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3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6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0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8.xml" ContentType="application/vnd.openxmlformats-officedocument.spreadsheetml.pivotTable+xml"/>
  <Override PartName="/xl/theme/theme1.xml" ContentType="application/vnd.openxmlformats-officedocument.theme+xml"/>
  <Override PartName="/xl/pivotTables/pivotTable9.xml" ContentType="application/vnd.openxmlformats-officedocument.spreadsheetml.pivotTable+xml"/>
  <Override PartName="/xl/worksheets/sheet27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25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Records23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9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7895" windowHeight="8640" tabRatio="903" firstSheet="1" activeTab="12"/>
  </bookViews>
  <sheets>
    <sheet name="FIN Pivot" sheetId="2" state="hidden" r:id="rId1"/>
    <sheet name="PP 1 compare" sheetId="6" r:id="rId2"/>
    <sheet name="Compare PP 2 and 3" sheetId="18" r:id="rId3"/>
    <sheet name="Compare PP 4" sheetId="19" r:id="rId4"/>
    <sheet name="Compare PP 5" sheetId="20" r:id="rId5"/>
    <sheet name="Compare PP6" sheetId="21" r:id="rId6"/>
    <sheet name="Compare PP 7" sheetId="22" r:id="rId7"/>
    <sheet name="Compare PP 8" sheetId="23" r:id="rId8"/>
    <sheet name="Compare PP 9" sheetId="24" r:id="rId9"/>
    <sheet name="Compare PP 10" sheetId="25" r:id="rId10"/>
    <sheet name="Compare PP 11" sheetId="26" r:id="rId11"/>
    <sheet name="Compare PP 12" sheetId="27" r:id="rId12"/>
    <sheet name="Compare PP 13" sheetId="28" r:id="rId13"/>
    <sheet name="FIN all PP" sheetId="1" r:id="rId14"/>
    <sheet name="Compare" sheetId="4" state="hidden" r:id="rId15"/>
    <sheet name="HCM PP1 old" sheetId="3" state="hidden" r:id="rId16"/>
    <sheet name="HCM PP1" sheetId="5" r:id="rId17"/>
    <sheet name="HCM PP 2 and 3" sheetId="7" r:id="rId18"/>
    <sheet name="HCM PP 4" sheetId="8" r:id="rId19"/>
    <sheet name="HCM PP 5" sheetId="9" r:id="rId20"/>
    <sheet name="HCM PP 6" sheetId="10" r:id="rId21"/>
    <sheet name="HCM PP 7" sheetId="11" r:id="rId22"/>
    <sheet name="HCM PP 8" sheetId="12" r:id="rId23"/>
    <sheet name="HCM PP 9" sheetId="13" r:id="rId24"/>
    <sheet name="HCM PP 10" sheetId="14" r:id="rId25"/>
    <sheet name="HCM PP 11" sheetId="15" r:id="rId26"/>
    <sheet name="HCM PP 12" sheetId="16" r:id="rId27"/>
    <sheet name="HCM PP 13" sheetId="17" r:id="rId28"/>
  </sheets>
  <definedNames>
    <definedName name="_xlnm._FilterDatabase" localSheetId="13" hidden="1">'FIN all PP'!$A$1:$EJ$721</definedName>
  </definedNames>
  <calcPr calcId="145621"/>
  <pivotCaches>
    <pivotCache cacheId="26" r:id="rId29"/>
    <pivotCache cacheId="27" r:id="rId30"/>
    <pivotCache cacheId="28" r:id="rId31"/>
    <pivotCache cacheId="29" r:id="rId32"/>
    <pivotCache cacheId="32" r:id="rId33"/>
    <pivotCache cacheId="36" r:id="rId34"/>
    <pivotCache cacheId="39" r:id="rId35"/>
    <pivotCache cacheId="42" r:id="rId36"/>
    <pivotCache cacheId="45" r:id="rId37"/>
    <pivotCache cacheId="48" r:id="rId38"/>
    <pivotCache cacheId="51" r:id="rId39"/>
    <pivotCache cacheId="54" r:id="rId40"/>
    <pivotCache cacheId="57" r:id="rId41"/>
    <pivotCache cacheId="60" r:id="rId42"/>
    <pivotCache cacheId="63" r:id="rId43"/>
    <pivotCache cacheId="66" r:id="rId44"/>
    <pivotCache cacheId="69" r:id="rId45"/>
    <pivotCache cacheId="72" r:id="rId46"/>
    <pivotCache cacheId="75" r:id="rId47"/>
    <pivotCache cacheId="78" r:id="rId48"/>
    <pivotCache cacheId="81" r:id="rId49"/>
    <pivotCache cacheId="84" r:id="rId50"/>
    <pivotCache cacheId="87" r:id="rId51"/>
    <pivotCache cacheId="90" r:id="rId52"/>
    <pivotCache cacheId="93" r:id="rId53"/>
    <pivotCache cacheId="96" r:id="rId54"/>
  </pivotCaches>
</workbook>
</file>

<file path=xl/calcChain.xml><?xml version="1.0" encoding="utf-8"?>
<calcChain xmlns="http://schemas.openxmlformats.org/spreadsheetml/2006/main">
  <c r="H60" i="28" l="1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1" i="28"/>
  <c r="I21" i="28" s="1"/>
  <c r="H20" i="28"/>
  <c r="I20" i="28" s="1"/>
  <c r="H19" i="28"/>
  <c r="I19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I5" i="28" s="1"/>
  <c r="C60" i="28"/>
  <c r="D60" i="28" s="1"/>
  <c r="C59" i="28"/>
  <c r="D59" i="28" s="1"/>
  <c r="C58" i="28"/>
  <c r="D58" i="28" s="1"/>
  <c r="C57" i="28"/>
  <c r="D57" i="28" s="1"/>
  <c r="C56" i="28"/>
  <c r="D56" i="28" s="1"/>
  <c r="C55" i="28"/>
  <c r="D55" i="28" s="1"/>
  <c r="C54" i="28"/>
  <c r="D54" i="28" s="1"/>
  <c r="C53" i="28"/>
  <c r="D53" i="28" s="1"/>
  <c r="C52" i="28"/>
  <c r="D52" i="28" s="1"/>
  <c r="C51" i="28"/>
  <c r="D51" i="28" s="1"/>
  <c r="C50" i="28"/>
  <c r="D50" i="28" s="1"/>
  <c r="C49" i="28"/>
  <c r="D49" i="28" s="1"/>
  <c r="C48" i="28"/>
  <c r="D48" i="28" s="1"/>
  <c r="C47" i="28"/>
  <c r="D47" i="28" s="1"/>
  <c r="C46" i="28"/>
  <c r="D46" i="28" s="1"/>
  <c r="C45" i="28"/>
  <c r="D45" i="28" s="1"/>
  <c r="C44" i="28"/>
  <c r="D44" i="28" s="1"/>
  <c r="C43" i="28"/>
  <c r="D43" i="28" s="1"/>
  <c r="C42" i="28"/>
  <c r="D42" i="28" s="1"/>
  <c r="C41" i="28"/>
  <c r="D41" i="28" s="1"/>
  <c r="C40" i="28"/>
  <c r="D40" i="28" s="1"/>
  <c r="C39" i="28"/>
  <c r="D39" i="28" s="1"/>
  <c r="C38" i="28"/>
  <c r="D38" i="28" s="1"/>
  <c r="C37" i="28"/>
  <c r="D37" i="28" s="1"/>
  <c r="C36" i="28"/>
  <c r="D36" i="28" s="1"/>
  <c r="C35" i="28"/>
  <c r="D35" i="28" s="1"/>
  <c r="C34" i="28"/>
  <c r="D34" i="28" s="1"/>
  <c r="C33" i="28"/>
  <c r="D33" i="28" s="1"/>
  <c r="C32" i="28"/>
  <c r="D32" i="28" s="1"/>
  <c r="C31" i="28"/>
  <c r="D31" i="28" s="1"/>
  <c r="C30" i="28"/>
  <c r="D30" i="28" s="1"/>
  <c r="C29" i="28"/>
  <c r="D29" i="28" s="1"/>
  <c r="C28" i="28"/>
  <c r="D28" i="28" s="1"/>
  <c r="C27" i="28"/>
  <c r="D27" i="28" s="1"/>
  <c r="C26" i="28"/>
  <c r="D26" i="28" s="1"/>
  <c r="C25" i="28"/>
  <c r="D25" i="28" s="1"/>
  <c r="C24" i="28"/>
  <c r="D24" i="28" s="1"/>
  <c r="C23" i="28"/>
  <c r="D23" i="28" s="1"/>
  <c r="C22" i="28"/>
  <c r="D22" i="28" s="1"/>
  <c r="C21" i="28"/>
  <c r="D21" i="28" s="1"/>
  <c r="C20" i="28"/>
  <c r="D20" i="28" s="1"/>
  <c r="C19" i="28"/>
  <c r="D19" i="28" s="1"/>
  <c r="C18" i="28"/>
  <c r="D18" i="28" s="1"/>
  <c r="C17" i="28"/>
  <c r="D17" i="28" s="1"/>
  <c r="C16" i="28"/>
  <c r="D16" i="28" s="1"/>
  <c r="C15" i="28"/>
  <c r="D15" i="28" s="1"/>
  <c r="C14" i="28"/>
  <c r="D14" i="28" s="1"/>
  <c r="C13" i="28"/>
  <c r="D13" i="28" s="1"/>
  <c r="C12" i="28"/>
  <c r="D12" i="28" s="1"/>
  <c r="C11" i="28"/>
  <c r="D11" i="28" s="1"/>
  <c r="C10" i="28"/>
  <c r="D10" i="28" s="1"/>
  <c r="C9" i="28"/>
  <c r="D9" i="28" s="1"/>
  <c r="C8" i="28"/>
  <c r="D8" i="28" s="1"/>
  <c r="C7" i="28"/>
  <c r="D7" i="28" s="1"/>
  <c r="C6" i="28"/>
  <c r="D6" i="28" s="1"/>
  <c r="C5" i="28"/>
  <c r="D5" i="28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H60" i="27"/>
  <c r="I60" i="27" s="1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s="1"/>
  <c r="C70" i="27"/>
  <c r="D70" i="27" s="1"/>
  <c r="C69" i="27"/>
  <c r="D69" i="27" s="1"/>
  <c r="C68" i="27"/>
  <c r="D68" i="27" s="1"/>
  <c r="C67" i="27"/>
  <c r="D67" i="27" s="1"/>
  <c r="C66" i="27"/>
  <c r="D66" i="27" s="1"/>
  <c r="C65" i="27"/>
  <c r="D65" i="27" s="1"/>
  <c r="C64" i="27"/>
  <c r="D64" i="27" s="1"/>
  <c r="C63" i="27"/>
  <c r="D63" i="27" s="1"/>
  <c r="C62" i="27"/>
  <c r="D62" i="27" s="1"/>
  <c r="C61" i="27"/>
  <c r="D61" i="27" s="1"/>
  <c r="C60" i="27"/>
  <c r="D60" i="27" s="1"/>
  <c r="C59" i="27"/>
  <c r="D59" i="27" s="1"/>
  <c r="C58" i="27"/>
  <c r="D58" i="27" s="1"/>
  <c r="C57" i="27"/>
  <c r="D57" i="27" s="1"/>
  <c r="C56" i="27"/>
  <c r="D56" i="27" s="1"/>
  <c r="C55" i="27"/>
  <c r="D55" i="27" s="1"/>
  <c r="C54" i="27"/>
  <c r="D54" i="27" s="1"/>
  <c r="C53" i="27"/>
  <c r="D53" i="27" s="1"/>
  <c r="C52" i="27"/>
  <c r="D52" i="27" s="1"/>
  <c r="C51" i="27"/>
  <c r="D51" i="27" s="1"/>
  <c r="C50" i="27"/>
  <c r="D50" i="27" s="1"/>
  <c r="C49" i="27"/>
  <c r="D49" i="27" s="1"/>
  <c r="C48" i="27"/>
  <c r="D48" i="27" s="1"/>
  <c r="C47" i="27"/>
  <c r="D47" i="27" s="1"/>
  <c r="C46" i="27"/>
  <c r="D46" i="27" s="1"/>
  <c r="C45" i="27"/>
  <c r="D45" i="27" s="1"/>
  <c r="C44" i="27"/>
  <c r="D44" i="27" s="1"/>
  <c r="C43" i="27"/>
  <c r="D43" i="27" s="1"/>
  <c r="C42" i="27"/>
  <c r="D42" i="27" s="1"/>
  <c r="C41" i="27"/>
  <c r="D41" i="27" s="1"/>
  <c r="C40" i="27"/>
  <c r="D40" i="27" s="1"/>
  <c r="C39" i="27"/>
  <c r="D39" i="27" s="1"/>
  <c r="C38" i="27"/>
  <c r="D38" i="27" s="1"/>
  <c r="C37" i="27"/>
  <c r="D37" i="27" s="1"/>
  <c r="C36" i="27"/>
  <c r="D36" i="27" s="1"/>
  <c r="C35" i="27"/>
  <c r="D35" i="27" s="1"/>
  <c r="C34" i="27"/>
  <c r="D34" i="27" s="1"/>
  <c r="C33" i="27"/>
  <c r="D33" i="27" s="1"/>
  <c r="C32" i="27"/>
  <c r="D32" i="27" s="1"/>
  <c r="C31" i="27"/>
  <c r="D31" i="27" s="1"/>
  <c r="C30" i="27"/>
  <c r="D30" i="27" s="1"/>
  <c r="C29" i="27"/>
  <c r="D29" i="27" s="1"/>
  <c r="C28" i="27"/>
  <c r="D28" i="27" s="1"/>
  <c r="C27" i="27"/>
  <c r="D27" i="27" s="1"/>
  <c r="C26" i="27"/>
  <c r="D26" i="27" s="1"/>
  <c r="C25" i="27"/>
  <c r="D25" i="27" s="1"/>
  <c r="C24" i="27"/>
  <c r="D24" i="27" s="1"/>
  <c r="C23" i="27"/>
  <c r="D23" i="27" s="1"/>
  <c r="C22" i="27"/>
  <c r="D22" i="27" s="1"/>
  <c r="C21" i="27"/>
  <c r="D21" i="27" s="1"/>
  <c r="C20" i="27"/>
  <c r="D20" i="27" s="1"/>
  <c r="C19" i="27"/>
  <c r="D19" i="27" s="1"/>
  <c r="C18" i="27"/>
  <c r="D18" i="27" s="1"/>
  <c r="C17" i="27"/>
  <c r="D17" i="27" s="1"/>
  <c r="C16" i="27"/>
  <c r="D16" i="27" s="1"/>
  <c r="C15" i="27"/>
  <c r="D15" i="27" s="1"/>
  <c r="C14" i="27"/>
  <c r="D14" i="27" s="1"/>
  <c r="C13" i="27"/>
  <c r="D13" i="27" s="1"/>
  <c r="C12" i="27"/>
  <c r="D12" i="27" s="1"/>
  <c r="C11" i="27"/>
  <c r="D11" i="27" s="1"/>
  <c r="C10" i="27"/>
  <c r="D10" i="27" s="1"/>
  <c r="C9" i="27"/>
  <c r="D9" i="27" s="1"/>
  <c r="C8" i="27"/>
  <c r="D8" i="27" s="1"/>
  <c r="C7" i="27"/>
  <c r="D7" i="27" s="1"/>
  <c r="C6" i="27"/>
  <c r="D6" i="27" s="1"/>
  <c r="C5" i="27"/>
  <c r="D5" i="27" s="1"/>
  <c r="H61" i="26"/>
  <c r="I61" i="26" s="1"/>
  <c r="H60" i="26"/>
  <c r="I60" i="26" s="1"/>
  <c r="H59" i="26"/>
  <c r="I59" i="26" s="1"/>
  <c r="H58" i="26"/>
  <c r="I58" i="26" s="1"/>
  <c r="H57" i="26"/>
  <c r="I57" i="26" s="1"/>
  <c r="H56" i="26"/>
  <c r="I56" i="26" s="1"/>
  <c r="H55" i="26"/>
  <c r="I55" i="26" s="1"/>
  <c r="H54" i="26"/>
  <c r="I54" i="26" s="1"/>
  <c r="H53" i="26"/>
  <c r="I53" i="26" s="1"/>
  <c r="H52" i="26"/>
  <c r="I52" i="26" s="1"/>
  <c r="H51" i="26"/>
  <c r="I51" i="26" s="1"/>
  <c r="H50" i="26"/>
  <c r="I50" i="26" s="1"/>
  <c r="H49" i="26"/>
  <c r="I49" i="26" s="1"/>
  <c r="H48" i="26"/>
  <c r="I48" i="26" s="1"/>
  <c r="H47" i="26"/>
  <c r="I47" i="26" s="1"/>
  <c r="H46" i="26"/>
  <c r="I46" i="26" s="1"/>
  <c r="H45" i="26"/>
  <c r="I45" i="26" s="1"/>
  <c r="H44" i="26"/>
  <c r="I44" i="26" s="1"/>
  <c r="H43" i="26"/>
  <c r="I43" i="26" s="1"/>
  <c r="H42" i="26"/>
  <c r="I42" i="26" s="1"/>
  <c r="H41" i="26"/>
  <c r="I41" i="26" s="1"/>
  <c r="H40" i="26"/>
  <c r="I40" i="26" s="1"/>
  <c r="H39" i="26"/>
  <c r="I39" i="26" s="1"/>
  <c r="H38" i="26"/>
  <c r="I38" i="26" s="1"/>
  <c r="H37" i="26"/>
  <c r="I37" i="26" s="1"/>
  <c r="H36" i="26"/>
  <c r="I36" i="26" s="1"/>
  <c r="H35" i="26"/>
  <c r="I35" i="26" s="1"/>
  <c r="H34" i="26"/>
  <c r="I34" i="26" s="1"/>
  <c r="H33" i="26"/>
  <c r="I33" i="26" s="1"/>
  <c r="H32" i="26"/>
  <c r="I32" i="26" s="1"/>
  <c r="H31" i="26"/>
  <c r="I31" i="26" s="1"/>
  <c r="H30" i="26"/>
  <c r="I30" i="26" s="1"/>
  <c r="H29" i="26"/>
  <c r="I29" i="26" s="1"/>
  <c r="H28" i="26"/>
  <c r="I28" i="26" s="1"/>
  <c r="H27" i="26"/>
  <c r="I27" i="26" s="1"/>
  <c r="H26" i="26"/>
  <c r="I26" i="26" s="1"/>
  <c r="H25" i="26"/>
  <c r="I25" i="26" s="1"/>
  <c r="H24" i="26"/>
  <c r="I24" i="26" s="1"/>
  <c r="H23" i="26"/>
  <c r="I23" i="26" s="1"/>
  <c r="H22" i="26"/>
  <c r="I22" i="26" s="1"/>
  <c r="H21" i="26"/>
  <c r="I21" i="26" s="1"/>
  <c r="H20" i="26"/>
  <c r="I20" i="26" s="1"/>
  <c r="H19" i="26"/>
  <c r="I19" i="26" s="1"/>
  <c r="H18" i="26"/>
  <c r="I18" i="26" s="1"/>
  <c r="H17" i="26"/>
  <c r="I17" i="26" s="1"/>
  <c r="H16" i="26"/>
  <c r="I16" i="26" s="1"/>
  <c r="H15" i="26"/>
  <c r="I15" i="26" s="1"/>
  <c r="H14" i="26"/>
  <c r="I14" i="26" s="1"/>
  <c r="H13" i="26"/>
  <c r="I13" i="26" s="1"/>
  <c r="H12" i="26"/>
  <c r="I12" i="26" s="1"/>
  <c r="H11" i="26"/>
  <c r="I11" i="26" s="1"/>
  <c r="H10" i="26"/>
  <c r="I10" i="26" s="1"/>
  <c r="H9" i="26"/>
  <c r="I9" i="26" s="1"/>
  <c r="H8" i="26"/>
  <c r="I8" i="26" s="1"/>
  <c r="H7" i="26"/>
  <c r="I7" i="26" s="1"/>
  <c r="H6" i="26"/>
  <c r="I6" i="26" s="1"/>
  <c r="H5" i="26"/>
  <c r="I5" i="26" s="1"/>
  <c r="C61" i="26"/>
  <c r="D61" i="26" s="1"/>
  <c r="C60" i="26"/>
  <c r="D60" i="26" s="1"/>
  <c r="C59" i="26"/>
  <c r="D59" i="26" s="1"/>
  <c r="C58" i="26"/>
  <c r="D58" i="26" s="1"/>
  <c r="C57" i="26"/>
  <c r="D57" i="26" s="1"/>
  <c r="C56" i="26"/>
  <c r="D56" i="26" s="1"/>
  <c r="C55" i="26"/>
  <c r="D55" i="26" s="1"/>
  <c r="C54" i="26"/>
  <c r="D54" i="26" s="1"/>
  <c r="C53" i="26"/>
  <c r="D53" i="26" s="1"/>
  <c r="C52" i="26"/>
  <c r="D52" i="26" s="1"/>
  <c r="C51" i="26"/>
  <c r="D51" i="26" s="1"/>
  <c r="C50" i="26"/>
  <c r="D50" i="26" s="1"/>
  <c r="C49" i="26"/>
  <c r="D49" i="26" s="1"/>
  <c r="C48" i="26"/>
  <c r="D48" i="26" s="1"/>
  <c r="C47" i="26"/>
  <c r="D47" i="26" s="1"/>
  <c r="C46" i="26"/>
  <c r="D46" i="26" s="1"/>
  <c r="C45" i="26"/>
  <c r="D45" i="26" s="1"/>
  <c r="C44" i="26"/>
  <c r="D44" i="26" s="1"/>
  <c r="C43" i="26"/>
  <c r="D43" i="26" s="1"/>
  <c r="C42" i="26"/>
  <c r="D42" i="26" s="1"/>
  <c r="C41" i="26"/>
  <c r="D41" i="26" s="1"/>
  <c r="C40" i="26"/>
  <c r="D40" i="26" s="1"/>
  <c r="C39" i="26"/>
  <c r="D39" i="26" s="1"/>
  <c r="C38" i="26"/>
  <c r="D38" i="26" s="1"/>
  <c r="C37" i="26"/>
  <c r="D37" i="26" s="1"/>
  <c r="C36" i="26"/>
  <c r="D36" i="26" s="1"/>
  <c r="C35" i="26"/>
  <c r="D35" i="26" s="1"/>
  <c r="C34" i="26"/>
  <c r="D34" i="26" s="1"/>
  <c r="C33" i="26"/>
  <c r="D33" i="26" s="1"/>
  <c r="C32" i="26"/>
  <c r="D32" i="26" s="1"/>
  <c r="C31" i="26"/>
  <c r="D31" i="26" s="1"/>
  <c r="C30" i="26"/>
  <c r="D30" i="26" s="1"/>
  <c r="C29" i="26"/>
  <c r="D29" i="26" s="1"/>
  <c r="C28" i="26"/>
  <c r="D28" i="26" s="1"/>
  <c r="C27" i="26"/>
  <c r="D27" i="26" s="1"/>
  <c r="C26" i="26"/>
  <c r="D26" i="26" s="1"/>
  <c r="C25" i="26"/>
  <c r="D25" i="26" s="1"/>
  <c r="C24" i="26"/>
  <c r="D24" i="26" s="1"/>
  <c r="C23" i="26"/>
  <c r="D23" i="26" s="1"/>
  <c r="C22" i="26"/>
  <c r="D22" i="26" s="1"/>
  <c r="C21" i="26"/>
  <c r="D21" i="26" s="1"/>
  <c r="C20" i="26"/>
  <c r="D20" i="26" s="1"/>
  <c r="C19" i="26"/>
  <c r="D19" i="26" s="1"/>
  <c r="C18" i="26"/>
  <c r="D18" i="26" s="1"/>
  <c r="C17" i="26"/>
  <c r="D17" i="26" s="1"/>
  <c r="C16" i="26"/>
  <c r="D16" i="26" s="1"/>
  <c r="C15" i="26"/>
  <c r="D15" i="26" s="1"/>
  <c r="C14" i="26"/>
  <c r="D14" i="26" s="1"/>
  <c r="C13" i="26"/>
  <c r="D13" i="26" s="1"/>
  <c r="C12" i="26"/>
  <c r="D12" i="26" s="1"/>
  <c r="C11" i="26"/>
  <c r="D11" i="26" s="1"/>
  <c r="C10" i="26"/>
  <c r="D10" i="26" s="1"/>
  <c r="C9" i="26"/>
  <c r="D9" i="26" s="1"/>
  <c r="C8" i="26"/>
  <c r="D8" i="26" s="1"/>
  <c r="C7" i="26"/>
  <c r="D7" i="26" s="1"/>
  <c r="C6" i="26"/>
  <c r="D6" i="26" s="1"/>
  <c r="C5" i="26"/>
  <c r="D5" i="26" s="1"/>
  <c r="H60" i="25"/>
  <c r="I60" i="25" s="1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I5" i="25" s="1"/>
  <c r="C60" i="25"/>
  <c r="D60" i="25" s="1"/>
  <c r="C59" i="25"/>
  <c r="D59" i="25" s="1"/>
  <c r="C58" i="25"/>
  <c r="D58" i="25" s="1"/>
  <c r="C57" i="25"/>
  <c r="D57" i="25" s="1"/>
  <c r="C56" i="25"/>
  <c r="D56" i="25" s="1"/>
  <c r="C55" i="25"/>
  <c r="D55" i="25" s="1"/>
  <c r="C54" i="25"/>
  <c r="D54" i="25" s="1"/>
  <c r="C53" i="25"/>
  <c r="D53" i="25" s="1"/>
  <c r="C52" i="25"/>
  <c r="D52" i="25" s="1"/>
  <c r="C51" i="25"/>
  <c r="D51" i="25" s="1"/>
  <c r="C50" i="25"/>
  <c r="D50" i="25" s="1"/>
  <c r="C49" i="25"/>
  <c r="D49" i="25" s="1"/>
  <c r="C48" i="25"/>
  <c r="D48" i="25" s="1"/>
  <c r="C47" i="25"/>
  <c r="D47" i="25" s="1"/>
  <c r="C46" i="25"/>
  <c r="D46" i="25" s="1"/>
  <c r="C45" i="25"/>
  <c r="D45" i="25" s="1"/>
  <c r="C44" i="25"/>
  <c r="D44" i="25" s="1"/>
  <c r="C43" i="25"/>
  <c r="D43" i="25" s="1"/>
  <c r="C42" i="25"/>
  <c r="D42" i="25" s="1"/>
  <c r="C41" i="25"/>
  <c r="D41" i="25" s="1"/>
  <c r="C40" i="25"/>
  <c r="D40" i="25" s="1"/>
  <c r="C39" i="25"/>
  <c r="D39" i="25" s="1"/>
  <c r="C38" i="25"/>
  <c r="D38" i="25" s="1"/>
  <c r="C37" i="25"/>
  <c r="D37" i="25" s="1"/>
  <c r="C36" i="25"/>
  <c r="D36" i="25" s="1"/>
  <c r="C35" i="25"/>
  <c r="D35" i="25" s="1"/>
  <c r="C34" i="25"/>
  <c r="D34" i="25" s="1"/>
  <c r="C33" i="25"/>
  <c r="D33" i="25" s="1"/>
  <c r="C32" i="25"/>
  <c r="D32" i="25" s="1"/>
  <c r="C31" i="25"/>
  <c r="D31" i="25" s="1"/>
  <c r="C30" i="25"/>
  <c r="D30" i="25" s="1"/>
  <c r="C29" i="25"/>
  <c r="D29" i="25" s="1"/>
  <c r="C28" i="25"/>
  <c r="D28" i="25" s="1"/>
  <c r="C27" i="25"/>
  <c r="D27" i="25" s="1"/>
  <c r="C26" i="25"/>
  <c r="D26" i="25" s="1"/>
  <c r="C25" i="25"/>
  <c r="D25" i="25" s="1"/>
  <c r="C24" i="25"/>
  <c r="D24" i="25" s="1"/>
  <c r="C23" i="25"/>
  <c r="D23" i="25" s="1"/>
  <c r="C22" i="25"/>
  <c r="D22" i="25" s="1"/>
  <c r="C21" i="25"/>
  <c r="D21" i="25" s="1"/>
  <c r="C20" i="25"/>
  <c r="D20" i="25" s="1"/>
  <c r="C19" i="25"/>
  <c r="D19" i="25" s="1"/>
  <c r="C18" i="25"/>
  <c r="D18" i="25" s="1"/>
  <c r="C17" i="25"/>
  <c r="D17" i="25" s="1"/>
  <c r="C16" i="25"/>
  <c r="D16" i="25" s="1"/>
  <c r="C15" i="25"/>
  <c r="D15" i="25" s="1"/>
  <c r="C14" i="25"/>
  <c r="D14" i="25" s="1"/>
  <c r="C13" i="25"/>
  <c r="D13" i="25" s="1"/>
  <c r="C12" i="25"/>
  <c r="D12" i="25" s="1"/>
  <c r="C11" i="25"/>
  <c r="D11" i="25" s="1"/>
  <c r="C10" i="25"/>
  <c r="D10" i="25" s="1"/>
  <c r="C9" i="25"/>
  <c r="D9" i="25" s="1"/>
  <c r="C8" i="25"/>
  <c r="D8" i="25" s="1"/>
  <c r="C7" i="25"/>
  <c r="D7" i="25" s="1"/>
  <c r="C6" i="25"/>
  <c r="D6" i="25" s="1"/>
  <c r="C5" i="25"/>
  <c r="D5" i="25" s="1"/>
  <c r="H60" i="24"/>
  <c r="I60" i="24" s="1"/>
  <c r="H59" i="24"/>
  <c r="I59" i="24" s="1"/>
  <c r="H58" i="24"/>
  <c r="I58" i="24" s="1"/>
  <c r="H57" i="24"/>
  <c r="I57" i="24" s="1"/>
  <c r="H56" i="24"/>
  <c r="I56" i="24" s="1"/>
  <c r="H55" i="24"/>
  <c r="I55" i="24" s="1"/>
  <c r="H54" i="24"/>
  <c r="I54" i="24" s="1"/>
  <c r="H53" i="24"/>
  <c r="I53" i="24" s="1"/>
  <c r="H52" i="24"/>
  <c r="I52" i="24" s="1"/>
  <c r="H51" i="24"/>
  <c r="I51" i="24" s="1"/>
  <c r="H50" i="24"/>
  <c r="I50" i="24" s="1"/>
  <c r="H49" i="24"/>
  <c r="I49" i="24" s="1"/>
  <c r="H48" i="24"/>
  <c r="I48" i="24" s="1"/>
  <c r="H47" i="24"/>
  <c r="I47" i="24" s="1"/>
  <c r="H46" i="24"/>
  <c r="I46" i="24" s="1"/>
  <c r="H45" i="24"/>
  <c r="I45" i="24" s="1"/>
  <c r="H44" i="24"/>
  <c r="I44" i="24" s="1"/>
  <c r="H43" i="24"/>
  <c r="I43" i="24" s="1"/>
  <c r="H42" i="24"/>
  <c r="I42" i="24" s="1"/>
  <c r="H41" i="24"/>
  <c r="I41" i="24" s="1"/>
  <c r="H40" i="24"/>
  <c r="I40" i="24" s="1"/>
  <c r="H39" i="24"/>
  <c r="I39" i="24" s="1"/>
  <c r="H38" i="24"/>
  <c r="I38" i="24" s="1"/>
  <c r="H37" i="24"/>
  <c r="I37" i="24" s="1"/>
  <c r="H36" i="24"/>
  <c r="I36" i="24" s="1"/>
  <c r="H35" i="24"/>
  <c r="I35" i="24" s="1"/>
  <c r="H34" i="24"/>
  <c r="I34" i="24" s="1"/>
  <c r="H33" i="24"/>
  <c r="I33" i="24" s="1"/>
  <c r="H32" i="24"/>
  <c r="I32" i="24" s="1"/>
  <c r="H31" i="24"/>
  <c r="I31" i="24" s="1"/>
  <c r="H30" i="24"/>
  <c r="I30" i="24" s="1"/>
  <c r="H29" i="24"/>
  <c r="I29" i="24" s="1"/>
  <c r="H28" i="24"/>
  <c r="I28" i="24" s="1"/>
  <c r="H27" i="24"/>
  <c r="I27" i="24" s="1"/>
  <c r="H26" i="24"/>
  <c r="I26" i="24" s="1"/>
  <c r="H25" i="24"/>
  <c r="I25" i="24" s="1"/>
  <c r="H24" i="24"/>
  <c r="I24" i="24" s="1"/>
  <c r="H23" i="24"/>
  <c r="I23" i="24" s="1"/>
  <c r="H22" i="24"/>
  <c r="I22" i="24" s="1"/>
  <c r="H21" i="24"/>
  <c r="I21" i="24" s="1"/>
  <c r="H20" i="24"/>
  <c r="I20" i="24" s="1"/>
  <c r="H19" i="24"/>
  <c r="I19" i="24" s="1"/>
  <c r="H18" i="24"/>
  <c r="I18" i="24" s="1"/>
  <c r="H17" i="24"/>
  <c r="I17" i="24" s="1"/>
  <c r="H16" i="24"/>
  <c r="I16" i="24" s="1"/>
  <c r="H15" i="24"/>
  <c r="I15" i="24" s="1"/>
  <c r="H14" i="24"/>
  <c r="I14" i="24" s="1"/>
  <c r="H13" i="24"/>
  <c r="I13" i="24" s="1"/>
  <c r="H12" i="24"/>
  <c r="I12" i="24" s="1"/>
  <c r="H11" i="24"/>
  <c r="I11" i="24" s="1"/>
  <c r="H10" i="24"/>
  <c r="I10" i="24" s="1"/>
  <c r="H9" i="24"/>
  <c r="I9" i="24" s="1"/>
  <c r="H8" i="24"/>
  <c r="I8" i="24" s="1"/>
  <c r="H7" i="24"/>
  <c r="I7" i="24" s="1"/>
  <c r="H6" i="24"/>
  <c r="I6" i="24" s="1"/>
  <c r="H5" i="24"/>
  <c r="I5" i="24" s="1"/>
  <c r="C60" i="24"/>
  <c r="D60" i="24" s="1"/>
  <c r="C59" i="24"/>
  <c r="D59" i="24" s="1"/>
  <c r="C58" i="24"/>
  <c r="D58" i="24" s="1"/>
  <c r="C57" i="24"/>
  <c r="D57" i="24" s="1"/>
  <c r="C56" i="24"/>
  <c r="D56" i="24" s="1"/>
  <c r="C55" i="24"/>
  <c r="D55" i="24" s="1"/>
  <c r="C54" i="24"/>
  <c r="D54" i="24" s="1"/>
  <c r="C53" i="24"/>
  <c r="D53" i="24" s="1"/>
  <c r="C52" i="24"/>
  <c r="D52" i="24" s="1"/>
  <c r="C51" i="24"/>
  <c r="D51" i="24" s="1"/>
  <c r="C50" i="24"/>
  <c r="D50" i="24" s="1"/>
  <c r="C49" i="24"/>
  <c r="D49" i="24" s="1"/>
  <c r="C48" i="24"/>
  <c r="D48" i="24" s="1"/>
  <c r="C47" i="24"/>
  <c r="D47" i="24" s="1"/>
  <c r="C46" i="24"/>
  <c r="D46" i="24" s="1"/>
  <c r="C45" i="24"/>
  <c r="D45" i="24" s="1"/>
  <c r="C44" i="24"/>
  <c r="D44" i="24" s="1"/>
  <c r="C43" i="24"/>
  <c r="D43" i="24" s="1"/>
  <c r="C42" i="24"/>
  <c r="D42" i="24" s="1"/>
  <c r="C41" i="24"/>
  <c r="D41" i="24" s="1"/>
  <c r="C40" i="24"/>
  <c r="D40" i="24" s="1"/>
  <c r="C39" i="24"/>
  <c r="D39" i="24" s="1"/>
  <c r="C38" i="24"/>
  <c r="D38" i="24" s="1"/>
  <c r="C37" i="24"/>
  <c r="D37" i="24" s="1"/>
  <c r="C36" i="24"/>
  <c r="D36" i="24" s="1"/>
  <c r="C35" i="24"/>
  <c r="D35" i="24" s="1"/>
  <c r="C34" i="24"/>
  <c r="D34" i="24" s="1"/>
  <c r="C33" i="24"/>
  <c r="D33" i="24" s="1"/>
  <c r="C32" i="24"/>
  <c r="D32" i="24" s="1"/>
  <c r="C31" i="24"/>
  <c r="D31" i="24" s="1"/>
  <c r="C30" i="24"/>
  <c r="D30" i="24" s="1"/>
  <c r="C29" i="24"/>
  <c r="D29" i="24" s="1"/>
  <c r="C28" i="24"/>
  <c r="D28" i="24" s="1"/>
  <c r="C27" i="24"/>
  <c r="D27" i="24" s="1"/>
  <c r="C26" i="24"/>
  <c r="D26" i="24" s="1"/>
  <c r="C25" i="24"/>
  <c r="D25" i="24" s="1"/>
  <c r="C24" i="24"/>
  <c r="D24" i="24" s="1"/>
  <c r="C23" i="24"/>
  <c r="D23" i="24" s="1"/>
  <c r="C22" i="24"/>
  <c r="D22" i="24" s="1"/>
  <c r="C21" i="24"/>
  <c r="D21" i="24" s="1"/>
  <c r="C20" i="24"/>
  <c r="D20" i="24" s="1"/>
  <c r="C19" i="24"/>
  <c r="D19" i="24" s="1"/>
  <c r="C18" i="24"/>
  <c r="D18" i="24" s="1"/>
  <c r="C17" i="24"/>
  <c r="D17" i="24" s="1"/>
  <c r="C16" i="24"/>
  <c r="D16" i="24" s="1"/>
  <c r="C15" i="24"/>
  <c r="D15" i="24" s="1"/>
  <c r="C14" i="24"/>
  <c r="D14" i="24" s="1"/>
  <c r="C13" i="24"/>
  <c r="D13" i="24" s="1"/>
  <c r="C12" i="24"/>
  <c r="D12" i="24" s="1"/>
  <c r="C11" i="24"/>
  <c r="D11" i="24" s="1"/>
  <c r="C10" i="24"/>
  <c r="D10" i="24" s="1"/>
  <c r="C9" i="24"/>
  <c r="D9" i="24" s="1"/>
  <c r="C8" i="24"/>
  <c r="D8" i="24" s="1"/>
  <c r="C7" i="24"/>
  <c r="D7" i="24" s="1"/>
  <c r="C6" i="24"/>
  <c r="D6" i="24" s="1"/>
  <c r="C5" i="24"/>
  <c r="D5" i="24" s="1"/>
  <c r="H58" i="23"/>
  <c r="I58" i="23" s="1"/>
  <c r="H57" i="23"/>
  <c r="I57" i="23" s="1"/>
  <c r="H56" i="23"/>
  <c r="I56" i="23" s="1"/>
  <c r="H55" i="23"/>
  <c r="I55" i="23" s="1"/>
  <c r="H54" i="23"/>
  <c r="I54" i="23" s="1"/>
  <c r="H53" i="23"/>
  <c r="I53" i="23" s="1"/>
  <c r="H52" i="23"/>
  <c r="I52" i="23" s="1"/>
  <c r="H51" i="23"/>
  <c r="I51" i="23" s="1"/>
  <c r="H50" i="23"/>
  <c r="I50" i="23" s="1"/>
  <c r="H49" i="23"/>
  <c r="I49" i="23" s="1"/>
  <c r="H48" i="23"/>
  <c r="I48" i="23" s="1"/>
  <c r="H47" i="23"/>
  <c r="I47" i="23" s="1"/>
  <c r="H46" i="23"/>
  <c r="I46" i="23" s="1"/>
  <c r="H45" i="23"/>
  <c r="I45" i="23" s="1"/>
  <c r="H44" i="23"/>
  <c r="I44" i="23" s="1"/>
  <c r="H43" i="23"/>
  <c r="I43" i="23" s="1"/>
  <c r="H42" i="23"/>
  <c r="I42" i="23" s="1"/>
  <c r="H41" i="23"/>
  <c r="I41" i="23" s="1"/>
  <c r="H40" i="23"/>
  <c r="I40" i="23" s="1"/>
  <c r="H39" i="23"/>
  <c r="I39" i="23" s="1"/>
  <c r="H38" i="23"/>
  <c r="I38" i="23" s="1"/>
  <c r="H37" i="23"/>
  <c r="I37" i="23" s="1"/>
  <c r="H36" i="23"/>
  <c r="I36" i="23" s="1"/>
  <c r="H35" i="23"/>
  <c r="I35" i="23" s="1"/>
  <c r="H34" i="23"/>
  <c r="I34" i="23" s="1"/>
  <c r="H33" i="23"/>
  <c r="I33" i="23" s="1"/>
  <c r="H32" i="23"/>
  <c r="I32" i="23" s="1"/>
  <c r="H31" i="23"/>
  <c r="I31" i="23" s="1"/>
  <c r="H30" i="23"/>
  <c r="I30" i="23" s="1"/>
  <c r="H29" i="23"/>
  <c r="I29" i="23" s="1"/>
  <c r="H28" i="23"/>
  <c r="I28" i="23" s="1"/>
  <c r="H27" i="23"/>
  <c r="I27" i="23" s="1"/>
  <c r="H26" i="23"/>
  <c r="I26" i="23" s="1"/>
  <c r="H25" i="23"/>
  <c r="I25" i="23" s="1"/>
  <c r="H24" i="23"/>
  <c r="I24" i="23" s="1"/>
  <c r="H23" i="23"/>
  <c r="I23" i="23" s="1"/>
  <c r="H22" i="23"/>
  <c r="I22" i="23" s="1"/>
  <c r="H21" i="23"/>
  <c r="I21" i="23" s="1"/>
  <c r="H20" i="23"/>
  <c r="I20" i="23" s="1"/>
  <c r="H19" i="23"/>
  <c r="I19" i="23" s="1"/>
  <c r="H18" i="23"/>
  <c r="I18" i="23" s="1"/>
  <c r="H17" i="23"/>
  <c r="I17" i="23" s="1"/>
  <c r="H16" i="23"/>
  <c r="I16" i="23" s="1"/>
  <c r="H15" i="23"/>
  <c r="I15" i="23" s="1"/>
  <c r="H14" i="23"/>
  <c r="I14" i="23" s="1"/>
  <c r="H13" i="23"/>
  <c r="I13" i="23" s="1"/>
  <c r="H12" i="23"/>
  <c r="I12" i="23" s="1"/>
  <c r="H11" i="23"/>
  <c r="I11" i="23" s="1"/>
  <c r="H10" i="23"/>
  <c r="I10" i="23" s="1"/>
  <c r="H9" i="23"/>
  <c r="I9" i="23" s="1"/>
  <c r="H8" i="23"/>
  <c r="I8" i="23" s="1"/>
  <c r="H7" i="23"/>
  <c r="I7" i="23" s="1"/>
  <c r="H6" i="23"/>
  <c r="I6" i="23" s="1"/>
  <c r="H5" i="23"/>
  <c r="I5" i="23" s="1"/>
  <c r="C58" i="23"/>
  <c r="D58" i="23" s="1"/>
  <c r="C57" i="23"/>
  <c r="D57" i="23" s="1"/>
  <c r="C56" i="23"/>
  <c r="D56" i="23" s="1"/>
  <c r="C55" i="23"/>
  <c r="D55" i="23" s="1"/>
  <c r="C54" i="23"/>
  <c r="D54" i="23" s="1"/>
  <c r="C53" i="23"/>
  <c r="D53" i="23" s="1"/>
  <c r="C52" i="23"/>
  <c r="D52" i="23" s="1"/>
  <c r="C51" i="23"/>
  <c r="D51" i="23" s="1"/>
  <c r="C50" i="23"/>
  <c r="D50" i="23" s="1"/>
  <c r="C49" i="23"/>
  <c r="D49" i="23" s="1"/>
  <c r="C48" i="23"/>
  <c r="D48" i="23" s="1"/>
  <c r="C47" i="23"/>
  <c r="D47" i="23" s="1"/>
  <c r="C46" i="23"/>
  <c r="D46" i="23" s="1"/>
  <c r="C45" i="23"/>
  <c r="D45" i="23" s="1"/>
  <c r="C44" i="23"/>
  <c r="D44" i="23" s="1"/>
  <c r="C43" i="23"/>
  <c r="D43" i="23" s="1"/>
  <c r="C42" i="23"/>
  <c r="D42" i="23" s="1"/>
  <c r="C41" i="23"/>
  <c r="D41" i="23" s="1"/>
  <c r="C40" i="23"/>
  <c r="D40" i="23" s="1"/>
  <c r="C39" i="23"/>
  <c r="D39" i="23" s="1"/>
  <c r="C38" i="23"/>
  <c r="D38" i="23" s="1"/>
  <c r="C37" i="23"/>
  <c r="D37" i="23" s="1"/>
  <c r="C36" i="23"/>
  <c r="D36" i="23" s="1"/>
  <c r="C35" i="23"/>
  <c r="D35" i="23" s="1"/>
  <c r="C34" i="23"/>
  <c r="D34" i="23" s="1"/>
  <c r="C33" i="23"/>
  <c r="D33" i="23" s="1"/>
  <c r="C32" i="23"/>
  <c r="D32" i="23" s="1"/>
  <c r="C31" i="23"/>
  <c r="D31" i="23" s="1"/>
  <c r="C30" i="23"/>
  <c r="D30" i="23" s="1"/>
  <c r="C29" i="23"/>
  <c r="D29" i="23" s="1"/>
  <c r="C28" i="23"/>
  <c r="D28" i="23" s="1"/>
  <c r="C27" i="23"/>
  <c r="D27" i="23" s="1"/>
  <c r="C26" i="23"/>
  <c r="D26" i="23" s="1"/>
  <c r="C25" i="23"/>
  <c r="D25" i="23" s="1"/>
  <c r="C24" i="23"/>
  <c r="D24" i="23" s="1"/>
  <c r="C23" i="23"/>
  <c r="D23" i="23" s="1"/>
  <c r="C22" i="23"/>
  <c r="D22" i="23" s="1"/>
  <c r="C21" i="23"/>
  <c r="D21" i="23" s="1"/>
  <c r="C20" i="23"/>
  <c r="D20" i="23" s="1"/>
  <c r="C19" i="23"/>
  <c r="D19" i="23" s="1"/>
  <c r="C18" i="23"/>
  <c r="D18" i="23" s="1"/>
  <c r="C17" i="23"/>
  <c r="D17" i="23" s="1"/>
  <c r="C16" i="23"/>
  <c r="D16" i="23" s="1"/>
  <c r="C15" i="23"/>
  <c r="D15" i="23" s="1"/>
  <c r="C14" i="23"/>
  <c r="D14" i="23" s="1"/>
  <c r="C13" i="23"/>
  <c r="D13" i="23" s="1"/>
  <c r="C12" i="23"/>
  <c r="D12" i="23" s="1"/>
  <c r="C11" i="23"/>
  <c r="D11" i="23" s="1"/>
  <c r="C10" i="23"/>
  <c r="D10" i="23" s="1"/>
  <c r="C9" i="23"/>
  <c r="D9" i="23" s="1"/>
  <c r="C8" i="23"/>
  <c r="D8" i="23" s="1"/>
  <c r="C7" i="23"/>
  <c r="D7" i="23" s="1"/>
  <c r="C6" i="23"/>
  <c r="D6" i="23" s="1"/>
  <c r="C5" i="23"/>
  <c r="D5" i="23" s="1"/>
  <c r="H36" i="22"/>
  <c r="I36" i="22" s="1"/>
  <c r="H35" i="22"/>
  <c r="I35" i="22" s="1"/>
  <c r="H34" i="22"/>
  <c r="I34" i="22" s="1"/>
  <c r="H33" i="22"/>
  <c r="I33" i="22" s="1"/>
  <c r="H32" i="22"/>
  <c r="I32" i="22" s="1"/>
  <c r="H31" i="22"/>
  <c r="I31" i="22" s="1"/>
  <c r="H30" i="22"/>
  <c r="I30" i="22" s="1"/>
  <c r="H29" i="22"/>
  <c r="I29" i="22" s="1"/>
  <c r="H28" i="22"/>
  <c r="I28" i="22" s="1"/>
  <c r="H27" i="22"/>
  <c r="I27" i="22" s="1"/>
  <c r="H26" i="22"/>
  <c r="I26" i="22" s="1"/>
  <c r="H25" i="22"/>
  <c r="I25" i="22" s="1"/>
  <c r="H24" i="22"/>
  <c r="I24" i="22" s="1"/>
  <c r="H23" i="22"/>
  <c r="I23" i="22" s="1"/>
  <c r="H22" i="22"/>
  <c r="I22" i="22" s="1"/>
  <c r="H21" i="22"/>
  <c r="I21" i="22" s="1"/>
  <c r="H20" i="22"/>
  <c r="I20" i="22" s="1"/>
  <c r="H19" i="22"/>
  <c r="I19" i="22" s="1"/>
  <c r="H18" i="22"/>
  <c r="I18" i="22" s="1"/>
  <c r="H17" i="22"/>
  <c r="I17" i="22" s="1"/>
  <c r="H16" i="22"/>
  <c r="I16" i="22" s="1"/>
  <c r="H15" i="22"/>
  <c r="I15" i="22" s="1"/>
  <c r="H14" i="22"/>
  <c r="I14" i="22" s="1"/>
  <c r="H13" i="22"/>
  <c r="I13" i="22" s="1"/>
  <c r="H12" i="22"/>
  <c r="I12" i="22" s="1"/>
  <c r="H11" i="22"/>
  <c r="I11" i="22" s="1"/>
  <c r="H10" i="22"/>
  <c r="I10" i="22" s="1"/>
  <c r="H9" i="22"/>
  <c r="I9" i="22" s="1"/>
  <c r="H8" i="22"/>
  <c r="I8" i="22" s="1"/>
  <c r="H7" i="22"/>
  <c r="I7" i="22" s="1"/>
  <c r="H6" i="22"/>
  <c r="I6" i="22" s="1"/>
  <c r="H5" i="22"/>
  <c r="I5" i="22" s="1"/>
  <c r="C36" i="22"/>
  <c r="D36" i="22" s="1"/>
  <c r="C35" i="22"/>
  <c r="D35" i="22" s="1"/>
  <c r="C34" i="22"/>
  <c r="D34" i="22" s="1"/>
  <c r="C33" i="22"/>
  <c r="D33" i="22" s="1"/>
  <c r="C32" i="22"/>
  <c r="D32" i="22" s="1"/>
  <c r="C31" i="22"/>
  <c r="D31" i="22" s="1"/>
  <c r="C30" i="22"/>
  <c r="D30" i="22" s="1"/>
  <c r="C29" i="22"/>
  <c r="D29" i="22" s="1"/>
  <c r="C28" i="22"/>
  <c r="D28" i="22" s="1"/>
  <c r="C27" i="22"/>
  <c r="D27" i="22" s="1"/>
  <c r="C26" i="22"/>
  <c r="D26" i="22" s="1"/>
  <c r="C25" i="22"/>
  <c r="D25" i="22" s="1"/>
  <c r="C24" i="22"/>
  <c r="D24" i="22" s="1"/>
  <c r="C23" i="22"/>
  <c r="D23" i="22" s="1"/>
  <c r="C22" i="22"/>
  <c r="D22" i="22" s="1"/>
  <c r="C21" i="22"/>
  <c r="D21" i="22" s="1"/>
  <c r="C20" i="22"/>
  <c r="D20" i="22" s="1"/>
  <c r="C19" i="22"/>
  <c r="D19" i="22" s="1"/>
  <c r="C18" i="22"/>
  <c r="D18" i="22" s="1"/>
  <c r="C17" i="22"/>
  <c r="D17" i="22" s="1"/>
  <c r="C16" i="22"/>
  <c r="D16" i="22" s="1"/>
  <c r="C15" i="22"/>
  <c r="D15" i="22" s="1"/>
  <c r="C14" i="22"/>
  <c r="D14" i="22" s="1"/>
  <c r="C13" i="22"/>
  <c r="D13" i="22" s="1"/>
  <c r="C12" i="22"/>
  <c r="D12" i="22" s="1"/>
  <c r="C11" i="22"/>
  <c r="D11" i="22" s="1"/>
  <c r="C10" i="22"/>
  <c r="D10" i="22" s="1"/>
  <c r="C9" i="22"/>
  <c r="D9" i="22" s="1"/>
  <c r="C8" i="22"/>
  <c r="D8" i="22" s="1"/>
  <c r="C7" i="22"/>
  <c r="D7" i="22" s="1"/>
  <c r="C6" i="22"/>
  <c r="D6" i="22" s="1"/>
  <c r="C5" i="22"/>
  <c r="D5" i="22" s="1"/>
  <c r="H58" i="21"/>
  <c r="I58" i="21" s="1"/>
  <c r="H57" i="21"/>
  <c r="I57" i="21" s="1"/>
  <c r="H56" i="21"/>
  <c r="I56" i="21" s="1"/>
  <c r="H55" i="21"/>
  <c r="I55" i="21" s="1"/>
  <c r="H54" i="21"/>
  <c r="I54" i="21" s="1"/>
  <c r="H53" i="21"/>
  <c r="I53" i="21" s="1"/>
  <c r="H52" i="21"/>
  <c r="I52" i="21" s="1"/>
  <c r="H51" i="21"/>
  <c r="I51" i="21" s="1"/>
  <c r="H50" i="21"/>
  <c r="I50" i="21" s="1"/>
  <c r="H49" i="21"/>
  <c r="I49" i="21" s="1"/>
  <c r="H48" i="21"/>
  <c r="I48" i="21" s="1"/>
  <c r="H47" i="21"/>
  <c r="I47" i="21" s="1"/>
  <c r="H46" i="21"/>
  <c r="I46" i="21" s="1"/>
  <c r="H45" i="21"/>
  <c r="I45" i="21" s="1"/>
  <c r="H44" i="21"/>
  <c r="I44" i="21" s="1"/>
  <c r="H43" i="21"/>
  <c r="I43" i="21" s="1"/>
  <c r="H42" i="21"/>
  <c r="I42" i="21" s="1"/>
  <c r="H41" i="21"/>
  <c r="I41" i="21" s="1"/>
  <c r="H40" i="21"/>
  <c r="I40" i="21" s="1"/>
  <c r="H39" i="21"/>
  <c r="I39" i="21" s="1"/>
  <c r="H38" i="21"/>
  <c r="I38" i="21" s="1"/>
  <c r="H37" i="21"/>
  <c r="I37" i="21" s="1"/>
  <c r="H36" i="21"/>
  <c r="I36" i="21" s="1"/>
  <c r="H35" i="21"/>
  <c r="I35" i="21" s="1"/>
  <c r="H34" i="21"/>
  <c r="I34" i="21" s="1"/>
  <c r="H33" i="21"/>
  <c r="I33" i="21" s="1"/>
  <c r="H32" i="21"/>
  <c r="I32" i="21" s="1"/>
  <c r="H31" i="21"/>
  <c r="I31" i="21" s="1"/>
  <c r="H30" i="21"/>
  <c r="I30" i="21" s="1"/>
  <c r="H29" i="21"/>
  <c r="I29" i="21" s="1"/>
  <c r="H28" i="21"/>
  <c r="I28" i="21" s="1"/>
  <c r="H27" i="21"/>
  <c r="I27" i="21" s="1"/>
  <c r="H26" i="21"/>
  <c r="I26" i="21" s="1"/>
  <c r="H25" i="21"/>
  <c r="I25" i="21" s="1"/>
  <c r="H24" i="21"/>
  <c r="I24" i="21" s="1"/>
  <c r="H23" i="21"/>
  <c r="I23" i="21" s="1"/>
  <c r="H22" i="21"/>
  <c r="I22" i="21" s="1"/>
  <c r="H21" i="21"/>
  <c r="I21" i="21" s="1"/>
  <c r="H20" i="21"/>
  <c r="I20" i="21" s="1"/>
  <c r="H19" i="21"/>
  <c r="I19" i="21" s="1"/>
  <c r="H18" i="21"/>
  <c r="I18" i="21" s="1"/>
  <c r="H17" i="21"/>
  <c r="I17" i="21" s="1"/>
  <c r="H16" i="21"/>
  <c r="I16" i="21" s="1"/>
  <c r="H15" i="21"/>
  <c r="I15" i="21" s="1"/>
  <c r="H14" i="21"/>
  <c r="I14" i="21" s="1"/>
  <c r="H13" i="21"/>
  <c r="I13" i="21" s="1"/>
  <c r="H12" i="21"/>
  <c r="I12" i="21" s="1"/>
  <c r="H11" i="21"/>
  <c r="I11" i="21" s="1"/>
  <c r="H10" i="21"/>
  <c r="I10" i="21" s="1"/>
  <c r="H9" i="21"/>
  <c r="I9" i="21" s="1"/>
  <c r="H8" i="21"/>
  <c r="I8" i="21" s="1"/>
  <c r="H7" i="21"/>
  <c r="I7" i="21" s="1"/>
  <c r="H6" i="21"/>
  <c r="I6" i="21" s="1"/>
  <c r="H5" i="21"/>
  <c r="I5" i="21" s="1"/>
  <c r="C58" i="21"/>
  <c r="D58" i="21" s="1"/>
  <c r="C57" i="21"/>
  <c r="D57" i="21" s="1"/>
  <c r="C56" i="21"/>
  <c r="D56" i="21" s="1"/>
  <c r="C55" i="21"/>
  <c r="D55" i="21" s="1"/>
  <c r="C54" i="21"/>
  <c r="D54" i="21" s="1"/>
  <c r="C53" i="21"/>
  <c r="D53" i="21" s="1"/>
  <c r="C52" i="21"/>
  <c r="D52" i="21" s="1"/>
  <c r="C51" i="21"/>
  <c r="D51" i="21" s="1"/>
  <c r="C50" i="21"/>
  <c r="D50" i="21" s="1"/>
  <c r="C49" i="21"/>
  <c r="D49" i="21" s="1"/>
  <c r="C48" i="21"/>
  <c r="D48" i="21" s="1"/>
  <c r="C47" i="21"/>
  <c r="D47" i="21" s="1"/>
  <c r="C46" i="21"/>
  <c r="D46" i="21" s="1"/>
  <c r="C45" i="21"/>
  <c r="D45" i="21" s="1"/>
  <c r="C44" i="21"/>
  <c r="D44" i="21" s="1"/>
  <c r="C43" i="21"/>
  <c r="D43" i="21" s="1"/>
  <c r="C42" i="21"/>
  <c r="D42" i="21" s="1"/>
  <c r="C41" i="21"/>
  <c r="D41" i="21" s="1"/>
  <c r="C40" i="21"/>
  <c r="D40" i="21" s="1"/>
  <c r="C39" i="21"/>
  <c r="D39" i="21" s="1"/>
  <c r="C38" i="21"/>
  <c r="D38" i="21" s="1"/>
  <c r="C37" i="21"/>
  <c r="D37" i="21" s="1"/>
  <c r="C36" i="21"/>
  <c r="D36" i="21" s="1"/>
  <c r="C35" i="21"/>
  <c r="D35" i="21" s="1"/>
  <c r="C34" i="21"/>
  <c r="D34" i="21" s="1"/>
  <c r="C33" i="21"/>
  <c r="D33" i="21" s="1"/>
  <c r="C32" i="21"/>
  <c r="D32" i="21" s="1"/>
  <c r="C31" i="21"/>
  <c r="D31" i="21" s="1"/>
  <c r="C30" i="21"/>
  <c r="D30" i="21" s="1"/>
  <c r="C29" i="21"/>
  <c r="D29" i="21" s="1"/>
  <c r="C28" i="21"/>
  <c r="D28" i="21" s="1"/>
  <c r="C27" i="21"/>
  <c r="D27" i="21" s="1"/>
  <c r="C26" i="21"/>
  <c r="D26" i="21" s="1"/>
  <c r="C25" i="21"/>
  <c r="D25" i="21" s="1"/>
  <c r="C24" i="21"/>
  <c r="D24" i="21" s="1"/>
  <c r="C23" i="21"/>
  <c r="D23" i="21" s="1"/>
  <c r="C22" i="21"/>
  <c r="D22" i="21" s="1"/>
  <c r="C21" i="21"/>
  <c r="D21" i="21" s="1"/>
  <c r="C20" i="21"/>
  <c r="D20" i="21" s="1"/>
  <c r="C19" i="21"/>
  <c r="D19" i="21" s="1"/>
  <c r="C18" i="21"/>
  <c r="D18" i="21" s="1"/>
  <c r="C17" i="21"/>
  <c r="D17" i="21" s="1"/>
  <c r="C16" i="21"/>
  <c r="D16" i="21" s="1"/>
  <c r="C15" i="21"/>
  <c r="D15" i="21" s="1"/>
  <c r="C14" i="21"/>
  <c r="D14" i="21" s="1"/>
  <c r="C13" i="21"/>
  <c r="D13" i="21" s="1"/>
  <c r="C12" i="21"/>
  <c r="D12" i="21" s="1"/>
  <c r="C11" i="21"/>
  <c r="D11" i="21" s="1"/>
  <c r="C10" i="21"/>
  <c r="D10" i="21" s="1"/>
  <c r="C9" i="21"/>
  <c r="D9" i="21" s="1"/>
  <c r="C8" i="21"/>
  <c r="D8" i="21" s="1"/>
  <c r="C7" i="21"/>
  <c r="D7" i="21" s="1"/>
  <c r="C6" i="21"/>
  <c r="D6" i="21" s="1"/>
  <c r="C5" i="21"/>
  <c r="D5" i="21" s="1"/>
  <c r="H58" i="20"/>
  <c r="I58" i="20" s="1"/>
  <c r="H57" i="20"/>
  <c r="I57" i="20" s="1"/>
  <c r="H56" i="20"/>
  <c r="I56" i="20" s="1"/>
  <c r="H55" i="20"/>
  <c r="I55" i="20" s="1"/>
  <c r="H54" i="20"/>
  <c r="I54" i="20" s="1"/>
  <c r="H53" i="20"/>
  <c r="I53" i="20" s="1"/>
  <c r="H52" i="20"/>
  <c r="I52" i="20" s="1"/>
  <c r="H51" i="20"/>
  <c r="I51" i="20" s="1"/>
  <c r="H50" i="20"/>
  <c r="I50" i="20" s="1"/>
  <c r="H49" i="20"/>
  <c r="I49" i="20" s="1"/>
  <c r="H48" i="20"/>
  <c r="I48" i="20" s="1"/>
  <c r="H47" i="20"/>
  <c r="I47" i="20" s="1"/>
  <c r="H46" i="20"/>
  <c r="I46" i="20" s="1"/>
  <c r="H45" i="20"/>
  <c r="I45" i="20" s="1"/>
  <c r="H44" i="20"/>
  <c r="I44" i="20" s="1"/>
  <c r="H43" i="20"/>
  <c r="I43" i="20" s="1"/>
  <c r="H42" i="20"/>
  <c r="I42" i="20" s="1"/>
  <c r="H41" i="20"/>
  <c r="I41" i="20" s="1"/>
  <c r="H40" i="20"/>
  <c r="I40" i="20" s="1"/>
  <c r="H39" i="20"/>
  <c r="I39" i="20" s="1"/>
  <c r="H38" i="20"/>
  <c r="I38" i="20" s="1"/>
  <c r="H37" i="20"/>
  <c r="I37" i="20" s="1"/>
  <c r="H36" i="20"/>
  <c r="I36" i="20" s="1"/>
  <c r="H35" i="20"/>
  <c r="I35" i="20" s="1"/>
  <c r="H34" i="20"/>
  <c r="I34" i="20" s="1"/>
  <c r="H33" i="20"/>
  <c r="I33" i="20" s="1"/>
  <c r="H32" i="20"/>
  <c r="I32" i="20" s="1"/>
  <c r="H31" i="20"/>
  <c r="I31" i="20" s="1"/>
  <c r="H30" i="20"/>
  <c r="I30" i="20" s="1"/>
  <c r="H29" i="20"/>
  <c r="I29" i="20" s="1"/>
  <c r="H28" i="20"/>
  <c r="I28" i="20" s="1"/>
  <c r="H27" i="20"/>
  <c r="I27" i="20" s="1"/>
  <c r="H26" i="20"/>
  <c r="I26" i="20" s="1"/>
  <c r="H25" i="20"/>
  <c r="I25" i="20" s="1"/>
  <c r="H24" i="20"/>
  <c r="I24" i="20" s="1"/>
  <c r="H23" i="20"/>
  <c r="I23" i="20" s="1"/>
  <c r="H22" i="20"/>
  <c r="I22" i="20" s="1"/>
  <c r="H21" i="20"/>
  <c r="I21" i="20" s="1"/>
  <c r="H20" i="20"/>
  <c r="I20" i="20" s="1"/>
  <c r="H19" i="20"/>
  <c r="I19" i="20" s="1"/>
  <c r="H18" i="20"/>
  <c r="I18" i="20" s="1"/>
  <c r="H17" i="20"/>
  <c r="I17" i="20" s="1"/>
  <c r="H16" i="20"/>
  <c r="I16" i="20" s="1"/>
  <c r="H15" i="20"/>
  <c r="I15" i="20" s="1"/>
  <c r="H14" i="20"/>
  <c r="I14" i="20" s="1"/>
  <c r="H13" i="20"/>
  <c r="I13" i="20" s="1"/>
  <c r="H12" i="20"/>
  <c r="I12" i="20" s="1"/>
  <c r="H11" i="20"/>
  <c r="I11" i="20" s="1"/>
  <c r="H10" i="20"/>
  <c r="I10" i="20" s="1"/>
  <c r="H9" i="20"/>
  <c r="I9" i="20" s="1"/>
  <c r="H8" i="20"/>
  <c r="I8" i="20" s="1"/>
  <c r="H7" i="20"/>
  <c r="I7" i="20" s="1"/>
  <c r="H6" i="20"/>
  <c r="I6" i="20" s="1"/>
  <c r="H5" i="20"/>
  <c r="I5" i="20" s="1"/>
  <c r="C58" i="20"/>
  <c r="D58" i="20" s="1"/>
  <c r="C57" i="20"/>
  <c r="D57" i="20" s="1"/>
  <c r="C56" i="20"/>
  <c r="D56" i="20" s="1"/>
  <c r="C55" i="20"/>
  <c r="D55" i="20" s="1"/>
  <c r="C54" i="20"/>
  <c r="D54" i="20" s="1"/>
  <c r="C53" i="20"/>
  <c r="D53" i="20" s="1"/>
  <c r="C52" i="20"/>
  <c r="D52" i="20" s="1"/>
  <c r="C51" i="20"/>
  <c r="D51" i="20" s="1"/>
  <c r="C50" i="20"/>
  <c r="D50" i="20" s="1"/>
  <c r="C49" i="20"/>
  <c r="D49" i="20" s="1"/>
  <c r="C48" i="20"/>
  <c r="D48" i="20" s="1"/>
  <c r="C47" i="20"/>
  <c r="D47" i="20" s="1"/>
  <c r="C46" i="20"/>
  <c r="D46" i="20" s="1"/>
  <c r="C45" i="20"/>
  <c r="D45" i="20" s="1"/>
  <c r="C44" i="20"/>
  <c r="D44" i="20" s="1"/>
  <c r="C43" i="20"/>
  <c r="D43" i="20" s="1"/>
  <c r="C42" i="20"/>
  <c r="D42" i="20" s="1"/>
  <c r="C41" i="20"/>
  <c r="D41" i="20" s="1"/>
  <c r="C40" i="20"/>
  <c r="D40" i="20" s="1"/>
  <c r="C39" i="20"/>
  <c r="D39" i="20" s="1"/>
  <c r="C38" i="20"/>
  <c r="D38" i="20" s="1"/>
  <c r="C37" i="20"/>
  <c r="D37" i="20" s="1"/>
  <c r="C36" i="20"/>
  <c r="D36" i="20" s="1"/>
  <c r="C35" i="20"/>
  <c r="D35" i="20" s="1"/>
  <c r="C34" i="20"/>
  <c r="D34" i="20" s="1"/>
  <c r="C33" i="20"/>
  <c r="D33" i="20" s="1"/>
  <c r="C32" i="20"/>
  <c r="D32" i="20" s="1"/>
  <c r="C31" i="20"/>
  <c r="D31" i="20" s="1"/>
  <c r="C30" i="20"/>
  <c r="D30" i="20" s="1"/>
  <c r="C29" i="20"/>
  <c r="D29" i="20" s="1"/>
  <c r="C28" i="20"/>
  <c r="D28" i="20" s="1"/>
  <c r="C27" i="20"/>
  <c r="D27" i="20" s="1"/>
  <c r="C26" i="20"/>
  <c r="D26" i="20" s="1"/>
  <c r="C25" i="20"/>
  <c r="D25" i="20" s="1"/>
  <c r="C24" i="20"/>
  <c r="D24" i="20" s="1"/>
  <c r="C23" i="20"/>
  <c r="D23" i="20" s="1"/>
  <c r="C22" i="20"/>
  <c r="D22" i="20" s="1"/>
  <c r="C21" i="20"/>
  <c r="D21" i="20" s="1"/>
  <c r="C20" i="20"/>
  <c r="D20" i="20" s="1"/>
  <c r="C19" i="20"/>
  <c r="D19" i="20" s="1"/>
  <c r="C18" i="20"/>
  <c r="D18" i="20" s="1"/>
  <c r="C17" i="20"/>
  <c r="D17" i="20" s="1"/>
  <c r="C16" i="20"/>
  <c r="D16" i="20" s="1"/>
  <c r="C15" i="20"/>
  <c r="D15" i="20" s="1"/>
  <c r="C14" i="20"/>
  <c r="D14" i="20" s="1"/>
  <c r="C13" i="20"/>
  <c r="D13" i="20" s="1"/>
  <c r="C12" i="20"/>
  <c r="D12" i="20" s="1"/>
  <c r="C11" i="20"/>
  <c r="D11" i="20" s="1"/>
  <c r="C10" i="20"/>
  <c r="D10" i="20" s="1"/>
  <c r="C9" i="20"/>
  <c r="D9" i="20" s="1"/>
  <c r="C8" i="20"/>
  <c r="D8" i="20" s="1"/>
  <c r="C7" i="20"/>
  <c r="D7" i="20" s="1"/>
  <c r="C6" i="20"/>
  <c r="D6" i="20" s="1"/>
  <c r="C5" i="20"/>
  <c r="D5" i="20" s="1"/>
  <c r="H59" i="19"/>
  <c r="I59" i="19" s="1"/>
  <c r="H58" i="19"/>
  <c r="I58" i="19" s="1"/>
  <c r="H57" i="19"/>
  <c r="I57" i="19" s="1"/>
  <c r="H56" i="19"/>
  <c r="I56" i="19" s="1"/>
  <c r="H55" i="19"/>
  <c r="I55" i="19" s="1"/>
  <c r="H54" i="19"/>
  <c r="I54" i="19" s="1"/>
  <c r="H53" i="19"/>
  <c r="I53" i="19" s="1"/>
  <c r="H52" i="19"/>
  <c r="I52" i="19" s="1"/>
  <c r="H51" i="19"/>
  <c r="I51" i="19" s="1"/>
  <c r="H50" i="19"/>
  <c r="I50" i="19" s="1"/>
  <c r="H49" i="19"/>
  <c r="I49" i="19" s="1"/>
  <c r="H48" i="19"/>
  <c r="I48" i="19" s="1"/>
  <c r="H47" i="19"/>
  <c r="I47" i="19" s="1"/>
  <c r="H46" i="19"/>
  <c r="I46" i="19" s="1"/>
  <c r="H45" i="19"/>
  <c r="I45" i="19" s="1"/>
  <c r="H44" i="19"/>
  <c r="I44" i="19" s="1"/>
  <c r="H43" i="19"/>
  <c r="I43" i="19" s="1"/>
  <c r="H42" i="19"/>
  <c r="I42" i="19" s="1"/>
  <c r="H41" i="19"/>
  <c r="I41" i="19" s="1"/>
  <c r="H40" i="19"/>
  <c r="I40" i="19" s="1"/>
  <c r="H39" i="19"/>
  <c r="I39" i="19" s="1"/>
  <c r="H38" i="19"/>
  <c r="I38" i="19" s="1"/>
  <c r="H37" i="19"/>
  <c r="I37" i="19" s="1"/>
  <c r="H36" i="19"/>
  <c r="I36" i="19" s="1"/>
  <c r="H35" i="19"/>
  <c r="I35" i="19" s="1"/>
  <c r="H34" i="19"/>
  <c r="I34" i="19" s="1"/>
  <c r="H33" i="19"/>
  <c r="I33" i="19" s="1"/>
  <c r="H32" i="19"/>
  <c r="I32" i="19" s="1"/>
  <c r="H31" i="19"/>
  <c r="I31" i="19" s="1"/>
  <c r="H30" i="19"/>
  <c r="I30" i="19" s="1"/>
  <c r="H29" i="19"/>
  <c r="I29" i="19" s="1"/>
  <c r="H28" i="19"/>
  <c r="I28" i="19" s="1"/>
  <c r="H27" i="19"/>
  <c r="I27" i="19" s="1"/>
  <c r="H26" i="19"/>
  <c r="I26" i="19" s="1"/>
  <c r="H25" i="19"/>
  <c r="I25" i="19" s="1"/>
  <c r="H24" i="19"/>
  <c r="I24" i="19" s="1"/>
  <c r="H23" i="19"/>
  <c r="I23" i="19" s="1"/>
  <c r="H22" i="19"/>
  <c r="I22" i="19" s="1"/>
  <c r="H21" i="19"/>
  <c r="I21" i="19" s="1"/>
  <c r="H20" i="19"/>
  <c r="I20" i="19" s="1"/>
  <c r="H19" i="19"/>
  <c r="I19" i="19" s="1"/>
  <c r="H18" i="19"/>
  <c r="I18" i="19" s="1"/>
  <c r="H17" i="19"/>
  <c r="I17" i="19" s="1"/>
  <c r="H16" i="19"/>
  <c r="I16" i="19" s="1"/>
  <c r="H15" i="19"/>
  <c r="I15" i="19" s="1"/>
  <c r="H14" i="19"/>
  <c r="I14" i="19" s="1"/>
  <c r="H13" i="19"/>
  <c r="I13" i="19" s="1"/>
  <c r="H12" i="19"/>
  <c r="I12" i="19" s="1"/>
  <c r="H11" i="19"/>
  <c r="I11" i="19" s="1"/>
  <c r="H10" i="19"/>
  <c r="I10" i="19" s="1"/>
  <c r="H9" i="19"/>
  <c r="I9" i="19" s="1"/>
  <c r="H8" i="19"/>
  <c r="I8" i="19" s="1"/>
  <c r="H7" i="19"/>
  <c r="I7" i="19" s="1"/>
  <c r="H6" i="19"/>
  <c r="I6" i="19" s="1"/>
  <c r="H5" i="19"/>
  <c r="I5" i="19" s="1"/>
  <c r="C59" i="19"/>
  <c r="D59" i="19" s="1"/>
  <c r="C58" i="19"/>
  <c r="D58" i="19" s="1"/>
  <c r="C57" i="19"/>
  <c r="D57" i="19" s="1"/>
  <c r="C56" i="19"/>
  <c r="D56" i="19" s="1"/>
  <c r="C55" i="19"/>
  <c r="D55" i="19" s="1"/>
  <c r="C54" i="19"/>
  <c r="D54" i="19" s="1"/>
  <c r="C53" i="19"/>
  <c r="D53" i="19" s="1"/>
  <c r="C52" i="19"/>
  <c r="D52" i="19" s="1"/>
  <c r="C51" i="19"/>
  <c r="D51" i="19" s="1"/>
  <c r="C50" i="19"/>
  <c r="D50" i="19" s="1"/>
  <c r="C49" i="19"/>
  <c r="D49" i="19" s="1"/>
  <c r="C48" i="19"/>
  <c r="D48" i="19" s="1"/>
  <c r="C47" i="19"/>
  <c r="D47" i="19" s="1"/>
  <c r="C46" i="19"/>
  <c r="D46" i="19" s="1"/>
  <c r="C45" i="19"/>
  <c r="D45" i="19" s="1"/>
  <c r="C44" i="19"/>
  <c r="D44" i="19" s="1"/>
  <c r="C43" i="19"/>
  <c r="D43" i="19" s="1"/>
  <c r="C42" i="19"/>
  <c r="D42" i="19" s="1"/>
  <c r="C41" i="19"/>
  <c r="D41" i="19" s="1"/>
  <c r="C40" i="19"/>
  <c r="D40" i="19" s="1"/>
  <c r="C39" i="19"/>
  <c r="D39" i="19" s="1"/>
  <c r="C38" i="19"/>
  <c r="D38" i="19" s="1"/>
  <c r="C37" i="19"/>
  <c r="D37" i="19" s="1"/>
  <c r="C36" i="19"/>
  <c r="D36" i="19" s="1"/>
  <c r="C35" i="19"/>
  <c r="D35" i="19" s="1"/>
  <c r="C34" i="19"/>
  <c r="D34" i="19" s="1"/>
  <c r="C33" i="19"/>
  <c r="D33" i="19" s="1"/>
  <c r="C32" i="19"/>
  <c r="D32" i="19" s="1"/>
  <c r="C31" i="19"/>
  <c r="D31" i="19" s="1"/>
  <c r="C30" i="19"/>
  <c r="D30" i="19" s="1"/>
  <c r="C29" i="19"/>
  <c r="D29" i="19" s="1"/>
  <c r="C28" i="19"/>
  <c r="D28" i="19" s="1"/>
  <c r="C27" i="19"/>
  <c r="D27" i="19" s="1"/>
  <c r="C26" i="19"/>
  <c r="D26" i="19" s="1"/>
  <c r="C25" i="19"/>
  <c r="D25" i="19" s="1"/>
  <c r="C24" i="19"/>
  <c r="D24" i="19" s="1"/>
  <c r="C23" i="19"/>
  <c r="D23" i="19" s="1"/>
  <c r="C22" i="19"/>
  <c r="D22" i="19" s="1"/>
  <c r="C21" i="19"/>
  <c r="D21" i="19" s="1"/>
  <c r="C20" i="19"/>
  <c r="D20" i="19" s="1"/>
  <c r="C19" i="19"/>
  <c r="D19" i="19" s="1"/>
  <c r="C18" i="19"/>
  <c r="D18" i="19" s="1"/>
  <c r="C17" i="19"/>
  <c r="D17" i="19" s="1"/>
  <c r="C16" i="19"/>
  <c r="D16" i="19" s="1"/>
  <c r="C15" i="19"/>
  <c r="D15" i="19" s="1"/>
  <c r="C14" i="19"/>
  <c r="D14" i="19" s="1"/>
  <c r="C13" i="19"/>
  <c r="D13" i="19" s="1"/>
  <c r="C12" i="19"/>
  <c r="D12" i="19" s="1"/>
  <c r="C11" i="19"/>
  <c r="D11" i="19" s="1"/>
  <c r="C10" i="19"/>
  <c r="D10" i="19" s="1"/>
  <c r="C9" i="19"/>
  <c r="D9" i="19" s="1"/>
  <c r="C8" i="19"/>
  <c r="D8" i="19" s="1"/>
  <c r="C7" i="19"/>
  <c r="D7" i="19" s="1"/>
  <c r="C6" i="19"/>
  <c r="D6" i="19" s="1"/>
  <c r="C5" i="19"/>
  <c r="D5" i="19" s="1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H4" i="19"/>
  <c r="I4" i="19" s="1"/>
  <c r="H4" i="20"/>
  <c r="I4" i="20" s="1"/>
  <c r="H4" i="21"/>
  <c r="I4" i="21" s="1"/>
  <c r="H4" i="22"/>
  <c r="I4" i="22" s="1"/>
  <c r="H4" i="23"/>
  <c r="I4" i="23" s="1"/>
  <c r="H4" i="24"/>
  <c r="I4" i="24" s="1"/>
  <c r="H4" i="25"/>
  <c r="I4" i="25" s="1"/>
  <c r="H4" i="26"/>
  <c r="I4" i="26" s="1"/>
  <c r="H4" i="27"/>
  <c r="I4" i="27" s="1"/>
  <c r="H4" i="28"/>
  <c r="I4" i="28" s="1"/>
  <c r="H4" i="18"/>
  <c r="I4" i="18" s="1"/>
  <c r="C4" i="19"/>
  <c r="D4" i="19" s="1"/>
  <c r="C4" i="20"/>
  <c r="D4" i="20" s="1"/>
  <c r="C4" i="21"/>
  <c r="D4" i="21" s="1"/>
  <c r="C4" i="22"/>
  <c r="D4" i="22" s="1"/>
  <c r="C4" i="23"/>
  <c r="D4" i="23" s="1"/>
  <c r="C4" i="24"/>
  <c r="D4" i="24" s="1"/>
  <c r="C4" i="25"/>
  <c r="D4" i="25" s="1"/>
  <c r="C4" i="26"/>
  <c r="D4" i="26" s="1"/>
  <c r="C4" i="27"/>
  <c r="D4" i="27" s="1"/>
  <c r="C4" i="28"/>
  <c r="D4" i="28" s="1"/>
  <c r="C4" i="18"/>
  <c r="D4" i="18" s="1"/>
  <c r="H4" i="6"/>
  <c r="C4" i="6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EJ721" i="1"/>
  <c r="EJ720" i="1"/>
  <c r="EJ719" i="1"/>
  <c r="EJ718" i="1"/>
  <c r="EJ717" i="1"/>
  <c r="EJ716" i="1"/>
  <c r="EJ715" i="1"/>
  <c r="EJ714" i="1"/>
  <c r="EJ713" i="1"/>
  <c r="EJ712" i="1"/>
  <c r="EJ711" i="1"/>
  <c r="EJ710" i="1"/>
  <c r="EJ709" i="1"/>
  <c r="EJ708" i="1"/>
  <c r="EJ707" i="1"/>
  <c r="EJ706" i="1"/>
  <c r="EJ705" i="1"/>
  <c r="EJ704" i="1"/>
  <c r="EJ703" i="1"/>
  <c r="EJ702" i="1"/>
  <c r="EJ701" i="1"/>
  <c r="EJ700" i="1"/>
  <c r="EJ699" i="1"/>
  <c r="EJ698" i="1"/>
  <c r="EJ697" i="1"/>
  <c r="EJ696" i="1"/>
  <c r="EJ695" i="1"/>
  <c r="EJ694" i="1"/>
  <c r="EJ693" i="1"/>
  <c r="EJ692" i="1"/>
  <c r="EJ691" i="1"/>
  <c r="EJ690" i="1"/>
  <c r="EJ689" i="1"/>
  <c r="EJ688" i="1"/>
  <c r="EJ687" i="1"/>
  <c r="EJ686" i="1"/>
  <c r="EJ685" i="1"/>
  <c r="EJ684" i="1"/>
  <c r="EJ683" i="1"/>
  <c r="EJ682" i="1"/>
  <c r="EJ681" i="1"/>
  <c r="EJ680" i="1"/>
  <c r="EJ679" i="1"/>
  <c r="EJ678" i="1"/>
  <c r="EJ677" i="1"/>
  <c r="EJ676" i="1"/>
  <c r="EJ675" i="1"/>
  <c r="EJ674" i="1"/>
  <c r="EJ673" i="1"/>
  <c r="EJ672" i="1"/>
  <c r="EJ671" i="1"/>
  <c r="EJ670" i="1"/>
  <c r="EJ669" i="1"/>
  <c r="EJ668" i="1"/>
  <c r="EJ667" i="1"/>
  <c r="EJ666" i="1"/>
  <c r="EJ665" i="1"/>
  <c r="N1749" i="17"/>
  <c r="N1748" i="17"/>
  <c r="N1747" i="17"/>
  <c r="N1746" i="17"/>
  <c r="N1745" i="17"/>
  <c r="N1744" i="17"/>
  <c r="N1743" i="17"/>
  <c r="N1742" i="17"/>
  <c r="N1741" i="17"/>
  <c r="N1740" i="17"/>
  <c r="N1739" i="17"/>
  <c r="N1738" i="17"/>
  <c r="N1737" i="17"/>
  <c r="N1736" i="17"/>
  <c r="N1735" i="17"/>
  <c r="N1734" i="17"/>
  <c r="N1733" i="17"/>
  <c r="N1732" i="17"/>
  <c r="N1731" i="17"/>
  <c r="N1730" i="17"/>
  <c r="N1729" i="17"/>
  <c r="N1728" i="17"/>
  <c r="N1727" i="17"/>
  <c r="N1726" i="17"/>
  <c r="N1725" i="17"/>
  <c r="N1724" i="17"/>
  <c r="N1723" i="17"/>
  <c r="N1722" i="17"/>
  <c r="N1721" i="17"/>
  <c r="N1720" i="17"/>
  <c r="N1719" i="17"/>
  <c r="N1718" i="17"/>
  <c r="N1717" i="17"/>
  <c r="N1716" i="17"/>
  <c r="N1715" i="17"/>
  <c r="N1714" i="17"/>
  <c r="N1713" i="17"/>
  <c r="N1712" i="17"/>
  <c r="N1711" i="17"/>
  <c r="N1710" i="17"/>
  <c r="N1709" i="17"/>
  <c r="N1708" i="17"/>
  <c r="N1707" i="17"/>
  <c r="N1706" i="17"/>
  <c r="N1705" i="17"/>
  <c r="N1704" i="17"/>
  <c r="N1703" i="17"/>
  <c r="N1702" i="17"/>
  <c r="N1701" i="17"/>
  <c r="N1700" i="17"/>
  <c r="N1699" i="17"/>
  <c r="N1698" i="17"/>
  <c r="N1697" i="17"/>
  <c r="N1696" i="17"/>
  <c r="N1695" i="17"/>
  <c r="N1694" i="17"/>
  <c r="N1693" i="17"/>
  <c r="N1692" i="17"/>
  <c r="N1691" i="17"/>
  <c r="N1690" i="17"/>
  <c r="N1689" i="17"/>
  <c r="N1688" i="17"/>
  <c r="N1687" i="17"/>
  <c r="N1686" i="17"/>
  <c r="N1685" i="17"/>
  <c r="N1684" i="17"/>
  <c r="N1683" i="17"/>
  <c r="N1682" i="17"/>
  <c r="N1681" i="17"/>
  <c r="N1680" i="17"/>
  <c r="N1679" i="17"/>
  <c r="N1678" i="17"/>
  <c r="N1677" i="17"/>
  <c r="N1676" i="17"/>
  <c r="N1675" i="17"/>
  <c r="N1674" i="17"/>
  <c r="N1673" i="17"/>
  <c r="N1672" i="17"/>
  <c r="N1671" i="17"/>
  <c r="N1670" i="17"/>
  <c r="N1669" i="17"/>
  <c r="N1668" i="17"/>
  <c r="N1667" i="17"/>
  <c r="N1666" i="17"/>
  <c r="N1665" i="17"/>
  <c r="N1664" i="17"/>
  <c r="N1663" i="17"/>
  <c r="N1662" i="17"/>
  <c r="N1661" i="17"/>
  <c r="N1660" i="17"/>
  <c r="N1659" i="17"/>
  <c r="N1658" i="17"/>
  <c r="N1657" i="17"/>
  <c r="N1656" i="17"/>
  <c r="N1655" i="17"/>
  <c r="N1654" i="17"/>
  <c r="N1653" i="17"/>
  <c r="N1652" i="17"/>
  <c r="N1651" i="17"/>
  <c r="N1650" i="17"/>
  <c r="N1649" i="17"/>
  <c r="N1648" i="17"/>
  <c r="N1647" i="17"/>
  <c r="N1646" i="17"/>
  <c r="N1645" i="17"/>
  <c r="N1644" i="17"/>
  <c r="N1643" i="17"/>
  <c r="N1642" i="17"/>
  <c r="N1641" i="17"/>
  <c r="N1640" i="17"/>
  <c r="N1639" i="17"/>
  <c r="N1638" i="17"/>
  <c r="N1637" i="17"/>
  <c r="N1636" i="17"/>
  <c r="N1635" i="17"/>
  <c r="N1634" i="17"/>
  <c r="N1633" i="17"/>
  <c r="N1632" i="17"/>
  <c r="N1631" i="17"/>
  <c r="N1630" i="17"/>
  <c r="N1629" i="17"/>
  <c r="N1628" i="17"/>
  <c r="N1627" i="17"/>
  <c r="N1626" i="17"/>
  <c r="N1625" i="17"/>
  <c r="N1624" i="17"/>
  <c r="N1623" i="17"/>
  <c r="N1622" i="17"/>
  <c r="N1621" i="17"/>
  <c r="N1620" i="17"/>
  <c r="N1619" i="17"/>
  <c r="N1618" i="17"/>
  <c r="N1617" i="17"/>
  <c r="N1616" i="17"/>
  <c r="N1615" i="17"/>
  <c r="N1614" i="17"/>
  <c r="N1613" i="17"/>
  <c r="N1612" i="17"/>
  <c r="N1611" i="17"/>
  <c r="N1610" i="17"/>
  <c r="N1609" i="17"/>
  <c r="N1608" i="17"/>
  <c r="N1607" i="17"/>
  <c r="N1606" i="17"/>
  <c r="N1605" i="17"/>
  <c r="N1604" i="17"/>
  <c r="N1603" i="17"/>
  <c r="N1602" i="17"/>
  <c r="N1601" i="17"/>
  <c r="N1600" i="17"/>
  <c r="N1599" i="17"/>
  <c r="N1598" i="17"/>
  <c r="N1597" i="17"/>
  <c r="N1596" i="17"/>
  <c r="N1595" i="17"/>
  <c r="N1594" i="17"/>
  <c r="N1593" i="17"/>
  <c r="N1592" i="17"/>
  <c r="N1591" i="17"/>
  <c r="N1590" i="17"/>
  <c r="N1589" i="17"/>
  <c r="N1588" i="17"/>
  <c r="N1587" i="17"/>
  <c r="N1586" i="17"/>
  <c r="N1585" i="17"/>
  <c r="N1584" i="17"/>
  <c r="N1583" i="17"/>
  <c r="N1582" i="17"/>
  <c r="N1581" i="17"/>
  <c r="N1580" i="17"/>
  <c r="N1579" i="17"/>
  <c r="N1578" i="17"/>
  <c r="N1577" i="17"/>
  <c r="N1576" i="17"/>
  <c r="N1575" i="17"/>
  <c r="N1574" i="17"/>
  <c r="N1573" i="17"/>
  <c r="N1572" i="17"/>
  <c r="N1571" i="17"/>
  <c r="N1570" i="17"/>
  <c r="N1569" i="17"/>
  <c r="N1568" i="17"/>
  <c r="N1567" i="17"/>
  <c r="N1566" i="17"/>
  <c r="N1565" i="17"/>
  <c r="N1564" i="17"/>
  <c r="N1563" i="17"/>
  <c r="N1562" i="17"/>
  <c r="N1561" i="17"/>
  <c r="N1560" i="17"/>
  <c r="N1559" i="17"/>
  <c r="N1558" i="17"/>
  <c r="N1557" i="17"/>
  <c r="N1556" i="17"/>
  <c r="N1555" i="17"/>
  <c r="N1554" i="17"/>
  <c r="N1553" i="17"/>
  <c r="N1552" i="17"/>
  <c r="N1551" i="17"/>
  <c r="N1550" i="17"/>
  <c r="N1549" i="17"/>
  <c r="N1548" i="17"/>
  <c r="N1547" i="17"/>
  <c r="N1546" i="17"/>
  <c r="N1545" i="17"/>
  <c r="N1544" i="17"/>
  <c r="N1543" i="17"/>
  <c r="N1542" i="17"/>
  <c r="N1541" i="17"/>
  <c r="N1540" i="17"/>
  <c r="N1539" i="17"/>
  <c r="N1538" i="17"/>
  <c r="N1537" i="17"/>
  <c r="N1536" i="17"/>
  <c r="N1535" i="17"/>
  <c r="N1534" i="17"/>
  <c r="N1533" i="17"/>
  <c r="N1532" i="17"/>
  <c r="N1531" i="17"/>
  <c r="N1530" i="17"/>
  <c r="N1529" i="17"/>
  <c r="N1528" i="17"/>
  <c r="N1527" i="17"/>
  <c r="N1526" i="17"/>
  <c r="N1525" i="17"/>
  <c r="N1524" i="17"/>
  <c r="N1523" i="17"/>
  <c r="N1522" i="17"/>
  <c r="N1521" i="17"/>
  <c r="N1520" i="17"/>
  <c r="N1519" i="17"/>
  <c r="N1518" i="17"/>
  <c r="N1517" i="17"/>
  <c r="N1516" i="17"/>
  <c r="N1515" i="17"/>
  <c r="N1514" i="17"/>
  <c r="N1513" i="17"/>
  <c r="N1512" i="17"/>
  <c r="N1511" i="17"/>
  <c r="N1510" i="17"/>
  <c r="N1509" i="17"/>
  <c r="N1508" i="17"/>
  <c r="N1507" i="17"/>
  <c r="N1506" i="17"/>
  <c r="N1505" i="17"/>
  <c r="N1504" i="17"/>
  <c r="N1503" i="17"/>
  <c r="N1502" i="17"/>
  <c r="N1501" i="17"/>
  <c r="N1500" i="17"/>
  <c r="N1499" i="17"/>
  <c r="N1498" i="17"/>
  <c r="N1497" i="17"/>
  <c r="N1496" i="17"/>
  <c r="N1495" i="17"/>
  <c r="N1494" i="17"/>
  <c r="N1493" i="17"/>
  <c r="N1492" i="17"/>
  <c r="N1491" i="17"/>
  <c r="N1490" i="17"/>
  <c r="N1489" i="17"/>
  <c r="N1488" i="17"/>
  <c r="N1487" i="17"/>
  <c r="N1486" i="17"/>
  <c r="N1485" i="17"/>
  <c r="N1484" i="17"/>
  <c r="N1483" i="17"/>
  <c r="N1482" i="17"/>
  <c r="N1481" i="17"/>
  <c r="N1480" i="17"/>
  <c r="N1479" i="17"/>
  <c r="N1478" i="17"/>
  <c r="N1477" i="17"/>
  <c r="N1476" i="17"/>
  <c r="N1475" i="17"/>
  <c r="N1474" i="17"/>
  <c r="N1473" i="17"/>
  <c r="N1472" i="17"/>
  <c r="N1471" i="17"/>
  <c r="N1470" i="17"/>
  <c r="N1469" i="17"/>
  <c r="N1468" i="17"/>
  <c r="N1467" i="17"/>
  <c r="N1466" i="17"/>
  <c r="N1465" i="17"/>
  <c r="N1464" i="17"/>
  <c r="N1463" i="17"/>
  <c r="N1462" i="17"/>
  <c r="N1461" i="17"/>
  <c r="N1460" i="17"/>
  <c r="N1459" i="17"/>
  <c r="N1458" i="17"/>
  <c r="N1457" i="17"/>
  <c r="N1456" i="17"/>
  <c r="N1455" i="17"/>
  <c r="N1454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5" i="17"/>
  <c r="N1434" i="17"/>
  <c r="N1433" i="17"/>
  <c r="N1432" i="17"/>
  <c r="N1431" i="17"/>
  <c r="N1430" i="17"/>
  <c r="N1429" i="17"/>
  <c r="N1428" i="17"/>
  <c r="N1427" i="17"/>
  <c r="N1426" i="17"/>
  <c r="N1425" i="17"/>
  <c r="N1424" i="17"/>
  <c r="N1423" i="17"/>
  <c r="N1422" i="17"/>
  <c r="N1421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1" i="17"/>
  <c r="N1400" i="17"/>
  <c r="N1399" i="17"/>
  <c r="N1398" i="17"/>
  <c r="N1397" i="17"/>
  <c r="N1396" i="17"/>
  <c r="N1395" i="17"/>
  <c r="N1394" i="17"/>
  <c r="N1393" i="17"/>
  <c r="N1392" i="17"/>
  <c r="N1391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8" i="17"/>
  <c r="N1377" i="17"/>
  <c r="N1376" i="17"/>
  <c r="N1375" i="17"/>
  <c r="N1374" i="17"/>
  <c r="N1373" i="17"/>
  <c r="N1372" i="17"/>
  <c r="N1371" i="17"/>
  <c r="N1370" i="17"/>
  <c r="N1369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9" i="17"/>
  <c r="N1348" i="17"/>
  <c r="N1347" i="17"/>
  <c r="N1346" i="17"/>
  <c r="N1345" i="17"/>
  <c r="N1344" i="17"/>
  <c r="N1343" i="17"/>
  <c r="N1342" i="17"/>
  <c r="N1341" i="17"/>
  <c r="N1340" i="17"/>
  <c r="N1339" i="17"/>
  <c r="N1338" i="17"/>
  <c r="N1337" i="17"/>
  <c r="N1336" i="17"/>
  <c r="N1335" i="17"/>
  <c r="N1334" i="17"/>
  <c r="N1333" i="17"/>
  <c r="N1332" i="17"/>
  <c r="N1331" i="17"/>
  <c r="N1330" i="17"/>
  <c r="N1329" i="17"/>
  <c r="N1328" i="17"/>
  <c r="N1327" i="17"/>
  <c r="N1326" i="17"/>
  <c r="N1325" i="17"/>
  <c r="N1324" i="17"/>
  <c r="N1323" i="17"/>
  <c r="N1322" i="17"/>
  <c r="N1321" i="17"/>
  <c r="N1320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4" i="17"/>
  <c r="N1303" i="17"/>
  <c r="N1302" i="17"/>
  <c r="N1301" i="17"/>
  <c r="N1300" i="17"/>
  <c r="N1299" i="17"/>
  <c r="N1298" i="17"/>
  <c r="N1297" i="17"/>
  <c r="N1296" i="17"/>
  <c r="N1295" i="17"/>
  <c r="N1294" i="17"/>
  <c r="N1293" i="17"/>
  <c r="N1292" i="17"/>
  <c r="N1291" i="17"/>
  <c r="N1290" i="17"/>
  <c r="N1289" i="17"/>
  <c r="N1288" i="17"/>
  <c r="N1287" i="17"/>
  <c r="N1286" i="17"/>
  <c r="N1285" i="17"/>
  <c r="N1284" i="17"/>
  <c r="N1283" i="17"/>
  <c r="N1282" i="17"/>
  <c r="N1281" i="17"/>
  <c r="N1280" i="17"/>
  <c r="N1279" i="17"/>
  <c r="N1278" i="17"/>
  <c r="N1277" i="17"/>
  <c r="N1276" i="17"/>
  <c r="N1275" i="17"/>
  <c r="N1274" i="17"/>
  <c r="N1273" i="17"/>
  <c r="N1272" i="17"/>
  <c r="N1271" i="17"/>
  <c r="N1270" i="17"/>
  <c r="N1269" i="17"/>
  <c r="N1268" i="17"/>
  <c r="N1267" i="17"/>
  <c r="N1266" i="17"/>
  <c r="N1265" i="17"/>
  <c r="N1264" i="17"/>
  <c r="N1263" i="17"/>
  <c r="N1262" i="17"/>
  <c r="N1261" i="17"/>
  <c r="N1260" i="17"/>
  <c r="N1259" i="17"/>
  <c r="N1258" i="17"/>
  <c r="N1257" i="17"/>
  <c r="N1256" i="17"/>
  <c r="N1255" i="17"/>
  <c r="N1254" i="17"/>
  <c r="N1253" i="17"/>
  <c r="N1252" i="17"/>
  <c r="N1251" i="17"/>
  <c r="N1250" i="17"/>
  <c r="N1249" i="17"/>
  <c r="N1248" i="17"/>
  <c r="N1247" i="17"/>
  <c r="N1246" i="17"/>
  <c r="N1245" i="17"/>
  <c r="N1244" i="17"/>
  <c r="N1243" i="17"/>
  <c r="N1242" i="17"/>
  <c r="N1241" i="17"/>
  <c r="N1240" i="17"/>
  <c r="N1239" i="17"/>
  <c r="N1238" i="17"/>
  <c r="N1237" i="17"/>
  <c r="N1236" i="17"/>
  <c r="N1235" i="17"/>
  <c r="N1234" i="17"/>
  <c r="N1233" i="17"/>
  <c r="N1232" i="17"/>
  <c r="N1231" i="17"/>
  <c r="N1230" i="17"/>
  <c r="N1229" i="17"/>
  <c r="N1228" i="17"/>
  <c r="N1227" i="17"/>
  <c r="N1226" i="17"/>
  <c r="N1225" i="17"/>
  <c r="N1224" i="17"/>
  <c r="N1223" i="17"/>
  <c r="N1222" i="17"/>
  <c r="N1221" i="17"/>
  <c r="N1220" i="17"/>
  <c r="N1219" i="17"/>
  <c r="N1218" i="17"/>
  <c r="N1217" i="17"/>
  <c r="N1216" i="17"/>
  <c r="N1215" i="17"/>
  <c r="N1214" i="17"/>
  <c r="N1213" i="17"/>
  <c r="N1212" i="17"/>
  <c r="N1211" i="17"/>
  <c r="N1210" i="17"/>
  <c r="N1209" i="17"/>
  <c r="N1208" i="17"/>
  <c r="N1207" i="17"/>
  <c r="N1206" i="17"/>
  <c r="N1205" i="17"/>
  <c r="N1204" i="17"/>
  <c r="N1203" i="17"/>
  <c r="N1202" i="17"/>
  <c r="N1201" i="17"/>
  <c r="N1200" i="17"/>
  <c r="N1199" i="17"/>
  <c r="N1198" i="17"/>
  <c r="N1197" i="17"/>
  <c r="N1196" i="17"/>
  <c r="N1195" i="17"/>
  <c r="N1194" i="17"/>
  <c r="N1193" i="17"/>
  <c r="N1192" i="17"/>
  <c r="N1191" i="17"/>
  <c r="N1190" i="17"/>
  <c r="N1189" i="17"/>
  <c r="N1188" i="17"/>
  <c r="N1187" i="17"/>
  <c r="N1186" i="17"/>
  <c r="N1185" i="17"/>
  <c r="N1184" i="17"/>
  <c r="N1183" i="17"/>
  <c r="N1182" i="17"/>
  <c r="N1181" i="17"/>
  <c r="N1180" i="17"/>
  <c r="N1179" i="17"/>
  <c r="N1178" i="17"/>
  <c r="N1177" i="17"/>
  <c r="N1176" i="17"/>
  <c r="N1175" i="17"/>
  <c r="N1174" i="17"/>
  <c r="N1173" i="17"/>
  <c r="N1172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9" i="17"/>
  <c r="N1158" i="17"/>
  <c r="N1157" i="17"/>
  <c r="N1156" i="17"/>
  <c r="N1155" i="17"/>
  <c r="N1154" i="17"/>
  <c r="N1153" i="17"/>
  <c r="N1152" i="17"/>
  <c r="N1151" i="17"/>
  <c r="N1150" i="17"/>
  <c r="N1149" i="17"/>
  <c r="N1148" i="17"/>
  <c r="N1147" i="17"/>
  <c r="N1146" i="17"/>
  <c r="N1145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7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2" i="17"/>
  <c r="N1111" i="17"/>
  <c r="N1110" i="17"/>
  <c r="N1109" i="17"/>
  <c r="N1108" i="17"/>
  <c r="N1107" i="17"/>
  <c r="N1106" i="17"/>
  <c r="N1105" i="17"/>
  <c r="N1104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5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3" i="17"/>
  <c r="N1072" i="17"/>
  <c r="N1071" i="17"/>
  <c r="N1070" i="17"/>
  <c r="N1069" i="17"/>
  <c r="N1068" i="17"/>
  <c r="N1067" i="17"/>
  <c r="N1066" i="17"/>
  <c r="N1065" i="17"/>
  <c r="N1064" i="17"/>
  <c r="N1063" i="17"/>
  <c r="N1062" i="17"/>
  <c r="N1061" i="17"/>
  <c r="N1060" i="17"/>
  <c r="N1059" i="17"/>
  <c r="N1058" i="17"/>
  <c r="N1057" i="17"/>
  <c r="N1056" i="17"/>
  <c r="N1055" i="17"/>
  <c r="N1054" i="17"/>
  <c r="N1053" i="17"/>
  <c r="N1052" i="17"/>
  <c r="N1051" i="17"/>
  <c r="N1050" i="17"/>
  <c r="N1049" i="17"/>
  <c r="N1048" i="17"/>
  <c r="N1047" i="17"/>
  <c r="N1046" i="17"/>
  <c r="N1045" i="17"/>
  <c r="N1044" i="17"/>
  <c r="N1043" i="17"/>
  <c r="N1042" i="17"/>
  <c r="N1041" i="17"/>
  <c r="N1040" i="17"/>
  <c r="N1039" i="17"/>
  <c r="N1038" i="17"/>
  <c r="N1037" i="17"/>
  <c r="N1036" i="17"/>
  <c r="N1035" i="17"/>
  <c r="N1034" i="17"/>
  <c r="N1033" i="17"/>
  <c r="N1032" i="17"/>
  <c r="N1031" i="17"/>
  <c r="N1030" i="17"/>
  <c r="N1029" i="17"/>
  <c r="N1028" i="17"/>
  <c r="N1027" i="17"/>
  <c r="N1026" i="17"/>
  <c r="N1025" i="17"/>
  <c r="N1024" i="17"/>
  <c r="N1023" i="17"/>
  <c r="N1022" i="17"/>
  <c r="N1021" i="17"/>
  <c r="N1020" i="17"/>
  <c r="N1019" i="17"/>
  <c r="N1018" i="17"/>
  <c r="N1017" i="17"/>
  <c r="N1016" i="17"/>
  <c r="N1015" i="17"/>
  <c r="N1014" i="17"/>
  <c r="N1013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9" i="17"/>
  <c r="N988" i="17"/>
  <c r="N987" i="17"/>
  <c r="N986" i="17"/>
  <c r="N985" i="17"/>
  <c r="N984" i="17"/>
  <c r="N983" i="17"/>
  <c r="N982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7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4" i="17"/>
  <c r="N953" i="17"/>
  <c r="N952" i="17"/>
  <c r="N951" i="17"/>
  <c r="N950" i="17"/>
  <c r="N949" i="17"/>
  <c r="N948" i="17"/>
  <c r="N947" i="17"/>
  <c r="N946" i="17"/>
  <c r="N945" i="17"/>
  <c r="N944" i="17"/>
  <c r="N943" i="17"/>
  <c r="N942" i="17"/>
  <c r="N941" i="17"/>
  <c r="N940" i="17"/>
  <c r="N939" i="17"/>
  <c r="N938" i="17"/>
  <c r="N937" i="17"/>
  <c r="N936" i="17"/>
  <c r="N935" i="17"/>
  <c r="N934" i="17"/>
  <c r="N933" i="17"/>
  <c r="N932" i="17"/>
  <c r="N931" i="17"/>
  <c r="N930" i="17"/>
  <c r="N929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9" i="17"/>
  <c r="N908" i="17"/>
  <c r="N907" i="17"/>
  <c r="N906" i="17"/>
  <c r="N905" i="17"/>
  <c r="N904" i="17"/>
  <c r="N903" i="17"/>
  <c r="N902" i="17"/>
  <c r="N901" i="17"/>
  <c r="N900" i="17"/>
  <c r="N899" i="17"/>
  <c r="N898" i="17"/>
  <c r="N897" i="17"/>
  <c r="N896" i="17"/>
  <c r="N895" i="17"/>
  <c r="N894" i="17"/>
  <c r="N893" i="17"/>
  <c r="N892" i="17"/>
  <c r="N891" i="17"/>
  <c r="N890" i="17"/>
  <c r="N889" i="17"/>
  <c r="N888" i="17"/>
  <c r="N887" i="17"/>
  <c r="N886" i="17"/>
  <c r="N885" i="17"/>
  <c r="N884" i="17"/>
  <c r="N883" i="17"/>
  <c r="N882" i="17"/>
  <c r="N881" i="17"/>
  <c r="N880" i="17"/>
  <c r="N879" i="17"/>
  <c r="N878" i="17"/>
  <c r="N877" i="17"/>
  <c r="N876" i="17"/>
  <c r="N875" i="17"/>
  <c r="N874" i="17"/>
  <c r="N873" i="17"/>
  <c r="N872" i="17"/>
  <c r="N871" i="17"/>
  <c r="N870" i="17"/>
  <c r="N869" i="17"/>
  <c r="N868" i="17"/>
  <c r="N867" i="17"/>
  <c r="N866" i="17"/>
  <c r="N865" i="17"/>
  <c r="N864" i="17"/>
  <c r="N863" i="17"/>
  <c r="N862" i="17"/>
  <c r="N861" i="17"/>
  <c r="N860" i="17"/>
  <c r="N859" i="17"/>
  <c r="N858" i="17"/>
  <c r="N857" i="17"/>
  <c r="N856" i="17"/>
  <c r="N855" i="17"/>
  <c r="N854" i="17"/>
  <c r="N853" i="17"/>
  <c r="N852" i="17"/>
  <c r="N851" i="17"/>
  <c r="N850" i="17"/>
  <c r="N849" i="17"/>
  <c r="N848" i="17"/>
  <c r="N847" i="17"/>
  <c r="N846" i="17"/>
  <c r="N845" i="17"/>
  <c r="N844" i="17"/>
  <c r="N843" i="17"/>
  <c r="N842" i="17"/>
  <c r="N841" i="17"/>
  <c r="N840" i="17"/>
  <c r="N839" i="17"/>
  <c r="N838" i="17"/>
  <c r="N837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N866" i="16"/>
  <c r="N865" i="16"/>
  <c r="N864" i="16"/>
  <c r="N863" i="16"/>
  <c r="N862" i="16"/>
  <c r="N861" i="16"/>
  <c r="N860" i="16"/>
  <c r="N859" i="16"/>
  <c r="N858" i="16"/>
  <c r="N857" i="16"/>
  <c r="N856" i="16"/>
  <c r="N855" i="16"/>
  <c r="N854" i="16"/>
  <c r="N853" i="16"/>
  <c r="N852" i="16"/>
  <c r="N851" i="16"/>
  <c r="N850" i="16"/>
  <c r="N849" i="16"/>
  <c r="N848" i="16"/>
  <c r="N847" i="16"/>
  <c r="N846" i="16"/>
  <c r="N845" i="16"/>
  <c r="N844" i="16"/>
  <c r="N843" i="16"/>
  <c r="N842" i="16"/>
  <c r="N841" i="16"/>
  <c r="N840" i="16"/>
  <c r="N839" i="16"/>
  <c r="N838" i="16"/>
  <c r="N837" i="16"/>
  <c r="N836" i="16"/>
  <c r="N835" i="16"/>
  <c r="N834" i="16"/>
  <c r="N833" i="16"/>
  <c r="N832" i="16"/>
  <c r="N831" i="16"/>
  <c r="N830" i="16"/>
  <c r="N829" i="16"/>
  <c r="N828" i="16"/>
  <c r="N827" i="16"/>
  <c r="N826" i="16"/>
  <c r="N825" i="16"/>
  <c r="N824" i="16"/>
  <c r="N823" i="16"/>
  <c r="N822" i="16"/>
  <c r="N821" i="16"/>
  <c r="N820" i="16"/>
  <c r="N819" i="16"/>
  <c r="N818" i="16"/>
  <c r="N817" i="16"/>
  <c r="N816" i="16"/>
  <c r="N815" i="16"/>
  <c r="N814" i="16"/>
  <c r="N813" i="16"/>
  <c r="N812" i="16"/>
  <c r="N811" i="16"/>
  <c r="N810" i="16"/>
  <c r="N809" i="16"/>
  <c r="N808" i="16"/>
  <c r="N807" i="16"/>
  <c r="N806" i="16"/>
  <c r="N805" i="16"/>
  <c r="N804" i="16"/>
  <c r="N803" i="16"/>
  <c r="N802" i="16"/>
  <c r="N801" i="16"/>
  <c r="N800" i="16"/>
  <c r="N799" i="16"/>
  <c r="N798" i="16"/>
  <c r="N797" i="16"/>
  <c r="N796" i="16"/>
  <c r="N795" i="16"/>
  <c r="N794" i="16"/>
  <c r="N793" i="16"/>
  <c r="N792" i="16"/>
  <c r="N791" i="16"/>
  <c r="N790" i="16"/>
  <c r="N789" i="16"/>
  <c r="N788" i="16"/>
  <c r="N787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N771" i="16"/>
  <c r="N770" i="16"/>
  <c r="N769" i="16"/>
  <c r="N768" i="16"/>
  <c r="N767" i="16"/>
  <c r="N766" i="16"/>
  <c r="N765" i="16"/>
  <c r="N764" i="16"/>
  <c r="N763" i="16"/>
  <c r="N762" i="16"/>
  <c r="N761" i="16"/>
  <c r="N760" i="16"/>
  <c r="N759" i="16"/>
  <c r="N758" i="16"/>
  <c r="N757" i="16"/>
  <c r="N756" i="16"/>
  <c r="N755" i="16"/>
  <c r="N754" i="16"/>
  <c r="N753" i="16"/>
  <c r="N752" i="16"/>
  <c r="N751" i="16"/>
  <c r="N750" i="16"/>
  <c r="N749" i="16"/>
  <c r="N748" i="16"/>
  <c r="N747" i="16"/>
  <c r="N746" i="16"/>
  <c r="N745" i="16"/>
  <c r="N744" i="16"/>
  <c r="N743" i="16"/>
  <c r="N742" i="16"/>
  <c r="N741" i="16"/>
  <c r="N740" i="16"/>
  <c r="N739" i="16"/>
  <c r="N738" i="16"/>
  <c r="N737" i="16"/>
  <c r="N736" i="16"/>
  <c r="N735" i="16"/>
  <c r="N734" i="16"/>
  <c r="N733" i="16"/>
  <c r="N732" i="16"/>
  <c r="N731" i="16"/>
  <c r="N730" i="16"/>
  <c r="N729" i="16"/>
  <c r="N728" i="16"/>
  <c r="N727" i="16"/>
  <c r="N726" i="16"/>
  <c r="N725" i="16"/>
  <c r="N724" i="16"/>
  <c r="N723" i="16"/>
  <c r="N722" i="16"/>
  <c r="N721" i="16"/>
  <c r="N720" i="16"/>
  <c r="N719" i="16"/>
  <c r="N718" i="16"/>
  <c r="N717" i="16"/>
  <c r="N716" i="16"/>
  <c r="N715" i="16"/>
  <c r="N714" i="16"/>
  <c r="N713" i="16"/>
  <c r="N712" i="16"/>
  <c r="N711" i="16"/>
  <c r="N710" i="16"/>
  <c r="N709" i="16"/>
  <c r="N708" i="16"/>
  <c r="N707" i="16"/>
  <c r="N706" i="16"/>
  <c r="N705" i="16"/>
  <c r="N704" i="16"/>
  <c r="N703" i="16"/>
  <c r="N702" i="16"/>
  <c r="N701" i="16"/>
  <c r="N700" i="16"/>
  <c r="N699" i="16"/>
  <c r="N698" i="16"/>
  <c r="N697" i="16"/>
  <c r="N696" i="16"/>
  <c r="N695" i="16"/>
  <c r="N694" i="16"/>
  <c r="N693" i="16"/>
  <c r="N692" i="16"/>
  <c r="N691" i="16"/>
  <c r="N690" i="16"/>
  <c r="N689" i="16"/>
  <c r="N688" i="16"/>
  <c r="N687" i="16"/>
  <c r="N686" i="16"/>
  <c r="N685" i="16"/>
  <c r="N684" i="16"/>
  <c r="N683" i="16"/>
  <c r="N682" i="16"/>
  <c r="N681" i="16"/>
  <c r="N680" i="16"/>
  <c r="N679" i="16"/>
  <c r="N678" i="16"/>
  <c r="N677" i="16"/>
  <c r="N676" i="16"/>
  <c r="N675" i="16"/>
  <c r="N674" i="16"/>
  <c r="N673" i="16"/>
  <c r="N672" i="16"/>
  <c r="N671" i="16"/>
  <c r="N670" i="16"/>
  <c r="N669" i="16"/>
  <c r="N668" i="16"/>
  <c r="N667" i="16"/>
  <c r="N666" i="16"/>
  <c r="N665" i="16"/>
  <c r="N664" i="16"/>
  <c r="N663" i="16"/>
  <c r="N662" i="16"/>
  <c r="N661" i="16"/>
  <c r="N660" i="16"/>
  <c r="N659" i="16"/>
  <c r="N658" i="16"/>
  <c r="N657" i="16"/>
  <c r="N656" i="16"/>
  <c r="N655" i="16"/>
  <c r="N654" i="16"/>
  <c r="N653" i="16"/>
  <c r="N652" i="16"/>
  <c r="N651" i="16"/>
  <c r="N650" i="16"/>
  <c r="N649" i="16"/>
  <c r="N648" i="16"/>
  <c r="N647" i="16"/>
  <c r="N646" i="16"/>
  <c r="N645" i="16"/>
  <c r="N644" i="16"/>
  <c r="N643" i="16"/>
  <c r="N642" i="16"/>
  <c r="N641" i="16"/>
  <c r="N640" i="16"/>
  <c r="N639" i="16"/>
  <c r="N638" i="16"/>
  <c r="N637" i="16"/>
  <c r="N636" i="16"/>
  <c r="N635" i="16"/>
  <c r="N634" i="16"/>
  <c r="N633" i="16"/>
  <c r="N632" i="16"/>
  <c r="N631" i="16"/>
  <c r="N630" i="16"/>
  <c r="N629" i="16"/>
  <c r="N628" i="16"/>
  <c r="N627" i="16"/>
  <c r="N626" i="16"/>
  <c r="N625" i="16"/>
  <c r="N624" i="16"/>
  <c r="N623" i="16"/>
  <c r="N622" i="16"/>
  <c r="N621" i="16"/>
  <c r="N620" i="16"/>
  <c r="N619" i="16"/>
  <c r="N618" i="16"/>
  <c r="N617" i="16"/>
  <c r="N616" i="16"/>
  <c r="N615" i="16"/>
  <c r="N614" i="16"/>
  <c r="N613" i="16"/>
  <c r="N612" i="16"/>
  <c r="N611" i="16"/>
  <c r="N610" i="16"/>
  <c r="N609" i="16"/>
  <c r="N608" i="16"/>
  <c r="N607" i="16"/>
  <c r="N606" i="16"/>
  <c r="N605" i="16"/>
  <c r="N604" i="16"/>
  <c r="N603" i="16"/>
  <c r="N602" i="16"/>
  <c r="N601" i="16"/>
  <c r="N600" i="16"/>
  <c r="N599" i="16"/>
  <c r="N598" i="16"/>
  <c r="N597" i="16"/>
  <c r="N596" i="16"/>
  <c r="N595" i="16"/>
  <c r="N594" i="16"/>
  <c r="N593" i="16"/>
  <c r="N592" i="16"/>
  <c r="N591" i="16"/>
  <c r="N590" i="16"/>
  <c r="N589" i="16"/>
  <c r="N588" i="16"/>
  <c r="N587" i="16"/>
  <c r="N586" i="16"/>
  <c r="N585" i="16"/>
  <c r="N584" i="16"/>
  <c r="N583" i="16"/>
  <c r="N582" i="16"/>
  <c r="N581" i="16"/>
  <c r="N580" i="16"/>
  <c r="N579" i="16"/>
  <c r="N578" i="16"/>
  <c r="N577" i="16"/>
  <c r="N576" i="16"/>
  <c r="N575" i="16"/>
  <c r="N574" i="16"/>
  <c r="N573" i="16"/>
  <c r="N572" i="16"/>
  <c r="N571" i="16"/>
  <c r="N570" i="16"/>
  <c r="N569" i="16"/>
  <c r="N568" i="16"/>
  <c r="N567" i="16"/>
  <c r="N566" i="16"/>
  <c r="N565" i="16"/>
  <c r="N564" i="16"/>
  <c r="N563" i="16"/>
  <c r="N562" i="16"/>
  <c r="N561" i="16"/>
  <c r="N560" i="16"/>
  <c r="N559" i="16"/>
  <c r="N558" i="16"/>
  <c r="N557" i="16"/>
  <c r="N556" i="16"/>
  <c r="N555" i="16"/>
  <c r="N554" i="16"/>
  <c r="N553" i="16"/>
  <c r="N552" i="16"/>
  <c r="N551" i="16"/>
  <c r="N550" i="16"/>
  <c r="N549" i="16"/>
  <c r="N548" i="16"/>
  <c r="N547" i="16"/>
  <c r="N546" i="16"/>
  <c r="N545" i="16"/>
  <c r="N544" i="16"/>
  <c r="N543" i="16"/>
  <c r="N542" i="16"/>
  <c r="N541" i="16"/>
  <c r="N540" i="16"/>
  <c r="N539" i="16"/>
  <c r="N538" i="16"/>
  <c r="N537" i="16"/>
  <c r="N536" i="16"/>
  <c r="N535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3" i="15"/>
  <c r="N849" i="14"/>
  <c r="N848" i="14"/>
  <c r="N847" i="14"/>
  <c r="N846" i="14"/>
  <c r="N845" i="14"/>
  <c r="N844" i="14"/>
  <c r="N843" i="14"/>
  <c r="N842" i="14"/>
  <c r="N841" i="14"/>
  <c r="N840" i="14"/>
  <c r="N839" i="14"/>
  <c r="N838" i="14"/>
  <c r="N837" i="14"/>
  <c r="N836" i="14"/>
  <c r="N835" i="14"/>
  <c r="N834" i="14"/>
  <c r="N833" i="14"/>
  <c r="N832" i="14"/>
  <c r="N831" i="14"/>
  <c r="N830" i="14"/>
  <c r="N829" i="14"/>
  <c r="N828" i="14"/>
  <c r="N827" i="14"/>
  <c r="N826" i="14"/>
  <c r="N825" i="14"/>
  <c r="N824" i="14"/>
  <c r="N823" i="14"/>
  <c r="N822" i="14"/>
  <c r="N821" i="14"/>
  <c r="N820" i="14"/>
  <c r="N819" i="14"/>
  <c r="N818" i="14"/>
  <c r="N817" i="14"/>
  <c r="N816" i="14"/>
  <c r="N815" i="14"/>
  <c r="N814" i="14"/>
  <c r="N813" i="14"/>
  <c r="N812" i="14"/>
  <c r="N811" i="14"/>
  <c r="N810" i="14"/>
  <c r="N809" i="14"/>
  <c r="N808" i="14"/>
  <c r="N807" i="14"/>
  <c r="N806" i="14"/>
  <c r="N805" i="14"/>
  <c r="N804" i="14"/>
  <c r="N803" i="14"/>
  <c r="N802" i="14"/>
  <c r="N801" i="14"/>
  <c r="N800" i="14"/>
  <c r="N799" i="14"/>
  <c r="N798" i="14"/>
  <c r="N797" i="14"/>
  <c r="N796" i="14"/>
  <c r="N795" i="14"/>
  <c r="N794" i="14"/>
  <c r="N793" i="14"/>
  <c r="N792" i="14"/>
  <c r="N791" i="14"/>
  <c r="N790" i="14"/>
  <c r="N789" i="14"/>
  <c r="N788" i="14"/>
  <c r="N787" i="14"/>
  <c r="N786" i="14"/>
  <c r="N785" i="14"/>
  <c r="N784" i="14"/>
  <c r="N783" i="14"/>
  <c r="N782" i="14"/>
  <c r="N781" i="14"/>
  <c r="N780" i="14"/>
  <c r="N779" i="14"/>
  <c r="N778" i="14"/>
  <c r="N777" i="14"/>
  <c r="N776" i="14"/>
  <c r="N775" i="14"/>
  <c r="N774" i="14"/>
  <c r="N773" i="14"/>
  <c r="N772" i="14"/>
  <c r="N771" i="14"/>
  <c r="N770" i="14"/>
  <c r="N769" i="14"/>
  <c r="N768" i="14"/>
  <c r="N767" i="14"/>
  <c r="N766" i="14"/>
  <c r="N765" i="14"/>
  <c r="N764" i="14"/>
  <c r="N763" i="14"/>
  <c r="N762" i="14"/>
  <c r="N761" i="14"/>
  <c r="N760" i="14"/>
  <c r="N759" i="14"/>
  <c r="N758" i="14"/>
  <c r="N757" i="14"/>
  <c r="N756" i="14"/>
  <c r="N755" i="14"/>
  <c r="N754" i="14"/>
  <c r="N753" i="14"/>
  <c r="N752" i="14"/>
  <c r="N751" i="14"/>
  <c r="N750" i="14"/>
  <c r="N749" i="14"/>
  <c r="N748" i="14"/>
  <c r="N747" i="14"/>
  <c r="N746" i="14"/>
  <c r="N745" i="14"/>
  <c r="N744" i="14"/>
  <c r="N743" i="14"/>
  <c r="N742" i="14"/>
  <c r="N741" i="14"/>
  <c r="N740" i="14"/>
  <c r="N739" i="14"/>
  <c r="N738" i="14"/>
  <c r="N737" i="14"/>
  <c r="N736" i="14"/>
  <c r="N735" i="14"/>
  <c r="N734" i="14"/>
  <c r="N733" i="14"/>
  <c r="N732" i="14"/>
  <c r="N731" i="14"/>
  <c r="N730" i="14"/>
  <c r="N729" i="14"/>
  <c r="N728" i="14"/>
  <c r="N727" i="14"/>
  <c r="N726" i="14"/>
  <c r="N725" i="14"/>
  <c r="N724" i="14"/>
  <c r="N723" i="14"/>
  <c r="N722" i="14"/>
  <c r="N721" i="14"/>
  <c r="N720" i="14"/>
  <c r="N719" i="14"/>
  <c r="N718" i="14"/>
  <c r="N717" i="14"/>
  <c r="N716" i="14"/>
  <c r="N715" i="14"/>
  <c r="N714" i="14"/>
  <c r="N713" i="14"/>
  <c r="N712" i="14"/>
  <c r="N711" i="14"/>
  <c r="N710" i="14"/>
  <c r="N709" i="14"/>
  <c r="N708" i="14"/>
  <c r="N707" i="14"/>
  <c r="N706" i="14"/>
  <c r="N705" i="14"/>
  <c r="N704" i="14"/>
  <c r="N703" i="14"/>
  <c r="N702" i="14"/>
  <c r="N701" i="14"/>
  <c r="N700" i="14"/>
  <c r="N699" i="14"/>
  <c r="N698" i="14"/>
  <c r="N697" i="14"/>
  <c r="N696" i="14"/>
  <c r="N695" i="14"/>
  <c r="N694" i="14"/>
  <c r="N693" i="14"/>
  <c r="N692" i="14"/>
  <c r="N691" i="14"/>
  <c r="N690" i="14"/>
  <c r="N689" i="14"/>
  <c r="N688" i="14"/>
  <c r="N687" i="14"/>
  <c r="N686" i="14"/>
  <c r="N685" i="14"/>
  <c r="N684" i="14"/>
  <c r="N683" i="14"/>
  <c r="N682" i="14"/>
  <c r="N681" i="14"/>
  <c r="N680" i="14"/>
  <c r="N679" i="14"/>
  <c r="N678" i="14"/>
  <c r="N677" i="14"/>
  <c r="N676" i="14"/>
  <c r="N675" i="14"/>
  <c r="N674" i="14"/>
  <c r="N673" i="14"/>
  <c r="N672" i="14"/>
  <c r="N671" i="14"/>
  <c r="N670" i="14"/>
  <c r="N669" i="14"/>
  <c r="N668" i="14"/>
  <c r="N667" i="14"/>
  <c r="N666" i="14"/>
  <c r="N665" i="14"/>
  <c r="N664" i="14"/>
  <c r="N663" i="14"/>
  <c r="N662" i="14"/>
  <c r="N661" i="14"/>
  <c r="N660" i="14"/>
  <c r="N659" i="14"/>
  <c r="N658" i="14"/>
  <c r="N657" i="14"/>
  <c r="N656" i="14"/>
  <c r="N655" i="14"/>
  <c r="N654" i="14"/>
  <c r="N653" i="14"/>
  <c r="N652" i="14"/>
  <c r="N651" i="14"/>
  <c r="N650" i="14"/>
  <c r="N649" i="14"/>
  <c r="N648" i="14"/>
  <c r="N647" i="14"/>
  <c r="N646" i="14"/>
  <c r="N645" i="14"/>
  <c r="N644" i="14"/>
  <c r="N643" i="14"/>
  <c r="N642" i="14"/>
  <c r="N641" i="14"/>
  <c r="N640" i="14"/>
  <c r="N639" i="14"/>
  <c r="N638" i="14"/>
  <c r="N637" i="14"/>
  <c r="N636" i="14"/>
  <c r="N635" i="14"/>
  <c r="N634" i="14"/>
  <c r="N633" i="14"/>
  <c r="N632" i="14"/>
  <c r="N631" i="14"/>
  <c r="N630" i="14"/>
  <c r="N629" i="14"/>
  <c r="N628" i="14"/>
  <c r="N627" i="14"/>
  <c r="N626" i="14"/>
  <c r="N625" i="14"/>
  <c r="N624" i="14"/>
  <c r="N623" i="14"/>
  <c r="N622" i="14"/>
  <c r="N621" i="14"/>
  <c r="N620" i="14"/>
  <c r="N619" i="14"/>
  <c r="N618" i="14"/>
  <c r="N617" i="14"/>
  <c r="N616" i="14"/>
  <c r="N615" i="14"/>
  <c r="N614" i="14"/>
  <c r="N613" i="14"/>
  <c r="N612" i="14"/>
  <c r="N611" i="14"/>
  <c r="N610" i="14"/>
  <c r="N609" i="14"/>
  <c r="N608" i="14"/>
  <c r="N607" i="14"/>
  <c r="N606" i="14"/>
  <c r="N605" i="14"/>
  <c r="N604" i="14"/>
  <c r="N603" i="14"/>
  <c r="N602" i="14"/>
  <c r="N601" i="14"/>
  <c r="N600" i="14"/>
  <c r="N599" i="14"/>
  <c r="N598" i="14"/>
  <c r="N597" i="14"/>
  <c r="N596" i="14"/>
  <c r="N595" i="14"/>
  <c r="N594" i="14"/>
  <c r="N593" i="14"/>
  <c r="N592" i="14"/>
  <c r="N591" i="14"/>
  <c r="N590" i="14"/>
  <c r="N589" i="14"/>
  <c r="N588" i="14"/>
  <c r="N587" i="14"/>
  <c r="N586" i="14"/>
  <c r="N585" i="14"/>
  <c r="N584" i="14"/>
  <c r="N583" i="14"/>
  <c r="N582" i="14"/>
  <c r="N581" i="14"/>
  <c r="N580" i="14"/>
  <c r="N579" i="14"/>
  <c r="N578" i="14"/>
  <c r="N577" i="14"/>
  <c r="N576" i="14"/>
  <c r="N575" i="14"/>
  <c r="N574" i="14"/>
  <c r="N573" i="14"/>
  <c r="N572" i="14"/>
  <c r="N571" i="14"/>
  <c r="N570" i="14"/>
  <c r="N569" i="14"/>
  <c r="N568" i="14"/>
  <c r="N567" i="14"/>
  <c r="N566" i="14"/>
  <c r="N565" i="14"/>
  <c r="N564" i="14"/>
  <c r="N563" i="14"/>
  <c r="N562" i="14"/>
  <c r="N561" i="14"/>
  <c r="N560" i="14"/>
  <c r="N559" i="14"/>
  <c r="N558" i="14"/>
  <c r="N557" i="14"/>
  <c r="N556" i="14"/>
  <c r="N555" i="14"/>
  <c r="N554" i="14"/>
  <c r="N553" i="14"/>
  <c r="N552" i="14"/>
  <c r="N551" i="14"/>
  <c r="N550" i="14"/>
  <c r="N549" i="14"/>
  <c r="N548" i="14"/>
  <c r="N547" i="14"/>
  <c r="N546" i="14"/>
  <c r="N545" i="14"/>
  <c r="N544" i="14"/>
  <c r="N543" i="14"/>
  <c r="N542" i="14"/>
  <c r="N541" i="14"/>
  <c r="N540" i="14"/>
  <c r="N539" i="14"/>
  <c r="N538" i="14"/>
  <c r="N537" i="14"/>
  <c r="N536" i="14"/>
  <c r="N535" i="14"/>
  <c r="N534" i="14"/>
  <c r="N533" i="14"/>
  <c r="N532" i="14"/>
  <c r="N531" i="14"/>
  <c r="N530" i="14"/>
  <c r="N529" i="14"/>
  <c r="N528" i="14"/>
  <c r="N527" i="14"/>
  <c r="N526" i="14"/>
  <c r="N525" i="14"/>
  <c r="N524" i="14"/>
  <c r="N523" i="14"/>
  <c r="N522" i="14"/>
  <c r="N521" i="14"/>
  <c r="N520" i="14"/>
  <c r="N519" i="14"/>
  <c r="N518" i="14"/>
  <c r="N517" i="14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N3" i="14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3" i="13"/>
  <c r="N1698" i="12"/>
  <c r="N1697" i="12"/>
  <c r="N1696" i="12"/>
  <c r="N1695" i="12"/>
  <c r="N1694" i="12"/>
  <c r="N1693" i="12"/>
  <c r="N1692" i="12"/>
  <c r="N1691" i="12"/>
  <c r="N1690" i="12"/>
  <c r="N1689" i="12"/>
  <c r="N1688" i="12"/>
  <c r="N1687" i="12"/>
  <c r="N1686" i="12"/>
  <c r="N1685" i="12"/>
  <c r="N1684" i="12"/>
  <c r="N1683" i="12"/>
  <c r="N1682" i="12"/>
  <c r="N1681" i="12"/>
  <c r="N1680" i="12"/>
  <c r="N1679" i="12"/>
  <c r="N1678" i="12"/>
  <c r="N1677" i="12"/>
  <c r="N1676" i="12"/>
  <c r="N1675" i="12"/>
  <c r="N1674" i="12"/>
  <c r="N1673" i="12"/>
  <c r="N1672" i="12"/>
  <c r="N1671" i="12"/>
  <c r="N1670" i="12"/>
  <c r="N1669" i="12"/>
  <c r="N1668" i="12"/>
  <c r="N1667" i="12"/>
  <c r="N1666" i="12"/>
  <c r="N1665" i="12"/>
  <c r="N1664" i="12"/>
  <c r="N1663" i="12"/>
  <c r="N1662" i="12"/>
  <c r="N1661" i="12"/>
  <c r="N1660" i="12"/>
  <c r="N1659" i="12"/>
  <c r="N1658" i="12"/>
  <c r="N1657" i="12"/>
  <c r="N1656" i="12"/>
  <c r="N1655" i="12"/>
  <c r="N1654" i="12"/>
  <c r="N1653" i="12"/>
  <c r="N1652" i="12"/>
  <c r="N1651" i="12"/>
  <c r="N1650" i="12"/>
  <c r="N1649" i="12"/>
  <c r="N1648" i="12"/>
  <c r="N1647" i="12"/>
  <c r="N1646" i="12"/>
  <c r="N1645" i="12"/>
  <c r="N1644" i="12"/>
  <c r="N1643" i="12"/>
  <c r="N1642" i="12"/>
  <c r="N1641" i="12"/>
  <c r="N1640" i="12"/>
  <c r="N1639" i="12"/>
  <c r="N1638" i="12"/>
  <c r="N1637" i="12"/>
  <c r="N1636" i="12"/>
  <c r="N1635" i="12"/>
  <c r="N1634" i="12"/>
  <c r="N1633" i="12"/>
  <c r="N1632" i="12"/>
  <c r="N1631" i="12"/>
  <c r="N1630" i="12"/>
  <c r="N1629" i="12"/>
  <c r="N1628" i="12"/>
  <c r="N1627" i="12"/>
  <c r="N1626" i="12"/>
  <c r="N1625" i="12"/>
  <c r="N1624" i="12"/>
  <c r="N1623" i="12"/>
  <c r="N1622" i="12"/>
  <c r="N1621" i="12"/>
  <c r="N1620" i="12"/>
  <c r="N1619" i="12"/>
  <c r="N1618" i="12"/>
  <c r="N1617" i="12"/>
  <c r="N1616" i="12"/>
  <c r="N1615" i="12"/>
  <c r="N1614" i="12"/>
  <c r="N1613" i="12"/>
  <c r="N1612" i="12"/>
  <c r="N1611" i="12"/>
  <c r="N1610" i="12"/>
  <c r="N1609" i="12"/>
  <c r="N1608" i="12"/>
  <c r="N1607" i="12"/>
  <c r="N1606" i="12"/>
  <c r="N1605" i="12"/>
  <c r="N1604" i="12"/>
  <c r="N1603" i="12"/>
  <c r="N1602" i="12"/>
  <c r="N1601" i="12"/>
  <c r="N1600" i="12"/>
  <c r="N1599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N1523" i="12"/>
  <c r="N1522" i="12"/>
  <c r="N1521" i="12"/>
  <c r="N1520" i="12"/>
  <c r="N1519" i="12"/>
  <c r="N1518" i="12"/>
  <c r="N1517" i="12"/>
  <c r="N1516" i="12"/>
  <c r="N1515" i="12"/>
  <c r="N1514" i="12"/>
  <c r="N1513" i="12"/>
  <c r="N1512" i="12"/>
  <c r="N1511" i="12"/>
  <c r="N1510" i="12"/>
  <c r="N1509" i="12"/>
  <c r="N1508" i="12"/>
  <c r="N1507" i="12"/>
  <c r="N1506" i="12"/>
  <c r="N1505" i="12"/>
  <c r="N1504" i="12"/>
  <c r="N1503" i="12"/>
  <c r="N1502" i="12"/>
  <c r="N1501" i="12"/>
  <c r="N1500" i="12"/>
  <c r="N1499" i="12"/>
  <c r="N1498" i="12"/>
  <c r="N1497" i="12"/>
  <c r="N1496" i="12"/>
  <c r="N1495" i="12"/>
  <c r="N1494" i="12"/>
  <c r="N1493" i="12"/>
  <c r="N1492" i="12"/>
  <c r="N1491" i="12"/>
  <c r="N1490" i="12"/>
  <c r="N1489" i="12"/>
  <c r="N1488" i="12"/>
  <c r="N1487" i="12"/>
  <c r="N1486" i="12"/>
  <c r="N1485" i="12"/>
  <c r="N1484" i="12"/>
  <c r="N1483" i="12"/>
  <c r="N1482" i="12"/>
  <c r="N1481" i="12"/>
  <c r="N1480" i="12"/>
  <c r="N1479" i="12"/>
  <c r="N1478" i="12"/>
  <c r="N1477" i="12"/>
  <c r="N1476" i="12"/>
  <c r="N1475" i="12"/>
  <c r="N1474" i="12"/>
  <c r="N1473" i="12"/>
  <c r="N1472" i="12"/>
  <c r="N1471" i="12"/>
  <c r="N1470" i="12"/>
  <c r="N1469" i="12"/>
  <c r="N1468" i="12"/>
  <c r="N1467" i="12"/>
  <c r="N1466" i="12"/>
  <c r="N1465" i="12"/>
  <c r="N1464" i="12"/>
  <c r="N1463" i="12"/>
  <c r="N1462" i="12"/>
  <c r="N1461" i="12"/>
  <c r="N1460" i="12"/>
  <c r="N1459" i="12"/>
  <c r="N1458" i="12"/>
  <c r="N1457" i="12"/>
  <c r="N1456" i="12"/>
  <c r="N1455" i="12"/>
  <c r="N1454" i="12"/>
  <c r="N1453" i="12"/>
  <c r="N1452" i="12"/>
  <c r="N1451" i="12"/>
  <c r="N1450" i="12"/>
  <c r="N1449" i="12"/>
  <c r="N1448" i="12"/>
  <c r="N1447" i="12"/>
  <c r="N1446" i="12"/>
  <c r="N1445" i="12"/>
  <c r="N1444" i="12"/>
  <c r="N1443" i="12"/>
  <c r="N1442" i="12"/>
  <c r="N1441" i="12"/>
  <c r="N1440" i="12"/>
  <c r="N1439" i="12"/>
  <c r="N1438" i="12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N1304" i="12"/>
  <c r="N1303" i="12"/>
  <c r="N1302" i="12"/>
  <c r="N1301" i="12"/>
  <c r="N1300" i="12"/>
  <c r="N1299" i="12"/>
  <c r="N1298" i="12"/>
  <c r="N1297" i="12"/>
  <c r="N1296" i="12"/>
  <c r="N1295" i="12"/>
  <c r="N1294" i="12"/>
  <c r="N1293" i="12"/>
  <c r="N1292" i="12"/>
  <c r="N1291" i="12"/>
  <c r="N1290" i="12"/>
  <c r="N1289" i="12"/>
  <c r="N1288" i="12"/>
  <c r="N1287" i="12"/>
  <c r="N1286" i="12"/>
  <c r="N1285" i="12"/>
  <c r="N1284" i="12"/>
  <c r="N1283" i="12"/>
  <c r="N1282" i="12"/>
  <c r="N1281" i="12"/>
  <c r="N1280" i="12"/>
  <c r="N1279" i="12"/>
  <c r="N1278" i="12"/>
  <c r="N1277" i="12"/>
  <c r="N1276" i="12"/>
  <c r="N1275" i="12"/>
  <c r="N1274" i="12"/>
  <c r="N1273" i="12"/>
  <c r="N1272" i="12"/>
  <c r="N1271" i="12"/>
  <c r="N1270" i="12"/>
  <c r="N1269" i="12"/>
  <c r="N1268" i="12"/>
  <c r="N1267" i="12"/>
  <c r="N1266" i="12"/>
  <c r="N1265" i="12"/>
  <c r="N1264" i="12"/>
  <c r="N1263" i="12"/>
  <c r="N1262" i="12"/>
  <c r="N1261" i="12"/>
  <c r="N1260" i="12"/>
  <c r="N1259" i="12"/>
  <c r="N1258" i="12"/>
  <c r="N1257" i="12"/>
  <c r="N1256" i="12"/>
  <c r="N1255" i="12"/>
  <c r="N1254" i="12"/>
  <c r="N1253" i="12"/>
  <c r="N1252" i="12"/>
  <c r="N1251" i="12"/>
  <c r="N1250" i="12"/>
  <c r="N1249" i="12"/>
  <c r="N1248" i="12"/>
  <c r="N1247" i="12"/>
  <c r="N1246" i="12"/>
  <c r="N1245" i="12"/>
  <c r="N1244" i="12"/>
  <c r="N1243" i="12"/>
  <c r="N1242" i="12"/>
  <c r="N1241" i="12"/>
  <c r="N1240" i="12"/>
  <c r="N1239" i="12"/>
  <c r="N1238" i="12"/>
  <c r="N1237" i="12"/>
  <c r="N1236" i="12"/>
  <c r="N1235" i="12"/>
  <c r="N1234" i="12"/>
  <c r="N1233" i="12"/>
  <c r="N1232" i="12"/>
  <c r="N1231" i="12"/>
  <c r="N1230" i="12"/>
  <c r="N1229" i="12"/>
  <c r="N1228" i="12"/>
  <c r="N1227" i="12"/>
  <c r="N1226" i="12"/>
  <c r="N1225" i="12"/>
  <c r="N1224" i="12"/>
  <c r="N1223" i="12"/>
  <c r="N1222" i="12"/>
  <c r="N1221" i="12"/>
  <c r="N1220" i="12"/>
  <c r="N1219" i="12"/>
  <c r="N1218" i="12"/>
  <c r="N1217" i="12"/>
  <c r="N1216" i="12"/>
  <c r="N1215" i="12"/>
  <c r="N1214" i="12"/>
  <c r="N1213" i="12"/>
  <c r="N1212" i="12"/>
  <c r="N1211" i="12"/>
  <c r="N1210" i="12"/>
  <c r="N1209" i="12"/>
  <c r="N1208" i="12"/>
  <c r="N1207" i="12"/>
  <c r="N1206" i="12"/>
  <c r="N1205" i="12"/>
  <c r="N1204" i="12"/>
  <c r="N1203" i="12"/>
  <c r="N1202" i="12"/>
  <c r="N1201" i="12"/>
  <c r="N1200" i="12"/>
  <c r="N1199" i="12"/>
  <c r="N1198" i="12"/>
  <c r="N1197" i="12"/>
  <c r="N1196" i="12"/>
  <c r="N1195" i="12"/>
  <c r="N1194" i="12"/>
  <c r="N1193" i="12"/>
  <c r="N1192" i="12"/>
  <c r="N1191" i="12"/>
  <c r="N1190" i="12"/>
  <c r="N1189" i="12"/>
  <c r="N1188" i="12"/>
  <c r="N1187" i="12"/>
  <c r="N1186" i="12"/>
  <c r="N1185" i="12"/>
  <c r="N1184" i="12"/>
  <c r="N1183" i="12"/>
  <c r="N1182" i="12"/>
  <c r="N1181" i="12"/>
  <c r="N1180" i="12"/>
  <c r="N1179" i="12"/>
  <c r="N1178" i="12"/>
  <c r="N1177" i="12"/>
  <c r="N1176" i="12"/>
  <c r="N1175" i="12"/>
  <c r="N1174" i="12"/>
  <c r="N1173" i="12"/>
  <c r="N1172" i="12"/>
  <c r="N1171" i="12"/>
  <c r="N1170" i="12"/>
  <c r="N1169" i="12"/>
  <c r="N1168" i="12"/>
  <c r="N1167" i="12"/>
  <c r="N1166" i="12"/>
  <c r="N1165" i="12"/>
  <c r="N1164" i="12"/>
  <c r="N1163" i="12"/>
  <c r="N1162" i="12"/>
  <c r="N1161" i="12"/>
  <c r="N1160" i="12"/>
  <c r="N1159" i="12"/>
  <c r="N1158" i="12"/>
  <c r="N1157" i="12"/>
  <c r="N1156" i="12"/>
  <c r="N1155" i="12"/>
  <c r="N1154" i="12"/>
  <c r="N1153" i="12"/>
  <c r="N1152" i="12"/>
  <c r="N1151" i="12"/>
  <c r="N1150" i="12"/>
  <c r="N1149" i="12"/>
  <c r="N1148" i="12"/>
  <c r="N1147" i="12"/>
  <c r="N1146" i="12"/>
  <c r="N1145" i="12"/>
  <c r="N1144" i="12"/>
  <c r="N1143" i="12"/>
  <c r="N1142" i="12"/>
  <c r="N1141" i="12"/>
  <c r="N1140" i="12"/>
  <c r="N1139" i="12"/>
  <c r="N1138" i="12"/>
  <c r="N1137" i="12"/>
  <c r="N1136" i="12"/>
  <c r="N1135" i="12"/>
  <c r="N1134" i="12"/>
  <c r="N1133" i="12"/>
  <c r="N1132" i="12"/>
  <c r="N1131" i="12"/>
  <c r="N1130" i="12"/>
  <c r="N1129" i="12"/>
  <c r="N1128" i="12"/>
  <c r="N1127" i="12"/>
  <c r="N1126" i="12"/>
  <c r="N1125" i="12"/>
  <c r="N1124" i="12"/>
  <c r="N1123" i="12"/>
  <c r="N1122" i="12"/>
  <c r="N1121" i="12"/>
  <c r="N1120" i="12"/>
  <c r="N1119" i="12"/>
  <c r="N1118" i="12"/>
  <c r="N1117" i="12"/>
  <c r="N1116" i="12"/>
  <c r="N1115" i="12"/>
  <c r="N1114" i="12"/>
  <c r="N1113" i="12"/>
  <c r="N1112" i="12"/>
  <c r="N1111" i="12"/>
  <c r="N1110" i="12"/>
  <c r="N1109" i="12"/>
  <c r="N1108" i="12"/>
  <c r="N1107" i="12"/>
  <c r="N1106" i="12"/>
  <c r="N1105" i="12"/>
  <c r="N1104" i="12"/>
  <c r="N1103" i="12"/>
  <c r="N1102" i="12"/>
  <c r="N1101" i="12"/>
  <c r="N1100" i="12"/>
  <c r="N1099" i="12"/>
  <c r="N1098" i="12"/>
  <c r="N1097" i="12"/>
  <c r="N1096" i="12"/>
  <c r="N1095" i="12"/>
  <c r="N1094" i="12"/>
  <c r="N1093" i="12"/>
  <c r="N1092" i="12"/>
  <c r="N1091" i="12"/>
  <c r="N1090" i="12"/>
  <c r="N1089" i="12"/>
  <c r="N1088" i="12"/>
  <c r="N1087" i="12"/>
  <c r="N1086" i="12"/>
  <c r="N1085" i="12"/>
  <c r="N1084" i="12"/>
  <c r="N1083" i="12"/>
  <c r="N1082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3" i="11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N3" i="9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N3" i="8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N2" i="17"/>
  <c r="N2" i="16"/>
  <c r="N2" i="15"/>
  <c r="N2" i="14"/>
  <c r="N2" i="13"/>
  <c r="N2" i="12"/>
  <c r="N2" i="11"/>
  <c r="N2" i="10"/>
  <c r="N2" i="9"/>
  <c r="N2" i="8"/>
  <c r="N2" i="7"/>
  <c r="EJ663" i="1"/>
  <c r="EJ662" i="1"/>
  <c r="EJ661" i="1"/>
  <c r="EJ660" i="1"/>
  <c r="EJ659" i="1"/>
  <c r="EJ658" i="1"/>
  <c r="EJ657" i="1"/>
  <c r="EJ656" i="1"/>
  <c r="EJ655" i="1"/>
  <c r="EJ654" i="1"/>
  <c r="EJ653" i="1"/>
  <c r="EJ652" i="1"/>
  <c r="EJ651" i="1"/>
  <c r="EJ650" i="1"/>
  <c r="EJ649" i="1"/>
  <c r="EJ648" i="1"/>
  <c r="EJ647" i="1"/>
  <c r="EJ646" i="1"/>
  <c r="EJ645" i="1"/>
  <c r="EJ644" i="1"/>
  <c r="EJ643" i="1"/>
  <c r="EJ642" i="1"/>
  <c r="EJ641" i="1"/>
  <c r="EJ640" i="1"/>
  <c r="EJ639" i="1"/>
  <c r="EJ638" i="1"/>
  <c r="EJ637" i="1"/>
  <c r="EJ636" i="1"/>
  <c r="EJ635" i="1"/>
  <c r="EJ634" i="1"/>
  <c r="EJ633" i="1"/>
  <c r="EJ632" i="1"/>
  <c r="EJ631" i="1"/>
  <c r="EJ630" i="1"/>
  <c r="EJ629" i="1"/>
  <c r="EJ628" i="1"/>
  <c r="EJ627" i="1"/>
  <c r="EJ626" i="1"/>
  <c r="EJ625" i="1"/>
  <c r="EJ624" i="1"/>
  <c r="EJ623" i="1"/>
  <c r="EJ622" i="1"/>
  <c r="EJ621" i="1"/>
  <c r="EJ620" i="1"/>
  <c r="EJ619" i="1"/>
  <c r="EJ618" i="1"/>
  <c r="EJ617" i="1"/>
  <c r="EJ616" i="1"/>
  <c r="EJ615" i="1"/>
  <c r="EJ614" i="1"/>
  <c r="EJ613" i="1"/>
  <c r="EJ612" i="1"/>
  <c r="EJ611" i="1"/>
  <c r="EJ610" i="1"/>
  <c r="EJ609" i="1"/>
  <c r="EJ608" i="1"/>
  <c r="EJ607" i="1"/>
  <c r="EJ606" i="1"/>
  <c r="EJ605" i="1"/>
  <c r="EJ604" i="1"/>
  <c r="EJ603" i="1"/>
  <c r="EJ602" i="1"/>
  <c r="EJ601" i="1"/>
  <c r="EJ600" i="1"/>
  <c r="EJ599" i="1"/>
  <c r="EJ598" i="1"/>
  <c r="EJ597" i="1"/>
  <c r="EJ595" i="1"/>
  <c r="EJ594" i="1"/>
  <c r="EJ593" i="1"/>
  <c r="EJ592" i="1"/>
  <c r="EJ591" i="1"/>
  <c r="EJ590" i="1"/>
  <c r="EJ589" i="1"/>
  <c r="EJ588" i="1"/>
  <c r="EJ587" i="1"/>
  <c r="EJ586" i="1"/>
  <c r="EJ585" i="1"/>
  <c r="EJ584" i="1"/>
  <c r="EJ583" i="1"/>
  <c r="EJ582" i="1"/>
  <c r="EJ581" i="1"/>
  <c r="EJ580" i="1"/>
  <c r="EJ579" i="1"/>
  <c r="EJ578" i="1"/>
  <c r="EJ577" i="1"/>
  <c r="EJ576" i="1"/>
  <c r="EJ575" i="1"/>
  <c r="EJ574" i="1"/>
  <c r="EJ573" i="1"/>
  <c r="EJ572" i="1"/>
  <c r="EJ571" i="1"/>
  <c r="EJ570" i="1"/>
  <c r="EJ569" i="1"/>
  <c r="EJ568" i="1"/>
  <c r="EJ567" i="1"/>
  <c r="EJ566" i="1"/>
  <c r="EJ565" i="1"/>
  <c r="EJ564" i="1"/>
  <c r="EJ563" i="1"/>
  <c r="EJ562" i="1"/>
  <c r="EJ561" i="1"/>
  <c r="EJ560" i="1"/>
  <c r="EJ559" i="1"/>
  <c r="EJ558" i="1"/>
  <c r="EJ557" i="1"/>
  <c r="EJ556" i="1"/>
  <c r="EJ555" i="1"/>
  <c r="EJ554" i="1"/>
  <c r="EJ553" i="1"/>
  <c r="EJ552" i="1"/>
  <c r="EJ551" i="1"/>
  <c r="EJ550" i="1"/>
  <c r="EJ549" i="1"/>
  <c r="EJ548" i="1"/>
  <c r="EJ547" i="1"/>
  <c r="EJ546" i="1"/>
  <c r="EJ545" i="1"/>
  <c r="EJ544" i="1"/>
  <c r="EJ543" i="1"/>
  <c r="EJ542" i="1"/>
  <c r="EJ541" i="1"/>
  <c r="EJ540" i="1"/>
  <c r="EJ539" i="1"/>
  <c r="EJ538" i="1"/>
  <c r="EJ536" i="1"/>
  <c r="EJ535" i="1"/>
  <c r="EJ534" i="1"/>
  <c r="EJ533" i="1"/>
  <c r="EJ532" i="1"/>
  <c r="EJ531" i="1"/>
  <c r="EJ530" i="1"/>
  <c r="EJ529" i="1"/>
  <c r="EJ528" i="1"/>
  <c r="EJ527" i="1"/>
  <c r="EJ526" i="1"/>
  <c r="EJ525" i="1"/>
  <c r="EJ524" i="1"/>
  <c r="EJ523" i="1"/>
  <c r="EJ522" i="1"/>
  <c r="EJ521" i="1"/>
  <c r="EJ520" i="1"/>
  <c r="EJ519" i="1"/>
  <c r="EJ518" i="1"/>
  <c r="EJ517" i="1"/>
  <c r="EJ516" i="1"/>
  <c r="EJ515" i="1"/>
  <c r="EJ514" i="1"/>
  <c r="EJ513" i="1"/>
  <c r="EJ512" i="1"/>
  <c r="EJ511" i="1"/>
  <c r="EJ510" i="1"/>
  <c r="EJ509" i="1"/>
  <c r="EJ508" i="1"/>
  <c r="EJ507" i="1"/>
  <c r="EJ506" i="1"/>
  <c r="EJ505" i="1"/>
  <c r="EJ504" i="1"/>
  <c r="EJ503" i="1"/>
  <c r="EJ502" i="1"/>
  <c r="EJ501" i="1"/>
  <c r="EJ500" i="1"/>
  <c r="EJ499" i="1"/>
  <c r="EJ498" i="1"/>
  <c r="EJ497" i="1"/>
  <c r="EJ496" i="1"/>
  <c r="EJ495" i="1"/>
  <c r="EJ494" i="1"/>
  <c r="EJ493" i="1"/>
  <c r="EJ492" i="1"/>
  <c r="EJ491" i="1"/>
  <c r="EJ490" i="1"/>
  <c r="EJ489" i="1"/>
  <c r="EJ488" i="1"/>
  <c r="EJ487" i="1"/>
  <c r="EJ486" i="1"/>
  <c r="EJ485" i="1"/>
  <c r="EJ484" i="1"/>
  <c r="EJ483" i="1"/>
  <c r="EJ482" i="1"/>
  <c r="EJ481" i="1"/>
  <c r="EJ480" i="1"/>
  <c r="EJ478" i="1"/>
  <c r="EJ477" i="1"/>
  <c r="EJ476" i="1"/>
  <c r="EJ475" i="1"/>
  <c r="EJ474" i="1"/>
  <c r="EJ473" i="1"/>
  <c r="EJ472" i="1"/>
  <c r="EJ471" i="1"/>
  <c r="EJ470" i="1"/>
  <c r="EJ469" i="1"/>
  <c r="EJ468" i="1"/>
  <c r="EJ467" i="1"/>
  <c r="EJ466" i="1"/>
  <c r="EJ465" i="1"/>
  <c r="EJ464" i="1"/>
  <c r="EJ463" i="1"/>
  <c r="EJ462" i="1"/>
  <c r="EJ461" i="1"/>
  <c r="EJ460" i="1"/>
  <c r="EJ459" i="1"/>
  <c r="EJ458" i="1"/>
  <c r="EJ457" i="1"/>
  <c r="EJ456" i="1"/>
  <c r="EJ455" i="1"/>
  <c r="EJ454" i="1"/>
  <c r="EJ453" i="1"/>
  <c r="EJ452" i="1"/>
  <c r="EJ451" i="1"/>
  <c r="EJ450" i="1"/>
  <c r="EJ449" i="1"/>
  <c r="EJ448" i="1"/>
  <c r="EJ447" i="1"/>
  <c r="EJ446" i="1"/>
  <c r="EJ445" i="1"/>
  <c r="EJ444" i="1"/>
  <c r="EJ443" i="1"/>
  <c r="EJ442" i="1"/>
  <c r="EJ441" i="1"/>
  <c r="EJ440" i="1"/>
  <c r="EJ439" i="1"/>
  <c r="EJ438" i="1"/>
  <c r="EJ437" i="1"/>
  <c r="EJ436" i="1"/>
  <c r="EJ435" i="1"/>
  <c r="EJ434" i="1"/>
  <c r="EJ433" i="1"/>
  <c r="EJ432" i="1"/>
  <c r="EJ431" i="1"/>
  <c r="EJ430" i="1"/>
  <c r="EJ429" i="1"/>
  <c r="EJ428" i="1"/>
  <c r="EJ427" i="1"/>
  <c r="EJ426" i="1"/>
  <c r="EJ425" i="1"/>
  <c r="EJ424" i="1"/>
  <c r="EJ423" i="1"/>
  <c r="EJ422" i="1"/>
  <c r="EJ420" i="1"/>
  <c r="EJ419" i="1"/>
  <c r="EJ418" i="1"/>
  <c r="EJ417" i="1"/>
  <c r="EJ416" i="1"/>
  <c r="EJ415" i="1"/>
  <c r="EJ414" i="1"/>
  <c r="EJ413" i="1"/>
  <c r="EJ412" i="1"/>
  <c r="EJ411" i="1"/>
  <c r="EJ410" i="1"/>
  <c r="EJ409" i="1"/>
  <c r="EJ408" i="1"/>
  <c r="EJ407" i="1"/>
  <c r="EJ406" i="1"/>
  <c r="EJ405" i="1"/>
  <c r="EJ404" i="1"/>
  <c r="EJ403" i="1"/>
  <c r="EJ402" i="1"/>
  <c r="EJ401" i="1"/>
  <c r="EJ400" i="1"/>
  <c r="EJ399" i="1"/>
  <c r="EJ398" i="1"/>
  <c r="EJ397" i="1"/>
  <c r="EJ396" i="1"/>
  <c r="EJ395" i="1"/>
  <c r="EJ394" i="1"/>
  <c r="EJ393" i="1"/>
  <c r="EJ392" i="1"/>
  <c r="EJ391" i="1"/>
  <c r="EJ390" i="1"/>
  <c r="EJ389" i="1"/>
  <c r="EJ388" i="1"/>
  <c r="EJ387" i="1"/>
  <c r="EJ386" i="1"/>
  <c r="EJ385" i="1"/>
  <c r="EJ384" i="1"/>
  <c r="EJ383" i="1"/>
  <c r="EJ382" i="1"/>
  <c r="EJ381" i="1"/>
  <c r="EJ380" i="1"/>
  <c r="EJ379" i="1"/>
  <c r="EJ378" i="1"/>
  <c r="EJ377" i="1"/>
  <c r="EJ376" i="1"/>
  <c r="EJ375" i="1"/>
  <c r="EJ374" i="1"/>
  <c r="EJ373" i="1"/>
  <c r="EJ372" i="1"/>
  <c r="EJ371" i="1"/>
  <c r="EJ370" i="1"/>
  <c r="EJ369" i="1"/>
  <c r="EJ368" i="1"/>
  <c r="EJ367" i="1"/>
  <c r="EJ366" i="1"/>
  <c r="EJ364" i="1"/>
  <c r="EJ363" i="1"/>
  <c r="EJ362" i="1"/>
  <c r="EJ361" i="1"/>
  <c r="EJ360" i="1"/>
  <c r="EJ359" i="1"/>
  <c r="EJ358" i="1"/>
  <c r="EJ357" i="1"/>
  <c r="EJ356" i="1"/>
  <c r="EJ355" i="1"/>
  <c r="EJ354" i="1"/>
  <c r="EJ353" i="1"/>
  <c r="EJ352" i="1"/>
  <c r="EJ351" i="1"/>
  <c r="EJ350" i="1"/>
  <c r="EJ349" i="1"/>
  <c r="EJ348" i="1"/>
  <c r="EJ347" i="1"/>
  <c r="EJ346" i="1"/>
  <c r="EJ345" i="1"/>
  <c r="EJ344" i="1"/>
  <c r="EJ343" i="1"/>
  <c r="EJ342" i="1"/>
  <c r="EJ341" i="1"/>
  <c r="EJ340" i="1"/>
  <c r="EJ339" i="1"/>
  <c r="EJ338" i="1"/>
  <c r="EJ337" i="1"/>
  <c r="EJ336" i="1"/>
  <c r="EJ335" i="1"/>
  <c r="EJ334" i="1"/>
  <c r="EJ333" i="1"/>
  <c r="EJ332" i="1"/>
  <c r="EJ330" i="1"/>
  <c r="EJ329" i="1"/>
  <c r="EJ328" i="1"/>
  <c r="EJ327" i="1"/>
  <c r="EJ326" i="1"/>
  <c r="EJ325" i="1"/>
  <c r="EJ324" i="1"/>
  <c r="EJ323" i="1"/>
  <c r="EJ322" i="1"/>
  <c r="EJ321" i="1"/>
  <c r="EJ320" i="1"/>
  <c r="EJ319" i="1"/>
  <c r="EJ318" i="1"/>
  <c r="EJ317" i="1"/>
  <c r="EJ316" i="1"/>
  <c r="EJ315" i="1"/>
  <c r="EJ314" i="1"/>
  <c r="EJ313" i="1"/>
  <c r="EJ312" i="1"/>
  <c r="EJ311" i="1"/>
  <c r="EJ310" i="1"/>
  <c r="EJ309" i="1"/>
  <c r="EJ308" i="1"/>
  <c r="EJ307" i="1"/>
  <c r="EJ306" i="1"/>
  <c r="EJ305" i="1"/>
  <c r="EJ304" i="1"/>
  <c r="EJ303" i="1"/>
  <c r="EJ302" i="1"/>
  <c r="EJ301" i="1"/>
  <c r="EJ300" i="1"/>
  <c r="EJ299" i="1"/>
  <c r="EJ298" i="1"/>
  <c r="EJ297" i="1"/>
  <c r="EJ296" i="1"/>
  <c r="EJ295" i="1"/>
  <c r="EJ294" i="1"/>
  <c r="EJ293" i="1"/>
  <c r="EJ292" i="1"/>
  <c r="EJ291" i="1"/>
  <c r="EJ290" i="1"/>
  <c r="EJ289" i="1"/>
  <c r="EJ288" i="1"/>
  <c r="EJ287" i="1"/>
  <c r="EJ286" i="1"/>
  <c r="EJ285" i="1"/>
  <c r="EJ284" i="1"/>
  <c r="EJ283" i="1"/>
  <c r="EJ282" i="1"/>
  <c r="EJ281" i="1"/>
  <c r="EJ280" i="1"/>
  <c r="EJ279" i="1"/>
  <c r="EJ278" i="1"/>
  <c r="EJ277" i="1"/>
  <c r="EJ276" i="1"/>
  <c r="EJ274" i="1"/>
  <c r="EJ273" i="1"/>
  <c r="EJ272" i="1"/>
  <c r="EJ271" i="1"/>
  <c r="EJ270" i="1"/>
  <c r="EJ269" i="1"/>
  <c r="EJ268" i="1"/>
  <c r="EJ267" i="1"/>
  <c r="EJ266" i="1"/>
  <c r="EJ265" i="1"/>
  <c r="EJ264" i="1"/>
  <c r="EJ263" i="1"/>
  <c r="EJ262" i="1"/>
  <c r="EJ261" i="1"/>
  <c r="EJ260" i="1"/>
  <c r="EJ259" i="1"/>
  <c r="EJ258" i="1"/>
  <c r="EJ257" i="1"/>
  <c r="EJ256" i="1"/>
  <c r="EJ255" i="1"/>
  <c r="EJ254" i="1"/>
  <c r="EJ253" i="1"/>
  <c r="EJ252" i="1"/>
  <c r="EJ251" i="1"/>
  <c r="EJ250" i="1"/>
  <c r="EJ249" i="1"/>
  <c r="EJ248" i="1"/>
  <c r="EJ247" i="1"/>
  <c r="EJ246" i="1"/>
  <c r="EJ245" i="1"/>
  <c r="EJ244" i="1"/>
  <c r="EJ243" i="1"/>
  <c r="EJ242" i="1"/>
  <c r="EJ241" i="1"/>
  <c r="EJ240" i="1"/>
  <c r="EJ239" i="1"/>
  <c r="EJ238" i="1"/>
  <c r="EJ237" i="1"/>
  <c r="EJ236" i="1"/>
  <c r="EJ235" i="1"/>
  <c r="EJ234" i="1"/>
  <c r="EJ233" i="1"/>
  <c r="EJ232" i="1"/>
  <c r="EJ231" i="1"/>
  <c r="EJ230" i="1"/>
  <c r="EJ229" i="1"/>
  <c r="EJ228" i="1"/>
  <c r="EJ227" i="1"/>
  <c r="EJ226" i="1"/>
  <c r="EJ225" i="1"/>
  <c r="EJ224" i="1"/>
  <c r="EJ223" i="1"/>
  <c r="EJ222" i="1"/>
  <c r="EJ221" i="1"/>
  <c r="EJ220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6" i="1"/>
  <c r="EJ205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2" i="1"/>
  <c r="EJ191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5" i="1"/>
  <c r="EJ174" i="1"/>
  <c r="EJ173" i="1"/>
  <c r="EJ172" i="1"/>
  <c r="EJ171" i="1"/>
  <c r="EJ170" i="1"/>
  <c r="EJ169" i="1"/>
  <c r="EJ168" i="1"/>
  <c r="EJ167" i="1"/>
  <c r="EJ166" i="1"/>
  <c r="EJ165" i="1"/>
  <c r="EJ164" i="1"/>
  <c r="EJ163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8" i="1"/>
  <c r="EJ147" i="1"/>
  <c r="EJ146" i="1"/>
  <c r="EJ145" i="1"/>
  <c r="EJ144" i="1"/>
  <c r="EJ143" i="1"/>
  <c r="EJ142" i="1"/>
  <c r="EJ141" i="1"/>
  <c r="EJ140" i="1"/>
  <c r="EJ139" i="1"/>
  <c r="EJ138" i="1"/>
  <c r="EJ137" i="1"/>
  <c r="EJ136" i="1"/>
  <c r="EJ135" i="1"/>
  <c r="EJ134" i="1"/>
  <c r="EJ133" i="1"/>
  <c r="EJ132" i="1"/>
  <c r="EJ131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8" i="1"/>
  <c r="EJ117" i="1"/>
  <c r="EJ116" i="1"/>
  <c r="EJ115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7" i="1"/>
  <c r="EJ96" i="1"/>
  <c r="EJ95" i="1"/>
  <c r="EJ94" i="1"/>
  <c r="EJ93" i="1"/>
  <c r="EJ92" i="1"/>
  <c r="EJ91" i="1"/>
  <c r="EJ90" i="1"/>
  <c r="EJ89" i="1"/>
  <c r="EJ88" i="1"/>
  <c r="EJ87" i="1"/>
  <c r="EJ86" i="1"/>
  <c r="EJ85" i="1"/>
  <c r="EJ84" i="1"/>
  <c r="EJ83" i="1"/>
  <c r="EJ82" i="1"/>
  <c r="EJ81" i="1"/>
  <c r="EJ80" i="1"/>
  <c r="EJ79" i="1"/>
  <c r="EJ78" i="1"/>
  <c r="EJ77" i="1"/>
  <c r="EJ76" i="1"/>
  <c r="EJ75" i="1"/>
  <c r="EJ74" i="1"/>
  <c r="EJ73" i="1"/>
  <c r="EJ72" i="1"/>
  <c r="EJ71" i="1"/>
  <c r="EJ70" i="1"/>
  <c r="EJ69" i="1"/>
  <c r="EJ68" i="1"/>
  <c r="EJ67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1" i="1"/>
  <c r="EJ50" i="1"/>
  <c r="EJ49" i="1"/>
  <c r="EJ48" i="1"/>
  <c r="EJ47" i="1"/>
  <c r="EJ46" i="1"/>
  <c r="EJ45" i="1"/>
  <c r="EJ44" i="1"/>
  <c r="EJ43" i="1"/>
  <c r="EJ42" i="1"/>
  <c r="EJ41" i="1"/>
  <c r="EJ40" i="1"/>
  <c r="EJ39" i="1"/>
  <c r="EJ38" i="1"/>
  <c r="EJ37" i="1"/>
  <c r="EJ36" i="1"/>
  <c r="EJ35" i="1"/>
  <c r="EJ34" i="1"/>
  <c r="EJ33" i="1"/>
  <c r="EJ32" i="1"/>
  <c r="EJ31" i="1"/>
  <c r="EJ30" i="1"/>
  <c r="EJ29" i="1"/>
  <c r="EJ28" i="1"/>
  <c r="EJ27" i="1"/>
  <c r="EJ26" i="1"/>
  <c r="EJ25" i="1"/>
  <c r="EJ24" i="1"/>
  <c r="EJ23" i="1"/>
  <c r="EJ22" i="1"/>
  <c r="EJ21" i="1"/>
  <c r="EJ20" i="1"/>
  <c r="EJ19" i="1"/>
  <c r="EJ18" i="1"/>
  <c r="EJ17" i="1"/>
  <c r="EJ16" i="1"/>
  <c r="EJ15" i="1"/>
  <c r="EJ14" i="1"/>
  <c r="EJ13" i="1"/>
  <c r="EJ12" i="1"/>
  <c r="EJ11" i="1"/>
  <c r="EJ10" i="1"/>
  <c r="EJ9" i="1"/>
  <c r="EJ8" i="1"/>
  <c r="EJ7" i="1"/>
  <c r="EJ6" i="1"/>
  <c r="EJ5" i="1"/>
  <c r="EJ4" i="1"/>
  <c r="EJ3" i="1"/>
  <c r="H52" i="6" l="1"/>
  <c r="I52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2" i="6"/>
  <c r="I42" i="6" s="1"/>
  <c r="H41" i="6"/>
  <c r="I41" i="6" s="1"/>
  <c r="H40" i="6"/>
  <c r="I40" i="6" s="1"/>
  <c r="H39" i="6"/>
  <c r="I39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2" i="6"/>
  <c r="I22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H14" i="6"/>
  <c r="I14" i="6" s="1"/>
  <c r="H13" i="6"/>
  <c r="I13" i="6" s="1"/>
  <c r="H12" i="6"/>
  <c r="I12" i="6" s="1"/>
  <c r="H11" i="6"/>
  <c r="I11" i="6" s="1"/>
  <c r="H10" i="6"/>
  <c r="I10" i="6" s="1"/>
  <c r="H9" i="6"/>
  <c r="I9" i="6" s="1"/>
  <c r="H8" i="6"/>
  <c r="I8" i="6" s="1"/>
  <c r="H7" i="6"/>
  <c r="I7" i="6" s="1"/>
  <c r="H6" i="6"/>
  <c r="I6" i="6" s="1"/>
  <c r="H5" i="6"/>
  <c r="I5" i="6" s="1"/>
  <c r="I4" i="6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D12" i="6" s="1"/>
  <c r="C11" i="6"/>
  <c r="D11" i="6" s="1"/>
  <c r="C10" i="6"/>
  <c r="D10" i="6" s="1"/>
  <c r="C9" i="6"/>
  <c r="D9" i="6" s="1"/>
  <c r="C8" i="6"/>
  <c r="D8" i="6" s="1"/>
  <c r="C7" i="6"/>
  <c r="D7" i="6" s="1"/>
  <c r="C6" i="6"/>
  <c r="D6" i="6" s="1"/>
  <c r="C5" i="6"/>
  <c r="D5" i="6" s="1"/>
  <c r="D4" i="6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AI33" i="4" l="1"/>
  <c r="AF33" i="4"/>
  <c r="AC33" i="4"/>
  <c r="Z33" i="4"/>
  <c r="W33" i="4"/>
  <c r="T33" i="4"/>
  <c r="Q33" i="4"/>
  <c r="N33" i="4"/>
  <c r="K33" i="4"/>
  <c r="H33" i="4"/>
  <c r="E33" i="4"/>
  <c r="C33" i="4"/>
  <c r="B33" i="4"/>
  <c r="AI32" i="4"/>
  <c r="AF32" i="4"/>
  <c r="AC32" i="4"/>
  <c r="Z32" i="4"/>
  <c r="W32" i="4"/>
  <c r="T32" i="4"/>
  <c r="Q32" i="4"/>
  <c r="N32" i="4"/>
  <c r="K32" i="4"/>
  <c r="H32" i="4"/>
  <c r="E32" i="4"/>
  <c r="C32" i="4"/>
  <c r="B32" i="4"/>
  <c r="AI31" i="4"/>
  <c r="AF31" i="4"/>
  <c r="AC31" i="4"/>
  <c r="Z31" i="4"/>
  <c r="W31" i="4"/>
  <c r="T31" i="4"/>
  <c r="Q31" i="4"/>
  <c r="N31" i="4"/>
  <c r="K31" i="4"/>
  <c r="H31" i="4"/>
  <c r="E31" i="4"/>
  <c r="B31" i="4"/>
  <c r="AI30" i="4"/>
  <c r="AF30" i="4"/>
  <c r="AC30" i="4"/>
  <c r="Z30" i="4"/>
  <c r="W30" i="4"/>
  <c r="T30" i="4"/>
  <c r="Q30" i="4"/>
  <c r="N30" i="4"/>
  <c r="K30" i="4"/>
  <c r="H30" i="4"/>
  <c r="E30" i="4"/>
  <c r="C30" i="4"/>
  <c r="B30" i="4"/>
  <c r="AI29" i="4"/>
  <c r="AF29" i="4"/>
  <c r="AC29" i="4"/>
  <c r="Z29" i="4"/>
  <c r="W29" i="4"/>
  <c r="T29" i="4"/>
  <c r="Q29" i="4"/>
  <c r="N29" i="4"/>
  <c r="K29" i="4"/>
  <c r="H29" i="4"/>
  <c r="E29" i="4"/>
  <c r="C29" i="4"/>
  <c r="B29" i="4"/>
  <c r="AI28" i="4"/>
  <c r="AF28" i="4"/>
  <c r="AC28" i="4"/>
  <c r="Z28" i="4"/>
  <c r="W28" i="4"/>
  <c r="T28" i="4"/>
  <c r="Q28" i="4"/>
  <c r="N28" i="4"/>
  <c r="K28" i="4"/>
  <c r="H28" i="4"/>
  <c r="E28" i="4"/>
  <c r="C28" i="4"/>
  <c r="B28" i="4"/>
  <c r="AI27" i="4"/>
  <c r="AF27" i="4"/>
  <c r="AC27" i="4"/>
  <c r="Z27" i="4"/>
  <c r="W27" i="4"/>
  <c r="T27" i="4"/>
  <c r="Q27" i="4"/>
  <c r="N27" i="4"/>
  <c r="K27" i="4"/>
  <c r="H27" i="4"/>
  <c r="E27" i="4"/>
  <c r="C27" i="4"/>
  <c r="B27" i="4"/>
  <c r="AI26" i="4"/>
  <c r="AF26" i="4"/>
  <c r="AC26" i="4"/>
  <c r="Z26" i="4"/>
  <c r="W26" i="4"/>
  <c r="T26" i="4"/>
  <c r="Q26" i="4"/>
  <c r="N26" i="4"/>
  <c r="K26" i="4"/>
  <c r="H26" i="4"/>
  <c r="E26" i="4"/>
  <c r="B26" i="4"/>
  <c r="AI25" i="4"/>
  <c r="AF25" i="4"/>
  <c r="AC25" i="4"/>
  <c r="Z25" i="4"/>
  <c r="W25" i="4"/>
  <c r="T25" i="4"/>
  <c r="Q25" i="4"/>
  <c r="N25" i="4"/>
  <c r="K25" i="4"/>
  <c r="H25" i="4"/>
  <c r="E25" i="4"/>
  <c r="B25" i="4"/>
  <c r="AI24" i="4"/>
  <c r="AF24" i="4"/>
  <c r="AC24" i="4"/>
  <c r="Z24" i="4"/>
  <c r="W24" i="4"/>
  <c r="T24" i="4"/>
  <c r="Q24" i="4"/>
  <c r="N24" i="4"/>
  <c r="K24" i="4"/>
  <c r="H24" i="4"/>
  <c r="E24" i="4"/>
  <c r="C24" i="4"/>
  <c r="B24" i="4"/>
  <c r="AI23" i="4"/>
  <c r="AF23" i="4"/>
  <c r="AC23" i="4"/>
  <c r="Z23" i="4"/>
  <c r="W23" i="4"/>
  <c r="T23" i="4"/>
  <c r="Q23" i="4"/>
  <c r="N23" i="4"/>
  <c r="K23" i="4"/>
  <c r="H23" i="4"/>
  <c r="E23" i="4"/>
  <c r="B23" i="4"/>
  <c r="AI22" i="4"/>
  <c r="AF22" i="4"/>
  <c r="AC22" i="4"/>
  <c r="Z22" i="4"/>
  <c r="W22" i="4"/>
  <c r="T22" i="4"/>
  <c r="Q22" i="4"/>
  <c r="N22" i="4"/>
  <c r="K22" i="4"/>
  <c r="H22" i="4"/>
  <c r="E22" i="4"/>
  <c r="B22" i="4"/>
  <c r="AI21" i="4"/>
  <c r="AF21" i="4"/>
  <c r="AC21" i="4"/>
  <c r="Z21" i="4"/>
  <c r="W21" i="4"/>
  <c r="T21" i="4"/>
  <c r="Q21" i="4"/>
  <c r="N21" i="4"/>
  <c r="K21" i="4"/>
  <c r="H21" i="4"/>
  <c r="E21" i="4"/>
  <c r="C21" i="4"/>
  <c r="B21" i="4"/>
  <c r="AI20" i="4"/>
  <c r="AF20" i="4"/>
  <c r="AC20" i="4"/>
  <c r="Z20" i="4"/>
  <c r="W20" i="4"/>
  <c r="T20" i="4"/>
  <c r="Q20" i="4"/>
  <c r="N20" i="4"/>
  <c r="K20" i="4"/>
  <c r="H20" i="4"/>
  <c r="E20" i="4"/>
  <c r="C20" i="4"/>
  <c r="B20" i="4"/>
  <c r="AI19" i="4"/>
  <c r="AF19" i="4"/>
  <c r="AC19" i="4"/>
  <c r="Z19" i="4"/>
  <c r="W19" i="4"/>
  <c r="T19" i="4"/>
  <c r="Q19" i="4"/>
  <c r="N19" i="4"/>
  <c r="K19" i="4"/>
  <c r="H19" i="4"/>
  <c r="E19" i="4"/>
  <c r="C19" i="4"/>
  <c r="B19" i="4"/>
  <c r="AI18" i="4"/>
  <c r="AF18" i="4"/>
  <c r="AC18" i="4"/>
  <c r="Z18" i="4"/>
  <c r="W18" i="4"/>
  <c r="T18" i="4"/>
  <c r="Q18" i="4"/>
  <c r="N18" i="4"/>
  <c r="K18" i="4"/>
  <c r="H18" i="4"/>
  <c r="E18" i="4"/>
  <c r="C18" i="4"/>
  <c r="B18" i="4"/>
  <c r="AI17" i="4"/>
  <c r="AF17" i="4"/>
  <c r="AC17" i="4"/>
  <c r="Z17" i="4"/>
  <c r="W17" i="4"/>
  <c r="T17" i="4"/>
  <c r="Q17" i="4"/>
  <c r="N17" i="4"/>
  <c r="K17" i="4"/>
  <c r="H17" i="4"/>
  <c r="E17" i="4"/>
  <c r="C17" i="4"/>
  <c r="B17" i="4"/>
  <c r="AI16" i="4"/>
  <c r="AF16" i="4"/>
  <c r="AC16" i="4"/>
  <c r="Z16" i="4"/>
  <c r="W16" i="4"/>
  <c r="T16" i="4"/>
  <c r="Q16" i="4"/>
  <c r="N16" i="4"/>
  <c r="K16" i="4"/>
  <c r="H16" i="4"/>
  <c r="E16" i="4"/>
  <c r="C16" i="4"/>
  <c r="B16" i="4"/>
  <c r="AI15" i="4"/>
  <c r="AF15" i="4"/>
  <c r="AC15" i="4"/>
  <c r="Z15" i="4"/>
  <c r="W15" i="4"/>
  <c r="T15" i="4"/>
  <c r="Q15" i="4"/>
  <c r="N15" i="4"/>
  <c r="K15" i="4"/>
  <c r="H15" i="4"/>
  <c r="E15" i="4"/>
  <c r="C15" i="4"/>
  <c r="B15" i="4"/>
  <c r="AI14" i="4"/>
  <c r="AF14" i="4"/>
  <c r="AC14" i="4"/>
  <c r="Z14" i="4"/>
  <c r="W14" i="4"/>
  <c r="T14" i="4"/>
  <c r="Q14" i="4"/>
  <c r="N14" i="4"/>
  <c r="K14" i="4"/>
  <c r="H14" i="4"/>
  <c r="E14" i="4"/>
  <c r="C14" i="4"/>
  <c r="B14" i="4"/>
  <c r="AI13" i="4"/>
  <c r="AF13" i="4"/>
  <c r="AC13" i="4"/>
  <c r="Z13" i="4"/>
  <c r="W13" i="4"/>
  <c r="T13" i="4"/>
  <c r="Q13" i="4"/>
  <c r="N13" i="4"/>
  <c r="K13" i="4"/>
  <c r="H13" i="4"/>
  <c r="E13" i="4"/>
  <c r="C13" i="4"/>
  <c r="B13" i="4"/>
  <c r="AI12" i="4"/>
  <c r="AF12" i="4"/>
  <c r="AC12" i="4"/>
  <c r="Z12" i="4"/>
  <c r="W12" i="4"/>
  <c r="T12" i="4"/>
  <c r="Q12" i="4"/>
  <c r="N12" i="4"/>
  <c r="K12" i="4"/>
  <c r="H12" i="4"/>
  <c r="E12" i="4"/>
  <c r="C12" i="4"/>
  <c r="B12" i="4"/>
  <c r="AI11" i="4"/>
  <c r="AF11" i="4"/>
  <c r="AC11" i="4"/>
  <c r="Z11" i="4"/>
  <c r="W11" i="4"/>
  <c r="T11" i="4"/>
  <c r="Q11" i="4"/>
  <c r="N11" i="4"/>
  <c r="K11" i="4"/>
  <c r="H11" i="4"/>
  <c r="E11" i="4"/>
  <c r="C11" i="4"/>
  <c r="B11" i="4"/>
  <c r="AI10" i="4"/>
  <c r="AF10" i="4"/>
  <c r="AC10" i="4"/>
  <c r="Z10" i="4"/>
  <c r="W10" i="4"/>
  <c r="T10" i="4"/>
  <c r="Q10" i="4"/>
  <c r="N10" i="4"/>
  <c r="K10" i="4"/>
  <c r="H10" i="4"/>
  <c r="E10" i="4"/>
  <c r="B10" i="4"/>
  <c r="AI9" i="4"/>
  <c r="AF9" i="4"/>
  <c r="AC9" i="4"/>
  <c r="Z9" i="4"/>
  <c r="W9" i="4"/>
  <c r="T9" i="4"/>
  <c r="Q9" i="4"/>
  <c r="N9" i="4"/>
  <c r="K9" i="4"/>
  <c r="H9" i="4"/>
  <c r="E9" i="4"/>
  <c r="B9" i="4"/>
  <c r="AI8" i="4"/>
  <c r="AF8" i="4"/>
  <c r="AC8" i="4"/>
  <c r="Z8" i="4"/>
  <c r="W8" i="4"/>
  <c r="T8" i="4"/>
  <c r="Q8" i="4"/>
  <c r="N8" i="4"/>
  <c r="K8" i="4"/>
  <c r="H8" i="4"/>
  <c r="E8" i="4"/>
  <c r="C8" i="4"/>
  <c r="B8" i="4"/>
  <c r="AI7" i="4"/>
  <c r="AF7" i="4"/>
  <c r="AC7" i="4"/>
  <c r="Z7" i="4"/>
  <c r="W7" i="4"/>
  <c r="T7" i="4"/>
  <c r="Q7" i="4"/>
  <c r="N7" i="4"/>
  <c r="K7" i="4"/>
  <c r="H7" i="4"/>
  <c r="E7" i="4"/>
  <c r="B7" i="4"/>
  <c r="AI6" i="4"/>
  <c r="AF6" i="4"/>
  <c r="AC6" i="4"/>
  <c r="Z6" i="4"/>
  <c r="W6" i="4"/>
  <c r="T6" i="4"/>
  <c r="Q6" i="4"/>
  <c r="N6" i="4"/>
  <c r="K6" i="4"/>
  <c r="H6" i="4"/>
  <c r="E6" i="4"/>
  <c r="C6" i="4"/>
  <c r="B6" i="4"/>
  <c r="AI5" i="4"/>
  <c r="AF5" i="4"/>
  <c r="AC5" i="4"/>
  <c r="Z5" i="4"/>
  <c r="W5" i="4"/>
  <c r="T5" i="4"/>
  <c r="Q5" i="4"/>
  <c r="N5" i="4"/>
  <c r="K5" i="4"/>
  <c r="H5" i="4"/>
  <c r="E5" i="4"/>
  <c r="C5" i="4"/>
  <c r="B5" i="4"/>
  <c r="AI4" i="4"/>
  <c r="AF4" i="4"/>
  <c r="AC4" i="4"/>
  <c r="Z4" i="4"/>
  <c r="W4" i="4"/>
  <c r="T4" i="4"/>
  <c r="Q4" i="4"/>
  <c r="N4" i="4"/>
  <c r="K4" i="4"/>
  <c r="H4" i="4"/>
  <c r="E4" i="4"/>
  <c r="C4" i="4"/>
  <c r="B4" i="4"/>
  <c r="AI3" i="4"/>
  <c r="AF3" i="4"/>
  <c r="AC3" i="4"/>
  <c r="Z3" i="4"/>
  <c r="W3" i="4"/>
  <c r="T3" i="4"/>
  <c r="Q3" i="4"/>
  <c r="N3" i="4"/>
  <c r="K3" i="4"/>
  <c r="H3" i="4"/>
  <c r="E3" i="4"/>
  <c r="C3" i="4"/>
  <c r="B3" i="4"/>
  <c r="AI2" i="4"/>
  <c r="AF2" i="4"/>
  <c r="AC2" i="4"/>
  <c r="Z2" i="4"/>
  <c r="W2" i="4"/>
  <c r="T2" i="4"/>
  <c r="Q2" i="4"/>
  <c r="N2" i="4"/>
  <c r="K2" i="4"/>
  <c r="H2" i="4"/>
  <c r="E2" i="4"/>
  <c r="C2" i="4"/>
  <c r="B2" i="4"/>
  <c r="AK33" i="4"/>
  <c r="AH33" i="4"/>
  <c r="AE33" i="4"/>
  <c r="AB33" i="4"/>
  <c r="Y33" i="4"/>
  <c r="V33" i="4"/>
  <c r="S33" i="4"/>
  <c r="P33" i="4"/>
  <c r="M33" i="4"/>
  <c r="J33" i="4"/>
  <c r="G33" i="4"/>
  <c r="D33" i="4"/>
  <c r="AK32" i="4"/>
  <c r="AH32" i="4"/>
  <c r="AE32" i="4"/>
  <c r="AB32" i="4"/>
  <c r="Y32" i="4"/>
  <c r="V32" i="4"/>
  <c r="S32" i="4"/>
  <c r="P32" i="4"/>
  <c r="M32" i="4"/>
  <c r="J32" i="4"/>
  <c r="G32" i="4"/>
  <c r="D32" i="4"/>
  <c r="AK31" i="4"/>
  <c r="AH31" i="4"/>
  <c r="AE31" i="4"/>
  <c r="AB31" i="4"/>
  <c r="Y31" i="4"/>
  <c r="V31" i="4"/>
  <c r="S31" i="4"/>
  <c r="P31" i="4"/>
  <c r="M31" i="4"/>
  <c r="J31" i="4"/>
  <c r="G31" i="4"/>
  <c r="D31" i="4"/>
  <c r="AK30" i="4"/>
  <c r="AH30" i="4"/>
  <c r="AE30" i="4"/>
  <c r="AB30" i="4"/>
  <c r="Y30" i="4"/>
  <c r="V30" i="4"/>
  <c r="S30" i="4"/>
  <c r="P30" i="4"/>
  <c r="M30" i="4"/>
  <c r="J30" i="4"/>
  <c r="G30" i="4"/>
  <c r="D30" i="4"/>
  <c r="AK29" i="4"/>
  <c r="AH29" i="4"/>
  <c r="AE29" i="4"/>
  <c r="AB29" i="4"/>
  <c r="Y29" i="4"/>
  <c r="V29" i="4"/>
  <c r="S29" i="4"/>
  <c r="P29" i="4"/>
  <c r="M29" i="4"/>
  <c r="J29" i="4"/>
  <c r="G29" i="4"/>
  <c r="D29" i="4"/>
  <c r="AK28" i="4"/>
  <c r="AH28" i="4"/>
  <c r="AE28" i="4"/>
  <c r="AB28" i="4"/>
  <c r="Y28" i="4"/>
  <c r="V28" i="4"/>
  <c r="S28" i="4"/>
  <c r="P28" i="4"/>
  <c r="M28" i="4"/>
  <c r="J28" i="4"/>
  <c r="G28" i="4"/>
  <c r="D28" i="4"/>
  <c r="AK27" i="4"/>
  <c r="AH27" i="4"/>
  <c r="AE27" i="4"/>
  <c r="AB27" i="4"/>
  <c r="Y27" i="4"/>
  <c r="V27" i="4"/>
  <c r="S27" i="4"/>
  <c r="P27" i="4"/>
  <c r="M27" i="4"/>
  <c r="J27" i="4"/>
  <c r="G27" i="4"/>
  <c r="D27" i="4"/>
  <c r="AK26" i="4"/>
  <c r="AH26" i="4"/>
  <c r="AE26" i="4"/>
  <c r="AB26" i="4"/>
  <c r="Y26" i="4"/>
  <c r="V26" i="4"/>
  <c r="S26" i="4"/>
  <c r="P26" i="4"/>
  <c r="M26" i="4"/>
  <c r="J26" i="4"/>
  <c r="G26" i="4"/>
  <c r="D26" i="4"/>
  <c r="AK25" i="4"/>
  <c r="AH25" i="4"/>
  <c r="AE25" i="4"/>
  <c r="AB25" i="4"/>
  <c r="Y25" i="4"/>
  <c r="V25" i="4"/>
  <c r="S25" i="4"/>
  <c r="P25" i="4"/>
  <c r="M25" i="4"/>
  <c r="J25" i="4"/>
  <c r="G25" i="4"/>
  <c r="D25" i="4"/>
  <c r="AK24" i="4"/>
  <c r="AH24" i="4"/>
  <c r="AE24" i="4"/>
  <c r="AB24" i="4"/>
  <c r="Y24" i="4"/>
  <c r="V24" i="4"/>
  <c r="S24" i="4"/>
  <c r="P24" i="4"/>
  <c r="M24" i="4"/>
  <c r="J24" i="4"/>
  <c r="G24" i="4"/>
  <c r="AK23" i="4"/>
  <c r="AH23" i="4"/>
  <c r="AE23" i="4"/>
  <c r="AB23" i="4"/>
  <c r="Y23" i="4"/>
  <c r="V23" i="4"/>
  <c r="S23" i="4"/>
  <c r="P23" i="4"/>
  <c r="M23" i="4"/>
  <c r="J23" i="4"/>
  <c r="G23" i="4"/>
  <c r="D23" i="4"/>
  <c r="AK22" i="4"/>
  <c r="AH22" i="4"/>
  <c r="AE22" i="4"/>
  <c r="AB22" i="4"/>
  <c r="Y22" i="4"/>
  <c r="V22" i="4"/>
  <c r="S22" i="4"/>
  <c r="P22" i="4"/>
  <c r="M22" i="4"/>
  <c r="J22" i="4"/>
  <c r="G22" i="4"/>
  <c r="D22" i="4"/>
  <c r="AK21" i="4"/>
  <c r="AH21" i="4"/>
  <c r="AE21" i="4"/>
  <c r="AB21" i="4"/>
  <c r="Y21" i="4"/>
  <c r="V21" i="4"/>
  <c r="S21" i="4"/>
  <c r="P21" i="4"/>
  <c r="M21" i="4"/>
  <c r="J21" i="4"/>
  <c r="G21" i="4"/>
  <c r="D21" i="4"/>
  <c r="AK20" i="4"/>
  <c r="AH20" i="4"/>
  <c r="AE20" i="4"/>
  <c r="AB20" i="4"/>
  <c r="Y20" i="4"/>
  <c r="V20" i="4"/>
  <c r="S20" i="4"/>
  <c r="P20" i="4"/>
  <c r="M20" i="4"/>
  <c r="J20" i="4"/>
  <c r="G20" i="4"/>
  <c r="D20" i="4"/>
  <c r="AK19" i="4"/>
  <c r="AH19" i="4"/>
  <c r="AE19" i="4"/>
  <c r="AB19" i="4"/>
  <c r="Y19" i="4"/>
  <c r="V19" i="4"/>
  <c r="S19" i="4"/>
  <c r="P19" i="4"/>
  <c r="M19" i="4"/>
  <c r="J19" i="4"/>
  <c r="G19" i="4"/>
  <c r="D19" i="4"/>
  <c r="AK18" i="4"/>
  <c r="AH18" i="4"/>
  <c r="AE18" i="4"/>
  <c r="AB18" i="4"/>
  <c r="Y18" i="4"/>
  <c r="V18" i="4"/>
  <c r="S18" i="4"/>
  <c r="P18" i="4"/>
  <c r="M18" i="4"/>
  <c r="J18" i="4"/>
  <c r="G18" i="4"/>
  <c r="D18" i="4"/>
  <c r="AK17" i="4"/>
  <c r="AH17" i="4"/>
  <c r="AE17" i="4"/>
  <c r="AB17" i="4"/>
  <c r="Y17" i="4"/>
  <c r="V17" i="4"/>
  <c r="S17" i="4"/>
  <c r="P17" i="4"/>
  <c r="M17" i="4"/>
  <c r="J17" i="4"/>
  <c r="G17" i="4"/>
  <c r="D17" i="4"/>
  <c r="AK16" i="4"/>
  <c r="AH16" i="4"/>
  <c r="AE16" i="4"/>
  <c r="AB16" i="4"/>
  <c r="Y16" i="4"/>
  <c r="V16" i="4"/>
  <c r="S16" i="4"/>
  <c r="P16" i="4"/>
  <c r="M16" i="4"/>
  <c r="J16" i="4"/>
  <c r="G16" i="4"/>
  <c r="D16" i="4"/>
  <c r="AK15" i="4"/>
  <c r="AH15" i="4"/>
  <c r="AE15" i="4"/>
  <c r="AB15" i="4"/>
  <c r="Y15" i="4"/>
  <c r="V15" i="4"/>
  <c r="S15" i="4"/>
  <c r="P15" i="4"/>
  <c r="M15" i="4"/>
  <c r="J15" i="4"/>
  <c r="G15" i="4"/>
  <c r="D15" i="4"/>
  <c r="AK14" i="4"/>
  <c r="AH14" i="4"/>
  <c r="AE14" i="4"/>
  <c r="AB14" i="4"/>
  <c r="Y14" i="4"/>
  <c r="V14" i="4"/>
  <c r="S14" i="4"/>
  <c r="P14" i="4"/>
  <c r="M14" i="4"/>
  <c r="J14" i="4"/>
  <c r="G14" i="4"/>
  <c r="D14" i="4"/>
  <c r="AK13" i="4"/>
  <c r="AH13" i="4"/>
  <c r="AE13" i="4"/>
  <c r="AB13" i="4"/>
  <c r="Y13" i="4"/>
  <c r="V13" i="4"/>
  <c r="S13" i="4"/>
  <c r="P13" i="4"/>
  <c r="M13" i="4"/>
  <c r="J13" i="4"/>
  <c r="G13" i="4"/>
  <c r="D13" i="4"/>
  <c r="AK12" i="4"/>
  <c r="AH12" i="4"/>
  <c r="AE12" i="4"/>
  <c r="AB12" i="4"/>
  <c r="Y12" i="4"/>
  <c r="V12" i="4"/>
  <c r="S12" i="4"/>
  <c r="P12" i="4"/>
  <c r="M12" i="4"/>
  <c r="J12" i="4"/>
  <c r="G12" i="4"/>
  <c r="D12" i="4"/>
  <c r="AK11" i="4"/>
  <c r="AH11" i="4"/>
  <c r="AE11" i="4"/>
  <c r="AB11" i="4"/>
  <c r="Y11" i="4"/>
  <c r="V11" i="4"/>
  <c r="S11" i="4"/>
  <c r="P11" i="4"/>
  <c r="M11" i="4"/>
  <c r="J11" i="4"/>
  <c r="G11" i="4"/>
  <c r="D11" i="4"/>
  <c r="AK10" i="4"/>
  <c r="AH10" i="4"/>
  <c r="AE10" i="4"/>
  <c r="AB10" i="4"/>
  <c r="Y10" i="4"/>
  <c r="V10" i="4"/>
  <c r="S10" i="4"/>
  <c r="P10" i="4"/>
  <c r="M10" i="4"/>
  <c r="J10" i="4"/>
  <c r="G10" i="4"/>
  <c r="D10" i="4"/>
  <c r="AK9" i="4"/>
  <c r="AH9" i="4"/>
  <c r="AE9" i="4"/>
  <c r="AB9" i="4"/>
  <c r="Y9" i="4"/>
  <c r="V9" i="4"/>
  <c r="S9" i="4"/>
  <c r="P9" i="4"/>
  <c r="M9" i="4"/>
  <c r="J9" i="4"/>
  <c r="G9" i="4"/>
  <c r="D9" i="4"/>
  <c r="AK8" i="4"/>
  <c r="AH8" i="4"/>
  <c r="AE8" i="4"/>
  <c r="AB8" i="4"/>
  <c r="Y8" i="4"/>
  <c r="V8" i="4"/>
  <c r="S8" i="4"/>
  <c r="P8" i="4"/>
  <c r="M8" i="4"/>
  <c r="J8" i="4"/>
  <c r="G8" i="4"/>
  <c r="D8" i="4"/>
  <c r="AK7" i="4"/>
  <c r="AH7" i="4"/>
  <c r="AE7" i="4"/>
  <c r="AB7" i="4"/>
  <c r="Y7" i="4"/>
  <c r="V7" i="4"/>
  <c r="S7" i="4"/>
  <c r="P7" i="4"/>
  <c r="M7" i="4"/>
  <c r="J7" i="4"/>
  <c r="G7" i="4"/>
  <c r="D7" i="4"/>
  <c r="AK6" i="4"/>
  <c r="AH6" i="4"/>
  <c r="AE6" i="4"/>
  <c r="AB6" i="4"/>
  <c r="Y6" i="4"/>
  <c r="V6" i="4"/>
  <c r="S6" i="4"/>
  <c r="P6" i="4"/>
  <c r="M6" i="4"/>
  <c r="J6" i="4"/>
  <c r="G6" i="4"/>
  <c r="D6" i="4"/>
  <c r="AK5" i="4"/>
  <c r="AH5" i="4"/>
  <c r="AE5" i="4"/>
  <c r="AB5" i="4"/>
  <c r="Y5" i="4"/>
  <c r="V5" i="4"/>
  <c r="S5" i="4"/>
  <c r="P5" i="4"/>
  <c r="M5" i="4"/>
  <c r="J5" i="4"/>
  <c r="G5" i="4"/>
  <c r="D5" i="4"/>
  <c r="AK4" i="4"/>
  <c r="AH4" i="4"/>
  <c r="AE4" i="4"/>
  <c r="AB4" i="4"/>
  <c r="Y4" i="4"/>
  <c r="V4" i="4"/>
  <c r="S4" i="4"/>
  <c r="P4" i="4"/>
  <c r="M4" i="4"/>
  <c r="J4" i="4"/>
  <c r="G4" i="4"/>
  <c r="D4" i="4"/>
  <c r="AK3" i="4"/>
  <c r="AH3" i="4"/>
  <c r="AE3" i="4"/>
  <c r="AB3" i="4"/>
  <c r="Y3" i="4"/>
  <c r="V3" i="4"/>
  <c r="S3" i="4"/>
  <c r="P3" i="4"/>
  <c r="M3" i="4"/>
  <c r="J3" i="4"/>
  <c r="G3" i="4"/>
  <c r="D3" i="4"/>
  <c r="AK2" i="4"/>
  <c r="AH2" i="4"/>
  <c r="AE2" i="4"/>
  <c r="AB2" i="4"/>
  <c r="Y2" i="4"/>
  <c r="V2" i="4"/>
  <c r="S2" i="4"/>
  <c r="P2" i="4"/>
  <c r="M2" i="4"/>
  <c r="J2" i="4"/>
  <c r="G2" i="4"/>
  <c r="D2" i="4"/>
  <c r="D24" i="4" l="1"/>
</calcChain>
</file>

<file path=xl/sharedStrings.xml><?xml version="1.0" encoding="utf-8"?>
<sst xmlns="http://schemas.openxmlformats.org/spreadsheetml/2006/main" count="230245" uniqueCount="456">
  <si>
    <t>Unit</t>
  </si>
  <si>
    <t>Journal ID</t>
  </si>
  <si>
    <t>Date</t>
  </si>
  <si>
    <t>Seq</t>
  </si>
  <si>
    <t>Adj Entry</t>
  </si>
  <si>
    <t>Year</t>
  </si>
  <si>
    <t>Period</t>
  </si>
  <si>
    <t>ADB Date</t>
  </si>
  <si>
    <t>Ledger Grp</t>
  </si>
  <si>
    <t>Ledger</t>
  </si>
  <si>
    <t>Auto Gen</t>
  </si>
  <si>
    <t>Reversal</t>
  </si>
  <si>
    <t>ADB Reversal</t>
  </si>
  <si>
    <t>Unpost Date</t>
  </si>
  <si>
    <t>Lines</t>
  </si>
  <si>
    <t>Debits</t>
  </si>
  <si>
    <t>Credits</t>
  </si>
  <si>
    <t>Units</t>
  </si>
  <si>
    <t>Source</t>
  </si>
  <si>
    <t>Ref No</t>
  </si>
  <si>
    <t>Balanced</t>
  </si>
  <si>
    <t>Controls</t>
  </si>
  <si>
    <t>Errors</t>
  </si>
  <si>
    <t>Status</t>
  </si>
  <si>
    <t>Suspense Status</t>
  </si>
  <si>
    <t>Process</t>
  </si>
  <si>
    <t>SL Post</t>
  </si>
  <si>
    <t>SJE Type</t>
  </si>
  <si>
    <t>Schedule</t>
  </si>
  <si>
    <t>Occurrence</t>
  </si>
  <si>
    <t>Posted</t>
  </si>
  <si>
    <t>Instance</t>
  </si>
  <si>
    <t>Trans Date</t>
  </si>
  <si>
    <t>Committed</t>
  </si>
  <si>
    <t>User</t>
  </si>
  <si>
    <t>DateTime</t>
  </si>
  <si>
    <t>Descr</t>
  </si>
  <si>
    <t>Currency</t>
  </si>
  <si>
    <t>Rate Type</t>
  </si>
  <si>
    <t>Cur Effdt</t>
  </si>
  <si>
    <t>Divisor</t>
  </si>
  <si>
    <t>Multiplier</t>
  </si>
  <si>
    <t>Sys Source</t>
  </si>
  <si>
    <t>Document Type</t>
  </si>
  <si>
    <t>Doc Sequence #</t>
  </si>
  <si>
    <t>Doc Seq Date</t>
  </si>
  <si>
    <t>Acctg Def Name</t>
  </si>
  <si>
    <t>Budget Status</t>
  </si>
  <si>
    <t>Amount Type</t>
  </si>
  <si>
    <t>Override</t>
  </si>
  <si>
    <t>Skip</t>
  </si>
  <si>
    <t>Journal Locked</t>
  </si>
  <si>
    <t>Partition ID</t>
  </si>
  <si>
    <t>Adjustment</t>
  </si>
  <si>
    <t>Date Code Adj</t>
  </si>
  <si>
    <t>Original Date</t>
  </si>
  <si>
    <t>Class</t>
  </si>
  <si>
    <t>Bypass</t>
  </si>
  <si>
    <t>Header Status</t>
  </si>
  <si>
    <t>Transaction</t>
  </si>
  <si>
    <t>Code</t>
  </si>
  <si>
    <t>Creation Date</t>
  </si>
  <si>
    <t>Agency Loc</t>
  </si>
  <si>
    <t>Distrib to GL</t>
  </si>
  <si>
    <t>Long Descr</t>
  </si>
  <si>
    <t>Attach Exist</t>
  </si>
  <si>
    <t>ID</t>
  </si>
  <si>
    <t>Source Data</t>
  </si>
  <si>
    <t>Line #</t>
  </si>
  <si>
    <t>SpeedChart</t>
  </si>
  <si>
    <t>SpeedType</t>
  </si>
  <si>
    <t>Account</t>
  </si>
  <si>
    <t>Dept</t>
  </si>
  <si>
    <t>Oper Unit</t>
  </si>
  <si>
    <t>Product</t>
  </si>
  <si>
    <t>Fund</t>
  </si>
  <si>
    <t>Appropriation</t>
  </si>
  <si>
    <t>Program</t>
  </si>
  <si>
    <t>Bud Ref</t>
  </si>
  <si>
    <t>Affiliate</t>
  </si>
  <si>
    <t>Book Code</t>
  </si>
  <si>
    <t>Budget Period</t>
  </si>
  <si>
    <t>Scenario</t>
  </si>
  <si>
    <t>PC Bus Unit</t>
  </si>
  <si>
    <t>Project</t>
  </si>
  <si>
    <t>Activity</t>
  </si>
  <si>
    <t>Source Type</t>
  </si>
  <si>
    <t>Category</t>
  </si>
  <si>
    <t>Subcategory</t>
  </si>
  <si>
    <t>An Type</t>
  </si>
  <si>
    <t>Stat</t>
  </si>
  <si>
    <t>Amount</t>
  </si>
  <si>
    <t>N/R</t>
  </si>
  <si>
    <t>Stat Amt</t>
  </si>
  <si>
    <t>Ref</t>
  </si>
  <si>
    <t>Suspended Line</t>
  </si>
  <si>
    <t>Line Descr</t>
  </si>
  <si>
    <t>Line Date</t>
  </si>
  <si>
    <t>Budg Dt</t>
  </si>
  <si>
    <t>Settlement</t>
  </si>
  <si>
    <t>Date Code</t>
  </si>
  <si>
    <t>Closing Status</t>
  </si>
  <si>
    <t>Event</t>
  </si>
  <si>
    <t>EE Line Status</t>
  </si>
  <si>
    <t>EE Journal Line</t>
  </si>
  <si>
    <t>IU Group</t>
  </si>
  <si>
    <t>IU Anchor</t>
  </si>
  <si>
    <t>PC Status</t>
  </si>
  <si>
    <t>52500</t>
  </si>
  <si>
    <t>PAY0055373</t>
  </si>
  <si>
    <t>N</t>
  </si>
  <si>
    <t>ACTUALS</t>
  </si>
  <si>
    <t>S</t>
  </si>
  <si>
    <t>PAY</t>
  </si>
  <si>
    <t>V</t>
  </si>
  <si>
    <t>P</t>
  </si>
  <si>
    <t>0</t>
  </si>
  <si>
    <t>THORNSXNEF</t>
  </si>
  <si>
    <t>HR Payroll Journals</t>
  </si>
  <si>
    <t>USD</t>
  </si>
  <si>
    <t>GHR</t>
  </si>
  <si>
    <t>PAYROLL</t>
  </si>
  <si>
    <t>1</t>
  </si>
  <si>
    <t>Y</t>
  </si>
  <si>
    <t>1000000</t>
  </si>
  <si>
    <t>5250000000</t>
  </si>
  <si>
    <t>10000</t>
  </si>
  <si>
    <t>10100</t>
  </si>
  <si>
    <t>00002</t>
  </si>
  <si>
    <t>FY2016</t>
  </si>
  <si>
    <t>HR Payroll Journal Template</t>
  </si>
  <si>
    <t>I</t>
  </si>
  <si>
    <t>20100</t>
  </si>
  <si>
    <t>00006</t>
  </si>
  <si>
    <t>2052000</t>
  </si>
  <si>
    <t>2053000</t>
  </si>
  <si>
    <t>2055000</t>
  </si>
  <si>
    <t>2056000</t>
  </si>
  <si>
    <t>2058000</t>
  </si>
  <si>
    <t>2100000</t>
  </si>
  <si>
    <t>2105000</t>
  </si>
  <si>
    <t>2110000</t>
  </si>
  <si>
    <t>2125000</t>
  </si>
  <si>
    <t>2130000</t>
  </si>
  <si>
    <t>2140000</t>
  </si>
  <si>
    <t>2150000</t>
  </si>
  <si>
    <t>2155000</t>
  </si>
  <si>
    <t>2160000</t>
  </si>
  <si>
    <t>2166000</t>
  </si>
  <si>
    <t>7100000</t>
  </si>
  <si>
    <t>2190000</t>
  </si>
  <si>
    <t>7221000</t>
  </si>
  <si>
    <t>7230000</t>
  </si>
  <si>
    <t>7231000</t>
  </si>
  <si>
    <t>7240000</t>
  </si>
  <si>
    <t>7245000</t>
  </si>
  <si>
    <t>7250000</t>
  </si>
  <si>
    <t>7269000</t>
  </si>
  <si>
    <t>PAY0065171</t>
  </si>
  <si>
    <t>CASSIKJXFQ</t>
  </si>
  <si>
    <t>2057000</t>
  </si>
  <si>
    <t>2081000</t>
  </si>
  <si>
    <t>2061000</t>
  </si>
  <si>
    <t>7150000</t>
  </si>
  <si>
    <t>PAY0065870</t>
  </si>
  <si>
    <t>PAY0132250</t>
  </si>
  <si>
    <t>PP12 Dated 06/09/2016</t>
  </si>
  <si>
    <t>99700</t>
  </si>
  <si>
    <t>2191000</t>
  </si>
  <si>
    <t>7190000</t>
  </si>
  <si>
    <t>PAY0094017</t>
  </si>
  <si>
    <t>PP07 Dated 3/31/2016</t>
  </si>
  <si>
    <t>PAY0125944</t>
  </si>
  <si>
    <t>PP11 Dated 5/26/2016</t>
  </si>
  <si>
    <t>PAY0080833</t>
  </si>
  <si>
    <t>PP04 Dated 2/18/2016</t>
  </si>
  <si>
    <t>PAY0116094</t>
  </si>
  <si>
    <t>PP10 Dated 05/12/2016</t>
  </si>
  <si>
    <t>PAY0083969</t>
  </si>
  <si>
    <t>PP05 Dated 3/3/2016</t>
  </si>
  <si>
    <t>PAY0087815</t>
  </si>
  <si>
    <t>PP06 Dated 3/172016</t>
  </si>
  <si>
    <t>PAY0101032</t>
  </si>
  <si>
    <t>PP08 Dated 4/14/2016</t>
  </si>
  <si>
    <t>PAY0108606</t>
  </si>
  <si>
    <t>PP09 Dated 4/28/2016</t>
  </si>
  <si>
    <t>7077000</t>
  </si>
  <si>
    <t>Column Labels</t>
  </si>
  <si>
    <t>(blank)</t>
  </si>
  <si>
    <t>Grand Total</t>
  </si>
  <si>
    <t>Row Labels</t>
  </si>
  <si>
    <t>Sum of Amount</t>
  </si>
  <si>
    <t>GL Unit</t>
  </si>
  <si>
    <t>Empl Record</t>
  </si>
  <si>
    <t>Appr</t>
  </si>
  <si>
    <t>Dept ID</t>
  </si>
  <si>
    <t/>
  </si>
  <si>
    <t>PP1 FIN</t>
  </si>
  <si>
    <t>PP1 HCM</t>
  </si>
  <si>
    <t>Difference</t>
  </si>
  <si>
    <t>PP2 FIN</t>
  </si>
  <si>
    <t>PP2 HCM</t>
  </si>
  <si>
    <t>PP3 FIN</t>
  </si>
  <si>
    <t>PP3 HCM</t>
  </si>
  <si>
    <t>PP4 FIN</t>
  </si>
  <si>
    <t>PP4 HCM</t>
  </si>
  <si>
    <t>PP5 FIN</t>
  </si>
  <si>
    <t>PP5 HCM</t>
  </si>
  <si>
    <t>PP6 FIN</t>
  </si>
  <si>
    <t>PP6 HCM</t>
  </si>
  <si>
    <t>PP7 FIN</t>
  </si>
  <si>
    <t>PP7 HCM</t>
  </si>
  <si>
    <t>PP8 FIN</t>
  </si>
  <si>
    <t>PP8 HCM</t>
  </si>
  <si>
    <t>PP9 FIN</t>
  </si>
  <si>
    <t>PP9 HCM</t>
  </si>
  <si>
    <t>PP10 FIN</t>
  </si>
  <si>
    <t>PP10 HCM</t>
  </si>
  <si>
    <t>PP11 FIN</t>
  </si>
  <si>
    <t>PP11 HCM</t>
  </si>
  <si>
    <t>PP12 FIN</t>
  </si>
  <si>
    <t>PP12 HCM</t>
  </si>
  <si>
    <t>string</t>
  </si>
  <si>
    <t>Position</t>
  </si>
  <si>
    <t>100070774</t>
  </si>
  <si>
    <t>311828</t>
  </si>
  <si>
    <t>100075161</t>
  </si>
  <si>
    <t>038264</t>
  </si>
  <si>
    <t>100075436</t>
  </si>
  <si>
    <t>500236</t>
  </si>
  <si>
    <t>100056021</t>
  </si>
  <si>
    <t>300998</t>
  </si>
  <si>
    <t>100036807</t>
  </si>
  <si>
    <t>500229</t>
  </si>
  <si>
    <t>100004733</t>
  </si>
  <si>
    <t>305424</t>
  </si>
  <si>
    <t>100056395</t>
  </si>
  <si>
    <t>305420</t>
  </si>
  <si>
    <t>100045598</t>
  </si>
  <si>
    <t>328074</t>
  </si>
  <si>
    <t>100006953</t>
  </si>
  <si>
    <t>301000</t>
  </si>
  <si>
    <t>100041842</t>
  </si>
  <si>
    <t>307924</t>
  </si>
  <si>
    <t>100074987</t>
  </si>
  <si>
    <t>500234</t>
  </si>
  <si>
    <t>100008061</t>
  </si>
  <si>
    <t>305390</t>
  </si>
  <si>
    <t>100000798</t>
  </si>
  <si>
    <t>305331</t>
  </si>
  <si>
    <t>100022697</t>
  </si>
  <si>
    <t>314298</t>
  </si>
  <si>
    <t>100023046</t>
  </si>
  <si>
    <t>305668</t>
  </si>
  <si>
    <t>100065888</t>
  </si>
  <si>
    <t>500224</t>
  </si>
  <si>
    <t>100056052</t>
  </si>
  <si>
    <t>320263</t>
  </si>
  <si>
    <t>100068475</t>
  </si>
  <si>
    <t>309453</t>
  </si>
  <si>
    <t>100051390</t>
  </si>
  <si>
    <t>305393</t>
  </si>
  <si>
    <t>100068282</t>
  </si>
  <si>
    <t>305452</t>
  </si>
  <si>
    <t>100051783</t>
  </si>
  <si>
    <t>305669</t>
  </si>
  <si>
    <t>100063539</t>
  </si>
  <si>
    <t>305330</t>
  </si>
  <si>
    <t>100055946</t>
  </si>
  <si>
    <t>311826</t>
  </si>
  <si>
    <t>100015851</t>
  </si>
  <si>
    <t>309455</t>
  </si>
  <si>
    <t>100038988</t>
  </si>
  <si>
    <t>305480</t>
  </si>
  <si>
    <t>100043581</t>
  </si>
  <si>
    <t>305419</t>
  </si>
  <si>
    <t>100063155</t>
  </si>
  <si>
    <t>305457</t>
  </si>
  <si>
    <t>100068060</t>
  </si>
  <si>
    <t>337043</t>
  </si>
  <si>
    <t>100052905</t>
  </si>
  <si>
    <t>315310</t>
  </si>
  <si>
    <t>100039583</t>
  </si>
  <si>
    <t>301012</t>
  </si>
  <si>
    <t>100063564</t>
  </si>
  <si>
    <t>309509</t>
  </si>
  <si>
    <t>100075463</t>
  </si>
  <si>
    <t>335984</t>
  </si>
  <si>
    <t>100057394</t>
  </si>
  <si>
    <t>302583</t>
  </si>
  <si>
    <t>100054818</t>
  </si>
  <si>
    <t>305528</t>
  </si>
  <si>
    <t>100026784</t>
  </si>
  <si>
    <t>500231</t>
  </si>
  <si>
    <t>100057517</t>
  </si>
  <si>
    <t>500233</t>
  </si>
  <si>
    <t>100062690</t>
  </si>
  <si>
    <t>305454</t>
  </si>
  <si>
    <t>100056748</t>
  </si>
  <si>
    <t>500238</t>
  </si>
  <si>
    <t>100026918</t>
  </si>
  <si>
    <t>500230</t>
  </si>
  <si>
    <t>100053426</t>
  </si>
  <si>
    <t>302582</t>
  </si>
  <si>
    <t>100005511</t>
  </si>
  <si>
    <t>311827</t>
  </si>
  <si>
    <t>1000000101005250000000</t>
  </si>
  <si>
    <t>1000000201005250000000</t>
  </si>
  <si>
    <t>2052000101005250000000</t>
  </si>
  <si>
    <t>2052000201005250000000</t>
  </si>
  <si>
    <t>2053000101005250000000</t>
  </si>
  <si>
    <t>2053000201005250000000</t>
  </si>
  <si>
    <t>2055000101005250000000</t>
  </si>
  <si>
    <t>2055000201005250000000</t>
  </si>
  <si>
    <t>2056000101005250000000</t>
  </si>
  <si>
    <t>2056000201005250000000</t>
  </si>
  <si>
    <t>2058000101005250000000</t>
  </si>
  <si>
    <t>2058000201005250000000</t>
  </si>
  <si>
    <t>2100000101005250000000</t>
  </si>
  <si>
    <t>2100000201005250000000</t>
  </si>
  <si>
    <t>2105000101005250000000</t>
  </si>
  <si>
    <t>2105000201005250000000</t>
  </si>
  <si>
    <t>2110000101005250000000</t>
  </si>
  <si>
    <t>2110000201005250000000</t>
  </si>
  <si>
    <t>2125000101005250000000</t>
  </si>
  <si>
    <t>2125000201005250000000</t>
  </si>
  <si>
    <t>2130000101005250000000</t>
  </si>
  <si>
    <t>2130000201005250000000</t>
  </si>
  <si>
    <t>2140000101005250000000</t>
  </si>
  <si>
    <t>2140000201005250000000</t>
  </si>
  <si>
    <t>2150000101005250000000</t>
  </si>
  <si>
    <t>2150000201005250000000</t>
  </si>
  <si>
    <t>2155000101005250000000</t>
  </si>
  <si>
    <t>2155000201005250000000</t>
  </si>
  <si>
    <t>2160000101005250000000</t>
  </si>
  <si>
    <t>2160000201005250000000</t>
  </si>
  <si>
    <t>2166000101005250000000</t>
  </si>
  <si>
    <t>2166000201005250000000</t>
  </si>
  <si>
    <t>2190000101005250000000</t>
  </si>
  <si>
    <t>7100000101005250000000</t>
  </si>
  <si>
    <t>7100000201005250000000</t>
  </si>
  <si>
    <t>7221000101005250000000</t>
  </si>
  <si>
    <t>7221000201005250000000</t>
  </si>
  <si>
    <t>7230000101005250000000</t>
  </si>
  <si>
    <t>7230000201005250000000</t>
  </si>
  <si>
    <t>7231000101005250000000</t>
  </si>
  <si>
    <t>7231000201005250000000</t>
  </si>
  <si>
    <t>7240000101005250000000</t>
  </si>
  <si>
    <t>7240000201005250000000</t>
  </si>
  <si>
    <t>7245000101005250000000</t>
  </si>
  <si>
    <t>7245000201005250000000</t>
  </si>
  <si>
    <t>7250000101005250000000</t>
  </si>
  <si>
    <t>7250000201005250000000</t>
  </si>
  <si>
    <t>7269000101005250000000</t>
  </si>
  <si>
    <t>7269000201005250000000</t>
  </si>
  <si>
    <t>FIN</t>
  </si>
  <si>
    <t>HCM Vlookup</t>
  </si>
  <si>
    <t>FIN Vlookup</t>
  </si>
  <si>
    <t>100088287</t>
  </si>
  <si>
    <t>507423</t>
  </si>
  <si>
    <t>100070274</t>
  </si>
  <si>
    <t>500240</t>
  </si>
  <si>
    <t>100088661</t>
  </si>
  <si>
    <t>507626</t>
  </si>
  <si>
    <t>100089452</t>
  </si>
  <si>
    <t>508163</t>
  </si>
  <si>
    <t>100090612</t>
  </si>
  <si>
    <t>100090243</t>
  </si>
  <si>
    <t>508782</t>
  </si>
  <si>
    <t>306519</t>
  </si>
  <si>
    <t>5250011400</t>
  </si>
  <si>
    <t>100035850</t>
  </si>
  <si>
    <t>200003551</t>
  </si>
  <si>
    <t>100090640</t>
  </si>
  <si>
    <t>509302</t>
  </si>
  <si>
    <t>100090719</t>
  </si>
  <si>
    <t>509335</t>
  </si>
  <si>
    <t>100088419</t>
  </si>
  <si>
    <t>305328</t>
  </si>
  <si>
    <t>PAY0143827</t>
  </si>
  <si>
    <t>PP13 Dated 6/23/2016</t>
  </si>
  <si>
    <t>100091544</t>
  </si>
  <si>
    <t>509762</t>
  </si>
  <si>
    <t>100091869</t>
  </si>
  <si>
    <t>100091979</t>
  </si>
  <si>
    <t>100000010100</t>
  </si>
  <si>
    <t>100000020100</t>
  </si>
  <si>
    <t>205200010100</t>
  </si>
  <si>
    <t>205200020100</t>
  </si>
  <si>
    <t>205300010100</t>
  </si>
  <si>
    <t>205300020100</t>
  </si>
  <si>
    <t>205500010100</t>
  </si>
  <si>
    <t>205500020100</t>
  </si>
  <si>
    <t>205600010100</t>
  </si>
  <si>
    <t>205600020100</t>
  </si>
  <si>
    <t>205700010100</t>
  </si>
  <si>
    <t>205700020100</t>
  </si>
  <si>
    <t>205800010100</t>
  </si>
  <si>
    <t>205800020100</t>
  </si>
  <si>
    <t>206100010100</t>
  </si>
  <si>
    <t>206100020100</t>
  </si>
  <si>
    <t>208100010100</t>
  </si>
  <si>
    <t>208100020100</t>
  </si>
  <si>
    <t>210000010100</t>
  </si>
  <si>
    <t>210000020100</t>
  </si>
  <si>
    <t>210500010100</t>
  </si>
  <si>
    <t>210500020100</t>
  </si>
  <si>
    <t>211000010100</t>
  </si>
  <si>
    <t>211000020100</t>
  </si>
  <si>
    <t>212500010100</t>
  </si>
  <si>
    <t>212500020100</t>
  </si>
  <si>
    <t>213000010100</t>
  </si>
  <si>
    <t>213000020100</t>
  </si>
  <si>
    <t>214000010100</t>
  </si>
  <si>
    <t>214000020100</t>
  </si>
  <si>
    <t>215000010100</t>
  </si>
  <si>
    <t>215000020100</t>
  </si>
  <si>
    <t>215500010100</t>
  </si>
  <si>
    <t>215500020100</t>
  </si>
  <si>
    <t>216000010100</t>
  </si>
  <si>
    <t>216000020100</t>
  </si>
  <si>
    <t>216600010100</t>
  </si>
  <si>
    <t>216600020100</t>
  </si>
  <si>
    <t>219000010100</t>
  </si>
  <si>
    <t>710000010100</t>
  </si>
  <si>
    <t>710000020100</t>
  </si>
  <si>
    <t>715000010100</t>
  </si>
  <si>
    <t>715000020100</t>
  </si>
  <si>
    <t>722100010100</t>
  </si>
  <si>
    <t>722100020100</t>
  </si>
  <si>
    <t>723000010100</t>
  </si>
  <si>
    <t>723000020100</t>
  </si>
  <si>
    <t>723100010100</t>
  </si>
  <si>
    <t>723100020100</t>
  </si>
  <si>
    <t>724000010100</t>
  </si>
  <si>
    <t>724000020100</t>
  </si>
  <si>
    <t>724500010100</t>
  </si>
  <si>
    <t>724500020100</t>
  </si>
  <si>
    <t>725000010100</t>
  </si>
  <si>
    <t>725000020100</t>
  </si>
  <si>
    <t>726900010100</t>
  </si>
  <si>
    <t>726900020100</t>
  </si>
  <si>
    <t>219100020100</t>
  </si>
  <si>
    <t>707700010100</t>
  </si>
  <si>
    <t>719000010100</t>
  </si>
  <si>
    <t>100000099700</t>
  </si>
  <si>
    <t>205300099700</t>
  </si>
  <si>
    <t>205800099700</t>
  </si>
  <si>
    <t>211000099700</t>
  </si>
  <si>
    <t>214000099700</t>
  </si>
  <si>
    <t>215000099700</t>
  </si>
  <si>
    <t>216000099700</t>
  </si>
  <si>
    <t>719000099700</t>
  </si>
  <si>
    <t>723000099700</t>
  </si>
  <si>
    <t>723100099700</t>
  </si>
  <si>
    <t>HCM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</si>
</sst>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"/>
    <numFmt numFmtId="165" formatCode="0.0000"/>
    <numFmt numFmtId="166" formatCode="0.00000000"/>
  </numFmts>
  <fonts count="14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55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5">
    <xf numFmtId="0" fontId="0" fillId="0" borderId="0"/>
    <xf numFmtId="43" fontId="141" fillId="0" borderId="0" applyFont="0" applyFill="0" applyBorder="0" applyAlignment="0" applyProtection="0"/>
    <xf numFmtId="0" fontId="142" fillId="0" borderId="0"/>
    <xf numFmtId="0" fontId="1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</cellStyleXfs>
  <cellXfs count="226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/>
    <xf numFmtId="0" fontId="14" fillId="2" borderId="1" xfId="0" applyFont="1" applyFill="1" applyBorder="1"/>
    <xf numFmtId="0" fontId="15" fillId="2" borderId="1" xfId="0" applyFont="1" applyFill="1" applyBorder="1"/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20" fillId="2" borderId="1" xfId="0" applyFont="1" applyFill="1" applyBorder="1"/>
    <xf numFmtId="0" fontId="21" fillId="2" borderId="1" xfId="0" applyFont="1" applyFill="1" applyBorder="1"/>
    <xf numFmtId="0" fontId="22" fillId="2" borderId="1" xfId="0" applyFont="1" applyFill="1" applyBorder="1"/>
    <xf numFmtId="0" fontId="23" fillId="2" borderId="1" xfId="0" applyFont="1" applyFill="1" applyBorder="1"/>
    <xf numFmtId="0" fontId="24" fillId="2" borderId="1" xfId="0" applyFont="1" applyFill="1" applyBorder="1"/>
    <xf numFmtId="0" fontId="25" fillId="2" borderId="1" xfId="0" applyFont="1" applyFill="1" applyBorder="1"/>
    <xf numFmtId="0" fontId="26" fillId="2" borderId="1" xfId="0" applyFont="1" applyFill="1" applyBorder="1"/>
    <xf numFmtId="0" fontId="27" fillId="2" borderId="1" xfId="0" applyFont="1" applyFill="1" applyBorder="1"/>
    <xf numFmtId="0" fontId="28" fillId="2" borderId="1" xfId="0" applyFont="1" applyFill="1" applyBorder="1"/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2" borderId="1" xfId="0" applyFont="1" applyFill="1" applyBorder="1"/>
    <xf numFmtId="0" fontId="36" fillId="2" borderId="1" xfId="0" applyFont="1" applyFill="1" applyBorder="1"/>
    <xf numFmtId="0" fontId="37" fillId="2" borderId="1" xfId="0" applyFont="1" applyFill="1" applyBorder="1"/>
    <xf numFmtId="0" fontId="38" fillId="2" borderId="1" xfId="0" applyFont="1" applyFill="1" applyBorder="1"/>
    <xf numFmtId="0" fontId="39" fillId="2" borderId="1" xfId="0" applyFont="1" applyFill="1" applyBorder="1"/>
    <xf numFmtId="0" fontId="40" fillId="2" borderId="1" xfId="0" applyFont="1" applyFill="1" applyBorder="1"/>
    <xf numFmtId="0" fontId="41" fillId="2" borderId="1" xfId="0" applyFont="1" applyFill="1" applyBorder="1"/>
    <xf numFmtId="0" fontId="42" fillId="2" borderId="1" xfId="0" applyFont="1" applyFill="1" applyBorder="1"/>
    <xf numFmtId="0" fontId="43" fillId="2" borderId="1" xfId="0" applyFont="1" applyFill="1" applyBorder="1"/>
    <xf numFmtId="0" fontId="44" fillId="2" borderId="1" xfId="0" applyFont="1" applyFill="1" applyBorder="1"/>
    <xf numFmtId="0" fontId="45" fillId="2" borderId="1" xfId="0" applyFont="1" applyFill="1" applyBorder="1"/>
    <xf numFmtId="0" fontId="46" fillId="2" borderId="1" xfId="0" applyFont="1" applyFill="1" applyBorder="1"/>
    <xf numFmtId="0" fontId="47" fillId="2" borderId="1" xfId="0" applyFont="1" applyFill="1" applyBorder="1"/>
    <xf numFmtId="0" fontId="48" fillId="2" borderId="1" xfId="0" applyFont="1" applyFill="1" applyBorder="1"/>
    <xf numFmtId="0" fontId="49" fillId="2" borderId="1" xfId="0" applyFont="1" applyFill="1" applyBorder="1"/>
    <xf numFmtId="0" fontId="50" fillId="2" borderId="1" xfId="0" applyFont="1" applyFill="1" applyBorder="1"/>
    <xf numFmtId="0" fontId="51" fillId="2" borderId="1" xfId="0" applyFont="1" applyFill="1" applyBorder="1"/>
    <xf numFmtId="0" fontId="52" fillId="2" borderId="1" xfId="0" applyFont="1" applyFill="1" applyBorder="1"/>
    <xf numFmtId="0" fontId="53" fillId="2" borderId="1" xfId="0" applyFont="1" applyFill="1" applyBorder="1"/>
    <xf numFmtId="0" fontId="54" fillId="2" borderId="1" xfId="0" applyFont="1" applyFill="1" applyBorder="1"/>
    <xf numFmtId="0" fontId="55" fillId="2" borderId="1" xfId="0" applyFont="1" applyFill="1" applyBorder="1"/>
    <xf numFmtId="0" fontId="56" fillId="2" borderId="1" xfId="0" applyFont="1" applyFill="1" applyBorder="1"/>
    <xf numFmtId="0" fontId="57" fillId="2" borderId="1" xfId="0" applyFont="1" applyFill="1" applyBorder="1"/>
    <xf numFmtId="0" fontId="58" fillId="2" borderId="1" xfId="0" applyFont="1" applyFill="1" applyBorder="1"/>
    <xf numFmtId="0" fontId="59" fillId="2" borderId="1" xfId="0" applyFont="1" applyFill="1" applyBorder="1"/>
    <xf numFmtId="0" fontId="60" fillId="2" borderId="1" xfId="0" applyFont="1" applyFill="1" applyBorder="1"/>
    <xf numFmtId="0" fontId="61" fillId="2" borderId="1" xfId="0" applyFont="1" applyFill="1" applyBorder="1"/>
    <xf numFmtId="0" fontId="62" fillId="2" borderId="1" xfId="0" applyFont="1" applyFill="1" applyBorder="1"/>
    <xf numFmtId="0" fontId="63" fillId="2" borderId="1" xfId="0" applyFont="1" applyFill="1" applyBorder="1"/>
    <xf numFmtId="0" fontId="64" fillId="2" borderId="1" xfId="0" applyFont="1" applyFill="1" applyBorder="1"/>
    <xf numFmtId="0" fontId="65" fillId="2" borderId="1" xfId="0" applyFont="1" applyFill="1" applyBorder="1"/>
    <xf numFmtId="0" fontId="66" fillId="2" borderId="1" xfId="0" applyFont="1" applyFill="1" applyBorder="1"/>
    <xf numFmtId="0" fontId="67" fillId="2" borderId="1" xfId="0" applyFont="1" applyFill="1" applyBorder="1"/>
    <xf numFmtId="0" fontId="68" fillId="2" borderId="1" xfId="0" applyFont="1" applyFill="1" applyBorder="1"/>
    <xf numFmtId="0" fontId="69" fillId="2" borderId="1" xfId="0" applyFont="1" applyFill="1" applyBorder="1"/>
    <xf numFmtId="0" fontId="70" fillId="2" borderId="1" xfId="0" applyFont="1" applyFill="1" applyBorder="1"/>
    <xf numFmtId="0" fontId="71" fillId="2" borderId="1" xfId="0" applyFont="1" applyFill="1" applyBorder="1"/>
    <xf numFmtId="0" fontId="72" fillId="2" borderId="1" xfId="0" applyFont="1" applyFill="1" applyBorder="1"/>
    <xf numFmtId="0" fontId="73" fillId="2" borderId="1" xfId="0" applyFont="1" applyFill="1" applyBorder="1"/>
    <xf numFmtId="0" fontId="74" fillId="2" borderId="1" xfId="0" applyFont="1" applyFill="1" applyBorder="1"/>
    <xf numFmtId="0" fontId="75" fillId="2" borderId="1" xfId="0" applyFont="1" applyFill="1" applyBorder="1"/>
    <xf numFmtId="0" fontId="76" fillId="2" borderId="1" xfId="0" applyFont="1" applyFill="1" applyBorder="1"/>
    <xf numFmtId="0" fontId="77" fillId="2" borderId="1" xfId="0" applyFont="1" applyFill="1" applyBorder="1"/>
    <xf numFmtId="0" fontId="78" fillId="2" borderId="1" xfId="0" applyFont="1" applyFill="1" applyBorder="1"/>
    <xf numFmtId="0" fontId="79" fillId="2" borderId="1" xfId="0" applyFont="1" applyFill="1" applyBorder="1"/>
    <xf numFmtId="0" fontId="80" fillId="2" borderId="1" xfId="0" applyFont="1" applyFill="1" applyBorder="1"/>
    <xf numFmtId="0" fontId="81" fillId="2" borderId="1" xfId="0" applyFont="1" applyFill="1" applyBorder="1"/>
    <xf numFmtId="0" fontId="82" fillId="2" borderId="1" xfId="0" applyFont="1" applyFill="1" applyBorder="1"/>
    <xf numFmtId="0" fontId="83" fillId="2" borderId="1" xfId="0" applyFont="1" applyFill="1" applyBorder="1"/>
    <xf numFmtId="0" fontId="84" fillId="2" borderId="1" xfId="0" applyFont="1" applyFill="1" applyBorder="1"/>
    <xf numFmtId="0" fontId="85" fillId="2" borderId="1" xfId="0" applyFont="1" applyFill="1" applyBorder="1"/>
    <xf numFmtId="0" fontId="86" fillId="2" borderId="1" xfId="0" applyFont="1" applyFill="1" applyBorder="1"/>
    <xf numFmtId="0" fontId="87" fillId="2" borderId="1" xfId="0" applyFont="1" applyFill="1" applyBorder="1"/>
    <xf numFmtId="0" fontId="88" fillId="2" borderId="1" xfId="0" applyFont="1" applyFill="1" applyBorder="1"/>
    <xf numFmtId="0" fontId="89" fillId="2" borderId="1" xfId="0" applyFont="1" applyFill="1" applyBorder="1"/>
    <xf numFmtId="0" fontId="90" fillId="2" borderId="1" xfId="0" applyFont="1" applyFill="1" applyBorder="1"/>
    <xf numFmtId="0" fontId="91" fillId="2" borderId="1" xfId="0" applyFont="1" applyFill="1" applyBorder="1"/>
    <xf numFmtId="0" fontId="92" fillId="2" borderId="1" xfId="0" applyFont="1" applyFill="1" applyBorder="1"/>
    <xf numFmtId="0" fontId="93" fillId="2" borderId="1" xfId="0" applyFont="1" applyFill="1" applyBorder="1"/>
    <xf numFmtId="0" fontId="94" fillId="2" borderId="1" xfId="0" applyFont="1" applyFill="1" applyBorder="1"/>
    <xf numFmtId="0" fontId="95" fillId="2" borderId="1" xfId="0" applyFont="1" applyFill="1" applyBorder="1"/>
    <xf numFmtId="0" fontId="96" fillId="2" borderId="1" xfId="0" applyFont="1" applyFill="1" applyBorder="1"/>
    <xf numFmtId="0" fontId="97" fillId="2" borderId="1" xfId="0" applyFont="1" applyFill="1" applyBorder="1"/>
    <xf numFmtId="0" fontId="98" fillId="2" borderId="1" xfId="0" applyFont="1" applyFill="1" applyBorder="1"/>
    <xf numFmtId="0" fontId="99" fillId="2" borderId="1" xfId="0" applyFont="1" applyFill="1" applyBorder="1"/>
    <xf numFmtId="0" fontId="100" fillId="2" borderId="1" xfId="0" applyFont="1" applyFill="1" applyBorder="1"/>
    <xf numFmtId="0" fontId="101" fillId="2" borderId="1" xfId="0" applyFont="1" applyFill="1" applyBorder="1"/>
    <xf numFmtId="0" fontId="102" fillId="2" borderId="1" xfId="0" applyFont="1" applyFill="1" applyBorder="1"/>
    <xf numFmtId="0" fontId="103" fillId="2" borderId="1" xfId="0" applyFont="1" applyFill="1" applyBorder="1"/>
    <xf numFmtId="0" fontId="104" fillId="2" borderId="1" xfId="0" applyFont="1" applyFill="1" applyBorder="1"/>
    <xf numFmtId="0" fontId="105" fillId="2" borderId="1" xfId="0" applyFont="1" applyFill="1" applyBorder="1"/>
    <xf numFmtId="0" fontId="106" fillId="2" borderId="1" xfId="0" applyFont="1" applyFill="1" applyBorder="1"/>
    <xf numFmtId="0" fontId="107" fillId="2" borderId="1" xfId="0" applyFont="1" applyFill="1" applyBorder="1"/>
    <xf numFmtId="0" fontId="108" fillId="2" borderId="1" xfId="0" applyFont="1" applyFill="1" applyBorder="1"/>
    <xf numFmtId="0" fontId="109" fillId="2" borderId="1" xfId="0" applyFont="1" applyFill="1" applyBorder="1"/>
    <xf numFmtId="0" fontId="110" fillId="2" borderId="1" xfId="0" applyFont="1" applyFill="1" applyBorder="1"/>
    <xf numFmtId="0" fontId="111" fillId="2" borderId="1" xfId="0" applyFont="1" applyFill="1" applyBorder="1"/>
    <xf numFmtId="0" fontId="112" fillId="2" borderId="1" xfId="0" applyFont="1" applyFill="1" applyBorder="1"/>
    <xf numFmtId="0" fontId="113" fillId="2" borderId="1" xfId="0" applyFont="1" applyFill="1" applyBorder="1"/>
    <xf numFmtId="0" fontId="114" fillId="2" borderId="1" xfId="0" applyFont="1" applyFill="1" applyBorder="1"/>
    <xf numFmtId="0" fontId="115" fillId="2" borderId="1" xfId="0" applyFont="1" applyFill="1" applyBorder="1"/>
    <xf numFmtId="0" fontId="116" fillId="2" borderId="1" xfId="0" applyFont="1" applyFill="1" applyBorder="1"/>
    <xf numFmtId="0" fontId="117" fillId="2" borderId="1" xfId="0" applyFont="1" applyFill="1" applyBorder="1"/>
    <xf numFmtId="0" fontId="118" fillId="2" borderId="1" xfId="0" applyFont="1" applyFill="1" applyBorder="1"/>
    <xf numFmtId="0" fontId="119" fillId="2" borderId="1" xfId="0" applyFont="1" applyFill="1" applyBorder="1"/>
    <xf numFmtId="0" fontId="120" fillId="2" borderId="1" xfId="0" applyFont="1" applyFill="1" applyBorder="1"/>
    <xf numFmtId="0" fontId="121" fillId="2" borderId="1" xfId="0" applyFont="1" applyFill="1" applyBorder="1"/>
    <xf numFmtId="0" fontId="122" fillId="2" borderId="1" xfId="0" applyFont="1" applyFill="1" applyBorder="1"/>
    <xf numFmtId="0" fontId="123" fillId="2" borderId="1" xfId="0" applyFont="1" applyFill="1" applyBorder="1"/>
    <xf numFmtId="0" fontId="124" fillId="2" borderId="1" xfId="0" applyFont="1" applyFill="1" applyBorder="1"/>
    <xf numFmtId="0" fontId="125" fillId="2" borderId="1" xfId="0" applyFont="1" applyFill="1" applyBorder="1"/>
    <xf numFmtId="0" fontId="126" fillId="2" borderId="1" xfId="0" applyFont="1" applyFill="1" applyBorder="1"/>
    <xf numFmtId="0" fontId="127" fillId="2" borderId="1" xfId="0" applyFont="1" applyFill="1" applyBorder="1"/>
    <xf numFmtId="0" fontId="128" fillId="2" borderId="1" xfId="0" applyFont="1" applyFill="1" applyBorder="1"/>
    <xf numFmtId="0" fontId="129" fillId="2" borderId="1" xfId="0" applyFont="1" applyFill="1" applyBorder="1"/>
    <xf numFmtId="0" fontId="130" fillId="2" borderId="1" xfId="0" applyFont="1" applyFill="1" applyBorder="1"/>
    <xf numFmtId="0" fontId="131" fillId="2" borderId="1" xfId="0" applyFont="1" applyFill="1" applyBorder="1"/>
    <xf numFmtId="0" fontId="132" fillId="2" borderId="1" xfId="0" applyFont="1" applyFill="1" applyBorder="1"/>
    <xf numFmtId="0" fontId="133" fillId="2" borderId="1" xfId="0" applyFont="1" applyFill="1" applyBorder="1"/>
    <xf numFmtId="0" fontId="134" fillId="2" borderId="1" xfId="0" applyFont="1" applyFill="1" applyBorder="1"/>
    <xf numFmtId="0" fontId="135" fillId="2" borderId="1" xfId="0" applyFont="1" applyFill="1" applyBorder="1"/>
    <xf numFmtId="0" fontId="136" fillId="2" borderId="1" xfId="0" applyFont="1" applyFill="1" applyBorder="1"/>
    <xf numFmtId="0" fontId="137" fillId="2" borderId="1" xfId="0" applyFont="1" applyFill="1" applyBorder="1"/>
    <xf numFmtId="0" fontId="138" fillId="2" borderId="1" xfId="0" applyFont="1" applyFill="1" applyBorder="1"/>
    <xf numFmtId="0" fontId="139" fillId="2" borderId="1" xfId="0" applyFont="1" applyFill="1" applyBorder="1"/>
    <xf numFmtId="0" fontId="140" fillId="2" borderId="1" xfId="0" applyFont="1" applyFill="1" applyBorder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64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" fontId="0" fillId="0" borderId="0" xfId="0" applyNumberFormat="1"/>
    <xf numFmtId="165" fontId="0" fillId="0" borderId="0" xfId="0" applyNumberFormat="1"/>
    <xf numFmtId="14" fontId="0" fillId="0" borderId="0" xfId="0" applyNumberFormat="1"/>
    <xf numFmtId="1" fontId="0" fillId="0" borderId="0" xfId="0" applyNumberFormat="1"/>
    <xf numFmtId="22" fontId="0" fillId="0" borderId="0" xfId="0" applyNumberFormat="1"/>
    <xf numFmtId="14" fontId="0" fillId="0" borderId="0" xfId="0" applyNumberFormat="1"/>
    <xf numFmtId="166" fontId="0" fillId="0" borderId="0" xfId="0" applyNumberFormat="1"/>
    <xf numFmtId="166" fontId="0" fillId="0" borderId="0" xfId="0" applyNumberFormat="1"/>
    <xf numFmtId="14" fontId="0" fillId="0" borderId="0" xfId="0" applyNumberFormat="1"/>
    <xf numFmtId="22" fontId="0" fillId="0" borderId="0" xfId="0" applyNumberFormat="1"/>
    <xf numFmtId="14" fontId="0" fillId="0" borderId="0" xfId="0" applyNumberFormat="1"/>
    <xf numFmtId="22" fontId="0" fillId="0" borderId="0" xfId="0" applyNumberFormat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64" fontId="0" fillId="0" borderId="0" xfId="0" applyNumberFormat="1"/>
    <xf numFmtId="166" fontId="0" fillId="0" borderId="0" xfId="0" applyNumberFormat="1"/>
    <xf numFmtId="166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0" fontId="0" fillId="0" borderId="0" xfId="0" applyNumberFormat="1"/>
    <xf numFmtId="0" fontId="143" fillId="3" borderId="2" xfId="2" applyFont="1" applyFill="1" applyBorder="1" applyAlignment="1">
      <alignment horizontal="center"/>
    </xf>
    <xf numFmtId="0" fontId="143" fillId="0" borderId="3" xfId="2" applyFont="1" applyFill="1" applyBorder="1" applyAlignment="1">
      <alignment wrapText="1"/>
    </xf>
    <xf numFmtId="0" fontId="143" fillId="0" borderId="3" xfId="2" applyNumberFormat="1" applyFont="1" applyFill="1" applyBorder="1" applyAlignment="1">
      <alignment wrapText="1"/>
    </xf>
    <xf numFmtId="0" fontId="2" fillId="2" borderId="4" xfId="0" applyFont="1" applyFill="1" applyBorder="1"/>
    <xf numFmtId="0" fontId="143" fillId="0" borderId="3" xfId="2" applyFont="1" applyFill="1" applyBorder="1" applyAlignment="1">
      <alignment horizontal="right" wrapText="1"/>
    </xf>
    <xf numFmtId="0" fontId="143" fillId="3" borderId="5" xfId="2" applyFont="1" applyFill="1" applyBorder="1" applyAlignment="1">
      <alignment horizontal="center"/>
    </xf>
    <xf numFmtId="0" fontId="144" fillId="3" borderId="2" xfId="4" applyFont="1" applyFill="1" applyBorder="1" applyAlignment="1">
      <alignment horizontal="center"/>
    </xf>
    <xf numFmtId="0" fontId="144" fillId="0" borderId="3" xfId="4" applyFont="1" applyFill="1" applyBorder="1" applyAlignment="1">
      <alignment wrapText="1"/>
    </xf>
    <xf numFmtId="0" fontId="144" fillId="0" borderId="3" xfId="4" applyFont="1" applyFill="1" applyBorder="1" applyAlignment="1">
      <alignment horizontal="right" wrapText="1"/>
    </xf>
    <xf numFmtId="0" fontId="144" fillId="3" borderId="2" xfId="5" applyFont="1" applyFill="1" applyBorder="1" applyAlignment="1">
      <alignment horizontal="center"/>
    </xf>
    <xf numFmtId="0" fontId="144" fillId="0" borderId="3" xfId="5" applyFont="1" applyFill="1" applyBorder="1" applyAlignment="1">
      <alignment wrapText="1"/>
    </xf>
    <xf numFmtId="0" fontId="144" fillId="0" borderId="3" xfId="5" applyFont="1" applyFill="1" applyBorder="1" applyAlignment="1">
      <alignment horizontal="right" wrapText="1"/>
    </xf>
    <xf numFmtId="0" fontId="144" fillId="3" borderId="2" xfId="6" applyFont="1" applyFill="1" applyBorder="1" applyAlignment="1">
      <alignment horizontal="center"/>
    </xf>
    <xf numFmtId="0" fontId="144" fillId="0" borderId="3" xfId="6" applyFont="1" applyFill="1" applyBorder="1" applyAlignment="1">
      <alignment wrapText="1"/>
    </xf>
    <xf numFmtId="0" fontId="144" fillId="0" borderId="3" xfId="6" applyFont="1" applyFill="1" applyBorder="1" applyAlignment="1">
      <alignment horizontal="right" wrapText="1"/>
    </xf>
    <xf numFmtId="0" fontId="144" fillId="3" borderId="2" xfId="7" applyFont="1" applyFill="1" applyBorder="1" applyAlignment="1">
      <alignment horizontal="center"/>
    </xf>
    <xf numFmtId="0" fontId="144" fillId="0" borderId="3" xfId="7" applyFont="1" applyFill="1" applyBorder="1" applyAlignment="1">
      <alignment wrapText="1"/>
    </xf>
    <xf numFmtId="0" fontId="144" fillId="0" borderId="3" xfId="7" applyFont="1" applyFill="1" applyBorder="1" applyAlignment="1">
      <alignment horizontal="right" wrapText="1"/>
    </xf>
    <xf numFmtId="0" fontId="144" fillId="3" borderId="2" xfId="8" applyFont="1" applyFill="1" applyBorder="1" applyAlignment="1">
      <alignment horizontal="center"/>
    </xf>
    <xf numFmtId="0" fontId="144" fillId="0" borderId="3" xfId="8" applyFont="1" applyFill="1" applyBorder="1" applyAlignment="1">
      <alignment wrapText="1"/>
    </xf>
    <xf numFmtId="0" fontId="144" fillId="0" borderId="3" xfId="8" applyFont="1" applyFill="1" applyBorder="1" applyAlignment="1">
      <alignment horizontal="right" wrapText="1"/>
    </xf>
    <xf numFmtId="0" fontId="144" fillId="3" borderId="2" xfId="9" applyFont="1" applyFill="1" applyBorder="1" applyAlignment="1">
      <alignment horizontal="center"/>
    </xf>
    <xf numFmtId="0" fontId="144" fillId="0" borderId="3" xfId="9" applyFont="1" applyFill="1" applyBorder="1" applyAlignment="1">
      <alignment wrapText="1"/>
    </xf>
    <xf numFmtId="0" fontId="144" fillId="0" borderId="3" xfId="9" applyFont="1" applyFill="1" applyBorder="1" applyAlignment="1">
      <alignment horizontal="right" wrapText="1"/>
    </xf>
    <xf numFmtId="0" fontId="144" fillId="3" borderId="2" xfId="10" applyFont="1" applyFill="1" applyBorder="1" applyAlignment="1">
      <alignment horizontal="center"/>
    </xf>
    <xf numFmtId="0" fontId="144" fillId="0" borderId="3" xfId="10" applyFont="1" applyFill="1" applyBorder="1" applyAlignment="1">
      <alignment wrapText="1"/>
    </xf>
    <xf numFmtId="0" fontId="144" fillId="0" borderId="3" xfId="10" applyFont="1" applyFill="1" applyBorder="1" applyAlignment="1">
      <alignment horizontal="right" wrapText="1"/>
    </xf>
    <xf numFmtId="0" fontId="144" fillId="3" borderId="2" xfId="11" applyFont="1" applyFill="1" applyBorder="1" applyAlignment="1">
      <alignment horizontal="center"/>
    </xf>
    <xf numFmtId="0" fontId="144" fillId="0" borderId="3" xfId="11" applyFont="1" applyFill="1" applyBorder="1" applyAlignment="1">
      <alignment wrapText="1"/>
    </xf>
    <xf numFmtId="0" fontId="144" fillId="0" borderId="3" xfId="11" applyFont="1" applyFill="1" applyBorder="1" applyAlignment="1">
      <alignment horizontal="right" wrapText="1"/>
    </xf>
    <xf numFmtId="0" fontId="144" fillId="3" borderId="2" xfId="12" applyFont="1" applyFill="1" applyBorder="1" applyAlignment="1">
      <alignment horizontal="center"/>
    </xf>
    <xf numFmtId="0" fontId="144" fillId="0" borderId="3" xfId="12" applyFont="1" applyFill="1" applyBorder="1" applyAlignment="1">
      <alignment wrapText="1"/>
    </xf>
    <xf numFmtId="0" fontId="144" fillId="0" borderId="3" xfId="12" applyFont="1" applyFill="1" applyBorder="1" applyAlignment="1">
      <alignment horizontal="right" wrapText="1"/>
    </xf>
    <xf numFmtId="0" fontId="144" fillId="3" borderId="2" xfId="13" applyFont="1" applyFill="1" applyBorder="1" applyAlignment="1">
      <alignment horizontal="center"/>
    </xf>
    <xf numFmtId="0" fontId="144" fillId="0" borderId="3" xfId="13" applyFont="1" applyFill="1" applyBorder="1" applyAlignment="1">
      <alignment wrapText="1"/>
    </xf>
    <xf numFmtId="0" fontId="144" fillId="0" borderId="3" xfId="13" applyFont="1" applyFill="1" applyBorder="1" applyAlignment="1">
      <alignment horizontal="right" wrapText="1"/>
    </xf>
    <xf numFmtId="0" fontId="144" fillId="3" borderId="2" xfId="14" applyFont="1" applyFill="1" applyBorder="1" applyAlignment="1">
      <alignment horizontal="center"/>
    </xf>
    <xf numFmtId="0" fontId="144" fillId="0" borderId="3" xfId="14" applyFont="1" applyFill="1" applyBorder="1" applyAlignment="1">
      <alignment wrapText="1"/>
    </xf>
    <xf numFmtId="0" fontId="144" fillId="0" borderId="3" xfId="14" applyFont="1" applyFill="1" applyBorder="1" applyAlignment="1">
      <alignment horizontal="right" wrapText="1"/>
    </xf>
  </cellXfs>
  <cellStyles count="15">
    <cellStyle name="Comma" xfId="1" builtinId="3"/>
    <cellStyle name="Normal" xfId="0" builtinId="0"/>
    <cellStyle name="Normal 2" xfId="3"/>
    <cellStyle name="Normal_HCM PP 10" xfId="11"/>
    <cellStyle name="Normal_HCM PP 11" xfId="12"/>
    <cellStyle name="Normal_HCM PP 12" xfId="13"/>
    <cellStyle name="Normal_HCM PP 13" xfId="14"/>
    <cellStyle name="Normal_HCM PP 2 and 3" xfId="4"/>
    <cellStyle name="Normal_HCM PP 4" xfId="5"/>
    <cellStyle name="Normal_HCM PP 5" xfId="6"/>
    <cellStyle name="Normal_HCM PP 6" xfId="7"/>
    <cellStyle name="Normal_HCM PP 7" xfId="8"/>
    <cellStyle name="Normal_HCM PP 8" xfId="9"/>
    <cellStyle name="Normal_HCM PP 9" xfId="10"/>
    <cellStyle name="Normal_HCM PP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1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6.xml"/><Relationship Id="rId42" Type="http://schemas.openxmlformats.org/officeDocument/2006/relationships/pivotCacheDefinition" Target="pivotCache/pivotCacheDefinition14.xml"/><Relationship Id="rId47" Type="http://schemas.openxmlformats.org/officeDocument/2006/relationships/pivotCacheDefinition" Target="pivotCache/pivotCacheDefinition19.xml"/><Relationship Id="rId50" Type="http://schemas.openxmlformats.org/officeDocument/2006/relationships/pivotCacheDefinition" Target="pivotCache/pivotCacheDefinition22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4.xml"/><Relationship Id="rId37" Type="http://schemas.openxmlformats.org/officeDocument/2006/relationships/pivotCacheDefinition" Target="pivotCache/pivotCacheDefinition9.xml"/><Relationship Id="rId40" Type="http://schemas.openxmlformats.org/officeDocument/2006/relationships/pivotCacheDefinition" Target="pivotCache/pivotCacheDefinition12.xml"/><Relationship Id="rId45" Type="http://schemas.openxmlformats.org/officeDocument/2006/relationships/pivotCacheDefinition" Target="pivotCache/pivotCacheDefinition17.xml"/><Relationship Id="rId53" Type="http://schemas.openxmlformats.org/officeDocument/2006/relationships/pivotCacheDefinition" Target="pivotCache/pivotCacheDefinition25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2.xml"/><Relationship Id="rId35" Type="http://schemas.openxmlformats.org/officeDocument/2006/relationships/pivotCacheDefinition" Target="pivotCache/pivotCacheDefinition7.xml"/><Relationship Id="rId43" Type="http://schemas.openxmlformats.org/officeDocument/2006/relationships/pivotCacheDefinition" Target="pivotCache/pivotCacheDefinition15.xml"/><Relationship Id="rId48" Type="http://schemas.openxmlformats.org/officeDocument/2006/relationships/pivotCacheDefinition" Target="pivotCache/pivotCacheDefinition20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5.xml"/><Relationship Id="rId38" Type="http://schemas.openxmlformats.org/officeDocument/2006/relationships/pivotCacheDefinition" Target="pivotCache/pivotCacheDefinition10.xml"/><Relationship Id="rId46" Type="http://schemas.openxmlformats.org/officeDocument/2006/relationships/pivotCacheDefinition" Target="pivotCache/pivotCacheDefinition18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3.xml"/><Relationship Id="rId54" Type="http://schemas.openxmlformats.org/officeDocument/2006/relationships/pivotCacheDefinition" Target="pivotCache/pivotCacheDefinition26.xml"/><Relationship Id="rId62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8.xml"/><Relationship Id="rId49" Type="http://schemas.openxmlformats.org/officeDocument/2006/relationships/pivotCacheDefinition" Target="pivotCache/pivotCacheDefinition21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3.xml"/><Relationship Id="rId44" Type="http://schemas.openxmlformats.org/officeDocument/2006/relationships/pivotCacheDefinition" Target="pivotCache/pivotCacheDefinition16.xml"/><Relationship Id="rId52" Type="http://schemas.openxmlformats.org/officeDocument/2006/relationships/pivotCacheDefinition" Target="pivotCache/pivotCacheDefinition24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, Scott A - DOA" refreshedDate="42541.651867129629" createdVersion="4" refreshedVersion="4" minRefreshableVersion="3" recordCount="652">
  <cacheSource type="worksheet">
    <worksheetSource ref="A1:EI665" sheet="FIN all PP"/>
  </cacheSource>
  <cacheFields count="139">
    <cacheField name="Unit" numFmtId="0">
      <sharedItems containsBlank="1"/>
    </cacheField>
    <cacheField name="Journal ID" numFmtId="0">
      <sharedItems containsBlank="1" count="13">
        <s v="PAY0055373"/>
        <s v="PAY0065171"/>
        <s v="PAY0065870"/>
        <s v="PAY0132250"/>
        <s v="PAY0094017"/>
        <s v="PAY0125944"/>
        <s v="PAY0080833"/>
        <s v="PAY0116094"/>
        <s v="PAY0083969"/>
        <s v="PAY0087815"/>
        <s v="PAY0101032"/>
        <s v="PAY0108606"/>
        <m/>
      </sharedItems>
    </cacheField>
    <cacheField name="Date" numFmtId="14">
      <sharedItems containsNonDate="0" containsDate="1" containsString="0" containsBlank="1" minDate="2016-01-07T00:00:00" maxDate="2016-06-10T00:00:00"/>
    </cacheField>
    <cacheField name="Seq" numFmtId="1">
      <sharedItems containsString="0" containsBlank="1" containsNumber="1" containsInteger="1" minValue="0" maxValue="0"/>
    </cacheField>
    <cacheField name="Unit2" numFmtId="0">
      <sharedItems containsBlank="1"/>
    </cacheField>
    <cacheField name="Adj Entry" numFmtId="0">
      <sharedItems containsBlank="1"/>
    </cacheField>
    <cacheField name="Year" numFmtId="1">
      <sharedItems containsString="0" containsBlank="1" containsNumber="1" containsInteger="1" minValue="2016" maxValue="2016"/>
    </cacheField>
    <cacheField name="Period" numFmtId="1">
      <sharedItems containsString="0" containsBlank="1" containsNumber="1" containsInteger="1" minValue="7" maxValue="12"/>
    </cacheField>
    <cacheField name="ADB Date" numFmtId="14">
      <sharedItems containsNonDate="0" containsDate="1" containsString="0" containsBlank="1" minDate="2016-01-07T00:00:00" maxDate="2016-06-10T00:00:00"/>
    </cacheField>
    <cacheField name="Ledger Grp" numFmtId="0">
      <sharedItems containsBlank="1"/>
    </cacheField>
    <cacheField name="Ledger" numFmtId="0">
      <sharedItems containsNonDate="0" containsString="0" containsBlank="1"/>
    </cacheField>
    <cacheField name="Auto Gen" numFmtId="0">
      <sharedItems containsBlank="1"/>
    </cacheField>
    <cacheField name="Reversal" numFmtId="0">
      <sharedItems containsBlank="1"/>
    </cacheField>
    <cacheField name="Date2" numFmtId="14">
      <sharedItems containsNonDate="0" containsString="0" containsBlank="1"/>
    </cacheField>
    <cacheField name="Period2" numFmtId="1">
      <sharedItems containsString="0" containsBlank="1" containsNumber="1" containsInteger="1" minValue="0" maxValue="0"/>
    </cacheField>
    <cacheField name="ADB Reversal" numFmtId="0">
      <sharedItems containsBlank="1"/>
    </cacheField>
    <cacheField name="ADB Reversal2" numFmtId="14">
      <sharedItems containsNonDate="0" containsString="0" containsBlank="1"/>
    </cacheField>
    <cacheField name="Unpost Date" numFmtId="14">
      <sharedItems containsNonDate="0" containsDate="1" containsString="0" containsBlank="1" minDate="2016-01-07T00:00:00" maxDate="2016-06-10T00:00:00"/>
    </cacheField>
    <cacheField name="Lines" numFmtId="1">
      <sharedItems containsString="0" containsBlank="1" containsNumber="1" containsInteger="1" minValue="33" maxValue="67"/>
    </cacheField>
    <cacheField name="Debits" numFmtId="164">
      <sharedItems containsString="0" containsBlank="1" containsNumber="1" minValue="36269.160000000003" maxValue="168718.3"/>
    </cacheField>
    <cacheField name="Credits" numFmtId="164">
      <sharedItems containsString="0" containsBlank="1" containsNumber="1" minValue="36269.160000000003" maxValue="168718.3"/>
    </cacheField>
    <cacheField name="Units" numFmtId="2">
      <sharedItems containsString="0" containsBlank="1" containsNumber="1" containsInteger="1" minValue="0" maxValue="0"/>
    </cacheField>
    <cacheField name="Source" numFmtId="0">
      <sharedItems containsBlank="1"/>
    </cacheField>
    <cacheField name="Ref No" numFmtId="0">
      <sharedItems containsNonDate="0" containsString="0" containsBlank="1"/>
    </cacheField>
    <cacheField name="Balanced" numFmtId="0">
      <sharedItems containsBlank="1"/>
    </cacheField>
    <cacheField name="Controls" numFmtId="0">
      <sharedItems containsBlank="1"/>
    </cacheField>
    <cacheField name="Errors" numFmtId="0">
      <sharedItems containsBlank="1"/>
    </cacheField>
    <cacheField name="Status" numFmtId="0">
      <sharedItems containsBlank="1"/>
    </cacheField>
    <cacheField name="Suspense Status" numFmtId="0">
      <sharedItems containsBlank="1"/>
    </cacheField>
    <cacheField name="Process" numFmtId="0">
      <sharedItems containsBlank="1"/>
    </cacheField>
    <cacheField name="SL Post" numFmtId="0">
      <sharedItems containsBlank="1"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tring="0" containsBlank="1" containsNumber="1" containsInteger="1" minValue="0" maxValue="0"/>
    </cacheField>
    <cacheField name="Posted" numFmtId="14">
      <sharedItems containsNonDate="0" containsDate="1" containsString="0" containsBlank="1" minDate="2016-01-15T00:00:00" maxDate="2016-06-10T00:00:00"/>
    </cacheField>
    <cacheField name="Instance" numFmtId="1">
      <sharedItems containsString="0" containsBlank="1" containsNumber="1" containsInteger="1" minValue="676137" maxValue="1468454"/>
    </cacheField>
    <cacheField name="Instance2" numFmtId="165">
      <sharedItems containsString="0" containsBlank="1" containsNumber="1" minValue="676137.1" maxValue="1468454.1"/>
    </cacheField>
    <cacheField name="Trans Date" numFmtId="14">
      <sharedItems containsNonDate="0" containsDate="1" containsString="0" containsBlank="1" minDate="2016-01-07T00:00:00" maxDate="2016-06-10T00:00:00"/>
    </cacheField>
    <cacheField name="Committed" numFmtId="1">
      <sharedItems containsString="0" containsBlank="1" containsNumber="1" containsInteger="1" minValue="0" maxValue="0"/>
    </cacheField>
    <cacheField name="User" numFmtId="0">
      <sharedItems containsBlank="1"/>
    </cacheField>
    <cacheField name="DateTime" numFmtId="22">
      <sharedItems containsNonDate="0" containsDate="1" containsString="0" containsBlank="1" minDate="2016-01-15T12:35:05" maxDate="2016-06-09T18:47:27"/>
    </cacheField>
    <cacheField name="Descr" numFmtId="0">
      <sharedItems containsBlank="1"/>
    </cacheField>
    <cacheField name="Currency" numFmtId="0">
      <sharedItems containsBlank="1"/>
    </cacheField>
    <cacheField name="Currency2" numFmtId="0">
      <sharedItems containsBlank="1"/>
    </cacheField>
    <cacheField name="Rate Type" numFmtId="0">
      <sharedItems containsNonDate="0" containsString="0" containsBlank="1"/>
    </cacheField>
    <cacheField name="Cur Effdt" numFmtId="14">
      <sharedItems containsNonDate="0" containsDate="1" containsString="0" containsBlank="1" minDate="2016-01-07T00:00:00" maxDate="2016-06-10T00:00:00"/>
    </cacheField>
    <cacheField name="Divisor" numFmtId="166">
      <sharedItems containsString="0" containsBlank="1" containsNumber="1" containsInteger="1" minValue="1" maxValue="1"/>
    </cacheField>
    <cacheField name="Multiplier" numFmtId="166">
      <sharedItems containsString="0" containsBlank="1" containsNumber="1" containsInteger="1" minValue="1" maxValue="1"/>
    </cacheField>
    <cacheField name="Sys Source" numFmtId="0">
      <sharedItems containsBlank="1"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NonDate="0" containsDate="1" containsString="0" containsBlank="1" minDate="2016-01-15T00:00:00" maxDate="2016-06-10T00:00:00"/>
    </cacheField>
    <cacheField name="Status2" numFmtId="0">
      <sharedItems containsNonDate="0" containsString="0" containsBlank="1"/>
    </cacheField>
    <cacheField name="Acctg Def Name" numFmtId="0">
      <sharedItems containsBlank="1"/>
    </cacheField>
    <cacheField name="Budget Status" numFmtId="0">
      <sharedItems containsBlank="1"/>
    </cacheField>
    <cacheField name="Amount Type" numFmtId="0">
      <sharedItems containsBlank="1"/>
    </cacheField>
    <cacheField name="Override" numFmtId="0">
      <sharedItems containsBlank="1"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 containsBlank="1"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 containsBlank="1"/>
    </cacheField>
    <cacheField name="Original Date" numFmtId="14">
      <sharedItems containsNonDate="0" containsDate="1" containsString="0" containsBlank="1" minDate="2016-01-07T00:00:00" maxDate="2016-06-10T00:00:00"/>
    </cacheField>
    <cacheField name="Class" numFmtId="0">
      <sharedItems containsNonDate="0" containsString="0" containsBlank="1"/>
    </cacheField>
    <cacheField name="Bypass" numFmtId="0">
      <sharedItems containsBlank="1"/>
    </cacheField>
    <cacheField name="Header Status" numFmtId="0">
      <sharedItems containsBlank="1"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NonDate="0" containsDate="1" containsString="0" containsBlank="1" minDate="2016-01-15T12:26:37" maxDate="2016-06-09T18:34:06"/>
    </cacheField>
    <cacheField name="Agency Loc" numFmtId="0">
      <sharedItems containsNonDate="0" containsString="0" containsBlank="1"/>
    </cacheField>
    <cacheField name="Distrib to GL" numFmtId="0">
      <sharedItems containsBlank="1"/>
    </cacheField>
    <cacheField name="Long Descr" numFmtId="0">
      <sharedItems containsBlank="1"/>
    </cacheField>
    <cacheField name="Attach Exist" numFmtId="0">
      <sharedItems containsBlank="1"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 containsBlank="1"/>
    </cacheField>
    <cacheField name="Journal ID2" numFmtId="0">
      <sharedItems containsBlank="1"/>
    </cacheField>
    <cacheField name="Date3" numFmtId="14">
      <sharedItems containsNonDate="0" containsDate="1" containsString="0" containsBlank="1" minDate="2016-01-07T00:00:00" maxDate="2016-06-10T00:00:00"/>
    </cacheField>
    <cacheField name="Seq2" numFmtId="1">
      <sharedItems containsString="0" containsBlank="1" containsNumber="1" containsInteger="1" minValue="0" maxValue="0"/>
    </cacheField>
    <cacheField name="Line #" numFmtId="1">
      <sharedItems containsString="0" containsBlank="1" containsNumber="1" containsInteger="1" minValue="1" maxValue="67"/>
    </cacheField>
    <cacheField name="Ledger2" numFmtId="0">
      <sharedItems containsBlank="1"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 containsBlank="1" count="33">
        <s v="1000000"/>
        <s v="2052000"/>
        <s v="2053000"/>
        <s v="2055000"/>
        <s v="2056000"/>
        <s v="2058000"/>
        <s v="2100000"/>
        <s v="2105000"/>
        <s v="2110000"/>
        <s v="2125000"/>
        <s v="2130000"/>
        <s v="2140000"/>
        <s v="2150000"/>
        <s v="2155000"/>
        <s v="2160000"/>
        <s v="2166000"/>
        <s v="7100000"/>
        <s v="2190000"/>
        <s v="7221000"/>
        <s v="7230000"/>
        <s v="7231000"/>
        <s v="7240000"/>
        <s v="7245000"/>
        <s v="7250000"/>
        <s v="7269000"/>
        <s v="2057000"/>
        <s v="2081000"/>
        <s v="2061000"/>
        <s v="7150000"/>
        <s v="2191000"/>
        <s v="7190000"/>
        <s v="7077000"/>
        <m/>
      </sharedItems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 containsBlank="1"/>
    </cacheField>
    <cacheField name="Appropriation" numFmtId="0">
      <sharedItems containsBlank="1" count="4">
        <s v="10100"/>
        <s v="20100"/>
        <s v="99700"/>
        <m/>
      </sharedItems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 containsBlank="1"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tring="0" containsBlank="1" containsNumber="1" minValue="-74046.94" maxValue="115665.08"/>
    </cacheField>
    <cacheField name="N/R" numFmtId="0">
      <sharedItems containsBlank="1"/>
    </cacheField>
    <cacheField name="Stat Amt" numFmtId="2">
      <sharedItems containsString="0" containsBlank="1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tring="0" containsBlank="1" containsNumber="1" containsInteger="1" minValue="0" maxValue="0"/>
    </cacheField>
    <cacheField name="Line Descr" numFmtId="0">
      <sharedItems containsBlank="1"/>
    </cacheField>
    <cacheField name="Status3" numFmtId="0">
      <sharedItems containsBlank="1"/>
    </cacheField>
    <cacheField name="Line Date" numFmtId="14">
      <sharedItems containsNonDate="0" containsDate="1" containsString="0" containsBlank="1" minDate="2016-01-07T00:00:00" maxDate="2016-06-10T00:00:00"/>
    </cacheField>
    <cacheField name="Currency4" numFmtId="0">
      <sharedItems containsBlank="1"/>
    </cacheField>
    <cacheField name="Rate Type2" numFmtId="0">
      <sharedItems containsNonDate="0" containsString="0" containsBlank="1"/>
    </cacheField>
    <cacheField name="Amount2" numFmtId="164">
      <sharedItems containsString="0" containsBlank="1" containsNumber="1" minValue="-74046.94" maxValue="115665.08"/>
    </cacheField>
    <cacheField name="Divisor2" numFmtId="166">
      <sharedItems containsString="0" containsBlank="1" containsNumber="1" containsInteger="1" minValue="1" maxValue="1"/>
    </cacheField>
    <cacheField name="Multiplier2" numFmtId="166">
      <sharedItems containsString="0" containsBlank="1" containsNumber="1" containsInteger="1" minValue="1" maxValue="1"/>
    </cacheField>
    <cacheField name="Instance3" numFmtId="1">
      <sharedItems containsString="0" containsBlank="1" containsNumber="1" containsInteger="1" minValue="676137" maxValue="146845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NonDate="0" containsDate="1" containsString="0" containsBlank="1" minDate="2016-01-15T00:00:00" maxDate="2016-06-10T00:00:00"/>
    </cacheField>
    <cacheField name="Status4" numFmtId="0">
      <sharedItems containsNonDate="0" containsString="0" containsBlank="1"/>
    </cacheField>
    <cacheField name="Source2" numFmtId="0">
      <sharedItems containsBlank="1"/>
    </cacheField>
    <cacheField name="Budg Dt" numFmtId="14">
      <sharedItems containsNonDate="0" containsDate="1" containsString="0" containsBlank="1" minDate="2016-01-07T00:00:00" maxDate="2016-06-10T00:00:00"/>
    </cacheField>
    <cacheField name="Budget Status2" numFmtId="0">
      <sharedItems containsBlank="1"/>
    </cacheField>
    <cacheField name="Settlement" numFmtId="14">
      <sharedItems containsNonDate="0" containsDate="1" containsString="0" containsBlank="1" minDate="2015-12-31T00:00:00" maxDate="2016-06-10T00:00:00"/>
    </cacheField>
    <cacheField name="Date Code" numFmtId="0">
      <sharedItems containsBlank="1"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 containsBlank="1"/>
    </cacheField>
    <cacheField name="EE Journal Line" numFmtId="1">
      <sharedItems containsString="0" containsBlank="1" containsNumber="1" containsInteger="1" minValue="0" maxValue="0"/>
    </cacheField>
    <cacheField name="IU Group" numFmtId="1">
      <sharedItems containsString="0" containsBlank="1" containsNumber="1" containsInteger="1" minValue="0" maxValue="0"/>
    </cacheField>
    <cacheField name="IU Anchor" numFmtId="0">
      <sharedItems containsBlank="1"/>
    </cacheField>
    <cacheField name="PC Status" numFmtId="0">
      <sharedItems containsBlank="1"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8939814816" createdVersion="4" refreshedVersion="4" minRefreshableVersion="3" recordCount="55">
  <cacheSource type="worksheet">
    <worksheetSource ref="A365:EJ420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4-14T00:00:00" maxDate="2016-04-15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0" maxValue="10"/>
    </cacheField>
    <cacheField name="ADB Date" numFmtId="14">
      <sharedItems containsSemiMixedTypes="0" containsNonDate="0" containsDate="1" containsString="0" minDate="2016-04-14T00:00:00" maxDate="2016-04-15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4-14T00:00:00" maxDate="2016-04-15T00:00:00"/>
    </cacheField>
    <cacheField name="Lines" numFmtId="1">
      <sharedItems containsSemiMixedTypes="0" containsString="0" containsNumber="1" containsInteger="1" minValue="55" maxValue="55"/>
    </cacheField>
    <cacheField name="Debits" numFmtId="164">
      <sharedItems containsSemiMixedTypes="0" containsString="0" containsNumber="1" minValue="103531.68" maxValue="103531.68"/>
    </cacheField>
    <cacheField name="Credits" numFmtId="164">
      <sharedItems containsSemiMixedTypes="0" containsString="0" containsNumber="1" minValue="103531.68" maxValue="103531.68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4-14T00:00:00" maxDate="2016-04-15T00:00:00"/>
    </cacheField>
    <cacheField name="Instance" numFmtId="1">
      <sharedItems containsSemiMixedTypes="0" containsString="0" containsNumber="1" containsInteger="1" minValue="1102060" maxValue="1102060"/>
    </cacheField>
    <cacheField name="Instance2" numFmtId="165">
      <sharedItems containsSemiMixedTypes="0" containsString="0" containsNumber="1" minValue="1102060.1000000001" maxValue="1102060.1000000001"/>
    </cacheField>
    <cacheField name="Trans Date" numFmtId="14">
      <sharedItems containsSemiMixedTypes="0" containsNonDate="0" containsDate="1" containsString="0" minDate="2016-04-14T00:00:00" maxDate="2016-04-15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4-14T12:46:43" maxDate="2016-04-14T12:46:43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4-14T00:00:00" maxDate="2016-04-15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4-14T00:00:00" maxDate="2016-04-15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4-14T00:00:00" maxDate="2016-04-15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4-14T12:35:42" maxDate="2016-04-14T12:35:42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4-14T00:00:00" maxDate="2016-04-15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5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5146.1" maxValue="68423.1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4-14T00:00:00" maxDate="2016-04-15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5146.1" maxValue="68423.1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102060" maxValue="1102060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4-14T00:00:00" maxDate="2016-04-15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4-14T00:00:00" maxDate="2016-04-15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4-14T00:00:00" maxDate="2016-04-15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5">
        <s v="205300010100"/>
        <s v="100000010100"/>
        <s v="100000020100"/>
        <s v="205200010100"/>
        <s v="205200020100"/>
        <s v="205300020100"/>
        <s v="205500010100"/>
        <s v="205500020100"/>
        <s v="205600010100"/>
        <s v="205600020100"/>
        <s v="205700010100"/>
        <s v="205700020100"/>
        <s v="205800010100"/>
        <s v="205800020100"/>
        <s v="206100010100"/>
        <s v="206100020100"/>
        <s v="208100010100"/>
        <s v="210000010100"/>
        <s v="210000020100"/>
        <s v="210500010100"/>
        <s v="210500020100"/>
        <s v="212500020100"/>
        <s v="211000010100"/>
        <s v="211000020100"/>
        <s v="21250001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9000010100"/>
        <s v="219100020100"/>
        <s v="710000010100"/>
        <s v="710000020100"/>
        <s v="715000010100"/>
        <s v="715000020100"/>
        <s v="722100010100"/>
        <s v="722100020100"/>
        <s v="723000010100"/>
        <s v="723000020100"/>
        <s v="723100010100"/>
        <s v="723100020100"/>
        <s v="724000010100"/>
        <s v="724000020100"/>
        <s v="725000020100"/>
        <s v="724500010100"/>
        <s v="724500020100"/>
        <s v="72500001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9331365738" createdVersion="4" refreshedVersion="4" minRefreshableVersion="3" recordCount="57">
  <cacheSource type="worksheet">
    <worksheetSource ref="A421:EJ478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4-28T00:00:00" maxDate="2016-04-29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0" maxValue="10"/>
    </cacheField>
    <cacheField name="ADB Date" numFmtId="14">
      <sharedItems containsSemiMixedTypes="0" containsNonDate="0" containsDate="1" containsString="0" minDate="2016-04-28T00:00:00" maxDate="2016-04-29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4-28T00:00:00" maxDate="2016-04-29T00:00:00"/>
    </cacheField>
    <cacheField name="Lines" numFmtId="1">
      <sharedItems containsSemiMixedTypes="0" containsString="0" containsNumber="1" containsInteger="1" minValue="57" maxValue="57"/>
    </cacheField>
    <cacheField name="Debits" numFmtId="164">
      <sharedItems containsSemiMixedTypes="0" containsString="0" containsNumber="1" minValue="108661.29" maxValue="108661.29"/>
    </cacheField>
    <cacheField name="Credits" numFmtId="164">
      <sharedItems containsSemiMixedTypes="0" containsString="0" containsNumber="1" minValue="108661.29" maxValue="108661.29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4-28T00:00:00" maxDate="2016-04-29T00:00:00"/>
    </cacheField>
    <cacheField name="Instance" numFmtId="1">
      <sharedItems containsSemiMixedTypes="0" containsString="0" containsNumber="1" containsInteger="1" minValue="1166650" maxValue="1166650"/>
    </cacheField>
    <cacheField name="Instance2" numFmtId="165">
      <sharedItems containsSemiMixedTypes="0" containsString="0" containsNumber="1" minValue="1165742.1000000001" maxValue="1165742.1000000001"/>
    </cacheField>
    <cacheField name="Trans Date" numFmtId="14">
      <sharedItems containsSemiMixedTypes="0" containsNonDate="0" containsDate="1" containsString="0" minDate="2016-04-28T00:00:00" maxDate="2016-04-29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4-28T03:26:41" maxDate="2016-04-28T03:26:41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4-28T00:00:00" maxDate="2016-04-29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4-27T00:00:00" maxDate="2016-04-28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4-28T00:00:00" maxDate="2016-04-29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4-27T20:02:42" maxDate="2016-04-27T20:02:42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4-28T00:00:00" maxDate="2016-04-29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8405.16" maxValue="70122.71000000000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4-28T00:00:00" maxDate="2016-04-29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8405.16" maxValue="70122.71000000000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165742" maxValue="1165742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4-27T00:00:00" maxDate="2016-04-28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4-28T00:00:00" maxDate="2016-04-29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4-28T00:00:00" maxDate="2016-04-29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7">
        <s v="707700010100"/>
        <s v="216000020100"/>
        <s v="219000010100"/>
        <s v="219100020100"/>
        <s v="710000010100"/>
        <s v="710000020100"/>
        <s v="715000010100"/>
        <s v="71500002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5000020100"/>
        <s v="726900010100"/>
        <s v="726900020100"/>
        <s v="100000010100"/>
        <s v="100000020100"/>
        <s v="205200010100"/>
        <s v="205200020100"/>
        <s v="205500020100"/>
        <s v="205300010100"/>
        <s v="205300020100"/>
        <s v="205500010100"/>
        <s v="205600010100"/>
        <s v="205600020100"/>
        <s v="205700010100"/>
        <s v="205700020100"/>
        <s v="205800010100"/>
        <s v="205800020100"/>
        <s v="206100010100"/>
        <s v="206100020100"/>
        <s v="208100010100"/>
        <s v="20810002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6000010100"/>
        <s v="2155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964479167" createdVersion="4" refreshedVersion="4" minRefreshableVersion="3" recordCount="57">
  <cacheSource type="worksheet">
    <worksheetSource ref="A479:EJ536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5-12T00:00:00" maxDate="2016-05-13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1" maxValue="11"/>
    </cacheField>
    <cacheField name="ADB Date" numFmtId="14">
      <sharedItems containsSemiMixedTypes="0" containsNonDate="0" containsDate="1" containsString="0" minDate="2016-05-12T00:00:00" maxDate="2016-05-13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5-12T00:00:00" maxDate="2016-05-13T00:00:00"/>
    </cacheField>
    <cacheField name="Lines" numFmtId="1">
      <sharedItems containsSemiMixedTypes="0" containsString="0" containsNumber="1" containsInteger="1" minValue="57" maxValue="57"/>
    </cacheField>
    <cacheField name="Debits" numFmtId="164">
      <sharedItems containsSemiMixedTypes="0" containsString="0" containsNumber="1" minValue="105765.48" maxValue="105765.48"/>
    </cacheField>
    <cacheField name="Credits" numFmtId="164">
      <sharedItems containsSemiMixedTypes="0" containsString="0" containsNumber="1" minValue="105765.48" maxValue="105765.48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5-12T00:00:00" maxDate="2016-05-13T00:00:00"/>
    </cacheField>
    <cacheField name="Instance" numFmtId="1">
      <sharedItems containsSemiMixedTypes="0" containsString="0" containsNumber="1" containsInteger="1" minValue="1246366" maxValue="1246366"/>
    </cacheField>
    <cacheField name="Instance2" numFmtId="165">
      <sharedItems containsSemiMixedTypes="0" containsString="0" containsNumber="1" minValue="1246366.1000000001" maxValue="1246366.1000000001"/>
    </cacheField>
    <cacheField name="Trans Date" numFmtId="14">
      <sharedItems containsSemiMixedTypes="0" containsNonDate="0" containsDate="1" containsString="0" minDate="2016-05-12T00:00:00" maxDate="2016-05-13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5-12T18:38:39" maxDate="2016-05-12T18:38:39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5-12T00:00:00" maxDate="2016-05-13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5-12T00:00:00" maxDate="2016-05-13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5-12T00:00:00" maxDate="2016-05-13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5-12T18:27:55" maxDate="2016-05-12T18:27:55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5-12T00:00:00" maxDate="2016-05-13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8828.13" maxValue="68134.84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5-12T00:00:00" maxDate="2016-05-13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8828.13" maxValue="68134.84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246366" maxValue="1246366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5-12T00:00:00" maxDate="2016-05-13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5-12T00:00:00" maxDate="2016-05-13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5-12T00:00:00" maxDate="2016-05-13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7">
        <s v="205200020100"/>
        <s v="100000010100"/>
        <s v="100000020100"/>
        <s v="205200010100"/>
        <s v="205300010100"/>
        <s v="205300020100"/>
        <s v="205500010100"/>
        <s v="205500020100"/>
        <s v="205600010100"/>
        <s v="205600020100"/>
        <s v="205700010100"/>
        <s v="206100010100"/>
        <s v="205700020100"/>
        <s v="205800010100"/>
        <s v="205800020100"/>
        <s v="206100020100"/>
        <s v="208100010100"/>
        <s v="210000010100"/>
        <s v="210000020100"/>
        <s v="210500010100"/>
        <s v="212500010100"/>
        <s v="210500020100"/>
        <s v="211000010100"/>
        <s v="21100002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6600010100"/>
        <s v="219000010100"/>
        <s v="219100020100"/>
        <s v="710000010100"/>
        <s v="710000020100"/>
        <s v="715000010100"/>
        <s v="715000020100"/>
        <s v="719000010100"/>
        <s v="722100010100"/>
        <s v="722100020100"/>
        <s v="723000010100"/>
        <s v="723000020100"/>
        <s v="723100010100"/>
        <s v="724500010100"/>
        <s v="723100020100"/>
        <s v="724000010100"/>
        <s v="724000020100"/>
        <s v="724500020100"/>
        <s v="725000010100"/>
        <s v="72500002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0010416667" createdVersion="4" refreshedVersion="4" minRefreshableVersion="3" recordCount="58">
  <cacheSource type="worksheet">
    <worksheetSource ref="A537:EJ595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5-26T00:00:00" maxDate="2016-05-27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1" maxValue="11"/>
    </cacheField>
    <cacheField name="ADB Date" numFmtId="14">
      <sharedItems containsSemiMixedTypes="0" containsNonDate="0" containsDate="1" containsString="0" minDate="2016-05-26T00:00:00" maxDate="2016-05-27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5-26T00:00:00" maxDate="2016-05-27T00:00:00"/>
    </cacheField>
    <cacheField name="Lines" numFmtId="1">
      <sharedItems containsSemiMixedTypes="0" containsString="0" containsNumber="1" containsInteger="1" minValue="58" maxValue="58"/>
    </cacheField>
    <cacheField name="Debits" numFmtId="164">
      <sharedItems containsSemiMixedTypes="0" containsString="0" containsNumber="1" minValue="106533.3" maxValue="106533.3"/>
    </cacheField>
    <cacheField name="Credits" numFmtId="164">
      <sharedItems containsSemiMixedTypes="0" containsString="0" containsNumber="1" minValue="106533.3" maxValue="106533.3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5-28T00:00:00" maxDate="2016-05-29T00:00:00"/>
    </cacheField>
    <cacheField name="Instance" numFmtId="1">
      <sharedItems containsSemiMixedTypes="0" containsString="0" containsNumber="1" containsInteger="1" minValue="1371506" maxValue="1371506"/>
    </cacheField>
    <cacheField name="Instance2" numFmtId="165">
      <sharedItems containsSemiMixedTypes="0" containsString="0" containsNumber="1" minValue="1371506.1" maxValue="1371506.1"/>
    </cacheField>
    <cacheField name="Trans Date" numFmtId="14">
      <sharedItems containsSemiMixedTypes="0" containsNonDate="0" containsDate="1" containsString="0" minDate="2016-05-26T00:00:00" maxDate="2016-05-27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5-28T05:25:45" maxDate="2016-05-28T05:25:45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5-26T00:00:00" maxDate="2016-05-27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5-28T00:00:00" maxDate="2016-05-29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5-26T00:00:00" maxDate="2016-05-27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5-28T05:12:00" maxDate="2016-05-28T05:12:00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5-26T00:00:00" maxDate="2016-05-27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8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8320" maxValue="68660.39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5-26T00:00:00" maxDate="2016-05-27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8320" maxValue="68660.39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371506" maxValue="1371506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5-28T00:00:00" maxDate="2016-05-29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5-26T00:00:00" maxDate="2016-05-27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5-26T00:00:00" maxDate="2016-05-27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8">
        <s v="205300010100"/>
        <s v="100000010100"/>
        <s v="100000020100"/>
        <s v="205200010100"/>
        <s v="205200020100"/>
        <s v="205300020100"/>
        <s v="205500010100"/>
        <s v="205500020100"/>
        <s v="205700020100"/>
        <s v="205600010100"/>
        <s v="205600020100"/>
        <s v="205700010100"/>
        <s v="205800010100"/>
        <s v="205800020100"/>
        <s v="206100010100"/>
        <s v="206100020100"/>
        <s v="208100010100"/>
        <s v="20810002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6600010100"/>
        <s v="710000020100"/>
        <s v="219000010100"/>
        <s v="219100020100"/>
        <s v="710000010100"/>
        <s v="715000010100"/>
        <s v="715000020100"/>
        <s v="71900001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500002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0359374999" createdVersion="4" refreshedVersion="4" minRefreshableVersion="3" recordCount="67">
  <cacheSource type="worksheet">
    <worksheetSource ref="A596:EJ663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6-09T00:00:00" maxDate="2016-06-10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2" maxValue="12"/>
    </cacheField>
    <cacheField name="ADB Date" numFmtId="14">
      <sharedItems containsSemiMixedTypes="0" containsNonDate="0" containsDate="1" containsString="0" minDate="2016-06-09T00:00:00" maxDate="2016-06-10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6-09T00:00:00" maxDate="2016-06-10T00:00:00"/>
    </cacheField>
    <cacheField name="Lines" numFmtId="1">
      <sharedItems containsSemiMixedTypes="0" containsString="0" containsNumber="1" containsInteger="1" minValue="67" maxValue="67"/>
    </cacheField>
    <cacheField name="Debits" numFmtId="164">
      <sharedItems containsSemiMixedTypes="0" containsString="0" containsNumber="1" minValue="104180.85" maxValue="104180.85"/>
    </cacheField>
    <cacheField name="Credits" numFmtId="164">
      <sharedItems containsSemiMixedTypes="0" containsString="0" containsNumber="1" minValue="104180.85" maxValue="104180.85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6-09T00:00:00" maxDate="2016-06-10T00:00:00"/>
    </cacheField>
    <cacheField name="Instance" numFmtId="1">
      <sharedItems containsSemiMixedTypes="0" containsString="0" containsNumber="1" containsInteger="1" minValue="1468454" maxValue="1468454"/>
    </cacheField>
    <cacheField name="Instance2" numFmtId="165">
      <sharedItems containsSemiMixedTypes="0" containsString="0" containsNumber="1" minValue="1468454.1" maxValue="1468454.1"/>
    </cacheField>
    <cacheField name="Trans Date" numFmtId="14">
      <sharedItems containsSemiMixedTypes="0" containsNonDate="0" containsDate="1" containsString="0" minDate="2016-06-09T00:00:00" maxDate="2016-06-10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6-09T18:47:27" maxDate="2016-06-09T18:47:27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6-09T00:00:00" maxDate="2016-06-10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6-09T00:00:00" maxDate="2016-06-10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6-09T00:00:00" maxDate="2016-06-10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6-09T18:34:06" maxDate="2016-06-09T18:34:06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6-09T00:00:00" maxDate="2016-06-10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6574.239999999998" maxValue="67362.929999999993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6-09T00:00:00" maxDate="2016-06-10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6574.239999999998" maxValue="67362.929999999993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468454" maxValue="146845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6-09T00:00:00" maxDate="2016-06-10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6-09T00:00:00" maxDate="2016-06-10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6-09T00:00:00" maxDate="2016-06-10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7">
        <s v="205200020100"/>
        <s v="100000010100"/>
        <s v="100000020100"/>
        <s v="100000099700"/>
        <s v="205200010100"/>
        <s v="205500010100"/>
        <s v="205300010100"/>
        <s v="205300020100"/>
        <s v="205300099700"/>
        <s v="205500020100"/>
        <s v="205600010100"/>
        <s v="205600020100"/>
        <s v="205700010100"/>
        <s v="205700020100"/>
        <s v="205800010100"/>
        <s v="205800020100"/>
        <s v="205800099700"/>
        <s v="206100010100"/>
        <s v="206100020100"/>
        <s v="208100010100"/>
        <s v="210000010100"/>
        <s v="210000020100"/>
        <s v="210500010100"/>
        <s v="210500020100"/>
        <s v="211000010100"/>
        <s v="211000020100"/>
        <s v="211000099700"/>
        <s v="212500010100"/>
        <s v="212500020100"/>
        <s v="213000010100"/>
        <s v="213000020100"/>
        <s v="214000010100"/>
        <s v="214000020100"/>
        <s v="214000099700"/>
        <s v="215500010100"/>
        <s v="215000010100"/>
        <s v="215000020100"/>
        <s v="215000099700"/>
        <s v="215500020100"/>
        <s v="216000010100"/>
        <s v="216000020100"/>
        <s v="216000099700"/>
        <s v="216600010100"/>
        <s v="219000010100"/>
        <s v="219100020100"/>
        <s v="710000010100"/>
        <s v="710000020100"/>
        <s v="715000010100"/>
        <s v="715000020100"/>
        <s v="719000010100"/>
        <s v="719000099700"/>
        <s v="722100010100"/>
        <s v="722100020100"/>
        <s v="723000010100"/>
        <s v="723000020100"/>
        <s v="723000099700"/>
        <s v="723100010100"/>
        <s v="723100020100"/>
        <s v="723100099700"/>
        <s v="724000010100"/>
        <s v="724000020100"/>
        <s v="725000020100"/>
        <s v="724500010100"/>
        <s v="724500020100"/>
        <s v="72500001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0726041666" createdVersion="4" refreshedVersion="4" minRefreshableVersion="3" recordCount="57">
  <cacheSource type="worksheet">
    <worksheetSource ref="A664:EJ721" sheet="FIN all PP"/>
  </cacheSource>
  <cacheFields count="140">
    <cacheField name="Unit" numFmtId="0">
      <sharedItems containsSemiMixedTypes="0" containsString="0" containsNumber="1" containsInteger="1" minValue="52500" maxValue="52500"/>
    </cacheField>
    <cacheField name="Journal ID" numFmtId="0">
      <sharedItems/>
    </cacheField>
    <cacheField name="Date" numFmtId="14">
      <sharedItems containsSemiMixedTypes="0" containsNonDate="0" containsDate="1" containsString="0" minDate="2016-06-23T00:00:00" maxDate="2016-06-24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 containsSemiMixedTypes="0" containsString="0" containsNumber="1" containsInteger="1" minValue="52500" maxValue="52500"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2" maxValue="12"/>
    </cacheField>
    <cacheField name="ADB Date" numFmtId="14">
      <sharedItems containsSemiMixedTypes="0" containsNonDate="0" containsDate="1" containsString="0" minDate="2016-06-23T00:00:00" maxDate="2016-06-24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6-23T00:00:00" maxDate="2016-06-24T00:00:00"/>
    </cacheField>
    <cacheField name="Lines" numFmtId="1">
      <sharedItems containsSemiMixedTypes="0" containsString="0" containsNumber="1" containsInteger="1" minValue="57" maxValue="57"/>
    </cacheField>
    <cacheField name="Debits" numFmtId="164">
      <sharedItems containsSemiMixedTypes="0" containsString="0" containsNumber="1" minValue="106323.55" maxValue="106323.55"/>
    </cacheField>
    <cacheField name="Credits" numFmtId="164">
      <sharedItems containsSemiMixedTypes="0" containsString="0" containsNumber="1" minValue="106323.55" maxValue="106323.55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 containsSemiMixedTypes="0" containsString="0" containsNumber="1" containsInteger="1" minValue="0" maxValue="0"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6-27T00:00:00" maxDate="2016-06-28T00:00:00"/>
    </cacheField>
    <cacheField name="Instance" numFmtId="1">
      <sharedItems containsSemiMixedTypes="0" containsString="0" containsNumber="1" containsInteger="1" minValue="1589970" maxValue="1589970"/>
    </cacheField>
    <cacheField name="Instance2" numFmtId="165">
      <sharedItems containsSemiMixedTypes="0" containsString="0" containsNumber="1" minValue="1589970.1" maxValue="1589970.1"/>
    </cacheField>
    <cacheField name="Trans Date" numFmtId="14">
      <sharedItems containsSemiMixedTypes="0" containsNonDate="0" containsDate="1" containsString="0" minDate="2016-06-23T00:00:00" maxDate="2016-06-24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6-27T17:32:00" maxDate="2016-06-27T17:32:00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6-23T00:00:00" maxDate="2016-06-24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6-27T00:00:00" maxDate="2016-06-28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 containsSemiMixedTypes="0" containsString="0" containsNumber="1" containsInteger="1" minValue="1" maxValue="1"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 containsSemiMixedTypes="0" containsString="0" containsNumber="1" containsInteger="1" minValue="1" maxValue="1"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6-23T00:00:00" maxDate="2016-06-24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6-27T17:14:00" maxDate="2016-06-27T17:14:00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 containsSemiMixedTypes="0" containsString="0" containsNumber="1" containsInteger="1" minValue="52500" maxValue="52500"/>
    </cacheField>
    <cacheField name="Journal ID2" numFmtId="0">
      <sharedItems/>
    </cacheField>
    <cacheField name="Date3" numFmtId="14">
      <sharedItems containsSemiMixedTypes="0" containsNonDate="0" containsDate="1" containsString="0" minDate="2016-06-23T00:00:00" maxDate="2016-06-24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 containsSemiMixedTypes="0" containsString="0" containsNumber="1" containsInteger="1" minValue="1000000" maxValue="7269000"/>
    </cacheField>
    <cacheField name="Dept" numFmtId="0">
      <sharedItems containsString="0" containsBlank="1" containsNumber="1" containsInteger="1" minValue="5250000000" maxValue="5250000000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 containsSemiMixedTypes="0" containsString="0" containsNumber="1" containsInteger="1" minValue="10000" maxValue="10000"/>
    </cacheField>
    <cacheField name="Appropriation" numFmtId="0">
      <sharedItems containsSemiMixedTypes="0" containsString="0" containsNumber="1" containsInteger="1" minValue="10100" maxValue="20100"/>
    </cacheField>
    <cacheField name="Program" numFmtId="0">
      <sharedItems containsString="0" containsBlank="1" containsNumber="1" containsInteger="1" minValue="2" maxValue="6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8832.01" maxValue="69277.539999999994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 containsSemiMixedTypes="0" containsString="0" containsNumber="1" containsInteger="1" minValue="0" maxValue="0"/>
    </cacheField>
    <cacheField name="Line Date" numFmtId="14">
      <sharedItems containsSemiMixedTypes="0" containsNonDate="0" containsDate="1" containsString="0" minDate="2016-06-23T00:00:00" maxDate="2016-06-24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8832.01" maxValue="69277.539999999994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589970" maxValue="1589970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6-27T00:00:00" maxDate="2016-06-28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6-23T00:00:00" maxDate="2016-06-24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6-23T00:00:00" maxDate="2016-06-24T00:00:00"/>
    </cacheField>
    <cacheField name="Date Code" numFmtId="0">
      <sharedItems containsSemiMixedTypes="0" containsString="0" containsNumber="1" containsInteger="1" minValue="0" maxValue="0"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7">
        <s v="100000010100"/>
        <s v="100000020100"/>
        <s v="205200010100"/>
        <s v="205200020100"/>
        <s v="205300010100"/>
        <s v="205300020100"/>
        <s v="205500010100"/>
        <s v="205500020100"/>
        <s v="205600010100"/>
        <s v="205600020100"/>
        <s v="205700010100"/>
        <s v="205700020100"/>
        <s v="205800010100"/>
        <s v="205800020100"/>
        <s v="206100010100"/>
        <s v="206100020100"/>
        <s v="20810001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6600010100"/>
        <s v="219000010100"/>
        <s v="219100020100"/>
        <s v="710000010100"/>
        <s v="710000020100"/>
        <s v="715000010100"/>
        <s v="715000020100"/>
        <s v="71900001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6900020100"/>
        <s v="725000020100"/>
        <s v="72690001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1031134262" createdVersion="4" refreshedVersion="4" minRefreshableVersion="3" recordCount="2657">
  <cacheSource type="worksheet">
    <worksheetSource ref="A1:N2658" sheet="HCM PP 2 and 3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5.6" maxValue="5644.8"/>
    </cacheField>
    <cacheField name="string" numFmtId="0">
      <sharedItems count="57">
        <s v="715000020100"/>
        <s v="723000020100"/>
        <s v="723100020100"/>
        <s v="100000020100"/>
        <s v="205300020100"/>
        <s v="216000020100"/>
        <s v="214000020100"/>
        <s v="205800020100"/>
        <s v="215000020100"/>
        <s v="211000020100"/>
        <s v="710000010100"/>
        <s v="723000010100"/>
        <s v="723100010100"/>
        <s v="211000010100"/>
        <s v="100000010100"/>
        <s v="216000010100"/>
        <s v="214000010100"/>
        <s v="205800010100"/>
        <s v="215000010100"/>
        <s v="205300010100"/>
        <s v="210000020100"/>
        <s v="216600020100"/>
        <s v="205600020100"/>
        <s v="205200020100"/>
        <s v="710000020100"/>
        <s v="724000020100"/>
        <s v="724500020100"/>
        <s v="726900020100"/>
        <s v="210500020100"/>
        <s v="213000020100"/>
        <s v="724000010100"/>
        <s v="725000010100"/>
        <s v="722100010100"/>
        <s v="726900010100"/>
        <s v="210000010100"/>
        <s v="212500010100"/>
        <s v="205600010100"/>
        <s v="205200010100"/>
        <s v="210500010100"/>
        <s v="213000010100"/>
        <s v="219000010100"/>
        <s v="215500010100"/>
        <s v="205500010100"/>
        <s v="724500010100"/>
        <s v="216600010100"/>
        <s v="725000020100"/>
        <s v="215500020100"/>
        <s v="205500020100"/>
        <s v="212500020100"/>
        <s v="208100020100"/>
        <s v="208100010100"/>
        <s v="722100020100"/>
        <s v="206100020100"/>
        <s v="715000010100"/>
        <s v="205700010100"/>
        <s v="206100010100"/>
        <s v="2057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1213657406" createdVersion="4" refreshedVersion="4" minRefreshableVersion="3" recordCount="1664">
  <cacheSource type="worksheet">
    <worksheetSource ref="A1:N1665" sheet="HCM PP 4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014.62" maxValue="3225.6"/>
    </cacheField>
    <cacheField name="string" numFmtId="0">
      <sharedItems count="56">
        <s v="210000020100"/>
        <s v="100000020100"/>
        <s v="210500020100"/>
        <s v="213000020100"/>
        <s v="206100020100"/>
        <s v="205600020100"/>
        <s v="205200020100"/>
        <s v="211000020100"/>
        <s v="205300020100"/>
        <s v="216000020100"/>
        <s v="214000020100"/>
        <s v="205800020100"/>
        <s v="710000020100"/>
        <s v="723000020100"/>
        <s v="723100020100"/>
        <s v="724000020100"/>
        <s v="724500020100"/>
        <s v="726900020100"/>
        <s v="215000020100"/>
        <s v="212500020100"/>
        <s v="205700020100"/>
        <s v="205500020100"/>
        <s v="725000020100"/>
        <s v="722100020100"/>
        <s v="715000020100"/>
        <s v="219100020100"/>
        <s v="715000010100"/>
        <s v="215000010100"/>
        <s v="100000010100"/>
        <s v="723000010100"/>
        <s v="723100010100"/>
        <s v="211000010100"/>
        <s v="205300010100"/>
        <s v="216000010100"/>
        <s v="214000010100"/>
        <s v="205800010100"/>
        <s v="210500010100"/>
        <s v="210000010100"/>
        <s v="212500010100"/>
        <s v="213000010100"/>
        <s v="219000010100"/>
        <s v="205500010100"/>
        <s v="205600010100"/>
        <s v="205700010100"/>
        <s v="205200010100"/>
        <s v="710000010100"/>
        <s v="724000010100"/>
        <s v="725000010100"/>
        <s v="722100010100"/>
        <s v="726900010100"/>
        <s v="208100010100"/>
        <s v="215500010100"/>
        <s v="724500010100"/>
        <s v="206100010100"/>
        <s v="215500020100"/>
        <s v="2081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1380555556" createdVersion="4" refreshedVersion="4" minRefreshableVersion="3" recordCount="821">
  <cacheSource type="worksheet">
    <worksheetSource ref="A1:N822" sheet="HCM PP 5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5.6" maxValue="5644.8"/>
    </cacheField>
    <cacheField name="string" numFmtId="0">
      <sharedItems count="55">
        <s v="206100020100"/>
        <s v="210000020100"/>
        <s v="205200020100"/>
        <s v="211000020100"/>
        <s v="205300020100"/>
        <s v="216000020100"/>
        <s v="214000020100"/>
        <s v="205800020100"/>
        <s v="215000020100"/>
        <s v="100000020100"/>
        <s v="210500020100"/>
        <s v="213000020100"/>
        <s v="710000020100"/>
        <s v="723000020100"/>
        <s v="723100020100"/>
        <s v="724000020100"/>
        <s v="724500020100"/>
        <s v="726900020100"/>
        <s v="205600020100"/>
        <s v="715000020100"/>
        <s v="219100020100"/>
        <s v="715000010100"/>
        <s v="723000010100"/>
        <s v="723100010100"/>
        <s v="211000010100"/>
        <s v="205300010100"/>
        <s v="216000010100"/>
        <s v="214000010100"/>
        <s v="205800010100"/>
        <s v="215000010100"/>
        <s v="100000010100"/>
        <s v="710000010100"/>
        <s v="724000010100"/>
        <s v="725000010100"/>
        <s v="722100010100"/>
        <s v="726900010100"/>
        <s v="210000010100"/>
        <s v="212500010100"/>
        <s v="210500010100"/>
        <s v="213000010100"/>
        <s v="219000010100"/>
        <s v="205700010100"/>
        <s v="205500010100"/>
        <s v="205600010100"/>
        <s v="205200010100"/>
        <s v="215500010100"/>
        <s v="208100010100"/>
        <s v="724500010100"/>
        <s v="206100010100"/>
        <s v="725000020100"/>
        <s v="215500020100"/>
        <s v="212500020100"/>
        <s v="205500020100"/>
        <s v="205700020100"/>
        <s v="7221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3933217593" createdVersion="4" refreshedVersion="4" minRefreshableVersion="3" recordCount="1678">
  <cacheSource type="worksheet">
    <worksheetSource ref="A1:N1679" sheet="HCM PP 6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266.4499999999998" maxValue="3628.8"/>
    </cacheField>
    <cacheField name="string" numFmtId="0">
      <sharedItems count="55">
        <s v="205300020100"/>
        <s v="100000020100"/>
        <s v="216000020100"/>
        <s v="214000020100"/>
        <s v="710000020100"/>
        <s v="723000020100"/>
        <s v="723100020100"/>
        <s v="724000020100"/>
        <s v="724500020100"/>
        <s v="726900020100"/>
        <s v="210000020100"/>
        <s v="210500020100"/>
        <s v="213000020100"/>
        <s v="206100020100"/>
        <s v="205600020100"/>
        <s v="205200020100"/>
        <s v="211000020100"/>
        <s v="205800020100"/>
        <s v="215000020100"/>
        <s v="715000020100"/>
        <s v="219100020100"/>
        <s v="215000010100"/>
        <s v="205800010100"/>
        <s v="100000010100"/>
        <s v="211000010100"/>
        <s v="205300010100"/>
        <s v="216000010100"/>
        <s v="715000010100"/>
        <s v="723000010100"/>
        <s v="723100010100"/>
        <s v="214000010100"/>
        <s v="725000010100"/>
        <s v="210000010100"/>
        <s v="710000010100"/>
        <s v="722100010100"/>
        <s v="726900010100"/>
        <s v="212500010100"/>
        <s v="210500010100"/>
        <s v="213000010100"/>
        <s v="219000010100"/>
        <s v="205500010100"/>
        <s v="205600010100"/>
        <s v="205200010100"/>
        <s v="205700010100"/>
        <s v="724000010100"/>
        <s v="208100010100"/>
        <s v="215500010100"/>
        <s v="206100010100"/>
        <s v="724500010100"/>
        <s v="725000020100"/>
        <s v="215500020100"/>
        <s v="212500020100"/>
        <s v="205500020100"/>
        <s v="722100020100"/>
        <s v="2057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ler, Scott A - DOA" refreshedDate="42544.562196643521" createdVersion="4" refreshedVersion="4" minRefreshableVersion="3" recordCount="878">
  <cacheSource type="worksheet">
    <worksheetSource ref="A1:L879" sheet="HCM PP1 old"/>
  </cacheSource>
  <cacheFields count="12">
    <cacheField name="GL Unit" numFmtId="0">
      <sharedItems count="1">
        <s v="52500"/>
      </sharedItems>
    </cacheField>
    <cacheField name="Empl Record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 count="25">
        <s v="7100000"/>
        <s v="7230000"/>
        <s v="7231000"/>
        <s v="7240000"/>
        <s v="7245000"/>
        <s v="7269000"/>
        <s v="2100000"/>
        <s v="2105000"/>
        <s v="2130000"/>
        <s v="2166000"/>
        <s v="2056000"/>
        <s v="2052000"/>
        <s v="2110000"/>
        <s v="2053000"/>
        <s v="2160000"/>
        <s v="2140000"/>
        <s v="2058000"/>
        <s v="2150000"/>
        <s v="1000000"/>
        <s v="2055000"/>
        <s v="2125000"/>
        <s v="2155000"/>
        <s v="7250000"/>
        <s v="2190000"/>
        <s v="7221000"/>
      </sharedItems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8.54" maxValue="5644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097453703" createdVersion="4" refreshedVersion="4" minRefreshableVersion="3" recordCount="650">
  <cacheSource type="worksheet">
    <worksheetSource ref="A1:N651" sheet="HCM PP 7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656.72" maxValue="5644.8"/>
    </cacheField>
    <cacheField name="string" numFmtId="0">
      <sharedItems count="33">
        <s v="710000020100"/>
        <s v="100000020100"/>
        <s v="723000020100"/>
        <s v="723100020100"/>
        <s v="726900020100"/>
        <s v="210000020100"/>
        <s v="210500020100"/>
        <s v="205200020100"/>
        <s v="211000020100"/>
        <s v="205300020100"/>
        <s v="216000020100"/>
        <s v="214000020100"/>
        <s v="205800020100"/>
        <s v="215000020100"/>
        <s v="715000020100"/>
        <s v="219100020100"/>
        <s v="100000010100"/>
        <s v="215000010100"/>
        <s v="214000010100"/>
        <s v="216000010100"/>
        <s v="205300010100"/>
        <s v="211000010100"/>
        <s v="723100010100"/>
        <s v="723000010100"/>
        <s v="715000010100"/>
        <s v="205800010100"/>
        <s v="210000010100"/>
        <s v="210500010100"/>
        <s v="219000010100"/>
        <s v="205200010100"/>
        <s v="710000010100"/>
        <s v="726900010100"/>
        <s v="20810001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256134262" createdVersion="4" refreshedVersion="4" minRefreshableVersion="3" recordCount="1697">
  <cacheSource type="worksheet">
    <worksheetSource ref="A1:N1698" sheet="HCM PP 8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021.94" maxValue="4838.3999999999996"/>
    </cacheField>
    <cacheField name="string" numFmtId="0">
      <sharedItems count="55">
        <s v="205200020100"/>
        <s v="205600020100"/>
        <s v="210000020100"/>
        <s v="211000020100"/>
        <s v="205300020100"/>
        <s v="216000020100"/>
        <s v="214000020100"/>
        <s v="205800020100"/>
        <s v="215000020100"/>
        <s v="100000020100"/>
        <s v="723100020100"/>
        <s v="724000020100"/>
        <s v="724500020100"/>
        <s v="726900020100"/>
        <s v="710000020100"/>
        <s v="723000020100"/>
        <s v="210500020100"/>
        <s v="213000020100"/>
        <s v="206100020100"/>
        <s v="715000020100"/>
        <s v="219100020100"/>
        <s v="100000010100"/>
        <s v="205800010100"/>
        <s v="214000010100"/>
        <s v="216000010100"/>
        <s v="205300010100"/>
        <s v="211000010100"/>
        <s v="723100010100"/>
        <s v="723000010100"/>
        <s v="715000010100"/>
        <s v="215000010100"/>
        <s v="710000010100"/>
        <s v="724000010100"/>
        <s v="205700010100"/>
        <s v="205600010100"/>
        <s v="205200010100"/>
        <s v="210000010100"/>
        <s v="725000010100"/>
        <s v="722100010100"/>
        <s v="726900010100"/>
        <s v="212500010100"/>
        <s v="210500010100"/>
        <s v="213000010100"/>
        <s v="219000010100"/>
        <s v="205500010100"/>
        <s v="215500010100"/>
        <s v="208100010100"/>
        <s v="206100010100"/>
        <s v="724500010100"/>
        <s v="725000020100"/>
        <s v="215500020100"/>
        <s v="212500020100"/>
        <s v="205500020100"/>
        <s v="722100020100"/>
        <s v="2057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403124998" createdVersion="4" refreshedVersion="4" minRefreshableVersion="3" recordCount="848">
  <cacheSource type="worksheet">
    <worksheetSource ref="A1:N849" sheet="HCM PP 9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4025.87" maxValue="5644.8"/>
    </cacheField>
    <cacheField name="string" numFmtId="0">
      <sharedItems count="57">
        <s v="710000010100"/>
        <s v="723000010100"/>
        <s v="723100010100"/>
        <s v="211000010100"/>
        <s v="205300010100"/>
        <s v="216000010100"/>
        <s v="214000010100"/>
        <s v="205800010100"/>
        <s v="215000010100"/>
        <s v="100000010100"/>
        <s v="211000020100"/>
        <s v="205300020100"/>
        <s v="216000020100"/>
        <s v="214000020100"/>
        <s v="205800020100"/>
        <s v="215000020100"/>
        <s v="100000020100"/>
        <s v="724000020100"/>
        <s v="724500020100"/>
        <s v="726900020100"/>
        <s v="210000020100"/>
        <s v="210500020100"/>
        <s v="213000020100"/>
        <s v="206100020100"/>
        <s v="205600020100"/>
        <s v="205200020100"/>
        <s v="710000020100"/>
        <s v="723000020100"/>
        <s v="723100020100"/>
        <s v="724000010100"/>
        <s v="726900010100"/>
        <s v="210000010100"/>
        <s v="210500010100"/>
        <s v="213000010100"/>
        <s v="219000010100"/>
        <s v="205600010100"/>
        <s v="205200010100"/>
        <s v="715000020100"/>
        <s v="219100020100"/>
        <s v="715000010100"/>
        <s v="212500010100"/>
        <s v="205700010100"/>
        <s v="205500010100"/>
        <s v="725000010100"/>
        <s v="722100010100"/>
        <s v="208100010100"/>
        <s v="206100010100"/>
        <s v="724500010100"/>
        <s v="215500010100"/>
        <s v="707700010100"/>
        <s v="725000020100"/>
        <s v="215500020100"/>
        <s v="212500020100"/>
        <s v="205500020100"/>
        <s v="722100020100"/>
        <s v="205700020100"/>
        <s v="2081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551388889" createdVersion="4" refreshedVersion="4" minRefreshableVersion="3" recordCount="848">
  <cacheSource type="worksheet">
    <worksheetSource ref="A1:N849" sheet="HCM PP 10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5.59" maxValue="5644.8"/>
    </cacheField>
    <cacheField name="string" numFmtId="0">
      <sharedItems count="57">
        <s v="100000020100"/>
        <s v="215000020100"/>
        <s v="205800020100"/>
        <s v="214000020100"/>
        <s v="216000020100"/>
        <s v="205300020100"/>
        <s v="210000020100"/>
        <s v="205200020100"/>
        <s v="205600020100"/>
        <s v="206100020100"/>
        <s v="213000020100"/>
        <s v="210500020100"/>
        <s v="211000020100"/>
        <s v="726900020100"/>
        <s v="724500020100"/>
        <s v="724000020100"/>
        <s v="723100020100"/>
        <s v="723000020100"/>
        <s v="710000020100"/>
        <s v="100000010100"/>
        <s v="208100010100"/>
        <s v="214000010100"/>
        <s v="205800010100"/>
        <s v="215000010100"/>
        <s v="710000010100"/>
        <s v="723000010100"/>
        <s v="723100010100"/>
        <s v="724000010100"/>
        <s v="725000010100"/>
        <s v="722100010100"/>
        <s v="726900010100"/>
        <s v="210000010100"/>
        <s v="212500010100"/>
        <s v="210500010100"/>
        <s v="213000010100"/>
        <s v="205700010100"/>
        <s v="205500010100"/>
        <s v="205600010100"/>
        <s v="205200010100"/>
        <s v="211000010100"/>
        <s v="205300010100"/>
        <s v="216000010100"/>
        <s v="715000020100"/>
        <s v="219100020100"/>
        <s v="219000010100"/>
        <s v="715000010100"/>
        <s v="719000010100"/>
        <s v="724500010100"/>
        <s v="216600010100"/>
        <s v="206100010100"/>
        <s v="215500010100"/>
        <s v="725000020100"/>
        <s v="215500020100"/>
        <s v="212500020100"/>
        <s v="205500020100"/>
        <s v="722100020100"/>
        <s v="2057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71226852" createdVersion="4" refreshedVersion="4" minRefreshableVersion="3" recordCount="864">
  <cacheSource type="worksheet">
    <worksheetSource ref="A1:N865" sheet="HCM PP 11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5.59" maxValue="5644.8"/>
    </cacheField>
    <cacheField name="string" numFmtId="0">
      <sharedItems count="58">
        <s v="723000010100"/>
        <s v="710000010100"/>
        <s v="724000010100"/>
        <s v="725000010100"/>
        <s v="724500010100"/>
        <s v="726900010100"/>
        <s v="210000010100"/>
        <s v="212500010100"/>
        <s v="210500010100"/>
        <s v="213000010100"/>
        <s v="216600010100"/>
        <s v="205500010100"/>
        <s v="205600010100"/>
        <s v="206100010100"/>
        <s v="205200010100"/>
        <s v="211000010100"/>
        <s v="205300010100"/>
        <s v="216000010100"/>
        <s v="214000010100"/>
        <s v="205800010100"/>
        <s v="215000010100"/>
        <s v="100000010100"/>
        <s v="723100010100"/>
        <s v="710000020100"/>
        <s v="723000020100"/>
        <s v="723100020100"/>
        <s v="724000020100"/>
        <s v="724500020100"/>
        <s v="726900020100"/>
        <s v="210000020100"/>
        <s v="210500020100"/>
        <s v="213000020100"/>
        <s v="206100020100"/>
        <s v="205600020100"/>
        <s v="205200020100"/>
        <s v="211000020100"/>
        <s v="205300020100"/>
        <s v="216000020100"/>
        <s v="214000020100"/>
        <s v="205800020100"/>
        <s v="215000020100"/>
        <s v="100000020100"/>
        <s v="722100010100"/>
        <s v="205700010100"/>
        <s v="715000020100"/>
        <s v="219100020100"/>
        <s v="219000010100"/>
        <s v="715000010100"/>
        <s v="719000010100"/>
        <s v="208100010100"/>
        <s v="215500010100"/>
        <s v="725000020100"/>
        <s v="215500020100"/>
        <s v="212500020100"/>
        <s v="205500020100"/>
        <s v="208100020100"/>
        <s v="722100020100"/>
        <s v="2057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4875462966" createdVersion="4" refreshedVersion="4" minRefreshableVersion="3" recordCount="865">
  <cacheSource type="worksheet">
    <worksheetSource ref="A1:N866" sheet="HCM PP 12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5.6" maxValue="5644.8"/>
    </cacheField>
    <cacheField name="string" numFmtId="0">
      <sharedItems count="67">
        <s v="710000020100"/>
        <s v="100000020100"/>
        <s v="723000020100"/>
        <s v="723100020100"/>
        <s v="724000020100"/>
        <s v="724500020100"/>
        <s v="726900020100"/>
        <s v="210000020100"/>
        <s v="210500020100"/>
        <s v="213000020100"/>
        <s v="206100020100"/>
        <s v="205600020100"/>
        <s v="205200020100"/>
        <s v="211000020100"/>
        <s v="205300020100"/>
        <s v="216000020100"/>
        <s v="214000020100"/>
        <s v="205800020100"/>
        <s v="215000020100"/>
        <s v="210500010100"/>
        <s v="100000010100"/>
        <s v="710000010100"/>
        <s v="723000010100"/>
        <s v="723100010100"/>
        <s v="724000010100"/>
        <s v="725000010100"/>
        <s v="722100010100"/>
        <s v="726900010100"/>
        <s v="210000010100"/>
        <s v="212500010100"/>
        <s v="213000010100"/>
        <s v="205700010100"/>
        <s v="205500010100"/>
        <s v="205600010100"/>
        <s v="205200010100"/>
        <s v="211000010100"/>
        <s v="205300010100"/>
        <s v="216000010100"/>
        <s v="214000010100"/>
        <s v="205800010100"/>
        <s v="215000010100"/>
        <s v="715000020100"/>
        <s v="219100020100"/>
        <s v="219000010100"/>
        <s v="715000010100"/>
        <s v="719000010100"/>
        <s v="216000099700"/>
        <s v="214000099700"/>
        <s v="205800099700"/>
        <s v="215000099700"/>
        <s v="100000099700"/>
        <s v="719000099700"/>
        <s v="723000099700"/>
        <s v="723100099700"/>
        <s v="211000099700"/>
        <s v="205300099700"/>
        <s v="216600010100"/>
        <s v="206100010100"/>
        <s v="724500010100"/>
        <s v="208100010100"/>
        <s v="215500010100"/>
        <s v="725000020100"/>
        <s v="215500020100"/>
        <s v="212500020100"/>
        <s v="205500020100"/>
        <s v="205700020100"/>
        <s v="7221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5502210648" createdVersion="4" refreshedVersion="4" minRefreshableVersion="3" recordCount="1748">
  <cacheSource type="worksheet">
    <worksheetSource ref="A1:N1749" sheet="HCM PP 13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770.1" maxValue="4435.2"/>
    </cacheField>
    <cacheField name="string" numFmtId="0">
      <sharedItems count="57">
        <s v="710000020100"/>
        <s v="723000020100"/>
        <s v="723100020100"/>
        <s v="724000020100"/>
        <s v="724500020100"/>
        <s v="726900020100"/>
        <s v="210000020100"/>
        <s v="205600020100"/>
        <s v="206100020100"/>
        <s v="205200020100"/>
        <s v="211000020100"/>
        <s v="205300020100"/>
        <s v="216000020100"/>
        <s v="214000020100"/>
        <s v="205800020100"/>
        <s v="215000020100"/>
        <s v="100000020100"/>
        <s v="210500020100"/>
        <s v="213000020100"/>
        <s v="710000010100"/>
        <s v="723000010100"/>
        <s v="723100010100"/>
        <s v="724000010100"/>
        <s v="725000010100"/>
        <s v="722100010100"/>
        <s v="219000010100"/>
        <s v="205700010100"/>
        <s v="205500010100"/>
        <s v="205600010100"/>
        <s v="205200010100"/>
        <s v="210000010100"/>
        <s v="211000010100"/>
        <s v="205300010100"/>
        <s v="216000010100"/>
        <s v="215000010100"/>
        <s v="100000010100"/>
        <s v="726900010100"/>
        <s v="212500010100"/>
        <s v="210500010100"/>
        <s v="213000010100"/>
        <s v="214000010100"/>
        <s v="205800010100"/>
        <s v="715000020100"/>
        <s v="219100020100"/>
        <s v="715000010100"/>
        <s v="719000010100"/>
        <s v="206100010100"/>
        <s v="724500010100"/>
        <s v="216600010100"/>
        <s v="208100010100"/>
        <s v="215500010100"/>
        <s v="205500020100"/>
        <s v="725000020100"/>
        <s v="215500020100"/>
        <s v="212500020100"/>
        <s v="205700020100"/>
        <s v="7221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ler, Scott A - DOA" refreshedDate="42550.656139583334" createdVersion="4" refreshedVersion="4" minRefreshableVersion="3" recordCount="49">
  <cacheSource type="worksheet">
    <worksheetSource ref="A1:EJ51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1-07T00:00:00" maxDate="2016-01-08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7" maxValue="7"/>
    </cacheField>
    <cacheField name="ADB Date" numFmtId="14">
      <sharedItems containsSemiMixedTypes="0" containsNonDate="0" containsDate="1" containsString="0" minDate="2016-01-07T00:00:00" maxDate="2016-01-08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1-07T00:00:00" maxDate="2016-01-08T00:00:00"/>
    </cacheField>
    <cacheField name="Lines" numFmtId="1">
      <sharedItems containsSemiMixedTypes="0" containsString="0" containsNumber="1" containsInteger="1" minValue="49" maxValue="49"/>
    </cacheField>
    <cacheField name="Debits" numFmtId="164">
      <sharedItems containsSemiMixedTypes="0" containsString="0" containsNumber="1" minValue="100284.71" maxValue="100284.71"/>
    </cacheField>
    <cacheField name="Credits" numFmtId="164">
      <sharedItems containsSemiMixedTypes="0" containsString="0" containsNumber="1" minValue="100284.71" maxValue="100284.71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1-15T00:00:00" maxDate="2016-01-16T00:00:00"/>
    </cacheField>
    <cacheField name="Instance" numFmtId="1">
      <sharedItems containsSemiMixedTypes="0" containsString="0" containsNumber="1" containsInteger="1" minValue="676137" maxValue="676137"/>
    </cacheField>
    <cacheField name="Instance2" numFmtId="165">
      <sharedItems containsSemiMixedTypes="0" containsString="0" containsNumber="1" minValue="676137.1" maxValue="676137.1"/>
    </cacheField>
    <cacheField name="Trans Date" numFmtId="14">
      <sharedItems containsSemiMixedTypes="0" containsNonDate="0" containsDate="1" containsString="0" minDate="2016-01-07T00:00:00" maxDate="2016-01-08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1-15T12:35:05" maxDate="2016-01-15T12:35:05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1-07T00:00:00" maxDate="2016-01-08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1-15T00:00:00" maxDate="2016-01-1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1-07T00:00:00" maxDate="2016-01-08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1-15T12:26:37" maxDate="2016-01-15T12:26:37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1-07T00:00:00" maxDate="2016-01-08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49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3873.88" maxValue="70038.10000000000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1-07T00:00:00" maxDate="2016-01-08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3873.88" maxValue="70038.10000000000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676137" maxValue="676137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1-15T00:00:00" maxDate="2016-01-1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1-07T00:00:00" maxDate="2016-01-08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5-12-31T00:00:00" maxDate="2016-01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49">
        <s v="1000000101005250000000"/>
        <s v="1000000201005250000000"/>
        <s v="2052000101005250000000"/>
        <s v="2052000201005250000000"/>
        <s v="2053000101005250000000"/>
        <s v="2053000201005250000000"/>
        <s v="2055000101005250000000"/>
        <s v="2055000201005250000000"/>
        <s v="2056000101005250000000"/>
        <s v="2056000201005250000000"/>
        <s v="2058000101005250000000"/>
        <s v="2058000201005250000000"/>
        <s v="2100000101005250000000"/>
        <s v="2100000201005250000000"/>
        <s v="2105000101005250000000"/>
        <s v="2105000201005250000000"/>
        <s v="2110000101005250000000"/>
        <s v="2110000201005250000000"/>
        <s v="2125000101005250000000"/>
        <s v="2125000201005250000000"/>
        <s v="2130000101005250000000"/>
        <s v="2130000201005250000000"/>
        <s v="2140000101005250000000"/>
        <s v="2140000201005250000000"/>
        <s v="2150000101005250000000"/>
        <s v="2150000201005250000000"/>
        <s v="2155000101005250000000"/>
        <s v="2155000201005250000000"/>
        <s v="2160000101005250000000"/>
        <s v="2160000201005250000000"/>
        <s v="2166000101005250000000"/>
        <s v="7100000201005250000000"/>
        <s v="2166000201005250000000"/>
        <s v="2190000101005250000000"/>
        <s v="7100000101005250000000"/>
        <s v="7221000101005250000000"/>
        <s v="7221000201005250000000"/>
        <s v="7230000101005250000000"/>
        <s v="7230000201005250000000"/>
        <s v="7231000101005250000000"/>
        <s v="7231000201005250000000"/>
        <s v="7240000101005250000000"/>
        <s v="7240000201005250000000"/>
        <s v="7245000101005250000000"/>
        <s v="7245000201005250000000"/>
        <s v="7250000101005250000000"/>
        <s v="7250000201005250000000"/>
        <s v="7269000101005250000000"/>
        <s v="726900020100525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iller, Scott A - DOA" refreshedDate="42550.656613194442" createdVersion="4" refreshedVersion="4" minRefreshableVersion="3" recordCount="878">
  <cacheSource type="worksheet">
    <worksheetSource ref="A1:N879" sheet="HCM PP1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3528.54" maxValue="5644.8"/>
    </cacheField>
    <cacheField name="string" numFmtId="0">
      <sharedItems count="49">
        <s v="7100000201005250000000"/>
        <s v="7230000201005250000000"/>
        <s v="7231000201005250000000"/>
        <s v="7240000201005250000000"/>
        <s v="7245000201005250000000"/>
        <s v="7269000201005250000000"/>
        <s v="2100000201005250000000"/>
        <s v="2105000201005250000000"/>
        <s v="2130000201005250000000"/>
        <s v="2166000201005250000000"/>
        <s v="2056000201005250000000"/>
        <s v="2052000201005250000000"/>
        <s v="2110000201005250000000"/>
        <s v="2053000201005250000000"/>
        <s v="2160000201005250000000"/>
        <s v="2140000201005250000000"/>
        <s v="2058000201005250000000"/>
        <s v="2150000201005250000000"/>
        <s v="1000000201005250000000"/>
        <s v="2053000101005250000000"/>
        <s v="2110000101005250000000"/>
        <s v="2052000101005250000000"/>
        <s v="2100000101005250000000"/>
        <s v="2055000101005250000000"/>
        <s v="2125000101005250000000"/>
        <s v="2105000101005250000000"/>
        <s v="2155000101005250000000"/>
        <s v="7269000101005250000000"/>
        <s v="7250000101005250000000"/>
        <s v="7231000101005250000000"/>
        <s v="7230000101005250000000"/>
        <s v="7100000101005250000000"/>
        <s v="2150000101005250000000"/>
        <s v="2058000101005250000000"/>
        <s v="2160000101005250000000"/>
        <s v="2140000101005250000000"/>
        <s v="1000000101005250000000"/>
        <s v="2130000101005250000000"/>
        <s v="2056000101005250000000"/>
        <s v="7240000101005250000000"/>
        <s v="2190000101005250000000"/>
        <s v="7245000101005250000000"/>
        <s v="2166000101005250000000"/>
        <s v="7221000101005250000000"/>
        <s v="2055000201005250000000"/>
        <s v="7250000201005250000000"/>
        <s v="2155000201005250000000"/>
        <s v="2125000201005250000000"/>
        <s v="722100020100525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6913078705" createdVersion="4" refreshedVersion="4" minRefreshableVersion="3" recordCount="109">
  <cacheSource type="worksheet">
    <worksheetSource ref="A52:EJ161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1-21T00:00:00" maxDate="2016-01-22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7" maxValue="7"/>
    </cacheField>
    <cacheField name="ADB Date" numFmtId="14">
      <sharedItems containsSemiMixedTypes="0" containsNonDate="0" containsDate="1" containsString="0" minDate="2016-01-21T00:00:00" maxDate="2016-01-22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1-21T00:00:00" maxDate="2016-01-22T00:00:00"/>
    </cacheField>
    <cacheField name="Lines" numFmtId="1">
      <sharedItems containsSemiMixedTypes="0" containsString="0" containsNumber="1" containsInteger="1" minValue="52" maxValue="57"/>
    </cacheField>
    <cacheField name="Debits" numFmtId="164">
      <sharedItems containsSemiMixedTypes="0" containsString="0" containsNumber="1" minValue="36269.160000000003" maxValue="168718.3"/>
    </cacheField>
    <cacheField name="Credits" numFmtId="164">
      <sharedItems containsSemiMixedTypes="0" containsString="0" containsNumber="1" minValue="36269.160000000003" maxValue="168718.3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2-04T00:00:00" maxDate="2016-02-06T00:00:00"/>
    </cacheField>
    <cacheField name="Instance" numFmtId="1">
      <sharedItems containsSemiMixedTypes="0" containsString="0" containsNumber="1" containsInteger="1" minValue="768776" maxValue="774688"/>
    </cacheField>
    <cacheField name="Instance2" numFmtId="165">
      <sharedItems containsSemiMixedTypes="0" containsString="0" containsNumber="1" minValue="768776.1" maxValue="774688.1"/>
    </cacheField>
    <cacheField name="Trans Date" numFmtId="14">
      <sharedItems containsSemiMixedTypes="0" containsNonDate="0" containsDate="1" containsString="0" minDate="2016-01-21T00:00:00" maxDate="2016-01-22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2-04T17:02:16" maxDate="2016-02-05T17:12:43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1-21T00:00:00" maxDate="2016-01-22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2-04T00:00:00" maxDate="2016-02-0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1-21T00:00:00" maxDate="2016-01-22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2-04T16:51:41" maxDate="2016-02-05T17:03:41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1-21T00:00:00" maxDate="2016-01-22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74046.94" maxValue="115665.08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1-21T00:00:00" maxDate="2016-01-22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74046.94" maxValue="115665.08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768776" maxValue="774688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2-04T00:00:00" maxDate="2016-02-0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1-21T00:00:00" maxDate="2016-01-22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5-12-31T00:00:00" maxDate="2016-02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7">
        <s v="205200020100"/>
        <s v="100000010100"/>
        <s v="100000020100"/>
        <s v="205200010100"/>
        <s v="205300010100"/>
        <s v="205300020100"/>
        <s v="205500010100"/>
        <s v="205500020100"/>
        <s v="205600010100"/>
        <s v="205600020100"/>
        <s v="205700010100"/>
        <s v="205700020100"/>
        <s v="205800010100"/>
        <s v="208100010100"/>
        <s v="205800020100"/>
        <s v="206100010100"/>
        <s v="206100020100"/>
        <s v="20810002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6600010100"/>
        <s v="216600020100"/>
        <s v="219000010100"/>
        <s v="715000020100"/>
        <s v="710000010100"/>
        <s v="710000020100"/>
        <s v="71500001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500002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7467476851" createdVersion="4" refreshedVersion="4" minRefreshableVersion="3" recordCount="56">
  <cacheSource type="worksheet">
    <worksheetSource ref="A162:EJ218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2-18T00:00:00" maxDate="2016-02-19T00:00:00" count="1">
        <d v="2016-02-18T00:00:00"/>
      </sharedItems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8" maxValue="8"/>
    </cacheField>
    <cacheField name="ADB Date" numFmtId="14">
      <sharedItems containsSemiMixedTypes="0" containsNonDate="0" containsDate="1" containsString="0" minDate="2016-02-18T00:00:00" maxDate="2016-02-19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2-18T00:00:00" maxDate="2016-02-19T00:00:00"/>
    </cacheField>
    <cacheField name="Lines" numFmtId="1">
      <sharedItems containsSemiMixedTypes="0" containsString="0" containsNumber="1" containsInteger="1" minValue="56" maxValue="56"/>
    </cacheField>
    <cacheField name="Debits" numFmtId="164">
      <sharedItems containsSemiMixedTypes="0" containsString="0" containsNumber="1" minValue="104012.76" maxValue="104012.76"/>
    </cacheField>
    <cacheField name="Credits" numFmtId="164">
      <sharedItems containsSemiMixedTypes="0" containsString="0" containsNumber="1" minValue="104012.76" maxValue="104012.76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05T00:00:00" maxDate="2016-03-06T00:00:00"/>
    </cacheField>
    <cacheField name="Instance" numFmtId="1">
      <sharedItems containsSemiMixedTypes="0" containsString="0" containsNumber="1" containsInteger="1" minValue="908505" maxValue="908505"/>
    </cacheField>
    <cacheField name="Instance2" numFmtId="165">
      <sharedItems containsSemiMixedTypes="0" containsString="0" containsNumber="1" minValue="908505.1" maxValue="908505.1"/>
    </cacheField>
    <cacheField name="Trans Date" numFmtId="14">
      <sharedItems containsSemiMixedTypes="0" containsNonDate="0" containsDate="1" containsString="0" minDate="2016-02-18T00:00:00" maxDate="2016-02-19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05T09:29:45" maxDate="2016-03-05T09:29:45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2-18T00:00:00" maxDate="2016-02-19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05T00:00:00" maxDate="2016-03-0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2-18T00:00:00" maxDate="2016-02-19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05T09:21:03" maxDate="2016-03-05T09:21:03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2-18T00:00:00" maxDate="2016-02-19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5953.96" maxValue="70336.509999999995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2-18T00:00:00" maxDate="2016-02-19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5953.96" maxValue="70336.509999999995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08505" maxValue="908505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05T00:00:00" maxDate="2016-03-0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2-18T00:00:00" maxDate="2016-02-19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2-18T00:00:00" maxDate="2016-02-19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6">
        <s v="205200020100"/>
        <s v="100000010100"/>
        <s v="100000020100"/>
        <s v="205200010100"/>
        <s v="205300010100"/>
        <s v="205300020100"/>
        <s v="205500010100"/>
        <s v="205500020100"/>
        <s v="205600010100"/>
        <s v="205800010100"/>
        <s v="205600020100"/>
        <s v="205700010100"/>
        <s v="205700020100"/>
        <s v="205800020100"/>
        <s v="206100010100"/>
        <s v="206100020100"/>
        <s v="208100010100"/>
        <s v="20810002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9000010100"/>
        <s v="715000010100"/>
        <s v="219100020100"/>
        <s v="710000010100"/>
        <s v="710000020100"/>
        <s v="71500002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500002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7948842595" createdVersion="4" refreshedVersion="4" minRefreshableVersion="3" recordCount="55">
  <cacheSource type="worksheet">
    <worksheetSource ref="A219:EJ274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03T00:00:00" maxDate="2016-03-04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03T00:00:00" maxDate="2016-03-04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03T00:00:00" maxDate="2016-03-04T00:00:00"/>
    </cacheField>
    <cacheField name="Lines" numFmtId="1">
      <sharedItems containsSemiMixedTypes="0" containsString="0" containsNumber="1" containsInteger="1" minValue="55" maxValue="55"/>
    </cacheField>
    <cacheField name="Debits" numFmtId="164">
      <sharedItems containsSemiMixedTypes="0" containsString="0" containsNumber="1" minValue="103008.14" maxValue="103008.14"/>
    </cacheField>
    <cacheField name="Credits" numFmtId="164">
      <sharedItems containsSemiMixedTypes="0" containsString="0" containsNumber="1" minValue="103008.14" maxValue="103008.14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12T00:00:00" maxDate="2016-03-13T00:00:00"/>
    </cacheField>
    <cacheField name="Instance" numFmtId="1">
      <sharedItems containsSemiMixedTypes="0" containsString="0" containsNumber="1" containsInteger="1" minValue="940924" maxValue="940924"/>
    </cacheField>
    <cacheField name="Instance2" numFmtId="165">
      <sharedItems containsSemiMixedTypes="0" containsString="0" containsNumber="1" minValue="940924.1" maxValue="940924.1"/>
    </cacheField>
    <cacheField name="Trans Date" numFmtId="14">
      <sharedItems containsSemiMixedTypes="0" containsNonDate="0" containsDate="1" containsString="0" minDate="2016-03-03T00:00:00" maxDate="2016-03-04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12T09:41:59" maxDate="2016-03-12T09:41:59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03T00:00:00" maxDate="2016-03-04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12T00:00:00" maxDate="2016-03-13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03T00:00:00" maxDate="2016-03-04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12T09:32:59" maxDate="2016-03-12T09:32:59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03T00:00:00" maxDate="2016-03-04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5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5099.93" maxValue="69384.35000000000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03T00:00:00" maxDate="2016-03-04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5099.93" maxValue="69384.35000000000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40924" maxValue="94092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12T00:00:00" maxDate="2016-03-13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03T00:00:00" maxDate="2016-03-04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03T00:00:00" maxDate="2016-03-04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5">
        <s v="205300010100"/>
        <s v="100000010100"/>
        <s v="100000020100"/>
        <s v="205200010100"/>
        <s v="205200020100"/>
        <s v="205300020100"/>
        <s v="205500010100"/>
        <s v="205700010100"/>
        <s v="205500020100"/>
        <s v="205600010100"/>
        <s v="205600020100"/>
        <s v="205700020100"/>
        <s v="205800010100"/>
        <s v="205800020100"/>
        <s v="206100010100"/>
        <s v="206100020100"/>
        <s v="20810001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9000010100"/>
        <s v="726900010100"/>
        <s v="724500020100"/>
        <s v="725000010100"/>
        <s v="725000020100"/>
        <s v="726900020100"/>
        <s v="219100020100"/>
        <s v="710000010100"/>
        <s v="710000020100"/>
        <s v="715000010100"/>
        <s v="71500002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8303472223" createdVersion="4" refreshedVersion="4" minRefreshableVersion="3" recordCount="55">
  <cacheSource type="worksheet">
    <worksheetSource ref="A275:EJ330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17T00:00:00" maxDate="2016-03-18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17T00:00:00" maxDate="2016-03-18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17T00:00:00" maxDate="2016-03-18T00:00:00"/>
    </cacheField>
    <cacheField name="Lines" numFmtId="1">
      <sharedItems containsSemiMixedTypes="0" containsString="0" containsNumber="1" containsInteger="1" minValue="55" maxValue="55"/>
    </cacheField>
    <cacheField name="Debits" numFmtId="164">
      <sharedItems containsSemiMixedTypes="0" containsString="0" containsNumber="1" minValue="103394.12" maxValue="103394.12"/>
    </cacheField>
    <cacheField name="Credits" numFmtId="164">
      <sharedItems containsSemiMixedTypes="0" containsString="0" containsNumber="1" minValue="103394.12" maxValue="103394.12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18T00:00:00" maxDate="2016-03-19T00:00:00"/>
    </cacheField>
    <cacheField name="Instance" numFmtId="1">
      <sharedItems containsSemiMixedTypes="0" containsString="0" containsNumber="1" containsInteger="1" minValue="976398" maxValue="976398"/>
    </cacheField>
    <cacheField name="Instance2" numFmtId="165">
      <sharedItems containsSemiMixedTypes="0" containsString="0" containsNumber="1" minValue="976398.1" maxValue="976398.1"/>
    </cacheField>
    <cacheField name="Trans Date" numFmtId="14">
      <sharedItems containsSemiMixedTypes="0" containsNonDate="0" containsDate="1" containsString="0" minDate="2016-03-17T00:00:00" maxDate="2016-03-18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18T23:42:47" maxDate="2016-03-18T23:42:47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17T00:00:00" maxDate="2016-03-18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18T00:00:00" maxDate="2016-03-19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17T00:00:00" maxDate="2016-03-18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18T23:33:34" maxDate="2016-03-18T23:33:34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17T00:00:00" maxDate="2016-03-18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5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5622.82" maxValue="69001.3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17T00:00:00" maxDate="2016-03-18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5622.82" maxValue="69001.3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76398" maxValue="976398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18T00:00:00" maxDate="2016-03-19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17T00:00:00" maxDate="2016-03-18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17T00:00:00" maxDate="2016-03-18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55">
        <s v="205700010100"/>
        <s v="205500020100"/>
        <s v="205600010100"/>
        <s v="205600020100"/>
        <s v="205700020100"/>
        <s v="205800010100"/>
        <s v="205800020100"/>
        <s v="206100010100"/>
        <s v="206100020100"/>
        <s v="208100010100"/>
        <s v="210000010100"/>
        <s v="210000020100"/>
        <s v="210500010100"/>
        <s v="210500020100"/>
        <s v="211000010100"/>
        <s v="211000020100"/>
        <s v="212500010100"/>
        <s v="212500020100"/>
        <s v="213000010100"/>
        <s v="213000020100"/>
        <s v="214000010100"/>
        <s v="214000020100"/>
        <s v="215000010100"/>
        <s v="215000020100"/>
        <s v="215500010100"/>
        <s v="215500020100"/>
        <s v="216000010100"/>
        <s v="216000020100"/>
        <s v="219000010100"/>
        <s v="715000010100"/>
        <s v="219100020100"/>
        <s v="710000010100"/>
        <s v="710000020100"/>
        <s v="715000020100"/>
        <s v="722100010100"/>
        <s v="722100020100"/>
        <s v="723000010100"/>
        <s v="723000020100"/>
        <s v="723100010100"/>
        <s v="723100020100"/>
        <s v="724000010100"/>
        <s v="724000020100"/>
        <s v="724500010100"/>
        <s v="724500020100"/>
        <s v="725000010100"/>
        <s v="725000020100"/>
        <s v="726900010100"/>
        <s v="726900020100"/>
        <s v="205200020100"/>
        <s v="100000010100"/>
        <s v="100000020100"/>
        <s v="205200010100"/>
        <s v="205300010100"/>
        <s v="205300020100"/>
        <s v="20550001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Miller, Scott A - DOA" refreshedDate="42576.34860798611" createdVersion="4" refreshedVersion="4" minRefreshableVersion="3" recordCount="33">
  <cacheSource type="worksheet">
    <worksheetSource ref="A331:EJ364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31T00:00:00" maxDate="2016-04-01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31T00:00:00" maxDate="2016-04-01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31T00:00:00" maxDate="2016-04-01T00:00:00"/>
    </cacheField>
    <cacheField name="Lines" numFmtId="1">
      <sharedItems containsSemiMixedTypes="0" containsString="0" containsNumber="1" containsInteger="1" minValue="33" maxValue="33"/>
    </cacheField>
    <cacheField name="Debits" numFmtId="164">
      <sharedItems containsSemiMixedTypes="0" containsString="0" containsNumber="1" minValue="90746.8" maxValue="90746.8"/>
    </cacheField>
    <cacheField name="Credits" numFmtId="164">
      <sharedItems containsSemiMixedTypes="0" containsString="0" containsNumber="1" minValue="90746.8" maxValue="90746.8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31T00:00:00" maxDate="2016-04-01T00:00:00"/>
    </cacheField>
    <cacheField name="Instance" numFmtId="1">
      <sharedItems containsSemiMixedTypes="0" containsString="0" containsNumber="1" containsInteger="1" minValue="1031594" maxValue="1031594"/>
    </cacheField>
    <cacheField name="Instance2" numFmtId="165">
      <sharedItems containsSemiMixedTypes="0" containsString="0" containsNumber="1" minValue="1031594.1" maxValue="1031594.1"/>
    </cacheField>
    <cacheField name="Trans Date" numFmtId="14">
      <sharedItems containsSemiMixedTypes="0" containsNonDate="0" containsDate="1" containsString="0" minDate="2016-03-31T00:00:00" maxDate="2016-04-01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31T07:51:00" maxDate="2016-03-31T07:51:00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31T00:00:00" maxDate="2016-04-01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31T00:00:00" maxDate="2016-04-01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31T00:00:00" maxDate="2016-04-01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31T07:42:06" maxDate="2016-03-31T07:42:06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31T00:00:00" maxDate="2016-04-01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33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NonDate="0" containsString="0" containsBlank="1"/>
    </cacheField>
    <cacheField name="Project" numFmtId="0">
      <sharedItems containsNonDate="0" containsString="0" containsBlank="1"/>
    </cacheField>
    <cacheField name="Activity" numFmtId="0">
      <sharedItems containsNonDate="0" containsString="0"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46919.55" maxValue="68938.55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31T00:00:00" maxDate="2016-04-01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46919.55" maxValue="68938.55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031594" maxValue="103159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31T00:00:00" maxDate="2016-04-01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31T00:00:00" maxDate="2016-04-01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31T00:00:00" maxDate="2016-04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33">
        <s v="205300010100"/>
        <s v="100000010100"/>
        <s v="100000020100"/>
        <s v="205200010100"/>
        <s v="205200020100"/>
        <s v="205300020100"/>
        <s v="205800010100"/>
        <s v="210000020100"/>
        <s v="205800020100"/>
        <s v="208100010100"/>
        <s v="210000010100"/>
        <s v="210500010100"/>
        <s v="210500020100"/>
        <s v="211000010100"/>
        <s v="211000020100"/>
        <s v="214000010100"/>
        <s v="214000020100"/>
        <s v="215000010100"/>
        <s v="215000020100"/>
        <s v="216000010100"/>
        <s v="216000020100"/>
        <s v="219000010100"/>
        <s v="219100020100"/>
        <s v="710000010100"/>
        <s v="710000020100"/>
        <s v="715000010100"/>
        <s v="715000020100"/>
        <s v="723000010100"/>
        <s v="723000020100"/>
        <s v="723100010100"/>
        <s v="723100020100"/>
        <s v="726900010100"/>
        <s v="726900020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"/>
    <s v="ACTUALS"/>
    <m/>
    <m/>
    <x v="0"/>
    <s v="5250000000"/>
    <m/>
    <m/>
    <s v="10000"/>
    <x v="0"/>
    <s v="00002"/>
    <s v="FY2016"/>
    <m/>
    <m/>
    <m/>
    <m/>
    <m/>
    <s v="USD"/>
    <m/>
    <m/>
    <m/>
    <m/>
    <m/>
    <m/>
    <m/>
    <m/>
    <n v="-43873.88"/>
    <s v="N"/>
    <n v="0"/>
    <m/>
    <n v="0"/>
    <s v="HR Payroll Journal Template"/>
    <s v="0"/>
    <d v="2016-01-07T00:00:00"/>
    <s v="USD"/>
    <m/>
    <n v="-43873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s v="Y"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"/>
    <s v="ACTUALS"/>
    <m/>
    <m/>
    <x v="0"/>
    <s v="5250000000"/>
    <m/>
    <m/>
    <s v="10000"/>
    <x v="1"/>
    <s v="00006"/>
    <s v="FY2016"/>
    <m/>
    <m/>
    <m/>
    <m/>
    <m/>
    <s v="USD"/>
    <m/>
    <m/>
    <m/>
    <m/>
    <m/>
    <m/>
    <m/>
    <m/>
    <n v="-5099.93"/>
    <s v="N"/>
    <n v="0"/>
    <m/>
    <n v="0"/>
    <s v="HR Payroll Journal Template"/>
    <s v="0"/>
    <d v="2016-01-07T00:00:00"/>
    <s v="USD"/>
    <m/>
    <n v="-5099.9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"/>
    <s v="ACTUALS"/>
    <m/>
    <m/>
    <x v="1"/>
    <s v="5250000000"/>
    <m/>
    <m/>
    <s v="10000"/>
    <x v="0"/>
    <s v="00002"/>
    <s v="FY2016"/>
    <m/>
    <m/>
    <m/>
    <m/>
    <m/>
    <s v="USD"/>
    <m/>
    <m/>
    <m/>
    <m/>
    <m/>
    <m/>
    <m/>
    <m/>
    <n v="-4373.7299999999996"/>
    <s v="N"/>
    <n v="0"/>
    <m/>
    <n v="0"/>
    <s v="HR Payroll Journal Template"/>
    <s v="0"/>
    <d v="2016-01-07T00:00:00"/>
    <s v="USD"/>
    <m/>
    <n v="-4373.72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"/>
    <s v="ACTUALS"/>
    <m/>
    <m/>
    <x v="1"/>
    <s v="5250000000"/>
    <m/>
    <m/>
    <s v="10000"/>
    <x v="1"/>
    <s v="00006"/>
    <s v="FY2016"/>
    <m/>
    <m/>
    <m/>
    <m/>
    <m/>
    <s v="USD"/>
    <m/>
    <m/>
    <m/>
    <m/>
    <m/>
    <m/>
    <m/>
    <m/>
    <n v="-478.24"/>
    <s v="N"/>
    <n v="0"/>
    <m/>
    <n v="0"/>
    <s v="HR Payroll Journal Template"/>
    <s v="0"/>
    <d v="2016-01-07T00:00:00"/>
    <s v="USD"/>
    <m/>
    <n v="-478.2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5"/>
    <s v="ACTUALS"/>
    <m/>
    <m/>
    <x v="2"/>
    <s v="5250000000"/>
    <m/>
    <m/>
    <s v="10000"/>
    <x v="0"/>
    <s v="00002"/>
    <s v="FY2016"/>
    <m/>
    <m/>
    <m/>
    <m/>
    <m/>
    <s v="USD"/>
    <m/>
    <m/>
    <m/>
    <m/>
    <m/>
    <m/>
    <m/>
    <m/>
    <n v="-4105.17"/>
    <s v="N"/>
    <n v="0"/>
    <m/>
    <n v="0"/>
    <s v="HR Payroll Journal Template"/>
    <s v="0"/>
    <d v="2016-01-07T00:00:00"/>
    <s v="USD"/>
    <m/>
    <n v="-4105.1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6"/>
    <s v="ACTUALS"/>
    <m/>
    <m/>
    <x v="2"/>
    <s v="5250000000"/>
    <m/>
    <m/>
    <s v="10000"/>
    <x v="1"/>
    <s v="00006"/>
    <s v="FY2016"/>
    <m/>
    <m/>
    <m/>
    <m/>
    <m/>
    <s v="USD"/>
    <m/>
    <m/>
    <m/>
    <m/>
    <m/>
    <m/>
    <m/>
    <m/>
    <n v="-456.09"/>
    <s v="N"/>
    <n v="0"/>
    <m/>
    <n v="0"/>
    <s v="HR Payroll Journal Template"/>
    <s v="0"/>
    <d v="2016-01-07T00:00:00"/>
    <s v="USD"/>
    <m/>
    <n v="-456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7"/>
    <s v="ACTUALS"/>
    <m/>
    <m/>
    <x v="3"/>
    <s v="5250000000"/>
    <m/>
    <m/>
    <s v="10000"/>
    <x v="0"/>
    <s v="00002"/>
    <s v="FY2016"/>
    <m/>
    <m/>
    <m/>
    <m/>
    <m/>
    <s v="USD"/>
    <m/>
    <m/>
    <m/>
    <m/>
    <m/>
    <m/>
    <m/>
    <m/>
    <n v="-26.19"/>
    <s v="N"/>
    <n v="0"/>
    <m/>
    <n v="0"/>
    <s v="HR Payroll Journal Template"/>
    <s v="0"/>
    <d v="2016-01-07T00:00:00"/>
    <s v="USD"/>
    <m/>
    <n v="-26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8"/>
    <s v="ACTUALS"/>
    <m/>
    <m/>
    <x v="3"/>
    <s v="5250000000"/>
    <m/>
    <m/>
    <s v="10000"/>
    <x v="1"/>
    <s v="00006"/>
    <s v="FY2016"/>
    <m/>
    <m/>
    <m/>
    <m/>
    <m/>
    <s v="USD"/>
    <m/>
    <m/>
    <m/>
    <m/>
    <m/>
    <m/>
    <m/>
    <m/>
    <n v="-4.87"/>
    <s v="N"/>
    <n v="0"/>
    <m/>
    <n v="0"/>
    <s v="HR Payroll Journal Template"/>
    <s v="0"/>
    <d v="2016-01-07T00:00:00"/>
    <s v="USD"/>
    <m/>
    <n v="-4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9"/>
    <s v="ACTUALS"/>
    <m/>
    <m/>
    <x v="4"/>
    <s v="5250000000"/>
    <m/>
    <m/>
    <s v="10000"/>
    <x v="0"/>
    <s v="00002"/>
    <s v="FY2016"/>
    <m/>
    <m/>
    <m/>
    <m/>
    <m/>
    <s v="USD"/>
    <m/>
    <m/>
    <m/>
    <m/>
    <m/>
    <m/>
    <m/>
    <m/>
    <n v="-9318.2099999999991"/>
    <s v="N"/>
    <n v="0"/>
    <m/>
    <n v="0"/>
    <s v="HR Payroll Journal Template"/>
    <s v="0"/>
    <d v="2016-01-07T00:00:00"/>
    <s v="USD"/>
    <m/>
    <n v="-9318.209999999999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0"/>
    <s v="ACTUALS"/>
    <m/>
    <m/>
    <x v="4"/>
    <s v="5250000000"/>
    <m/>
    <m/>
    <s v="10000"/>
    <x v="1"/>
    <s v="00006"/>
    <s v="FY2016"/>
    <m/>
    <m/>
    <m/>
    <m/>
    <m/>
    <s v="USD"/>
    <m/>
    <m/>
    <m/>
    <m/>
    <m/>
    <m/>
    <m/>
    <m/>
    <n v="-1778.64"/>
    <s v="N"/>
    <n v="0"/>
    <m/>
    <n v="0"/>
    <s v="HR Payroll Journal Template"/>
    <s v="0"/>
    <d v="2016-01-07T00:00:00"/>
    <s v="USD"/>
    <m/>
    <n v="-1778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1"/>
    <s v="ACTUALS"/>
    <m/>
    <m/>
    <x v="5"/>
    <s v="5250000000"/>
    <m/>
    <m/>
    <s v="10000"/>
    <x v="0"/>
    <s v="00002"/>
    <s v="FY2016"/>
    <m/>
    <m/>
    <m/>
    <m/>
    <m/>
    <s v="USD"/>
    <m/>
    <m/>
    <m/>
    <m/>
    <m/>
    <m/>
    <m/>
    <m/>
    <n v="-960.08"/>
    <s v="N"/>
    <n v="0"/>
    <m/>
    <n v="0"/>
    <s v="HR Payroll Journal Template"/>
    <s v="0"/>
    <d v="2016-01-07T00:00:00"/>
    <s v="USD"/>
    <m/>
    <n v="-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2"/>
    <s v="ACTUALS"/>
    <m/>
    <m/>
    <x v="5"/>
    <s v="5250000000"/>
    <m/>
    <m/>
    <s v="10000"/>
    <x v="1"/>
    <s v="00006"/>
    <s v="FY2016"/>
    <m/>
    <m/>
    <m/>
    <m/>
    <m/>
    <s v="USD"/>
    <m/>
    <m/>
    <m/>
    <m/>
    <m/>
    <m/>
    <m/>
    <m/>
    <n v="-106.67"/>
    <s v="N"/>
    <n v="0"/>
    <m/>
    <n v="0"/>
    <s v="HR Payroll Journal Template"/>
    <s v="0"/>
    <d v="2016-01-07T00:00:00"/>
    <s v="USD"/>
    <m/>
    <n v="-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3"/>
    <s v="ACTUALS"/>
    <m/>
    <m/>
    <x v="6"/>
    <s v="5250000000"/>
    <m/>
    <m/>
    <s v="10000"/>
    <x v="0"/>
    <s v="00002"/>
    <s v="FY2016"/>
    <m/>
    <m/>
    <m/>
    <m/>
    <m/>
    <s v="USD"/>
    <m/>
    <m/>
    <m/>
    <m/>
    <m/>
    <m/>
    <m/>
    <m/>
    <n v="-4669.09"/>
    <s v="N"/>
    <n v="0"/>
    <m/>
    <n v="0"/>
    <s v="HR Payroll Journal Template"/>
    <s v="0"/>
    <d v="2016-01-07T00:00:00"/>
    <s v="USD"/>
    <m/>
    <n v="-4669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4"/>
    <s v="ACTUALS"/>
    <m/>
    <m/>
    <x v="6"/>
    <s v="5250000000"/>
    <m/>
    <m/>
    <s v="10000"/>
    <x v="1"/>
    <s v="00006"/>
    <s v="FY2016"/>
    <m/>
    <m/>
    <m/>
    <m/>
    <m/>
    <s v="USD"/>
    <m/>
    <m/>
    <m/>
    <m/>
    <m/>
    <m/>
    <m/>
    <m/>
    <n v="-257.88"/>
    <s v="N"/>
    <n v="0"/>
    <m/>
    <n v="0"/>
    <s v="HR Payroll Journal Template"/>
    <s v="0"/>
    <d v="2016-01-07T00:00:00"/>
    <s v="USD"/>
    <m/>
    <n v="-257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5"/>
    <s v="ACTUALS"/>
    <m/>
    <m/>
    <x v="7"/>
    <s v="5250000000"/>
    <m/>
    <m/>
    <s v="10000"/>
    <x v="0"/>
    <s v="00002"/>
    <s v="FY2016"/>
    <m/>
    <m/>
    <m/>
    <m/>
    <m/>
    <s v="USD"/>
    <m/>
    <m/>
    <m/>
    <m/>
    <m/>
    <m/>
    <m/>
    <m/>
    <n v="-4373.7299999999996"/>
    <s v="N"/>
    <n v="0"/>
    <m/>
    <n v="0"/>
    <s v="HR Payroll Journal Template"/>
    <s v="0"/>
    <d v="2016-01-07T00:00:00"/>
    <s v="USD"/>
    <m/>
    <n v="-4373.72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6"/>
    <s v="ACTUALS"/>
    <m/>
    <m/>
    <x v="7"/>
    <s v="5250000000"/>
    <m/>
    <m/>
    <s v="10000"/>
    <x v="1"/>
    <s v="00006"/>
    <s v="FY2016"/>
    <m/>
    <m/>
    <m/>
    <m/>
    <m/>
    <s v="USD"/>
    <m/>
    <m/>
    <m/>
    <m/>
    <m/>
    <m/>
    <m/>
    <m/>
    <n v="-478.24"/>
    <s v="N"/>
    <n v="0"/>
    <m/>
    <n v="0"/>
    <s v="HR Payroll Journal Template"/>
    <s v="0"/>
    <d v="2016-01-07T00:00:00"/>
    <s v="USD"/>
    <m/>
    <n v="-478.2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7"/>
    <s v="ACTUALS"/>
    <m/>
    <m/>
    <x v="8"/>
    <s v="5250000000"/>
    <m/>
    <m/>
    <s v="10000"/>
    <x v="0"/>
    <s v="00002"/>
    <s v="FY2016"/>
    <m/>
    <m/>
    <m/>
    <m/>
    <m/>
    <s v="USD"/>
    <m/>
    <m/>
    <m/>
    <m/>
    <m/>
    <m/>
    <m/>
    <m/>
    <n v="-4105.16"/>
    <s v="N"/>
    <n v="0"/>
    <m/>
    <n v="0"/>
    <s v="HR Payroll Journal Template"/>
    <s v="0"/>
    <d v="2016-01-07T00:00:00"/>
    <s v="USD"/>
    <m/>
    <n v="-4105.1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8"/>
    <s v="ACTUALS"/>
    <m/>
    <m/>
    <x v="8"/>
    <s v="5250000000"/>
    <m/>
    <m/>
    <s v="10000"/>
    <x v="1"/>
    <s v="00006"/>
    <s v="FY2016"/>
    <m/>
    <m/>
    <m/>
    <m/>
    <m/>
    <s v="USD"/>
    <m/>
    <m/>
    <m/>
    <m/>
    <m/>
    <m/>
    <m/>
    <m/>
    <n v="-456.1"/>
    <s v="N"/>
    <n v="0"/>
    <m/>
    <n v="0"/>
    <s v="HR Payroll Journal Template"/>
    <s v="0"/>
    <d v="2016-01-07T00:00:00"/>
    <s v="USD"/>
    <m/>
    <n v="-456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9"/>
    <s v="ACTUALS"/>
    <m/>
    <m/>
    <x v="9"/>
    <s v="5250000000"/>
    <m/>
    <m/>
    <s v="10000"/>
    <x v="0"/>
    <s v="00002"/>
    <s v="FY2016"/>
    <m/>
    <m/>
    <m/>
    <m/>
    <m/>
    <s v="USD"/>
    <m/>
    <m/>
    <m/>
    <m/>
    <m/>
    <m/>
    <m/>
    <m/>
    <n v="-85.21"/>
    <s v="N"/>
    <n v="0"/>
    <m/>
    <n v="0"/>
    <s v="HR Payroll Journal Template"/>
    <s v="0"/>
    <d v="2016-01-07T00:00:00"/>
    <s v="USD"/>
    <m/>
    <n v="-85.2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0"/>
    <s v="ACTUALS"/>
    <m/>
    <m/>
    <x v="9"/>
    <s v="5250000000"/>
    <m/>
    <m/>
    <s v="10000"/>
    <x v="1"/>
    <s v="00006"/>
    <s v="FY2016"/>
    <m/>
    <m/>
    <m/>
    <m/>
    <m/>
    <s v="USD"/>
    <m/>
    <m/>
    <m/>
    <m/>
    <m/>
    <m/>
    <m/>
    <m/>
    <n v="-9.08"/>
    <s v="N"/>
    <n v="0"/>
    <m/>
    <n v="0"/>
    <s v="HR Payroll Journal Template"/>
    <s v="0"/>
    <d v="2016-01-07T00:00:00"/>
    <s v="USD"/>
    <m/>
    <n v="-9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1"/>
    <s v="ACTUALS"/>
    <m/>
    <m/>
    <x v="10"/>
    <s v="5250000000"/>
    <m/>
    <m/>
    <s v="10000"/>
    <x v="0"/>
    <s v="00002"/>
    <s v="FY2016"/>
    <m/>
    <m/>
    <m/>
    <m/>
    <m/>
    <s v="USD"/>
    <m/>
    <m/>
    <m/>
    <m/>
    <m/>
    <m/>
    <m/>
    <m/>
    <n v="-1275.95"/>
    <s v="N"/>
    <n v="0"/>
    <m/>
    <n v="0"/>
    <s v="HR Payroll Journal Template"/>
    <s v="0"/>
    <d v="2016-01-07T00:00:00"/>
    <s v="USD"/>
    <m/>
    <n v="-1275.9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2"/>
    <s v="ACTUALS"/>
    <m/>
    <m/>
    <x v="10"/>
    <s v="5250000000"/>
    <m/>
    <m/>
    <s v="10000"/>
    <x v="1"/>
    <s v="00006"/>
    <s v="FY2016"/>
    <m/>
    <m/>
    <m/>
    <m/>
    <m/>
    <s v="USD"/>
    <m/>
    <m/>
    <m/>
    <m/>
    <m/>
    <m/>
    <m/>
    <m/>
    <n v="-247.05"/>
    <s v="N"/>
    <n v="0"/>
    <m/>
    <n v="0"/>
    <s v="HR Payroll Journal Template"/>
    <s v="0"/>
    <d v="2016-01-07T00:00:00"/>
    <s v="USD"/>
    <m/>
    <n v="-247.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3"/>
    <s v="ACTUALS"/>
    <m/>
    <m/>
    <x v="11"/>
    <s v="5250000000"/>
    <m/>
    <m/>
    <s v="10000"/>
    <x v="0"/>
    <s v="00002"/>
    <s v="FY2016"/>
    <m/>
    <m/>
    <m/>
    <m/>
    <m/>
    <s v="USD"/>
    <m/>
    <m/>
    <m/>
    <m/>
    <m/>
    <m/>
    <m/>
    <m/>
    <n v="-7550.46"/>
    <s v="N"/>
    <n v="0"/>
    <m/>
    <n v="0"/>
    <s v="HR Payroll Journal Template"/>
    <s v="0"/>
    <d v="2016-01-07T00:00:00"/>
    <s v="USD"/>
    <m/>
    <n v="-7550.4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4"/>
    <s v="ACTUALS"/>
    <m/>
    <m/>
    <x v="11"/>
    <s v="5250000000"/>
    <m/>
    <m/>
    <s v="10000"/>
    <x v="1"/>
    <s v="00006"/>
    <s v="FY2016"/>
    <m/>
    <m/>
    <m/>
    <m/>
    <m/>
    <s v="USD"/>
    <m/>
    <m/>
    <m/>
    <m/>
    <m/>
    <m/>
    <m/>
    <m/>
    <n v="-740.47"/>
    <s v="N"/>
    <n v="0"/>
    <m/>
    <n v="0"/>
    <s v="HR Payroll Journal Template"/>
    <s v="0"/>
    <d v="2016-01-07T00:00:00"/>
    <s v="USD"/>
    <m/>
    <n v="-740.4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5"/>
    <s v="ACTUALS"/>
    <m/>
    <m/>
    <x v="12"/>
    <s v="5250000000"/>
    <m/>
    <m/>
    <s v="10000"/>
    <x v="0"/>
    <s v="00002"/>
    <s v="FY2016"/>
    <m/>
    <m/>
    <m/>
    <m/>
    <m/>
    <s v="USD"/>
    <m/>
    <m/>
    <m/>
    <m/>
    <m/>
    <m/>
    <m/>
    <m/>
    <n v="-3343.67"/>
    <s v="N"/>
    <n v="0"/>
    <m/>
    <n v="0"/>
    <s v="HR Payroll Journal Template"/>
    <s v="0"/>
    <d v="2016-01-07T00:00:00"/>
    <s v="USD"/>
    <m/>
    <n v="-3343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6"/>
    <s v="ACTUALS"/>
    <m/>
    <m/>
    <x v="12"/>
    <s v="5250000000"/>
    <m/>
    <m/>
    <s v="10000"/>
    <x v="1"/>
    <s v="00006"/>
    <s v="FY2016"/>
    <m/>
    <m/>
    <m/>
    <m/>
    <m/>
    <s v="USD"/>
    <m/>
    <m/>
    <m/>
    <m/>
    <m/>
    <m/>
    <m/>
    <m/>
    <n v="-311.83"/>
    <s v="N"/>
    <n v="0"/>
    <m/>
    <n v="0"/>
    <s v="HR Payroll Journal Template"/>
    <s v="0"/>
    <d v="2016-01-07T00:00:00"/>
    <s v="USD"/>
    <m/>
    <n v="-311.8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7"/>
    <s v="ACTUALS"/>
    <m/>
    <m/>
    <x v="13"/>
    <s v="5250000000"/>
    <m/>
    <m/>
    <s v="10000"/>
    <x v="0"/>
    <s v="00002"/>
    <s v="FY2016"/>
    <m/>
    <m/>
    <m/>
    <m/>
    <m/>
    <s v="USD"/>
    <m/>
    <m/>
    <m/>
    <m/>
    <m/>
    <m/>
    <m/>
    <m/>
    <n v="-137.38"/>
    <s v="N"/>
    <n v="0"/>
    <m/>
    <n v="0"/>
    <s v="HR Payroll Journal Template"/>
    <s v="0"/>
    <d v="2016-01-07T00:00:00"/>
    <s v="USD"/>
    <m/>
    <n v="-13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8"/>
    <s v="ACTUALS"/>
    <m/>
    <m/>
    <x v="13"/>
    <s v="5250000000"/>
    <m/>
    <m/>
    <s v="10000"/>
    <x v="1"/>
    <s v="00006"/>
    <s v="FY2016"/>
    <m/>
    <m/>
    <m/>
    <m/>
    <m/>
    <s v="USD"/>
    <m/>
    <m/>
    <m/>
    <m/>
    <m/>
    <m/>
    <m/>
    <m/>
    <n v="-25.98"/>
    <s v="N"/>
    <n v="0"/>
    <m/>
    <n v="0"/>
    <s v="HR Payroll Journal Template"/>
    <s v="0"/>
    <d v="2016-01-07T00:00:00"/>
    <s v="USD"/>
    <m/>
    <n v="-25.9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9"/>
    <s v="ACTUALS"/>
    <m/>
    <m/>
    <x v="14"/>
    <s v="5250000000"/>
    <m/>
    <m/>
    <s v="10000"/>
    <x v="0"/>
    <s v="00002"/>
    <s v="FY2016"/>
    <m/>
    <m/>
    <m/>
    <m/>
    <m/>
    <s v="USD"/>
    <m/>
    <m/>
    <m/>
    <m/>
    <m/>
    <m/>
    <m/>
    <m/>
    <n v="-960.08"/>
    <s v="N"/>
    <n v="0"/>
    <m/>
    <n v="0"/>
    <s v="HR Payroll Journal Template"/>
    <s v="0"/>
    <d v="2016-01-07T00:00:00"/>
    <s v="USD"/>
    <m/>
    <n v="-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0"/>
    <s v="ACTUALS"/>
    <m/>
    <m/>
    <x v="14"/>
    <s v="5250000000"/>
    <m/>
    <m/>
    <s v="10000"/>
    <x v="1"/>
    <s v="00006"/>
    <s v="FY2016"/>
    <m/>
    <m/>
    <m/>
    <m/>
    <m/>
    <s v="USD"/>
    <m/>
    <m/>
    <m/>
    <m/>
    <m/>
    <m/>
    <m/>
    <m/>
    <n v="-106.67"/>
    <s v="N"/>
    <n v="0"/>
    <m/>
    <n v="0"/>
    <s v="HR Payroll Journal Template"/>
    <s v="0"/>
    <d v="2016-01-07T00:00:00"/>
    <s v="USD"/>
    <m/>
    <n v="-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1"/>
    <s v="ACTUALS"/>
    <m/>
    <m/>
    <x v="15"/>
    <s v="5250000000"/>
    <m/>
    <m/>
    <s v="10000"/>
    <x v="0"/>
    <s v="00002"/>
    <s v="FY2016"/>
    <m/>
    <m/>
    <m/>
    <m/>
    <m/>
    <s v="USD"/>
    <m/>
    <m/>
    <m/>
    <m/>
    <m/>
    <m/>
    <m/>
    <m/>
    <n v="-28.85"/>
    <s v="N"/>
    <n v="0"/>
    <m/>
    <n v="0"/>
    <s v="HR Payroll Journal Template"/>
    <s v="0"/>
    <d v="2016-01-07T00:00:00"/>
    <s v="USD"/>
    <m/>
    <n v="-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5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634.65"/>
    <s v="N"/>
    <n v="0"/>
    <m/>
    <n v="0"/>
    <s v="HR Payroll Journal Template"/>
    <s v="0"/>
    <d v="2016-01-07T00:00:00"/>
    <s v="USD"/>
    <m/>
    <n v="7634.6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2"/>
    <s v="ACTUALS"/>
    <m/>
    <m/>
    <x v="15"/>
    <s v="5250000000"/>
    <m/>
    <m/>
    <s v="10000"/>
    <x v="1"/>
    <s v="00006"/>
    <s v="FY2016"/>
    <m/>
    <m/>
    <m/>
    <m/>
    <m/>
    <s v="USD"/>
    <m/>
    <m/>
    <m/>
    <m/>
    <m/>
    <m/>
    <m/>
    <m/>
    <n v="-28.85"/>
    <s v="N"/>
    <n v="0"/>
    <m/>
    <n v="0"/>
    <s v="HR Payroll Journal Template"/>
    <s v="0"/>
    <d v="2016-01-07T00:00:00"/>
    <s v="USD"/>
    <m/>
    <n v="-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3"/>
    <s v="ACTUALS"/>
    <m/>
    <m/>
    <x v="17"/>
    <s v="5250000000"/>
    <m/>
    <m/>
    <s v="10000"/>
    <x v="0"/>
    <s v="00002"/>
    <s v="FY2016"/>
    <m/>
    <m/>
    <m/>
    <m/>
    <m/>
    <s v="USD"/>
    <m/>
    <m/>
    <m/>
    <m/>
    <m/>
    <m/>
    <m/>
    <m/>
    <n v="-511.28"/>
    <s v="N"/>
    <n v="0"/>
    <m/>
    <n v="0"/>
    <s v="HR Payroll Journal Template"/>
    <s v="0"/>
    <d v="2016-01-07T00:00:00"/>
    <s v="USD"/>
    <m/>
    <n v="-511.2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4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70038.100000000006"/>
    <s v="N"/>
    <n v="0"/>
    <m/>
    <n v="0"/>
    <s v="HR Payroll Journal Template"/>
    <s v="0"/>
    <d v="2016-01-07T00:00:00"/>
    <s v="USD"/>
    <m/>
    <n v="70038.10000000000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6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52.58"/>
    <s v="N"/>
    <n v="0"/>
    <m/>
    <n v="0"/>
    <s v="HR Payroll Journal Template"/>
    <s v="0"/>
    <d v="2016-01-07T00:00:00"/>
    <s v="USD"/>
    <m/>
    <n v="52.5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7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1.62"/>
    <s v="N"/>
    <n v="0"/>
    <m/>
    <n v="0"/>
    <s v="HR Payroll Journal Template"/>
    <s v="0"/>
    <d v="2016-01-07T00:00:00"/>
    <s v="USD"/>
    <m/>
    <n v="11.6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8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105.17"/>
    <s v="N"/>
    <n v="0"/>
    <m/>
    <n v="0"/>
    <s v="HR Payroll Journal Template"/>
    <s v="0"/>
    <d v="2016-01-07T00:00:00"/>
    <s v="USD"/>
    <m/>
    <n v="4105.1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9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56.09"/>
    <s v="N"/>
    <n v="0"/>
    <m/>
    <n v="0"/>
    <s v="HR Payroll Journal Template"/>
    <s v="0"/>
    <d v="2016-01-07T00:00:00"/>
    <s v="USD"/>
    <m/>
    <n v="456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0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60.08"/>
    <s v="N"/>
    <n v="0"/>
    <m/>
    <n v="0"/>
    <s v="HR Payroll Journal Template"/>
    <s v="0"/>
    <d v="2016-01-07T00:00:00"/>
    <s v="USD"/>
    <m/>
    <n v="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1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6.67"/>
    <s v="N"/>
    <n v="0"/>
    <m/>
    <n v="0"/>
    <s v="HR Payroll Journal Template"/>
    <s v="0"/>
    <d v="2016-01-07T00:00:00"/>
    <s v="USD"/>
    <m/>
    <n v="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2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9318.2099999999991"/>
    <s v="N"/>
    <n v="0"/>
    <m/>
    <n v="0"/>
    <s v="HR Payroll Journal Template"/>
    <s v="0"/>
    <d v="2016-01-07T00:00:00"/>
    <s v="USD"/>
    <m/>
    <n v="9318.209999999999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3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HR Payroll Journal Template"/>
    <s v="0"/>
    <d v="2016-01-07T00:00:00"/>
    <s v="USD"/>
    <m/>
    <n v="1778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4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28.85"/>
    <s v="N"/>
    <n v="0"/>
    <m/>
    <n v="0"/>
    <s v="HR Payroll Journal Template"/>
    <s v="0"/>
    <d v="2016-01-07T00:00:00"/>
    <s v="USD"/>
    <m/>
    <n v="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5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28.85"/>
    <s v="N"/>
    <n v="0"/>
    <m/>
    <n v="0"/>
    <s v="HR Payroll Journal Template"/>
    <s v="0"/>
    <d v="2016-01-07T00:00:00"/>
    <s v="USD"/>
    <m/>
    <n v="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6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6.19"/>
    <s v="N"/>
    <n v="0"/>
    <m/>
    <n v="0"/>
    <s v="HR Payroll Journal Template"/>
    <s v="0"/>
    <d v="2016-01-07T00:00:00"/>
    <s v="USD"/>
    <m/>
    <n v="26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7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4.87"/>
    <s v="N"/>
    <n v="0"/>
    <m/>
    <n v="0"/>
    <s v="HR Payroll Journal Template"/>
    <s v="0"/>
    <d v="2016-01-07T00:00:00"/>
    <s v="USD"/>
    <m/>
    <n v="4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8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168.9399999999996"/>
    <s v="N"/>
    <n v="0"/>
    <m/>
    <n v="0"/>
    <s v="HR Payroll Journal Template"/>
    <s v="0"/>
    <d v="2016-01-07T00:00:00"/>
    <s v="USD"/>
    <m/>
    <n v="5168.93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0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9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5.20000000000005"/>
    <s v="N"/>
    <n v="0"/>
    <m/>
    <n v="0"/>
    <s v="HR Payroll Journal Template"/>
    <s v="0"/>
    <d v="2016-01-07T00:00:00"/>
    <s v="USD"/>
    <m/>
    <n v="565.2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"/>
    <s v="ACTUALS"/>
    <m/>
    <m/>
    <x v="1"/>
    <s v="5250000000"/>
    <m/>
    <m/>
    <s v="10000"/>
    <x v="1"/>
    <s v="00006"/>
    <s v="FY2016"/>
    <m/>
    <m/>
    <m/>
    <m/>
    <m/>
    <s v="USD"/>
    <m/>
    <m/>
    <m/>
    <m/>
    <m/>
    <m/>
    <m/>
    <m/>
    <n v="-789.41"/>
    <s v="N"/>
    <n v="0"/>
    <m/>
    <n v="0"/>
    <s v="HR Payroll Journal Template"/>
    <s v="0"/>
    <d v="2016-01-21T00:00:00"/>
    <s v="USD"/>
    <m/>
    <n v="-789.4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"/>
    <s v="ACTUALS"/>
    <m/>
    <m/>
    <x v="0"/>
    <s v="5250000000"/>
    <m/>
    <m/>
    <s v="10000"/>
    <x v="0"/>
    <s v="00002"/>
    <s v="FY2016"/>
    <m/>
    <m/>
    <m/>
    <m/>
    <m/>
    <s v="USD"/>
    <m/>
    <m/>
    <m/>
    <m/>
    <m/>
    <m/>
    <m/>
    <m/>
    <n v="-74046.94"/>
    <s v="N"/>
    <n v="0"/>
    <m/>
    <n v="0"/>
    <s v="HR Payroll Journal Template"/>
    <s v="0"/>
    <d v="2016-01-21T00:00:00"/>
    <s v="USD"/>
    <m/>
    <n v="-74046.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s v="Y"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"/>
    <s v="ACTUALS"/>
    <m/>
    <m/>
    <x v="0"/>
    <s v="5250000000"/>
    <m/>
    <m/>
    <s v="10000"/>
    <x v="1"/>
    <s v="00006"/>
    <s v="FY2016"/>
    <m/>
    <m/>
    <m/>
    <m/>
    <m/>
    <s v="USD"/>
    <m/>
    <m/>
    <m/>
    <m/>
    <m/>
    <m/>
    <m/>
    <m/>
    <n v="-8567.98"/>
    <s v="N"/>
    <n v="0"/>
    <m/>
    <n v="0"/>
    <s v="HR Payroll Journal Template"/>
    <s v="0"/>
    <d v="2016-01-21T00:00:00"/>
    <s v="USD"/>
    <m/>
    <n v="-8567.9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"/>
    <s v="ACTUALS"/>
    <m/>
    <m/>
    <x v="1"/>
    <s v="5250000000"/>
    <m/>
    <m/>
    <s v="10000"/>
    <x v="0"/>
    <s v="00002"/>
    <s v="FY2016"/>
    <m/>
    <m/>
    <m/>
    <m/>
    <m/>
    <s v="USD"/>
    <m/>
    <m/>
    <m/>
    <m/>
    <m/>
    <m/>
    <m/>
    <m/>
    <n v="-7353.76"/>
    <s v="N"/>
    <n v="0"/>
    <m/>
    <n v="0"/>
    <s v="HR Payroll Journal Template"/>
    <s v="0"/>
    <d v="2016-01-21T00:00:00"/>
    <s v="USD"/>
    <m/>
    <n v="-7353.7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"/>
    <s v="ACTUALS"/>
    <m/>
    <m/>
    <x v="2"/>
    <s v="5250000000"/>
    <m/>
    <m/>
    <s v="10000"/>
    <x v="0"/>
    <s v="00002"/>
    <s v="FY2016"/>
    <m/>
    <m/>
    <m/>
    <m/>
    <m/>
    <s v="USD"/>
    <m/>
    <m/>
    <m/>
    <m/>
    <m/>
    <m/>
    <m/>
    <m/>
    <n v="-6891.95"/>
    <s v="N"/>
    <n v="0"/>
    <m/>
    <n v="0"/>
    <s v="HR Payroll Journal Template"/>
    <s v="0"/>
    <d v="2016-01-21T00:00:00"/>
    <s v="USD"/>
    <m/>
    <n v="-6891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6"/>
    <s v="ACTUALS"/>
    <m/>
    <m/>
    <x v="2"/>
    <s v="5250000000"/>
    <m/>
    <m/>
    <s v="10000"/>
    <x v="1"/>
    <s v="00006"/>
    <s v="FY2016"/>
    <m/>
    <m/>
    <m/>
    <m/>
    <m/>
    <s v="USD"/>
    <m/>
    <m/>
    <m/>
    <m/>
    <m/>
    <m/>
    <m/>
    <m/>
    <n v="-765.64"/>
    <s v="N"/>
    <n v="0"/>
    <m/>
    <n v="0"/>
    <s v="HR Payroll Journal Template"/>
    <s v="0"/>
    <d v="2016-01-21T00:00:00"/>
    <s v="USD"/>
    <m/>
    <n v="-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7"/>
    <s v="ACTUALS"/>
    <m/>
    <m/>
    <x v="3"/>
    <s v="5250000000"/>
    <m/>
    <m/>
    <s v="10000"/>
    <x v="0"/>
    <s v="00002"/>
    <s v="FY2016"/>
    <m/>
    <m/>
    <m/>
    <m/>
    <m/>
    <s v="USD"/>
    <m/>
    <m/>
    <m/>
    <m/>
    <m/>
    <m/>
    <m/>
    <m/>
    <n v="-45.62"/>
    <s v="N"/>
    <n v="0"/>
    <m/>
    <n v="0"/>
    <s v="HR Payroll Journal Template"/>
    <s v="0"/>
    <d v="2016-01-21T00:00:00"/>
    <s v="USD"/>
    <m/>
    <n v="-45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8"/>
    <s v="ACTUALS"/>
    <m/>
    <m/>
    <x v="3"/>
    <s v="5250000000"/>
    <m/>
    <m/>
    <s v="10000"/>
    <x v="1"/>
    <s v="00006"/>
    <s v="FY2016"/>
    <m/>
    <m/>
    <m/>
    <m/>
    <m/>
    <s v="USD"/>
    <m/>
    <m/>
    <m/>
    <m/>
    <m/>
    <m/>
    <m/>
    <m/>
    <n v="-8.35"/>
    <s v="N"/>
    <n v="0"/>
    <m/>
    <n v="0"/>
    <s v="HR Payroll Journal Template"/>
    <s v="0"/>
    <d v="2016-01-21T00:00:00"/>
    <s v="USD"/>
    <m/>
    <n v="-8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9"/>
    <s v="ACTUALS"/>
    <m/>
    <m/>
    <x v="4"/>
    <s v="5250000000"/>
    <m/>
    <m/>
    <s v="10000"/>
    <x v="0"/>
    <s v="00002"/>
    <s v="FY2016"/>
    <m/>
    <m/>
    <m/>
    <m/>
    <m/>
    <s v="USD"/>
    <m/>
    <m/>
    <m/>
    <m/>
    <m/>
    <m/>
    <m/>
    <m/>
    <n v="-17552.12"/>
    <s v="N"/>
    <n v="0"/>
    <m/>
    <n v="0"/>
    <s v="HR Payroll Journal Template"/>
    <s v="0"/>
    <d v="2016-01-21T00:00:00"/>
    <s v="USD"/>
    <m/>
    <n v="-17552.1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0"/>
    <s v="ACTUALS"/>
    <m/>
    <m/>
    <x v="4"/>
    <s v="5250000000"/>
    <m/>
    <m/>
    <s v="10000"/>
    <x v="1"/>
    <s v="00006"/>
    <s v="FY2016"/>
    <m/>
    <m/>
    <m/>
    <m/>
    <m/>
    <s v="USD"/>
    <m/>
    <m/>
    <m/>
    <m/>
    <m/>
    <m/>
    <m/>
    <m/>
    <n v="-2852.36"/>
    <s v="N"/>
    <n v="0"/>
    <m/>
    <n v="0"/>
    <s v="HR Payroll Journal Template"/>
    <s v="0"/>
    <d v="2016-01-21T00:00:00"/>
    <s v="USD"/>
    <m/>
    <n v="-2852.3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1"/>
    <s v="ACTUALS"/>
    <m/>
    <m/>
    <x v="25"/>
    <s v="5250000000"/>
    <m/>
    <m/>
    <s v="10000"/>
    <x v="0"/>
    <s v="00002"/>
    <s v="FY2016"/>
    <m/>
    <m/>
    <m/>
    <m/>
    <m/>
    <s v="USD"/>
    <m/>
    <m/>
    <m/>
    <m/>
    <m/>
    <m/>
    <m/>
    <m/>
    <n v="-84.86"/>
    <s v="N"/>
    <n v="0"/>
    <m/>
    <n v="0"/>
    <s v="HR Payroll Journal Template"/>
    <s v="0"/>
    <d v="2016-01-21T00:00:00"/>
    <s v="USD"/>
    <m/>
    <n v="-84.8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2"/>
    <s v="ACTUALS"/>
    <m/>
    <m/>
    <x v="25"/>
    <s v="5250000000"/>
    <m/>
    <m/>
    <s v="10000"/>
    <x v="1"/>
    <s v="00006"/>
    <s v="FY2016"/>
    <m/>
    <m/>
    <m/>
    <m/>
    <m/>
    <s v="USD"/>
    <m/>
    <m/>
    <m/>
    <m/>
    <m/>
    <m/>
    <m/>
    <m/>
    <n v="-15.95"/>
    <s v="N"/>
    <n v="0"/>
    <m/>
    <n v="0"/>
    <s v="HR Payroll Journal Template"/>
    <s v="0"/>
    <d v="2016-01-21T00:00:00"/>
    <s v="USD"/>
    <m/>
    <n v="-15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3"/>
    <s v="ACTUALS"/>
    <m/>
    <m/>
    <x v="5"/>
    <s v="5250000000"/>
    <m/>
    <m/>
    <s v="10000"/>
    <x v="0"/>
    <s v="00002"/>
    <s v="FY2016"/>
    <m/>
    <m/>
    <m/>
    <m/>
    <m/>
    <s v="USD"/>
    <m/>
    <m/>
    <m/>
    <m/>
    <m/>
    <m/>
    <m/>
    <m/>
    <n v="-1611.89"/>
    <s v="N"/>
    <n v="0"/>
    <m/>
    <n v="0"/>
    <s v="HR Payroll Journal Template"/>
    <s v="0"/>
    <d v="2016-01-21T00:00:00"/>
    <s v="USD"/>
    <m/>
    <n v="-1611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7"/>
    <s v="ACTUALS"/>
    <m/>
    <m/>
    <x v="26"/>
    <s v="5250000000"/>
    <m/>
    <m/>
    <s v="10000"/>
    <x v="0"/>
    <s v="00002"/>
    <s v="FY2016"/>
    <m/>
    <m/>
    <m/>
    <m/>
    <m/>
    <s v="USD"/>
    <m/>
    <m/>
    <m/>
    <m/>
    <m/>
    <m/>
    <m/>
    <m/>
    <n v="4.7300000000000004"/>
    <s v="N"/>
    <n v="0"/>
    <m/>
    <n v="0"/>
    <s v="HR Payroll Journal Template"/>
    <s v="0"/>
    <d v="2016-01-21T00:00:00"/>
    <s v="USD"/>
    <m/>
    <n v="4.7300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4"/>
    <s v="ACTUALS"/>
    <m/>
    <m/>
    <x v="5"/>
    <s v="5250000000"/>
    <m/>
    <m/>
    <s v="10000"/>
    <x v="1"/>
    <s v="00006"/>
    <s v="FY2016"/>
    <m/>
    <m/>
    <m/>
    <m/>
    <m/>
    <s v="USD"/>
    <m/>
    <m/>
    <m/>
    <m/>
    <m/>
    <m/>
    <m/>
    <m/>
    <n v="-179.07"/>
    <s v="N"/>
    <n v="0"/>
    <m/>
    <n v="0"/>
    <s v="HR Payroll Journal Template"/>
    <s v="0"/>
    <d v="2016-01-21T00:00:00"/>
    <s v="USD"/>
    <m/>
    <n v="-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5"/>
    <s v="ACTUALS"/>
    <m/>
    <m/>
    <x v="27"/>
    <s v="5250000000"/>
    <m/>
    <m/>
    <s v="10000"/>
    <x v="0"/>
    <s v="00002"/>
    <s v="FY2016"/>
    <m/>
    <m/>
    <m/>
    <m/>
    <m/>
    <s v="USD"/>
    <m/>
    <m/>
    <m/>
    <m/>
    <m/>
    <m/>
    <m/>
    <m/>
    <n v="-31.25"/>
    <s v="N"/>
    <n v="0"/>
    <m/>
    <n v="0"/>
    <s v="HR Payroll Journal Template"/>
    <s v="0"/>
    <d v="2016-01-21T00:00:00"/>
    <s v="USD"/>
    <m/>
    <n v="-31.2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6"/>
    <s v="ACTUALS"/>
    <m/>
    <m/>
    <x v="27"/>
    <s v="5250000000"/>
    <m/>
    <m/>
    <s v="10000"/>
    <x v="1"/>
    <s v="00006"/>
    <s v="FY2016"/>
    <m/>
    <m/>
    <m/>
    <m/>
    <m/>
    <s v="USD"/>
    <m/>
    <m/>
    <m/>
    <m/>
    <m/>
    <m/>
    <m/>
    <m/>
    <n v="-31.25"/>
    <s v="N"/>
    <n v="0"/>
    <m/>
    <n v="0"/>
    <s v="HR Payroll Journal Template"/>
    <s v="0"/>
    <d v="2016-01-21T00:00:00"/>
    <s v="USD"/>
    <m/>
    <n v="-31.2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8"/>
    <s v="ACTUALS"/>
    <m/>
    <m/>
    <x v="26"/>
    <s v="5250000000"/>
    <m/>
    <m/>
    <s v="10000"/>
    <x v="1"/>
    <s v="00006"/>
    <s v="FY2016"/>
    <m/>
    <m/>
    <m/>
    <m/>
    <m/>
    <s v="USD"/>
    <m/>
    <m/>
    <m/>
    <m/>
    <m/>
    <m/>
    <m/>
    <m/>
    <n v="26.84"/>
    <s v="N"/>
    <n v="0"/>
    <m/>
    <n v="0"/>
    <s v="HR Payroll Journal Template"/>
    <s v="0"/>
    <d v="2016-01-21T00:00:00"/>
    <s v="USD"/>
    <m/>
    <n v="26.8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9"/>
    <s v="ACTUALS"/>
    <m/>
    <m/>
    <x v="6"/>
    <s v="5250000000"/>
    <m/>
    <m/>
    <s v="10000"/>
    <x v="0"/>
    <s v="00002"/>
    <s v="FY2016"/>
    <m/>
    <m/>
    <m/>
    <m/>
    <m/>
    <s v="USD"/>
    <m/>
    <m/>
    <m/>
    <m/>
    <m/>
    <m/>
    <m/>
    <m/>
    <n v="-6271.82"/>
    <s v="N"/>
    <n v="0"/>
    <m/>
    <n v="0"/>
    <s v="HR Payroll Journal Template"/>
    <s v="0"/>
    <d v="2016-01-21T00:00:00"/>
    <s v="USD"/>
    <m/>
    <n v="-6271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0"/>
    <s v="ACTUALS"/>
    <m/>
    <m/>
    <x v="6"/>
    <s v="5250000000"/>
    <m/>
    <m/>
    <s v="10000"/>
    <x v="1"/>
    <s v="00006"/>
    <s v="FY2016"/>
    <m/>
    <m/>
    <m/>
    <m/>
    <m/>
    <s v="USD"/>
    <m/>
    <m/>
    <m/>
    <m/>
    <m/>
    <m/>
    <m/>
    <m/>
    <n v="-453.18"/>
    <s v="N"/>
    <n v="0"/>
    <m/>
    <n v="0"/>
    <s v="HR Payroll Journal Template"/>
    <s v="0"/>
    <d v="2016-01-21T00:00:00"/>
    <s v="USD"/>
    <m/>
    <n v="-453.1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1"/>
    <s v="ACTUALS"/>
    <m/>
    <m/>
    <x v="7"/>
    <s v="5250000000"/>
    <m/>
    <m/>
    <s v="10000"/>
    <x v="0"/>
    <s v="00002"/>
    <s v="FY2016"/>
    <m/>
    <m/>
    <m/>
    <m/>
    <m/>
    <s v="USD"/>
    <m/>
    <m/>
    <m/>
    <m/>
    <m/>
    <m/>
    <m/>
    <m/>
    <n v="-7353.72"/>
    <s v="N"/>
    <n v="0"/>
    <m/>
    <n v="0"/>
    <s v="HR Payroll Journal Template"/>
    <s v="0"/>
    <d v="2016-01-21T00:00:00"/>
    <s v="USD"/>
    <m/>
    <n v="-7353.7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2"/>
    <s v="ACTUALS"/>
    <m/>
    <m/>
    <x v="7"/>
    <s v="5250000000"/>
    <m/>
    <m/>
    <s v="10000"/>
    <x v="1"/>
    <s v="00006"/>
    <s v="FY2016"/>
    <m/>
    <m/>
    <m/>
    <m/>
    <m/>
    <s v="USD"/>
    <m/>
    <m/>
    <m/>
    <m/>
    <m/>
    <m/>
    <m/>
    <m/>
    <n v="-789.43"/>
    <s v="N"/>
    <n v="0"/>
    <m/>
    <n v="0"/>
    <s v="HR Payroll Journal Template"/>
    <s v="0"/>
    <d v="2016-01-21T00:00:00"/>
    <s v="USD"/>
    <m/>
    <n v="-789.4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3"/>
    <s v="ACTUALS"/>
    <m/>
    <m/>
    <x v="8"/>
    <s v="5250000000"/>
    <m/>
    <m/>
    <s v="10000"/>
    <x v="0"/>
    <s v="00002"/>
    <s v="FY2016"/>
    <m/>
    <m/>
    <m/>
    <m/>
    <m/>
    <s v="USD"/>
    <m/>
    <m/>
    <m/>
    <m/>
    <m/>
    <m/>
    <m/>
    <m/>
    <n v="-6891.94"/>
    <s v="N"/>
    <n v="0"/>
    <m/>
    <n v="0"/>
    <s v="HR Payroll Journal Template"/>
    <s v="0"/>
    <d v="2016-01-21T00:00:00"/>
    <s v="USD"/>
    <m/>
    <n v="-6891.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4"/>
    <s v="ACTUALS"/>
    <m/>
    <m/>
    <x v="8"/>
    <s v="5250000000"/>
    <m/>
    <m/>
    <s v="10000"/>
    <x v="1"/>
    <s v="00006"/>
    <s v="FY2016"/>
    <m/>
    <m/>
    <m/>
    <m/>
    <m/>
    <s v="USD"/>
    <m/>
    <m/>
    <m/>
    <m/>
    <m/>
    <m/>
    <m/>
    <m/>
    <n v="-765.64"/>
    <s v="N"/>
    <n v="0"/>
    <m/>
    <n v="0"/>
    <s v="HR Payroll Journal Template"/>
    <s v="0"/>
    <d v="2016-01-21T00:00:00"/>
    <s v="USD"/>
    <m/>
    <n v="-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5"/>
    <s v="ACTUALS"/>
    <m/>
    <m/>
    <x v="9"/>
    <s v="5250000000"/>
    <m/>
    <m/>
    <s v="10000"/>
    <x v="0"/>
    <s v="00002"/>
    <s v="FY2016"/>
    <m/>
    <m/>
    <m/>
    <m/>
    <m/>
    <s v="USD"/>
    <m/>
    <m/>
    <m/>
    <m/>
    <m/>
    <m/>
    <m/>
    <m/>
    <n v="-144.06"/>
    <s v="N"/>
    <n v="0"/>
    <m/>
    <n v="0"/>
    <s v="HR Payroll Journal Template"/>
    <s v="0"/>
    <d v="2016-01-21T00:00:00"/>
    <s v="USD"/>
    <m/>
    <n v="-144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6"/>
    <s v="ACTUALS"/>
    <m/>
    <m/>
    <x v="9"/>
    <s v="5250000000"/>
    <m/>
    <m/>
    <s v="10000"/>
    <x v="1"/>
    <s v="00006"/>
    <s v="FY2016"/>
    <m/>
    <m/>
    <m/>
    <m/>
    <m/>
    <s v="USD"/>
    <m/>
    <m/>
    <m/>
    <m/>
    <m/>
    <m/>
    <m/>
    <m/>
    <n v="-15.37"/>
    <s v="N"/>
    <n v="0"/>
    <m/>
    <n v="0"/>
    <s v="HR Payroll Journal Template"/>
    <s v="0"/>
    <d v="2016-01-21T00:00:00"/>
    <s v="USD"/>
    <m/>
    <n v="-15.3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7"/>
    <s v="ACTUALS"/>
    <m/>
    <m/>
    <x v="10"/>
    <s v="5250000000"/>
    <m/>
    <m/>
    <s v="10000"/>
    <x v="0"/>
    <s v="00002"/>
    <s v="FY2016"/>
    <m/>
    <m/>
    <m/>
    <m/>
    <m/>
    <s v="USD"/>
    <m/>
    <m/>
    <m/>
    <m/>
    <m/>
    <m/>
    <m/>
    <m/>
    <n v="-1977.91"/>
    <s v="N"/>
    <n v="0"/>
    <m/>
    <n v="0"/>
    <s v="HR Payroll Journal Template"/>
    <s v="0"/>
    <d v="2016-01-21T00:00:00"/>
    <s v="USD"/>
    <m/>
    <n v="-1977.9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8"/>
    <s v="ACTUALS"/>
    <m/>
    <m/>
    <x v="10"/>
    <s v="5250000000"/>
    <m/>
    <m/>
    <s v="10000"/>
    <x v="1"/>
    <s v="00006"/>
    <s v="FY2016"/>
    <m/>
    <m/>
    <m/>
    <m/>
    <m/>
    <s v="USD"/>
    <m/>
    <m/>
    <m/>
    <m/>
    <m/>
    <m/>
    <m/>
    <m/>
    <n v="-404.49"/>
    <s v="N"/>
    <n v="0"/>
    <m/>
    <n v="0"/>
    <s v="HR Payroll Journal Template"/>
    <s v="0"/>
    <d v="2016-01-21T00:00:00"/>
    <s v="USD"/>
    <m/>
    <n v="-404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9"/>
    <s v="ACTUALS"/>
    <m/>
    <m/>
    <x v="11"/>
    <s v="5250000000"/>
    <m/>
    <m/>
    <s v="10000"/>
    <x v="0"/>
    <s v="00002"/>
    <s v="FY2016"/>
    <m/>
    <m/>
    <m/>
    <m/>
    <m/>
    <s v="USD"/>
    <m/>
    <m/>
    <m/>
    <m/>
    <m/>
    <m/>
    <m/>
    <m/>
    <n v="-12582.21"/>
    <s v="N"/>
    <n v="0"/>
    <m/>
    <n v="0"/>
    <s v="HR Payroll Journal Template"/>
    <s v="0"/>
    <d v="2016-01-21T00:00:00"/>
    <s v="USD"/>
    <m/>
    <n v="-12582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0"/>
    <s v="ACTUALS"/>
    <m/>
    <m/>
    <x v="11"/>
    <s v="5250000000"/>
    <m/>
    <m/>
    <s v="10000"/>
    <x v="1"/>
    <s v="00006"/>
    <s v="FY2016"/>
    <m/>
    <m/>
    <m/>
    <m/>
    <m/>
    <s v="USD"/>
    <m/>
    <m/>
    <m/>
    <m/>
    <m/>
    <m/>
    <m/>
    <m/>
    <n v="-1234.3800000000001"/>
    <s v="N"/>
    <n v="0"/>
    <m/>
    <n v="0"/>
    <s v="HR Payroll Journal Template"/>
    <s v="0"/>
    <d v="2016-01-21T00:00:00"/>
    <s v="USD"/>
    <m/>
    <n v="-1234.38000000000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1"/>
    <s v="ACTUALS"/>
    <m/>
    <m/>
    <x v="12"/>
    <s v="5250000000"/>
    <m/>
    <m/>
    <s v="10000"/>
    <x v="0"/>
    <s v="00002"/>
    <s v="FY2016"/>
    <m/>
    <m/>
    <m/>
    <m/>
    <m/>
    <s v="USD"/>
    <m/>
    <m/>
    <m/>
    <m/>
    <m/>
    <m/>
    <m/>
    <m/>
    <n v="-5655.32"/>
    <s v="N"/>
    <n v="0"/>
    <m/>
    <n v="0"/>
    <s v="HR Payroll Journal Template"/>
    <s v="0"/>
    <d v="2016-01-21T00:00:00"/>
    <s v="USD"/>
    <m/>
    <n v="-5655.3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2"/>
    <s v="ACTUALS"/>
    <m/>
    <m/>
    <x v="12"/>
    <s v="5250000000"/>
    <m/>
    <m/>
    <s v="10000"/>
    <x v="1"/>
    <s v="00006"/>
    <s v="FY2016"/>
    <m/>
    <m/>
    <m/>
    <m/>
    <m/>
    <s v="USD"/>
    <m/>
    <m/>
    <m/>
    <m/>
    <m/>
    <m/>
    <m/>
    <m/>
    <n v="-509.22"/>
    <s v="N"/>
    <n v="0"/>
    <m/>
    <n v="0"/>
    <s v="HR Payroll Journal Template"/>
    <s v="0"/>
    <d v="2016-01-21T00:00:00"/>
    <s v="USD"/>
    <m/>
    <n v="-509.2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3"/>
    <s v="ACTUALS"/>
    <m/>
    <m/>
    <x v="13"/>
    <s v="5250000000"/>
    <m/>
    <m/>
    <s v="10000"/>
    <x v="0"/>
    <s v="00002"/>
    <s v="FY2016"/>
    <m/>
    <m/>
    <m/>
    <m/>
    <m/>
    <s v="USD"/>
    <m/>
    <m/>
    <m/>
    <m/>
    <m/>
    <m/>
    <m/>
    <m/>
    <n v="-141.43"/>
    <s v="N"/>
    <n v="0"/>
    <m/>
    <n v="0"/>
    <s v="HR Payroll Journal Template"/>
    <s v="0"/>
    <d v="2016-01-21T00:00:00"/>
    <s v="USD"/>
    <m/>
    <n v="-141.4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4"/>
    <s v="ACTUALS"/>
    <m/>
    <m/>
    <x v="13"/>
    <s v="5250000000"/>
    <m/>
    <m/>
    <s v="10000"/>
    <x v="1"/>
    <s v="00006"/>
    <s v="FY2016"/>
    <m/>
    <m/>
    <m/>
    <m/>
    <m/>
    <s v="USD"/>
    <m/>
    <m/>
    <m/>
    <m/>
    <m/>
    <m/>
    <m/>
    <m/>
    <n v="-34.06"/>
    <s v="N"/>
    <n v="0"/>
    <m/>
    <n v="0"/>
    <s v="HR Payroll Journal Template"/>
    <s v="0"/>
    <d v="2016-01-21T00:00:00"/>
    <s v="USD"/>
    <m/>
    <n v="-34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5"/>
    <s v="ACTUALS"/>
    <m/>
    <m/>
    <x v="14"/>
    <s v="5250000000"/>
    <m/>
    <m/>
    <s v="10000"/>
    <x v="0"/>
    <s v="00002"/>
    <s v="FY2016"/>
    <m/>
    <m/>
    <m/>
    <m/>
    <m/>
    <s v="USD"/>
    <m/>
    <m/>
    <m/>
    <m/>
    <m/>
    <m/>
    <m/>
    <m/>
    <n v="-1611.88"/>
    <s v="N"/>
    <n v="0"/>
    <m/>
    <n v="0"/>
    <s v="HR Payroll Journal Template"/>
    <s v="0"/>
    <d v="2016-01-21T00:00:00"/>
    <s v="USD"/>
    <m/>
    <n v="-1611.8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6"/>
    <s v="ACTUALS"/>
    <m/>
    <m/>
    <x v="14"/>
    <s v="5250000000"/>
    <m/>
    <m/>
    <s v="10000"/>
    <x v="1"/>
    <s v="00006"/>
    <s v="FY2016"/>
    <m/>
    <m/>
    <m/>
    <m/>
    <m/>
    <s v="USD"/>
    <m/>
    <m/>
    <m/>
    <m/>
    <m/>
    <m/>
    <m/>
    <m/>
    <n v="-179.07"/>
    <s v="N"/>
    <n v="0"/>
    <m/>
    <n v="0"/>
    <s v="HR Payroll Journal Template"/>
    <s v="0"/>
    <d v="2016-01-21T00:00:00"/>
    <s v="USD"/>
    <m/>
    <n v="-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7"/>
    <s v="ACTUALS"/>
    <m/>
    <m/>
    <x v="15"/>
    <s v="5250000000"/>
    <m/>
    <m/>
    <s v="10000"/>
    <x v="0"/>
    <s v="00002"/>
    <s v="FY2016"/>
    <m/>
    <m/>
    <m/>
    <m/>
    <m/>
    <s v="USD"/>
    <m/>
    <m/>
    <m/>
    <m/>
    <m/>
    <m/>
    <m/>
    <m/>
    <n v="-21.46"/>
    <s v="N"/>
    <n v="0"/>
    <m/>
    <n v="0"/>
    <s v="HR Payroll Journal Template"/>
    <s v="0"/>
    <d v="2016-01-21T00:00:00"/>
    <s v="USD"/>
    <m/>
    <n v="-21.4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8"/>
    <s v="ACTUALS"/>
    <m/>
    <m/>
    <x v="15"/>
    <s v="5250000000"/>
    <m/>
    <m/>
    <s v="10000"/>
    <x v="1"/>
    <s v="00006"/>
    <s v="FY2016"/>
    <m/>
    <m/>
    <m/>
    <m/>
    <m/>
    <s v="USD"/>
    <m/>
    <m/>
    <m/>
    <m/>
    <m/>
    <m/>
    <m/>
    <m/>
    <n v="-9.61"/>
    <s v="N"/>
    <n v="0"/>
    <m/>
    <n v="0"/>
    <s v="HR Payroll Journal Template"/>
    <s v="0"/>
    <d v="2016-01-21T00:00:00"/>
    <s v="USD"/>
    <m/>
    <n v="-9.6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9"/>
    <s v="ACTUALS"/>
    <m/>
    <m/>
    <x v="17"/>
    <s v="5250000000"/>
    <m/>
    <m/>
    <s v="10000"/>
    <x v="0"/>
    <s v="00002"/>
    <s v="FY2016"/>
    <m/>
    <m/>
    <m/>
    <m/>
    <m/>
    <s v="USD"/>
    <m/>
    <m/>
    <m/>
    <m/>
    <m/>
    <m/>
    <m/>
    <m/>
    <n v="-843.7"/>
    <s v="N"/>
    <n v="0"/>
    <m/>
    <n v="0"/>
    <s v="HR Payroll Journal Template"/>
    <s v="0"/>
    <d v="2016-01-21T00:00:00"/>
    <s v="USD"/>
    <m/>
    <n v="-843.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3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632.92999999999995"/>
    <s v="N"/>
    <n v="0"/>
    <m/>
    <n v="0"/>
    <s v="HR Payroll Journal Template"/>
    <s v="0"/>
    <d v="2016-01-21T00:00:00"/>
    <s v="USD"/>
    <m/>
    <n v="632.929999999999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0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115665.08"/>
    <s v="N"/>
    <n v="0"/>
    <m/>
    <n v="0"/>
    <s v="HR Payroll Journal Template"/>
    <s v="0"/>
    <d v="2016-01-21T00:00:00"/>
    <s v="USD"/>
    <m/>
    <n v="115665.0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1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12141.71"/>
    <s v="N"/>
    <n v="0"/>
    <m/>
    <n v="0"/>
    <s v="HR Payroll Journal Template"/>
    <s v="0"/>
    <d v="2016-01-21T00:00:00"/>
    <s v="USD"/>
    <m/>
    <n v="12141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2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480"/>
    <s v="N"/>
    <n v="0"/>
    <m/>
    <n v="0"/>
    <s v="HR Payroll Journal Template"/>
    <s v="0"/>
    <d v="2016-01-21T00:00:00"/>
    <s v="USD"/>
    <m/>
    <n v="480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4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118.95"/>
    <s v="N"/>
    <n v="0"/>
    <m/>
    <n v="0"/>
    <s v="HR Payroll Journal Template"/>
    <s v="0"/>
    <d v="2016-01-21T00:00:00"/>
    <s v="USD"/>
    <m/>
    <n v="118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5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23.75"/>
    <s v="N"/>
    <n v="0"/>
    <m/>
    <n v="0"/>
    <s v="HR Payroll Journal Template"/>
    <s v="0"/>
    <d v="2016-01-21T00:00:00"/>
    <s v="USD"/>
    <m/>
    <n v="23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6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6891.95"/>
    <s v="N"/>
    <n v="0"/>
    <m/>
    <n v="0"/>
    <s v="HR Payroll Journal Template"/>
    <s v="0"/>
    <d v="2016-01-21T00:00:00"/>
    <s v="USD"/>
    <m/>
    <n v="6891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7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765.64"/>
    <s v="N"/>
    <n v="0"/>
    <m/>
    <n v="0"/>
    <s v="HR Payroll Journal Template"/>
    <s v="0"/>
    <d v="2016-01-21T00:00:00"/>
    <s v="USD"/>
    <m/>
    <n v="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8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1611.89"/>
    <s v="N"/>
    <n v="0"/>
    <m/>
    <n v="0"/>
    <s v="HR Payroll Journal Template"/>
    <s v="0"/>
    <d v="2016-01-21T00:00:00"/>
    <s v="USD"/>
    <m/>
    <n v="1611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9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79.07"/>
    <s v="N"/>
    <n v="0"/>
    <m/>
    <n v="0"/>
    <s v="HR Payroll Journal Template"/>
    <s v="0"/>
    <d v="2016-01-21T00:00:00"/>
    <s v="USD"/>
    <m/>
    <n v="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0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7552.12"/>
    <s v="N"/>
    <n v="0"/>
    <m/>
    <n v="0"/>
    <s v="HR Payroll Journal Template"/>
    <s v="0"/>
    <d v="2016-01-21T00:00:00"/>
    <s v="USD"/>
    <m/>
    <n v="17552.1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1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2852.36"/>
    <s v="N"/>
    <n v="0"/>
    <m/>
    <n v="0"/>
    <s v="HR Payroll Journal Template"/>
    <s v="0"/>
    <d v="2016-01-21T00:00:00"/>
    <s v="USD"/>
    <m/>
    <n v="2852.3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2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52.71"/>
    <s v="N"/>
    <n v="0"/>
    <m/>
    <n v="0"/>
    <s v="HR Payroll Journal Template"/>
    <s v="0"/>
    <d v="2016-01-21T00:00:00"/>
    <s v="USD"/>
    <m/>
    <n v="52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3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40.86"/>
    <s v="N"/>
    <n v="0"/>
    <m/>
    <n v="0"/>
    <s v="HR Payroll Journal Template"/>
    <s v="0"/>
    <d v="2016-01-21T00:00:00"/>
    <s v="USD"/>
    <m/>
    <n v="40.8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4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45.62"/>
    <s v="N"/>
    <n v="0"/>
    <m/>
    <n v="0"/>
    <s v="HR Payroll Journal Template"/>
    <s v="0"/>
    <d v="2016-01-21T00:00:00"/>
    <s v="USD"/>
    <m/>
    <n v="45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5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8.35"/>
    <s v="N"/>
    <n v="0"/>
    <m/>
    <n v="0"/>
    <s v="HR Payroll Journal Template"/>
    <s v="0"/>
    <d v="2016-01-21T00:00:00"/>
    <s v="USD"/>
    <m/>
    <n v="8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6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8690.7900000000009"/>
    <s v="N"/>
    <n v="0"/>
    <m/>
    <n v="0"/>
    <s v="HR Payroll Journal Template"/>
    <s v="0"/>
    <d v="2016-01-21T00:00:00"/>
    <s v="USD"/>
    <m/>
    <n v="8690.790000000000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7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932.95"/>
    <s v="N"/>
    <n v="0"/>
    <m/>
    <n v="0"/>
    <s v="HR Payroll Journal Template"/>
    <s v="0"/>
    <d v="2016-01-21T00:00:00"/>
    <s v="USD"/>
    <m/>
    <n v="932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"/>
    <s v="ACTUALS"/>
    <m/>
    <m/>
    <x v="2"/>
    <s v="5250000000"/>
    <m/>
    <m/>
    <s v="10000"/>
    <x v="0"/>
    <s v="00002"/>
    <s v="FY2016"/>
    <m/>
    <m/>
    <m/>
    <m/>
    <m/>
    <s v="USD"/>
    <m/>
    <m/>
    <m/>
    <m/>
    <m/>
    <m/>
    <m/>
    <m/>
    <n v="-1485.58"/>
    <s v="N"/>
    <n v="0"/>
    <m/>
    <n v="0"/>
    <s v="HR Payroll Journal Template"/>
    <s v="0"/>
    <d v="2016-01-21T00:00:00"/>
    <s v="USD"/>
    <m/>
    <n v="-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"/>
    <s v="ACTUALS"/>
    <m/>
    <m/>
    <x v="0"/>
    <s v="5250000000"/>
    <m/>
    <m/>
    <s v="10000"/>
    <x v="0"/>
    <s v="00002"/>
    <s v="FY2016"/>
    <m/>
    <m/>
    <m/>
    <m/>
    <m/>
    <s v="USD"/>
    <m/>
    <m/>
    <m/>
    <m/>
    <m/>
    <m/>
    <m/>
    <m/>
    <n v="-16070.26"/>
    <s v="N"/>
    <n v="0"/>
    <m/>
    <n v="0"/>
    <s v="HR Payroll Journal Template"/>
    <s v="0"/>
    <d v="2016-01-21T00:00:00"/>
    <s v="USD"/>
    <m/>
    <n v="-16070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s v="Y"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"/>
    <s v="ACTUALS"/>
    <m/>
    <m/>
    <x v="0"/>
    <s v="5250000000"/>
    <m/>
    <m/>
    <s v="10000"/>
    <x v="1"/>
    <s v="00006"/>
    <s v="FY2016"/>
    <m/>
    <m/>
    <m/>
    <m/>
    <m/>
    <s v="USD"/>
    <m/>
    <m/>
    <m/>
    <m/>
    <m/>
    <m/>
    <m/>
    <m/>
    <n v="-1889.37"/>
    <s v="N"/>
    <n v="0"/>
    <m/>
    <n v="0"/>
    <s v="HR Payroll Journal Template"/>
    <s v="0"/>
    <d v="2016-01-21T00:00:00"/>
    <s v="USD"/>
    <m/>
    <n v="-1889.3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"/>
    <s v="ACTUALS"/>
    <m/>
    <m/>
    <x v="1"/>
    <s v="5250000000"/>
    <m/>
    <m/>
    <s v="10000"/>
    <x v="0"/>
    <s v="00002"/>
    <s v="FY2016"/>
    <m/>
    <m/>
    <m/>
    <m/>
    <m/>
    <s v="USD"/>
    <m/>
    <m/>
    <m/>
    <m/>
    <m/>
    <m/>
    <m/>
    <m/>
    <n v="-1546.98"/>
    <s v="N"/>
    <n v="0"/>
    <m/>
    <n v="0"/>
    <s v="HR Payroll Journal Template"/>
    <s v="0"/>
    <d v="2016-01-21T00:00:00"/>
    <s v="USD"/>
    <m/>
    <n v="-1546.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"/>
    <s v="ACTUALS"/>
    <m/>
    <m/>
    <x v="1"/>
    <s v="5250000000"/>
    <m/>
    <m/>
    <s v="10000"/>
    <x v="1"/>
    <s v="00006"/>
    <s v="FY2016"/>
    <m/>
    <m/>
    <m/>
    <m/>
    <m/>
    <s v="USD"/>
    <m/>
    <m/>
    <m/>
    <m/>
    <m/>
    <m/>
    <m/>
    <m/>
    <n v="-159.91999999999999"/>
    <s v="N"/>
    <n v="0"/>
    <m/>
    <n v="0"/>
    <s v="HR Payroll Journal Template"/>
    <s v="0"/>
    <d v="2016-01-21T00:00:00"/>
    <s v="USD"/>
    <m/>
    <n v="-159.919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6"/>
    <s v="ACTUALS"/>
    <m/>
    <m/>
    <x v="2"/>
    <s v="5250000000"/>
    <m/>
    <m/>
    <s v="10000"/>
    <x v="1"/>
    <s v="00006"/>
    <s v="FY2016"/>
    <m/>
    <m/>
    <m/>
    <m/>
    <m/>
    <s v="USD"/>
    <m/>
    <m/>
    <m/>
    <m/>
    <m/>
    <m/>
    <m/>
    <m/>
    <n v="-170.35"/>
    <s v="N"/>
    <n v="0"/>
    <m/>
    <n v="0"/>
    <s v="HR Payroll Journal Template"/>
    <s v="0"/>
    <d v="2016-01-21T00:00:00"/>
    <s v="USD"/>
    <m/>
    <n v="-170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0"/>
    <s v="ACTUALS"/>
    <m/>
    <m/>
    <x v="4"/>
    <s v="5250000000"/>
    <m/>
    <m/>
    <s v="10000"/>
    <x v="1"/>
    <s v="00006"/>
    <s v="FY2016"/>
    <m/>
    <m/>
    <m/>
    <m/>
    <m/>
    <s v="USD"/>
    <m/>
    <m/>
    <m/>
    <m/>
    <m/>
    <m/>
    <m/>
    <m/>
    <n v="-704.92"/>
    <s v="N"/>
    <n v="0"/>
    <m/>
    <n v="0"/>
    <s v="HR Payroll Journal Template"/>
    <s v="0"/>
    <d v="2016-01-21T00:00:00"/>
    <s v="USD"/>
    <m/>
    <n v="-704.9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7"/>
    <s v="ACTUALS"/>
    <m/>
    <m/>
    <x v="3"/>
    <s v="5250000000"/>
    <m/>
    <m/>
    <s v="10000"/>
    <x v="0"/>
    <s v="00002"/>
    <s v="FY2016"/>
    <m/>
    <m/>
    <m/>
    <m/>
    <m/>
    <s v="USD"/>
    <m/>
    <m/>
    <m/>
    <m/>
    <m/>
    <m/>
    <m/>
    <m/>
    <n v="-9.3000000000000007"/>
    <s v="N"/>
    <n v="0"/>
    <m/>
    <n v="0"/>
    <s v="HR Payroll Journal Template"/>
    <s v="0"/>
    <d v="2016-01-21T00:00:00"/>
    <s v="USD"/>
    <m/>
    <n v="-9.300000000000000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8"/>
    <s v="ACTUALS"/>
    <m/>
    <m/>
    <x v="3"/>
    <s v="5250000000"/>
    <m/>
    <m/>
    <s v="10000"/>
    <x v="1"/>
    <s v="00006"/>
    <s v="FY2016"/>
    <m/>
    <m/>
    <m/>
    <m/>
    <m/>
    <s v="USD"/>
    <m/>
    <m/>
    <m/>
    <m/>
    <m/>
    <m/>
    <m/>
    <m/>
    <n v="-1.4"/>
    <s v="N"/>
    <n v="0"/>
    <m/>
    <n v="0"/>
    <s v="HR Payroll Journal Template"/>
    <s v="0"/>
    <d v="2016-01-21T00:00:00"/>
    <s v="USD"/>
    <m/>
    <n v="-1.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9"/>
    <s v="ACTUALS"/>
    <m/>
    <m/>
    <x v="4"/>
    <s v="5250000000"/>
    <m/>
    <m/>
    <s v="10000"/>
    <x v="0"/>
    <s v="00002"/>
    <s v="FY2016"/>
    <m/>
    <m/>
    <m/>
    <m/>
    <m/>
    <s v="USD"/>
    <m/>
    <m/>
    <m/>
    <m/>
    <m/>
    <m/>
    <m/>
    <m/>
    <n v="-3726.8"/>
    <s v="N"/>
    <n v="0"/>
    <m/>
    <n v="0"/>
    <s v="HR Payroll Journal Template"/>
    <s v="0"/>
    <d v="2016-01-21T00:00:00"/>
    <s v="USD"/>
    <m/>
    <n v="-3726.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1"/>
    <s v="ACTUALS"/>
    <m/>
    <m/>
    <x v="5"/>
    <s v="5250000000"/>
    <m/>
    <m/>
    <s v="10000"/>
    <x v="0"/>
    <s v="00002"/>
    <s v="FY2016"/>
    <m/>
    <m/>
    <m/>
    <m/>
    <m/>
    <s v="USD"/>
    <m/>
    <m/>
    <m/>
    <m/>
    <m/>
    <m/>
    <m/>
    <m/>
    <n v="-347.41"/>
    <s v="N"/>
    <n v="0"/>
    <m/>
    <n v="0"/>
    <s v="HR Payroll Journal Template"/>
    <s v="0"/>
    <d v="2016-01-21T00:00:00"/>
    <s v="USD"/>
    <m/>
    <n v="-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2"/>
    <s v="ACTUALS"/>
    <m/>
    <m/>
    <x v="5"/>
    <s v="5250000000"/>
    <m/>
    <m/>
    <s v="10000"/>
    <x v="1"/>
    <s v="00006"/>
    <s v="FY2016"/>
    <m/>
    <m/>
    <m/>
    <m/>
    <m/>
    <s v="USD"/>
    <m/>
    <m/>
    <m/>
    <m/>
    <m/>
    <m/>
    <m/>
    <m/>
    <n v="-39.82"/>
    <s v="N"/>
    <n v="0"/>
    <m/>
    <n v="0"/>
    <s v="HR Payroll Journal Template"/>
    <s v="0"/>
    <d v="2016-01-21T00:00:00"/>
    <s v="USD"/>
    <m/>
    <n v="-39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3"/>
    <s v="ACTUALS"/>
    <m/>
    <m/>
    <x v="26"/>
    <s v="5250000000"/>
    <m/>
    <m/>
    <s v="10000"/>
    <x v="0"/>
    <s v="00002"/>
    <s v="FY2016"/>
    <m/>
    <m/>
    <m/>
    <m/>
    <m/>
    <s v="USD"/>
    <m/>
    <m/>
    <m/>
    <m/>
    <m/>
    <m/>
    <m/>
    <m/>
    <n v="2.63"/>
    <s v="N"/>
    <n v="0"/>
    <m/>
    <n v="0"/>
    <s v="HR Payroll Journal Template"/>
    <s v="0"/>
    <d v="2016-01-21T00:00:00"/>
    <s v="USD"/>
    <m/>
    <n v="2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4"/>
    <s v="ACTUALS"/>
    <m/>
    <m/>
    <x v="26"/>
    <s v="5250000000"/>
    <m/>
    <m/>
    <s v="10000"/>
    <x v="1"/>
    <s v="00006"/>
    <s v="FY2016"/>
    <m/>
    <m/>
    <m/>
    <m/>
    <m/>
    <s v="USD"/>
    <m/>
    <m/>
    <m/>
    <m/>
    <m/>
    <m/>
    <m/>
    <m/>
    <n v="14.91"/>
    <s v="N"/>
    <n v="0"/>
    <m/>
    <n v="0"/>
    <s v="HR Payroll Journal Template"/>
    <s v="0"/>
    <d v="2016-01-21T00:00:00"/>
    <s v="USD"/>
    <m/>
    <n v="14.9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5"/>
    <s v="ACTUALS"/>
    <m/>
    <m/>
    <x v="6"/>
    <s v="5250000000"/>
    <m/>
    <m/>
    <s v="10000"/>
    <x v="0"/>
    <s v="00002"/>
    <s v="FY2016"/>
    <m/>
    <m/>
    <m/>
    <m/>
    <m/>
    <s v="USD"/>
    <m/>
    <m/>
    <m/>
    <m/>
    <m/>
    <m/>
    <m/>
    <m/>
    <n v="-1309.26"/>
    <s v="N"/>
    <n v="0"/>
    <m/>
    <n v="0"/>
    <s v="HR Payroll Journal Template"/>
    <s v="0"/>
    <d v="2016-01-21T00:00:00"/>
    <s v="USD"/>
    <m/>
    <n v="-1309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6"/>
    <s v="ACTUALS"/>
    <m/>
    <m/>
    <x v="6"/>
    <s v="5250000000"/>
    <m/>
    <m/>
    <s v="10000"/>
    <x v="1"/>
    <s v="00006"/>
    <s v="FY2016"/>
    <m/>
    <m/>
    <m/>
    <m/>
    <m/>
    <s v="USD"/>
    <m/>
    <m/>
    <m/>
    <m/>
    <m/>
    <m/>
    <m/>
    <m/>
    <n v="-159.56"/>
    <s v="N"/>
    <n v="0"/>
    <m/>
    <n v="0"/>
    <s v="HR Payroll Journal Template"/>
    <s v="0"/>
    <d v="2016-01-21T00:00:00"/>
    <s v="USD"/>
    <m/>
    <n v="-159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7"/>
    <s v="ACTUALS"/>
    <m/>
    <m/>
    <x v="7"/>
    <s v="5250000000"/>
    <m/>
    <m/>
    <s v="10000"/>
    <x v="0"/>
    <s v="00002"/>
    <s v="FY2016"/>
    <m/>
    <m/>
    <m/>
    <m/>
    <m/>
    <s v="USD"/>
    <m/>
    <m/>
    <m/>
    <m/>
    <m/>
    <m/>
    <m/>
    <m/>
    <n v="-1547.01"/>
    <s v="N"/>
    <n v="0"/>
    <m/>
    <n v="0"/>
    <s v="HR Payroll Journal Template"/>
    <s v="0"/>
    <d v="2016-01-21T00:00:00"/>
    <s v="USD"/>
    <m/>
    <n v="-1547.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8"/>
    <s v="ACTUALS"/>
    <m/>
    <m/>
    <x v="7"/>
    <s v="5250000000"/>
    <m/>
    <m/>
    <s v="10000"/>
    <x v="1"/>
    <s v="00006"/>
    <s v="FY2016"/>
    <m/>
    <m/>
    <m/>
    <m/>
    <m/>
    <s v="USD"/>
    <m/>
    <m/>
    <m/>
    <m/>
    <m/>
    <m/>
    <m/>
    <m/>
    <n v="-159.91"/>
    <s v="N"/>
    <n v="0"/>
    <m/>
    <n v="0"/>
    <s v="HR Payroll Journal Template"/>
    <s v="0"/>
    <d v="2016-01-21T00:00:00"/>
    <s v="USD"/>
    <m/>
    <n v="-159.9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9"/>
    <s v="ACTUALS"/>
    <m/>
    <m/>
    <x v="8"/>
    <s v="5250000000"/>
    <m/>
    <m/>
    <s v="10000"/>
    <x v="0"/>
    <s v="00002"/>
    <s v="FY2016"/>
    <m/>
    <m/>
    <m/>
    <m/>
    <m/>
    <s v="USD"/>
    <m/>
    <m/>
    <m/>
    <m/>
    <m/>
    <m/>
    <m/>
    <m/>
    <n v="-1485.58"/>
    <s v="N"/>
    <n v="0"/>
    <m/>
    <n v="0"/>
    <s v="HR Payroll Journal Template"/>
    <s v="0"/>
    <d v="2016-01-21T00:00:00"/>
    <s v="USD"/>
    <m/>
    <n v="-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0"/>
    <s v="ACTUALS"/>
    <m/>
    <m/>
    <x v="8"/>
    <s v="5250000000"/>
    <m/>
    <m/>
    <s v="10000"/>
    <x v="1"/>
    <s v="00006"/>
    <s v="FY2016"/>
    <m/>
    <m/>
    <m/>
    <m/>
    <m/>
    <s v="USD"/>
    <m/>
    <m/>
    <m/>
    <m/>
    <m/>
    <m/>
    <m/>
    <m/>
    <n v="-170.36"/>
    <s v="N"/>
    <n v="0"/>
    <m/>
    <n v="0"/>
    <s v="HR Payroll Journal Template"/>
    <s v="0"/>
    <d v="2016-01-21T00:00:00"/>
    <s v="USD"/>
    <m/>
    <n v="-170.3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1"/>
    <s v="ACTUALS"/>
    <m/>
    <m/>
    <x v="9"/>
    <s v="5250000000"/>
    <m/>
    <m/>
    <s v="10000"/>
    <x v="0"/>
    <s v="00002"/>
    <s v="FY2016"/>
    <m/>
    <m/>
    <m/>
    <m/>
    <m/>
    <s v="USD"/>
    <m/>
    <m/>
    <m/>
    <m/>
    <m/>
    <m/>
    <m/>
    <m/>
    <n v="-30.26"/>
    <s v="N"/>
    <n v="0"/>
    <m/>
    <n v="0"/>
    <s v="HR Payroll Journal Template"/>
    <s v="0"/>
    <d v="2016-01-21T00:00:00"/>
    <s v="USD"/>
    <m/>
    <n v="-30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2"/>
    <s v="ACTUALS"/>
    <m/>
    <m/>
    <x v="9"/>
    <s v="5250000000"/>
    <m/>
    <m/>
    <s v="10000"/>
    <x v="1"/>
    <s v="00006"/>
    <s v="FY2016"/>
    <m/>
    <m/>
    <m/>
    <m/>
    <m/>
    <s v="USD"/>
    <m/>
    <m/>
    <m/>
    <m/>
    <m/>
    <m/>
    <m/>
    <m/>
    <n v="-2.79"/>
    <s v="N"/>
    <n v="0"/>
    <m/>
    <n v="0"/>
    <s v="HR Payroll Journal Template"/>
    <s v="0"/>
    <d v="2016-01-21T00:00:00"/>
    <s v="USD"/>
    <m/>
    <n v="-2.7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3"/>
    <s v="ACTUALS"/>
    <m/>
    <m/>
    <x v="10"/>
    <s v="5250000000"/>
    <m/>
    <m/>
    <s v="10000"/>
    <x v="0"/>
    <s v="00002"/>
    <s v="FY2016"/>
    <m/>
    <m/>
    <m/>
    <m/>
    <m/>
    <s v="USD"/>
    <m/>
    <m/>
    <m/>
    <m/>
    <m/>
    <m/>
    <m/>
    <m/>
    <n v="-272.99"/>
    <s v="N"/>
    <n v="0"/>
    <m/>
    <n v="0"/>
    <s v="HR Payroll Journal Template"/>
    <s v="0"/>
    <d v="2016-01-21T00:00:00"/>
    <s v="USD"/>
    <m/>
    <n v="-272.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4"/>
    <s v="ACTUALS"/>
    <m/>
    <m/>
    <x v="10"/>
    <s v="5250000000"/>
    <m/>
    <m/>
    <s v="10000"/>
    <x v="1"/>
    <s v="00006"/>
    <s v="FY2016"/>
    <m/>
    <m/>
    <m/>
    <m/>
    <m/>
    <s v="USD"/>
    <m/>
    <m/>
    <m/>
    <m/>
    <m/>
    <m/>
    <m/>
    <m/>
    <n v="-89.61"/>
    <s v="N"/>
    <n v="0"/>
    <m/>
    <n v="0"/>
    <s v="HR Payroll Journal Template"/>
    <s v="0"/>
    <d v="2016-01-21T00:00:00"/>
    <s v="USD"/>
    <m/>
    <n v="-89.6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5"/>
    <s v="ACTUALS"/>
    <m/>
    <m/>
    <x v="11"/>
    <s v="5250000000"/>
    <m/>
    <m/>
    <s v="10000"/>
    <x v="0"/>
    <s v="00002"/>
    <s v="FY2016"/>
    <m/>
    <m/>
    <m/>
    <m/>
    <m/>
    <s v="USD"/>
    <m/>
    <m/>
    <m/>
    <m/>
    <m/>
    <m/>
    <m/>
    <m/>
    <n v="-2667.06"/>
    <s v="N"/>
    <n v="0"/>
    <m/>
    <n v="0"/>
    <s v="HR Payroll Journal Template"/>
    <s v="0"/>
    <d v="2016-01-21T00:00:00"/>
    <s v="USD"/>
    <m/>
    <n v="-2667.0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6"/>
    <s v="ACTUALS"/>
    <m/>
    <m/>
    <x v="11"/>
    <s v="5250000000"/>
    <m/>
    <m/>
    <s v="10000"/>
    <x v="1"/>
    <s v="00006"/>
    <s v="FY2016"/>
    <m/>
    <m/>
    <m/>
    <m/>
    <m/>
    <s v="USD"/>
    <m/>
    <m/>
    <m/>
    <m/>
    <m/>
    <m/>
    <m/>
    <m/>
    <n v="-263.56"/>
    <s v="N"/>
    <n v="0"/>
    <m/>
    <n v="0"/>
    <s v="HR Payroll Journal Template"/>
    <s v="0"/>
    <d v="2016-01-21T00:00:00"/>
    <s v="USD"/>
    <m/>
    <n v="-263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7"/>
    <s v="ACTUALS"/>
    <m/>
    <m/>
    <x v="12"/>
    <s v="5250000000"/>
    <m/>
    <m/>
    <s v="10000"/>
    <x v="0"/>
    <s v="00002"/>
    <s v="FY2016"/>
    <m/>
    <m/>
    <m/>
    <m/>
    <m/>
    <s v="USD"/>
    <m/>
    <m/>
    <m/>
    <m/>
    <m/>
    <m/>
    <m/>
    <m/>
    <n v="-1198.18"/>
    <s v="N"/>
    <n v="0"/>
    <m/>
    <n v="0"/>
    <s v="HR Payroll Journal Template"/>
    <s v="0"/>
    <d v="2016-01-21T00:00:00"/>
    <s v="USD"/>
    <m/>
    <n v="-1198.1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8"/>
    <s v="ACTUALS"/>
    <m/>
    <m/>
    <x v="12"/>
    <s v="5250000000"/>
    <m/>
    <m/>
    <s v="10000"/>
    <x v="1"/>
    <s v="00006"/>
    <s v="FY2016"/>
    <m/>
    <m/>
    <m/>
    <m/>
    <m/>
    <s v="USD"/>
    <m/>
    <m/>
    <m/>
    <m/>
    <m/>
    <m/>
    <m/>
    <m/>
    <n v="-100.02"/>
    <s v="N"/>
    <n v="0"/>
    <m/>
    <n v="0"/>
    <s v="HR Payroll Journal Template"/>
    <s v="0"/>
    <d v="2016-01-21T00:00:00"/>
    <s v="USD"/>
    <m/>
    <n v="-100.0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9"/>
    <s v="ACTUALS"/>
    <m/>
    <m/>
    <x v="13"/>
    <s v="5250000000"/>
    <m/>
    <m/>
    <s v="10000"/>
    <x v="0"/>
    <s v="00002"/>
    <s v="FY2016"/>
    <m/>
    <m/>
    <m/>
    <m/>
    <m/>
    <s v="USD"/>
    <m/>
    <m/>
    <m/>
    <m/>
    <m/>
    <m/>
    <m/>
    <m/>
    <n v="-49.32"/>
    <s v="N"/>
    <n v="0"/>
    <m/>
    <n v="0"/>
    <s v="HR Payroll Journal Template"/>
    <s v="0"/>
    <d v="2016-01-21T00:00:00"/>
    <s v="USD"/>
    <m/>
    <n v="-49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0"/>
    <s v="ACTUALS"/>
    <m/>
    <m/>
    <x v="13"/>
    <s v="5250000000"/>
    <m/>
    <m/>
    <s v="10000"/>
    <x v="1"/>
    <s v="00006"/>
    <s v="FY2016"/>
    <m/>
    <m/>
    <m/>
    <m/>
    <m/>
    <s v="USD"/>
    <m/>
    <m/>
    <m/>
    <m/>
    <m/>
    <m/>
    <m/>
    <m/>
    <n v="-9.25"/>
    <s v="N"/>
    <n v="0"/>
    <m/>
    <n v="0"/>
    <s v="HR Payroll Journal Template"/>
    <s v="0"/>
    <d v="2016-01-21T00:00:00"/>
    <s v="USD"/>
    <m/>
    <n v="-9.2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1"/>
    <s v="ACTUALS"/>
    <m/>
    <m/>
    <x v="14"/>
    <s v="5250000000"/>
    <m/>
    <m/>
    <s v="10000"/>
    <x v="0"/>
    <s v="00002"/>
    <s v="FY2016"/>
    <m/>
    <m/>
    <m/>
    <m/>
    <m/>
    <s v="USD"/>
    <m/>
    <m/>
    <m/>
    <m/>
    <m/>
    <m/>
    <m/>
    <m/>
    <n v="-347.41"/>
    <s v="N"/>
    <n v="0"/>
    <m/>
    <n v="0"/>
    <s v="HR Payroll Journal Template"/>
    <s v="0"/>
    <d v="2016-01-21T00:00:00"/>
    <s v="USD"/>
    <m/>
    <n v="-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2"/>
    <s v="ACTUALS"/>
    <m/>
    <m/>
    <x v="14"/>
    <s v="5250000000"/>
    <m/>
    <m/>
    <s v="10000"/>
    <x v="1"/>
    <s v="00006"/>
    <s v="FY2016"/>
    <m/>
    <m/>
    <m/>
    <m/>
    <m/>
    <s v="USD"/>
    <m/>
    <m/>
    <m/>
    <m/>
    <m/>
    <m/>
    <m/>
    <m/>
    <n v="-39.83"/>
    <s v="N"/>
    <n v="0"/>
    <m/>
    <n v="0"/>
    <s v="HR Payroll Journal Template"/>
    <s v="0"/>
    <d v="2016-01-21T00:00:00"/>
    <s v="USD"/>
    <m/>
    <n v="-39.8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6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24853.81"/>
    <s v="N"/>
    <n v="0"/>
    <m/>
    <n v="0"/>
    <s v="HR Payroll Journal Template"/>
    <s v="0"/>
    <d v="2016-01-21T00:00:00"/>
    <s v="USD"/>
    <m/>
    <n v="24853.8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3"/>
    <s v="ACTUALS"/>
    <m/>
    <m/>
    <x v="15"/>
    <s v="5250000000"/>
    <m/>
    <m/>
    <s v="10000"/>
    <x v="0"/>
    <s v="00002"/>
    <s v="FY2016"/>
    <m/>
    <m/>
    <m/>
    <m/>
    <m/>
    <s v="USD"/>
    <m/>
    <m/>
    <m/>
    <m/>
    <m/>
    <m/>
    <m/>
    <m/>
    <n v="-12.19"/>
    <s v="N"/>
    <n v="0"/>
    <m/>
    <n v="0"/>
    <s v="HR Payroll Journal Template"/>
    <s v="0"/>
    <d v="2016-01-21T00:00:00"/>
    <s v="USD"/>
    <m/>
    <n v="-12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4"/>
    <s v="ACTUALS"/>
    <m/>
    <m/>
    <x v="15"/>
    <s v="5250000000"/>
    <m/>
    <m/>
    <s v="10000"/>
    <x v="1"/>
    <s v="00006"/>
    <s v="FY2016"/>
    <m/>
    <m/>
    <m/>
    <m/>
    <m/>
    <s v="USD"/>
    <m/>
    <m/>
    <m/>
    <m/>
    <m/>
    <m/>
    <m/>
    <m/>
    <n v="-24.04"/>
    <s v="N"/>
    <n v="0"/>
    <m/>
    <n v="0"/>
    <s v="HR Payroll Journal Template"/>
    <s v="0"/>
    <d v="2016-01-21T00:00:00"/>
    <s v="USD"/>
    <m/>
    <n v="-24.0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5"/>
    <s v="ACTUALS"/>
    <m/>
    <m/>
    <x v="17"/>
    <s v="5250000000"/>
    <m/>
    <m/>
    <s v="10000"/>
    <x v="0"/>
    <s v="00002"/>
    <s v="FY2016"/>
    <m/>
    <m/>
    <m/>
    <m/>
    <m/>
    <s v="USD"/>
    <m/>
    <m/>
    <m/>
    <m/>
    <m/>
    <m/>
    <m/>
    <m/>
    <n v="-178.86"/>
    <s v="N"/>
    <n v="0"/>
    <m/>
    <n v="0"/>
    <s v="HR Payroll Journal Template"/>
    <s v="0"/>
    <d v="2016-01-21T00:00:00"/>
    <s v="USD"/>
    <m/>
    <n v="-178.8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7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2422.84"/>
    <s v="N"/>
    <n v="0"/>
    <m/>
    <n v="0"/>
    <s v="HR Payroll Journal Template"/>
    <s v="0"/>
    <d v="2016-01-21T00:00:00"/>
    <s v="USD"/>
    <m/>
    <n v="2422.8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8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413.63"/>
    <s v="N"/>
    <n v="0"/>
    <m/>
    <n v="0"/>
    <s v="HR Payroll Journal Template"/>
    <s v="0"/>
    <d v="2016-01-21T00:00:00"/>
    <s v="USD"/>
    <m/>
    <n v="413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9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18.489999999999998"/>
    <s v="N"/>
    <n v="0"/>
    <m/>
    <n v="0"/>
    <s v="HR Payroll Journal Template"/>
    <s v="0"/>
    <d v="2016-01-21T00:00:00"/>
    <s v="USD"/>
    <m/>
    <n v="18.4899999999999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0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3.82"/>
    <s v="N"/>
    <n v="0"/>
    <m/>
    <n v="0"/>
    <s v="HR Payroll Journal Template"/>
    <s v="0"/>
    <d v="2016-01-21T00:00:00"/>
    <s v="USD"/>
    <m/>
    <n v="3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1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1485.58"/>
    <s v="N"/>
    <n v="0"/>
    <m/>
    <n v="0"/>
    <s v="HR Payroll Journal Template"/>
    <s v="0"/>
    <d v="2016-01-21T00:00:00"/>
    <s v="USD"/>
    <m/>
    <n v="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2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170.35"/>
    <s v="N"/>
    <n v="0"/>
    <m/>
    <n v="0"/>
    <s v="HR Payroll Journal Template"/>
    <s v="0"/>
    <d v="2016-01-21T00:00:00"/>
    <s v="USD"/>
    <m/>
    <n v="170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3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347.41"/>
    <s v="N"/>
    <n v="0"/>
    <m/>
    <n v="0"/>
    <s v="HR Payroll Journal Template"/>
    <s v="0"/>
    <d v="2016-01-21T00:00:00"/>
    <s v="USD"/>
    <m/>
    <n v="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4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39.82"/>
    <s v="N"/>
    <n v="0"/>
    <m/>
    <n v="0"/>
    <s v="HR Payroll Journal Template"/>
    <s v="0"/>
    <d v="2016-01-21T00:00:00"/>
    <s v="USD"/>
    <m/>
    <n v="39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5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3726.8"/>
    <s v="N"/>
    <n v="0"/>
    <m/>
    <n v="0"/>
    <s v="HR Payroll Journal Template"/>
    <s v="0"/>
    <d v="2016-01-21T00:00:00"/>
    <s v="USD"/>
    <m/>
    <n v="3726.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6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704.92"/>
    <s v="N"/>
    <n v="0"/>
    <m/>
    <n v="0"/>
    <s v="HR Payroll Journal Template"/>
    <s v="0"/>
    <d v="2016-01-21T00:00:00"/>
    <s v="USD"/>
    <m/>
    <n v="704.9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7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12.19"/>
    <s v="N"/>
    <n v="0"/>
    <m/>
    <n v="0"/>
    <s v="HR Payroll Journal Template"/>
    <s v="0"/>
    <d v="2016-01-21T00:00:00"/>
    <s v="USD"/>
    <m/>
    <n v="12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8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24.04"/>
    <s v="N"/>
    <n v="0"/>
    <m/>
    <n v="0"/>
    <s v="HR Payroll Journal Template"/>
    <s v="0"/>
    <d v="2016-01-21T00:00:00"/>
    <s v="USD"/>
    <m/>
    <n v="24.0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9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9.3000000000000007"/>
    <s v="N"/>
    <n v="0"/>
    <m/>
    <n v="0"/>
    <s v="HR Payroll Journal Template"/>
    <s v="0"/>
    <d v="2016-01-21T00:00:00"/>
    <s v="USD"/>
    <m/>
    <n v="9.300000000000000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0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1.4"/>
    <s v="N"/>
    <n v="0"/>
    <m/>
    <n v="0"/>
    <s v="HR Payroll Journal Template"/>
    <s v="0"/>
    <d v="2016-01-21T00:00:00"/>
    <s v="USD"/>
    <m/>
    <n v="1.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1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1828.24"/>
    <s v="N"/>
    <n v="0"/>
    <m/>
    <n v="0"/>
    <s v="HR Payroll Journal Template"/>
    <s v="0"/>
    <d v="2016-01-21T00:00:00"/>
    <s v="USD"/>
    <m/>
    <n v="1828.2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2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2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188.98"/>
    <s v="N"/>
    <n v="0"/>
    <m/>
    <n v="0"/>
    <s v="HR Payroll Journal Template"/>
    <s v="0"/>
    <d v="2016-01-21T00:00:00"/>
    <s v="USD"/>
    <m/>
    <n v="188.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91.8"/>
    <s v="N"/>
    <n v="0"/>
    <m/>
    <n v="0"/>
    <s v="PP12 Dated 06/09/2016"/>
    <s v="0"/>
    <d v="2016-06-09T00:00:00"/>
    <s v="USD"/>
    <m/>
    <n v="-491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6574.239999999998"/>
    <s v="N"/>
    <n v="0"/>
    <m/>
    <n v="0"/>
    <s v="PP12 Dated 06/09/2016"/>
    <s v="0"/>
    <d v="2016-06-09T00:00:00"/>
    <s v="USD"/>
    <m/>
    <n v="-46574.23999999999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s v="Y"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620.84"/>
    <s v="N"/>
    <n v="0"/>
    <m/>
    <n v="0"/>
    <s v="PP12 Dated 06/09/2016"/>
    <s v="0"/>
    <d v="2016-06-09T00:00:00"/>
    <s v="USD"/>
    <m/>
    <n v="-5620.8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"/>
    <s v="ACTUALS"/>
    <m/>
    <m/>
    <x v="0"/>
    <m/>
    <m/>
    <m/>
    <s v="10000"/>
    <x v="2"/>
    <m/>
    <m/>
    <m/>
    <m/>
    <m/>
    <m/>
    <m/>
    <s v="USD"/>
    <m/>
    <m/>
    <m/>
    <m/>
    <m/>
    <m/>
    <m/>
    <m/>
    <n v="-729.47"/>
    <s v="N"/>
    <n v="0"/>
    <m/>
    <n v="0"/>
    <s v="PP12 Dated 06/09/2016"/>
    <s v="0"/>
    <d v="2016-06-09T00:00:00"/>
    <s v="USD"/>
    <m/>
    <n v="-729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379.76"/>
    <s v="N"/>
    <n v="0"/>
    <m/>
    <n v="0"/>
    <s v="PP12 Dated 06/09/2016"/>
    <s v="0"/>
    <d v="2016-06-09T00:00:00"/>
    <s v="USD"/>
    <m/>
    <n v="-4379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9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32.17"/>
    <s v="N"/>
    <n v="0"/>
    <m/>
    <n v="0"/>
    <s v="PP12 Dated 06/09/2016"/>
    <s v="0"/>
    <d v="2016-06-09T00:00:00"/>
    <s v="USD"/>
    <m/>
    <n v="-32.1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213.07"/>
    <s v="N"/>
    <n v="0"/>
    <m/>
    <n v="0"/>
    <s v="PP12 Dated 06/09/2016"/>
    <s v="0"/>
    <d v="2016-06-09T00:00:00"/>
    <s v="USD"/>
    <m/>
    <n v="-42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7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506.63"/>
    <s v="N"/>
    <n v="0"/>
    <m/>
    <n v="0"/>
    <s v="PP12 Dated 06/09/2016"/>
    <s v="0"/>
    <d v="2016-06-09T00:00:00"/>
    <s v="USD"/>
    <m/>
    <n v="-50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8"/>
    <s v="ACTUALS"/>
    <m/>
    <m/>
    <x v="2"/>
    <m/>
    <m/>
    <m/>
    <s v="10000"/>
    <x v="2"/>
    <m/>
    <m/>
    <m/>
    <m/>
    <m/>
    <m/>
    <m/>
    <s v="USD"/>
    <m/>
    <m/>
    <m/>
    <m/>
    <m/>
    <m/>
    <m/>
    <m/>
    <n v="-58.46"/>
    <s v="N"/>
    <n v="0"/>
    <m/>
    <n v="0"/>
    <s v="PP12 Dated 06/09/2016"/>
    <s v="0"/>
    <d v="2016-06-09T00:00:00"/>
    <s v="USD"/>
    <m/>
    <n v="-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0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12 Dated 06/09/2016"/>
    <s v="0"/>
    <d v="2016-06-09T00:00:00"/>
    <s v="USD"/>
    <m/>
    <n v="-6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1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271.31"/>
    <s v="N"/>
    <n v="0"/>
    <m/>
    <n v="0"/>
    <s v="PP12 Dated 06/09/2016"/>
    <s v="0"/>
    <d v="2016-06-09T00:00:00"/>
    <s v="USD"/>
    <m/>
    <n v="-10271.3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2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12 Dated 06/09/2016"/>
    <s v="0"/>
    <d v="2016-06-09T00:00:00"/>
    <s v="USD"/>
    <m/>
    <n v="-1778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3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84.86"/>
    <s v="N"/>
    <n v="0"/>
    <m/>
    <n v="0"/>
    <s v="PP12 Dated 06/09/2016"/>
    <s v="0"/>
    <d v="2016-06-09T00:00:00"/>
    <s v="USD"/>
    <m/>
    <n v="-84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4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12 Dated 06/09/2016"/>
    <s v="0"/>
    <d v="2016-06-09T00:00:00"/>
    <s v="USD"/>
    <m/>
    <n v="-15.9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5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985.3"/>
    <s v="N"/>
    <n v="0"/>
    <m/>
    <n v="0"/>
    <s v="PP12 Dated 06/09/2016"/>
    <s v="0"/>
    <d v="2016-06-09T00:00:00"/>
    <s v="USD"/>
    <m/>
    <n v="-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6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18.48"/>
    <s v="N"/>
    <n v="0"/>
    <m/>
    <n v="0"/>
    <s v="PP12 Dated 06/09/2016"/>
    <s v="0"/>
    <d v="2016-06-09T00:00:00"/>
    <s v="USD"/>
    <m/>
    <n v="-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7"/>
    <s v="ACTUALS"/>
    <m/>
    <m/>
    <x v="5"/>
    <m/>
    <m/>
    <m/>
    <s v="10000"/>
    <x v="2"/>
    <m/>
    <m/>
    <m/>
    <m/>
    <m/>
    <m/>
    <m/>
    <s v="USD"/>
    <m/>
    <m/>
    <m/>
    <m/>
    <m/>
    <m/>
    <m/>
    <m/>
    <n v="-13.67"/>
    <s v="N"/>
    <n v="0"/>
    <m/>
    <n v="0"/>
    <s v="PP12 Dated 06/09/2016"/>
    <s v="0"/>
    <d v="2016-06-09T00:00:00"/>
    <s v="USD"/>
    <m/>
    <n v="-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8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12 Dated 06/09/2016"/>
    <s v="0"/>
    <d v="2016-06-09T00:00:00"/>
    <s v="USD"/>
    <m/>
    <n v="-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9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12 Dated 06/09/2016"/>
    <s v="0"/>
    <d v="2016-06-09T00:00:00"/>
    <s v="USD"/>
    <m/>
    <n v="-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0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16.63"/>
    <s v="N"/>
    <n v="0"/>
    <m/>
    <n v="0"/>
    <s v="PP12 Dated 06/09/2016"/>
    <s v="0"/>
    <d v="2016-06-09T00:00:00"/>
    <s v="USD"/>
    <m/>
    <n v="1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1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2797.79"/>
    <s v="N"/>
    <n v="0"/>
    <m/>
    <n v="0"/>
    <s v="PP12 Dated 06/09/2016"/>
    <s v="0"/>
    <d v="2016-06-09T00:00:00"/>
    <s v="USD"/>
    <m/>
    <n v="-2797.7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2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60.33999999999997"/>
    <s v="N"/>
    <n v="0"/>
    <m/>
    <n v="0"/>
    <s v="PP12 Dated 06/09/2016"/>
    <s v="0"/>
    <d v="2016-06-09T00:00:00"/>
    <s v="USD"/>
    <m/>
    <n v="-260.33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379.76"/>
    <s v="N"/>
    <n v="0"/>
    <m/>
    <n v="0"/>
    <s v="PP12 Dated 06/09/2016"/>
    <s v="0"/>
    <d v="2016-06-09T00:00:00"/>
    <s v="USD"/>
    <m/>
    <n v="-4379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4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91.8"/>
    <s v="N"/>
    <n v="0"/>
    <m/>
    <n v="0"/>
    <s v="PP12 Dated 06/09/2016"/>
    <s v="0"/>
    <d v="2016-06-09T00:00:00"/>
    <s v="USD"/>
    <m/>
    <n v="-491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5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213.0600000000004"/>
    <s v="N"/>
    <n v="0"/>
    <m/>
    <n v="0"/>
    <s v="PP12 Dated 06/09/2016"/>
    <s v="0"/>
    <d v="2016-06-09T00:00:00"/>
    <s v="USD"/>
    <m/>
    <n v="-4213.060000000000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6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506.64"/>
    <s v="N"/>
    <n v="0"/>
    <m/>
    <n v="0"/>
    <s v="PP12 Dated 06/09/2016"/>
    <s v="0"/>
    <d v="2016-06-09T00:00:00"/>
    <s v="USD"/>
    <m/>
    <n v="-506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7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58.46"/>
    <s v="N"/>
    <n v="0"/>
    <m/>
    <n v="0"/>
    <s v="PP12 Dated 06/09/2016"/>
    <s v="0"/>
    <d v="2016-06-09T00:00:00"/>
    <s v="USD"/>
    <m/>
    <n v="-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8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00.52"/>
    <s v="N"/>
    <n v="0"/>
    <m/>
    <n v="0"/>
    <s v="PP12 Dated 06/09/2016"/>
    <s v="0"/>
    <d v="2016-06-09T00:00:00"/>
    <s v="USD"/>
    <m/>
    <n v="-100.5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9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12 Dated 06/09/2016"/>
    <s v="0"/>
    <d v="2016-06-09T00:00:00"/>
    <s v="USD"/>
    <m/>
    <n v="-11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0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08.45"/>
    <s v="N"/>
    <n v="0"/>
    <m/>
    <n v="0"/>
    <s v="PP12 Dated 06/09/2016"/>
    <s v="0"/>
    <d v="2016-06-09T00:00:00"/>
    <s v="USD"/>
    <m/>
    <n v="-1408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12 Dated 06/09/2016"/>
    <s v="0"/>
    <d v="2016-06-09T00:00:00"/>
    <s v="USD"/>
    <m/>
    <n v="-247.0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2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216.18"/>
    <s v="N"/>
    <n v="0"/>
    <m/>
    <n v="0"/>
    <s v="PP12 Dated 06/09/2016"/>
    <s v="0"/>
    <d v="2016-06-09T00:00:00"/>
    <s v="USD"/>
    <m/>
    <n v="-7216.1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3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862.85"/>
    <s v="N"/>
    <n v="0"/>
    <m/>
    <n v="0"/>
    <s v="PP12 Dated 06/09/2016"/>
    <s v="0"/>
    <d v="2016-06-09T00:00:00"/>
    <s v="USD"/>
    <m/>
    <n v="-862.8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4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98.93"/>
    <s v="N"/>
    <n v="0"/>
    <m/>
    <n v="0"/>
    <s v="PP12 Dated 06/09/2016"/>
    <s v="0"/>
    <d v="2016-06-09T00:00:00"/>
    <s v="USD"/>
    <m/>
    <n v="-98.9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8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45.21"/>
    <s v="N"/>
    <n v="0"/>
    <m/>
    <n v="0"/>
    <s v="PP12 Dated 06/09/2016"/>
    <s v="0"/>
    <d v="2016-06-09T00:00:00"/>
    <s v="USD"/>
    <m/>
    <n v="-45.2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5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437.23"/>
    <s v="N"/>
    <n v="0"/>
    <m/>
    <n v="0"/>
    <s v="PP12 Dated 06/09/2016"/>
    <s v="0"/>
    <d v="2016-06-09T00:00:00"/>
    <s v="USD"/>
    <m/>
    <n v="-3437.2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6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55.13"/>
    <s v="N"/>
    <n v="0"/>
    <m/>
    <n v="0"/>
    <s v="PP12 Dated 06/09/2016"/>
    <s v="0"/>
    <d v="2016-06-09T00:00:00"/>
    <s v="USD"/>
    <m/>
    <n v="-355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7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42.33"/>
    <s v="N"/>
    <n v="0"/>
    <m/>
    <n v="0"/>
    <s v="PP12 Dated 06/09/2016"/>
    <s v="0"/>
    <d v="2016-06-09T00:00:00"/>
    <s v="USD"/>
    <m/>
    <n v="-42.3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9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12 Dated 06/09/2016"/>
    <s v="0"/>
    <d v="2016-06-09T00:00:00"/>
    <s v="USD"/>
    <m/>
    <n v="-17.32999999999999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0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985.3"/>
    <s v="N"/>
    <n v="0"/>
    <m/>
    <n v="0"/>
    <s v="PP12 Dated 06/09/2016"/>
    <s v="0"/>
    <d v="2016-06-09T00:00:00"/>
    <s v="USD"/>
    <m/>
    <n v="-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1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18.48"/>
    <s v="N"/>
    <n v="0"/>
    <m/>
    <n v="0"/>
    <s v="PP12 Dated 06/09/2016"/>
    <s v="0"/>
    <d v="2016-06-09T00:00:00"/>
    <s v="USD"/>
    <m/>
    <n v="-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2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13.67"/>
    <s v="N"/>
    <n v="0"/>
    <m/>
    <n v="0"/>
    <s v="PP12 Dated 06/09/2016"/>
    <s v="0"/>
    <d v="2016-06-09T00:00:00"/>
    <s v="USD"/>
    <m/>
    <n v="-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3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25"/>
    <s v="N"/>
    <n v="0"/>
    <m/>
    <n v="0"/>
    <s v="PP12 Dated 06/09/2016"/>
    <s v="0"/>
    <d v="2016-06-09T00:00:00"/>
    <s v="USD"/>
    <m/>
    <n v="-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4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495.46"/>
    <s v="N"/>
    <n v="0"/>
    <m/>
    <n v="0"/>
    <s v="PP12 Dated 06/09/2016"/>
    <s v="0"/>
    <d v="2016-06-09T00:00:00"/>
    <s v="USD"/>
    <m/>
    <n v="-495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5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12 Dated 06/09/2016"/>
    <s v="0"/>
    <d v="2016-06-09T00:00:00"/>
    <s v="USD"/>
    <m/>
    <n v="-49.1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6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7362.929999999993"/>
    <s v="N"/>
    <n v="0"/>
    <m/>
    <n v="0"/>
    <s v="PP12 Dated 06/09/2016"/>
    <s v="0"/>
    <d v="2016-06-09T00:00:00"/>
    <s v="USD"/>
    <m/>
    <n v="67362.92999999999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7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557.1"/>
    <s v="N"/>
    <n v="0"/>
    <m/>
    <n v="0"/>
    <s v="PP12 Dated 06/09/2016"/>
    <s v="0"/>
    <d v="2016-06-09T00:00:00"/>
    <s v="USD"/>
    <m/>
    <n v="7557.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8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1765.2"/>
    <s v="N"/>
    <n v="0"/>
    <m/>
    <n v="0"/>
    <s v="PP12 Dated 06/09/2016"/>
    <s v="0"/>
    <d v="2016-06-09T00:00:00"/>
    <s v="USD"/>
    <m/>
    <n v="1765.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9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894.54"/>
    <s v="N"/>
    <n v="0"/>
    <m/>
    <n v="0"/>
    <s v="PP12 Dated 06/09/2016"/>
    <s v="0"/>
    <d v="2016-06-09T00:00:00"/>
    <s v="USD"/>
    <m/>
    <n v="894.5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0"/>
    <s v="ACTUALS"/>
    <m/>
    <m/>
    <x v="30"/>
    <s v="5250000000"/>
    <m/>
    <m/>
    <s v="10000"/>
    <x v="0"/>
    <s v="00002"/>
    <s v="FY2016"/>
    <m/>
    <m/>
    <m/>
    <m/>
    <m/>
    <s v="USD"/>
    <m/>
    <m/>
    <m/>
    <m/>
    <m/>
    <m/>
    <m/>
    <m/>
    <n v="1737.14"/>
    <s v="N"/>
    <n v="0"/>
    <m/>
    <n v="0"/>
    <s v="PP12 Dated 06/09/2016"/>
    <s v="0"/>
    <d v="2016-06-09T00:00:00"/>
    <s v="USD"/>
    <m/>
    <n v="1737.1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1"/>
    <s v="ACTUALS"/>
    <m/>
    <m/>
    <x v="30"/>
    <s v="5250000000"/>
    <m/>
    <m/>
    <s v="10000"/>
    <x v="2"/>
    <m/>
    <s v="FY2016"/>
    <m/>
    <m/>
    <m/>
    <m/>
    <m/>
    <s v="USD"/>
    <m/>
    <m/>
    <m/>
    <m/>
    <m/>
    <m/>
    <m/>
    <m/>
    <n v="942.86"/>
    <s v="N"/>
    <n v="0"/>
    <m/>
    <n v="0"/>
    <s v="PP12 Dated 06/09/2016"/>
    <s v="0"/>
    <d v="2016-06-09T00:00:00"/>
    <s v="USD"/>
    <m/>
    <n v="942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2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12 Dated 06/09/2016"/>
    <s v="0"/>
    <d v="2016-06-09T00:00:00"/>
    <s v="USD"/>
    <m/>
    <n v="84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3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12 Dated 06/09/2016"/>
    <s v="0"/>
    <d v="2016-06-09T00:00:00"/>
    <s v="USD"/>
    <m/>
    <n v="15.9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4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213.07"/>
    <s v="N"/>
    <n v="0"/>
    <m/>
    <n v="0"/>
    <s v="PP12 Dated 06/09/2016"/>
    <s v="0"/>
    <d v="2016-06-09T00:00:00"/>
    <s v="USD"/>
    <m/>
    <n v="42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5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506.63"/>
    <s v="N"/>
    <n v="0"/>
    <m/>
    <n v="0"/>
    <s v="PP12 Dated 06/09/2016"/>
    <s v="0"/>
    <d v="2016-06-09T00:00:00"/>
    <s v="USD"/>
    <m/>
    <n v="50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6"/>
    <s v="ACTUALS"/>
    <m/>
    <m/>
    <x v="19"/>
    <s v="5250000000"/>
    <m/>
    <m/>
    <s v="10000"/>
    <x v="2"/>
    <m/>
    <s v="FY2016"/>
    <m/>
    <m/>
    <m/>
    <m/>
    <m/>
    <s v="USD"/>
    <m/>
    <m/>
    <m/>
    <m/>
    <m/>
    <m/>
    <m/>
    <m/>
    <n v="58.46"/>
    <s v="N"/>
    <n v="0"/>
    <m/>
    <n v="0"/>
    <s v="PP12 Dated 06/09/2016"/>
    <s v="0"/>
    <d v="2016-06-09T00:00:00"/>
    <s v="USD"/>
    <m/>
    <n v="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7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85.3"/>
    <s v="N"/>
    <n v="0"/>
    <m/>
    <n v="0"/>
    <s v="PP12 Dated 06/09/2016"/>
    <s v="0"/>
    <d v="2016-06-09T00:00:00"/>
    <s v="USD"/>
    <m/>
    <n v="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8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18.48"/>
    <s v="N"/>
    <n v="0"/>
    <m/>
    <n v="0"/>
    <s v="PP12 Dated 06/09/2016"/>
    <s v="0"/>
    <d v="2016-06-09T00:00:00"/>
    <s v="USD"/>
    <m/>
    <n v="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9"/>
    <s v="ACTUALS"/>
    <m/>
    <m/>
    <x v="20"/>
    <s v="5250000000"/>
    <m/>
    <m/>
    <s v="10000"/>
    <x v="2"/>
    <m/>
    <s v="FY2016"/>
    <m/>
    <m/>
    <m/>
    <m/>
    <m/>
    <s v="USD"/>
    <m/>
    <m/>
    <m/>
    <m/>
    <m/>
    <m/>
    <m/>
    <m/>
    <n v="13.67"/>
    <s v="N"/>
    <n v="0"/>
    <m/>
    <n v="0"/>
    <s v="PP12 Dated 06/09/2016"/>
    <s v="0"/>
    <d v="2016-06-09T00:00:00"/>
    <s v="USD"/>
    <m/>
    <n v="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0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271.31"/>
    <s v="N"/>
    <n v="0"/>
    <m/>
    <n v="0"/>
    <s v="PP12 Dated 06/09/2016"/>
    <s v="0"/>
    <d v="2016-06-09T00:00:00"/>
    <s v="USD"/>
    <m/>
    <n v="10271.3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1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12 Dated 06/09/2016"/>
    <s v="0"/>
    <d v="2016-06-09T00:00:00"/>
    <s v="USD"/>
    <m/>
    <n v="1778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5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12 Dated 06/09/2016"/>
    <s v="0"/>
    <d v="2016-06-09T00:00:00"/>
    <s v="USD"/>
    <m/>
    <n v="6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2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12 Dated 06/09/2016"/>
    <s v="0"/>
    <d v="2016-06-09T00:00:00"/>
    <s v="USD"/>
    <m/>
    <n v="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3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12 Dated 06/09/2016"/>
    <s v="0"/>
    <d v="2016-06-09T00:00:00"/>
    <s v="USD"/>
    <m/>
    <n v="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4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32.17"/>
    <s v="N"/>
    <n v="0"/>
    <m/>
    <n v="0"/>
    <s v="PP12 Dated 06/09/2016"/>
    <s v="0"/>
    <d v="2016-06-09T00:00:00"/>
    <s v="USD"/>
    <m/>
    <n v="32.1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6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176.0600000000004"/>
    <s v="N"/>
    <n v="0"/>
    <m/>
    <n v="0"/>
    <s v="PP12 Dated 06/09/2016"/>
    <s v="0"/>
    <d v="2016-06-09T00:00:00"/>
    <s v="USD"/>
    <m/>
    <n v="5176.060000000000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3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7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81.22"/>
    <s v="N"/>
    <n v="0"/>
    <m/>
    <n v="0"/>
    <s v="PP12 Dated 06/09/2016"/>
    <s v="0"/>
    <d v="2016-06-09T00:00:00"/>
    <s v="USD"/>
    <m/>
    <n v="581.2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333.05"/>
    <s v="N"/>
    <n v="0"/>
    <m/>
    <n v="0"/>
    <s v="PP07 Dated 3/31/2016"/>
    <s v="0"/>
    <d v="2016-03-31T00:00:00"/>
    <s v="USD"/>
    <m/>
    <n v="-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6919.55"/>
    <s v="N"/>
    <n v="0"/>
    <m/>
    <n v="0"/>
    <s v="PP07 Dated 3/31/2016"/>
    <s v="0"/>
    <d v="2016-03-31T00:00:00"/>
    <s v="USD"/>
    <m/>
    <n v="-46919.5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s v="Y"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185.7299999999996"/>
    <s v="N"/>
    <n v="0"/>
    <m/>
    <n v="0"/>
    <s v="PP07 Dated 3/31/2016"/>
    <s v="0"/>
    <d v="2016-03-31T00:00:00"/>
    <s v="USD"/>
    <m/>
    <n v="-5185.72999999999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57.43"/>
    <s v="N"/>
    <n v="0"/>
    <m/>
    <n v="0"/>
    <s v="PP07 Dated 3/31/2016"/>
    <s v="0"/>
    <d v="2016-03-31T00:00:00"/>
    <s v="USD"/>
    <m/>
    <n v="-4457.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74.56"/>
    <s v="N"/>
    <n v="0"/>
    <m/>
    <n v="0"/>
    <s v="PP07 Dated 3/31/2016"/>
    <s v="0"/>
    <d v="2016-03-31T00:00:00"/>
    <s v="USD"/>
    <m/>
    <n v="-474.5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69.88"/>
    <s v="N"/>
    <n v="0"/>
    <m/>
    <n v="0"/>
    <s v="PP07 Dated 3/31/2016"/>
    <s v="0"/>
    <d v="2016-03-31T00:00:00"/>
    <s v="USD"/>
    <m/>
    <n v="-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7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1013.36"/>
    <s v="N"/>
    <n v="0"/>
    <m/>
    <n v="0"/>
    <s v="PP07 Dated 3/31/2016"/>
    <s v="0"/>
    <d v="2016-03-31T00:00:00"/>
    <s v="USD"/>
    <m/>
    <n v="-1013.3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1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30.53"/>
    <s v="N"/>
    <n v="0"/>
    <m/>
    <n v="0"/>
    <s v="PP07 Dated 3/31/2016"/>
    <s v="0"/>
    <d v="2016-03-31T00:00:00"/>
    <s v="USD"/>
    <m/>
    <n v="-230.5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8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09.9"/>
    <s v="N"/>
    <n v="0"/>
    <m/>
    <n v="0"/>
    <s v="PP07 Dated 3/31/2016"/>
    <s v="0"/>
    <d v="2016-03-31T00:00:00"/>
    <s v="USD"/>
    <m/>
    <n v="-109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9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74.59"/>
    <s v="N"/>
    <n v="0"/>
    <m/>
    <n v="0"/>
    <s v="PP07 Dated 3/31/2016"/>
    <s v="0"/>
    <d v="2016-03-31T00:00:00"/>
    <s v="USD"/>
    <m/>
    <n v="74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0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365.89"/>
    <s v="N"/>
    <n v="0"/>
    <m/>
    <n v="0"/>
    <s v="PP07 Dated 3/31/2016"/>
    <s v="0"/>
    <d v="2016-03-31T00:00:00"/>
    <s v="USD"/>
    <m/>
    <n v="-3365.8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2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57.43"/>
    <s v="N"/>
    <n v="0"/>
    <m/>
    <n v="0"/>
    <s v="PP07 Dated 3/31/2016"/>
    <s v="0"/>
    <d v="2016-03-31T00:00:00"/>
    <s v="USD"/>
    <m/>
    <n v="-4457.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3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74.56"/>
    <s v="N"/>
    <n v="0"/>
    <m/>
    <n v="0"/>
    <s v="PP07 Dated 3/31/2016"/>
    <s v="0"/>
    <d v="2016-03-31T00:00:00"/>
    <s v="USD"/>
    <m/>
    <n v="-474.5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4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333.05"/>
    <s v="N"/>
    <n v="0"/>
    <m/>
    <n v="0"/>
    <s v="PP07 Dated 3/31/2016"/>
    <s v="0"/>
    <d v="2016-03-31T00:00:00"/>
    <s v="USD"/>
    <m/>
    <n v="-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69.88"/>
    <s v="N"/>
    <n v="0"/>
    <m/>
    <n v="0"/>
    <s v="PP07 Dated 3/31/2016"/>
    <s v="0"/>
    <d v="2016-03-31T00:00:00"/>
    <s v="USD"/>
    <m/>
    <n v="-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6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8059.12"/>
    <s v="N"/>
    <n v="0"/>
    <m/>
    <n v="0"/>
    <s v="PP07 Dated 3/31/2016"/>
    <s v="0"/>
    <d v="2016-03-31T00:00:00"/>
    <s v="USD"/>
    <m/>
    <n v="-8059.1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377.42"/>
    <s v="N"/>
    <n v="0"/>
    <m/>
    <n v="0"/>
    <s v="PP11 Dated 5/26/2016"/>
    <s v="0"/>
    <d v="2016-05-26T00:00:00"/>
    <s v="USD"/>
    <m/>
    <n v="-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8320"/>
    <s v="N"/>
    <n v="0"/>
    <m/>
    <n v="0"/>
    <s v="PP11 Dated 5/26/2016"/>
    <s v="0"/>
    <d v="2016-05-26T00:00:00"/>
    <s v="USD"/>
    <m/>
    <n v="-48320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s v="Y"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632.65"/>
    <s v="N"/>
    <n v="0"/>
    <m/>
    <n v="0"/>
    <s v="PP11 Dated 5/26/2016"/>
    <s v="0"/>
    <d v="2016-05-26T00:00:00"/>
    <s v="USD"/>
    <m/>
    <n v="-5632.6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60.54"/>
    <s v="N"/>
    <n v="0"/>
    <m/>
    <n v="0"/>
    <s v="PP11 Dated 5/26/2016"/>
    <s v="0"/>
    <d v="2016-05-26T00:00:00"/>
    <s v="USD"/>
    <m/>
    <n v="-4460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97.15"/>
    <s v="N"/>
    <n v="0"/>
    <m/>
    <n v="0"/>
    <s v="PP11 Dated 5/26/2016"/>
    <s v="0"/>
    <d v="2016-05-26T00:00:00"/>
    <s v="USD"/>
    <m/>
    <n v="-497.1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98.61"/>
    <s v="N"/>
    <n v="0"/>
    <m/>
    <n v="0"/>
    <s v="PP11 Dated 5/26/2016"/>
    <s v="0"/>
    <d v="2016-05-26T00:00:00"/>
    <s v="USD"/>
    <m/>
    <n v="-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33.51"/>
    <s v="N"/>
    <n v="0"/>
    <m/>
    <n v="0"/>
    <s v="PP11 Dated 5/26/2016"/>
    <s v="0"/>
    <d v="2016-05-26T00:00:00"/>
    <s v="USD"/>
    <m/>
    <n v="-33.5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11 Dated 5/26/2016"/>
    <s v="0"/>
    <d v="2016-05-26T00:00:00"/>
    <s v="USD"/>
    <m/>
    <n v="-6.1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11 Dated 5/26/2016"/>
    <s v="0"/>
    <d v="2016-05-26T00:00:00"/>
    <s v="USD"/>
    <m/>
    <n v="-15.9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543.01"/>
    <s v="N"/>
    <n v="0"/>
    <m/>
    <n v="0"/>
    <s v="PP11 Dated 5/26/2016"/>
    <s v="0"/>
    <d v="2016-05-26T00:00:00"/>
    <s v="USD"/>
    <m/>
    <n v="-10543.0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11 Dated 5/26/2016"/>
    <s v="0"/>
    <d v="2016-05-26T00:00:00"/>
    <s v="USD"/>
    <m/>
    <n v="-1778.6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96.26"/>
    <s v="N"/>
    <n v="0"/>
    <m/>
    <n v="0"/>
    <s v="PP11 Dated 5/26/2016"/>
    <s v="0"/>
    <d v="2016-05-26T00:00:00"/>
    <s v="USD"/>
    <m/>
    <n v="-96.2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1023.74"/>
    <s v="N"/>
    <n v="0"/>
    <m/>
    <n v="0"/>
    <s v="PP11 Dated 5/26/2016"/>
    <s v="0"/>
    <d v="2016-05-26T00:00:00"/>
    <s v="USD"/>
    <m/>
    <n v="-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16.6"/>
    <s v="N"/>
    <n v="0"/>
    <m/>
    <n v="0"/>
    <s v="PP11 Dated 5/26/2016"/>
    <s v="0"/>
    <d v="2016-05-26T00:00:00"/>
    <s v="USD"/>
    <m/>
    <n v="-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11 Dated 5/26/2016"/>
    <s v="0"/>
    <d v="2016-05-26T00:00:00"/>
    <s v="USD"/>
    <m/>
    <n v="-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11 Dated 5/26/2016"/>
    <s v="0"/>
    <d v="2016-05-26T00:00:00"/>
    <s v="USD"/>
    <m/>
    <n v="-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275.44"/>
    <s v="N"/>
    <n v="0"/>
    <m/>
    <n v="0"/>
    <s v="PP11 Dated 5/26/2016"/>
    <s v="0"/>
    <d v="2016-05-26T00:00:00"/>
    <s v="USD"/>
    <m/>
    <n v="275.4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8"/>
    <s v="ACTUALS"/>
    <m/>
    <m/>
    <x v="26"/>
    <m/>
    <m/>
    <m/>
    <s v="10000"/>
    <x v="1"/>
    <m/>
    <m/>
    <m/>
    <m/>
    <m/>
    <m/>
    <m/>
    <s v="USD"/>
    <m/>
    <m/>
    <m/>
    <m/>
    <m/>
    <m/>
    <m/>
    <m/>
    <n v="113.41"/>
    <s v="N"/>
    <n v="0"/>
    <m/>
    <n v="0"/>
    <s v="PP11 Dated 5/26/2016"/>
    <s v="0"/>
    <d v="2016-05-26T00:00:00"/>
    <s v="USD"/>
    <m/>
    <n v="113.4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9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060.62"/>
    <s v="N"/>
    <n v="0"/>
    <m/>
    <n v="0"/>
    <s v="PP11 Dated 5/26/2016"/>
    <s v="0"/>
    <d v="2016-05-26T00:00:00"/>
    <s v="USD"/>
    <m/>
    <n v="-3060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0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61.31"/>
    <s v="N"/>
    <n v="0"/>
    <m/>
    <n v="0"/>
    <s v="PP11 Dated 5/26/2016"/>
    <s v="0"/>
    <d v="2016-05-26T00:00:00"/>
    <s v="USD"/>
    <m/>
    <n v="-261.3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1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60.55"/>
    <s v="N"/>
    <n v="0"/>
    <m/>
    <n v="0"/>
    <s v="PP11 Dated 5/26/2016"/>
    <s v="0"/>
    <d v="2016-05-26T00:00:00"/>
    <s v="USD"/>
    <m/>
    <n v="-4460.5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97.14"/>
    <s v="N"/>
    <n v="0"/>
    <m/>
    <n v="0"/>
    <s v="PP11 Dated 5/26/2016"/>
    <s v="0"/>
    <d v="2016-05-26T00:00:00"/>
    <s v="USD"/>
    <m/>
    <n v="-497.1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3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377.42"/>
    <s v="N"/>
    <n v="0"/>
    <m/>
    <n v="0"/>
    <s v="PP11 Dated 5/26/2016"/>
    <s v="0"/>
    <d v="2016-05-26T00:00:00"/>
    <s v="USD"/>
    <m/>
    <n v="-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4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98.61"/>
    <s v="N"/>
    <n v="0"/>
    <m/>
    <n v="0"/>
    <s v="PP11 Dated 5/26/2016"/>
    <s v="0"/>
    <d v="2016-05-26T00:00:00"/>
    <s v="USD"/>
    <m/>
    <n v="-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5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12.97"/>
    <s v="N"/>
    <n v="0"/>
    <m/>
    <n v="0"/>
    <s v="PP11 Dated 5/26/2016"/>
    <s v="0"/>
    <d v="2016-05-26T00:00:00"/>
    <s v="USD"/>
    <m/>
    <n v="-112.9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6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11 Dated 5/26/2016"/>
    <s v="0"/>
    <d v="2016-05-26T00:00:00"/>
    <s v="USD"/>
    <m/>
    <n v="-11.4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7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51.45"/>
    <s v="N"/>
    <n v="0"/>
    <m/>
    <n v="0"/>
    <s v="PP11 Dated 5/26/2016"/>
    <s v="0"/>
    <d v="2016-05-26T00:00:00"/>
    <s v="USD"/>
    <m/>
    <n v="-1451.4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8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11 Dated 5/26/2016"/>
    <s v="0"/>
    <d v="2016-05-26T00:00:00"/>
    <s v="USD"/>
    <m/>
    <n v="-247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9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595.14"/>
    <s v="N"/>
    <n v="0"/>
    <m/>
    <n v="0"/>
    <s v="PP11 Dated 5/26/2016"/>
    <s v="0"/>
    <d v="2016-05-26T00:00:00"/>
    <s v="USD"/>
    <m/>
    <n v="-7595.1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0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846.72"/>
    <s v="N"/>
    <n v="0"/>
    <m/>
    <n v="0"/>
    <s v="PP11 Dated 5/26/2016"/>
    <s v="0"/>
    <d v="2016-05-26T00:00:00"/>
    <s v="USD"/>
    <m/>
    <n v="-846.7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1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567.89"/>
    <s v="N"/>
    <n v="0"/>
    <m/>
    <n v="0"/>
    <s v="PP11 Dated 5/26/2016"/>
    <s v="0"/>
    <d v="2016-05-26T00:00:00"/>
    <s v="USD"/>
    <m/>
    <n v="-3567.8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2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48.47"/>
    <s v="N"/>
    <n v="0"/>
    <m/>
    <n v="0"/>
    <s v="PP11 Dated 5/26/2016"/>
    <s v="0"/>
    <d v="2016-05-26T00:00:00"/>
    <s v="USD"/>
    <m/>
    <n v="-348.4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45.21"/>
    <s v="N"/>
    <n v="0"/>
    <m/>
    <n v="0"/>
    <s v="PP11 Dated 5/26/2016"/>
    <s v="0"/>
    <d v="2016-05-26T00:00:00"/>
    <s v="USD"/>
    <m/>
    <n v="-45.2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4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11 Dated 5/26/2016"/>
    <s v="0"/>
    <d v="2016-05-26T00:00:00"/>
    <s v="USD"/>
    <m/>
    <n v="-17.32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5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023.74"/>
    <s v="N"/>
    <n v="0"/>
    <m/>
    <n v="0"/>
    <s v="PP11 Dated 5/26/2016"/>
    <s v="0"/>
    <d v="2016-05-26T00:00:00"/>
    <s v="USD"/>
    <m/>
    <n v="-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6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16.6"/>
    <s v="N"/>
    <n v="0"/>
    <m/>
    <n v="0"/>
    <s v="PP11 Dated 5/26/2016"/>
    <s v="0"/>
    <d v="2016-05-26T00:00:00"/>
    <s v="USD"/>
    <m/>
    <n v="-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7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25"/>
    <s v="N"/>
    <n v="0"/>
    <m/>
    <n v="0"/>
    <s v="PP11 Dated 5/26/2016"/>
    <s v="0"/>
    <d v="2016-05-26T00:00:00"/>
    <s v="USD"/>
    <m/>
    <n v="-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1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600.27"/>
    <s v="N"/>
    <n v="0"/>
    <m/>
    <n v="0"/>
    <s v="PP11 Dated 5/26/2016"/>
    <s v="0"/>
    <d v="2016-05-26T00:00:00"/>
    <s v="USD"/>
    <m/>
    <n v="7600.2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8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456.77"/>
    <s v="N"/>
    <n v="0"/>
    <m/>
    <n v="0"/>
    <s v="PP11 Dated 5/26/2016"/>
    <s v="0"/>
    <d v="2016-05-26T00:00:00"/>
    <s v="USD"/>
    <m/>
    <n v="-456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9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11 Dated 5/26/2016"/>
    <s v="0"/>
    <d v="2016-05-26T00:00:00"/>
    <s v="USD"/>
    <m/>
    <n v="-49.1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0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8660.39"/>
    <s v="N"/>
    <n v="0"/>
    <m/>
    <n v="0"/>
    <s v="PP11 Dated 5/26/2016"/>
    <s v="0"/>
    <d v="2016-05-26T00:00:00"/>
    <s v="USD"/>
    <m/>
    <n v="68660.3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2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2829.94"/>
    <s v="N"/>
    <n v="0"/>
    <m/>
    <n v="0"/>
    <s v="PP11 Dated 5/26/2016"/>
    <s v="0"/>
    <d v="2016-05-26T00:00:00"/>
    <s v="USD"/>
    <m/>
    <n v="2829.9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3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722.41"/>
    <s v="N"/>
    <n v="0"/>
    <m/>
    <n v="0"/>
    <s v="PP11 Dated 5/26/2016"/>
    <s v="0"/>
    <d v="2016-05-26T00:00:00"/>
    <s v="USD"/>
    <m/>
    <n v="722.4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4"/>
    <s v="ACTUALS"/>
    <m/>
    <m/>
    <x v="30"/>
    <s v="5250000000"/>
    <m/>
    <m/>
    <s v="10000"/>
    <x v="0"/>
    <s v="00002"/>
    <s v="FY2016"/>
    <m/>
    <m/>
    <m/>
    <m/>
    <m/>
    <s v="USD"/>
    <m/>
    <m/>
    <m/>
    <m/>
    <m/>
    <m/>
    <m/>
    <m/>
    <n v="1920"/>
    <s v="N"/>
    <n v="0"/>
    <m/>
    <n v="0"/>
    <s v="PP11 Dated 5/26/2016"/>
    <s v="0"/>
    <d v="2016-05-26T00:00:00"/>
    <s v="USD"/>
    <m/>
    <n v="1920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5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96.26"/>
    <s v="N"/>
    <n v="0"/>
    <m/>
    <n v="0"/>
    <s v="PP11 Dated 5/26/2016"/>
    <s v="0"/>
    <d v="2016-05-26T00:00:00"/>
    <s v="USD"/>
    <m/>
    <n v="96.2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6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11 Dated 5/26/2016"/>
    <s v="0"/>
    <d v="2016-05-26T00:00:00"/>
    <s v="USD"/>
    <m/>
    <n v="15.9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7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377.42"/>
    <s v="N"/>
    <n v="0"/>
    <m/>
    <n v="0"/>
    <s v="PP11 Dated 5/26/2016"/>
    <s v="0"/>
    <d v="2016-05-26T00:00:00"/>
    <s v="USD"/>
    <m/>
    <n v="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8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98.61"/>
    <s v="N"/>
    <n v="0"/>
    <m/>
    <n v="0"/>
    <s v="PP11 Dated 5/26/2016"/>
    <s v="0"/>
    <d v="2016-05-26T00:00:00"/>
    <s v="USD"/>
    <m/>
    <n v="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9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1023.74"/>
    <s v="N"/>
    <n v="0"/>
    <m/>
    <n v="0"/>
    <s v="PP11 Dated 5/26/2016"/>
    <s v="0"/>
    <d v="2016-05-26T00:00:00"/>
    <s v="USD"/>
    <m/>
    <n v="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0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16.6"/>
    <s v="N"/>
    <n v="0"/>
    <m/>
    <n v="0"/>
    <s v="PP11 Dated 5/26/2016"/>
    <s v="0"/>
    <d v="2016-05-26T00:00:00"/>
    <s v="USD"/>
    <m/>
    <n v="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1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543.01"/>
    <s v="N"/>
    <n v="0"/>
    <m/>
    <n v="0"/>
    <s v="PP11 Dated 5/26/2016"/>
    <s v="0"/>
    <d v="2016-05-26T00:00:00"/>
    <s v="USD"/>
    <m/>
    <n v="10543.0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2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11 Dated 5/26/2016"/>
    <s v="0"/>
    <d v="2016-05-26T00:00:00"/>
    <s v="USD"/>
    <m/>
    <n v="1778.6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3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11 Dated 5/26/2016"/>
    <s v="0"/>
    <d v="2016-05-26T00:00:00"/>
    <s v="USD"/>
    <m/>
    <n v="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4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11 Dated 5/26/2016"/>
    <s v="0"/>
    <d v="2016-05-26T00:00:00"/>
    <s v="USD"/>
    <m/>
    <n v="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5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33.51"/>
    <s v="N"/>
    <n v="0"/>
    <m/>
    <n v="0"/>
    <s v="PP11 Dated 5/26/2016"/>
    <s v="0"/>
    <d v="2016-05-26T00:00:00"/>
    <s v="USD"/>
    <m/>
    <n v="33.5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6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11 Dated 5/26/2016"/>
    <s v="0"/>
    <d v="2016-05-26T00:00:00"/>
    <s v="USD"/>
    <m/>
    <n v="6.1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7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71.53"/>
    <s v="N"/>
    <n v="0"/>
    <m/>
    <n v="0"/>
    <s v="PP11 Dated 5/26/2016"/>
    <s v="0"/>
    <d v="2016-05-26T00:00:00"/>
    <s v="USD"/>
    <m/>
    <n v="5271.5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5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8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87.54"/>
    <s v="N"/>
    <n v="0"/>
    <m/>
    <n v="0"/>
    <s v="PP11 Dated 5/26/2016"/>
    <s v="0"/>
    <d v="2016-05-26T00:00:00"/>
    <s v="USD"/>
    <m/>
    <n v="587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7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813.01"/>
    <s v="N"/>
    <n v="0"/>
    <m/>
    <n v="0"/>
    <s v="PP07 Dated 3/31/2016"/>
    <s v="0"/>
    <d v="2016-03-31T00:00:00"/>
    <s v="USD"/>
    <m/>
    <n v="-813.0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8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563.9"/>
    <s v="N"/>
    <n v="0"/>
    <m/>
    <n v="0"/>
    <s v="PP07 Dated 3/31/2016"/>
    <s v="0"/>
    <d v="2016-03-31T00:00:00"/>
    <s v="USD"/>
    <m/>
    <n v="-3563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32.28"/>
    <s v="N"/>
    <n v="0"/>
    <m/>
    <n v="0"/>
    <s v="PP07 Dated 3/31/2016"/>
    <s v="0"/>
    <d v="2016-03-31T00:00:00"/>
    <s v="USD"/>
    <m/>
    <n v="-332.2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0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013.35"/>
    <s v="N"/>
    <n v="0"/>
    <m/>
    <n v="0"/>
    <s v="PP07 Dated 3/31/2016"/>
    <s v="0"/>
    <d v="2016-03-31T00:00:00"/>
    <s v="USD"/>
    <m/>
    <n v="-1013.3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1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09.91"/>
    <s v="N"/>
    <n v="0"/>
    <m/>
    <n v="0"/>
    <s v="PP07 Dated 3/31/2016"/>
    <s v="0"/>
    <d v="2016-03-31T00:00:00"/>
    <s v="USD"/>
    <m/>
    <n v="-109.9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2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11.28"/>
    <s v="N"/>
    <n v="0"/>
    <m/>
    <n v="0"/>
    <s v="PP07 Dated 3/31/2016"/>
    <s v="0"/>
    <d v="2016-03-31T00:00:00"/>
    <s v="USD"/>
    <m/>
    <n v="-511.2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3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07 Dated 3/31/2016"/>
    <s v="0"/>
    <d v="2016-03-31T00:00:00"/>
    <s v="USD"/>
    <m/>
    <n v="-49.1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4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8938.55"/>
    <s v="N"/>
    <n v="0"/>
    <m/>
    <n v="0"/>
    <s v="PP07 Dated 3/31/2016"/>
    <s v="0"/>
    <d v="2016-03-31T00:00:00"/>
    <s v="USD"/>
    <m/>
    <n v="68938.5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5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237.52"/>
    <s v="N"/>
    <n v="0"/>
    <m/>
    <n v="0"/>
    <s v="PP07 Dated 3/31/2016"/>
    <s v="0"/>
    <d v="2016-03-31T00:00:00"/>
    <s v="USD"/>
    <m/>
    <n v="7237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6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2400"/>
    <s v="N"/>
    <n v="0"/>
    <m/>
    <n v="0"/>
    <s v="PP07 Dated 3/31/2016"/>
    <s v="0"/>
    <d v="2016-03-31T00:00:00"/>
    <s v="USD"/>
    <m/>
    <n v="2400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7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341.25"/>
    <s v="N"/>
    <n v="0"/>
    <m/>
    <n v="0"/>
    <s v="PP07 Dated 3/31/2016"/>
    <s v="0"/>
    <d v="2016-03-31T00:00:00"/>
    <s v="USD"/>
    <m/>
    <n v="341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8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333.05"/>
    <s v="N"/>
    <n v="0"/>
    <m/>
    <n v="0"/>
    <s v="PP07 Dated 3/31/2016"/>
    <s v="0"/>
    <d v="2016-03-31T00:00:00"/>
    <s v="USD"/>
    <m/>
    <n v="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9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69.88"/>
    <s v="N"/>
    <n v="0"/>
    <m/>
    <n v="0"/>
    <s v="PP07 Dated 3/31/2016"/>
    <s v="0"/>
    <d v="2016-03-31T00:00:00"/>
    <s v="USD"/>
    <m/>
    <n v="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0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1013.36"/>
    <s v="N"/>
    <n v="0"/>
    <m/>
    <n v="0"/>
    <s v="PP07 Dated 3/31/2016"/>
    <s v="0"/>
    <d v="2016-03-31T00:00:00"/>
    <s v="USD"/>
    <m/>
    <n v="1013.3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1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9.9"/>
    <s v="N"/>
    <n v="0"/>
    <m/>
    <n v="0"/>
    <s v="PP07 Dated 3/31/2016"/>
    <s v="0"/>
    <d v="2016-03-31T00:00:00"/>
    <s v="USD"/>
    <m/>
    <n v="109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2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67.86"/>
    <s v="N"/>
    <n v="0"/>
    <m/>
    <n v="0"/>
    <s v="PP07 Dated 3/31/2016"/>
    <s v="0"/>
    <d v="2016-03-31T00:00:00"/>
    <s v="USD"/>
    <m/>
    <n v="5267.8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4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3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0.84"/>
    <s v="N"/>
    <n v="0"/>
    <m/>
    <n v="0"/>
    <s v="PP07 Dated 3/31/2016"/>
    <s v="0"/>
    <d v="2016-03-31T00:00:00"/>
    <s v="USD"/>
    <m/>
    <n v="560.8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"/>
    <s v="ACTUALS"/>
    <m/>
    <m/>
    <x v="1"/>
    <m/>
    <m/>
    <m/>
    <s v="10000"/>
    <x v="1"/>
    <m/>
    <s v="FY2016"/>
    <m/>
    <m/>
    <m/>
    <m/>
    <m/>
    <s v="USD"/>
    <m/>
    <m/>
    <m/>
    <m/>
    <m/>
    <m/>
    <m/>
    <m/>
    <n v="-474.12"/>
    <s v="N"/>
    <n v="0"/>
    <m/>
    <n v="0"/>
    <s v="PP04 Dated 2/18/2016"/>
    <s v="0"/>
    <d v="2016-02-18T00:00:00"/>
    <s v="USD"/>
    <m/>
    <n v="-474.1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"/>
    <s v="ACTUALS"/>
    <m/>
    <m/>
    <x v="0"/>
    <m/>
    <m/>
    <m/>
    <s v="10000"/>
    <x v="0"/>
    <m/>
    <s v="FY2016"/>
    <m/>
    <m/>
    <m/>
    <m/>
    <m/>
    <s v="USD"/>
    <m/>
    <m/>
    <m/>
    <m/>
    <m/>
    <m/>
    <m/>
    <m/>
    <n v="-45953.96"/>
    <s v="N"/>
    <n v="0"/>
    <m/>
    <n v="0"/>
    <s v="PP04 Dated 2/18/2016"/>
    <s v="0"/>
    <d v="2016-02-18T00:00:00"/>
    <s v="USD"/>
    <m/>
    <n v="-45953.9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s v="Y"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"/>
    <s v="ACTUALS"/>
    <m/>
    <m/>
    <x v="0"/>
    <m/>
    <m/>
    <m/>
    <s v="10000"/>
    <x v="1"/>
    <m/>
    <s v="FY2016"/>
    <m/>
    <m/>
    <m/>
    <m/>
    <m/>
    <s v="USD"/>
    <m/>
    <m/>
    <m/>
    <m/>
    <m/>
    <m/>
    <m/>
    <m/>
    <n v="-5113.91"/>
    <s v="N"/>
    <n v="0"/>
    <m/>
    <n v="0"/>
    <s v="PP04 Dated 2/18/2016"/>
    <s v="0"/>
    <d v="2016-02-18T00:00:00"/>
    <s v="USD"/>
    <m/>
    <n v="-5113.9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"/>
    <s v="ACTUALS"/>
    <m/>
    <m/>
    <x v="1"/>
    <m/>
    <m/>
    <m/>
    <s v="10000"/>
    <x v="0"/>
    <m/>
    <s v="FY2016"/>
    <m/>
    <m/>
    <m/>
    <m/>
    <m/>
    <s v="USD"/>
    <m/>
    <m/>
    <m/>
    <m/>
    <m/>
    <m/>
    <m/>
    <m/>
    <n v="-4432.6099999999997"/>
    <s v="N"/>
    <n v="0"/>
    <m/>
    <n v="0"/>
    <s v="PP04 Dated 2/18/2016"/>
    <s v="0"/>
    <d v="2016-02-18T00:00:00"/>
    <s v="USD"/>
    <m/>
    <n v="-4432.609999999999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"/>
    <s v="ACTUALS"/>
    <m/>
    <m/>
    <x v="2"/>
    <m/>
    <m/>
    <m/>
    <s v="10000"/>
    <x v="0"/>
    <m/>
    <s v="FY2016"/>
    <m/>
    <m/>
    <m/>
    <m/>
    <m/>
    <s v="USD"/>
    <m/>
    <m/>
    <m/>
    <m/>
    <m/>
    <m/>
    <m/>
    <m/>
    <n v="-4237.87"/>
    <s v="N"/>
    <n v="0"/>
    <m/>
    <n v="0"/>
    <s v="PP04 Dated 2/18/2016"/>
    <s v="0"/>
    <d v="2016-02-18T00:00:00"/>
    <s v="USD"/>
    <m/>
    <n v="-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6"/>
    <s v="ACTUALS"/>
    <m/>
    <m/>
    <x v="2"/>
    <m/>
    <m/>
    <m/>
    <s v="10000"/>
    <x v="1"/>
    <m/>
    <s v="FY2016"/>
    <m/>
    <m/>
    <m/>
    <m/>
    <m/>
    <s v="USD"/>
    <m/>
    <m/>
    <m/>
    <m/>
    <m/>
    <m/>
    <m/>
    <m/>
    <n v="-452.27"/>
    <s v="N"/>
    <n v="0"/>
    <m/>
    <n v="0"/>
    <s v="PP04 Dated 2/18/2016"/>
    <s v="0"/>
    <d v="2016-02-18T00:00:00"/>
    <s v="USD"/>
    <m/>
    <n v="-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7"/>
    <s v="ACTUALS"/>
    <m/>
    <m/>
    <x v="3"/>
    <m/>
    <m/>
    <m/>
    <s v="10000"/>
    <x v="0"/>
    <m/>
    <s v="FY2016"/>
    <m/>
    <m/>
    <m/>
    <m/>
    <m/>
    <s v="USD"/>
    <m/>
    <m/>
    <m/>
    <m/>
    <m/>
    <m/>
    <m/>
    <m/>
    <n v="-27.03"/>
    <s v="N"/>
    <n v="0"/>
    <m/>
    <n v="0"/>
    <s v="PP04 Dated 2/18/2016"/>
    <s v="0"/>
    <d v="2016-02-18T00:00:00"/>
    <s v="USD"/>
    <m/>
    <n v="-27.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8"/>
    <s v="ACTUALS"/>
    <m/>
    <m/>
    <x v="3"/>
    <m/>
    <m/>
    <m/>
    <s v="10000"/>
    <x v="1"/>
    <m/>
    <s v="FY2016"/>
    <m/>
    <m/>
    <m/>
    <m/>
    <m/>
    <s v="USD"/>
    <m/>
    <m/>
    <m/>
    <m/>
    <m/>
    <m/>
    <m/>
    <m/>
    <n v="-4.88"/>
    <s v="N"/>
    <n v="0"/>
    <m/>
    <n v="0"/>
    <s v="PP04 Dated 2/18/2016"/>
    <s v="0"/>
    <d v="2016-02-18T00:00:00"/>
    <s v="USD"/>
    <m/>
    <n v="-4.8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9"/>
    <s v="ACTUALS"/>
    <m/>
    <m/>
    <x v="4"/>
    <m/>
    <m/>
    <m/>
    <s v="10000"/>
    <x v="0"/>
    <m/>
    <s v="FY2016"/>
    <m/>
    <m/>
    <m/>
    <m/>
    <m/>
    <s v="USD"/>
    <m/>
    <m/>
    <m/>
    <m/>
    <m/>
    <m/>
    <m/>
    <m/>
    <n v="-10885.21"/>
    <s v="N"/>
    <n v="0"/>
    <m/>
    <n v="0"/>
    <s v="PP04 Dated 2/18/2016"/>
    <s v="0"/>
    <d v="2016-02-18T00:00:00"/>
    <s v="USD"/>
    <m/>
    <n v="-10885.2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3"/>
    <s v="ACTUALS"/>
    <m/>
    <m/>
    <x v="5"/>
    <m/>
    <m/>
    <m/>
    <s v="10000"/>
    <x v="0"/>
    <m/>
    <s v="FY2016"/>
    <m/>
    <m/>
    <m/>
    <m/>
    <m/>
    <s v="USD"/>
    <m/>
    <m/>
    <m/>
    <m/>
    <m/>
    <m/>
    <m/>
    <m/>
    <n v="-991.1"/>
    <s v="N"/>
    <n v="0"/>
    <m/>
    <n v="0"/>
    <s v="PP04 Dated 2/18/2016"/>
    <s v="0"/>
    <d v="2016-02-18T00:00:00"/>
    <s v="USD"/>
    <m/>
    <n v="-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0"/>
    <s v="ACTUALS"/>
    <m/>
    <m/>
    <x v="4"/>
    <m/>
    <m/>
    <m/>
    <s v="10000"/>
    <x v="1"/>
    <m/>
    <s v="FY2016"/>
    <m/>
    <m/>
    <m/>
    <m/>
    <m/>
    <s v="USD"/>
    <m/>
    <m/>
    <m/>
    <m/>
    <m/>
    <m/>
    <m/>
    <m/>
    <n v="-1778.64"/>
    <s v="N"/>
    <n v="0"/>
    <m/>
    <n v="0"/>
    <s v="PP04 Dated 2/18/2016"/>
    <s v="0"/>
    <d v="2016-02-18T00:00:00"/>
    <s v="USD"/>
    <m/>
    <n v="-1778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1"/>
    <s v="ACTUALS"/>
    <m/>
    <m/>
    <x v="25"/>
    <m/>
    <m/>
    <m/>
    <s v="10000"/>
    <x v="0"/>
    <m/>
    <s v="FY2016"/>
    <m/>
    <m/>
    <m/>
    <m/>
    <m/>
    <s v="USD"/>
    <m/>
    <m/>
    <m/>
    <m/>
    <m/>
    <m/>
    <m/>
    <m/>
    <n v="-84.86"/>
    <s v="N"/>
    <n v="0"/>
    <m/>
    <n v="0"/>
    <s v="PP04 Dated 2/18/2016"/>
    <s v="0"/>
    <d v="2016-02-18T00:00:00"/>
    <s v="USD"/>
    <m/>
    <n v="-84.8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2"/>
    <s v="ACTUALS"/>
    <m/>
    <m/>
    <x v="25"/>
    <m/>
    <m/>
    <m/>
    <s v="10000"/>
    <x v="1"/>
    <m/>
    <s v="FY2016"/>
    <m/>
    <m/>
    <m/>
    <m/>
    <m/>
    <s v="USD"/>
    <m/>
    <m/>
    <m/>
    <m/>
    <m/>
    <m/>
    <m/>
    <m/>
    <n v="-15.95"/>
    <s v="N"/>
    <n v="0"/>
    <m/>
    <n v="0"/>
    <s v="PP04 Dated 2/18/2016"/>
    <s v="0"/>
    <d v="2016-02-18T00:00:00"/>
    <s v="USD"/>
    <m/>
    <n v="-15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4"/>
    <s v="ACTUALS"/>
    <m/>
    <m/>
    <x v="5"/>
    <m/>
    <m/>
    <m/>
    <s v="10000"/>
    <x v="1"/>
    <m/>
    <s v="FY2016"/>
    <m/>
    <m/>
    <m/>
    <m/>
    <m/>
    <s v="USD"/>
    <m/>
    <m/>
    <m/>
    <m/>
    <m/>
    <m/>
    <m/>
    <m/>
    <n v="-105.79"/>
    <s v="N"/>
    <n v="0"/>
    <m/>
    <n v="0"/>
    <s v="PP04 Dated 2/18/2016"/>
    <s v="0"/>
    <d v="2016-02-18T00:00:00"/>
    <s v="USD"/>
    <m/>
    <n v="-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5"/>
    <s v="ACTUALS"/>
    <m/>
    <m/>
    <x v="27"/>
    <m/>
    <m/>
    <m/>
    <s v="10000"/>
    <x v="0"/>
    <m/>
    <s v="FY2016"/>
    <m/>
    <m/>
    <m/>
    <m/>
    <m/>
    <s v="USD"/>
    <m/>
    <m/>
    <m/>
    <m/>
    <m/>
    <m/>
    <m/>
    <m/>
    <n v="-31.25"/>
    <s v="N"/>
    <n v="0"/>
    <m/>
    <n v="0"/>
    <s v="PP04 Dated 2/18/2016"/>
    <s v="0"/>
    <d v="2016-02-18T00:00:00"/>
    <s v="USD"/>
    <m/>
    <n v="-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6"/>
    <s v="ACTUALS"/>
    <m/>
    <m/>
    <x v="27"/>
    <m/>
    <m/>
    <m/>
    <s v="10000"/>
    <x v="1"/>
    <m/>
    <s v="FY2016"/>
    <m/>
    <m/>
    <m/>
    <m/>
    <m/>
    <s v="USD"/>
    <m/>
    <m/>
    <m/>
    <m/>
    <m/>
    <m/>
    <m/>
    <m/>
    <n v="-31.25"/>
    <s v="N"/>
    <n v="0"/>
    <m/>
    <n v="0"/>
    <s v="PP04 Dated 2/18/2016"/>
    <s v="0"/>
    <d v="2016-02-18T00:00:00"/>
    <s v="USD"/>
    <m/>
    <n v="-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7"/>
    <s v="ACTUALS"/>
    <m/>
    <m/>
    <x v="26"/>
    <m/>
    <m/>
    <m/>
    <s v="10000"/>
    <x v="0"/>
    <m/>
    <s v="FY2016"/>
    <m/>
    <m/>
    <m/>
    <m/>
    <m/>
    <s v="USD"/>
    <m/>
    <m/>
    <m/>
    <m/>
    <m/>
    <m/>
    <m/>
    <m/>
    <n v="321.45999999999998"/>
    <s v="N"/>
    <n v="0"/>
    <m/>
    <n v="0"/>
    <s v="PP04 Dated 2/18/2016"/>
    <s v="0"/>
    <d v="2016-02-18T00:00:00"/>
    <s v="USD"/>
    <m/>
    <n v="321.459999999999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8"/>
    <s v="ACTUALS"/>
    <m/>
    <m/>
    <x v="26"/>
    <m/>
    <m/>
    <m/>
    <s v="10000"/>
    <x v="1"/>
    <m/>
    <s v="FY2016"/>
    <m/>
    <m/>
    <m/>
    <m/>
    <m/>
    <s v="USD"/>
    <m/>
    <m/>
    <m/>
    <m/>
    <m/>
    <m/>
    <m/>
    <m/>
    <n v="136.61000000000001"/>
    <s v="N"/>
    <n v="0"/>
    <m/>
    <n v="0"/>
    <s v="PP04 Dated 2/18/2016"/>
    <s v="0"/>
    <d v="2016-02-18T00:00:00"/>
    <s v="USD"/>
    <m/>
    <n v="136.61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9"/>
    <s v="ACTUALS"/>
    <m/>
    <m/>
    <x v="6"/>
    <m/>
    <m/>
    <m/>
    <s v="10000"/>
    <x v="0"/>
    <m/>
    <s v="FY2016"/>
    <m/>
    <m/>
    <m/>
    <m/>
    <m/>
    <s v="USD"/>
    <m/>
    <m/>
    <m/>
    <m/>
    <m/>
    <m/>
    <m/>
    <m/>
    <n v="-3714.8"/>
    <s v="N"/>
    <n v="0"/>
    <m/>
    <n v="0"/>
    <s v="PP04 Dated 2/18/2016"/>
    <s v="0"/>
    <d v="2016-02-18T00:00:00"/>
    <s v="USD"/>
    <m/>
    <n v="-3714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0"/>
    <s v="ACTUALS"/>
    <m/>
    <m/>
    <x v="6"/>
    <m/>
    <m/>
    <m/>
    <s v="10000"/>
    <x v="1"/>
    <m/>
    <s v="FY2016"/>
    <m/>
    <m/>
    <m/>
    <m/>
    <m/>
    <s v="USD"/>
    <m/>
    <m/>
    <m/>
    <m/>
    <m/>
    <m/>
    <m/>
    <m/>
    <n v="-257.14"/>
    <s v="N"/>
    <n v="0"/>
    <m/>
    <n v="0"/>
    <s v="PP04 Dated 2/18/2016"/>
    <s v="0"/>
    <d v="2016-02-18T00:00:00"/>
    <s v="USD"/>
    <m/>
    <n v="-257.1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1"/>
    <s v="ACTUALS"/>
    <m/>
    <m/>
    <x v="7"/>
    <m/>
    <m/>
    <m/>
    <s v="10000"/>
    <x v="0"/>
    <m/>
    <s v="FY2016"/>
    <m/>
    <m/>
    <m/>
    <m/>
    <m/>
    <s v="USD"/>
    <m/>
    <m/>
    <m/>
    <m/>
    <m/>
    <m/>
    <m/>
    <m/>
    <n v="-4432.6099999999997"/>
    <s v="N"/>
    <n v="0"/>
    <m/>
    <n v="0"/>
    <s v="PP04 Dated 2/18/2016"/>
    <s v="0"/>
    <d v="2016-02-18T00:00:00"/>
    <s v="USD"/>
    <m/>
    <n v="-4432.609999999999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2"/>
    <s v="ACTUALS"/>
    <m/>
    <m/>
    <x v="7"/>
    <m/>
    <m/>
    <m/>
    <s v="10000"/>
    <x v="1"/>
    <m/>
    <s v="FY2016"/>
    <m/>
    <m/>
    <m/>
    <m/>
    <m/>
    <s v="USD"/>
    <m/>
    <m/>
    <m/>
    <m/>
    <m/>
    <m/>
    <m/>
    <m/>
    <n v="-474.12"/>
    <s v="N"/>
    <n v="0"/>
    <m/>
    <n v="0"/>
    <s v="PP04 Dated 2/18/2016"/>
    <s v="0"/>
    <d v="2016-02-18T00:00:00"/>
    <s v="USD"/>
    <m/>
    <n v="-474.1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3"/>
    <s v="ACTUALS"/>
    <m/>
    <m/>
    <x v="8"/>
    <m/>
    <m/>
    <m/>
    <s v="10000"/>
    <x v="0"/>
    <m/>
    <s v="FY2016"/>
    <m/>
    <m/>
    <m/>
    <m/>
    <m/>
    <s v="USD"/>
    <m/>
    <m/>
    <m/>
    <m/>
    <m/>
    <m/>
    <m/>
    <m/>
    <n v="-4237.87"/>
    <s v="N"/>
    <n v="0"/>
    <m/>
    <n v="0"/>
    <s v="PP04 Dated 2/18/2016"/>
    <s v="0"/>
    <d v="2016-02-18T00:00:00"/>
    <s v="USD"/>
    <m/>
    <n v="-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4"/>
    <s v="ACTUALS"/>
    <m/>
    <m/>
    <x v="8"/>
    <m/>
    <m/>
    <m/>
    <s v="10000"/>
    <x v="1"/>
    <m/>
    <s v="FY2016"/>
    <m/>
    <m/>
    <m/>
    <m/>
    <m/>
    <s v="USD"/>
    <m/>
    <m/>
    <m/>
    <m/>
    <m/>
    <m/>
    <m/>
    <m/>
    <n v="-452.27"/>
    <s v="N"/>
    <n v="0"/>
    <m/>
    <n v="0"/>
    <s v="PP04 Dated 2/18/2016"/>
    <s v="0"/>
    <d v="2016-02-18T00:00:00"/>
    <s v="USD"/>
    <m/>
    <n v="-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5"/>
    <s v="ACTUALS"/>
    <m/>
    <m/>
    <x v="9"/>
    <m/>
    <m/>
    <m/>
    <s v="10000"/>
    <x v="0"/>
    <m/>
    <s v="FY2016"/>
    <m/>
    <m/>
    <m/>
    <m/>
    <m/>
    <s v="USD"/>
    <m/>
    <m/>
    <m/>
    <m/>
    <m/>
    <m/>
    <m/>
    <m/>
    <n v="-86.5"/>
    <s v="N"/>
    <n v="0"/>
    <m/>
    <n v="0"/>
    <s v="PP04 Dated 2/18/2016"/>
    <s v="0"/>
    <d v="2016-02-18T00:00:00"/>
    <s v="USD"/>
    <m/>
    <n v="-86.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6"/>
    <s v="ACTUALS"/>
    <m/>
    <m/>
    <x v="9"/>
    <m/>
    <m/>
    <m/>
    <s v="10000"/>
    <x v="1"/>
    <m/>
    <s v="FY2016"/>
    <m/>
    <m/>
    <m/>
    <m/>
    <m/>
    <s v="USD"/>
    <m/>
    <m/>
    <m/>
    <m/>
    <m/>
    <m/>
    <m/>
    <m/>
    <n v="-9.09"/>
    <s v="N"/>
    <n v="0"/>
    <m/>
    <n v="0"/>
    <s v="PP04 Dated 2/18/2016"/>
    <s v="0"/>
    <d v="2016-02-18T00:00:00"/>
    <s v="USD"/>
    <m/>
    <n v="-9.0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7"/>
    <s v="ACTUALS"/>
    <m/>
    <m/>
    <x v="10"/>
    <m/>
    <m/>
    <m/>
    <s v="10000"/>
    <x v="0"/>
    <m/>
    <s v="FY2016"/>
    <m/>
    <m/>
    <m/>
    <m/>
    <m/>
    <s v="USD"/>
    <m/>
    <m/>
    <m/>
    <m/>
    <m/>
    <m/>
    <m/>
    <m/>
    <n v="-1492.95"/>
    <s v="N"/>
    <n v="0"/>
    <m/>
    <n v="0"/>
    <s v="PP04 Dated 2/18/2016"/>
    <s v="0"/>
    <d v="2016-02-18T00:00:00"/>
    <s v="USD"/>
    <m/>
    <n v="-1492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8"/>
    <s v="ACTUALS"/>
    <m/>
    <m/>
    <x v="10"/>
    <m/>
    <m/>
    <m/>
    <s v="10000"/>
    <x v="1"/>
    <m/>
    <s v="FY2016"/>
    <m/>
    <m/>
    <m/>
    <m/>
    <m/>
    <s v="USD"/>
    <m/>
    <m/>
    <m/>
    <m/>
    <m/>
    <m/>
    <m/>
    <m/>
    <n v="-247.05"/>
    <s v="N"/>
    <n v="0"/>
    <m/>
    <n v="0"/>
    <s v="PP04 Dated 2/18/2016"/>
    <s v="0"/>
    <d v="2016-02-18T00:00:00"/>
    <s v="USD"/>
    <m/>
    <n v="-247.0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9"/>
    <s v="ACTUALS"/>
    <m/>
    <m/>
    <x v="11"/>
    <m/>
    <m/>
    <m/>
    <s v="10000"/>
    <x v="0"/>
    <m/>
    <s v="FY2016"/>
    <m/>
    <m/>
    <m/>
    <m/>
    <m/>
    <s v="USD"/>
    <m/>
    <m/>
    <m/>
    <m/>
    <m/>
    <m/>
    <m/>
    <m/>
    <n v="-7722.17"/>
    <s v="N"/>
    <n v="0"/>
    <m/>
    <n v="0"/>
    <s v="PP04 Dated 2/18/2016"/>
    <s v="0"/>
    <d v="2016-02-18T00:00:00"/>
    <s v="USD"/>
    <m/>
    <n v="-7722.1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0"/>
    <s v="ACTUALS"/>
    <m/>
    <m/>
    <x v="11"/>
    <m/>
    <m/>
    <m/>
    <s v="10000"/>
    <x v="1"/>
    <m/>
    <s v="FY2016"/>
    <m/>
    <m/>
    <m/>
    <m/>
    <m/>
    <s v="USD"/>
    <m/>
    <m/>
    <m/>
    <m/>
    <m/>
    <m/>
    <m/>
    <m/>
    <n v="-756.92"/>
    <s v="N"/>
    <n v="0"/>
    <m/>
    <n v="0"/>
    <s v="PP04 Dated 2/18/2016"/>
    <s v="0"/>
    <d v="2016-02-18T00:00:00"/>
    <s v="USD"/>
    <m/>
    <n v="-756.9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1"/>
    <s v="ACTUALS"/>
    <m/>
    <m/>
    <x v="12"/>
    <m/>
    <m/>
    <m/>
    <s v="10000"/>
    <x v="0"/>
    <m/>
    <s v="FY2016"/>
    <m/>
    <m/>
    <m/>
    <m/>
    <m/>
    <s v="USD"/>
    <m/>
    <m/>
    <m/>
    <m/>
    <m/>
    <m/>
    <m/>
    <m/>
    <n v="-3467.28"/>
    <s v="N"/>
    <n v="0"/>
    <m/>
    <n v="0"/>
    <s v="PP04 Dated 2/18/2016"/>
    <s v="0"/>
    <d v="2016-02-18T00:00:00"/>
    <s v="USD"/>
    <m/>
    <n v="-3467.2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2"/>
    <s v="ACTUALS"/>
    <m/>
    <m/>
    <x v="12"/>
    <m/>
    <m/>
    <m/>
    <s v="10000"/>
    <x v="1"/>
    <m/>
    <s v="FY2016"/>
    <m/>
    <m/>
    <m/>
    <m/>
    <m/>
    <s v="USD"/>
    <m/>
    <m/>
    <m/>
    <m/>
    <m/>
    <m/>
    <m/>
    <m/>
    <n v="-313.27"/>
    <s v="N"/>
    <n v="0"/>
    <m/>
    <n v="0"/>
    <s v="PP04 Dated 2/18/2016"/>
    <s v="0"/>
    <d v="2016-02-18T00:00:00"/>
    <s v="USD"/>
    <m/>
    <n v="-313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3"/>
    <s v="ACTUALS"/>
    <m/>
    <m/>
    <x v="13"/>
    <m/>
    <m/>
    <m/>
    <s v="10000"/>
    <x v="0"/>
    <m/>
    <s v="FY2016"/>
    <m/>
    <m/>
    <m/>
    <m/>
    <m/>
    <s v="USD"/>
    <m/>
    <m/>
    <m/>
    <m/>
    <m/>
    <m/>
    <m/>
    <m/>
    <n v="-53.37"/>
    <s v="N"/>
    <n v="0"/>
    <m/>
    <n v="0"/>
    <s v="PP04 Dated 2/18/2016"/>
    <s v="0"/>
    <d v="2016-02-18T00:00:00"/>
    <s v="USD"/>
    <m/>
    <n v="-53.3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4"/>
    <s v="ACTUALS"/>
    <m/>
    <m/>
    <x v="13"/>
    <m/>
    <m/>
    <m/>
    <s v="10000"/>
    <x v="1"/>
    <m/>
    <s v="FY2016"/>
    <m/>
    <m/>
    <m/>
    <m/>
    <m/>
    <s v="USD"/>
    <m/>
    <m/>
    <m/>
    <m/>
    <m/>
    <m/>
    <m/>
    <m/>
    <n v="-17.329999999999998"/>
    <s v="N"/>
    <n v="0"/>
    <m/>
    <n v="0"/>
    <s v="PP04 Dated 2/18/2016"/>
    <s v="0"/>
    <d v="2016-02-18T00:00:00"/>
    <s v="USD"/>
    <m/>
    <n v="-17.3299999999999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5"/>
    <s v="ACTUALS"/>
    <m/>
    <m/>
    <x v="14"/>
    <m/>
    <m/>
    <m/>
    <s v="10000"/>
    <x v="0"/>
    <m/>
    <s v="FY2016"/>
    <m/>
    <m/>
    <m/>
    <m/>
    <m/>
    <s v="USD"/>
    <m/>
    <m/>
    <m/>
    <m/>
    <m/>
    <m/>
    <m/>
    <m/>
    <n v="-991.1"/>
    <s v="N"/>
    <n v="0"/>
    <m/>
    <n v="0"/>
    <s v="PP04 Dated 2/18/2016"/>
    <s v="0"/>
    <d v="2016-02-18T00:00:00"/>
    <s v="USD"/>
    <m/>
    <n v="-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6"/>
    <s v="ACTUALS"/>
    <m/>
    <m/>
    <x v="14"/>
    <m/>
    <m/>
    <m/>
    <s v="10000"/>
    <x v="1"/>
    <m/>
    <s v="FY2016"/>
    <m/>
    <m/>
    <m/>
    <m/>
    <m/>
    <s v="USD"/>
    <m/>
    <m/>
    <m/>
    <m/>
    <m/>
    <m/>
    <m/>
    <m/>
    <n v="-105.79"/>
    <s v="N"/>
    <n v="0"/>
    <m/>
    <n v="0"/>
    <s v="PP04 Dated 2/18/2016"/>
    <s v="0"/>
    <d v="2016-02-18T00:00:00"/>
    <s v="USD"/>
    <m/>
    <n v="-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7"/>
    <s v="ACTUALS"/>
    <m/>
    <m/>
    <x v="17"/>
    <m/>
    <m/>
    <m/>
    <s v="10000"/>
    <x v="0"/>
    <m/>
    <s v="FY2016"/>
    <m/>
    <m/>
    <m/>
    <m/>
    <m/>
    <s v="USD"/>
    <m/>
    <m/>
    <m/>
    <m/>
    <m/>
    <m/>
    <m/>
    <m/>
    <n v="-511.28"/>
    <s v="N"/>
    <n v="0"/>
    <m/>
    <n v="0"/>
    <s v="PP04 Dated 2/18/2016"/>
    <s v="0"/>
    <d v="2016-02-18T00:00:00"/>
    <s v="USD"/>
    <m/>
    <n v="-511.2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1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1200"/>
    <s v="N"/>
    <n v="0"/>
    <m/>
    <n v="0"/>
    <s v="PP04 Dated 2/18/2016"/>
    <s v="0"/>
    <d v="2016-02-18T00:00:00"/>
    <s v="USD"/>
    <m/>
    <n v="1200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8"/>
    <s v="ACTUALS"/>
    <m/>
    <m/>
    <x v="29"/>
    <m/>
    <m/>
    <m/>
    <s v="10000"/>
    <x v="1"/>
    <m/>
    <s v="FY2016"/>
    <m/>
    <m/>
    <m/>
    <m/>
    <m/>
    <s v="USD"/>
    <m/>
    <m/>
    <m/>
    <m/>
    <m/>
    <m/>
    <m/>
    <m/>
    <n v="-49.15"/>
    <s v="N"/>
    <n v="0"/>
    <m/>
    <n v="0"/>
    <s v="PP04 Dated 2/18/2016"/>
    <s v="0"/>
    <d v="2016-02-18T00:00:00"/>
    <s v="USD"/>
    <m/>
    <n v="-49.1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9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70336.509999999995"/>
    <s v="N"/>
    <n v="0"/>
    <m/>
    <n v="0"/>
    <s v="PP04 Dated 2/18/2016"/>
    <s v="0"/>
    <d v="2016-02-18T00:00:00"/>
    <s v="USD"/>
    <m/>
    <n v="70336.5099999999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0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221.46"/>
    <s v="N"/>
    <n v="0"/>
    <m/>
    <n v="0"/>
    <s v="PP04 Dated 2/18/2016"/>
    <s v="0"/>
    <d v="2016-02-18T00:00:00"/>
    <s v="USD"/>
    <m/>
    <n v="7221.4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2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351.75"/>
    <s v="N"/>
    <n v="0"/>
    <m/>
    <n v="0"/>
    <s v="PP04 Dated 2/18/2016"/>
    <s v="0"/>
    <d v="2016-02-18T00:00:00"/>
    <s v="USD"/>
    <m/>
    <n v="351.7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3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04 Dated 2/18/2016"/>
    <s v="0"/>
    <d v="2016-02-18T00:00:00"/>
    <s v="USD"/>
    <m/>
    <n v="84.8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4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04 Dated 2/18/2016"/>
    <s v="0"/>
    <d v="2016-02-18T00:00:00"/>
    <s v="USD"/>
    <m/>
    <n v="15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5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237.87"/>
    <s v="N"/>
    <n v="0"/>
    <m/>
    <n v="0"/>
    <s v="PP04 Dated 2/18/2016"/>
    <s v="0"/>
    <d v="2016-02-18T00:00:00"/>
    <s v="USD"/>
    <m/>
    <n v="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6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52.27"/>
    <s v="N"/>
    <n v="0"/>
    <m/>
    <n v="0"/>
    <s v="PP04 Dated 2/18/2016"/>
    <s v="0"/>
    <d v="2016-02-18T00:00:00"/>
    <s v="USD"/>
    <m/>
    <n v="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7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91.1"/>
    <s v="N"/>
    <n v="0"/>
    <m/>
    <n v="0"/>
    <s v="PP04 Dated 2/18/2016"/>
    <s v="0"/>
    <d v="2016-02-18T00:00:00"/>
    <s v="USD"/>
    <m/>
    <n v="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8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5.79"/>
    <s v="N"/>
    <n v="0"/>
    <m/>
    <n v="0"/>
    <s v="PP04 Dated 2/18/2016"/>
    <s v="0"/>
    <d v="2016-02-18T00:00:00"/>
    <s v="USD"/>
    <m/>
    <n v="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9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885.21"/>
    <s v="N"/>
    <n v="0"/>
    <m/>
    <n v="0"/>
    <s v="PP04 Dated 2/18/2016"/>
    <s v="0"/>
    <d v="2016-02-18T00:00:00"/>
    <s v="USD"/>
    <m/>
    <n v="10885.2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0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04 Dated 2/18/2016"/>
    <s v="0"/>
    <d v="2016-02-18T00:00:00"/>
    <s v="USD"/>
    <m/>
    <n v="1778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1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04 Dated 2/18/2016"/>
    <s v="0"/>
    <d v="2016-02-18T00:00:00"/>
    <s v="USD"/>
    <m/>
    <n v="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2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04 Dated 2/18/2016"/>
    <s v="0"/>
    <d v="2016-02-18T00:00:00"/>
    <s v="USD"/>
    <m/>
    <n v="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3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7.03"/>
    <s v="N"/>
    <n v="0"/>
    <m/>
    <n v="0"/>
    <s v="PP04 Dated 2/18/2016"/>
    <s v="0"/>
    <d v="2016-02-18T00:00:00"/>
    <s v="USD"/>
    <m/>
    <n v="27.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4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4.88"/>
    <s v="N"/>
    <n v="0"/>
    <m/>
    <n v="0"/>
    <s v="PP04 Dated 2/18/2016"/>
    <s v="0"/>
    <d v="2016-02-18T00:00:00"/>
    <s v="USD"/>
    <m/>
    <n v="4.8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5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38.53"/>
    <s v="N"/>
    <n v="0"/>
    <m/>
    <n v="0"/>
    <s v="PP04 Dated 2/18/2016"/>
    <s v="0"/>
    <d v="2016-02-18T00:00:00"/>
    <s v="USD"/>
    <m/>
    <n v="5238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6"/>
    <d v="2016-02-18T00:00:0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6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0.34"/>
    <s v="N"/>
    <n v="0"/>
    <m/>
    <n v="0"/>
    <s v="PP04 Dated 2/18/2016"/>
    <s v="0"/>
    <d v="2016-02-18T00:00:00"/>
    <s v="USD"/>
    <m/>
    <n v="560.3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80.15"/>
    <s v="N"/>
    <n v="0"/>
    <m/>
    <n v="0"/>
    <s v="PP10 Dated 05/12/2016"/>
    <s v="0"/>
    <d v="2016-05-12T00:00:00"/>
    <s v="USD"/>
    <m/>
    <n v="-480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8828.13"/>
    <s v="N"/>
    <n v="0"/>
    <m/>
    <n v="0"/>
    <s v="PP10 Dated 05/12/2016"/>
    <s v="0"/>
    <d v="2016-05-12T00:00:00"/>
    <s v="USD"/>
    <m/>
    <n v="-48828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s v="Y"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120.76"/>
    <s v="N"/>
    <n v="0"/>
    <m/>
    <n v="0"/>
    <s v="PP10 Dated 05/12/2016"/>
    <s v="0"/>
    <d v="2016-05-12T00:00:00"/>
    <s v="USD"/>
    <m/>
    <n v="-5120.7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392.01"/>
    <s v="N"/>
    <n v="0"/>
    <m/>
    <n v="0"/>
    <s v="PP10 Dated 05/12/2016"/>
    <s v="0"/>
    <d v="2016-05-12T00:00:00"/>
    <s v="USD"/>
    <m/>
    <n v="-4392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333.38"/>
    <s v="N"/>
    <n v="0"/>
    <m/>
    <n v="0"/>
    <s v="PP10 Dated 05/12/2016"/>
    <s v="0"/>
    <d v="2016-05-12T00:00:00"/>
    <s v="USD"/>
    <m/>
    <n v="-4333.3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65.24"/>
    <s v="N"/>
    <n v="0"/>
    <m/>
    <n v="0"/>
    <s v="PP10 Dated 05/12/2016"/>
    <s v="0"/>
    <d v="2016-05-12T00:00:00"/>
    <s v="USD"/>
    <m/>
    <n v="-465.2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33.51"/>
    <s v="N"/>
    <n v="0"/>
    <m/>
    <n v="0"/>
    <s v="PP10 Dated 05/12/2016"/>
    <s v="0"/>
    <d v="2016-05-12T00:00:00"/>
    <s v="USD"/>
    <m/>
    <n v="-33.5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10 Dated 05/12/2016"/>
    <s v="0"/>
    <d v="2016-05-12T00:00:00"/>
    <s v="USD"/>
    <m/>
    <n v="-6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543.01"/>
    <s v="N"/>
    <n v="0"/>
    <m/>
    <n v="0"/>
    <s v="PP10 Dated 05/12/2016"/>
    <s v="0"/>
    <d v="2016-05-12T00:00:00"/>
    <s v="USD"/>
    <m/>
    <n v="-10543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10 Dated 05/12/2016"/>
    <s v="0"/>
    <d v="2016-05-12T00:00:00"/>
    <s v="USD"/>
    <m/>
    <n v="-1778.6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96.26"/>
    <s v="N"/>
    <n v="0"/>
    <m/>
    <n v="0"/>
    <s v="PP10 Dated 05/12/2016"/>
    <s v="0"/>
    <d v="2016-05-12T00:00:00"/>
    <s v="USD"/>
    <m/>
    <n v="-96.2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10 Dated 05/12/2016"/>
    <s v="0"/>
    <d v="2016-05-12T00:00:00"/>
    <s v="USD"/>
    <m/>
    <n v="-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10 Dated 05/12/2016"/>
    <s v="0"/>
    <d v="2016-05-12T00:00:00"/>
    <s v="USD"/>
    <m/>
    <n v="-15.9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1013.49"/>
    <s v="N"/>
    <n v="0"/>
    <m/>
    <n v="0"/>
    <s v="PP10 Dated 05/12/2016"/>
    <s v="0"/>
    <d v="2016-05-12T00:00:00"/>
    <s v="USD"/>
    <m/>
    <n v="-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08.8"/>
    <s v="N"/>
    <n v="0"/>
    <m/>
    <n v="0"/>
    <s v="PP10 Dated 05/12/2016"/>
    <s v="0"/>
    <d v="2016-05-12T00:00:00"/>
    <s v="USD"/>
    <m/>
    <n v="-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10 Dated 05/12/2016"/>
    <s v="0"/>
    <d v="2016-05-12T00:00:00"/>
    <s v="USD"/>
    <m/>
    <n v="-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727.2"/>
    <s v="N"/>
    <n v="0"/>
    <m/>
    <n v="0"/>
    <s v="PP10 Dated 05/12/2016"/>
    <s v="0"/>
    <d v="2016-05-12T00:00:00"/>
    <s v="USD"/>
    <m/>
    <n v="727.2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8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048.1"/>
    <s v="N"/>
    <n v="0"/>
    <m/>
    <n v="0"/>
    <s v="PP10 Dated 05/12/2016"/>
    <s v="0"/>
    <d v="2016-05-12T00:00:00"/>
    <s v="USD"/>
    <m/>
    <n v="-3048.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9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58.22000000000003"/>
    <s v="N"/>
    <n v="0"/>
    <m/>
    <n v="0"/>
    <s v="PP10 Dated 05/12/2016"/>
    <s v="0"/>
    <d v="2016-05-12T00:00:00"/>
    <s v="USD"/>
    <m/>
    <n v="-258.2200000000000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0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392.01"/>
    <s v="N"/>
    <n v="0"/>
    <m/>
    <n v="0"/>
    <s v="PP10 Dated 05/12/2016"/>
    <s v="0"/>
    <d v="2016-05-12T00:00:00"/>
    <s v="USD"/>
    <m/>
    <n v="-4392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4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12.97"/>
    <s v="N"/>
    <n v="0"/>
    <m/>
    <n v="0"/>
    <s v="PP10 Dated 05/12/2016"/>
    <s v="0"/>
    <d v="2016-05-12T00:00:00"/>
    <s v="USD"/>
    <m/>
    <n v="-112.9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1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80.15"/>
    <s v="N"/>
    <n v="0"/>
    <m/>
    <n v="0"/>
    <s v="PP10 Dated 05/12/2016"/>
    <s v="0"/>
    <d v="2016-05-12T00:00:00"/>
    <s v="USD"/>
    <m/>
    <n v="-480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2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333.37"/>
    <s v="N"/>
    <n v="0"/>
    <m/>
    <n v="0"/>
    <s v="PP10 Dated 05/12/2016"/>
    <s v="0"/>
    <d v="2016-05-12T00:00:00"/>
    <s v="USD"/>
    <m/>
    <n v="-4333.3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3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65.25"/>
    <s v="N"/>
    <n v="0"/>
    <m/>
    <n v="0"/>
    <s v="PP10 Dated 05/12/2016"/>
    <s v="0"/>
    <d v="2016-05-12T00:00:00"/>
    <s v="USD"/>
    <m/>
    <n v="-465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5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10 Dated 05/12/2016"/>
    <s v="0"/>
    <d v="2016-05-12T00:00:00"/>
    <s v="USD"/>
    <m/>
    <n v="-11.4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6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51.45"/>
    <s v="N"/>
    <n v="0"/>
    <m/>
    <n v="0"/>
    <s v="PP10 Dated 05/12/2016"/>
    <s v="0"/>
    <d v="2016-05-12T00:00:00"/>
    <s v="USD"/>
    <m/>
    <n v="-1451.4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7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10 Dated 05/12/2016"/>
    <s v="0"/>
    <d v="2016-05-12T00:00:00"/>
    <s v="USD"/>
    <m/>
    <n v="-247.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8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340.87"/>
    <s v="N"/>
    <n v="0"/>
    <m/>
    <n v="0"/>
    <s v="PP10 Dated 05/12/2016"/>
    <s v="0"/>
    <d v="2016-05-12T00:00:00"/>
    <s v="USD"/>
    <m/>
    <n v="-7340.8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9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788.43"/>
    <s v="N"/>
    <n v="0"/>
    <m/>
    <n v="0"/>
    <s v="PP10 Dated 05/12/2016"/>
    <s v="0"/>
    <d v="2016-05-12T00:00:00"/>
    <s v="USD"/>
    <m/>
    <n v="-788.4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523.97"/>
    <s v="N"/>
    <n v="0"/>
    <m/>
    <n v="0"/>
    <s v="PP10 Dated 05/12/2016"/>
    <s v="0"/>
    <d v="2016-05-12T00:00:00"/>
    <s v="USD"/>
    <m/>
    <n v="-3523.9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1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25"/>
    <s v="N"/>
    <n v="0"/>
    <m/>
    <n v="0"/>
    <s v="PP10 Dated 05/12/2016"/>
    <s v="0"/>
    <d v="2016-05-12T00:00:00"/>
    <s v="USD"/>
    <m/>
    <n v="-3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2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79.260000000000005"/>
    <s v="N"/>
    <n v="0"/>
    <m/>
    <n v="0"/>
    <s v="PP10 Dated 05/12/2016"/>
    <s v="0"/>
    <d v="2016-05-12T00:00:00"/>
    <s v="USD"/>
    <m/>
    <n v="79.2600000000000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3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10 Dated 05/12/2016"/>
    <s v="0"/>
    <d v="2016-05-12T00:00:00"/>
    <s v="USD"/>
    <m/>
    <n v="-17.32999999999999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4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013.49"/>
    <s v="N"/>
    <n v="0"/>
    <m/>
    <n v="0"/>
    <s v="PP10 Dated 05/12/2016"/>
    <s v="0"/>
    <d v="2016-05-12T00:00:00"/>
    <s v="USD"/>
    <m/>
    <n v="-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08.8"/>
    <s v="N"/>
    <n v="0"/>
    <m/>
    <n v="0"/>
    <s v="PP10 Dated 05/12/2016"/>
    <s v="0"/>
    <d v="2016-05-12T00:00:00"/>
    <s v="USD"/>
    <m/>
    <n v="-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6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25"/>
    <s v="N"/>
    <n v="0"/>
    <m/>
    <n v="0"/>
    <s v="PP10 Dated 05/12/2016"/>
    <s v="0"/>
    <d v="2016-05-12T00:00:00"/>
    <s v="USD"/>
    <m/>
    <n v="-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7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495.46"/>
    <s v="N"/>
    <n v="0"/>
    <m/>
    <n v="0"/>
    <s v="PP10 Dated 05/12/2016"/>
    <s v="0"/>
    <d v="2016-05-12T00:00:00"/>
    <s v="USD"/>
    <m/>
    <n v="-495.4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8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10 Dated 05/12/2016"/>
    <s v="0"/>
    <d v="2016-05-12T00:00:00"/>
    <s v="USD"/>
    <m/>
    <n v="-49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9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8134.84"/>
    <s v="N"/>
    <n v="0"/>
    <m/>
    <n v="0"/>
    <s v="PP10 Dated 05/12/2016"/>
    <s v="0"/>
    <d v="2016-05-12T00:00:00"/>
    <s v="USD"/>
    <m/>
    <n v="68134.8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0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275.04"/>
    <s v="N"/>
    <n v="0"/>
    <m/>
    <n v="0"/>
    <s v="PP10 Dated 05/12/2016"/>
    <s v="0"/>
    <d v="2016-05-12T00:00:00"/>
    <s v="USD"/>
    <m/>
    <n v="7275.0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1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2787.55"/>
    <s v="N"/>
    <n v="0"/>
    <m/>
    <n v="0"/>
    <s v="PP10 Dated 05/12/2016"/>
    <s v="0"/>
    <d v="2016-05-12T00:00:00"/>
    <s v="USD"/>
    <m/>
    <n v="2787.5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2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509.25"/>
    <s v="N"/>
    <n v="0"/>
    <m/>
    <n v="0"/>
    <s v="PP10 Dated 05/12/2016"/>
    <s v="0"/>
    <d v="2016-05-12T00:00:00"/>
    <s v="USD"/>
    <m/>
    <n v="509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3"/>
    <s v="ACTUALS"/>
    <m/>
    <m/>
    <x v="30"/>
    <s v="5250000000"/>
    <m/>
    <m/>
    <s v="10000"/>
    <x v="0"/>
    <s v="00002"/>
    <s v="FY2016"/>
    <m/>
    <m/>
    <m/>
    <m/>
    <m/>
    <s v="USD"/>
    <m/>
    <m/>
    <m/>
    <m/>
    <m/>
    <m/>
    <m/>
    <m/>
    <n v="2037.44"/>
    <s v="N"/>
    <n v="0"/>
    <m/>
    <n v="0"/>
    <s v="PP10 Dated 05/12/2016"/>
    <s v="0"/>
    <d v="2016-05-12T00:00:00"/>
    <s v="USD"/>
    <m/>
    <n v="2037.4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4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96.26"/>
    <s v="N"/>
    <n v="0"/>
    <m/>
    <n v="0"/>
    <s v="PP10 Dated 05/12/2016"/>
    <s v="0"/>
    <d v="2016-05-12T00:00:00"/>
    <s v="USD"/>
    <m/>
    <n v="96.2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5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10 Dated 05/12/2016"/>
    <s v="0"/>
    <d v="2016-05-12T00:00:00"/>
    <s v="USD"/>
    <m/>
    <n v="15.9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6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333.38"/>
    <s v="N"/>
    <n v="0"/>
    <m/>
    <n v="0"/>
    <s v="PP10 Dated 05/12/2016"/>
    <s v="0"/>
    <d v="2016-05-12T00:00:00"/>
    <s v="USD"/>
    <m/>
    <n v="4333.3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7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65.24"/>
    <s v="N"/>
    <n v="0"/>
    <m/>
    <n v="0"/>
    <s v="PP10 Dated 05/12/2016"/>
    <s v="0"/>
    <d v="2016-05-12T00:00:00"/>
    <s v="USD"/>
    <m/>
    <n v="465.2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8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1013.49"/>
    <s v="N"/>
    <n v="0"/>
    <m/>
    <n v="0"/>
    <s v="PP10 Dated 05/12/2016"/>
    <s v="0"/>
    <d v="2016-05-12T00:00:00"/>
    <s v="USD"/>
    <m/>
    <n v="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185.17"/>
    <s v="N"/>
    <n v="0"/>
    <m/>
    <n v="0"/>
    <s v="PP05 Dated 3/3/2016"/>
    <s v="0"/>
    <d v="2016-03-03T00:00:00"/>
    <s v="USD"/>
    <m/>
    <n v="-4185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5099.93"/>
    <s v="N"/>
    <n v="0"/>
    <m/>
    <n v="0"/>
    <s v="PP05 Dated 3/3/2016"/>
    <s v="0"/>
    <d v="2016-03-03T00:00:00"/>
    <s v="USD"/>
    <m/>
    <n v="-45099.9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s v="Y"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019.7"/>
    <s v="N"/>
    <n v="0"/>
    <m/>
    <n v="0"/>
    <s v="PP05 Dated 3/3/2016"/>
    <s v="0"/>
    <d v="2016-03-03T00:00:00"/>
    <s v="USD"/>
    <m/>
    <n v="-5019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81.7"/>
    <s v="N"/>
    <n v="0"/>
    <m/>
    <n v="0"/>
    <s v="PP05 Dated 3/3/2016"/>
    <s v="0"/>
    <d v="2016-03-03T00:00:00"/>
    <s v="USD"/>
    <m/>
    <n v="-4481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81.86"/>
    <s v="N"/>
    <n v="0"/>
    <m/>
    <n v="0"/>
    <s v="PP05 Dated 3/3/2016"/>
    <s v="0"/>
    <d v="2016-03-03T00:00:00"/>
    <s v="USD"/>
    <m/>
    <n v="-481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57.24"/>
    <s v="N"/>
    <n v="0"/>
    <m/>
    <n v="0"/>
    <s v="PP05 Dated 3/3/2016"/>
    <s v="0"/>
    <d v="2016-03-03T00:00:00"/>
    <s v="USD"/>
    <m/>
    <n v="-457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28.88"/>
    <s v="N"/>
    <n v="0"/>
    <m/>
    <n v="0"/>
    <s v="PP05 Dated 3/3/2016"/>
    <s v="0"/>
    <d v="2016-03-03T00:00:00"/>
    <s v="USD"/>
    <m/>
    <n v="-28.8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84.86"/>
    <s v="N"/>
    <n v="0"/>
    <m/>
    <n v="0"/>
    <s v="PP05 Dated 3/3/2016"/>
    <s v="0"/>
    <d v="2016-03-03T00:00:00"/>
    <s v="USD"/>
    <m/>
    <n v="-84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05 Dated 3/3/2016"/>
    <s v="0"/>
    <d v="2016-03-03T00:00:00"/>
    <s v="USD"/>
    <m/>
    <n v="-6.1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885.21"/>
    <s v="N"/>
    <n v="0"/>
    <m/>
    <n v="0"/>
    <s v="PP05 Dated 3/3/2016"/>
    <s v="0"/>
    <d v="2016-03-03T00:00:00"/>
    <s v="USD"/>
    <m/>
    <n v="-10885.2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05 Dated 3/3/2016"/>
    <s v="0"/>
    <d v="2016-03-03T00:00:00"/>
    <s v="USD"/>
    <m/>
    <n v="-1778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05 Dated 3/3/2016"/>
    <s v="0"/>
    <d v="2016-03-03T00:00:00"/>
    <s v="USD"/>
    <m/>
    <n v="-15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978.79"/>
    <s v="N"/>
    <n v="0"/>
    <m/>
    <n v="0"/>
    <s v="PP05 Dated 3/3/2016"/>
    <s v="0"/>
    <d v="2016-03-03T00:00:00"/>
    <s v="USD"/>
    <m/>
    <n v="-978.7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06.91"/>
    <s v="N"/>
    <n v="0"/>
    <m/>
    <n v="0"/>
    <s v="PP05 Dated 3/3/2016"/>
    <s v="0"/>
    <d v="2016-03-03T00:00:00"/>
    <s v="USD"/>
    <m/>
    <n v="-106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05 Dated 3/3/2016"/>
    <s v="0"/>
    <d v="2016-03-03T00:00:00"/>
    <s v="USD"/>
    <m/>
    <n v="-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05 Dated 3/3/2016"/>
    <s v="0"/>
    <d v="2016-03-03T00:00:00"/>
    <s v="USD"/>
    <m/>
    <n v="-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312.20999999999998"/>
    <s v="N"/>
    <n v="0"/>
    <m/>
    <n v="0"/>
    <s v="PP05 Dated 3/3/2016"/>
    <s v="0"/>
    <d v="2016-03-03T00:00:00"/>
    <s v="USD"/>
    <m/>
    <n v="312.20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8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658.51"/>
    <s v="N"/>
    <n v="0"/>
    <m/>
    <n v="0"/>
    <s v="PP05 Dated 3/3/2016"/>
    <s v="0"/>
    <d v="2016-03-03T00:00:00"/>
    <s v="USD"/>
    <m/>
    <n v="-3658.5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9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58.52999999999997"/>
    <s v="N"/>
    <n v="0"/>
    <m/>
    <n v="0"/>
    <s v="PP05 Dated 3/3/2016"/>
    <s v="0"/>
    <d v="2016-03-03T00:00:00"/>
    <s v="USD"/>
    <m/>
    <n v="-258.5299999999999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0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81.7"/>
    <s v="N"/>
    <n v="0"/>
    <m/>
    <n v="0"/>
    <s v="PP05 Dated 3/3/2016"/>
    <s v="0"/>
    <d v="2016-03-03T00:00:00"/>
    <s v="USD"/>
    <m/>
    <n v="-4481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1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81.86"/>
    <s v="N"/>
    <n v="0"/>
    <m/>
    <n v="0"/>
    <s v="PP05 Dated 3/3/2016"/>
    <s v="0"/>
    <d v="2016-03-03T00:00:00"/>
    <s v="USD"/>
    <m/>
    <n v="-481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2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185.16"/>
    <s v="N"/>
    <n v="0"/>
    <m/>
    <n v="0"/>
    <s v="PP05 Dated 3/3/2016"/>
    <s v="0"/>
    <d v="2016-03-03T00:00:00"/>
    <s v="USD"/>
    <m/>
    <n v="-4185.1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3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57.25"/>
    <s v="N"/>
    <n v="0"/>
    <m/>
    <n v="0"/>
    <s v="PP05 Dated 3/3/2016"/>
    <s v="0"/>
    <d v="2016-03-03T00:00:00"/>
    <s v="USD"/>
    <m/>
    <n v="-457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4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89.33"/>
    <s v="N"/>
    <n v="0"/>
    <m/>
    <n v="0"/>
    <s v="PP05 Dated 3/3/2016"/>
    <s v="0"/>
    <d v="2016-03-03T00:00:00"/>
    <s v="USD"/>
    <m/>
    <n v="-89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5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05 Dated 3/3/2016"/>
    <s v="0"/>
    <d v="2016-03-03T00:00:00"/>
    <s v="USD"/>
    <m/>
    <n v="-11.4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6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92.95"/>
    <s v="N"/>
    <n v="0"/>
    <m/>
    <n v="0"/>
    <s v="PP05 Dated 3/3/2016"/>
    <s v="0"/>
    <d v="2016-03-03T00:00:00"/>
    <s v="USD"/>
    <m/>
    <n v="-1492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7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05 Dated 3/3/2016"/>
    <s v="0"/>
    <d v="2016-03-03T00:00:00"/>
    <s v="USD"/>
    <m/>
    <n v="-247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8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731.22"/>
    <s v="N"/>
    <n v="0"/>
    <m/>
    <n v="0"/>
    <s v="PP05 Dated 3/3/2016"/>
    <s v="0"/>
    <d v="2016-03-03T00:00:00"/>
    <s v="USD"/>
    <m/>
    <n v="-7731.2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9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773.27"/>
    <s v="N"/>
    <n v="0"/>
    <m/>
    <n v="0"/>
    <s v="PP05 Dated 3/3/2016"/>
    <s v="0"/>
    <d v="2016-03-03T00:00:00"/>
    <s v="USD"/>
    <m/>
    <n v="-773.2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429.17"/>
    <s v="N"/>
    <n v="0"/>
    <m/>
    <n v="0"/>
    <s v="PP05 Dated 3/3/2016"/>
    <s v="0"/>
    <d v="2016-03-03T00:00:00"/>
    <s v="USD"/>
    <m/>
    <n v="-3429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1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20.39"/>
    <s v="N"/>
    <n v="0"/>
    <m/>
    <n v="0"/>
    <s v="PP05 Dated 3/3/2016"/>
    <s v="0"/>
    <d v="2016-03-03T00:00:00"/>
    <s v="USD"/>
    <m/>
    <n v="-320.3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2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53.37"/>
    <s v="N"/>
    <n v="0"/>
    <m/>
    <n v="0"/>
    <s v="PP05 Dated 3/3/2016"/>
    <s v="0"/>
    <d v="2016-03-03T00:00:00"/>
    <s v="USD"/>
    <m/>
    <n v="-53.3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3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05 Dated 3/3/2016"/>
    <s v="0"/>
    <d v="2016-03-03T00:00:00"/>
    <s v="USD"/>
    <m/>
    <n v="-17.32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4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978.78"/>
    <s v="N"/>
    <n v="0"/>
    <m/>
    <n v="0"/>
    <s v="PP05 Dated 3/3/2016"/>
    <s v="0"/>
    <d v="2016-03-03T00:00:00"/>
    <s v="USD"/>
    <m/>
    <n v="-978.7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06.92"/>
    <s v="N"/>
    <n v="0"/>
    <m/>
    <n v="0"/>
    <s v="PP05 Dated 3/3/2016"/>
    <s v="0"/>
    <d v="2016-03-03T00:00:00"/>
    <s v="USD"/>
    <m/>
    <n v="-106.9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6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11.28"/>
    <s v="N"/>
    <n v="0"/>
    <m/>
    <n v="0"/>
    <s v="PP05 Dated 3/3/2016"/>
    <s v="0"/>
    <d v="2016-03-03T00:00:00"/>
    <s v="USD"/>
    <m/>
    <n v="-511.2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4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96.54"/>
    <s v="N"/>
    <n v="0"/>
    <m/>
    <n v="0"/>
    <s v="PP05 Dated 3/3/2016"/>
    <s v="0"/>
    <d v="2016-03-03T00:00:00"/>
    <s v="USD"/>
    <m/>
    <n v="529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1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05 Dated 3/3/2016"/>
    <s v="0"/>
    <d v="2016-03-03T00:00:00"/>
    <s v="USD"/>
    <m/>
    <n v="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2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8.88"/>
    <s v="N"/>
    <n v="0"/>
    <m/>
    <n v="0"/>
    <s v="PP05 Dated 3/3/2016"/>
    <s v="0"/>
    <d v="2016-03-03T00:00:00"/>
    <s v="USD"/>
    <m/>
    <n v="28.8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3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05 Dated 3/3/2016"/>
    <s v="0"/>
    <d v="2016-03-03T00:00:00"/>
    <s v="USD"/>
    <m/>
    <n v="6.1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5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9.47"/>
    <s v="N"/>
    <n v="0"/>
    <m/>
    <n v="0"/>
    <s v="PP05 Dated 3/3/2016"/>
    <s v="0"/>
    <d v="2016-03-03T00:00:00"/>
    <s v="USD"/>
    <m/>
    <n v="569.4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7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05 Dated 3/3/2016"/>
    <s v="0"/>
    <d v="2016-03-03T00:00:00"/>
    <s v="USD"/>
    <m/>
    <n v="-49.1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8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9384.350000000006"/>
    <s v="N"/>
    <n v="0"/>
    <m/>
    <n v="0"/>
    <s v="PP05 Dated 3/3/2016"/>
    <s v="0"/>
    <d v="2016-03-03T00:00:00"/>
    <s v="USD"/>
    <m/>
    <n v="69384.35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9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300.91"/>
    <s v="N"/>
    <n v="0"/>
    <m/>
    <n v="0"/>
    <s v="PP05 Dated 3/3/2016"/>
    <s v="0"/>
    <d v="2016-03-03T00:00:00"/>
    <s v="USD"/>
    <m/>
    <n v="7300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0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1200"/>
    <s v="N"/>
    <n v="0"/>
    <m/>
    <n v="0"/>
    <s v="PP05 Dated 3/3/2016"/>
    <s v="0"/>
    <d v="2016-03-03T00:00:00"/>
    <s v="USD"/>
    <m/>
    <n v="1200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1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354.38"/>
    <s v="N"/>
    <n v="0"/>
    <m/>
    <n v="0"/>
    <s v="PP05 Dated 3/3/2016"/>
    <s v="0"/>
    <d v="2016-03-03T00:00:00"/>
    <s v="USD"/>
    <m/>
    <n v="354.3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2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05 Dated 3/3/2016"/>
    <s v="0"/>
    <d v="2016-03-03T00:00:00"/>
    <s v="USD"/>
    <m/>
    <n v="84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3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05 Dated 3/3/2016"/>
    <s v="0"/>
    <d v="2016-03-03T00:00:00"/>
    <s v="USD"/>
    <m/>
    <n v="15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4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185.17"/>
    <s v="N"/>
    <n v="0"/>
    <m/>
    <n v="0"/>
    <s v="PP05 Dated 3/3/2016"/>
    <s v="0"/>
    <d v="2016-03-03T00:00:00"/>
    <s v="USD"/>
    <m/>
    <n v="4185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5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57.24"/>
    <s v="N"/>
    <n v="0"/>
    <m/>
    <n v="0"/>
    <s v="PP05 Dated 3/3/2016"/>
    <s v="0"/>
    <d v="2016-03-03T00:00:00"/>
    <s v="USD"/>
    <m/>
    <n v="457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6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78.79"/>
    <s v="N"/>
    <n v="0"/>
    <m/>
    <n v="0"/>
    <s v="PP05 Dated 3/3/2016"/>
    <s v="0"/>
    <d v="2016-03-03T00:00:00"/>
    <s v="USD"/>
    <m/>
    <n v="978.7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7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6.91"/>
    <s v="N"/>
    <n v="0"/>
    <m/>
    <n v="0"/>
    <s v="PP05 Dated 3/3/2016"/>
    <s v="0"/>
    <d v="2016-03-03T00:00:00"/>
    <s v="USD"/>
    <m/>
    <n v="106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8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885.21"/>
    <s v="N"/>
    <n v="0"/>
    <m/>
    <n v="0"/>
    <s v="PP05 Dated 3/3/2016"/>
    <s v="0"/>
    <d v="2016-03-03T00:00:00"/>
    <s v="USD"/>
    <m/>
    <n v="10885.2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9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05 Dated 3/3/2016"/>
    <s v="0"/>
    <d v="2016-03-03T00:00:00"/>
    <s v="USD"/>
    <m/>
    <n v="1778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8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0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05 Dated 3/3/2016"/>
    <s v="0"/>
    <d v="2016-03-03T00:00:00"/>
    <s v="USD"/>
    <m/>
    <n v="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2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10 Dated 05/12/2016"/>
    <s v="0"/>
    <d v="2016-05-12T00:00:00"/>
    <s v="USD"/>
    <m/>
    <n v="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9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8.8"/>
    <s v="N"/>
    <n v="0"/>
    <m/>
    <n v="0"/>
    <s v="PP10 Dated 05/12/2016"/>
    <s v="0"/>
    <d v="2016-05-12T00:00:00"/>
    <s v="USD"/>
    <m/>
    <n v="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0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543.01"/>
    <s v="N"/>
    <n v="0"/>
    <m/>
    <n v="0"/>
    <s v="PP10 Dated 05/12/2016"/>
    <s v="0"/>
    <d v="2016-05-12T00:00:00"/>
    <s v="USD"/>
    <m/>
    <n v="10543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1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10 Dated 05/12/2016"/>
    <s v="0"/>
    <d v="2016-05-12T00:00:00"/>
    <s v="USD"/>
    <m/>
    <n v="1778.6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3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10 Dated 05/12/2016"/>
    <s v="0"/>
    <d v="2016-05-12T00:00:00"/>
    <s v="USD"/>
    <m/>
    <n v="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4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33.51"/>
    <s v="N"/>
    <n v="0"/>
    <m/>
    <n v="0"/>
    <s v="PP10 Dated 05/12/2016"/>
    <s v="0"/>
    <d v="2016-05-12T00:00:00"/>
    <s v="USD"/>
    <m/>
    <n v="33.5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5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10 Dated 05/12/2016"/>
    <s v="0"/>
    <d v="2016-05-12T00:00:00"/>
    <s v="USD"/>
    <m/>
    <n v="6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6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190.54"/>
    <s v="N"/>
    <n v="0"/>
    <m/>
    <n v="0"/>
    <s v="PP10 Dated 05/12/2016"/>
    <s v="0"/>
    <d v="2016-05-12T00:00:00"/>
    <s v="USD"/>
    <m/>
    <n v="5190.5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7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7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7.45000000000005"/>
    <s v="N"/>
    <n v="0"/>
    <m/>
    <n v="0"/>
    <s v="PP10 Dated 05/12/2016"/>
    <s v="0"/>
    <d v="2016-05-12T00:00:00"/>
    <s v="USD"/>
    <m/>
    <n v="567.450000000000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84.86"/>
    <s v="N"/>
    <n v="0"/>
    <m/>
    <n v="0"/>
    <s v="PP06 Dated 3/172016"/>
    <s v="0"/>
    <d v="2016-03-17T00:00:00"/>
    <s v="USD"/>
    <m/>
    <n v="-84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06 Dated 3/172016"/>
    <s v="0"/>
    <d v="2016-03-17T00:00:00"/>
    <s v="USD"/>
    <m/>
    <n v="-6.1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885.21"/>
    <s v="N"/>
    <n v="0"/>
    <m/>
    <n v="0"/>
    <s v="PP06 Dated 3/172016"/>
    <s v="0"/>
    <d v="2016-03-17T00:00:00"/>
    <s v="USD"/>
    <m/>
    <n v="-10885.2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06 Dated 3/172016"/>
    <s v="0"/>
    <d v="2016-03-17T00:00:00"/>
    <s v="USD"/>
    <m/>
    <n v="-1778.6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06 Dated 3/172016"/>
    <s v="0"/>
    <d v="2016-03-17T00:00:00"/>
    <s v="USD"/>
    <m/>
    <n v="-15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984.08"/>
    <s v="N"/>
    <n v="0"/>
    <m/>
    <n v="0"/>
    <s v="PP06 Dated 3/172016"/>
    <s v="0"/>
    <d v="2016-03-17T00:00:00"/>
    <s v="USD"/>
    <m/>
    <n v="-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06.91"/>
    <s v="N"/>
    <n v="0"/>
    <m/>
    <n v="0"/>
    <s v="PP06 Dated 3/172016"/>
    <s v="0"/>
    <d v="2016-03-17T00:00:00"/>
    <s v="USD"/>
    <m/>
    <n v="-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06 Dated 3/172016"/>
    <s v="0"/>
    <d v="2016-03-17T00:00:00"/>
    <s v="USD"/>
    <m/>
    <n v="-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06 Dated 3/172016"/>
    <s v="0"/>
    <d v="2016-03-17T00:00:00"/>
    <s v="USD"/>
    <m/>
    <n v="-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359.1"/>
    <s v="N"/>
    <n v="0"/>
    <m/>
    <n v="0"/>
    <s v="PP06 Dated 3/172016"/>
    <s v="0"/>
    <d v="2016-03-17T00:00:00"/>
    <s v="USD"/>
    <m/>
    <n v="359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8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553.6"/>
    <s v="N"/>
    <n v="0"/>
    <m/>
    <n v="0"/>
    <s v="PP06 Dated 3/172016"/>
    <s v="0"/>
    <d v="2016-03-17T00:00:00"/>
    <s v="USD"/>
    <m/>
    <n v="-3553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9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59.20999999999998"/>
    <s v="N"/>
    <n v="0"/>
    <m/>
    <n v="0"/>
    <s v="PP06 Dated 3/172016"/>
    <s v="0"/>
    <d v="2016-03-17T00:00:00"/>
    <s v="USD"/>
    <m/>
    <n v="-259.209999999999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0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57.43"/>
    <s v="N"/>
    <n v="0"/>
    <m/>
    <n v="0"/>
    <s v="PP06 Dated 3/172016"/>
    <s v="0"/>
    <d v="2016-03-17T00:00:00"/>
    <s v="USD"/>
    <m/>
    <n v="-4457.4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1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85.57"/>
    <s v="N"/>
    <n v="0"/>
    <m/>
    <n v="0"/>
    <s v="PP06 Dated 3/172016"/>
    <s v="0"/>
    <d v="2016-03-17T00:00:00"/>
    <s v="USD"/>
    <m/>
    <n v="-485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2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207.79"/>
    <s v="N"/>
    <n v="0"/>
    <m/>
    <n v="0"/>
    <s v="PP06 Dated 3/172016"/>
    <s v="0"/>
    <d v="2016-03-17T00:00:00"/>
    <s v="USD"/>
    <m/>
    <n v="-4207.7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3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57.16"/>
    <s v="N"/>
    <n v="0"/>
    <m/>
    <n v="0"/>
    <s v="PP06 Dated 3/172016"/>
    <s v="0"/>
    <d v="2016-03-17T00:00:00"/>
    <s v="USD"/>
    <m/>
    <n v="-457.1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4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89.33"/>
    <s v="N"/>
    <n v="0"/>
    <m/>
    <n v="0"/>
    <s v="PP06 Dated 3/172016"/>
    <s v="0"/>
    <d v="2016-03-17T00:00:00"/>
    <s v="USD"/>
    <m/>
    <n v="-89.3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5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06 Dated 3/172016"/>
    <s v="0"/>
    <d v="2016-03-17T00:00:00"/>
    <s v="USD"/>
    <m/>
    <n v="-11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6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92.95"/>
    <s v="N"/>
    <n v="0"/>
    <m/>
    <n v="0"/>
    <s v="PP06 Dated 3/172016"/>
    <s v="0"/>
    <d v="2016-03-17T00:00:00"/>
    <s v="USD"/>
    <m/>
    <n v="-1492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7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06 Dated 3/172016"/>
    <s v="0"/>
    <d v="2016-03-17T00:00:00"/>
    <s v="USD"/>
    <m/>
    <n v="-247.0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8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685.52"/>
    <s v="N"/>
    <n v="0"/>
    <m/>
    <n v="0"/>
    <s v="PP06 Dated 3/172016"/>
    <s v="0"/>
    <d v="2016-03-17T00:00:00"/>
    <s v="USD"/>
    <m/>
    <n v="-7685.5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9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770.65"/>
    <s v="N"/>
    <n v="0"/>
    <m/>
    <n v="0"/>
    <s v="PP06 Dated 3/172016"/>
    <s v="0"/>
    <d v="2016-03-17T00:00:00"/>
    <s v="USD"/>
    <m/>
    <n v="-770.6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432.72"/>
    <s v="N"/>
    <n v="0"/>
    <m/>
    <n v="0"/>
    <s v="PP06 Dated 3/172016"/>
    <s v="0"/>
    <d v="2016-03-17T00:00:00"/>
    <s v="USD"/>
    <m/>
    <n v="-3432.7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1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19.82"/>
    <s v="N"/>
    <n v="0"/>
    <m/>
    <n v="0"/>
    <s v="PP06 Dated 3/172016"/>
    <s v="0"/>
    <d v="2016-03-17T00:00:00"/>
    <s v="USD"/>
    <m/>
    <n v="-319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2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53.37"/>
    <s v="N"/>
    <n v="0"/>
    <m/>
    <n v="0"/>
    <s v="PP06 Dated 3/172016"/>
    <s v="0"/>
    <d v="2016-03-17T00:00:00"/>
    <s v="USD"/>
    <m/>
    <n v="-53.3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3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06 Dated 3/172016"/>
    <s v="0"/>
    <d v="2016-03-17T00:00:00"/>
    <s v="USD"/>
    <m/>
    <n v="-17.3299999999999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4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984.08"/>
    <s v="N"/>
    <n v="0"/>
    <m/>
    <n v="0"/>
    <s v="PP06 Dated 3/172016"/>
    <s v="0"/>
    <d v="2016-03-17T00:00:00"/>
    <s v="USD"/>
    <m/>
    <n v="-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06.91"/>
    <s v="N"/>
    <n v="0"/>
    <m/>
    <n v="0"/>
    <s v="PP06 Dated 3/172016"/>
    <s v="0"/>
    <d v="2016-03-17T00:00:00"/>
    <s v="USD"/>
    <m/>
    <n v="-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6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11.28"/>
    <s v="N"/>
    <n v="0"/>
    <m/>
    <n v="0"/>
    <s v="PP06 Dated 3/172016"/>
    <s v="0"/>
    <d v="2016-03-17T00:00:00"/>
    <s v="USD"/>
    <m/>
    <n v="-511.2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0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1920"/>
    <s v="N"/>
    <n v="0"/>
    <m/>
    <n v="0"/>
    <s v="PP06 Dated 3/172016"/>
    <s v="0"/>
    <d v="2016-03-17T00:00:00"/>
    <s v="USD"/>
    <m/>
    <n v="1920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7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06 Dated 3/172016"/>
    <s v="0"/>
    <d v="2016-03-17T00:00:00"/>
    <s v="USD"/>
    <m/>
    <n v="-49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8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9001.36"/>
    <s v="N"/>
    <n v="0"/>
    <m/>
    <n v="0"/>
    <s v="PP06 Dated 3/172016"/>
    <s v="0"/>
    <d v="2016-03-17T00:00:00"/>
    <s v="USD"/>
    <m/>
    <n v="69001.3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9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404.45"/>
    <s v="N"/>
    <n v="0"/>
    <m/>
    <n v="0"/>
    <s v="PP06 Dated 3/172016"/>
    <s v="0"/>
    <d v="2016-03-17T00:00:00"/>
    <s v="USD"/>
    <m/>
    <n v="7404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1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249.38"/>
    <s v="N"/>
    <n v="0"/>
    <m/>
    <n v="0"/>
    <s v="PP06 Dated 3/172016"/>
    <s v="0"/>
    <d v="2016-03-17T00:00:00"/>
    <s v="USD"/>
    <m/>
    <n v="249.3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2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06 Dated 3/172016"/>
    <s v="0"/>
    <d v="2016-03-17T00:00:00"/>
    <s v="USD"/>
    <m/>
    <n v="84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3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06 Dated 3/172016"/>
    <s v="0"/>
    <d v="2016-03-17T00:00:00"/>
    <s v="USD"/>
    <m/>
    <n v="15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4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207.8"/>
    <s v="N"/>
    <n v="0"/>
    <m/>
    <n v="0"/>
    <s v="PP06 Dated 3/172016"/>
    <s v="0"/>
    <d v="2016-03-17T00:00:00"/>
    <s v="USD"/>
    <m/>
    <n v="4207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5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57.15"/>
    <s v="N"/>
    <n v="0"/>
    <m/>
    <n v="0"/>
    <s v="PP06 Dated 3/172016"/>
    <s v="0"/>
    <d v="2016-03-17T00:00:00"/>
    <s v="USD"/>
    <m/>
    <n v="457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6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84.08"/>
    <s v="N"/>
    <n v="0"/>
    <m/>
    <n v="0"/>
    <s v="PP06 Dated 3/172016"/>
    <s v="0"/>
    <d v="2016-03-17T00:00:00"/>
    <s v="USD"/>
    <m/>
    <n v="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7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6.91"/>
    <s v="N"/>
    <n v="0"/>
    <m/>
    <n v="0"/>
    <s v="PP06 Dated 3/172016"/>
    <s v="0"/>
    <d v="2016-03-17T00:00:00"/>
    <s v="USD"/>
    <m/>
    <n v="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8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885.21"/>
    <s v="N"/>
    <n v="0"/>
    <m/>
    <n v="0"/>
    <s v="PP06 Dated 3/172016"/>
    <s v="0"/>
    <d v="2016-03-17T00:00:00"/>
    <s v="USD"/>
    <m/>
    <n v="10885.2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9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06 Dated 3/172016"/>
    <s v="0"/>
    <d v="2016-03-17T00:00:00"/>
    <s v="USD"/>
    <m/>
    <n v="1778.6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0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06 Dated 3/172016"/>
    <s v="0"/>
    <d v="2016-03-17T00:00:00"/>
    <s v="USD"/>
    <m/>
    <n v="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1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06 Dated 3/172016"/>
    <s v="0"/>
    <d v="2016-03-17T00:00:00"/>
    <s v="USD"/>
    <m/>
    <n v="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2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8.88"/>
    <s v="N"/>
    <n v="0"/>
    <m/>
    <n v="0"/>
    <s v="PP06 Dated 3/172016"/>
    <s v="0"/>
    <d v="2016-03-17T00:00:00"/>
    <s v="USD"/>
    <m/>
    <n v="28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3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06 Dated 3/172016"/>
    <s v="0"/>
    <d v="2016-03-17T00:00:00"/>
    <s v="USD"/>
    <m/>
    <n v="6.1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4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67.86"/>
    <s v="N"/>
    <n v="0"/>
    <m/>
    <n v="0"/>
    <s v="PP06 Dated 3/172016"/>
    <s v="0"/>
    <d v="2016-03-17T00:00:00"/>
    <s v="USD"/>
    <m/>
    <n v="5267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5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73.86"/>
    <s v="N"/>
    <n v="0"/>
    <m/>
    <n v="0"/>
    <s v="PP06 Dated 3/172016"/>
    <s v="0"/>
    <d v="2016-03-17T00:00:00"/>
    <s v="USD"/>
    <m/>
    <n v="573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85.57"/>
    <s v="N"/>
    <n v="0"/>
    <m/>
    <n v="0"/>
    <s v="PP06 Dated 3/172016"/>
    <s v="0"/>
    <d v="2016-03-17T00:00:00"/>
    <s v="USD"/>
    <m/>
    <n v="-485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5622.82"/>
    <s v="N"/>
    <n v="0"/>
    <m/>
    <n v="0"/>
    <s v="PP06 Dated 3/172016"/>
    <s v="0"/>
    <d v="2016-03-17T00:00:00"/>
    <s v="USD"/>
    <m/>
    <n v="-45622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s v="Y"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017.82"/>
    <s v="N"/>
    <n v="0"/>
    <m/>
    <n v="0"/>
    <s v="PP06 Dated 3/172016"/>
    <s v="0"/>
    <d v="2016-03-17T00:00:00"/>
    <s v="USD"/>
    <m/>
    <n v="-5017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57.43"/>
    <s v="N"/>
    <n v="0"/>
    <m/>
    <n v="0"/>
    <s v="PP06 Dated 3/172016"/>
    <s v="0"/>
    <d v="2016-03-17T00:00:00"/>
    <s v="USD"/>
    <m/>
    <n v="-4457.4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207.8"/>
    <s v="N"/>
    <n v="0"/>
    <m/>
    <n v="0"/>
    <s v="PP06 Dated 3/172016"/>
    <s v="0"/>
    <d v="2016-03-17T00:00:00"/>
    <s v="USD"/>
    <m/>
    <n v="-4207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57.15"/>
    <s v="N"/>
    <n v="0"/>
    <m/>
    <n v="0"/>
    <s v="PP06 Dated 3/172016"/>
    <s v="0"/>
    <d v="2016-03-17T00:00:00"/>
    <s v="USD"/>
    <m/>
    <n v="-457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9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28.88"/>
    <s v="N"/>
    <n v="0"/>
    <m/>
    <n v="0"/>
    <s v="PP06 Dated 3/172016"/>
    <s v="0"/>
    <d v="2016-03-17T00:00:00"/>
    <s v="USD"/>
    <m/>
    <n v="-28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187.83"/>
    <s v="N"/>
    <n v="0"/>
    <m/>
    <n v="0"/>
    <s v="PP08 Dated 4/14/2016"/>
    <s v="0"/>
    <d v="2016-04-14T00:00:00"/>
    <s v="USD"/>
    <m/>
    <n v="-4187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5146.1"/>
    <s v="N"/>
    <n v="0"/>
    <m/>
    <n v="0"/>
    <s v="PP08 Dated 4/14/2016"/>
    <s v="0"/>
    <d v="2016-04-14T00:00:00"/>
    <s v="USD"/>
    <m/>
    <n v="-45146.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s v="Y"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368.6"/>
    <s v="N"/>
    <n v="0"/>
    <m/>
    <n v="0"/>
    <s v="PP08 Dated 4/14/2016"/>
    <s v="0"/>
    <d v="2016-04-14T00:00:00"/>
    <s v="USD"/>
    <m/>
    <n v="-5368.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57.43"/>
    <s v="N"/>
    <n v="0"/>
    <m/>
    <n v="0"/>
    <s v="PP08 Dated 4/14/2016"/>
    <s v="0"/>
    <d v="2016-04-14T00:00:00"/>
    <s v="USD"/>
    <m/>
    <n v="-4457.4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79.52"/>
    <s v="N"/>
    <n v="0"/>
    <m/>
    <n v="0"/>
    <s v="PP08 Dated 4/14/2016"/>
    <s v="0"/>
    <d v="2016-04-14T00:00:00"/>
    <s v="USD"/>
    <m/>
    <n v="-479.5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82.54"/>
    <s v="N"/>
    <n v="0"/>
    <m/>
    <n v="0"/>
    <s v="PP08 Dated 4/14/2016"/>
    <s v="0"/>
    <d v="2016-04-14T00:00:00"/>
    <s v="USD"/>
    <m/>
    <n v="-482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28.88"/>
    <s v="N"/>
    <n v="0"/>
    <m/>
    <n v="0"/>
    <s v="PP08 Dated 4/14/2016"/>
    <s v="0"/>
    <d v="2016-04-14T00:00:00"/>
    <s v="USD"/>
    <m/>
    <n v="-28.8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08 Dated 4/14/2016"/>
    <s v="0"/>
    <d v="2016-04-14T00:00:00"/>
    <s v="USD"/>
    <m/>
    <n v="-6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885.21"/>
    <s v="N"/>
    <n v="0"/>
    <m/>
    <n v="0"/>
    <s v="PP08 Dated 4/14/2016"/>
    <s v="0"/>
    <d v="2016-04-14T00:00:00"/>
    <s v="USD"/>
    <m/>
    <n v="-10885.2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08 Dated 4/14/2016"/>
    <s v="0"/>
    <d v="2016-04-14T00:00:00"/>
    <s v="USD"/>
    <m/>
    <n v="-1778.6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84.86"/>
    <s v="N"/>
    <n v="0"/>
    <m/>
    <n v="0"/>
    <s v="PP08 Dated 4/14/2016"/>
    <s v="0"/>
    <d v="2016-04-14T00:00:00"/>
    <s v="USD"/>
    <m/>
    <n v="-84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08 Dated 4/14/2016"/>
    <s v="0"/>
    <d v="2016-04-14T00:00:00"/>
    <s v="USD"/>
    <m/>
    <n v="-15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979.41"/>
    <s v="N"/>
    <n v="0"/>
    <m/>
    <n v="0"/>
    <s v="PP08 Dated 4/14/2016"/>
    <s v="0"/>
    <d v="2016-04-14T00:00:00"/>
    <s v="USD"/>
    <m/>
    <n v="-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12.85"/>
    <s v="N"/>
    <n v="0"/>
    <m/>
    <n v="0"/>
    <s v="PP08 Dated 4/14/2016"/>
    <s v="0"/>
    <d v="2016-04-14T00:00:00"/>
    <s v="USD"/>
    <m/>
    <n v="-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08 Dated 4/14/2016"/>
    <s v="0"/>
    <d v="2016-04-14T00:00:00"/>
    <s v="USD"/>
    <m/>
    <n v="-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08 Dated 4/14/2016"/>
    <s v="0"/>
    <d v="2016-04-14T00:00:00"/>
    <s v="USD"/>
    <m/>
    <n v="-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245.51"/>
    <s v="N"/>
    <n v="0"/>
    <m/>
    <n v="0"/>
    <s v="PP08 Dated 4/14/2016"/>
    <s v="0"/>
    <d v="2016-04-14T00:00:00"/>
    <s v="USD"/>
    <m/>
    <n v="245.5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8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778.6"/>
    <s v="N"/>
    <n v="0"/>
    <m/>
    <n v="0"/>
    <s v="PP08 Dated 4/14/2016"/>
    <s v="0"/>
    <d v="2016-04-14T00:00:00"/>
    <s v="USD"/>
    <m/>
    <n v="-3778.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9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58.11"/>
    <s v="N"/>
    <n v="0"/>
    <m/>
    <n v="0"/>
    <s v="PP08 Dated 4/14/2016"/>
    <s v="0"/>
    <d v="2016-04-14T00:00:00"/>
    <s v="USD"/>
    <m/>
    <n v="-258.1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0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57.42"/>
    <s v="N"/>
    <n v="0"/>
    <m/>
    <n v="0"/>
    <s v="PP08 Dated 4/14/2016"/>
    <s v="0"/>
    <d v="2016-04-14T00:00:00"/>
    <s v="USD"/>
    <m/>
    <n v="-4457.4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1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79.53"/>
    <s v="N"/>
    <n v="0"/>
    <m/>
    <n v="0"/>
    <s v="PP08 Dated 4/14/2016"/>
    <s v="0"/>
    <d v="2016-04-14T00:00:00"/>
    <s v="USD"/>
    <m/>
    <n v="-479.5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5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6"/>
    <s v="N"/>
    <n v="0"/>
    <m/>
    <n v="0"/>
    <s v="PP08 Dated 4/14/2016"/>
    <s v="0"/>
    <d v="2016-04-14T00:00:00"/>
    <s v="USD"/>
    <m/>
    <n v="-11.4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2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187.82"/>
    <s v="N"/>
    <n v="0"/>
    <m/>
    <n v="0"/>
    <s v="PP08 Dated 4/14/2016"/>
    <s v="0"/>
    <d v="2016-04-14T00:00:00"/>
    <s v="USD"/>
    <m/>
    <n v="-4187.8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3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82.55"/>
    <s v="N"/>
    <n v="0"/>
    <m/>
    <n v="0"/>
    <s v="PP08 Dated 4/14/2016"/>
    <s v="0"/>
    <d v="2016-04-14T00:00:00"/>
    <s v="USD"/>
    <m/>
    <n v="-482.5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4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89.32"/>
    <s v="N"/>
    <n v="0"/>
    <m/>
    <n v="0"/>
    <s v="PP08 Dated 4/14/2016"/>
    <s v="0"/>
    <d v="2016-04-14T00:00:00"/>
    <s v="USD"/>
    <m/>
    <n v="-89.3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6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92.95"/>
    <s v="N"/>
    <n v="0"/>
    <m/>
    <n v="0"/>
    <s v="PP08 Dated 4/14/2016"/>
    <s v="0"/>
    <d v="2016-04-14T00:00:00"/>
    <s v="USD"/>
    <m/>
    <n v="-1492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7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08 Dated 4/14/2016"/>
    <s v="0"/>
    <d v="2016-04-14T00:00:00"/>
    <s v="USD"/>
    <m/>
    <n v="-247.0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8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7676.69"/>
    <s v="N"/>
    <n v="0"/>
    <m/>
    <n v="0"/>
    <s v="PP08 Dated 4/14/2016"/>
    <s v="0"/>
    <d v="2016-04-14T00:00:00"/>
    <s v="USD"/>
    <m/>
    <n v="-7676.6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9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797.11"/>
    <s v="N"/>
    <n v="0"/>
    <m/>
    <n v="0"/>
    <s v="PP08 Dated 4/14/2016"/>
    <s v="0"/>
    <d v="2016-04-14T00:00:00"/>
    <s v="USD"/>
    <m/>
    <n v="-797.1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410.29"/>
    <s v="N"/>
    <n v="0"/>
    <m/>
    <n v="0"/>
    <s v="PP08 Dated 4/14/2016"/>
    <s v="0"/>
    <d v="2016-04-14T00:00:00"/>
    <s v="USD"/>
    <m/>
    <n v="-3410.2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1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27.08999999999997"/>
    <s v="N"/>
    <n v="0"/>
    <m/>
    <n v="0"/>
    <s v="PP08 Dated 4/14/2016"/>
    <s v="0"/>
    <d v="2016-04-14T00:00:00"/>
    <s v="USD"/>
    <m/>
    <n v="-327.0899999999999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2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63.72"/>
    <s v="N"/>
    <n v="0"/>
    <m/>
    <n v="0"/>
    <s v="PP08 Dated 4/14/2016"/>
    <s v="0"/>
    <d v="2016-04-14T00:00:00"/>
    <s v="USD"/>
    <m/>
    <n v="-63.7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3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08 Dated 4/14/2016"/>
    <s v="0"/>
    <d v="2016-04-14T00:00:00"/>
    <s v="USD"/>
    <m/>
    <n v="-17.32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4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979.41"/>
    <s v="N"/>
    <n v="0"/>
    <m/>
    <n v="0"/>
    <s v="PP08 Dated 4/14/2016"/>
    <s v="0"/>
    <d v="2016-04-14T00:00:00"/>
    <s v="USD"/>
    <m/>
    <n v="-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12.85"/>
    <s v="N"/>
    <n v="0"/>
    <m/>
    <n v="0"/>
    <s v="PP08 Dated 4/14/2016"/>
    <s v="0"/>
    <d v="2016-04-14T00:00:00"/>
    <s v="USD"/>
    <m/>
    <n v="-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6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36.78"/>
    <s v="N"/>
    <n v="0"/>
    <m/>
    <n v="0"/>
    <s v="PP08 Dated 4/14/2016"/>
    <s v="0"/>
    <d v="2016-04-14T00:00:00"/>
    <s v="USD"/>
    <m/>
    <n v="-536.7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7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08 Dated 4/14/2016"/>
    <s v="0"/>
    <d v="2016-04-14T00:00:00"/>
    <s v="USD"/>
    <m/>
    <n v="-49.1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8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68423.16"/>
    <s v="N"/>
    <n v="0"/>
    <m/>
    <n v="0"/>
    <s v="PP08 Dated 4/14/2016"/>
    <s v="0"/>
    <d v="2016-04-14T00:00:00"/>
    <s v="USD"/>
    <m/>
    <n v="68423.1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9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487.49"/>
    <s v="N"/>
    <n v="0"/>
    <m/>
    <n v="0"/>
    <s v="PP08 Dated 4/14/2016"/>
    <s v="0"/>
    <d v="2016-04-14T00:00:00"/>
    <s v="USD"/>
    <m/>
    <n v="7487.4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0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2340"/>
    <s v="N"/>
    <n v="0"/>
    <m/>
    <n v="0"/>
    <s v="PP08 Dated 4/14/2016"/>
    <s v="0"/>
    <d v="2016-04-14T00:00:00"/>
    <s v="USD"/>
    <m/>
    <n v="2340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1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576.15"/>
    <s v="N"/>
    <n v="0"/>
    <m/>
    <n v="0"/>
    <s v="PP08 Dated 4/14/2016"/>
    <s v="0"/>
    <d v="2016-04-14T00:00:00"/>
    <s v="USD"/>
    <m/>
    <n v="576.1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2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08 Dated 4/14/2016"/>
    <s v="0"/>
    <d v="2016-04-14T00:00:00"/>
    <s v="USD"/>
    <m/>
    <n v="84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3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08 Dated 4/14/2016"/>
    <s v="0"/>
    <d v="2016-04-14T00:00:00"/>
    <s v="USD"/>
    <m/>
    <n v="15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4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187.83"/>
    <s v="N"/>
    <n v="0"/>
    <m/>
    <n v="0"/>
    <s v="PP08 Dated 4/14/2016"/>
    <s v="0"/>
    <d v="2016-04-14T00:00:00"/>
    <s v="USD"/>
    <m/>
    <n v="4187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5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82.54"/>
    <s v="N"/>
    <n v="0"/>
    <m/>
    <n v="0"/>
    <s v="PP08 Dated 4/14/2016"/>
    <s v="0"/>
    <d v="2016-04-14T00:00:00"/>
    <s v="USD"/>
    <m/>
    <n v="482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6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979.41"/>
    <s v="N"/>
    <n v="0"/>
    <m/>
    <n v="0"/>
    <s v="PP08 Dated 4/14/2016"/>
    <s v="0"/>
    <d v="2016-04-14T00:00:00"/>
    <s v="USD"/>
    <m/>
    <n v="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7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12.85"/>
    <s v="N"/>
    <n v="0"/>
    <m/>
    <n v="0"/>
    <s v="PP08 Dated 4/14/2016"/>
    <s v="0"/>
    <d v="2016-04-14T00:00:00"/>
    <s v="USD"/>
    <m/>
    <n v="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8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885.21"/>
    <s v="N"/>
    <n v="0"/>
    <m/>
    <n v="0"/>
    <s v="PP08 Dated 4/14/2016"/>
    <s v="0"/>
    <d v="2016-04-14T00:00:00"/>
    <s v="USD"/>
    <m/>
    <n v="10885.2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9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08 Dated 4/14/2016"/>
    <s v="0"/>
    <d v="2016-04-14T00:00:00"/>
    <s v="USD"/>
    <m/>
    <n v="1778.6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3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08 Dated 4/14/2016"/>
    <s v="0"/>
    <d v="2016-04-14T00:00:00"/>
    <s v="USD"/>
    <m/>
    <n v="6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0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08 Dated 4/14/2016"/>
    <s v="0"/>
    <d v="2016-04-14T00:00:00"/>
    <s v="USD"/>
    <m/>
    <n v="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1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08 Dated 4/14/2016"/>
    <s v="0"/>
    <d v="2016-04-14T00:00:00"/>
    <s v="USD"/>
    <m/>
    <n v="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2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8.88"/>
    <s v="N"/>
    <n v="0"/>
    <m/>
    <n v="0"/>
    <s v="PP08 Dated 4/14/2016"/>
    <s v="0"/>
    <d v="2016-04-14T00:00:00"/>
    <s v="USD"/>
    <m/>
    <n v="28.8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4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67.86"/>
    <s v="N"/>
    <n v="0"/>
    <m/>
    <n v="0"/>
    <s v="PP08 Dated 4/14/2016"/>
    <s v="0"/>
    <d v="2016-04-14T00:00:00"/>
    <s v="USD"/>
    <m/>
    <n v="5267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0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5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66.71"/>
    <s v="N"/>
    <n v="0"/>
    <m/>
    <n v="0"/>
    <s v="PP08 Dated 4/14/2016"/>
    <s v="0"/>
    <d v="2016-04-14T00:00:00"/>
    <s v="USD"/>
    <m/>
    <n v="566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9"/>
    <s v="ACTUALS"/>
    <m/>
    <m/>
    <x v="31"/>
    <s v="5250000000"/>
    <m/>
    <m/>
    <s v="10000"/>
    <x v="0"/>
    <s v="00002"/>
    <s v="FY2016"/>
    <m/>
    <m/>
    <m/>
    <m/>
    <m/>
    <s v="USD"/>
    <m/>
    <m/>
    <m/>
    <m/>
    <m/>
    <m/>
    <m/>
    <m/>
    <n v="3388.66"/>
    <s v="N"/>
    <n v="0"/>
    <m/>
    <n v="0"/>
    <s v="PP09 Dated 4/28/2016"/>
    <s v="0"/>
    <d v="2016-04-28T00:00:00"/>
    <s v="USD"/>
    <m/>
    <n v="3388.6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6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09.63"/>
    <s v="N"/>
    <n v="0"/>
    <m/>
    <n v="0"/>
    <s v="PP09 Dated 4/28/2016"/>
    <s v="0"/>
    <d v="2016-04-28T00:00:00"/>
    <s v="USD"/>
    <m/>
    <n v="-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7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16.12"/>
    <s v="N"/>
    <n v="0"/>
    <m/>
    <n v="0"/>
    <s v="PP09 Dated 4/28/2016"/>
    <s v="0"/>
    <d v="2016-04-28T00:00:00"/>
    <s v="USD"/>
    <m/>
    <n v="-516.1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8"/>
    <s v="ACTUALS"/>
    <m/>
    <m/>
    <x v="29"/>
    <m/>
    <m/>
    <m/>
    <s v="10000"/>
    <x v="1"/>
    <m/>
    <m/>
    <m/>
    <m/>
    <m/>
    <m/>
    <m/>
    <s v="USD"/>
    <m/>
    <m/>
    <m/>
    <m/>
    <m/>
    <m/>
    <m/>
    <m/>
    <n v="-49.15"/>
    <s v="N"/>
    <n v="0"/>
    <m/>
    <n v="0"/>
    <s v="PP09 Dated 4/28/2016"/>
    <s v="0"/>
    <d v="2016-04-28T00:00:00"/>
    <s v="USD"/>
    <m/>
    <n v="-49.1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0"/>
    <s v="ACTUALS"/>
    <m/>
    <m/>
    <x v="16"/>
    <s v="5250000000"/>
    <m/>
    <m/>
    <s v="10000"/>
    <x v="0"/>
    <s v="00002"/>
    <s v="FY2016"/>
    <m/>
    <m/>
    <m/>
    <m/>
    <m/>
    <s v="USD"/>
    <m/>
    <m/>
    <m/>
    <m/>
    <m/>
    <m/>
    <m/>
    <m/>
    <n v="70122.710000000006"/>
    <s v="N"/>
    <n v="0"/>
    <m/>
    <n v="0"/>
    <s v="PP09 Dated 4/28/2016"/>
    <s v="0"/>
    <d v="2016-04-28T00:00:00"/>
    <s v="USD"/>
    <m/>
    <n v="70122.7100000000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1"/>
    <s v="ACTUALS"/>
    <m/>
    <m/>
    <x v="16"/>
    <s v="5250000000"/>
    <m/>
    <m/>
    <s v="10000"/>
    <x v="1"/>
    <s v="00006"/>
    <s v="FY2016"/>
    <m/>
    <m/>
    <m/>
    <m/>
    <m/>
    <s v="USD"/>
    <m/>
    <m/>
    <m/>
    <m/>
    <m/>
    <m/>
    <m/>
    <m/>
    <n v="7364.14"/>
    <s v="N"/>
    <n v="0"/>
    <m/>
    <n v="0"/>
    <s v="PP09 Dated 4/28/2016"/>
    <s v="0"/>
    <d v="2016-04-28T00:00:00"/>
    <s v="USD"/>
    <m/>
    <n v="7364.1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2"/>
    <s v="ACTUALS"/>
    <m/>
    <m/>
    <x v="28"/>
    <s v="5250000000"/>
    <m/>
    <m/>
    <s v="10000"/>
    <x v="0"/>
    <s v="00002"/>
    <s v="FY2016"/>
    <m/>
    <m/>
    <m/>
    <m/>
    <m/>
    <s v="USD"/>
    <m/>
    <m/>
    <m/>
    <m/>
    <m/>
    <m/>
    <m/>
    <m/>
    <n v="2400"/>
    <s v="N"/>
    <n v="0"/>
    <m/>
    <n v="0"/>
    <s v="PP09 Dated 4/28/2016"/>
    <s v="0"/>
    <d v="2016-04-28T00:00:00"/>
    <s v="USD"/>
    <m/>
    <n v="2400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3"/>
    <s v="ACTUALS"/>
    <m/>
    <m/>
    <x v="28"/>
    <s v="5250000000"/>
    <m/>
    <m/>
    <s v="10000"/>
    <x v="1"/>
    <s v="00006"/>
    <s v="FY2016"/>
    <m/>
    <m/>
    <m/>
    <m/>
    <m/>
    <s v="USD"/>
    <m/>
    <m/>
    <m/>
    <m/>
    <m/>
    <m/>
    <m/>
    <m/>
    <n v="475.8"/>
    <s v="N"/>
    <n v="0"/>
    <m/>
    <n v="0"/>
    <s v="PP09 Dated 4/28/2016"/>
    <s v="0"/>
    <d v="2016-04-28T00:00:00"/>
    <s v="USD"/>
    <m/>
    <n v="475.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4"/>
    <s v="ACTUALS"/>
    <m/>
    <m/>
    <x v="18"/>
    <s v="5250000000"/>
    <m/>
    <m/>
    <s v="10000"/>
    <x v="0"/>
    <s v="00002"/>
    <s v="FY2016"/>
    <m/>
    <m/>
    <m/>
    <m/>
    <m/>
    <s v="USD"/>
    <m/>
    <m/>
    <m/>
    <m/>
    <m/>
    <m/>
    <m/>
    <m/>
    <n v="84.86"/>
    <s v="N"/>
    <n v="0"/>
    <m/>
    <n v="0"/>
    <s v="PP09 Dated 4/28/2016"/>
    <s v="0"/>
    <d v="2016-04-28T00:00:00"/>
    <s v="USD"/>
    <m/>
    <n v="84.8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5"/>
    <s v="ACTUALS"/>
    <m/>
    <m/>
    <x v="18"/>
    <s v="5250000000"/>
    <m/>
    <m/>
    <s v="10000"/>
    <x v="1"/>
    <s v="00006"/>
    <s v="FY2016"/>
    <m/>
    <m/>
    <m/>
    <m/>
    <m/>
    <s v="USD"/>
    <m/>
    <m/>
    <m/>
    <m/>
    <m/>
    <m/>
    <m/>
    <m/>
    <n v="15.95"/>
    <s v="N"/>
    <n v="0"/>
    <m/>
    <n v="0"/>
    <s v="PP09 Dated 4/28/2016"/>
    <s v="0"/>
    <d v="2016-04-28T00:00:00"/>
    <s v="USD"/>
    <m/>
    <n v="15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6"/>
    <s v="ACTUALS"/>
    <m/>
    <m/>
    <x v="19"/>
    <s v="5250000000"/>
    <m/>
    <m/>
    <s v="10000"/>
    <x v="0"/>
    <s v="00002"/>
    <s v="FY2016"/>
    <m/>
    <m/>
    <m/>
    <m/>
    <m/>
    <s v="USD"/>
    <m/>
    <m/>
    <m/>
    <m/>
    <m/>
    <m/>
    <m/>
    <m/>
    <n v="4508.2"/>
    <s v="N"/>
    <n v="0"/>
    <m/>
    <n v="0"/>
    <s v="PP09 Dated 4/28/2016"/>
    <s v="0"/>
    <d v="2016-04-28T00:00:00"/>
    <s v="USD"/>
    <m/>
    <n v="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7"/>
    <s v="ACTUALS"/>
    <m/>
    <m/>
    <x v="19"/>
    <s v="5250000000"/>
    <m/>
    <m/>
    <s v="10000"/>
    <x v="1"/>
    <s v="00006"/>
    <s v="FY2016"/>
    <m/>
    <m/>
    <m/>
    <m/>
    <m/>
    <s v="USD"/>
    <m/>
    <m/>
    <m/>
    <m/>
    <m/>
    <m/>
    <m/>
    <m/>
    <n v="468.69"/>
    <s v="N"/>
    <n v="0"/>
    <m/>
    <n v="0"/>
    <s v="PP09 Dated 4/28/2016"/>
    <s v="0"/>
    <d v="2016-04-28T00:00:00"/>
    <s v="USD"/>
    <m/>
    <n v="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8"/>
    <s v="ACTUALS"/>
    <m/>
    <m/>
    <x v="20"/>
    <s v="5250000000"/>
    <m/>
    <m/>
    <s v="10000"/>
    <x v="0"/>
    <s v="00002"/>
    <s v="FY2016"/>
    <m/>
    <m/>
    <m/>
    <m/>
    <m/>
    <s v="USD"/>
    <m/>
    <m/>
    <m/>
    <m/>
    <m/>
    <m/>
    <m/>
    <m/>
    <n v="1054.3399999999999"/>
    <s v="N"/>
    <n v="0"/>
    <m/>
    <n v="0"/>
    <s v="PP09 Dated 4/28/2016"/>
    <s v="0"/>
    <d v="2016-04-28T00:00:00"/>
    <s v="USD"/>
    <m/>
    <n v="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9"/>
    <s v="ACTUALS"/>
    <m/>
    <m/>
    <x v="20"/>
    <s v="5250000000"/>
    <m/>
    <m/>
    <s v="10000"/>
    <x v="1"/>
    <s v="00006"/>
    <s v="FY2016"/>
    <m/>
    <m/>
    <m/>
    <m/>
    <m/>
    <s v="USD"/>
    <m/>
    <m/>
    <m/>
    <m/>
    <m/>
    <m/>
    <m/>
    <m/>
    <n v="109.63"/>
    <s v="N"/>
    <n v="0"/>
    <m/>
    <n v="0"/>
    <s v="PP09 Dated 4/28/2016"/>
    <s v="0"/>
    <d v="2016-04-28T00:00:00"/>
    <s v="USD"/>
    <m/>
    <n v="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0"/>
    <s v="ACTUALS"/>
    <m/>
    <m/>
    <x v="21"/>
    <s v="5250000000"/>
    <m/>
    <m/>
    <s v="10000"/>
    <x v="0"/>
    <s v="00002"/>
    <s v="FY2016"/>
    <m/>
    <m/>
    <m/>
    <m/>
    <m/>
    <s v="USD"/>
    <m/>
    <m/>
    <m/>
    <m/>
    <m/>
    <m/>
    <m/>
    <m/>
    <n v="10885.21"/>
    <s v="N"/>
    <n v="0"/>
    <m/>
    <n v="0"/>
    <s v="PP09 Dated 4/28/2016"/>
    <s v="0"/>
    <d v="2016-04-28T00:00:00"/>
    <s v="USD"/>
    <m/>
    <n v="1088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1"/>
    <s v="ACTUALS"/>
    <m/>
    <m/>
    <x v="21"/>
    <s v="5250000000"/>
    <m/>
    <m/>
    <s v="10000"/>
    <x v="1"/>
    <s v="00006"/>
    <s v="FY2016"/>
    <m/>
    <m/>
    <m/>
    <m/>
    <m/>
    <s v="USD"/>
    <m/>
    <m/>
    <m/>
    <m/>
    <m/>
    <m/>
    <m/>
    <m/>
    <n v="1778.64"/>
    <s v="N"/>
    <n v="0"/>
    <m/>
    <n v="0"/>
    <s v="PP09 Dated 4/28/2016"/>
    <s v="0"/>
    <d v="2016-04-28T00:00:00"/>
    <s v="USD"/>
    <m/>
    <n v="177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2"/>
    <s v="ACTUALS"/>
    <m/>
    <m/>
    <x v="22"/>
    <s v="5250000000"/>
    <m/>
    <m/>
    <s v="10000"/>
    <x v="0"/>
    <s v="00002"/>
    <s v="FY2016"/>
    <m/>
    <m/>
    <m/>
    <m/>
    <m/>
    <s v="USD"/>
    <m/>
    <m/>
    <m/>
    <m/>
    <m/>
    <m/>
    <m/>
    <m/>
    <n v="31.25"/>
    <s v="N"/>
    <n v="0"/>
    <m/>
    <n v="0"/>
    <s v="PP09 Dated 4/28/2016"/>
    <s v="0"/>
    <d v="2016-04-28T00:00:00"/>
    <s v="USD"/>
    <m/>
    <n v="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3"/>
    <s v="ACTUALS"/>
    <m/>
    <m/>
    <x v="22"/>
    <s v="5250000000"/>
    <m/>
    <m/>
    <s v="10000"/>
    <x v="1"/>
    <s v="00006"/>
    <s v="FY2016"/>
    <m/>
    <m/>
    <m/>
    <m/>
    <m/>
    <s v="USD"/>
    <m/>
    <m/>
    <m/>
    <m/>
    <m/>
    <m/>
    <m/>
    <m/>
    <n v="31.25"/>
    <s v="N"/>
    <n v="0"/>
    <m/>
    <n v="0"/>
    <s v="PP09 Dated 4/28/2016"/>
    <s v="0"/>
    <d v="2016-04-28T00:00:00"/>
    <s v="USD"/>
    <m/>
    <n v="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4"/>
    <s v="ACTUALS"/>
    <m/>
    <m/>
    <x v="23"/>
    <s v="5250000000"/>
    <m/>
    <m/>
    <s v="10000"/>
    <x v="0"/>
    <s v="00002"/>
    <s v="FY2016"/>
    <m/>
    <m/>
    <m/>
    <m/>
    <m/>
    <s v="USD"/>
    <m/>
    <m/>
    <m/>
    <m/>
    <m/>
    <m/>
    <m/>
    <m/>
    <n v="28.88"/>
    <s v="N"/>
    <n v="0"/>
    <m/>
    <n v="0"/>
    <s v="PP09 Dated 4/28/2016"/>
    <s v="0"/>
    <d v="2016-04-28T00:00:00"/>
    <s v="USD"/>
    <m/>
    <n v="28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5"/>
    <s v="ACTUALS"/>
    <m/>
    <m/>
    <x v="23"/>
    <s v="5250000000"/>
    <m/>
    <m/>
    <s v="10000"/>
    <x v="1"/>
    <s v="00006"/>
    <s v="FY2016"/>
    <m/>
    <m/>
    <m/>
    <m/>
    <m/>
    <s v="USD"/>
    <m/>
    <m/>
    <m/>
    <m/>
    <m/>
    <m/>
    <m/>
    <m/>
    <n v="6.13"/>
    <s v="N"/>
    <n v="0"/>
    <m/>
    <n v="0"/>
    <s v="PP09 Dated 4/28/2016"/>
    <s v="0"/>
    <d v="2016-04-28T00:00:00"/>
    <s v="USD"/>
    <m/>
    <n v="6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6"/>
    <s v="ACTUALS"/>
    <m/>
    <m/>
    <x v="24"/>
    <s v="5250000000"/>
    <m/>
    <m/>
    <s v="10000"/>
    <x v="0"/>
    <s v="00002"/>
    <s v="FY2016"/>
    <m/>
    <m/>
    <m/>
    <m/>
    <m/>
    <s v="USD"/>
    <m/>
    <m/>
    <m/>
    <m/>
    <m/>
    <m/>
    <m/>
    <m/>
    <n v="5251.39"/>
    <s v="N"/>
    <n v="0"/>
    <m/>
    <n v="0"/>
    <s v="PP09 Dated 4/28/2016"/>
    <s v="0"/>
    <d v="2016-04-28T00:00:00"/>
    <s v="USD"/>
    <m/>
    <n v="5251.3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7"/>
    <s v="ACTUALS"/>
    <m/>
    <m/>
    <x v="24"/>
    <s v="5250000000"/>
    <m/>
    <m/>
    <s v="10000"/>
    <x v="1"/>
    <s v="00006"/>
    <s v="FY2016"/>
    <m/>
    <m/>
    <m/>
    <m/>
    <m/>
    <s v="USD"/>
    <m/>
    <m/>
    <m/>
    <m/>
    <m/>
    <m/>
    <m/>
    <m/>
    <n v="574.4"/>
    <s v="N"/>
    <n v="0"/>
    <m/>
    <n v="0"/>
    <s v="PP09 Dated 4/28/2016"/>
    <s v="0"/>
    <d v="2016-04-28T00:00:00"/>
    <s v="USD"/>
    <m/>
    <n v="574.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"/>
    <s v="ACTUALS"/>
    <m/>
    <m/>
    <x v="0"/>
    <m/>
    <m/>
    <m/>
    <s v="10000"/>
    <x v="0"/>
    <m/>
    <m/>
    <m/>
    <m/>
    <m/>
    <m/>
    <m/>
    <s v="USD"/>
    <m/>
    <m/>
    <m/>
    <m/>
    <m/>
    <m/>
    <m/>
    <m/>
    <n v="-48405.16"/>
    <s v="N"/>
    <n v="0"/>
    <m/>
    <n v="0"/>
    <s v="PP09 Dated 4/28/2016"/>
    <s v="0"/>
    <d v="2016-04-28T00:00:00"/>
    <s v="USD"/>
    <m/>
    <n v="-48405.1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s v="Y"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"/>
    <s v="ACTUALS"/>
    <m/>
    <m/>
    <x v="0"/>
    <m/>
    <m/>
    <m/>
    <s v="10000"/>
    <x v="1"/>
    <m/>
    <m/>
    <m/>
    <m/>
    <m/>
    <m/>
    <m/>
    <s v="USD"/>
    <m/>
    <m/>
    <m/>
    <m/>
    <m/>
    <m/>
    <m/>
    <m/>
    <n v="-5209.6899999999996"/>
    <s v="N"/>
    <n v="0"/>
    <m/>
    <n v="0"/>
    <s v="PP09 Dated 4/28/2016"/>
    <s v="0"/>
    <d v="2016-04-28T00:00:00"/>
    <s v="USD"/>
    <m/>
    <n v="-5209.689999999999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"/>
    <s v="ACTUALS"/>
    <m/>
    <m/>
    <x v="1"/>
    <m/>
    <m/>
    <m/>
    <s v="10000"/>
    <x v="0"/>
    <m/>
    <m/>
    <m/>
    <m/>
    <m/>
    <m/>
    <m/>
    <s v="USD"/>
    <m/>
    <m/>
    <m/>
    <m/>
    <m/>
    <m/>
    <m/>
    <m/>
    <n v="-4443.5"/>
    <s v="N"/>
    <n v="0"/>
    <m/>
    <n v="0"/>
    <s v="PP09 Dated 4/28/2016"/>
    <s v="0"/>
    <d v="2016-04-28T00:00:00"/>
    <s v="USD"/>
    <m/>
    <n v="-4443.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"/>
    <s v="ACTUALS"/>
    <m/>
    <m/>
    <x v="1"/>
    <m/>
    <m/>
    <m/>
    <s v="10000"/>
    <x v="1"/>
    <m/>
    <m/>
    <m/>
    <m/>
    <m/>
    <m/>
    <m/>
    <s v="USD"/>
    <m/>
    <m/>
    <m/>
    <m/>
    <m/>
    <m/>
    <m/>
    <m/>
    <n v="-486.03"/>
    <s v="N"/>
    <n v="0"/>
    <m/>
    <n v="0"/>
    <s v="PP09 Dated 4/28/2016"/>
    <s v="0"/>
    <d v="2016-04-28T00:00:00"/>
    <s v="USD"/>
    <m/>
    <n v="-486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8"/>
    <s v="ACTUALS"/>
    <m/>
    <m/>
    <x v="3"/>
    <m/>
    <m/>
    <m/>
    <s v="10000"/>
    <x v="1"/>
    <m/>
    <m/>
    <m/>
    <m/>
    <m/>
    <m/>
    <m/>
    <s v="USD"/>
    <m/>
    <m/>
    <m/>
    <m/>
    <m/>
    <m/>
    <m/>
    <m/>
    <n v="-6.13"/>
    <s v="N"/>
    <n v="0"/>
    <m/>
    <n v="0"/>
    <s v="PP09 Dated 4/28/2016"/>
    <s v="0"/>
    <d v="2016-04-28T00:00:00"/>
    <s v="USD"/>
    <m/>
    <n v="-6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"/>
    <s v="ACTUALS"/>
    <m/>
    <m/>
    <x v="2"/>
    <m/>
    <m/>
    <m/>
    <s v="10000"/>
    <x v="0"/>
    <m/>
    <m/>
    <m/>
    <m/>
    <m/>
    <m/>
    <m/>
    <s v="USD"/>
    <m/>
    <m/>
    <m/>
    <m/>
    <m/>
    <m/>
    <m/>
    <m/>
    <n v="-4508.2"/>
    <s v="N"/>
    <n v="0"/>
    <m/>
    <n v="0"/>
    <s v="PP09 Dated 4/28/2016"/>
    <s v="0"/>
    <d v="2016-04-28T00:00:00"/>
    <s v="USD"/>
    <m/>
    <n v="-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6"/>
    <s v="ACTUALS"/>
    <m/>
    <m/>
    <x v="2"/>
    <m/>
    <m/>
    <m/>
    <s v="10000"/>
    <x v="1"/>
    <m/>
    <m/>
    <m/>
    <m/>
    <m/>
    <m/>
    <m/>
    <s v="USD"/>
    <m/>
    <m/>
    <m/>
    <m/>
    <m/>
    <m/>
    <m/>
    <m/>
    <n v="-468.69"/>
    <s v="N"/>
    <n v="0"/>
    <m/>
    <n v="0"/>
    <s v="PP09 Dated 4/28/2016"/>
    <s v="0"/>
    <d v="2016-04-28T00:00:00"/>
    <s v="USD"/>
    <m/>
    <n v="-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7"/>
    <s v="ACTUALS"/>
    <m/>
    <m/>
    <x v="3"/>
    <m/>
    <m/>
    <m/>
    <s v="10000"/>
    <x v="0"/>
    <m/>
    <m/>
    <m/>
    <m/>
    <m/>
    <m/>
    <m/>
    <s v="USD"/>
    <m/>
    <m/>
    <m/>
    <m/>
    <m/>
    <m/>
    <m/>
    <m/>
    <n v="-28.88"/>
    <s v="N"/>
    <n v="0"/>
    <m/>
    <n v="0"/>
    <s v="PP09 Dated 4/28/2016"/>
    <s v="0"/>
    <d v="2016-04-28T00:00:00"/>
    <s v="USD"/>
    <m/>
    <n v="-28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9"/>
    <s v="ACTUALS"/>
    <m/>
    <m/>
    <x v="4"/>
    <m/>
    <m/>
    <m/>
    <s v="10000"/>
    <x v="0"/>
    <m/>
    <m/>
    <m/>
    <m/>
    <m/>
    <m/>
    <m/>
    <s v="USD"/>
    <m/>
    <m/>
    <m/>
    <m/>
    <m/>
    <m/>
    <m/>
    <m/>
    <n v="-10885.21"/>
    <s v="N"/>
    <n v="0"/>
    <m/>
    <n v="0"/>
    <s v="PP09 Dated 4/28/2016"/>
    <s v="0"/>
    <d v="2016-04-28T00:00:00"/>
    <s v="USD"/>
    <m/>
    <n v="-1088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0"/>
    <s v="ACTUALS"/>
    <m/>
    <m/>
    <x v="4"/>
    <m/>
    <m/>
    <m/>
    <s v="10000"/>
    <x v="1"/>
    <m/>
    <m/>
    <m/>
    <m/>
    <m/>
    <m/>
    <m/>
    <s v="USD"/>
    <m/>
    <m/>
    <m/>
    <m/>
    <m/>
    <m/>
    <m/>
    <m/>
    <n v="-1778.64"/>
    <s v="N"/>
    <n v="0"/>
    <m/>
    <n v="0"/>
    <s v="PP09 Dated 4/28/2016"/>
    <s v="0"/>
    <d v="2016-04-28T00:00:00"/>
    <s v="USD"/>
    <m/>
    <n v="-177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1"/>
    <s v="ACTUALS"/>
    <m/>
    <m/>
    <x v="25"/>
    <m/>
    <m/>
    <m/>
    <s v="10000"/>
    <x v="0"/>
    <m/>
    <m/>
    <m/>
    <m/>
    <m/>
    <m/>
    <m/>
    <s v="USD"/>
    <m/>
    <m/>
    <m/>
    <m/>
    <m/>
    <m/>
    <m/>
    <m/>
    <n v="-84.86"/>
    <s v="N"/>
    <n v="0"/>
    <m/>
    <n v="0"/>
    <s v="PP09 Dated 4/28/2016"/>
    <s v="0"/>
    <d v="2016-04-28T00:00:00"/>
    <s v="USD"/>
    <m/>
    <n v="-84.8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2"/>
    <s v="ACTUALS"/>
    <m/>
    <m/>
    <x v="25"/>
    <m/>
    <m/>
    <m/>
    <s v="10000"/>
    <x v="1"/>
    <m/>
    <m/>
    <m/>
    <m/>
    <m/>
    <m/>
    <m/>
    <s v="USD"/>
    <m/>
    <m/>
    <m/>
    <m/>
    <m/>
    <m/>
    <m/>
    <m/>
    <n v="-15.95"/>
    <s v="N"/>
    <n v="0"/>
    <m/>
    <n v="0"/>
    <s v="PP09 Dated 4/28/2016"/>
    <s v="0"/>
    <d v="2016-04-28T00:00:00"/>
    <s v="USD"/>
    <m/>
    <n v="-15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3"/>
    <s v="ACTUALS"/>
    <m/>
    <m/>
    <x v="5"/>
    <m/>
    <m/>
    <m/>
    <s v="10000"/>
    <x v="0"/>
    <m/>
    <m/>
    <m/>
    <m/>
    <m/>
    <m/>
    <m/>
    <s v="USD"/>
    <m/>
    <m/>
    <m/>
    <m/>
    <m/>
    <m/>
    <m/>
    <m/>
    <n v="-1054.3399999999999"/>
    <s v="N"/>
    <n v="0"/>
    <m/>
    <n v="0"/>
    <s v="PP09 Dated 4/28/2016"/>
    <s v="0"/>
    <d v="2016-04-28T00:00:00"/>
    <s v="USD"/>
    <m/>
    <n v="-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4"/>
    <s v="ACTUALS"/>
    <m/>
    <m/>
    <x v="5"/>
    <m/>
    <m/>
    <m/>
    <s v="10000"/>
    <x v="1"/>
    <m/>
    <m/>
    <m/>
    <m/>
    <m/>
    <m/>
    <m/>
    <s v="USD"/>
    <m/>
    <m/>
    <m/>
    <m/>
    <m/>
    <m/>
    <m/>
    <m/>
    <n v="-109.63"/>
    <s v="N"/>
    <n v="0"/>
    <m/>
    <n v="0"/>
    <s v="PP09 Dated 4/28/2016"/>
    <s v="0"/>
    <d v="2016-04-28T00:00:00"/>
    <s v="USD"/>
    <m/>
    <n v="-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5"/>
    <s v="ACTUALS"/>
    <m/>
    <m/>
    <x v="27"/>
    <m/>
    <m/>
    <m/>
    <s v="10000"/>
    <x v="0"/>
    <m/>
    <m/>
    <m/>
    <m/>
    <m/>
    <m/>
    <m/>
    <s v="USD"/>
    <m/>
    <m/>
    <m/>
    <m/>
    <m/>
    <m/>
    <m/>
    <m/>
    <n v="-31.25"/>
    <s v="N"/>
    <n v="0"/>
    <m/>
    <n v="0"/>
    <s v="PP09 Dated 4/28/2016"/>
    <s v="0"/>
    <d v="2016-04-28T00:00:00"/>
    <s v="USD"/>
    <m/>
    <n v="-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6"/>
    <s v="ACTUALS"/>
    <m/>
    <m/>
    <x v="27"/>
    <m/>
    <m/>
    <m/>
    <s v="10000"/>
    <x v="1"/>
    <m/>
    <m/>
    <m/>
    <m/>
    <m/>
    <m/>
    <m/>
    <s v="USD"/>
    <m/>
    <m/>
    <m/>
    <m/>
    <m/>
    <m/>
    <m/>
    <m/>
    <n v="-31.25"/>
    <s v="N"/>
    <n v="0"/>
    <m/>
    <n v="0"/>
    <s v="PP09 Dated 4/28/2016"/>
    <s v="0"/>
    <d v="2016-04-28T00:00:00"/>
    <s v="USD"/>
    <m/>
    <n v="-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7"/>
    <s v="ACTUALS"/>
    <m/>
    <m/>
    <x v="26"/>
    <m/>
    <m/>
    <m/>
    <s v="10000"/>
    <x v="0"/>
    <m/>
    <m/>
    <m/>
    <m/>
    <m/>
    <m/>
    <m/>
    <s v="USD"/>
    <m/>
    <m/>
    <m/>
    <m/>
    <m/>
    <m/>
    <m/>
    <m/>
    <n v="36.1"/>
    <s v="N"/>
    <n v="0"/>
    <m/>
    <n v="0"/>
    <s v="PP09 Dated 4/28/2016"/>
    <s v="0"/>
    <d v="2016-04-28T00:00:00"/>
    <s v="USD"/>
    <m/>
    <n v="36.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8"/>
    <s v="ACTUALS"/>
    <m/>
    <m/>
    <x v="26"/>
    <m/>
    <m/>
    <m/>
    <s v="10000"/>
    <x v="1"/>
    <m/>
    <m/>
    <m/>
    <m/>
    <m/>
    <m/>
    <m/>
    <s v="USD"/>
    <m/>
    <m/>
    <m/>
    <m/>
    <m/>
    <m/>
    <m/>
    <m/>
    <n v="45.06"/>
    <s v="N"/>
    <n v="0"/>
    <m/>
    <n v="0"/>
    <s v="PP09 Dated 4/28/2016"/>
    <s v="0"/>
    <d v="2016-04-28T00:00:00"/>
    <s v="USD"/>
    <m/>
    <n v="45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9"/>
    <s v="ACTUALS"/>
    <m/>
    <m/>
    <x v="6"/>
    <m/>
    <m/>
    <m/>
    <s v="10000"/>
    <x v="0"/>
    <m/>
    <m/>
    <m/>
    <m/>
    <m/>
    <m/>
    <m/>
    <s v="USD"/>
    <m/>
    <m/>
    <m/>
    <m/>
    <m/>
    <m/>
    <m/>
    <m/>
    <n v="-3776.09"/>
    <s v="N"/>
    <n v="0"/>
    <m/>
    <n v="0"/>
    <s v="PP09 Dated 4/28/2016"/>
    <s v="0"/>
    <d v="2016-04-28T00:00:00"/>
    <s v="USD"/>
    <m/>
    <n v="-3776.0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0"/>
    <s v="ACTUALS"/>
    <m/>
    <m/>
    <x v="6"/>
    <m/>
    <m/>
    <m/>
    <s v="10000"/>
    <x v="1"/>
    <m/>
    <m/>
    <m/>
    <m/>
    <m/>
    <m/>
    <m/>
    <s v="USD"/>
    <m/>
    <m/>
    <m/>
    <m/>
    <m/>
    <m/>
    <m/>
    <m/>
    <n v="-259.29000000000002"/>
    <s v="N"/>
    <n v="0"/>
    <m/>
    <n v="0"/>
    <s v="PP09 Dated 4/28/2016"/>
    <s v="0"/>
    <d v="2016-04-28T00:00:00"/>
    <s v="USD"/>
    <m/>
    <n v="-259.2900000000000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1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443.5"/>
    <s v="N"/>
    <n v="0"/>
    <m/>
    <n v="0"/>
    <s v="PP09 Dated 4/28/2016"/>
    <s v="0"/>
    <d v="2016-04-28T00:00:00"/>
    <s v="USD"/>
    <m/>
    <n v="-4443.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486.03"/>
    <s v="N"/>
    <n v="0"/>
    <m/>
    <n v="0"/>
    <s v="PP09 Dated 4/28/2016"/>
    <s v="0"/>
    <d v="2016-04-28T00:00:00"/>
    <s v="USD"/>
    <m/>
    <n v="-486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3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4508.2"/>
    <s v="N"/>
    <n v="0"/>
    <m/>
    <n v="0"/>
    <s v="PP09 Dated 4/28/2016"/>
    <s v="0"/>
    <d v="2016-04-28T00:00:00"/>
    <s v="USD"/>
    <m/>
    <n v="-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4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468.69"/>
    <s v="N"/>
    <n v="0"/>
    <m/>
    <n v="0"/>
    <s v="PP09 Dated 4/28/2016"/>
    <s v="0"/>
    <d v="2016-04-28T00:00:00"/>
    <s v="USD"/>
    <m/>
    <n v="-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5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89.33"/>
    <s v="N"/>
    <n v="0"/>
    <m/>
    <n v="0"/>
    <s v="PP09 Dated 4/28/2016"/>
    <s v="0"/>
    <d v="2016-04-28T00:00:00"/>
    <s v="USD"/>
    <m/>
    <n v="-89.3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6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1.45"/>
    <s v="N"/>
    <n v="0"/>
    <m/>
    <n v="0"/>
    <s v="PP09 Dated 4/28/2016"/>
    <s v="0"/>
    <d v="2016-04-28T00:00:00"/>
    <s v="USD"/>
    <m/>
    <n v="-11.4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7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492.95"/>
    <s v="N"/>
    <n v="0"/>
    <m/>
    <n v="0"/>
    <s v="PP09 Dated 4/28/2016"/>
    <s v="0"/>
    <d v="2016-04-28T00:00:00"/>
    <s v="USD"/>
    <m/>
    <n v="-1492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8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47.05"/>
    <s v="N"/>
    <n v="0"/>
    <m/>
    <n v="0"/>
    <s v="PP09 Dated 4/28/2016"/>
    <s v="0"/>
    <d v="2016-04-28T00:00:00"/>
    <s v="USD"/>
    <m/>
    <n v="-247.0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9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8725.82"/>
    <s v="N"/>
    <n v="0"/>
    <m/>
    <n v="0"/>
    <s v="PP09 Dated 4/28/2016"/>
    <s v="0"/>
    <d v="2016-04-28T00:00:00"/>
    <s v="USD"/>
    <m/>
    <n v="-8725.8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0"/>
    <s v="ACTUALS"/>
    <m/>
    <m/>
    <x v="11"/>
    <m/>
    <m/>
    <m/>
    <s v="10000"/>
    <x v="1"/>
    <m/>
    <m/>
    <m/>
    <m/>
    <m/>
    <m/>
    <m/>
    <s v="USD"/>
    <m/>
    <m/>
    <m/>
    <m/>
    <m/>
    <m/>
    <m/>
    <m/>
    <n v="-788.17"/>
    <s v="N"/>
    <n v="0"/>
    <m/>
    <n v="0"/>
    <s v="PP09 Dated 4/28/2016"/>
    <s v="0"/>
    <d v="2016-04-28T00:00:00"/>
    <s v="USD"/>
    <m/>
    <n v="-788.1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1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698.64"/>
    <s v="N"/>
    <n v="0"/>
    <m/>
    <n v="0"/>
    <s v="PP09 Dated 4/28/2016"/>
    <s v="0"/>
    <d v="2016-04-28T00:00:00"/>
    <s v="USD"/>
    <m/>
    <n v="-369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2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26.89"/>
    <s v="N"/>
    <n v="0"/>
    <m/>
    <n v="0"/>
    <s v="PP09 Dated 4/28/2016"/>
    <s v="0"/>
    <d v="2016-04-28T00:00:00"/>
    <s v="USD"/>
    <m/>
    <n v="-326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45.21"/>
    <s v="N"/>
    <n v="0"/>
    <m/>
    <n v="0"/>
    <s v="PP09 Dated 4/28/2016"/>
    <s v="0"/>
    <d v="2016-04-28T00:00:00"/>
    <s v="USD"/>
    <m/>
    <n v="-4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5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054.3399999999999"/>
    <s v="N"/>
    <n v="0"/>
    <m/>
    <n v="0"/>
    <s v="PP09 Dated 4/28/2016"/>
    <s v="0"/>
    <d v="2016-04-28T00:00:00"/>
    <s v="USD"/>
    <m/>
    <n v="-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52500"/>
    <x v="11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4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.329999999999998"/>
    <s v="N"/>
    <n v="0"/>
    <m/>
    <n v="0"/>
    <s v="PP09 Dated 4/28/2016"/>
    <s v="0"/>
    <d v="2016-04-28T00:00:00"/>
    <s v="USD"/>
    <m/>
    <n v="-17.3299999999999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2"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55"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187.83"/>
    <s v="N"/>
    <n v="0"/>
    <m/>
    <n v="0"/>
    <s v="PP08 Dated 4/14/2016"/>
    <s v="0"/>
    <d v="2016-04-14T00:00:00"/>
    <s v="USD"/>
    <m/>
    <n v="-4187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5146.1"/>
    <s v="N"/>
    <n v="0"/>
    <m/>
    <n v="0"/>
    <s v="PP08 Dated 4/14/2016"/>
    <s v="0"/>
    <d v="2016-04-14T00:00:00"/>
    <s v="USD"/>
    <m/>
    <n v="-45146.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s v="Y"/>
    <s v="I"/>
    <m/>
    <m/>
    <x v="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368.6"/>
    <s v="N"/>
    <n v="0"/>
    <m/>
    <n v="0"/>
    <s v="PP08 Dated 4/14/2016"/>
    <s v="0"/>
    <d v="2016-04-14T00:00:00"/>
    <s v="USD"/>
    <m/>
    <n v="-5368.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57.43"/>
    <s v="N"/>
    <n v="0"/>
    <m/>
    <n v="0"/>
    <s v="PP08 Dated 4/14/2016"/>
    <s v="0"/>
    <d v="2016-04-14T00:00:00"/>
    <s v="USD"/>
    <m/>
    <n v="-4457.4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79.52"/>
    <s v="N"/>
    <n v="0"/>
    <m/>
    <n v="0"/>
    <s v="PP08 Dated 4/14/2016"/>
    <s v="0"/>
    <d v="2016-04-14T00:00:00"/>
    <s v="USD"/>
    <m/>
    <n v="-479.5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82.54"/>
    <s v="N"/>
    <n v="0"/>
    <m/>
    <n v="0"/>
    <s v="PP08 Dated 4/14/2016"/>
    <s v="0"/>
    <d v="2016-04-14T00:00:00"/>
    <s v="USD"/>
    <m/>
    <n v="-482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28.88"/>
    <s v="N"/>
    <n v="0"/>
    <m/>
    <n v="0"/>
    <s v="PP08 Dated 4/14/2016"/>
    <s v="0"/>
    <d v="2016-04-14T00:00:00"/>
    <s v="USD"/>
    <m/>
    <n v="-28.8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08 Dated 4/14/2016"/>
    <s v="0"/>
    <d v="2016-04-14T00:00:00"/>
    <s v="USD"/>
    <m/>
    <n v="-6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7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885.21"/>
    <s v="N"/>
    <n v="0"/>
    <m/>
    <n v="0"/>
    <s v="PP08 Dated 4/14/2016"/>
    <s v="0"/>
    <d v="2016-04-14T00:00:00"/>
    <s v="USD"/>
    <m/>
    <n v="-10885.2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8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08 Dated 4/14/2016"/>
    <s v="0"/>
    <d v="2016-04-14T00:00:00"/>
    <s v="USD"/>
    <m/>
    <n v="-1778.6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9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84.86"/>
    <s v="N"/>
    <n v="0"/>
    <m/>
    <n v="0"/>
    <s v="PP08 Dated 4/14/2016"/>
    <s v="0"/>
    <d v="2016-04-14T00:00:00"/>
    <s v="USD"/>
    <m/>
    <n v="-84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08 Dated 4/14/2016"/>
    <s v="0"/>
    <d v="2016-04-14T00:00:00"/>
    <s v="USD"/>
    <m/>
    <n v="-15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979.41"/>
    <s v="N"/>
    <n v="0"/>
    <m/>
    <n v="0"/>
    <s v="PP08 Dated 4/14/2016"/>
    <s v="0"/>
    <d v="2016-04-14T00:00:00"/>
    <s v="USD"/>
    <m/>
    <n v="-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12.85"/>
    <s v="N"/>
    <n v="0"/>
    <m/>
    <n v="0"/>
    <s v="PP08 Dated 4/14/2016"/>
    <s v="0"/>
    <d v="2016-04-14T00:00:00"/>
    <s v="USD"/>
    <m/>
    <n v="-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08 Dated 4/14/2016"/>
    <s v="0"/>
    <d v="2016-04-14T00:00:00"/>
    <s v="USD"/>
    <m/>
    <n v="-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4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08 Dated 4/14/2016"/>
    <s v="0"/>
    <d v="2016-04-14T00:00:00"/>
    <s v="USD"/>
    <m/>
    <n v="-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5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245.51"/>
    <s v="N"/>
    <n v="0"/>
    <m/>
    <n v="0"/>
    <s v="PP08 Dated 4/14/2016"/>
    <s v="0"/>
    <d v="2016-04-14T00:00:00"/>
    <s v="USD"/>
    <m/>
    <n v="245.5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6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8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778.6"/>
    <s v="N"/>
    <n v="0"/>
    <m/>
    <n v="0"/>
    <s v="PP08 Dated 4/14/2016"/>
    <s v="0"/>
    <d v="2016-04-14T00:00:00"/>
    <s v="USD"/>
    <m/>
    <n v="-3778.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7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19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58.11"/>
    <s v="N"/>
    <n v="0"/>
    <m/>
    <n v="0"/>
    <s v="PP08 Dated 4/14/2016"/>
    <s v="0"/>
    <d v="2016-04-14T00:00:00"/>
    <s v="USD"/>
    <m/>
    <n v="-258.1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8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0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57.42"/>
    <s v="N"/>
    <n v="0"/>
    <m/>
    <n v="0"/>
    <s v="PP08 Dated 4/14/2016"/>
    <s v="0"/>
    <d v="2016-04-14T00:00:00"/>
    <s v="USD"/>
    <m/>
    <n v="-4457.4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9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1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79.53"/>
    <s v="N"/>
    <n v="0"/>
    <m/>
    <n v="0"/>
    <s v="PP08 Dated 4/14/2016"/>
    <s v="0"/>
    <d v="2016-04-14T00:00:00"/>
    <s v="USD"/>
    <m/>
    <n v="-479.5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5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6"/>
    <s v="N"/>
    <n v="0"/>
    <m/>
    <n v="0"/>
    <s v="PP08 Dated 4/14/2016"/>
    <s v="0"/>
    <d v="2016-04-14T00:00:00"/>
    <s v="USD"/>
    <m/>
    <n v="-11.4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2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187.82"/>
    <s v="N"/>
    <n v="0"/>
    <m/>
    <n v="0"/>
    <s v="PP08 Dated 4/14/2016"/>
    <s v="0"/>
    <d v="2016-04-14T00:00:00"/>
    <s v="USD"/>
    <m/>
    <n v="-4187.8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3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82.55"/>
    <s v="N"/>
    <n v="0"/>
    <m/>
    <n v="0"/>
    <s v="PP08 Dated 4/14/2016"/>
    <s v="0"/>
    <d v="2016-04-14T00:00:00"/>
    <s v="USD"/>
    <m/>
    <n v="-482.5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4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89.32"/>
    <s v="N"/>
    <n v="0"/>
    <m/>
    <n v="0"/>
    <s v="PP08 Dated 4/14/2016"/>
    <s v="0"/>
    <d v="2016-04-14T00:00:00"/>
    <s v="USD"/>
    <m/>
    <n v="-89.3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4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6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92.95"/>
    <s v="N"/>
    <n v="0"/>
    <m/>
    <n v="0"/>
    <s v="PP08 Dated 4/14/2016"/>
    <s v="0"/>
    <d v="2016-04-14T00:00:00"/>
    <s v="USD"/>
    <m/>
    <n v="-1492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5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7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08 Dated 4/14/2016"/>
    <s v="0"/>
    <d v="2016-04-14T00:00:00"/>
    <s v="USD"/>
    <m/>
    <n v="-247.0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6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8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676.69"/>
    <s v="N"/>
    <n v="0"/>
    <m/>
    <n v="0"/>
    <s v="PP08 Dated 4/14/2016"/>
    <s v="0"/>
    <d v="2016-04-14T00:00:00"/>
    <s v="USD"/>
    <m/>
    <n v="-7676.6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7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29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797.11"/>
    <s v="N"/>
    <n v="0"/>
    <m/>
    <n v="0"/>
    <s v="PP08 Dated 4/14/2016"/>
    <s v="0"/>
    <d v="2016-04-14T00:00:00"/>
    <s v="USD"/>
    <m/>
    <n v="-797.1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8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0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410.29"/>
    <s v="N"/>
    <n v="0"/>
    <m/>
    <n v="0"/>
    <s v="PP08 Dated 4/14/2016"/>
    <s v="0"/>
    <d v="2016-04-14T00:00:00"/>
    <s v="USD"/>
    <m/>
    <n v="-3410.2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9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1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27.08999999999997"/>
    <s v="N"/>
    <n v="0"/>
    <m/>
    <n v="0"/>
    <s v="PP08 Dated 4/14/2016"/>
    <s v="0"/>
    <d v="2016-04-14T00:00:00"/>
    <s v="USD"/>
    <m/>
    <n v="-327.0899999999999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2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63.72"/>
    <s v="N"/>
    <n v="0"/>
    <m/>
    <n v="0"/>
    <s v="PP08 Dated 4/14/2016"/>
    <s v="0"/>
    <d v="2016-04-14T00:00:00"/>
    <s v="USD"/>
    <m/>
    <n v="-63.7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3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08 Dated 4/14/2016"/>
    <s v="0"/>
    <d v="2016-04-14T00:00:00"/>
    <s v="USD"/>
    <m/>
    <n v="-17.32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4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979.41"/>
    <s v="N"/>
    <n v="0"/>
    <m/>
    <n v="0"/>
    <s v="PP08 Dated 4/14/2016"/>
    <s v="0"/>
    <d v="2016-04-14T00:00:00"/>
    <s v="USD"/>
    <m/>
    <n v="-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5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12.85"/>
    <s v="N"/>
    <n v="0"/>
    <m/>
    <n v="0"/>
    <s v="PP08 Dated 4/14/2016"/>
    <s v="0"/>
    <d v="2016-04-14T00:00:00"/>
    <s v="USD"/>
    <m/>
    <n v="-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4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6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536.78"/>
    <s v="N"/>
    <n v="0"/>
    <m/>
    <n v="0"/>
    <s v="PP08 Dated 4/14/2016"/>
    <s v="0"/>
    <d v="2016-04-14T00:00:00"/>
    <s v="USD"/>
    <m/>
    <n v="-536.7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5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7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08 Dated 4/14/2016"/>
    <s v="0"/>
    <d v="2016-04-14T00:00:00"/>
    <s v="USD"/>
    <m/>
    <n v="-49.1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6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8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8423.16"/>
    <s v="N"/>
    <n v="0"/>
    <m/>
    <n v="0"/>
    <s v="PP08 Dated 4/14/2016"/>
    <s v="0"/>
    <d v="2016-04-14T00:00:00"/>
    <s v="USD"/>
    <m/>
    <n v="68423.1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7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39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487.49"/>
    <s v="N"/>
    <n v="0"/>
    <m/>
    <n v="0"/>
    <s v="PP08 Dated 4/14/2016"/>
    <s v="0"/>
    <d v="2016-04-14T00:00:00"/>
    <s v="USD"/>
    <m/>
    <n v="7487.4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8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0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2340"/>
    <s v="N"/>
    <n v="0"/>
    <m/>
    <n v="0"/>
    <s v="PP08 Dated 4/14/2016"/>
    <s v="0"/>
    <d v="2016-04-14T00:00:00"/>
    <s v="USD"/>
    <m/>
    <n v="2340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9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1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576.15"/>
    <s v="N"/>
    <n v="0"/>
    <m/>
    <n v="0"/>
    <s v="PP08 Dated 4/14/2016"/>
    <s v="0"/>
    <d v="2016-04-14T00:00:00"/>
    <s v="USD"/>
    <m/>
    <n v="576.1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2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08 Dated 4/14/2016"/>
    <s v="0"/>
    <d v="2016-04-14T00:00:00"/>
    <s v="USD"/>
    <m/>
    <n v="84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3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08 Dated 4/14/2016"/>
    <s v="0"/>
    <d v="2016-04-14T00:00:00"/>
    <s v="USD"/>
    <m/>
    <n v="15.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4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187.83"/>
    <s v="N"/>
    <n v="0"/>
    <m/>
    <n v="0"/>
    <s v="PP08 Dated 4/14/2016"/>
    <s v="0"/>
    <d v="2016-04-14T00:00:00"/>
    <s v="USD"/>
    <m/>
    <n v="4187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5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82.54"/>
    <s v="N"/>
    <n v="0"/>
    <m/>
    <n v="0"/>
    <s v="PP08 Dated 4/14/2016"/>
    <s v="0"/>
    <d v="2016-04-14T00:00:00"/>
    <s v="USD"/>
    <m/>
    <n v="482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4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6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79.41"/>
    <s v="N"/>
    <n v="0"/>
    <m/>
    <n v="0"/>
    <s v="PP08 Dated 4/14/2016"/>
    <s v="0"/>
    <d v="2016-04-14T00:00:00"/>
    <s v="USD"/>
    <m/>
    <n v="979.4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5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7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12.85"/>
    <s v="N"/>
    <n v="0"/>
    <m/>
    <n v="0"/>
    <s v="PP08 Dated 4/14/2016"/>
    <s v="0"/>
    <d v="2016-04-14T00:00:00"/>
    <s v="USD"/>
    <m/>
    <n v="112.8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6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8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885.21"/>
    <s v="N"/>
    <n v="0"/>
    <m/>
    <n v="0"/>
    <s v="PP08 Dated 4/14/2016"/>
    <s v="0"/>
    <d v="2016-04-14T00:00:00"/>
    <s v="USD"/>
    <m/>
    <n v="10885.2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7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49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08 Dated 4/14/2016"/>
    <s v="0"/>
    <d v="2016-04-14T00:00:00"/>
    <s v="USD"/>
    <m/>
    <n v="1778.6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8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3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08 Dated 4/14/2016"/>
    <s v="0"/>
    <d v="2016-04-14T00:00:00"/>
    <s v="USD"/>
    <m/>
    <n v="6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9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0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08 Dated 4/14/2016"/>
    <s v="0"/>
    <d v="2016-04-14T00:00:00"/>
    <s v="USD"/>
    <m/>
    <n v="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0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1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08 Dated 4/14/2016"/>
    <s v="0"/>
    <d v="2016-04-14T00:00:00"/>
    <s v="USD"/>
    <m/>
    <n v="31.2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1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2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8.88"/>
    <s v="N"/>
    <n v="0"/>
    <m/>
    <n v="0"/>
    <s v="PP08 Dated 4/14/2016"/>
    <s v="0"/>
    <d v="2016-04-14T00:00:00"/>
    <s v="USD"/>
    <m/>
    <n v="28.8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2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4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67.86"/>
    <s v="N"/>
    <n v="0"/>
    <m/>
    <n v="0"/>
    <s v="PP08 Dated 4/14/2016"/>
    <s v="0"/>
    <d v="2016-04-14T00:00:00"/>
    <s v="USD"/>
    <m/>
    <n v="5267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3"/>
  </r>
  <r>
    <s v="52500"/>
    <s v="PAY0101032"/>
    <d v="2016-04-14T00:00:00"/>
    <n v="0"/>
    <s v="52500"/>
    <s v="N"/>
    <n v="2016"/>
    <n v="10"/>
    <d v="2016-04-14T00:00:00"/>
    <s v="ACTUALS"/>
    <m/>
    <s v="N"/>
    <s v="N"/>
    <m/>
    <n v="0"/>
    <s v="S"/>
    <m/>
    <d v="2016-04-14T00:00:00"/>
    <n v="55"/>
    <n v="103531.68"/>
    <n v="103531.68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6:43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35:42"/>
    <m/>
    <s v="N"/>
    <s v="PP08 Dated 4/14/2016"/>
    <s v="N"/>
    <m/>
    <m/>
    <s v="52500"/>
    <s v="PAY0101032"/>
    <d v="2016-04-14T00:00:00"/>
    <n v="0"/>
    <n v="55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6.71"/>
    <s v="N"/>
    <n v="0"/>
    <m/>
    <n v="0"/>
    <s v="PP08 Dated 4/14/2016"/>
    <s v="0"/>
    <d v="2016-04-14T00:00:00"/>
    <s v="USD"/>
    <m/>
    <n v="566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4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57"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9"/>
    <s v="ACTUALS"/>
    <m/>
    <m/>
    <s v="7077000"/>
    <s v="5250000000"/>
    <m/>
    <m/>
    <s v="10000"/>
    <s v="10100"/>
    <s v="00002"/>
    <s v="FY2016"/>
    <m/>
    <m/>
    <m/>
    <m/>
    <m/>
    <s v="USD"/>
    <m/>
    <m/>
    <m/>
    <m/>
    <m/>
    <m/>
    <m/>
    <m/>
    <n v="3388.66"/>
    <s v="N"/>
    <n v="0"/>
    <m/>
    <n v="0"/>
    <s v="PP09 Dated 4/28/2016"/>
    <s v="0"/>
    <d v="2016-04-28T00:00:00"/>
    <s v="USD"/>
    <m/>
    <n v="3388.6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6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09.63"/>
    <s v="N"/>
    <n v="0"/>
    <m/>
    <n v="0"/>
    <s v="PP09 Dated 4/28/2016"/>
    <s v="0"/>
    <d v="2016-04-28T00:00:00"/>
    <s v="USD"/>
    <m/>
    <n v="-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7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516.12"/>
    <s v="N"/>
    <n v="0"/>
    <m/>
    <n v="0"/>
    <s v="PP09 Dated 4/28/2016"/>
    <s v="0"/>
    <d v="2016-04-28T00:00:00"/>
    <s v="USD"/>
    <m/>
    <n v="-516.1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8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09 Dated 4/28/2016"/>
    <s v="0"/>
    <d v="2016-04-28T00:00:00"/>
    <s v="USD"/>
    <m/>
    <n v="-49.1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0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70122.710000000006"/>
    <s v="N"/>
    <n v="0"/>
    <m/>
    <n v="0"/>
    <s v="PP09 Dated 4/28/2016"/>
    <s v="0"/>
    <d v="2016-04-28T00:00:00"/>
    <s v="USD"/>
    <m/>
    <n v="70122.7100000000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1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364.14"/>
    <s v="N"/>
    <n v="0"/>
    <m/>
    <n v="0"/>
    <s v="PP09 Dated 4/28/2016"/>
    <s v="0"/>
    <d v="2016-04-28T00:00:00"/>
    <s v="USD"/>
    <m/>
    <n v="7364.1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2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2400"/>
    <s v="N"/>
    <n v="0"/>
    <m/>
    <n v="0"/>
    <s v="PP09 Dated 4/28/2016"/>
    <s v="0"/>
    <d v="2016-04-28T00:00:00"/>
    <s v="USD"/>
    <m/>
    <n v="2400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6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3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475.8"/>
    <s v="N"/>
    <n v="0"/>
    <m/>
    <n v="0"/>
    <s v="PP09 Dated 4/28/2016"/>
    <s v="0"/>
    <d v="2016-04-28T00:00:00"/>
    <s v="USD"/>
    <m/>
    <n v="475.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7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4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09 Dated 4/28/2016"/>
    <s v="0"/>
    <d v="2016-04-28T00:00:00"/>
    <s v="USD"/>
    <m/>
    <n v="84.8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8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5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09 Dated 4/28/2016"/>
    <s v="0"/>
    <d v="2016-04-28T00:00:00"/>
    <s v="USD"/>
    <m/>
    <n v="15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9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6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508.2"/>
    <s v="N"/>
    <n v="0"/>
    <m/>
    <n v="0"/>
    <s v="PP09 Dated 4/28/2016"/>
    <s v="0"/>
    <d v="2016-04-28T00:00:00"/>
    <s v="USD"/>
    <m/>
    <n v="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7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68.69"/>
    <s v="N"/>
    <n v="0"/>
    <m/>
    <n v="0"/>
    <s v="PP09 Dated 4/28/2016"/>
    <s v="0"/>
    <d v="2016-04-28T00:00:00"/>
    <s v="USD"/>
    <m/>
    <n v="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8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1054.3399999999999"/>
    <s v="N"/>
    <n v="0"/>
    <m/>
    <n v="0"/>
    <s v="PP09 Dated 4/28/2016"/>
    <s v="0"/>
    <d v="2016-04-28T00:00:00"/>
    <s v="USD"/>
    <m/>
    <n v="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9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9.63"/>
    <s v="N"/>
    <n v="0"/>
    <m/>
    <n v="0"/>
    <s v="PP09 Dated 4/28/2016"/>
    <s v="0"/>
    <d v="2016-04-28T00:00:00"/>
    <s v="USD"/>
    <m/>
    <n v="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0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885.21"/>
    <s v="N"/>
    <n v="0"/>
    <m/>
    <n v="0"/>
    <s v="PP09 Dated 4/28/2016"/>
    <s v="0"/>
    <d v="2016-04-28T00:00:00"/>
    <s v="USD"/>
    <m/>
    <n v="1088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1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09 Dated 4/28/2016"/>
    <s v="0"/>
    <d v="2016-04-28T00:00:00"/>
    <s v="USD"/>
    <m/>
    <n v="177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2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09 Dated 4/28/2016"/>
    <s v="0"/>
    <d v="2016-04-28T00:00:00"/>
    <s v="USD"/>
    <m/>
    <n v="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6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3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09 Dated 4/28/2016"/>
    <s v="0"/>
    <d v="2016-04-28T00:00:00"/>
    <s v="USD"/>
    <m/>
    <n v="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7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4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8.88"/>
    <s v="N"/>
    <n v="0"/>
    <m/>
    <n v="0"/>
    <s v="PP09 Dated 4/28/2016"/>
    <s v="0"/>
    <d v="2016-04-28T00:00:00"/>
    <s v="USD"/>
    <m/>
    <n v="28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8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5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09 Dated 4/28/2016"/>
    <s v="0"/>
    <d v="2016-04-28T00:00:00"/>
    <s v="USD"/>
    <m/>
    <n v="6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9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6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51.39"/>
    <s v="N"/>
    <n v="0"/>
    <m/>
    <n v="0"/>
    <s v="PP09 Dated 4/28/2016"/>
    <s v="0"/>
    <d v="2016-04-28T00:00:00"/>
    <s v="USD"/>
    <m/>
    <n v="5251.3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7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74.4"/>
    <s v="N"/>
    <n v="0"/>
    <m/>
    <n v="0"/>
    <s v="PP09 Dated 4/28/2016"/>
    <s v="0"/>
    <d v="2016-04-28T00:00:00"/>
    <s v="USD"/>
    <m/>
    <n v="574.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8405.16"/>
    <s v="N"/>
    <n v="0"/>
    <m/>
    <n v="0"/>
    <s v="PP09 Dated 4/28/2016"/>
    <s v="0"/>
    <d v="2016-04-28T00:00:00"/>
    <s v="USD"/>
    <m/>
    <n v="-48405.1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s v="Y"/>
    <s v="I"/>
    <m/>
    <m/>
    <x v="2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209.6899999999996"/>
    <s v="N"/>
    <n v="0"/>
    <m/>
    <n v="0"/>
    <s v="PP09 Dated 4/28/2016"/>
    <s v="0"/>
    <d v="2016-04-28T00:00:00"/>
    <s v="USD"/>
    <m/>
    <n v="-5209.689999999999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43.5"/>
    <s v="N"/>
    <n v="0"/>
    <m/>
    <n v="0"/>
    <s v="PP09 Dated 4/28/2016"/>
    <s v="0"/>
    <d v="2016-04-28T00:00:00"/>
    <s v="USD"/>
    <m/>
    <n v="-4443.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86.03"/>
    <s v="N"/>
    <n v="0"/>
    <m/>
    <n v="0"/>
    <s v="PP09 Dated 4/28/2016"/>
    <s v="0"/>
    <d v="2016-04-28T00:00:00"/>
    <s v="USD"/>
    <m/>
    <n v="-486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09 Dated 4/28/2016"/>
    <s v="0"/>
    <d v="2016-04-28T00:00:00"/>
    <s v="USD"/>
    <m/>
    <n v="-6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6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508.2"/>
    <s v="N"/>
    <n v="0"/>
    <m/>
    <n v="0"/>
    <s v="PP09 Dated 4/28/2016"/>
    <s v="0"/>
    <d v="2016-04-28T00:00:00"/>
    <s v="USD"/>
    <m/>
    <n v="-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7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68.69"/>
    <s v="N"/>
    <n v="0"/>
    <m/>
    <n v="0"/>
    <s v="PP09 Dated 4/28/2016"/>
    <s v="0"/>
    <d v="2016-04-28T00:00:00"/>
    <s v="USD"/>
    <m/>
    <n v="-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8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28.88"/>
    <s v="N"/>
    <n v="0"/>
    <m/>
    <n v="0"/>
    <s v="PP09 Dated 4/28/2016"/>
    <s v="0"/>
    <d v="2016-04-28T00:00:00"/>
    <s v="USD"/>
    <m/>
    <n v="-28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9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885.21"/>
    <s v="N"/>
    <n v="0"/>
    <m/>
    <n v="0"/>
    <s v="PP09 Dated 4/28/2016"/>
    <s v="0"/>
    <d v="2016-04-28T00:00:00"/>
    <s v="USD"/>
    <m/>
    <n v="-1088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09 Dated 4/28/2016"/>
    <s v="0"/>
    <d v="2016-04-28T00:00:00"/>
    <s v="USD"/>
    <m/>
    <n v="-177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84.86"/>
    <s v="N"/>
    <n v="0"/>
    <m/>
    <n v="0"/>
    <s v="PP09 Dated 4/28/2016"/>
    <s v="0"/>
    <d v="2016-04-28T00:00:00"/>
    <s v="USD"/>
    <m/>
    <n v="-84.8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09 Dated 4/28/2016"/>
    <s v="0"/>
    <d v="2016-04-28T00:00:00"/>
    <s v="USD"/>
    <m/>
    <n v="-15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1054.3399999999999"/>
    <s v="N"/>
    <n v="0"/>
    <m/>
    <n v="0"/>
    <s v="PP09 Dated 4/28/2016"/>
    <s v="0"/>
    <d v="2016-04-28T00:00:00"/>
    <s v="USD"/>
    <m/>
    <n v="-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09.63"/>
    <s v="N"/>
    <n v="0"/>
    <m/>
    <n v="0"/>
    <s v="PP09 Dated 4/28/2016"/>
    <s v="0"/>
    <d v="2016-04-28T00:00:00"/>
    <s v="USD"/>
    <m/>
    <n v="-109.6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09 Dated 4/28/2016"/>
    <s v="0"/>
    <d v="2016-04-28T00:00:00"/>
    <s v="USD"/>
    <m/>
    <n v="-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6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09 Dated 4/28/2016"/>
    <s v="0"/>
    <d v="2016-04-28T00:00:00"/>
    <s v="USD"/>
    <m/>
    <n v="-31.2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7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36.1"/>
    <s v="N"/>
    <n v="0"/>
    <m/>
    <n v="0"/>
    <s v="PP09 Dated 4/28/2016"/>
    <s v="0"/>
    <d v="2016-04-28T00:00:00"/>
    <s v="USD"/>
    <m/>
    <n v="36.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8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8"/>
    <s v="ACTUALS"/>
    <m/>
    <m/>
    <s v="2081000"/>
    <m/>
    <m/>
    <m/>
    <s v="10000"/>
    <s v="20100"/>
    <m/>
    <m/>
    <m/>
    <m/>
    <m/>
    <m/>
    <m/>
    <s v="USD"/>
    <m/>
    <m/>
    <m/>
    <m/>
    <m/>
    <m/>
    <m/>
    <m/>
    <n v="45.06"/>
    <s v="N"/>
    <n v="0"/>
    <m/>
    <n v="0"/>
    <s v="PP09 Dated 4/28/2016"/>
    <s v="0"/>
    <d v="2016-04-28T00:00:00"/>
    <s v="USD"/>
    <m/>
    <n v="45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9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19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776.09"/>
    <s v="N"/>
    <n v="0"/>
    <m/>
    <n v="0"/>
    <s v="PP09 Dated 4/28/2016"/>
    <s v="0"/>
    <d v="2016-04-28T00:00:00"/>
    <s v="USD"/>
    <m/>
    <n v="-3776.0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0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59.29000000000002"/>
    <s v="N"/>
    <n v="0"/>
    <m/>
    <n v="0"/>
    <s v="PP09 Dated 4/28/2016"/>
    <s v="0"/>
    <d v="2016-04-28T00:00:00"/>
    <s v="USD"/>
    <m/>
    <n v="-259.2900000000000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1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43.5"/>
    <s v="N"/>
    <n v="0"/>
    <m/>
    <n v="0"/>
    <s v="PP09 Dated 4/28/2016"/>
    <s v="0"/>
    <d v="2016-04-28T00:00:00"/>
    <s v="USD"/>
    <m/>
    <n v="-4443.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2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86.03"/>
    <s v="N"/>
    <n v="0"/>
    <m/>
    <n v="0"/>
    <s v="PP09 Dated 4/28/2016"/>
    <s v="0"/>
    <d v="2016-04-28T00:00:00"/>
    <s v="USD"/>
    <m/>
    <n v="-486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3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508.2"/>
    <s v="N"/>
    <n v="0"/>
    <m/>
    <n v="0"/>
    <s v="PP09 Dated 4/28/2016"/>
    <s v="0"/>
    <d v="2016-04-28T00:00:00"/>
    <s v="USD"/>
    <m/>
    <n v="-4508.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4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68.69"/>
    <s v="N"/>
    <n v="0"/>
    <m/>
    <n v="0"/>
    <s v="PP09 Dated 4/28/2016"/>
    <s v="0"/>
    <d v="2016-04-28T00:00:00"/>
    <s v="USD"/>
    <m/>
    <n v="-468.6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5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89.33"/>
    <s v="N"/>
    <n v="0"/>
    <m/>
    <n v="0"/>
    <s v="PP09 Dated 4/28/2016"/>
    <s v="0"/>
    <d v="2016-04-28T00:00:00"/>
    <s v="USD"/>
    <m/>
    <n v="-89.3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6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6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09 Dated 4/28/2016"/>
    <s v="0"/>
    <d v="2016-04-28T00:00:00"/>
    <s v="USD"/>
    <m/>
    <n v="-11.4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7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7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92.95"/>
    <s v="N"/>
    <n v="0"/>
    <m/>
    <n v="0"/>
    <s v="PP09 Dated 4/28/2016"/>
    <s v="0"/>
    <d v="2016-04-28T00:00:00"/>
    <s v="USD"/>
    <m/>
    <n v="-1492.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8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8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09 Dated 4/28/2016"/>
    <s v="0"/>
    <d v="2016-04-28T00:00:00"/>
    <s v="USD"/>
    <m/>
    <n v="-247.0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9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29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8725.82"/>
    <s v="N"/>
    <n v="0"/>
    <m/>
    <n v="0"/>
    <s v="PP09 Dated 4/28/2016"/>
    <s v="0"/>
    <d v="2016-04-28T00:00:00"/>
    <s v="USD"/>
    <m/>
    <n v="-8725.8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0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0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788.17"/>
    <s v="N"/>
    <n v="0"/>
    <m/>
    <n v="0"/>
    <s v="PP09 Dated 4/28/2016"/>
    <s v="0"/>
    <d v="2016-04-28T00:00:00"/>
    <s v="USD"/>
    <m/>
    <n v="-788.1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1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1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698.64"/>
    <s v="N"/>
    <n v="0"/>
    <m/>
    <n v="0"/>
    <s v="PP09 Dated 4/28/2016"/>
    <s v="0"/>
    <d v="2016-04-28T00:00:00"/>
    <s v="USD"/>
    <m/>
    <n v="-3698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2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2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26.89"/>
    <s v="N"/>
    <n v="0"/>
    <m/>
    <n v="0"/>
    <s v="PP09 Dated 4/28/2016"/>
    <s v="0"/>
    <d v="2016-04-28T00:00:00"/>
    <s v="USD"/>
    <m/>
    <n v="-326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3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3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45.21"/>
    <s v="N"/>
    <n v="0"/>
    <m/>
    <n v="0"/>
    <s v="PP09 Dated 4/28/2016"/>
    <s v="0"/>
    <d v="2016-04-28T00:00:00"/>
    <s v="USD"/>
    <m/>
    <n v="-45.2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4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5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1054.3399999999999"/>
    <s v="N"/>
    <n v="0"/>
    <m/>
    <n v="0"/>
    <s v="PP09 Dated 4/28/2016"/>
    <s v="0"/>
    <d v="2016-04-28T00:00:00"/>
    <s v="USD"/>
    <m/>
    <n v="-1054.33999999999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5"/>
  </r>
  <r>
    <s v="52500"/>
    <s v="PAY0108606"/>
    <d v="2016-04-28T00:00:00"/>
    <n v="0"/>
    <s v="52500"/>
    <s v="N"/>
    <n v="2016"/>
    <n v="10"/>
    <d v="2016-04-28T00:00:00"/>
    <s v="ACTUALS"/>
    <m/>
    <s v="N"/>
    <s v="N"/>
    <m/>
    <n v="0"/>
    <s v="S"/>
    <m/>
    <d v="2016-04-28T00:00:00"/>
    <n v="57"/>
    <n v="108661.29"/>
    <n v="108661.29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6:41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20:02:42"/>
    <m/>
    <s v="N"/>
    <s v="PP09 Dated 4/28/2016"/>
    <s v="N"/>
    <m/>
    <m/>
    <s v="52500"/>
    <s v="PAY0108606"/>
    <d v="2016-04-28T00:00:00"/>
    <n v="0"/>
    <n v="34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09 Dated 4/28/2016"/>
    <s v="0"/>
    <d v="2016-04-28T00:00:00"/>
    <s v="USD"/>
    <m/>
    <n v="-17.3299999999999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6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57"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80.15"/>
    <s v="N"/>
    <n v="0"/>
    <m/>
    <n v="0"/>
    <s v="PP10 Dated 05/12/2016"/>
    <s v="0"/>
    <d v="2016-05-12T00:00:00"/>
    <s v="USD"/>
    <m/>
    <n v="-480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8828.13"/>
    <s v="N"/>
    <n v="0"/>
    <m/>
    <n v="0"/>
    <s v="PP10 Dated 05/12/2016"/>
    <s v="0"/>
    <d v="2016-05-12T00:00:00"/>
    <s v="USD"/>
    <m/>
    <n v="-48828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s v="Y"/>
    <s v="I"/>
    <m/>
    <m/>
    <x v="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120.76"/>
    <s v="N"/>
    <n v="0"/>
    <m/>
    <n v="0"/>
    <s v="PP10 Dated 05/12/2016"/>
    <s v="0"/>
    <d v="2016-05-12T00:00:00"/>
    <s v="USD"/>
    <m/>
    <n v="-5120.7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392.01"/>
    <s v="N"/>
    <n v="0"/>
    <m/>
    <n v="0"/>
    <s v="PP10 Dated 05/12/2016"/>
    <s v="0"/>
    <d v="2016-05-12T00:00:00"/>
    <s v="USD"/>
    <m/>
    <n v="-4392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333.38"/>
    <s v="N"/>
    <n v="0"/>
    <m/>
    <n v="0"/>
    <s v="PP10 Dated 05/12/2016"/>
    <s v="0"/>
    <d v="2016-05-12T00:00:00"/>
    <s v="USD"/>
    <m/>
    <n v="-4333.3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65.24"/>
    <s v="N"/>
    <n v="0"/>
    <m/>
    <n v="0"/>
    <s v="PP10 Dated 05/12/2016"/>
    <s v="0"/>
    <d v="2016-05-12T00:00:00"/>
    <s v="USD"/>
    <m/>
    <n v="-465.2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33.51"/>
    <s v="N"/>
    <n v="0"/>
    <m/>
    <n v="0"/>
    <s v="PP10 Dated 05/12/2016"/>
    <s v="0"/>
    <d v="2016-05-12T00:00:00"/>
    <s v="USD"/>
    <m/>
    <n v="-33.5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10 Dated 05/12/2016"/>
    <s v="0"/>
    <d v="2016-05-12T00:00:00"/>
    <s v="USD"/>
    <m/>
    <n v="-6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7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543.01"/>
    <s v="N"/>
    <n v="0"/>
    <m/>
    <n v="0"/>
    <s v="PP10 Dated 05/12/2016"/>
    <s v="0"/>
    <d v="2016-05-12T00:00:00"/>
    <s v="USD"/>
    <m/>
    <n v="-10543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8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10 Dated 05/12/2016"/>
    <s v="0"/>
    <d v="2016-05-12T00:00:00"/>
    <s v="USD"/>
    <m/>
    <n v="-1778.6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9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96.26"/>
    <s v="N"/>
    <n v="0"/>
    <m/>
    <n v="0"/>
    <s v="PP10 Dated 05/12/2016"/>
    <s v="0"/>
    <d v="2016-05-12T00:00:00"/>
    <s v="USD"/>
    <m/>
    <n v="-96.2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10 Dated 05/12/2016"/>
    <s v="0"/>
    <d v="2016-05-12T00:00:00"/>
    <s v="USD"/>
    <m/>
    <n v="-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10 Dated 05/12/2016"/>
    <s v="0"/>
    <d v="2016-05-12T00:00:00"/>
    <s v="USD"/>
    <m/>
    <n v="-15.9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1013.49"/>
    <s v="N"/>
    <n v="0"/>
    <m/>
    <n v="0"/>
    <s v="PP10 Dated 05/12/2016"/>
    <s v="0"/>
    <d v="2016-05-12T00:00:00"/>
    <s v="USD"/>
    <m/>
    <n v="-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08.8"/>
    <s v="N"/>
    <n v="0"/>
    <m/>
    <n v="0"/>
    <s v="PP10 Dated 05/12/2016"/>
    <s v="0"/>
    <d v="2016-05-12T00:00:00"/>
    <s v="USD"/>
    <m/>
    <n v="-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10 Dated 05/12/2016"/>
    <s v="0"/>
    <d v="2016-05-12T00:00:00"/>
    <s v="USD"/>
    <m/>
    <n v="-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727.2"/>
    <s v="N"/>
    <n v="0"/>
    <m/>
    <n v="0"/>
    <s v="PP10 Dated 05/12/2016"/>
    <s v="0"/>
    <d v="2016-05-12T00:00:00"/>
    <s v="USD"/>
    <m/>
    <n v="727.2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6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8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048.1"/>
    <s v="N"/>
    <n v="0"/>
    <m/>
    <n v="0"/>
    <s v="PP10 Dated 05/12/2016"/>
    <s v="0"/>
    <d v="2016-05-12T00:00:00"/>
    <s v="USD"/>
    <m/>
    <n v="-3048.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7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19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58.22000000000003"/>
    <s v="N"/>
    <n v="0"/>
    <m/>
    <n v="0"/>
    <s v="PP10 Dated 05/12/2016"/>
    <s v="0"/>
    <d v="2016-05-12T00:00:00"/>
    <s v="USD"/>
    <m/>
    <n v="-258.2200000000000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8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0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392.01"/>
    <s v="N"/>
    <n v="0"/>
    <m/>
    <n v="0"/>
    <s v="PP10 Dated 05/12/2016"/>
    <s v="0"/>
    <d v="2016-05-12T00:00:00"/>
    <s v="USD"/>
    <m/>
    <n v="-4392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9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4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112.97"/>
    <s v="N"/>
    <n v="0"/>
    <m/>
    <n v="0"/>
    <s v="PP10 Dated 05/12/2016"/>
    <s v="0"/>
    <d v="2016-05-12T00:00:00"/>
    <s v="USD"/>
    <m/>
    <n v="-112.9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1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80.15"/>
    <s v="N"/>
    <n v="0"/>
    <m/>
    <n v="0"/>
    <s v="PP10 Dated 05/12/2016"/>
    <s v="0"/>
    <d v="2016-05-12T00:00:00"/>
    <s v="USD"/>
    <m/>
    <n v="-480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2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333.37"/>
    <s v="N"/>
    <n v="0"/>
    <m/>
    <n v="0"/>
    <s v="PP10 Dated 05/12/2016"/>
    <s v="0"/>
    <d v="2016-05-12T00:00:00"/>
    <s v="USD"/>
    <m/>
    <n v="-4333.3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3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65.25"/>
    <s v="N"/>
    <n v="0"/>
    <m/>
    <n v="0"/>
    <s v="PP10 Dated 05/12/2016"/>
    <s v="0"/>
    <d v="2016-05-12T00:00:00"/>
    <s v="USD"/>
    <m/>
    <n v="-465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5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10 Dated 05/12/2016"/>
    <s v="0"/>
    <d v="2016-05-12T00:00:00"/>
    <s v="USD"/>
    <m/>
    <n v="-11.4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6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51.45"/>
    <s v="N"/>
    <n v="0"/>
    <m/>
    <n v="0"/>
    <s v="PP10 Dated 05/12/2016"/>
    <s v="0"/>
    <d v="2016-05-12T00:00:00"/>
    <s v="USD"/>
    <m/>
    <n v="-1451.4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7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10 Dated 05/12/2016"/>
    <s v="0"/>
    <d v="2016-05-12T00:00:00"/>
    <s v="USD"/>
    <m/>
    <n v="-247.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6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8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340.87"/>
    <s v="N"/>
    <n v="0"/>
    <m/>
    <n v="0"/>
    <s v="PP10 Dated 05/12/2016"/>
    <s v="0"/>
    <d v="2016-05-12T00:00:00"/>
    <s v="USD"/>
    <m/>
    <n v="-7340.8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7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29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788.43"/>
    <s v="N"/>
    <n v="0"/>
    <m/>
    <n v="0"/>
    <s v="PP10 Dated 05/12/2016"/>
    <s v="0"/>
    <d v="2016-05-12T00:00:00"/>
    <s v="USD"/>
    <m/>
    <n v="-788.4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8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0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523.97"/>
    <s v="N"/>
    <n v="0"/>
    <m/>
    <n v="0"/>
    <s v="PP10 Dated 05/12/2016"/>
    <s v="0"/>
    <d v="2016-05-12T00:00:00"/>
    <s v="USD"/>
    <m/>
    <n v="-3523.97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9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1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25"/>
    <s v="N"/>
    <n v="0"/>
    <m/>
    <n v="0"/>
    <s v="PP10 Dated 05/12/2016"/>
    <s v="0"/>
    <d v="2016-05-12T00:00:00"/>
    <s v="USD"/>
    <m/>
    <n v="-3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2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79.260000000000005"/>
    <s v="N"/>
    <n v="0"/>
    <m/>
    <n v="0"/>
    <s v="PP10 Dated 05/12/2016"/>
    <s v="0"/>
    <d v="2016-05-12T00:00:00"/>
    <s v="USD"/>
    <m/>
    <n v="79.2600000000000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3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10 Dated 05/12/2016"/>
    <s v="0"/>
    <d v="2016-05-12T00:00:00"/>
    <s v="USD"/>
    <m/>
    <n v="-17.32999999999999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4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1013.49"/>
    <s v="N"/>
    <n v="0"/>
    <m/>
    <n v="0"/>
    <s v="PP10 Dated 05/12/2016"/>
    <s v="0"/>
    <d v="2016-05-12T00:00:00"/>
    <s v="USD"/>
    <m/>
    <n v="-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5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08.8"/>
    <s v="N"/>
    <n v="0"/>
    <m/>
    <n v="0"/>
    <s v="PP10 Dated 05/12/2016"/>
    <s v="0"/>
    <d v="2016-05-12T00:00:00"/>
    <s v="USD"/>
    <m/>
    <n v="-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6"/>
    <s v="ACTUALS"/>
    <m/>
    <m/>
    <s v="2166000"/>
    <m/>
    <m/>
    <m/>
    <s v="10000"/>
    <s v="10100"/>
    <m/>
    <m/>
    <m/>
    <m/>
    <m/>
    <m/>
    <m/>
    <s v="USD"/>
    <m/>
    <m/>
    <m/>
    <m/>
    <m/>
    <m/>
    <m/>
    <m/>
    <n v="-25"/>
    <s v="N"/>
    <n v="0"/>
    <m/>
    <n v="0"/>
    <s v="PP10 Dated 05/12/2016"/>
    <s v="0"/>
    <d v="2016-05-12T00:00:00"/>
    <s v="USD"/>
    <m/>
    <n v="-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7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495.46"/>
    <s v="N"/>
    <n v="0"/>
    <m/>
    <n v="0"/>
    <s v="PP10 Dated 05/12/2016"/>
    <s v="0"/>
    <d v="2016-05-12T00:00:00"/>
    <s v="USD"/>
    <m/>
    <n v="-495.4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6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8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10 Dated 05/12/2016"/>
    <s v="0"/>
    <d v="2016-05-12T00:00:00"/>
    <s v="USD"/>
    <m/>
    <n v="-49.1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7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39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8134.84"/>
    <s v="N"/>
    <n v="0"/>
    <m/>
    <n v="0"/>
    <s v="PP10 Dated 05/12/2016"/>
    <s v="0"/>
    <d v="2016-05-12T00:00:00"/>
    <s v="USD"/>
    <m/>
    <n v="68134.8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8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0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275.04"/>
    <s v="N"/>
    <n v="0"/>
    <m/>
    <n v="0"/>
    <s v="PP10 Dated 05/12/2016"/>
    <s v="0"/>
    <d v="2016-05-12T00:00:00"/>
    <s v="USD"/>
    <m/>
    <n v="7275.0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9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1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2787.55"/>
    <s v="N"/>
    <n v="0"/>
    <m/>
    <n v="0"/>
    <s v="PP10 Dated 05/12/2016"/>
    <s v="0"/>
    <d v="2016-05-12T00:00:00"/>
    <s v="USD"/>
    <m/>
    <n v="2787.5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2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509.25"/>
    <s v="N"/>
    <n v="0"/>
    <m/>
    <n v="0"/>
    <s v="PP10 Dated 05/12/2016"/>
    <s v="0"/>
    <d v="2016-05-12T00:00:00"/>
    <s v="USD"/>
    <m/>
    <n v="509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3"/>
    <s v="ACTUALS"/>
    <m/>
    <m/>
    <s v="7190000"/>
    <s v="5250000000"/>
    <m/>
    <m/>
    <s v="10000"/>
    <s v="10100"/>
    <s v="00002"/>
    <s v="FY2016"/>
    <m/>
    <m/>
    <m/>
    <m/>
    <m/>
    <s v="USD"/>
    <m/>
    <m/>
    <m/>
    <m/>
    <m/>
    <m/>
    <m/>
    <m/>
    <n v="2037.44"/>
    <s v="N"/>
    <n v="0"/>
    <m/>
    <n v="0"/>
    <s v="PP10 Dated 05/12/2016"/>
    <s v="0"/>
    <d v="2016-05-12T00:00:00"/>
    <s v="USD"/>
    <m/>
    <n v="2037.4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4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96.26"/>
    <s v="N"/>
    <n v="0"/>
    <m/>
    <n v="0"/>
    <s v="PP10 Dated 05/12/2016"/>
    <s v="0"/>
    <d v="2016-05-12T00:00:00"/>
    <s v="USD"/>
    <m/>
    <n v="96.26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5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10 Dated 05/12/2016"/>
    <s v="0"/>
    <d v="2016-05-12T00:00:00"/>
    <s v="USD"/>
    <m/>
    <n v="15.9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6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333.38"/>
    <s v="N"/>
    <n v="0"/>
    <m/>
    <n v="0"/>
    <s v="PP10 Dated 05/12/2016"/>
    <s v="0"/>
    <d v="2016-05-12T00:00:00"/>
    <s v="USD"/>
    <m/>
    <n v="4333.3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7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65.24"/>
    <s v="N"/>
    <n v="0"/>
    <m/>
    <n v="0"/>
    <s v="PP10 Dated 05/12/2016"/>
    <s v="0"/>
    <d v="2016-05-12T00:00:00"/>
    <s v="USD"/>
    <m/>
    <n v="465.2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6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8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1013.49"/>
    <s v="N"/>
    <n v="0"/>
    <m/>
    <n v="0"/>
    <s v="PP10 Dated 05/12/2016"/>
    <s v="0"/>
    <d v="2016-05-12T00:00:00"/>
    <s v="USD"/>
    <m/>
    <n v="1013.49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7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2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10 Dated 05/12/2016"/>
    <s v="0"/>
    <d v="2016-05-12T00:00:00"/>
    <s v="USD"/>
    <m/>
    <n v="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8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49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8.8"/>
    <s v="N"/>
    <n v="0"/>
    <m/>
    <n v="0"/>
    <s v="PP10 Dated 05/12/2016"/>
    <s v="0"/>
    <d v="2016-05-12T00:00:00"/>
    <s v="USD"/>
    <m/>
    <n v="108.8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9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0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543.01"/>
    <s v="N"/>
    <n v="0"/>
    <m/>
    <n v="0"/>
    <s v="PP10 Dated 05/12/2016"/>
    <s v="0"/>
    <d v="2016-05-12T00:00:00"/>
    <s v="USD"/>
    <m/>
    <n v="10543.0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0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1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10 Dated 05/12/2016"/>
    <s v="0"/>
    <d v="2016-05-12T00:00:00"/>
    <s v="USD"/>
    <m/>
    <n v="1778.6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1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3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10 Dated 05/12/2016"/>
    <s v="0"/>
    <d v="2016-05-12T00:00:00"/>
    <s v="USD"/>
    <m/>
    <n v="31.2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2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4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33.51"/>
    <s v="N"/>
    <n v="0"/>
    <m/>
    <n v="0"/>
    <s v="PP10 Dated 05/12/2016"/>
    <s v="0"/>
    <d v="2016-05-12T00:00:00"/>
    <s v="USD"/>
    <m/>
    <n v="33.51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3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5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10 Dated 05/12/2016"/>
    <s v="0"/>
    <d v="2016-05-12T00:00:00"/>
    <s v="USD"/>
    <m/>
    <n v="6.13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4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6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190.54"/>
    <s v="N"/>
    <n v="0"/>
    <m/>
    <n v="0"/>
    <s v="PP10 Dated 05/12/2016"/>
    <s v="0"/>
    <d v="2016-05-12T00:00:00"/>
    <s v="USD"/>
    <m/>
    <n v="5190.54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5"/>
  </r>
  <r>
    <s v="52500"/>
    <s v="PAY0116094"/>
    <d v="2016-05-12T00:00:00"/>
    <n v="0"/>
    <s v="52500"/>
    <s v="N"/>
    <n v="2016"/>
    <n v="11"/>
    <d v="2016-05-12T00:00:00"/>
    <s v="ACTUALS"/>
    <m/>
    <s v="N"/>
    <s v="N"/>
    <m/>
    <n v="0"/>
    <s v="S"/>
    <m/>
    <d v="2016-05-12T00:00:00"/>
    <n v="57"/>
    <n v="105765.48"/>
    <n v="105765.48"/>
    <n v="0"/>
    <s v="PAY"/>
    <m/>
    <s v="V"/>
    <s v="V"/>
    <s v="V"/>
    <s v="P"/>
    <s v="0"/>
    <s v="N"/>
    <s v="N"/>
    <m/>
    <m/>
    <n v="0"/>
    <d v="2016-05-12T00:00:00"/>
    <n v="1246366"/>
    <n v="1246366.1000000001"/>
    <d v="2016-05-12T00:00:00"/>
    <n v="0"/>
    <s v="CASSIKJXFQ"/>
    <d v="2016-05-12T18:38:39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27:55"/>
    <m/>
    <s v="N"/>
    <s v="PP10 Dated 05/12/2016"/>
    <s v="N"/>
    <m/>
    <m/>
    <s v="52500"/>
    <s v="PAY0116094"/>
    <d v="2016-05-12T00:00:00"/>
    <n v="0"/>
    <n v="57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7.45000000000005"/>
    <s v="N"/>
    <n v="0"/>
    <m/>
    <n v="0"/>
    <s v="PP10 Dated 05/12/2016"/>
    <s v="0"/>
    <d v="2016-05-12T00:00:00"/>
    <s v="USD"/>
    <m/>
    <n v="567.45000000000005"/>
    <n v="1"/>
    <n v="1"/>
    <n v="1246366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6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58"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377.42"/>
    <s v="N"/>
    <n v="0"/>
    <m/>
    <n v="0"/>
    <s v="PP11 Dated 5/26/2016"/>
    <s v="0"/>
    <d v="2016-05-26T00:00:00"/>
    <s v="USD"/>
    <m/>
    <n v="-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8320"/>
    <s v="N"/>
    <n v="0"/>
    <m/>
    <n v="0"/>
    <s v="PP11 Dated 5/26/2016"/>
    <s v="0"/>
    <d v="2016-05-26T00:00:00"/>
    <s v="USD"/>
    <m/>
    <n v="-48320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s v="Y"/>
    <s v="I"/>
    <m/>
    <m/>
    <x v="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632.65"/>
    <s v="N"/>
    <n v="0"/>
    <m/>
    <n v="0"/>
    <s v="PP11 Dated 5/26/2016"/>
    <s v="0"/>
    <d v="2016-05-26T00:00:00"/>
    <s v="USD"/>
    <m/>
    <n v="-5632.6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60.54"/>
    <s v="N"/>
    <n v="0"/>
    <m/>
    <n v="0"/>
    <s v="PP11 Dated 5/26/2016"/>
    <s v="0"/>
    <d v="2016-05-26T00:00:00"/>
    <s v="USD"/>
    <m/>
    <n v="-4460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97.15"/>
    <s v="N"/>
    <n v="0"/>
    <m/>
    <n v="0"/>
    <s v="PP11 Dated 5/26/2016"/>
    <s v="0"/>
    <d v="2016-05-26T00:00:00"/>
    <s v="USD"/>
    <m/>
    <n v="-497.1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98.61"/>
    <s v="N"/>
    <n v="0"/>
    <m/>
    <n v="0"/>
    <s v="PP11 Dated 5/26/2016"/>
    <s v="0"/>
    <d v="2016-05-26T00:00:00"/>
    <s v="USD"/>
    <m/>
    <n v="-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33.51"/>
    <s v="N"/>
    <n v="0"/>
    <m/>
    <n v="0"/>
    <s v="PP11 Dated 5/26/2016"/>
    <s v="0"/>
    <d v="2016-05-26T00:00:00"/>
    <s v="USD"/>
    <m/>
    <n v="-33.5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11 Dated 5/26/2016"/>
    <s v="0"/>
    <d v="2016-05-26T00:00:00"/>
    <s v="USD"/>
    <m/>
    <n v="-6.1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7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11 Dated 5/26/2016"/>
    <s v="0"/>
    <d v="2016-05-26T00:00:00"/>
    <s v="USD"/>
    <m/>
    <n v="-15.9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8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543.01"/>
    <s v="N"/>
    <n v="0"/>
    <m/>
    <n v="0"/>
    <s v="PP11 Dated 5/26/2016"/>
    <s v="0"/>
    <d v="2016-05-26T00:00:00"/>
    <s v="USD"/>
    <m/>
    <n v="-10543.0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9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11 Dated 5/26/2016"/>
    <s v="0"/>
    <d v="2016-05-26T00:00:00"/>
    <s v="USD"/>
    <m/>
    <n v="-1778.6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96.26"/>
    <s v="N"/>
    <n v="0"/>
    <m/>
    <n v="0"/>
    <s v="PP11 Dated 5/26/2016"/>
    <s v="0"/>
    <d v="2016-05-26T00:00:00"/>
    <s v="USD"/>
    <m/>
    <n v="-96.2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1023.74"/>
    <s v="N"/>
    <n v="0"/>
    <m/>
    <n v="0"/>
    <s v="PP11 Dated 5/26/2016"/>
    <s v="0"/>
    <d v="2016-05-26T00:00:00"/>
    <s v="USD"/>
    <m/>
    <n v="-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16.6"/>
    <s v="N"/>
    <n v="0"/>
    <m/>
    <n v="0"/>
    <s v="PP11 Dated 5/26/2016"/>
    <s v="0"/>
    <d v="2016-05-26T00:00:00"/>
    <s v="USD"/>
    <m/>
    <n v="-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11 Dated 5/26/2016"/>
    <s v="0"/>
    <d v="2016-05-26T00:00:00"/>
    <s v="USD"/>
    <m/>
    <n v="-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11 Dated 5/26/2016"/>
    <s v="0"/>
    <d v="2016-05-26T00:00:00"/>
    <s v="USD"/>
    <m/>
    <n v="-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275.44"/>
    <s v="N"/>
    <n v="0"/>
    <m/>
    <n v="0"/>
    <s v="PP11 Dated 5/26/2016"/>
    <s v="0"/>
    <d v="2016-05-26T00:00:00"/>
    <s v="USD"/>
    <m/>
    <n v="275.4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8"/>
    <s v="ACTUALS"/>
    <m/>
    <m/>
    <s v="2081000"/>
    <m/>
    <m/>
    <m/>
    <s v="10000"/>
    <s v="20100"/>
    <m/>
    <m/>
    <m/>
    <m/>
    <m/>
    <m/>
    <m/>
    <s v="USD"/>
    <m/>
    <m/>
    <m/>
    <m/>
    <m/>
    <m/>
    <m/>
    <m/>
    <n v="113.41"/>
    <s v="N"/>
    <n v="0"/>
    <m/>
    <n v="0"/>
    <s v="PP11 Dated 5/26/2016"/>
    <s v="0"/>
    <d v="2016-05-26T00:00:00"/>
    <s v="USD"/>
    <m/>
    <n v="113.4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7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19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060.62"/>
    <s v="N"/>
    <n v="0"/>
    <m/>
    <n v="0"/>
    <s v="PP11 Dated 5/26/2016"/>
    <s v="0"/>
    <d v="2016-05-26T00:00:00"/>
    <s v="USD"/>
    <m/>
    <n v="-3060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8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0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61.31"/>
    <s v="N"/>
    <n v="0"/>
    <m/>
    <n v="0"/>
    <s v="PP11 Dated 5/26/2016"/>
    <s v="0"/>
    <d v="2016-05-26T00:00:00"/>
    <s v="USD"/>
    <m/>
    <n v="-261.3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9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1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60.55"/>
    <s v="N"/>
    <n v="0"/>
    <m/>
    <n v="0"/>
    <s v="PP11 Dated 5/26/2016"/>
    <s v="0"/>
    <d v="2016-05-26T00:00:00"/>
    <s v="USD"/>
    <m/>
    <n v="-4460.5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2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97.14"/>
    <s v="N"/>
    <n v="0"/>
    <m/>
    <n v="0"/>
    <s v="PP11 Dated 5/26/2016"/>
    <s v="0"/>
    <d v="2016-05-26T00:00:00"/>
    <s v="USD"/>
    <m/>
    <n v="-497.1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3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377.42"/>
    <s v="N"/>
    <n v="0"/>
    <m/>
    <n v="0"/>
    <s v="PP11 Dated 5/26/2016"/>
    <s v="0"/>
    <d v="2016-05-26T00:00:00"/>
    <s v="USD"/>
    <m/>
    <n v="-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4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98.61"/>
    <s v="N"/>
    <n v="0"/>
    <m/>
    <n v="0"/>
    <s v="PP11 Dated 5/26/2016"/>
    <s v="0"/>
    <d v="2016-05-26T00:00:00"/>
    <s v="USD"/>
    <m/>
    <n v="-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5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112.97"/>
    <s v="N"/>
    <n v="0"/>
    <m/>
    <n v="0"/>
    <s v="PP11 Dated 5/26/2016"/>
    <s v="0"/>
    <d v="2016-05-26T00:00:00"/>
    <s v="USD"/>
    <m/>
    <n v="-112.9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6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11 Dated 5/26/2016"/>
    <s v="0"/>
    <d v="2016-05-26T00:00:00"/>
    <s v="USD"/>
    <m/>
    <n v="-11.4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7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51.45"/>
    <s v="N"/>
    <n v="0"/>
    <m/>
    <n v="0"/>
    <s v="PP11 Dated 5/26/2016"/>
    <s v="0"/>
    <d v="2016-05-26T00:00:00"/>
    <s v="USD"/>
    <m/>
    <n v="-1451.4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8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11 Dated 5/26/2016"/>
    <s v="0"/>
    <d v="2016-05-26T00:00:00"/>
    <s v="USD"/>
    <m/>
    <n v="-247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7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29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595.14"/>
    <s v="N"/>
    <n v="0"/>
    <m/>
    <n v="0"/>
    <s v="PP11 Dated 5/26/2016"/>
    <s v="0"/>
    <d v="2016-05-26T00:00:00"/>
    <s v="USD"/>
    <m/>
    <n v="-7595.1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8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0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846.72"/>
    <s v="N"/>
    <n v="0"/>
    <m/>
    <n v="0"/>
    <s v="PP11 Dated 5/26/2016"/>
    <s v="0"/>
    <d v="2016-05-26T00:00:00"/>
    <s v="USD"/>
    <m/>
    <n v="-846.7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9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1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567.89"/>
    <s v="N"/>
    <n v="0"/>
    <m/>
    <n v="0"/>
    <s v="PP11 Dated 5/26/2016"/>
    <s v="0"/>
    <d v="2016-05-26T00:00:00"/>
    <s v="USD"/>
    <m/>
    <n v="-3567.8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2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48.47"/>
    <s v="N"/>
    <n v="0"/>
    <m/>
    <n v="0"/>
    <s v="PP11 Dated 5/26/2016"/>
    <s v="0"/>
    <d v="2016-05-26T00:00:00"/>
    <s v="USD"/>
    <m/>
    <n v="-348.4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3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45.21"/>
    <s v="N"/>
    <n v="0"/>
    <m/>
    <n v="0"/>
    <s v="PP11 Dated 5/26/2016"/>
    <s v="0"/>
    <d v="2016-05-26T00:00:00"/>
    <s v="USD"/>
    <m/>
    <n v="-45.2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4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11 Dated 5/26/2016"/>
    <s v="0"/>
    <d v="2016-05-26T00:00:00"/>
    <s v="USD"/>
    <m/>
    <n v="-17.32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5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1023.74"/>
    <s v="N"/>
    <n v="0"/>
    <m/>
    <n v="0"/>
    <s v="PP11 Dated 5/26/2016"/>
    <s v="0"/>
    <d v="2016-05-26T00:00:00"/>
    <s v="USD"/>
    <m/>
    <n v="-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6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16.6"/>
    <s v="N"/>
    <n v="0"/>
    <m/>
    <n v="0"/>
    <s v="PP11 Dated 5/26/2016"/>
    <s v="0"/>
    <d v="2016-05-26T00:00:00"/>
    <s v="USD"/>
    <m/>
    <n v="-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7"/>
    <s v="ACTUALS"/>
    <m/>
    <m/>
    <s v="2166000"/>
    <m/>
    <m/>
    <m/>
    <s v="10000"/>
    <s v="10100"/>
    <m/>
    <m/>
    <m/>
    <m/>
    <m/>
    <m/>
    <m/>
    <s v="USD"/>
    <m/>
    <m/>
    <m/>
    <m/>
    <m/>
    <m/>
    <m/>
    <m/>
    <n v="-25"/>
    <s v="N"/>
    <n v="0"/>
    <m/>
    <n v="0"/>
    <s v="PP11 Dated 5/26/2016"/>
    <s v="0"/>
    <d v="2016-05-26T00:00:00"/>
    <s v="USD"/>
    <m/>
    <n v="-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1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600.27"/>
    <s v="N"/>
    <n v="0"/>
    <m/>
    <n v="0"/>
    <s v="PP11 Dated 5/26/2016"/>
    <s v="0"/>
    <d v="2016-05-26T00:00:00"/>
    <s v="USD"/>
    <m/>
    <n v="7600.2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7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8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456.77"/>
    <s v="N"/>
    <n v="0"/>
    <m/>
    <n v="0"/>
    <s v="PP11 Dated 5/26/2016"/>
    <s v="0"/>
    <d v="2016-05-26T00:00:00"/>
    <s v="USD"/>
    <m/>
    <n v="-456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8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39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11 Dated 5/26/2016"/>
    <s v="0"/>
    <d v="2016-05-26T00:00:00"/>
    <s v="USD"/>
    <m/>
    <n v="-49.1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9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0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8660.39"/>
    <s v="N"/>
    <n v="0"/>
    <m/>
    <n v="0"/>
    <s v="PP11 Dated 5/26/2016"/>
    <s v="0"/>
    <d v="2016-05-26T00:00:00"/>
    <s v="USD"/>
    <m/>
    <n v="68660.3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2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2829.94"/>
    <s v="N"/>
    <n v="0"/>
    <m/>
    <n v="0"/>
    <s v="PP11 Dated 5/26/2016"/>
    <s v="0"/>
    <d v="2016-05-26T00:00:00"/>
    <s v="USD"/>
    <m/>
    <n v="2829.9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3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722.41"/>
    <s v="N"/>
    <n v="0"/>
    <m/>
    <n v="0"/>
    <s v="PP11 Dated 5/26/2016"/>
    <s v="0"/>
    <d v="2016-05-26T00:00:00"/>
    <s v="USD"/>
    <m/>
    <n v="722.4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4"/>
    <s v="ACTUALS"/>
    <m/>
    <m/>
    <s v="7190000"/>
    <s v="5250000000"/>
    <m/>
    <m/>
    <s v="10000"/>
    <s v="10100"/>
    <s v="00002"/>
    <s v="FY2016"/>
    <m/>
    <m/>
    <m/>
    <m/>
    <m/>
    <s v="USD"/>
    <m/>
    <m/>
    <m/>
    <m/>
    <m/>
    <m/>
    <m/>
    <m/>
    <n v="1920"/>
    <s v="N"/>
    <n v="0"/>
    <m/>
    <n v="0"/>
    <s v="PP11 Dated 5/26/2016"/>
    <s v="0"/>
    <d v="2016-05-26T00:00:00"/>
    <s v="USD"/>
    <m/>
    <n v="1920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5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96.26"/>
    <s v="N"/>
    <n v="0"/>
    <m/>
    <n v="0"/>
    <s v="PP11 Dated 5/26/2016"/>
    <s v="0"/>
    <d v="2016-05-26T00:00:00"/>
    <s v="USD"/>
    <m/>
    <n v="96.2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6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11 Dated 5/26/2016"/>
    <s v="0"/>
    <d v="2016-05-26T00:00:00"/>
    <s v="USD"/>
    <m/>
    <n v="15.9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7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377.42"/>
    <s v="N"/>
    <n v="0"/>
    <m/>
    <n v="0"/>
    <s v="PP11 Dated 5/26/2016"/>
    <s v="0"/>
    <d v="2016-05-26T00:00:00"/>
    <s v="USD"/>
    <m/>
    <n v="4377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8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98.61"/>
    <s v="N"/>
    <n v="0"/>
    <m/>
    <n v="0"/>
    <s v="PP11 Dated 5/26/2016"/>
    <s v="0"/>
    <d v="2016-05-26T00:00:00"/>
    <s v="USD"/>
    <m/>
    <n v="498.6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7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49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1023.74"/>
    <s v="N"/>
    <n v="0"/>
    <m/>
    <n v="0"/>
    <s v="PP11 Dated 5/26/2016"/>
    <s v="0"/>
    <d v="2016-05-26T00:00:00"/>
    <s v="USD"/>
    <m/>
    <n v="1023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8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0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16.6"/>
    <s v="N"/>
    <n v="0"/>
    <m/>
    <n v="0"/>
    <s v="PP11 Dated 5/26/2016"/>
    <s v="0"/>
    <d v="2016-05-26T00:00:00"/>
    <s v="USD"/>
    <m/>
    <n v="116.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9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1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543.01"/>
    <s v="N"/>
    <n v="0"/>
    <m/>
    <n v="0"/>
    <s v="PP11 Dated 5/26/2016"/>
    <s v="0"/>
    <d v="2016-05-26T00:00:00"/>
    <s v="USD"/>
    <m/>
    <n v="10543.0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0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2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11 Dated 5/26/2016"/>
    <s v="0"/>
    <d v="2016-05-26T00:00:00"/>
    <s v="USD"/>
    <m/>
    <n v="1778.6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1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3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11 Dated 5/26/2016"/>
    <s v="0"/>
    <d v="2016-05-26T00:00:00"/>
    <s v="USD"/>
    <m/>
    <n v="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2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4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11 Dated 5/26/2016"/>
    <s v="0"/>
    <d v="2016-05-26T00:00:00"/>
    <s v="USD"/>
    <m/>
    <n v="31.2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3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5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33.51"/>
    <s v="N"/>
    <n v="0"/>
    <m/>
    <n v="0"/>
    <s v="PP11 Dated 5/26/2016"/>
    <s v="0"/>
    <d v="2016-05-26T00:00:00"/>
    <s v="USD"/>
    <m/>
    <n v="33.5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4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6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11 Dated 5/26/2016"/>
    <s v="0"/>
    <d v="2016-05-26T00:00:00"/>
    <s v="USD"/>
    <m/>
    <n v="6.1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5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7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71.53"/>
    <s v="N"/>
    <n v="0"/>
    <m/>
    <n v="0"/>
    <s v="PP11 Dated 5/26/2016"/>
    <s v="0"/>
    <d v="2016-05-26T00:00:00"/>
    <s v="USD"/>
    <m/>
    <n v="5271.5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6"/>
  </r>
  <r>
    <s v="52500"/>
    <s v="PAY0125944"/>
    <d v="2016-05-26T00:00:00"/>
    <n v="0"/>
    <s v="52500"/>
    <s v="N"/>
    <n v="2016"/>
    <n v="11"/>
    <d v="2016-05-26T00:00:00"/>
    <s v="ACTUALS"/>
    <m/>
    <s v="N"/>
    <s v="N"/>
    <m/>
    <n v="0"/>
    <s v="S"/>
    <m/>
    <d v="2016-05-26T00:00:00"/>
    <n v="58"/>
    <n v="106533.3"/>
    <n v="106533.3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5:45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5:12:00"/>
    <m/>
    <s v="N"/>
    <s v="PP11 Dated 5/26/2016"/>
    <s v="N"/>
    <m/>
    <m/>
    <s v="52500"/>
    <s v="PAY0125944"/>
    <d v="2016-05-26T00:00:00"/>
    <n v="0"/>
    <n v="58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87.54"/>
    <s v="N"/>
    <n v="0"/>
    <m/>
    <n v="0"/>
    <s v="PP11 Dated 5/26/2016"/>
    <s v="0"/>
    <d v="2016-05-26T00:00:00"/>
    <s v="USD"/>
    <m/>
    <n v="587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7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67"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91.8"/>
    <s v="N"/>
    <n v="0"/>
    <m/>
    <n v="0"/>
    <s v="PP12 Dated 06/09/2016"/>
    <s v="0"/>
    <d v="2016-06-09T00:00:00"/>
    <s v="USD"/>
    <m/>
    <n v="-491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6574.239999999998"/>
    <s v="N"/>
    <n v="0"/>
    <m/>
    <n v="0"/>
    <s v="PP12 Dated 06/09/2016"/>
    <s v="0"/>
    <d v="2016-06-09T00:00:00"/>
    <s v="USD"/>
    <m/>
    <n v="-46574.23999999999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s v="Y"/>
    <s v="I"/>
    <m/>
    <m/>
    <x v="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620.84"/>
    <s v="N"/>
    <n v="0"/>
    <m/>
    <n v="0"/>
    <s v="PP12 Dated 06/09/2016"/>
    <s v="0"/>
    <d v="2016-06-09T00:00:00"/>
    <s v="USD"/>
    <m/>
    <n v="-5620.8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"/>
    <s v="ACTUALS"/>
    <m/>
    <m/>
    <s v="1000000"/>
    <m/>
    <m/>
    <m/>
    <s v="10000"/>
    <s v="99700"/>
    <m/>
    <m/>
    <m/>
    <m/>
    <m/>
    <m/>
    <m/>
    <s v="USD"/>
    <m/>
    <m/>
    <m/>
    <m/>
    <m/>
    <m/>
    <m/>
    <m/>
    <n v="-729.47"/>
    <s v="N"/>
    <n v="0"/>
    <m/>
    <n v="0"/>
    <s v="PP12 Dated 06/09/2016"/>
    <s v="0"/>
    <d v="2016-06-09T00:00:00"/>
    <s v="USD"/>
    <m/>
    <n v="-729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379.76"/>
    <s v="N"/>
    <n v="0"/>
    <m/>
    <n v="0"/>
    <s v="PP12 Dated 06/09/2016"/>
    <s v="0"/>
    <d v="2016-06-09T00:00:00"/>
    <s v="USD"/>
    <m/>
    <n v="-4379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9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32.17"/>
    <s v="N"/>
    <n v="0"/>
    <m/>
    <n v="0"/>
    <s v="PP12 Dated 06/09/2016"/>
    <s v="0"/>
    <d v="2016-06-09T00:00:00"/>
    <s v="USD"/>
    <m/>
    <n v="-32.1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213.07"/>
    <s v="N"/>
    <n v="0"/>
    <m/>
    <n v="0"/>
    <s v="PP12 Dated 06/09/2016"/>
    <s v="0"/>
    <d v="2016-06-09T00:00:00"/>
    <s v="USD"/>
    <m/>
    <n v="-42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7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506.63"/>
    <s v="N"/>
    <n v="0"/>
    <m/>
    <n v="0"/>
    <s v="PP12 Dated 06/09/2016"/>
    <s v="0"/>
    <d v="2016-06-09T00:00:00"/>
    <s v="USD"/>
    <m/>
    <n v="-50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8"/>
    <s v="ACTUALS"/>
    <m/>
    <m/>
    <s v="2053000"/>
    <m/>
    <m/>
    <m/>
    <s v="10000"/>
    <s v="99700"/>
    <m/>
    <m/>
    <m/>
    <m/>
    <m/>
    <m/>
    <m/>
    <s v="USD"/>
    <m/>
    <m/>
    <m/>
    <m/>
    <m/>
    <m/>
    <m/>
    <m/>
    <n v="-58.46"/>
    <s v="N"/>
    <n v="0"/>
    <m/>
    <n v="0"/>
    <s v="PP12 Dated 06/09/2016"/>
    <s v="0"/>
    <d v="2016-06-09T00:00:00"/>
    <s v="USD"/>
    <m/>
    <n v="-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0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12 Dated 06/09/2016"/>
    <s v="0"/>
    <d v="2016-06-09T00:00:00"/>
    <s v="USD"/>
    <m/>
    <n v="-6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1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271.31"/>
    <s v="N"/>
    <n v="0"/>
    <m/>
    <n v="0"/>
    <s v="PP12 Dated 06/09/2016"/>
    <s v="0"/>
    <d v="2016-06-09T00:00:00"/>
    <s v="USD"/>
    <m/>
    <n v="-10271.3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2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12 Dated 06/09/2016"/>
    <s v="0"/>
    <d v="2016-06-09T00:00:00"/>
    <s v="USD"/>
    <m/>
    <n v="-1778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3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84.86"/>
    <s v="N"/>
    <n v="0"/>
    <m/>
    <n v="0"/>
    <s v="PP12 Dated 06/09/2016"/>
    <s v="0"/>
    <d v="2016-06-09T00:00:00"/>
    <s v="USD"/>
    <m/>
    <n v="-84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4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12 Dated 06/09/2016"/>
    <s v="0"/>
    <d v="2016-06-09T00:00:00"/>
    <s v="USD"/>
    <m/>
    <n v="-15.9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5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985.3"/>
    <s v="N"/>
    <n v="0"/>
    <m/>
    <n v="0"/>
    <s v="PP12 Dated 06/09/2016"/>
    <s v="0"/>
    <d v="2016-06-09T00:00:00"/>
    <s v="USD"/>
    <m/>
    <n v="-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6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18.48"/>
    <s v="N"/>
    <n v="0"/>
    <m/>
    <n v="0"/>
    <s v="PP12 Dated 06/09/2016"/>
    <s v="0"/>
    <d v="2016-06-09T00:00:00"/>
    <s v="USD"/>
    <m/>
    <n v="-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7"/>
    <s v="ACTUALS"/>
    <m/>
    <m/>
    <s v="2058000"/>
    <m/>
    <m/>
    <m/>
    <s v="10000"/>
    <s v="99700"/>
    <m/>
    <m/>
    <m/>
    <m/>
    <m/>
    <m/>
    <m/>
    <s v="USD"/>
    <m/>
    <m/>
    <m/>
    <m/>
    <m/>
    <m/>
    <m/>
    <m/>
    <n v="-13.67"/>
    <s v="N"/>
    <n v="0"/>
    <m/>
    <n v="0"/>
    <s v="PP12 Dated 06/09/2016"/>
    <s v="0"/>
    <d v="2016-06-09T00:00:00"/>
    <s v="USD"/>
    <m/>
    <n v="-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8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12 Dated 06/09/2016"/>
    <s v="0"/>
    <d v="2016-06-09T00:00:00"/>
    <s v="USD"/>
    <m/>
    <n v="-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19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12 Dated 06/09/2016"/>
    <s v="0"/>
    <d v="2016-06-09T00:00:00"/>
    <s v="USD"/>
    <m/>
    <n v="-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0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16.63"/>
    <s v="N"/>
    <n v="0"/>
    <m/>
    <n v="0"/>
    <s v="PP12 Dated 06/09/2016"/>
    <s v="0"/>
    <d v="2016-06-09T00:00:00"/>
    <s v="USD"/>
    <m/>
    <n v="1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1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2797.79"/>
    <s v="N"/>
    <n v="0"/>
    <m/>
    <n v="0"/>
    <s v="PP12 Dated 06/09/2016"/>
    <s v="0"/>
    <d v="2016-06-09T00:00:00"/>
    <s v="USD"/>
    <m/>
    <n v="-2797.7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2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60.33999999999997"/>
    <s v="N"/>
    <n v="0"/>
    <m/>
    <n v="0"/>
    <s v="PP12 Dated 06/09/2016"/>
    <s v="0"/>
    <d v="2016-06-09T00:00:00"/>
    <s v="USD"/>
    <m/>
    <n v="-260.33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3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379.76"/>
    <s v="N"/>
    <n v="0"/>
    <m/>
    <n v="0"/>
    <s v="PP12 Dated 06/09/2016"/>
    <s v="0"/>
    <d v="2016-06-09T00:00:00"/>
    <s v="USD"/>
    <m/>
    <n v="-4379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4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91.8"/>
    <s v="N"/>
    <n v="0"/>
    <m/>
    <n v="0"/>
    <s v="PP12 Dated 06/09/2016"/>
    <s v="0"/>
    <d v="2016-06-09T00:00:00"/>
    <s v="USD"/>
    <m/>
    <n v="-491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5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213.0600000000004"/>
    <s v="N"/>
    <n v="0"/>
    <m/>
    <n v="0"/>
    <s v="PP12 Dated 06/09/2016"/>
    <s v="0"/>
    <d v="2016-06-09T00:00:00"/>
    <s v="USD"/>
    <m/>
    <n v="-4213.060000000000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6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506.64"/>
    <s v="N"/>
    <n v="0"/>
    <m/>
    <n v="0"/>
    <s v="PP12 Dated 06/09/2016"/>
    <s v="0"/>
    <d v="2016-06-09T00:00:00"/>
    <s v="USD"/>
    <m/>
    <n v="-506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7"/>
    <s v="ACTUALS"/>
    <m/>
    <m/>
    <s v="2110000"/>
    <m/>
    <m/>
    <m/>
    <s v="10000"/>
    <s v="99700"/>
    <m/>
    <m/>
    <m/>
    <m/>
    <m/>
    <m/>
    <m/>
    <s v="USD"/>
    <m/>
    <m/>
    <m/>
    <m/>
    <m/>
    <m/>
    <m/>
    <m/>
    <n v="-58.46"/>
    <s v="N"/>
    <n v="0"/>
    <m/>
    <n v="0"/>
    <s v="PP12 Dated 06/09/2016"/>
    <s v="0"/>
    <d v="2016-06-09T00:00:00"/>
    <s v="USD"/>
    <m/>
    <n v="-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8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100.52"/>
    <s v="N"/>
    <n v="0"/>
    <m/>
    <n v="0"/>
    <s v="PP12 Dated 06/09/2016"/>
    <s v="0"/>
    <d v="2016-06-09T00:00:00"/>
    <s v="USD"/>
    <m/>
    <n v="-100.5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29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12 Dated 06/09/2016"/>
    <s v="0"/>
    <d v="2016-06-09T00:00:00"/>
    <s v="USD"/>
    <m/>
    <n v="-11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0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08.45"/>
    <s v="N"/>
    <n v="0"/>
    <m/>
    <n v="0"/>
    <s v="PP12 Dated 06/09/2016"/>
    <s v="0"/>
    <d v="2016-06-09T00:00:00"/>
    <s v="USD"/>
    <m/>
    <n v="-1408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1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12 Dated 06/09/2016"/>
    <s v="0"/>
    <d v="2016-06-09T00:00:00"/>
    <s v="USD"/>
    <m/>
    <n v="-247.0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2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216.18"/>
    <s v="N"/>
    <n v="0"/>
    <m/>
    <n v="0"/>
    <s v="PP12 Dated 06/09/2016"/>
    <s v="0"/>
    <d v="2016-06-09T00:00:00"/>
    <s v="USD"/>
    <m/>
    <n v="-7216.1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3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862.85"/>
    <s v="N"/>
    <n v="0"/>
    <m/>
    <n v="0"/>
    <s v="PP12 Dated 06/09/2016"/>
    <s v="0"/>
    <d v="2016-06-09T00:00:00"/>
    <s v="USD"/>
    <m/>
    <n v="-862.8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4"/>
    <s v="ACTUALS"/>
    <m/>
    <m/>
    <s v="2140000"/>
    <m/>
    <m/>
    <m/>
    <s v="10000"/>
    <s v="99700"/>
    <m/>
    <m/>
    <m/>
    <m/>
    <m/>
    <m/>
    <m/>
    <s v="USD"/>
    <m/>
    <m/>
    <m/>
    <m/>
    <m/>
    <m/>
    <m/>
    <m/>
    <n v="-98.93"/>
    <s v="N"/>
    <n v="0"/>
    <m/>
    <n v="0"/>
    <s v="PP12 Dated 06/09/2016"/>
    <s v="0"/>
    <d v="2016-06-09T00:00:00"/>
    <s v="USD"/>
    <m/>
    <n v="-98.9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8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45.21"/>
    <s v="N"/>
    <n v="0"/>
    <m/>
    <n v="0"/>
    <s v="PP12 Dated 06/09/2016"/>
    <s v="0"/>
    <d v="2016-06-09T00:00:00"/>
    <s v="USD"/>
    <m/>
    <n v="-45.2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5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437.23"/>
    <s v="N"/>
    <n v="0"/>
    <m/>
    <n v="0"/>
    <s v="PP12 Dated 06/09/2016"/>
    <s v="0"/>
    <d v="2016-06-09T00:00:00"/>
    <s v="USD"/>
    <m/>
    <n v="-3437.2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6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55.13"/>
    <s v="N"/>
    <n v="0"/>
    <m/>
    <n v="0"/>
    <s v="PP12 Dated 06/09/2016"/>
    <s v="0"/>
    <d v="2016-06-09T00:00:00"/>
    <s v="USD"/>
    <m/>
    <n v="-355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7"/>
    <s v="ACTUALS"/>
    <m/>
    <m/>
    <s v="2150000"/>
    <m/>
    <m/>
    <m/>
    <s v="10000"/>
    <s v="99700"/>
    <m/>
    <m/>
    <m/>
    <m/>
    <m/>
    <m/>
    <m/>
    <s v="USD"/>
    <m/>
    <m/>
    <m/>
    <m/>
    <m/>
    <m/>
    <m/>
    <m/>
    <n v="-42.33"/>
    <s v="N"/>
    <n v="0"/>
    <m/>
    <n v="0"/>
    <s v="PP12 Dated 06/09/2016"/>
    <s v="0"/>
    <d v="2016-06-09T00:00:00"/>
    <s v="USD"/>
    <m/>
    <n v="-42.3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39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12 Dated 06/09/2016"/>
    <s v="0"/>
    <d v="2016-06-09T00:00:00"/>
    <s v="USD"/>
    <m/>
    <n v="-17.32999999999999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0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985.3"/>
    <s v="N"/>
    <n v="0"/>
    <m/>
    <n v="0"/>
    <s v="PP12 Dated 06/09/2016"/>
    <s v="0"/>
    <d v="2016-06-09T00:00:00"/>
    <s v="USD"/>
    <m/>
    <n v="-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1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18.48"/>
    <s v="N"/>
    <n v="0"/>
    <m/>
    <n v="0"/>
    <s v="PP12 Dated 06/09/2016"/>
    <s v="0"/>
    <d v="2016-06-09T00:00:00"/>
    <s v="USD"/>
    <m/>
    <n v="-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2"/>
    <s v="ACTUALS"/>
    <m/>
    <m/>
    <s v="2160000"/>
    <m/>
    <m/>
    <m/>
    <s v="10000"/>
    <s v="99700"/>
    <m/>
    <m/>
    <m/>
    <m/>
    <m/>
    <m/>
    <m/>
    <s v="USD"/>
    <m/>
    <m/>
    <m/>
    <m/>
    <m/>
    <m/>
    <m/>
    <m/>
    <n v="-13.67"/>
    <s v="N"/>
    <n v="0"/>
    <m/>
    <n v="0"/>
    <s v="PP12 Dated 06/09/2016"/>
    <s v="0"/>
    <d v="2016-06-09T00:00:00"/>
    <s v="USD"/>
    <m/>
    <n v="-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3"/>
    <s v="ACTUALS"/>
    <m/>
    <m/>
    <s v="2166000"/>
    <m/>
    <m/>
    <m/>
    <s v="10000"/>
    <s v="10100"/>
    <m/>
    <m/>
    <m/>
    <m/>
    <m/>
    <m/>
    <m/>
    <s v="USD"/>
    <m/>
    <m/>
    <m/>
    <m/>
    <m/>
    <m/>
    <m/>
    <m/>
    <n v="-25"/>
    <s v="N"/>
    <n v="0"/>
    <m/>
    <n v="0"/>
    <s v="PP12 Dated 06/09/2016"/>
    <s v="0"/>
    <d v="2016-06-09T00:00:00"/>
    <s v="USD"/>
    <m/>
    <n v="-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4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495.46"/>
    <s v="N"/>
    <n v="0"/>
    <m/>
    <n v="0"/>
    <s v="PP12 Dated 06/09/2016"/>
    <s v="0"/>
    <d v="2016-06-09T00:00:00"/>
    <s v="USD"/>
    <m/>
    <n v="-495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5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12 Dated 06/09/2016"/>
    <s v="0"/>
    <d v="2016-06-09T00:00:00"/>
    <s v="USD"/>
    <m/>
    <n v="-49.1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6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7362.929999999993"/>
    <s v="N"/>
    <n v="0"/>
    <m/>
    <n v="0"/>
    <s v="PP12 Dated 06/09/2016"/>
    <s v="0"/>
    <d v="2016-06-09T00:00:00"/>
    <s v="USD"/>
    <m/>
    <n v="67362.92999999999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7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557.1"/>
    <s v="N"/>
    <n v="0"/>
    <m/>
    <n v="0"/>
    <s v="PP12 Dated 06/09/2016"/>
    <s v="0"/>
    <d v="2016-06-09T00:00:00"/>
    <s v="USD"/>
    <m/>
    <n v="7557.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8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1765.2"/>
    <s v="N"/>
    <n v="0"/>
    <m/>
    <n v="0"/>
    <s v="PP12 Dated 06/09/2016"/>
    <s v="0"/>
    <d v="2016-06-09T00:00:00"/>
    <s v="USD"/>
    <m/>
    <n v="1765.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49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894.54"/>
    <s v="N"/>
    <n v="0"/>
    <m/>
    <n v="0"/>
    <s v="PP12 Dated 06/09/2016"/>
    <s v="0"/>
    <d v="2016-06-09T00:00:00"/>
    <s v="USD"/>
    <m/>
    <n v="894.5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0"/>
    <s v="ACTUALS"/>
    <m/>
    <m/>
    <s v="7190000"/>
    <s v="5250000000"/>
    <m/>
    <m/>
    <s v="10000"/>
    <s v="10100"/>
    <s v="00002"/>
    <s v="FY2016"/>
    <m/>
    <m/>
    <m/>
    <m/>
    <m/>
    <s v="USD"/>
    <m/>
    <m/>
    <m/>
    <m/>
    <m/>
    <m/>
    <m/>
    <m/>
    <n v="1737.14"/>
    <s v="N"/>
    <n v="0"/>
    <m/>
    <n v="0"/>
    <s v="PP12 Dated 06/09/2016"/>
    <s v="0"/>
    <d v="2016-06-09T00:00:00"/>
    <s v="USD"/>
    <m/>
    <n v="1737.1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1"/>
    <s v="ACTUALS"/>
    <m/>
    <m/>
    <s v="7190000"/>
    <s v="5250000000"/>
    <m/>
    <m/>
    <s v="10000"/>
    <s v="99700"/>
    <m/>
    <s v="FY2016"/>
    <m/>
    <m/>
    <m/>
    <m/>
    <m/>
    <s v="USD"/>
    <m/>
    <m/>
    <m/>
    <m/>
    <m/>
    <m/>
    <m/>
    <m/>
    <n v="942.86"/>
    <s v="N"/>
    <n v="0"/>
    <m/>
    <n v="0"/>
    <s v="PP12 Dated 06/09/2016"/>
    <s v="0"/>
    <d v="2016-06-09T00:00:00"/>
    <s v="USD"/>
    <m/>
    <n v="942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2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12 Dated 06/09/2016"/>
    <s v="0"/>
    <d v="2016-06-09T00:00:00"/>
    <s v="USD"/>
    <m/>
    <n v="84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3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12 Dated 06/09/2016"/>
    <s v="0"/>
    <d v="2016-06-09T00:00:00"/>
    <s v="USD"/>
    <m/>
    <n v="15.9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4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213.07"/>
    <s v="N"/>
    <n v="0"/>
    <m/>
    <n v="0"/>
    <s v="PP12 Dated 06/09/2016"/>
    <s v="0"/>
    <d v="2016-06-09T00:00:00"/>
    <s v="USD"/>
    <m/>
    <n v="42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5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506.63"/>
    <s v="N"/>
    <n v="0"/>
    <m/>
    <n v="0"/>
    <s v="PP12 Dated 06/09/2016"/>
    <s v="0"/>
    <d v="2016-06-09T00:00:00"/>
    <s v="USD"/>
    <m/>
    <n v="506.6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6"/>
    <s v="ACTUALS"/>
    <m/>
    <m/>
    <s v="7230000"/>
    <s v="5250000000"/>
    <m/>
    <m/>
    <s v="10000"/>
    <s v="99700"/>
    <m/>
    <s v="FY2016"/>
    <m/>
    <m/>
    <m/>
    <m/>
    <m/>
    <s v="USD"/>
    <m/>
    <m/>
    <m/>
    <m/>
    <m/>
    <m/>
    <m/>
    <m/>
    <n v="58.46"/>
    <s v="N"/>
    <n v="0"/>
    <m/>
    <n v="0"/>
    <s v="PP12 Dated 06/09/2016"/>
    <s v="0"/>
    <d v="2016-06-09T00:00:00"/>
    <s v="USD"/>
    <m/>
    <n v="58.4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7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85.3"/>
    <s v="N"/>
    <n v="0"/>
    <m/>
    <n v="0"/>
    <s v="PP12 Dated 06/09/2016"/>
    <s v="0"/>
    <d v="2016-06-09T00:00:00"/>
    <s v="USD"/>
    <m/>
    <n v="985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6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8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18.48"/>
    <s v="N"/>
    <n v="0"/>
    <m/>
    <n v="0"/>
    <s v="PP12 Dated 06/09/2016"/>
    <s v="0"/>
    <d v="2016-06-09T00:00:00"/>
    <s v="USD"/>
    <m/>
    <n v="118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7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59"/>
    <s v="ACTUALS"/>
    <m/>
    <m/>
    <s v="7231000"/>
    <s v="5250000000"/>
    <m/>
    <m/>
    <s v="10000"/>
    <s v="99700"/>
    <m/>
    <s v="FY2016"/>
    <m/>
    <m/>
    <m/>
    <m/>
    <m/>
    <s v="USD"/>
    <m/>
    <m/>
    <m/>
    <m/>
    <m/>
    <m/>
    <m/>
    <m/>
    <n v="13.67"/>
    <s v="N"/>
    <n v="0"/>
    <m/>
    <n v="0"/>
    <s v="PP12 Dated 06/09/2016"/>
    <s v="0"/>
    <d v="2016-06-09T00:00:00"/>
    <s v="USD"/>
    <m/>
    <n v="13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8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0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271.31"/>
    <s v="N"/>
    <n v="0"/>
    <m/>
    <n v="0"/>
    <s v="PP12 Dated 06/09/2016"/>
    <s v="0"/>
    <d v="2016-06-09T00:00:00"/>
    <s v="USD"/>
    <m/>
    <n v="10271.3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9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1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12 Dated 06/09/2016"/>
    <s v="0"/>
    <d v="2016-06-09T00:00:00"/>
    <s v="USD"/>
    <m/>
    <n v="1778.6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0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5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12 Dated 06/09/2016"/>
    <s v="0"/>
    <d v="2016-06-09T00:00:00"/>
    <s v="USD"/>
    <m/>
    <n v="6.1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1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2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12 Dated 06/09/2016"/>
    <s v="0"/>
    <d v="2016-06-09T00:00:00"/>
    <s v="USD"/>
    <m/>
    <n v="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2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3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12 Dated 06/09/2016"/>
    <s v="0"/>
    <d v="2016-06-09T00:00:00"/>
    <s v="USD"/>
    <m/>
    <n v="31.2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3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4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32.17"/>
    <s v="N"/>
    <n v="0"/>
    <m/>
    <n v="0"/>
    <s v="PP12 Dated 06/09/2016"/>
    <s v="0"/>
    <d v="2016-06-09T00:00:00"/>
    <s v="USD"/>
    <m/>
    <n v="32.1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4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6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176.0600000000004"/>
    <s v="N"/>
    <n v="0"/>
    <m/>
    <n v="0"/>
    <s v="PP12 Dated 06/09/2016"/>
    <s v="0"/>
    <d v="2016-06-09T00:00:00"/>
    <s v="USD"/>
    <m/>
    <n v="5176.060000000000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5"/>
  </r>
  <r>
    <s v="52500"/>
    <s v="PAY0132250"/>
    <d v="2016-06-09T00:00:00"/>
    <n v="0"/>
    <s v="52500"/>
    <s v="N"/>
    <n v="2016"/>
    <n v="12"/>
    <d v="2016-06-09T00:00:00"/>
    <s v="ACTUALS"/>
    <m/>
    <s v="N"/>
    <s v="N"/>
    <m/>
    <n v="0"/>
    <s v="S"/>
    <m/>
    <d v="2016-06-09T00:00:00"/>
    <n v="67"/>
    <n v="104180.85"/>
    <n v="104180.85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7:27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34:06"/>
    <m/>
    <s v="N"/>
    <s v="PP12 Dated 06/09/2016"/>
    <s v="N"/>
    <m/>
    <m/>
    <s v="52500"/>
    <s v="PAY0132250"/>
    <d v="2016-06-09T00:00:00"/>
    <n v="0"/>
    <n v="67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81.22"/>
    <s v="N"/>
    <n v="0"/>
    <m/>
    <n v="0"/>
    <s v="PP12 Dated 06/09/2016"/>
    <s v="0"/>
    <d v="2016-06-09T00:00:00"/>
    <s v="USD"/>
    <m/>
    <n v="581.2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6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57"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"/>
    <s v="ACTUALS"/>
    <m/>
    <m/>
    <n v="1000000"/>
    <m/>
    <m/>
    <m/>
    <n v="10000"/>
    <n v="10100"/>
    <m/>
    <m/>
    <m/>
    <m/>
    <m/>
    <m/>
    <m/>
    <s v="USD"/>
    <m/>
    <m/>
    <m/>
    <m/>
    <m/>
    <m/>
    <m/>
    <m/>
    <n v="-48832.01"/>
    <s v="N"/>
    <n v="0"/>
    <m/>
    <n v="0"/>
    <s v="PP13 Dated 6/23/2016"/>
    <n v="0"/>
    <d v="2016-06-23T00:00:00"/>
    <s v="USD"/>
    <m/>
    <n v="-48832.01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s v="Y"/>
    <s v="I"/>
    <m/>
    <m/>
    <x v="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"/>
    <s v="ACTUALS"/>
    <m/>
    <m/>
    <n v="1000000"/>
    <m/>
    <m/>
    <m/>
    <n v="10000"/>
    <n v="20100"/>
    <m/>
    <m/>
    <m/>
    <m/>
    <m/>
    <m/>
    <m/>
    <s v="USD"/>
    <m/>
    <m/>
    <m/>
    <m/>
    <m/>
    <m/>
    <m/>
    <m/>
    <n v="-5478.56"/>
    <s v="N"/>
    <n v="0"/>
    <m/>
    <n v="0"/>
    <s v="PP13 Dated 6/23/2016"/>
    <n v="0"/>
    <d v="2016-06-23T00:00:00"/>
    <s v="USD"/>
    <m/>
    <n v="-5478.56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"/>
    <s v="ACTUALS"/>
    <m/>
    <m/>
    <n v="2052000"/>
    <m/>
    <m/>
    <m/>
    <n v="10000"/>
    <n v="10100"/>
    <m/>
    <m/>
    <m/>
    <m/>
    <m/>
    <m/>
    <m/>
    <s v="USD"/>
    <m/>
    <m/>
    <m/>
    <m/>
    <m/>
    <m/>
    <m/>
    <m/>
    <n v="-4513.09"/>
    <s v="N"/>
    <n v="0"/>
    <m/>
    <n v="0"/>
    <s v="PP13 Dated 6/23/2016"/>
    <n v="0"/>
    <d v="2016-06-23T00:00:00"/>
    <s v="USD"/>
    <m/>
    <n v="-4513.0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"/>
    <s v="ACTUALS"/>
    <m/>
    <m/>
    <n v="2052000"/>
    <m/>
    <m/>
    <m/>
    <n v="10000"/>
    <n v="20100"/>
    <m/>
    <m/>
    <m/>
    <m/>
    <m/>
    <m/>
    <m/>
    <s v="USD"/>
    <m/>
    <m/>
    <m/>
    <m/>
    <m/>
    <m/>
    <m/>
    <m/>
    <n v="-498.62"/>
    <s v="N"/>
    <n v="0"/>
    <m/>
    <n v="0"/>
    <s v="PP13 Dated 6/23/2016"/>
    <n v="0"/>
    <d v="2016-06-23T00:00:00"/>
    <s v="USD"/>
    <m/>
    <n v="-498.6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"/>
    <s v="ACTUALS"/>
    <m/>
    <m/>
    <n v="2053000"/>
    <m/>
    <m/>
    <m/>
    <n v="10000"/>
    <n v="10100"/>
    <m/>
    <m/>
    <m/>
    <m/>
    <m/>
    <m/>
    <m/>
    <s v="USD"/>
    <m/>
    <m/>
    <m/>
    <m/>
    <m/>
    <m/>
    <m/>
    <m/>
    <n v="-4391.12"/>
    <s v="N"/>
    <n v="0"/>
    <m/>
    <n v="0"/>
    <s v="PP13 Dated 6/23/2016"/>
    <n v="0"/>
    <d v="2016-06-23T00:00:00"/>
    <s v="USD"/>
    <m/>
    <n v="-4391.1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6"/>
    <s v="ACTUALS"/>
    <m/>
    <m/>
    <n v="2053000"/>
    <m/>
    <m/>
    <m/>
    <n v="10000"/>
    <n v="20100"/>
    <m/>
    <m/>
    <m/>
    <m/>
    <m/>
    <m/>
    <m/>
    <s v="USD"/>
    <m/>
    <m/>
    <m/>
    <m/>
    <m/>
    <m/>
    <m/>
    <m/>
    <n v="-494.95"/>
    <s v="N"/>
    <n v="0"/>
    <m/>
    <n v="0"/>
    <s v="PP13 Dated 6/23/2016"/>
    <n v="0"/>
    <d v="2016-06-23T00:00:00"/>
    <s v="USD"/>
    <m/>
    <n v="-494.9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7"/>
    <s v="ACTUALS"/>
    <m/>
    <m/>
    <n v="2055000"/>
    <m/>
    <m/>
    <m/>
    <n v="10000"/>
    <n v="10100"/>
    <m/>
    <m/>
    <m/>
    <m/>
    <m/>
    <m/>
    <m/>
    <s v="USD"/>
    <m/>
    <m/>
    <m/>
    <m/>
    <m/>
    <m/>
    <m/>
    <m/>
    <n v="-32.17"/>
    <s v="N"/>
    <n v="0"/>
    <m/>
    <n v="0"/>
    <s v="PP13 Dated 6/23/2016"/>
    <n v="0"/>
    <d v="2016-06-23T00:00:00"/>
    <s v="USD"/>
    <m/>
    <n v="-32.1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6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8"/>
    <s v="ACTUALS"/>
    <m/>
    <m/>
    <n v="2055000"/>
    <m/>
    <m/>
    <m/>
    <n v="10000"/>
    <n v="20100"/>
    <m/>
    <m/>
    <m/>
    <m/>
    <m/>
    <m/>
    <m/>
    <s v="USD"/>
    <m/>
    <m/>
    <m/>
    <m/>
    <m/>
    <m/>
    <m/>
    <m/>
    <n v="-6.13"/>
    <s v="N"/>
    <n v="0"/>
    <m/>
    <n v="0"/>
    <s v="PP13 Dated 6/23/2016"/>
    <n v="0"/>
    <d v="2016-06-23T00:00:00"/>
    <s v="USD"/>
    <m/>
    <n v="-6.13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7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9"/>
    <s v="ACTUALS"/>
    <m/>
    <m/>
    <n v="2056000"/>
    <m/>
    <m/>
    <m/>
    <n v="10000"/>
    <n v="10100"/>
    <m/>
    <m/>
    <m/>
    <m/>
    <m/>
    <m/>
    <m/>
    <s v="USD"/>
    <m/>
    <m/>
    <m/>
    <m/>
    <m/>
    <m/>
    <m/>
    <m/>
    <n v="-10271.299999999999"/>
    <s v="N"/>
    <n v="0"/>
    <m/>
    <n v="0"/>
    <s v="PP13 Dated 6/23/2016"/>
    <n v="0"/>
    <d v="2016-06-23T00:00:00"/>
    <s v="USD"/>
    <m/>
    <n v="-10271.29999999999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8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0"/>
    <s v="ACTUALS"/>
    <m/>
    <m/>
    <n v="2056000"/>
    <m/>
    <m/>
    <m/>
    <n v="10000"/>
    <n v="20100"/>
    <m/>
    <m/>
    <m/>
    <m/>
    <m/>
    <m/>
    <m/>
    <s v="USD"/>
    <m/>
    <m/>
    <m/>
    <m/>
    <m/>
    <m/>
    <m/>
    <m/>
    <n v="-1778.65"/>
    <s v="N"/>
    <n v="0"/>
    <m/>
    <n v="0"/>
    <s v="PP13 Dated 6/23/2016"/>
    <n v="0"/>
    <d v="2016-06-23T00:00:00"/>
    <s v="USD"/>
    <m/>
    <n v="-1778.6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9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1"/>
    <s v="ACTUALS"/>
    <m/>
    <m/>
    <n v="2057000"/>
    <m/>
    <m/>
    <m/>
    <n v="10000"/>
    <n v="10100"/>
    <m/>
    <m/>
    <m/>
    <m/>
    <m/>
    <m/>
    <m/>
    <s v="USD"/>
    <m/>
    <m/>
    <m/>
    <m/>
    <m/>
    <m/>
    <m/>
    <m/>
    <n v="-84.86"/>
    <s v="N"/>
    <n v="0"/>
    <m/>
    <n v="0"/>
    <s v="PP13 Dated 6/23/2016"/>
    <n v="0"/>
    <d v="2016-06-23T00:00:00"/>
    <s v="USD"/>
    <m/>
    <n v="-84.86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2"/>
    <s v="ACTUALS"/>
    <m/>
    <m/>
    <n v="2057000"/>
    <m/>
    <m/>
    <m/>
    <n v="10000"/>
    <n v="20100"/>
    <m/>
    <m/>
    <m/>
    <m/>
    <m/>
    <m/>
    <m/>
    <s v="USD"/>
    <m/>
    <m/>
    <m/>
    <m/>
    <m/>
    <m/>
    <m/>
    <m/>
    <n v="-15.95"/>
    <s v="N"/>
    <n v="0"/>
    <m/>
    <n v="0"/>
    <s v="PP13 Dated 6/23/2016"/>
    <n v="0"/>
    <d v="2016-06-23T00:00:00"/>
    <s v="USD"/>
    <m/>
    <n v="-15.9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3"/>
    <s v="ACTUALS"/>
    <m/>
    <m/>
    <n v="2058000"/>
    <m/>
    <m/>
    <m/>
    <n v="10000"/>
    <n v="10100"/>
    <m/>
    <m/>
    <m/>
    <m/>
    <m/>
    <m/>
    <m/>
    <s v="USD"/>
    <m/>
    <m/>
    <m/>
    <m/>
    <m/>
    <m/>
    <m/>
    <m/>
    <n v="-1027"/>
    <s v="N"/>
    <n v="0"/>
    <m/>
    <n v="0"/>
    <s v="PP13 Dated 6/23/2016"/>
    <n v="0"/>
    <d v="2016-06-23T00:00:00"/>
    <s v="USD"/>
    <m/>
    <n v="-102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4"/>
    <s v="ACTUALS"/>
    <m/>
    <m/>
    <n v="2058000"/>
    <m/>
    <m/>
    <m/>
    <n v="10000"/>
    <n v="20100"/>
    <m/>
    <m/>
    <m/>
    <m/>
    <m/>
    <m/>
    <m/>
    <s v="USD"/>
    <m/>
    <m/>
    <m/>
    <m/>
    <m/>
    <m/>
    <m/>
    <m/>
    <n v="-115.77"/>
    <s v="N"/>
    <n v="0"/>
    <m/>
    <n v="0"/>
    <s v="PP13 Dated 6/23/2016"/>
    <n v="0"/>
    <d v="2016-06-23T00:00:00"/>
    <s v="USD"/>
    <m/>
    <n v="-115.7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5"/>
    <s v="ACTUALS"/>
    <m/>
    <m/>
    <n v="2061000"/>
    <m/>
    <m/>
    <m/>
    <n v="10000"/>
    <n v="10100"/>
    <m/>
    <m/>
    <m/>
    <m/>
    <m/>
    <m/>
    <m/>
    <s v="USD"/>
    <m/>
    <m/>
    <m/>
    <m/>
    <m/>
    <m/>
    <m/>
    <m/>
    <n v="-31.25"/>
    <s v="N"/>
    <n v="0"/>
    <m/>
    <n v="0"/>
    <s v="PP13 Dated 6/23/2016"/>
    <n v="0"/>
    <d v="2016-06-23T00:00:00"/>
    <s v="USD"/>
    <m/>
    <n v="-31.2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6"/>
    <s v="ACTUALS"/>
    <m/>
    <m/>
    <n v="2061000"/>
    <m/>
    <m/>
    <m/>
    <n v="10000"/>
    <n v="20100"/>
    <m/>
    <m/>
    <m/>
    <m/>
    <m/>
    <m/>
    <m/>
    <s v="USD"/>
    <m/>
    <m/>
    <m/>
    <m/>
    <m/>
    <m/>
    <m/>
    <m/>
    <n v="-31.25"/>
    <s v="N"/>
    <n v="0"/>
    <m/>
    <n v="0"/>
    <s v="PP13 Dated 6/23/2016"/>
    <n v="0"/>
    <d v="2016-06-23T00:00:00"/>
    <s v="USD"/>
    <m/>
    <n v="-31.2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7"/>
    <s v="ACTUALS"/>
    <m/>
    <m/>
    <n v="2081000"/>
    <m/>
    <m/>
    <m/>
    <n v="10000"/>
    <n v="10100"/>
    <m/>
    <m/>
    <m/>
    <m/>
    <m/>
    <m/>
    <m/>
    <s v="USD"/>
    <m/>
    <m/>
    <m/>
    <m/>
    <m/>
    <m/>
    <m/>
    <m/>
    <n v="139.71"/>
    <s v="N"/>
    <n v="0"/>
    <m/>
    <n v="0"/>
    <s v="PP13 Dated 6/23/2016"/>
    <n v="0"/>
    <d v="2016-06-23T00:00:00"/>
    <s v="USD"/>
    <m/>
    <n v="139.71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6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8"/>
    <s v="ACTUALS"/>
    <m/>
    <m/>
    <n v="2100000"/>
    <m/>
    <m/>
    <m/>
    <n v="10000"/>
    <n v="10100"/>
    <m/>
    <m/>
    <m/>
    <m/>
    <m/>
    <m/>
    <m/>
    <s v="USD"/>
    <m/>
    <m/>
    <m/>
    <m/>
    <m/>
    <m/>
    <m/>
    <m/>
    <n v="-2802.08"/>
    <s v="N"/>
    <n v="0"/>
    <m/>
    <n v="0"/>
    <s v="PP13 Dated 6/23/2016"/>
    <n v="0"/>
    <d v="2016-06-23T00:00:00"/>
    <s v="USD"/>
    <m/>
    <n v="-2802.0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7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19"/>
    <s v="ACTUALS"/>
    <m/>
    <m/>
    <n v="2100000"/>
    <m/>
    <m/>
    <m/>
    <n v="10000"/>
    <n v="20100"/>
    <m/>
    <m/>
    <m/>
    <m/>
    <m/>
    <m/>
    <m/>
    <s v="USD"/>
    <m/>
    <m/>
    <m/>
    <m/>
    <m/>
    <m/>
    <m/>
    <m/>
    <n v="-251.58"/>
    <s v="N"/>
    <n v="0"/>
    <m/>
    <n v="0"/>
    <s v="PP13 Dated 6/23/2016"/>
    <n v="0"/>
    <d v="2016-06-23T00:00:00"/>
    <s v="USD"/>
    <m/>
    <n v="-251.5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8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0"/>
    <s v="ACTUALS"/>
    <m/>
    <m/>
    <n v="2105000"/>
    <m/>
    <m/>
    <m/>
    <n v="10000"/>
    <n v="10100"/>
    <m/>
    <m/>
    <m/>
    <m/>
    <m/>
    <m/>
    <m/>
    <s v="USD"/>
    <m/>
    <m/>
    <m/>
    <m/>
    <m/>
    <m/>
    <m/>
    <m/>
    <n v="-4513.09"/>
    <s v="N"/>
    <n v="0"/>
    <m/>
    <n v="0"/>
    <s v="PP13 Dated 6/23/2016"/>
    <n v="0"/>
    <d v="2016-06-23T00:00:00"/>
    <s v="USD"/>
    <m/>
    <n v="-4513.0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19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1"/>
    <s v="ACTUALS"/>
    <m/>
    <m/>
    <n v="2105000"/>
    <m/>
    <m/>
    <m/>
    <n v="10000"/>
    <n v="20100"/>
    <m/>
    <m/>
    <m/>
    <m/>
    <m/>
    <m/>
    <m/>
    <s v="USD"/>
    <m/>
    <m/>
    <m/>
    <m/>
    <m/>
    <m/>
    <m/>
    <m/>
    <n v="-498.62"/>
    <s v="N"/>
    <n v="0"/>
    <m/>
    <n v="0"/>
    <s v="PP13 Dated 6/23/2016"/>
    <n v="0"/>
    <d v="2016-06-23T00:00:00"/>
    <s v="USD"/>
    <m/>
    <n v="-498.6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2"/>
    <s v="ACTUALS"/>
    <m/>
    <m/>
    <n v="2110000"/>
    <m/>
    <m/>
    <m/>
    <n v="10000"/>
    <n v="10100"/>
    <m/>
    <m/>
    <m/>
    <m/>
    <m/>
    <m/>
    <m/>
    <s v="USD"/>
    <m/>
    <m/>
    <m/>
    <m/>
    <m/>
    <m/>
    <m/>
    <m/>
    <n v="-4391.12"/>
    <s v="N"/>
    <n v="0"/>
    <m/>
    <n v="0"/>
    <s v="PP13 Dated 6/23/2016"/>
    <n v="0"/>
    <d v="2016-06-23T00:00:00"/>
    <s v="USD"/>
    <m/>
    <n v="-4391.1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3"/>
    <s v="ACTUALS"/>
    <m/>
    <m/>
    <n v="2110000"/>
    <m/>
    <m/>
    <m/>
    <n v="10000"/>
    <n v="20100"/>
    <m/>
    <m/>
    <m/>
    <m/>
    <m/>
    <m/>
    <m/>
    <s v="USD"/>
    <m/>
    <m/>
    <m/>
    <m/>
    <m/>
    <m/>
    <m/>
    <m/>
    <n v="-494.95"/>
    <s v="N"/>
    <n v="0"/>
    <m/>
    <n v="0"/>
    <s v="PP13 Dated 6/23/2016"/>
    <n v="0"/>
    <d v="2016-06-23T00:00:00"/>
    <s v="USD"/>
    <m/>
    <n v="-494.9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4"/>
    <s v="ACTUALS"/>
    <m/>
    <m/>
    <n v="2125000"/>
    <m/>
    <m/>
    <m/>
    <n v="10000"/>
    <n v="10100"/>
    <m/>
    <m/>
    <m/>
    <m/>
    <m/>
    <m/>
    <m/>
    <s v="USD"/>
    <m/>
    <m/>
    <m/>
    <m/>
    <m/>
    <m/>
    <m/>
    <m/>
    <n v="-100.52"/>
    <s v="N"/>
    <n v="0"/>
    <m/>
    <n v="0"/>
    <s v="PP13 Dated 6/23/2016"/>
    <n v="0"/>
    <d v="2016-06-23T00:00:00"/>
    <s v="USD"/>
    <m/>
    <n v="-100.5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5"/>
    <s v="ACTUALS"/>
    <m/>
    <m/>
    <n v="2125000"/>
    <m/>
    <m/>
    <m/>
    <n v="10000"/>
    <n v="20100"/>
    <m/>
    <m/>
    <m/>
    <m/>
    <m/>
    <m/>
    <m/>
    <s v="USD"/>
    <m/>
    <m/>
    <m/>
    <m/>
    <m/>
    <m/>
    <m/>
    <m/>
    <n v="-11.45"/>
    <s v="N"/>
    <n v="0"/>
    <m/>
    <n v="0"/>
    <s v="PP13 Dated 6/23/2016"/>
    <n v="0"/>
    <d v="2016-06-23T00:00:00"/>
    <s v="USD"/>
    <m/>
    <n v="-11.4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6"/>
    <s v="ACTUALS"/>
    <m/>
    <m/>
    <n v="2130000"/>
    <m/>
    <m/>
    <m/>
    <n v="10000"/>
    <n v="10100"/>
    <m/>
    <m/>
    <m/>
    <m/>
    <m/>
    <m/>
    <m/>
    <s v="USD"/>
    <m/>
    <m/>
    <m/>
    <m/>
    <m/>
    <m/>
    <m/>
    <m/>
    <n v="-1408.45"/>
    <s v="N"/>
    <n v="0"/>
    <m/>
    <n v="0"/>
    <s v="PP13 Dated 6/23/2016"/>
    <n v="0"/>
    <d v="2016-06-23T00:00:00"/>
    <s v="USD"/>
    <m/>
    <n v="-1408.4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7"/>
    <s v="ACTUALS"/>
    <m/>
    <m/>
    <n v="2130000"/>
    <m/>
    <m/>
    <m/>
    <n v="10000"/>
    <n v="20100"/>
    <m/>
    <m/>
    <m/>
    <m/>
    <m/>
    <m/>
    <m/>
    <s v="USD"/>
    <m/>
    <m/>
    <m/>
    <m/>
    <m/>
    <m/>
    <m/>
    <m/>
    <n v="-247.05"/>
    <s v="N"/>
    <n v="0"/>
    <m/>
    <n v="0"/>
    <s v="PP13 Dated 6/23/2016"/>
    <n v="0"/>
    <d v="2016-06-23T00:00:00"/>
    <s v="USD"/>
    <m/>
    <n v="-247.0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6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8"/>
    <s v="ACTUALS"/>
    <m/>
    <m/>
    <n v="2140000"/>
    <m/>
    <m/>
    <m/>
    <n v="10000"/>
    <n v="10100"/>
    <m/>
    <m/>
    <m/>
    <m/>
    <m/>
    <m/>
    <m/>
    <s v="USD"/>
    <m/>
    <m/>
    <m/>
    <m/>
    <m/>
    <m/>
    <m/>
    <m/>
    <n v="-7456.42"/>
    <s v="N"/>
    <n v="0"/>
    <m/>
    <n v="0"/>
    <s v="PP13 Dated 6/23/2016"/>
    <n v="0"/>
    <d v="2016-06-23T00:00:00"/>
    <s v="USD"/>
    <m/>
    <n v="-7456.4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7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29"/>
    <s v="ACTUALS"/>
    <m/>
    <m/>
    <n v="2140000"/>
    <m/>
    <m/>
    <m/>
    <n v="10000"/>
    <n v="20100"/>
    <m/>
    <m/>
    <m/>
    <m/>
    <m/>
    <m/>
    <m/>
    <s v="USD"/>
    <m/>
    <m/>
    <m/>
    <m/>
    <m/>
    <m/>
    <m/>
    <m/>
    <n v="-842.61"/>
    <s v="N"/>
    <n v="0"/>
    <m/>
    <n v="0"/>
    <s v="PP13 Dated 6/23/2016"/>
    <n v="0"/>
    <d v="2016-06-23T00:00:00"/>
    <s v="USD"/>
    <m/>
    <n v="-842.61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8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0"/>
    <s v="ACTUALS"/>
    <m/>
    <m/>
    <n v="2150000"/>
    <m/>
    <m/>
    <m/>
    <n v="10000"/>
    <n v="10100"/>
    <m/>
    <m/>
    <m/>
    <m/>
    <m/>
    <m/>
    <m/>
    <s v="USD"/>
    <m/>
    <m/>
    <m/>
    <m/>
    <m/>
    <m/>
    <m/>
    <m/>
    <n v="-3539.4"/>
    <s v="N"/>
    <n v="0"/>
    <m/>
    <n v="0"/>
    <s v="PP13 Dated 6/23/2016"/>
    <n v="0"/>
    <d v="2016-06-23T00:00:00"/>
    <s v="USD"/>
    <m/>
    <n v="-3539.4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29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1"/>
    <s v="ACTUALS"/>
    <m/>
    <m/>
    <n v="2150000"/>
    <m/>
    <m/>
    <m/>
    <n v="10000"/>
    <n v="20100"/>
    <m/>
    <m/>
    <m/>
    <m/>
    <m/>
    <m/>
    <m/>
    <s v="USD"/>
    <m/>
    <m/>
    <m/>
    <m/>
    <m/>
    <m/>
    <m/>
    <m/>
    <n v="-347.29"/>
    <s v="N"/>
    <n v="0"/>
    <m/>
    <n v="0"/>
    <s v="PP13 Dated 6/23/2016"/>
    <n v="0"/>
    <d v="2016-06-23T00:00:00"/>
    <s v="USD"/>
    <m/>
    <n v="-347.2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2"/>
    <s v="ACTUALS"/>
    <m/>
    <m/>
    <n v="2155000"/>
    <m/>
    <m/>
    <m/>
    <n v="10000"/>
    <n v="10100"/>
    <m/>
    <m/>
    <m/>
    <m/>
    <m/>
    <m/>
    <m/>
    <s v="USD"/>
    <m/>
    <m/>
    <m/>
    <m/>
    <m/>
    <m/>
    <m/>
    <m/>
    <n v="-45.21"/>
    <s v="N"/>
    <n v="0"/>
    <m/>
    <n v="0"/>
    <s v="PP13 Dated 6/23/2016"/>
    <n v="0"/>
    <d v="2016-06-23T00:00:00"/>
    <s v="USD"/>
    <m/>
    <n v="-45.21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3"/>
    <s v="ACTUALS"/>
    <m/>
    <m/>
    <n v="2155000"/>
    <m/>
    <m/>
    <m/>
    <n v="10000"/>
    <n v="20100"/>
    <m/>
    <m/>
    <m/>
    <m/>
    <m/>
    <m/>
    <m/>
    <s v="USD"/>
    <m/>
    <m/>
    <m/>
    <m/>
    <m/>
    <m/>
    <m/>
    <m/>
    <n v="-17.329999999999998"/>
    <s v="N"/>
    <n v="0"/>
    <m/>
    <n v="0"/>
    <s v="PP13 Dated 6/23/2016"/>
    <n v="0"/>
    <d v="2016-06-23T00:00:00"/>
    <s v="USD"/>
    <m/>
    <n v="-17.32999999999999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4"/>
    <s v="ACTUALS"/>
    <m/>
    <m/>
    <n v="2160000"/>
    <m/>
    <m/>
    <m/>
    <n v="10000"/>
    <n v="10100"/>
    <m/>
    <m/>
    <m/>
    <m/>
    <m/>
    <m/>
    <m/>
    <s v="USD"/>
    <m/>
    <m/>
    <m/>
    <m/>
    <m/>
    <m/>
    <m/>
    <m/>
    <n v="-1027"/>
    <s v="N"/>
    <n v="0"/>
    <m/>
    <n v="0"/>
    <s v="PP13 Dated 6/23/2016"/>
    <n v="0"/>
    <d v="2016-06-23T00:00:00"/>
    <s v="USD"/>
    <m/>
    <n v="-102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5"/>
    <s v="ACTUALS"/>
    <m/>
    <m/>
    <n v="2160000"/>
    <m/>
    <m/>
    <m/>
    <n v="10000"/>
    <n v="20100"/>
    <m/>
    <m/>
    <m/>
    <m/>
    <m/>
    <m/>
    <m/>
    <s v="USD"/>
    <m/>
    <m/>
    <m/>
    <m/>
    <m/>
    <m/>
    <m/>
    <m/>
    <n v="-115.77"/>
    <s v="N"/>
    <n v="0"/>
    <m/>
    <n v="0"/>
    <s v="PP13 Dated 6/23/2016"/>
    <n v="0"/>
    <d v="2016-06-23T00:00:00"/>
    <s v="USD"/>
    <m/>
    <n v="-115.7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6"/>
    <s v="ACTUALS"/>
    <m/>
    <m/>
    <n v="2166000"/>
    <m/>
    <m/>
    <m/>
    <n v="10000"/>
    <n v="10100"/>
    <m/>
    <m/>
    <m/>
    <m/>
    <m/>
    <m/>
    <m/>
    <s v="USD"/>
    <m/>
    <m/>
    <m/>
    <m/>
    <m/>
    <m/>
    <m/>
    <m/>
    <n v="-25"/>
    <s v="N"/>
    <n v="0"/>
    <m/>
    <n v="0"/>
    <s v="PP13 Dated 6/23/2016"/>
    <n v="0"/>
    <d v="2016-06-23T00:00:00"/>
    <s v="USD"/>
    <m/>
    <n v="-2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7"/>
    <s v="ACTUALS"/>
    <m/>
    <m/>
    <n v="2190000"/>
    <m/>
    <m/>
    <m/>
    <n v="10000"/>
    <n v="10100"/>
    <m/>
    <m/>
    <m/>
    <m/>
    <m/>
    <m/>
    <m/>
    <s v="USD"/>
    <m/>
    <m/>
    <m/>
    <m/>
    <m/>
    <m/>
    <m/>
    <m/>
    <n v="-536.78"/>
    <s v="N"/>
    <n v="0"/>
    <m/>
    <n v="0"/>
    <s v="PP13 Dated 6/23/2016"/>
    <n v="0"/>
    <d v="2016-06-23T00:00:00"/>
    <s v="USD"/>
    <m/>
    <n v="-536.7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6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8"/>
    <s v="ACTUALS"/>
    <m/>
    <m/>
    <n v="2191000"/>
    <m/>
    <m/>
    <m/>
    <n v="10000"/>
    <n v="20100"/>
    <m/>
    <m/>
    <m/>
    <m/>
    <m/>
    <m/>
    <m/>
    <s v="USD"/>
    <m/>
    <m/>
    <m/>
    <m/>
    <m/>
    <m/>
    <m/>
    <m/>
    <n v="-49.15"/>
    <s v="N"/>
    <n v="0"/>
    <m/>
    <n v="0"/>
    <s v="PP13 Dated 6/23/2016"/>
    <n v="0"/>
    <d v="2016-06-23T00:00:00"/>
    <s v="USD"/>
    <m/>
    <n v="-49.1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7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39"/>
    <s v="ACTUALS"/>
    <m/>
    <m/>
    <n v="7100000"/>
    <n v="5250000000"/>
    <m/>
    <m/>
    <n v="10000"/>
    <n v="10100"/>
    <n v="2"/>
    <s v="FY2016"/>
    <m/>
    <m/>
    <m/>
    <m/>
    <m/>
    <s v="USD"/>
    <m/>
    <m/>
    <m/>
    <m/>
    <m/>
    <m/>
    <m/>
    <m/>
    <n v="69277.539999999994"/>
    <s v="N"/>
    <n v="0"/>
    <m/>
    <n v="0"/>
    <s v="PP13 Dated 6/23/2016"/>
    <n v="0"/>
    <d v="2016-06-23T00:00:00"/>
    <s v="USD"/>
    <m/>
    <n v="69277.539999999994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8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0"/>
    <s v="ACTUALS"/>
    <m/>
    <m/>
    <n v="7100000"/>
    <n v="5250000000"/>
    <m/>
    <m/>
    <n v="10000"/>
    <n v="20100"/>
    <n v="6"/>
    <s v="FY2016"/>
    <m/>
    <m/>
    <m/>
    <m/>
    <m/>
    <s v="USD"/>
    <m/>
    <m/>
    <m/>
    <m/>
    <m/>
    <m/>
    <m/>
    <m/>
    <n v="7654.7"/>
    <s v="N"/>
    <n v="0"/>
    <m/>
    <n v="0"/>
    <s v="PP13 Dated 6/23/2016"/>
    <n v="0"/>
    <d v="2016-06-23T00:00:00"/>
    <s v="USD"/>
    <m/>
    <n v="7654.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39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1"/>
    <s v="ACTUALS"/>
    <m/>
    <m/>
    <n v="7150000"/>
    <n v="5250000000"/>
    <m/>
    <m/>
    <n v="10000"/>
    <n v="10100"/>
    <n v="2"/>
    <s v="FY2016"/>
    <m/>
    <m/>
    <m/>
    <m/>
    <m/>
    <s v="USD"/>
    <m/>
    <m/>
    <m/>
    <m/>
    <m/>
    <m/>
    <m/>
    <m/>
    <n v="2212.7399999999998"/>
    <s v="N"/>
    <n v="0"/>
    <m/>
    <n v="0"/>
    <s v="PP13 Dated 6/23/2016"/>
    <n v="0"/>
    <d v="2016-06-23T00:00:00"/>
    <s v="USD"/>
    <m/>
    <n v="2212.739999999999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2"/>
    <s v="ACTUALS"/>
    <m/>
    <m/>
    <n v="7150000"/>
    <n v="5250000000"/>
    <m/>
    <m/>
    <n v="10000"/>
    <n v="20100"/>
    <n v="6"/>
    <s v="FY2016"/>
    <m/>
    <m/>
    <m/>
    <m/>
    <m/>
    <s v="USD"/>
    <m/>
    <m/>
    <m/>
    <m/>
    <m/>
    <m/>
    <m/>
    <m/>
    <n v="609"/>
    <s v="N"/>
    <n v="0"/>
    <m/>
    <n v="0"/>
    <s v="PP13 Dated 6/23/2016"/>
    <n v="0"/>
    <d v="2016-06-23T00:00:00"/>
    <s v="USD"/>
    <m/>
    <n v="60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3"/>
    <s v="ACTUALS"/>
    <m/>
    <m/>
    <n v="7190000"/>
    <n v="5250000000"/>
    <m/>
    <m/>
    <n v="10000"/>
    <n v="10100"/>
    <n v="2"/>
    <s v="FY2016"/>
    <m/>
    <m/>
    <m/>
    <m/>
    <m/>
    <s v="USD"/>
    <m/>
    <m/>
    <m/>
    <m/>
    <m/>
    <m/>
    <m/>
    <m/>
    <n v="2226.56"/>
    <s v="N"/>
    <n v="0"/>
    <m/>
    <n v="0"/>
    <s v="PP13 Dated 6/23/2016"/>
    <n v="0"/>
    <d v="2016-06-23T00:00:00"/>
    <s v="USD"/>
    <m/>
    <n v="2226.56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4"/>
    <s v="ACTUALS"/>
    <m/>
    <m/>
    <n v="7221000"/>
    <n v="5250000000"/>
    <m/>
    <m/>
    <n v="10000"/>
    <n v="10100"/>
    <n v="2"/>
    <s v="FY2016"/>
    <m/>
    <m/>
    <m/>
    <m/>
    <m/>
    <s v="USD"/>
    <m/>
    <m/>
    <m/>
    <m/>
    <m/>
    <m/>
    <m/>
    <m/>
    <n v="84.86"/>
    <s v="N"/>
    <n v="0"/>
    <m/>
    <n v="0"/>
    <s v="PP13 Dated 6/23/2016"/>
    <n v="0"/>
    <d v="2016-06-23T00:00:00"/>
    <s v="USD"/>
    <m/>
    <n v="84.86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5"/>
    <s v="ACTUALS"/>
    <m/>
    <m/>
    <n v="7221000"/>
    <n v="5250000000"/>
    <m/>
    <m/>
    <n v="10000"/>
    <n v="20100"/>
    <n v="6"/>
    <s v="FY2016"/>
    <m/>
    <m/>
    <m/>
    <m/>
    <m/>
    <s v="USD"/>
    <m/>
    <m/>
    <m/>
    <m/>
    <m/>
    <m/>
    <m/>
    <m/>
    <n v="15.95"/>
    <s v="N"/>
    <n v="0"/>
    <m/>
    <n v="0"/>
    <s v="PP13 Dated 6/23/2016"/>
    <n v="0"/>
    <d v="2016-06-23T00:00:00"/>
    <s v="USD"/>
    <m/>
    <n v="15.9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6"/>
    <s v="ACTUALS"/>
    <m/>
    <m/>
    <n v="7230000"/>
    <n v="5250000000"/>
    <m/>
    <m/>
    <n v="10000"/>
    <n v="10100"/>
    <n v="2"/>
    <s v="FY2016"/>
    <m/>
    <m/>
    <m/>
    <m/>
    <m/>
    <s v="USD"/>
    <m/>
    <m/>
    <m/>
    <m/>
    <m/>
    <m/>
    <m/>
    <m/>
    <n v="4391.12"/>
    <s v="N"/>
    <n v="0"/>
    <m/>
    <n v="0"/>
    <s v="PP13 Dated 6/23/2016"/>
    <n v="0"/>
    <d v="2016-06-23T00:00:00"/>
    <s v="USD"/>
    <m/>
    <n v="4391.1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7"/>
    <s v="ACTUALS"/>
    <m/>
    <m/>
    <n v="7230000"/>
    <n v="5250000000"/>
    <m/>
    <m/>
    <n v="10000"/>
    <n v="20100"/>
    <n v="6"/>
    <s v="FY2016"/>
    <m/>
    <m/>
    <m/>
    <m/>
    <m/>
    <s v="USD"/>
    <m/>
    <m/>
    <m/>
    <m/>
    <m/>
    <m/>
    <m/>
    <m/>
    <n v="494.95"/>
    <s v="N"/>
    <n v="0"/>
    <m/>
    <n v="0"/>
    <s v="PP13 Dated 6/23/2016"/>
    <n v="0"/>
    <d v="2016-06-23T00:00:00"/>
    <s v="USD"/>
    <m/>
    <n v="494.9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6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8"/>
    <s v="ACTUALS"/>
    <m/>
    <m/>
    <n v="7231000"/>
    <n v="5250000000"/>
    <m/>
    <m/>
    <n v="10000"/>
    <n v="10100"/>
    <n v="2"/>
    <s v="FY2016"/>
    <m/>
    <m/>
    <m/>
    <m/>
    <m/>
    <s v="USD"/>
    <m/>
    <m/>
    <m/>
    <m/>
    <m/>
    <m/>
    <m/>
    <m/>
    <n v="1027"/>
    <s v="N"/>
    <n v="0"/>
    <m/>
    <n v="0"/>
    <s v="PP13 Dated 6/23/2016"/>
    <n v="0"/>
    <d v="2016-06-23T00:00:00"/>
    <s v="USD"/>
    <m/>
    <n v="102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7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49"/>
    <s v="ACTUALS"/>
    <m/>
    <m/>
    <n v="7231000"/>
    <n v="5250000000"/>
    <m/>
    <m/>
    <n v="10000"/>
    <n v="20100"/>
    <n v="6"/>
    <s v="FY2016"/>
    <m/>
    <m/>
    <m/>
    <m/>
    <m/>
    <s v="USD"/>
    <m/>
    <m/>
    <m/>
    <m/>
    <m/>
    <m/>
    <m/>
    <m/>
    <n v="115.77"/>
    <s v="N"/>
    <n v="0"/>
    <m/>
    <n v="0"/>
    <s v="PP13 Dated 6/23/2016"/>
    <n v="0"/>
    <d v="2016-06-23T00:00:00"/>
    <s v="USD"/>
    <m/>
    <n v="115.7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8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0"/>
    <s v="ACTUALS"/>
    <m/>
    <m/>
    <n v="7240000"/>
    <n v="5250000000"/>
    <m/>
    <m/>
    <n v="10000"/>
    <n v="10100"/>
    <n v="2"/>
    <s v="FY2016"/>
    <m/>
    <m/>
    <m/>
    <m/>
    <m/>
    <s v="USD"/>
    <m/>
    <m/>
    <m/>
    <m/>
    <m/>
    <m/>
    <m/>
    <m/>
    <n v="10271.299999999999"/>
    <s v="N"/>
    <n v="0"/>
    <m/>
    <n v="0"/>
    <s v="PP13 Dated 6/23/2016"/>
    <n v="0"/>
    <d v="2016-06-23T00:00:00"/>
    <s v="USD"/>
    <m/>
    <n v="10271.299999999999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49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1"/>
    <s v="ACTUALS"/>
    <m/>
    <m/>
    <n v="7240000"/>
    <n v="5250000000"/>
    <m/>
    <m/>
    <n v="10000"/>
    <n v="20100"/>
    <n v="6"/>
    <s v="FY2016"/>
    <m/>
    <m/>
    <m/>
    <m/>
    <m/>
    <s v="USD"/>
    <m/>
    <m/>
    <m/>
    <m/>
    <m/>
    <m/>
    <m/>
    <m/>
    <n v="1778.65"/>
    <s v="N"/>
    <n v="0"/>
    <m/>
    <n v="0"/>
    <s v="PP13 Dated 6/23/2016"/>
    <n v="0"/>
    <d v="2016-06-23T00:00:00"/>
    <s v="USD"/>
    <m/>
    <n v="1778.6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0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2"/>
    <s v="ACTUALS"/>
    <m/>
    <m/>
    <n v="7245000"/>
    <n v="5250000000"/>
    <m/>
    <m/>
    <n v="10000"/>
    <n v="10100"/>
    <n v="2"/>
    <s v="FY2016"/>
    <m/>
    <m/>
    <m/>
    <m/>
    <m/>
    <s v="USD"/>
    <m/>
    <m/>
    <m/>
    <m/>
    <m/>
    <m/>
    <m/>
    <m/>
    <n v="31.25"/>
    <s v="N"/>
    <n v="0"/>
    <m/>
    <n v="0"/>
    <s v="PP13 Dated 6/23/2016"/>
    <n v="0"/>
    <d v="2016-06-23T00:00:00"/>
    <s v="USD"/>
    <m/>
    <n v="31.2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1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3"/>
    <s v="ACTUALS"/>
    <m/>
    <m/>
    <n v="7245000"/>
    <n v="5250000000"/>
    <m/>
    <m/>
    <n v="10000"/>
    <n v="20100"/>
    <n v="6"/>
    <s v="FY2016"/>
    <m/>
    <m/>
    <m/>
    <m/>
    <m/>
    <s v="USD"/>
    <m/>
    <m/>
    <m/>
    <m/>
    <m/>
    <m/>
    <m/>
    <m/>
    <n v="31.25"/>
    <s v="N"/>
    <n v="0"/>
    <m/>
    <n v="0"/>
    <s v="PP13 Dated 6/23/2016"/>
    <n v="0"/>
    <d v="2016-06-23T00:00:00"/>
    <s v="USD"/>
    <m/>
    <n v="31.25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2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4"/>
    <s v="ACTUALS"/>
    <m/>
    <m/>
    <n v="7250000"/>
    <n v="5250000000"/>
    <m/>
    <m/>
    <n v="10000"/>
    <n v="10100"/>
    <n v="2"/>
    <s v="FY2016"/>
    <m/>
    <m/>
    <m/>
    <m/>
    <m/>
    <s v="USD"/>
    <m/>
    <m/>
    <m/>
    <m/>
    <m/>
    <m/>
    <m/>
    <m/>
    <n v="32.17"/>
    <s v="N"/>
    <n v="0"/>
    <m/>
    <n v="0"/>
    <s v="PP13 Dated 6/23/2016"/>
    <n v="0"/>
    <d v="2016-06-23T00:00:00"/>
    <s v="USD"/>
    <m/>
    <n v="32.17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3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7"/>
    <s v="ACTUALS"/>
    <m/>
    <m/>
    <n v="7269000"/>
    <n v="5250000000"/>
    <m/>
    <m/>
    <n v="10000"/>
    <n v="20100"/>
    <n v="6"/>
    <s v="FY2016"/>
    <m/>
    <m/>
    <m/>
    <m/>
    <m/>
    <s v="USD"/>
    <m/>
    <m/>
    <m/>
    <m/>
    <m/>
    <m/>
    <m/>
    <m/>
    <n v="589.28"/>
    <s v="N"/>
    <n v="0"/>
    <m/>
    <n v="0"/>
    <s v="PP13 Dated 6/23/2016"/>
    <n v="0"/>
    <d v="2016-06-23T00:00:00"/>
    <s v="USD"/>
    <m/>
    <n v="589.28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4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5"/>
    <s v="ACTUALS"/>
    <m/>
    <m/>
    <n v="7250000"/>
    <n v="5250000000"/>
    <m/>
    <m/>
    <n v="10000"/>
    <n v="20100"/>
    <n v="6"/>
    <s v="FY2016"/>
    <m/>
    <m/>
    <m/>
    <m/>
    <m/>
    <s v="USD"/>
    <m/>
    <m/>
    <m/>
    <m/>
    <m/>
    <m/>
    <m/>
    <m/>
    <n v="6.13"/>
    <s v="N"/>
    <n v="0"/>
    <m/>
    <n v="0"/>
    <s v="PP13 Dated 6/23/2016"/>
    <n v="0"/>
    <d v="2016-06-23T00:00:00"/>
    <s v="USD"/>
    <m/>
    <n v="6.13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5"/>
  </r>
  <r>
    <n v="52500"/>
    <s v="PAY0143827"/>
    <d v="2016-06-23T00:00:00"/>
    <n v="0"/>
    <n v="52500"/>
    <s v="N"/>
    <n v="2016"/>
    <n v="12"/>
    <d v="2016-06-23T00:00:00"/>
    <s v="ACTUALS"/>
    <m/>
    <s v="N"/>
    <s v="N"/>
    <m/>
    <n v="0"/>
    <s v="S"/>
    <m/>
    <d v="2016-06-23T00:00:00"/>
    <n v="57"/>
    <n v="106323.55"/>
    <n v="106323.55"/>
    <n v="0"/>
    <s v="PAY"/>
    <m/>
    <s v="V"/>
    <s v="V"/>
    <s v="V"/>
    <s v="P"/>
    <n v="0"/>
    <s v="N"/>
    <s v="N"/>
    <m/>
    <m/>
    <n v="0"/>
    <d v="2016-06-27T00:00:00"/>
    <n v="1589970"/>
    <n v="1589970.1"/>
    <d v="2016-06-23T00:00:00"/>
    <n v="0"/>
    <s v="CASSIKJXFQ"/>
    <d v="2016-06-27T17:32:00"/>
    <s v="PP13 Dated 6/23/2016"/>
    <s v="USD"/>
    <s v="USD"/>
    <m/>
    <d v="2016-06-23T00:00:00"/>
    <n v="1"/>
    <n v="1"/>
    <s v="GHR"/>
    <m/>
    <m/>
    <d v="2016-06-27T00:00:00"/>
    <m/>
    <s v="PAYROLL"/>
    <s v="V"/>
    <n v="1"/>
    <s v="N"/>
    <m/>
    <m/>
    <n v="1"/>
    <m/>
    <m/>
    <m/>
    <s v="N"/>
    <d v="2016-06-23T00:00:00"/>
    <m/>
    <s v="N"/>
    <s v="Y"/>
    <m/>
    <m/>
    <d v="2016-06-27T17:14:00"/>
    <m/>
    <s v="N"/>
    <s v="PP13 Dated 6/23/2016"/>
    <s v="N"/>
    <m/>
    <m/>
    <n v="52500"/>
    <s v="PAY0143827"/>
    <d v="2016-06-23T00:00:00"/>
    <n v="0"/>
    <n v="56"/>
    <s v="ACTUALS"/>
    <m/>
    <m/>
    <n v="7269000"/>
    <n v="5250000000"/>
    <m/>
    <m/>
    <n v="10000"/>
    <n v="10100"/>
    <n v="2"/>
    <s v="FY2016"/>
    <m/>
    <m/>
    <m/>
    <m/>
    <m/>
    <s v="USD"/>
    <m/>
    <m/>
    <m/>
    <m/>
    <m/>
    <m/>
    <m/>
    <m/>
    <n v="5333.62"/>
    <s v="N"/>
    <n v="0"/>
    <m/>
    <n v="0"/>
    <s v="PP13 Dated 6/23/2016"/>
    <n v="0"/>
    <d v="2016-06-23T00:00:00"/>
    <s v="USD"/>
    <m/>
    <n v="5333.62"/>
    <n v="1"/>
    <n v="1"/>
    <n v="1589970"/>
    <m/>
    <m/>
    <d v="2016-06-27T00:00:00"/>
    <m/>
    <s v="GHR"/>
    <d v="2016-06-23T00:00:00"/>
    <s v="N"/>
    <d v="2016-06-23T00:00:00"/>
    <n v="0"/>
    <m/>
    <m/>
    <s v="Y"/>
    <n v="0"/>
    <n v="0"/>
    <m/>
    <s v="I"/>
    <m/>
    <m/>
    <x v="56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2657">
  <r>
    <s v="52500"/>
    <s v="100088287"/>
    <s v="507423"/>
    <s v="10000"/>
    <s v="20100"/>
    <s v="5250000000"/>
    <s v="7150000"/>
    <s v=""/>
    <s v="00006"/>
    <s v=""/>
    <s v=""/>
    <s v=""/>
    <n v="0.68"/>
    <x v="0"/>
  </r>
  <r>
    <s v="52500"/>
    <s v="100088287"/>
    <s v="507423"/>
    <s v="10000"/>
    <s v="20100"/>
    <s v="5250000000"/>
    <s v="7150000"/>
    <s v=""/>
    <s v="00006"/>
    <s v=""/>
    <s v=""/>
    <s v=""/>
    <n v="4.2"/>
    <x v="0"/>
  </r>
  <r>
    <s v="52500"/>
    <s v="100088287"/>
    <s v="507423"/>
    <s v="10000"/>
    <s v="20100"/>
    <s v="5250000000"/>
    <s v="7150000"/>
    <s v=""/>
    <s v="00006"/>
    <s v=""/>
    <s v=""/>
    <s v=""/>
    <n v="262.5"/>
    <x v="0"/>
  </r>
  <r>
    <s v="52500"/>
    <s v="100088287"/>
    <s v="507423"/>
    <s v="10000"/>
    <s v="20100"/>
    <s v="5250000000"/>
    <s v="7230000"/>
    <s v=""/>
    <s v="00006"/>
    <s v=""/>
    <s v=""/>
    <s v=""/>
    <n v="16.579999999999998"/>
    <x v="1"/>
  </r>
  <r>
    <s v="52500"/>
    <s v="100088287"/>
    <s v="507423"/>
    <s v="10000"/>
    <s v="20100"/>
    <s v="5250000000"/>
    <s v="7231000"/>
    <s v=""/>
    <s v="00006"/>
    <s v=""/>
    <s v=""/>
    <s v=""/>
    <n v="3.88"/>
    <x v="2"/>
  </r>
  <r>
    <s v="52500"/>
    <s v="100088287"/>
    <s v="507423"/>
    <s v="10000"/>
    <s v="20100"/>
    <s v="5250000000"/>
    <s v="1000000"/>
    <s v=""/>
    <s v="00006"/>
    <s v=""/>
    <s v=""/>
    <s v=""/>
    <n v="-227.15"/>
    <x v="3"/>
  </r>
  <r>
    <s v="52500"/>
    <s v="100088287"/>
    <s v="507423"/>
    <s v="10000"/>
    <s v="20100"/>
    <s v="5250000000"/>
    <s v="2053000"/>
    <s v=""/>
    <s v="00006"/>
    <s v=""/>
    <s v=""/>
    <s v=""/>
    <n v="-16.579999999999998"/>
    <x v="4"/>
  </r>
  <r>
    <s v="52500"/>
    <s v="100088287"/>
    <s v="507423"/>
    <s v="10000"/>
    <s v="20100"/>
    <s v="5250000000"/>
    <s v="2160000"/>
    <s v=""/>
    <s v="00006"/>
    <s v=""/>
    <s v=""/>
    <s v=""/>
    <n v="-3.88"/>
    <x v="5"/>
  </r>
  <r>
    <s v="52500"/>
    <s v="100088287"/>
    <s v="507423"/>
    <s v="10000"/>
    <s v="20100"/>
    <s v="5250000000"/>
    <s v="2140000"/>
    <s v=""/>
    <s v="00006"/>
    <s v=""/>
    <s v=""/>
    <s v=""/>
    <n v="-17.89"/>
    <x v="6"/>
  </r>
  <r>
    <s v="52500"/>
    <s v="100088287"/>
    <s v="507423"/>
    <s v="10000"/>
    <s v="20100"/>
    <s v="5250000000"/>
    <s v="2058000"/>
    <s v=""/>
    <s v="00006"/>
    <s v=""/>
    <s v=""/>
    <s v=""/>
    <n v="-3.88"/>
    <x v="7"/>
  </r>
  <r>
    <s v="52500"/>
    <s v="100088287"/>
    <s v="507423"/>
    <s v="10000"/>
    <s v="20100"/>
    <s v="5250000000"/>
    <s v="2150000"/>
    <s v=""/>
    <s v="00006"/>
    <s v=""/>
    <s v=""/>
    <s v=""/>
    <n v="-1.88"/>
    <x v="8"/>
  </r>
  <r>
    <s v="52500"/>
    <s v="100088287"/>
    <s v="507423"/>
    <s v="10000"/>
    <s v="20100"/>
    <s v="5250000000"/>
    <s v="2110000"/>
    <s v=""/>
    <s v="00006"/>
    <s v=""/>
    <s v=""/>
    <s v=""/>
    <n v="-16.579999999999998"/>
    <x v="9"/>
  </r>
  <r>
    <s v="52500"/>
    <s v="100070274"/>
    <s v="500240"/>
    <s v="10000"/>
    <s v="10100"/>
    <s v="5250000000"/>
    <s v="7100000"/>
    <s v=""/>
    <s v="00002"/>
    <s v=""/>
    <s v=""/>
    <s v=""/>
    <n v="960"/>
    <x v="10"/>
  </r>
  <r>
    <s v="52500"/>
    <s v="100070274"/>
    <s v="500240"/>
    <s v="10000"/>
    <s v="10100"/>
    <s v="5250000000"/>
    <s v="7230000"/>
    <s v=""/>
    <s v="00002"/>
    <s v=""/>
    <s v=""/>
    <s v=""/>
    <n v="59.52"/>
    <x v="11"/>
  </r>
  <r>
    <s v="52500"/>
    <s v="100070274"/>
    <s v="500240"/>
    <s v="10000"/>
    <s v="10100"/>
    <s v="5250000000"/>
    <s v="7231000"/>
    <s v=""/>
    <s v="00002"/>
    <s v=""/>
    <s v=""/>
    <s v=""/>
    <n v="13.92"/>
    <x v="12"/>
  </r>
  <r>
    <s v="52500"/>
    <s v="100070274"/>
    <s v="500240"/>
    <s v="10000"/>
    <s v="10100"/>
    <s v="5250000000"/>
    <s v="2110000"/>
    <s v=""/>
    <s v="00002"/>
    <s v=""/>
    <s v=""/>
    <s v=""/>
    <n v="-59.52"/>
    <x v="13"/>
  </r>
  <r>
    <s v="52500"/>
    <s v="100070274"/>
    <s v="500240"/>
    <s v="10000"/>
    <s v="10100"/>
    <s v="5250000000"/>
    <s v="1000000"/>
    <s v=""/>
    <s v="00002"/>
    <s v=""/>
    <s v=""/>
    <s v=""/>
    <n v="-807.24"/>
    <x v="14"/>
  </r>
  <r>
    <s v="52500"/>
    <s v="100070274"/>
    <s v="500240"/>
    <s v="10000"/>
    <s v="10100"/>
    <s v="5250000000"/>
    <s v="2160000"/>
    <s v=""/>
    <s v="00002"/>
    <s v=""/>
    <s v=""/>
    <s v=""/>
    <n v="-13.92"/>
    <x v="15"/>
  </r>
  <r>
    <s v="52500"/>
    <s v="100070274"/>
    <s v="500240"/>
    <s v="10000"/>
    <s v="10100"/>
    <s v="5250000000"/>
    <s v="2140000"/>
    <s v=""/>
    <s v="00002"/>
    <s v=""/>
    <s v=""/>
    <s v=""/>
    <n v="-43.76"/>
    <x v="16"/>
  </r>
  <r>
    <s v="52500"/>
    <s v="100070274"/>
    <s v="500240"/>
    <s v="10000"/>
    <s v="10100"/>
    <s v="5250000000"/>
    <s v="2058000"/>
    <s v=""/>
    <s v="00002"/>
    <s v=""/>
    <s v=""/>
    <s v=""/>
    <n v="-13.92"/>
    <x v="17"/>
  </r>
  <r>
    <s v="52500"/>
    <s v="100070274"/>
    <s v="500240"/>
    <s v="10000"/>
    <s v="10100"/>
    <s v="5250000000"/>
    <s v="2150000"/>
    <s v=""/>
    <s v="00002"/>
    <s v=""/>
    <s v=""/>
    <s v=""/>
    <n v="-35.56"/>
    <x v="18"/>
  </r>
  <r>
    <s v="52500"/>
    <s v="100070274"/>
    <s v="500240"/>
    <s v="10000"/>
    <s v="10100"/>
    <s v="5250000000"/>
    <s v="2053000"/>
    <s v=""/>
    <s v="00002"/>
    <s v=""/>
    <s v=""/>
    <s v=""/>
    <n v="-59.52"/>
    <x v="19"/>
  </r>
  <r>
    <s v="52500"/>
    <s v="100070774"/>
    <s v="311828"/>
    <s v="10000"/>
    <s v="20100"/>
    <s v="5250000000"/>
    <s v="2100000"/>
    <s v=""/>
    <s v="00006"/>
    <s v=""/>
    <s v=""/>
    <s v=""/>
    <n v="-6.93"/>
    <x v="20"/>
  </r>
  <r>
    <s v="52500"/>
    <s v="100070774"/>
    <s v="311828"/>
    <s v="10000"/>
    <s v="20100"/>
    <s v="5250000000"/>
    <s v="2100000"/>
    <s v=""/>
    <s v="00006"/>
    <s v=""/>
    <s v=""/>
    <s v=""/>
    <n v="-2.77"/>
    <x v="20"/>
  </r>
  <r>
    <s v="52500"/>
    <s v="100070774"/>
    <s v="311828"/>
    <s v="10000"/>
    <s v="20100"/>
    <s v="5250000000"/>
    <s v="2110000"/>
    <s v=""/>
    <s v="00006"/>
    <s v=""/>
    <s v=""/>
    <s v=""/>
    <n v="-34.479999999999997"/>
    <x v="9"/>
  </r>
  <r>
    <s v="52500"/>
    <s v="100070774"/>
    <s v="311828"/>
    <s v="10000"/>
    <s v="20100"/>
    <s v="5250000000"/>
    <s v="2110000"/>
    <s v=""/>
    <s v="00006"/>
    <s v=""/>
    <s v=""/>
    <s v=""/>
    <n v="-13.79"/>
    <x v="9"/>
  </r>
  <r>
    <s v="52500"/>
    <s v="100070774"/>
    <s v="311828"/>
    <s v="10000"/>
    <s v="20100"/>
    <s v="5250000000"/>
    <s v="2053000"/>
    <s v=""/>
    <s v="00006"/>
    <s v=""/>
    <s v=""/>
    <s v=""/>
    <n v="-34.479999999999997"/>
    <x v="4"/>
  </r>
  <r>
    <s v="52500"/>
    <s v="100070774"/>
    <s v="311828"/>
    <s v="10000"/>
    <s v="20100"/>
    <s v="5250000000"/>
    <s v="2053000"/>
    <s v=""/>
    <s v="00006"/>
    <s v=""/>
    <s v=""/>
    <s v=""/>
    <n v="-13.79"/>
    <x v="4"/>
  </r>
  <r>
    <s v="52500"/>
    <s v="100070774"/>
    <s v="311828"/>
    <s v="10000"/>
    <s v="20100"/>
    <s v="5250000000"/>
    <s v="2160000"/>
    <s v=""/>
    <s v="00006"/>
    <s v=""/>
    <s v=""/>
    <s v=""/>
    <n v="-8.06"/>
    <x v="5"/>
  </r>
  <r>
    <s v="52500"/>
    <s v="100070774"/>
    <s v="311828"/>
    <s v="10000"/>
    <s v="20100"/>
    <s v="5250000000"/>
    <s v="2100000"/>
    <s v=""/>
    <s v="00006"/>
    <s v=""/>
    <s v=""/>
    <s v=""/>
    <n v="-2.93"/>
    <x v="20"/>
  </r>
  <r>
    <s v="52500"/>
    <s v="100070774"/>
    <s v="311828"/>
    <s v="10000"/>
    <s v="20100"/>
    <s v="5250000000"/>
    <s v="2166000"/>
    <s v=""/>
    <s v="00006"/>
    <s v=""/>
    <s v=""/>
    <s v=""/>
    <n v="-24.04"/>
    <x v="21"/>
  </r>
  <r>
    <s v="52500"/>
    <s v="100070774"/>
    <s v="311828"/>
    <s v="10000"/>
    <s v="20100"/>
    <s v="5250000000"/>
    <s v="2166000"/>
    <s v=""/>
    <s v="00006"/>
    <s v=""/>
    <s v=""/>
    <s v=""/>
    <n v="-9.61"/>
    <x v="21"/>
  </r>
  <r>
    <s v="52500"/>
    <s v="100070774"/>
    <s v="311828"/>
    <s v="10000"/>
    <s v="20100"/>
    <s v="5250000000"/>
    <s v="2056000"/>
    <s v=""/>
    <s v="00006"/>
    <s v=""/>
    <s v=""/>
    <s v=""/>
    <n v="-199.5"/>
    <x v="22"/>
  </r>
  <r>
    <s v="52500"/>
    <s v="100070774"/>
    <s v="311828"/>
    <s v="10000"/>
    <s v="20100"/>
    <s v="5250000000"/>
    <s v="2056000"/>
    <s v=""/>
    <s v="00006"/>
    <s v=""/>
    <s v=""/>
    <s v=""/>
    <n v="-79.8"/>
    <x v="22"/>
  </r>
  <r>
    <s v="52500"/>
    <s v="100070774"/>
    <s v="311828"/>
    <s v="10000"/>
    <s v="20100"/>
    <s v="5250000000"/>
    <s v="2052000"/>
    <s v=""/>
    <s v="00006"/>
    <s v=""/>
    <s v=""/>
    <s v=""/>
    <n v="-38.090000000000003"/>
    <x v="23"/>
  </r>
  <r>
    <s v="52500"/>
    <s v="100070774"/>
    <s v="311828"/>
    <s v="10000"/>
    <s v="20100"/>
    <s v="5250000000"/>
    <s v="2052000"/>
    <s v=""/>
    <s v="00006"/>
    <s v=""/>
    <s v=""/>
    <s v=""/>
    <n v="-15.24"/>
    <x v="23"/>
  </r>
  <r>
    <s v="52500"/>
    <s v="100070774"/>
    <s v="311828"/>
    <s v="10000"/>
    <s v="20100"/>
    <s v="5250000000"/>
    <s v="2160000"/>
    <s v=""/>
    <s v="00006"/>
    <s v=""/>
    <s v=""/>
    <s v=""/>
    <n v="-3.23"/>
    <x v="5"/>
  </r>
  <r>
    <s v="52500"/>
    <s v="100070774"/>
    <s v="311828"/>
    <s v="10000"/>
    <s v="20100"/>
    <s v="5250000000"/>
    <s v="2140000"/>
    <s v=""/>
    <s v="00006"/>
    <s v=""/>
    <s v=""/>
    <s v=""/>
    <n v="-39.06"/>
    <x v="6"/>
  </r>
  <r>
    <s v="52500"/>
    <s v="100070774"/>
    <s v="311828"/>
    <s v="10000"/>
    <s v="20100"/>
    <s v="5250000000"/>
    <s v="2140000"/>
    <s v=""/>
    <s v="00006"/>
    <s v=""/>
    <s v=""/>
    <s v=""/>
    <n v="-15.63"/>
    <x v="6"/>
  </r>
  <r>
    <s v="52500"/>
    <s v="100070774"/>
    <s v="311828"/>
    <s v="10000"/>
    <s v="20100"/>
    <s v="5250000000"/>
    <s v="2058000"/>
    <s v=""/>
    <s v="00006"/>
    <s v=""/>
    <s v=""/>
    <s v=""/>
    <n v="-8.06"/>
    <x v="7"/>
  </r>
  <r>
    <s v="52500"/>
    <s v="100070774"/>
    <s v="311828"/>
    <s v="10000"/>
    <s v="20100"/>
    <s v="5250000000"/>
    <s v="2058000"/>
    <s v=""/>
    <s v="00006"/>
    <s v=""/>
    <s v=""/>
    <s v=""/>
    <n v="-3.23"/>
    <x v="7"/>
  </r>
  <r>
    <s v="52500"/>
    <s v="100070774"/>
    <s v="311828"/>
    <s v="10000"/>
    <s v="20100"/>
    <s v="5250000000"/>
    <s v="2150000"/>
    <s v=""/>
    <s v="00006"/>
    <s v=""/>
    <s v=""/>
    <s v=""/>
    <n v="-16.239999999999998"/>
    <x v="8"/>
  </r>
  <r>
    <s v="52500"/>
    <s v="100070774"/>
    <s v="311828"/>
    <s v="10000"/>
    <s v="20100"/>
    <s v="5250000000"/>
    <s v="2150000"/>
    <s v=""/>
    <s v="00006"/>
    <s v=""/>
    <s v=""/>
    <s v=""/>
    <n v="-6.5"/>
    <x v="8"/>
  </r>
  <r>
    <s v="52500"/>
    <s v="100070774"/>
    <s v="311828"/>
    <s v="10000"/>
    <s v="20100"/>
    <s v="5250000000"/>
    <s v="1000000"/>
    <s v=""/>
    <s v="00006"/>
    <s v=""/>
    <s v=""/>
    <s v=""/>
    <n v="-323.70999999999998"/>
    <x v="3"/>
  </r>
  <r>
    <s v="52500"/>
    <s v="100070774"/>
    <s v="311828"/>
    <s v="10000"/>
    <s v="20100"/>
    <s v="5250000000"/>
    <s v="1000000"/>
    <s v=""/>
    <s v="00006"/>
    <s v=""/>
    <s v=""/>
    <s v=""/>
    <n v="-129.46"/>
    <x v="3"/>
  </r>
  <r>
    <s v="52500"/>
    <s v="100070774"/>
    <s v="311828"/>
    <s v="10000"/>
    <s v="20100"/>
    <s v="5250000000"/>
    <s v="7100000"/>
    <s v=""/>
    <s v="00006"/>
    <s v=""/>
    <s v=""/>
    <s v=""/>
    <n v="346.29"/>
    <x v="24"/>
  </r>
  <r>
    <s v="52500"/>
    <s v="100070774"/>
    <s v="311828"/>
    <s v="10000"/>
    <s v="20100"/>
    <s v="5250000000"/>
    <s v="7100000"/>
    <s v=""/>
    <s v="00006"/>
    <s v=""/>
    <s v=""/>
    <s v=""/>
    <n v="230.86"/>
    <x v="24"/>
  </r>
  <r>
    <s v="52500"/>
    <s v="100070774"/>
    <s v="311828"/>
    <s v="10000"/>
    <s v="20100"/>
    <s v="5250000000"/>
    <s v="7100000"/>
    <s v=""/>
    <s v="00006"/>
    <s v=""/>
    <s v=""/>
    <s v=""/>
    <n v="138.51"/>
    <x v="24"/>
  </r>
  <r>
    <s v="52500"/>
    <s v="100070774"/>
    <s v="311828"/>
    <s v="10000"/>
    <s v="20100"/>
    <s v="5250000000"/>
    <s v="7100000"/>
    <s v=""/>
    <s v="00006"/>
    <s v=""/>
    <s v=""/>
    <s v=""/>
    <n v="92.34"/>
    <x v="24"/>
  </r>
  <r>
    <s v="52500"/>
    <s v="100070774"/>
    <s v="311828"/>
    <s v="10000"/>
    <s v="20100"/>
    <s v="5250000000"/>
    <s v="7230000"/>
    <s v=""/>
    <s v="00006"/>
    <s v=""/>
    <s v=""/>
    <s v=""/>
    <n v="34.479999999999997"/>
    <x v="1"/>
  </r>
  <r>
    <s v="52500"/>
    <s v="100070774"/>
    <s v="311828"/>
    <s v="10000"/>
    <s v="20100"/>
    <s v="5250000000"/>
    <s v="7230000"/>
    <s v=""/>
    <s v="00006"/>
    <s v=""/>
    <s v=""/>
    <s v=""/>
    <n v="13.79"/>
    <x v="1"/>
  </r>
  <r>
    <s v="52500"/>
    <s v="100070774"/>
    <s v="311828"/>
    <s v="10000"/>
    <s v="20100"/>
    <s v="5250000000"/>
    <s v="7231000"/>
    <s v=""/>
    <s v="00006"/>
    <s v=""/>
    <s v=""/>
    <s v=""/>
    <n v="8.06"/>
    <x v="2"/>
  </r>
  <r>
    <s v="52500"/>
    <s v="100070774"/>
    <s v="311828"/>
    <s v="10000"/>
    <s v="20100"/>
    <s v="5250000000"/>
    <s v="7231000"/>
    <s v=""/>
    <s v="00006"/>
    <s v=""/>
    <s v=""/>
    <s v=""/>
    <n v="3.23"/>
    <x v="2"/>
  </r>
  <r>
    <s v="52500"/>
    <s v="100070774"/>
    <s v="311828"/>
    <s v="10000"/>
    <s v="20100"/>
    <s v="5250000000"/>
    <s v="7240000"/>
    <s v=""/>
    <s v="00006"/>
    <s v=""/>
    <s v=""/>
    <s v=""/>
    <n v="199.5"/>
    <x v="25"/>
  </r>
  <r>
    <s v="52500"/>
    <s v="100070774"/>
    <s v="311828"/>
    <s v="10000"/>
    <s v="20100"/>
    <s v="5250000000"/>
    <s v="7240000"/>
    <s v=""/>
    <s v="00006"/>
    <s v=""/>
    <s v=""/>
    <s v=""/>
    <n v="79.8"/>
    <x v="25"/>
  </r>
  <r>
    <s v="52500"/>
    <s v="100070774"/>
    <s v="311828"/>
    <s v="10000"/>
    <s v="20100"/>
    <s v="5250000000"/>
    <s v="7245000"/>
    <s v=""/>
    <s v="00006"/>
    <s v=""/>
    <s v=""/>
    <s v=""/>
    <n v="24.04"/>
    <x v="26"/>
  </r>
  <r>
    <s v="52500"/>
    <s v="100070774"/>
    <s v="311828"/>
    <s v="10000"/>
    <s v="20100"/>
    <s v="5250000000"/>
    <s v="7245000"/>
    <s v=""/>
    <s v="00006"/>
    <s v=""/>
    <s v=""/>
    <s v=""/>
    <n v="9.61"/>
    <x v="26"/>
  </r>
  <r>
    <s v="52500"/>
    <s v="100070774"/>
    <s v="311828"/>
    <s v="10000"/>
    <s v="20100"/>
    <s v="5250000000"/>
    <s v="7269000"/>
    <s v=""/>
    <s v="00006"/>
    <s v=""/>
    <s v=""/>
    <s v=""/>
    <n v="38.090000000000003"/>
    <x v="27"/>
  </r>
  <r>
    <s v="52500"/>
    <s v="100070774"/>
    <s v="311828"/>
    <s v="10000"/>
    <s v="20100"/>
    <s v="5250000000"/>
    <s v="7269000"/>
    <s v=""/>
    <s v="00006"/>
    <s v=""/>
    <s v=""/>
    <s v=""/>
    <n v="15.24"/>
    <x v="27"/>
  </r>
  <r>
    <s v="52500"/>
    <s v="100070774"/>
    <s v="311828"/>
    <s v="10000"/>
    <s v="20100"/>
    <s v="5250000000"/>
    <s v="7269000"/>
    <s v=""/>
    <s v="00006"/>
    <s v=""/>
    <s v=""/>
    <s v=""/>
    <n v="6.93"/>
    <x v="27"/>
  </r>
  <r>
    <s v="52500"/>
    <s v="100070774"/>
    <s v="311828"/>
    <s v="10000"/>
    <s v="20100"/>
    <s v="5250000000"/>
    <s v="7269000"/>
    <s v=""/>
    <s v="00006"/>
    <s v=""/>
    <s v=""/>
    <s v=""/>
    <n v="2.77"/>
    <x v="27"/>
  </r>
  <r>
    <s v="52500"/>
    <s v="100070774"/>
    <s v="311828"/>
    <s v="10000"/>
    <s v="20100"/>
    <s v="5250000000"/>
    <s v="2100000"/>
    <s v=""/>
    <s v="00006"/>
    <s v=""/>
    <s v=""/>
    <s v=""/>
    <n v="-89.29"/>
    <x v="20"/>
  </r>
  <r>
    <s v="52500"/>
    <s v="100070774"/>
    <s v="311828"/>
    <s v="10000"/>
    <s v="20100"/>
    <s v="5250000000"/>
    <s v="2100000"/>
    <s v=""/>
    <s v="00006"/>
    <s v=""/>
    <s v=""/>
    <s v=""/>
    <n v="-35.71"/>
    <x v="20"/>
  </r>
  <r>
    <s v="52500"/>
    <s v="100070774"/>
    <s v="311828"/>
    <s v="10000"/>
    <s v="20100"/>
    <s v="5250000000"/>
    <s v="2100000"/>
    <s v=""/>
    <s v="00006"/>
    <s v=""/>
    <s v=""/>
    <s v=""/>
    <n v="-7.14"/>
    <x v="20"/>
  </r>
  <r>
    <s v="52500"/>
    <s v="100070774"/>
    <s v="311828"/>
    <s v="10000"/>
    <s v="20100"/>
    <s v="5250000000"/>
    <s v="2100000"/>
    <s v=""/>
    <s v="00006"/>
    <s v=""/>
    <s v=""/>
    <s v=""/>
    <n v="-2.86"/>
    <x v="20"/>
  </r>
  <r>
    <s v="52500"/>
    <s v="100070774"/>
    <s v="311828"/>
    <s v="10000"/>
    <s v="20100"/>
    <s v="5250000000"/>
    <s v="2100000"/>
    <s v=""/>
    <s v="00006"/>
    <s v=""/>
    <s v=""/>
    <s v=""/>
    <n v="-2.34"/>
    <x v="20"/>
  </r>
  <r>
    <s v="52500"/>
    <s v="100070774"/>
    <s v="311828"/>
    <s v="10000"/>
    <s v="20100"/>
    <s v="5250000000"/>
    <s v="2100000"/>
    <s v=""/>
    <s v="00006"/>
    <s v=""/>
    <s v=""/>
    <s v=""/>
    <n v="-0.93"/>
    <x v="20"/>
  </r>
  <r>
    <s v="52500"/>
    <s v="100070774"/>
    <s v="311828"/>
    <s v="10000"/>
    <s v="20100"/>
    <s v="5250000000"/>
    <s v="2105000"/>
    <s v=""/>
    <s v="00006"/>
    <s v=""/>
    <s v=""/>
    <s v=""/>
    <n v="-38.090000000000003"/>
    <x v="28"/>
  </r>
  <r>
    <s v="52500"/>
    <s v="100070774"/>
    <s v="311828"/>
    <s v="10000"/>
    <s v="20100"/>
    <s v="5250000000"/>
    <s v="2105000"/>
    <s v=""/>
    <s v="00006"/>
    <s v=""/>
    <s v=""/>
    <s v=""/>
    <n v="-15.24"/>
    <x v="28"/>
  </r>
  <r>
    <s v="52500"/>
    <s v="100070774"/>
    <s v="311828"/>
    <s v="10000"/>
    <s v="20100"/>
    <s v="5250000000"/>
    <s v="2130000"/>
    <s v=""/>
    <s v="00006"/>
    <s v=""/>
    <s v=""/>
    <s v=""/>
    <n v="-11.43"/>
    <x v="29"/>
  </r>
  <r>
    <s v="52500"/>
    <s v="100070774"/>
    <s v="311828"/>
    <s v="10000"/>
    <s v="20100"/>
    <s v="5250000000"/>
    <s v="2130000"/>
    <s v=""/>
    <s v="00006"/>
    <s v=""/>
    <s v=""/>
    <s v=""/>
    <n v="-4.57"/>
    <x v="29"/>
  </r>
  <r>
    <s v="52500"/>
    <s v="100070774"/>
    <s v="311828"/>
    <s v="10000"/>
    <s v="20100"/>
    <s v="5250000000"/>
    <s v="2100000"/>
    <s v=""/>
    <s v="00006"/>
    <s v=""/>
    <s v=""/>
    <s v=""/>
    <n v="-7.31"/>
    <x v="20"/>
  </r>
  <r>
    <s v="52500"/>
    <s v="100088287"/>
    <s v="507423"/>
    <s v="10000"/>
    <s v="20100"/>
    <s v="5250000000"/>
    <s v="1000000"/>
    <s v=""/>
    <s v="00006"/>
    <s v=""/>
    <s v=""/>
    <s v=""/>
    <n v="-103.27"/>
    <x v="3"/>
  </r>
  <r>
    <s v="52500"/>
    <s v="100088287"/>
    <s v="507423"/>
    <s v="10000"/>
    <s v="20100"/>
    <s v="5250000000"/>
    <s v="1000000"/>
    <s v=""/>
    <s v="00006"/>
    <s v=""/>
    <s v=""/>
    <s v=""/>
    <n v="-184.04"/>
    <x v="3"/>
  </r>
  <r>
    <s v="52500"/>
    <s v="100088287"/>
    <s v="507423"/>
    <s v="10000"/>
    <s v="20100"/>
    <s v="5250000000"/>
    <s v="7150000"/>
    <s v=""/>
    <s v="00006"/>
    <s v=""/>
    <s v=""/>
    <s v=""/>
    <n v="146.25"/>
    <x v="0"/>
  </r>
  <r>
    <s v="52500"/>
    <s v="100088287"/>
    <s v="507423"/>
    <s v="10000"/>
    <s v="20100"/>
    <s v="5250000000"/>
    <s v="7150000"/>
    <s v=""/>
    <s v="00006"/>
    <s v=""/>
    <s v=""/>
    <s v=""/>
    <n v="260.63"/>
    <x v="0"/>
  </r>
  <r>
    <s v="52500"/>
    <s v="100088287"/>
    <s v="507423"/>
    <s v="10000"/>
    <s v="20100"/>
    <s v="5250000000"/>
    <s v="7230000"/>
    <s v=""/>
    <s v="00006"/>
    <s v=""/>
    <s v=""/>
    <s v=""/>
    <n v="9.06"/>
    <x v="1"/>
  </r>
  <r>
    <s v="52500"/>
    <s v="100088287"/>
    <s v="507423"/>
    <s v="10000"/>
    <s v="20100"/>
    <s v="5250000000"/>
    <s v="7230000"/>
    <s v=""/>
    <s v="00006"/>
    <s v=""/>
    <s v=""/>
    <s v=""/>
    <n v="16.16"/>
    <x v="1"/>
  </r>
  <r>
    <s v="52500"/>
    <s v="100088287"/>
    <s v="507423"/>
    <s v="10000"/>
    <s v="20100"/>
    <s v="5250000000"/>
    <s v="7231000"/>
    <s v=""/>
    <s v="00006"/>
    <s v=""/>
    <s v=""/>
    <s v=""/>
    <n v="2.12"/>
    <x v="2"/>
  </r>
  <r>
    <s v="52500"/>
    <s v="100088287"/>
    <s v="507423"/>
    <s v="10000"/>
    <s v="20100"/>
    <s v="5250000000"/>
    <s v="7231000"/>
    <s v=""/>
    <s v="00006"/>
    <s v=""/>
    <s v=""/>
    <s v=""/>
    <n v="3.78"/>
    <x v="2"/>
  </r>
  <r>
    <s v="52500"/>
    <s v="100088287"/>
    <s v="507423"/>
    <s v="10000"/>
    <s v="20100"/>
    <s v="5250000000"/>
    <s v="2100000"/>
    <s v=""/>
    <s v="00006"/>
    <s v=""/>
    <s v=""/>
    <s v=""/>
    <n v="-17.670000000000002"/>
    <x v="20"/>
  </r>
  <r>
    <s v="52500"/>
    <s v="100088287"/>
    <s v="507423"/>
    <s v="10000"/>
    <s v="20100"/>
    <s v="5250000000"/>
    <s v="2100000"/>
    <s v=""/>
    <s v="00006"/>
    <s v=""/>
    <s v=""/>
    <s v=""/>
    <n v="-31.48"/>
    <x v="20"/>
  </r>
  <r>
    <s v="52500"/>
    <s v="100088287"/>
    <s v="507423"/>
    <s v="10000"/>
    <s v="20100"/>
    <s v="5250000000"/>
    <s v="2110000"/>
    <s v=""/>
    <s v="00006"/>
    <s v=""/>
    <s v=""/>
    <s v=""/>
    <n v="-9.07"/>
    <x v="9"/>
  </r>
  <r>
    <s v="52500"/>
    <s v="100088287"/>
    <s v="507423"/>
    <s v="10000"/>
    <s v="20100"/>
    <s v="5250000000"/>
    <s v="2110000"/>
    <s v=""/>
    <s v="00006"/>
    <s v=""/>
    <s v=""/>
    <s v=""/>
    <n v="-16.149999999999999"/>
    <x v="9"/>
  </r>
  <r>
    <s v="52500"/>
    <s v="100088287"/>
    <s v="507423"/>
    <s v="10000"/>
    <s v="20100"/>
    <s v="5250000000"/>
    <s v="2053000"/>
    <s v=""/>
    <s v="00006"/>
    <s v=""/>
    <s v=""/>
    <s v=""/>
    <n v="-9.06"/>
    <x v="4"/>
  </r>
  <r>
    <s v="52500"/>
    <s v="100088287"/>
    <s v="507423"/>
    <s v="10000"/>
    <s v="20100"/>
    <s v="5250000000"/>
    <s v="2053000"/>
    <s v=""/>
    <s v="00006"/>
    <s v=""/>
    <s v=""/>
    <s v=""/>
    <n v="-16.16"/>
    <x v="4"/>
  </r>
  <r>
    <s v="52500"/>
    <s v="100088287"/>
    <s v="507423"/>
    <s v="10000"/>
    <s v="20100"/>
    <s v="5250000000"/>
    <s v="2160000"/>
    <s v=""/>
    <s v="00006"/>
    <s v=""/>
    <s v=""/>
    <s v=""/>
    <n v="-2.12"/>
    <x v="5"/>
  </r>
  <r>
    <s v="52500"/>
    <s v="100088287"/>
    <s v="507423"/>
    <s v="10000"/>
    <s v="20100"/>
    <s v="5250000000"/>
    <s v="2160000"/>
    <s v=""/>
    <s v="00006"/>
    <s v=""/>
    <s v=""/>
    <s v=""/>
    <n v="-3.78"/>
    <x v="5"/>
  </r>
  <r>
    <s v="52500"/>
    <s v="100088287"/>
    <s v="507423"/>
    <s v="10000"/>
    <s v="20100"/>
    <s v="5250000000"/>
    <s v="2140000"/>
    <s v=""/>
    <s v="00006"/>
    <s v=""/>
    <s v=""/>
    <s v=""/>
    <n v="-11.44"/>
    <x v="6"/>
  </r>
  <r>
    <s v="52500"/>
    <s v="100088287"/>
    <s v="507423"/>
    <s v="10000"/>
    <s v="20100"/>
    <s v="5250000000"/>
    <s v="2140000"/>
    <s v=""/>
    <s v="00006"/>
    <s v=""/>
    <s v=""/>
    <s v=""/>
    <n v="-20.399999999999999"/>
    <x v="6"/>
  </r>
  <r>
    <s v="52500"/>
    <s v="100088287"/>
    <s v="507423"/>
    <s v="10000"/>
    <s v="20100"/>
    <s v="5250000000"/>
    <s v="2058000"/>
    <s v=""/>
    <s v="00006"/>
    <s v=""/>
    <s v=""/>
    <s v=""/>
    <n v="-2.12"/>
    <x v="7"/>
  </r>
  <r>
    <s v="52500"/>
    <s v="100088287"/>
    <s v="507423"/>
    <s v="10000"/>
    <s v="20100"/>
    <s v="5250000000"/>
    <s v="2058000"/>
    <s v=""/>
    <s v="00006"/>
    <s v=""/>
    <s v=""/>
    <s v=""/>
    <n v="-3.78"/>
    <x v="7"/>
  </r>
  <r>
    <s v="52500"/>
    <s v="100088287"/>
    <s v="507423"/>
    <s v="10000"/>
    <s v="20100"/>
    <s v="5250000000"/>
    <s v="2150000"/>
    <s v=""/>
    <s v="00006"/>
    <s v=""/>
    <s v=""/>
    <s v=""/>
    <n v="-2.68"/>
    <x v="8"/>
  </r>
  <r>
    <s v="52500"/>
    <s v="100088287"/>
    <s v="507423"/>
    <s v="10000"/>
    <s v="20100"/>
    <s v="5250000000"/>
    <s v="2150000"/>
    <s v=""/>
    <s v="00006"/>
    <s v=""/>
    <s v=""/>
    <s v=""/>
    <n v="-4.78"/>
    <x v="8"/>
  </r>
  <r>
    <s v="52500"/>
    <s v="100015851"/>
    <s v="309455"/>
    <s v="10000"/>
    <s v="10100"/>
    <s v="5250000000"/>
    <s v="7231000"/>
    <s v=""/>
    <s v="00002"/>
    <s v=""/>
    <s v=""/>
    <s v=""/>
    <n v="10.15"/>
    <x v="12"/>
  </r>
  <r>
    <s v="52500"/>
    <s v="100015851"/>
    <s v="309455"/>
    <s v="10000"/>
    <s v="10100"/>
    <s v="5250000000"/>
    <s v="7231000"/>
    <s v=""/>
    <s v="00002"/>
    <s v=""/>
    <s v=""/>
    <s v=""/>
    <n v="18.27"/>
    <x v="12"/>
  </r>
  <r>
    <s v="52500"/>
    <s v="100015851"/>
    <s v="309455"/>
    <s v="10000"/>
    <s v="10100"/>
    <s v="5250000000"/>
    <s v="7240000"/>
    <s v=""/>
    <s v="00002"/>
    <s v=""/>
    <s v=""/>
    <s v=""/>
    <n v="263.08999999999997"/>
    <x v="30"/>
  </r>
  <r>
    <s v="52500"/>
    <s v="100015851"/>
    <s v="309455"/>
    <s v="10000"/>
    <s v="10100"/>
    <s v="5250000000"/>
    <s v="7240000"/>
    <s v=""/>
    <s v="00002"/>
    <s v=""/>
    <s v=""/>
    <s v=""/>
    <n v="-0.01"/>
    <x v="30"/>
  </r>
  <r>
    <s v="52500"/>
    <s v="100015851"/>
    <s v="309455"/>
    <s v="10000"/>
    <s v="10100"/>
    <s v="5250000000"/>
    <s v="7240000"/>
    <s v=""/>
    <s v="00002"/>
    <s v=""/>
    <s v=""/>
    <s v=""/>
    <n v="473.57"/>
    <x v="30"/>
  </r>
  <r>
    <s v="52500"/>
    <s v="100015851"/>
    <s v="309455"/>
    <s v="10000"/>
    <s v="10100"/>
    <s v="5250000000"/>
    <s v="7250000"/>
    <s v=""/>
    <s v="00002"/>
    <s v=""/>
    <s v=""/>
    <s v=""/>
    <n v="1.03"/>
    <x v="31"/>
  </r>
  <r>
    <s v="52500"/>
    <s v="100015851"/>
    <s v="309455"/>
    <s v="10000"/>
    <s v="10100"/>
    <s v="5250000000"/>
    <s v="7250000"/>
    <s v=""/>
    <s v="00002"/>
    <s v=""/>
    <s v=""/>
    <s v=""/>
    <n v="-0.01"/>
    <x v="31"/>
  </r>
  <r>
    <s v="52500"/>
    <s v="100015851"/>
    <s v="309455"/>
    <s v="10000"/>
    <s v="10100"/>
    <s v="5250000000"/>
    <s v="7250000"/>
    <s v=""/>
    <s v="00002"/>
    <s v=""/>
    <s v=""/>
    <s v=""/>
    <n v="1.85"/>
    <x v="31"/>
  </r>
  <r>
    <s v="52500"/>
    <s v="100015851"/>
    <s v="309455"/>
    <s v="10000"/>
    <s v="10100"/>
    <s v="5250000000"/>
    <s v="7221000"/>
    <s v=""/>
    <s v="00002"/>
    <s v=""/>
    <s v=""/>
    <s v=""/>
    <n v="2.95"/>
    <x v="32"/>
  </r>
  <r>
    <s v="52500"/>
    <s v="100015851"/>
    <s v="309455"/>
    <s v="10000"/>
    <s v="10100"/>
    <s v="5250000000"/>
    <s v="7221000"/>
    <s v=""/>
    <s v="00002"/>
    <s v=""/>
    <s v=""/>
    <s v=""/>
    <n v="5.31"/>
    <x v="32"/>
  </r>
  <r>
    <s v="52500"/>
    <s v="100015851"/>
    <s v="309455"/>
    <s v="10000"/>
    <s v="10100"/>
    <s v="5250000000"/>
    <s v="7221000"/>
    <s v=""/>
    <s v="00002"/>
    <s v=""/>
    <s v=""/>
    <s v=""/>
    <n v="-0.01"/>
    <x v="32"/>
  </r>
  <r>
    <s v="52500"/>
    <s v="100015851"/>
    <s v="309455"/>
    <s v="10000"/>
    <s v="10100"/>
    <s v="5250000000"/>
    <s v="7269000"/>
    <s v=""/>
    <s v="00002"/>
    <s v=""/>
    <s v=""/>
    <s v=""/>
    <n v="49.76"/>
    <x v="33"/>
  </r>
  <r>
    <s v="52500"/>
    <s v="100015851"/>
    <s v="309455"/>
    <s v="10000"/>
    <s v="10100"/>
    <s v="5250000000"/>
    <s v="7269000"/>
    <s v=""/>
    <s v="00002"/>
    <s v=""/>
    <s v=""/>
    <s v=""/>
    <n v="89.58"/>
    <x v="33"/>
  </r>
  <r>
    <s v="52500"/>
    <s v="100015851"/>
    <s v="309455"/>
    <s v="10000"/>
    <s v="10100"/>
    <s v="5250000000"/>
    <s v="7269000"/>
    <s v=""/>
    <s v="00002"/>
    <s v=""/>
    <s v=""/>
    <s v=""/>
    <n v="-0.01"/>
    <x v="33"/>
  </r>
  <r>
    <s v="52500"/>
    <s v="100015851"/>
    <s v="309455"/>
    <s v="10000"/>
    <s v="10100"/>
    <s v="5250000000"/>
    <s v="7269000"/>
    <s v=""/>
    <s v="00002"/>
    <s v=""/>
    <s v=""/>
    <s v=""/>
    <n v="9.0500000000000007"/>
    <x v="33"/>
  </r>
  <r>
    <s v="52500"/>
    <s v="100015851"/>
    <s v="309455"/>
    <s v="10000"/>
    <s v="10100"/>
    <s v="5250000000"/>
    <s v="7269000"/>
    <s v=""/>
    <s v="00002"/>
    <s v=""/>
    <s v=""/>
    <s v=""/>
    <n v="16.29"/>
    <x v="33"/>
  </r>
  <r>
    <s v="52500"/>
    <s v="100015851"/>
    <s v="309455"/>
    <s v="10000"/>
    <s v="10100"/>
    <s v="5250000000"/>
    <s v="2100000"/>
    <s v=""/>
    <s v="00002"/>
    <s v=""/>
    <s v=""/>
    <s v=""/>
    <n v="-6.87"/>
    <x v="34"/>
  </r>
  <r>
    <s v="52500"/>
    <s v="100015851"/>
    <s v="309455"/>
    <s v="10000"/>
    <s v="10100"/>
    <s v="5250000000"/>
    <s v="2100000"/>
    <s v=""/>
    <s v="00002"/>
    <s v=""/>
    <s v=""/>
    <s v=""/>
    <n v="-12.36"/>
    <x v="34"/>
  </r>
  <r>
    <s v="52500"/>
    <s v="100015851"/>
    <s v="309455"/>
    <s v="10000"/>
    <s v="10100"/>
    <s v="5250000000"/>
    <s v="2125000"/>
    <s v=""/>
    <s v="00002"/>
    <s v=""/>
    <s v=""/>
    <s v=""/>
    <n v="-1.57"/>
    <x v="35"/>
  </r>
  <r>
    <s v="52500"/>
    <s v="100015851"/>
    <s v="309455"/>
    <s v="10000"/>
    <s v="10100"/>
    <s v="5250000000"/>
    <s v="7100000"/>
    <s v=""/>
    <s v="00002"/>
    <s v=""/>
    <s v=""/>
    <s v=""/>
    <n v="197.93"/>
    <x v="10"/>
  </r>
  <r>
    <s v="52500"/>
    <s v="100015851"/>
    <s v="309455"/>
    <s v="10000"/>
    <s v="10100"/>
    <s v="5250000000"/>
    <s v="7100000"/>
    <s v=""/>
    <s v="00002"/>
    <s v=""/>
    <s v=""/>
    <s v=""/>
    <n v="452.4"/>
    <x v="10"/>
  </r>
  <r>
    <s v="52500"/>
    <s v="100015851"/>
    <s v="309455"/>
    <s v="10000"/>
    <s v="10100"/>
    <s v="5250000000"/>
    <s v="7100000"/>
    <s v=""/>
    <s v="00002"/>
    <s v=""/>
    <s v=""/>
    <s v=""/>
    <n v="301.60000000000002"/>
    <x v="10"/>
  </r>
  <r>
    <s v="52500"/>
    <s v="100015851"/>
    <s v="309455"/>
    <s v="10000"/>
    <s v="10100"/>
    <s v="5250000000"/>
    <s v="7100000"/>
    <s v=""/>
    <s v="00002"/>
    <s v=""/>
    <s v=""/>
    <s v=""/>
    <n v="-197.93"/>
    <x v="10"/>
  </r>
  <r>
    <s v="52500"/>
    <s v="100015851"/>
    <s v="309455"/>
    <s v="10000"/>
    <s v="10100"/>
    <s v="5250000000"/>
    <s v="7100000"/>
    <s v=""/>
    <s v="00002"/>
    <s v=""/>
    <s v=""/>
    <s v=""/>
    <n v="1025.44"/>
    <x v="10"/>
  </r>
  <r>
    <s v="52500"/>
    <s v="100015851"/>
    <s v="309455"/>
    <s v="10000"/>
    <s v="10100"/>
    <s v="5250000000"/>
    <s v="7100000"/>
    <s v=""/>
    <s v="00002"/>
    <s v=""/>
    <s v=""/>
    <s v=""/>
    <n v="211.12"/>
    <x v="10"/>
  </r>
  <r>
    <s v="52500"/>
    <s v="100015851"/>
    <s v="309455"/>
    <s v="10000"/>
    <s v="10100"/>
    <s v="5250000000"/>
    <s v="7100000"/>
    <s v=""/>
    <s v="00002"/>
    <s v=""/>
    <s v=""/>
    <s v=""/>
    <n v="120.64"/>
    <x v="10"/>
  </r>
  <r>
    <s v="52500"/>
    <s v="100015851"/>
    <s v="309455"/>
    <s v="10000"/>
    <s v="10100"/>
    <s v="5250000000"/>
    <s v="7230000"/>
    <s v=""/>
    <s v="00002"/>
    <s v=""/>
    <s v=""/>
    <s v=""/>
    <n v="43.4"/>
    <x v="11"/>
  </r>
  <r>
    <s v="52500"/>
    <s v="100015851"/>
    <s v="309455"/>
    <s v="10000"/>
    <s v="10100"/>
    <s v="5250000000"/>
    <s v="2150000"/>
    <s v=""/>
    <s v="00002"/>
    <s v=""/>
    <s v=""/>
    <s v=""/>
    <n v="-33.81"/>
    <x v="18"/>
  </r>
  <r>
    <s v="52500"/>
    <s v="100015851"/>
    <s v="309455"/>
    <s v="10000"/>
    <s v="10100"/>
    <s v="5250000000"/>
    <s v="2150000"/>
    <s v=""/>
    <s v="00002"/>
    <s v=""/>
    <s v=""/>
    <s v=""/>
    <n v="-60.85"/>
    <x v="18"/>
  </r>
  <r>
    <s v="52500"/>
    <s v="100015851"/>
    <s v="309455"/>
    <s v="10000"/>
    <s v="10100"/>
    <s v="5250000000"/>
    <s v="1000000"/>
    <s v=""/>
    <s v="00002"/>
    <s v=""/>
    <s v=""/>
    <s v=""/>
    <n v="-494.15"/>
    <x v="14"/>
  </r>
  <r>
    <s v="52500"/>
    <s v="100015851"/>
    <s v="309455"/>
    <s v="10000"/>
    <s v="10100"/>
    <s v="5250000000"/>
    <s v="1000000"/>
    <s v=""/>
    <s v="00002"/>
    <s v=""/>
    <s v=""/>
    <s v=""/>
    <n v="-889.46"/>
    <x v="14"/>
  </r>
  <r>
    <s v="52500"/>
    <s v="100015851"/>
    <s v="309455"/>
    <s v="10000"/>
    <s v="10100"/>
    <s v="5250000000"/>
    <s v="2056000"/>
    <s v=""/>
    <s v="00002"/>
    <s v=""/>
    <s v=""/>
    <s v=""/>
    <n v="0.01"/>
    <x v="36"/>
  </r>
  <r>
    <s v="52500"/>
    <s v="100015851"/>
    <s v="309455"/>
    <s v="10000"/>
    <s v="10100"/>
    <s v="5250000000"/>
    <s v="2056000"/>
    <s v=""/>
    <s v="00002"/>
    <s v=""/>
    <s v=""/>
    <s v=""/>
    <n v="-473.57"/>
    <x v="36"/>
  </r>
  <r>
    <s v="52500"/>
    <s v="100015851"/>
    <s v="309455"/>
    <s v="10000"/>
    <s v="10100"/>
    <s v="5250000000"/>
    <s v="2052000"/>
    <s v=""/>
    <s v="00002"/>
    <s v=""/>
    <s v=""/>
    <s v=""/>
    <n v="-49.76"/>
    <x v="37"/>
  </r>
  <r>
    <s v="52500"/>
    <s v="100015851"/>
    <s v="309455"/>
    <s v="10000"/>
    <s v="10100"/>
    <s v="5250000000"/>
    <s v="2052000"/>
    <s v=""/>
    <s v="00002"/>
    <s v=""/>
    <s v=""/>
    <s v=""/>
    <n v="-89.58"/>
    <x v="37"/>
  </r>
  <r>
    <s v="52500"/>
    <s v="100015851"/>
    <s v="309455"/>
    <s v="10000"/>
    <s v="10100"/>
    <s v="5250000000"/>
    <s v="2100000"/>
    <s v=""/>
    <s v="00002"/>
    <s v=""/>
    <s v=""/>
    <s v=""/>
    <n v="0.01"/>
    <x v="34"/>
  </r>
  <r>
    <s v="52500"/>
    <s v="100015851"/>
    <s v="309455"/>
    <s v="10000"/>
    <s v="10100"/>
    <s v="5250000000"/>
    <s v="2100000"/>
    <s v=""/>
    <s v="00002"/>
    <s v=""/>
    <s v=""/>
    <s v=""/>
    <n v="-9.0500000000000007"/>
    <x v="34"/>
  </r>
  <r>
    <s v="52500"/>
    <s v="100015851"/>
    <s v="309455"/>
    <s v="10000"/>
    <s v="10100"/>
    <s v="5250000000"/>
    <s v="2100000"/>
    <s v=""/>
    <s v="00002"/>
    <s v=""/>
    <s v=""/>
    <s v=""/>
    <n v="-16.29"/>
    <x v="34"/>
  </r>
  <r>
    <s v="52500"/>
    <s v="100015851"/>
    <s v="309455"/>
    <s v="10000"/>
    <s v="10100"/>
    <s v="5250000000"/>
    <s v="2110000"/>
    <s v=""/>
    <s v="00002"/>
    <s v=""/>
    <s v=""/>
    <s v=""/>
    <n v="-43.4"/>
    <x v="13"/>
  </r>
  <r>
    <s v="52500"/>
    <s v="100015851"/>
    <s v="309455"/>
    <s v="10000"/>
    <s v="10100"/>
    <s v="5250000000"/>
    <s v="2110000"/>
    <s v=""/>
    <s v="00002"/>
    <s v=""/>
    <s v=""/>
    <s v=""/>
    <n v="-78.12"/>
    <x v="13"/>
  </r>
  <r>
    <s v="52500"/>
    <s v="100015851"/>
    <s v="309455"/>
    <s v="10000"/>
    <s v="10100"/>
    <s v="5250000000"/>
    <s v="2053000"/>
    <s v=""/>
    <s v="00002"/>
    <s v=""/>
    <s v=""/>
    <s v=""/>
    <n v="-43.4"/>
    <x v="19"/>
  </r>
  <r>
    <s v="52500"/>
    <s v="100015851"/>
    <s v="309455"/>
    <s v="10000"/>
    <s v="10100"/>
    <s v="5250000000"/>
    <s v="2053000"/>
    <s v=""/>
    <s v="00002"/>
    <s v=""/>
    <s v=""/>
    <s v=""/>
    <n v="-78.12"/>
    <x v="19"/>
  </r>
  <r>
    <s v="52500"/>
    <s v="100015851"/>
    <s v="309455"/>
    <s v="10000"/>
    <s v="10100"/>
    <s v="5250000000"/>
    <s v="2160000"/>
    <s v=""/>
    <s v="00002"/>
    <s v=""/>
    <s v=""/>
    <s v=""/>
    <n v="-10.15"/>
    <x v="15"/>
  </r>
  <r>
    <s v="52500"/>
    <s v="100015851"/>
    <s v="309455"/>
    <s v="10000"/>
    <s v="10100"/>
    <s v="5250000000"/>
    <s v="2160000"/>
    <s v=""/>
    <s v="00002"/>
    <s v=""/>
    <s v=""/>
    <s v=""/>
    <n v="-18.27"/>
    <x v="15"/>
  </r>
  <r>
    <s v="52500"/>
    <s v="100015851"/>
    <s v="309455"/>
    <s v="10000"/>
    <s v="10100"/>
    <s v="5250000000"/>
    <s v="2140000"/>
    <s v=""/>
    <s v="00002"/>
    <s v=""/>
    <s v=""/>
    <s v=""/>
    <n v="-68.510000000000005"/>
    <x v="16"/>
  </r>
  <r>
    <s v="52500"/>
    <s v="100015851"/>
    <s v="309455"/>
    <s v="10000"/>
    <s v="10100"/>
    <s v="5250000000"/>
    <s v="2140000"/>
    <s v=""/>
    <s v="00002"/>
    <s v=""/>
    <s v=""/>
    <s v=""/>
    <n v="-123.33"/>
    <x v="16"/>
  </r>
  <r>
    <s v="52500"/>
    <s v="100015851"/>
    <s v="309455"/>
    <s v="10000"/>
    <s v="10100"/>
    <s v="5250000000"/>
    <s v="2058000"/>
    <s v=""/>
    <s v="00002"/>
    <s v=""/>
    <s v=""/>
    <s v=""/>
    <n v="-10.15"/>
    <x v="17"/>
  </r>
  <r>
    <s v="52500"/>
    <s v="100015851"/>
    <s v="309455"/>
    <s v="10000"/>
    <s v="10100"/>
    <s v="5250000000"/>
    <s v="2058000"/>
    <s v=""/>
    <s v="00002"/>
    <s v=""/>
    <s v=""/>
    <s v=""/>
    <n v="-18.27"/>
    <x v="17"/>
  </r>
  <r>
    <s v="52500"/>
    <s v="100015851"/>
    <s v="309455"/>
    <s v="10000"/>
    <s v="10100"/>
    <s v="5250000000"/>
    <s v="2125000"/>
    <s v=""/>
    <s v="00002"/>
    <s v=""/>
    <s v=""/>
    <s v=""/>
    <n v="-2.83"/>
    <x v="35"/>
  </r>
  <r>
    <s v="52500"/>
    <s v="100015851"/>
    <s v="309455"/>
    <s v="10000"/>
    <s v="10100"/>
    <s v="5250000000"/>
    <s v="2105000"/>
    <s v=""/>
    <s v="00002"/>
    <s v=""/>
    <s v=""/>
    <s v=""/>
    <n v="-49.76"/>
    <x v="38"/>
  </r>
  <r>
    <s v="52500"/>
    <s v="100015851"/>
    <s v="309455"/>
    <s v="10000"/>
    <s v="10100"/>
    <s v="5250000000"/>
    <s v="2105000"/>
    <s v=""/>
    <s v="00002"/>
    <s v=""/>
    <s v=""/>
    <s v=""/>
    <n v="-89.58"/>
    <x v="38"/>
  </r>
  <r>
    <s v="52500"/>
    <s v="100015851"/>
    <s v="309455"/>
    <s v="10000"/>
    <s v="10100"/>
    <s v="5250000000"/>
    <s v="2130000"/>
    <s v=""/>
    <s v="00002"/>
    <s v=""/>
    <s v=""/>
    <s v=""/>
    <n v="-38.75"/>
    <x v="39"/>
  </r>
  <r>
    <s v="52500"/>
    <s v="100015851"/>
    <s v="309455"/>
    <s v="10000"/>
    <s v="10100"/>
    <s v="5250000000"/>
    <s v="2130000"/>
    <s v=""/>
    <s v="00002"/>
    <s v=""/>
    <s v=""/>
    <s v=""/>
    <n v="-69.75"/>
    <x v="39"/>
  </r>
  <r>
    <s v="52500"/>
    <s v="100015851"/>
    <s v="309455"/>
    <s v="10000"/>
    <s v="10100"/>
    <s v="5250000000"/>
    <s v="2190000"/>
    <s v=""/>
    <s v="00002"/>
    <s v=""/>
    <s v=""/>
    <s v=""/>
    <n v="-7.03"/>
    <x v="40"/>
  </r>
  <r>
    <s v="52500"/>
    <s v="100015851"/>
    <s v="309455"/>
    <s v="10000"/>
    <s v="10100"/>
    <s v="5250000000"/>
    <s v="2190000"/>
    <s v=""/>
    <s v="00002"/>
    <s v=""/>
    <s v=""/>
    <s v=""/>
    <n v="-12.65"/>
    <x v="40"/>
  </r>
  <r>
    <s v="52500"/>
    <s v="100015851"/>
    <s v="309455"/>
    <s v="10000"/>
    <s v="10100"/>
    <s v="5250000000"/>
    <s v="2155000"/>
    <s v=""/>
    <s v="00002"/>
    <s v=""/>
    <s v=""/>
    <s v=""/>
    <n v="-2.95"/>
    <x v="41"/>
  </r>
  <r>
    <s v="52500"/>
    <s v="100015851"/>
    <s v="309455"/>
    <s v="10000"/>
    <s v="10100"/>
    <s v="5250000000"/>
    <s v="2155000"/>
    <s v=""/>
    <s v="00002"/>
    <s v=""/>
    <s v=""/>
    <s v=""/>
    <n v="-5.31"/>
    <x v="41"/>
  </r>
  <r>
    <s v="52500"/>
    <s v="100015851"/>
    <s v="309455"/>
    <s v="10000"/>
    <s v="10100"/>
    <s v="5250000000"/>
    <s v="2155000"/>
    <s v=""/>
    <s v="00002"/>
    <s v=""/>
    <s v=""/>
    <s v=""/>
    <n v="0.01"/>
    <x v="41"/>
  </r>
  <r>
    <s v="52500"/>
    <s v="100015851"/>
    <s v="309455"/>
    <s v="10000"/>
    <s v="10100"/>
    <s v="5250000000"/>
    <s v="2055000"/>
    <s v=""/>
    <s v="00002"/>
    <s v=""/>
    <s v=""/>
    <s v=""/>
    <n v="-1.03"/>
    <x v="42"/>
  </r>
  <r>
    <s v="52500"/>
    <s v="100015851"/>
    <s v="309455"/>
    <s v="10000"/>
    <s v="10100"/>
    <s v="5250000000"/>
    <s v="2055000"/>
    <s v=""/>
    <s v="00002"/>
    <s v=""/>
    <s v=""/>
    <s v=""/>
    <n v="0.01"/>
    <x v="42"/>
  </r>
  <r>
    <s v="52500"/>
    <s v="100015851"/>
    <s v="309455"/>
    <s v="10000"/>
    <s v="10100"/>
    <s v="5250000000"/>
    <s v="2055000"/>
    <s v=""/>
    <s v="00002"/>
    <s v=""/>
    <s v=""/>
    <s v=""/>
    <n v="-1.85"/>
    <x v="42"/>
  </r>
  <r>
    <s v="52500"/>
    <s v="100015851"/>
    <s v="309455"/>
    <s v="10000"/>
    <s v="10100"/>
    <s v="5250000000"/>
    <s v="2056000"/>
    <s v=""/>
    <s v="00002"/>
    <s v=""/>
    <s v=""/>
    <s v=""/>
    <n v="-263.08999999999997"/>
    <x v="36"/>
  </r>
  <r>
    <s v="52500"/>
    <s v="100015851"/>
    <s v="309455"/>
    <s v="10000"/>
    <s v="10100"/>
    <s v="5250000000"/>
    <s v="7230000"/>
    <s v=""/>
    <s v="00002"/>
    <s v=""/>
    <s v=""/>
    <s v=""/>
    <n v="78.12"/>
    <x v="11"/>
  </r>
  <r>
    <s v="52500"/>
    <s v="100075161"/>
    <s v="038264"/>
    <s v="10000"/>
    <s v="10100"/>
    <s v="5250000000"/>
    <s v="2052000"/>
    <s v=""/>
    <s v="00002"/>
    <s v=""/>
    <s v=""/>
    <s v=""/>
    <n v="-53.06"/>
    <x v="37"/>
  </r>
  <r>
    <s v="52500"/>
    <s v="100075161"/>
    <s v="038264"/>
    <s v="10000"/>
    <s v="10100"/>
    <s v="5250000000"/>
    <s v="2110000"/>
    <s v=""/>
    <s v="00002"/>
    <s v=""/>
    <s v=""/>
    <s v=""/>
    <n v="-25.12"/>
    <x v="13"/>
  </r>
  <r>
    <s v="52500"/>
    <s v="100075161"/>
    <s v="038264"/>
    <s v="10000"/>
    <s v="10100"/>
    <s v="5250000000"/>
    <s v="2125000"/>
    <s v=""/>
    <s v="00002"/>
    <s v=""/>
    <s v=""/>
    <s v=""/>
    <n v="-0.49"/>
    <x v="35"/>
  </r>
  <r>
    <s v="52500"/>
    <s v="100075161"/>
    <s v="038264"/>
    <s v="10000"/>
    <s v="10100"/>
    <s v="5250000000"/>
    <s v="2125000"/>
    <s v=""/>
    <s v="00002"/>
    <s v=""/>
    <s v=""/>
    <s v=""/>
    <n v="-0.87"/>
    <x v="35"/>
  </r>
  <r>
    <s v="52500"/>
    <s v="100075161"/>
    <s v="038264"/>
    <s v="10000"/>
    <s v="10100"/>
    <s v="5250000000"/>
    <s v="2155000"/>
    <s v=""/>
    <s v="00002"/>
    <s v=""/>
    <s v=""/>
    <s v=""/>
    <n v="-5.7"/>
    <x v="41"/>
  </r>
  <r>
    <s v="52500"/>
    <s v="100075161"/>
    <s v="038264"/>
    <s v="10000"/>
    <s v="10100"/>
    <s v="5250000000"/>
    <s v="2155000"/>
    <s v=""/>
    <s v="00002"/>
    <s v=""/>
    <s v=""/>
    <s v=""/>
    <n v="-10.26"/>
    <x v="41"/>
  </r>
  <r>
    <s v="52500"/>
    <s v="100075161"/>
    <s v="038264"/>
    <s v="10000"/>
    <s v="10100"/>
    <s v="5250000000"/>
    <s v="2100000"/>
    <s v=""/>
    <s v="00002"/>
    <s v=""/>
    <s v=""/>
    <s v=""/>
    <n v="-0.36"/>
    <x v="34"/>
  </r>
  <r>
    <s v="52500"/>
    <s v="100075161"/>
    <s v="038264"/>
    <s v="10000"/>
    <s v="10100"/>
    <s v="5250000000"/>
    <s v="2100000"/>
    <s v=""/>
    <s v="00002"/>
    <s v=""/>
    <s v=""/>
    <s v=""/>
    <n v="-0.64"/>
    <x v="34"/>
  </r>
  <r>
    <s v="52500"/>
    <s v="100075161"/>
    <s v="038264"/>
    <s v="10000"/>
    <s v="10100"/>
    <s v="5250000000"/>
    <s v="2105000"/>
    <s v=""/>
    <s v="00002"/>
    <s v=""/>
    <s v=""/>
    <s v=""/>
    <n v="-29.47"/>
    <x v="38"/>
  </r>
  <r>
    <s v="52500"/>
    <s v="100075161"/>
    <s v="038264"/>
    <s v="10000"/>
    <s v="10100"/>
    <s v="5250000000"/>
    <s v="2105000"/>
    <s v=""/>
    <s v="00002"/>
    <s v=""/>
    <s v=""/>
    <s v=""/>
    <n v="-53.06"/>
    <x v="38"/>
  </r>
  <r>
    <s v="52500"/>
    <s v="100075161"/>
    <s v="038264"/>
    <s v="10000"/>
    <s v="10100"/>
    <s v="5250000000"/>
    <s v="2100000"/>
    <s v=""/>
    <s v="00002"/>
    <s v=""/>
    <s v=""/>
    <s v=""/>
    <n v="-41.21"/>
    <x v="34"/>
  </r>
  <r>
    <s v="52500"/>
    <s v="100075161"/>
    <s v="038264"/>
    <s v="10000"/>
    <s v="10100"/>
    <s v="5250000000"/>
    <s v="2100000"/>
    <s v=""/>
    <s v="00002"/>
    <s v=""/>
    <s v=""/>
    <s v=""/>
    <n v="-74.17"/>
    <x v="34"/>
  </r>
  <r>
    <s v="52500"/>
    <s v="100075161"/>
    <s v="038264"/>
    <s v="10000"/>
    <s v="10100"/>
    <s v="5250000000"/>
    <s v="2125000"/>
    <s v=""/>
    <s v="00002"/>
    <s v=""/>
    <s v=""/>
    <s v=""/>
    <n v="-0.24"/>
    <x v="35"/>
  </r>
  <r>
    <s v="52500"/>
    <s v="100075161"/>
    <s v="038264"/>
    <s v="10000"/>
    <s v="10100"/>
    <s v="5250000000"/>
    <s v="7100000"/>
    <s v=""/>
    <s v="00002"/>
    <s v=""/>
    <s v=""/>
    <s v=""/>
    <n v="267.94"/>
    <x v="10"/>
  </r>
  <r>
    <s v="52500"/>
    <s v="100075161"/>
    <s v="038264"/>
    <s v="10000"/>
    <s v="10100"/>
    <s v="5250000000"/>
    <s v="7100000"/>
    <s v=""/>
    <s v="00002"/>
    <s v=""/>
    <s v=""/>
    <s v=""/>
    <n v="178.63"/>
    <x v="10"/>
  </r>
  <r>
    <s v="52500"/>
    <s v="100075161"/>
    <s v="038264"/>
    <s v="10000"/>
    <s v="10100"/>
    <s v="5250000000"/>
    <s v="7100000"/>
    <s v=""/>
    <s v="00002"/>
    <s v=""/>
    <s v=""/>
    <s v=""/>
    <n v="625.20000000000005"/>
    <x v="10"/>
  </r>
  <r>
    <s v="52500"/>
    <s v="100075161"/>
    <s v="038264"/>
    <s v="10000"/>
    <s v="10100"/>
    <s v="5250000000"/>
    <s v="7100000"/>
    <s v=""/>
    <s v="00002"/>
    <s v=""/>
    <s v=""/>
    <s v=""/>
    <n v="71.45"/>
    <x v="10"/>
  </r>
  <r>
    <s v="52500"/>
    <s v="100075161"/>
    <s v="038264"/>
    <s v="10000"/>
    <s v="10100"/>
    <s v="5250000000"/>
    <s v="7100000"/>
    <s v=""/>
    <s v="00002"/>
    <s v=""/>
    <s v=""/>
    <s v=""/>
    <n v="107.18"/>
    <x v="10"/>
  </r>
  <r>
    <s v="52500"/>
    <s v="100075161"/>
    <s v="038264"/>
    <s v="10000"/>
    <s v="10100"/>
    <s v="5250000000"/>
    <s v="7230000"/>
    <s v=""/>
    <s v="00002"/>
    <s v=""/>
    <s v=""/>
    <s v=""/>
    <n v="25.12"/>
    <x v="11"/>
  </r>
  <r>
    <s v="52500"/>
    <s v="100075161"/>
    <s v="038264"/>
    <s v="10000"/>
    <s v="10100"/>
    <s v="5250000000"/>
    <s v="7230000"/>
    <s v=""/>
    <s v="00002"/>
    <s v=""/>
    <s v=""/>
    <s v=""/>
    <n v="45.21"/>
    <x v="11"/>
  </r>
  <r>
    <s v="52500"/>
    <s v="100075161"/>
    <s v="038264"/>
    <s v="10000"/>
    <s v="10100"/>
    <s v="5250000000"/>
    <s v="7231000"/>
    <s v=""/>
    <s v="00002"/>
    <s v=""/>
    <s v=""/>
    <s v=""/>
    <n v="5.87"/>
    <x v="12"/>
  </r>
  <r>
    <s v="52500"/>
    <s v="100075161"/>
    <s v="038264"/>
    <s v="10000"/>
    <s v="10100"/>
    <s v="5250000000"/>
    <s v="7231000"/>
    <s v=""/>
    <s v="00002"/>
    <s v=""/>
    <s v=""/>
    <s v=""/>
    <n v="10.58"/>
    <x v="12"/>
  </r>
  <r>
    <s v="52500"/>
    <s v="100075161"/>
    <s v="038264"/>
    <s v="10000"/>
    <s v="10100"/>
    <s v="5250000000"/>
    <s v="7250000"/>
    <s v=""/>
    <s v="00002"/>
    <s v=""/>
    <s v=""/>
    <s v=""/>
    <n v="0.15"/>
    <x v="31"/>
  </r>
  <r>
    <s v="52500"/>
    <s v="100075161"/>
    <s v="038264"/>
    <s v="10000"/>
    <s v="10100"/>
    <s v="5250000000"/>
    <s v="7250000"/>
    <s v=""/>
    <s v="00002"/>
    <s v=""/>
    <s v=""/>
    <s v=""/>
    <n v="0.28000000000000003"/>
    <x v="31"/>
  </r>
  <r>
    <s v="52500"/>
    <s v="100075161"/>
    <s v="038264"/>
    <s v="10000"/>
    <s v="10100"/>
    <s v="5250000000"/>
    <s v="7269000"/>
    <s v=""/>
    <s v="00002"/>
    <s v=""/>
    <s v=""/>
    <s v=""/>
    <n v="29.47"/>
    <x v="33"/>
  </r>
  <r>
    <s v="52500"/>
    <s v="100075161"/>
    <s v="038264"/>
    <s v="10000"/>
    <s v="10100"/>
    <s v="5250000000"/>
    <s v="7269000"/>
    <s v=""/>
    <s v="00002"/>
    <s v=""/>
    <s v=""/>
    <s v=""/>
    <n v="53.06"/>
    <x v="33"/>
  </r>
  <r>
    <s v="52500"/>
    <s v="100075161"/>
    <s v="038264"/>
    <s v="10000"/>
    <s v="10100"/>
    <s v="5250000000"/>
    <s v="7269000"/>
    <s v=""/>
    <s v="00002"/>
    <s v=""/>
    <s v=""/>
    <s v=""/>
    <n v="5.36"/>
    <x v="33"/>
  </r>
  <r>
    <s v="52500"/>
    <s v="100075161"/>
    <s v="038264"/>
    <s v="10000"/>
    <s v="10100"/>
    <s v="5250000000"/>
    <s v="7269000"/>
    <s v=""/>
    <s v="00002"/>
    <s v=""/>
    <s v=""/>
    <s v=""/>
    <n v="9.64"/>
    <x v="33"/>
  </r>
  <r>
    <s v="52500"/>
    <s v="100075161"/>
    <s v="038264"/>
    <s v="10000"/>
    <s v="10100"/>
    <s v="5250000000"/>
    <s v="2110000"/>
    <s v=""/>
    <s v="00002"/>
    <s v=""/>
    <s v=""/>
    <s v=""/>
    <n v="-45.21"/>
    <x v="13"/>
  </r>
  <r>
    <s v="52500"/>
    <s v="100075161"/>
    <s v="038264"/>
    <s v="10000"/>
    <s v="10100"/>
    <s v="5250000000"/>
    <s v="2053000"/>
    <s v=""/>
    <s v="00002"/>
    <s v=""/>
    <s v=""/>
    <s v=""/>
    <n v="-25.12"/>
    <x v="19"/>
  </r>
  <r>
    <s v="52500"/>
    <s v="100075161"/>
    <s v="038264"/>
    <s v="10000"/>
    <s v="10100"/>
    <s v="5250000000"/>
    <s v="2053000"/>
    <s v=""/>
    <s v="00002"/>
    <s v=""/>
    <s v=""/>
    <s v=""/>
    <n v="-45.21"/>
    <x v="19"/>
  </r>
  <r>
    <s v="52500"/>
    <s v="100075161"/>
    <s v="038264"/>
    <s v="10000"/>
    <s v="10100"/>
    <s v="5250000000"/>
    <s v="2160000"/>
    <s v=""/>
    <s v="00002"/>
    <s v=""/>
    <s v=""/>
    <s v=""/>
    <n v="-5.87"/>
    <x v="15"/>
  </r>
  <r>
    <s v="52500"/>
    <s v="100075161"/>
    <s v="038264"/>
    <s v="10000"/>
    <s v="10100"/>
    <s v="5250000000"/>
    <s v="2160000"/>
    <s v=""/>
    <s v="00002"/>
    <s v=""/>
    <s v=""/>
    <s v=""/>
    <n v="-10.58"/>
    <x v="15"/>
  </r>
  <r>
    <s v="52500"/>
    <s v="100075161"/>
    <s v="038264"/>
    <s v="10000"/>
    <s v="10100"/>
    <s v="5250000000"/>
    <s v="2140000"/>
    <s v=""/>
    <s v="00002"/>
    <s v=""/>
    <s v=""/>
    <s v=""/>
    <n v="-28.79"/>
    <x v="16"/>
  </r>
  <r>
    <s v="52500"/>
    <s v="100075161"/>
    <s v="038264"/>
    <s v="10000"/>
    <s v="10100"/>
    <s v="5250000000"/>
    <s v="2140000"/>
    <s v=""/>
    <s v="00002"/>
    <s v=""/>
    <s v=""/>
    <s v=""/>
    <n v="-51.82"/>
    <x v="16"/>
  </r>
  <r>
    <s v="52500"/>
    <s v="100075161"/>
    <s v="038264"/>
    <s v="10000"/>
    <s v="10100"/>
    <s v="5250000000"/>
    <s v="2058000"/>
    <s v=""/>
    <s v="00002"/>
    <s v=""/>
    <s v=""/>
    <s v=""/>
    <n v="-5.87"/>
    <x v="17"/>
  </r>
  <r>
    <s v="52500"/>
    <s v="100075161"/>
    <s v="038264"/>
    <s v="10000"/>
    <s v="10100"/>
    <s v="5250000000"/>
    <s v="2058000"/>
    <s v=""/>
    <s v="00002"/>
    <s v=""/>
    <s v=""/>
    <s v=""/>
    <n v="-10.58"/>
    <x v="17"/>
  </r>
  <r>
    <s v="52500"/>
    <s v="100075161"/>
    <s v="038264"/>
    <s v="10000"/>
    <s v="10100"/>
    <s v="5250000000"/>
    <s v="2150000"/>
    <s v=""/>
    <s v="00002"/>
    <s v=""/>
    <s v=""/>
    <s v=""/>
    <n v="-15.52"/>
    <x v="18"/>
  </r>
  <r>
    <s v="52500"/>
    <s v="100075161"/>
    <s v="038264"/>
    <s v="10000"/>
    <s v="10100"/>
    <s v="5250000000"/>
    <s v="2150000"/>
    <s v=""/>
    <s v="00002"/>
    <s v=""/>
    <s v=""/>
    <s v=""/>
    <n v="-27.95"/>
    <x v="18"/>
  </r>
  <r>
    <s v="52500"/>
    <s v="100075161"/>
    <s v="038264"/>
    <s v="10000"/>
    <s v="10100"/>
    <s v="5250000000"/>
    <s v="1000000"/>
    <s v=""/>
    <s v="00002"/>
    <s v=""/>
    <s v=""/>
    <s v=""/>
    <n v="-293.8"/>
    <x v="14"/>
  </r>
  <r>
    <s v="52500"/>
    <s v="100075161"/>
    <s v="038264"/>
    <s v="10000"/>
    <s v="10100"/>
    <s v="5250000000"/>
    <s v="1000000"/>
    <s v=""/>
    <s v="00002"/>
    <s v=""/>
    <s v=""/>
    <s v=""/>
    <n v="-528.85"/>
    <x v="14"/>
  </r>
  <r>
    <s v="52500"/>
    <s v="100075161"/>
    <s v="038264"/>
    <s v="10000"/>
    <s v="10100"/>
    <s v="5250000000"/>
    <s v="2125000"/>
    <s v=""/>
    <s v="00002"/>
    <s v=""/>
    <s v=""/>
    <s v=""/>
    <n v="-0.42"/>
    <x v="35"/>
  </r>
  <r>
    <s v="52500"/>
    <s v="100075161"/>
    <s v="038264"/>
    <s v="10000"/>
    <s v="10100"/>
    <s v="5250000000"/>
    <s v="2055000"/>
    <s v=""/>
    <s v="00002"/>
    <s v=""/>
    <s v=""/>
    <s v=""/>
    <n v="-0.15"/>
    <x v="42"/>
  </r>
  <r>
    <s v="52500"/>
    <s v="100075161"/>
    <s v="038264"/>
    <s v="10000"/>
    <s v="10100"/>
    <s v="5250000000"/>
    <s v="2055000"/>
    <s v=""/>
    <s v="00002"/>
    <s v=""/>
    <s v=""/>
    <s v=""/>
    <n v="-0.28000000000000003"/>
    <x v="42"/>
  </r>
  <r>
    <s v="52500"/>
    <s v="100075161"/>
    <s v="038264"/>
    <s v="10000"/>
    <s v="10100"/>
    <s v="5250000000"/>
    <s v="2100000"/>
    <s v=""/>
    <s v="00002"/>
    <s v=""/>
    <s v=""/>
    <s v=""/>
    <n v="-5.36"/>
    <x v="34"/>
  </r>
  <r>
    <s v="52500"/>
    <s v="100075161"/>
    <s v="038264"/>
    <s v="10000"/>
    <s v="10100"/>
    <s v="5250000000"/>
    <s v="2100000"/>
    <s v=""/>
    <s v="00002"/>
    <s v=""/>
    <s v=""/>
    <s v=""/>
    <n v="-9.64"/>
    <x v="34"/>
  </r>
  <r>
    <s v="52500"/>
    <s v="100075161"/>
    <s v="038264"/>
    <s v="10000"/>
    <s v="10100"/>
    <s v="5250000000"/>
    <s v="2052000"/>
    <s v=""/>
    <s v="00002"/>
    <s v=""/>
    <s v=""/>
    <s v=""/>
    <n v="-29.47"/>
    <x v="37"/>
  </r>
  <r>
    <s v="52500"/>
    <s v="100056021"/>
    <s v="300998"/>
    <s v="10000"/>
    <s v="10100"/>
    <s v="5250000000"/>
    <s v="2058000"/>
    <s v=""/>
    <s v="00002"/>
    <s v=""/>
    <s v=""/>
    <s v=""/>
    <n v="-12.65"/>
    <x v="17"/>
  </r>
  <r>
    <s v="52500"/>
    <s v="100056021"/>
    <s v="300998"/>
    <s v="10000"/>
    <s v="10100"/>
    <s v="5250000000"/>
    <s v="2150000"/>
    <s v=""/>
    <s v="00002"/>
    <s v=""/>
    <s v=""/>
    <s v=""/>
    <n v="-21.16"/>
    <x v="18"/>
  </r>
  <r>
    <s v="52500"/>
    <s v="100056021"/>
    <s v="300998"/>
    <s v="10000"/>
    <s v="10100"/>
    <s v="5250000000"/>
    <s v="2150000"/>
    <s v=""/>
    <s v="00002"/>
    <s v=""/>
    <s v=""/>
    <s v=""/>
    <n v="-38.1"/>
    <x v="18"/>
  </r>
  <r>
    <s v="52500"/>
    <s v="100056021"/>
    <s v="300998"/>
    <s v="10000"/>
    <s v="10100"/>
    <s v="5250000000"/>
    <s v="1000000"/>
    <s v=""/>
    <s v="00002"/>
    <s v=""/>
    <s v=""/>
    <s v=""/>
    <n v="-318.88"/>
    <x v="14"/>
  </r>
  <r>
    <s v="52500"/>
    <s v="100056021"/>
    <s v="300998"/>
    <s v="10000"/>
    <s v="10100"/>
    <s v="5250000000"/>
    <s v="1000000"/>
    <s v=""/>
    <s v="00002"/>
    <s v=""/>
    <s v=""/>
    <s v=""/>
    <n v="-573.97"/>
    <x v="14"/>
  </r>
  <r>
    <s v="52500"/>
    <s v="100056021"/>
    <s v="300998"/>
    <s v="10000"/>
    <s v="10100"/>
    <s v="5250000000"/>
    <s v="7269000"/>
    <s v=""/>
    <s v="00002"/>
    <s v=""/>
    <s v=""/>
    <s v=""/>
    <n v="59.4"/>
    <x v="33"/>
  </r>
  <r>
    <s v="52500"/>
    <s v="100056021"/>
    <s v="300998"/>
    <s v="10000"/>
    <s v="10100"/>
    <s v="5250000000"/>
    <s v="7269000"/>
    <s v=""/>
    <s v="00002"/>
    <s v=""/>
    <s v=""/>
    <s v=""/>
    <n v="6"/>
    <x v="33"/>
  </r>
  <r>
    <s v="52500"/>
    <s v="100056021"/>
    <s v="300998"/>
    <s v="10000"/>
    <s v="10100"/>
    <s v="5250000000"/>
    <s v="7269000"/>
    <s v=""/>
    <s v="00002"/>
    <s v=""/>
    <s v=""/>
    <s v=""/>
    <n v="10.8"/>
    <x v="33"/>
  </r>
  <r>
    <s v="52500"/>
    <s v="100056021"/>
    <s v="300998"/>
    <s v="10000"/>
    <s v="10100"/>
    <s v="5250000000"/>
    <s v="2100000"/>
    <s v=""/>
    <s v="00002"/>
    <s v=""/>
    <s v=""/>
    <s v=""/>
    <n v="-17.86"/>
    <x v="34"/>
  </r>
  <r>
    <s v="52500"/>
    <s v="100056021"/>
    <s v="300998"/>
    <s v="10000"/>
    <s v="10100"/>
    <s v="5250000000"/>
    <s v="2100000"/>
    <s v=""/>
    <s v="00002"/>
    <s v=""/>
    <s v=""/>
    <s v=""/>
    <n v="-32.14"/>
    <x v="34"/>
  </r>
  <r>
    <s v="52500"/>
    <s v="100056021"/>
    <s v="300998"/>
    <s v="10000"/>
    <s v="10100"/>
    <s v="5250000000"/>
    <s v="2105000"/>
    <s v=""/>
    <s v="00002"/>
    <s v=""/>
    <s v=""/>
    <s v=""/>
    <n v="-33"/>
    <x v="38"/>
  </r>
  <r>
    <s v="52500"/>
    <s v="100056021"/>
    <s v="300998"/>
    <s v="10000"/>
    <s v="10100"/>
    <s v="5250000000"/>
    <s v="2105000"/>
    <s v=""/>
    <s v="00002"/>
    <s v=""/>
    <s v=""/>
    <s v=""/>
    <n v="-59.4"/>
    <x v="38"/>
  </r>
  <r>
    <s v="52500"/>
    <s v="100056021"/>
    <s v="300998"/>
    <s v="10000"/>
    <s v="10100"/>
    <s v="5250000000"/>
    <s v="2130000"/>
    <s v=""/>
    <s v="00002"/>
    <s v=""/>
    <s v=""/>
    <s v=""/>
    <n v="-15.36"/>
    <x v="39"/>
  </r>
  <r>
    <s v="52500"/>
    <s v="100056021"/>
    <s v="300998"/>
    <s v="10000"/>
    <s v="10100"/>
    <s v="5250000000"/>
    <s v="2130000"/>
    <s v=""/>
    <s v="00002"/>
    <s v=""/>
    <s v=""/>
    <s v=""/>
    <n v="-27.64"/>
    <x v="39"/>
  </r>
  <r>
    <s v="52500"/>
    <s v="100056021"/>
    <s v="300998"/>
    <s v="10000"/>
    <s v="10100"/>
    <s v="5250000000"/>
    <s v="2056000"/>
    <s v=""/>
    <s v="00002"/>
    <s v=""/>
    <s v=""/>
    <s v=""/>
    <n v="-106.32"/>
    <x v="36"/>
  </r>
  <r>
    <s v="52500"/>
    <s v="100056021"/>
    <s v="300998"/>
    <s v="10000"/>
    <s v="10100"/>
    <s v="5250000000"/>
    <s v="2056000"/>
    <s v=""/>
    <s v="00002"/>
    <s v=""/>
    <s v=""/>
    <s v=""/>
    <n v="-191.38"/>
    <x v="36"/>
  </r>
  <r>
    <s v="52500"/>
    <s v="100056021"/>
    <s v="300998"/>
    <s v="10000"/>
    <s v="10100"/>
    <s v="5250000000"/>
    <s v="2052000"/>
    <s v=""/>
    <s v="00002"/>
    <s v=""/>
    <s v=""/>
    <s v=""/>
    <n v="-33"/>
    <x v="37"/>
  </r>
  <r>
    <s v="52500"/>
    <s v="100056021"/>
    <s v="300998"/>
    <s v="10000"/>
    <s v="10100"/>
    <s v="5250000000"/>
    <s v="2052000"/>
    <s v=""/>
    <s v="00002"/>
    <s v=""/>
    <s v=""/>
    <s v=""/>
    <n v="-59.4"/>
    <x v="37"/>
  </r>
  <r>
    <s v="52500"/>
    <s v="100056021"/>
    <s v="300998"/>
    <s v="10000"/>
    <s v="10100"/>
    <s v="5250000000"/>
    <s v="2100000"/>
    <s v=""/>
    <s v="00002"/>
    <s v=""/>
    <s v=""/>
    <s v=""/>
    <n v="-6"/>
    <x v="34"/>
  </r>
  <r>
    <s v="52500"/>
    <s v="100056021"/>
    <s v="300998"/>
    <s v="10000"/>
    <s v="10100"/>
    <s v="5250000000"/>
    <s v="2100000"/>
    <s v=""/>
    <s v="00002"/>
    <s v=""/>
    <s v=""/>
    <s v=""/>
    <n v="-10.8"/>
    <x v="34"/>
  </r>
  <r>
    <s v="52500"/>
    <s v="100056021"/>
    <s v="300998"/>
    <s v="10000"/>
    <s v="10100"/>
    <s v="5250000000"/>
    <s v="2110000"/>
    <s v=""/>
    <s v="00002"/>
    <s v=""/>
    <s v=""/>
    <s v=""/>
    <n v="-30.05"/>
    <x v="13"/>
  </r>
  <r>
    <s v="52500"/>
    <s v="100056021"/>
    <s v="300998"/>
    <s v="10000"/>
    <s v="10100"/>
    <s v="5250000000"/>
    <s v="2110000"/>
    <s v=""/>
    <s v="00002"/>
    <s v=""/>
    <s v=""/>
    <s v=""/>
    <n v="-54.09"/>
    <x v="13"/>
  </r>
  <r>
    <s v="52500"/>
    <s v="100056021"/>
    <s v="300998"/>
    <s v="10000"/>
    <s v="10100"/>
    <s v="5250000000"/>
    <s v="2053000"/>
    <s v=""/>
    <s v="00002"/>
    <s v=""/>
    <s v=""/>
    <s v=""/>
    <n v="-30.05"/>
    <x v="19"/>
  </r>
  <r>
    <s v="52500"/>
    <s v="100056021"/>
    <s v="300998"/>
    <s v="10000"/>
    <s v="10100"/>
    <s v="5250000000"/>
    <s v="2053000"/>
    <s v=""/>
    <s v="00002"/>
    <s v=""/>
    <s v=""/>
    <s v=""/>
    <n v="-54.09"/>
    <x v="19"/>
  </r>
  <r>
    <s v="52500"/>
    <s v="100056021"/>
    <s v="300998"/>
    <s v="10000"/>
    <s v="10100"/>
    <s v="5250000000"/>
    <s v="2160000"/>
    <s v=""/>
    <s v="00002"/>
    <s v=""/>
    <s v=""/>
    <s v=""/>
    <n v="-7.02"/>
    <x v="15"/>
  </r>
  <r>
    <s v="52500"/>
    <s v="100056021"/>
    <s v="300998"/>
    <s v="10000"/>
    <s v="10100"/>
    <s v="5250000000"/>
    <s v="2160000"/>
    <s v=""/>
    <s v="00002"/>
    <s v=""/>
    <s v=""/>
    <s v=""/>
    <n v="-12.65"/>
    <x v="15"/>
  </r>
  <r>
    <s v="52500"/>
    <s v="100056021"/>
    <s v="300998"/>
    <s v="10000"/>
    <s v="10100"/>
    <s v="5250000000"/>
    <s v="2140000"/>
    <s v=""/>
    <s v="00002"/>
    <s v=""/>
    <s v=""/>
    <s v=""/>
    <n v="-56.67"/>
    <x v="16"/>
  </r>
  <r>
    <s v="52500"/>
    <s v="100056021"/>
    <s v="300998"/>
    <s v="10000"/>
    <s v="10100"/>
    <s v="5250000000"/>
    <s v="2140000"/>
    <s v=""/>
    <s v="00002"/>
    <s v=""/>
    <s v=""/>
    <s v=""/>
    <n v="-102.01"/>
    <x v="16"/>
  </r>
  <r>
    <s v="52500"/>
    <s v="100056021"/>
    <s v="300998"/>
    <s v="10000"/>
    <s v="10100"/>
    <s v="5250000000"/>
    <s v="2058000"/>
    <s v=""/>
    <s v="00002"/>
    <s v=""/>
    <s v=""/>
    <s v=""/>
    <n v="-7.02"/>
    <x v="17"/>
  </r>
  <r>
    <s v="52500"/>
    <s v="100056021"/>
    <s v="300998"/>
    <s v="10000"/>
    <s v="10100"/>
    <s v="5250000000"/>
    <s v="7100000"/>
    <s v=""/>
    <s v="00002"/>
    <s v=""/>
    <s v=""/>
    <s v=""/>
    <n v="500"/>
    <x v="10"/>
  </r>
  <r>
    <s v="52500"/>
    <s v="100056021"/>
    <s v="300998"/>
    <s v="10000"/>
    <s v="10100"/>
    <s v="5250000000"/>
    <s v="7100000"/>
    <s v=""/>
    <s v="00002"/>
    <s v=""/>
    <s v=""/>
    <s v=""/>
    <n v="900"/>
    <x v="10"/>
  </r>
  <r>
    <s v="52500"/>
    <s v="100056021"/>
    <s v="300998"/>
    <s v="10000"/>
    <s v="10100"/>
    <s v="5250000000"/>
    <s v="7230000"/>
    <s v=""/>
    <s v="00002"/>
    <s v=""/>
    <s v=""/>
    <s v=""/>
    <n v="30.05"/>
    <x v="11"/>
  </r>
  <r>
    <s v="52500"/>
    <s v="100056021"/>
    <s v="300998"/>
    <s v="10000"/>
    <s v="10100"/>
    <s v="5250000000"/>
    <s v="7230000"/>
    <s v=""/>
    <s v="00002"/>
    <s v=""/>
    <s v=""/>
    <s v=""/>
    <n v="54.09"/>
    <x v="11"/>
  </r>
  <r>
    <s v="52500"/>
    <s v="100056021"/>
    <s v="300998"/>
    <s v="10000"/>
    <s v="10100"/>
    <s v="5250000000"/>
    <s v="7231000"/>
    <s v=""/>
    <s v="00002"/>
    <s v=""/>
    <s v=""/>
    <s v=""/>
    <n v="7.02"/>
    <x v="12"/>
  </r>
  <r>
    <s v="52500"/>
    <s v="100056021"/>
    <s v="300998"/>
    <s v="10000"/>
    <s v="10100"/>
    <s v="5250000000"/>
    <s v="7231000"/>
    <s v=""/>
    <s v="00002"/>
    <s v=""/>
    <s v=""/>
    <s v=""/>
    <n v="12.65"/>
    <x v="12"/>
  </r>
  <r>
    <s v="52500"/>
    <s v="100056021"/>
    <s v="300998"/>
    <s v="10000"/>
    <s v="10100"/>
    <s v="5250000000"/>
    <s v="7240000"/>
    <s v=""/>
    <s v="00002"/>
    <s v=""/>
    <s v=""/>
    <s v=""/>
    <n v="106.32"/>
    <x v="30"/>
  </r>
  <r>
    <s v="52500"/>
    <s v="100056021"/>
    <s v="300998"/>
    <s v="10000"/>
    <s v="10100"/>
    <s v="5250000000"/>
    <s v="7240000"/>
    <s v=""/>
    <s v="00002"/>
    <s v=""/>
    <s v=""/>
    <s v=""/>
    <n v="191.38"/>
    <x v="30"/>
  </r>
  <r>
    <s v="52500"/>
    <s v="100056021"/>
    <s v="300998"/>
    <s v="10000"/>
    <s v="10100"/>
    <s v="5250000000"/>
    <s v="7269000"/>
    <s v=""/>
    <s v="00002"/>
    <s v=""/>
    <s v=""/>
    <s v=""/>
    <n v="33"/>
    <x v="33"/>
  </r>
  <r>
    <s v="52500"/>
    <s v="100036807"/>
    <s v="500229"/>
    <s v="10000"/>
    <s v="10100"/>
    <s v="5250000000"/>
    <s v="2110000"/>
    <s v=""/>
    <s v="00002"/>
    <s v=""/>
    <s v=""/>
    <s v=""/>
    <n v="-5.0599999999999996"/>
    <x v="13"/>
  </r>
  <r>
    <s v="52500"/>
    <s v="100036807"/>
    <s v="500229"/>
    <s v="10000"/>
    <s v="10100"/>
    <s v="5250000000"/>
    <s v="2053000"/>
    <s v=""/>
    <s v="00002"/>
    <s v=""/>
    <s v=""/>
    <s v=""/>
    <n v="-5.0599999999999996"/>
    <x v="19"/>
  </r>
  <r>
    <s v="52500"/>
    <s v="100036807"/>
    <s v="500229"/>
    <s v="10000"/>
    <s v="10100"/>
    <s v="5250000000"/>
    <s v="2160000"/>
    <s v=""/>
    <s v="00002"/>
    <s v=""/>
    <s v=""/>
    <s v=""/>
    <n v="-1.18"/>
    <x v="15"/>
  </r>
  <r>
    <s v="52500"/>
    <s v="100036807"/>
    <s v="500229"/>
    <s v="10000"/>
    <s v="10100"/>
    <s v="5250000000"/>
    <s v="2058000"/>
    <s v=""/>
    <s v="00002"/>
    <s v=""/>
    <s v=""/>
    <s v=""/>
    <n v="-1.18"/>
    <x v="17"/>
  </r>
  <r>
    <s v="52500"/>
    <s v="100036807"/>
    <s v="500229"/>
    <s v="10000"/>
    <s v="10100"/>
    <s v="5250000000"/>
    <s v="1000000"/>
    <s v=""/>
    <s v="00002"/>
    <s v=""/>
    <s v=""/>
    <s v=""/>
    <n v="-69.94"/>
    <x v="14"/>
  </r>
  <r>
    <s v="52500"/>
    <s v="100036807"/>
    <s v="500229"/>
    <s v="10000"/>
    <s v="10100"/>
    <s v="5250000000"/>
    <s v="7100000"/>
    <s v=""/>
    <s v="00002"/>
    <s v=""/>
    <s v=""/>
    <s v=""/>
    <n v="81.56"/>
    <x v="10"/>
  </r>
  <r>
    <s v="52500"/>
    <s v="100036807"/>
    <s v="500229"/>
    <s v="10000"/>
    <s v="10100"/>
    <s v="5250000000"/>
    <s v="7230000"/>
    <s v=""/>
    <s v="00002"/>
    <s v=""/>
    <s v=""/>
    <s v=""/>
    <n v="5.0599999999999996"/>
    <x v="11"/>
  </r>
  <r>
    <s v="52500"/>
    <s v="100036807"/>
    <s v="500229"/>
    <s v="10000"/>
    <s v="10100"/>
    <s v="5250000000"/>
    <s v="7231000"/>
    <s v=""/>
    <s v="00002"/>
    <s v=""/>
    <s v=""/>
    <s v=""/>
    <n v="1.18"/>
    <x v="12"/>
  </r>
  <r>
    <s v="52500"/>
    <s v="100036807"/>
    <s v="500229"/>
    <s v="10000"/>
    <s v="10100"/>
    <s v="5250000000"/>
    <s v="7269000"/>
    <s v=""/>
    <s v="00002"/>
    <s v=""/>
    <s v=""/>
    <s v=""/>
    <n v="5.38"/>
    <x v="33"/>
  </r>
  <r>
    <s v="52500"/>
    <s v="100036807"/>
    <s v="500229"/>
    <s v="10000"/>
    <s v="10100"/>
    <s v="5250000000"/>
    <s v="7269000"/>
    <s v=""/>
    <s v="00002"/>
    <s v=""/>
    <s v=""/>
    <s v=""/>
    <n v="0.98"/>
    <x v="33"/>
  </r>
  <r>
    <s v="52500"/>
    <s v="100036807"/>
    <s v="500229"/>
    <s v="10000"/>
    <s v="10100"/>
    <s v="5250000000"/>
    <s v="2105000"/>
    <s v=""/>
    <s v="00002"/>
    <s v=""/>
    <s v=""/>
    <s v=""/>
    <n v="-5.38"/>
    <x v="38"/>
  </r>
  <r>
    <s v="52500"/>
    <s v="100036807"/>
    <s v="500229"/>
    <s v="10000"/>
    <s v="10100"/>
    <s v="5250000000"/>
    <s v="2052000"/>
    <s v=""/>
    <s v="00002"/>
    <s v=""/>
    <s v=""/>
    <s v=""/>
    <n v="-5.38"/>
    <x v="37"/>
  </r>
  <r>
    <s v="52500"/>
    <s v="100036807"/>
    <s v="500229"/>
    <s v="10000"/>
    <s v="10100"/>
    <s v="5250000000"/>
    <s v="2100000"/>
    <s v=""/>
    <s v="00002"/>
    <s v=""/>
    <s v=""/>
    <s v=""/>
    <n v="-0.98"/>
    <x v="34"/>
  </r>
  <r>
    <s v="52500"/>
    <s v="100004733"/>
    <s v="305424"/>
    <s v="10000"/>
    <s v="10100"/>
    <s v="5250000000"/>
    <s v="7269000"/>
    <s v=""/>
    <s v="00002"/>
    <s v=""/>
    <s v=""/>
    <s v=""/>
    <n v="32.409999999999997"/>
    <x v="33"/>
  </r>
  <r>
    <s v="52500"/>
    <s v="100004733"/>
    <s v="305424"/>
    <s v="10000"/>
    <s v="10100"/>
    <s v="5250000000"/>
    <s v="7269000"/>
    <s v=""/>
    <s v="00002"/>
    <s v=""/>
    <s v=""/>
    <s v=""/>
    <n v="95.47"/>
    <x v="33"/>
  </r>
  <r>
    <s v="52500"/>
    <s v="100004733"/>
    <s v="305424"/>
    <s v="10000"/>
    <s v="10100"/>
    <s v="5250000000"/>
    <s v="7269000"/>
    <s v=""/>
    <s v="00002"/>
    <s v=""/>
    <s v=""/>
    <s v=""/>
    <n v="5.89"/>
    <x v="33"/>
  </r>
  <r>
    <s v="52500"/>
    <s v="100004733"/>
    <s v="305424"/>
    <s v="10000"/>
    <s v="10100"/>
    <s v="5250000000"/>
    <s v="7269000"/>
    <s v=""/>
    <s v="00002"/>
    <s v=""/>
    <s v=""/>
    <s v=""/>
    <n v="17.36"/>
    <x v="33"/>
  </r>
  <r>
    <s v="52500"/>
    <s v="100004733"/>
    <s v="305424"/>
    <s v="10000"/>
    <s v="10100"/>
    <s v="5250000000"/>
    <s v="2105000"/>
    <s v=""/>
    <s v="00002"/>
    <s v=""/>
    <s v=""/>
    <s v=""/>
    <n v="-32.409999999999997"/>
    <x v="38"/>
  </r>
  <r>
    <s v="52500"/>
    <s v="100004733"/>
    <s v="305424"/>
    <s v="10000"/>
    <s v="10100"/>
    <s v="5250000000"/>
    <s v="2105000"/>
    <s v=""/>
    <s v="00002"/>
    <s v=""/>
    <s v=""/>
    <s v=""/>
    <n v="-95.47"/>
    <x v="38"/>
  </r>
  <r>
    <s v="52500"/>
    <s v="100004733"/>
    <s v="305424"/>
    <s v="10000"/>
    <s v="10100"/>
    <s v="5250000000"/>
    <s v="2190000"/>
    <s v=""/>
    <s v="00002"/>
    <s v=""/>
    <s v=""/>
    <s v=""/>
    <n v="-9.34"/>
    <x v="40"/>
  </r>
  <r>
    <s v="52500"/>
    <s v="100004733"/>
    <s v="305424"/>
    <s v="10000"/>
    <s v="10100"/>
    <s v="5250000000"/>
    <s v="2190000"/>
    <s v=""/>
    <s v="00002"/>
    <s v=""/>
    <s v=""/>
    <s v=""/>
    <n v="-27.51"/>
    <x v="40"/>
  </r>
  <r>
    <s v="52500"/>
    <s v="100004733"/>
    <s v="305424"/>
    <s v="10000"/>
    <s v="10100"/>
    <s v="5250000000"/>
    <s v="2100000"/>
    <s v=""/>
    <s v="00002"/>
    <s v=""/>
    <s v=""/>
    <s v=""/>
    <n v="-48.74"/>
    <x v="34"/>
  </r>
  <r>
    <s v="52500"/>
    <s v="100004733"/>
    <s v="305424"/>
    <s v="10000"/>
    <s v="10100"/>
    <s v="5250000000"/>
    <s v="2100000"/>
    <s v=""/>
    <s v="00002"/>
    <s v=""/>
    <s v=""/>
    <s v=""/>
    <n v="-143.57"/>
    <x v="34"/>
  </r>
  <r>
    <s v="52500"/>
    <s v="100004733"/>
    <s v="305424"/>
    <s v="10000"/>
    <s v="10100"/>
    <s v="5250000000"/>
    <s v="2052000"/>
    <s v=""/>
    <s v="00002"/>
    <s v=""/>
    <s v=""/>
    <s v=""/>
    <n v="-32.409999999999997"/>
    <x v="37"/>
  </r>
  <r>
    <s v="52500"/>
    <s v="100004733"/>
    <s v="305424"/>
    <s v="10000"/>
    <s v="10100"/>
    <s v="5250000000"/>
    <s v="2052000"/>
    <s v=""/>
    <s v="00002"/>
    <s v=""/>
    <s v=""/>
    <s v=""/>
    <n v="-95.47"/>
    <x v="37"/>
  </r>
  <r>
    <s v="52500"/>
    <s v="100004733"/>
    <s v="305424"/>
    <s v="10000"/>
    <s v="10100"/>
    <s v="5250000000"/>
    <s v="2100000"/>
    <s v=""/>
    <s v="00002"/>
    <s v=""/>
    <s v=""/>
    <s v=""/>
    <n v="-5.89"/>
    <x v="34"/>
  </r>
  <r>
    <s v="52500"/>
    <s v="100004733"/>
    <s v="305424"/>
    <s v="10000"/>
    <s v="10100"/>
    <s v="5250000000"/>
    <s v="2100000"/>
    <s v=""/>
    <s v="00002"/>
    <s v=""/>
    <s v=""/>
    <s v=""/>
    <n v="-17.36"/>
    <x v="34"/>
  </r>
  <r>
    <s v="52500"/>
    <s v="100004733"/>
    <s v="305424"/>
    <s v="10000"/>
    <s v="10100"/>
    <s v="5250000000"/>
    <s v="7230000"/>
    <s v=""/>
    <s v="00002"/>
    <s v=""/>
    <s v=""/>
    <s v=""/>
    <n v="26.84"/>
    <x v="11"/>
  </r>
  <r>
    <s v="52500"/>
    <s v="100004733"/>
    <s v="305424"/>
    <s v="10000"/>
    <s v="10100"/>
    <s v="5250000000"/>
    <s v="7230000"/>
    <s v=""/>
    <s v="00002"/>
    <s v=""/>
    <s v=""/>
    <s v=""/>
    <n v="79.08"/>
    <x v="11"/>
  </r>
  <r>
    <s v="52500"/>
    <s v="100004733"/>
    <s v="305424"/>
    <s v="10000"/>
    <s v="10100"/>
    <s v="5250000000"/>
    <s v="7100000"/>
    <s v=""/>
    <s v="00002"/>
    <s v=""/>
    <s v=""/>
    <s v=""/>
    <n v="133.93"/>
    <x v="10"/>
  </r>
  <r>
    <s v="52500"/>
    <s v="100004733"/>
    <s v="305424"/>
    <s v="10000"/>
    <s v="10100"/>
    <s v="5250000000"/>
    <s v="7100000"/>
    <s v=""/>
    <s v="00002"/>
    <s v=""/>
    <s v=""/>
    <s v=""/>
    <n v="178.57"/>
    <x v="10"/>
  </r>
  <r>
    <s v="52500"/>
    <s v="100004733"/>
    <s v="305424"/>
    <s v="10000"/>
    <s v="10100"/>
    <s v="5250000000"/>
    <s v="7100000"/>
    <s v=""/>
    <s v="00002"/>
    <s v=""/>
    <s v=""/>
    <s v=""/>
    <n v="178.57"/>
    <x v="10"/>
  </r>
  <r>
    <s v="52500"/>
    <s v="100004733"/>
    <s v="305424"/>
    <s v="10000"/>
    <s v="10100"/>
    <s v="5250000000"/>
    <s v="7100000"/>
    <s v=""/>
    <s v="00002"/>
    <s v=""/>
    <s v=""/>
    <s v=""/>
    <n v="71.430000000000007"/>
    <x v="10"/>
  </r>
  <r>
    <s v="52500"/>
    <s v="100004733"/>
    <s v="305424"/>
    <s v="10000"/>
    <s v="10100"/>
    <s v="5250000000"/>
    <s v="7100000"/>
    <s v=""/>
    <s v="00002"/>
    <s v=""/>
    <s v=""/>
    <s v=""/>
    <n v="1321.43"/>
    <x v="10"/>
  </r>
  <r>
    <s v="52500"/>
    <s v="100004733"/>
    <s v="305424"/>
    <s v="10000"/>
    <s v="10100"/>
    <s v="5250000000"/>
    <s v="7100000"/>
    <s v=""/>
    <s v="00002"/>
    <s v=""/>
    <s v=""/>
    <s v=""/>
    <n v="53.57"/>
    <x v="10"/>
  </r>
  <r>
    <s v="52500"/>
    <s v="100004733"/>
    <s v="305424"/>
    <s v="10000"/>
    <s v="10100"/>
    <s v="5250000000"/>
    <s v="7231000"/>
    <s v=""/>
    <s v="00002"/>
    <s v=""/>
    <s v=""/>
    <s v=""/>
    <n v="6.28"/>
    <x v="12"/>
  </r>
  <r>
    <s v="52500"/>
    <s v="100004733"/>
    <s v="305424"/>
    <s v="10000"/>
    <s v="10100"/>
    <s v="5250000000"/>
    <s v="7231000"/>
    <s v=""/>
    <s v="00002"/>
    <s v=""/>
    <s v=""/>
    <s v=""/>
    <n v="18.489999999999998"/>
    <x v="12"/>
  </r>
  <r>
    <s v="52500"/>
    <s v="100004733"/>
    <s v="305424"/>
    <s v="10000"/>
    <s v="10100"/>
    <s v="5250000000"/>
    <s v="2110000"/>
    <s v=""/>
    <s v="00002"/>
    <s v=""/>
    <s v=""/>
    <s v=""/>
    <n v="-26.85"/>
    <x v="13"/>
  </r>
  <r>
    <s v="52500"/>
    <s v="100004733"/>
    <s v="305424"/>
    <s v="10000"/>
    <s v="10100"/>
    <s v="5250000000"/>
    <s v="2110000"/>
    <s v=""/>
    <s v="00002"/>
    <s v=""/>
    <s v=""/>
    <s v=""/>
    <n v="-79.069999999999993"/>
    <x v="13"/>
  </r>
  <r>
    <s v="52500"/>
    <s v="100004733"/>
    <s v="305424"/>
    <s v="10000"/>
    <s v="10100"/>
    <s v="5250000000"/>
    <s v="2053000"/>
    <s v=""/>
    <s v="00002"/>
    <s v=""/>
    <s v=""/>
    <s v=""/>
    <n v="-26.84"/>
    <x v="19"/>
  </r>
  <r>
    <s v="52500"/>
    <s v="100004733"/>
    <s v="305424"/>
    <s v="10000"/>
    <s v="10100"/>
    <s v="5250000000"/>
    <s v="2053000"/>
    <s v=""/>
    <s v="00002"/>
    <s v=""/>
    <s v=""/>
    <s v=""/>
    <n v="-79.08"/>
    <x v="19"/>
  </r>
  <r>
    <s v="52500"/>
    <s v="100004733"/>
    <s v="305424"/>
    <s v="10000"/>
    <s v="10100"/>
    <s v="5250000000"/>
    <s v="2160000"/>
    <s v=""/>
    <s v="00002"/>
    <s v=""/>
    <s v=""/>
    <s v=""/>
    <n v="-6.28"/>
    <x v="15"/>
  </r>
  <r>
    <s v="52500"/>
    <s v="100004733"/>
    <s v="305424"/>
    <s v="10000"/>
    <s v="10100"/>
    <s v="5250000000"/>
    <s v="2160000"/>
    <s v=""/>
    <s v="00002"/>
    <s v=""/>
    <s v=""/>
    <s v=""/>
    <n v="-18.489999999999998"/>
    <x v="15"/>
  </r>
  <r>
    <s v="52500"/>
    <s v="100004733"/>
    <s v="305424"/>
    <s v="10000"/>
    <s v="10100"/>
    <s v="5250000000"/>
    <s v="2140000"/>
    <s v=""/>
    <s v="00002"/>
    <s v=""/>
    <s v=""/>
    <s v=""/>
    <n v="-62.85"/>
    <x v="16"/>
  </r>
  <r>
    <s v="52500"/>
    <s v="100004733"/>
    <s v="305424"/>
    <s v="10000"/>
    <s v="10100"/>
    <s v="5250000000"/>
    <s v="2140000"/>
    <s v=""/>
    <s v="00002"/>
    <s v=""/>
    <s v=""/>
    <s v=""/>
    <n v="-185.12"/>
    <x v="16"/>
  </r>
  <r>
    <s v="52500"/>
    <s v="100004733"/>
    <s v="305424"/>
    <s v="10000"/>
    <s v="10100"/>
    <s v="5250000000"/>
    <s v="2058000"/>
    <s v=""/>
    <s v="00002"/>
    <s v=""/>
    <s v=""/>
    <s v=""/>
    <n v="-6.28"/>
    <x v="17"/>
  </r>
  <r>
    <s v="52500"/>
    <s v="100004733"/>
    <s v="305424"/>
    <s v="10000"/>
    <s v="10100"/>
    <s v="5250000000"/>
    <s v="2058000"/>
    <s v=""/>
    <s v="00002"/>
    <s v=""/>
    <s v=""/>
    <s v=""/>
    <n v="-18.489999999999998"/>
    <x v="17"/>
  </r>
  <r>
    <s v="52500"/>
    <s v="100004733"/>
    <s v="305424"/>
    <s v="10000"/>
    <s v="10100"/>
    <s v="5250000000"/>
    <s v="2150000"/>
    <s v=""/>
    <s v="00002"/>
    <s v=""/>
    <s v=""/>
    <s v=""/>
    <n v="-43.53"/>
    <x v="18"/>
  </r>
  <r>
    <s v="52500"/>
    <s v="100004733"/>
    <s v="305424"/>
    <s v="10000"/>
    <s v="10100"/>
    <s v="5250000000"/>
    <s v="2150000"/>
    <s v=""/>
    <s v="00002"/>
    <s v=""/>
    <s v=""/>
    <s v=""/>
    <n v="-128.22"/>
    <x v="18"/>
  </r>
  <r>
    <s v="52500"/>
    <s v="100004733"/>
    <s v="305424"/>
    <s v="10000"/>
    <s v="10100"/>
    <s v="5250000000"/>
    <s v="1000000"/>
    <s v=""/>
    <s v="00002"/>
    <s v=""/>
    <s v=""/>
    <s v=""/>
    <n v="-261.07"/>
    <x v="14"/>
  </r>
  <r>
    <s v="52500"/>
    <s v="100004733"/>
    <s v="305424"/>
    <s v="10000"/>
    <s v="10100"/>
    <s v="5250000000"/>
    <s v="1000000"/>
    <s v=""/>
    <s v="00002"/>
    <s v=""/>
    <s v=""/>
    <s v=""/>
    <n v="-768.98"/>
    <x v="14"/>
  </r>
  <r>
    <s v="52500"/>
    <s v="100056395"/>
    <s v="305420"/>
    <s v="10000"/>
    <s v="10100"/>
    <s v="5250000000"/>
    <s v="7230000"/>
    <s v=""/>
    <s v="00002"/>
    <s v=""/>
    <s v=""/>
    <s v=""/>
    <n v="36.03"/>
    <x v="11"/>
  </r>
  <r>
    <s v="52500"/>
    <s v="100056395"/>
    <s v="305420"/>
    <s v="10000"/>
    <s v="10100"/>
    <s v="5250000000"/>
    <s v="7230000"/>
    <s v=""/>
    <s v="00002"/>
    <s v=""/>
    <s v=""/>
    <s v=""/>
    <n v="63.45"/>
    <x v="11"/>
  </r>
  <r>
    <s v="52500"/>
    <s v="100056395"/>
    <s v="305420"/>
    <s v="10000"/>
    <s v="10100"/>
    <s v="5250000000"/>
    <s v="7231000"/>
    <s v=""/>
    <s v="00002"/>
    <s v=""/>
    <s v=""/>
    <s v=""/>
    <n v="8.42"/>
    <x v="12"/>
  </r>
  <r>
    <s v="52500"/>
    <s v="100056395"/>
    <s v="305420"/>
    <s v="10000"/>
    <s v="10100"/>
    <s v="5250000000"/>
    <s v="7231000"/>
    <s v=""/>
    <s v="00002"/>
    <s v=""/>
    <s v=""/>
    <s v=""/>
    <n v="14.84"/>
    <x v="12"/>
  </r>
  <r>
    <s v="52500"/>
    <s v="100056395"/>
    <s v="305420"/>
    <s v="10000"/>
    <s v="10100"/>
    <s v="5250000000"/>
    <s v="7240000"/>
    <s v=""/>
    <s v="00002"/>
    <s v=""/>
    <s v=""/>
    <s v=""/>
    <n v="88.84"/>
    <x v="30"/>
  </r>
  <r>
    <s v="52500"/>
    <s v="100056395"/>
    <s v="305420"/>
    <s v="10000"/>
    <s v="10100"/>
    <s v="5250000000"/>
    <s v="7240000"/>
    <s v=""/>
    <s v="00002"/>
    <s v=""/>
    <s v=""/>
    <s v=""/>
    <n v="156.46"/>
    <x v="30"/>
  </r>
  <r>
    <s v="52500"/>
    <s v="100056395"/>
    <s v="305420"/>
    <s v="10000"/>
    <s v="10100"/>
    <s v="5250000000"/>
    <s v="7245000"/>
    <s v=""/>
    <s v="00002"/>
    <s v=""/>
    <s v=""/>
    <s v=""/>
    <n v="12.19"/>
    <x v="43"/>
  </r>
  <r>
    <s v="52500"/>
    <s v="100056395"/>
    <s v="305420"/>
    <s v="10000"/>
    <s v="10100"/>
    <s v="5250000000"/>
    <s v="7245000"/>
    <s v=""/>
    <s v="00002"/>
    <s v=""/>
    <s v=""/>
    <s v=""/>
    <n v="21.46"/>
    <x v="43"/>
  </r>
  <r>
    <s v="52500"/>
    <s v="100056395"/>
    <s v="305420"/>
    <s v="10000"/>
    <s v="10100"/>
    <s v="5250000000"/>
    <s v="7269000"/>
    <s v=""/>
    <s v="00002"/>
    <s v=""/>
    <s v=""/>
    <s v=""/>
    <n v="39.17"/>
    <x v="33"/>
  </r>
  <r>
    <s v="52500"/>
    <s v="100056395"/>
    <s v="305420"/>
    <s v="10000"/>
    <s v="10100"/>
    <s v="5250000000"/>
    <s v="7269000"/>
    <s v=""/>
    <s v="00002"/>
    <s v=""/>
    <s v=""/>
    <s v=""/>
    <n v="68.98"/>
    <x v="33"/>
  </r>
  <r>
    <s v="52500"/>
    <s v="100056395"/>
    <s v="305420"/>
    <s v="10000"/>
    <s v="10100"/>
    <s v="5250000000"/>
    <s v="7269000"/>
    <s v=""/>
    <s v="00002"/>
    <s v=""/>
    <s v=""/>
    <s v=""/>
    <n v="7.12"/>
    <x v="33"/>
  </r>
  <r>
    <s v="52500"/>
    <s v="100056395"/>
    <s v="305420"/>
    <s v="10000"/>
    <s v="10100"/>
    <s v="5250000000"/>
    <s v="7269000"/>
    <s v=""/>
    <s v="00002"/>
    <s v=""/>
    <s v=""/>
    <s v=""/>
    <n v="12.54"/>
    <x v="33"/>
  </r>
  <r>
    <s v="52500"/>
    <s v="100056395"/>
    <s v="305420"/>
    <s v="10000"/>
    <s v="10100"/>
    <s v="5250000000"/>
    <s v="2190000"/>
    <s v=""/>
    <s v="00002"/>
    <s v=""/>
    <s v=""/>
    <s v=""/>
    <n v="-7.13"/>
    <x v="40"/>
  </r>
  <r>
    <s v="52500"/>
    <s v="100056395"/>
    <s v="305420"/>
    <s v="10000"/>
    <s v="10100"/>
    <s v="5250000000"/>
    <s v="2190000"/>
    <s v=""/>
    <s v="00002"/>
    <s v=""/>
    <s v=""/>
    <s v=""/>
    <n v="-12.55"/>
    <x v="40"/>
  </r>
  <r>
    <s v="52500"/>
    <s v="100056395"/>
    <s v="305420"/>
    <s v="10000"/>
    <s v="10100"/>
    <s v="5250000000"/>
    <s v="2130000"/>
    <s v=""/>
    <s v="00002"/>
    <s v=""/>
    <s v=""/>
    <s v=""/>
    <n v="-5.25"/>
    <x v="39"/>
  </r>
  <r>
    <s v="52500"/>
    <s v="100056395"/>
    <s v="305420"/>
    <s v="10000"/>
    <s v="10100"/>
    <s v="5250000000"/>
    <s v="2130000"/>
    <s v=""/>
    <s v="00002"/>
    <s v=""/>
    <s v=""/>
    <s v=""/>
    <n v="-9.25"/>
    <x v="39"/>
  </r>
  <r>
    <s v="52500"/>
    <s v="100056395"/>
    <s v="305420"/>
    <s v="10000"/>
    <s v="10100"/>
    <s v="5250000000"/>
    <s v="2105000"/>
    <s v=""/>
    <s v="00002"/>
    <s v=""/>
    <s v=""/>
    <s v=""/>
    <n v="-39.17"/>
    <x v="38"/>
  </r>
  <r>
    <s v="52500"/>
    <s v="100056395"/>
    <s v="305420"/>
    <s v="10000"/>
    <s v="10100"/>
    <s v="5250000000"/>
    <s v="2105000"/>
    <s v=""/>
    <s v="00002"/>
    <s v=""/>
    <s v=""/>
    <s v=""/>
    <n v="-68.98"/>
    <x v="38"/>
  </r>
  <r>
    <s v="52500"/>
    <s v="100056395"/>
    <s v="305420"/>
    <s v="10000"/>
    <s v="10100"/>
    <s v="5250000000"/>
    <s v="2056000"/>
    <s v=""/>
    <s v="00002"/>
    <s v=""/>
    <s v=""/>
    <s v=""/>
    <n v="-88.84"/>
    <x v="36"/>
  </r>
  <r>
    <s v="52500"/>
    <s v="100056395"/>
    <s v="305420"/>
    <s v="10000"/>
    <s v="10100"/>
    <s v="5250000000"/>
    <s v="2056000"/>
    <s v=""/>
    <s v="00002"/>
    <s v=""/>
    <s v=""/>
    <s v=""/>
    <n v="-156.46"/>
    <x v="36"/>
  </r>
  <r>
    <s v="52500"/>
    <s v="100056395"/>
    <s v="305420"/>
    <s v="10000"/>
    <s v="10100"/>
    <s v="5250000000"/>
    <s v="2166000"/>
    <s v=""/>
    <s v="00002"/>
    <s v=""/>
    <s v=""/>
    <s v=""/>
    <n v="-12.19"/>
    <x v="44"/>
  </r>
  <r>
    <s v="52500"/>
    <s v="100056395"/>
    <s v="305420"/>
    <s v="10000"/>
    <s v="10100"/>
    <s v="5250000000"/>
    <s v="2166000"/>
    <s v=""/>
    <s v="00002"/>
    <s v=""/>
    <s v=""/>
    <s v=""/>
    <n v="-21.46"/>
    <x v="44"/>
  </r>
  <r>
    <s v="52500"/>
    <s v="100056395"/>
    <s v="305420"/>
    <s v="10000"/>
    <s v="10100"/>
    <s v="5250000000"/>
    <s v="2052000"/>
    <s v=""/>
    <s v="00002"/>
    <s v=""/>
    <s v=""/>
    <s v=""/>
    <n v="-39.17"/>
    <x v="37"/>
  </r>
  <r>
    <s v="52500"/>
    <s v="100056395"/>
    <s v="305420"/>
    <s v="10000"/>
    <s v="10100"/>
    <s v="5250000000"/>
    <s v="2052000"/>
    <s v=""/>
    <s v="00002"/>
    <s v=""/>
    <s v=""/>
    <s v=""/>
    <n v="-68.98"/>
    <x v="37"/>
  </r>
  <r>
    <s v="52500"/>
    <s v="100056395"/>
    <s v="305420"/>
    <s v="10000"/>
    <s v="10100"/>
    <s v="5250000000"/>
    <s v="2100000"/>
    <s v=""/>
    <s v="00002"/>
    <s v=""/>
    <s v=""/>
    <s v=""/>
    <n v="-7.12"/>
    <x v="34"/>
  </r>
  <r>
    <s v="52500"/>
    <s v="100056395"/>
    <s v="305420"/>
    <s v="10000"/>
    <s v="10100"/>
    <s v="5250000000"/>
    <s v="2100000"/>
    <s v=""/>
    <s v="00002"/>
    <s v=""/>
    <s v=""/>
    <s v=""/>
    <n v="-12.54"/>
    <x v="34"/>
  </r>
  <r>
    <s v="52500"/>
    <s v="100056395"/>
    <s v="305420"/>
    <s v="10000"/>
    <s v="10100"/>
    <s v="5250000000"/>
    <s v="2110000"/>
    <s v=""/>
    <s v="00002"/>
    <s v=""/>
    <s v=""/>
    <s v=""/>
    <n v="-36.03"/>
    <x v="13"/>
  </r>
  <r>
    <s v="52500"/>
    <s v="100056395"/>
    <s v="305420"/>
    <s v="10000"/>
    <s v="10100"/>
    <s v="5250000000"/>
    <s v="2110000"/>
    <s v=""/>
    <s v="00002"/>
    <s v=""/>
    <s v=""/>
    <s v=""/>
    <n v="-63.45"/>
    <x v="13"/>
  </r>
  <r>
    <s v="52500"/>
    <s v="100056395"/>
    <s v="305420"/>
    <s v="10000"/>
    <s v="10100"/>
    <s v="5250000000"/>
    <s v="2053000"/>
    <s v=""/>
    <s v="00002"/>
    <s v=""/>
    <s v=""/>
    <s v=""/>
    <n v="-36.03"/>
    <x v="19"/>
  </r>
  <r>
    <s v="52500"/>
    <s v="100056395"/>
    <s v="305420"/>
    <s v="10000"/>
    <s v="10100"/>
    <s v="5250000000"/>
    <s v="2053000"/>
    <s v=""/>
    <s v="00002"/>
    <s v=""/>
    <s v=""/>
    <s v=""/>
    <n v="-63.45"/>
    <x v="19"/>
  </r>
  <r>
    <s v="52500"/>
    <s v="100056395"/>
    <s v="305420"/>
    <s v="10000"/>
    <s v="10100"/>
    <s v="5250000000"/>
    <s v="2160000"/>
    <s v=""/>
    <s v="00002"/>
    <s v=""/>
    <s v=""/>
    <s v=""/>
    <n v="-8.42"/>
    <x v="15"/>
  </r>
  <r>
    <s v="52500"/>
    <s v="100056395"/>
    <s v="305420"/>
    <s v="10000"/>
    <s v="10100"/>
    <s v="5250000000"/>
    <s v="2160000"/>
    <s v=""/>
    <s v="00002"/>
    <s v=""/>
    <s v=""/>
    <s v=""/>
    <n v="-14.84"/>
    <x v="15"/>
  </r>
  <r>
    <s v="52500"/>
    <s v="100056395"/>
    <s v="305420"/>
    <s v="10000"/>
    <s v="10100"/>
    <s v="5250000000"/>
    <s v="2140000"/>
    <s v=""/>
    <s v="00002"/>
    <s v=""/>
    <s v=""/>
    <s v=""/>
    <n v="-61.7"/>
    <x v="16"/>
  </r>
  <r>
    <s v="52500"/>
    <s v="100056395"/>
    <s v="305420"/>
    <s v="10000"/>
    <s v="10100"/>
    <s v="5250000000"/>
    <s v="2140000"/>
    <s v=""/>
    <s v="00002"/>
    <s v=""/>
    <s v=""/>
    <s v=""/>
    <n v="-108.67"/>
    <x v="16"/>
  </r>
  <r>
    <s v="52500"/>
    <s v="100056395"/>
    <s v="305420"/>
    <s v="10000"/>
    <s v="10100"/>
    <s v="5250000000"/>
    <s v="2058000"/>
    <s v=""/>
    <s v="00002"/>
    <s v=""/>
    <s v=""/>
    <s v=""/>
    <n v="-8.42"/>
    <x v="17"/>
  </r>
  <r>
    <s v="52500"/>
    <s v="100056395"/>
    <s v="305420"/>
    <s v="10000"/>
    <s v="10100"/>
    <s v="5250000000"/>
    <s v="2058000"/>
    <s v=""/>
    <s v="00002"/>
    <s v=""/>
    <s v=""/>
    <s v=""/>
    <n v="-14.84"/>
    <x v="17"/>
  </r>
  <r>
    <s v="52500"/>
    <s v="100056395"/>
    <s v="305420"/>
    <s v="10000"/>
    <s v="10100"/>
    <s v="5250000000"/>
    <s v="2150000"/>
    <s v=""/>
    <s v="00002"/>
    <s v=""/>
    <s v=""/>
    <s v=""/>
    <n v="-27.05"/>
    <x v="18"/>
  </r>
  <r>
    <s v="52500"/>
    <s v="100056395"/>
    <s v="305420"/>
    <s v="10000"/>
    <s v="10100"/>
    <s v="5250000000"/>
    <s v="2150000"/>
    <s v=""/>
    <s v="00002"/>
    <s v=""/>
    <s v=""/>
    <s v=""/>
    <n v="-47.64"/>
    <x v="18"/>
  </r>
  <r>
    <s v="52500"/>
    <s v="100056395"/>
    <s v="305420"/>
    <s v="10000"/>
    <s v="10100"/>
    <s v="5250000000"/>
    <s v="1000000"/>
    <s v=""/>
    <s v="00002"/>
    <s v=""/>
    <s v=""/>
    <s v=""/>
    <n v="-408.73"/>
    <x v="14"/>
  </r>
  <r>
    <s v="52500"/>
    <s v="100056395"/>
    <s v="305420"/>
    <s v="10000"/>
    <s v="10100"/>
    <s v="5250000000"/>
    <s v="1000000"/>
    <s v=""/>
    <s v="00002"/>
    <s v=""/>
    <s v=""/>
    <s v=""/>
    <n v="-719.82"/>
    <x v="14"/>
  </r>
  <r>
    <s v="52500"/>
    <s v="100056395"/>
    <s v="305420"/>
    <s v="10000"/>
    <s v="10100"/>
    <s v="5250000000"/>
    <s v="7100000"/>
    <s v=""/>
    <s v="00002"/>
    <s v=""/>
    <s v=""/>
    <s v=""/>
    <n v="65.94"/>
    <x v="10"/>
  </r>
  <r>
    <s v="52500"/>
    <s v="100056395"/>
    <s v="305420"/>
    <s v="10000"/>
    <s v="10100"/>
    <s v="5250000000"/>
    <s v="7100000"/>
    <s v=""/>
    <s v="00002"/>
    <s v=""/>
    <s v=""/>
    <s v=""/>
    <n v="263.77"/>
    <x v="10"/>
  </r>
  <r>
    <s v="52500"/>
    <s v="100056395"/>
    <s v="305420"/>
    <s v="10000"/>
    <s v="10100"/>
    <s v="5250000000"/>
    <s v="7100000"/>
    <s v=""/>
    <s v="00002"/>
    <s v=""/>
    <s v=""/>
    <s v=""/>
    <n v="263.77"/>
    <x v="10"/>
  </r>
  <r>
    <s v="52500"/>
    <s v="100056395"/>
    <s v="305420"/>
    <s v="10000"/>
    <s v="10100"/>
    <s v="5250000000"/>
    <s v="7100000"/>
    <s v=""/>
    <s v="00002"/>
    <s v=""/>
    <s v=""/>
    <s v=""/>
    <n v="105.51"/>
    <x v="10"/>
  </r>
  <r>
    <s v="52500"/>
    <s v="100056395"/>
    <s v="305420"/>
    <s v="10000"/>
    <s v="10100"/>
    <s v="5250000000"/>
    <s v="7100000"/>
    <s v=""/>
    <s v="00002"/>
    <s v=""/>
    <s v=""/>
    <s v=""/>
    <n v="844.07"/>
    <x v="10"/>
  </r>
  <r>
    <s v="52500"/>
    <s v="100056395"/>
    <s v="305420"/>
    <s v="10000"/>
    <s v="10100"/>
    <s v="5250000000"/>
    <s v="7100000"/>
    <s v=""/>
    <s v="00002"/>
    <s v=""/>
    <s v=""/>
    <s v=""/>
    <n v="95.62"/>
    <x v="10"/>
  </r>
  <r>
    <s v="52500"/>
    <s v="100045598"/>
    <s v="328074"/>
    <s v="10000"/>
    <s v="10100"/>
    <s v="5250000000"/>
    <s v="2105000"/>
    <s v=""/>
    <s v="00002"/>
    <s v=""/>
    <s v=""/>
    <s v=""/>
    <n v="-73.900000000000006"/>
    <x v="38"/>
  </r>
  <r>
    <s v="52500"/>
    <s v="100045598"/>
    <s v="328074"/>
    <s v="10000"/>
    <s v="10100"/>
    <s v="5250000000"/>
    <s v="2056000"/>
    <s v=""/>
    <s v="00002"/>
    <s v=""/>
    <s v=""/>
    <s v=""/>
    <n v="-126.37"/>
    <x v="36"/>
  </r>
  <r>
    <s v="52500"/>
    <s v="100045598"/>
    <s v="328074"/>
    <s v="10000"/>
    <s v="10100"/>
    <s v="5250000000"/>
    <s v="2056000"/>
    <s v=""/>
    <s v="00002"/>
    <s v=""/>
    <s v=""/>
    <s v=""/>
    <n v="-227.48"/>
    <x v="36"/>
  </r>
  <r>
    <s v="52500"/>
    <s v="100045598"/>
    <s v="328074"/>
    <s v="10000"/>
    <s v="10100"/>
    <s v="5250000000"/>
    <s v="2100000"/>
    <s v=""/>
    <s v="00002"/>
    <s v=""/>
    <s v=""/>
    <s v=""/>
    <n v="-64.290000000000006"/>
    <x v="34"/>
  </r>
  <r>
    <s v="52500"/>
    <s v="100045598"/>
    <s v="328074"/>
    <s v="10000"/>
    <s v="10100"/>
    <s v="5250000000"/>
    <s v="2100000"/>
    <s v=""/>
    <s v="00002"/>
    <s v=""/>
    <s v=""/>
    <s v=""/>
    <n v="-41.96"/>
    <x v="34"/>
  </r>
  <r>
    <s v="52500"/>
    <s v="100045598"/>
    <s v="328074"/>
    <s v="10000"/>
    <s v="10100"/>
    <s v="5250000000"/>
    <s v="2100000"/>
    <s v=""/>
    <s v="00002"/>
    <s v=""/>
    <s v=""/>
    <s v=""/>
    <n v="-75.540000000000006"/>
    <x v="34"/>
  </r>
  <r>
    <s v="52500"/>
    <s v="100045598"/>
    <s v="328074"/>
    <s v="10000"/>
    <s v="10100"/>
    <s v="5250000000"/>
    <s v="2130000"/>
    <s v=""/>
    <s v="00002"/>
    <s v=""/>
    <s v=""/>
    <s v=""/>
    <n v="-15.36"/>
    <x v="39"/>
  </r>
  <r>
    <s v="52500"/>
    <s v="100045598"/>
    <s v="328074"/>
    <s v="10000"/>
    <s v="10100"/>
    <s v="5250000000"/>
    <s v="2130000"/>
    <s v=""/>
    <s v="00002"/>
    <s v=""/>
    <s v=""/>
    <s v=""/>
    <n v="-27.64"/>
    <x v="39"/>
  </r>
  <r>
    <s v="52500"/>
    <s v="100045598"/>
    <s v="328074"/>
    <s v="10000"/>
    <s v="10100"/>
    <s v="5250000000"/>
    <s v="2190000"/>
    <s v=""/>
    <s v="00002"/>
    <s v=""/>
    <s v=""/>
    <s v=""/>
    <n v="-7.03"/>
    <x v="40"/>
  </r>
  <r>
    <s v="52500"/>
    <s v="100045598"/>
    <s v="328074"/>
    <s v="10000"/>
    <s v="10100"/>
    <s v="5250000000"/>
    <s v="2190000"/>
    <s v=""/>
    <s v="00002"/>
    <s v=""/>
    <s v=""/>
    <s v=""/>
    <n v="-12.65"/>
    <x v="40"/>
  </r>
  <r>
    <s v="52500"/>
    <s v="100045598"/>
    <s v="328074"/>
    <s v="10000"/>
    <s v="10100"/>
    <s v="5250000000"/>
    <s v="7100000"/>
    <s v=""/>
    <s v="00002"/>
    <s v=""/>
    <s v=""/>
    <s v=""/>
    <n v="373.2"/>
    <x v="10"/>
  </r>
  <r>
    <s v="52500"/>
    <s v="100045598"/>
    <s v="328074"/>
    <s v="10000"/>
    <s v="10100"/>
    <s v="5250000000"/>
    <s v="7100000"/>
    <s v=""/>
    <s v="00002"/>
    <s v=""/>
    <s v=""/>
    <s v=""/>
    <n v="248.8"/>
    <x v="10"/>
  </r>
  <r>
    <s v="52500"/>
    <s v="100045598"/>
    <s v="328074"/>
    <s v="10000"/>
    <s v="10100"/>
    <s v="5250000000"/>
    <s v="7100000"/>
    <s v=""/>
    <s v="00002"/>
    <s v=""/>
    <s v=""/>
    <s v=""/>
    <n v="1020.08"/>
    <x v="10"/>
  </r>
  <r>
    <s v="52500"/>
    <s v="100045598"/>
    <s v="328074"/>
    <s v="10000"/>
    <s v="10100"/>
    <s v="5250000000"/>
    <s v="7100000"/>
    <s v=""/>
    <s v="00002"/>
    <s v=""/>
    <s v=""/>
    <s v=""/>
    <n v="99.52"/>
    <x v="10"/>
  </r>
  <r>
    <s v="52500"/>
    <s v="100045598"/>
    <s v="328074"/>
    <s v="10000"/>
    <s v="10100"/>
    <s v="5250000000"/>
    <s v="7230000"/>
    <s v=""/>
    <s v="00002"/>
    <s v=""/>
    <s v=""/>
    <s v=""/>
    <n v="37.18"/>
    <x v="11"/>
  </r>
  <r>
    <s v="52500"/>
    <s v="100045598"/>
    <s v="328074"/>
    <s v="10000"/>
    <s v="10100"/>
    <s v="5250000000"/>
    <s v="7230000"/>
    <s v=""/>
    <s v="00002"/>
    <s v=""/>
    <s v=""/>
    <s v=""/>
    <n v="66.92"/>
    <x v="11"/>
  </r>
  <r>
    <s v="52500"/>
    <s v="100045598"/>
    <s v="328074"/>
    <s v="10000"/>
    <s v="10100"/>
    <s v="5250000000"/>
    <s v="7231000"/>
    <s v=""/>
    <s v="00002"/>
    <s v=""/>
    <s v=""/>
    <s v=""/>
    <n v="8.69"/>
    <x v="12"/>
  </r>
  <r>
    <s v="52500"/>
    <s v="100045598"/>
    <s v="328074"/>
    <s v="10000"/>
    <s v="10100"/>
    <s v="5250000000"/>
    <s v="7231000"/>
    <s v=""/>
    <s v="00002"/>
    <s v=""/>
    <s v=""/>
    <s v=""/>
    <n v="15.66"/>
    <x v="12"/>
  </r>
  <r>
    <s v="52500"/>
    <s v="100045598"/>
    <s v="328074"/>
    <s v="10000"/>
    <s v="10100"/>
    <s v="5250000000"/>
    <s v="7240000"/>
    <s v=""/>
    <s v="00002"/>
    <s v=""/>
    <s v=""/>
    <s v=""/>
    <n v="126.37"/>
    <x v="30"/>
  </r>
  <r>
    <s v="52500"/>
    <s v="100045598"/>
    <s v="328074"/>
    <s v="10000"/>
    <s v="10100"/>
    <s v="5250000000"/>
    <s v="7240000"/>
    <s v=""/>
    <s v="00002"/>
    <s v=""/>
    <s v=""/>
    <s v=""/>
    <n v="227.48"/>
    <x v="30"/>
  </r>
  <r>
    <s v="52500"/>
    <s v="100045598"/>
    <s v="328074"/>
    <s v="10000"/>
    <s v="10100"/>
    <s v="5250000000"/>
    <s v="7269000"/>
    <s v=""/>
    <s v="00002"/>
    <s v=""/>
    <s v=""/>
    <s v=""/>
    <n v="41.05"/>
    <x v="33"/>
  </r>
  <r>
    <s v="52500"/>
    <s v="100045598"/>
    <s v="328074"/>
    <s v="10000"/>
    <s v="10100"/>
    <s v="5250000000"/>
    <s v="7269000"/>
    <s v=""/>
    <s v="00002"/>
    <s v=""/>
    <s v=""/>
    <s v=""/>
    <n v="73.900000000000006"/>
    <x v="33"/>
  </r>
  <r>
    <s v="52500"/>
    <s v="100045598"/>
    <s v="328074"/>
    <s v="10000"/>
    <s v="10100"/>
    <s v="5250000000"/>
    <s v="7269000"/>
    <s v=""/>
    <s v="00002"/>
    <s v=""/>
    <s v=""/>
    <s v=""/>
    <n v="7.46"/>
    <x v="33"/>
  </r>
  <r>
    <s v="52500"/>
    <s v="100045598"/>
    <s v="328074"/>
    <s v="10000"/>
    <s v="10100"/>
    <s v="5250000000"/>
    <s v="7269000"/>
    <s v=""/>
    <s v="00002"/>
    <s v=""/>
    <s v=""/>
    <s v=""/>
    <n v="13.44"/>
    <x v="33"/>
  </r>
  <r>
    <s v="52500"/>
    <s v="100045598"/>
    <s v="328074"/>
    <s v="10000"/>
    <s v="10100"/>
    <s v="5250000000"/>
    <s v="2100000"/>
    <s v=""/>
    <s v="00002"/>
    <s v=""/>
    <s v=""/>
    <s v=""/>
    <n v="-35.71"/>
    <x v="34"/>
  </r>
  <r>
    <s v="52500"/>
    <s v="100045598"/>
    <s v="328074"/>
    <s v="10000"/>
    <s v="10100"/>
    <s v="5250000000"/>
    <s v="2100000"/>
    <s v=""/>
    <s v="00002"/>
    <s v=""/>
    <s v=""/>
    <s v=""/>
    <n v="-7.46"/>
    <x v="34"/>
  </r>
  <r>
    <s v="52500"/>
    <s v="100045598"/>
    <s v="328074"/>
    <s v="10000"/>
    <s v="10100"/>
    <s v="5250000000"/>
    <s v="2100000"/>
    <s v=""/>
    <s v="00002"/>
    <s v=""/>
    <s v=""/>
    <s v=""/>
    <n v="-13.44"/>
    <x v="34"/>
  </r>
  <r>
    <s v="52500"/>
    <s v="100045598"/>
    <s v="328074"/>
    <s v="10000"/>
    <s v="10100"/>
    <s v="5250000000"/>
    <s v="2052000"/>
    <s v=""/>
    <s v="00002"/>
    <s v=""/>
    <s v=""/>
    <s v=""/>
    <n v="-41.05"/>
    <x v="37"/>
  </r>
  <r>
    <s v="52500"/>
    <s v="100045598"/>
    <s v="328074"/>
    <s v="10000"/>
    <s v="10100"/>
    <s v="5250000000"/>
    <s v="2052000"/>
    <s v=""/>
    <s v="00002"/>
    <s v=""/>
    <s v=""/>
    <s v=""/>
    <n v="-73.900000000000006"/>
    <x v="37"/>
  </r>
  <r>
    <s v="52500"/>
    <s v="100045598"/>
    <s v="328074"/>
    <s v="10000"/>
    <s v="10100"/>
    <s v="5250000000"/>
    <s v="2160000"/>
    <s v=""/>
    <s v="00002"/>
    <s v=""/>
    <s v=""/>
    <s v=""/>
    <n v="-15.65"/>
    <x v="15"/>
  </r>
  <r>
    <s v="52500"/>
    <s v="100045598"/>
    <s v="328074"/>
    <s v="10000"/>
    <s v="10100"/>
    <s v="5250000000"/>
    <s v="2140000"/>
    <s v=""/>
    <s v="00002"/>
    <s v=""/>
    <s v=""/>
    <s v=""/>
    <n v="-58.17"/>
    <x v="16"/>
  </r>
  <r>
    <s v="52500"/>
    <s v="100045598"/>
    <s v="328074"/>
    <s v="10000"/>
    <s v="10100"/>
    <s v="5250000000"/>
    <s v="2140000"/>
    <s v=""/>
    <s v="00002"/>
    <s v=""/>
    <s v=""/>
    <s v=""/>
    <n v="-104.71"/>
    <x v="16"/>
  </r>
  <r>
    <s v="52500"/>
    <s v="100045598"/>
    <s v="328074"/>
    <s v="10000"/>
    <s v="10100"/>
    <s v="5250000000"/>
    <s v="2058000"/>
    <s v=""/>
    <s v="00002"/>
    <s v=""/>
    <s v=""/>
    <s v=""/>
    <n v="-8.69"/>
    <x v="17"/>
  </r>
  <r>
    <s v="52500"/>
    <s v="100045598"/>
    <s v="328074"/>
    <s v="10000"/>
    <s v="10100"/>
    <s v="5250000000"/>
    <s v="2058000"/>
    <s v=""/>
    <s v="00002"/>
    <s v=""/>
    <s v=""/>
    <s v=""/>
    <n v="-15.66"/>
    <x v="17"/>
  </r>
  <r>
    <s v="52500"/>
    <s v="100045598"/>
    <s v="328074"/>
    <s v="10000"/>
    <s v="10100"/>
    <s v="5250000000"/>
    <s v="2150000"/>
    <s v=""/>
    <s v="00002"/>
    <s v=""/>
    <s v=""/>
    <s v=""/>
    <n v="-25.42"/>
    <x v="18"/>
  </r>
  <r>
    <s v="52500"/>
    <s v="100045598"/>
    <s v="328074"/>
    <s v="10000"/>
    <s v="10100"/>
    <s v="5250000000"/>
    <s v="2150000"/>
    <s v=""/>
    <s v="00002"/>
    <s v=""/>
    <s v=""/>
    <s v=""/>
    <n v="-45.76"/>
    <x v="18"/>
  </r>
  <r>
    <s v="52500"/>
    <s v="100045598"/>
    <s v="328074"/>
    <s v="10000"/>
    <s v="10100"/>
    <s v="5250000000"/>
    <s v="1000000"/>
    <s v=""/>
    <s v="00002"/>
    <s v=""/>
    <s v=""/>
    <s v=""/>
    <n v="-351.42"/>
    <x v="14"/>
  </r>
  <r>
    <s v="52500"/>
    <s v="100045598"/>
    <s v="328074"/>
    <s v="10000"/>
    <s v="10100"/>
    <s v="5250000000"/>
    <s v="1000000"/>
    <s v=""/>
    <s v="00002"/>
    <s v=""/>
    <s v=""/>
    <s v=""/>
    <n v="-632.54"/>
    <x v="14"/>
  </r>
  <r>
    <s v="52500"/>
    <s v="100045598"/>
    <s v="328074"/>
    <s v="10000"/>
    <s v="10100"/>
    <s v="5250000000"/>
    <s v="2110000"/>
    <s v=""/>
    <s v="00002"/>
    <s v=""/>
    <s v=""/>
    <s v=""/>
    <n v="-37.18"/>
    <x v="13"/>
  </r>
  <r>
    <s v="52500"/>
    <s v="100045598"/>
    <s v="328074"/>
    <s v="10000"/>
    <s v="10100"/>
    <s v="5250000000"/>
    <s v="2110000"/>
    <s v=""/>
    <s v="00002"/>
    <s v=""/>
    <s v=""/>
    <s v=""/>
    <n v="-66.92"/>
    <x v="13"/>
  </r>
  <r>
    <s v="52500"/>
    <s v="100045598"/>
    <s v="328074"/>
    <s v="10000"/>
    <s v="10100"/>
    <s v="5250000000"/>
    <s v="2053000"/>
    <s v=""/>
    <s v="00002"/>
    <s v=""/>
    <s v=""/>
    <s v=""/>
    <n v="-37.18"/>
    <x v="19"/>
  </r>
  <r>
    <s v="52500"/>
    <s v="100045598"/>
    <s v="328074"/>
    <s v="10000"/>
    <s v="10100"/>
    <s v="5250000000"/>
    <s v="2053000"/>
    <s v=""/>
    <s v="00002"/>
    <s v=""/>
    <s v=""/>
    <s v=""/>
    <n v="-66.92"/>
    <x v="19"/>
  </r>
  <r>
    <s v="52500"/>
    <s v="100045598"/>
    <s v="328074"/>
    <s v="10000"/>
    <s v="10100"/>
    <s v="5250000000"/>
    <s v="2160000"/>
    <s v=""/>
    <s v="00002"/>
    <s v=""/>
    <s v=""/>
    <s v=""/>
    <n v="-8.6999999999999993"/>
    <x v="15"/>
  </r>
  <r>
    <s v="52500"/>
    <s v="100045598"/>
    <s v="328074"/>
    <s v="10000"/>
    <s v="10100"/>
    <s v="5250000000"/>
    <s v="2105000"/>
    <s v=""/>
    <s v="00002"/>
    <s v=""/>
    <s v=""/>
    <s v=""/>
    <n v="-41.05"/>
    <x v="38"/>
  </r>
  <r>
    <s v="52500"/>
    <s v="100006953"/>
    <s v="301000"/>
    <s v="10000"/>
    <s v="10100"/>
    <s v="5250000000"/>
    <s v="7100000"/>
    <s v=""/>
    <s v="00002"/>
    <s v=""/>
    <s v=""/>
    <s v=""/>
    <n v="263.77"/>
    <x v="10"/>
  </r>
  <r>
    <s v="52500"/>
    <s v="100006953"/>
    <s v="301000"/>
    <s v="10000"/>
    <s v="10100"/>
    <s v="5250000000"/>
    <s v="7100000"/>
    <s v=""/>
    <s v="00002"/>
    <s v=""/>
    <s v=""/>
    <s v=""/>
    <n v="1081.46"/>
    <x v="10"/>
  </r>
  <r>
    <s v="52500"/>
    <s v="100006953"/>
    <s v="301000"/>
    <s v="10000"/>
    <s v="10100"/>
    <s v="5250000000"/>
    <s v="7100000"/>
    <s v=""/>
    <s v="00002"/>
    <s v=""/>
    <s v=""/>
    <s v=""/>
    <n v="105.51"/>
    <x v="10"/>
  </r>
  <r>
    <s v="52500"/>
    <s v="100006953"/>
    <s v="301000"/>
    <s v="10000"/>
    <s v="10100"/>
    <s v="5250000000"/>
    <s v="2110000"/>
    <s v=""/>
    <s v="00002"/>
    <s v=""/>
    <s v=""/>
    <s v=""/>
    <n v="-69.819999999999993"/>
    <x v="13"/>
  </r>
  <r>
    <s v="52500"/>
    <s v="100006953"/>
    <s v="301000"/>
    <s v="10000"/>
    <s v="10100"/>
    <s v="5250000000"/>
    <s v="2053000"/>
    <s v=""/>
    <s v="00002"/>
    <s v=""/>
    <s v=""/>
    <s v=""/>
    <n v="-38.79"/>
    <x v="19"/>
  </r>
  <r>
    <s v="52500"/>
    <s v="100006953"/>
    <s v="301000"/>
    <s v="10000"/>
    <s v="10100"/>
    <s v="5250000000"/>
    <s v="2053000"/>
    <s v=""/>
    <s v="00002"/>
    <s v=""/>
    <s v=""/>
    <s v=""/>
    <n v="-69.819999999999993"/>
    <x v="19"/>
  </r>
  <r>
    <s v="52500"/>
    <s v="100006953"/>
    <s v="301000"/>
    <s v="10000"/>
    <s v="10100"/>
    <s v="5250000000"/>
    <s v="2160000"/>
    <s v=""/>
    <s v="00002"/>
    <s v=""/>
    <s v=""/>
    <s v=""/>
    <n v="-9.07"/>
    <x v="15"/>
  </r>
  <r>
    <s v="52500"/>
    <s v="100006953"/>
    <s v="301000"/>
    <s v="10000"/>
    <s v="10100"/>
    <s v="5250000000"/>
    <s v="2160000"/>
    <s v=""/>
    <s v="00002"/>
    <s v=""/>
    <s v=""/>
    <s v=""/>
    <n v="-16.329999999999998"/>
    <x v="15"/>
  </r>
  <r>
    <s v="52500"/>
    <s v="100006953"/>
    <s v="301000"/>
    <s v="10000"/>
    <s v="10100"/>
    <s v="5250000000"/>
    <s v="2140000"/>
    <s v=""/>
    <s v="00002"/>
    <s v=""/>
    <s v=""/>
    <s v=""/>
    <n v="-68"/>
    <x v="16"/>
  </r>
  <r>
    <s v="52500"/>
    <s v="100006953"/>
    <s v="301000"/>
    <s v="10000"/>
    <s v="10100"/>
    <s v="5250000000"/>
    <s v="2140000"/>
    <s v=""/>
    <s v="00002"/>
    <s v=""/>
    <s v=""/>
    <s v=""/>
    <n v="-122.4"/>
    <x v="16"/>
  </r>
  <r>
    <s v="52500"/>
    <s v="100006953"/>
    <s v="301000"/>
    <s v="10000"/>
    <s v="10100"/>
    <s v="5250000000"/>
    <s v="2058000"/>
    <s v=""/>
    <s v="00002"/>
    <s v=""/>
    <s v=""/>
    <s v=""/>
    <n v="-9.07"/>
    <x v="17"/>
  </r>
  <r>
    <s v="52500"/>
    <s v="100006953"/>
    <s v="301000"/>
    <s v="10000"/>
    <s v="10100"/>
    <s v="5250000000"/>
    <s v="2058000"/>
    <s v=""/>
    <s v="00002"/>
    <s v=""/>
    <s v=""/>
    <s v=""/>
    <n v="-16.329999999999998"/>
    <x v="17"/>
  </r>
  <r>
    <s v="52500"/>
    <s v="100006953"/>
    <s v="301000"/>
    <s v="10000"/>
    <s v="10100"/>
    <s v="5250000000"/>
    <s v="2150000"/>
    <s v=""/>
    <s v="00002"/>
    <s v=""/>
    <s v=""/>
    <s v=""/>
    <n v="-30.02"/>
    <x v="18"/>
  </r>
  <r>
    <s v="52500"/>
    <s v="100006953"/>
    <s v="301000"/>
    <s v="10000"/>
    <s v="10100"/>
    <s v="5250000000"/>
    <s v="2100000"/>
    <s v=""/>
    <s v="00002"/>
    <s v=""/>
    <s v=""/>
    <s v=""/>
    <n v="-1.17"/>
    <x v="34"/>
  </r>
  <r>
    <s v="52500"/>
    <s v="100006953"/>
    <s v="301000"/>
    <s v="10000"/>
    <s v="10100"/>
    <s v="5250000000"/>
    <s v="2100000"/>
    <s v=""/>
    <s v="00002"/>
    <s v=""/>
    <s v=""/>
    <s v=""/>
    <n v="-2.1"/>
    <x v="34"/>
  </r>
  <r>
    <s v="52500"/>
    <s v="100006953"/>
    <s v="301000"/>
    <s v="10000"/>
    <s v="10100"/>
    <s v="5250000000"/>
    <s v="2105000"/>
    <s v=""/>
    <s v="00002"/>
    <s v=""/>
    <s v=""/>
    <s v=""/>
    <n v="-43.52"/>
    <x v="38"/>
  </r>
  <r>
    <s v="52500"/>
    <s v="100006953"/>
    <s v="301000"/>
    <s v="10000"/>
    <s v="10100"/>
    <s v="5250000000"/>
    <s v="2105000"/>
    <s v=""/>
    <s v="00002"/>
    <s v=""/>
    <s v=""/>
    <s v=""/>
    <n v="-78.34"/>
    <x v="38"/>
  </r>
  <r>
    <s v="52500"/>
    <s v="100006953"/>
    <s v="301000"/>
    <s v="10000"/>
    <s v="10100"/>
    <s v="5250000000"/>
    <s v="2130000"/>
    <s v=""/>
    <s v="00002"/>
    <s v=""/>
    <s v=""/>
    <s v=""/>
    <n v="-15.36"/>
    <x v="39"/>
  </r>
  <r>
    <s v="52500"/>
    <s v="100006953"/>
    <s v="301000"/>
    <s v="10000"/>
    <s v="10100"/>
    <s v="5250000000"/>
    <s v="2130000"/>
    <s v=""/>
    <s v="00002"/>
    <s v=""/>
    <s v=""/>
    <s v=""/>
    <n v="-27.64"/>
    <x v="39"/>
  </r>
  <r>
    <s v="52500"/>
    <s v="100006953"/>
    <s v="301000"/>
    <s v="10000"/>
    <s v="10100"/>
    <s v="5250000000"/>
    <s v="2190000"/>
    <s v=""/>
    <s v="00002"/>
    <s v=""/>
    <s v=""/>
    <s v=""/>
    <n v="-13.16"/>
    <x v="40"/>
  </r>
  <r>
    <s v="52500"/>
    <s v="100006953"/>
    <s v="301000"/>
    <s v="10000"/>
    <s v="10100"/>
    <s v="5250000000"/>
    <s v="2190000"/>
    <s v=""/>
    <s v="00002"/>
    <s v=""/>
    <s v=""/>
    <s v=""/>
    <n v="-23.69"/>
    <x v="40"/>
  </r>
  <r>
    <s v="52500"/>
    <s v="100006953"/>
    <s v="301000"/>
    <s v="10000"/>
    <s v="10100"/>
    <s v="5250000000"/>
    <s v="2100000"/>
    <s v=""/>
    <s v="00002"/>
    <s v=""/>
    <s v=""/>
    <s v=""/>
    <n v="-4.12"/>
    <x v="34"/>
  </r>
  <r>
    <s v="52500"/>
    <s v="100006953"/>
    <s v="301000"/>
    <s v="10000"/>
    <s v="10100"/>
    <s v="5250000000"/>
    <s v="2100000"/>
    <s v=""/>
    <s v="00002"/>
    <s v=""/>
    <s v=""/>
    <s v=""/>
    <n v="-7.42"/>
    <x v="34"/>
  </r>
  <r>
    <s v="52500"/>
    <s v="100006953"/>
    <s v="301000"/>
    <s v="10000"/>
    <s v="10100"/>
    <s v="5250000000"/>
    <s v="2056000"/>
    <s v=""/>
    <s v="00002"/>
    <s v=""/>
    <s v=""/>
    <s v=""/>
    <n v="-97.04"/>
    <x v="36"/>
  </r>
  <r>
    <s v="52500"/>
    <s v="100006953"/>
    <s v="301000"/>
    <s v="10000"/>
    <s v="10100"/>
    <s v="5250000000"/>
    <s v="2056000"/>
    <s v=""/>
    <s v="00002"/>
    <s v=""/>
    <s v=""/>
    <s v=""/>
    <n v="-174.66"/>
    <x v="36"/>
  </r>
  <r>
    <s v="52500"/>
    <s v="100006953"/>
    <s v="301000"/>
    <s v="10000"/>
    <s v="10100"/>
    <s v="5250000000"/>
    <s v="2052000"/>
    <s v=""/>
    <s v="00002"/>
    <s v=""/>
    <s v=""/>
    <s v=""/>
    <n v="-43.52"/>
    <x v="37"/>
  </r>
  <r>
    <s v="52500"/>
    <s v="100006953"/>
    <s v="301000"/>
    <s v="10000"/>
    <s v="10100"/>
    <s v="5250000000"/>
    <s v="2052000"/>
    <s v=""/>
    <s v="00002"/>
    <s v=""/>
    <s v=""/>
    <s v=""/>
    <n v="-78.34"/>
    <x v="37"/>
  </r>
  <r>
    <s v="52500"/>
    <s v="100006953"/>
    <s v="301000"/>
    <s v="10000"/>
    <s v="10100"/>
    <s v="5250000000"/>
    <s v="2100000"/>
    <s v=""/>
    <s v="00002"/>
    <s v=""/>
    <s v=""/>
    <s v=""/>
    <n v="-7.91"/>
    <x v="34"/>
  </r>
  <r>
    <s v="52500"/>
    <s v="100006953"/>
    <s v="301000"/>
    <s v="10000"/>
    <s v="10100"/>
    <s v="5250000000"/>
    <s v="7100000"/>
    <s v=""/>
    <s v="00002"/>
    <s v=""/>
    <s v=""/>
    <s v=""/>
    <n v="395.66"/>
    <x v="10"/>
  </r>
  <r>
    <s v="52500"/>
    <s v="100006953"/>
    <s v="301000"/>
    <s v="10000"/>
    <s v="10100"/>
    <s v="5250000000"/>
    <s v="7230000"/>
    <s v=""/>
    <s v="00002"/>
    <s v=""/>
    <s v=""/>
    <s v=""/>
    <n v="38.79"/>
    <x v="11"/>
  </r>
  <r>
    <s v="52500"/>
    <s v="100006953"/>
    <s v="301000"/>
    <s v="10000"/>
    <s v="10100"/>
    <s v="5250000000"/>
    <s v="7230000"/>
    <s v=""/>
    <s v="00002"/>
    <s v=""/>
    <s v=""/>
    <s v=""/>
    <n v="69.819999999999993"/>
    <x v="11"/>
  </r>
  <r>
    <s v="52500"/>
    <s v="100006953"/>
    <s v="301000"/>
    <s v="10000"/>
    <s v="10100"/>
    <s v="5250000000"/>
    <s v="7231000"/>
    <s v=""/>
    <s v="00002"/>
    <s v=""/>
    <s v=""/>
    <s v=""/>
    <n v="9.07"/>
    <x v="12"/>
  </r>
  <r>
    <s v="52500"/>
    <s v="100006953"/>
    <s v="301000"/>
    <s v="10000"/>
    <s v="10100"/>
    <s v="5250000000"/>
    <s v="7231000"/>
    <s v=""/>
    <s v="00002"/>
    <s v=""/>
    <s v=""/>
    <s v=""/>
    <n v="16.329999999999998"/>
    <x v="12"/>
  </r>
  <r>
    <s v="52500"/>
    <s v="100006953"/>
    <s v="301000"/>
    <s v="10000"/>
    <s v="10100"/>
    <s v="5250000000"/>
    <s v="7240000"/>
    <s v=""/>
    <s v="00002"/>
    <s v=""/>
    <s v=""/>
    <s v=""/>
    <n v="97.04"/>
    <x v="30"/>
  </r>
  <r>
    <s v="52500"/>
    <s v="100006953"/>
    <s v="301000"/>
    <s v="10000"/>
    <s v="10100"/>
    <s v="5250000000"/>
    <s v="7240000"/>
    <s v=""/>
    <s v="00002"/>
    <s v=""/>
    <s v=""/>
    <s v=""/>
    <n v="174.66"/>
    <x v="30"/>
  </r>
  <r>
    <s v="52500"/>
    <s v="100006953"/>
    <s v="301000"/>
    <s v="10000"/>
    <s v="10100"/>
    <s v="5250000000"/>
    <s v="7269000"/>
    <s v=""/>
    <s v="00002"/>
    <s v=""/>
    <s v=""/>
    <s v=""/>
    <n v="43.52"/>
    <x v="33"/>
  </r>
  <r>
    <s v="52500"/>
    <s v="100006953"/>
    <s v="301000"/>
    <s v="10000"/>
    <s v="10100"/>
    <s v="5250000000"/>
    <s v="7269000"/>
    <s v=""/>
    <s v="00002"/>
    <s v=""/>
    <s v=""/>
    <s v=""/>
    <n v="78.34"/>
    <x v="33"/>
  </r>
  <r>
    <s v="52500"/>
    <s v="100006953"/>
    <s v="301000"/>
    <s v="10000"/>
    <s v="10100"/>
    <s v="5250000000"/>
    <s v="7269000"/>
    <s v=""/>
    <s v="00002"/>
    <s v=""/>
    <s v=""/>
    <s v=""/>
    <n v="7.91"/>
    <x v="33"/>
  </r>
  <r>
    <s v="52500"/>
    <s v="100006953"/>
    <s v="301000"/>
    <s v="10000"/>
    <s v="10100"/>
    <s v="5250000000"/>
    <s v="7269000"/>
    <s v=""/>
    <s v="00002"/>
    <s v=""/>
    <s v=""/>
    <s v=""/>
    <n v="14.25"/>
    <x v="33"/>
  </r>
  <r>
    <s v="52500"/>
    <s v="100006953"/>
    <s v="301000"/>
    <s v="10000"/>
    <s v="10100"/>
    <s v="5250000000"/>
    <s v="2100000"/>
    <s v=""/>
    <s v="00002"/>
    <s v=""/>
    <s v=""/>
    <s v=""/>
    <n v="-8.93"/>
    <x v="34"/>
  </r>
  <r>
    <s v="52500"/>
    <s v="100006953"/>
    <s v="301000"/>
    <s v="10000"/>
    <s v="10100"/>
    <s v="5250000000"/>
    <s v="2100000"/>
    <s v=""/>
    <s v="00002"/>
    <s v=""/>
    <s v=""/>
    <s v=""/>
    <n v="-16.07"/>
    <x v="34"/>
  </r>
  <r>
    <s v="52500"/>
    <s v="100006953"/>
    <s v="301000"/>
    <s v="10000"/>
    <s v="10100"/>
    <s v="5250000000"/>
    <s v="2150000"/>
    <s v=""/>
    <s v="00002"/>
    <s v=""/>
    <s v=""/>
    <s v=""/>
    <n v="-54.04"/>
    <x v="18"/>
  </r>
  <r>
    <s v="52500"/>
    <s v="100006953"/>
    <s v="301000"/>
    <s v="10000"/>
    <s v="10100"/>
    <s v="5250000000"/>
    <s v="1000000"/>
    <s v=""/>
    <s v="00002"/>
    <s v=""/>
    <s v=""/>
    <s v=""/>
    <n v="-427.29"/>
    <x v="14"/>
  </r>
  <r>
    <s v="52500"/>
    <s v="100006953"/>
    <s v="301000"/>
    <s v="10000"/>
    <s v="10100"/>
    <s v="5250000000"/>
    <s v="1000000"/>
    <s v=""/>
    <s v="00002"/>
    <s v=""/>
    <s v=""/>
    <s v=""/>
    <n v="-769.12"/>
    <x v="14"/>
  </r>
  <r>
    <s v="52500"/>
    <s v="100006953"/>
    <s v="301000"/>
    <s v="10000"/>
    <s v="10100"/>
    <s v="5250000000"/>
    <s v="2100000"/>
    <s v=""/>
    <s v="00002"/>
    <s v=""/>
    <s v=""/>
    <s v=""/>
    <n v="-14.25"/>
    <x v="34"/>
  </r>
  <r>
    <s v="52500"/>
    <s v="100006953"/>
    <s v="301000"/>
    <s v="10000"/>
    <s v="10100"/>
    <s v="5250000000"/>
    <s v="2110000"/>
    <s v=""/>
    <s v="00002"/>
    <s v=""/>
    <s v=""/>
    <s v=""/>
    <n v="-38.79"/>
    <x v="13"/>
  </r>
  <r>
    <s v="52500"/>
    <s v="100041842"/>
    <s v="307924"/>
    <s v="10000"/>
    <s v="10100"/>
    <s v="5250000000"/>
    <s v="2100000"/>
    <s v=""/>
    <s v="00002"/>
    <s v=""/>
    <s v=""/>
    <s v=""/>
    <n v="-26.7"/>
    <x v="34"/>
  </r>
  <r>
    <s v="52500"/>
    <s v="100041842"/>
    <s v="307924"/>
    <s v="10000"/>
    <s v="10100"/>
    <s v="5250000000"/>
    <s v="2052000"/>
    <s v=""/>
    <s v="00002"/>
    <s v=""/>
    <s v=""/>
    <s v=""/>
    <n v="-81.59"/>
    <x v="37"/>
  </r>
  <r>
    <s v="52500"/>
    <s v="100041842"/>
    <s v="307924"/>
    <s v="10000"/>
    <s v="10100"/>
    <s v="5250000000"/>
    <s v="2052000"/>
    <s v=""/>
    <s v="00002"/>
    <s v=""/>
    <s v=""/>
    <s v=""/>
    <n v="-146.88"/>
    <x v="37"/>
  </r>
  <r>
    <s v="52500"/>
    <s v="100041842"/>
    <s v="307924"/>
    <s v="10000"/>
    <s v="10100"/>
    <s v="5250000000"/>
    <s v="2110000"/>
    <s v=""/>
    <s v="00002"/>
    <s v=""/>
    <s v=""/>
    <s v=""/>
    <n v="-73.59"/>
    <x v="13"/>
  </r>
  <r>
    <s v="52500"/>
    <s v="100041842"/>
    <s v="307924"/>
    <s v="10000"/>
    <s v="10100"/>
    <s v="5250000000"/>
    <s v="2110000"/>
    <s v=""/>
    <s v="00002"/>
    <s v=""/>
    <s v=""/>
    <s v=""/>
    <n v="-132.47"/>
    <x v="13"/>
  </r>
  <r>
    <s v="52500"/>
    <s v="100041842"/>
    <s v="307924"/>
    <s v="10000"/>
    <s v="10100"/>
    <s v="5250000000"/>
    <s v="2053000"/>
    <s v=""/>
    <s v="00002"/>
    <s v=""/>
    <s v=""/>
    <s v=""/>
    <n v="-73.59"/>
    <x v="19"/>
  </r>
  <r>
    <s v="52500"/>
    <s v="100041842"/>
    <s v="307924"/>
    <s v="10000"/>
    <s v="10100"/>
    <s v="5250000000"/>
    <s v="2053000"/>
    <s v=""/>
    <s v="00002"/>
    <s v=""/>
    <s v=""/>
    <s v=""/>
    <n v="-132.47"/>
    <x v="19"/>
  </r>
  <r>
    <s v="52500"/>
    <s v="100041842"/>
    <s v="307924"/>
    <s v="10000"/>
    <s v="10100"/>
    <s v="5250000000"/>
    <s v="2160000"/>
    <s v=""/>
    <s v="00002"/>
    <s v=""/>
    <s v=""/>
    <s v=""/>
    <n v="-17.21"/>
    <x v="15"/>
  </r>
  <r>
    <s v="52500"/>
    <s v="100041842"/>
    <s v="307924"/>
    <s v="10000"/>
    <s v="10100"/>
    <s v="5250000000"/>
    <s v="2160000"/>
    <s v=""/>
    <s v="00002"/>
    <s v=""/>
    <s v=""/>
    <s v=""/>
    <n v="-30.98"/>
    <x v="15"/>
  </r>
  <r>
    <s v="52500"/>
    <s v="100041842"/>
    <s v="307924"/>
    <s v="10000"/>
    <s v="10100"/>
    <s v="5250000000"/>
    <s v="2140000"/>
    <s v=""/>
    <s v="00002"/>
    <s v=""/>
    <s v=""/>
    <s v=""/>
    <n v="-116.25"/>
    <x v="16"/>
  </r>
  <r>
    <s v="52500"/>
    <s v="100041842"/>
    <s v="307924"/>
    <s v="10000"/>
    <s v="10100"/>
    <s v="5250000000"/>
    <s v="2140000"/>
    <s v=""/>
    <s v="00002"/>
    <s v=""/>
    <s v=""/>
    <s v=""/>
    <n v="-209.25"/>
    <x v="16"/>
  </r>
  <r>
    <s v="52500"/>
    <s v="100041842"/>
    <s v="307924"/>
    <s v="10000"/>
    <s v="10100"/>
    <s v="5250000000"/>
    <s v="2058000"/>
    <s v=""/>
    <s v="00002"/>
    <s v=""/>
    <s v=""/>
    <s v=""/>
    <n v="-17.21"/>
    <x v="17"/>
  </r>
  <r>
    <s v="52500"/>
    <s v="100041842"/>
    <s v="307924"/>
    <s v="10000"/>
    <s v="10100"/>
    <s v="5250000000"/>
    <s v="2058000"/>
    <s v=""/>
    <s v="00002"/>
    <s v=""/>
    <s v=""/>
    <s v=""/>
    <n v="-30.98"/>
    <x v="17"/>
  </r>
  <r>
    <s v="52500"/>
    <s v="100041842"/>
    <s v="307924"/>
    <s v="10000"/>
    <s v="10100"/>
    <s v="5250000000"/>
    <s v="2150000"/>
    <s v=""/>
    <s v="00002"/>
    <s v=""/>
    <s v=""/>
    <s v=""/>
    <n v="-63.54"/>
    <x v="18"/>
  </r>
  <r>
    <s v="52500"/>
    <s v="100041842"/>
    <s v="307924"/>
    <s v="10000"/>
    <s v="10100"/>
    <s v="5250000000"/>
    <s v="2150000"/>
    <s v=""/>
    <s v="00002"/>
    <s v=""/>
    <s v=""/>
    <s v=""/>
    <n v="-114.36"/>
    <x v="18"/>
  </r>
  <r>
    <s v="52500"/>
    <s v="100041842"/>
    <s v="307924"/>
    <s v="10000"/>
    <s v="10100"/>
    <s v="5250000000"/>
    <s v="1000000"/>
    <s v=""/>
    <s v="00002"/>
    <s v=""/>
    <s v=""/>
    <s v=""/>
    <n v="-816.56"/>
    <x v="14"/>
  </r>
  <r>
    <s v="52500"/>
    <s v="100041842"/>
    <s v="307924"/>
    <s v="10000"/>
    <s v="10100"/>
    <s v="5250000000"/>
    <s v="1000000"/>
    <s v=""/>
    <s v="00002"/>
    <s v=""/>
    <s v=""/>
    <s v=""/>
    <n v="-1469.83"/>
    <x v="14"/>
  </r>
  <r>
    <s v="52500"/>
    <s v="100041842"/>
    <s v="307924"/>
    <s v="10000"/>
    <s v="10100"/>
    <s v="5250000000"/>
    <s v="7100000"/>
    <s v=""/>
    <s v="00002"/>
    <s v=""/>
    <s v=""/>
    <s v=""/>
    <n v="494.51"/>
    <x v="10"/>
  </r>
  <r>
    <s v="52500"/>
    <s v="100041842"/>
    <s v="307924"/>
    <s v="10000"/>
    <s v="10100"/>
    <s v="5250000000"/>
    <s v="7100000"/>
    <s v=""/>
    <s v="00002"/>
    <s v=""/>
    <s v=""/>
    <s v=""/>
    <n v="2027.51"/>
    <x v="10"/>
  </r>
  <r>
    <s v="52500"/>
    <s v="100041842"/>
    <s v="307924"/>
    <s v="10000"/>
    <s v="10100"/>
    <s v="5250000000"/>
    <s v="7100000"/>
    <s v=""/>
    <s v="00002"/>
    <s v=""/>
    <s v=""/>
    <s v=""/>
    <n v="197.81"/>
    <x v="10"/>
  </r>
  <r>
    <s v="52500"/>
    <s v="100041842"/>
    <s v="307924"/>
    <s v="10000"/>
    <s v="10100"/>
    <s v="5250000000"/>
    <s v="7230000"/>
    <s v=""/>
    <s v="00002"/>
    <s v=""/>
    <s v=""/>
    <s v=""/>
    <n v="73.59"/>
    <x v="11"/>
  </r>
  <r>
    <s v="52500"/>
    <s v="100041842"/>
    <s v="307924"/>
    <s v="10000"/>
    <s v="10100"/>
    <s v="5250000000"/>
    <s v="7230000"/>
    <s v=""/>
    <s v="00002"/>
    <s v=""/>
    <s v=""/>
    <s v=""/>
    <n v="132.47"/>
    <x v="11"/>
  </r>
  <r>
    <s v="52500"/>
    <s v="100041842"/>
    <s v="307924"/>
    <s v="10000"/>
    <s v="10100"/>
    <s v="5250000000"/>
    <s v="7231000"/>
    <s v=""/>
    <s v="00002"/>
    <s v=""/>
    <s v=""/>
    <s v=""/>
    <n v="17.21"/>
    <x v="12"/>
  </r>
  <r>
    <s v="52500"/>
    <s v="100041842"/>
    <s v="307924"/>
    <s v="10000"/>
    <s v="10100"/>
    <s v="5250000000"/>
    <s v="7231000"/>
    <s v=""/>
    <s v="00002"/>
    <s v=""/>
    <s v=""/>
    <s v=""/>
    <n v="30.98"/>
    <x v="12"/>
  </r>
  <r>
    <s v="52500"/>
    <s v="100041842"/>
    <s v="307924"/>
    <s v="10000"/>
    <s v="10100"/>
    <s v="5250000000"/>
    <s v="7240000"/>
    <s v=""/>
    <s v="00002"/>
    <s v=""/>
    <s v=""/>
    <s v=""/>
    <n v="245.62"/>
    <x v="30"/>
  </r>
  <r>
    <s v="52500"/>
    <s v="100041842"/>
    <s v="307924"/>
    <s v="10000"/>
    <s v="10100"/>
    <s v="5250000000"/>
    <s v="7240000"/>
    <s v=""/>
    <s v="00002"/>
    <s v=""/>
    <s v=""/>
    <s v=""/>
    <n v="442.13"/>
    <x v="30"/>
  </r>
  <r>
    <s v="52500"/>
    <s v="100041842"/>
    <s v="307924"/>
    <s v="10000"/>
    <s v="10100"/>
    <s v="5250000000"/>
    <s v="7221000"/>
    <s v=""/>
    <s v="00002"/>
    <s v=""/>
    <s v=""/>
    <s v=""/>
    <n v="1.82"/>
    <x v="32"/>
  </r>
  <r>
    <s v="52500"/>
    <s v="100041842"/>
    <s v="307924"/>
    <s v="10000"/>
    <s v="10100"/>
    <s v="5250000000"/>
    <s v="7221000"/>
    <s v=""/>
    <s v="00002"/>
    <s v=""/>
    <s v=""/>
    <s v=""/>
    <n v="3.29"/>
    <x v="32"/>
  </r>
  <r>
    <s v="52500"/>
    <s v="100041842"/>
    <s v="307924"/>
    <s v="10000"/>
    <s v="10100"/>
    <s v="5250000000"/>
    <s v="7269000"/>
    <s v=""/>
    <s v="00002"/>
    <s v=""/>
    <s v=""/>
    <s v=""/>
    <n v="81.59"/>
    <x v="33"/>
  </r>
  <r>
    <s v="52500"/>
    <s v="100041842"/>
    <s v="307924"/>
    <s v="10000"/>
    <s v="10100"/>
    <s v="5250000000"/>
    <s v="7269000"/>
    <s v=""/>
    <s v="00002"/>
    <s v=""/>
    <s v=""/>
    <s v=""/>
    <n v="146.88"/>
    <x v="33"/>
  </r>
  <r>
    <s v="52500"/>
    <s v="100041842"/>
    <s v="307924"/>
    <s v="10000"/>
    <s v="10100"/>
    <s v="5250000000"/>
    <s v="7269000"/>
    <s v=""/>
    <s v="00002"/>
    <s v=""/>
    <s v=""/>
    <s v=""/>
    <n v="14.84"/>
    <x v="33"/>
  </r>
  <r>
    <s v="52500"/>
    <s v="100041842"/>
    <s v="307924"/>
    <s v="10000"/>
    <s v="10100"/>
    <s v="5250000000"/>
    <s v="7269000"/>
    <s v=""/>
    <s v="00002"/>
    <s v=""/>
    <s v=""/>
    <s v=""/>
    <n v="26.7"/>
    <x v="33"/>
  </r>
  <r>
    <s v="52500"/>
    <s v="100041842"/>
    <s v="307924"/>
    <s v="10000"/>
    <s v="10100"/>
    <s v="5250000000"/>
    <s v="2155000"/>
    <s v=""/>
    <s v="00002"/>
    <s v=""/>
    <s v=""/>
    <s v=""/>
    <n v="-0.33"/>
    <x v="41"/>
  </r>
  <r>
    <s v="52500"/>
    <s v="100041842"/>
    <s v="307924"/>
    <s v="10000"/>
    <s v="10100"/>
    <s v="5250000000"/>
    <s v="2155000"/>
    <s v=""/>
    <s v="00002"/>
    <s v=""/>
    <s v=""/>
    <s v=""/>
    <n v="-0.6"/>
    <x v="41"/>
  </r>
  <r>
    <s v="52500"/>
    <s v="100041842"/>
    <s v="307924"/>
    <s v="10000"/>
    <s v="10100"/>
    <s v="5250000000"/>
    <s v="2130000"/>
    <s v=""/>
    <s v="00002"/>
    <s v=""/>
    <s v=""/>
    <s v=""/>
    <n v="-38.75"/>
    <x v="39"/>
  </r>
  <r>
    <s v="52500"/>
    <s v="100041842"/>
    <s v="307924"/>
    <s v="10000"/>
    <s v="10100"/>
    <s v="5250000000"/>
    <s v="2130000"/>
    <s v=""/>
    <s v="00002"/>
    <s v=""/>
    <s v=""/>
    <s v=""/>
    <n v="-69.75"/>
    <x v="39"/>
  </r>
  <r>
    <s v="52500"/>
    <s v="100041842"/>
    <s v="307924"/>
    <s v="10000"/>
    <s v="10100"/>
    <s v="5250000000"/>
    <s v="2100000"/>
    <s v=""/>
    <s v="00002"/>
    <s v=""/>
    <s v=""/>
    <s v=""/>
    <n v="-17.86"/>
    <x v="34"/>
  </r>
  <r>
    <s v="52500"/>
    <s v="100041842"/>
    <s v="307924"/>
    <s v="10000"/>
    <s v="10100"/>
    <s v="5250000000"/>
    <s v="2100000"/>
    <s v=""/>
    <s v="00002"/>
    <s v=""/>
    <s v=""/>
    <s v=""/>
    <n v="-32.14"/>
    <x v="34"/>
  </r>
  <r>
    <s v="52500"/>
    <s v="100041842"/>
    <s v="307924"/>
    <s v="10000"/>
    <s v="10100"/>
    <s v="5250000000"/>
    <s v="2100000"/>
    <s v=""/>
    <s v="00002"/>
    <s v=""/>
    <s v=""/>
    <s v=""/>
    <n v="-10.59"/>
    <x v="34"/>
  </r>
  <r>
    <s v="52500"/>
    <s v="100041842"/>
    <s v="307924"/>
    <s v="10000"/>
    <s v="10100"/>
    <s v="5250000000"/>
    <s v="2100000"/>
    <s v=""/>
    <s v="00002"/>
    <s v=""/>
    <s v=""/>
    <s v=""/>
    <n v="-19.07"/>
    <x v="34"/>
  </r>
  <r>
    <s v="52500"/>
    <s v="100041842"/>
    <s v="307924"/>
    <s v="10000"/>
    <s v="10100"/>
    <s v="5250000000"/>
    <s v="2105000"/>
    <s v=""/>
    <s v="00002"/>
    <s v=""/>
    <s v=""/>
    <s v=""/>
    <n v="-81.599999999999994"/>
    <x v="38"/>
  </r>
  <r>
    <s v="52500"/>
    <s v="100041842"/>
    <s v="307924"/>
    <s v="10000"/>
    <s v="10100"/>
    <s v="5250000000"/>
    <s v="2105000"/>
    <s v=""/>
    <s v="00002"/>
    <s v=""/>
    <s v=""/>
    <s v=""/>
    <n v="-146.87"/>
    <x v="38"/>
  </r>
  <r>
    <s v="52500"/>
    <s v="100041842"/>
    <s v="307924"/>
    <s v="10000"/>
    <s v="10100"/>
    <s v="5250000000"/>
    <s v="2155000"/>
    <s v=""/>
    <s v="00002"/>
    <s v=""/>
    <s v=""/>
    <s v=""/>
    <n v="-1.82"/>
    <x v="41"/>
  </r>
  <r>
    <s v="52500"/>
    <s v="100041842"/>
    <s v="307924"/>
    <s v="10000"/>
    <s v="10100"/>
    <s v="5250000000"/>
    <s v="2155000"/>
    <s v=""/>
    <s v="00002"/>
    <s v=""/>
    <s v=""/>
    <s v=""/>
    <n v="-3.29"/>
    <x v="41"/>
  </r>
  <r>
    <s v="52500"/>
    <s v="100041842"/>
    <s v="307924"/>
    <s v="10000"/>
    <s v="10100"/>
    <s v="5250000000"/>
    <s v="2056000"/>
    <s v=""/>
    <s v="00002"/>
    <s v=""/>
    <s v=""/>
    <s v=""/>
    <n v="-245.62"/>
    <x v="36"/>
  </r>
  <r>
    <s v="52500"/>
    <s v="100041842"/>
    <s v="307924"/>
    <s v="10000"/>
    <s v="10100"/>
    <s v="5250000000"/>
    <s v="2056000"/>
    <s v=""/>
    <s v="00002"/>
    <s v=""/>
    <s v=""/>
    <s v=""/>
    <n v="-442.13"/>
    <x v="36"/>
  </r>
  <r>
    <s v="52500"/>
    <s v="100041842"/>
    <s v="307924"/>
    <s v="10000"/>
    <s v="10100"/>
    <s v="5250000000"/>
    <s v="2100000"/>
    <s v=""/>
    <s v="00002"/>
    <s v=""/>
    <s v=""/>
    <s v=""/>
    <n v="-14.84"/>
    <x v="34"/>
  </r>
  <r>
    <s v="52500"/>
    <s v="100041842"/>
    <s v="307924"/>
    <s v="10000"/>
    <s v="10100"/>
    <s v="5250000000"/>
    <s v="7100000"/>
    <s v=""/>
    <s v="00002"/>
    <s v=""/>
    <s v=""/>
    <s v=""/>
    <n v="741.77"/>
    <x v="10"/>
  </r>
  <r>
    <s v="52500"/>
    <s v="100074987"/>
    <s v="500234"/>
    <s v="10000"/>
    <s v="10100"/>
    <s v="5250000000"/>
    <s v="7100000"/>
    <s v=""/>
    <s v="00002"/>
    <s v=""/>
    <s v=""/>
    <s v=""/>
    <n v="423.9"/>
    <x v="10"/>
  </r>
  <r>
    <s v="52500"/>
    <s v="100074987"/>
    <s v="500234"/>
    <s v="10000"/>
    <s v="10100"/>
    <s v="5250000000"/>
    <s v="7230000"/>
    <s v=""/>
    <s v="00002"/>
    <s v=""/>
    <s v=""/>
    <s v=""/>
    <n v="26.28"/>
    <x v="11"/>
  </r>
  <r>
    <s v="52500"/>
    <s v="100074987"/>
    <s v="500234"/>
    <s v="10000"/>
    <s v="10100"/>
    <s v="5250000000"/>
    <s v="7231000"/>
    <s v=""/>
    <s v="00002"/>
    <s v=""/>
    <s v=""/>
    <s v=""/>
    <n v="6.14"/>
    <x v="12"/>
  </r>
  <r>
    <s v="52500"/>
    <s v="100074987"/>
    <s v="500234"/>
    <s v="10000"/>
    <s v="10100"/>
    <s v="5250000000"/>
    <s v="2110000"/>
    <s v=""/>
    <s v="00002"/>
    <s v=""/>
    <s v=""/>
    <s v=""/>
    <n v="-26.28"/>
    <x v="13"/>
  </r>
  <r>
    <s v="52500"/>
    <s v="100074987"/>
    <s v="500234"/>
    <s v="10000"/>
    <s v="10100"/>
    <s v="5250000000"/>
    <s v="2053000"/>
    <s v=""/>
    <s v="00002"/>
    <s v=""/>
    <s v=""/>
    <s v=""/>
    <n v="-26.28"/>
    <x v="19"/>
  </r>
  <r>
    <s v="52500"/>
    <s v="100074987"/>
    <s v="500234"/>
    <s v="10000"/>
    <s v="10100"/>
    <s v="5250000000"/>
    <s v="2160000"/>
    <s v=""/>
    <s v="00002"/>
    <s v=""/>
    <s v=""/>
    <s v=""/>
    <n v="-6.14"/>
    <x v="15"/>
  </r>
  <r>
    <s v="52500"/>
    <s v="100074987"/>
    <s v="500234"/>
    <s v="10000"/>
    <s v="10100"/>
    <s v="5250000000"/>
    <s v="2140000"/>
    <s v=""/>
    <s v="00002"/>
    <s v=""/>
    <s v=""/>
    <s v=""/>
    <n v="-18.16"/>
    <x v="16"/>
  </r>
  <r>
    <s v="52500"/>
    <s v="100074987"/>
    <s v="500234"/>
    <s v="10000"/>
    <s v="10100"/>
    <s v="5250000000"/>
    <s v="2058000"/>
    <s v=""/>
    <s v="00002"/>
    <s v=""/>
    <s v=""/>
    <s v=""/>
    <n v="-6.14"/>
    <x v="17"/>
  </r>
  <r>
    <s v="52500"/>
    <s v="100074987"/>
    <s v="500234"/>
    <s v="10000"/>
    <s v="10100"/>
    <s v="5250000000"/>
    <s v="2150000"/>
    <s v=""/>
    <s v="00002"/>
    <s v=""/>
    <s v=""/>
    <s v=""/>
    <n v="-7.29"/>
    <x v="18"/>
  </r>
  <r>
    <s v="52500"/>
    <s v="100074987"/>
    <s v="500234"/>
    <s v="10000"/>
    <s v="10100"/>
    <s v="5250000000"/>
    <s v="1000000"/>
    <s v=""/>
    <s v="00002"/>
    <s v=""/>
    <s v=""/>
    <s v=""/>
    <n v="-366.03"/>
    <x v="14"/>
  </r>
  <r>
    <s v="52500"/>
    <s v="100070274"/>
    <s v="500240"/>
    <s v="10000"/>
    <s v="10100"/>
    <s v="5250000000"/>
    <s v="2058000"/>
    <s v=""/>
    <s v="00002"/>
    <s v=""/>
    <s v=""/>
    <s v=""/>
    <n v="-3.73"/>
    <x v="17"/>
  </r>
  <r>
    <s v="52500"/>
    <s v="100070274"/>
    <s v="500240"/>
    <s v="10000"/>
    <s v="10100"/>
    <s v="5250000000"/>
    <s v="2058000"/>
    <s v=""/>
    <s v="00002"/>
    <s v=""/>
    <s v=""/>
    <s v=""/>
    <n v="-10.19"/>
    <x v="17"/>
  </r>
  <r>
    <s v="52500"/>
    <s v="100070274"/>
    <s v="500240"/>
    <s v="10000"/>
    <s v="10100"/>
    <s v="5250000000"/>
    <s v="2150000"/>
    <s v=""/>
    <s v="00002"/>
    <s v=""/>
    <s v=""/>
    <s v=""/>
    <n v="-9.52"/>
    <x v="18"/>
  </r>
  <r>
    <s v="52500"/>
    <s v="100070274"/>
    <s v="500240"/>
    <s v="10000"/>
    <s v="10100"/>
    <s v="5250000000"/>
    <s v="2150000"/>
    <s v=""/>
    <s v="00002"/>
    <s v=""/>
    <s v=""/>
    <s v=""/>
    <n v="-26.04"/>
    <x v="18"/>
  </r>
  <r>
    <s v="52500"/>
    <s v="100070274"/>
    <s v="500240"/>
    <s v="10000"/>
    <s v="10100"/>
    <s v="5250000000"/>
    <s v="1000000"/>
    <s v=""/>
    <s v="00002"/>
    <s v=""/>
    <s v=""/>
    <s v=""/>
    <n v="-216.23"/>
    <x v="14"/>
  </r>
  <r>
    <s v="52500"/>
    <s v="100070274"/>
    <s v="500240"/>
    <s v="10000"/>
    <s v="10100"/>
    <s v="5250000000"/>
    <s v="1000000"/>
    <s v=""/>
    <s v="00002"/>
    <s v=""/>
    <s v=""/>
    <s v=""/>
    <n v="-591.01"/>
    <x v="14"/>
  </r>
  <r>
    <s v="52500"/>
    <s v="100070274"/>
    <s v="500240"/>
    <s v="10000"/>
    <s v="10100"/>
    <s v="5250000000"/>
    <s v="7100000"/>
    <s v=""/>
    <s v="00002"/>
    <s v=""/>
    <s v=""/>
    <s v=""/>
    <n v="257.14"/>
    <x v="10"/>
  </r>
  <r>
    <s v="52500"/>
    <s v="100070274"/>
    <s v="500240"/>
    <s v="10000"/>
    <s v="10100"/>
    <s v="5250000000"/>
    <s v="7100000"/>
    <s v=""/>
    <s v="00002"/>
    <s v=""/>
    <s v=""/>
    <s v=""/>
    <n v="702.86"/>
    <x v="10"/>
  </r>
  <r>
    <s v="52500"/>
    <s v="100070274"/>
    <s v="500240"/>
    <s v="10000"/>
    <s v="10100"/>
    <s v="5250000000"/>
    <s v="7230000"/>
    <s v=""/>
    <s v="00002"/>
    <s v=""/>
    <s v=""/>
    <s v=""/>
    <n v="15.94"/>
    <x v="11"/>
  </r>
  <r>
    <s v="52500"/>
    <s v="100070274"/>
    <s v="500240"/>
    <s v="10000"/>
    <s v="10100"/>
    <s v="5250000000"/>
    <s v="7230000"/>
    <s v=""/>
    <s v="00002"/>
    <s v=""/>
    <s v=""/>
    <s v=""/>
    <n v="43.58"/>
    <x v="11"/>
  </r>
  <r>
    <s v="52500"/>
    <s v="100070274"/>
    <s v="500240"/>
    <s v="10000"/>
    <s v="10100"/>
    <s v="5250000000"/>
    <s v="7231000"/>
    <s v=""/>
    <s v="00002"/>
    <s v=""/>
    <s v=""/>
    <s v=""/>
    <n v="3.73"/>
    <x v="12"/>
  </r>
  <r>
    <s v="52500"/>
    <s v="100070274"/>
    <s v="500240"/>
    <s v="10000"/>
    <s v="10100"/>
    <s v="5250000000"/>
    <s v="7231000"/>
    <s v=""/>
    <s v="00002"/>
    <s v=""/>
    <s v=""/>
    <s v=""/>
    <n v="10.19"/>
    <x v="12"/>
  </r>
  <r>
    <s v="52500"/>
    <s v="100070274"/>
    <s v="500240"/>
    <s v="10000"/>
    <s v="10100"/>
    <s v="5250000000"/>
    <s v="2110000"/>
    <s v=""/>
    <s v="00002"/>
    <s v=""/>
    <s v=""/>
    <s v=""/>
    <n v="-15.94"/>
    <x v="13"/>
  </r>
  <r>
    <s v="52500"/>
    <s v="100070274"/>
    <s v="500240"/>
    <s v="10000"/>
    <s v="10100"/>
    <s v="5250000000"/>
    <s v="2110000"/>
    <s v=""/>
    <s v="00002"/>
    <s v=""/>
    <s v=""/>
    <s v=""/>
    <n v="-43.58"/>
    <x v="13"/>
  </r>
  <r>
    <s v="52500"/>
    <s v="100070274"/>
    <s v="500240"/>
    <s v="10000"/>
    <s v="10100"/>
    <s v="5250000000"/>
    <s v="2053000"/>
    <s v=""/>
    <s v="00002"/>
    <s v=""/>
    <s v=""/>
    <s v=""/>
    <n v="-15.94"/>
    <x v="19"/>
  </r>
  <r>
    <s v="52500"/>
    <s v="100070274"/>
    <s v="500240"/>
    <s v="10000"/>
    <s v="10100"/>
    <s v="5250000000"/>
    <s v="2053000"/>
    <s v=""/>
    <s v="00002"/>
    <s v=""/>
    <s v=""/>
    <s v=""/>
    <n v="-43.58"/>
    <x v="19"/>
  </r>
  <r>
    <s v="52500"/>
    <s v="100070274"/>
    <s v="500240"/>
    <s v="10000"/>
    <s v="10100"/>
    <s v="5250000000"/>
    <s v="2160000"/>
    <s v=""/>
    <s v="00002"/>
    <s v=""/>
    <s v=""/>
    <s v=""/>
    <n v="-3.73"/>
    <x v="15"/>
  </r>
  <r>
    <s v="52500"/>
    <s v="100070274"/>
    <s v="500240"/>
    <s v="10000"/>
    <s v="10100"/>
    <s v="5250000000"/>
    <s v="2160000"/>
    <s v=""/>
    <s v="00002"/>
    <s v=""/>
    <s v=""/>
    <s v=""/>
    <n v="-10.19"/>
    <x v="15"/>
  </r>
  <r>
    <s v="52500"/>
    <s v="100070274"/>
    <s v="500240"/>
    <s v="10000"/>
    <s v="10100"/>
    <s v="5250000000"/>
    <s v="2140000"/>
    <s v=""/>
    <s v="00002"/>
    <s v=""/>
    <s v=""/>
    <s v=""/>
    <n v="-11.72"/>
    <x v="16"/>
  </r>
  <r>
    <s v="52500"/>
    <s v="100070274"/>
    <s v="500240"/>
    <s v="10000"/>
    <s v="10100"/>
    <s v="5250000000"/>
    <s v="2140000"/>
    <s v=""/>
    <s v="00002"/>
    <s v=""/>
    <s v=""/>
    <s v=""/>
    <n v="-32.04"/>
    <x v="16"/>
  </r>
  <r>
    <s v="52500"/>
    <s v="100008061"/>
    <s v="305390"/>
    <s v="10000"/>
    <s v="10100"/>
    <s v="5250000000"/>
    <s v="2100000"/>
    <s v=""/>
    <s v="00002"/>
    <s v=""/>
    <s v=""/>
    <s v=""/>
    <n v="-24.73"/>
    <x v="34"/>
  </r>
  <r>
    <s v="52500"/>
    <s v="100008061"/>
    <s v="305390"/>
    <s v="10000"/>
    <s v="10100"/>
    <s v="5250000000"/>
    <s v="2100000"/>
    <s v=""/>
    <s v="00002"/>
    <s v=""/>
    <s v=""/>
    <s v=""/>
    <n v="-44.5"/>
    <x v="34"/>
  </r>
  <r>
    <s v="52500"/>
    <s v="100008061"/>
    <s v="305390"/>
    <s v="10000"/>
    <s v="10100"/>
    <s v="5250000000"/>
    <s v="2190000"/>
    <s v=""/>
    <s v="00002"/>
    <s v=""/>
    <s v=""/>
    <s v=""/>
    <n v="-7.03"/>
    <x v="40"/>
  </r>
  <r>
    <s v="52500"/>
    <s v="100008061"/>
    <s v="305390"/>
    <s v="10000"/>
    <s v="10100"/>
    <s v="5250000000"/>
    <s v="2190000"/>
    <s v=""/>
    <s v="00002"/>
    <s v=""/>
    <s v=""/>
    <s v=""/>
    <n v="-12.65"/>
    <x v="40"/>
  </r>
  <r>
    <s v="52500"/>
    <s v="100008061"/>
    <s v="305390"/>
    <s v="10000"/>
    <s v="10100"/>
    <s v="5250000000"/>
    <s v="2055000"/>
    <s v=""/>
    <s v="00002"/>
    <s v=""/>
    <s v=""/>
    <s v=""/>
    <n v="-2.06"/>
    <x v="42"/>
  </r>
  <r>
    <s v="52500"/>
    <s v="100008061"/>
    <s v="305390"/>
    <s v="10000"/>
    <s v="10100"/>
    <s v="5250000000"/>
    <s v="2055000"/>
    <s v=""/>
    <s v="00002"/>
    <s v=""/>
    <s v=""/>
    <s v=""/>
    <n v="-3.72"/>
    <x v="42"/>
  </r>
  <r>
    <s v="52500"/>
    <s v="100008061"/>
    <s v="305390"/>
    <s v="10000"/>
    <s v="10100"/>
    <s v="5250000000"/>
    <s v="2052000"/>
    <s v=""/>
    <s v="00002"/>
    <s v=""/>
    <s v=""/>
    <s v=""/>
    <n v="-54.36"/>
    <x v="37"/>
  </r>
  <r>
    <s v="52500"/>
    <s v="100008061"/>
    <s v="305390"/>
    <s v="10000"/>
    <s v="10100"/>
    <s v="5250000000"/>
    <s v="2052000"/>
    <s v=""/>
    <s v="00002"/>
    <s v=""/>
    <s v=""/>
    <s v=""/>
    <n v="-97.86"/>
    <x v="37"/>
  </r>
  <r>
    <s v="52500"/>
    <s v="100008061"/>
    <s v="305390"/>
    <s v="10000"/>
    <s v="10100"/>
    <s v="5250000000"/>
    <s v="2100000"/>
    <s v=""/>
    <s v="00002"/>
    <s v=""/>
    <s v=""/>
    <s v=""/>
    <n v="-9.89"/>
    <x v="34"/>
  </r>
  <r>
    <s v="52500"/>
    <s v="100008061"/>
    <s v="305390"/>
    <s v="10000"/>
    <s v="10100"/>
    <s v="5250000000"/>
    <s v="2100000"/>
    <s v=""/>
    <s v="00002"/>
    <s v=""/>
    <s v=""/>
    <s v=""/>
    <n v="-17.79"/>
    <x v="34"/>
  </r>
  <r>
    <s v="52500"/>
    <s v="100008061"/>
    <s v="305390"/>
    <s v="10000"/>
    <s v="10100"/>
    <s v="5250000000"/>
    <s v="2110000"/>
    <s v=""/>
    <s v="00002"/>
    <s v=""/>
    <s v=""/>
    <s v=""/>
    <n v="-48.36"/>
    <x v="13"/>
  </r>
  <r>
    <s v="52500"/>
    <s v="100008061"/>
    <s v="305390"/>
    <s v="10000"/>
    <s v="10100"/>
    <s v="5250000000"/>
    <s v="2110000"/>
    <s v=""/>
    <s v="00002"/>
    <s v=""/>
    <s v=""/>
    <s v=""/>
    <n v="-87.06"/>
    <x v="13"/>
  </r>
  <r>
    <s v="52500"/>
    <s v="100008061"/>
    <s v="305390"/>
    <s v="10000"/>
    <s v="10100"/>
    <s v="5250000000"/>
    <s v="2053000"/>
    <s v=""/>
    <s v="00002"/>
    <s v=""/>
    <s v=""/>
    <s v=""/>
    <n v="-48.36"/>
    <x v="19"/>
  </r>
  <r>
    <s v="52500"/>
    <s v="100008061"/>
    <s v="305390"/>
    <s v="10000"/>
    <s v="10100"/>
    <s v="5250000000"/>
    <s v="2053000"/>
    <s v=""/>
    <s v="00002"/>
    <s v=""/>
    <s v=""/>
    <s v=""/>
    <n v="-87.06"/>
    <x v="19"/>
  </r>
  <r>
    <s v="52500"/>
    <s v="100008061"/>
    <s v="305390"/>
    <s v="10000"/>
    <s v="10100"/>
    <s v="5250000000"/>
    <s v="2160000"/>
    <s v=""/>
    <s v="00002"/>
    <s v=""/>
    <s v=""/>
    <s v=""/>
    <n v="-11.31"/>
    <x v="15"/>
  </r>
  <r>
    <s v="52500"/>
    <s v="100008061"/>
    <s v="305390"/>
    <s v="10000"/>
    <s v="10100"/>
    <s v="5250000000"/>
    <s v="2160000"/>
    <s v=""/>
    <s v="00002"/>
    <s v=""/>
    <s v=""/>
    <s v=""/>
    <n v="-20.36"/>
    <x v="15"/>
  </r>
  <r>
    <s v="52500"/>
    <s v="100008061"/>
    <s v="305390"/>
    <s v="10000"/>
    <s v="10100"/>
    <s v="5250000000"/>
    <s v="2140000"/>
    <s v=""/>
    <s v="00002"/>
    <s v=""/>
    <s v=""/>
    <s v=""/>
    <n v="-78.47"/>
    <x v="16"/>
  </r>
  <r>
    <s v="52500"/>
    <s v="100008061"/>
    <s v="305390"/>
    <s v="10000"/>
    <s v="10100"/>
    <s v="5250000000"/>
    <s v="2140000"/>
    <s v=""/>
    <s v="00002"/>
    <s v=""/>
    <s v=""/>
    <s v=""/>
    <n v="-141.25"/>
    <x v="16"/>
  </r>
  <r>
    <s v="52500"/>
    <s v="100008061"/>
    <s v="305390"/>
    <s v="10000"/>
    <s v="10100"/>
    <s v="5250000000"/>
    <s v="2058000"/>
    <s v=""/>
    <s v="00002"/>
    <s v=""/>
    <s v=""/>
    <s v=""/>
    <n v="-11.31"/>
    <x v="17"/>
  </r>
  <r>
    <s v="52500"/>
    <s v="100008061"/>
    <s v="305390"/>
    <s v="10000"/>
    <s v="10100"/>
    <s v="5250000000"/>
    <s v="2058000"/>
    <s v=""/>
    <s v="00002"/>
    <s v=""/>
    <s v=""/>
    <s v=""/>
    <n v="-20.36"/>
    <x v="17"/>
  </r>
  <r>
    <s v="52500"/>
    <s v="100008061"/>
    <s v="305390"/>
    <s v="10000"/>
    <s v="10100"/>
    <s v="5250000000"/>
    <s v="2125000"/>
    <s v=""/>
    <s v="00002"/>
    <s v=""/>
    <s v=""/>
    <s v=""/>
    <n v="-5.69"/>
    <x v="35"/>
  </r>
  <r>
    <s v="52500"/>
    <s v="100008061"/>
    <s v="305390"/>
    <s v="10000"/>
    <s v="10100"/>
    <s v="5250000000"/>
    <s v="2100000"/>
    <s v=""/>
    <s v="00002"/>
    <s v=""/>
    <s v=""/>
    <s v=""/>
    <n v="-2.34"/>
    <x v="34"/>
  </r>
  <r>
    <s v="52500"/>
    <s v="100008061"/>
    <s v="305390"/>
    <s v="10000"/>
    <s v="10100"/>
    <s v="5250000000"/>
    <s v="2100000"/>
    <s v=""/>
    <s v="00002"/>
    <s v=""/>
    <s v=""/>
    <s v=""/>
    <n v="-4.2"/>
    <x v="34"/>
  </r>
  <r>
    <s v="52500"/>
    <s v="100008061"/>
    <s v="305390"/>
    <s v="10000"/>
    <s v="10100"/>
    <s v="5250000000"/>
    <s v="2100000"/>
    <s v=""/>
    <s v="00002"/>
    <s v=""/>
    <s v=""/>
    <s v=""/>
    <n v="-8.4"/>
    <x v="34"/>
  </r>
  <r>
    <s v="52500"/>
    <s v="100008061"/>
    <s v="305390"/>
    <s v="10000"/>
    <s v="10100"/>
    <s v="5250000000"/>
    <s v="2100000"/>
    <s v=""/>
    <s v="00002"/>
    <s v=""/>
    <s v=""/>
    <s v=""/>
    <n v="-15.12"/>
    <x v="34"/>
  </r>
  <r>
    <s v="52500"/>
    <s v="100008061"/>
    <s v="305390"/>
    <s v="10000"/>
    <s v="10100"/>
    <s v="5250000000"/>
    <s v="2105000"/>
    <s v=""/>
    <s v="00002"/>
    <s v=""/>
    <s v=""/>
    <s v=""/>
    <n v="-54.36"/>
    <x v="38"/>
  </r>
  <r>
    <s v="52500"/>
    <s v="100008061"/>
    <s v="305390"/>
    <s v="10000"/>
    <s v="10100"/>
    <s v="5250000000"/>
    <s v="2105000"/>
    <s v=""/>
    <s v="00002"/>
    <s v=""/>
    <s v=""/>
    <s v=""/>
    <n v="-97.86"/>
    <x v="38"/>
  </r>
  <r>
    <s v="52500"/>
    <s v="100008061"/>
    <s v="305390"/>
    <s v="10000"/>
    <s v="10100"/>
    <s v="5250000000"/>
    <s v="7100000"/>
    <s v=""/>
    <s v="00002"/>
    <s v=""/>
    <s v=""/>
    <s v=""/>
    <n v="494.23"/>
    <x v="10"/>
  </r>
  <r>
    <s v="52500"/>
    <s v="100008061"/>
    <s v="305390"/>
    <s v="10000"/>
    <s v="10100"/>
    <s v="5250000000"/>
    <s v="7100000"/>
    <s v=""/>
    <s v="00002"/>
    <s v=""/>
    <s v=""/>
    <s v=""/>
    <n v="329.49"/>
    <x v="10"/>
  </r>
  <r>
    <s v="52500"/>
    <s v="100008061"/>
    <s v="305390"/>
    <s v="10000"/>
    <s v="10100"/>
    <s v="5250000000"/>
    <s v="7100000"/>
    <s v=""/>
    <s v="00002"/>
    <s v=""/>
    <s v=""/>
    <s v=""/>
    <n v="230.64"/>
    <x v="10"/>
  </r>
  <r>
    <s v="52500"/>
    <s v="100008061"/>
    <s v="305390"/>
    <s v="10000"/>
    <s v="10100"/>
    <s v="5250000000"/>
    <s v="7100000"/>
    <s v=""/>
    <s v="00002"/>
    <s v=""/>
    <s v=""/>
    <s v=""/>
    <n v="131.79"/>
    <x v="10"/>
  </r>
  <r>
    <s v="52500"/>
    <s v="100008061"/>
    <s v="305390"/>
    <s v="10000"/>
    <s v="10100"/>
    <s v="5250000000"/>
    <s v="7100000"/>
    <s v=""/>
    <s v="00002"/>
    <s v=""/>
    <s v=""/>
    <s v=""/>
    <n v="1120.25"/>
    <x v="10"/>
  </r>
  <r>
    <s v="52500"/>
    <s v="100008061"/>
    <s v="305390"/>
    <s v="10000"/>
    <s v="10100"/>
    <s v="5250000000"/>
    <s v="7230000"/>
    <s v=""/>
    <s v="00002"/>
    <s v=""/>
    <s v=""/>
    <s v=""/>
    <n v="48.36"/>
    <x v="11"/>
  </r>
  <r>
    <s v="52500"/>
    <s v="100008061"/>
    <s v="305390"/>
    <s v="10000"/>
    <s v="10100"/>
    <s v="5250000000"/>
    <s v="7230000"/>
    <s v=""/>
    <s v="00002"/>
    <s v=""/>
    <s v=""/>
    <s v=""/>
    <n v="87.06"/>
    <x v="11"/>
  </r>
  <r>
    <s v="52500"/>
    <s v="100008061"/>
    <s v="305390"/>
    <s v="10000"/>
    <s v="10100"/>
    <s v="5250000000"/>
    <s v="7231000"/>
    <s v=""/>
    <s v="00002"/>
    <s v=""/>
    <s v=""/>
    <s v=""/>
    <n v="11.31"/>
    <x v="12"/>
  </r>
  <r>
    <s v="52500"/>
    <s v="100008061"/>
    <s v="305390"/>
    <s v="10000"/>
    <s v="10100"/>
    <s v="5250000000"/>
    <s v="7231000"/>
    <s v=""/>
    <s v="00002"/>
    <s v=""/>
    <s v=""/>
    <s v=""/>
    <n v="20.36"/>
    <x v="12"/>
  </r>
  <r>
    <s v="52500"/>
    <s v="100008061"/>
    <s v="305390"/>
    <s v="10000"/>
    <s v="10100"/>
    <s v="5250000000"/>
    <s v="7250000"/>
    <s v=""/>
    <s v="00002"/>
    <s v=""/>
    <s v=""/>
    <s v=""/>
    <n v="2.06"/>
    <x v="31"/>
  </r>
  <r>
    <s v="52500"/>
    <s v="100008061"/>
    <s v="305390"/>
    <s v="10000"/>
    <s v="10100"/>
    <s v="5250000000"/>
    <s v="7250000"/>
    <s v=""/>
    <s v="00002"/>
    <s v=""/>
    <s v=""/>
    <s v=""/>
    <n v="3.72"/>
    <x v="31"/>
  </r>
  <r>
    <s v="52500"/>
    <s v="100008061"/>
    <s v="305390"/>
    <s v="10000"/>
    <s v="10100"/>
    <s v="5250000000"/>
    <s v="7269000"/>
    <s v=""/>
    <s v="00002"/>
    <s v=""/>
    <s v=""/>
    <s v=""/>
    <n v="54.36"/>
    <x v="33"/>
  </r>
  <r>
    <s v="52500"/>
    <s v="100008061"/>
    <s v="305390"/>
    <s v="10000"/>
    <s v="10100"/>
    <s v="5250000000"/>
    <s v="7269000"/>
    <s v=""/>
    <s v="00002"/>
    <s v=""/>
    <s v=""/>
    <s v=""/>
    <n v="97.86"/>
    <x v="33"/>
  </r>
  <r>
    <s v="52500"/>
    <s v="100008061"/>
    <s v="305390"/>
    <s v="10000"/>
    <s v="10100"/>
    <s v="5250000000"/>
    <s v="7269000"/>
    <s v=""/>
    <s v="00002"/>
    <s v=""/>
    <s v=""/>
    <s v=""/>
    <n v="9.89"/>
    <x v="33"/>
  </r>
  <r>
    <s v="52500"/>
    <s v="100008061"/>
    <s v="305390"/>
    <s v="10000"/>
    <s v="10100"/>
    <s v="5250000000"/>
    <s v="7269000"/>
    <s v=""/>
    <s v="00002"/>
    <s v=""/>
    <s v=""/>
    <s v=""/>
    <n v="17.79"/>
    <x v="33"/>
  </r>
  <r>
    <s v="52500"/>
    <s v="100008061"/>
    <s v="305390"/>
    <s v="10000"/>
    <s v="10100"/>
    <s v="5250000000"/>
    <s v="2155000"/>
    <s v=""/>
    <s v="00002"/>
    <s v=""/>
    <s v=""/>
    <s v=""/>
    <n v="-9.86"/>
    <x v="41"/>
  </r>
  <r>
    <s v="52500"/>
    <s v="100008061"/>
    <s v="305390"/>
    <s v="10000"/>
    <s v="10100"/>
    <s v="5250000000"/>
    <s v="2155000"/>
    <s v=""/>
    <s v="00002"/>
    <s v=""/>
    <s v=""/>
    <s v=""/>
    <n v="-17.75"/>
    <x v="41"/>
  </r>
  <r>
    <s v="52500"/>
    <s v="100008061"/>
    <s v="305390"/>
    <s v="10000"/>
    <s v="10100"/>
    <s v="5250000000"/>
    <s v="2125000"/>
    <s v=""/>
    <s v="00002"/>
    <s v=""/>
    <s v=""/>
    <s v=""/>
    <n v="-3.16"/>
    <x v="35"/>
  </r>
  <r>
    <s v="52500"/>
    <s v="100008061"/>
    <s v="305390"/>
    <s v="10000"/>
    <s v="10100"/>
    <s v="5250000000"/>
    <s v="2150000"/>
    <s v=""/>
    <s v="00002"/>
    <s v=""/>
    <s v=""/>
    <s v=""/>
    <n v="-72.17"/>
    <x v="18"/>
  </r>
  <r>
    <s v="52500"/>
    <s v="100008061"/>
    <s v="305390"/>
    <s v="10000"/>
    <s v="10100"/>
    <s v="5250000000"/>
    <s v="2150000"/>
    <s v=""/>
    <s v="00002"/>
    <s v=""/>
    <s v=""/>
    <s v=""/>
    <n v="-40.090000000000003"/>
    <x v="18"/>
  </r>
  <r>
    <s v="52500"/>
    <s v="100008061"/>
    <s v="305390"/>
    <s v="10000"/>
    <s v="10100"/>
    <s v="5250000000"/>
    <s v="1000000"/>
    <s v=""/>
    <s v="00002"/>
    <s v=""/>
    <s v=""/>
    <s v=""/>
    <n v="-535.61"/>
    <x v="14"/>
  </r>
  <r>
    <s v="52500"/>
    <s v="100008061"/>
    <s v="305390"/>
    <s v="10000"/>
    <s v="10100"/>
    <s v="5250000000"/>
    <s v="1000000"/>
    <s v=""/>
    <s v="00002"/>
    <s v=""/>
    <s v=""/>
    <s v=""/>
    <n v="-964.07"/>
    <x v="14"/>
  </r>
  <r>
    <s v="52500"/>
    <s v="100000798"/>
    <s v="305331"/>
    <s v="10000"/>
    <s v="10100"/>
    <s v="5250000000"/>
    <s v="2160000"/>
    <s v=""/>
    <s v="00002"/>
    <s v=""/>
    <s v=""/>
    <s v=""/>
    <n v="-6.59"/>
    <x v="15"/>
  </r>
  <r>
    <s v="52500"/>
    <s v="100000798"/>
    <s v="305331"/>
    <s v="10000"/>
    <s v="10100"/>
    <s v="5250000000"/>
    <s v="2160000"/>
    <s v=""/>
    <s v="00002"/>
    <s v=""/>
    <s v=""/>
    <s v=""/>
    <n v="-11.86"/>
    <x v="15"/>
  </r>
  <r>
    <s v="52500"/>
    <s v="100000798"/>
    <s v="305331"/>
    <s v="10000"/>
    <s v="10100"/>
    <s v="5250000000"/>
    <s v="2140000"/>
    <s v=""/>
    <s v="00002"/>
    <s v=""/>
    <s v=""/>
    <s v=""/>
    <n v="-19.170000000000002"/>
    <x v="16"/>
  </r>
  <r>
    <s v="52500"/>
    <s v="100000798"/>
    <s v="305331"/>
    <s v="10000"/>
    <s v="10100"/>
    <s v="5250000000"/>
    <s v="2140000"/>
    <s v=""/>
    <s v="00002"/>
    <s v=""/>
    <s v=""/>
    <s v=""/>
    <n v="-34.5"/>
    <x v="16"/>
  </r>
  <r>
    <s v="52500"/>
    <s v="100000798"/>
    <s v="305331"/>
    <s v="10000"/>
    <s v="10100"/>
    <s v="5250000000"/>
    <s v="2058000"/>
    <s v=""/>
    <s v="00002"/>
    <s v=""/>
    <s v=""/>
    <s v=""/>
    <n v="-6.59"/>
    <x v="17"/>
  </r>
  <r>
    <s v="52500"/>
    <s v="100000798"/>
    <s v="305331"/>
    <s v="10000"/>
    <s v="10100"/>
    <s v="5250000000"/>
    <s v="2058000"/>
    <s v=""/>
    <s v="00002"/>
    <s v=""/>
    <s v=""/>
    <s v=""/>
    <n v="-11.86"/>
    <x v="17"/>
  </r>
  <r>
    <s v="52500"/>
    <s v="100000798"/>
    <s v="305331"/>
    <s v="10000"/>
    <s v="10100"/>
    <s v="5250000000"/>
    <s v="2150000"/>
    <s v=""/>
    <s v="00002"/>
    <s v=""/>
    <s v=""/>
    <s v=""/>
    <n v="-16.46"/>
    <x v="18"/>
  </r>
  <r>
    <s v="52500"/>
    <s v="100000798"/>
    <s v="305331"/>
    <s v="10000"/>
    <s v="10100"/>
    <s v="5250000000"/>
    <s v="2150000"/>
    <s v=""/>
    <s v="00002"/>
    <s v=""/>
    <s v=""/>
    <s v=""/>
    <n v="-29.64"/>
    <x v="18"/>
  </r>
  <r>
    <s v="52500"/>
    <s v="100000798"/>
    <s v="305331"/>
    <s v="10000"/>
    <s v="10100"/>
    <s v="5250000000"/>
    <s v="1000000"/>
    <s v=""/>
    <s v="00002"/>
    <s v=""/>
    <s v=""/>
    <s v=""/>
    <n v="-348.58"/>
    <x v="14"/>
  </r>
  <r>
    <s v="52500"/>
    <s v="100000798"/>
    <s v="305331"/>
    <s v="10000"/>
    <s v="10100"/>
    <s v="5250000000"/>
    <s v="1000000"/>
    <s v=""/>
    <s v="00002"/>
    <s v=""/>
    <s v=""/>
    <s v=""/>
    <n v="-627.46"/>
    <x v="14"/>
  </r>
  <r>
    <s v="52500"/>
    <s v="100000798"/>
    <s v="305331"/>
    <s v="10000"/>
    <s v="10100"/>
    <s v="5250000000"/>
    <s v="2052000"/>
    <s v=""/>
    <s v="00002"/>
    <s v=""/>
    <s v=""/>
    <s v=""/>
    <n v="-34.86"/>
    <x v="37"/>
  </r>
  <r>
    <s v="52500"/>
    <s v="100000798"/>
    <s v="305331"/>
    <s v="10000"/>
    <s v="10100"/>
    <s v="5250000000"/>
    <s v="2052000"/>
    <s v=""/>
    <s v="00002"/>
    <s v=""/>
    <s v=""/>
    <s v=""/>
    <n v="-62.77"/>
    <x v="37"/>
  </r>
  <r>
    <s v="52500"/>
    <s v="100000798"/>
    <s v="305331"/>
    <s v="10000"/>
    <s v="10100"/>
    <s v="5250000000"/>
    <s v="2100000"/>
    <s v=""/>
    <s v="00002"/>
    <s v=""/>
    <s v=""/>
    <s v=""/>
    <n v="-6.34"/>
    <x v="34"/>
  </r>
  <r>
    <s v="52500"/>
    <s v="100000798"/>
    <s v="305331"/>
    <s v="10000"/>
    <s v="10100"/>
    <s v="5250000000"/>
    <s v="2100000"/>
    <s v=""/>
    <s v="00002"/>
    <s v=""/>
    <s v=""/>
    <s v=""/>
    <n v="-11.41"/>
    <x v="34"/>
  </r>
  <r>
    <s v="52500"/>
    <s v="100000798"/>
    <s v="305331"/>
    <s v="10000"/>
    <s v="10100"/>
    <s v="5250000000"/>
    <s v="2110000"/>
    <s v=""/>
    <s v="00002"/>
    <s v=""/>
    <s v=""/>
    <s v=""/>
    <n v="-28.19"/>
    <x v="13"/>
  </r>
  <r>
    <s v="52500"/>
    <s v="100000798"/>
    <s v="305331"/>
    <s v="10000"/>
    <s v="10100"/>
    <s v="5250000000"/>
    <s v="2110000"/>
    <s v=""/>
    <s v="00002"/>
    <s v=""/>
    <s v=""/>
    <s v=""/>
    <n v="-50.73"/>
    <x v="13"/>
  </r>
  <r>
    <s v="52500"/>
    <s v="100000798"/>
    <s v="305331"/>
    <s v="10000"/>
    <s v="10100"/>
    <s v="5250000000"/>
    <s v="2053000"/>
    <s v=""/>
    <s v="00002"/>
    <s v=""/>
    <s v=""/>
    <s v=""/>
    <n v="-28.19"/>
    <x v="19"/>
  </r>
  <r>
    <s v="52500"/>
    <s v="100000798"/>
    <s v="305331"/>
    <s v="10000"/>
    <s v="10100"/>
    <s v="5250000000"/>
    <s v="2053000"/>
    <s v=""/>
    <s v="00002"/>
    <s v=""/>
    <s v=""/>
    <s v=""/>
    <n v="-50.73"/>
    <x v="19"/>
  </r>
  <r>
    <s v="52500"/>
    <s v="100000798"/>
    <s v="305331"/>
    <s v="10000"/>
    <s v="10100"/>
    <s v="5250000000"/>
    <s v="7100000"/>
    <s v=""/>
    <s v="00002"/>
    <s v=""/>
    <s v=""/>
    <s v=""/>
    <n v="105.66"/>
    <x v="10"/>
  </r>
  <r>
    <s v="52500"/>
    <s v="100000798"/>
    <s v="305331"/>
    <s v="10000"/>
    <s v="10100"/>
    <s v="5250000000"/>
    <s v="7100000"/>
    <s v=""/>
    <s v="00002"/>
    <s v=""/>
    <s v=""/>
    <s v=""/>
    <n v="211.31"/>
    <x v="10"/>
  </r>
  <r>
    <s v="52500"/>
    <s v="100000798"/>
    <s v="305331"/>
    <s v="10000"/>
    <s v="10100"/>
    <s v="5250000000"/>
    <s v="7100000"/>
    <s v=""/>
    <s v="00002"/>
    <s v=""/>
    <s v=""/>
    <s v=""/>
    <n v="211.31"/>
    <x v="10"/>
  </r>
  <r>
    <s v="52500"/>
    <s v="100000798"/>
    <s v="305331"/>
    <s v="10000"/>
    <s v="10100"/>
    <s v="5250000000"/>
    <s v="7100000"/>
    <s v=""/>
    <s v="00002"/>
    <s v=""/>
    <s v=""/>
    <s v=""/>
    <n v="84.53"/>
    <x v="10"/>
  </r>
  <r>
    <s v="52500"/>
    <s v="100000798"/>
    <s v="305331"/>
    <s v="10000"/>
    <s v="10100"/>
    <s v="5250000000"/>
    <s v="7100000"/>
    <s v=""/>
    <s v="00002"/>
    <s v=""/>
    <s v=""/>
    <s v=""/>
    <n v="824.13"/>
    <x v="10"/>
  </r>
  <r>
    <s v="52500"/>
    <s v="100000798"/>
    <s v="305331"/>
    <s v="10000"/>
    <s v="10100"/>
    <s v="5250000000"/>
    <s v="7100000"/>
    <s v=""/>
    <s v="00002"/>
    <s v=""/>
    <s v=""/>
    <s v=""/>
    <n v="42.26"/>
    <x v="10"/>
  </r>
  <r>
    <s v="52500"/>
    <s v="100000798"/>
    <s v="305331"/>
    <s v="10000"/>
    <s v="10100"/>
    <s v="5250000000"/>
    <s v="7230000"/>
    <s v=""/>
    <s v="00002"/>
    <s v=""/>
    <s v=""/>
    <s v=""/>
    <n v="28.19"/>
    <x v="11"/>
  </r>
  <r>
    <s v="52500"/>
    <s v="100000798"/>
    <s v="305331"/>
    <s v="10000"/>
    <s v="10100"/>
    <s v="5250000000"/>
    <s v="7230000"/>
    <s v=""/>
    <s v="00002"/>
    <s v=""/>
    <s v=""/>
    <s v=""/>
    <n v="50.73"/>
    <x v="11"/>
  </r>
  <r>
    <s v="52500"/>
    <s v="100000798"/>
    <s v="305331"/>
    <s v="10000"/>
    <s v="10100"/>
    <s v="5250000000"/>
    <s v="7231000"/>
    <s v=""/>
    <s v="00002"/>
    <s v=""/>
    <s v=""/>
    <s v=""/>
    <n v="6.59"/>
    <x v="12"/>
  </r>
  <r>
    <s v="52500"/>
    <s v="100000798"/>
    <s v="305331"/>
    <s v="10000"/>
    <s v="10100"/>
    <s v="5250000000"/>
    <s v="7231000"/>
    <s v=""/>
    <s v="00002"/>
    <s v=""/>
    <s v=""/>
    <s v=""/>
    <n v="11.86"/>
    <x v="12"/>
  </r>
  <r>
    <s v="52500"/>
    <s v="100000798"/>
    <s v="305331"/>
    <s v="10000"/>
    <s v="10100"/>
    <s v="5250000000"/>
    <s v="7240000"/>
    <s v=""/>
    <s v="00002"/>
    <s v=""/>
    <s v=""/>
    <s v=""/>
    <n v="309.79000000000002"/>
    <x v="30"/>
  </r>
  <r>
    <s v="52500"/>
    <s v="100000798"/>
    <s v="305331"/>
    <s v="10000"/>
    <s v="10100"/>
    <s v="5250000000"/>
    <s v="7240000"/>
    <s v=""/>
    <s v="00002"/>
    <s v=""/>
    <s v=""/>
    <s v=""/>
    <n v="557.61"/>
    <x v="30"/>
  </r>
  <r>
    <s v="52500"/>
    <s v="100000798"/>
    <s v="305331"/>
    <s v="10000"/>
    <s v="10100"/>
    <s v="5250000000"/>
    <s v="7250000"/>
    <s v=""/>
    <s v="00002"/>
    <s v=""/>
    <s v=""/>
    <s v=""/>
    <n v="1.36"/>
    <x v="31"/>
  </r>
  <r>
    <s v="52500"/>
    <s v="100000798"/>
    <s v="305331"/>
    <s v="10000"/>
    <s v="10100"/>
    <s v="5250000000"/>
    <s v="7250000"/>
    <s v=""/>
    <s v="00002"/>
    <s v=""/>
    <s v=""/>
    <s v=""/>
    <n v="2.46"/>
    <x v="31"/>
  </r>
  <r>
    <s v="52500"/>
    <s v="100000798"/>
    <s v="305331"/>
    <s v="10000"/>
    <s v="10100"/>
    <s v="5250000000"/>
    <s v="7269000"/>
    <s v=""/>
    <s v="00002"/>
    <s v=""/>
    <s v=""/>
    <s v=""/>
    <n v="34.86"/>
    <x v="33"/>
  </r>
  <r>
    <s v="52500"/>
    <s v="100000798"/>
    <s v="305331"/>
    <s v="10000"/>
    <s v="10100"/>
    <s v="5250000000"/>
    <s v="7269000"/>
    <s v=""/>
    <s v="00002"/>
    <s v=""/>
    <s v=""/>
    <s v=""/>
    <n v="62.77"/>
    <x v="33"/>
  </r>
  <r>
    <s v="52500"/>
    <s v="100000798"/>
    <s v="305331"/>
    <s v="10000"/>
    <s v="10100"/>
    <s v="5250000000"/>
    <s v="7269000"/>
    <s v=""/>
    <s v="00002"/>
    <s v=""/>
    <s v=""/>
    <s v=""/>
    <n v="6.34"/>
    <x v="33"/>
  </r>
  <r>
    <s v="52500"/>
    <s v="100000798"/>
    <s v="305331"/>
    <s v="10000"/>
    <s v="10100"/>
    <s v="5250000000"/>
    <s v="7269000"/>
    <s v=""/>
    <s v="00002"/>
    <s v=""/>
    <s v=""/>
    <s v=""/>
    <n v="11.41"/>
    <x v="33"/>
  </r>
  <r>
    <s v="52500"/>
    <s v="100000798"/>
    <s v="305331"/>
    <s v="10000"/>
    <s v="10100"/>
    <s v="5250000000"/>
    <s v="2100000"/>
    <s v=""/>
    <s v="00002"/>
    <s v=""/>
    <s v=""/>
    <s v=""/>
    <n v="-0.71"/>
    <x v="34"/>
  </r>
  <r>
    <s v="52500"/>
    <s v="100000798"/>
    <s v="305331"/>
    <s v="10000"/>
    <s v="10100"/>
    <s v="5250000000"/>
    <s v="2100000"/>
    <s v=""/>
    <s v="00002"/>
    <s v=""/>
    <s v=""/>
    <s v=""/>
    <n v="-1.29"/>
    <x v="34"/>
  </r>
  <r>
    <s v="52500"/>
    <s v="100000798"/>
    <s v="305331"/>
    <s v="10000"/>
    <s v="10100"/>
    <s v="5250000000"/>
    <s v="2125000"/>
    <s v=""/>
    <s v="00002"/>
    <s v=""/>
    <s v=""/>
    <s v=""/>
    <n v="-2.09"/>
    <x v="35"/>
  </r>
  <r>
    <s v="52500"/>
    <s v="100000798"/>
    <s v="305331"/>
    <s v="10000"/>
    <s v="10100"/>
    <s v="5250000000"/>
    <s v="2125000"/>
    <s v=""/>
    <s v="00002"/>
    <s v=""/>
    <s v=""/>
    <s v=""/>
    <n v="-3.76"/>
    <x v="35"/>
  </r>
  <r>
    <s v="52500"/>
    <s v="100000798"/>
    <s v="305331"/>
    <s v="10000"/>
    <s v="10100"/>
    <s v="5250000000"/>
    <s v="2100000"/>
    <s v=""/>
    <s v="00002"/>
    <s v=""/>
    <s v=""/>
    <s v=""/>
    <n v="-6.46"/>
    <x v="34"/>
  </r>
  <r>
    <s v="52500"/>
    <s v="100000798"/>
    <s v="305331"/>
    <s v="10000"/>
    <s v="10100"/>
    <s v="5250000000"/>
    <s v="2100000"/>
    <s v=""/>
    <s v="00002"/>
    <s v=""/>
    <s v=""/>
    <s v=""/>
    <n v="-11.63"/>
    <x v="34"/>
  </r>
  <r>
    <s v="52500"/>
    <s v="100000798"/>
    <s v="305331"/>
    <s v="10000"/>
    <s v="10100"/>
    <s v="5250000000"/>
    <s v="2100000"/>
    <s v=""/>
    <s v="00002"/>
    <s v=""/>
    <s v=""/>
    <s v=""/>
    <n v="-20.92"/>
    <x v="34"/>
  </r>
  <r>
    <s v="52500"/>
    <s v="100000798"/>
    <s v="305331"/>
    <s v="10000"/>
    <s v="10100"/>
    <s v="5250000000"/>
    <s v="2100000"/>
    <s v=""/>
    <s v="00002"/>
    <s v=""/>
    <s v=""/>
    <s v=""/>
    <n v="-37.65"/>
    <x v="34"/>
  </r>
  <r>
    <s v="52500"/>
    <s v="100000798"/>
    <s v="305331"/>
    <s v="10000"/>
    <s v="10100"/>
    <s v="5250000000"/>
    <s v="2105000"/>
    <s v=""/>
    <s v="00002"/>
    <s v=""/>
    <s v=""/>
    <s v=""/>
    <n v="-34.869999999999997"/>
    <x v="38"/>
  </r>
  <r>
    <s v="52500"/>
    <s v="100000798"/>
    <s v="305331"/>
    <s v="10000"/>
    <s v="10100"/>
    <s v="5250000000"/>
    <s v="2105000"/>
    <s v=""/>
    <s v="00002"/>
    <s v=""/>
    <s v=""/>
    <s v=""/>
    <n v="-62.76"/>
    <x v="38"/>
  </r>
  <r>
    <s v="52500"/>
    <s v="100000798"/>
    <s v="305331"/>
    <s v="10000"/>
    <s v="10100"/>
    <s v="5250000000"/>
    <s v="2100000"/>
    <s v=""/>
    <s v="00002"/>
    <s v=""/>
    <s v=""/>
    <s v=""/>
    <n v="-5.49"/>
    <x v="34"/>
  </r>
  <r>
    <s v="52500"/>
    <s v="100000798"/>
    <s v="305331"/>
    <s v="10000"/>
    <s v="10100"/>
    <s v="5250000000"/>
    <s v="2100000"/>
    <s v=""/>
    <s v="00002"/>
    <s v=""/>
    <s v=""/>
    <s v=""/>
    <n v="-9.89"/>
    <x v="34"/>
  </r>
  <r>
    <s v="52500"/>
    <s v="100000798"/>
    <s v="305331"/>
    <s v="10000"/>
    <s v="10100"/>
    <s v="5250000000"/>
    <s v="2130000"/>
    <s v=""/>
    <s v="00002"/>
    <s v=""/>
    <s v=""/>
    <s v=""/>
    <n v="-38.75"/>
    <x v="39"/>
  </r>
  <r>
    <s v="52500"/>
    <s v="100000798"/>
    <s v="305331"/>
    <s v="10000"/>
    <s v="10100"/>
    <s v="5250000000"/>
    <s v="2130000"/>
    <s v=""/>
    <s v="00002"/>
    <s v=""/>
    <s v=""/>
    <s v=""/>
    <n v="-69.75"/>
    <x v="39"/>
  </r>
  <r>
    <s v="52500"/>
    <s v="100000798"/>
    <s v="305331"/>
    <s v="10000"/>
    <s v="10100"/>
    <s v="5250000000"/>
    <s v="2055000"/>
    <s v=""/>
    <s v="00002"/>
    <s v=""/>
    <s v=""/>
    <s v=""/>
    <n v="-1.36"/>
    <x v="42"/>
  </r>
  <r>
    <s v="52500"/>
    <s v="100000798"/>
    <s v="305331"/>
    <s v="10000"/>
    <s v="10100"/>
    <s v="5250000000"/>
    <s v="2055000"/>
    <s v=""/>
    <s v="00002"/>
    <s v=""/>
    <s v=""/>
    <s v=""/>
    <n v="-2.46"/>
    <x v="42"/>
  </r>
  <r>
    <s v="52500"/>
    <s v="100000798"/>
    <s v="305331"/>
    <s v="10000"/>
    <s v="10100"/>
    <s v="5250000000"/>
    <s v="2056000"/>
    <s v=""/>
    <s v="00002"/>
    <s v=""/>
    <s v=""/>
    <s v=""/>
    <n v="-309.79000000000002"/>
    <x v="36"/>
  </r>
  <r>
    <s v="52500"/>
    <s v="100000798"/>
    <s v="305331"/>
    <s v="10000"/>
    <s v="10100"/>
    <s v="5250000000"/>
    <s v="2056000"/>
    <s v=""/>
    <s v="00002"/>
    <s v=""/>
    <s v=""/>
    <s v=""/>
    <n v="-557.61"/>
    <x v="36"/>
  </r>
  <r>
    <s v="52500"/>
    <s v="100022697"/>
    <s v="314298"/>
    <s v="10000"/>
    <s v="10100"/>
    <s v="5250000000"/>
    <s v="2125000"/>
    <s v=""/>
    <s v="00002"/>
    <s v=""/>
    <s v=""/>
    <s v=""/>
    <n v="-1.35"/>
    <x v="35"/>
  </r>
  <r>
    <s v="52500"/>
    <s v="100022697"/>
    <s v="314298"/>
    <s v="10000"/>
    <s v="10100"/>
    <s v="5250000000"/>
    <s v="2125000"/>
    <s v=""/>
    <s v="00002"/>
    <s v=""/>
    <s v=""/>
    <s v=""/>
    <n v="-2.65"/>
    <x v="35"/>
  </r>
  <r>
    <s v="52500"/>
    <s v="100022697"/>
    <s v="314298"/>
    <s v="10000"/>
    <s v="10100"/>
    <s v="5250000000"/>
    <s v="2100000"/>
    <s v=""/>
    <s v="00002"/>
    <s v=""/>
    <s v=""/>
    <s v=""/>
    <n v="-33.18"/>
    <x v="34"/>
  </r>
  <r>
    <s v="52500"/>
    <s v="100022697"/>
    <s v="314298"/>
    <s v="10000"/>
    <s v="10100"/>
    <s v="5250000000"/>
    <s v="2100000"/>
    <s v=""/>
    <s v="00002"/>
    <s v=""/>
    <s v=""/>
    <s v=""/>
    <n v="-64.900000000000006"/>
    <x v="34"/>
  </r>
  <r>
    <s v="52500"/>
    <s v="100022697"/>
    <s v="314298"/>
    <s v="10000"/>
    <s v="10100"/>
    <s v="5250000000"/>
    <s v="2125000"/>
    <s v=""/>
    <s v="00002"/>
    <s v=""/>
    <s v=""/>
    <s v=""/>
    <n v="-0.87"/>
    <x v="35"/>
  </r>
  <r>
    <s v="52500"/>
    <s v="100022697"/>
    <s v="314298"/>
    <s v="10000"/>
    <s v="10100"/>
    <s v="5250000000"/>
    <s v="2125000"/>
    <s v=""/>
    <s v="00002"/>
    <s v=""/>
    <s v=""/>
    <s v=""/>
    <n v="-1.69"/>
    <x v="35"/>
  </r>
  <r>
    <s v="52500"/>
    <s v="100022697"/>
    <s v="314298"/>
    <s v="10000"/>
    <s v="10100"/>
    <s v="5250000000"/>
    <s v="2125000"/>
    <s v=""/>
    <s v="00002"/>
    <s v=""/>
    <s v=""/>
    <s v=""/>
    <n v="-1.95"/>
    <x v="35"/>
  </r>
  <r>
    <s v="52500"/>
    <s v="100022697"/>
    <s v="314298"/>
    <s v="10000"/>
    <s v="10100"/>
    <s v="5250000000"/>
    <s v="2125000"/>
    <s v=""/>
    <s v="00002"/>
    <s v=""/>
    <s v=""/>
    <s v=""/>
    <n v="-3.81"/>
    <x v="35"/>
  </r>
  <r>
    <s v="52500"/>
    <s v="100022697"/>
    <s v="314298"/>
    <s v="10000"/>
    <s v="10100"/>
    <s v="5250000000"/>
    <s v="2100000"/>
    <s v=""/>
    <s v="00002"/>
    <s v=""/>
    <s v=""/>
    <s v=""/>
    <n v="-50.75"/>
    <x v="34"/>
  </r>
  <r>
    <s v="52500"/>
    <s v="100022697"/>
    <s v="314298"/>
    <s v="10000"/>
    <s v="10100"/>
    <s v="5250000000"/>
    <s v="2100000"/>
    <s v=""/>
    <s v="00002"/>
    <s v=""/>
    <s v=""/>
    <s v=""/>
    <n v="-99.25"/>
    <x v="34"/>
  </r>
  <r>
    <s v="52500"/>
    <s v="100022697"/>
    <s v="314298"/>
    <s v="10000"/>
    <s v="10100"/>
    <s v="5250000000"/>
    <s v="2105000"/>
    <s v=""/>
    <s v="00002"/>
    <s v=""/>
    <s v=""/>
    <s v=""/>
    <n v="-55.5"/>
    <x v="38"/>
  </r>
  <r>
    <s v="52500"/>
    <s v="100022697"/>
    <s v="314298"/>
    <s v="10000"/>
    <s v="10100"/>
    <s v="5250000000"/>
    <s v="2105000"/>
    <s v=""/>
    <s v="00002"/>
    <s v=""/>
    <s v=""/>
    <s v=""/>
    <n v="-108.52"/>
    <x v="38"/>
  </r>
  <r>
    <s v="52500"/>
    <s v="100022697"/>
    <s v="314298"/>
    <s v="10000"/>
    <s v="10100"/>
    <s v="5250000000"/>
    <s v="2130000"/>
    <s v=""/>
    <s v="00002"/>
    <s v=""/>
    <s v=""/>
    <s v=""/>
    <n v="-14.55"/>
    <x v="39"/>
  </r>
  <r>
    <s v="52500"/>
    <s v="100022697"/>
    <s v="314298"/>
    <s v="10000"/>
    <s v="10100"/>
    <s v="5250000000"/>
    <s v="2130000"/>
    <s v=""/>
    <s v="00002"/>
    <s v=""/>
    <s v=""/>
    <s v=""/>
    <n v="-28.45"/>
    <x v="39"/>
  </r>
  <r>
    <s v="52500"/>
    <s v="100022697"/>
    <s v="314298"/>
    <s v="10000"/>
    <s v="10100"/>
    <s v="5250000000"/>
    <s v="2190000"/>
    <s v=""/>
    <s v="00002"/>
    <s v=""/>
    <s v=""/>
    <s v=""/>
    <n v="-12.47"/>
    <x v="40"/>
  </r>
  <r>
    <s v="52500"/>
    <s v="100022697"/>
    <s v="314298"/>
    <s v="10000"/>
    <s v="10100"/>
    <s v="5250000000"/>
    <s v="2190000"/>
    <s v=""/>
    <s v="00002"/>
    <s v=""/>
    <s v=""/>
    <s v=""/>
    <n v="-24.38"/>
    <x v="40"/>
  </r>
  <r>
    <s v="52500"/>
    <s v="100022697"/>
    <s v="314298"/>
    <s v="10000"/>
    <s v="10100"/>
    <s v="5250000000"/>
    <s v="2155000"/>
    <s v=""/>
    <s v="00002"/>
    <s v=""/>
    <s v=""/>
    <s v=""/>
    <n v="-3.21"/>
    <x v="41"/>
  </r>
  <r>
    <s v="52500"/>
    <s v="100022697"/>
    <s v="314298"/>
    <s v="10000"/>
    <s v="10100"/>
    <s v="5250000000"/>
    <s v="2155000"/>
    <s v=""/>
    <s v="00002"/>
    <s v=""/>
    <s v=""/>
    <s v=""/>
    <n v="-6.29"/>
    <x v="41"/>
  </r>
  <r>
    <s v="52500"/>
    <s v="100022697"/>
    <s v="314298"/>
    <s v="10000"/>
    <s v="10100"/>
    <s v="5250000000"/>
    <s v="2055000"/>
    <s v=""/>
    <s v="00002"/>
    <s v=""/>
    <s v=""/>
    <s v=""/>
    <n v="-0.44"/>
    <x v="42"/>
  </r>
  <r>
    <s v="52500"/>
    <s v="100022697"/>
    <s v="314298"/>
    <s v="10000"/>
    <s v="10100"/>
    <s v="5250000000"/>
    <s v="2055000"/>
    <s v=""/>
    <s v="00002"/>
    <s v=""/>
    <s v=""/>
    <s v=""/>
    <n v="-0.87"/>
    <x v="42"/>
  </r>
  <r>
    <s v="52500"/>
    <s v="100022697"/>
    <s v="314298"/>
    <s v="10000"/>
    <s v="10100"/>
    <s v="5250000000"/>
    <s v="2056000"/>
    <s v=""/>
    <s v="00002"/>
    <s v=""/>
    <s v=""/>
    <s v=""/>
    <n v="-91.93"/>
    <x v="36"/>
  </r>
  <r>
    <s v="52500"/>
    <s v="100022697"/>
    <s v="314298"/>
    <s v="10000"/>
    <s v="10100"/>
    <s v="5250000000"/>
    <s v="2056000"/>
    <s v=""/>
    <s v="00002"/>
    <s v=""/>
    <s v=""/>
    <s v=""/>
    <n v="-179.77"/>
    <x v="36"/>
  </r>
  <r>
    <s v="52500"/>
    <s v="100022697"/>
    <s v="314298"/>
    <s v="10000"/>
    <s v="10100"/>
    <s v="5250000000"/>
    <s v="2052000"/>
    <s v=""/>
    <s v="00002"/>
    <s v=""/>
    <s v=""/>
    <s v=""/>
    <n v="-55.49"/>
    <x v="37"/>
  </r>
  <r>
    <s v="52500"/>
    <s v="100022697"/>
    <s v="314298"/>
    <s v="10000"/>
    <s v="10100"/>
    <s v="5250000000"/>
    <s v="7250000"/>
    <s v=""/>
    <s v="00002"/>
    <s v=""/>
    <s v=""/>
    <s v=""/>
    <n v="0.44"/>
    <x v="31"/>
  </r>
  <r>
    <s v="52500"/>
    <s v="100022697"/>
    <s v="314298"/>
    <s v="10000"/>
    <s v="10100"/>
    <s v="5250000000"/>
    <s v="7100000"/>
    <s v=""/>
    <s v="00002"/>
    <s v=""/>
    <s v=""/>
    <s v=""/>
    <n v="93.43"/>
    <x v="10"/>
  </r>
  <r>
    <s v="52500"/>
    <s v="100022697"/>
    <s v="314298"/>
    <s v="10000"/>
    <s v="10100"/>
    <s v="5250000000"/>
    <s v="7100000"/>
    <s v=""/>
    <s v="00002"/>
    <s v=""/>
    <s v=""/>
    <s v=""/>
    <n v="373.71"/>
    <x v="10"/>
  </r>
  <r>
    <s v="52500"/>
    <s v="100022697"/>
    <s v="314298"/>
    <s v="10000"/>
    <s v="10100"/>
    <s v="5250000000"/>
    <s v="7100000"/>
    <s v=""/>
    <s v="00002"/>
    <s v=""/>
    <s v=""/>
    <s v=""/>
    <n v="373.71"/>
    <x v="10"/>
  </r>
  <r>
    <s v="52500"/>
    <s v="100022697"/>
    <s v="314298"/>
    <s v="10000"/>
    <s v="10100"/>
    <s v="5250000000"/>
    <s v="7100000"/>
    <s v=""/>
    <s v="00002"/>
    <s v=""/>
    <s v=""/>
    <s v=""/>
    <n v="149.49"/>
    <x v="10"/>
  </r>
  <r>
    <s v="52500"/>
    <s v="100022697"/>
    <s v="314298"/>
    <s v="10000"/>
    <s v="10100"/>
    <s v="5250000000"/>
    <s v="7100000"/>
    <s v=""/>
    <s v="00002"/>
    <s v=""/>
    <s v=""/>
    <s v=""/>
    <n v="1457.49"/>
    <x v="10"/>
  </r>
  <r>
    <s v="52500"/>
    <s v="100022697"/>
    <s v="314298"/>
    <s v="10000"/>
    <s v="10100"/>
    <s v="5250000000"/>
    <s v="7100000"/>
    <s v=""/>
    <s v="00002"/>
    <s v=""/>
    <s v=""/>
    <s v=""/>
    <n v="37.369999999999997"/>
    <x v="10"/>
  </r>
  <r>
    <s v="52500"/>
    <s v="100022697"/>
    <s v="314298"/>
    <s v="10000"/>
    <s v="10100"/>
    <s v="5250000000"/>
    <s v="7230000"/>
    <s v=""/>
    <s v="00002"/>
    <s v=""/>
    <s v=""/>
    <s v=""/>
    <n v="48.48"/>
    <x v="11"/>
  </r>
  <r>
    <s v="52500"/>
    <s v="100022697"/>
    <s v="314298"/>
    <s v="10000"/>
    <s v="10100"/>
    <s v="5250000000"/>
    <s v="7230000"/>
    <s v=""/>
    <s v="00002"/>
    <s v=""/>
    <s v=""/>
    <s v=""/>
    <n v="94.81"/>
    <x v="11"/>
  </r>
  <r>
    <s v="52500"/>
    <s v="100022697"/>
    <s v="314298"/>
    <s v="10000"/>
    <s v="10100"/>
    <s v="5250000000"/>
    <s v="7231000"/>
    <s v=""/>
    <s v="00002"/>
    <s v=""/>
    <s v=""/>
    <s v=""/>
    <n v="11.34"/>
    <x v="12"/>
  </r>
  <r>
    <s v="52500"/>
    <s v="100022697"/>
    <s v="314298"/>
    <s v="10000"/>
    <s v="10100"/>
    <s v="5250000000"/>
    <s v="7231000"/>
    <s v=""/>
    <s v="00002"/>
    <s v=""/>
    <s v=""/>
    <s v=""/>
    <n v="22.17"/>
    <x v="12"/>
  </r>
  <r>
    <s v="52500"/>
    <s v="100022697"/>
    <s v="314298"/>
    <s v="10000"/>
    <s v="10100"/>
    <s v="5250000000"/>
    <s v="7240000"/>
    <s v=""/>
    <s v="00002"/>
    <s v=""/>
    <s v=""/>
    <s v=""/>
    <n v="91.93"/>
    <x v="30"/>
  </r>
  <r>
    <s v="52500"/>
    <s v="100022697"/>
    <s v="314298"/>
    <s v="10000"/>
    <s v="10100"/>
    <s v="5250000000"/>
    <s v="7240000"/>
    <s v=""/>
    <s v="00002"/>
    <s v=""/>
    <s v=""/>
    <s v=""/>
    <n v="179.77"/>
    <x v="30"/>
  </r>
  <r>
    <s v="52500"/>
    <s v="100022697"/>
    <s v="314298"/>
    <s v="10000"/>
    <s v="10100"/>
    <s v="5250000000"/>
    <s v="2110000"/>
    <s v=""/>
    <s v="00002"/>
    <s v=""/>
    <s v=""/>
    <s v=""/>
    <n v="-48.48"/>
    <x v="13"/>
  </r>
  <r>
    <s v="52500"/>
    <s v="100022697"/>
    <s v="314298"/>
    <s v="10000"/>
    <s v="10100"/>
    <s v="5250000000"/>
    <s v="2110000"/>
    <s v=""/>
    <s v="00002"/>
    <s v=""/>
    <s v=""/>
    <s v=""/>
    <n v="-94.81"/>
    <x v="13"/>
  </r>
  <r>
    <s v="52500"/>
    <s v="100022697"/>
    <s v="314298"/>
    <s v="10000"/>
    <s v="10100"/>
    <s v="5250000000"/>
    <s v="2053000"/>
    <s v=""/>
    <s v="00002"/>
    <s v=""/>
    <s v=""/>
    <s v=""/>
    <n v="-48.48"/>
    <x v="19"/>
  </r>
  <r>
    <s v="52500"/>
    <s v="100022697"/>
    <s v="314298"/>
    <s v="10000"/>
    <s v="10100"/>
    <s v="5250000000"/>
    <s v="2053000"/>
    <s v=""/>
    <s v="00002"/>
    <s v=""/>
    <s v=""/>
    <s v=""/>
    <n v="-94.81"/>
    <x v="19"/>
  </r>
  <r>
    <s v="52500"/>
    <s v="100022697"/>
    <s v="314298"/>
    <s v="10000"/>
    <s v="10100"/>
    <s v="5250000000"/>
    <s v="2160000"/>
    <s v=""/>
    <s v="00002"/>
    <s v=""/>
    <s v=""/>
    <s v=""/>
    <n v="-11.34"/>
    <x v="15"/>
  </r>
  <r>
    <s v="52500"/>
    <s v="100022697"/>
    <s v="314298"/>
    <s v="10000"/>
    <s v="10100"/>
    <s v="5250000000"/>
    <s v="2160000"/>
    <s v=""/>
    <s v="00002"/>
    <s v=""/>
    <s v=""/>
    <s v=""/>
    <n v="-22.17"/>
    <x v="15"/>
  </r>
  <r>
    <s v="52500"/>
    <s v="100022697"/>
    <s v="314298"/>
    <s v="10000"/>
    <s v="10100"/>
    <s v="5250000000"/>
    <s v="2140000"/>
    <s v=""/>
    <s v="00002"/>
    <s v=""/>
    <s v=""/>
    <s v=""/>
    <n v="-93.69"/>
    <x v="16"/>
  </r>
  <r>
    <s v="52500"/>
    <s v="100022697"/>
    <s v="314298"/>
    <s v="10000"/>
    <s v="10100"/>
    <s v="5250000000"/>
    <s v="2140000"/>
    <s v=""/>
    <s v="00002"/>
    <s v=""/>
    <s v=""/>
    <s v=""/>
    <n v="-183.22"/>
    <x v="16"/>
  </r>
  <r>
    <s v="52500"/>
    <s v="100022697"/>
    <s v="314298"/>
    <s v="10000"/>
    <s v="10100"/>
    <s v="5250000000"/>
    <s v="2058000"/>
    <s v=""/>
    <s v="00002"/>
    <s v=""/>
    <s v=""/>
    <s v=""/>
    <n v="-11.34"/>
    <x v="17"/>
  </r>
  <r>
    <s v="52500"/>
    <s v="100022697"/>
    <s v="314298"/>
    <s v="10000"/>
    <s v="10100"/>
    <s v="5250000000"/>
    <s v="2058000"/>
    <s v=""/>
    <s v="00002"/>
    <s v=""/>
    <s v=""/>
    <s v=""/>
    <n v="-22.17"/>
    <x v="17"/>
  </r>
  <r>
    <s v="52500"/>
    <s v="100022697"/>
    <s v="314298"/>
    <s v="10000"/>
    <s v="10100"/>
    <s v="5250000000"/>
    <s v="2150000"/>
    <s v=""/>
    <s v="00002"/>
    <s v=""/>
    <s v=""/>
    <s v=""/>
    <n v="-37.17"/>
    <x v="18"/>
  </r>
  <r>
    <s v="52500"/>
    <s v="100022697"/>
    <s v="314298"/>
    <s v="10000"/>
    <s v="10100"/>
    <s v="5250000000"/>
    <s v="2150000"/>
    <s v=""/>
    <s v="00002"/>
    <s v=""/>
    <s v=""/>
    <s v=""/>
    <n v="-72.680000000000007"/>
    <x v="18"/>
  </r>
  <r>
    <s v="52500"/>
    <s v="100022697"/>
    <s v="314298"/>
    <s v="10000"/>
    <s v="10100"/>
    <s v="5250000000"/>
    <s v="1000000"/>
    <s v=""/>
    <s v="00002"/>
    <s v=""/>
    <s v=""/>
    <s v=""/>
    <n v="-479.55"/>
    <x v="14"/>
  </r>
  <r>
    <s v="52500"/>
    <s v="100022697"/>
    <s v="314298"/>
    <s v="10000"/>
    <s v="10100"/>
    <s v="5250000000"/>
    <s v="1000000"/>
    <s v=""/>
    <s v="00002"/>
    <s v=""/>
    <s v=""/>
    <s v=""/>
    <n v="-937.82"/>
    <x v="14"/>
  </r>
  <r>
    <s v="52500"/>
    <s v="100022697"/>
    <s v="314298"/>
    <s v="10000"/>
    <s v="10100"/>
    <s v="5250000000"/>
    <s v="7250000"/>
    <s v=""/>
    <s v="00002"/>
    <s v=""/>
    <s v=""/>
    <s v=""/>
    <n v="0.87"/>
    <x v="31"/>
  </r>
  <r>
    <s v="52500"/>
    <s v="100022697"/>
    <s v="314298"/>
    <s v="10000"/>
    <s v="10100"/>
    <s v="5250000000"/>
    <s v="7221000"/>
    <s v=""/>
    <s v="00002"/>
    <s v=""/>
    <s v=""/>
    <s v=""/>
    <n v="3.21"/>
    <x v="32"/>
  </r>
  <r>
    <s v="52500"/>
    <s v="100022697"/>
    <s v="314298"/>
    <s v="10000"/>
    <s v="10100"/>
    <s v="5250000000"/>
    <s v="7221000"/>
    <s v=""/>
    <s v="00002"/>
    <s v=""/>
    <s v=""/>
    <s v=""/>
    <n v="6.29"/>
    <x v="32"/>
  </r>
  <r>
    <s v="52500"/>
    <s v="100022697"/>
    <s v="314298"/>
    <s v="10000"/>
    <s v="10100"/>
    <s v="5250000000"/>
    <s v="7269000"/>
    <s v=""/>
    <s v="00002"/>
    <s v=""/>
    <s v=""/>
    <s v=""/>
    <n v="55.49"/>
    <x v="33"/>
  </r>
  <r>
    <s v="52500"/>
    <s v="100022697"/>
    <s v="314298"/>
    <s v="10000"/>
    <s v="10100"/>
    <s v="5250000000"/>
    <s v="7269000"/>
    <s v=""/>
    <s v="00002"/>
    <s v=""/>
    <s v=""/>
    <s v=""/>
    <n v="108.53"/>
    <x v="33"/>
  </r>
  <r>
    <s v="52500"/>
    <s v="100022697"/>
    <s v="314298"/>
    <s v="10000"/>
    <s v="10100"/>
    <s v="5250000000"/>
    <s v="7269000"/>
    <s v=""/>
    <s v="00002"/>
    <s v=""/>
    <s v=""/>
    <s v=""/>
    <n v="10.09"/>
    <x v="33"/>
  </r>
  <r>
    <s v="52500"/>
    <s v="100022697"/>
    <s v="314298"/>
    <s v="10000"/>
    <s v="10100"/>
    <s v="5250000000"/>
    <s v="7269000"/>
    <s v=""/>
    <s v="00002"/>
    <s v=""/>
    <s v=""/>
    <s v=""/>
    <n v="19.73"/>
    <x v="33"/>
  </r>
  <r>
    <s v="52500"/>
    <s v="100022697"/>
    <s v="314298"/>
    <s v="10000"/>
    <s v="10100"/>
    <s v="5250000000"/>
    <s v="2052000"/>
    <s v=""/>
    <s v="00002"/>
    <s v=""/>
    <s v=""/>
    <s v=""/>
    <n v="-108.53"/>
    <x v="37"/>
  </r>
  <r>
    <s v="52500"/>
    <s v="100022697"/>
    <s v="314298"/>
    <s v="10000"/>
    <s v="10100"/>
    <s v="5250000000"/>
    <s v="2100000"/>
    <s v=""/>
    <s v="00002"/>
    <s v=""/>
    <s v=""/>
    <s v=""/>
    <n v="-10.09"/>
    <x v="34"/>
  </r>
  <r>
    <s v="52500"/>
    <s v="100022697"/>
    <s v="314298"/>
    <s v="10000"/>
    <s v="10100"/>
    <s v="5250000000"/>
    <s v="2100000"/>
    <s v=""/>
    <s v="00002"/>
    <s v=""/>
    <s v=""/>
    <s v=""/>
    <n v="-19.73"/>
    <x v="34"/>
  </r>
  <r>
    <s v="52500"/>
    <s v="100023046"/>
    <s v="305668"/>
    <s v="10000"/>
    <s v="10100"/>
    <s v="5250000000"/>
    <s v="7100000"/>
    <s v=""/>
    <s v="00002"/>
    <s v=""/>
    <s v=""/>
    <s v=""/>
    <n v="266.51"/>
    <x v="10"/>
  </r>
  <r>
    <s v="52500"/>
    <s v="100023046"/>
    <s v="305668"/>
    <s v="10000"/>
    <s v="10100"/>
    <s v="5250000000"/>
    <s v="7100000"/>
    <s v=""/>
    <s v="00002"/>
    <s v=""/>
    <s v=""/>
    <s v=""/>
    <n v="533.03"/>
    <x v="10"/>
  </r>
  <r>
    <s v="52500"/>
    <s v="100023046"/>
    <s v="305668"/>
    <s v="10000"/>
    <s v="10100"/>
    <s v="5250000000"/>
    <s v="7100000"/>
    <s v=""/>
    <s v="00002"/>
    <s v=""/>
    <s v=""/>
    <s v=""/>
    <n v="533.03"/>
    <x v="10"/>
  </r>
  <r>
    <s v="52500"/>
    <s v="100023046"/>
    <s v="305668"/>
    <s v="10000"/>
    <s v="10100"/>
    <s v="5250000000"/>
    <s v="7100000"/>
    <s v=""/>
    <s v="00002"/>
    <s v=""/>
    <s v=""/>
    <s v=""/>
    <n v="213.21"/>
    <x v="10"/>
  </r>
  <r>
    <s v="52500"/>
    <s v="100023046"/>
    <s v="305668"/>
    <s v="10000"/>
    <s v="10100"/>
    <s v="5250000000"/>
    <s v="7100000"/>
    <s v=""/>
    <s v="00002"/>
    <s v=""/>
    <s v=""/>
    <s v=""/>
    <n v="2078.81"/>
    <x v="10"/>
  </r>
  <r>
    <s v="52500"/>
    <s v="100023046"/>
    <s v="305668"/>
    <s v="10000"/>
    <s v="10100"/>
    <s v="5250000000"/>
    <s v="7100000"/>
    <s v=""/>
    <s v="00002"/>
    <s v=""/>
    <s v=""/>
    <s v=""/>
    <n v="106.61"/>
    <x v="10"/>
  </r>
  <r>
    <s v="52500"/>
    <s v="100023046"/>
    <s v="305668"/>
    <s v="10000"/>
    <s v="10100"/>
    <s v="5250000000"/>
    <s v="7230000"/>
    <s v=""/>
    <s v="00002"/>
    <s v=""/>
    <s v=""/>
    <s v=""/>
    <n v="80.73"/>
    <x v="11"/>
  </r>
  <r>
    <s v="52500"/>
    <s v="100023046"/>
    <s v="305668"/>
    <s v="10000"/>
    <s v="10100"/>
    <s v="5250000000"/>
    <s v="7230000"/>
    <s v=""/>
    <s v="00002"/>
    <s v=""/>
    <s v=""/>
    <s v=""/>
    <n v="145.31"/>
    <x v="11"/>
  </r>
  <r>
    <s v="52500"/>
    <s v="100023046"/>
    <s v="305668"/>
    <s v="10000"/>
    <s v="10100"/>
    <s v="5250000000"/>
    <s v="7231000"/>
    <s v=""/>
    <s v="00002"/>
    <s v=""/>
    <s v=""/>
    <s v=""/>
    <n v="18.88"/>
    <x v="12"/>
  </r>
  <r>
    <s v="52500"/>
    <s v="100023046"/>
    <s v="305668"/>
    <s v="10000"/>
    <s v="10100"/>
    <s v="5250000000"/>
    <s v="7231000"/>
    <s v=""/>
    <s v="00002"/>
    <s v=""/>
    <s v=""/>
    <s v=""/>
    <n v="33.979999999999997"/>
    <x v="12"/>
  </r>
  <r>
    <s v="52500"/>
    <s v="100023046"/>
    <s v="305668"/>
    <s v="10000"/>
    <s v="10100"/>
    <s v="5250000000"/>
    <s v="7240000"/>
    <s v=""/>
    <s v="00002"/>
    <s v=""/>
    <s v=""/>
    <s v=""/>
    <n v="106.32"/>
    <x v="30"/>
  </r>
  <r>
    <s v="52500"/>
    <s v="100023046"/>
    <s v="305668"/>
    <s v="10000"/>
    <s v="10100"/>
    <s v="5250000000"/>
    <s v="7240000"/>
    <s v=""/>
    <s v="00002"/>
    <s v=""/>
    <s v=""/>
    <s v=""/>
    <n v="191.38"/>
    <x v="30"/>
  </r>
  <r>
    <s v="52500"/>
    <s v="100023046"/>
    <s v="305668"/>
    <s v="10000"/>
    <s v="10100"/>
    <s v="5250000000"/>
    <s v="7250000"/>
    <s v=""/>
    <s v="00002"/>
    <s v=""/>
    <s v=""/>
    <s v=""/>
    <n v="0.71"/>
    <x v="31"/>
  </r>
  <r>
    <s v="52500"/>
    <s v="100023046"/>
    <s v="305668"/>
    <s v="10000"/>
    <s v="10100"/>
    <s v="5250000000"/>
    <s v="2053000"/>
    <s v=""/>
    <s v="00002"/>
    <s v=""/>
    <s v=""/>
    <s v=""/>
    <n v="-80.73"/>
    <x v="19"/>
  </r>
  <r>
    <s v="52500"/>
    <s v="100023046"/>
    <s v="305668"/>
    <s v="10000"/>
    <s v="10100"/>
    <s v="5250000000"/>
    <s v="2053000"/>
    <s v=""/>
    <s v="00002"/>
    <s v=""/>
    <s v=""/>
    <s v=""/>
    <n v="-145.31"/>
    <x v="19"/>
  </r>
  <r>
    <s v="52500"/>
    <s v="100023046"/>
    <s v="305668"/>
    <s v="10000"/>
    <s v="10100"/>
    <s v="5250000000"/>
    <s v="2160000"/>
    <s v=""/>
    <s v="00002"/>
    <s v=""/>
    <s v=""/>
    <s v=""/>
    <n v="-18.88"/>
    <x v="15"/>
  </r>
  <r>
    <s v="52500"/>
    <s v="100023046"/>
    <s v="305668"/>
    <s v="10000"/>
    <s v="10100"/>
    <s v="5250000000"/>
    <s v="2160000"/>
    <s v=""/>
    <s v="00002"/>
    <s v=""/>
    <s v=""/>
    <s v=""/>
    <n v="-33.979999999999997"/>
    <x v="15"/>
  </r>
  <r>
    <s v="52500"/>
    <s v="100023046"/>
    <s v="305668"/>
    <s v="10000"/>
    <s v="10100"/>
    <s v="5250000000"/>
    <s v="2140000"/>
    <s v=""/>
    <s v="00002"/>
    <s v=""/>
    <s v=""/>
    <s v=""/>
    <n v="-224.12"/>
    <x v="16"/>
  </r>
  <r>
    <s v="52500"/>
    <s v="100023046"/>
    <s v="305668"/>
    <s v="10000"/>
    <s v="10100"/>
    <s v="5250000000"/>
    <s v="2140000"/>
    <s v=""/>
    <s v="00002"/>
    <s v=""/>
    <s v=""/>
    <s v=""/>
    <n v="-403.43"/>
    <x v="16"/>
  </r>
  <r>
    <s v="52500"/>
    <s v="100023046"/>
    <s v="305668"/>
    <s v="10000"/>
    <s v="10100"/>
    <s v="5250000000"/>
    <s v="2058000"/>
    <s v=""/>
    <s v="00002"/>
    <s v=""/>
    <s v=""/>
    <s v=""/>
    <n v="-18.88"/>
    <x v="17"/>
  </r>
  <r>
    <s v="52500"/>
    <s v="100023046"/>
    <s v="305668"/>
    <s v="10000"/>
    <s v="10100"/>
    <s v="5250000000"/>
    <s v="2058000"/>
    <s v=""/>
    <s v="00002"/>
    <s v=""/>
    <s v=""/>
    <s v=""/>
    <n v="-33.979999999999997"/>
    <x v="17"/>
  </r>
  <r>
    <s v="52500"/>
    <s v="100023046"/>
    <s v="305668"/>
    <s v="10000"/>
    <s v="10100"/>
    <s v="5250000000"/>
    <s v="2150000"/>
    <s v=""/>
    <s v="00002"/>
    <s v=""/>
    <s v=""/>
    <s v=""/>
    <n v="-71.78"/>
    <x v="18"/>
  </r>
  <r>
    <s v="52500"/>
    <s v="100023046"/>
    <s v="305668"/>
    <s v="10000"/>
    <s v="10100"/>
    <s v="5250000000"/>
    <s v="2150000"/>
    <s v=""/>
    <s v="00002"/>
    <s v=""/>
    <s v=""/>
    <s v=""/>
    <n v="-129.19999999999999"/>
    <x v="18"/>
  </r>
  <r>
    <s v="52500"/>
    <s v="100023046"/>
    <s v="305668"/>
    <s v="10000"/>
    <s v="10100"/>
    <s v="5250000000"/>
    <s v="1000000"/>
    <s v=""/>
    <s v="00002"/>
    <s v=""/>
    <s v=""/>
    <s v=""/>
    <n v="-813.27"/>
    <x v="14"/>
  </r>
  <r>
    <s v="52500"/>
    <s v="100023046"/>
    <s v="305668"/>
    <s v="10000"/>
    <s v="10100"/>
    <s v="5250000000"/>
    <s v="1000000"/>
    <s v=""/>
    <s v="00002"/>
    <s v=""/>
    <s v=""/>
    <s v=""/>
    <n v="-1463.9"/>
    <x v="14"/>
  </r>
  <r>
    <s v="52500"/>
    <s v="100023046"/>
    <s v="305668"/>
    <s v="10000"/>
    <s v="10100"/>
    <s v="5250000000"/>
    <s v="2056000"/>
    <s v=""/>
    <s v="00002"/>
    <s v=""/>
    <s v=""/>
    <s v=""/>
    <n v="-191.38"/>
    <x v="36"/>
  </r>
  <r>
    <s v="52500"/>
    <s v="100023046"/>
    <s v="305668"/>
    <s v="10000"/>
    <s v="10100"/>
    <s v="5250000000"/>
    <s v="2052000"/>
    <s v=""/>
    <s v="00002"/>
    <s v=""/>
    <s v=""/>
    <s v=""/>
    <n v="-87.95"/>
    <x v="37"/>
  </r>
  <r>
    <s v="52500"/>
    <s v="100023046"/>
    <s v="305668"/>
    <s v="10000"/>
    <s v="10100"/>
    <s v="5250000000"/>
    <s v="2052000"/>
    <s v=""/>
    <s v="00002"/>
    <s v=""/>
    <s v=""/>
    <s v=""/>
    <n v="-158.31"/>
    <x v="37"/>
  </r>
  <r>
    <s v="52500"/>
    <s v="100023046"/>
    <s v="305668"/>
    <s v="10000"/>
    <s v="10100"/>
    <s v="5250000000"/>
    <s v="2100000"/>
    <s v=""/>
    <s v="00002"/>
    <s v=""/>
    <s v=""/>
    <s v=""/>
    <n v="-15.99"/>
    <x v="34"/>
  </r>
  <r>
    <s v="52500"/>
    <s v="100023046"/>
    <s v="305668"/>
    <s v="10000"/>
    <s v="10100"/>
    <s v="5250000000"/>
    <s v="2100000"/>
    <s v=""/>
    <s v="00002"/>
    <s v=""/>
    <s v=""/>
    <s v=""/>
    <n v="-28.78"/>
    <x v="34"/>
  </r>
  <r>
    <s v="52500"/>
    <s v="100023046"/>
    <s v="305668"/>
    <s v="10000"/>
    <s v="10100"/>
    <s v="5250000000"/>
    <s v="2110000"/>
    <s v=""/>
    <s v="00002"/>
    <s v=""/>
    <s v=""/>
    <s v=""/>
    <n v="-80.73"/>
    <x v="13"/>
  </r>
  <r>
    <s v="52500"/>
    <s v="100023046"/>
    <s v="305668"/>
    <s v="10000"/>
    <s v="10100"/>
    <s v="5250000000"/>
    <s v="2110000"/>
    <s v=""/>
    <s v="00002"/>
    <s v=""/>
    <s v=""/>
    <s v=""/>
    <n v="-145.31"/>
    <x v="13"/>
  </r>
  <r>
    <s v="52500"/>
    <s v="100023046"/>
    <s v="305668"/>
    <s v="10000"/>
    <s v="10100"/>
    <s v="5250000000"/>
    <s v="7250000"/>
    <s v=""/>
    <s v="00002"/>
    <s v=""/>
    <s v=""/>
    <s v=""/>
    <n v="1.3"/>
    <x v="31"/>
  </r>
  <r>
    <s v="52500"/>
    <s v="100023046"/>
    <s v="305668"/>
    <s v="10000"/>
    <s v="10100"/>
    <s v="5250000000"/>
    <s v="7269000"/>
    <s v=""/>
    <s v="00002"/>
    <s v=""/>
    <s v=""/>
    <s v=""/>
    <n v="87.95"/>
    <x v="33"/>
  </r>
  <r>
    <s v="52500"/>
    <s v="100023046"/>
    <s v="305668"/>
    <s v="10000"/>
    <s v="10100"/>
    <s v="5250000000"/>
    <s v="7269000"/>
    <s v=""/>
    <s v="00002"/>
    <s v=""/>
    <s v=""/>
    <s v=""/>
    <n v="158.31"/>
    <x v="33"/>
  </r>
  <r>
    <s v="52500"/>
    <s v="100023046"/>
    <s v="305668"/>
    <s v="10000"/>
    <s v="10100"/>
    <s v="5250000000"/>
    <s v="7269000"/>
    <s v=""/>
    <s v="00002"/>
    <s v=""/>
    <s v=""/>
    <s v=""/>
    <n v="15.99"/>
    <x v="33"/>
  </r>
  <r>
    <s v="52500"/>
    <s v="100023046"/>
    <s v="305668"/>
    <s v="10000"/>
    <s v="10100"/>
    <s v="5250000000"/>
    <s v="7269000"/>
    <s v=""/>
    <s v="00002"/>
    <s v=""/>
    <s v=""/>
    <s v=""/>
    <n v="28.78"/>
    <x v="33"/>
  </r>
  <r>
    <s v="52500"/>
    <s v="100023046"/>
    <s v="305668"/>
    <s v="10000"/>
    <s v="10100"/>
    <s v="5250000000"/>
    <s v="2100000"/>
    <s v=""/>
    <s v="00002"/>
    <s v=""/>
    <s v=""/>
    <s v=""/>
    <n v="-1.79"/>
    <x v="34"/>
  </r>
  <r>
    <s v="52500"/>
    <s v="100023046"/>
    <s v="305668"/>
    <s v="10000"/>
    <s v="10100"/>
    <s v="5250000000"/>
    <s v="2100000"/>
    <s v=""/>
    <s v="00002"/>
    <s v=""/>
    <s v=""/>
    <s v=""/>
    <n v="-3.21"/>
    <x v="34"/>
  </r>
  <r>
    <s v="52500"/>
    <s v="100023046"/>
    <s v="305668"/>
    <s v="10000"/>
    <s v="10100"/>
    <s v="5250000000"/>
    <s v="2125000"/>
    <s v=""/>
    <s v="00002"/>
    <s v=""/>
    <s v=""/>
    <s v=""/>
    <n v="-1.24"/>
    <x v="35"/>
  </r>
  <r>
    <s v="52500"/>
    <s v="100023046"/>
    <s v="305668"/>
    <s v="10000"/>
    <s v="10100"/>
    <s v="5250000000"/>
    <s v="2125000"/>
    <s v=""/>
    <s v="00002"/>
    <s v=""/>
    <s v=""/>
    <s v=""/>
    <n v="-2.23"/>
    <x v="35"/>
  </r>
  <r>
    <s v="52500"/>
    <s v="100023046"/>
    <s v="305668"/>
    <s v="10000"/>
    <s v="10100"/>
    <s v="5250000000"/>
    <s v="2130000"/>
    <s v=""/>
    <s v="00002"/>
    <s v=""/>
    <s v=""/>
    <s v=""/>
    <n v="-15.36"/>
    <x v="39"/>
  </r>
  <r>
    <s v="52500"/>
    <s v="100023046"/>
    <s v="305668"/>
    <s v="10000"/>
    <s v="10100"/>
    <s v="5250000000"/>
    <s v="2130000"/>
    <s v=""/>
    <s v="00002"/>
    <s v=""/>
    <s v=""/>
    <s v=""/>
    <n v="-27.64"/>
    <x v="39"/>
  </r>
  <r>
    <s v="52500"/>
    <s v="100023046"/>
    <s v="305668"/>
    <s v="10000"/>
    <s v="10100"/>
    <s v="5250000000"/>
    <s v="2125000"/>
    <s v=""/>
    <s v="00002"/>
    <s v=""/>
    <s v=""/>
    <s v=""/>
    <n v="-1.4"/>
    <x v="35"/>
  </r>
  <r>
    <s v="52500"/>
    <s v="100023046"/>
    <s v="305668"/>
    <s v="10000"/>
    <s v="10100"/>
    <s v="5250000000"/>
    <s v="2125000"/>
    <s v=""/>
    <s v="00002"/>
    <s v=""/>
    <s v=""/>
    <s v=""/>
    <n v="-2.52"/>
    <x v="35"/>
  </r>
  <r>
    <s v="52500"/>
    <s v="100023046"/>
    <s v="305668"/>
    <s v="10000"/>
    <s v="10100"/>
    <s v="5250000000"/>
    <s v="2100000"/>
    <s v=""/>
    <s v="00002"/>
    <s v=""/>
    <s v=""/>
    <s v=""/>
    <n v="-3.53"/>
    <x v="34"/>
  </r>
  <r>
    <s v="52500"/>
    <s v="100023046"/>
    <s v="305668"/>
    <s v="10000"/>
    <s v="10100"/>
    <s v="5250000000"/>
    <s v="2100000"/>
    <s v=""/>
    <s v="00002"/>
    <s v=""/>
    <s v=""/>
    <s v=""/>
    <n v="-6.36"/>
    <x v="34"/>
  </r>
  <r>
    <s v="52500"/>
    <s v="100023046"/>
    <s v="305668"/>
    <s v="10000"/>
    <s v="10100"/>
    <s v="5250000000"/>
    <s v="2105000"/>
    <s v=""/>
    <s v="00002"/>
    <s v=""/>
    <s v=""/>
    <s v=""/>
    <n v="-87.95"/>
    <x v="38"/>
  </r>
  <r>
    <s v="52500"/>
    <s v="100023046"/>
    <s v="305668"/>
    <s v="10000"/>
    <s v="10100"/>
    <s v="5250000000"/>
    <s v="2105000"/>
    <s v=""/>
    <s v="00002"/>
    <s v=""/>
    <s v=""/>
    <s v=""/>
    <n v="-158.31"/>
    <x v="38"/>
  </r>
  <r>
    <s v="52500"/>
    <s v="100023046"/>
    <s v="305668"/>
    <s v="10000"/>
    <s v="10100"/>
    <s v="5250000000"/>
    <s v="2100000"/>
    <s v=""/>
    <s v="00002"/>
    <s v=""/>
    <s v=""/>
    <s v=""/>
    <n v="-5.49"/>
    <x v="34"/>
  </r>
  <r>
    <s v="52500"/>
    <s v="100023046"/>
    <s v="305668"/>
    <s v="10000"/>
    <s v="10100"/>
    <s v="5250000000"/>
    <s v="2100000"/>
    <s v=""/>
    <s v="00002"/>
    <s v=""/>
    <s v=""/>
    <s v=""/>
    <n v="-9.89"/>
    <x v="34"/>
  </r>
  <r>
    <s v="52500"/>
    <s v="100023046"/>
    <s v="305668"/>
    <s v="10000"/>
    <s v="10100"/>
    <s v="5250000000"/>
    <s v="2190000"/>
    <s v=""/>
    <s v="00002"/>
    <s v=""/>
    <s v=""/>
    <s v=""/>
    <n v="-7.03"/>
    <x v="40"/>
  </r>
  <r>
    <s v="52500"/>
    <s v="100023046"/>
    <s v="305668"/>
    <s v="10000"/>
    <s v="10100"/>
    <s v="5250000000"/>
    <s v="2190000"/>
    <s v=""/>
    <s v="00002"/>
    <s v=""/>
    <s v=""/>
    <s v=""/>
    <n v="-12.65"/>
    <x v="40"/>
  </r>
  <r>
    <s v="52500"/>
    <s v="100023046"/>
    <s v="305668"/>
    <s v="10000"/>
    <s v="10100"/>
    <s v="5250000000"/>
    <s v="2055000"/>
    <s v=""/>
    <s v="00002"/>
    <s v=""/>
    <s v=""/>
    <s v=""/>
    <n v="-0.71"/>
    <x v="42"/>
  </r>
  <r>
    <s v="52500"/>
    <s v="100023046"/>
    <s v="305668"/>
    <s v="10000"/>
    <s v="10100"/>
    <s v="5250000000"/>
    <s v="2055000"/>
    <s v=""/>
    <s v="00002"/>
    <s v=""/>
    <s v=""/>
    <s v=""/>
    <n v="-1.3"/>
    <x v="42"/>
  </r>
  <r>
    <s v="52500"/>
    <s v="100023046"/>
    <s v="305668"/>
    <s v="10000"/>
    <s v="10100"/>
    <s v="5250000000"/>
    <s v="2056000"/>
    <s v=""/>
    <s v="00002"/>
    <s v=""/>
    <s v=""/>
    <s v=""/>
    <n v="-106.32"/>
    <x v="36"/>
  </r>
  <r>
    <s v="52500"/>
    <s v="100065888"/>
    <s v="500224"/>
    <s v="10000"/>
    <s v="10100"/>
    <s v="5250000000"/>
    <s v="2053000"/>
    <s v=""/>
    <s v="00002"/>
    <s v=""/>
    <s v=""/>
    <s v=""/>
    <n v="-12.24"/>
    <x v="19"/>
  </r>
  <r>
    <s v="52500"/>
    <s v="100065888"/>
    <s v="500224"/>
    <s v="10000"/>
    <s v="10100"/>
    <s v="5250000000"/>
    <s v="2053000"/>
    <s v=""/>
    <s v="00002"/>
    <s v=""/>
    <s v=""/>
    <s v=""/>
    <n v="-35.369999999999997"/>
    <x v="19"/>
  </r>
  <r>
    <s v="52500"/>
    <s v="100065888"/>
    <s v="500224"/>
    <s v="10000"/>
    <s v="10100"/>
    <s v="5250000000"/>
    <s v="2160000"/>
    <s v=""/>
    <s v="00002"/>
    <s v=""/>
    <s v=""/>
    <s v=""/>
    <n v="-2.86"/>
    <x v="15"/>
  </r>
  <r>
    <s v="52500"/>
    <s v="100065888"/>
    <s v="500224"/>
    <s v="10000"/>
    <s v="10100"/>
    <s v="5250000000"/>
    <s v="2160000"/>
    <s v=""/>
    <s v="00002"/>
    <s v=""/>
    <s v=""/>
    <s v=""/>
    <n v="-8.2799999999999994"/>
    <x v="15"/>
  </r>
  <r>
    <s v="52500"/>
    <s v="100065888"/>
    <s v="500224"/>
    <s v="10000"/>
    <s v="10100"/>
    <s v="5250000000"/>
    <s v="2058000"/>
    <s v=""/>
    <s v="00002"/>
    <s v=""/>
    <s v=""/>
    <s v=""/>
    <n v="-2.86"/>
    <x v="17"/>
  </r>
  <r>
    <s v="52500"/>
    <s v="100065888"/>
    <s v="500224"/>
    <s v="10000"/>
    <s v="10100"/>
    <s v="5250000000"/>
    <s v="2058000"/>
    <s v=""/>
    <s v="00002"/>
    <s v=""/>
    <s v=""/>
    <s v=""/>
    <n v="-8.2799999999999994"/>
    <x v="17"/>
  </r>
  <r>
    <s v="52500"/>
    <s v="100065888"/>
    <s v="500224"/>
    <s v="10000"/>
    <s v="10100"/>
    <s v="5250000000"/>
    <s v="2150000"/>
    <s v=""/>
    <s v="00002"/>
    <s v=""/>
    <s v=""/>
    <s v=""/>
    <n v="-3.91"/>
    <x v="18"/>
  </r>
  <r>
    <s v="52500"/>
    <s v="100065888"/>
    <s v="500224"/>
    <s v="10000"/>
    <s v="10100"/>
    <s v="5250000000"/>
    <s v="2150000"/>
    <s v=""/>
    <s v="00002"/>
    <s v=""/>
    <s v=""/>
    <s v=""/>
    <n v="-11.3"/>
    <x v="18"/>
  </r>
  <r>
    <s v="52500"/>
    <s v="100065888"/>
    <s v="500224"/>
    <s v="10000"/>
    <s v="10100"/>
    <s v="5250000000"/>
    <s v="1000000"/>
    <s v=""/>
    <s v="00002"/>
    <s v=""/>
    <s v=""/>
    <s v=""/>
    <n v="-178.31"/>
    <x v="14"/>
  </r>
  <r>
    <s v="52500"/>
    <s v="100065888"/>
    <s v="500224"/>
    <s v="10000"/>
    <s v="10100"/>
    <s v="5250000000"/>
    <s v="1000000"/>
    <s v=""/>
    <s v="00002"/>
    <s v=""/>
    <s v=""/>
    <s v=""/>
    <n v="-515.54"/>
    <x v="14"/>
  </r>
  <r>
    <s v="52500"/>
    <s v="100065888"/>
    <s v="500224"/>
    <s v="10000"/>
    <s v="10100"/>
    <s v="5250000000"/>
    <s v="7100000"/>
    <s v=""/>
    <s v="00002"/>
    <s v=""/>
    <s v=""/>
    <s v=""/>
    <n v="197.32"/>
    <x v="10"/>
  </r>
  <r>
    <s v="52500"/>
    <s v="100065888"/>
    <s v="500224"/>
    <s v="10000"/>
    <s v="10100"/>
    <s v="5250000000"/>
    <s v="7100000"/>
    <s v=""/>
    <s v="00002"/>
    <s v=""/>
    <s v=""/>
    <s v=""/>
    <n v="570.49"/>
    <x v="10"/>
  </r>
  <r>
    <s v="52500"/>
    <s v="100065888"/>
    <s v="500224"/>
    <s v="10000"/>
    <s v="10100"/>
    <s v="5250000000"/>
    <s v="7230000"/>
    <s v=""/>
    <s v="00002"/>
    <s v=""/>
    <s v=""/>
    <s v=""/>
    <n v="12.24"/>
    <x v="11"/>
  </r>
  <r>
    <s v="52500"/>
    <s v="100065888"/>
    <s v="500224"/>
    <s v="10000"/>
    <s v="10100"/>
    <s v="5250000000"/>
    <s v="7230000"/>
    <s v=""/>
    <s v="00002"/>
    <s v=""/>
    <s v=""/>
    <s v=""/>
    <n v="35.369999999999997"/>
    <x v="11"/>
  </r>
  <r>
    <s v="52500"/>
    <s v="100065888"/>
    <s v="500224"/>
    <s v="10000"/>
    <s v="10100"/>
    <s v="5250000000"/>
    <s v="7231000"/>
    <s v=""/>
    <s v="00002"/>
    <s v=""/>
    <s v=""/>
    <s v=""/>
    <n v="2.86"/>
    <x v="12"/>
  </r>
  <r>
    <s v="52500"/>
    <s v="100065888"/>
    <s v="500224"/>
    <s v="10000"/>
    <s v="10100"/>
    <s v="5250000000"/>
    <s v="7231000"/>
    <s v=""/>
    <s v="00002"/>
    <s v=""/>
    <s v=""/>
    <s v=""/>
    <n v="8.2799999999999994"/>
    <x v="12"/>
  </r>
  <r>
    <s v="52500"/>
    <s v="100065888"/>
    <s v="500224"/>
    <s v="10000"/>
    <s v="10100"/>
    <s v="5250000000"/>
    <s v="2110000"/>
    <s v=""/>
    <s v="00002"/>
    <s v=""/>
    <s v=""/>
    <s v=""/>
    <n v="-12.24"/>
    <x v="13"/>
  </r>
  <r>
    <s v="52500"/>
    <s v="100065888"/>
    <s v="500224"/>
    <s v="10000"/>
    <s v="10100"/>
    <s v="5250000000"/>
    <s v="2110000"/>
    <s v=""/>
    <s v="00002"/>
    <s v=""/>
    <s v=""/>
    <s v=""/>
    <n v="-35.369999999999997"/>
    <x v="13"/>
  </r>
  <r>
    <s v="52500"/>
    <s v="100063155"/>
    <s v="305457"/>
    <s v="10000"/>
    <s v="10100"/>
    <s v="5250000000"/>
    <s v="1000000"/>
    <s v=""/>
    <s v="00002"/>
    <s v=""/>
    <s v=""/>
    <s v=""/>
    <n v="-611.52"/>
    <x v="14"/>
  </r>
  <r>
    <s v="52500"/>
    <s v="100063155"/>
    <s v="305457"/>
    <s v="10000"/>
    <s v="10100"/>
    <s v="5250000000"/>
    <s v="7100000"/>
    <s v=""/>
    <s v="00002"/>
    <s v=""/>
    <s v=""/>
    <s v=""/>
    <n v="288.51"/>
    <x v="10"/>
  </r>
  <r>
    <s v="52500"/>
    <s v="100063155"/>
    <s v="305457"/>
    <s v="10000"/>
    <s v="10100"/>
    <s v="5250000000"/>
    <s v="7100000"/>
    <s v=""/>
    <s v="00002"/>
    <s v=""/>
    <s v=""/>
    <s v=""/>
    <n v="192.34"/>
    <x v="10"/>
  </r>
  <r>
    <s v="52500"/>
    <s v="100063155"/>
    <s v="305457"/>
    <s v="10000"/>
    <s v="10100"/>
    <s v="5250000000"/>
    <s v="7100000"/>
    <s v=""/>
    <s v="00002"/>
    <s v=""/>
    <s v=""/>
    <s v=""/>
    <n v="673.2"/>
    <x v="10"/>
  </r>
  <r>
    <s v="52500"/>
    <s v="100063155"/>
    <s v="305457"/>
    <s v="10000"/>
    <s v="10100"/>
    <s v="5250000000"/>
    <s v="7100000"/>
    <s v=""/>
    <s v="00002"/>
    <s v=""/>
    <s v=""/>
    <s v=""/>
    <n v="76.94"/>
    <x v="10"/>
  </r>
  <r>
    <s v="52500"/>
    <s v="100063155"/>
    <s v="305457"/>
    <s v="10000"/>
    <s v="10100"/>
    <s v="5250000000"/>
    <s v="7100000"/>
    <s v=""/>
    <s v="00002"/>
    <s v=""/>
    <s v=""/>
    <s v=""/>
    <n v="115.41"/>
    <x v="10"/>
  </r>
  <r>
    <s v="52500"/>
    <s v="100063155"/>
    <s v="305457"/>
    <s v="10000"/>
    <s v="10100"/>
    <s v="5250000000"/>
    <s v="7230000"/>
    <s v=""/>
    <s v="00002"/>
    <s v=""/>
    <s v=""/>
    <s v=""/>
    <n v="29.81"/>
    <x v="11"/>
  </r>
  <r>
    <s v="52500"/>
    <s v="100063155"/>
    <s v="305457"/>
    <s v="10000"/>
    <s v="10100"/>
    <s v="5250000000"/>
    <s v="7230000"/>
    <s v=""/>
    <s v="00002"/>
    <s v=""/>
    <s v=""/>
    <s v=""/>
    <n v="53.66"/>
    <x v="11"/>
  </r>
  <r>
    <s v="52500"/>
    <s v="100063155"/>
    <s v="305457"/>
    <s v="10000"/>
    <s v="10100"/>
    <s v="5250000000"/>
    <s v="7231000"/>
    <s v=""/>
    <s v="00002"/>
    <s v=""/>
    <s v=""/>
    <s v=""/>
    <n v="6.98"/>
    <x v="12"/>
  </r>
  <r>
    <s v="52500"/>
    <s v="100063155"/>
    <s v="305457"/>
    <s v="10000"/>
    <s v="10100"/>
    <s v="5250000000"/>
    <s v="7231000"/>
    <s v=""/>
    <s v="00002"/>
    <s v=""/>
    <s v=""/>
    <s v=""/>
    <n v="12.55"/>
    <x v="12"/>
  </r>
  <r>
    <s v="52500"/>
    <s v="100063155"/>
    <s v="305457"/>
    <s v="10000"/>
    <s v="10100"/>
    <s v="5250000000"/>
    <s v="7269000"/>
    <s v=""/>
    <s v="00002"/>
    <s v=""/>
    <s v=""/>
    <s v=""/>
    <n v="31.74"/>
    <x v="33"/>
  </r>
  <r>
    <s v="52500"/>
    <s v="100063155"/>
    <s v="305457"/>
    <s v="10000"/>
    <s v="10100"/>
    <s v="5250000000"/>
    <s v="7269000"/>
    <s v=""/>
    <s v="00002"/>
    <s v=""/>
    <s v=""/>
    <s v=""/>
    <n v="57.12"/>
    <x v="33"/>
  </r>
  <r>
    <s v="52500"/>
    <s v="100063155"/>
    <s v="305457"/>
    <s v="10000"/>
    <s v="10100"/>
    <s v="5250000000"/>
    <s v="7269000"/>
    <s v=""/>
    <s v="00002"/>
    <s v=""/>
    <s v=""/>
    <s v=""/>
    <n v="5.77"/>
    <x v="33"/>
  </r>
  <r>
    <s v="52500"/>
    <s v="100063155"/>
    <s v="305457"/>
    <s v="10000"/>
    <s v="10100"/>
    <s v="5250000000"/>
    <s v="7269000"/>
    <s v=""/>
    <s v="00002"/>
    <s v=""/>
    <s v=""/>
    <s v=""/>
    <n v="10.39"/>
    <x v="33"/>
  </r>
  <r>
    <s v="52500"/>
    <s v="100063155"/>
    <s v="305457"/>
    <s v="10000"/>
    <s v="10100"/>
    <s v="5250000000"/>
    <s v="2100000"/>
    <s v=""/>
    <s v="00002"/>
    <s v=""/>
    <s v=""/>
    <s v=""/>
    <n v="-3.57"/>
    <x v="34"/>
  </r>
  <r>
    <s v="52500"/>
    <s v="100063155"/>
    <s v="305457"/>
    <s v="10000"/>
    <s v="10100"/>
    <s v="5250000000"/>
    <s v="2100000"/>
    <s v=""/>
    <s v="00002"/>
    <s v=""/>
    <s v=""/>
    <s v=""/>
    <n v="-6.43"/>
    <x v="34"/>
  </r>
  <r>
    <s v="52500"/>
    <s v="100063155"/>
    <s v="305457"/>
    <s v="10000"/>
    <s v="10100"/>
    <s v="5250000000"/>
    <s v="2105000"/>
    <s v=""/>
    <s v="00002"/>
    <s v=""/>
    <s v=""/>
    <s v=""/>
    <n v="-31.74"/>
    <x v="38"/>
  </r>
  <r>
    <s v="52500"/>
    <s v="100063155"/>
    <s v="305457"/>
    <s v="10000"/>
    <s v="10100"/>
    <s v="5250000000"/>
    <s v="2105000"/>
    <s v=""/>
    <s v="00002"/>
    <s v=""/>
    <s v=""/>
    <s v=""/>
    <n v="-57.12"/>
    <x v="38"/>
  </r>
  <r>
    <s v="52500"/>
    <s v="100063155"/>
    <s v="305457"/>
    <s v="10000"/>
    <s v="10100"/>
    <s v="5250000000"/>
    <s v="2052000"/>
    <s v=""/>
    <s v="00002"/>
    <s v=""/>
    <s v=""/>
    <s v=""/>
    <n v="-31.74"/>
    <x v="37"/>
  </r>
  <r>
    <s v="52500"/>
    <s v="100063155"/>
    <s v="305457"/>
    <s v="10000"/>
    <s v="10100"/>
    <s v="5250000000"/>
    <s v="2052000"/>
    <s v=""/>
    <s v="00002"/>
    <s v=""/>
    <s v=""/>
    <s v=""/>
    <n v="-57.12"/>
    <x v="37"/>
  </r>
  <r>
    <s v="52500"/>
    <s v="100063155"/>
    <s v="305457"/>
    <s v="10000"/>
    <s v="10100"/>
    <s v="5250000000"/>
    <s v="2100000"/>
    <s v=""/>
    <s v="00002"/>
    <s v=""/>
    <s v=""/>
    <s v=""/>
    <n v="-5.77"/>
    <x v="34"/>
  </r>
  <r>
    <s v="52500"/>
    <s v="100063155"/>
    <s v="305457"/>
    <s v="10000"/>
    <s v="10100"/>
    <s v="5250000000"/>
    <s v="2100000"/>
    <s v=""/>
    <s v="00002"/>
    <s v=""/>
    <s v=""/>
    <s v=""/>
    <n v="-10.39"/>
    <x v="34"/>
  </r>
  <r>
    <s v="52500"/>
    <s v="100063155"/>
    <s v="305457"/>
    <s v="10000"/>
    <s v="10100"/>
    <s v="5250000000"/>
    <s v="2110000"/>
    <s v=""/>
    <s v="00002"/>
    <s v=""/>
    <s v=""/>
    <s v=""/>
    <n v="-29.81"/>
    <x v="13"/>
  </r>
  <r>
    <s v="52500"/>
    <s v="100063155"/>
    <s v="305457"/>
    <s v="10000"/>
    <s v="10100"/>
    <s v="5250000000"/>
    <s v="2110000"/>
    <s v=""/>
    <s v="00002"/>
    <s v=""/>
    <s v=""/>
    <s v=""/>
    <n v="-53.66"/>
    <x v="13"/>
  </r>
  <r>
    <s v="52500"/>
    <s v="100063155"/>
    <s v="305457"/>
    <s v="10000"/>
    <s v="10100"/>
    <s v="5250000000"/>
    <s v="2053000"/>
    <s v=""/>
    <s v="00002"/>
    <s v=""/>
    <s v=""/>
    <s v=""/>
    <n v="-29.81"/>
    <x v="19"/>
  </r>
  <r>
    <s v="52500"/>
    <s v="100063155"/>
    <s v="305457"/>
    <s v="10000"/>
    <s v="10100"/>
    <s v="5250000000"/>
    <s v="2053000"/>
    <s v=""/>
    <s v="00002"/>
    <s v=""/>
    <s v=""/>
    <s v=""/>
    <n v="-53.66"/>
    <x v="19"/>
  </r>
  <r>
    <s v="52500"/>
    <s v="100063155"/>
    <s v="305457"/>
    <s v="10000"/>
    <s v="10100"/>
    <s v="5250000000"/>
    <s v="2160000"/>
    <s v=""/>
    <s v="00002"/>
    <s v=""/>
    <s v=""/>
    <s v=""/>
    <n v="-6.97"/>
    <x v="15"/>
  </r>
  <r>
    <s v="52500"/>
    <s v="100063155"/>
    <s v="305457"/>
    <s v="10000"/>
    <s v="10100"/>
    <s v="5250000000"/>
    <s v="2160000"/>
    <s v=""/>
    <s v="00002"/>
    <s v=""/>
    <s v=""/>
    <s v=""/>
    <n v="-12.56"/>
    <x v="15"/>
  </r>
  <r>
    <s v="52500"/>
    <s v="100063155"/>
    <s v="305457"/>
    <s v="10000"/>
    <s v="10100"/>
    <s v="5250000000"/>
    <s v="2140000"/>
    <s v=""/>
    <s v="00002"/>
    <s v=""/>
    <s v=""/>
    <s v=""/>
    <n v="-48.05"/>
    <x v="16"/>
  </r>
  <r>
    <s v="52500"/>
    <s v="100063155"/>
    <s v="305457"/>
    <s v="10000"/>
    <s v="10100"/>
    <s v="5250000000"/>
    <s v="2140000"/>
    <s v=""/>
    <s v="00002"/>
    <s v=""/>
    <s v=""/>
    <s v=""/>
    <n v="-86.49"/>
    <x v="16"/>
  </r>
  <r>
    <s v="52500"/>
    <s v="100063155"/>
    <s v="305457"/>
    <s v="10000"/>
    <s v="10100"/>
    <s v="5250000000"/>
    <s v="2058000"/>
    <s v=""/>
    <s v="00002"/>
    <s v=""/>
    <s v=""/>
    <s v=""/>
    <n v="-6.98"/>
    <x v="17"/>
  </r>
  <r>
    <s v="52500"/>
    <s v="100063155"/>
    <s v="305457"/>
    <s v="10000"/>
    <s v="10100"/>
    <s v="5250000000"/>
    <s v="2058000"/>
    <s v=""/>
    <s v="00002"/>
    <s v=""/>
    <s v=""/>
    <s v=""/>
    <n v="-12.55"/>
    <x v="17"/>
  </r>
  <r>
    <s v="52500"/>
    <s v="100063155"/>
    <s v="305457"/>
    <s v="10000"/>
    <s v="10100"/>
    <s v="5250000000"/>
    <s v="2150000"/>
    <s v=""/>
    <s v="00002"/>
    <s v=""/>
    <s v=""/>
    <s v=""/>
    <n v="-20.99"/>
    <x v="18"/>
  </r>
  <r>
    <s v="52500"/>
    <s v="100063155"/>
    <s v="305457"/>
    <s v="10000"/>
    <s v="10100"/>
    <s v="5250000000"/>
    <s v="2150000"/>
    <s v=""/>
    <s v="00002"/>
    <s v=""/>
    <s v=""/>
    <s v=""/>
    <n v="-37.770000000000003"/>
    <x v="18"/>
  </r>
  <r>
    <s v="52500"/>
    <s v="100063155"/>
    <s v="305457"/>
    <s v="10000"/>
    <s v="10100"/>
    <s v="5250000000"/>
    <s v="1000000"/>
    <s v=""/>
    <s v="00002"/>
    <s v=""/>
    <s v=""/>
    <s v=""/>
    <n v="-339.72"/>
    <x v="14"/>
  </r>
  <r>
    <s v="52500"/>
    <s v="100056052"/>
    <s v="320263"/>
    <s v="10000"/>
    <s v="10100"/>
    <s v="5250000000"/>
    <s v="7100000"/>
    <s v=""/>
    <s v="00002"/>
    <s v=""/>
    <s v=""/>
    <s v=""/>
    <n v="312"/>
    <x v="10"/>
  </r>
  <r>
    <s v="52500"/>
    <s v="100056052"/>
    <s v="320263"/>
    <s v="10000"/>
    <s v="10100"/>
    <s v="5250000000"/>
    <s v="7100000"/>
    <s v=""/>
    <s v="00002"/>
    <s v=""/>
    <s v=""/>
    <s v=""/>
    <n v="208"/>
    <x v="10"/>
  </r>
  <r>
    <s v="52500"/>
    <s v="100056052"/>
    <s v="320263"/>
    <s v="10000"/>
    <s v="10100"/>
    <s v="5250000000"/>
    <s v="7100000"/>
    <s v=""/>
    <s v="00002"/>
    <s v=""/>
    <s v=""/>
    <s v=""/>
    <n v="582.4"/>
    <x v="10"/>
  </r>
  <r>
    <s v="52500"/>
    <s v="100056052"/>
    <s v="320263"/>
    <s v="10000"/>
    <s v="10100"/>
    <s v="5250000000"/>
    <s v="2056000"/>
    <s v=""/>
    <s v="00002"/>
    <s v=""/>
    <s v=""/>
    <s v=""/>
    <n v="-410.14"/>
    <x v="36"/>
  </r>
  <r>
    <s v="52500"/>
    <s v="100056052"/>
    <s v="320263"/>
    <s v="10000"/>
    <s v="10100"/>
    <s v="5250000000"/>
    <s v="2052000"/>
    <s v=""/>
    <s v="00002"/>
    <s v=""/>
    <s v=""/>
    <s v=""/>
    <n v="-34.32"/>
    <x v="37"/>
  </r>
  <r>
    <s v="52500"/>
    <s v="100056052"/>
    <s v="320263"/>
    <s v="10000"/>
    <s v="10100"/>
    <s v="5250000000"/>
    <s v="2052000"/>
    <s v=""/>
    <s v="00002"/>
    <s v=""/>
    <s v=""/>
    <s v=""/>
    <n v="-53.37"/>
    <x v="37"/>
  </r>
  <r>
    <s v="52500"/>
    <s v="100056052"/>
    <s v="320263"/>
    <s v="10000"/>
    <s v="10100"/>
    <s v="5250000000"/>
    <s v="2100000"/>
    <s v=""/>
    <s v="00002"/>
    <s v=""/>
    <s v=""/>
    <s v=""/>
    <n v="-6.24"/>
    <x v="34"/>
  </r>
  <r>
    <s v="52500"/>
    <s v="100056052"/>
    <s v="320263"/>
    <s v="10000"/>
    <s v="10100"/>
    <s v="5250000000"/>
    <s v="2100000"/>
    <s v=""/>
    <s v="00002"/>
    <s v=""/>
    <s v=""/>
    <s v=""/>
    <n v="-9.6999999999999993"/>
    <x v="34"/>
  </r>
  <r>
    <s v="52500"/>
    <s v="100056052"/>
    <s v="320263"/>
    <s v="10000"/>
    <s v="10100"/>
    <s v="5250000000"/>
    <s v="2110000"/>
    <s v=""/>
    <s v="00002"/>
    <s v=""/>
    <s v=""/>
    <s v=""/>
    <n v="-28.23"/>
    <x v="13"/>
  </r>
  <r>
    <s v="52500"/>
    <s v="100056052"/>
    <s v="320263"/>
    <s v="10000"/>
    <s v="10100"/>
    <s v="5250000000"/>
    <s v="2110000"/>
    <s v=""/>
    <s v="00002"/>
    <s v=""/>
    <s v=""/>
    <s v=""/>
    <n v="-43.89"/>
    <x v="13"/>
  </r>
  <r>
    <s v="52500"/>
    <s v="100056052"/>
    <s v="320263"/>
    <s v="10000"/>
    <s v="10100"/>
    <s v="5250000000"/>
    <s v="2053000"/>
    <s v=""/>
    <s v="00002"/>
    <s v=""/>
    <s v=""/>
    <s v=""/>
    <n v="-28.23"/>
    <x v="19"/>
  </r>
  <r>
    <s v="52500"/>
    <s v="100056052"/>
    <s v="320263"/>
    <s v="10000"/>
    <s v="10100"/>
    <s v="5250000000"/>
    <s v="2053000"/>
    <s v=""/>
    <s v="00002"/>
    <s v=""/>
    <s v=""/>
    <s v=""/>
    <n v="-43.89"/>
    <x v="19"/>
  </r>
  <r>
    <s v="52500"/>
    <s v="100056052"/>
    <s v="320263"/>
    <s v="10000"/>
    <s v="10100"/>
    <s v="5250000000"/>
    <s v="2160000"/>
    <s v=""/>
    <s v="00002"/>
    <s v=""/>
    <s v=""/>
    <s v=""/>
    <n v="-6.6"/>
    <x v="15"/>
  </r>
  <r>
    <s v="52500"/>
    <s v="100056052"/>
    <s v="320263"/>
    <s v="10000"/>
    <s v="10100"/>
    <s v="5250000000"/>
    <s v="2160000"/>
    <s v=""/>
    <s v="00002"/>
    <s v=""/>
    <s v=""/>
    <s v=""/>
    <n v="-10.27"/>
    <x v="15"/>
  </r>
  <r>
    <s v="52500"/>
    <s v="100056052"/>
    <s v="320263"/>
    <s v="10000"/>
    <s v="10100"/>
    <s v="5250000000"/>
    <s v="2140000"/>
    <s v=""/>
    <s v="00002"/>
    <s v=""/>
    <s v=""/>
    <s v=""/>
    <n v="-23.13"/>
    <x v="16"/>
  </r>
  <r>
    <s v="52500"/>
    <s v="100056052"/>
    <s v="320263"/>
    <s v="10000"/>
    <s v="10100"/>
    <s v="5250000000"/>
    <s v="2140000"/>
    <s v=""/>
    <s v="00002"/>
    <s v=""/>
    <s v=""/>
    <s v=""/>
    <n v="-35.97"/>
    <x v="16"/>
  </r>
  <r>
    <s v="52500"/>
    <s v="100056052"/>
    <s v="320263"/>
    <s v="10000"/>
    <s v="10100"/>
    <s v="5250000000"/>
    <s v="2058000"/>
    <s v=""/>
    <s v="00002"/>
    <s v=""/>
    <s v=""/>
    <s v=""/>
    <n v="-6.6"/>
    <x v="17"/>
  </r>
  <r>
    <s v="52500"/>
    <s v="100056052"/>
    <s v="320263"/>
    <s v="10000"/>
    <s v="10100"/>
    <s v="5250000000"/>
    <s v="7100000"/>
    <s v=""/>
    <s v="00002"/>
    <s v=""/>
    <s v=""/>
    <s v=""/>
    <n v="83.2"/>
    <x v="10"/>
  </r>
  <r>
    <s v="52500"/>
    <s v="100056052"/>
    <s v="320263"/>
    <s v="10000"/>
    <s v="10100"/>
    <s v="5250000000"/>
    <s v="7100000"/>
    <s v=""/>
    <s v="00002"/>
    <s v=""/>
    <s v=""/>
    <s v=""/>
    <n v="143"/>
    <x v="10"/>
  </r>
  <r>
    <s v="52500"/>
    <s v="100056052"/>
    <s v="320263"/>
    <s v="10000"/>
    <s v="10100"/>
    <s v="5250000000"/>
    <s v="7230000"/>
    <s v=""/>
    <s v="00002"/>
    <s v=""/>
    <s v=""/>
    <s v=""/>
    <n v="28.23"/>
    <x v="11"/>
  </r>
  <r>
    <s v="52500"/>
    <s v="100056052"/>
    <s v="320263"/>
    <s v="10000"/>
    <s v="10100"/>
    <s v="5250000000"/>
    <s v="7230000"/>
    <s v=""/>
    <s v="00002"/>
    <s v=""/>
    <s v=""/>
    <s v=""/>
    <n v="43.89"/>
    <x v="11"/>
  </r>
  <r>
    <s v="52500"/>
    <s v="100056052"/>
    <s v="320263"/>
    <s v="10000"/>
    <s v="10100"/>
    <s v="5250000000"/>
    <s v="7231000"/>
    <s v=""/>
    <s v="00002"/>
    <s v=""/>
    <s v=""/>
    <s v=""/>
    <n v="6.6"/>
    <x v="12"/>
  </r>
  <r>
    <s v="52500"/>
    <s v="100056052"/>
    <s v="320263"/>
    <s v="10000"/>
    <s v="10100"/>
    <s v="5250000000"/>
    <s v="7231000"/>
    <s v=""/>
    <s v="00002"/>
    <s v=""/>
    <s v=""/>
    <s v=""/>
    <n v="10.27"/>
    <x v="12"/>
  </r>
  <r>
    <s v="52500"/>
    <s v="100056052"/>
    <s v="320263"/>
    <s v="10000"/>
    <s v="10100"/>
    <s v="5250000000"/>
    <s v="7240000"/>
    <s v=""/>
    <s v="00002"/>
    <s v=""/>
    <s v=""/>
    <s v=""/>
    <n v="263.76"/>
    <x v="30"/>
  </r>
  <r>
    <s v="52500"/>
    <s v="100056052"/>
    <s v="320263"/>
    <s v="10000"/>
    <s v="10100"/>
    <s v="5250000000"/>
    <s v="7240000"/>
    <s v=""/>
    <s v="00002"/>
    <s v=""/>
    <s v=""/>
    <s v=""/>
    <n v="410.14"/>
    <x v="30"/>
  </r>
  <r>
    <s v="52500"/>
    <s v="100056052"/>
    <s v="320263"/>
    <s v="10000"/>
    <s v="10100"/>
    <s v="5250000000"/>
    <s v="7250000"/>
    <s v=""/>
    <s v="00002"/>
    <s v=""/>
    <s v=""/>
    <s v=""/>
    <n v="0.19"/>
    <x v="31"/>
  </r>
  <r>
    <s v="52500"/>
    <s v="100056052"/>
    <s v="320263"/>
    <s v="10000"/>
    <s v="10100"/>
    <s v="5250000000"/>
    <s v="7250000"/>
    <s v=""/>
    <s v="00002"/>
    <s v=""/>
    <s v=""/>
    <s v=""/>
    <n v="0.31"/>
    <x v="31"/>
  </r>
  <r>
    <s v="52500"/>
    <s v="100056052"/>
    <s v="320263"/>
    <s v="10000"/>
    <s v="10100"/>
    <s v="5250000000"/>
    <s v="7269000"/>
    <s v=""/>
    <s v="00002"/>
    <s v=""/>
    <s v=""/>
    <s v=""/>
    <n v="34.32"/>
    <x v="33"/>
  </r>
  <r>
    <s v="52500"/>
    <s v="100056052"/>
    <s v="320263"/>
    <s v="10000"/>
    <s v="10100"/>
    <s v="5250000000"/>
    <s v="7269000"/>
    <s v=""/>
    <s v="00002"/>
    <s v=""/>
    <s v=""/>
    <s v=""/>
    <n v="53.37"/>
    <x v="33"/>
  </r>
  <r>
    <s v="52500"/>
    <s v="100056052"/>
    <s v="320263"/>
    <s v="10000"/>
    <s v="10100"/>
    <s v="5250000000"/>
    <s v="7269000"/>
    <s v=""/>
    <s v="00002"/>
    <s v=""/>
    <s v=""/>
    <s v=""/>
    <n v="6.24"/>
    <x v="33"/>
  </r>
  <r>
    <s v="52500"/>
    <s v="100056052"/>
    <s v="320263"/>
    <s v="10000"/>
    <s v="10100"/>
    <s v="5250000000"/>
    <s v="7269000"/>
    <s v=""/>
    <s v="00002"/>
    <s v=""/>
    <s v=""/>
    <s v=""/>
    <n v="9.6999999999999993"/>
    <x v="33"/>
  </r>
  <r>
    <s v="52500"/>
    <s v="100056052"/>
    <s v="320263"/>
    <s v="10000"/>
    <s v="10100"/>
    <s v="5250000000"/>
    <s v="2125000"/>
    <s v=""/>
    <s v="00002"/>
    <s v=""/>
    <s v=""/>
    <s v=""/>
    <n v="-0.49"/>
    <x v="35"/>
  </r>
  <r>
    <s v="52500"/>
    <s v="100056052"/>
    <s v="320263"/>
    <s v="10000"/>
    <s v="10100"/>
    <s v="5250000000"/>
    <s v="2125000"/>
    <s v=""/>
    <s v="00002"/>
    <s v=""/>
    <s v=""/>
    <s v=""/>
    <n v="-0.76"/>
    <x v="35"/>
  </r>
  <r>
    <s v="52500"/>
    <s v="100056052"/>
    <s v="320263"/>
    <s v="10000"/>
    <s v="10100"/>
    <s v="5250000000"/>
    <s v="2155000"/>
    <s v=""/>
    <s v="00002"/>
    <s v=""/>
    <s v=""/>
    <s v=""/>
    <n v="-6.87"/>
    <x v="41"/>
  </r>
  <r>
    <s v="52500"/>
    <s v="100056052"/>
    <s v="320263"/>
    <s v="10000"/>
    <s v="10100"/>
    <s v="5250000000"/>
    <s v="2155000"/>
    <s v=""/>
    <s v="00002"/>
    <s v=""/>
    <s v=""/>
    <s v=""/>
    <n v="-10.69"/>
    <x v="41"/>
  </r>
  <r>
    <s v="52500"/>
    <s v="100056052"/>
    <s v="320263"/>
    <s v="10000"/>
    <s v="10100"/>
    <s v="5250000000"/>
    <s v="2100000"/>
    <s v=""/>
    <s v="00002"/>
    <s v=""/>
    <s v=""/>
    <s v=""/>
    <n v="-7.53"/>
    <x v="34"/>
  </r>
  <r>
    <s v="52500"/>
    <s v="100056052"/>
    <s v="320263"/>
    <s v="10000"/>
    <s v="10100"/>
    <s v="5250000000"/>
    <s v="2100000"/>
    <s v=""/>
    <s v="00002"/>
    <s v=""/>
    <s v=""/>
    <s v=""/>
    <n v="-11.7"/>
    <x v="34"/>
  </r>
  <r>
    <s v="52500"/>
    <s v="100056052"/>
    <s v="320263"/>
    <s v="10000"/>
    <s v="10100"/>
    <s v="5250000000"/>
    <s v="2125000"/>
    <s v=""/>
    <s v="00002"/>
    <s v=""/>
    <s v=""/>
    <s v=""/>
    <n v="-0.3"/>
    <x v="35"/>
  </r>
  <r>
    <s v="52500"/>
    <s v="100056052"/>
    <s v="320263"/>
    <s v="10000"/>
    <s v="10100"/>
    <s v="5250000000"/>
    <s v="2125000"/>
    <s v=""/>
    <s v="00002"/>
    <s v=""/>
    <s v=""/>
    <s v=""/>
    <n v="-0.46"/>
    <x v="35"/>
  </r>
  <r>
    <s v="52500"/>
    <s v="100056052"/>
    <s v="320263"/>
    <s v="10000"/>
    <s v="10100"/>
    <s v="5250000000"/>
    <s v="2105000"/>
    <s v=""/>
    <s v="00002"/>
    <s v=""/>
    <s v=""/>
    <s v=""/>
    <n v="-34.32"/>
    <x v="38"/>
  </r>
  <r>
    <s v="52500"/>
    <s v="100056052"/>
    <s v="320263"/>
    <s v="10000"/>
    <s v="10100"/>
    <s v="5250000000"/>
    <s v="2105000"/>
    <s v=""/>
    <s v="00002"/>
    <s v=""/>
    <s v=""/>
    <s v=""/>
    <n v="-53.37"/>
    <x v="38"/>
  </r>
  <r>
    <s v="52500"/>
    <s v="100056052"/>
    <s v="320263"/>
    <s v="10000"/>
    <s v="10100"/>
    <s v="5250000000"/>
    <s v="2130000"/>
    <s v=""/>
    <s v="00002"/>
    <s v=""/>
    <s v=""/>
    <s v=""/>
    <n v="-42.47"/>
    <x v="39"/>
  </r>
  <r>
    <s v="52500"/>
    <s v="100056052"/>
    <s v="320263"/>
    <s v="10000"/>
    <s v="10100"/>
    <s v="5250000000"/>
    <s v="2130000"/>
    <s v=""/>
    <s v="00002"/>
    <s v=""/>
    <s v=""/>
    <s v=""/>
    <n v="-66.03"/>
    <x v="39"/>
  </r>
  <r>
    <s v="52500"/>
    <s v="100056052"/>
    <s v="320263"/>
    <s v="10000"/>
    <s v="10100"/>
    <s v="5250000000"/>
    <s v="2190000"/>
    <s v=""/>
    <s v="00002"/>
    <s v=""/>
    <s v=""/>
    <s v=""/>
    <n v="-14.42"/>
    <x v="40"/>
  </r>
  <r>
    <s v="52500"/>
    <s v="100056052"/>
    <s v="320263"/>
    <s v="10000"/>
    <s v="10100"/>
    <s v="5250000000"/>
    <s v="2190000"/>
    <s v=""/>
    <s v="00002"/>
    <s v=""/>
    <s v=""/>
    <s v=""/>
    <n v="-22.43"/>
    <x v="40"/>
  </r>
  <r>
    <s v="52500"/>
    <s v="100056052"/>
    <s v="320263"/>
    <s v="10000"/>
    <s v="10100"/>
    <s v="5250000000"/>
    <s v="2055000"/>
    <s v=""/>
    <s v="00002"/>
    <s v=""/>
    <s v=""/>
    <s v=""/>
    <n v="-0.19"/>
    <x v="42"/>
  </r>
  <r>
    <s v="52500"/>
    <s v="100056052"/>
    <s v="320263"/>
    <s v="10000"/>
    <s v="10100"/>
    <s v="5250000000"/>
    <s v="2055000"/>
    <s v=""/>
    <s v="00002"/>
    <s v=""/>
    <s v=""/>
    <s v=""/>
    <n v="-0.31"/>
    <x v="42"/>
  </r>
  <r>
    <s v="52500"/>
    <s v="100056052"/>
    <s v="320263"/>
    <s v="10000"/>
    <s v="10100"/>
    <s v="5250000000"/>
    <s v="2056000"/>
    <s v=""/>
    <s v="00002"/>
    <s v=""/>
    <s v=""/>
    <s v=""/>
    <n v="-263.76"/>
    <x v="36"/>
  </r>
  <r>
    <s v="52500"/>
    <s v="100056052"/>
    <s v="320263"/>
    <s v="10000"/>
    <s v="10100"/>
    <s v="5250000000"/>
    <s v="2058000"/>
    <s v=""/>
    <s v="00002"/>
    <s v=""/>
    <s v=""/>
    <s v=""/>
    <n v="-10.27"/>
    <x v="17"/>
  </r>
  <r>
    <s v="52500"/>
    <s v="100056052"/>
    <s v="320263"/>
    <s v="10000"/>
    <s v="10100"/>
    <s v="5250000000"/>
    <s v="2150000"/>
    <s v=""/>
    <s v="00002"/>
    <s v=""/>
    <s v=""/>
    <s v=""/>
    <n v="-15.14"/>
    <x v="18"/>
  </r>
  <r>
    <s v="52500"/>
    <s v="100056052"/>
    <s v="320263"/>
    <s v="10000"/>
    <s v="10100"/>
    <s v="5250000000"/>
    <s v="2150000"/>
    <s v=""/>
    <s v="00002"/>
    <s v=""/>
    <s v=""/>
    <s v=""/>
    <n v="-23.53"/>
    <x v="18"/>
  </r>
  <r>
    <s v="52500"/>
    <s v="100056052"/>
    <s v="320263"/>
    <s v="10000"/>
    <s v="10100"/>
    <s v="5250000000"/>
    <s v="1000000"/>
    <s v=""/>
    <s v="00002"/>
    <s v=""/>
    <s v=""/>
    <s v=""/>
    <n v="-340.5"/>
    <x v="14"/>
  </r>
  <r>
    <s v="52500"/>
    <s v="100056052"/>
    <s v="320263"/>
    <s v="10000"/>
    <s v="10100"/>
    <s v="5250000000"/>
    <s v="1000000"/>
    <s v=""/>
    <s v="00002"/>
    <s v=""/>
    <s v=""/>
    <s v=""/>
    <n v="-529.5"/>
    <x v="14"/>
  </r>
  <r>
    <s v="52500"/>
    <s v="100051390"/>
    <s v="305393"/>
    <s v="10000"/>
    <s v="10100"/>
    <s v="5250000000"/>
    <s v="7269000"/>
    <s v=""/>
    <s v="00002"/>
    <s v=""/>
    <s v=""/>
    <s v=""/>
    <n v="43.55"/>
    <x v="33"/>
  </r>
  <r>
    <s v="52500"/>
    <s v="100051390"/>
    <s v="305393"/>
    <s v="10000"/>
    <s v="10100"/>
    <s v="5250000000"/>
    <s v="2155000"/>
    <s v=""/>
    <s v="00002"/>
    <s v=""/>
    <s v=""/>
    <s v=""/>
    <n v="-5.31"/>
    <x v="41"/>
  </r>
  <r>
    <s v="52500"/>
    <s v="100051390"/>
    <s v="305393"/>
    <s v="10000"/>
    <s v="10100"/>
    <s v="5250000000"/>
    <s v="2155000"/>
    <s v=""/>
    <s v="00002"/>
    <s v=""/>
    <s v=""/>
    <s v=""/>
    <n v="-9.56"/>
    <x v="41"/>
  </r>
  <r>
    <s v="52500"/>
    <s v="100051390"/>
    <s v="305393"/>
    <s v="10000"/>
    <s v="10100"/>
    <s v="5250000000"/>
    <s v="2125000"/>
    <s v=""/>
    <s v="00002"/>
    <s v=""/>
    <s v=""/>
    <s v=""/>
    <n v="-0.89"/>
    <x v="35"/>
  </r>
  <r>
    <s v="52500"/>
    <s v="100051390"/>
    <s v="305393"/>
    <s v="10000"/>
    <s v="10100"/>
    <s v="5250000000"/>
    <s v="2125000"/>
    <s v=""/>
    <s v="00002"/>
    <s v=""/>
    <s v=""/>
    <s v=""/>
    <n v="-1.61"/>
    <x v="35"/>
  </r>
  <r>
    <s v="52500"/>
    <s v="100051390"/>
    <s v="305393"/>
    <s v="10000"/>
    <s v="10100"/>
    <s v="5250000000"/>
    <s v="2100000"/>
    <s v=""/>
    <s v="00002"/>
    <s v=""/>
    <s v=""/>
    <s v=""/>
    <n v="-8.93"/>
    <x v="34"/>
  </r>
  <r>
    <s v="52500"/>
    <s v="100051390"/>
    <s v="305393"/>
    <s v="10000"/>
    <s v="10100"/>
    <s v="5250000000"/>
    <s v="2100000"/>
    <s v=""/>
    <s v="00002"/>
    <s v=""/>
    <s v=""/>
    <s v=""/>
    <n v="-16.07"/>
    <x v="34"/>
  </r>
  <r>
    <s v="52500"/>
    <s v="100051390"/>
    <s v="305393"/>
    <s v="10000"/>
    <s v="10100"/>
    <s v="5250000000"/>
    <s v="2100000"/>
    <s v=""/>
    <s v="00002"/>
    <s v=""/>
    <s v=""/>
    <s v=""/>
    <n v="-17.86"/>
    <x v="34"/>
  </r>
  <r>
    <s v="52500"/>
    <s v="100051390"/>
    <s v="305393"/>
    <s v="10000"/>
    <s v="10100"/>
    <s v="5250000000"/>
    <s v="2100000"/>
    <s v=""/>
    <s v="00002"/>
    <s v=""/>
    <s v=""/>
    <s v=""/>
    <n v="-32.14"/>
    <x v="34"/>
  </r>
  <r>
    <s v="52500"/>
    <s v="100051390"/>
    <s v="305393"/>
    <s v="10000"/>
    <s v="10100"/>
    <s v="5250000000"/>
    <s v="2125000"/>
    <s v=""/>
    <s v="00002"/>
    <s v=""/>
    <s v=""/>
    <s v=""/>
    <n v="-7.71"/>
    <x v="35"/>
  </r>
  <r>
    <s v="52500"/>
    <s v="100051390"/>
    <s v="305393"/>
    <s v="10000"/>
    <s v="10100"/>
    <s v="5250000000"/>
    <s v="2125000"/>
    <s v=""/>
    <s v="00002"/>
    <s v=""/>
    <s v=""/>
    <s v=""/>
    <n v="-13.89"/>
    <x v="35"/>
  </r>
  <r>
    <s v="52500"/>
    <s v="100051390"/>
    <s v="305393"/>
    <s v="10000"/>
    <s v="10100"/>
    <s v="5250000000"/>
    <s v="2100000"/>
    <s v=""/>
    <s v="00002"/>
    <s v=""/>
    <s v=""/>
    <s v=""/>
    <n v="-4.2"/>
    <x v="34"/>
  </r>
  <r>
    <s v="52500"/>
    <s v="100051390"/>
    <s v="305393"/>
    <s v="10000"/>
    <s v="10100"/>
    <s v="5250000000"/>
    <s v="2100000"/>
    <s v=""/>
    <s v="00002"/>
    <s v=""/>
    <s v=""/>
    <s v=""/>
    <n v="-7.57"/>
    <x v="34"/>
  </r>
  <r>
    <s v="52500"/>
    <s v="100051390"/>
    <s v="305393"/>
    <s v="10000"/>
    <s v="10100"/>
    <s v="5250000000"/>
    <s v="2125000"/>
    <s v=""/>
    <s v="00002"/>
    <s v=""/>
    <s v=""/>
    <s v=""/>
    <n v="-5.14"/>
    <x v="35"/>
  </r>
  <r>
    <s v="52500"/>
    <s v="100051390"/>
    <s v="305393"/>
    <s v="10000"/>
    <s v="10100"/>
    <s v="5250000000"/>
    <s v="2125000"/>
    <s v=""/>
    <s v="00002"/>
    <s v=""/>
    <s v=""/>
    <s v=""/>
    <n v="-9.26"/>
    <x v="35"/>
  </r>
  <r>
    <s v="52500"/>
    <s v="100051390"/>
    <s v="305393"/>
    <s v="10000"/>
    <s v="10100"/>
    <s v="5250000000"/>
    <s v="2105000"/>
    <s v=""/>
    <s v="00002"/>
    <s v=""/>
    <s v=""/>
    <s v=""/>
    <n v="-133.06"/>
    <x v="38"/>
  </r>
  <r>
    <s v="52500"/>
    <s v="100051390"/>
    <s v="305393"/>
    <s v="10000"/>
    <s v="10100"/>
    <s v="5250000000"/>
    <s v="7100000"/>
    <s v=""/>
    <s v="00002"/>
    <s v=""/>
    <s v=""/>
    <s v=""/>
    <n v="2016"/>
    <x v="10"/>
  </r>
  <r>
    <s v="52500"/>
    <s v="100051390"/>
    <s v="305393"/>
    <s v="10000"/>
    <s v="10100"/>
    <s v="5250000000"/>
    <s v="7100000"/>
    <s v=""/>
    <s v="00002"/>
    <s v=""/>
    <s v=""/>
    <s v=""/>
    <n v="3628.8"/>
    <x v="10"/>
  </r>
  <r>
    <s v="52500"/>
    <s v="100051390"/>
    <s v="305393"/>
    <s v="10000"/>
    <s v="10100"/>
    <s v="5250000000"/>
    <s v="7230000"/>
    <s v=""/>
    <s v="00002"/>
    <s v=""/>
    <s v=""/>
    <s v=""/>
    <n v="120.57"/>
    <x v="11"/>
  </r>
  <r>
    <s v="52500"/>
    <s v="100051390"/>
    <s v="305393"/>
    <s v="10000"/>
    <s v="10100"/>
    <s v="5250000000"/>
    <s v="7230000"/>
    <s v=""/>
    <s v="00002"/>
    <s v=""/>
    <s v=""/>
    <s v=""/>
    <n v="217.04"/>
    <x v="11"/>
  </r>
  <r>
    <s v="52500"/>
    <s v="100051390"/>
    <s v="305393"/>
    <s v="10000"/>
    <s v="10100"/>
    <s v="5250000000"/>
    <s v="7231000"/>
    <s v=""/>
    <s v="00002"/>
    <s v=""/>
    <s v=""/>
    <s v=""/>
    <n v="28.19"/>
    <x v="12"/>
  </r>
  <r>
    <s v="52500"/>
    <s v="100051390"/>
    <s v="305393"/>
    <s v="10000"/>
    <s v="10100"/>
    <s v="5250000000"/>
    <s v="7231000"/>
    <s v=""/>
    <s v="00002"/>
    <s v=""/>
    <s v=""/>
    <s v=""/>
    <n v="50.76"/>
    <x v="12"/>
  </r>
  <r>
    <s v="52500"/>
    <s v="100051390"/>
    <s v="305393"/>
    <s v="10000"/>
    <s v="10100"/>
    <s v="5250000000"/>
    <s v="7240000"/>
    <s v=""/>
    <s v="00002"/>
    <s v=""/>
    <s v=""/>
    <s v=""/>
    <n v="309.79000000000002"/>
    <x v="30"/>
  </r>
  <r>
    <s v="52500"/>
    <s v="100051390"/>
    <s v="305393"/>
    <s v="10000"/>
    <s v="10100"/>
    <s v="5250000000"/>
    <s v="7240000"/>
    <s v=""/>
    <s v="00002"/>
    <s v=""/>
    <s v=""/>
    <s v=""/>
    <n v="557.61"/>
    <x v="30"/>
  </r>
  <r>
    <s v="52500"/>
    <s v="100051390"/>
    <s v="305393"/>
    <s v="10000"/>
    <s v="10100"/>
    <s v="5250000000"/>
    <s v="7250000"/>
    <s v=""/>
    <s v="00002"/>
    <s v=""/>
    <s v=""/>
    <s v=""/>
    <n v="2.64"/>
    <x v="31"/>
  </r>
  <r>
    <s v="52500"/>
    <s v="100051390"/>
    <s v="305393"/>
    <s v="10000"/>
    <s v="10100"/>
    <s v="5250000000"/>
    <s v="7250000"/>
    <s v=""/>
    <s v="00002"/>
    <s v=""/>
    <s v=""/>
    <s v=""/>
    <n v="4.74"/>
    <x v="31"/>
  </r>
  <r>
    <s v="52500"/>
    <s v="100051390"/>
    <s v="305393"/>
    <s v="10000"/>
    <s v="10100"/>
    <s v="5250000000"/>
    <s v="7221000"/>
    <s v=""/>
    <s v="00002"/>
    <s v=""/>
    <s v=""/>
    <s v=""/>
    <n v="3.19"/>
    <x v="32"/>
  </r>
  <r>
    <s v="52500"/>
    <s v="100051390"/>
    <s v="305393"/>
    <s v="10000"/>
    <s v="10100"/>
    <s v="5250000000"/>
    <s v="2110000"/>
    <s v=""/>
    <s v="00002"/>
    <s v=""/>
    <s v=""/>
    <s v=""/>
    <n v="-217.04"/>
    <x v="13"/>
  </r>
  <r>
    <s v="52500"/>
    <s v="100051390"/>
    <s v="305393"/>
    <s v="10000"/>
    <s v="10100"/>
    <s v="5250000000"/>
    <s v="2053000"/>
    <s v=""/>
    <s v="00002"/>
    <s v=""/>
    <s v=""/>
    <s v=""/>
    <n v="-120.57"/>
    <x v="19"/>
  </r>
  <r>
    <s v="52500"/>
    <s v="100051390"/>
    <s v="305393"/>
    <s v="10000"/>
    <s v="10100"/>
    <s v="5250000000"/>
    <s v="2053000"/>
    <s v=""/>
    <s v="00002"/>
    <s v=""/>
    <s v=""/>
    <s v=""/>
    <n v="-217.04"/>
    <x v="19"/>
  </r>
  <r>
    <s v="52500"/>
    <s v="100051390"/>
    <s v="305393"/>
    <s v="10000"/>
    <s v="10100"/>
    <s v="5250000000"/>
    <s v="2160000"/>
    <s v=""/>
    <s v="00002"/>
    <s v=""/>
    <s v=""/>
    <s v=""/>
    <n v="-28.2"/>
    <x v="15"/>
  </r>
  <r>
    <s v="52500"/>
    <s v="100051390"/>
    <s v="305393"/>
    <s v="10000"/>
    <s v="10100"/>
    <s v="5250000000"/>
    <s v="2160000"/>
    <s v=""/>
    <s v="00002"/>
    <s v=""/>
    <s v=""/>
    <s v=""/>
    <n v="-50.75"/>
    <x v="15"/>
  </r>
  <r>
    <s v="52500"/>
    <s v="100051390"/>
    <s v="305393"/>
    <s v="10000"/>
    <s v="10100"/>
    <s v="5250000000"/>
    <s v="2140000"/>
    <s v=""/>
    <s v="00002"/>
    <s v=""/>
    <s v=""/>
    <s v=""/>
    <n v="-248.42"/>
    <x v="16"/>
  </r>
  <r>
    <s v="52500"/>
    <s v="100051390"/>
    <s v="305393"/>
    <s v="10000"/>
    <s v="10100"/>
    <s v="5250000000"/>
    <s v="2140000"/>
    <s v=""/>
    <s v="00002"/>
    <s v=""/>
    <s v=""/>
    <s v=""/>
    <n v="-447.17"/>
    <x v="16"/>
  </r>
  <r>
    <s v="52500"/>
    <s v="100051390"/>
    <s v="305393"/>
    <s v="10000"/>
    <s v="10100"/>
    <s v="5250000000"/>
    <s v="2058000"/>
    <s v=""/>
    <s v="00002"/>
    <s v=""/>
    <s v=""/>
    <s v=""/>
    <n v="-28.19"/>
    <x v="17"/>
  </r>
  <r>
    <s v="52500"/>
    <s v="100051390"/>
    <s v="305393"/>
    <s v="10000"/>
    <s v="10100"/>
    <s v="5250000000"/>
    <s v="2058000"/>
    <s v=""/>
    <s v="00002"/>
    <s v=""/>
    <s v=""/>
    <s v=""/>
    <n v="-50.76"/>
    <x v="17"/>
  </r>
  <r>
    <s v="52500"/>
    <s v="100051390"/>
    <s v="305393"/>
    <s v="10000"/>
    <s v="10100"/>
    <s v="5250000000"/>
    <s v="2150000"/>
    <s v=""/>
    <s v="00002"/>
    <s v=""/>
    <s v=""/>
    <s v=""/>
    <n v="-107.22"/>
    <x v="18"/>
  </r>
  <r>
    <s v="52500"/>
    <s v="100051390"/>
    <s v="305393"/>
    <s v="10000"/>
    <s v="10100"/>
    <s v="5250000000"/>
    <s v="2150000"/>
    <s v=""/>
    <s v="00002"/>
    <s v=""/>
    <s v=""/>
    <s v=""/>
    <n v="-192.99"/>
    <x v="18"/>
  </r>
  <r>
    <s v="52500"/>
    <s v="100051390"/>
    <s v="305393"/>
    <s v="10000"/>
    <s v="10100"/>
    <s v="5250000000"/>
    <s v="1000000"/>
    <s v=""/>
    <s v="00002"/>
    <s v=""/>
    <s v=""/>
    <s v=""/>
    <n v="-1260.21"/>
    <x v="14"/>
  </r>
  <r>
    <s v="52500"/>
    <s v="100051390"/>
    <s v="305393"/>
    <s v="10000"/>
    <s v="10100"/>
    <s v="5250000000"/>
    <s v="1000000"/>
    <s v=""/>
    <s v="00002"/>
    <s v=""/>
    <s v=""/>
    <s v=""/>
    <n v="-2268.34"/>
    <x v="14"/>
  </r>
  <r>
    <s v="52500"/>
    <s v="100051390"/>
    <s v="305393"/>
    <s v="10000"/>
    <s v="10100"/>
    <s v="5250000000"/>
    <s v="2105000"/>
    <s v=""/>
    <s v="00002"/>
    <s v=""/>
    <s v=""/>
    <s v=""/>
    <n v="-239.5"/>
    <x v="38"/>
  </r>
  <r>
    <s v="52500"/>
    <s v="100051390"/>
    <s v="305393"/>
    <s v="10000"/>
    <s v="10100"/>
    <s v="5250000000"/>
    <s v="2100000"/>
    <s v=""/>
    <s v="00002"/>
    <s v=""/>
    <s v=""/>
    <s v=""/>
    <n v="-29.53"/>
    <x v="34"/>
  </r>
  <r>
    <s v="52500"/>
    <s v="100051390"/>
    <s v="305393"/>
    <s v="10000"/>
    <s v="10100"/>
    <s v="5250000000"/>
    <s v="2100000"/>
    <s v=""/>
    <s v="00002"/>
    <s v=""/>
    <s v=""/>
    <s v=""/>
    <n v="-53.16"/>
    <x v="34"/>
  </r>
  <r>
    <s v="52500"/>
    <s v="100051390"/>
    <s v="305393"/>
    <s v="10000"/>
    <s v="10100"/>
    <s v="5250000000"/>
    <s v="2130000"/>
    <s v=""/>
    <s v="00002"/>
    <s v=""/>
    <s v=""/>
    <s v=""/>
    <n v="-38.75"/>
    <x v="39"/>
  </r>
  <r>
    <s v="52500"/>
    <s v="100051390"/>
    <s v="305393"/>
    <s v="10000"/>
    <s v="10100"/>
    <s v="5250000000"/>
    <s v="2130000"/>
    <s v=""/>
    <s v="00002"/>
    <s v=""/>
    <s v=""/>
    <s v=""/>
    <n v="-69.75"/>
    <x v="39"/>
  </r>
  <r>
    <s v="52500"/>
    <s v="100051390"/>
    <s v="305393"/>
    <s v="10000"/>
    <s v="10100"/>
    <s v="5250000000"/>
    <s v="2155000"/>
    <s v=""/>
    <s v="00002"/>
    <s v=""/>
    <s v=""/>
    <s v=""/>
    <n v="-3.19"/>
    <x v="41"/>
  </r>
  <r>
    <s v="52500"/>
    <s v="100051390"/>
    <s v="305393"/>
    <s v="10000"/>
    <s v="10100"/>
    <s v="5250000000"/>
    <s v="2155000"/>
    <s v=""/>
    <s v="00002"/>
    <s v=""/>
    <s v=""/>
    <s v=""/>
    <n v="-5.74"/>
    <x v="41"/>
  </r>
  <r>
    <s v="52500"/>
    <s v="100051390"/>
    <s v="305393"/>
    <s v="10000"/>
    <s v="10100"/>
    <s v="5250000000"/>
    <s v="2055000"/>
    <s v=""/>
    <s v="00002"/>
    <s v=""/>
    <s v=""/>
    <s v=""/>
    <n v="-2.64"/>
    <x v="42"/>
  </r>
  <r>
    <s v="52500"/>
    <s v="100051390"/>
    <s v="305393"/>
    <s v="10000"/>
    <s v="10100"/>
    <s v="5250000000"/>
    <s v="2055000"/>
    <s v=""/>
    <s v="00002"/>
    <s v=""/>
    <s v=""/>
    <s v=""/>
    <n v="-4.74"/>
    <x v="42"/>
  </r>
  <r>
    <s v="52500"/>
    <s v="100051390"/>
    <s v="305393"/>
    <s v="10000"/>
    <s v="10100"/>
    <s v="5250000000"/>
    <s v="2056000"/>
    <s v=""/>
    <s v="00002"/>
    <s v=""/>
    <s v=""/>
    <s v=""/>
    <n v="-309.79000000000002"/>
    <x v="36"/>
  </r>
  <r>
    <s v="52500"/>
    <s v="100051390"/>
    <s v="305393"/>
    <s v="10000"/>
    <s v="10100"/>
    <s v="5250000000"/>
    <s v="2056000"/>
    <s v=""/>
    <s v="00002"/>
    <s v=""/>
    <s v=""/>
    <s v=""/>
    <n v="-557.61"/>
    <x v="36"/>
  </r>
  <r>
    <s v="52500"/>
    <s v="100051390"/>
    <s v="305393"/>
    <s v="10000"/>
    <s v="10100"/>
    <s v="5250000000"/>
    <s v="7221000"/>
    <s v=""/>
    <s v="00002"/>
    <s v=""/>
    <s v=""/>
    <s v=""/>
    <n v="5.74"/>
    <x v="32"/>
  </r>
  <r>
    <s v="52500"/>
    <s v="100051390"/>
    <s v="305393"/>
    <s v="10000"/>
    <s v="10100"/>
    <s v="5250000000"/>
    <s v="7269000"/>
    <s v=""/>
    <s v="00002"/>
    <s v=""/>
    <s v=""/>
    <s v=""/>
    <n v="133.06"/>
    <x v="33"/>
  </r>
  <r>
    <s v="52500"/>
    <s v="100051390"/>
    <s v="305393"/>
    <s v="10000"/>
    <s v="10100"/>
    <s v="5250000000"/>
    <s v="7269000"/>
    <s v=""/>
    <s v="00002"/>
    <s v=""/>
    <s v=""/>
    <s v=""/>
    <n v="239.5"/>
    <x v="33"/>
  </r>
  <r>
    <s v="52500"/>
    <s v="100051390"/>
    <s v="305393"/>
    <s v="10000"/>
    <s v="10100"/>
    <s v="5250000000"/>
    <s v="7269000"/>
    <s v=""/>
    <s v="00002"/>
    <s v=""/>
    <s v=""/>
    <s v=""/>
    <n v="24.19"/>
    <x v="33"/>
  </r>
  <r>
    <s v="52500"/>
    <s v="100051390"/>
    <s v="305393"/>
    <s v="10000"/>
    <s v="10100"/>
    <s v="5250000000"/>
    <s v="2052000"/>
    <s v=""/>
    <s v="00002"/>
    <s v=""/>
    <s v=""/>
    <s v=""/>
    <n v="-133.06"/>
    <x v="37"/>
  </r>
  <r>
    <s v="52500"/>
    <s v="100051390"/>
    <s v="305393"/>
    <s v="10000"/>
    <s v="10100"/>
    <s v="5250000000"/>
    <s v="2052000"/>
    <s v=""/>
    <s v="00002"/>
    <s v=""/>
    <s v=""/>
    <s v=""/>
    <n v="-239.5"/>
    <x v="37"/>
  </r>
  <r>
    <s v="52500"/>
    <s v="100051390"/>
    <s v="305393"/>
    <s v="10000"/>
    <s v="10100"/>
    <s v="5250000000"/>
    <s v="2100000"/>
    <s v=""/>
    <s v="00002"/>
    <s v=""/>
    <s v=""/>
    <s v=""/>
    <n v="-24.19"/>
    <x v="34"/>
  </r>
  <r>
    <s v="52500"/>
    <s v="100051390"/>
    <s v="305393"/>
    <s v="10000"/>
    <s v="10100"/>
    <s v="5250000000"/>
    <s v="2100000"/>
    <s v=""/>
    <s v="00002"/>
    <s v=""/>
    <s v=""/>
    <s v=""/>
    <n v="-43.55"/>
    <x v="34"/>
  </r>
  <r>
    <s v="52500"/>
    <s v="100051390"/>
    <s v="305393"/>
    <s v="10000"/>
    <s v="10100"/>
    <s v="5250000000"/>
    <s v="2110000"/>
    <s v=""/>
    <s v="00002"/>
    <s v=""/>
    <s v=""/>
    <s v=""/>
    <n v="-120.57"/>
    <x v="13"/>
  </r>
  <r>
    <s v="52500"/>
    <s v="100068282"/>
    <s v="305452"/>
    <s v="10000"/>
    <s v="10100"/>
    <s v="5250000000"/>
    <s v="7230000"/>
    <s v=""/>
    <s v="00002"/>
    <s v=""/>
    <s v=""/>
    <s v=""/>
    <n v="62.94"/>
    <x v="11"/>
  </r>
  <r>
    <s v="52500"/>
    <s v="100068282"/>
    <s v="305452"/>
    <s v="10000"/>
    <s v="10100"/>
    <s v="5250000000"/>
    <s v="7231000"/>
    <s v=""/>
    <s v="00002"/>
    <s v=""/>
    <s v=""/>
    <s v=""/>
    <n v="8.18"/>
    <x v="12"/>
  </r>
  <r>
    <s v="52500"/>
    <s v="100068282"/>
    <s v="305452"/>
    <s v="10000"/>
    <s v="10100"/>
    <s v="5250000000"/>
    <s v="7231000"/>
    <s v=""/>
    <s v="00002"/>
    <s v=""/>
    <s v=""/>
    <s v=""/>
    <n v="14.72"/>
    <x v="12"/>
  </r>
  <r>
    <s v="52500"/>
    <s v="100068282"/>
    <s v="305452"/>
    <s v="10000"/>
    <s v="10100"/>
    <s v="5250000000"/>
    <s v="7269000"/>
    <s v=""/>
    <s v="00002"/>
    <s v=""/>
    <s v=""/>
    <s v=""/>
    <n v="38.090000000000003"/>
    <x v="33"/>
  </r>
  <r>
    <s v="52500"/>
    <s v="100068282"/>
    <s v="305452"/>
    <s v="10000"/>
    <s v="10100"/>
    <s v="5250000000"/>
    <s v="7269000"/>
    <s v=""/>
    <s v="00002"/>
    <s v=""/>
    <s v=""/>
    <s v=""/>
    <n v="68.569999999999993"/>
    <x v="33"/>
  </r>
  <r>
    <s v="52500"/>
    <s v="100068282"/>
    <s v="305452"/>
    <s v="10000"/>
    <s v="10100"/>
    <s v="5250000000"/>
    <s v="7269000"/>
    <s v=""/>
    <s v="00002"/>
    <s v=""/>
    <s v=""/>
    <s v=""/>
    <n v="6.92"/>
    <x v="33"/>
  </r>
  <r>
    <s v="52500"/>
    <s v="100068282"/>
    <s v="305452"/>
    <s v="10000"/>
    <s v="10100"/>
    <s v="5250000000"/>
    <s v="7100000"/>
    <s v=""/>
    <s v="00002"/>
    <s v=""/>
    <s v=""/>
    <s v=""/>
    <n v="346.29"/>
    <x v="10"/>
  </r>
  <r>
    <s v="52500"/>
    <s v="100068282"/>
    <s v="305452"/>
    <s v="10000"/>
    <s v="10100"/>
    <s v="5250000000"/>
    <s v="7100000"/>
    <s v=""/>
    <s v="00002"/>
    <s v=""/>
    <s v=""/>
    <s v=""/>
    <n v="230.86"/>
    <x v="10"/>
  </r>
  <r>
    <s v="52500"/>
    <s v="100068282"/>
    <s v="305452"/>
    <s v="10000"/>
    <s v="10100"/>
    <s v="5250000000"/>
    <s v="7100000"/>
    <s v=""/>
    <s v="00002"/>
    <s v=""/>
    <s v=""/>
    <s v=""/>
    <n v="784.91"/>
    <x v="10"/>
  </r>
  <r>
    <s v="52500"/>
    <s v="100068282"/>
    <s v="305452"/>
    <s v="10000"/>
    <s v="10100"/>
    <s v="5250000000"/>
    <s v="7100000"/>
    <s v=""/>
    <s v="00002"/>
    <s v=""/>
    <s v=""/>
    <s v=""/>
    <n v="161.6"/>
    <x v="10"/>
  </r>
  <r>
    <s v="52500"/>
    <s v="100068282"/>
    <s v="305452"/>
    <s v="10000"/>
    <s v="10100"/>
    <s v="5250000000"/>
    <s v="7100000"/>
    <s v=""/>
    <s v="00002"/>
    <s v=""/>
    <s v=""/>
    <s v=""/>
    <n v="92.34"/>
    <x v="10"/>
  </r>
  <r>
    <s v="52500"/>
    <s v="100068282"/>
    <s v="305452"/>
    <s v="10000"/>
    <s v="10100"/>
    <s v="5250000000"/>
    <s v="7230000"/>
    <s v=""/>
    <s v="00002"/>
    <s v=""/>
    <s v=""/>
    <s v=""/>
    <n v="34.96"/>
    <x v="11"/>
  </r>
  <r>
    <s v="52500"/>
    <s v="100068282"/>
    <s v="305452"/>
    <s v="10000"/>
    <s v="10100"/>
    <s v="5250000000"/>
    <s v="7269000"/>
    <s v=""/>
    <s v="00002"/>
    <s v=""/>
    <s v=""/>
    <s v=""/>
    <n v="12.47"/>
    <x v="33"/>
  </r>
  <r>
    <s v="52500"/>
    <s v="100068282"/>
    <s v="305452"/>
    <s v="10000"/>
    <s v="10100"/>
    <s v="5250000000"/>
    <s v="2100000"/>
    <s v=""/>
    <s v="00002"/>
    <s v=""/>
    <s v=""/>
    <s v=""/>
    <n v="-0.89"/>
    <x v="34"/>
  </r>
  <r>
    <s v="52500"/>
    <s v="100068282"/>
    <s v="305452"/>
    <s v="10000"/>
    <s v="10100"/>
    <s v="5250000000"/>
    <s v="2100000"/>
    <s v=""/>
    <s v="00002"/>
    <s v=""/>
    <s v=""/>
    <s v=""/>
    <n v="-1.61"/>
    <x v="34"/>
  </r>
  <r>
    <s v="52500"/>
    <s v="100068282"/>
    <s v="305452"/>
    <s v="10000"/>
    <s v="10100"/>
    <s v="5250000000"/>
    <s v="2105000"/>
    <s v=""/>
    <s v="00002"/>
    <s v=""/>
    <s v=""/>
    <s v=""/>
    <n v="-38.090000000000003"/>
    <x v="38"/>
  </r>
  <r>
    <s v="52500"/>
    <s v="100068282"/>
    <s v="305452"/>
    <s v="10000"/>
    <s v="10100"/>
    <s v="5250000000"/>
    <s v="2105000"/>
    <s v=""/>
    <s v="00002"/>
    <s v=""/>
    <s v=""/>
    <s v=""/>
    <n v="-68.569999999999993"/>
    <x v="38"/>
  </r>
  <r>
    <s v="52500"/>
    <s v="100068282"/>
    <s v="305452"/>
    <s v="10000"/>
    <s v="10100"/>
    <s v="5250000000"/>
    <s v="2190000"/>
    <s v=""/>
    <s v="00002"/>
    <s v=""/>
    <s v=""/>
    <s v=""/>
    <n v="-13.16"/>
    <x v="40"/>
  </r>
  <r>
    <s v="52500"/>
    <s v="100068282"/>
    <s v="305452"/>
    <s v="10000"/>
    <s v="10100"/>
    <s v="5250000000"/>
    <s v="2190000"/>
    <s v=""/>
    <s v="00002"/>
    <s v=""/>
    <s v=""/>
    <s v=""/>
    <n v="-23.69"/>
    <x v="40"/>
  </r>
  <r>
    <s v="52500"/>
    <s v="100068282"/>
    <s v="305452"/>
    <s v="10000"/>
    <s v="10100"/>
    <s v="5250000000"/>
    <s v="2100000"/>
    <s v=""/>
    <s v="00002"/>
    <s v=""/>
    <s v=""/>
    <s v=""/>
    <n v="-6.92"/>
    <x v="34"/>
  </r>
  <r>
    <s v="52500"/>
    <s v="100068282"/>
    <s v="305452"/>
    <s v="10000"/>
    <s v="10100"/>
    <s v="5250000000"/>
    <s v="2100000"/>
    <s v=""/>
    <s v="00002"/>
    <s v=""/>
    <s v=""/>
    <s v=""/>
    <n v="-12.47"/>
    <x v="34"/>
  </r>
  <r>
    <s v="52500"/>
    <s v="100068282"/>
    <s v="305452"/>
    <s v="10000"/>
    <s v="10100"/>
    <s v="5250000000"/>
    <s v="2052000"/>
    <s v=""/>
    <s v="00002"/>
    <s v=""/>
    <s v=""/>
    <s v=""/>
    <n v="-38.090000000000003"/>
    <x v="37"/>
  </r>
  <r>
    <s v="52500"/>
    <s v="100068282"/>
    <s v="305452"/>
    <s v="10000"/>
    <s v="10100"/>
    <s v="5250000000"/>
    <s v="2052000"/>
    <s v=""/>
    <s v="00002"/>
    <s v=""/>
    <s v=""/>
    <s v=""/>
    <n v="-68.569999999999993"/>
    <x v="37"/>
  </r>
  <r>
    <s v="52500"/>
    <s v="100068282"/>
    <s v="305452"/>
    <s v="10000"/>
    <s v="10100"/>
    <s v="5250000000"/>
    <s v="2110000"/>
    <s v=""/>
    <s v="00002"/>
    <s v=""/>
    <s v=""/>
    <s v=""/>
    <n v="-34.96"/>
    <x v="13"/>
  </r>
  <r>
    <s v="52500"/>
    <s v="100068282"/>
    <s v="305452"/>
    <s v="10000"/>
    <s v="10100"/>
    <s v="5250000000"/>
    <s v="2110000"/>
    <s v=""/>
    <s v="00002"/>
    <s v=""/>
    <s v=""/>
    <s v=""/>
    <n v="-62.94"/>
    <x v="13"/>
  </r>
  <r>
    <s v="52500"/>
    <s v="100068282"/>
    <s v="305452"/>
    <s v="10000"/>
    <s v="10100"/>
    <s v="5250000000"/>
    <s v="2053000"/>
    <s v=""/>
    <s v="00002"/>
    <s v=""/>
    <s v=""/>
    <s v=""/>
    <n v="-34.96"/>
    <x v="19"/>
  </r>
  <r>
    <s v="52500"/>
    <s v="100068282"/>
    <s v="305452"/>
    <s v="10000"/>
    <s v="10100"/>
    <s v="5250000000"/>
    <s v="2053000"/>
    <s v=""/>
    <s v="00002"/>
    <s v=""/>
    <s v=""/>
    <s v=""/>
    <n v="-62.94"/>
    <x v="19"/>
  </r>
  <r>
    <s v="52500"/>
    <s v="100068282"/>
    <s v="305452"/>
    <s v="10000"/>
    <s v="10100"/>
    <s v="5250000000"/>
    <s v="2160000"/>
    <s v=""/>
    <s v="00002"/>
    <s v=""/>
    <s v=""/>
    <s v=""/>
    <n v="-8.18"/>
    <x v="15"/>
  </r>
  <r>
    <s v="52500"/>
    <s v="100068282"/>
    <s v="305452"/>
    <s v="10000"/>
    <s v="10100"/>
    <s v="5250000000"/>
    <s v="2160000"/>
    <s v=""/>
    <s v="00002"/>
    <s v=""/>
    <s v=""/>
    <s v=""/>
    <n v="-14.72"/>
    <x v="15"/>
  </r>
  <r>
    <s v="52500"/>
    <s v="100068282"/>
    <s v="305452"/>
    <s v="10000"/>
    <s v="10100"/>
    <s v="5250000000"/>
    <s v="2140000"/>
    <s v=""/>
    <s v="00002"/>
    <s v=""/>
    <s v=""/>
    <s v=""/>
    <n v="-67.81"/>
    <x v="16"/>
  </r>
  <r>
    <s v="52500"/>
    <s v="100068282"/>
    <s v="305452"/>
    <s v="10000"/>
    <s v="10100"/>
    <s v="5250000000"/>
    <s v="2140000"/>
    <s v=""/>
    <s v="00002"/>
    <s v=""/>
    <s v=""/>
    <s v=""/>
    <n v="-122.05"/>
    <x v="16"/>
  </r>
  <r>
    <s v="52500"/>
    <s v="100068282"/>
    <s v="305452"/>
    <s v="10000"/>
    <s v="10100"/>
    <s v="5250000000"/>
    <s v="2058000"/>
    <s v=""/>
    <s v="00002"/>
    <s v=""/>
    <s v=""/>
    <s v=""/>
    <n v="-8.18"/>
    <x v="17"/>
  </r>
  <r>
    <s v="52500"/>
    <s v="100068282"/>
    <s v="305452"/>
    <s v="10000"/>
    <s v="10100"/>
    <s v="5250000000"/>
    <s v="2058000"/>
    <s v=""/>
    <s v="00002"/>
    <s v=""/>
    <s v=""/>
    <s v=""/>
    <n v="-14.72"/>
    <x v="17"/>
  </r>
  <r>
    <s v="52500"/>
    <s v="100068282"/>
    <s v="305452"/>
    <s v="10000"/>
    <s v="10100"/>
    <s v="5250000000"/>
    <s v="2150000"/>
    <s v=""/>
    <s v="00002"/>
    <s v=""/>
    <s v=""/>
    <s v=""/>
    <n v="-26.38"/>
    <x v="18"/>
  </r>
  <r>
    <s v="52500"/>
    <s v="100068282"/>
    <s v="305452"/>
    <s v="10000"/>
    <s v="10100"/>
    <s v="5250000000"/>
    <s v="2150000"/>
    <s v=""/>
    <s v="00002"/>
    <s v=""/>
    <s v=""/>
    <s v=""/>
    <n v="-47.48"/>
    <x v="18"/>
  </r>
  <r>
    <s v="52500"/>
    <s v="100068282"/>
    <s v="305452"/>
    <s v="10000"/>
    <s v="10100"/>
    <s v="5250000000"/>
    <s v="1000000"/>
    <s v=""/>
    <s v="00002"/>
    <s v=""/>
    <s v=""/>
    <s v=""/>
    <n v="-387.68"/>
    <x v="14"/>
  </r>
  <r>
    <s v="52500"/>
    <s v="100068282"/>
    <s v="305452"/>
    <s v="10000"/>
    <s v="10100"/>
    <s v="5250000000"/>
    <s v="1000000"/>
    <s v=""/>
    <s v="00002"/>
    <s v=""/>
    <s v=""/>
    <s v=""/>
    <n v="-697.79"/>
    <x v="14"/>
  </r>
  <r>
    <s v="52500"/>
    <s v="100051783"/>
    <s v="305669"/>
    <s v="10000"/>
    <s v="10100"/>
    <s v="5250000000"/>
    <s v="7100000"/>
    <s v=""/>
    <s v="00002"/>
    <s v=""/>
    <s v=""/>
    <s v=""/>
    <n v="533.03"/>
    <x v="10"/>
  </r>
  <r>
    <s v="52500"/>
    <s v="100051783"/>
    <s v="305669"/>
    <s v="10000"/>
    <s v="10100"/>
    <s v="5250000000"/>
    <s v="7100000"/>
    <s v=""/>
    <s v="00002"/>
    <s v=""/>
    <s v=""/>
    <s v=""/>
    <n v="533.03"/>
    <x v="10"/>
  </r>
  <r>
    <s v="52500"/>
    <s v="100051783"/>
    <s v="305669"/>
    <s v="10000"/>
    <s v="10100"/>
    <s v="5250000000"/>
    <s v="7100000"/>
    <s v=""/>
    <s v="00002"/>
    <s v=""/>
    <s v=""/>
    <s v=""/>
    <n v="266.51"/>
    <x v="10"/>
  </r>
  <r>
    <s v="52500"/>
    <s v="100051783"/>
    <s v="305669"/>
    <s v="10000"/>
    <s v="10100"/>
    <s v="5250000000"/>
    <s v="7100000"/>
    <s v=""/>
    <s v="00002"/>
    <s v=""/>
    <s v=""/>
    <s v=""/>
    <n v="213.21"/>
    <x v="10"/>
  </r>
  <r>
    <s v="52500"/>
    <s v="100051783"/>
    <s v="305669"/>
    <s v="10000"/>
    <s v="10100"/>
    <s v="5250000000"/>
    <s v="7100000"/>
    <s v=""/>
    <s v="00002"/>
    <s v=""/>
    <s v=""/>
    <s v=""/>
    <n v="1972.21"/>
    <x v="10"/>
  </r>
  <r>
    <s v="52500"/>
    <s v="100051783"/>
    <s v="305669"/>
    <s v="10000"/>
    <s v="10100"/>
    <s v="5250000000"/>
    <s v="7100000"/>
    <s v=""/>
    <s v="00002"/>
    <s v=""/>
    <s v=""/>
    <s v=""/>
    <n v="213.21"/>
    <x v="10"/>
  </r>
  <r>
    <s v="52500"/>
    <s v="100051783"/>
    <s v="305669"/>
    <s v="10000"/>
    <s v="10100"/>
    <s v="5250000000"/>
    <s v="7230000"/>
    <s v=""/>
    <s v="00002"/>
    <s v=""/>
    <s v=""/>
    <s v=""/>
    <n v="78.08"/>
    <x v="11"/>
  </r>
  <r>
    <s v="52500"/>
    <s v="100051783"/>
    <s v="305669"/>
    <s v="10000"/>
    <s v="10100"/>
    <s v="5250000000"/>
    <s v="7230000"/>
    <s v=""/>
    <s v="00002"/>
    <s v=""/>
    <s v=""/>
    <s v=""/>
    <n v="140.54"/>
    <x v="11"/>
  </r>
  <r>
    <s v="52500"/>
    <s v="100051783"/>
    <s v="305669"/>
    <s v="10000"/>
    <s v="10100"/>
    <s v="5250000000"/>
    <s v="7231000"/>
    <s v=""/>
    <s v="00002"/>
    <s v=""/>
    <s v=""/>
    <s v=""/>
    <n v="18.260000000000002"/>
    <x v="12"/>
  </r>
  <r>
    <s v="52500"/>
    <s v="100051783"/>
    <s v="305669"/>
    <s v="10000"/>
    <s v="10100"/>
    <s v="5250000000"/>
    <s v="7231000"/>
    <s v=""/>
    <s v="00002"/>
    <s v=""/>
    <s v=""/>
    <s v=""/>
    <n v="32.869999999999997"/>
    <x v="12"/>
  </r>
  <r>
    <s v="52500"/>
    <s v="100051783"/>
    <s v="305669"/>
    <s v="10000"/>
    <s v="10100"/>
    <s v="5250000000"/>
    <s v="7240000"/>
    <s v=""/>
    <s v="00002"/>
    <s v=""/>
    <s v=""/>
    <s v=""/>
    <n v="309.79000000000002"/>
    <x v="30"/>
  </r>
  <r>
    <s v="52500"/>
    <s v="100051783"/>
    <s v="305669"/>
    <s v="10000"/>
    <s v="10100"/>
    <s v="5250000000"/>
    <s v="7240000"/>
    <s v=""/>
    <s v="00002"/>
    <s v=""/>
    <s v=""/>
    <s v=""/>
    <n v="557.61"/>
    <x v="30"/>
  </r>
  <r>
    <s v="52500"/>
    <s v="100051783"/>
    <s v="305669"/>
    <s v="10000"/>
    <s v="10100"/>
    <s v="5250000000"/>
    <s v="7269000"/>
    <s v=""/>
    <s v="00002"/>
    <s v=""/>
    <s v=""/>
    <s v=""/>
    <n v="87.95"/>
    <x v="33"/>
  </r>
  <r>
    <s v="52500"/>
    <s v="100051783"/>
    <s v="305669"/>
    <s v="10000"/>
    <s v="10100"/>
    <s v="5250000000"/>
    <s v="2110000"/>
    <s v=""/>
    <s v="00002"/>
    <s v=""/>
    <s v=""/>
    <s v=""/>
    <n v="-140.54"/>
    <x v="13"/>
  </r>
  <r>
    <s v="52500"/>
    <s v="100051783"/>
    <s v="305669"/>
    <s v="10000"/>
    <s v="10100"/>
    <s v="5250000000"/>
    <s v="2053000"/>
    <s v=""/>
    <s v="00002"/>
    <s v=""/>
    <s v=""/>
    <s v=""/>
    <n v="-78.08"/>
    <x v="19"/>
  </r>
  <r>
    <s v="52500"/>
    <s v="100051783"/>
    <s v="305669"/>
    <s v="10000"/>
    <s v="10100"/>
    <s v="5250000000"/>
    <s v="2053000"/>
    <s v=""/>
    <s v="00002"/>
    <s v=""/>
    <s v=""/>
    <s v=""/>
    <n v="-140.54"/>
    <x v="19"/>
  </r>
  <r>
    <s v="52500"/>
    <s v="100051783"/>
    <s v="305669"/>
    <s v="10000"/>
    <s v="10100"/>
    <s v="5250000000"/>
    <s v="2160000"/>
    <s v=""/>
    <s v="00002"/>
    <s v=""/>
    <s v=""/>
    <s v=""/>
    <n v="-18.260000000000002"/>
    <x v="15"/>
  </r>
  <r>
    <s v="52500"/>
    <s v="100051783"/>
    <s v="305669"/>
    <s v="10000"/>
    <s v="10100"/>
    <s v="5250000000"/>
    <s v="2160000"/>
    <s v=""/>
    <s v="00002"/>
    <s v=""/>
    <s v=""/>
    <s v=""/>
    <n v="-32.869999999999997"/>
    <x v="15"/>
  </r>
  <r>
    <s v="52500"/>
    <s v="100051783"/>
    <s v="305669"/>
    <s v="10000"/>
    <s v="10100"/>
    <s v="5250000000"/>
    <s v="2140000"/>
    <s v=""/>
    <s v="00002"/>
    <s v=""/>
    <s v=""/>
    <s v=""/>
    <n v="-86.84"/>
    <x v="16"/>
  </r>
  <r>
    <s v="52500"/>
    <s v="100051783"/>
    <s v="305669"/>
    <s v="10000"/>
    <s v="10100"/>
    <s v="5250000000"/>
    <s v="2140000"/>
    <s v=""/>
    <s v="00002"/>
    <s v=""/>
    <s v=""/>
    <s v=""/>
    <n v="-156.31"/>
    <x v="16"/>
  </r>
  <r>
    <s v="52500"/>
    <s v="100051783"/>
    <s v="305669"/>
    <s v="10000"/>
    <s v="10100"/>
    <s v="5250000000"/>
    <s v="2058000"/>
    <s v=""/>
    <s v="00002"/>
    <s v=""/>
    <s v=""/>
    <s v=""/>
    <n v="-18.260000000000002"/>
    <x v="17"/>
  </r>
  <r>
    <s v="52500"/>
    <s v="100051783"/>
    <s v="305669"/>
    <s v="10000"/>
    <s v="10100"/>
    <s v="5250000000"/>
    <s v="2058000"/>
    <s v=""/>
    <s v="00002"/>
    <s v=""/>
    <s v=""/>
    <s v=""/>
    <n v="-32.869999999999997"/>
    <x v="17"/>
  </r>
  <r>
    <s v="52500"/>
    <s v="100051783"/>
    <s v="305669"/>
    <s v="10000"/>
    <s v="10100"/>
    <s v="5250000000"/>
    <s v="2150000"/>
    <s v=""/>
    <s v="00002"/>
    <s v=""/>
    <s v=""/>
    <s v=""/>
    <n v="-54.08"/>
    <x v="18"/>
  </r>
  <r>
    <s v="52500"/>
    <s v="100051783"/>
    <s v="305669"/>
    <s v="10000"/>
    <s v="10100"/>
    <s v="5250000000"/>
    <s v="2150000"/>
    <s v=""/>
    <s v="00002"/>
    <s v=""/>
    <s v=""/>
    <s v=""/>
    <n v="-97.35"/>
    <x v="18"/>
  </r>
  <r>
    <s v="52500"/>
    <s v="100051783"/>
    <s v="305669"/>
    <s v="10000"/>
    <s v="10100"/>
    <s v="5250000000"/>
    <s v="7269000"/>
    <s v=""/>
    <s v="00002"/>
    <s v=""/>
    <s v=""/>
    <s v=""/>
    <n v="158.31"/>
    <x v="33"/>
  </r>
  <r>
    <s v="52500"/>
    <s v="100051783"/>
    <s v="305669"/>
    <s v="10000"/>
    <s v="10100"/>
    <s v="5250000000"/>
    <s v="7269000"/>
    <s v=""/>
    <s v="00002"/>
    <s v=""/>
    <s v=""/>
    <s v=""/>
    <n v="15.99"/>
    <x v="33"/>
  </r>
  <r>
    <s v="52500"/>
    <s v="100051783"/>
    <s v="305669"/>
    <s v="10000"/>
    <s v="10100"/>
    <s v="5250000000"/>
    <s v="7269000"/>
    <s v=""/>
    <s v="00002"/>
    <s v=""/>
    <s v=""/>
    <s v=""/>
    <n v="28.78"/>
    <x v="33"/>
  </r>
  <r>
    <s v="52500"/>
    <s v="100051783"/>
    <s v="305669"/>
    <s v="10000"/>
    <s v="10100"/>
    <s v="5250000000"/>
    <s v="2100000"/>
    <s v=""/>
    <s v="00002"/>
    <s v=""/>
    <s v=""/>
    <s v=""/>
    <n v="-225"/>
    <x v="34"/>
  </r>
  <r>
    <s v="52500"/>
    <s v="100051783"/>
    <s v="305669"/>
    <s v="10000"/>
    <s v="10100"/>
    <s v="5250000000"/>
    <s v="2100000"/>
    <s v=""/>
    <s v="00002"/>
    <s v=""/>
    <s v=""/>
    <s v=""/>
    <n v="-405"/>
    <x v="34"/>
  </r>
  <r>
    <s v="52500"/>
    <s v="100051783"/>
    <s v="305669"/>
    <s v="10000"/>
    <s v="10100"/>
    <s v="5250000000"/>
    <s v="2105000"/>
    <s v=""/>
    <s v="00002"/>
    <s v=""/>
    <s v=""/>
    <s v=""/>
    <n v="-87.95"/>
    <x v="38"/>
  </r>
  <r>
    <s v="52500"/>
    <s v="100051783"/>
    <s v="305669"/>
    <s v="10000"/>
    <s v="10100"/>
    <s v="5250000000"/>
    <s v="2105000"/>
    <s v=""/>
    <s v="00002"/>
    <s v=""/>
    <s v=""/>
    <s v=""/>
    <n v="-158.31"/>
    <x v="38"/>
  </r>
  <r>
    <s v="52500"/>
    <s v="100051783"/>
    <s v="305669"/>
    <s v="10000"/>
    <s v="10100"/>
    <s v="5250000000"/>
    <s v="2130000"/>
    <s v=""/>
    <s v="00002"/>
    <s v=""/>
    <s v=""/>
    <s v=""/>
    <n v="-38.75"/>
    <x v="39"/>
  </r>
  <r>
    <s v="52500"/>
    <s v="100051783"/>
    <s v="305669"/>
    <s v="10000"/>
    <s v="10100"/>
    <s v="5250000000"/>
    <s v="2130000"/>
    <s v=""/>
    <s v="00002"/>
    <s v=""/>
    <s v=""/>
    <s v=""/>
    <n v="-69.75"/>
    <x v="39"/>
  </r>
  <r>
    <s v="52500"/>
    <s v="100051783"/>
    <s v="305669"/>
    <s v="10000"/>
    <s v="10100"/>
    <s v="5250000000"/>
    <s v="2190000"/>
    <s v=""/>
    <s v="00002"/>
    <s v=""/>
    <s v=""/>
    <s v=""/>
    <n v="-7.03"/>
    <x v="40"/>
  </r>
  <r>
    <s v="52500"/>
    <s v="100051783"/>
    <s v="305669"/>
    <s v="10000"/>
    <s v="10100"/>
    <s v="5250000000"/>
    <s v="2190000"/>
    <s v=""/>
    <s v="00002"/>
    <s v=""/>
    <s v=""/>
    <s v=""/>
    <n v="-12.65"/>
    <x v="40"/>
  </r>
  <r>
    <s v="52500"/>
    <s v="100051783"/>
    <s v="305669"/>
    <s v="10000"/>
    <s v="10100"/>
    <s v="5250000000"/>
    <s v="2100000"/>
    <s v=""/>
    <s v="00002"/>
    <s v=""/>
    <s v=""/>
    <s v=""/>
    <n v="-27.47"/>
    <x v="34"/>
  </r>
  <r>
    <s v="52500"/>
    <s v="100051783"/>
    <s v="305669"/>
    <s v="10000"/>
    <s v="10100"/>
    <s v="5250000000"/>
    <s v="2100000"/>
    <s v=""/>
    <s v="00002"/>
    <s v=""/>
    <s v=""/>
    <s v=""/>
    <n v="-49.45"/>
    <x v="34"/>
  </r>
  <r>
    <s v="52500"/>
    <s v="100051783"/>
    <s v="305669"/>
    <s v="10000"/>
    <s v="10100"/>
    <s v="5250000000"/>
    <s v="2056000"/>
    <s v=""/>
    <s v="00002"/>
    <s v=""/>
    <s v=""/>
    <s v=""/>
    <n v="-309.79000000000002"/>
    <x v="36"/>
  </r>
  <r>
    <s v="52500"/>
    <s v="100051783"/>
    <s v="305669"/>
    <s v="10000"/>
    <s v="10100"/>
    <s v="5250000000"/>
    <s v="1000000"/>
    <s v=""/>
    <s v="00002"/>
    <s v=""/>
    <s v=""/>
    <s v=""/>
    <n v="-709.11"/>
    <x v="14"/>
  </r>
  <r>
    <s v="52500"/>
    <s v="100051783"/>
    <s v="305669"/>
    <s v="10000"/>
    <s v="10100"/>
    <s v="5250000000"/>
    <s v="1000000"/>
    <s v=""/>
    <s v="00002"/>
    <s v=""/>
    <s v=""/>
    <s v=""/>
    <n v="-1276.4000000000001"/>
    <x v="14"/>
  </r>
  <r>
    <s v="52500"/>
    <s v="100051783"/>
    <s v="305669"/>
    <s v="10000"/>
    <s v="10100"/>
    <s v="5250000000"/>
    <s v="2056000"/>
    <s v=""/>
    <s v="00002"/>
    <s v=""/>
    <s v=""/>
    <s v=""/>
    <n v="-557.61"/>
    <x v="36"/>
  </r>
  <r>
    <s v="52500"/>
    <s v="100051783"/>
    <s v="305669"/>
    <s v="10000"/>
    <s v="10100"/>
    <s v="5250000000"/>
    <s v="2052000"/>
    <s v=""/>
    <s v="00002"/>
    <s v=""/>
    <s v=""/>
    <s v=""/>
    <n v="-87.95"/>
    <x v="37"/>
  </r>
  <r>
    <s v="52500"/>
    <s v="100051783"/>
    <s v="305669"/>
    <s v="10000"/>
    <s v="10100"/>
    <s v="5250000000"/>
    <s v="2052000"/>
    <s v=""/>
    <s v="00002"/>
    <s v=""/>
    <s v=""/>
    <s v=""/>
    <n v="-158.31"/>
    <x v="37"/>
  </r>
  <r>
    <s v="52500"/>
    <s v="100051783"/>
    <s v="305669"/>
    <s v="10000"/>
    <s v="10100"/>
    <s v="5250000000"/>
    <s v="2100000"/>
    <s v=""/>
    <s v="00002"/>
    <s v=""/>
    <s v=""/>
    <s v=""/>
    <n v="-15.99"/>
    <x v="34"/>
  </r>
  <r>
    <s v="52500"/>
    <s v="100051783"/>
    <s v="305669"/>
    <s v="10000"/>
    <s v="10100"/>
    <s v="5250000000"/>
    <s v="2100000"/>
    <s v=""/>
    <s v="00002"/>
    <s v=""/>
    <s v=""/>
    <s v=""/>
    <n v="-28.78"/>
    <x v="34"/>
  </r>
  <r>
    <s v="52500"/>
    <s v="100051783"/>
    <s v="305669"/>
    <s v="10000"/>
    <s v="10100"/>
    <s v="5250000000"/>
    <s v="2110000"/>
    <s v=""/>
    <s v="00002"/>
    <s v=""/>
    <s v=""/>
    <s v=""/>
    <n v="-78.08"/>
    <x v="13"/>
  </r>
  <r>
    <s v="52500"/>
    <s v="100063539"/>
    <s v="305330"/>
    <s v="10000"/>
    <s v="10100"/>
    <s v="5250000000"/>
    <s v="7240000"/>
    <s v=""/>
    <s v="00002"/>
    <s v=""/>
    <s v=""/>
    <s v=""/>
    <n v="174.66"/>
    <x v="30"/>
  </r>
  <r>
    <s v="52500"/>
    <s v="100063539"/>
    <s v="305330"/>
    <s v="10000"/>
    <s v="10100"/>
    <s v="5250000000"/>
    <s v="7269000"/>
    <s v=""/>
    <s v="00002"/>
    <s v=""/>
    <s v=""/>
    <s v=""/>
    <n v="44.43"/>
    <x v="33"/>
  </r>
  <r>
    <s v="52500"/>
    <s v="100063539"/>
    <s v="305330"/>
    <s v="10000"/>
    <s v="10100"/>
    <s v="5250000000"/>
    <s v="7269000"/>
    <s v=""/>
    <s v="00002"/>
    <s v=""/>
    <s v=""/>
    <s v=""/>
    <n v="79.97"/>
    <x v="33"/>
  </r>
  <r>
    <s v="52500"/>
    <s v="100063539"/>
    <s v="305330"/>
    <s v="10000"/>
    <s v="10100"/>
    <s v="5250000000"/>
    <s v="7269000"/>
    <s v=""/>
    <s v="00002"/>
    <s v=""/>
    <s v=""/>
    <s v=""/>
    <n v="8.08"/>
    <x v="33"/>
  </r>
  <r>
    <s v="52500"/>
    <s v="100063539"/>
    <s v="305330"/>
    <s v="10000"/>
    <s v="10100"/>
    <s v="5250000000"/>
    <s v="7269000"/>
    <s v=""/>
    <s v="00002"/>
    <s v=""/>
    <s v=""/>
    <s v=""/>
    <n v="14.54"/>
    <x v="33"/>
  </r>
  <r>
    <s v="52500"/>
    <s v="100063539"/>
    <s v="305330"/>
    <s v="10000"/>
    <s v="10100"/>
    <s v="5250000000"/>
    <s v="2105000"/>
    <s v=""/>
    <s v="00002"/>
    <s v=""/>
    <s v=""/>
    <s v=""/>
    <n v="-44.43"/>
    <x v="38"/>
  </r>
  <r>
    <s v="52500"/>
    <s v="100063539"/>
    <s v="305330"/>
    <s v="10000"/>
    <s v="10100"/>
    <s v="5250000000"/>
    <s v="2105000"/>
    <s v=""/>
    <s v="00002"/>
    <s v=""/>
    <s v=""/>
    <s v=""/>
    <n v="-79.97"/>
    <x v="38"/>
  </r>
  <r>
    <s v="52500"/>
    <s v="100063539"/>
    <s v="305330"/>
    <s v="10000"/>
    <s v="10100"/>
    <s v="5250000000"/>
    <s v="2130000"/>
    <s v=""/>
    <s v="00002"/>
    <s v=""/>
    <s v=""/>
    <s v=""/>
    <n v="-15.36"/>
    <x v="39"/>
  </r>
  <r>
    <s v="52500"/>
    <s v="100063539"/>
    <s v="305330"/>
    <s v="10000"/>
    <s v="10100"/>
    <s v="5250000000"/>
    <s v="2130000"/>
    <s v=""/>
    <s v="00002"/>
    <s v=""/>
    <s v=""/>
    <s v=""/>
    <n v="-27.64"/>
    <x v="39"/>
  </r>
  <r>
    <s v="52500"/>
    <s v="100063539"/>
    <s v="305330"/>
    <s v="10000"/>
    <s v="10100"/>
    <s v="5250000000"/>
    <s v="2190000"/>
    <s v=""/>
    <s v="00002"/>
    <s v=""/>
    <s v=""/>
    <s v=""/>
    <n v="-13.16"/>
    <x v="40"/>
  </r>
  <r>
    <s v="52500"/>
    <s v="100063539"/>
    <s v="305330"/>
    <s v="10000"/>
    <s v="10100"/>
    <s v="5250000000"/>
    <s v="2190000"/>
    <s v=""/>
    <s v="00002"/>
    <s v=""/>
    <s v=""/>
    <s v=""/>
    <n v="-23.69"/>
    <x v="40"/>
  </r>
  <r>
    <s v="52500"/>
    <s v="100063539"/>
    <s v="305330"/>
    <s v="10000"/>
    <s v="10100"/>
    <s v="5250000000"/>
    <s v="2056000"/>
    <s v=""/>
    <s v="00002"/>
    <s v=""/>
    <s v=""/>
    <s v=""/>
    <n v="-97.04"/>
    <x v="36"/>
  </r>
  <r>
    <s v="52500"/>
    <s v="100063539"/>
    <s v="305330"/>
    <s v="10000"/>
    <s v="10100"/>
    <s v="5250000000"/>
    <s v="2056000"/>
    <s v=""/>
    <s v="00002"/>
    <s v=""/>
    <s v=""/>
    <s v=""/>
    <n v="-174.66"/>
    <x v="36"/>
  </r>
  <r>
    <s v="52500"/>
    <s v="100063539"/>
    <s v="305330"/>
    <s v="10000"/>
    <s v="10100"/>
    <s v="5250000000"/>
    <s v="2052000"/>
    <s v=""/>
    <s v="00002"/>
    <s v=""/>
    <s v=""/>
    <s v=""/>
    <n v="-44.43"/>
    <x v="37"/>
  </r>
  <r>
    <s v="52500"/>
    <s v="100063539"/>
    <s v="305330"/>
    <s v="10000"/>
    <s v="10100"/>
    <s v="5250000000"/>
    <s v="2052000"/>
    <s v=""/>
    <s v="00002"/>
    <s v=""/>
    <s v=""/>
    <s v=""/>
    <n v="-79.97"/>
    <x v="37"/>
  </r>
  <r>
    <s v="52500"/>
    <s v="100063539"/>
    <s v="305330"/>
    <s v="10000"/>
    <s v="10100"/>
    <s v="5250000000"/>
    <s v="2100000"/>
    <s v=""/>
    <s v="00002"/>
    <s v=""/>
    <s v=""/>
    <s v=""/>
    <n v="-8.08"/>
    <x v="34"/>
  </r>
  <r>
    <s v="52500"/>
    <s v="100063539"/>
    <s v="305330"/>
    <s v="10000"/>
    <s v="10100"/>
    <s v="5250000000"/>
    <s v="2100000"/>
    <s v=""/>
    <s v="00002"/>
    <s v=""/>
    <s v=""/>
    <s v=""/>
    <n v="-14.54"/>
    <x v="34"/>
  </r>
  <r>
    <s v="52500"/>
    <s v="100063539"/>
    <s v="305330"/>
    <s v="10000"/>
    <s v="10100"/>
    <s v="5250000000"/>
    <s v="2110000"/>
    <s v=""/>
    <s v="00002"/>
    <s v=""/>
    <s v=""/>
    <s v=""/>
    <n v="-39.96"/>
    <x v="13"/>
  </r>
  <r>
    <s v="52500"/>
    <s v="100063539"/>
    <s v="305330"/>
    <s v="10000"/>
    <s v="10100"/>
    <s v="5250000000"/>
    <s v="2110000"/>
    <s v=""/>
    <s v="00002"/>
    <s v=""/>
    <s v=""/>
    <s v=""/>
    <n v="-71.94"/>
    <x v="13"/>
  </r>
  <r>
    <s v="52500"/>
    <s v="100063539"/>
    <s v="305330"/>
    <s v="10000"/>
    <s v="10100"/>
    <s v="5250000000"/>
    <s v="7100000"/>
    <s v=""/>
    <s v="00002"/>
    <s v=""/>
    <s v=""/>
    <s v=""/>
    <n v="107.7"/>
    <x v="10"/>
  </r>
  <r>
    <s v="52500"/>
    <s v="100063539"/>
    <s v="305330"/>
    <s v="10000"/>
    <s v="10100"/>
    <s v="5250000000"/>
    <s v="7230000"/>
    <s v=""/>
    <s v="00002"/>
    <s v=""/>
    <s v=""/>
    <s v=""/>
    <n v="39.96"/>
    <x v="11"/>
  </r>
  <r>
    <s v="52500"/>
    <s v="100063539"/>
    <s v="305330"/>
    <s v="10000"/>
    <s v="10100"/>
    <s v="5250000000"/>
    <s v="2053000"/>
    <s v=""/>
    <s v="00002"/>
    <s v=""/>
    <s v=""/>
    <s v=""/>
    <n v="-39.96"/>
    <x v="19"/>
  </r>
  <r>
    <s v="52500"/>
    <s v="100063539"/>
    <s v="305330"/>
    <s v="10000"/>
    <s v="10100"/>
    <s v="5250000000"/>
    <s v="2053000"/>
    <s v=""/>
    <s v="00002"/>
    <s v=""/>
    <s v=""/>
    <s v=""/>
    <n v="-71.94"/>
    <x v="19"/>
  </r>
  <r>
    <s v="52500"/>
    <s v="100063539"/>
    <s v="305330"/>
    <s v="10000"/>
    <s v="10100"/>
    <s v="5250000000"/>
    <s v="2160000"/>
    <s v=""/>
    <s v="00002"/>
    <s v=""/>
    <s v=""/>
    <s v=""/>
    <n v="-9.35"/>
    <x v="15"/>
  </r>
  <r>
    <s v="52500"/>
    <s v="100063539"/>
    <s v="305330"/>
    <s v="10000"/>
    <s v="10100"/>
    <s v="5250000000"/>
    <s v="2160000"/>
    <s v=""/>
    <s v="00002"/>
    <s v=""/>
    <s v=""/>
    <s v=""/>
    <n v="-16.82"/>
    <x v="15"/>
  </r>
  <r>
    <s v="52500"/>
    <s v="100063539"/>
    <s v="305330"/>
    <s v="10000"/>
    <s v="10100"/>
    <s v="5250000000"/>
    <s v="2140000"/>
    <s v=""/>
    <s v="00002"/>
    <s v=""/>
    <s v=""/>
    <s v=""/>
    <n v="-45.99"/>
    <x v="16"/>
  </r>
  <r>
    <s v="52500"/>
    <s v="100063539"/>
    <s v="305330"/>
    <s v="10000"/>
    <s v="10100"/>
    <s v="5250000000"/>
    <s v="2140000"/>
    <s v=""/>
    <s v="00002"/>
    <s v=""/>
    <s v=""/>
    <s v=""/>
    <n v="-82.78"/>
    <x v="16"/>
  </r>
  <r>
    <s v="52500"/>
    <s v="100063539"/>
    <s v="305330"/>
    <s v="10000"/>
    <s v="10100"/>
    <s v="5250000000"/>
    <s v="2058000"/>
    <s v=""/>
    <s v="00002"/>
    <s v=""/>
    <s v=""/>
    <s v=""/>
    <n v="-9.35"/>
    <x v="17"/>
  </r>
  <r>
    <s v="52500"/>
    <s v="100063539"/>
    <s v="305330"/>
    <s v="10000"/>
    <s v="10100"/>
    <s v="5250000000"/>
    <s v="2058000"/>
    <s v=""/>
    <s v="00002"/>
    <s v=""/>
    <s v=""/>
    <s v=""/>
    <n v="-16.82"/>
    <x v="17"/>
  </r>
  <r>
    <s v="52500"/>
    <s v="100063539"/>
    <s v="305330"/>
    <s v="10000"/>
    <s v="10100"/>
    <s v="5250000000"/>
    <s v="2150000"/>
    <s v=""/>
    <s v="00002"/>
    <s v=""/>
    <s v=""/>
    <s v=""/>
    <n v="-30.39"/>
    <x v="18"/>
  </r>
  <r>
    <s v="52500"/>
    <s v="100063539"/>
    <s v="305330"/>
    <s v="10000"/>
    <s v="10100"/>
    <s v="5250000000"/>
    <s v="2150000"/>
    <s v=""/>
    <s v="00002"/>
    <s v=""/>
    <s v=""/>
    <s v=""/>
    <n v="-54.69"/>
    <x v="18"/>
  </r>
  <r>
    <s v="52500"/>
    <s v="100063539"/>
    <s v="305330"/>
    <s v="10000"/>
    <s v="10100"/>
    <s v="5250000000"/>
    <s v="1000000"/>
    <s v=""/>
    <s v="00002"/>
    <s v=""/>
    <s v=""/>
    <s v=""/>
    <n v="-474.51"/>
    <x v="14"/>
  </r>
  <r>
    <s v="52500"/>
    <s v="100063539"/>
    <s v="305330"/>
    <s v="10000"/>
    <s v="10100"/>
    <s v="5250000000"/>
    <s v="1000000"/>
    <s v=""/>
    <s v="00002"/>
    <s v=""/>
    <s v=""/>
    <s v=""/>
    <n v="-854.12"/>
    <x v="14"/>
  </r>
  <r>
    <s v="52500"/>
    <s v="100063539"/>
    <s v="305330"/>
    <s v="10000"/>
    <s v="10100"/>
    <s v="5250000000"/>
    <s v="7100000"/>
    <s v=""/>
    <s v="00002"/>
    <s v=""/>
    <s v=""/>
    <s v=""/>
    <n v="403.89"/>
    <x v="10"/>
  </r>
  <r>
    <s v="52500"/>
    <s v="100063539"/>
    <s v="305330"/>
    <s v="10000"/>
    <s v="10100"/>
    <s v="5250000000"/>
    <s v="7100000"/>
    <s v=""/>
    <s v="00002"/>
    <s v=""/>
    <s v=""/>
    <s v=""/>
    <n v="269.26"/>
    <x v="10"/>
  </r>
  <r>
    <s v="52500"/>
    <s v="100063539"/>
    <s v="305330"/>
    <s v="10000"/>
    <s v="10100"/>
    <s v="5250000000"/>
    <s v="7100000"/>
    <s v=""/>
    <s v="00002"/>
    <s v=""/>
    <s v=""/>
    <s v=""/>
    <n v="1103.95"/>
    <x v="10"/>
  </r>
  <r>
    <s v="52500"/>
    <s v="100063539"/>
    <s v="305330"/>
    <s v="10000"/>
    <s v="10100"/>
    <s v="5250000000"/>
    <s v="7230000"/>
    <s v=""/>
    <s v="00002"/>
    <s v=""/>
    <s v=""/>
    <s v=""/>
    <n v="71.94"/>
    <x v="11"/>
  </r>
  <r>
    <s v="52500"/>
    <s v="100063539"/>
    <s v="305330"/>
    <s v="10000"/>
    <s v="10100"/>
    <s v="5250000000"/>
    <s v="7231000"/>
    <s v=""/>
    <s v="00002"/>
    <s v=""/>
    <s v=""/>
    <s v=""/>
    <n v="9.35"/>
    <x v="12"/>
  </r>
  <r>
    <s v="52500"/>
    <s v="100063539"/>
    <s v="305330"/>
    <s v="10000"/>
    <s v="10100"/>
    <s v="5250000000"/>
    <s v="7231000"/>
    <s v=""/>
    <s v="00002"/>
    <s v=""/>
    <s v=""/>
    <s v=""/>
    <n v="16.82"/>
    <x v="12"/>
  </r>
  <r>
    <s v="52500"/>
    <s v="100063539"/>
    <s v="305330"/>
    <s v="10000"/>
    <s v="10100"/>
    <s v="5250000000"/>
    <s v="7240000"/>
    <s v=""/>
    <s v="00002"/>
    <s v=""/>
    <s v=""/>
    <s v=""/>
    <n v="97.04"/>
    <x v="30"/>
  </r>
  <r>
    <s v="52500"/>
    <s v="100055946"/>
    <s v="311826"/>
    <s v="10000"/>
    <s v="10100"/>
    <s v="5250000000"/>
    <s v="7100000"/>
    <s v=""/>
    <s v="00002"/>
    <s v=""/>
    <s v=""/>
    <s v=""/>
    <n v="312.69"/>
    <x v="10"/>
  </r>
  <r>
    <s v="52500"/>
    <s v="100055946"/>
    <s v="311826"/>
    <s v="10000"/>
    <s v="10100"/>
    <s v="5250000000"/>
    <s v="7100000"/>
    <s v=""/>
    <s v="00002"/>
    <s v=""/>
    <s v=""/>
    <s v=""/>
    <n v="625.37"/>
    <x v="10"/>
  </r>
  <r>
    <s v="52500"/>
    <s v="100055946"/>
    <s v="311826"/>
    <s v="10000"/>
    <s v="10100"/>
    <s v="5250000000"/>
    <s v="7100000"/>
    <s v=""/>
    <s v="00002"/>
    <s v=""/>
    <s v=""/>
    <s v=""/>
    <n v="625.37"/>
    <x v="10"/>
  </r>
  <r>
    <s v="52500"/>
    <s v="100055946"/>
    <s v="311826"/>
    <s v="10000"/>
    <s v="10100"/>
    <s v="5250000000"/>
    <s v="7100000"/>
    <s v=""/>
    <s v="00002"/>
    <s v=""/>
    <s v=""/>
    <s v=""/>
    <n v="250.15"/>
    <x v="10"/>
  </r>
  <r>
    <s v="52500"/>
    <s v="100055946"/>
    <s v="311826"/>
    <s v="10000"/>
    <s v="10100"/>
    <s v="5250000000"/>
    <s v="7100000"/>
    <s v=""/>
    <s v="00002"/>
    <s v=""/>
    <s v=""/>
    <s v=""/>
    <n v="2438.9499999999998"/>
    <x v="10"/>
  </r>
  <r>
    <s v="52500"/>
    <s v="100055946"/>
    <s v="311826"/>
    <s v="10000"/>
    <s v="10100"/>
    <s v="5250000000"/>
    <s v="7100000"/>
    <s v=""/>
    <s v="00002"/>
    <s v=""/>
    <s v=""/>
    <s v=""/>
    <n v="125.07"/>
    <x v="10"/>
  </r>
  <r>
    <s v="52500"/>
    <s v="100055946"/>
    <s v="311826"/>
    <s v="10000"/>
    <s v="10100"/>
    <s v="5250000000"/>
    <s v="7230000"/>
    <s v=""/>
    <s v="00002"/>
    <s v=""/>
    <s v=""/>
    <s v=""/>
    <n v="92.66"/>
    <x v="11"/>
  </r>
  <r>
    <s v="52500"/>
    <s v="100055946"/>
    <s v="311826"/>
    <s v="10000"/>
    <s v="10100"/>
    <s v="5250000000"/>
    <s v="7230000"/>
    <s v=""/>
    <s v="00002"/>
    <s v=""/>
    <s v=""/>
    <s v=""/>
    <n v="166.81"/>
    <x v="11"/>
  </r>
  <r>
    <s v="52500"/>
    <s v="100055946"/>
    <s v="311826"/>
    <s v="10000"/>
    <s v="10100"/>
    <s v="5250000000"/>
    <s v="7231000"/>
    <s v=""/>
    <s v="00002"/>
    <s v=""/>
    <s v=""/>
    <s v=""/>
    <n v="21.67"/>
    <x v="12"/>
  </r>
  <r>
    <s v="52500"/>
    <s v="100055946"/>
    <s v="311826"/>
    <s v="10000"/>
    <s v="10100"/>
    <s v="5250000000"/>
    <s v="7231000"/>
    <s v=""/>
    <s v="00002"/>
    <s v=""/>
    <s v=""/>
    <s v=""/>
    <n v="39.01"/>
    <x v="12"/>
  </r>
  <r>
    <s v="52500"/>
    <s v="100055946"/>
    <s v="311826"/>
    <s v="10000"/>
    <s v="10100"/>
    <s v="5250000000"/>
    <s v="7240000"/>
    <s v=""/>
    <s v="00002"/>
    <s v=""/>
    <s v=""/>
    <s v=""/>
    <n v="314.01"/>
    <x v="30"/>
  </r>
  <r>
    <s v="52500"/>
    <s v="100055946"/>
    <s v="311826"/>
    <s v="10000"/>
    <s v="10100"/>
    <s v="5250000000"/>
    <s v="7240000"/>
    <s v=""/>
    <s v="00002"/>
    <s v=""/>
    <s v=""/>
    <s v=""/>
    <n v="565.24"/>
    <x v="30"/>
  </r>
  <r>
    <s v="52500"/>
    <s v="100055946"/>
    <s v="311826"/>
    <s v="10000"/>
    <s v="10100"/>
    <s v="5250000000"/>
    <s v="7221000"/>
    <s v=""/>
    <s v="00002"/>
    <s v=""/>
    <s v=""/>
    <s v=""/>
    <n v="2.87"/>
    <x v="32"/>
  </r>
  <r>
    <s v="52500"/>
    <s v="100055946"/>
    <s v="311826"/>
    <s v="10000"/>
    <s v="10100"/>
    <s v="5250000000"/>
    <s v="7221000"/>
    <s v=""/>
    <s v="00002"/>
    <s v=""/>
    <s v=""/>
    <s v=""/>
    <n v="5.18"/>
    <x v="32"/>
  </r>
  <r>
    <s v="52500"/>
    <s v="100055946"/>
    <s v="311826"/>
    <s v="10000"/>
    <s v="10100"/>
    <s v="5250000000"/>
    <s v="7269000"/>
    <s v=""/>
    <s v="00002"/>
    <s v=""/>
    <s v=""/>
    <s v=""/>
    <n v="103.19"/>
    <x v="33"/>
  </r>
  <r>
    <s v="52500"/>
    <s v="100055946"/>
    <s v="311826"/>
    <s v="10000"/>
    <s v="10100"/>
    <s v="5250000000"/>
    <s v="7269000"/>
    <s v=""/>
    <s v="00002"/>
    <s v=""/>
    <s v=""/>
    <s v=""/>
    <n v="185.73"/>
    <x v="33"/>
  </r>
  <r>
    <s v="52500"/>
    <s v="100055946"/>
    <s v="311826"/>
    <s v="10000"/>
    <s v="10100"/>
    <s v="5250000000"/>
    <s v="7269000"/>
    <s v=""/>
    <s v="00002"/>
    <s v=""/>
    <s v=""/>
    <s v=""/>
    <n v="18.760000000000002"/>
    <x v="33"/>
  </r>
  <r>
    <s v="52500"/>
    <s v="100055946"/>
    <s v="311826"/>
    <s v="10000"/>
    <s v="10100"/>
    <s v="5250000000"/>
    <s v="7269000"/>
    <s v=""/>
    <s v="00002"/>
    <s v=""/>
    <s v=""/>
    <s v=""/>
    <n v="33.770000000000003"/>
    <x v="33"/>
  </r>
  <r>
    <s v="52500"/>
    <s v="100055946"/>
    <s v="311826"/>
    <s v="10000"/>
    <s v="10100"/>
    <s v="5250000000"/>
    <s v="2150000"/>
    <s v=""/>
    <s v="00002"/>
    <s v=""/>
    <s v=""/>
    <s v=""/>
    <n v="-81.99"/>
    <x v="18"/>
  </r>
  <r>
    <s v="52500"/>
    <s v="100055946"/>
    <s v="311826"/>
    <s v="10000"/>
    <s v="10100"/>
    <s v="5250000000"/>
    <s v="2150000"/>
    <s v=""/>
    <s v="00002"/>
    <s v=""/>
    <s v=""/>
    <s v=""/>
    <n v="-147.58000000000001"/>
    <x v="18"/>
  </r>
  <r>
    <s v="52500"/>
    <s v="100055946"/>
    <s v="311826"/>
    <s v="10000"/>
    <s v="10100"/>
    <s v="5250000000"/>
    <s v="1000000"/>
    <s v=""/>
    <s v="00002"/>
    <s v=""/>
    <s v=""/>
    <s v=""/>
    <n v="-1055.69"/>
    <x v="14"/>
  </r>
  <r>
    <s v="52500"/>
    <s v="100055946"/>
    <s v="311826"/>
    <s v="10000"/>
    <s v="10100"/>
    <s v="5250000000"/>
    <s v="1000000"/>
    <s v=""/>
    <s v="00002"/>
    <s v=""/>
    <s v=""/>
    <s v=""/>
    <n v="-1900.28"/>
    <x v="14"/>
  </r>
  <r>
    <s v="52500"/>
    <s v="100055946"/>
    <s v="311826"/>
    <s v="10000"/>
    <s v="10100"/>
    <s v="5250000000"/>
    <s v="2056000"/>
    <s v=""/>
    <s v="00002"/>
    <s v=""/>
    <s v=""/>
    <s v=""/>
    <n v="-314.01"/>
    <x v="36"/>
  </r>
  <r>
    <s v="52500"/>
    <s v="100055946"/>
    <s v="311826"/>
    <s v="10000"/>
    <s v="10100"/>
    <s v="5250000000"/>
    <s v="2056000"/>
    <s v=""/>
    <s v="00002"/>
    <s v=""/>
    <s v=""/>
    <s v=""/>
    <n v="-565.24"/>
    <x v="36"/>
  </r>
  <r>
    <s v="52500"/>
    <s v="100055946"/>
    <s v="311826"/>
    <s v="10000"/>
    <s v="10100"/>
    <s v="5250000000"/>
    <s v="2155000"/>
    <s v=""/>
    <s v="00002"/>
    <s v=""/>
    <s v=""/>
    <s v=""/>
    <n v="-2.87"/>
    <x v="41"/>
  </r>
  <r>
    <s v="52500"/>
    <s v="100055946"/>
    <s v="311826"/>
    <s v="10000"/>
    <s v="10100"/>
    <s v="5250000000"/>
    <s v="2155000"/>
    <s v=""/>
    <s v="00002"/>
    <s v=""/>
    <s v=""/>
    <s v=""/>
    <n v="-5.18"/>
    <x v="41"/>
  </r>
  <r>
    <s v="52500"/>
    <s v="100055946"/>
    <s v="311826"/>
    <s v="10000"/>
    <s v="10100"/>
    <s v="5250000000"/>
    <s v="2100000"/>
    <s v=""/>
    <s v="00002"/>
    <s v=""/>
    <s v=""/>
    <s v=""/>
    <n v="-18.760000000000002"/>
    <x v="34"/>
  </r>
  <r>
    <s v="52500"/>
    <s v="100055946"/>
    <s v="311826"/>
    <s v="10000"/>
    <s v="10100"/>
    <s v="5250000000"/>
    <s v="2100000"/>
    <s v=""/>
    <s v="00002"/>
    <s v=""/>
    <s v=""/>
    <s v=""/>
    <n v="-33.770000000000003"/>
    <x v="34"/>
  </r>
  <r>
    <s v="52500"/>
    <s v="100055946"/>
    <s v="311826"/>
    <s v="10000"/>
    <s v="10100"/>
    <s v="5250000000"/>
    <s v="2052000"/>
    <s v=""/>
    <s v="00002"/>
    <s v=""/>
    <s v=""/>
    <s v=""/>
    <n v="-103.19"/>
    <x v="37"/>
  </r>
  <r>
    <s v="52500"/>
    <s v="100055946"/>
    <s v="311826"/>
    <s v="10000"/>
    <s v="10100"/>
    <s v="5250000000"/>
    <s v="2052000"/>
    <s v=""/>
    <s v="00002"/>
    <s v=""/>
    <s v=""/>
    <s v=""/>
    <n v="-185.73"/>
    <x v="37"/>
  </r>
  <r>
    <s v="52500"/>
    <s v="100055946"/>
    <s v="311826"/>
    <s v="10000"/>
    <s v="10100"/>
    <s v="5250000000"/>
    <s v="2110000"/>
    <s v=""/>
    <s v="00002"/>
    <s v=""/>
    <s v=""/>
    <s v=""/>
    <n v="-92.67"/>
    <x v="13"/>
  </r>
  <r>
    <s v="52500"/>
    <s v="100055946"/>
    <s v="311826"/>
    <s v="10000"/>
    <s v="10100"/>
    <s v="5250000000"/>
    <s v="2110000"/>
    <s v=""/>
    <s v="00002"/>
    <s v=""/>
    <s v=""/>
    <s v=""/>
    <n v="-166.8"/>
    <x v="13"/>
  </r>
  <r>
    <s v="52500"/>
    <s v="100055946"/>
    <s v="311826"/>
    <s v="10000"/>
    <s v="10100"/>
    <s v="5250000000"/>
    <s v="2053000"/>
    <s v=""/>
    <s v="00002"/>
    <s v=""/>
    <s v=""/>
    <s v=""/>
    <n v="-92.66"/>
    <x v="19"/>
  </r>
  <r>
    <s v="52500"/>
    <s v="100055946"/>
    <s v="311826"/>
    <s v="10000"/>
    <s v="10100"/>
    <s v="5250000000"/>
    <s v="2053000"/>
    <s v=""/>
    <s v="00002"/>
    <s v=""/>
    <s v=""/>
    <s v=""/>
    <n v="-166.81"/>
    <x v="19"/>
  </r>
  <r>
    <s v="52500"/>
    <s v="100055946"/>
    <s v="311826"/>
    <s v="10000"/>
    <s v="10100"/>
    <s v="5250000000"/>
    <s v="2160000"/>
    <s v=""/>
    <s v="00002"/>
    <s v=""/>
    <s v=""/>
    <s v=""/>
    <n v="-21.67"/>
    <x v="15"/>
  </r>
  <r>
    <s v="52500"/>
    <s v="100055946"/>
    <s v="311826"/>
    <s v="10000"/>
    <s v="10100"/>
    <s v="5250000000"/>
    <s v="2160000"/>
    <s v=""/>
    <s v="00002"/>
    <s v=""/>
    <s v=""/>
    <s v=""/>
    <n v="-39.01"/>
    <x v="15"/>
  </r>
  <r>
    <s v="52500"/>
    <s v="100055946"/>
    <s v="311826"/>
    <s v="10000"/>
    <s v="10100"/>
    <s v="5250000000"/>
    <s v="2140000"/>
    <s v=""/>
    <s v="00002"/>
    <s v=""/>
    <s v=""/>
    <s v=""/>
    <n v="-137.12"/>
    <x v="16"/>
  </r>
  <r>
    <s v="52500"/>
    <s v="100055946"/>
    <s v="311826"/>
    <s v="10000"/>
    <s v="10100"/>
    <s v="5250000000"/>
    <s v="2155000"/>
    <s v=""/>
    <s v="00002"/>
    <s v=""/>
    <s v=""/>
    <s v=""/>
    <n v="-0.51"/>
    <x v="41"/>
  </r>
  <r>
    <s v="52500"/>
    <s v="100055946"/>
    <s v="311826"/>
    <s v="10000"/>
    <s v="10100"/>
    <s v="5250000000"/>
    <s v="2155000"/>
    <s v=""/>
    <s v="00002"/>
    <s v=""/>
    <s v=""/>
    <s v=""/>
    <n v="-0.92"/>
    <x v="41"/>
  </r>
  <r>
    <s v="52500"/>
    <s v="100055946"/>
    <s v="311826"/>
    <s v="10000"/>
    <s v="10100"/>
    <s v="5250000000"/>
    <s v="2100000"/>
    <s v=""/>
    <s v="00002"/>
    <s v=""/>
    <s v=""/>
    <s v=""/>
    <n v="-1.79"/>
    <x v="34"/>
  </r>
  <r>
    <s v="52500"/>
    <s v="100055946"/>
    <s v="311826"/>
    <s v="10000"/>
    <s v="10100"/>
    <s v="5250000000"/>
    <s v="2100000"/>
    <s v=""/>
    <s v="00002"/>
    <s v=""/>
    <s v=""/>
    <s v=""/>
    <n v="-3.21"/>
    <x v="34"/>
  </r>
  <r>
    <s v="52500"/>
    <s v="100055946"/>
    <s v="311826"/>
    <s v="10000"/>
    <s v="10100"/>
    <s v="5250000000"/>
    <s v="2105000"/>
    <s v=""/>
    <s v="00002"/>
    <s v=""/>
    <s v=""/>
    <s v=""/>
    <n v="-103.19"/>
    <x v="38"/>
  </r>
  <r>
    <s v="52500"/>
    <s v="100055946"/>
    <s v="311826"/>
    <s v="10000"/>
    <s v="10100"/>
    <s v="5250000000"/>
    <s v="2105000"/>
    <s v=""/>
    <s v="00002"/>
    <s v=""/>
    <s v=""/>
    <s v=""/>
    <n v="-185.73"/>
    <x v="38"/>
  </r>
  <r>
    <s v="52500"/>
    <s v="100055946"/>
    <s v="311826"/>
    <s v="10000"/>
    <s v="10100"/>
    <s v="5250000000"/>
    <s v="2130000"/>
    <s v=""/>
    <s v="00002"/>
    <s v=""/>
    <s v=""/>
    <s v=""/>
    <n v="-38.75"/>
    <x v="39"/>
  </r>
  <r>
    <s v="52500"/>
    <s v="100055946"/>
    <s v="311826"/>
    <s v="10000"/>
    <s v="10100"/>
    <s v="5250000000"/>
    <s v="2130000"/>
    <s v=""/>
    <s v="00002"/>
    <s v=""/>
    <s v=""/>
    <s v=""/>
    <n v="-69.75"/>
    <x v="39"/>
  </r>
  <r>
    <s v="52500"/>
    <s v="100055946"/>
    <s v="311826"/>
    <s v="10000"/>
    <s v="10100"/>
    <s v="5250000000"/>
    <s v="2100000"/>
    <s v=""/>
    <s v="00002"/>
    <s v=""/>
    <s v=""/>
    <s v=""/>
    <n v="-9.69"/>
    <x v="34"/>
  </r>
  <r>
    <s v="52500"/>
    <s v="100055946"/>
    <s v="311826"/>
    <s v="10000"/>
    <s v="10100"/>
    <s v="5250000000"/>
    <s v="2100000"/>
    <s v=""/>
    <s v="00002"/>
    <s v=""/>
    <s v=""/>
    <s v=""/>
    <n v="-17.45"/>
    <x v="34"/>
  </r>
  <r>
    <s v="52500"/>
    <s v="100055946"/>
    <s v="311826"/>
    <s v="10000"/>
    <s v="10100"/>
    <s v="5250000000"/>
    <s v="2190000"/>
    <s v=""/>
    <s v="00002"/>
    <s v=""/>
    <s v=""/>
    <s v=""/>
    <n v="-7.03"/>
    <x v="40"/>
  </r>
  <r>
    <s v="52500"/>
    <s v="100055946"/>
    <s v="311826"/>
    <s v="10000"/>
    <s v="10100"/>
    <s v="5250000000"/>
    <s v="2190000"/>
    <s v=""/>
    <s v="00002"/>
    <s v=""/>
    <s v=""/>
    <s v=""/>
    <n v="-12.65"/>
    <x v="40"/>
  </r>
  <r>
    <s v="52500"/>
    <s v="100055946"/>
    <s v="311826"/>
    <s v="10000"/>
    <s v="10100"/>
    <s v="5250000000"/>
    <s v="2100000"/>
    <s v=""/>
    <s v="00002"/>
    <s v=""/>
    <s v=""/>
    <s v=""/>
    <n v="-2.34"/>
    <x v="34"/>
  </r>
  <r>
    <s v="52500"/>
    <s v="100055946"/>
    <s v="311826"/>
    <s v="10000"/>
    <s v="10100"/>
    <s v="5250000000"/>
    <s v="2100000"/>
    <s v=""/>
    <s v="00002"/>
    <s v=""/>
    <s v=""/>
    <s v=""/>
    <n v="-4.2"/>
    <x v="34"/>
  </r>
  <r>
    <s v="52500"/>
    <s v="100055946"/>
    <s v="311826"/>
    <s v="10000"/>
    <s v="10100"/>
    <s v="5250000000"/>
    <s v="2100000"/>
    <s v=""/>
    <s v="00002"/>
    <s v=""/>
    <s v=""/>
    <s v=""/>
    <n v="-10.99"/>
    <x v="34"/>
  </r>
  <r>
    <s v="52500"/>
    <s v="100055946"/>
    <s v="311826"/>
    <s v="10000"/>
    <s v="10100"/>
    <s v="5250000000"/>
    <s v="2100000"/>
    <s v=""/>
    <s v="00002"/>
    <s v=""/>
    <s v=""/>
    <s v=""/>
    <n v="-19.78"/>
    <x v="34"/>
  </r>
  <r>
    <s v="52500"/>
    <s v="100055946"/>
    <s v="311826"/>
    <s v="10000"/>
    <s v="10100"/>
    <s v="5250000000"/>
    <s v="2140000"/>
    <s v=""/>
    <s v="00002"/>
    <s v=""/>
    <s v=""/>
    <s v=""/>
    <n v="-246.81"/>
    <x v="16"/>
  </r>
  <r>
    <s v="52500"/>
    <s v="100055946"/>
    <s v="311826"/>
    <s v="10000"/>
    <s v="10100"/>
    <s v="5250000000"/>
    <s v="2058000"/>
    <s v=""/>
    <s v="00002"/>
    <s v=""/>
    <s v=""/>
    <s v=""/>
    <n v="-21.67"/>
    <x v="17"/>
  </r>
  <r>
    <s v="52500"/>
    <s v="100055946"/>
    <s v="311826"/>
    <s v="10000"/>
    <s v="10100"/>
    <s v="5250000000"/>
    <s v="2058000"/>
    <s v=""/>
    <s v="00002"/>
    <s v=""/>
    <s v=""/>
    <s v=""/>
    <n v="-39.01"/>
    <x v="17"/>
  </r>
  <r>
    <s v="52500"/>
    <s v="100038988"/>
    <s v="305480"/>
    <s v="10000"/>
    <s v="10100"/>
    <s v="5250000000"/>
    <s v="7100000"/>
    <s v=""/>
    <s v="00002"/>
    <s v=""/>
    <s v=""/>
    <s v=""/>
    <n v="560.46"/>
    <x v="10"/>
  </r>
  <r>
    <s v="52500"/>
    <s v="100038988"/>
    <s v="305480"/>
    <s v="10000"/>
    <s v="10100"/>
    <s v="5250000000"/>
    <s v="7100000"/>
    <s v=""/>
    <s v="00002"/>
    <s v=""/>
    <s v=""/>
    <s v=""/>
    <n v="78.81"/>
    <x v="10"/>
  </r>
  <r>
    <s v="52500"/>
    <s v="100038988"/>
    <s v="305480"/>
    <s v="10000"/>
    <s v="10100"/>
    <s v="5250000000"/>
    <s v="7100000"/>
    <s v=""/>
    <s v="00002"/>
    <s v=""/>
    <s v=""/>
    <s v=""/>
    <n v="1204.98"/>
    <x v="10"/>
  </r>
  <r>
    <s v="52500"/>
    <s v="100038988"/>
    <s v="305480"/>
    <s v="10000"/>
    <s v="10100"/>
    <s v="5250000000"/>
    <s v="7100000"/>
    <s v=""/>
    <s v="00002"/>
    <s v=""/>
    <s v=""/>
    <s v=""/>
    <n v="31.53"/>
    <x v="10"/>
  </r>
  <r>
    <s v="52500"/>
    <s v="100038988"/>
    <s v="305480"/>
    <s v="10000"/>
    <s v="10100"/>
    <s v="5250000000"/>
    <s v="7230000"/>
    <s v=""/>
    <s v="00002"/>
    <s v=""/>
    <s v=""/>
    <s v=""/>
    <n v="36.67"/>
    <x v="11"/>
  </r>
  <r>
    <s v="52500"/>
    <s v="100038988"/>
    <s v="305480"/>
    <s v="10000"/>
    <s v="10100"/>
    <s v="5250000000"/>
    <s v="7230000"/>
    <s v=""/>
    <s v="00002"/>
    <s v=""/>
    <s v=""/>
    <s v=""/>
    <n v="70.94"/>
    <x v="11"/>
  </r>
  <r>
    <s v="52500"/>
    <s v="100038988"/>
    <s v="305480"/>
    <s v="10000"/>
    <s v="10100"/>
    <s v="5250000000"/>
    <s v="7231000"/>
    <s v=""/>
    <s v="00002"/>
    <s v=""/>
    <s v=""/>
    <s v=""/>
    <n v="8.57"/>
    <x v="12"/>
  </r>
  <r>
    <s v="52500"/>
    <s v="100038988"/>
    <s v="305480"/>
    <s v="10000"/>
    <s v="10100"/>
    <s v="5250000000"/>
    <s v="7231000"/>
    <s v=""/>
    <s v="00002"/>
    <s v=""/>
    <s v=""/>
    <s v=""/>
    <n v="16.59"/>
    <x v="12"/>
  </r>
  <r>
    <s v="52500"/>
    <s v="100038988"/>
    <s v="305480"/>
    <s v="10000"/>
    <s v="10100"/>
    <s v="5250000000"/>
    <s v="7250000"/>
    <s v=""/>
    <s v="00002"/>
    <s v=""/>
    <s v=""/>
    <s v=""/>
    <n v="0.16"/>
    <x v="31"/>
  </r>
  <r>
    <s v="52500"/>
    <s v="100038988"/>
    <s v="305480"/>
    <s v="10000"/>
    <s v="10100"/>
    <s v="5250000000"/>
    <s v="7250000"/>
    <s v=""/>
    <s v="00002"/>
    <s v=""/>
    <s v=""/>
    <s v=""/>
    <n v="0.31"/>
    <x v="31"/>
  </r>
  <r>
    <s v="52500"/>
    <s v="100038988"/>
    <s v="305480"/>
    <s v="10000"/>
    <s v="10100"/>
    <s v="5250000000"/>
    <s v="7221000"/>
    <s v=""/>
    <s v="00002"/>
    <s v=""/>
    <s v=""/>
    <s v=""/>
    <n v="2.0099999999999998"/>
    <x v="32"/>
  </r>
  <r>
    <s v="52500"/>
    <s v="100038988"/>
    <s v="305480"/>
    <s v="10000"/>
    <s v="10100"/>
    <s v="5250000000"/>
    <s v="7221000"/>
    <s v=""/>
    <s v="00002"/>
    <s v=""/>
    <s v=""/>
    <s v=""/>
    <n v="3.87"/>
    <x v="32"/>
  </r>
  <r>
    <s v="52500"/>
    <s v="100038988"/>
    <s v="305480"/>
    <s v="10000"/>
    <s v="10100"/>
    <s v="5250000000"/>
    <s v="7269000"/>
    <s v=""/>
    <s v="00002"/>
    <s v=""/>
    <s v=""/>
    <s v=""/>
    <n v="42.19"/>
    <x v="33"/>
  </r>
  <r>
    <s v="52500"/>
    <s v="100038988"/>
    <s v="305480"/>
    <s v="10000"/>
    <s v="10100"/>
    <s v="5250000000"/>
    <s v="7269000"/>
    <s v=""/>
    <s v="00002"/>
    <s v=""/>
    <s v=""/>
    <s v=""/>
    <n v="81.61"/>
    <x v="33"/>
  </r>
  <r>
    <s v="52500"/>
    <s v="100038988"/>
    <s v="305480"/>
    <s v="10000"/>
    <s v="10100"/>
    <s v="5250000000"/>
    <s v="7269000"/>
    <s v=""/>
    <s v="00002"/>
    <s v=""/>
    <s v=""/>
    <s v=""/>
    <n v="7.67"/>
    <x v="33"/>
  </r>
  <r>
    <s v="52500"/>
    <s v="100038988"/>
    <s v="305480"/>
    <s v="10000"/>
    <s v="10100"/>
    <s v="5250000000"/>
    <s v="7269000"/>
    <s v=""/>
    <s v="00002"/>
    <s v=""/>
    <s v=""/>
    <s v=""/>
    <n v="14.84"/>
    <x v="33"/>
  </r>
  <r>
    <s v="52500"/>
    <s v="100038988"/>
    <s v="305480"/>
    <s v="10000"/>
    <s v="10100"/>
    <s v="5250000000"/>
    <s v="2100000"/>
    <s v=""/>
    <s v="00002"/>
    <s v=""/>
    <s v=""/>
    <s v=""/>
    <n v="-8.52"/>
    <x v="34"/>
  </r>
  <r>
    <s v="52500"/>
    <s v="100038988"/>
    <s v="305480"/>
    <s v="10000"/>
    <s v="10100"/>
    <s v="5250000000"/>
    <s v="2100000"/>
    <s v=""/>
    <s v="00002"/>
    <s v=""/>
    <s v=""/>
    <s v=""/>
    <n v="-16.48"/>
    <x v="34"/>
  </r>
  <r>
    <s v="52500"/>
    <s v="100038988"/>
    <s v="305480"/>
    <s v="10000"/>
    <s v="10100"/>
    <s v="5250000000"/>
    <s v="2155000"/>
    <s v=""/>
    <s v="00002"/>
    <s v=""/>
    <s v=""/>
    <s v=""/>
    <n v="-1.01"/>
    <x v="41"/>
  </r>
  <r>
    <s v="52500"/>
    <s v="100038988"/>
    <s v="305480"/>
    <s v="10000"/>
    <s v="10100"/>
    <s v="5250000000"/>
    <s v="2155000"/>
    <s v=""/>
    <s v="00002"/>
    <s v=""/>
    <s v=""/>
    <s v=""/>
    <n v="-1.96"/>
    <x v="41"/>
  </r>
  <r>
    <s v="52500"/>
    <s v="100038988"/>
    <s v="305480"/>
    <s v="10000"/>
    <s v="10100"/>
    <s v="5250000000"/>
    <s v="2100000"/>
    <s v=""/>
    <s v="00002"/>
    <s v=""/>
    <s v=""/>
    <s v=""/>
    <n v="-34.08"/>
    <x v="34"/>
  </r>
  <r>
    <s v="52500"/>
    <s v="100038988"/>
    <s v="305480"/>
    <s v="10000"/>
    <s v="10100"/>
    <s v="5250000000"/>
    <s v="7240000"/>
    <s v=""/>
    <s v="00002"/>
    <s v=""/>
    <s v=""/>
    <s v=""/>
    <n v="92.59"/>
    <x v="30"/>
  </r>
  <r>
    <s v="52500"/>
    <s v="100038988"/>
    <s v="305480"/>
    <s v="10000"/>
    <s v="10100"/>
    <s v="5250000000"/>
    <s v="7240000"/>
    <s v=""/>
    <s v="00002"/>
    <s v=""/>
    <s v=""/>
    <s v=""/>
    <n v="179.11"/>
    <x v="30"/>
  </r>
  <r>
    <s v="52500"/>
    <s v="100038988"/>
    <s v="305480"/>
    <s v="10000"/>
    <s v="10100"/>
    <s v="5250000000"/>
    <s v="2140000"/>
    <s v=""/>
    <s v="00002"/>
    <s v=""/>
    <s v=""/>
    <s v=""/>
    <n v="-74.650000000000006"/>
    <x v="16"/>
  </r>
  <r>
    <s v="52500"/>
    <s v="100038988"/>
    <s v="305480"/>
    <s v="10000"/>
    <s v="10100"/>
    <s v="5250000000"/>
    <s v="2140000"/>
    <s v=""/>
    <s v="00002"/>
    <s v=""/>
    <s v=""/>
    <s v=""/>
    <n v="-144.38999999999999"/>
    <x v="16"/>
  </r>
  <r>
    <s v="52500"/>
    <s v="100038988"/>
    <s v="305480"/>
    <s v="10000"/>
    <s v="10100"/>
    <s v="5250000000"/>
    <s v="2058000"/>
    <s v=""/>
    <s v="00002"/>
    <s v=""/>
    <s v=""/>
    <s v=""/>
    <n v="-8.57"/>
    <x v="17"/>
  </r>
  <r>
    <s v="52500"/>
    <s v="100038988"/>
    <s v="305480"/>
    <s v="10000"/>
    <s v="10100"/>
    <s v="5250000000"/>
    <s v="2058000"/>
    <s v=""/>
    <s v="00002"/>
    <s v=""/>
    <s v=""/>
    <s v=""/>
    <n v="-16.59"/>
    <x v="17"/>
  </r>
  <r>
    <s v="52500"/>
    <s v="100038988"/>
    <s v="305480"/>
    <s v="10000"/>
    <s v="10100"/>
    <s v="5250000000"/>
    <s v="2150000"/>
    <s v=""/>
    <s v="00002"/>
    <s v=""/>
    <s v=""/>
    <s v=""/>
    <n v="-28.5"/>
    <x v="18"/>
  </r>
  <r>
    <s v="52500"/>
    <s v="100038988"/>
    <s v="305480"/>
    <s v="10000"/>
    <s v="10100"/>
    <s v="5250000000"/>
    <s v="2150000"/>
    <s v=""/>
    <s v="00002"/>
    <s v=""/>
    <s v=""/>
    <s v=""/>
    <n v="-55.14"/>
    <x v="18"/>
  </r>
  <r>
    <s v="52500"/>
    <s v="100038988"/>
    <s v="305480"/>
    <s v="10000"/>
    <s v="10100"/>
    <s v="5250000000"/>
    <s v="1000000"/>
    <s v=""/>
    <s v="00002"/>
    <s v=""/>
    <s v=""/>
    <s v=""/>
    <n v="-357.28"/>
    <x v="14"/>
  </r>
  <r>
    <s v="52500"/>
    <s v="100038988"/>
    <s v="305480"/>
    <s v="10000"/>
    <s v="10100"/>
    <s v="5250000000"/>
    <s v="1000000"/>
    <s v=""/>
    <s v="00002"/>
    <s v=""/>
    <s v=""/>
    <s v=""/>
    <n v="-691.03"/>
    <x v="14"/>
  </r>
  <r>
    <s v="52500"/>
    <s v="100038988"/>
    <s v="305480"/>
    <s v="10000"/>
    <s v="10100"/>
    <s v="5250000000"/>
    <s v="2100000"/>
    <s v=""/>
    <s v="00002"/>
    <s v=""/>
    <s v=""/>
    <s v=""/>
    <n v="-65.92"/>
    <x v="34"/>
  </r>
  <r>
    <s v="52500"/>
    <s v="100038988"/>
    <s v="305480"/>
    <s v="10000"/>
    <s v="10100"/>
    <s v="5250000000"/>
    <s v="2130000"/>
    <s v=""/>
    <s v="00002"/>
    <s v=""/>
    <s v=""/>
    <s v=""/>
    <n v="-14.65"/>
    <x v="39"/>
  </r>
  <r>
    <s v="52500"/>
    <s v="100038988"/>
    <s v="305480"/>
    <s v="10000"/>
    <s v="10100"/>
    <s v="5250000000"/>
    <s v="2130000"/>
    <s v=""/>
    <s v="00002"/>
    <s v=""/>
    <s v=""/>
    <s v=""/>
    <n v="-28.35"/>
    <x v="39"/>
  </r>
  <r>
    <s v="52500"/>
    <s v="100038988"/>
    <s v="305480"/>
    <s v="10000"/>
    <s v="10100"/>
    <s v="5250000000"/>
    <s v="2190000"/>
    <s v=""/>
    <s v="00002"/>
    <s v=""/>
    <s v=""/>
    <s v=""/>
    <n v="-12.56"/>
    <x v="40"/>
  </r>
  <r>
    <s v="52500"/>
    <s v="100038988"/>
    <s v="305480"/>
    <s v="10000"/>
    <s v="10100"/>
    <s v="5250000000"/>
    <s v="2190000"/>
    <s v=""/>
    <s v="00002"/>
    <s v=""/>
    <s v=""/>
    <s v=""/>
    <n v="-24.29"/>
    <x v="40"/>
  </r>
  <r>
    <s v="52500"/>
    <s v="100038988"/>
    <s v="305480"/>
    <s v="10000"/>
    <s v="10100"/>
    <s v="5250000000"/>
    <s v="2100000"/>
    <s v=""/>
    <s v="00002"/>
    <s v=""/>
    <s v=""/>
    <s v=""/>
    <n v="-1.1100000000000001"/>
    <x v="34"/>
  </r>
  <r>
    <s v="52500"/>
    <s v="100038988"/>
    <s v="305480"/>
    <s v="10000"/>
    <s v="10100"/>
    <s v="5250000000"/>
    <s v="2100000"/>
    <s v=""/>
    <s v="00002"/>
    <s v=""/>
    <s v=""/>
    <s v=""/>
    <n v="-2.16"/>
    <x v="34"/>
  </r>
  <r>
    <s v="52500"/>
    <s v="100038988"/>
    <s v="305480"/>
    <s v="10000"/>
    <s v="10100"/>
    <s v="5250000000"/>
    <s v="2125000"/>
    <s v=""/>
    <s v="00002"/>
    <s v=""/>
    <s v=""/>
    <s v=""/>
    <n v="-0.25"/>
    <x v="35"/>
  </r>
  <r>
    <s v="52500"/>
    <s v="100038988"/>
    <s v="305480"/>
    <s v="10000"/>
    <s v="10100"/>
    <s v="5250000000"/>
    <s v="2125000"/>
    <s v=""/>
    <s v="00002"/>
    <s v=""/>
    <s v=""/>
    <s v=""/>
    <n v="-0.47"/>
    <x v="35"/>
  </r>
  <r>
    <s v="52500"/>
    <s v="100038988"/>
    <s v="305480"/>
    <s v="10000"/>
    <s v="10100"/>
    <s v="5250000000"/>
    <s v="2105000"/>
    <s v=""/>
    <s v="00002"/>
    <s v=""/>
    <s v=""/>
    <s v=""/>
    <n v="-42.19"/>
    <x v="38"/>
  </r>
  <r>
    <s v="52500"/>
    <s v="100038988"/>
    <s v="305480"/>
    <s v="10000"/>
    <s v="10100"/>
    <s v="5250000000"/>
    <s v="2105000"/>
    <s v=""/>
    <s v="00002"/>
    <s v=""/>
    <s v=""/>
    <s v=""/>
    <n v="-81.61"/>
    <x v="38"/>
  </r>
  <r>
    <s v="52500"/>
    <s v="100038988"/>
    <s v="305480"/>
    <s v="10000"/>
    <s v="10100"/>
    <s v="5250000000"/>
    <s v="2100000"/>
    <s v=""/>
    <s v="00002"/>
    <s v=""/>
    <s v=""/>
    <s v=""/>
    <n v="-15.73"/>
    <x v="34"/>
  </r>
  <r>
    <s v="52500"/>
    <s v="100038988"/>
    <s v="305480"/>
    <s v="10000"/>
    <s v="10100"/>
    <s v="5250000000"/>
    <s v="2100000"/>
    <s v=""/>
    <s v="00002"/>
    <s v=""/>
    <s v=""/>
    <s v=""/>
    <n v="-30.42"/>
    <x v="34"/>
  </r>
  <r>
    <s v="52500"/>
    <s v="100038988"/>
    <s v="305480"/>
    <s v="10000"/>
    <s v="10100"/>
    <s v="5250000000"/>
    <s v="2100000"/>
    <s v=""/>
    <s v="00002"/>
    <s v=""/>
    <s v=""/>
    <s v=""/>
    <n v="-3.5"/>
    <x v="34"/>
  </r>
  <r>
    <s v="52500"/>
    <s v="100038988"/>
    <s v="305480"/>
    <s v="10000"/>
    <s v="10100"/>
    <s v="5250000000"/>
    <s v="2100000"/>
    <s v=""/>
    <s v="00002"/>
    <s v=""/>
    <s v=""/>
    <s v=""/>
    <n v="-6.76"/>
    <x v="34"/>
  </r>
  <r>
    <s v="52500"/>
    <s v="100038988"/>
    <s v="305480"/>
    <s v="10000"/>
    <s v="10100"/>
    <s v="5250000000"/>
    <s v="2155000"/>
    <s v=""/>
    <s v="00002"/>
    <s v=""/>
    <s v=""/>
    <s v=""/>
    <n v="-2.0099999999999998"/>
    <x v="41"/>
  </r>
  <r>
    <s v="52500"/>
    <s v="100038988"/>
    <s v="305480"/>
    <s v="10000"/>
    <s v="10100"/>
    <s v="5250000000"/>
    <s v="2155000"/>
    <s v=""/>
    <s v="00002"/>
    <s v=""/>
    <s v=""/>
    <s v=""/>
    <n v="-3.87"/>
    <x v="41"/>
  </r>
  <r>
    <s v="52500"/>
    <s v="100038988"/>
    <s v="305480"/>
    <s v="10000"/>
    <s v="10100"/>
    <s v="5250000000"/>
    <s v="2055000"/>
    <s v=""/>
    <s v="00002"/>
    <s v=""/>
    <s v=""/>
    <s v=""/>
    <n v="-0.16"/>
    <x v="42"/>
  </r>
  <r>
    <s v="52500"/>
    <s v="100038988"/>
    <s v="305480"/>
    <s v="10000"/>
    <s v="10100"/>
    <s v="5250000000"/>
    <s v="2055000"/>
    <s v=""/>
    <s v="00002"/>
    <s v=""/>
    <s v=""/>
    <s v=""/>
    <n v="-0.31"/>
    <x v="42"/>
  </r>
  <r>
    <s v="52500"/>
    <s v="100038988"/>
    <s v="305480"/>
    <s v="10000"/>
    <s v="10100"/>
    <s v="5250000000"/>
    <s v="2056000"/>
    <s v=""/>
    <s v="00002"/>
    <s v=""/>
    <s v=""/>
    <s v=""/>
    <n v="-92.59"/>
    <x v="36"/>
  </r>
  <r>
    <s v="52500"/>
    <s v="100038988"/>
    <s v="305480"/>
    <s v="10000"/>
    <s v="10100"/>
    <s v="5250000000"/>
    <s v="2056000"/>
    <s v=""/>
    <s v="00002"/>
    <s v=""/>
    <s v=""/>
    <s v=""/>
    <n v="-179.11"/>
    <x v="36"/>
  </r>
  <r>
    <s v="52500"/>
    <s v="100038988"/>
    <s v="305480"/>
    <s v="10000"/>
    <s v="10100"/>
    <s v="5250000000"/>
    <s v="2052000"/>
    <s v=""/>
    <s v="00002"/>
    <s v=""/>
    <s v=""/>
    <s v=""/>
    <n v="-42.19"/>
    <x v="37"/>
  </r>
  <r>
    <s v="52500"/>
    <s v="100038988"/>
    <s v="305480"/>
    <s v="10000"/>
    <s v="10100"/>
    <s v="5250000000"/>
    <s v="2052000"/>
    <s v=""/>
    <s v="00002"/>
    <s v=""/>
    <s v=""/>
    <s v=""/>
    <n v="-81.61"/>
    <x v="37"/>
  </r>
  <r>
    <s v="52500"/>
    <s v="100038988"/>
    <s v="305480"/>
    <s v="10000"/>
    <s v="10100"/>
    <s v="5250000000"/>
    <s v="2100000"/>
    <s v=""/>
    <s v="00002"/>
    <s v=""/>
    <s v=""/>
    <s v=""/>
    <n v="-7.67"/>
    <x v="34"/>
  </r>
  <r>
    <s v="52500"/>
    <s v="100038988"/>
    <s v="305480"/>
    <s v="10000"/>
    <s v="10100"/>
    <s v="5250000000"/>
    <s v="2100000"/>
    <s v=""/>
    <s v="00002"/>
    <s v=""/>
    <s v=""/>
    <s v=""/>
    <n v="-14.84"/>
    <x v="34"/>
  </r>
  <r>
    <s v="52500"/>
    <s v="100038988"/>
    <s v="305480"/>
    <s v="10000"/>
    <s v="10100"/>
    <s v="5250000000"/>
    <s v="2110000"/>
    <s v=""/>
    <s v="00002"/>
    <s v=""/>
    <s v=""/>
    <s v=""/>
    <n v="-36.67"/>
    <x v="13"/>
  </r>
  <r>
    <s v="52500"/>
    <s v="100038988"/>
    <s v="305480"/>
    <s v="10000"/>
    <s v="10100"/>
    <s v="5250000000"/>
    <s v="2110000"/>
    <s v=""/>
    <s v="00002"/>
    <s v=""/>
    <s v=""/>
    <s v=""/>
    <n v="-70.94"/>
    <x v="13"/>
  </r>
  <r>
    <s v="52500"/>
    <s v="100038988"/>
    <s v="305480"/>
    <s v="10000"/>
    <s v="10100"/>
    <s v="5250000000"/>
    <s v="2053000"/>
    <s v=""/>
    <s v="00002"/>
    <s v=""/>
    <s v=""/>
    <s v=""/>
    <n v="-36.67"/>
    <x v="19"/>
  </r>
  <r>
    <s v="52500"/>
    <s v="100038988"/>
    <s v="305480"/>
    <s v="10000"/>
    <s v="10100"/>
    <s v="5250000000"/>
    <s v="2053000"/>
    <s v=""/>
    <s v="00002"/>
    <s v=""/>
    <s v=""/>
    <s v=""/>
    <n v="-70.94"/>
    <x v="19"/>
  </r>
  <r>
    <s v="52500"/>
    <s v="100038988"/>
    <s v="305480"/>
    <s v="10000"/>
    <s v="10100"/>
    <s v="5250000000"/>
    <s v="2160000"/>
    <s v=""/>
    <s v="00002"/>
    <s v=""/>
    <s v=""/>
    <s v=""/>
    <n v="-8.57"/>
    <x v="15"/>
  </r>
  <r>
    <s v="52500"/>
    <s v="100038988"/>
    <s v="305480"/>
    <s v="10000"/>
    <s v="10100"/>
    <s v="5250000000"/>
    <s v="2160000"/>
    <s v=""/>
    <s v="00002"/>
    <s v=""/>
    <s v=""/>
    <s v=""/>
    <n v="-16.59"/>
    <x v="15"/>
  </r>
  <r>
    <s v="52500"/>
    <s v="100043581"/>
    <s v="305419"/>
    <s v="10000"/>
    <s v="10100"/>
    <s v="5250000000"/>
    <s v="2058000"/>
    <s v=""/>
    <s v="00002"/>
    <s v=""/>
    <s v=""/>
    <s v=""/>
    <n v="-9.4700000000000006"/>
    <x v="17"/>
  </r>
  <r>
    <s v="52500"/>
    <s v="100043581"/>
    <s v="305419"/>
    <s v="10000"/>
    <s v="10100"/>
    <s v="5250000000"/>
    <s v="2058000"/>
    <s v=""/>
    <s v="00002"/>
    <s v=""/>
    <s v=""/>
    <s v=""/>
    <n v="-17.04"/>
    <x v="17"/>
  </r>
  <r>
    <s v="52500"/>
    <s v="100043581"/>
    <s v="305419"/>
    <s v="10000"/>
    <s v="10100"/>
    <s v="5250000000"/>
    <s v="2150000"/>
    <s v=""/>
    <s v="00002"/>
    <s v=""/>
    <s v=""/>
    <s v=""/>
    <n v="-31.14"/>
    <x v="18"/>
  </r>
  <r>
    <s v="52500"/>
    <s v="100043581"/>
    <s v="305419"/>
    <s v="10000"/>
    <s v="10100"/>
    <s v="5250000000"/>
    <s v="2150000"/>
    <s v=""/>
    <s v="00002"/>
    <s v=""/>
    <s v=""/>
    <s v=""/>
    <n v="-56.05"/>
    <x v="18"/>
  </r>
  <r>
    <s v="52500"/>
    <s v="100043581"/>
    <s v="305419"/>
    <s v="10000"/>
    <s v="10100"/>
    <s v="5250000000"/>
    <s v="1000000"/>
    <s v=""/>
    <s v="00002"/>
    <s v=""/>
    <s v=""/>
    <s v=""/>
    <n v="-463.78"/>
    <x v="14"/>
  </r>
  <r>
    <s v="52500"/>
    <s v="100043581"/>
    <s v="305419"/>
    <s v="10000"/>
    <s v="10100"/>
    <s v="5250000000"/>
    <s v="1000000"/>
    <s v=""/>
    <s v="00002"/>
    <s v=""/>
    <s v=""/>
    <s v=""/>
    <n v="-834.81"/>
    <x v="14"/>
  </r>
  <r>
    <s v="52500"/>
    <s v="100043581"/>
    <s v="305419"/>
    <s v="10000"/>
    <s v="10100"/>
    <s v="5250000000"/>
    <s v="2160000"/>
    <s v=""/>
    <s v="00002"/>
    <s v=""/>
    <s v=""/>
    <s v=""/>
    <n v="-9.4700000000000006"/>
    <x v="15"/>
  </r>
  <r>
    <s v="52500"/>
    <s v="100043581"/>
    <s v="305419"/>
    <s v="10000"/>
    <s v="10100"/>
    <s v="5250000000"/>
    <s v="2160000"/>
    <s v=""/>
    <s v="00002"/>
    <s v=""/>
    <s v=""/>
    <s v=""/>
    <n v="-17.04"/>
    <x v="15"/>
  </r>
  <r>
    <s v="52500"/>
    <s v="100043581"/>
    <s v="305419"/>
    <s v="10000"/>
    <s v="10100"/>
    <s v="5250000000"/>
    <s v="2140000"/>
    <s v=""/>
    <s v="00002"/>
    <s v=""/>
    <s v=""/>
    <s v=""/>
    <n v="-60.62"/>
    <x v="16"/>
  </r>
  <r>
    <s v="52500"/>
    <s v="100043581"/>
    <s v="305419"/>
    <s v="10000"/>
    <s v="10100"/>
    <s v="5250000000"/>
    <s v="2140000"/>
    <s v=""/>
    <s v="00002"/>
    <s v=""/>
    <s v=""/>
    <s v=""/>
    <n v="-109.11"/>
    <x v="16"/>
  </r>
  <r>
    <s v="52500"/>
    <s v="100043581"/>
    <s v="305419"/>
    <s v="10000"/>
    <s v="10100"/>
    <s v="5250000000"/>
    <s v="2100000"/>
    <s v=""/>
    <s v="00002"/>
    <s v=""/>
    <s v=""/>
    <s v=""/>
    <n v="-11.63"/>
    <x v="34"/>
  </r>
  <r>
    <s v="52500"/>
    <s v="100043581"/>
    <s v="305419"/>
    <s v="10000"/>
    <s v="10100"/>
    <s v="5250000000"/>
    <s v="2105000"/>
    <s v=""/>
    <s v="00002"/>
    <s v=""/>
    <s v=""/>
    <s v=""/>
    <n v="-46.07"/>
    <x v="38"/>
  </r>
  <r>
    <s v="52500"/>
    <s v="100043581"/>
    <s v="305419"/>
    <s v="10000"/>
    <s v="10100"/>
    <s v="5250000000"/>
    <s v="2105000"/>
    <s v=""/>
    <s v="00002"/>
    <s v=""/>
    <s v=""/>
    <s v=""/>
    <n v="-82.92"/>
    <x v="38"/>
  </r>
  <r>
    <s v="52500"/>
    <s v="100043581"/>
    <s v="305419"/>
    <s v="10000"/>
    <s v="10100"/>
    <s v="5250000000"/>
    <s v="2155000"/>
    <s v=""/>
    <s v="00002"/>
    <s v=""/>
    <s v=""/>
    <s v=""/>
    <n v="-2.4500000000000002"/>
    <x v="41"/>
  </r>
  <r>
    <s v="52500"/>
    <s v="100043581"/>
    <s v="305419"/>
    <s v="10000"/>
    <s v="10100"/>
    <s v="5250000000"/>
    <s v="2155000"/>
    <s v=""/>
    <s v="00002"/>
    <s v=""/>
    <s v=""/>
    <s v=""/>
    <n v="-4.41"/>
    <x v="41"/>
  </r>
  <r>
    <s v="52500"/>
    <s v="100043581"/>
    <s v="305419"/>
    <s v="10000"/>
    <s v="10100"/>
    <s v="5250000000"/>
    <s v="2056000"/>
    <s v=""/>
    <s v="00002"/>
    <s v=""/>
    <s v=""/>
    <s v=""/>
    <n v="-309.79000000000002"/>
    <x v="36"/>
  </r>
  <r>
    <s v="52500"/>
    <s v="100043581"/>
    <s v="305419"/>
    <s v="10000"/>
    <s v="10100"/>
    <s v="5250000000"/>
    <s v="2056000"/>
    <s v=""/>
    <s v="00002"/>
    <s v=""/>
    <s v=""/>
    <s v=""/>
    <n v="-557.61"/>
    <x v="36"/>
  </r>
  <r>
    <s v="52500"/>
    <s v="100043581"/>
    <s v="305419"/>
    <s v="10000"/>
    <s v="10100"/>
    <s v="5250000000"/>
    <s v="2100000"/>
    <s v=""/>
    <s v="00002"/>
    <s v=""/>
    <s v=""/>
    <s v=""/>
    <n v="-8.3800000000000008"/>
    <x v="34"/>
  </r>
  <r>
    <s v="52500"/>
    <s v="100043581"/>
    <s v="305419"/>
    <s v="10000"/>
    <s v="10100"/>
    <s v="5250000000"/>
    <s v="2100000"/>
    <s v=""/>
    <s v="00002"/>
    <s v=""/>
    <s v=""/>
    <s v=""/>
    <n v="-15.07"/>
    <x v="34"/>
  </r>
  <r>
    <s v="52500"/>
    <s v="100043581"/>
    <s v="305419"/>
    <s v="10000"/>
    <s v="10100"/>
    <s v="5250000000"/>
    <s v="2052000"/>
    <s v=""/>
    <s v="00002"/>
    <s v=""/>
    <s v=""/>
    <s v=""/>
    <n v="-46.07"/>
    <x v="37"/>
  </r>
  <r>
    <s v="52500"/>
    <s v="100043581"/>
    <s v="305419"/>
    <s v="10000"/>
    <s v="10100"/>
    <s v="5250000000"/>
    <s v="2052000"/>
    <s v=""/>
    <s v="00002"/>
    <s v=""/>
    <s v=""/>
    <s v=""/>
    <n v="-82.92"/>
    <x v="37"/>
  </r>
  <r>
    <s v="52500"/>
    <s v="100043581"/>
    <s v="305419"/>
    <s v="10000"/>
    <s v="10100"/>
    <s v="5250000000"/>
    <s v="2110000"/>
    <s v=""/>
    <s v="00002"/>
    <s v=""/>
    <s v=""/>
    <s v=""/>
    <n v="-40.47"/>
    <x v="13"/>
  </r>
  <r>
    <s v="52500"/>
    <s v="100043581"/>
    <s v="305419"/>
    <s v="10000"/>
    <s v="10100"/>
    <s v="5250000000"/>
    <s v="2110000"/>
    <s v=""/>
    <s v="00002"/>
    <s v=""/>
    <s v=""/>
    <s v=""/>
    <n v="-72.86"/>
    <x v="13"/>
  </r>
  <r>
    <s v="52500"/>
    <s v="100043581"/>
    <s v="305419"/>
    <s v="10000"/>
    <s v="10100"/>
    <s v="5250000000"/>
    <s v="2053000"/>
    <s v=""/>
    <s v="00002"/>
    <s v=""/>
    <s v=""/>
    <s v=""/>
    <n v="-40.479999999999997"/>
    <x v="19"/>
  </r>
  <r>
    <s v="52500"/>
    <s v="100043581"/>
    <s v="305419"/>
    <s v="10000"/>
    <s v="10100"/>
    <s v="5250000000"/>
    <s v="2053000"/>
    <s v=""/>
    <s v="00002"/>
    <s v=""/>
    <s v=""/>
    <s v=""/>
    <n v="-72.849999999999994"/>
    <x v="19"/>
  </r>
  <r>
    <s v="52500"/>
    <s v="100043581"/>
    <s v="305419"/>
    <s v="10000"/>
    <s v="10100"/>
    <s v="5250000000"/>
    <s v="7100000"/>
    <s v=""/>
    <s v="00002"/>
    <s v=""/>
    <s v=""/>
    <s v=""/>
    <n v="418.8"/>
    <x v="10"/>
  </r>
  <r>
    <s v="52500"/>
    <s v="100043581"/>
    <s v="305419"/>
    <s v="10000"/>
    <s v="10100"/>
    <s v="5250000000"/>
    <s v="7100000"/>
    <s v=""/>
    <s v="00002"/>
    <s v=""/>
    <s v=""/>
    <s v=""/>
    <n v="279.2"/>
    <x v="10"/>
  </r>
  <r>
    <s v="52500"/>
    <s v="100043581"/>
    <s v="305419"/>
    <s v="10000"/>
    <s v="10100"/>
    <s v="5250000000"/>
    <s v="7100000"/>
    <s v=""/>
    <s v="00002"/>
    <s v=""/>
    <s v=""/>
    <s v=""/>
    <n v="977.2"/>
    <x v="10"/>
  </r>
  <r>
    <s v="52500"/>
    <s v="100043581"/>
    <s v="305419"/>
    <s v="10000"/>
    <s v="10100"/>
    <s v="5250000000"/>
    <s v="7100000"/>
    <s v=""/>
    <s v="00002"/>
    <s v=""/>
    <s v=""/>
    <s v=""/>
    <n v="111.68"/>
    <x v="10"/>
  </r>
  <r>
    <s v="52500"/>
    <s v="100043581"/>
    <s v="305419"/>
    <s v="10000"/>
    <s v="10100"/>
    <s v="5250000000"/>
    <s v="7100000"/>
    <s v=""/>
    <s v="00002"/>
    <s v=""/>
    <s v=""/>
    <s v=""/>
    <n v="167.52"/>
    <x v="10"/>
  </r>
  <r>
    <s v="52500"/>
    <s v="100043581"/>
    <s v="305419"/>
    <s v="10000"/>
    <s v="10100"/>
    <s v="5250000000"/>
    <s v="7230000"/>
    <s v=""/>
    <s v="00002"/>
    <s v=""/>
    <s v=""/>
    <s v=""/>
    <n v="40.479999999999997"/>
    <x v="11"/>
  </r>
  <r>
    <s v="52500"/>
    <s v="100043581"/>
    <s v="305419"/>
    <s v="10000"/>
    <s v="10100"/>
    <s v="5250000000"/>
    <s v="7230000"/>
    <s v=""/>
    <s v="00002"/>
    <s v=""/>
    <s v=""/>
    <s v=""/>
    <n v="72.849999999999994"/>
    <x v="11"/>
  </r>
  <r>
    <s v="52500"/>
    <s v="100043581"/>
    <s v="305419"/>
    <s v="10000"/>
    <s v="10100"/>
    <s v="5250000000"/>
    <s v="7231000"/>
    <s v=""/>
    <s v="00002"/>
    <s v=""/>
    <s v=""/>
    <s v=""/>
    <n v="9.4700000000000006"/>
    <x v="12"/>
  </r>
  <r>
    <s v="52500"/>
    <s v="100043581"/>
    <s v="305419"/>
    <s v="10000"/>
    <s v="10100"/>
    <s v="5250000000"/>
    <s v="7231000"/>
    <s v=""/>
    <s v="00002"/>
    <s v=""/>
    <s v=""/>
    <s v=""/>
    <n v="17.04"/>
    <x v="12"/>
  </r>
  <r>
    <s v="52500"/>
    <s v="100043581"/>
    <s v="305419"/>
    <s v="10000"/>
    <s v="10100"/>
    <s v="5250000000"/>
    <s v="7240000"/>
    <s v=""/>
    <s v="00002"/>
    <s v=""/>
    <s v=""/>
    <s v=""/>
    <n v="309.79000000000002"/>
    <x v="30"/>
  </r>
  <r>
    <s v="52500"/>
    <s v="100043581"/>
    <s v="305419"/>
    <s v="10000"/>
    <s v="10100"/>
    <s v="5250000000"/>
    <s v="7240000"/>
    <s v=""/>
    <s v="00002"/>
    <s v=""/>
    <s v=""/>
    <s v=""/>
    <n v="557.61"/>
    <x v="30"/>
  </r>
  <r>
    <s v="52500"/>
    <s v="100043581"/>
    <s v="305419"/>
    <s v="10000"/>
    <s v="10100"/>
    <s v="5250000000"/>
    <s v="7221000"/>
    <s v=""/>
    <s v="00002"/>
    <s v=""/>
    <s v=""/>
    <s v=""/>
    <n v="2.4500000000000002"/>
    <x v="32"/>
  </r>
  <r>
    <s v="52500"/>
    <s v="100043581"/>
    <s v="305419"/>
    <s v="10000"/>
    <s v="10100"/>
    <s v="5250000000"/>
    <s v="7221000"/>
    <s v=""/>
    <s v="00002"/>
    <s v=""/>
    <s v=""/>
    <s v=""/>
    <n v="4.41"/>
    <x v="32"/>
  </r>
  <r>
    <s v="52500"/>
    <s v="100043581"/>
    <s v="305419"/>
    <s v="10000"/>
    <s v="10100"/>
    <s v="5250000000"/>
    <s v="7269000"/>
    <s v=""/>
    <s v="00002"/>
    <s v=""/>
    <s v=""/>
    <s v=""/>
    <n v="46.07"/>
    <x v="33"/>
  </r>
  <r>
    <s v="52500"/>
    <s v="100043581"/>
    <s v="305419"/>
    <s v="10000"/>
    <s v="10100"/>
    <s v="5250000000"/>
    <s v="7269000"/>
    <s v=""/>
    <s v="00002"/>
    <s v=""/>
    <s v=""/>
    <s v=""/>
    <n v="82.92"/>
    <x v="33"/>
  </r>
  <r>
    <s v="52500"/>
    <s v="100043581"/>
    <s v="305419"/>
    <s v="10000"/>
    <s v="10100"/>
    <s v="5250000000"/>
    <s v="7269000"/>
    <s v=""/>
    <s v="00002"/>
    <s v=""/>
    <s v=""/>
    <s v=""/>
    <n v="8.3800000000000008"/>
    <x v="33"/>
  </r>
  <r>
    <s v="52500"/>
    <s v="100043581"/>
    <s v="305419"/>
    <s v="10000"/>
    <s v="10100"/>
    <s v="5250000000"/>
    <s v="7269000"/>
    <s v=""/>
    <s v="00002"/>
    <s v=""/>
    <s v=""/>
    <s v=""/>
    <n v="15.07"/>
    <x v="33"/>
  </r>
  <r>
    <s v="52500"/>
    <s v="100043581"/>
    <s v="305419"/>
    <s v="10000"/>
    <s v="10100"/>
    <s v="5250000000"/>
    <s v="2155000"/>
    <s v=""/>
    <s v="00002"/>
    <s v=""/>
    <s v=""/>
    <s v=""/>
    <n v="-1.24"/>
    <x v="41"/>
  </r>
  <r>
    <s v="52500"/>
    <s v="100043581"/>
    <s v="305419"/>
    <s v="10000"/>
    <s v="10100"/>
    <s v="5250000000"/>
    <s v="2155000"/>
    <s v=""/>
    <s v="00002"/>
    <s v=""/>
    <s v=""/>
    <s v=""/>
    <n v="-2.23"/>
    <x v="41"/>
  </r>
  <r>
    <s v="52500"/>
    <s v="100043581"/>
    <s v="305419"/>
    <s v="10000"/>
    <s v="10100"/>
    <s v="5250000000"/>
    <s v="2130000"/>
    <s v=""/>
    <s v="00002"/>
    <s v=""/>
    <s v=""/>
    <s v=""/>
    <n v="-38.75"/>
    <x v="39"/>
  </r>
  <r>
    <s v="52500"/>
    <s v="100043581"/>
    <s v="305419"/>
    <s v="10000"/>
    <s v="10100"/>
    <s v="5250000000"/>
    <s v="2130000"/>
    <s v=""/>
    <s v="00002"/>
    <s v=""/>
    <s v=""/>
    <s v=""/>
    <n v="-69.75"/>
    <x v="39"/>
  </r>
  <r>
    <s v="52500"/>
    <s v="100043581"/>
    <s v="305419"/>
    <s v="10000"/>
    <s v="10100"/>
    <s v="5250000000"/>
    <s v="2100000"/>
    <s v=""/>
    <s v="00002"/>
    <s v=""/>
    <s v=""/>
    <s v=""/>
    <n v="-6.46"/>
    <x v="34"/>
  </r>
  <r>
    <s v="52500"/>
    <s v="100068060"/>
    <s v="337043"/>
    <s v="10000"/>
    <s v="10100"/>
    <s v="5250000000"/>
    <s v="7269000"/>
    <s v=""/>
    <s v="00002"/>
    <s v=""/>
    <s v=""/>
    <s v=""/>
    <n v="10.71"/>
    <x v="33"/>
  </r>
  <r>
    <s v="52500"/>
    <s v="100068060"/>
    <s v="337043"/>
    <s v="10000"/>
    <s v="10100"/>
    <s v="5250000000"/>
    <s v="7269000"/>
    <s v=""/>
    <s v="00002"/>
    <s v=""/>
    <s v=""/>
    <s v=""/>
    <n v="19.29"/>
    <x v="33"/>
  </r>
  <r>
    <s v="52500"/>
    <s v="100068060"/>
    <s v="337043"/>
    <s v="10000"/>
    <s v="10100"/>
    <s v="5250000000"/>
    <s v="2100000"/>
    <s v=""/>
    <s v="00002"/>
    <s v=""/>
    <s v=""/>
    <s v=""/>
    <n v="-7.14"/>
    <x v="34"/>
  </r>
  <r>
    <s v="52500"/>
    <s v="100068060"/>
    <s v="337043"/>
    <s v="10000"/>
    <s v="10100"/>
    <s v="5250000000"/>
    <s v="2100000"/>
    <s v=""/>
    <s v="00002"/>
    <s v=""/>
    <s v=""/>
    <s v=""/>
    <n v="-12.86"/>
    <x v="34"/>
  </r>
  <r>
    <s v="52500"/>
    <s v="100068060"/>
    <s v="337043"/>
    <s v="10000"/>
    <s v="10100"/>
    <s v="5250000000"/>
    <s v="2105000"/>
    <s v=""/>
    <s v="00002"/>
    <s v=""/>
    <s v=""/>
    <s v=""/>
    <n v="-58.93"/>
    <x v="38"/>
  </r>
  <r>
    <s v="52500"/>
    <s v="100068060"/>
    <s v="337043"/>
    <s v="10000"/>
    <s v="10100"/>
    <s v="5250000000"/>
    <s v="2105000"/>
    <s v=""/>
    <s v="00002"/>
    <s v=""/>
    <s v=""/>
    <s v=""/>
    <n v="-106.07"/>
    <x v="38"/>
  </r>
  <r>
    <s v="52500"/>
    <s v="100068060"/>
    <s v="337043"/>
    <s v="10000"/>
    <s v="10100"/>
    <s v="5250000000"/>
    <s v="2052000"/>
    <s v=""/>
    <s v="00002"/>
    <s v=""/>
    <s v=""/>
    <s v=""/>
    <n v="-58.93"/>
    <x v="37"/>
  </r>
  <r>
    <s v="52500"/>
    <s v="100068060"/>
    <s v="337043"/>
    <s v="10000"/>
    <s v="10100"/>
    <s v="5250000000"/>
    <s v="7100000"/>
    <s v=""/>
    <s v="00002"/>
    <s v=""/>
    <s v=""/>
    <s v=""/>
    <n v="535.71"/>
    <x v="10"/>
  </r>
  <r>
    <s v="52500"/>
    <s v="100068060"/>
    <s v="337043"/>
    <s v="10000"/>
    <s v="10100"/>
    <s v="5250000000"/>
    <s v="7100000"/>
    <s v=""/>
    <s v="00002"/>
    <s v=""/>
    <s v=""/>
    <s v=""/>
    <n v="357.14"/>
    <x v="10"/>
  </r>
  <r>
    <s v="52500"/>
    <s v="100068060"/>
    <s v="337043"/>
    <s v="10000"/>
    <s v="10100"/>
    <s v="5250000000"/>
    <s v="7100000"/>
    <s v=""/>
    <s v="00002"/>
    <s v=""/>
    <s v=""/>
    <s v=""/>
    <n v="1250"/>
    <x v="10"/>
  </r>
  <r>
    <s v="52500"/>
    <s v="100068060"/>
    <s v="337043"/>
    <s v="10000"/>
    <s v="10100"/>
    <s v="5250000000"/>
    <s v="7100000"/>
    <s v=""/>
    <s v="00002"/>
    <s v=""/>
    <s v=""/>
    <s v=""/>
    <n v="142.86000000000001"/>
    <x v="10"/>
  </r>
  <r>
    <s v="52500"/>
    <s v="100068060"/>
    <s v="337043"/>
    <s v="10000"/>
    <s v="10100"/>
    <s v="5250000000"/>
    <s v="7100000"/>
    <s v=""/>
    <s v="00002"/>
    <s v=""/>
    <s v=""/>
    <s v=""/>
    <n v="214.29"/>
    <x v="10"/>
  </r>
  <r>
    <s v="52500"/>
    <s v="100068060"/>
    <s v="337043"/>
    <s v="10000"/>
    <s v="10100"/>
    <s v="5250000000"/>
    <s v="7230000"/>
    <s v=""/>
    <s v="00002"/>
    <s v=""/>
    <s v=""/>
    <s v=""/>
    <n v="55.36"/>
    <x v="11"/>
  </r>
  <r>
    <s v="52500"/>
    <s v="100068060"/>
    <s v="337043"/>
    <s v="10000"/>
    <s v="10100"/>
    <s v="5250000000"/>
    <s v="7230000"/>
    <s v=""/>
    <s v="00002"/>
    <s v=""/>
    <s v=""/>
    <s v=""/>
    <n v="99.64"/>
    <x v="11"/>
  </r>
  <r>
    <s v="52500"/>
    <s v="100068060"/>
    <s v="337043"/>
    <s v="10000"/>
    <s v="10100"/>
    <s v="5250000000"/>
    <s v="7231000"/>
    <s v=""/>
    <s v="00002"/>
    <s v=""/>
    <s v=""/>
    <s v=""/>
    <n v="12.94"/>
    <x v="12"/>
  </r>
  <r>
    <s v="52500"/>
    <s v="100068060"/>
    <s v="337043"/>
    <s v="10000"/>
    <s v="10100"/>
    <s v="5250000000"/>
    <s v="7231000"/>
    <s v=""/>
    <s v="00002"/>
    <s v=""/>
    <s v=""/>
    <s v=""/>
    <n v="23.31"/>
    <x v="12"/>
  </r>
  <r>
    <s v="52500"/>
    <s v="100068060"/>
    <s v="337043"/>
    <s v="10000"/>
    <s v="10100"/>
    <s v="5250000000"/>
    <s v="7269000"/>
    <s v=""/>
    <s v="00002"/>
    <s v=""/>
    <s v=""/>
    <s v=""/>
    <n v="58.93"/>
    <x v="33"/>
  </r>
  <r>
    <s v="52500"/>
    <s v="100068060"/>
    <s v="337043"/>
    <s v="10000"/>
    <s v="10100"/>
    <s v="5250000000"/>
    <s v="7269000"/>
    <s v=""/>
    <s v="00002"/>
    <s v=""/>
    <s v=""/>
    <s v=""/>
    <n v="106.07"/>
    <x v="33"/>
  </r>
  <r>
    <s v="52500"/>
    <s v="100068060"/>
    <s v="337043"/>
    <s v="10000"/>
    <s v="10100"/>
    <s v="5250000000"/>
    <s v="2052000"/>
    <s v=""/>
    <s v="00002"/>
    <s v=""/>
    <s v=""/>
    <s v=""/>
    <n v="-106.07"/>
    <x v="37"/>
  </r>
  <r>
    <s v="52500"/>
    <s v="100068060"/>
    <s v="337043"/>
    <s v="10000"/>
    <s v="10100"/>
    <s v="5250000000"/>
    <s v="2100000"/>
    <s v=""/>
    <s v="00002"/>
    <s v=""/>
    <s v=""/>
    <s v=""/>
    <n v="-10.71"/>
    <x v="34"/>
  </r>
  <r>
    <s v="52500"/>
    <s v="100068060"/>
    <s v="337043"/>
    <s v="10000"/>
    <s v="10100"/>
    <s v="5250000000"/>
    <s v="2100000"/>
    <s v=""/>
    <s v="00002"/>
    <s v=""/>
    <s v=""/>
    <s v=""/>
    <n v="-19.29"/>
    <x v="34"/>
  </r>
  <r>
    <s v="52500"/>
    <s v="100068060"/>
    <s v="337043"/>
    <s v="10000"/>
    <s v="10100"/>
    <s v="5250000000"/>
    <s v="2110000"/>
    <s v=""/>
    <s v="00002"/>
    <s v=""/>
    <s v=""/>
    <s v=""/>
    <n v="-55.36"/>
    <x v="13"/>
  </r>
  <r>
    <s v="52500"/>
    <s v="100068060"/>
    <s v="337043"/>
    <s v="10000"/>
    <s v="10100"/>
    <s v="5250000000"/>
    <s v="2110000"/>
    <s v=""/>
    <s v="00002"/>
    <s v=""/>
    <s v=""/>
    <s v=""/>
    <n v="-99.64"/>
    <x v="13"/>
  </r>
  <r>
    <s v="52500"/>
    <s v="100068060"/>
    <s v="337043"/>
    <s v="10000"/>
    <s v="10100"/>
    <s v="5250000000"/>
    <s v="2053000"/>
    <s v=""/>
    <s v="00002"/>
    <s v=""/>
    <s v=""/>
    <s v=""/>
    <n v="-55.36"/>
    <x v="19"/>
  </r>
  <r>
    <s v="52500"/>
    <s v="100068060"/>
    <s v="337043"/>
    <s v="10000"/>
    <s v="10100"/>
    <s v="5250000000"/>
    <s v="2053000"/>
    <s v=""/>
    <s v="00002"/>
    <s v=""/>
    <s v=""/>
    <s v=""/>
    <n v="-99.64"/>
    <x v="19"/>
  </r>
  <r>
    <s v="52500"/>
    <s v="100068060"/>
    <s v="337043"/>
    <s v="10000"/>
    <s v="10100"/>
    <s v="5250000000"/>
    <s v="2160000"/>
    <s v=""/>
    <s v="00002"/>
    <s v=""/>
    <s v=""/>
    <s v=""/>
    <n v="-12.95"/>
    <x v="15"/>
  </r>
  <r>
    <s v="52500"/>
    <s v="100068060"/>
    <s v="337043"/>
    <s v="10000"/>
    <s v="10100"/>
    <s v="5250000000"/>
    <s v="2160000"/>
    <s v=""/>
    <s v="00002"/>
    <s v=""/>
    <s v=""/>
    <s v=""/>
    <n v="-23.3"/>
    <x v="15"/>
  </r>
  <r>
    <s v="52500"/>
    <s v="100068060"/>
    <s v="337043"/>
    <s v="10000"/>
    <s v="10100"/>
    <s v="5250000000"/>
    <s v="2140000"/>
    <s v=""/>
    <s v="00002"/>
    <s v=""/>
    <s v=""/>
    <s v=""/>
    <n v="-129.07"/>
    <x v="16"/>
  </r>
  <r>
    <s v="52500"/>
    <s v="100068060"/>
    <s v="337043"/>
    <s v="10000"/>
    <s v="10100"/>
    <s v="5250000000"/>
    <s v="2140000"/>
    <s v=""/>
    <s v="00002"/>
    <s v=""/>
    <s v=""/>
    <s v=""/>
    <n v="-232.32"/>
    <x v="16"/>
  </r>
  <r>
    <s v="52500"/>
    <s v="100068060"/>
    <s v="337043"/>
    <s v="10000"/>
    <s v="10100"/>
    <s v="5250000000"/>
    <s v="2058000"/>
    <s v=""/>
    <s v="00002"/>
    <s v=""/>
    <s v=""/>
    <s v=""/>
    <n v="-12.94"/>
    <x v="17"/>
  </r>
  <r>
    <s v="52500"/>
    <s v="100068060"/>
    <s v="337043"/>
    <s v="10000"/>
    <s v="10100"/>
    <s v="5250000000"/>
    <s v="2058000"/>
    <s v=""/>
    <s v="00002"/>
    <s v=""/>
    <s v=""/>
    <s v=""/>
    <n v="-23.31"/>
    <x v="17"/>
  </r>
  <r>
    <s v="52500"/>
    <s v="100068060"/>
    <s v="337043"/>
    <s v="10000"/>
    <s v="10100"/>
    <s v="5250000000"/>
    <s v="2150000"/>
    <s v=""/>
    <s v="00002"/>
    <s v=""/>
    <s v=""/>
    <s v=""/>
    <n v="-47.71"/>
    <x v="18"/>
  </r>
  <r>
    <s v="52500"/>
    <s v="100068060"/>
    <s v="337043"/>
    <s v="10000"/>
    <s v="10100"/>
    <s v="5250000000"/>
    <s v="2150000"/>
    <s v=""/>
    <s v="00002"/>
    <s v=""/>
    <s v=""/>
    <s v=""/>
    <n v="-85.87"/>
    <x v="18"/>
  </r>
  <r>
    <s v="52500"/>
    <s v="100068060"/>
    <s v="337043"/>
    <s v="10000"/>
    <s v="10100"/>
    <s v="5250000000"/>
    <s v="1000000"/>
    <s v=""/>
    <s v="00002"/>
    <s v=""/>
    <s v=""/>
    <s v=""/>
    <n v="-581.69000000000005"/>
    <x v="14"/>
  </r>
  <r>
    <s v="52500"/>
    <s v="100068060"/>
    <s v="337043"/>
    <s v="10000"/>
    <s v="10100"/>
    <s v="5250000000"/>
    <s v="1000000"/>
    <s v=""/>
    <s v="00002"/>
    <s v=""/>
    <s v=""/>
    <s v=""/>
    <n v="-1047.0899999999999"/>
    <x v="14"/>
  </r>
  <r>
    <s v="52500"/>
    <s v="100052905"/>
    <s v="315310"/>
    <s v="10000"/>
    <s v="10100"/>
    <s v="5250000000"/>
    <s v="7231000"/>
    <s v=""/>
    <s v="00002"/>
    <s v=""/>
    <s v=""/>
    <s v=""/>
    <n v="18.510000000000002"/>
    <x v="12"/>
  </r>
  <r>
    <s v="52500"/>
    <s v="100052905"/>
    <s v="315310"/>
    <s v="10000"/>
    <s v="10100"/>
    <s v="5250000000"/>
    <s v="7231000"/>
    <s v=""/>
    <s v="00002"/>
    <s v=""/>
    <s v=""/>
    <s v=""/>
    <n v="33.32"/>
    <x v="12"/>
  </r>
  <r>
    <s v="52500"/>
    <s v="100052905"/>
    <s v="315310"/>
    <s v="10000"/>
    <s v="10100"/>
    <s v="5250000000"/>
    <s v="7240000"/>
    <s v=""/>
    <s v="00002"/>
    <s v=""/>
    <s v=""/>
    <s v=""/>
    <n v="99.01"/>
    <x v="30"/>
  </r>
  <r>
    <s v="52500"/>
    <s v="100052905"/>
    <s v="315310"/>
    <s v="10000"/>
    <s v="10100"/>
    <s v="5250000000"/>
    <s v="7240000"/>
    <s v=""/>
    <s v="00002"/>
    <s v=""/>
    <s v=""/>
    <s v=""/>
    <n v="178.24"/>
    <x v="30"/>
  </r>
  <r>
    <s v="52500"/>
    <s v="100052905"/>
    <s v="315310"/>
    <s v="10000"/>
    <s v="10100"/>
    <s v="5250000000"/>
    <s v="7269000"/>
    <s v=""/>
    <s v="00002"/>
    <s v=""/>
    <s v=""/>
    <s v=""/>
    <n v="87.54"/>
    <x v="33"/>
  </r>
  <r>
    <s v="52500"/>
    <s v="100052905"/>
    <s v="315310"/>
    <s v="10000"/>
    <s v="10100"/>
    <s v="5250000000"/>
    <s v="7269000"/>
    <s v=""/>
    <s v="00002"/>
    <s v=""/>
    <s v=""/>
    <s v=""/>
    <n v="157.56"/>
    <x v="33"/>
  </r>
  <r>
    <s v="52500"/>
    <s v="100052905"/>
    <s v="315310"/>
    <s v="10000"/>
    <s v="10100"/>
    <s v="5250000000"/>
    <s v="7269000"/>
    <s v=""/>
    <s v="00002"/>
    <s v=""/>
    <s v=""/>
    <s v=""/>
    <n v="15.91"/>
    <x v="33"/>
  </r>
  <r>
    <s v="52500"/>
    <s v="100052905"/>
    <s v="315310"/>
    <s v="10000"/>
    <s v="10100"/>
    <s v="5250000000"/>
    <s v="2053000"/>
    <s v=""/>
    <s v="00002"/>
    <s v=""/>
    <s v=""/>
    <s v=""/>
    <n v="-142.44999999999999"/>
    <x v="19"/>
  </r>
  <r>
    <s v="52500"/>
    <s v="100052905"/>
    <s v="315310"/>
    <s v="10000"/>
    <s v="10100"/>
    <s v="5250000000"/>
    <s v="2160000"/>
    <s v=""/>
    <s v="00002"/>
    <s v=""/>
    <s v=""/>
    <s v=""/>
    <n v="-18.510000000000002"/>
    <x v="15"/>
  </r>
  <r>
    <s v="52500"/>
    <s v="100052905"/>
    <s v="315310"/>
    <s v="10000"/>
    <s v="10100"/>
    <s v="5250000000"/>
    <s v="2160000"/>
    <s v=""/>
    <s v="00002"/>
    <s v=""/>
    <s v=""/>
    <s v=""/>
    <n v="-33.32"/>
    <x v="15"/>
  </r>
  <r>
    <s v="52500"/>
    <s v="100052905"/>
    <s v="315310"/>
    <s v="10000"/>
    <s v="10100"/>
    <s v="5250000000"/>
    <s v="2140000"/>
    <s v=""/>
    <s v="00002"/>
    <s v=""/>
    <s v=""/>
    <s v=""/>
    <n v="-227.08"/>
    <x v="16"/>
  </r>
  <r>
    <s v="52500"/>
    <s v="100052905"/>
    <s v="315310"/>
    <s v="10000"/>
    <s v="10100"/>
    <s v="5250000000"/>
    <s v="2140000"/>
    <s v=""/>
    <s v="00002"/>
    <s v=""/>
    <s v=""/>
    <s v=""/>
    <n v="-408.75"/>
    <x v="16"/>
  </r>
  <r>
    <s v="52500"/>
    <s v="100052905"/>
    <s v="315310"/>
    <s v="10000"/>
    <s v="10100"/>
    <s v="5250000000"/>
    <s v="2058000"/>
    <s v=""/>
    <s v="00002"/>
    <s v=""/>
    <s v=""/>
    <s v=""/>
    <n v="-18.510000000000002"/>
    <x v="17"/>
  </r>
  <r>
    <s v="52500"/>
    <s v="100052905"/>
    <s v="315310"/>
    <s v="10000"/>
    <s v="10100"/>
    <s v="5250000000"/>
    <s v="2058000"/>
    <s v=""/>
    <s v="00002"/>
    <s v=""/>
    <s v=""/>
    <s v=""/>
    <n v="-33.32"/>
    <x v="17"/>
  </r>
  <r>
    <s v="52500"/>
    <s v="100052905"/>
    <s v="315310"/>
    <s v="10000"/>
    <s v="10100"/>
    <s v="5250000000"/>
    <s v="2150000"/>
    <s v=""/>
    <s v="00002"/>
    <s v=""/>
    <s v=""/>
    <s v=""/>
    <n v="-69.38"/>
    <x v="18"/>
  </r>
  <r>
    <s v="52500"/>
    <s v="100052905"/>
    <s v="315310"/>
    <s v="10000"/>
    <s v="10100"/>
    <s v="5250000000"/>
    <s v="2150000"/>
    <s v=""/>
    <s v="00002"/>
    <s v=""/>
    <s v=""/>
    <s v=""/>
    <n v="-124.88"/>
    <x v="18"/>
  </r>
  <r>
    <s v="52500"/>
    <s v="100052905"/>
    <s v="315310"/>
    <s v="10000"/>
    <s v="10100"/>
    <s v="5250000000"/>
    <s v="7100000"/>
    <s v=""/>
    <s v="00002"/>
    <s v=""/>
    <s v=""/>
    <s v=""/>
    <n v="53.05"/>
    <x v="10"/>
  </r>
  <r>
    <s v="52500"/>
    <s v="100052905"/>
    <s v="315310"/>
    <s v="10000"/>
    <s v="10100"/>
    <s v="5250000000"/>
    <s v="7100000"/>
    <s v=""/>
    <s v="00002"/>
    <s v=""/>
    <s v=""/>
    <s v=""/>
    <n v="1273.23"/>
    <x v="10"/>
  </r>
  <r>
    <s v="52500"/>
    <s v="100052905"/>
    <s v="315310"/>
    <s v="10000"/>
    <s v="10100"/>
    <s v="5250000000"/>
    <s v="7100000"/>
    <s v=""/>
    <s v="00002"/>
    <s v=""/>
    <s v=""/>
    <s v=""/>
    <n v="2175.11"/>
    <x v="10"/>
  </r>
  <r>
    <s v="52500"/>
    <s v="100052905"/>
    <s v="315310"/>
    <s v="10000"/>
    <s v="10100"/>
    <s v="5250000000"/>
    <s v="7100000"/>
    <s v=""/>
    <s v="00002"/>
    <s v=""/>
    <s v=""/>
    <s v=""/>
    <n v="212.21"/>
    <x v="10"/>
  </r>
  <r>
    <s v="52500"/>
    <s v="100052905"/>
    <s v="315310"/>
    <s v="10000"/>
    <s v="10100"/>
    <s v="5250000000"/>
    <s v="7230000"/>
    <s v=""/>
    <s v="00002"/>
    <s v=""/>
    <s v=""/>
    <s v=""/>
    <n v="79.14"/>
    <x v="11"/>
  </r>
  <r>
    <s v="52500"/>
    <s v="100052905"/>
    <s v="315310"/>
    <s v="10000"/>
    <s v="10100"/>
    <s v="5250000000"/>
    <s v="7230000"/>
    <s v=""/>
    <s v="00002"/>
    <s v=""/>
    <s v=""/>
    <s v=""/>
    <n v="142.44999999999999"/>
    <x v="11"/>
  </r>
  <r>
    <s v="52500"/>
    <s v="100052905"/>
    <s v="315310"/>
    <s v="10000"/>
    <s v="10100"/>
    <s v="5250000000"/>
    <s v="1000000"/>
    <s v=""/>
    <s v="00002"/>
    <s v=""/>
    <s v=""/>
    <s v=""/>
    <n v="-767.98"/>
    <x v="14"/>
  </r>
  <r>
    <s v="52500"/>
    <s v="100052905"/>
    <s v="315310"/>
    <s v="10000"/>
    <s v="10100"/>
    <s v="5250000000"/>
    <s v="1000000"/>
    <s v=""/>
    <s v="00002"/>
    <s v=""/>
    <s v=""/>
    <s v=""/>
    <n v="-1382.41"/>
    <x v="14"/>
  </r>
  <r>
    <s v="52500"/>
    <s v="100052905"/>
    <s v="315310"/>
    <s v="10000"/>
    <s v="10100"/>
    <s v="5250000000"/>
    <s v="7269000"/>
    <s v=""/>
    <s v="00002"/>
    <s v=""/>
    <s v=""/>
    <s v=""/>
    <n v="28.65"/>
    <x v="33"/>
  </r>
  <r>
    <s v="52500"/>
    <s v="100052905"/>
    <s v="315310"/>
    <s v="10000"/>
    <s v="10100"/>
    <s v="5250000000"/>
    <s v="2100000"/>
    <s v=""/>
    <s v="00002"/>
    <s v=""/>
    <s v=""/>
    <s v=""/>
    <n v="-8.93"/>
    <x v="34"/>
  </r>
  <r>
    <s v="52500"/>
    <s v="100052905"/>
    <s v="315310"/>
    <s v="10000"/>
    <s v="10100"/>
    <s v="5250000000"/>
    <s v="2100000"/>
    <s v=""/>
    <s v="00002"/>
    <s v=""/>
    <s v=""/>
    <s v=""/>
    <n v="-16.07"/>
    <x v="34"/>
  </r>
  <r>
    <s v="52500"/>
    <s v="100052905"/>
    <s v="315310"/>
    <s v="10000"/>
    <s v="10100"/>
    <s v="5250000000"/>
    <s v="2100000"/>
    <s v=""/>
    <s v="00002"/>
    <s v=""/>
    <s v=""/>
    <s v=""/>
    <n v="-17.86"/>
    <x v="34"/>
  </r>
  <r>
    <s v="52500"/>
    <s v="100052905"/>
    <s v="315310"/>
    <s v="10000"/>
    <s v="10100"/>
    <s v="5250000000"/>
    <s v="2100000"/>
    <s v=""/>
    <s v="00002"/>
    <s v=""/>
    <s v=""/>
    <s v=""/>
    <n v="-32.14"/>
    <x v="34"/>
  </r>
  <r>
    <s v="52500"/>
    <s v="100052905"/>
    <s v="315310"/>
    <s v="10000"/>
    <s v="10100"/>
    <s v="5250000000"/>
    <s v="2105000"/>
    <s v=""/>
    <s v="00002"/>
    <s v=""/>
    <s v=""/>
    <s v=""/>
    <n v="-87.54"/>
    <x v="38"/>
  </r>
  <r>
    <s v="52500"/>
    <s v="100052905"/>
    <s v="315310"/>
    <s v="10000"/>
    <s v="10100"/>
    <s v="5250000000"/>
    <s v="2105000"/>
    <s v=""/>
    <s v="00002"/>
    <s v=""/>
    <s v=""/>
    <s v=""/>
    <n v="-157.56"/>
    <x v="38"/>
  </r>
  <r>
    <s v="52500"/>
    <s v="100052905"/>
    <s v="315310"/>
    <s v="10000"/>
    <s v="10100"/>
    <s v="5250000000"/>
    <s v="2130000"/>
    <s v=""/>
    <s v="00002"/>
    <s v=""/>
    <s v=""/>
    <s v=""/>
    <n v="-15.36"/>
    <x v="39"/>
  </r>
  <r>
    <s v="52500"/>
    <s v="100052905"/>
    <s v="315310"/>
    <s v="10000"/>
    <s v="10100"/>
    <s v="5250000000"/>
    <s v="2130000"/>
    <s v=""/>
    <s v="00002"/>
    <s v=""/>
    <s v=""/>
    <s v=""/>
    <n v="-27.64"/>
    <x v="39"/>
  </r>
  <r>
    <s v="52500"/>
    <s v="100052905"/>
    <s v="315310"/>
    <s v="10000"/>
    <s v="10100"/>
    <s v="5250000000"/>
    <s v="2190000"/>
    <s v=""/>
    <s v="00002"/>
    <s v=""/>
    <s v=""/>
    <s v=""/>
    <n v="-7.03"/>
    <x v="40"/>
  </r>
  <r>
    <s v="52500"/>
    <s v="100052905"/>
    <s v="315310"/>
    <s v="10000"/>
    <s v="10100"/>
    <s v="5250000000"/>
    <s v="2190000"/>
    <s v=""/>
    <s v="00002"/>
    <s v=""/>
    <s v=""/>
    <s v=""/>
    <n v="-12.65"/>
    <x v="40"/>
  </r>
  <r>
    <s v="52500"/>
    <s v="100052905"/>
    <s v="315310"/>
    <s v="10000"/>
    <s v="10100"/>
    <s v="5250000000"/>
    <s v="2100000"/>
    <s v=""/>
    <s v="00002"/>
    <s v=""/>
    <s v=""/>
    <s v=""/>
    <n v="-27.47"/>
    <x v="34"/>
  </r>
  <r>
    <s v="52500"/>
    <s v="100052905"/>
    <s v="315310"/>
    <s v="10000"/>
    <s v="10100"/>
    <s v="5250000000"/>
    <s v="2100000"/>
    <s v=""/>
    <s v="00002"/>
    <s v=""/>
    <s v=""/>
    <s v=""/>
    <n v="-49.45"/>
    <x v="34"/>
  </r>
  <r>
    <s v="52500"/>
    <s v="100052905"/>
    <s v="315310"/>
    <s v="10000"/>
    <s v="10100"/>
    <s v="5250000000"/>
    <s v="2056000"/>
    <s v=""/>
    <s v="00002"/>
    <s v=""/>
    <s v=""/>
    <s v=""/>
    <n v="-99.01"/>
    <x v="36"/>
  </r>
  <r>
    <s v="52500"/>
    <s v="100052905"/>
    <s v="315310"/>
    <s v="10000"/>
    <s v="10100"/>
    <s v="5250000000"/>
    <s v="2056000"/>
    <s v=""/>
    <s v="00002"/>
    <s v=""/>
    <s v=""/>
    <s v=""/>
    <n v="-178.24"/>
    <x v="36"/>
  </r>
  <r>
    <s v="52500"/>
    <s v="100052905"/>
    <s v="315310"/>
    <s v="10000"/>
    <s v="10100"/>
    <s v="5250000000"/>
    <s v="2052000"/>
    <s v=""/>
    <s v="00002"/>
    <s v=""/>
    <s v=""/>
    <s v=""/>
    <n v="-87.54"/>
    <x v="37"/>
  </r>
  <r>
    <s v="52500"/>
    <s v="100052905"/>
    <s v="315310"/>
    <s v="10000"/>
    <s v="10100"/>
    <s v="5250000000"/>
    <s v="2052000"/>
    <s v=""/>
    <s v="00002"/>
    <s v=""/>
    <s v=""/>
    <s v=""/>
    <n v="-157.56"/>
    <x v="37"/>
  </r>
  <r>
    <s v="52500"/>
    <s v="100052905"/>
    <s v="315310"/>
    <s v="10000"/>
    <s v="10100"/>
    <s v="5250000000"/>
    <s v="2100000"/>
    <s v=""/>
    <s v="00002"/>
    <s v=""/>
    <s v=""/>
    <s v=""/>
    <n v="-15.91"/>
    <x v="34"/>
  </r>
  <r>
    <s v="52500"/>
    <s v="100052905"/>
    <s v="315310"/>
    <s v="10000"/>
    <s v="10100"/>
    <s v="5250000000"/>
    <s v="2100000"/>
    <s v=""/>
    <s v="00002"/>
    <s v=""/>
    <s v=""/>
    <s v=""/>
    <n v="-28.65"/>
    <x v="34"/>
  </r>
  <r>
    <s v="52500"/>
    <s v="100052905"/>
    <s v="315310"/>
    <s v="10000"/>
    <s v="10100"/>
    <s v="5250000000"/>
    <s v="2110000"/>
    <s v=""/>
    <s v="00002"/>
    <s v=""/>
    <s v=""/>
    <s v=""/>
    <n v="-79.14"/>
    <x v="13"/>
  </r>
  <r>
    <s v="52500"/>
    <s v="100052905"/>
    <s v="315310"/>
    <s v="10000"/>
    <s v="10100"/>
    <s v="5250000000"/>
    <s v="2110000"/>
    <s v=""/>
    <s v="00002"/>
    <s v=""/>
    <s v=""/>
    <s v=""/>
    <n v="-142.44999999999999"/>
    <x v="13"/>
  </r>
  <r>
    <s v="52500"/>
    <s v="100052905"/>
    <s v="315310"/>
    <s v="10000"/>
    <s v="10100"/>
    <s v="5250000000"/>
    <s v="2053000"/>
    <s v=""/>
    <s v="00002"/>
    <s v=""/>
    <s v=""/>
    <s v=""/>
    <n v="-79.14"/>
    <x v="19"/>
  </r>
  <r>
    <s v="52500"/>
    <s v="100039583"/>
    <s v="301012"/>
    <s v="10000"/>
    <s v="10100"/>
    <s v="5250000000"/>
    <s v="2058000"/>
    <s v=""/>
    <s v="00002"/>
    <s v=""/>
    <s v=""/>
    <s v=""/>
    <n v="-31.99"/>
    <x v="17"/>
  </r>
  <r>
    <s v="52500"/>
    <s v="100039583"/>
    <s v="301012"/>
    <s v="10000"/>
    <s v="10100"/>
    <s v="5250000000"/>
    <s v="2150000"/>
    <s v=""/>
    <s v="00002"/>
    <s v=""/>
    <s v=""/>
    <s v=""/>
    <n v="-67.09"/>
    <x v="18"/>
  </r>
  <r>
    <s v="52500"/>
    <s v="100039583"/>
    <s v="301012"/>
    <s v="10000"/>
    <s v="10100"/>
    <s v="5250000000"/>
    <s v="2150000"/>
    <s v=""/>
    <s v="00002"/>
    <s v=""/>
    <s v=""/>
    <s v=""/>
    <n v="-120.75"/>
    <x v="18"/>
  </r>
  <r>
    <s v="52500"/>
    <s v="100039583"/>
    <s v="301012"/>
    <s v="10000"/>
    <s v="10100"/>
    <s v="5250000000"/>
    <s v="1000000"/>
    <s v=""/>
    <s v="00002"/>
    <s v=""/>
    <s v=""/>
    <s v=""/>
    <n v="-790.39"/>
    <x v="14"/>
  </r>
  <r>
    <s v="52500"/>
    <s v="100039583"/>
    <s v="301012"/>
    <s v="10000"/>
    <s v="10100"/>
    <s v="5250000000"/>
    <s v="1000000"/>
    <s v=""/>
    <s v="00002"/>
    <s v=""/>
    <s v=""/>
    <s v=""/>
    <n v="-1422.71"/>
    <x v="14"/>
  </r>
  <r>
    <s v="52500"/>
    <s v="100039583"/>
    <s v="301012"/>
    <s v="10000"/>
    <s v="10100"/>
    <s v="5250000000"/>
    <s v="2100000"/>
    <s v=""/>
    <s v="00002"/>
    <s v=""/>
    <s v=""/>
    <s v=""/>
    <n v="-26.7"/>
    <x v="34"/>
  </r>
  <r>
    <s v="52500"/>
    <s v="100039583"/>
    <s v="301012"/>
    <s v="10000"/>
    <s v="10100"/>
    <s v="5250000000"/>
    <s v="2110000"/>
    <s v=""/>
    <s v="00002"/>
    <s v=""/>
    <s v=""/>
    <s v=""/>
    <n v="-75.989999999999995"/>
    <x v="13"/>
  </r>
  <r>
    <s v="52500"/>
    <s v="100039583"/>
    <s v="301012"/>
    <s v="10000"/>
    <s v="10100"/>
    <s v="5250000000"/>
    <s v="2110000"/>
    <s v=""/>
    <s v="00002"/>
    <s v=""/>
    <s v=""/>
    <s v=""/>
    <n v="-136.79"/>
    <x v="13"/>
  </r>
  <r>
    <s v="52500"/>
    <s v="100039583"/>
    <s v="301012"/>
    <s v="10000"/>
    <s v="10100"/>
    <s v="5250000000"/>
    <s v="2053000"/>
    <s v=""/>
    <s v="00002"/>
    <s v=""/>
    <s v=""/>
    <s v=""/>
    <n v="-75.989999999999995"/>
    <x v="19"/>
  </r>
  <r>
    <s v="52500"/>
    <s v="100039583"/>
    <s v="301012"/>
    <s v="10000"/>
    <s v="10100"/>
    <s v="5250000000"/>
    <s v="2053000"/>
    <s v=""/>
    <s v="00002"/>
    <s v=""/>
    <s v=""/>
    <s v=""/>
    <n v="-136.79"/>
    <x v="19"/>
  </r>
  <r>
    <s v="52500"/>
    <s v="100039583"/>
    <s v="301012"/>
    <s v="10000"/>
    <s v="10100"/>
    <s v="5250000000"/>
    <s v="2160000"/>
    <s v=""/>
    <s v="00002"/>
    <s v=""/>
    <s v=""/>
    <s v=""/>
    <n v="-17.77"/>
    <x v="15"/>
  </r>
  <r>
    <s v="52500"/>
    <s v="100039583"/>
    <s v="301012"/>
    <s v="10000"/>
    <s v="10100"/>
    <s v="5250000000"/>
    <s v="2160000"/>
    <s v=""/>
    <s v="00002"/>
    <s v=""/>
    <s v=""/>
    <s v=""/>
    <n v="-32"/>
    <x v="15"/>
  </r>
  <r>
    <s v="52500"/>
    <s v="100039583"/>
    <s v="301012"/>
    <s v="10000"/>
    <s v="10100"/>
    <s v="5250000000"/>
    <s v="7100000"/>
    <s v=""/>
    <s v="00002"/>
    <s v=""/>
    <s v=""/>
    <s v=""/>
    <n v="741.77"/>
    <x v="10"/>
  </r>
  <r>
    <s v="52500"/>
    <s v="100039583"/>
    <s v="301012"/>
    <s v="10000"/>
    <s v="10100"/>
    <s v="5250000000"/>
    <s v="7100000"/>
    <s v=""/>
    <s v="00002"/>
    <s v=""/>
    <s v=""/>
    <s v=""/>
    <n v="494.51"/>
    <x v="10"/>
  </r>
  <r>
    <s v="52500"/>
    <s v="100039583"/>
    <s v="301012"/>
    <s v="10000"/>
    <s v="10100"/>
    <s v="5250000000"/>
    <s v="7100000"/>
    <s v=""/>
    <s v="00002"/>
    <s v=""/>
    <s v=""/>
    <s v=""/>
    <n v="2027.51"/>
    <x v="10"/>
  </r>
  <r>
    <s v="52500"/>
    <s v="100039583"/>
    <s v="301012"/>
    <s v="10000"/>
    <s v="10100"/>
    <s v="5250000000"/>
    <s v="7100000"/>
    <s v=""/>
    <s v="00002"/>
    <s v=""/>
    <s v=""/>
    <s v=""/>
    <n v="197.81"/>
    <x v="10"/>
  </r>
  <r>
    <s v="52500"/>
    <s v="100039583"/>
    <s v="301012"/>
    <s v="10000"/>
    <s v="10100"/>
    <s v="5250000000"/>
    <s v="7230000"/>
    <s v=""/>
    <s v="00002"/>
    <s v=""/>
    <s v=""/>
    <s v=""/>
    <n v="75.989999999999995"/>
    <x v="11"/>
  </r>
  <r>
    <s v="52500"/>
    <s v="100039583"/>
    <s v="301012"/>
    <s v="10000"/>
    <s v="10100"/>
    <s v="5250000000"/>
    <s v="7230000"/>
    <s v=""/>
    <s v="00002"/>
    <s v=""/>
    <s v=""/>
    <s v=""/>
    <n v="136.79"/>
    <x v="11"/>
  </r>
  <r>
    <s v="52500"/>
    <s v="100039583"/>
    <s v="301012"/>
    <s v="10000"/>
    <s v="10100"/>
    <s v="5250000000"/>
    <s v="7231000"/>
    <s v=""/>
    <s v="00002"/>
    <s v=""/>
    <s v=""/>
    <s v=""/>
    <n v="17.78"/>
    <x v="12"/>
  </r>
  <r>
    <s v="52500"/>
    <s v="100039583"/>
    <s v="301012"/>
    <s v="10000"/>
    <s v="10100"/>
    <s v="5250000000"/>
    <s v="7231000"/>
    <s v=""/>
    <s v="00002"/>
    <s v=""/>
    <s v=""/>
    <s v=""/>
    <n v="31.99"/>
    <x v="12"/>
  </r>
  <r>
    <s v="52500"/>
    <s v="100039583"/>
    <s v="301012"/>
    <s v="10000"/>
    <s v="10100"/>
    <s v="5250000000"/>
    <s v="7269000"/>
    <s v=""/>
    <s v="00002"/>
    <s v=""/>
    <s v=""/>
    <s v=""/>
    <n v="81.599999999999994"/>
    <x v="33"/>
  </r>
  <r>
    <s v="52500"/>
    <s v="100039583"/>
    <s v="301012"/>
    <s v="10000"/>
    <s v="10100"/>
    <s v="5250000000"/>
    <s v="7269000"/>
    <s v=""/>
    <s v="00002"/>
    <s v=""/>
    <s v=""/>
    <s v=""/>
    <n v="146.87"/>
    <x v="33"/>
  </r>
  <r>
    <s v="52500"/>
    <s v="100039583"/>
    <s v="301012"/>
    <s v="10000"/>
    <s v="10100"/>
    <s v="5250000000"/>
    <s v="7269000"/>
    <s v=""/>
    <s v="00002"/>
    <s v=""/>
    <s v=""/>
    <s v=""/>
    <n v="14.84"/>
    <x v="33"/>
  </r>
  <r>
    <s v="52500"/>
    <s v="100039583"/>
    <s v="301012"/>
    <s v="10000"/>
    <s v="10100"/>
    <s v="5250000000"/>
    <s v="7269000"/>
    <s v=""/>
    <s v="00002"/>
    <s v=""/>
    <s v=""/>
    <s v=""/>
    <n v="26.7"/>
    <x v="33"/>
  </r>
  <r>
    <s v="52500"/>
    <s v="100039583"/>
    <s v="301012"/>
    <s v="10000"/>
    <s v="10100"/>
    <s v="5250000000"/>
    <s v="2105000"/>
    <s v=""/>
    <s v="00002"/>
    <s v=""/>
    <s v=""/>
    <s v=""/>
    <n v="-81.599999999999994"/>
    <x v="38"/>
  </r>
  <r>
    <s v="52500"/>
    <s v="100039583"/>
    <s v="301012"/>
    <s v="10000"/>
    <s v="10100"/>
    <s v="5250000000"/>
    <s v="2105000"/>
    <s v=""/>
    <s v="00002"/>
    <s v=""/>
    <s v=""/>
    <s v=""/>
    <n v="-146.87"/>
    <x v="38"/>
  </r>
  <r>
    <s v="52500"/>
    <s v="100039583"/>
    <s v="301012"/>
    <s v="10000"/>
    <s v="10100"/>
    <s v="5250000000"/>
    <s v="2190000"/>
    <s v=""/>
    <s v="00002"/>
    <s v=""/>
    <s v=""/>
    <s v=""/>
    <n v="-7.03"/>
    <x v="40"/>
  </r>
  <r>
    <s v="52500"/>
    <s v="100039583"/>
    <s v="301012"/>
    <s v="10000"/>
    <s v="10100"/>
    <s v="5250000000"/>
    <s v="2190000"/>
    <s v=""/>
    <s v="00002"/>
    <s v=""/>
    <s v=""/>
    <s v=""/>
    <n v="-12.65"/>
    <x v="40"/>
  </r>
  <r>
    <s v="52500"/>
    <s v="100039583"/>
    <s v="301012"/>
    <s v="10000"/>
    <s v="10100"/>
    <s v="5250000000"/>
    <s v="2100000"/>
    <s v=""/>
    <s v="00002"/>
    <s v=""/>
    <s v=""/>
    <s v=""/>
    <n v="-3.53"/>
    <x v="34"/>
  </r>
  <r>
    <s v="52500"/>
    <s v="100039583"/>
    <s v="301012"/>
    <s v="10000"/>
    <s v="10100"/>
    <s v="5250000000"/>
    <s v="2100000"/>
    <s v=""/>
    <s v="00002"/>
    <s v=""/>
    <s v=""/>
    <s v=""/>
    <n v="-6.36"/>
    <x v="34"/>
  </r>
  <r>
    <s v="52500"/>
    <s v="100039583"/>
    <s v="301012"/>
    <s v="10000"/>
    <s v="10100"/>
    <s v="5250000000"/>
    <s v="2052000"/>
    <s v=""/>
    <s v="00002"/>
    <s v=""/>
    <s v=""/>
    <s v=""/>
    <n v="-81.599999999999994"/>
    <x v="37"/>
  </r>
  <r>
    <s v="52500"/>
    <s v="100039583"/>
    <s v="301012"/>
    <s v="10000"/>
    <s v="10100"/>
    <s v="5250000000"/>
    <s v="2052000"/>
    <s v=""/>
    <s v="00002"/>
    <s v=""/>
    <s v=""/>
    <s v=""/>
    <n v="-146.87"/>
    <x v="37"/>
  </r>
  <r>
    <s v="52500"/>
    <s v="100039583"/>
    <s v="301012"/>
    <s v="10000"/>
    <s v="10100"/>
    <s v="5250000000"/>
    <s v="2100000"/>
    <s v=""/>
    <s v="00002"/>
    <s v=""/>
    <s v=""/>
    <s v=""/>
    <n v="-14.84"/>
    <x v="34"/>
  </r>
  <r>
    <s v="52500"/>
    <s v="100039583"/>
    <s v="301012"/>
    <s v="10000"/>
    <s v="10100"/>
    <s v="5250000000"/>
    <s v="2140000"/>
    <s v=""/>
    <s v="00002"/>
    <s v=""/>
    <s v=""/>
    <s v=""/>
    <n v="-192.88"/>
    <x v="16"/>
  </r>
  <r>
    <s v="52500"/>
    <s v="100039583"/>
    <s v="301012"/>
    <s v="10000"/>
    <s v="10100"/>
    <s v="5250000000"/>
    <s v="2140000"/>
    <s v=""/>
    <s v="00002"/>
    <s v=""/>
    <s v=""/>
    <s v=""/>
    <n v="-347.19"/>
    <x v="16"/>
  </r>
  <r>
    <s v="52500"/>
    <s v="100039583"/>
    <s v="301012"/>
    <s v="10000"/>
    <s v="10100"/>
    <s v="5250000000"/>
    <s v="2058000"/>
    <s v=""/>
    <s v="00002"/>
    <s v=""/>
    <s v=""/>
    <s v=""/>
    <n v="-17.78"/>
    <x v="17"/>
  </r>
  <r>
    <s v="52500"/>
    <s v="100063564"/>
    <s v="309509"/>
    <s v="10000"/>
    <s v="10100"/>
    <s v="5250000000"/>
    <s v="7100000"/>
    <s v=""/>
    <s v="00002"/>
    <s v=""/>
    <s v=""/>
    <s v=""/>
    <n v="111.71"/>
    <x v="10"/>
  </r>
  <r>
    <s v="52500"/>
    <s v="100063564"/>
    <s v="309509"/>
    <s v="10000"/>
    <s v="10100"/>
    <s v="5250000000"/>
    <s v="7100000"/>
    <s v=""/>
    <s v="00002"/>
    <s v=""/>
    <s v=""/>
    <s v=""/>
    <n v="223.43"/>
    <x v="10"/>
  </r>
  <r>
    <s v="52500"/>
    <s v="100063564"/>
    <s v="309509"/>
    <s v="10000"/>
    <s v="10100"/>
    <s v="5250000000"/>
    <s v="2130000"/>
    <s v=""/>
    <s v="00002"/>
    <s v=""/>
    <s v=""/>
    <s v=""/>
    <n v="-15.36"/>
    <x v="39"/>
  </r>
  <r>
    <s v="52500"/>
    <s v="100063564"/>
    <s v="309509"/>
    <s v="10000"/>
    <s v="10100"/>
    <s v="5250000000"/>
    <s v="2130000"/>
    <s v=""/>
    <s v="00002"/>
    <s v=""/>
    <s v=""/>
    <s v=""/>
    <n v="-27.64"/>
    <x v="39"/>
  </r>
  <r>
    <s v="52500"/>
    <s v="100063564"/>
    <s v="309509"/>
    <s v="10000"/>
    <s v="10100"/>
    <s v="5250000000"/>
    <s v="2190000"/>
    <s v=""/>
    <s v="00002"/>
    <s v=""/>
    <s v=""/>
    <s v=""/>
    <n v="-12.65"/>
    <x v="40"/>
  </r>
  <r>
    <s v="52500"/>
    <s v="100063564"/>
    <s v="309509"/>
    <s v="10000"/>
    <s v="10100"/>
    <s v="5250000000"/>
    <s v="2056000"/>
    <s v=""/>
    <s v="00002"/>
    <s v=""/>
    <s v=""/>
    <s v=""/>
    <n v="-97.04"/>
    <x v="36"/>
  </r>
  <r>
    <s v="52500"/>
    <s v="100063564"/>
    <s v="309509"/>
    <s v="10000"/>
    <s v="10100"/>
    <s v="5250000000"/>
    <s v="2056000"/>
    <s v=""/>
    <s v="00002"/>
    <s v=""/>
    <s v=""/>
    <s v=""/>
    <n v="-174.66"/>
    <x v="36"/>
  </r>
  <r>
    <s v="52500"/>
    <s v="100063564"/>
    <s v="309509"/>
    <s v="10000"/>
    <s v="10100"/>
    <s v="5250000000"/>
    <s v="2052000"/>
    <s v=""/>
    <s v="00002"/>
    <s v=""/>
    <s v=""/>
    <s v=""/>
    <n v="-36.86"/>
    <x v="37"/>
  </r>
  <r>
    <s v="52500"/>
    <s v="100063564"/>
    <s v="309509"/>
    <s v="10000"/>
    <s v="10100"/>
    <s v="5250000000"/>
    <s v="2052000"/>
    <s v=""/>
    <s v="00002"/>
    <s v=""/>
    <s v=""/>
    <s v=""/>
    <n v="-66.36"/>
    <x v="37"/>
  </r>
  <r>
    <s v="52500"/>
    <s v="100063564"/>
    <s v="309509"/>
    <s v="10000"/>
    <s v="10100"/>
    <s v="5250000000"/>
    <s v="2100000"/>
    <s v=""/>
    <s v="00002"/>
    <s v=""/>
    <s v=""/>
    <s v=""/>
    <n v="-6.71"/>
    <x v="34"/>
  </r>
  <r>
    <s v="52500"/>
    <s v="100063564"/>
    <s v="309509"/>
    <s v="10000"/>
    <s v="10100"/>
    <s v="5250000000"/>
    <s v="2100000"/>
    <s v=""/>
    <s v="00002"/>
    <s v=""/>
    <s v=""/>
    <s v=""/>
    <n v="-12.06"/>
    <x v="34"/>
  </r>
  <r>
    <s v="52500"/>
    <s v="100063564"/>
    <s v="309509"/>
    <s v="10000"/>
    <s v="10100"/>
    <s v="5250000000"/>
    <s v="2110000"/>
    <s v=""/>
    <s v="00002"/>
    <s v=""/>
    <s v=""/>
    <s v=""/>
    <n v="-33.17"/>
    <x v="13"/>
  </r>
  <r>
    <s v="52500"/>
    <s v="100063564"/>
    <s v="309509"/>
    <s v="10000"/>
    <s v="10100"/>
    <s v="5250000000"/>
    <s v="2110000"/>
    <s v=""/>
    <s v="00002"/>
    <s v=""/>
    <s v=""/>
    <s v=""/>
    <n v="-59.71"/>
    <x v="13"/>
  </r>
  <r>
    <s v="52500"/>
    <s v="100063564"/>
    <s v="309509"/>
    <s v="10000"/>
    <s v="10100"/>
    <s v="5250000000"/>
    <s v="2053000"/>
    <s v=""/>
    <s v="00002"/>
    <s v=""/>
    <s v=""/>
    <s v=""/>
    <n v="-33.17"/>
    <x v="19"/>
  </r>
  <r>
    <s v="52500"/>
    <s v="100063564"/>
    <s v="309509"/>
    <s v="10000"/>
    <s v="10100"/>
    <s v="5250000000"/>
    <s v="2053000"/>
    <s v=""/>
    <s v="00002"/>
    <s v=""/>
    <s v=""/>
    <s v=""/>
    <n v="-59.71"/>
    <x v="19"/>
  </r>
  <r>
    <s v="52500"/>
    <s v="100063564"/>
    <s v="309509"/>
    <s v="10000"/>
    <s v="10100"/>
    <s v="5250000000"/>
    <s v="2160000"/>
    <s v=""/>
    <s v="00002"/>
    <s v=""/>
    <s v=""/>
    <s v=""/>
    <n v="-7.76"/>
    <x v="15"/>
  </r>
  <r>
    <s v="52500"/>
    <s v="100063564"/>
    <s v="309509"/>
    <s v="10000"/>
    <s v="10100"/>
    <s v="5250000000"/>
    <s v="2160000"/>
    <s v=""/>
    <s v="00002"/>
    <s v=""/>
    <s v=""/>
    <s v=""/>
    <n v="-13.96"/>
    <x v="15"/>
  </r>
  <r>
    <s v="52500"/>
    <s v="100063564"/>
    <s v="309509"/>
    <s v="10000"/>
    <s v="10100"/>
    <s v="5250000000"/>
    <s v="2140000"/>
    <s v=""/>
    <s v="00002"/>
    <s v=""/>
    <s v=""/>
    <s v=""/>
    <n v="-47.16"/>
    <x v="16"/>
  </r>
  <r>
    <s v="52500"/>
    <s v="100063564"/>
    <s v="309509"/>
    <s v="10000"/>
    <s v="10100"/>
    <s v="5250000000"/>
    <s v="2140000"/>
    <s v=""/>
    <s v="00002"/>
    <s v=""/>
    <s v=""/>
    <s v=""/>
    <n v="-84.9"/>
    <x v="16"/>
  </r>
  <r>
    <s v="52500"/>
    <s v="100063564"/>
    <s v="309509"/>
    <s v="10000"/>
    <s v="10100"/>
    <s v="5250000000"/>
    <s v="2058000"/>
    <s v=""/>
    <s v="00002"/>
    <s v=""/>
    <s v=""/>
    <s v=""/>
    <n v="-7.76"/>
    <x v="17"/>
  </r>
  <r>
    <s v="52500"/>
    <s v="100063564"/>
    <s v="309509"/>
    <s v="10000"/>
    <s v="10100"/>
    <s v="5250000000"/>
    <s v="2058000"/>
    <s v=""/>
    <s v="00002"/>
    <s v=""/>
    <s v=""/>
    <s v=""/>
    <n v="-13.96"/>
    <x v="17"/>
  </r>
  <r>
    <s v="52500"/>
    <s v="100063564"/>
    <s v="309509"/>
    <s v="10000"/>
    <s v="10100"/>
    <s v="5250000000"/>
    <s v="2150000"/>
    <s v=""/>
    <s v="00002"/>
    <s v=""/>
    <s v=""/>
    <s v=""/>
    <n v="-24.13"/>
    <x v="18"/>
  </r>
  <r>
    <s v="52500"/>
    <s v="100063564"/>
    <s v="309509"/>
    <s v="10000"/>
    <s v="10100"/>
    <s v="5250000000"/>
    <s v="2150000"/>
    <s v=""/>
    <s v="00002"/>
    <s v=""/>
    <s v=""/>
    <s v=""/>
    <n v="-43.43"/>
    <x v="18"/>
  </r>
  <r>
    <s v="52500"/>
    <s v="100063564"/>
    <s v="309509"/>
    <s v="10000"/>
    <s v="10100"/>
    <s v="5250000000"/>
    <s v="1000000"/>
    <s v=""/>
    <s v="00002"/>
    <s v=""/>
    <s v=""/>
    <s v=""/>
    <n v="-385.93"/>
    <x v="14"/>
  </r>
  <r>
    <s v="52500"/>
    <s v="100063564"/>
    <s v="309509"/>
    <s v="10000"/>
    <s v="10100"/>
    <s v="5250000000"/>
    <s v="1000000"/>
    <s v=""/>
    <s v="00002"/>
    <s v=""/>
    <s v=""/>
    <s v=""/>
    <n v="-694.68"/>
    <x v="14"/>
  </r>
  <r>
    <s v="52500"/>
    <s v="100063564"/>
    <s v="309509"/>
    <s v="10000"/>
    <s v="10100"/>
    <s v="5250000000"/>
    <s v="7100000"/>
    <s v=""/>
    <s v="00002"/>
    <s v=""/>
    <s v=""/>
    <s v=""/>
    <n v="223.43"/>
    <x v="10"/>
  </r>
  <r>
    <s v="52500"/>
    <s v="100063564"/>
    <s v="309509"/>
    <s v="10000"/>
    <s v="10100"/>
    <s v="5250000000"/>
    <s v="7100000"/>
    <s v=""/>
    <s v="00002"/>
    <s v=""/>
    <s v=""/>
    <s v=""/>
    <n v="89.37"/>
    <x v="10"/>
  </r>
  <r>
    <s v="52500"/>
    <s v="100063564"/>
    <s v="309509"/>
    <s v="10000"/>
    <s v="10100"/>
    <s v="5250000000"/>
    <s v="7100000"/>
    <s v=""/>
    <s v="00002"/>
    <s v=""/>
    <s v=""/>
    <s v=""/>
    <n v="871.37"/>
    <x v="10"/>
  </r>
  <r>
    <s v="52500"/>
    <s v="100063564"/>
    <s v="309509"/>
    <s v="10000"/>
    <s v="10100"/>
    <s v="5250000000"/>
    <s v="7100000"/>
    <s v=""/>
    <s v="00002"/>
    <s v=""/>
    <s v=""/>
    <s v=""/>
    <n v="44.69"/>
    <x v="10"/>
  </r>
  <r>
    <s v="52500"/>
    <s v="100063564"/>
    <s v="309509"/>
    <s v="10000"/>
    <s v="10100"/>
    <s v="5250000000"/>
    <s v="7230000"/>
    <s v=""/>
    <s v="00002"/>
    <s v=""/>
    <s v=""/>
    <s v=""/>
    <n v="33.17"/>
    <x v="11"/>
  </r>
  <r>
    <s v="52500"/>
    <s v="100063564"/>
    <s v="309509"/>
    <s v="10000"/>
    <s v="10100"/>
    <s v="5250000000"/>
    <s v="7230000"/>
    <s v=""/>
    <s v="00002"/>
    <s v=""/>
    <s v=""/>
    <s v=""/>
    <n v="59.71"/>
    <x v="11"/>
  </r>
  <r>
    <s v="52500"/>
    <s v="100063564"/>
    <s v="309509"/>
    <s v="10000"/>
    <s v="10100"/>
    <s v="5250000000"/>
    <s v="7231000"/>
    <s v=""/>
    <s v="00002"/>
    <s v=""/>
    <s v=""/>
    <s v=""/>
    <n v="7.76"/>
    <x v="12"/>
  </r>
  <r>
    <s v="52500"/>
    <s v="100063564"/>
    <s v="309509"/>
    <s v="10000"/>
    <s v="10100"/>
    <s v="5250000000"/>
    <s v="7231000"/>
    <s v=""/>
    <s v="00002"/>
    <s v=""/>
    <s v=""/>
    <s v=""/>
    <n v="13.96"/>
    <x v="12"/>
  </r>
  <r>
    <s v="52500"/>
    <s v="100063564"/>
    <s v="309509"/>
    <s v="10000"/>
    <s v="10100"/>
    <s v="5250000000"/>
    <s v="7240000"/>
    <s v=""/>
    <s v="00002"/>
    <s v=""/>
    <s v=""/>
    <s v=""/>
    <n v="97.04"/>
    <x v="30"/>
  </r>
  <r>
    <s v="52500"/>
    <s v="100063564"/>
    <s v="309509"/>
    <s v="10000"/>
    <s v="10100"/>
    <s v="5250000000"/>
    <s v="7240000"/>
    <s v=""/>
    <s v="00002"/>
    <s v=""/>
    <s v=""/>
    <s v=""/>
    <n v="174.66"/>
    <x v="30"/>
  </r>
  <r>
    <s v="52500"/>
    <s v="100063564"/>
    <s v="309509"/>
    <s v="10000"/>
    <s v="10100"/>
    <s v="5250000000"/>
    <s v="7269000"/>
    <s v=""/>
    <s v="00002"/>
    <s v=""/>
    <s v=""/>
    <s v=""/>
    <n v="36.86"/>
    <x v="33"/>
  </r>
  <r>
    <s v="52500"/>
    <s v="100063564"/>
    <s v="309509"/>
    <s v="10000"/>
    <s v="10100"/>
    <s v="5250000000"/>
    <s v="7269000"/>
    <s v=""/>
    <s v="00002"/>
    <s v=""/>
    <s v=""/>
    <s v=""/>
    <n v="66.36"/>
    <x v="33"/>
  </r>
  <r>
    <s v="52500"/>
    <s v="100063564"/>
    <s v="309509"/>
    <s v="10000"/>
    <s v="10100"/>
    <s v="5250000000"/>
    <s v="7269000"/>
    <s v=""/>
    <s v="00002"/>
    <s v=""/>
    <s v=""/>
    <s v=""/>
    <n v="6.71"/>
    <x v="33"/>
  </r>
  <r>
    <s v="52500"/>
    <s v="100063564"/>
    <s v="309509"/>
    <s v="10000"/>
    <s v="10100"/>
    <s v="5250000000"/>
    <s v="7269000"/>
    <s v=""/>
    <s v="00002"/>
    <s v=""/>
    <s v=""/>
    <s v=""/>
    <n v="12.06"/>
    <x v="33"/>
  </r>
  <r>
    <s v="52500"/>
    <s v="100063564"/>
    <s v="309509"/>
    <s v="10000"/>
    <s v="10100"/>
    <s v="5250000000"/>
    <s v="2100000"/>
    <s v=""/>
    <s v="00002"/>
    <s v=""/>
    <s v=""/>
    <s v=""/>
    <n v="-1.17"/>
    <x v="34"/>
  </r>
  <r>
    <s v="52500"/>
    <s v="100063564"/>
    <s v="309509"/>
    <s v="10000"/>
    <s v="10100"/>
    <s v="5250000000"/>
    <s v="2100000"/>
    <s v=""/>
    <s v="00002"/>
    <s v=""/>
    <s v=""/>
    <s v=""/>
    <n v="-2.1"/>
    <x v="34"/>
  </r>
  <r>
    <s v="52500"/>
    <s v="100063564"/>
    <s v="309509"/>
    <s v="10000"/>
    <s v="10100"/>
    <s v="5250000000"/>
    <s v="2105000"/>
    <s v=""/>
    <s v="00002"/>
    <s v=""/>
    <s v=""/>
    <s v=""/>
    <n v="-36.86"/>
    <x v="38"/>
  </r>
  <r>
    <s v="52500"/>
    <s v="100063564"/>
    <s v="309509"/>
    <s v="10000"/>
    <s v="10100"/>
    <s v="5250000000"/>
    <s v="2105000"/>
    <s v=""/>
    <s v="00002"/>
    <s v=""/>
    <s v=""/>
    <s v=""/>
    <n v="-66.36"/>
    <x v="38"/>
  </r>
  <r>
    <s v="52500"/>
    <s v="100063564"/>
    <s v="309509"/>
    <s v="10000"/>
    <s v="10100"/>
    <s v="5250000000"/>
    <s v="2190000"/>
    <s v=""/>
    <s v="00002"/>
    <s v=""/>
    <s v=""/>
    <s v=""/>
    <n v="-7.03"/>
    <x v="40"/>
  </r>
  <r>
    <s v="52500"/>
    <s v="100075463"/>
    <s v="335984"/>
    <s v="10000"/>
    <s v="10100"/>
    <s v="5250000000"/>
    <s v="7100000"/>
    <s v=""/>
    <s v="00002"/>
    <s v=""/>
    <s v=""/>
    <s v=""/>
    <n v="384.69"/>
    <x v="10"/>
  </r>
  <r>
    <s v="52500"/>
    <s v="100075463"/>
    <s v="335984"/>
    <s v="10000"/>
    <s v="10100"/>
    <s v="5250000000"/>
    <s v="7100000"/>
    <s v=""/>
    <s v="00002"/>
    <s v=""/>
    <s v=""/>
    <s v=""/>
    <n v="384.69"/>
    <x v="10"/>
  </r>
  <r>
    <s v="52500"/>
    <s v="100075463"/>
    <s v="335984"/>
    <s v="10000"/>
    <s v="10100"/>
    <s v="5250000000"/>
    <s v="7100000"/>
    <s v=""/>
    <s v="00002"/>
    <s v=""/>
    <s v=""/>
    <s v=""/>
    <n v="192.34"/>
    <x v="10"/>
  </r>
  <r>
    <s v="52500"/>
    <s v="100075463"/>
    <s v="335984"/>
    <s v="10000"/>
    <s v="10100"/>
    <s v="5250000000"/>
    <s v="7100000"/>
    <s v=""/>
    <s v="00002"/>
    <s v=""/>
    <s v=""/>
    <s v=""/>
    <n v="153.87"/>
    <x v="10"/>
  </r>
  <r>
    <s v="52500"/>
    <s v="100075463"/>
    <s v="335984"/>
    <s v="10000"/>
    <s v="10100"/>
    <s v="5250000000"/>
    <s v="7100000"/>
    <s v=""/>
    <s v="00002"/>
    <s v=""/>
    <s v=""/>
    <s v=""/>
    <n v="1423.34"/>
    <x v="10"/>
  </r>
  <r>
    <s v="52500"/>
    <s v="100075463"/>
    <s v="335984"/>
    <s v="10000"/>
    <s v="10100"/>
    <s v="5250000000"/>
    <s v="7100000"/>
    <s v=""/>
    <s v="00002"/>
    <s v=""/>
    <s v=""/>
    <s v=""/>
    <n v="153.87"/>
    <x v="10"/>
  </r>
  <r>
    <s v="52500"/>
    <s v="100075463"/>
    <s v="335984"/>
    <s v="10000"/>
    <s v="10100"/>
    <s v="5250000000"/>
    <s v="7230000"/>
    <s v=""/>
    <s v="00002"/>
    <s v=""/>
    <s v=""/>
    <s v=""/>
    <n v="56.29"/>
    <x v="11"/>
  </r>
  <r>
    <s v="52500"/>
    <s v="100075463"/>
    <s v="335984"/>
    <s v="10000"/>
    <s v="10100"/>
    <s v="5250000000"/>
    <s v="7230000"/>
    <s v=""/>
    <s v="00002"/>
    <s v=""/>
    <s v=""/>
    <s v=""/>
    <n v="101.3"/>
    <x v="11"/>
  </r>
  <r>
    <s v="52500"/>
    <s v="100075463"/>
    <s v="335984"/>
    <s v="10000"/>
    <s v="10100"/>
    <s v="5250000000"/>
    <s v="7250000"/>
    <s v=""/>
    <s v="00002"/>
    <s v=""/>
    <s v=""/>
    <s v=""/>
    <n v="0.94"/>
    <x v="31"/>
  </r>
  <r>
    <s v="52500"/>
    <s v="100075463"/>
    <s v="335984"/>
    <s v="10000"/>
    <s v="10100"/>
    <s v="5250000000"/>
    <s v="7269000"/>
    <s v=""/>
    <s v="00002"/>
    <s v=""/>
    <s v=""/>
    <s v=""/>
    <n v="63.47"/>
    <x v="33"/>
  </r>
  <r>
    <s v="52500"/>
    <s v="100075463"/>
    <s v="335984"/>
    <s v="10000"/>
    <s v="10100"/>
    <s v="5250000000"/>
    <s v="7269000"/>
    <s v=""/>
    <s v="00002"/>
    <s v=""/>
    <s v=""/>
    <s v=""/>
    <n v="114.25"/>
    <x v="33"/>
  </r>
  <r>
    <s v="52500"/>
    <s v="100075463"/>
    <s v="335984"/>
    <s v="10000"/>
    <s v="10100"/>
    <s v="5250000000"/>
    <s v="7269000"/>
    <s v=""/>
    <s v="00002"/>
    <s v=""/>
    <s v=""/>
    <s v=""/>
    <n v="11.54"/>
    <x v="33"/>
  </r>
  <r>
    <s v="52500"/>
    <s v="100075463"/>
    <s v="335984"/>
    <s v="10000"/>
    <s v="10100"/>
    <s v="5250000000"/>
    <s v="7269000"/>
    <s v=""/>
    <s v="00002"/>
    <s v=""/>
    <s v=""/>
    <s v=""/>
    <n v="20.77"/>
    <x v="33"/>
  </r>
  <r>
    <s v="52500"/>
    <s v="100075463"/>
    <s v="335984"/>
    <s v="10000"/>
    <s v="10100"/>
    <s v="5250000000"/>
    <s v="2125000"/>
    <s v=""/>
    <s v="00002"/>
    <s v=""/>
    <s v=""/>
    <s v=""/>
    <n v="-1.01"/>
    <x v="35"/>
  </r>
  <r>
    <s v="52500"/>
    <s v="100075463"/>
    <s v="335984"/>
    <s v="10000"/>
    <s v="10100"/>
    <s v="5250000000"/>
    <s v="2125000"/>
    <s v=""/>
    <s v="00002"/>
    <s v=""/>
    <s v=""/>
    <s v=""/>
    <n v="-1.83"/>
    <x v="35"/>
  </r>
  <r>
    <s v="52500"/>
    <s v="100075463"/>
    <s v="335984"/>
    <s v="10000"/>
    <s v="10100"/>
    <s v="5250000000"/>
    <s v="2100000"/>
    <s v=""/>
    <s v="00002"/>
    <s v=""/>
    <s v=""/>
    <s v=""/>
    <n v="-13.74"/>
    <x v="34"/>
  </r>
  <r>
    <s v="52500"/>
    <s v="100075463"/>
    <s v="335984"/>
    <s v="10000"/>
    <s v="10100"/>
    <s v="5250000000"/>
    <s v="2100000"/>
    <s v=""/>
    <s v="00002"/>
    <s v=""/>
    <s v=""/>
    <s v=""/>
    <n v="-24.72"/>
    <x v="34"/>
  </r>
  <r>
    <s v="52500"/>
    <s v="100075463"/>
    <s v="335984"/>
    <s v="10000"/>
    <s v="10100"/>
    <s v="5250000000"/>
    <s v="2105000"/>
    <s v=""/>
    <s v="00002"/>
    <s v=""/>
    <s v=""/>
    <s v=""/>
    <n v="-63.47"/>
    <x v="38"/>
  </r>
  <r>
    <s v="52500"/>
    <s v="100075463"/>
    <s v="335984"/>
    <s v="10000"/>
    <s v="10100"/>
    <s v="5250000000"/>
    <s v="2105000"/>
    <s v=""/>
    <s v="00002"/>
    <s v=""/>
    <s v=""/>
    <s v=""/>
    <n v="-114.25"/>
    <x v="38"/>
  </r>
  <r>
    <s v="52500"/>
    <s v="100075463"/>
    <s v="335984"/>
    <s v="10000"/>
    <s v="10100"/>
    <s v="5250000000"/>
    <s v="2100000"/>
    <s v=""/>
    <s v="00002"/>
    <s v=""/>
    <s v=""/>
    <s v=""/>
    <n v="-27.47"/>
    <x v="34"/>
  </r>
  <r>
    <s v="52500"/>
    <s v="100075463"/>
    <s v="335984"/>
    <s v="10000"/>
    <s v="10100"/>
    <s v="5250000000"/>
    <s v="2100000"/>
    <s v=""/>
    <s v="00002"/>
    <s v=""/>
    <s v=""/>
    <s v=""/>
    <n v="-49.45"/>
    <x v="34"/>
  </r>
  <r>
    <s v="52500"/>
    <s v="100075463"/>
    <s v="335984"/>
    <s v="10000"/>
    <s v="10100"/>
    <s v="5250000000"/>
    <s v="2190000"/>
    <s v=""/>
    <s v="00002"/>
    <s v=""/>
    <s v=""/>
    <s v=""/>
    <n v="-13.16"/>
    <x v="40"/>
  </r>
  <r>
    <s v="52500"/>
    <s v="100075463"/>
    <s v="335984"/>
    <s v="10000"/>
    <s v="10100"/>
    <s v="5250000000"/>
    <s v="2190000"/>
    <s v=""/>
    <s v="00002"/>
    <s v=""/>
    <s v=""/>
    <s v=""/>
    <n v="-23.69"/>
    <x v="40"/>
  </r>
  <r>
    <s v="52500"/>
    <s v="100075463"/>
    <s v="335984"/>
    <s v="10000"/>
    <s v="10100"/>
    <s v="5250000000"/>
    <s v="2055000"/>
    <s v=""/>
    <s v="00002"/>
    <s v=""/>
    <s v=""/>
    <s v=""/>
    <n v="-0.52"/>
    <x v="42"/>
  </r>
  <r>
    <s v="52500"/>
    <s v="100075463"/>
    <s v="335984"/>
    <s v="10000"/>
    <s v="10100"/>
    <s v="5250000000"/>
    <s v="2055000"/>
    <s v=""/>
    <s v="00002"/>
    <s v=""/>
    <s v=""/>
    <s v=""/>
    <n v="-0.94"/>
    <x v="42"/>
  </r>
  <r>
    <s v="52500"/>
    <s v="100075463"/>
    <s v="335984"/>
    <s v="10000"/>
    <s v="10100"/>
    <s v="5250000000"/>
    <s v="2052000"/>
    <s v=""/>
    <s v="00002"/>
    <s v=""/>
    <s v=""/>
    <s v=""/>
    <n v="-63.47"/>
    <x v="37"/>
  </r>
  <r>
    <s v="52500"/>
    <s v="100075463"/>
    <s v="335984"/>
    <s v="10000"/>
    <s v="10100"/>
    <s v="5250000000"/>
    <s v="2052000"/>
    <s v=""/>
    <s v="00002"/>
    <s v=""/>
    <s v=""/>
    <s v=""/>
    <n v="-114.25"/>
    <x v="37"/>
  </r>
  <r>
    <s v="52500"/>
    <s v="100075463"/>
    <s v="335984"/>
    <s v="10000"/>
    <s v="10100"/>
    <s v="5250000000"/>
    <s v="2100000"/>
    <s v=""/>
    <s v="00002"/>
    <s v=""/>
    <s v=""/>
    <s v=""/>
    <n v="-11.54"/>
    <x v="34"/>
  </r>
  <r>
    <s v="52500"/>
    <s v="100075463"/>
    <s v="335984"/>
    <s v="10000"/>
    <s v="10100"/>
    <s v="5250000000"/>
    <s v="2100000"/>
    <s v=""/>
    <s v="00002"/>
    <s v=""/>
    <s v=""/>
    <s v=""/>
    <n v="-20.77"/>
    <x v="34"/>
  </r>
  <r>
    <s v="52500"/>
    <s v="100075463"/>
    <s v="335984"/>
    <s v="10000"/>
    <s v="10100"/>
    <s v="5250000000"/>
    <s v="2110000"/>
    <s v=""/>
    <s v="00002"/>
    <s v=""/>
    <s v=""/>
    <s v=""/>
    <n v="-56.28"/>
    <x v="13"/>
  </r>
  <r>
    <s v="52500"/>
    <s v="100075463"/>
    <s v="335984"/>
    <s v="10000"/>
    <s v="10100"/>
    <s v="5250000000"/>
    <s v="2110000"/>
    <s v=""/>
    <s v="00002"/>
    <s v=""/>
    <s v=""/>
    <s v=""/>
    <n v="-101.31"/>
    <x v="13"/>
  </r>
  <r>
    <s v="52500"/>
    <s v="100075463"/>
    <s v="335984"/>
    <s v="10000"/>
    <s v="10100"/>
    <s v="5250000000"/>
    <s v="2053000"/>
    <s v=""/>
    <s v="00002"/>
    <s v=""/>
    <s v=""/>
    <s v=""/>
    <n v="-56.29"/>
    <x v="19"/>
  </r>
  <r>
    <s v="52500"/>
    <s v="100075463"/>
    <s v="335984"/>
    <s v="10000"/>
    <s v="10100"/>
    <s v="5250000000"/>
    <s v="2053000"/>
    <s v=""/>
    <s v="00002"/>
    <s v=""/>
    <s v=""/>
    <s v=""/>
    <n v="-101.3"/>
    <x v="19"/>
  </r>
  <r>
    <s v="52500"/>
    <s v="100075463"/>
    <s v="335984"/>
    <s v="10000"/>
    <s v="10100"/>
    <s v="5250000000"/>
    <s v="2160000"/>
    <s v=""/>
    <s v="00002"/>
    <s v=""/>
    <s v=""/>
    <s v=""/>
    <n v="-13.16"/>
    <x v="15"/>
  </r>
  <r>
    <s v="52500"/>
    <s v="100075463"/>
    <s v="335984"/>
    <s v="10000"/>
    <s v="10100"/>
    <s v="5250000000"/>
    <s v="2160000"/>
    <s v=""/>
    <s v="00002"/>
    <s v=""/>
    <s v=""/>
    <s v=""/>
    <n v="-23.69"/>
    <x v="15"/>
  </r>
  <r>
    <s v="52500"/>
    <s v="100075463"/>
    <s v="335984"/>
    <s v="10000"/>
    <s v="10100"/>
    <s v="5250000000"/>
    <s v="2140000"/>
    <s v=""/>
    <s v="00002"/>
    <s v=""/>
    <s v=""/>
    <s v=""/>
    <n v="-145.41"/>
    <x v="16"/>
  </r>
  <r>
    <s v="52500"/>
    <s v="100075463"/>
    <s v="335984"/>
    <s v="10000"/>
    <s v="10100"/>
    <s v="5250000000"/>
    <s v="7231000"/>
    <s v=""/>
    <s v="00002"/>
    <s v=""/>
    <s v=""/>
    <s v=""/>
    <n v="13.16"/>
    <x v="12"/>
  </r>
  <r>
    <s v="52500"/>
    <s v="100075463"/>
    <s v="335984"/>
    <s v="10000"/>
    <s v="10100"/>
    <s v="5250000000"/>
    <s v="7231000"/>
    <s v=""/>
    <s v="00002"/>
    <s v=""/>
    <s v=""/>
    <s v=""/>
    <n v="23.69"/>
    <x v="12"/>
  </r>
  <r>
    <s v="52500"/>
    <s v="100075463"/>
    <s v="335984"/>
    <s v="10000"/>
    <s v="10100"/>
    <s v="5250000000"/>
    <s v="7250000"/>
    <s v=""/>
    <s v="00002"/>
    <s v=""/>
    <s v=""/>
    <s v=""/>
    <n v="0.52"/>
    <x v="31"/>
  </r>
  <r>
    <s v="52500"/>
    <s v="100075463"/>
    <s v="335984"/>
    <s v="10000"/>
    <s v="10100"/>
    <s v="5250000000"/>
    <s v="2140000"/>
    <s v=""/>
    <s v="00002"/>
    <s v=""/>
    <s v=""/>
    <s v=""/>
    <n v="-261.73"/>
    <x v="16"/>
  </r>
  <r>
    <s v="52500"/>
    <s v="100075463"/>
    <s v="335984"/>
    <s v="10000"/>
    <s v="10100"/>
    <s v="5250000000"/>
    <s v="2058000"/>
    <s v=""/>
    <s v="00002"/>
    <s v=""/>
    <s v=""/>
    <s v=""/>
    <n v="-13.16"/>
    <x v="17"/>
  </r>
  <r>
    <s v="52500"/>
    <s v="100075463"/>
    <s v="335984"/>
    <s v="10000"/>
    <s v="10100"/>
    <s v="5250000000"/>
    <s v="2058000"/>
    <s v=""/>
    <s v="00002"/>
    <s v=""/>
    <s v=""/>
    <s v=""/>
    <n v="-23.69"/>
    <x v="17"/>
  </r>
  <r>
    <s v="52500"/>
    <s v="100075463"/>
    <s v="335984"/>
    <s v="10000"/>
    <s v="10100"/>
    <s v="5250000000"/>
    <s v="2150000"/>
    <s v=""/>
    <s v="00002"/>
    <s v=""/>
    <s v=""/>
    <s v=""/>
    <n v="-48.74"/>
    <x v="18"/>
  </r>
  <r>
    <s v="52500"/>
    <s v="100075463"/>
    <s v="335984"/>
    <s v="10000"/>
    <s v="10100"/>
    <s v="5250000000"/>
    <s v="2150000"/>
    <s v=""/>
    <s v="00002"/>
    <s v=""/>
    <s v=""/>
    <s v=""/>
    <n v="-87.73"/>
    <x v="18"/>
  </r>
  <r>
    <s v="52500"/>
    <s v="100075463"/>
    <s v="335984"/>
    <s v="10000"/>
    <s v="10100"/>
    <s v="5250000000"/>
    <s v="1000000"/>
    <s v=""/>
    <s v="00002"/>
    <s v=""/>
    <s v=""/>
    <s v=""/>
    <n v="-579.28"/>
    <x v="14"/>
  </r>
  <r>
    <s v="52500"/>
    <s v="100075463"/>
    <s v="335984"/>
    <s v="10000"/>
    <s v="10100"/>
    <s v="5250000000"/>
    <s v="1000000"/>
    <s v=""/>
    <s v="00002"/>
    <s v=""/>
    <s v=""/>
    <s v=""/>
    <n v="-1042.68"/>
    <x v="14"/>
  </r>
  <r>
    <s v="52500"/>
    <s v="100057394"/>
    <s v="302583"/>
    <s v="10000"/>
    <s v="20100"/>
    <s v="5250000000"/>
    <s v="7100000"/>
    <s v=""/>
    <s v="00006"/>
    <s v=""/>
    <s v=""/>
    <s v=""/>
    <n v="10.94"/>
    <x v="24"/>
  </r>
  <r>
    <s v="52500"/>
    <s v="100057394"/>
    <s v="302583"/>
    <s v="10000"/>
    <s v="20100"/>
    <s v="5250000000"/>
    <s v="7100000"/>
    <s v=""/>
    <s v="00006"/>
    <s v=""/>
    <s v=""/>
    <s v=""/>
    <n v="108.04"/>
    <x v="24"/>
  </r>
  <r>
    <s v="52500"/>
    <s v="100057394"/>
    <s v="302583"/>
    <s v="10000"/>
    <s v="20100"/>
    <s v="5250000000"/>
    <s v="7100000"/>
    <s v=""/>
    <s v="00006"/>
    <s v=""/>
    <s v=""/>
    <s v=""/>
    <n v="153.1"/>
    <x v="24"/>
  </r>
  <r>
    <s v="52500"/>
    <s v="100057394"/>
    <s v="302583"/>
    <s v="10000"/>
    <s v="20100"/>
    <s v="5250000000"/>
    <s v="7100000"/>
    <s v=""/>
    <s v="00006"/>
    <s v=""/>
    <s v=""/>
    <s v=""/>
    <n v="43.22"/>
    <x v="24"/>
  </r>
  <r>
    <s v="52500"/>
    <s v="100057394"/>
    <s v="302583"/>
    <s v="10000"/>
    <s v="20100"/>
    <s v="5250000000"/>
    <s v="7100000"/>
    <s v=""/>
    <s v="00006"/>
    <s v=""/>
    <s v=""/>
    <s v=""/>
    <n v="367.44"/>
    <x v="24"/>
  </r>
  <r>
    <s v="52500"/>
    <s v="100057394"/>
    <s v="302583"/>
    <s v="10000"/>
    <s v="20100"/>
    <s v="5250000000"/>
    <s v="7100000"/>
    <s v=""/>
    <s v="00006"/>
    <s v=""/>
    <s v=""/>
    <s v=""/>
    <n v="4.37"/>
    <x v="24"/>
  </r>
  <r>
    <s v="52500"/>
    <s v="100057394"/>
    <s v="302583"/>
    <s v="10000"/>
    <s v="20100"/>
    <s v="5250000000"/>
    <s v="7230000"/>
    <s v=""/>
    <s v="00006"/>
    <s v=""/>
    <s v=""/>
    <s v=""/>
    <n v="15.71"/>
    <x v="1"/>
  </r>
  <r>
    <s v="52500"/>
    <s v="100057394"/>
    <s v="302583"/>
    <s v="10000"/>
    <s v="20100"/>
    <s v="5250000000"/>
    <s v="7230000"/>
    <s v=""/>
    <s v="00006"/>
    <s v=""/>
    <s v=""/>
    <s v=""/>
    <n v="23.96"/>
    <x v="1"/>
  </r>
  <r>
    <s v="52500"/>
    <s v="100057394"/>
    <s v="302583"/>
    <s v="10000"/>
    <s v="20100"/>
    <s v="5250000000"/>
    <s v="7231000"/>
    <s v=""/>
    <s v="00006"/>
    <s v=""/>
    <s v=""/>
    <s v=""/>
    <n v="3.67"/>
    <x v="2"/>
  </r>
  <r>
    <s v="52500"/>
    <s v="100057394"/>
    <s v="302583"/>
    <s v="10000"/>
    <s v="20100"/>
    <s v="5250000000"/>
    <s v="7231000"/>
    <s v=""/>
    <s v="00006"/>
    <s v=""/>
    <s v=""/>
    <s v=""/>
    <n v="5.6"/>
    <x v="2"/>
  </r>
  <r>
    <s v="52500"/>
    <s v="100057394"/>
    <s v="302583"/>
    <s v="10000"/>
    <s v="20100"/>
    <s v="5250000000"/>
    <s v="7240000"/>
    <s v=""/>
    <s v="00006"/>
    <s v=""/>
    <s v=""/>
    <s v=""/>
    <n v="117.53"/>
    <x v="25"/>
  </r>
  <r>
    <s v="52500"/>
    <s v="100057394"/>
    <s v="302583"/>
    <s v="10000"/>
    <s v="20100"/>
    <s v="5250000000"/>
    <s v="7240000"/>
    <s v=""/>
    <s v="00006"/>
    <s v=""/>
    <s v=""/>
    <s v=""/>
    <n v="179.27"/>
    <x v="25"/>
  </r>
  <r>
    <s v="52500"/>
    <s v="100057394"/>
    <s v="302583"/>
    <s v="10000"/>
    <s v="20100"/>
    <s v="5250000000"/>
    <s v="7250000"/>
    <s v=""/>
    <s v="00006"/>
    <s v=""/>
    <s v=""/>
    <s v=""/>
    <n v="0.16"/>
    <x v="45"/>
  </r>
  <r>
    <s v="52500"/>
    <s v="100057394"/>
    <s v="302583"/>
    <s v="10000"/>
    <s v="20100"/>
    <s v="5250000000"/>
    <s v="7250000"/>
    <s v=""/>
    <s v="00006"/>
    <s v=""/>
    <s v=""/>
    <s v=""/>
    <n v="0.25"/>
    <x v="45"/>
  </r>
  <r>
    <s v="52500"/>
    <s v="100057394"/>
    <s v="302583"/>
    <s v="10000"/>
    <s v="20100"/>
    <s v="5250000000"/>
    <s v="7269000"/>
    <s v=""/>
    <s v="00006"/>
    <s v=""/>
    <s v=""/>
    <s v=""/>
    <n v="17.96"/>
    <x v="27"/>
  </r>
  <r>
    <s v="52500"/>
    <s v="100057394"/>
    <s v="302583"/>
    <s v="10000"/>
    <s v="20100"/>
    <s v="5250000000"/>
    <s v="7269000"/>
    <s v=""/>
    <s v="00006"/>
    <s v=""/>
    <s v=""/>
    <s v=""/>
    <n v="27.39"/>
    <x v="27"/>
  </r>
  <r>
    <s v="52500"/>
    <s v="100057394"/>
    <s v="302583"/>
    <s v="10000"/>
    <s v="20100"/>
    <s v="5250000000"/>
    <s v="7269000"/>
    <s v=""/>
    <s v="00006"/>
    <s v=""/>
    <s v=""/>
    <s v=""/>
    <n v="3.26"/>
    <x v="27"/>
  </r>
  <r>
    <s v="52500"/>
    <s v="100057394"/>
    <s v="302583"/>
    <s v="10000"/>
    <s v="20100"/>
    <s v="5250000000"/>
    <s v="7269000"/>
    <s v=""/>
    <s v="00006"/>
    <s v=""/>
    <s v=""/>
    <s v=""/>
    <n v="4.99"/>
    <x v="27"/>
  </r>
  <r>
    <s v="52500"/>
    <s v="100057394"/>
    <s v="302583"/>
    <s v="10000"/>
    <s v="20100"/>
    <s v="5250000000"/>
    <s v="2155000"/>
    <s v=""/>
    <s v="00006"/>
    <s v=""/>
    <s v=""/>
    <s v=""/>
    <n v="-3.67"/>
    <x v="46"/>
  </r>
  <r>
    <s v="52500"/>
    <s v="100057394"/>
    <s v="302583"/>
    <s v="10000"/>
    <s v="20100"/>
    <s v="5250000000"/>
    <s v="1000000"/>
    <s v=""/>
    <s v="00006"/>
    <s v=""/>
    <s v=""/>
    <s v=""/>
    <n v="-183.2"/>
    <x v="3"/>
  </r>
  <r>
    <s v="52500"/>
    <s v="100057394"/>
    <s v="302583"/>
    <s v="10000"/>
    <s v="20100"/>
    <s v="5250000000"/>
    <s v="1000000"/>
    <s v=""/>
    <s v="00006"/>
    <s v=""/>
    <s v=""/>
    <s v=""/>
    <n v="-279.49"/>
    <x v="3"/>
  </r>
  <r>
    <s v="52500"/>
    <s v="100057394"/>
    <s v="302583"/>
    <s v="10000"/>
    <s v="20100"/>
    <s v="5250000000"/>
    <s v="2055000"/>
    <s v=""/>
    <s v="00006"/>
    <s v=""/>
    <s v=""/>
    <s v=""/>
    <n v="-0.16"/>
    <x v="47"/>
  </r>
  <r>
    <s v="52500"/>
    <s v="100057394"/>
    <s v="302583"/>
    <s v="10000"/>
    <s v="20100"/>
    <s v="5250000000"/>
    <s v="2055000"/>
    <s v=""/>
    <s v="00006"/>
    <s v=""/>
    <s v=""/>
    <s v=""/>
    <n v="-0.25"/>
    <x v="47"/>
  </r>
  <r>
    <s v="52500"/>
    <s v="100057394"/>
    <s v="302583"/>
    <s v="10000"/>
    <s v="20100"/>
    <s v="5250000000"/>
    <s v="2056000"/>
    <s v=""/>
    <s v="00006"/>
    <s v=""/>
    <s v=""/>
    <s v=""/>
    <n v="-117.53"/>
    <x v="22"/>
  </r>
  <r>
    <s v="52500"/>
    <s v="100057394"/>
    <s v="302583"/>
    <s v="10000"/>
    <s v="20100"/>
    <s v="5250000000"/>
    <s v="2056000"/>
    <s v=""/>
    <s v="00006"/>
    <s v=""/>
    <s v=""/>
    <s v=""/>
    <n v="-179.27"/>
    <x v="22"/>
  </r>
  <r>
    <s v="52500"/>
    <s v="100057394"/>
    <s v="302583"/>
    <s v="10000"/>
    <s v="20100"/>
    <s v="5250000000"/>
    <s v="2052000"/>
    <s v=""/>
    <s v="00006"/>
    <s v=""/>
    <s v=""/>
    <s v=""/>
    <n v="-17.96"/>
    <x v="23"/>
  </r>
  <r>
    <s v="52500"/>
    <s v="100057394"/>
    <s v="302583"/>
    <s v="10000"/>
    <s v="20100"/>
    <s v="5250000000"/>
    <s v="2052000"/>
    <s v=""/>
    <s v="00006"/>
    <s v=""/>
    <s v=""/>
    <s v=""/>
    <n v="-27.39"/>
    <x v="23"/>
  </r>
  <r>
    <s v="52500"/>
    <s v="100057394"/>
    <s v="302583"/>
    <s v="10000"/>
    <s v="20100"/>
    <s v="5250000000"/>
    <s v="2100000"/>
    <s v=""/>
    <s v="00006"/>
    <s v=""/>
    <s v=""/>
    <s v=""/>
    <n v="-3.26"/>
    <x v="20"/>
  </r>
  <r>
    <s v="52500"/>
    <s v="100057394"/>
    <s v="302583"/>
    <s v="10000"/>
    <s v="20100"/>
    <s v="5250000000"/>
    <s v="2100000"/>
    <s v=""/>
    <s v="00006"/>
    <s v=""/>
    <s v=""/>
    <s v=""/>
    <n v="-4.99"/>
    <x v="20"/>
  </r>
  <r>
    <s v="52500"/>
    <s v="100057394"/>
    <s v="302583"/>
    <s v="10000"/>
    <s v="20100"/>
    <s v="5250000000"/>
    <s v="2110000"/>
    <s v=""/>
    <s v="00006"/>
    <s v=""/>
    <s v=""/>
    <s v=""/>
    <n v="-15.71"/>
    <x v="9"/>
  </r>
  <r>
    <s v="52500"/>
    <s v="100057394"/>
    <s v="302583"/>
    <s v="10000"/>
    <s v="20100"/>
    <s v="5250000000"/>
    <s v="2110000"/>
    <s v=""/>
    <s v="00006"/>
    <s v=""/>
    <s v=""/>
    <s v=""/>
    <n v="-23.96"/>
    <x v="9"/>
  </r>
  <r>
    <s v="52500"/>
    <s v="100057394"/>
    <s v="302583"/>
    <s v="10000"/>
    <s v="20100"/>
    <s v="5250000000"/>
    <s v="2053000"/>
    <s v=""/>
    <s v="00006"/>
    <s v=""/>
    <s v=""/>
    <s v=""/>
    <n v="-15.71"/>
    <x v="4"/>
  </r>
  <r>
    <s v="52500"/>
    <s v="100057394"/>
    <s v="302583"/>
    <s v="10000"/>
    <s v="20100"/>
    <s v="5250000000"/>
    <s v="2053000"/>
    <s v=""/>
    <s v="00006"/>
    <s v=""/>
    <s v=""/>
    <s v=""/>
    <n v="-23.96"/>
    <x v="4"/>
  </r>
  <r>
    <s v="52500"/>
    <s v="100057394"/>
    <s v="302583"/>
    <s v="10000"/>
    <s v="20100"/>
    <s v="5250000000"/>
    <s v="2160000"/>
    <s v=""/>
    <s v="00006"/>
    <s v=""/>
    <s v=""/>
    <s v=""/>
    <n v="-3.67"/>
    <x v="5"/>
  </r>
  <r>
    <s v="52500"/>
    <s v="100057394"/>
    <s v="302583"/>
    <s v="10000"/>
    <s v="20100"/>
    <s v="5250000000"/>
    <s v="2160000"/>
    <s v=""/>
    <s v="00006"/>
    <s v=""/>
    <s v=""/>
    <s v=""/>
    <n v="-5.6"/>
    <x v="5"/>
  </r>
  <r>
    <s v="52500"/>
    <s v="100057394"/>
    <s v="302583"/>
    <s v="10000"/>
    <s v="20100"/>
    <s v="5250000000"/>
    <s v="2140000"/>
    <s v=""/>
    <s v="00006"/>
    <s v=""/>
    <s v=""/>
    <s v=""/>
    <n v="-23.04"/>
    <x v="6"/>
  </r>
  <r>
    <s v="52500"/>
    <s v="100057394"/>
    <s v="302583"/>
    <s v="10000"/>
    <s v="20100"/>
    <s v="5250000000"/>
    <s v="2140000"/>
    <s v=""/>
    <s v="00006"/>
    <s v=""/>
    <s v=""/>
    <s v=""/>
    <n v="-35.14"/>
    <x v="6"/>
  </r>
  <r>
    <s v="52500"/>
    <s v="100057394"/>
    <s v="302583"/>
    <s v="10000"/>
    <s v="20100"/>
    <s v="5250000000"/>
    <s v="2058000"/>
    <s v=""/>
    <s v="00006"/>
    <s v=""/>
    <s v=""/>
    <s v=""/>
    <n v="-3.67"/>
    <x v="7"/>
  </r>
  <r>
    <s v="52500"/>
    <s v="100057394"/>
    <s v="302583"/>
    <s v="10000"/>
    <s v="20100"/>
    <s v="5250000000"/>
    <s v="2058000"/>
    <s v=""/>
    <s v="00006"/>
    <s v=""/>
    <s v=""/>
    <s v=""/>
    <n v="-5.6"/>
    <x v="7"/>
  </r>
  <r>
    <s v="52500"/>
    <s v="100057394"/>
    <s v="302583"/>
    <s v="10000"/>
    <s v="20100"/>
    <s v="5250000000"/>
    <s v="2150000"/>
    <s v=""/>
    <s v="00006"/>
    <s v=""/>
    <s v=""/>
    <s v=""/>
    <n v="-5.95"/>
    <x v="8"/>
  </r>
  <r>
    <s v="52500"/>
    <s v="100057394"/>
    <s v="302583"/>
    <s v="10000"/>
    <s v="20100"/>
    <s v="5250000000"/>
    <s v="2150000"/>
    <s v=""/>
    <s v="00006"/>
    <s v=""/>
    <s v=""/>
    <s v=""/>
    <n v="-9.07"/>
    <x v="8"/>
  </r>
  <r>
    <s v="52500"/>
    <s v="100057394"/>
    <s v="302583"/>
    <s v="10000"/>
    <s v="20100"/>
    <s v="5250000000"/>
    <s v="2155000"/>
    <s v=""/>
    <s v="00006"/>
    <s v=""/>
    <s v=""/>
    <s v=""/>
    <n v="-5.59"/>
    <x v="46"/>
  </r>
  <r>
    <s v="52500"/>
    <s v="100057394"/>
    <s v="302583"/>
    <s v="10000"/>
    <s v="20100"/>
    <s v="5250000000"/>
    <s v="2105000"/>
    <s v=""/>
    <s v="00006"/>
    <s v=""/>
    <s v=""/>
    <s v=""/>
    <n v="-17.96"/>
    <x v="28"/>
  </r>
  <r>
    <s v="52500"/>
    <s v="100057394"/>
    <s v="302583"/>
    <s v="10000"/>
    <s v="20100"/>
    <s v="5250000000"/>
    <s v="2105000"/>
    <s v=""/>
    <s v="00006"/>
    <s v=""/>
    <s v=""/>
    <s v=""/>
    <n v="-27.39"/>
    <x v="28"/>
  </r>
  <r>
    <s v="52500"/>
    <s v="100057394"/>
    <s v="302583"/>
    <s v="10000"/>
    <s v="20100"/>
    <s v="5250000000"/>
    <s v="2125000"/>
    <s v=""/>
    <s v="00006"/>
    <s v=""/>
    <s v=""/>
    <s v=""/>
    <n v="-0.32"/>
    <x v="48"/>
  </r>
  <r>
    <s v="52500"/>
    <s v="100057394"/>
    <s v="302583"/>
    <s v="10000"/>
    <s v="20100"/>
    <s v="5250000000"/>
    <s v="2125000"/>
    <s v=""/>
    <s v="00006"/>
    <s v=""/>
    <s v=""/>
    <s v=""/>
    <n v="-0.48"/>
    <x v="48"/>
  </r>
  <r>
    <s v="52500"/>
    <s v="100057394"/>
    <s v="302583"/>
    <s v="10000"/>
    <s v="20100"/>
    <s v="5250000000"/>
    <s v="2125000"/>
    <s v=""/>
    <s v="00006"/>
    <s v=""/>
    <s v=""/>
    <s v=""/>
    <n v="-0.24"/>
    <x v="48"/>
  </r>
  <r>
    <s v="52500"/>
    <s v="100057394"/>
    <s v="302583"/>
    <s v="10000"/>
    <s v="20100"/>
    <s v="5250000000"/>
    <s v="2125000"/>
    <s v=""/>
    <s v="00006"/>
    <s v=""/>
    <s v=""/>
    <s v=""/>
    <n v="-0.36"/>
    <x v="48"/>
  </r>
  <r>
    <s v="52500"/>
    <s v="100057394"/>
    <s v="302583"/>
    <s v="10000"/>
    <s v="20100"/>
    <s v="5250000000"/>
    <s v="2100000"/>
    <s v=""/>
    <s v="00006"/>
    <s v=""/>
    <s v=""/>
    <s v=""/>
    <n v="-1.29"/>
    <x v="20"/>
  </r>
  <r>
    <s v="52500"/>
    <s v="100057394"/>
    <s v="302583"/>
    <s v="10000"/>
    <s v="20100"/>
    <s v="5250000000"/>
    <s v="2100000"/>
    <s v=""/>
    <s v="00006"/>
    <s v=""/>
    <s v=""/>
    <s v=""/>
    <n v="-1.98"/>
    <x v="20"/>
  </r>
  <r>
    <s v="52500"/>
    <s v="100057394"/>
    <s v="302583"/>
    <s v="10000"/>
    <s v="20100"/>
    <s v="5250000000"/>
    <s v="2130000"/>
    <s v=""/>
    <s v="00006"/>
    <s v=""/>
    <s v=""/>
    <s v=""/>
    <n v="-17.03"/>
    <x v="29"/>
  </r>
  <r>
    <s v="52500"/>
    <s v="100057394"/>
    <s v="302583"/>
    <s v="10000"/>
    <s v="20100"/>
    <s v="5250000000"/>
    <s v="2130000"/>
    <s v=""/>
    <s v="00006"/>
    <s v=""/>
    <s v=""/>
    <s v=""/>
    <n v="-25.97"/>
    <x v="29"/>
  </r>
  <r>
    <s v="52500"/>
    <s v="100054818"/>
    <s v="305528"/>
    <s v="10000"/>
    <s v="10100"/>
    <s v="5250000000"/>
    <s v="7269000"/>
    <s v=""/>
    <s v="00002"/>
    <s v=""/>
    <s v=""/>
    <s v=""/>
    <n v="2.27"/>
    <x v="33"/>
  </r>
  <r>
    <s v="52500"/>
    <s v="100054818"/>
    <s v="305528"/>
    <s v="10000"/>
    <s v="20100"/>
    <s v="5250000000"/>
    <s v="7269000"/>
    <s v=""/>
    <s v="00006"/>
    <s v=""/>
    <s v=""/>
    <s v=""/>
    <n v="12.81"/>
    <x v="27"/>
  </r>
  <r>
    <s v="52500"/>
    <s v="100054818"/>
    <s v="305528"/>
    <s v="10000"/>
    <s v="10100"/>
    <s v="5250000000"/>
    <s v="2100000"/>
    <s v=""/>
    <s v="00002"/>
    <s v=""/>
    <s v=""/>
    <s v=""/>
    <n v="-0.27"/>
    <x v="34"/>
  </r>
  <r>
    <s v="52500"/>
    <s v="100054818"/>
    <s v="305528"/>
    <s v="10000"/>
    <s v="20100"/>
    <s v="5250000000"/>
    <s v="2100000"/>
    <s v=""/>
    <s v="00006"/>
    <s v=""/>
    <s v=""/>
    <s v=""/>
    <n v="-1.52"/>
    <x v="20"/>
  </r>
  <r>
    <s v="52500"/>
    <s v="100054818"/>
    <s v="305528"/>
    <s v="10000"/>
    <s v="10100"/>
    <s v="5250000000"/>
    <s v="2100000"/>
    <s v=""/>
    <s v="00002"/>
    <s v=""/>
    <s v=""/>
    <s v=""/>
    <n v="-0.48"/>
    <x v="34"/>
  </r>
  <r>
    <s v="52500"/>
    <s v="100054818"/>
    <s v="305528"/>
    <s v="10000"/>
    <s v="20100"/>
    <s v="5250000000"/>
    <s v="2100000"/>
    <s v=""/>
    <s v="00006"/>
    <s v=""/>
    <s v=""/>
    <s v=""/>
    <n v="-2.73"/>
    <x v="20"/>
  </r>
  <r>
    <s v="52500"/>
    <s v="100054818"/>
    <s v="305528"/>
    <s v="10000"/>
    <s v="10100"/>
    <s v="5250000000"/>
    <s v="2125000"/>
    <s v=""/>
    <s v="00002"/>
    <s v=""/>
    <s v=""/>
    <s v=""/>
    <n v="-0.11"/>
    <x v="35"/>
  </r>
  <r>
    <s v="52500"/>
    <s v="100054818"/>
    <s v="305528"/>
    <s v="10000"/>
    <s v="20100"/>
    <s v="5250000000"/>
    <s v="2125000"/>
    <s v=""/>
    <s v="00006"/>
    <s v=""/>
    <s v=""/>
    <s v=""/>
    <n v="-0.62"/>
    <x v="48"/>
  </r>
  <r>
    <s v="52500"/>
    <s v="100054818"/>
    <s v="305528"/>
    <s v="10000"/>
    <s v="20100"/>
    <s v="5250000000"/>
    <s v="7250000"/>
    <s v=""/>
    <s v="00006"/>
    <s v=""/>
    <s v=""/>
    <s v=""/>
    <n v="0.57999999999999996"/>
    <x v="45"/>
  </r>
  <r>
    <s v="52500"/>
    <s v="100054818"/>
    <s v="305528"/>
    <s v="10000"/>
    <s v="10100"/>
    <s v="5250000000"/>
    <s v="7100000"/>
    <s v=""/>
    <s v="00002"/>
    <s v=""/>
    <s v=""/>
    <s v=""/>
    <n v="41.88"/>
    <x v="10"/>
  </r>
  <r>
    <s v="52500"/>
    <s v="100054818"/>
    <s v="305528"/>
    <s v="10000"/>
    <s v="20100"/>
    <s v="5250000000"/>
    <s v="7100000"/>
    <s v=""/>
    <s v="00006"/>
    <s v=""/>
    <s v=""/>
    <s v=""/>
    <n v="237.32"/>
    <x v="24"/>
  </r>
  <r>
    <s v="52500"/>
    <s v="100054818"/>
    <s v="305528"/>
    <s v="10000"/>
    <s v="20100"/>
    <s v="5250000000"/>
    <s v="7100000"/>
    <s v=""/>
    <s v="00006"/>
    <s v=""/>
    <s v=""/>
    <s v=""/>
    <n v="355.98"/>
    <x v="24"/>
  </r>
  <r>
    <s v="52500"/>
    <s v="100054818"/>
    <s v="305528"/>
    <s v="10000"/>
    <s v="20100"/>
    <s v="5250000000"/>
    <s v="2081000"/>
    <s v=""/>
    <s v="00006"/>
    <s v=""/>
    <s v=""/>
    <s v=""/>
    <n v="14.91"/>
    <x v="49"/>
  </r>
  <r>
    <s v="52500"/>
    <s v="100054818"/>
    <s v="305528"/>
    <s v="10000"/>
    <s v="10100"/>
    <s v="5250000000"/>
    <s v="2081000"/>
    <s v=""/>
    <s v="00002"/>
    <s v=""/>
    <s v=""/>
    <s v=""/>
    <n v="2.63"/>
    <x v="50"/>
  </r>
  <r>
    <s v="52500"/>
    <s v="100054818"/>
    <s v="305528"/>
    <s v="10000"/>
    <s v="10100"/>
    <s v="5250000000"/>
    <s v="7100000"/>
    <s v=""/>
    <s v="00002"/>
    <s v=""/>
    <s v=""/>
    <s v=""/>
    <n v="62.82"/>
    <x v="10"/>
  </r>
  <r>
    <s v="52500"/>
    <s v="100054818"/>
    <s v="305528"/>
    <s v="10000"/>
    <s v="10100"/>
    <s v="5250000000"/>
    <s v="7100000"/>
    <s v=""/>
    <s v="00002"/>
    <s v=""/>
    <s v=""/>
    <s v=""/>
    <n v="171.71"/>
    <x v="10"/>
  </r>
  <r>
    <s v="52500"/>
    <s v="100054818"/>
    <s v="305528"/>
    <s v="10000"/>
    <s v="20100"/>
    <s v="5250000000"/>
    <s v="7100000"/>
    <s v=""/>
    <s v="00006"/>
    <s v=""/>
    <s v=""/>
    <s v=""/>
    <n v="973.01"/>
    <x v="24"/>
  </r>
  <r>
    <s v="52500"/>
    <s v="100054818"/>
    <s v="305528"/>
    <s v="10000"/>
    <s v="20100"/>
    <s v="5250000000"/>
    <s v="2081000"/>
    <s v=""/>
    <s v="00006"/>
    <s v=""/>
    <s v=""/>
    <s v=""/>
    <n v="26.84"/>
    <x v="49"/>
  </r>
  <r>
    <s v="52500"/>
    <s v="100054818"/>
    <s v="305528"/>
    <s v="10000"/>
    <s v="10100"/>
    <s v="5250000000"/>
    <s v="2081000"/>
    <s v=""/>
    <s v="00002"/>
    <s v=""/>
    <s v=""/>
    <s v=""/>
    <n v="4.7300000000000004"/>
    <x v="50"/>
  </r>
  <r>
    <s v="52500"/>
    <s v="100054818"/>
    <s v="305528"/>
    <s v="10000"/>
    <s v="20100"/>
    <s v="5250000000"/>
    <s v="7100000"/>
    <s v=""/>
    <s v="00006"/>
    <s v=""/>
    <s v=""/>
    <s v=""/>
    <n v="94.93"/>
    <x v="24"/>
  </r>
  <r>
    <s v="52500"/>
    <s v="100054818"/>
    <s v="305528"/>
    <s v="10000"/>
    <s v="10100"/>
    <s v="5250000000"/>
    <s v="7100000"/>
    <s v=""/>
    <s v="00002"/>
    <s v=""/>
    <s v=""/>
    <s v=""/>
    <n v="16.75"/>
    <x v="10"/>
  </r>
  <r>
    <s v="52500"/>
    <s v="100054818"/>
    <s v="305528"/>
    <s v="10000"/>
    <s v="10100"/>
    <s v="5250000000"/>
    <s v="7230000"/>
    <s v=""/>
    <s v="00002"/>
    <s v=""/>
    <s v=""/>
    <s v=""/>
    <n v="6.51"/>
    <x v="11"/>
  </r>
  <r>
    <s v="52500"/>
    <s v="100054818"/>
    <s v="305528"/>
    <s v="10000"/>
    <s v="20100"/>
    <s v="5250000000"/>
    <s v="7230000"/>
    <s v=""/>
    <s v="00006"/>
    <s v=""/>
    <s v=""/>
    <s v=""/>
    <n v="36.89"/>
    <x v="1"/>
  </r>
  <r>
    <s v="52500"/>
    <s v="100054818"/>
    <s v="305528"/>
    <s v="10000"/>
    <s v="10100"/>
    <s v="5250000000"/>
    <s v="7230000"/>
    <s v=""/>
    <s v="00002"/>
    <s v=""/>
    <s v=""/>
    <s v=""/>
    <n v="11.72"/>
    <x v="11"/>
  </r>
  <r>
    <s v="52500"/>
    <s v="100054818"/>
    <s v="305528"/>
    <s v="10000"/>
    <s v="20100"/>
    <s v="5250000000"/>
    <s v="7230000"/>
    <s v=""/>
    <s v="00006"/>
    <s v=""/>
    <s v=""/>
    <s v=""/>
    <n v="66.400000000000006"/>
    <x v="1"/>
  </r>
  <r>
    <s v="52500"/>
    <s v="100054818"/>
    <s v="305528"/>
    <s v="10000"/>
    <s v="10100"/>
    <s v="5250000000"/>
    <s v="7231000"/>
    <s v=""/>
    <s v="00002"/>
    <s v=""/>
    <s v=""/>
    <s v=""/>
    <n v="1.53"/>
    <x v="12"/>
  </r>
  <r>
    <s v="52500"/>
    <s v="100054818"/>
    <s v="305528"/>
    <s v="10000"/>
    <s v="20100"/>
    <s v="5250000000"/>
    <s v="7231000"/>
    <s v=""/>
    <s v="00006"/>
    <s v=""/>
    <s v=""/>
    <s v=""/>
    <n v="8.6199999999999992"/>
    <x v="2"/>
  </r>
  <r>
    <s v="52500"/>
    <s v="100054818"/>
    <s v="305528"/>
    <s v="10000"/>
    <s v="10100"/>
    <s v="5250000000"/>
    <s v="7231000"/>
    <s v=""/>
    <s v="00002"/>
    <s v=""/>
    <s v=""/>
    <s v=""/>
    <n v="2.74"/>
    <x v="12"/>
  </r>
  <r>
    <s v="52500"/>
    <s v="100054818"/>
    <s v="305528"/>
    <s v="10000"/>
    <s v="20100"/>
    <s v="5250000000"/>
    <s v="7231000"/>
    <s v=""/>
    <s v="00006"/>
    <s v=""/>
    <s v=""/>
    <s v=""/>
    <n v="15.53"/>
    <x v="2"/>
  </r>
  <r>
    <s v="52500"/>
    <s v="100054818"/>
    <s v="305528"/>
    <s v="10000"/>
    <s v="10100"/>
    <s v="5250000000"/>
    <s v="7240000"/>
    <s v=""/>
    <s v="00002"/>
    <s v=""/>
    <s v=""/>
    <s v=""/>
    <n v="26.2"/>
    <x v="30"/>
  </r>
  <r>
    <s v="52500"/>
    <s v="100054818"/>
    <s v="305528"/>
    <s v="10000"/>
    <s v="20100"/>
    <s v="5250000000"/>
    <s v="7240000"/>
    <s v=""/>
    <s v="00006"/>
    <s v=""/>
    <s v=""/>
    <s v=""/>
    <n v="82.48"/>
    <x v="25"/>
  </r>
  <r>
    <s v="52500"/>
    <s v="100054818"/>
    <s v="305528"/>
    <s v="10000"/>
    <s v="10100"/>
    <s v="5250000000"/>
    <s v="7240000"/>
    <s v=""/>
    <s v="00002"/>
    <s v=""/>
    <s v=""/>
    <s v=""/>
    <n v="14.56"/>
    <x v="30"/>
  </r>
  <r>
    <s v="52500"/>
    <s v="100054818"/>
    <s v="305528"/>
    <s v="10000"/>
    <s v="20100"/>
    <s v="5250000000"/>
    <s v="7240000"/>
    <s v=""/>
    <s v="00006"/>
    <s v=""/>
    <s v=""/>
    <s v=""/>
    <n v="148.46"/>
    <x v="25"/>
  </r>
  <r>
    <s v="52500"/>
    <s v="100054818"/>
    <s v="305528"/>
    <s v="10000"/>
    <s v="10100"/>
    <s v="5250000000"/>
    <s v="7250000"/>
    <s v=""/>
    <s v="00002"/>
    <s v=""/>
    <s v=""/>
    <s v=""/>
    <n v="0.1"/>
    <x v="31"/>
  </r>
  <r>
    <s v="52500"/>
    <s v="100054818"/>
    <s v="305528"/>
    <s v="10000"/>
    <s v="20100"/>
    <s v="5250000000"/>
    <s v="7250000"/>
    <s v=""/>
    <s v="00006"/>
    <s v=""/>
    <s v=""/>
    <s v=""/>
    <n v="0.32"/>
    <x v="45"/>
  </r>
  <r>
    <s v="52500"/>
    <s v="100054818"/>
    <s v="305528"/>
    <s v="10000"/>
    <s v="10100"/>
    <s v="5250000000"/>
    <s v="7250000"/>
    <s v=""/>
    <s v="00002"/>
    <s v=""/>
    <s v=""/>
    <s v=""/>
    <n v="0.05"/>
    <x v="31"/>
  </r>
  <r>
    <s v="52500"/>
    <s v="100054818"/>
    <s v="305528"/>
    <s v="10000"/>
    <s v="10100"/>
    <s v="5250000000"/>
    <s v="2052000"/>
    <s v=""/>
    <s v="00002"/>
    <s v=""/>
    <s v=""/>
    <s v=""/>
    <n v="-6.91"/>
    <x v="37"/>
  </r>
  <r>
    <s v="52500"/>
    <s v="100054818"/>
    <s v="305528"/>
    <s v="10000"/>
    <s v="20100"/>
    <s v="5250000000"/>
    <s v="2052000"/>
    <s v=""/>
    <s v="00006"/>
    <s v=""/>
    <s v=""/>
    <s v=""/>
    <n v="-39.159999999999997"/>
    <x v="23"/>
  </r>
  <r>
    <s v="52500"/>
    <s v="100054818"/>
    <s v="305528"/>
    <s v="10000"/>
    <s v="10100"/>
    <s v="5250000000"/>
    <s v="2052000"/>
    <s v=""/>
    <s v="00002"/>
    <s v=""/>
    <s v=""/>
    <s v=""/>
    <n v="-12.45"/>
    <x v="37"/>
  </r>
  <r>
    <s v="52500"/>
    <s v="100054818"/>
    <s v="305528"/>
    <s v="10000"/>
    <s v="10100"/>
    <s v="5250000000"/>
    <s v="2125000"/>
    <s v=""/>
    <s v="00002"/>
    <s v=""/>
    <s v=""/>
    <s v=""/>
    <n v="-0.2"/>
    <x v="35"/>
  </r>
  <r>
    <s v="52500"/>
    <s v="100054818"/>
    <s v="305528"/>
    <s v="10000"/>
    <s v="20100"/>
    <s v="5250000000"/>
    <s v="2125000"/>
    <s v=""/>
    <s v="00006"/>
    <s v=""/>
    <s v=""/>
    <s v=""/>
    <n v="-1.1100000000000001"/>
    <x v="48"/>
  </r>
  <r>
    <s v="52500"/>
    <s v="100054818"/>
    <s v="305528"/>
    <s v="10000"/>
    <s v="10100"/>
    <s v="5250000000"/>
    <s v="2130000"/>
    <s v=""/>
    <s v="00002"/>
    <s v=""/>
    <s v=""/>
    <s v=""/>
    <n v="-2.2999999999999998"/>
    <x v="39"/>
  </r>
  <r>
    <s v="52500"/>
    <s v="100054818"/>
    <s v="305528"/>
    <s v="10000"/>
    <s v="20100"/>
    <s v="5250000000"/>
    <s v="2130000"/>
    <s v=""/>
    <s v="00006"/>
    <s v=""/>
    <s v=""/>
    <s v=""/>
    <n v="-13.05"/>
    <x v="29"/>
  </r>
  <r>
    <s v="52500"/>
    <s v="100054818"/>
    <s v="305528"/>
    <s v="10000"/>
    <s v="10100"/>
    <s v="5250000000"/>
    <s v="2130000"/>
    <s v=""/>
    <s v="00002"/>
    <s v=""/>
    <s v=""/>
    <s v=""/>
    <n v="-4.1500000000000004"/>
    <x v="39"/>
  </r>
  <r>
    <s v="52500"/>
    <s v="100054818"/>
    <s v="305528"/>
    <s v="10000"/>
    <s v="20100"/>
    <s v="5250000000"/>
    <s v="2130000"/>
    <s v=""/>
    <s v="00006"/>
    <s v=""/>
    <s v=""/>
    <s v=""/>
    <n v="-23.5"/>
    <x v="29"/>
  </r>
  <r>
    <s v="52500"/>
    <s v="100054818"/>
    <s v="305528"/>
    <s v="10000"/>
    <s v="10100"/>
    <s v="5250000000"/>
    <s v="2105000"/>
    <s v=""/>
    <s v="00002"/>
    <s v=""/>
    <s v=""/>
    <s v=""/>
    <n v="-6.91"/>
    <x v="38"/>
  </r>
  <r>
    <s v="52500"/>
    <s v="100054818"/>
    <s v="305528"/>
    <s v="10000"/>
    <s v="20100"/>
    <s v="5250000000"/>
    <s v="2105000"/>
    <s v=""/>
    <s v="00006"/>
    <s v=""/>
    <s v=""/>
    <s v=""/>
    <n v="-39.159999999999997"/>
    <x v="28"/>
  </r>
  <r>
    <s v="52500"/>
    <s v="100054818"/>
    <s v="305528"/>
    <s v="10000"/>
    <s v="10100"/>
    <s v="5250000000"/>
    <s v="2105000"/>
    <s v=""/>
    <s v="00002"/>
    <s v=""/>
    <s v=""/>
    <s v=""/>
    <n v="-12.44"/>
    <x v="38"/>
  </r>
  <r>
    <s v="52500"/>
    <s v="100054818"/>
    <s v="305528"/>
    <s v="10000"/>
    <s v="20100"/>
    <s v="5250000000"/>
    <s v="2105000"/>
    <s v=""/>
    <s v="00006"/>
    <s v=""/>
    <s v=""/>
    <s v=""/>
    <n v="-70.48"/>
    <x v="28"/>
  </r>
  <r>
    <s v="52500"/>
    <s v="100054818"/>
    <s v="305528"/>
    <s v="10000"/>
    <s v="10100"/>
    <s v="5250000000"/>
    <s v="2056000"/>
    <s v=""/>
    <s v="00002"/>
    <s v=""/>
    <s v=""/>
    <s v=""/>
    <n v="-26.2"/>
    <x v="36"/>
  </r>
  <r>
    <s v="52500"/>
    <s v="100054818"/>
    <s v="305528"/>
    <s v="10000"/>
    <s v="20100"/>
    <s v="5250000000"/>
    <s v="2056000"/>
    <s v=""/>
    <s v="00006"/>
    <s v=""/>
    <s v=""/>
    <s v=""/>
    <n v="-82.48"/>
    <x v="22"/>
  </r>
  <r>
    <s v="52500"/>
    <s v="100054818"/>
    <s v="305528"/>
    <s v="10000"/>
    <s v="10100"/>
    <s v="5250000000"/>
    <s v="2056000"/>
    <s v=""/>
    <s v="00002"/>
    <s v=""/>
    <s v=""/>
    <s v=""/>
    <n v="-14.56"/>
    <x v="36"/>
  </r>
  <r>
    <s v="52500"/>
    <s v="100054818"/>
    <s v="305528"/>
    <s v="10000"/>
    <s v="20100"/>
    <s v="5250000000"/>
    <s v="2056000"/>
    <s v=""/>
    <s v="00006"/>
    <s v=""/>
    <s v=""/>
    <s v=""/>
    <n v="-148.46"/>
    <x v="22"/>
  </r>
  <r>
    <s v="52500"/>
    <s v="100054818"/>
    <s v="305528"/>
    <s v="10000"/>
    <s v="10100"/>
    <s v="5250000000"/>
    <s v="2055000"/>
    <s v=""/>
    <s v="00002"/>
    <s v=""/>
    <s v=""/>
    <s v=""/>
    <n v="-0.1"/>
    <x v="42"/>
  </r>
  <r>
    <s v="52500"/>
    <s v="100054818"/>
    <s v="305528"/>
    <s v="10000"/>
    <s v="20100"/>
    <s v="5250000000"/>
    <s v="2055000"/>
    <s v=""/>
    <s v="00006"/>
    <s v=""/>
    <s v=""/>
    <s v=""/>
    <n v="-0.32"/>
    <x v="47"/>
  </r>
  <r>
    <s v="52500"/>
    <s v="100054818"/>
    <s v="305528"/>
    <s v="10000"/>
    <s v="10100"/>
    <s v="5250000000"/>
    <s v="2055000"/>
    <s v=""/>
    <s v="00002"/>
    <s v=""/>
    <s v=""/>
    <s v=""/>
    <n v="-0.05"/>
    <x v="42"/>
  </r>
  <r>
    <s v="52500"/>
    <s v="100054818"/>
    <s v="305528"/>
    <s v="10000"/>
    <s v="10100"/>
    <s v="5250000000"/>
    <s v="7269000"/>
    <s v=""/>
    <s v="00002"/>
    <s v=""/>
    <s v=""/>
    <s v=""/>
    <n v="6.91"/>
    <x v="33"/>
  </r>
  <r>
    <s v="52500"/>
    <s v="100054818"/>
    <s v="305528"/>
    <s v="10000"/>
    <s v="20100"/>
    <s v="5250000000"/>
    <s v="7269000"/>
    <s v=""/>
    <s v="00006"/>
    <s v=""/>
    <s v=""/>
    <s v=""/>
    <n v="39.159999999999997"/>
    <x v="27"/>
  </r>
  <r>
    <s v="52500"/>
    <s v="100054818"/>
    <s v="305528"/>
    <s v="10000"/>
    <s v="10100"/>
    <s v="5250000000"/>
    <s v="7269000"/>
    <s v=""/>
    <s v="00002"/>
    <s v=""/>
    <s v=""/>
    <s v=""/>
    <n v="12.45"/>
    <x v="33"/>
  </r>
  <r>
    <s v="52500"/>
    <s v="100054818"/>
    <s v="305528"/>
    <s v="10000"/>
    <s v="20100"/>
    <s v="5250000000"/>
    <s v="7269000"/>
    <s v=""/>
    <s v="00006"/>
    <s v=""/>
    <s v=""/>
    <s v=""/>
    <n v="70.47"/>
    <x v="27"/>
  </r>
  <r>
    <s v="52500"/>
    <s v="100054818"/>
    <s v="305528"/>
    <s v="10000"/>
    <s v="10100"/>
    <s v="5250000000"/>
    <s v="7269000"/>
    <s v=""/>
    <s v="00002"/>
    <s v=""/>
    <s v=""/>
    <s v=""/>
    <n v="1.26"/>
    <x v="33"/>
  </r>
  <r>
    <s v="52500"/>
    <s v="100054818"/>
    <s v="305528"/>
    <s v="10000"/>
    <s v="20100"/>
    <s v="5250000000"/>
    <s v="7269000"/>
    <s v=""/>
    <s v="00006"/>
    <s v=""/>
    <s v=""/>
    <s v=""/>
    <n v="7.11"/>
    <x v="27"/>
  </r>
  <r>
    <s v="52500"/>
    <s v="100054818"/>
    <s v="305528"/>
    <s v="10000"/>
    <s v="10100"/>
    <s v="5250000000"/>
    <s v="2150000"/>
    <s v=""/>
    <s v="00002"/>
    <s v=""/>
    <s v=""/>
    <s v=""/>
    <n v="-9.5500000000000007"/>
    <x v="18"/>
  </r>
  <r>
    <s v="52500"/>
    <s v="100054818"/>
    <s v="305528"/>
    <s v="10000"/>
    <s v="20100"/>
    <s v="5250000000"/>
    <s v="2150000"/>
    <s v=""/>
    <s v="00006"/>
    <s v=""/>
    <s v=""/>
    <s v=""/>
    <n v="-54.11"/>
    <x v="8"/>
  </r>
  <r>
    <s v="52500"/>
    <s v="100054818"/>
    <s v="305528"/>
    <s v="10000"/>
    <s v="10100"/>
    <s v="5250000000"/>
    <s v="1000000"/>
    <s v=""/>
    <s v="00002"/>
    <s v=""/>
    <s v=""/>
    <s v=""/>
    <n v="-71.790000000000006"/>
    <x v="14"/>
  </r>
  <r>
    <s v="52500"/>
    <s v="100054818"/>
    <s v="305528"/>
    <s v="10000"/>
    <s v="20100"/>
    <s v="5250000000"/>
    <s v="1000000"/>
    <s v=""/>
    <s v="00006"/>
    <s v=""/>
    <s v=""/>
    <s v=""/>
    <n v="-406.81"/>
    <x v="3"/>
  </r>
  <r>
    <s v="52500"/>
    <s v="100054818"/>
    <s v="305528"/>
    <s v="10000"/>
    <s v="10100"/>
    <s v="5250000000"/>
    <s v="1000000"/>
    <s v=""/>
    <s v="00002"/>
    <s v=""/>
    <s v=""/>
    <s v=""/>
    <n v="-129.21"/>
    <x v="14"/>
  </r>
  <r>
    <s v="52500"/>
    <s v="100054818"/>
    <s v="305528"/>
    <s v="10000"/>
    <s v="20100"/>
    <s v="5250000000"/>
    <s v="1000000"/>
    <s v=""/>
    <s v="00006"/>
    <s v=""/>
    <s v=""/>
    <s v=""/>
    <n v="-732.29"/>
    <x v="3"/>
  </r>
  <r>
    <s v="52500"/>
    <s v="100054818"/>
    <s v="305528"/>
    <s v="10000"/>
    <s v="10100"/>
    <s v="5250000000"/>
    <s v="2053000"/>
    <s v=""/>
    <s v="00002"/>
    <s v=""/>
    <s v=""/>
    <s v=""/>
    <n v="-6.51"/>
    <x v="19"/>
  </r>
  <r>
    <s v="52500"/>
    <s v="100054818"/>
    <s v="305528"/>
    <s v="10000"/>
    <s v="20100"/>
    <s v="5250000000"/>
    <s v="2053000"/>
    <s v=""/>
    <s v="00006"/>
    <s v=""/>
    <s v=""/>
    <s v=""/>
    <n v="-36.89"/>
    <x v="4"/>
  </r>
  <r>
    <s v="52500"/>
    <s v="100054818"/>
    <s v="305528"/>
    <s v="10000"/>
    <s v="10100"/>
    <s v="5250000000"/>
    <s v="2053000"/>
    <s v=""/>
    <s v="00002"/>
    <s v=""/>
    <s v=""/>
    <s v=""/>
    <n v="-11.72"/>
    <x v="19"/>
  </r>
  <r>
    <s v="52500"/>
    <s v="100054818"/>
    <s v="305528"/>
    <s v="10000"/>
    <s v="20100"/>
    <s v="5250000000"/>
    <s v="2053000"/>
    <s v=""/>
    <s v="00006"/>
    <s v=""/>
    <s v=""/>
    <s v=""/>
    <n v="-66.400000000000006"/>
    <x v="4"/>
  </r>
  <r>
    <s v="52500"/>
    <s v="100054818"/>
    <s v="305528"/>
    <s v="10000"/>
    <s v="10100"/>
    <s v="5250000000"/>
    <s v="2160000"/>
    <s v=""/>
    <s v="00002"/>
    <s v=""/>
    <s v=""/>
    <s v=""/>
    <n v="-1.52"/>
    <x v="15"/>
  </r>
  <r>
    <s v="52500"/>
    <s v="100054818"/>
    <s v="305528"/>
    <s v="10000"/>
    <s v="20100"/>
    <s v="5250000000"/>
    <s v="2160000"/>
    <s v=""/>
    <s v="00006"/>
    <s v=""/>
    <s v=""/>
    <s v=""/>
    <n v="-8.6300000000000008"/>
    <x v="5"/>
  </r>
  <r>
    <s v="52500"/>
    <s v="100054818"/>
    <s v="305528"/>
    <s v="10000"/>
    <s v="10100"/>
    <s v="5250000000"/>
    <s v="2160000"/>
    <s v=""/>
    <s v="00002"/>
    <s v=""/>
    <s v=""/>
    <s v=""/>
    <n v="-2.74"/>
    <x v="15"/>
  </r>
  <r>
    <s v="52500"/>
    <s v="100054818"/>
    <s v="305528"/>
    <s v="10000"/>
    <s v="20100"/>
    <s v="5250000000"/>
    <s v="2160000"/>
    <s v=""/>
    <s v="00006"/>
    <s v=""/>
    <s v=""/>
    <s v=""/>
    <n v="-15.53"/>
    <x v="5"/>
  </r>
  <r>
    <s v="52500"/>
    <s v="100054818"/>
    <s v="305528"/>
    <s v="10000"/>
    <s v="10100"/>
    <s v="5250000000"/>
    <s v="2140000"/>
    <s v=""/>
    <s v="00002"/>
    <s v=""/>
    <s v=""/>
    <s v=""/>
    <n v="-12.61"/>
    <x v="16"/>
  </r>
  <r>
    <s v="52500"/>
    <s v="100054818"/>
    <s v="305528"/>
    <s v="10000"/>
    <s v="20100"/>
    <s v="5250000000"/>
    <s v="2140000"/>
    <s v=""/>
    <s v="00006"/>
    <s v=""/>
    <s v=""/>
    <s v=""/>
    <n v="-71.459999999999994"/>
    <x v="6"/>
  </r>
  <r>
    <s v="52500"/>
    <s v="100054818"/>
    <s v="305528"/>
    <s v="10000"/>
    <s v="10100"/>
    <s v="5250000000"/>
    <s v="2140000"/>
    <s v=""/>
    <s v="00002"/>
    <s v=""/>
    <s v=""/>
    <s v=""/>
    <n v="-22.7"/>
    <x v="16"/>
  </r>
  <r>
    <s v="52500"/>
    <s v="100054818"/>
    <s v="305528"/>
    <s v="10000"/>
    <s v="20100"/>
    <s v="5250000000"/>
    <s v="2140000"/>
    <s v=""/>
    <s v="00006"/>
    <s v=""/>
    <s v=""/>
    <s v=""/>
    <n v="-128.63"/>
    <x v="6"/>
  </r>
  <r>
    <s v="52500"/>
    <s v="100054818"/>
    <s v="305528"/>
    <s v="10000"/>
    <s v="10100"/>
    <s v="5250000000"/>
    <s v="2058000"/>
    <s v=""/>
    <s v="00002"/>
    <s v=""/>
    <s v=""/>
    <s v=""/>
    <n v="-1.53"/>
    <x v="17"/>
  </r>
  <r>
    <s v="52500"/>
    <s v="100054818"/>
    <s v="305528"/>
    <s v="10000"/>
    <s v="20100"/>
    <s v="5250000000"/>
    <s v="2058000"/>
    <s v=""/>
    <s v="00006"/>
    <s v=""/>
    <s v=""/>
    <s v=""/>
    <n v="-8.6199999999999992"/>
    <x v="7"/>
  </r>
  <r>
    <s v="52500"/>
    <s v="100054818"/>
    <s v="305528"/>
    <s v="10000"/>
    <s v="10100"/>
    <s v="5250000000"/>
    <s v="2058000"/>
    <s v=""/>
    <s v="00002"/>
    <s v=""/>
    <s v=""/>
    <s v=""/>
    <n v="-2.74"/>
    <x v="17"/>
  </r>
  <r>
    <s v="52500"/>
    <s v="100054818"/>
    <s v="305528"/>
    <s v="10000"/>
    <s v="20100"/>
    <s v="5250000000"/>
    <s v="2058000"/>
    <s v=""/>
    <s v="00006"/>
    <s v=""/>
    <s v=""/>
    <s v=""/>
    <n v="-15.53"/>
    <x v="7"/>
  </r>
  <r>
    <s v="52500"/>
    <s v="100054818"/>
    <s v="305528"/>
    <s v="10000"/>
    <s v="10100"/>
    <s v="5250000000"/>
    <s v="2150000"/>
    <s v=""/>
    <s v="00002"/>
    <s v=""/>
    <s v=""/>
    <s v=""/>
    <n v="-5.31"/>
    <x v="18"/>
  </r>
  <r>
    <s v="52500"/>
    <s v="100054818"/>
    <s v="305528"/>
    <s v="10000"/>
    <s v="20100"/>
    <s v="5250000000"/>
    <s v="2150000"/>
    <s v=""/>
    <s v="00006"/>
    <s v=""/>
    <s v=""/>
    <s v=""/>
    <n v="-30.07"/>
    <x v="8"/>
  </r>
  <r>
    <s v="52500"/>
    <s v="100054818"/>
    <s v="305528"/>
    <s v="10000"/>
    <s v="20100"/>
    <s v="5250000000"/>
    <s v="2052000"/>
    <s v=""/>
    <s v="00006"/>
    <s v=""/>
    <s v=""/>
    <s v=""/>
    <n v="-70.47"/>
    <x v="23"/>
  </r>
  <r>
    <s v="52500"/>
    <s v="100054818"/>
    <s v="305528"/>
    <s v="10000"/>
    <s v="10100"/>
    <s v="5250000000"/>
    <s v="2100000"/>
    <s v=""/>
    <s v="00002"/>
    <s v=""/>
    <s v=""/>
    <s v=""/>
    <n v="-1.26"/>
    <x v="34"/>
  </r>
  <r>
    <s v="52500"/>
    <s v="100054818"/>
    <s v="305528"/>
    <s v="10000"/>
    <s v="20100"/>
    <s v="5250000000"/>
    <s v="2100000"/>
    <s v=""/>
    <s v="00006"/>
    <s v=""/>
    <s v=""/>
    <s v=""/>
    <n v="-7.11"/>
    <x v="20"/>
  </r>
  <r>
    <s v="52500"/>
    <s v="100054818"/>
    <s v="305528"/>
    <s v="10000"/>
    <s v="10100"/>
    <s v="5250000000"/>
    <s v="2100000"/>
    <s v=""/>
    <s v="00002"/>
    <s v=""/>
    <s v=""/>
    <s v=""/>
    <n v="-2.27"/>
    <x v="34"/>
  </r>
  <r>
    <s v="52500"/>
    <s v="100054818"/>
    <s v="305528"/>
    <s v="10000"/>
    <s v="20100"/>
    <s v="5250000000"/>
    <s v="2100000"/>
    <s v=""/>
    <s v="00006"/>
    <s v=""/>
    <s v=""/>
    <s v=""/>
    <n v="-12.81"/>
    <x v="20"/>
  </r>
  <r>
    <s v="52500"/>
    <s v="100054818"/>
    <s v="305528"/>
    <s v="10000"/>
    <s v="10100"/>
    <s v="5250000000"/>
    <s v="2110000"/>
    <s v=""/>
    <s v="00002"/>
    <s v=""/>
    <s v=""/>
    <s v=""/>
    <n v="-6.51"/>
    <x v="13"/>
  </r>
  <r>
    <s v="52500"/>
    <s v="100054818"/>
    <s v="305528"/>
    <s v="10000"/>
    <s v="20100"/>
    <s v="5250000000"/>
    <s v="2110000"/>
    <s v=""/>
    <s v="00006"/>
    <s v=""/>
    <s v=""/>
    <s v=""/>
    <n v="-36.89"/>
    <x v="9"/>
  </r>
  <r>
    <s v="52500"/>
    <s v="100054818"/>
    <s v="305528"/>
    <s v="10000"/>
    <s v="10100"/>
    <s v="5250000000"/>
    <s v="2110000"/>
    <s v=""/>
    <s v="00002"/>
    <s v=""/>
    <s v=""/>
    <s v=""/>
    <n v="-11.72"/>
    <x v="13"/>
  </r>
  <r>
    <s v="52500"/>
    <s v="100054818"/>
    <s v="305528"/>
    <s v="10000"/>
    <s v="20100"/>
    <s v="5250000000"/>
    <s v="2110000"/>
    <s v=""/>
    <s v="00006"/>
    <s v=""/>
    <s v=""/>
    <s v=""/>
    <n v="-66.400000000000006"/>
    <x v="9"/>
  </r>
  <r>
    <s v="52500"/>
    <s v="100054818"/>
    <s v="305528"/>
    <s v="10000"/>
    <s v="20100"/>
    <s v="5250000000"/>
    <s v="2055000"/>
    <s v=""/>
    <s v="00006"/>
    <s v=""/>
    <s v=""/>
    <s v=""/>
    <n v="-0.57999999999999996"/>
    <x v="47"/>
  </r>
  <r>
    <s v="52500"/>
    <s v="100062690"/>
    <s v="305454"/>
    <s v="10000"/>
    <s v="20100"/>
    <s v="5250000000"/>
    <s v="2055000"/>
    <s v=""/>
    <s v="00006"/>
    <s v=""/>
    <s v=""/>
    <s v=""/>
    <n v="-0.4"/>
    <x v="47"/>
  </r>
  <r>
    <s v="52500"/>
    <s v="100062690"/>
    <s v="305454"/>
    <s v="10000"/>
    <s v="20100"/>
    <s v="5250000000"/>
    <s v="2055000"/>
    <s v=""/>
    <s v="00006"/>
    <s v=""/>
    <s v=""/>
    <s v=""/>
    <n v="-0.75"/>
    <x v="47"/>
  </r>
  <r>
    <s v="52500"/>
    <s v="100062690"/>
    <s v="305454"/>
    <s v="10000"/>
    <s v="20100"/>
    <s v="5250000000"/>
    <s v="2056000"/>
    <s v=""/>
    <s v="00006"/>
    <s v=""/>
    <s v=""/>
    <s v=""/>
    <n v="-240.68"/>
    <x v="22"/>
  </r>
  <r>
    <s v="52500"/>
    <s v="100062690"/>
    <s v="305454"/>
    <s v="10000"/>
    <s v="20100"/>
    <s v="5250000000"/>
    <s v="2056000"/>
    <s v=""/>
    <s v="00006"/>
    <s v=""/>
    <s v=""/>
    <s v=""/>
    <n v="-433.22"/>
    <x v="22"/>
  </r>
  <r>
    <s v="52500"/>
    <s v="100062690"/>
    <s v="305454"/>
    <s v="10000"/>
    <s v="20100"/>
    <s v="5250000000"/>
    <s v="2052000"/>
    <s v=""/>
    <s v="00006"/>
    <s v=""/>
    <s v=""/>
    <s v=""/>
    <n v="-50.18"/>
    <x v="23"/>
  </r>
  <r>
    <s v="52500"/>
    <s v="100062690"/>
    <s v="305454"/>
    <s v="10000"/>
    <s v="20100"/>
    <s v="5250000000"/>
    <s v="2052000"/>
    <s v=""/>
    <s v="00006"/>
    <s v=""/>
    <s v=""/>
    <s v=""/>
    <n v="-90.32"/>
    <x v="23"/>
  </r>
  <r>
    <s v="52500"/>
    <s v="100062690"/>
    <s v="305454"/>
    <s v="10000"/>
    <s v="20100"/>
    <s v="5250000000"/>
    <s v="2100000"/>
    <s v=""/>
    <s v="00006"/>
    <s v=""/>
    <s v=""/>
    <s v=""/>
    <n v="-9.1199999999999992"/>
    <x v="20"/>
  </r>
  <r>
    <s v="52500"/>
    <s v="100062690"/>
    <s v="305454"/>
    <s v="10000"/>
    <s v="20100"/>
    <s v="5250000000"/>
    <s v="2100000"/>
    <s v=""/>
    <s v="00006"/>
    <s v=""/>
    <s v=""/>
    <s v=""/>
    <n v="-16.43"/>
    <x v="20"/>
  </r>
  <r>
    <s v="52500"/>
    <s v="100062690"/>
    <s v="305454"/>
    <s v="10000"/>
    <s v="20100"/>
    <s v="5250000000"/>
    <s v="2110000"/>
    <s v=""/>
    <s v="00006"/>
    <s v=""/>
    <s v=""/>
    <s v=""/>
    <n v="-44.75"/>
    <x v="9"/>
  </r>
  <r>
    <s v="52500"/>
    <s v="100062690"/>
    <s v="305454"/>
    <s v="10000"/>
    <s v="20100"/>
    <s v="5250000000"/>
    <s v="2110000"/>
    <s v=""/>
    <s v="00006"/>
    <s v=""/>
    <s v=""/>
    <s v=""/>
    <n v="-80.55"/>
    <x v="9"/>
  </r>
  <r>
    <s v="52500"/>
    <s v="100062690"/>
    <s v="305454"/>
    <s v="10000"/>
    <s v="20100"/>
    <s v="5250000000"/>
    <s v="2053000"/>
    <s v=""/>
    <s v="00006"/>
    <s v=""/>
    <s v=""/>
    <s v=""/>
    <n v="-44.75"/>
    <x v="4"/>
  </r>
  <r>
    <s v="52500"/>
    <s v="100062690"/>
    <s v="305454"/>
    <s v="10000"/>
    <s v="20100"/>
    <s v="5250000000"/>
    <s v="2053000"/>
    <s v=""/>
    <s v="00006"/>
    <s v=""/>
    <s v=""/>
    <s v=""/>
    <n v="-80.55"/>
    <x v="4"/>
  </r>
  <r>
    <s v="52500"/>
    <s v="100062690"/>
    <s v="305454"/>
    <s v="10000"/>
    <s v="20100"/>
    <s v="5250000000"/>
    <s v="2160000"/>
    <s v=""/>
    <s v="00006"/>
    <s v=""/>
    <s v=""/>
    <s v=""/>
    <n v="-10.46"/>
    <x v="5"/>
  </r>
  <r>
    <s v="52500"/>
    <s v="100062690"/>
    <s v="305454"/>
    <s v="10000"/>
    <s v="20100"/>
    <s v="5250000000"/>
    <s v="2160000"/>
    <s v=""/>
    <s v="00006"/>
    <s v=""/>
    <s v=""/>
    <s v=""/>
    <n v="-18.84"/>
    <x v="5"/>
  </r>
  <r>
    <s v="52500"/>
    <s v="100062690"/>
    <s v="305454"/>
    <s v="10000"/>
    <s v="20100"/>
    <s v="5250000000"/>
    <s v="2140000"/>
    <s v=""/>
    <s v="00006"/>
    <s v=""/>
    <s v=""/>
    <s v=""/>
    <n v="-88.47"/>
    <x v="6"/>
  </r>
  <r>
    <s v="52500"/>
    <s v="100062690"/>
    <s v="305454"/>
    <s v="10000"/>
    <s v="20100"/>
    <s v="5250000000"/>
    <s v="2140000"/>
    <s v=""/>
    <s v="00006"/>
    <s v=""/>
    <s v=""/>
    <s v=""/>
    <n v="-159.26"/>
    <x v="6"/>
  </r>
  <r>
    <s v="52500"/>
    <s v="100062690"/>
    <s v="305454"/>
    <s v="10000"/>
    <s v="20100"/>
    <s v="5250000000"/>
    <s v="2058000"/>
    <s v=""/>
    <s v="00006"/>
    <s v=""/>
    <s v=""/>
    <s v=""/>
    <n v="-10.46"/>
    <x v="7"/>
  </r>
  <r>
    <s v="52500"/>
    <s v="100062690"/>
    <s v="305454"/>
    <s v="10000"/>
    <s v="20100"/>
    <s v="5250000000"/>
    <s v="2058000"/>
    <s v=""/>
    <s v="00006"/>
    <s v=""/>
    <s v=""/>
    <s v=""/>
    <n v="-18.84"/>
    <x v="7"/>
  </r>
  <r>
    <s v="52500"/>
    <s v="100062690"/>
    <s v="305454"/>
    <s v="10000"/>
    <s v="20100"/>
    <s v="5250000000"/>
    <s v="2150000"/>
    <s v=""/>
    <s v="00006"/>
    <s v=""/>
    <s v=""/>
    <s v=""/>
    <n v="-36.299999999999997"/>
    <x v="8"/>
  </r>
  <r>
    <s v="52500"/>
    <s v="100062690"/>
    <s v="305454"/>
    <s v="10000"/>
    <s v="20100"/>
    <s v="5250000000"/>
    <s v="2150000"/>
    <s v=""/>
    <s v="00006"/>
    <s v=""/>
    <s v=""/>
    <s v=""/>
    <n v="-65.349999999999994"/>
    <x v="8"/>
  </r>
  <r>
    <s v="52500"/>
    <s v="100062690"/>
    <s v="305454"/>
    <s v="10000"/>
    <s v="20100"/>
    <s v="5250000000"/>
    <s v="1000000"/>
    <s v=""/>
    <s v="00006"/>
    <s v=""/>
    <s v=""/>
    <s v=""/>
    <n v="-487.11"/>
    <x v="3"/>
  </r>
  <r>
    <s v="52500"/>
    <s v="100062690"/>
    <s v="305454"/>
    <s v="10000"/>
    <s v="20100"/>
    <s v="5250000000"/>
    <s v="1000000"/>
    <s v=""/>
    <s v="00006"/>
    <s v=""/>
    <s v=""/>
    <s v=""/>
    <n v="-876.8"/>
    <x v="3"/>
  </r>
  <r>
    <s v="52500"/>
    <s v="100062690"/>
    <s v="305454"/>
    <s v="10000"/>
    <s v="20100"/>
    <s v="5250000000"/>
    <s v="2155000"/>
    <s v=""/>
    <s v="00006"/>
    <s v=""/>
    <s v=""/>
    <s v=""/>
    <n v="-1.67"/>
    <x v="46"/>
  </r>
  <r>
    <s v="52500"/>
    <s v="100062690"/>
    <s v="305454"/>
    <s v="10000"/>
    <s v="20100"/>
    <s v="5250000000"/>
    <s v="2155000"/>
    <s v=""/>
    <s v="00006"/>
    <s v=""/>
    <s v=""/>
    <s v=""/>
    <n v="-3"/>
    <x v="46"/>
  </r>
  <r>
    <s v="52500"/>
    <s v="100062690"/>
    <s v="305454"/>
    <s v="10000"/>
    <s v="20100"/>
    <s v="5250000000"/>
    <s v="2100000"/>
    <s v=""/>
    <s v="00006"/>
    <s v=""/>
    <s v=""/>
    <s v=""/>
    <n v="-1.79"/>
    <x v="20"/>
  </r>
  <r>
    <s v="52500"/>
    <s v="100062690"/>
    <s v="305454"/>
    <s v="10000"/>
    <s v="20100"/>
    <s v="5250000000"/>
    <s v="2100000"/>
    <s v=""/>
    <s v="00006"/>
    <s v=""/>
    <s v=""/>
    <s v=""/>
    <n v="-3.21"/>
    <x v="20"/>
  </r>
  <r>
    <s v="52500"/>
    <s v="100062690"/>
    <s v="305454"/>
    <s v="10000"/>
    <s v="20100"/>
    <s v="5250000000"/>
    <s v="2125000"/>
    <s v=""/>
    <s v="00006"/>
    <s v=""/>
    <s v=""/>
    <s v=""/>
    <n v="-0.8"/>
    <x v="48"/>
  </r>
  <r>
    <s v="52500"/>
    <s v="100062690"/>
    <s v="305454"/>
    <s v="10000"/>
    <s v="20100"/>
    <s v="5250000000"/>
    <s v="2125000"/>
    <s v=""/>
    <s v="00006"/>
    <s v=""/>
    <s v=""/>
    <s v=""/>
    <n v="-1.44"/>
    <x v="48"/>
  </r>
  <r>
    <s v="52500"/>
    <s v="100062690"/>
    <s v="305454"/>
    <s v="10000"/>
    <s v="20100"/>
    <s v="5250000000"/>
    <s v="2105000"/>
    <s v=""/>
    <s v="00006"/>
    <s v=""/>
    <s v=""/>
    <s v=""/>
    <n v="-50.18"/>
    <x v="28"/>
  </r>
  <r>
    <s v="52500"/>
    <s v="100062690"/>
    <s v="305454"/>
    <s v="10000"/>
    <s v="20100"/>
    <s v="5250000000"/>
    <s v="2105000"/>
    <s v=""/>
    <s v="00006"/>
    <s v=""/>
    <s v=""/>
    <s v=""/>
    <n v="-90.32"/>
    <x v="28"/>
  </r>
  <r>
    <s v="52500"/>
    <s v="100062690"/>
    <s v="305454"/>
    <s v="10000"/>
    <s v="20100"/>
    <s v="5250000000"/>
    <s v="2130000"/>
    <s v=""/>
    <s v="00006"/>
    <s v=""/>
    <s v=""/>
    <s v=""/>
    <n v="-38.75"/>
    <x v="29"/>
  </r>
  <r>
    <s v="52500"/>
    <s v="100062690"/>
    <s v="305454"/>
    <s v="10000"/>
    <s v="20100"/>
    <s v="5250000000"/>
    <s v="2130000"/>
    <s v=""/>
    <s v="00006"/>
    <s v=""/>
    <s v=""/>
    <s v=""/>
    <n v="-69.75"/>
    <x v="29"/>
  </r>
  <r>
    <s v="52500"/>
    <s v="100062690"/>
    <s v="305454"/>
    <s v="10000"/>
    <s v="20100"/>
    <s v="5250000000"/>
    <s v="2155000"/>
    <s v=""/>
    <s v="00006"/>
    <s v=""/>
    <s v=""/>
    <s v=""/>
    <n v="-3.3"/>
    <x v="46"/>
  </r>
  <r>
    <s v="52500"/>
    <s v="100062690"/>
    <s v="305454"/>
    <s v="10000"/>
    <s v="20100"/>
    <s v="5250000000"/>
    <s v="2155000"/>
    <s v=""/>
    <s v="00006"/>
    <s v=""/>
    <s v=""/>
    <s v=""/>
    <n v="-5.95"/>
    <x v="46"/>
  </r>
  <r>
    <s v="52500"/>
    <s v="100062690"/>
    <s v="305454"/>
    <s v="10000"/>
    <s v="20100"/>
    <s v="5250000000"/>
    <s v="7250000"/>
    <s v=""/>
    <s v="00006"/>
    <s v=""/>
    <s v=""/>
    <s v=""/>
    <n v="0.4"/>
    <x v="45"/>
  </r>
  <r>
    <s v="52500"/>
    <s v="100062690"/>
    <s v="305454"/>
    <s v="10000"/>
    <s v="20100"/>
    <s v="5250000000"/>
    <s v="7250000"/>
    <s v=""/>
    <s v="00006"/>
    <s v=""/>
    <s v=""/>
    <s v=""/>
    <n v="0.75"/>
    <x v="45"/>
  </r>
  <r>
    <s v="52500"/>
    <s v="100062690"/>
    <s v="305454"/>
    <s v="10000"/>
    <s v="20100"/>
    <s v="5250000000"/>
    <s v="7221000"/>
    <s v=""/>
    <s v="00006"/>
    <s v=""/>
    <s v=""/>
    <s v=""/>
    <n v="3.3"/>
    <x v="51"/>
  </r>
  <r>
    <s v="52500"/>
    <s v="100062690"/>
    <s v="305454"/>
    <s v="10000"/>
    <s v="20100"/>
    <s v="5250000000"/>
    <s v="7221000"/>
    <s v=""/>
    <s v="00006"/>
    <s v=""/>
    <s v=""/>
    <s v=""/>
    <n v="5.95"/>
    <x v="51"/>
  </r>
  <r>
    <s v="52500"/>
    <s v="100062690"/>
    <s v="305454"/>
    <s v="10000"/>
    <s v="20100"/>
    <s v="5250000000"/>
    <s v="7269000"/>
    <s v=""/>
    <s v="00006"/>
    <s v=""/>
    <s v=""/>
    <s v=""/>
    <n v="50.18"/>
    <x v="27"/>
  </r>
  <r>
    <s v="52500"/>
    <s v="100062690"/>
    <s v="305454"/>
    <s v="10000"/>
    <s v="20100"/>
    <s v="5250000000"/>
    <s v="7269000"/>
    <s v=""/>
    <s v="00006"/>
    <s v=""/>
    <s v=""/>
    <s v=""/>
    <n v="90.32"/>
    <x v="27"/>
  </r>
  <r>
    <s v="52500"/>
    <s v="100062690"/>
    <s v="305454"/>
    <s v="10000"/>
    <s v="20100"/>
    <s v="5250000000"/>
    <s v="7269000"/>
    <s v=""/>
    <s v="00006"/>
    <s v=""/>
    <s v=""/>
    <s v=""/>
    <n v="9.1199999999999992"/>
    <x v="27"/>
  </r>
  <r>
    <s v="52500"/>
    <s v="100062690"/>
    <s v="305454"/>
    <s v="10000"/>
    <s v="20100"/>
    <s v="5250000000"/>
    <s v="7269000"/>
    <s v=""/>
    <s v="00006"/>
    <s v=""/>
    <s v=""/>
    <s v=""/>
    <n v="16.43"/>
    <x v="27"/>
  </r>
  <r>
    <s v="52500"/>
    <s v="100062690"/>
    <s v="305454"/>
    <s v="10000"/>
    <s v="20100"/>
    <s v="5250000000"/>
    <s v="7100000"/>
    <s v=""/>
    <s v="00006"/>
    <s v=""/>
    <s v=""/>
    <s v=""/>
    <n v="30.41"/>
    <x v="24"/>
  </r>
  <r>
    <s v="52500"/>
    <s v="100062690"/>
    <s v="305454"/>
    <s v="10000"/>
    <s v="20100"/>
    <s v="5250000000"/>
    <s v="7100000"/>
    <s v=""/>
    <s v="00006"/>
    <s v=""/>
    <s v=""/>
    <s v=""/>
    <n v="729.87"/>
    <x v="24"/>
  </r>
  <r>
    <s v="52500"/>
    <s v="100062690"/>
    <s v="305454"/>
    <s v="10000"/>
    <s v="20100"/>
    <s v="5250000000"/>
    <s v="7100000"/>
    <s v=""/>
    <s v="00006"/>
    <s v=""/>
    <s v=""/>
    <s v=""/>
    <n v="1246.8699999999999"/>
    <x v="24"/>
  </r>
  <r>
    <s v="52500"/>
    <s v="100062690"/>
    <s v="305454"/>
    <s v="10000"/>
    <s v="20100"/>
    <s v="5250000000"/>
    <s v="7100000"/>
    <s v=""/>
    <s v="00006"/>
    <s v=""/>
    <s v=""/>
    <s v=""/>
    <n v="121.65"/>
    <x v="24"/>
  </r>
  <r>
    <s v="52500"/>
    <s v="100062690"/>
    <s v="305454"/>
    <s v="10000"/>
    <s v="20100"/>
    <s v="5250000000"/>
    <s v="7230000"/>
    <s v=""/>
    <s v="00006"/>
    <s v=""/>
    <s v=""/>
    <s v=""/>
    <n v="44.75"/>
    <x v="1"/>
  </r>
  <r>
    <s v="52500"/>
    <s v="100062690"/>
    <s v="305454"/>
    <s v="10000"/>
    <s v="20100"/>
    <s v="5250000000"/>
    <s v="7230000"/>
    <s v=""/>
    <s v="00006"/>
    <s v=""/>
    <s v=""/>
    <s v=""/>
    <n v="80.55"/>
    <x v="1"/>
  </r>
  <r>
    <s v="52500"/>
    <s v="100062690"/>
    <s v="305454"/>
    <s v="10000"/>
    <s v="20100"/>
    <s v="5250000000"/>
    <s v="7231000"/>
    <s v=""/>
    <s v="00006"/>
    <s v=""/>
    <s v=""/>
    <s v=""/>
    <n v="10.46"/>
    <x v="2"/>
  </r>
  <r>
    <s v="52500"/>
    <s v="100062690"/>
    <s v="305454"/>
    <s v="10000"/>
    <s v="20100"/>
    <s v="5250000000"/>
    <s v="7231000"/>
    <s v=""/>
    <s v="00006"/>
    <s v=""/>
    <s v=""/>
    <s v=""/>
    <n v="18.84"/>
    <x v="2"/>
  </r>
  <r>
    <s v="52500"/>
    <s v="100062690"/>
    <s v="305454"/>
    <s v="10000"/>
    <s v="20100"/>
    <s v="5250000000"/>
    <s v="7240000"/>
    <s v=""/>
    <s v="00006"/>
    <s v=""/>
    <s v=""/>
    <s v=""/>
    <n v="240.68"/>
    <x v="25"/>
  </r>
  <r>
    <s v="52500"/>
    <s v="100062690"/>
    <s v="305454"/>
    <s v="10000"/>
    <s v="20100"/>
    <s v="5250000000"/>
    <s v="7240000"/>
    <s v=""/>
    <s v="00006"/>
    <s v=""/>
    <s v=""/>
    <s v=""/>
    <n v="433.22"/>
    <x v="25"/>
  </r>
  <r>
    <s v="52500"/>
    <s v="100053426"/>
    <s v="302582"/>
    <s v="10000"/>
    <s v="20100"/>
    <s v="5250000000"/>
    <s v="2125000"/>
    <s v=""/>
    <s v="00006"/>
    <s v=""/>
    <s v=""/>
    <s v=""/>
    <n v="-0.81"/>
    <x v="48"/>
  </r>
  <r>
    <s v="52500"/>
    <s v="100053426"/>
    <s v="302582"/>
    <s v="10000"/>
    <s v="20100"/>
    <s v="5250000000"/>
    <s v="2125000"/>
    <s v=""/>
    <s v="00006"/>
    <s v=""/>
    <s v=""/>
    <s v=""/>
    <n v="-2.9"/>
    <x v="48"/>
  </r>
  <r>
    <s v="52500"/>
    <s v="100053426"/>
    <s v="302582"/>
    <s v="10000"/>
    <s v="20100"/>
    <s v="5250000000"/>
    <s v="2105000"/>
    <s v=""/>
    <s v="00006"/>
    <s v=""/>
    <s v=""/>
    <s v=""/>
    <n v="-14.52"/>
    <x v="28"/>
  </r>
  <r>
    <s v="52500"/>
    <s v="100053426"/>
    <s v="302582"/>
    <s v="10000"/>
    <s v="20100"/>
    <s v="5250000000"/>
    <s v="2105000"/>
    <s v=""/>
    <s v="00006"/>
    <s v=""/>
    <s v=""/>
    <s v=""/>
    <n v="-52.27"/>
    <x v="28"/>
  </r>
  <r>
    <s v="52500"/>
    <s v="100053426"/>
    <s v="302582"/>
    <s v="10000"/>
    <s v="20100"/>
    <s v="5250000000"/>
    <s v="2130000"/>
    <s v=""/>
    <s v="00006"/>
    <s v=""/>
    <s v=""/>
    <s v=""/>
    <n v="-9.35"/>
    <x v="29"/>
  </r>
  <r>
    <s v="52500"/>
    <s v="100053426"/>
    <s v="302582"/>
    <s v="10000"/>
    <s v="20100"/>
    <s v="5250000000"/>
    <s v="2130000"/>
    <s v=""/>
    <s v="00006"/>
    <s v=""/>
    <s v=""/>
    <s v=""/>
    <n v="-33.65"/>
    <x v="29"/>
  </r>
  <r>
    <s v="52500"/>
    <s v="100053426"/>
    <s v="302582"/>
    <s v="10000"/>
    <s v="20100"/>
    <s v="5250000000"/>
    <s v="2055000"/>
    <s v=""/>
    <s v="00006"/>
    <s v=""/>
    <s v=""/>
    <s v=""/>
    <n v="-0.52"/>
    <x v="47"/>
  </r>
  <r>
    <s v="52500"/>
    <s v="100053426"/>
    <s v="302582"/>
    <s v="10000"/>
    <s v="20100"/>
    <s v="5250000000"/>
    <s v="2055000"/>
    <s v=""/>
    <s v="00006"/>
    <s v=""/>
    <s v=""/>
    <s v=""/>
    <n v="-1.9"/>
    <x v="47"/>
  </r>
  <r>
    <s v="52500"/>
    <s v="100053426"/>
    <s v="302582"/>
    <s v="10000"/>
    <s v="20100"/>
    <s v="5250000000"/>
    <s v="2056000"/>
    <s v=""/>
    <s v="00006"/>
    <s v=""/>
    <s v=""/>
    <s v=""/>
    <n v="-64.73"/>
    <x v="22"/>
  </r>
  <r>
    <s v="52500"/>
    <s v="100053426"/>
    <s v="302582"/>
    <s v="10000"/>
    <s v="20100"/>
    <s v="5250000000"/>
    <s v="7100000"/>
    <s v=""/>
    <s v="00006"/>
    <s v=""/>
    <s v=""/>
    <s v=""/>
    <n v="117.69"/>
    <x v="24"/>
  </r>
  <r>
    <s v="52500"/>
    <s v="100053426"/>
    <s v="302582"/>
    <s v="10000"/>
    <s v="20100"/>
    <s v="5250000000"/>
    <s v="7100000"/>
    <s v=""/>
    <s v="00006"/>
    <s v=""/>
    <s v=""/>
    <s v=""/>
    <n v="102.34"/>
    <x v="24"/>
  </r>
  <r>
    <s v="52500"/>
    <s v="100053426"/>
    <s v="302582"/>
    <s v="10000"/>
    <s v="20100"/>
    <s v="5250000000"/>
    <s v="7100000"/>
    <s v=""/>
    <s v="00006"/>
    <s v=""/>
    <s v=""/>
    <s v=""/>
    <n v="689.54"/>
    <x v="24"/>
  </r>
  <r>
    <s v="52500"/>
    <s v="100053426"/>
    <s v="302582"/>
    <s v="10000"/>
    <s v="20100"/>
    <s v="5250000000"/>
    <s v="7100000"/>
    <s v=""/>
    <s v="00006"/>
    <s v=""/>
    <s v=""/>
    <s v=""/>
    <n v="40.94"/>
    <x v="24"/>
  </r>
  <r>
    <s v="52500"/>
    <s v="100053426"/>
    <s v="302582"/>
    <s v="10000"/>
    <s v="20100"/>
    <s v="5250000000"/>
    <s v="7100000"/>
    <s v=""/>
    <s v="00006"/>
    <s v=""/>
    <s v=""/>
    <s v=""/>
    <n v="61.41"/>
    <x v="24"/>
  </r>
  <r>
    <s v="52500"/>
    <s v="100053426"/>
    <s v="302582"/>
    <s v="10000"/>
    <s v="20100"/>
    <s v="5250000000"/>
    <s v="2056000"/>
    <s v=""/>
    <s v="00006"/>
    <s v=""/>
    <s v=""/>
    <s v=""/>
    <n v="-232.97"/>
    <x v="22"/>
  </r>
  <r>
    <s v="52500"/>
    <s v="100053426"/>
    <s v="302582"/>
    <s v="10000"/>
    <s v="20100"/>
    <s v="5250000000"/>
    <s v="2155000"/>
    <s v=""/>
    <s v="00006"/>
    <s v=""/>
    <s v=""/>
    <s v=""/>
    <n v="-0.52"/>
    <x v="46"/>
  </r>
  <r>
    <s v="52500"/>
    <s v="100053426"/>
    <s v="302582"/>
    <s v="10000"/>
    <s v="20100"/>
    <s v="5250000000"/>
    <s v="2155000"/>
    <s v=""/>
    <s v="00006"/>
    <s v=""/>
    <s v=""/>
    <s v=""/>
    <n v="-1.85"/>
    <x v="46"/>
  </r>
  <r>
    <s v="52500"/>
    <s v="100053426"/>
    <s v="302582"/>
    <s v="10000"/>
    <s v="20100"/>
    <s v="5250000000"/>
    <s v="2100000"/>
    <s v=""/>
    <s v="00006"/>
    <s v=""/>
    <s v=""/>
    <s v=""/>
    <n v="-2.64"/>
    <x v="20"/>
  </r>
  <r>
    <s v="52500"/>
    <s v="100053426"/>
    <s v="302582"/>
    <s v="10000"/>
    <s v="20100"/>
    <s v="5250000000"/>
    <s v="7230000"/>
    <s v=""/>
    <s v="00006"/>
    <s v=""/>
    <s v=""/>
    <s v=""/>
    <n v="12.88"/>
    <x v="1"/>
  </r>
  <r>
    <s v="52500"/>
    <s v="100053426"/>
    <s v="302582"/>
    <s v="10000"/>
    <s v="20100"/>
    <s v="5250000000"/>
    <s v="7230000"/>
    <s v=""/>
    <s v="00006"/>
    <s v=""/>
    <s v=""/>
    <s v=""/>
    <n v="46.35"/>
    <x v="1"/>
  </r>
  <r>
    <s v="52500"/>
    <s v="100053426"/>
    <s v="302582"/>
    <s v="10000"/>
    <s v="20100"/>
    <s v="5250000000"/>
    <s v="7231000"/>
    <s v=""/>
    <s v="00006"/>
    <s v=""/>
    <s v=""/>
    <s v=""/>
    <n v="3.01"/>
    <x v="2"/>
  </r>
  <r>
    <s v="52500"/>
    <s v="100053426"/>
    <s v="302582"/>
    <s v="10000"/>
    <s v="20100"/>
    <s v="5250000000"/>
    <s v="7231000"/>
    <s v=""/>
    <s v="00006"/>
    <s v=""/>
    <s v=""/>
    <s v=""/>
    <n v="10.84"/>
    <x v="2"/>
  </r>
  <r>
    <s v="52500"/>
    <s v="100053426"/>
    <s v="302582"/>
    <s v="10000"/>
    <s v="20100"/>
    <s v="5250000000"/>
    <s v="7240000"/>
    <s v=""/>
    <s v="00006"/>
    <s v=""/>
    <s v=""/>
    <s v=""/>
    <n v="64.73"/>
    <x v="25"/>
  </r>
  <r>
    <s v="52500"/>
    <s v="100053426"/>
    <s v="302582"/>
    <s v="10000"/>
    <s v="20100"/>
    <s v="5250000000"/>
    <s v="7240000"/>
    <s v=""/>
    <s v="00006"/>
    <s v=""/>
    <s v=""/>
    <s v=""/>
    <n v="232.97"/>
    <x v="25"/>
  </r>
  <r>
    <s v="52500"/>
    <s v="100053426"/>
    <s v="302582"/>
    <s v="10000"/>
    <s v="20100"/>
    <s v="5250000000"/>
    <s v="7250000"/>
    <s v=""/>
    <s v="00006"/>
    <s v=""/>
    <s v=""/>
    <s v=""/>
    <n v="0.52"/>
    <x v="45"/>
  </r>
  <r>
    <s v="52500"/>
    <s v="100053426"/>
    <s v="302582"/>
    <s v="10000"/>
    <s v="20100"/>
    <s v="5250000000"/>
    <s v="7250000"/>
    <s v=""/>
    <s v="00006"/>
    <s v=""/>
    <s v=""/>
    <s v=""/>
    <n v="1.9"/>
    <x v="45"/>
  </r>
  <r>
    <s v="52500"/>
    <s v="100053426"/>
    <s v="302582"/>
    <s v="10000"/>
    <s v="20100"/>
    <s v="5250000000"/>
    <s v="7221000"/>
    <s v=""/>
    <s v="00006"/>
    <s v=""/>
    <s v=""/>
    <s v=""/>
    <n v="0.52"/>
    <x v="51"/>
  </r>
  <r>
    <s v="52500"/>
    <s v="100053426"/>
    <s v="302582"/>
    <s v="10000"/>
    <s v="20100"/>
    <s v="5250000000"/>
    <s v="7221000"/>
    <s v=""/>
    <s v="00006"/>
    <s v=""/>
    <s v=""/>
    <s v=""/>
    <n v="1.85"/>
    <x v="51"/>
  </r>
  <r>
    <s v="52500"/>
    <s v="100053426"/>
    <s v="302582"/>
    <s v="10000"/>
    <s v="20100"/>
    <s v="5250000000"/>
    <s v="7269000"/>
    <s v=""/>
    <s v="00006"/>
    <s v=""/>
    <s v=""/>
    <s v=""/>
    <n v="14.53"/>
    <x v="27"/>
  </r>
  <r>
    <s v="52500"/>
    <s v="100053426"/>
    <s v="302582"/>
    <s v="10000"/>
    <s v="20100"/>
    <s v="5250000000"/>
    <s v="7269000"/>
    <s v=""/>
    <s v="00006"/>
    <s v=""/>
    <s v=""/>
    <s v=""/>
    <n v="52.26"/>
    <x v="27"/>
  </r>
  <r>
    <s v="52500"/>
    <s v="100053426"/>
    <s v="302582"/>
    <s v="10000"/>
    <s v="20100"/>
    <s v="5250000000"/>
    <s v="7269000"/>
    <s v=""/>
    <s v="00006"/>
    <s v=""/>
    <s v=""/>
    <s v=""/>
    <n v="2.64"/>
    <x v="27"/>
  </r>
  <r>
    <s v="52500"/>
    <s v="100053426"/>
    <s v="302582"/>
    <s v="10000"/>
    <s v="20100"/>
    <s v="5250000000"/>
    <s v="7269000"/>
    <s v=""/>
    <s v="00006"/>
    <s v=""/>
    <s v=""/>
    <s v=""/>
    <n v="9.5"/>
    <x v="27"/>
  </r>
  <r>
    <s v="52500"/>
    <s v="100053426"/>
    <s v="302582"/>
    <s v="10000"/>
    <s v="20100"/>
    <s v="5250000000"/>
    <s v="2155000"/>
    <s v=""/>
    <s v="00006"/>
    <s v=""/>
    <s v=""/>
    <s v=""/>
    <n v="-0.09"/>
    <x v="46"/>
  </r>
  <r>
    <s v="52500"/>
    <s v="100053426"/>
    <s v="302582"/>
    <s v="10000"/>
    <s v="20100"/>
    <s v="5250000000"/>
    <s v="2155000"/>
    <s v=""/>
    <s v="00006"/>
    <s v=""/>
    <s v=""/>
    <s v=""/>
    <n v="-0.34"/>
    <x v="46"/>
  </r>
  <r>
    <s v="52500"/>
    <s v="100053426"/>
    <s v="302582"/>
    <s v="10000"/>
    <s v="20100"/>
    <s v="5250000000"/>
    <s v="2100000"/>
    <s v=""/>
    <s v="00006"/>
    <s v=""/>
    <s v=""/>
    <s v=""/>
    <n v="-2.15"/>
    <x v="20"/>
  </r>
  <r>
    <s v="52500"/>
    <s v="100053426"/>
    <s v="302582"/>
    <s v="10000"/>
    <s v="20100"/>
    <s v="5250000000"/>
    <s v="2100000"/>
    <s v=""/>
    <s v="00006"/>
    <s v=""/>
    <s v=""/>
    <s v=""/>
    <n v="-7.74"/>
    <x v="20"/>
  </r>
  <r>
    <s v="52500"/>
    <s v="100053426"/>
    <s v="302582"/>
    <s v="10000"/>
    <s v="20100"/>
    <s v="5250000000"/>
    <s v="2100000"/>
    <s v=""/>
    <s v="00006"/>
    <s v=""/>
    <s v=""/>
    <s v=""/>
    <n v="-9.5"/>
    <x v="20"/>
  </r>
  <r>
    <s v="52500"/>
    <s v="100053426"/>
    <s v="302582"/>
    <s v="10000"/>
    <s v="20100"/>
    <s v="5250000000"/>
    <s v="2052000"/>
    <s v=""/>
    <s v="00006"/>
    <s v=""/>
    <s v=""/>
    <s v=""/>
    <n v="-14.53"/>
    <x v="23"/>
  </r>
  <r>
    <s v="52500"/>
    <s v="100053426"/>
    <s v="302582"/>
    <s v="10000"/>
    <s v="20100"/>
    <s v="5250000000"/>
    <s v="2052000"/>
    <s v=""/>
    <s v="00006"/>
    <s v=""/>
    <s v=""/>
    <s v=""/>
    <n v="-52.26"/>
    <x v="23"/>
  </r>
  <r>
    <s v="52500"/>
    <s v="100053426"/>
    <s v="302582"/>
    <s v="10000"/>
    <s v="20100"/>
    <s v="5250000000"/>
    <s v="2110000"/>
    <s v=""/>
    <s v="00006"/>
    <s v=""/>
    <s v=""/>
    <s v=""/>
    <n v="-12.88"/>
    <x v="9"/>
  </r>
  <r>
    <s v="52500"/>
    <s v="100053426"/>
    <s v="302582"/>
    <s v="10000"/>
    <s v="20100"/>
    <s v="5250000000"/>
    <s v="2110000"/>
    <s v=""/>
    <s v="00006"/>
    <s v=""/>
    <s v=""/>
    <s v=""/>
    <n v="-46.35"/>
    <x v="9"/>
  </r>
  <r>
    <s v="52500"/>
    <s v="100053426"/>
    <s v="302582"/>
    <s v="10000"/>
    <s v="20100"/>
    <s v="5250000000"/>
    <s v="2053000"/>
    <s v=""/>
    <s v="00006"/>
    <s v=""/>
    <s v=""/>
    <s v=""/>
    <n v="-12.88"/>
    <x v="4"/>
  </r>
  <r>
    <s v="52500"/>
    <s v="100053426"/>
    <s v="302582"/>
    <s v="10000"/>
    <s v="20100"/>
    <s v="5250000000"/>
    <s v="2053000"/>
    <s v=""/>
    <s v="00006"/>
    <s v=""/>
    <s v=""/>
    <s v=""/>
    <n v="-46.35"/>
    <x v="4"/>
  </r>
  <r>
    <s v="52500"/>
    <s v="100053426"/>
    <s v="302582"/>
    <s v="10000"/>
    <s v="20100"/>
    <s v="5250000000"/>
    <s v="2160000"/>
    <s v=""/>
    <s v="00006"/>
    <s v=""/>
    <s v=""/>
    <s v=""/>
    <n v="-3.01"/>
    <x v="5"/>
  </r>
  <r>
    <s v="52500"/>
    <s v="100053426"/>
    <s v="302582"/>
    <s v="10000"/>
    <s v="20100"/>
    <s v="5250000000"/>
    <s v="2160000"/>
    <s v=""/>
    <s v="00006"/>
    <s v=""/>
    <s v=""/>
    <s v=""/>
    <n v="-10.84"/>
    <x v="5"/>
  </r>
  <r>
    <s v="52500"/>
    <s v="100053426"/>
    <s v="302582"/>
    <s v="10000"/>
    <s v="20100"/>
    <s v="5250000000"/>
    <s v="2140000"/>
    <s v=""/>
    <s v="00006"/>
    <s v=""/>
    <s v=""/>
    <s v=""/>
    <n v="-12.2"/>
    <x v="6"/>
  </r>
  <r>
    <s v="52500"/>
    <s v="100053426"/>
    <s v="302582"/>
    <s v="10000"/>
    <s v="20100"/>
    <s v="5250000000"/>
    <s v="2140000"/>
    <s v=""/>
    <s v="00006"/>
    <s v=""/>
    <s v=""/>
    <s v=""/>
    <n v="-43.92"/>
    <x v="6"/>
  </r>
  <r>
    <s v="52500"/>
    <s v="100053426"/>
    <s v="302582"/>
    <s v="10000"/>
    <s v="20100"/>
    <s v="5250000000"/>
    <s v="2058000"/>
    <s v=""/>
    <s v="00006"/>
    <s v=""/>
    <s v=""/>
    <s v=""/>
    <n v="-3.01"/>
    <x v="7"/>
  </r>
  <r>
    <s v="52500"/>
    <s v="100053426"/>
    <s v="302582"/>
    <s v="10000"/>
    <s v="20100"/>
    <s v="5250000000"/>
    <s v="2058000"/>
    <s v=""/>
    <s v="00006"/>
    <s v=""/>
    <s v=""/>
    <s v=""/>
    <n v="-10.84"/>
    <x v="7"/>
  </r>
  <r>
    <s v="52500"/>
    <s v="100053426"/>
    <s v="302582"/>
    <s v="10000"/>
    <s v="20100"/>
    <s v="5250000000"/>
    <s v="2150000"/>
    <s v=""/>
    <s v="00006"/>
    <s v=""/>
    <s v=""/>
    <s v=""/>
    <n v="-6.9"/>
    <x v="8"/>
  </r>
  <r>
    <s v="52500"/>
    <s v="100053426"/>
    <s v="302582"/>
    <s v="10000"/>
    <s v="20100"/>
    <s v="5250000000"/>
    <s v="2150000"/>
    <s v=""/>
    <s v="00006"/>
    <s v=""/>
    <s v=""/>
    <s v=""/>
    <n v="-24.84"/>
    <x v="8"/>
  </r>
  <r>
    <s v="52500"/>
    <s v="100053426"/>
    <s v="302582"/>
    <s v="10000"/>
    <s v="20100"/>
    <s v="5250000000"/>
    <s v="1000000"/>
    <s v=""/>
    <s v="00006"/>
    <s v=""/>
    <s v=""/>
    <s v=""/>
    <n v="-158.12"/>
    <x v="3"/>
  </r>
  <r>
    <s v="52500"/>
    <s v="100053426"/>
    <s v="302582"/>
    <s v="10000"/>
    <s v="20100"/>
    <s v="5250000000"/>
    <s v="1000000"/>
    <s v=""/>
    <s v="00006"/>
    <s v=""/>
    <s v=""/>
    <s v=""/>
    <n v="-569.04"/>
    <x v="3"/>
  </r>
  <r>
    <s v="52500"/>
    <s v="100005511"/>
    <s v="311827"/>
    <s v="10000"/>
    <s v="10100"/>
    <s v="5250000000"/>
    <s v="2053000"/>
    <s v=""/>
    <s v="00002"/>
    <s v=""/>
    <s v=""/>
    <s v=""/>
    <n v="-73.239999999999995"/>
    <x v="19"/>
  </r>
  <r>
    <s v="52500"/>
    <s v="100005511"/>
    <s v="311827"/>
    <s v="10000"/>
    <s v="10100"/>
    <s v="5250000000"/>
    <s v="2053000"/>
    <s v=""/>
    <s v="00002"/>
    <s v=""/>
    <s v=""/>
    <s v=""/>
    <n v="-131.82"/>
    <x v="19"/>
  </r>
  <r>
    <s v="52500"/>
    <s v="100005511"/>
    <s v="311827"/>
    <s v="10000"/>
    <s v="10100"/>
    <s v="5250000000"/>
    <s v="2160000"/>
    <s v=""/>
    <s v="00002"/>
    <s v=""/>
    <s v=""/>
    <s v=""/>
    <n v="-17.12"/>
    <x v="15"/>
  </r>
  <r>
    <s v="52500"/>
    <s v="100005511"/>
    <s v="311827"/>
    <s v="10000"/>
    <s v="10100"/>
    <s v="5250000000"/>
    <s v="2160000"/>
    <s v=""/>
    <s v="00002"/>
    <s v=""/>
    <s v=""/>
    <s v=""/>
    <n v="-30.83"/>
    <x v="15"/>
  </r>
  <r>
    <s v="52500"/>
    <s v="100005511"/>
    <s v="311827"/>
    <s v="10000"/>
    <s v="10100"/>
    <s v="5250000000"/>
    <s v="2140000"/>
    <s v=""/>
    <s v="00002"/>
    <s v=""/>
    <s v=""/>
    <s v=""/>
    <n v="-128.35"/>
    <x v="16"/>
  </r>
  <r>
    <s v="52500"/>
    <s v="100005511"/>
    <s v="311827"/>
    <s v="10000"/>
    <s v="10100"/>
    <s v="5250000000"/>
    <s v="2140000"/>
    <s v=""/>
    <s v="00002"/>
    <s v=""/>
    <s v=""/>
    <s v=""/>
    <n v="-231.02"/>
    <x v="16"/>
  </r>
  <r>
    <s v="52500"/>
    <s v="100005511"/>
    <s v="311827"/>
    <s v="10000"/>
    <s v="10100"/>
    <s v="5250000000"/>
    <s v="2058000"/>
    <s v=""/>
    <s v="00002"/>
    <s v=""/>
    <s v=""/>
    <s v=""/>
    <n v="-17.12"/>
    <x v="17"/>
  </r>
  <r>
    <s v="52500"/>
    <s v="100005511"/>
    <s v="311827"/>
    <s v="10000"/>
    <s v="10100"/>
    <s v="5250000000"/>
    <s v="2058000"/>
    <s v=""/>
    <s v="00002"/>
    <s v=""/>
    <s v=""/>
    <s v=""/>
    <n v="-30.83"/>
    <x v="17"/>
  </r>
  <r>
    <s v="52500"/>
    <s v="100005511"/>
    <s v="311827"/>
    <s v="10000"/>
    <s v="10100"/>
    <s v="5250000000"/>
    <s v="2150000"/>
    <s v=""/>
    <s v="00002"/>
    <s v=""/>
    <s v=""/>
    <s v=""/>
    <n v="-65.45"/>
    <x v="18"/>
  </r>
  <r>
    <s v="52500"/>
    <s v="100005511"/>
    <s v="311827"/>
    <s v="10000"/>
    <s v="10100"/>
    <s v="5250000000"/>
    <s v="2150000"/>
    <s v=""/>
    <s v="00002"/>
    <s v=""/>
    <s v=""/>
    <s v=""/>
    <n v="-117.81"/>
    <x v="18"/>
  </r>
  <r>
    <s v="52500"/>
    <s v="100005511"/>
    <s v="311827"/>
    <s v="10000"/>
    <s v="10100"/>
    <s v="5250000000"/>
    <s v="1000000"/>
    <s v=""/>
    <s v="00002"/>
    <s v=""/>
    <s v=""/>
    <s v=""/>
    <n v="-754.03"/>
    <x v="14"/>
  </r>
  <r>
    <s v="52500"/>
    <s v="100005511"/>
    <s v="311827"/>
    <s v="10000"/>
    <s v="10100"/>
    <s v="5250000000"/>
    <s v="1000000"/>
    <s v=""/>
    <s v="00002"/>
    <s v=""/>
    <s v=""/>
    <s v=""/>
    <n v="-1357.28"/>
    <x v="14"/>
  </r>
  <r>
    <s v="52500"/>
    <s v="100005511"/>
    <s v="311827"/>
    <s v="10000"/>
    <s v="10100"/>
    <s v="5250000000"/>
    <s v="2100000"/>
    <s v=""/>
    <s v="00002"/>
    <s v=""/>
    <s v=""/>
    <s v=""/>
    <n v="-71.430000000000007"/>
    <x v="34"/>
  </r>
  <r>
    <s v="52500"/>
    <s v="100005511"/>
    <s v="311827"/>
    <s v="10000"/>
    <s v="10100"/>
    <s v="5250000000"/>
    <s v="2100000"/>
    <s v=""/>
    <s v="00002"/>
    <s v=""/>
    <s v=""/>
    <s v=""/>
    <n v="-128.57"/>
    <x v="34"/>
  </r>
  <r>
    <s v="52500"/>
    <s v="100005511"/>
    <s v="311827"/>
    <s v="10000"/>
    <s v="10100"/>
    <s v="5250000000"/>
    <s v="2100000"/>
    <s v=""/>
    <s v="00002"/>
    <s v=""/>
    <s v=""/>
    <s v=""/>
    <n v="-3.57"/>
    <x v="34"/>
  </r>
  <r>
    <s v="52500"/>
    <s v="100005511"/>
    <s v="311827"/>
    <s v="10000"/>
    <s v="10100"/>
    <s v="5250000000"/>
    <s v="2100000"/>
    <s v=""/>
    <s v="00002"/>
    <s v=""/>
    <s v=""/>
    <s v=""/>
    <n v="-6.43"/>
    <x v="34"/>
  </r>
  <r>
    <s v="52500"/>
    <s v="100005511"/>
    <s v="311827"/>
    <s v="10000"/>
    <s v="10100"/>
    <s v="5250000000"/>
    <s v="2100000"/>
    <s v=""/>
    <s v="00002"/>
    <s v=""/>
    <s v=""/>
    <s v=""/>
    <n v="-2.34"/>
    <x v="34"/>
  </r>
  <r>
    <s v="52500"/>
    <s v="100005511"/>
    <s v="311827"/>
    <s v="10000"/>
    <s v="10100"/>
    <s v="5250000000"/>
    <s v="2100000"/>
    <s v=""/>
    <s v="00002"/>
    <s v=""/>
    <s v=""/>
    <s v=""/>
    <n v="-4.2"/>
    <x v="34"/>
  </r>
  <r>
    <s v="52500"/>
    <s v="100005511"/>
    <s v="311827"/>
    <s v="10000"/>
    <s v="10100"/>
    <s v="5250000000"/>
    <s v="2130000"/>
    <s v=""/>
    <s v="00002"/>
    <s v=""/>
    <s v=""/>
    <s v=""/>
    <n v="185"/>
    <x v="39"/>
  </r>
  <r>
    <s v="52500"/>
    <s v="100005511"/>
    <s v="311827"/>
    <s v="10000"/>
    <s v="10100"/>
    <s v="5250000000"/>
    <s v="2130000"/>
    <s v=""/>
    <s v="00002"/>
    <s v=""/>
    <s v=""/>
    <s v=""/>
    <n v="333"/>
    <x v="39"/>
  </r>
  <r>
    <s v="52500"/>
    <s v="100005511"/>
    <s v="311827"/>
    <s v="10000"/>
    <s v="10100"/>
    <s v="5250000000"/>
    <s v="2190000"/>
    <s v=""/>
    <s v="00002"/>
    <s v=""/>
    <s v=""/>
    <s v=""/>
    <n v="-7.03"/>
    <x v="40"/>
  </r>
  <r>
    <s v="52500"/>
    <s v="100005511"/>
    <s v="311827"/>
    <s v="10000"/>
    <s v="10100"/>
    <s v="5250000000"/>
    <s v="2190000"/>
    <s v=""/>
    <s v="00002"/>
    <s v=""/>
    <s v=""/>
    <s v=""/>
    <n v="-12.65"/>
    <x v="40"/>
  </r>
  <r>
    <s v="52500"/>
    <s v="100005511"/>
    <s v="311827"/>
    <s v="10000"/>
    <s v="10100"/>
    <s v="5250000000"/>
    <s v="2105000"/>
    <s v=""/>
    <s v="00002"/>
    <s v=""/>
    <s v=""/>
    <s v=""/>
    <n v="-122.4"/>
    <x v="38"/>
  </r>
  <r>
    <s v="52500"/>
    <s v="100005511"/>
    <s v="311827"/>
    <s v="10000"/>
    <s v="10100"/>
    <s v="5250000000"/>
    <s v="2056000"/>
    <s v=""/>
    <s v="00002"/>
    <s v=""/>
    <s v=""/>
    <s v=""/>
    <n v="-384.11"/>
    <x v="36"/>
  </r>
  <r>
    <s v="52500"/>
    <s v="100005511"/>
    <s v="311827"/>
    <s v="10000"/>
    <s v="10100"/>
    <s v="5250000000"/>
    <s v="2056000"/>
    <s v=""/>
    <s v="00002"/>
    <s v=""/>
    <s v=""/>
    <s v=""/>
    <n v="-691.39"/>
    <x v="36"/>
  </r>
  <r>
    <s v="52500"/>
    <s v="100005511"/>
    <s v="311827"/>
    <s v="10000"/>
    <s v="10100"/>
    <s v="5250000000"/>
    <s v="2100000"/>
    <s v=""/>
    <s v="00002"/>
    <s v=""/>
    <s v=""/>
    <s v=""/>
    <n v="-12.36"/>
    <x v="34"/>
  </r>
  <r>
    <s v="52500"/>
    <s v="100005511"/>
    <s v="311827"/>
    <s v="10000"/>
    <s v="10100"/>
    <s v="5250000000"/>
    <s v="2100000"/>
    <s v=""/>
    <s v="00002"/>
    <s v=""/>
    <s v=""/>
    <s v=""/>
    <n v="-22.26"/>
    <x v="34"/>
  </r>
  <r>
    <s v="52500"/>
    <s v="100005511"/>
    <s v="311827"/>
    <s v="10000"/>
    <s v="10100"/>
    <s v="5250000000"/>
    <s v="2052000"/>
    <s v=""/>
    <s v="00002"/>
    <s v=""/>
    <s v=""/>
    <s v=""/>
    <n v="-68"/>
    <x v="37"/>
  </r>
  <r>
    <s v="52500"/>
    <s v="100005511"/>
    <s v="311827"/>
    <s v="10000"/>
    <s v="10100"/>
    <s v="5250000000"/>
    <s v="2052000"/>
    <s v=""/>
    <s v="00002"/>
    <s v=""/>
    <s v=""/>
    <s v=""/>
    <n v="-122.4"/>
    <x v="37"/>
  </r>
  <r>
    <s v="52500"/>
    <s v="100005511"/>
    <s v="311827"/>
    <s v="10000"/>
    <s v="10100"/>
    <s v="5250000000"/>
    <s v="2110000"/>
    <s v=""/>
    <s v="00002"/>
    <s v=""/>
    <s v=""/>
    <s v=""/>
    <n v="-73.239999999999995"/>
    <x v="13"/>
  </r>
  <r>
    <s v="52500"/>
    <s v="100005511"/>
    <s v="311827"/>
    <s v="10000"/>
    <s v="10100"/>
    <s v="5250000000"/>
    <s v="2110000"/>
    <s v=""/>
    <s v="00002"/>
    <s v=""/>
    <s v=""/>
    <s v=""/>
    <n v="-131.82"/>
    <x v="13"/>
  </r>
  <r>
    <s v="52500"/>
    <s v="100005511"/>
    <s v="311827"/>
    <s v="10000"/>
    <s v="10100"/>
    <s v="5250000000"/>
    <s v="7230000"/>
    <s v=""/>
    <s v="00002"/>
    <s v=""/>
    <s v=""/>
    <s v=""/>
    <n v="131.82"/>
    <x v="11"/>
  </r>
  <r>
    <s v="52500"/>
    <s v="100005511"/>
    <s v="311827"/>
    <s v="10000"/>
    <s v="10100"/>
    <s v="5250000000"/>
    <s v="7231000"/>
    <s v=""/>
    <s v="00002"/>
    <s v=""/>
    <s v=""/>
    <s v=""/>
    <n v="17.12"/>
    <x v="12"/>
  </r>
  <r>
    <s v="52500"/>
    <s v="100005511"/>
    <s v="311827"/>
    <s v="10000"/>
    <s v="10100"/>
    <s v="5250000000"/>
    <s v="7231000"/>
    <s v=""/>
    <s v="00002"/>
    <s v=""/>
    <s v=""/>
    <s v=""/>
    <n v="30.83"/>
    <x v="12"/>
  </r>
  <r>
    <s v="52500"/>
    <s v="100005511"/>
    <s v="311827"/>
    <s v="10000"/>
    <s v="10100"/>
    <s v="5250000000"/>
    <s v="7240000"/>
    <s v=""/>
    <s v="00002"/>
    <s v=""/>
    <s v=""/>
    <s v=""/>
    <n v="384.11"/>
    <x v="30"/>
  </r>
  <r>
    <s v="52500"/>
    <s v="100005511"/>
    <s v="311827"/>
    <s v="10000"/>
    <s v="10100"/>
    <s v="5250000000"/>
    <s v="7240000"/>
    <s v=""/>
    <s v="00002"/>
    <s v=""/>
    <s v=""/>
    <s v=""/>
    <n v="691.39"/>
    <x v="30"/>
  </r>
  <r>
    <s v="52500"/>
    <s v="100005511"/>
    <s v="311827"/>
    <s v="10000"/>
    <s v="10100"/>
    <s v="5250000000"/>
    <s v="7269000"/>
    <s v=""/>
    <s v="00002"/>
    <s v=""/>
    <s v=""/>
    <s v=""/>
    <n v="68"/>
    <x v="33"/>
  </r>
  <r>
    <s v="52500"/>
    <s v="100005511"/>
    <s v="311827"/>
    <s v="10000"/>
    <s v="10100"/>
    <s v="5250000000"/>
    <s v="7269000"/>
    <s v=""/>
    <s v="00002"/>
    <s v=""/>
    <s v=""/>
    <s v=""/>
    <n v="122.4"/>
    <x v="33"/>
  </r>
  <r>
    <s v="52500"/>
    <s v="100005511"/>
    <s v="311827"/>
    <s v="10000"/>
    <s v="10100"/>
    <s v="5250000000"/>
    <s v="7269000"/>
    <s v=""/>
    <s v="00002"/>
    <s v=""/>
    <s v=""/>
    <s v=""/>
    <n v="12.36"/>
    <x v="33"/>
  </r>
  <r>
    <s v="52500"/>
    <s v="100005511"/>
    <s v="311827"/>
    <s v="10000"/>
    <s v="10100"/>
    <s v="5250000000"/>
    <s v="7269000"/>
    <s v=""/>
    <s v="00002"/>
    <s v=""/>
    <s v=""/>
    <s v=""/>
    <n v="22.26"/>
    <x v="33"/>
  </r>
  <r>
    <s v="52500"/>
    <s v="100005511"/>
    <s v="311827"/>
    <s v="10000"/>
    <s v="10100"/>
    <s v="5250000000"/>
    <s v="7100000"/>
    <s v=""/>
    <s v="00002"/>
    <s v=""/>
    <s v=""/>
    <s v=""/>
    <n v="412.11"/>
    <x v="10"/>
  </r>
  <r>
    <s v="52500"/>
    <s v="100005511"/>
    <s v="311827"/>
    <s v="10000"/>
    <s v="10100"/>
    <s v="5250000000"/>
    <s v="7100000"/>
    <s v=""/>
    <s v="00002"/>
    <s v=""/>
    <s v=""/>
    <s v=""/>
    <n v="1689.67"/>
    <x v="10"/>
  </r>
  <r>
    <s v="52500"/>
    <s v="100005511"/>
    <s v="311827"/>
    <s v="10000"/>
    <s v="10100"/>
    <s v="5250000000"/>
    <s v="7100000"/>
    <s v=""/>
    <s v="00002"/>
    <s v=""/>
    <s v=""/>
    <s v=""/>
    <n v="164.85"/>
    <x v="10"/>
  </r>
  <r>
    <s v="52500"/>
    <s v="100005511"/>
    <s v="311827"/>
    <s v="10000"/>
    <s v="10100"/>
    <s v="5250000000"/>
    <s v="7230000"/>
    <s v=""/>
    <s v="00002"/>
    <s v=""/>
    <s v=""/>
    <s v=""/>
    <n v="73.239999999999995"/>
    <x v="11"/>
  </r>
  <r>
    <s v="52500"/>
    <s v="100005511"/>
    <s v="311827"/>
    <s v="10000"/>
    <s v="10100"/>
    <s v="5250000000"/>
    <s v="2100000"/>
    <s v=""/>
    <s v="00002"/>
    <s v=""/>
    <s v=""/>
    <s v=""/>
    <n v="-24.72"/>
    <x v="34"/>
  </r>
  <r>
    <s v="52500"/>
    <s v="100005511"/>
    <s v="311827"/>
    <s v="10000"/>
    <s v="10100"/>
    <s v="5250000000"/>
    <s v="2100000"/>
    <s v=""/>
    <s v="00002"/>
    <s v=""/>
    <s v=""/>
    <s v=""/>
    <n v="-44.51"/>
    <x v="34"/>
  </r>
  <r>
    <s v="52500"/>
    <s v="100005511"/>
    <s v="311827"/>
    <s v="10000"/>
    <s v="10100"/>
    <s v="5250000000"/>
    <s v="2105000"/>
    <s v=""/>
    <s v="00002"/>
    <s v=""/>
    <s v=""/>
    <s v=""/>
    <n v="-68"/>
    <x v="38"/>
  </r>
  <r>
    <s v="52500"/>
    <s v="100005511"/>
    <s v="311827"/>
    <s v="10000"/>
    <s v="10100"/>
    <s v="5250000000"/>
    <s v="7100000"/>
    <s v=""/>
    <s v="00002"/>
    <s v=""/>
    <s v=""/>
    <s v=""/>
    <n v="618.16999999999996"/>
    <x v="10"/>
  </r>
  <r>
    <s v="52500"/>
    <s v="100070774"/>
    <s v="311828"/>
    <s v="10000"/>
    <s v="20100"/>
    <s v="5250000000"/>
    <s v="7100000"/>
    <s v=""/>
    <s v="00006"/>
    <s v=""/>
    <s v=""/>
    <s v=""/>
    <n v="808"/>
    <x v="24"/>
  </r>
  <r>
    <s v="52500"/>
    <s v="100070774"/>
    <s v="311828"/>
    <s v="10000"/>
    <s v="20100"/>
    <s v="5250000000"/>
    <s v="1000000"/>
    <s v=""/>
    <s v="00006"/>
    <s v=""/>
    <s v=""/>
    <s v=""/>
    <n v="-609.08000000000004"/>
    <x v="3"/>
  </r>
  <r>
    <s v="52500"/>
    <s v="100070774"/>
    <s v="311828"/>
    <s v="10000"/>
    <s v="20100"/>
    <s v="5250000000"/>
    <s v="7231000"/>
    <s v=""/>
    <s v="00006"/>
    <s v=""/>
    <s v=""/>
    <s v=""/>
    <n v="11.72"/>
    <x v="2"/>
  </r>
  <r>
    <s v="52500"/>
    <s v="100070774"/>
    <s v="311828"/>
    <s v="10000"/>
    <s v="20100"/>
    <s v="5250000000"/>
    <s v="7269000"/>
    <s v=""/>
    <s v="00006"/>
    <s v=""/>
    <s v=""/>
    <s v=""/>
    <n v="53.33"/>
    <x v="27"/>
  </r>
  <r>
    <s v="52500"/>
    <s v="100070774"/>
    <s v="311828"/>
    <s v="10000"/>
    <s v="20100"/>
    <s v="5250000000"/>
    <s v="7269000"/>
    <s v=""/>
    <s v="00006"/>
    <s v=""/>
    <s v=""/>
    <s v=""/>
    <n v="9.6999999999999993"/>
    <x v="27"/>
  </r>
  <r>
    <s v="52500"/>
    <s v="100070774"/>
    <s v="311828"/>
    <s v="10000"/>
    <s v="20100"/>
    <s v="5250000000"/>
    <s v="2105000"/>
    <s v=""/>
    <s v="00006"/>
    <s v=""/>
    <s v=""/>
    <s v=""/>
    <n v="-53.33"/>
    <x v="28"/>
  </r>
  <r>
    <s v="52500"/>
    <s v="100070774"/>
    <s v="311828"/>
    <s v="10000"/>
    <s v="20100"/>
    <s v="5250000000"/>
    <s v="2100000"/>
    <s v=""/>
    <s v="00006"/>
    <s v=""/>
    <s v=""/>
    <s v=""/>
    <n v="-9.6999999999999993"/>
    <x v="20"/>
  </r>
  <r>
    <s v="52500"/>
    <s v="100070774"/>
    <s v="311828"/>
    <s v="10000"/>
    <s v="20100"/>
    <s v="5250000000"/>
    <s v="2052000"/>
    <s v=""/>
    <s v="00006"/>
    <s v=""/>
    <s v=""/>
    <s v=""/>
    <n v="-53.33"/>
    <x v="23"/>
  </r>
  <r>
    <s v="52500"/>
    <s v="100070774"/>
    <s v="311828"/>
    <s v="10000"/>
    <s v="20100"/>
    <s v="5250000000"/>
    <s v="2110000"/>
    <s v=""/>
    <s v="00006"/>
    <s v=""/>
    <s v=""/>
    <s v=""/>
    <n v="-50.09"/>
    <x v="9"/>
  </r>
  <r>
    <s v="52500"/>
    <s v="100070774"/>
    <s v="311828"/>
    <s v="10000"/>
    <s v="20100"/>
    <s v="5250000000"/>
    <s v="2053000"/>
    <s v=""/>
    <s v="00006"/>
    <s v=""/>
    <s v=""/>
    <s v=""/>
    <n v="-50.09"/>
    <x v="4"/>
  </r>
  <r>
    <s v="52500"/>
    <s v="100070774"/>
    <s v="311828"/>
    <s v="10000"/>
    <s v="20100"/>
    <s v="5250000000"/>
    <s v="2160000"/>
    <s v=""/>
    <s v="00006"/>
    <s v=""/>
    <s v=""/>
    <s v=""/>
    <n v="-11.72"/>
    <x v="5"/>
  </r>
  <r>
    <s v="52500"/>
    <s v="100070774"/>
    <s v="311828"/>
    <s v="10000"/>
    <s v="20100"/>
    <s v="5250000000"/>
    <s v="2140000"/>
    <s v=""/>
    <s v="00006"/>
    <s v=""/>
    <s v=""/>
    <s v=""/>
    <n v="-59.11"/>
    <x v="6"/>
  </r>
  <r>
    <s v="52500"/>
    <s v="100070774"/>
    <s v="311828"/>
    <s v="10000"/>
    <s v="20100"/>
    <s v="5250000000"/>
    <s v="2058000"/>
    <s v=""/>
    <s v="00006"/>
    <s v=""/>
    <s v=""/>
    <s v=""/>
    <n v="-11.72"/>
    <x v="7"/>
  </r>
  <r>
    <s v="52500"/>
    <s v="100070774"/>
    <s v="311828"/>
    <s v="10000"/>
    <s v="20100"/>
    <s v="5250000000"/>
    <s v="2150000"/>
    <s v=""/>
    <s v="00006"/>
    <s v=""/>
    <s v=""/>
    <s v=""/>
    <n v="-24.67"/>
    <x v="8"/>
  </r>
  <r>
    <s v="52500"/>
    <s v="100070774"/>
    <s v="311828"/>
    <s v="10000"/>
    <s v="20100"/>
    <s v="5250000000"/>
    <s v="7230000"/>
    <s v=""/>
    <s v="00006"/>
    <s v=""/>
    <s v=""/>
    <s v=""/>
    <n v="50.09"/>
    <x v="1"/>
  </r>
  <r>
    <s v="52500"/>
    <s v="100004733"/>
    <s v="305424"/>
    <s v="10000"/>
    <s v="10100"/>
    <s v="5250000000"/>
    <s v="7100000"/>
    <s v=""/>
    <s v="00002"/>
    <s v=""/>
    <s v=""/>
    <s v=""/>
    <n v="562.5"/>
    <x v="10"/>
  </r>
  <r>
    <s v="52500"/>
    <s v="100004733"/>
    <s v="305424"/>
    <s v="10000"/>
    <s v="10100"/>
    <s v="5250000000"/>
    <s v="1000000"/>
    <s v=""/>
    <s v="00002"/>
    <s v=""/>
    <s v=""/>
    <s v=""/>
    <n v="-264.52"/>
    <x v="14"/>
  </r>
  <r>
    <s v="52500"/>
    <s v="100004733"/>
    <s v="305424"/>
    <s v="10000"/>
    <s v="10100"/>
    <s v="5250000000"/>
    <s v="7231000"/>
    <s v=""/>
    <s v="00002"/>
    <s v=""/>
    <s v=""/>
    <s v=""/>
    <n v="8.15"/>
    <x v="12"/>
  </r>
  <r>
    <s v="52500"/>
    <s v="100004733"/>
    <s v="305424"/>
    <s v="10000"/>
    <s v="10100"/>
    <s v="5250000000"/>
    <s v="7269000"/>
    <s v=""/>
    <s v="00002"/>
    <s v=""/>
    <s v=""/>
    <s v=""/>
    <n v="37.130000000000003"/>
    <x v="33"/>
  </r>
  <r>
    <s v="52500"/>
    <s v="100004733"/>
    <s v="305424"/>
    <s v="10000"/>
    <s v="10100"/>
    <s v="5250000000"/>
    <s v="7269000"/>
    <s v=""/>
    <s v="00002"/>
    <s v=""/>
    <s v=""/>
    <s v=""/>
    <n v="6.75"/>
    <x v="33"/>
  </r>
  <r>
    <s v="52500"/>
    <s v="100004733"/>
    <s v="305424"/>
    <s v="10000"/>
    <s v="10100"/>
    <s v="5250000000"/>
    <s v="2105000"/>
    <s v=""/>
    <s v="00002"/>
    <s v=""/>
    <s v=""/>
    <s v=""/>
    <n v="-37.130000000000003"/>
    <x v="38"/>
  </r>
  <r>
    <s v="52500"/>
    <s v="100004733"/>
    <s v="305424"/>
    <s v="10000"/>
    <s v="10100"/>
    <s v="5250000000"/>
    <s v="2100000"/>
    <s v=""/>
    <s v="00002"/>
    <s v=""/>
    <s v=""/>
    <s v=""/>
    <n v="-6.75"/>
    <x v="34"/>
  </r>
  <r>
    <s v="52500"/>
    <s v="100004733"/>
    <s v="305424"/>
    <s v="10000"/>
    <s v="10100"/>
    <s v="5250000000"/>
    <s v="2052000"/>
    <s v=""/>
    <s v="00002"/>
    <s v=""/>
    <s v=""/>
    <s v=""/>
    <n v="-37.130000000000003"/>
    <x v="37"/>
  </r>
  <r>
    <s v="52500"/>
    <s v="100004733"/>
    <s v="305424"/>
    <s v="10000"/>
    <s v="10100"/>
    <s v="5250000000"/>
    <s v="2110000"/>
    <s v=""/>
    <s v="00002"/>
    <s v=""/>
    <s v=""/>
    <s v=""/>
    <n v="-34.869999999999997"/>
    <x v="13"/>
  </r>
  <r>
    <s v="52500"/>
    <s v="100004733"/>
    <s v="305424"/>
    <s v="10000"/>
    <s v="10100"/>
    <s v="5250000000"/>
    <s v="2053000"/>
    <s v=""/>
    <s v="00002"/>
    <s v=""/>
    <s v=""/>
    <s v=""/>
    <n v="-34.869999999999997"/>
    <x v="19"/>
  </r>
  <r>
    <s v="52500"/>
    <s v="100004733"/>
    <s v="305424"/>
    <s v="10000"/>
    <s v="10100"/>
    <s v="5250000000"/>
    <s v="2160000"/>
    <s v=""/>
    <s v="00002"/>
    <s v=""/>
    <s v=""/>
    <s v=""/>
    <n v="-8.15"/>
    <x v="15"/>
  </r>
  <r>
    <s v="52500"/>
    <s v="100004733"/>
    <s v="305424"/>
    <s v="10000"/>
    <s v="10100"/>
    <s v="5250000000"/>
    <s v="2140000"/>
    <s v=""/>
    <s v="00002"/>
    <s v=""/>
    <s v=""/>
    <s v=""/>
    <n v="-115.46"/>
    <x v="16"/>
  </r>
  <r>
    <s v="52500"/>
    <s v="100004733"/>
    <s v="305424"/>
    <s v="10000"/>
    <s v="10100"/>
    <s v="5250000000"/>
    <s v="2058000"/>
    <s v=""/>
    <s v="00002"/>
    <s v=""/>
    <s v=""/>
    <s v=""/>
    <n v="-8.15"/>
    <x v="17"/>
  </r>
  <r>
    <s v="52500"/>
    <s v="100004733"/>
    <s v="305424"/>
    <s v="10000"/>
    <s v="10100"/>
    <s v="5250000000"/>
    <s v="2150000"/>
    <s v=""/>
    <s v="00002"/>
    <s v=""/>
    <s v=""/>
    <s v=""/>
    <n v="-102.37"/>
    <x v="18"/>
  </r>
  <r>
    <s v="52500"/>
    <s v="100004733"/>
    <s v="305424"/>
    <s v="10000"/>
    <s v="10100"/>
    <s v="5250000000"/>
    <s v="7230000"/>
    <s v=""/>
    <s v="00002"/>
    <s v=""/>
    <s v=""/>
    <s v=""/>
    <n v="34.869999999999997"/>
    <x v="11"/>
  </r>
  <r>
    <s v="52500"/>
    <s v="100056395"/>
    <s v="305420"/>
    <s v="10000"/>
    <s v="10100"/>
    <s v="5250000000"/>
    <s v="7100000"/>
    <s v=""/>
    <s v="00002"/>
    <s v=""/>
    <s v=""/>
    <s v=""/>
    <n v="207.72"/>
    <x v="10"/>
  </r>
  <r>
    <s v="52500"/>
    <s v="100056395"/>
    <s v="305420"/>
    <s v="10000"/>
    <s v="10100"/>
    <s v="5250000000"/>
    <s v="7230000"/>
    <s v=""/>
    <s v="00002"/>
    <s v=""/>
    <s v=""/>
    <s v=""/>
    <n v="12.88"/>
    <x v="11"/>
  </r>
  <r>
    <s v="52500"/>
    <s v="100056395"/>
    <s v="305420"/>
    <s v="10000"/>
    <s v="10100"/>
    <s v="5250000000"/>
    <s v="7231000"/>
    <s v=""/>
    <s v="00002"/>
    <s v=""/>
    <s v=""/>
    <s v=""/>
    <n v="3.01"/>
    <x v="12"/>
  </r>
  <r>
    <s v="52500"/>
    <s v="100056395"/>
    <s v="305420"/>
    <s v="10000"/>
    <s v="10100"/>
    <s v="5250000000"/>
    <s v="7269000"/>
    <s v=""/>
    <s v="00002"/>
    <s v=""/>
    <s v=""/>
    <s v=""/>
    <n v="13.71"/>
    <x v="33"/>
  </r>
  <r>
    <s v="52500"/>
    <s v="100056395"/>
    <s v="305420"/>
    <s v="10000"/>
    <s v="10100"/>
    <s v="5250000000"/>
    <s v="7269000"/>
    <s v=""/>
    <s v="00002"/>
    <s v=""/>
    <s v=""/>
    <s v=""/>
    <n v="2.4900000000000002"/>
    <x v="33"/>
  </r>
  <r>
    <s v="52500"/>
    <s v="100056395"/>
    <s v="305420"/>
    <s v="10000"/>
    <s v="10100"/>
    <s v="5250000000"/>
    <s v="2105000"/>
    <s v=""/>
    <s v="00002"/>
    <s v=""/>
    <s v=""/>
    <s v=""/>
    <n v="-13.71"/>
    <x v="38"/>
  </r>
  <r>
    <s v="52500"/>
    <s v="100056395"/>
    <s v="305420"/>
    <s v="10000"/>
    <s v="10100"/>
    <s v="5250000000"/>
    <s v="1000000"/>
    <s v=""/>
    <s v="00002"/>
    <s v=""/>
    <s v=""/>
    <s v=""/>
    <n v="-178.12"/>
    <x v="14"/>
  </r>
  <r>
    <s v="52500"/>
    <s v="100056395"/>
    <s v="305420"/>
    <s v="10000"/>
    <s v="10100"/>
    <s v="5250000000"/>
    <s v="2052000"/>
    <s v=""/>
    <s v="00002"/>
    <s v=""/>
    <s v=""/>
    <s v=""/>
    <n v="-13.71"/>
    <x v="37"/>
  </r>
  <r>
    <s v="52500"/>
    <s v="100056395"/>
    <s v="305420"/>
    <s v="10000"/>
    <s v="10100"/>
    <s v="5250000000"/>
    <s v="2110000"/>
    <s v=""/>
    <s v="00002"/>
    <s v=""/>
    <s v=""/>
    <s v=""/>
    <n v="-12.88"/>
    <x v="13"/>
  </r>
  <r>
    <s v="52500"/>
    <s v="100056395"/>
    <s v="305420"/>
    <s v="10000"/>
    <s v="10100"/>
    <s v="5250000000"/>
    <s v="2053000"/>
    <s v=""/>
    <s v="00002"/>
    <s v=""/>
    <s v=""/>
    <s v=""/>
    <n v="-12.88"/>
    <x v="19"/>
  </r>
  <r>
    <s v="52500"/>
    <s v="100056395"/>
    <s v="305420"/>
    <s v="10000"/>
    <s v="10100"/>
    <s v="5250000000"/>
    <s v="2160000"/>
    <s v=""/>
    <s v="00002"/>
    <s v=""/>
    <s v=""/>
    <s v=""/>
    <n v="-3.01"/>
    <x v="15"/>
  </r>
  <r>
    <s v="52500"/>
    <s v="100056395"/>
    <s v="305420"/>
    <s v="10000"/>
    <s v="10100"/>
    <s v="5250000000"/>
    <s v="2058000"/>
    <s v=""/>
    <s v="00002"/>
    <s v=""/>
    <s v=""/>
    <s v=""/>
    <n v="-3.01"/>
    <x v="17"/>
  </r>
  <r>
    <s v="52500"/>
    <s v="100056395"/>
    <s v="305420"/>
    <s v="10000"/>
    <s v="10100"/>
    <s v="5250000000"/>
    <s v="2100000"/>
    <s v=""/>
    <s v="00002"/>
    <s v=""/>
    <s v=""/>
    <s v=""/>
    <n v="-2.4900000000000002"/>
    <x v="34"/>
  </r>
  <r>
    <s v="52500"/>
    <s v="100070774"/>
    <s v="311828"/>
    <s v="10000"/>
    <s v="20100"/>
    <s v="5250000000"/>
    <s v="7230000"/>
    <s v=""/>
    <s v="00006"/>
    <s v=""/>
    <s v=""/>
    <s v=""/>
    <n v="98.37"/>
    <x v="1"/>
  </r>
  <r>
    <s v="52500"/>
    <s v="100070774"/>
    <s v="311828"/>
    <s v="10000"/>
    <s v="20100"/>
    <s v="5250000000"/>
    <s v="7231000"/>
    <s v=""/>
    <s v="00006"/>
    <s v=""/>
    <s v=""/>
    <s v=""/>
    <n v="23"/>
    <x v="2"/>
  </r>
  <r>
    <s v="52500"/>
    <s v="100070774"/>
    <s v="311828"/>
    <s v="10000"/>
    <s v="20100"/>
    <s v="5250000000"/>
    <s v="7240000"/>
    <s v=""/>
    <s v="00006"/>
    <s v=""/>
    <s v=""/>
    <s v=""/>
    <n v="279.3"/>
    <x v="25"/>
  </r>
  <r>
    <s v="52500"/>
    <s v="100070774"/>
    <s v="311828"/>
    <s v="10000"/>
    <s v="20100"/>
    <s v="5250000000"/>
    <s v="7245000"/>
    <s v=""/>
    <s v="00006"/>
    <s v=""/>
    <s v=""/>
    <s v=""/>
    <n v="31.25"/>
    <x v="26"/>
  </r>
  <r>
    <s v="52500"/>
    <s v="100070774"/>
    <s v="311828"/>
    <s v="10000"/>
    <s v="20100"/>
    <s v="5250000000"/>
    <s v="7269000"/>
    <s v=""/>
    <s v="00006"/>
    <s v=""/>
    <s v=""/>
    <s v=""/>
    <n v="106.66"/>
    <x v="27"/>
  </r>
  <r>
    <s v="52500"/>
    <s v="100070774"/>
    <s v="311828"/>
    <s v="10000"/>
    <s v="20100"/>
    <s v="5250000000"/>
    <s v="7269000"/>
    <s v=""/>
    <s v="00006"/>
    <s v=""/>
    <s v=""/>
    <s v=""/>
    <n v="19.39"/>
    <x v="27"/>
  </r>
  <r>
    <s v="52500"/>
    <s v="100070774"/>
    <s v="311828"/>
    <s v="10000"/>
    <s v="20100"/>
    <s v="5250000000"/>
    <s v="2100000"/>
    <s v=""/>
    <s v="00006"/>
    <s v=""/>
    <s v=""/>
    <s v=""/>
    <n v="-125"/>
    <x v="20"/>
  </r>
  <r>
    <s v="52500"/>
    <s v="100070774"/>
    <s v="311828"/>
    <s v="10000"/>
    <s v="20100"/>
    <s v="5250000000"/>
    <s v="2100000"/>
    <s v=""/>
    <s v="00006"/>
    <s v=""/>
    <s v=""/>
    <s v=""/>
    <n v="-10"/>
    <x v="20"/>
  </r>
  <r>
    <s v="52500"/>
    <s v="100070774"/>
    <s v="311828"/>
    <s v="10000"/>
    <s v="20100"/>
    <s v="5250000000"/>
    <s v="2100000"/>
    <s v=""/>
    <s v="00006"/>
    <s v=""/>
    <s v=""/>
    <s v=""/>
    <n v="-10.24"/>
    <x v="20"/>
  </r>
  <r>
    <s v="52500"/>
    <s v="100070774"/>
    <s v="311828"/>
    <s v="10000"/>
    <s v="20100"/>
    <s v="5250000000"/>
    <s v="2100000"/>
    <s v=""/>
    <s v="00006"/>
    <s v=""/>
    <s v=""/>
    <s v=""/>
    <n v="-3.27"/>
    <x v="20"/>
  </r>
  <r>
    <s v="52500"/>
    <s v="100070774"/>
    <s v="311828"/>
    <s v="10000"/>
    <s v="20100"/>
    <s v="5250000000"/>
    <s v="2105000"/>
    <s v=""/>
    <s v="00006"/>
    <s v=""/>
    <s v=""/>
    <s v=""/>
    <n v="-106.66"/>
    <x v="28"/>
  </r>
  <r>
    <s v="52500"/>
    <s v="100070774"/>
    <s v="311828"/>
    <s v="10000"/>
    <s v="20100"/>
    <s v="5250000000"/>
    <s v="2130000"/>
    <s v=""/>
    <s v="00006"/>
    <s v=""/>
    <s v=""/>
    <s v=""/>
    <n v="-16"/>
    <x v="29"/>
  </r>
  <r>
    <s v="52500"/>
    <s v="100070774"/>
    <s v="311828"/>
    <s v="10000"/>
    <s v="20100"/>
    <s v="5250000000"/>
    <s v="2061000"/>
    <s v=""/>
    <s v="00006"/>
    <s v=""/>
    <s v=""/>
    <s v=""/>
    <n v="-31.25"/>
    <x v="52"/>
  </r>
  <r>
    <s v="52500"/>
    <s v="100070774"/>
    <s v="311828"/>
    <s v="10000"/>
    <s v="20100"/>
    <s v="5250000000"/>
    <s v="2056000"/>
    <s v=""/>
    <s v="00006"/>
    <s v=""/>
    <s v=""/>
    <s v=""/>
    <n v="-279.3"/>
    <x v="22"/>
  </r>
  <r>
    <s v="52500"/>
    <s v="100070774"/>
    <s v="311828"/>
    <s v="10000"/>
    <s v="20100"/>
    <s v="5250000000"/>
    <s v="2100000"/>
    <s v=""/>
    <s v="00006"/>
    <s v=""/>
    <s v=""/>
    <s v=""/>
    <n v="-19.39"/>
    <x v="20"/>
  </r>
  <r>
    <s v="52500"/>
    <s v="100070774"/>
    <s v="311828"/>
    <s v="10000"/>
    <s v="20100"/>
    <s v="5250000000"/>
    <s v="2052000"/>
    <s v=""/>
    <s v="00006"/>
    <s v=""/>
    <s v=""/>
    <s v=""/>
    <n v="-106.66"/>
    <x v="23"/>
  </r>
  <r>
    <s v="52500"/>
    <s v="100070774"/>
    <s v="311828"/>
    <s v="10000"/>
    <s v="20100"/>
    <s v="5250000000"/>
    <s v="2110000"/>
    <s v=""/>
    <s v="00006"/>
    <s v=""/>
    <s v=""/>
    <s v=""/>
    <n v="-98.37"/>
    <x v="9"/>
  </r>
  <r>
    <s v="52500"/>
    <s v="100070774"/>
    <s v="311828"/>
    <s v="10000"/>
    <s v="20100"/>
    <s v="5250000000"/>
    <s v="2053000"/>
    <s v=""/>
    <s v="00006"/>
    <s v=""/>
    <s v=""/>
    <s v=""/>
    <n v="-98.37"/>
    <x v="4"/>
  </r>
  <r>
    <s v="52500"/>
    <s v="100070774"/>
    <s v="311828"/>
    <s v="10000"/>
    <s v="20100"/>
    <s v="5250000000"/>
    <s v="2160000"/>
    <s v=""/>
    <s v="00006"/>
    <s v=""/>
    <s v=""/>
    <s v=""/>
    <n v="-23"/>
    <x v="5"/>
  </r>
  <r>
    <s v="52500"/>
    <s v="100070774"/>
    <s v="311828"/>
    <s v="10000"/>
    <s v="20100"/>
    <s v="5250000000"/>
    <s v="2140000"/>
    <s v=""/>
    <s v="00006"/>
    <s v=""/>
    <s v=""/>
    <s v=""/>
    <n v="-167.89"/>
    <x v="6"/>
  </r>
  <r>
    <s v="52500"/>
    <s v="100070774"/>
    <s v="311828"/>
    <s v="10000"/>
    <s v="20100"/>
    <s v="5250000000"/>
    <s v="2058000"/>
    <s v=""/>
    <s v="00006"/>
    <s v=""/>
    <s v=""/>
    <s v=""/>
    <n v="-23"/>
    <x v="7"/>
  </r>
  <r>
    <s v="52500"/>
    <s v="100070774"/>
    <s v="311828"/>
    <s v="10000"/>
    <s v="20100"/>
    <s v="5250000000"/>
    <s v="2150000"/>
    <s v=""/>
    <s v="00006"/>
    <s v=""/>
    <s v=""/>
    <s v=""/>
    <n v="-74.37"/>
    <x v="8"/>
  </r>
  <r>
    <s v="52500"/>
    <s v="100070774"/>
    <s v="311828"/>
    <s v="10000"/>
    <s v="20100"/>
    <s v="5250000000"/>
    <s v="1000000"/>
    <s v=""/>
    <s v="00006"/>
    <s v=""/>
    <s v=""/>
    <s v=""/>
    <n v="-981.2"/>
    <x v="3"/>
  </r>
  <r>
    <s v="52500"/>
    <s v="100070774"/>
    <s v="311828"/>
    <s v="10000"/>
    <s v="20100"/>
    <s v="5250000000"/>
    <s v="7100000"/>
    <s v=""/>
    <s v="00006"/>
    <s v=""/>
    <s v=""/>
    <s v=""/>
    <n v="161.6"/>
    <x v="24"/>
  </r>
  <r>
    <s v="52500"/>
    <s v="100070774"/>
    <s v="311828"/>
    <s v="10000"/>
    <s v="20100"/>
    <s v="5250000000"/>
    <s v="7100000"/>
    <s v=""/>
    <s v="00006"/>
    <s v=""/>
    <s v=""/>
    <s v=""/>
    <n v="1292.8"/>
    <x v="24"/>
  </r>
  <r>
    <s v="52500"/>
    <s v="100070774"/>
    <s v="311828"/>
    <s v="10000"/>
    <s v="20100"/>
    <s v="5250000000"/>
    <s v="7100000"/>
    <s v=""/>
    <s v="00006"/>
    <s v=""/>
    <s v=""/>
    <s v=""/>
    <n v="161.6"/>
    <x v="24"/>
  </r>
  <r>
    <s v="52500"/>
    <s v="100088287"/>
    <s v="507423"/>
    <s v="10000"/>
    <s v="20100"/>
    <s v="5250000000"/>
    <s v="7231000"/>
    <s v=""/>
    <s v="00006"/>
    <s v=""/>
    <s v=""/>
    <s v=""/>
    <n v="1.1299999999999999"/>
    <x v="2"/>
  </r>
  <r>
    <s v="52500"/>
    <s v="100088287"/>
    <s v="507423"/>
    <s v="10000"/>
    <s v="20100"/>
    <s v="5250000000"/>
    <s v="2100000"/>
    <s v=""/>
    <s v="00006"/>
    <s v=""/>
    <s v=""/>
    <s v=""/>
    <n v="43.39"/>
    <x v="20"/>
  </r>
  <r>
    <s v="52500"/>
    <s v="100088287"/>
    <s v="507423"/>
    <s v="10000"/>
    <s v="20100"/>
    <s v="5250000000"/>
    <s v="2100000"/>
    <s v=""/>
    <s v="00006"/>
    <s v=""/>
    <s v=""/>
    <s v=""/>
    <n v="-43.39"/>
    <x v="20"/>
  </r>
  <r>
    <s v="52500"/>
    <s v="100088287"/>
    <s v="507423"/>
    <s v="10000"/>
    <s v="20100"/>
    <s v="5250000000"/>
    <s v="2100000"/>
    <s v=""/>
    <s v="00006"/>
    <s v=""/>
    <s v=""/>
    <s v=""/>
    <n v="-43.39"/>
    <x v="20"/>
  </r>
  <r>
    <s v="52500"/>
    <s v="100088287"/>
    <s v="507423"/>
    <s v="10000"/>
    <s v="20100"/>
    <s v="5250000000"/>
    <s v="2110000"/>
    <s v=""/>
    <s v="00006"/>
    <s v=""/>
    <s v=""/>
    <s v=""/>
    <n v="-4.8600000000000003"/>
    <x v="9"/>
  </r>
  <r>
    <s v="52500"/>
    <s v="100088287"/>
    <s v="507423"/>
    <s v="10000"/>
    <s v="20100"/>
    <s v="5250000000"/>
    <s v="2110000"/>
    <s v=""/>
    <s v="00006"/>
    <s v=""/>
    <s v=""/>
    <s v=""/>
    <n v="-4.8600000000000003"/>
    <x v="9"/>
  </r>
  <r>
    <s v="52500"/>
    <s v="100088287"/>
    <s v="507423"/>
    <s v="10000"/>
    <s v="20100"/>
    <s v="5250000000"/>
    <s v="2053000"/>
    <s v=""/>
    <s v="00006"/>
    <s v=""/>
    <s v=""/>
    <s v=""/>
    <n v="-4.8600000000000003"/>
    <x v="4"/>
  </r>
  <r>
    <s v="52500"/>
    <s v="100088287"/>
    <s v="507423"/>
    <s v="10000"/>
    <s v="20100"/>
    <s v="5250000000"/>
    <s v="2053000"/>
    <s v=""/>
    <s v="00006"/>
    <s v=""/>
    <s v=""/>
    <s v=""/>
    <n v="-4.8600000000000003"/>
    <x v="4"/>
  </r>
  <r>
    <s v="52500"/>
    <s v="100088287"/>
    <s v="507423"/>
    <s v="10000"/>
    <s v="20100"/>
    <s v="5250000000"/>
    <s v="2160000"/>
    <s v=""/>
    <s v="00006"/>
    <s v=""/>
    <s v=""/>
    <s v=""/>
    <n v="-1.1299999999999999"/>
    <x v="5"/>
  </r>
  <r>
    <s v="52500"/>
    <s v="100088287"/>
    <s v="507423"/>
    <s v="10000"/>
    <s v="20100"/>
    <s v="5250000000"/>
    <s v="2160000"/>
    <s v=""/>
    <s v="00006"/>
    <s v=""/>
    <s v=""/>
    <s v=""/>
    <n v="-1.1299999999999999"/>
    <x v="5"/>
  </r>
  <r>
    <s v="52500"/>
    <s v="100088287"/>
    <s v="507423"/>
    <s v="10000"/>
    <s v="20100"/>
    <s v="5250000000"/>
    <s v="7150000"/>
    <s v=""/>
    <s v="00006"/>
    <s v=""/>
    <s v=""/>
    <s v=""/>
    <n v="73.5"/>
    <x v="0"/>
  </r>
  <r>
    <s v="52500"/>
    <s v="100088287"/>
    <s v="507423"/>
    <s v="10000"/>
    <s v="20100"/>
    <s v="5250000000"/>
    <s v="7150000"/>
    <s v=""/>
    <s v="00006"/>
    <s v=""/>
    <s v=""/>
    <s v=""/>
    <n v="73.5"/>
    <x v="0"/>
  </r>
  <r>
    <s v="52500"/>
    <s v="100088287"/>
    <s v="507423"/>
    <s v="10000"/>
    <s v="20100"/>
    <s v="5250000000"/>
    <s v="7230000"/>
    <s v=""/>
    <s v="00006"/>
    <s v=""/>
    <s v=""/>
    <s v=""/>
    <n v="4.8600000000000003"/>
    <x v="1"/>
  </r>
  <r>
    <s v="52500"/>
    <s v="100088287"/>
    <s v="507423"/>
    <s v="10000"/>
    <s v="20100"/>
    <s v="5250000000"/>
    <s v="7230000"/>
    <s v=""/>
    <s v="00006"/>
    <s v=""/>
    <s v=""/>
    <s v=""/>
    <n v="4.8600000000000003"/>
    <x v="1"/>
  </r>
  <r>
    <s v="52500"/>
    <s v="100088287"/>
    <s v="507423"/>
    <s v="10000"/>
    <s v="20100"/>
    <s v="5250000000"/>
    <s v="2058000"/>
    <s v=""/>
    <s v="00006"/>
    <s v=""/>
    <s v=""/>
    <s v=""/>
    <n v="-1.1299999999999999"/>
    <x v="7"/>
  </r>
  <r>
    <s v="52500"/>
    <s v="100088287"/>
    <s v="507423"/>
    <s v="10000"/>
    <s v="20100"/>
    <s v="5250000000"/>
    <s v="2058000"/>
    <s v=""/>
    <s v="00006"/>
    <s v=""/>
    <s v=""/>
    <s v=""/>
    <n v="-1.1299999999999999"/>
    <x v="7"/>
  </r>
  <r>
    <s v="52500"/>
    <s v="100088287"/>
    <s v="507423"/>
    <s v="10000"/>
    <s v="20100"/>
    <s v="5250000000"/>
    <s v="1000000"/>
    <s v=""/>
    <s v="00006"/>
    <s v=""/>
    <s v=""/>
    <s v=""/>
    <n v="-28.92"/>
    <x v="3"/>
  </r>
  <r>
    <s v="52500"/>
    <s v="100088287"/>
    <s v="507423"/>
    <s v="10000"/>
    <s v="20100"/>
    <s v="5250000000"/>
    <s v="1000000"/>
    <s v=""/>
    <s v="00006"/>
    <s v=""/>
    <s v=""/>
    <s v=""/>
    <n v="-28.92"/>
    <x v="3"/>
  </r>
  <r>
    <s v="52500"/>
    <s v="100088287"/>
    <s v="507423"/>
    <s v="10000"/>
    <s v="20100"/>
    <s v="5250000000"/>
    <s v="2110000"/>
    <s v=""/>
    <s v="00006"/>
    <s v=""/>
    <s v=""/>
    <s v=""/>
    <n v="4.8600000000000003"/>
    <x v="9"/>
  </r>
  <r>
    <s v="52500"/>
    <s v="100088287"/>
    <s v="507423"/>
    <s v="10000"/>
    <s v="20100"/>
    <s v="5250000000"/>
    <s v="2110000"/>
    <s v=""/>
    <s v="00006"/>
    <s v=""/>
    <s v=""/>
    <s v=""/>
    <n v="4.8600000000000003"/>
    <x v="9"/>
  </r>
  <r>
    <s v="52500"/>
    <s v="100088287"/>
    <s v="507423"/>
    <s v="10000"/>
    <s v="20100"/>
    <s v="5250000000"/>
    <s v="2053000"/>
    <s v=""/>
    <s v="00006"/>
    <s v=""/>
    <s v=""/>
    <s v=""/>
    <n v="4.8600000000000003"/>
    <x v="4"/>
  </r>
  <r>
    <s v="52500"/>
    <s v="100088287"/>
    <s v="507423"/>
    <s v="10000"/>
    <s v="20100"/>
    <s v="5250000000"/>
    <s v="2053000"/>
    <s v=""/>
    <s v="00006"/>
    <s v=""/>
    <s v=""/>
    <s v=""/>
    <n v="4.8600000000000003"/>
    <x v="4"/>
  </r>
  <r>
    <s v="52500"/>
    <s v="100088287"/>
    <s v="507423"/>
    <s v="10000"/>
    <s v="20100"/>
    <s v="5250000000"/>
    <s v="2160000"/>
    <s v=""/>
    <s v="00006"/>
    <s v=""/>
    <s v=""/>
    <s v=""/>
    <n v="1.1299999999999999"/>
    <x v="5"/>
  </r>
  <r>
    <s v="52500"/>
    <s v="100088287"/>
    <s v="507423"/>
    <s v="10000"/>
    <s v="20100"/>
    <s v="5250000000"/>
    <s v="2160000"/>
    <s v=""/>
    <s v="00006"/>
    <s v=""/>
    <s v=""/>
    <s v=""/>
    <n v="1.1299999999999999"/>
    <x v="5"/>
  </r>
  <r>
    <s v="52500"/>
    <s v="100088287"/>
    <s v="507423"/>
    <s v="10000"/>
    <s v="20100"/>
    <s v="5250000000"/>
    <s v="2058000"/>
    <s v=""/>
    <s v="00006"/>
    <s v=""/>
    <s v=""/>
    <s v=""/>
    <n v="1.1299999999999999"/>
    <x v="7"/>
  </r>
  <r>
    <s v="52500"/>
    <s v="100088287"/>
    <s v="507423"/>
    <s v="10000"/>
    <s v="20100"/>
    <s v="5250000000"/>
    <s v="2058000"/>
    <s v=""/>
    <s v="00006"/>
    <s v=""/>
    <s v=""/>
    <s v=""/>
    <n v="1.1299999999999999"/>
    <x v="7"/>
  </r>
  <r>
    <s v="52500"/>
    <s v="100088287"/>
    <s v="507423"/>
    <s v="10000"/>
    <s v="20100"/>
    <s v="5250000000"/>
    <s v="1000000"/>
    <s v=""/>
    <s v="00006"/>
    <s v=""/>
    <s v=""/>
    <s v=""/>
    <n v="28.92"/>
    <x v="3"/>
  </r>
  <r>
    <s v="52500"/>
    <s v="100088287"/>
    <s v="507423"/>
    <s v="10000"/>
    <s v="20100"/>
    <s v="5250000000"/>
    <s v="1000000"/>
    <s v=""/>
    <s v="00006"/>
    <s v=""/>
    <s v=""/>
    <s v=""/>
    <n v="28.92"/>
    <x v="3"/>
  </r>
  <r>
    <s v="52500"/>
    <s v="100088287"/>
    <s v="507423"/>
    <s v="10000"/>
    <s v="20100"/>
    <s v="5250000000"/>
    <s v="7150000"/>
    <s v=""/>
    <s v="00006"/>
    <s v=""/>
    <s v=""/>
    <s v=""/>
    <n v="4.8"/>
    <x v="0"/>
  </r>
  <r>
    <s v="52500"/>
    <s v="100088287"/>
    <s v="507423"/>
    <s v="10000"/>
    <s v="20100"/>
    <s v="5250000000"/>
    <s v="7150000"/>
    <s v=""/>
    <s v="00006"/>
    <s v=""/>
    <s v=""/>
    <s v=""/>
    <n v="4.8"/>
    <x v="0"/>
  </r>
  <r>
    <s v="52500"/>
    <s v="100088287"/>
    <s v="507423"/>
    <s v="10000"/>
    <s v="20100"/>
    <s v="5250000000"/>
    <s v="7150000"/>
    <s v=""/>
    <s v="00006"/>
    <s v=""/>
    <s v=""/>
    <s v=""/>
    <n v="-4.8"/>
    <x v="0"/>
  </r>
  <r>
    <s v="52500"/>
    <s v="100088287"/>
    <s v="507423"/>
    <s v="10000"/>
    <s v="20100"/>
    <s v="5250000000"/>
    <s v="7150000"/>
    <s v=""/>
    <s v="00006"/>
    <s v=""/>
    <s v=""/>
    <s v=""/>
    <n v="-4.8"/>
    <x v="0"/>
  </r>
  <r>
    <s v="52500"/>
    <s v="100088287"/>
    <s v="507423"/>
    <s v="10000"/>
    <s v="20100"/>
    <s v="5250000000"/>
    <s v="7150000"/>
    <s v=""/>
    <s v="00006"/>
    <s v=""/>
    <s v=""/>
    <s v=""/>
    <n v="-73.5"/>
    <x v="0"/>
  </r>
  <r>
    <s v="52500"/>
    <s v="100088287"/>
    <s v="507423"/>
    <s v="10000"/>
    <s v="20100"/>
    <s v="5250000000"/>
    <s v="7150000"/>
    <s v=""/>
    <s v="00006"/>
    <s v=""/>
    <s v=""/>
    <s v=""/>
    <n v="-73.5"/>
    <x v="0"/>
  </r>
  <r>
    <s v="52500"/>
    <s v="100088287"/>
    <s v="507423"/>
    <s v="10000"/>
    <s v="20100"/>
    <s v="5250000000"/>
    <s v="7230000"/>
    <s v=""/>
    <s v="00006"/>
    <s v=""/>
    <s v=""/>
    <s v=""/>
    <n v="-4.8600000000000003"/>
    <x v="1"/>
  </r>
  <r>
    <s v="52500"/>
    <s v="100088287"/>
    <s v="507423"/>
    <s v="10000"/>
    <s v="20100"/>
    <s v="5250000000"/>
    <s v="7230000"/>
    <s v=""/>
    <s v="00006"/>
    <s v=""/>
    <s v=""/>
    <s v=""/>
    <n v="-4.8600000000000003"/>
    <x v="1"/>
  </r>
  <r>
    <s v="52500"/>
    <s v="100088287"/>
    <s v="507423"/>
    <s v="10000"/>
    <s v="20100"/>
    <s v="5250000000"/>
    <s v="7231000"/>
    <s v=""/>
    <s v="00006"/>
    <s v=""/>
    <s v=""/>
    <s v=""/>
    <n v="-1.1299999999999999"/>
    <x v="2"/>
  </r>
  <r>
    <s v="52500"/>
    <s v="100088287"/>
    <s v="507423"/>
    <s v="10000"/>
    <s v="20100"/>
    <s v="5250000000"/>
    <s v="7231000"/>
    <s v=""/>
    <s v="00006"/>
    <s v=""/>
    <s v=""/>
    <s v=""/>
    <n v="-1.1299999999999999"/>
    <x v="2"/>
  </r>
  <r>
    <s v="52500"/>
    <s v="100088287"/>
    <s v="507423"/>
    <s v="10000"/>
    <s v="20100"/>
    <s v="5250000000"/>
    <s v="2100000"/>
    <s v=""/>
    <s v="00006"/>
    <s v=""/>
    <s v=""/>
    <s v=""/>
    <n v="43.39"/>
    <x v="20"/>
  </r>
  <r>
    <s v="52500"/>
    <s v="100088287"/>
    <s v="507423"/>
    <s v="10000"/>
    <s v="20100"/>
    <s v="5250000000"/>
    <s v="7231000"/>
    <s v=""/>
    <s v="00006"/>
    <s v=""/>
    <s v=""/>
    <s v=""/>
    <n v="1.1299999999999999"/>
    <x v="2"/>
  </r>
  <r>
    <s v="52500"/>
    <s v="100088287"/>
    <s v="507423"/>
    <s v="10000"/>
    <s v="20100"/>
    <s v="5250000000"/>
    <s v="7150000"/>
    <s v=""/>
    <s v="00006"/>
    <s v=""/>
    <s v=""/>
    <s v=""/>
    <n v="4.8"/>
    <x v="0"/>
  </r>
  <r>
    <s v="52500"/>
    <s v="100088287"/>
    <s v="507423"/>
    <s v="10000"/>
    <s v="20100"/>
    <s v="5250000000"/>
    <s v="7150000"/>
    <s v=""/>
    <s v="00006"/>
    <s v=""/>
    <s v=""/>
    <s v=""/>
    <n v="367.5"/>
    <x v="0"/>
  </r>
  <r>
    <s v="52500"/>
    <s v="100088287"/>
    <s v="507423"/>
    <s v="10000"/>
    <s v="20100"/>
    <s v="5250000000"/>
    <s v="7230000"/>
    <s v=""/>
    <s v="00006"/>
    <s v=""/>
    <s v=""/>
    <s v=""/>
    <n v="23.09"/>
    <x v="1"/>
  </r>
  <r>
    <s v="52500"/>
    <s v="100088287"/>
    <s v="507423"/>
    <s v="10000"/>
    <s v="20100"/>
    <s v="5250000000"/>
    <s v="7231000"/>
    <s v=""/>
    <s v="00006"/>
    <s v=""/>
    <s v=""/>
    <s v=""/>
    <n v="5.4"/>
    <x v="2"/>
  </r>
  <r>
    <s v="52500"/>
    <s v="100088287"/>
    <s v="507423"/>
    <s v="10000"/>
    <s v="20100"/>
    <s v="5250000000"/>
    <s v="2100000"/>
    <s v=""/>
    <s v="00006"/>
    <s v=""/>
    <s v=""/>
    <s v=""/>
    <n v="-49.15"/>
    <x v="20"/>
  </r>
  <r>
    <s v="52500"/>
    <s v="100088287"/>
    <s v="507423"/>
    <s v="10000"/>
    <s v="20100"/>
    <s v="5250000000"/>
    <s v="1000000"/>
    <s v=""/>
    <s v="00006"/>
    <s v=""/>
    <s v=""/>
    <s v=""/>
    <n v="-260.2"/>
    <x v="3"/>
  </r>
  <r>
    <s v="52500"/>
    <s v="100088287"/>
    <s v="507423"/>
    <s v="10000"/>
    <s v="20100"/>
    <s v="5250000000"/>
    <s v="2053000"/>
    <s v=""/>
    <s v="00006"/>
    <s v=""/>
    <s v=""/>
    <s v=""/>
    <n v="-23.09"/>
    <x v="4"/>
  </r>
  <r>
    <s v="52500"/>
    <s v="100088287"/>
    <s v="507423"/>
    <s v="10000"/>
    <s v="20100"/>
    <s v="5250000000"/>
    <s v="2160000"/>
    <s v=""/>
    <s v="00006"/>
    <s v=""/>
    <s v=""/>
    <s v=""/>
    <n v="-5.4"/>
    <x v="5"/>
  </r>
  <r>
    <s v="52500"/>
    <s v="100088287"/>
    <s v="507423"/>
    <s v="10000"/>
    <s v="20100"/>
    <s v="5250000000"/>
    <s v="2140000"/>
    <s v=""/>
    <s v="00006"/>
    <s v=""/>
    <s v=""/>
    <s v=""/>
    <n v="-28.38"/>
    <x v="6"/>
  </r>
  <r>
    <s v="52500"/>
    <s v="100088287"/>
    <s v="507423"/>
    <s v="10000"/>
    <s v="20100"/>
    <s v="5250000000"/>
    <s v="2058000"/>
    <s v=""/>
    <s v="00006"/>
    <s v=""/>
    <s v=""/>
    <s v=""/>
    <n v="-5.4"/>
    <x v="7"/>
  </r>
  <r>
    <s v="52500"/>
    <s v="100088287"/>
    <s v="507423"/>
    <s v="10000"/>
    <s v="20100"/>
    <s v="5250000000"/>
    <s v="2150000"/>
    <s v=""/>
    <s v="00006"/>
    <s v=""/>
    <s v=""/>
    <s v=""/>
    <n v="-6.08"/>
    <x v="8"/>
  </r>
  <r>
    <s v="52500"/>
    <s v="100088287"/>
    <s v="507423"/>
    <s v="10000"/>
    <s v="20100"/>
    <s v="5250000000"/>
    <s v="2110000"/>
    <s v=""/>
    <s v="00006"/>
    <s v=""/>
    <s v=""/>
    <s v=""/>
    <n v="-23.09"/>
    <x v="9"/>
  </r>
  <r>
    <s v="52500"/>
    <s v="100088661"/>
    <s v="507626"/>
    <s v="10000"/>
    <s v="10100"/>
    <s v="5250000000"/>
    <s v="7230000"/>
    <s v=""/>
    <s v="00002"/>
    <s v=""/>
    <s v=""/>
    <s v=""/>
    <n v="29.76"/>
    <x v="11"/>
  </r>
  <r>
    <s v="52500"/>
    <s v="100088661"/>
    <s v="507626"/>
    <s v="10000"/>
    <s v="10100"/>
    <s v="5250000000"/>
    <s v="7231000"/>
    <s v=""/>
    <s v="00002"/>
    <s v=""/>
    <s v=""/>
    <s v=""/>
    <n v="6.96"/>
    <x v="12"/>
  </r>
  <r>
    <s v="52500"/>
    <s v="100088661"/>
    <s v="507626"/>
    <s v="10000"/>
    <s v="10100"/>
    <s v="5250000000"/>
    <s v="7150000"/>
    <s v=""/>
    <s v="00002"/>
    <s v=""/>
    <s v=""/>
    <s v=""/>
    <n v="480"/>
    <x v="53"/>
  </r>
  <r>
    <s v="52500"/>
    <s v="100088661"/>
    <s v="507626"/>
    <s v="10000"/>
    <s v="10100"/>
    <s v="5250000000"/>
    <s v="2150000"/>
    <s v=""/>
    <s v="00002"/>
    <s v=""/>
    <s v=""/>
    <s v=""/>
    <n v="-9.5399999999999991"/>
    <x v="18"/>
  </r>
  <r>
    <s v="52500"/>
    <s v="100088661"/>
    <s v="507626"/>
    <s v="10000"/>
    <s v="10100"/>
    <s v="5250000000"/>
    <s v="2058000"/>
    <s v=""/>
    <s v="00002"/>
    <s v=""/>
    <s v=""/>
    <s v=""/>
    <n v="-6.96"/>
    <x v="17"/>
  </r>
  <r>
    <s v="52500"/>
    <s v="100088661"/>
    <s v="507626"/>
    <s v="10000"/>
    <s v="10100"/>
    <s v="5250000000"/>
    <s v="2110000"/>
    <s v=""/>
    <s v="00002"/>
    <s v=""/>
    <s v=""/>
    <s v=""/>
    <n v="-29.76"/>
    <x v="13"/>
  </r>
  <r>
    <s v="52500"/>
    <s v="100088661"/>
    <s v="507626"/>
    <s v="10000"/>
    <s v="10100"/>
    <s v="5250000000"/>
    <s v="2053000"/>
    <s v=""/>
    <s v="00002"/>
    <s v=""/>
    <s v=""/>
    <s v=""/>
    <n v="-29.76"/>
    <x v="19"/>
  </r>
  <r>
    <s v="52500"/>
    <s v="100088661"/>
    <s v="507626"/>
    <s v="10000"/>
    <s v="10100"/>
    <s v="5250000000"/>
    <s v="2160000"/>
    <s v=""/>
    <s v="00002"/>
    <s v=""/>
    <s v=""/>
    <s v=""/>
    <n v="-6.96"/>
    <x v="15"/>
  </r>
  <r>
    <s v="52500"/>
    <s v="100088661"/>
    <s v="507626"/>
    <s v="10000"/>
    <s v="10100"/>
    <s v="5250000000"/>
    <s v="2140000"/>
    <s v=""/>
    <s v="00002"/>
    <s v=""/>
    <s v=""/>
    <s v=""/>
    <n v="-23.77"/>
    <x v="16"/>
  </r>
  <r>
    <s v="52500"/>
    <s v="100088661"/>
    <s v="507626"/>
    <s v="10000"/>
    <s v="10100"/>
    <s v="5250000000"/>
    <s v="1000000"/>
    <s v=""/>
    <s v="00002"/>
    <s v=""/>
    <s v=""/>
    <s v=""/>
    <n v="-409.97"/>
    <x v="14"/>
  </r>
  <r>
    <s v="52500"/>
    <s v="100015851"/>
    <s v="309455"/>
    <s v="10000"/>
    <s v="10100"/>
    <s v="5250000000"/>
    <s v="7100000"/>
    <s v=""/>
    <s v="00002"/>
    <s v=""/>
    <s v=""/>
    <s v=""/>
    <n v="1900.08"/>
    <x v="10"/>
  </r>
  <r>
    <s v="52500"/>
    <s v="100015851"/>
    <s v="309455"/>
    <s v="10000"/>
    <s v="10100"/>
    <s v="5250000000"/>
    <s v="1000000"/>
    <s v=""/>
    <s v="00002"/>
    <s v=""/>
    <s v=""/>
    <s v=""/>
    <n v="-1383.62"/>
    <x v="14"/>
  </r>
  <r>
    <s v="52500"/>
    <s v="100015851"/>
    <s v="309455"/>
    <s v="10000"/>
    <s v="10100"/>
    <s v="5250000000"/>
    <s v="7230000"/>
    <s v=""/>
    <s v="00002"/>
    <s v=""/>
    <s v=""/>
    <s v=""/>
    <n v="121.51"/>
    <x v="11"/>
  </r>
  <r>
    <s v="52500"/>
    <s v="100015851"/>
    <s v="309455"/>
    <s v="10000"/>
    <s v="10100"/>
    <s v="5250000000"/>
    <s v="7231000"/>
    <s v=""/>
    <s v="00002"/>
    <s v=""/>
    <s v=""/>
    <s v=""/>
    <n v="28.42"/>
    <x v="12"/>
  </r>
  <r>
    <s v="52500"/>
    <s v="100015851"/>
    <s v="309455"/>
    <s v="10000"/>
    <s v="10100"/>
    <s v="5250000000"/>
    <s v="7240000"/>
    <s v=""/>
    <s v="00002"/>
    <s v=""/>
    <s v=""/>
    <s v=""/>
    <n v="736.65"/>
    <x v="30"/>
  </r>
  <r>
    <s v="52500"/>
    <s v="100015851"/>
    <s v="309455"/>
    <s v="10000"/>
    <s v="10100"/>
    <s v="5250000000"/>
    <s v="7250000"/>
    <s v=""/>
    <s v="00002"/>
    <s v=""/>
    <s v=""/>
    <s v=""/>
    <n v="2.87"/>
    <x v="31"/>
  </r>
  <r>
    <s v="52500"/>
    <s v="100015851"/>
    <s v="309455"/>
    <s v="10000"/>
    <s v="10100"/>
    <s v="5250000000"/>
    <s v="7221000"/>
    <s v=""/>
    <s v="00002"/>
    <s v=""/>
    <s v=""/>
    <s v=""/>
    <n v="9.9"/>
    <x v="32"/>
  </r>
  <r>
    <s v="52500"/>
    <s v="100015851"/>
    <s v="309455"/>
    <s v="10000"/>
    <s v="10100"/>
    <s v="5250000000"/>
    <s v="7269000"/>
    <s v=""/>
    <s v="00002"/>
    <s v=""/>
    <s v=""/>
    <s v=""/>
    <n v="139.34"/>
    <x v="33"/>
  </r>
  <r>
    <s v="52500"/>
    <s v="100015851"/>
    <s v="309455"/>
    <s v="10000"/>
    <s v="10100"/>
    <s v="5250000000"/>
    <s v="7269000"/>
    <s v=""/>
    <s v="00002"/>
    <s v=""/>
    <s v=""/>
    <s v=""/>
    <n v="25.33"/>
    <x v="33"/>
  </r>
  <r>
    <s v="52500"/>
    <s v="100015851"/>
    <s v="309455"/>
    <s v="10000"/>
    <s v="10100"/>
    <s v="5250000000"/>
    <s v="2105000"/>
    <s v=""/>
    <s v="00002"/>
    <s v=""/>
    <s v=""/>
    <s v=""/>
    <n v="-139.34"/>
    <x v="38"/>
  </r>
  <r>
    <s v="52500"/>
    <s v="100015851"/>
    <s v="309455"/>
    <s v="10000"/>
    <s v="10100"/>
    <s v="5250000000"/>
    <s v="2100000"/>
    <s v=""/>
    <s v="00002"/>
    <s v=""/>
    <s v=""/>
    <s v=""/>
    <n v="-19.23"/>
    <x v="34"/>
  </r>
  <r>
    <s v="52500"/>
    <s v="100015851"/>
    <s v="309455"/>
    <s v="10000"/>
    <s v="10100"/>
    <s v="5250000000"/>
    <s v="2125000"/>
    <s v=""/>
    <s v="00002"/>
    <s v=""/>
    <s v=""/>
    <s v=""/>
    <n v="-4.4000000000000004"/>
    <x v="35"/>
  </r>
  <r>
    <s v="52500"/>
    <s v="100015851"/>
    <s v="309455"/>
    <s v="10000"/>
    <s v="10100"/>
    <s v="5250000000"/>
    <s v="2130000"/>
    <s v=""/>
    <s v="00002"/>
    <s v=""/>
    <s v=""/>
    <s v=""/>
    <n v="-108.5"/>
    <x v="39"/>
  </r>
  <r>
    <s v="52500"/>
    <s v="100015851"/>
    <s v="309455"/>
    <s v="10000"/>
    <s v="10100"/>
    <s v="5250000000"/>
    <s v="2190000"/>
    <s v=""/>
    <s v="00002"/>
    <s v=""/>
    <s v=""/>
    <s v=""/>
    <n v="-19.68"/>
    <x v="40"/>
  </r>
  <r>
    <s v="52500"/>
    <s v="100015851"/>
    <s v="309455"/>
    <s v="10000"/>
    <s v="10100"/>
    <s v="5250000000"/>
    <s v="2055000"/>
    <s v=""/>
    <s v="00002"/>
    <s v=""/>
    <s v=""/>
    <s v=""/>
    <n v="-2.87"/>
    <x v="42"/>
  </r>
  <r>
    <s v="52500"/>
    <s v="100015851"/>
    <s v="309455"/>
    <s v="10000"/>
    <s v="10100"/>
    <s v="5250000000"/>
    <s v="2056000"/>
    <s v=""/>
    <s v="00002"/>
    <s v=""/>
    <s v=""/>
    <s v=""/>
    <n v="-736.65"/>
    <x v="36"/>
  </r>
  <r>
    <s v="52500"/>
    <s v="100015851"/>
    <s v="309455"/>
    <s v="10000"/>
    <s v="10100"/>
    <s v="5250000000"/>
    <s v="2057000"/>
    <s v=""/>
    <s v="00002"/>
    <s v=""/>
    <s v=""/>
    <s v=""/>
    <n v="-9.9"/>
    <x v="54"/>
  </r>
  <r>
    <s v="52500"/>
    <s v="100015851"/>
    <s v="309455"/>
    <s v="10000"/>
    <s v="10100"/>
    <s v="5250000000"/>
    <s v="2100000"/>
    <s v=""/>
    <s v="00002"/>
    <s v=""/>
    <s v=""/>
    <s v=""/>
    <n v="-25.33"/>
    <x v="34"/>
  </r>
  <r>
    <s v="52500"/>
    <s v="100015851"/>
    <s v="309455"/>
    <s v="10000"/>
    <s v="10100"/>
    <s v="5250000000"/>
    <s v="2052000"/>
    <s v=""/>
    <s v="00002"/>
    <s v=""/>
    <s v=""/>
    <s v=""/>
    <n v="-139.34"/>
    <x v="37"/>
  </r>
  <r>
    <s v="52500"/>
    <s v="100015851"/>
    <s v="309455"/>
    <s v="10000"/>
    <s v="10100"/>
    <s v="5250000000"/>
    <s v="2110000"/>
    <s v=""/>
    <s v="00002"/>
    <s v=""/>
    <s v=""/>
    <s v=""/>
    <n v="-121.51"/>
    <x v="13"/>
  </r>
  <r>
    <s v="52500"/>
    <s v="100015851"/>
    <s v="309455"/>
    <s v="10000"/>
    <s v="10100"/>
    <s v="5250000000"/>
    <s v="2053000"/>
    <s v=""/>
    <s v="00002"/>
    <s v=""/>
    <s v=""/>
    <s v=""/>
    <n v="-121.51"/>
    <x v="19"/>
  </r>
  <r>
    <s v="52500"/>
    <s v="100015851"/>
    <s v="309455"/>
    <s v="10000"/>
    <s v="10100"/>
    <s v="5250000000"/>
    <s v="2160000"/>
    <s v=""/>
    <s v="00002"/>
    <s v=""/>
    <s v=""/>
    <s v=""/>
    <n v="-28.42"/>
    <x v="15"/>
  </r>
  <r>
    <s v="52500"/>
    <s v="100015851"/>
    <s v="309455"/>
    <s v="10000"/>
    <s v="10100"/>
    <s v="5250000000"/>
    <s v="2140000"/>
    <s v=""/>
    <s v="00002"/>
    <s v=""/>
    <s v=""/>
    <s v=""/>
    <n v="-191.84"/>
    <x v="16"/>
  </r>
  <r>
    <s v="52500"/>
    <s v="100015851"/>
    <s v="309455"/>
    <s v="10000"/>
    <s v="10100"/>
    <s v="5250000000"/>
    <s v="2058000"/>
    <s v=""/>
    <s v="00002"/>
    <s v=""/>
    <s v=""/>
    <s v=""/>
    <n v="-28.42"/>
    <x v="17"/>
  </r>
  <r>
    <s v="52500"/>
    <s v="100015851"/>
    <s v="309455"/>
    <s v="10000"/>
    <s v="10100"/>
    <s v="5250000000"/>
    <s v="2150000"/>
    <s v=""/>
    <s v="00002"/>
    <s v=""/>
    <s v=""/>
    <s v=""/>
    <n v="-94.66"/>
    <x v="18"/>
  </r>
  <r>
    <s v="52500"/>
    <s v="100015851"/>
    <s v="309455"/>
    <s v="10000"/>
    <s v="10100"/>
    <s v="5250000000"/>
    <s v="7100000"/>
    <s v=""/>
    <s v="00002"/>
    <s v=""/>
    <s v=""/>
    <s v=""/>
    <n v="211.12"/>
    <x v="10"/>
  </r>
  <r>
    <s v="52500"/>
    <s v="100075161"/>
    <s v="038264"/>
    <s v="10000"/>
    <s v="10100"/>
    <s v="5250000000"/>
    <s v="2105000"/>
    <s v=""/>
    <s v="00002"/>
    <s v=""/>
    <s v=""/>
    <s v=""/>
    <n v="-82.53"/>
    <x v="38"/>
  </r>
  <r>
    <s v="52500"/>
    <s v="100075161"/>
    <s v="038264"/>
    <s v="10000"/>
    <s v="10100"/>
    <s v="5250000000"/>
    <s v="2055000"/>
    <s v=""/>
    <s v="00002"/>
    <s v=""/>
    <s v=""/>
    <s v=""/>
    <n v="-0.43"/>
    <x v="42"/>
  </r>
  <r>
    <s v="52500"/>
    <s v="100075161"/>
    <s v="038264"/>
    <s v="10000"/>
    <s v="10100"/>
    <s v="5250000000"/>
    <s v="2052000"/>
    <s v=""/>
    <s v="00002"/>
    <s v=""/>
    <s v=""/>
    <s v=""/>
    <n v="-82.53"/>
    <x v="37"/>
  </r>
  <r>
    <s v="52500"/>
    <s v="100075161"/>
    <s v="038264"/>
    <s v="10000"/>
    <s v="10100"/>
    <s v="5250000000"/>
    <s v="2100000"/>
    <s v=""/>
    <s v="00002"/>
    <s v=""/>
    <s v=""/>
    <s v=""/>
    <n v="-15"/>
    <x v="34"/>
  </r>
  <r>
    <s v="52500"/>
    <s v="100075161"/>
    <s v="038264"/>
    <s v="10000"/>
    <s v="10100"/>
    <s v="5250000000"/>
    <s v="2110000"/>
    <s v=""/>
    <s v="00002"/>
    <s v=""/>
    <s v=""/>
    <s v=""/>
    <n v="-70.33"/>
    <x v="13"/>
  </r>
  <r>
    <s v="52500"/>
    <s v="100075161"/>
    <s v="038264"/>
    <s v="10000"/>
    <s v="10100"/>
    <s v="5250000000"/>
    <s v="2053000"/>
    <s v=""/>
    <s v="00002"/>
    <s v=""/>
    <s v=""/>
    <s v=""/>
    <n v="-70.33"/>
    <x v="19"/>
  </r>
  <r>
    <s v="52500"/>
    <s v="100075161"/>
    <s v="038264"/>
    <s v="10000"/>
    <s v="10100"/>
    <s v="5250000000"/>
    <s v="2160000"/>
    <s v=""/>
    <s v="00002"/>
    <s v=""/>
    <s v=""/>
    <s v=""/>
    <n v="-16.440000000000001"/>
    <x v="15"/>
  </r>
  <r>
    <s v="52500"/>
    <s v="100075161"/>
    <s v="038264"/>
    <s v="10000"/>
    <s v="10100"/>
    <s v="5250000000"/>
    <s v="2140000"/>
    <s v=""/>
    <s v="00002"/>
    <s v=""/>
    <s v=""/>
    <s v=""/>
    <n v="-80.61"/>
    <x v="16"/>
  </r>
  <r>
    <s v="52500"/>
    <s v="100075161"/>
    <s v="038264"/>
    <s v="10000"/>
    <s v="10100"/>
    <s v="5250000000"/>
    <s v="2058000"/>
    <s v=""/>
    <s v="00002"/>
    <s v=""/>
    <s v=""/>
    <s v=""/>
    <n v="-16.440000000000001"/>
    <x v="17"/>
  </r>
  <r>
    <s v="52500"/>
    <s v="100075161"/>
    <s v="038264"/>
    <s v="10000"/>
    <s v="10100"/>
    <s v="5250000000"/>
    <s v="2150000"/>
    <s v=""/>
    <s v="00002"/>
    <s v=""/>
    <s v=""/>
    <s v=""/>
    <n v="-43.47"/>
    <x v="18"/>
  </r>
  <r>
    <s v="52500"/>
    <s v="100075161"/>
    <s v="038264"/>
    <s v="10000"/>
    <s v="10100"/>
    <s v="5250000000"/>
    <s v="1000000"/>
    <s v=""/>
    <s v="00002"/>
    <s v=""/>
    <s v=""/>
    <s v=""/>
    <n v="-820.1"/>
    <x v="14"/>
  </r>
  <r>
    <s v="52500"/>
    <s v="100075161"/>
    <s v="038264"/>
    <s v="10000"/>
    <s v="10100"/>
    <s v="5250000000"/>
    <s v="7100000"/>
    <s v=""/>
    <s v="00002"/>
    <s v=""/>
    <s v=""/>
    <s v=""/>
    <n v="1125.3599999999999"/>
    <x v="10"/>
  </r>
  <r>
    <s v="52500"/>
    <s v="100075161"/>
    <s v="038264"/>
    <s v="10000"/>
    <s v="10100"/>
    <s v="5250000000"/>
    <s v="7100000"/>
    <s v=""/>
    <s v="00002"/>
    <s v=""/>
    <s v=""/>
    <s v=""/>
    <n v="125.04"/>
    <x v="10"/>
  </r>
  <r>
    <s v="52500"/>
    <s v="100075161"/>
    <s v="038264"/>
    <s v="10000"/>
    <s v="10100"/>
    <s v="5250000000"/>
    <s v="7230000"/>
    <s v=""/>
    <s v="00002"/>
    <s v=""/>
    <s v=""/>
    <s v=""/>
    <n v="70.33"/>
    <x v="11"/>
  </r>
  <r>
    <s v="52500"/>
    <s v="100075161"/>
    <s v="038264"/>
    <s v="10000"/>
    <s v="10100"/>
    <s v="5250000000"/>
    <s v="7231000"/>
    <s v=""/>
    <s v="00002"/>
    <s v=""/>
    <s v=""/>
    <s v=""/>
    <n v="16.440000000000001"/>
    <x v="12"/>
  </r>
  <r>
    <s v="52500"/>
    <s v="100075161"/>
    <s v="038264"/>
    <s v="10000"/>
    <s v="10100"/>
    <s v="5250000000"/>
    <s v="7250000"/>
    <s v=""/>
    <s v="00002"/>
    <s v=""/>
    <s v=""/>
    <s v=""/>
    <n v="0.43"/>
    <x v="31"/>
  </r>
  <r>
    <s v="52500"/>
    <s v="100075161"/>
    <s v="038264"/>
    <s v="10000"/>
    <s v="10100"/>
    <s v="5250000000"/>
    <s v="7269000"/>
    <s v=""/>
    <s v="00002"/>
    <s v=""/>
    <s v=""/>
    <s v=""/>
    <n v="82.53"/>
    <x v="33"/>
  </r>
  <r>
    <s v="52500"/>
    <s v="100075161"/>
    <s v="038264"/>
    <s v="10000"/>
    <s v="10100"/>
    <s v="5250000000"/>
    <s v="7269000"/>
    <s v=""/>
    <s v="00002"/>
    <s v=""/>
    <s v=""/>
    <s v=""/>
    <n v="15"/>
    <x v="33"/>
  </r>
  <r>
    <s v="52500"/>
    <s v="100075161"/>
    <s v="038264"/>
    <s v="10000"/>
    <s v="10100"/>
    <s v="5250000000"/>
    <s v="2155000"/>
    <s v=""/>
    <s v="00002"/>
    <s v=""/>
    <s v=""/>
    <s v=""/>
    <n v="-18.510000000000002"/>
    <x v="41"/>
  </r>
  <r>
    <s v="52500"/>
    <s v="100075161"/>
    <s v="038264"/>
    <s v="10000"/>
    <s v="10100"/>
    <s v="5250000000"/>
    <s v="2100000"/>
    <s v=""/>
    <s v="00002"/>
    <s v=""/>
    <s v=""/>
    <s v=""/>
    <n v="-1"/>
    <x v="34"/>
  </r>
  <r>
    <s v="52500"/>
    <s v="100075161"/>
    <s v="038264"/>
    <s v="10000"/>
    <s v="10100"/>
    <s v="5250000000"/>
    <s v="2125000"/>
    <s v=""/>
    <s v="00002"/>
    <s v=""/>
    <s v=""/>
    <s v=""/>
    <n v="-1.36"/>
    <x v="35"/>
  </r>
  <r>
    <s v="52500"/>
    <s v="100075161"/>
    <s v="038264"/>
    <s v="10000"/>
    <s v="10100"/>
    <s v="5250000000"/>
    <s v="2125000"/>
    <s v=""/>
    <s v="00002"/>
    <s v=""/>
    <s v=""/>
    <s v=""/>
    <n v="-0.66"/>
    <x v="35"/>
  </r>
  <r>
    <s v="52500"/>
    <s v="100075161"/>
    <s v="038264"/>
    <s v="10000"/>
    <s v="10100"/>
    <s v="5250000000"/>
    <s v="2100000"/>
    <s v=""/>
    <s v="00002"/>
    <s v=""/>
    <s v=""/>
    <s v=""/>
    <n v="-115.39"/>
    <x v="34"/>
  </r>
  <r>
    <s v="52500"/>
    <s v="100075436"/>
    <s v="500236"/>
    <s v="10000"/>
    <s v="10100"/>
    <s v="5250000000"/>
    <s v="7100000"/>
    <s v=""/>
    <s v="00002"/>
    <s v=""/>
    <s v=""/>
    <s v=""/>
    <n v="758.06"/>
    <x v="10"/>
  </r>
  <r>
    <s v="52500"/>
    <s v="100075436"/>
    <s v="500236"/>
    <s v="10000"/>
    <s v="10100"/>
    <s v="5250000000"/>
    <s v="7100000"/>
    <s v=""/>
    <s v="00002"/>
    <s v=""/>
    <s v=""/>
    <s v=""/>
    <n v="66.430000000000007"/>
    <x v="10"/>
  </r>
  <r>
    <s v="52500"/>
    <s v="100075436"/>
    <s v="500236"/>
    <s v="10000"/>
    <s v="10100"/>
    <s v="5250000000"/>
    <s v="7230000"/>
    <s v=""/>
    <s v="00002"/>
    <s v=""/>
    <s v=""/>
    <s v=""/>
    <n v="51.11"/>
    <x v="11"/>
  </r>
  <r>
    <s v="52500"/>
    <s v="100075436"/>
    <s v="500236"/>
    <s v="10000"/>
    <s v="10100"/>
    <s v="5250000000"/>
    <s v="7231000"/>
    <s v=""/>
    <s v="00002"/>
    <s v=""/>
    <s v=""/>
    <s v=""/>
    <n v="11.96"/>
    <x v="12"/>
  </r>
  <r>
    <s v="52500"/>
    <s v="100075436"/>
    <s v="500236"/>
    <s v="10000"/>
    <s v="10100"/>
    <s v="5250000000"/>
    <s v="2110000"/>
    <s v=""/>
    <s v="00002"/>
    <s v=""/>
    <s v=""/>
    <s v=""/>
    <n v="-51.11"/>
    <x v="13"/>
  </r>
  <r>
    <s v="52500"/>
    <s v="100075436"/>
    <s v="500236"/>
    <s v="10000"/>
    <s v="10100"/>
    <s v="5250000000"/>
    <s v="1000000"/>
    <s v=""/>
    <s v="00002"/>
    <s v=""/>
    <s v=""/>
    <s v=""/>
    <n v="-663.44"/>
    <x v="14"/>
  </r>
  <r>
    <s v="52500"/>
    <s v="100075436"/>
    <s v="500236"/>
    <s v="10000"/>
    <s v="10100"/>
    <s v="5250000000"/>
    <s v="2160000"/>
    <s v=""/>
    <s v="00002"/>
    <s v=""/>
    <s v=""/>
    <s v=""/>
    <n v="-11.96"/>
    <x v="15"/>
  </r>
  <r>
    <s v="52500"/>
    <s v="100075436"/>
    <s v="500236"/>
    <s v="10000"/>
    <s v="10100"/>
    <s v="5250000000"/>
    <s v="2140000"/>
    <s v=""/>
    <s v="00002"/>
    <s v=""/>
    <s v=""/>
    <s v=""/>
    <n v="-69.59"/>
    <x v="16"/>
  </r>
  <r>
    <s v="52500"/>
    <s v="100075436"/>
    <s v="500236"/>
    <s v="10000"/>
    <s v="10100"/>
    <s v="5250000000"/>
    <s v="2058000"/>
    <s v=""/>
    <s v="00002"/>
    <s v=""/>
    <s v=""/>
    <s v=""/>
    <n v="-11.96"/>
    <x v="17"/>
  </r>
  <r>
    <s v="52500"/>
    <s v="100075436"/>
    <s v="500236"/>
    <s v="10000"/>
    <s v="10100"/>
    <s v="5250000000"/>
    <s v="2150000"/>
    <s v=""/>
    <s v="00002"/>
    <s v=""/>
    <s v=""/>
    <s v=""/>
    <n v="-28.39"/>
    <x v="18"/>
  </r>
  <r>
    <s v="52500"/>
    <s v="100075436"/>
    <s v="500236"/>
    <s v="10000"/>
    <s v="10100"/>
    <s v="5250000000"/>
    <s v="2053000"/>
    <s v=""/>
    <s v="00002"/>
    <s v=""/>
    <s v=""/>
    <s v=""/>
    <n v="-51.11"/>
    <x v="19"/>
  </r>
  <r>
    <s v="52500"/>
    <s v="100056021"/>
    <s v="300998"/>
    <s v="10000"/>
    <s v="10100"/>
    <s v="5250000000"/>
    <s v="7100000"/>
    <s v=""/>
    <s v="00002"/>
    <s v=""/>
    <s v=""/>
    <s v=""/>
    <n v="1120"/>
    <x v="10"/>
  </r>
  <r>
    <s v="52500"/>
    <s v="100056021"/>
    <s v="300998"/>
    <s v="10000"/>
    <s v="10100"/>
    <s v="5250000000"/>
    <s v="1000000"/>
    <s v=""/>
    <s v="00002"/>
    <s v=""/>
    <s v=""/>
    <s v=""/>
    <n v="-710.32"/>
    <x v="14"/>
  </r>
  <r>
    <s v="52500"/>
    <s v="100056021"/>
    <s v="300998"/>
    <s v="10000"/>
    <s v="10100"/>
    <s v="5250000000"/>
    <s v="7231000"/>
    <s v=""/>
    <s v="00002"/>
    <s v=""/>
    <s v=""/>
    <s v=""/>
    <n v="15.62"/>
    <x v="12"/>
  </r>
  <r>
    <s v="52500"/>
    <s v="100056021"/>
    <s v="300998"/>
    <s v="10000"/>
    <s v="10100"/>
    <s v="5250000000"/>
    <s v="7240000"/>
    <s v=""/>
    <s v="00002"/>
    <s v=""/>
    <s v=""/>
    <s v=""/>
    <n v="297.7"/>
    <x v="30"/>
  </r>
  <r>
    <s v="52500"/>
    <s v="100056021"/>
    <s v="300998"/>
    <s v="10000"/>
    <s v="10100"/>
    <s v="5250000000"/>
    <s v="7269000"/>
    <s v=""/>
    <s v="00002"/>
    <s v=""/>
    <s v=""/>
    <s v=""/>
    <n v="73.92"/>
    <x v="33"/>
  </r>
  <r>
    <s v="52500"/>
    <s v="100056021"/>
    <s v="300998"/>
    <s v="10000"/>
    <s v="10100"/>
    <s v="5250000000"/>
    <s v="7269000"/>
    <s v=""/>
    <s v="00002"/>
    <s v=""/>
    <s v=""/>
    <s v=""/>
    <n v="13.44"/>
    <x v="33"/>
  </r>
  <r>
    <s v="52500"/>
    <s v="100056021"/>
    <s v="300998"/>
    <s v="10000"/>
    <s v="10100"/>
    <s v="5250000000"/>
    <s v="2100000"/>
    <s v=""/>
    <s v="00002"/>
    <s v=""/>
    <s v=""/>
    <s v=""/>
    <n v="-50"/>
    <x v="34"/>
  </r>
  <r>
    <s v="52500"/>
    <s v="100056021"/>
    <s v="300998"/>
    <s v="10000"/>
    <s v="10100"/>
    <s v="5250000000"/>
    <s v="2130000"/>
    <s v=""/>
    <s v="00002"/>
    <s v=""/>
    <s v=""/>
    <s v=""/>
    <n v="-43"/>
    <x v="39"/>
  </r>
  <r>
    <s v="52500"/>
    <s v="100056021"/>
    <s v="300998"/>
    <s v="10000"/>
    <s v="10100"/>
    <s v="5250000000"/>
    <s v="2105000"/>
    <s v=""/>
    <s v="00002"/>
    <s v=""/>
    <s v=""/>
    <s v=""/>
    <n v="-73.92"/>
    <x v="38"/>
  </r>
  <r>
    <s v="52500"/>
    <s v="100056021"/>
    <s v="300998"/>
    <s v="10000"/>
    <s v="10100"/>
    <s v="5250000000"/>
    <s v="2056000"/>
    <s v=""/>
    <s v="00002"/>
    <s v=""/>
    <s v=""/>
    <s v=""/>
    <n v="-297.7"/>
    <x v="36"/>
  </r>
  <r>
    <s v="52500"/>
    <s v="100056021"/>
    <s v="300998"/>
    <s v="10000"/>
    <s v="10100"/>
    <s v="5250000000"/>
    <s v="2052000"/>
    <s v=""/>
    <s v="00002"/>
    <s v=""/>
    <s v=""/>
    <s v=""/>
    <n v="-73.92"/>
    <x v="37"/>
  </r>
  <r>
    <s v="52500"/>
    <s v="100056021"/>
    <s v="300998"/>
    <s v="10000"/>
    <s v="10100"/>
    <s v="5250000000"/>
    <s v="2100000"/>
    <s v=""/>
    <s v="00002"/>
    <s v=""/>
    <s v=""/>
    <s v=""/>
    <n v="-13.44"/>
    <x v="34"/>
  </r>
  <r>
    <s v="52500"/>
    <s v="100056021"/>
    <s v="300998"/>
    <s v="10000"/>
    <s v="10100"/>
    <s v="5250000000"/>
    <s v="2110000"/>
    <s v=""/>
    <s v="00002"/>
    <s v=""/>
    <s v=""/>
    <s v=""/>
    <n v="-66.77"/>
    <x v="13"/>
  </r>
  <r>
    <s v="52500"/>
    <s v="100056021"/>
    <s v="300998"/>
    <s v="10000"/>
    <s v="10100"/>
    <s v="5250000000"/>
    <s v="2053000"/>
    <s v=""/>
    <s v="00002"/>
    <s v=""/>
    <s v=""/>
    <s v=""/>
    <n v="-66.77"/>
    <x v="19"/>
  </r>
  <r>
    <s v="52500"/>
    <s v="100056021"/>
    <s v="300998"/>
    <s v="10000"/>
    <s v="10100"/>
    <s v="5250000000"/>
    <s v="2160000"/>
    <s v=""/>
    <s v="00002"/>
    <s v=""/>
    <s v=""/>
    <s v=""/>
    <n v="-15.62"/>
    <x v="15"/>
  </r>
  <r>
    <s v="52500"/>
    <s v="100056021"/>
    <s v="300998"/>
    <s v="10000"/>
    <s v="10100"/>
    <s v="5250000000"/>
    <s v="2140000"/>
    <s v=""/>
    <s v="00002"/>
    <s v=""/>
    <s v=""/>
    <s v=""/>
    <n v="-119.45"/>
    <x v="16"/>
  </r>
  <r>
    <s v="52500"/>
    <s v="100056021"/>
    <s v="300998"/>
    <s v="10000"/>
    <s v="10100"/>
    <s v="5250000000"/>
    <s v="2058000"/>
    <s v=""/>
    <s v="00002"/>
    <s v=""/>
    <s v=""/>
    <s v=""/>
    <n v="-15.62"/>
    <x v="17"/>
  </r>
  <r>
    <s v="52500"/>
    <s v="100056021"/>
    <s v="300998"/>
    <s v="10000"/>
    <s v="10100"/>
    <s v="5250000000"/>
    <s v="2150000"/>
    <s v=""/>
    <s v="00002"/>
    <s v=""/>
    <s v=""/>
    <s v=""/>
    <n v="-40.92"/>
    <x v="18"/>
  </r>
  <r>
    <s v="52500"/>
    <s v="100056021"/>
    <s v="300998"/>
    <s v="10000"/>
    <s v="10100"/>
    <s v="5250000000"/>
    <s v="7230000"/>
    <s v=""/>
    <s v="00002"/>
    <s v=""/>
    <s v=""/>
    <s v=""/>
    <n v="66.77"/>
    <x v="11"/>
  </r>
  <r>
    <s v="52500"/>
    <s v="100036807"/>
    <s v="500229"/>
    <s v="10000"/>
    <s v="10100"/>
    <s v="5250000000"/>
    <s v="7100000"/>
    <s v=""/>
    <s v="00002"/>
    <s v=""/>
    <s v=""/>
    <s v=""/>
    <n v="146.81"/>
    <x v="10"/>
  </r>
  <r>
    <s v="52500"/>
    <s v="100036807"/>
    <s v="500229"/>
    <s v="10000"/>
    <s v="10100"/>
    <s v="5250000000"/>
    <s v="7230000"/>
    <s v=""/>
    <s v="00002"/>
    <s v=""/>
    <s v=""/>
    <s v=""/>
    <n v="9.1"/>
    <x v="11"/>
  </r>
  <r>
    <s v="52500"/>
    <s v="100036807"/>
    <s v="500229"/>
    <s v="10000"/>
    <s v="10100"/>
    <s v="5250000000"/>
    <s v="7231000"/>
    <s v=""/>
    <s v="00002"/>
    <s v=""/>
    <s v=""/>
    <s v=""/>
    <n v="2.13"/>
    <x v="12"/>
  </r>
  <r>
    <s v="52500"/>
    <s v="100036807"/>
    <s v="500229"/>
    <s v="10000"/>
    <s v="10100"/>
    <s v="5250000000"/>
    <s v="7269000"/>
    <s v=""/>
    <s v="00002"/>
    <s v=""/>
    <s v=""/>
    <s v=""/>
    <n v="9.69"/>
    <x v="33"/>
  </r>
  <r>
    <s v="52500"/>
    <s v="100036807"/>
    <s v="500229"/>
    <s v="10000"/>
    <s v="10100"/>
    <s v="5250000000"/>
    <s v="7269000"/>
    <s v=""/>
    <s v="00002"/>
    <s v=""/>
    <s v=""/>
    <s v=""/>
    <n v="1.76"/>
    <x v="33"/>
  </r>
  <r>
    <s v="52500"/>
    <s v="100036807"/>
    <s v="500229"/>
    <s v="10000"/>
    <s v="10100"/>
    <s v="5250000000"/>
    <s v="2105000"/>
    <s v=""/>
    <s v="00002"/>
    <s v=""/>
    <s v=""/>
    <s v=""/>
    <n v="-9.69"/>
    <x v="38"/>
  </r>
  <r>
    <s v="52500"/>
    <s v="100036807"/>
    <s v="500229"/>
    <s v="10000"/>
    <s v="10100"/>
    <s v="5250000000"/>
    <s v="2053000"/>
    <s v=""/>
    <s v="00002"/>
    <s v=""/>
    <s v=""/>
    <s v=""/>
    <n v="-9.1"/>
    <x v="19"/>
  </r>
  <r>
    <s v="52500"/>
    <s v="100036807"/>
    <s v="500229"/>
    <s v="10000"/>
    <s v="10100"/>
    <s v="5250000000"/>
    <s v="2058000"/>
    <s v=""/>
    <s v="00002"/>
    <s v=""/>
    <s v=""/>
    <s v=""/>
    <n v="-2.13"/>
    <x v="17"/>
  </r>
  <r>
    <s v="52500"/>
    <s v="100036807"/>
    <s v="500229"/>
    <s v="10000"/>
    <s v="10100"/>
    <s v="5250000000"/>
    <s v="1000000"/>
    <s v=""/>
    <s v="00002"/>
    <s v=""/>
    <s v=""/>
    <s v=""/>
    <n v="-125.89"/>
    <x v="14"/>
  </r>
  <r>
    <s v="52500"/>
    <s v="100036807"/>
    <s v="500229"/>
    <s v="10000"/>
    <s v="10100"/>
    <s v="5250000000"/>
    <s v="2100000"/>
    <s v=""/>
    <s v="00002"/>
    <s v=""/>
    <s v=""/>
    <s v=""/>
    <n v="-1.76"/>
    <x v="34"/>
  </r>
  <r>
    <s v="52500"/>
    <s v="100036807"/>
    <s v="500229"/>
    <s v="10000"/>
    <s v="10100"/>
    <s v="5250000000"/>
    <s v="2052000"/>
    <s v=""/>
    <s v="00002"/>
    <s v=""/>
    <s v=""/>
    <s v=""/>
    <n v="-9.69"/>
    <x v="37"/>
  </r>
  <r>
    <s v="52500"/>
    <s v="100036807"/>
    <s v="500229"/>
    <s v="10000"/>
    <s v="10100"/>
    <s v="5250000000"/>
    <s v="2110000"/>
    <s v=""/>
    <s v="00002"/>
    <s v=""/>
    <s v=""/>
    <s v=""/>
    <n v="-9.1"/>
    <x v="13"/>
  </r>
  <r>
    <s v="52500"/>
    <s v="100036807"/>
    <s v="500229"/>
    <s v="10000"/>
    <s v="10100"/>
    <s v="5250000000"/>
    <s v="2160000"/>
    <s v=""/>
    <s v="00002"/>
    <s v=""/>
    <s v=""/>
    <s v=""/>
    <n v="-2.13"/>
    <x v="15"/>
  </r>
  <r>
    <s v="52500"/>
    <s v="100004733"/>
    <s v="305424"/>
    <s v="10000"/>
    <s v="10100"/>
    <s v="5250000000"/>
    <s v="2053000"/>
    <s v=""/>
    <s v="00002"/>
    <s v=""/>
    <s v=""/>
    <s v=""/>
    <n v="-156.30000000000001"/>
    <x v="19"/>
  </r>
  <r>
    <s v="52500"/>
    <s v="100004733"/>
    <s v="305424"/>
    <s v="10000"/>
    <s v="10100"/>
    <s v="5250000000"/>
    <s v="2110000"/>
    <s v=""/>
    <s v="00002"/>
    <s v=""/>
    <s v=""/>
    <s v=""/>
    <n v="-156.30000000000001"/>
    <x v="13"/>
  </r>
  <r>
    <s v="52500"/>
    <s v="100004733"/>
    <s v="305424"/>
    <s v="10000"/>
    <s v="10100"/>
    <s v="5250000000"/>
    <s v="2140000"/>
    <s v=""/>
    <s v="00002"/>
    <s v=""/>
    <s v=""/>
    <s v=""/>
    <n v="-361.81"/>
    <x v="16"/>
  </r>
  <r>
    <s v="52500"/>
    <s v="100004733"/>
    <s v="305424"/>
    <s v="10000"/>
    <s v="10100"/>
    <s v="5250000000"/>
    <s v="2058000"/>
    <s v=""/>
    <s v="00002"/>
    <s v=""/>
    <s v=""/>
    <s v=""/>
    <n v="-36.56"/>
    <x v="17"/>
  </r>
  <r>
    <s v="52500"/>
    <s v="100004733"/>
    <s v="305424"/>
    <s v="10000"/>
    <s v="10100"/>
    <s v="5250000000"/>
    <s v="2150000"/>
    <s v=""/>
    <s v="00002"/>
    <s v=""/>
    <s v=""/>
    <s v=""/>
    <n v="-228.81"/>
    <x v="18"/>
  </r>
  <r>
    <s v="52500"/>
    <s v="100004733"/>
    <s v="305424"/>
    <s v="10000"/>
    <s v="10100"/>
    <s v="5250000000"/>
    <s v="1000000"/>
    <s v=""/>
    <s v="00002"/>
    <s v=""/>
    <s v=""/>
    <s v=""/>
    <n v="-1555.86"/>
    <x v="14"/>
  </r>
  <r>
    <s v="52500"/>
    <s v="100004733"/>
    <s v="305424"/>
    <s v="10000"/>
    <s v="10100"/>
    <s v="5250000000"/>
    <s v="7100000"/>
    <s v=""/>
    <s v="00002"/>
    <s v=""/>
    <s v=""/>
    <s v=""/>
    <n v="2250"/>
    <x v="10"/>
  </r>
  <r>
    <s v="52500"/>
    <s v="100004733"/>
    <s v="305424"/>
    <s v="10000"/>
    <s v="10100"/>
    <s v="5250000000"/>
    <s v="7100000"/>
    <s v=""/>
    <s v="00002"/>
    <s v=""/>
    <s v=""/>
    <s v=""/>
    <n v="500"/>
    <x v="10"/>
  </r>
  <r>
    <s v="52500"/>
    <s v="100004733"/>
    <s v="305424"/>
    <s v="10000"/>
    <s v="10100"/>
    <s v="5250000000"/>
    <s v="7230000"/>
    <s v=""/>
    <s v="00002"/>
    <s v=""/>
    <s v=""/>
    <s v=""/>
    <n v="156.30000000000001"/>
    <x v="11"/>
  </r>
  <r>
    <s v="52500"/>
    <s v="100004733"/>
    <s v="305424"/>
    <s v="10000"/>
    <s v="10100"/>
    <s v="5250000000"/>
    <s v="7231000"/>
    <s v=""/>
    <s v="00002"/>
    <s v=""/>
    <s v=""/>
    <s v=""/>
    <n v="36.56"/>
    <x v="12"/>
  </r>
  <r>
    <s v="52500"/>
    <s v="100004733"/>
    <s v="305424"/>
    <s v="10000"/>
    <s v="10100"/>
    <s v="5250000000"/>
    <s v="7269000"/>
    <s v=""/>
    <s v="00002"/>
    <s v=""/>
    <s v=""/>
    <s v=""/>
    <n v="181.5"/>
    <x v="33"/>
  </r>
  <r>
    <s v="52500"/>
    <s v="100004733"/>
    <s v="305424"/>
    <s v="10000"/>
    <s v="10100"/>
    <s v="5250000000"/>
    <s v="7269000"/>
    <s v=""/>
    <s v="00002"/>
    <s v=""/>
    <s v=""/>
    <s v=""/>
    <n v="33"/>
    <x v="33"/>
  </r>
  <r>
    <s v="52500"/>
    <s v="100004733"/>
    <s v="305424"/>
    <s v="10000"/>
    <s v="10100"/>
    <s v="5250000000"/>
    <s v="2100000"/>
    <s v=""/>
    <s v="00002"/>
    <s v=""/>
    <s v=""/>
    <s v=""/>
    <n v="-192.31"/>
    <x v="34"/>
  </r>
  <r>
    <s v="52500"/>
    <s v="100004733"/>
    <s v="305424"/>
    <s v="10000"/>
    <s v="10100"/>
    <s v="5250000000"/>
    <s v="2105000"/>
    <s v=""/>
    <s v="00002"/>
    <s v=""/>
    <s v=""/>
    <s v=""/>
    <n v="-181.5"/>
    <x v="38"/>
  </r>
  <r>
    <s v="52500"/>
    <s v="100004733"/>
    <s v="305424"/>
    <s v="10000"/>
    <s v="10100"/>
    <s v="5250000000"/>
    <s v="2190000"/>
    <s v=""/>
    <s v="00002"/>
    <s v=""/>
    <s v=""/>
    <s v=""/>
    <n v="-36.85"/>
    <x v="40"/>
  </r>
  <r>
    <s v="52500"/>
    <s v="100004733"/>
    <s v="305424"/>
    <s v="10000"/>
    <s v="10100"/>
    <s v="5250000000"/>
    <s v="2100000"/>
    <s v=""/>
    <s v="00002"/>
    <s v=""/>
    <s v=""/>
    <s v=""/>
    <n v="-33"/>
    <x v="34"/>
  </r>
  <r>
    <s v="52500"/>
    <s v="100004733"/>
    <s v="305424"/>
    <s v="10000"/>
    <s v="10100"/>
    <s v="5250000000"/>
    <s v="2052000"/>
    <s v=""/>
    <s v="00002"/>
    <s v=""/>
    <s v=""/>
    <s v=""/>
    <n v="-181.5"/>
    <x v="37"/>
  </r>
  <r>
    <s v="52500"/>
    <s v="100004733"/>
    <s v="305424"/>
    <s v="10000"/>
    <s v="10100"/>
    <s v="5250000000"/>
    <s v="2160000"/>
    <s v=""/>
    <s v="00002"/>
    <s v=""/>
    <s v=""/>
    <s v=""/>
    <n v="-36.56"/>
    <x v="15"/>
  </r>
  <r>
    <s v="52500"/>
    <s v="100056395"/>
    <s v="305420"/>
    <s v="10000"/>
    <s v="10100"/>
    <s v="5250000000"/>
    <s v="2160000"/>
    <s v=""/>
    <s v="00002"/>
    <s v=""/>
    <s v=""/>
    <s v=""/>
    <n v="-26.28"/>
    <x v="15"/>
  </r>
  <r>
    <s v="52500"/>
    <s v="100056395"/>
    <s v="305420"/>
    <s v="10000"/>
    <s v="10100"/>
    <s v="5250000000"/>
    <s v="2053000"/>
    <s v=""/>
    <s v="00002"/>
    <s v=""/>
    <s v=""/>
    <s v=""/>
    <n v="-112.35"/>
    <x v="19"/>
  </r>
  <r>
    <s v="52500"/>
    <s v="100056395"/>
    <s v="305420"/>
    <s v="10000"/>
    <s v="10100"/>
    <s v="5250000000"/>
    <s v="2058000"/>
    <s v=""/>
    <s v="00002"/>
    <s v=""/>
    <s v=""/>
    <s v=""/>
    <n v="-26.28"/>
    <x v="17"/>
  </r>
  <r>
    <s v="52500"/>
    <s v="100056395"/>
    <s v="305420"/>
    <s v="10000"/>
    <s v="10100"/>
    <s v="5250000000"/>
    <s v="2150000"/>
    <s v=""/>
    <s v="00002"/>
    <s v=""/>
    <s v=""/>
    <s v=""/>
    <n v="-88.31"/>
    <x v="18"/>
  </r>
  <r>
    <s v="52500"/>
    <s v="100056395"/>
    <s v="305420"/>
    <s v="10000"/>
    <s v="10100"/>
    <s v="5250000000"/>
    <s v="1000000"/>
    <s v=""/>
    <s v="00002"/>
    <s v=""/>
    <s v=""/>
    <s v=""/>
    <n v="-1263.19"/>
    <x v="14"/>
  </r>
  <r>
    <s v="52500"/>
    <s v="100056395"/>
    <s v="305420"/>
    <s v="10000"/>
    <s v="10100"/>
    <s v="5250000000"/>
    <s v="7100000"/>
    <s v=""/>
    <s v="00002"/>
    <s v=""/>
    <s v=""/>
    <s v=""/>
    <n v="1661.76"/>
    <x v="10"/>
  </r>
  <r>
    <s v="52500"/>
    <s v="100056395"/>
    <s v="305420"/>
    <s v="10000"/>
    <s v="10100"/>
    <s v="5250000000"/>
    <s v="7100000"/>
    <s v=""/>
    <s v="00002"/>
    <s v=""/>
    <s v=""/>
    <s v=""/>
    <n v="184.64"/>
    <x v="10"/>
  </r>
  <r>
    <s v="52500"/>
    <s v="100056395"/>
    <s v="305420"/>
    <s v="10000"/>
    <s v="10100"/>
    <s v="5250000000"/>
    <s v="7230000"/>
    <s v=""/>
    <s v="00002"/>
    <s v=""/>
    <s v=""/>
    <s v=""/>
    <n v="112.35"/>
    <x v="11"/>
  </r>
  <r>
    <s v="52500"/>
    <s v="100056395"/>
    <s v="305420"/>
    <s v="10000"/>
    <s v="10100"/>
    <s v="5250000000"/>
    <s v="7231000"/>
    <s v=""/>
    <s v="00002"/>
    <s v=""/>
    <s v=""/>
    <s v=""/>
    <n v="26.28"/>
    <x v="12"/>
  </r>
  <r>
    <s v="52500"/>
    <s v="100056395"/>
    <s v="305420"/>
    <s v="10000"/>
    <s v="10100"/>
    <s v="5250000000"/>
    <s v="7240000"/>
    <s v=""/>
    <s v="00002"/>
    <s v=""/>
    <s v=""/>
    <s v=""/>
    <n v="245.3"/>
    <x v="30"/>
  </r>
  <r>
    <s v="52500"/>
    <s v="100056395"/>
    <s v="305420"/>
    <s v="10000"/>
    <s v="10100"/>
    <s v="5250000000"/>
    <s v="7245000"/>
    <s v=""/>
    <s v="00002"/>
    <s v=""/>
    <s v=""/>
    <s v=""/>
    <n v="31.25"/>
    <x v="43"/>
  </r>
  <r>
    <s v="52500"/>
    <s v="100056395"/>
    <s v="305420"/>
    <s v="10000"/>
    <s v="10100"/>
    <s v="5250000000"/>
    <s v="7269000"/>
    <s v=""/>
    <s v="00002"/>
    <s v=""/>
    <s v=""/>
    <s v=""/>
    <n v="121.86"/>
    <x v="33"/>
  </r>
  <r>
    <s v="52500"/>
    <s v="100056395"/>
    <s v="305420"/>
    <s v="10000"/>
    <s v="10100"/>
    <s v="5250000000"/>
    <s v="7269000"/>
    <s v=""/>
    <s v="00002"/>
    <s v=""/>
    <s v=""/>
    <s v=""/>
    <n v="22.16"/>
    <x v="33"/>
  </r>
  <r>
    <s v="52500"/>
    <s v="100056395"/>
    <s v="305420"/>
    <s v="10000"/>
    <s v="10100"/>
    <s v="5250000000"/>
    <s v="2130000"/>
    <s v=""/>
    <s v="00002"/>
    <s v=""/>
    <s v=""/>
    <s v=""/>
    <n v="-14.5"/>
    <x v="39"/>
  </r>
  <r>
    <s v="52500"/>
    <s v="100056395"/>
    <s v="305420"/>
    <s v="10000"/>
    <s v="10100"/>
    <s v="5250000000"/>
    <s v="2105000"/>
    <s v=""/>
    <s v="00002"/>
    <s v=""/>
    <s v=""/>
    <s v=""/>
    <n v="-121.86"/>
    <x v="38"/>
  </r>
  <r>
    <s v="52500"/>
    <s v="100056395"/>
    <s v="305420"/>
    <s v="10000"/>
    <s v="10100"/>
    <s v="5250000000"/>
    <s v="2190000"/>
    <s v=""/>
    <s v="00002"/>
    <s v=""/>
    <s v=""/>
    <s v=""/>
    <n v="-19.68"/>
    <x v="40"/>
  </r>
  <r>
    <s v="52500"/>
    <s v="100056395"/>
    <s v="305420"/>
    <s v="10000"/>
    <s v="10100"/>
    <s v="5250000000"/>
    <s v="2061000"/>
    <s v=""/>
    <s v="00002"/>
    <s v=""/>
    <s v=""/>
    <s v=""/>
    <n v="-31.25"/>
    <x v="55"/>
  </r>
  <r>
    <s v="52500"/>
    <s v="100056395"/>
    <s v="305420"/>
    <s v="10000"/>
    <s v="10100"/>
    <s v="5250000000"/>
    <s v="2056000"/>
    <s v=""/>
    <s v="00002"/>
    <s v=""/>
    <s v=""/>
    <s v=""/>
    <n v="-245.3"/>
    <x v="36"/>
  </r>
  <r>
    <s v="52500"/>
    <s v="100056395"/>
    <s v="305420"/>
    <s v="10000"/>
    <s v="10100"/>
    <s v="5250000000"/>
    <s v="2100000"/>
    <s v=""/>
    <s v="00002"/>
    <s v=""/>
    <s v=""/>
    <s v=""/>
    <n v="-22.16"/>
    <x v="34"/>
  </r>
  <r>
    <s v="52500"/>
    <s v="100056395"/>
    <s v="305420"/>
    <s v="10000"/>
    <s v="10100"/>
    <s v="5250000000"/>
    <s v="2052000"/>
    <s v=""/>
    <s v="00002"/>
    <s v=""/>
    <s v=""/>
    <s v=""/>
    <n v="-121.86"/>
    <x v="37"/>
  </r>
  <r>
    <s v="52500"/>
    <s v="100056395"/>
    <s v="305420"/>
    <s v="10000"/>
    <s v="10100"/>
    <s v="5250000000"/>
    <s v="2110000"/>
    <s v=""/>
    <s v="00002"/>
    <s v=""/>
    <s v=""/>
    <s v=""/>
    <n v="-112.35"/>
    <x v="13"/>
  </r>
  <r>
    <s v="52500"/>
    <s v="100056395"/>
    <s v="305420"/>
    <s v="10000"/>
    <s v="10100"/>
    <s v="5250000000"/>
    <s v="2140000"/>
    <s v=""/>
    <s v="00002"/>
    <s v=""/>
    <s v=""/>
    <s v=""/>
    <n v="-200.23"/>
    <x v="16"/>
  </r>
  <r>
    <s v="52500"/>
    <s v="100045598"/>
    <s v="328074"/>
    <s v="10000"/>
    <s v="10100"/>
    <s v="5250000000"/>
    <s v="7100000"/>
    <s v=""/>
    <s v="00002"/>
    <s v=""/>
    <s v=""/>
    <s v=""/>
    <n v="1567.44"/>
    <x v="10"/>
  </r>
  <r>
    <s v="52500"/>
    <s v="100045598"/>
    <s v="328074"/>
    <s v="10000"/>
    <s v="10100"/>
    <s v="5250000000"/>
    <s v="1000000"/>
    <s v=""/>
    <s v="00002"/>
    <s v=""/>
    <s v=""/>
    <s v=""/>
    <n v="-983.98"/>
    <x v="14"/>
  </r>
  <r>
    <s v="52500"/>
    <s v="100045598"/>
    <s v="328074"/>
    <s v="10000"/>
    <s v="10100"/>
    <s v="5250000000"/>
    <s v="7230000"/>
    <s v=""/>
    <s v="00002"/>
    <s v=""/>
    <s v=""/>
    <s v=""/>
    <n v="104.09"/>
    <x v="11"/>
  </r>
  <r>
    <s v="52500"/>
    <s v="100045598"/>
    <s v="328074"/>
    <s v="10000"/>
    <s v="10100"/>
    <s v="5250000000"/>
    <s v="7231000"/>
    <s v=""/>
    <s v="00002"/>
    <s v=""/>
    <s v=""/>
    <s v=""/>
    <n v="24.34"/>
    <x v="12"/>
  </r>
  <r>
    <s v="52500"/>
    <s v="100045598"/>
    <s v="328074"/>
    <s v="10000"/>
    <s v="10100"/>
    <s v="5250000000"/>
    <s v="7240000"/>
    <s v=""/>
    <s v="00002"/>
    <s v=""/>
    <s v=""/>
    <s v=""/>
    <n v="353.85"/>
    <x v="30"/>
  </r>
  <r>
    <s v="52500"/>
    <s v="100045598"/>
    <s v="328074"/>
    <s v="10000"/>
    <s v="10100"/>
    <s v="5250000000"/>
    <s v="7269000"/>
    <s v=""/>
    <s v="00002"/>
    <s v=""/>
    <s v=""/>
    <s v=""/>
    <n v="114.95"/>
    <x v="33"/>
  </r>
  <r>
    <s v="52500"/>
    <s v="100045598"/>
    <s v="328074"/>
    <s v="10000"/>
    <s v="10100"/>
    <s v="5250000000"/>
    <s v="7269000"/>
    <s v=""/>
    <s v="00002"/>
    <s v=""/>
    <s v=""/>
    <s v=""/>
    <n v="20.9"/>
    <x v="33"/>
  </r>
  <r>
    <s v="52500"/>
    <s v="100045598"/>
    <s v="328074"/>
    <s v="10000"/>
    <s v="10100"/>
    <s v="5250000000"/>
    <s v="2100000"/>
    <s v=""/>
    <s v="00002"/>
    <s v=""/>
    <s v=""/>
    <s v=""/>
    <n v="-100"/>
    <x v="34"/>
  </r>
  <r>
    <s v="52500"/>
    <s v="100045598"/>
    <s v="328074"/>
    <s v="10000"/>
    <s v="10100"/>
    <s v="5250000000"/>
    <s v="2100000"/>
    <s v=""/>
    <s v="00002"/>
    <s v=""/>
    <s v=""/>
    <s v=""/>
    <n v="-117.5"/>
    <x v="34"/>
  </r>
  <r>
    <s v="52500"/>
    <s v="100045598"/>
    <s v="328074"/>
    <s v="10000"/>
    <s v="10100"/>
    <s v="5250000000"/>
    <s v="2190000"/>
    <s v=""/>
    <s v="00002"/>
    <s v=""/>
    <s v=""/>
    <s v=""/>
    <n v="-19.68"/>
    <x v="40"/>
  </r>
  <r>
    <s v="52500"/>
    <s v="100045598"/>
    <s v="328074"/>
    <s v="10000"/>
    <s v="10100"/>
    <s v="5250000000"/>
    <s v="2130000"/>
    <s v=""/>
    <s v="00002"/>
    <s v=""/>
    <s v=""/>
    <s v=""/>
    <n v="-43"/>
    <x v="39"/>
  </r>
  <r>
    <s v="52500"/>
    <s v="100045598"/>
    <s v="328074"/>
    <s v="10000"/>
    <s v="10100"/>
    <s v="5250000000"/>
    <s v="2105000"/>
    <s v=""/>
    <s v="00002"/>
    <s v=""/>
    <s v=""/>
    <s v=""/>
    <n v="-114.95"/>
    <x v="38"/>
  </r>
  <r>
    <s v="52500"/>
    <s v="100045598"/>
    <s v="328074"/>
    <s v="10000"/>
    <s v="10100"/>
    <s v="5250000000"/>
    <s v="2056000"/>
    <s v=""/>
    <s v="00002"/>
    <s v=""/>
    <s v=""/>
    <s v=""/>
    <n v="-353.85"/>
    <x v="36"/>
  </r>
  <r>
    <s v="52500"/>
    <s v="100045598"/>
    <s v="328074"/>
    <s v="10000"/>
    <s v="10100"/>
    <s v="5250000000"/>
    <s v="2100000"/>
    <s v=""/>
    <s v="00002"/>
    <s v=""/>
    <s v=""/>
    <s v=""/>
    <n v="-20.9"/>
    <x v="34"/>
  </r>
  <r>
    <s v="52500"/>
    <s v="100045598"/>
    <s v="328074"/>
    <s v="10000"/>
    <s v="10100"/>
    <s v="5250000000"/>
    <s v="2052000"/>
    <s v=""/>
    <s v="00002"/>
    <s v=""/>
    <s v=""/>
    <s v=""/>
    <n v="-114.95"/>
    <x v="37"/>
  </r>
  <r>
    <s v="52500"/>
    <s v="100045598"/>
    <s v="328074"/>
    <s v="10000"/>
    <s v="10100"/>
    <s v="5250000000"/>
    <s v="2110000"/>
    <s v=""/>
    <s v="00002"/>
    <s v=""/>
    <s v=""/>
    <s v=""/>
    <n v="-104.09"/>
    <x v="13"/>
  </r>
  <r>
    <s v="52500"/>
    <s v="100045598"/>
    <s v="328074"/>
    <s v="10000"/>
    <s v="10100"/>
    <s v="5250000000"/>
    <s v="2053000"/>
    <s v=""/>
    <s v="00002"/>
    <s v=""/>
    <s v=""/>
    <s v=""/>
    <n v="-104.09"/>
    <x v="19"/>
  </r>
  <r>
    <s v="52500"/>
    <s v="100045598"/>
    <s v="328074"/>
    <s v="10000"/>
    <s v="10100"/>
    <s v="5250000000"/>
    <s v="2160000"/>
    <s v=""/>
    <s v="00002"/>
    <s v=""/>
    <s v=""/>
    <s v=""/>
    <n v="-24.34"/>
    <x v="15"/>
  </r>
  <r>
    <s v="52500"/>
    <s v="100045598"/>
    <s v="328074"/>
    <s v="10000"/>
    <s v="10100"/>
    <s v="5250000000"/>
    <s v="2140000"/>
    <s v=""/>
    <s v="00002"/>
    <s v=""/>
    <s v=""/>
    <s v=""/>
    <n v="-162.88"/>
    <x v="16"/>
  </r>
  <r>
    <s v="52500"/>
    <s v="100045598"/>
    <s v="328074"/>
    <s v="10000"/>
    <s v="10100"/>
    <s v="5250000000"/>
    <s v="2058000"/>
    <s v=""/>
    <s v="00002"/>
    <s v=""/>
    <s v=""/>
    <s v=""/>
    <n v="-24.34"/>
    <x v="17"/>
  </r>
  <r>
    <s v="52500"/>
    <s v="100045598"/>
    <s v="328074"/>
    <s v="10000"/>
    <s v="10100"/>
    <s v="5250000000"/>
    <s v="2150000"/>
    <s v=""/>
    <s v="00002"/>
    <s v=""/>
    <s v=""/>
    <s v=""/>
    <n v="-71.180000000000007"/>
    <x v="18"/>
  </r>
  <r>
    <s v="52500"/>
    <s v="100045598"/>
    <s v="328074"/>
    <s v="10000"/>
    <s v="10100"/>
    <s v="5250000000"/>
    <s v="7100000"/>
    <s v=""/>
    <s v="00002"/>
    <s v=""/>
    <s v=""/>
    <s v=""/>
    <n v="174.16"/>
    <x v="10"/>
  </r>
  <r>
    <s v="52500"/>
    <s v="100006953"/>
    <s v="301000"/>
    <s v="10000"/>
    <s v="10100"/>
    <s v="5250000000"/>
    <s v="2056000"/>
    <s v=""/>
    <s v="00002"/>
    <s v=""/>
    <s v=""/>
    <s v=""/>
    <n v="-271.7"/>
    <x v="36"/>
  </r>
  <r>
    <s v="52500"/>
    <s v="100006953"/>
    <s v="301000"/>
    <s v="10000"/>
    <s v="10100"/>
    <s v="5250000000"/>
    <s v="2190000"/>
    <s v=""/>
    <s v="00002"/>
    <s v=""/>
    <s v=""/>
    <s v=""/>
    <n v="-36.85"/>
    <x v="40"/>
  </r>
  <r>
    <s v="52500"/>
    <s v="100006953"/>
    <s v="301000"/>
    <s v="10000"/>
    <s v="10100"/>
    <s v="5250000000"/>
    <s v="2052000"/>
    <s v=""/>
    <s v="00002"/>
    <s v=""/>
    <s v=""/>
    <s v=""/>
    <n v="-121.86"/>
    <x v="37"/>
  </r>
  <r>
    <s v="52500"/>
    <s v="100006953"/>
    <s v="301000"/>
    <s v="10000"/>
    <s v="10100"/>
    <s v="5250000000"/>
    <s v="2110000"/>
    <s v=""/>
    <s v="00002"/>
    <s v=""/>
    <s v=""/>
    <s v=""/>
    <n v="-108.6"/>
    <x v="13"/>
  </r>
  <r>
    <s v="52500"/>
    <s v="100006953"/>
    <s v="301000"/>
    <s v="10000"/>
    <s v="10100"/>
    <s v="5250000000"/>
    <s v="2053000"/>
    <s v=""/>
    <s v="00002"/>
    <s v=""/>
    <s v=""/>
    <s v=""/>
    <n v="-108.6"/>
    <x v="19"/>
  </r>
  <r>
    <s v="52500"/>
    <s v="100006953"/>
    <s v="301000"/>
    <s v="10000"/>
    <s v="10100"/>
    <s v="5250000000"/>
    <s v="2160000"/>
    <s v=""/>
    <s v="00002"/>
    <s v=""/>
    <s v=""/>
    <s v=""/>
    <n v="-25.4"/>
    <x v="15"/>
  </r>
  <r>
    <s v="52500"/>
    <s v="100006953"/>
    <s v="301000"/>
    <s v="10000"/>
    <s v="10100"/>
    <s v="5250000000"/>
    <s v="2140000"/>
    <s v=""/>
    <s v="00002"/>
    <s v=""/>
    <s v=""/>
    <s v=""/>
    <n v="-190.4"/>
    <x v="16"/>
  </r>
  <r>
    <s v="52500"/>
    <s v="100006953"/>
    <s v="301000"/>
    <s v="10000"/>
    <s v="10100"/>
    <s v="5250000000"/>
    <s v="2058000"/>
    <s v=""/>
    <s v="00002"/>
    <s v=""/>
    <s v=""/>
    <s v=""/>
    <n v="-25.4"/>
    <x v="17"/>
  </r>
  <r>
    <s v="52500"/>
    <s v="100006953"/>
    <s v="301000"/>
    <s v="10000"/>
    <s v="10100"/>
    <s v="5250000000"/>
    <s v="2150000"/>
    <s v=""/>
    <s v="00002"/>
    <s v=""/>
    <s v=""/>
    <s v=""/>
    <n v="-84.06"/>
    <x v="18"/>
  </r>
  <r>
    <s v="52500"/>
    <s v="100006953"/>
    <s v="301000"/>
    <s v="10000"/>
    <s v="10100"/>
    <s v="5250000000"/>
    <s v="1000000"/>
    <s v=""/>
    <s v="00002"/>
    <s v=""/>
    <s v=""/>
    <s v=""/>
    <n v="-1196.42"/>
    <x v="14"/>
  </r>
  <r>
    <s v="52500"/>
    <s v="100006953"/>
    <s v="301000"/>
    <s v="10000"/>
    <s v="10100"/>
    <s v="5250000000"/>
    <s v="7269000"/>
    <s v=""/>
    <s v="00002"/>
    <s v=""/>
    <s v=""/>
    <s v=""/>
    <n v="22.16"/>
    <x v="33"/>
  </r>
  <r>
    <s v="52500"/>
    <s v="100006953"/>
    <s v="301000"/>
    <s v="10000"/>
    <s v="10100"/>
    <s v="5250000000"/>
    <s v="2100000"/>
    <s v=""/>
    <s v="00002"/>
    <s v=""/>
    <s v=""/>
    <s v=""/>
    <n v="-25"/>
    <x v="34"/>
  </r>
  <r>
    <s v="52500"/>
    <s v="100006953"/>
    <s v="301000"/>
    <s v="10000"/>
    <s v="10100"/>
    <s v="5250000000"/>
    <s v="2100000"/>
    <s v=""/>
    <s v="00002"/>
    <s v=""/>
    <s v=""/>
    <s v=""/>
    <n v="-3.27"/>
    <x v="34"/>
  </r>
  <r>
    <s v="52500"/>
    <s v="100006953"/>
    <s v="301000"/>
    <s v="10000"/>
    <s v="10100"/>
    <s v="5250000000"/>
    <s v="2130000"/>
    <s v=""/>
    <s v="00002"/>
    <s v=""/>
    <s v=""/>
    <s v=""/>
    <n v="-43"/>
    <x v="39"/>
  </r>
  <r>
    <s v="52500"/>
    <s v="100006953"/>
    <s v="301000"/>
    <s v="10000"/>
    <s v="10100"/>
    <s v="5250000000"/>
    <s v="7100000"/>
    <s v=""/>
    <s v="00002"/>
    <s v=""/>
    <s v=""/>
    <s v=""/>
    <n v="1661.76"/>
    <x v="10"/>
  </r>
  <r>
    <s v="52500"/>
    <s v="100006953"/>
    <s v="301000"/>
    <s v="10000"/>
    <s v="10100"/>
    <s v="5250000000"/>
    <s v="7100000"/>
    <s v=""/>
    <s v="00002"/>
    <s v=""/>
    <s v=""/>
    <s v=""/>
    <n v="184.64"/>
    <x v="10"/>
  </r>
  <r>
    <s v="52500"/>
    <s v="100006953"/>
    <s v="301000"/>
    <s v="10000"/>
    <s v="10100"/>
    <s v="5250000000"/>
    <s v="7230000"/>
    <s v=""/>
    <s v="00002"/>
    <s v=""/>
    <s v=""/>
    <s v=""/>
    <n v="108.6"/>
    <x v="11"/>
  </r>
  <r>
    <s v="52500"/>
    <s v="100006953"/>
    <s v="301000"/>
    <s v="10000"/>
    <s v="10100"/>
    <s v="5250000000"/>
    <s v="7231000"/>
    <s v=""/>
    <s v="00002"/>
    <s v=""/>
    <s v=""/>
    <s v=""/>
    <n v="25.4"/>
    <x v="12"/>
  </r>
  <r>
    <s v="52500"/>
    <s v="100006953"/>
    <s v="301000"/>
    <s v="10000"/>
    <s v="10100"/>
    <s v="5250000000"/>
    <s v="7240000"/>
    <s v=""/>
    <s v="00002"/>
    <s v=""/>
    <s v=""/>
    <s v=""/>
    <n v="271.7"/>
    <x v="30"/>
  </r>
  <r>
    <s v="52500"/>
    <s v="100006953"/>
    <s v="301000"/>
    <s v="10000"/>
    <s v="10100"/>
    <s v="5250000000"/>
    <s v="7269000"/>
    <s v=""/>
    <s v="00002"/>
    <s v=""/>
    <s v=""/>
    <s v=""/>
    <n v="121.86"/>
    <x v="33"/>
  </r>
  <r>
    <s v="52500"/>
    <s v="100006953"/>
    <s v="301000"/>
    <s v="10000"/>
    <s v="10100"/>
    <s v="5250000000"/>
    <s v="2100000"/>
    <s v=""/>
    <s v="00002"/>
    <s v=""/>
    <s v=""/>
    <s v=""/>
    <n v="-11.54"/>
    <x v="34"/>
  </r>
  <r>
    <s v="52500"/>
    <s v="100006953"/>
    <s v="301000"/>
    <s v="10000"/>
    <s v="10100"/>
    <s v="5250000000"/>
    <s v="2105000"/>
    <s v=""/>
    <s v="00002"/>
    <s v=""/>
    <s v=""/>
    <s v=""/>
    <n v="-121.86"/>
    <x v="38"/>
  </r>
  <r>
    <s v="52500"/>
    <s v="100006953"/>
    <s v="301000"/>
    <s v="10000"/>
    <s v="10100"/>
    <s v="5250000000"/>
    <s v="2100000"/>
    <s v=""/>
    <s v="00002"/>
    <s v=""/>
    <s v=""/>
    <s v=""/>
    <n v="-22.16"/>
    <x v="34"/>
  </r>
  <r>
    <s v="52500"/>
    <s v="100041842"/>
    <s v="307924"/>
    <s v="10000"/>
    <s v="10100"/>
    <s v="5250000000"/>
    <s v="7100000"/>
    <s v=""/>
    <s v="00002"/>
    <s v=""/>
    <s v=""/>
    <s v=""/>
    <n v="43.27"/>
    <x v="10"/>
  </r>
  <r>
    <s v="52500"/>
    <s v="100041842"/>
    <s v="307924"/>
    <s v="10000"/>
    <s v="10100"/>
    <s v="5250000000"/>
    <s v="1000000"/>
    <s v=""/>
    <s v="00002"/>
    <s v=""/>
    <s v=""/>
    <s v=""/>
    <n v="-2285.6"/>
    <x v="14"/>
  </r>
  <r>
    <s v="52500"/>
    <s v="100041842"/>
    <s v="307924"/>
    <s v="10000"/>
    <s v="10100"/>
    <s v="5250000000"/>
    <s v="7100000"/>
    <s v=""/>
    <s v="00002"/>
    <s v=""/>
    <s v=""/>
    <s v=""/>
    <n v="346.16"/>
    <x v="10"/>
  </r>
  <r>
    <s v="52500"/>
    <s v="100041842"/>
    <s v="307924"/>
    <s v="10000"/>
    <s v="10100"/>
    <s v="5250000000"/>
    <s v="7230000"/>
    <s v=""/>
    <s v="00002"/>
    <s v=""/>
    <s v=""/>
    <s v=""/>
    <n v="206.05"/>
    <x v="11"/>
  </r>
  <r>
    <s v="52500"/>
    <s v="100041842"/>
    <s v="307924"/>
    <s v="10000"/>
    <s v="10100"/>
    <s v="5250000000"/>
    <s v="7231000"/>
    <s v=""/>
    <s v="00002"/>
    <s v=""/>
    <s v=""/>
    <s v=""/>
    <n v="48.19"/>
    <x v="12"/>
  </r>
  <r>
    <s v="52500"/>
    <s v="100041842"/>
    <s v="307924"/>
    <s v="10000"/>
    <s v="10100"/>
    <s v="5250000000"/>
    <s v="7240000"/>
    <s v=""/>
    <s v="00002"/>
    <s v=""/>
    <s v=""/>
    <s v=""/>
    <n v="687.75"/>
    <x v="30"/>
  </r>
  <r>
    <s v="52500"/>
    <s v="100041842"/>
    <s v="307924"/>
    <s v="10000"/>
    <s v="10100"/>
    <s v="5250000000"/>
    <s v="7221000"/>
    <s v=""/>
    <s v="00002"/>
    <s v=""/>
    <s v=""/>
    <s v=""/>
    <n v="9.66"/>
    <x v="32"/>
  </r>
  <r>
    <s v="52500"/>
    <s v="100041842"/>
    <s v="307924"/>
    <s v="10000"/>
    <s v="10100"/>
    <s v="5250000000"/>
    <s v="7269000"/>
    <s v=""/>
    <s v="00002"/>
    <s v=""/>
    <s v=""/>
    <s v=""/>
    <n v="228.47"/>
    <x v="33"/>
  </r>
  <r>
    <s v="52500"/>
    <s v="100041842"/>
    <s v="307924"/>
    <s v="10000"/>
    <s v="10100"/>
    <s v="5250000000"/>
    <s v="7269000"/>
    <s v=""/>
    <s v="00002"/>
    <s v=""/>
    <s v=""/>
    <s v=""/>
    <n v="41.54"/>
    <x v="33"/>
  </r>
  <r>
    <s v="52500"/>
    <s v="100041842"/>
    <s v="307924"/>
    <s v="10000"/>
    <s v="10100"/>
    <s v="5250000000"/>
    <s v="2155000"/>
    <s v=""/>
    <s v="00002"/>
    <s v=""/>
    <s v=""/>
    <s v=""/>
    <n v="-1.73"/>
    <x v="41"/>
  </r>
  <r>
    <s v="52500"/>
    <s v="100041842"/>
    <s v="307924"/>
    <s v="10000"/>
    <s v="10100"/>
    <s v="5250000000"/>
    <s v="2100000"/>
    <s v=""/>
    <s v="00002"/>
    <s v=""/>
    <s v=""/>
    <s v=""/>
    <n v="-50"/>
    <x v="34"/>
  </r>
  <r>
    <s v="52500"/>
    <s v="100041842"/>
    <s v="307924"/>
    <s v="10000"/>
    <s v="10100"/>
    <s v="5250000000"/>
    <s v="2130000"/>
    <s v=""/>
    <s v="00002"/>
    <s v=""/>
    <s v=""/>
    <s v=""/>
    <n v="-108.5"/>
    <x v="39"/>
  </r>
  <r>
    <s v="52500"/>
    <s v="100041842"/>
    <s v="307924"/>
    <s v="10000"/>
    <s v="10100"/>
    <s v="5250000000"/>
    <s v="2100000"/>
    <s v=""/>
    <s v="00002"/>
    <s v=""/>
    <s v=""/>
    <s v=""/>
    <n v="-29.66"/>
    <x v="34"/>
  </r>
  <r>
    <s v="52500"/>
    <s v="100041842"/>
    <s v="307924"/>
    <s v="10000"/>
    <s v="10100"/>
    <s v="5250000000"/>
    <s v="2105000"/>
    <s v=""/>
    <s v="00002"/>
    <s v=""/>
    <s v=""/>
    <s v=""/>
    <n v="-228.47"/>
    <x v="38"/>
  </r>
  <r>
    <s v="52500"/>
    <s v="100041842"/>
    <s v="307924"/>
    <s v="10000"/>
    <s v="10100"/>
    <s v="5250000000"/>
    <s v="2056000"/>
    <s v=""/>
    <s v="00002"/>
    <s v=""/>
    <s v=""/>
    <s v=""/>
    <n v="-687.75"/>
    <x v="36"/>
  </r>
  <r>
    <s v="52500"/>
    <s v="100041842"/>
    <s v="307924"/>
    <s v="10000"/>
    <s v="10100"/>
    <s v="5250000000"/>
    <s v="2057000"/>
    <s v=""/>
    <s v="00002"/>
    <s v=""/>
    <s v=""/>
    <s v=""/>
    <n v="-9.66"/>
    <x v="54"/>
  </r>
  <r>
    <s v="52500"/>
    <s v="100041842"/>
    <s v="307924"/>
    <s v="10000"/>
    <s v="10100"/>
    <s v="5250000000"/>
    <s v="2052000"/>
    <s v=""/>
    <s v="00002"/>
    <s v=""/>
    <s v=""/>
    <s v=""/>
    <n v="-228.47"/>
    <x v="37"/>
  </r>
  <r>
    <s v="52500"/>
    <s v="100041842"/>
    <s v="307924"/>
    <s v="10000"/>
    <s v="10100"/>
    <s v="5250000000"/>
    <s v="2100000"/>
    <s v=""/>
    <s v="00002"/>
    <s v=""/>
    <s v=""/>
    <s v=""/>
    <n v="-41.54"/>
    <x v="34"/>
  </r>
  <r>
    <s v="52500"/>
    <s v="100041842"/>
    <s v="307924"/>
    <s v="10000"/>
    <s v="10100"/>
    <s v="5250000000"/>
    <s v="2110000"/>
    <s v=""/>
    <s v="00002"/>
    <s v=""/>
    <s v=""/>
    <s v=""/>
    <n v="-206.05"/>
    <x v="13"/>
  </r>
  <r>
    <s v="52500"/>
    <s v="100041842"/>
    <s v="307924"/>
    <s v="10000"/>
    <s v="10100"/>
    <s v="5250000000"/>
    <s v="2053000"/>
    <s v=""/>
    <s v="00002"/>
    <s v=""/>
    <s v=""/>
    <s v=""/>
    <n v="-206.05"/>
    <x v="19"/>
  </r>
  <r>
    <s v="52500"/>
    <s v="100041842"/>
    <s v="307924"/>
    <s v="10000"/>
    <s v="10100"/>
    <s v="5250000000"/>
    <s v="2160000"/>
    <s v=""/>
    <s v="00002"/>
    <s v=""/>
    <s v=""/>
    <s v=""/>
    <n v="-48.19"/>
    <x v="15"/>
  </r>
  <r>
    <s v="52500"/>
    <s v="100041842"/>
    <s v="307924"/>
    <s v="10000"/>
    <s v="10100"/>
    <s v="5250000000"/>
    <s v="2140000"/>
    <s v=""/>
    <s v="00002"/>
    <s v=""/>
    <s v=""/>
    <s v=""/>
    <n v="-325.5"/>
    <x v="16"/>
  </r>
  <r>
    <s v="52500"/>
    <s v="100041842"/>
    <s v="307924"/>
    <s v="10000"/>
    <s v="10100"/>
    <s v="5250000000"/>
    <s v="2058000"/>
    <s v=""/>
    <s v="00002"/>
    <s v=""/>
    <s v=""/>
    <s v=""/>
    <n v="-48.19"/>
    <x v="17"/>
  </r>
  <r>
    <s v="52500"/>
    <s v="100041842"/>
    <s v="307924"/>
    <s v="10000"/>
    <s v="10100"/>
    <s v="5250000000"/>
    <s v="2150000"/>
    <s v=""/>
    <s v="00002"/>
    <s v=""/>
    <s v=""/>
    <s v=""/>
    <n v="-177.9"/>
    <x v="18"/>
  </r>
  <r>
    <s v="52500"/>
    <s v="100041842"/>
    <s v="307924"/>
    <s v="10000"/>
    <s v="10100"/>
    <s v="5250000000"/>
    <s v="7100000"/>
    <s v=""/>
    <s v="00002"/>
    <s v=""/>
    <s v=""/>
    <s v=""/>
    <n v="3072.17"/>
    <x v="10"/>
  </r>
  <r>
    <s v="52500"/>
    <s v="100074987"/>
    <s v="500234"/>
    <s v="10000"/>
    <s v="10100"/>
    <s v="5250000000"/>
    <s v="7100000"/>
    <s v=""/>
    <s v="00002"/>
    <s v=""/>
    <s v=""/>
    <s v=""/>
    <n v="699.44"/>
    <x v="10"/>
  </r>
  <r>
    <s v="52500"/>
    <s v="100074987"/>
    <s v="500234"/>
    <s v="10000"/>
    <s v="10100"/>
    <s v="5250000000"/>
    <s v="7230000"/>
    <s v=""/>
    <s v="00002"/>
    <s v=""/>
    <s v=""/>
    <s v=""/>
    <n v="43.36"/>
    <x v="11"/>
  </r>
  <r>
    <s v="52500"/>
    <s v="100074987"/>
    <s v="500234"/>
    <s v="10000"/>
    <s v="10100"/>
    <s v="5250000000"/>
    <s v="7231000"/>
    <s v=""/>
    <s v="00002"/>
    <s v=""/>
    <s v=""/>
    <s v=""/>
    <n v="10.15"/>
    <x v="12"/>
  </r>
  <r>
    <s v="52500"/>
    <s v="100074987"/>
    <s v="500234"/>
    <s v="10000"/>
    <s v="10100"/>
    <s v="5250000000"/>
    <s v="2110000"/>
    <s v=""/>
    <s v="00002"/>
    <s v=""/>
    <s v=""/>
    <s v=""/>
    <n v="-43.36"/>
    <x v="13"/>
  </r>
  <r>
    <s v="52500"/>
    <s v="100074987"/>
    <s v="500234"/>
    <s v="10000"/>
    <s v="10100"/>
    <s v="5250000000"/>
    <s v="2053000"/>
    <s v=""/>
    <s v="00002"/>
    <s v=""/>
    <s v=""/>
    <s v=""/>
    <n v="-43.36"/>
    <x v="19"/>
  </r>
  <r>
    <s v="52500"/>
    <s v="100074987"/>
    <s v="500234"/>
    <s v="10000"/>
    <s v="10100"/>
    <s v="5250000000"/>
    <s v="2160000"/>
    <s v=""/>
    <s v="00002"/>
    <s v=""/>
    <s v=""/>
    <s v=""/>
    <n v="-10.15"/>
    <x v="15"/>
  </r>
  <r>
    <s v="52500"/>
    <s v="100074987"/>
    <s v="500234"/>
    <s v="10000"/>
    <s v="10100"/>
    <s v="5250000000"/>
    <s v="2140000"/>
    <s v=""/>
    <s v="00002"/>
    <s v=""/>
    <s v=""/>
    <s v=""/>
    <n v="-50.83"/>
    <x v="16"/>
  </r>
  <r>
    <s v="52500"/>
    <s v="100074987"/>
    <s v="500234"/>
    <s v="10000"/>
    <s v="10100"/>
    <s v="5250000000"/>
    <s v="2058000"/>
    <s v=""/>
    <s v="00002"/>
    <s v=""/>
    <s v=""/>
    <s v=""/>
    <n v="-10.15"/>
    <x v="17"/>
  </r>
  <r>
    <s v="52500"/>
    <s v="100074987"/>
    <s v="500234"/>
    <s v="10000"/>
    <s v="10100"/>
    <s v="5250000000"/>
    <s v="2150000"/>
    <s v=""/>
    <s v="00002"/>
    <s v=""/>
    <s v=""/>
    <s v=""/>
    <n v="-20.21"/>
    <x v="18"/>
  </r>
  <r>
    <s v="52500"/>
    <s v="100074987"/>
    <s v="500234"/>
    <s v="10000"/>
    <s v="10100"/>
    <s v="5250000000"/>
    <s v="1000000"/>
    <s v=""/>
    <s v="00002"/>
    <s v=""/>
    <s v=""/>
    <s v=""/>
    <n v="-574.89"/>
    <x v="14"/>
  </r>
  <r>
    <s v="52500"/>
    <s v="100070274"/>
    <s v="500240"/>
    <s v="10000"/>
    <s v="10100"/>
    <s v="5250000000"/>
    <s v="7100000"/>
    <s v=""/>
    <s v="00002"/>
    <s v=""/>
    <s v=""/>
    <s v=""/>
    <n v="480"/>
    <x v="10"/>
  </r>
  <r>
    <s v="52500"/>
    <s v="100070274"/>
    <s v="500240"/>
    <s v="10000"/>
    <s v="10100"/>
    <s v="5250000000"/>
    <s v="7230000"/>
    <s v=""/>
    <s v="00002"/>
    <s v=""/>
    <s v=""/>
    <s v=""/>
    <n v="29.76"/>
    <x v="11"/>
  </r>
  <r>
    <s v="52500"/>
    <s v="100070274"/>
    <s v="500240"/>
    <s v="10000"/>
    <s v="10100"/>
    <s v="5250000000"/>
    <s v="7231000"/>
    <s v=""/>
    <s v="00002"/>
    <s v=""/>
    <s v=""/>
    <s v=""/>
    <n v="6.96"/>
    <x v="12"/>
  </r>
  <r>
    <s v="52500"/>
    <s v="100070274"/>
    <s v="500240"/>
    <s v="10000"/>
    <s v="10100"/>
    <s v="5250000000"/>
    <s v="2110000"/>
    <s v=""/>
    <s v="00002"/>
    <s v=""/>
    <s v=""/>
    <s v=""/>
    <n v="-29.76"/>
    <x v="13"/>
  </r>
  <r>
    <s v="52500"/>
    <s v="100070274"/>
    <s v="500240"/>
    <s v="10000"/>
    <s v="10100"/>
    <s v="5250000000"/>
    <s v="1000000"/>
    <s v=""/>
    <s v="00002"/>
    <s v=""/>
    <s v=""/>
    <s v=""/>
    <n v="-435.43"/>
    <x v="14"/>
  </r>
  <r>
    <s v="52500"/>
    <s v="100070274"/>
    <s v="500240"/>
    <s v="10000"/>
    <s v="10100"/>
    <s v="5250000000"/>
    <s v="2160000"/>
    <s v=""/>
    <s v="00002"/>
    <s v=""/>
    <s v=""/>
    <s v=""/>
    <n v="-6.96"/>
    <x v="15"/>
  </r>
  <r>
    <s v="52500"/>
    <s v="100070274"/>
    <s v="500240"/>
    <s v="10000"/>
    <s v="10100"/>
    <s v="5250000000"/>
    <s v="2058000"/>
    <s v=""/>
    <s v="00002"/>
    <s v=""/>
    <s v=""/>
    <s v=""/>
    <n v="-6.96"/>
    <x v="17"/>
  </r>
  <r>
    <s v="52500"/>
    <s v="100070274"/>
    <s v="500240"/>
    <s v="10000"/>
    <s v="10100"/>
    <s v="5250000000"/>
    <s v="2150000"/>
    <s v=""/>
    <s v="00002"/>
    <s v=""/>
    <s v=""/>
    <s v=""/>
    <n v="-7.85"/>
    <x v="18"/>
  </r>
  <r>
    <s v="52500"/>
    <s v="100070274"/>
    <s v="500240"/>
    <s v="10000"/>
    <s v="10100"/>
    <s v="5250000000"/>
    <s v="2053000"/>
    <s v=""/>
    <s v="00002"/>
    <s v=""/>
    <s v=""/>
    <s v=""/>
    <n v="-29.76"/>
    <x v="19"/>
  </r>
  <r>
    <s v="52500"/>
    <s v="100008061"/>
    <s v="305390"/>
    <s v="10000"/>
    <s v="10100"/>
    <s v="5250000000"/>
    <s v="7100000"/>
    <s v=""/>
    <s v="00002"/>
    <s v=""/>
    <s v=""/>
    <s v=""/>
    <n v="2075.7600000000002"/>
    <x v="10"/>
  </r>
  <r>
    <s v="52500"/>
    <s v="100008061"/>
    <s v="305390"/>
    <s v="10000"/>
    <s v="10100"/>
    <s v="5250000000"/>
    <s v="1000000"/>
    <s v=""/>
    <s v="00002"/>
    <s v=""/>
    <s v=""/>
    <s v=""/>
    <n v="-1521.35"/>
    <x v="14"/>
  </r>
  <r>
    <s v="52500"/>
    <s v="100008061"/>
    <s v="305390"/>
    <s v="10000"/>
    <s v="10100"/>
    <s v="5250000000"/>
    <s v="7230000"/>
    <s v=""/>
    <s v="00002"/>
    <s v=""/>
    <s v=""/>
    <s v=""/>
    <n v="135.43"/>
    <x v="11"/>
  </r>
  <r>
    <s v="52500"/>
    <s v="100008061"/>
    <s v="305390"/>
    <s v="10000"/>
    <s v="10100"/>
    <s v="5250000000"/>
    <s v="7231000"/>
    <s v=""/>
    <s v="00002"/>
    <s v=""/>
    <s v=""/>
    <s v=""/>
    <n v="31.68"/>
    <x v="12"/>
  </r>
  <r>
    <s v="52500"/>
    <s v="100008061"/>
    <s v="305390"/>
    <s v="10000"/>
    <s v="10100"/>
    <s v="5250000000"/>
    <s v="7250000"/>
    <s v=""/>
    <s v="00002"/>
    <s v=""/>
    <s v=""/>
    <s v=""/>
    <n v="5.78"/>
    <x v="31"/>
  </r>
  <r>
    <s v="52500"/>
    <s v="100008061"/>
    <s v="305390"/>
    <s v="10000"/>
    <s v="10100"/>
    <s v="5250000000"/>
    <s v="7221000"/>
    <s v=""/>
    <s v="00002"/>
    <s v=""/>
    <s v=""/>
    <s v=""/>
    <n v="11.82"/>
    <x v="32"/>
  </r>
  <r>
    <s v="52500"/>
    <s v="100008061"/>
    <s v="305390"/>
    <s v="10000"/>
    <s v="10100"/>
    <s v="5250000000"/>
    <s v="7269000"/>
    <s v=""/>
    <s v="00002"/>
    <s v=""/>
    <s v=""/>
    <s v=""/>
    <n v="152.22"/>
    <x v="33"/>
  </r>
  <r>
    <s v="52500"/>
    <s v="100008061"/>
    <s v="305390"/>
    <s v="10000"/>
    <s v="10100"/>
    <s v="5250000000"/>
    <s v="7269000"/>
    <s v=""/>
    <s v="00002"/>
    <s v=""/>
    <s v=""/>
    <s v=""/>
    <n v="27.68"/>
    <x v="33"/>
  </r>
  <r>
    <s v="52500"/>
    <s v="100008061"/>
    <s v="305390"/>
    <s v="10000"/>
    <s v="10100"/>
    <s v="5250000000"/>
    <s v="2155000"/>
    <s v=""/>
    <s v="00002"/>
    <s v=""/>
    <s v=""/>
    <s v=""/>
    <n v="-5.92"/>
    <x v="41"/>
  </r>
  <r>
    <s v="52500"/>
    <s v="100008061"/>
    <s v="305390"/>
    <s v="10000"/>
    <s v="10100"/>
    <s v="5250000000"/>
    <s v="2105000"/>
    <s v=""/>
    <s v="00002"/>
    <s v=""/>
    <s v=""/>
    <s v=""/>
    <n v="-152.22"/>
    <x v="38"/>
  </r>
  <r>
    <s v="52500"/>
    <s v="100008061"/>
    <s v="305390"/>
    <s v="10000"/>
    <s v="10100"/>
    <s v="5250000000"/>
    <s v="2100000"/>
    <s v=""/>
    <s v="00002"/>
    <s v=""/>
    <s v=""/>
    <s v=""/>
    <n v="-6.54"/>
    <x v="34"/>
  </r>
  <r>
    <s v="52500"/>
    <s v="100008061"/>
    <s v="305390"/>
    <s v="10000"/>
    <s v="10100"/>
    <s v="5250000000"/>
    <s v="2125000"/>
    <s v=""/>
    <s v="00002"/>
    <s v=""/>
    <s v=""/>
    <s v=""/>
    <n v="-8.85"/>
    <x v="35"/>
  </r>
  <r>
    <s v="52500"/>
    <s v="100008061"/>
    <s v="305390"/>
    <s v="10000"/>
    <s v="10100"/>
    <s v="5250000000"/>
    <s v="2100000"/>
    <s v=""/>
    <s v="00002"/>
    <s v=""/>
    <s v=""/>
    <s v=""/>
    <n v="-23.52"/>
    <x v="34"/>
  </r>
  <r>
    <s v="52500"/>
    <s v="100008061"/>
    <s v="305390"/>
    <s v="10000"/>
    <s v="10100"/>
    <s v="5250000000"/>
    <s v="2190000"/>
    <s v=""/>
    <s v="00002"/>
    <s v=""/>
    <s v=""/>
    <s v=""/>
    <n v="-19.68"/>
    <x v="40"/>
  </r>
  <r>
    <s v="52500"/>
    <s v="100008061"/>
    <s v="305390"/>
    <s v="10000"/>
    <s v="10100"/>
    <s v="5250000000"/>
    <s v="2100000"/>
    <s v=""/>
    <s v="00002"/>
    <s v=""/>
    <s v=""/>
    <s v=""/>
    <n v="-69.23"/>
    <x v="34"/>
  </r>
  <r>
    <s v="52500"/>
    <s v="100008061"/>
    <s v="305390"/>
    <s v="10000"/>
    <s v="10100"/>
    <s v="5250000000"/>
    <s v="2055000"/>
    <s v=""/>
    <s v="00002"/>
    <s v=""/>
    <s v=""/>
    <s v=""/>
    <n v="-5.78"/>
    <x v="42"/>
  </r>
  <r>
    <s v="52500"/>
    <s v="100008061"/>
    <s v="305390"/>
    <s v="10000"/>
    <s v="10100"/>
    <s v="5250000000"/>
    <s v="2057000"/>
    <s v=""/>
    <s v="00002"/>
    <s v=""/>
    <s v=""/>
    <s v=""/>
    <n v="-11.82"/>
    <x v="54"/>
  </r>
  <r>
    <s v="52500"/>
    <s v="100008061"/>
    <s v="305390"/>
    <s v="10000"/>
    <s v="10100"/>
    <s v="5250000000"/>
    <s v="2100000"/>
    <s v=""/>
    <s v="00002"/>
    <s v=""/>
    <s v=""/>
    <s v=""/>
    <n v="-27.68"/>
    <x v="34"/>
  </r>
  <r>
    <s v="52500"/>
    <s v="100008061"/>
    <s v="305390"/>
    <s v="10000"/>
    <s v="10100"/>
    <s v="5250000000"/>
    <s v="2052000"/>
    <s v=""/>
    <s v="00002"/>
    <s v=""/>
    <s v=""/>
    <s v=""/>
    <n v="-152.22"/>
    <x v="37"/>
  </r>
  <r>
    <s v="52500"/>
    <s v="100008061"/>
    <s v="305390"/>
    <s v="10000"/>
    <s v="10100"/>
    <s v="5250000000"/>
    <s v="2110000"/>
    <s v=""/>
    <s v="00002"/>
    <s v=""/>
    <s v=""/>
    <s v=""/>
    <n v="-135.43"/>
    <x v="13"/>
  </r>
  <r>
    <s v="52500"/>
    <s v="100008061"/>
    <s v="305390"/>
    <s v="10000"/>
    <s v="10100"/>
    <s v="5250000000"/>
    <s v="2053000"/>
    <s v=""/>
    <s v="00002"/>
    <s v=""/>
    <s v=""/>
    <s v=""/>
    <n v="-135.43"/>
    <x v="19"/>
  </r>
  <r>
    <s v="52500"/>
    <s v="100008061"/>
    <s v="305390"/>
    <s v="10000"/>
    <s v="10100"/>
    <s v="5250000000"/>
    <s v="2160000"/>
    <s v=""/>
    <s v="00002"/>
    <s v=""/>
    <s v=""/>
    <s v=""/>
    <n v="-31.68"/>
    <x v="15"/>
  </r>
  <r>
    <s v="52500"/>
    <s v="100008061"/>
    <s v="305390"/>
    <s v="10000"/>
    <s v="10100"/>
    <s v="5250000000"/>
    <s v="2140000"/>
    <s v=""/>
    <s v="00002"/>
    <s v=""/>
    <s v=""/>
    <s v=""/>
    <n v="-219.72"/>
    <x v="16"/>
  </r>
  <r>
    <s v="52500"/>
    <s v="100008061"/>
    <s v="305390"/>
    <s v="10000"/>
    <s v="10100"/>
    <s v="5250000000"/>
    <s v="2058000"/>
    <s v=""/>
    <s v="00002"/>
    <s v=""/>
    <s v=""/>
    <s v=""/>
    <n v="-31.68"/>
    <x v="17"/>
  </r>
  <r>
    <s v="52500"/>
    <s v="100008061"/>
    <s v="305390"/>
    <s v="10000"/>
    <s v="10100"/>
    <s v="5250000000"/>
    <s v="2150000"/>
    <s v=""/>
    <s v="00002"/>
    <s v=""/>
    <s v=""/>
    <s v=""/>
    <n v="-112.26"/>
    <x v="18"/>
  </r>
  <r>
    <s v="52500"/>
    <s v="100008061"/>
    <s v="305390"/>
    <s v="10000"/>
    <s v="10100"/>
    <s v="5250000000"/>
    <s v="7100000"/>
    <s v=""/>
    <s v="00002"/>
    <s v=""/>
    <s v=""/>
    <s v=""/>
    <n v="230.64"/>
    <x v="10"/>
  </r>
  <r>
    <s v="52500"/>
    <s v="100000798"/>
    <s v="305331"/>
    <s v="10000"/>
    <s v="10100"/>
    <s v="5250000000"/>
    <s v="7231000"/>
    <s v=""/>
    <s v="00002"/>
    <s v=""/>
    <s v=""/>
    <s v=""/>
    <n v="18.46"/>
    <x v="12"/>
  </r>
  <r>
    <s v="52500"/>
    <s v="100000798"/>
    <s v="305331"/>
    <s v="10000"/>
    <s v="10100"/>
    <s v="5250000000"/>
    <s v="1000000"/>
    <s v=""/>
    <s v="00002"/>
    <s v=""/>
    <s v=""/>
    <s v=""/>
    <n v="-976.03"/>
    <x v="14"/>
  </r>
  <r>
    <s v="52500"/>
    <s v="100000798"/>
    <s v="305331"/>
    <s v="10000"/>
    <s v="10100"/>
    <s v="5250000000"/>
    <s v="7100000"/>
    <s v=""/>
    <s v="00002"/>
    <s v=""/>
    <s v=""/>
    <s v=""/>
    <n v="147.91999999999999"/>
    <x v="10"/>
  </r>
  <r>
    <s v="52500"/>
    <s v="100000798"/>
    <s v="305331"/>
    <s v="10000"/>
    <s v="10100"/>
    <s v="5250000000"/>
    <s v="7230000"/>
    <s v=""/>
    <s v="00002"/>
    <s v=""/>
    <s v=""/>
    <s v=""/>
    <n v="78.91"/>
    <x v="11"/>
  </r>
  <r>
    <s v="52500"/>
    <s v="100000798"/>
    <s v="305331"/>
    <s v="10000"/>
    <s v="10100"/>
    <s v="5250000000"/>
    <s v="2100000"/>
    <s v=""/>
    <s v="00002"/>
    <s v=""/>
    <s v=""/>
    <s v=""/>
    <n v="-58.57"/>
    <x v="34"/>
  </r>
  <r>
    <s v="52500"/>
    <s v="100000798"/>
    <s v="305331"/>
    <s v="10000"/>
    <s v="10100"/>
    <s v="5250000000"/>
    <s v="7240000"/>
    <s v=""/>
    <s v="00002"/>
    <s v=""/>
    <s v=""/>
    <s v=""/>
    <n v="867.4"/>
    <x v="30"/>
  </r>
  <r>
    <s v="52500"/>
    <s v="100000798"/>
    <s v="305331"/>
    <s v="10000"/>
    <s v="10100"/>
    <s v="5250000000"/>
    <s v="7250000"/>
    <s v=""/>
    <s v="00002"/>
    <s v=""/>
    <s v=""/>
    <s v=""/>
    <n v="3.82"/>
    <x v="31"/>
  </r>
  <r>
    <s v="52500"/>
    <s v="100000798"/>
    <s v="305331"/>
    <s v="10000"/>
    <s v="10100"/>
    <s v="5250000000"/>
    <s v="7269000"/>
    <s v=""/>
    <s v="00002"/>
    <s v=""/>
    <s v=""/>
    <s v=""/>
    <n v="97.63"/>
    <x v="33"/>
  </r>
  <r>
    <s v="52500"/>
    <s v="100000798"/>
    <s v="305331"/>
    <s v="10000"/>
    <s v="10100"/>
    <s v="5250000000"/>
    <s v="7269000"/>
    <s v=""/>
    <s v="00002"/>
    <s v=""/>
    <s v=""/>
    <s v=""/>
    <n v="17.75"/>
    <x v="33"/>
  </r>
  <r>
    <s v="52500"/>
    <s v="100000798"/>
    <s v="305331"/>
    <s v="10000"/>
    <s v="10100"/>
    <s v="5250000000"/>
    <s v="2100000"/>
    <s v=""/>
    <s v="00002"/>
    <s v=""/>
    <s v=""/>
    <s v=""/>
    <n v="-2"/>
    <x v="34"/>
  </r>
  <r>
    <s v="52500"/>
    <s v="100000798"/>
    <s v="305331"/>
    <s v="10000"/>
    <s v="10100"/>
    <s v="5250000000"/>
    <s v="2100000"/>
    <s v=""/>
    <s v="00002"/>
    <s v=""/>
    <s v=""/>
    <s v=""/>
    <n v="-18.09"/>
    <x v="34"/>
  </r>
  <r>
    <s v="52500"/>
    <s v="100000798"/>
    <s v="305331"/>
    <s v="10000"/>
    <s v="10100"/>
    <s v="5250000000"/>
    <s v="2125000"/>
    <s v=""/>
    <s v="00002"/>
    <s v=""/>
    <s v=""/>
    <s v=""/>
    <n v="-5.85"/>
    <x v="35"/>
  </r>
  <r>
    <s v="52500"/>
    <s v="100000798"/>
    <s v="305331"/>
    <s v="10000"/>
    <s v="10100"/>
    <s v="5250000000"/>
    <s v="2130000"/>
    <s v=""/>
    <s v="00002"/>
    <s v=""/>
    <s v=""/>
    <s v=""/>
    <n v="-108.5"/>
    <x v="39"/>
  </r>
  <r>
    <s v="52500"/>
    <s v="100000798"/>
    <s v="305331"/>
    <s v="10000"/>
    <s v="10100"/>
    <s v="5250000000"/>
    <s v="2100000"/>
    <s v=""/>
    <s v="00002"/>
    <s v=""/>
    <s v=""/>
    <s v=""/>
    <n v="-15.39"/>
    <x v="34"/>
  </r>
  <r>
    <s v="52500"/>
    <s v="100000798"/>
    <s v="305331"/>
    <s v="10000"/>
    <s v="10100"/>
    <s v="5250000000"/>
    <s v="2105000"/>
    <s v=""/>
    <s v="00002"/>
    <s v=""/>
    <s v=""/>
    <s v=""/>
    <n v="-97.63"/>
    <x v="38"/>
  </r>
  <r>
    <s v="52500"/>
    <s v="100000798"/>
    <s v="305331"/>
    <s v="10000"/>
    <s v="10100"/>
    <s v="5250000000"/>
    <s v="2056000"/>
    <s v=""/>
    <s v="00002"/>
    <s v=""/>
    <s v=""/>
    <s v=""/>
    <n v="-867.4"/>
    <x v="36"/>
  </r>
  <r>
    <s v="52500"/>
    <s v="100000798"/>
    <s v="305331"/>
    <s v="10000"/>
    <s v="10100"/>
    <s v="5250000000"/>
    <s v="2055000"/>
    <s v=""/>
    <s v="00002"/>
    <s v=""/>
    <s v=""/>
    <s v=""/>
    <n v="-3.82"/>
    <x v="42"/>
  </r>
  <r>
    <s v="52500"/>
    <s v="100000798"/>
    <s v="305331"/>
    <s v="10000"/>
    <s v="10100"/>
    <s v="5250000000"/>
    <s v="2052000"/>
    <s v=""/>
    <s v="00002"/>
    <s v=""/>
    <s v=""/>
    <s v=""/>
    <n v="-97.63"/>
    <x v="37"/>
  </r>
  <r>
    <s v="52500"/>
    <s v="100000798"/>
    <s v="305331"/>
    <s v="10000"/>
    <s v="10100"/>
    <s v="5250000000"/>
    <s v="2100000"/>
    <s v=""/>
    <s v="00002"/>
    <s v=""/>
    <s v=""/>
    <s v=""/>
    <n v="-17.75"/>
    <x v="34"/>
  </r>
  <r>
    <s v="52500"/>
    <s v="100000798"/>
    <s v="305331"/>
    <s v="10000"/>
    <s v="10100"/>
    <s v="5250000000"/>
    <s v="2110000"/>
    <s v=""/>
    <s v="00002"/>
    <s v=""/>
    <s v=""/>
    <s v=""/>
    <n v="-78.91"/>
    <x v="13"/>
  </r>
  <r>
    <s v="52500"/>
    <s v="100000798"/>
    <s v="305331"/>
    <s v="10000"/>
    <s v="10100"/>
    <s v="5250000000"/>
    <s v="2053000"/>
    <s v=""/>
    <s v="00002"/>
    <s v=""/>
    <s v=""/>
    <s v=""/>
    <n v="-78.91"/>
    <x v="19"/>
  </r>
  <r>
    <s v="52500"/>
    <s v="100000798"/>
    <s v="305331"/>
    <s v="10000"/>
    <s v="10100"/>
    <s v="5250000000"/>
    <s v="2160000"/>
    <s v=""/>
    <s v="00002"/>
    <s v=""/>
    <s v=""/>
    <s v=""/>
    <n v="-18.46"/>
    <x v="15"/>
  </r>
  <r>
    <s v="52500"/>
    <s v="100000798"/>
    <s v="305331"/>
    <s v="10000"/>
    <s v="10100"/>
    <s v="5250000000"/>
    <s v="2140000"/>
    <s v=""/>
    <s v="00002"/>
    <s v=""/>
    <s v=""/>
    <s v=""/>
    <n v="-53.67"/>
    <x v="16"/>
  </r>
  <r>
    <s v="52500"/>
    <s v="100000798"/>
    <s v="305331"/>
    <s v="10000"/>
    <s v="10100"/>
    <s v="5250000000"/>
    <s v="2058000"/>
    <s v=""/>
    <s v="00002"/>
    <s v=""/>
    <s v=""/>
    <s v=""/>
    <n v="-18.46"/>
    <x v="17"/>
  </r>
  <r>
    <s v="52500"/>
    <s v="100000798"/>
    <s v="305331"/>
    <s v="10000"/>
    <s v="10100"/>
    <s v="5250000000"/>
    <s v="2150000"/>
    <s v=""/>
    <s v="00002"/>
    <s v=""/>
    <s v=""/>
    <s v=""/>
    <n v="-46.1"/>
    <x v="18"/>
  </r>
  <r>
    <s v="52500"/>
    <s v="100000798"/>
    <s v="305331"/>
    <s v="10000"/>
    <s v="10100"/>
    <s v="5250000000"/>
    <s v="7100000"/>
    <s v=""/>
    <s v="00002"/>
    <s v=""/>
    <s v=""/>
    <s v=""/>
    <n v="1331.28"/>
    <x v="10"/>
  </r>
  <r>
    <s v="52500"/>
    <s v="100022697"/>
    <s v="314298"/>
    <s v="10000"/>
    <s v="10100"/>
    <s v="5250000000"/>
    <s v="2150000"/>
    <s v=""/>
    <s v="00002"/>
    <s v=""/>
    <s v=""/>
    <s v=""/>
    <n v="-127.01"/>
    <x v="18"/>
  </r>
  <r>
    <s v="52500"/>
    <s v="100022697"/>
    <s v="314298"/>
    <s v="10000"/>
    <s v="10100"/>
    <s v="5250000000"/>
    <s v="7240000"/>
    <s v=""/>
    <s v="00002"/>
    <s v=""/>
    <s v=""/>
    <s v=""/>
    <n v="271.7"/>
    <x v="30"/>
  </r>
  <r>
    <s v="52500"/>
    <s v="100022697"/>
    <s v="314298"/>
    <s v="10000"/>
    <s v="10100"/>
    <s v="5250000000"/>
    <s v="1000000"/>
    <s v=""/>
    <s v="00002"/>
    <s v=""/>
    <s v=""/>
    <s v=""/>
    <n v="-1563.45"/>
    <x v="14"/>
  </r>
  <r>
    <s v="52500"/>
    <s v="100022697"/>
    <s v="314298"/>
    <s v="10000"/>
    <s v="10100"/>
    <s v="5250000000"/>
    <s v="7221000"/>
    <s v=""/>
    <s v="00002"/>
    <s v=""/>
    <s v=""/>
    <s v=""/>
    <n v="11.4"/>
    <x v="32"/>
  </r>
  <r>
    <s v="52500"/>
    <s v="100022697"/>
    <s v="314298"/>
    <s v="10000"/>
    <s v="10100"/>
    <s v="5250000000"/>
    <s v="7269000"/>
    <s v=""/>
    <s v="00002"/>
    <s v=""/>
    <s v=""/>
    <s v=""/>
    <n v="181.29"/>
    <x v="33"/>
  </r>
  <r>
    <s v="52500"/>
    <s v="100022697"/>
    <s v="314298"/>
    <s v="10000"/>
    <s v="10100"/>
    <s v="5250000000"/>
    <s v="7269000"/>
    <s v=""/>
    <s v="00002"/>
    <s v=""/>
    <s v=""/>
    <s v=""/>
    <n v="32.96"/>
    <x v="33"/>
  </r>
  <r>
    <s v="52500"/>
    <s v="100022697"/>
    <s v="314298"/>
    <s v="10000"/>
    <s v="10100"/>
    <s v="5250000000"/>
    <s v="2125000"/>
    <s v=""/>
    <s v="00002"/>
    <s v=""/>
    <s v=""/>
    <s v=""/>
    <n v="-4"/>
    <x v="35"/>
  </r>
  <r>
    <s v="52500"/>
    <s v="100022697"/>
    <s v="314298"/>
    <s v="10000"/>
    <s v="10100"/>
    <s v="5250000000"/>
    <s v="2105000"/>
    <s v=""/>
    <s v="00002"/>
    <s v=""/>
    <s v=""/>
    <s v=""/>
    <n v="-181.29"/>
    <x v="38"/>
  </r>
  <r>
    <s v="52500"/>
    <s v="100022697"/>
    <s v="314298"/>
    <s v="10000"/>
    <s v="10100"/>
    <s v="5250000000"/>
    <s v="2100000"/>
    <s v=""/>
    <s v="00002"/>
    <s v=""/>
    <s v=""/>
    <s v=""/>
    <n v="-98.08"/>
    <x v="34"/>
  </r>
  <r>
    <s v="52500"/>
    <s v="100022697"/>
    <s v="314298"/>
    <s v="10000"/>
    <s v="10100"/>
    <s v="5250000000"/>
    <s v="2125000"/>
    <s v=""/>
    <s v="00002"/>
    <s v=""/>
    <s v=""/>
    <s v=""/>
    <n v="-2.56"/>
    <x v="35"/>
  </r>
  <r>
    <s v="52500"/>
    <s v="100022697"/>
    <s v="314298"/>
    <s v="10000"/>
    <s v="10100"/>
    <s v="5250000000"/>
    <s v="2130000"/>
    <s v=""/>
    <s v="00002"/>
    <s v=""/>
    <s v=""/>
    <s v=""/>
    <n v="-43"/>
    <x v="39"/>
  </r>
  <r>
    <s v="52500"/>
    <s v="100022697"/>
    <s v="314298"/>
    <s v="10000"/>
    <s v="10100"/>
    <s v="5250000000"/>
    <s v="2125000"/>
    <s v=""/>
    <s v="00002"/>
    <s v=""/>
    <s v=""/>
    <s v=""/>
    <n v="-5.76"/>
    <x v="35"/>
  </r>
  <r>
    <s v="52500"/>
    <s v="100022697"/>
    <s v="314298"/>
    <s v="10000"/>
    <s v="10100"/>
    <s v="5250000000"/>
    <s v="2190000"/>
    <s v=""/>
    <s v="00002"/>
    <s v=""/>
    <s v=""/>
    <s v=""/>
    <n v="-36.85"/>
    <x v="40"/>
  </r>
  <r>
    <s v="52500"/>
    <s v="100022697"/>
    <s v="314298"/>
    <s v="10000"/>
    <s v="10100"/>
    <s v="5250000000"/>
    <s v="2100000"/>
    <s v=""/>
    <s v="00002"/>
    <s v=""/>
    <s v=""/>
    <s v=""/>
    <n v="-150"/>
    <x v="34"/>
  </r>
  <r>
    <s v="52500"/>
    <s v="100022697"/>
    <s v="314298"/>
    <s v="10000"/>
    <s v="10100"/>
    <s v="5250000000"/>
    <s v="2055000"/>
    <s v=""/>
    <s v="00002"/>
    <s v=""/>
    <s v=""/>
    <s v=""/>
    <n v="-1.31"/>
    <x v="42"/>
  </r>
  <r>
    <s v="52500"/>
    <s v="100022697"/>
    <s v="314298"/>
    <s v="10000"/>
    <s v="10100"/>
    <s v="5250000000"/>
    <s v="2056000"/>
    <s v=""/>
    <s v="00002"/>
    <s v=""/>
    <s v=""/>
    <s v=""/>
    <n v="-271.7"/>
    <x v="36"/>
  </r>
  <r>
    <s v="52500"/>
    <s v="100022697"/>
    <s v="314298"/>
    <s v="10000"/>
    <s v="10100"/>
    <s v="5250000000"/>
    <s v="2057000"/>
    <s v=""/>
    <s v="00002"/>
    <s v=""/>
    <s v=""/>
    <s v=""/>
    <n v="-11.4"/>
    <x v="54"/>
  </r>
  <r>
    <s v="52500"/>
    <s v="100022697"/>
    <s v="314298"/>
    <s v="10000"/>
    <s v="10100"/>
    <s v="5250000000"/>
    <s v="2100000"/>
    <s v=""/>
    <s v="00002"/>
    <s v=""/>
    <s v=""/>
    <s v=""/>
    <n v="-32.96"/>
    <x v="34"/>
  </r>
  <r>
    <s v="52500"/>
    <s v="100022697"/>
    <s v="314298"/>
    <s v="10000"/>
    <s v="10100"/>
    <s v="5250000000"/>
    <s v="2052000"/>
    <s v=""/>
    <s v="00002"/>
    <s v=""/>
    <s v=""/>
    <s v=""/>
    <n v="-181.29"/>
    <x v="37"/>
  </r>
  <r>
    <s v="52500"/>
    <s v="100022697"/>
    <s v="314298"/>
    <s v="10000"/>
    <s v="10100"/>
    <s v="5250000000"/>
    <s v="2110000"/>
    <s v=""/>
    <s v="00002"/>
    <s v=""/>
    <s v=""/>
    <s v=""/>
    <n v="-159.5"/>
    <x v="13"/>
  </r>
  <r>
    <s v="52500"/>
    <s v="100022697"/>
    <s v="314298"/>
    <s v="10000"/>
    <s v="10100"/>
    <s v="5250000000"/>
    <s v="2053000"/>
    <s v=""/>
    <s v="00002"/>
    <s v=""/>
    <s v=""/>
    <s v=""/>
    <n v="-159.5"/>
    <x v="19"/>
  </r>
  <r>
    <s v="52500"/>
    <s v="100022697"/>
    <s v="314298"/>
    <s v="10000"/>
    <s v="10100"/>
    <s v="5250000000"/>
    <s v="2160000"/>
    <s v=""/>
    <s v="00002"/>
    <s v=""/>
    <s v=""/>
    <s v=""/>
    <n v="-37.299999999999997"/>
    <x v="15"/>
  </r>
  <r>
    <s v="52500"/>
    <s v="100022697"/>
    <s v="314298"/>
    <s v="10000"/>
    <s v="10100"/>
    <s v="5250000000"/>
    <s v="2140000"/>
    <s v=""/>
    <s v="00002"/>
    <s v=""/>
    <s v=""/>
    <s v=""/>
    <n v="-338"/>
    <x v="16"/>
  </r>
  <r>
    <s v="52500"/>
    <s v="100022697"/>
    <s v="314298"/>
    <s v="10000"/>
    <s v="10100"/>
    <s v="5250000000"/>
    <s v="2058000"/>
    <s v=""/>
    <s v="00002"/>
    <s v=""/>
    <s v=""/>
    <s v=""/>
    <n v="-37.299999999999997"/>
    <x v="17"/>
  </r>
  <r>
    <s v="52500"/>
    <s v="100022697"/>
    <s v="314298"/>
    <s v="10000"/>
    <s v="10100"/>
    <s v="5250000000"/>
    <s v="7100000"/>
    <s v=""/>
    <s v="00002"/>
    <s v=""/>
    <s v=""/>
    <s v=""/>
    <n v="98.1"/>
    <x v="10"/>
  </r>
  <r>
    <s v="52500"/>
    <s v="100022697"/>
    <s v="314298"/>
    <s v="10000"/>
    <s v="10100"/>
    <s v="5250000000"/>
    <s v="7100000"/>
    <s v=""/>
    <s v="00002"/>
    <s v=""/>
    <s v=""/>
    <s v=""/>
    <n v="2387.1"/>
    <x v="10"/>
  </r>
  <r>
    <s v="52500"/>
    <s v="100022697"/>
    <s v="314298"/>
    <s v="10000"/>
    <s v="10100"/>
    <s v="5250000000"/>
    <s v="7100000"/>
    <s v=""/>
    <s v="00002"/>
    <s v=""/>
    <s v=""/>
    <s v=""/>
    <n v="261.60000000000002"/>
    <x v="10"/>
  </r>
  <r>
    <s v="52500"/>
    <s v="100022697"/>
    <s v="314298"/>
    <s v="10000"/>
    <s v="10100"/>
    <s v="5250000000"/>
    <s v="7230000"/>
    <s v=""/>
    <s v="00002"/>
    <s v=""/>
    <s v=""/>
    <s v=""/>
    <n v="159.5"/>
    <x v="11"/>
  </r>
  <r>
    <s v="52500"/>
    <s v="100022697"/>
    <s v="314298"/>
    <s v="10000"/>
    <s v="10100"/>
    <s v="5250000000"/>
    <s v="7231000"/>
    <s v=""/>
    <s v="00002"/>
    <s v=""/>
    <s v=""/>
    <s v=""/>
    <n v="37.299999999999997"/>
    <x v="12"/>
  </r>
  <r>
    <s v="52500"/>
    <s v="100022697"/>
    <s v="314298"/>
    <s v="10000"/>
    <s v="10100"/>
    <s v="5250000000"/>
    <s v="7250000"/>
    <s v=""/>
    <s v="00002"/>
    <s v=""/>
    <s v=""/>
    <s v=""/>
    <n v="1.31"/>
    <x v="31"/>
  </r>
  <r>
    <s v="52500"/>
    <s v="100023046"/>
    <s v="305668"/>
    <s v="10000"/>
    <s v="10100"/>
    <s v="5250000000"/>
    <s v="2125000"/>
    <s v=""/>
    <s v="00002"/>
    <s v=""/>
    <s v=""/>
    <s v=""/>
    <n v="-3.47"/>
    <x v="35"/>
  </r>
  <r>
    <s v="52500"/>
    <s v="100023046"/>
    <s v="305668"/>
    <s v="10000"/>
    <s v="10100"/>
    <s v="5250000000"/>
    <s v="7269000"/>
    <s v=""/>
    <s v="00002"/>
    <s v=""/>
    <s v=""/>
    <s v=""/>
    <n v="44.77"/>
    <x v="33"/>
  </r>
  <r>
    <s v="52500"/>
    <s v="100023046"/>
    <s v="305668"/>
    <s v="10000"/>
    <s v="10100"/>
    <s v="5250000000"/>
    <s v="2100000"/>
    <s v=""/>
    <s v="00002"/>
    <s v=""/>
    <s v=""/>
    <s v=""/>
    <n v="-9.89"/>
    <x v="34"/>
  </r>
  <r>
    <s v="52500"/>
    <s v="100023046"/>
    <s v="305668"/>
    <s v="10000"/>
    <s v="10100"/>
    <s v="5250000000"/>
    <s v="2125000"/>
    <s v=""/>
    <s v="00002"/>
    <s v=""/>
    <s v=""/>
    <s v=""/>
    <n v="-3.92"/>
    <x v="35"/>
  </r>
  <r>
    <s v="52500"/>
    <s v="100023046"/>
    <s v="305668"/>
    <s v="10000"/>
    <s v="10100"/>
    <s v="5250000000"/>
    <s v="2100000"/>
    <s v=""/>
    <s v="00002"/>
    <s v=""/>
    <s v=""/>
    <s v=""/>
    <n v="-15.39"/>
    <x v="34"/>
  </r>
  <r>
    <s v="52500"/>
    <s v="100023046"/>
    <s v="305668"/>
    <s v="10000"/>
    <s v="10100"/>
    <s v="5250000000"/>
    <s v="2105000"/>
    <s v=""/>
    <s v="00002"/>
    <s v=""/>
    <s v=""/>
    <s v=""/>
    <n v="-246.26"/>
    <x v="38"/>
  </r>
  <r>
    <s v="52500"/>
    <s v="100023046"/>
    <s v="305668"/>
    <s v="10000"/>
    <s v="10100"/>
    <s v="5250000000"/>
    <s v="2130000"/>
    <s v=""/>
    <s v="00002"/>
    <s v=""/>
    <s v=""/>
    <s v=""/>
    <n v="-43"/>
    <x v="39"/>
  </r>
  <r>
    <s v="52500"/>
    <s v="100023046"/>
    <s v="305668"/>
    <s v="10000"/>
    <s v="10100"/>
    <s v="5250000000"/>
    <s v="2190000"/>
    <s v=""/>
    <s v="00002"/>
    <s v=""/>
    <s v=""/>
    <s v=""/>
    <n v="-19.68"/>
    <x v="40"/>
  </r>
  <r>
    <s v="52500"/>
    <s v="100023046"/>
    <s v="305668"/>
    <s v="10000"/>
    <s v="10100"/>
    <s v="5250000000"/>
    <s v="2056000"/>
    <s v=""/>
    <s v="00002"/>
    <s v=""/>
    <s v=""/>
    <s v=""/>
    <n v="-297.7"/>
    <x v="36"/>
  </r>
  <r>
    <s v="52500"/>
    <s v="100023046"/>
    <s v="305668"/>
    <s v="10000"/>
    <s v="10100"/>
    <s v="5250000000"/>
    <s v="2055000"/>
    <s v=""/>
    <s v="00002"/>
    <s v=""/>
    <s v=""/>
    <s v=""/>
    <n v="-2.0099999999999998"/>
    <x v="42"/>
  </r>
  <r>
    <s v="52500"/>
    <s v="100023046"/>
    <s v="305668"/>
    <s v="10000"/>
    <s v="10100"/>
    <s v="5250000000"/>
    <s v="2100000"/>
    <s v=""/>
    <s v="00002"/>
    <s v=""/>
    <s v=""/>
    <s v=""/>
    <n v="-44.77"/>
    <x v="34"/>
  </r>
  <r>
    <s v="52500"/>
    <s v="100023046"/>
    <s v="305668"/>
    <s v="10000"/>
    <s v="10100"/>
    <s v="5250000000"/>
    <s v="2052000"/>
    <s v=""/>
    <s v="00002"/>
    <s v=""/>
    <s v=""/>
    <s v=""/>
    <n v="-246.26"/>
    <x v="37"/>
  </r>
  <r>
    <s v="52500"/>
    <s v="100023046"/>
    <s v="305668"/>
    <s v="10000"/>
    <s v="10100"/>
    <s v="5250000000"/>
    <s v="2110000"/>
    <s v=""/>
    <s v="00002"/>
    <s v=""/>
    <s v=""/>
    <s v=""/>
    <n v="-226.05"/>
    <x v="13"/>
  </r>
  <r>
    <s v="52500"/>
    <s v="100023046"/>
    <s v="305668"/>
    <s v="10000"/>
    <s v="10100"/>
    <s v="5250000000"/>
    <s v="2053000"/>
    <s v=""/>
    <s v="00002"/>
    <s v=""/>
    <s v=""/>
    <s v=""/>
    <n v="-226.05"/>
    <x v="19"/>
  </r>
  <r>
    <s v="52500"/>
    <s v="100023046"/>
    <s v="305668"/>
    <s v="10000"/>
    <s v="10100"/>
    <s v="5250000000"/>
    <s v="2160000"/>
    <s v=""/>
    <s v="00002"/>
    <s v=""/>
    <s v=""/>
    <s v=""/>
    <n v="-52.87"/>
    <x v="15"/>
  </r>
  <r>
    <s v="52500"/>
    <s v="100023046"/>
    <s v="305668"/>
    <s v="10000"/>
    <s v="10100"/>
    <s v="5250000000"/>
    <s v="2140000"/>
    <s v=""/>
    <s v="00002"/>
    <s v=""/>
    <s v=""/>
    <s v=""/>
    <n v="-627.54999999999995"/>
    <x v="16"/>
  </r>
  <r>
    <s v="52500"/>
    <s v="100023046"/>
    <s v="305668"/>
    <s v="10000"/>
    <s v="10100"/>
    <s v="5250000000"/>
    <s v="7100000"/>
    <s v=""/>
    <s v="00002"/>
    <s v=""/>
    <s v=""/>
    <s v=""/>
    <n v="3358.08"/>
    <x v="10"/>
  </r>
  <r>
    <s v="52500"/>
    <s v="100023046"/>
    <s v="305668"/>
    <s v="10000"/>
    <s v="10100"/>
    <s v="5250000000"/>
    <s v="7100000"/>
    <s v=""/>
    <s v="00002"/>
    <s v=""/>
    <s v=""/>
    <s v=""/>
    <n v="373.12"/>
    <x v="10"/>
  </r>
  <r>
    <s v="52500"/>
    <s v="100023046"/>
    <s v="305668"/>
    <s v="10000"/>
    <s v="10100"/>
    <s v="5250000000"/>
    <s v="7230000"/>
    <s v=""/>
    <s v="00002"/>
    <s v=""/>
    <s v=""/>
    <s v=""/>
    <n v="226.05"/>
    <x v="11"/>
  </r>
  <r>
    <s v="52500"/>
    <s v="100023046"/>
    <s v="305668"/>
    <s v="10000"/>
    <s v="10100"/>
    <s v="5250000000"/>
    <s v="7231000"/>
    <s v=""/>
    <s v="00002"/>
    <s v=""/>
    <s v=""/>
    <s v=""/>
    <n v="52.87"/>
    <x v="12"/>
  </r>
  <r>
    <s v="52500"/>
    <s v="100023046"/>
    <s v="305668"/>
    <s v="10000"/>
    <s v="10100"/>
    <s v="5250000000"/>
    <s v="7240000"/>
    <s v=""/>
    <s v="00002"/>
    <s v=""/>
    <s v=""/>
    <s v=""/>
    <n v="297.7"/>
    <x v="30"/>
  </r>
  <r>
    <s v="52500"/>
    <s v="100023046"/>
    <s v="305668"/>
    <s v="10000"/>
    <s v="10100"/>
    <s v="5250000000"/>
    <s v="7250000"/>
    <s v=""/>
    <s v="00002"/>
    <s v=""/>
    <s v=""/>
    <s v=""/>
    <n v="2.0099999999999998"/>
    <x v="31"/>
  </r>
  <r>
    <s v="52500"/>
    <s v="100023046"/>
    <s v="305668"/>
    <s v="10000"/>
    <s v="10100"/>
    <s v="5250000000"/>
    <s v="7269000"/>
    <s v=""/>
    <s v="00002"/>
    <s v=""/>
    <s v=""/>
    <s v=""/>
    <n v="246.26"/>
    <x v="33"/>
  </r>
  <r>
    <s v="52500"/>
    <s v="100023046"/>
    <s v="305668"/>
    <s v="10000"/>
    <s v="10100"/>
    <s v="5250000000"/>
    <s v="2058000"/>
    <s v=""/>
    <s v="00002"/>
    <s v=""/>
    <s v=""/>
    <s v=""/>
    <n v="-52.87"/>
    <x v="17"/>
  </r>
  <r>
    <s v="52500"/>
    <s v="100023046"/>
    <s v="305668"/>
    <s v="10000"/>
    <s v="10100"/>
    <s v="5250000000"/>
    <s v="2150000"/>
    <s v=""/>
    <s v="00002"/>
    <s v=""/>
    <s v=""/>
    <s v=""/>
    <n v="-200.98"/>
    <x v="18"/>
  </r>
  <r>
    <s v="52500"/>
    <s v="100023046"/>
    <s v="305668"/>
    <s v="10000"/>
    <s v="10100"/>
    <s v="5250000000"/>
    <s v="1000000"/>
    <s v=""/>
    <s v="00002"/>
    <s v=""/>
    <s v=""/>
    <s v=""/>
    <n v="-2277.14"/>
    <x v="14"/>
  </r>
  <r>
    <s v="52500"/>
    <s v="100023046"/>
    <s v="305668"/>
    <s v="10000"/>
    <s v="10100"/>
    <s v="5250000000"/>
    <s v="2100000"/>
    <s v=""/>
    <s v="00002"/>
    <s v=""/>
    <s v=""/>
    <s v=""/>
    <n v="-5"/>
    <x v="34"/>
  </r>
  <r>
    <s v="52500"/>
    <s v="100065888"/>
    <s v="500224"/>
    <s v="10000"/>
    <s v="10100"/>
    <s v="5250000000"/>
    <s v="7100000"/>
    <s v=""/>
    <s v="00002"/>
    <s v=""/>
    <s v=""/>
    <s v=""/>
    <n v="544.38"/>
    <x v="10"/>
  </r>
  <r>
    <s v="52500"/>
    <s v="100065888"/>
    <s v="500224"/>
    <s v="10000"/>
    <s v="10100"/>
    <s v="5250000000"/>
    <s v="7230000"/>
    <s v=""/>
    <s v="00002"/>
    <s v=""/>
    <s v=""/>
    <s v=""/>
    <n v="33.75"/>
    <x v="11"/>
  </r>
  <r>
    <s v="52500"/>
    <s v="100065888"/>
    <s v="500224"/>
    <s v="10000"/>
    <s v="10100"/>
    <s v="5250000000"/>
    <s v="7231000"/>
    <s v=""/>
    <s v="00002"/>
    <s v=""/>
    <s v=""/>
    <s v=""/>
    <n v="7.89"/>
    <x v="12"/>
  </r>
  <r>
    <s v="52500"/>
    <s v="100065888"/>
    <s v="500224"/>
    <s v="10000"/>
    <s v="10100"/>
    <s v="5250000000"/>
    <s v="2110000"/>
    <s v=""/>
    <s v="00002"/>
    <s v=""/>
    <s v=""/>
    <s v=""/>
    <n v="-33.75"/>
    <x v="13"/>
  </r>
  <r>
    <s v="52500"/>
    <s v="100065888"/>
    <s v="500224"/>
    <s v="10000"/>
    <s v="10100"/>
    <s v="5250000000"/>
    <s v="1000000"/>
    <s v=""/>
    <s v="00002"/>
    <s v=""/>
    <s v=""/>
    <s v=""/>
    <n v="-497.3"/>
    <x v="14"/>
  </r>
  <r>
    <s v="52500"/>
    <s v="100065888"/>
    <s v="500224"/>
    <s v="10000"/>
    <s v="10100"/>
    <s v="5250000000"/>
    <s v="2160000"/>
    <s v=""/>
    <s v="00002"/>
    <s v=""/>
    <s v=""/>
    <s v=""/>
    <n v="-7.89"/>
    <x v="15"/>
  </r>
  <r>
    <s v="52500"/>
    <s v="100065888"/>
    <s v="500224"/>
    <s v="10000"/>
    <s v="10100"/>
    <s v="5250000000"/>
    <s v="2058000"/>
    <s v=""/>
    <s v="00002"/>
    <s v=""/>
    <s v=""/>
    <s v=""/>
    <n v="-7.89"/>
    <x v="17"/>
  </r>
  <r>
    <s v="52500"/>
    <s v="100065888"/>
    <s v="500224"/>
    <s v="10000"/>
    <s v="10100"/>
    <s v="5250000000"/>
    <s v="2150000"/>
    <s v=""/>
    <s v="00002"/>
    <s v=""/>
    <s v=""/>
    <s v=""/>
    <n v="-5.44"/>
    <x v="18"/>
  </r>
  <r>
    <s v="52500"/>
    <s v="100065888"/>
    <s v="500224"/>
    <s v="10000"/>
    <s v="10100"/>
    <s v="5250000000"/>
    <s v="2053000"/>
    <s v=""/>
    <s v="00002"/>
    <s v=""/>
    <s v=""/>
    <s v=""/>
    <n v="-33.75"/>
    <x v="19"/>
  </r>
  <r>
    <s v="52500"/>
    <s v="100063155"/>
    <s v="305457"/>
    <s v="10000"/>
    <s v="10100"/>
    <s v="5250000000"/>
    <s v="7100000"/>
    <s v=""/>
    <s v="00002"/>
    <s v=""/>
    <s v=""/>
    <s v=""/>
    <n v="134.63999999999999"/>
    <x v="10"/>
  </r>
  <r>
    <s v="52500"/>
    <s v="100063155"/>
    <s v="305457"/>
    <s v="10000"/>
    <s v="10100"/>
    <s v="5250000000"/>
    <s v="7269000"/>
    <s v=""/>
    <s v="00002"/>
    <s v=""/>
    <s v=""/>
    <s v=""/>
    <n v="88.86"/>
    <x v="33"/>
  </r>
  <r>
    <s v="52500"/>
    <s v="100063155"/>
    <s v="305457"/>
    <s v="10000"/>
    <s v="10100"/>
    <s v="5250000000"/>
    <s v="7100000"/>
    <s v=""/>
    <s v="00002"/>
    <s v=""/>
    <s v=""/>
    <s v=""/>
    <n v="134.63999999999999"/>
    <x v="10"/>
  </r>
  <r>
    <s v="52500"/>
    <s v="100063155"/>
    <s v="305457"/>
    <s v="10000"/>
    <s v="10100"/>
    <s v="5250000000"/>
    <s v="7230000"/>
    <s v=""/>
    <s v="00002"/>
    <s v=""/>
    <s v=""/>
    <s v=""/>
    <n v="83.48"/>
    <x v="11"/>
  </r>
  <r>
    <s v="52500"/>
    <s v="100063155"/>
    <s v="305457"/>
    <s v="10000"/>
    <s v="10100"/>
    <s v="5250000000"/>
    <s v="7231000"/>
    <s v=""/>
    <s v="00002"/>
    <s v=""/>
    <s v=""/>
    <s v=""/>
    <n v="19.52"/>
    <x v="12"/>
  </r>
  <r>
    <s v="52500"/>
    <s v="100063155"/>
    <s v="305457"/>
    <s v="10000"/>
    <s v="10100"/>
    <s v="5250000000"/>
    <s v="7269000"/>
    <s v=""/>
    <s v="00002"/>
    <s v=""/>
    <s v=""/>
    <s v=""/>
    <n v="16.16"/>
    <x v="33"/>
  </r>
  <r>
    <s v="52500"/>
    <s v="100063155"/>
    <s v="305457"/>
    <s v="10000"/>
    <s v="10100"/>
    <s v="5250000000"/>
    <s v="2105000"/>
    <s v=""/>
    <s v="00002"/>
    <s v=""/>
    <s v=""/>
    <s v=""/>
    <n v="-88.86"/>
    <x v="38"/>
  </r>
  <r>
    <s v="52500"/>
    <s v="100063155"/>
    <s v="305457"/>
    <s v="10000"/>
    <s v="10100"/>
    <s v="5250000000"/>
    <s v="2100000"/>
    <s v=""/>
    <s v="00002"/>
    <s v=""/>
    <s v=""/>
    <s v=""/>
    <n v="-16.16"/>
    <x v="34"/>
  </r>
  <r>
    <s v="52500"/>
    <s v="100063155"/>
    <s v="305457"/>
    <s v="10000"/>
    <s v="10100"/>
    <s v="5250000000"/>
    <s v="2052000"/>
    <s v=""/>
    <s v="00002"/>
    <s v=""/>
    <s v=""/>
    <s v=""/>
    <n v="-88.86"/>
    <x v="37"/>
  </r>
  <r>
    <s v="52500"/>
    <s v="100063155"/>
    <s v="305457"/>
    <s v="10000"/>
    <s v="10100"/>
    <s v="5250000000"/>
    <s v="2110000"/>
    <s v=""/>
    <s v="00002"/>
    <s v=""/>
    <s v=""/>
    <s v=""/>
    <n v="-83.48"/>
    <x v="13"/>
  </r>
  <r>
    <s v="52500"/>
    <s v="100063155"/>
    <s v="305457"/>
    <s v="10000"/>
    <s v="10100"/>
    <s v="5250000000"/>
    <s v="2053000"/>
    <s v=""/>
    <s v="00002"/>
    <s v=""/>
    <s v=""/>
    <s v=""/>
    <n v="-83.48"/>
    <x v="19"/>
  </r>
  <r>
    <s v="52500"/>
    <s v="100063155"/>
    <s v="305457"/>
    <s v="10000"/>
    <s v="10100"/>
    <s v="5250000000"/>
    <s v="2160000"/>
    <s v=""/>
    <s v="00002"/>
    <s v=""/>
    <s v=""/>
    <s v=""/>
    <n v="-19.52"/>
    <x v="15"/>
  </r>
  <r>
    <s v="52500"/>
    <s v="100063155"/>
    <s v="305457"/>
    <s v="10000"/>
    <s v="10100"/>
    <s v="5250000000"/>
    <s v="2140000"/>
    <s v=""/>
    <s v="00002"/>
    <s v=""/>
    <s v=""/>
    <s v=""/>
    <n v="-134.54"/>
    <x v="16"/>
  </r>
  <r>
    <s v="52500"/>
    <s v="100063155"/>
    <s v="305457"/>
    <s v="10000"/>
    <s v="10100"/>
    <s v="5250000000"/>
    <s v="2058000"/>
    <s v=""/>
    <s v="00002"/>
    <s v=""/>
    <s v=""/>
    <s v=""/>
    <n v="-19.52"/>
    <x v="17"/>
  </r>
  <r>
    <s v="52500"/>
    <s v="100063155"/>
    <s v="305457"/>
    <s v="10000"/>
    <s v="10100"/>
    <s v="5250000000"/>
    <s v="2150000"/>
    <s v=""/>
    <s v="00002"/>
    <s v=""/>
    <s v=""/>
    <s v=""/>
    <n v="-58.76"/>
    <x v="18"/>
  </r>
  <r>
    <s v="52500"/>
    <s v="100063155"/>
    <s v="305457"/>
    <s v="10000"/>
    <s v="10100"/>
    <s v="5250000000"/>
    <s v="1000000"/>
    <s v=""/>
    <s v="00002"/>
    <s v=""/>
    <s v=""/>
    <s v=""/>
    <n v="-961.24"/>
    <x v="14"/>
  </r>
  <r>
    <s v="52500"/>
    <s v="100063155"/>
    <s v="305457"/>
    <s v="10000"/>
    <s v="10100"/>
    <s v="5250000000"/>
    <s v="7100000"/>
    <s v=""/>
    <s v="00002"/>
    <s v=""/>
    <s v=""/>
    <s v=""/>
    <n v="1077.1199999999999"/>
    <x v="10"/>
  </r>
  <r>
    <s v="52500"/>
    <s v="100056052"/>
    <s v="320263"/>
    <s v="10000"/>
    <s v="10100"/>
    <s v="5250000000"/>
    <s v="7231000"/>
    <s v=""/>
    <s v="00002"/>
    <s v=""/>
    <s v=""/>
    <s v=""/>
    <n v="20.56"/>
    <x v="12"/>
  </r>
  <r>
    <s v="52500"/>
    <s v="100056052"/>
    <s v="320263"/>
    <s v="10000"/>
    <s v="10100"/>
    <s v="5250000000"/>
    <s v="7230000"/>
    <s v=""/>
    <s v="00002"/>
    <s v=""/>
    <s v=""/>
    <s v=""/>
    <n v="87.92"/>
    <x v="11"/>
  </r>
  <r>
    <s v="52500"/>
    <s v="100056052"/>
    <s v="320263"/>
    <s v="10000"/>
    <s v="10100"/>
    <s v="5250000000"/>
    <s v="7250000"/>
    <s v=""/>
    <s v="00002"/>
    <s v=""/>
    <s v=""/>
    <s v=""/>
    <n v="0.5"/>
    <x v="31"/>
  </r>
  <r>
    <s v="52500"/>
    <s v="100056052"/>
    <s v="320263"/>
    <s v="10000"/>
    <s v="10100"/>
    <s v="5250000000"/>
    <s v="7221000"/>
    <s v=""/>
    <s v="00002"/>
    <s v=""/>
    <s v=""/>
    <s v=""/>
    <n v="5.87"/>
    <x v="32"/>
  </r>
  <r>
    <s v="52500"/>
    <s v="100056052"/>
    <s v="320263"/>
    <s v="10000"/>
    <s v="10100"/>
    <s v="5250000000"/>
    <s v="7269000"/>
    <s v=""/>
    <s v="00002"/>
    <s v=""/>
    <s v=""/>
    <s v=""/>
    <n v="104.5"/>
    <x v="33"/>
  </r>
  <r>
    <s v="52500"/>
    <s v="100056052"/>
    <s v="320263"/>
    <s v="10000"/>
    <s v="10100"/>
    <s v="5250000000"/>
    <s v="7269000"/>
    <s v=""/>
    <s v="00002"/>
    <s v=""/>
    <s v=""/>
    <s v=""/>
    <n v="19"/>
    <x v="33"/>
  </r>
  <r>
    <s v="52500"/>
    <s v="100056052"/>
    <s v="320263"/>
    <s v="10000"/>
    <s v="10100"/>
    <s v="5250000000"/>
    <s v="2155000"/>
    <s v=""/>
    <s v="00002"/>
    <s v=""/>
    <s v=""/>
    <s v=""/>
    <n v="-2.97"/>
    <x v="41"/>
  </r>
  <r>
    <s v="52500"/>
    <s v="100056052"/>
    <s v="320263"/>
    <s v="10000"/>
    <s v="10100"/>
    <s v="5250000000"/>
    <s v="2125000"/>
    <s v=""/>
    <s v="00002"/>
    <s v=""/>
    <s v=""/>
    <s v=""/>
    <n v="-1.25"/>
    <x v="35"/>
  </r>
  <r>
    <s v="52500"/>
    <s v="100056052"/>
    <s v="320263"/>
    <s v="10000"/>
    <s v="10100"/>
    <s v="5250000000"/>
    <s v="2100000"/>
    <s v=""/>
    <s v="00002"/>
    <s v=""/>
    <s v=""/>
    <s v=""/>
    <n v="-19.23"/>
    <x v="34"/>
  </r>
  <r>
    <s v="52500"/>
    <s v="100056052"/>
    <s v="320263"/>
    <s v="10000"/>
    <s v="10100"/>
    <s v="5250000000"/>
    <s v="2125000"/>
    <s v=""/>
    <s v="00002"/>
    <s v=""/>
    <s v=""/>
    <s v=""/>
    <n v="-0.76"/>
    <x v="35"/>
  </r>
  <r>
    <s v="52500"/>
    <s v="100056052"/>
    <s v="320263"/>
    <s v="10000"/>
    <s v="10100"/>
    <s v="5250000000"/>
    <s v="2105000"/>
    <s v=""/>
    <s v="00002"/>
    <s v=""/>
    <s v=""/>
    <s v=""/>
    <n v="-104.5"/>
    <x v="38"/>
  </r>
  <r>
    <s v="52500"/>
    <s v="100056052"/>
    <s v="320263"/>
    <s v="10000"/>
    <s v="10100"/>
    <s v="5250000000"/>
    <s v="2190000"/>
    <s v=""/>
    <s v="00002"/>
    <s v=""/>
    <s v=""/>
    <s v=""/>
    <n v="-36.85"/>
    <x v="40"/>
  </r>
  <r>
    <s v="52500"/>
    <s v="100056052"/>
    <s v="320263"/>
    <s v="10000"/>
    <s v="10100"/>
    <s v="5250000000"/>
    <s v="2130000"/>
    <s v=""/>
    <s v="00002"/>
    <s v=""/>
    <s v=""/>
    <s v=""/>
    <n v="-108.5"/>
    <x v="39"/>
  </r>
  <r>
    <s v="52500"/>
    <s v="100056052"/>
    <s v="320263"/>
    <s v="10000"/>
    <s v="10100"/>
    <s v="5250000000"/>
    <s v="2055000"/>
    <s v=""/>
    <s v="00002"/>
    <s v=""/>
    <s v=""/>
    <s v=""/>
    <n v="-0.5"/>
    <x v="42"/>
  </r>
  <r>
    <s v="52500"/>
    <s v="100056052"/>
    <s v="320263"/>
    <s v="10000"/>
    <s v="10100"/>
    <s v="5250000000"/>
    <s v="2057000"/>
    <s v=""/>
    <s v="00002"/>
    <s v=""/>
    <s v=""/>
    <s v=""/>
    <n v="-5.87"/>
    <x v="54"/>
  </r>
  <r>
    <s v="52500"/>
    <s v="100056052"/>
    <s v="320263"/>
    <s v="10000"/>
    <s v="10100"/>
    <s v="5250000000"/>
    <s v="2056000"/>
    <s v=""/>
    <s v="00002"/>
    <s v=""/>
    <s v=""/>
    <s v=""/>
    <n v="-673.9"/>
    <x v="36"/>
  </r>
  <r>
    <s v="52500"/>
    <s v="100056052"/>
    <s v="320263"/>
    <s v="10000"/>
    <s v="10100"/>
    <s v="5250000000"/>
    <s v="2052000"/>
    <s v=""/>
    <s v="00002"/>
    <s v=""/>
    <s v=""/>
    <s v=""/>
    <n v="-104.5"/>
    <x v="37"/>
  </r>
  <r>
    <s v="52500"/>
    <s v="100056052"/>
    <s v="320263"/>
    <s v="10000"/>
    <s v="10100"/>
    <s v="5250000000"/>
    <s v="2100000"/>
    <s v=""/>
    <s v="00002"/>
    <s v=""/>
    <s v=""/>
    <s v=""/>
    <n v="-19"/>
    <x v="34"/>
  </r>
  <r>
    <s v="52500"/>
    <s v="100056052"/>
    <s v="320263"/>
    <s v="10000"/>
    <s v="10100"/>
    <s v="5250000000"/>
    <s v="2110000"/>
    <s v=""/>
    <s v="00002"/>
    <s v=""/>
    <s v=""/>
    <s v=""/>
    <n v="-87.92"/>
    <x v="13"/>
  </r>
  <r>
    <s v="52500"/>
    <s v="100056052"/>
    <s v="320263"/>
    <s v="10000"/>
    <s v="10100"/>
    <s v="5250000000"/>
    <s v="2053000"/>
    <s v=""/>
    <s v="00002"/>
    <s v=""/>
    <s v=""/>
    <s v=""/>
    <n v="-87.92"/>
    <x v="19"/>
  </r>
  <r>
    <s v="52500"/>
    <s v="100056052"/>
    <s v="320263"/>
    <s v="10000"/>
    <s v="10100"/>
    <s v="5250000000"/>
    <s v="2160000"/>
    <s v=""/>
    <s v="00002"/>
    <s v=""/>
    <s v=""/>
    <s v=""/>
    <n v="-20.56"/>
    <x v="15"/>
  </r>
  <r>
    <s v="52500"/>
    <s v="100056052"/>
    <s v="320263"/>
    <s v="10000"/>
    <s v="10100"/>
    <s v="5250000000"/>
    <s v="2140000"/>
    <s v=""/>
    <s v="00002"/>
    <s v=""/>
    <s v=""/>
    <s v=""/>
    <n v="-88.86"/>
    <x v="16"/>
  </r>
  <r>
    <s v="52500"/>
    <s v="100056052"/>
    <s v="320263"/>
    <s v="10000"/>
    <s v="10100"/>
    <s v="5250000000"/>
    <s v="2058000"/>
    <s v=""/>
    <s v="00002"/>
    <s v=""/>
    <s v=""/>
    <s v=""/>
    <n v="-20.56"/>
    <x v="17"/>
  </r>
  <r>
    <s v="52500"/>
    <s v="100056052"/>
    <s v="320263"/>
    <s v="10000"/>
    <s v="10100"/>
    <s v="5250000000"/>
    <s v="2150000"/>
    <s v=""/>
    <s v="00002"/>
    <s v=""/>
    <s v=""/>
    <s v=""/>
    <n v="-56.51"/>
    <x v="18"/>
  </r>
  <r>
    <s v="52500"/>
    <s v="100056052"/>
    <s v="320263"/>
    <s v="10000"/>
    <s v="10100"/>
    <s v="5250000000"/>
    <s v="1000000"/>
    <s v=""/>
    <s v="00002"/>
    <s v=""/>
    <s v=""/>
    <s v=""/>
    <n v="-1055.49"/>
    <x v="14"/>
  </r>
  <r>
    <s v="52500"/>
    <s v="100056052"/>
    <s v="320263"/>
    <s v="10000"/>
    <s v="10100"/>
    <s v="5250000000"/>
    <s v="7100000"/>
    <s v=""/>
    <s v="00002"/>
    <s v=""/>
    <s v=""/>
    <s v=""/>
    <n v="145.6"/>
    <x v="10"/>
  </r>
  <r>
    <s v="52500"/>
    <s v="100056052"/>
    <s v="320263"/>
    <s v="10000"/>
    <s v="10100"/>
    <s v="5250000000"/>
    <s v="7100000"/>
    <s v=""/>
    <s v="00002"/>
    <s v=""/>
    <s v=""/>
    <s v=""/>
    <n v="1292.2"/>
    <x v="10"/>
  </r>
  <r>
    <s v="52500"/>
    <s v="100056052"/>
    <s v="320263"/>
    <s v="10000"/>
    <s v="10100"/>
    <s v="5250000000"/>
    <s v="7100000"/>
    <s v=""/>
    <s v="00002"/>
    <s v=""/>
    <s v=""/>
    <s v=""/>
    <n v="145.6"/>
    <x v="10"/>
  </r>
  <r>
    <s v="52500"/>
    <s v="100056052"/>
    <s v="320263"/>
    <s v="10000"/>
    <s v="10100"/>
    <s v="5250000000"/>
    <s v="7240000"/>
    <s v=""/>
    <s v="00002"/>
    <s v=""/>
    <s v=""/>
    <s v=""/>
    <n v="673.9"/>
    <x v="30"/>
  </r>
  <r>
    <s v="52500"/>
    <s v="100051390"/>
    <s v="305393"/>
    <s v="10000"/>
    <s v="10100"/>
    <s v="5250000000"/>
    <s v="7100000"/>
    <s v=""/>
    <s v="00002"/>
    <s v=""/>
    <s v=""/>
    <s v=""/>
    <n v="5644.8"/>
    <x v="10"/>
  </r>
  <r>
    <s v="52500"/>
    <s v="100051390"/>
    <s v="305393"/>
    <s v="10000"/>
    <s v="10100"/>
    <s v="5250000000"/>
    <s v="1000000"/>
    <s v=""/>
    <s v="00002"/>
    <s v=""/>
    <s v=""/>
    <s v=""/>
    <n v="-3525.6"/>
    <x v="14"/>
  </r>
  <r>
    <s v="52500"/>
    <s v="100051390"/>
    <s v="305393"/>
    <s v="10000"/>
    <s v="10100"/>
    <s v="5250000000"/>
    <s v="7231000"/>
    <s v=""/>
    <s v="00002"/>
    <s v=""/>
    <s v=""/>
    <s v=""/>
    <n v="78.959999999999994"/>
    <x v="12"/>
  </r>
  <r>
    <s v="52500"/>
    <s v="100051390"/>
    <s v="305393"/>
    <s v="10000"/>
    <s v="10100"/>
    <s v="5250000000"/>
    <s v="7240000"/>
    <s v=""/>
    <s v="00002"/>
    <s v=""/>
    <s v=""/>
    <s v=""/>
    <n v="867.4"/>
    <x v="30"/>
  </r>
  <r>
    <s v="52500"/>
    <s v="100051390"/>
    <s v="305393"/>
    <s v="10000"/>
    <s v="10100"/>
    <s v="5250000000"/>
    <s v="7250000"/>
    <s v=""/>
    <s v="00002"/>
    <s v=""/>
    <s v=""/>
    <s v=""/>
    <n v="7.38"/>
    <x v="31"/>
  </r>
  <r>
    <s v="52500"/>
    <s v="100051390"/>
    <s v="305393"/>
    <s v="10000"/>
    <s v="10100"/>
    <s v="5250000000"/>
    <s v="7221000"/>
    <s v=""/>
    <s v="00002"/>
    <s v=""/>
    <s v=""/>
    <s v=""/>
    <n v="10.71"/>
    <x v="32"/>
  </r>
  <r>
    <s v="52500"/>
    <s v="100051390"/>
    <s v="305393"/>
    <s v="10000"/>
    <s v="10100"/>
    <s v="5250000000"/>
    <s v="7269000"/>
    <s v=""/>
    <s v="00002"/>
    <s v=""/>
    <s v=""/>
    <s v=""/>
    <n v="372.56"/>
    <x v="33"/>
  </r>
  <r>
    <s v="52500"/>
    <s v="100051390"/>
    <s v="305393"/>
    <s v="10000"/>
    <s v="10100"/>
    <s v="5250000000"/>
    <s v="7269000"/>
    <s v=""/>
    <s v="00002"/>
    <s v=""/>
    <s v=""/>
    <s v=""/>
    <n v="67.739999999999995"/>
    <x v="33"/>
  </r>
  <r>
    <s v="52500"/>
    <s v="100051390"/>
    <s v="305393"/>
    <s v="10000"/>
    <s v="10100"/>
    <s v="5250000000"/>
    <s v="2100000"/>
    <s v=""/>
    <s v="00002"/>
    <s v=""/>
    <s v=""/>
    <s v=""/>
    <n v="-25"/>
    <x v="34"/>
  </r>
  <r>
    <s v="52500"/>
    <s v="100051390"/>
    <s v="305393"/>
    <s v="10000"/>
    <s v="10100"/>
    <s v="5250000000"/>
    <s v="2155000"/>
    <s v=""/>
    <s v="00002"/>
    <s v=""/>
    <s v=""/>
    <s v=""/>
    <n v="-17.82"/>
    <x v="41"/>
  </r>
  <r>
    <s v="52500"/>
    <s v="100051390"/>
    <s v="305393"/>
    <s v="10000"/>
    <s v="10100"/>
    <s v="5250000000"/>
    <s v="2125000"/>
    <s v=""/>
    <s v="00002"/>
    <s v=""/>
    <s v=""/>
    <s v=""/>
    <n v="-2.5"/>
    <x v="35"/>
  </r>
  <r>
    <s v="52500"/>
    <s v="100051390"/>
    <s v="305393"/>
    <s v="10000"/>
    <s v="10100"/>
    <s v="5250000000"/>
    <s v="2125000"/>
    <s v=""/>
    <s v="00002"/>
    <s v=""/>
    <s v=""/>
    <s v=""/>
    <n v="-14.4"/>
    <x v="35"/>
  </r>
  <r>
    <s v="52500"/>
    <s v="100051390"/>
    <s v="305393"/>
    <s v="10000"/>
    <s v="10100"/>
    <s v="5250000000"/>
    <s v="2100000"/>
    <s v=""/>
    <s v="00002"/>
    <s v=""/>
    <s v=""/>
    <s v=""/>
    <n v="-50"/>
    <x v="34"/>
  </r>
  <r>
    <s v="52500"/>
    <s v="100051390"/>
    <s v="305393"/>
    <s v="10000"/>
    <s v="10100"/>
    <s v="5250000000"/>
    <s v="2125000"/>
    <s v=""/>
    <s v="00002"/>
    <s v=""/>
    <s v=""/>
    <s v=""/>
    <n v="-21.6"/>
    <x v="35"/>
  </r>
  <r>
    <s v="52500"/>
    <s v="100051390"/>
    <s v="305393"/>
    <s v="10000"/>
    <s v="10100"/>
    <s v="5250000000"/>
    <s v="2100000"/>
    <s v=""/>
    <s v="00002"/>
    <s v=""/>
    <s v=""/>
    <s v=""/>
    <n v="-11.77"/>
    <x v="34"/>
  </r>
  <r>
    <s v="52500"/>
    <s v="100051390"/>
    <s v="305393"/>
    <s v="10000"/>
    <s v="10100"/>
    <s v="5250000000"/>
    <s v="2100000"/>
    <s v=""/>
    <s v="00002"/>
    <s v=""/>
    <s v=""/>
    <s v=""/>
    <n v="-82.69"/>
    <x v="34"/>
  </r>
  <r>
    <s v="52500"/>
    <s v="100051390"/>
    <s v="305393"/>
    <s v="10000"/>
    <s v="10100"/>
    <s v="5250000000"/>
    <s v="2105000"/>
    <s v=""/>
    <s v="00002"/>
    <s v=""/>
    <s v=""/>
    <s v=""/>
    <n v="-372.56"/>
    <x v="38"/>
  </r>
  <r>
    <s v="52500"/>
    <s v="100051390"/>
    <s v="305393"/>
    <s v="10000"/>
    <s v="10100"/>
    <s v="5250000000"/>
    <s v="2130000"/>
    <s v=""/>
    <s v="00002"/>
    <s v=""/>
    <s v=""/>
    <s v=""/>
    <n v="-108.5"/>
    <x v="39"/>
  </r>
  <r>
    <s v="52500"/>
    <s v="100051390"/>
    <s v="305393"/>
    <s v="10000"/>
    <s v="10100"/>
    <s v="5250000000"/>
    <s v="2057000"/>
    <s v=""/>
    <s v="00002"/>
    <s v=""/>
    <s v=""/>
    <s v=""/>
    <n v="-10.71"/>
    <x v="54"/>
  </r>
  <r>
    <s v="52500"/>
    <s v="100051390"/>
    <s v="305393"/>
    <s v="10000"/>
    <s v="10100"/>
    <s v="5250000000"/>
    <s v="2055000"/>
    <s v=""/>
    <s v="00002"/>
    <s v=""/>
    <s v=""/>
    <s v=""/>
    <n v="-7.38"/>
    <x v="42"/>
  </r>
  <r>
    <s v="52500"/>
    <s v="100051390"/>
    <s v="305393"/>
    <s v="10000"/>
    <s v="10100"/>
    <s v="5250000000"/>
    <s v="2056000"/>
    <s v=""/>
    <s v="00002"/>
    <s v=""/>
    <s v=""/>
    <s v=""/>
    <n v="-867.4"/>
    <x v="36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34"/>
  </r>
  <r>
    <s v="52500"/>
    <s v="100051390"/>
    <s v="305393"/>
    <s v="10000"/>
    <s v="10100"/>
    <s v="5250000000"/>
    <s v="2052000"/>
    <s v=""/>
    <s v="00002"/>
    <s v=""/>
    <s v=""/>
    <s v=""/>
    <n v="-372.56"/>
    <x v="37"/>
  </r>
  <r>
    <s v="52500"/>
    <s v="100051390"/>
    <s v="305393"/>
    <s v="10000"/>
    <s v="10100"/>
    <s v="5250000000"/>
    <s v="2110000"/>
    <s v=""/>
    <s v="00002"/>
    <s v=""/>
    <s v=""/>
    <s v=""/>
    <n v="-337.6"/>
    <x v="13"/>
  </r>
  <r>
    <s v="52500"/>
    <s v="100051390"/>
    <s v="305393"/>
    <s v="10000"/>
    <s v="10100"/>
    <s v="5250000000"/>
    <s v="2053000"/>
    <s v=""/>
    <s v="00002"/>
    <s v=""/>
    <s v=""/>
    <s v=""/>
    <n v="-337.6"/>
    <x v="19"/>
  </r>
  <r>
    <s v="52500"/>
    <s v="100051390"/>
    <s v="305393"/>
    <s v="10000"/>
    <s v="10100"/>
    <s v="5250000000"/>
    <s v="2160000"/>
    <s v=""/>
    <s v="00002"/>
    <s v=""/>
    <s v=""/>
    <s v=""/>
    <n v="-78.959999999999994"/>
    <x v="15"/>
  </r>
  <r>
    <s v="52500"/>
    <s v="100051390"/>
    <s v="305393"/>
    <s v="10000"/>
    <s v="10100"/>
    <s v="5250000000"/>
    <s v="2140000"/>
    <s v=""/>
    <s v="00002"/>
    <s v=""/>
    <s v=""/>
    <s v=""/>
    <n v="-695.59"/>
    <x v="16"/>
  </r>
  <r>
    <s v="52500"/>
    <s v="100051390"/>
    <s v="305393"/>
    <s v="10000"/>
    <s v="10100"/>
    <s v="5250000000"/>
    <s v="2058000"/>
    <s v=""/>
    <s v="00002"/>
    <s v=""/>
    <s v=""/>
    <s v=""/>
    <n v="-78.959999999999994"/>
    <x v="17"/>
  </r>
  <r>
    <s v="52500"/>
    <s v="100051390"/>
    <s v="305393"/>
    <s v="10000"/>
    <s v="10100"/>
    <s v="5250000000"/>
    <s v="2150000"/>
    <s v=""/>
    <s v="00002"/>
    <s v=""/>
    <s v=""/>
    <s v=""/>
    <n v="-300.20999999999998"/>
    <x v="18"/>
  </r>
  <r>
    <s v="52500"/>
    <s v="100051390"/>
    <s v="305393"/>
    <s v="10000"/>
    <s v="10100"/>
    <s v="5250000000"/>
    <s v="7230000"/>
    <s v=""/>
    <s v="00002"/>
    <s v=""/>
    <s v=""/>
    <s v=""/>
    <n v="337.6"/>
    <x v="11"/>
  </r>
  <r>
    <s v="52500"/>
    <s v="100068282"/>
    <s v="305452"/>
    <s v="10000"/>
    <s v="10100"/>
    <s v="5250000000"/>
    <s v="7100000"/>
    <s v=""/>
    <s v="00002"/>
    <s v=""/>
    <s v=""/>
    <s v=""/>
    <n v="161.6"/>
    <x v="10"/>
  </r>
  <r>
    <s v="52500"/>
    <s v="100068282"/>
    <s v="305452"/>
    <s v="10000"/>
    <s v="10100"/>
    <s v="5250000000"/>
    <s v="7100000"/>
    <s v=""/>
    <s v="00002"/>
    <s v=""/>
    <s v=""/>
    <s v=""/>
    <n v="1454.4"/>
    <x v="10"/>
  </r>
  <r>
    <s v="52500"/>
    <s v="100068282"/>
    <s v="305452"/>
    <s v="10000"/>
    <s v="10100"/>
    <s v="5250000000"/>
    <s v="7231000"/>
    <s v=""/>
    <s v="00002"/>
    <s v=""/>
    <s v=""/>
    <s v=""/>
    <n v="22.89"/>
    <x v="12"/>
  </r>
  <r>
    <s v="52500"/>
    <s v="100068282"/>
    <s v="305452"/>
    <s v="10000"/>
    <s v="10100"/>
    <s v="5250000000"/>
    <s v="7269000"/>
    <s v=""/>
    <s v="00002"/>
    <s v=""/>
    <s v=""/>
    <s v=""/>
    <n v="106.66"/>
    <x v="33"/>
  </r>
  <r>
    <s v="52500"/>
    <s v="100068282"/>
    <s v="305452"/>
    <s v="10000"/>
    <s v="10100"/>
    <s v="5250000000"/>
    <s v="7269000"/>
    <s v=""/>
    <s v="00002"/>
    <s v=""/>
    <s v=""/>
    <s v=""/>
    <n v="19.39"/>
    <x v="33"/>
  </r>
  <r>
    <s v="52500"/>
    <s v="100068282"/>
    <s v="305452"/>
    <s v="10000"/>
    <s v="10100"/>
    <s v="5250000000"/>
    <s v="2100000"/>
    <s v=""/>
    <s v="00002"/>
    <s v=""/>
    <s v=""/>
    <s v=""/>
    <n v="-2.5"/>
    <x v="34"/>
  </r>
  <r>
    <s v="52500"/>
    <s v="100068282"/>
    <s v="305452"/>
    <s v="10000"/>
    <s v="10100"/>
    <s v="5250000000"/>
    <s v="2105000"/>
    <s v=""/>
    <s v="00002"/>
    <s v=""/>
    <s v=""/>
    <s v=""/>
    <n v="-106.66"/>
    <x v="38"/>
  </r>
  <r>
    <s v="52500"/>
    <s v="100068282"/>
    <s v="305452"/>
    <s v="10000"/>
    <s v="10100"/>
    <s v="5250000000"/>
    <s v="2190000"/>
    <s v=""/>
    <s v="00002"/>
    <s v=""/>
    <s v=""/>
    <s v=""/>
    <n v="-36.85"/>
    <x v="40"/>
  </r>
  <r>
    <s v="52500"/>
    <s v="100068282"/>
    <s v="305452"/>
    <s v="10000"/>
    <s v="10100"/>
    <s v="5250000000"/>
    <s v="2052000"/>
    <s v=""/>
    <s v="00002"/>
    <s v=""/>
    <s v=""/>
    <s v=""/>
    <n v="-106.66"/>
    <x v="37"/>
  </r>
  <r>
    <s v="52500"/>
    <s v="100068282"/>
    <s v="305452"/>
    <s v="10000"/>
    <s v="10100"/>
    <s v="5250000000"/>
    <s v="2100000"/>
    <s v=""/>
    <s v="00002"/>
    <s v=""/>
    <s v=""/>
    <s v=""/>
    <n v="-19.39"/>
    <x v="34"/>
  </r>
  <r>
    <s v="52500"/>
    <s v="100068282"/>
    <s v="305452"/>
    <s v="10000"/>
    <s v="10100"/>
    <s v="5250000000"/>
    <s v="2110000"/>
    <s v=""/>
    <s v="00002"/>
    <s v=""/>
    <s v=""/>
    <s v=""/>
    <n v="-97.91"/>
    <x v="13"/>
  </r>
  <r>
    <s v="52500"/>
    <s v="100068282"/>
    <s v="305452"/>
    <s v="10000"/>
    <s v="10100"/>
    <s v="5250000000"/>
    <s v="2053000"/>
    <s v=""/>
    <s v="00002"/>
    <s v=""/>
    <s v=""/>
    <s v=""/>
    <n v="-97.91"/>
    <x v="19"/>
  </r>
  <r>
    <s v="52500"/>
    <s v="100068282"/>
    <s v="305452"/>
    <s v="10000"/>
    <s v="10100"/>
    <s v="5250000000"/>
    <s v="2160000"/>
    <s v=""/>
    <s v="00002"/>
    <s v=""/>
    <s v=""/>
    <s v=""/>
    <n v="-22.89"/>
    <x v="15"/>
  </r>
  <r>
    <s v="52500"/>
    <s v="100068282"/>
    <s v="305452"/>
    <s v="10000"/>
    <s v="10100"/>
    <s v="5250000000"/>
    <s v="2140000"/>
    <s v=""/>
    <s v="00002"/>
    <s v=""/>
    <s v=""/>
    <s v=""/>
    <n v="-189.86"/>
    <x v="16"/>
  </r>
  <r>
    <s v="52500"/>
    <s v="100068282"/>
    <s v="305452"/>
    <s v="10000"/>
    <s v="10100"/>
    <s v="5250000000"/>
    <s v="2058000"/>
    <s v=""/>
    <s v="00002"/>
    <s v=""/>
    <s v=""/>
    <s v=""/>
    <n v="-22.89"/>
    <x v="17"/>
  </r>
  <r>
    <s v="52500"/>
    <s v="100068282"/>
    <s v="305452"/>
    <s v="10000"/>
    <s v="10100"/>
    <s v="5250000000"/>
    <s v="2150000"/>
    <s v=""/>
    <s v="00002"/>
    <s v=""/>
    <s v=""/>
    <s v=""/>
    <n v="-73.86"/>
    <x v="18"/>
  </r>
  <r>
    <s v="52500"/>
    <s v="100068282"/>
    <s v="305452"/>
    <s v="10000"/>
    <s v="10100"/>
    <s v="5250000000"/>
    <s v="1000000"/>
    <s v=""/>
    <s v="00002"/>
    <s v=""/>
    <s v=""/>
    <s v=""/>
    <n v="-1085.47"/>
    <x v="14"/>
  </r>
  <r>
    <s v="52500"/>
    <s v="100068282"/>
    <s v="305452"/>
    <s v="10000"/>
    <s v="10100"/>
    <s v="5250000000"/>
    <s v="7230000"/>
    <s v=""/>
    <s v="00002"/>
    <s v=""/>
    <s v=""/>
    <s v=""/>
    <n v="97.91"/>
    <x v="11"/>
  </r>
  <r>
    <s v="52500"/>
    <s v="100051783"/>
    <s v="305669"/>
    <s v="10000"/>
    <s v="10100"/>
    <s v="5250000000"/>
    <s v="7100000"/>
    <s v=""/>
    <s v="00002"/>
    <s v=""/>
    <s v=""/>
    <s v=""/>
    <n v="2984.96"/>
    <x v="10"/>
  </r>
  <r>
    <s v="52500"/>
    <s v="100051783"/>
    <s v="305669"/>
    <s v="10000"/>
    <s v="10100"/>
    <s v="5250000000"/>
    <s v="7100000"/>
    <s v=""/>
    <s v="00002"/>
    <s v=""/>
    <s v=""/>
    <s v=""/>
    <n v="373.12"/>
    <x v="10"/>
  </r>
  <r>
    <s v="52500"/>
    <s v="100051783"/>
    <s v="305669"/>
    <s v="10000"/>
    <s v="10100"/>
    <s v="5250000000"/>
    <s v="7230000"/>
    <s v=""/>
    <s v="00002"/>
    <s v=""/>
    <s v=""/>
    <s v=""/>
    <n v="218.61"/>
    <x v="11"/>
  </r>
  <r>
    <s v="52500"/>
    <s v="100051783"/>
    <s v="305669"/>
    <s v="10000"/>
    <s v="10100"/>
    <s v="5250000000"/>
    <s v="7231000"/>
    <s v=""/>
    <s v="00002"/>
    <s v=""/>
    <s v=""/>
    <s v=""/>
    <n v="51.13"/>
    <x v="12"/>
  </r>
  <r>
    <s v="52500"/>
    <s v="100051783"/>
    <s v="305669"/>
    <s v="10000"/>
    <s v="10100"/>
    <s v="5250000000"/>
    <s v="7240000"/>
    <s v=""/>
    <s v="00002"/>
    <s v=""/>
    <s v=""/>
    <s v=""/>
    <n v="867.4"/>
    <x v="30"/>
  </r>
  <r>
    <s v="52500"/>
    <s v="100051783"/>
    <s v="305669"/>
    <s v="10000"/>
    <s v="10100"/>
    <s v="5250000000"/>
    <s v="7269000"/>
    <s v=""/>
    <s v="00002"/>
    <s v=""/>
    <s v=""/>
    <s v=""/>
    <n v="246.26"/>
    <x v="33"/>
  </r>
  <r>
    <s v="52500"/>
    <s v="100051783"/>
    <s v="305669"/>
    <s v="10000"/>
    <s v="10100"/>
    <s v="5250000000"/>
    <s v="7269000"/>
    <s v=""/>
    <s v="00002"/>
    <s v=""/>
    <s v=""/>
    <s v=""/>
    <n v="44.77"/>
    <x v="33"/>
  </r>
  <r>
    <s v="52500"/>
    <s v="100051783"/>
    <s v="305669"/>
    <s v="10000"/>
    <s v="10100"/>
    <s v="5250000000"/>
    <s v="2130000"/>
    <s v=""/>
    <s v="00002"/>
    <s v=""/>
    <s v=""/>
    <s v=""/>
    <n v="-108.5"/>
    <x v="39"/>
  </r>
  <r>
    <s v="52500"/>
    <s v="100051783"/>
    <s v="305669"/>
    <s v="10000"/>
    <s v="10100"/>
    <s v="5250000000"/>
    <s v="2100000"/>
    <s v=""/>
    <s v="00002"/>
    <s v=""/>
    <s v=""/>
    <s v=""/>
    <n v="-76.92"/>
    <x v="34"/>
  </r>
  <r>
    <s v="52500"/>
    <s v="100051783"/>
    <s v="305669"/>
    <s v="10000"/>
    <s v="10100"/>
    <s v="5250000000"/>
    <s v="2105000"/>
    <s v=""/>
    <s v="00002"/>
    <s v=""/>
    <s v=""/>
    <s v=""/>
    <n v="-246.26"/>
    <x v="38"/>
  </r>
  <r>
    <s v="52500"/>
    <s v="100051783"/>
    <s v="305669"/>
    <s v="10000"/>
    <s v="10100"/>
    <s v="5250000000"/>
    <s v="2190000"/>
    <s v=""/>
    <s v="00002"/>
    <s v=""/>
    <s v=""/>
    <s v=""/>
    <n v="-19.68"/>
    <x v="40"/>
  </r>
  <r>
    <s v="52500"/>
    <s v="100051783"/>
    <s v="305669"/>
    <s v="10000"/>
    <s v="10100"/>
    <s v="5250000000"/>
    <s v="2100000"/>
    <s v=""/>
    <s v="00002"/>
    <s v=""/>
    <s v=""/>
    <s v=""/>
    <n v="-695"/>
    <x v="34"/>
  </r>
  <r>
    <s v="52500"/>
    <s v="100051783"/>
    <s v="305669"/>
    <s v="10000"/>
    <s v="10100"/>
    <s v="5250000000"/>
    <s v="2056000"/>
    <s v=""/>
    <s v="00002"/>
    <s v=""/>
    <s v=""/>
    <s v=""/>
    <n v="-867.4"/>
    <x v="36"/>
  </r>
  <r>
    <s v="52500"/>
    <s v="100051783"/>
    <s v="305669"/>
    <s v="10000"/>
    <s v="10100"/>
    <s v="5250000000"/>
    <s v="2052000"/>
    <s v=""/>
    <s v="00002"/>
    <s v=""/>
    <s v=""/>
    <s v=""/>
    <n v="-246.26"/>
    <x v="37"/>
  </r>
  <r>
    <s v="52500"/>
    <s v="100051783"/>
    <s v="305669"/>
    <s v="10000"/>
    <s v="10100"/>
    <s v="5250000000"/>
    <s v="2100000"/>
    <s v=""/>
    <s v="00002"/>
    <s v=""/>
    <s v=""/>
    <s v=""/>
    <n v="-44.77"/>
    <x v="34"/>
  </r>
  <r>
    <s v="52500"/>
    <s v="100051783"/>
    <s v="305669"/>
    <s v="10000"/>
    <s v="10100"/>
    <s v="5250000000"/>
    <s v="2110000"/>
    <s v=""/>
    <s v="00002"/>
    <s v=""/>
    <s v=""/>
    <s v=""/>
    <n v="-218.61"/>
    <x v="13"/>
  </r>
  <r>
    <s v="52500"/>
    <s v="100051783"/>
    <s v="305669"/>
    <s v="10000"/>
    <s v="10100"/>
    <s v="5250000000"/>
    <s v="2053000"/>
    <s v=""/>
    <s v="00002"/>
    <s v=""/>
    <s v=""/>
    <s v=""/>
    <n v="-218.61"/>
    <x v="19"/>
  </r>
  <r>
    <s v="52500"/>
    <s v="100051783"/>
    <s v="305669"/>
    <s v="10000"/>
    <s v="10100"/>
    <s v="5250000000"/>
    <s v="2160000"/>
    <s v=""/>
    <s v="00002"/>
    <s v=""/>
    <s v=""/>
    <s v=""/>
    <n v="-51.13"/>
    <x v="15"/>
  </r>
  <r>
    <s v="52500"/>
    <s v="100051783"/>
    <s v="305669"/>
    <s v="10000"/>
    <s v="10100"/>
    <s v="5250000000"/>
    <s v="2140000"/>
    <s v=""/>
    <s v="00002"/>
    <s v=""/>
    <s v=""/>
    <s v=""/>
    <n v="-233.4"/>
    <x v="16"/>
  </r>
  <r>
    <s v="52500"/>
    <s v="100051783"/>
    <s v="305669"/>
    <s v="10000"/>
    <s v="10100"/>
    <s v="5250000000"/>
    <s v="2058000"/>
    <s v=""/>
    <s v="00002"/>
    <s v=""/>
    <s v=""/>
    <s v=""/>
    <n v="-51.13"/>
    <x v="17"/>
  </r>
  <r>
    <s v="52500"/>
    <s v="100051783"/>
    <s v="305669"/>
    <s v="10000"/>
    <s v="10100"/>
    <s v="5250000000"/>
    <s v="2150000"/>
    <s v=""/>
    <s v="00002"/>
    <s v=""/>
    <s v=""/>
    <s v=""/>
    <n v="-147.36000000000001"/>
    <x v="18"/>
  </r>
  <r>
    <s v="52500"/>
    <s v="100051783"/>
    <s v="305669"/>
    <s v="10000"/>
    <s v="10100"/>
    <s v="5250000000"/>
    <s v="1000000"/>
    <s v=""/>
    <s v="00002"/>
    <s v=""/>
    <s v=""/>
    <s v=""/>
    <n v="-1934.34"/>
    <x v="14"/>
  </r>
  <r>
    <s v="52500"/>
    <s v="100051783"/>
    <s v="305669"/>
    <s v="10000"/>
    <s v="10100"/>
    <s v="5250000000"/>
    <s v="7100000"/>
    <s v=""/>
    <s v="00002"/>
    <s v=""/>
    <s v=""/>
    <s v=""/>
    <n v="373.12"/>
    <x v="10"/>
  </r>
  <r>
    <s v="52500"/>
    <s v="100063539"/>
    <s v="305330"/>
    <s v="10000"/>
    <s v="10100"/>
    <s v="5250000000"/>
    <s v="2052000"/>
    <s v=""/>
    <s v="00002"/>
    <s v=""/>
    <s v=""/>
    <s v=""/>
    <n v="-124.4"/>
    <x v="37"/>
  </r>
  <r>
    <s v="52500"/>
    <s v="100063539"/>
    <s v="305330"/>
    <s v="10000"/>
    <s v="10100"/>
    <s v="5250000000"/>
    <s v="7230000"/>
    <s v=""/>
    <s v="00002"/>
    <s v=""/>
    <s v=""/>
    <s v=""/>
    <n v="111.91"/>
    <x v="11"/>
  </r>
  <r>
    <s v="52500"/>
    <s v="100063539"/>
    <s v="305330"/>
    <s v="10000"/>
    <s v="10100"/>
    <s v="5250000000"/>
    <s v="2110000"/>
    <s v=""/>
    <s v="00002"/>
    <s v=""/>
    <s v=""/>
    <s v=""/>
    <n v="-111.91"/>
    <x v="13"/>
  </r>
  <r>
    <s v="52500"/>
    <s v="100063539"/>
    <s v="305330"/>
    <s v="10000"/>
    <s v="10100"/>
    <s v="5250000000"/>
    <s v="2053000"/>
    <s v=""/>
    <s v="00002"/>
    <s v=""/>
    <s v=""/>
    <s v=""/>
    <n v="-111.91"/>
    <x v="19"/>
  </r>
  <r>
    <s v="52500"/>
    <s v="100063539"/>
    <s v="305330"/>
    <s v="10000"/>
    <s v="10100"/>
    <s v="5250000000"/>
    <s v="2160000"/>
    <s v=""/>
    <s v="00002"/>
    <s v=""/>
    <s v=""/>
    <s v=""/>
    <n v="-26.18"/>
    <x v="15"/>
  </r>
  <r>
    <s v="52500"/>
    <s v="100063539"/>
    <s v="305330"/>
    <s v="10000"/>
    <s v="10100"/>
    <s v="5250000000"/>
    <s v="2140000"/>
    <s v=""/>
    <s v="00002"/>
    <s v=""/>
    <s v=""/>
    <s v=""/>
    <n v="-128.77000000000001"/>
    <x v="16"/>
  </r>
  <r>
    <s v="52500"/>
    <s v="100063539"/>
    <s v="305330"/>
    <s v="10000"/>
    <s v="10100"/>
    <s v="5250000000"/>
    <s v="2058000"/>
    <s v=""/>
    <s v="00002"/>
    <s v=""/>
    <s v=""/>
    <s v=""/>
    <n v="-26.18"/>
    <x v="17"/>
  </r>
  <r>
    <s v="52500"/>
    <s v="100063539"/>
    <s v="305330"/>
    <s v="10000"/>
    <s v="10100"/>
    <s v="5250000000"/>
    <s v="2150000"/>
    <s v=""/>
    <s v="00002"/>
    <s v=""/>
    <s v=""/>
    <s v=""/>
    <n v="-85.08"/>
    <x v="18"/>
  </r>
  <r>
    <s v="52500"/>
    <s v="100063539"/>
    <s v="305330"/>
    <s v="10000"/>
    <s v="10100"/>
    <s v="5250000000"/>
    <s v="1000000"/>
    <s v=""/>
    <s v="00002"/>
    <s v=""/>
    <s v=""/>
    <s v=""/>
    <n v="-1328.61"/>
    <x v="14"/>
  </r>
  <r>
    <s v="52500"/>
    <s v="100063539"/>
    <s v="305330"/>
    <s v="10000"/>
    <s v="10100"/>
    <s v="5250000000"/>
    <s v="7231000"/>
    <s v=""/>
    <s v="00002"/>
    <s v=""/>
    <s v=""/>
    <s v=""/>
    <n v="26.18"/>
    <x v="12"/>
  </r>
  <r>
    <s v="52500"/>
    <s v="100063539"/>
    <s v="305330"/>
    <s v="10000"/>
    <s v="10100"/>
    <s v="5250000000"/>
    <s v="7240000"/>
    <s v=""/>
    <s v="00002"/>
    <s v=""/>
    <s v=""/>
    <s v=""/>
    <n v="271.7"/>
    <x v="30"/>
  </r>
  <r>
    <s v="52500"/>
    <s v="100063539"/>
    <s v="305330"/>
    <s v="10000"/>
    <s v="10100"/>
    <s v="5250000000"/>
    <s v="7269000"/>
    <s v=""/>
    <s v="00002"/>
    <s v=""/>
    <s v=""/>
    <s v=""/>
    <n v="124.4"/>
    <x v="33"/>
  </r>
  <r>
    <s v="52500"/>
    <s v="100063539"/>
    <s v="305330"/>
    <s v="10000"/>
    <s v="10100"/>
    <s v="5250000000"/>
    <s v="7269000"/>
    <s v=""/>
    <s v="00002"/>
    <s v=""/>
    <s v=""/>
    <s v=""/>
    <n v="22.62"/>
    <x v="33"/>
  </r>
  <r>
    <s v="52500"/>
    <s v="100063539"/>
    <s v="305330"/>
    <s v="10000"/>
    <s v="10100"/>
    <s v="5250000000"/>
    <s v="2130000"/>
    <s v=""/>
    <s v="00002"/>
    <s v=""/>
    <s v=""/>
    <s v=""/>
    <n v="-43"/>
    <x v="39"/>
  </r>
  <r>
    <s v="52500"/>
    <s v="100063539"/>
    <s v="305330"/>
    <s v="10000"/>
    <s v="10100"/>
    <s v="5250000000"/>
    <s v="2105000"/>
    <s v=""/>
    <s v="00002"/>
    <s v=""/>
    <s v=""/>
    <s v=""/>
    <n v="-124.4"/>
    <x v="38"/>
  </r>
  <r>
    <s v="52500"/>
    <s v="100063539"/>
    <s v="305330"/>
    <s v="10000"/>
    <s v="10100"/>
    <s v="5250000000"/>
    <s v="2190000"/>
    <s v=""/>
    <s v="00002"/>
    <s v=""/>
    <s v=""/>
    <s v=""/>
    <n v="-36.85"/>
    <x v="40"/>
  </r>
  <r>
    <s v="52500"/>
    <s v="100063539"/>
    <s v="305330"/>
    <s v="10000"/>
    <s v="10100"/>
    <s v="5250000000"/>
    <s v="2056000"/>
    <s v=""/>
    <s v="00002"/>
    <s v=""/>
    <s v=""/>
    <s v=""/>
    <n v="-271.7"/>
    <x v="36"/>
  </r>
  <r>
    <s v="52500"/>
    <s v="100063539"/>
    <s v="305330"/>
    <s v="10000"/>
    <s v="10100"/>
    <s v="5250000000"/>
    <s v="7100000"/>
    <s v=""/>
    <s v="00002"/>
    <s v=""/>
    <s v=""/>
    <s v=""/>
    <n v="1696.32"/>
    <x v="10"/>
  </r>
  <r>
    <s v="52500"/>
    <s v="100063539"/>
    <s v="305330"/>
    <s v="10000"/>
    <s v="10100"/>
    <s v="5250000000"/>
    <s v="7100000"/>
    <s v=""/>
    <s v="00002"/>
    <s v=""/>
    <s v=""/>
    <s v=""/>
    <n v="188.48"/>
    <x v="10"/>
  </r>
  <r>
    <s v="52500"/>
    <s v="100063539"/>
    <s v="305330"/>
    <s v="10000"/>
    <s v="10100"/>
    <s v="5250000000"/>
    <s v="2100000"/>
    <s v=""/>
    <s v="00002"/>
    <s v=""/>
    <s v=""/>
    <s v=""/>
    <n v="-22.62"/>
    <x v="34"/>
  </r>
  <r>
    <s v="52500"/>
    <s v="100055946"/>
    <s v="311826"/>
    <s v="10000"/>
    <s v="10100"/>
    <s v="5250000000"/>
    <s v="7100000"/>
    <s v=""/>
    <s v="00002"/>
    <s v=""/>
    <s v=""/>
    <s v=""/>
    <n v="3939.84"/>
    <x v="10"/>
  </r>
  <r>
    <s v="52500"/>
    <s v="100055946"/>
    <s v="311826"/>
    <s v="10000"/>
    <s v="10100"/>
    <s v="5250000000"/>
    <s v="1000000"/>
    <s v=""/>
    <s v="00002"/>
    <s v=""/>
    <s v=""/>
    <s v=""/>
    <n v="-2955.67"/>
    <x v="14"/>
  </r>
  <r>
    <s v="52500"/>
    <s v="100055946"/>
    <s v="311826"/>
    <s v="10000"/>
    <s v="10100"/>
    <s v="5250000000"/>
    <s v="7230000"/>
    <s v=""/>
    <s v="00002"/>
    <s v=""/>
    <s v=""/>
    <s v=""/>
    <n v="259.45999999999998"/>
    <x v="11"/>
  </r>
  <r>
    <s v="52500"/>
    <s v="100055946"/>
    <s v="311826"/>
    <s v="10000"/>
    <s v="10100"/>
    <s v="5250000000"/>
    <s v="7231000"/>
    <s v=""/>
    <s v="00002"/>
    <s v=""/>
    <s v=""/>
    <s v=""/>
    <n v="60.69"/>
    <x v="12"/>
  </r>
  <r>
    <s v="52500"/>
    <s v="100055946"/>
    <s v="311826"/>
    <s v="10000"/>
    <s v="10100"/>
    <s v="5250000000"/>
    <s v="7240000"/>
    <s v=""/>
    <s v="00002"/>
    <s v=""/>
    <s v=""/>
    <s v=""/>
    <n v="879.25"/>
    <x v="30"/>
  </r>
  <r>
    <s v="52500"/>
    <s v="100055946"/>
    <s v="311826"/>
    <s v="10000"/>
    <s v="10100"/>
    <s v="5250000000"/>
    <s v="7221000"/>
    <s v=""/>
    <s v="00002"/>
    <s v=""/>
    <s v=""/>
    <s v=""/>
    <n v="9.66"/>
    <x v="32"/>
  </r>
  <r>
    <s v="52500"/>
    <s v="100055946"/>
    <s v="311826"/>
    <s v="10000"/>
    <s v="10100"/>
    <s v="5250000000"/>
    <s v="7269000"/>
    <s v=""/>
    <s v="00002"/>
    <s v=""/>
    <s v=""/>
    <s v=""/>
    <n v="288.92"/>
    <x v="33"/>
  </r>
  <r>
    <s v="52500"/>
    <s v="100055946"/>
    <s v="311826"/>
    <s v="10000"/>
    <s v="10100"/>
    <s v="5250000000"/>
    <s v="7269000"/>
    <s v=""/>
    <s v="00002"/>
    <s v=""/>
    <s v=""/>
    <s v=""/>
    <n v="52.53"/>
    <x v="33"/>
  </r>
  <r>
    <s v="52500"/>
    <s v="100055946"/>
    <s v="311826"/>
    <s v="10000"/>
    <s v="10100"/>
    <s v="5250000000"/>
    <s v="2100000"/>
    <s v=""/>
    <s v="00002"/>
    <s v=""/>
    <s v=""/>
    <s v=""/>
    <n v="-5"/>
    <x v="34"/>
  </r>
  <r>
    <s v="52500"/>
    <s v="100055946"/>
    <s v="311826"/>
    <s v="10000"/>
    <s v="10100"/>
    <s v="5250000000"/>
    <s v="2155000"/>
    <s v=""/>
    <s v="00002"/>
    <s v=""/>
    <s v=""/>
    <s v=""/>
    <n v="-1.73"/>
    <x v="41"/>
  </r>
  <r>
    <s v="52500"/>
    <s v="100055946"/>
    <s v="311826"/>
    <s v="10000"/>
    <s v="10100"/>
    <s v="5250000000"/>
    <s v="2130000"/>
    <s v=""/>
    <s v="00002"/>
    <s v=""/>
    <s v=""/>
    <s v=""/>
    <n v="-108.5"/>
    <x v="39"/>
  </r>
  <r>
    <s v="52500"/>
    <s v="100055946"/>
    <s v="311826"/>
    <s v="10000"/>
    <s v="10100"/>
    <s v="5250000000"/>
    <s v="2100000"/>
    <s v=""/>
    <s v="00002"/>
    <s v=""/>
    <s v=""/>
    <s v=""/>
    <n v="-27.14"/>
    <x v="34"/>
  </r>
  <r>
    <s v="52500"/>
    <s v="100055946"/>
    <s v="311826"/>
    <s v="10000"/>
    <s v="10100"/>
    <s v="5250000000"/>
    <s v="2100000"/>
    <s v=""/>
    <s v="00002"/>
    <s v=""/>
    <s v=""/>
    <s v=""/>
    <n v="-6.54"/>
    <x v="34"/>
  </r>
  <r>
    <s v="52500"/>
    <s v="100055946"/>
    <s v="311826"/>
    <s v="10000"/>
    <s v="10100"/>
    <s v="5250000000"/>
    <s v="2190000"/>
    <s v=""/>
    <s v="00002"/>
    <s v=""/>
    <s v=""/>
    <s v=""/>
    <n v="-19.68"/>
    <x v="40"/>
  </r>
  <r>
    <s v="52500"/>
    <s v="100055946"/>
    <s v="311826"/>
    <s v="10000"/>
    <s v="10100"/>
    <s v="5250000000"/>
    <s v="2100000"/>
    <s v=""/>
    <s v="00002"/>
    <s v=""/>
    <s v=""/>
    <s v=""/>
    <n v="-30.77"/>
    <x v="34"/>
  </r>
  <r>
    <s v="52500"/>
    <s v="100055946"/>
    <s v="311826"/>
    <s v="10000"/>
    <s v="10100"/>
    <s v="5250000000"/>
    <s v="2105000"/>
    <s v=""/>
    <s v="00002"/>
    <s v=""/>
    <s v=""/>
    <s v=""/>
    <n v="-288.92"/>
    <x v="38"/>
  </r>
  <r>
    <s v="52500"/>
    <s v="100055946"/>
    <s v="311826"/>
    <s v="10000"/>
    <s v="10100"/>
    <s v="5250000000"/>
    <s v="2056000"/>
    <s v=""/>
    <s v="00002"/>
    <s v=""/>
    <s v=""/>
    <s v=""/>
    <n v="-879.25"/>
    <x v="36"/>
  </r>
  <r>
    <s v="52500"/>
    <s v="100055946"/>
    <s v="311826"/>
    <s v="10000"/>
    <s v="10100"/>
    <s v="5250000000"/>
    <s v="2057000"/>
    <s v=""/>
    <s v="00002"/>
    <s v=""/>
    <s v=""/>
    <s v=""/>
    <n v="-9.66"/>
    <x v="54"/>
  </r>
  <r>
    <s v="52500"/>
    <s v="100055946"/>
    <s v="311826"/>
    <s v="10000"/>
    <s v="10100"/>
    <s v="5250000000"/>
    <s v="2052000"/>
    <s v=""/>
    <s v="00002"/>
    <s v=""/>
    <s v=""/>
    <s v=""/>
    <n v="-288.92"/>
    <x v="37"/>
  </r>
  <r>
    <s v="52500"/>
    <s v="100055946"/>
    <s v="311826"/>
    <s v="10000"/>
    <s v="10100"/>
    <s v="5250000000"/>
    <s v="2100000"/>
    <s v=""/>
    <s v="00002"/>
    <s v=""/>
    <s v=""/>
    <s v=""/>
    <n v="-52.53"/>
    <x v="34"/>
  </r>
  <r>
    <s v="52500"/>
    <s v="100055946"/>
    <s v="311826"/>
    <s v="10000"/>
    <s v="10100"/>
    <s v="5250000000"/>
    <s v="2110000"/>
    <s v=""/>
    <s v="00002"/>
    <s v=""/>
    <s v=""/>
    <s v=""/>
    <n v="-259.45999999999998"/>
    <x v="13"/>
  </r>
  <r>
    <s v="52500"/>
    <s v="100055946"/>
    <s v="311826"/>
    <s v="10000"/>
    <s v="10100"/>
    <s v="5250000000"/>
    <s v="2053000"/>
    <s v=""/>
    <s v="00002"/>
    <s v=""/>
    <s v=""/>
    <s v=""/>
    <n v="-259.45999999999998"/>
    <x v="19"/>
  </r>
  <r>
    <s v="52500"/>
    <s v="100055946"/>
    <s v="311826"/>
    <s v="10000"/>
    <s v="10100"/>
    <s v="5250000000"/>
    <s v="2160000"/>
    <s v=""/>
    <s v="00002"/>
    <s v=""/>
    <s v=""/>
    <s v=""/>
    <n v="-60.69"/>
    <x v="15"/>
  </r>
  <r>
    <s v="52500"/>
    <s v="100055946"/>
    <s v="311826"/>
    <s v="10000"/>
    <s v="10100"/>
    <s v="5250000000"/>
    <s v="2140000"/>
    <s v=""/>
    <s v="00002"/>
    <s v=""/>
    <s v=""/>
    <s v=""/>
    <n v="-383.93"/>
    <x v="16"/>
  </r>
  <r>
    <s v="52500"/>
    <s v="100055946"/>
    <s v="311826"/>
    <s v="10000"/>
    <s v="10100"/>
    <s v="5250000000"/>
    <s v="2058000"/>
    <s v=""/>
    <s v="00002"/>
    <s v=""/>
    <s v=""/>
    <s v=""/>
    <n v="-60.69"/>
    <x v="17"/>
  </r>
  <r>
    <s v="52500"/>
    <s v="100055946"/>
    <s v="311826"/>
    <s v="10000"/>
    <s v="10100"/>
    <s v="5250000000"/>
    <s v="2150000"/>
    <s v=""/>
    <s v="00002"/>
    <s v=""/>
    <s v=""/>
    <s v=""/>
    <n v="-229.57"/>
    <x v="18"/>
  </r>
  <r>
    <s v="52500"/>
    <s v="100055946"/>
    <s v="311826"/>
    <s v="10000"/>
    <s v="10100"/>
    <s v="5250000000"/>
    <s v="7100000"/>
    <s v=""/>
    <s v="00002"/>
    <s v=""/>
    <s v=""/>
    <s v=""/>
    <n v="437.76"/>
    <x v="10"/>
  </r>
  <r>
    <s v="52500"/>
    <s v="100038988"/>
    <s v="305480"/>
    <s v="10000"/>
    <s v="10100"/>
    <s v="5250000000"/>
    <s v="7269000"/>
    <s v=""/>
    <s v="00002"/>
    <s v=""/>
    <s v=""/>
    <s v=""/>
    <n v="129.47"/>
    <x v="33"/>
  </r>
  <r>
    <s v="52500"/>
    <s v="100038988"/>
    <s v="305480"/>
    <s v="10000"/>
    <s v="10100"/>
    <s v="5250000000"/>
    <s v="1000000"/>
    <s v=""/>
    <s v="00002"/>
    <s v=""/>
    <s v=""/>
    <s v=""/>
    <n v="-1096.8900000000001"/>
    <x v="14"/>
  </r>
  <r>
    <s v="52500"/>
    <s v="100038988"/>
    <s v="305480"/>
    <s v="10000"/>
    <s v="10100"/>
    <s v="5250000000"/>
    <s v="7230000"/>
    <s v=""/>
    <s v="00002"/>
    <s v=""/>
    <s v=""/>
    <s v=""/>
    <n v="112.92"/>
    <x v="11"/>
  </r>
  <r>
    <s v="52500"/>
    <s v="100038988"/>
    <s v="305480"/>
    <s v="10000"/>
    <s v="10100"/>
    <s v="5250000000"/>
    <s v="7231000"/>
    <s v=""/>
    <s v="00002"/>
    <s v=""/>
    <s v=""/>
    <s v=""/>
    <n v="26.41"/>
    <x v="12"/>
  </r>
  <r>
    <s v="52500"/>
    <s v="100038988"/>
    <s v="305480"/>
    <s v="10000"/>
    <s v="10100"/>
    <s v="5250000000"/>
    <s v="7240000"/>
    <s v=""/>
    <s v="00002"/>
    <s v=""/>
    <s v=""/>
    <s v=""/>
    <n v="271.7"/>
    <x v="30"/>
  </r>
  <r>
    <s v="52500"/>
    <s v="100038988"/>
    <s v="305480"/>
    <s v="10000"/>
    <s v="10100"/>
    <s v="5250000000"/>
    <s v="7250000"/>
    <s v=""/>
    <s v="00002"/>
    <s v=""/>
    <s v=""/>
    <s v=""/>
    <n v="0.47"/>
    <x v="31"/>
  </r>
  <r>
    <s v="52500"/>
    <s v="100038988"/>
    <s v="305480"/>
    <s v="10000"/>
    <s v="10100"/>
    <s v="5250000000"/>
    <s v="7221000"/>
    <s v=""/>
    <s v="00002"/>
    <s v=""/>
    <s v=""/>
    <s v=""/>
    <n v="7.81"/>
    <x v="32"/>
  </r>
  <r>
    <s v="52500"/>
    <s v="100038988"/>
    <s v="305480"/>
    <s v="10000"/>
    <s v="10100"/>
    <s v="5250000000"/>
    <s v="7269000"/>
    <s v=""/>
    <s v="00002"/>
    <s v=""/>
    <s v=""/>
    <s v=""/>
    <n v="23.54"/>
    <x v="33"/>
  </r>
  <r>
    <s v="52500"/>
    <s v="100038988"/>
    <s v="305480"/>
    <s v="10000"/>
    <s v="10100"/>
    <s v="5250000000"/>
    <s v="2100000"/>
    <s v=""/>
    <s v="00002"/>
    <s v=""/>
    <s v=""/>
    <s v=""/>
    <n v="-100"/>
    <x v="34"/>
  </r>
  <r>
    <s v="52500"/>
    <s v="100038988"/>
    <s v="305480"/>
    <s v="10000"/>
    <s v="10100"/>
    <s v="5250000000"/>
    <s v="2100000"/>
    <s v=""/>
    <s v="00002"/>
    <s v=""/>
    <s v=""/>
    <s v=""/>
    <n v="-25"/>
    <x v="34"/>
  </r>
  <r>
    <s v="52500"/>
    <s v="100038988"/>
    <s v="305480"/>
    <s v="10000"/>
    <s v="10100"/>
    <s v="5250000000"/>
    <s v="2155000"/>
    <s v=""/>
    <s v="00002"/>
    <s v=""/>
    <s v=""/>
    <s v=""/>
    <n v="-2.3199999999999998"/>
    <x v="41"/>
  </r>
  <r>
    <s v="52500"/>
    <s v="100038988"/>
    <s v="305480"/>
    <s v="10000"/>
    <s v="10100"/>
    <s v="5250000000"/>
    <s v="2100000"/>
    <s v=""/>
    <s v="00002"/>
    <s v=""/>
    <s v=""/>
    <s v=""/>
    <n v="-46.15"/>
    <x v="34"/>
  </r>
  <r>
    <s v="52500"/>
    <s v="100038988"/>
    <s v="305480"/>
    <s v="10000"/>
    <s v="10100"/>
    <s v="5250000000"/>
    <s v="2130000"/>
    <s v=""/>
    <s v="00002"/>
    <s v=""/>
    <s v=""/>
    <s v=""/>
    <n v="-43"/>
    <x v="39"/>
  </r>
  <r>
    <s v="52500"/>
    <s v="100038988"/>
    <s v="305480"/>
    <s v="10000"/>
    <s v="10100"/>
    <s v="5250000000"/>
    <s v="2190000"/>
    <s v=""/>
    <s v="00002"/>
    <s v=""/>
    <s v=""/>
    <s v=""/>
    <n v="-36.85"/>
    <x v="40"/>
  </r>
  <r>
    <s v="52500"/>
    <s v="100038988"/>
    <s v="305480"/>
    <s v="10000"/>
    <s v="10100"/>
    <s v="5250000000"/>
    <s v="2100000"/>
    <s v=""/>
    <s v="00002"/>
    <s v=""/>
    <s v=""/>
    <s v=""/>
    <n v="-10.26"/>
    <x v="34"/>
  </r>
  <r>
    <s v="52500"/>
    <s v="100038988"/>
    <s v="305480"/>
    <s v="10000"/>
    <s v="10100"/>
    <s v="5250000000"/>
    <s v="2100000"/>
    <s v=""/>
    <s v="00002"/>
    <s v=""/>
    <s v=""/>
    <s v=""/>
    <n v="-3.27"/>
    <x v="34"/>
  </r>
  <r>
    <s v="52500"/>
    <s v="100038988"/>
    <s v="305480"/>
    <s v="10000"/>
    <s v="10100"/>
    <s v="5250000000"/>
    <s v="2105000"/>
    <s v=""/>
    <s v="00002"/>
    <s v=""/>
    <s v=""/>
    <s v=""/>
    <n v="-129.47"/>
    <x v="38"/>
  </r>
  <r>
    <s v="52500"/>
    <s v="100038988"/>
    <s v="305480"/>
    <s v="10000"/>
    <s v="10100"/>
    <s v="5250000000"/>
    <s v="2125000"/>
    <s v=""/>
    <s v="00002"/>
    <s v=""/>
    <s v=""/>
    <s v=""/>
    <n v="-0.72"/>
    <x v="35"/>
  </r>
  <r>
    <s v="52500"/>
    <s v="100038988"/>
    <s v="305480"/>
    <s v="10000"/>
    <s v="10100"/>
    <s v="5250000000"/>
    <s v="2057000"/>
    <s v=""/>
    <s v="00002"/>
    <s v=""/>
    <s v=""/>
    <s v=""/>
    <n v="-7.81"/>
    <x v="54"/>
  </r>
  <r>
    <s v="52500"/>
    <s v="100038988"/>
    <s v="305480"/>
    <s v="10000"/>
    <s v="10100"/>
    <s v="5250000000"/>
    <s v="2055000"/>
    <s v=""/>
    <s v="00002"/>
    <s v=""/>
    <s v=""/>
    <s v=""/>
    <n v="-0.47"/>
    <x v="42"/>
  </r>
  <r>
    <s v="52500"/>
    <s v="100038988"/>
    <s v="305480"/>
    <s v="10000"/>
    <s v="10100"/>
    <s v="5250000000"/>
    <s v="2056000"/>
    <s v=""/>
    <s v="00002"/>
    <s v=""/>
    <s v=""/>
    <s v=""/>
    <n v="-271.7"/>
    <x v="36"/>
  </r>
  <r>
    <s v="52500"/>
    <s v="100038988"/>
    <s v="305480"/>
    <s v="10000"/>
    <s v="10100"/>
    <s v="5250000000"/>
    <s v="2052000"/>
    <s v=""/>
    <s v="00002"/>
    <s v=""/>
    <s v=""/>
    <s v=""/>
    <n v="-129.47"/>
    <x v="37"/>
  </r>
  <r>
    <s v="52500"/>
    <s v="100038988"/>
    <s v="305480"/>
    <s v="10000"/>
    <s v="10100"/>
    <s v="5250000000"/>
    <s v="2100000"/>
    <s v=""/>
    <s v="00002"/>
    <s v=""/>
    <s v=""/>
    <s v=""/>
    <n v="-23.54"/>
    <x v="34"/>
  </r>
  <r>
    <s v="52500"/>
    <s v="100038988"/>
    <s v="305480"/>
    <s v="10000"/>
    <s v="10100"/>
    <s v="5250000000"/>
    <s v="2110000"/>
    <s v=""/>
    <s v="00002"/>
    <s v=""/>
    <s v=""/>
    <s v=""/>
    <n v="-112.92"/>
    <x v="13"/>
  </r>
  <r>
    <s v="52500"/>
    <s v="100038988"/>
    <s v="305480"/>
    <s v="10000"/>
    <s v="10100"/>
    <s v="5250000000"/>
    <s v="2053000"/>
    <s v=""/>
    <s v="00002"/>
    <s v=""/>
    <s v=""/>
    <s v=""/>
    <n v="-112.92"/>
    <x v="19"/>
  </r>
  <r>
    <s v="52500"/>
    <s v="100038988"/>
    <s v="305480"/>
    <s v="10000"/>
    <s v="10100"/>
    <s v="5250000000"/>
    <s v="2160000"/>
    <s v=""/>
    <s v="00002"/>
    <s v=""/>
    <s v=""/>
    <s v=""/>
    <n v="-26.41"/>
    <x v="15"/>
  </r>
  <r>
    <s v="52500"/>
    <s v="100038988"/>
    <s v="305480"/>
    <s v="10000"/>
    <s v="10100"/>
    <s v="5250000000"/>
    <s v="2140000"/>
    <s v=""/>
    <s v="00002"/>
    <s v=""/>
    <s v=""/>
    <s v=""/>
    <n v="-239.08"/>
    <x v="16"/>
  </r>
  <r>
    <s v="52500"/>
    <s v="100038988"/>
    <s v="305480"/>
    <s v="10000"/>
    <s v="10100"/>
    <s v="5250000000"/>
    <s v="2058000"/>
    <s v=""/>
    <s v="00002"/>
    <s v=""/>
    <s v=""/>
    <s v=""/>
    <n v="-26.41"/>
    <x v="17"/>
  </r>
  <r>
    <s v="52500"/>
    <s v="100038988"/>
    <s v="305480"/>
    <s v="10000"/>
    <s v="10100"/>
    <s v="5250000000"/>
    <s v="2150000"/>
    <s v=""/>
    <s v="00002"/>
    <s v=""/>
    <s v=""/>
    <s v=""/>
    <n v="-89.26"/>
    <x v="18"/>
  </r>
  <r>
    <s v="52500"/>
    <s v="100038988"/>
    <s v="305480"/>
    <s v="10000"/>
    <s v="10100"/>
    <s v="5250000000"/>
    <s v="7100000"/>
    <s v=""/>
    <s v="00002"/>
    <s v=""/>
    <s v=""/>
    <s v=""/>
    <n v="1961.6"/>
    <x v="10"/>
  </r>
  <r>
    <s v="52500"/>
    <s v="100043581"/>
    <s v="305419"/>
    <s v="10000"/>
    <s v="10100"/>
    <s v="5250000000"/>
    <s v="1000000"/>
    <s v=""/>
    <s v="00002"/>
    <s v=""/>
    <s v=""/>
    <s v=""/>
    <n v="-1299.71"/>
    <x v="14"/>
  </r>
  <r>
    <s v="52500"/>
    <s v="100043581"/>
    <s v="305419"/>
    <s v="10000"/>
    <s v="10100"/>
    <s v="5250000000"/>
    <s v="2150000"/>
    <s v=""/>
    <s v="00002"/>
    <s v=""/>
    <s v=""/>
    <s v=""/>
    <n v="-87.19"/>
    <x v="18"/>
  </r>
  <r>
    <s v="52500"/>
    <s v="100043581"/>
    <s v="305419"/>
    <s v="10000"/>
    <s v="10100"/>
    <s v="5250000000"/>
    <s v="7100000"/>
    <s v=""/>
    <s v="00002"/>
    <s v=""/>
    <s v=""/>
    <s v=""/>
    <n v="195.44"/>
    <x v="10"/>
  </r>
  <r>
    <s v="52500"/>
    <s v="100043581"/>
    <s v="305419"/>
    <s v="10000"/>
    <s v="10100"/>
    <s v="5250000000"/>
    <s v="7230000"/>
    <s v=""/>
    <s v="00002"/>
    <s v=""/>
    <s v=""/>
    <s v=""/>
    <n v="113.32"/>
    <x v="11"/>
  </r>
  <r>
    <s v="52500"/>
    <s v="100043581"/>
    <s v="305419"/>
    <s v="10000"/>
    <s v="10100"/>
    <s v="5250000000"/>
    <s v="7231000"/>
    <s v=""/>
    <s v="00002"/>
    <s v=""/>
    <s v=""/>
    <s v=""/>
    <n v="26.5"/>
    <x v="12"/>
  </r>
  <r>
    <s v="52500"/>
    <s v="100043581"/>
    <s v="305419"/>
    <s v="10000"/>
    <s v="10100"/>
    <s v="5250000000"/>
    <s v="7240000"/>
    <s v=""/>
    <s v="00002"/>
    <s v=""/>
    <s v=""/>
    <s v=""/>
    <n v="867.4"/>
    <x v="30"/>
  </r>
  <r>
    <s v="52500"/>
    <s v="100043581"/>
    <s v="305419"/>
    <s v="10000"/>
    <s v="10100"/>
    <s v="5250000000"/>
    <s v="7221000"/>
    <s v=""/>
    <s v="00002"/>
    <s v=""/>
    <s v=""/>
    <s v=""/>
    <n v="8.0299999999999994"/>
    <x v="32"/>
  </r>
  <r>
    <s v="52500"/>
    <s v="100043581"/>
    <s v="305419"/>
    <s v="10000"/>
    <s v="10100"/>
    <s v="5250000000"/>
    <s v="7269000"/>
    <s v=""/>
    <s v="00002"/>
    <s v=""/>
    <s v=""/>
    <s v=""/>
    <n v="128.99"/>
    <x v="33"/>
  </r>
  <r>
    <s v="52500"/>
    <s v="100043581"/>
    <s v="305419"/>
    <s v="10000"/>
    <s v="10100"/>
    <s v="5250000000"/>
    <s v="7269000"/>
    <s v=""/>
    <s v="00002"/>
    <s v=""/>
    <s v=""/>
    <s v=""/>
    <n v="23.45"/>
    <x v="33"/>
  </r>
  <r>
    <s v="52500"/>
    <s v="100043581"/>
    <s v="305419"/>
    <s v="10000"/>
    <s v="10100"/>
    <s v="5250000000"/>
    <s v="2155000"/>
    <s v=""/>
    <s v="00002"/>
    <s v=""/>
    <s v=""/>
    <s v=""/>
    <n v="-2.37"/>
    <x v="41"/>
  </r>
  <r>
    <s v="52500"/>
    <s v="100043581"/>
    <s v="305419"/>
    <s v="10000"/>
    <s v="10100"/>
    <s v="5250000000"/>
    <s v="2100000"/>
    <s v=""/>
    <s v="00002"/>
    <s v=""/>
    <s v=""/>
    <s v=""/>
    <n v="-18.09"/>
    <x v="34"/>
  </r>
  <r>
    <s v="52500"/>
    <s v="100043581"/>
    <s v="305419"/>
    <s v="10000"/>
    <s v="10100"/>
    <s v="5250000000"/>
    <s v="2105000"/>
    <s v=""/>
    <s v="00002"/>
    <s v=""/>
    <s v=""/>
    <s v=""/>
    <n v="-128.99"/>
    <x v="38"/>
  </r>
  <r>
    <s v="52500"/>
    <s v="100043581"/>
    <s v="305419"/>
    <s v="10000"/>
    <s v="10100"/>
    <s v="5250000000"/>
    <s v="2130000"/>
    <s v=""/>
    <s v="00002"/>
    <s v=""/>
    <s v=""/>
    <s v=""/>
    <n v="-108.5"/>
    <x v="39"/>
  </r>
  <r>
    <s v="52500"/>
    <s v="100043581"/>
    <s v="305419"/>
    <s v="10000"/>
    <s v="10100"/>
    <s v="5250000000"/>
    <s v="2056000"/>
    <s v=""/>
    <s v="00002"/>
    <s v=""/>
    <s v=""/>
    <s v=""/>
    <n v="-867.4"/>
    <x v="36"/>
  </r>
  <r>
    <s v="52500"/>
    <s v="100043581"/>
    <s v="305419"/>
    <s v="10000"/>
    <s v="10100"/>
    <s v="5250000000"/>
    <s v="2057000"/>
    <s v=""/>
    <s v="00002"/>
    <s v=""/>
    <s v=""/>
    <s v=""/>
    <n v="-8.0299999999999994"/>
    <x v="54"/>
  </r>
  <r>
    <s v="52500"/>
    <s v="100043581"/>
    <s v="305419"/>
    <s v="10000"/>
    <s v="10100"/>
    <s v="5250000000"/>
    <s v="2100000"/>
    <s v=""/>
    <s v="00002"/>
    <s v=""/>
    <s v=""/>
    <s v=""/>
    <n v="-23.45"/>
    <x v="34"/>
  </r>
  <r>
    <s v="52500"/>
    <s v="100043581"/>
    <s v="305419"/>
    <s v="10000"/>
    <s v="10100"/>
    <s v="5250000000"/>
    <s v="2052000"/>
    <s v=""/>
    <s v="00002"/>
    <s v=""/>
    <s v=""/>
    <s v=""/>
    <n v="-128.99"/>
    <x v="37"/>
  </r>
  <r>
    <s v="52500"/>
    <s v="100043581"/>
    <s v="305419"/>
    <s v="10000"/>
    <s v="10100"/>
    <s v="5250000000"/>
    <s v="2110000"/>
    <s v=""/>
    <s v="00002"/>
    <s v=""/>
    <s v=""/>
    <s v=""/>
    <n v="-113.32"/>
    <x v="13"/>
  </r>
  <r>
    <s v="52500"/>
    <s v="100043581"/>
    <s v="305419"/>
    <s v="10000"/>
    <s v="10100"/>
    <s v="5250000000"/>
    <s v="2053000"/>
    <s v=""/>
    <s v="00002"/>
    <s v=""/>
    <s v=""/>
    <s v=""/>
    <n v="-113.32"/>
    <x v="19"/>
  </r>
  <r>
    <s v="52500"/>
    <s v="100043581"/>
    <s v="305419"/>
    <s v="10000"/>
    <s v="10100"/>
    <s v="5250000000"/>
    <s v="2160000"/>
    <s v=""/>
    <s v="00002"/>
    <s v=""/>
    <s v=""/>
    <s v=""/>
    <n v="-26.5"/>
    <x v="15"/>
  </r>
  <r>
    <s v="52500"/>
    <s v="100043581"/>
    <s v="305419"/>
    <s v="10000"/>
    <s v="10100"/>
    <s v="5250000000"/>
    <s v="2140000"/>
    <s v=""/>
    <s v="00002"/>
    <s v=""/>
    <s v=""/>
    <s v=""/>
    <n v="-169.73"/>
    <x v="16"/>
  </r>
  <r>
    <s v="52500"/>
    <s v="100043581"/>
    <s v="305419"/>
    <s v="10000"/>
    <s v="10100"/>
    <s v="5250000000"/>
    <s v="2058000"/>
    <s v=""/>
    <s v="00002"/>
    <s v=""/>
    <s v=""/>
    <s v=""/>
    <n v="-26.5"/>
    <x v="17"/>
  </r>
  <r>
    <s v="52500"/>
    <s v="100043581"/>
    <s v="305419"/>
    <s v="10000"/>
    <s v="10100"/>
    <s v="5250000000"/>
    <s v="7100000"/>
    <s v=""/>
    <s v="00002"/>
    <s v=""/>
    <s v=""/>
    <s v=""/>
    <n v="1758.96"/>
    <x v="10"/>
  </r>
  <r>
    <s v="52500"/>
    <s v="100068060"/>
    <s v="337043"/>
    <s v="10000"/>
    <s v="10100"/>
    <s v="5250000000"/>
    <s v="2110000"/>
    <s v=""/>
    <s v="00002"/>
    <s v=""/>
    <s v=""/>
    <s v=""/>
    <n v="-154.83000000000001"/>
    <x v="13"/>
  </r>
  <r>
    <s v="52500"/>
    <s v="100068060"/>
    <s v="337043"/>
    <s v="10000"/>
    <s v="10100"/>
    <s v="5250000000"/>
    <s v="2100000"/>
    <s v=""/>
    <s v="00002"/>
    <s v=""/>
    <s v=""/>
    <s v=""/>
    <n v="-30"/>
    <x v="34"/>
  </r>
  <r>
    <s v="52500"/>
    <s v="100068060"/>
    <s v="337043"/>
    <s v="10000"/>
    <s v="10100"/>
    <s v="5250000000"/>
    <s v="2160000"/>
    <s v=""/>
    <s v="00002"/>
    <s v=""/>
    <s v=""/>
    <s v=""/>
    <n v="-36.21"/>
    <x v="15"/>
  </r>
  <r>
    <s v="52500"/>
    <s v="100068060"/>
    <s v="337043"/>
    <s v="10000"/>
    <s v="10100"/>
    <s v="5250000000"/>
    <s v="2140000"/>
    <s v=""/>
    <s v="00002"/>
    <s v=""/>
    <s v=""/>
    <s v=""/>
    <n v="-360.7"/>
    <x v="16"/>
  </r>
  <r>
    <s v="52500"/>
    <s v="100068060"/>
    <s v="337043"/>
    <s v="10000"/>
    <s v="10100"/>
    <s v="5250000000"/>
    <s v="2058000"/>
    <s v=""/>
    <s v="00002"/>
    <s v=""/>
    <s v=""/>
    <s v=""/>
    <n v="-36.21"/>
    <x v="17"/>
  </r>
  <r>
    <s v="52500"/>
    <s v="100068060"/>
    <s v="337043"/>
    <s v="10000"/>
    <s v="10100"/>
    <s v="5250000000"/>
    <s v="2150000"/>
    <s v=""/>
    <s v="00002"/>
    <s v=""/>
    <s v=""/>
    <s v=""/>
    <n v="-133.38999999999999"/>
    <x v="18"/>
  </r>
  <r>
    <s v="52500"/>
    <s v="100068060"/>
    <s v="337043"/>
    <s v="10000"/>
    <s v="10100"/>
    <s v="5250000000"/>
    <s v="1000000"/>
    <s v=""/>
    <s v="00002"/>
    <s v=""/>
    <s v=""/>
    <s v=""/>
    <n v="-1625.97"/>
    <x v="14"/>
  </r>
  <r>
    <s v="52500"/>
    <s v="100068060"/>
    <s v="337043"/>
    <s v="10000"/>
    <s v="10100"/>
    <s v="5250000000"/>
    <s v="7250000"/>
    <s v=""/>
    <s v="00002"/>
    <s v=""/>
    <s v=""/>
    <s v=""/>
    <n v="2.5499999999999998"/>
    <x v="31"/>
  </r>
  <r>
    <s v="52500"/>
    <s v="100068060"/>
    <s v="337043"/>
    <s v="10000"/>
    <s v="10100"/>
    <s v="5250000000"/>
    <s v="7269000"/>
    <s v=""/>
    <s v="00002"/>
    <s v=""/>
    <s v=""/>
    <s v=""/>
    <n v="165"/>
    <x v="33"/>
  </r>
  <r>
    <s v="52500"/>
    <s v="100068060"/>
    <s v="337043"/>
    <s v="10000"/>
    <s v="10100"/>
    <s v="5250000000"/>
    <s v="7269000"/>
    <s v=""/>
    <s v="00002"/>
    <s v=""/>
    <s v=""/>
    <s v=""/>
    <n v="30"/>
    <x v="33"/>
  </r>
  <r>
    <s v="52500"/>
    <s v="100068060"/>
    <s v="337043"/>
    <s v="10000"/>
    <s v="10100"/>
    <s v="5250000000"/>
    <s v="7100000"/>
    <s v=""/>
    <s v="00002"/>
    <s v=""/>
    <s v=""/>
    <s v=""/>
    <n v="2500"/>
    <x v="10"/>
  </r>
  <r>
    <s v="52500"/>
    <s v="100068060"/>
    <s v="337043"/>
    <s v="10000"/>
    <s v="10100"/>
    <s v="5250000000"/>
    <s v="7230000"/>
    <s v=""/>
    <s v="00002"/>
    <s v=""/>
    <s v=""/>
    <s v=""/>
    <n v="154.83000000000001"/>
    <x v="11"/>
  </r>
  <r>
    <s v="52500"/>
    <s v="100068060"/>
    <s v="337043"/>
    <s v="10000"/>
    <s v="10100"/>
    <s v="5250000000"/>
    <s v="7231000"/>
    <s v=""/>
    <s v="00002"/>
    <s v=""/>
    <s v=""/>
    <s v=""/>
    <n v="36.21"/>
    <x v="12"/>
  </r>
  <r>
    <s v="52500"/>
    <s v="100068060"/>
    <s v="337043"/>
    <s v="10000"/>
    <s v="10100"/>
    <s v="5250000000"/>
    <s v="2100000"/>
    <s v=""/>
    <s v="00002"/>
    <s v=""/>
    <s v=""/>
    <s v=""/>
    <n v="-20"/>
    <x v="34"/>
  </r>
  <r>
    <s v="52500"/>
    <s v="100068060"/>
    <s v="337043"/>
    <s v="10000"/>
    <s v="10100"/>
    <s v="5250000000"/>
    <s v="2125000"/>
    <s v=""/>
    <s v="00002"/>
    <s v=""/>
    <s v=""/>
    <s v=""/>
    <n v="-3.9"/>
    <x v="35"/>
  </r>
  <r>
    <s v="52500"/>
    <s v="100068060"/>
    <s v="337043"/>
    <s v="10000"/>
    <s v="10100"/>
    <s v="5250000000"/>
    <s v="2105000"/>
    <s v=""/>
    <s v="00002"/>
    <s v=""/>
    <s v=""/>
    <s v=""/>
    <n v="-165"/>
    <x v="38"/>
  </r>
  <r>
    <s v="52500"/>
    <s v="100068060"/>
    <s v="337043"/>
    <s v="10000"/>
    <s v="10100"/>
    <s v="5250000000"/>
    <s v="2055000"/>
    <s v=""/>
    <s v="00002"/>
    <s v=""/>
    <s v=""/>
    <s v=""/>
    <n v="-2.5499999999999998"/>
    <x v="42"/>
  </r>
  <r>
    <s v="52500"/>
    <s v="100068060"/>
    <s v="337043"/>
    <s v="10000"/>
    <s v="10100"/>
    <s v="5250000000"/>
    <s v="2052000"/>
    <s v=""/>
    <s v="00002"/>
    <s v=""/>
    <s v=""/>
    <s v=""/>
    <n v="-165"/>
    <x v="37"/>
  </r>
  <r>
    <s v="52500"/>
    <s v="100068060"/>
    <s v="337043"/>
    <s v="10000"/>
    <s v="10100"/>
    <s v="5250000000"/>
    <s v="2053000"/>
    <s v=""/>
    <s v="00002"/>
    <s v=""/>
    <s v=""/>
    <s v=""/>
    <n v="-154.83000000000001"/>
    <x v="19"/>
  </r>
  <r>
    <s v="52500"/>
    <s v="100052905"/>
    <s v="315310"/>
    <s v="10000"/>
    <s v="10100"/>
    <s v="5250000000"/>
    <s v="2190000"/>
    <s v=""/>
    <s v="00002"/>
    <s v=""/>
    <s v=""/>
    <s v=""/>
    <n v="-19.68"/>
    <x v="40"/>
  </r>
  <r>
    <s v="52500"/>
    <s v="100052905"/>
    <s v="315310"/>
    <s v="10000"/>
    <s v="10100"/>
    <s v="5250000000"/>
    <s v="7100000"/>
    <s v=""/>
    <s v="00002"/>
    <s v=""/>
    <s v=""/>
    <s v=""/>
    <n v="3713.6"/>
    <x v="10"/>
  </r>
  <r>
    <s v="52500"/>
    <s v="100052905"/>
    <s v="315310"/>
    <s v="10000"/>
    <s v="10100"/>
    <s v="5250000000"/>
    <s v="2100000"/>
    <s v=""/>
    <s v="00002"/>
    <s v=""/>
    <s v=""/>
    <s v=""/>
    <n v="-76.92"/>
    <x v="34"/>
  </r>
  <r>
    <s v="52500"/>
    <s v="100052905"/>
    <s v="315310"/>
    <s v="10000"/>
    <s v="10100"/>
    <s v="5250000000"/>
    <s v="2130000"/>
    <s v=""/>
    <s v="00002"/>
    <s v=""/>
    <s v=""/>
    <s v=""/>
    <n v="-43"/>
    <x v="39"/>
  </r>
  <r>
    <s v="52500"/>
    <s v="100052905"/>
    <s v="315310"/>
    <s v="10000"/>
    <s v="10100"/>
    <s v="5250000000"/>
    <s v="2100000"/>
    <s v=""/>
    <s v="00002"/>
    <s v=""/>
    <s v=""/>
    <s v=""/>
    <n v="-25"/>
    <x v="34"/>
  </r>
  <r>
    <s v="52500"/>
    <s v="100052905"/>
    <s v="315310"/>
    <s v="10000"/>
    <s v="10100"/>
    <s v="5250000000"/>
    <s v="7269000"/>
    <s v=""/>
    <s v="00002"/>
    <s v=""/>
    <s v=""/>
    <s v=""/>
    <n v="44.56"/>
    <x v="33"/>
  </r>
  <r>
    <s v="52500"/>
    <s v="100052905"/>
    <s v="315310"/>
    <s v="10000"/>
    <s v="10100"/>
    <s v="5250000000"/>
    <s v="7269000"/>
    <s v=""/>
    <s v="00002"/>
    <s v=""/>
    <s v=""/>
    <s v=""/>
    <n v="245.1"/>
    <x v="33"/>
  </r>
  <r>
    <s v="52500"/>
    <s v="100052905"/>
    <s v="315310"/>
    <s v="10000"/>
    <s v="10100"/>
    <s v="5250000000"/>
    <s v="7240000"/>
    <s v=""/>
    <s v="00002"/>
    <s v=""/>
    <s v=""/>
    <s v=""/>
    <n v="277.25"/>
    <x v="30"/>
  </r>
  <r>
    <s v="52500"/>
    <s v="100052905"/>
    <s v="315310"/>
    <s v="10000"/>
    <s v="10100"/>
    <s v="5250000000"/>
    <s v="7231000"/>
    <s v=""/>
    <s v="00002"/>
    <s v=""/>
    <s v=""/>
    <s v=""/>
    <n v="51.82"/>
    <x v="12"/>
  </r>
  <r>
    <s v="52500"/>
    <s v="100052905"/>
    <s v="315310"/>
    <s v="10000"/>
    <s v="10100"/>
    <s v="5250000000"/>
    <s v="7230000"/>
    <s v=""/>
    <s v="00002"/>
    <s v=""/>
    <s v=""/>
    <s v=""/>
    <n v="221.58"/>
    <x v="11"/>
  </r>
  <r>
    <s v="52500"/>
    <s v="100052905"/>
    <s v="315310"/>
    <s v="10000"/>
    <s v="10100"/>
    <s v="5250000000"/>
    <s v="1000000"/>
    <s v=""/>
    <s v="00002"/>
    <s v=""/>
    <s v=""/>
    <s v=""/>
    <n v="-2150.41"/>
    <x v="14"/>
  </r>
  <r>
    <s v="52500"/>
    <s v="100052905"/>
    <s v="315310"/>
    <s v="10000"/>
    <s v="10100"/>
    <s v="5250000000"/>
    <s v="2150000"/>
    <s v=""/>
    <s v="00002"/>
    <s v=""/>
    <s v=""/>
    <s v=""/>
    <n v="-194.26"/>
    <x v="18"/>
  </r>
  <r>
    <s v="52500"/>
    <s v="100052905"/>
    <s v="315310"/>
    <s v="10000"/>
    <s v="10100"/>
    <s v="5250000000"/>
    <s v="2058000"/>
    <s v=""/>
    <s v="00002"/>
    <s v=""/>
    <s v=""/>
    <s v=""/>
    <n v="-51.82"/>
    <x v="17"/>
  </r>
  <r>
    <s v="52500"/>
    <s v="100052905"/>
    <s v="315310"/>
    <s v="10000"/>
    <s v="10100"/>
    <s v="5250000000"/>
    <s v="2140000"/>
    <s v=""/>
    <s v="00002"/>
    <s v=""/>
    <s v=""/>
    <s v=""/>
    <n v="-635.83000000000004"/>
    <x v="16"/>
  </r>
  <r>
    <s v="52500"/>
    <s v="100052905"/>
    <s v="315310"/>
    <s v="10000"/>
    <s v="10100"/>
    <s v="5250000000"/>
    <s v="2160000"/>
    <s v=""/>
    <s v="00002"/>
    <s v=""/>
    <s v=""/>
    <s v=""/>
    <n v="-51.82"/>
    <x v="15"/>
  </r>
  <r>
    <s v="52500"/>
    <s v="100052905"/>
    <s v="315310"/>
    <s v="10000"/>
    <s v="10100"/>
    <s v="5250000000"/>
    <s v="2053000"/>
    <s v=""/>
    <s v="00002"/>
    <s v=""/>
    <s v=""/>
    <s v=""/>
    <n v="-221.58"/>
    <x v="19"/>
  </r>
  <r>
    <s v="52500"/>
    <s v="100052905"/>
    <s v="315310"/>
    <s v="10000"/>
    <s v="10100"/>
    <s v="5250000000"/>
    <s v="2110000"/>
    <s v=""/>
    <s v="00002"/>
    <s v=""/>
    <s v=""/>
    <s v=""/>
    <n v="-221.58"/>
    <x v="13"/>
  </r>
  <r>
    <s v="52500"/>
    <s v="100052905"/>
    <s v="315310"/>
    <s v="10000"/>
    <s v="10100"/>
    <s v="5250000000"/>
    <s v="2100000"/>
    <s v=""/>
    <s v="00002"/>
    <s v=""/>
    <s v=""/>
    <s v=""/>
    <n v="-44.56"/>
    <x v="34"/>
  </r>
  <r>
    <s v="52500"/>
    <s v="100052905"/>
    <s v="315310"/>
    <s v="10000"/>
    <s v="10100"/>
    <s v="5250000000"/>
    <s v="2052000"/>
    <s v=""/>
    <s v="00002"/>
    <s v=""/>
    <s v=""/>
    <s v=""/>
    <n v="-245.1"/>
    <x v="37"/>
  </r>
  <r>
    <s v="52500"/>
    <s v="100052905"/>
    <s v="315310"/>
    <s v="10000"/>
    <s v="10100"/>
    <s v="5250000000"/>
    <s v="2056000"/>
    <s v=""/>
    <s v="00002"/>
    <s v=""/>
    <s v=""/>
    <s v=""/>
    <n v="-277.25"/>
    <x v="36"/>
  </r>
  <r>
    <s v="52500"/>
    <s v="100052905"/>
    <s v="315310"/>
    <s v="10000"/>
    <s v="10100"/>
    <s v="5250000000"/>
    <s v="2100000"/>
    <s v=""/>
    <s v="00002"/>
    <s v=""/>
    <s v=""/>
    <s v=""/>
    <n v="-50"/>
    <x v="34"/>
  </r>
  <r>
    <s v="52500"/>
    <s v="100052905"/>
    <s v="315310"/>
    <s v="10000"/>
    <s v="10100"/>
    <s v="5250000000"/>
    <s v="2105000"/>
    <s v=""/>
    <s v="00002"/>
    <s v=""/>
    <s v=""/>
    <s v=""/>
    <n v="-245.1"/>
    <x v="38"/>
  </r>
  <r>
    <s v="52500"/>
    <s v="100039583"/>
    <s v="301012"/>
    <s v="10000"/>
    <s v="10100"/>
    <s v="5250000000"/>
    <s v="2150000"/>
    <s v=""/>
    <s v="00002"/>
    <s v=""/>
    <s v=""/>
    <s v=""/>
    <n v="-187.84"/>
    <x v="18"/>
  </r>
  <r>
    <s v="52500"/>
    <s v="100039583"/>
    <s v="301012"/>
    <s v="10000"/>
    <s v="10100"/>
    <s v="5250000000"/>
    <s v="2058000"/>
    <s v=""/>
    <s v="00002"/>
    <s v=""/>
    <s v=""/>
    <s v=""/>
    <n v="-49.76"/>
    <x v="17"/>
  </r>
  <r>
    <s v="52500"/>
    <s v="100039583"/>
    <s v="301012"/>
    <s v="10000"/>
    <s v="10100"/>
    <s v="5250000000"/>
    <s v="2140000"/>
    <s v=""/>
    <s v="00002"/>
    <s v=""/>
    <s v=""/>
    <s v=""/>
    <n v="-540.07000000000005"/>
    <x v="16"/>
  </r>
  <r>
    <s v="52500"/>
    <s v="100039583"/>
    <s v="301012"/>
    <s v="10000"/>
    <s v="10100"/>
    <s v="5250000000"/>
    <s v="2160000"/>
    <s v=""/>
    <s v="00002"/>
    <s v=""/>
    <s v=""/>
    <s v=""/>
    <n v="-49.76"/>
    <x v="15"/>
  </r>
  <r>
    <s v="52500"/>
    <s v="100039583"/>
    <s v="301012"/>
    <s v="10000"/>
    <s v="10100"/>
    <s v="5250000000"/>
    <s v="2053000"/>
    <s v=""/>
    <s v="00002"/>
    <s v=""/>
    <s v=""/>
    <s v=""/>
    <n v="-212.79"/>
    <x v="19"/>
  </r>
  <r>
    <s v="52500"/>
    <s v="100039583"/>
    <s v="301012"/>
    <s v="10000"/>
    <s v="10100"/>
    <s v="5250000000"/>
    <s v="2110000"/>
    <s v=""/>
    <s v="00002"/>
    <s v=""/>
    <s v=""/>
    <s v=""/>
    <n v="-212.79"/>
    <x v="13"/>
  </r>
  <r>
    <s v="52500"/>
    <s v="100039583"/>
    <s v="301012"/>
    <s v="10000"/>
    <s v="10100"/>
    <s v="5250000000"/>
    <s v="2052000"/>
    <s v=""/>
    <s v="00002"/>
    <s v=""/>
    <s v=""/>
    <s v=""/>
    <n v="-228.47"/>
    <x v="37"/>
  </r>
  <r>
    <s v="52500"/>
    <s v="100039583"/>
    <s v="301012"/>
    <s v="10000"/>
    <s v="10100"/>
    <s v="5250000000"/>
    <s v="2100000"/>
    <s v=""/>
    <s v="00002"/>
    <s v=""/>
    <s v=""/>
    <s v=""/>
    <n v="-41.54"/>
    <x v="34"/>
  </r>
  <r>
    <s v="52500"/>
    <s v="100039583"/>
    <s v="301012"/>
    <s v="10000"/>
    <s v="10100"/>
    <s v="5250000000"/>
    <s v="2190000"/>
    <s v=""/>
    <s v="00002"/>
    <s v=""/>
    <s v=""/>
    <s v=""/>
    <n v="-19.68"/>
    <x v="40"/>
  </r>
  <r>
    <s v="52500"/>
    <s v="100039583"/>
    <s v="301012"/>
    <s v="10000"/>
    <s v="10100"/>
    <s v="5250000000"/>
    <s v="1000000"/>
    <s v=""/>
    <s v="00002"/>
    <s v=""/>
    <s v=""/>
    <s v=""/>
    <n v="-2213.1"/>
    <x v="14"/>
  </r>
  <r>
    <s v="52500"/>
    <s v="100039583"/>
    <s v="301012"/>
    <s v="10000"/>
    <s v="10100"/>
    <s v="5250000000"/>
    <s v="2105000"/>
    <s v=""/>
    <s v="00002"/>
    <s v=""/>
    <s v=""/>
    <s v=""/>
    <n v="-228.47"/>
    <x v="38"/>
  </r>
  <r>
    <s v="52500"/>
    <s v="100039583"/>
    <s v="301012"/>
    <s v="10000"/>
    <s v="10100"/>
    <s v="5250000000"/>
    <s v="2100000"/>
    <s v=""/>
    <s v="00002"/>
    <s v=""/>
    <s v=""/>
    <s v=""/>
    <n v="-9.89"/>
    <x v="34"/>
  </r>
  <r>
    <s v="52500"/>
    <s v="100039583"/>
    <s v="301012"/>
    <s v="10000"/>
    <s v="10100"/>
    <s v="5250000000"/>
    <s v="7269000"/>
    <s v=""/>
    <s v="00002"/>
    <s v=""/>
    <s v=""/>
    <s v=""/>
    <n v="41.54"/>
    <x v="33"/>
  </r>
  <r>
    <s v="52500"/>
    <s v="100039583"/>
    <s v="301012"/>
    <s v="10000"/>
    <s v="10100"/>
    <s v="5250000000"/>
    <s v="7269000"/>
    <s v=""/>
    <s v="00002"/>
    <s v=""/>
    <s v=""/>
    <s v=""/>
    <n v="228.47"/>
    <x v="33"/>
  </r>
  <r>
    <s v="52500"/>
    <s v="100039583"/>
    <s v="301012"/>
    <s v="10000"/>
    <s v="10100"/>
    <s v="5250000000"/>
    <s v="7231000"/>
    <s v=""/>
    <s v="00002"/>
    <s v=""/>
    <s v=""/>
    <s v=""/>
    <n v="49.76"/>
    <x v="12"/>
  </r>
  <r>
    <s v="52500"/>
    <s v="100039583"/>
    <s v="301012"/>
    <s v="10000"/>
    <s v="10100"/>
    <s v="5250000000"/>
    <s v="7230000"/>
    <s v=""/>
    <s v="00002"/>
    <s v=""/>
    <s v=""/>
    <s v=""/>
    <n v="212.79"/>
    <x v="11"/>
  </r>
  <r>
    <s v="52500"/>
    <s v="100039583"/>
    <s v="301012"/>
    <s v="10000"/>
    <s v="10100"/>
    <s v="5250000000"/>
    <s v="7100000"/>
    <s v=""/>
    <s v="00002"/>
    <s v=""/>
    <s v=""/>
    <s v=""/>
    <n v="346.16"/>
    <x v="10"/>
  </r>
  <r>
    <s v="52500"/>
    <s v="100039583"/>
    <s v="301012"/>
    <s v="10000"/>
    <s v="10100"/>
    <s v="5250000000"/>
    <s v="7100000"/>
    <s v=""/>
    <s v="00002"/>
    <s v=""/>
    <s v=""/>
    <s v=""/>
    <n v="2076.96"/>
    <x v="10"/>
  </r>
  <r>
    <s v="52500"/>
    <s v="100039583"/>
    <s v="301012"/>
    <s v="10000"/>
    <s v="10100"/>
    <s v="5250000000"/>
    <s v="7100000"/>
    <s v=""/>
    <s v="00002"/>
    <s v=""/>
    <s v=""/>
    <s v=""/>
    <n v="1038.48"/>
    <x v="10"/>
  </r>
  <r>
    <s v="52500"/>
    <s v="100063564"/>
    <s v="309509"/>
    <s v="10000"/>
    <s v="10100"/>
    <s v="5250000000"/>
    <s v="7100000"/>
    <s v=""/>
    <s v="00002"/>
    <s v=""/>
    <s v=""/>
    <s v=""/>
    <n v="1407.6"/>
    <x v="10"/>
  </r>
  <r>
    <s v="52500"/>
    <s v="100063564"/>
    <s v="309509"/>
    <s v="10000"/>
    <s v="10100"/>
    <s v="5250000000"/>
    <s v="2190000"/>
    <s v=""/>
    <s v="00002"/>
    <s v=""/>
    <s v=""/>
    <s v=""/>
    <n v="-19.68"/>
    <x v="40"/>
  </r>
  <r>
    <s v="52500"/>
    <s v="100063564"/>
    <s v="309509"/>
    <s v="10000"/>
    <s v="10100"/>
    <s v="5250000000"/>
    <s v="2100000"/>
    <s v=""/>
    <s v="00002"/>
    <s v=""/>
    <s v=""/>
    <s v=""/>
    <n v="-18.77"/>
    <x v="34"/>
  </r>
  <r>
    <s v="52500"/>
    <s v="100063564"/>
    <s v="309509"/>
    <s v="10000"/>
    <s v="10100"/>
    <s v="5250000000"/>
    <s v="2052000"/>
    <s v=""/>
    <s v="00002"/>
    <s v=""/>
    <s v=""/>
    <s v=""/>
    <n v="-103.22"/>
    <x v="37"/>
  </r>
  <r>
    <s v="52500"/>
    <s v="100063564"/>
    <s v="309509"/>
    <s v="10000"/>
    <s v="10100"/>
    <s v="5250000000"/>
    <s v="2110000"/>
    <s v=""/>
    <s v="00002"/>
    <s v=""/>
    <s v=""/>
    <s v=""/>
    <n v="-92.88"/>
    <x v="13"/>
  </r>
  <r>
    <s v="52500"/>
    <s v="100063564"/>
    <s v="309509"/>
    <s v="10000"/>
    <s v="10100"/>
    <s v="5250000000"/>
    <s v="2053000"/>
    <s v=""/>
    <s v="00002"/>
    <s v=""/>
    <s v=""/>
    <s v=""/>
    <n v="-92.88"/>
    <x v="19"/>
  </r>
  <r>
    <s v="52500"/>
    <s v="100063564"/>
    <s v="309509"/>
    <s v="10000"/>
    <s v="10100"/>
    <s v="5250000000"/>
    <s v="2160000"/>
    <s v=""/>
    <s v="00002"/>
    <s v=""/>
    <s v=""/>
    <s v=""/>
    <n v="-21.73"/>
    <x v="15"/>
  </r>
  <r>
    <s v="52500"/>
    <s v="100063564"/>
    <s v="309509"/>
    <s v="10000"/>
    <s v="10100"/>
    <s v="5250000000"/>
    <s v="2140000"/>
    <s v=""/>
    <s v="00002"/>
    <s v=""/>
    <s v=""/>
    <s v=""/>
    <n v="-132.06"/>
    <x v="16"/>
  </r>
  <r>
    <s v="52500"/>
    <s v="100063564"/>
    <s v="309509"/>
    <s v="10000"/>
    <s v="10100"/>
    <s v="5250000000"/>
    <s v="2058000"/>
    <s v=""/>
    <s v="00002"/>
    <s v=""/>
    <s v=""/>
    <s v=""/>
    <n v="-21.73"/>
    <x v="17"/>
  </r>
  <r>
    <s v="52500"/>
    <s v="100063564"/>
    <s v="309509"/>
    <s v="10000"/>
    <s v="10100"/>
    <s v="5250000000"/>
    <s v="2150000"/>
    <s v=""/>
    <s v="00002"/>
    <s v=""/>
    <s v=""/>
    <s v=""/>
    <n v="-67.56"/>
    <x v="18"/>
  </r>
  <r>
    <s v="52500"/>
    <s v="100063564"/>
    <s v="309509"/>
    <s v="10000"/>
    <s v="10100"/>
    <s v="5250000000"/>
    <s v="2100000"/>
    <s v=""/>
    <s v="00002"/>
    <s v=""/>
    <s v=""/>
    <s v=""/>
    <n v="-3.27"/>
    <x v="34"/>
  </r>
  <r>
    <s v="52500"/>
    <s v="100063564"/>
    <s v="309509"/>
    <s v="10000"/>
    <s v="10100"/>
    <s v="5250000000"/>
    <s v="2056000"/>
    <s v=""/>
    <s v="00002"/>
    <s v=""/>
    <s v=""/>
    <s v=""/>
    <n v="-271.7"/>
    <x v="36"/>
  </r>
  <r>
    <s v="52500"/>
    <s v="100063564"/>
    <s v="309509"/>
    <s v="10000"/>
    <s v="10100"/>
    <s v="5250000000"/>
    <s v="7100000"/>
    <s v=""/>
    <s v="00002"/>
    <s v=""/>
    <s v=""/>
    <s v=""/>
    <n v="156.4"/>
    <x v="10"/>
  </r>
  <r>
    <s v="52500"/>
    <s v="100063564"/>
    <s v="309509"/>
    <s v="10000"/>
    <s v="10100"/>
    <s v="5250000000"/>
    <s v="7230000"/>
    <s v=""/>
    <s v="00002"/>
    <s v=""/>
    <s v=""/>
    <s v=""/>
    <n v="92.88"/>
    <x v="11"/>
  </r>
  <r>
    <s v="52500"/>
    <s v="100063564"/>
    <s v="309509"/>
    <s v="10000"/>
    <s v="10100"/>
    <s v="5250000000"/>
    <s v="7231000"/>
    <s v=""/>
    <s v="00002"/>
    <s v=""/>
    <s v=""/>
    <s v=""/>
    <n v="21.73"/>
    <x v="12"/>
  </r>
  <r>
    <s v="52500"/>
    <s v="100063564"/>
    <s v="309509"/>
    <s v="10000"/>
    <s v="10100"/>
    <s v="5250000000"/>
    <s v="7240000"/>
    <s v=""/>
    <s v="00002"/>
    <s v=""/>
    <s v=""/>
    <s v=""/>
    <n v="271.7"/>
    <x v="30"/>
  </r>
  <r>
    <s v="52500"/>
    <s v="100063564"/>
    <s v="309509"/>
    <s v="10000"/>
    <s v="10100"/>
    <s v="5250000000"/>
    <s v="7269000"/>
    <s v=""/>
    <s v="00002"/>
    <s v=""/>
    <s v=""/>
    <s v=""/>
    <n v="103.22"/>
    <x v="33"/>
  </r>
  <r>
    <s v="52500"/>
    <s v="100063564"/>
    <s v="309509"/>
    <s v="10000"/>
    <s v="10100"/>
    <s v="5250000000"/>
    <s v="7269000"/>
    <s v=""/>
    <s v="00002"/>
    <s v=""/>
    <s v=""/>
    <s v=""/>
    <n v="18.77"/>
    <x v="33"/>
  </r>
  <r>
    <s v="52500"/>
    <s v="100063564"/>
    <s v="309509"/>
    <s v="10000"/>
    <s v="10100"/>
    <s v="5250000000"/>
    <s v="2130000"/>
    <s v=""/>
    <s v="00002"/>
    <s v=""/>
    <s v=""/>
    <s v=""/>
    <n v="-43"/>
    <x v="39"/>
  </r>
  <r>
    <s v="52500"/>
    <s v="100063564"/>
    <s v="309509"/>
    <s v="10000"/>
    <s v="10100"/>
    <s v="5250000000"/>
    <s v="2105000"/>
    <s v=""/>
    <s v="00002"/>
    <s v=""/>
    <s v=""/>
    <s v=""/>
    <n v="-103.22"/>
    <x v="38"/>
  </r>
  <r>
    <s v="52500"/>
    <s v="100063564"/>
    <s v="309509"/>
    <s v="10000"/>
    <s v="10100"/>
    <s v="5250000000"/>
    <s v="1000000"/>
    <s v=""/>
    <s v="00002"/>
    <s v=""/>
    <s v=""/>
    <s v=""/>
    <n v="-1080.5999999999999"/>
    <x v="14"/>
  </r>
  <r>
    <s v="52500"/>
    <s v="100075463"/>
    <s v="335984"/>
    <s v="10000"/>
    <s v="10100"/>
    <s v="5250000000"/>
    <s v="2055000"/>
    <s v=""/>
    <s v="00002"/>
    <s v=""/>
    <s v=""/>
    <s v=""/>
    <n v="-1.46"/>
    <x v="42"/>
  </r>
  <r>
    <s v="52500"/>
    <s v="100075463"/>
    <s v="335984"/>
    <s v="10000"/>
    <s v="10100"/>
    <s v="5250000000"/>
    <s v="2056000"/>
    <s v=""/>
    <s v="00002"/>
    <s v=""/>
    <s v=""/>
    <s v=""/>
    <n v="-879.25"/>
    <x v="36"/>
  </r>
  <r>
    <s v="52500"/>
    <s v="100075463"/>
    <s v="335984"/>
    <s v="10000"/>
    <s v="10100"/>
    <s v="5250000000"/>
    <s v="2100000"/>
    <s v=""/>
    <s v="00002"/>
    <s v=""/>
    <s v=""/>
    <s v=""/>
    <n v="-32.31"/>
    <x v="34"/>
  </r>
  <r>
    <s v="52500"/>
    <s v="100075463"/>
    <s v="335984"/>
    <s v="10000"/>
    <s v="10100"/>
    <s v="5250000000"/>
    <s v="2052000"/>
    <s v=""/>
    <s v="00002"/>
    <s v=""/>
    <s v=""/>
    <s v=""/>
    <n v="-177.72"/>
    <x v="37"/>
  </r>
  <r>
    <s v="52500"/>
    <s v="100075463"/>
    <s v="335984"/>
    <s v="10000"/>
    <s v="10100"/>
    <s v="5250000000"/>
    <s v="2110000"/>
    <s v=""/>
    <s v="00002"/>
    <s v=""/>
    <s v=""/>
    <s v=""/>
    <n v="-150.87"/>
    <x v="13"/>
  </r>
  <r>
    <s v="52500"/>
    <s v="100075463"/>
    <s v="335984"/>
    <s v="10000"/>
    <s v="10100"/>
    <s v="5250000000"/>
    <s v="2053000"/>
    <s v=""/>
    <s v="00002"/>
    <s v=""/>
    <s v=""/>
    <s v=""/>
    <n v="-150.87"/>
    <x v="19"/>
  </r>
  <r>
    <s v="52500"/>
    <s v="100075463"/>
    <s v="335984"/>
    <s v="10000"/>
    <s v="10100"/>
    <s v="5250000000"/>
    <s v="2160000"/>
    <s v=""/>
    <s v="00002"/>
    <s v=""/>
    <s v=""/>
    <s v=""/>
    <n v="-35.29"/>
    <x v="15"/>
  </r>
  <r>
    <s v="52500"/>
    <s v="100075463"/>
    <s v="335984"/>
    <s v="10000"/>
    <s v="10100"/>
    <s v="5250000000"/>
    <s v="2140000"/>
    <s v=""/>
    <s v="00002"/>
    <s v=""/>
    <s v=""/>
    <s v=""/>
    <n v="-380.02"/>
    <x v="16"/>
  </r>
  <r>
    <s v="52500"/>
    <s v="100075463"/>
    <s v="335984"/>
    <s v="10000"/>
    <s v="10100"/>
    <s v="5250000000"/>
    <s v="2058000"/>
    <s v=""/>
    <s v="00002"/>
    <s v=""/>
    <s v=""/>
    <s v=""/>
    <n v="-35.29"/>
    <x v="17"/>
  </r>
  <r>
    <s v="52500"/>
    <s v="100075463"/>
    <s v="335984"/>
    <s v="10000"/>
    <s v="10100"/>
    <s v="5250000000"/>
    <s v="2150000"/>
    <s v=""/>
    <s v="00002"/>
    <s v=""/>
    <s v=""/>
    <s v=""/>
    <n v="-128.85"/>
    <x v="18"/>
  </r>
  <r>
    <s v="52500"/>
    <s v="100075463"/>
    <s v="335984"/>
    <s v="10000"/>
    <s v="10100"/>
    <s v="5250000000"/>
    <s v="1000000"/>
    <s v=""/>
    <s v="00002"/>
    <s v=""/>
    <s v=""/>
    <s v=""/>
    <n v="-1556.48"/>
    <x v="14"/>
  </r>
  <r>
    <s v="52500"/>
    <s v="100075463"/>
    <s v="335984"/>
    <s v="10000"/>
    <s v="10100"/>
    <s v="5250000000"/>
    <s v="7100000"/>
    <s v=""/>
    <s v="00002"/>
    <s v=""/>
    <s v=""/>
    <s v=""/>
    <n v="2423.52"/>
    <x v="10"/>
  </r>
  <r>
    <s v="52500"/>
    <s v="100075463"/>
    <s v="335984"/>
    <s v="10000"/>
    <s v="10100"/>
    <s v="5250000000"/>
    <s v="7100000"/>
    <s v=""/>
    <s v="00002"/>
    <s v=""/>
    <s v=""/>
    <s v=""/>
    <n v="269.27999999999997"/>
    <x v="10"/>
  </r>
  <r>
    <s v="52500"/>
    <s v="100075463"/>
    <s v="335984"/>
    <s v="10000"/>
    <s v="10100"/>
    <s v="5250000000"/>
    <s v="7230000"/>
    <s v=""/>
    <s v="00002"/>
    <s v=""/>
    <s v=""/>
    <s v=""/>
    <n v="150.87"/>
    <x v="11"/>
  </r>
  <r>
    <s v="52500"/>
    <s v="100075463"/>
    <s v="335984"/>
    <s v="10000"/>
    <s v="10100"/>
    <s v="5250000000"/>
    <s v="7231000"/>
    <s v=""/>
    <s v="00002"/>
    <s v=""/>
    <s v=""/>
    <s v=""/>
    <n v="35.29"/>
    <x v="12"/>
  </r>
  <r>
    <s v="52500"/>
    <s v="100075463"/>
    <s v="335984"/>
    <s v="10000"/>
    <s v="10100"/>
    <s v="5250000000"/>
    <s v="7240000"/>
    <s v=""/>
    <s v="00002"/>
    <s v=""/>
    <s v=""/>
    <s v=""/>
    <n v="879.25"/>
    <x v="30"/>
  </r>
  <r>
    <s v="52500"/>
    <s v="100075463"/>
    <s v="335984"/>
    <s v="10000"/>
    <s v="10100"/>
    <s v="5250000000"/>
    <s v="7250000"/>
    <s v=""/>
    <s v="00002"/>
    <s v=""/>
    <s v=""/>
    <s v=""/>
    <n v="1.46"/>
    <x v="31"/>
  </r>
  <r>
    <s v="52500"/>
    <s v="100075463"/>
    <s v="335984"/>
    <s v="10000"/>
    <s v="10100"/>
    <s v="5250000000"/>
    <s v="7269000"/>
    <s v=""/>
    <s v="00002"/>
    <s v=""/>
    <s v=""/>
    <s v=""/>
    <n v="177.72"/>
    <x v="33"/>
  </r>
  <r>
    <s v="52500"/>
    <s v="100075463"/>
    <s v="335984"/>
    <s v="10000"/>
    <s v="10100"/>
    <s v="5250000000"/>
    <s v="7269000"/>
    <s v=""/>
    <s v="00002"/>
    <s v=""/>
    <s v=""/>
    <s v=""/>
    <n v="32.31"/>
    <x v="33"/>
  </r>
  <r>
    <s v="52500"/>
    <s v="100075463"/>
    <s v="335984"/>
    <s v="10000"/>
    <s v="10100"/>
    <s v="5250000000"/>
    <s v="2130000"/>
    <s v=""/>
    <s v="00002"/>
    <s v=""/>
    <s v=""/>
    <s v=""/>
    <n v="-108.5"/>
    <x v="39"/>
  </r>
  <r>
    <s v="52500"/>
    <s v="100075463"/>
    <s v="335984"/>
    <s v="10000"/>
    <s v="10100"/>
    <s v="5250000000"/>
    <s v="2100000"/>
    <s v=""/>
    <s v="00002"/>
    <s v=""/>
    <s v=""/>
    <s v=""/>
    <n v="-38.46"/>
    <x v="34"/>
  </r>
  <r>
    <s v="52500"/>
    <s v="100075463"/>
    <s v="335984"/>
    <s v="10000"/>
    <s v="10100"/>
    <s v="5250000000"/>
    <s v="2105000"/>
    <s v=""/>
    <s v="00002"/>
    <s v=""/>
    <s v=""/>
    <s v=""/>
    <n v="-177.72"/>
    <x v="38"/>
  </r>
  <r>
    <s v="52500"/>
    <s v="100075463"/>
    <s v="335984"/>
    <s v="10000"/>
    <s v="10100"/>
    <s v="5250000000"/>
    <s v="2100000"/>
    <s v=""/>
    <s v="00002"/>
    <s v=""/>
    <s v=""/>
    <s v=""/>
    <n v="-76.92"/>
    <x v="34"/>
  </r>
  <r>
    <s v="52500"/>
    <s v="100075463"/>
    <s v="335984"/>
    <s v="10000"/>
    <s v="10100"/>
    <s v="5250000000"/>
    <s v="2190000"/>
    <s v=""/>
    <s v="00002"/>
    <s v=""/>
    <s v=""/>
    <s v=""/>
    <n v="-36.85"/>
    <x v="40"/>
  </r>
  <r>
    <s v="52500"/>
    <s v="100075463"/>
    <s v="335984"/>
    <s v="10000"/>
    <s v="10100"/>
    <s v="5250000000"/>
    <s v="2125000"/>
    <s v=""/>
    <s v="00002"/>
    <s v=""/>
    <s v=""/>
    <s v=""/>
    <n v="-2.84"/>
    <x v="35"/>
  </r>
  <r>
    <s v="52500"/>
    <s v="100057394"/>
    <s v="302583"/>
    <s v="10000"/>
    <s v="20100"/>
    <s v="5250000000"/>
    <s v="7100000"/>
    <s v=""/>
    <s v="00006"/>
    <s v=""/>
    <s v=""/>
    <s v=""/>
    <n v="107.17"/>
    <x v="24"/>
  </r>
  <r>
    <s v="52500"/>
    <s v="100057394"/>
    <s v="302583"/>
    <s v="10000"/>
    <s v="20100"/>
    <s v="5250000000"/>
    <s v="1000000"/>
    <s v=""/>
    <s v="00006"/>
    <s v=""/>
    <s v=""/>
    <s v=""/>
    <n v="-532.54"/>
    <x v="3"/>
  </r>
  <r>
    <s v="52500"/>
    <s v="100057394"/>
    <s v="302583"/>
    <s v="10000"/>
    <s v="20100"/>
    <s v="5250000000"/>
    <s v="7100000"/>
    <s v=""/>
    <s v="00006"/>
    <s v=""/>
    <s v=""/>
    <s v=""/>
    <n v="76.55"/>
    <x v="24"/>
  </r>
  <r>
    <s v="52500"/>
    <s v="100057394"/>
    <s v="302583"/>
    <s v="10000"/>
    <s v="20100"/>
    <s v="5250000000"/>
    <s v="7230000"/>
    <s v=""/>
    <s v="00006"/>
    <s v=""/>
    <s v=""/>
    <s v=""/>
    <n v="46.44"/>
    <x v="1"/>
  </r>
  <r>
    <s v="52500"/>
    <s v="100057394"/>
    <s v="302583"/>
    <s v="10000"/>
    <s v="20100"/>
    <s v="5250000000"/>
    <s v="7231000"/>
    <s v=""/>
    <s v="00006"/>
    <s v=""/>
    <s v=""/>
    <s v=""/>
    <n v="10.86"/>
    <x v="2"/>
  </r>
  <r>
    <s v="52500"/>
    <s v="100057394"/>
    <s v="302583"/>
    <s v="10000"/>
    <s v="20100"/>
    <s v="5250000000"/>
    <s v="7240000"/>
    <s v=""/>
    <s v="00006"/>
    <s v=""/>
    <s v=""/>
    <s v=""/>
    <n v="296.8"/>
    <x v="25"/>
  </r>
  <r>
    <s v="52500"/>
    <s v="100057394"/>
    <s v="302583"/>
    <s v="10000"/>
    <s v="20100"/>
    <s v="5250000000"/>
    <s v="7250000"/>
    <s v=""/>
    <s v="00006"/>
    <s v=""/>
    <s v=""/>
    <s v=""/>
    <n v="0.41"/>
    <x v="45"/>
  </r>
  <r>
    <s v="52500"/>
    <s v="100057394"/>
    <s v="302583"/>
    <s v="10000"/>
    <s v="20100"/>
    <s v="5250000000"/>
    <s v="7269000"/>
    <s v=""/>
    <s v="00006"/>
    <s v=""/>
    <s v=""/>
    <s v=""/>
    <n v="52.54"/>
    <x v="27"/>
  </r>
  <r>
    <s v="52500"/>
    <s v="100057394"/>
    <s v="302583"/>
    <s v="10000"/>
    <s v="20100"/>
    <s v="5250000000"/>
    <s v="7269000"/>
    <s v=""/>
    <s v="00006"/>
    <s v=""/>
    <s v=""/>
    <s v=""/>
    <n v="9.5500000000000007"/>
    <x v="27"/>
  </r>
  <r>
    <s v="52500"/>
    <s v="100057394"/>
    <s v="302583"/>
    <s v="10000"/>
    <s v="20100"/>
    <s v="5250000000"/>
    <s v="2155000"/>
    <s v=""/>
    <s v="00006"/>
    <s v=""/>
    <s v=""/>
    <s v=""/>
    <n v="-11.76"/>
    <x v="46"/>
  </r>
  <r>
    <s v="52500"/>
    <s v="100057394"/>
    <s v="302583"/>
    <s v="10000"/>
    <s v="20100"/>
    <s v="5250000000"/>
    <s v="2130000"/>
    <s v=""/>
    <s v="00006"/>
    <s v=""/>
    <s v=""/>
    <s v=""/>
    <n v="-43"/>
    <x v="29"/>
  </r>
  <r>
    <s v="52500"/>
    <s v="100057394"/>
    <s v="302583"/>
    <s v="10000"/>
    <s v="20100"/>
    <s v="5250000000"/>
    <s v="2100000"/>
    <s v=""/>
    <s v="00006"/>
    <s v=""/>
    <s v=""/>
    <s v=""/>
    <n v="-3.27"/>
    <x v="20"/>
  </r>
  <r>
    <s v="52500"/>
    <s v="100057394"/>
    <s v="302583"/>
    <s v="10000"/>
    <s v="20100"/>
    <s v="5250000000"/>
    <s v="2125000"/>
    <s v=""/>
    <s v="00006"/>
    <s v=""/>
    <s v=""/>
    <s v=""/>
    <n v="-0.8"/>
    <x v="48"/>
  </r>
  <r>
    <s v="52500"/>
    <s v="100057394"/>
    <s v="302583"/>
    <s v="10000"/>
    <s v="20100"/>
    <s v="5250000000"/>
    <s v="2105000"/>
    <s v=""/>
    <s v="00006"/>
    <s v=""/>
    <s v=""/>
    <s v=""/>
    <n v="-52.54"/>
    <x v="28"/>
  </r>
  <r>
    <s v="52500"/>
    <s v="100057394"/>
    <s v="302583"/>
    <s v="10000"/>
    <s v="20100"/>
    <s v="5250000000"/>
    <s v="2125000"/>
    <s v=""/>
    <s v="00006"/>
    <s v=""/>
    <s v=""/>
    <s v=""/>
    <n v="-0.6"/>
    <x v="48"/>
  </r>
  <r>
    <s v="52500"/>
    <s v="100057394"/>
    <s v="302583"/>
    <s v="10000"/>
    <s v="20100"/>
    <s v="5250000000"/>
    <s v="2056000"/>
    <s v=""/>
    <s v="00006"/>
    <s v=""/>
    <s v=""/>
    <s v=""/>
    <n v="-296.8"/>
    <x v="22"/>
  </r>
  <r>
    <s v="52500"/>
    <s v="100057394"/>
    <s v="302583"/>
    <s v="10000"/>
    <s v="20100"/>
    <s v="5250000000"/>
    <s v="2055000"/>
    <s v=""/>
    <s v="00006"/>
    <s v=""/>
    <s v=""/>
    <s v=""/>
    <n v="-0.41"/>
    <x v="47"/>
  </r>
  <r>
    <s v="52500"/>
    <s v="100057394"/>
    <s v="302583"/>
    <s v="10000"/>
    <s v="20100"/>
    <s v="5250000000"/>
    <s v="2052000"/>
    <s v=""/>
    <s v="00006"/>
    <s v=""/>
    <s v=""/>
    <s v=""/>
    <n v="-52.54"/>
    <x v="23"/>
  </r>
  <r>
    <s v="52500"/>
    <s v="100057394"/>
    <s v="302583"/>
    <s v="10000"/>
    <s v="20100"/>
    <s v="5250000000"/>
    <s v="2100000"/>
    <s v=""/>
    <s v="00006"/>
    <s v=""/>
    <s v=""/>
    <s v=""/>
    <n v="-9.5500000000000007"/>
    <x v="20"/>
  </r>
  <r>
    <s v="52500"/>
    <s v="100057394"/>
    <s v="302583"/>
    <s v="10000"/>
    <s v="20100"/>
    <s v="5250000000"/>
    <s v="2110000"/>
    <s v=""/>
    <s v="00006"/>
    <s v=""/>
    <s v=""/>
    <s v=""/>
    <n v="-46.44"/>
    <x v="9"/>
  </r>
  <r>
    <s v="52500"/>
    <s v="100057394"/>
    <s v="302583"/>
    <s v="10000"/>
    <s v="20100"/>
    <s v="5250000000"/>
    <s v="2053000"/>
    <s v=""/>
    <s v="00006"/>
    <s v=""/>
    <s v=""/>
    <s v=""/>
    <n v="-46.44"/>
    <x v="4"/>
  </r>
  <r>
    <s v="52500"/>
    <s v="100057394"/>
    <s v="302583"/>
    <s v="10000"/>
    <s v="20100"/>
    <s v="5250000000"/>
    <s v="2160000"/>
    <s v=""/>
    <s v="00006"/>
    <s v=""/>
    <s v=""/>
    <s v=""/>
    <n v="-10.86"/>
    <x v="5"/>
  </r>
  <r>
    <s v="52500"/>
    <s v="100057394"/>
    <s v="302583"/>
    <s v="10000"/>
    <s v="20100"/>
    <s v="5250000000"/>
    <s v="2140000"/>
    <s v=""/>
    <s v="00006"/>
    <s v=""/>
    <s v=""/>
    <s v=""/>
    <n v="-73.45"/>
    <x v="6"/>
  </r>
  <r>
    <s v="52500"/>
    <s v="100057394"/>
    <s v="302583"/>
    <s v="10000"/>
    <s v="20100"/>
    <s v="5250000000"/>
    <s v="2058000"/>
    <s v=""/>
    <s v="00006"/>
    <s v=""/>
    <s v=""/>
    <s v=""/>
    <n v="-10.86"/>
    <x v="7"/>
  </r>
  <r>
    <s v="52500"/>
    <s v="100057394"/>
    <s v="302583"/>
    <s v="10000"/>
    <s v="20100"/>
    <s v="5250000000"/>
    <s v="2150000"/>
    <s v=""/>
    <s v="00006"/>
    <s v=""/>
    <s v=""/>
    <s v=""/>
    <n v="-20.86"/>
    <x v="8"/>
  </r>
  <r>
    <s v="52500"/>
    <s v="100057394"/>
    <s v="302583"/>
    <s v="10000"/>
    <s v="20100"/>
    <s v="5250000000"/>
    <s v="7100000"/>
    <s v=""/>
    <s v="00006"/>
    <s v=""/>
    <s v=""/>
    <s v=""/>
    <n v="612.4"/>
    <x v="24"/>
  </r>
  <r>
    <s v="52500"/>
    <s v="100054818"/>
    <s v="305528"/>
    <s v="10000"/>
    <s v="20100"/>
    <s v="5250000000"/>
    <s v="7231000"/>
    <s v=""/>
    <s v="00006"/>
    <s v=""/>
    <s v=""/>
    <s v=""/>
    <n v="23.55"/>
    <x v="2"/>
  </r>
  <r>
    <s v="52500"/>
    <s v="100054818"/>
    <s v="305528"/>
    <s v="10000"/>
    <s v="10100"/>
    <s v="5250000000"/>
    <s v="7231000"/>
    <s v=""/>
    <s v="00002"/>
    <s v=""/>
    <s v=""/>
    <s v=""/>
    <n v="4.16"/>
    <x v="12"/>
  </r>
  <r>
    <s v="52500"/>
    <s v="100054818"/>
    <s v="305528"/>
    <s v="10000"/>
    <s v="10100"/>
    <s v="5250000000"/>
    <s v="2100000"/>
    <s v=""/>
    <s v="00002"/>
    <s v=""/>
    <s v=""/>
    <s v=""/>
    <n v="-3.52"/>
    <x v="34"/>
  </r>
  <r>
    <s v="52500"/>
    <s v="100054818"/>
    <s v="305528"/>
    <s v="10000"/>
    <s v="20100"/>
    <s v="5250000000"/>
    <s v="2100000"/>
    <s v=""/>
    <s v="00006"/>
    <s v=""/>
    <s v=""/>
    <s v=""/>
    <n v="-19.93"/>
    <x v="20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37"/>
  </r>
  <r>
    <s v="52500"/>
    <s v="100054818"/>
    <s v="305528"/>
    <s v="10000"/>
    <s v="20100"/>
    <s v="5250000000"/>
    <s v="2052000"/>
    <s v=""/>
    <s v="00006"/>
    <s v=""/>
    <s v=""/>
    <s v=""/>
    <n v="-109.64"/>
    <x v="23"/>
  </r>
  <r>
    <s v="52500"/>
    <s v="100054818"/>
    <s v="305528"/>
    <s v="10000"/>
    <s v="10100"/>
    <s v="5250000000"/>
    <s v="2110000"/>
    <s v=""/>
    <s v="00002"/>
    <s v=""/>
    <s v=""/>
    <s v=""/>
    <n v="-17.77"/>
    <x v="13"/>
  </r>
  <r>
    <s v="52500"/>
    <s v="100054818"/>
    <s v="305528"/>
    <s v="10000"/>
    <s v="20100"/>
    <s v="5250000000"/>
    <s v="2110000"/>
    <s v=""/>
    <s v="00006"/>
    <s v=""/>
    <s v=""/>
    <s v=""/>
    <n v="-100.71"/>
    <x v="9"/>
  </r>
  <r>
    <s v="52500"/>
    <s v="100054818"/>
    <s v="305528"/>
    <s v="10000"/>
    <s v="10100"/>
    <s v="5250000000"/>
    <s v="2053000"/>
    <s v=""/>
    <s v="00002"/>
    <s v=""/>
    <s v=""/>
    <s v=""/>
    <n v="-17.78"/>
    <x v="19"/>
  </r>
  <r>
    <s v="52500"/>
    <s v="100054818"/>
    <s v="305528"/>
    <s v="10000"/>
    <s v="20100"/>
    <s v="5250000000"/>
    <s v="2053000"/>
    <s v=""/>
    <s v="00006"/>
    <s v=""/>
    <s v=""/>
    <s v=""/>
    <n v="-100.7"/>
    <x v="4"/>
  </r>
  <r>
    <s v="52500"/>
    <s v="100054818"/>
    <s v="305528"/>
    <s v="10000"/>
    <s v="10100"/>
    <s v="5250000000"/>
    <s v="2160000"/>
    <s v=""/>
    <s v="00002"/>
    <s v=""/>
    <s v=""/>
    <s v=""/>
    <n v="-4.16"/>
    <x v="15"/>
  </r>
  <r>
    <s v="52500"/>
    <s v="100054818"/>
    <s v="305528"/>
    <s v="10000"/>
    <s v="20100"/>
    <s v="5250000000"/>
    <s v="2160000"/>
    <s v=""/>
    <s v="00006"/>
    <s v=""/>
    <s v=""/>
    <s v=""/>
    <n v="-23.55"/>
    <x v="5"/>
  </r>
  <r>
    <s v="52500"/>
    <s v="100054818"/>
    <s v="305528"/>
    <s v="10000"/>
    <s v="10100"/>
    <s v="5250000000"/>
    <s v="2140000"/>
    <s v=""/>
    <s v="00002"/>
    <s v=""/>
    <s v=""/>
    <s v=""/>
    <n v="-33.47"/>
    <x v="16"/>
  </r>
  <r>
    <s v="52500"/>
    <s v="100054818"/>
    <s v="305528"/>
    <s v="10000"/>
    <s v="20100"/>
    <s v="5250000000"/>
    <s v="2140000"/>
    <s v=""/>
    <s v="00006"/>
    <s v=""/>
    <s v=""/>
    <s v=""/>
    <n v="-189.66"/>
    <x v="6"/>
  </r>
  <r>
    <s v="52500"/>
    <s v="100054818"/>
    <s v="305528"/>
    <s v="10000"/>
    <s v="10100"/>
    <s v="5250000000"/>
    <s v="2058000"/>
    <s v=""/>
    <s v="00002"/>
    <s v=""/>
    <s v=""/>
    <s v=""/>
    <n v="-4.16"/>
    <x v="17"/>
  </r>
  <r>
    <s v="52500"/>
    <s v="100054818"/>
    <s v="305528"/>
    <s v="10000"/>
    <s v="20100"/>
    <s v="5250000000"/>
    <s v="2058000"/>
    <s v=""/>
    <s v="00006"/>
    <s v=""/>
    <s v=""/>
    <s v=""/>
    <n v="-23.55"/>
    <x v="7"/>
  </r>
  <r>
    <s v="52500"/>
    <s v="100054818"/>
    <s v="305528"/>
    <s v="10000"/>
    <s v="10100"/>
    <s v="5250000000"/>
    <s v="2150000"/>
    <s v=""/>
    <s v="00002"/>
    <s v=""/>
    <s v=""/>
    <s v=""/>
    <n v="-14.34"/>
    <x v="18"/>
  </r>
  <r>
    <s v="52500"/>
    <s v="100054818"/>
    <s v="305528"/>
    <s v="10000"/>
    <s v="20100"/>
    <s v="5250000000"/>
    <s v="2150000"/>
    <s v=""/>
    <s v="00006"/>
    <s v=""/>
    <s v=""/>
    <s v=""/>
    <n v="-81.25"/>
    <x v="8"/>
  </r>
  <r>
    <s v="52500"/>
    <s v="100054818"/>
    <s v="305528"/>
    <s v="10000"/>
    <s v="10100"/>
    <s v="5250000000"/>
    <s v="1000000"/>
    <s v=""/>
    <s v="00002"/>
    <s v=""/>
    <s v=""/>
    <s v=""/>
    <n v="-196.56"/>
    <x v="14"/>
  </r>
  <r>
    <s v="52500"/>
    <s v="100054818"/>
    <s v="305528"/>
    <s v="10000"/>
    <s v="20100"/>
    <s v="5250000000"/>
    <s v="1000000"/>
    <s v=""/>
    <s v="00006"/>
    <s v=""/>
    <s v=""/>
    <s v=""/>
    <n v="-1113.9000000000001"/>
    <x v="3"/>
  </r>
  <r>
    <s v="52500"/>
    <s v="100054818"/>
    <s v="305528"/>
    <s v="10000"/>
    <s v="20100"/>
    <s v="5250000000"/>
    <s v="7240000"/>
    <s v=""/>
    <s v="00006"/>
    <s v=""/>
    <s v=""/>
    <s v=""/>
    <n v="230.94"/>
    <x v="25"/>
  </r>
  <r>
    <s v="52500"/>
    <s v="100054818"/>
    <s v="305528"/>
    <s v="10000"/>
    <s v="10100"/>
    <s v="5250000000"/>
    <s v="7250000"/>
    <s v=""/>
    <s v="00002"/>
    <s v=""/>
    <s v=""/>
    <s v=""/>
    <n v="0.16"/>
    <x v="31"/>
  </r>
  <r>
    <s v="52500"/>
    <s v="100054818"/>
    <s v="305528"/>
    <s v="10000"/>
    <s v="20100"/>
    <s v="5250000000"/>
    <s v="7250000"/>
    <s v=""/>
    <s v="00006"/>
    <s v=""/>
    <s v=""/>
    <s v=""/>
    <n v="0.89"/>
    <x v="45"/>
  </r>
  <r>
    <s v="52500"/>
    <s v="100054818"/>
    <s v="305528"/>
    <s v="10000"/>
    <s v="10100"/>
    <s v="5250000000"/>
    <s v="7269000"/>
    <s v=""/>
    <s v="00002"/>
    <s v=""/>
    <s v=""/>
    <s v=""/>
    <n v="19.350000000000001"/>
    <x v="33"/>
  </r>
  <r>
    <s v="52500"/>
    <s v="100054818"/>
    <s v="305528"/>
    <s v="10000"/>
    <s v="20100"/>
    <s v="5250000000"/>
    <s v="7269000"/>
    <s v=""/>
    <s v="00006"/>
    <s v=""/>
    <s v=""/>
    <s v=""/>
    <n v="109.64"/>
    <x v="27"/>
  </r>
  <r>
    <s v="52500"/>
    <s v="100054818"/>
    <s v="305528"/>
    <s v="10000"/>
    <s v="10100"/>
    <s v="5250000000"/>
    <s v="7269000"/>
    <s v=""/>
    <s v="00002"/>
    <s v=""/>
    <s v=""/>
    <s v=""/>
    <n v="3.52"/>
    <x v="33"/>
  </r>
  <r>
    <s v="52500"/>
    <s v="100054818"/>
    <s v="305528"/>
    <s v="10000"/>
    <s v="20100"/>
    <s v="5250000000"/>
    <s v="7269000"/>
    <s v=""/>
    <s v="00006"/>
    <s v=""/>
    <s v=""/>
    <s v=""/>
    <n v="19.93"/>
    <x v="27"/>
  </r>
  <r>
    <s v="52500"/>
    <s v="100054818"/>
    <s v="305528"/>
    <s v="10000"/>
    <s v="10100"/>
    <s v="5250000000"/>
    <s v="2100000"/>
    <s v=""/>
    <s v="00002"/>
    <s v=""/>
    <s v=""/>
    <s v=""/>
    <n v="-0.75"/>
    <x v="34"/>
  </r>
  <r>
    <s v="52500"/>
    <s v="100054818"/>
    <s v="305528"/>
    <s v="10000"/>
    <s v="20100"/>
    <s v="5250000000"/>
    <s v="2056000"/>
    <s v=""/>
    <s v="00006"/>
    <s v=""/>
    <s v=""/>
    <s v=""/>
    <n v="-230.94"/>
    <x v="22"/>
  </r>
  <r>
    <s v="52500"/>
    <s v="100054818"/>
    <s v="305528"/>
    <s v="10000"/>
    <s v="10100"/>
    <s v="5250000000"/>
    <s v="2055000"/>
    <s v=""/>
    <s v="00002"/>
    <s v=""/>
    <s v=""/>
    <s v=""/>
    <n v="-0.16"/>
    <x v="42"/>
  </r>
  <r>
    <s v="52500"/>
    <s v="100054818"/>
    <s v="305528"/>
    <s v="10000"/>
    <s v="20100"/>
    <s v="5250000000"/>
    <s v="2055000"/>
    <s v=""/>
    <s v="00006"/>
    <s v=""/>
    <s v=""/>
    <s v=""/>
    <n v="-0.89"/>
    <x v="47"/>
  </r>
  <r>
    <s v="52500"/>
    <s v="100054818"/>
    <s v="305528"/>
    <s v="10000"/>
    <s v="20100"/>
    <s v="5250000000"/>
    <s v="2100000"/>
    <s v=""/>
    <s v="00006"/>
    <s v=""/>
    <s v=""/>
    <s v=""/>
    <n v="-4.25"/>
    <x v="20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38"/>
  </r>
  <r>
    <s v="52500"/>
    <s v="100054818"/>
    <s v="305528"/>
    <s v="10000"/>
    <s v="20100"/>
    <s v="5250000000"/>
    <s v="2105000"/>
    <s v=""/>
    <s v="00006"/>
    <s v=""/>
    <s v=""/>
    <s v=""/>
    <n v="-109.64"/>
    <x v="28"/>
  </r>
  <r>
    <s v="52500"/>
    <s v="100054818"/>
    <s v="305528"/>
    <s v="10000"/>
    <s v="10100"/>
    <s v="5250000000"/>
    <s v="2130000"/>
    <s v=""/>
    <s v="00002"/>
    <s v=""/>
    <s v=""/>
    <s v=""/>
    <n v="-6.45"/>
    <x v="39"/>
  </r>
  <r>
    <s v="52500"/>
    <s v="100054818"/>
    <s v="305528"/>
    <s v="10000"/>
    <s v="20100"/>
    <s v="5250000000"/>
    <s v="2130000"/>
    <s v=""/>
    <s v="00006"/>
    <s v=""/>
    <s v=""/>
    <s v=""/>
    <n v="-36.549999999999997"/>
    <x v="29"/>
  </r>
  <r>
    <s v="52500"/>
    <s v="100054818"/>
    <s v="305528"/>
    <s v="10000"/>
    <s v="10100"/>
    <s v="5250000000"/>
    <s v="2125000"/>
    <s v=""/>
    <s v="00002"/>
    <s v=""/>
    <s v=""/>
    <s v=""/>
    <n v="-0.31"/>
    <x v="35"/>
  </r>
  <r>
    <s v="52500"/>
    <s v="100054818"/>
    <s v="305528"/>
    <s v="10000"/>
    <s v="20100"/>
    <s v="5250000000"/>
    <s v="2125000"/>
    <s v=""/>
    <s v="00006"/>
    <s v=""/>
    <s v=""/>
    <s v=""/>
    <n v="-1.73"/>
    <x v="48"/>
  </r>
  <r>
    <s v="52500"/>
    <s v="100054818"/>
    <s v="305528"/>
    <s v="10000"/>
    <s v="10100"/>
    <s v="5250000000"/>
    <s v="2056000"/>
    <s v=""/>
    <s v="00002"/>
    <s v=""/>
    <s v=""/>
    <s v=""/>
    <n v="-40.76"/>
    <x v="36"/>
  </r>
  <r>
    <s v="52500"/>
    <s v="100054818"/>
    <s v="305528"/>
    <s v="10000"/>
    <s v="10100"/>
    <s v="5250000000"/>
    <s v="7100000"/>
    <s v=""/>
    <s v="00002"/>
    <s v=""/>
    <s v=""/>
    <s v=""/>
    <n v="29.32"/>
    <x v="10"/>
  </r>
  <r>
    <s v="52500"/>
    <s v="100054818"/>
    <s v="305528"/>
    <s v="10000"/>
    <s v="20100"/>
    <s v="5250000000"/>
    <s v="7100000"/>
    <s v=""/>
    <s v="00006"/>
    <s v=""/>
    <s v=""/>
    <s v=""/>
    <n v="1495.12"/>
    <x v="24"/>
  </r>
  <r>
    <s v="52500"/>
    <s v="100054818"/>
    <s v="305528"/>
    <s v="10000"/>
    <s v="10100"/>
    <s v="5250000000"/>
    <s v="7100000"/>
    <s v=""/>
    <s v="00002"/>
    <s v=""/>
    <s v=""/>
    <s v=""/>
    <n v="263.83999999999997"/>
    <x v="10"/>
  </r>
  <r>
    <s v="52500"/>
    <s v="100054818"/>
    <s v="305528"/>
    <s v="10000"/>
    <s v="20100"/>
    <s v="5250000000"/>
    <s v="7100000"/>
    <s v=""/>
    <s v="00006"/>
    <s v=""/>
    <s v=""/>
    <s v=""/>
    <n v="166.12"/>
    <x v="24"/>
  </r>
  <r>
    <s v="52500"/>
    <s v="100054818"/>
    <s v="305528"/>
    <s v="10000"/>
    <s v="10100"/>
    <s v="5250000000"/>
    <s v="7230000"/>
    <s v=""/>
    <s v="00002"/>
    <s v=""/>
    <s v=""/>
    <s v=""/>
    <n v="17.78"/>
    <x v="11"/>
  </r>
  <r>
    <s v="52500"/>
    <s v="100054818"/>
    <s v="305528"/>
    <s v="10000"/>
    <s v="20100"/>
    <s v="5250000000"/>
    <s v="7230000"/>
    <s v=""/>
    <s v="00006"/>
    <s v=""/>
    <s v=""/>
    <s v=""/>
    <n v="100.7"/>
    <x v="1"/>
  </r>
  <r>
    <s v="52500"/>
    <s v="100054818"/>
    <s v="305528"/>
    <s v="10000"/>
    <s v="10100"/>
    <s v="5250000000"/>
    <s v="7240000"/>
    <s v=""/>
    <s v="00002"/>
    <s v=""/>
    <s v=""/>
    <s v=""/>
    <n v="40.76"/>
    <x v="30"/>
  </r>
  <r>
    <s v="52500"/>
    <s v="100026784"/>
    <s v="500231"/>
    <s v="10000"/>
    <s v="20100"/>
    <s v="5250000000"/>
    <s v="7100000"/>
    <s v=""/>
    <s v="00006"/>
    <s v=""/>
    <s v=""/>
    <s v=""/>
    <n v="57.75"/>
    <x v="24"/>
  </r>
  <r>
    <s v="52500"/>
    <s v="100026784"/>
    <s v="500231"/>
    <s v="10000"/>
    <s v="20100"/>
    <s v="5250000000"/>
    <s v="7100000"/>
    <s v=""/>
    <s v="00006"/>
    <s v=""/>
    <s v=""/>
    <s v=""/>
    <n v="2.48"/>
    <x v="24"/>
  </r>
  <r>
    <s v="52500"/>
    <s v="100026784"/>
    <s v="500231"/>
    <s v="10000"/>
    <s v="20100"/>
    <s v="5250000000"/>
    <s v="7230000"/>
    <s v=""/>
    <s v="00006"/>
    <s v=""/>
    <s v=""/>
    <s v=""/>
    <n v="3.73"/>
    <x v="1"/>
  </r>
  <r>
    <s v="52500"/>
    <s v="100026784"/>
    <s v="500231"/>
    <s v="10000"/>
    <s v="20100"/>
    <s v="5250000000"/>
    <s v="7231000"/>
    <s v=""/>
    <s v="00006"/>
    <s v=""/>
    <s v=""/>
    <s v=""/>
    <n v="0.88"/>
    <x v="2"/>
  </r>
  <r>
    <s v="52500"/>
    <s v="100026784"/>
    <s v="500231"/>
    <s v="10000"/>
    <s v="20100"/>
    <s v="5250000000"/>
    <s v="1000000"/>
    <s v=""/>
    <s v="00006"/>
    <s v=""/>
    <s v=""/>
    <s v=""/>
    <n v="-55.62"/>
    <x v="3"/>
  </r>
  <r>
    <s v="52500"/>
    <s v="100026784"/>
    <s v="500231"/>
    <s v="10000"/>
    <s v="20100"/>
    <s v="5250000000"/>
    <s v="2053000"/>
    <s v=""/>
    <s v="00006"/>
    <s v=""/>
    <s v=""/>
    <s v=""/>
    <n v="-3.73"/>
    <x v="4"/>
  </r>
  <r>
    <s v="52500"/>
    <s v="100026784"/>
    <s v="500231"/>
    <s v="10000"/>
    <s v="20100"/>
    <s v="5250000000"/>
    <s v="2160000"/>
    <s v=""/>
    <s v="00006"/>
    <s v=""/>
    <s v=""/>
    <s v=""/>
    <n v="-0.88"/>
    <x v="5"/>
  </r>
  <r>
    <s v="52500"/>
    <s v="100026784"/>
    <s v="500231"/>
    <s v="10000"/>
    <s v="20100"/>
    <s v="5250000000"/>
    <s v="2058000"/>
    <s v=""/>
    <s v="00006"/>
    <s v=""/>
    <s v=""/>
    <s v=""/>
    <n v="-0.88"/>
    <x v="7"/>
  </r>
  <r>
    <s v="52500"/>
    <s v="100026784"/>
    <s v="500231"/>
    <s v="10000"/>
    <s v="20100"/>
    <s v="5250000000"/>
    <s v="2110000"/>
    <s v=""/>
    <s v="00006"/>
    <s v=""/>
    <s v=""/>
    <s v=""/>
    <n v="-3.73"/>
    <x v="9"/>
  </r>
  <r>
    <s v="52500"/>
    <s v="100062690"/>
    <s v="305454"/>
    <s v="10000"/>
    <s v="20100"/>
    <s v="5250000000"/>
    <s v="7100000"/>
    <s v=""/>
    <s v="00006"/>
    <s v=""/>
    <s v=""/>
    <s v=""/>
    <n v="212.88"/>
    <x v="24"/>
  </r>
  <r>
    <s v="52500"/>
    <s v="100062690"/>
    <s v="305454"/>
    <s v="10000"/>
    <s v="20100"/>
    <s v="5250000000"/>
    <s v="2052000"/>
    <s v=""/>
    <s v="00006"/>
    <s v=""/>
    <s v=""/>
    <s v=""/>
    <n v="-140.5"/>
    <x v="23"/>
  </r>
  <r>
    <s v="52500"/>
    <s v="100062690"/>
    <s v="305454"/>
    <s v="10000"/>
    <s v="20100"/>
    <s v="5250000000"/>
    <s v="7231000"/>
    <s v=""/>
    <s v="00006"/>
    <s v=""/>
    <s v=""/>
    <s v=""/>
    <n v="29.31"/>
    <x v="2"/>
  </r>
  <r>
    <s v="52500"/>
    <s v="100062690"/>
    <s v="305454"/>
    <s v="10000"/>
    <s v="20100"/>
    <s v="5250000000"/>
    <s v="7240000"/>
    <s v=""/>
    <s v="00006"/>
    <s v=""/>
    <s v=""/>
    <s v=""/>
    <n v="673.9"/>
    <x v="25"/>
  </r>
  <r>
    <s v="52500"/>
    <s v="100062690"/>
    <s v="305454"/>
    <s v="10000"/>
    <s v="20100"/>
    <s v="5250000000"/>
    <s v="7250000"/>
    <s v=""/>
    <s v="00006"/>
    <s v=""/>
    <s v=""/>
    <s v=""/>
    <n v="1.1499999999999999"/>
    <x v="45"/>
  </r>
  <r>
    <s v="52500"/>
    <s v="100062690"/>
    <s v="305454"/>
    <s v="10000"/>
    <s v="20100"/>
    <s v="5250000000"/>
    <s v="2110000"/>
    <s v=""/>
    <s v="00006"/>
    <s v=""/>
    <s v=""/>
    <s v=""/>
    <n v="-125.29"/>
    <x v="9"/>
  </r>
  <r>
    <s v="52500"/>
    <s v="100062690"/>
    <s v="305454"/>
    <s v="10000"/>
    <s v="20100"/>
    <s v="5250000000"/>
    <s v="2053000"/>
    <s v=""/>
    <s v="00006"/>
    <s v=""/>
    <s v=""/>
    <s v=""/>
    <n v="-125.29"/>
    <x v="4"/>
  </r>
  <r>
    <s v="52500"/>
    <s v="100062690"/>
    <s v="305454"/>
    <s v="10000"/>
    <s v="20100"/>
    <s v="5250000000"/>
    <s v="2160000"/>
    <s v=""/>
    <s v="00006"/>
    <s v=""/>
    <s v=""/>
    <s v=""/>
    <n v="-29.31"/>
    <x v="5"/>
  </r>
  <r>
    <s v="52500"/>
    <s v="100062690"/>
    <s v="305454"/>
    <s v="10000"/>
    <s v="20100"/>
    <s v="5250000000"/>
    <s v="2140000"/>
    <s v=""/>
    <s v="00006"/>
    <s v=""/>
    <s v=""/>
    <s v=""/>
    <n v="-247.73"/>
    <x v="6"/>
  </r>
  <r>
    <s v="52500"/>
    <s v="100062690"/>
    <s v="305454"/>
    <s v="10000"/>
    <s v="20100"/>
    <s v="5250000000"/>
    <s v="2058000"/>
    <s v=""/>
    <s v="00006"/>
    <s v=""/>
    <s v=""/>
    <s v=""/>
    <n v="-29.31"/>
    <x v="7"/>
  </r>
  <r>
    <s v="52500"/>
    <s v="100062690"/>
    <s v="305454"/>
    <s v="10000"/>
    <s v="20100"/>
    <s v="5250000000"/>
    <s v="2150000"/>
    <s v=""/>
    <s v="00006"/>
    <s v=""/>
    <s v=""/>
    <s v=""/>
    <n v="-101.65"/>
    <x v="8"/>
  </r>
  <r>
    <s v="52500"/>
    <s v="100062690"/>
    <s v="305454"/>
    <s v="10000"/>
    <s v="20100"/>
    <s v="5250000000"/>
    <s v="1000000"/>
    <s v=""/>
    <s v="00006"/>
    <s v=""/>
    <s v=""/>
    <s v=""/>
    <n v="-1363.01"/>
    <x v="3"/>
  </r>
  <r>
    <s v="52500"/>
    <s v="100062690"/>
    <s v="305454"/>
    <s v="10000"/>
    <s v="20100"/>
    <s v="5250000000"/>
    <s v="7100000"/>
    <s v=""/>
    <s v="00006"/>
    <s v=""/>
    <s v=""/>
    <s v=""/>
    <n v="1915.92"/>
    <x v="24"/>
  </r>
  <r>
    <s v="52500"/>
    <s v="100062690"/>
    <s v="305454"/>
    <s v="10000"/>
    <s v="20100"/>
    <s v="5250000000"/>
    <s v="7221000"/>
    <s v=""/>
    <s v="00006"/>
    <s v=""/>
    <s v=""/>
    <s v=""/>
    <n v="11.1"/>
    <x v="51"/>
  </r>
  <r>
    <s v="52500"/>
    <s v="100062690"/>
    <s v="305454"/>
    <s v="10000"/>
    <s v="20100"/>
    <s v="5250000000"/>
    <s v="7269000"/>
    <s v=""/>
    <s v="00006"/>
    <s v=""/>
    <s v=""/>
    <s v=""/>
    <n v="140.5"/>
    <x v="27"/>
  </r>
  <r>
    <s v="52500"/>
    <s v="100062690"/>
    <s v="305454"/>
    <s v="10000"/>
    <s v="20100"/>
    <s v="5250000000"/>
    <s v="7269000"/>
    <s v=""/>
    <s v="00006"/>
    <s v=""/>
    <s v=""/>
    <s v=""/>
    <n v="25.55"/>
    <x v="27"/>
  </r>
  <r>
    <s v="52500"/>
    <s v="100062690"/>
    <s v="305454"/>
    <s v="10000"/>
    <s v="20100"/>
    <s v="5250000000"/>
    <s v="2155000"/>
    <s v=""/>
    <s v="00006"/>
    <s v=""/>
    <s v=""/>
    <s v=""/>
    <n v="-5.57"/>
    <x v="46"/>
  </r>
  <r>
    <s v="52500"/>
    <s v="100062690"/>
    <s v="305454"/>
    <s v="10000"/>
    <s v="20100"/>
    <s v="5250000000"/>
    <s v="2100000"/>
    <s v=""/>
    <s v="00006"/>
    <s v=""/>
    <s v=""/>
    <s v=""/>
    <n v="-5"/>
    <x v="20"/>
  </r>
  <r>
    <s v="52500"/>
    <s v="100062690"/>
    <s v="305454"/>
    <s v="10000"/>
    <s v="20100"/>
    <s v="5250000000"/>
    <s v="2125000"/>
    <s v=""/>
    <s v="00006"/>
    <s v=""/>
    <s v=""/>
    <s v=""/>
    <n v="-2.2400000000000002"/>
    <x v="48"/>
  </r>
  <r>
    <s v="52500"/>
    <s v="100062690"/>
    <s v="305454"/>
    <s v="10000"/>
    <s v="20100"/>
    <s v="5250000000"/>
    <s v="2105000"/>
    <s v=""/>
    <s v="00006"/>
    <s v=""/>
    <s v=""/>
    <s v=""/>
    <n v="-140.5"/>
    <x v="28"/>
  </r>
  <r>
    <s v="52500"/>
    <s v="100062690"/>
    <s v="305454"/>
    <s v="10000"/>
    <s v="20100"/>
    <s v="5250000000"/>
    <s v="2130000"/>
    <s v=""/>
    <s v="00006"/>
    <s v=""/>
    <s v=""/>
    <s v=""/>
    <n v="-108.5"/>
    <x v="29"/>
  </r>
  <r>
    <s v="52500"/>
    <s v="100062690"/>
    <s v="305454"/>
    <s v="10000"/>
    <s v="20100"/>
    <s v="5250000000"/>
    <s v="2055000"/>
    <s v=""/>
    <s v="00006"/>
    <s v=""/>
    <s v=""/>
    <s v=""/>
    <n v="-1.1499999999999999"/>
    <x v="47"/>
  </r>
  <r>
    <s v="52500"/>
    <s v="100062690"/>
    <s v="305454"/>
    <s v="10000"/>
    <s v="20100"/>
    <s v="5250000000"/>
    <s v="2057000"/>
    <s v=""/>
    <s v="00006"/>
    <s v=""/>
    <s v=""/>
    <s v=""/>
    <n v="-11.1"/>
    <x v="56"/>
  </r>
  <r>
    <s v="52500"/>
    <s v="100062690"/>
    <s v="305454"/>
    <s v="10000"/>
    <s v="20100"/>
    <s v="5250000000"/>
    <s v="2056000"/>
    <s v=""/>
    <s v="00006"/>
    <s v=""/>
    <s v=""/>
    <s v=""/>
    <n v="-673.9"/>
    <x v="22"/>
  </r>
  <r>
    <s v="52500"/>
    <s v="100062690"/>
    <s v="305454"/>
    <s v="10000"/>
    <s v="20100"/>
    <s v="5250000000"/>
    <s v="2100000"/>
    <s v=""/>
    <s v="00006"/>
    <s v=""/>
    <s v=""/>
    <s v=""/>
    <n v="-25.55"/>
    <x v="20"/>
  </r>
  <r>
    <s v="52500"/>
    <s v="100062690"/>
    <s v="305454"/>
    <s v="10000"/>
    <s v="20100"/>
    <s v="5250000000"/>
    <s v="7230000"/>
    <s v=""/>
    <s v="00006"/>
    <s v=""/>
    <s v=""/>
    <s v=""/>
    <n v="125.29"/>
    <x v="1"/>
  </r>
  <r>
    <s v="52500"/>
    <s v="100056748"/>
    <s v="500238"/>
    <s v="10000"/>
    <s v="20100"/>
    <s v="5250000000"/>
    <s v="7231000"/>
    <s v=""/>
    <s v="00006"/>
    <s v=""/>
    <s v=""/>
    <s v=""/>
    <n v="0.87"/>
    <x v="2"/>
  </r>
  <r>
    <s v="52500"/>
    <s v="100056748"/>
    <s v="500238"/>
    <s v="10000"/>
    <s v="20100"/>
    <s v="5250000000"/>
    <s v="2110000"/>
    <s v=""/>
    <s v="00006"/>
    <s v=""/>
    <s v=""/>
    <s v=""/>
    <n v="-3.74"/>
    <x v="9"/>
  </r>
  <r>
    <s v="52500"/>
    <s v="100056748"/>
    <s v="500238"/>
    <s v="10000"/>
    <s v="20100"/>
    <s v="5250000000"/>
    <s v="2053000"/>
    <s v=""/>
    <s v="00006"/>
    <s v=""/>
    <s v=""/>
    <s v=""/>
    <n v="-3.74"/>
    <x v="4"/>
  </r>
  <r>
    <s v="52500"/>
    <s v="100056748"/>
    <s v="500238"/>
    <s v="10000"/>
    <s v="20100"/>
    <s v="5250000000"/>
    <s v="7100000"/>
    <s v=""/>
    <s v="00006"/>
    <s v=""/>
    <s v=""/>
    <s v=""/>
    <n v="57.75"/>
    <x v="24"/>
  </r>
  <r>
    <s v="52500"/>
    <s v="100056748"/>
    <s v="500238"/>
    <s v="10000"/>
    <s v="20100"/>
    <s v="5250000000"/>
    <s v="1000000"/>
    <s v=""/>
    <s v="00006"/>
    <s v=""/>
    <s v=""/>
    <s v=""/>
    <n v="-55.62"/>
    <x v="3"/>
  </r>
  <r>
    <s v="52500"/>
    <s v="100056748"/>
    <s v="500238"/>
    <s v="10000"/>
    <s v="20100"/>
    <s v="5250000000"/>
    <s v="7230000"/>
    <s v=""/>
    <s v="00006"/>
    <s v=""/>
    <s v=""/>
    <s v=""/>
    <n v="3.74"/>
    <x v="1"/>
  </r>
  <r>
    <s v="52500"/>
    <s v="100056748"/>
    <s v="500238"/>
    <s v="10000"/>
    <s v="20100"/>
    <s v="5250000000"/>
    <s v="2160000"/>
    <s v=""/>
    <s v="00006"/>
    <s v=""/>
    <s v=""/>
    <s v=""/>
    <n v="-0.87"/>
    <x v="5"/>
  </r>
  <r>
    <s v="52500"/>
    <s v="100056748"/>
    <s v="500238"/>
    <s v="10000"/>
    <s v="20100"/>
    <s v="5250000000"/>
    <s v="2058000"/>
    <s v=""/>
    <s v="00006"/>
    <s v=""/>
    <s v=""/>
    <s v=""/>
    <n v="-0.87"/>
    <x v="7"/>
  </r>
  <r>
    <s v="52500"/>
    <s v="100056748"/>
    <s v="500238"/>
    <s v="10000"/>
    <s v="20100"/>
    <s v="5250000000"/>
    <s v="7100000"/>
    <s v=""/>
    <s v="00006"/>
    <s v=""/>
    <s v=""/>
    <s v=""/>
    <n v="2.48"/>
    <x v="24"/>
  </r>
  <r>
    <s v="52500"/>
    <s v="100026918"/>
    <s v="500230"/>
    <s v="10000"/>
    <s v="20100"/>
    <s v="5250000000"/>
    <s v="7100000"/>
    <s v=""/>
    <s v="00006"/>
    <s v=""/>
    <s v=""/>
    <s v=""/>
    <n v="57.75"/>
    <x v="24"/>
  </r>
  <r>
    <s v="52500"/>
    <s v="100026918"/>
    <s v="500230"/>
    <s v="10000"/>
    <s v="20100"/>
    <s v="5250000000"/>
    <s v="7100000"/>
    <s v=""/>
    <s v="00006"/>
    <s v=""/>
    <s v=""/>
    <s v=""/>
    <n v="2.48"/>
    <x v="24"/>
  </r>
  <r>
    <s v="52500"/>
    <s v="100026918"/>
    <s v="500230"/>
    <s v="10000"/>
    <s v="20100"/>
    <s v="5250000000"/>
    <s v="7230000"/>
    <s v=""/>
    <s v="00006"/>
    <s v=""/>
    <s v=""/>
    <s v=""/>
    <n v="3.74"/>
    <x v="1"/>
  </r>
  <r>
    <s v="52500"/>
    <s v="100026918"/>
    <s v="500230"/>
    <s v="10000"/>
    <s v="20100"/>
    <s v="5250000000"/>
    <s v="7231000"/>
    <s v=""/>
    <s v="00006"/>
    <s v=""/>
    <s v=""/>
    <s v=""/>
    <n v="0.87"/>
    <x v="2"/>
  </r>
  <r>
    <s v="52500"/>
    <s v="100026918"/>
    <s v="500230"/>
    <s v="10000"/>
    <s v="20100"/>
    <s v="5250000000"/>
    <s v="1000000"/>
    <s v=""/>
    <s v="00006"/>
    <s v=""/>
    <s v=""/>
    <s v=""/>
    <n v="-55.62"/>
    <x v="3"/>
  </r>
  <r>
    <s v="52500"/>
    <s v="100026918"/>
    <s v="500230"/>
    <s v="10000"/>
    <s v="20100"/>
    <s v="5250000000"/>
    <s v="2053000"/>
    <s v=""/>
    <s v="00006"/>
    <s v=""/>
    <s v=""/>
    <s v=""/>
    <n v="-3.74"/>
    <x v="4"/>
  </r>
  <r>
    <s v="52500"/>
    <s v="100026918"/>
    <s v="500230"/>
    <s v="10000"/>
    <s v="20100"/>
    <s v="5250000000"/>
    <s v="2160000"/>
    <s v=""/>
    <s v="00006"/>
    <s v=""/>
    <s v=""/>
    <s v=""/>
    <n v="-0.87"/>
    <x v="5"/>
  </r>
  <r>
    <s v="52500"/>
    <s v="100026918"/>
    <s v="500230"/>
    <s v="10000"/>
    <s v="20100"/>
    <s v="5250000000"/>
    <s v="2058000"/>
    <s v=""/>
    <s v="00006"/>
    <s v=""/>
    <s v=""/>
    <s v=""/>
    <n v="-0.87"/>
    <x v="7"/>
  </r>
  <r>
    <s v="52500"/>
    <s v="100026918"/>
    <s v="500230"/>
    <s v="10000"/>
    <s v="20100"/>
    <s v="5250000000"/>
    <s v="2110000"/>
    <s v=""/>
    <s v="00006"/>
    <s v=""/>
    <s v=""/>
    <s v=""/>
    <n v="-3.74"/>
    <x v="9"/>
  </r>
  <r>
    <s v="52500"/>
    <s v="100053426"/>
    <s v="302582"/>
    <s v="10000"/>
    <s v="20100"/>
    <s v="5250000000"/>
    <s v="1000000"/>
    <s v=""/>
    <s v="00006"/>
    <s v=""/>
    <s v=""/>
    <s v=""/>
    <n v="-770.07"/>
    <x v="3"/>
  </r>
  <r>
    <s v="52500"/>
    <s v="100053426"/>
    <s v="302582"/>
    <s v="10000"/>
    <s v="20100"/>
    <s v="5250000000"/>
    <s v="2150000"/>
    <s v=""/>
    <s v="00006"/>
    <s v=""/>
    <s v=""/>
    <s v=""/>
    <n v="-35.69"/>
    <x v="8"/>
  </r>
  <r>
    <s v="52500"/>
    <s v="100053426"/>
    <s v="302582"/>
    <s v="10000"/>
    <s v="20100"/>
    <s v="5250000000"/>
    <s v="7100000"/>
    <s v=""/>
    <s v="00006"/>
    <s v=""/>
    <s v=""/>
    <s v=""/>
    <n v="1002.96"/>
    <x v="24"/>
  </r>
  <r>
    <s v="52500"/>
    <s v="100053426"/>
    <s v="302582"/>
    <s v="10000"/>
    <s v="20100"/>
    <s v="5250000000"/>
    <s v="7100000"/>
    <s v=""/>
    <s v="00006"/>
    <s v=""/>
    <s v=""/>
    <s v=""/>
    <n v="2.0299999999999998"/>
    <x v="24"/>
  </r>
  <r>
    <s v="52500"/>
    <s v="100053426"/>
    <s v="302582"/>
    <s v="10000"/>
    <s v="20100"/>
    <s v="5250000000"/>
    <s v="7230000"/>
    <s v=""/>
    <s v="00006"/>
    <s v=""/>
    <s v=""/>
    <s v=""/>
    <n v="63.24"/>
    <x v="1"/>
  </r>
  <r>
    <s v="52500"/>
    <s v="100053426"/>
    <s v="302582"/>
    <s v="10000"/>
    <s v="20100"/>
    <s v="5250000000"/>
    <s v="7231000"/>
    <s v=""/>
    <s v="00006"/>
    <s v=""/>
    <s v=""/>
    <s v=""/>
    <n v="14.79"/>
    <x v="2"/>
  </r>
  <r>
    <s v="52500"/>
    <s v="100053426"/>
    <s v="302582"/>
    <s v="10000"/>
    <s v="20100"/>
    <s v="5250000000"/>
    <s v="7240000"/>
    <s v=""/>
    <s v="00006"/>
    <s v=""/>
    <s v=""/>
    <s v=""/>
    <n v="297.7"/>
    <x v="25"/>
  </r>
  <r>
    <s v="52500"/>
    <s v="100053426"/>
    <s v="302582"/>
    <s v="10000"/>
    <s v="20100"/>
    <s v="5250000000"/>
    <s v="7250000"/>
    <s v=""/>
    <s v="00006"/>
    <s v=""/>
    <s v=""/>
    <s v=""/>
    <n v="2.42"/>
    <x v="45"/>
  </r>
  <r>
    <s v="52500"/>
    <s v="100053426"/>
    <s v="302582"/>
    <s v="10000"/>
    <s v="20100"/>
    <s v="5250000000"/>
    <s v="7221000"/>
    <s v=""/>
    <s v="00006"/>
    <s v=""/>
    <s v=""/>
    <s v=""/>
    <n v="4.8499999999999996"/>
    <x v="51"/>
  </r>
  <r>
    <s v="52500"/>
    <s v="100053426"/>
    <s v="302582"/>
    <s v="10000"/>
    <s v="20100"/>
    <s v="5250000000"/>
    <s v="7269000"/>
    <s v=""/>
    <s v="00006"/>
    <s v=""/>
    <s v=""/>
    <s v=""/>
    <n v="71.06"/>
    <x v="27"/>
  </r>
  <r>
    <s v="52500"/>
    <s v="100053426"/>
    <s v="302582"/>
    <s v="10000"/>
    <s v="20100"/>
    <s v="5250000000"/>
    <s v="7269000"/>
    <s v=""/>
    <s v="00006"/>
    <s v=""/>
    <s v=""/>
    <s v=""/>
    <n v="12.92"/>
    <x v="27"/>
  </r>
  <r>
    <s v="52500"/>
    <s v="100053426"/>
    <s v="302582"/>
    <s v="10000"/>
    <s v="20100"/>
    <s v="5250000000"/>
    <s v="2130000"/>
    <s v=""/>
    <s v="00006"/>
    <s v=""/>
    <s v=""/>
    <s v=""/>
    <n v="-43"/>
    <x v="29"/>
  </r>
  <r>
    <s v="52500"/>
    <s v="100053426"/>
    <s v="302582"/>
    <s v="10000"/>
    <s v="20100"/>
    <s v="5250000000"/>
    <s v="2105000"/>
    <s v=""/>
    <s v="00006"/>
    <s v=""/>
    <s v=""/>
    <s v=""/>
    <n v="-71.06"/>
    <x v="28"/>
  </r>
  <r>
    <s v="52500"/>
    <s v="100053426"/>
    <s v="302582"/>
    <s v="10000"/>
    <s v="20100"/>
    <s v="5250000000"/>
    <s v="2100000"/>
    <s v=""/>
    <s v="00006"/>
    <s v=""/>
    <s v=""/>
    <s v=""/>
    <n v="-9.89"/>
    <x v="20"/>
  </r>
  <r>
    <s v="52500"/>
    <s v="100053426"/>
    <s v="302582"/>
    <s v="10000"/>
    <s v="20100"/>
    <s v="5250000000"/>
    <s v="2125000"/>
    <s v=""/>
    <s v="00006"/>
    <s v=""/>
    <s v=""/>
    <s v=""/>
    <n v="-3.71"/>
    <x v="48"/>
  </r>
  <r>
    <s v="52500"/>
    <s v="100053426"/>
    <s v="302582"/>
    <s v="10000"/>
    <s v="20100"/>
    <s v="5250000000"/>
    <s v="2057000"/>
    <s v=""/>
    <s v="00006"/>
    <s v=""/>
    <s v=""/>
    <s v=""/>
    <n v="-4.8499999999999996"/>
    <x v="56"/>
  </r>
  <r>
    <s v="52500"/>
    <s v="100053426"/>
    <s v="302582"/>
    <s v="10000"/>
    <s v="20100"/>
    <s v="5250000000"/>
    <s v="2056000"/>
    <s v=""/>
    <s v="00006"/>
    <s v=""/>
    <s v=""/>
    <s v=""/>
    <n v="-297.7"/>
    <x v="22"/>
  </r>
  <r>
    <s v="52500"/>
    <s v="100053426"/>
    <s v="302582"/>
    <s v="10000"/>
    <s v="20100"/>
    <s v="5250000000"/>
    <s v="2055000"/>
    <s v=""/>
    <s v="00006"/>
    <s v=""/>
    <s v=""/>
    <s v=""/>
    <n v="-2.42"/>
    <x v="47"/>
  </r>
  <r>
    <s v="52500"/>
    <s v="100053426"/>
    <s v="302582"/>
    <s v="10000"/>
    <s v="20100"/>
    <s v="5250000000"/>
    <s v="2052000"/>
    <s v=""/>
    <s v="00006"/>
    <s v=""/>
    <s v=""/>
    <s v=""/>
    <n v="-71.06"/>
    <x v="23"/>
  </r>
  <r>
    <s v="52500"/>
    <s v="100053426"/>
    <s v="302582"/>
    <s v="10000"/>
    <s v="20100"/>
    <s v="5250000000"/>
    <s v="2100000"/>
    <s v=""/>
    <s v="00006"/>
    <s v=""/>
    <s v=""/>
    <s v=""/>
    <n v="-12.92"/>
    <x v="20"/>
  </r>
  <r>
    <s v="52500"/>
    <s v="100053426"/>
    <s v="302582"/>
    <s v="10000"/>
    <s v="20100"/>
    <s v="5250000000"/>
    <s v="2110000"/>
    <s v=""/>
    <s v="00006"/>
    <s v=""/>
    <s v=""/>
    <s v=""/>
    <n v="-63.24"/>
    <x v="9"/>
  </r>
  <r>
    <s v="52500"/>
    <s v="100053426"/>
    <s v="302582"/>
    <s v="10000"/>
    <s v="20100"/>
    <s v="5250000000"/>
    <s v="2053000"/>
    <s v=""/>
    <s v="00006"/>
    <s v=""/>
    <s v=""/>
    <s v=""/>
    <n v="-63.24"/>
    <x v="4"/>
  </r>
  <r>
    <s v="52500"/>
    <s v="100053426"/>
    <s v="302582"/>
    <s v="10000"/>
    <s v="20100"/>
    <s v="5250000000"/>
    <s v="2160000"/>
    <s v=""/>
    <s v="00006"/>
    <s v=""/>
    <s v=""/>
    <s v=""/>
    <n v="-14.79"/>
    <x v="5"/>
  </r>
  <r>
    <s v="52500"/>
    <s v="100053426"/>
    <s v="302582"/>
    <s v="10000"/>
    <s v="20100"/>
    <s v="5250000000"/>
    <s v="2140000"/>
    <s v=""/>
    <s v="00006"/>
    <s v=""/>
    <s v=""/>
    <s v=""/>
    <n v="-65.180000000000007"/>
    <x v="6"/>
  </r>
  <r>
    <s v="52500"/>
    <s v="100053426"/>
    <s v="302582"/>
    <s v="10000"/>
    <s v="20100"/>
    <s v="5250000000"/>
    <s v="2058000"/>
    <s v=""/>
    <s v="00006"/>
    <s v=""/>
    <s v=""/>
    <s v=""/>
    <n v="-14.79"/>
    <x v="7"/>
  </r>
  <r>
    <s v="52500"/>
    <s v="100053426"/>
    <s v="302582"/>
    <s v="10000"/>
    <s v="20100"/>
    <s v="5250000000"/>
    <s v="7100000"/>
    <s v=""/>
    <s v="00006"/>
    <s v=""/>
    <s v=""/>
    <s v=""/>
    <n v="71.64"/>
    <x v="24"/>
  </r>
  <r>
    <s v="52500"/>
    <s v="100005511"/>
    <s v="311827"/>
    <s v="10000"/>
    <s v="10100"/>
    <s v="5250000000"/>
    <s v="2100000"/>
    <s v=""/>
    <s v="00002"/>
    <s v=""/>
    <s v=""/>
    <s v=""/>
    <n v="-69.23"/>
    <x v="34"/>
  </r>
  <r>
    <s v="52500"/>
    <s v="100005511"/>
    <s v="311827"/>
    <s v="10000"/>
    <s v="10100"/>
    <s v="5250000000"/>
    <s v="2130000"/>
    <s v=""/>
    <s v="00002"/>
    <s v=""/>
    <s v=""/>
    <s v=""/>
    <n v="-108.5"/>
    <x v="39"/>
  </r>
  <r>
    <s v="52500"/>
    <s v="100005511"/>
    <s v="311827"/>
    <s v="10000"/>
    <s v="10100"/>
    <s v="5250000000"/>
    <s v="2100000"/>
    <s v=""/>
    <s v="00002"/>
    <s v=""/>
    <s v=""/>
    <s v=""/>
    <n v="-34.619999999999997"/>
    <x v="34"/>
  </r>
  <r>
    <s v="52500"/>
    <s v="100005511"/>
    <s v="311827"/>
    <s v="10000"/>
    <s v="10100"/>
    <s v="5250000000"/>
    <s v="2052000"/>
    <s v=""/>
    <s v="00002"/>
    <s v=""/>
    <s v=""/>
    <s v=""/>
    <n v="-190.4"/>
    <x v="37"/>
  </r>
  <r>
    <s v="52500"/>
    <s v="100005511"/>
    <s v="311827"/>
    <s v="10000"/>
    <s v="10100"/>
    <s v="5250000000"/>
    <s v="2110000"/>
    <s v=""/>
    <s v="00002"/>
    <s v=""/>
    <s v=""/>
    <s v=""/>
    <n v="-166.21"/>
    <x v="13"/>
  </r>
  <r>
    <s v="52500"/>
    <s v="100005511"/>
    <s v="311827"/>
    <s v="10000"/>
    <s v="10100"/>
    <s v="5250000000"/>
    <s v="2053000"/>
    <s v=""/>
    <s v="00002"/>
    <s v=""/>
    <s v=""/>
    <s v=""/>
    <n v="-166.21"/>
    <x v="19"/>
  </r>
  <r>
    <s v="52500"/>
    <s v="100005511"/>
    <s v="311827"/>
    <s v="10000"/>
    <s v="10100"/>
    <s v="5250000000"/>
    <s v="2160000"/>
    <s v=""/>
    <s v="00002"/>
    <s v=""/>
    <s v=""/>
    <s v=""/>
    <n v="-38.880000000000003"/>
    <x v="15"/>
  </r>
  <r>
    <s v="52500"/>
    <s v="100005511"/>
    <s v="311827"/>
    <s v="10000"/>
    <s v="10100"/>
    <s v="5250000000"/>
    <s v="2140000"/>
    <s v=""/>
    <s v="00002"/>
    <s v=""/>
    <s v=""/>
    <s v=""/>
    <n v="-265.39"/>
    <x v="16"/>
  </r>
  <r>
    <s v="52500"/>
    <s v="100005511"/>
    <s v="311827"/>
    <s v="10000"/>
    <s v="10100"/>
    <s v="5250000000"/>
    <s v="2058000"/>
    <s v=""/>
    <s v="00002"/>
    <s v=""/>
    <s v=""/>
    <s v=""/>
    <n v="-38.880000000000003"/>
    <x v="17"/>
  </r>
  <r>
    <s v="52500"/>
    <s v="100005511"/>
    <s v="311827"/>
    <s v="10000"/>
    <s v="10100"/>
    <s v="5250000000"/>
    <s v="2150000"/>
    <s v=""/>
    <s v="00002"/>
    <s v=""/>
    <s v=""/>
    <s v=""/>
    <n v="-143.97999999999999"/>
    <x v="18"/>
  </r>
  <r>
    <s v="52500"/>
    <s v="100005511"/>
    <s v="311827"/>
    <s v="10000"/>
    <s v="10100"/>
    <s v="5250000000"/>
    <s v="1000000"/>
    <s v=""/>
    <s v="00002"/>
    <s v=""/>
    <s v=""/>
    <s v=""/>
    <n v="-1665.99"/>
    <x v="14"/>
  </r>
  <r>
    <s v="52500"/>
    <s v="100005511"/>
    <s v="311827"/>
    <s v="10000"/>
    <s v="10100"/>
    <s v="5250000000"/>
    <s v="7100000"/>
    <s v=""/>
    <s v="00002"/>
    <s v=""/>
    <s v=""/>
    <s v=""/>
    <n v="288.48"/>
    <x v="10"/>
  </r>
  <r>
    <s v="52500"/>
    <s v="100005511"/>
    <s v="311827"/>
    <s v="10000"/>
    <s v="10100"/>
    <s v="5250000000"/>
    <s v="7100000"/>
    <s v=""/>
    <s v="00002"/>
    <s v=""/>
    <s v=""/>
    <s v=""/>
    <n v="2307.84"/>
    <x v="10"/>
  </r>
  <r>
    <s v="52500"/>
    <s v="100005511"/>
    <s v="311827"/>
    <s v="10000"/>
    <s v="10100"/>
    <s v="5250000000"/>
    <s v="7100000"/>
    <s v=""/>
    <s v="00002"/>
    <s v=""/>
    <s v=""/>
    <s v=""/>
    <n v="288.48"/>
    <x v="10"/>
  </r>
  <r>
    <s v="52500"/>
    <s v="100005511"/>
    <s v="311827"/>
    <s v="10000"/>
    <s v="10100"/>
    <s v="5250000000"/>
    <s v="7230000"/>
    <s v=""/>
    <s v="00002"/>
    <s v=""/>
    <s v=""/>
    <s v=""/>
    <n v="166.21"/>
    <x v="11"/>
  </r>
  <r>
    <s v="52500"/>
    <s v="100005511"/>
    <s v="311827"/>
    <s v="10000"/>
    <s v="10100"/>
    <s v="5250000000"/>
    <s v="7231000"/>
    <s v=""/>
    <s v="00002"/>
    <s v=""/>
    <s v=""/>
    <s v=""/>
    <n v="38.880000000000003"/>
    <x v="12"/>
  </r>
  <r>
    <s v="52500"/>
    <s v="100005511"/>
    <s v="311827"/>
    <s v="10000"/>
    <s v="10100"/>
    <s v="5250000000"/>
    <s v="7240000"/>
    <s v=""/>
    <s v="00002"/>
    <s v=""/>
    <s v=""/>
    <s v=""/>
    <n v="687.75"/>
    <x v="30"/>
  </r>
  <r>
    <s v="52500"/>
    <s v="100005511"/>
    <s v="311827"/>
    <s v="10000"/>
    <s v="10100"/>
    <s v="5250000000"/>
    <s v="7269000"/>
    <s v=""/>
    <s v="00002"/>
    <s v=""/>
    <s v=""/>
    <s v=""/>
    <n v="190.4"/>
    <x v="33"/>
  </r>
  <r>
    <s v="52500"/>
    <s v="100005511"/>
    <s v="311827"/>
    <s v="10000"/>
    <s v="10100"/>
    <s v="5250000000"/>
    <s v="7269000"/>
    <s v=""/>
    <s v="00002"/>
    <s v=""/>
    <s v=""/>
    <s v=""/>
    <n v="34.619999999999997"/>
    <x v="33"/>
  </r>
  <r>
    <s v="52500"/>
    <s v="100005511"/>
    <s v="311827"/>
    <s v="10000"/>
    <s v="10100"/>
    <s v="5250000000"/>
    <s v="2100000"/>
    <s v=""/>
    <s v="00002"/>
    <s v=""/>
    <s v=""/>
    <s v=""/>
    <n v="-200"/>
    <x v="34"/>
  </r>
  <r>
    <s v="52500"/>
    <s v="100005511"/>
    <s v="311827"/>
    <s v="10000"/>
    <s v="10100"/>
    <s v="5250000000"/>
    <s v="2100000"/>
    <s v=""/>
    <s v="00002"/>
    <s v=""/>
    <s v=""/>
    <s v=""/>
    <n v="-10"/>
    <x v="34"/>
  </r>
  <r>
    <s v="52500"/>
    <s v="100005511"/>
    <s v="311827"/>
    <s v="10000"/>
    <s v="10100"/>
    <s v="5250000000"/>
    <s v="2190000"/>
    <s v=""/>
    <s v="00002"/>
    <s v=""/>
    <s v=""/>
    <s v=""/>
    <n v="-19.68"/>
    <x v="40"/>
  </r>
  <r>
    <s v="52500"/>
    <s v="100005511"/>
    <s v="311827"/>
    <s v="10000"/>
    <s v="10100"/>
    <s v="5250000000"/>
    <s v="2105000"/>
    <s v=""/>
    <s v="00002"/>
    <s v=""/>
    <s v=""/>
    <s v=""/>
    <n v="-190.4"/>
    <x v="38"/>
  </r>
  <r>
    <s v="52500"/>
    <s v="100005511"/>
    <s v="311827"/>
    <s v="10000"/>
    <s v="10100"/>
    <s v="5250000000"/>
    <s v="2100000"/>
    <s v=""/>
    <s v="00002"/>
    <s v=""/>
    <s v=""/>
    <s v=""/>
    <n v="-6.54"/>
    <x v="34"/>
  </r>
  <r>
    <s v="52500"/>
    <s v="100005511"/>
    <s v="311827"/>
    <s v="10000"/>
    <s v="10100"/>
    <s v="5250000000"/>
    <s v="2056000"/>
    <s v=""/>
    <s v="00002"/>
    <s v=""/>
    <s v=""/>
    <s v=""/>
    <n v="-687.75"/>
    <x v="36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1664">
  <r>
    <s v="52500"/>
    <s v="100070774"/>
    <s v="311828"/>
    <s v="10000"/>
    <s v="20100"/>
    <s v="5250000000"/>
    <s v="2100000"/>
    <s v=""/>
    <s v="00006"/>
    <s v=""/>
    <s v=""/>
    <s v=""/>
    <n v="-5.85"/>
    <x v="0"/>
  </r>
  <r>
    <s v="52500"/>
    <s v="100070774"/>
    <s v="311828"/>
    <s v="10000"/>
    <s v="20100"/>
    <s v="5250000000"/>
    <s v="1000000"/>
    <s v=""/>
    <s v="00006"/>
    <s v=""/>
    <s v=""/>
    <s v=""/>
    <n v="-420.52"/>
    <x v="1"/>
  </r>
  <r>
    <s v="52500"/>
    <s v="100070774"/>
    <s v="311828"/>
    <s v="10000"/>
    <s v="20100"/>
    <s v="5250000000"/>
    <s v="2100000"/>
    <s v=""/>
    <s v="00006"/>
    <s v=""/>
    <s v=""/>
    <s v=""/>
    <n v="-1.87"/>
    <x v="0"/>
  </r>
  <r>
    <s v="52500"/>
    <s v="100070774"/>
    <s v="311828"/>
    <s v="10000"/>
    <s v="20100"/>
    <s v="5250000000"/>
    <s v="2100000"/>
    <s v=""/>
    <s v="00006"/>
    <s v=""/>
    <s v=""/>
    <s v=""/>
    <n v="-1.4"/>
    <x v="0"/>
  </r>
  <r>
    <s v="52500"/>
    <s v="100070774"/>
    <s v="311828"/>
    <s v="10000"/>
    <s v="20100"/>
    <s v="5250000000"/>
    <s v="2105000"/>
    <s v=""/>
    <s v="00006"/>
    <s v=""/>
    <s v=""/>
    <s v=""/>
    <n v="-60.95"/>
    <x v="2"/>
  </r>
  <r>
    <s v="52500"/>
    <s v="100070774"/>
    <s v="311828"/>
    <s v="10000"/>
    <s v="20100"/>
    <s v="5250000000"/>
    <s v="2105000"/>
    <s v=""/>
    <s v="00006"/>
    <s v=""/>
    <s v=""/>
    <s v=""/>
    <n v="-45.71"/>
    <x v="2"/>
  </r>
  <r>
    <s v="52500"/>
    <s v="100070774"/>
    <s v="311828"/>
    <s v="10000"/>
    <s v="20100"/>
    <s v="5250000000"/>
    <s v="2130000"/>
    <s v=""/>
    <s v="00006"/>
    <s v=""/>
    <s v=""/>
    <s v=""/>
    <n v="-9.14"/>
    <x v="3"/>
  </r>
  <r>
    <s v="52500"/>
    <s v="100070774"/>
    <s v="311828"/>
    <s v="10000"/>
    <s v="20100"/>
    <s v="5250000000"/>
    <s v="2130000"/>
    <s v=""/>
    <s v="00006"/>
    <s v=""/>
    <s v=""/>
    <s v=""/>
    <n v="-6.86"/>
    <x v="3"/>
  </r>
  <r>
    <s v="52500"/>
    <s v="100070774"/>
    <s v="311828"/>
    <s v="10000"/>
    <s v="20100"/>
    <s v="5250000000"/>
    <s v="2061000"/>
    <s v=""/>
    <s v="00006"/>
    <s v=""/>
    <s v=""/>
    <s v=""/>
    <n v="-17.86"/>
    <x v="4"/>
  </r>
  <r>
    <s v="52500"/>
    <s v="100070774"/>
    <s v="311828"/>
    <s v="10000"/>
    <s v="20100"/>
    <s v="5250000000"/>
    <s v="2061000"/>
    <s v=""/>
    <s v="00006"/>
    <s v=""/>
    <s v=""/>
    <s v=""/>
    <n v="-13.39"/>
    <x v="4"/>
  </r>
  <r>
    <s v="52500"/>
    <s v="100070774"/>
    <s v="311828"/>
    <s v="10000"/>
    <s v="20100"/>
    <s v="5250000000"/>
    <s v="2056000"/>
    <s v=""/>
    <s v="00006"/>
    <s v=""/>
    <s v=""/>
    <s v=""/>
    <n v="-159.6"/>
    <x v="5"/>
  </r>
  <r>
    <s v="52500"/>
    <s v="100070774"/>
    <s v="311828"/>
    <s v="10000"/>
    <s v="20100"/>
    <s v="5250000000"/>
    <s v="2056000"/>
    <s v=""/>
    <s v="00006"/>
    <s v=""/>
    <s v=""/>
    <s v=""/>
    <n v="-119.7"/>
    <x v="5"/>
  </r>
  <r>
    <s v="52500"/>
    <s v="100070774"/>
    <s v="311828"/>
    <s v="10000"/>
    <s v="20100"/>
    <s v="5250000000"/>
    <s v="2100000"/>
    <s v=""/>
    <s v="00006"/>
    <s v=""/>
    <s v=""/>
    <s v=""/>
    <n v="-11.08"/>
    <x v="0"/>
  </r>
  <r>
    <s v="52500"/>
    <s v="100070774"/>
    <s v="311828"/>
    <s v="10000"/>
    <s v="20100"/>
    <s v="5250000000"/>
    <s v="2100000"/>
    <s v=""/>
    <s v="00006"/>
    <s v=""/>
    <s v=""/>
    <s v=""/>
    <n v="-8.31"/>
    <x v="0"/>
  </r>
  <r>
    <s v="52500"/>
    <s v="100070774"/>
    <s v="311828"/>
    <s v="10000"/>
    <s v="20100"/>
    <s v="5250000000"/>
    <s v="2052000"/>
    <s v=""/>
    <s v="00006"/>
    <s v=""/>
    <s v=""/>
    <s v=""/>
    <n v="-60.95"/>
    <x v="6"/>
  </r>
  <r>
    <s v="52500"/>
    <s v="100070774"/>
    <s v="311828"/>
    <s v="10000"/>
    <s v="20100"/>
    <s v="5250000000"/>
    <s v="2052000"/>
    <s v=""/>
    <s v="00006"/>
    <s v=""/>
    <s v=""/>
    <s v=""/>
    <n v="-45.71"/>
    <x v="6"/>
  </r>
  <r>
    <s v="52500"/>
    <s v="100070774"/>
    <s v="311828"/>
    <s v="10000"/>
    <s v="20100"/>
    <s v="5250000000"/>
    <s v="2110000"/>
    <s v=""/>
    <s v="00006"/>
    <s v=""/>
    <s v=""/>
    <s v=""/>
    <n v="-56.21"/>
    <x v="7"/>
  </r>
  <r>
    <s v="52500"/>
    <s v="100070774"/>
    <s v="311828"/>
    <s v="10000"/>
    <s v="20100"/>
    <s v="5250000000"/>
    <s v="2110000"/>
    <s v=""/>
    <s v="00006"/>
    <s v=""/>
    <s v=""/>
    <s v=""/>
    <n v="-42.15"/>
    <x v="7"/>
  </r>
  <r>
    <s v="52500"/>
    <s v="100070774"/>
    <s v="311828"/>
    <s v="10000"/>
    <s v="20100"/>
    <s v="5250000000"/>
    <s v="2053000"/>
    <s v=""/>
    <s v="00006"/>
    <s v=""/>
    <s v=""/>
    <s v=""/>
    <n v="-56.21"/>
    <x v="8"/>
  </r>
  <r>
    <s v="52500"/>
    <s v="100070774"/>
    <s v="311828"/>
    <s v="10000"/>
    <s v="20100"/>
    <s v="5250000000"/>
    <s v="2053000"/>
    <s v=""/>
    <s v="00006"/>
    <s v=""/>
    <s v=""/>
    <s v=""/>
    <n v="-42.15"/>
    <x v="8"/>
  </r>
  <r>
    <s v="52500"/>
    <s v="100070774"/>
    <s v="311828"/>
    <s v="10000"/>
    <s v="20100"/>
    <s v="5250000000"/>
    <s v="2160000"/>
    <s v=""/>
    <s v="00006"/>
    <s v=""/>
    <s v=""/>
    <s v=""/>
    <n v="-13.15"/>
    <x v="9"/>
  </r>
  <r>
    <s v="52500"/>
    <s v="100070774"/>
    <s v="311828"/>
    <s v="10000"/>
    <s v="20100"/>
    <s v="5250000000"/>
    <s v="2160000"/>
    <s v=""/>
    <s v="00006"/>
    <s v=""/>
    <s v=""/>
    <s v=""/>
    <n v="-9.86"/>
    <x v="9"/>
  </r>
  <r>
    <s v="52500"/>
    <s v="100070774"/>
    <s v="311828"/>
    <s v="10000"/>
    <s v="20100"/>
    <s v="5250000000"/>
    <s v="2140000"/>
    <s v=""/>
    <s v="00006"/>
    <s v=""/>
    <s v=""/>
    <s v=""/>
    <n v="-95.94"/>
    <x v="10"/>
  </r>
  <r>
    <s v="52500"/>
    <s v="100070774"/>
    <s v="311828"/>
    <s v="10000"/>
    <s v="20100"/>
    <s v="5250000000"/>
    <s v="2140000"/>
    <s v=""/>
    <s v="00006"/>
    <s v=""/>
    <s v=""/>
    <s v=""/>
    <n v="-71.95"/>
    <x v="10"/>
  </r>
  <r>
    <s v="52500"/>
    <s v="100070774"/>
    <s v="311828"/>
    <s v="10000"/>
    <s v="20100"/>
    <s v="5250000000"/>
    <s v="2058000"/>
    <s v=""/>
    <s v="00006"/>
    <s v=""/>
    <s v=""/>
    <s v=""/>
    <n v="-13.15"/>
    <x v="11"/>
  </r>
  <r>
    <s v="52500"/>
    <s v="100070774"/>
    <s v="311828"/>
    <s v="10000"/>
    <s v="20100"/>
    <s v="5250000000"/>
    <s v="2058000"/>
    <s v=""/>
    <s v="00006"/>
    <s v=""/>
    <s v=""/>
    <s v=""/>
    <n v="-9.86"/>
    <x v="11"/>
  </r>
  <r>
    <s v="52500"/>
    <s v="100070774"/>
    <s v="311828"/>
    <s v="10000"/>
    <s v="20100"/>
    <s v="5250000000"/>
    <s v="7100000"/>
    <s v=""/>
    <s v="00006"/>
    <s v=""/>
    <s v=""/>
    <s v=""/>
    <n v="923.43"/>
    <x v="12"/>
  </r>
  <r>
    <s v="52500"/>
    <s v="100070774"/>
    <s v="311828"/>
    <s v="10000"/>
    <s v="20100"/>
    <s v="5250000000"/>
    <s v="7100000"/>
    <s v=""/>
    <s v="00006"/>
    <s v=""/>
    <s v=""/>
    <s v=""/>
    <n v="692.57"/>
    <x v="12"/>
  </r>
  <r>
    <s v="52500"/>
    <s v="100070774"/>
    <s v="311828"/>
    <s v="10000"/>
    <s v="20100"/>
    <s v="5250000000"/>
    <s v="7230000"/>
    <s v=""/>
    <s v="00006"/>
    <s v=""/>
    <s v=""/>
    <s v=""/>
    <n v="56.21"/>
    <x v="13"/>
  </r>
  <r>
    <s v="52500"/>
    <s v="100070774"/>
    <s v="311828"/>
    <s v="10000"/>
    <s v="20100"/>
    <s v="5250000000"/>
    <s v="7230000"/>
    <s v=""/>
    <s v="00006"/>
    <s v=""/>
    <s v=""/>
    <s v=""/>
    <n v="42.15"/>
    <x v="13"/>
  </r>
  <r>
    <s v="52500"/>
    <s v="100070774"/>
    <s v="311828"/>
    <s v="10000"/>
    <s v="20100"/>
    <s v="5250000000"/>
    <s v="7231000"/>
    <s v=""/>
    <s v="00006"/>
    <s v=""/>
    <s v=""/>
    <s v=""/>
    <n v="13.15"/>
    <x v="14"/>
  </r>
  <r>
    <s v="52500"/>
    <s v="100070774"/>
    <s v="311828"/>
    <s v="10000"/>
    <s v="20100"/>
    <s v="5250000000"/>
    <s v="7231000"/>
    <s v=""/>
    <s v="00006"/>
    <s v=""/>
    <s v=""/>
    <s v=""/>
    <n v="9.86"/>
    <x v="14"/>
  </r>
  <r>
    <s v="52500"/>
    <s v="100070774"/>
    <s v="311828"/>
    <s v="10000"/>
    <s v="20100"/>
    <s v="5250000000"/>
    <s v="7240000"/>
    <s v=""/>
    <s v="00006"/>
    <s v=""/>
    <s v=""/>
    <s v=""/>
    <n v="159.6"/>
    <x v="15"/>
  </r>
  <r>
    <s v="52500"/>
    <s v="100070774"/>
    <s v="311828"/>
    <s v="10000"/>
    <s v="20100"/>
    <s v="5250000000"/>
    <s v="7240000"/>
    <s v=""/>
    <s v="00006"/>
    <s v=""/>
    <s v=""/>
    <s v=""/>
    <n v="119.7"/>
    <x v="15"/>
  </r>
  <r>
    <s v="52500"/>
    <s v="100070774"/>
    <s v="311828"/>
    <s v="10000"/>
    <s v="20100"/>
    <s v="5250000000"/>
    <s v="7245000"/>
    <s v=""/>
    <s v="00006"/>
    <s v=""/>
    <s v=""/>
    <s v=""/>
    <n v="17.86"/>
    <x v="16"/>
  </r>
  <r>
    <s v="52500"/>
    <s v="100070774"/>
    <s v="311828"/>
    <s v="10000"/>
    <s v="20100"/>
    <s v="5250000000"/>
    <s v="7245000"/>
    <s v=""/>
    <s v="00006"/>
    <s v=""/>
    <s v=""/>
    <s v=""/>
    <n v="13.39"/>
    <x v="16"/>
  </r>
  <r>
    <s v="52500"/>
    <s v="100070774"/>
    <s v="311828"/>
    <s v="10000"/>
    <s v="20100"/>
    <s v="5250000000"/>
    <s v="7269000"/>
    <s v=""/>
    <s v="00006"/>
    <s v=""/>
    <s v=""/>
    <s v=""/>
    <n v="60.95"/>
    <x v="17"/>
  </r>
  <r>
    <s v="52500"/>
    <s v="100070774"/>
    <s v="311828"/>
    <s v="10000"/>
    <s v="20100"/>
    <s v="5250000000"/>
    <s v="7269000"/>
    <s v=""/>
    <s v="00006"/>
    <s v=""/>
    <s v=""/>
    <s v=""/>
    <n v="45.71"/>
    <x v="17"/>
  </r>
  <r>
    <s v="52500"/>
    <s v="100070774"/>
    <s v="311828"/>
    <s v="10000"/>
    <s v="20100"/>
    <s v="5250000000"/>
    <s v="7269000"/>
    <s v=""/>
    <s v="00006"/>
    <s v=""/>
    <s v=""/>
    <s v=""/>
    <n v="11.08"/>
    <x v="17"/>
  </r>
  <r>
    <s v="52500"/>
    <s v="100070774"/>
    <s v="311828"/>
    <s v="10000"/>
    <s v="20100"/>
    <s v="5250000000"/>
    <s v="7269000"/>
    <s v=""/>
    <s v="00006"/>
    <s v=""/>
    <s v=""/>
    <s v=""/>
    <n v="8.31"/>
    <x v="17"/>
  </r>
  <r>
    <s v="52500"/>
    <s v="100070774"/>
    <s v="311828"/>
    <s v="10000"/>
    <s v="20100"/>
    <s v="5250000000"/>
    <s v="2100000"/>
    <s v=""/>
    <s v="00006"/>
    <s v=""/>
    <s v=""/>
    <s v=""/>
    <n v="-71.430000000000007"/>
    <x v="0"/>
  </r>
  <r>
    <s v="52500"/>
    <s v="100070774"/>
    <s v="311828"/>
    <s v="10000"/>
    <s v="20100"/>
    <s v="5250000000"/>
    <s v="2100000"/>
    <s v=""/>
    <s v="00006"/>
    <s v=""/>
    <s v=""/>
    <s v=""/>
    <n v="-53.57"/>
    <x v="0"/>
  </r>
  <r>
    <s v="52500"/>
    <s v="100070774"/>
    <s v="311828"/>
    <s v="10000"/>
    <s v="20100"/>
    <s v="5250000000"/>
    <s v="2100000"/>
    <s v=""/>
    <s v="00006"/>
    <s v=""/>
    <s v=""/>
    <s v=""/>
    <n v="-5.71"/>
    <x v="0"/>
  </r>
  <r>
    <s v="52500"/>
    <s v="100070774"/>
    <s v="311828"/>
    <s v="10000"/>
    <s v="20100"/>
    <s v="5250000000"/>
    <s v="2100000"/>
    <s v=""/>
    <s v="00006"/>
    <s v=""/>
    <s v=""/>
    <s v=""/>
    <n v="-4.29"/>
    <x v="0"/>
  </r>
  <r>
    <s v="52500"/>
    <s v="100070774"/>
    <s v="311828"/>
    <s v="10000"/>
    <s v="20100"/>
    <s v="5250000000"/>
    <s v="2150000"/>
    <s v=""/>
    <s v="00006"/>
    <s v=""/>
    <s v=""/>
    <s v=""/>
    <n v="-42.5"/>
    <x v="18"/>
  </r>
  <r>
    <s v="52500"/>
    <s v="100070774"/>
    <s v="311828"/>
    <s v="10000"/>
    <s v="20100"/>
    <s v="5250000000"/>
    <s v="2150000"/>
    <s v=""/>
    <s v="00006"/>
    <s v=""/>
    <s v=""/>
    <s v=""/>
    <n v="-31.87"/>
    <x v="18"/>
  </r>
  <r>
    <s v="52500"/>
    <s v="100070774"/>
    <s v="311828"/>
    <s v="10000"/>
    <s v="20100"/>
    <s v="5250000000"/>
    <s v="1000000"/>
    <s v=""/>
    <s v="00006"/>
    <s v=""/>
    <s v=""/>
    <s v=""/>
    <n v="-560.67999999999995"/>
    <x v="1"/>
  </r>
  <r>
    <s v="52500"/>
    <s v="100070774"/>
    <s v="311828"/>
    <s v="10000"/>
    <s v="20100"/>
    <s v="5250000000"/>
    <s v="2100000"/>
    <s v=""/>
    <s v="00006"/>
    <s v=""/>
    <s v=""/>
    <s v=""/>
    <n v="-4.3899999999999997"/>
    <x v="0"/>
  </r>
  <r>
    <s v="52500"/>
    <s v="100053426"/>
    <s v="302582"/>
    <s v="10000"/>
    <s v="20100"/>
    <s v="5250000000"/>
    <s v="7269000"/>
    <s v=""/>
    <s v="00006"/>
    <s v=""/>
    <s v=""/>
    <s v=""/>
    <n v="26.34"/>
    <x v="17"/>
  </r>
  <r>
    <s v="52500"/>
    <s v="100053426"/>
    <s v="302582"/>
    <s v="10000"/>
    <s v="20100"/>
    <s v="5250000000"/>
    <s v="1000000"/>
    <s v=""/>
    <s v="00006"/>
    <s v=""/>
    <s v=""/>
    <s v=""/>
    <n v="-286.99"/>
    <x v="1"/>
  </r>
  <r>
    <s v="52500"/>
    <s v="100053426"/>
    <s v="302582"/>
    <s v="10000"/>
    <s v="20100"/>
    <s v="5250000000"/>
    <s v="7269000"/>
    <s v=""/>
    <s v="00006"/>
    <s v=""/>
    <s v=""/>
    <s v=""/>
    <n v="4.79"/>
    <x v="17"/>
  </r>
  <r>
    <s v="52500"/>
    <s v="100053426"/>
    <s v="302582"/>
    <s v="10000"/>
    <s v="20100"/>
    <s v="5250000000"/>
    <s v="2130000"/>
    <s v=""/>
    <s v="00006"/>
    <s v=""/>
    <s v=""/>
    <s v=""/>
    <n v="-26.04"/>
    <x v="3"/>
  </r>
  <r>
    <s v="52500"/>
    <s v="100053426"/>
    <s v="302582"/>
    <s v="10000"/>
    <s v="20100"/>
    <s v="5250000000"/>
    <s v="2130000"/>
    <s v=""/>
    <s v="00006"/>
    <s v=""/>
    <s v=""/>
    <s v=""/>
    <n v="-16.96"/>
    <x v="3"/>
  </r>
  <r>
    <s v="52500"/>
    <s v="100053426"/>
    <s v="302582"/>
    <s v="10000"/>
    <s v="20100"/>
    <s v="5250000000"/>
    <s v="2105000"/>
    <s v=""/>
    <s v="00006"/>
    <s v=""/>
    <s v=""/>
    <s v=""/>
    <n v="-40.46"/>
    <x v="2"/>
  </r>
  <r>
    <s v="52500"/>
    <s v="100053426"/>
    <s v="302582"/>
    <s v="10000"/>
    <s v="20100"/>
    <s v="5250000000"/>
    <s v="2105000"/>
    <s v=""/>
    <s v="00006"/>
    <s v=""/>
    <s v=""/>
    <s v=""/>
    <n v="-26.34"/>
    <x v="2"/>
  </r>
  <r>
    <s v="52500"/>
    <s v="100053426"/>
    <s v="302582"/>
    <s v="10000"/>
    <s v="20100"/>
    <s v="5250000000"/>
    <s v="2100000"/>
    <s v=""/>
    <s v="00006"/>
    <s v=""/>
    <s v=""/>
    <s v=""/>
    <n v="-5.99"/>
    <x v="0"/>
  </r>
  <r>
    <s v="52500"/>
    <s v="100053426"/>
    <s v="302582"/>
    <s v="10000"/>
    <s v="20100"/>
    <s v="5250000000"/>
    <s v="2100000"/>
    <s v=""/>
    <s v="00006"/>
    <s v=""/>
    <s v=""/>
    <s v=""/>
    <n v="-3.9"/>
    <x v="0"/>
  </r>
  <r>
    <s v="52500"/>
    <s v="100053426"/>
    <s v="302582"/>
    <s v="10000"/>
    <s v="20100"/>
    <s v="5250000000"/>
    <s v="2125000"/>
    <s v=""/>
    <s v="00006"/>
    <s v=""/>
    <s v=""/>
    <s v=""/>
    <n v="-2.25"/>
    <x v="19"/>
  </r>
  <r>
    <s v="52500"/>
    <s v="100053426"/>
    <s v="302582"/>
    <s v="10000"/>
    <s v="20100"/>
    <s v="5250000000"/>
    <s v="2125000"/>
    <s v=""/>
    <s v="00006"/>
    <s v=""/>
    <s v=""/>
    <s v=""/>
    <n v="-1.46"/>
    <x v="19"/>
  </r>
  <r>
    <s v="52500"/>
    <s v="100053426"/>
    <s v="302582"/>
    <s v="10000"/>
    <s v="20100"/>
    <s v="5250000000"/>
    <s v="2057000"/>
    <s v=""/>
    <s v="00006"/>
    <s v=""/>
    <s v=""/>
    <s v=""/>
    <n v="-2.94"/>
    <x v="20"/>
  </r>
  <r>
    <s v="52500"/>
    <s v="100053426"/>
    <s v="302582"/>
    <s v="10000"/>
    <s v="20100"/>
    <s v="5250000000"/>
    <s v="2057000"/>
    <s v=""/>
    <s v="00006"/>
    <s v=""/>
    <s v=""/>
    <s v=""/>
    <n v="-1.91"/>
    <x v="20"/>
  </r>
  <r>
    <s v="52500"/>
    <s v="100053426"/>
    <s v="302582"/>
    <s v="10000"/>
    <s v="20100"/>
    <s v="5250000000"/>
    <s v="2056000"/>
    <s v=""/>
    <s v="00006"/>
    <s v=""/>
    <s v=""/>
    <s v=""/>
    <n v="-180.31"/>
    <x v="5"/>
  </r>
  <r>
    <s v="52500"/>
    <s v="100053426"/>
    <s v="302582"/>
    <s v="10000"/>
    <s v="20100"/>
    <s v="5250000000"/>
    <s v="2056000"/>
    <s v=""/>
    <s v="00006"/>
    <s v=""/>
    <s v=""/>
    <s v=""/>
    <n v="-117.39"/>
    <x v="5"/>
  </r>
  <r>
    <s v="52500"/>
    <s v="100053426"/>
    <s v="302582"/>
    <s v="10000"/>
    <s v="20100"/>
    <s v="5250000000"/>
    <s v="2055000"/>
    <s v=""/>
    <s v="00006"/>
    <s v=""/>
    <s v=""/>
    <s v=""/>
    <n v="-1.47"/>
    <x v="21"/>
  </r>
  <r>
    <s v="52500"/>
    <s v="100053426"/>
    <s v="302582"/>
    <s v="10000"/>
    <s v="20100"/>
    <s v="5250000000"/>
    <s v="2055000"/>
    <s v=""/>
    <s v="00006"/>
    <s v=""/>
    <s v=""/>
    <s v=""/>
    <n v="-0.95"/>
    <x v="21"/>
  </r>
  <r>
    <s v="52500"/>
    <s v="100053426"/>
    <s v="302582"/>
    <s v="10000"/>
    <s v="20100"/>
    <s v="5250000000"/>
    <s v="2052000"/>
    <s v=""/>
    <s v="00006"/>
    <s v=""/>
    <s v=""/>
    <s v=""/>
    <n v="-40.46"/>
    <x v="6"/>
  </r>
  <r>
    <s v="52500"/>
    <s v="100053426"/>
    <s v="302582"/>
    <s v="10000"/>
    <s v="20100"/>
    <s v="5250000000"/>
    <s v="2052000"/>
    <s v=""/>
    <s v="00006"/>
    <s v=""/>
    <s v=""/>
    <s v=""/>
    <n v="-26.34"/>
    <x v="6"/>
  </r>
  <r>
    <s v="52500"/>
    <s v="100053426"/>
    <s v="302582"/>
    <s v="10000"/>
    <s v="20100"/>
    <s v="5250000000"/>
    <s v="2100000"/>
    <s v=""/>
    <s v="00006"/>
    <s v=""/>
    <s v=""/>
    <s v=""/>
    <n v="-7.36"/>
    <x v="0"/>
  </r>
  <r>
    <s v="52500"/>
    <s v="100053426"/>
    <s v="302582"/>
    <s v="10000"/>
    <s v="20100"/>
    <s v="5250000000"/>
    <s v="2100000"/>
    <s v=""/>
    <s v="00006"/>
    <s v=""/>
    <s v=""/>
    <s v=""/>
    <n v="-4.79"/>
    <x v="0"/>
  </r>
  <r>
    <s v="52500"/>
    <s v="100053426"/>
    <s v="302582"/>
    <s v="10000"/>
    <s v="20100"/>
    <s v="5250000000"/>
    <s v="2110000"/>
    <s v=""/>
    <s v="00006"/>
    <s v=""/>
    <s v=""/>
    <s v=""/>
    <n v="-35.880000000000003"/>
    <x v="7"/>
  </r>
  <r>
    <s v="52500"/>
    <s v="100053426"/>
    <s v="302582"/>
    <s v="10000"/>
    <s v="20100"/>
    <s v="5250000000"/>
    <s v="2110000"/>
    <s v=""/>
    <s v="00006"/>
    <s v=""/>
    <s v=""/>
    <s v=""/>
    <n v="-23.36"/>
    <x v="7"/>
  </r>
  <r>
    <s v="52500"/>
    <s v="100053426"/>
    <s v="302582"/>
    <s v="10000"/>
    <s v="20100"/>
    <s v="5250000000"/>
    <s v="2053000"/>
    <s v=""/>
    <s v="00006"/>
    <s v=""/>
    <s v=""/>
    <s v=""/>
    <n v="-35.880000000000003"/>
    <x v="8"/>
  </r>
  <r>
    <s v="52500"/>
    <s v="100053426"/>
    <s v="302582"/>
    <s v="10000"/>
    <s v="20100"/>
    <s v="5250000000"/>
    <s v="2053000"/>
    <s v=""/>
    <s v="00006"/>
    <s v=""/>
    <s v=""/>
    <s v=""/>
    <n v="-23.36"/>
    <x v="8"/>
  </r>
  <r>
    <s v="52500"/>
    <s v="100053426"/>
    <s v="302582"/>
    <s v="10000"/>
    <s v="20100"/>
    <s v="5250000000"/>
    <s v="2160000"/>
    <s v=""/>
    <s v="00006"/>
    <s v=""/>
    <s v=""/>
    <s v=""/>
    <n v="-8.39"/>
    <x v="9"/>
  </r>
  <r>
    <s v="52500"/>
    <s v="100053426"/>
    <s v="302582"/>
    <s v="10000"/>
    <s v="20100"/>
    <s v="5250000000"/>
    <s v="2160000"/>
    <s v=""/>
    <s v="00006"/>
    <s v=""/>
    <s v=""/>
    <s v=""/>
    <n v="-5.47"/>
    <x v="9"/>
  </r>
  <r>
    <s v="52500"/>
    <s v="100053426"/>
    <s v="302582"/>
    <s v="10000"/>
    <s v="20100"/>
    <s v="5250000000"/>
    <s v="2140000"/>
    <s v=""/>
    <s v="00006"/>
    <s v=""/>
    <s v=""/>
    <s v=""/>
    <n v="-34.01"/>
    <x v="10"/>
  </r>
  <r>
    <s v="52500"/>
    <s v="100053426"/>
    <s v="302582"/>
    <s v="10000"/>
    <s v="20100"/>
    <s v="5250000000"/>
    <s v="2140000"/>
    <s v=""/>
    <s v="00006"/>
    <s v=""/>
    <s v=""/>
    <s v=""/>
    <n v="-22.14"/>
    <x v="10"/>
  </r>
  <r>
    <s v="52500"/>
    <s v="100053426"/>
    <s v="302582"/>
    <s v="10000"/>
    <s v="20100"/>
    <s v="5250000000"/>
    <s v="2058000"/>
    <s v=""/>
    <s v="00006"/>
    <s v=""/>
    <s v=""/>
    <s v=""/>
    <n v="-8.39"/>
    <x v="11"/>
  </r>
  <r>
    <s v="52500"/>
    <s v="100053426"/>
    <s v="302582"/>
    <s v="10000"/>
    <s v="20100"/>
    <s v="5250000000"/>
    <s v="2058000"/>
    <s v=""/>
    <s v="00006"/>
    <s v=""/>
    <s v=""/>
    <s v=""/>
    <n v="-5.47"/>
    <x v="11"/>
  </r>
  <r>
    <s v="52500"/>
    <s v="100053426"/>
    <s v="302582"/>
    <s v="10000"/>
    <s v="20100"/>
    <s v="5250000000"/>
    <s v="7100000"/>
    <s v=""/>
    <s v="00006"/>
    <s v=""/>
    <s v=""/>
    <s v=""/>
    <n v="0.23"/>
    <x v="12"/>
  </r>
  <r>
    <s v="52500"/>
    <s v="100053426"/>
    <s v="302582"/>
    <s v="10000"/>
    <s v="20100"/>
    <s v="5250000000"/>
    <s v="7100000"/>
    <s v=""/>
    <s v="00006"/>
    <s v=""/>
    <s v=""/>
    <s v=""/>
    <n v="612.78"/>
    <x v="12"/>
  </r>
  <r>
    <s v="52500"/>
    <s v="100053426"/>
    <s v="302582"/>
    <s v="10000"/>
    <s v="20100"/>
    <s v="5250000000"/>
    <s v="7100000"/>
    <s v=""/>
    <s v="00006"/>
    <s v=""/>
    <s v=""/>
    <s v=""/>
    <n v="399.14"/>
    <x v="12"/>
  </r>
  <r>
    <s v="52500"/>
    <s v="100053426"/>
    <s v="302582"/>
    <s v="10000"/>
    <s v="20100"/>
    <s v="5250000000"/>
    <s v="7230000"/>
    <s v=""/>
    <s v="00006"/>
    <s v=""/>
    <s v=""/>
    <s v=""/>
    <n v="35.880000000000003"/>
    <x v="13"/>
  </r>
  <r>
    <s v="52500"/>
    <s v="100053426"/>
    <s v="302582"/>
    <s v="10000"/>
    <s v="20100"/>
    <s v="5250000000"/>
    <s v="7230000"/>
    <s v=""/>
    <s v="00006"/>
    <s v=""/>
    <s v=""/>
    <s v=""/>
    <n v="23.36"/>
    <x v="13"/>
  </r>
  <r>
    <s v="52500"/>
    <s v="100053426"/>
    <s v="302582"/>
    <s v="10000"/>
    <s v="20100"/>
    <s v="5250000000"/>
    <s v="7231000"/>
    <s v=""/>
    <s v="00006"/>
    <s v=""/>
    <s v=""/>
    <s v=""/>
    <n v="8.39"/>
    <x v="14"/>
  </r>
  <r>
    <s v="52500"/>
    <s v="100053426"/>
    <s v="302582"/>
    <s v="10000"/>
    <s v="20100"/>
    <s v="5250000000"/>
    <s v="7231000"/>
    <s v=""/>
    <s v="00006"/>
    <s v=""/>
    <s v=""/>
    <s v=""/>
    <n v="5.47"/>
    <x v="14"/>
  </r>
  <r>
    <s v="52500"/>
    <s v="100053426"/>
    <s v="302582"/>
    <s v="10000"/>
    <s v="20100"/>
    <s v="5250000000"/>
    <s v="7240000"/>
    <s v=""/>
    <s v="00006"/>
    <s v=""/>
    <s v=""/>
    <s v=""/>
    <n v="180.31"/>
    <x v="15"/>
  </r>
  <r>
    <s v="52500"/>
    <s v="100053426"/>
    <s v="302582"/>
    <s v="10000"/>
    <s v="20100"/>
    <s v="5250000000"/>
    <s v="7240000"/>
    <s v=""/>
    <s v="00006"/>
    <s v=""/>
    <s v=""/>
    <s v=""/>
    <n v="117.39"/>
    <x v="15"/>
  </r>
  <r>
    <s v="52500"/>
    <s v="100053426"/>
    <s v="302582"/>
    <s v="10000"/>
    <s v="20100"/>
    <s v="5250000000"/>
    <s v="7250000"/>
    <s v=""/>
    <s v="00006"/>
    <s v=""/>
    <s v=""/>
    <s v=""/>
    <n v="1.47"/>
    <x v="22"/>
  </r>
  <r>
    <s v="52500"/>
    <s v="100053426"/>
    <s v="302582"/>
    <s v="10000"/>
    <s v="20100"/>
    <s v="5250000000"/>
    <s v="7250000"/>
    <s v=""/>
    <s v="00006"/>
    <s v=""/>
    <s v=""/>
    <s v=""/>
    <n v="0.95"/>
    <x v="22"/>
  </r>
  <r>
    <s v="52500"/>
    <s v="100053426"/>
    <s v="302582"/>
    <s v="10000"/>
    <s v="20100"/>
    <s v="5250000000"/>
    <s v="7221000"/>
    <s v=""/>
    <s v="00006"/>
    <s v=""/>
    <s v=""/>
    <s v=""/>
    <n v="2.94"/>
    <x v="23"/>
  </r>
  <r>
    <s v="52500"/>
    <s v="100053426"/>
    <s v="302582"/>
    <s v="10000"/>
    <s v="20100"/>
    <s v="5250000000"/>
    <s v="7221000"/>
    <s v=""/>
    <s v="00006"/>
    <s v=""/>
    <s v=""/>
    <s v=""/>
    <n v="1.91"/>
    <x v="23"/>
  </r>
  <r>
    <s v="52500"/>
    <s v="100053426"/>
    <s v="302582"/>
    <s v="10000"/>
    <s v="20100"/>
    <s v="5250000000"/>
    <s v="7269000"/>
    <s v=""/>
    <s v="00006"/>
    <s v=""/>
    <s v=""/>
    <s v=""/>
    <n v="40.46"/>
    <x v="17"/>
  </r>
  <r>
    <s v="52500"/>
    <s v="100053426"/>
    <s v="302582"/>
    <s v="10000"/>
    <s v="20100"/>
    <s v="5250000000"/>
    <s v="2150000"/>
    <s v=""/>
    <s v="00006"/>
    <s v=""/>
    <s v=""/>
    <s v=""/>
    <n v="-19.23"/>
    <x v="18"/>
  </r>
  <r>
    <s v="52500"/>
    <s v="100053426"/>
    <s v="302582"/>
    <s v="10000"/>
    <s v="20100"/>
    <s v="5250000000"/>
    <s v="2150000"/>
    <s v=""/>
    <s v="00006"/>
    <s v=""/>
    <s v=""/>
    <s v=""/>
    <n v="-12.52"/>
    <x v="18"/>
  </r>
  <r>
    <s v="52500"/>
    <s v="100053426"/>
    <s v="302582"/>
    <s v="10000"/>
    <s v="20100"/>
    <s v="5250000000"/>
    <s v="1000000"/>
    <s v=""/>
    <s v="00006"/>
    <s v=""/>
    <s v=""/>
    <s v=""/>
    <n v="-440.76"/>
    <x v="1"/>
  </r>
  <r>
    <s v="52500"/>
    <s v="100053426"/>
    <s v="302582"/>
    <s v="10000"/>
    <s v="20100"/>
    <s v="5250000000"/>
    <s v="7269000"/>
    <s v=""/>
    <s v="00006"/>
    <s v=""/>
    <s v=""/>
    <s v=""/>
    <n v="7.36"/>
    <x v="17"/>
  </r>
  <r>
    <s v="52500"/>
    <s v="100088287"/>
    <s v="507423"/>
    <s v="10000"/>
    <s v="20100"/>
    <s v="5250000000"/>
    <s v="7150000"/>
    <s v=""/>
    <s v="00006"/>
    <s v=""/>
    <s v=""/>
    <s v=""/>
    <n v="207.75"/>
    <x v="24"/>
  </r>
  <r>
    <s v="52500"/>
    <s v="100088287"/>
    <s v="507423"/>
    <s v="10000"/>
    <s v="20100"/>
    <s v="5250000000"/>
    <s v="7150000"/>
    <s v=""/>
    <s v="00006"/>
    <s v=""/>
    <s v=""/>
    <s v=""/>
    <n v="144"/>
    <x v="24"/>
  </r>
  <r>
    <s v="52500"/>
    <s v="100088287"/>
    <s v="507423"/>
    <s v="10000"/>
    <s v="20100"/>
    <s v="5250000000"/>
    <s v="7230000"/>
    <s v=""/>
    <s v="00006"/>
    <s v=""/>
    <s v=""/>
    <s v=""/>
    <n v="12.88"/>
    <x v="13"/>
  </r>
  <r>
    <s v="52500"/>
    <s v="100088287"/>
    <s v="507423"/>
    <s v="10000"/>
    <s v="20100"/>
    <s v="5250000000"/>
    <s v="7230000"/>
    <s v=""/>
    <s v="00006"/>
    <s v=""/>
    <s v=""/>
    <s v=""/>
    <n v="8.93"/>
    <x v="13"/>
  </r>
  <r>
    <s v="52500"/>
    <s v="100088287"/>
    <s v="507423"/>
    <s v="10000"/>
    <s v="20100"/>
    <s v="5250000000"/>
    <s v="7231000"/>
    <s v=""/>
    <s v="00006"/>
    <s v=""/>
    <s v=""/>
    <s v=""/>
    <n v="3.01"/>
    <x v="14"/>
  </r>
  <r>
    <s v="52500"/>
    <s v="100088287"/>
    <s v="507423"/>
    <s v="10000"/>
    <s v="20100"/>
    <s v="5250000000"/>
    <s v="7231000"/>
    <s v=""/>
    <s v="00006"/>
    <s v=""/>
    <s v=""/>
    <s v=""/>
    <n v="2.09"/>
    <x v="14"/>
  </r>
  <r>
    <s v="52500"/>
    <s v="100088287"/>
    <s v="507423"/>
    <s v="10000"/>
    <s v="20100"/>
    <s v="5250000000"/>
    <s v="2191000"/>
    <s v=""/>
    <s v="00006"/>
    <s v=""/>
    <s v=""/>
    <s v=""/>
    <n v="-29.03"/>
    <x v="25"/>
  </r>
  <r>
    <s v="52500"/>
    <s v="100088287"/>
    <s v="507423"/>
    <s v="10000"/>
    <s v="20100"/>
    <s v="5250000000"/>
    <s v="2191000"/>
    <s v=""/>
    <s v="00006"/>
    <s v=""/>
    <s v=""/>
    <s v=""/>
    <n v="-20.12"/>
    <x v="25"/>
  </r>
  <r>
    <s v="52500"/>
    <s v="100088287"/>
    <s v="507423"/>
    <s v="10000"/>
    <s v="20100"/>
    <s v="5250000000"/>
    <s v="2110000"/>
    <s v=""/>
    <s v="00006"/>
    <s v=""/>
    <s v=""/>
    <s v=""/>
    <n v="-12.88"/>
    <x v="7"/>
  </r>
  <r>
    <s v="52500"/>
    <s v="100088287"/>
    <s v="507423"/>
    <s v="10000"/>
    <s v="20100"/>
    <s v="5250000000"/>
    <s v="2110000"/>
    <s v=""/>
    <s v="00006"/>
    <s v=""/>
    <s v=""/>
    <s v=""/>
    <n v="-8.93"/>
    <x v="7"/>
  </r>
  <r>
    <s v="52500"/>
    <s v="100088287"/>
    <s v="507423"/>
    <s v="10000"/>
    <s v="20100"/>
    <s v="5250000000"/>
    <s v="2053000"/>
    <s v=""/>
    <s v="00006"/>
    <s v=""/>
    <s v=""/>
    <s v=""/>
    <n v="-12.88"/>
    <x v="8"/>
  </r>
  <r>
    <s v="52500"/>
    <s v="100088287"/>
    <s v="507423"/>
    <s v="10000"/>
    <s v="20100"/>
    <s v="5250000000"/>
    <s v="2053000"/>
    <s v=""/>
    <s v="00006"/>
    <s v=""/>
    <s v=""/>
    <s v=""/>
    <n v="-8.93"/>
    <x v="8"/>
  </r>
  <r>
    <s v="52500"/>
    <s v="100088287"/>
    <s v="507423"/>
    <s v="10000"/>
    <s v="20100"/>
    <s v="5250000000"/>
    <s v="2160000"/>
    <s v=""/>
    <s v="00006"/>
    <s v=""/>
    <s v=""/>
    <s v=""/>
    <n v="-3.01"/>
    <x v="9"/>
  </r>
  <r>
    <s v="52500"/>
    <s v="100088287"/>
    <s v="507423"/>
    <s v="10000"/>
    <s v="20100"/>
    <s v="5250000000"/>
    <s v="2160000"/>
    <s v=""/>
    <s v="00006"/>
    <s v=""/>
    <s v=""/>
    <s v=""/>
    <n v="-2.09"/>
    <x v="9"/>
  </r>
  <r>
    <s v="52500"/>
    <s v="100088287"/>
    <s v="507423"/>
    <s v="10000"/>
    <s v="20100"/>
    <s v="5250000000"/>
    <s v="2140000"/>
    <s v=""/>
    <s v="00006"/>
    <s v=""/>
    <s v=""/>
    <s v=""/>
    <n v="-15.55"/>
    <x v="10"/>
  </r>
  <r>
    <s v="52500"/>
    <s v="100088287"/>
    <s v="507423"/>
    <s v="10000"/>
    <s v="20100"/>
    <s v="5250000000"/>
    <s v="2140000"/>
    <s v=""/>
    <s v="00006"/>
    <s v=""/>
    <s v=""/>
    <s v=""/>
    <n v="-10.78"/>
    <x v="10"/>
  </r>
  <r>
    <s v="52500"/>
    <s v="100088287"/>
    <s v="507423"/>
    <s v="10000"/>
    <s v="20100"/>
    <s v="5250000000"/>
    <s v="2058000"/>
    <s v=""/>
    <s v="00006"/>
    <s v=""/>
    <s v=""/>
    <s v=""/>
    <n v="-3.01"/>
    <x v="11"/>
  </r>
  <r>
    <s v="52500"/>
    <s v="100088287"/>
    <s v="507423"/>
    <s v="10000"/>
    <s v="20100"/>
    <s v="5250000000"/>
    <s v="2058000"/>
    <s v=""/>
    <s v="00006"/>
    <s v=""/>
    <s v=""/>
    <s v=""/>
    <n v="-2.09"/>
    <x v="11"/>
  </r>
  <r>
    <s v="52500"/>
    <s v="100088287"/>
    <s v="507423"/>
    <s v="10000"/>
    <s v="20100"/>
    <s v="5250000000"/>
    <s v="2150000"/>
    <s v=""/>
    <s v="00006"/>
    <s v=""/>
    <s v=""/>
    <s v=""/>
    <n v="-3.1"/>
    <x v="18"/>
  </r>
  <r>
    <s v="52500"/>
    <s v="100088287"/>
    <s v="507423"/>
    <s v="10000"/>
    <s v="20100"/>
    <s v="5250000000"/>
    <s v="2150000"/>
    <s v=""/>
    <s v="00006"/>
    <s v=""/>
    <s v=""/>
    <s v=""/>
    <n v="-2.15"/>
    <x v="18"/>
  </r>
  <r>
    <s v="52500"/>
    <s v="100088287"/>
    <s v="507423"/>
    <s v="10000"/>
    <s v="20100"/>
    <s v="5250000000"/>
    <s v="1000000"/>
    <s v=""/>
    <s v="00006"/>
    <s v=""/>
    <s v=""/>
    <s v=""/>
    <n v="-144.18"/>
    <x v="1"/>
  </r>
  <r>
    <s v="52500"/>
    <s v="100088287"/>
    <s v="507423"/>
    <s v="10000"/>
    <s v="20100"/>
    <s v="5250000000"/>
    <s v="1000000"/>
    <s v=""/>
    <s v="00006"/>
    <s v=""/>
    <s v=""/>
    <s v=""/>
    <n v="-99.93"/>
    <x v="1"/>
  </r>
  <r>
    <s v="52500"/>
    <s v="100088661"/>
    <s v="507626"/>
    <s v="10000"/>
    <s v="10100"/>
    <s v="5250000000"/>
    <s v="7150000"/>
    <s v=""/>
    <s v="00002"/>
    <s v=""/>
    <s v=""/>
    <s v=""/>
    <n v="685.71"/>
    <x v="26"/>
  </r>
  <r>
    <s v="52500"/>
    <s v="100088661"/>
    <s v="507626"/>
    <s v="10000"/>
    <s v="10100"/>
    <s v="5250000000"/>
    <s v="2150000"/>
    <s v=""/>
    <s v="00002"/>
    <s v=""/>
    <s v=""/>
    <s v=""/>
    <n v="-23.09"/>
    <x v="27"/>
  </r>
  <r>
    <s v="52500"/>
    <s v="100088661"/>
    <s v="507626"/>
    <s v="10000"/>
    <s v="10100"/>
    <s v="5250000000"/>
    <s v="1000000"/>
    <s v=""/>
    <s v="00002"/>
    <s v=""/>
    <s v=""/>
    <s v=""/>
    <n v="-530.52"/>
    <x v="28"/>
  </r>
  <r>
    <s v="52500"/>
    <s v="100088661"/>
    <s v="507626"/>
    <s v="10000"/>
    <s v="10100"/>
    <s v="5250000000"/>
    <s v="1000000"/>
    <s v=""/>
    <s v="00002"/>
    <s v=""/>
    <s v=""/>
    <s v=""/>
    <n v="-397.89"/>
    <x v="28"/>
  </r>
  <r>
    <s v="52500"/>
    <s v="100088661"/>
    <s v="507626"/>
    <s v="10000"/>
    <s v="10100"/>
    <s v="5250000000"/>
    <s v="7150000"/>
    <s v=""/>
    <s v="00002"/>
    <s v=""/>
    <s v=""/>
    <s v=""/>
    <n v="514.29"/>
    <x v="26"/>
  </r>
  <r>
    <s v="52500"/>
    <s v="100088661"/>
    <s v="507626"/>
    <s v="10000"/>
    <s v="10100"/>
    <s v="5250000000"/>
    <s v="7230000"/>
    <s v=""/>
    <s v="00002"/>
    <s v=""/>
    <s v=""/>
    <s v=""/>
    <n v="42.51"/>
    <x v="29"/>
  </r>
  <r>
    <s v="52500"/>
    <s v="100088661"/>
    <s v="507626"/>
    <s v="10000"/>
    <s v="10100"/>
    <s v="5250000000"/>
    <s v="7230000"/>
    <s v=""/>
    <s v="00002"/>
    <s v=""/>
    <s v=""/>
    <s v=""/>
    <n v="31.89"/>
    <x v="29"/>
  </r>
  <r>
    <s v="52500"/>
    <s v="100088661"/>
    <s v="507626"/>
    <s v="10000"/>
    <s v="10100"/>
    <s v="5250000000"/>
    <s v="7231000"/>
    <s v=""/>
    <s v="00002"/>
    <s v=""/>
    <s v=""/>
    <s v=""/>
    <n v="9.94"/>
    <x v="30"/>
  </r>
  <r>
    <s v="52500"/>
    <s v="100088661"/>
    <s v="507626"/>
    <s v="10000"/>
    <s v="10100"/>
    <s v="5250000000"/>
    <s v="7231000"/>
    <s v=""/>
    <s v="00002"/>
    <s v=""/>
    <s v=""/>
    <s v=""/>
    <n v="7.46"/>
    <x v="30"/>
  </r>
  <r>
    <s v="52500"/>
    <s v="100088661"/>
    <s v="507626"/>
    <s v="10000"/>
    <s v="10100"/>
    <s v="5250000000"/>
    <s v="2110000"/>
    <s v=""/>
    <s v="00002"/>
    <s v=""/>
    <s v=""/>
    <s v=""/>
    <n v="-42.51"/>
    <x v="31"/>
  </r>
  <r>
    <s v="52500"/>
    <s v="100088661"/>
    <s v="507626"/>
    <s v="10000"/>
    <s v="10100"/>
    <s v="5250000000"/>
    <s v="2110000"/>
    <s v=""/>
    <s v="00002"/>
    <s v=""/>
    <s v=""/>
    <s v=""/>
    <n v="-31.89"/>
    <x v="31"/>
  </r>
  <r>
    <s v="52500"/>
    <s v="100088661"/>
    <s v="507626"/>
    <s v="10000"/>
    <s v="10100"/>
    <s v="5250000000"/>
    <s v="2053000"/>
    <s v=""/>
    <s v="00002"/>
    <s v=""/>
    <s v=""/>
    <s v=""/>
    <n v="-42.51"/>
    <x v="32"/>
  </r>
  <r>
    <s v="52500"/>
    <s v="100088661"/>
    <s v="507626"/>
    <s v="10000"/>
    <s v="10100"/>
    <s v="5250000000"/>
    <s v="2053000"/>
    <s v=""/>
    <s v="00002"/>
    <s v=""/>
    <s v=""/>
    <s v=""/>
    <n v="-31.89"/>
    <x v="32"/>
  </r>
  <r>
    <s v="52500"/>
    <s v="100088661"/>
    <s v="507626"/>
    <s v="10000"/>
    <s v="10100"/>
    <s v="5250000000"/>
    <s v="2160000"/>
    <s v=""/>
    <s v="00002"/>
    <s v=""/>
    <s v=""/>
    <s v=""/>
    <n v="-9.94"/>
    <x v="33"/>
  </r>
  <r>
    <s v="52500"/>
    <s v="100088661"/>
    <s v="507626"/>
    <s v="10000"/>
    <s v="10100"/>
    <s v="5250000000"/>
    <s v="2160000"/>
    <s v=""/>
    <s v="00002"/>
    <s v=""/>
    <s v=""/>
    <s v=""/>
    <n v="-7.46"/>
    <x v="33"/>
  </r>
  <r>
    <s v="52500"/>
    <s v="100088661"/>
    <s v="507626"/>
    <s v="10000"/>
    <s v="10100"/>
    <s v="5250000000"/>
    <s v="2140000"/>
    <s v=""/>
    <s v="00002"/>
    <s v=""/>
    <s v=""/>
    <s v=""/>
    <n v="-71.95"/>
    <x v="34"/>
  </r>
  <r>
    <s v="52500"/>
    <s v="100088661"/>
    <s v="507626"/>
    <s v="10000"/>
    <s v="10100"/>
    <s v="5250000000"/>
    <s v="2140000"/>
    <s v=""/>
    <s v="00002"/>
    <s v=""/>
    <s v=""/>
    <s v=""/>
    <n v="-53.96"/>
    <x v="34"/>
  </r>
  <r>
    <s v="52500"/>
    <s v="100088661"/>
    <s v="507626"/>
    <s v="10000"/>
    <s v="10100"/>
    <s v="5250000000"/>
    <s v="2058000"/>
    <s v=""/>
    <s v="00002"/>
    <s v=""/>
    <s v=""/>
    <s v=""/>
    <n v="-9.94"/>
    <x v="35"/>
  </r>
  <r>
    <s v="52500"/>
    <s v="100088661"/>
    <s v="507626"/>
    <s v="10000"/>
    <s v="10100"/>
    <s v="5250000000"/>
    <s v="2058000"/>
    <s v=""/>
    <s v="00002"/>
    <s v=""/>
    <s v=""/>
    <s v=""/>
    <n v="-7.46"/>
    <x v="35"/>
  </r>
  <r>
    <s v="52500"/>
    <s v="100088661"/>
    <s v="507626"/>
    <s v="10000"/>
    <s v="10100"/>
    <s v="5250000000"/>
    <s v="2150000"/>
    <s v=""/>
    <s v="00002"/>
    <s v=""/>
    <s v=""/>
    <s v=""/>
    <n v="-30.79"/>
    <x v="27"/>
  </r>
  <r>
    <s v="52500"/>
    <s v="100015851"/>
    <s v="309455"/>
    <s v="10000"/>
    <s v="10100"/>
    <s v="5250000000"/>
    <s v="2105000"/>
    <s v=""/>
    <s v="00002"/>
    <s v=""/>
    <s v=""/>
    <s v=""/>
    <n v="-59.72"/>
    <x v="36"/>
  </r>
  <r>
    <s v="52500"/>
    <s v="100015851"/>
    <s v="309455"/>
    <s v="10000"/>
    <s v="10100"/>
    <s v="5250000000"/>
    <s v="2100000"/>
    <s v=""/>
    <s v="00002"/>
    <s v=""/>
    <s v=""/>
    <s v=""/>
    <n v="-10.99"/>
    <x v="37"/>
  </r>
  <r>
    <s v="52500"/>
    <s v="100015851"/>
    <s v="309455"/>
    <s v="10000"/>
    <s v="10100"/>
    <s v="5250000000"/>
    <s v="2100000"/>
    <s v=""/>
    <s v="00002"/>
    <s v=""/>
    <s v=""/>
    <s v=""/>
    <n v="-8.24"/>
    <x v="37"/>
  </r>
  <r>
    <s v="52500"/>
    <s v="100015851"/>
    <s v="309455"/>
    <s v="10000"/>
    <s v="10100"/>
    <s v="5250000000"/>
    <s v="2125000"/>
    <s v=""/>
    <s v="00002"/>
    <s v=""/>
    <s v=""/>
    <s v=""/>
    <n v="-2.5099999999999998"/>
    <x v="38"/>
  </r>
  <r>
    <s v="52500"/>
    <s v="100015851"/>
    <s v="309455"/>
    <s v="10000"/>
    <s v="10100"/>
    <s v="5250000000"/>
    <s v="2125000"/>
    <s v=""/>
    <s v="00002"/>
    <s v=""/>
    <s v=""/>
    <s v=""/>
    <n v="-1.89"/>
    <x v="38"/>
  </r>
  <r>
    <s v="52500"/>
    <s v="100015851"/>
    <s v="309455"/>
    <s v="10000"/>
    <s v="10100"/>
    <s v="5250000000"/>
    <s v="2130000"/>
    <s v=""/>
    <s v="00002"/>
    <s v=""/>
    <s v=""/>
    <s v=""/>
    <n v="-62"/>
    <x v="39"/>
  </r>
  <r>
    <s v="52500"/>
    <s v="100015851"/>
    <s v="309455"/>
    <s v="10000"/>
    <s v="10100"/>
    <s v="5250000000"/>
    <s v="2130000"/>
    <s v=""/>
    <s v="00002"/>
    <s v=""/>
    <s v=""/>
    <s v=""/>
    <n v="-46.5"/>
    <x v="39"/>
  </r>
  <r>
    <s v="52500"/>
    <s v="100015851"/>
    <s v="309455"/>
    <s v="10000"/>
    <s v="10100"/>
    <s v="5250000000"/>
    <s v="2190000"/>
    <s v=""/>
    <s v="00002"/>
    <s v=""/>
    <s v=""/>
    <s v=""/>
    <n v="-11.25"/>
    <x v="40"/>
  </r>
  <r>
    <s v="52500"/>
    <s v="100015851"/>
    <s v="309455"/>
    <s v="10000"/>
    <s v="10100"/>
    <s v="5250000000"/>
    <s v="2190000"/>
    <s v=""/>
    <s v="00002"/>
    <s v=""/>
    <s v=""/>
    <s v=""/>
    <n v="-8.43"/>
    <x v="40"/>
  </r>
  <r>
    <s v="52500"/>
    <s v="100015851"/>
    <s v="309455"/>
    <s v="10000"/>
    <s v="10100"/>
    <s v="5250000000"/>
    <s v="2055000"/>
    <s v=""/>
    <s v="00002"/>
    <s v=""/>
    <s v=""/>
    <s v=""/>
    <n v="-1.64"/>
    <x v="41"/>
  </r>
  <r>
    <s v="52500"/>
    <s v="100015851"/>
    <s v="309455"/>
    <s v="10000"/>
    <s v="10100"/>
    <s v="5250000000"/>
    <s v="2055000"/>
    <s v=""/>
    <s v="00002"/>
    <s v=""/>
    <s v=""/>
    <s v=""/>
    <n v="-1.23"/>
    <x v="41"/>
  </r>
  <r>
    <s v="52500"/>
    <s v="100015851"/>
    <s v="309455"/>
    <s v="10000"/>
    <s v="10100"/>
    <s v="5250000000"/>
    <s v="2056000"/>
    <s v=""/>
    <s v="00002"/>
    <s v=""/>
    <s v=""/>
    <s v=""/>
    <n v="-420.94"/>
    <x v="42"/>
  </r>
  <r>
    <s v="52500"/>
    <s v="100015851"/>
    <s v="309455"/>
    <s v="10000"/>
    <s v="10100"/>
    <s v="5250000000"/>
    <s v="2056000"/>
    <s v=""/>
    <s v="00002"/>
    <s v=""/>
    <s v=""/>
    <s v=""/>
    <n v="-315.70999999999998"/>
    <x v="42"/>
  </r>
  <r>
    <s v="52500"/>
    <s v="100015851"/>
    <s v="309455"/>
    <s v="10000"/>
    <s v="10100"/>
    <s v="5250000000"/>
    <s v="2057000"/>
    <s v=""/>
    <s v="00002"/>
    <s v=""/>
    <s v=""/>
    <s v=""/>
    <n v="-5.66"/>
    <x v="43"/>
  </r>
  <r>
    <s v="52500"/>
    <s v="100015851"/>
    <s v="309455"/>
    <s v="10000"/>
    <s v="10100"/>
    <s v="5250000000"/>
    <s v="2057000"/>
    <s v=""/>
    <s v="00002"/>
    <s v=""/>
    <s v=""/>
    <s v=""/>
    <n v="-4.24"/>
    <x v="43"/>
  </r>
  <r>
    <s v="52500"/>
    <s v="100015851"/>
    <s v="309455"/>
    <s v="10000"/>
    <s v="10100"/>
    <s v="5250000000"/>
    <s v="2110000"/>
    <s v=""/>
    <s v="00002"/>
    <s v=""/>
    <s v=""/>
    <s v=""/>
    <n v="-52.08"/>
    <x v="31"/>
  </r>
  <r>
    <s v="52500"/>
    <s v="100015851"/>
    <s v="309455"/>
    <s v="10000"/>
    <s v="10100"/>
    <s v="5250000000"/>
    <s v="2053000"/>
    <s v=""/>
    <s v="00002"/>
    <s v=""/>
    <s v=""/>
    <s v=""/>
    <n v="-69.44"/>
    <x v="32"/>
  </r>
  <r>
    <s v="52500"/>
    <s v="100015851"/>
    <s v="309455"/>
    <s v="10000"/>
    <s v="10100"/>
    <s v="5250000000"/>
    <s v="2053000"/>
    <s v=""/>
    <s v="00002"/>
    <s v=""/>
    <s v=""/>
    <s v=""/>
    <n v="-52.08"/>
    <x v="32"/>
  </r>
  <r>
    <s v="52500"/>
    <s v="100015851"/>
    <s v="309455"/>
    <s v="10000"/>
    <s v="10100"/>
    <s v="5250000000"/>
    <s v="2160000"/>
    <s v=""/>
    <s v="00002"/>
    <s v=""/>
    <s v=""/>
    <s v=""/>
    <n v="-16.239999999999998"/>
    <x v="33"/>
  </r>
  <r>
    <s v="52500"/>
    <s v="100015851"/>
    <s v="309455"/>
    <s v="10000"/>
    <s v="10100"/>
    <s v="5250000000"/>
    <s v="2160000"/>
    <s v=""/>
    <s v="00002"/>
    <s v=""/>
    <s v=""/>
    <s v=""/>
    <n v="-12.18"/>
    <x v="33"/>
  </r>
  <r>
    <s v="52500"/>
    <s v="100015851"/>
    <s v="309455"/>
    <s v="10000"/>
    <s v="10100"/>
    <s v="5250000000"/>
    <s v="2140000"/>
    <s v=""/>
    <s v="00002"/>
    <s v=""/>
    <s v=""/>
    <s v=""/>
    <n v="-109.63"/>
    <x v="34"/>
  </r>
  <r>
    <s v="52500"/>
    <s v="100015851"/>
    <s v="309455"/>
    <s v="10000"/>
    <s v="10100"/>
    <s v="5250000000"/>
    <s v="2140000"/>
    <s v=""/>
    <s v="00002"/>
    <s v=""/>
    <s v=""/>
    <s v=""/>
    <n v="-82.22"/>
    <x v="34"/>
  </r>
  <r>
    <s v="52500"/>
    <s v="100015851"/>
    <s v="309455"/>
    <s v="10000"/>
    <s v="10100"/>
    <s v="5250000000"/>
    <s v="2058000"/>
    <s v=""/>
    <s v="00002"/>
    <s v=""/>
    <s v=""/>
    <s v=""/>
    <n v="-16.239999999999998"/>
    <x v="35"/>
  </r>
  <r>
    <s v="52500"/>
    <s v="100015851"/>
    <s v="309455"/>
    <s v="10000"/>
    <s v="10100"/>
    <s v="5250000000"/>
    <s v="2058000"/>
    <s v=""/>
    <s v="00002"/>
    <s v=""/>
    <s v=""/>
    <s v=""/>
    <n v="-12.18"/>
    <x v="35"/>
  </r>
  <r>
    <s v="52500"/>
    <s v="100015851"/>
    <s v="309455"/>
    <s v="10000"/>
    <s v="10100"/>
    <s v="5250000000"/>
    <s v="2150000"/>
    <s v=""/>
    <s v="00002"/>
    <s v=""/>
    <s v=""/>
    <s v=""/>
    <n v="-54.09"/>
    <x v="27"/>
  </r>
  <r>
    <s v="52500"/>
    <s v="100015851"/>
    <s v="309455"/>
    <s v="10000"/>
    <s v="10100"/>
    <s v="5250000000"/>
    <s v="2150000"/>
    <s v=""/>
    <s v="00002"/>
    <s v=""/>
    <s v=""/>
    <s v=""/>
    <n v="-40.57"/>
    <x v="27"/>
  </r>
  <r>
    <s v="52500"/>
    <s v="100015851"/>
    <s v="309455"/>
    <s v="10000"/>
    <s v="10100"/>
    <s v="5250000000"/>
    <s v="1000000"/>
    <s v=""/>
    <s v="00002"/>
    <s v=""/>
    <s v=""/>
    <s v=""/>
    <n v="-790.64"/>
    <x v="28"/>
  </r>
  <r>
    <s v="52500"/>
    <s v="100015851"/>
    <s v="309455"/>
    <s v="10000"/>
    <s v="10100"/>
    <s v="5250000000"/>
    <s v="1000000"/>
    <s v=""/>
    <s v="00002"/>
    <s v=""/>
    <s v=""/>
    <s v=""/>
    <n v="-592.97"/>
    <x v="28"/>
  </r>
  <r>
    <s v="52500"/>
    <s v="100015851"/>
    <s v="309455"/>
    <s v="10000"/>
    <s v="10100"/>
    <s v="5250000000"/>
    <s v="2100000"/>
    <s v=""/>
    <s v="00002"/>
    <s v=""/>
    <s v=""/>
    <s v=""/>
    <n v="-14.47"/>
    <x v="37"/>
  </r>
  <r>
    <s v="52500"/>
    <s v="100015851"/>
    <s v="309455"/>
    <s v="10000"/>
    <s v="10100"/>
    <s v="5250000000"/>
    <s v="2100000"/>
    <s v=""/>
    <s v="00002"/>
    <s v=""/>
    <s v=""/>
    <s v=""/>
    <n v="-10.86"/>
    <x v="37"/>
  </r>
  <r>
    <s v="52500"/>
    <s v="100015851"/>
    <s v="309455"/>
    <s v="10000"/>
    <s v="10100"/>
    <s v="5250000000"/>
    <s v="2052000"/>
    <s v=""/>
    <s v="00002"/>
    <s v=""/>
    <s v=""/>
    <s v=""/>
    <n v="-79.62"/>
    <x v="44"/>
  </r>
  <r>
    <s v="52500"/>
    <s v="100015851"/>
    <s v="309455"/>
    <s v="10000"/>
    <s v="10100"/>
    <s v="5250000000"/>
    <s v="2052000"/>
    <s v=""/>
    <s v="00002"/>
    <s v=""/>
    <s v=""/>
    <s v=""/>
    <n v="-59.72"/>
    <x v="44"/>
  </r>
  <r>
    <s v="52500"/>
    <s v="100015851"/>
    <s v="309455"/>
    <s v="10000"/>
    <s v="10100"/>
    <s v="5250000000"/>
    <s v="2110000"/>
    <s v=""/>
    <s v="00002"/>
    <s v=""/>
    <s v=""/>
    <s v=""/>
    <n v="-69.44"/>
    <x v="31"/>
  </r>
  <r>
    <s v="52500"/>
    <s v="100015851"/>
    <s v="309455"/>
    <s v="10000"/>
    <s v="10100"/>
    <s v="5250000000"/>
    <s v="7100000"/>
    <s v=""/>
    <s v="00002"/>
    <s v=""/>
    <s v=""/>
    <s v=""/>
    <n v="260.13"/>
    <x v="45"/>
  </r>
  <r>
    <s v="52500"/>
    <s v="100015851"/>
    <s v="309455"/>
    <s v="10000"/>
    <s v="10100"/>
    <s v="5250000000"/>
    <s v="7230000"/>
    <s v=""/>
    <s v="00002"/>
    <s v=""/>
    <s v=""/>
    <s v=""/>
    <n v="69.44"/>
    <x v="29"/>
  </r>
  <r>
    <s v="52500"/>
    <s v="100015851"/>
    <s v="309455"/>
    <s v="10000"/>
    <s v="10100"/>
    <s v="5250000000"/>
    <s v="7230000"/>
    <s v=""/>
    <s v="00002"/>
    <s v=""/>
    <s v=""/>
    <s v=""/>
    <n v="52.08"/>
    <x v="29"/>
  </r>
  <r>
    <s v="52500"/>
    <s v="100015851"/>
    <s v="309455"/>
    <s v="10000"/>
    <s v="10100"/>
    <s v="5250000000"/>
    <s v="7231000"/>
    <s v=""/>
    <s v="00002"/>
    <s v=""/>
    <s v=""/>
    <s v=""/>
    <n v="16.239999999999998"/>
    <x v="30"/>
  </r>
  <r>
    <s v="52500"/>
    <s v="100015851"/>
    <s v="309455"/>
    <s v="10000"/>
    <s v="10100"/>
    <s v="5250000000"/>
    <s v="7231000"/>
    <s v=""/>
    <s v="00002"/>
    <s v=""/>
    <s v=""/>
    <s v=""/>
    <n v="12.18"/>
    <x v="30"/>
  </r>
  <r>
    <s v="52500"/>
    <s v="100015851"/>
    <s v="309455"/>
    <s v="10000"/>
    <s v="10100"/>
    <s v="5250000000"/>
    <s v="7240000"/>
    <s v=""/>
    <s v="00002"/>
    <s v=""/>
    <s v=""/>
    <s v=""/>
    <n v="420.94"/>
    <x v="46"/>
  </r>
  <r>
    <s v="52500"/>
    <s v="100015851"/>
    <s v="309455"/>
    <s v="10000"/>
    <s v="10100"/>
    <s v="5250000000"/>
    <s v="7240000"/>
    <s v=""/>
    <s v="00002"/>
    <s v=""/>
    <s v=""/>
    <s v=""/>
    <n v="315.70999999999998"/>
    <x v="46"/>
  </r>
  <r>
    <s v="52500"/>
    <s v="100015851"/>
    <s v="309455"/>
    <s v="10000"/>
    <s v="10100"/>
    <s v="5250000000"/>
    <s v="7250000"/>
    <s v=""/>
    <s v="00002"/>
    <s v=""/>
    <s v=""/>
    <s v=""/>
    <n v="1.64"/>
    <x v="47"/>
  </r>
  <r>
    <s v="52500"/>
    <s v="100015851"/>
    <s v="309455"/>
    <s v="10000"/>
    <s v="10100"/>
    <s v="5250000000"/>
    <s v="7250000"/>
    <s v=""/>
    <s v="00002"/>
    <s v=""/>
    <s v=""/>
    <s v=""/>
    <n v="1.23"/>
    <x v="47"/>
  </r>
  <r>
    <s v="52500"/>
    <s v="100015851"/>
    <s v="309455"/>
    <s v="10000"/>
    <s v="10100"/>
    <s v="5250000000"/>
    <s v="7221000"/>
    <s v=""/>
    <s v="00002"/>
    <s v=""/>
    <s v=""/>
    <s v=""/>
    <n v="5.66"/>
    <x v="48"/>
  </r>
  <r>
    <s v="52500"/>
    <s v="100015851"/>
    <s v="309455"/>
    <s v="10000"/>
    <s v="10100"/>
    <s v="5250000000"/>
    <s v="7221000"/>
    <s v=""/>
    <s v="00002"/>
    <s v=""/>
    <s v=""/>
    <s v=""/>
    <n v="4.24"/>
    <x v="48"/>
  </r>
  <r>
    <s v="52500"/>
    <s v="100015851"/>
    <s v="309455"/>
    <s v="10000"/>
    <s v="10100"/>
    <s v="5250000000"/>
    <s v="7269000"/>
    <s v=""/>
    <s v="00002"/>
    <s v=""/>
    <s v=""/>
    <s v=""/>
    <n v="79.62"/>
    <x v="49"/>
  </r>
  <r>
    <s v="52500"/>
    <s v="100015851"/>
    <s v="309455"/>
    <s v="10000"/>
    <s v="10100"/>
    <s v="5250000000"/>
    <s v="7269000"/>
    <s v=""/>
    <s v="00002"/>
    <s v=""/>
    <s v=""/>
    <s v=""/>
    <n v="59.72"/>
    <x v="49"/>
  </r>
  <r>
    <s v="52500"/>
    <s v="100015851"/>
    <s v="309455"/>
    <s v="10000"/>
    <s v="10100"/>
    <s v="5250000000"/>
    <s v="7269000"/>
    <s v=""/>
    <s v="00002"/>
    <s v=""/>
    <s v=""/>
    <s v=""/>
    <n v="14.47"/>
    <x v="49"/>
  </r>
  <r>
    <s v="52500"/>
    <s v="100015851"/>
    <s v="309455"/>
    <s v="10000"/>
    <s v="10100"/>
    <s v="5250000000"/>
    <s v="7269000"/>
    <s v=""/>
    <s v="00002"/>
    <s v=""/>
    <s v=""/>
    <s v=""/>
    <n v="10.86"/>
    <x v="49"/>
  </r>
  <r>
    <s v="52500"/>
    <s v="100015851"/>
    <s v="309455"/>
    <s v="10000"/>
    <s v="10100"/>
    <s v="5250000000"/>
    <s v="2105000"/>
    <s v=""/>
    <s v="00002"/>
    <s v=""/>
    <s v=""/>
    <s v=""/>
    <n v="-79.62"/>
    <x v="36"/>
  </r>
  <r>
    <s v="52500"/>
    <s v="100015851"/>
    <s v="309455"/>
    <s v="10000"/>
    <s v="10100"/>
    <s v="5250000000"/>
    <s v="7100000"/>
    <s v=""/>
    <s v="00002"/>
    <s v=""/>
    <s v=""/>
    <s v=""/>
    <n v="1321.39"/>
    <x v="45"/>
  </r>
  <r>
    <s v="52500"/>
    <s v="100015851"/>
    <s v="309455"/>
    <s v="10000"/>
    <s v="10100"/>
    <s v="5250000000"/>
    <s v="7100000"/>
    <s v=""/>
    <s v="00002"/>
    <s v=""/>
    <s v=""/>
    <s v=""/>
    <n v="43.36"/>
    <x v="45"/>
  </r>
  <r>
    <s v="52500"/>
    <s v="100015851"/>
    <s v="309455"/>
    <s v="10000"/>
    <s v="10100"/>
    <s v="5250000000"/>
    <s v="7100000"/>
    <s v=""/>
    <s v="00002"/>
    <s v=""/>
    <s v=""/>
    <s v=""/>
    <n v="-158.34"/>
    <x v="45"/>
  </r>
  <r>
    <s v="52500"/>
    <s v="100015851"/>
    <s v="309455"/>
    <s v="10000"/>
    <s v="10100"/>
    <s v="5250000000"/>
    <s v="7100000"/>
    <s v=""/>
    <s v="00002"/>
    <s v=""/>
    <s v=""/>
    <s v=""/>
    <n v="644.66999999999996"/>
    <x v="45"/>
  </r>
  <r>
    <s v="52500"/>
    <s v="100075161"/>
    <s v="038264"/>
    <s v="10000"/>
    <s v="10100"/>
    <s v="5250000000"/>
    <s v="2081000"/>
    <s v=""/>
    <s v="00002"/>
    <s v=""/>
    <s v=""/>
    <s v=""/>
    <n v="16.309999999999999"/>
    <x v="50"/>
  </r>
  <r>
    <s v="52500"/>
    <s v="100075161"/>
    <s v="038264"/>
    <s v="10000"/>
    <s v="10100"/>
    <s v="5250000000"/>
    <s v="7100000"/>
    <s v=""/>
    <s v="00002"/>
    <s v=""/>
    <s v=""/>
    <s v=""/>
    <n v="702.79"/>
    <x v="45"/>
  </r>
  <r>
    <s v="52500"/>
    <s v="100075161"/>
    <s v="038264"/>
    <s v="10000"/>
    <s v="10100"/>
    <s v="5250000000"/>
    <s v="7100000"/>
    <s v=""/>
    <s v="00002"/>
    <s v=""/>
    <s v=""/>
    <s v=""/>
    <n v="7.03"/>
    <x v="45"/>
  </r>
  <r>
    <s v="52500"/>
    <s v="100075161"/>
    <s v="038264"/>
    <s v="10000"/>
    <s v="10100"/>
    <s v="5250000000"/>
    <s v="2081000"/>
    <s v=""/>
    <s v="00002"/>
    <s v=""/>
    <s v=""/>
    <s v=""/>
    <n v="12.23"/>
    <x v="50"/>
  </r>
  <r>
    <s v="52500"/>
    <s v="100075161"/>
    <s v="038264"/>
    <s v="10000"/>
    <s v="10100"/>
    <s v="5250000000"/>
    <s v="7100000"/>
    <s v=""/>
    <s v="00002"/>
    <s v=""/>
    <s v=""/>
    <s v=""/>
    <n v="535.89"/>
    <x v="45"/>
  </r>
  <r>
    <s v="52500"/>
    <s v="100075161"/>
    <s v="038264"/>
    <s v="10000"/>
    <s v="10100"/>
    <s v="5250000000"/>
    <s v="7230000"/>
    <s v=""/>
    <s v="00002"/>
    <s v=""/>
    <s v=""/>
    <s v=""/>
    <n v="40.92"/>
    <x v="29"/>
  </r>
  <r>
    <s v="52500"/>
    <s v="100075161"/>
    <s v="038264"/>
    <s v="10000"/>
    <s v="10100"/>
    <s v="5250000000"/>
    <s v="7230000"/>
    <s v=""/>
    <s v="00002"/>
    <s v=""/>
    <s v=""/>
    <s v=""/>
    <n v="30.89"/>
    <x v="29"/>
  </r>
  <r>
    <s v="52500"/>
    <s v="100075161"/>
    <s v="038264"/>
    <s v="10000"/>
    <s v="10100"/>
    <s v="5250000000"/>
    <s v="7231000"/>
    <s v=""/>
    <s v="00002"/>
    <s v=""/>
    <s v=""/>
    <s v=""/>
    <n v="9.58"/>
    <x v="30"/>
  </r>
  <r>
    <s v="52500"/>
    <s v="100075161"/>
    <s v="038264"/>
    <s v="10000"/>
    <s v="10100"/>
    <s v="5250000000"/>
    <s v="7231000"/>
    <s v=""/>
    <s v="00002"/>
    <s v=""/>
    <s v=""/>
    <s v=""/>
    <n v="7.22"/>
    <x v="30"/>
  </r>
  <r>
    <s v="52500"/>
    <s v="100075161"/>
    <s v="038264"/>
    <s v="10000"/>
    <s v="10100"/>
    <s v="5250000000"/>
    <s v="7250000"/>
    <s v=""/>
    <s v="00002"/>
    <s v=""/>
    <s v=""/>
    <s v=""/>
    <n v="0.25"/>
    <x v="47"/>
  </r>
  <r>
    <s v="52500"/>
    <s v="100075161"/>
    <s v="038264"/>
    <s v="10000"/>
    <s v="10100"/>
    <s v="5250000000"/>
    <s v="7250000"/>
    <s v=""/>
    <s v="00002"/>
    <s v=""/>
    <s v=""/>
    <s v=""/>
    <n v="0.18"/>
    <x v="47"/>
  </r>
  <r>
    <s v="52500"/>
    <s v="100075161"/>
    <s v="038264"/>
    <s v="10000"/>
    <s v="10100"/>
    <s v="5250000000"/>
    <s v="7269000"/>
    <s v=""/>
    <s v="00002"/>
    <s v=""/>
    <s v=""/>
    <s v=""/>
    <n v="46.85"/>
    <x v="49"/>
  </r>
  <r>
    <s v="52500"/>
    <s v="100075161"/>
    <s v="038264"/>
    <s v="10000"/>
    <s v="10100"/>
    <s v="5250000000"/>
    <s v="7269000"/>
    <s v=""/>
    <s v="00002"/>
    <s v=""/>
    <s v=""/>
    <s v=""/>
    <n v="35.369999999999997"/>
    <x v="49"/>
  </r>
  <r>
    <s v="52500"/>
    <s v="100075161"/>
    <s v="038264"/>
    <s v="10000"/>
    <s v="10100"/>
    <s v="5250000000"/>
    <s v="7269000"/>
    <s v=""/>
    <s v="00002"/>
    <s v=""/>
    <s v=""/>
    <s v=""/>
    <n v="8.52"/>
    <x v="49"/>
  </r>
  <r>
    <s v="52500"/>
    <s v="100075161"/>
    <s v="038264"/>
    <s v="10000"/>
    <s v="10100"/>
    <s v="5250000000"/>
    <s v="7269000"/>
    <s v=""/>
    <s v="00002"/>
    <s v=""/>
    <s v=""/>
    <s v=""/>
    <n v="6.43"/>
    <x v="49"/>
  </r>
  <r>
    <s v="52500"/>
    <s v="100075161"/>
    <s v="038264"/>
    <s v="10000"/>
    <s v="10100"/>
    <s v="5250000000"/>
    <s v="2155000"/>
    <s v=""/>
    <s v="00002"/>
    <s v=""/>
    <s v=""/>
    <s v=""/>
    <n v="-10.55"/>
    <x v="51"/>
  </r>
  <r>
    <s v="52500"/>
    <s v="100075161"/>
    <s v="038264"/>
    <s v="10000"/>
    <s v="10100"/>
    <s v="5250000000"/>
    <s v="2155000"/>
    <s v=""/>
    <s v="00002"/>
    <s v=""/>
    <s v=""/>
    <s v=""/>
    <n v="-7.96"/>
    <x v="51"/>
  </r>
  <r>
    <s v="52500"/>
    <s v="100075161"/>
    <s v="038264"/>
    <s v="10000"/>
    <s v="10100"/>
    <s v="5250000000"/>
    <s v="2100000"/>
    <s v=""/>
    <s v="00002"/>
    <s v=""/>
    <s v=""/>
    <s v=""/>
    <n v="-0.56999999999999995"/>
    <x v="37"/>
  </r>
  <r>
    <s v="52500"/>
    <s v="100075161"/>
    <s v="038264"/>
    <s v="10000"/>
    <s v="10100"/>
    <s v="5250000000"/>
    <s v="2100000"/>
    <s v=""/>
    <s v="00002"/>
    <s v=""/>
    <s v=""/>
    <s v=""/>
    <n v="-0.43"/>
    <x v="37"/>
  </r>
  <r>
    <s v="52500"/>
    <s v="100075161"/>
    <s v="038264"/>
    <s v="10000"/>
    <s v="10100"/>
    <s v="5250000000"/>
    <s v="2125000"/>
    <s v=""/>
    <s v="00002"/>
    <s v=""/>
    <s v=""/>
    <s v=""/>
    <n v="-0.77"/>
    <x v="38"/>
  </r>
  <r>
    <s v="52500"/>
    <s v="100075161"/>
    <s v="038264"/>
    <s v="10000"/>
    <s v="10100"/>
    <s v="5250000000"/>
    <s v="2125000"/>
    <s v=""/>
    <s v="00002"/>
    <s v=""/>
    <s v=""/>
    <s v=""/>
    <n v="-0.59"/>
    <x v="38"/>
  </r>
  <r>
    <s v="52500"/>
    <s v="100075161"/>
    <s v="038264"/>
    <s v="10000"/>
    <s v="10100"/>
    <s v="5250000000"/>
    <s v="2125000"/>
    <s v=""/>
    <s v="00002"/>
    <s v=""/>
    <s v=""/>
    <s v=""/>
    <n v="-0.38"/>
    <x v="38"/>
  </r>
  <r>
    <s v="52500"/>
    <s v="100075161"/>
    <s v="038264"/>
    <s v="10000"/>
    <s v="10100"/>
    <s v="5250000000"/>
    <s v="2125000"/>
    <s v=""/>
    <s v="00002"/>
    <s v=""/>
    <s v=""/>
    <s v=""/>
    <n v="-0.28000000000000003"/>
    <x v="38"/>
  </r>
  <r>
    <s v="52500"/>
    <s v="100075161"/>
    <s v="038264"/>
    <s v="10000"/>
    <s v="10100"/>
    <s v="5250000000"/>
    <s v="2100000"/>
    <s v=""/>
    <s v="00002"/>
    <s v=""/>
    <s v=""/>
    <s v=""/>
    <n v="-65.75"/>
    <x v="37"/>
  </r>
  <r>
    <s v="52500"/>
    <s v="100075161"/>
    <s v="038264"/>
    <s v="10000"/>
    <s v="10100"/>
    <s v="5250000000"/>
    <s v="2100000"/>
    <s v=""/>
    <s v="00002"/>
    <s v=""/>
    <s v=""/>
    <s v=""/>
    <n v="-49.63"/>
    <x v="37"/>
  </r>
  <r>
    <s v="52500"/>
    <s v="100075161"/>
    <s v="038264"/>
    <s v="10000"/>
    <s v="10100"/>
    <s v="5250000000"/>
    <s v="2105000"/>
    <s v=""/>
    <s v="00002"/>
    <s v=""/>
    <s v=""/>
    <s v=""/>
    <n v="-46.85"/>
    <x v="36"/>
  </r>
  <r>
    <s v="52500"/>
    <s v="100075161"/>
    <s v="038264"/>
    <s v="10000"/>
    <s v="10100"/>
    <s v="5250000000"/>
    <s v="2105000"/>
    <s v=""/>
    <s v="00002"/>
    <s v=""/>
    <s v=""/>
    <s v=""/>
    <n v="-35.369999999999997"/>
    <x v="36"/>
  </r>
  <r>
    <s v="52500"/>
    <s v="100075161"/>
    <s v="038264"/>
    <s v="10000"/>
    <s v="10100"/>
    <s v="5250000000"/>
    <s v="2055000"/>
    <s v=""/>
    <s v="00002"/>
    <s v=""/>
    <s v=""/>
    <s v=""/>
    <n v="-0.25"/>
    <x v="41"/>
  </r>
  <r>
    <s v="52500"/>
    <s v="100075161"/>
    <s v="038264"/>
    <s v="10000"/>
    <s v="10100"/>
    <s v="5250000000"/>
    <s v="2055000"/>
    <s v=""/>
    <s v="00002"/>
    <s v=""/>
    <s v=""/>
    <s v=""/>
    <n v="-0.18"/>
    <x v="41"/>
  </r>
  <r>
    <s v="52500"/>
    <s v="100075161"/>
    <s v="038264"/>
    <s v="10000"/>
    <s v="10100"/>
    <s v="5250000000"/>
    <s v="2052000"/>
    <s v=""/>
    <s v="00002"/>
    <s v=""/>
    <s v=""/>
    <s v=""/>
    <n v="-46.85"/>
    <x v="44"/>
  </r>
  <r>
    <s v="52500"/>
    <s v="100075161"/>
    <s v="038264"/>
    <s v="10000"/>
    <s v="10100"/>
    <s v="5250000000"/>
    <s v="2052000"/>
    <s v=""/>
    <s v="00002"/>
    <s v=""/>
    <s v=""/>
    <s v=""/>
    <n v="-35.369999999999997"/>
    <x v="44"/>
  </r>
  <r>
    <s v="52500"/>
    <s v="100075161"/>
    <s v="038264"/>
    <s v="10000"/>
    <s v="10100"/>
    <s v="5250000000"/>
    <s v="2100000"/>
    <s v=""/>
    <s v="00002"/>
    <s v=""/>
    <s v=""/>
    <s v=""/>
    <n v="-8.52"/>
    <x v="37"/>
  </r>
  <r>
    <s v="52500"/>
    <s v="100075161"/>
    <s v="038264"/>
    <s v="10000"/>
    <s v="10100"/>
    <s v="5250000000"/>
    <s v="2100000"/>
    <s v=""/>
    <s v="00002"/>
    <s v=""/>
    <s v=""/>
    <s v=""/>
    <n v="-6.43"/>
    <x v="37"/>
  </r>
  <r>
    <s v="52500"/>
    <s v="100075161"/>
    <s v="038264"/>
    <s v="10000"/>
    <s v="10100"/>
    <s v="5250000000"/>
    <s v="2110000"/>
    <s v=""/>
    <s v="00002"/>
    <s v=""/>
    <s v=""/>
    <s v=""/>
    <n v="-40.92"/>
    <x v="31"/>
  </r>
  <r>
    <s v="52500"/>
    <s v="100075161"/>
    <s v="038264"/>
    <s v="10000"/>
    <s v="10100"/>
    <s v="5250000000"/>
    <s v="2110000"/>
    <s v=""/>
    <s v="00002"/>
    <s v=""/>
    <s v=""/>
    <s v=""/>
    <n v="-30.89"/>
    <x v="31"/>
  </r>
  <r>
    <s v="52500"/>
    <s v="100075161"/>
    <s v="038264"/>
    <s v="10000"/>
    <s v="10100"/>
    <s v="5250000000"/>
    <s v="2053000"/>
    <s v=""/>
    <s v="00002"/>
    <s v=""/>
    <s v=""/>
    <s v=""/>
    <n v="-40.92"/>
    <x v="32"/>
  </r>
  <r>
    <s v="52500"/>
    <s v="100075161"/>
    <s v="038264"/>
    <s v="10000"/>
    <s v="10100"/>
    <s v="5250000000"/>
    <s v="2053000"/>
    <s v=""/>
    <s v="00002"/>
    <s v=""/>
    <s v=""/>
    <s v=""/>
    <n v="-30.89"/>
    <x v="32"/>
  </r>
  <r>
    <s v="52500"/>
    <s v="100075161"/>
    <s v="038264"/>
    <s v="10000"/>
    <s v="10100"/>
    <s v="5250000000"/>
    <s v="2160000"/>
    <s v=""/>
    <s v="00002"/>
    <s v=""/>
    <s v=""/>
    <s v=""/>
    <n v="-9.57"/>
    <x v="33"/>
  </r>
  <r>
    <s v="52500"/>
    <s v="100075161"/>
    <s v="038264"/>
    <s v="10000"/>
    <s v="10100"/>
    <s v="5250000000"/>
    <s v="2160000"/>
    <s v=""/>
    <s v="00002"/>
    <s v=""/>
    <s v=""/>
    <s v=""/>
    <n v="-7.23"/>
    <x v="33"/>
  </r>
  <r>
    <s v="52500"/>
    <s v="100075161"/>
    <s v="038264"/>
    <s v="10000"/>
    <s v="10100"/>
    <s v="5250000000"/>
    <s v="2140000"/>
    <s v=""/>
    <s v="00002"/>
    <s v=""/>
    <s v=""/>
    <s v=""/>
    <n v="-49.38"/>
    <x v="34"/>
  </r>
  <r>
    <s v="52500"/>
    <s v="100075161"/>
    <s v="038264"/>
    <s v="10000"/>
    <s v="10100"/>
    <s v="5250000000"/>
    <s v="2140000"/>
    <s v=""/>
    <s v="00002"/>
    <s v=""/>
    <s v=""/>
    <s v=""/>
    <n v="-37.270000000000003"/>
    <x v="34"/>
  </r>
  <r>
    <s v="52500"/>
    <s v="100075161"/>
    <s v="038264"/>
    <s v="10000"/>
    <s v="10100"/>
    <s v="5250000000"/>
    <s v="2058000"/>
    <s v=""/>
    <s v="00002"/>
    <s v=""/>
    <s v=""/>
    <s v=""/>
    <n v="-9.58"/>
    <x v="35"/>
  </r>
  <r>
    <s v="52500"/>
    <s v="100075161"/>
    <s v="038264"/>
    <s v="10000"/>
    <s v="10100"/>
    <s v="5250000000"/>
    <s v="2058000"/>
    <s v=""/>
    <s v="00002"/>
    <s v=""/>
    <s v=""/>
    <s v=""/>
    <n v="-7.22"/>
    <x v="35"/>
  </r>
  <r>
    <s v="52500"/>
    <s v="100075161"/>
    <s v="038264"/>
    <s v="10000"/>
    <s v="10100"/>
    <s v="5250000000"/>
    <s v="2150000"/>
    <s v=""/>
    <s v="00002"/>
    <s v=""/>
    <s v=""/>
    <s v=""/>
    <n v="-25.74"/>
    <x v="27"/>
  </r>
  <r>
    <s v="52500"/>
    <s v="100075161"/>
    <s v="038264"/>
    <s v="10000"/>
    <s v="10100"/>
    <s v="5250000000"/>
    <s v="2150000"/>
    <s v=""/>
    <s v="00002"/>
    <s v=""/>
    <s v=""/>
    <s v=""/>
    <n v="-19.43"/>
    <x v="27"/>
  </r>
  <r>
    <s v="52500"/>
    <s v="100075161"/>
    <s v="038264"/>
    <s v="10000"/>
    <s v="10100"/>
    <s v="5250000000"/>
    <s v="1000000"/>
    <s v=""/>
    <s v="00002"/>
    <s v=""/>
    <s v=""/>
    <s v=""/>
    <n v="-475.65"/>
    <x v="28"/>
  </r>
  <r>
    <s v="52500"/>
    <s v="100075161"/>
    <s v="038264"/>
    <s v="10000"/>
    <s v="10100"/>
    <s v="5250000000"/>
    <s v="1000000"/>
    <s v=""/>
    <s v="00002"/>
    <s v=""/>
    <s v=""/>
    <s v=""/>
    <n v="-359.04"/>
    <x v="28"/>
  </r>
  <r>
    <s v="52500"/>
    <s v="100075436"/>
    <s v="500236"/>
    <s v="10000"/>
    <s v="10100"/>
    <s v="5250000000"/>
    <s v="7100000"/>
    <s v=""/>
    <s v="00002"/>
    <s v=""/>
    <s v=""/>
    <s v=""/>
    <n v="3.91"/>
    <x v="45"/>
  </r>
  <r>
    <s v="52500"/>
    <s v="100075436"/>
    <s v="500236"/>
    <s v="10000"/>
    <s v="10100"/>
    <s v="5250000000"/>
    <s v="7100000"/>
    <s v=""/>
    <s v="00002"/>
    <s v=""/>
    <s v=""/>
    <s v=""/>
    <n v="23.45"/>
    <x v="45"/>
  </r>
  <r>
    <s v="52500"/>
    <s v="100075436"/>
    <s v="500236"/>
    <s v="10000"/>
    <s v="10100"/>
    <s v="5250000000"/>
    <s v="7100000"/>
    <s v=""/>
    <s v="00002"/>
    <s v=""/>
    <s v=""/>
    <s v=""/>
    <n v="1217.58"/>
    <x v="45"/>
  </r>
  <r>
    <s v="52500"/>
    <s v="100075436"/>
    <s v="500236"/>
    <s v="10000"/>
    <s v="10100"/>
    <s v="5250000000"/>
    <s v="7100000"/>
    <s v=""/>
    <s v="00002"/>
    <s v=""/>
    <s v=""/>
    <s v=""/>
    <n v="400.13"/>
    <x v="45"/>
  </r>
  <r>
    <s v="52500"/>
    <s v="100075436"/>
    <s v="500236"/>
    <s v="10000"/>
    <s v="10100"/>
    <s v="5250000000"/>
    <s v="7230000"/>
    <s v=""/>
    <s v="00002"/>
    <s v=""/>
    <s v=""/>
    <s v=""/>
    <n v="77.180000000000007"/>
    <x v="29"/>
  </r>
  <r>
    <s v="52500"/>
    <s v="100075436"/>
    <s v="500236"/>
    <s v="10000"/>
    <s v="10100"/>
    <s v="5250000000"/>
    <s v="7230000"/>
    <s v=""/>
    <s v="00002"/>
    <s v=""/>
    <s v=""/>
    <s v=""/>
    <n v="24.82"/>
    <x v="29"/>
  </r>
  <r>
    <s v="52500"/>
    <s v="100075436"/>
    <s v="500236"/>
    <s v="10000"/>
    <s v="10100"/>
    <s v="5250000000"/>
    <s v="7231000"/>
    <s v=""/>
    <s v="00002"/>
    <s v=""/>
    <s v=""/>
    <s v=""/>
    <n v="18.04"/>
    <x v="30"/>
  </r>
  <r>
    <s v="52500"/>
    <s v="100075436"/>
    <s v="500236"/>
    <s v="10000"/>
    <s v="10100"/>
    <s v="5250000000"/>
    <s v="7231000"/>
    <s v=""/>
    <s v="00002"/>
    <s v=""/>
    <s v=""/>
    <s v=""/>
    <n v="5.81"/>
    <x v="30"/>
  </r>
  <r>
    <s v="52500"/>
    <s v="100075436"/>
    <s v="500236"/>
    <s v="10000"/>
    <s v="10100"/>
    <s v="5250000000"/>
    <s v="2110000"/>
    <s v=""/>
    <s v="00002"/>
    <s v=""/>
    <s v=""/>
    <s v=""/>
    <n v="-77.19"/>
    <x v="31"/>
  </r>
  <r>
    <s v="52500"/>
    <s v="100075436"/>
    <s v="500236"/>
    <s v="10000"/>
    <s v="10100"/>
    <s v="5250000000"/>
    <s v="2110000"/>
    <s v=""/>
    <s v="00002"/>
    <s v=""/>
    <s v=""/>
    <s v=""/>
    <n v="-24.81"/>
    <x v="31"/>
  </r>
  <r>
    <s v="52500"/>
    <s v="100075436"/>
    <s v="500236"/>
    <s v="10000"/>
    <s v="10100"/>
    <s v="5250000000"/>
    <s v="2053000"/>
    <s v=""/>
    <s v="00002"/>
    <s v=""/>
    <s v=""/>
    <s v=""/>
    <n v="-77.180000000000007"/>
    <x v="32"/>
  </r>
  <r>
    <s v="52500"/>
    <s v="100075436"/>
    <s v="500236"/>
    <s v="10000"/>
    <s v="10100"/>
    <s v="5250000000"/>
    <s v="2053000"/>
    <s v=""/>
    <s v="00002"/>
    <s v=""/>
    <s v=""/>
    <s v=""/>
    <n v="-24.82"/>
    <x v="32"/>
  </r>
  <r>
    <s v="52500"/>
    <s v="100075436"/>
    <s v="500236"/>
    <s v="10000"/>
    <s v="10100"/>
    <s v="5250000000"/>
    <s v="2160000"/>
    <s v=""/>
    <s v="00002"/>
    <s v=""/>
    <s v=""/>
    <s v=""/>
    <n v="-18.05"/>
    <x v="33"/>
  </r>
  <r>
    <s v="52500"/>
    <s v="100075436"/>
    <s v="500236"/>
    <s v="10000"/>
    <s v="10100"/>
    <s v="5250000000"/>
    <s v="2160000"/>
    <s v=""/>
    <s v="00002"/>
    <s v=""/>
    <s v=""/>
    <s v=""/>
    <n v="-5.8"/>
    <x v="33"/>
  </r>
  <r>
    <s v="52500"/>
    <s v="100075436"/>
    <s v="500236"/>
    <s v="10000"/>
    <s v="10100"/>
    <s v="5250000000"/>
    <s v="2140000"/>
    <s v=""/>
    <s v="00002"/>
    <s v=""/>
    <s v=""/>
    <s v=""/>
    <n v="-145.81"/>
    <x v="34"/>
  </r>
  <r>
    <s v="52500"/>
    <s v="100075436"/>
    <s v="500236"/>
    <s v="10000"/>
    <s v="10100"/>
    <s v="5250000000"/>
    <s v="2140000"/>
    <s v=""/>
    <s v="00002"/>
    <s v=""/>
    <s v=""/>
    <s v=""/>
    <n v="-46.86"/>
    <x v="34"/>
  </r>
  <r>
    <s v="52500"/>
    <s v="100075436"/>
    <s v="500236"/>
    <s v="10000"/>
    <s v="10100"/>
    <s v="5250000000"/>
    <s v="2058000"/>
    <s v=""/>
    <s v="00002"/>
    <s v=""/>
    <s v=""/>
    <s v=""/>
    <n v="-18.04"/>
    <x v="35"/>
  </r>
  <r>
    <s v="52500"/>
    <s v="100075436"/>
    <s v="500236"/>
    <s v="10000"/>
    <s v="10100"/>
    <s v="5250000000"/>
    <s v="2058000"/>
    <s v=""/>
    <s v="00002"/>
    <s v=""/>
    <s v=""/>
    <s v=""/>
    <n v="-5.81"/>
    <x v="35"/>
  </r>
  <r>
    <s v="52500"/>
    <s v="100075436"/>
    <s v="500236"/>
    <s v="10000"/>
    <s v="10100"/>
    <s v="5250000000"/>
    <s v="2150000"/>
    <s v=""/>
    <s v="00002"/>
    <s v=""/>
    <s v=""/>
    <s v=""/>
    <n v="-64.42"/>
    <x v="27"/>
  </r>
  <r>
    <s v="52500"/>
    <s v="100075436"/>
    <s v="500236"/>
    <s v="10000"/>
    <s v="10100"/>
    <s v="5250000000"/>
    <s v="2150000"/>
    <s v=""/>
    <s v="00002"/>
    <s v=""/>
    <s v=""/>
    <s v=""/>
    <n v="-20.71"/>
    <x v="27"/>
  </r>
  <r>
    <s v="52500"/>
    <s v="100075436"/>
    <s v="500236"/>
    <s v="10000"/>
    <s v="10100"/>
    <s v="5250000000"/>
    <s v="1000000"/>
    <s v=""/>
    <s v="00002"/>
    <s v=""/>
    <s v=""/>
    <s v=""/>
    <n v="-939.47"/>
    <x v="28"/>
  </r>
  <r>
    <s v="52500"/>
    <s v="100075436"/>
    <s v="500236"/>
    <s v="10000"/>
    <s v="10100"/>
    <s v="5250000000"/>
    <s v="1000000"/>
    <s v=""/>
    <s v="00002"/>
    <s v=""/>
    <s v=""/>
    <s v=""/>
    <n v="-301.95"/>
    <x v="28"/>
  </r>
  <r>
    <s v="52500"/>
    <s v="100056021"/>
    <s v="300998"/>
    <s v="10000"/>
    <s v="10100"/>
    <s v="5250000000"/>
    <s v="2105000"/>
    <s v=""/>
    <s v="00002"/>
    <s v=""/>
    <s v=""/>
    <s v=""/>
    <n v="-39.6"/>
    <x v="36"/>
  </r>
  <r>
    <s v="52500"/>
    <s v="100056021"/>
    <s v="300998"/>
    <s v="10000"/>
    <s v="10100"/>
    <s v="5250000000"/>
    <s v="2056000"/>
    <s v=""/>
    <s v="00002"/>
    <s v=""/>
    <s v=""/>
    <s v=""/>
    <n v="-170.11"/>
    <x v="42"/>
  </r>
  <r>
    <s v="52500"/>
    <s v="100056021"/>
    <s v="300998"/>
    <s v="10000"/>
    <s v="10100"/>
    <s v="5250000000"/>
    <s v="2056000"/>
    <s v=""/>
    <s v="00002"/>
    <s v=""/>
    <s v=""/>
    <s v=""/>
    <n v="-127.59"/>
    <x v="42"/>
  </r>
  <r>
    <s v="52500"/>
    <s v="100056021"/>
    <s v="300998"/>
    <s v="10000"/>
    <s v="10100"/>
    <s v="5250000000"/>
    <s v="2052000"/>
    <s v=""/>
    <s v="00002"/>
    <s v=""/>
    <s v=""/>
    <s v=""/>
    <n v="-52.8"/>
    <x v="44"/>
  </r>
  <r>
    <s v="52500"/>
    <s v="100056021"/>
    <s v="300998"/>
    <s v="10000"/>
    <s v="10100"/>
    <s v="5250000000"/>
    <s v="2052000"/>
    <s v=""/>
    <s v="00002"/>
    <s v=""/>
    <s v=""/>
    <s v=""/>
    <n v="-39.6"/>
    <x v="44"/>
  </r>
  <r>
    <s v="52500"/>
    <s v="100056021"/>
    <s v="300998"/>
    <s v="10000"/>
    <s v="10100"/>
    <s v="5250000000"/>
    <s v="2100000"/>
    <s v=""/>
    <s v="00002"/>
    <s v=""/>
    <s v=""/>
    <s v=""/>
    <n v="-9.6"/>
    <x v="37"/>
  </r>
  <r>
    <s v="52500"/>
    <s v="100056021"/>
    <s v="300998"/>
    <s v="10000"/>
    <s v="10100"/>
    <s v="5250000000"/>
    <s v="2100000"/>
    <s v=""/>
    <s v="00002"/>
    <s v=""/>
    <s v=""/>
    <s v=""/>
    <n v="-7.2"/>
    <x v="37"/>
  </r>
  <r>
    <s v="52500"/>
    <s v="100056021"/>
    <s v="300998"/>
    <s v="10000"/>
    <s v="10100"/>
    <s v="5250000000"/>
    <s v="2110000"/>
    <s v=""/>
    <s v="00002"/>
    <s v=""/>
    <s v=""/>
    <s v=""/>
    <n v="-48.43"/>
    <x v="31"/>
  </r>
  <r>
    <s v="52500"/>
    <s v="100056021"/>
    <s v="300998"/>
    <s v="10000"/>
    <s v="10100"/>
    <s v="5250000000"/>
    <s v="2110000"/>
    <s v=""/>
    <s v="00002"/>
    <s v=""/>
    <s v=""/>
    <s v=""/>
    <n v="-36.33"/>
    <x v="31"/>
  </r>
  <r>
    <s v="52500"/>
    <s v="100056021"/>
    <s v="300998"/>
    <s v="10000"/>
    <s v="10100"/>
    <s v="5250000000"/>
    <s v="2053000"/>
    <s v=""/>
    <s v="00002"/>
    <s v=""/>
    <s v=""/>
    <s v=""/>
    <n v="-48.43"/>
    <x v="32"/>
  </r>
  <r>
    <s v="52500"/>
    <s v="100056021"/>
    <s v="300998"/>
    <s v="10000"/>
    <s v="10100"/>
    <s v="5250000000"/>
    <s v="2053000"/>
    <s v=""/>
    <s v="00002"/>
    <s v=""/>
    <s v=""/>
    <s v=""/>
    <n v="-36.33"/>
    <x v="32"/>
  </r>
  <r>
    <s v="52500"/>
    <s v="100056021"/>
    <s v="300998"/>
    <s v="10000"/>
    <s v="10100"/>
    <s v="5250000000"/>
    <s v="2160000"/>
    <s v=""/>
    <s v="00002"/>
    <s v=""/>
    <s v=""/>
    <s v=""/>
    <n v="-11.33"/>
    <x v="33"/>
  </r>
  <r>
    <s v="52500"/>
    <s v="100056021"/>
    <s v="300998"/>
    <s v="10000"/>
    <s v="10100"/>
    <s v="5250000000"/>
    <s v="7230000"/>
    <s v=""/>
    <s v="00002"/>
    <s v=""/>
    <s v=""/>
    <s v=""/>
    <n v="36.33"/>
    <x v="29"/>
  </r>
  <r>
    <s v="52500"/>
    <s v="100056021"/>
    <s v="300998"/>
    <s v="10000"/>
    <s v="10100"/>
    <s v="5250000000"/>
    <s v="7231000"/>
    <s v=""/>
    <s v="00002"/>
    <s v=""/>
    <s v=""/>
    <s v=""/>
    <n v="11.33"/>
    <x v="30"/>
  </r>
  <r>
    <s v="52500"/>
    <s v="100056021"/>
    <s v="300998"/>
    <s v="10000"/>
    <s v="10100"/>
    <s v="5250000000"/>
    <s v="7231000"/>
    <s v=""/>
    <s v="00002"/>
    <s v=""/>
    <s v=""/>
    <s v=""/>
    <n v="8.49"/>
    <x v="30"/>
  </r>
  <r>
    <s v="52500"/>
    <s v="100056021"/>
    <s v="300998"/>
    <s v="10000"/>
    <s v="10100"/>
    <s v="5250000000"/>
    <s v="7240000"/>
    <s v=""/>
    <s v="00002"/>
    <s v=""/>
    <s v=""/>
    <s v=""/>
    <n v="170.11"/>
    <x v="46"/>
  </r>
  <r>
    <s v="52500"/>
    <s v="100056021"/>
    <s v="300998"/>
    <s v="10000"/>
    <s v="10100"/>
    <s v="5250000000"/>
    <s v="7240000"/>
    <s v=""/>
    <s v="00002"/>
    <s v=""/>
    <s v=""/>
    <s v=""/>
    <n v="127.59"/>
    <x v="46"/>
  </r>
  <r>
    <s v="52500"/>
    <s v="100056021"/>
    <s v="300998"/>
    <s v="10000"/>
    <s v="10100"/>
    <s v="5250000000"/>
    <s v="7269000"/>
    <s v=""/>
    <s v="00002"/>
    <s v=""/>
    <s v=""/>
    <s v=""/>
    <n v="52.8"/>
    <x v="49"/>
  </r>
  <r>
    <s v="52500"/>
    <s v="100056021"/>
    <s v="300998"/>
    <s v="10000"/>
    <s v="10100"/>
    <s v="5250000000"/>
    <s v="7269000"/>
    <s v=""/>
    <s v="00002"/>
    <s v=""/>
    <s v=""/>
    <s v=""/>
    <n v="39.6"/>
    <x v="49"/>
  </r>
  <r>
    <s v="52500"/>
    <s v="100056021"/>
    <s v="300998"/>
    <s v="10000"/>
    <s v="10100"/>
    <s v="5250000000"/>
    <s v="7269000"/>
    <s v=""/>
    <s v="00002"/>
    <s v=""/>
    <s v=""/>
    <s v=""/>
    <n v="9.6"/>
    <x v="49"/>
  </r>
  <r>
    <s v="52500"/>
    <s v="100056021"/>
    <s v="300998"/>
    <s v="10000"/>
    <s v="10100"/>
    <s v="5250000000"/>
    <s v="7269000"/>
    <s v=""/>
    <s v="00002"/>
    <s v=""/>
    <s v=""/>
    <s v=""/>
    <n v="7.2"/>
    <x v="49"/>
  </r>
  <r>
    <s v="52500"/>
    <s v="100056021"/>
    <s v="300998"/>
    <s v="10000"/>
    <s v="10100"/>
    <s v="5250000000"/>
    <s v="2100000"/>
    <s v=""/>
    <s v="00002"/>
    <s v=""/>
    <s v=""/>
    <s v=""/>
    <n v="-28.57"/>
    <x v="37"/>
  </r>
  <r>
    <s v="52500"/>
    <s v="100056021"/>
    <s v="300998"/>
    <s v="10000"/>
    <s v="10100"/>
    <s v="5250000000"/>
    <s v="2100000"/>
    <s v=""/>
    <s v="00002"/>
    <s v=""/>
    <s v=""/>
    <s v=""/>
    <n v="-21.43"/>
    <x v="37"/>
  </r>
  <r>
    <s v="52500"/>
    <s v="100056021"/>
    <s v="300998"/>
    <s v="10000"/>
    <s v="10100"/>
    <s v="5250000000"/>
    <s v="2130000"/>
    <s v=""/>
    <s v="00002"/>
    <s v=""/>
    <s v=""/>
    <s v=""/>
    <n v="-24.57"/>
    <x v="39"/>
  </r>
  <r>
    <s v="52500"/>
    <s v="100056021"/>
    <s v="300998"/>
    <s v="10000"/>
    <s v="10100"/>
    <s v="5250000000"/>
    <s v="2160000"/>
    <s v=""/>
    <s v="00002"/>
    <s v=""/>
    <s v=""/>
    <s v=""/>
    <n v="-8.49"/>
    <x v="33"/>
  </r>
  <r>
    <s v="52500"/>
    <s v="100056021"/>
    <s v="300998"/>
    <s v="10000"/>
    <s v="10100"/>
    <s v="5250000000"/>
    <s v="2140000"/>
    <s v=""/>
    <s v="00002"/>
    <s v=""/>
    <s v=""/>
    <s v=""/>
    <n v="-92.05"/>
    <x v="34"/>
  </r>
  <r>
    <s v="52500"/>
    <s v="100056021"/>
    <s v="300998"/>
    <s v="10000"/>
    <s v="10100"/>
    <s v="5250000000"/>
    <s v="2140000"/>
    <s v=""/>
    <s v="00002"/>
    <s v=""/>
    <s v=""/>
    <s v=""/>
    <n v="-69.03"/>
    <x v="34"/>
  </r>
  <r>
    <s v="52500"/>
    <s v="100056021"/>
    <s v="300998"/>
    <s v="10000"/>
    <s v="10100"/>
    <s v="5250000000"/>
    <s v="2058000"/>
    <s v=""/>
    <s v="00002"/>
    <s v=""/>
    <s v=""/>
    <s v=""/>
    <n v="-11.33"/>
    <x v="35"/>
  </r>
  <r>
    <s v="52500"/>
    <s v="100056021"/>
    <s v="300998"/>
    <s v="10000"/>
    <s v="10100"/>
    <s v="5250000000"/>
    <s v="2058000"/>
    <s v=""/>
    <s v="00002"/>
    <s v=""/>
    <s v=""/>
    <s v=""/>
    <n v="-8.49"/>
    <x v="35"/>
  </r>
  <r>
    <s v="52500"/>
    <s v="100056021"/>
    <s v="300998"/>
    <s v="10000"/>
    <s v="10100"/>
    <s v="5250000000"/>
    <s v="2130000"/>
    <s v=""/>
    <s v="00002"/>
    <s v=""/>
    <s v=""/>
    <s v=""/>
    <n v="-18.43"/>
    <x v="39"/>
  </r>
  <r>
    <s v="52500"/>
    <s v="100056021"/>
    <s v="300998"/>
    <s v="10000"/>
    <s v="10100"/>
    <s v="5250000000"/>
    <s v="2105000"/>
    <s v=""/>
    <s v="00002"/>
    <s v=""/>
    <s v=""/>
    <s v=""/>
    <n v="-52.8"/>
    <x v="36"/>
  </r>
  <r>
    <s v="52500"/>
    <s v="100056021"/>
    <s v="300998"/>
    <s v="10000"/>
    <s v="10100"/>
    <s v="5250000000"/>
    <s v="2150000"/>
    <s v=""/>
    <s v="00002"/>
    <s v=""/>
    <s v=""/>
    <s v=""/>
    <n v="-34.26"/>
    <x v="27"/>
  </r>
  <r>
    <s v="52500"/>
    <s v="100056021"/>
    <s v="300998"/>
    <s v="10000"/>
    <s v="10100"/>
    <s v="5250000000"/>
    <s v="2150000"/>
    <s v=""/>
    <s v="00002"/>
    <s v=""/>
    <s v=""/>
    <s v=""/>
    <n v="-25.7"/>
    <x v="27"/>
  </r>
  <r>
    <s v="52500"/>
    <s v="100056021"/>
    <s v="300998"/>
    <s v="10000"/>
    <s v="10100"/>
    <s v="5250000000"/>
    <s v="1000000"/>
    <s v=""/>
    <s v="00002"/>
    <s v=""/>
    <s v=""/>
    <s v=""/>
    <n v="-513.70000000000005"/>
    <x v="28"/>
  </r>
  <r>
    <s v="52500"/>
    <s v="100056021"/>
    <s v="300998"/>
    <s v="10000"/>
    <s v="10100"/>
    <s v="5250000000"/>
    <s v="1000000"/>
    <s v=""/>
    <s v="00002"/>
    <s v=""/>
    <s v=""/>
    <s v=""/>
    <n v="-385.28"/>
    <x v="28"/>
  </r>
  <r>
    <s v="52500"/>
    <s v="100056021"/>
    <s v="300998"/>
    <s v="10000"/>
    <s v="10100"/>
    <s v="5250000000"/>
    <s v="2081000"/>
    <s v=""/>
    <s v="00002"/>
    <s v=""/>
    <s v=""/>
    <s v=""/>
    <n v="5.71"/>
    <x v="50"/>
  </r>
  <r>
    <s v="52500"/>
    <s v="100056021"/>
    <s v="300998"/>
    <s v="10000"/>
    <s v="10100"/>
    <s v="5250000000"/>
    <s v="7100000"/>
    <s v=""/>
    <s v="00002"/>
    <s v=""/>
    <s v=""/>
    <s v=""/>
    <n v="800"/>
    <x v="45"/>
  </r>
  <r>
    <s v="52500"/>
    <s v="100056021"/>
    <s v="300998"/>
    <s v="10000"/>
    <s v="10100"/>
    <s v="5250000000"/>
    <s v="2081000"/>
    <s v=""/>
    <s v="00002"/>
    <s v=""/>
    <s v=""/>
    <s v=""/>
    <n v="4.29"/>
    <x v="50"/>
  </r>
  <r>
    <s v="52500"/>
    <s v="100056021"/>
    <s v="300998"/>
    <s v="10000"/>
    <s v="10100"/>
    <s v="5250000000"/>
    <s v="7100000"/>
    <s v=""/>
    <s v="00002"/>
    <s v=""/>
    <s v=""/>
    <s v=""/>
    <n v="600"/>
    <x v="45"/>
  </r>
  <r>
    <s v="52500"/>
    <s v="100056021"/>
    <s v="300998"/>
    <s v="10000"/>
    <s v="10100"/>
    <s v="5250000000"/>
    <s v="7230000"/>
    <s v=""/>
    <s v="00002"/>
    <s v=""/>
    <s v=""/>
    <s v=""/>
    <n v="48.43"/>
    <x v="29"/>
  </r>
  <r>
    <s v="52500"/>
    <s v="100036807"/>
    <s v="500229"/>
    <s v="10000"/>
    <s v="10100"/>
    <s v="5250000000"/>
    <s v="7231000"/>
    <s v=""/>
    <s v="00002"/>
    <s v=""/>
    <s v=""/>
    <s v=""/>
    <n v="1.36"/>
    <x v="30"/>
  </r>
  <r>
    <s v="52500"/>
    <s v="100036807"/>
    <s v="500229"/>
    <s v="10000"/>
    <s v="10100"/>
    <s v="5250000000"/>
    <s v="7231000"/>
    <s v=""/>
    <s v="00002"/>
    <s v=""/>
    <s v=""/>
    <s v=""/>
    <n v="1.01"/>
    <x v="30"/>
  </r>
  <r>
    <s v="52500"/>
    <s v="100036807"/>
    <s v="500229"/>
    <s v="10000"/>
    <s v="10100"/>
    <s v="5250000000"/>
    <s v="7269000"/>
    <s v=""/>
    <s v="00002"/>
    <s v=""/>
    <s v=""/>
    <s v=""/>
    <n v="6.16"/>
    <x v="49"/>
  </r>
  <r>
    <s v="52500"/>
    <s v="100036807"/>
    <s v="500229"/>
    <s v="10000"/>
    <s v="10100"/>
    <s v="5250000000"/>
    <s v="7269000"/>
    <s v=""/>
    <s v="00002"/>
    <s v=""/>
    <s v=""/>
    <s v=""/>
    <n v="4.6100000000000003"/>
    <x v="49"/>
  </r>
  <r>
    <s v="52500"/>
    <s v="100036807"/>
    <s v="500229"/>
    <s v="10000"/>
    <s v="10100"/>
    <s v="5250000000"/>
    <s v="7269000"/>
    <s v=""/>
    <s v="00002"/>
    <s v=""/>
    <s v=""/>
    <s v=""/>
    <n v="1.1200000000000001"/>
    <x v="49"/>
  </r>
  <r>
    <s v="52500"/>
    <s v="100036807"/>
    <s v="500229"/>
    <s v="10000"/>
    <s v="10100"/>
    <s v="5250000000"/>
    <s v="7269000"/>
    <s v=""/>
    <s v="00002"/>
    <s v=""/>
    <s v=""/>
    <s v=""/>
    <n v="0.84"/>
    <x v="49"/>
  </r>
  <r>
    <s v="52500"/>
    <s v="100036807"/>
    <s v="500229"/>
    <s v="10000"/>
    <s v="10100"/>
    <s v="5250000000"/>
    <s v="2105000"/>
    <s v=""/>
    <s v="00002"/>
    <s v=""/>
    <s v=""/>
    <s v=""/>
    <n v="-6.15"/>
    <x v="36"/>
  </r>
  <r>
    <s v="52500"/>
    <s v="100036807"/>
    <s v="500229"/>
    <s v="10000"/>
    <s v="10100"/>
    <s v="5250000000"/>
    <s v="2105000"/>
    <s v=""/>
    <s v="00002"/>
    <s v=""/>
    <s v=""/>
    <s v=""/>
    <n v="-4.62"/>
    <x v="36"/>
  </r>
  <r>
    <s v="52500"/>
    <s v="100036807"/>
    <s v="500229"/>
    <s v="10000"/>
    <s v="10100"/>
    <s v="5250000000"/>
    <s v="2100000"/>
    <s v=""/>
    <s v="00002"/>
    <s v=""/>
    <s v=""/>
    <s v=""/>
    <n v="-1.1200000000000001"/>
    <x v="37"/>
  </r>
  <r>
    <s v="52500"/>
    <s v="100036807"/>
    <s v="500229"/>
    <s v="10000"/>
    <s v="10100"/>
    <s v="5250000000"/>
    <s v="2100000"/>
    <s v=""/>
    <s v="00002"/>
    <s v=""/>
    <s v=""/>
    <s v=""/>
    <n v="-0.84"/>
    <x v="37"/>
  </r>
  <r>
    <s v="52500"/>
    <s v="100036807"/>
    <s v="500229"/>
    <s v="10000"/>
    <s v="10100"/>
    <s v="5250000000"/>
    <s v="2052000"/>
    <s v=""/>
    <s v="00002"/>
    <s v=""/>
    <s v=""/>
    <s v=""/>
    <n v="-6.16"/>
    <x v="44"/>
  </r>
  <r>
    <s v="52500"/>
    <s v="100036807"/>
    <s v="500229"/>
    <s v="10000"/>
    <s v="10100"/>
    <s v="5250000000"/>
    <s v="2052000"/>
    <s v=""/>
    <s v="00002"/>
    <s v=""/>
    <s v=""/>
    <s v=""/>
    <n v="-4.6100000000000003"/>
    <x v="44"/>
  </r>
  <r>
    <s v="52500"/>
    <s v="100036807"/>
    <s v="500229"/>
    <s v="10000"/>
    <s v="10100"/>
    <s v="5250000000"/>
    <s v="2110000"/>
    <s v=""/>
    <s v="00002"/>
    <s v=""/>
    <s v=""/>
    <s v=""/>
    <n v="-5.78"/>
    <x v="31"/>
  </r>
  <r>
    <s v="52500"/>
    <s v="100036807"/>
    <s v="500229"/>
    <s v="10000"/>
    <s v="10100"/>
    <s v="5250000000"/>
    <s v="2110000"/>
    <s v=""/>
    <s v="00002"/>
    <s v=""/>
    <s v=""/>
    <s v=""/>
    <n v="-4.33"/>
    <x v="31"/>
  </r>
  <r>
    <s v="52500"/>
    <s v="100036807"/>
    <s v="500229"/>
    <s v="10000"/>
    <s v="10100"/>
    <s v="5250000000"/>
    <s v="2053000"/>
    <s v=""/>
    <s v="00002"/>
    <s v=""/>
    <s v=""/>
    <s v=""/>
    <n v="-5.78"/>
    <x v="32"/>
  </r>
  <r>
    <s v="52500"/>
    <s v="100036807"/>
    <s v="500229"/>
    <s v="10000"/>
    <s v="10100"/>
    <s v="5250000000"/>
    <s v="2053000"/>
    <s v=""/>
    <s v="00002"/>
    <s v=""/>
    <s v=""/>
    <s v=""/>
    <n v="-4.33"/>
    <x v="32"/>
  </r>
  <r>
    <s v="52500"/>
    <s v="100036807"/>
    <s v="500229"/>
    <s v="10000"/>
    <s v="10100"/>
    <s v="5250000000"/>
    <s v="2160000"/>
    <s v=""/>
    <s v="00002"/>
    <s v=""/>
    <s v=""/>
    <s v=""/>
    <n v="-1.35"/>
    <x v="33"/>
  </r>
  <r>
    <s v="52500"/>
    <s v="100036807"/>
    <s v="500229"/>
    <s v="10000"/>
    <s v="10100"/>
    <s v="5250000000"/>
    <s v="2160000"/>
    <s v=""/>
    <s v="00002"/>
    <s v=""/>
    <s v=""/>
    <s v=""/>
    <n v="-1.02"/>
    <x v="33"/>
  </r>
  <r>
    <s v="52500"/>
    <s v="100036807"/>
    <s v="500229"/>
    <s v="10000"/>
    <s v="10100"/>
    <s v="5250000000"/>
    <s v="2058000"/>
    <s v=""/>
    <s v="00002"/>
    <s v=""/>
    <s v=""/>
    <s v=""/>
    <n v="-1.36"/>
    <x v="35"/>
  </r>
  <r>
    <s v="52500"/>
    <s v="100036807"/>
    <s v="500229"/>
    <s v="10000"/>
    <s v="10100"/>
    <s v="5250000000"/>
    <s v="2058000"/>
    <s v=""/>
    <s v="00002"/>
    <s v=""/>
    <s v=""/>
    <s v=""/>
    <n v="-1.01"/>
    <x v="35"/>
  </r>
  <r>
    <s v="52500"/>
    <s v="100036807"/>
    <s v="500229"/>
    <s v="10000"/>
    <s v="10100"/>
    <s v="5250000000"/>
    <s v="1000000"/>
    <s v=""/>
    <s v="00002"/>
    <s v=""/>
    <s v=""/>
    <s v=""/>
    <n v="-79.930000000000007"/>
    <x v="28"/>
  </r>
  <r>
    <s v="52500"/>
    <s v="100036807"/>
    <s v="500229"/>
    <s v="10000"/>
    <s v="10100"/>
    <s v="5250000000"/>
    <s v="1000000"/>
    <s v=""/>
    <s v="00002"/>
    <s v=""/>
    <s v=""/>
    <s v=""/>
    <n v="-59.94"/>
    <x v="28"/>
  </r>
  <r>
    <s v="52500"/>
    <s v="100036807"/>
    <s v="500229"/>
    <s v="10000"/>
    <s v="10100"/>
    <s v="5250000000"/>
    <s v="7100000"/>
    <s v=""/>
    <s v="00002"/>
    <s v=""/>
    <s v=""/>
    <s v=""/>
    <n v="93.21"/>
    <x v="45"/>
  </r>
  <r>
    <s v="52500"/>
    <s v="100036807"/>
    <s v="500229"/>
    <s v="10000"/>
    <s v="10100"/>
    <s v="5250000000"/>
    <s v="7100000"/>
    <s v=""/>
    <s v="00002"/>
    <s v=""/>
    <s v=""/>
    <s v=""/>
    <n v="69.91"/>
    <x v="45"/>
  </r>
  <r>
    <s v="52500"/>
    <s v="100036807"/>
    <s v="500229"/>
    <s v="10000"/>
    <s v="10100"/>
    <s v="5250000000"/>
    <s v="7230000"/>
    <s v=""/>
    <s v="00002"/>
    <s v=""/>
    <s v=""/>
    <s v=""/>
    <n v="5.78"/>
    <x v="29"/>
  </r>
  <r>
    <s v="52500"/>
    <s v="100036807"/>
    <s v="500229"/>
    <s v="10000"/>
    <s v="10100"/>
    <s v="5250000000"/>
    <s v="7230000"/>
    <s v=""/>
    <s v="00002"/>
    <s v=""/>
    <s v=""/>
    <s v=""/>
    <n v="4.33"/>
    <x v="29"/>
  </r>
  <r>
    <s v="52500"/>
    <s v="100004733"/>
    <s v="305424"/>
    <s v="10000"/>
    <s v="10100"/>
    <s v="5250000000"/>
    <s v="2105000"/>
    <s v=""/>
    <s v="00002"/>
    <s v=""/>
    <s v=""/>
    <s v=""/>
    <n v="-94.29"/>
    <x v="36"/>
  </r>
  <r>
    <s v="52500"/>
    <s v="100004733"/>
    <s v="305424"/>
    <s v="10000"/>
    <s v="10100"/>
    <s v="5250000000"/>
    <s v="2105000"/>
    <s v=""/>
    <s v="00002"/>
    <s v=""/>
    <s v=""/>
    <s v=""/>
    <n v="-70.709999999999994"/>
    <x v="36"/>
  </r>
  <r>
    <s v="52500"/>
    <s v="100004733"/>
    <s v="305424"/>
    <s v="10000"/>
    <s v="10100"/>
    <s v="5250000000"/>
    <s v="2190000"/>
    <s v=""/>
    <s v="00002"/>
    <s v=""/>
    <s v=""/>
    <s v=""/>
    <n v="-21.06"/>
    <x v="40"/>
  </r>
  <r>
    <s v="52500"/>
    <s v="100004733"/>
    <s v="305424"/>
    <s v="10000"/>
    <s v="10100"/>
    <s v="5250000000"/>
    <s v="2190000"/>
    <s v=""/>
    <s v="00002"/>
    <s v=""/>
    <s v=""/>
    <s v=""/>
    <n v="-15.79"/>
    <x v="40"/>
  </r>
  <r>
    <s v="52500"/>
    <s v="100004733"/>
    <s v="305424"/>
    <s v="10000"/>
    <s v="10100"/>
    <s v="5250000000"/>
    <s v="2100000"/>
    <s v=""/>
    <s v="00002"/>
    <s v=""/>
    <s v=""/>
    <s v=""/>
    <n v="-17.14"/>
    <x v="37"/>
  </r>
  <r>
    <s v="52500"/>
    <s v="100004733"/>
    <s v="305424"/>
    <s v="10000"/>
    <s v="10100"/>
    <s v="5250000000"/>
    <s v="2100000"/>
    <s v=""/>
    <s v="00002"/>
    <s v=""/>
    <s v=""/>
    <s v=""/>
    <n v="-12.86"/>
    <x v="37"/>
  </r>
  <r>
    <s v="52500"/>
    <s v="100004733"/>
    <s v="305424"/>
    <s v="10000"/>
    <s v="10100"/>
    <s v="5250000000"/>
    <s v="2052000"/>
    <s v=""/>
    <s v="00002"/>
    <s v=""/>
    <s v=""/>
    <s v=""/>
    <n v="-94.29"/>
    <x v="44"/>
  </r>
  <r>
    <s v="52500"/>
    <s v="100004733"/>
    <s v="305424"/>
    <s v="10000"/>
    <s v="10100"/>
    <s v="5250000000"/>
    <s v="2052000"/>
    <s v=""/>
    <s v="00002"/>
    <s v=""/>
    <s v=""/>
    <s v=""/>
    <n v="-70.709999999999994"/>
    <x v="44"/>
  </r>
  <r>
    <s v="52500"/>
    <s v="100004733"/>
    <s v="305424"/>
    <s v="10000"/>
    <s v="10100"/>
    <s v="5250000000"/>
    <s v="2110000"/>
    <s v=""/>
    <s v="00002"/>
    <s v=""/>
    <s v=""/>
    <s v=""/>
    <n v="-80.45"/>
    <x v="31"/>
  </r>
  <r>
    <s v="52500"/>
    <s v="100004733"/>
    <s v="305424"/>
    <s v="10000"/>
    <s v="10100"/>
    <s v="5250000000"/>
    <s v="2110000"/>
    <s v=""/>
    <s v="00002"/>
    <s v=""/>
    <s v=""/>
    <s v=""/>
    <n v="-60.34"/>
    <x v="31"/>
  </r>
  <r>
    <s v="52500"/>
    <s v="100004733"/>
    <s v="305424"/>
    <s v="10000"/>
    <s v="10100"/>
    <s v="5250000000"/>
    <s v="2053000"/>
    <s v=""/>
    <s v="00002"/>
    <s v=""/>
    <s v=""/>
    <s v=""/>
    <n v="-80.459999999999994"/>
    <x v="32"/>
  </r>
  <r>
    <s v="52500"/>
    <s v="100004733"/>
    <s v="305424"/>
    <s v="10000"/>
    <s v="10100"/>
    <s v="5250000000"/>
    <s v="2053000"/>
    <s v=""/>
    <s v="00002"/>
    <s v=""/>
    <s v=""/>
    <s v=""/>
    <n v="-60.33"/>
    <x v="32"/>
  </r>
  <r>
    <s v="52500"/>
    <s v="100004733"/>
    <s v="305424"/>
    <s v="10000"/>
    <s v="10100"/>
    <s v="5250000000"/>
    <s v="2160000"/>
    <s v=""/>
    <s v="00002"/>
    <s v=""/>
    <s v=""/>
    <s v=""/>
    <n v="-18.809999999999999"/>
    <x v="33"/>
  </r>
  <r>
    <s v="52500"/>
    <s v="100004733"/>
    <s v="305424"/>
    <s v="10000"/>
    <s v="10100"/>
    <s v="5250000000"/>
    <s v="2160000"/>
    <s v=""/>
    <s v="00002"/>
    <s v=""/>
    <s v=""/>
    <s v=""/>
    <n v="-14.11"/>
    <x v="33"/>
  </r>
  <r>
    <s v="52500"/>
    <s v="100004733"/>
    <s v="305424"/>
    <s v="10000"/>
    <s v="10100"/>
    <s v="5250000000"/>
    <s v="7100000"/>
    <s v=""/>
    <s v="00002"/>
    <s v=""/>
    <s v=""/>
    <s v=""/>
    <n v="1428.57"/>
    <x v="45"/>
  </r>
  <r>
    <s v="52500"/>
    <s v="100004733"/>
    <s v="305424"/>
    <s v="10000"/>
    <s v="10100"/>
    <s v="5250000000"/>
    <s v="7100000"/>
    <s v=""/>
    <s v="00002"/>
    <s v=""/>
    <s v=""/>
    <s v=""/>
    <n v="1071.43"/>
    <x v="45"/>
  </r>
  <r>
    <s v="52500"/>
    <s v="100004733"/>
    <s v="305424"/>
    <s v="10000"/>
    <s v="10100"/>
    <s v="5250000000"/>
    <s v="7230000"/>
    <s v=""/>
    <s v="00002"/>
    <s v=""/>
    <s v=""/>
    <s v=""/>
    <n v="80.459999999999994"/>
    <x v="29"/>
  </r>
  <r>
    <s v="52500"/>
    <s v="100004733"/>
    <s v="305424"/>
    <s v="10000"/>
    <s v="10100"/>
    <s v="5250000000"/>
    <s v="7230000"/>
    <s v=""/>
    <s v="00002"/>
    <s v=""/>
    <s v=""/>
    <s v=""/>
    <n v="60.33"/>
    <x v="29"/>
  </r>
  <r>
    <s v="52500"/>
    <s v="100004733"/>
    <s v="305424"/>
    <s v="10000"/>
    <s v="10100"/>
    <s v="5250000000"/>
    <s v="7231000"/>
    <s v=""/>
    <s v="00002"/>
    <s v=""/>
    <s v=""/>
    <s v=""/>
    <n v="18.809999999999999"/>
    <x v="30"/>
  </r>
  <r>
    <s v="52500"/>
    <s v="100004733"/>
    <s v="305424"/>
    <s v="10000"/>
    <s v="10100"/>
    <s v="5250000000"/>
    <s v="7231000"/>
    <s v=""/>
    <s v="00002"/>
    <s v=""/>
    <s v=""/>
    <s v=""/>
    <n v="14.11"/>
    <x v="30"/>
  </r>
  <r>
    <s v="52500"/>
    <s v="100004733"/>
    <s v="305424"/>
    <s v="10000"/>
    <s v="10100"/>
    <s v="5250000000"/>
    <s v="7269000"/>
    <s v=""/>
    <s v="00002"/>
    <s v=""/>
    <s v=""/>
    <s v=""/>
    <n v="94.29"/>
    <x v="49"/>
  </r>
  <r>
    <s v="52500"/>
    <s v="100004733"/>
    <s v="305424"/>
    <s v="10000"/>
    <s v="10100"/>
    <s v="5250000000"/>
    <s v="7269000"/>
    <s v=""/>
    <s v="00002"/>
    <s v=""/>
    <s v=""/>
    <s v=""/>
    <n v="70.709999999999994"/>
    <x v="49"/>
  </r>
  <r>
    <s v="52500"/>
    <s v="100004733"/>
    <s v="305424"/>
    <s v="10000"/>
    <s v="10100"/>
    <s v="5250000000"/>
    <s v="7269000"/>
    <s v=""/>
    <s v="00002"/>
    <s v=""/>
    <s v=""/>
    <s v=""/>
    <n v="17.14"/>
    <x v="49"/>
  </r>
  <r>
    <s v="52500"/>
    <s v="100004733"/>
    <s v="305424"/>
    <s v="10000"/>
    <s v="10100"/>
    <s v="5250000000"/>
    <s v="7269000"/>
    <s v=""/>
    <s v="00002"/>
    <s v=""/>
    <s v=""/>
    <s v=""/>
    <n v="12.86"/>
    <x v="49"/>
  </r>
  <r>
    <s v="52500"/>
    <s v="100004733"/>
    <s v="305424"/>
    <s v="10000"/>
    <s v="10100"/>
    <s v="5250000000"/>
    <s v="2100000"/>
    <s v=""/>
    <s v="00002"/>
    <s v=""/>
    <s v=""/>
    <s v=""/>
    <n v="-109.89"/>
    <x v="37"/>
  </r>
  <r>
    <s v="52500"/>
    <s v="100004733"/>
    <s v="305424"/>
    <s v="10000"/>
    <s v="10100"/>
    <s v="5250000000"/>
    <s v="2100000"/>
    <s v=""/>
    <s v="00002"/>
    <s v=""/>
    <s v=""/>
    <s v=""/>
    <n v="-82.42"/>
    <x v="37"/>
  </r>
  <r>
    <s v="52500"/>
    <s v="100004733"/>
    <s v="305424"/>
    <s v="10000"/>
    <s v="10100"/>
    <s v="5250000000"/>
    <s v="2140000"/>
    <s v=""/>
    <s v="00002"/>
    <s v=""/>
    <s v=""/>
    <s v=""/>
    <n v="-186.73"/>
    <x v="34"/>
  </r>
  <r>
    <s v="52500"/>
    <s v="100004733"/>
    <s v="305424"/>
    <s v="10000"/>
    <s v="10100"/>
    <s v="5250000000"/>
    <s v="2140000"/>
    <s v=""/>
    <s v="00002"/>
    <s v=""/>
    <s v=""/>
    <s v=""/>
    <n v="-140.05000000000001"/>
    <x v="34"/>
  </r>
  <r>
    <s v="52500"/>
    <s v="100004733"/>
    <s v="305424"/>
    <s v="10000"/>
    <s v="10100"/>
    <s v="5250000000"/>
    <s v="2058000"/>
    <s v=""/>
    <s v="00002"/>
    <s v=""/>
    <s v=""/>
    <s v=""/>
    <n v="-18.809999999999999"/>
    <x v="35"/>
  </r>
  <r>
    <s v="52500"/>
    <s v="100004733"/>
    <s v="305424"/>
    <s v="10000"/>
    <s v="10100"/>
    <s v="5250000000"/>
    <s v="2058000"/>
    <s v=""/>
    <s v="00002"/>
    <s v=""/>
    <s v=""/>
    <s v=""/>
    <n v="-14.11"/>
    <x v="35"/>
  </r>
  <r>
    <s v="52500"/>
    <s v="100004733"/>
    <s v="305424"/>
    <s v="10000"/>
    <s v="10100"/>
    <s v="5250000000"/>
    <s v="2150000"/>
    <s v=""/>
    <s v="00002"/>
    <s v=""/>
    <s v=""/>
    <s v=""/>
    <n v="-120.73"/>
    <x v="27"/>
  </r>
  <r>
    <s v="52500"/>
    <s v="100004733"/>
    <s v="305424"/>
    <s v="10000"/>
    <s v="10100"/>
    <s v="5250000000"/>
    <s v="2150000"/>
    <s v=""/>
    <s v="00002"/>
    <s v=""/>
    <s v=""/>
    <s v=""/>
    <n v="-90.55"/>
    <x v="27"/>
  </r>
  <r>
    <s v="52500"/>
    <s v="100004733"/>
    <s v="305424"/>
    <s v="10000"/>
    <s v="10100"/>
    <s v="5250000000"/>
    <s v="1000000"/>
    <s v=""/>
    <s v="00002"/>
    <s v=""/>
    <s v=""/>
    <s v=""/>
    <n v="-796.61"/>
    <x v="28"/>
  </r>
  <r>
    <s v="52500"/>
    <s v="100004733"/>
    <s v="305424"/>
    <s v="10000"/>
    <s v="10100"/>
    <s v="5250000000"/>
    <s v="1000000"/>
    <s v=""/>
    <s v="00002"/>
    <s v=""/>
    <s v=""/>
    <s v=""/>
    <n v="-597.46"/>
    <x v="28"/>
  </r>
  <r>
    <s v="52500"/>
    <s v="100056395"/>
    <s v="305420"/>
    <s v="10000"/>
    <s v="10100"/>
    <s v="5250000000"/>
    <s v="7100000"/>
    <s v=""/>
    <s v="00002"/>
    <s v=""/>
    <s v=""/>
    <s v=""/>
    <n v="791.31"/>
    <x v="45"/>
  </r>
  <r>
    <s v="52500"/>
    <s v="100056395"/>
    <s v="305420"/>
    <s v="10000"/>
    <s v="10100"/>
    <s v="5250000000"/>
    <s v="7230000"/>
    <s v=""/>
    <s v="00002"/>
    <s v=""/>
    <s v=""/>
    <s v=""/>
    <n v="64.209999999999994"/>
    <x v="29"/>
  </r>
  <r>
    <s v="52500"/>
    <s v="100056395"/>
    <s v="305420"/>
    <s v="10000"/>
    <s v="10100"/>
    <s v="5250000000"/>
    <s v="7230000"/>
    <s v=""/>
    <s v="00002"/>
    <s v=""/>
    <s v=""/>
    <s v=""/>
    <n v="48.15"/>
    <x v="29"/>
  </r>
  <r>
    <s v="52500"/>
    <s v="100056395"/>
    <s v="305420"/>
    <s v="10000"/>
    <s v="10100"/>
    <s v="5250000000"/>
    <s v="7231000"/>
    <s v=""/>
    <s v="00002"/>
    <s v=""/>
    <s v=""/>
    <s v=""/>
    <n v="15.02"/>
    <x v="30"/>
  </r>
  <r>
    <s v="52500"/>
    <s v="100056395"/>
    <s v="305420"/>
    <s v="10000"/>
    <s v="10100"/>
    <s v="5250000000"/>
    <s v="7231000"/>
    <s v=""/>
    <s v="00002"/>
    <s v=""/>
    <s v=""/>
    <s v=""/>
    <n v="11.26"/>
    <x v="30"/>
  </r>
  <r>
    <s v="52500"/>
    <s v="100056395"/>
    <s v="305420"/>
    <s v="10000"/>
    <s v="10100"/>
    <s v="5250000000"/>
    <s v="7240000"/>
    <s v=""/>
    <s v="00002"/>
    <s v=""/>
    <s v=""/>
    <s v=""/>
    <n v="140.16999999999999"/>
    <x v="46"/>
  </r>
  <r>
    <s v="52500"/>
    <s v="100056395"/>
    <s v="305420"/>
    <s v="10000"/>
    <s v="10100"/>
    <s v="5250000000"/>
    <s v="7240000"/>
    <s v=""/>
    <s v="00002"/>
    <s v=""/>
    <s v=""/>
    <s v=""/>
    <n v="105.13"/>
    <x v="46"/>
  </r>
  <r>
    <s v="52500"/>
    <s v="100056395"/>
    <s v="305420"/>
    <s v="10000"/>
    <s v="10100"/>
    <s v="5250000000"/>
    <s v="7245000"/>
    <s v=""/>
    <s v="00002"/>
    <s v=""/>
    <s v=""/>
    <s v=""/>
    <n v="17.850000000000001"/>
    <x v="52"/>
  </r>
  <r>
    <s v="52500"/>
    <s v="100056395"/>
    <s v="305420"/>
    <s v="10000"/>
    <s v="10100"/>
    <s v="5250000000"/>
    <s v="2052000"/>
    <s v=""/>
    <s v="00002"/>
    <s v=""/>
    <s v=""/>
    <s v=""/>
    <n v="-52.23"/>
    <x v="44"/>
  </r>
  <r>
    <s v="52500"/>
    <s v="100056395"/>
    <s v="305420"/>
    <s v="10000"/>
    <s v="10100"/>
    <s v="5250000000"/>
    <s v="2110000"/>
    <s v=""/>
    <s v="00002"/>
    <s v=""/>
    <s v=""/>
    <s v=""/>
    <n v="-64.209999999999994"/>
    <x v="31"/>
  </r>
  <r>
    <s v="52500"/>
    <s v="100056395"/>
    <s v="305420"/>
    <s v="10000"/>
    <s v="10100"/>
    <s v="5250000000"/>
    <s v="2110000"/>
    <s v=""/>
    <s v="00002"/>
    <s v=""/>
    <s v=""/>
    <s v=""/>
    <n v="-48.15"/>
    <x v="31"/>
  </r>
  <r>
    <s v="52500"/>
    <s v="100056395"/>
    <s v="305420"/>
    <s v="10000"/>
    <s v="10100"/>
    <s v="5250000000"/>
    <s v="7245000"/>
    <s v=""/>
    <s v="00002"/>
    <s v=""/>
    <s v=""/>
    <s v=""/>
    <n v="13.4"/>
    <x v="52"/>
  </r>
  <r>
    <s v="52500"/>
    <s v="100056395"/>
    <s v="305420"/>
    <s v="10000"/>
    <s v="10100"/>
    <s v="5250000000"/>
    <s v="7269000"/>
    <s v=""/>
    <s v="00002"/>
    <s v=""/>
    <s v=""/>
    <s v=""/>
    <n v="69.63"/>
    <x v="49"/>
  </r>
  <r>
    <s v="52500"/>
    <s v="100056395"/>
    <s v="305420"/>
    <s v="10000"/>
    <s v="10100"/>
    <s v="5250000000"/>
    <s v="7269000"/>
    <s v=""/>
    <s v="00002"/>
    <s v=""/>
    <s v=""/>
    <s v=""/>
    <n v="52.23"/>
    <x v="49"/>
  </r>
  <r>
    <s v="52500"/>
    <s v="100056395"/>
    <s v="305420"/>
    <s v="10000"/>
    <s v="10100"/>
    <s v="5250000000"/>
    <s v="7269000"/>
    <s v=""/>
    <s v="00002"/>
    <s v=""/>
    <s v=""/>
    <s v=""/>
    <n v="12.66"/>
    <x v="49"/>
  </r>
  <r>
    <s v="52500"/>
    <s v="100056395"/>
    <s v="305420"/>
    <s v="10000"/>
    <s v="10100"/>
    <s v="5250000000"/>
    <s v="7269000"/>
    <s v=""/>
    <s v="00002"/>
    <s v=""/>
    <s v=""/>
    <s v=""/>
    <n v="9.5"/>
    <x v="49"/>
  </r>
  <r>
    <s v="52500"/>
    <s v="100056395"/>
    <s v="305420"/>
    <s v="10000"/>
    <s v="10100"/>
    <s v="5250000000"/>
    <s v="2130000"/>
    <s v=""/>
    <s v="00002"/>
    <s v=""/>
    <s v=""/>
    <s v=""/>
    <n v="-8.2899999999999991"/>
    <x v="39"/>
  </r>
  <r>
    <s v="52500"/>
    <s v="100056395"/>
    <s v="305420"/>
    <s v="10000"/>
    <s v="10100"/>
    <s v="5250000000"/>
    <s v="2130000"/>
    <s v=""/>
    <s v="00002"/>
    <s v=""/>
    <s v=""/>
    <s v=""/>
    <n v="-6.21"/>
    <x v="39"/>
  </r>
  <r>
    <s v="52500"/>
    <s v="100056395"/>
    <s v="305420"/>
    <s v="10000"/>
    <s v="10100"/>
    <s v="5250000000"/>
    <s v="2105000"/>
    <s v=""/>
    <s v="00002"/>
    <s v=""/>
    <s v=""/>
    <s v=""/>
    <n v="-69.63"/>
    <x v="36"/>
  </r>
  <r>
    <s v="52500"/>
    <s v="100056395"/>
    <s v="305420"/>
    <s v="10000"/>
    <s v="10100"/>
    <s v="5250000000"/>
    <s v="2105000"/>
    <s v=""/>
    <s v="00002"/>
    <s v=""/>
    <s v=""/>
    <s v=""/>
    <n v="-52.23"/>
    <x v="36"/>
  </r>
  <r>
    <s v="52500"/>
    <s v="100056395"/>
    <s v="305420"/>
    <s v="10000"/>
    <s v="10100"/>
    <s v="5250000000"/>
    <s v="2190000"/>
    <s v=""/>
    <s v="00002"/>
    <s v=""/>
    <s v=""/>
    <s v=""/>
    <n v="-11.25"/>
    <x v="40"/>
  </r>
  <r>
    <s v="52500"/>
    <s v="100056395"/>
    <s v="305420"/>
    <s v="10000"/>
    <s v="10100"/>
    <s v="5250000000"/>
    <s v="2190000"/>
    <s v=""/>
    <s v="00002"/>
    <s v=""/>
    <s v=""/>
    <s v=""/>
    <n v="-8.43"/>
    <x v="40"/>
  </r>
  <r>
    <s v="52500"/>
    <s v="100056395"/>
    <s v="305420"/>
    <s v="10000"/>
    <s v="10100"/>
    <s v="5250000000"/>
    <s v="2061000"/>
    <s v=""/>
    <s v="00002"/>
    <s v=""/>
    <s v=""/>
    <s v=""/>
    <n v="-17.850000000000001"/>
    <x v="53"/>
  </r>
  <r>
    <s v="52500"/>
    <s v="100056395"/>
    <s v="305420"/>
    <s v="10000"/>
    <s v="10100"/>
    <s v="5250000000"/>
    <s v="2061000"/>
    <s v=""/>
    <s v="00002"/>
    <s v=""/>
    <s v=""/>
    <s v=""/>
    <n v="-13.4"/>
    <x v="53"/>
  </r>
  <r>
    <s v="52500"/>
    <s v="100056395"/>
    <s v="305420"/>
    <s v="10000"/>
    <s v="10100"/>
    <s v="5250000000"/>
    <s v="2056000"/>
    <s v=""/>
    <s v="00002"/>
    <s v=""/>
    <s v=""/>
    <s v=""/>
    <n v="-140.16999999999999"/>
    <x v="42"/>
  </r>
  <r>
    <s v="52500"/>
    <s v="100056395"/>
    <s v="305420"/>
    <s v="10000"/>
    <s v="10100"/>
    <s v="5250000000"/>
    <s v="2056000"/>
    <s v=""/>
    <s v="00002"/>
    <s v=""/>
    <s v=""/>
    <s v=""/>
    <n v="-105.13"/>
    <x v="42"/>
  </r>
  <r>
    <s v="52500"/>
    <s v="100056395"/>
    <s v="305420"/>
    <s v="10000"/>
    <s v="10100"/>
    <s v="5250000000"/>
    <s v="2100000"/>
    <s v=""/>
    <s v="00002"/>
    <s v=""/>
    <s v=""/>
    <s v=""/>
    <n v="-12.66"/>
    <x v="37"/>
  </r>
  <r>
    <s v="52500"/>
    <s v="100056395"/>
    <s v="305420"/>
    <s v="10000"/>
    <s v="10100"/>
    <s v="5250000000"/>
    <s v="2100000"/>
    <s v=""/>
    <s v="00002"/>
    <s v=""/>
    <s v=""/>
    <s v=""/>
    <n v="-9.5"/>
    <x v="37"/>
  </r>
  <r>
    <s v="52500"/>
    <s v="100056395"/>
    <s v="305420"/>
    <s v="10000"/>
    <s v="10100"/>
    <s v="5250000000"/>
    <s v="2052000"/>
    <s v=""/>
    <s v="00002"/>
    <s v=""/>
    <s v=""/>
    <s v=""/>
    <n v="-69.63"/>
    <x v="44"/>
  </r>
  <r>
    <s v="52500"/>
    <s v="100056395"/>
    <s v="305420"/>
    <s v="10000"/>
    <s v="10100"/>
    <s v="5250000000"/>
    <s v="2053000"/>
    <s v=""/>
    <s v="00002"/>
    <s v=""/>
    <s v=""/>
    <s v=""/>
    <n v="-64.209999999999994"/>
    <x v="32"/>
  </r>
  <r>
    <s v="52500"/>
    <s v="100056395"/>
    <s v="305420"/>
    <s v="10000"/>
    <s v="10100"/>
    <s v="5250000000"/>
    <s v="2053000"/>
    <s v=""/>
    <s v="00002"/>
    <s v=""/>
    <s v=""/>
    <s v=""/>
    <n v="-48.15"/>
    <x v="32"/>
  </r>
  <r>
    <s v="52500"/>
    <s v="100056395"/>
    <s v="305420"/>
    <s v="10000"/>
    <s v="10100"/>
    <s v="5250000000"/>
    <s v="2160000"/>
    <s v=""/>
    <s v="00002"/>
    <s v=""/>
    <s v=""/>
    <s v=""/>
    <n v="-15.02"/>
    <x v="33"/>
  </r>
  <r>
    <s v="52500"/>
    <s v="100056395"/>
    <s v="305420"/>
    <s v="10000"/>
    <s v="10100"/>
    <s v="5250000000"/>
    <s v="2160000"/>
    <s v=""/>
    <s v="00002"/>
    <s v=""/>
    <s v=""/>
    <s v=""/>
    <n v="-11.26"/>
    <x v="33"/>
  </r>
  <r>
    <s v="52500"/>
    <s v="100056395"/>
    <s v="305420"/>
    <s v="10000"/>
    <s v="10100"/>
    <s v="5250000000"/>
    <s v="2140000"/>
    <s v=""/>
    <s v="00002"/>
    <s v=""/>
    <s v=""/>
    <s v=""/>
    <n v="-114.42"/>
    <x v="34"/>
  </r>
  <r>
    <s v="52500"/>
    <s v="100056395"/>
    <s v="305420"/>
    <s v="10000"/>
    <s v="10100"/>
    <s v="5250000000"/>
    <s v="2140000"/>
    <s v=""/>
    <s v="00002"/>
    <s v=""/>
    <s v=""/>
    <s v=""/>
    <n v="-85.81"/>
    <x v="34"/>
  </r>
  <r>
    <s v="52500"/>
    <s v="100056395"/>
    <s v="305420"/>
    <s v="10000"/>
    <s v="10100"/>
    <s v="5250000000"/>
    <s v="2058000"/>
    <s v=""/>
    <s v="00002"/>
    <s v=""/>
    <s v=""/>
    <s v=""/>
    <n v="-15.02"/>
    <x v="35"/>
  </r>
  <r>
    <s v="52500"/>
    <s v="100056395"/>
    <s v="305420"/>
    <s v="10000"/>
    <s v="10100"/>
    <s v="5250000000"/>
    <s v="2058000"/>
    <s v=""/>
    <s v="00002"/>
    <s v=""/>
    <s v=""/>
    <s v=""/>
    <n v="-11.26"/>
    <x v="35"/>
  </r>
  <r>
    <s v="52500"/>
    <s v="100056395"/>
    <s v="305420"/>
    <s v="10000"/>
    <s v="10100"/>
    <s v="5250000000"/>
    <s v="2150000"/>
    <s v=""/>
    <s v="00002"/>
    <s v=""/>
    <s v=""/>
    <s v=""/>
    <n v="-50.46"/>
    <x v="27"/>
  </r>
  <r>
    <s v="52500"/>
    <s v="100056395"/>
    <s v="305420"/>
    <s v="10000"/>
    <s v="10100"/>
    <s v="5250000000"/>
    <s v="2150000"/>
    <s v=""/>
    <s v="00002"/>
    <s v=""/>
    <s v=""/>
    <s v=""/>
    <n v="-37.85"/>
    <x v="27"/>
  </r>
  <r>
    <s v="52500"/>
    <s v="100056395"/>
    <s v="305420"/>
    <s v="10000"/>
    <s v="10100"/>
    <s v="5250000000"/>
    <s v="7100000"/>
    <s v=""/>
    <s v="00002"/>
    <s v=""/>
    <s v=""/>
    <s v=""/>
    <n v="1055.0899999999999"/>
    <x v="45"/>
  </r>
  <r>
    <s v="52500"/>
    <s v="100056395"/>
    <s v="305420"/>
    <s v="10000"/>
    <s v="10100"/>
    <s v="5250000000"/>
    <s v="1000000"/>
    <s v=""/>
    <s v="00002"/>
    <s v=""/>
    <s v=""/>
    <s v=""/>
    <n v="-721.81"/>
    <x v="28"/>
  </r>
  <r>
    <s v="52500"/>
    <s v="100056395"/>
    <s v="305420"/>
    <s v="10000"/>
    <s v="10100"/>
    <s v="5250000000"/>
    <s v="1000000"/>
    <s v=""/>
    <s v="00002"/>
    <s v=""/>
    <s v=""/>
    <s v=""/>
    <n v="-541.37"/>
    <x v="28"/>
  </r>
  <r>
    <s v="52500"/>
    <s v="100045598"/>
    <s v="328074"/>
    <s v="10000"/>
    <s v="10100"/>
    <s v="5250000000"/>
    <s v="2110000"/>
    <s v=""/>
    <s v="00002"/>
    <s v=""/>
    <s v=""/>
    <s v=""/>
    <n v="-59.48"/>
    <x v="31"/>
  </r>
  <r>
    <s v="52500"/>
    <s v="100045598"/>
    <s v="328074"/>
    <s v="10000"/>
    <s v="10100"/>
    <s v="5250000000"/>
    <s v="2110000"/>
    <s v=""/>
    <s v="00002"/>
    <s v=""/>
    <s v=""/>
    <s v=""/>
    <n v="-44.61"/>
    <x v="31"/>
  </r>
  <r>
    <s v="52500"/>
    <s v="100045598"/>
    <s v="328074"/>
    <s v="10000"/>
    <s v="10100"/>
    <s v="5250000000"/>
    <s v="2053000"/>
    <s v=""/>
    <s v="00002"/>
    <s v=""/>
    <s v=""/>
    <s v=""/>
    <n v="-59.48"/>
    <x v="32"/>
  </r>
  <r>
    <s v="52500"/>
    <s v="100045598"/>
    <s v="328074"/>
    <s v="10000"/>
    <s v="10100"/>
    <s v="5250000000"/>
    <s v="7100000"/>
    <s v=""/>
    <s v="00002"/>
    <s v=""/>
    <s v=""/>
    <s v=""/>
    <n v="995.2"/>
    <x v="45"/>
  </r>
  <r>
    <s v="52500"/>
    <s v="100045598"/>
    <s v="328074"/>
    <s v="10000"/>
    <s v="10100"/>
    <s v="5250000000"/>
    <s v="7100000"/>
    <s v=""/>
    <s v="00002"/>
    <s v=""/>
    <s v=""/>
    <s v=""/>
    <n v="746.4"/>
    <x v="45"/>
  </r>
  <r>
    <s v="52500"/>
    <s v="100045598"/>
    <s v="328074"/>
    <s v="10000"/>
    <s v="10100"/>
    <s v="5250000000"/>
    <s v="7230000"/>
    <s v=""/>
    <s v="00002"/>
    <s v=""/>
    <s v=""/>
    <s v=""/>
    <n v="59.48"/>
    <x v="29"/>
  </r>
  <r>
    <s v="52500"/>
    <s v="100045598"/>
    <s v="328074"/>
    <s v="10000"/>
    <s v="10100"/>
    <s v="5250000000"/>
    <s v="7230000"/>
    <s v=""/>
    <s v="00002"/>
    <s v=""/>
    <s v=""/>
    <s v=""/>
    <n v="44.61"/>
    <x v="29"/>
  </r>
  <r>
    <s v="52500"/>
    <s v="100045598"/>
    <s v="328074"/>
    <s v="10000"/>
    <s v="10100"/>
    <s v="5250000000"/>
    <s v="7231000"/>
    <s v=""/>
    <s v="00002"/>
    <s v=""/>
    <s v=""/>
    <s v=""/>
    <n v="13.91"/>
    <x v="30"/>
  </r>
  <r>
    <s v="52500"/>
    <s v="100045598"/>
    <s v="328074"/>
    <s v="10000"/>
    <s v="10100"/>
    <s v="5250000000"/>
    <s v="7231000"/>
    <s v=""/>
    <s v="00002"/>
    <s v=""/>
    <s v=""/>
    <s v=""/>
    <n v="10.44"/>
    <x v="30"/>
  </r>
  <r>
    <s v="52500"/>
    <s v="100045598"/>
    <s v="328074"/>
    <s v="10000"/>
    <s v="10100"/>
    <s v="5250000000"/>
    <s v="7240000"/>
    <s v=""/>
    <s v="00002"/>
    <s v=""/>
    <s v=""/>
    <s v=""/>
    <n v="202.2"/>
    <x v="46"/>
  </r>
  <r>
    <s v="52500"/>
    <s v="100045598"/>
    <s v="328074"/>
    <s v="10000"/>
    <s v="10100"/>
    <s v="5250000000"/>
    <s v="7240000"/>
    <s v=""/>
    <s v="00002"/>
    <s v=""/>
    <s v=""/>
    <s v=""/>
    <n v="151.65"/>
    <x v="46"/>
  </r>
  <r>
    <s v="52500"/>
    <s v="100045598"/>
    <s v="328074"/>
    <s v="10000"/>
    <s v="10100"/>
    <s v="5250000000"/>
    <s v="7269000"/>
    <s v=""/>
    <s v="00002"/>
    <s v=""/>
    <s v=""/>
    <s v=""/>
    <n v="65.680000000000007"/>
    <x v="49"/>
  </r>
  <r>
    <s v="52500"/>
    <s v="100045598"/>
    <s v="328074"/>
    <s v="10000"/>
    <s v="10100"/>
    <s v="5250000000"/>
    <s v="7269000"/>
    <s v=""/>
    <s v="00002"/>
    <s v=""/>
    <s v=""/>
    <s v=""/>
    <n v="49.27"/>
    <x v="49"/>
  </r>
  <r>
    <s v="52500"/>
    <s v="100045598"/>
    <s v="328074"/>
    <s v="10000"/>
    <s v="10100"/>
    <s v="5250000000"/>
    <s v="7269000"/>
    <s v=""/>
    <s v="00002"/>
    <s v=""/>
    <s v=""/>
    <s v=""/>
    <n v="11.94"/>
    <x v="49"/>
  </r>
  <r>
    <s v="52500"/>
    <s v="100045598"/>
    <s v="328074"/>
    <s v="10000"/>
    <s v="10100"/>
    <s v="5250000000"/>
    <s v="7269000"/>
    <s v=""/>
    <s v="00002"/>
    <s v=""/>
    <s v=""/>
    <s v=""/>
    <n v="8.9600000000000009"/>
    <x v="49"/>
  </r>
  <r>
    <s v="52500"/>
    <s v="100045598"/>
    <s v="328074"/>
    <s v="10000"/>
    <s v="10100"/>
    <s v="5250000000"/>
    <s v="2130000"/>
    <s v=""/>
    <s v="00002"/>
    <s v=""/>
    <s v=""/>
    <s v=""/>
    <n v="-24.57"/>
    <x v="39"/>
  </r>
  <r>
    <s v="52500"/>
    <s v="100045598"/>
    <s v="328074"/>
    <s v="10000"/>
    <s v="10100"/>
    <s v="5250000000"/>
    <s v="2130000"/>
    <s v=""/>
    <s v="00002"/>
    <s v=""/>
    <s v=""/>
    <s v=""/>
    <n v="-18.43"/>
    <x v="39"/>
  </r>
  <r>
    <s v="52500"/>
    <s v="100045598"/>
    <s v="328074"/>
    <s v="10000"/>
    <s v="10100"/>
    <s v="5250000000"/>
    <s v="2105000"/>
    <s v=""/>
    <s v="00002"/>
    <s v=""/>
    <s v=""/>
    <s v=""/>
    <n v="-65.69"/>
    <x v="36"/>
  </r>
  <r>
    <s v="52500"/>
    <s v="100045598"/>
    <s v="328074"/>
    <s v="10000"/>
    <s v="10100"/>
    <s v="5250000000"/>
    <s v="2105000"/>
    <s v=""/>
    <s v="00002"/>
    <s v=""/>
    <s v=""/>
    <s v=""/>
    <n v="-49.26"/>
    <x v="36"/>
  </r>
  <r>
    <s v="52500"/>
    <s v="100045598"/>
    <s v="328074"/>
    <s v="10000"/>
    <s v="10100"/>
    <s v="5250000000"/>
    <s v="2190000"/>
    <s v=""/>
    <s v="00002"/>
    <s v=""/>
    <s v=""/>
    <s v=""/>
    <n v="-11.25"/>
    <x v="40"/>
  </r>
  <r>
    <s v="52500"/>
    <s v="100045598"/>
    <s v="328074"/>
    <s v="10000"/>
    <s v="10100"/>
    <s v="5250000000"/>
    <s v="2190000"/>
    <s v=""/>
    <s v="00002"/>
    <s v=""/>
    <s v=""/>
    <s v=""/>
    <n v="-8.43"/>
    <x v="40"/>
  </r>
  <r>
    <s v="52500"/>
    <s v="100045598"/>
    <s v="328074"/>
    <s v="10000"/>
    <s v="10100"/>
    <s v="5250000000"/>
    <s v="2100000"/>
    <s v=""/>
    <s v="00002"/>
    <s v=""/>
    <s v=""/>
    <s v=""/>
    <n v="-67.14"/>
    <x v="37"/>
  </r>
  <r>
    <s v="52500"/>
    <s v="100045598"/>
    <s v="328074"/>
    <s v="10000"/>
    <s v="10100"/>
    <s v="5250000000"/>
    <s v="2100000"/>
    <s v=""/>
    <s v="00002"/>
    <s v=""/>
    <s v=""/>
    <s v=""/>
    <n v="-50.36"/>
    <x v="37"/>
  </r>
  <r>
    <s v="52500"/>
    <s v="100045598"/>
    <s v="328074"/>
    <s v="10000"/>
    <s v="10100"/>
    <s v="5250000000"/>
    <s v="2056000"/>
    <s v=""/>
    <s v="00002"/>
    <s v=""/>
    <s v=""/>
    <s v=""/>
    <n v="-202.2"/>
    <x v="42"/>
  </r>
  <r>
    <s v="52500"/>
    <s v="100045598"/>
    <s v="328074"/>
    <s v="10000"/>
    <s v="10100"/>
    <s v="5250000000"/>
    <s v="2053000"/>
    <s v=""/>
    <s v="00002"/>
    <s v=""/>
    <s v=""/>
    <s v=""/>
    <n v="-44.61"/>
    <x v="32"/>
  </r>
  <r>
    <s v="52500"/>
    <s v="100045598"/>
    <s v="328074"/>
    <s v="10000"/>
    <s v="10100"/>
    <s v="5250000000"/>
    <s v="2160000"/>
    <s v=""/>
    <s v="00002"/>
    <s v=""/>
    <s v=""/>
    <s v=""/>
    <n v="-13.91"/>
    <x v="33"/>
  </r>
  <r>
    <s v="52500"/>
    <s v="100045598"/>
    <s v="328074"/>
    <s v="10000"/>
    <s v="10100"/>
    <s v="5250000000"/>
    <s v="2160000"/>
    <s v=""/>
    <s v="00002"/>
    <s v=""/>
    <s v=""/>
    <s v=""/>
    <n v="-10.44"/>
    <x v="33"/>
  </r>
  <r>
    <s v="52500"/>
    <s v="100045598"/>
    <s v="328074"/>
    <s v="10000"/>
    <s v="10100"/>
    <s v="5250000000"/>
    <s v="2140000"/>
    <s v=""/>
    <s v="00002"/>
    <s v=""/>
    <s v=""/>
    <s v=""/>
    <n v="-93.07"/>
    <x v="34"/>
  </r>
  <r>
    <s v="52500"/>
    <s v="100045598"/>
    <s v="328074"/>
    <s v="10000"/>
    <s v="10100"/>
    <s v="5250000000"/>
    <s v="2140000"/>
    <s v=""/>
    <s v="00002"/>
    <s v=""/>
    <s v=""/>
    <s v=""/>
    <n v="-69.81"/>
    <x v="34"/>
  </r>
  <r>
    <s v="52500"/>
    <s v="100045598"/>
    <s v="328074"/>
    <s v="10000"/>
    <s v="10100"/>
    <s v="5250000000"/>
    <s v="2058000"/>
    <s v=""/>
    <s v="00002"/>
    <s v=""/>
    <s v=""/>
    <s v=""/>
    <n v="-13.91"/>
    <x v="35"/>
  </r>
  <r>
    <s v="52500"/>
    <s v="100045598"/>
    <s v="328074"/>
    <s v="10000"/>
    <s v="10100"/>
    <s v="5250000000"/>
    <s v="2058000"/>
    <s v=""/>
    <s v="00002"/>
    <s v=""/>
    <s v=""/>
    <s v=""/>
    <n v="-10.44"/>
    <x v="35"/>
  </r>
  <r>
    <s v="52500"/>
    <s v="100045598"/>
    <s v="328074"/>
    <s v="10000"/>
    <s v="10100"/>
    <s v="5250000000"/>
    <s v="2150000"/>
    <s v=""/>
    <s v="00002"/>
    <s v=""/>
    <s v=""/>
    <s v=""/>
    <n v="-40.67"/>
    <x v="27"/>
  </r>
  <r>
    <s v="52500"/>
    <s v="100045598"/>
    <s v="328074"/>
    <s v="10000"/>
    <s v="10100"/>
    <s v="5250000000"/>
    <s v="2150000"/>
    <s v=""/>
    <s v="00002"/>
    <s v=""/>
    <s v=""/>
    <s v=""/>
    <n v="-30.51"/>
    <x v="27"/>
  </r>
  <r>
    <s v="52500"/>
    <s v="100045598"/>
    <s v="328074"/>
    <s v="10000"/>
    <s v="10100"/>
    <s v="5250000000"/>
    <s v="1000000"/>
    <s v=""/>
    <s v="00002"/>
    <s v=""/>
    <s v=""/>
    <s v=""/>
    <n v="-619.41999999999996"/>
    <x v="28"/>
  </r>
  <r>
    <s v="52500"/>
    <s v="100045598"/>
    <s v="328074"/>
    <s v="10000"/>
    <s v="10100"/>
    <s v="5250000000"/>
    <s v="1000000"/>
    <s v=""/>
    <s v="00002"/>
    <s v=""/>
    <s v=""/>
    <s v=""/>
    <n v="-464.55"/>
    <x v="28"/>
  </r>
  <r>
    <s v="52500"/>
    <s v="100045598"/>
    <s v="328074"/>
    <s v="10000"/>
    <s v="10100"/>
    <s v="5250000000"/>
    <s v="2056000"/>
    <s v=""/>
    <s v="00002"/>
    <s v=""/>
    <s v=""/>
    <s v=""/>
    <n v="-151.65"/>
    <x v="42"/>
  </r>
  <r>
    <s v="52500"/>
    <s v="100045598"/>
    <s v="328074"/>
    <s v="10000"/>
    <s v="10100"/>
    <s v="5250000000"/>
    <s v="2100000"/>
    <s v=""/>
    <s v="00002"/>
    <s v=""/>
    <s v=""/>
    <s v=""/>
    <n v="-11.94"/>
    <x v="37"/>
  </r>
  <r>
    <s v="52500"/>
    <s v="100045598"/>
    <s v="328074"/>
    <s v="10000"/>
    <s v="10100"/>
    <s v="5250000000"/>
    <s v="2100000"/>
    <s v=""/>
    <s v="00002"/>
    <s v=""/>
    <s v=""/>
    <s v=""/>
    <n v="-8.9600000000000009"/>
    <x v="37"/>
  </r>
  <r>
    <s v="52500"/>
    <s v="100045598"/>
    <s v="328074"/>
    <s v="10000"/>
    <s v="10100"/>
    <s v="5250000000"/>
    <s v="2052000"/>
    <s v=""/>
    <s v="00002"/>
    <s v=""/>
    <s v=""/>
    <s v=""/>
    <n v="-65.680000000000007"/>
    <x v="44"/>
  </r>
  <r>
    <s v="52500"/>
    <s v="100045598"/>
    <s v="328074"/>
    <s v="10000"/>
    <s v="10100"/>
    <s v="5250000000"/>
    <s v="2052000"/>
    <s v=""/>
    <s v="00002"/>
    <s v=""/>
    <s v=""/>
    <s v=""/>
    <n v="-49.27"/>
    <x v="44"/>
  </r>
  <r>
    <s v="52500"/>
    <s v="100006953"/>
    <s v="301000"/>
    <s v="10000"/>
    <s v="10100"/>
    <s v="5250000000"/>
    <s v="1000000"/>
    <s v=""/>
    <s v="00002"/>
    <s v=""/>
    <s v=""/>
    <s v=""/>
    <n v="-741.58"/>
    <x v="28"/>
  </r>
  <r>
    <s v="52500"/>
    <s v="100006953"/>
    <s v="301000"/>
    <s v="10000"/>
    <s v="10100"/>
    <s v="5250000000"/>
    <s v="1000000"/>
    <s v=""/>
    <s v="00002"/>
    <s v=""/>
    <s v=""/>
    <s v=""/>
    <n v="-556.19000000000005"/>
    <x v="28"/>
  </r>
  <r>
    <s v="52500"/>
    <s v="100006953"/>
    <s v="301000"/>
    <s v="10000"/>
    <s v="10100"/>
    <s v="5250000000"/>
    <s v="2100000"/>
    <s v=""/>
    <s v="00002"/>
    <s v=""/>
    <s v=""/>
    <s v=""/>
    <n v="-1.4"/>
    <x v="37"/>
  </r>
  <r>
    <s v="52500"/>
    <s v="100006953"/>
    <s v="301000"/>
    <s v="10000"/>
    <s v="10100"/>
    <s v="5250000000"/>
    <s v="2130000"/>
    <s v=""/>
    <s v="00002"/>
    <s v=""/>
    <s v=""/>
    <s v=""/>
    <n v="-24.57"/>
    <x v="39"/>
  </r>
  <r>
    <s v="52500"/>
    <s v="100006953"/>
    <s v="301000"/>
    <s v="10000"/>
    <s v="10100"/>
    <s v="5250000000"/>
    <s v="2130000"/>
    <s v=""/>
    <s v="00002"/>
    <s v=""/>
    <s v=""/>
    <s v=""/>
    <n v="-18.43"/>
    <x v="39"/>
  </r>
  <r>
    <s v="52500"/>
    <s v="100006953"/>
    <s v="301000"/>
    <s v="10000"/>
    <s v="10100"/>
    <s v="5250000000"/>
    <s v="2100000"/>
    <s v=""/>
    <s v="00002"/>
    <s v=""/>
    <s v=""/>
    <s v=""/>
    <n v="-6.59"/>
    <x v="37"/>
  </r>
  <r>
    <s v="52500"/>
    <s v="100006953"/>
    <s v="301000"/>
    <s v="10000"/>
    <s v="10100"/>
    <s v="5250000000"/>
    <s v="2100000"/>
    <s v=""/>
    <s v="00002"/>
    <s v=""/>
    <s v=""/>
    <s v=""/>
    <n v="-4.95"/>
    <x v="37"/>
  </r>
  <r>
    <s v="52500"/>
    <s v="100006953"/>
    <s v="301000"/>
    <s v="10000"/>
    <s v="10100"/>
    <s v="5250000000"/>
    <s v="2105000"/>
    <s v=""/>
    <s v="00002"/>
    <s v=""/>
    <s v=""/>
    <s v=""/>
    <n v="-69.63"/>
    <x v="36"/>
  </r>
  <r>
    <s v="52500"/>
    <s v="100006953"/>
    <s v="301000"/>
    <s v="10000"/>
    <s v="10100"/>
    <s v="5250000000"/>
    <s v="2105000"/>
    <s v=""/>
    <s v="00002"/>
    <s v=""/>
    <s v=""/>
    <s v=""/>
    <n v="-52.23"/>
    <x v="36"/>
  </r>
  <r>
    <s v="52500"/>
    <s v="100006953"/>
    <s v="301000"/>
    <s v="10000"/>
    <s v="10100"/>
    <s v="5250000000"/>
    <s v="2190000"/>
    <s v=""/>
    <s v="00002"/>
    <s v=""/>
    <s v=""/>
    <s v=""/>
    <n v="-21.06"/>
    <x v="40"/>
  </r>
  <r>
    <s v="52500"/>
    <s v="100006953"/>
    <s v="301000"/>
    <s v="10000"/>
    <s v="10100"/>
    <s v="5250000000"/>
    <s v="2190000"/>
    <s v=""/>
    <s v="00002"/>
    <s v=""/>
    <s v=""/>
    <s v=""/>
    <n v="-15.79"/>
    <x v="40"/>
  </r>
  <r>
    <s v="52500"/>
    <s v="100006953"/>
    <s v="301000"/>
    <s v="10000"/>
    <s v="10100"/>
    <s v="5250000000"/>
    <s v="2056000"/>
    <s v=""/>
    <s v="00002"/>
    <s v=""/>
    <s v=""/>
    <s v=""/>
    <n v="-155.26"/>
    <x v="42"/>
  </r>
  <r>
    <s v="52500"/>
    <s v="100006953"/>
    <s v="301000"/>
    <s v="10000"/>
    <s v="10100"/>
    <s v="5250000000"/>
    <s v="2056000"/>
    <s v=""/>
    <s v="00002"/>
    <s v=""/>
    <s v=""/>
    <s v=""/>
    <n v="-116.44"/>
    <x v="42"/>
  </r>
  <r>
    <s v="52500"/>
    <s v="100006953"/>
    <s v="301000"/>
    <s v="10000"/>
    <s v="10100"/>
    <s v="5250000000"/>
    <s v="2100000"/>
    <s v=""/>
    <s v="00002"/>
    <s v=""/>
    <s v=""/>
    <s v=""/>
    <n v="-12.66"/>
    <x v="37"/>
  </r>
  <r>
    <s v="52500"/>
    <s v="100006953"/>
    <s v="301000"/>
    <s v="10000"/>
    <s v="10100"/>
    <s v="5250000000"/>
    <s v="2100000"/>
    <s v=""/>
    <s v="00002"/>
    <s v=""/>
    <s v=""/>
    <s v=""/>
    <n v="-9.5"/>
    <x v="37"/>
  </r>
  <r>
    <s v="52500"/>
    <s v="100006953"/>
    <s v="301000"/>
    <s v="10000"/>
    <s v="10100"/>
    <s v="5250000000"/>
    <s v="2052000"/>
    <s v=""/>
    <s v="00002"/>
    <s v=""/>
    <s v=""/>
    <s v=""/>
    <n v="-69.63"/>
    <x v="44"/>
  </r>
  <r>
    <s v="52500"/>
    <s v="100006953"/>
    <s v="301000"/>
    <s v="10000"/>
    <s v="10100"/>
    <s v="5250000000"/>
    <s v="2052000"/>
    <s v=""/>
    <s v="00002"/>
    <s v=""/>
    <s v=""/>
    <s v=""/>
    <n v="-52.23"/>
    <x v="44"/>
  </r>
  <r>
    <s v="52500"/>
    <s v="100006953"/>
    <s v="301000"/>
    <s v="10000"/>
    <s v="10100"/>
    <s v="5250000000"/>
    <s v="2110000"/>
    <s v=""/>
    <s v="00002"/>
    <s v=""/>
    <s v=""/>
    <s v=""/>
    <n v="-65.12"/>
    <x v="31"/>
  </r>
  <r>
    <s v="52500"/>
    <s v="100006953"/>
    <s v="301000"/>
    <s v="10000"/>
    <s v="10100"/>
    <s v="5250000000"/>
    <s v="2110000"/>
    <s v=""/>
    <s v="00002"/>
    <s v=""/>
    <s v=""/>
    <s v=""/>
    <n v="-48.84"/>
    <x v="31"/>
  </r>
  <r>
    <s v="52500"/>
    <s v="100006953"/>
    <s v="301000"/>
    <s v="10000"/>
    <s v="10100"/>
    <s v="5250000000"/>
    <s v="2053000"/>
    <s v=""/>
    <s v="00002"/>
    <s v=""/>
    <s v=""/>
    <s v=""/>
    <n v="-65.12"/>
    <x v="32"/>
  </r>
  <r>
    <s v="52500"/>
    <s v="100006953"/>
    <s v="301000"/>
    <s v="10000"/>
    <s v="10100"/>
    <s v="5250000000"/>
    <s v="2053000"/>
    <s v=""/>
    <s v="00002"/>
    <s v=""/>
    <s v=""/>
    <s v=""/>
    <n v="-48.84"/>
    <x v="32"/>
  </r>
  <r>
    <s v="52500"/>
    <s v="100006953"/>
    <s v="301000"/>
    <s v="10000"/>
    <s v="10100"/>
    <s v="5250000000"/>
    <s v="2160000"/>
    <s v=""/>
    <s v="00002"/>
    <s v=""/>
    <s v=""/>
    <s v=""/>
    <n v="-15.23"/>
    <x v="33"/>
  </r>
  <r>
    <s v="52500"/>
    <s v="100006953"/>
    <s v="301000"/>
    <s v="10000"/>
    <s v="10100"/>
    <s v="5250000000"/>
    <s v="2160000"/>
    <s v=""/>
    <s v="00002"/>
    <s v=""/>
    <s v=""/>
    <s v=""/>
    <n v="-11.42"/>
    <x v="33"/>
  </r>
  <r>
    <s v="52500"/>
    <s v="100006953"/>
    <s v="301000"/>
    <s v="10000"/>
    <s v="10100"/>
    <s v="5250000000"/>
    <s v="2140000"/>
    <s v=""/>
    <s v="00002"/>
    <s v=""/>
    <s v=""/>
    <s v=""/>
    <n v="-120.56"/>
    <x v="34"/>
  </r>
  <r>
    <s v="52500"/>
    <s v="100006953"/>
    <s v="301000"/>
    <s v="10000"/>
    <s v="10100"/>
    <s v="5250000000"/>
    <s v="2140000"/>
    <s v=""/>
    <s v="00002"/>
    <s v=""/>
    <s v=""/>
    <s v=""/>
    <n v="-90.42"/>
    <x v="34"/>
  </r>
  <r>
    <s v="52500"/>
    <s v="100006953"/>
    <s v="301000"/>
    <s v="10000"/>
    <s v="10100"/>
    <s v="5250000000"/>
    <s v="2058000"/>
    <s v=""/>
    <s v="00002"/>
    <s v=""/>
    <s v=""/>
    <s v=""/>
    <n v="-15.22"/>
    <x v="35"/>
  </r>
  <r>
    <s v="52500"/>
    <s v="100006953"/>
    <s v="301000"/>
    <s v="10000"/>
    <s v="10100"/>
    <s v="5250000000"/>
    <s v="2058000"/>
    <s v=""/>
    <s v="00002"/>
    <s v=""/>
    <s v=""/>
    <s v=""/>
    <n v="-11.43"/>
    <x v="35"/>
  </r>
  <r>
    <s v="52500"/>
    <s v="100006953"/>
    <s v="301000"/>
    <s v="10000"/>
    <s v="10100"/>
    <s v="5250000000"/>
    <s v="2081000"/>
    <s v=""/>
    <s v="00002"/>
    <s v=""/>
    <s v=""/>
    <s v=""/>
    <n v="27.66"/>
    <x v="50"/>
  </r>
  <r>
    <s v="52500"/>
    <s v="100006953"/>
    <s v="301000"/>
    <s v="10000"/>
    <s v="10100"/>
    <s v="5250000000"/>
    <s v="7100000"/>
    <s v=""/>
    <s v="00002"/>
    <s v=""/>
    <s v=""/>
    <s v=""/>
    <n v="1055.0899999999999"/>
    <x v="45"/>
  </r>
  <r>
    <s v="52500"/>
    <s v="100006953"/>
    <s v="301000"/>
    <s v="10000"/>
    <s v="10100"/>
    <s v="5250000000"/>
    <s v="2081000"/>
    <s v=""/>
    <s v="00002"/>
    <s v=""/>
    <s v=""/>
    <s v=""/>
    <n v="49.25"/>
    <x v="50"/>
  </r>
  <r>
    <s v="52500"/>
    <s v="100006953"/>
    <s v="301000"/>
    <s v="10000"/>
    <s v="10100"/>
    <s v="5250000000"/>
    <s v="7100000"/>
    <s v=""/>
    <s v="00002"/>
    <s v=""/>
    <s v=""/>
    <s v=""/>
    <n v="791.31"/>
    <x v="45"/>
  </r>
  <r>
    <s v="52500"/>
    <s v="100006953"/>
    <s v="301000"/>
    <s v="10000"/>
    <s v="10100"/>
    <s v="5250000000"/>
    <s v="2081000"/>
    <s v=""/>
    <s v="00002"/>
    <s v=""/>
    <s v=""/>
    <s v=""/>
    <n v="36.950000000000003"/>
    <x v="50"/>
  </r>
  <r>
    <s v="52500"/>
    <s v="100006953"/>
    <s v="301000"/>
    <s v="10000"/>
    <s v="10100"/>
    <s v="5250000000"/>
    <s v="2081000"/>
    <s v=""/>
    <s v="00002"/>
    <s v=""/>
    <s v=""/>
    <s v=""/>
    <n v="20.74"/>
    <x v="50"/>
  </r>
  <r>
    <s v="52500"/>
    <s v="100006953"/>
    <s v="301000"/>
    <s v="10000"/>
    <s v="10100"/>
    <s v="5250000000"/>
    <s v="7230000"/>
    <s v=""/>
    <s v="00002"/>
    <s v=""/>
    <s v=""/>
    <s v=""/>
    <n v="65.12"/>
    <x v="29"/>
  </r>
  <r>
    <s v="52500"/>
    <s v="100006953"/>
    <s v="301000"/>
    <s v="10000"/>
    <s v="10100"/>
    <s v="5250000000"/>
    <s v="7230000"/>
    <s v=""/>
    <s v="00002"/>
    <s v=""/>
    <s v=""/>
    <s v=""/>
    <n v="48.84"/>
    <x v="29"/>
  </r>
  <r>
    <s v="52500"/>
    <s v="100006953"/>
    <s v="301000"/>
    <s v="10000"/>
    <s v="10100"/>
    <s v="5250000000"/>
    <s v="7231000"/>
    <s v=""/>
    <s v="00002"/>
    <s v=""/>
    <s v=""/>
    <s v=""/>
    <n v="15.22"/>
    <x v="30"/>
  </r>
  <r>
    <s v="52500"/>
    <s v="100006953"/>
    <s v="301000"/>
    <s v="10000"/>
    <s v="10100"/>
    <s v="5250000000"/>
    <s v="7231000"/>
    <s v=""/>
    <s v="00002"/>
    <s v=""/>
    <s v=""/>
    <s v=""/>
    <n v="11.43"/>
    <x v="30"/>
  </r>
  <r>
    <s v="52500"/>
    <s v="100006953"/>
    <s v="301000"/>
    <s v="10000"/>
    <s v="10100"/>
    <s v="5250000000"/>
    <s v="7240000"/>
    <s v=""/>
    <s v="00002"/>
    <s v=""/>
    <s v=""/>
    <s v=""/>
    <n v="155.26"/>
    <x v="46"/>
  </r>
  <r>
    <s v="52500"/>
    <s v="100006953"/>
    <s v="301000"/>
    <s v="10000"/>
    <s v="10100"/>
    <s v="5250000000"/>
    <s v="7240000"/>
    <s v=""/>
    <s v="00002"/>
    <s v=""/>
    <s v=""/>
    <s v=""/>
    <n v="116.44"/>
    <x v="46"/>
  </r>
  <r>
    <s v="52500"/>
    <s v="100006953"/>
    <s v="301000"/>
    <s v="10000"/>
    <s v="10100"/>
    <s v="5250000000"/>
    <s v="7269000"/>
    <s v=""/>
    <s v="00002"/>
    <s v=""/>
    <s v=""/>
    <s v=""/>
    <n v="69.63"/>
    <x v="49"/>
  </r>
  <r>
    <s v="52500"/>
    <s v="100006953"/>
    <s v="301000"/>
    <s v="10000"/>
    <s v="10100"/>
    <s v="5250000000"/>
    <s v="7269000"/>
    <s v=""/>
    <s v="00002"/>
    <s v=""/>
    <s v=""/>
    <s v=""/>
    <n v="52.23"/>
    <x v="49"/>
  </r>
  <r>
    <s v="52500"/>
    <s v="100006953"/>
    <s v="301000"/>
    <s v="10000"/>
    <s v="10100"/>
    <s v="5250000000"/>
    <s v="7269000"/>
    <s v=""/>
    <s v="00002"/>
    <s v=""/>
    <s v=""/>
    <s v=""/>
    <n v="12.66"/>
    <x v="49"/>
  </r>
  <r>
    <s v="52500"/>
    <s v="100006953"/>
    <s v="301000"/>
    <s v="10000"/>
    <s v="10100"/>
    <s v="5250000000"/>
    <s v="7269000"/>
    <s v=""/>
    <s v="00002"/>
    <s v=""/>
    <s v=""/>
    <s v=""/>
    <n v="9.5"/>
    <x v="49"/>
  </r>
  <r>
    <s v="52500"/>
    <s v="100006953"/>
    <s v="301000"/>
    <s v="10000"/>
    <s v="10100"/>
    <s v="5250000000"/>
    <s v="2100000"/>
    <s v=""/>
    <s v="00002"/>
    <s v=""/>
    <s v=""/>
    <s v=""/>
    <n v="-14.29"/>
    <x v="37"/>
  </r>
  <r>
    <s v="52500"/>
    <s v="100006953"/>
    <s v="301000"/>
    <s v="10000"/>
    <s v="10100"/>
    <s v="5250000000"/>
    <s v="2100000"/>
    <s v=""/>
    <s v="00002"/>
    <s v=""/>
    <s v=""/>
    <s v=""/>
    <n v="-10.71"/>
    <x v="37"/>
  </r>
  <r>
    <s v="52500"/>
    <s v="100006953"/>
    <s v="301000"/>
    <s v="10000"/>
    <s v="10100"/>
    <s v="5250000000"/>
    <s v="2100000"/>
    <s v=""/>
    <s v="00002"/>
    <s v=""/>
    <s v=""/>
    <s v=""/>
    <n v="-1.87"/>
    <x v="37"/>
  </r>
  <r>
    <s v="52500"/>
    <s v="100006953"/>
    <s v="301000"/>
    <s v="10000"/>
    <s v="10100"/>
    <s v="5250000000"/>
    <s v="2150000"/>
    <s v=""/>
    <s v="00002"/>
    <s v=""/>
    <s v=""/>
    <s v=""/>
    <n v="-51.5"/>
    <x v="27"/>
  </r>
  <r>
    <s v="52500"/>
    <s v="100006953"/>
    <s v="301000"/>
    <s v="10000"/>
    <s v="10100"/>
    <s v="5250000000"/>
    <s v="2150000"/>
    <s v=""/>
    <s v="00002"/>
    <s v=""/>
    <s v=""/>
    <s v=""/>
    <n v="-38.619999999999997"/>
    <x v="27"/>
  </r>
  <r>
    <s v="52500"/>
    <s v="100041842"/>
    <s v="307924"/>
    <s v="10000"/>
    <s v="10100"/>
    <s v="5250000000"/>
    <s v="7230000"/>
    <s v=""/>
    <s v="00002"/>
    <s v=""/>
    <s v=""/>
    <s v=""/>
    <n v="117.75"/>
    <x v="29"/>
  </r>
  <r>
    <s v="52500"/>
    <s v="100041842"/>
    <s v="307924"/>
    <s v="10000"/>
    <s v="10100"/>
    <s v="5250000000"/>
    <s v="7230000"/>
    <s v=""/>
    <s v="00002"/>
    <s v=""/>
    <s v=""/>
    <s v=""/>
    <n v="88.3"/>
    <x v="29"/>
  </r>
  <r>
    <s v="52500"/>
    <s v="100041842"/>
    <s v="307924"/>
    <s v="10000"/>
    <s v="10100"/>
    <s v="5250000000"/>
    <s v="7231000"/>
    <s v=""/>
    <s v="00002"/>
    <s v=""/>
    <s v=""/>
    <s v=""/>
    <n v="27.54"/>
    <x v="30"/>
  </r>
  <r>
    <s v="52500"/>
    <s v="100041842"/>
    <s v="307924"/>
    <s v="10000"/>
    <s v="10100"/>
    <s v="5250000000"/>
    <s v="2100000"/>
    <s v=""/>
    <s v="00002"/>
    <s v=""/>
    <s v=""/>
    <s v=""/>
    <n v="-17.8"/>
    <x v="37"/>
  </r>
  <r>
    <s v="52500"/>
    <s v="100041842"/>
    <s v="307924"/>
    <s v="10000"/>
    <s v="10100"/>
    <s v="5250000000"/>
    <s v="7100000"/>
    <s v=""/>
    <s v="00002"/>
    <s v=""/>
    <s v=""/>
    <s v=""/>
    <n v="1483.54"/>
    <x v="45"/>
  </r>
  <r>
    <s v="52500"/>
    <s v="100041842"/>
    <s v="307924"/>
    <s v="10000"/>
    <s v="10100"/>
    <s v="5250000000"/>
    <s v="7231000"/>
    <s v=""/>
    <s v="00002"/>
    <s v=""/>
    <s v=""/>
    <s v=""/>
    <n v="20.65"/>
    <x v="30"/>
  </r>
  <r>
    <s v="52500"/>
    <s v="100041842"/>
    <s v="307924"/>
    <s v="10000"/>
    <s v="10100"/>
    <s v="5250000000"/>
    <s v="7240000"/>
    <s v=""/>
    <s v="00002"/>
    <s v=""/>
    <s v=""/>
    <s v=""/>
    <n v="393.01"/>
    <x v="46"/>
  </r>
  <r>
    <s v="52500"/>
    <s v="100041842"/>
    <s v="307924"/>
    <s v="10000"/>
    <s v="10100"/>
    <s v="5250000000"/>
    <s v="7240000"/>
    <s v=""/>
    <s v="00002"/>
    <s v=""/>
    <s v=""/>
    <s v=""/>
    <n v="294.74"/>
    <x v="46"/>
  </r>
  <r>
    <s v="52500"/>
    <s v="100041842"/>
    <s v="307924"/>
    <s v="10000"/>
    <s v="10100"/>
    <s v="5250000000"/>
    <s v="7221000"/>
    <s v=""/>
    <s v="00002"/>
    <s v=""/>
    <s v=""/>
    <s v=""/>
    <n v="5.52"/>
    <x v="48"/>
  </r>
  <r>
    <s v="52500"/>
    <s v="100041842"/>
    <s v="307924"/>
    <s v="10000"/>
    <s v="10100"/>
    <s v="5250000000"/>
    <s v="7221000"/>
    <s v=""/>
    <s v="00002"/>
    <s v=""/>
    <s v=""/>
    <s v=""/>
    <n v="4.1399999999999997"/>
    <x v="48"/>
  </r>
  <r>
    <s v="52500"/>
    <s v="100041842"/>
    <s v="307924"/>
    <s v="10000"/>
    <s v="10100"/>
    <s v="5250000000"/>
    <s v="7269000"/>
    <s v=""/>
    <s v="00002"/>
    <s v=""/>
    <s v=""/>
    <s v=""/>
    <n v="130.56"/>
    <x v="49"/>
  </r>
  <r>
    <s v="52500"/>
    <s v="100041842"/>
    <s v="307924"/>
    <s v="10000"/>
    <s v="10100"/>
    <s v="5250000000"/>
    <s v="7269000"/>
    <s v=""/>
    <s v="00002"/>
    <s v=""/>
    <s v=""/>
    <s v=""/>
    <n v="97.91"/>
    <x v="49"/>
  </r>
  <r>
    <s v="52500"/>
    <s v="100041842"/>
    <s v="307924"/>
    <s v="10000"/>
    <s v="10100"/>
    <s v="5250000000"/>
    <s v="7269000"/>
    <s v=""/>
    <s v="00002"/>
    <s v=""/>
    <s v=""/>
    <s v=""/>
    <n v="23.74"/>
    <x v="49"/>
  </r>
  <r>
    <s v="52500"/>
    <s v="100041842"/>
    <s v="307924"/>
    <s v="10000"/>
    <s v="10100"/>
    <s v="5250000000"/>
    <s v="7269000"/>
    <s v=""/>
    <s v="00002"/>
    <s v=""/>
    <s v=""/>
    <s v=""/>
    <n v="17.8"/>
    <x v="49"/>
  </r>
  <r>
    <s v="52500"/>
    <s v="100041842"/>
    <s v="307924"/>
    <s v="10000"/>
    <s v="10100"/>
    <s v="5250000000"/>
    <s v="2155000"/>
    <s v=""/>
    <s v="00002"/>
    <s v=""/>
    <s v=""/>
    <s v=""/>
    <n v="-0.99"/>
    <x v="51"/>
  </r>
  <r>
    <s v="52500"/>
    <s v="100041842"/>
    <s v="307924"/>
    <s v="10000"/>
    <s v="10100"/>
    <s v="5250000000"/>
    <s v="2155000"/>
    <s v=""/>
    <s v="00002"/>
    <s v=""/>
    <s v=""/>
    <s v=""/>
    <n v="-0.74"/>
    <x v="51"/>
  </r>
  <r>
    <s v="52500"/>
    <s v="100041842"/>
    <s v="307924"/>
    <s v="10000"/>
    <s v="10100"/>
    <s v="5250000000"/>
    <s v="2100000"/>
    <s v=""/>
    <s v="00002"/>
    <s v=""/>
    <s v=""/>
    <s v=""/>
    <n v="-28.57"/>
    <x v="37"/>
  </r>
  <r>
    <s v="52500"/>
    <s v="100041842"/>
    <s v="307924"/>
    <s v="10000"/>
    <s v="10100"/>
    <s v="5250000000"/>
    <s v="2100000"/>
    <s v=""/>
    <s v="00002"/>
    <s v=""/>
    <s v=""/>
    <s v=""/>
    <n v="-21.43"/>
    <x v="37"/>
  </r>
  <r>
    <s v="52500"/>
    <s v="100041842"/>
    <s v="307924"/>
    <s v="10000"/>
    <s v="10100"/>
    <s v="5250000000"/>
    <s v="2130000"/>
    <s v=""/>
    <s v="00002"/>
    <s v=""/>
    <s v=""/>
    <s v=""/>
    <n v="-62"/>
    <x v="39"/>
  </r>
  <r>
    <s v="52500"/>
    <s v="100041842"/>
    <s v="307924"/>
    <s v="10000"/>
    <s v="10100"/>
    <s v="5250000000"/>
    <s v="2130000"/>
    <s v=""/>
    <s v="00002"/>
    <s v=""/>
    <s v=""/>
    <s v=""/>
    <n v="-46.5"/>
    <x v="39"/>
  </r>
  <r>
    <s v="52500"/>
    <s v="100041842"/>
    <s v="307924"/>
    <s v="10000"/>
    <s v="10100"/>
    <s v="5250000000"/>
    <s v="2100000"/>
    <s v=""/>
    <s v="00002"/>
    <s v=""/>
    <s v=""/>
    <s v=""/>
    <n v="-16.95"/>
    <x v="37"/>
  </r>
  <r>
    <s v="52500"/>
    <s v="100041842"/>
    <s v="307924"/>
    <s v="10000"/>
    <s v="10100"/>
    <s v="5250000000"/>
    <s v="2100000"/>
    <s v=""/>
    <s v="00002"/>
    <s v=""/>
    <s v=""/>
    <s v=""/>
    <n v="-12.71"/>
    <x v="37"/>
  </r>
  <r>
    <s v="52500"/>
    <s v="100041842"/>
    <s v="307924"/>
    <s v="10000"/>
    <s v="10100"/>
    <s v="5250000000"/>
    <s v="2105000"/>
    <s v=""/>
    <s v="00002"/>
    <s v=""/>
    <s v=""/>
    <s v=""/>
    <n v="-130.55000000000001"/>
    <x v="36"/>
  </r>
  <r>
    <s v="52500"/>
    <s v="100041842"/>
    <s v="307924"/>
    <s v="10000"/>
    <s v="10100"/>
    <s v="5250000000"/>
    <s v="2105000"/>
    <s v=""/>
    <s v="00002"/>
    <s v=""/>
    <s v=""/>
    <s v=""/>
    <n v="-97.92"/>
    <x v="36"/>
  </r>
  <r>
    <s v="52500"/>
    <s v="100041842"/>
    <s v="307924"/>
    <s v="10000"/>
    <s v="10100"/>
    <s v="5250000000"/>
    <s v="2056000"/>
    <s v=""/>
    <s v="00002"/>
    <s v=""/>
    <s v=""/>
    <s v=""/>
    <n v="-393.01"/>
    <x v="42"/>
  </r>
  <r>
    <s v="52500"/>
    <s v="100041842"/>
    <s v="307924"/>
    <s v="10000"/>
    <s v="10100"/>
    <s v="5250000000"/>
    <s v="2056000"/>
    <s v=""/>
    <s v="00002"/>
    <s v=""/>
    <s v=""/>
    <s v=""/>
    <n v="-294.74"/>
    <x v="42"/>
  </r>
  <r>
    <s v="52500"/>
    <s v="100041842"/>
    <s v="307924"/>
    <s v="10000"/>
    <s v="10100"/>
    <s v="5250000000"/>
    <s v="2057000"/>
    <s v=""/>
    <s v="00002"/>
    <s v=""/>
    <s v=""/>
    <s v=""/>
    <n v="-5.52"/>
    <x v="43"/>
  </r>
  <r>
    <s v="52500"/>
    <s v="100041842"/>
    <s v="307924"/>
    <s v="10000"/>
    <s v="10100"/>
    <s v="5250000000"/>
    <s v="2057000"/>
    <s v=""/>
    <s v="00002"/>
    <s v=""/>
    <s v=""/>
    <s v=""/>
    <n v="-4.1399999999999997"/>
    <x v="43"/>
  </r>
  <r>
    <s v="52500"/>
    <s v="100041842"/>
    <s v="307924"/>
    <s v="10000"/>
    <s v="10100"/>
    <s v="5250000000"/>
    <s v="2052000"/>
    <s v=""/>
    <s v="00002"/>
    <s v=""/>
    <s v=""/>
    <s v=""/>
    <n v="-130.56"/>
    <x v="44"/>
  </r>
  <r>
    <s v="52500"/>
    <s v="100041842"/>
    <s v="307924"/>
    <s v="10000"/>
    <s v="10100"/>
    <s v="5250000000"/>
    <s v="2052000"/>
    <s v=""/>
    <s v="00002"/>
    <s v=""/>
    <s v=""/>
    <s v=""/>
    <n v="-97.91"/>
    <x v="44"/>
  </r>
  <r>
    <s v="52500"/>
    <s v="100041842"/>
    <s v="307924"/>
    <s v="10000"/>
    <s v="10100"/>
    <s v="5250000000"/>
    <s v="2100000"/>
    <s v=""/>
    <s v="00002"/>
    <s v=""/>
    <s v=""/>
    <s v=""/>
    <n v="-23.74"/>
    <x v="37"/>
  </r>
  <r>
    <s v="52500"/>
    <s v="100041842"/>
    <s v="307924"/>
    <s v="10000"/>
    <s v="10100"/>
    <s v="5250000000"/>
    <s v="1000000"/>
    <s v=""/>
    <s v="00002"/>
    <s v=""/>
    <s v=""/>
    <s v=""/>
    <n v="-979.54"/>
    <x v="28"/>
  </r>
  <r>
    <s v="52500"/>
    <s v="100041842"/>
    <s v="307924"/>
    <s v="10000"/>
    <s v="10100"/>
    <s v="5250000000"/>
    <s v="2110000"/>
    <s v=""/>
    <s v="00002"/>
    <s v=""/>
    <s v=""/>
    <s v=""/>
    <n v="-117.74"/>
    <x v="31"/>
  </r>
  <r>
    <s v="52500"/>
    <s v="100041842"/>
    <s v="307924"/>
    <s v="10000"/>
    <s v="10100"/>
    <s v="5250000000"/>
    <s v="2110000"/>
    <s v=""/>
    <s v="00002"/>
    <s v=""/>
    <s v=""/>
    <s v=""/>
    <n v="-88.31"/>
    <x v="31"/>
  </r>
  <r>
    <s v="52500"/>
    <s v="100041842"/>
    <s v="307924"/>
    <s v="10000"/>
    <s v="10100"/>
    <s v="5250000000"/>
    <s v="2053000"/>
    <s v=""/>
    <s v="00002"/>
    <s v=""/>
    <s v=""/>
    <s v=""/>
    <n v="-117.75"/>
    <x v="32"/>
  </r>
  <r>
    <s v="52500"/>
    <s v="100041842"/>
    <s v="307924"/>
    <s v="10000"/>
    <s v="10100"/>
    <s v="5250000000"/>
    <s v="2053000"/>
    <s v=""/>
    <s v="00002"/>
    <s v=""/>
    <s v=""/>
    <s v=""/>
    <n v="-88.3"/>
    <x v="32"/>
  </r>
  <r>
    <s v="52500"/>
    <s v="100041842"/>
    <s v="307924"/>
    <s v="10000"/>
    <s v="10100"/>
    <s v="5250000000"/>
    <s v="2160000"/>
    <s v=""/>
    <s v="00002"/>
    <s v=""/>
    <s v=""/>
    <s v=""/>
    <n v="-27.54"/>
    <x v="33"/>
  </r>
  <r>
    <s v="52500"/>
    <s v="100041842"/>
    <s v="307924"/>
    <s v="10000"/>
    <s v="10100"/>
    <s v="5250000000"/>
    <s v="2160000"/>
    <s v=""/>
    <s v="00002"/>
    <s v=""/>
    <s v=""/>
    <s v=""/>
    <n v="-20.65"/>
    <x v="33"/>
  </r>
  <r>
    <s v="52500"/>
    <s v="100041842"/>
    <s v="307924"/>
    <s v="10000"/>
    <s v="10100"/>
    <s v="5250000000"/>
    <s v="2140000"/>
    <s v=""/>
    <s v="00002"/>
    <s v=""/>
    <s v=""/>
    <s v=""/>
    <n v="-186"/>
    <x v="34"/>
  </r>
  <r>
    <s v="52500"/>
    <s v="100041842"/>
    <s v="307924"/>
    <s v="10000"/>
    <s v="10100"/>
    <s v="5250000000"/>
    <s v="2140000"/>
    <s v=""/>
    <s v="00002"/>
    <s v=""/>
    <s v=""/>
    <s v=""/>
    <n v="-139.5"/>
    <x v="34"/>
  </r>
  <r>
    <s v="52500"/>
    <s v="100041842"/>
    <s v="307924"/>
    <s v="10000"/>
    <s v="10100"/>
    <s v="5250000000"/>
    <s v="2058000"/>
    <s v=""/>
    <s v="00002"/>
    <s v=""/>
    <s v=""/>
    <s v=""/>
    <n v="-27.54"/>
    <x v="35"/>
  </r>
  <r>
    <s v="52500"/>
    <s v="100041842"/>
    <s v="307924"/>
    <s v="10000"/>
    <s v="10100"/>
    <s v="5250000000"/>
    <s v="2058000"/>
    <s v=""/>
    <s v="00002"/>
    <s v=""/>
    <s v=""/>
    <s v=""/>
    <n v="-20.65"/>
    <x v="35"/>
  </r>
  <r>
    <s v="52500"/>
    <s v="100041842"/>
    <s v="307924"/>
    <s v="10000"/>
    <s v="10100"/>
    <s v="5250000000"/>
    <s v="2150000"/>
    <s v=""/>
    <s v="00002"/>
    <s v=""/>
    <s v=""/>
    <s v=""/>
    <n v="-101.66"/>
    <x v="27"/>
  </r>
  <r>
    <s v="52500"/>
    <s v="100041842"/>
    <s v="307924"/>
    <s v="10000"/>
    <s v="10100"/>
    <s v="5250000000"/>
    <s v="2150000"/>
    <s v=""/>
    <s v="00002"/>
    <s v=""/>
    <s v=""/>
    <s v=""/>
    <n v="-76.239999999999995"/>
    <x v="27"/>
  </r>
  <r>
    <s v="52500"/>
    <s v="100041842"/>
    <s v="307924"/>
    <s v="10000"/>
    <s v="10100"/>
    <s v="5250000000"/>
    <s v="1000000"/>
    <s v=""/>
    <s v="00002"/>
    <s v=""/>
    <s v=""/>
    <s v=""/>
    <n v="-1306.06"/>
    <x v="28"/>
  </r>
  <r>
    <s v="52500"/>
    <s v="100041842"/>
    <s v="307924"/>
    <s v="10000"/>
    <s v="10100"/>
    <s v="5250000000"/>
    <s v="7100000"/>
    <s v=""/>
    <s v="00002"/>
    <s v=""/>
    <s v=""/>
    <s v=""/>
    <n v="43.27"/>
    <x v="45"/>
  </r>
  <r>
    <s v="52500"/>
    <s v="100041842"/>
    <s v="307924"/>
    <s v="10000"/>
    <s v="10100"/>
    <s v="5250000000"/>
    <s v="7100000"/>
    <s v=""/>
    <s v="00002"/>
    <s v=""/>
    <s v=""/>
    <s v=""/>
    <n v="1934.79"/>
    <x v="45"/>
  </r>
  <r>
    <s v="52500"/>
    <s v="100074987"/>
    <s v="500234"/>
    <s v="10000"/>
    <s v="10100"/>
    <s v="5250000000"/>
    <s v="2150000"/>
    <s v=""/>
    <s v="00002"/>
    <s v=""/>
    <s v=""/>
    <s v=""/>
    <n v="-5.61"/>
    <x v="27"/>
  </r>
  <r>
    <s v="52500"/>
    <s v="100074987"/>
    <s v="500234"/>
    <s v="10000"/>
    <s v="10100"/>
    <s v="5250000000"/>
    <s v="7100000"/>
    <s v=""/>
    <s v="00002"/>
    <s v=""/>
    <s v=""/>
    <s v=""/>
    <n v="293.2"/>
    <x v="45"/>
  </r>
  <r>
    <s v="52500"/>
    <s v="100074987"/>
    <s v="500234"/>
    <s v="10000"/>
    <s v="10100"/>
    <s v="5250000000"/>
    <s v="7100000"/>
    <s v=""/>
    <s v="00002"/>
    <s v=""/>
    <s v=""/>
    <s v=""/>
    <n v="169.56"/>
    <x v="45"/>
  </r>
  <r>
    <s v="52500"/>
    <s v="100074987"/>
    <s v="500234"/>
    <s v="10000"/>
    <s v="10100"/>
    <s v="5250000000"/>
    <s v="7230000"/>
    <s v=""/>
    <s v="00002"/>
    <s v=""/>
    <s v=""/>
    <s v=""/>
    <n v="18.18"/>
    <x v="29"/>
  </r>
  <r>
    <s v="52500"/>
    <s v="100074987"/>
    <s v="500234"/>
    <s v="10000"/>
    <s v="10100"/>
    <s v="5250000000"/>
    <s v="7230000"/>
    <s v=""/>
    <s v="00002"/>
    <s v=""/>
    <s v=""/>
    <s v=""/>
    <n v="10.52"/>
    <x v="29"/>
  </r>
  <r>
    <s v="52500"/>
    <s v="100074987"/>
    <s v="500234"/>
    <s v="10000"/>
    <s v="10100"/>
    <s v="5250000000"/>
    <s v="7231000"/>
    <s v=""/>
    <s v="00002"/>
    <s v=""/>
    <s v=""/>
    <s v=""/>
    <n v="4.25"/>
    <x v="30"/>
  </r>
  <r>
    <s v="52500"/>
    <s v="100074987"/>
    <s v="500234"/>
    <s v="10000"/>
    <s v="10100"/>
    <s v="5250000000"/>
    <s v="7231000"/>
    <s v=""/>
    <s v="00002"/>
    <s v=""/>
    <s v=""/>
    <s v=""/>
    <n v="2.46"/>
    <x v="30"/>
  </r>
  <r>
    <s v="52500"/>
    <s v="100074987"/>
    <s v="500234"/>
    <s v="10000"/>
    <s v="10100"/>
    <s v="5250000000"/>
    <s v="2110000"/>
    <s v=""/>
    <s v="00002"/>
    <s v=""/>
    <s v=""/>
    <s v=""/>
    <n v="-18.18"/>
    <x v="31"/>
  </r>
  <r>
    <s v="52500"/>
    <s v="100074987"/>
    <s v="500234"/>
    <s v="10000"/>
    <s v="10100"/>
    <s v="5250000000"/>
    <s v="2110000"/>
    <s v=""/>
    <s v="00002"/>
    <s v=""/>
    <s v=""/>
    <s v=""/>
    <n v="-10.52"/>
    <x v="31"/>
  </r>
  <r>
    <s v="52500"/>
    <s v="100074987"/>
    <s v="500234"/>
    <s v="10000"/>
    <s v="10100"/>
    <s v="5250000000"/>
    <s v="2053000"/>
    <s v=""/>
    <s v="00002"/>
    <s v=""/>
    <s v=""/>
    <s v=""/>
    <n v="-18.18"/>
    <x v="32"/>
  </r>
  <r>
    <s v="52500"/>
    <s v="100074987"/>
    <s v="500234"/>
    <s v="10000"/>
    <s v="10100"/>
    <s v="5250000000"/>
    <s v="2053000"/>
    <s v=""/>
    <s v="00002"/>
    <s v=""/>
    <s v=""/>
    <s v=""/>
    <n v="-10.52"/>
    <x v="32"/>
  </r>
  <r>
    <s v="52500"/>
    <s v="100074987"/>
    <s v="500234"/>
    <s v="10000"/>
    <s v="10100"/>
    <s v="5250000000"/>
    <s v="2160000"/>
    <s v=""/>
    <s v="00002"/>
    <s v=""/>
    <s v=""/>
    <s v=""/>
    <n v="-4.25"/>
    <x v="33"/>
  </r>
  <r>
    <s v="52500"/>
    <s v="100074987"/>
    <s v="500234"/>
    <s v="10000"/>
    <s v="10100"/>
    <s v="5250000000"/>
    <s v="2160000"/>
    <s v=""/>
    <s v="00002"/>
    <s v=""/>
    <s v=""/>
    <s v=""/>
    <n v="-2.46"/>
    <x v="33"/>
  </r>
  <r>
    <s v="52500"/>
    <s v="100074987"/>
    <s v="500234"/>
    <s v="10000"/>
    <s v="10100"/>
    <s v="5250000000"/>
    <s v="2140000"/>
    <s v=""/>
    <s v="00002"/>
    <s v=""/>
    <s v=""/>
    <s v=""/>
    <n v="-13.97"/>
    <x v="34"/>
  </r>
  <r>
    <s v="52500"/>
    <s v="100074987"/>
    <s v="500234"/>
    <s v="10000"/>
    <s v="10100"/>
    <s v="5250000000"/>
    <s v="2140000"/>
    <s v=""/>
    <s v="00002"/>
    <s v=""/>
    <s v=""/>
    <s v=""/>
    <n v="-8.08"/>
    <x v="34"/>
  </r>
  <r>
    <s v="52500"/>
    <s v="100074987"/>
    <s v="500234"/>
    <s v="10000"/>
    <s v="10100"/>
    <s v="5250000000"/>
    <s v="2058000"/>
    <s v=""/>
    <s v="00002"/>
    <s v=""/>
    <s v=""/>
    <s v=""/>
    <n v="-4.25"/>
    <x v="35"/>
  </r>
  <r>
    <s v="52500"/>
    <s v="100074987"/>
    <s v="500234"/>
    <s v="10000"/>
    <s v="10100"/>
    <s v="5250000000"/>
    <s v="2058000"/>
    <s v=""/>
    <s v="00002"/>
    <s v=""/>
    <s v=""/>
    <s v=""/>
    <n v="-2.46"/>
    <x v="35"/>
  </r>
  <r>
    <s v="52500"/>
    <s v="100074987"/>
    <s v="500234"/>
    <s v="10000"/>
    <s v="10100"/>
    <s v="5250000000"/>
    <s v="2150000"/>
    <s v=""/>
    <s v="00002"/>
    <s v=""/>
    <s v=""/>
    <s v=""/>
    <n v="-3.24"/>
    <x v="27"/>
  </r>
  <r>
    <s v="52500"/>
    <s v="100074987"/>
    <s v="500234"/>
    <s v="10000"/>
    <s v="10100"/>
    <s v="5250000000"/>
    <s v="1000000"/>
    <s v=""/>
    <s v="00002"/>
    <s v=""/>
    <s v=""/>
    <s v=""/>
    <n v="-251.19"/>
    <x v="28"/>
  </r>
  <r>
    <s v="52500"/>
    <s v="100074987"/>
    <s v="500234"/>
    <s v="10000"/>
    <s v="10100"/>
    <s v="5250000000"/>
    <s v="1000000"/>
    <s v=""/>
    <s v="00002"/>
    <s v=""/>
    <s v=""/>
    <s v=""/>
    <n v="-145.26"/>
    <x v="28"/>
  </r>
  <r>
    <s v="52500"/>
    <s v="100008061"/>
    <s v="305390"/>
    <s v="10000"/>
    <s v="10100"/>
    <s v="5250000000"/>
    <s v="2100000"/>
    <s v=""/>
    <s v="00002"/>
    <s v=""/>
    <s v=""/>
    <s v=""/>
    <n v="-2.8"/>
    <x v="37"/>
  </r>
  <r>
    <s v="52500"/>
    <s v="100008061"/>
    <s v="305390"/>
    <s v="10000"/>
    <s v="10100"/>
    <s v="5250000000"/>
    <s v="2125000"/>
    <s v=""/>
    <s v="00002"/>
    <s v=""/>
    <s v=""/>
    <s v=""/>
    <n v="-5.0599999999999996"/>
    <x v="38"/>
  </r>
  <r>
    <s v="52500"/>
    <s v="100008061"/>
    <s v="305390"/>
    <s v="10000"/>
    <s v="10100"/>
    <s v="5250000000"/>
    <s v="2125000"/>
    <s v=""/>
    <s v="00002"/>
    <s v=""/>
    <s v=""/>
    <s v=""/>
    <n v="-3.79"/>
    <x v="38"/>
  </r>
  <r>
    <s v="52500"/>
    <s v="100008061"/>
    <s v="305390"/>
    <s v="10000"/>
    <s v="10100"/>
    <s v="5250000000"/>
    <s v="2100000"/>
    <s v=""/>
    <s v="00002"/>
    <s v=""/>
    <s v=""/>
    <s v=""/>
    <n v="-13.44"/>
    <x v="37"/>
  </r>
  <r>
    <s v="52500"/>
    <s v="100008061"/>
    <s v="305390"/>
    <s v="10000"/>
    <s v="10100"/>
    <s v="5250000000"/>
    <s v="2100000"/>
    <s v=""/>
    <s v="00002"/>
    <s v=""/>
    <s v=""/>
    <s v=""/>
    <n v="-10.08"/>
    <x v="37"/>
  </r>
  <r>
    <s v="52500"/>
    <s v="100008061"/>
    <s v="305390"/>
    <s v="10000"/>
    <s v="10100"/>
    <s v="5250000000"/>
    <s v="2190000"/>
    <s v=""/>
    <s v="00002"/>
    <s v=""/>
    <s v=""/>
    <s v=""/>
    <n v="-11.25"/>
    <x v="40"/>
  </r>
  <r>
    <s v="52500"/>
    <s v="100008061"/>
    <s v="305390"/>
    <s v="10000"/>
    <s v="10100"/>
    <s v="5250000000"/>
    <s v="2190000"/>
    <s v=""/>
    <s v="00002"/>
    <s v=""/>
    <s v=""/>
    <s v=""/>
    <n v="-8.43"/>
    <x v="40"/>
  </r>
  <r>
    <s v="52500"/>
    <s v="100008061"/>
    <s v="305390"/>
    <s v="10000"/>
    <s v="10100"/>
    <s v="5250000000"/>
    <s v="2100000"/>
    <s v=""/>
    <s v="00002"/>
    <s v=""/>
    <s v=""/>
    <s v=""/>
    <n v="-39.56"/>
    <x v="37"/>
  </r>
  <r>
    <s v="52500"/>
    <s v="100008061"/>
    <s v="305390"/>
    <s v="10000"/>
    <s v="10100"/>
    <s v="5250000000"/>
    <s v="2100000"/>
    <s v=""/>
    <s v="00002"/>
    <s v=""/>
    <s v=""/>
    <s v=""/>
    <n v="-29.67"/>
    <x v="37"/>
  </r>
  <r>
    <s v="52500"/>
    <s v="100008061"/>
    <s v="305390"/>
    <s v="10000"/>
    <s v="10100"/>
    <s v="5250000000"/>
    <s v="2055000"/>
    <s v=""/>
    <s v="00002"/>
    <s v=""/>
    <s v=""/>
    <s v=""/>
    <n v="-3.3"/>
    <x v="41"/>
  </r>
  <r>
    <s v="52500"/>
    <s v="100008061"/>
    <s v="305390"/>
    <s v="10000"/>
    <s v="10100"/>
    <s v="5250000000"/>
    <s v="2055000"/>
    <s v=""/>
    <s v="00002"/>
    <s v=""/>
    <s v=""/>
    <s v=""/>
    <n v="-2.48"/>
    <x v="41"/>
  </r>
  <r>
    <s v="52500"/>
    <s v="100008061"/>
    <s v="305390"/>
    <s v="10000"/>
    <s v="10100"/>
    <s v="5250000000"/>
    <s v="2057000"/>
    <s v=""/>
    <s v="00002"/>
    <s v=""/>
    <s v=""/>
    <s v=""/>
    <n v="-6.75"/>
    <x v="43"/>
  </r>
  <r>
    <s v="52500"/>
    <s v="100008061"/>
    <s v="305390"/>
    <s v="10000"/>
    <s v="10100"/>
    <s v="5250000000"/>
    <s v="2057000"/>
    <s v=""/>
    <s v="00002"/>
    <s v=""/>
    <s v=""/>
    <s v=""/>
    <n v="-5.07"/>
    <x v="43"/>
  </r>
  <r>
    <s v="52500"/>
    <s v="100008061"/>
    <s v="305390"/>
    <s v="10000"/>
    <s v="10100"/>
    <s v="5250000000"/>
    <s v="2100000"/>
    <s v=""/>
    <s v="00002"/>
    <s v=""/>
    <s v=""/>
    <s v=""/>
    <n v="-15.82"/>
    <x v="37"/>
  </r>
  <r>
    <s v="52500"/>
    <s v="100008061"/>
    <s v="305390"/>
    <s v="10000"/>
    <s v="10100"/>
    <s v="5250000000"/>
    <s v="2100000"/>
    <s v=""/>
    <s v="00002"/>
    <s v=""/>
    <s v=""/>
    <s v=""/>
    <n v="-11.86"/>
    <x v="37"/>
  </r>
  <r>
    <s v="52500"/>
    <s v="100008061"/>
    <s v="305390"/>
    <s v="10000"/>
    <s v="10100"/>
    <s v="5250000000"/>
    <s v="2052000"/>
    <s v=""/>
    <s v="00002"/>
    <s v=""/>
    <s v=""/>
    <s v=""/>
    <n v="-86.98"/>
    <x v="44"/>
  </r>
  <r>
    <s v="52500"/>
    <s v="100008061"/>
    <s v="305390"/>
    <s v="10000"/>
    <s v="10100"/>
    <s v="5250000000"/>
    <s v="2052000"/>
    <s v=""/>
    <s v="00002"/>
    <s v=""/>
    <s v=""/>
    <s v=""/>
    <n v="-65.239999999999995"/>
    <x v="44"/>
  </r>
  <r>
    <s v="52500"/>
    <s v="100008061"/>
    <s v="305390"/>
    <s v="10000"/>
    <s v="10100"/>
    <s v="5250000000"/>
    <s v="2110000"/>
    <s v=""/>
    <s v="00002"/>
    <s v=""/>
    <s v=""/>
    <s v=""/>
    <n v="-77.39"/>
    <x v="31"/>
  </r>
  <r>
    <s v="52500"/>
    <s v="100008061"/>
    <s v="305390"/>
    <s v="10000"/>
    <s v="10100"/>
    <s v="5250000000"/>
    <s v="2110000"/>
    <s v=""/>
    <s v="00002"/>
    <s v=""/>
    <s v=""/>
    <s v=""/>
    <n v="-58.04"/>
    <x v="31"/>
  </r>
  <r>
    <s v="52500"/>
    <s v="100008061"/>
    <s v="305390"/>
    <s v="10000"/>
    <s v="10100"/>
    <s v="5250000000"/>
    <s v="2053000"/>
    <s v=""/>
    <s v="00002"/>
    <s v=""/>
    <s v=""/>
    <s v=""/>
    <n v="-77.39"/>
    <x v="32"/>
  </r>
  <r>
    <s v="52500"/>
    <s v="100008061"/>
    <s v="305390"/>
    <s v="10000"/>
    <s v="10100"/>
    <s v="5250000000"/>
    <s v="2053000"/>
    <s v=""/>
    <s v="00002"/>
    <s v=""/>
    <s v=""/>
    <s v=""/>
    <n v="-58.04"/>
    <x v="32"/>
  </r>
  <r>
    <s v="52500"/>
    <s v="100008061"/>
    <s v="305390"/>
    <s v="10000"/>
    <s v="10100"/>
    <s v="5250000000"/>
    <s v="2160000"/>
    <s v=""/>
    <s v="00002"/>
    <s v=""/>
    <s v=""/>
    <s v=""/>
    <n v="-18.100000000000001"/>
    <x v="33"/>
  </r>
  <r>
    <s v="52500"/>
    <s v="100008061"/>
    <s v="305390"/>
    <s v="10000"/>
    <s v="10100"/>
    <s v="5250000000"/>
    <s v="2160000"/>
    <s v=""/>
    <s v="00002"/>
    <s v=""/>
    <s v=""/>
    <s v=""/>
    <n v="-13.57"/>
    <x v="33"/>
  </r>
  <r>
    <s v="52500"/>
    <s v="100008061"/>
    <s v="305390"/>
    <s v="10000"/>
    <s v="10100"/>
    <s v="5250000000"/>
    <s v="7269000"/>
    <s v=""/>
    <s v="00002"/>
    <s v=""/>
    <s v=""/>
    <s v=""/>
    <n v="65.239999999999995"/>
    <x v="49"/>
  </r>
  <r>
    <s v="52500"/>
    <s v="100008061"/>
    <s v="305390"/>
    <s v="10000"/>
    <s v="10100"/>
    <s v="5250000000"/>
    <s v="7269000"/>
    <s v=""/>
    <s v="00002"/>
    <s v=""/>
    <s v=""/>
    <s v=""/>
    <n v="15.82"/>
    <x v="49"/>
  </r>
  <r>
    <s v="52500"/>
    <s v="100008061"/>
    <s v="305390"/>
    <s v="10000"/>
    <s v="10100"/>
    <s v="5250000000"/>
    <s v="7269000"/>
    <s v=""/>
    <s v="00002"/>
    <s v=""/>
    <s v=""/>
    <s v=""/>
    <n v="11.86"/>
    <x v="49"/>
  </r>
  <r>
    <s v="52500"/>
    <s v="100008061"/>
    <s v="305390"/>
    <s v="10000"/>
    <s v="10100"/>
    <s v="5250000000"/>
    <s v="2155000"/>
    <s v=""/>
    <s v="00002"/>
    <s v=""/>
    <s v=""/>
    <s v=""/>
    <n v="-3.38"/>
    <x v="51"/>
  </r>
  <r>
    <s v="52500"/>
    <s v="100008061"/>
    <s v="305390"/>
    <s v="10000"/>
    <s v="10100"/>
    <s v="5250000000"/>
    <s v="2155000"/>
    <s v=""/>
    <s v="00002"/>
    <s v=""/>
    <s v=""/>
    <s v=""/>
    <n v="-2.54"/>
    <x v="51"/>
  </r>
  <r>
    <s v="52500"/>
    <s v="100008061"/>
    <s v="305390"/>
    <s v="10000"/>
    <s v="10100"/>
    <s v="5250000000"/>
    <s v="2105000"/>
    <s v=""/>
    <s v="00002"/>
    <s v=""/>
    <s v=""/>
    <s v=""/>
    <n v="-86.98"/>
    <x v="36"/>
  </r>
  <r>
    <s v="52500"/>
    <s v="100008061"/>
    <s v="305390"/>
    <s v="10000"/>
    <s v="10100"/>
    <s v="5250000000"/>
    <s v="2105000"/>
    <s v=""/>
    <s v="00002"/>
    <s v=""/>
    <s v=""/>
    <s v=""/>
    <n v="-65.239999999999995"/>
    <x v="36"/>
  </r>
  <r>
    <s v="52500"/>
    <s v="100008061"/>
    <s v="305390"/>
    <s v="10000"/>
    <s v="10100"/>
    <s v="5250000000"/>
    <s v="2100000"/>
    <s v=""/>
    <s v="00002"/>
    <s v=""/>
    <s v=""/>
    <s v=""/>
    <n v="-3.74"/>
    <x v="37"/>
  </r>
  <r>
    <s v="52500"/>
    <s v="100008061"/>
    <s v="305390"/>
    <s v="10000"/>
    <s v="10100"/>
    <s v="5250000000"/>
    <s v="2140000"/>
    <s v=""/>
    <s v="00002"/>
    <s v=""/>
    <s v=""/>
    <s v=""/>
    <n v="-125.55"/>
    <x v="34"/>
  </r>
  <r>
    <s v="52500"/>
    <s v="100008061"/>
    <s v="305390"/>
    <s v="10000"/>
    <s v="10100"/>
    <s v="5250000000"/>
    <s v="2140000"/>
    <s v=""/>
    <s v="00002"/>
    <s v=""/>
    <s v=""/>
    <s v=""/>
    <n v="-94.17"/>
    <x v="34"/>
  </r>
  <r>
    <s v="52500"/>
    <s v="100008061"/>
    <s v="305390"/>
    <s v="10000"/>
    <s v="10100"/>
    <s v="5250000000"/>
    <s v="2058000"/>
    <s v=""/>
    <s v="00002"/>
    <s v=""/>
    <s v=""/>
    <s v=""/>
    <n v="-18.100000000000001"/>
    <x v="35"/>
  </r>
  <r>
    <s v="52500"/>
    <s v="100008061"/>
    <s v="305390"/>
    <s v="10000"/>
    <s v="10100"/>
    <s v="5250000000"/>
    <s v="2058000"/>
    <s v=""/>
    <s v="00002"/>
    <s v=""/>
    <s v=""/>
    <s v=""/>
    <n v="-13.57"/>
    <x v="35"/>
  </r>
  <r>
    <s v="52500"/>
    <s v="100008061"/>
    <s v="305390"/>
    <s v="10000"/>
    <s v="10100"/>
    <s v="5250000000"/>
    <s v="2150000"/>
    <s v=""/>
    <s v="00002"/>
    <s v=""/>
    <s v=""/>
    <s v=""/>
    <n v="-64.150000000000006"/>
    <x v="27"/>
  </r>
  <r>
    <s v="52500"/>
    <s v="100008061"/>
    <s v="305390"/>
    <s v="10000"/>
    <s v="10100"/>
    <s v="5250000000"/>
    <s v="2150000"/>
    <s v=""/>
    <s v="00002"/>
    <s v=""/>
    <s v=""/>
    <s v=""/>
    <n v="-48.11"/>
    <x v="27"/>
  </r>
  <r>
    <s v="52500"/>
    <s v="100008061"/>
    <s v="305390"/>
    <s v="10000"/>
    <s v="10100"/>
    <s v="5250000000"/>
    <s v="1000000"/>
    <s v=""/>
    <s v="00002"/>
    <s v=""/>
    <s v=""/>
    <s v=""/>
    <n v="-869.34"/>
    <x v="28"/>
  </r>
  <r>
    <s v="52500"/>
    <s v="100008061"/>
    <s v="305390"/>
    <s v="10000"/>
    <s v="10100"/>
    <s v="5250000000"/>
    <s v="1000000"/>
    <s v=""/>
    <s v="00002"/>
    <s v=""/>
    <s v=""/>
    <s v=""/>
    <n v="-652.02"/>
    <x v="28"/>
  </r>
  <r>
    <s v="52500"/>
    <s v="100008061"/>
    <s v="305390"/>
    <s v="10000"/>
    <s v="10100"/>
    <s v="5250000000"/>
    <s v="7100000"/>
    <s v=""/>
    <s v="00002"/>
    <s v=""/>
    <s v=""/>
    <s v=""/>
    <n v="1317.94"/>
    <x v="45"/>
  </r>
  <r>
    <s v="52500"/>
    <s v="100008061"/>
    <s v="305390"/>
    <s v="10000"/>
    <s v="10100"/>
    <s v="5250000000"/>
    <s v="7100000"/>
    <s v=""/>
    <s v="00002"/>
    <s v=""/>
    <s v=""/>
    <s v=""/>
    <n v="988.46"/>
    <x v="45"/>
  </r>
  <r>
    <s v="52500"/>
    <s v="100008061"/>
    <s v="305390"/>
    <s v="10000"/>
    <s v="10100"/>
    <s v="5250000000"/>
    <s v="7230000"/>
    <s v=""/>
    <s v="00002"/>
    <s v=""/>
    <s v=""/>
    <s v=""/>
    <n v="77.39"/>
    <x v="29"/>
  </r>
  <r>
    <s v="52500"/>
    <s v="100008061"/>
    <s v="305390"/>
    <s v="10000"/>
    <s v="10100"/>
    <s v="5250000000"/>
    <s v="7230000"/>
    <s v=""/>
    <s v="00002"/>
    <s v=""/>
    <s v=""/>
    <s v=""/>
    <n v="58.04"/>
    <x v="29"/>
  </r>
  <r>
    <s v="52500"/>
    <s v="100008061"/>
    <s v="305390"/>
    <s v="10000"/>
    <s v="10100"/>
    <s v="5250000000"/>
    <s v="7231000"/>
    <s v=""/>
    <s v="00002"/>
    <s v=""/>
    <s v=""/>
    <s v=""/>
    <n v="18.100000000000001"/>
    <x v="30"/>
  </r>
  <r>
    <s v="52500"/>
    <s v="100008061"/>
    <s v="305390"/>
    <s v="10000"/>
    <s v="10100"/>
    <s v="5250000000"/>
    <s v="7231000"/>
    <s v=""/>
    <s v="00002"/>
    <s v=""/>
    <s v=""/>
    <s v=""/>
    <n v="13.57"/>
    <x v="30"/>
  </r>
  <r>
    <s v="52500"/>
    <s v="100008061"/>
    <s v="305390"/>
    <s v="10000"/>
    <s v="10100"/>
    <s v="5250000000"/>
    <s v="7250000"/>
    <s v=""/>
    <s v="00002"/>
    <s v=""/>
    <s v=""/>
    <s v=""/>
    <n v="3.3"/>
    <x v="47"/>
  </r>
  <r>
    <s v="52500"/>
    <s v="100008061"/>
    <s v="305390"/>
    <s v="10000"/>
    <s v="10100"/>
    <s v="5250000000"/>
    <s v="7250000"/>
    <s v=""/>
    <s v="00002"/>
    <s v=""/>
    <s v=""/>
    <s v=""/>
    <n v="2.48"/>
    <x v="47"/>
  </r>
  <r>
    <s v="52500"/>
    <s v="100008061"/>
    <s v="305390"/>
    <s v="10000"/>
    <s v="10100"/>
    <s v="5250000000"/>
    <s v="7221000"/>
    <s v=""/>
    <s v="00002"/>
    <s v=""/>
    <s v=""/>
    <s v=""/>
    <n v="6.75"/>
    <x v="48"/>
  </r>
  <r>
    <s v="52500"/>
    <s v="100008061"/>
    <s v="305390"/>
    <s v="10000"/>
    <s v="10100"/>
    <s v="5250000000"/>
    <s v="7221000"/>
    <s v=""/>
    <s v="00002"/>
    <s v=""/>
    <s v=""/>
    <s v=""/>
    <n v="5.07"/>
    <x v="48"/>
  </r>
  <r>
    <s v="52500"/>
    <s v="100008061"/>
    <s v="305390"/>
    <s v="10000"/>
    <s v="10100"/>
    <s v="5250000000"/>
    <s v="7269000"/>
    <s v=""/>
    <s v="00002"/>
    <s v=""/>
    <s v=""/>
    <s v=""/>
    <n v="86.98"/>
    <x v="49"/>
  </r>
  <r>
    <s v="52500"/>
    <s v="100000798"/>
    <s v="305331"/>
    <s v="10000"/>
    <s v="10100"/>
    <s v="5250000000"/>
    <s v="2140000"/>
    <s v=""/>
    <s v="00002"/>
    <s v=""/>
    <s v=""/>
    <s v=""/>
    <n v="-23"/>
    <x v="34"/>
  </r>
  <r>
    <s v="52500"/>
    <s v="100000798"/>
    <s v="305331"/>
    <s v="10000"/>
    <s v="10100"/>
    <s v="5250000000"/>
    <s v="2058000"/>
    <s v=""/>
    <s v="00002"/>
    <s v=""/>
    <s v=""/>
    <s v=""/>
    <n v="-10.55"/>
    <x v="35"/>
  </r>
  <r>
    <s v="52500"/>
    <s v="100000798"/>
    <s v="305331"/>
    <s v="10000"/>
    <s v="10100"/>
    <s v="5250000000"/>
    <s v="2058000"/>
    <s v=""/>
    <s v="00002"/>
    <s v=""/>
    <s v=""/>
    <s v=""/>
    <n v="-7.9"/>
    <x v="35"/>
  </r>
  <r>
    <s v="52500"/>
    <s v="100000798"/>
    <s v="305331"/>
    <s v="10000"/>
    <s v="10100"/>
    <s v="5250000000"/>
    <s v="2150000"/>
    <s v=""/>
    <s v="00002"/>
    <s v=""/>
    <s v=""/>
    <s v=""/>
    <n v="-26.34"/>
    <x v="27"/>
  </r>
  <r>
    <s v="52500"/>
    <s v="100000798"/>
    <s v="305331"/>
    <s v="10000"/>
    <s v="10100"/>
    <s v="5250000000"/>
    <s v="2150000"/>
    <s v=""/>
    <s v="00002"/>
    <s v=""/>
    <s v=""/>
    <s v=""/>
    <n v="-19.760000000000002"/>
    <x v="27"/>
  </r>
  <r>
    <s v="52500"/>
    <s v="100000798"/>
    <s v="305331"/>
    <s v="10000"/>
    <s v="10100"/>
    <s v="5250000000"/>
    <s v="1000000"/>
    <s v=""/>
    <s v="00002"/>
    <s v=""/>
    <s v=""/>
    <s v=""/>
    <n v="-557.74"/>
    <x v="28"/>
  </r>
  <r>
    <s v="52500"/>
    <s v="100000798"/>
    <s v="305331"/>
    <s v="10000"/>
    <s v="10100"/>
    <s v="5250000000"/>
    <s v="1000000"/>
    <s v=""/>
    <s v="00002"/>
    <s v=""/>
    <s v=""/>
    <s v=""/>
    <n v="-418.3"/>
    <x v="28"/>
  </r>
  <r>
    <s v="52500"/>
    <s v="100000798"/>
    <s v="305331"/>
    <s v="10000"/>
    <s v="10100"/>
    <s v="5250000000"/>
    <s v="2130000"/>
    <s v=""/>
    <s v="00002"/>
    <s v=""/>
    <s v=""/>
    <s v=""/>
    <n v="-62"/>
    <x v="39"/>
  </r>
  <r>
    <s v="52500"/>
    <s v="100000798"/>
    <s v="305331"/>
    <s v="10000"/>
    <s v="10100"/>
    <s v="5250000000"/>
    <s v="2130000"/>
    <s v=""/>
    <s v="00002"/>
    <s v=""/>
    <s v=""/>
    <s v=""/>
    <n v="-46.5"/>
    <x v="39"/>
  </r>
  <r>
    <s v="52500"/>
    <s v="100000798"/>
    <s v="305331"/>
    <s v="10000"/>
    <s v="10100"/>
    <s v="5250000000"/>
    <s v="2100000"/>
    <s v=""/>
    <s v="00002"/>
    <s v=""/>
    <s v=""/>
    <s v=""/>
    <n v="-8.7899999999999991"/>
    <x v="37"/>
  </r>
  <r>
    <s v="52500"/>
    <s v="100000798"/>
    <s v="305331"/>
    <s v="10000"/>
    <s v="10100"/>
    <s v="5250000000"/>
    <s v="2100000"/>
    <s v=""/>
    <s v="00002"/>
    <s v=""/>
    <s v=""/>
    <s v=""/>
    <n v="-6.59"/>
    <x v="37"/>
  </r>
  <r>
    <s v="52500"/>
    <s v="100000798"/>
    <s v="305331"/>
    <s v="10000"/>
    <s v="10100"/>
    <s v="5250000000"/>
    <s v="2105000"/>
    <s v=""/>
    <s v="00002"/>
    <s v=""/>
    <s v=""/>
    <s v=""/>
    <n v="-55.79"/>
    <x v="36"/>
  </r>
  <r>
    <s v="52500"/>
    <s v="100000798"/>
    <s v="305331"/>
    <s v="10000"/>
    <s v="10100"/>
    <s v="5250000000"/>
    <s v="2105000"/>
    <s v=""/>
    <s v="00002"/>
    <s v=""/>
    <s v=""/>
    <s v=""/>
    <n v="-41.84"/>
    <x v="36"/>
  </r>
  <r>
    <s v="52500"/>
    <s v="100000798"/>
    <s v="305331"/>
    <s v="10000"/>
    <s v="10100"/>
    <s v="5250000000"/>
    <s v="2100000"/>
    <s v=""/>
    <s v="00002"/>
    <s v=""/>
    <s v=""/>
    <s v=""/>
    <n v="-33.47"/>
    <x v="37"/>
  </r>
  <r>
    <s v="52500"/>
    <s v="100000798"/>
    <s v="305331"/>
    <s v="10000"/>
    <s v="10100"/>
    <s v="5250000000"/>
    <s v="2100000"/>
    <s v=""/>
    <s v="00002"/>
    <s v=""/>
    <s v=""/>
    <s v=""/>
    <n v="-25.1"/>
    <x v="37"/>
  </r>
  <r>
    <s v="52500"/>
    <s v="100000798"/>
    <s v="305331"/>
    <s v="10000"/>
    <s v="10100"/>
    <s v="5250000000"/>
    <s v="2056000"/>
    <s v=""/>
    <s v="00002"/>
    <s v=""/>
    <s v=""/>
    <s v=""/>
    <n v="-495.66"/>
    <x v="42"/>
  </r>
  <r>
    <s v="52500"/>
    <s v="100000798"/>
    <s v="305331"/>
    <s v="10000"/>
    <s v="10100"/>
    <s v="5250000000"/>
    <s v="2056000"/>
    <s v=""/>
    <s v="00002"/>
    <s v=""/>
    <s v=""/>
    <s v=""/>
    <n v="-371.74"/>
    <x v="42"/>
  </r>
  <r>
    <s v="52500"/>
    <s v="100000798"/>
    <s v="305331"/>
    <s v="10000"/>
    <s v="10100"/>
    <s v="5250000000"/>
    <s v="2055000"/>
    <s v=""/>
    <s v="00002"/>
    <s v=""/>
    <s v=""/>
    <s v=""/>
    <n v="-2.1800000000000002"/>
    <x v="41"/>
  </r>
  <r>
    <s v="52500"/>
    <s v="100000798"/>
    <s v="305331"/>
    <s v="10000"/>
    <s v="10100"/>
    <s v="5250000000"/>
    <s v="2055000"/>
    <s v=""/>
    <s v="00002"/>
    <s v=""/>
    <s v=""/>
    <s v=""/>
    <n v="-1.64"/>
    <x v="41"/>
  </r>
  <r>
    <s v="52500"/>
    <s v="100000798"/>
    <s v="305331"/>
    <s v="10000"/>
    <s v="10100"/>
    <s v="5250000000"/>
    <s v="2052000"/>
    <s v=""/>
    <s v="00002"/>
    <s v=""/>
    <s v=""/>
    <s v=""/>
    <n v="-55.79"/>
    <x v="44"/>
  </r>
  <r>
    <s v="52500"/>
    <s v="100000798"/>
    <s v="305331"/>
    <s v="10000"/>
    <s v="10100"/>
    <s v="5250000000"/>
    <s v="2052000"/>
    <s v=""/>
    <s v="00002"/>
    <s v=""/>
    <s v=""/>
    <s v=""/>
    <n v="-41.84"/>
    <x v="44"/>
  </r>
  <r>
    <s v="52500"/>
    <s v="100000798"/>
    <s v="305331"/>
    <s v="10000"/>
    <s v="10100"/>
    <s v="5250000000"/>
    <s v="2100000"/>
    <s v=""/>
    <s v="00002"/>
    <s v=""/>
    <s v=""/>
    <s v=""/>
    <n v="-10.15"/>
    <x v="37"/>
  </r>
  <r>
    <s v="52500"/>
    <s v="100000798"/>
    <s v="305331"/>
    <s v="10000"/>
    <s v="10100"/>
    <s v="5250000000"/>
    <s v="2100000"/>
    <s v=""/>
    <s v="00002"/>
    <s v=""/>
    <s v=""/>
    <s v=""/>
    <n v="-7.6"/>
    <x v="37"/>
  </r>
  <r>
    <s v="52500"/>
    <s v="100000798"/>
    <s v="305331"/>
    <s v="10000"/>
    <s v="10100"/>
    <s v="5250000000"/>
    <s v="2110000"/>
    <s v=""/>
    <s v="00002"/>
    <s v=""/>
    <s v=""/>
    <s v=""/>
    <n v="-45.1"/>
    <x v="31"/>
  </r>
  <r>
    <s v="52500"/>
    <s v="100000798"/>
    <s v="305331"/>
    <s v="10000"/>
    <s v="10100"/>
    <s v="5250000000"/>
    <s v="2110000"/>
    <s v=""/>
    <s v="00002"/>
    <s v=""/>
    <s v=""/>
    <s v=""/>
    <n v="-33.82"/>
    <x v="31"/>
  </r>
  <r>
    <s v="52500"/>
    <s v="100000798"/>
    <s v="305331"/>
    <s v="10000"/>
    <s v="10100"/>
    <s v="5250000000"/>
    <s v="2053000"/>
    <s v=""/>
    <s v="00002"/>
    <s v=""/>
    <s v=""/>
    <s v=""/>
    <n v="-45.1"/>
    <x v="32"/>
  </r>
  <r>
    <s v="52500"/>
    <s v="100000798"/>
    <s v="305331"/>
    <s v="10000"/>
    <s v="10100"/>
    <s v="5250000000"/>
    <s v="7100000"/>
    <s v=""/>
    <s v="00002"/>
    <s v=""/>
    <s v=""/>
    <s v=""/>
    <n v="73.959999999999994"/>
    <x v="45"/>
  </r>
  <r>
    <s v="52500"/>
    <s v="100000798"/>
    <s v="305331"/>
    <s v="10000"/>
    <s v="10100"/>
    <s v="5250000000"/>
    <s v="7100000"/>
    <s v=""/>
    <s v="00002"/>
    <s v=""/>
    <s v=""/>
    <s v=""/>
    <n v="73.959999999999994"/>
    <x v="45"/>
  </r>
  <r>
    <s v="52500"/>
    <s v="100000798"/>
    <s v="305331"/>
    <s v="10000"/>
    <s v="10100"/>
    <s v="5250000000"/>
    <s v="7100000"/>
    <s v=""/>
    <s v="00002"/>
    <s v=""/>
    <s v=""/>
    <s v=""/>
    <n v="697.34"/>
    <x v="45"/>
  </r>
  <r>
    <s v="52500"/>
    <s v="100000798"/>
    <s v="305331"/>
    <s v="10000"/>
    <s v="10100"/>
    <s v="5250000000"/>
    <s v="7100000"/>
    <s v=""/>
    <s v="00002"/>
    <s v=""/>
    <s v=""/>
    <s v=""/>
    <n v="633.94000000000005"/>
    <x v="45"/>
  </r>
  <r>
    <s v="52500"/>
    <s v="100000798"/>
    <s v="305331"/>
    <s v="10000"/>
    <s v="10100"/>
    <s v="5250000000"/>
    <s v="7240000"/>
    <s v=""/>
    <s v="00002"/>
    <s v=""/>
    <s v=""/>
    <s v=""/>
    <n v="371.74"/>
    <x v="46"/>
  </r>
  <r>
    <s v="52500"/>
    <s v="100000798"/>
    <s v="305331"/>
    <s v="10000"/>
    <s v="10100"/>
    <s v="5250000000"/>
    <s v="7250000"/>
    <s v=""/>
    <s v="00002"/>
    <s v=""/>
    <s v=""/>
    <s v=""/>
    <n v="2.1800000000000002"/>
    <x v="47"/>
  </r>
  <r>
    <s v="52500"/>
    <s v="100000798"/>
    <s v="305331"/>
    <s v="10000"/>
    <s v="10100"/>
    <s v="5250000000"/>
    <s v="7250000"/>
    <s v=""/>
    <s v="00002"/>
    <s v=""/>
    <s v=""/>
    <s v=""/>
    <n v="1.64"/>
    <x v="47"/>
  </r>
  <r>
    <s v="52500"/>
    <s v="100000798"/>
    <s v="305331"/>
    <s v="10000"/>
    <s v="10100"/>
    <s v="5250000000"/>
    <s v="7269000"/>
    <s v=""/>
    <s v="00002"/>
    <s v=""/>
    <s v=""/>
    <s v=""/>
    <n v="55.79"/>
    <x v="49"/>
  </r>
  <r>
    <s v="52500"/>
    <s v="100000798"/>
    <s v="305331"/>
    <s v="10000"/>
    <s v="10100"/>
    <s v="5250000000"/>
    <s v="2053000"/>
    <s v=""/>
    <s v="00002"/>
    <s v=""/>
    <s v=""/>
    <s v=""/>
    <n v="-33.82"/>
    <x v="32"/>
  </r>
  <r>
    <s v="52500"/>
    <s v="100000798"/>
    <s v="305331"/>
    <s v="10000"/>
    <s v="10100"/>
    <s v="5250000000"/>
    <s v="2160000"/>
    <s v=""/>
    <s v="00002"/>
    <s v=""/>
    <s v=""/>
    <s v=""/>
    <n v="-10.54"/>
    <x v="33"/>
  </r>
  <r>
    <s v="52500"/>
    <s v="100000798"/>
    <s v="305331"/>
    <s v="10000"/>
    <s v="10100"/>
    <s v="5250000000"/>
    <s v="2160000"/>
    <s v=""/>
    <s v="00002"/>
    <s v=""/>
    <s v=""/>
    <s v=""/>
    <n v="-7.91"/>
    <x v="33"/>
  </r>
  <r>
    <s v="52500"/>
    <s v="100000798"/>
    <s v="305331"/>
    <s v="10000"/>
    <s v="10100"/>
    <s v="5250000000"/>
    <s v="2140000"/>
    <s v=""/>
    <s v="00002"/>
    <s v=""/>
    <s v=""/>
    <s v=""/>
    <n v="-30.67"/>
    <x v="34"/>
  </r>
  <r>
    <s v="52500"/>
    <s v="100000798"/>
    <s v="305331"/>
    <s v="10000"/>
    <s v="10100"/>
    <s v="5250000000"/>
    <s v="7230000"/>
    <s v=""/>
    <s v="00002"/>
    <s v=""/>
    <s v=""/>
    <s v=""/>
    <n v="45.1"/>
    <x v="29"/>
  </r>
  <r>
    <s v="52500"/>
    <s v="100000798"/>
    <s v="305331"/>
    <s v="10000"/>
    <s v="10100"/>
    <s v="5250000000"/>
    <s v="7230000"/>
    <s v=""/>
    <s v="00002"/>
    <s v=""/>
    <s v=""/>
    <s v=""/>
    <n v="33.82"/>
    <x v="29"/>
  </r>
  <r>
    <s v="52500"/>
    <s v="100000798"/>
    <s v="305331"/>
    <s v="10000"/>
    <s v="10100"/>
    <s v="5250000000"/>
    <s v="7231000"/>
    <s v=""/>
    <s v="00002"/>
    <s v=""/>
    <s v=""/>
    <s v=""/>
    <n v="10.55"/>
    <x v="30"/>
  </r>
  <r>
    <s v="52500"/>
    <s v="100000798"/>
    <s v="305331"/>
    <s v="10000"/>
    <s v="10100"/>
    <s v="5250000000"/>
    <s v="7231000"/>
    <s v=""/>
    <s v="00002"/>
    <s v=""/>
    <s v=""/>
    <s v=""/>
    <n v="7.9"/>
    <x v="30"/>
  </r>
  <r>
    <s v="52500"/>
    <s v="100000798"/>
    <s v="305331"/>
    <s v="10000"/>
    <s v="10100"/>
    <s v="5250000000"/>
    <s v="7240000"/>
    <s v=""/>
    <s v="00002"/>
    <s v=""/>
    <s v=""/>
    <s v=""/>
    <n v="495.66"/>
    <x v="46"/>
  </r>
  <r>
    <s v="52500"/>
    <s v="100000798"/>
    <s v="305331"/>
    <s v="10000"/>
    <s v="10100"/>
    <s v="5250000000"/>
    <s v="7269000"/>
    <s v=""/>
    <s v="00002"/>
    <s v=""/>
    <s v=""/>
    <s v=""/>
    <n v="41.84"/>
    <x v="49"/>
  </r>
  <r>
    <s v="52500"/>
    <s v="100000798"/>
    <s v="305331"/>
    <s v="10000"/>
    <s v="10100"/>
    <s v="5250000000"/>
    <s v="7269000"/>
    <s v=""/>
    <s v="00002"/>
    <s v=""/>
    <s v=""/>
    <s v=""/>
    <n v="10.15"/>
    <x v="49"/>
  </r>
  <r>
    <s v="52500"/>
    <s v="100000798"/>
    <s v="305331"/>
    <s v="10000"/>
    <s v="10100"/>
    <s v="5250000000"/>
    <s v="7269000"/>
    <s v=""/>
    <s v="00002"/>
    <s v=""/>
    <s v=""/>
    <s v=""/>
    <n v="7.6"/>
    <x v="49"/>
  </r>
  <r>
    <s v="52500"/>
    <s v="100000798"/>
    <s v="305331"/>
    <s v="10000"/>
    <s v="10100"/>
    <s v="5250000000"/>
    <s v="2100000"/>
    <s v=""/>
    <s v="00002"/>
    <s v=""/>
    <s v=""/>
    <s v=""/>
    <n v="-1.1399999999999999"/>
    <x v="37"/>
  </r>
  <r>
    <s v="52500"/>
    <s v="100000798"/>
    <s v="305331"/>
    <s v="10000"/>
    <s v="10100"/>
    <s v="5250000000"/>
    <s v="2100000"/>
    <s v=""/>
    <s v="00002"/>
    <s v=""/>
    <s v=""/>
    <s v=""/>
    <n v="-0.86"/>
    <x v="37"/>
  </r>
  <r>
    <s v="52500"/>
    <s v="100000798"/>
    <s v="305331"/>
    <s v="10000"/>
    <s v="10100"/>
    <s v="5250000000"/>
    <s v="2100000"/>
    <s v=""/>
    <s v="00002"/>
    <s v=""/>
    <s v=""/>
    <s v=""/>
    <n v="-10.34"/>
    <x v="37"/>
  </r>
  <r>
    <s v="52500"/>
    <s v="100000798"/>
    <s v="305331"/>
    <s v="10000"/>
    <s v="10100"/>
    <s v="5250000000"/>
    <s v="2100000"/>
    <s v=""/>
    <s v="00002"/>
    <s v=""/>
    <s v=""/>
    <s v=""/>
    <n v="-7.75"/>
    <x v="37"/>
  </r>
  <r>
    <s v="52500"/>
    <s v="100000798"/>
    <s v="305331"/>
    <s v="10000"/>
    <s v="10100"/>
    <s v="5250000000"/>
    <s v="2125000"/>
    <s v=""/>
    <s v="00002"/>
    <s v=""/>
    <s v=""/>
    <s v=""/>
    <n v="-3.34"/>
    <x v="38"/>
  </r>
  <r>
    <s v="52500"/>
    <s v="100000798"/>
    <s v="305331"/>
    <s v="10000"/>
    <s v="10100"/>
    <s v="5250000000"/>
    <s v="2125000"/>
    <s v=""/>
    <s v="00002"/>
    <s v=""/>
    <s v=""/>
    <s v=""/>
    <n v="-2.5099999999999998"/>
    <x v="38"/>
  </r>
  <r>
    <s v="52500"/>
    <s v="100022697"/>
    <s v="314298"/>
    <s v="10000"/>
    <s v="10100"/>
    <s v="5250000000"/>
    <s v="7100000"/>
    <s v=""/>
    <s v="00002"/>
    <s v=""/>
    <s v=""/>
    <s v=""/>
    <n v="98.1"/>
    <x v="45"/>
  </r>
  <r>
    <s v="52500"/>
    <s v="100022697"/>
    <s v="314298"/>
    <s v="10000"/>
    <s v="10100"/>
    <s v="5250000000"/>
    <s v="7100000"/>
    <s v=""/>
    <s v="00002"/>
    <s v=""/>
    <s v=""/>
    <s v=""/>
    <n v="1396.76"/>
    <x v="45"/>
  </r>
  <r>
    <s v="52500"/>
    <s v="100022697"/>
    <s v="314298"/>
    <s v="10000"/>
    <s v="10100"/>
    <s v="5250000000"/>
    <s v="7100000"/>
    <s v=""/>
    <s v="00002"/>
    <s v=""/>
    <s v=""/>
    <s v=""/>
    <n v="1121.1400000000001"/>
    <x v="45"/>
  </r>
  <r>
    <s v="52500"/>
    <s v="100022697"/>
    <s v="314298"/>
    <s v="10000"/>
    <s v="10100"/>
    <s v="5250000000"/>
    <s v="7230000"/>
    <s v=""/>
    <s v="00002"/>
    <s v=""/>
    <s v=""/>
    <s v=""/>
    <n v="86.51"/>
    <x v="29"/>
  </r>
  <r>
    <s v="52500"/>
    <s v="100022697"/>
    <s v="314298"/>
    <s v="10000"/>
    <s v="10100"/>
    <s v="5250000000"/>
    <s v="7230000"/>
    <s v=""/>
    <s v="00002"/>
    <s v=""/>
    <s v=""/>
    <s v=""/>
    <n v="64.89"/>
    <x v="29"/>
  </r>
  <r>
    <s v="52500"/>
    <s v="100022697"/>
    <s v="314298"/>
    <s v="10000"/>
    <s v="10100"/>
    <s v="5250000000"/>
    <s v="7231000"/>
    <s v=""/>
    <s v="00002"/>
    <s v=""/>
    <s v=""/>
    <s v=""/>
    <n v="20.239999999999998"/>
    <x v="30"/>
  </r>
  <r>
    <s v="52500"/>
    <s v="100022697"/>
    <s v="314298"/>
    <s v="10000"/>
    <s v="10100"/>
    <s v="5250000000"/>
    <s v="7231000"/>
    <s v=""/>
    <s v="00002"/>
    <s v=""/>
    <s v=""/>
    <s v=""/>
    <n v="15.17"/>
    <x v="30"/>
  </r>
  <r>
    <s v="52500"/>
    <s v="100022697"/>
    <s v="314298"/>
    <s v="10000"/>
    <s v="10100"/>
    <s v="5250000000"/>
    <s v="7240000"/>
    <s v=""/>
    <s v="00002"/>
    <s v=""/>
    <s v=""/>
    <s v=""/>
    <n v="155.26"/>
    <x v="46"/>
  </r>
  <r>
    <s v="52500"/>
    <s v="100022697"/>
    <s v="314298"/>
    <s v="10000"/>
    <s v="10100"/>
    <s v="5250000000"/>
    <s v="7240000"/>
    <s v=""/>
    <s v="00002"/>
    <s v=""/>
    <s v=""/>
    <s v=""/>
    <n v="116.44"/>
    <x v="46"/>
  </r>
  <r>
    <s v="52500"/>
    <s v="100022697"/>
    <s v="314298"/>
    <s v="10000"/>
    <s v="10100"/>
    <s v="5250000000"/>
    <s v="7250000"/>
    <s v=""/>
    <s v="00002"/>
    <s v=""/>
    <s v=""/>
    <s v=""/>
    <n v="0.75"/>
    <x v="47"/>
  </r>
  <r>
    <s v="52500"/>
    <s v="100022697"/>
    <s v="314298"/>
    <s v="10000"/>
    <s v="10100"/>
    <s v="5250000000"/>
    <s v="7250000"/>
    <s v=""/>
    <s v="00002"/>
    <s v=""/>
    <s v=""/>
    <s v=""/>
    <n v="0.56000000000000005"/>
    <x v="47"/>
  </r>
  <r>
    <s v="52500"/>
    <s v="100022697"/>
    <s v="314298"/>
    <s v="10000"/>
    <s v="10100"/>
    <s v="5250000000"/>
    <s v="2160000"/>
    <s v=""/>
    <s v="00002"/>
    <s v=""/>
    <s v=""/>
    <s v=""/>
    <n v="-15.18"/>
    <x v="33"/>
  </r>
  <r>
    <s v="52500"/>
    <s v="100022697"/>
    <s v="314298"/>
    <s v="10000"/>
    <s v="10100"/>
    <s v="5250000000"/>
    <s v="2140000"/>
    <s v=""/>
    <s v="00002"/>
    <s v=""/>
    <s v=""/>
    <s v=""/>
    <n v="-175.69"/>
    <x v="34"/>
  </r>
  <r>
    <s v="52500"/>
    <s v="100022697"/>
    <s v="314298"/>
    <s v="10000"/>
    <s v="10100"/>
    <s v="5250000000"/>
    <s v="2140000"/>
    <s v=""/>
    <s v="00002"/>
    <s v=""/>
    <s v=""/>
    <s v=""/>
    <n v="-131.76"/>
    <x v="34"/>
  </r>
  <r>
    <s v="52500"/>
    <s v="100022697"/>
    <s v="314298"/>
    <s v="10000"/>
    <s v="10100"/>
    <s v="5250000000"/>
    <s v="2058000"/>
    <s v=""/>
    <s v="00002"/>
    <s v=""/>
    <s v=""/>
    <s v=""/>
    <n v="-20.239999999999998"/>
    <x v="35"/>
  </r>
  <r>
    <s v="52500"/>
    <s v="100022697"/>
    <s v="314298"/>
    <s v="10000"/>
    <s v="10100"/>
    <s v="5250000000"/>
    <s v="2058000"/>
    <s v=""/>
    <s v="00002"/>
    <s v=""/>
    <s v=""/>
    <s v=""/>
    <n v="-15.17"/>
    <x v="35"/>
  </r>
  <r>
    <s v="52500"/>
    <s v="100022697"/>
    <s v="314298"/>
    <s v="10000"/>
    <s v="10100"/>
    <s v="5250000000"/>
    <s v="2150000"/>
    <s v=""/>
    <s v="00002"/>
    <s v=""/>
    <s v=""/>
    <s v=""/>
    <n v="-67.67"/>
    <x v="27"/>
  </r>
  <r>
    <s v="52500"/>
    <s v="100022697"/>
    <s v="314298"/>
    <s v="10000"/>
    <s v="10100"/>
    <s v="5250000000"/>
    <s v="2150000"/>
    <s v=""/>
    <s v="00002"/>
    <s v=""/>
    <s v=""/>
    <s v=""/>
    <n v="-50.76"/>
    <x v="27"/>
  </r>
  <r>
    <s v="52500"/>
    <s v="100022697"/>
    <s v="314298"/>
    <s v="10000"/>
    <s v="10100"/>
    <s v="5250000000"/>
    <s v="1000000"/>
    <s v=""/>
    <s v="00002"/>
    <s v=""/>
    <s v=""/>
    <s v=""/>
    <n v="-851.67"/>
    <x v="28"/>
  </r>
  <r>
    <s v="52500"/>
    <s v="100022697"/>
    <s v="314298"/>
    <s v="10000"/>
    <s v="10100"/>
    <s v="5250000000"/>
    <s v="1000000"/>
    <s v=""/>
    <s v="00002"/>
    <s v=""/>
    <s v=""/>
    <s v=""/>
    <n v="-638.73"/>
    <x v="28"/>
  </r>
  <r>
    <s v="52500"/>
    <s v="100022697"/>
    <s v="314298"/>
    <s v="10000"/>
    <s v="10100"/>
    <s v="5250000000"/>
    <s v="2052000"/>
    <s v=""/>
    <s v="00002"/>
    <s v=""/>
    <s v=""/>
    <s v=""/>
    <n v="-74"/>
    <x v="44"/>
  </r>
  <r>
    <s v="52500"/>
    <s v="100022697"/>
    <s v="314298"/>
    <s v="10000"/>
    <s v="10100"/>
    <s v="5250000000"/>
    <s v="2110000"/>
    <s v=""/>
    <s v="00002"/>
    <s v=""/>
    <s v=""/>
    <s v=""/>
    <n v="-86.51"/>
    <x v="31"/>
  </r>
  <r>
    <s v="52500"/>
    <s v="100022697"/>
    <s v="314298"/>
    <s v="10000"/>
    <s v="10100"/>
    <s v="5250000000"/>
    <s v="2110000"/>
    <s v=""/>
    <s v="00002"/>
    <s v=""/>
    <s v=""/>
    <s v=""/>
    <n v="-64.89"/>
    <x v="31"/>
  </r>
  <r>
    <s v="52500"/>
    <s v="100022697"/>
    <s v="314298"/>
    <s v="10000"/>
    <s v="10100"/>
    <s v="5250000000"/>
    <s v="2053000"/>
    <s v=""/>
    <s v="00002"/>
    <s v=""/>
    <s v=""/>
    <s v=""/>
    <n v="-86.51"/>
    <x v="32"/>
  </r>
  <r>
    <s v="52500"/>
    <s v="100022697"/>
    <s v="314298"/>
    <s v="10000"/>
    <s v="10100"/>
    <s v="5250000000"/>
    <s v="2053000"/>
    <s v=""/>
    <s v="00002"/>
    <s v=""/>
    <s v=""/>
    <s v=""/>
    <n v="-64.89"/>
    <x v="32"/>
  </r>
  <r>
    <s v="52500"/>
    <s v="100022697"/>
    <s v="314298"/>
    <s v="10000"/>
    <s v="10100"/>
    <s v="5250000000"/>
    <s v="2160000"/>
    <s v=""/>
    <s v="00002"/>
    <s v=""/>
    <s v=""/>
    <s v=""/>
    <n v="-20.23"/>
    <x v="33"/>
  </r>
  <r>
    <s v="52500"/>
    <s v="100022697"/>
    <s v="314298"/>
    <s v="10000"/>
    <s v="10100"/>
    <s v="5250000000"/>
    <s v="7221000"/>
    <s v=""/>
    <s v="00002"/>
    <s v=""/>
    <s v=""/>
    <s v=""/>
    <n v="6.51"/>
    <x v="48"/>
  </r>
  <r>
    <s v="52500"/>
    <s v="100022697"/>
    <s v="314298"/>
    <s v="10000"/>
    <s v="10100"/>
    <s v="5250000000"/>
    <s v="7221000"/>
    <s v=""/>
    <s v="00002"/>
    <s v=""/>
    <s v=""/>
    <s v=""/>
    <n v="4.8899999999999997"/>
    <x v="48"/>
  </r>
  <r>
    <s v="52500"/>
    <s v="100022697"/>
    <s v="314298"/>
    <s v="10000"/>
    <s v="10100"/>
    <s v="5250000000"/>
    <s v="7269000"/>
    <s v=""/>
    <s v="00002"/>
    <s v=""/>
    <s v=""/>
    <s v=""/>
    <n v="98.66"/>
    <x v="49"/>
  </r>
  <r>
    <s v="52500"/>
    <s v="100022697"/>
    <s v="314298"/>
    <s v="10000"/>
    <s v="10100"/>
    <s v="5250000000"/>
    <s v="7269000"/>
    <s v=""/>
    <s v="00002"/>
    <s v=""/>
    <s v=""/>
    <s v=""/>
    <n v="74"/>
    <x v="49"/>
  </r>
  <r>
    <s v="52500"/>
    <s v="100022697"/>
    <s v="314298"/>
    <s v="10000"/>
    <s v="10100"/>
    <s v="5250000000"/>
    <s v="7269000"/>
    <s v=""/>
    <s v="00002"/>
    <s v=""/>
    <s v=""/>
    <s v=""/>
    <n v="17.940000000000001"/>
    <x v="49"/>
  </r>
  <r>
    <s v="52500"/>
    <s v="100022697"/>
    <s v="314298"/>
    <s v="10000"/>
    <s v="10100"/>
    <s v="5250000000"/>
    <s v="7269000"/>
    <s v=""/>
    <s v="00002"/>
    <s v=""/>
    <s v=""/>
    <s v=""/>
    <n v="13.45"/>
    <x v="49"/>
  </r>
  <r>
    <s v="52500"/>
    <s v="100022697"/>
    <s v="314298"/>
    <s v="10000"/>
    <s v="10100"/>
    <s v="5250000000"/>
    <s v="2125000"/>
    <s v=""/>
    <s v="00002"/>
    <s v=""/>
    <s v=""/>
    <s v=""/>
    <n v="-2.29"/>
    <x v="38"/>
  </r>
  <r>
    <s v="52500"/>
    <s v="100022697"/>
    <s v="314298"/>
    <s v="10000"/>
    <s v="10100"/>
    <s v="5250000000"/>
    <s v="2125000"/>
    <s v=""/>
    <s v="00002"/>
    <s v=""/>
    <s v=""/>
    <s v=""/>
    <n v="-1.71"/>
    <x v="38"/>
  </r>
  <r>
    <s v="52500"/>
    <s v="100022697"/>
    <s v="314298"/>
    <s v="10000"/>
    <s v="10100"/>
    <s v="5250000000"/>
    <s v="2100000"/>
    <s v=""/>
    <s v="00002"/>
    <s v=""/>
    <s v=""/>
    <s v=""/>
    <n v="-85.71"/>
    <x v="37"/>
  </r>
  <r>
    <s v="52500"/>
    <s v="100022697"/>
    <s v="314298"/>
    <s v="10000"/>
    <s v="10100"/>
    <s v="5250000000"/>
    <s v="2100000"/>
    <s v=""/>
    <s v="00002"/>
    <s v=""/>
    <s v=""/>
    <s v=""/>
    <n v="-64.290000000000006"/>
    <x v="37"/>
  </r>
  <r>
    <s v="52500"/>
    <s v="100022697"/>
    <s v="314298"/>
    <s v="10000"/>
    <s v="10100"/>
    <s v="5250000000"/>
    <s v="2055000"/>
    <s v=""/>
    <s v="00002"/>
    <s v=""/>
    <s v=""/>
    <s v=""/>
    <n v="-0.75"/>
    <x v="41"/>
  </r>
  <r>
    <s v="52500"/>
    <s v="100022697"/>
    <s v="314298"/>
    <s v="10000"/>
    <s v="10100"/>
    <s v="5250000000"/>
    <s v="2055000"/>
    <s v=""/>
    <s v="00002"/>
    <s v=""/>
    <s v=""/>
    <s v=""/>
    <n v="-0.56000000000000005"/>
    <x v="41"/>
  </r>
  <r>
    <s v="52500"/>
    <s v="100022697"/>
    <s v="314298"/>
    <s v="10000"/>
    <s v="10100"/>
    <s v="5250000000"/>
    <s v="2056000"/>
    <s v=""/>
    <s v="00002"/>
    <s v=""/>
    <s v=""/>
    <s v=""/>
    <n v="-155.26"/>
    <x v="42"/>
  </r>
  <r>
    <s v="52500"/>
    <s v="100022697"/>
    <s v="314298"/>
    <s v="10000"/>
    <s v="10100"/>
    <s v="5250000000"/>
    <s v="2056000"/>
    <s v=""/>
    <s v="00002"/>
    <s v=""/>
    <s v=""/>
    <s v=""/>
    <n v="-116.44"/>
    <x v="42"/>
  </r>
  <r>
    <s v="52500"/>
    <s v="100022697"/>
    <s v="314298"/>
    <s v="10000"/>
    <s v="10100"/>
    <s v="5250000000"/>
    <s v="2057000"/>
    <s v=""/>
    <s v="00002"/>
    <s v=""/>
    <s v=""/>
    <s v=""/>
    <n v="-6.51"/>
    <x v="43"/>
  </r>
  <r>
    <s v="52500"/>
    <s v="100022697"/>
    <s v="314298"/>
    <s v="10000"/>
    <s v="10100"/>
    <s v="5250000000"/>
    <s v="2057000"/>
    <s v=""/>
    <s v="00002"/>
    <s v=""/>
    <s v=""/>
    <s v=""/>
    <n v="-4.8899999999999997"/>
    <x v="43"/>
  </r>
  <r>
    <s v="52500"/>
    <s v="100022697"/>
    <s v="314298"/>
    <s v="10000"/>
    <s v="10100"/>
    <s v="5250000000"/>
    <s v="2100000"/>
    <s v=""/>
    <s v="00002"/>
    <s v=""/>
    <s v=""/>
    <s v=""/>
    <n v="-17.940000000000001"/>
    <x v="37"/>
  </r>
  <r>
    <s v="52500"/>
    <s v="100022697"/>
    <s v="314298"/>
    <s v="10000"/>
    <s v="10100"/>
    <s v="5250000000"/>
    <s v="2100000"/>
    <s v=""/>
    <s v="00002"/>
    <s v=""/>
    <s v=""/>
    <s v=""/>
    <n v="-13.45"/>
    <x v="37"/>
  </r>
  <r>
    <s v="52500"/>
    <s v="100022697"/>
    <s v="314298"/>
    <s v="10000"/>
    <s v="10100"/>
    <s v="5250000000"/>
    <s v="2052000"/>
    <s v=""/>
    <s v="00002"/>
    <s v=""/>
    <s v=""/>
    <s v=""/>
    <n v="-98.66"/>
    <x v="44"/>
  </r>
  <r>
    <s v="52500"/>
    <s v="100022697"/>
    <s v="314298"/>
    <s v="10000"/>
    <s v="10100"/>
    <s v="5250000000"/>
    <s v="2105000"/>
    <s v=""/>
    <s v="00002"/>
    <s v=""/>
    <s v=""/>
    <s v=""/>
    <n v="-98.66"/>
    <x v="36"/>
  </r>
  <r>
    <s v="52500"/>
    <s v="100022697"/>
    <s v="314298"/>
    <s v="10000"/>
    <s v="10100"/>
    <s v="5250000000"/>
    <s v="2105000"/>
    <s v=""/>
    <s v="00002"/>
    <s v=""/>
    <s v=""/>
    <s v=""/>
    <n v="-74"/>
    <x v="36"/>
  </r>
  <r>
    <s v="52500"/>
    <s v="100022697"/>
    <s v="314298"/>
    <s v="10000"/>
    <s v="10100"/>
    <s v="5250000000"/>
    <s v="2100000"/>
    <s v=""/>
    <s v="00002"/>
    <s v=""/>
    <s v=""/>
    <s v=""/>
    <n v="-56.05"/>
    <x v="37"/>
  </r>
  <r>
    <s v="52500"/>
    <s v="100022697"/>
    <s v="314298"/>
    <s v="10000"/>
    <s v="10100"/>
    <s v="5250000000"/>
    <s v="2100000"/>
    <s v=""/>
    <s v="00002"/>
    <s v=""/>
    <s v=""/>
    <s v=""/>
    <n v="-42.03"/>
    <x v="37"/>
  </r>
  <r>
    <s v="52500"/>
    <s v="100022697"/>
    <s v="314298"/>
    <s v="10000"/>
    <s v="10100"/>
    <s v="5250000000"/>
    <s v="2125000"/>
    <s v=""/>
    <s v="00002"/>
    <s v=""/>
    <s v=""/>
    <s v=""/>
    <n v="-1.46"/>
    <x v="38"/>
  </r>
  <r>
    <s v="52500"/>
    <s v="100022697"/>
    <s v="314298"/>
    <s v="10000"/>
    <s v="10100"/>
    <s v="5250000000"/>
    <s v="2125000"/>
    <s v=""/>
    <s v="00002"/>
    <s v=""/>
    <s v=""/>
    <s v=""/>
    <n v="-1.1000000000000001"/>
    <x v="38"/>
  </r>
  <r>
    <s v="52500"/>
    <s v="100022697"/>
    <s v="314298"/>
    <s v="10000"/>
    <s v="10100"/>
    <s v="5250000000"/>
    <s v="2130000"/>
    <s v=""/>
    <s v="00002"/>
    <s v=""/>
    <s v=""/>
    <s v=""/>
    <n v="-24.57"/>
    <x v="39"/>
  </r>
  <r>
    <s v="52500"/>
    <s v="100022697"/>
    <s v="314298"/>
    <s v="10000"/>
    <s v="10100"/>
    <s v="5250000000"/>
    <s v="2130000"/>
    <s v=""/>
    <s v="00002"/>
    <s v=""/>
    <s v=""/>
    <s v=""/>
    <n v="-18.43"/>
    <x v="39"/>
  </r>
  <r>
    <s v="52500"/>
    <s v="100022697"/>
    <s v="314298"/>
    <s v="10000"/>
    <s v="10100"/>
    <s v="5250000000"/>
    <s v="2125000"/>
    <s v=""/>
    <s v="00002"/>
    <s v=""/>
    <s v=""/>
    <s v=""/>
    <n v="-3.29"/>
    <x v="38"/>
  </r>
  <r>
    <s v="52500"/>
    <s v="100022697"/>
    <s v="314298"/>
    <s v="10000"/>
    <s v="10100"/>
    <s v="5250000000"/>
    <s v="2125000"/>
    <s v=""/>
    <s v="00002"/>
    <s v=""/>
    <s v=""/>
    <s v=""/>
    <n v="-2.4700000000000002"/>
    <x v="38"/>
  </r>
  <r>
    <s v="52500"/>
    <s v="100022697"/>
    <s v="314298"/>
    <s v="10000"/>
    <s v="10100"/>
    <s v="5250000000"/>
    <s v="2190000"/>
    <s v=""/>
    <s v="00002"/>
    <s v=""/>
    <s v=""/>
    <s v=""/>
    <n v="-21.06"/>
    <x v="40"/>
  </r>
  <r>
    <s v="52500"/>
    <s v="100022697"/>
    <s v="314298"/>
    <s v="10000"/>
    <s v="10100"/>
    <s v="5250000000"/>
    <s v="2190000"/>
    <s v=""/>
    <s v="00002"/>
    <s v=""/>
    <s v=""/>
    <s v=""/>
    <n v="-15.79"/>
    <x v="40"/>
  </r>
  <r>
    <s v="52500"/>
    <s v="100023046"/>
    <s v="305668"/>
    <s v="10000"/>
    <s v="10100"/>
    <s v="5250000000"/>
    <s v="2100000"/>
    <s v=""/>
    <s v="00002"/>
    <s v=""/>
    <s v=""/>
    <s v=""/>
    <n v="-19.18"/>
    <x v="37"/>
  </r>
  <r>
    <s v="52500"/>
    <s v="100023046"/>
    <s v="305668"/>
    <s v="10000"/>
    <s v="10100"/>
    <s v="5250000000"/>
    <s v="2052000"/>
    <s v=""/>
    <s v="00002"/>
    <s v=""/>
    <s v=""/>
    <s v=""/>
    <n v="-140.72"/>
    <x v="44"/>
  </r>
  <r>
    <s v="52500"/>
    <s v="100023046"/>
    <s v="305668"/>
    <s v="10000"/>
    <s v="10100"/>
    <s v="5250000000"/>
    <s v="2052000"/>
    <s v=""/>
    <s v="00002"/>
    <s v=""/>
    <s v=""/>
    <s v=""/>
    <n v="-105.54"/>
    <x v="44"/>
  </r>
  <r>
    <s v="52500"/>
    <s v="100023046"/>
    <s v="305668"/>
    <s v="10000"/>
    <s v="10100"/>
    <s v="5250000000"/>
    <s v="2110000"/>
    <s v=""/>
    <s v="00002"/>
    <s v=""/>
    <s v=""/>
    <s v=""/>
    <n v="-129.16999999999999"/>
    <x v="31"/>
  </r>
  <r>
    <s v="52500"/>
    <s v="100023046"/>
    <s v="305668"/>
    <s v="10000"/>
    <s v="10100"/>
    <s v="5250000000"/>
    <s v="2110000"/>
    <s v=""/>
    <s v="00002"/>
    <s v=""/>
    <s v=""/>
    <s v=""/>
    <n v="-96.87"/>
    <x v="31"/>
  </r>
  <r>
    <s v="52500"/>
    <s v="100023046"/>
    <s v="305668"/>
    <s v="10000"/>
    <s v="10100"/>
    <s v="5250000000"/>
    <s v="2053000"/>
    <s v=""/>
    <s v="00002"/>
    <s v=""/>
    <s v=""/>
    <s v=""/>
    <n v="-129.16999999999999"/>
    <x v="32"/>
  </r>
  <r>
    <s v="52500"/>
    <s v="100023046"/>
    <s v="305668"/>
    <s v="10000"/>
    <s v="10100"/>
    <s v="5250000000"/>
    <s v="2053000"/>
    <s v=""/>
    <s v="00002"/>
    <s v=""/>
    <s v=""/>
    <s v=""/>
    <n v="-96.87"/>
    <x v="32"/>
  </r>
  <r>
    <s v="52500"/>
    <s v="100023046"/>
    <s v="305668"/>
    <s v="10000"/>
    <s v="10100"/>
    <s v="5250000000"/>
    <s v="2160000"/>
    <s v=""/>
    <s v="00002"/>
    <s v=""/>
    <s v=""/>
    <s v=""/>
    <n v="-30.21"/>
    <x v="33"/>
  </r>
  <r>
    <s v="52500"/>
    <s v="100023046"/>
    <s v="305668"/>
    <s v="10000"/>
    <s v="10100"/>
    <s v="5250000000"/>
    <s v="2160000"/>
    <s v=""/>
    <s v="00002"/>
    <s v=""/>
    <s v=""/>
    <s v=""/>
    <n v="-22.65"/>
    <x v="33"/>
  </r>
  <r>
    <s v="52500"/>
    <s v="100023046"/>
    <s v="305668"/>
    <s v="10000"/>
    <s v="10100"/>
    <s v="5250000000"/>
    <s v="2140000"/>
    <s v=""/>
    <s v="00002"/>
    <s v=""/>
    <s v=""/>
    <s v=""/>
    <n v="-358.6"/>
    <x v="34"/>
  </r>
  <r>
    <s v="52500"/>
    <s v="100023046"/>
    <s v="305668"/>
    <s v="10000"/>
    <s v="10100"/>
    <s v="5250000000"/>
    <s v="2140000"/>
    <s v=""/>
    <s v="00002"/>
    <s v=""/>
    <s v=""/>
    <s v=""/>
    <n v="-268.95"/>
    <x v="34"/>
  </r>
  <r>
    <s v="52500"/>
    <s v="100023046"/>
    <s v="305668"/>
    <s v="10000"/>
    <s v="10100"/>
    <s v="5250000000"/>
    <s v="2125000"/>
    <s v=""/>
    <s v="00002"/>
    <s v=""/>
    <s v=""/>
    <s v=""/>
    <n v="-1.49"/>
    <x v="38"/>
  </r>
  <r>
    <s v="52500"/>
    <s v="100023046"/>
    <s v="305668"/>
    <s v="10000"/>
    <s v="10100"/>
    <s v="5250000000"/>
    <s v="2100000"/>
    <s v=""/>
    <s v="00002"/>
    <s v=""/>
    <s v=""/>
    <s v=""/>
    <n v="-2.86"/>
    <x v="37"/>
  </r>
  <r>
    <s v="52500"/>
    <s v="100023046"/>
    <s v="305668"/>
    <s v="10000"/>
    <s v="10100"/>
    <s v="5250000000"/>
    <s v="2100000"/>
    <s v=""/>
    <s v="00002"/>
    <s v=""/>
    <s v=""/>
    <s v=""/>
    <n v="-2.14"/>
    <x v="37"/>
  </r>
  <r>
    <s v="52500"/>
    <s v="100023046"/>
    <s v="305668"/>
    <s v="10000"/>
    <s v="10100"/>
    <s v="5250000000"/>
    <s v="2100000"/>
    <s v=""/>
    <s v="00002"/>
    <s v=""/>
    <s v=""/>
    <s v=""/>
    <n v="-5.65"/>
    <x v="37"/>
  </r>
  <r>
    <s v="52500"/>
    <s v="100023046"/>
    <s v="305668"/>
    <s v="10000"/>
    <s v="10100"/>
    <s v="5250000000"/>
    <s v="2100000"/>
    <s v=""/>
    <s v="00002"/>
    <s v=""/>
    <s v=""/>
    <s v=""/>
    <n v="-4.24"/>
    <x v="37"/>
  </r>
  <r>
    <s v="52500"/>
    <s v="100023046"/>
    <s v="305668"/>
    <s v="10000"/>
    <s v="10100"/>
    <s v="5250000000"/>
    <s v="2125000"/>
    <s v=""/>
    <s v="00002"/>
    <s v=""/>
    <s v=""/>
    <s v=""/>
    <n v="-2.2400000000000002"/>
    <x v="38"/>
  </r>
  <r>
    <s v="52500"/>
    <s v="100023046"/>
    <s v="305668"/>
    <s v="10000"/>
    <s v="10100"/>
    <s v="5250000000"/>
    <s v="2125000"/>
    <s v=""/>
    <s v="00002"/>
    <s v=""/>
    <s v=""/>
    <s v=""/>
    <n v="-1.68"/>
    <x v="38"/>
  </r>
  <r>
    <s v="52500"/>
    <s v="100023046"/>
    <s v="305668"/>
    <s v="10000"/>
    <s v="10100"/>
    <s v="5250000000"/>
    <s v="2100000"/>
    <s v=""/>
    <s v="00002"/>
    <s v=""/>
    <s v=""/>
    <s v=""/>
    <n v="-8.7899999999999991"/>
    <x v="37"/>
  </r>
  <r>
    <s v="52500"/>
    <s v="100023046"/>
    <s v="305668"/>
    <s v="10000"/>
    <s v="10100"/>
    <s v="5250000000"/>
    <s v="2100000"/>
    <s v=""/>
    <s v="00002"/>
    <s v=""/>
    <s v=""/>
    <s v=""/>
    <n v="-6.59"/>
    <x v="37"/>
  </r>
  <r>
    <s v="52500"/>
    <s v="100023046"/>
    <s v="305668"/>
    <s v="10000"/>
    <s v="10100"/>
    <s v="5250000000"/>
    <s v="2105000"/>
    <s v=""/>
    <s v="00002"/>
    <s v=""/>
    <s v=""/>
    <s v=""/>
    <n v="-140.72"/>
    <x v="36"/>
  </r>
  <r>
    <s v="52500"/>
    <s v="100023046"/>
    <s v="305668"/>
    <s v="10000"/>
    <s v="10100"/>
    <s v="5250000000"/>
    <s v="2105000"/>
    <s v=""/>
    <s v="00002"/>
    <s v=""/>
    <s v=""/>
    <s v=""/>
    <n v="-105.54"/>
    <x v="36"/>
  </r>
  <r>
    <s v="52500"/>
    <s v="100023046"/>
    <s v="305668"/>
    <s v="10000"/>
    <s v="10100"/>
    <s v="5250000000"/>
    <s v="2130000"/>
    <s v=""/>
    <s v="00002"/>
    <s v=""/>
    <s v=""/>
    <s v=""/>
    <n v="-24.57"/>
    <x v="39"/>
  </r>
  <r>
    <s v="52500"/>
    <s v="100023046"/>
    <s v="305668"/>
    <s v="10000"/>
    <s v="10100"/>
    <s v="5250000000"/>
    <s v="2130000"/>
    <s v=""/>
    <s v="00002"/>
    <s v=""/>
    <s v=""/>
    <s v=""/>
    <n v="-18.43"/>
    <x v="39"/>
  </r>
  <r>
    <s v="52500"/>
    <s v="100023046"/>
    <s v="305668"/>
    <s v="10000"/>
    <s v="10100"/>
    <s v="5250000000"/>
    <s v="2190000"/>
    <s v=""/>
    <s v="00002"/>
    <s v=""/>
    <s v=""/>
    <s v=""/>
    <n v="-11.25"/>
    <x v="40"/>
  </r>
  <r>
    <s v="52500"/>
    <s v="100023046"/>
    <s v="305668"/>
    <s v="10000"/>
    <s v="10100"/>
    <s v="5250000000"/>
    <s v="2190000"/>
    <s v=""/>
    <s v="00002"/>
    <s v=""/>
    <s v=""/>
    <s v=""/>
    <n v="-8.43"/>
    <x v="40"/>
  </r>
  <r>
    <s v="52500"/>
    <s v="100023046"/>
    <s v="305668"/>
    <s v="10000"/>
    <s v="10100"/>
    <s v="5250000000"/>
    <s v="2056000"/>
    <s v=""/>
    <s v="00002"/>
    <s v=""/>
    <s v=""/>
    <s v=""/>
    <n v="-170.11"/>
    <x v="42"/>
  </r>
  <r>
    <s v="52500"/>
    <s v="100023046"/>
    <s v="305668"/>
    <s v="10000"/>
    <s v="10100"/>
    <s v="5250000000"/>
    <s v="2056000"/>
    <s v=""/>
    <s v="00002"/>
    <s v=""/>
    <s v=""/>
    <s v=""/>
    <n v="-127.59"/>
    <x v="42"/>
  </r>
  <r>
    <s v="52500"/>
    <s v="100023046"/>
    <s v="305668"/>
    <s v="10000"/>
    <s v="10100"/>
    <s v="5250000000"/>
    <s v="2055000"/>
    <s v=""/>
    <s v="00002"/>
    <s v=""/>
    <s v=""/>
    <s v=""/>
    <n v="-1.1499999999999999"/>
    <x v="41"/>
  </r>
  <r>
    <s v="52500"/>
    <s v="100023046"/>
    <s v="305668"/>
    <s v="10000"/>
    <s v="10100"/>
    <s v="5250000000"/>
    <s v="2055000"/>
    <s v=""/>
    <s v="00002"/>
    <s v=""/>
    <s v=""/>
    <s v=""/>
    <n v="-0.86"/>
    <x v="41"/>
  </r>
  <r>
    <s v="52500"/>
    <s v="100023046"/>
    <s v="305668"/>
    <s v="10000"/>
    <s v="10100"/>
    <s v="5250000000"/>
    <s v="2058000"/>
    <s v=""/>
    <s v="00002"/>
    <s v=""/>
    <s v=""/>
    <s v=""/>
    <n v="-30.21"/>
    <x v="35"/>
  </r>
  <r>
    <s v="52500"/>
    <s v="100023046"/>
    <s v="305668"/>
    <s v="10000"/>
    <s v="10100"/>
    <s v="5250000000"/>
    <s v="2058000"/>
    <s v=""/>
    <s v="00002"/>
    <s v=""/>
    <s v=""/>
    <s v=""/>
    <n v="-22.65"/>
    <x v="35"/>
  </r>
  <r>
    <s v="52500"/>
    <s v="100023046"/>
    <s v="305668"/>
    <s v="10000"/>
    <s v="10100"/>
    <s v="5250000000"/>
    <s v="2150000"/>
    <s v=""/>
    <s v="00002"/>
    <s v=""/>
    <s v=""/>
    <s v=""/>
    <n v="-114.85"/>
    <x v="27"/>
  </r>
  <r>
    <s v="52500"/>
    <s v="100023046"/>
    <s v="305668"/>
    <s v="10000"/>
    <s v="10100"/>
    <s v="5250000000"/>
    <s v="2150000"/>
    <s v=""/>
    <s v="00002"/>
    <s v=""/>
    <s v=""/>
    <s v=""/>
    <n v="-86.13"/>
    <x v="27"/>
  </r>
  <r>
    <s v="52500"/>
    <s v="100023046"/>
    <s v="305668"/>
    <s v="10000"/>
    <s v="10100"/>
    <s v="5250000000"/>
    <s v="1000000"/>
    <s v=""/>
    <s v="00002"/>
    <s v=""/>
    <s v=""/>
    <s v=""/>
    <n v="-1301.22"/>
    <x v="28"/>
  </r>
  <r>
    <s v="52500"/>
    <s v="100023046"/>
    <s v="305668"/>
    <s v="10000"/>
    <s v="10100"/>
    <s v="5250000000"/>
    <s v="1000000"/>
    <s v=""/>
    <s v="00002"/>
    <s v=""/>
    <s v=""/>
    <s v=""/>
    <n v="-975.95"/>
    <x v="28"/>
  </r>
  <r>
    <s v="52500"/>
    <s v="100023046"/>
    <s v="305668"/>
    <s v="10000"/>
    <s v="10100"/>
    <s v="5250000000"/>
    <s v="2100000"/>
    <s v=""/>
    <s v="00002"/>
    <s v=""/>
    <s v=""/>
    <s v=""/>
    <n v="-25.59"/>
    <x v="37"/>
  </r>
  <r>
    <s v="52500"/>
    <s v="100023046"/>
    <s v="305668"/>
    <s v="10000"/>
    <s v="10100"/>
    <s v="5250000000"/>
    <s v="7100000"/>
    <s v=""/>
    <s v="00002"/>
    <s v=""/>
    <s v=""/>
    <s v=""/>
    <n v="2132.11"/>
    <x v="45"/>
  </r>
  <r>
    <s v="52500"/>
    <s v="100023046"/>
    <s v="305668"/>
    <s v="10000"/>
    <s v="10100"/>
    <s v="5250000000"/>
    <s v="7100000"/>
    <s v=""/>
    <s v="00002"/>
    <s v=""/>
    <s v=""/>
    <s v=""/>
    <n v="1599.09"/>
    <x v="45"/>
  </r>
  <r>
    <s v="52500"/>
    <s v="100023046"/>
    <s v="305668"/>
    <s v="10000"/>
    <s v="10100"/>
    <s v="5250000000"/>
    <s v="7230000"/>
    <s v=""/>
    <s v="00002"/>
    <s v=""/>
    <s v=""/>
    <s v=""/>
    <n v="129.16999999999999"/>
    <x v="29"/>
  </r>
  <r>
    <s v="52500"/>
    <s v="100023046"/>
    <s v="305668"/>
    <s v="10000"/>
    <s v="10100"/>
    <s v="5250000000"/>
    <s v="7230000"/>
    <s v=""/>
    <s v="00002"/>
    <s v=""/>
    <s v=""/>
    <s v=""/>
    <n v="96.87"/>
    <x v="29"/>
  </r>
  <r>
    <s v="52500"/>
    <s v="100023046"/>
    <s v="305668"/>
    <s v="10000"/>
    <s v="10100"/>
    <s v="5250000000"/>
    <s v="7231000"/>
    <s v=""/>
    <s v="00002"/>
    <s v=""/>
    <s v=""/>
    <s v=""/>
    <n v="30.21"/>
    <x v="30"/>
  </r>
  <r>
    <s v="52500"/>
    <s v="100023046"/>
    <s v="305668"/>
    <s v="10000"/>
    <s v="10100"/>
    <s v="5250000000"/>
    <s v="7231000"/>
    <s v=""/>
    <s v="00002"/>
    <s v=""/>
    <s v=""/>
    <s v=""/>
    <n v="22.65"/>
    <x v="30"/>
  </r>
  <r>
    <s v="52500"/>
    <s v="100023046"/>
    <s v="305668"/>
    <s v="10000"/>
    <s v="10100"/>
    <s v="5250000000"/>
    <s v="7240000"/>
    <s v=""/>
    <s v="00002"/>
    <s v=""/>
    <s v=""/>
    <s v=""/>
    <n v="170.11"/>
    <x v="46"/>
  </r>
  <r>
    <s v="52500"/>
    <s v="100023046"/>
    <s v="305668"/>
    <s v="10000"/>
    <s v="10100"/>
    <s v="5250000000"/>
    <s v="7240000"/>
    <s v=""/>
    <s v="00002"/>
    <s v=""/>
    <s v=""/>
    <s v=""/>
    <n v="127.59"/>
    <x v="46"/>
  </r>
  <r>
    <s v="52500"/>
    <s v="100023046"/>
    <s v="305668"/>
    <s v="10000"/>
    <s v="10100"/>
    <s v="5250000000"/>
    <s v="7250000"/>
    <s v=""/>
    <s v="00002"/>
    <s v=""/>
    <s v=""/>
    <s v=""/>
    <n v="1.1499999999999999"/>
    <x v="47"/>
  </r>
  <r>
    <s v="52500"/>
    <s v="100023046"/>
    <s v="305668"/>
    <s v="10000"/>
    <s v="10100"/>
    <s v="5250000000"/>
    <s v="7250000"/>
    <s v=""/>
    <s v="00002"/>
    <s v=""/>
    <s v=""/>
    <s v=""/>
    <n v="0.86"/>
    <x v="47"/>
  </r>
  <r>
    <s v="52500"/>
    <s v="100023046"/>
    <s v="305668"/>
    <s v="10000"/>
    <s v="10100"/>
    <s v="5250000000"/>
    <s v="7269000"/>
    <s v=""/>
    <s v="00002"/>
    <s v=""/>
    <s v=""/>
    <s v=""/>
    <n v="140.72"/>
    <x v="49"/>
  </r>
  <r>
    <s v="52500"/>
    <s v="100023046"/>
    <s v="305668"/>
    <s v="10000"/>
    <s v="10100"/>
    <s v="5250000000"/>
    <s v="7269000"/>
    <s v=""/>
    <s v="00002"/>
    <s v=""/>
    <s v=""/>
    <s v=""/>
    <n v="105.54"/>
    <x v="49"/>
  </r>
  <r>
    <s v="52500"/>
    <s v="100023046"/>
    <s v="305668"/>
    <s v="10000"/>
    <s v="10100"/>
    <s v="5250000000"/>
    <s v="7269000"/>
    <s v=""/>
    <s v="00002"/>
    <s v=""/>
    <s v=""/>
    <s v=""/>
    <n v="25.59"/>
    <x v="49"/>
  </r>
  <r>
    <s v="52500"/>
    <s v="100023046"/>
    <s v="305668"/>
    <s v="10000"/>
    <s v="10100"/>
    <s v="5250000000"/>
    <s v="7269000"/>
    <s v=""/>
    <s v="00002"/>
    <s v=""/>
    <s v=""/>
    <s v=""/>
    <n v="19.18"/>
    <x v="49"/>
  </r>
  <r>
    <s v="52500"/>
    <s v="100023046"/>
    <s v="305668"/>
    <s v="10000"/>
    <s v="10100"/>
    <s v="5250000000"/>
    <s v="2125000"/>
    <s v=""/>
    <s v="00002"/>
    <s v=""/>
    <s v=""/>
    <s v=""/>
    <n v="-1.98"/>
    <x v="38"/>
  </r>
  <r>
    <s v="52500"/>
    <s v="100065888"/>
    <s v="500224"/>
    <s v="10000"/>
    <s v="10100"/>
    <s v="5250000000"/>
    <s v="7100000"/>
    <s v=""/>
    <s v="00002"/>
    <s v=""/>
    <s v=""/>
    <s v=""/>
    <n v="431.79"/>
    <x v="45"/>
  </r>
  <r>
    <s v="52500"/>
    <s v="100065888"/>
    <s v="500224"/>
    <s v="10000"/>
    <s v="10100"/>
    <s v="5250000000"/>
    <s v="7230000"/>
    <s v=""/>
    <s v="00002"/>
    <s v=""/>
    <s v=""/>
    <s v=""/>
    <n v="39.47"/>
    <x v="29"/>
  </r>
  <r>
    <s v="52500"/>
    <s v="100065888"/>
    <s v="500224"/>
    <s v="10000"/>
    <s v="10100"/>
    <s v="5250000000"/>
    <s v="7230000"/>
    <s v=""/>
    <s v="00002"/>
    <s v=""/>
    <s v=""/>
    <s v=""/>
    <n v="26.77"/>
    <x v="29"/>
  </r>
  <r>
    <s v="52500"/>
    <s v="100065888"/>
    <s v="500224"/>
    <s v="10000"/>
    <s v="10100"/>
    <s v="5250000000"/>
    <s v="7231000"/>
    <s v=""/>
    <s v="00002"/>
    <s v=""/>
    <s v=""/>
    <s v=""/>
    <n v="9.23"/>
    <x v="30"/>
  </r>
  <r>
    <s v="52500"/>
    <s v="100065888"/>
    <s v="500224"/>
    <s v="10000"/>
    <s v="10100"/>
    <s v="5250000000"/>
    <s v="7231000"/>
    <s v=""/>
    <s v="00002"/>
    <s v=""/>
    <s v=""/>
    <s v=""/>
    <n v="6.26"/>
    <x v="30"/>
  </r>
  <r>
    <s v="52500"/>
    <s v="100065888"/>
    <s v="500224"/>
    <s v="10000"/>
    <s v="10100"/>
    <s v="5250000000"/>
    <s v="2110000"/>
    <s v=""/>
    <s v="00002"/>
    <s v=""/>
    <s v=""/>
    <s v=""/>
    <n v="-39.47"/>
    <x v="31"/>
  </r>
  <r>
    <s v="52500"/>
    <s v="100065888"/>
    <s v="500224"/>
    <s v="10000"/>
    <s v="10100"/>
    <s v="5250000000"/>
    <s v="2110000"/>
    <s v=""/>
    <s v="00002"/>
    <s v=""/>
    <s v=""/>
    <s v=""/>
    <n v="-26.77"/>
    <x v="31"/>
  </r>
  <r>
    <s v="52500"/>
    <s v="100065888"/>
    <s v="500224"/>
    <s v="10000"/>
    <s v="10100"/>
    <s v="5250000000"/>
    <s v="2053000"/>
    <s v=""/>
    <s v="00002"/>
    <s v=""/>
    <s v=""/>
    <s v=""/>
    <n v="-39.47"/>
    <x v="32"/>
  </r>
  <r>
    <s v="52500"/>
    <s v="100065888"/>
    <s v="500224"/>
    <s v="10000"/>
    <s v="10100"/>
    <s v="5250000000"/>
    <s v="2053000"/>
    <s v=""/>
    <s v="00002"/>
    <s v=""/>
    <s v=""/>
    <s v=""/>
    <n v="-26.77"/>
    <x v="32"/>
  </r>
  <r>
    <s v="52500"/>
    <s v="100065888"/>
    <s v="500224"/>
    <s v="10000"/>
    <s v="10100"/>
    <s v="5250000000"/>
    <s v="2160000"/>
    <s v=""/>
    <s v="00002"/>
    <s v=""/>
    <s v=""/>
    <s v=""/>
    <n v="-9.23"/>
    <x v="33"/>
  </r>
  <r>
    <s v="52500"/>
    <s v="100065888"/>
    <s v="500224"/>
    <s v="10000"/>
    <s v="10100"/>
    <s v="5250000000"/>
    <s v="2160000"/>
    <s v=""/>
    <s v="00002"/>
    <s v=""/>
    <s v=""/>
    <s v=""/>
    <n v="-6.26"/>
    <x v="33"/>
  </r>
  <r>
    <s v="52500"/>
    <s v="100065888"/>
    <s v="500224"/>
    <s v="10000"/>
    <s v="10100"/>
    <s v="5250000000"/>
    <s v="2058000"/>
    <s v=""/>
    <s v="00002"/>
    <s v=""/>
    <s v=""/>
    <s v=""/>
    <n v="-9.23"/>
    <x v="35"/>
  </r>
  <r>
    <s v="52500"/>
    <s v="100065888"/>
    <s v="500224"/>
    <s v="10000"/>
    <s v="10100"/>
    <s v="5250000000"/>
    <s v="2058000"/>
    <s v=""/>
    <s v="00002"/>
    <s v=""/>
    <s v=""/>
    <s v=""/>
    <n v="-6.26"/>
    <x v="35"/>
  </r>
  <r>
    <s v="52500"/>
    <s v="100065888"/>
    <s v="500224"/>
    <s v="10000"/>
    <s v="10100"/>
    <s v="5250000000"/>
    <s v="2150000"/>
    <s v=""/>
    <s v="00002"/>
    <s v=""/>
    <s v=""/>
    <s v=""/>
    <n v="-21.23"/>
    <x v="27"/>
  </r>
  <r>
    <s v="52500"/>
    <s v="100065888"/>
    <s v="500224"/>
    <s v="10000"/>
    <s v="10100"/>
    <s v="5250000000"/>
    <s v="2150000"/>
    <s v=""/>
    <s v="00002"/>
    <s v=""/>
    <s v=""/>
    <s v=""/>
    <n v="-14.4"/>
    <x v="27"/>
  </r>
  <r>
    <s v="52500"/>
    <s v="100065888"/>
    <s v="500224"/>
    <s v="10000"/>
    <s v="10100"/>
    <s v="5250000000"/>
    <s v="1000000"/>
    <s v=""/>
    <s v="00002"/>
    <s v=""/>
    <s v=""/>
    <s v=""/>
    <n v="-566.72"/>
    <x v="28"/>
  </r>
  <r>
    <s v="52500"/>
    <s v="100065888"/>
    <s v="500224"/>
    <s v="10000"/>
    <s v="10100"/>
    <s v="5250000000"/>
    <s v="1000000"/>
    <s v=""/>
    <s v="00002"/>
    <s v=""/>
    <s v=""/>
    <s v=""/>
    <n v="-384.36"/>
    <x v="28"/>
  </r>
  <r>
    <s v="52500"/>
    <s v="100065888"/>
    <s v="500224"/>
    <s v="10000"/>
    <s v="10100"/>
    <s v="5250000000"/>
    <s v="7100000"/>
    <s v=""/>
    <s v="00002"/>
    <s v=""/>
    <s v=""/>
    <s v=""/>
    <n v="636.65"/>
    <x v="45"/>
  </r>
  <r>
    <s v="52500"/>
    <s v="100063155"/>
    <s v="305457"/>
    <s v="10000"/>
    <s v="10100"/>
    <s v="5250000000"/>
    <s v="7269000"/>
    <s v=""/>
    <s v="00002"/>
    <s v=""/>
    <s v=""/>
    <s v=""/>
    <n v="38.08"/>
    <x v="49"/>
  </r>
  <r>
    <s v="52500"/>
    <s v="100063155"/>
    <s v="305457"/>
    <s v="10000"/>
    <s v="10100"/>
    <s v="5250000000"/>
    <s v="7269000"/>
    <s v=""/>
    <s v="00002"/>
    <s v=""/>
    <s v=""/>
    <s v=""/>
    <n v="9.23"/>
    <x v="49"/>
  </r>
  <r>
    <s v="52500"/>
    <s v="100063155"/>
    <s v="305457"/>
    <s v="10000"/>
    <s v="10100"/>
    <s v="5250000000"/>
    <s v="7269000"/>
    <s v=""/>
    <s v="00002"/>
    <s v=""/>
    <s v=""/>
    <s v=""/>
    <n v="6.93"/>
    <x v="49"/>
  </r>
  <r>
    <s v="52500"/>
    <s v="100063155"/>
    <s v="305457"/>
    <s v="10000"/>
    <s v="10100"/>
    <s v="5250000000"/>
    <s v="2105000"/>
    <s v=""/>
    <s v="00002"/>
    <s v=""/>
    <s v=""/>
    <s v=""/>
    <n v="-50.78"/>
    <x v="36"/>
  </r>
  <r>
    <s v="52500"/>
    <s v="100063155"/>
    <s v="305457"/>
    <s v="10000"/>
    <s v="10100"/>
    <s v="5250000000"/>
    <s v="2105000"/>
    <s v=""/>
    <s v="00002"/>
    <s v=""/>
    <s v=""/>
    <s v=""/>
    <n v="-38.08"/>
    <x v="36"/>
  </r>
  <r>
    <s v="52500"/>
    <s v="100063155"/>
    <s v="305457"/>
    <s v="10000"/>
    <s v="10100"/>
    <s v="5250000000"/>
    <s v="2100000"/>
    <s v=""/>
    <s v="00002"/>
    <s v=""/>
    <s v=""/>
    <s v=""/>
    <n v="-9.23"/>
    <x v="37"/>
  </r>
  <r>
    <s v="52500"/>
    <s v="100063155"/>
    <s v="305457"/>
    <s v="10000"/>
    <s v="10100"/>
    <s v="5250000000"/>
    <s v="2100000"/>
    <s v=""/>
    <s v="00002"/>
    <s v=""/>
    <s v=""/>
    <s v=""/>
    <n v="-6.93"/>
    <x v="37"/>
  </r>
  <r>
    <s v="52500"/>
    <s v="100063155"/>
    <s v="305457"/>
    <s v="10000"/>
    <s v="10100"/>
    <s v="5250000000"/>
    <s v="2052000"/>
    <s v=""/>
    <s v="00002"/>
    <s v=""/>
    <s v=""/>
    <s v=""/>
    <n v="-50.78"/>
    <x v="44"/>
  </r>
  <r>
    <s v="52500"/>
    <s v="100063155"/>
    <s v="305457"/>
    <s v="10000"/>
    <s v="10100"/>
    <s v="5250000000"/>
    <s v="2052000"/>
    <s v=""/>
    <s v="00002"/>
    <s v=""/>
    <s v=""/>
    <s v=""/>
    <n v="-38.08"/>
    <x v="44"/>
  </r>
  <r>
    <s v="52500"/>
    <s v="100063155"/>
    <s v="305457"/>
    <s v="10000"/>
    <s v="10100"/>
    <s v="5250000000"/>
    <s v="2110000"/>
    <s v=""/>
    <s v="00002"/>
    <s v=""/>
    <s v=""/>
    <s v=""/>
    <n v="-47.7"/>
    <x v="31"/>
  </r>
  <r>
    <s v="52500"/>
    <s v="100063155"/>
    <s v="305457"/>
    <s v="10000"/>
    <s v="10100"/>
    <s v="5250000000"/>
    <s v="2110000"/>
    <s v=""/>
    <s v="00002"/>
    <s v=""/>
    <s v=""/>
    <s v=""/>
    <n v="-35.78"/>
    <x v="31"/>
  </r>
  <r>
    <s v="52500"/>
    <s v="100063155"/>
    <s v="305457"/>
    <s v="10000"/>
    <s v="10100"/>
    <s v="5250000000"/>
    <s v="7100000"/>
    <s v=""/>
    <s v="00002"/>
    <s v=""/>
    <s v=""/>
    <s v=""/>
    <n v="769.37"/>
    <x v="45"/>
  </r>
  <r>
    <s v="52500"/>
    <s v="100063155"/>
    <s v="305457"/>
    <s v="10000"/>
    <s v="10100"/>
    <s v="5250000000"/>
    <s v="7100000"/>
    <s v=""/>
    <s v="00002"/>
    <s v=""/>
    <s v=""/>
    <s v=""/>
    <n v="577.03"/>
    <x v="45"/>
  </r>
  <r>
    <s v="52500"/>
    <s v="100063155"/>
    <s v="305457"/>
    <s v="10000"/>
    <s v="10100"/>
    <s v="5250000000"/>
    <s v="7230000"/>
    <s v=""/>
    <s v="00002"/>
    <s v=""/>
    <s v=""/>
    <s v=""/>
    <n v="47.7"/>
    <x v="29"/>
  </r>
  <r>
    <s v="52500"/>
    <s v="100063155"/>
    <s v="305457"/>
    <s v="10000"/>
    <s v="10100"/>
    <s v="5250000000"/>
    <s v="7230000"/>
    <s v=""/>
    <s v="00002"/>
    <s v=""/>
    <s v=""/>
    <s v=""/>
    <n v="35.78"/>
    <x v="29"/>
  </r>
  <r>
    <s v="52500"/>
    <s v="100063155"/>
    <s v="305457"/>
    <s v="10000"/>
    <s v="10100"/>
    <s v="5250000000"/>
    <s v="7231000"/>
    <s v=""/>
    <s v="00002"/>
    <s v=""/>
    <s v=""/>
    <s v=""/>
    <n v="11.15"/>
    <x v="30"/>
  </r>
  <r>
    <s v="52500"/>
    <s v="100063155"/>
    <s v="305457"/>
    <s v="10000"/>
    <s v="10100"/>
    <s v="5250000000"/>
    <s v="7231000"/>
    <s v=""/>
    <s v="00002"/>
    <s v=""/>
    <s v=""/>
    <s v=""/>
    <n v="8.3699999999999992"/>
    <x v="30"/>
  </r>
  <r>
    <s v="52500"/>
    <s v="100063155"/>
    <s v="305457"/>
    <s v="10000"/>
    <s v="10100"/>
    <s v="5250000000"/>
    <s v="7269000"/>
    <s v=""/>
    <s v="00002"/>
    <s v=""/>
    <s v=""/>
    <s v=""/>
    <n v="50.78"/>
    <x v="49"/>
  </r>
  <r>
    <s v="52500"/>
    <s v="100063155"/>
    <s v="305457"/>
    <s v="10000"/>
    <s v="10100"/>
    <s v="5250000000"/>
    <s v="2053000"/>
    <s v=""/>
    <s v="00002"/>
    <s v=""/>
    <s v=""/>
    <s v=""/>
    <n v="-47.7"/>
    <x v="32"/>
  </r>
  <r>
    <s v="52500"/>
    <s v="100063155"/>
    <s v="305457"/>
    <s v="10000"/>
    <s v="10100"/>
    <s v="5250000000"/>
    <s v="2053000"/>
    <s v=""/>
    <s v="00002"/>
    <s v=""/>
    <s v=""/>
    <s v=""/>
    <n v="-35.78"/>
    <x v="32"/>
  </r>
  <r>
    <s v="52500"/>
    <s v="100063155"/>
    <s v="305457"/>
    <s v="10000"/>
    <s v="10100"/>
    <s v="5250000000"/>
    <s v="2160000"/>
    <s v=""/>
    <s v="00002"/>
    <s v=""/>
    <s v=""/>
    <s v=""/>
    <n v="-11.15"/>
    <x v="33"/>
  </r>
  <r>
    <s v="52500"/>
    <s v="100063155"/>
    <s v="305457"/>
    <s v="10000"/>
    <s v="10100"/>
    <s v="5250000000"/>
    <s v="2160000"/>
    <s v=""/>
    <s v="00002"/>
    <s v=""/>
    <s v=""/>
    <s v=""/>
    <n v="-8.3699999999999992"/>
    <x v="33"/>
  </r>
  <r>
    <s v="52500"/>
    <s v="100063155"/>
    <s v="305457"/>
    <s v="10000"/>
    <s v="10100"/>
    <s v="5250000000"/>
    <s v="2140000"/>
    <s v=""/>
    <s v="00002"/>
    <s v=""/>
    <s v=""/>
    <s v=""/>
    <n v="-76.88"/>
    <x v="34"/>
  </r>
  <r>
    <s v="52500"/>
    <s v="100063155"/>
    <s v="305457"/>
    <s v="10000"/>
    <s v="10100"/>
    <s v="5250000000"/>
    <s v="2140000"/>
    <s v=""/>
    <s v="00002"/>
    <s v=""/>
    <s v=""/>
    <s v=""/>
    <n v="-57.66"/>
    <x v="34"/>
  </r>
  <r>
    <s v="52500"/>
    <s v="100063155"/>
    <s v="305457"/>
    <s v="10000"/>
    <s v="10100"/>
    <s v="5250000000"/>
    <s v="2058000"/>
    <s v=""/>
    <s v="00002"/>
    <s v=""/>
    <s v=""/>
    <s v=""/>
    <n v="-11.15"/>
    <x v="35"/>
  </r>
  <r>
    <s v="52500"/>
    <s v="100063155"/>
    <s v="305457"/>
    <s v="10000"/>
    <s v="10100"/>
    <s v="5250000000"/>
    <s v="2058000"/>
    <s v=""/>
    <s v="00002"/>
    <s v=""/>
    <s v=""/>
    <s v=""/>
    <n v="-8.3699999999999992"/>
    <x v="35"/>
  </r>
  <r>
    <s v="52500"/>
    <s v="100063155"/>
    <s v="305457"/>
    <s v="10000"/>
    <s v="10100"/>
    <s v="5250000000"/>
    <s v="2150000"/>
    <s v=""/>
    <s v="00002"/>
    <s v=""/>
    <s v=""/>
    <s v=""/>
    <n v="-33.58"/>
    <x v="27"/>
  </r>
  <r>
    <s v="52500"/>
    <s v="100063155"/>
    <s v="305457"/>
    <s v="10000"/>
    <s v="10100"/>
    <s v="5250000000"/>
    <s v="2150000"/>
    <s v=""/>
    <s v="00002"/>
    <s v=""/>
    <s v=""/>
    <s v=""/>
    <n v="-25.18"/>
    <x v="27"/>
  </r>
  <r>
    <s v="52500"/>
    <s v="100063155"/>
    <s v="305457"/>
    <s v="10000"/>
    <s v="10100"/>
    <s v="5250000000"/>
    <s v="1000000"/>
    <s v=""/>
    <s v="00002"/>
    <s v=""/>
    <s v=""/>
    <s v=""/>
    <n v="-549.28"/>
    <x v="28"/>
  </r>
  <r>
    <s v="52500"/>
    <s v="100063155"/>
    <s v="305457"/>
    <s v="10000"/>
    <s v="10100"/>
    <s v="5250000000"/>
    <s v="1000000"/>
    <s v=""/>
    <s v="00002"/>
    <s v=""/>
    <s v=""/>
    <s v=""/>
    <n v="-411.96"/>
    <x v="28"/>
  </r>
  <r>
    <s v="52500"/>
    <s v="100056052"/>
    <s v="320263"/>
    <s v="10000"/>
    <s v="10100"/>
    <s v="5250000000"/>
    <s v="2058000"/>
    <s v=""/>
    <s v="00002"/>
    <s v=""/>
    <s v=""/>
    <s v=""/>
    <n v="-8.02"/>
    <x v="35"/>
  </r>
  <r>
    <s v="52500"/>
    <s v="100056052"/>
    <s v="320263"/>
    <s v="10000"/>
    <s v="10100"/>
    <s v="5250000000"/>
    <s v="2150000"/>
    <s v=""/>
    <s v="00002"/>
    <s v=""/>
    <s v=""/>
    <s v=""/>
    <n v="-27.18"/>
    <x v="27"/>
  </r>
  <r>
    <s v="52500"/>
    <s v="100056052"/>
    <s v="320263"/>
    <s v="10000"/>
    <s v="10100"/>
    <s v="5250000000"/>
    <s v="2150000"/>
    <s v=""/>
    <s v="00002"/>
    <s v=""/>
    <s v=""/>
    <s v=""/>
    <n v="-20.38"/>
    <x v="27"/>
  </r>
  <r>
    <s v="52500"/>
    <s v="100056052"/>
    <s v="320263"/>
    <s v="10000"/>
    <s v="10100"/>
    <s v="5250000000"/>
    <s v="1000000"/>
    <s v=""/>
    <s v="00002"/>
    <s v=""/>
    <s v=""/>
    <s v=""/>
    <n v="-556.01"/>
    <x v="28"/>
  </r>
  <r>
    <s v="52500"/>
    <s v="100056052"/>
    <s v="320263"/>
    <s v="10000"/>
    <s v="10100"/>
    <s v="5250000000"/>
    <s v="1000000"/>
    <s v=""/>
    <s v="00002"/>
    <s v=""/>
    <s v=""/>
    <s v=""/>
    <n v="-417.02"/>
    <x v="28"/>
  </r>
  <r>
    <s v="52500"/>
    <s v="100056052"/>
    <s v="320263"/>
    <s v="10000"/>
    <s v="10100"/>
    <s v="5250000000"/>
    <s v="7250000"/>
    <s v=""/>
    <s v="00002"/>
    <s v=""/>
    <s v=""/>
    <s v=""/>
    <n v="0.28999999999999998"/>
    <x v="47"/>
  </r>
  <r>
    <s v="52500"/>
    <s v="100056052"/>
    <s v="320263"/>
    <s v="10000"/>
    <s v="10100"/>
    <s v="5250000000"/>
    <s v="7250000"/>
    <s v=""/>
    <s v="00002"/>
    <s v=""/>
    <s v=""/>
    <s v=""/>
    <n v="0.21"/>
    <x v="47"/>
  </r>
  <r>
    <s v="52500"/>
    <s v="100056052"/>
    <s v="320263"/>
    <s v="10000"/>
    <s v="10100"/>
    <s v="5250000000"/>
    <s v="7221000"/>
    <s v=""/>
    <s v="00002"/>
    <s v=""/>
    <s v=""/>
    <s v=""/>
    <n v="3.36"/>
    <x v="48"/>
  </r>
  <r>
    <s v="52500"/>
    <s v="100056052"/>
    <s v="320263"/>
    <s v="10000"/>
    <s v="10100"/>
    <s v="5250000000"/>
    <s v="7221000"/>
    <s v=""/>
    <s v="00002"/>
    <s v=""/>
    <s v=""/>
    <s v=""/>
    <n v="2.5099999999999998"/>
    <x v="48"/>
  </r>
  <r>
    <s v="52500"/>
    <s v="100056052"/>
    <s v="320263"/>
    <s v="10000"/>
    <s v="10100"/>
    <s v="5250000000"/>
    <s v="7269000"/>
    <s v=""/>
    <s v="00002"/>
    <s v=""/>
    <s v=""/>
    <s v=""/>
    <n v="54.91"/>
    <x v="49"/>
  </r>
  <r>
    <s v="52500"/>
    <s v="100056052"/>
    <s v="320263"/>
    <s v="10000"/>
    <s v="10100"/>
    <s v="5250000000"/>
    <s v="7269000"/>
    <s v=""/>
    <s v="00002"/>
    <s v=""/>
    <s v=""/>
    <s v=""/>
    <n v="41.19"/>
    <x v="49"/>
  </r>
  <r>
    <s v="52500"/>
    <s v="100056052"/>
    <s v="320263"/>
    <s v="10000"/>
    <s v="10100"/>
    <s v="5250000000"/>
    <s v="2125000"/>
    <s v=""/>
    <s v="00002"/>
    <s v=""/>
    <s v=""/>
    <s v=""/>
    <n v="-0.71"/>
    <x v="38"/>
  </r>
  <r>
    <s v="52500"/>
    <s v="100056052"/>
    <s v="320263"/>
    <s v="10000"/>
    <s v="10100"/>
    <s v="5250000000"/>
    <s v="2125000"/>
    <s v=""/>
    <s v="00002"/>
    <s v=""/>
    <s v=""/>
    <s v=""/>
    <n v="-0.54"/>
    <x v="38"/>
  </r>
  <r>
    <s v="52500"/>
    <s v="100056052"/>
    <s v="320263"/>
    <s v="10000"/>
    <s v="10100"/>
    <s v="5250000000"/>
    <s v="2100000"/>
    <s v=""/>
    <s v="00002"/>
    <s v=""/>
    <s v=""/>
    <s v=""/>
    <n v="-10.99"/>
    <x v="37"/>
  </r>
  <r>
    <s v="52500"/>
    <s v="100056052"/>
    <s v="320263"/>
    <s v="10000"/>
    <s v="10100"/>
    <s v="5250000000"/>
    <s v="2100000"/>
    <s v=""/>
    <s v="00002"/>
    <s v=""/>
    <s v=""/>
    <s v=""/>
    <n v="-8.24"/>
    <x v="37"/>
  </r>
  <r>
    <s v="52500"/>
    <s v="100056052"/>
    <s v="320263"/>
    <s v="10000"/>
    <s v="10100"/>
    <s v="5250000000"/>
    <s v="2125000"/>
    <s v=""/>
    <s v="00002"/>
    <s v=""/>
    <s v=""/>
    <s v=""/>
    <n v="-0.43"/>
    <x v="38"/>
  </r>
  <r>
    <s v="52500"/>
    <s v="100056052"/>
    <s v="320263"/>
    <s v="10000"/>
    <s v="10100"/>
    <s v="5250000000"/>
    <s v="2125000"/>
    <s v=""/>
    <s v="00002"/>
    <s v=""/>
    <s v=""/>
    <s v=""/>
    <n v="-0.33"/>
    <x v="38"/>
  </r>
  <r>
    <s v="52500"/>
    <s v="100056052"/>
    <s v="320263"/>
    <s v="10000"/>
    <s v="10100"/>
    <s v="5250000000"/>
    <s v="2105000"/>
    <s v=""/>
    <s v="00002"/>
    <s v=""/>
    <s v=""/>
    <s v=""/>
    <n v="-54.91"/>
    <x v="36"/>
  </r>
  <r>
    <s v="52500"/>
    <s v="100056052"/>
    <s v="320263"/>
    <s v="10000"/>
    <s v="10100"/>
    <s v="5250000000"/>
    <s v="2105000"/>
    <s v=""/>
    <s v="00002"/>
    <s v=""/>
    <s v=""/>
    <s v=""/>
    <n v="-41.19"/>
    <x v="36"/>
  </r>
  <r>
    <s v="52500"/>
    <s v="100056052"/>
    <s v="320263"/>
    <s v="10000"/>
    <s v="10100"/>
    <s v="5250000000"/>
    <s v="2190000"/>
    <s v=""/>
    <s v="00002"/>
    <s v=""/>
    <s v=""/>
    <s v=""/>
    <n v="-21.06"/>
    <x v="40"/>
  </r>
  <r>
    <s v="52500"/>
    <s v="100056052"/>
    <s v="320263"/>
    <s v="10000"/>
    <s v="10100"/>
    <s v="5250000000"/>
    <s v="2190000"/>
    <s v=""/>
    <s v="00002"/>
    <s v=""/>
    <s v=""/>
    <s v=""/>
    <n v="-15.79"/>
    <x v="40"/>
  </r>
  <r>
    <s v="52500"/>
    <s v="100056052"/>
    <s v="320263"/>
    <s v="10000"/>
    <s v="10100"/>
    <s v="5250000000"/>
    <s v="2130000"/>
    <s v=""/>
    <s v="00002"/>
    <s v=""/>
    <s v=""/>
    <s v=""/>
    <n v="-62"/>
    <x v="39"/>
  </r>
  <r>
    <s v="52500"/>
    <s v="100056052"/>
    <s v="320263"/>
    <s v="10000"/>
    <s v="10100"/>
    <s v="5250000000"/>
    <s v="2130000"/>
    <s v=""/>
    <s v="00002"/>
    <s v=""/>
    <s v=""/>
    <s v=""/>
    <n v="-46.5"/>
    <x v="39"/>
  </r>
  <r>
    <s v="52500"/>
    <s v="100056052"/>
    <s v="320263"/>
    <s v="10000"/>
    <s v="10100"/>
    <s v="5250000000"/>
    <s v="2055000"/>
    <s v=""/>
    <s v="00002"/>
    <s v=""/>
    <s v=""/>
    <s v=""/>
    <n v="-0.28999999999999998"/>
    <x v="41"/>
  </r>
  <r>
    <s v="52500"/>
    <s v="100056052"/>
    <s v="320263"/>
    <s v="10000"/>
    <s v="10100"/>
    <s v="5250000000"/>
    <s v="2055000"/>
    <s v=""/>
    <s v="00002"/>
    <s v=""/>
    <s v=""/>
    <s v=""/>
    <n v="-0.21"/>
    <x v="41"/>
  </r>
  <r>
    <s v="52500"/>
    <s v="100056052"/>
    <s v="320263"/>
    <s v="10000"/>
    <s v="10100"/>
    <s v="5250000000"/>
    <s v="2057000"/>
    <s v=""/>
    <s v="00002"/>
    <s v=""/>
    <s v=""/>
    <s v=""/>
    <n v="-3.36"/>
    <x v="43"/>
  </r>
  <r>
    <s v="52500"/>
    <s v="100056052"/>
    <s v="320263"/>
    <s v="10000"/>
    <s v="10100"/>
    <s v="5250000000"/>
    <s v="2057000"/>
    <s v=""/>
    <s v="00002"/>
    <s v=""/>
    <s v=""/>
    <s v=""/>
    <n v="-2.5099999999999998"/>
    <x v="43"/>
  </r>
  <r>
    <s v="52500"/>
    <s v="100056052"/>
    <s v="320263"/>
    <s v="10000"/>
    <s v="10100"/>
    <s v="5250000000"/>
    <s v="2056000"/>
    <s v=""/>
    <s v="00002"/>
    <s v=""/>
    <s v=""/>
    <s v=""/>
    <n v="-385.09"/>
    <x v="42"/>
  </r>
  <r>
    <s v="52500"/>
    <s v="100056052"/>
    <s v="320263"/>
    <s v="10000"/>
    <s v="10100"/>
    <s v="5250000000"/>
    <s v="2056000"/>
    <s v=""/>
    <s v="00002"/>
    <s v=""/>
    <s v=""/>
    <s v=""/>
    <n v="-288.81"/>
    <x v="42"/>
  </r>
  <r>
    <s v="52500"/>
    <s v="100056052"/>
    <s v="320263"/>
    <s v="10000"/>
    <s v="10100"/>
    <s v="5250000000"/>
    <s v="2052000"/>
    <s v=""/>
    <s v="00002"/>
    <s v=""/>
    <s v=""/>
    <s v=""/>
    <n v="-54.91"/>
    <x v="44"/>
  </r>
  <r>
    <s v="52500"/>
    <s v="100056052"/>
    <s v="320263"/>
    <s v="10000"/>
    <s v="10100"/>
    <s v="5250000000"/>
    <s v="2052000"/>
    <s v=""/>
    <s v="00002"/>
    <s v=""/>
    <s v=""/>
    <s v=""/>
    <n v="-41.19"/>
    <x v="44"/>
  </r>
  <r>
    <s v="52500"/>
    <s v="100056052"/>
    <s v="320263"/>
    <s v="10000"/>
    <s v="10100"/>
    <s v="5250000000"/>
    <s v="2100000"/>
    <s v=""/>
    <s v="00002"/>
    <s v=""/>
    <s v=""/>
    <s v=""/>
    <n v="-9.99"/>
    <x v="37"/>
  </r>
  <r>
    <s v="52500"/>
    <s v="100056052"/>
    <s v="320263"/>
    <s v="10000"/>
    <s v="10100"/>
    <s v="5250000000"/>
    <s v="2100000"/>
    <s v=""/>
    <s v="00002"/>
    <s v=""/>
    <s v=""/>
    <s v=""/>
    <n v="-7.48"/>
    <x v="37"/>
  </r>
  <r>
    <s v="52500"/>
    <s v="100056052"/>
    <s v="320263"/>
    <s v="10000"/>
    <s v="10100"/>
    <s v="5250000000"/>
    <s v="2110000"/>
    <s v=""/>
    <s v="00002"/>
    <s v=""/>
    <s v=""/>
    <s v=""/>
    <n v="-45.73"/>
    <x v="31"/>
  </r>
  <r>
    <s v="52500"/>
    <s v="100056052"/>
    <s v="320263"/>
    <s v="10000"/>
    <s v="10100"/>
    <s v="5250000000"/>
    <s v="2110000"/>
    <s v=""/>
    <s v="00002"/>
    <s v=""/>
    <s v=""/>
    <s v=""/>
    <n v="-34.29"/>
    <x v="31"/>
  </r>
  <r>
    <s v="52500"/>
    <s v="100056052"/>
    <s v="320263"/>
    <s v="10000"/>
    <s v="10100"/>
    <s v="5250000000"/>
    <s v="2053000"/>
    <s v=""/>
    <s v="00002"/>
    <s v=""/>
    <s v=""/>
    <s v=""/>
    <n v="-45.73"/>
    <x v="32"/>
  </r>
  <r>
    <s v="52500"/>
    <s v="100056052"/>
    <s v="320263"/>
    <s v="10000"/>
    <s v="10100"/>
    <s v="5250000000"/>
    <s v="2053000"/>
    <s v=""/>
    <s v="00002"/>
    <s v=""/>
    <s v=""/>
    <s v=""/>
    <n v="-34.29"/>
    <x v="32"/>
  </r>
  <r>
    <s v="52500"/>
    <s v="100056052"/>
    <s v="320263"/>
    <s v="10000"/>
    <s v="10100"/>
    <s v="5250000000"/>
    <s v="2160000"/>
    <s v=""/>
    <s v="00002"/>
    <s v=""/>
    <s v=""/>
    <s v=""/>
    <n v="-10.7"/>
    <x v="33"/>
  </r>
  <r>
    <s v="52500"/>
    <s v="100056052"/>
    <s v="320263"/>
    <s v="10000"/>
    <s v="10100"/>
    <s v="5250000000"/>
    <s v="2160000"/>
    <s v=""/>
    <s v="00002"/>
    <s v=""/>
    <s v=""/>
    <s v=""/>
    <n v="-8.02"/>
    <x v="33"/>
  </r>
  <r>
    <s v="52500"/>
    <s v="100056052"/>
    <s v="320263"/>
    <s v="10000"/>
    <s v="10100"/>
    <s v="5250000000"/>
    <s v="2140000"/>
    <s v=""/>
    <s v="00002"/>
    <s v=""/>
    <s v=""/>
    <s v=""/>
    <n v="-40.58"/>
    <x v="34"/>
  </r>
  <r>
    <s v="52500"/>
    <s v="100056052"/>
    <s v="320263"/>
    <s v="10000"/>
    <s v="10100"/>
    <s v="5250000000"/>
    <s v="2140000"/>
    <s v=""/>
    <s v="00002"/>
    <s v=""/>
    <s v=""/>
    <s v=""/>
    <n v="-30.43"/>
    <x v="34"/>
  </r>
  <r>
    <s v="52500"/>
    <s v="100056052"/>
    <s v="320263"/>
    <s v="10000"/>
    <s v="10100"/>
    <s v="5250000000"/>
    <s v="2058000"/>
    <s v=""/>
    <s v="00002"/>
    <s v=""/>
    <s v=""/>
    <s v=""/>
    <n v="-10.7"/>
    <x v="35"/>
  </r>
  <r>
    <s v="52500"/>
    <s v="100056052"/>
    <s v="320263"/>
    <s v="10000"/>
    <s v="10100"/>
    <s v="5250000000"/>
    <s v="7269000"/>
    <s v=""/>
    <s v="00002"/>
    <s v=""/>
    <s v=""/>
    <s v=""/>
    <n v="9.99"/>
    <x v="49"/>
  </r>
  <r>
    <s v="52500"/>
    <s v="100056052"/>
    <s v="320263"/>
    <s v="10000"/>
    <s v="10100"/>
    <s v="5250000000"/>
    <s v="7269000"/>
    <s v=""/>
    <s v="00002"/>
    <s v=""/>
    <s v=""/>
    <s v=""/>
    <n v="7.48"/>
    <x v="49"/>
  </r>
  <r>
    <s v="52500"/>
    <s v="100056052"/>
    <s v="320263"/>
    <s v="10000"/>
    <s v="10100"/>
    <s v="5250000000"/>
    <s v="2155000"/>
    <s v=""/>
    <s v="00002"/>
    <s v=""/>
    <s v=""/>
    <s v=""/>
    <n v="-1.7"/>
    <x v="51"/>
  </r>
  <r>
    <s v="52500"/>
    <s v="100056052"/>
    <s v="320263"/>
    <s v="10000"/>
    <s v="10100"/>
    <s v="5250000000"/>
    <s v="2155000"/>
    <s v=""/>
    <s v="00002"/>
    <s v=""/>
    <s v=""/>
    <s v=""/>
    <n v="-1.27"/>
    <x v="51"/>
  </r>
  <r>
    <s v="52500"/>
    <s v="100056052"/>
    <s v="320263"/>
    <s v="10000"/>
    <s v="10100"/>
    <s v="5250000000"/>
    <s v="7100000"/>
    <s v=""/>
    <s v="00002"/>
    <s v=""/>
    <s v=""/>
    <s v=""/>
    <n v="832"/>
    <x v="45"/>
  </r>
  <r>
    <s v="52500"/>
    <s v="100056052"/>
    <s v="320263"/>
    <s v="10000"/>
    <s v="10100"/>
    <s v="5250000000"/>
    <s v="7100000"/>
    <s v=""/>
    <s v="00002"/>
    <s v=""/>
    <s v=""/>
    <s v=""/>
    <n v="624"/>
    <x v="45"/>
  </r>
  <r>
    <s v="52500"/>
    <s v="100056052"/>
    <s v="320263"/>
    <s v="10000"/>
    <s v="10100"/>
    <s v="5250000000"/>
    <s v="7230000"/>
    <s v=""/>
    <s v="00002"/>
    <s v=""/>
    <s v=""/>
    <s v=""/>
    <n v="45.73"/>
    <x v="29"/>
  </r>
  <r>
    <s v="52500"/>
    <s v="100056052"/>
    <s v="320263"/>
    <s v="10000"/>
    <s v="10100"/>
    <s v="5250000000"/>
    <s v="7230000"/>
    <s v=""/>
    <s v="00002"/>
    <s v=""/>
    <s v=""/>
    <s v=""/>
    <n v="34.29"/>
    <x v="29"/>
  </r>
  <r>
    <s v="52500"/>
    <s v="100056052"/>
    <s v="320263"/>
    <s v="10000"/>
    <s v="10100"/>
    <s v="5250000000"/>
    <s v="7231000"/>
    <s v=""/>
    <s v="00002"/>
    <s v=""/>
    <s v=""/>
    <s v=""/>
    <n v="10.7"/>
    <x v="30"/>
  </r>
  <r>
    <s v="52500"/>
    <s v="100056052"/>
    <s v="320263"/>
    <s v="10000"/>
    <s v="10100"/>
    <s v="5250000000"/>
    <s v="7231000"/>
    <s v=""/>
    <s v="00002"/>
    <s v=""/>
    <s v=""/>
    <s v=""/>
    <n v="8.02"/>
    <x v="30"/>
  </r>
  <r>
    <s v="52500"/>
    <s v="100056052"/>
    <s v="320263"/>
    <s v="10000"/>
    <s v="10100"/>
    <s v="5250000000"/>
    <s v="7240000"/>
    <s v=""/>
    <s v="00002"/>
    <s v=""/>
    <s v=""/>
    <s v=""/>
    <n v="385.09"/>
    <x v="46"/>
  </r>
  <r>
    <s v="52500"/>
    <s v="100056052"/>
    <s v="320263"/>
    <s v="10000"/>
    <s v="10100"/>
    <s v="5250000000"/>
    <s v="7240000"/>
    <s v=""/>
    <s v="00002"/>
    <s v=""/>
    <s v=""/>
    <s v=""/>
    <n v="288.81"/>
    <x v="46"/>
  </r>
  <r>
    <s v="52500"/>
    <s v="100051390"/>
    <s v="305393"/>
    <s v="10000"/>
    <s v="10100"/>
    <s v="5250000000"/>
    <s v="2057000"/>
    <s v=""/>
    <s v="00002"/>
    <s v=""/>
    <s v=""/>
    <s v=""/>
    <n v="-6.12"/>
    <x v="43"/>
  </r>
  <r>
    <s v="52500"/>
    <s v="100051390"/>
    <s v="305393"/>
    <s v="10000"/>
    <s v="10100"/>
    <s v="5250000000"/>
    <s v="2057000"/>
    <s v=""/>
    <s v="00002"/>
    <s v=""/>
    <s v=""/>
    <s v=""/>
    <n v="-4.59"/>
    <x v="43"/>
  </r>
  <r>
    <s v="52500"/>
    <s v="100051390"/>
    <s v="305393"/>
    <s v="10000"/>
    <s v="10100"/>
    <s v="5250000000"/>
    <s v="2055000"/>
    <s v=""/>
    <s v="00002"/>
    <s v=""/>
    <s v=""/>
    <s v=""/>
    <n v="-4.22"/>
    <x v="41"/>
  </r>
  <r>
    <s v="52500"/>
    <s v="100051390"/>
    <s v="305393"/>
    <s v="10000"/>
    <s v="10100"/>
    <s v="5250000000"/>
    <s v="2055000"/>
    <s v=""/>
    <s v="00002"/>
    <s v=""/>
    <s v=""/>
    <s v=""/>
    <n v="-3.16"/>
    <x v="41"/>
  </r>
  <r>
    <s v="52500"/>
    <s v="100051390"/>
    <s v="305393"/>
    <s v="10000"/>
    <s v="10100"/>
    <s v="5250000000"/>
    <s v="2056000"/>
    <s v=""/>
    <s v="00002"/>
    <s v=""/>
    <s v=""/>
    <s v=""/>
    <n v="-495.66"/>
    <x v="42"/>
  </r>
  <r>
    <s v="52500"/>
    <s v="100051390"/>
    <s v="305393"/>
    <s v="10000"/>
    <s v="10100"/>
    <s v="5250000000"/>
    <s v="2056000"/>
    <s v=""/>
    <s v="00002"/>
    <s v=""/>
    <s v=""/>
    <s v=""/>
    <n v="-371.74"/>
    <x v="42"/>
  </r>
  <r>
    <s v="52500"/>
    <s v="100051390"/>
    <s v="305393"/>
    <s v="10000"/>
    <s v="10100"/>
    <s v="5250000000"/>
    <s v="2100000"/>
    <s v=""/>
    <s v="00002"/>
    <s v=""/>
    <s v=""/>
    <s v=""/>
    <n v="-38.71"/>
    <x v="37"/>
  </r>
  <r>
    <s v="52500"/>
    <s v="100051390"/>
    <s v="305393"/>
    <s v="10000"/>
    <s v="10100"/>
    <s v="5250000000"/>
    <s v="2100000"/>
    <s v=""/>
    <s v="00002"/>
    <s v=""/>
    <s v=""/>
    <s v=""/>
    <n v="-29.03"/>
    <x v="37"/>
  </r>
  <r>
    <s v="52500"/>
    <s v="100051390"/>
    <s v="305393"/>
    <s v="10000"/>
    <s v="10100"/>
    <s v="5250000000"/>
    <s v="2052000"/>
    <s v=""/>
    <s v="00002"/>
    <s v=""/>
    <s v=""/>
    <s v=""/>
    <n v="-212.89"/>
    <x v="44"/>
  </r>
  <r>
    <s v="52500"/>
    <s v="100051390"/>
    <s v="305393"/>
    <s v="10000"/>
    <s v="10100"/>
    <s v="5250000000"/>
    <s v="2052000"/>
    <s v=""/>
    <s v="00002"/>
    <s v=""/>
    <s v=""/>
    <s v=""/>
    <n v="-159.66999999999999"/>
    <x v="44"/>
  </r>
  <r>
    <s v="52500"/>
    <s v="100051390"/>
    <s v="305393"/>
    <s v="10000"/>
    <s v="10100"/>
    <s v="5250000000"/>
    <s v="2110000"/>
    <s v=""/>
    <s v="00002"/>
    <s v=""/>
    <s v=""/>
    <s v=""/>
    <n v="-192.92"/>
    <x v="31"/>
  </r>
  <r>
    <s v="52500"/>
    <s v="100051390"/>
    <s v="305393"/>
    <s v="10000"/>
    <s v="10100"/>
    <s v="5250000000"/>
    <s v="2110000"/>
    <s v=""/>
    <s v="00002"/>
    <s v=""/>
    <s v=""/>
    <s v=""/>
    <n v="-144.69"/>
    <x v="31"/>
  </r>
  <r>
    <s v="52500"/>
    <s v="100051390"/>
    <s v="305393"/>
    <s v="10000"/>
    <s v="10100"/>
    <s v="5250000000"/>
    <s v="2053000"/>
    <s v=""/>
    <s v="00002"/>
    <s v=""/>
    <s v=""/>
    <s v=""/>
    <n v="-192.92"/>
    <x v="32"/>
  </r>
  <r>
    <s v="52500"/>
    <s v="100051390"/>
    <s v="305393"/>
    <s v="10000"/>
    <s v="10100"/>
    <s v="5250000000"/>
    <s v="2053000"/>
    <s v=""/>
    <s v="00002"/>
    <s v=""/>
    <s v=""/>
    <s v=""/>
    <n v="-144.69"/>
    <x v="32"/>
  </r>
  <r>
    <s v="52500"/>
    <s v="100051390"/>
    <s v="305393"/>
    <s v="10000"/>
    <s v="10100"/>
    <s v="5250000000"/>
    <s v="2160000"/>
    <s v=""/>
    <s v="00002"/>
    <s v=""/>
    <s v=""/>
    <s v=""/>
    <n v="-45.12"/>
    <x v="33"/>
  </r>
  <r>
    <s v="52500"/>
    <s v="100051390"/>
    <s v="305393"/>
    <s v="10000"/>
    <s v="10100"/>
    <s v="5250000000"/>
    <s v="2160000"/>
    <s v=""/>
    <s v="00002"/>
    <s v=""/>
    <s v=""/>
    <s v=""/>
    <n v="-33.840000000000003"/>
    <x v="33"/>
  </r>
  <r>
    <s v="52500"/>
    <s v="100051390"/>
    <s v="305393"/>
    <s v="10000"/>
    <s v="10100"/>
    <s v="5250000000"/>
    <s v="2140000"/>
    <s v=""/>
    <s v="00002"/>
    <s v=""/>
    <s v=""/>
    <s v=""/>
    <n v="-397.48"/>
    <x v="34"/>
  </r>
  <r>
    <s v="52500"/>
    <s v="100051390"/>
    <s v="305393"/>
    <s v="10000"/>
    <s v="10100"/>
    <s v="5250000000"/>
    <s v="2140000"/>
    <s v=""/>
    <s v="00002"/>
    <s v=""/>
    <s v=""/>
    <s v=""/>
    <n v="-298.11"/>
    <x v="34"/>
  </r>
  <r>
    <s v="52500"/>
    <s v="100051390"/>
    <s v="305393"/>
    <s v="10000"/>
    <s v="10100"/>
    <s v="5250000000"/>
    <s v="2058000"/>
    <s v=""/>
    <s v="00002"/>
    <s v=""/>
    <s v=""/>
    <s v=""/>
    <n v="-45.12"/>
    <x v="35"/>
  </r>
  <r>
    <s v="52500"/>
    <s v="100051390"/>
    <s v="305393"/>
    <s v="10000"/>
    <s v="10100"/>
    <s v="5250000000"/>
    <s v="2058000"/>
    <s v=""/>
    <s v="00002"/>
    <s v=""/>
    <s v=""/>
    <s v=""/>
    <n v="-33.840000000000003"/>
    <x v="35"/>
  </r>
  <r>
    <s v="52500"/>
    <s v="100051390"/>
    <s v="305393"/>
    <s v="10000"/>
    <s v="10100"/>
    <s v="5250000000"/>
    <s v="2100000"/>
    <s v=""/>
    <s v="00002"/>
    <s v=""/>
    <s v=""/>
    <s v=""/>
    <n v="-21.43"/>
    <x v="37"/>
  </r>
  <r>
    <s v="52500"/>
    <s v="100051390"/>
    <s v="305393"/>
    <s v="10000"/>
    <s v="10100"/>
    <s v="5250000000"/>
    <s v="2125000"/>
    <s v=""/>
    <s v="00002"/>
    <s v=""/>
    <s v=""/>
    <s v=""/>
    <n v="-12.34"/>
    <x v="38"/>
  </r>
  <r>
    <s v="52500"/>
    <s v="100051390"/>
    <s v="305393"/>
    <s v="10000"/>
    <s v="10100"/>
    <s v="5250000000"/>
    <s v="2125000"/>
    <s v=""/>
    <s v="00002"/>
    <s v=""/>
    <s v=""/>
    <s v=""/>
    <n v="-9.26"/>
    <x v="38"/>
  </r>
  <r>
    <s v="52500"/>
    <s v="100051390"/>
    <s v="305393"/>
    <s v="10000"/>
    <s v="10100"/>
    <s v="5250000000"/>
    <s v="2100000"/>
    <s v=""/>
    <s v="00002"/>
    <s v=""/>
    <s v=""/>
    <s v=""/>
    <n v="-6.73"/>
    <x v="37"/>
  </r>
  <r>
    <s v="52500"/>
    <s v="100051390"/>
    <s v="305393"/>
    <s v="10000"/>
    <s v="10100"/>
    <s v="5250000000"/>
    <s v="2100000"/>
    <s v=""/>
    <s v="00002"/>
    <s v=""/>
    <s v=""/>
    <s v=""/>
    <n v="-5.04"/>
    <x v="37"/>
  </r>
  <r>
    <s v="52500"/>
    <s v="100051390"/>
    <s v="305393"/>
    <s v="10000"/>
    <s v="10100"/>
    <s v="5250000000"/>
    <s v="2100000"/>
    <s v=""/>
    <s v="00002"/>
    <s v=""/>
    <s v=""/>
    <s v=""/>
    <n v="-47.25"/>
    <x v="37"/>
  </r>
  <r>
    <s v="52500"/>
    <s v="100051390"/>
    <s v="305393"/>
    <s v="10000"/>
    <s v="10100"/>
    <s v="5250000000"/>
    <s v="2100000"/>
    <s v=""/>
    <s v="00002"/>
    <s v=""/>
    <s v=""/>
    <s v=""/>
    <n v="-35.44"/>
    <x v="37"/>
  </r>
  <r>
    <s v="52500"/>
    <s v="100051390"/>
    <s v="305393"/>
    <s v="10000"/>
    <s v="10100"/>
    <s v="5250000000"/>
    <s v="2105000"/>
    <s v=""/>
    <s v="00002"/>
    <s v=""/>
    <s v=""/>
    <s v=""/>
    <n v="-212.89"/>
    <x v="36"/>
  </r>
  <r>
    <s v="52500"/>
    <s v="100051390"/>
    <s v="305393"/>
    <s v="10000"/>
    <s v="10100"/>
    <s v="5250000000"/>
    <s v="7100000"/>
    <s v=""/>
    <s v="00002"/>
    <s v=""/>
    <s v=""/>
    <s v=""/>
    <n v="3225.6"/>
    <x v="45"/>
  </r>
  <r>
    <s v="52500"/>
    <s v="100051390"/>
    <s v="305393"/>
    <s v="10000"/>
    <s v="10100"/>
    <s v="5250000000"/>
    <s v="7100000"/>
    <s v=""/>
    <s v="00002"/>
    <s v=""/>
    <s v=""/>
    <s v=""/>
    <n v="2419.1999999999998"/>
    <x v="45"/>
  </r>
  <r>
    <s v="52500"/>
    <s v="100051390"/>
    <s v="305393"/>
    <s v="10000"/>
    <s v="10100"/>
    <s v="5250000000"/>
    <s v="7230000"/>
    <s v=""/>
    <s v="00002"/>
    <s v=""/>
    <s v=""/>
    <s v=""/>
    <n v="192.92"/>
    <x v="29"/>
  </r>
  <r>
    <s v="52500"/>
    <s v="100051390"/>
    <s v="305393"/>
    <s v="10000"/>
    <s v="10100"/>
    <s v="5250000000"/>
    <s v="7230000"/>
    <s v=""/>
    <s v="00002"/>
    <s v=""/>
    <s v=""/>
    <s v=""/>
    <n v="144.69"/>
    <x v="29"/>
  </r>
  <r>
    <s v="52500"/>
    <s v="100051390"/>
    <s v="305393"/>
    <s v="10000"/>
    <s v="10100"/>
    <s v="5250000000"/>
    <s v="7231000"/>
    <s v=""/>
    <s v="00002"/>
    <s v=""/>
    <s v=""/>
    <s v=""/>
    <n v="45.12"/>
    <x v="30"/>
  </r>
  <r>
    <s v="52500"/>
    <s v="100051390"/>
    <s v="305393"/>
    <s v="10000"/>
    <s v="10100"/>
    <s v="5250000000"/>
    <s v="7231000"/>
    <s v=""/>
    <s v="00002"/>
    <s v=""/>
    <s v=""/>
    <s v=""/>
    <n v="33.840000000000003"/>
    <x v="30"/>
  </r>
  <r>
    <s v="52500"/>
    <s v="100051390"/>
    <s v="305393"/>
    <s v="10000"/>
    <s v="10100"/>
    <s v="5250000000"/>
    <s v="7240000"/>
    <s v=""/>
    <s v="00002"/>
    <s v=""/>
    <s v=""/>
    <s v=""/>
    <n v="495.66"/>
    <x v="46"/>
  </r>
  <r>
    <s v="52500"/>
    <s v="100051390"/>
    <s v="305393"/>
    <s v="10000"/>
    <s v="10100"/>
    <s v="5250000000"/>
    <s v="7240000"/>
    <s v=""/>
    <s v="00002"/>
    <s v=""/>
    <s v=""/>
    <s v=""/>
    <n v="371.74"/>
    <x v="46"/>
  </r>
  <r>
    <s v="52500"/>
    <s v="100051390"/>
    <s v="305393"/>
    <s v="10000"/>
    <s v="10100"/>
    <s v="5250000000"/>
    <s v="7250000"/>
    <s v=""/>
    <s v="00002"/>
    <s v=""/>
    <s v=""/>
    <s v=""/>
    <n v="4.22"/>
    <x v="47"/>
  </r>
  <r>
    <s v="52500"/>
    <s v="100051390"/>
    <s v="305393"/>
    <s v="10000"/>
    <s v="10100"/>
    <s v="5250000000"/>
    <s v="7250000"/>
    <s v=""/>
    <s v="00002"/>
    <s v=""/>
    <s v=""/>
    <s v=""/>
    <n v="3.16"/>
    <x v="47"/>
  </r>
  <r>
    <s v="52500"/>
    <s v="100051390"/>
    <s v="305393"/>
    <s v="10000"/>
    <s v="10100"/>
    <s v="5250000000"/>
    <s v="7221000"/>
    <s v=""/>
    <s v="00002"/>
    <s v=""/>
    <s v=""/>
    <s v=""/>
    <n v="6.12"/>
    <x v="48"/>
  </r>
  <r>
    <s v="52500"/>
    <s v="100051390"/>
    <s v="305393"/>
    <s v="10000"/>
    <s v="10100"/>
    <s v="5250000000"/>
    <s v="7221000"/>
    <s v=""/>
    <s v="00002"/>
    <s v=""/>
    <s v=""/>
    <s v=""/>
    <n v="4.59"/>
    <x v="48"/>
  </r>
  <r>
    <s v="52500"/>
    <s v="100051390"/>
    <s v="305393"/>
    <s v="10000"/>
    <s v="10100"/>
    <s v="5250000000"/>
    <s v="7269000"/>
    <s v=""/>
    <s v="00002"/>
    <s v=""/>
    <s v=""/>
    <s v=""/>
    <n v="212.89"/>
    <x v="49"/>
  </r>
  <r>
    <s v="52500"/>
    <s v="100051390"/>
    <s v="305393"/>
    <s v="10000"/>
    <s v="10100"/>
    <s v="5250000000"/>
    <s v="7269000"/>
    <s v=""/>
    <s v="00002"/>
    <s v=""/>
    <s v=""/>
    <s v=""/>
    <n v="159.66999999999999"/>
    <x v="49"/>
  </r>
  <r>
    <s v="52500"/>
    <s v="100051390"/>
    <s v="305393"/>
    <s v="10000"/>
    <s v="10100"/>
    <s v="5250000000"/>
    <s v="7269000"/>
    <s v=""/>
    <s v="00002"/>
    <s v=""/>
    <s v=""/>
    <s v=""/>
    <n v="38.71"/>
    <x v="49"/>
  </r>
  <r>
    <s v="52500"/>
    <s v="100051390"/>
    <s v="305393"/>
    <s v="10000"/>
    <s v="10100"/>
    <s v="5250000000"/>
    <s v="7269000"/>
    <s v=""/>
    <s v="00002"/>
    <s v=""/>
    <s v=""/>
    <s v=""/>
    <n v="29.03"/>
    <x v="49"/>
  </r>
  <r>
    <s v="52500"/>
    <s v="100051390"/>
    <s v="305393"/>
    <s v="10000"/>
    <s v="10100"/>
    <s v="5250000000"/>
    <s v="2100000"/>
    <s v=""/>
    <s v="00002"/>
    <s v=""/>
    <s v=""/>
    <s v=""/>
    <n v="-14.29"/>
    <x v="37"/>
  </r>
  <r>
    <s v="52500"/>
    <s v="100051390"/>
    <s v="305393"/>
    <s v="10000"/>
    <s v="10100"/>
    <s v="5250000000"/>
    <s v="2100000"/>
    <s v=""/>
    <s v="00002"/>
    <s v=""/>
    <s v=""/>
    <s v=""/>
    <n v="-10.71"/>
    <x v="37"/>
  </r>
  <r>
    <s v="52500"/>
    <s v="100051390"/>
    <s v="305393"/>
    <s v="10000"/>
    <s v="10100"/>
    <s v="5250000000"/>
    <s v="2155000"/>
    <s v=""/>
    <s v="00002"/>
    <s v=""/>
    <s v=""/>
    <s v=""/>
    <n v="-10.18"/>
    <x v="51"/>
  </r>
  <r>
    <s v="52500"/>
    <s v="100051390"/>
    <s v="305393"/>
    <s v="10000"/>
    <s v="10100"/>
    <s v="5250000000"/>
    <s v="2155000"/>
    <s v=""/>
    <s v="00002"/>
    <s v=""/>
    <s v=""/>
    <s v=""/>
    <n v="-7.64"/>
    <x v="51"/>
  </r>
  <r>
    <s v="52500"/>
    <s v="100051390"/>
    <s v="305393"/>
    <s v="10000"/>
    <s v="10100"/>
    <s v="5250000000"/>
    <s v="2125000"/>
    <s v=""/>
    <s v="00002"/>
    <s v=""/>
    <s v=""/>
    <s v=""/>
    <n v="-1.43"/>
    <x v="38"/>
  </r>
  <r>
    <s v="52500"/>
    <s v="100051390"/>
    <s v="305393"/>
    <s v="10000"/>
    <s v="10100"/>
    <s v="5250000000"/>
    <s v="2125000"/>
    <s v=""/>
    <s v="00002"/>
    <s v=""/>
    <s v=""/>
    <s v=""/>
    <n v="-1.07"/>
    <x v="38"/>
  </r>
  <r>
    <s v="52500"/>
    <s v="100051390"/>
    <s v="305393"/>
    <s v="10000"/>
    <s v="10100"/>
    <s v="5250000000"/>
    <s v="2125000"/>
    <s v=""/>
    <s v="00002"/>
    <s v=""/>
    <s v=""/>
    <s v=""/>
    <n v="-8.23"/>
    <x v="38"/>
  </r>
  <r>
    <s v="52500"/>
    <s v="100051390"/>
    <s v="305393"/>
    <s v="10000"/>
    <s v="10100"/>
    <s v="5250000000"/>
    <s v="2125000"/>
    <s v=""/>
    <s v="00002"/>
    <s v=""/>
    <s v=""/>
    <s v=""/>
    <n v="-6.17"/>
    <x v="38"/>
  </r>
  <r>
    <s v="52500"/>
    <s v="100051390"/>
    <s v="305393"/>
    <s v="10000"/>
    <s v="10100"/>
    <s v="5250000000"/>
    <s v="2100000"/>
    <s v=""/>
    <s v="00002"/>
    <s v=""/>
    <s v=""/>
    <s v=""/>
    <n v="-28.57"/>
    <x v="37"/>
  </r>
  <r>
    <s v="52500"/>
    <s v="100051390"/>
    <s v="305393"/>
    <s v="10000"/>
    <s v="10100"/>
    <s v="5250000000"/>
    <s v="2105000"/>
    <s v=""/>
    <s v="00002"/>
    <s v=""/>
    <s v=""/>
    <s v=""/>
    <n v="-159.66999999999999"/>
    <x v="36"/>
  </r>
  <r>
    <s v="52500"/>
    <s v="100051390"/>
    <s v="305393"/>
    <s v="10000"/>
    <s v="10100"/>
    <s v="5250000000"/>
    <s v="2130000"/>
    <s v=""/>
    <s v="00002"/>
    <s v=""/>
    <s v=""/>
    <s v=""/>
    <n v="-62"/>
    <x v="39"/>
  </r>
  <r>
    <s v="52500"/>
    <s v="100051390"/>
    <s v="305393"/>
    <s v="10000"/>
    <s v="10100"/>
    <s v="5250000000"/>
    <s v="2130000"/>
    <s v=""/>
    <s v="00002"/>
    <s v=""/>
    <s v=""/>
    <s v=""/>
    <n v="-46.5"/>
    <x v="39"/>
  </r>
  <r>
    <s v="52500"/>
    <s v="100051390"/>
    <s v="305393"/>
    <s v="10000"/>
    <s v="10100"/>
    <s v="5250000000"/>
    <s v="2150000"/>
    <s v=""/>
    <s v="00002"/>
    <s v=""/>
    <s v=""/>
    <s v=""/>
    <n v="-171.55"/>
    <x v="27"/>
  </r>
  <r>
    <s v="52500"/>
    <s v="100051390"/>
    <s v="305393"/>
    <s v="10000"/>
    <s v="10100"/>
    <s v="5250000000"/>
    <s v="2150000"/>
    <s v=""/>
    <s v="00002"/>
    <s v=""/>
    <s v=""/>
    <s v=""/>
    <n v="-128.66"/>
    <x v="27"/>
  </r>
  <r>
    <s v="52500"/>
    <s v="100051390"/>
    <s v="305393"/>
    <s v="10000"/>
    <s v="10100"/>
    <s v="5250000000"/>
    <s v="1000000"/>
    <s v=""/>
    <s v="00002"/>
    <s v=""/>
    <s v=""/>
    <s v=""/>
    <n v="-2014.62"/>
    <x v="28"/>
  </r>
  <r>
    <s v="52500"/>
    <s v="100051390"/>
    <s v="305393"/>
    <s v="10000"/>
    <s v="10100"/>
    <s v="5250000000"/>
    <s v="1000000"/>
    <s v=""/>
    <s v="00002"/>
    <s v=""/>
    <s v=""/>
    <s v=""/>
    <n v="-1510.97"/>
    <x v="28"/>
  </r>
  <r>
    <s v="52500"/>
    <s v="100068282"/>
    <s v="305452"/>
    <s v="10000"/>
    <s v="10100"/>
    <s v="5250000000"/>
    <s v="7100000"/>
    <s v=""/>
    <s v="00002"/>
    <s v=""/>
    <s v=""/>
    <s v=""/>
    <n v="923.43"/>
    <x v="45"/>
  </r>
  <r>
    <s v="52500"/>
    <s v="100068282"/>
    <s v="305452"/>
    <s v="10000"/>
    <s v="10100"/>
    <s v="5250000000"/>
    <s v="7100000"/>
    <s v=""/>
    <s v="00002"/>
    <s v=""/>
    <s v=""/>
    <s v=""/>
    <n v="692.57"/>
    <x v="45"/>
  </r>
  <r>
    <s v="52500"/>
    <s v="100068282"/>
    <s v="305452"/>
    <s v="10000"/>
    <s v="10100"/>
    <s v="5250000000"/>
    <s v="7230000"/>
    <s v=""/>
    <s v="00002"/>
    <s v=""/>
    <s v=""/>
    <s v=""/>
    <n v="55.95"/>
    <x v="29"/>
  </r>
  <r>
    <s v="52500"/>
    <s v="100068282"/>
    <s v="305452"/>
    <s v="10000"/>
    <s v="10100"/>
    <s v="5250000000"/>
    <s v="7230000"/>
    <s v=""/>
    <s v="00002"/>
    <s v=""/>
    <s v=""/>
    <s v=""/>
    <n v="41.96"/>
    <x v="29"/>
  </r>
  <r>
    <s v="52500"/>
    <s v="100068282"/>
    <s v="305452"/>
    <s v="10000"/>
    <s v="10100"/>
    <s v="5250000000"/>
    <s v="7231000"/>
    <s v=""/>
    <s v="00002"/>
    <s v=""/>
    <s v=""/>
    <s v=""/>
    <n v="13.09"/>
    <x v="30"/>
  </r>
  <r>
    <s v="52500"/>
    <s v="100068282"/>
    <s v="305452"/>
    <s v="10000"/>
    <s v="10100"/>
    <s v="5250000000"/>
    <s v="7231000"/>
    <s v=""/>
    <s v="00002"/>
    <s v=""/>
    <s v=""/>
    <s v=""/>
    <n v="9.81"/>
    <x v="30"/>
  </r>
  <r>
    <s v="52500"/>
    <s v="100068282"/>
    <s v="305452"/>
    <s v="10000"/>
    <s v="10100"/>
    <s v="5250000000"/>
    <s v="7269000"/>
    <s v=""/>
    <s v="00002"/>
    <s v=""/>
    <s v=""/>
    <s v=""/>
    <n v="60.95"/>
    <x v="49"/>
  </r>
  <r>
    <s v="52500"/>
    <s v="100068282"/>
    <s v="305452"/>
    <s v="10000"/>
    <s v="10100"/>
    <s v="5250000000"/>
    <s v="7269000"/>
    <s v=""/>
    <s v="00002"/>
    <s v=""/>
    <s v=""/>
    <s v=""/>
    <n v="45.71"/>
    <x v="49"/>
  </r>
  <r>
    <s v="52500"/>
    <s v="100068282"/>
    <s v="305452"/>
    <s v="10000"/>
    <s v="10100"/>
    <s v="5250000000"/>
    <s v="7269000"/>
    <s v=""/>
    <s v="00002"/>
    <s v=""/>
    <s v=""/>
    <s v=""/>
    <n v="11.08"/>
    <x v="49"/>
  </r>
  <r>
    <s v="52500"/>
    <s v="100068282"/>
    <s v="305452"/>
    <s v="10000"/>
    <s v="10100"/>
    <s v="5250000000"/>
    <s v="7269000"/>
    <s v=""/>
    <s v="00002"/>
    <s v=""/>
    <s v=""/>
    <s v=""/>
    <n v="8.31"/>
    <x v="49"/>
  </r>
  <r>
    <s v="52500"/>
    <s v="100068282"/>
    <s v="305452"/>
    <s v="10000"/>
    <s v="10100"/>
    <s v="5250000000"/>
    <s v="2105000"/>
    <s v=""/>
    <s v="00002"/>
    <s v=""/>
    <s v=""/>
    <s v=""/>
    <n v="-45.71"/>
    <x v="36"/>
  </r>
  <r>
    <s v="52500"/>
    <s v="100068282"/>
    <s v="305452"/>
    <s v="10000"/>
    <s v="10100"/>
    <s v="5250000000"/>
    <s v="2190000"/>
    <s v=""/>
    <s v="00002"/>
    <s v=""/>
    <s v=""/>
    <s v=""/>
    <n v="-21.06"/>
    <x v="40"/>
  </r>
  <r>
    <s v="52500"/>
    <s v="100068282"/>
    <s v="305452"/>
    <s v="10000"/>
    <s v="10100"/>
    <s v="5250000000"/>
    <s v="2190000"/>
    <s v=""/>
    <s v="00002"/>
    <s v=""/>
    <s v=""/>
    <s v=""/>
    <n v="-15.79"/>
    <x v="40"/>
  </r>
  <r>
    <s v="52500"/>
    <s v="100068282"/>
    <s v="305452"/>
    <s v="10000"/>
    <s v="10100"/>
    <s v="5250000000"/>
    <s v="2052000"/>
    <s v=""/>
    <s v="00002"/>
    <s v=""/>
    <s v=""/>
    <s v=""/>
    <n v="-60.95"/>
    <x v="44"/>
  </r>
  <r>
    <s v="52500"/>
    <s v="100068282"/>
    <s v="305452"/>
    <s v="10000"/>
    <s v="10100"/>
    <s v="5250000000"/>
    <s v="2052000"/>
    <s v=""/>
    <s v="00002"/>
    <s v=""/>
    <s v=""/>
    <s v=""/>
    <n v="-45.71"/>
    <x v="44"/>
  </r>
  <r>
    <s v="52500"/>
    <s v="100068282"/>
    <s v="305452"/>
    <s v="10000"/>
    <s v="10100"/>
    <s v="5250000000"/>
    <s v="2100000"/>
    <s v=""/>
    <s v="00002"/>
    <s v=""/>
    <s v=""/>
    <s v=""/>
    <n v="-1.43"/>
    <x v="37"/>
  </r>
  <r>
    <s v="52500"/>
    <s v="100068282"/>
    <s v="305452"/>
    <s v="10000"/>
    <s v="10100"/>
    <s v="5250000000"/>
    <s v="2100000"/>
    <s v=""/>
    <s v="00002"/>
    <s v=""/>
    <s v=""/>
    <s v=""/>
    <n v="-1.07"/>
    <x v="37"/>
  </r>
  <r>
    <s v="52500"/>
    <s v="100068282"/>
    <s v="305452"/>
    <s v="10000"/>
    <s v="10100"/>
    <s v="5250000000"/>
    <s v="2105000"/>
    <s v=""/>
    <s v="00002"/>
    <s v=""/>
    <s v=""/>
    <s v=""/>
    <n v="-60.95"/>
    <x v="36"/>
  </r>
  <r>
    <s v="52500"/>
    <s v="100068282"/>
    <s v="305452"/>
    <s v="10000"/>
    <s v="10100"/>
    <s v="5250000000"/>
    <s v="2053000"/>
    <s v=""/>
    <s v="00002"/>
    <s v=""/>
    <s v=""/>
    <s v=""/>
    <n v="-41.96"/>
    <x v="32"/>
  </r>
  <r>
    <s v="52500"/>
    <s v="100068282"/>
    <s v="305452"/>
    <s v="10000"/>
    <s v="10100"/>
    <s v="5250000000"/>
    <s v="2160000"/>
    <s v=""/>
    <s v="00002"/>
    <s v=""/>
    <s v=""/>
    <s v=""/>
    <n v="-13.09"/>
    <x v="33"/>
  </r>
  <r>
    <s v="52500"/>
    <s v="100068282"/>
    <s v="305452"/>
    <s v="10000"/>
    <s v="10100"/>
    <s v="5250000000"/>
    <s v="2160000"/>
    <s v=""/>
    <s v="00002"/>
    <s v=""/>
    <s v=""/>
    <s v=""/>
    <n v="-9.81"/>
    <x v="33"/>
  </r>
  <r>
    <s v="52500"/>
    <s v="100068282"/>
    <s v="305452"/>
    <s v="10000"/>
    <s v="10100"/>
    <s v="5250000000"/>
    <s v="2140000"/>
    <s v=""/>
    <s v="00002"/>
    <s v=""/>
    <s v=""/>
    <s v=""/>
    <n v="-108.49"/>
    <x v="34"/>
  </r>
  <r>
    <s v="52500"/>
    <s v="100068282"/>
    <s v="305452"/>
    <s v="10000"/>
    <s v="10100"/>
    <s v="5250000000"/>
    <s v="2140000"/>
    <s v=""/>
    <s v="00002"/>
    <s v=""/>
    <s v=""/>
    <s v=""/>
    <n v="-81.37"/>
    <x v="34"/>
  </r>
  <r>
    <s v="52500"/>
    <s v="100068282"/>
    <s v="305452"/>
    <s v="10000"/>
    <s v="10100"/>
    <s v="5250000000"/>
    <s v="2058000"/>
    <s v=""/>
    <s v="00002"/>
    <s v=""/>
    <s v=""/>
    <s v=""/>
    <n v="-13.09"/>
    <x v="35"/>
  </r>
  <r>
    <s v="52500"/>
    <s v="100068282"/>
    <s v="305452"/>
    <s v="10000"/>
    <s v="10100"/>
    <s v="5250000000"/>
    <s v="2058000"/>
    <s v=""/>
    <s v="00002"/>
    <s v=""/>
    <s v=""/>
    <s v=""/>
    <n v="-9.81"/>
    <x v="35"/>
  </r>
  <r>
    <s v="52500"/>
    <s v="100068282"/>
    <s v="305452"/>
    <s v="10000"/>
    <s v="10100"/>
    <s v="5250000000"/>
    <s v="2150000"/>
    <s v=""/>
    <s v="00002"/>
    <s v=""/>
    <s v=""/>
    <s v=""/>
    <n v="-42.21"/>
    <x v="27"/>
  </r>
  <r>
    <s v="52500"/>
    <s v="100068282"/>
    <s v="305452"/>
    <s v="10000"/>
    <s v="10100"/>
    <s v="5250000000"/>
    <s v="2150000"/>
    <s v=""/>
    <s v="00002"/>
    <s v=""/>
    <s v=""/>
    <s v=""/>
    <n v="-31.65"/>
    <x v="27"/>
  </r>
  <r>
    <s v="52500"/>
    <s v="100068282"/>
    <s v="305452"/>
    <s v="10000"/>
    <s v="10100"/>
    <s v="5250000000"/>
    <s v="1000000"/>
    <s v=""/>
    <s v="00002"/>
    <s v=""/>
    <s v=""/>
    <s v=""/>
    <n v="-620.25"/>
    <x v="28"/>
  </r>
  <r>
    <s v="52500"/>
    <s v="100068282"/>
    <s v="305452"/>
    <s v="10000"/>
    <s v="10100"/>
    <s v="5250000000"/>
    <s v="1000000"/>
    <s v=""/>
    <s v="00002"/>
    <s v=""/>
    <s v=""/>
    <s v=""/>
    <n v="-465.21"/>
    <x v="28"/>
  </r>
  <r>
    <s v="52500"/>
    <s v="100068282"/>
    <s v="305452"/>
    <s v="10000"/>
    <s v="10100"/>
    <s v="5250000000"/>
    <s v="2100000"/>
    <s v=""/>
    <s v="00002"/>
    <s v=""/>
    <s v=""/>
    <s v=""/>
    <n v="-11.08"/>
    <x v="37"/>
  </r>
  <r>
    <s v="52500"/>
    <s v="100068282"/>
    <s v="305452"/>
    <s v="10000"/>
    <s v="10100"/>
    <s v="5250000000"/>
    <s v="2100000"/>
    <s v=""/>
    <s v="00002"/>
    <s v=""/>
    <s v=""/>
    <s v=""/>
    <n v="-8.31"/>
    <x v="37"/>
  </r>
  <r>
    <s v="52500"/>
    <s v="100068282"/>
    <s v="305452"/>
    <s v="10000"/>
    <s v="10100"/>
    <s v="5250000000"/>
    <s v="2110000"/>
    <s v=""/>
    <s v="00002"/>
    <s v=""/>
    <s v=""/>
    <s v=""/>
    <n v="-55.95"/>
    <x v="31"/>
  </r>
  <r>
    <s v="52500"/>
    <s v="100068282"/>
    <s v="305452"/>
    <s v="10000"/>
    <s v="10100"/>
    <s v="5250000000"/>
    <s v="2110000"/>
    <s v=""/>
    <s v="00002"/>
    <s v=""/>
    <s v=""/>
    <s v=""/>
    <n v="-41.96"/>
    <x v="31"/>
  </r>
  <r>
    <s v="52500"/>
    <s v="100068282"/>
    <s v="305452"/>
    <s v="10000"/>
    <s v="10100"/>
    <s v="5250000000"/>
    <s v="2053000"/>
    <s v=""/>
    <s v="00002"/>
    <s v=""/>
    <s v=""/>
    <s v=""/>
    <n v="-55.95"/>
    <x v="32"/>
  </r>
  <r>
    <s v="52500"/>
    <s v="100051783"/>
    <s v="305669"/>
    <s v="10000"/>
    <s v="10100"/>
    <s v="5250000000"/>
    <s v="2150000"/>
    <s v=""/>
    <s v="00002"/>
    <s v=""/>
    <s v=""/>
    <s v=""/>
    <n v="-63.15"/>
    <x v="27"/>
  </r>
  <r>
    <s v="52500"/>
    <s v="100051783"/>
    <s v="305669"/>
    <s v="10000"/>
    <s v="10100"/>
    <s v="5250000000"/>
    <s v="1000000"/>
    <s v=""/>
    <s v="00002"/>
    <s v=""/>
    <s v=""/>
    <s v=""/>
    <n v="-1105.33"/>
    <x v="28"/>
  </r>
  <r>
    <s v="52500"/>
    <s v="100051783"/>
    <s v="305669"/>
    <s v="10000"/>
    <s v="10100"/>
    <s v="5250000000"/>
    <s v="1000000"/>
    <s v=""/>
    <s v="00002"/>
    <s v=""/>
    <s v=""/>
    <s v=""/>
    <n v="-829.01"/>
    <x v="28"/>
  </r>
  <r>
    <s v="52500"/>
    <s v="100051783"/>
    <s v="305669"/>
    <s v="10000"/>
    <s v="10100"/>
    <s v="5250000000"/>
    <s v="2052000"/>
    <s v=""/>
    <s v="00002"/>
    <s v=""/>
    <s v=""/>
    <s v=""/>
    <n v="-140.72"/>
    <x v="44"/>
  </r>
  <r>
    <s v="52500"/>
    <s v="100051783"/>
    <s v="305669"/>
    <s v="10000"/>
    <s v="10100"/>
    <s v="5250000000"/>
    <s v="2052000"/>
    <s v=""/>
    <s v="00002"/>
    <s v=""/>
    <s v=""/>
    <s v=""/>
    <n v="-105.54"/>
    <x v="44"/>
  </r>
  <r>
    <s v="52500"/>
    <s v="100051783"/>
    <s v="305669"/>
    <s v="10000"/>
    <s v="10100"/>
    <s v="5250000000"/>
    <s v="2100000"/>
    <s v=""/>
    <s v="00002"/>
    <s v=""/>
    <s v=""/>
    <s v=""/>
    <n v="-25.59"/>
    <x v="37"/>
  </r>
  <r>
    <s v="52500"/>
    <s v="100051783"/>
    <s v="305669"/>
    <s v="10000"/>
    <s v="10100"/>
    <s v="5250000000"/>
    <s v="2100000"/>
    <s v=""/>
    <s v="00002"/>
    <s v=""/>
    <s v=""/>
    <s v=""/>
    <n v="-19.18"/>
    <x v="37"/>
  </r>
  <r>
    <s v="52500"/>
    <s v="100051783"/>
    <s v="305669"/>
    <s v="10000"/>
    <s v="10100"/>
    <s v="5250000000"/>
    <s v="2110000"/>
    <s v=""/>
    <s v="00002"/>
    <s v=""/>
    <s v=""/>
    <s v=""/>
    <n v="-124.93"/>
    <x v="31"/>
  </r>
  <r>
    <s v="52500"/>
    <s v="100051783"/>
    <s v="305669"/>
    <s v="10000"/>
    <s v="10100"/>
    <s v="5250000000"/>
    <s v="2110000"/>
    <s v=""/>
    <s v="00002"/>
    <s v=""/>
    <s v=""/>
    <s v=""/>
    <n v="-93.69"/>
    <x v="31"/>
  </r>
  <r>
    <s v="52500"/>
    <s v="100051783"/>
    <s v="305669"/>
    <s v="10000"/>
    <s v="10100"/>
    <s v="5250000000"/>
    <s v="2053000"/>
    <s v=""/>
    <s v="00002"/>
    <s v=""/>
    <s v=""/>
    <s v=""/>
    <n v="-124.93"/>
    <x v="32"/>
  </r>
  <r>
    <s v="52500"/>
    <s v="100051783"/>
    <s v="305669"/>
    <s v="10000"/>
    <s v="10100"/>
    <s v="5250000000"/>
    <s v="2053000"/>
    <s v=""/>
    <s v="00002"/>
    <s v=""/>
    <s v=""/>
    <s v=""/>
    <n v="-93.69"/>
    <x v="32"/>
  </r>
  <r>
    <s v="52500"/>
    <s v="100051783"/>
    <s v="305669"/>
    <s v="10000"/>
    <s v="10100"/>
    <s v="5250000000"/>
    <s v="2160000"/>
    <s v=""/>
    <s v="00002"/>
    <s v=""/>
    <s v=""/>
    <s v=""/>
    <n v="-29.21"/>
    <x v="33"/>
  </r>
  <r>
    <s v="52500"/>
    <s v="100051783"/>
    <s v="305669"/>
    <s v="10000"/>
    <s v="10100"/>
    <s v="5250000000"/>
    <s v="2160000"/>
    <s v=""/>
    <s v="00002"/>
    <s v=""/>
    <s v=""/>
    <s v=""/>
    <n v="-21.91"/>
    <x v="33"/>
  </r>
  <r>
    <s v="52500"/>
    <s v="100051783"/>
    <s v="305669"/>
    <s v="10000"/>
    <s v="10100"/>
    <s v="5250000000"/>
    <s v="2140000"/>
    <s v=""/>
    <s v="00002"/>
    <s v=""/>
    <s v=""/>
    <s v=""/>
    <n v="-133.37"/>
    <x v="34"/>
  </r>
  <r>
    <s v="52500"/>
    <s v="100051783"/>
    <s v="305669"/>
    <s v="10000"/>
    <s v="10100"/>
    <s v="5250000000"/>
    <s v="2140000"/>
    <s v=""/>
    <s v="00002"/>
    <s v=""/>
    <s v=""/>
    <s v=""/>
    <n v="-100.03"/>
    <x v="34"/>
  </r>
  <r>
    <s v="52500"/>
    <s v="100051783"/>
    <s v="305669"/>
    <s v="10000"/>
    <s v="10100"/>
    <s v="5250000000"/>
    <s v="2058000"/>
    <s v=""/>
    <s v="00002"/>
    <s v=""/>
    <s v=""/>
    <s v=""/>
    <n v="-29.21"/>
    <x v="35"/>
  </r>
  <r>
    <s v="52500"/>
    <s v="100051783"/>
    <s v="305669"/>
    <s v="10000"/>
    <s v="10100"/>
    <s v="5250000000"/>
    <s v="2058000"/>
    <s v=""/>
    <s v="00002"/>
    <s v=""/>
    <s v=""/>
    <s v=""/>
    <n v="-21.91"/>
    <x v="35"/>
  </r>
  <r>
    <s v="52500"/>
    <s v="100051783"/>
    <s v="305669"/>
    <s v="10000"/>
    <s v="10100"/>
    <s v="5250000000"/>
    <s v="2150000"/>
    <s v=""/>
    <s v="00002"/>
    <s v=""/>
    <s v=""/>
    <s v=""/>
    <n v="-84.21"/>
    <x v="27"/>
  </r>
  <r>
    <s v="52500"/>
    <s v="100051783"/>
    <s v="305669"/>
    <s v="10000"/>
    <s v="10100"/>
    <s v="5250000000"/>
    <s v="7100000"/>
    <s v=""/>
    <s v="00002"/>
    <s v=""/>
    <s v=""/>
    <s v=""/>
    <n v="2078.81"/>
    <x v="45"/>
  </r>
  <r>
    <s v="52500"/>
    <s v="100051783"/>
    <s v="305669"/>
    <s v="10000"/>
    <s v="10100"/>
    <s v="5250000000"/>
    <s v="7100000"/>
    <s v=""/>
    <s v="00002"/>
    <s v=""/>
    <s v=""/>
    <s v=""/>
    <n v="53.3"/>
    <x v="45"/>
  </r>
  <r>
    <s v="52500"/>
    <s v="100051783"/>
    <s v="305669"/>
    <s v="10000"/>
    <s v="10100"/>
    <s v="5250000000"/>
    <s v="7100000"/>
    <s v=""/>
    <s v="00002"/>
    <s v=""/>
    <s v=""/>
    <s v=""/>
    <n v="1279.27"/>
    <x v="45"/>
  </r>
  <r>
    <s v="52500"/>
    <s v="100051783"/>
    <s v="305669"/>
    <s v="10000"/>
    <s v="10100"/>
    <s v="5250000000"/>
    <s v="7100000"/>
    <s v=""/>
    <s v="00002"/>
    <s v=""/>
    <s v=""/>
    <s v=""/>
    <n v="319.82"/>
    <x v="45"/>
  </r>
  <r>
    <s v="52500"/>
    <s v="100051783"/>
    <s v="305669"/>
    <s v="10000"/>
    <s v="10100"/>
    <s v="5250000000"/>
    <s v="7230000"/>
    <s v=""/>
    <s v="00002"/>
    <s v=""/>
    <s v=""/>
    <s v=""/>
    <n v="124.93"/>
    <x v="29"/>
  </r>
  <r>
    <s v="52500"/>
    <s v="100051783"/>
    <s v="305669"/>
    <s v="10000"/>
    <s v="10100"/>
    <s v="5250000000"/>
    <s v="7230000"/>
    <s v=""/>
    <s v="00002"/>
    <s v=""/>
    <s v=""/>
    <s v=""/>
    <n v="93.69"/>
    <x v="29"/>
  </r>
  <r>
    <s v="52500"/>
    <s v="100051783"/>
    <s v="305669"/>
    <s v="10000"/>
    <s v="10100"/>
    <s v="5250000000"/>
    <s v="7231000"/>
    <s v=""/>
    <s v="00002"/>
    <s v=""/>
    <s v=""/>
    <s v=""/>
    <n v="29.21"/>
    <x v="30"/>
  </r>
  <r>
    <s v="52500"/>
    <s v="100051783"/>
    <s v="305669"/>
    <s v="10000"/>
    <s v="10100"/>
    <s v="5250000000"/>
    <s v="7231000"/>
    <s v=""/>
    <s v="00002"/>
    <s v=""/>
    <s v=""/>
    <s v=""/>
    <n v="21.91"/>
    <x v="30"/>
  </r>
  <r>
    <s v="52500"/>
    <s v="100051783"/>
    <s v="305669"/>
    <s v="10000"/>
    <s v="10100"/>
    <s v="5250000000"/>
    <s v="7240000"/>
    <s v=""/>
    <s v="00002"/>
    <s v=""/>
    <s v=""/>
    <s v=""/>
    <n v="495.66"/>
    <x v="46"/>
  </r>
  <r>
    <s v="52500"/>
    <s v="100051783"/>
    <s v="305669"/>
    <s v="10000"/>
    <s v="10100"/>
    <s v="5250000000"/>
    <s v="7240000"/>
    <s v=""/>
    <s v="00002"/>
    <s v=""/>
    <s v=""/>
    <s v=""/>
    <n v="371.74"/>
    <x v="46"/>
  </r>
  <r>
    <s v="52500"/>
    <s v="100051783"/>
    <s v="305669"/>
    <s v="10000"/>
    <s v="10100"/>
    <s v="5250000000"/>
    <s v="7269000"/>
    <s v=""/>
    <s v="00002"/>
    <s v=""/>
    <s v=""/>
    <s v=""/>
    <n v="140.72"/>
    <x v="49"/>
  </r>
  <r>
    <s v="52500"/>
    <s v="100051783"/>
    <s v="305669"/>
    <s v="10000"/>
    <s v="10100"/>
    <s v="5250000000"/>
    <s v="7269000"/>
    <s v=""/>
    <s v="00002"/>
    <s v=""/>
    <s v=""/>
    <s v=""/>
    <n v="105.54"/>
    <x v="49"/>
  </r>
  <r>
    <s v="52500"/>
    <s v="100051783"/>
    <s v="305669"/>
    <s v="10000"/>
    <s v="10100"/>
    <s v="5250000000"/>
    <s v="7269000"/>
    <s v=""/>
    <s v="00002"/>
    <s v=""/>
    <s v=""/>
    <s v=""/>
    <n v="25.59"/>
    <x v="49"/>
  </r>
  <r>
    <s v="52500"/>
    <s v="100051783"/>
    <s v="305669"/>
    <s v="10000"/>
    <s v="10100"/>
    <s v="5250000000"/>
    <s v="7269000"/>
    <s v=""/>
    <s v="00002"/>
    <s v=""/>
    <s v=""/>
    <s v=""/>
    <n v="19.18"/>
    <x v="49"/>
  </r>
  <r>
    <s v="52500"/>
    <s v="100051783"/>
    <s v="305669"/>
    <s v="10000"/>
    <s v="10100"/>
    <s v="5250000000"/>
    <s v="2130000"/>
    <s v=""/>
    <s v="00002"/>
    <s v=""/>
    <s v=""/>
    <s v=""/>
    <n v="-62"/>
    <x v="39"/>
  </r>
  <r>
    <s v="52500"/>
    <s v="100051783"/>
    <s v="305669"/>
    <s v="10000"/>
    <s v="10100"/>
    <s v="5250000000"/>
    <s v="2130000"/>
    <s v=""/>
    <s v="00002"/>
    <s v=""/>
    <s v=""/>
    <s v=""/>
    <n v="-46.5"/>
    <x v="39"/>
  </r>
  <r>
    <s v="52500"/>
    <s v="100051783"/>
    <s v="305669"/>
    <s v="10000"/>
    <s v="10100"/>
    <s v="5250000000"/>
    <s v="2100000"/>
    <s v=""/>
    <s v="00002"/>
    <s v=""/>
    <s v=""/>
    <s v=""/>
    <n v="-43.95"/>
    <x v="37"/>
  </r>
  <r>
    <s v="52500"/>
    <s v="100051783"/>
    <s v="305669"/>
    <s v="10000"/>
    <s v="10100"/>
    <s v="5250000000"/>
    <s v="2100000"/>
    <s v=""/>
    <s v="00002"/>
    <s v=""/>
    <s v=""/>
    <s v=""/>
    <n v="-32.97"/>
    <x v="37"/>
  </r>
  <r>
    <s v="52500"/>
    <s v="100051783"/>
    <s v="305669"/>
    <s v="10000"/>
    <s v="10100"/>
    <s v="5250000000"/>
    <s v="2105000"/>
    <s v=""/>
    <s v="00002"/>
    <s v=""/>
    <s v=""/>
    <s v=""/>
    <n v="-140.72"/>
    <x v="36"/>
  </r>
  <r>
    <s v="52500"/>
    <s v="100051783"/>
    <s v="305669"/>
    <s v="10000"/>
    <s v="10100"/>
    <s v="5250000000"/>
    <s v="2105000"/>
    <s v=""/>
    <s v="00002"/>
    <s v=""/>
    <s v=""/>
    <s v=""/>
    <n v="-105.54"/>
    <x v="36"/>
  </r>
  <r>
    <s v="52500"/>
    <s v="100051783"/>
    <s v="305669"/>
    <s v="10000"/>
    <s v="10100"/>
    <s v="5250000000"/>
    <s v="2190000"/>
    <s v=""/>
    <s v="00002"/>
    <s v=""/>
    <s v=""/>
    <s v=""/>
    <n v="-11.25"/>
    <x v="40"/>
  </r>
  <r>
    <s v="52500"/>
    <s v="100051783"/>
    <s v="305669"/>
    <s v="10000"/>
    <s v="10100"/>
    <s v="5250000000"/>
    <s v="2190000"/>
    <s v=""/>
    <s v="00002"/>
    <s v=""/>
    <s v=""/>
    <s v=""/>
    <n v="-8.43"/>
    <x v="40"/>
  </r>
  <r>
    <s v="52500"/>
    <s v="100051783"/>
    <s v="305669"/>
    <s v="10000"/>
    <s v="10100"/>
    <s v="5250000000"/>
    <s v="2100000"/>
    <s v=""/>
    <s v="00002"/>
    <s v=""/>
    <s v=""/>
    <s v=""/>
    <n v="-397.14"/>
    <x v="37"/>
  </r>
  <r>
    <s v="52500"/>
    <s v="100051783"/>
    <s v="305669"/>
    <s v="10000"/>
    <s v="10100"/>
    <s v="5250000000"/>
    <s v="2100000"/>
    <s v=""/>
    <s v="00002"/>
    <s v=""/>
    <s v=""/>
    <s v=""/>
    <n v="-297.86"/>
    <x v="37"/>
  </r>
  <r>
    <s v="52500"/>
    <s v="100051783"/>
    <s v="305669"/>
    <s v="10000"/>
    <s v="10100"/>
    <s v="5250000000"/>
    <s v="2056000"/>
    <s v=""/>
    <s v="00002"/>
    <s v=""/>
    <s v=""/>
    <s v=""/>
    <n v="-495.66"/>
    <x v="42"/>
  </r>
  <r>
    <s v="52500"/>
    <s v="100051783"/>
    <s v="305669"/>
    <s v="10000"/>
    <s v="10100"/>
    <s v="5250000000"/>
    <s v="2056000"/>
    <s v=""/>
    <s v="00002"/>
    <s v=""/>
    <s v=""/>
    <s v=""/>
    <n v="-371.74"/>
    <x v="42"/>
  </r>
  <r>
    <s v="52500"/>
    <s v="100063539"/>
    <s v="305330"/>
    <s v="10000"/>
    <s v="10100"/>
    <s v="5250000000"/>
    <s v="1000000"/>
    <s v=""/>
    <s v="00002"/>
    <s v=""/>
    <s v=""/>
    <s v=""/>
    <n v="-569.41"/>
    <x v="28"/>
  </r>
  <r>
    <s v="52500"/>
    <s v="100063539"/>
    <s v="305330"/>
    <s v="10000"/>
    <s v="10100"/>
    <s v="5250000000"/>
    <s v="2130000"/>
    <s v=""/>
    <s v="00002"/>
    <s v=""/>
    <s v=""/>
    <s v=""/>
    <n v="-24.57"/>
    <x v="39"/>
  </r>
  <r>
    <s v="52500"/>
    <s v="100063539"/>
    <s v="305330"/>
    <s v="10000"/>
    <s v="10100"/>
    <s v="5250000000"/>
    <s v="2130000"/>
    <s v=""/>
    <s v="00002"/>
    <s v=""/>
    <s v=""/>
    <s v=""/>
    <n v="-18.43"/>
    <x v="39"/>
  </r>
  <r>
    <s v="52500"/>
    <s v="100063539"/>
    <s v="305330"/>
    <s v="10000"/>
    <s v="10100"/>
    <s v="5250000000"/>
    <s v="2105000"/>
    <s v=""/>
    <s v="00002"/>
    <s v=""/>
    <s v=""/>
    <s v=""/>
    <n v="-71.09"/>
    <x v="36"/>
  </r>
  <r>
    <s v="52500"/>
    <s v="100063539"/>
    <s v="305330"/>
    <s v="10000"/>
    <s v="10100"/>
    <s v="5250000000"/>
    <s v="2105000"/>
    <s v=""/>
    <s v="00002"/>
    <s v=""/>
    <s v=""/>
    <s v=""/>
    <n v="-53.31"/>
    <x v="36"/>
  </r>
  <r>
    <s v="52500"/>
    <s v="100063539"/>
    <s v="305330"/>
    <s v="10000"/>
    <s v="10100"/>
    <s v="5250000000"/>
    <s v="2190000"/>
    <s v=""/>
    <s v="00002"/>
    <s v=""/>
    <s v=""/>
    <s v=""/>
    <n v="-21.06"/>
    <x v="40"/>
  </r>
  <r>
    <s v="52500"/>
    <s v="100063539"/>
    <s v="305330"/>
    <s v="10000"/>
    <s v="10100"/>
    <s v="5250000000"/>
    <s v="2190000"/>
    <s v=""/>
    <s v="00002"/>
    <s v=""/>
    <s v=""/>
    <s v=""/>
    <n v="-15.79"/>
    <x v="40"/>
  </r>
  <r>
    <s v="52500"/>
    <s v="100063539"/>
    <s v="305330"/>
    <s v="10000"/>
    <s v="10100"/>
    <s v="5250000000"/>
    <s v="2056000"/>
    <s v=""/>
    <s v="00002"/>
    <s v=""/>
    <s v=""/>
    <s v=""/>
    <n v="-155.26"/>
    <x v="42"/>
  </r>
  <r>
    <s v="52500"/>
    <s v="100063539"/>
    <s v="305330"/>
    <s v="10000"/>
    <s v="10100"/>
    <s v="5250000000"/>
    <s v="2056000"/>
    <s v=""/>
    <s v="00002"/>
    <s v=""/>
    <s v=""/>
    <s v=""/>
    <n v="-116.44"/>
    <x v="42"/>
  </r>
  <r>
    <s v="52500"/>
    <s v="100063539"/>
    <s v="305330"/>
    <s v="10000"/>
    <s v="10100"/>
    <s v="5250000000"/>
    <s v="2052000"/>
    <s v=""/>
    <s v="00002"/>
    <s v=""/>
    <s v=""/>
    <s v=""/>
    <n v="-71.09"/>
    <x v="44"/>
  </r>
  <r>
    <s v="52500"/>
    <s v="100063539"/>
    <s v="305330"/>
    <s v="10000"/>
    <s v="10100"/>
    <s v="5250000000"/>
    <s v="2052000"/>
    <s v=""/>
    <s v="00002"/>
    <s v=""/>
    <s v=""/>
    <s v=""/>
    <n v="-53.31"/>
    <x v="44"/>
  </r>
  <r>
    <s v="52500"/>
    <s v="100063539"/>
    <s v="305330"/>
    <s v="10000"/>
    <s v="10100"/>
    <s v="5250000000"/>
    <s v="2100000"/>
    <s v=""/>
    <s v="00002"/>
    <s v=""/>
    <s v=""/>
    <s v=""/>
    <n v="-12.93"/>
    <x v="37"/>
  </r>
  <r>
    <s v="52500"/>
    <s v="100063539"/>
    <s v="305330"/>
    <s v="10000"/>
    <s v="10100"/>
    <s v="5250000000"/>
    <s v="2100000"/>
    <s v=""/>
    <s v="00002"/>
    <s v=""/>
    <s v=""/>
    <s v=""/>
    <n v="-9.69"/>
    <x v="37"/>
  </r>
  <r>
    <s v="52500"/>
    <s v="100063539"/>
    <s v="305330"/>
    <s v="10000"/>
    <s v="10100"/>
    <s v="5250000000"/>
    <s v="2110000"/>
    <s v=""/>
    <s v="00002"/>
    <s v=""/>
    <s v=""/>
    <s v=""/>
    <n v="-63.95"/>
    <x v="31"/>
  </r>
  <r>
    <s v="52500"/>
    <s v="100063539"/>
    <s v="305330"/>
    <s v="10000"/>
    <s v="10100"/>
    <s v="5250000000"/>
    <s v="2110000"/>
    <s v=""/>
    <s v="00002"/>
    <s v=""/>
    <s v=""/>
    <s v=""/>
    <n v="-47.96"/>
    <x v="31"/>
  </r>
  <r>
    <s v="52500"/>
    <s v="100063539"/>
    <s v="305330"/>
    <s v="10000"/>
    <s v="10100"/>
    <s v="5250000000"/>
    <s v="2053000"/>
    <s v=""/>
    <s v="00002"/>
    <s v=""/>
    <s v=""/>
    <s v=""/>
    <n v="-63.94"/>
    <x v="32"/>
  </r>
  <r>
    <s v="52500"/>
    <s v="100063539"/>
    <s v="305330"/>
    <s v="10000"/>
    <s v="10100"/>
    <s v="5250000000"/>
    <s v="7240000"/>
    <s v=""/>
    <s v="00002"/>
    <s v=""/>
    <s v=""/>
    <s v=""/>
    <n v="116.44"/>
    <x v="46"/>
  </r>
  <r>
    <s v="52500"/>
    <s v="100063539"/>
    <s v="305330"/>
    <s v="10000"/>
    <s v="10100"/>
    <s v="5250000000"/>
    <s v="7269000"/>
    <s v=""/>
    <s v="00002"/>
    <s v=""/>
    <s v=""/>
    <s v=""/>
    <n v="71.09"/>
    <x v="49"/>
  </r>
  <r>
    <s v="52500"/>
    <s v="100063539"/>
    <s v="305330"/>
    <s v="10000"/>
    <s v="10100"/>
    <s v="5250000000"/>
    <s v="7269000"/>
    <s v=""/>
    <s v="00002"/>
    <s v=""/>
    <s v=""/>
    <s v=""/>
    <n v="53.31"/>
    <x v="49"/>
  </r>
  <r>
    <s v="52500"/>
    <s v="100063539"/>
    <s v="305330"/>
    <s v="10000"/>
    <s v="10100"/>
    <s v="5250000000"/>
    <s v="7269000"/>
    <s v=""/>
    <s v="00002"/>
    <s v=""/>
    <s v=""/>
    <s v=""/>
    <n v="12.93"/>
    <x v="49"/>
  </r>
  <r>
    <s v="52500"/>
    <s v="100063539"/>
    <s v="305330"/>
    <s v="10000"/>
    <s v="10100"/>
    <s v="5250000000"/>
    <s v="7269000"/>
    <s v=""/>
    <s v="00002"/>
    <s v=""/>
    <s v=""/>
    <s v=""/>
    <n v="9.69"/>
    <x v="49"/>
  </r>
  <r>
    <s v="52500"/>
    <s v="100063539"/>
    <s v="305330"/>
    <s v="10000"/>
    <s v="10100"/>
    <s v="5250000000"/>
    <s v="7100000"/>
    <s v=""/>
    <s v="00002"/>
    <s v=""/>
    <s v=""/>
    <s v=""/>
    <n v="1077.03"/>
    <x v="45"/>
  </r>
  <r>
    <s v="52500"/>
    <s v="100063539"/>
    <s v="305330"/>
    <s v="10000"/>
    <s v="10100"/>
    <s v="5250000000"/>
    <s v="7100000"/>
    <s v=""/>
    <s v="00002"/>
    <s v=""/>
    <s v=""/>
    <s v=""/>
    <n v="807.77"/>
    <x v="45"/>
  </r>
  <r>
    <s v="52500"/>
    <s v="100063539"/>
    <s v="305330"/>
    <s v="10000"/>
    <s v="10100"/>
    <s v="5250000000"/>
    <s v="7230000"/>
    <s v=""/>
    <s v="00002"/>
    <s v=""/>
    <s v=""/>
    <s v=""/>
    <n v="63.94"/>
    <x v="29"/>
  </r>
  <r>
    <s v="52500"/>
    <s v="100063539"/>
    <s v="305330"/>
    <s v="10000"/>
    <s v="10100"/>
    <s v="5250000000"/>
    <s v="7230000"/>
    <s v=""/>
    <s v="00002"/>
    <s v=""/>
    <s v=""/>
    <s v=""/>
    <n v="47.97"/>
    <x v="29"/>
  </r>
  <r>
    <s v="52500"/>
    <s v="100063539"/>
    <s v="305330"/>
    <s v="10000"/>
    <s v="10100"/>
    <s v="5250000000"/>
    <s v="7231000"/>
    <s v=""/>
    <s v="00002"/>
    <s v=""/>
    <s v=""/>
    <s v=""/>
    <n v="14.95"/>
    <x v="30"/>
  </r>
  <r>
    <s v="52500"/>
    <s v="100063539"/>
    <s v="305330"/>
    <s v="10000"/>
    <s v="10100"/>
    <s v="5250000000"/>
    <s v="7231000"/>
    <s v=""/>
    <s v="00002"/>
    <s v=""/>
    <s v=""/>
    <s v=""/>
    <n v="11.22"/>
    <x v="30"/>
  </r>
  <r>
    <s v="52500"/>
    <s v="100063539"/>
    <s v="305330"/>
    <s v="10000"/>
    <s v="10100"/>
    <s v="5250000000"/>
    <s v="7240000"/>
    <s v=""/>
    <s v="00002"/>
    <s v=""/>
    <s v=""/>
    <s v=""/>
    <n v="155.26"/>
    <x v="46"/>
  </r>
  <r>
    <s v="52500"/>
    <s v="100063539"/>
    <s v="305330"/>
    <s v="10000"/>
    <s v="10100"/>
    <s v="5250000000"/>
    <s v="2053000"/>
    <s v=""/>
    <s v="00002"/>
    <s v=""/>
    <s v=""/>
    <s v=""/>
    <n v="-47.97"/>
    <x v="32"/>
  </r>
  <r>
    <s v="52500"/>
    <s v="100063539"/>
    <s v="305330"/>
    <s v="10000"/>
    <s v="10100"/>
    <s v="5250000000"/>
    <s v="2160000"/>
    <s v=""/>
    <s v="00002"/>
    <s v=""/>
    <s v=""/>
    <s v=""/>
    <n v="-14.95"/>
    <x v="33"/>
  </r>
  <r>
    <s v="52500"/>
    <s v="100063539"/>
    <s v="305330"/>
    <s v="10000"/>
    <s v="10100"/>
    <s v="5250000000"/>
    <s v="2160000"/>
    <s v=""/>
    <s v="00002"/>
    <s v=""/>
    <s v=""/>
    <s v=""/>
    <n v="-11.22"/>
    <x v="33"/>
  </r>
  <r>
    <s v="52500"/>
    <s v="100063539"/>
    <s v="305330"/>
    <s v="10000"/>
    <s v="10100"/>
    <s v="5250000000"/>
    <s v="2140000"/>
    <s v=""/>
    <s v="00002"/>
    <s v=""/>
    <s v=""/>
    <s v=""/>
    <n v="-73.58"/>
    <x v="34"/>
  </r>
  <r>
    <s v="52500"/>
    <s v="100063539"/>
    <s v="305330"/>
    <s v="10000"/>
    <s v="10100"/>
    <s v="5250000000"/>
    <s v="2140000"/>
    <s v=""/>
    <s v="00002"/>
    <s v=""/>
    <s v=""/>
    <s v=""/>
    <n v="-55.19"/>
    <x v="34"/>
  </r>
  <r>
    <s v="52500"/>
    <s v="100063539"/>
    <s v="305330"/>
    <s v="10000"/>
    <s v="10100"/>
    <s v="5250000000"/>
    <s v="2058000"/>
    <s v=""/>
    <s v="00002"/>
    <s v=""/>
    <s v=""/>
    <s v=""/>
    <n v="-14.95"/>
    <x v="35"/>
  </r>
  <r>
    <s v="52500"/>
    <s v="100063539"/>
    <s v="305330"/>
    <s v="10000"/>
    <s v="10100"/>
    <s v="5250000000"/>
    <s v="2058000"/>
    <s v=""/>
    <s v="00002"/>
    <s v=""/>
    <s v=""/>
    <s v=""/>
    <n v="-11.22"/>
    <x v="35"/>
  </r>
  <r>
    <s v="52500"/>
    <s v="100063539"/>
    <s v="305330"/>
    <s v="10000"/>
    <s v="10100"/>
    <s v="5250000000"/>
    <s v="2150000"/>
    <s v=""/>
    <s v="00002"/>
    <s v=""/>
    <s v=""/>
    <s v=""/>
    <n v="-48.62"/>
    <x v="27"/>
  </r>
  <r>
    <s v="52500"/>
    <s v="100063539"/>
    <s v="305330"/>
    <s v="10000"/>
    <s v="10100"/>
    <s v="5250000000"/>
    <s v="2150000"/>
    <s v=""/>
    <s v="00002"/>
    <s v=""/>
    <s v=""/>
    <s v=""/>
    <n v="-36.46"/>
    <x v="27"/>
  </r>
  <r>
    <s v="52500"/>
    <s v="100063539"/>
    <s v="305330"/>
    <s v="10000"/>
    <s v="10100"/>
    <s v="5250000000"/>
    <s v="1000000"/>
    <s v=""/>
    <s v="00002"/>
    <s v=""/>
    <s v=""/>
    <s v=""/>
    <n v="-759.21"/>
    <x v="28"/>
  </r>
  <r>
    <s v="52500"/>
    <s v="100055946"/>
    <s v="311826"/>
    <s v="10000"/>
    <s v="10100"/>
    <s v="5250000000"/>
    <s v="7100000"/>
    <s v=""/>
    <s v="00002"/>
    <s v=""/>
    <s v=""/>
    <s v=""/>
    <n v="2501.4899999999998"/>
    <x v="45"/>
  </r>
  <r>
    <s v="52500"/>
    <s v="100055946"/>
    <s v="311826"/>
    <s v="10000"/>
    <s v="10100"/>
    <s v="5250000000"/>
    <s v="7100000"/>
    <s v=""/>
    <s v="00002"/>
    <s v=""/>
    <s v=""/>
    <s v=""/>
    <n v="1876.11"/>
    <x v="45"/>
  </r>
  <r>
    <s v="52500"/>
    <s v="100055946"/>
    <s v="311826"/>
    <s v="10000"/>
    <s v="10100"/>
    <s v="5250000000"/>
    <s v="7230000"/>
    <s v=""/>
    <s v="00002"/>
    <s v=""/>
    <s v=""/>
    <s v=""/>
    <n v="148.27000000000001"/>
    <x v="29"/>
  </r>
  <r>
    <s v="52500"/>
    <s v="100055946"/>
    <s v="311826"/>
    <s v="10000"/>
    <s v="10100"/>
    <s v="5250000000"/>
    <s v="7230000"/>
    <s v=""/>
    <s v="00002"/>
    <s v=""/>
    <s v=""/>
    <s v=""/>
    <n v="111.2"/>
    <x v="29"/>
  </r>
  <r>
    <s v="52500"/>
    <s v="100055946"/>
    <s v="311826"/>
    <s v="10000"/>
    <s v="10100"/>
    <s v="5250000000"/>
    <s v="7231000"/>
    <s v=""/>
    <s v="00002"/>
    <s v=""/>
    <s v=""/>
    <s v=""/>
    <n v="34.67"/>
    <x v="30"/>
  </r>
  <r>
    <s v="52500"/>
    <s v="100055946"/>
    <s v="311826"/>
    <s v="10000"/>
    <s v="10100"/>
    <s v="5250000000"/>
    <s v="2056000"/>
    <s v=""/>
    <s v="00002"/>
    <s v=""/>
    <s v=""/>
    <s v=""/>
    <n v="-502.43"/>
    <x v="42"/>
  </r>
  <r>
    <s v="52500"/>
    <s v="100055946"/>
    <s v="311826"/>
    <s v="10000"/>
    <s v="10100"/>
    <s v="5250000000"/>
    <s v="2056000"/>
    <s v=""/>
    <s v="00002"/>
    <s v=""/>
    <s v=""/>
    <s v=""/>
    <n v="-376.82"/>
    <x v="42"/>
  </r>
  <r>
    <s v="52500"/>
    <s v="100055946"/>
    <s v="311826"/>
    <s v="10000"/>
    <s v="10100"/>
    <s v="5250000000"/>
    <s v="2057000"/>
    <s v=""/>
    <s v="00002"/>
    <s v=""/>
    <s v=""/>
    <s v=""/>
    <n v="-5.52"/>
    <x v="43"/>
  </r>
  <r>
    <s v="52500"/>
    <s v="100055946"/>
    <s v="311826"/>
    <s v="10000"/>
    <s v="10100"/>
    <s v="5250000000"/>
    <s v="2057000"/>
    <s v=""/>
    <s v="00002"/>
    <s v=""/>
    <s v=""/>
    <s v=""/>
    <n v="-4.1399999999999997"/>
    <x v="43"/>
  </r>
  <r>
    <s v="52500"/>
    <s v="100055946"/>
    <s v="311826"/>
    <s v="10000"/>
    <s v="10100"/>
    <s v="5250000000"/>
    <s v="2052000"/>
    <s v=""/>
    <s v="00002"/>
    <s v=""/>
    <s v=""/>
    <s v=""/>
    <n v="-165.1"/>
    <x v="44"/>
  </r>
  <r>
    <s v="52500"/>
    <s v="100055946"/>
    <s v="311826"/>
    <s v="10000"/>
    <s v="10100"/>
    <s v="5250000000"/>
    <s v="2052000"/>
    <s v=""/>
    <s v="00002"/>
    <s v=""/>
    <s v=""/>
    <s v=""/>
    <n v="-123.82"/>
    <x v="44"/>
  </r>
  <r>
    <s v="52500"/>
    <s v="100055946"/>
    <s v="311826"/>
    <s v="10000"/>
    <s v="10100"/>
    <s v="5250000000"/>
    <s v="7231000"/>
    <s v=""/>
    <s v="00002"/>
    <s v=""/>
    <s v=""/>
    <s v=""/>
    <n v="26.01"/>
    <x v="30"/>
  </r>
  <r>
    <s v="52500"/>
    <s v="100055946"/>
    <s v="311826"/>
    <s v="10000"/>
    <s v="10100"/>
    <s v="5250000000"/>
    <s v="7240000"/>
    <s v=""/>
    <s v="00002"/>
    <s v=""/>
    <s v=""/>
    <s v=""/>
    <n v="502.43"/>
    <x v="46"/>
  </r>
  <r>
    <s v="52500"/>
    <s v="100055946"/>
    <s v="311826"/>
    <s v="10000"/>
    <s v="10100"/>
    <s v="5250000000"/>
    <s v="7240000"/>
    <s v=""/>
    <s v="00002"/>
    <s v=""/>
    <s v=""/>
    <s v=""/>
    <n v="376.82"/>
    <x v="46"/>
  </r>
  <r>
    <s v="52500"/>
    <s v="100055946"/>
    <s v="311826"/>
    <s v="10000"/>
    <s v="10100"/>
    <s v="5250000000"/>
    <s v="7221000"/>
    <s v=""/>
    <s v="00002"/>
    <s v=""/>
    <s v=""/>
    <s v=""/>
    <n v="5.52"/>
    <x v="48"/>
  </r>
  <r>
    <s v="52500"/>
    <s v="100055946"/>
    <s v="311826"/>
    <s v="10000"/>
    <s v="10100"/>
    <s v="5250000000"/>
    <s v="7221000"/>
    <s v=""/>
    <s v="00002"/>
    <s v=""/>
    <s v=""/>
    <s v=""/>
    <n v="4.1399999999999997"/>
    <x v="48"/>
  </r>
  <r>
    <s v="52500"/>
    <s v="100055946"/>
    <s v="311826"/>
    <s v="10000"/>
    <s v="10100"/>
    <s v="5250000000"/>
    <s v="7269000"/>
    <s v=""/>
    <s v="00002"/>
    <s v=""/>
    <s v=""/>
    <s v=""/>
    <n v="165.1"/>
    <x v="49"/>
  </r>
  <r>
    <s v="52500"/>
    <s v="100055946"/>
    <s v="311826"/>
    <s v="10000"/>
    <s v="10100"/>
    <s v="5250000000"/>
    <s v="2100000"/>
    <s v=""/>
    <s v="00002"/>
    <s v=""/>
    <s v=""/>
    <s v=""/>
    <n v="-30.02"/>
    <x v="37"/>
  </r>
  <r>
    <s v="52500"/>
    <s v="100055946"/>
    <s v="311826"/>
    <s v="10000"/>
    <s v="10100"/>
    <s v="5250000000"/>
    <s v="2100000"/>
    <s v=""/>
    <s v="00002"/>
    <s v=""/>
    <s v=""/>
    <s v=""/>
    <n v="-22.51"/>
    <x v="37"/>
  </r>
  <r>
    <s v="52500"/>
    <s v="100055946"/>
    <s v="311826"/>
    <s v="10000"/>
    <s v="10100"/>
    <s v="5250000000"/>
    <s v="2110000"/>
    <s v=""/>
    <s v="00002"/>
    <s v=""/>
    <s v=""/>
    <s v=""/>
    <n v="-148.27000000000001"/>
    <x v="31"/>
  </r>
  <r>
    <s v="52500"/>
    <s v="100055946"/>
    <s v="311826"/>
    <s v="10000"/>
    <s v="10100"/>
    <s v="5250000000"/>
    <s v="2110000"/>
    <s v=""/>
    <s v="00002"/>
    <s v=""/>
    <s v=""/>
    <s v=""/>
    <n v="-111.2"/>
    <x v="31"/>
  </r>
  <r>
    <s v="52500"/>
    <s v="100055946"/>
    <s v="311826"/>
    <s v="10000"/>
    <s v="10100"/>
    <s v="5250000000"/>
    <s v="2053000"/>
    <s v=""/>
    <s v="00002"/>
    <s v=""/>
    <s v=""/>
    <s v=""/>
    <n v="-148.27000000000001"/>
    <x v="32"/>
  </r>
  <r>
    <s v="52500"/>
    <s v="100055946"/>
    <s v="311826"/>
    <s v="10000"/>
    <s v="10100"/>
    <s v="5250000000"/>
    <s v="2160000"/>
    <s v=""/>
    <s v="00002"/>
    <s v=""/>
    <s v=""/>
    <s v=""/>
    <n v="-26.01"/>
    <x v="33"/>
  </r>
  <r>
    <s v="52500"/>
    <s v="100055946"/>
    <s v="311826"/>
    <s v="10000"/>
    <s v="10100"/>
    <s v="5250000000"/>
    <s v="2140000"/>
    <s v=""/>
    <s v="00002"/>
    <s v=""/>
    <s v=""/>
    <s v=""/>
    <n v="-219.39"/>
    <x v="34"/>
  </r>
  <r>
    <s v="52500"/>
    <s v="100055946"/>
    <s v="311826"/>
    <s v="10000"/>
    <s v="10100"/>
    <s v="5250000000"/>
    <s v="2140000"/>
    <s v=""/>
    <s v="00002"/>
    <s v=""/>
    <s v=""/>
    <s v=""/>
    <n v="-164.54"/>
    <x v="34"/>
  </r>
  <r>
    <s v="52500"/>
    <s v="100055946"/>
    <s v="311826"/>
    <s v="10000"/>
    <s v="10100"/>
    <s v="5250000000"/>
    <s v="2058000"/>
    <s v=""/>
    <s v="00002"/>
    <s v=""/>
    <s v=""/>
    <s v=""/>
    <n v="-34.67"/>
    <x v="35"/>
  </r>
  <r>
    <s v="52500"/>
    <s v="100055946"/>
    <s v="311826"/>
    <s v="10000"/>
    <s v="10100"/>
    <s v="5250000000"/>
    <s v="2058000"/>
    <s v=""/>
    <s v="00002"/>
    <s v=""/>
    <s v=""/>
    <s v=""/>
    <n v="-26.01"/>
    <x v="35"/>
  </r>
  <r>
    <s v="52500"/>
    <s v="100055946"/>
    <s v="311826"/>
    <s v="10000"/>
    <s v="10100"/>
    <s v="5250000000"/>
    <s v="2150000"/>
    <s v=""/>
    <s v="00002"/>
    <s v=""/>
    <s v=""/>
    <s v=""/>
    <n v="-131.18"/>
    <x v="27"/>
  </r>
  <r>
    <s v="52500"/>
    <s v="100055946"/>
    <s v="311826"/>
    <s v="10000"/>
    <s v="10100"/>
    <s v="5250000000"/>
    <s v="2150000"/>
    <s v=""/>
    <s v="00002"/>
    <s v=""/>
    <s v=""/>
    <s v=""/>
    <n v="-98.39"/>
    <x v="27"/>
  </r>
  <r>
    <s v="52500"/>
    <s v="100055946"/>
    <s v="311826"/>
    <s v="10000"/>
    <s v="10100"/>
    <s v="5250000000"/>
    <s v="1000000"/>
    <s v=""/>
    <s v="00002"/>
    <s v=""/>
    <s v=""/>
    <s v=""/>
    <n v="-1688.95"/>
    <x v="28"/>
  </r>
  <r>
    <s v="52500"/>
    <s v="100055946"/>
    <s v="311826"/>
    <s v="10000"/>
    <s v="10100"/>
    <s v="5250000000"/>
    <s v="1000000"/>
    <s v=""/>
    <s v="00002"/>
    <s v=""/>
    <s v=""/>
    <s v=""/>
    <n v="-1266.72"/>
    <x v="28"/>
  </r>
  <r>
    <s v="52500"/>
    <s v="100055946"/>
    <s v="311826"/>
    <s v="10000"/>
    <s v="10100"/>
    <s v="5250000000"/>
    <s v="2053000"/>
    <s v=""/>
    <s v="00002"/>
    <s v=""/>
    <s v=""/>
    <s v=""/>
    <n v="-111.2"/>
    <x v="32"/>
  </r>
  <r>
    <s v="52500"/>
    <s v="100055946"/>
    <s v="311826"/>
    <s v="10000"/>
    <s v="10100"/>
    <s v="5250000000"/>
    <s v="2160000"/>
    <s v=""/>
    <s v="00002"/>
    <s v=""/>
    <s v=""/>
    <s v=""/>
    <n v="-34.67"/>
    <x v="33"/>
  </r>
  <r>
    <s v="52500"/>
    <s v="100055946"/>
    <s v="311826"/>
    <s v="10000"/>
    <s v="10100"/>
    <s v="5250000000"/>
    <s v="7269000"/>
    <s v=""/>
    <s v="00002"/>
    <s v=""/>
    <s v=""/>
    <s v=""/>
    <n v="123.82"/>
    <x v="49"/>
  </r>
  <r>
    <s v="52500"/>
    <s v="100055946"/>
    <s v="311826"/>
    <s v="10000"/>
    <s v="10100"/>
    <s v="5250000000"/>
    <s v="7269000"/>
    <s v=""/>
    <s v="00002"/>
    <s v=""/>
    <s v=""/>
    <s v=""/>
    <n v="30.02"/>
    <x v="49"/>
  </r>
  <r>
    <s v="52500"/>
    <s v="100055946"/>
    <s v="311826"/>
    <s v="10000"/>
    <s v="10100"/>
    <s v="5250000000"/>
    <s v="7269000"/>
    <s v=""/>
    <s v="00002"/>
    <s v=""/>
    <s v=""/>
    <s v=""/>
    <n v="22.51"/>
    <x v="49"/>
  </r>
  <r>
    <s v="52500"/>
    <s v="100055946"/>
    <s v="311826"/>
    <s v="10000"/>
    <s v="10100"/>
    <s v="5250000000"/>
    <s v="2100000"/>
    <s v=""/>
    <s v="00002"/>
    <s v=""/>
    <s v=""/>
    <s v=""/>
    <n v="-2.86"/>
    <x v="37"/>
  </r>
  <r>
    <s v="52500"/>
    <s v="100055946"/>
    <s v="311826"/>
    <s v="10000"/>
    <s v="10100"/>
    <s v="5250000000"/>
    <s v="2100000"/>
    <s v=""/>
    <s v="00002"/>
    <s v=""/>
    <s v=""/>
    <s v=""/>
    <n v="-2.14"/>
    <x v="37"/>
  </r>
  <r>
    <s v="52500"/>
    <s v="100055946"/>
    <s v="311826"/>
    <s v="10000"/>
    <s v="10100"/>
    <s v="5250000000"/>
    <s v="2155000"/>
    <s v=""/>
    <s v="00002"/>
    <s v=""/>
    <s v=""/>
    <s v=""/>
    <n v="-0.99"/>
    <x v="51"/>
  </r>
  <r>
    <s v="52500"/>
    <s v="100055946"/>
    <s v="311826"/>
    <s v="10000"/>
    <s v="10100"/>
    <s v="5250000000"/>
    <s v="2155000"/>
    <s v=""/>
    <s v="00002"/>
    <s v=""/>
    <s v=""/>
    <s v=""/>
    <n v="-0.74"/>
    <x v="51"/>
  </r>
  <r>
    <s v="52500"/>
    <s v="100055946"/>
    <s v="311826"/>
    <s v="10000"/>
    <s v="10100"/>
    <s v="5250000000"/>
    <s v="2130000"/>
    <s v=""/>
    <s v="00002"/>
    <s v=""/>
    <s v=""/>
    <s v=""/>
    <n v="-62"/>
    <x v="39"/>
  </r>
  <r>
    <s v="52500"/>
    <s v="100055946"/>
    <s v="311826"/>
    <s v="10000"/>
    <s v="10100"/>
    <s v="5250000000"/>
    <s v="2130000"/>
    <s v=""/>
    <s v="00002"/>
    <s v=""/>
    <s v=""/>
    <s v=""/>
    <n v="-46.5"/>
    <x v="39"/>
  </r>
  <r>
    <s v="52500"/>
    <s v="100055946"/>
    <s v="311826"/>
    <s v="10000"/>
    <s v="10100"/>
    <s v="5250000000"/>
    <s v="2100000"/>
    <s v=""/>
    <s v="00002"/>
    <s v=""/>
    <s v=""/>
    <s v=""/>
    <n v="-15.51"/>
    <x v="37"/>
  </r>
  <r>
    <s v="52500"/>
    <s v="100055946"/>
    <s v="311826"/>
    <s v="10000"/>
    <s v="10100"/>
    <s v="5250000000"/>
    <s v="2100000"/>
    <s v=""/>
    <s v="00002"/>
    <s v=""/>
    <s v=""/>
    <s v=""/>
    <n v="-11.63"/>
    <x v="37"/>
  </r>
  <r>
    <s v="52500"/>
    <s v="100055946"/>
    <s v="311826"/>
    <s v="10000"/>
    <s v="10100"/>
    <s v="5250000000"/>
    <s v="2100000"/>
    <s v=""/>
    <s v="00002"/>
    <s v=""/>
    <s v=""/>
    <s v=""/>
    <n v="-3.74"/>
    <x v="37"/>
  </r>
  <r>
    <s v="52500"/>
    <s v="100055946"/>
    <s v="311826"/>
    <s v="10000"/>
    <s v="10100"/>
    <s v="5250000000"/>
    <s v="2100000"/>
    <s v=""/>
    <s v="00002"/>
    <s v=""/>
    <s v=""/>
    <s v=""/>
    <n v="-2.8"/>
    <x v="37"/>
  </r>
  <r>
    <s v="52500"/>
    <s v="100055946"/>
    <s v="311826"/>
    <s v="10000"/>
    <s v="10100"/>
    <s v="5250000000"/>
    <s v="2190000"/>
    <s v=""/>
    <s v="00002"/>
    <s v=""/>
    <s v=""/>
    <s v=""/>
    <n v="-11.25"/>
    <x v="40"/>
  </r>
  <r>
    <s v="52500"/>
    <s v="100055946"/>
    <s v="311826"/>
    <s v="10000"/>
    <s v="10100"/>
    <s v="5250000000"/>
    <s v="2190000"/>
    <s v=""/>
    <s v="00002"/>
    <s v=""/>
    <s v=""/>
    <s v=""/>
    <n v="-8.43"/>
    <x v="40"/>
  </r>
  <r>
    <s v="52500"/>
    <s v="100055946"/>
    <s v="311826"/>
    <s v="10000"/>
    <s v="10100"/>
    <s v="5250000000"/>
    <s v="2100000"/>
    <s v=""/>
    <s v="00002"/>
    <s v=""/>
    <s v=""/>
    <s v=""/>
    <n v="-17.579999999999998"/>
    <x v="37"/>
  </r>
  <r>
    <s v="52500"/>
    <s v="100055946"/>
    <s v="311826"/>
    <s v="10000"/>
    <s v="10100"/>
    <s v="5250000000"/>
    <s v="2100000"/>
    <s v=""/>
    <s v="00002"/>
    <s v=""/>
    <s v=""/>
    <s v=""/>
    <n v="-13.19"/>
    <x v="37"/>
  </r>
  <r>
    <s v="52500"/>
    <s v="100055946"/>
    <s v="311826"/>
    <s v="10000"/>
    <s v="10100"/>
    <s v="5250000000"/>
    <s v="2105000"/>
    <s v=""/>
    <s v="00002"/>
    <s v=""/>
    <s v=""/>
    <s v=""/>
    <n v="-165.1"/>
    <x v="36"/>
  </r>
  <r>
    <s v="52500"/>
    <s v="100055946"/>
    <s v="311826"/>
    <s v="10000"/>
    <s v="10100"/>
    <s v="5250000000"/>
    <s v="2105000"/>
    <s v=""/>
    <s v="00002"/>
    <s v=""/>
    <s v=""/>
    <s v=""/>
    <n v="-123.82"/>
    <x v="36"/>
  </r>
  <r>
    <s v="52500"/>
    <s v="100038988"/>
    <s v="305480"/>
    <s v="10000"/>
    <s v="10100"/>
    <s v="5250000000"/>
    <s v="7269000"/>
    <s v=""/>
    <s v="00002"/>
    <s v=""/>
    <s v=""/>
    <s v=""/>
    <n v="13.45"/>
    <x v="49"/>
  </r>
  <r>
    <s v="52500"/>
    <s v="100038988"/>
    <s v="305480"/>
    <s v="10000"/>
    <s v="10100"/>
    <s v="5250000000"/>
    <s v="7269000"/>
    <s v=""/>
    <s v="00002"/>
    <s v=""/>
    <s v=""/>
    <s v=""/>
    <n v="10.09"/>
    <x v="49"/>
  </r>
  <r>
    <s v="52500"/>
    <s v="100038988"/>
    <s v="305480"/>
    <s v="10000"/>
    <s v="10100"/>
    <s v="5250000000"/>
    <s v="2100000"/>
    <s v=""/>
    <s v="00002"/>
    <s v=""/>
    <s v=""/>
    <s v=""/>
    <n v="-57.14"/>
    <x v="37"/>
  </r>
  <r>
    <s v="52500"/>
    <s v="100038988"/>
    <s v="305480"/>
    <s v="10000"/>
    <s v="10100"/>
    <s v="5250000000"/>
    <s v="2100000"/>
    <s v=""/>
    <s v="00002"/>
    <s v=""/>
    <s v=""/>
    <s v=""/>
    <n v="-42.86"/>
    <x v="37"/>
  </r>
  <r>
    <s v="52500"/>
    <s v="100038988"/>
    <s v="305480"/>
    <s v="10000"/>
    <s v="10100"/>
    <s v="5250000000"/>
    <s v="2100000"/>
    <s v=""/>
    <s v="00002"/>
    <s v=""/>
    <s v=""/>
    <s v=""/>
    <n v="-14.29"/>
    <x v="37"/>
  </r>
  <r>
    <s v="52500"/>
    <s v="100038988"/>
    <s v="305480"/>
    <s v="10000"/>
    <s v="10100"/>
    <s v="5250000000"/>
    <s v="2100000"/>
    <s v=""/>
    <s v="00002"/>
    <s v=""/>
    <s v=""/>
    <s v=""/>
    <n v="-10.71"/>
    <x v="37"/>
  </r>
  <r>
    <s v="52500"/>
    <s v="100038988"/>
    <s v="305480"/>
    <s v="10000"/>
    <s v="10100"/>
    <s v="5250000000"/>
    <s v="2155000"/>
    <s v=""/>
    <s v="00002"/>
    <s v=""/>
    <s v=""/>
    <s v=""/>
    <n v="-1.33"/>
    <x v="51"/>
  </r>
  <r>
    <s v="52500"/>
    <s v="100038988"/>
    <s v="305480"/>
    <s v="10000"/>
    <s v="10100"/>
    <s v="5250000000"/>
    <s v="2155000"/>
    <s v=""/>
    <s v="00002"/>
    <s v=""/>
    <s v=""/>
    <s v=""/>
    <n v="-0.99"/>
    <x v="51"/>
  </r>
  <r>
    <s v="52500"/>
    <s v="100038988"/>
    <s v="305480"/>
    <s v="10000"/>
    <s v="10100"/>
    <s v="5250000000"/>
    <s v="2100000"/>
    <s v=""/>
    <s v="00002"/>
    <s v=""/>
    <s v=""/>
    <s v=""/>
    <n v="-26.37"/>
    <x v="37"/>
  </r>
  <r>
    <s v="52500"/>
    <s v="100038988"/>
    <s v="305480"/>
    <s v="10000"/>
    <s v="10100"/>
    <s v="5250000000"/>
    <s v="2100000"/>
    <s v=""/>
    <s v="00002"/>
    <s v=""/>
    <s v=""/>
    <s v=""/>
    <n v="-19.78"/>
    <x v="37"/>
  </r>
  <r>
    <s v="52500"/>
    <s v="100038988"/>
    <s v="305480"/>
    <s v="10000"/>
    <s v="10100"/>
    <s v="5250000000"/>
    <s v="2056000"/>
    <s v=""/>
    <s v="00002"/>
    <s v=""/>
    <s v=""/>
    <s v=""/>
    <n v="-155.26"/>
    <x v="42"/>
  </r>
  <r>
    <s v="52500"/>
    <s v="100038988"/>
    <s v="305480"/>
    <s v="10000"/>
    <s v="10100"/>
    <s v="5250000000"/>
    <s v="2056000"/>
    <s v=""/>
    <s v="00002"/>
    <s v=""/>
    <s v=""/>
    <s v=""/>
    <n v="-116.44"/>
    <x v="42"/>
  </r>
  <r>
    <s v="52500"/>
    <s v="100038988"/>
    <s v="305480"/>
    <s v="10000"/>
    <s v="10100"/>
    <s v="5250000000"/>
    <s v="2052000"/>
    <s v=""/>
    <s v="00002"/>
    <s v=""/>
    <s v=""/>
    <s v=""/>
    <n v="-73.989999999999995"/>
    <x v="44"/>
  </r>
  <r>
    <s v="52500"/>
    <s v="100038988"/>
    <s v="305480"/>
    <s v="10000"/>
    <s v="10100"/>
    <s v="5250000000"/>
    <s v="2052000"/>
    <s v=""/>
    <s v="00002"/>
    <s v=""/>
    <s v=""/>
    <s v=""/>
    <n v="-55.48"/>
    <x v="44"/>
  </r>
  <r>
    <s v="52500"/>
    <s v="100038988"/>
    <s v="305480"/>
    <s v="10000"/>
    <s v="10100"/>
    <s v="5250000000"/>
    <s v="2100000"/>
    <s v=""/>
    <s v="00002"/>
    <s v=""/>
    <s v=""/>
    <s v=""/>
    <n v="-13.45"/>
    <x v="37"/>
  </r>
  <r>
    <s v="52500"/>
    <s v="100038988"/>
    <s v="305480"/>
    <s v="10000"/>
    <s v="10100"/>
    <s v="5250000000"/>
    <s v="2130000"/>
    <s v=""/>
    <s v="00002"/>
    <s v=""/>
    <s v=""/>
    <s v=""/>
    <n v="-24.57"/>
    <x v="39"/>
  </r>
  <r>
    <s v="52500"/>
    <s v="100038988"/>
    <s v="305480"/>
    <s v="10000"/>
    <s v="10100"/>
    <s v="5250000000"/>
    <s v="2130000"/>
    <s v=""/>
    <s v="00002"/>
    <s v=""/>
    <s v=""/>
    <s v=""/>
    <n v="-18.43"/>
    <x v="39"/>
  </r>
  <r>
    <s v="52500"/>
    <s v="100038988"/>
    <s v="305480"/>
    <s v="10000"/>
    <s v="10100"/>
    <s v="5250000000"/>
    <s v="2190000"/>
    <s v=""/>
    <s v="00002"/>
    <s v=""/>
    <s v=""/>
    <s v=""/>
    <n v="-21.06"/>
    <x v="40"/>
  </r>
  <r>
    <s v="52500"/>
    <s v="100038988"/>
    <s v="305480"/>
    <s v="10000"/>
    <s v="10100"/>
    <s v="5250000000"/>
    <s v="2190000"/>
    <s v=""/>
    <s v="00002"/>
    <s v=""/>
    <s v=""/>
    <s v=""/>
    <n v="-15.79"/>
    <x v="40"/>
  </r>
  <r>
    <s v="52500"/>
    <s v="100038988"/>
    <s v="305480"/>
    <s v="10000"/>
    <s v="10100"/>
    <s v="5250000000"/>
    <s v="2100000"/>
    <s v=""/>
    <s v="00002"/>
    <s v=""/>
    <s v=""/>
    <s v=""/>
    <n v="-5.86"/>
    <x v="37"/>
  </r>
  <r>
    <s v="52500"/>
    <s v="100038988"/>
    <s v="305480"/>
    <s v="10000"/>
    <s v="10100"/>
    <s v="5250000000"/>
    <s v="2100000"/>
    <s v=""/>
    <s v="00002"/>
    <s v=""/>
    <s v=""/>
    <s v=""/>
    <n v="-4.4000000000000004"/>
    <x v="37"/>
  </r>
  <r>
    <s v="52500"/>
    <s v="100038988"/>
    <s v="305480"/>
    <s v="10000"/>
    <s v="10100"/>
    <s v="5250000000"/>
    <s v="2100000"/>
    <s v=""/>
    <s v="00002"/>
    <s v=""/>
    <s v=""/>
    <s v=""/>
    <n v="-1.87"/>
    <x v="37"/>
  </r>
  <r>
    <s v="52500"/>
    <s v="100038988"/>
    <s v="305480"/>
    <s v="10000"/>
    <s v="10100"/>
    <s v="5250000000"/>
    <s v="2100000"/>
    <s v=""/>
    <s v="00002"/>
    <s v=""/>
    <s v=""/>
    <s v=""/>
    <n v="-1.4"/>
    <x v="37"/>
  </r>
  <r>
    <s v="52500"/>
    <s v="100038988"/>
    <s v="305480"/>
    <s v="10000"/>
    <s v="10100"/>
    <s v="5250000000"/>
    <s v="2105000"/>
    <s v=""/>
    <s v="00002"/>
    <s v=""/>
    <s v=""/>
    <s v=""/>
    <n v="-73.98"/>
    <x v="36"/>
  </r>
  <r>
    <s v="52500"/>
    <s v="100038988"/>
    <s v="305480"/>
    <s v="10000"/>
    <s v="10100"/>
    <s v="5250000000"/>
    <s v="2105000"/>
    <s v=""/>
    <s v="00002"/>
    <s v=""/>
    <s v=""/>
    <s v=""/>
    <n v="-55.49"/>
    <x v="36"/>
  </r>
  <r>
    <s v="52500"/>
    <s v="100038988"/>
    <s v="305480"/>
    <s v="10000"/>
    <s v="10100"/>
    <s v="5250000000"/>
    <s v="2125000"/>
    <s v=""/>
    <s v="00002"/>
    <s v=""/>
    <s v=""/>
    <s v=""/>
    <n v="-0.41"/>
    <x v="38"/>
  </r>
  <r>
    <s v="52500"/>
    <s v="100038988"/>
    <s v="305480"/>
    <s v="10000"/>
    <s v="10100"/>
    <s v="5250000000"/>
    <s v="2125000"/>
    <s v=""/>
    <s v="00002"/>
    <s v=""/>
    <s v=""/>
    <s v=""/>
    <n v="-0.31"/>
    <x v="38"/>
  </r>
  <r>
    <s v="52500"/>
    <s v="100038988"/>
    <s v="305480"/>
    <s v="10000"/>
    <s v="10100"/>
    <s v="5250000000"/>
    <s v="2057000"/>
    <s v=""/>
    <s v="00002"/>
    <s v=""/>
    <s v=""/>
    <s v=""/>
    <n v="-4.47"/>
    <x v="43"/>
  </r>
  <r>
    <s v="52500"/>
    <s v="100038988"/>
    <s v="305480"/>
    <s v="10000"/>
    <s v="10100"/>
    <s v="5250000000"/>
    <s v="2057000"/>
    <s v=""/>
    <s v="00002"/>
    <s v=""/>
    <s v=""/>
    <s v=""/>
    <n v="-3.34"/>
    <x v="43"/>
  </r>
  <r>
    <s v="52500"/>
    <s v="100038988"/>
    <s v="305480"/>
    <s v="10000"/>
    <s v="10100"/>
    <s v="5250000000"/>
    <s v="2055000"/>
    <s v=""/>
    <s v="00002"/>
    <s v=""/>
    <s v=""/>
    <s v=""/>
    <n v="-0.27"/>
    <x v="41"/>
  </r>
  <r>
    <s v="52500"/>
    <s v="100038988"/>
    <s v="305480"/>
    <s v="10000"/>
    <s v="10100"/>
    <s v="5250000000"/>
    <s v="2055000"/>
    <s v=""/>
    <s v="00002"/>
    <s v=""/>
    <s v=""/>
    <s v=""/>
    <n v="-0.2"/>
    <x v="41"/>
  </r>
  <r>
    <s v="52500"/>
    <s v="100038988"/>
    <s v="305480"/>
    <s v="10000"/>
    <s v="10100"/>
    <s v="5250000000"/>
    <s v="2100000"/>
    <s v=""/>
    <s v="00002"/>
    <s v=""/>
    <s v=""/>
    <s v=""/>
    <n v="-10.09"/>
    <x v="37"/>
  </r>
  <r>
    <s v="52500"/>
    <s v="100038988"/>
    <s v="305480"/>
    <s v="10000"/>
    <s v="10100"/>
    <s v="5250000000"/>
    <s v="2110000"/>
    <s v=""/>
    <s v="00002"/>
    <s v=""/>
    <s v=""/>
    <s v=""/>
    <n v="-64.53"/>
    <x v="31"/>
  </r>
  <r>
    <s v="52500"/>
    <s v="100038988"/>
    <s v="305480"/>
    <s v="10000"/>
    <s v="10100"/>
    <s v="5250000000"/>
    <s v="2110000"/>
    <s v=""/>
    <s v="00002"/>
    <s v=""/>
    <s v=""/>
    <s v=""/>
    <n v="-48.39"/>
    <x v="31"/>
  </r>
  <r>
    <s v="52500"/>
    <s v="100038988"/>
    <s v="305480"/>
    <s v="10000"/>
    <s v="10100"/>
    <s v="5250000000"/>
    <s v="2053000"/>
    <s v=""/>
    <s v="00002"/>
    <s v=""/>
    <s v=""/>
    <s v=""/>
    <n v="-64.53"/>
    <x v="32"/>
  </r>
  <r>
    <s v="52500"/>
    <s v="100038988"/>
    <s v="305480"/>
    <s v="10000"/>
    <s v="10100"/>
    <s v="5250000000"/>
    <s v="2053000"/>
    <s v=""/>
    <s v="00002"/>
    <s v=""/>
    <s v=""/>
    <s v=""/>
    <n v="-48.39"/>
    <x v="32"/>
  </r>
  <r>
    <s v="52500"/>
    <s v="100038988"/>
    <s v="305480"/>
    <s v="10000"/>
    <s v="10100"/>
    <s v="5250000000"/>
    <s v="2160000"/>
    <s v=""/>
    <s v="00002"/>
    <s v=""/>
    <s v=""/>
    <s v=""/>
    <n v="-15.09"/>
    <x v="33"/>
  </r>
  <r>
    <s v="52500"/>
    <s v="100038988"/>
    <s v="305480"/>
    <s v="10000"/>
    <s v="10100"/>
    <s v="5250000000"/>
    <s v="2160000"/>
    <s v=""/>
    <s v="00002"/>
    <s v=""/>
    <s v=""/>
    <s v=""/>
    <n v="-11.32"/>
    <x v="33"/>
  </r>
  <r>
    <s v="52500"/>
    <s v="100038988"/>
    <s v="305480"/>
    <s v="10000"/>
    <s v="10100"/>
    <s v="5250000000"/>
    <s v="2140000"/>
    <s v=""/>
    <s v="00002"/>
    <s v=""/>
    <s v=""/>
    <s v=""/>
    <n v="-136.62"/>
    <x v="34"/>
  </r>
  <r>
    <s v="52500"/>
    <s v="100038988"/>
    <s v="305480"/>
    <s v="10000"/>
    <s v="10100"/>
    <s v="5250000000"/>
    <s v="2140000"/>
    <s v=""/>
    <s v="00002"/>
    <s v=""/>
    <s v=""/>
    <s v=""/>
    <n v="-102.46"/>
    <x v="34"/>
  </r>
  <r>
    <s v="52500"/>
    <s v="100038988"/>
    <s v="305480"/>
    <s v="10000"/>
    <s v="10100"/>
    <s v="5250000000"/>
    <s v="2058000"/>
    <s v=""/>
    <s v="00002"/>
    <s v=""/>
    <s v=""/>
    <s v=""/>
    <n v="-15.1"/>
    <x v="35"/>
  </r>
  <r>
    <s v="52500"/>
    <s v="100038988"/>
    <s v="305480"/>
    <s v="10000"/>
    <s v="10100"/>
    <s v="5250000000"/>
    <s v="2058000"/>
    <s v=""/>
    <s v="00002"/>
    <s v=""/>
    <s v=""/>
    <s v=""/>
    <n v="-11.31"/>
    <x v="35"/>
  </r>
  <r>
    <s v="52500"/>
    <s v="100038988"/>
    <s v="305480"/>
    <s v="10000"/>
    <s v="10100"/>
    <s v="5250000000"/>
    <s v="2150000"/>
    <s v=""/>
    <s v="00002"/>
    <s v=""/>
    <s v=""/>
    <s v=""/>
    <n v="-51.01"/>
    <x v="27"/>
  </r>
  <r>
    <s v="52500"/>
    <s v="100038988"/>
    <s v="305480"/>
    <s v="10000"/>
    <s v="10100"/>
    <s v="5250000000"/>
    <s v="2150000"/>
    <s v=""/>
    <s v="00002"/>
    <s v=""/>
    <s v=""/>
    <s v=""/>
    <n v="-38.25"/>
    <x v="27"/>
  </r>
  <r>
    <s v="52500"/>
    <s v="100038988"/>
    <s v="305480"/>
    <s v="10000"/>
    <s v="10100"/>
    <s v="5250000000"/>
    <s v="1000000"/>
    <s v=""/>
    <s v="00002"/>
    <s v=""/>
    <s v=""/>
    <s v=""/>
    <n v="-626.78"/>
    <x v="28"/>
  </r>
  <r>
    <s v="52500"/>
    <s v="100038988"/>
    <s v="305480"/>
    <s v="10000"/>
    <s v="10100"/>
    <s v="5250000000"/>
    <s v="1000000"/>
    <s v=""/>
    <s v="00002"/>
    <s v=""/>
    <s v=""/>
    <s v=""/>
    <n v="-470.11"/>
    <x v="28"/>
  </r>
  <r>
    <s v="52500"/>
    <s v="100038988"/>
    <s v="305480"/>
    <s v="10000"/>
    <s v="10100"/>
    <s v="5250000000"/>
    <s v="7100000"/>
    <s v=""/>
    <s v="00002"/>
    <s v=""/>
    <s v=""/>
    <s v=""/>
    <n v="1120.9100000000001"/>
    <x v="45"/>
  </r>
  <r>
    <s v="52500"/>
    <s v="100038988"/>
    <s v="305480"/>
    <s v="10000"/>
    <s v="10100"/>
    <s v="5250000000"/>
    <s v="7100000"/>
    <s v=""/>
    <s v="00002"/>
    <s v=""/>
    <s v=""/>
    <s v=""/>
    <n v="840.69"/>
    <x v="45"/>
  </r>
  <r>
    <s v="52500"/>
    <s v="100038988"/>
    <s v="305480"/>
    <s v="10000"/>
    <s v="10100"/>
    <s v="5250000000"/>
    <s v="7230000"/>
    <s v=""/>
    <s v="00002"/>
    <s v=""/>
    <s v=""/>
    <s v=""/>
    <n v="64.53"/>
    <x v="29"/>
  </r>
  <r>
    <s v="52500"/>
    <s v="100038988"/>
    <s v="305480"/>
    <s v="10000"/>
    <s v="10100"/>
    <s v="5250000000"/>
    <s v="7230000"/>
    <s v=""/>
    <s v="00002"/>
    <s v=""/>
    <s v=""/>
    <s v=""/>
    <n v="48.39"/>
    <x v="29"/>
  </r>
  <r>
    <s v="52500"/>
    <s v="100038988"/>
    <s v="305480"/>
    <s v="10000"/>
    <s v="10100"/>
    <s v="5250000000"/>
    <s v="7231000"/>
    <s v=""/>
    <s v="00002"/>
    <s v=""/>
    <s v=""/>
    <s v=""/>
    <n v="15.1"/>
    <x v="30"/>
  </r>
  <r>
    <s v="52500"/>
    <s v="100038988"/>
    <s v="305480"/>
    <s v="10000"/>
    <s v="10100"/>
    <s v="5250000000"/>
    <s v="7231000"/>
    <s v=""/>
    <s v="00002"/>
    <s v=""/>
    <s v=""/>
    <s v=""/>
    <n v="11.31"/>
    <x v="30"/>
  </r>
  <r>
    <s v="52500"/>
    <s v="100038988"/>
    <s v="305480"/>
    <s v="10000"/>
    <s v="10100"/>
    <s v="5250000000"/>
    <s v="7240000"/>
    <s v=""/>
    <s v="00002"/>
    <s v=""/>
    <s v=""/>
    <s v=""/>
    <n v="155.26"/>
    <x v="46"/>
  </r>
  <r>
    <s v="52500"/>
    <s v="100038988"/>
    <s v="305480"/>
    <s v="10000"/>
    <s v="10100"/>
    <s v="5250000000"/>
    <s v="7240000"/>
    <s v=""/>
    <s v="00002"/>
    <s v=""/>
    <s v=""/>
    <s v=""/>
    <n v="116.44"/>
    <x v="46"/>
  </r>
  <r>
    <s v="52500"/>
    <s v="100038988"/>
    <s v="305480"/>
    <s v="10000"/>
    <s v="10100"/>
    <s v="5250000000"/>
    <s v="7250000"/>
    <s v=""/>
    <s v="00002"/>
    <s v=""/>
    <s v=""/>
    <s v=""/>
    <n v="0.27"/>
    <x v="47"/>
  </r>
  <r>
    <s v="52500"/>
    <s v="100038988"/>
    <s v="305480"/>
    <s v="10000"/>
    <s v="10100"/>
    <s v="5250000000"/>
    <s v="7250000"/>
    <s v=""/>
    <s v="00002"/>
    <s v=""/>
    <s v=""/>
    <s v=""/>
    <n v="0.2"/>
    <x v="47"/>
  </r>
  <r>
    <s v="52500"/>
    <s v="100038988"/>
    <s v="305480"/>
    <s v="10000"/>
    <s v="10100"/>
    <s v="5250000000"/>
    <s v="7221000"/>
    <s v=""/>
    <s v="00002"/>
    <s v=""/>
    <s v=""/>
    <s v=""/>
    <n v="4.47"/>
    <x v="48"/>
  </r>
  <r>
    <s v="52500"/>
    <s v="100038988"/>
    <s v="305480"/>
    <s v="10000"/>
    <s v="10100"/>
    <s v="5250000000"/>
    <s v="7221000"/>
    <s v=""/>
    <s v="00002"/>
    <s v=""/>
    <s v=""/>
    <s v=""/>
    <n v="3.34"/>
    <x v="48"/>
  </r>
  <r>
    <s v="52500"/>
    <s v="100038988"/>
    <s v="305480"/>
    <s v="10000"/>
    <s v="10100"/>
    <s v="5250000000"/>
    <s v="7269000"/>
    <s v=""/>
    <s v="00002"/>
    <s v=""/>
    <s v=""/>
    <s v=""/>
    <n v="73.989999999999995"/>
    <x v="49"/>
  </r>
  <r>
    <s v="52500"/>
    <s v="100038988"/>
    <s v="305480"/>
    <s v="10000"/>
    <s v="10100"/>
    <s v="5250000000"/>
    <s v="7269000"/>
    <s v=""/>
    <s v="00002"/>
    <s v=""/>
    <s v=""/>
    <s v=""/>
    <n v="55.48"/>
    <x v="49"/>
  </r>
  <r>
    <s v="52500"/>
    <s v="100043581"/>
    <s v="305419"/>
    <s v="10000"/>
    <s v="10100"/>
    <s v="5250000000"/>
    <s v="2155000"/>
    <s v=""/>
    <s v="00002"/>
    <s v=""/>
    <s v=""/>
    <s v=""/>
    <n v="-1.02"/>
    <x v="51"/>
  </r>
  <r>
    <s v="52500"/>
    <s v="100043581"/>
    <s v="305419"/>
    <s v="10000"/>
    <s v="10100"/>
    <s v="5250000000"/>
    <s v="2100000"/>
    <s v=""/>
    <s v="00002"/>
    <s v=""/>
    <s v=""/>
    <s v=""/>
    <n v="-10.34"/>
    <x v="37"/>
  </r>
  <r>
    <s v="52500"/>
    <s v="100043581"/>
    <s v="305419"/>
    <s v="10000"/>
    <s v="10100"/>
    <s v="5250000000"/>
    <s v="2100000"/>
    <s v=""/>
    <s v="00002"/>
    <s v=""/>
    <s v=""/>
    <s v=""/>
    <n v="-7.75"/>
    <x v="37"/>
  </r>
  <r>
    <s v="52500"/>
    <s v="100043581"/>
    <s v="305419"/>
    <s v="10000"/>
    <s v="10100"/>
    <s v="5250000000"/>
    <s v="2105000"/>
    <s v=""/>
    <s v="00002"/>
    <s v=""/>
    <s v=""/>
    <s v=""/>
    <n v="-73.709999999999994"/>
    <x v="36"/>
  </r>
  <r>
    <s v="52500"/>
    <s v="100043581"/>
    <s v="305419"/>
    <s v="10000"/>
    <s v="10100"/>
    <s v="5250000000"/>
    <s v="2105000"/>
    <s v=""/>
    <s v="00002"/>
    <s v=""/>
    <s v=""/>
    <s v=""/>
    <n v="-55.28"/>
    <x v="36"/>
  </r>
  <r>
    <s v="52500"/>
    <s v="100043581"/>
    <s v="305419"/>
    <s v="10000"/>
    <s v="10100"/>
    <s v="5250000000"/>
    <s v="2130000"/>
    <s v=""/>
    <s v="00002"/>
    <s v=""/>
    <s v=""/>
    <s v=""/>
    <n v="-62"/>
    <x v="39"/>
  </r>
  <r>
    <s v="52500"/>
    <s v="100043581"/>
    <s v="305419"/>
    <s v="10000"/>
    <s v="10100"/>
    <s v="5250000000"/>
    <s v="2130000"/>
    <s v=""/>
    <s v="00002"/>
    <s v=""/>
    <s v=""/>
    <s v=""/>
    <n v="-46.5"/>
    <x v="39"/>
  </r>
  <r>
    <s v="52500"/>
    <s v="100043581"/>
    <s v="305419"/>
    <s v="10000"/>
    <s v="10100"/>
    <s v="5250000000"/>
    <s v="2056000"/>
    <s v=""/>
    <s v="00002"/>
    <s v=""/>
    <s v=""/>
    <s v=""/>
    <n v="-495.66"/>
    <x v="42"/>
  </r>
  <r>
    <s v="52500"/>
    <s v="100043581"/>
    <s v="305419"/>
    <s v="10000"/>
    <s v="10100"/>
    <s v="5250000000"/>
    <s v="2056000"/>
    <s v=""/>
    <s v="00002"/>
    <s v=""/>
    <s v=""/>
    <s v=""/>
    <n v="-371.74"/>
    <x v="42"/>
  </r>
  <r>
    <s v="52500"/>
    <s v="100043581"/>
    <s v="305419"/>
    <s v="10000"/>
    <s v="10100"/>
    <s v="5250000000"/>
    <s v="2057000"/>
    <s v=""/>
    <s v="00002"/>
    <s v=""/>
    <s v=""/>
    <s v=""/>
    <n v="-4.59"/>
    <x v="43"/>
  </r>
  <r>
    <s v="52500"/>
    <s v="100043581"/>
    <s v="305419"/>
    <s v="10000"/>
    <s v="10100"/>
    <s v="5250000000"/>
    <s v="2057000"/>
    <s v=""/>
    <s v="00002"/>
    <s v=""/>
    <s v=""/>
    <s v=""/>
    <n v="-3.44"/>
    <x v="43"/>
  </r>
  <r>
    <s v="52500"/>
    <s v="100043581"/>
    <s v="305419"/>
    <s v="10000"/>
    <s v="10100"/>
    <s v="5250000000"/>
    <s v="2100000"/>
    <s v=""/>
    <s v="00002"/>
    <s v=""/>
    <s v=""/>
    <s v=""/>
    <n v="-13.41"/>
    <x v="37"/>
  </r>
  <r>
    <s v="52500"/>
    <s v="100043581"/>
    <s v="305419"/>
    <s v="10000"/>
    <s v="10100"/>
    <s v="5250000000"/>
    <s v="2100000"/>
    <s v=""/>
    <s v="00002"/>
    <s v=""/>
    <s v=""/>
    <s v=""/>
    <n v="-10.039999999999999"/>
    <x v="37"/>
  </r>
  <r>
    <s v="52500"/>
    <s v="100043581"/>
    <s v="305419"/>
    <s v="10000"/>
    <s v="10100"/>
    <s v="5250000000"/>
    <s v="2052000"/>
    <s v=""/>
    <s v="00002"/>
    <s v=""/>
    <s v=""/>
    <s v=""/>
    <n v="-73.709999999999994"/>
    <x v="44"/>
  </r>
  <r>
    <s v="52500"/>
    <s v="100043581"/>
    <s v="305419"/>
    <s v="10000"/>
    <s v="10100"/>
    <s v="5250000000"/>
    <s v="2052000"/>
    <s v=""/>
    <s v="00002"/>
    <s v=""/>
    <s v=""/>
    <s v=""/>
    <n v="-55.28"/>
    <x v="44"/>
  </r>
  <r>
    <s v="52500"/>
    <s v="100043581"/>
    <s v="305419"/>
    <s v="10000"/>
    <s v="10100"/>
    <s v="5250000000"/>
    <s v="2110000"/>
    <s v=""/>
    <s v="00002"/>
    <s v=""/>
    <s v=""/>
    <s v=""/>
    <n v="-64.760000000000005"/>
    <x v="31"/>
  </r>
  <r>
    <s v="52500"/>
    <s v="100043581"/>
    <s v="305419"/>
    <s v="10000"/>
    <s v="10100"/>
    <s v="5250000000"/>
    <s v="2110000"/>
    <s v=""/>
    <s v="00002"/>
    <s v=""/>
    <s v=""/>
    <s v=""/>
    <n v="-48.57"/>
    <x v="31"/>
  </r>
  <r>
    <s v="52500"/>
    <s v="100043581"/>
    <s v="305419"/>
    <s v="10000"/>
    <s v="10100"/>
    <s v="5250000000"/>
    <s v="2053000"/>
    <s v=""/>
    <s v="00002"/>
    <s v=""/>
    <s v=""/>
    <s v=""/>
    <n v="-64.77"/>
    <x v="32"/>
  </r>
  <r>
    <s v="52500"/>
    <s v="100043581"/>
    <s v="305419"/>
    <s v="10000"/>
    <s v="10100"/>
    <s v="5250000000"/>
    <s v="2053000"/>
    <s v=""/>
    <s v="00002"/>
    <s v=""/>
    <s v=""/>
    <s v=""/>
    <n v="-48.56"/>
    <x v="32"/>
  </r>
  <r>
    <s v="52500"/>
    <s v="100043581"/>
    <s v="305419"/>
    <s v="10000"/>
    <s v="10100"/>
    <s v="5250000000"/>
    <s v="2160000"/>
    <s v=""/>
    <s v="00002"/>
    <s v=""/>
    <s v=""/>
    <s v=""/>
    <n v="-15.14"/>
    <x v="33"/>
  </r>
  <r>
    <s v="52500"/>
    <s v="100043581"/>
    <s v="305419"/>
    <s v="10000"/>
    <s v="10100"/>
    <s v="5250000000"/>
    <s v="2058000"/>
    <s v=""/>
    <s v="00002"/>
    <s v=""/>
    <s v=""/>
    <s v=""/>
    <n v="-15.14"/>
    <x v="35"/>
  </r>
  <r>
    <s v="52500"/>
    <s v="100043581"/>
    <s v="305419"/>
    <s v="10000"/>
    <s v="10100"/>
    <s v="5250000000"/>
    <s v="2058000"/>
    <s v=""/>
    <s v="00002"/>
    <s v=""/>
    <s v=""/>
    <s v=""/>
    <n v="-11.36"/>
    <x v="35"/>
  </r>
  <r>
    <s v="52500"/>
    <s v="100043581"/>
    <s v="305419"/>
    <s v="10000"/>
    <s v="10100"/>
    <s v="5250000000"/>
    <s v="2150000"/>
    <s v=""/>
    <s v="00002"/>
    <s v=""/>
    <s v=""/>
    <s v=""/>
    <n v="-49.82"/>
    <x v="27"/>
  </r>
  <r>
    <s v="52500"/>
    <s v="100043581"/>
    <s v="305419"/>
    <s v="10000"/>
    <s v="10100"/>
    <s v="5250000000"/>
    <s v="2150000"/>
    <s v=""/>
    <s v="00002"/>
    <s v=""/>
    <s v=""/>
    <s v=""/>
    <n v="-37.369999999999997"/>
    <x v="27"/>
  </r>
  <r>
    <s v="52500"/>
    <s v="100043581"/>
    <s v="305419"/>
    <s v="10000"/>
    <s v="10100"/>
    <s v="5250000000"/>
    <s v="1000000"/>
    <s v=""/>
    <s v="00002"/>
    <s v=""/>
    <s v=""/>
    <s v=""/>
    <n v="-742.69"/>
    <x v="28"/>
  </r>
  <r>
    <s v="52500"/>
    <s v="100043581"/>
    <s v="305419"/>
    <s v="10000"/>
    <s v="10100"/>
    <s v="5250000000"/>
    <s v="1000000"/>
    <s v=""/>
    <s v="00002"/>
    <s v=""/>
    <s v=""/>
    <s v=""/>
    <n v="-557.01"/>
    <x v="28"/>
  </r>
  <r>
    <s v="52500"/>
    <s v="100043581"/>
    <s v="305419"/>
    <s v="10000"/>
    <s v="10100"/>
    <s v="5250000000"/>
    <s v="7231000"/>
    <s v=""/>
    <s v="00002"/>
    <s v=""/>
    <s v=""/>
    <s v=""/>
    <n v="15.14"/>
    <x v="30"/>
  </r>
  <r>
    <s v="52500"/>
    <s v="100043581"/>
    <s v="305419"/>
    <s v="10000"/>
    <s v="10100"/>
    <s v="5250000000"/>
    <s v="7231000"/>
    <s v=""/>
    <s v="00002"/>
    <s v=""/>
    <s v=""/>
    <s v=""/>
    <n v="11.36"/>
    <x v="30"/>
  </r>
  <r>
    <s v="52500"/>
    <s v="100043581"/>
    <s v="305419"/>
    <s v="10000"/>
    <s v="10100"/>
    <s v="5250000000"/>
    <s v="7240000"/>
    <s v=""/>
    <s v="00002"/>
    <s v=""/>
    <s v=""/>
    <s v=""/>
    <n v="495.66"/>
    <x v="46"/>
  </r>
  <r>
    <s v="52500"/>
    <s v="100043581"/>
    <s v="305419"/>
    <s v="10000"/>
    <s v="10100"/>
    <s v="5250000000"/>
    <s v="7240000"/>
    <s v=""/>
    <s v="00002"/>
    <s v=""/>
    <s v=""/>
    <s v=""/>
    <n v="371.74"/>
    <x v="46"/>
  </r>
  <r>
    <s v="52500"/>
    <s v="100043581"/>
    <s v="305419"/>
    <s v="10000"/>
    <s v="10100"/>
    <s v="5250000000"/>
    <s v="7221000"/>
    <s v=""/>
    <s v="00002"/>
    <s v=""/>
    <s v=""/>
    <s v=""/>
    <n v="4.59"/>
    <x v="48"/>
  </r>
  <r>
    <s v="52500"/>
    <s v="100043581"/>
    <s v="305419"/>
    <s v="10000"/>
    <s v="10100"/>
    <s v="5250000000"/>
    <s v="7221000"/>
    <s v=""/>
    <s v="00002"/>
    <s v=""/>
    <s v=""/>
    <s v=""/>
    <n v="3.44"/>
    <x v="48"/>
  </r>
  <r>
    <s v="52500"/>
    <s v="100043581"/>
    <s v="305419"/>
    <s v="10000"/>
    <s v="10100"/>
    <s v="5250000000"/>
    <s v="7269000"/>
    <s v=""/>
    <s v="00002"/>
    <s v=""/>
    <s v=""/>
    <s v=""/>
    <n v="73.709999999999994"/>
    <x v="49"/>
  </r>
  <r>
    <s v="52500"/>
    <s v="100043581"/>
    <s v="305419"/>
    <s v="10000"/>
    <s v="10100"/>
    <s v="5250000000"/>
    <s v="7269000"/>
    <s v=""/>
    <s v="00002"/>
    <s v=""/>
    <s v=""/>
    <s v=""/>
    <n v="55.28"/>
    <x v="49"/>
  </r>
  <r>
    <s v="52500"/>
    <s v="100043581"/>
    <s v="305419"/>
    <s v="10000"/>
    <s v="10100"/>
    <s v="5250000000"/>
    <s v="7269000"/>
    <s v=""/>
    <s v="00002"/>
    <s v=""/>
    <s v=""/>
    <s v=""/>
    <n v="13.41"/>
    <x v="49"/>
  </r>
  <r>
    <s v="52500"/>
    <s v="100043581"/>
    <s v="305419"/>
    <s v="10000"/>
    <s v="10100"/>
    <s v="5250000000"/>
    <s v="7269000"/>
    <s v=""/>
    <s v="00002"/>
    <s v=""/>
    <s v=""/>
    <s v=""/>
    <n v="10.039999999999999"/>
    <x v="49"/>
  </r>
  <r>
    <s v="52500"/>
    <s v="100043581"/>
    <s v="305419"/>
    <s v="10000"/>
    <s v="10100"/>
    <s v="5250000000"/>
    <s v="2155000"/>
    <s v=""/>
    <s v="00002"/>
    <s v=""/>
    <s v=""/>
    <s v=""/>
    <n v="-1.35"/>
    <x v="51"/>
  </r>
  <r>
    <s v="52500"/>
    <s v="100043581"/>
    <s v="305419"/>
    <s v="10000"/>
    <s v="10100"/>
    <s v="5250000000"/>
    <s v="7100000"/>
    <s v=""/>
    <s v="00002"/>
    <s v=""/>
    <s v=""/>
    <s v=""/>
    <n v="1116.8"/>
    <x v="45"/>
  </r>
  <r>
    <s v="52500"/>
    <s v="100043581"/>
    <s v="305419"/>
    <s v="10000"/>
    <s v="10100"/>
    <s v="5250000000"/>
    <s v="7100000"/>
    <s v=""/>
    <s v="00002"/>
    <s v=""/>
    <s v=""/>
    <s v=""/>
    <n v="837.6"/>
    <x v="45"/>
  </r>
  <r>
    <s v="52500"/>
    <s v="100043581"/>
    <s v="305419"/>
    <s v="10000"/>
    <s v="10100"/>
    <s v="5250000000"/>
    <s v="7230000"/>
    <s v=""/>
    <s v="00002"/>
    <s v=""/>
    <s v=""/>
    <s v=""/>
    <n v="64.77"/>
    <x v="29"/>
  </r>
  <r>
    <s v="52500"/>
    <s v="100043581"/>
    <s v="305419"/>
    <s v="10000"/>
    <s v="10100"/>
    <s v="5250000000"/>
    <s v="7230000"/>
    <s v=""/>
    <s v="00002"/>
    <s v=""/>
    <s v=""/>
    <s v=""/>
    <n v="48.56"/>
    <x v="29"/>
  </r>
  <r>
    <s v="52500"/>
    <s v="100043581"/>
    <s v="305419"/>
    <s v="10000"/>
    <s v="10100"/>
    <s v="5250000000"/>
    <s v="2160000"/>
    <s v=""/>
    <s v="00002"/>
    <s v=""/>
    <s v=""/>
    <s v=""/>
    <n v="-11.36"/>
    <x v="33"/>
  </r>
  <r>
    <s v="52500"/>
    <s v="100043581"/>
    <s v="305419"/>
    <s v="10000"/>
    <s v="10100"/>
    <s v="5250000000"/>
    <s v="2140000"/>
    <s v=""/>
    <s v="00002"/>
    <s v=""/>
    <s v=""/>
    <s v=""/>
    <n v="-96.99"/>
    <x v="34"/>
  </r>
  <r>
    <s v="52500"/>
    <s v="100043581"/>
    <s v="305419"/>
    <s v="10000"/>
    <s v="10100"/>
    <s v="5250000000"/>
    <s v="2140000"/>
    <s v=""/>
    <s v="00002"/>
    <s v=""/>
    <s v=""/>
    <s v=""/>
    <n v="-72.739999999999995"/>
    <x v="34"/>
  </r>
  <r>
    <s v="52500"/>
    <s v="100068060"/>
    <s v="337043"/>
    <s v="10000"/>
    <s v="10100"/>
    <s v="5250000000"/>
    <s v="1000000"/>
    <s v=""/>
    <s v="00002"/>
    <s v=""/>
    <s v=""/>
    <s v=""/>
    <n v="-930.18"/>
    <x v="28"/>
  </r>
  <r>
    <s v="52500"/>
    <s v="100068060"/>
    <s v="337043"/>
    <s v="10000"/>
    <s v="10100"/>
    <s v="5250000000"/>
    <s v="1000000"/>
    <s v=""/>
    <s v="00002"/>
    <s v=""/>
    <s v=""/>
    <s v=""/>
    <n v="-697.66"/>
    <x v="28"/>
  </r>
  <r>
    <s v="52500"/>
    <s v="100068060"/>
    <s v="337043"/>
    <s v="10000"/>
    <s v="10100"/>
    <s v="5250000000"/>
    <s v="7250000"/>
    <s v=""/>
    <s v="00002"/>
    <s v=""/>
    <s v=""/>
    <s v=""/>
    <n v="0.36"/>
    <x v="47"/>
  </r>
  <r>
    <s v="52500"/>
    <s v="100068060"/>
    <s v="337043"/>
    <s v="10000"/>
    <s v="10100"/>
    <s v="5250000000"/>
    <s v="7269000"/>
    <s v=""/>
    <s v="00002"/>
    <s v=""/>
    <s v=""/>
    <s v=""/>
    <n v="94.29"/>
    <x v="49"/>
  </r>
  <r>
    <s v="52500"/>
    <s v="100068060"/>
    <s v="337043"/>
    <s v="10000"/>
    <s v="10100"/>
    <s v="5250000000"/>
    <s v="7269000"/>
    <s v=""/>
    <s v="00002"/>
    <s v=""/>
    <s v=""/>
    <s v=""/>
    <n v="70.709999999999994"/>
    <x v="49"/>
  </r>
  <r>
    <s v="52500"/>
    <s v="100068060"/>
    <s v="337043"/>
    <s v="10000"/>
    <s v="10100"/>
    <s v="5250000000"/>
    <s v="7269000"/>
    <s v=""/>
    <s v="00002"/>
    <s v=""/>
    <s v=""/>
    <s v=""/>
    <n v="17.14"/>
    <x v="49"/>
  </r>
  <r>
    <s v="52500"/>
    <s v="100068060"/>
    <s v="337043"/>
    <s v="10000"/>
    <s v="10100"/>
    <s v="5250000000"/>
    <s v="7269000"/>
    <s v=""/>
    <s v="00002"/>
    <s v=""/>
    <s v=""/>
    <s v=""/>
    <n v="12.86"/>
    <x v="49"/>
  </r>
  <r>
    <s v="52500"/>
    <s v="100068060"/>
    <s v="337043"/>
    <s v="10000"/>
    <s v="10100"/>
    <s v="5250000000"/>
    <s v="2100000"/>
    <s v=""/>
    <s v="00002"/>
    <s v=""/>
    <s v=""/>
    <s v=""/>
    <n v="-11.43"/>
    <x v="37"/>
  </r>
  <r>
    <s v="52500"/>
    <s v="100068060"/>
    <s v="337043"/>
    <s v="10000"/>
    <s v="10100"/>
    <s v="5250000000"/>
    <s v="2100000"/>
    <s v=""/>
    <s v="00002"/>
    <s v=""/>
    <s v=""/>
    <s v=""/>
    <n v="-8.57"/>
    <x v="37"/>
  </r>
  <r>
    <s v="52500"/>
    <s v="100068060"/>
    <s v="337043"/>
    <s v="10000"/>
    <s v="10100"/>
    <s v="5250000000"/>
    <s v="2125000"/>
    <s v=""/>
    <s v="00002"/>
    <s v=""/>
    <s v=""/>
    <s v=""/>
    <n v="-0.74"/>
    <x v="38"/>
  </r>
  <r>
    <s v="52500"/>
    <s v="100068060"/>
    <s v="337043"/>
    <s v="10000"/>
    <s v="10100"/>
    <s v="5250000000"/>
    <s v="2125000"/>
    <s v=""/>
    <s v="00002"/>
    <s v=""/>
    <s v=""/>
    <s v=""/>
    <n v="-0.56000000000000005"/>
    <x v="38"/>
  </r>
  <r>
    <s v="52500"/>
    <s v="100068060"/>
    <s v="337043"/>
    <s v="10000"/>
    <s v="10100"/>
    <s v="5250000000"/>
    <s v="2105000"/>
    <s v=""/>
    <s v="00002"/>
    <s v=""/>
    <s v=""/>
    <s v=""/>
    <n v="-94.29"/>
    <x v="36"/>
  </r>
  <r>
    <s v="52500"/>
    <s v="100068060"/>
    <s v="337043"/>
    <s v="10000"/>
    <s v="10100"/>
    <s v="5250000000"/>
    <s v="2105000"/>
    <s v=""/>
    <s v="00002"/>
    <s v=""/>
    <s v=""/>
    <s v=""/>
    <n v="-70.709999999999994"/>
    <x v="36"/>
  </r>
  <r>
    <s v="52500"/>
    <s v="100068060"/>
    <s v="337043"/>
    <s v="10000"/>
    <s v="10100"/>
    <s v="5250000000"/>
    <s v="7100000"/>
    <s v=""/>
    <s v="00002"/>
    <s v=""/>
    <s v=""/>
    <s v=""/>
    <n v="1428.57"/>
    <x v="45"/>
  </r>
  <r>
    <s v="52500"/>
    <s v="100068060"/>
    <s v="337043"/>
    <s v="10000"/>
    <s v="10100"/>
    <s v="5250000000"/>
    <s v="7100000"/>
    <s v=""/>
    <s v="00002"/>
    <s v=""/>
    <s v=""/>
    <s v=""/>
    <n v="1071.43"/>
    <x v="45"/>
  </r>
  <r>
    <s v="52500"/>
    <s v="100068060"/>
    <s v="337043"/>
    <s v="10000"/>
    <s v="10100"/>
    <s v="5250000000"/>
    <s v="7230000"/>
    <s v=""/>
    <s v="00002"/>
    <s v=""/>
    <s v=""/>
    <s v=""/>
    <n v="88.54"/>
    <x v="29"/>
  </r>
  <r>
    <s v="52500"/>
    <s v="100068060"/>
    <s v="337043"/>
    <s v="10000"/>
    <s v="10100"/>
    <s v="5250000000"/>
    <s v="7230000"/>
    <s v=""/>
    <s v="00002"/>
    <s v=""/>
    <s v=""/>
    <s v=""/>
    <n v="66.400000000000006"/>
    <x v="29"/>
  </r>
  <r>
    <s v="52500"/>
    <s v="100068060"/>
    <s v="337043"/>
    <s v="10000"/>
    <s v="10100"/>
    <s v="5250000000"/>
    <s v="7231000"/>
    <s v=""/>
    <s v="00002"/>
    <s v=""/>
    <s v=""/>
    <s v=""/>
    <n v="20.71"/>
    <x v="30"/>
  </r>
  <r>
    <s v="52500"/>
    <s v="100068060"/>
    <s v="337043"/>
    <s v="10000"/>
    <s v="10100"/>
    <s v="5250000000"/>
    <s v="7231000"/>
    <s v=""/>
    <s v="00002"/>
    <s v=""/>
    <s v=""/>
    <s v=""/>
    <n v="15.53"/>
    <x v="30"/>
  </r>
  <r>
    <s v="52500"/>
    <s v="100068060"/>
    <s v="337043"/>
    <s v="10000"/>
    <s v="10100"/>
    <s v="5250000000"/>
    <s v="7250000"/>
    <s v=""/>
    <s v="00002"/>
    <s v=""/>
    <s v=""/>
    <s v=""/>
    <n v="0.49"/>
    <x v="47"/>
  </r>
  <r>
    <s v="52500"/>
    <s v="100068060"/>
    <s v="337043"/>
    <s v="10000"/>
    <s v="10100"/>
    <s v="5250000000"/>
    <s v="2055000"/>
    <s v=""/>
    <s v="00002"/>
    <s v=""/>
    <s v=""/>
    <s v=""/>
    <n v="-0.49"/>
    <x v="41"/>
  </r>
  <r>
    <s v="52500"/>
    <s v="100068060"/>
    <s v="337043"/>
    <s v="10000"/>
    <s v="10100"/>
    <s v="5250000000"/>
    <s v="2055000"/>
    <s v=""/>
    <s v="00002"/>
    <s v=""/>
    <s v=""/>
    <s v=""/>
    <n v="-0.36"/>
    <x v="41"/>
  </r>
  <r>
    <s v="52500"/>
    <s v="100068060"/>
    <s v="337043"/>
    <s v="10000"/>
    <s v="10100"/>
    <s v="5250000000"/>
    <s v="2052000"/>
    <s v=""/>
    <s v="00002"/>
    <s v=""/>
    <s v=""/>
    <s v=""/>
    <n v="-94.29"/>
    <x v="44"/>
  </r>
  <r>
    <s v="52500"/>
    <s v="100068060"/>
    <s v="337043"/>
    <s v="10000"/>
    <s v="10100"/>
    <s v="5250000000"/>
    <s v="2052000"/>
    <s v=""/>
    <s v="00002"/>
    <s v=""/>
    <s v=""/>
    <s v=""/>
    <n v="-70.709999999999994"/>
    <x v="44"/>
  </r>
  <r>
    <s v="52500"/>
    <s v="100068060"/>
    <s v="337043"/>
    <s v="10000"/>
    <s v="10100"/>
    <s v="5250000000"/>
    <s v="2100000"/>
    <s v=""/>
    <s v="00002"/>
    <s v=""/>
    <s v=""/>
    <s v=""/>
    <n v="-17.14"/>
    <x v="37"/>
  </r>
  <r>
    <s v="52500"/>
    <s v="100068060"/>
    <s v="337043"/>
    <s v="10000"/>
    <s v="10100"/>
    <s v="5250000000"/>
    <s v="2100000"/>
    <s v=""/>
    <s v="00002"/>
    <s v=""/>
    <s v=""/>
    <s v=""/>
    <n v="-12.86"/>
    <x v="37"/>
  </r>
  <r>
    <s v="52500"/>
    <s v="100068060"/>
    <s v="337043"/>
    <s v="10000"/>
    <s v="10100"/>
    <s v="5250000000"/>
    <s v="2110000"/>
    <s v=""/>
    <s v="00002"/>
    <s v=""/>
    <s v=""/>
    <s v=""/>
    <n v="-88.54"/>
    <x v="31"/>
  </r>
  <r>
    <s v="52500"/>
    <s v="100068060"/>
    <s v="337043"/>
    <s v="10000"/>
    <s v="10100"/>
    <s v="5250000000"/>
    <s v="2110000"/>
    <s v=""/>
    <s v="00002"/>
    <s v=""/>
    <s v=""/>
    <s v=""/>
    <n v="-66.400000000000006"/>
    <x v="31"/>
  </r>
  <r>
    <s v="52500"/>
    <s v="100068060"/>
    <s v="337043"/>
    <s v="10000"/>
    <s v="10100"/>
    <s v="5250000000"/>
    <s v="2053000"/>
    <s v=""/>
    <s v="00002"/>
    <s v=""/>
    <s v=""/>
    <s v=""/>
    <n v="-88.54"/>
    <x v="32"/>
  </r>
  <r>
    <s v="52500"/>
    <s v="100068060"/>
    <s v="337043"/>
    <s v="10000"/>
    <s v="10100"/>
    <s v="5250000000"/>
    <s v="2053000"/>
    <s v=""/>
    <s v="00002"/>
    <s v=""/>
    <s v=""/>
    <s v=""/>
    <n v="-66.400000000000006"/>
    <x v="32"/>
  </r>
  <r>
    <s v="52500"/>
    <s v="100068060"/>
    <s v="337043"/>
    <s v="10000"/>
    <s v="10100"/>
    <s v="5250000000"/>
    <s v="2160000"/>
    <s v=""/>
    <s v="00002"/>
    <s v=""/>
    <s v=""/>
    <s v=""/>
    <n v="-20.71"/>
    <x v="33"/>
  </r>
  <r>
    <s v="52500"/>
    <s v="100068060"/>
    <s v="337043"/>
    <s v="10000"/>
    <s v="10100"/>
    <s v="5250000000"/>
    <s v="2160000"/>
    <s v=""/>
    <s v="00002"/>
    <s v=""/>
    <s v=""/>
    <s v=""/>
    <n v="-15.53"/>
    <x v="33"/>
  </r>
  <r>
    <s v="52500"/>
    <s v="100068060"/>
    <s v="337043"/>
    <s v="10000"/>
    <s v="10100"/>
    <s v="5250000000"/>
    <s v="2140000"/>
    <s v=""/>
    <s v="00002"/>
    <s v=""/>
    <s v=""/>
    <s v=""/>
    <n v="-206.38"/>
    <x v="34"/>
  </r>
  <r>
    <s v="52500"/>
    <s v="100068060"/>
    <s v="337043"/>
    <s v="10000"/>
    <s v="10100"/>
    <s v="5250000000"/>
    <s v="2140000"/>
    <s v=""/>
    <s v="00002"/>
    <s v=""/>
    <s v=""/>
    <s v=""/>
    <n v="-154.78"/>
    <x v="34"/>
  </r>
  <r>
    <s v="52500"/>
    <s v="100068060"/>
    <s v="337043"/>
    <s v="10000"/>
    <s v="10100"/>
    <s v="5250000000"/>
    <s v="2058000"/>
    <s v=""/>
    <s v="00002"/>
    <s v=""/>
    <s v=""/>
    <s v=""/>
    <n v="-20.71"/>
    <x v="35"/>
  </r>
  <r>
    <s v="52500"/>
    <s v="100068060"/>
    <s v="337043"/>
    <s v="10000"/>
    <s v="10100"/>
    <s v="5250000000"/>
    <s v="2058000"/>
    <s v=""/>
    <s v="00002"/>
    <s v=""/>
    <s v=""/>
    <s v=""/>
    <n v="-15.53"/>
    <x v="35"/>
  </r>
  <r>
    <s v="52500"/>
    <s v="100068060"/>
    <s v="337043"/>
    <s v="10000"/>
    <s v="10100"/>
    <s v="5250000000"/>
    <s v="2150000"/>
    <s v=""/>
    <s v="00002"/>
    <s v=""/>
    <s v=""/>
    <s v=""/>
    <n v="-76.3"/>
    <x v="27"/>
  </r>
  <r>
    <s v="52500"/>
    <s v="100068060"/>
    <s v="337043"/>
    <s v="10000"/>
    <s v="10100"/>
    <s v="5250000000"/>
    <s v="2150000"/>
    <s v=""/>
    <s v="00002"/>
    <s v=""/>
    <s v=""/>
    <s v=""/>
    <n v="-57.22"/>
    <x v="27"/>
  </r>
  <r>
    <s v="52500"/>
    <s v="100052905"/>
    <s v="315310"/>
    <s v="10000"/>
    <s v="10100"/>
    <s v="5250000000"/>
    <s v="2100000"/>
    <s v=""/>
    <s v="00002"/>
    <s v=""/>
    <s v=""/>
    <s v=""/>
    <n v="-21"/>
    <x v="37"/>
  </r>
  <r>
    <s v="52500"/>
    <s v="100052905"/>
    <s v="315310"/>
    <s v="10000"/>
    <s v="10100"/>
    <s v="5250000000"/>
    <s v="2100000"/>
    <s v=""/>
    <s v="00002"/>
    <s v=""/>
    <s v=""/>
    <s v=""/>
    <n v="-19.11"/>
    <x v="37"/>
  </r>
  <r>
    <s v="52500"/>
    <s v="100052905"/>
    <s v="315310"/>
    <s v="10000"/>
    <s v="10100"/>
    <s v="5250000000"/>
    <s v="2110000"/>
    <s v=""/>
    <s v="00002"/>
    <s v=""/>
    <s v=""/>
    <s v=""/>
    <n v="-104.01"/>
    <x v="31"/>
  </r>
  <r>
    <s v="52500"/>
    <s v="100052905"/>
    <s v="315310"/>
    <s v="10000"/>
    <s v="10100"/>
    <s v="5250000000"/>
    <s v="2110000"/>
    <s v=""/>
    <s v="00002"/>
    <s v=""/>
    <s v=""/>
    <s v=""/>
    <n v="-94.56"/>
    <x v="31"/>
  </r>
  <r>
    <s v="52500"/>
    <s v="100052905"/>
    <s v="315310"/>
    <s v="10000"/>
    <s v="10100"/>
    <s v="5250000000"/>
    <s v="2053000"/>
    <s v=""/>
    <s v="00002"/>
    <s v=""/>
    <s v=""/>
    <s v=""/>
    <n v="-104.02"/>
    <x v="32"/>
  </r>
  <r>
    <s v="52500"/>
    <s v="100052905"/>
    <s v="315310"/>
    <s v="10000"/>
    <s v="10100"/>
    <s v="5250000000"/>
    <s v="2053000"/>
    <s v=""/>
    <s v="00002"/>
    <s v=""/>
    <s v=""/>
    <s v=""/>
    <n v="-94.55"/>
    <x v="32"/>
  </r>
  <r>
    <s v="52500"/>
    <s v="100052905"/>
    <s v="315310"/>
    <s v="10000"/>
    <s v="10100"/>
    <s v="5250000000"/>
    <s v="2160000"/>
    <s v=""/>
    <s v="00002"/>
    <s v=""/>
    <s v=""/>
    <s v=""/>
    <n v="-24.33"/>
    <x v="33"/>
  </r>
  <r>
    <s v="52500"/>
    <s v="100052905"/>
    <s v="315310"/>
    <s v="10000"/>
    <s v="10100"/>
    <s v="5250000000"/>
    <s v="2160000"/>
    <s v=""/>
    <s v="00002"/>
    <s v=""/>
    <s v=""/>
    <s v=""/>
    <n v="-22.11"/>
    <x v="33"/>
  </r>
  <r>
    <s v="52500"/>
    <s v="100052905"/>
    <s v="315310"/>
    <s v="10000"/>
    <s v="10100"/>
    <s v="5250000000"/>
    <s v="2140000"/>
    <s v=""/>
    <s v="00002"/>
    <s v=""/>
    <s v=""/>
    <s v=""/>
    <n v="-287.63"/>
    <x v="34"/>
  </r>
  <r>
    <s v="52500"/>
    <s v="100052905"/>
    <s v="315310"/>
    <s v="10000"/>
    <s v="10100"/>
    <s v="5250000000"/>
    <s v="2140000"/>
    <s v=""/>
    <s v="00002"/>
    <s v=""/>
    <s v=""/>
    <s v=""/>
    <n v="-261.49"/>
    <x v="34"/>
  </r>
  <r>
    <s v="52500"/>
    <s v="100052905"/>
    <s v="315310"/>
    <s v="10000"/>
    <s v="10100"/>
    <s v="5250000000"/>
    <s v="2058000"/>
    <s v=""/>
    <s v="00002"/>
    <s v=""/>
    <s v=""/>
    <s v=""/>
    <n v="-24.33"/>
    <x v="35"/>
  </r>
  <r>
    <s v="52500"/>
    <s v="100052905"/>
    <s v="315310"/>
    <s v="10000"/>
    <s v="10100"/>
    <s v="5250000000"/>
    <s v="2058000"/>
    <s v=""/>
    <s v="00002"/>
    <s v=""/>
    <s v=""/>
    <s v=""/>
    <n v="-22.11"/>
    <x v="35"/>
  </r>
  <r>
    <s v="52500"/>
    <s v="100052905"/>
    <s v="315310"/>
    <s v="10000"/>
    <s v="10100"/>
    <s v="5250000000"/>
    <s v="2150000"/>
    <s v=""/>
    <s v="00002"/>
    <s v=""/>
    <s v=""/>
    <s v=""/>
    <n v="-90.36"/>
    <x v="27"/>
  </r>
  <r>
    <s v="52500"/>
    <s v="100052905"/>
    <s v="315310"/>
    <s v="10000"/>
    <s v="10100"/>
    <s v="5250000000"/>
    <s v="2150000"/>
    <s v=""/>
    <s v="00002"/>
    <s v=""/>
    <s v=""/>
    <s v=""/>
    <n v="-82.15"/>
    <x v="27"/>
  </r>
  <r>
    <s v="52500"/>
    <s v="100052905"/>
    <s v="315310"/>
    <s v="10000"/>
    <s v="10100"/>
    <s v="5250000000"/>
    <s v="1000000"/>
    <s v=""/>
    <s v="00002"/>
    <s v=""/>
    <s v=""/>
    <s v=""/>
    <n v="-1016.41"/>
    <x v="28"/>
  </r>
  <r>
    <s v="52500"/>
    <s v="100052905"/>
    <s v="315310"/>
    <s v="10000"/>
    <s v="10100"/>
    <s v="5250000000"/>
    <s v="1000000"/>
    <s v=""/>
    <s v="00002"/>
    <s v=""/>
    <s v=""/>
    <s v=""/>
    <n v="-924"/>
    <x v="28"/>
  </r>
  <r>
    <s v="52500"/>
    <s v="100052905"/>
    <s v="315310"/>
    <s v="10000"/>
    <s v="10100"/>
    <s v="5250000000"/>
    <s v="2100000"/>
    <s v=""/>
    <s v="00002"/>
    <s v=""/>
    <s v=""/>
    <s v=""/>
    <n v="-13.1"/>
    <x v="37"/>
  </r>
  <r>
    <s v="52500"/>
    <s v="100052905"/>
    <s v="315310"/>
    <s v="10000"/>
    <s v="10100"/>
    <s v="5250000000"/>
    <s v="2100000"/>
    <s v=""/>
    <s v="00002"/>
    <s v=""/>
    <s v=""/>
    <s v=""/>
    <n v="-11.9"/>
    <x v="37"/>
  </r>
  <r>
    <s v="52500"/>
    <s v="100052905"/>
    <s v="315310"/>
    <s v="10000"/>
    <s v="10100"/>
    <s v="5250000000"/>
    <s v="2130000"/>
    <s v=""/>
    <s v="00002"/>
    <s v=""/>
    <s v=""/>
    <s v=""/>
    <n v="-22.52"/>
    <x v="39"/>
  </r>
  <r>
    <s v="52500"/>
    <s v="100052905"/>
    <s v="315310"/>
    <s v="10000"/>
    <s v="10100"/>
    <s v="5250000000"/>
    <s v="7269000"/>
    <s v=""/>
    <s v="00002"/>
    <s v=""/>
    <s v=""/>
    <s v=""/>
    <n v="115.55"/>
    <x v="49"/>
  </r>
  <r>
    <s v="52500"/>
    <s v="100052905"/>
    <s v="315310"/>
    <s v="10000"/>
    <s v="10100"/>
    <s v="5250000000"/>
    <s v="7269000"/>
    <s v=""/>
    <s v="00002"/>
    <s v=""/>
    <s v=""/>
    <s v=""/>
    <n v="105.04"/>
    <x v="49"/>
  </r>
  <r>
    <s v="52500"/>
    <s v="100052905"/>
    <s v="315310"/>
    <s v="10000"/>
    <s v="10100"/>
    <s v="5250000000"/>
    <s v="7269000"/>
    <s v=""/>
    <s v="00002"/>
    <s v=""/>
    <s v=""/>
    <s v=""/>
    <n v="21"/>
    <x v="49"/>
  </r>
  <r>
    <s v="52500"/>
    <s v="100052905"/>
    <s v="315310"/>
    <s v="10000"/>
    <s v="10100"/>
    <s v="5250000000"/>
    <s v="7269000"/>
    <s v=""/>
    <s v="00002"/>
    <s v=""/>
    <s v=""/>
    <s v=""/>
    <n v="19.11"/>
    <x v="49"/>
  </r>
  <r>
    <s v="52500"/>
    <s v="100052905"/>
    <s v="315310"/>
    <s v="10000"/>
    <s v="10100"/>
    <s v="5250000000"/>
    <s v="2130000"/>
    <s v=""/>
    <s v="00002"/>
    <s v=""/>
    <s v=""/>
    <s v=""/>
    <n v="-20.48"/>
    <x v="39"/>
  </r>
  <r>
    <s v="52500"/>
    <s v="100052905"/>
    <s v="315310"/>
    <s v="10000"/>
    <s v="10100"/>
    <s v="5250000000"/>
    <s v="2100000"/>
    <s v=""/>
    <s v="00002"/>
    <s v=""/>
    <s v=""/>
    <s v=""/>
    <n v="-40.29"/>
    <x v="37"/>
  </r>
  <r>
    <s v="52500"/>
    <s v="100052905"/>
    <s v="315310"/>
    <s v="10000"/>
    <s v="10100"/>
    <s v="5250000000"/>
    <s v="2100000"/>
    <s v=""/>
    <s v="00002"/>
    <s v=""/>
    <s v=""/>
    <s v=""/>
    <n v="-36.630000000000003"/>
    <x v="37"/>
  </r>
  <r>
    <s v="52500"/>
    <s v="100052905"/>
    <s v="315310"/>
    <s v="10000"/>
    <s v="10100"/>
    <s v="5250000000"/>
    <s v="2105000"/>
    <s v=""/>
    <s v="00002"/>
    <s v=""/>
    <s v=""/>
    <s v=""/>
    <n v="-115.55"/>
    <x v="36"/>
  </r>
  <r>
    <s v="52500"/>
    <s v="100052905"/>
    <s v="315310"/>
    <s v="10000"/>
    <s v="10100"/>
    <s v="5250000000"/>
    <s v="2105000"/>
    <s v=""/>
    <s v="00002"/>
    <s v=""/>
    <s v=""/>
    <s v=""/>
    <n v="-105.04"/>
    <x v="36"/>
  </r>
  <r>
    <s v="52500"/>
    <s v="100052905"/>
    <s v="315310"/>
    <s v="10000"/>
    <s v="10100"/>
    <s v="5250000000"/>
    <s v="2190000"/>
    <s v=""/>
    <s v="00002"/>
    <s v=""/>
    <s v=""/>
    <s v=""/>
    <n v="-10.31"/>
    <x v="40"/>
  </r>
  <r>
    <s v="52500"/>
    <s v="100052905"/>
    <s v="315310"/>
    <s v="10000"/>
    <s v="10100"/>
    <s v="5250000000"/>
    <s v="2190000"/>
    <s v=""/>
    <s v="00002"/>
    <s v=""/>
    <s v=""/>
    <s v=""/>
    <n v="-9.3699999999999992"/>
    <x v="40"/>
  </r>
  <r>
    <s v="52500"/>
    <s v="100052905"/>
    <s v="315310"/>
    <s v="10000"/>
    <s v="10100"/>
    <s v="5250000000"/>
    <s v="2100000"/>
    <s v=""/>
    <s v="00002"/>
    <s v=""/>
    <s v=""/>
    <s v=""/>
    <n v="-26.19"/>
    <x v="37"/>
  </r>
  <r>
    <s v="52500"/>
    <s v="100052905"/>
    <s v="315310"/>
    <s v="10000"/>
    <s v="10100"/>
    <s v="5250000000"/>
    <s v="2100000"/>
    <s v=""/>
    <s v="00002"/>
    <s v=""/>
    <s v=""/>
    <s v=""/>
    <n v="-23.81"/>
    <x v="37"/>
  </r>
  <r>
    <s v="52500"/>
    <s v="100052905"/>
    <s v="315310"/>
    <s v="10000"/>
    <s v="10100"/>
    <s v="5250000000"/>
    <s v="2056000"/>
    <s v=""/>
    <s v="00002"/>
    <s v=""/>
    <s v=""/>
    <s v=""/>
    <n v="-145.22"/>
    <x v="42"/>
  </r>
  <r>
    <s v="52500"/>
    <s v="100052905"/>
    <s v="315310"/>
    <s v="10000"/>
    <s v="10100"/>
    <s v="5250000000"/>
    <s v="2056000"/>
    <s v=""/>
    <s v="00002"/>
    <s v=""/>
    <s v=""/>
    <s v=""/>
    <n v="-132.03"/>
    <x v="42"/>
  </r>
  <r>
    <s v="52500"/>
    <s v="100052905"/>
    <s v="315310"/>
    <s v="10000"/>
    <s v="10100"/>
    <s v="5250000000"/>
    <s v="2052000"/>
    <s v=""/>
    <s v="00002"/>
    <s v=""/>
    <s v=""/>
    <s v=""/>
    <n v="-115.55"/>
    <x v="44"/>
  </r>
  <r>
    <s v="52500"/>
    <s v="100052905"/>
    <s v="315310"/>
    <s v="10000"/>
    <s v="10100"/>
    <s v="5250000000"/>
    <s v="2052000"/>
    <s v=""/>
    <s v="00002"/>
    <s v=""/>
    <s v=""/>
    <s v=""/>
    <n v="-105.04"/>
    <x v="44"/>
  </r>
  <r>
    <s v="52500"/>
    <s v="100052905"/>
    <s v="315310"/>
    <s v="10000"/>
    <s v="10100"/>
    <s v="5250000000"/>
    <s v="7100000"/>
    <s v=""/>
    <s v="00002"/>
    <s v=""/>
    <s v=""/>
    <s v=""/>
    <n v="1697.65"/>
    <x v="45"/>
  </r>
  <r>
    <s v="52500"/>
    <s v="100052905"/>
    <s v="315310"/>
    <s v="10000"/>
    <s v="10100"/>
    <s v="5250000000"/>
    <s v="7100000"/>
    <s v=""/>
    <s v="00002"/>
    <s v=""/>
    <s v=""/>
    <s v=""/>
    <n v="53.05"/>
    <x v="45"/>
  </r>
  <r>
    <s v="52500"/>
    <s v="100052905"/>
    <s v="315310"/>
    <s v="10000"/>
    <s v="10100"/>
    <s v="5250000000"/>
    <s v="7100000"/>
    <s v=""/>
    <s v="00002"/>
    <s v=""/>
    <s v=""/>
    <s v=""/>
    <n v="1273.23"/>
    <x v="45"/>
  </r>
  <r>
    <s v="52500"/>
    <s v="100052905"/>
    <s v="315310"/>
    <s v="10000"/>
    <s v="10100"/>
    <s v="5250000000"/>
    <s v="7100000"/>
    <s v=""/>
    <s v="00002"/>
    <s v=""/>
    <s v=""/>
    <s v=""/>
    <n v="318.31"/>
    <x v="45"/>
  </r>
  <r>
    <s v="52500"/>
    <s v="100052905"/>
    <s v="315310"/>
    <s v="10000"/>
    <s v="10100"/>
    <s v="5250000000"/>
    <s v="7230000"/>
    <s v=""/>
    <s v="00002"/>
    <s v=""/>
    <s v=""/>
    <s v=""/>
    <n v="104.02"/>
    <x v="29"/>
  </r>
  <r>
    <s v="52500"/>
    <s v="100052905"/>
    <s v="315310"/>
    <s v="10000"/>
    <s v="10100"/>
    <s v="5250000000"/>
    <s v="7230000"/>
    <s v=""/>
    <s v="00002"/>
    <s v=""/>
    <s v=""/>
    <s v=""/>
    <n v="94.55"/>
    <x v="29"/>
  </r>
  <r>
    <s v="52500"/>
    <s v="100052905"/>
    <s v="315310"/>
    <s v="10000"/>
    <s v="10100"/>
    <s v="5250000000"/>
    <s v="7231000"/>
    <s v=""/>
    <s v="00002"/>
    <s v=""/>
    <s v=""/>
    <s v=""/>
    <n v="24.33"/>
    <x v="30"/>
  </r>
  <r>
    <s v="52500"/>
    <s v="100052905"/>
    <s v="315310"/>
    <s v="10000"/>
    <s v="10100"/>
    <s v="5250000000"/>
    <s v="7231000"/>
    <s v=""/>
    <s v="00002"/>
    <s v=""/>
    <s v=""/>
    <s v=""/>
    <n v="22.11"/>
    <x v="30"/>
  </r>
  <r>
    <s v="52500"/>
    <s v="100052905"/>
    <s v="315310"/>
    <s v="10000"/>
    <s v="10100"/>
    <s v="5250000000"/>
    <s v="7240000"/>
    <s v=""/>
    <s v="00002"/>
    <s v=""/>
    <s v=""/>
    <s v=""/>
    <n v="145.22"/>
    <x v="46"/>
  </r>
  <r>
    <s v="52500"/>
    <s v="100052905"/>
    <s v="315310"/>
    <s v="10000"/>
    <s v="10100"/>
    <s v="5250000000"/>
    <s v="7240000"/>
    <s v=""/>
    <s v="00002"/>
    <s v=""/>
    <s v=""/>
    <s v=""/>
    <n v="132.03"/>
    <x v="46"/>
  </r>
  <r>
    <s v="52500"/>
    <s v="100039583"/>
    <s v="301012"/>
    <s v="10000"/>
    <s v="10100"/>
    <s v="5250000000"/>
    <s v="7231000"/>
    <s v=""/>
    <s v="00002"/>
    <s v=""/>
    <s v=""/>
    <s v=""/>
    <n v="28.44"/>
    <x v="30"/>
  </r>
  <r>
    <s v="52500"/>
    <s v="100039583"/>
    <s v="301012"/>
    <s v="10000"/>
    <s v="10100"/>
    <s v="5250000000"/>
    <s v="7100000"/>
    <s v=""/>
    <s v="00002"/>
    <s v=""/>
    <s v=""/>
    <s v=""/>
    <n v="1922.42"/>
    <x v="45"/>
  </r>
  <r>
    <s v="52500"/>
    <s v="100039583"/>
    <s v="301012"/>
    <s v="10000"/>
    <s v="10100"/>
    <s v="5250000000"/>
    <s v="7100000"/>
    <s v=""/>
    <s v="00002"/>
    <s v=""/>
    <s v=""/>
    <s v=""/>
    <n v="6.18"/>
    <x v="45"/>
  </r>
  <r>
    <s v="52500"/>
    <s v="100039583"/>
    <s v="301012"/>
    <s v="10000"/>
    <s v="10100"/>
    <s v="5250000000"/>
    <s v="2081000"/>
    <s v=""/>
    <s v="00002"/>
    <s v=""/>
    <s v=""/>
    <s v=""/>
    <n v="70.98"/>
    <x v="50"/>
  </r>
  <r>
    <s v="52500"/>
    <s v="100039583"/>
    <s v="301012"/>
    <s v="10000"/>
    <s v="10100"/>
    <s v="5250000000"/>
    <s v="7100000"/>
    <s v=""/>
    <s v="00002"/>
    <s v=""/>
    <s v=""/>
    <s v=""/>
    <n v="49.45"/>
    <x v="45"/>
  </r>
  <r>
    <s v="52500"/>
    <s v="100039583"/>
    <s v="301012"/>
    <s v="10000"/>
    <s v="10100"/>
    <s v="5250000000"/>
    <s v="2081000"/>
    <s v=""/>
    <s v="00002"/>
    <s v=""/>
    <s v=""/>
    <s v=""/>
    <n v="53.23"/>
    <x v="50"/>
  </r>
  <r>
    <s v="52500"/>
    <s v="100039583"/>
    <s v="301012"/>
    <s v="10000"/>
    <s v="10100"/>
    <s v="5250000000"/>
    <s v="7100000"/>
    <s v=""/>
    <s v="00002"/>
    <s v=""/>
    <s v=""/>
    <s v=""/>
    <n v="1149.75"/>
    <x v="45"/>
  </r>
  <r>
    <s v="52500"/>
    <s v="100039583"/>
    <s v="301012"/>
    <s v="10000"/>
    <s v="10100"/>
    <s v="5250000000"/>
    <s v="7100000"/>
    <s v=""/>
    <s v="00002"/>
    <s v=""/>
    <s v=""/>
    <s v=""/>
    <n v="296.70999999999998"/>
    <x v="45"/>
  </r>
  <r>
    <s v="52500"/>
    <s v="100039583"/>
    <s v="301012"/>
    <s v="10000"/>
    <s v="10100"/>
    <s v="5250000000"/>
    <s v="7100000"/>
    <s v=""/>
    <s v="00002"/>
    <s v=""/>
    <s v=""/>
    <s v=""/>
    <n v="37.090000000000003"/>
    <x v="45"/>
  </r>
  <r>
    <s v="52500"/>
    <s v="100039583"/>
    <s v="301012"/>
    <s v="10000"/>
    <s v="10100"/>
    <s v="5250000000"/>
    <s v="7230000"/>
    <s v=""/>
    <s v="00002"/>
    <s v=""/>
    <s v=""/>
    <s v=""/>
    <n v="121.59"/>
    <x v="29"/>
  </r>
  <r>
    <s v="52500"/>
    <s v="100039583"/>
    <s v="301012"/>
    <s v="10000"/>
    <s v="10100"/>
    <s v="5250000000"/>
    <s v="7230000"/>
    <s v=""/>
    <s v="00002"/>
    <s v=""/>
    <s v=""/>
    <s v=""/>
    <n v="91.19"/>
    <x v="29"/>
  </r>
  <r>
    <s v="52500"/>
    <s v="100039583"/>
    <s v="301012"/>
    <s v="10000"/>
    <s v="10100"/>
    <s v="5250000000"/>
    <s v="7231000"/>
    <s v=""/>
    <s v="00002"/>
    <s v=""/>
    <s v=""/>
    <s v=""/>
    <n v="21.33"/>
    <x v="30"/>
  </r>
  <r>
    <s v="52500"/>
    <s v="100039583"/>
    <s v="301012"/>
    <s v="10000"/>
    <s v="10100"/>
    <s v="5250000000"/>
    <s v="7269000"/>
    <s v=""/>
    <s v="00002"/>
    <s v=""/>
    <s v=""/>
    <s v=""/>
    <n v="130.55000000000001"/>
    <x v="49"/>
  </r>
  <r>
    <s v="52500"/>
    <s v="100039583"/>
    <s v="301012"/>
    <s v="10000"/>
    <s v="10100"/>
    <s v="5250000000"/>
    <s v="7269000"/>
    <s v=""/>
    <s v="00002"/>
    <s v=""/>
    <s v=""/>
    <s v=""/>
    <n v="97.92"/>
    <x v="49"/>
  </r>
  <r>
    <s v="52500"/>
    <s v="100039583"/>
    <s v="301012"/>
    <s v="10000"/>
    <s v="10100"/>
    <s v="5250000000"/>
    <s v="7269000"/>
    <s v=""/>
    <s v="00002"/>
    <s v=""/>
    <s v=""/>
    <s v=""/>
    <n v="23.73"/>
    <x v="49"/>
  </r>
  <r>
    <s v="52500"/>
    <s v="100039583"/>
    <s v="301012"/>
    <s v="10000"/>
    <s v="10100"/>
    <s v="5250000000"/>
    <s v="7269000"/>
    <s v=""/>
    <s v="00002"/>
    <s v=""/>
    <s v=""/>
    <s v=""/>
    <n v="17.809999999999999"/>
    <x v="49"/>
  </r>
  <r>
    <s v="52500"/>
    <s v="100039583"/>
    <s v="301012"/>
    <s v="10000"/>
    <s v="10100"/>
    <s v="5250000000"/>
    <s v="2100000"/>
    <s v=""/>
    <s v="00002"/>
    <s v=""/>
    <s v=""/>
    <s v=""/>
    <n v="-5.65"/>
    <x v="37"/>
  </r>
  <r>
    <s v="52500"/>
    <s v="100039583"/>
    <s v="301012"/>
    <s v="10000"/>
    <s v="10100"/>
    <s v="5250000000"/>
    <s v="2100000"/>
    <s v=""/>
    <s v="00002"/>
    <s v=""/>
    <s v=""/>
    <s v=""/>
    <n v="-4.24"/>
    <x v="37"/>
  </r>
  <r>
    <s v="52500"/>
    <s v="100039583"/>
    <s v="301012"/>
    <s v="10000"/>
    <s v="10100"/>
    <s v="5250000000"/>
    <s v="2105000"/>
    <s v=""/>
    <s v="00002"/>
    <s v=""/>
    <s v=""/>
    <s v=""/>
    <n v="-130.55000000000001"/>
    <x v="36"/>
  </r>
  <r>
    <s v="52500"/>
    <s v="100039583"/>
    <s v="301012"/>
    <s v="10000"/>
    <s v="10100"/>
    <s v="5250000000"/>
    <s v="2105000"/>
    <s v=""/>
    <s v="00002"/>
    <s v=""/>
    <s v=""/>
    <s v=""/>
    <n v="-97.92"/>
    <x v="36"/>
  </r>
  <r>
    <s v="52500"/>
    <s v="100039583"/>
    <s v="301012"/>
    <s v="10000"/>
    <s v="10100"/>
    <s v="5250000000"/>
    <s v="2190000"/>
    <s v=""/>
    <s v="00002"/>
    <s v=""/>
    <s v=""/>
    <s v=""/>
    <n v="-11.25"/>
    <x v="40"/>
  </r>
  <r>
    <s v="52500"/>
    <s v="100039583"/>
    <s v="301012"/>
    <s v="10000"/>
    <s v="10100"/>
    <s v="5250000000"/>
    <s v="2190000"/>
    <s v=""/>
    <s v="00002"/>
    <s v=""/>
    <s v=""/>
    <s v=""/>
    <n v="-8.43"/>
    <x v="40"/>
  </r>
  <r>
    <s v="52500"/>
    <s v="100039583"/>
    <s v="301012"/>
    <s v="10000"/>
    <s v="10100"/>
    <s v="5250000000"/>
    <s v="2100000"/>
    <s v=""/>
    <s v="00002"/>
    <s v=""/>
    <s v=""/>
    <s v=""/>
    <n v="-23.73"/>
    <x v="37"/>
  </r>
  <r>
    <s v="52500"/>
    <s v="100039583"/>
    <s v="301012"/>
    <s v="10000"/>
    <s v="10100"/>
    <s v="5250000000"/>
    <s v="2100000"/>
    <s v=""/>
    <s v="00002"/>
    <s v=""/>
    <s v=""/>
    <s v=""/>
    <n v="-17.809999999999999"/>
    <x v="37"/>
  </r>
  <r>
    <s v="52500"/>
    <s v="100039583"/>
    <s v="301012"/>
    <s v="10000"/>
    <s v="10100"/>
    <s v="5250000000"/>
    <s v="2052000"/>
    <s v=""/>
    <s v="00002"/>
    <s v=""/>
    <s v=""/>
    <s v=""/>
    <n v="-130.55000000000001"/>
    <x v="44"/>
  </r>
  <r>
    <s v="52500"/>
    <s v="100039583"/>
    <s v="301012"/>
    <s v="10000"/>
    <s v="10100"/>
    <s v="5250000000"/>
    <s v="2052000"/>
    <s v=""/>
    <s v="00002"/>
    <s v=""/>
    <s v=""/>
    <s v=""/>
    <n v="-97.92"/>
    <x v="44"/>
  </r>
  <r>
    <s v="52500"/>
    <s v="100039583"/>
    <s v="301012"/>
    <s v="10000"/>
    <s v="10100"/>
    <s v="5250000000"/>
    <s v="2110000"/>
    <s v=""/>
    <s v="00002"/>
    <s v=""/>
    <s v=""/>
    <s v=""/>
    <n v="-121.59"/>
    <x v="31"/>
  </r>
  <r>
    <s v="52500"/>
    <s v="100039583"/>
    <s v="301012"/>
    <s v="10000"/>
    <s v="10100"/>
    <s v="5250000000"/>
    <s v="2110000"/>
    <s v=""/>
    <s v="00002"/>
    <s v=""/>
    <s v=""/>
    <s v=""/>
    <n v="-91.19"/>
    <x v="31"/>
  </r>
  <r>
    <s v="52500"/>
    <s v="100039583"/>
    <s v="301012"/>
    <s v="10000"/>
    <s v="10100"/>
    <s v="5250000000"/>
    <s v="2053000"/>
    <s v=""/>
    <s v="00002"/>
    <s v=""/>
    <s v=""/>
    <s v=""/>
    <n v="-121.59"/>
    <x v="32"/>
  </r>
  <r>
    <s v="52500"/>
    <s v="100039583"/>
    <s v="301012"/>
    <s v="10000"/>
    <s v="10100"/>
    <s v="5250000000"/>
    <s v="2053000"/>
    <s v=""/>
    <s v="00002"/>
    <s v=""/>
    <s v=""/>
    <s v=""/>
    <n v="-91.19"/>
    <x v="32"/>
  </r>
  <r>
    <s v="52500"/>
    <s v="100039583"/>
    <s v="301012"/>
    <s v="10000"/>
    <s v="10100"/>
    <s v="5250000000"/>
    <s v="2160000"/>
    <s v=""/>
    <s v="00002"/>
    <s v=""/>
    <s v=""/>
    <s v=""/>
    <n v="-28.44"/>
    <x v="33"/>
  </r>
  <r>
    <s v="52500"/>
    <s v="100039583"/>
    <s v="301012"/>
    <s v="10000"/>
    <s v="10100"/>
    <s v="5250000000"/>
    <s v="2160000"/>
    <s v=""/>
    <s v="00002"/>
    <s v=""/>
    <s v=""/>
    <s v=""/>
    <n v="-21.33"/>
    <x v="33"/>
  </r>
  <r>
    <s v="52500"/>
    <s v="100039583"/>
    <s v="301012"/>
    <s v="10000"/>
    <s v="10100"/>
    <s v="5250000000"/>
    <s v="2140000"/>
    <s v=""/>
    <s v="00002"/>
    <s v=""/>
    <s v=""/>
    <s v=""/>
    <n v="-308.61"/>
    <x v="34"/>
  </r>
  <r>
    <s v="52500"/>
    <s v="100039583"/>
    <s v="301012"/>
    <s v="10000"/>
    <s v="10100"/>
    <s v="5250000000"/>
    <s v="2140000"/>
    <s v=""/>
    <s v="00002"/>
    <s v=""/>
    <s v=""/>
    <s v=""/>
    <n v="-231.46"/>
    <x v="34"/>
  </r>
  <r>
    <s v="52500"/>
    <s v="100039583"/>
    <s v="301012"/>
    <s v="10000"/>
    <s v="10100"/>
    <s v="5250000000"/>
    <s v="2058000"/>
    <s v=""/>
    <s v="00002"/>
    <s v=""/>
    <s v=""/>
    <s v=""/>
    <n v="-28.44"/>
    <x v="35"/>
  </r>
  <r>
    <s v="52500"/>
    <s v="100039583"/>
    <s v="301012"/>
    <s v="10000"/>
    <s v="10100"/>
    <s v="5250000000"/>
    <s v="2058000"/>
    <s v=""/>
    <s v="00002"/>
    <s v=""/>
    <s v=""/>
    <s v=""/>
    <n v="-21.33"/>
    <x v="35"/>
  </r>
  <r>
    <s v="52500"/>
    <s v="100039583"/>
    <s v="301012"/>
    <s v="10000"/>
    <s v="10100"/>
    <s v="5250000000"/>
    <s v="2150000"/>
    <s v=""/>
    <s v="00002"/>
    <s v=""/>
    <s v=""/>
    <s v=""/>
    <n v="-107.34"/>
    <x v="27"/>
  </r>
  <r>
    <s v="52500"/>
    <s v="100039583"/>
    <s v="301012"/>
    <s v="10000"/>
    <s v="10100"/>
    <s v="5250000000"/>
    <s v="2150000"/>
    <s v=""/>
    <s v="00002"/>
    <s v=""/>
    <s v=""/>
    <s v=""/>
    <n v="-80.5"/>
    <x v="27"/>
  </r>
  <r>
    <s v="52500"/>
    <s v="100039583"/>
    <s v="301012"/>
    <s v="10000"/>
    <s v="10100"/>
    <s v="5250000000"/>
    <s v="1000000"/>
    <s v=""/>
    <s v="00002"/>
    <s v=""/>
    <s v=""/>
    <s v=""/>
    <n v="-1335.6"/>
    <x v="28"/>
  </r>
  <r>
    <s v="52500"/>
    <s v="100039583"/>
    <s v="301012"/>
    <s v="10000"/>
    <s v="10100"/>
    <s v="5250000000"/>
    <s v="1000000"/>
    <s v=""/>
    <s v="00002"/>
    <s v=""/>
    <s v=""/>
    <s v=""/>
    <n v="-1001.71"/>
    <x v="28"/>
  </r>
  <r>
    <s v="52500"/>
    <s v="100063564"/>
    <s v="309509"/>
    <s v="10000"/>
    <s v="10100"/>
    <s v="5250000000"/>
    <s v="7240000"/>
    <s v=""/>
    <s v="00002"/>
    <s v=""/>
    <s v=""/>
    <s v=""/>
    <n v="116.44"/>
    <x v="46"/>
  </r>
  <r>
    <s v="52500"/>
    <s v="100063564"/>
    <s v="309509"/>
    <s v="10000"/>
    <s v="10100"/>
    <s v="5250000000"/>
    <s v="7269000"/>
    <s v=""/>
    <s v="00002"/>
    <s v=""/>
    <s v=""/>
    <s v=""/>
    <n v="58.98"/>
    <x v="49"/>
  </r>
  <r>
    <s v="52500"/>
    <s v="100063564"/>
    <s v="309509"/>
    <s v="10000"/>
    <s v="10100"/>
    <s v="5250000000"/>
    <s v="7269000"/>
    <s v=""/>
    <s v="00002"/>
    <s v=""/>
    <s v=""/>
    <s v=""/>
    <n v="44.24"/>
    <x v="49"/>
  </r>
  <r>
    <s v="52500"/>
    <s v="100063564"/>
    <s v="309509"/>
    <s v="10000"/>
    <s v="10100"/>
    <s v="5250000000"/>
    <s v="7269000"/>
    <s v=""/>
    <s v="00002"/>
    <s v=""/>
    <s v=""/>
    <s v=""/>
    <n v="10.73"/>
    <x v="49"/>
  </r>
  <r>
    <s v="52500"/>
    <s v="100063564"/>
    <s v="309509"/>
    <s v="10000"/>
    <s v="10100"/>
    <s v="5250000000"/>
    <s v="7269000"/>
    <s v=""/>
    <s v="00002"/>
    <s v=""/>
    <s v=""/>
    <s v=""/>
    <n v="8.0399999999999991"/>
    <x v="49"/>
  </r>
  <r>
    <s v="52500"/>
    <s v="100063564"/>
    <s v="309509"/>
    <s v="10000"/>
    <s v="10100"/>
    <s v="5250000000"/>
    <s v="2130000"/>
    <s v=""/>
    <s v="00002"/>
    <s v=""/>
    <s v=""/>
    <s v=""/>
    <n v="-24.57"/>
    <x v="39"/>
  </r>
  <r>
    <s v="52500"/>
    <s v="100063564"/>
    <s v="309509"/>
    <s v="10000"/>
    <s v="10100"/>
    <s v="5250000000"/>
    <s v="7100000"/>
    <s v=""/>
    <s v="00002"/>
    <s v=""/>
    <s v=""/>
    <s v=""/>
    <n v="578.12"/>
    <x v="45"/>
  </r>
  <r>
    <s v="52500"/>
    <s v="100063564"/>
    <s v="309509"/>
    <s v="10000"/>
    <s v="10100"/>
    <s v="5250000000"/>
    <s v="7100000"/>
    <s v=""/>
    <s v="00002"/>
    <s v=""/>
    <s v=""/>
    <s v=""/>
    <n v="315.58999999999997"/>
    <x v="45"/>
  </r>
  <r>
    <s v="52500"/>
    <s v="100063564"/>
    <s v="309509"/>
    <s v="10000"/>
    <s v="10100"/>
    <s v="5250000000"/>
    <s v="7100000"/>
    <s v=""/>
    <s v="00002"/>
    <s v=""/>
    <s v=""/>
    <s v=""/>
    <n v="653.53"/>
    <x v="45"/>
  </r>
  <r>
    <s v="52500"/>
    <s v="100063564"/>
    <s v="309509"/>
    <s v="10000"/>
    <s v="10100"/>
    <s v="5250000000"/>
    <s v="7100000"/>
    <s v=""/>
    <s v="00002"/>
    <s v=""/>
    <s v=""/>
    <s v=""/>
    <n v="16.760000000000002"/>
    <x v="45"/>
  </r>
  <r>
    <s v="52500"/>
    <s v="100063564"/>
    <s v="309509"/>
    <s v="10000"/>
    <s v="10100"/>
    <s v="5250000000"/>
    <s v="7230000"/>
    <s v=""/>
    <s v="00002"/>
    <s v=""/>
    <s v=""/>
    <s v=""/>
    <n v="53.07"/>
    <x v="29"/>
  </r>
  <r>
    <s v="52500"/>
    <s v="100063564"/>
    <s v="309509"/>
    <s v="10000"/>
    <s v="10100"/>
    <s v="5250000000"/>
    <s v="7230000"/>
    <s v=""/>
    <s v="00002"/>
    <s v=""/>
    <s v=""/>
    <s v=""/>
    <n v="39.81"/>
    <x v="29"/>
  </r>
  <r>
    <s v="52500"/>
    <s v="100063564"/>
    <s v="309509"/>
    <s v="10000"/>
    <s v="10100"/>
    <s v="5250000000"/>
    <s v="7231000"/>
    <s v=""/>
    <s v="00002"/>
    <s v=""/>
    <s v=""/>
    <s v=""/>
    <n v="12.41"/>
    <x v="30"/>
  </r>
  <r>
    <s v="52500"/>
    <s v="100063564"/>
    <s v="309509"/>
    <s v="10000"/>
    <s v="10100"/>
    <s v="5250000000"/>
    <s v="7231000"/>
    <s v=""/>
    <s v="00002"/>
    <s v=""/>
    <s v=""/>
    <s v=""/>
    <n v="9.31"/>
    <x v="30"/>
  </r>
  <r>
    <s v="52500"/>
    <s v="100063564"/>
    <s v="309509"/>
    <s v="10000"/>
    <s v="10100"/>
    <s v="5250000000"/>
    <s v="7240000"/>
    <s v=""/>
    <s v="00002"/>
    <s v=""/>
    <s v=""/>
    <s v=""/>
    <n v="155.26"/>
    <x v="46"/>
  </r>
  <r>
    <s v="52500"/>
    <s v="100063564"/>
    <s v="309509"/>
    <s v="10000"/>
    <s v="10100"/>
    <s v="5250000000"/>
    <s v="2130000"/>
    <s v=""/>
    <s v="00002"/>
    <s v=""/>
    <s v=""/>
    <s v=""/>
    <n v="-18.43"/>
    <x v="39"/>
  </r>
  <r>
    <s v="52500"/>
    <s v="100063564"/>
    <s v="309509"/>
    <s v="10000"/>
    <s v="10100"/>
    <s v="5250000000"/>
    <s v="2105000"/>
    <s v=""/>
    <s v="00002"/>
    <s v=""/>
    <s v=""/>
    <s v=""/>
    <n v="-58.98"/>
    <x v="36"/>
  </r>
  <r>
    <s v="52500"/>
    <s v="100063564"/>
    <s v="309509"/>
    <s v="10000"/>
    <s v="10100"/>
    <s v="5250000000"/>
    <s v="2105000"/>
    <s v=""/>
    <s v="00002"/>
    <s v=""/>
    <s v=""/>
    <s v=""/>
    <n v="-44.24"/>
    <x v="36"/>
  </r>
  <r>
    <s v="52500"/>
    <s v="100063564"/>
    <s v="309509"/>
    <s v="10000"/>
    <s v="10100"/>
    <s v="5250000000"/>
    <s v="2190000"/>
    <s v=""/>
    <s v="00002"/>
    <s v=""/>
    <s v=""/>
    <s v=""/>
    <n v="-11.25"/>
    <x v="40"/>
  </r>
  <r>
    <s v="52500"/>
    <s v="100063564"/>
    <s v="309509"/>
    <s v="10000"/>
    <s v="10100"/>
    <s v="5250000000"/>
    <s v="2100000"/>
    <s v=""/>
    <s v="00002"/>
    <s v=""/>
    <s v=""/>
    <s v=""/>
    <n v="-8.0399999999999991"/>
    <x v="37"/>
  </r>
  <r>
    <s v="52500"/>
    <s v="100063564"/>
    <s v="309509"/>
    <s v="10000"/>
    <s v="10100"/>
    <s v="5250000000"/>
    <s v="2052000"/>
    <s v=""/>
    <s v="00002"/>
    <s v=""/>
    <s v=""/>
    <s v=""/>
    <n v="-58.98"/>
    <x v="44"/>
  </r>
  <r>
    <s v="52500"/>
    <s v="100063564"/>
    <s v="309509"/>
    <s v="10000"/>
    <s v="10100"/>
    <s v="5250000000"/>
    <s v="2052000"/>
    <s v=""/>
    <s v="00002"/>
    <s v=""/>
    <s v=""/>
    <s v=""/>
    <n v="-44.24"/>
    <x v="44"/>
  </r>
  <r>
    <s v="52500"/>
    <s v="100063564"/>
    <s v="309509"/>
    <s v="10000"/>
    <s v="10100"/>
    <s v="5250000000"/>
    <s v="2110000"/>
    <s v=""/>
    <s v="00002"/>
    <s v=""/>
    <s v=""/>
    <s v=""/>
    <n v="-53.07"/>
    <x v="31"/>
  </r>
  <r>
    <s v="52500"/>
    <s v="100063564"/>
    <s v="309509"/>
    <s v="10000"/>
    <s v="10100"/>
    <s v="5250000000"/>
    <s v="2110000"/>
    <s v=""/>
    <s v="00002"/>
    <s v=""/>
    <s v=""/>
    <s v=""/>
    <n v="-39.81"/>
    <x v="31"/>
  </r>
  <r>
    <s v="52500"/>
    <s v="100063564"/>
    <s v="309509"/>
    <s v="10000"/>
    <s v="10100"/>
    <s v="5250000000"/>
    <s v="2053000"/>
    <s v=""/>
    <s v="00002"/>
    <s v=""/>
    <s v=""/>
    <s v=""/>
    <n v="-53.07"/>
    <x v="32"/>
  </r>
  <r>
    <s v="52500"/>
    <s v="100063564"/>
    <s v="309509"/>
    <s v="10000"/>
    <s v="10100"/>
    <s v="5250000000"/>
    <s v="2053000"/>
    <s v=""/>
    <s v="00002"/>
    <s v=""/>
    <s v=""/>
    <s v=""/>
    <n v="-39.81"/>
    <x v="32"/>
  </r>
  <r>
    <s v="52500"/>
    <s v="100063564"/>
    <s v="309509"/>
    <s v="10000"/>
    <s v="10100"/>
    <s v="5250000000"/>
    <s v="2160000"/>
    <s v=""/>
    <s v="00002"/>
    <s v=""/>
    <s v=""/>
    <s v=""/>
    <n v="-12.41"/>
    <x v="33"/>
  </r>
  <r>
    <s v="52500"/>
    <s v="100063564"/>
    <s v="309509"/>
    <s v="10000"/>
    <s v="10100"/>
    <s v="5250000000"/>
    <s v="2160000"/>
    <s v=""/>
    <s v="00002"/>
    <s v=""/>
    <s v=""/>
    <s v=""/>
    <n v="-9.31"/>
    <x v="33"/>
  </r>
  <r>
    <s v="52500"/>
    <s v="100063564"/>
    <s v="309509"/>
    <s v="10000"/>
    <s v="10100"/>
    <s v="5250000000"/>
    <s v="2140000"/>
    <s v=""/>
    <s v="00002"/>
    <s v=""/>
    <s v=""/>
    <s v=""/>
    <n v="-75.459999999999994"/>
    <x v="34"/>
  </r>
  <r>
    <s v="52500"/>
    <s v="100063564"/>
    <s v="309509"/>
    <s v="10000"/>
    <s v="10100"/>
    <s v="5250000000"/>
    <s v="2140000"/>
    <s v=""/>
    <s v="00002"/>
    <s v=""/>
    <s v=""/>
    <s v=""/>
    <n v="-56.6"/>
    <x v="34"/>
  </r>
  <r>
    <s v="52500"/>
    <s v="100063564"/>
    <s v="309509"/>
    <s v="10000"/>
    <s v="10100"/>
    <s v="5250000000"/>
    <s v="2058000"/>
    <s v=""/>
    <s v="00002"/>
    <s v=""/>
    <s v=""/>
    <s v=""/>
    <n v="-12.41"/>
    <x v="35"/>
  </r>
  <r>
    <s v="52500"/>
    <s v="100063564"/>
    <s v="309509"/>
    <s v="10000"/>
    <s v="10100"/>
    <s v="5250000000"/>
    <s v="2058000"/>
    <s v=""/>
    <s v="00002"/>
    <s v=""/>
    <s v=""/>
    <s v=""/>
    <n v="-9.31"/>
    <x v="35"/>
  </r>
  <r>
    <s v="52500"/>
    <s v="100063564"/>
    <s v="309509"/>
    <s v="10000"/>
    <s v="10100"/>
    <s v="5250000000"/>
    <s v="2150000"/>
    <s v=""/>
    <s v="00002"/>
    <s v=""/>
    <s v=""/>
    <s v=""/>
    <n v="-38.61"/>
    <x v="27"/>
  </r>
  <r>
    <s v="52500"/>
    <s v="100063564"/>
    <s v="309509"/>
    <s v="10000"/>
    <s v="10100"/>
    <s v="5250000000"/>
    <s v="2150000"/>
    <s v=""/>
    <s v="00002"/>
    <s v=""/>
    <s v=""/>
    <s v=""/>
    <n v="-28.95"/>
    <x v="27"/>
  </r>
  <r>
    <s v="52500"/>
    <s v="100063564"/>
    <s v="309509"/>
    <s v="10000"/>
    <s v="10100"/>
    <s v="5250000000"/>
    <s v="1000000"/>
    <s v=""/>
    <s v="00002"/>
    <s v=""/>
    <s v=""/>
    <s v=""/>
    <n v="-617.49"/>
    <x v="28"/>
  </r>
  <r>
    <s v="52500"/>
    <s v="100063564"/>
    <s v="309509"/>
    <s v="10000"/>
    <s v="10100"/>
    <s v="5250000000"/>
    <s v="1000000"/>
    <s v=""/>
    <s v="00002"/>
    <s v=""/>
    <s v=""/>
    <s v=""/>
    <n v="-463.12"/>
    <x v="28"/>
  </r>
  <r>
    <s v="52500"/>
    <s v="100063564"/>
    <s v="309509"/>
    <s v="10000"/>
    <s v="10100"/>
    <s v="5250000000"/>
    <s v="2190000"/>
    <s v=""/>
    <s v="00002"/>
    <s v=""/>
    <s v=""/>
    <s v=""/>
    <n v="-8.43"/>
    <x v="40"/>
  </r>
  <r>
    <s v="52500"/>
    <s v="100063564"/>
    <s v="309509"/>
    <s v="10000"/>
    <s v="10100"/>
    <s v="5250000000"/>
    <s v="2100000"/>
    <s v=""/>
    <s v="00002"/>
    <s v=""/>
    <s v=""/>
    <s v=""/>
    <n v="-1.87"/>
    <x v="37"/>
  </r>
  <r>
    <s v="52500"/>
    <s v="100063564"/>
    <s v="309509"/>
    <s v="10000"/>
    <s v="10100"/>
    <s v="5250000000"/>
    <s v="2100000"/>
    <s v=""/>
    <s v="00002"/>
    <s v=""/>
    <s v=""/>
    <s v=""/>
    <n v="-1.4"/>
    <x v="37"/>
  </r>
  <r>
    <s v="52500"/>
    <s v="100063564"/>
    <s v="309509"/>
    <s v="10000"/>
    <s v="10100"/>
    <s v="5250000000"/>
    <s v="2056000"/>
    <s v=""/>
    <s v="00002"/>
    <s v=""/>
    <s v=""/>
    <s v=""/>
    <n v="-155.26"/>
    <x v="42"/>
  </r>
  <r>
    <s v="52500"/>
    <s v="100063564"/>
    <s v="309509"/>
    <s v="10000"/>
    <s v="10100"/>
    <s v="5250000000"/>
    <s v="2056000"/>
    <s v=""/>
    <s v="00002"/>
    <s v=""/>
    <s v=""/>
    <s v=""/>
    <n v="-116.44"/>
    <x v="42"/>
  </r>
  <r>
    <s v="52500"/>
    <s v="100063564"/>
    <s v="309509"/>
    <s v="10000"/>
    <s v="10100"/>
    <s v="5250000000"/>
    <s v="2100000"/>
    <s v=""/>
    <s v="00002"/>
    <s v=""/>
    <s v=""/>
    <s v=""/>
    <n v="-10.73"/>
    <x v="37"/>
  </r>
  <r>
    <s v="52500"/>
    <s v="100075463"/>
    <s v="335984"/>
    <s v="10000"/>
    <s v="10100"/>
    <s v="5250000000"/>
    <s v="2105000"/>
    <s v=""/>
    <s v="00002"/>
    <s v=""/>
    <s v=""/>
    <s v=""/>
    <n v="-101.55"/>
    <x v="36"/>
  </r>
  <r>
    <s v="52500"/>
    <s v="100075463"/>
    <s v="335984"/>
    <s v="10000"/>
    <s v="10100"/>
    <s v="5250000000"/>
    <s v="2105000"/>
    <s v=""/>
    <s v="00002"/>
    <s v=""/>
    <s v=""/>
    <s v=""/>
    <n v="-76.17"/>
    <x v="36"/>
  </r>
  <r>
    <s v="52500"/>
    <s v="100075463"/>
    <s v="335984"/>
    <s v="10000"/>
    <s v="10100"/>
    <s v="5250000000"/>
    <s v="2100000"/>
    <s v=""/>
    <s v="00002"/>
    <s v=""/>
    <s v=""/>
    <s v=""/>
    <n v="-43.95"/>
    <x v="37"/>
  </r>
  <r>
    <s v="52500"/>
    <s v="100075463"/>
    <s v="335984"/>
    <s v="10000"/>
    <s v="10100"/>
    <s v="5250000000"/>
    <s v="2100000"/>
    <s v=""/>
    <s v="00002"/>
    <s v=""/>
    <s v=""/>
    <s v=""/>
    <n v="-32.97"/>
    <x v="37"/>
  </r>
  <r>
    <s v="52500"/>
    <s v="100075463"/>
    <s v="335984"/>
    <s v="10000"/>
    <s v="10100"/>
    <s v="5250000000"/>
    <s v="2190000"/>
    <s v=""/>
    <s v="00002"/>
    <s v=""/>
    <s v=""/>
    <s v=""/>
    <n v="-21.06"/>
    <x v="40"/>
  </r>
  <r>
    <s v="52500"/>
    <s v="100075463"/>
    <s v="335984"/>
    <s v="10000"/>
    <s v="10100"/>
    <s v="5250000000"/>
    <s v="2190000"/>
    <s v=""/>
    <s v="00002"/>
    <s v=""/>
    <s v=""/>
    <s v=""/>
    <n v="-15.79"/>
    <x v="40"/>
  </r>
  <r>
    <s v="52500"/>
    <s v="100075463"/>
    <s v="335984"/>
    <s v="10000"/>
    <s v="10100"/>
    <s v="5250000000"/>
    <s v="2125000"/>
    <s v=""/>
    <s v="00002"/>
    <s v=""/>
    <s v=""/>
    <s v=""/>
    <n v="-1.62"/>
    <x v="38"/>
  </r>
  <r>
    <s v="52500"/>
    <s v="100075463"/>
    <s v="335984"/>
    <s v="10000"/>
    <s v="10100"/>
    <s v="5250000000"/>
    <s v="2125000"/>
    <s v=""/>
    <s v="00002"/>
    <s v=""/>
    <s v=""/>
    <s v=""/>
    <n v="-1.22"/>
    <x v="38"/>
  </r>
  <r>
    <s v="52500"/>
    <s v="100075463"/>
    <s v="335984"/>
    <s v="10000"/>
    <s v="10100"/>
    <s v="5250000000"/>
    <s v="2055000"/>
    <s v=""/>
    <s v="00002"/>
    <s v=""/>
    <s v=""/>
    <s v=""/>
    <n v="-0.83"/>
    <x v="41"/>
  </r>
  <r>
    <s v="52500"/>
    <s v="100075463"/>
    <s v="335984"/>
    <s v="10000"/>
    <s v="10100"/>
    <s v="5250000000"/>
    <s v="2055000"/>
    <s v=""/>
    <s v="00002"/>
    <s v=""/>
    <s v=""/>
    <s v=""/>
    <n v="-0.63"/>
    <x v="41"/>
  </r>
  <r>
    <s v="52500"/>
    <s v="100075463"/>
    <s v="335984"/>
    <s v="10000"/>
    <s v="10100"/>
    <s v="5250000000"/>
    <s v="2056000"/>
    <s v=""/>
    <s v="00002"/>
    <s v=""/>
    <s v=""/>
    <s v=""/>
    <n v="-502.43"/>
    <x v="42"/>
  </r>
  <r>
    <s v="52500"/>
    <s v="100075463"/>
    <s v="335984"/>
    <s v="10000"/>
    <s v="10100"/>
    <s v="5250000000"/>
    <s v="2056000"/>
    <s v=""/>
    <s v="00002"/>
    <s v=""/>
    <s v=""/>
    <s v=""/>
    <n v="-376.82"/>
    <x v="42"/>
  </r>
  <r>
    <s v="52500"/>
    <s v="100075463"/>
    <s v="335984"/>
    <s v="10000"/>
    <s v="10100"/>
    <s v="5250000000"/>
    <s v="2100000"/>
    <s v=""/>
    <s v="00002"/>
    <s v=""/>
    <s v=""/>
    <s v=""/>
    <n v="-18.47"/>
    <x v="37"/>
  </r>
  <r>
    <s v="52500"/>
    <s v="100075463"/>
    <s v="335984"/>
    <s v="10000"/>
    <s v="10100"/>
    <s v="5250000000"/>
    <s v="2100000"/>
    <s v=""/>
    <s v="00002"/>
    <s v=""/>
    <s v=""/>
    <s v=""/>
    <n v="-13.84"/>
    <x v="37"/>
  </r>
  <r>
    <s v="52500"/>
    <s v="100075463"/>
    <s v="335984"/>
    <s v="10000"/>
    <s v="10100"/>
    <s v="5250000000"/>
    <s v="7231000"/>
    <s v=""/>
    <s v="00002"/>
    <s v=""/>
    <s v=""/>
    <s v=""/>
    <n v="20.16"/>
    <x v="30"/>
  </r>
  <r>
    <s v="52500"/>
    <s v="100075463"/>
    <s v="335984"/>
    <s v="10000"/>
    <s v="10100"/>
    <s v="5250000000"/>
    <s v="7231000"/>
    <s v=""/>
    <s v="00002"/>
    <s v=""/>
    <s v=""/>
    <s v=""/>
    <n v="15.12"/>
    <x v="30"/>
  </r>
  <r>
    <s v="52500"/>
    <s v="100075463"/>
    <s v="335984"/>
    <s v="10000"/>
    <s v="10100"/>
    <s v="5250000000"/>
    <s v="7240000"/>
    <s v=""/>
    <s v="00002"/>
    <s v=""/>
    <s v=""/>
    <s v=""/>
    <n v="502.43"/>
    <x v="46"/>
  </r>
  <r>
    <s v="52500"/>
    <s v="100075463"/>
    <s v="335984"/>
    <s v="10000"/>
    <s v="10100"/>
    <s v="5250000000"/>
    <s v="7240000"/>
    <s v=""/>
    <s v="00002"/>
    <s v=""/>
    <s v=""/>
    <s v=""/>
    <n v="376.82"/>
    <x v="46"/>
  </r>
  <r>
    <s v="52500"/>
    <s v="100075463"/>
    <s v="335984"/>
    <s v="10000"/>
    <s v="10100"/>
    <s v="5250000000"/>
    <s v="7250000"/>
    <s v=""/>
    <s v="00002"/>
    <s v=""/>
    <s v=""/>
    <s v=""/>
    <n v="0.83"/>
    <x v="47"/>
  </r>
  <r>
    <s v="52500"/>
    <s v="100075463"/>
    <s v="335984"/>
    <s v="10000"/>
    <s v="10100"/>
    <s v="5250000000"/>
    <s v="7250000"/>
    <s v=""/>
    <s v="00002"/>
    <s v=""/>
    <s v=""/>
    <s v=""/>
    <n v="0.63"/>
    <x v="47"/>
  </r>
  <r>
    <s v="52500"/>
    <s v="100075463"/>
    <s v="335984"/>
    <s v="10000"/>
    <s v="10100"/>
    <s v="5250000000"/>
    <s v="7269000"/>
    <s v=""/>
    <s v="00002"/>
    <s v=""/>
    <s v=""/>
    <s v=""/>
    <n v="101.55"/>
    <x v="49"/>
  </r>
  <r>
    <s v="52500"/>
    <s v="100075463"/>
    <s v="335984"/>
    <s v="10000"/>
    <s v="10100"/>
    <s v="5250000000"/>
    <s v="7269000"/>
    <s v=""/>
    <s v="00002"/>
    <s v=""/>
    <s v=""/>
    <s v=""/>
    <n v="76.17"/>
    <x v="49"/>
  </r>
  <r>
    <s v="52500"/>
    <s v="100075463"/>
    <s v="335984"/>
    <s v="10000"/>
    <s v="10100"/>
    <s v="5250000000"/>
    <s v="7269000"/>
    <s v=""/>
    <s v="00002"/>
    <s v=""/>
    <s v=""/>
    <s v=""/>
    <n v="18.47"/>
    <x v="49"/>
  </r>
  <r>
    <s v="52500"/>
    <s v="100075463"/>
    <s v="335984"/>
    <s v="10000"/>
    <s v="10100"/>
    <s v="5250000000"/>
    <s v="7269000"/>
    <s v=""/>
    <s v="00002"/>
    <s v=""/>
    <s v=""/>
    <s v=""/>
    <n v="13.84"/>
    <x v="49"/>
  </r>
  <r>
    <s v="52500"/>
    <s v="100075463"/>
    <s v="335984"/>
    <s v="10000"/>
    <s v="10100"/>
    <s v="5250000000"/>
    <s v="2130000"/>
    <s v=""/>
    <s v="00002"/>
    <s v=""/>
    <s v=""/>
    <s v=""/>
    <n v="-62"/>
    <x v="39"/>
  </r>
  <r>
    <s v="52500"/>
    <s v="100075463"/>
    <s v="335984"/>
    <s v="10000"/>
    <s v="10100"/>
    <s v="5250000000"/>
    <s v="2130000"/>
    <s v=""/>
    <s v="00002"/>
    <s v=""/>
    <s v=""/>
    <s v=""/>
    <n v="-46.5"/>
    <x v="39"/>
  </r>
  <r>
    <s v="52500"/>
    <s v="100075463"/>
    <s v="335984"/>
    <s v="10000"/>
    <s v="10100"/>
    <s v="5250000000"/>
    <s v="2100000"/>
    <s v=""/>
    <s v="00002"/>
    <s v=""/>
    <s v=""/>
    <s v=""/>
    <n v="-21.98"/>
    <x v="37"/>
  </r>
  <r>
    <s v="52500"/>
    <s v="100075463"/>
    <s v="335984"/>
    <s v="10000"/>
    <s v="10100"/>
    <s v="5250000000"/>
    <s v="2100000"/>
    <s v=""/>
    <s v="00002"/>
    <s v=""/>
    <s v=""/>
    <s v=""/>
    <n v="-16.48"/>
    <x v="37"/>
  </r>
  <r>
    <s v="52500"/>
    <s v="100075463"/>
    <s v="335984"/>
    <s v="10000"/>
    <s v="10100"/>
    <s v="5250000000"/>
    <s v="2052000"/>
    <s v=""/>
    <s v="00002"/>
    <s v=""/>
    <s v=""/>
    <s v=""/>
    <n v="-101.55"/>
    <x v="44"/>
  </r>
  <r>
    <s v="52500"/>
    <s v="100075463"/>
    <s v="335984"/>
    <s v="10000"/>
    <s v="10100"/>
    <s v="5250000000"/>
    <s v="2052000"/>
    <s v=""/>
    <s v="00002"/>
    <s v=""/>
    <s v=""/>
    <s v=""/>
    <n v="-76.17"/>
    <x v="44"/>
  </r>
  <r>
    <s v="52500"/>
    <s v="100075463"/>
    <s v="335984"/>
    <s v="10000"/>
    <s v="10100"/>
    <s v="5250000000"/>
    <s v="2110000"/>
    <s v=""/>
    <s v="00002"/>
    <s v=""/>
    <s v=""/>
    <s v=""/>
    <n v="-86.21"/>
    <x v="31"/>
  </r>
  <r>
    <s v="52500"/>
    <s v="100075463"/>
    <s v="335984"/>
    <s v="10000"/>
    <s v="10100"/>
    <s v="5250000000"/>
    <s v="2053000"/>
    <s v=""/>
    <s v="00002"/>
    <s v=""/>
    <s v=""/>
    <s v=""/>
    <n v="-64.650000000000006"/>
    <x v="32"/>
  </r>
  <r>
    <s v="52500"/>
    <s v="100075463"/>
    <s v="335984"/>
    <s v="10000"/>
    <s v="10100"/>
    <s v="5250000000"/>
    <s v="2160000"/>
    <s v=""/>
    <s v="00002"/>
    <s v=""/>
    <s v=""/>
    <s v=""/>
    <n v="-20.16"/>
    <x v="33"/>
  </r>
  <r>
    <s v="52500"/>
    <s v="100075463"/>
    <s v="335984"/>
    <s v="10000"/>
    <s v="10100"/>
    <s v="5250000000"/>
    <s v="2160000"/>
    <s v=""/>
    <s v="00002"/>
    <s v=""/>
    <s v=""/>
    <s v=""/>
    <n v="-15.12"/>
    <x v="33"/>
  </r>
  <r>
    <s v="52500"/>
    <s v="100075463"/>
    <s v="335984"/>
    <s v="10000"/>
    <s v="10100"/>
    <s v="5250000000"/>
    <s v="2140000"/>
    <s v=""/>
    <s v="00002"/>
    <s v=""/>
    <s v=""/>
    <s v=""/>
    <n v="-217.15"/>
    <x v="34"/>
  </r>
  <r>
    <s v="52500"/>
    <s v="100075463"/>
    <s v="335984"/>
    <s v="10000"/>
    <s v="10100"/>
    <s v="5250000000"/>
    <s v="2140000"/>
    <s v=""/>
    <s v="00002"/>
    <s v=""/>
    <s v=""/>
    <s v=""/>
    <n v="-162.87"/>
    <x v="34"/>
  </r>
  <r>
    <s v="52500"/>
    <s v="100075463"/>
    <s v="335984"/>
    <s v="10000"/>
    <s v="10100"/>
    <s v="5250000000"/>
    <s v="2058000"/>
    <s v=""/>
    <s v="00002"/>
    <s v=""/>
    <s v=""/>
    <s v=""/>
    <n v="-20.16"/>
    <x v="35"/>
  </r>
  <r>
    <s v="52500"/>
    <s v="100075463"/>
    <s v="335984"/>
    <s v="10000"/>
    <s v="10100"/>
    <s v="5250000000"/>
    <s v="2058000"/>
    <s v=""/>
    <s v="00002"/>
    <s v=""/>
    <s v=""/>
    <s v=""/>
    <n v="-15.12"/>
    <x v="35"/>
  </r>
  <r>
    <s v="52500"/>
    <s v="100075463"/>
    <s v="335984"/>
    <s v="10000"/>
    <s v="10100"/>
    <s v="5250000000"/>
    <s v="2150000"/>
    <s v=""/>
    <s v="00002"/>
    <s v=""/>
    <s v=""/>
    <s v=""/>
    <n v="-73.63"/>
    <x v="27"/>
  </r>
  <r>
    <s v="52500"/>
    <s v="100075463"/>
    <s v="335984"/>
    <s v="10000"/>
    <s v="10100"/>
    <s v="5250000000"/>
    <s v="2150000"/>
    <s v=""/>
    <s v="00002"/>
    <s v=""/>
    <s v=""/>
    <s v=""/>
    <n v="-55.22"/>
    <x v="27"/>
  </r>
  <r>
    <s v="52500"/>
    <s v="100075463"/>
    <s v="335984"/>
    <s v="10000"/>
    <s v="10100"/>
    <s v="5250000000"/>
    <s v="1000000"/>
    <s v=""/>
    <s v="00002"/>
    <s v=""/>
    <s v=""/>
    <s v=""/>
    <n v="-889.43"/>
    <x v="28"/>
  </r>
  <r>
    <s v="52500"/>
    <s v="100075463"/>
    <s v="335984"/>
    <s v="10000"/>
    <s v="10100"/>
    <s v="5250000000"/>
    <s v="1000000"/>
    <s v=""/>
    <s v="00002"/>
    <s v=""/>
    <s v=""/>
    <s v=""/>
    <n v="-667.06"/>
    <x v="28"/>
  </r>
  <r>
    <s v="52500"/>
    <s v="100075463"/>
    <s v="335984"/>
    <s v="10000"/>
    <s v="10100"/>
    <s v="5250000000"/>
    <s v="7100000"/>
    <s v=""/>
    <s v="00002"/>
    <s v=""/>
    <s v=""/>
    <s v=""/>
    <n v="1538.74"/>
    <x v="45"/>
  </r>
  <r>
    <s v="52500"/>
    <s v="100075463"/>
    <s v="335984"/>
    <s v="10000"/>
    <s v="10100"/>
    <s v="5250000000"/>
    <s v="7100000"/>
    <s v=""/>
    <s v="00002"/>
    <s v=""/>
    <s v=""/>
    <s v=""/>
    <n v="1154.06"/>
    <x v="45"/>
  </r>
  <r>
    <s v="52500"/>
    <s v="100075463"/>
    <s v="335984"/>
    <s v="10000"/>
    <s v="10100"/>
    <s v="5250000000"/>
    <s v="7230000"/>
    <s v=""/>
    <s v="00002"/>
    <s v=""/>
    <s v=""/>
    <s v=""/>
    <n v="86.22"/>
    <x v="29"/>
  </r>
  <r>
    <s v="52500"/>
    <s v="100075463"/>
    <s v="335984"/>
    <s v="10000"/>
    <s v="10100"/>
    <s v="5250000000"/>
    <s v="7230000"/>
    <s v=""/>
    <s v="00002"/>
    <s v=""/>
    <s v=""/>
    <s v=""/>
    <n v="64.650000000000006"/>
    <x v="29"/>
  </r>
  <r>
    <s v="52500"/>
    <s v="100075463"/>
    <s v="335984"/>
    <s v="10000"/>
    <s v="10100"/>
    <s v="5250000000"/>
    <s v="2110000"/>
    <s v=""/>
    <s v="00002"/>
    <s v=""/>
    <s v=""/>
    <s v=""/>
    <n v="-64.66"/>
    <x v="31"/>
  </r>
  <r>
    <s v="52500"/>
    <s v="100075463"/>
    <s v="335984"/>
    <s v="10000"/>
    <s v="10100"/>
    <s v="5250000000"/>
    <s v="2053000"/>
    <s v=""/>
    <s v="00002"/>
    <s v=""/>
    <s v=""/>
    <s v=""/>
    <n v="-86.22"/>
    <x v="32"/>
  </r>
  <r>
    <s v="52500"/>
    <s v="100057394"/>
    <s v="302583"/>
    <s v="10000"/>
    <s v="20100"/>
    <s v="5250000000"/>
    <s v="7269000"/>
    <s v=""/>
    <s v="00006"/>
    <s v=""/>
    <s v=""/>
    <s v=""/>
    <n v="5.26"/>
    <x v="17"/>
  </r>
  <r>
    <s v="52500"/>
    <s v="100057394"/>
    <s v="302583"/>
    <s v="10000"/>
    <s v="20100"/>
    <s v="5250000000"/>
    <s v="7269000"/>
    <s v=""/>
    <s v="00006"/>
    <s v=""/>
    <s v=""/>
    <s v=""/>
    <n v="3.93"/>
    <x v="17"/>
  </r>
  <r>
    <s v="52500"/>
    <s v="100057394"/>
    <s v="302583"/>
    <s v="10000"/>
    <s v="20100"/>
    <s v="5250000000"/>
    <s v="2155000"/>
    <s v=""/>
    <s v="00006"/>
    <s v=""/>
    <s v=""/>
    <s v=""/>
    <n v="-6.72"/>
    <x v="54"/>
  </r>
  <r>
    <s v="52500"/>
    <s v="100057394"/>
    <s v="302583"/>
    <s v="10000"/>
    <s v="20100"/>
    <s v="5250000000"/>
    <s v="2155000"/>
    <s v=""/>
    <s v="00006"/>
    <s v=""/>
    <s v=""/>
    <s v=""/>
    <n v="-5.04"/>
    <x v="54"/>
  </r>
  <r>
    <s v="52500"/>
    <s v="100057394"/>
    <s v="302583"/>
    <s v="10000"/>
    <s v="20100"/>
    <s v="5250000000"/>
    <s v="2130000"/>
    <s v=""/>
    <s v="00006"/>
    <s v=""/>
    <s v=""/>
    <s v=""/>
    <n v="-24.57"/>
    <x v="3"/>
  </r>
  <r>
    <s v="52500"/>
    <s v="100057394"/>
    <s v="302583"/>
    <s v="10000"/>
    <s v="20100"/>
    <s v="5250000000"/>
    <s v="2130000"/>
    <s v=""/>
    <s v="00006"/>
    <s v=""/>
    <s v=""/>
    <s v=""/>
    <n v="-18.43"/>
    <x v="3"/>
  </r>
  <r>
    <s v="52500"/>
    <s v="100057394"/>
    <s v="302583"/>
    <s v="10000"/>
    <s v="20100"/>
    <s v="5250000000"/>
    <s v="2100000"/>
    <s v=""/>
    <s v="00006"/>
    <s v=""/>
    <s v=""/>
    <s v=""/>
    <n v="-1.87"/>
    <x v="0"/>
  </r>
  <r>
    <s v="52500"/>
    <s v="100057394"/>
    <s v="302583"/>
    <s v="10000"/>
    <s v="20100"/>
    <s v="5250000000"/>
    <s v="2100000"/>
    <s v=""/>
    <s v="00006"/>
    <s v=""/>
    <s v=""/>
    <s v=""/>
    <n v="-1.4"/>
    <x v="0"/>
  </r>
  <r>
    <s v="52500"/>
    <s v="100057394"/>
    <s v="302583"/>
    <s v="10000"/>
    <s v="20100"/>
    <s v="5250000000"/>
    <s v="2125000"/>
    <s v=""/>
    <s v="00006"/>
    <s v=""/>
    <s v=""/>
    <s v=""/>
    <n v="-0.46"/>
    <x v="19"/>
  </r>
  <r>
    <s v="52500"/>
    <s v="100057394"/>
    <s v="302583"/>
    <s v="10000"/>
    <s v="20100"/>
    <s v="5250000000"/>
    <s v="2125000"/>
    <s v=""/>
    <s v="00006"/>
    <s v=""/>
    <s v=""/>
    <s v=""/>
    <n v="-0.34"/>
    <x v="19"/>
  </r>
  <r>
    <s v="52500"/>
    <s v="100057394"/>
    <s v="302583"/>
    <s v="10000"/>
    <s v="20100"/>
    <s v="5250000000"/>
    <s v="2105000"/>
    <s v=""/>
    <s v="00006"/>
    <s v=""/>
    <s v=""/>
    <s v=""/>
    <n v="-28.87"/>
    <x v="2"/>
  </r>
  <r>
    <s v="52500"/>
    <s v="100057394"/>
    <s v="302583"/>
    <s v="10000"/>
    <s v="20100"/>
    <s v="5250000000"/>
    <s v="2105000"/>
    <s v=""/>
    <s v="00006"/>
    <s v=""/>
    <s v=""/>
    <s v=""/>
    <n v="-21.65"/>
    <x v="2"/>
  </r>
  <r>
    <s v="52500"/>
    <s v="100057394"/>
    <s v="302583"/>
    <s v="10000"/>
    <s v="20100"/>
    <s v="5250000000"/>
    <s v="2125000"/>
    <s v=""/>
    <s v="00006"/>
    <s v=""/>
    <s v=""/>
    <s v=""/>
    <n v="-0.34"/>
    <x v="19"/>
  </r>
  <r>
    <s v="52500"/>
    <s v="100057394"/>
    <s v="302583"/>
    <s v="10000"/>
    <s v="20100"/>
    <s v="5250000000"/>
    <s v="2125000"/>
    <s v=""/>
    <s v="00006"/>
    <s v=""/>
    <s v=""/>
    <s v=""/>
    <n v="-0.26"/>
    <x v="19"/>
  </r>
  <r>
    <s v="52500"/>
    <s v="100057394"/>
    <s v="302583"/>
    <s v="10000"/>
    <s v="20100"/>
    <s v="5250000000"/>
    <s v="2056000"/>
    <s v=""/>
    <s v="00006"/>
    <s v=""/>
    <s v=""/>
    <s v=""/>
    <n v="-169.6"/>
    <x v="5"/>
  </r>
  <r>
    <s v="52500"/>
    <s v="100057394"/>
    <s v="302583"/>
    <s v="10000"/>
    <s v="20100"/>
    <s v="5250000000"/>
    <s v="2056000"/>
    <s v=""/>
    <s v="00006"/>
    <s v=""/>
    <s v=""/>
    <s v=""/>
    <n v="-127.2"/>
    <x v="5"/>
  </r>
  <r>
    <s v="52500"/>
    <s v="100057394"/>
    <s v="302583"/>
    <s v="10000"/>
    <s v="20100"/>
    <s v="5250000000"/>
    <s v="2055000"/>
    <s v=""/>
    <s v="00006"/>
    <s v=""/>
    <s v=""/>
    <s v=""/>
    <n v="-0.24"/>
    <x v="21"/>
  </r>
  <r>
    <s v="52500"/>
    <s v="100057394"/>
    <s v="302583"/>
    <s v="10000"/>
    <s v="20100"/>
    <s v="5250000000"/>
    <s v="7100000"/>
    <s v=""/>
    <s v="00006"/>
    <s v=""/>
    <s v=""/>
    <s v=""/>
    <n v="95.15"/>
    <x v="12"/>
  </r>
  <r>
    <s v="52500"/>
    <s v="100057394"/>
    <s v="302583"/>
    <s v="10000"/>
    <s v="20100"/>
    <s v="5250000000"/>
    <s v="7100000"/>
    <s v=""/>
    <s v="00006"/>
    <s v=""/>
    <s v=""/>
    <s v=""/>
    <n v="262.45999999999998"/>
    <x v="12"/>
  </r>
  <r>
    <s v="52500"/>
    <s v="100057394"/>
    <s v="302583"/>
    <s v="10000"/>
    <s v="20100"/>
    <s v="5250000000"/>
    <s v="7100000"/>
    <s v=""/>
    <s v="00006"/>
    <s v=""/>
    <s v=""/>
    <s v=""/>
    <n v="65.61"/>
    <x v="12"/>
  </r>
  <r>
    <s v="52500"/>
    <s v="100057394"/>
    <s v="302583"/>
    <s v="10000"/>
    <s v="20100"/>
    <s v="5250000000"/>
    <s v="7230000"/>
    <s v=""/>
    <s v="00006"/>
    <s v=""/>
    <s v=""/>
    <s v=""/>
    <n v="25.45"/>
    <x v="13"/>
  </r>
  <r>
    <s v="52500"/>
    <s v="100057394"/>
    <s v="302583"/>
    <s v="10000"/>
    <s v="20100"/>
    <s v="5250000000"/>
    <s v="7230000"/>
    <s v=""/>
    <s v="00006"/>
    <s v=""/>
    <s v=""/>
    <s v=""/>
    <n v="19.079999999999998"/>
    <x v="13"/>
  </r>
  <r>
    <s v="52500"/>
    <s v="100057394"/>
    <s v="302583"/>
    <s v="10000"/>
    <s v="20100"/>
    <s v="5250000000"/>
    <s v="7231000"/>
    <s v=""/>
    <s v="00006"/>
    <s v=""/>
    <s v=""/>
    <s v=""/>
    <n v="5.95"/>
    <x v="14"/>
  </r>
  <r>
    <s v="52500"/>
    <s v="100057394"/>
    <s v="302583"/>
    <s v="10000"/>
    <s v="20100"/>
    <s v="5250000000"/>
    <s v="7231000"/>
    <s v=""/>
    <s v="00006"/>
    <s v=""/>
    <s v=""/>
    <s v=""/>
    <n v="4.47"/>
    <x v="14"/>
  </r>
  <r>
    <s v="52500"/>
    <s v="100057394"/>
    <s v="302583"/>
    <s v="10000"/>
    <s v="20100"/>
    <s v="5250000000"/>
    <s v="7240000"/>
    <s v=""/>
    <s v="00006"/>
    <s v=""/>
    <s v=""/>
    <s v=""/>
    <n v="169.6"/>
    <x v="15"/>
  </r>
  <r>
    <s v="52500"/>
    <s v="100057394"/>
    <s v="302583"/>
    <s v="10000"/>
    <s v="20100"/>
    <s v="5250000000"/>
    <s v="7240000"/>
    <s v=""/>
    <s v="00006"/>
    <s v=""/>
    <s v=""/>
    <s v=""/>
    <n v="127.2"/>
    <x v="15"/>
  </r>
  <r>
    <s v="52500"/>
    <s v="100057394"/>
    <s v="302583"/>
    <s v="10000"/>
    <s v="20100"/>
    <s v="5250000000"/>
    <s v="7250000"/>
    <s v=""/>
    <s v="00006"/>
    <s v=""/>
    <s v=""/>
    <s v=""/>
    <n v="0.24"/>
    <x v="22"/>
  </r>
  <r>
    <s v="52500"/>
    <s v="100057394"/>
    <s v="302583"/>
    <s v="10000"/>
    <s v="20100"/>
    <s v="5250000000"/>
    <s v="7250000"/>
    <s v=""/>
    <s v="00006"/>
    <s v=""/>
    <s v=""/>
    <s v=""/>
    <n v="0.17"/>
    <x v="22"/>
  </r>
  <r>
    <s v="52500"/>
    <s v="100057394"/>
    <s v="302583"/>
    <s v="10000"/>
    <s v="20100"/>
    <s v="5250000000"/>
    <s v="7269000"/>
    <s v=""/>
    <s v="00006"/>
    <s v=""/>
    <s v=""/>
    <s v=""/>
    <n v="28.87"/>
    <x v="17"/>
  </r>
  <r>
    <s v="52500"/>
    <s v="100057394"/>
    <s v="302583"/>
    <s v="10000"/>
    <s v="20100"/>
    <s v="5250000000"/>
    <s v="7269000"/>
    <s v=""/>
    <s v="00006"/>
    <s v=""/>
    <s v=""/>
    <s v=""/>
    <n v="21.65"/>
    <x v="17"/>
  </r>
  <r>
    <s v="52500"/>
    <s v="100057394"/>
    <s v="302583"/>
    <s v="10000"/>
    <s v="20100"/>
    <s v="5250000000"/>
    <s v="2055000"/>
    <s v=""/>
    <s v="00006"/>
    <s v=""/>
    <s v=""/>
    <s v=""/>
    <n v="-0.17"/>
    <x v="21"/>
  </r>
  <r>
    <s v="52500"/>
    <s v="100057394"/>
    <s v="302583"/>
    <s v="10000"/>
    <s v="20100"/>
    <s v="5250000000"/>
    <s v="7100000"/>
    <s v=""/>
    <s v="00006"/>
    <s v=""/>
    <s v=""/>
    <s v=""/>
    <n v="342.29"/>
    <x v="12"/>
  </r>
  <r>
    <s v="52500"/>
    <s v="100057394"/>
    <s v="302583"/>
    <s v="10000"/>
    <s v="20100"/>
    <s v="5250000000"/>
    <s v="2052000"/>
    <s v=""/>
    <s v="00006"/>
    <s v=""/>
    <s v=""/>
    <s v=""/>
    <n v="-28.87"/>
    <x v="6"/>
  </r>
  <r>
    <s v="52500"/>
    <s v="100057394"/>
    <s v="302583"/>
    <s v="10000"/>
    <s v="20100"/>
    <s v="5250000000"/>
    <s v="2052000"/>
    <s v=""/>
    <s v="00006"/>
    <s v=""/>
    <s v=""/>
    <s v=""/>
    <n v="-21.65"/>
    <x v="6"/>
  </r>
  <r>
    <s v="52500"/>
    <s v="100057394"/>
    <s v="302583"/>
    <s v="10000"/>
    <s v="20100"/>
    <s v="5250000000"/>
    <s v="2100000"/>
    <s v=""/>
    <s v="00006"/>
    <s v=""/>
    <s v=""/>
    <s v=""/>
    <n v="-5.26"/>
    <x v="0"/>
  </r>
  <r>
    <s v="52500"/>
    <s v="100057394"/>
    <s v="302583"/>
    <s v="10000"/>
    <s v="20100"/>
    <s v="5250000000"/>
    <s v="2100000"/>
    <s v=""/>
    <s v="00006"/>
    <s v=""/>
    <s v=""/>
    <s v=""/>
    <n v="-3.93"/>
    <x v="0"/>
  </r>
  <r>
    <s v="52500"/>
    <s v="100057394"/>
    <s v="302583"/>
    <s v="10000"/>
    <s v="20100"/>
    <s v="5250000000"/>
    <s v="2110000"/>
    <s v=""/>
    <s v="00006"/>
    <s v=""/>
    <s v=""/>
    <s v=""/>
    <n v="-25.45"/>
    <x v="7"/>
  </r>
  <r>
    <s v="52500"/>
    <s v="100057394"/>
    <s v="302583"/>
    <s v="10000"/>
    <s v="20100"/>
    <s v="5250000000"/>
    <s v="2110000"/>
    <s v=""/>
    <s v="00006"/>
    <s v=""/>
    <s v=""/>
    <s v=""/>
    <n v="-19.079999999999998"/>
    <x v="7"/>
  </r>
  <r>
    <s v="52500"/>
    <s v="100057394"/>
    <s v="302583"/>
    <s v="10000"/>
    <s v="20100"/>
    <s v="5250000000"/>
    <s v="2053000"/>
    <s v=""/>
    <s v="00006"/>
    <s v=""/>
    <s v=""/>
    <s v=""/>
    <n v="-25.45"/>
    <x v="8"/>
  </r>
  <r>
    <s v="52500"/>
    <s v="100057394"/>
    <s v="302583"/>
    <s v="10000"/>
    <s v="20100"/>
    <s v="5250000000"/>
    <s v="2053000"/>
    <s v=""/>
    <s v="00006"/>
    <s v=""/>
    <s v=""/>
    <s v=""/>
    <n v="-19.079999999999998"/>
    <x v="8"/>
  </r>
  <r>
    <s v="52500"/>
    <s v="100057394"/>
    <s v="302583"/>
    <s v="10000"/>
    <s v="20100"/>
    <s v="5250000000"/>
    <s v="2160000"/>
    <s v=""/>
    <s v="00006"/>
    <s v=""/>
    <s v=""/>
    <s v=""/>
    <n v="-5.95"/>
    <x v="9"/>
  </r>
  <r>
    <s v="52500"/>
    <s v="100057394"/>
    <s v="302583"/>
    <s v="10000"/>
    <s v="20100"/>
    <s v="5250000000"/>
    <s v="2160000"/>
    <s v=""/>
    <s v="00006"/>
    <s v=""/>
    <s v=""/>
    <s v=""/>
    <n v="-4.47"/>
    <x v="9"/>
  </r>
  <r>
    <s v="52500"/>
    <s v="100057394"/>
    <s v="302583"/>
    <s v="10000"/>
    <s v="20100"/>
    <s v="5250000000"/>
    <s v="2140000"/>
    <s v=""/>
    <s v="00006"/>
    <s v=""/>
    <s v=""/>
    <s v=""/>
    <n v="-39.520000000000003"/>
    <x v="10"/>
  </r>
  <r>
    <s v="52500"/>
    <s v="100057394"/>
    <s v="302583"/>
    <s v="10000"/>
    <s v="20100"/>
    <s v="5250000000"/>
    <s v="2140000"/>
    <s v=""/>
    <s v="00006"/>
    <s v=""/>
    <s v=""/>
    <s v=""/>
    <n v="-29.64"/>
    <x v="10"/>
  </r>
  <r>
    <s v="52500"/>
    <s v="100057394"/>
    <s v="302583"/>
    <s v="10000"/>
    <s v="20100"/>
    <s v="5250000000"/>
    <s v="2058000"/>
    <s v=""/>
    <s v="00006"/>
    <s v=""/>
    <s v=""/>
    <s v=""/>
    <n v="-5.95"/>
    <x v="11"/>
  </r>
  <r>
    <s v="52500"/>
    <s v="100057394"/>
    <s v="302583"/>
    <s v="10000"/>
    <s v="20100"/>
    <s v="5250000000"/>
    <s v="2058000"/>
    <s v=""/>
    <s v="00006"/>
    <s v=""/>
    <s v=""/>
    <s v=""/>
    <n v="-4.47"/>
    <x v="11"/>
  </r>
  <r>
    <s v="52500"/>
    <s v="100057394"/>
    <s v="302583"/>
    <s v="10000"/>
    <s v="20100"/>
    <s v="5250000000"/>
    <s v="2150000"/>
    <s v=""/>
    <s v="00006"/>
    <s v=""/>
    <s v=""/>
    <s v=""/>
    <n v="-10.85"/>
    <x v="18"/>
  </r>
  <r>
    <s v="52500"/>
    <s v="100057394"/>
    <s v="302583"/>
    <s v="10000"/>
    <s v="20100"/>
    <s v="5250000000"/>
    <s v="2150000"/>
    <s v=""/>
    <s v="00006"/>
    <s v=""/>
    <s v=""/>
    <s v=""/>
    <n v="-8.14"/>
    <x v="18"/>
  </r>
  <r>
    <s v="52500"/>
    <s v="100057394"/>
    <s v="302583"/>
    <s v="10000"/>
    <s v="20100"/>
    <s v="5250000000"/>
    <s v="1000000"/>
    <s v=""/>
    <s v="00006"/>
    <s v=""/>
    <s v=""/>
    <s v=""/>
    <n v="-292.83999999999997"/>
    <x v="1"/>
  </r>
  <r>
    <s v="52500"/>
    <s v="100057394"/>
    <s v="302583"/>
    <s v="10000"/>
    <s v="20100"/>
    <s v="5250000000"/>
    <s v="1000000"/>
    <s v=""/>
    <s v="00006"/>
    <s v=""/>
    <s v=""/>
    <s v=""/>
    <n v="-219.62"/>
    <x v="1"/>
  </r>
  <r>
    <s v="52500"/>
    <s v="100054818"/>
    <s v="305528"/>
    <s v="10000"/>
    <s v="20100"/>
    <s v="5250000000"/>
    <s v="7240000"/>
    <s v=""/>
    <s v="00006"/>
    <s v=""/>
    <s v=""/>
    <s v=""/>
    <n v="98.98"/>
    <x v="15"/>
  </r>
  <r>
    <s v="52500"/>
    <s v="100054818"/>
    <s v="305528"/>
    <s v="10000"/>
    <s v="10100"/>
    <s v="5250000000"/>
    <s v="7250000"/>
    <s v=""/>
    <s v="00002"/>
    <s v=""/>
    <s v=""/>
    <s v=""/>
    <n v="0.06"/>
    <x v="47"/>
  </r>
  <r>
    <s v="52500"/>
    <s v="100054818"/>
    <s v="305528"/>
    <s v="10000"/>
    <s v="20100"/>
    <s v="5250000000"/>
    <s v="7250000"/>
    <s v=""/>
    <s v="00006"/>
    <s v=""/>
    <s v=""/>
    <s v=""/>
    <n v="0.51"/>
    <x v="22"/>
  </r>
  <r>
    <s v="52500"/>
    <s v="100054818"/>
    <s v="305528"/>
    <s v="10000"/>
    <s v="10100"/>
    <s v="5250000000"/>
    <s v="7250000"/>
    <s v=""/>
    <s v="00002"/>
    <s v=""/>
    <s v=""/>
    <s v=""/>
    <n v="0.09"/>
    <x v="47"/>
  </r>
  <r>
    <s v="52500"/>
    <s v="100054818"/>
    <s v="305528"/>
    <s v="10000"/>
    <s v="20100"/>
    <s v="5250000000"/>
    <s v="7250000"/>
    <s v=""/>
    <s v="00006"/>
    <s v=""/>
    <s v=""/>
    <s v=""/>
    <n v="0.39"/>
    <x v="22"/>
  </r>
  <r>
    <s v="52500"/>
    <s v="100054818"/>
    <s v="305528"/>
    <s v="10000"/>
    <s v="10100"/>
    <s v="5250000000"/>
    <s v="7269000"/>
    <s v=""/>
    <s v="00002"/>
    <s v=""/>
    <s v=""/>
    <s v=""/>
    <n v="11.06"/>
    <x v="49"/>
  </r>
  <r>
    <s v="52500"/>
    <s v="100054818"/>
    <s v="305528"/>
    <s v="10000"/>
    <s v="20100"/>
    <s v="5250000000"/>
    <s v="7269000"/>
    <s v=""/>
    <s v="00006"/>
    <s v=""/>
    <s v=""/>
    <s v=""/>
    <n v="62.65"/>
    <x v="17"/>
  </r>
  <r>
    <s v="52500"/>
    <s v="100054818"/>
    <s v="305528"/>
    <s v="10000"/>
    <s v="10100"/>
    <s v="5250000000"/>
    <s v="7269000"/>
    <s v=""/>
    <s v="00002"/>
    <s v=""/>
    <s v=""/>
    <s v=""/>
    <n v="8.2899999999999991"/>
    <x v="49"/>
  </r>
  <r>
    <s v="52500"/>
    <s v="100054818"/>
    <s v="305528"/>
    <s v="10000"/>
    <s v="20100"/>
    <s v="5250000000"/>
    <s v="7269000"/>
    <s v=""/>
    <s v="00006"/>
    <s v=""/>
    <s v=""/>
    <s v=""/>
    <n v="46.99"/>
    <x v="17"/>
  </r>
  <r>
    <s v="52500"/>
    <s v="100054818"/>
    <s v="305528"/>
    <s v="10000"/>
    <s v="10100"/>
    <s v="5250000000"/>
    <s v="7269000"/>
    <s v=""/>
    <s v="00002"/>
    <s v=""/>
    <s v=""/>
    <s v=""/>
    <n v="2"/>
    <x v="49"/>
  </r>
  <r>
    <s v="52500"/>
    <s v="100054818"/>
    <s v="305528"/>
    <s v="10000"/>
    <s v="20100"/>
    <s v="5250000000"/>
    <s v="7269000"/>
    <s v=""/>
    <s v="00006"/>
    <s v=""/>
    <s v=""/>
    <s v=""/>
    <n v="11.4"/>
    <x v="17"/>
  </r>
  <r>
    <s v="52500"/>
    <s v="100054818"/>
    <s v="305528"/>
    <s v="10000"/>
    <s v="10100"/>
    <s v="5250000000"/>
    <s v="7269000"/>
    <s v=""/>
    <s v="00002"/>
    <s v=""/>
    <s v=""/>
    <s v=""/>
    <n v="1.51"/>
    <x v="49"/>
  </r>
  <r>
    <s v="52500"/>
    <s v="100054818"/>
    <s v="305528"/>
    <s v="10000"/>
    <s v="20100"/>
    <s v="5250000000"/>
    <s v="7269000"/>
    <s v=""/>
    <s v="00006"/>
    <s v=""/>
    <s v=""/>
    <s v=""/>
    <n v="8.5399999999999991"/>
    <x v="17"/>
  </r>
  <r>
    <s v="52500"/>
    <s v="100054818"/>
    <s v="305528"/>
    <s v="10000"/>
    <s v="10100"/>
    <s v="5250000000"/>
    <s v="2100000"/>
    <s v=""/>
    <s v="00002"/>
    <s v=""/>
    <s v=""/>
    <s v=""/>
    <n v="-0.43"/>
    <x v="37"/>
  </r>
  <r>
    <s v="52500"/>
    <s v="100054818"/>
    <s v="305528"/>
    <s v="10000"/>
    <s v="20100"/>
    <s v="5250000000"/>
    <s v="2100000"/>
    <s v=""/>
    <s v="00006"/>
    <s v=""/>
    <s v=""/>
    <s v=""/>
    <n v="-2.4300000000000002"/>
    <x v="0"/>
  </r>
  <r>
    <s v="52500"/>
    <s v="100054818"/>
    <s v="305528"/>
    <s v="10000"/>
    <s v="10100"/>
    <s v="5250000000"/>
    <s v="2100000"/>
    <s v=""/>
    <s v="00002"/>
    <s v=""/>
    <s v=""/>
    <s v=""/>
    <n v="-0.32"/>
    <x v="37"/>
  </r>
  <r>
    <s v="52500"/>
    <s v="100054818"/>
    <s v="305528"/>
    <s v="10000"/>
    <s v="20100"/>
    <s v="5250000000"/>
    <s v="2100000"/>
    <s v=""/>
    <s v="00006"/>
    <s v=""/>
    <s v=""/>
    <s v=""/>
    <n v="-1.82"/>
    <x v="0"/>
  </r>
  <r>
    <s v="52500"/>
    <s v="100054818"/>
    <s v="305528"/>
    <s v="10000"/>
    <s v="10100"/>
    <s v="5250000000"/>
    <s v="2105000"/>
    <s v=""/>
    <s v="00002"/>
    <s v=""/>
    <s v=""/>
    <s v=""/>
    <n v="-11.06"/>
    <x v="36"/>
  </r>
  <r>
    <s v="52500"/>
    <s v="100054818"/>
    <s v="305528"/>
    <s v="10000"/>
    <s v="20100"/>
    <s v="5250000000"/>
    <s v="2105000"/>
    <s v=""/>
    <s v="00006"/>
    <s v=""/>
    <s v=""/>
    <s v=""/>
    <n v="-62.65"/>
    <x v="2"/>
  </r>
  <r>
    <s v="52500"/>
    <s v="100054818"/>
    <s v="305528"/>
    <s v="10000"/>
    <s v="10100"/>
    <s v="5250000000"/>
    <s v="2105000"/>
    <s v=""/>
    <s v="00002"/>
    <s v=""/>
    <s v=""/>
    <s v=""/>
    <n v="-8.2899999999999991"/>
    <x v="36"/>
  </r>
  <r>
    <s v="52500"/>
    <s v="100054818"/>
    <s v="305528"/>
    <s v="10000"/>
    <s v="20100"/>
    <s v="5250000000"/>
    <s v="2105000"/>
    <s v=""/>
    <s v="00006"/>
    <s v=""/>
    <s v=""/>
    <s v=""/>
    <n v="-46.99"/>
    <x v="2"/>
  </r>
  <r>
    <s v="52500"/>
    <s v="100054818"/>
    <s v="305528"/>
    <s v="10000"/>
    <s v="10100"/>
    <s v="5250000000"/>
    <s v="2130000"/>
    <s v=""/>
    <s v="00002"/>
    <s v=""/>
    <s v=""/>
    <s v=""/>
    <n v="-3.69"/>
    <x v="39"/>
  </r>
  <r>
    <s v="52500"/>
    <s v="100054818"/>
    <s v="305528"/>
    <s v="10000"/>
    <s v="20100"/>
    <s v="5250000000"/>
    <s v="2130000"/>
    <s v=""/>
    <s v="00006"/>
    <s v=""/>
    <s v=""/>
    <s v=""/>
    <n v="-20.89"/>
    <x v="3"/>
  </r>
  <r>
    <s v="52500"/>
    <s v="100054818"/>
    <s v="305528"/>
    <s v="10000"/>
    <s v="10100"/>
    <s v="5250000000"/>
    <s v="2130000"/>
    <s v=""/>
    <s v="00002"/>
    <s v=""/>
    <s v=""/>
    <s v=""/>
    <n v="-2.76"/>
    <x v="39"/>
  </r>
  <r>
    <s v="52500"/>
    <s v="100054818"/>
    <s v="305528"/>
    <s v="10000"/>
    <s v="10100"/>
    <s v="5250000000"/>
    <s v="7231000"/>
    <s v=""/>
    <s v="00002"/>
    <s v=""/>
    <s v=""/>
    <s v=""/>
    <n v="2.37"/>
    <x v="30"/>
  </r>
  <r>
    <s v="52500"/>
    <s v="100054818"/>
    <s v="305528"/>
    <s v="10000"/>
    <s v="20100"/>
    <s v="5250000000"/>
    <s v="7231000"/>
    <s v=""/>
    <s v="00006"/>
    <s v=""/>
    <s v=""/>
    <s v=""/>
    <n v="13.47"/>
    <x v="14"/>
  </r>
  <r>
    <s v="52500"/>
    <s v="100054818"/>
    <s v="305528"/>
    <s v="10000"/>
    <s v="10100"/>
    <s v="5250000000"/>
    <s v="7231000"/>
    <s v=""/>
    <s v="00002"/>
    <s v=""/>
    <s v=""/>
    <s v=""/>
    <n v="1.79"/>
    <x v="30"/>
  </r>
  <r>
    <s v="52500"/>
    <s v="100054818"/>
    <s v="305528"/>
    <s v="10000"/>
    <s v="20100"/>
    <s v="5250000000"/>
    <s v="7231000"/>
    <s v=""/>
    <s v="00006"/>
    <s v=""/>
    <s v=""/>
    <s v=""/>
    <n v="10.08"/>
    <x v="14"/>
  </r>
  <r>
    <s v="52500"/>
    <s v="100054818"/>
    <s v="305528"/>
    <s v="10000"/>
    <s v="10100"/>
    <s v="5250000000"/>
    <s v="2140000"/>
    <s v=""/>
    <s v="00002"/>
    <s v=""/>
    <s v=""/>
    <s v=""/>
    <n v="-14.34"/>
    <x v="34"/>
  </r>
  <r>
    <s v="52500"/>
    <s v="100054818"/>
    <s v="305528"/>
    <s v="10000"/>
    <s v="20100"/>
    <s v="5250000000"/>
    <s v="2140000"/>
    <s v=""/>
    <s v="00006"/>
    <s v=""/>
    <s v=""/>
    <s v=""/>
    <n v="-81.28"/>
    <x v="10"/>
  </r>
  <r>
    <s v="52500"/>
    <s v="100054818"/>
    <s v="305528"/>
    <s v="10000"/>
    <s v="10100"/>
    <s v="5250000000"/>
    <s v="2058000"/>
    <s v=""/>
    <s v="00002"/>
    <s v=""/>
    <s v=""/>
    <s v=""/>
    <n v="-2.37"/>
    <x v="35"/>
  </r>
  <r>
    <s v="52500"/>
    <s v="100054818"/>
    <s v="305528"/>
    <s v="10000"/>
    <s v="20100"/>
    <s v="5250000000"/>
    <s v="2058000"/>
    <s v=""/>
    <s v="00006"/>
    <s v=""/>
    <s v=""/>
    <s v=""/>
    <n v="-13.47"/>
    <x v="11"/>
  </r>
  <r>
    <s v="52500"/>
    <s v="100054818"/>
    <s v="305528"/>
    <s v="10000"/>
    <s v="10100"/>
    <s v="5250000000"/>
    <s v="2058000"/>
    <s v=""/>
    <s v="00002"/>
    <s v=""/>
    <s v=""/>
    <s v=""/>
    <n v="-1.79"/>
    <x v="35"/>
  </r>
  <r>
    <s v="52500"/>
    <s v="100054818"/>
    <s v="305528"/>
    <s v="10000"/>
    <s v="20100"/>
    <s v="5250000000"/>
    <s v="2058000"/>
    <s v=""/>
    <s v="00006"/>
    <s v=""/>
    <s v=""/>
    <s v=""/>
    <n v="-10.08"/>
    <x v="11"/>
  </r>
  <r>
    <s v="52500"/>
    <s v="100054818"/>
    <s v="305528"/>
    <s v="10000"/>
    <s v="10100"/>
    <s v="5250000000"/>
    <s v="2150000"/>
    <s v=""/>
    <s v="00002"/>
    <s v=""/>
    <s v=""/>
    <s v=""/>
    <n v="-8.19"/>
    <x v="27"/>
  </r>
  <r>
    <s v="52500"/>
    <s v="100054818"/>
    <s v="305528"/>
    <s v="10000"/>
    <s v="20100"/>
    <s v="5250000000"/>
    <s v="2150000"/>
    <s v=""/>
    <s v="00006"/>
    <s v=""/>
    <s v=""/>
    <s v=""/>
    <n v="-46.43"/>
    <x v="18"/>
  </r>
  <r>
    <s v="52500"/>
    <s v="100054818"/>
    <s v="305528"/>
    <s v="10000"/>
    <s v="10100"/>
    <s v="5250000000"/>
    <s v="2150000"/>
    <s v=""/>
    <s v="00002"/>
    <s v=""/>
    <s v=""/>
    <s v=""/>
    <n v="-6.14"/>
    <x v="27"/>
  </r>
  <r>
    <s v="52500"/>
    <s v="100054818"/>
    <s v="305528"/>
    <s v="10000"/>
    <s v="20100"/>
    <s v="5250000000"/>
    <s v="2150000"/>
    <s v=""/>
    <s v="00006"/>
    <s v=""/>
    <s v=""/>
    <s v=""/>
    <n v="-34.83"/>
    <x v="18"/>
  </r>
  <r>
    <s v="52500"/>
    <s v="100054818"/>
    <s v="305528"/>
    <s v="10000"/>
    <s v="10100"/>
    <s v="5250000000"/>
    <s v="1000000"/>
    <s v=""/>
    <s v="00002"/>
    <s v=""/>
    <s v=""/>
    <s v=""/>
    <n v="-126.1"/>
    <x v="28"/>
  </r>
  <r>
    <s v="52500"/>
    <s v="100054818"/>
    <s v="305528"/>
    <s v="10000"/>
    <s v="20100"/>
    <s v="5250000000"/>
    <s v="1000000"/>
    <s v=""/>
    <s v="00006"/>
    <s v=""/>
    <s v=""/>
    <s v=""/>
    <n v="-714.56"/>
    <x v="1"/>
  </r>
  <r>
    <s v="52500"/>
    <s v="100054818"/>
    <s v="305528"/>
    <s v="10000"/>
    <s v="10100"/>
    <s v="5250000000"/>
    <s v="1000000"/>
    <s v=""/>
    <s v="00002"/>
    <s v=""/>
    <s v=""/>
    <s v=""/>
    <n v="-94.59"/>
    <x v="28"/>
  </r>
  <r>
    <s v="52500"/>
    <s v="100054818"/>
    <s v="305528"/>
    <s v="10000"/>
    <s v="20100"/>
    <s v="5250000000"/>
    <s v="1000000"/>
    <s v=""/>
    <s v="00006"/>
    <s v=""/>
    <s v=""/>
    <s v=""/>
    <n v="-535.94000000000005"/>
    <x v="1"/>
  </r>
  <r>
    <s v="52500"/>
    <s v="100054818"/>
    <s v="305528"/>
    <s v="10000"/>
    <s v="10100"/>
    <s v="5250000000"/>
    <s v="2160000"/>
    <s v=""/>
    <s v="00002"/>
    <s v=""/>
    <s v=""/>
    <s v=""/>
    <n v="-1.78"/>
    <x v="33"/>
  </r>
  <r>
    <s v="52500"/>
    <s v="100054818"/>
    <s v="305528"/>
    <s v="10000"/>
    <s v="20100"/>
    <s v="5250000000"/>
    <s v="2160000"/>
    <s v=""/>
    <s v="00006"/>
    <s v=""/>
    <s v=""/>
    <s v=""/>
    <n v="-10.09"/>
    <x v="9"/>
  </r>
  <r>
    <s v="52500"/>
    <s v="100054818"/>
    <s v="305528"/>
    <s v="10000"/>
    <s v="10100"/>
    <s v="5250000000"/>
    <s v="2140000"/>
    <s v=""/>
    <s v="00002"/>
    <s v=""/>
    <s v=""/>
    <s v=""/>
    <n v="-19.13"/>
    <x v="34"/>
  </r>
  <r>
    <s v="52500"/>
    <s v="100054818"/>
    <s v="305528"/>
    <s v="10000"/>
    <s v="20100"/>
    <s v="5250000000"/>
    <s v="2140000"/>
    <s v=""/>
    <s v="00006"/>
    <s v=""/>
    <s v=""/>
    <s v=""/>
    <n v="-108.38"/>
    <x v="10"/>
  </r>
  <r>
    <s v="52500"/>
    <s v="100054818"/>
    <s v="305528"/>
    <s v="10000"/>
    <s v="20100"/>
    <s v="5250000000"/>
    <s v="2081000"/>
    <s v=""/>
    <s v="00006"/>
    <s v=""/>
    <s v=""/>
    <s v=""/>
    <n v="78.05"/>
    <x v="55"/>
  </r>
  <r>
    <s v="52500"/>
    <s v="100054818"/>
    <s v="305528"/>
    <s v="10000"/>
    <s v="10100"/>
    <s v="5250000000"/>
    <s v="7100000"/>
    <s v=""/>
    <s v="00002"/>
    <s v=""/>
    <s v=""/>
    <s v=""/>
    <n v="125.64"/>
    <x v="45"/>
  </r>
  <r>
    <s v="52500"/>
    <s v="100054818"/>
    <s v="305528"/>
    <s v="10000"/>
    <s v="20100"/>
    <s v="5250000000"/>
    <s v="7100000"/>
    <s v=""/>
    <s v="00006"/>
    <s v=""/>
    <s v=""/>
    <s v=""/>
    <n v="711.96"/>
    <x v="12"/>
  </r>
  <r>
    <s v="52500"/>
    <s v="100054818"/>
    <s v="305528"/>
    <s v="10000"/>
    <s v="10100"/>
    <s v="5250000000"/>
    <s v="2081000"/>
    <s v=""/>
    <s v="00002"/>
    <s v=""/>
    <s v=""/>
    <s v=""/>
    <n v="10.33"/>
    <x v="50"/>
  </r>
  <r>
    <s v="52500"/>
    <s v="100054818"/>
    <s v="305528"/>
    <s v="10000"/>
    <s v="20100"/>
    <s v="5250000000"/>
    <s v="2081000"/>
    <s v=""/>
    <s v="00006"/>
    <s v=""/>
    <s v=""/>
    <s v=""/>
    <n v="58.56"/>
    <x v="55"/>
  </r>
  <r>
    <s v="52500"/>
    <s v="100054818"/>
    <s v="305528"/>
    <s v="10000"/>
    <s v="10100"/>
    <s v="5250000000"/>
    <s v="7230000"/>
    <s v=""/>
    <s v="00002"/>
    <s v=""/>
    <s v=""/>
    <s v=""/>
    <n v="10.15"/>
    <x v="29"/>
  </r>
  <r>
    <s v="52500"/>
    <s v="100054818"/>
    <s v="305528"/>
    <s v="10000"/>
    <s v="20100"/>
    <s v="5250000000"/>
    <s v="7230000"/>
    <s v=""/>
    <s v="00006"/>
    <s v=""/>
    <s v=""/>
    <s v=""/>
    <n v="57.55"/>
    <x v="13"/>
  </r>
  <r>
    <s v="52500"/>
    <s v="100054818"/>
    <s v="305528"/>
    <s v="10000"/>
    <s v="10100"/>
    <s v="5250000000"/>
    <s v="7230000"/>
    <s v=""/>
    <s v="00002"/>
    <s v=""/>
    <s v=""/>
    <s v=""/>
    <n v="7.62"/>
    <x v="29"/>
  </r>
  <r>
    <s v="52500"/>
    <s v="100054818"/>
    <s v="305528"/>
    <s v="10000"/>
    <s v="20100"/>
    <s v="5250000000"/>
    <s v="7230000"/>
    <s v=""/>
    <s v="00006"/>
    <s v=""/>
    <s v=""/>
    <s v=""/>
    <n v="43.15"/>
    <x v="13"/>
  </r>
  <r>
    <s v="52500"/>
    <s v="100054818"/>
    <s v="305528"/>
    <s v="10000"/>
    <s v="10100"/>
    <s v="5250000000"/>
    <s v="2081000"/>
    <s v=""/>
    <s v="00002"/>
    <s v=""/>
    <s v=""/>
    <s v=""/>
    <n v="13.78"/>
    <x v="50"/>
  </r>
  <r>
    <s v="52500"/>
    <s v="100054818"/>
    <s v="305528"/>
    <s v="10000"/>
    <s v="20100"/>
    <s v="5250000000"/>
    <s v="7100000"/>
    <s v=""/>
    <s v="00006"/>
    <s v=""/>
    <s v=""/>
    <s v=""/>
    <n v="949.28"/>
    <x v="12"/>
  </r>
  <r>
    <s v="52500"/>
    <s v="100054818"/>
    <s v="305528"/>
    <s v="10000"/>
    <s v="10100"/>
    <s v="5250000000"/>
    <s v="7100000"/>
    <s v=""/>
    <s v="00002"/>
    <s v=""/>
    <s v=""/>
    <s v=""/>
    <n v="167.52"/>
    <x v="45"/>
  </r>
  <r>
    <s v="52500"/>
    <s v="100054818"/>
    <s v="305528"/>
    <s v="10000"/>
    <s v="20100"/>
    <s v="5250000000"/>
    <s v="2125000"/>
    <s v=""/>
    <s v="00006"/>
    <s v=""/>
    <s v=""/>
    <s v=""/>
    <n v="-0.99"/>
    <x v="19"/>
  </r>
  <r>
    <s v="52500"/>
    <s v="100054818"/>
    <s v="305528"/>
    <s v="10000"/>
    <s v="10100"/>
    <s v="5250000000"/>
    <s v="2125000"/>
    <s v=""/>
    <s v="00002"/>
    <s v=""/>
    <s v=""/>
    <s v=""/>
    <n v="-0.13"/>
    <x v="38"/>
  </r>
  <r>
    <s v="52500"/>
    <s v="100054818"/>
    <s v="305528"/>
    <s v="10000"/>
    <s v="20100"/>
    <s v="5250000000"/>
    <s v="2130000"/>
    <s v=""/>
    <s v="00006"/>
    <s v=""/>
    <s v=""/>
    <s v=""/>
    <n v="-15.66"/>
    <x v="3"/>
  </r>
  <r>
    <s v="52500"/>
    <s v="100054818"/>
    <s v="305528"/>
    <s v="10000"/>
    <s v="10100"/>
    <s v="5250000000"/>
    <s v="2125000"/>
    <s v=""/>
    <s v="00002"/>
    <s v=""/>
    <s v=""/>
    <s v=""/>
    <n v="-0.17"/>
    <x v="38"/>
  </r>
  <r>
    <s v="52500"/>
    <s v="100054818"/>
    <s v="305528"/>
    <s v="10000"/>
    <s v="20100"/>
    <s v="5250000000"/>
    <s v="2125000"/>
    <s v=""/>
    <s v="00006"/>
    <s v=""/>
    <s v=""/>
    <s v=""/>
    <n v="-0.75"/>
    <x v="19"/>
  </r>
  <r>
    <s v="52500"/>
    <s v="100054818"/>
    <s v="305528"/>
    <s v="10000"/>
    <s v="10100"/>
    <s v="5250000000"/>
    <s v="2056000"/>
    <s v=""/>
    <s v="00002"/>
    <s v=""/>
    <s v=""/>
    <s v=""/>
    <n v="-17.47"/>
    <x v="42"/>
  </r>
  <r>
    <s v="52500"/>
    <s v="100054818"/>
    <s v="305528"/>
    <s v="10000"/>
    <s v="20100"/>
    <s v="5250000000"/>
    <s v="2056000"/>
    <s v=""/>
    <s v="00006"/>
    <s v=""/>
    <s v=""/>
    <s v=""/>
    <n v="-131.96"/>
    <x v="5"/>
  </r>
  <r>
    <s v="52500"/>
    <s v="100054818"/>
    <s v="305528"/>
    <s v="10000"/>
    <s v="10100"/>
    <s v="5250000000"/>
    <s v="2056000"/>
    <s v=""/>
    <s v="00002"/>
    <s v=""/>
    <s v=""/>
    <s v=""/>
    <n v="-23.29"/>
    <x v="42"/>
  </r>
  <r>
    <s v="52500"/>
    <s v="100054818"/>
    <s v="305528"/>
    <s v="10000"/>
    <s v="20100"/>
    <s v="5250000000"/>
    <s v="2056000"/>
    <s v=""/>
    <s v="00006"/>
    <s v=""/>
    <s v=""/>
    <s v=""/>
    <n v="-98.98"/>
    <x v="5"/>
  </r>
  <r>
    <s v="52500"/>
    <s v="100054818"/>
    <s v="305528"/>
    <s v="10000"/>
    <s v="10100"/>
    <s v="5250000000"/>
    <s v="2055000"/>
    <s v=""/>
    <s v="00002"/>
    <s v=""/>
    <s v=""/>
    <s v=""/>
    <n v="-0.06"/>
    <x v="41"/>
  </r>
  <r>
    <s v="52500"/>
    <s v="100054818"/>
    <s v="305528"/>
    <s v="10000"/>
    <s v="20100"/>
    <s v="5250000000"/>
    <s v="2055000"/>
    <s v=""/>
    <s v="00006"/>
    <s v=""/>
    <s v=""/>
    <s v=""/>
    <n v="-0.51"/>
    <x v="21"/>
  </r>
  <r>
    <s v="52500"/>
    <s v="100054818"/>
    <s v="305528"/>
    <s v="10000"/>
    <s v="10100"/>
    <s v="5250000000"/>
    <s v="2055000"/>
    <s v=""/>
    <s v="00002"/>
    <s v=""/>
    <s v=""/>
    <s v=""/>
    <n v="-0.09"/>
    <x v="41"/>
  </r>
  <r>
    <s v="52500"/>
    <s v="100054818"/>
    <s v="305528"/>
    <s v="10000"/>
    <s v="20100"/>
    <s v="5250000000"/>
    <s v="2055000"/>
    <s v=""/>
    <s v="00006"/>
    <s v=""/>
    <s v=""/>
    <s v=""/>
    <n v="-0.39"/>
    <x v="21"/>
  </r>
  <r>
    <s v="52500"/>
    <s v="100054818"/>
    <s v="305528"/>
    <s v="10000"/>
    <s v="10100"/>
    <s v="5250000000"/>
    <s v="2100000"/>
    <s v=""/>
    <s v="00002"/>
    <s v=""/>
    <s v=""/>
    <s v=""/>
    <n v="-2"/>
    <x v="37"/>
  </r>
  <r>
    <s v="52500"/>
    <s v="100054818"/>
    <s v="305528"/>
    <s v="10000"/>
    <s v="20100"/>
    <s v="5250000000"/>
    <s v="2100000"/>
    <s v=""/>
    <s v="00006"/>
    <s v=""/>
    <s v=""/>
    <s v=""/>
    <n v="-11.4"/>
    <x v="0"/>
  </r>
  <r>
    <s v="52500"/>
    <s v="100054818"/>
    <s v="305528"/>
    <s v="10000"/>
    <s v="10100"/>
    <s v="5250000000"/>
    <s v="2100000"/>
    <s v=""/>
    <s v="00002"/>
    <s v=""/>
    <s v=""/>
    <s v=""/>
    <n v="-1.51"/>
    <x v="37"/>
  </r>
  <r>
    <s v="52500"/>
    <s v="100054818"/>
    <s v="305528"/>
    <s v="10000"/>
    <s v="20100"/>
    <s v="5250000000"/>
    <s v="2100000"/>
    <s v=""/>
    <s v="00006"/>
    <s v=""/>
    <s v=""/>
    <s v=""/>
    <n v="-8.5399999999999991"/>
    <x v="0"/>
  </r>
  <r>
    <s v="52500"/>
    <s v="100054818"/>
    <s v="305528"/>
    <s v="10000"/>
    <s v="10100"/>
    <s v="5250000000"/>
    <s v="2052000"/>
    <s v=""/>
    <s v="00002"/>
    <s v=""/>
    <s v=""/>
    <s v=""/>
    <n v="-11.06"/>
    <x v="44"/>
  </r>
  <r>
    <s v="52500"/>
    <s v="100054818"/>
    <s v="305528"/>
    <s v="10000"/>
    <s v="20100"/>
    <s v="5250000000"/>
    <s v="2052000"/>
    <s v=""/>
    <s v="00006"/>
    <s v=""/>
    <s v=""/>
    <s v=""/>
    <n v="-62.65"/>
    <x v="6"/>
  </r>
  <r>
    <s v="52500"/>
    <s v="100054818"/>
    <s v="305528"/>
    <s v="10000"/>
    <s v="10100"/>
    <s v="5250000000"/>
    <s v="2052000"/>
    <s v=""/>
    <s v="00002"/>
    <s v=""/>
    <s v=""/>
    <s v=""/>
    <n v="-8.2899999999999991"/>
    <x v="44"/>
  </r>
  <r>
    <s v="52500"/>
    <s v="100054818"/>
    <s v="305528"/>
    <s v="10000"/>
    <s v="20100"/>
    <s v="5250000000"/>
    <s v="2052000"/>
    <s v=""/>
    <s v="00006"/>
    <s v=""/>
    <s v=""/>
    <s v=""/>
    <n v="-46.99"/>
    <x v="6"/>
  </r>
  <r>
    <s v="52500"/>
    <s v="100054818"/>
    <s v="305528"/>
    <s v="10000"/>
    <s v="10100"/>
    <s v="5250000000"/>
    <s v="2110000"/>
    <s v=""/>
    <s v="00002"/>
    <s v=""/>
    <s v=""/>
    <s v=""/>
    <n v="-10.15"/>
    <x v="31"/>
  </r>
  <r>
    <s v="52500"/>
    <s v="100054818"/>
    <s v="305528"/>
    <s v="10000"/>
    <s v="20100"/>
    <s v="5250000000"/>
    <s v="2110000"/>
    <s v=""/>
    <s v="00006"/>
    <s v=""/>
    <s v=""/>
    <s v=""/>
    <n v="-57.54"/>
    <x v="7"/>
  </r>
  <r>
    <s v="52500"/>
    <s v="100054818"/>
    <s v="305528"/>
    <s v="10000"/>
    <s v="10100"/>
    <s v="5250000000"/>
    <s v="2110000"/>
    <s v=""/>
    <s v="00002"/>
    <s v=""/>
    <s v=""/>
    <s v=""/>
    <n v="-7.62"/>
    <x v="31"/>
  </r>
  <r>
    <s v="52500"/>
    <s v="100054818"/>
    <s v="305528"/>
    <s v="10000"/>
    <s v="20100"/>
    <s v="5250000000"/>
    <s v="2110000"/>
    <s v=""/>
    <s v="00006"/>
    <s v=""/>
    <s v=""/>
    <s v=""/>
    <n v="-43.16"/>
    <x v="7"/>
  </r>
  <r>
    <s v="52500"/>
    <s v="100054818"/>
    <s v="305528"/>
    <s v="10000"/>
    <s v="10100"/>
    <s v="5250000000"/>
    <s v="2053000"/>
    <s v=""/>
    <s v="00002"/>
    <s v=""/>
    <s v=""/>
    <s v=""/>
    <n v="-10.15"/>
    <x v="32"/>
  </r>
  <r>
    <s v="52500"/>
    <s v="100054818"/>
    <s v="305528"/>
    <s v="10000"/>
    <s v="20100"/>
    <s v="5250000000"/>
    <s v="2053000"/>
    <s v=""/>
    <s v="00006"/>
    <s v=""/>
    <s v=""/>
    <s v=""/>
    <n v="-57.55"/>
    <x v="8"/>
  </r>
  <r>
    <s v="52500"/>
    <s v="100054818"/>
    <s v="305528"/>
    <s v="10000"/>
    <s v="10100"/>
    <s v="5250000000"/>
    <s v="2053000"/>
    <s v=""/>
    <s v="00002"/>
    <s v=""/>
    <s v=""/>
    <s v=""/>
    <n v="-7.62"/>
    <x v="32"/>
  </r>
  <r>
    <s v="52500"/>
    <s v="100054818"/>
    <s v="305528"/>
    <s v="10000"/>
    <s v="20100"/>
    <s v="5250000000"/>
    <s v="2053000"/>
    <s v=""/>
    <s v="00006"/>
    <s v=""/>
    <s v=""/>
    <s v=""/>
    <n v="-43.15"/>
    <x v="8"/>
  </r>
  <r>
    <s v="52500"/>
    <s v="100054818"/>
    <s v="305528"/>
    <s v="10000"/>
    <s v="10100"/>
    <s v="5250000000"/>
    <s v="2160000"/>
    <s v=""/>
    <s v="00002"/>
    <s v=""/>
    <s v=""/>
    <s v=""/>
    <n v="-2.38"/>
    <x v="33"/>
  </r>
  <r>
    <s v="52500"/>
    <s v="100054818"/>
    <s v="305528"/>
    <s v="10000"/>
    <s v="20100"/>
    <s v="5250000000"/>
    <s v="2160000"/>
    <s v=""/>
    <s v="00006"/>
    <s v=""/>
    <s v=""/>
    <s v=""/>
    <n v="-13.46"/>
    <x v="9"/>
  </r>
  <r>
    <s v="52500"/>
    <s v="100054818"/>
    <s v="305528"/>
    <s v="10000"/>
    <s v="10100"/>
    <s v="5250000000"/>
    <s v="7240000"/>
    <s v=""/>
    <s v="00002"/>
    <s v=""/>
    <s v=""/>
    <s v=""/>
    <n v="17.47"/>
    <x v="46"/>
  </r>
  <r>
    <s v="52500"/>
    <s v="100054818"/>
    <s v="305528"/>
    <s v="10000"/>
    <s v="20100"/>
    <s v="5250000000"/>
    <s v="7240000"/>
    <s v=""/>
    <s v="00006"/>
    <s v=""/>
    <s v=""/>
    <s v=""/>
    <n v="131.96"/>
    <x v="15"/>
  </r>
  <r>
    <s v="52500"/>
    <s v="100054818"/>
    <s v="305528"/>
    <s v="10000"/>
    <s v="10100"/>
    <s v="5250000000"/>
    <s v="7240000"/>
    <s v=""/>
    <s v="00002"/>
    <s v=""/>
    <s v=""/>
    <s v=""/>
    <n v="23.29"/>
    <x v="46"/>
  </r>
  <r>
    <s v="52500"/>
    <s v="100062690"/>
    <s v="305454"/>
    <s v="10000"/>
    <s v="20100"/>
    <s v="5250000000"/>
    <s v="2055000"/>
    <s v=""/>
    <s v="00006"/>
    <s v=""/>
    <s v=""/>
    <s v=""/>
    <n v="-0.66"/>
    <x v="21"/>
  </r>
  <r>
    <s v="52500"/>
    <s v="100062690"/>
    <s v="305454"/>
    <s v="10000"/>
    <s v="20100"/>
    <s v="5250000000"/>
    <s v="2055000"/>
    <s v=""/>
    <s v="00006"/>
    <s v=""/>
    <s v=""/>
    <s v=""/>
    <n v="-0.49"/>
    <x v="21"/>
  </r>
  <r>
    <s v="52500"/>
    <s v="100062690"/>
    <s v="305454"/>
    <s v="10000"/>
    <s v="20100"/>
    <s v="5250000000"/>
    <s v="2057000"/>
    <s v=""/>
    <s v="00006"/>
    <s v=""/>
    <s v=""/>
    <s v=""/>
    <n v="-6.34"/>
    <x v="20"/>
  </r>
  <r>
    <s v="52500"/>
    <s v="100062690"/>
    <s v="305454"/>
    <s v="10000"/>
    <s v="20100"/>
    <s v="5250000000"/>
    <s v="2057000"/>
    <s v=""/>
    <s v="00006"/>
    <s v=""/>
    <s v=""/>
    <s v=""/>
    <n v="-4.76"/>
    <x v="20"/>
  </r>
  <r>
    <s v="52500"/>
    <s v="100062690"/>
    <s v="305454"/>
    <s v="10000"/>
    <s v="20100"/>
    <s v="5250000000"/>
    <s v="2056000"/>
    <s v=""/>
    <s v="00006"/>
    <s v=""/>
    <s v=""/>
    <s v=""/>
    <n v="-385.09"/>
    <x v="5"/>
  </r>
  <r>
    <s v="52500"/>
    <s v="100062690"/>
    <s v="305454"/>
    <s v="10000"/>
    <s v="20100"/>
    <s v="5250000000"/>
    <s v="2056000"/>
    <s v=""/>
    <s v="00006"/>
    <s v=""/>
    <s v=""/>
    <s v=""/>
    <n v="-288.81"/>
    <x v="5"/>
  </r>
  <r>
    <s v="52500"/>
    <s v="100062690"/>
    <s v="305454"/>
    <s v="10000"/>
    <s v="20100"/>
    <s v="5250000000"/>
    <s v="2100000"/>
    <s v=""/>
    <s v="00006"/>
    <s v=""/>
    <s v=""/>
    <s v=""/>
    <n v="-14.6"/>
    <x v="0"/>
  </r>
  <r>
    <s v="52500"/>
    <s v="100062690"/>
    <s v="305454"/>
    <s v="10000"/>
    <s v="20100"/>
    <s v="5250000000"/>
    <s v="2100000"/>
    <s v=""/>
    <s v="00006"/>
    <s v=""/>
    <s v=""/>
    <s v=""/>
    <n v="-10.95"/>
    <x v="0"/>
  </r>
  <r>
    <s v="52500"/>
    <s v="100062690"/>
    <s v="305454"/>
    <s v="10000"/>
    <s v="20100"/>
    <s v="5250000000"/>
    <s v="2052000"/>
    <s v=""/>
    <s v="00006"/>
    <s v=""/>
    <s v=""/>
    <s v=""/>
    <n v="-80.290000000000006"/>
    <x v="6"/>
  </r>
  <r>
    <s v="52500"/>
    <s v="100062690"/>
    <s v="305454"/>
    <s v="10000"/>
    <s v="20100"/>
    <s v="5250000000"/>
    <s v="2052000"/>
    <s v=""/>
    <s v="00006"/>
    <s v=""/>
    <s v=""/>
    <s v=""/>
    <n v="-60.21"/>
    <x v="6"/>
  </r>
  <r>
    <s v="52500"/>
    <s v="100062690"/>
    <s v="305454"/>
    <s v="10000"/>
    <s v="20100"/>
    <s v="5250000000"/>
    <s v="2110000"/>
    <s v=""/>
    <s v="00006"/>
    <s v=""/>
    <s v=""/>
    <s v=""/>
    <n v="-71.59"/>
    <x v="7"/>
  </r>
  <r>
    <s v="52500"/>
    <s v="100062690"/>
    <s v="305454"/>
    <s v="10000"/>
    <s v="20100"/>
    <s v="5250000000"/>
    <s v="7240000"/>
    <s v=""/>
    <s v="00006"/>
    <s v=""/>
    <s v=""/>
    <s v=""/>
    <n v="385.09"/>
    <x v="15"/>
  </r>
  <r>
    <s v="52500"/>
    <s v="100062690"/>
    <s v="305454"/>
    <s v="10000"/>
    <s v="20100"/>
    <s v="5250000000"/>
    <s v="7240000"/>
    <s v=""/>
    <s v="00006"/>
    <s v=""/>
    <s v=""/>
    <s v=""/>
    <n v="288.81"/>
    <x v="15"/>
  </r>
  <r>
    <s v="52500"/>
    <s v="100062690"/>
    <s v="305454"/>
    <s v="10000"/>
    <s v="20100"/>
    <s v="5250000000"/>
    <s v="7100000"/>
    <s v=""/>
    <s v="00006"/>
    <s v=""/>
    <s v=""/>
    <s v=""/>
    <n v="1216.46"/>
    <x v="12"/>
  </r>
  <r>
    <s v="52500"/>
    <s v="100062690"/>
    <s v="305454"/>
    <s v="10000"/>
    <s v="20100"/>
    <s v="5250000000"/>
    <s v="7100000"/>
    <s v=""/>
    <s v="00006"/>
    <s v=""/>
    <s v=""/>
    <s v=""/>
    <n v="912.34"/>
    <x v="12"/>
  </r>
  <r>
    <s v="52500"/>
    <s v="100062690"/>
    <s v="305454"/>
    <s v="10000"/>
    <s v="20100"/>
    <s v="5250000000"/>
    <s v="7230000"/>
    <s v=""/>
    <s v="00006"/>
    <s v=""/>
    <s v=""/>
    <s v=""/>
    <n v="71.599999999999994"/>
    <x v="13"/>
  </r>
  <r>
    <s v="52500"/>
    <s v="100062690"/>
    <s v="305454"/>
    <s v="10000"/>
    <s v="20100"/>
    <s v="5250000000"/>
    <s v="7230000"/>
    <s v=""/>
    <s v="00006"/>
    <s v=""/>
    <s v=""/>
    <s v=""/>
    <n v="53.69"/>
    <x v="13"/>
  </r>
  <r>
    <s v="52500"/>
    <s v="100062690"/>
    <s v="305454"/>
    <s v="10000"/>
    <s v="20100"/>
    <s v="5250000000"/>
    <s v="7231000"/>
    <s v=""/>
    <s v="00006"/>
    <s v=""/>
    <s v=""/>
    <s v=""/>
    <n v="16.739999999999998"/>
    <x v="14"/>
  </r>
  <r>
    <s v="52500"/>
    <s v="100062690"/>
    <s v="305454"/>
    <s v="10000"/>
    <s v="20100"/>
    <s v="5250000000"/>
    <s v="7231000"/>
    <s v=""/>
    <s v="00006"/>
    <s v=""/>
    <s v=""/>
    <s v=""/>
    <n v="12.56"/>
    <x v="14"/>
  </r>
  <r>
    <s v="52500"/>
    <s v="100062690"/>
    <s v="305454"/>
    <s v="10000"/>
    <s v="20100"/>
    <s v="5250000000"/>
    <s v="2110000"/>
    <s v=""/>
    <s v="00006"/>
    <s v=""/>
    <s v=""/>
    <s v=""/>
    <n v="-53.7"/>
    <x v="7"/>
  </r>
  <r>
    <s v="52500"/>
    <s v="100062690"/>
    <s v="305454"/>
    <s v="10000"/>
    <s v="20100"/>
    <s v="5250000000"/>
    <s v="2053000"/>
    <s v=""/>
    <s v="00006"/>
    <s v=""/>
    <s v=""/>
    <s v=""/>
    <n v="-71.599999999999994"/>
    <x v="8"/>
  </r>
  <r>
    <s v="52500"/>
    <s v="100062690"/>
    <s v="305454"/>
    <s v="10000"/>
    <s v="20100"/>
    <s v="5250000000"/>
    <s v="2053000"/>
    <s v=""/>
    <s v="00006"/>
    <s v=""/>
    <s v=""/>
    <s v=""/>
    <n v="-53.69"/>
    <x v="8"/>
  </r>
  <r>
    <s v="52500"/>
    <s v="100062690"/>
    <s v="305454"/>
    <s v="10000"/>
    <s v="20100"/>
    <s v="5250000000"/>
    <s v="2160000"/>
    <s v=""/>
    <s v="00006"/>
    <s v=""/>
    <s v=""/>
    <s v=""/>
    <n v="-16.739999999999998"/>
    <x v="9"/>
  </r>
  <r>
    <s v="52500"/>
    <s v="100062690"/>
    <s v="305454"/>
    <s v="10000"/>
    <s v="20100"/>
    <s v="5250000000"/>
    <s v="2160000"/>
    <s v=""/>
    <s v="00006"/>
    <s v=""/>
    <s v=""/>
    <s v=""/>
    <n v="-12.56"/>
    <x v="9"/>
  </r>
  <r>
    <s v="52500"/>
    <s v="100062690"/>
    <s v="305454"/>
    <s v="10000"/>
    <s v="20100"/>
    <s v="5250000000"/>
    <s v="2140000"/>
    <s v=""/>
    <s v="00006"/>
    <s v=""/>
    <s v=""/>
    <s v=""/>
    <n v="-141.56"/>
    <x v="10"/>
  </r>
  <r>
    <s v="52500"/>
    <s v="100062690"/>
    <s v="305454"/>
    <s v="10000"/>
    <s v="20100"/>
    <s v="5250000000"/>
    <s v="2140000"/>
    <s v=""/>
    <s v="00006"/>
    <s v=""/>
    <s v=""/>
    <s v=""/>
    <n v="-106.17"/>
    <x v="10"/>
  </r>
  <r>
    <s v="52500"/>
    <s v="100062690"/>
    <s v="305454"/>
    <s v="10000"/>
    <s v="20100"/>
    <s v="5250000000"/>
    <s v="2058000"/>
    <s v=""/>
    <s v="00006"/>
    <s v=""/>
    <s v=""/>
    <s v=""/>
    <n v="-16.739999999999998"/>
    <x v="11"/>
  </r>
  <r>
    <s v="52500"/>
    <s v="100062690"/>
    <s v="305454"/>
    <s v="10000"/>
    <s v="20100"/>
    <s v="5250000000"/>
    <s v="2058000"/>
    <s v=""/>
    <s v="00006"/>
    <s v=""/>
    <s v=""/>
    <s v=""/>
    <n v="-12.56"/>
    <x v="11"/>
  </r>
  <r>
    <s v="52500"/>
    <s v="100062690"/>
    <s v="305454"/>
    <s v="10000"/>
    <s v="20100"/>
    <s v="5250000000"/>
    <s v="2150000"/>
    <s v=""/>
    <s v="00006"/>
    <s v=""/>
    <s v=""/>
    <s v=""/>
    <n v="-58.09"/>
    <x v="18"/>
  </r>
  <r>
    <s v="52500"/>
    <s v="100062690"/>
    <s v="305454"/>
    <s v="10000"/>
    <s v="20100"/>
    <s v="5250000000"/>
    <s v="2150000"/>
    <s v=""/>
    <s v="00006"/>
    <s v=""/>
    <s v=""/>
    <s v=""/>
    <n v="-43.56"/>
    <x v="18"/>
  </r>
  <r>
    <s v="52500"/>
    <s v="100062690"/>
    <s v="305454"/>
    <s v="10000"/>
    <s v="20100"/>
    <s v="5250000000"/>
    <s v="1000000"/>
    <s v=""/>
    <s v="00006"/>
    <s v=""/>
    <s v=""/>
    <s v=""/>
    <n v="-778.87"/>
    <x v="1"/>
  </r>
  <r>
    <s v="52500"/>
    <s v="100062690"/>
    <s v="305454"/>
    <s v="10000"/>
    <s v="20100"/>
    <s v="5250000000"/>
    <s v="1000000"/>
    <s v=""/>
    <s v="00006"/>
    <s v=""/>
    <s v=""/>
    <s v=""/>
    <n v="-584.15"/>
    <x v="1"/>
  </r>
  <r>
    <s v="52500"/>
    <s v="100062690"/>
    <s v="305454"/>
    <s v="10000"/>
    <s v="20100"/>
    <s v="5250000000"/>
    <s v="7250000"/>
    <s v=""/>
    <s v="00006"/>
    <s v=""/>
    <s v=""/>
    <s v=""/>
    <n v="0.66"/>
    <x v="22"/>
  </r>
  <r>
    <s v="52500"/>
    <s v="100062690"/>
    <s v="305454"/>
    <s v="10000"/>
    <s v="20100"/>
    <s v="5250000000"/>
    <s v="7250000"/>
    <s v=""/>
    <s v="00006"/>
    <s v=""/>
    <s v=""/>
    <s v=""/>
    <n v="0.49"/>
    <x v="22"/>
  </r>
  <r>
    <s v="52500"/>
    <s v="100062690"/>
    <s v="305454"/>
    <s v="10000"/>
    <s v="20100"/>
    <s v="5250000000"/>
    <s v="7221000"/>
    <s v=""/>
    <s v="00006"/>
    <s v=""/>
    <s v=""/>
    <s v=""/>
    <n v="6.34"/>
    <x v="23"/>
  </r>
  <r>
    <s v="52500"/>
    <s v="100062690"/>
    <s v="305454"/>
    <s v="10000"/>
    <s v="20100"/>
    <s v="5250000000"/>
    <s v="7221000"/>
    <s v=""/>
    <s v="00006"/>
    <s v=""/>
    <s v=""/>
    <s v=""/>
    <n v="4.76"/>
    <x v="23"/>
  </r>
  <r>
    <s v="52500"/>
    <s v="100062690"/>
    <s v="305454"/>
    <s v="10000"/>
    <s v="20100"/>
    <s v="5250000000"/>
    <s v="7269000"/>
    <s v=""/>
    <s v="00006"/>
    <s v=""/>
    <s v=""/>
    <s v=""/>
    <n v="80.290000000000006"/>
    <x v="17"/>
  </r>
  <r>
    <s v="52500"/>
    <s v="100062690"/>
    <s v="305454"/>
    <s v="10000"/>
    <s v="20100"/>
    <s v="5250000000"/>
    <s v="7269000"/>
    <s v=""/>
    <s v="00006"/>
    <s v=""/>
    <s v=""/>
    <s v=""/>
    <n v="60.21"/>
    <x v="17"/>
  </r>
  <r>
    <s v="52500"/>
    <s v="100062690"/>
    <s v="305454"/>
    <s v="10000"/>
    <s v="20100"/>
    <s v="5250000000"/>
    <s v="7269000"/>
    <s v=""/>
    <s v="00006"/>
    <s v=""/>
    <s v=""/>
    <s v=""/>
    <n v="14.6"/>
    <x v="17"/>
  </r>
  <r>
    <s v="52500"/>
    <s v="100062690"/>
    <s v="305454"/>
    <s v="10000"/>
    <s v="20100"/>
    <s v="5250000000"/>
    <s v="7269000"/>
    <s v=""/>
    <s v="00006"/>
    <s v=""/>
    <s v=""/>
    <s v=""/>
    <n v="10.95"/>
    <x v="17"/>
  </r>
  <r>
    <s v="52500"/>
    <s v="100062690"/>
    <s v="305454"/>
    <s v="10000"/>
    <s v="20100"/>
    <s v="5250000000"/>
    <s v="2155000"/>
    <s v=""/>
    <s v="00006"/>
    <s v=""/>
    <s v=""/>
    <s v=""/>
    <n v="-3.18"/>
    <x v="54"/>
  </r>
  <r>
    <s v="52500"/>
    <s v="100062690"/>
    <s v="305454"/>
    <s v="10000"/>
    <s v="20100"/>
    <s v="5250000000"/>
    <s v="2155000"/>
    <s v=""/>
    <s v="00006"/>
    <s v=""/>
    <s v=""/>
    <s v=""/>
    <n v="-2.39"/>
    <x v="54"/>
  </r>
  <r>
    <s v="52500"/>
    <s v="100062690"/>
    <s v="305454"/>
    <s v="10000"/>
    <s v="20100"/>
    <s v="5250000000"/>
    <s v="2100000"/>
    <s v=""/>
    <s v="00006"/>
    <s v=""/>
    <s v=""/>
    <s v=""/>
    <n v="-2.86"/>
    <x v="0"/>
  </r>
  <r>
    <s v="52500"/>
    <s v="100062690"/>
    <s v="305454"/>
    <s v="10000"/>
    <s v="20100"/>
    <s v="5250000000"/>
    <s v="2100000"/>
    <s v=""/>
    <s v="00006"/>
    <s v=""/>
    <s v=""/>
    <s v=""/>
    <n v="-2.14"/>
    <x v="0"/>
  </r>
  <r>
    <s v="52500"/>
    <s v="100062690"/>
    <s v="305454"/>
    <s v="10000"/>
    <s v="20100"/>
    <s v="5250000000"/>
    <s v="2125000"/>
    <s v=""/>
    <s v="00006"/>
    <s v=""/>
    <s v=""/>
    <s v=""/>
    <n v="-1.28"/>
    <x v="19"/>
  </r>
  <r>
    <s v="52500"/>
    <s v="100062690"/>
    <s v="305454"/>
    <s v="10000"/>
    <s v="20100"/>
    <s v="5250000000"/>
    <s v="2125000"/>
    <s v=""/>
    <s v="00006"/>
    <s v=""/>
    <s v=""/>
    <s v=""/>
    <n v="-0.96"/>
    <x v="19"/>
  </r>
  <r>
    <s v="52500"/>
    <s v="100062690"/>
    <s v="305454"/>
    <s v="10000"/>
    <s v="20100"/>
    <s v="5250000000"/>
    <s v="2105000"/>
    <s v=""/>
    <s v="00006"/>
    <s v=""/>
    <s v=""/>
    <s v=""/>
    <n v="-80.290000000000006"/>
    <x v="2"/>
  </r>
  <r>
    <s v="52500"/>
    <s v="100062690"/>
    <s v="305454"/>
    <s v="10000"/>
    <s v="20100"/>
    <s v="5250000000"/>
    <s v="2105000"/>
    <s v=""/>
    <s v="00006"/>
    <s v=""/>
    <s v=""/>
    <s v=""/>
    <n v="-60.21"/>
    <x v="2"/>
  </r>
  <r>
    <s v="52500"/>
    <s v="100062690"/>
    <s v="305454"/>
    <s v="10000"/>
    <s v="20100"/>
    <s v="5250000000"/>
    <s v="2130000"/>
    <s v=""/>
    <s v="00006"/>
    <s v=""/>
    <s v=""/>
    <s v=""/>
    <n v="-62"/>
    <x v="3"/>
  </r>
  <r>
    <s v="52500"/>
    <s v="100062690"/>
    <s v="305454"/>
    <s v="10000"/>
    <s v="20100"/>
    <s v="5250000000"/>
    <s v="2130000"/>
    <s v=""/>
    <s v="00006"/>
    <s v=""/>
    <s v=""/>
    <s v=""/>
    <n v="-46.5"/>
    <x v="3"/>
  </r>
  <r>
    <s v="52500"/>
    <s v="100026918"/>
    <s v="500230"/>
    <s v="10000"/>
    <s v="20100"/>
    <s v="5250000000"/>
    <s v="7100000"/>
    <s v=""/>
    <s v="00006"/>
    <s v=""/>
    <s v=""/>
    <s v=""/>
    <n v="36.75"/>
    <x v="12"/>
  </r>
  <r>
    <s v="52500"/>
    <s v="100026918"/>
    <s v="500230"/>
    <s v="10000"/>
    <s v="20100"/>
    <s v="5250000000"/>
    <s v="7100000"/>
    <s v=""/>
    <s v="00006"/>
    <s v=""/>
    <s v=""/>
    <s v=""/>
    <n v="1.01"/>
    <x v="12"/>
  </r>
  <r>
    <s v="52500"/>
    <s v="100026918"/>
    <s v="500230"/>
    <s v="10000"/>
    <s v="20100"/>
    <s v="5250000000"/>
    <s v="7230000"/>
    <s v=""/>
    <s v="00006"/>
    <s v=""/>
    <s v=""/>
    <s v=""/>
    <n v="2.34"/>
    <x v="13"/>
  </r>
  <r>
    <s v="52500"/>
    <s v="100026918"/>
    <s v="500230"/>
    <s v="10000"/>
    <s v="20100"/>
    <s v="5250000000"/>
    <s v="7231000"/>
    <s v=""/>
    <s v="00006"/>
    <s v=""/>
    <s v=""/>
    <s v=""/>
    <n v="0.55000000000000004"/>
    <x v="14"/>
  </r>
  <r>
    <s v="52500"/>
    <s v="100026918"/>
    <s v="500230"/>
    <s v="10000"/>
    <s v="20100"/>
    <s v="5250000000"/>
    <s v="2110000"/>
    <s v=""/>
    <s v="00006"/>
    <s v=""/>
    <s v=""/>
    <s v=""/>
    <n v="-2.34"/>
    <x v="7"/>
  </r>
  <r>
    <s v="52500"/>
    <s v="100026918"/>
    <s v="500230"/>
    <s v="10000"/>
    <s v="20100"/>
    <s v="5250000000"/>
    <s v="2053000"/>
    <s v=""/>
    <s v="00006"/>
    <s v=""/>
    <s v=""/>
    <s v=""/>
    <n v="-2.34"/>
    <x v="8"/>
  </r>
  <r>
    <s v="52500"/>
    <s v="100026918"/>
    <s v="500230"/>
    <s v="10000"/>
    <s v="20100"/>
    <s v="5250000000"/>
    <s v="2160000"/>
    <s v=""/>
    <s v="00006"/>
    <s v=""/>
    <s v=""/>
    <s v=""/>
    <n v="-0.55000000000000004"/>
    <x v="9"/>
  </r>
  <r>
    <s v="52500"/>
    <s v="100026918"/>
    <s v="500230"/>
    <s v="10000"/>
    <s v="20100"/>
    <s v="5250000000"/>
    <s v="2058000"/>
    <s v=""/>
    <s v="00006"/>
    <s v=""/>
    <s v=""/>
    <s v=""/>
    <n v="-0.55000000000000004"/>
    <x v="11"/>
  </r>
  <r>
    <s v="52500"/>
    <s v="100026918"/>
    <s v="500230"/>
    <s v="10000"/>
    <s v="20100"/>
    <s v="5250000000"/>
    <s v="1000000"/>
    <s v=""/>
    <s v="00006"/>
    <s v=""/>
    <s v=""/>
    <s v=""/>
    <n v="-34.869999999999997"/>
    <x v="1"/>
  </r>
  <r>
    <s v="52500"/>
    <s v="100005511"/>
    <s v="311827"/>
    <s v="10000"/>
    <s v="10100"/>
    <s v="5250000000"/>
    <s v="2100000"/>
    <s v=""/>
    <s v="00002"/>
    <s v=""/>
    <s v=""/>
    <s v=""/>
    <n v="-5.71"/>
    <x v="37"/>
  </r>
  <r>
    <s v="52500"/>
    <s v="100005511"/>
    <s v="311827"/>
    <s v="10000"/>
    <s v="10100"/>
    <s v="5250000000"/>
    <s v="2100000"/>
    <s v=""/>
    <s v="00002"/>
    <s v=""/>
    <s v=""/>
    <s v=""/>
    <n v="-4.29"/>
    <x v="37"/>
  </r>
  <r>
    <s v="52500"/>
    <s v="100005511"/>
    <s v="311827"/>
    <s v="10000"/>
    <s v="10100"/>
    <s v="5250000000"/>
    <s v="2190000"/>
    <s v=""/>
    <s v="00002"/>
    <s v=""/>
    <s v=""/>
    <s v=""/>
    <n v="-11.25"/>
    <x v="40"/>
  </r>
  <r>
    <s v="52500"/>
    <s v="100005511"/>
    <s v="311827"/>
    <s v="10000"/>
    <s v="10100"/>
    <s v="5250000000"/>
    <s v="2190000"/>
    <s v=""/>
    <s v="00002"/>
    <s v=""/>
    <s v=""/>
    <s v=""/>
    <n v="-8.43"/>
    <x v="40"/>
  </r>
  <r>
    <s v="52500"/>
    <s v="100005511"/>
    <s v="311827"/>
    <s v="10000"/>
    <s v="10100"/>
    <s v="5250000000"/>
    <s v="2105000"/>
    <s v=""/>
    <s v="00002"/>
    <s v=""/>
    <s v=""/>
    <s v=""/>
    <n v="-108.8"/>
    <x v="36"/>
  </r>
  <r>
    <s v="52500"/>
    <s v="100005511"/>
    <s v="311827"/>
    <s v="10000"/>
    <s v="10100"/>
    <s v="5250000000"/>
    <s v="2105000"/>
    <s v=""/>
    <s v="00002"/>
    <s v=""/>
    <s v=""/>
    <s v=""/>
    <n v="-81.599999999999994"/>
    <x v="36"/>
  </r>
  <r>
    <s v="52500"/>
    <s v="100005511"/>
    <s v="311827"/>
    <s v="10000"/>
    <s v="10100"/>
    <s v="5250000000"/>
    <s v="2100000"/>
    <s v=""/>
    <s v="00002"/>
    <s v=""/>
    <s v=""/>
    <s v=""/>
    <n v="-3.74"/>
    <x v="37"/>
  </r>
  <r>
    <s v="52500"/>
    <s v="100005511"/>
    <s v="311827"/>
    <s v="10000"/>
    <s v="10100"/>
    <s v="5250000000"/>
    <s v="2100000"/>
    <s v=""/>
    <s v="00002"/>
    <s v=""/>
    <s v=""/>
    <s v=""/>
    <n v="-2.8"/>
    <x v="37"/>
  </r>
  <r>
    <s v="52500"/>
    <s v="100005511"/>
    <s v="311827"/>
    <s v="10000"/>
    <s v="10100"/>
    <s v="5250000000"/>
    <s v="2130000"/>
    <s v=""/>
    <s v="00002"/>
    <s v=""/>
    <s v=""/>
    <s v=""/>
    <n v="-62"/>
    <x v="39"/>
  </r>
  <r>
    <s v="52500"/>
    <s v="100005511"/>
    <s v="311827"/>
    <s v="10000"/>
    <s v="10100"/>
    <s v="5250000000"/>
    <s v="2130000"/>
    <s v=""/>
    <s v="00002"/>
    <s v=""/>
    <s v=""/>
    <s v=""/>
    <n v="-46.5"/>
    <x v="39"/>
  </r>
  <r>
    <s v="52500"/>
    <s v="100005511"/>
    <s v="311827"/>
    <s v="10000"/>
    <s v="10100"/>
    <s v="5250000000"/>
    <s v="2100000"/>
    <s v=""/>
    <s v="00002"/>
    <s v=""/>
    <s v=""/>
    <s v=""/>
    <n v="-39.56"/>
    <x v="37"/>
  </r>
  <r>
    <s v="52500"/>
    <s v="100005511"/>
    <s v="311827"/>
    <s v="10000"/>
    <s v="10100"/>
    <s v="5250000000"/>
    <s v="2100000"/>
    <s v=""/>
    <s v="00002"/>
    <s v=""/>
    <s v=""/>
    <s v=""/>
    <n v="-29.67"/>
    <x v="37"/>
  </r>
  <r>
    <s v="52500"/>
    <s v="100005511"/>
    <s v="311827"/>
    <s v="10000"/>
    <s v="10100"/>
    <s v="5250000000"/>
    <s v="2056000"/>
    <s v=""/>
    <s v="00002"/>
    <s v=""/>
    <s v=""/>
    <s v=""/>
    <n v="-393"/>
    <x v="42"/>
  </r>
  <r>
    <s v="52500"/>
    <s v="100005511"/>
    <s v="311827"/>
    <s v="10000"/>
    <s v="10100"/>
    <s v="5250000000"/>
    <s v="7240000"/>
    <s v=""/>
    <s v="00002"/>
    <s v=""/>
    <s v=""/>
    <s v=""/>
    <n v="393"/>
    <x v="46"/>
  </r>
  <r>
    <s v="52500"/>
    <s v="100005511"/>
    <s v="311827"/>
    <s v="10000"/>
    <s v="10100"/>
    <s v="5250000000"/>
    <s v="7240000"/>
    <s v=""/>
    <s v="00002"/>
    <s v=""/>
    <s v=""/>
    <s v=""/>
    <n v="294.75"/>
    <x v="46"/>
  </r>
  <r>
    <s v="52500"/>
    <s v="100005511"/>
    <s v="311827"/>
    <s v="10000"/>
    <s v="10100"/>
    <s v="5250000000"/>
    <s v="7269000"/>
    <s v=""/>
    <s v="00002"/>
    <s v=""/>
    <s v=""/>
    <s v=""/>
    <n v="108.8"/>
    <x v="49"/>
  </r>
  <r>
    <s v="52500"/>
    <s v="100005511"/>
    <s v="311827"/>
    <s v="10000"/>
    <s v="10100"/>
    <s v="5250000000"/>
    <s v="7269000"/>
    <s v=""/>
    <s v="00002"/>
    <s v=""/>
    <s v=""/>
    <s v=""/>
    <n v="81.599999999999994"/>
    <x v="49"/>
  </r>
  <r>
    <s v="52500"/>
    <s v="100005511"/>
    <s v="311827"/>
    <s v="10000"/>
    <s v="10100"/>
    <s v="5250000000"/>
    <s v="7269000"/>
    <s v=""/>
    <s v="00002"/>
    <s v=""/>
    <s v=""/>
    <s v=""/>
    <n v="19.78"/>
    <x v="49"/>
  </r>
  <r>
    <s v="52500"/>
    <s v="100005511"/>
    <s v="311827"/>
    <s v="10000"/>
    <s v="10100"/>
    <s v="5250000000"/>
    <s v="7269000"/>
    <s v=""/>
    <s v="00002"/>
    <s v=""/>
    <s v=""/>
    <s v=""/>
    <n v="14.84"/>
    <x v="49"/>
  </r>
  <r>
    <s v="52500"/>
    <s v="100005511"/>
    <s v="311827"/>
    <s v="10000"/>
    <s v="10100"/>
    <s v="5250000000"/>
    <s v="2100000"/>
    <s v=""/>
    <s v="00002"/>
    <s v=""/>
    <s v=""/>
    <s v=""/>
    <n v="-114.29"/>
    <x v="37"/>
  </r>
  <r>
    <s v="52500"/>
    <s v="100005511"/>
    <s v="311827"/>
    <s v="10000"/>
    <s v="10100"/>
    <s v="5250000000"/>
    <s v="2100000"/>
    <s v=""/>
    <s v="00002"/>
    <s v=""/>
    <s v=""/>
    <s v=""/>
    <n v="-85.71"/>
    <x v="37"/>
  </r>
  <r>
    <s v="52500"/>
    <s v="100005511"/>
    <s v="311827"/>
    <s v="10000"/>
    <s v="10100"/>
    <s v="5250000000"/>
    <s v="7100000"/>
    <s v=""/>
    <s v="00002"/>
    <s v=""/>
    <s v=""/>
    <s v=""/>
    <n v="1648.46"/>
    <x v="45"/>
  </r>
  <r>
    <s v="52500"/>
    <s v="100005511"/>
    <s v="311827"/>
    <s v="10000"/>
    <s v="10100"/>
    <s v="5250000000"/>
    <s v="7100000"/>
    <s v=""/>
    <s v="00002"/>
    <s v=""/>
    <s v=""/>
    <s v=""/>
    <n v="1236.3399999999999"/>
    <x v="45"/>
  </r>
  <r>
    <s v="52500"/>
    <s v="100005511"/>
    <s v="311827"/>
    <s v="10000"/>
    <s v="10100"/>
    <s v="5250000000"/>
    <s v="2160000"/>
    <s v=""/>
    <s v="00002"/>
    <s v=""/>
    <s v=""/>
    <s v=""/>
    <n v="-16.66"/>
    <x v="33"/>
  </r>
  <r>
    <s v="52500"/>
    <s v="100005511"/>
    <s v="311827"/>
    <s v="10000"/>
    <s v="10100"/>
    <s v="5250000000"/>
    <s v="2140000"/>
    <s v=""/>
    <s v="00002"/>
    <s v=""/>
    <s v=""/>
    <s v=""/>
    <n v="-151.65"/>
    <x v="34"/>
  </r>
  <r>
    <s v="52500"/>
    <s v="100005511"/>
    <s v="311827"/>
    <s v="10000"/>
    <s v="10100"/>
    <s v="5250000000"/>
    <s v="2140000"/>
    <s v=""/>
    <s v="00002"/>
    <s v=""/>
    <s v=""/>
    <s v=""/>
    <n v="-113.74"/>
    <x v="34"/>
  </r>
  <r>
    <s v="52500"/>
    <s v="100005511"/>
    <s v="311827"/>
    <s v="10000"/>
    <s v="10100"/>
    <s v="5250000000"/>
    <s v="2058000"/>
    <s v=""/>
    <s v="00002"/>
    <s v=""/>
    <s v=""/>
    <s v=""/>
    <n v="-22.22"/>
    <x v="35"/>
  </r>
  <r>
    <s v="52500"/>
    <s v="100005511"/>
    <s v="311827"/>
    <s v="10000"/>
    <s v="10100"/>
    <s v="5250000000"/>
    <s v="2058000"/>
    <s v=""/>
    <s v="00002"/>
    <s v=""/>
    <s v=""/>
    <s v=""/>
    <n v="-16.649999999999999"/>
    <x v="35"/>
  </r>
  <r>
    <s v="52500"/>
    <s v="100005511"/>
    <s v="311827"/>
    <s v="10000"/>
    <s v="10100"/>
    <s v="5250000000"/>
    <s v="2150000"/>
    <s v=""/>
    <s v="00002"/>
    <s v=""/>
    <s v=""/>
    <s v=""/>
    <n v="-82.27"/>
    <x v="27"/>
  </r>
  <r>
    <s v="52500"/>
    <s v="100005511"/>
    <s v="311827"/>
    <s v="10000"/>
    <s v="10100"/>
    <s v="5250000000"/>
    <s v="2150000"/>
    <s v=""/>
    <s v="00002"/>
    <s v=""/>
    <s v=""/>
    <s v=""/>
    <n v="-61.71"/>
    <x v="27"/>
  </r>
  <r>
    <s v="52500"/>
    <s v="100005511"/>
    <s v="311827"/>
    <s v="10000"/>
    <s v="10100"/>
    <s v="5250000000"/>
    <s v="1000000"/>
    <s v=""/>
    <s v="00002"/>
    <s v=""/>
    <s v=""/>
    <s v=""/>
    <n v="-952"/>
    <x v="28"/>
  </r>
  <r>
    <s v="52500"/>
    <s v="100005511"/>
    <s v="311827"/>
    <s v="10000"/>
    <s v="10100"/>
    <s v="5250000000"/>
    <s v="1000000"/>
    <s v=""/>
    <s v="00002"/>
    <s v=""/>
    <s v=""/>
    <s v=""/>
    <n v="-714"/>
    <x v="28"/>
  </r>
  <r>
    <s v="52500"/>
    <s v="100005511"/>
    <s v="311827"/>
    <s v="10000"/>
    <s v="10100"/>
    <s v="5250000000"/>
    <s v="7230000"/>
    <s v=""/>
    <s v="00002"/>
    <s v=""/>
    <s v=""/>
    <s v=""/>
    <n v="94.98"/>
    <x v="29"/>
  </r>
  <r>
    <s v="52500"/>
    <s v="100005511"/>
    <s v="311827"/>
    <s v="10000"/>
    <s v="10100"/>
    <s v="5250000000"/>
    <s v="7230000"/>
    <s v=""/>
    <s v="00002"/>
    <s v=""/>
    <s v=""/>
    <s v=""/>
    <n v="71.23"/>
    <x v="29"/>
  </r>
  <r>
    <s v="52500"/>
    <s v="100005511"/>
    <s v="311827"/>
    <s v="10000"/>
    <s v="10100"/>
    <s v="5250000000"/>
    <s v="7231000"/>
    <s v=""/>
    <s v="00002"/>
    <s v=""/>
    <s v=""/>
    <s v=""/>
    <n v="22.22"/>
    <x v="30"/>
  </r>
  <r>
    <s v="52500"/>
    <s v="100005511"/>
    <s v="311827"/>
    <s v="10000"/>
    <s v="10100"/>
    <s v="5250000000"/>
    <s v="7231000"/>
    <s v=""/>
    <s v="00002"/>
    <s v=""/>
    <s v=""/>
    <s v=""/>
    <n v="16.649999999999999"/>
    <x v="30"/>
  </r>
  <r>
    <s v="52500"/>
    <s v="100005511"/>
    <s v="311827"/>
    <s v="10000"/>
    <s v="10100"/>
    <s v="5250000000"/>
    <s v="2056000"/>
    <s v=""/>
    <s v="00002"/>
    <s v=""/>
    <s v=""/>
    <s v=""/>
    <n v="-294.75"/>
    <x v="42"/>
  </r>
  <r>
    <s v="52500"/>
    <s v="100005511"/>
    <s v="311827"/>
    <s v="10000"/>
    <s v="10100"/>
    <s v="5250000000"/>
    <s v="2100000"/>
    <s v=""/>
    <s v="00002"/>
    <s v=""/>
    <s v=""/>
    <s v=""/>
    <n v="-19.78"/>
    <x v="37"/>
  </r>
  <r>
    <s v="52500"/>
    <s v="100005511"/>
    <s v="311827"/>
    <s v="10000"/>
    <s v="10100"/>
    <s v="5250000000"/>
    <s v="2100000"/>
    <s v=""/>
    <s v="00002"/>
    <s v=""/>
    <s v=""/>
    <s v=""/>
    <n v="-14.84"/>
    <x v="37"/>
  </r>
  <r>
    <s v="52500"/>
    <s v="100005511"/>
    <s v="311827"/>
    <s v="10000"/>
    <s v="10100"/>
    <s v="5250000000"/>
    <s v="2052000"/>
    <s v=""/>
    <s v="00002"/>
    <s v=""/>
    <s v=""/>
    <s v=""/>
    <n v="-108.8"/>
    <x v="44"/>
  </r>
  <r>
    <s v="52500"/>
    <s v="100005511"/>
    <s v="311827"/>
    <s v="10000"/>
    <s v="10100"/>
    <s v="5250000000"/>
    <s v="2052000"/>
    <s v=""/>
    <s v="00002"/>
    <s v=""/>
    <s v=""/>
    <s v=""/>
    <n v="-81.599999999999994"/>
    <x v="44"/>
  </r>
  <r>
    <s v="52500"/>
    <s v="100005511"/>
    <s v="311827"/>
    <s v="10000"/>
    <s v="10100"/>
    <s v="5250000000"/>
    <s v="2110000"/>
    <s v=""/>
    <s v="00002"/>
    <s v=""/>
    <s v=""/>
    <s v=""/>
    <n v="-94.98"/>
    <x v="31"/>
  </r>
  <r>
    <s v="52500"/>
    <s v="100005511"/>
    <s v="311827"/>
    <s v="10000"/>
    <s v="10100"/>
    <s v="5250000000"/>
    <s v="2110000"/>
    <s v=""/>
    <s v="00002"/>
    <s v=""/>
    <s v=""/>
    <s v=""/>
    <n v="-71.23"/>
    <x v="31"/>
  </r>
  <r>
    <s v="52500"/>
    <s v="100005511"/>
    <s v="311827"/>
    <s v="10000"/>
    <s v="10100"/>
    <s v="5250000000"/>
    <s v="2053000"/>
    <s v=""/>
    <s v="00002"/>
    <s v=""/>
    <s v=""/>
    <s v=""/>
    <n v="-94.98"/>
    <x v="32"/>
  </r>
  <r>
    <s v="52500"/>
    <s v="100005511"/>
    <s v="311827"/>
    <s v="10000"/>
    <s v="10100"/>
    <s v="5250000000"/>
    <s v="2053000"/>
    <s v=""/>
    <s v="00002"/>
    <s v=""/>
    <s v=""/>
    <s v=""/>
    <n v="-71.23"/>
    <x v="32"/>
  </r>
  <r>
    <s v="52500"/>
    <s v="100005511"/>
    <s v="311827"/>
    <s v="10000"/>
    <s v="10100"/>
    <s v="5250000000"/>
    <s v="2160000"/>
    <s v=""/>
    <s v="00002"/>
    <s v=""/>
    <s v=""/>
    <s v=""/>
    <n v="-22.21"/>
    <x v="33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821">
  <r>
    <s v="52500"/>
    <s v="100070774"/>
    <s v="311828"/>
    <s v="10000"/>
    <s v="20100"/>
    <s v="5250000000"/>
    <s v="2061000"/>
    <s v=""/>
    <s v="00006"/>
    <s v=""/>
    <s v=""/>
    <s v=""/>
    <n v="-31.25"/>
    <x v="0"/>
  </r>
  <r>
    <s v="52500"/>
    <s v="100070774"/>
    <s v="311828"/>
    <s v="10000"/>
    <s v="20100"/>
    <s v="5250000000"/>
    <s v="2100000"/>
    <s v=""/>
    <s v="00006"/>
    <s v=""/>
    <s v=""/>
    <s v=""/>
    <n v="-3.27"/>
    <x v="1"/>
  </r>
  <r>
    <s v="52500"/>
    <s v="100070774"/>
    <s v="311828"/>
    <s v="10000"/>
    <s v="20100"/>
    <s v="5250000000"/>
    <s v="2052000"/>
    <s v=""/>
    <s v="00006"/>
    <s v=""/>
    <s v=""/>
    <s v=""/>
    <n v="-106.66"/>
    <x v="2"/>
  </r>
  <r>
    <s v="52500"/>
    <s v="100070774"/>
    <s v="311828"/>
    <s v="10000"/>
    <s v="20100"/>
    <s v="5250000000"/>
    <s v="2100000"/>
    <s v=""/>
    <s v="00006"/>
    <s v=""/>
    <s v=""/>
    <s v=""/>
    <n v="-19.39"/>
    <x v="1"/>
  </r>
  <r>
    <s v="52500"/>
    <s v="100070774"/>
    <s v="311828"/>
    <s v="10000"/>
    <s v="20100"/>
    <s v="5250000000"/>
    <s v="2110000"/>
    <s v=""/>
    <s v="00006"/>
    <s v=""/>
    <s v=""/>
    <s v=""/>
    <n v="-98.36"/>
    <x v="3"/>
  </r>
  <r>
    <s v="52500"/>
    <s v="100070774"/>
    <s v="311828"/>
    <s v="10000"/>
    <s v="20100"/>
    <s v="5250000000"/>
    <s v="2053000"/>
    <s v=""/>
    <s v="00006"/>
    <s v=""/>
    <s v=""/>
    <s v=""/>
    <n v="-98.36"/>
    <x v="4"/>
  </r>
  <r>
    <s v="52500"/>
    <s v="100070774"/>
    <s v="311828"/>
    <s v="10000"/>
    <s v="20100"/>
    <s v="5250000000"/>
    <s v="2160000"/>
    <s v=""/>
    <s v="00006"/>
    <s v=""/>
    <s v=""/>
    <s v=""/>
    <n v="-23"/>
    <x v="5"/>
  </r>
  <r>
    <s v="52500"/>
    <s v="100070774"/>
    <s v="311828"/>
    <s v="10000"/>
    <s v="20100"/>
    <s v="5250000000"/>
    <s v="2140000"/>
    <s v=""/>
    <s v="00006"/>
    <s v=""/>
    <s v=""/>
    <s v=""/>
    <n v="-167.89"/>
    <x v="6"/>
  </r>
  <r>
    <s v="52500"/>
    <s v="100070774"/>
    <s v="311828"/>
    <s v="10000"/>
    <s v="20100"/>
    <s v="5250000000"/>
    <s v="2058000"/>
    <s v=""/>
    <s v="00006"/>
    <s v=""/>
    <s v=""/>
    <s v=""/>
    <n v="-23"/>
    <x v="7"/>
  </r>
  <r>
    <s v="52500"/>
    <s v="100070774"/>
    <s v="311828"/>
    <s v="10000"/>
    <s v="20100"/>
    <s v="5250000000"/>
    <s v="2150000"/>
    <s v=""/>
    <s v="00006"/>
    <s v=""/>
    <s v=""/>
    <s v=""/>
    <n v="-74.37"/>
    <x v="8"/>
  </r>
  <r>
    <s v="52500"/>
    <s v="100070774"/>
    <s v="311828"/>
    <s v="10000"/>
    <s v="20100"/>
    <s v="5250000000"/>
    <s v="1000000"/>
    <s v=""/>
    <s v="00006"/>
    <s v=""/>
    <s v=""/>
    <s v=""/>
    <n v="-981.21"/>
    <x v="9"/>
  </r>
  <r>
    <s v="52500"/>
    <s v="100070774"/>
    <s v="311828"/>
    <s v="10000"/>
    <s v="20100"/>
    <s v="5250000000"/>
    <s v="2105000"/>
    <s v=""/>
    <s v="00006"/>
    <s v=""/>
    <s v=""/>
    <s v=""/>
    <n v="-106.66"/>
    <x v="10"/>
  </r>
  <r>
    <s v="52500"/>
    <s v="100070774"/>
    <s v="311828"/>
    <s v="10000"/>
    <s v="20100"/>
    <s v="5250000000"/>
    <s v="2130000"/>
    <s v=""/>
    <s v="00006"/>
    <s v=""/>
    <s v=""/>
    <s v=""/>
    <n v="-16"/>
    <x v="11"/>
  </r>
  <r>
    <s v="52500"/>
    <s v="100070774"/>
    <s v="311828"/>
    <s v="10000"/>
    <s v="20100"/>
    <s v="5250000000"/>
    <s v="2100000"/>
    <s v=""/>
    <s v="00006"/>
    <s v=""/>
    <s v=""/>
    <s v=""/>
    <n v="-10.24"/>
    <x v="1"/>
  </r>
  <r>
    <s v="52500"/>
    <s v="100070774"/>
    <s v="311828"/>
    <s v="10000"/>
    <s v="20100"/>
    <s v="5250000000"/>
    <s v="7100000"/>
    <s v=""/>
    <s v="00006"/>
    <s v=""/>
    <s v=""/>
    <s v=""/>
    <n v="1616"/>
    <x v="12"/>
  </r>
  <r>
    <s v="52500"/>
    <s v="100070774"/>
    <s v="311828"/>
    <s v="10000"/>
    <s v="20100"/>
    <s v="5250000000"/>
    <s v="7230000"/>
    <s v=""/>
    <s v="00006"/>
    <s v=""/>
    <s v=""/>
    <s v=""/>
    <n v="98.36"/>
    <x v="13"/>
  </r>
  <r>
    <s v="52500"/>
    <s v="100070774"/>
    <s v="311828"/>
    <s v="10000"/>
    <s v="20100"/>
    <s v="5250000000"/>
    <s v="7231000"/>
    <s v=""/>
    <s v="00006"/>
    <s v=""/>
    <s v=""/>
    <s v=""/>
    <n v="23"/>
    <x v="14"/>
  </r>
  <r>
    <s v="52500"/>
    <s v="100070774"/>
    <s v="311828"/>
    <s v="10000"/>
    <s v="20100"/>
    <s v="5250000000"/>
    <s v="7240000"/>
    <s v=""/>
    <s v="00006"/>
    <s v=""/>
    <s v=""/>
    <s v=""/>
    <n v="279.3"/>
    <x v="15"/>
  </r>
  <r>
    <s v="52500"/>
    <s v="100070774"/>
    <s v="311828"/>
    <s v="10000"/>
    <s v="20100"/>
    <s v="5250000000"/>
    <s v="7245000"/>
    <s v=""/>
    <s v="00006"/>
    <s v=""/>
    <s v=""/>
    <s v=""/>
    <n v="31.25"/>
    <x v="16"/>
  </r>
  <r>
    <s v="52500"/>
    <s v="100070774"/>
    <s v="311828"/>
    <s v="10000"/>
    <s v="20100"/>
    <s v="5250000000"/>
    <s v="7269000"/>
    <s v=""/>
    <s v="00006"/>
    <s v=""/>
    <s v=""/>
    <s v=""/>
    <n v="106.66"/>
    <x v="17"/>
  </r>
  <r>
    <s v="52500"/>
    <s v="100070774"/>
    <s v="311828"/>
    <s v="10000"/>
    <s v="20100"/>
    <s v="5250000000"/>
    <s v="7269000"/>
    <s v=""/>
    <s v="00006"/>
    <s v=""/>
    <s v=""/>
    <s v=""/>
    <n v="19.39"/>
    <x v="17"/>
  </r>
  <r>
    <s v="52500"/>
    <s v="100070774"/>
    <s v="311828"/>
    <s v="10000"/>
    <s v="20100"/>
    <s v="5250000000"/>
    <s v="2100000"/>
    <s v=""/>
    <s v="00006"/>
    <s v=""/>
    <s v=""/>
    <s v=""/>
    <n v="-125"/>
    <x v="1"/>
  </r>
  <r>
    <s v="52500"/>
    <s v="100070774"/>
    <s v="311828"/>
    <s v="10000"/>
    <s v="20100"/>
    <s v="5250000000"/>
    <s v="2100000"/>
    <s v=""/>
    <s v="00006"/>
    <s v=""/>
    <s v=""/>
    <s v=""/>
    <n v="-10"/>
    <x v="1"/>
  </r>
  <r>
    <s v="52500"/>
    <s v="100070774"/>
    <s v="311828"/>
    <s v="10000"/>
    <s v="20100"/>
    <s v="5250000000"/>
    <s v="2056000"/>
    <s v=""/>
    <s v="00006"/>
    <s v=""/>
    <s v=""/>
    <s v=""/>
    <n v="-279.3"/>
    <x v="18"/>
  </r>
  <r>
    <s v="52500"/>
    <s v="100088287"/>
    <s v="507423"/>
    <s v="10000"/>
    <s v="20100"/>
    <s v="5250000000"/>
    <s v="7150000"/>
    <s v=""/>
    <s v="00006"/>
    <s v=""/>
    <s v=""/>
    <s v=""/>
    <n v="354.38"/>
    <x v="19"/>
  </r>
  <r>
    <s v="52500"/>
    <s v="100088287"/>
    <s v="507423"/>
    <s v="10000"/>
    <s v="20100"/>
    <s v="5250000000"/>
    <s v="7230000"/>
    <s v=""/>
    <s v="00006"/>
    <s v=""/>
    <s v=""/>
    <s v=""/>
    <n v="21.97"/>
    <x v="13"/>
  </r>
  <r>
    <s v="52500"/>
    <s v="100088287"/>
    <s v="507423"/>
    <s v="10000"/>
    <s v="20100"/>
    <s v="5250000000"/>
    <s v="7231000"/>
    <s v=""/>
    <s v="00006"/>
    <s v=""/>
    <s v=""/>
    <s v=""/>
    <n v="5.13"/>
    <x v="14"/>
  </r>
  <r>
    <s v="52500"/>
    <s v="100088287"/>
    <s v="507423"/>
    <s v="10000"/>
    <s v="20100"/>
    <s v="5250000000"/>
    <s v="2191000"/>
    <s v=""/>
    <s v="00006"/>
    <s v=""/>
    <s v=""/>
    <s v=""/>
    <n v="-49.15"/>
    <x v="20"/>
  </r>
  <r>
    <s v="52500"/>
    <s v="100088287"/>
    <s v="507423"/>
    <s v="10000"/>
    <s v="20100"/>
    <s v="5250000000"/>
    <s v="2110000"/>
    <s v=""/>
    <s v="00006"/>
    <s v=""/>
    <s v=""/>
    <s v=""/>
    <n v="-21.97"/>
    <x v="3"/>
  </r>
  <r>
    <s v="52500"/>
    <s v="100088287"/>
    <s v="507423"/>
    <s v="10000"/>
    <s v="20100"/>
    <s v="5250000000"/>
    <s v="2053000"/>
    <s v=""/>
    <s v="00006"/>
    <s v=""/>
    <s v=""/>
    <s v=""/>
    <n v="-21.97"/>
    <x v="4"/>
  </r>
  <r>
    <s v="52500"/>
    <s v="100088287"/>
    <s v="507423"/>
    <s v="10000"/>
    <s v="20100"/>
    <s v="5250000000"/>
    <s v="2160000"/>
    <s v=""/>
    <s v="00006"/>
    <s v=""/>
    <s v=""/>
    <s v=""/>
    <n v="-5.13"/>
    <x v="5"/>
  </r>
  <r>
    <s v="52500"/>
    <s v="100088287"/>
    <s v="507423"/>
    <s v="10000"/>
    <s v="20100"/>
    <s v="5250000000"/>
    <s v="2140000"/>
    <s v=""/>
    <s v="00006"/>
    <s v=""/>
    <s v=""/>
    <s v=""/>
    <n v="-26.59"/>
    <x v="6"/>
  </r>
  <r>
    <s v="52500"/>
    <s v="100088287"/>
    <s v="507423"/>
    <s v="10000"/>
    <s v="20100"/>
    <s v="5250000000"/>
    <s v="2058000"/>
    <s v=""/>
    <s v="00006"/>
    <s v=""/>
    <s v=""/>
    <s v=""/>
    <n v="-5.13"/>
    <x v="7"/>
  </r>
  <r>
    <s v="52500"/>
    <s v="100088287"/>
    <s v="507423"/>
    <s v="10000"/>
    <s v="20100"/>
    <s v="5250000000"/>
    <s v="2150000"/>
    <s v=""/>
    <s v="00006"/>
    <s v=""/>
    <s v=""/>
    <s v=""/>
    <n v="-5.36"/>
    <x v="8"/>
  </r>
  <r>
    <s v="52500"/>
    <s v="100088287"/>
    <s v="507423"/>
    <s v="10000"/>
    <s v="20100"/>
    <s v="5250000000"/>
    <s v="1000000"/>
    <s v=""/>
    <s v="00006"/>
    <s v=""/>
    <s v=""/>
    <s v=""/>
    <n v="-246.18"/>
    <x v="9"/>
  </r>
  <r>
    <s v="52500"/>
    <s v="100088661"/>
    <s v="507626"/>
    <s v="10000"/>
    <s v="10100"/>
    <s v="5250000000"/>
    <s v="7150000"/>
    <s v=""/>
    <s v="00002"/>
    <s v=""/>
    <s v=""/>
    <s v=""/>
    <n v="1200"/>
    <x v="21"/>
  </r>
  <r>
    <s v="52500"/>
    <s v="100088661"/>
    <s v="507626"/>
    <s v="10000"/>
    <s v="10100"/>
    <s v="5250000000"/>
    <s v="7230000"/>
    <s v=""/>
    <s v="00002"/>
    <s v=""/>
    <s v=""/>
    <s v=""/>
    <n v="74.400000000000006"/>
    <x v="22"/>
  </r>
  <r>
    <s v="52500"/>
    <s v="100088661"/>
    <s v="507626"/>
    <s v="10000"/>
    <s v="10100"/>
    <s v="5250000000"/>
    <s v="7231000"/>
    <s v=""/>
    <s v="00002"/>
    <s v=""/>
    <s v=""/>
    <s v=""/>
    <n v="17.399999999999999"/>
    <x v="23"/>
  </r>
  <r>
    <s v="52500"/>
    <s v="100088661"/>
    <s v="507626"/>
    <s v="10000"/>
    <s v="10100"/>
    <s v="5250000000"/>
    <s v="2110000"/>
    <s v=""/>
    <s v="00002"/>
    <s v=""/>
    <s v=""/>
    <s v=""/>
    <n v="-74.400000000000006"/>
    <x v="24"/>
  </r>
  <r>
    <s v="52500"/>
    <s v="100088661"/>
    <s v="507626"/>
    <s v="10000"/>
    <s v="10100"/>
    <s v="5250000000"/>
    <s v="2053000"/>
    <s v=""/>
    <s v="00002"/>
    <s v=""/>
    <s v=""/>
    <s v=""/>
    <n v="-74.400000000000006"/>
    <x v="25"/>
  </r>
  <r>
    <s v="52500"/>
    <s v="100088661"/>
    <s v="507626"/>
    <s v="10000"/>
    <s v="10100"/>
    <s v="5250000000"/>
    <s v="2160000"/>
    <s v=""/>
    <s v="00002"/>
    <s v=""/>
    <s v=""/>
    <s v=""/>
    <n v="-17.399999999999999"/>
    <x v="26"/>
  </r>
  <r>
    <s v="52500"/>
    <s v="100088661"/>
    <s v="507626"/>
    <s v="10000"/>
    <s v="10100"/>
    <s v="5250000000"/>
    <s v="2140000"/>
    <s v=""/>
    <s v="00002"/>
    <s v=""/>
    <s v=""/>
    <s v=""/>
    <n v="-125.91"/>
    <x v="27"/>
  </r>
  <r>
    <s v="52500"/>
    <s v="100088661"/>
    <s v="507626"/>
    <s v="10000"/>
    <s v="10100"/>
    <s v="5250000000"/>
    <s v="2058000"/>
    <s v=""/>
    <s v="00002"/>
    <s v=""/>
    <s v=""/>
    <s v=""/>
    <n v="-17.399999999999999"/>
    <x v="28"/>
  </r>
  <r>
    <s v="52500"/>
    <s v="100088661"/>
    <s v="507626"/>
    <s v="10000"/>
    <s v="10100"/>
    <s v="5250000000"/>
    <s v="2150000"/>
    <s v=""/>
    <s v="00002"/>
    <s v=""/>
    <s v=""/>
    <s v=""/>
    <n v="-53.88"/>
    <x v="29"/>
  </r>
  <r>
    <s v="52500"/>
    <s v="100088661"/>
    <s v="507626"/>
    <s v="10000"/>
    <s v="10100"/>
    <s v="5250000000"/>
    <s v="1000000"/>
    <s v=""/>
    <s v="00002"/>
    <s v=""/>
    <s v=""/>
    <s v=""/>
    <n v="-928.41"/>
    <x v="30"/>
  </r>
  <r>
    <s v="52500"/>
    <s v="100015851"/>
    <s v="309455"/>
    <s v="10000"/>
    <s v="10100"/>
    <s v="5250000000"/>
    <s v="7100000"/>
    <s v=""/>
    <s v="00002"/>
    <s v=""/>
    <s v=""/>
    <s v=""/>
    <n v="1900.08"/>
    <x v="31"/>
  </r>
  <r>
    <s v="52500"/>
    <s v="100015851"/>
    <s v="309455"/>
    <s v="10000"/>
    <s v="10100"/>
    <s v="5250000000"/>
    <s v="7100000"/>
    <s v=""/>
    <s v="00002"/>
    <s v=""/>
    <s v=""/>
    <s v=""/>
    <n v="211.12"/>
    <x v="31"/>
  </r>
  <r>
    <s v="52500"/>
    <s v="100015851"/>
    <s v="309455"/>
    <s v="10000"/>
    <s v="10100"/>
    <s v="5250000000"/>
    <s v="7230000"/>
    <s v=""/>
    <s v="00002"/>
    <s v=""/>
    <s v=""/>
    <s v=""/>
    <n v="121.52"/>
    <x v="22"/>
  </r>
  <r>
    <s v="52500"/>
    <s v="100015851"/>
    <s v="309455"/>
    <s v="10000"/>
    <s v="10100"/>
    <s v="5250000000"/>
    <s v="7231000"/>
    <s v=""/>
    <s v="00002"/>
    <s v=""/>
    <s v=""/>
    <s v=""/>
    <n v="28.42"/>
    <x v="23"/>
  </r>
  <r>
    <s v="52500"/>
    <s v="100015851"/>
    <s v="309455"/>
    <s v="10000"/>
    <s v="10100"/>
    <s v="5250000000"/>
    <s v="7240000"/>
    <s v=""/>
    <s v="00002"/>
    <s v=""/>
    <s v=""/>
    <s v=""/>
    <n v="736.65"/>
    <x v="32"/>
  </r>
  <r>
    <s v="52500"/>
    <s v="100015851"/>
    <s v="309455"/>
    <s v="10000"/>
    <s v="10100"/>
    <s v="5250000000"/>
    <s v="7250000"/>
    <s v=""/>
    <s v="00002"/>
    <s v=""/>
    <s v=""/>
    <s v=""/>
    <n v="2.87"/>
    <x v="33"/>
  </r>
  <r>
    <s v="52500"/>
    <s v="100015851"/>
    <s v="309455"/>
    <s v="10000"/>
    <s v="10100"/>
    <s v="5250000000"/>
    <s v="7221000"/>
    <s v=""/>
    <s v="00002"/>
    <s v=""/>
    <s v=""/>
    <s v=""/>
    <n v="9.9"/>
    <x v="34"/>
  </r>
  <r>
    <s v="52500"/>
    <s v="100015851"/>
    <s v="309455"/>
    <s v="10000"/>
    <s v="10100"/>
    <s v="5250000000"/>
    <s v="7269000"/>
    <s v=""/>
    <s v="00002"/>
    <s v=""/>
    <s v=""/>
    <s v=""/>
    <n v="139.34"/>
    <x v="35"/>
  </r>
  <r>
    <s v="52500"/>
    <s v="100015851"/>
    <s v="309455"/>
    <s v="10000"/>
    <s v="10100"/>
    <s v="5250000000"/>
    <s v="7269000"/>
    <s v=""/>
    <s v="00002"/>
    <s v=""/>
    <s v=""/>
    <s v=""/>
    <n v="25.33"/>
    <x v="35"/>
  </r>
  <r>
    <s v="52500"/>
    <s v="100015851"/>
    <s v="309455"/>
    <s v="10000"/>
    <s v="10100"/>
    <s v="5250000000"/>
    <s v="2100000"/>
    <s v=""/>
    <s v="00002"/>
    <s v=""/>
    <s v=""/>
    <s v=""/>
    <n v="-19.23"/>
    <x v="36"/>
  </r>
  <r>
    <s v="52500"/>
    <s v="100015851"/>
    <s v="309455"/>
    <s v="10000"/>
    <s v="10100"/>
    <s v="5250000000"/>
    <s v="2125000"/>
    <s v=""/>
    <s v="00002"/>
    <s v=""/>
    <s v=""/>
    <s v=""/>
    <n v="-4.4000000000000004"/>
    <x v="37"/>
  </r>
  <r>
    <s v="52500"/>
    <s v="100015851"/>
    <s v="309455"/>
    <s v="10000"/>
    <s v="10100"/>
    <s v="5250000000"/>
    <s v="2105000"/>
    <s v=""/>
    <s v="00002"/>
    <s v=""/>
    <s v=""/>
    <s v=""/>
    <n v="-139.34"/>
    <x v="38"/>
  </r>
  <r>
    <s v="52500"/>
    <s v="100015851"/>
    <s v="309455"/>
    <s v="10000"/>
    <s v="10100"/>
    <s v="5250000000"/>
    <s v="2130000"/>
    <s v=""/>
    <s v="00002"/>
    <s v=""/>
    <s v=""/>
    <s v=""/>
    <n v="-108.5"/>
    <x v="39"/>
  </r>
  <r>
    <s v="52500"/>
    <s v="100015851"/>
    <s v="309455"/>
    <s v="10000"/>
    <s v="10100"/>
    <s v="5250000000"/>
    <s v="2190000"/>
    <s v=""/>
    <s v="00002"/>
    <s v=""/>
    <s v=""/>
    <s v=""/>
    <n v="-19.68"/>
    <x v="40"/>
  </r>
  <r>
    <s v="52500"/>
    <s v="100015851"/>
    <s v="309455"/>
    <s v="10000"/>
    <s v="10100"/>
    <s v="5250000000"/>
    <s v="2057000"/>
    <s v=""/>
    <s v="00002"/>
    <s v=""/>
    <s v=""/>
    <s v=""/>
    <n v="-9.9"/>
    <x v="41"/>
  </r>
  <r>
    <s v="52500"/>
    <s v="100015851"/>
    <s v="309455"/>
    <s v="10000"/>
    <s v="10100"/>
    <s v="5250000000"/>
    <s v="2055000"/>
    <s v=""/>
    <s v="00002"/>
    <s v=""/>
    <s v=""/>
    <s v=""/>
    <n v="-2.87"/>
    <x v="42"/>
  </r>
  <r>
    <s v="52500"/>
    <s v="100015851"/>
    <s v="309455"/>
    <s v="10000"/>
    <s v="10100"/>
    <s v="5250000000"/>
    <s v="2056000"/>
    <s v=""/>
    <s v="00002"/>
    <s v=""/>
    <s v=""/>
    <s v=""/>
    <n v="-736.65"/>
    <x v="43"/>
  </r>
  <r>
    <s v="52500"/>
    <s v="100015851"/>
    <s v="309455"/>
    <s v="10000"/>
    <s v="10100"/>
    <s v="5250000000"/>
    <s v="2052000"/>
    <s v=""/>
    <s v="00002"/>
    <s v=""/>
    <s v=""/>
    <s v=""/>
    <n v="-139.34"/>
    <x v="44"/>
  </r>
  <r>
    <s v="52500"/>
    <s v="100015851"/>
    <s v="309455"/>
    <s v="10000"/>
    <s v="10100"/>
    <s v="5250000000"/>
    <s v="2100000"/>
    <s v=""/>
    <s v="00002"/>
    <s v=""/>
    <s v=""/>
    <s v=""/>
    <n v="-25.33"/>
    <x v="36"/>
  </r>
  <r>
    <s v="52500"/>
    <s v="100015851"/>
    <s v="309455"/>
    <s v="10000"/>
    <s v="10100"/>
    <s v="5250000000"/>
    <s v="2110000"/>
    <s v=""/>
    <s v="00002"/>
    <s v=""/>
    <s v=""/>
    <s v=""/>
    <n v="-121.52"/>
    <x v="24"/>
  </r>
  <r>
    <s v="52500"/>
    <s v="100015851"/>
    <s v="309455"/>
    <s v="10000"/>
    <s v="10100"/>
    <s v="5250000000"/>
    <s v="2053000"/>
    <s v=""/>
    <s v="00002"/>
    <s v=""/>
    <s v=""/>
    <s v=""/>
    <n v="-121.52"/>
    <x v="25"/>
  </r>
  <r>
    <s v="52500"/>
    <s v="100015851"/>
    <s v="309455"/>
    <s v="10000"/>
    <s v="10100"/>
    <s v="5250000000"/>
    <s v="2160000"/>
    <s v=""/>
    <s v="00002"/>
    <s v=""/>
    <s v=""/>
    <s v=""/>
    <n v="-28.42"/>
    <x v="26"/>
  </r>
  <r>
    <s v="52500"/>
    <s v="100015851"/>
    <s v="309455"/>
    <s v="10000"/>
    <s v="10100"/>
    <s v="5250000000"/>
    <s v="2140000"/>
    <s v=""/>
    <s v="00002"/>
    <s v=""/>
    <s v=""/>
    <s v=""/>
    <n v="-191.84"/>
    <x v="27"/>
  </r>
  <r>
    <s v="52500"/>
    <s v="100015851"/>
    <s v="309455"/>
    <s v="10000"/>
    <s v="10100"/>
    <s v="5250000000"/>
    <s v="2058000"/>
    <s v=""/>
    <s v="00002"/>
    <s v=""/>
    <s v=""/>
    <s v=""/>
    <n v="-28.42"/>
    <x v="28"/>
  </r>
  <r>
    <s v="52500"/>
    <s v="100015851"/>
    <s v="309455"/>
    <s v="10000"/>
    <s v="10100"/>
    <s v="5250000000"/>
    <s v="2150000"/>
    <s v=""/>
    <s v="00002"/>
    <s v=""/>
    <s v=""/>
    <s v=""/>
    <n v="-94.66"/>
    <x v="29"/>
  </r>
  <r>
    <s v="52500"/>
    <s v="100015851"/>
    <s v="309455"/>
    <s v="10000"/>
    <s v="10100"/>
    <s v="5250000000"/>
    <s v="1000000"/>
    <s v=""/>
    <s v="00002"/>
    <s v=""/>
    <s v=""/>
    <s v=""/>
    <n v="-1383.61"/>
    <x v="30"/>
  </r>
  <r>
    <s v="52500"/>
    <s v="100075161"/>
    <s v="038264"/>
    <s v="10000"/>
    <s v="10100"/>
    <s v="5250000000"/>
    <s v="7100000"/>
    <s v=""/>
    <s v="00002"/>
    <s v=""/>
    <s v=""/>
    <s v=""/>
    <n v="1250.4000000000001"/>
    <x v="31"/>
  </r>
  <r>
    <s v="52500"/>
    <s v="100075161"/>
    <s v="038264"/>
    <s v="10000"/>
    <s v="10100"/>
    <s v="5250000000"/>
    <s v="7230000"/>
    <s v=""/>
    <s v="00002"/>
    <s v=""/>
    <s v=""/>
    <s v=""/>
    <n v="74.52"/>
    <x v="22"/>
  </r>
  <r>
    <s v="52500"/>
    <s v="100075161"/>
    <s v="038264"/>
    <s v="10000"/>
    <s v="10100"/>
    <s v="5250000000"/>
    <s v="7231000"/>
    <s v=""/>
    <s v="00002"/>
    <s v=""/>
    <s v=""/>
    <s v=""/>
    <n v="17.43"/>
    <x v="23"/>
  </r>
  <r>
    <s v="52500"/>
    <s v="100075161"/>
    <s v="038264"/>
    <s v="10000"/>
    <s v="10100"/>
    <s v="5250000000"/>
    <s v="7250000"/>
    <s v=""/>
    <s v="00002"/>
    <s v=""/>
    <s v=""/>
    <s v=""/>
    <n v="0.43"/>
    <x v="33"/>
  </r>
  <r>
    <s v="52500"/>
    <s v="100075161"/>
    <s v="038264"/>
    <s v="10000"/>
    <s v="10100"/>
    <s v="5250000000"/>
    <s v="7269000"/>
    <s v=""/>
    <s v="00002"/>
    <s v=""/>
    <s v=""/>
    <s v=""/>
    <n v="82.53"/>
    <x v="35"/>
  </r>
  <r>
    <s v="52500"/>
    <s v="100075161"/>
    <s v="038264"/>
    <s v="10000"/>
    <s v="10100"/>
    <s v="5250000000"/>
    <s v="7269000"/>
    <s v=""/>
    <s v="00002"/>
    <s v=""/>
    <s v=""/>
    <s v=""/>
    <n v="15"/>
    <x v="35"/>
  </r>
  <r>
    <s v="52500"/>
    <s v="100075161"/>
    <s v="038264"/>
    <s v="10000"/>
    <s v="10100"/>
    <s v="5250000000"/>
    <s v="2125000"/>
    <s v=""/>
    <s v="00002"/>
    <s v=""/>
    <s v=""/>
    <s v=""/>
    <n v="-1.36"/>
    <x v="37"/>
  </r>
  <r>
    <s v="52500"/>
    <s v="100075161"/>
    <s v="038264"/>
    <s v="10000"/>
    <s v="10100"/>
    <s v="5250000000"/>
    <s v="2155000"/>
    <s v=""/>
    <s v="00002"/>
    <s v=""/>
    <s v=""/>
    <s v=""/>
    <n v="-18.510000000000002"/>
    <x v="45"/>
  </r>
  <r>
    <s v="52500"/>
    <s v="100075161"/>
    <s v="038264"/>
    <s v="10000"/>
    <s v="10100"/>
    <s v="5250000000"/>
    <s v="2100000"/>
    <s v=""/>
    <s v="00002"/>
    <s v=""/>
    <s v=""/>
    <s v=""/>
    <n v="-1"/>
    <x v="36"/>
  </r>
  <r>
    <s v="52500"/>
    <s v="100075161"/>
    <s v="038264"/>
    <s v="10000"/>
    <s v="10100"/>
    <s v="5250000000"/>
    <s v="2105000"/>
    <s v=""/>
    <s v="00002"/>
    <s v=""/>
    <s v=""/>
    <s v=""/>
    <n v="-82.53"/>
    <x v="38"/>
  </r>
  <r>
    <s v="52500"/>
    <s v="100075161"/>
    <s v="038264"/>
    <s v="10000"/>
    <s v="10100"/>
    <s v="5250000000"/>
    <s v="2100000"/>
    <s v=""/>
    <s v="00002"/>
    <s v=""/>
    <s v=""/>
    <s v=""/>
    <n v="-115.39"/>
    <x v="36"/>
  </r>
  <r>
    <s v="52500"/>
    <s v="100075161"/>
    <s v="038264"/>
    <s v="10000"/>
    <s v="10100"/>
    <s v="5250000000"/>
    <s v="2125000"/>
    <s v=""/>
    <s v="00002"/>
    <s v=""/>
    <s v=""/>
    <s v=""/>
    <n v="-0.66"/>
    <x v="37"/>
  </r>
  <r>
    <s v="52500"/>
    <s v="100075161"/>
    <s v="038264"/>
    <s v="10000"/>
    <s v="10100"/>
    <s v="5250000000"/>
    <s v="2081000"/>
    <s v=""/>
    <s v="00002"/>
    <s v=""/>
    <s v=""/>
    <s v=""/>
    <n v="67.61"/>
    <x v="46"/>
  </r>
  <r>
    <s v="52500"/>
    <s v="100075161"/>
    <s v="038264"/>
    <s v="10000"/>
    <s v="10100"/>
    <s v="5250000000"/>
    <s v="2055000"/>
    <s v=""/>
    <s v="00002"/>
    <s v=""/>
    <s v=""/>
    <s v=""/>
    <n v="-0.43"/>
    <x v="42"/>
  </r>
  <r>
    <s v="52500"/>
    <s v="100075161"/>
    <s v="038264"/>
    <s v="10000"/>
    <s v="10100"/>
    <s v="5250000000"/>
    <s v="2100000"/>
    <s v=""/>
    <s v="00002"/>
    <s v=""/>
    <s v=""/>
    <s v=""/>
    <n v="-15"/>
    <x v="36"/>
  </r>
  <r>
    <s v="52500"/>
    <s v="100075161"/>
    <s v="038264"/>
    <s v="10000"/>
    <s v="10100"/>
    <s v="5250000000"/>
    <s v="2052000"/>
    <s v=""/>
    <s v="00002"/>
    <s v=""/>
    <s v=""/>
    <s v=""/>
    <n v="-82.53"/>
    <x v="44"/>
  </r>
  <r>
    <s v="52500"/>
    <s v="100075161"/>
    <s v="038264"/>
    <s v="10000"/>
    <s v="10100"/>
    <s v="5250000000"/>
    <s v="2110000"/>
    <s v=""/>
    <s v="00002"/>
    <s v=""/>
    <s v=""/>
    <s v=""/>
    <n v="-74.52"/>
    <x v="24"/>
  </r>
  <r>
    <s v="52500"/>
    <s v="100075161"/>
    <s v="038264"/>
    <s v="10000"/>
    <s v="10100"/>
    <s v="5250000000"/>
    <s v="2053000"/>
    <s v=""/>
    <s v="00002"/>
    <s v=""/>
    <s v=""/>
    <s v=""/>
    <n v="-74.52"/>
    <x v="25"/>
  </r>
  <r>
    <s v="52500"/>
    <s v="100075161"/>
    <s v="038264"/>
    <s v="10000"/>
    <s v="10100"/>
    <s v="5250000000"/>
    <s v="2160000"/>
    <s v=""/>
    <s v="00002"/>
    <s v=""/>
    <s v=""/>
    <s v=""/>
    <n v="-17.43"/>
    <x v="26"/>
  </r>
  <r>
    <s v="52500"/>
    <s v="100075161"/>
    <s v="038264"/>
    <s v="10000"/>
    <s v="10100"/>
    <s v="5250000000"/>
    <s v="2140000"/>
    <s v=""/>
    <s v="00002"/>
    <s v=""/>
    <s v=""/>
    <s v=""/>
    <n v="-96.5"/>
    <x v="27"/>
  </r>
  <r>
    <s v="52500"/>
    <s v="100075161"/>
    <s v="038264"/>
    <s v="10000"/>
    <s v="10100"/>
    <s v="5250000000"/>
    <s v="2058000"/>
    <s v=""/>
    <s v="00002"/>
    <s v=""/>
    <s v=""/>
    <s v=""/>
    <n v="-17.43"/>
    <x v="28"/>
  </r>
  <r>
    <s v="52500"/>
    <s v="100075161"/>
    <s v="038264"/>
    <s v="10000"/>
    <s v="10100"/>
    <s v="5250000000"/>
    <s v="2150000"/>
    <s v=""/>
    <s v="00002"/>
    <s v=""/>
    <s v=""/>
    <s v=""/>
    <n v="-48.22"/>
    <x v="29"/>
  </r>
  <r>
    <s v="52500"/>
    <s v="100075161"/>
    <s v="038264"/>
    <s v="10000"/>
    <s v="10100"/>
    <s v="5250000000"/>
    <s v="1000000"/>
    <s v=""/>
    <s v="00002"/>
    <s v=""/>
    <s v=""/>
    <s v=""/>
    <n v="-861.89"/>
    <x v="30"/>
  </r>
  <r>
    <s v="52500"/>
    <s v="100056021"/>
    <s v="300998"/>
    <s v="10000"/>
    <s v="10100"/>
    <s v="5250000000"/>
    <s v="2053000"/>
    <s v=""/>
    <s v="00002"/>
    <s v=""/>
    <s v=""/>
    <s v=""/>
    <n v="-84.13"/>
    <x v="25"/>
  </r>
  <r>
    <s v="52500"/>
    <s v="100056021"/>
    <s v="300998"/>
    <s v="10000"/>
    <s v="10100"/>
    <s v="5250000000"/>
    <s v="2160000"/>
    <s v=""/>
    <s v="00002"/>
    <s v=""/>
    <s v=""/>
    <s v=""/>
    <n v="-19.68"/>
    <x v="26"/>
  </r>
  <r>
    <s v="52500"/>
    <s v="100056021"/>
    <s v="300998"/>
    <s v="10000"/>
    <s v="10100"/>
    <s v="5250000000"/>
    <s v="2140000"/>
    <s v=""/>
    <s v="00002"/>
    <s v=""/>
    <s v=""/>
    <s v=""/>
    <n v="-158.68"/>
    <x v="27"/>
  </r>
  <r>
    <s v="52500"/>
    <s v="100056021"/>
    <s v="300998"/>
    <s v="10000"/>
    <s v="10100"/>
    <s v="5250000000"/>
    <s v="2058000"/>
    <s v=""/>
    <s v="00002"/>
    <s v=""/>
    <s v=""/>
    <s v=""/>
    <n v="-19.68"/>
    <x v="28"/>
  </r>
  <r>
    <s v="52500"/>
    <s v="100056021"/>
    <s v="300998"/>
    <s v="10000"/>
    <s v="10100"/>
    <s v="5250000000"/>
    <s v="2150000"/>
    <s v=""/>
    <s v="00002"/>
    <s v=""/>
    <s v=""/>
    <s v=""/>
    <n v="-59.26"/>
    <x v="29"/>
  </r>
  <r>
    <s v="52500"/>
    <s v="100056021"/>
    <s v="300998"/>
    <s v="10000"/>
    <s v="10100"/>
    <s v="5250000000"/>
    <s v="1000000"/>
    <s v=""/>
    <s v="00002"/>
    <s v=""/>
    <s v=""/>
    <s v=""/>
    <n v="-942.85"/>
    <x v="30"/>
  </r>
  <r>
    <s v="52500"/>
    <s v="100056021"/>
    <s v="300998"/>
    <s v="10000"/>
    <s v="10100"/>
    <s v="5250000000"/>
    <s v="7100000"/>
    <s v=""/>
    <s v="00002"/>
    <s v=""/>
    <s v=""/>
    <s v=""/>
    <n v="420"/>
    <x v="31"/>
  </r>
  <r>
    <s v="52500"/>
    <s v="100056021"/>
    <s v="300998"/>
    <s v="10000"/>
    <s v="10100"/>
    <s v="5250000000"/>
    <s v="7100000"/>
    <s v=""/>
    <s v="00002"/>
    <s v=""/>
    <s v=""/>
    <s v=""/>
    <n v="980"/>
    <x v="31"/>
  </r>
  <r>
    <s v="52500"/>
    <s v="100056021"/>
    <s v="300998"/>
    <s v="10000"/>
    <s v="10100"/>
    <s v="5250000000"/>
    <s v="7230000"/>
    <s v=""/>
    <s v="00002"/>
    <s v=""/>
    <s v=""/>
    <s v=""/>
    <n v="84.13"/>
    <x v="22"/>
  </r>
  <r>
    <s v="52500"/>
    <s v="100056021"/>
    <s v="300998"/>
    <s v="10000"/>
    <s v="10100"/>
    <s v="5250000000"/>
    <s v="7231000"/>
    <s v=""/>
    <s v="00002"/>
    <s v=""/>
    <s v=""/>
    <s v=""/>
    <n v="19.68"/>
    <x v="23"/>
  </r>
  <r>
    <s v="52500"/>
    <s v="100056021"/>
    <s v="300998"/>
    <s v="10000"/>
    <s v="10100"/>
    <s v="5250000000"/>
    <s v="7240000"/>
    <s v=""/>
    <s v="00002"/>
    <s v=""/>
    <s v=""/>
    <s v=""/>
    <n v="297.7"/>
    <x v="32"/>
  </r>
  <r>
    <s v="52500"/>
    <s v="100056021"/>
    <s v="300998"/>
    <s v="10000"/>
    <s v="10100"/>
    <s v="5250000000"/>
    <s v="7269000"/>
    <s v=""/>
    <s v="00002"/>
    <s v=""/>
    <s v=""/>
    <s v=""/>
    <n v="92.4"/>
    <x v="35"/>
  </r>
  <r>
    <s v="52500"/>
    <s v="100056021"/>
    <s v="300998"/>
    <s v="10000"/>
    <s v="10100"/>
    <s v="5250000000"/>
    <s v="7269000"/>
    <s v=""/>
    <s v="00002"/>
    <s v=""/>
    <s v=""/>
    <s v=""/>
    <n v="16.8"/>
    <x v="35"/>
  </r>
  <r>
    <s v="52500"/>
    <s v="100056021"/>
    <s v="300998"/>
    <s v="10000"/>
    <s v="10100"/>
    <s v="5250000000"/>
    <s v="2105000"/>
    <s v=""/>
    <s v="00002"/>
    <s v=""/>
    <s v=""/>
    <s v=""/>
    <n v="-92.4"/>
    <x v="38"/>
  </r>
  <r>
    <s v="52500"/>
    <s v="100056021"/>
    <s v="300998"/>
    <s v="10000"/>
    <s v="10100"/>
    <s v="5250000000"/>
    <s v="2130000"/>
    <s v=""/>
    <s v="00002"/>
    <s v=""/>
    <s v=""/>
    <s v=""/>
    <n v="-43"/>
    <x v="39"/>
  </r>
  <r>
    <s v="52500"/>
    <s v="100056021"/>
    <s v="300998"/>
    <s v="10000"/>
    <s v="10100"/>
    <s v="5250000000"/>
    <s v="2056000"/>
    <s v=""/>
    <s v="00002"/>
    <s v=""/>
    <s v=""/>
    <s v=""/>
    <n v="-297.7"/>
    <x v="43"/>
  </r>
  <r>
    <s v="52500"/>
    <s v="100056021"/>
    <s v="300998"/>
    <s v="10000"/>
    <s v="10100"/>
    <s v="5250000000"/>
    <s v="2100000"/>
    <s v=""/>
    <s v="00002"/>
    <s v=""/>
    <s v=""/>
    <s v=""/>
    <n v="-16.8"/>
    <x v="36"/>
  </r>
  <r>
    <s v="52500"/>
    <s v="100056021"/>
    <s v="300998"/>
    <s v="10000"/>
    <s v="10100"/>
    <s v="5250000000"/>
    <s v="2052000"/>
    <s v=""/>
    <s v="00002"/>
    <s v=""/>
    <s v=""/>
    <s v=""/>
    <n v="-92.4"/>
    <x v="44"/>
  </r>
  <r>
    <s v="52500"/>
    <s v="100056021"/>
    <s v="300998"/>
    <s v="10000"/>
    <s v="10100"/>
    <s v="5250000000"/>
    <s v="2110000"/>
    <s v=""/>
    <s v="00002"/>
    <s v=""/>
    <s v=""/>
    <s v=""/>
    <n v="-84.13"/>
    <x v="24"/>
  </r>
  <r>
    <s v="52500"/>
    <s v="100036807"/>
    <s v="500229"/>
    <s v="10000"/>
    <s v="10100"/>
    <s v="5250000000"/>
    <s v="2058000"/>
    <s v=""/>
    <s v="00002"/>
    <s v=""/>
    <s v=""/>
    <s v=""/>
    <n v="-2.31"/>
    <x v="28"/>
  </r>
  <r>
    <s v="52500"/>
    <s v="100036807"/>
    <s v="500229"/>
    <s v="10000"/>
    <s v="10100"/>
    <s v="5250000000"/>
    <s v="1000000"/>
    <s v=""/>
    <s v="00002"/>
    <s v=""/>
    <s v=""/>
    <s v=""/>
    <n v="-136.77000000000001"/>
    <x v="30"/>
  </r>
  <r>
    <s v="52500"/>
    <s v="100036807"/>
    <s v="500229"/>
    <s v="10000"/>
    <s v="10100"/>
    <s v="5250000000"/>
    <s v="7230000"/>
    <s v=""/>
    <s v="00002"/>
    <s v=""/>
    <s v=""/>
    <s v=""/>
    <n v="9.89"/>
    <x v="22"/>
  </r>
  <r>
    <s v="52500"/>
    <s v="100036807"/>
    <s v="500229"/>
    <s v="10000"/>
    <s v="10100"/>
    <s v="5250000000"/>
    <s v="7231000"/>
    <s v=""/>
    <s v="00002"/>
    <s v=""/>
    <s v=""/>
    <s v=""/>
    <n v="2.31"/>
    <x v="23"/>
  </r>
  <r>
    <s v="52500"/>
    <s v="100036807"/>
    <s v="500229"/>
    <s v="10000"/>
    <s v="10100"/>
    <s v="5250000000"/>
    <s v="7269000"/>
    <s v=""/>
    <s v="00002"/>
    <s v=""/>
    <s v=""/>
    <s v=""/>
    <n v="10.53"/>
    <x v="35"/>
  </r>
  <r>
    <s v="52500"/>
    <s v="100036807"/>
    <s v="500229"/>
    <s v="10000"/>
    <s v="10100"/>
    <s v="5250000000"/>
    <s v="7269000"/>
    <s v=""/>
    <s v="00002"/>
    <s v=""/>
    <s v=""/>
    <s v=""/>
    <n v="1.91"/>
    <x v="35"/>
  </r>
  <r>
    <s v="52500"/>
    <s v="100036807"/>
    <s v="500229"/>
    <s v="10000"/>
    <s v="10100"/>
    <s v="5250000000"/>
    <s v="2105000"/>
    <s v=""/>
    <s v="00002"/>
    <s v=""/>
    <s v=""/>
    <s v=""/>
    <n v="-10.53"/>
    <x v="38"/>
  </r>
  <r>
    <s v="52500"/>
    <s v="100036807"/>
    <s v="500229"/>
    <s v="10000"/>
    <s v="10100"/>
    <s v="5250000000"/>
    <s v="2052000"/>
    <s v=""/>
    <s v="00002"/>
    <s v=""/>
    <s v=""/>
    <s v=""/>
    <n v="-10.53"/>
    <x v="44"/>
  </r>
  <r>
    <s v="52500"/>
    <s v="100036807"/>
    <s v="500229"/>
    <s v="10000"/>
    <s v="10100"/>
    <s v="5250000000"/>
    <s v="2100000"/>
    <s v=""/>
    <s v="00002"/>
    <s v=""/>
    <s v=""/>
    <s v=""/>
    <n v="-1.91"/>
    <x v="36"/>
  </r>
  <r>
    <s v="52500"/>
    <s v="100036807"/>
    <s v="500229"/>
    <s v="10000"/>
    <s v="10100"/>
    <s v="5250000000"/>
    <s v="2110000"/>
    <s v=""/>
    <s v="00002"/>
    <s v=""/>
    <s v=""/>
    <s v=""/>
    <n v="-9.89"/>
    <x v="24"/>
  </r>
  <r>
    <s v="52500"/>
    <s v="100036807"/>
    <s v="500229"/>
    <s v="10000"/>
    <s v="10100"/>
    <s v="5250000000"/>
    <s v="2053000"/>
    <s v=""/>
    <s v="00002"/>
    <s v=""/>
    <s v=""/>
    <s v=""/>
    <n v="-9.89"/>
    <x v="25"/>
  </r>
  <r>
    <s v="52500"/>
    <s v="100036807"/>
    <s v="500229"/>
    <s v="10000"/>
    <s v="10100"/>
    <s v="5250000000"/>
    <s v="2160000"/>
    <s v=""/>
    <s v="00002"/>
    <s v=""/>
    <s v=""/>
    <s v=""/>
    <n v="-2.31"/>
    <x v="26"/>
  </r>
  <r>
    <s v="52500"/>
    <s v="100036807"/>
    <s v="500229"/>
    <s v="10000"/>
    <s v="10100"/>
    <s v="5250000000"/>
    <s v="7100000"/>
    <s v=""/>
    <s v="00002"/>
    <s v=""/>
    <s v=""/>
    <s v=""/>
    <n v="159.5"/>
    <x v="31"/>
  </r>
  <r>
    <s v="52500"/>
    <s v="100004733"/>
    <s v="305424"/>
    <s v="10000"/>
    <s v="10100"/>
    <s v="5250000000"/>
    <s v="2105000"/>
    <s v=""/>
    <s v="00002"/>
    <s v=""/>
    <s v=""/>
    <s v=""/>
    <n v="-165"/>
    <x v="38"/>
  </r>
  <r>
    <s v="52500"/>
    <s v="100004733"/>
    <s v="305424"/>
    <s v="10000"/>
    <s v="10100"/>
    <s v="5250000000"/>
    <s v="2190000"/>
    <s v=""/>
    <s v="00002"/>
    <s v=""/>
    <s v=""/>
    <s v=""/>
    <n v="-36.85"/>
    <x v="40"/>
  </r>
  <r>
    <s v="52500"/>
    <s v="100004733"/>
    <s v="305424"/>
    <s v="10000"/>
    <s v="10100"/>
    <s v="5250000000"/>
    <s v="1000000"/>
    <s v=""/>
    <s v="00002"/>
    <s v=""/>
    <s v=""/>
    <s v=""/>
    <n v="-1394.06"/>
    <x v="30"/>
  </r>
  <r>
    <s v="52500"/>
    <s v="100004733"/>
    <s v="305424"/>
    <s v="10000"/>
    <s v="10100"/>
    <s v="5250000000"/>
    <s v="2100000"/>
    <s v=""/>
    <s v="00002"/>
    <s v=""/>
    <s v=""/>
    <s v=""/>
    <n v="-192.31"/>
    <x v="36"/>
  </r>
  <r>
    <s v="52500"/>
    <s v="100004733"/>
    <s v="305424"/>
    <s v="10000"/>
    <s v="10100"/>
    <s v="5250000000"/>
    <s v="2052000"/>
    <s v=""/>
    <s v="00002"/>
    <s v=""/>
    <s v=""/>
    <s v=""/>
    <n v="-165"/>
    <x v="44"/>
  </r>
  <r>
    <s v="52500"/>
    <s v="100004733"/>
    <s v="305424"/>
    <s v="10000"/>
    <s v="10100"/>
    <s v="5250000000"/>
    <s v="2100000"/>
    <s v=""/>
    <s v="00002"/>
    <s v=""/>
    <s v=""/>
    <s v=""/>
    <n v="-30"/>
    <x v="36"/>
  </r>
  <r>
    <s v="52500"/>
    <s v="100004733"/>
    <s v="305424"/>
    <s v="10000"/>
    <s v="10100"/>
    <s v="5250000000"/>
    <s v="2110000"/>
    <s v=""/>
    <s v="00002"/>
    <s v=""/>
    <s v=""/>
    <s v=""/>
    <n v="-140.79"/>
    <x v="24"/>
  </r>
  <r>
    <s v="52500"/>
    <s v="100004733"/>
    <s v="305424"/>
    <s v="10000"/>
    <s v="10100"/>
    <s v="5250000000"/>
    <s v="2053000"/>
    <s v=""/>
    <s v="00002"/>
    <s v=""/>
    <s v=""/>
    <s v=""/>
    <n v="-140.79"/>
    <x v="25"/>
  </r>
  <r>
    <s v="52500"/>
    <s v="100004733"/>
    <s v="305424"/>
    <s v="10000"/>
    <s v="10100"/>
    <s v="5250000000"/>
    <s v="2160000"/>
    <s v=""/>
    <s v="00002"/>
    <s v=""/>
    <s v=""/>
    <s v=""/>
    <n v="-32.93"/>
    <x v="26"/>
  </r>
  <r>
    <s v="52500"/>
    <s v="100004733"/>
    <s v="305424"/>
    <s v="10000"/>
    <s v="10100"/>
    <s v="5250000000"/>
    <s v="2140000"/>
    <s v=""/>
    <s v="00002"/>
    <s v=""/>
    <s v=""/>
    <s v=""/>
    <n v="-326.77999999999997"/>
    <x v="27"/>
  </r>
  <r>
    <s v="52500"/>
    <s v="100004733"/>
    <s v="305424"/>
    <s v="10000"/>
    <s v="10100"/>
    <s v="5250000000"/>
    <s v="2058000"/>
    <s v=""/>
    <s v="00002"/>
    <s v=""/>
    <s v=""/>
    <s v=""/>
    <n v="-32.93"/>
    <x v="28"/>
  </r>
  <r>
    <s v="52500"/>
    <s v="100004733"/>
    <s v="305424"/>
    <s v="10000"/>
    <s v="10100"/>
    <s v="5250000000"/>
    <s v="2150000"/>
    <s v=""/>
    <s v="00002"/>
    <s v=""/>
    <s v=""/>
    <s v=""/>
    <n v="-211.28"/>
    <x v="29"/>
  </r>
  <r>
    <s v="52500"/>
    <s v="100004733"/>
    <s v="305424"/>
    <s v="10000"/>
    <s v="10100"/>
    <s v="5250000000"/>
    <s v="7100000"/>
    <s v=""/>
    <s v="00002"/>
    <s v=""/>
    <s v=""/>
    <s v=""/>
    <n v="2500"/>
    <x v="31"/>
  </r>
  <r>
    <s v="52500"/>
    <s v="100004733"/>
    <s v="305424"/>
    <s v="10000"/>
    <s v="10100"/>
    <s v="5250000000"/>
    <s v="7230000"/>
    <s v=""/>
    <s v="00002"/>
    <s v=""/>
    <s v=""/>
    <s v=""/>
    <n v="140.79"/>
    <x v="22"/>
  </r>
  <r>
    <s v="52500"/>
    <s v="100004733"/>
    <s v="305424"/>
    <s v="10000"/>
    <s v="10100"/>
    <s v="5250000000"/>
    <s v="7231000"/>
    <s v=""/>
    <s v="00002"/>
    <s v=""/>
    <s v=""/>
    <s v=""/>
    <n v="32.93"/>
    <x v="23"/>
  </r>
  <r>
    <s v="52500"/>
    <s v="100004733"/>
    <s v="305424"/>
    <s v="10000"/>
    <s v="10100"/>
    <s v="5250000000"/>
    <s v="7269000"/>
    <s v=""/>
    <s v="00002"/>
    <s v=""/>
    <s v=""/>
    <s v=""/>
    <n v="165"/>
    <x v="35"/>
  </r>
  <r>
    <s v="52500"/>
    <s v="100004733"/>
    <s v="305424"/>
    <s v="10000"/>
    <s v="10100"/>
    <s v="5250000000"/>
    <s v="7269000"/>
    <s v=""/>
    <s v="00002"/>
    <s v=""/>
    <s v=""/>
    <s v=""/>
    <n v="30"/>
    <x v="35"/>
  </r>
  <r>
    <s v="52500"/>
    <s v="100056395"/>
    <s v="305420"/>
    <s v="10000"/>
    <s v="10100"/>
    <s v="5250000000"/>
    <s v="7100000"/>
    <s v=""/>
    <s v="00002"/>
    <s v=""/>
    <s v=""/>
    <s v=""/>
    <n v="1846.4"/>
    <x v="31"/>
  </r>
  <r>
    <s v="52500"/>
    <s v="100056395"/>
    <s v="305420"/>
    <s v="10000"/>
    <s v="10100"/>
    <s v="5250000000"/>
    <s v="7230000"/>
    <s v=""/>
    <s v="00002"/>
    <s v=""/>
    <s v=""/>
    <s v=""/>
    <n v="112.36"/>
    <x v="22"/>
  </r>
  <r>
    <s v="52500"/>
    <s v="100056395"/>
    <s v="305420"/>
    <s v="10000"/>
    <s v="10100"/>
    <s v="5250000000"/>
    <s v="7231000"/>
    <s v=""/>
    <s v="00002"/>
    <s v=""/>
    <s v=""/>
    <s v=""/>
    <n v="26.28"/>
    <x v="23"/>
  </r>
  <r>
    <s v="52500"/>
    <s v="100056395"/>
    <s v="305420"/>
    <s v="10000"/>
    <s v="10100"/>
    <s v="5250000000"/>
    <s v="7240000"/>
    <s v=""/>
    <s v="00002"/>
    <s v=""/>
    <s v=""/>
    <s v=""/>
    <n v="245.3"/>
    <x v="32"/>
  </r>
  <r>
    <s v="52500"/>
    <s v="100056395"/>
    <s v="305420"/>
    <s v="10000"/>
    <s v="10100"/>
    <s v="5250000000"/>
    <s v="7245000"/>
    <s v=""/>
    <s v="00002"/>
    <s v=""/>
    <s v=""/>
    <s v=""/>
    <n v="31.25"/>
    <x v="47"/>
  </r>
  <r>
    <s v="52500"/>
    <s v="100056395"/>
    <s v="305420"/>
    <s v="10000"/>
    <s v="10100"/>
    <s v="5250000000"/>
    <s v="7269000"/>
    <s v=""/>
    <s v="00002"/>
    <s v=""/>
    <s v=""/>
    <s v=""/>
    <n v="121.86"/>
    <x v="35"/>
  </r>
  <r>
    <s v="52500"/>
    <s v="100056395"/>
    <s v="305420"/>
    <s v="10000"/>
    <s v="10100"/>
    <s v="5250000000"/>
    <s v="7269000"/>
    <s v=""/>
    <s v="00002"/>
    <s v=""/>
    <s v=""/>
    <s v=""/>
    <n v="22.16"/>
    <x v="35"/>
  </r>
  <r>
    <s v="52500"/>
    <s v="100056395"/>
    <s v="305420"/>
    <s v="10000"/>
    <s v="10100"/>
    <s v="5250000000"/>
    <s v="2190000"/>
    <s v=""/>
    <s v="00002"/>
    <s v=""/>
    <s v=""/>
    <s v=""/>
    <n v="-19.68"/>
    <x v="40"/>
  </r>
  <r>
    <s v="52500"/>
    <s v="100056395"/>
    <s v="305420"/>
    <s v="10000"/>
    <s v="10100"/>
    <s v="5250000000"/>
    <s v="2130000"/>
    <s v=""/>
    <s v="00002"/>
    <s v=""/>
    <s v=""/>
    <s v=""/>
    <n v="-14.5"/>
    <x v="39"/>
  </r>
  <r>
    <s v="52500"/>
    <s v="100056395"/>
    <s v="305420"/>
    <s v="10000"/>
    <s v="10100"/>
    <s v="5250000000"/>
    <s v="2105000"/>
    <s v=""/>
    <s v="00002"/>
    <s v=""/>
    <s v=""/>
    <s v=""/>
    <n v="-121.86"/>
    <x v="38"/>
  </r>
  <r>
    <s v="52500"/>
    <s v="100056395"/>
    <s v="305420"/>
    <s v="10000"/>
    <s v="10100"/>
    <s v="5250000000"/>
    <s v="2056000"/>
    <s v=""/>
    <s v="00002"/>
    <s v=""/>
    <s v=""/>
    <s v=""/>
    <n v="-245.3"/>
    <x v="43"/>
  </r>
  <r>
    <s v="52500"/>
    <s v="100056395"/>
    <s v="305420"/>
    <s v="10000"/>
    <s v="10100"/>
    <s v="5250000000"/>
    <s v="2061000"/>
    <s v=""/>
    <s v="00002"/>
    <s v=""/>
    <s v=""/>
    <s v=""/>
    <n v="-31.25"/>
    <x v="48"/>
  </r>
  <r>
    <s v="52500"/>
    <s v="100056395"/>
    <s v="305420"/>
    <s v="10000"/>
    <s v="10100"/>
    <s v="5250000000"/>
    <s v="2052000"/>
    <s v=""/>
    <s v="00002"/>
    <s v=""/>
    <s v=""/>
    <s v=""/>
    <n v="-121.86"/>
    <x v="44"/>
  </r>
  <r>
    <s v="52500"/>
    <s v="100056395"/>
    <s v="305420"/>
    <s v="10000"/>
    <s v="10100"/>
    <s v="5250000000"/>
    <s v="2100000"/>
    <s v=""/>
    <s v="00002"/>
    <s v=""/>
    <s v=""/>
    <s v=""/>
    <n v="-22.16"/>
    <x v="36"/>
  </r>
  <r>
    <s v="52500"/>
    <s v="100056395"/>
    <s v="305420"/>
    <s v="10000"/>
    <s v="10100"/>
    <s v="5250000000"/>
    <s v="2110000"/>
    <s v=""/>
    <s v="00002"/>
    <s v=""/>
    <s v=""/>
    <s v=""/>
    <n v="-112.36"/>
    <x v="24"/>
  </r>
  <r>
    <s v="52500"/>
    <s v="100056395"/>
    <s v="305420"/>
    <s v="10000"/>
    <s v="10100"/>
    <s v="5250000000"/>
    <s v="2053000"/>
    <s v=""/>
    <s v="00002"/>
    <s v=""/>
    <s v=""/>
    <s v=""/>
    <n v="-112.36"/>
    <x v="25"/>
  </r>
  <r>
    <s v="52500"/>
    <s v="100056395"/>
    <s v="305420"/>
    <s v="10000"/>
    <s v="10100"/>
    <s v="5250000000"/>
    <s v="2160000"/>
    <s v=""/>
    <s v="00002"/>
    <s v=""/>
    <s v=""/>
    <s v=""/>
    <n v="-26.28"/>
    <x v="26"/>
  </r>
  <r>
    <s v="52500"/>
    <s v="100056395"/>
    <s v="305420"/>
    <s v="10000"/>
    <s v="10100"/>
    <s v="5250000000"/>
    <s v="2140000"/>
    <s v=""/>
    <s v="00002"/>
    <s v=""/>
    <s v=""/>
    <s v=""/>
    <n v="-200.23"/>
    <x v="27"/>
  </r>
  <r>
    <s v="52500"/>
    <s v="100056395"/>
    <s v="305420"/>
    <s v="10000"/>
    <s v="10100"/>
    <s v="5250000000"/>
    <s v="2058000"/>
    <s v=""/>
    <s v="00002"/>
    <s v=""/>
    <s v=""/>
    <s v=""/>
    <n v="-26.28"/>
    <x v="28"/>
  </r>
  <r>
    <s v="52500"/>
    <s v="100056395"/>
    <s v="305420"/>
    <s v="10000"/>
    <s v="10100"/>
    <s v="5250000000"/>
    <s v="2150000"/>
    <s v=""/>
    <s v="00002"/>
    <s v=""/>
    <s v=""/>
    <s v=""/>
    <n v="-88.31"/>
    <x v="29"/>
  </r>
  <r>
    <s v="52500"/>
    <s v="100056395"/>
    <s v="305420"/>
    <s v="10000"/>
    <s v="10100"/>
    <s v="5250000000"/>
    <s v="1000000"/>
    <s v=""/>
    <s v="00002"/>
    <s v=""/>
    <s v=""/>
    <s v=""/>
    <n v="-1263.18"/>
    <x v="30"/>
  </r>
  <r>
    <s v="52500"/>
    <s v="100045598"/>
    <s v="328074"/>
    <s v="10000"/>
    <s v="10100"/>
    <s v="5250000000"/>
    <s v="2100000"/>
    <s v=""/>
    <s v="00002"/>
    <s v=""/>
    <s v=""/>
    <s v=""/>
    <n v="-20.9"/>
    <x v="36"/>
  </r>
  <r>
    <s v="52500"/>
    <s v="100045598"/>
    <s v="328074"/>
    <s v="10000"/>
    <s v="10100"/>
    <s v="5250000000"/>
    <s v="2110000"/>
    <s v=""/>
    <s v="00002"/>
    <s v=""/>
    <s v=""/>
    <s v=""/>
    <n v="-104.1"/>
    <x v="24"/>
  </r>
  <r>
    <s v="52500"/>
    <s v="100045598"/>
    <s v="328074"/>
    <s v="10000"/>
    <s v="10100"/>
    <s v="5250000000"/>
    <s v="2053000"/>
    <s v=""/>
    <s v="00002"/>
    <s v=""/>
    <s v=""/>
    <s v=""/>
    <n v="-104.1"/>
    <x v="25"/>
  </r>
  <r>
    <s v="52500"/>
    <s v="100045598"/>
    <s v="328074"/>
    <s v="10000"/>
    <s v="10100"/>
    <s v="5250000000"/>
    <s v="2160000"/>
    <s v=""/>
    <s v="00002"/>
    <s v=""/>
    <s v=""/>
    <s v=""/>
    <n v="-24.34"/>
    <x v="26"/>
  </r>
  <r>
    <s v="52500"/>
    <s v="100045598"/>
    <s v="328074"/>
    <s v="10000"/>
    <s v="10100"/>
    <s v="5250000000"/>
    <s v="2140000"/>
    <s v=""/>
    <s v="00002"/>
    <s v=""/>
    <s v=""/>
    <s v=""/>
    <n v="-162.88"/>
    <x v="27"/>
  </r>
  <r>
    <s v="52500"/>
    <s v="100045598"/>
    <s v="328074"/>
    <s v="10000"/>
    <s v="10100"/>
    <s v="5250000000"/>
    <s v="2058000"/>
    <s v=""/>
    <s v="00002"/>
    <s v=""/>
    <s v=""/>
    <s v=""/>
    <n v="-24.34"/>
    <x v="28"/>
  </r>
  <r>
    <s v="52500"/>
    <s v="100045598"/>
    <s v="328074"/>
    <s v="10000"/>
    <s v="10100"/>
    <s v="5250000000"/>
    <s v="2150000"/>
    <s v=""/>
    <s v="00002"/>
    <s v=""/>
    <s v=""/>
    <s v=""/>
    <n v="-71.180000000000007"/>
    <x v="29"/>
  </r>
  <r>
    <s v="52500"/>
    <s v="100045598"/>
    <s v="328074"/>
    <s v="10000"/>
    <s v="10100"/>
    <s v="5250000000"/>
    <s v="1000000"/>
    <s v=""/>
    <s v="00002"/>
    <s v=""/>
    <s v=""/>
    <s v=""/>
    <n v="-1083.97"/>
    <x v="30"/>
  </r>
  <r>
    <s v="52500"/>
    <s v="100045598"/>
    <s v="328074"/>
    <s v="10000"/>
    <s v="10100"/>
    <s v="5250000000"/>
    <s v="7100000"/>
    <s v=""/>
    <s v="00002"/>
    <s v=""/>
    <s v=""/>
    <s v=""/>
    <n v="1567.44"/>
    <x v="31"/>
  </r>
  <r>
    <s v="52500"/>
    <s v="100045598"/>
    <s v="328074"/>
    <s v="10000"/>
    <s v="10100"/>
    <s v="5250000000"/>
    <s v="7100000"/>
    <s v=""/>
    <s v="00002"/>
    <s v=""/>
    <s v=""/>
    <s v=""/>
    <n v="174.16"/>
    <x v="31"/>
  </r>
  <r>
    <s v="52500"/>
    <s v="100045598"/>
    <s v="328074"/>
    <s v="10000"/>
    <s v="10100"/>
    <s v="5250000000"/>
    <s v="7230000"/>
    <s v=""/>
    <s v="00002"/>
    <s v=""/>
    <s v=""/>
    <s v=""/>
    <n v="104.1"/>
    <x v="22"/>
  </r>
  <r>
    <s v="52500"/>
    <s v="100045598"/>
    <s v="328074"/>
    <s v="10000"/>
    <s v="10100"/>
    <s v="5250000000"/>
    <s v="7231000"/>
    <s v=""/>
    <s v="00002"/>
    <s v=""/>
    <s v=""/>
    <s v=""/>
    <n v="24.34"/>
    <x v="23"/>
  </r>
  <r>
    <s v="52500"/>
    <s v="100045598"/>
    <s v="328074"/>
    <s v="10000"/>
    <s v="10100"/>
    <s v="5250000000"/>
    <s v="7240000"/>
    <s v=""/>
    <s v="00002"/>
    <s v=""/>
    <s v=""/>
    <s v=""/>
    <n v="353.85"/>
    <x v="32"/>
  </r>
  <r>
    <s v="52500"/>
    <s v="100045598"/>
    <s v="328074"/>
    <s v="10000"/>
    <s v="10100"/>
    <s v="5250000000"/>
    <s v="7269000"/>
    <s v=""/>
    <s v="00002"/>
    <s v=""/>
    <s v=""/>
    <s v=""/>
    <n v="114.95"/>
    <x v="35"/>
  </r>
  <r>
    <s v="52500"/>
    <s v="100045598"/>
    <s v="328074"/>
    <s v="10000"/>
    <s v="10100"/>
    <s v="5250000000"/>
    <s v="7269000"/>
    <s v=""/>
    <s v="00002"/>
    <s v=""/>
    <s v=""/>
    <s v=""/>
    <n v="20.9"/>
    <x v="35"/>
  </r>
  <r>
    <s v="52500"/>
    <s v="100045598"/>
    <s v="328074"/>
    <s v="10000"/>
    <s v="10100"/>
    <s v="5250000000"/>
    <s v="2100000"/>
    <s v=""/>
    <s v="00002"/>
    <s v=""/>
    <s v=""/>
    <s v=""/>
    <n v="-117.5"/>
    <x v="36"/>
  </r>
  <r>
    <s v="52500"/>
    <s v="100045598"/>
    <s v="328074"/>
    <s v="10000"/>
    <s v="10100"/>
    <s v="5250000000"/>
    <s v="2105000"/>
    <s v=""/>
    <s v="00002"/>
    <s v=""/>
    <s v=""/>
    <s v=""/>
    <n v="-114.95"/>
    <x v="38"/>
  </r>
  <r>
    <s v="52500"/>
    <s v="100045598"/>
    <s v="328074"/>
    <s v="10000"/>
    <s v="10100"/>
    <s v="5250000000"/>
    <s v="2130000"/>
    <s v=""/>
    <s v="00002"/>
    <s v=""/>
    <s v=""/>
    <s v=""/>
    <n v="-43"/>
    <x v="39"/>
  </r>
  <r>
    <s v="52500"/>
    <s v="100045598"/>
    <s v="328074"/>
    <s v="10000"/>
    <s v="10100"/>
    <s v="5250000000"/>
    <s v="2190000"/>
    <s v=""/>
    <s v="00002"/>
    <s v=""/>
    <s v=""/>
    <s v=""/>
    <n v="-19.68"/>
    <x v="40"/>
  </r>
  <r>
    <s v="52500"/>
    <s v="100045598"/>
    <s v="328074"/>
    <s v="10000"/>
    <s v="10100"/>
    <s v="5250000000"/>
    <s v="2056000"/>
    <s v=""/>
    <s v="00002"/>
    <s v=""/>
    <s v=""/>
    <s v=""/>
    <n v="-353.85"/>
    <x v="43"/>
  </r>
  <r>
    <s v="52500"/>
    <s v="100045598"/>
    <s v="328074"/>
    <s v="10000"/>
    <s v="10100"/>
    <s v="5250000000"/>
    <s v="2052000"/>
    <s v=""/>
    <s v="00002"/>
    <s v=""/>
    <s v=""/>
    <s v=""/>
    <n v="-114.95"/>
    <x v="44"/>
  </r>
  <r>
    <s v="52500"/>
    <s v="100006953"/>
    <s v="301000"/>
    <s v="10000"/>
    <s v="10100"/>
    <s v="5250000000"/>
    <s v="7100000"/>
    <s v=""/>
    <s v="00002"/>
    <s v=""/>
    <s v=""/>
    <s v=""/>
    <n v="184.64"/>
    <x v="31"/>
  </r>
  <r>
    <s v="52500"/>
    <s v="100006953"/>
    <s v="301000"/>
    <s v="10000"/>
    <s v="10100"/>
    <s v="5250000000"/>
    <s v="2081000"/>
    <s v=""/>
    <s v="00002"/>
    <s v=""/>
    <s v=""/>
    <s v=""/>
    <n v="163.98"/>
    <x v="46"/>
  </r>
  <r>
    <s v="52500"/>
    <s v="100006953"/>
    <s v="301000"/>
    <s v="10000"/>
    <s v="10100"/>
    <s v="5250000000"/>
    <s v="7100000"/>
    <s v=""/>
    <s v="00002"/>
    <s v=""/>
    <s v=""/>
    <s v=""/>
    <n v="1661.76"/>
    <x v="31"/>
  </r>
  <r>
    <s v="52500"/>
    <s v="100006953"/>
    <s v="301000"/>
    <s v="10000"/>
    <s v="10100"/>
    <s v="5250000000"/>
    <s v="7230000"/>
    <s v=""/>
    <s v="00002"/>
    <s v=""/>
    <s v=""/>
    <s v=""/>
    <n v="118.77"/>
    <x v="22"/>
  </r>
  <r>
    <s v="52500"/>
    <s v="100006953"/>
    <s v="301000"/>
    <s v="10000"/>
    <s v="10100"/>
    <s v="5250000000"/>
    <s v="7231000"/>
    <s v=""/>
    <s v="00002"/>
    <s v=""/>
    <s v=""/>
    <s v=""/>
    <n v="27.78"/>
    <x v="23"/>
  </r>
  <r>
    <s v="52500"/>
    <s v="100006953"/>
    <s v="301000"/>
    <s v="10000"/>
    <s v="10100"/>
    <s v="5250000000"/>
    <s v="7240000"/>
    <s v=""/>
    <s v="00002"/>
    <s v=""/>
    <s v=""/>
    <s v=""/>
    <n v="271.7"/>
    <x v="32"/>
  </r>
  <r>
    <s v="52500"/>
    <s v="100006953"/>
    <s v="301000"/>
    <s v="10000"/>
    <s v="10100"/>
    <s v="5250000000"/>
    <s v="7269000"/>
    <s v=""/>
    <s v="00002"/>
    <s v=""/>
    <s v=""/>
    <s v=""/>
    <n v="121.86"/>
    <x v="35"/>
  </r>
  <r>
    <s v="52500"/>
    <s v="100006953"/>
    <s v="301000"/>
    <s v="10000"/>
    <s v="10100"/>
    <s v="5250000000"/>
    <s v="7269000"/>
    <s v=""/>
    <s v="00002"/>
    <s v=""/>
    <s v=""/>
    <s v=""/>
    <n v="22.16"/>
    <x v="35"/>
  </r>
  <r>
    <s v="52500"/>
    <s v="100006953"/>
    <s v="301000"/>
    <s v="10000"/>
    <s v="10100"/>
    <s v="5250000000"/>
    <s v="2100000"/>
    <s v=""/>
    <s v="00002"/>
    <s v=""/>
    <s v=""/>
    <s v=""/>
    <n v="-25"/>
    <x v="36"/>
  </r>
  <r>
    <s v="52500"/>
    <s v="100006953"/>
    <s v="301000"/>
    <s v="10000"/>
    <s v="10100"/>
    <s v="5250000000"/>
    <s v="2100000"/>
    <s v=""/>
    <s v="00002"/>
    <s v=""/>
    <s v=""/>
    <s v=""/>
    <n v="-3.27"/>
    <x v="36"/>
  </r>
  <r>
    <s v="52500"/>
    <s v="100006953"/>
    <s v="301000"/>
    <s v="10000"/>
    <s v="10100"/>
    <s v="5250000000"/>
    <s v="2105000"/>
    <s v=""/>
    <s v="00002"/>
    <s v=""/>
    <s v=""/>
    <s v=""/>
    <n v="-121.86"/>
    <x v="38"/>
  </r>
  <r>
    <s v="52500"/>
    <s v="100006953"/>
    <s v="301000"/>
    <s v="10000"/>
    <s v="10100"/>
    <s v="5250000000"/>
    <s v="2130000"/>
    <s v=""/>
    <s v="00002"/>
    <s v=""/>
    <s v=""/>
    <s v=""/>
    <n v="-43"/>
    <x v="39"/>
  </r>
  <r>
    <s v="52500"/>
    <s v="100006953"/>
    <s v="301000"/>
    <s v="10000"/>
    <s v="10100"/>
    <s v="5250000000"/>
    <s v="2190000"/>
    <s v=""/>
    <s v="00002"/>
    <s v=""/>
    <s v=""/>
    <s v=""/>
    <n v="-36.85"/>
    <x v="40"/>
  </r>
  <r>
    <s v="52500"/>
    <s v="100006953"/>
    <s v="301000"/>
    <s v="10000"/>
    <s v="10100"/>
    <s v="5250000000"/>
    <s v="2100000"/>
    <s v=""/>
    <s v="00002"/>
    <s v=""/>
    <s v=""/>
    <s v=""/>
    <n v="-11.54"/>
    <x v="36"/>
  </r>
  <r>
    <s v="52500"/>
    <s v="100006953"/>
    <s v="301000"/>
    <s v="10000"/>
    <s v="10100"/>
    <s v="5250000000"/>
    <s v="2056000"/>
    <s v=""/>
    <s v="00002"/>
    <s v=""/>
    <s v=""/>
    <s v=""/>
    <n v="-271.7"/>
    <x v="43"/>
  </r>
  <r>
    <s v="52500"/>
    <s v="100006953"/>
    <s v="301000"/>
    <s v="10000"/>
    <s v="10100"/>
    <s v="5250000000"/>
    <s v="2052000"/>
    <s v=""/>
    <s v="00002"/>
    <s v=""/>
    <s v=""/>
    <s v=""/>
    <n v="-121.86"/>
    <x v="44"/>
  </r>
  <r>
    <s v="52500"/>
    <s v="100006953"/>
    <s v="301000"/>
    <s v="10000"/>
    <s v="10100"/>
    <s v="5250000000"/>
    <s v="2100000"/>
    <s v=""/>
    <s v="00002"/>
    <s v=""/>
    <s v=""/>
    <s v=""/>
    <n v="-22.16"/>
    <x v="36"/>
  </r>
  <r>
    <s v="52500"/>
    <s v="100006953"/>
    <s v="301000"/>
    <s v="10000"/>
    <s v="10100"/>
    <s v="5250000000"/>
    <s v="2110000"/>
    <s v=""/>
    <s v="00002"/>
    <s v=""/>
    <s v=""/>
    <s v=""/>
    <n v="-118.77"/>
    <x v="24"/>
  </r>
  <r>
    <s v="52500"/>
    <s v="100006953"/>
    <s v="301000"/>
    <s v="10000"/>
    <s v="10100"/>
    <s v="5250000000"/>
    <s v="2053000"/>
    <s v=""/>
    <s v="00002"/>
    <s v=""/>
    <s v=""/>
    <s v=""/>
    <n v="-118.77"/>
    <x v="25"/>
  </r>
  <r>
    <s v="52500"/>
    <s v="100006953"/>
    <s v="301000"/>
    <s v="10000"/>
    <s v="10100"/>
    <s v="5250000000"/>
    <s v="2160000"/>
    <s v=""/>
    <s v="00002"/>
    <s v=""/>
    <s v=""/>
    <s v=""/>
    <n v="-27.78"/>
    <x v="26"/>
  </r>
  <r>
    <s v="52500"/>
    <s v="100006953"/>
    <s v="301000"/>
    <s v="10000"/>
    <s v="10100"/>
    <s v="5250000000"/>
    <s v="2140000"/>
    <s v=""/>
    <s v="00002"/>
    <s v=""/>
    <s v=""/>
    <s v=""/>
    <n v="-229.63"/>
    <x v="27"/>
  </r>
  <r>
    <s v="52500"/>
    <s v="100006953"/>
    <s v="301000"/>
    <s v="10000"/>
    <s v="10100"/>
    <s v="5250000000"/>
    <s v="2058000"/>
    <s v=""/>
    <s v="00002"/>
    <s v=""/>
    <s v=""/>
    <s v=""/>
    <n v="-27.78"/>
    <x v="28"/>
  </r>
  <r>
    <s v="52500"/>
    <s v="100006953"/>
    <s v="301000"/>
    <s v="10000"/>
    <s v="10100"/>
    <s v="5250000000"/>
    <s v="2150000"/>
    <s v=""/>
    <s v="00002"/>
    <s v=""/>
    <s v=""/>
    <s v=""/>
    <n v="-95.58"/>
    <x v="29"/>
  </r>
  <r>
    <s v="52500"/>
    <s v="100006953"/>
    <s v="301000"/>
    <s v="10000"/>
    <s v="10100"/>
    <s v="5250000000"/>
    <s v="1000000"/>
    <s v=""/>
    <s v="00002"/>
    <s v=""/>
    <s v=""/>
    <s v=""/>
    <n v="-1297.0999999999999"/>
    <x v="30"/>
  </r>
  <r>
    <s v="52500"/>
    <s v="100041842"/>
    <s v="307924"/>
    <s v="10000"/>
    <s v="10100"/>
    <s v="5250000000"/>
    <s v="2053000"/>
    <s v=""/>
    <s v="00002"/>
    <s v=""/>
    <s v=""/>
    <s v=""/>
    <n v="-206.06"/>
    <x v="25"/>
  </r>
  <r>
    <s v="52500"/>
    <s v="100041842"/>
    <s v="307924"/>
    <s v="10000"/>
    <s v="10100"/>
    <s v="5250000000"/>
    <s v="2160000"/>
    <s v=""/>
    <s v="00002"/>
    <s v=""/>
    <s v=""/>
    <s v=""/>
    <n v="-48.19"/>
    <x v="26"/>
  </r>
  <r>
    <s v="52500"/>
    <s v="100041842"/>
    <s v="307924"/>
    <s v="10000"/>
    <s v="10100"/>
    <s v="5250000000"/>
    <s v="2140000"/>
    <s v=""/>
    <s v="00002"/>
    <s v=""/>
    <s v=""/>
    <s v=""/>
    <n v="-325.5"/>
    <x v="27"/>
  </r>
  <r>
    <s v="52500"/>
    <s v="100041842"/>
    <s v="307924"/>
    <s v="10000"/>
    <s v="10100"/>
    <s v="5250000000"/>
    <s v="2058000"/>
    <s v=""/>
    <s v="00002"/>
    <s v=""/>
    <s v=""/>
    <s v=""/>
    <n v="-48.19"/>
    <x v="28"/>
  </r>
  <r>
    <s v="52500"/>
    <s v="100041842"/>
    <s v="307924"/>
    <s v="10000"/>
    <s v="10100"/>
    <s v="5250000000"/>
    <s v="2150000"/>
    <s v=""/>
    <s v="00002"/>
    <s v=""/>
    <s v=""/>
    <s v=""/>
    <n v="-177.9"/>
    <x v="29"/>
  </r>
  <r>
    <s v="52500"/>
    <s v="100041842"/>
    <s v="307924"/>
    <s v="10000"/>
    <s v="10100"/>
    <s v="5250000000"/>
    <s v="1000000"/>
    <s v=""/>
    <s v="00002"/>
    <s v=""/>
    <s v=""/>
    <s v=""/>
    <n v="-2285.59"/>
    <x v="30"/>
  </r>
  <r>
    <s v="52500"/>
    <s v="100041842"/>
    <s v="307924"/>
    <s v="10000"/>
    <s v="10100"/>
    <s v="5250000000"/>
    <s v="2056000"/>
    <s v=""/>
    <s v="00002"/>
    <s v=""/>
    <s v=""/>
    <s v=""/>
    <n v="-687.75"/>
    <x v="43"/>
  </r>
  <r>
    <s v="52500"/>
    <s v="100041842"/>
    <s v="307924"/>
    <s v="10000"/>
    <s v="10100"/>
    <s v="5250000000"/>
    <s v="2100000"/>
    <s v=""/>
    <s v="00002"/>
    <s v=""/>
    <s v=""/>
    <s v=""/>
    <n v="-41.54"/>
    <x v="36"/>
  </r>
  <r>
    <s v="52500"/>
    <s v="100041842"/>
    <s v="307924"/>
    <s v="10000"/>
    <s v="10100"/>
    <s v="5250000000"/>
    <s v="2052000"/>
    <s v=""/>
    <s v="00002"/>
    <s v=""/>
    <s v=""/>
    <s v=""/>
    <n v="-228.47"/>
    <x v="44"/>
  </r>
  <r>
    <s v="52500"/>
    <s v="100041842"/>
    <s v="307924"/>
    <s v="10000"/>
    <s v="10100"/>
    <s v="5250000000"/>
    <s v="2110000"/>
    <s v=""/>
    <s v="00002"/>
    <s v=""/>
    <s v=""/>
    <s v=""/>
    <n v="-206.06"/>
    <x v="24"/>
  </r>
  <r>
    <s v="52500"/>
    <s v="100041842"/>
    <s v="307924"/>
    <s v="10000"/>
    <s v="10100"/>
    <s v="5250000000"/>
    <s v="7100000"/>
    <s v=""/>
    <s v="00002"/>
    <s v=""/>
    <s v=""/>
    <s v=""/>
    <n v="3331.79"/>
    <x v="31"/>
  </r>
  <r>
    <s v="52500"/>
    <s v="100041842"/>
    <s v="307924"/>
    <s v="10000"/>
    <s v="10100"/>
    <s v="5250000000"/>
    <s v="7100000"/>
    <s v=""/>
    <s v="00002"/>
    <s v=""/>
    <s v=""/>
    <s v=""/>
    <n v="129.81"/>
    <x v="31"/>
  </r>
  <r>
    <s v="52500"/>
    <s v="100041842"/>
    <s v="307924"/>
    <s v="10000"/>
    <s v="10100"/>
    <s v="5250000000"/>
    <s v="7230000"/>
    <s v=""/>
    <s v="00002"/>
    <s v=""/>
    <s v=""/>
    <s v=""/>
    <n v="206.06"/>
    <x v="22"/>
  </r>
  <r>
    <s v="52500"/>
    <s v="100041842"/>
    <s v="307924"/>
    <s v="10000"/>
    <s v="10100"/>
    <s v="5250000000"/>
    <s v="7231000"/>
    <s v=""/>
    <s v="00002"/>
    <s v=""/>
    <s v=""/>
    <s v=""/>
    <n v="48.19"/>
    <x v="23"/>
  </r>
  <r>
    <s v="52500"/>
    <s v="100041842"/>
    <s v="307924"/>
    <s v="10000"/>
    <s v="10100"/>
    <s v="5250000000"/>
    <s v="7240000"/>
    <s v=""/>
    <s v="00002"/>
    <s v=""/>
    <s v=""/>
    <s v=""/>
    <n v="687.75"/>
    <x v="32"/>
  </r>
  <r>
    <s v="52500"/>
    <s v="100041842"/>
    <s v="307924"/>
    <s v="10000"/>
    <s v="10100"/>
    <s v="5250000000"/>
    <s v="7221000"/>
    <s v=""/>
    <s v="00002"/>
    <s v=""/>
    <s v=""/>
    <s v=""/>
    <n v="9.66"/>
    <x v="34"/>
  </r>
  <r>
    <s v="52500"/>
    <s v="100041842"/>
    <s v="307924"/>
    <s v="10000"/>
    <s v="10100"/>
    <s v="5250000000"/>
    <s v="7269000"/>
    <s v=""/>
    <s v="00002"/>
    <s v=""/>
    <s v=""/>
    <s v=""/>
    <n v="228.47"/>
    <x v="35"/>
  </r>
  <r>
    <s v="52500"/>
    <s v="100041842"/>
    <s v="307924"/>
    <s v="10000"/>
    <s v="10100"/>
    <s v="5250000000"/>
    <s v="7269000"/>
    <s v=""/>
    <s v="00002"/>
    <s v=""/>
    <s v=""/>
    <s v=""/>
    <n v="41.54"/>
    <x v="35"/>
  </r>
  <r>
    <s v="52500"/>
    <s v="100041842"/>
    <s v="307924"/>
    <s v="10000"/>
    <s v="10100"/>
    <s v="5250000000"/>
    <s v="2155000"/>
    <s v=""/>
    <s v="00002"/>
    <s v=""/>
    <s v=""/>
    <s v=""/>
    <n v="-1.73"/>
    <x v="45"/>
  </r>
  <r>
    <s v="52500"/>
    <s v="100041842"/>
    <s v="307924"/>
    <s v="10000"/>
    <s v="10100"/>
    <s v="5250000000"/>
    <s v="2130000"/>
    <s v=""/>
    <s v="00002"/>
    <s v=""/>
    <s v=""/>
    <s v=""/>
    <n v="-108.5"/>
    <x v="39"/>
  </r>
  <r>
    <s v="52500"/>
    <s v="100041842"/>
    <s v="307924"/>
    <s v="10000"/>
    <s v="10100"/>
    <s v="5250000000"/>
    <s v="2100000"/>
    <s v=""/>
    <s v="00002"/>
    <s v=""/>
    <s v=""/>
    <s v=""/>
    <n v="-50"/>
    <x v="36"/>
  </r>
  <r>
    <s v="52500"/>
    <s v="100041842"/>
    <s v="307924"/>
    <s v="10000"/>
    <s v="10100"/>
    <s v="5250000000"/>
    <s v="2100000"/>
    <s v=""/>
    <s v="00002"/>
    <s v=""/>
    <s v=""/>
    <s v=""/>
    <n v="-29.66"/>
    <x v="36"/>
  </r>
  <r>
    <s v="52500"/>
    <s v="100041842"/>
    <s v="307924"/>
    <s v="10000"/>
    <s v="10100"/>
    <s v="5250000000"/>
    <s v="2105000"/>
    <s v=""/>
    <s v="00002"/>
    <s v=""/>
    <s v=""/>
    <s v=""/>
    <n v="-228.47"/>
    <x v="38"/>
  </r>
  <r>
    <s v="52500"/>
    <s v="100041842"/>
    <s v="307924"/>
    <s v="10000"/>
    <s v="10100"/>
    <s v="5250000000"/>
    <s v="2057000"/>
    <s v=""/>
    <s v="00002"/>
    <s v=""/>
    <s v=""/>
    <s v=""/>
    <n v="-9.66"/>
    <x v="41"/>
  </r>
  <r>
    <s v="52500"/>
    <s v="100074987"/>
    <s v="500234"/>
    <s v="10000"/>
    <s v="10100"/>
    <s v="5250000000"/>
    <s v="7100000"/>
    <s v=""/>
    <s v="00002"/>
    <s v=""/>
    <s v=""/>
    <s v=""/>
    <n v="476.89"/>
    <x v="31"/>
  </r>
  <r>
    <s v="52500"/>
    <s v="100074987"/>
    <s v="500234"/>
    <s v="10000"/>
    <s v="10100"/>
    <s v="5250000000"/>
    <s v="7230000"/>
    <s v=""/>
    <s v="00002"/>
    <s v=""/>
    <s v=""/>
    <s v=""/>
    <n v="29.56"/>
    <x v="22"/>
  </r>
  <r>
    <s v="52500"/>
    <s v="100074987"/>
    <s v="500234"/>
    <s v="10000"/>
    <s v="10100"/>
    <s v="5250000000"/>
    <s v="7231000"/>
    <s v=""/>
    <s v="00002"/>
    <s v=""/>
    <s v=""/>
    <s v=""/>
    <n v="6.91"/>
    <x v="23"/>
  </r>
  <r>
    <s v="52500"/>
    <s v="100074987"/>
    <s v="500234"/>
    <s v="10000"/>
    <s v="10100"/>
    <s v="5250000000"/>
    <s v="2110000"/>
    <s v=""/>
    <s v="00002"/>
    <s v=""/>
    <s v=""/>
    <s v=""/>
    <n v="-29.56"/>
    <x v="24"/>
  </r>
  <r>
    <s v="52500"/>
    <s v="100074987"/>
    <s v="500234"/>
    <s v="10000"/>
    <s v="10100"/>
    <s v="5250000000"/>
    <s v="2053000"/>
    <s v=""/>
    <s v="00002"/>
    <s v=""/>
    <s v=""/>
    <s v=""/>
    <n v="-29.56"/>
    <x v="25"/>
  </r>
  <r>
    <s v="52500"/>
    <s v="100074987"/>
    <s v="500234"/>
    <s v="10000"/>
    <s v="10100"/>
    <s v="5250000000"/>
    <s v="2160000"/>
    <s v=""/>
    <s v="00002"/>
    <s v=""/>
    <s v=""/>
    <s v=""/>
    <n v="-6.91"/>
    <x v="26"/>
  </r>
  <r>
    <s v="52500"/>
    <s v="100074987"/>
    <s v="500234"/>
    <s v="10000"/>
    <s v="10100"/>
    <s v="5250000000"/>
    <s v="2140000"/>
    <s v=""/>
    <s v="00002"/>
    <s v=""/>
    <s v=""/>
    <s v=""/>
    <n v="-23.46"/>
    <x v="27"/>
  </r>
  <r>
    <s v="52500"/>
    <s v="100074987"/>
    <s v="500234"/>
    <s v="10000"/>
    <s v="10100"/>
    <s v="5250000000"/>
    <s v="2058000"/>
    <s v=""/>
    <s v="00002"/>
    <s v=""/>
    <s v=""/>
    <s v=""/>
    <n v="-6.91"/>
    <x v="28"/>
  </r>
  <r>
    <s v="52500"/>
    <s v="100074987"/>
    <s v="500234"/>
    <s v="10000"/>
    <s v="10100"/>
    <s v="5250000000"/>
    <s v="2150000"/>
    <s v=""/>
    <s v="00002"/>
    <s v=""/>
    <s v=""/>
    <s v=""/>
    <n v="-9.41"/>
    <x v="29"/>
  </r>
  <r>
    <s v="52500"/>
    <s v="100074987"/>
    <s v="500234"/>
    <s v="10000"/>
    <s v="10100"/>
    <s v="5250000000"/>
    <s v="1000000"/>
    <s v=""/>
    <s v="00002"/>
    <s v=""/>
    <s v=""/>
    <s v=""/>
    <n v="-407.55"/>
    <x v="30"/>
  </r>
  <r>
    <s v="52500"/>
    <s v="100008061"/>
    <s v="305390"/>
    <s v="10000"/>
    <s v="10100"/>
    <s v="5250000000"/>
    <s v="2150000"/>
    <s v=""/>
    <s v="00002"/>
    <s v=""/>
    <s v=""/>
    <s v=""/>
    <n v="-112.1"/>
    <x v="29"/>
  </r>
  <r>
    <s v="52500"/>
    <s v="100008061"/>
    <s v="305390"/>
    <s v="10000"/>
    <s v="10100"/>
    <s v="5250000000"/>
    <s v="1000000"/>
    <s v=""/>
    <s v="00002"/>
    <s v=""/>
    <s v=""/>
    <s v=""/>
    <n v="-1519.18"/>
    <x v="30"/>
  </r>
  <r>
    <s v="52500"/>
    <s v="100008061"/>
    <s v="305390"/>
    <s v="10000"/>
    <s v="10100"/>
    <s v="5250000000"/>
    <s v="2100000"/>
    <s v=""/>
    <s v="00002"/>
    <s v=""/>
    <s v=""/>
    <s v=""/>
    <n v="-27.68"/>
    <x v="36"/>
  </r>
  <r>
    <s v="52500"/>
    <s v="100008061"/>
    <s v="305390"/>
    <s v="10000"/>
    <s v="10100"/>
    <s v="5250000000"/>
    <s v="2110000"/>
    <s v=""/>
    <s v="00002"/>
    <s v=""/>
    <s v=""/>
    <s v=""/>
    <n v="-135.29"/>
    <x v="24"/>
  </r>
  <r>
    <s v="52500"/>
    <s v="100008061"/>
    <s v="305390"/>
    <s v="10000"/>
    <s v="10100"/>
    <s v="5250000000"/>
    <s v="2053000"/>
    <s v=""/>
    <s v="00002"/>
    <s v=""/>
    <s v=""/>
    <s v=""/>
    <n v="-135.29"/>
    <x v="25"/>
  </r>
  <r>
    <s v="52500"/>
    <s v="100008061"/>
    <s v="305390"/>
    <s v="10000"/>
    <s v="10100"/>
    <s v="5250000000"/>
    <s v="2160000"/>
    <s v=""/>
    <s v="00002"/>
    <s v=""/>
    <s v=""/>
    <s v=""/>
    <n v="-31.64"/>
    <x v="26"/>
  </r>
  <r>
    <s v="52500"/>
    <s v="100008061"/>
    <s v="305390"/>
    <s v="10000"/>
    <s v="10100"/>
    <s v="5250000000"/>
    <s v="2140000"/>
    <s v=""/>
    <s v="00002"/>
    <s v=""/>
    <s v=""/>
    <s v=""/>
    <n v="-219.38"/>
    <x v="27"/>
  </r>
  <r>
    <s v="52500"/>
    <s v="100008061"/>
    <s v="305390"/>
    <s v="10000"/>
    <s v="10100"/>
    <s v="5250000000"/>
    <s v="2058000"/>
    <s v=""/>
    <s v="00002"/>
    <s v=""/>
    <s v=""/>
    <s v=""/>
    <n v="-31.64"/>
    <x v="28"/>
  </r>
  <r>
    <s v="52500"/>
    <s v="100008061"/>
    <s v="305390"/>
    <s v="10000"/>
    <s v="10100"/>
    <s v="5250000000"/>
    <s v="2100000"/>
    <s v=""/>
    <s v="00002"/>
    <s v=""/>
    <s v=""/>
    <s v=""/>
    <n v="-6.54"/>
    <x v="36"/>
  </r>
  <r>
    <s v="52500"/>
    <s v="100008061"/>
    <s v="305390"/>
    <s v="10000"/>
    <s v="10100"/>
    <s v="5250000000"/>
    <s v="2100000"/>
    <s v=""/>
    <s v="00002"/>
    <s v=""/>
    <s v=""/>
    <s v=""/>
    <n v="-23.52"/>
    <x v="36"/>
  </r>
  <r>
    <s v="52500"/>
    <s v="100008061"/>
    <s v="305390"/>
    <s v="10000"/>
    <s v="10100"/>
    <s v="5250000000"/>
    <s v="2057000"/>
    <s v=""/>
    <s v="00002"/>
    <s v=""/>
    <s v=""/>
    <s v=""/>
    <n v="-11.82"/>
    <x v="41"/>
  </r>
  <r>
    <s v="52500"/>
    <s v="100008061"/>
    <s v="305390"/>
    <s v="10000"/>
    <s v="10100"/>
    <s v="5250000000"/>
    <s v="2055000"/>
    <s v=""/>
    <s v="00002"/>
    <s v=""/>
    <s v=""/>
    <s v=""/>
    <n v="-7.64"/>
    <x v="42"/>
  </r>
  <r>
    <s v="52500"/>
    <s v="100008061"/>
    <s v="305390"/>
    <s v="10000"/>
    <s v="10100"/>
    <s v="5250000000"/>
    <s v="2052000"/>
    <s v=""/>
    <s v="00002"/>
    <s v=""/>
    <s v=""/>
    <s v=""/>
    <n v="-152.22"/>
    <x v="44"/>
  </r>
  <r>
    <s v="52500"/>
    <s v="100008061"/>
    <s v="305390"/>
    <s v="10000"/>
    <s v="10100"/>
    <s v="5250000000"/>
    <s v="7100000"/>
    <s v=""/>
    <s v="00002"/>
    <s v=""/>
    <s v=""/>
    <s v=""/>
    <n v="2306.4"/>
    <x v="31"/>
  </r>
  <r>
    <s v="52500"/>
    <s v="100008061"/>
    <s v="305390"/>
    <s v="10000"/>
    <s v="10100"/>
    <s v="5250000000"/>
    <s v="7230000"/>
    <s v=""/>
    <s v="00002"/>
    <s v=""/>
    <s v=""/>
    <s v=""/>
    <n v="135.29"/>
    <x v="22"/>
  </r>
  <r>
    <s v="52500"/>
    <s v="100008061"/>
    <s v="305390"/>
    <s v="10000"/>
    <s v="10100"/>
    <s v="5250000000"/>
    <s v="7231000"/>
    <s v=""/>
    <s v="00002"/>
    <s v=""/>
    <s v=""/>
    <s v=""/>
    <n v="31.64"/>
    <x v="23"/>
  </r>
  <r>
    <s v="52500"/>
    <s v="100008061"/>
    <s v="305390"/>
    <s v="10000"/>
    <s v="10100"/>
    <s v="5250000000"/>
    <s v="7250000"/>
    <s v=""/>
    <s v="00002"/>
    <s v=""/>
    <s v=""/>
    <s v=""/>
    <n v="7.64"/>
    <x v="33"/>
  </r>
  <r>
    <s v="52500"/>
    <s v="100008061"/>
    <s v="305390"/>
    <s v="10000"/>
    <s v="10100"/>
    <s v="5250000000"/>
    <s v="7221000"/>
    <s v=""/>
    <s v="00002"/>
    <s v=""/>
    <s v=""/>
    <s v=""/>
    <n v="11.82"/>
    <x v="34"/>
  </r>
  <r>
    <s v="52500"/>
    <s v="100008061"/>
    <s v="305390"/>
    <s v="10000"/>
    <s v="10100"/>
    <s v="5250000000"/>
    <s v="7269000"/>
    <s v=""/>
    <s v="00002"/>
    <s v=""/>
    <s v=""/>
    <s v=""/>
    <n v="152.22"/>
    <x v="35"/>
  </r>
  <r>
    <s v="52500"/>
    <s v="100008061"/>
    <s v="305390"/>
    <s v="10000"/>
    <s v="10100"/>
    <s v="5250000000"/>
    <s v="7269000"/>
    <s v=""/>
    <s v="00002"/>
    <s v=""/>
    <s v=""/>
    <s v=""/>
    <n v="27.68"/>
    <x v="35"/>
  </r>
  <r>
    <s v="52500"/>
    <s v="100008061"/>
    <s v="305390"/>
    <s v="10000"/>
    <s v="10100"/>
    <s v="5250000000"/>
    <s v="2155000"/>
    <s v=""/>
    <s v="00002"/>
    <s v=""/>
    <s v=""/>
    <s v=""/>
    <n v="-5.92"/>
    <x v="45"/>
  </r>
  <r>
    <s v="52500"/>
    <s v="100008061"/>
    <s v="305390"/>
    <s v="10000"/>
    <s v="10100"/>
    <s v="5250000000"/>
    <s v="2125000"/>
    <s v=""/>
    <s v="00002"/>
    <s v=""/>
    <s v=""/>
    <s v=""/>
    <n v="-11.7"/>
    <x v="37"/>
  </r>
  <r>
    <s v="52500"/>
    <s v="100008061"/>
    <s v="305390"/>
    <s v="10000"/>
    <s v="10100"/>
    <s v="5250000000"/>
    <s v="2190000"/>
    <s v=""/>
    <s v="00002"/>
    <s v=""/>
    <s v=""/>
    <s v=""/>
    <n v="-19.68"/>
    <x v="40"/>
  </r>
  <r>
    <s v="52500"/>
    <s v="100008061"/>
    <s v="305390"/>
    <s v="10000"/>
    <s v="10100"/>
    <s v="5250000000"/>
    <s v="2105000"/>
    <s v=""/>
    <s v="00002"/>
    <s v=""/>
    <s v=""/>
    <s v=""/>
    <n v="-152.22"/>
    <x v="38"/>
  </r>
  <r>
    <s v="52500"/>
    <s v="100008061"/>
    <s v="305390"/>
    <s v="10000"/>
    <s v="10100"/>
    <s v="5250000000"/>
    <s v="2100000"/>
    <s v=""/>
    <s v="00002"/>
    <s v=""/>
    <s v=""/>
    <s v=""/>
    <n v="-69.23"/>
    <x v="36"/>
  </r>
  <r>
    <s v="52500"/>
    <s v="100000798"/>
    <s v="305331"/>
    <s v="10000"/>
    <s v="10100"/>
    <s v="5250000000"/>
    <s v="2058000"/>
    <s v=""/>
    <s v="00002"/>
    <s v=""/>
    <s v=""/>
    <s v=""/>
    <n v="-18.440000000000001"/>
    <x v="28"/>
  </r>
  <r>
    <s v="52500"/>
    <s v="100000798"/>
    <s v="305331"/>
    <s v="10000"/>
    <s v="10100"/>
    <s v="5250000000"/>
    <s v="2150000"/>
    <s v=""/>
    <s v="00002"/>
    <s v=""/>
    <s v=""/>
    <s v=""/>
    <n v="-45.99"/>
    <x v="29"/>
  </r>
  <r>
    <s v="52500"/>
    <s v="100000798"/>
    <s v="305331"/>
    <s v="10000"/>
    <s v="10100"/>
    <s v="5250000000"/>
    <s v="1000000"/>
    <s v=""/>
    <s v="00002"/>
    <s v=""/>
    <s v=""/>
    <s v=""/>
    <n v="-966.63"/>
    <x v="30"/>
  </r>
  <r>
    <s v="52500"/>
    <s v="100000798"/>
    <s v="305331"/>
    <s v="10000"/>
    <s v="10100"/>
    <s v="5250000000"/>
    <s v="7100000"/>
    <s v=""/>
    <s v="00002"/>
    <s v=""/>
    <s v=""/>
    <s v=""/>
    <n v="73.959999999999994"/>
    <x v="31"/>
  </r>
  <r>
    <s v="52500"/>
    <s v="100000798"/>
    <s v="305331"/>
    <s v="10000"/>
    <s v="10100"/>
    <s v="5250000000"/>
    <s v="7100000"/>
    <s v=""/>
    <s v="00002"/>
    <s v=""/>
    <s v=""/>
    <s v=""/>
    <n v="1183.3599999999999"/>
    <x v="31"/>
  </r>
  <r>
    <s v="52500"/>
    <s v="100000798"/>
    <s v="305331"/>
    <s v="10000"/>
    <s v="10100"/>
    <s v="5250000000"/>
    <s v="7100000"/>
    <s v=""/>
    <s v="00002"/>
    <s v=""/>
    <s v=""/>
    <s v=""/>
    <n v="221.88"/>
    <x v="31"/>
  </r>
  <r>
    <s v="52500"/>
    <s v="100000798"/>
    <s v="305331"/>
    <s v="10000"/>
    <s v="10100"/>
    <s v="5250000000"/>
    <s v="2100000"/>
    <s v=""/>
    <s v="00002"/>
    <s v=""/>
    <s v=""/>
    <s v=""/>
    <n v="-60"/>
    <x v="36"/>
  </r>
  <r>
    <s v="52500"/>
    <s v="100000798"/>
    <s v="305331"/>
    <s v="10000"/>
    <s v="10100"/>
    <s v="5250000000"/>
    <s v="2105000"/>
    <s v=""/>
    <s v="00002"/>
    <s v=""/>
    <s v=""/>
    <s v=""/>
    <n v="-97.63"/>
    <x v="38"/>
  </r>
  <r>
    <s v="52500"/>
    <s v="100000798"/>
    <s v="305331"/>
    <s v="10000"/>
    <s v="10100"/>
    <s v="5250000000"/>
    <s v="2100000"/>
    <s v=""/>
    <s v="00002"/>
    <s v=""/>
    <s v=""/>
    <s v=""/>
    <n v="-15.39"/>
    <x v="36"/>
  </r>
  <r>
    <s v="52500"/>
    <s v="100000798"/>
    <s v="305331"/>
    <s v="10000"/>
    <s v="10100"/>
    <s v="5250000000"/>
    <s v="2055000"/>
    <s v=""/>
    <s v="00002"/>
    <s v=""/>
    <s v=""/>
    <s v=""/>
    <n v="-3.82"/>
    <x v="42"/>
  </r>
  <r>
    <s v="52500"/>
    <s v="100000798"/>
    <s v="305331"/>
    <s v="10000"/>
    <s v="10100"/>
    <s v="5250000000"/>
    <s v="2056000"/>
    <s v=""/>
    <s v="00002"/>
    <s v=""/>
    <s v=""/>
    <s v=""/>
    <n v="-867.4"/>
    <x v="43"/>
  </r>
  <r>
    <s v="52500"/>
    <s v="100000798"/>
    <s v="305331"/>
    <s v="10000"/>
    <s v="10100"/>
    <s v="5250000000"/>
    <s v="2052000"/>
    <s v=""/>
    <s v="00002"/>
    <s v=""/>
    <s v=""/>
    <s v=""/>
    <n v="-97.63"/>
    <x v="44"/>
  </r>
  <r>
    <s v="52500"/>
    <s v="100000798"/>
    <s v="305331"/>
    <s v="10000"/>
    <s v="10100"/>
    <s v="5250000000"/>
    <s v="2100000"/>
    <s v=""/>
    <s v="00002"/>
    <s v=""/>
    <s v=""/>
    <s v=""/>
    <n v="-17.75"/>
    <x v="36"/>
  </r>
  <r>
    <s v="52500"/>
    <s v="100000798"/>
    <s v="305331"/>
    <s v="10000"/>
    <s v="10100"/>
    <s v="5250000000"/>
    <s v="2110000"/>
    <s v=""/>
    <s v="00002"/>
    <s v=""/>
    <s v=""/>
    <s v=""/>
    <n v="-78.819999999999993"/>
    <x v="24"/>
  </r>
  <r>
    <s v="52500"/>
    <s v="100000798"/>
    <s v="305331"/>
    <s v="10000"/>
    <s v="10100"/>
    <s v="5250000000"/>
    <s v="7230000"/>
    <s v=""/>
    <s v="00002"/>
    <s v=""/>
    <s v=""/>
    <s v=""/>
    <n v="78.819999999999993"/>
    <x v="22"/>
  </r>
  <r>
    <s v="52500"/>
    <s v="100000798"/>
    <s v="305331"/>
    <s v="10000"/>
    <s v="10100"/>
    <s v="5250000000"/>
    <s v="7231000"/>
    <s v=""/>
    <s v="00002"/>
    <s v=""/>
    <s v=""/>
    <s v=""/>
    <n v="18.440000000000001"/>
    <x v="23"/>
  </r>
  <r>
    <s v="52500"/>
    <s v="100000798"/>
    <s v="305331"/>
    <s v="10000"/>
    <s v="10100"/>
    <s v="5250000000"/>
    <s v="7240000"/>
    <s v=""/>
    <s v="00002"/>
    <s v=""/>
    <s v=""/>
    <s v=""/>
    <n v="867.4"/>
    <x v="32"/>
  </r>
  <r>
    <s v="52500"/>
    <s v="100000798"/>
    <s v="305331"/>
    <s v="10000"/>
    <s v="10100"/>
    <s v="5250000000"/>
    <s v="7250000"/>
    <s v=""/>
    <s v="00002"/>
    <s v=""/>
    <s v=""/>
    <s v=""/>
    <n v="3.82"/>
    <x v="33"/>
  </r>
  <r>
    <s v="52500"/>
    <s v="100000798"/>
    <s v="305331"/>
    <s v="10000"/>
    <s v="10100"/>
    <s v="5250000000"/>
    <s v="7269000"/>
    <s v=""/>
    <s v="00002"/>
    <s v=""/>
    <s v=""/>
    <s v=""/>
    <n v="97.63"/>
    <x v="35"/>
  </r>
  <r>
    <s v="52500"/>
    <s v="100000798"/>
    <s v="305331"/>
    <s v="10000"/>
    <s v="10100"/>
    <s v="5250000000"/>
    <s v="7269000"/>
    <s v=""/>
    <s v="00002"/>
    <s v=""/>
    <s v=""/>
    <s v=""/>
    <n v="17.75"/>
    <x v="35"/>
  </r>
  <r>
    <s v="52500"/>
    <s v="100000798"/>
    <s v="305331"/>
    <s v="10000"/>
    <s v="10100"/>
    <s v="5250000000"/>
    <s v="2100000"/>
    <s v=""/>
    <s v="00002"/>
    <s v=""/>
    <s v=""/>
    <s v=""/>
    <n v="-2"/>
    <x v="36"/>
  </r>
  <r>
    <s v="52500"/>
    <s v="100000798"/>
    <s v="305331"/>
    <s v="10000"/>
    <s v="10100"/>
    <s v="5250000000"/>
    <s v="2100000"/>
    <s v=""/>
    <s v="00002"/>
    <s v=""/>
    <s v=""/>
    <s v=""/>
    <n v="-8.33"/>
    <x v="36"/>
  </r>
  <r>
    <s v="52500"/>
    <s v="100000798"/>
    <s v="305331"/>
    <s v="10000"/>
    <s v="10100"/>
    <s v="5250000000"/>
    <s v="2130000"/>
    <s v=""/>
    <s v="00002"/>
    <s v=""/>
    <s v=""/>
    <s v=""/>
    <n v="-108.5"/>
    <x v="39"/>
  </r>
  <r>
    <s v="52500"/>
    <s v="100000798"/>
    <s v="305331"/>
    <s v="10000"/>
    <s v="10100"/>
    <s v="5250000000"/>
    <s v="2125000"/>
    <s v=""/>
    <s v="00002"/>
    <s v=""/>
    <s v=""/>
    <s v=""/>
    <n v="-5.85"/>
    <x v="37"/>
  </r>
  <r>
    <s v="52500"/>
    <s v="100000798"/>
    <s v="305331"/>
    <s v="10000"/>
    <s v="10100"/>
    <s v="5250000000"/>
    <s v="2100000"/>
    <s v=""/>
    <s v="00002"/>
    <s v=""/>
    <s v=""/>
    <s v=""/>
    <n v="-18.09"/>
    <x v="36"/>
  </r>
  <r>
    <s v="52500"/>
    <s v="100000798"/>
    <s v="305331"/>
    <s v="10000"/>
    <s v="10100"/>
    <s v="5250000000"/>
    <s v="2053000"/>
    <s v=""/>
    <s v="00002"/>
    <s v=""/>
    <s v=""/>
    <s v=""/>
    <n v="-78.819999999999993"/>
    <x v="25"/>
  </r>
  <r>
    <s v="52500"/>
    <s v="100000798"/>
    <s v="305331"/>
    <s v="10000"/>
    <s v="10100"/>
    <s v="5250000000"/>
    <s v="2160000"/>
    <s v=""/>
    <s v="00002"/>
    <s v=""/>
    <s v=""/>
    <s v=""/>
    <n v="-18.440000000000001"/>
    <x v="26"/>
  </r>
  <r>
    <s v="52500"/>
    <s v="100000798"/>
    <s v="305331"/>
    <s v="10000"/>
    <s v="10100"/>
    <s v="5250000000"/>
    <s v="2140000"/>
    <s v=""/>
    <s v="00002"/>
    <s v=""/>
    <s v=""/>
    <s v=""/>
    <n v="-53.53"/>
    <x v="27"/>
  </r>
  <r>
    <s v="52500"/>
    <s v="100022697"/>
    <s v="314298"/>
    <s v="10000"/>
    <s v="10100"/>
    <s v="5250000000"/>
    <s v="2058000"/>
    <s v=""/>
    <s v="00002"/>
    <s v=""/>
    <s v=""/>
    <s v=""/>
    <n v="-35.409999999999997"/>
    <x v="28"/>
  </r>
  <r>
    <s v="52500"/>
    <s v="100022697"/>
    <s v="314298"/>
    <s v="10000"/>
    <s v="10100"/>
    <s v="5250000000"/>
    <s v="2150000"/>
    <s v=""/>
    <s v="00002"/>
    <s v=""/>
    <s v=""/>
    <s v=""/>
    <n v="-118.44"/>
    <x v="29"/>
  </r>
  <r>
    <s v="52500"/>
    <s v="100022697"/>
    <s v="314298"/>
    <s v="10000"/>
    <s v="10100"/>
    <s v="5250000000"/>
    <s v="1000000"/>
    <s v=""/>
    <s v="00002"/>
    <s v=""/>
    <s v=""/>
    <s v=""/>
    <n v="-1564.84"/>
    <x v="30"/>
  </r>
  <r>
    <s v="52500"/>
    <s v="100022697"/>
    <s v="314298"/>
    <s v="10000"/>
    <s v="10100"/>
    <s v="5250000000"/>
    <s v="2081000"/>
    <s v=""/>
    <s v="00002"/>
    <s v=""/>
    <s v=""/>
    <s v=""/>
    <n v="74.62"/>
    <x v="46"/>
  </r>
  <r>
    <s v="52500"/>
    <s v="100022697"/>
    <s v="314298"/>
    <s v="10000"/>
    <s v="10100"/>
    <s v="5250000000"/>
    <s v="7230000"/>
    <s v=""/>
    <s v="00002"/>
    <s v=""/>
    <s v=""/>
    <s v=""/>
    <n v="151.41"/>
    <x v="22"/>
  </r>
  <r>
    <s v="52500"/>
    <s v="100022697"/>
    <s v="314298"/>
    <s v="10000"/>
    <s v="10100"/>
    <s v="5250000000"/>
    <s v="7231000"/>
    <s v=""/>
    <s v="00002"/>
    <s v=""/>
    <s v=""/>
    <s v=""/>
    <n v="35.409999999999997"/>
    <x v="23"/>
  </r>
  <r>
    <s v="52500"/>
    <s v="100022697"/>
    <s v="314298"/>
    <s v="10000"/>
    <s v="10100"/>
    <s v="5250000000"/>
    <s v="7240000"/>
    <s v=""/>
    <s v="00002"/>
    <s v=""/>
    <s v=""/>
    <s v=""/>
    <n v="271.7"/>
    <x v="32"/>
  </r>
  <r>
    <s v="52500"/>
    <s v="100022697"/>
    <s v="314298"/>
    <s v="10000"/>
    <s v="10100"/>
    <s v="5250000000"/>
    <s v="7250000"/>
    <s v=""/>
    <s v="00002"/>
    <s v=""/>
    <s v=""/>
    <s v=""/>
    <n v="1.34"/>
    <x v="33"/>
  </r>
  <r>
    <s v="52500"/>
    <s v="100022697"/>
    <s v="314298"/>
    <s v="10000"/>
    <s v="10100"/>
    <s v="5250000000"/>
    <s v="7221000"/>
    <s v=""/>
    <s v="00002"/>
    <s v=""/>
    <s v=""/>
    <s v=""/>
    <n v="11.4"/>
    <x v="34"/>
  </r>
  <r>
    <s v="52500"/>
    <s v="100022697"/>
    <s v="314298"/>
    <s v="10000"/>
    <s v="10100"/>
    <s v="5250000000"/>
    <s v="7269000"/>
    <s v=""/>
    <s v="00002"/>
    <s v=""/>
    <s v=""/>
    <s v=""/>
    <n v="172.66"/>
    <x v="35"/>
  </r>
  <r>
    <s v="52500"/>
    <s v="100022697"/>
    <s v="314298"/>
    <s v="10000"/>
    <s v="10100"/>
    <s v="5250000000"/>
    <s v="7269000"/>
    <s v=""/>
    <s v="00002"/>
    <s v=""/>
    <s v=""/>
    <s v=""/>
    <n v="31.39"/>
    <x v="35"/>
  </r>
  <r>
    <s v="52500"/>
    <s v="100022697"/>
    <s v="314298"/>
    <s v="10000"/>
    <s v="10100"/>
    <s v="5250000000"/>
    <s v="2125000"/>
    <s v=""/>
    <s v="00002"/>
    <s v=""/>
    <s v=""/>
    <s v=""/>
    <n v="-4"/>
    <x v="37"/>
  </r>
  <r>
    <s v="52500"/>
    <s v="100022697"/>
    <s v="314298"/>
    <s v="10000"/>
    <s v="10100"/>
    <s v="5250000000"/>
    <s v="2100000"/>
    <s v=""/>
    <s v="00002"/>
    <s v=""/>
    <s v=""/>
    <s v=""/>
    <n v="-98.08"/>
    <x v="36"/>
  </r>
  <r>
    <s v="52500"/>
    <s v="100022697"/>
    <s v="314298"/>
    <s v="10000"/>
    <s v="10100"/>
    <s v="5250000000"/>
    <s v="2125000"/>
    <s v=""/>
    <s v="00002"/>
    <s v=""/>
    <s v=""/>
    <s v=""/>
    <n v="-2.6"/>
    <x v="37"/>
  </r>
  <r>
    <s v="52500"/>
    <s v="100022697"/>
    <s v="314298"/>
    <s v="10000"/>
    <s v="10100"/>
    <s v="5250000000"/>
    <s v="2125000"/>
    <s v=""/>
    <s v="00002"/>
    <s v=""/>
    <s v=""/>
    <s v=""/>
    <n v="-5.85"/>
    <x v="37"/>
  </r>
  <r>
    <s v="52500"/>
    <s v="100022697"/>
    <s v="314298"/>
    <s v="10000"/>
    <s v="10100"/>
    <s v="5250000000"/>
    <s v="2100000"/>
    <s v=""/>
    <s v="00002"/>
    <s v=""/>
    <s v=""/>
    <s v=""/>
    <n v="-150"/>
    <x v="36"/>
  </r>
  <r>
    <s v="52500"/>
    <s v="100022697"/>
    <s v="314298"/>
    <s v="10000"/>
    <s v="10100"/>
    <s v="5250000000"/>
    <s v="7100000"/>
    <s v=""/>
    <s v="00002"/>
    <s v=""/>
    <s v=""/>
    <s v=""/>
    <n v="2616"/>
    <x v="31"/>
  </r>
  <r>
    <s v="52500"/>
    <s v="100022697"/>
    <s v="314298"/>
    <s v="10000"/>
    <s v="10100"/>
    <s v="5250000000"/>
    <s v="2105000"/>
    <s v=""/>
    <s v="00002"/>
    <s v=""/>
    <s v=""/>
    <s v=""/>
    <n v="-172.66"/>
    <x v="38"/>
  </r>
  <r>
    <s v="52500"/>
    <s v="100022697"/>
    <s v="314298"/>
    <s v="10000"/>
    <s v="10100"/>
    <s v="5250000000"/>
    <s v="2130000"/>
    <s v=""/>
    <s v="00002"/>
    <s v=""/>
    <s v=""/>
    <s v=""/>
    <n v="-43"/>
    <x v="39"/>
  </r>
  <r>
    <s v="52500"/>
    <s v="100022697"/>
    <s v="314298"/>
    <s v="10000"/>
    <s v="10100"/>
    <s v="5250000000"/>
    <s v="2190000"/>
    <s v=""/>
    <s v="00002"/>
    <s v=""/>
    <s v=""/>
    <s v=""/>
    <n v="-36.85"/>
    <x v="40"/>
  </r>
  <r>
    <s v="52500"/>
    <s v="100022697"/>
    <s v="314298"/>
    <s v="10000"/>
    <s v="10100"/>
    <s v="5250000000"/>
    <s v="2057000"/>
    <s v=""/>
    <s v="00002"/>
    <s v=""/>
    <s v=""/>
    <s v=""/>
    <n v="-11.4"/>
    <x v="41"/>
  </r>
  <r>
    <s v="52500"/>
    <s v="100022697"/>
    <s v="314298"/>
    <s v="10000"/>
    <s v="10100"/>
    <s v="5250000000"/>
    <s v="2055000"/>
    <s v=""/>
    <s v="00002"/>
    <s v=""/>
    <s v=""/>
    <s v=""/>
    <n v="-1.34"/>
    <x v="42"/>
  </r>
  <r>
    <s v="52500"/>
    <s v="100022697"/>
    <s v="314298"/>
    <s v="10000"/>
    <s v="10100"/>
    <s v="5250000000"/>
    <s v="2056000"/>
    <s v=""/>
    <s v="00002"/>
    <s v=""/>
    <s v=""/>
    <s v=""/>
    <n v="-271.7"/>
    <x v="43"/>
  </r>
  <r>
    <s v="52500"/>
    <s v="100022697"/>
    <s v="314298"/>
    <s v="10000"/>
    <s v="10100"/>
    <s v="5250000000"/>
    <s v="2052000"/>
    <s v=""/>
    <s v="00002"/>
    <s v=""/>
    <s v=""/>
    <s v=""/>
    <n v="-172.66"/>
    <x v="44"/>
  </r>
  <r>
    <s v="52500"/>
    <s v="100022697"/>
    <s v="314298"/>
    <s v="10000"/>
    <s v="10100"/>
    <s v="5250000000"/>
    <s v="2100000"/>
    <s v=""/>
    <s v="00002"/>
    <s v=""/>
    <s v=""/>
    <s v=""/>
    <n v="-31.39"/>
    <x v="36"/>
  </r>
  <r>
    <s v="52500"/>
    <s v="100022697"/>
    <s v="314298"/>
    <s v="10000"/>
    <s v="10100"/>
    <s v="5250000000"/>
    <s v="2110000"/>
    <s v=""/>
    <s v="00002"/>
    <s v=""/>
    <s v=""/>
    <s v=""/>
    <n v="-151.41"/>
    <x v="24"/>
  </r>
  <r>
    <s v="52500"/>
    <s v="100022697"/>
    <s v="314298"/>
    <s v="10000"/>
    <s v="10100"/>
    <s v="5250000000"/>
    <s v="2053000"/>
    <s v=""/>
    <s v="00002"/>
    <s v=""/>
    <s v=""/>
    <s v=""/>
    <n v="-151.41"/>
    <x v="25"/>
  </r>
  <r>
    <s v="52500"/>
    <s v="100022697"/>
    <s v="314298"/>
    <s v="10000"/>
    <s v="10100"/>
    <s v="5250000000"/>
    <s v="2160000"/>
    <s v=""/>
    <s v="00002"/>
    <s v=""/>
    <s v=""/>
    <s v=""/>
    <n v="-35.409999999999997"/>
    <x v="26"/>
  </r>
  <r>
    <s v="52500"/>
    <s v="100022697"/>
    <s v="314298"/>
    <s v="10000"/>
    <s v="10100"/>
    <s v="5250000000"/>
    <s v="2140000"/>
    <s v=""/>
    <s v="00002"/>
    <s v=""/>
    <s v=""/>
    <s v=""/>
    <n v="-307.48"/>
    <x v="27"/>
  </r>
  <r>
    <s v="52500"/>
    <s v="100023046"/>
    <s v="305668"/>
    <s v="10000"/>
    <s v="10100"/>
    <s v="5250000000"/>
    <s v="7100000"/>
    <s v=""/>
    <s v="00002"/>
    <s v=""/>
    <s v=""/>
    <s v=""/>
    <n v="3731.2"/>
    <x v="31"/>
  </r>
  <r>
    <s v="52500"/>
    <s v="100023046"/>
    <s v="305668"/>
    <s v="10000"/>
    <s v="10100"/>
    <s v="5250000000"/>
    <s v="7230000"/>
    <s v=""/>
    <s v="00002"/>
    <s v=""/>
    <s v=""/>
    <s v=""/>
    <n v="226.02"/>
    <x v="22"/>
  </r>
  <r>
    <s v="52500"/>
    <s v="100023046"/>
    <s v="305668"/>
    <s v="10000"/>
    <s v="10100"/>
    <s v="5250000000"/>
    <s v="7231000"/>
    <s v=""/>
    <s v="00002"/>
    <s v=""/>
    <s v=""/>
    <s v=""/>
    <n v="52.86"/>
    <x v="23"/>
  </r>
  <r>
    <s v="52500"/>
    <s v="100023046"/>
    <s v="305668"/>
    <s v="10000"/>
    <s v="10100"/>
    <s v="5250000000"/>
    <s v="7240000"/>
    <s v=""/>
    <s v="00002"/>
    <s v=""/>
    <s v=""/>
    <s v=""/>
    <n v="297.7"/>
    <x v="32"/>
  </r>
  <r>
    <s v="52500"/>
    <s v="100023046"/>
    <s v="305668"/>
    <s v="10000"/>
    <s v="10100"/>
    <s v="5250000000"/>
    <s v="7250000"/>
    <s v=""/>
    <s v="00002"/>
    <s v=""/>
    <s v=""/>
    <s v=""/>
    <n v="1.83"/>
    <x v="33"/>
  </r>
  <r>
    <s v="52500"/>
    <s v="100023046"/>
    <s v="305668"/>
    <s v="10000"/>
    <s v="10100"/>
    <s v="5250000000"/>
    <s v="7269000"/>
    <s v=""/>
    <s v="00002"/>
    <s v=""/>
    <s v=""/>
    <s v=""/>
    <n v="246.26"/>
    <x v="35"/>
  </r>
  <r>
    <s v="52500"/>
    <s v="100023046"/>
    <s v="305668"/>
    <s v="10000"/>
    <s v="10100"/>
    <s v="5250000000"/>
    <s v="7269000"/>
    <s v=""/>
    <s v="00002"/>
    <s v=""/>
    <s v=""/>
    <s v=""/>
    <n v="44.77"/>
    <x v="35"/>
  </r>
  <r>
    <s v="52500"/>
    <s v="100023046"/>
    <s v="305668"/>
    <s v="10000"/>
    <s v="10100"/>
    <s v="5250000000"/>
    <s v="2100000"/>
    <s v=""/>
    <s v="00002"/>
    <s v=""/>
    <s v=""/>
    <s v=""/>
    <n v="-5"/>
    <x v="36"/>
  </r>
  <r>
    <s v="52500"/>
    <s v="100023046"/>
    <s v="305668"/>
    <s v="10000"/>
    <s v="10100"/>
    <s v="5250000000"/>
    <s v="2125000"/>
    <s v=""/>
    <s v="00002"/>
    <s v=""/>
    <s v=""/>
    <s v=""/>
    <n v="-3.47"/>
    <x v="37"/>
  </r>
  <r>
    <s v="52500"/>
    <s v="100023046"/>
    <s v="305668"/>
    <s v="10000"/>
    <s v="10100"/>
    <s v="5250000000"/>
    <s v="2130000"/>
    <s v=""/>
    <s v="00002"/>
    <s v=""/>
    <s v=""/>
    <s v=""/>
    <n v="-43"/>
    <x v="39"/>
  </r>
  <r>
    <s v="52500"/>
    <s v="100023046"/>
    <s v="305668"/>
    <s v="10000"/>
    <s v="10100"/>
    <s v="5250000000"/>
    <s v="2125000"/>
    <s v=""/>
    <s v="00002"/>
    <s v=""/>
    <s v=""/>
    <s v=""/>
    <n v="-3.56"/>
    <x v="37"/>
  </r>
  <r>
    <s v="52500"/>
    <s v="100023046"/>
    <s v="305668"/>
    <s v="10000"/>
    <s v="10100"/>
    <s v="5250000000"/>
    <s v="2100000"/>
    <s v=""/>
    <s v="00002"/>
    <s v=""/>
    <s v=""/>
    <s v=""/>
    <n v="-9.89"/>
    <x v="36"/>
  </r>
  <r>
    <s v="52500"/>
    <s v="100023046"/>
    <s v="305668"/>
    <s v="10000"/>
    <s v="10100"/>
    <s v="5250000000"/>
    <s v="2105000"/>
    <s v=""/>
    <s v="00002"/>
    <s v=""/>
    <s v=""/>
    <s v=""/>
    <n v="-246.26"/>
    <x v="38"/>
  </r>
  <r>
    <s v="52500"/>
    <s v="100023046"/>
    <s v="305668"/>
    <s v="10000"/>
    <s v="10100"/>
    <s v="5250000000"/>
    <s v="2100000"/>
    <s v=""/>
    <s v="00002"/>
    <s v=""/>
    <s v=""/>
    <s v=""/>
    <n v="-15.39"/>
    <x v="36"/>
  </r>
  <r>
    <s v="52500"/>
    <s v="100023046"/>
    <s v="305668"/>
    <s v="10000"/>
    <s v="10100"/>
    <s v="5250000000"/>
    <s v="2190000"/>
    <s v=""/>
    <s v="00002"/>
    <s v=""/>
    <s v=""/>
    <s v=""/>
    <n v="-19.68"/>
    <x v="40"/>
  </r>
  <r>
    <s v="52500"/>
    <s v="100023046"/>
    <s v="305668"/>
    <s v="10000"/>
    <s v="10100"/>
    <s v="5250000000"/>
    <s v="2100000"/>
    <s v=""/>
    <s v="00002"/>
    <s v=""/>
    <s v=""/>
    <s v=""/>
    <n v="-44.77"/>
    <x v="36"/>
  </r>
  <r>
    <s v="52500"/>
    <s v="100023046"/>
    <s v="305668"/>
    <s v="10000"/>
    <s v="10100"/>
    <s v="5250000000"/>
    <s v="2110000"/>
    <s v=""/>
    <s v="00002"/>
    <s v=""/>
    <s v=""/>
    <s v=""/>
    <n v="-226.02"/>
    <x v="24"/>
  </r>
  <r>
    <s v="52500"/>
    <s v="100023046"/>
    <s v="305668"/>
    <s v="10000"/>
    <s v="10100"/>
    <s v="5250000000"/>
    <s v="2053000"/>
    <s v=""/>
    <s v="00002"/>
    <s v=""/>
    <s v=""/>
    <s v=""/>
    <n v="-226.02"/>
    <x v="25"/>
  </r>
  <r>
    <s v="52500"/>
    <s v="100023046"/>
    <s v="305668"/>
    <s v="10000"/>
    <s v="10100"/>
    <s v="5250000000"/>
    <s v="2160000"/>
    <s v=""/>
    <s v="00002"/>
    <s v=""/>
    <s v=""/>
    <s v=""/>
    <n v="-52.86"/>
    <x v="26"/>
  </r>
  <r>
    <s v="52500"/>
    <s v="100023046"/>
    <s v="305668"/>
    <s v="10000"/>
    <s v="10100"/>
    <s v="5250000000"/>
    <s v="2140000"/>
    <s v=""/>
    <s v="00002"/>
    <s v=""/>
    <s v=""/>
    <s v=""/>
    <n v="-627.44000000000005"/>
    <x v="27"/>
  </r>
  <r>
    <s v="52500"/>
    <s v="100023046"/>
    <s v="305668"/>
    <s v="10000"/>
    <s v="10100"/>
    <s v="5250000000"/>
    <s v="2058000"/>
    <s v=""/>
    <s v="00002"/>
    <s v=""/>
    <s v=""/>
    <s v=""/>
    <n v="-52.86"/>
    <x v="28"/>
  </r>
  <r>
    <s v="52500"/>
    <s v="100023046"/>
    <s v="305668"/>
    <s v="10000"/>
    <s v="10100"/>
    <s v="5250000000"/>
    <s v="2150000"/>
    <s v=""/>
    <s v="00002"/>
    <s v=""/>
    <s v=""/>
    <s v=""/>
    <n v="-200.95"/>
    <x v="29"/>
  </r>
  <r>
    <s v="52500"/>
    <s v="100023046"/>
    <s v="305668"/>
    <s v="10000"/>
    <s v="10100"/>
    <s v="5250000000"/>
    <s v="1000000"/>
    <s v=""/>
    <s v="00002"/>
    <s v=""/>
    <s v=""/>
    <s v=""/>
    <n v="-2277.6799999999998"/>
    <x v="30"/>
  </r>
  <r>
    <s v="52500"/>
    <s v="100023046"/>
    <s v="305668"/>
    <s v="10000"/>
    <s v="10100"/>
    <s v="5250000000"/>
    <s v="2055000"/>
    <s v=""/>
    <s v="00002"/>
    <s v=""/>
    <s v=""/>
    <s v=""/>
    <n v="-1.83"/>
    <x v="42"/>
  </r>
  <r>
    <s v="52500"/>
    <s v="100023046"/>
    <s v="305668"/>
    <s v="10000"/>
    <s v="10100"/>
    <s v="5250000000"/>
    <s v="2056000"/>
    <s v=""/>
    <s v="00002"/>
    <s v=""/>
    <s v=""/>
    <s v=""/>
    <n v="-297.7"/>
    <x v="43"/>
  </r>
  <r>
    <s v="52500"/>
    <s v="100023046"/>
    <s v="305668"/>
    <s v="10000"/>
    <s v="10100"/>
    <s v="5250000000"/>
    <s v="2052000"/>
    <s v=""/>
    <s v="00002"/>
    <s v=""/>
    <s v=""/>
    <s v=""/>
    <n v="-246.26"/>
    <x v="44"/>
  </r>
  <r>
    <s v="52500"/>
    <s v="100065888"/>
    <s v="500224"/>
    <s v="10000"/>
    <s v="10100"/>
    <s v="5250000000"/>
    <s v="7100000"/>
    <s v=""/>
    <s v="00002"/>
    <s v=""/>
    <s v=""/>
    <s v=""/>
    <n v="1003.44"/>
    <x v="31"/>
  </r>
  <r>
    <s v="52500"/>
    <s v="100065888"/>
    <s v="500224"/>
    <s v="10000"/>
    <s v="10100"/>
    <s v="5250000000"/>
    <s v="7230000"/>
    <s v=""/>
    <s v="00002"/>
    <s v=""/>
    <s v=""/>
    <s v=""/>
    <n v="62.21"/>
    <x v="22"/>
  </r>
  <r>
    <s v="52500"/>
    <s v="100065888"/>
    <s v="500224"/>
    <s v="10000"/>
    <s v="10100"/>
    <s v="5250000000"/>
    <s v="7231000"/>
    <s v=""/>
    <s v="00002"/>
    <s v=""/>
    <s v=""/>
    <s v=""/>
    <n v="14.55"/>
    <x v="23"/>
  </r>
  <r>
    <s v="52500"/>
    <s v="100065888"/>
    <s v="500224"/>
    <s v="10000"/>
    <s v="10100"/>
    <s v="5250000000"/>
    <s v="2110000"/>
    <s v=""/>
    <s v="00002"/>
    <s v=""/>
    <s v=""/>
    <s v=""/>
    <n v="-62.21"/>
    <x v="24"/>
  </r>
  <r>
    <s v="52500"/>
    <s v="100065888"/>
    <s v="500224"/>
    <s v="10000"/>
    <s v="10100"/>
    <s v="5250000000"/>
    <s v="2053000"/>
    <s v=""/>
    <s v="00002"/>
    <s v=""/>
    <s v=""/>
    <s v=""/>
    <n v="-62.21"/>
    <x v="25"/>
  </r>
  <r>
    <s v="52500"/>
    <s v="100065888"/>
    <s v="500224"/>
    <s v="10000"/>
    <s v="10100"/>
    <s v="5250000000"/>
    <s v="2160000"/>
    <s v=""/>
    <s v="00002"/>
    <s v=""/>
    <s v=""/>
    <s v=""/>
    <n v="-14.55"/>
    <x v="26"/>
  </r>
  <r>
    <s v="52500"/>
    <s v="100065888"/>
    <s v="500224"/>
    <s v="10000"/>
    <s v="10100"/>
    <s v="5250000000"/>
    <s v="2058000"/>
    <s v=""/>
    <s v="00002"/>
    <s v=""/>
    <s v=""/>
    <s v=""/>
    <n v="-14.55"/>
    <x v="28"/>
  </r>
  <r>
    <s v="52500"/>
    <s v="100065888"/>
    <s v="500224"/>
    <s v="10000"/>
    <s v="10100"/>
    <s v="5250000000"/>
    <s v="2150000"/>
    <s v=""/>
    <s v="00002"/>
    <s v=""/>
    <s v=""/>
    <s v=""/>
    <n v="-31.08"/>
    <x v="29"/>
  </r>
  <r>
    <s v="52500"/>
    <s v="100065888"/>
    <s v="500224"/>
    <s v="10000"/>
    <s v="10100"/>
    <s v="5250000000"/>
    <s v="1000000"/>
    <s v=""/>
    <s v="00002"/>
    <s v=""/>
    <s v=""/>
    <s v=""/>
    <n v="-895.6"/>
    <x v="30"/>
  </r>
  <r>
    <s v="52500"/>
    <s v="100063155"/>
    <s v="305457"/>
    <s v="10000"/>
    <s v="10100"/>
    <s v="5250000000"/>
    <s v="2150000"/>
    <s v=""/>
    <s v="00002"/>
    <s v=""/>
    <s v=""/>
    <s v=""/>
    <n v="-58.76"/>
    <x v="29"/>
  </r>
  <r>
    <s v="52500"/>
    <s v="100063155"/>
    <s v="305457"/>
    <s v="10000"/>
    <s v="10100"/>
    <s v="5250000000"/>
    <s v="1000000"/>
    <s v=""/>
    <s v="00002"/>
    <s v=""/>
    <s v=""/>
    <s v=""/>
    <n v="-961.25"/>
    <x v="30"/>
  </r>
  <r>
    <s v="52500"/>
    <s v="100063155"/>
    <s v="305457"/>
    <s v="10000"/>
    <s v="10100"/>
    <s v="5250000000"/>
    <s v="2105000"/>
    <s v=""/>
    <s v="00002"/>
    <s v=""/>
    <s v=""/>
    <s v=""/>
    <n v="-88.86"/>
    <x v="38"/>
  </r>
  <r>
    <s v="52500"/>
    <s v="100063155"/>
    <s v="305457"/>
    <s v="10000"/>
    <s v="10100"/>
    <s v="5250000000"/>
    <s v="2052000"/>
    <s v=""/>
    <s v="00002"/>
    <s v=""/>
    <s v=""/>
    <s v=""/>
    <n v="-88.86"/>
    <x v="44"/>
  </r>
  <r>
    <s v="52500"/>
    <s v="100063155"/>
    <s v="305457"/>
    <s v="10000"/>
    <s v="10100"/>
    <s v="5250000000"/>
    <s v="2100000"/>
    <s v=""/>
    <s v="00002"/>
    <s v=""/>
    <s v=""/>
    <s v=""/>
    <n v="-16.16"/>
    <x v="36"/>
  </r>
  <r>
    <s v="52500"/>
    <s v="100063155"/>
    <s v="305457"/>
    <s v="10000"/>
    <s v="10100"/>
    <s v="5250000000"/>
    <s v="2110000"/>
    <s v=""/>
    <s v="00002"/>
    <s v=""/>
    <s v=""/>
    <s v=""/>
    <n v="-83.47"/>
    <x v="24"/>
  </r>
  <r>
    <s v="52500"/>
    <s v="100063155"/>
    <s v="305457"/>
    <s v="10000"/>
    <s v="10100"/>
    <s v="5250000000"/>
    <s v="2053000"/>
    <s v=""/>
    <s v="00002"/>
    <s v=""/>
    <s v=""/>
    <s v=""/>
    <n v="-83.47"/>
    <x v="25"/>
  </r>
  <r>
    <s v="52500"/>
    <s v="100063155"/>
    <s v="305457"/>
    <s v="10000"/>
    <s v="10100"/>
    <s v="5250000000"/>
    <s v="2160000"/>
    <s v=""/>
    <s v="00002"/>
    <s v=""/>
    <s v=""/>
    <s v=""/>
    <n v="-19.52"/>
    <x v="26"/>
  </r>
  <r>
    <s v="52500"/>
    <s v="100063155"/>
    <s v="305457"/>
    <s v="10000"/>
    <s v="10100"/>
    <s v="5250000000"/>
    <s v="2140000"/>
    <s v=""/>
    <s v="00002"/>
    <s v=""/>
    <s v=""/>
    <s v=""/>
    <n v="-134.54"/>
    <x v="27"/>
  </r>
  <r>
    <s v="52500"/>
    <s v="100063155"/>
    <s v="305457"/>
    <s v="10000"/>
    <s v="10100"/>
    <s v="5250000000"/>
    <s v="2058000"/>
    <s v=""/>
    <s v="00002"/>
    <s v=""/>
    <s v=""/>
    <s v=""/>
    <n v="-19.52"/>
    <x v="28"/>
  </r>
  <r>
    <s v="52500"/>
    <s v="100063155"/>
    <s v="305457"/>
    <s v="10000"/>
    <s v="10100"/>
    <s v="5250000000"/>
    <s v="7100000"/>
    <s v=""/>
    <s v="00002"/>
    <s v=""/>
    <s v=""/>
    <s v=""/>
    <n v="134.63999999999999"/>
    <x v="31"/>
  </r>
  <r>
    <s v="52500"/>
    <s v="100063155"/>
    <s v="305457"/>
    <s v="10000"/>
    <s v="10100"/>
    <s v="5250000000"/>
    <s v="7100000"/>
    <s v=""/>
    <s v="00002"/>
    <s v=""/>
    <s v=""/>
    <s v=""/>
    <n v="942.48"/>
    <x v="31"/>
  </r>
  <r>
    <s v="52500"/>
    <s v="100063155"/>
    <s v="305457"/>
    <s v="10000"/>
    <s v="10100"/>
    <s v="5250000000"/>
    <s v="7100000"/>
    <s v=""/>
    <s v="00002"/>
    <s v=""/>
    <s v=""/>
    <s v=""/>
    <n v="269.27999999999997"/>
    <x v="31"/>
  </r>
  <r>
    <s v="52500"/>
    <s v="100063155"/>
    <s v="305457"/>
    <s v="10000"/>
    <s v="10100"/>
    <s v="5250000000"/>
    <s v="7230000"/>
    <s v=""/>
    <s v="00002"/>
    <s v=""/>
    <s v=""/>
    <s v=""/>
    <n v="83.47"/>
    <x v="22"/>
  </r>
  <r>
    <s v="52500"/>
    <s v="100063155"/>
    <s v="305457"/>
    <s v="10000"/>
    <s v="10100"/>
    <s v="5250000000"/>
    <s v="7231000"/>
    <s v=""/>
    <s v="00002"/>
    <s v=""/>
    <s v=""/>
    <s v=""/>
    <n v="19.52"/>
    <x v="23"/>
  </r>
  <r>
    <s v="52500"/>
    <s v="100063155"/>
    <s v="305457"/>
    <s v="10000"/>
    <s v="10100"/>
    <s v="5250000000"/>
    <s v="7269000"/>
    <s v=""/>
    <s v="00002"/>
    <s v=""/>
    <s v=""/>
    <s v=""/>
    <n v="88.86"/>
    <x v="35"/>
  </r>
  <r>
    <s v="52500"/>
    <s v="100063155"/>
    <s v="305457"/>
    <s v="10000"/>
    <s v="10100"/>
    <s v="5250000000"/>
    <s v="7269000"/>
    <s v=""/>
    <s v="00002"/>
    <s v=""/>
    <s v=""/>
    <s v=""/>
    <n v="16.16"/>
    <x v="35"/>
  </r>
  <r>
    <s v="52500"/>
    <s v="100056052"/>
    <s v="320263"/>
    <s v="10000"/>
    <s v="10100"/>
    <s v="5250000000"/>
    <s v="7240000"/>
    <s v=""/>
    <s v="00002"/>
    <s v=""/>
    <s v=""/>
    <s v=""/>
    <n v="673.9"/>
    <x v="32"/>
  </r>
  <r>
    <s v="52500"/>
    <s v="100056052"/>
    <s v="320263"/>
    <s v="10000"/>
    <s v="10100"/>
    <s v="5250000000"/>
    <s v="7250000"/>
    <s v=""/>
    <s v="00002"/>
    <s v=""/>
    <s v=""/>
    <s v=""/>
    <n v="0.5"/>
    <x v="33"/>
  </r>
  <r>
    <s v="52500"/>
    <s v="100056052"/>
    <s v="320263"/>
    <s v="10000"/>
    <s v="10100"/>
    <s v="5250000000"/>
    <s v="7221000"/>
    <s v=""/>
    <s v="00002"/>
    <s v=""/>
    <s v=""/>
    <s v=""/>
    <n v="5.87"/>
    <x v="34"/>
  </r>
  <r>
    <s v="52500"/>
    <s v="100056052"/>
    <s v="320263"/>
    <s v="10000"/>
    <s v="10100"/>
    <s v="5250000000"/>
    <s v="7269000"/>
    <s v=""/>
    <s v="00002"/>
    <s v=""/>
    <s v=""/>
    <s v=""/>
    <n v="96.1"/>
    <x v="35"/>
  </r>
  <r>
    <s v="52500"/>
    <s v="100056052"/>
    <s v="320263"/>
    <s v="10000"/>
    <s v="10100"/>
    <s v="5250000000"/>
    <s v="7269000"/>
    <s v=""/>
    <s v="00002"/>
    <s v=""/>
    <s v=""/>
    <s v=""/>
    <n v="17.47"/>
    <x v="35"/>
  </r>
  <r>
    <s v="52500"/>
    <s v="100056052"/>
    <s v="320263"/>
    <s v="10000"/>
    <s v="10100"/>
    <s v="5250000000"/>
    <s v="2125000"/>
    <s v=""/>
    <s v="00002"/>
    <s v=""/>
    <s v=""/>
    <s v=""/>
    <n v="-1.25"/>
    <x v="37"/>
  </r>
  <r>
    <s v="52500"/>
    <s v="100056052"/>
    <s v="320263"/>
    <s v="10000"/>
    <s v="10100"/>
    <s v="5250000000"/>
    <s v="2155000"/>
    <s v=""/>
    <s v="00002"/>
    <s v=""/>
    <s v=""/>
    <s v=""/>
    <n v="-2.97"/>
    <x v="45"/>
  </r>
  <r>
    <s v="52500"/>
    <s v="100056052"/>
    <s v="320263"/>
    <s v="10000"/>
    <s v="10100"/>
    <s v="5250000000"/>
    <s v="2100000"/>
    <s v=""/>
    <s v="00002"/>
    <s v=""/>
    <s v=""/>
    <s v=""/>
    <n v="-17.47"/>
    <x v="36"/>
  </r>
  <r>
    <s v="52500"/>
    <s v="100056052"/>
    <s v="320263"/>
    <s v="10000"/>
    <s v="10100"/>
    <s v="5250000000"/>
    <s v="2110000"/>
    <s v=""/>
    <s v="00002"/>
    <s v=""/>
    <s v=""/>
    <s v=""/>
    <n v="-80.02"/>
    <x v="24"/>
  </r>
  <r>
    <s v="52500"/>
    <s v="100056052"/>
    <s v="320263"/>
    <s v="10000"/>
    <s v="10100"/>
    <s v="5250000000"/>
    <s v="2053000"/>
    <s v=""/>
    <s v="00002"/>
    <s v=""/>
    <s v=""/>
    <s v=""/>
    <n v="-80.02"/>
    <x v="25"/>
  </r>
  <r>
    <s v="52500"/>
    <s v="100056052"/>
    <s v="320263"/>
    <s v="10000"/>
    <s v="10100"/>
    <s v="5250000000"/>
    <s v="2160000"/>
    <s v=""/>
    <s v="00002"/>
    <s v=""/>
    <s v=""/>
    <s v=""/>
    <n v="-18.71"/>
    <x v="26"/>
  </r>
  <r>
    <s v="52500"/>
    <s v="100056052"/>
    <s v="320263"/>
    <s v="10000"/>
    <s v="10100"/>
    <s v="5250000000"/>
    <s v="2140000"/>
    <s v=""/>
    <s v="00002"/>
    <s v=""/>
    <s v=""/>
    <s v=""/>
    <n v="-71.010000000000005"/>
    <x v="27"/>
  </r>
  <r>
    <s v="52500"/>
    <s v="100056052"/>
    <s v="320263"/>
    <s v="10000"/>
    <s v="10100"/>
    <s v="5250000000"/>
    <s v="2058000"/>
    <s v=""/>
    <s v="00002"/>
    <s v=""/>
    <s v=""/>
    <s v=""/>
    <n v="-18.71"/>
    <x v="28"/>
  </r>
  <r>
    <s v="52500"/>
    <s v="100056052"/>
    <s v="320263"/>
    <s v="10000"/>
    <s v="10100"/>
    <s v="5250000000"/>
    <s v="2150000"/>
    <s v=""/>
    <s v="00002"/>
    <s v=""/>
    <s v=""/>
    <s v=""/>
    <n v="-47.56"/>
    <x v="29"/>
  </r>
  <r>
    <s v="52500"/>
    <s v="100056052"/>
    <s v="320263"/>
    <s v="10000"/>
    <s v="10100"/>
    <s v="5250000000"/>
    <s v="1000000"/>
    <s v=""/>
    <s v="00002"/>
    <s v=""/>
    <s v=""/>
    <s v=""/>
    <n v="-973.04"/>
    <x v="30"/>
  </r>
  <r>
    <s v="52500"/>
    <s v="100056052"/>
    <s v="320263"/>
    <s v="10000"/>
    <s v="10100"/>
    <s v="5250000000"/>
    <s v="2105000"/>
    <s v=""/>
    <s v="00002"/>
    <s v=""/>
    <s v=""/>
    <s v=""/>
    <n v="-96.1"/>
    <x v="38"/>
  </r>
  <r>
    <s v="52500"/>
    <s v="100056052"/>
    <s v="320263"/>
    <s v="10000"/>
    <s v="10100"/>
    <s v="5250000000"/>
    <s v="2130000"/>
    <s v=""/>
    <s v="00002"/>
    <s v=""/>
    <s v=""/>
    <s v=""/>
    <n v="-108.5"/>
    <x v="39"/>
  </r>
  <r>
    <s v="52500"/>
    <s v="100056052"/>
    <s v="320263"/>
    <s v="10000"/>
    <s v="10100"/>
    <s v="5250000000"/>
    <s v="2190000"/>
    <s v=""/>
    <s v="00002"/>
    <s v=""/>
    <s v=""/>
    <s v=""/>
    <n v="-36.85"/>
    <x v="40"/>
  </r>
  <r>
    <s v="52500"/>
    <s v="100056052"/>
    <s v="320263"/>
    <s v="10000"/>
    <s v="10100"/>
    <s v="5250000000"/>
    <s v="2057000"/>
    <s v=""/>
    <s v="00002"/>
    <s v=""/>
    <s v=""/>
    <s v=""/>
    <n v="-5.87"/>
    <x v="41"/>
  </r>
  <r>
    <s v="52500"/>
    <s v="100056052"/>
    <s v="320263"/>
    <s v="10000"/>
    <s v="10100"/>
    <s v="5250000000"/>
    <s v="2055000"/>
    <s v=""/>
    <s v="00002"/>
    <s v=""/>
    <s v=""/>
    <s v=""/>
    <n v="-0.5"/>
    <x v="42"/>
  </r>
  <r>
    <s v="52500"/>
    <s v="100056052"/>
    <s v="320263"/>
    <s v="10000"/>
    <s v="10100"/>
    <s v="5250000000"/>
    <s v="2056000"/>
    <s v=""/>
    <s v="00002"/>
    <s v=""/>
    <s v=""/>
    <s v=""/>
    <n v="-673.9"/>
    <x v="43"/>
  </r>
  <r>
    <s v="52500"/>
    <s v="100056052"/>
    <s v="320263"/>
    <s v="10000"/>
    <s v="10100"/>
    <s v="5250000000"/>
    <s v="2052000"/>
    <s v=""/>
    <s v="00002"/>
    <s v=""/>
    <s v=""/>
    <s v=""/>
    <n v="-96.1"/>
    <x v="44"/>
  </r>
  <r>
    <s v="52500"/>
    <s v="100056052"/>
    <s v="320263"/>
    <s v="10000"/>
    <s v="10100"/>
    <s v="5250000000"/>
    <s v="7100000"/>
    <s v=""/>
    <s v="00002"/>
    <s v=""/>
    <s v=""/>
    <s v=""/>
    <n v="1310.4000000000001"/>
    <x v="31"/>
  </r>
  <r>
    <s v="52500"/>
    <s v="100056052"/>
    <s v="320263"/>
    <s v="10000"/>
    <s v="10100"/>
    <s v="5250000000"/>
    <s v="7100000"/>
    <s v=""/>
    <s v="00002"/>
    <s v=""/>
    <s v=""/>
    <s v=""/>
    <n v="145.6"/>
    <x v="31"/>
  </r>
  <r>
    <s v="52500"/>
    <s v="100056052"/>
    <s v="320263"/>
    <s v="10000"/>
    <s v="10100"/>
    <s v="5250000000"/>
    <s v="7230000"/>
    <s v=""/>
    <s v="00002"/>
    <s v=""/>
    <s v=""/>
    <s v=""/>
    <n v="80.02"/>
    <x v="22"/>
  </r>
  <r>
    <s v="52500"/>
    <s v="100056052"/>
    <s v="320263"/>
    <s v="10000"/>
    <s v="10100"/>
    <s v="5250000000"/>
    <s v="7231000"/>
    <s v=""/>
    <s v="00002"/>
    <s v=""/>
    <s v=""/>
    <s v=""/>
    <n v="18.71"/>
    <x v="23"/>
  </r>
  <r>
    <s v="52500"/>
    <s v="100056052"/>
    <s v="320263"/>
    <s v="10000"/>
    <s v="10100"/>
    <s v="5250000000"/>
    <s v="2100000"/>
    <s v=""/>
    <s v="00002"/>
    <s v=""/>
    <s v=""/>
    <s v=""/>
    <n v="-19.23"/>
    <x v="36"/>
  </r>
  <r>
    <s v="52500"/>
    <s v="100056052"/>
    <s v="320263"/>
    <s v="10000"/>
    <s v="10100"/>
    <s v="5250000000"/>
    <s v="2125000"/>
    <s v=""/>
    <s v="00002"/>
    <s v=""/>
    <s v=""/>
    <s v=""/>
    <n v="-0.76"/>
    <x v="37"/>
  </r>
  <r>
    <s v="52500"/>
    <s v="100051390"/>
    <s v="305393"/>
    <s v="10000"/>
    <s v="10100"/>
    <s v="5250000000"/>
    <s v="7100000"/>
    <s v=""/>
    <s v="00002"/>
    <s v=""/>
    <s v=""/>
    <s v=""/>
    <n v="5644.8"/>
    <x v="31"/>
  </r>
  <r>
    <s v="52500"/>
    <s v="100051390"/>
    <s v="305393"/>
    <s v="10000"/>
    <s v="10100"/>
    <s v="5250000000"/>
    <s v="7230000"/>
    <s v=""/>
    <s v="00002"/>
    <s v=""/>
    <s v=""/>
    <s v=""/>
    <n v="337.61"/>
    <x v="22"/>
  </r>
  <r>
    <s v="52500"/>
    <s v="100051390"/>
    <s v="305393"/>
    <s v="10000"/>
    <s v="10100"/>
    <s v="5250000000"/>
    <s v="7231000"/>
    <s v=""/>
    <s v="00002"/>
    <s v=""/>
    <s v=""/>
    <s v=""/>
    <n v="78.95"/>
    <x v="23"/>
  </r>
  <r>
    <s v="52500"/>
    <s v="100051390"/>
    <s v="305393"/>
    <s v="10000"/>
    <s v="10100"/>
    <s v="5250000000"/>
    <s v="7240000"/>
    <s v=""/>
    <s v="00002"/>
    <s v=""/>
    <s v=""/>
    <s v=""/>
    <n v="867.4"/>
    <x v="32"/>
  </r>
  <r>
    <s v="52500"/>
    <s v="100051390"/>
    <s v="305393"/>
    <s v="10000"/>
    <s v="10100"/>
    <s v="5250000000"/>
    <s v="7250000"/>
    <s v=""/>
    <s v="00002"/>
    <s v=""/>
    <s v=""/>
    <s v=""/>
    <n v="7.38"/>
    <x v="33"/>
  </r>
  <r>
    <s v="52500"/>
    <s v="100051390"/>
    <s v="305393"/>
    <s v="10000"/>
    <s v="10100"/>
    <s v="5250000000"/>
    <s v="7221000"/>
    <s v=""/>
    <s v="00002"/>
    <s v=""/>
    <s v=""/>
    <s v=""/>
    <n v="10.71"/>
    <x v="34"/>
  </r>
  <r>
    <s v="52500"/>
    <s v="100051390"/>
    <s v="305393"/>
    <s v="10000"/>
    <s v="10100"/>
    <s v="5250000000"/>
    <s v="7269000"/>
    <s v=""/>
    <s v="00002"/>
    <s v=""/>
    <s v=""/>
    <s v=""/>
    <n v="372.56"/>
    <x v="35"/>
  </r>
  <r>
    <s v="52500"/>
    <s v="100051390"/>
    <s v="305393"/>
    <s v="10000"/>
    <s v="10100"/>
    <s v="5250000000"/>
    <s v="7269000"/>
    <s v=""/>
    <s v="00002"/>
    <s v=""/>
    <s v=""/>
    <s v=""/>
    <n v="67.739999999999995"/>
    <x v="35"/>
  </r>
  <r>
    <s v="52500"/>
    <s v="100051390"/>
    <s v="305393"/>
    <s v="10000"/>
    <s v="10100"/>
    <s v="5250000000"/>
    <s v="2155000"/>
    <s v=""/>
    <s v="00002"/>
    <s v=""/>
    <s v=""/>
    <s v=""/>
    <n v="-17.82"/>
    <x v="45"/>
  </r>
  <r>
    <s v="52500"/>
    <s v="100051390"/>
    <s v="305393"/>
    <s v="10000"/>
    <s v="10100"/>
    <s v="5250000000"/>
    <s v="2125000"/>
    <s v=""/>
    <s v="00002"/>
    <s v=""/>
    <s v=""/>
    <s v=""/>
    <n v="-2.5"/>
    <x v="37"/>
  </r>
  <r>
    <s v="52500"/>
    <s v="100051390"/>
    <s v="305393"/>
    <s v="10000"/>
    <s v="10100"/>
    <s v="5250000000"/>
    <s v="2100000"/>
    <s v=""/>
    <s v="00002"/>
    <s v=""/>
    <s v=""/>
    <s v=""/>
    <n v="-25"/>
    <x v="36"/>
  </r>
  <r>
    <s v="52500"/>
    <s v="100051390"/>
    <s v="305393"/>
    <s v="10000"/>
    <s v="10100"/>
    <s v="5250000000"/>
    <s v="2100000"/>
    <s v=""/>
    <s v="00002"/>
    <s v=""/>
    <s v=""/>
    <s v=""/>
    <n v="-50"/>
    <x v="36"/>
  </r>
  <r>
    <s v="52500"/>
    <s v="100051390"/>
    <s v="305393"/>
    <s v="10000"/>
    <s v="10100"/>
    <s v="5250000000"/>
    <s v="2125000"/>
    <s v=""/>
    <s v="00002"/>
    <s v=""/>
    <s v=""/>
    <s v=""/>
    <n v="-21.6"/>
    <x v="37"/>
  </r>
  <r>
    <s v="52500"/>
    <s v="100051390"/>
    <s v="305393"/>
    <s v="10000"/>
    <s v="10100"/>
    <s v="5250000000"/>
    <s v="2100000"/>
    <s v=""/>
    <s v="00002"/>
    <s v=""/>
    <s v=""/>
    <s v=""/>
    <n v="-11.77"/>
    <x v="36"/>
  </r>
  <r>
    <s v="52500"/>
    <s v="100051390"/>
    <s v="305393"/>
    <s v="10000"/>
    <s v="10100"/>
    <s v="5250000000"/>
    <s v="2125000"/>
    <s v=""/>
    <s v="00002"/>
    <s v=""/>
    <s v=""/>
    <s v=""/>
    <n v="-14.4"/>
    <x v="37"/>
  </r>
  <r>
    <s v="52500"/>
    <s v="100051390"/>
    <s v="305393"/>
    <s v="10000"/>
    <s v="10100"/>
    <s v="5250000000"/>
    <s v="2105000"/>
    <s v=""/>
    <s v="00002"/>
    <s v=""/>
    <s v=""/>
    <s v=""/>
    <n v="-372.56"/>
    <x v="38"/>
  </r>
  <r>
    <s v="52500"/>
    <s v="100051390"/>
    <s v="305393"/>
    <s v="10000"/>
    <s v="10100"/>
    <s v="5250000000"/>
    <s v="2100000"/>
    <s v=""/>
    <s v="00002"/>
    <s v=""/>
    <s v=""/>
    <s v=""/>
    <n v="-82.69"/>
    <x v="36"/>
  </r>
  <r>
    <s v="52500"/>
    <s v="100051390"/>
    <s v="305393"/>
    <s v="10000"/>
    <s v="10100"/>
    <s v="5250000000"/>
    <s v="2130000"/>
    <s v=""/>
    <s v="00002"/>
    <s v=""/>
    <s v=""/>
    <s v=""/>
    <n v="-108.5"/>
    <x v="39"/>
  </r>
  <r>
    <s v="52500"/>
    <s v="100051390"/>
    <s v="305393"/>
    <s v="10000"/>
    <s v="10100"/>
    <s v="5250000000"/>
    <s v="2057000"/>
    <s v=""/>
    <s v="00002"/>
    <s v=""/>
    <s v=""/>
    <s v=""/>
    <n v="-10.71"/>
    <x v="41"/>
  </r>
  <r>
    <s v="52500"/>
    <s v="100051390"/>
    <s v="305393"/>
    <s v="10000"/>
    <s v="10100"/>
    <s v="5250000000"/>
    <s v="2055000"/>
    <s v=""/>
    <s v="00002"/>
    <s v=""/>
    <s v=""/>
    <s v=""/>
    <n v="-7.38"/>
    <x v="42"/>
  </r>
  <r>
    <s v="52500"/>
    <s v="100051390"/>
    <s v="305393"/>
    <s v="10000"/>
    <s v="10100"/>
    <s v="5250000000"/>
    <s v="2056000"/>
    <s v=""/>
    <s v="00002"/>
    <s v=""/>
    <s v=""/>
    <s v=""/>
    <n v="-867.4"/>
    <x v="43"/>
  </r>
  <r>
    <s v="52500"/>
    <s v="100051390"/>
    <s v="305393"/>
    <s v="10000"/>
    <s v="10100"/>
    <s v="5250000000"/>
    <s v="2052000"/>
    <s v=""/>
    <s v="00002"/>
    <s v=""/>
    <s v=""/>
    <s v=""/>
    <n v="-372.56"/>
    <x v="44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36"/>
  </r>
  <r>
    <s v="52500"/>
    <s v="100051390"/>
    <s v="305393"/>
    <s v="10000"/>
    <s v="10100"/>
    <s v="5250000000"/>
    <s v="2110000"/>
    <s v=""/>
    <s v="00002"/>
    <s v=""/>
    <s v=""/>
    <s v=""/>
    <n v="-337.61"/>
    <x v="24"/>
  </r>
  <r>
    <s v="52500"/>
    <s v="100051390"/>
    <s v="305393"/>
    <s v="10000"/>
    <s v="10100"/>
    <s v="5250000000"/>
    <s v="2053000"/>
    <s v=""/>
    <s v="00002"/>
    <s v=""/>
    <s v=""/>
    <s v=""/>
    <n v="-337.61"/>
    <x v="25"/>
  </r>
  <r>
    <s v="52500"/>
    <s v="100051390"/>
    <s v="305393"/>
    <s v="10000"/>
    <s v="10100"/>
    <s v="5250000000"/>
    <s v="2160000"/>
    <s v=""/>
    <s v="00002"/>
    <s v=""/>
    <s v=""/>
    <s v=""/>
    <n v="-78.95"/>
    <x v="26"/>
  </r>
  <r>
    <s v="52500"/>
    <s v="100051390"/>
    <s v="305393"/>
    <s v="10000"/>
    <s v="10100"/>
    <s v="5250000000"/>
    <s v="2140000"/>
    <s v=""/>
    <s v="00002"/>
    <s v=""/>
    <s v=""/>
    <s v=""/>
    <n v="-695.59"/>
    <x v="27"/>
  </r>
  <r>
    <s v="52500"/>
    <s v="100051390"/>
    <s v="305393"/>
    <s v="10000"/>
    <s v="10100"/>
    <s v="5250000000"/>
    <s v="2058000"/>
    <s v=""/>
    <s v="00002"/>
    <s v=""/>
    <s v=""/>
    <s v=""/>
    <n v="-78.95"/>
    <x v="28"/>
  </r>
  <r>
    <s v="52500"/>
    <s v="100051390"/>
    <s v="305393"/>
    <s v="10000"/>
    <s v="10100"/>
    <s v="5250000000"/>
    <s v="2150000"/>
    <s v=""/>
    <s v="00002"/>
    <s v=""/>
    <s v=""/>
    <s v=""/>
    <n v="-300.20999999999998"/>
    <x v="29"/>
  </r>
  <r>
    <s v="52500"/>
    <s v="100051390"/>
    <s v="305393"/>
    <s v="10000"/>
    <s v="10100"/>
    <s v="5250000000"/>
    <s v="1000000"/>
    <s v=""/>
    <s v="00002"/>
    <s v=""/>
    <s v=""/>
    <s v=""/>
    <n v="-3525.6"/>
    <x v="30"/>
  </r>
  <r>
    <s v="52500"/>
    <s v="100068282"/>
    <s v="305452"/>
    <s v="10000"/>
    <s v="10100"/>
    <s v="5250000000"/>
    <s v="1000000"/>
    <s v=""/>
    <s v="00002"/>
    <s v=""/>
    <s v=""/>
    <s v=""/>
    <n v="-1085.46"/>
    <x v="30"/>
  </r>
  <r>
    <s v="52500"/>
    <s v="100068282"/>
    <s v="305452"/>
    <s v="10000"/>
    <s v="10100"/>
    <s v="5250000000"/>
    <s v="7100000"/>
    <s v=""/>
    <s v="00002"/>
    <s v=""/>
    <s v=""/>
    <s v=""/>
    <n v="1292.8"/>
    <x v="31"/>
  </r>
  <r>
    <s v="52500"/>
    <s v="100068282"/>
    <s v="305452"/>
    <s v="10000"/>
    <s v="10100"/>
    <s v="5250000000"/>
    <s v="7100000"/>
    <s v=""/>
    <s v="00002"/>
    <s v=""/>
    <s v=""/>
    <s v=""/>
    <n v="323.2"/>
    <x v="31"/>
  </r>
  <r>
    <s v="52500"/>
    <s v="100068282"/>
    <s v="305452"/>
    <s v="10000"/>
    <s v="10100"/>
    <s v="5250000000"/>
    <s v="7230000"/>
    <s v=""/>
    <s v="00002"/>
    <s v=""/>
    <s v=""/>
    <s v=""/>
    <n v="97.91"/>
    <x v="22"/>
  </r>
  <r>
    <s v="52500"/>
    <s v="100068282"/>
    <s v="305452"/>
    <s v="10000"/>
    <s v="10100"/>
    <s v="5250000000"/>
    <s v="7231000"/>
    <s v=""/>
    <s v="00002"/>
    <s v=""/>
    <s v=""/>
    <s v=""/>
    <n v="22.9"/>
    <x v="23"/>
  </r>
  <r>
    <s v="52500"/>
    <s v="100068282"/>
    <s v="305452"/>
    <s v="10000"/>
    <s v="10100"/>
    <s v="5250000000"/>
    <s v="7269000"/>
    <s v=""/>
    <s v="00002"/>
    <s v=""/>
    <s v=""/>
    <s v=""/>
    <n v="106.66"/>
    <x v="35"/>
  </r>
  <r>
    <s v="52500"/>
    <s v="100068282"/>
    <s v="305452"/>
    <s v="10000"/>
    <s v="10100"/>
    <s v="5250000000"/>
    <s v="7269000"/>
    <s v=""/>
    <s v="00002"/>
    <s v=""/>
    <s v=""/>
    <s v=""/>
    <n v="19.39"/>
    <x v="35"/>
  </r>
  <r>
    <s v="52500"/>
    <s v="100068282"/>
    <s v="305452"/>
    <s v="10000"/>
    <s v="10100"/>
    <s v="5250000000"/>
    <s v="2100000"/>
    <s v=""/>
    <s v="00002"/>
    <s v=""/>
    <s v=""/>
    <s v=""/>
    <n v="-2.5"/>
    <x v="36"/>
  </r>
  <r>
    <s v="52500"/>
    <s v="100068282"/>
    <s v="305452"/>
    <s v="10000"/>
    <s v="10100"/>
    <s v="5250000000"/>
    <s v="2105000"/>
    <s v=""/>
    <s v="00002"/>
    <s v=""/>
    <s v=""/>
    <s v=""/>
    <n v="-106.66"/>
    <x v="38"/>
  </r>
  <r>
    <s v="52500"/>
    <s v="100068282"/>
    <s v="305452"/>
    <s v="10000"/>
    <s v="10100"/>
    <s v="5250000000"/>
    <s v="2190000"/>
    <s v=""/>
    <s v="00002"/>
    <s v=""/>
    <s v=""/>
    <s v=""/>
    <n v="-36.85"/>
    <x v="40"/>
  </r>
  <r>
    <s v="52500"/>
    <s v="100068282"/>
    <s v="305452"/>
    <s v="10000"/>
    <s v="10100"/>
    <s v="5250000000"/>
    <s v="2100000"/>
    <s v=""/>
    <s v="00002"/>
    <s v=""/>
    <s v=""/>
    <s v=""/>
    <n v="-19.39"/>
    <x v="36"/>
  </r>
  <r>
    <s v="52500"/>
    <s v="100068282"/>
    <s v="305452"/>
    <s v="10000"/>
    <s v="10100"/>
    <s v="5250000000"/>
    <s v="2052000"/>
    <s v=""/>
    <s v="00002"/>
    <s v=""/>
    <s v=""/>
    <s v=""/>
    <n v="-106.66"/>
    <x v="44"/>
  </r>
  <r>
    <s v="52500"/>
    <s v="100068282"/>
    <s v="305452"/>
    <s v="10000"/>
    <s v="10100"/>
    <s v="5250000000"/>
    <s v="2110000"/>
    <s v=""/>
    <s v="00002"/>
    <s v=""/>
    <s v=""/>
    <s v=""/>
    <n v="-97.91"/>
    <x v="24"/>
  </r>
  <r>
    <s v="52500"/>
    <s v="100068282"/>
    <s v="305452"/>
    <s v="10000"/>
    <s v="10100"/>
    <s v="5250000000"/>
    <s v="2053000"/>
    <s v=""/>
    <s v="00002"/>
    <s v=""/>
    <s v=""/>
    <s v=""/>
    <n v="-97.91"/>
    <x v="25"/>
  </r>
  <r>
    <s v="52500"/>
    <s v="100068282"/>
    <s v="305452"/>
    <s v="10000"/>
    <s v="10100"/>
    <s v="5250000000"/>
    <s v="2160000"/>
    <s v=""/>
    <s v="00002"/>
    <s v=""/>
    <s v=""/>
    <s v=""/>
    <n v="-22.9"/>
    <x v="26"/>
  </r>
  <r>
    <s v="52500"/>
    <s v="100068282"/>
    <s v="305452"/>
    <s v="10000"/>
    <s v="10100"/>
    <s v="5250000000"/>
    <s v="2140000"/>
    <s v=""/>
    <s v="00002"/>
    <s v=""/>
    <s v=""/>
    <s v=""/>
    <n v="-189.86"/>
    <x v="27"/>
  </r>
  <r>
    <s v="52500"/>
    <s v="100068282"/>
    <s v="305452"/>
    <s v="10000"/>
    <s v="10100"/>
    <s v="5250000000"/>
    <s v="2058000"/>
    <s v=""/>
    <s v="00002"/>
    <s v=""/>
    <s v=""/>
    <s v=""/>
    <n v="-22.9"/>
    <x v="28"/>
  </r>
  <r>
    <s v="52500"/>
    <s v="100068282"/>
    <s v="305452"/>
    <s v="10000"/>
    <s v="10100"/>
    <s v="5250000000"/>
    <s v="2150000"/>
    <s v=""/>
    <s v="00002"/>
    <s v=""/>
    <s v=""/>
    <s v=""/>
    <n v="-73.86"/>
    <x v="29"/>
  </r>
  <r>
    <s v="52500"/>
    <s v="100051783"/>
    <s v="305669"/>
    <s v="10000"/>
    <s v="10100"/>
    <s v="5250000000"/>
    <s v="7240000"/>
    <s v=""/>
    <s v="00002"/>
    <s v=""/>
    <s v=""/>
    <s v=""/>
    <n v="867.4"/>
    <x v="32"/>
  </r>
  <r>
    <s v="52500"/>
    <s v="100051783"/>
    <s v="305669"/>
    <s v="10000"/>
    <s v="10100"/>
    <s v="5250000000"/>
    <s v="7269000"/>
    <s v=""/>
    <s v="00002"/>
    <s v=""/>
    <s v=""/>
    <s v=""/>
    <n v="246.26"/>
    <x v="35"/>
  </r>
  <r>
    <s v="52500"/>
    <s v="100051783"/>
    <s v="305669"/>
    <s v="10000"/>
    <s v="10100"/>
    <s v="5250000000"/>
    <s v="7269000"/>
    <s v=""/>
    <s v="00002"/>
    <s v=""/>
    <s v=""/>
    <s v=""/>
    <n v="44.77"/>
    <x v="35"/>
  </r>
  <r>
    <s v="52500"/>
    <s v="100051783"/>
    <s v="305669"/>
    <s v="10000"/>
    <s v="10100"/>
    <s v="5250000000"/>
    <s v="2100000"/>
    <s v=""/>
    <s v="00002"/>
    <s v=""/>
    <s v=""/>
    <s v=""/>
    <n v="-695"/>
    <x v="36"/>
  </r>
  <r>
    <s v="52500"/>
    <s v="100051783"/>
    <s v="305669"/>
    <s v="10000"/>
    <s v="10100"/>
    <s v="5250000000"/>
    <s v="2105000"/>
    <s v=""/>
    <s v="00002"/>
    <s v=""/>
    <s v=""/>
    <s v=""/>
    <n v="-246.26"/>
    <x v="38"/>
  </r>
  <r>
    <s v="52500"/>
    <s v="100051783"/>
    <s v="305669"/>
    <s v="10000"/>
    <s v="10100"/>
    <s v="5250000000"/>
    <s v="2130000"/>
    <s v=""/>
    <s v="00002"/>
    <s v=""/>
    <s v=""/>
    <s v=""/>
    <n v="-108.5"/>
    <x v="39"/>
  </r>
  <r>
    <s v="52500"/>
    <s v="100051783"/>
    <s v="305669"/>
    <s v="10000"/>
    <s v="10100"/>
    <s v="5250000000"/>
    <s v="2190000"/>
    <s v=""/>
    <s v="00002"/>
    <s v=""/>
    <s v=""/>
    <s v=""/>
    <n v="-19.68"/>
    <x v="40"/>
  </r>
  <r>
    <s v="52500"/>
    <s v="100051783"/>
    <s v="305669"/>
    <s v="10000"/>
    <s v="10100"/>
    <s v="5250000000"/>
    <s v="2100000"/>
    <s v=""/>
    <s v="00002"/>
    <s v=""/>
    <s v=""/>
    <s v=""/>
    <n v="-76.92"/>
    <x v="36"/>
  </r>
  <r>
    <s v="52500"/>
    <s v="100051783"/>
    <s v="305669"/>
    <s v="10000"/>
    <s v="10100"/>
    <s v="5250000000"/>
    <s v="2056000"/>
    <s v=""/>
    <s v="00002"/>
    <s v=""/>
    <s v=""/>
    <s v=""/>
    <n v="-867.4"/>
    <x v="43"/>
  </r>
  <r>
    <s v="52500"/>
    <s v="100051783"/>
    <s v="305669"/>
    <s v="10000"/>
    <s v="10100"/>
    <s v="5250000000"/>
    <s v="2052000"/>
    <s v=""/>
    <s v="00002"/>
    <s v=""/>
    <s v=""/>
    <s v=""/>
    <n v="-246.26"/>
    <x v="44"/>
  </r>
  <r>
    <s v="52500"/>
    <s v="100051783"/>
    <s v="305669"/>
    <s v="10000"/>
    <s v="10100"/>
    <s v="5250000000"/>
    <s v="2100000"/>
    <s v=""/>
    <s v="00002"/>
    <s v=""/>
    <s v=""/>
    <s v=""/>
    <n v="-44.77"/>
    <x v="36"/>
  </r>
  <r>
    <s v="52500"/>
    <s v="100051783"/>
    <s v="305669"/>
    <s v="10000"/>
    <s v="10100"/>
    <s v="5250000000"/>
    <s v="2110000"/>
    <s v=""/>
    <s v="00002"/>
    <s v=""/>
    <s v=""/>
    <s v=""/>
    <n v="-218.62"/>
    <x v="24"/>
  </r>
  <r>
    <s v="52500"/>
    <s v="100051783"/>
    <s v="305669"/>
    <s v="10000"/>
    <s v="10100"/>
    <s v="5250000000"/>
    <s v="2053000"/>
    <s v=""/>
    <s v="00002"/>
    <s v=""/>
    <s v=""/>
    <s v=""/>
    <n v="-218.62"/>
    <x v="25"/>
  </r>
  <r>
    <s v="52500"/>
    <s v="100051783"/>
    <s v="305669"/>
    <s v="10000"/>
    <s v="10100"/>
    <s v="5250000000"/>
    <s v="2160000"/>
    <s v=""/>
    <s v="00002"/>
    <s v=""/>
    <s v=""/>
    <s v=""/>
    <n v="-51.13"/>
    <x v="26"/>
  </r>
  <r>
    <s v="52500"/>
    <s v="100051783"/>
    <s v="305669"/>
    <s v="10000"/>
    <s v="10100"/>
    <s v="5250000000"/>
    <s v="2140000"/>
    <s v=""/>
    <s v="00002"/>
    <s v=""/>
    <s v=""/>
    <s v=""/>
    <n v="-233.4"/>
    <x v="27"/>
  </r>
  <r>
    <s v="52500"/>
    <s v="100051783"/>
    <s v="305669"/>
    <s v="10000"/>
    <s v="10100"/>
    <s v="5250000000"/>
    <s v="2058000"/>
    <s v=""/>
    <s v="00002"/>
    <s v=""/>
    <s v=""/>
    <s v=""/>
    <n v="-51.13"/>
    <x v="28"/>
  </r>
  <r>
    <s v="52500"/>
    <s v="100051783"/>
    <s v="305669"/>
    <s v="10000"/>
    <s v="10100"/>
    <s v="5250000000"/>
    <s v="2150000"/>
    <s v=""/>
    <s v="00002"/>
    <s v=""/>
    <s v=""/>
    <s v=""/>
    <n v="-147.36000000000001"/>
    <x v="29"/>
  </r>
  <r>
    <s v="52500"/>
    <s v="100051783"/>
    <s v="305669"/>
    <s v="10000"/>
    <s v="10100"/>
    <s v="5250000000"/>
    <s v="1000000"/>
    <s v=""/>
    <s v="00002"/>
    <s v=""/>
    <s v=""/>
    <s v=""/>
    <n v="-1934.33"/>
    <x v="30"/>
  </r>
  <r>
    <s v="52500"/>
    <s v="100051783"/>
    <s v="305669"/>
    <s v="10000"/>
    <s v="10100"/>
    <s v="5250000000"/>
    <s v="7100000"/>
    <s v=""/>
    <s v="00002"/>
    <s v=""/>
    <s v=""/>
    <s v=""/>
    <n v="3358.08"/>
    <x v="31"/>
  </r>
  <r>
    <s v="52500"/>
    <s v="100051783"/>
    <s v="305669"/>
    <s v="10000"/>
    <s v="10100"/>
    <s v="5250000000"/>
    <s v="7100000"/>
    <s v=""/>
    <s v="00002"/>
    <s v=""/>
    <s v=""/>
    <s v=""/>
    <n v="373.12"/>
    <x v="31"/>
  </r>
  <r>
    <s v="52500"/>
    <s v="100051783"/>
    <s v="305669"/>
    <s v="10000"/>
    <s v="10100"/>
    <s v="5250000000"/>
    <s v="7230000"/>
    <s v=""/>
    <s v="00002"/>
    <s v=""/>
    <s v=""/>
    <s v=""/>
    <n v="218.62"/>
    <x v="22"/>
  </r>
  <r>
    <s v="52500"/>
    <s v="100051783"/>
    <s v="305669"/>
    <s v="10000"/>
    <s v="10100"/>
    <s v="5250000000"/>
    <s v="7231000"/>
    <s v=""/>
    <s v="00002"/>
    <s v=""/>
    <s v=""/>
    <s v=""/>
    <n v="51.13"/>
    <x v="23"/>
  </r>
  <r>
    <s v="52500"/>
    <s v="100063539"/>
    <s v="305330"/>
    <s v="10000"/>
    <s v="10100"/>
    <s v="5250000000"/>
    <s v="1000000"/>
    <s v=""/>
    <s v="00002"/>
    <s v=""/>
    <s v=""/>
    <s v=""/>
    <n v="-1328.63"/>
    <x v="30"/>
  </r>
  <r>
    <s v="52500"/>
    <s v="100063539"/>
    <s v="305330"/>
    <s v="10000"/>
    <s v="10100"/>
    <s v="5250000000"/>
    <s v="7100000"/>
    <s v=""/>
    <s v="00002"/>
    <s v=""/>
    <s v=""/>
    <s v=""/>
    <n v="1884.8"/>
    <x v="31"/>
  </r>
  <r>
    <s v="52500"/>
    <s v="100063539"/>
    <s v="305330"/>
    <s v="10000"/>
    <s v="10100"/>
    <s v="5250000000"/>
    <s v="7230000"/>
    <s v=""/>
    <s v="00002"/>
    <s v=""/>
    <s v=""/>
    <s v=""/>
    <n v="111.9"/>
    <x v="22"/>
  </r>
  <r>
    <s v="52500"/>
    <s v="100063539"/>
    <s v="305330"/>
    <s v="10000"/>
    <s v="10100"/>
    <s v="5250000000"/>
    <s v="7231000"/>
    <s v=""/>
    <s v="00002"/>
    <s v=""/>
    <s v=""/>
    <s v=""/>
    <n v="26.17"/>
    <x v="23"/>
  </r>
  <r>
    <s v="52500"/>
    <s v="100063539"/>
    <s v="305330"/>
    <s v="10000"/>
    <s v="10100"/>
    <s v="5250000000"/>
    <s v="7240000"/>
    <s v=""/>
    <s v="00002"/>
    <s v=""/>
    <s v=""/>
    <s v=""/>
    <n v="271.7"/>
    <x v="32"/>
  </r>
  <r>
    <s v="52500"/>
    <s v="100063539"/>
    <s v="305330"/>
    <s v="10000"/>
    <s v="10100"/>
    <s v="5250000000"/>
    <s v="7269000"/>
    <s v=""/>
    <s v="00002"/>
    <s v=""/>
    <s v=""/>
    <s v=""/>
    <n v="124.4"/>
    <x v="35"/>
  </r>
  <r>
    <s v="52500"/>
    <s v="100063539"/>
    <s v="305330"/>
    <s v="10000"/>
    <s v="10100"/>
    <s v="5250000000"/>
    <s v="7269000"/>
    <s v=""/>
    <s v="00002"/>
    <s v=""/>
    <s v=""/>
    <s v=""/>
    <n v="22.62"/>
    <x v="35"/>
  </r>
  <r>
    <s v="52500"/>
    <s v="100063539"/>
    <s v="305330"/>
    <s v="10000"/>
    <s v="10100"/>
    <s v="5250000000"/>
    <s v="2105000"/>
    <s v=""/>
    <s v="00002"/>
    <s v=""/>
    <s v=""/>
    <s v=""/>
    <n v="-124.4"/>
    <x v="38"/>
  </r>
  <r>
    <s v="52500"/>
    <s v="100063539"/>
    <s v="305330"/>
    <s v="10000"/>
    <s v="10100"/>
    <s v="5250000000"/>
    <s v="2130000"/>
    <s v=""/>
    <s v="00002"/>
    <s v=""/>
    <s v=""/>
    <s v=""/>
    <n v="-43"/>
    <x v="39"/>
  </r>
  <r>
    <s v="52500"/>
    <s v="100063539"/>
    <s v="305330"/>
    <s v="10000"/>
    <s v="10100"/>
    <s v="5250000000"/>
    <s v="2190000"/>
    <s v=""/>
    <s v="00002"/>
    <s v=""/>
    <s v=""/>
    <s v=""/>
    <n v="-36.85"/>
    <x v="40"/>
  </r>
  <r>
    <s v="52500"/>
    <s v="100063539"/>
    <s v="305330"/>
    <s v="10000"/>
    <s v="10100"/>
    <s v="5250000000"/>
    <s v="2056000"/>
    <s v=""/>
    <s v="00002"/>
    <s v=""/>
    <s v=""/>
    <s v=""/>
    <n v="-271.7"/>
    <x v="43"/>
  </r>
  <r>
    <s v="52500"/>
    <s v="100063539"/>
    <s v="305330"/>
    <s v="10000"/>
    <s v="10100"/>
    <s v="5250000000"/>
    <s v="2052000"/>
    <s v=""/>
    <s v="00002"/>
    <s v=""/>
    <s v=""/>
    <s v=""/>
    <n v="-124.4"/>
    <x v="44"/>
  </r>
  <r>
    <s v="52500"/>
    <s v="100063539"/>
    <s v="305330"/>
    <s v="10000"/>
    <s v="10100"/>
    <s v="5250000000"/>
    <s v="2100000"/>
    <s v=""/>
    <s v="00002"/>
    <s v=""/>
    <s v=""/>
    <s v=""/>
    <n v="-22.62"/>
    <x v="36"/>
  </r>
  <r>
    <s v="52500"/>
    <s v="100063539"/>
    <s v="305330"/>
    <s v="10000"/>
    <s v="10100"/>
    <s v="5250000000"/>
    <s v="2110000"/>
    <s v=""/>
    <s v="00002"/>
    <s v=""/>
    <s v=""/>
    <s v=""/>
    <n v="-111.9"/>
    <x v="24"/>
  </r>
  <r>
    <s v="52500"/>
    <s v="100063539"/>
    <s v="305330"/>
    <s v="10000"/>
    <s v="10100"/>
    <s v="5250000000"/>
    <s v="2053000"/>
    <s v=""/>
    <s v="00002"/>
    <s v=""/>
    <s v=""/>
    <s v=""/>
    <n v="-111.9"/>
    <x v="25"/>
  </r>
  <r>
    <s v="52500"/>
    <s v="100063539"/>
    <s v="305330"/>
    <s v="10000"/>
    <s v="10100"/>
    <s v="5250000000"/>
    <s v="2160000"/>
    <s v=""/>
    <s v="00002"/>
    <s v=""/>
    <s v=""/>
    <s v=""/>
    <n v="-26.17"/>
    <x v="26"/>
  </r>
  <r>
    <s v="52500"/>
    <s v="100063539"/>
    <s v="305330"/>
    <s v="10000"/>
    <s v="10100"/>
    <s v="5250000000"/>
    <s v="2140000"/>
    <s v=""/>
    <s v="00002"/>
    <s v=""/>
    <s v=""/>
    <s v=""/>
    <n v="-128.77000000000001"/>
    <x v="27"/>
  </r>
  <r>
    <s v="52500"/>
    <s v="100063539"/>
    <s v="305330"/>
    <s v="10000"/>
    <s v="10100"/>
    <s v="5250000000"/>
    <s v="2058000"/>
    <s v=""/>
    <s v="00002"/>
    <s v=""/>
    <s v=""/>
    <s v=""/>
    <n v="-26.17"/>
    <x v="28"/>
  </r>
  <r>
    <s v="52500"/>
    <s v="100063539"/>
    <s v="305330"/>
    <s v="10000"/>
    <s v="10100"/>
    <s v="5250000000"/>
    <s v="2150000"/>
    <s v=""/>
    <s v="00002"/>
    <s v=""/>
    <s v=""/>
    <s v=""/>
    <n v="-85.08"/>
    <x v="29"/>
  </r>
  <r>
    <s v="52500"/>
    <s v="100055946"/>
    <s v="311826"/>
    <s v="10000"/>
    <s v="10100"/>
    <s v="5250000000"/>
    <s v="7269000"/>
    <s v=""/>
    <s v="00002"/>
    <s v=""/>
    <s v=""/>
    <s v=""/>
    <n v="288.92"/>
    <x v="35"/>
  </r>
  <r>
    <s v="52500"/>
    <s v="100055946"/>
    <s v="311826"/>
    <s v="10000"/>
    <s v="10100"/>
    <s v="5250000000"/>
    <s v="7269000"/>
    <s v=""/>
    <s v="00002"/>
    <s v=""/>
    <s v=""/>
    <s v=""/>
    <n v="52.53"/>
    <x v="35"/>
  </r>
  <r>
    <s v="52500"/>
    <s v="100055946"/>
    <s v="311826"/>
    <s v="10000"/>
    <s v="10100"/>
    <s v="5250000000"/>
    <s v="2155000"/>
    <s v=""/>
    <s v="00002"/>
    <s v=""/>
    <s v=""/>
    <s v=""/>
    <n v="-1.73"/>
    <x v="45"/>
  </r>
  <r>
    <s v="52500"/>
    <s v="100055946"/>
    <s v="311826"/>
    <s v="10000"/>
    <s v="10100"/>
    <s v="5250000000"/>
    <s v="2100000"/>
    <s v=""/>
    <s v="00002"/>
    <s v=""/>
    <s v=""/>
    <s v=""/>
    <n v="-5"/>
    <x v="36"/>
  </r>
  <r>
    <s v="52500"/>
    <s v="100055946"/>
    <s v="311826"/>
    <s v="10000"/>
    <s v="10100"/>
    <s v="5250000000"/>
    <s v="2105000"/>
    <s v=""/>
    <s v="00002"/>
    <s v=""/>
    <s v=""/>
    <s v=""/>
    <n v="-288.92"/>
    <x v="38"/>
  </r>
  <r>
    <s v="52500"/>
    <s v="100055946"/>
    <s v="311826"/>
    <s v="10000"/>
    <s v="10100"/>
    <s v="5250000000"/>
    <s v="2130000"/>
    <s v=""/>
    <s v="00002"/>
    <s v=""/>
    <s v=""/>
    <s v=""/>
    <n v="-108.5"/>
    <x v="39"/>
  </r>
  <r>
    <s v="52500"/>
    <s v="100055946"/>
    <s v="311826"/>
    <s v="10000"/>
    <s v="10100"/>
    <s v="5250000000"/>
    <s v="2100000"/>
    <s v=""/>
    <s v="00002"/>
    <s v=""/>
    <s v=""/>
    <s v=""/>
    <n v="-27.14"/>
    <x v="36"/>
  </r>
  <r>
    <s v="52500"/>
    <s v="100055946"/>
    <s v="311826"/>
    <s v="10000"/>
    <s v="10100"/>
    <s v="5250000000"/>
    <s v="2190000"/>
    <s v=""/>
    <s v="00002"/>
    <s v=""/>
    <s v=""/>
    <s v=""/>
    <n v="-19.68"/>
    <x v="40"/>
  </r>
  <r>
    <s v="52500"/>
    <s v="100055946"/>
    <s v="311826"/>
    <s v="10000"/>
    <s v="10100"/>
    <s v="5250000000"/>
    <s v="2100000"/>
    <s v=""/>
    <s v="00002"/>
    <s v=""/>
    <s v=""/>
    <s v=""/>
    <n v="-6.54"/>
    <x v="36"/>
  </r>
  <r>
    <s v="52500"/>
    <s v="100055946"/>
    <s v="311826"/>
    <s v="10000"/>
    <s v="10100"/>
    <s v="5250000000"/>
    <s v="2100000"/>
    <s v=""/>
    <s v="00002"/>
    <s v=""/>
    <s v=""/>
    <s v=""/>
    <n v="-30.77"/>
    <x v="36"/>
  </r>
  <r>
    <s v="52500"/>
    <s v="100055946"/>
    <s v="311826"/>
    <s v="10000"/>
    <s v="10100"/>
    <s v="5250000000"/>
    <s v="2056000"/>
    <s v=""/>
    <s v="00002"/>
    <s v=""/>
    <s v=""/>
    <s v=""/>
    <n v="-879.25"/>
    <x v="43"/>
  </r>
  <r>
    <s v="52500"/>
    <s v="100055946"/>
    <s v="311826"/>
    <s v="10000"/>
    <s v="10100"/>
    <s v="5250000000"/>
    <s v="2057000"/>
    <s v=""/>
    <s v="00002"/>
    <s v=""/>
    <s v=""/>
    <s v=""/>
    <n v="-9.66"/>
    <x v="41"/>
  </r>
  <r>
    <s v="52500"/>
    <s v="100055946"/>
    <s v="311826"/>
    <s v="10000"/>
    <s v="10100"/>
    <s v="5250000000"/>
    <s v="2100000"/>
    <s v=""/>
    <s v="00002"/>
    <s v=""/>
    <s v=""/>
    <s v=""/>
    <n v="-52.53"/>
    <x v="36"/>
  </r>
  <r>
    <s v="52500"/>
    <s v="100055946"/>
    <s v="311826"/>
    <s v="10000"/>
    <s v="10100"/>
    <s v="5250000000"/>
    <s v="2052000"/>
    <s v=""/>
    <s v="00002"/>
    <s v=""/>
    <s v=""/>
    <s v=""/>
    <n v="-288.92"/>
    <x v="44"/>
  </r>
  <r>
    <s v="52500"/>
    <s v="100055946"/>
    <s v="311826"/>
    <s v="10000"/>
    <s v="10100"/>
    <s v="5250000000"/>
    <s v="2110000"/>
    <s v=""/>
    <s v="00002"/>
    <s v=""/>
    <s v=""/>
    <s v=""/>
    <n v="-259.47000000000003"/>
    <x v="24"/>
  </r>
  <r>
    <s v="52500"/>
    <s v="100055946"/>
    <s v="311826"/>
    <s v="10000"/>
    <s v="10100"/>
    <s v="5250000000"/>
    <s v="2053000"/>
    <s v=""/>
    <s v="00002"/>
    <s v=""/>
    <s v=""/>
    <s v=""/>
    <n v="-259.47000000000003"/>
    <x v="25"/>
  </r>
  <r>
    <s v="52500"/>
    <s v="100055946"/>
    <s v="311826"/>
    <s v="10000"/>
    <s v="10100"/>
    <s v="5250000000"/>
    <s v="2160000"/>
    <s v=""/>
    <s v="00002"/>
    <s v=""/>
    <s v=""/>
    <s v=""/>
    <n v="-60.68"/>
    <x v="26"/>
  </r>
  <r>
    <s v="52500"/>
    <s v="100055946"/>
    <s v="311826"/>
    <s v="10000"/>
    <s v="10100"/>
    <s v="5250000000"/>
    <s v="2140000"/>
    <s v=""/>
    <s v="00002"/>
    <s v=""/>
    <s v=""/>
    <s v=""/>
    <n v="-383.93"/>
    <x v="27"/>
  </r>
  <r>
    <s v="52500"/>
    <s v="100055946"/>
    <s v="311826"/>
    <s v="10000"/>
    <s v="10100"/>
    <s v="5250000000"/>
    <s v="2058000"/>
    <s v=""/>
    <s v="00002"/>
    <s v=""/>
    <s v=""/>
    <s v=""/>
    <n v="-60.68"/>
    <x v="28"/>
  </r>
  <r>
    <s v="52500"/>
    <s v="100055946"/>
    <s v="311826"/>
    <s v="10000"/>
    <s v="10100"/>
    <s v="5250000000"/>
    <s v="2150000"/>
    <s v=""/>
    <s v="00002"/>
    <s v=""/>
    <s v=""/>
    <s v=""/>
    <n v="-229.57"/>
    <x v="29"/>
  </r>
  <r>
    <s v="52500"/>
    <s v="100055946"/>
    <s v="311826"/>
    <s v="10000"/>
    <s v="10100"/>
    <s v="5250000000"/>
    <s v="1000000"/>
    <s v=""/>
    <s v="00002"/>
    <s v=""/>
    <s v=""/>
    <s v=""/>
    <n v="-2955.67"/>
    <x v="30"/>
  </r>
  <r>
    <s v="52500"/>
    <s v="100055946"/>
    <s v="311826"/>
    <s v="10000"/>
    <s v="10100"/>
    <s v="5250000000"/>
    <s v="7100000"/>
    <s v=""/>
    <s v="00002"/>
    <s v=""/>
    <s v=""/>
    <s v=""/>
    <n v="4377.6000000000004"/>
    <x v="31"/>
  </r>
  <r>
    <s v="52500"/>
    <s v="100055946"/>
    <s v="311826"/>
    <s v="10000"/>
    <s v="10100"/>
    <s v="5250000000"/>
    <s v="7230000"/>
    <s v=""/>
    <s v="00002"/>
    <s v=""/>
    <s v=""/>
    <s v=""/>
    <n v="259.47000000000003"/>
    <x v="22"/>
  </r>
  <r>
    <s v="52500"/>
    <s v="100055946"/>
    <s v="311826"/>
    <s v="10000"/>
    <s v="10100"/>
    <s v="5250000000"/>
    <s v="7231000"/>
    <s v=""/>
    <s v="00002"/>
    <s v=""/>
    <s v=""/>
    <s v=""/>
    <n v="60.68"/>
    <x v="23"/>
  </r>
  <r>
    <s v="52500"/>
    <s v="100055946"/>
    <s v="311826"/>
    <s v="10000"/>
    <s v="10100"/>
    <s v="5250000000"/>
    <s v="7240000"/>
    <s v=""/>
    <s v="00002"/>
    <s v=""/>
    <s v=""/>
    <s v=""/>
    <n v="879.25"/>
    <x v="32"/>
  </r>
  <r>
    <s v="52500"/>
    <s v="100055946"/>
    <s v="311826"/>
    <s v="10000"/>
    <s v="10100"/>
    <s v="5250000000"/>
    <s v="7221000"/>
    <s v=""/>
    <s v="00002"/>
    <s v=""/>
    <s v=""/>
    <s v=""/>
    <n v="9.66"/>
    <x v="34"/>
  </r>
  <r>
    <s v="52500"/>
    <s v="100038988"/>
    <s v="305480"/>
    <s v="10000"/>
    <s v="10100"/>
    <s v="5250000000"/>
    <s v="2190000"/>
    <s v=""/>
    <s v="00002"/>
    <s v=""/>
    <s v=""/>
    <s v=""/>
    <n v="-36.85"/>
    <x v="40"/>
  </r>
  <r>
    <s v="52500"/>
    <s v="100038988"/>
    <s v="305480"/>
    <s v="10000"/>
    <s v="10100"/>
    <s v="5250000000"/>
    <s v="2100000"/>
    <s v=""/>
    <s v="00002"/>
    <s v=""/>
    <s v=""/>
    <s v=""/>
    <n v="-10.26"/>
    <x v="36"/>
  </r>
  <r>
    <s v="52500"/>
    <s v="100038988"/>
    <s v="305480"/>
    <s v="10000"/>
    <s v="10100"/>
    <s v="5250000000"/>
    <s v="2125000"/>
    <s v=""/>
    <s v="00002"/>
    <s v=""/>
    <s v=""/>
    <s v=""/>
    <n v="-0.92"/>
    <x v="37"/>
  </r>
  <r>
    <s v="52500"/>
    <s v="100038988"/>
    <s v="305480"/>
    <s v="10000"/>
    <s v="10100"/>
    <s v="5250000000"/>
    <s v="2053000"/>
    <s v=""/>
    <s v="00002"/>
    <s v=""/>
    <s v=""/>
    <s v=""/>
    <n v="-112.92"/>
    <x v="25"/>
  </r>
  <r>
    <s v="52500"/>
    <s v="100038988"/>
    <s v="305480"/>
    <s v="10000"/>
    <s v="10100"/>
    <s v="5250000000"/>
    <s v="2160000"/>
    <s v=""/>
    <s v="00002"/>
    <s v=""/>
    <s v=""/>
    <s v=""/>
    <n v="-26.41"/>
    <x v="26"/>
  </r>
  <r>
    <s v="52500"/>
    <s v="100038988"/>
    <s v="305480"/>
    <s v="10000"/>
    <s v="10100"/>
    <s v="5250000000"/>
    <s v="2140000"/>
    <s v=""/>
    <s v="00002"/>
    <s v=""/>
    <s v=""/>
    <s v=""/>
    <n v="-239.03"/>
    <x v="27"/>
  </r>
  <r>
    <s v="52500"/>
    <s v="100038988"/>
    <s v="305480"/>
    <s v="10000"/>
    <s v="10100"/>
    <s v="5250000000"/>
    <s v="2058000"/>
    <s v=""/>
    <s v="00002"/>
    <s v=""/>
    <s v=""/>
    <s v=""/>
    <n v="-26.41"/>
    <x v="28"/>
  </r>
  <r>
    <s v="52500"/>
    <s v="100038988"/>
    <s v="305480"/>
    <s v="10000"/>
    <s v="10100"/>
    <s v="5250000000"/>
    <s v="2150000"/>
    <s v=""/>
    <s v="00002"/>
    <s v=""/>
    <s v=""/>
    <s v=""/>
    <n v="-89.25"/>
    <x v="29"/>
  </r>
  <r>
    <s v="52500"/>
    <s v="100038988"/>
    <s v="305480"/>
    <s v="10000"/>
    <s v="10100"/>
    <s v="5250000000"/>
    <s v="1000000"/>
    <s v=""/>
    <s v="00002"/>
    <s v=""/>
    <s v=""/>
    <s v=""/>
    <n v="-1121.75"/>
    <x v="30"/>
  </r>
  <r>
    <s v="52500"/>
    <s v="100038988"/>
    <s v="305480"/>
    <s v="10000"/>
    <s v="10100"/>
    <s v="5250000000"/>
    <s v="2100000"/>
    <s v=""/>
    <s v="00002"/>
    <s v=""/>
    <s v=""/>
    <s v=""/>
    <n v="-46.15"/>
    <x v="36"/>
  </r>
  <r>
    <s v="52500"/>
    <s v="100038988"/>
    <s v="305480"/>
    <s v="10000"/>
    <s v="10100"/>
    <s v="5250000000"/>
    <s v="2105000"/>
    <s v=""/>
    <s v="00002"/>
    <s v=""/>
    <s v=""/>
    <s v=""/>
    <n v="-129.47"/>
    <x v="38"/>
  </r>
  <r>
    <s v="52500"/>
    <s v="100038988"/>
    <s v="305480"/>
    <s v="10000"/>
    <s v="10100"/>
    <s v="5250000000"/>
    <s v="2057000"/>
    <s v=""/>
    <s v="00002"/>
    <s v=""/>
    <s v=""/>
    <s v=""/>
    <n v="-7.81"/>
    <x v="41"/>
  </r>
  <r>
    <s v="52500"/>
    <s v="100038988"/>
    <s v="305480"/>
    <s v="10000"/>
    <s v="10100"/>
    <s v="5250000000"/>
    <s v="2055000"/>
    <s v=""/>
    <s v="00002"/>
    <s v=""/>
    <s v=""/>
    <s v=""/>
    <n v="-0.6"/>
    <x v="42"/>
  </r>
  <r>
    <s v="52500"/>
    <s v="100038988"/>
    <s v="305480"/>
    <s v="10000"/>
    <s v="10100"/>
    <s v="5250000000"/>
    <s v="2056000"/>
    <s v=""/>
    <s v="00002"/>
    <s v=""/>
    <s v=""/>
    <s v=""/>
    <n v="-271.7"/>
    <x v="43"/>
  </r>
  <r>
    <s v="52500"/>
    <s v="100038988"/>
    <s v="305480"/>
    <s v="10000"/>
    <s v="10100"/>
    <s v="5250000000"/>
    <s v="2052000"/>
    <s v=""/>
    <s v="00002"/>
    <s v=""/>
    <s v=""/>
    <s v=""/>
    <n v="-129.47"/>
    <x v="44"/>
  </r>
  <r>
    <s v="52500"/>
    <s v="100038988"/>
    <s v="305480"/>
    <s v="10000"/>
    <s v="10100"/>
    <s v="5250000000"/>
    <s v="2100000"/>
    <s v=""/>
    <s v="00002"/>
    <s v=""/>
    <s v=""/>
    <s v=""/>
    <n v="-23.54"/>
    <x v="36"/>
  </r>
  <r>
    <s v="52500"/>
    <s v="100038988"/>
    <s v="305480"/>
    <s v="10000"/>
    <s v="10100"/>
    <s v="5250000000"/>
    <s v="2110000"/>
    <s v=""/>
    <s v="00002"/>
    <s v=""/>
    <s v=""/>
    <s v=""/>
    <n v="-112.92"/>
    <x v="24"/>
  </r>
  <r>
    <s v="52500"/>
    <s v="100038988"/>
    <s v="305480"/>
    <s v="10000"/>
    <s v="10100"/>
    <s v="5250000000"/>
    <s v="2155000"/>
    <s v=""/>
    <s v="00002"/>
    <s v=""/>
    <s v=""/>
    <s v=""/>
    <n v="-2.3199999999999998"/>
    <x v="45"/>
  </r>
  <r>
    <s v="52500"/>
    <s v="100038988"/>
    <s v="305480"/>
    <s v="10000"/>
    <s v="10100"/>
    <s v="5250000000"/>
    <s v="2100000"/>
    <s v=""/>
    <s v="00002"/>
    <s v=""/>
    <s v=""/>
    <s v=""/>
    <n v="-3.27"/>
    <x v="36"/>
  </r>
  <r>
    <s v="52500"/>
    <s v="100038988"/>
    <s v="305480"/>
    <s v="10000"/>
    <s v="10100"/>
    <s v="5250000000"/>
    <s v="2130000"/>
    <s v=""/>
    <s v="00002"/>
    <s v=""/>
    <s v=""/>
    <s v=""/>
    <n v="-43"/>
    <x v="39"/>
  </r>
  <r>
    <s v="52500"/>
    <s v="100038988"/>
    <s v="305480"/>
    <s v="10000"/>
    <s v="10100"/>
    <s v="5250000000"/>
    <s v="7100000"/>
    <s v=""/>
    <s v="00002"/>
    <s v=""/>
    <s v=""/>
    <s v=""/>
    <n v="1961.6"/>
    <x v="31"/>
  </r>
  <r>
    <s v="52500"/>
    <s v="100038988"/>
    <s v="305480"/>
    <s v="10000"/>
    <s v="10100"/>
    <s v="5250000000"/>
    <s v="7230000"/>
    <s v=""/>
    <s v="00002"/>
    <s v=""/>
    <s v=""/>
    <s v=""/>
    <n v="112.92"/>
    <x v="22"/>
  </r>
  <r>
    <s v="52500"/>
    <s v="100038988"/>
    <s v="305480"/>
    <s v="10000"/>
    <s v="10100"/>
    <s v="5250000000"/>
    <s v="7231000"/>
    <s v=""/>
    <s v="00002"/>
    <s v=""/>
    <s v=""/>
    <s v=""/>
    <n v="26.41"/>
    <x v="23"/>
  </r>
  <r>
    <s v="52500"/>
    <s v="100038988"/>
    <s v="305480"/>
    <s v="10000"/>
    <s v="10100"/>
    <s v="5250000000"/>
    <s v="7240000"/>
    <s v=""/>
    <s v="00002"/>
    <s v=""/>
    <s v=""/>
    <s v=""/>
    <n v="271.7"/>
    <x v="32"/>
  </r>
  <r>
    <s v="52500"/>
    <s v="100038988"/>
    <s v="305480"/>
    <s v="10000"/>
    <s v="10100"/>
    <s v="5250000000"/>
    <s v="7250000"/>
    <s v=""/>
    <s v="00002"/>
    <s v=""/>
    <s v=""/>
    <s v=""/>
    <n v="0.6"/>
    <x v="33"/>
  </r>
  <r>
    <s v="52500"/>
    <s v="100038988"/>
    <s v="305480"/>
    <s v="10000"/>
    <s v="10100"/>
    <s v="5250000000"/>
    <s v="7221000"/>
    <s v=""/>
    <s v="00002"/>
    <s v=""/>
    <s v=""/>
    <s v=""/>
    <n v="7.81"/>
    <x v="34"/>
  </r>
  <r>
    <s v="52500"/>
    <s v="100038988"/>
    <s v="305480"/>
    <s v="10000"/>
    <s v="10100"/>
    <s v="5250000000"/>
    <s v="7269000"/>
    <s v=""/>
    <s v="00002"/>
    <s v=""/>
    <s v=""/>
    <s v=""/>
    <n v="129.47"/>
    <x v="35"/>
  </r>
  <r>
    <s v="52500"/>
    <s v="100038988"/>
    <s v="305480"/>
    <s v="10000"/>
    <s v="10100"/>
    <s v="5250000000"/>
    <s v="7269000"/>
    <s v=""/>
    <s v="00002"/>
    <s v=""/>
    <s v=""/>
    <s v=""/>
    <n v="23.54"/>
    <x v="35"/>
  </r>
  <r>
    <s v="52500"/>
    <s v="100038988"/>
    <s v="305480"/>
    <s v="10000"/>
    <s v="10100"/>
    <s v="5250000000"/>
    <s v="2100000"/>
    <s v=""/>
    <s v="00002"/>
    <s v=""/>
    <s v=""/>
    <s v=""/>
    <n v="-100"/>
    <x v="36"/>
  </r>
  <r>
    <s v="52500"/>
    <s v="100043581"/>
    <s v="305419"/>
    <s v="10000"/>
    <s v="10100"/>
    <s v="5250000000"/>
    <s v="2105000"/>
    <s v=""/>
    <s v="00002"/>
    <s v=""/>
    <s v=""/>
    <s v=""/>
    <n v="-128.99"/>
    <x v="38"/>
  </r>
  <r>
    <s v="52500"/>
    <s v="100043581"/>
    <s v="305419"/>
    <s v="10000"/>
    <s v="10100"/>
    <s v="5250000000"/>
    <s v="2057000"/>
    <s v=""/>
    <s v="00002"/>
    <s v=""/>
    <s v=""/>
    <s v=""/>
    <n v="-8.0299999999999994"/>
    <x v="41"/>
  </r>
  <r>
    <s v="52500"/>
    <s v="100043581"/>
    <s v="305419"/>
    <s v="10000"/>
    <s v="10100"/>
    <s v="5250000000"/>
    <s v="2056000"/>
    <s v=""/>
    <s v="00002"/>
    <s v=""/>
    <s v=""/>
    <s v=""/>
    <n v="-867.4"/>
    <x v="43"/>
  </r>
  <r>
    <s v="52500"/>
    <s v="100043581"/>
    <s v="305419"/>
    <s v="10000"/>
    <s v="10100"/>
    <s v="5250000000"/>
    <s v="2100000"/>
    <s v=""/>
    <s v="00002"/>
    <s v=""/>
    <s v=""/>
    <s v=""/>
    <n v="-23.45"/>
    <x v="36"/>
  </r>
  <r>
    <s v="52500"/>
    <s v="100043581"/>
    <s v="305419"/>
    <s v="10000"/>
    <s v="10100"/>
    <s v="5250000000"/>
    <s v="2052000"/>
    <s v=""/>
    <s v="00002"/>
    <s v=""/>
    <s v=""/>
    <s v=""/>
    <n v="-128.99"/>
    <x v="44"/>
  </r>
  <r>
    <s v="52500"/>
    <s v="100043581"/>
    <s v="305419"/>
    <s v="10000"/>
    <s v="10100"/>
    <s v="5250000000"/>
    <s v="2110000"/>
    <s v=""/>
    <s v="00002"/>
    <s v=""/>
    <s v=""/>
    <s v=""/>
    <n v="-113.32"/>
    <x v="24"/>
  </r>
  <r>
    <s v="52500"/>
    <s v="100043581"/>
    <s v="305419"/>
    <s v="10000"/>
    <s v="10100"/>
    <s v="5250000000"/>
    <s v="2053000"/>
    <s v=""/>
    <s v="00002"/>
    <s v=""/>
    <s v=""/>
    <s v=""/>
    <n v="-113.32"/>
    <x v="25"/>
  </r>
  <r>
    <s v="52500"/>
    <s v="100043581"/>
    <s v="305419"/>
    <s v="10000"/>
    <s v="10100"/>
    <s v="5250000000"/>
    <s v="2160000"/>
    <s v=""/>
    <s v="00002"/>
    <s v=""/>
    <s v=""/>
    <s v=""/>
    <n v="-26.51"/>
    <x v="26"/>
  </r>
  <r>
    <s v="52500"/>
    <s v="100043581"/>
    <s v="305419"/>
    <s v="10000"/>
    <s v="10100"/>
    <s v="5250000000"/>
    <s v="2140000"/>
    <s v=""/>
    <s v="00002"/>
    <s v=""/>
    <s v=""/>
    <s v=""/>
    <n v="-169.73"/>
    <x v="27"/>
  </r>
  <r>
    <s v="52500"/>
    <s v="100043581"/>
    <s v="305419"/>
    <s v="10000"/>
    <s v="10100"/>
    <s v="5250000000"/>
    <s v="2058000"/>
    <s v=""/>
    <s v="00002"/>
    <s v=""/>
    <s v=""/>
    <s v=""/>
    <n v="-26.51"/>
    <x v="28"/>
  </r>
  <r>
    <s v="52500"/>
    <s v="100043581"/>
    <s v="305419"/>
    <s v="10000"/>
    <s v="10100"/>
    <s v="5250000000"/>
    <s v="2150000"/>
    <s v=""/>
    <s v="00002"/>
    <s v=""/>
    <s v=""/>
    <s v=""/>
    <n v="-87.19"/>
    <x v="29"/>
  </r>
  <r>
    <s v="52500"/>
    <s v="100043581"/>
    <s v="305419"/>
    <s v="10000"/>
    <s v="10100"/>
    <s v="5250000000"/>
    <s v="1000000"/>
    <s v=""/>
    <s v="00002"/>
    <s v=""/>
    <s v=""/>
    <s v=""/>
    <n v="-1299.7"/>
    <x v="30"/>
  </r>
  <r>
    <s v="52500"/>
    <s v="100043581"/>
    <s v="305419"/>
    <s v="10000"/>
    <s v="10100"/>
    <s v="5250000000"/>
    <s v="7269000"/>
    <s v=""/>
    <s v="00002"/>
    <s v=""/>
    <s v=""/>
    <s v=""/>
    <n v="128.99"/>
    <x v="35"/>
  </r>
  <r>
    <s v="52500"/>
    <s v="100043581"/>
    <s v="305419"/>
    <s v="10000"/>
    <s v="10100"/>
    <s v="5250000000"/>
    <s v="7269000"/>
    <s v=""/>
    <s v="00002"/>
    <s v=""/>
    <s v=""/>
    <s v=""/>
    <n v="23.45"/>
    <x v="35"/>
  </r>
  <r>
    <s v="52500"/>
    <s v="100043581"/>
    <s v="305419"/>
    <s v="10000"/>
    <s v="10100"/>
    <s v="5250000000"/>
    <s v="2155000"/>
    <s v=""/>
    <s v="00002"/>
    <s v=""/>
    <s v=""/>
    <s v=""/>
    <n v="-2.37"/>
    <x v="45"/>
  </r>
  <r>
    <s v="52500"/>
    <s v="100043581"/>
    <s v="305419"/>
    <s v="10000"/>
    <s v="10100"/>
    <s v="5250000000"/>
    <s v="2130000"/>
    <s v=""/>
    <s v="00002"/>
    <s v=""/>
    <s v=""/>
    <s v=""/>
    <n v="-108.5"/>
    <x v="39"/>
  </r>
  <r>
    <s v="52500"/>
    <s v="100043581"/>
    <s v="305419"/>
    <s v="10000"/>
    <s v="10100"/>
    <s v="5250000000"/>
    <s v="2100000"/>
    <s v=""/>
    <s v="00002"/>
    <s v=""/>
    <s v=""/>
    <s v=""/>
    <n v="-18.09"/>
    <x v="36"/>
  </r>
  <r>
    <s v="52500"/>
    <s v="100043581"/>
    <s v="305419"/>
    <s v="10000"/>
    <s v="10100"/>
    <s v="5250000000"/>
    <s v="7100000"/>
    <s v=""/>
    <s v="00002"/>
    <s v=""/>
    <s v=""/>
    <s v=""/>
    <n v="1954.4"/>
    <x v="31"/>
  </r>
  <r>
    <s v="52500"/>
    <s v="100043581"/>
    <s v="305419"/>
    <s v="10000"/>
    <s v="10100"/>
    <s v="5250000000"/>
    <s v="7230000"/>
    <s v=""/>
    <s v="00002"/>
    <s v=""/>
    <s v=""/>
    <s v=""/>
    <n v="113.32"/>
    <x v="22"/>
  </r>
  <r>
    <s v="52500"/>
    <s v="100043581"/>
    <s v="305419"/>
    <s v="10000"/>
    <s v="10100"/>
    <s v="5250000000"/>
    <s v="7231000"/>
    <s v=""/>
    <s v="00002"/>
    <s v=""/>
    <s v=""/>
    <s v=""/>
    <n v="26.51"/>
    <x v="23"/>
  </r>
  <r>
    <s v="52500"/>
    <s v="100043581"/>
    <s v="305419"/>
    <s v="10000"/>
    <s v="10100"/>
    <s v="5250000000"/>
    <s v="7240000"/>
    <s v=""/>
    <s v="00002"/>
    <s v=""/>
    <s v=""/>
    <s v=""/>
    <n v="867.4"/>
    <x v="32"/>
  </r>
  <r>
    <s v="52500"/>
    <s v="100043581"/>
    <s v="305419"/>
    <s v="10000"/>
    <s v="10100"/>
    <s v="5250000000"/>
    <s v="7221000"/>
    <s v=""/>
    <s v="00002"/>
    <s v=""/>
    <s v=""/>
    <s v=""/>
    <n v="8.0299999999999994"/>
    <x v="34"/>
  </r>
  <r>
    <s v="52500"/>
    <s v="100068060"/>
    <s v="337043"/>
    <s v="10000"/>
    <s v="10100"/>
    <s v="5250000000"/>
    <s v="7100000"/>
    <s v=""/>
    <s v="00002"/>
    <s v=""/>
    <s v=""/>
    <s v=""/>
    <n v="2500"/>
    <x v="31"/>
  </r>
  <r>
    <s v="52500"/>
    <s v="100068060"/>
    <s v="337043"/>
    <s v="10000"/>
    <s v="10100"/>
    <s v="5250000000"/>
    <s v="7230000"/>
    <s v=""/>
    <s v="00002"/>
    <s v=""/>
    <s v=""/>
    <s v=""/>
    <n v="154.94"/>
    <x v="22"/>
  </r>
  <r>
    <s v="52500"/>
    <s v="100068060"/>
    <s v="337043"/>
    <s v="10000"/>
    <s v="10100"/>
    <s v="5250000000"/>
    <s v="7231000"/>
    <s v=""/>
    <s v="00002"/>
    <s v=""/>
    <s v=""/>
    <s v=""/>
    <n v="36.229999999999997"/>
    <x v="23"/>
  </r>
  <r>
    <s v="52500"/>
    <s v="100068060"/>
    <s v="337043"/>
    <s v="10000"/>
    <s v="10100"/>
    <s v="5250000000"/>
    <s v="7250000"/>
    <s v=""/>
    <s v="00002"/>
    <s v=""/>
    <s v=""/>
    <s v=""/>
    <n v="0.85"/>
    <x v="33"/>
  </r>
  <r>
    <s v="52500"/>
    <s v="100068060"/>
    <s v="337043"/>
    <s v="10000"/>
    <s v="10100"/>
    <s v="5250000000"/>
    <s v="7269000"/>
    <s v=""/>
    <s v="00002"/>
    <s v=""/>
    <s v=""/>
    <s v=""/>
    <n v="165"/>
    <x v="35"/>
  </r>
  <r>
    <s v="52500"/>
    <s v="100068060"/>
    <s v="337043"/>
    <s v="10000"/>
    <s v="10100"/>
    <s v="5250000000"/>
    <s v="7269000"/>
    <s v=""/>
    <s v="00002"/>
    <s v=""/>
    <s v=""/>
    <s v=""/>
    <n v="30"/>
    <x v="35"/>
  </r>
  <r>
    <s v="52500"/>
    <s v="100068060"/>
    <s v="337043"/>
    <s v="10000"/>
    <s v="10100"/>
    <s v="5250000000"/>
    <s v="2100000"/>
    <s v=""/>
    <s v="00002"/>
    <s v=""/>
    <s v=""/>
    <s v=""/>
    <n v="-20"/>
    <x v="36"/>
  </r>
  <r>
    <s v="52500"/>
    <s v="100068060"/>
    <s v="337043"/>
    <s v="10000"/>
    <s v="10100"/>
    <s v="5250000000"/>
    <s v="2125000"/>
    <s v=""/>
    <s v="00002"/>
    <s v=""/>
    <s v=""/>
    <s v=""/>
    <n v="-1.3"/>
    <x v="37"/>
  </r>
  <r>
    <s v="52500"/>
    <s v="100068060"/>
    <s v="337043"/>
    <s v="10000"/>
    <s v="10100"/>
    <s v="5250000000"/>
    <s v="2105000"/>
    <s v=""/>
    <s v="00002"/>
    <s v=""/>
    <s v=""/>
    <s v=""/>
    <n v="-165"/>
    <x v="38"/>
  </r>
  <r>
    <s v="52500"/>
    <s v="100068060"/>
    <s v="337043"/>
    <s v="10000"/>
    <s v="10100"/>
    <s v="5250000000"/>
    <s v="2055000"/>
    <s v=""/>
    <s v="00002"/>
    <s v=""/>
    <s v=""/>
    <s v=""/>
    <n v="-0.85"/>
    <x v="42"/>
  </r>
  <r>
    <s v="52500"/>
    <s v="100068060"/>
    <s v="337043"/>
    <s v="10000"/>
    <s v="10100"/>
    <s v="5250000000"/>
    <s v="2052000"/>
    <s v=""/>
    <s v="00002"/>
    <s v=""/>
    <s v=""/>
    <s v=""/>
    <n v="-165"/>
    <x v="44"/>
  </r>
  <r>
    <s v="52500"/>
    <s v="100068060"/>
    <s v="337043"/>
    <s v="10000"/>
    <s v="10100"/>
    <s v="5250000000"/>
    <s v="2100000"/>
    <s v=""/>
    <s v="00002"/>
    <s v=""/>
    <s v=""/>
    <s v=""/>
    <n v="-30"/>
    <x v="36"/>
  </r>
  <r>
    <s v="52500"/>
    <s v="100068060"/>
    <s v="337043"/>
    <s v="10000"/>
    <s v="10100"/>
    <s v="5250000000"/>
    <s v="2110000"/>
    <s v=""/>
    <s v="00002"/>
    <s v=""/>
    <s v=""/>
    <s v=""/>
    <n v="-154.94"/>
    <x v="24"/>
  </r>
  <r>
    <s v="52500"/>
    <s v="100068060"/>
    <s v="337043"/>
    <s v="10000"/>
    <s v="10100"/>
    <s v="5250000000"/>
    <s v="2053000"/>
    <s v=""/>
    <s v="00002"/>
    <s v=""/>
    <s v=""/>
    <s v=""/>
    <n v="-154.94"/>
    <x v="25"/>
  </r>
  <r>
    <s v="52500"/>
    <s v="100068060"/>
    <s v="337043"/>
    <s v="10000"/>
    <s v="10100"/>
    <s v="5250000000"/>
    <s v="2160000"/>
    <s v=""/>
    <s v="00002"/>
    <s v=""/>
    <s v=""/>
    <s v=""/>
    <n v="-36.229999999999997"/>
    <x v="26"/>
  </r>
  <r>
    <s v="52500"/>
    <s v="100068060"/>
    <s v="337043"/>
    <s v="10000"/>
    <s v="10100"/>
    <s v="5250000000"/>
    <s v="2140000"/>
    <s v=""/>
    <s v="00002"/>
    <s v=""/>
    <s v=""/>
    <s v=""/>
    <n v="-361.16"/>
    <x v="27"/>
  </r>
  <r>
    <s v="52500"/>
    <s v="100068060"/>
    <s v="337043"/>
    <s v="10000"/>
    <s v="10100"/>
    <s v="5250000000"/>
    <s v="2058000"/>
    <s v=""/>
    <s v="00002"/>
    <s v=""/>
    <s v=""/>
    <s v=""/>
    <n v="-36.229999999999997"/>
    <x v="28"/>
  </r>
  <r>
    <s v="52500"/>
    <s v="100068060"/>
    <s v="337043"/>
    <s v="10000"/>
    <s v="10100"/>
    <s v="5250000000"/>
    <s v="2150000"/>
    <s v=""/>
    <s v="00002"/>
    <s v=""/>
    <s v=""/>
    <s v=""/>
    <n v="-133.52000000000001"/>
    <x v="29"/>
  </r>
  <r>
    <s v="52500"/>
    <s v="100068060"/>
    <s v="337043"/>
    <s v="10000"/>
    <s v="10100"/>
    <s v="5250000000"/>
    <s v="1000000"/>
    <s v=""/>
    <s v="00002"/>
    <s v=""/>
    <s v=""/>
    <s v=""/>
    <n v="-1627.85"/>
    <x v="30"/>
  </r>
  <r>
    <s v="52500"/>
    <s v="100052905"/>
    <s v="315310"/>
    <s v="10000"/>
    <s v="10100"/>
    <s v="5250000000"/>
    <s v="2100000"/>
    <s v=""/>
    <s v="00002"/>
    <s v=""/>
    <s v=""/>
    <s v=""/>
    <n v="-25"/>
    <x v="36"/>
  </r>
  <r>
    <s v="52500"/>
    <s v="100052905"/>
    <s v="315310"/>
    <s v="10000"/>
    <s v="10100"/>
    <s v="5250000000"/>
    <s v="2100000"/>
    <s v=""/>
    <s v="00002"/>
    <s v=""/>
    <s v=""/>
    <s v=""/>
    <n v="-50"/>
    <x v="36"/>
  </r>
  <r>
    <s v="52500"/>
    <s v="100052905"/>
    <s v="315310"/>
    <s v="10000"/>
    <s v="10100"/>
    <s v="5250000000"/>
    <s v="2105000"/>
    <s v=""/>
    <s v="00002"/>
    <s v=""/>
    <s v=""/>
    <s v=""/>
    <n v="-269.61"/>
    <x v="38"/>
  </r>
  <r>
    <s v="52500"/>
    <s v="100052905"/>
    <s v="315310"/>
    <s v="10000"/>
    <s v="10100"/>
    <s v="5250000000"/>
    <s v="7100000"/>
    <s v=""/>
    <s v="00002"/>
    <s v=""/>
    <s v=""/>
    <s v=""/>
    <n v="4084.96"/>
    <x v="31"/>
  </r>
  <r>
    <s v="52500"/>
    <s v="100052905"/>
    <s v="315310"/>
    <s v="10000"/>
    <s v="10100"/>
    <s v="5250000000"/>
    <s v="7230000"/>
    <s v=""/>
    <s v="00002"/>
    <s v=""/>
    <s v=""/>
    <s v=""/>
    <n v="244.61"/>
    <x v="22"/>
  </r>
  <r>
    <s v="52500"/>
    <s v="100052905"/>
    <s v="315310"/>
    <s v="10000"/>
    <s v="10100"/>
    <s v="5250000000"/>
    <s v="7231000"/>
    <s v=""/>
    <s v="00002"/>
    <s v=""/>
    <s v=""/>
    <s v=""/>
    <n v="57.21"/>
    <x v="23"/>
  </r>
  <r>
    <s v="52500"/>
    <s v="100052905"/>
    <s v="315310"/>
    <s v="10000"/>
    <s v="10100"/>
    <s v="5250000000"/>
    <s v="7240000"/>
    <s v=""/>
    <s v="00002"/>
    <s v=""/>
    <s v=""/>
    <s v=""/>
    <n v="277.25"/>
    <x v="32"/>
  </r>
  <r>
    <s v="52500"/>
    <s v="100052905"/>
    <s v="315310"/>
    <s v="10000"/>
    <s v="10100"/>
    <s v="5250000000"/>
    <s v="7269000"/>
    <s v=""/>
    <s v="00002"/>
    <s v=""/>
    <s v=""/>
    <s v=""/>
    <n v="269.61"/>
    <x v="35"/>
  </r>
  <r>
    <s v="52500"/>
    <s v="100052905"/>
    <s v="315310"/>
    <s v="10000"/>
    <s v="10100"/>
    <s v="5250000000"/>
    <s v="7269000"/>
    <s v=""/>
    <s v="00002"/>
    <s v=""/>
    <s v=""/>
    <s v=""/>
    <n v="49.02"/>
    <x v="35"/>
  </r>
  <r>
    <s v="52500"/>
    <s v="100052905"/>
    <s v="315310"/>
    <s v="10000"/>
    <s v="10100"/>
    <s v="5250000000"/>
    <s v="2130000"/>
    <s v=""/>
    <s v="00002"/>
    <s v=""/>
    <s v=""/>
    <s v=""/>
    <n v="-43"/>
    <x v="39"/>
  </r>
  <r>
    <s v="52500"/>
    <s v="100052905"/>
    <s v="315310"/>
    <s v="10000"/>
    <s v="10100"/>
    <s v="5250000000"/>
    <s v="2190000"/>
    <s v=""/>
    <s v="00002"/>
    <s v=""/>
    <s v=""/>
    <s v=""/>
    <n v="-19.68"/>
    <x v="40"/>
  </r>
  <r>
    <s v="52500"/>
    <s v="100052905"/>
    <s v="315310"/>
    <s v="10000"/>
    <s v="10100"/>
    <s v="5250000000"/>
    <s v="2100000"/>
    <s v=""/>
    <s v="00002"/>
    <s v=""/>
    <s v=""/>
    <s v=""/>
    <n v="-76.92"/>
    <x v="36"/>
  </r>
  <r>
    <s v="52500"/>
    <s v="100052905"/>
    <s v="315310"/>
    <s v="10000"/>
    <s v="10100"/>
    <s v="5250000000"/>
    <s v="2056000"/>
    <s v=""/>
    <s v="00002"/>
    <s v=""/>
    <s v=""/>
    <s v=""/>
    <n v="-277.25"/>
    <x v="43"/>
  </r>
  <r>
    <s v="52500"/>
    <s v="100052905"/>
    <s v="315310"/>
    <s v="10000"/>
    <s v="10100"/>
    <s v="5250000000"/>
    <s v="2052000"/>
    <s v=""/>
    <s v="00002"/>
    <s v=""/>
    <s v=""/>
    <s v=""/>
    <n v="-269.61"/>
    <x v="44"/>
  </r>
  <r>
    <s v="52500"/>
    <s v="100052905"/>
    <s v="315310"/>
    <s v="10000"/>
    <s v="10100"/>
    <s v="5250000000"/>
    <s v="2100000"/>
    <s v=""/>
    <s v="00002"/>
    <s v=""/>
    <s v=""/>
    <s v=""/>
    <n v="-49.02"/>
    <x v="36"/>
  </r>
  <r>
    <s v="52500"/>
    <s v="100052905"/>
    <s v="315310"/>
    <s v="10000"/>
    <s v="10100"/>
    <s v="5250000000"/>
    <s v="2110000"/>
    <s v=""/>
    <s v="00002"/>
    <s v=""/>
    <s v=""/>
    <s v=""/>
    <n v="-244.61"/>
    <x v="24"/>
  </r>
  <r>
    <s v="52500"/>
    <s v="100052905"/>
    <s v="315310"/>
    <s v="10000"/>
    <s v="10100"/>
    <s v="5250000000"/>
    <s v="2053000"/>
    <s v=""/>
    <s v="00002"/>
    <s v=""/>
    <s v=""/>
    <s v=""/>
    <n v="-244.61"/>
    <x v="25"/>
  </r>
  <r>
    <s v="52500"/>
    <s v="100052905"/>
    <s v="315310"/>
    <s v="10000"/>
    <s v="10100"/>
    <s v="5250000000"/>
    <s v="2160000"/>
    <s v=""/>
    <s v="00002"/>
    <s v=""/>
    <s v=""/>
    <s v=""/>
    <n v="-57.21"/>
    <x v="26"/>
  </r>
  <r>
    <s v="52500"/>
    <s v="100052905"/>
    <s v="315310"/>
    <s v="10000"/>
    <s v="10100"/>
    <s v="5250000000"/>
    <s v="2140000"/>
    <s v=""/>
    <s v="00002"/>
    <s v=""/>
    <s v=""/>
    <s v=""/>
    <n v="-723.95"/>
    <x v="27"/>
  </r>
  <r>
    <s v="52500"/>
    <s v="100052905"/>
    <s v="315310"/>
    <s v="10000"/>
    <s v="10100"/>
    <s v="5250000000"/>
    <s v="2058000"/>
    <s v=""/>
    <s v="00002"/>
    <s v=""/>
    <s v=""/>
    <s v=""/>
    <n v="-57.21"/>
    <x v="28"/>
  </r>
  <r>
    <s v="52500"/>
    <s v="100052905"/>
    <s v="315310"/>
    <s v="10000"/>
    <s v="10100"/>
    <s v="5250000000"/>
    <s v="2150000"/>
    <s v=""/>
    <s v="00002"/>
    <s v=""/>
    <s v=""/>
    <s v=""/>
    <n v="-216"/>
    <x v="29"/>
  </r>
  <r>
    <s v="52500"/>
    <s v="100052905"/>
    <s v="315310"/>
    <s v="10000"/>
    <s v="10100"/>
    <s v="5250000000"/>
    <s v="1000000"/>
    <s v=""/>
    <s v="00002"/>
    <s v=""/>
    <s v=""/>
    <s v=""/>
    <n v="-2358.98"/>
    <x v="30"/>
  </r>
  <r>
    <s v="52500"/>
    <s v="100039583"/>
    <s v="301012"/>
    <s v="10000"/>
    <s v="10100"/>
    <s v="5250000000"/>
    <s v="7231000"/>
    <s v=""/>
    <s v="00002"/>
    <s v=""/>
    <s v=""/>
    <s v=""/>
    <n v="49.76"/>
    <x v="23"/>
  </r>
  <r>
    <s v="52500"/>
    <s v="100039583"/>
    <s v="301012"/>
    <s v="10000"/>
    <s v="10100"/>
    <s v="5250000000"/>
    <s v="7269000"/>
    <s v=""/>
    <s v="00002"/>
    <s v=""/>
    <s v=""/>
    <s v=""/>
    <n v="228.47"/>
    <x v="35"/>
  </r>
  <r>
    <s v="52500"/>
    <s v="100039583"/>
    <s v="301012"/>
    <s v="10000"/>
    <s v="10100"/>
    <s v="5250000000"/>
    <s v="7269000"/>
    <s v=""/>
    <s v="00002"/>
    <s v=""/>
    <s v=""/>
    <s v=""/>
    <n v="41.54"/>
    <x v="35"/>
  </r>
  <r>
    <s v="52500"/>
    <s v="100039583"/>
    <s v="301012"/>
    <s v="10000"/>
    <s v="10100"/>
    <s v="5250000000"/>
    <s v="2105000"/>
    <s v=""/>
    <s v="00002"/>
    <s v=""/>
    <s v=""/>
    <s v=""/>
    <n v="-228.47"/>
    <x v="38"/>
  </r>
  <r>
    <s v="52500"/>
    <s v="100039583"/>
    <s v="301012"/>
    <s v="10000"/>
    <s v="10100"/>
    <s v="5250000000"/>
    <s v="2190000"/>
    <s v=""/>
    <s v="00002"/>
    <s v=""/>
    <s v=""/>
    <s v=""/>
    <n v="-19.68"/>
    <x v="40"/>
  </r>
  <r>
    <s v="52500"/>
    <s v="100039583"/>
    <s v="301012"/>
    <s v="10000"/>
    <s v="10100"/>
    <s v="5250000000"/>
    <s v="2100000"/>
    <s v=""/>
    <s v="00002"/>
    <s v=""/>
    <s v=""/>
    <s v=""/>
    <n v="-9.89"/>
    <x v="36"/>
  </r>
  <r>
    <s v="52500"/>
    <s v="100039583"/>
    <s v="301012"/>
    <s v="10000"/>
    <s v="10100"/>
    <s v="5250000000"/>
    <s v="2052000"/>
    <s v=""/>
    <s v="00002"/>
    <s v=""/>
    <s v=""/>
    <s v=""/>
    <n v="-228.47"/>
    <x v="44"/>
  </r>
  <r>
    <s v="52500"/>
    <s v="100039583"/>
    <s v="301012"/>
    <s v="10000"/>
    <s v="10100"/>
    <s v="5250000000"/>
    <s v="2100000"/>
    <s v=""/>
    <s v="00002"/>
    <s v=""/>
    <s v=""/>
    <s v=""/>
    <n v="-41.54"/>
    <x v="36"/>
  </r>
  <r>
    <s v="52500"/>
    <s v="100039583"/>
    <s v="301012"/>
    <s v="10000"/>
    <s v="10100"/>
    <s v="5250000000"/>
    <s v="2110000"/>
    <s v=""/>
    <s v="00002"/>
    <s v=""/>
    <s v=""/>
    <s v=""/>
    <n v="-212.79"/>
    <x v="24"/>
  </r>
  <r>
    <s v="52500"/>
    <s v="100039583"/>
    <s v="301012"/>
    <s v="10000"/>
    <s v="10100"/>
    <s v="5250000000"/>
    <s v="2053000"/>
    <s v=""/>
    <s v="00002"/>
    <s v=""/>
    <s v=""/>
    <s v=""/>
    <n v="-212.79"/>
    <x v="25"/>
  </r>
  <r>
    <s v="52500"/>
    <s v="100039583"/>
    <s v="301012"/>
    <s v="10000"/>
    <s v="10100"/>
    <s v="5250000000"/>
    <s v="2160000"/>
    <s v=""/>
    <s v="00002"/>
    <s v=""/>
    <s v=""/>
    <s v=""/>
    <n v="-49.76"/>
    <x v="26"/>
  </r>
  <r>
    <s v="52500"/>
    <s v="100039583"/>
    <s v="301012"/>
    <s v="10000"/>
    <s v="10100"/>
    <s v="5250000000"/>
    <s v="7100000"/>
    <s v=""/>
    <s v="00002"/>
    <s v=""/>
    <s v=""/>
    <s v=""/>
    <n v="3028.9"/>
    <x v="31"/>
  </r>
  <r>
    <s v="52500"/>
    <s v="100039583"/>
    <s v="301012"/>
    <s v="10000"/>
    <s v="10100"/>
    <s v="5250000000"/>
    <s v="7100000"/>
    <s v=""/>
    <s v="00002"/>
    <s v=""/>
    <s v=""/>
    <s v=""/>
    <n v="432.7"/>
    <x v="31"/>
  </r>
  <r>
    <s v="52500"/>
    <s v="100039583"/>
    <s v="301012"/>
    <s v="10000"/>
    <s v="10100"/>
    <s v="5250000000"/>
    <s v="7230000"/>
    <s v=""/>
    <s v="00002"/>
    <s v=""/>
    <s v=""/>
    <s v=""/>
    <n v="212.79"/>
    <x v="22"/>
  </r>
  <r>
    <s v="52500"/>
    <s v="100039583"/>
    <s v="301012"/>
    <s v="10000"/>
    <s v="10100"/>
    <s v="5250000000"/>
    <s v="2140000"/>
    <s v=""/>
    <s v="00002"/>
    <s v=""/>
    <s v=""/>
    <s v=""/>
    <n v="-540.07000000000005"/>
    <x v="27"/>
  </r>
  <r>
    <s v="52500"/>
    <s v="100039583"/>
    <s v="301012"/>
    <s v="10000"/>
    <s v="10100"/>
    <s v="5250000000"/>
    <s v="2058000"/>
    <s v=""/>
    <s v="00002"/>
    <s v=""/>
    <s v=""/>
    <s v=""/>
    <n v="-49.76"/>
    <x v="28"/>
  </r>
  <r>
    <s v="52500"/>
    <s v="100039583"/>
    <s v="301012"/>
    <s v="10000"/>
    <s v="10100"/>
    <s v="5250000000"/>
    <s v="2150000"/>
    <s v=""/>
    <s v="00002"/>
    <s v=""/>
    <s v=""/>
    <s v=""/>
    <n v="-187.84"/>
    <x v="29"/>
  </r>
  <r>
    <s v="52500"/>
    <s v="100039583"/>
    <s v="301012"/>
    <s v="10000"/>
    <s v="10100"/>
    <s v="5250000000"/>
    <s v="1000000"/>
    <s v=""/>
    <s v="00002"/>
    <s v=""/>
    <s v=""/>
    <s v=""/>
    <n v="-2213.1"/>
    <x v="30"/>
  </r>
  <r>
    <s v="52500"/>
    <s v="100063564"/>
    <s v="309509"/>
    <s v="10000"/>
    <s v="10100"/>
    <s v="5250000000"/>
    <s v="7231000"/>
    <s v=""/>
    <s v="00002"/>
    <s v=""/>
    <s v=""/>
    <s v=""/>
    <n v="21.72"/>
    <x v="23"/>
  </r>
  <r>
    <s v="52500"/>
    <s v="100063564"/>
    <s v="309509"/>
    <s v="10000"/>
    <s v="10100"/>
    <s v="5250000000"/>
    <s v="7240000"/>
    <s v=""/>
    <s v="00002"/>
    <s v=""/>
    <s v=""/>
    <s v=""/>
    <n v="271.7"/>
    <x v="32"/>
  </r>
  <r>
    <s v="52500"/>
    <s v="100063564"/>
    <s v="309509"/>
    <s v="10000"/>
    <s v="10100"/>
    <s v="5250000000"/>
    <s v="7269000"/>
    <s v=""/>
    <s v="00002"/>
    <s v=""/>
    <s v=""/>
    <s v=""/>
    <n v="103.22"/>
    <x v="35"/>
  </r>
  <r>
    <s v="52500"/>
    <s v="100063564"/>
    <s v="309509"/>
    <s v="10000"/>
    <s v="10100"/>
    <s v="5250000000"/>
    <s v="7269000"/>
    <s v=""/>
    <s v="00002"/>
    <s v=""/>
    <s v=""/>
    <s v=""/>
    <n v="18.77"/>
    <x v="35"/>
  </r>
  <r>
    <s v="52500"/>
    <s v="100063564"/>
    <s v="309509"/>
    <s v="10000"/>
    <s v="10100"/>
    <s v="5250000000"/>
    <s v="2100000"/>
    <s v=""/>
    <s v="00002"/>
    <s v=""/>
    <s v=""/>
    <s v=""/>
    <n v="-3.27"/>
    <x v="36"/>
  </r>
  <r>
    <s v="52500"/>
    <s v="100063564"/>
    <s v="309509"/>
    <s v="10000"/>
    <s v="10100"/>
    <s v="5250000000"/>
    <s v="2105000"/>
    <s v=""/>
    <s v="00002"/>
    <s v=""/>
    <s v=""/>
    <s v=""/>
    <n v="-103.22"/>
    <x v="38"/>
  </r>
  <r>
    <s v="52500"/>
    <s v="100063564"/>
    <s v="309509"/>
    <s v="10000"/>
    <s v="10100"/>
    <s v="5250000000"/>
    <s v="2130000"/>
    <s v=""/>
    <s v="00002"/>
    <s v=""/>
    <s v=""/>
    <s v=""/>
    <n v="-43"/>
    <x v="39"/>
  </r>
  <r>
    <s v="52500"/>
    <s v="100063564"/>
    <s v="309509"/>
    <s v="10000"/>
    <s v="10100"/>
    <s v="5250000000"/>
    <s v="2190000"/>
    <s v=""/>
    <s v="00002"/>
    <s v=""/>
    <s v=""/>
    <s v=""/>
    <n v="-19.68"/>
    <x v="40"/>
  </r>
  <r>
    <s v="52500"/>
    <s v="100063564"/>
    <s v="309509"/>
    <s v="10000"/>
    <s v="10100"/>
    <s v="5250000000"/>
    <s v="2056000"/>
    <s v=""/>
    <s v="00002"/>
    <s v=""/>
    <s v=""/>
    <s v=""/>
    <n v="-271.7"/>
    <x v="43"/>
  </r>
  <r>
    <s v="52500"/>
    <s v="100063564"/>
    <s v="309509"/>
    <s v="10000"/>
    <s v="10100"/>
    <s v="5250000000"/>
    <s v="2052000"/>
    <s v=""/>
    <s v="00002"/>
    <s v=""/>
    <s v=""/>
    <s v=""/>
    <n v="-103.22"/>
    <x v="44"/>
  </r>
  <r>
    <s v="52500"/>
    <s v="100063564"/>
    <s v="309509"/>
    <s v="10000"/>
    <s v="10100"/>
    <s v="5250000000"/>
    <s v="2100000"/>
    <s v=""/>
    <s v="00002"/>
    <s v=""/>
    <s v=""/>
    <s v=""/>
    <n v="-18.77"/>
    <x v="36"/>
  </r>
  <r>
    <s v="52500"/>
    <s v="100063564"/>
    <s v="309509"/>
    <s v="10000"/>
    <s v="10100"/>
    <s v="5250000000"/>
    <s v="2110000"/>
    <s v=""/>
    <s v="00002"/>
    <s v=""/>
    <s v=""/>
    <s v=""/>
    <n v="-92.88"/>
    <x v="24"/>
  </r>
  <r>
    <s v="52500"/>
    <s v="100063564"/>
    <s v="309509"/>
    <s v="10000"/>
    <s v="10100"/>
    <s v="5250000000"/>
    <s v="2053000"/>
    <s v=""/>
    <s v="00002"/>
    <s v=""/>
    <s v=""/>
    <s v=""/>
    <n v="-92.88"/>
    <x v="25"/>
  </r>
  <r>
    <s v="52500"/>
    <s v="100063564"/>
    <s v="309509"/>
    <s v="10000"/>
    <s v="10100"/>
    <s v="5250000000"/>
    <s v="2160000"/>
    <s v=""/>
    <s v="00002"/>
    <s v=""/>
    <s v=""/>
    <s v=""/>
    <n v="-21.72"/>
    <x v="26"/>
  </r>
  <r>
    <s v="52500"/>
    <s v="100063564"/>
    <s v="309509"/>
    <s v="10000"/>
    <s v="10100"/>
    <s v="5250000000"/>
    <s v="2140000"/>
    <s v=""/>
    <s v="00002"/>
    <s v=""/>
    <s v=""/>
    <s v=""/>
    <n v="-132.06"/>
    <x v="27"/>
  </r>
  <r>
    <s v="52500"/>
    <s v="100063564"/>
    <s v="309509"/>
    <s v="10000"/>
    <s v="10100"/>
    <s v="5250000000"/>
    <s v="2058000"/>
    <s v=""/>
    <s v="00002"/>
    <s v=""/>
    <s v=""/>
    <s v=""/>
    <n v="-21.72"/>
    <x v="28"/>
  </r>
  <r>
    <s v="52500"/>
    <s v="100063564"/>
    <s v="309509"/>
    <s v="10000"/>
    <s v="10100"/>
    <s v="5250000000"/>
    <s v="2150000"/>
    <s v=""/>
    <s v="00002"/>
    <s v=""/>
    <s v=""/>
    <s v=""/>
    <n v="-67.56"/>
    <x v="29"/>
  </r>
  <r>
    <s v="52500"/>
    <s v="100063564"/>
    <s v="309509"/>
    <s v="10000"/>
    <s v="10100"/>
    <s v="5250000000"/>
    <s v="1000000"/>
    <s v=""/>
    <s v="00002"/>
    <s v=""/>
    <s v=""/>
    <s v=""/>
    <n v="-1080.6099999999999"/>
    <x v="30"/>
  </r>
  <r>
    <s v="52500"/>
    <s v="100063564"/>
    <s v="309509"/>
    <s v="10000"/>
    <s v="10100"/>
    <s v="5250000000"/>
    <s v="7100000"/>
    <s v=""/>
    <s v="00002"/>
    <s v=""/>
    <s v=""/>
    <s v=""/>
    <n v="1524.9"/>
    <x v="31"/>
  </r>
  <r>
    <s v="52500"/>
    <s v="100063564"/>
    <s v="309509"/>
    <s v="10000"/>
    <s v="10100"/>
    <s v="5250000000"/>
    <s v="7100000"/>
    <s v=""/>
    <s v="00002"/>
    <s v=""/>
    <s v=""/>
    <s v=""/>
    <n v="39.1"/>
    <x v="31"/>
  </r>
  <r>
    <s v="52500"/>
    <s v="100063564"/>
    <s v="309509"/>
    <s v="10000"/>
    <s v="10100"/>
    <s v="5250000000"/>
    <s v="7230000"/>
    <s v=""/>
    <s v="00002"/>
    <s v=""/>
    <s v=""/>
    <s v=""/>
    <n v="92.88"/>
    <x v="22"/>
  </r>
  <r>
    <s v="52500"/>
    <s v="100075463"/>
    <s v="335984"/>
    <s v="10000"/>
    <s v="10100"/>
    <s v="5250000000"/>
    <s v="7100000"/>
    <s v=""/>
    <s v="00002"/>
    <s v=""/>
    <s v=""/>
    <s v=""/>
    <n v="2692.8"/>
    <x v="31"/>
  </r>
  <r>
    <s v="52500"/>
    <s v="100075463"/>
    <s v="335984"/>
    <s v="10000"/>
    <s v="10100"/>
    <s v="5250000000"/>
    <s v="2081000"/>
    <s v=""/>
    <s v="00002"/>
    <s v=""/>
    <s v=""/>
    <s v=""/>
    <n v="6"/>
    <x v="46"/>
  </r>
  <r>
    <s v="52500"/>
    <s v="100075463"/>
    <s v="335984"/>
    <s v="10000"/>
    <s v="10100"/>
    <s v="5250000000"/>
    <s v="7230000"/>
    <s v=""/>
    <s v="00002"/>
    <s v=""/>
    <s v=""/>
    <s v=""/>
    <n v="150.87"/>
    <x v="22"/>
  </r>
  <r>
    <s v="52500"/>
    <s v="100075463"/>
    <s v="335984"/>
    <s v="10000"/>
    <s v="10100"/>
    <s v="5250000000"/>
    <s v="7231000"/>
    <s v=""/>
    <s v="00002"/>
    <s v=""/>
    <s v=""/>
    <s v=""/>
    <n v="35.29"/>
    <x v="23"/>
  </r>
  <r>
    <s v="52500"/>
    <s v="100075463"/>
    <s v="335984"/>
    <s v="10000"/>
    <s v="10100"/>
    <s v="5250000000"/>
    <s v="7240000"/>
    <s v=""/>
    <s v="00002"/>
    <s v=""/>
    <s v=""/>
    <s v=""/>
    <n v="879.25"/>
    <x v="32"/>
  </r>
  <r>
    <s v="52500"/>
    <s v="100075463"/>
    <s v="335984"/>
    <s v="10000"/>
    <s v="10100"/>
    <s v="5250000000"/>
    <s v="7250000"/>
    <s v=""/>
    <s v="00002"/>
    <s v=""/>
    <s v=""/>
    <s v=""/>
    <n v="1.46"/>
    <x v="33"/>
  </r>
  <r>
    <s v="52500"/>
    <s v="100075463"/>
    <s v="335984"/>
    <s v="10000"/>
    <s v="10100"/>
    <s v="5250000000"/>
    <s v="7269000"/>
    <s v=""/>
    <s v="00002"/>
    <s v=""/>
    <s v=""/>
    <s v=""/>
    <n v="177.72"/>
    <x v="35"/>
  </r>
  <r>
    <s v="52500"/>
    <s v="100075463"/>
    <s v="335984"/>
    <s v="10000"/>
    <s v="10100"/>
    <s v="5250000000"/>
    <s v="7269000"/>
    <s v=""/>
    <s v="00002"/>
    <s v=""/>
    <s v=""/>
    <s v=""/>
    <n v="32.31"/>
    <x v="35"/>
  </r>
  <r>
    <s v="52500"/>
    <s v="100075463"/>
    <s v="335984"/>
    <s v="10000"/>
    <s v="10100"/>
    <s v="5250000000"/>
    <s v="2100000"/>
    <s v=""/>
    <s v="00002"/>
    <s v=""/>
    <s v=""/>
    <s v=""/>
    <n v="-76.92"/>
    <x v="36"/>
  </r>
  <r>
    <s v="52500"/>
    <s v="100075463"/>
    <s v="335984"/>
    <s v="10000"/>
    <s v="10100"/>
    <s v="5250000000"/>
    <s v="2125000"/>
    <s v=""/>
    <s v="00002"/>
    <s v=""/>
    <s v=""/>
    <s v=""/>
    <n v="-2.84"/>
    <x v="37"/>
  </r>
  <r>
    <s v="52500"/>
    <s v="100075463"/>
    <s v="335984"/>
    <s v="10000"/>
    <s v="10100"/>
    <s v="5250000000"/>
    <s v="2105000"/>
    <s v=""/>
    <s v="00002"/>
    <s v=""/>
    <s v=""/>
    <s v=""/>
    <n v="-177.72"/>
    <x v="38"/>
  </r>
  <r>
    <s v="52500"/>
    <s v="100075463"/>
    <s v="335984"/>
    <s v="10000"/>
    <s v="10100"/>
    <s v="5250000000"/>
    <s v="2130000"/>
    <s v=""/>
    <s v="00002"/>
    <s v=""/>
    <s v=""/>
    <s v=""/>
    <n v="-108.5"/>
    <x v="39"/>
  </r>
  <r>
    <s v="52500"/>
    <s v="100075463"/>
    <s v="335984"/>
    <s v="10000"/>
    <s v="10100"/>
    <s v="5250000000"/>
    <s v="2190000"/>
    <s v=""/>
    <s v="00002"/>
    <s v=""/>
    <s v=""/>
    <s v=""/>
    <n v="-36.85"/>
    <x v="40"/>
  </r>
  <r>
    <s v="52500"/>
    <s v="100075463"/>
    <s v="335984"/>
    <s v="10000"/>
    <s v="10100"/>
    <s v="5250000000"/>
    <s v="2100000"/>
    <s v=""/>
    <s v="00002"/>
    <s v=""/>
    <s v=""/>
    <s v=""/>
    <n v="-38.46"/>
    <x v="36"/>
  </r>
  <r>
    <s v="52500"/>
    <s v="100075463"/>
    <s v="335984"/>
    <s v="10000"/>
    <s v="10100"/>
    <s v="5250000000"/>
    <s v="2055000"/>
    <s v=""/>
    <s v="00002"/>
    <s v=""/>
    <s v=""/>
    <s v=""/>
    <n v="-1.46"/>
    <x v="42"/>
  </r>
  <r>
    <s v="52500"/>
    <s v="100075463"/>
    <s v="335984"/>
    <s v="10000"/>
    <s v="10100"/>
    <s v="5250000000"/>
    <s v="2056000"/>
    <s v=""/>
    <s v="00002"/>
    <s v=""/>
    <s v=""/>
    <s v=""/>
    <n v="-879.25"/>
    <x v="43"/>
  </r>
  <r>
    <s v="52500"/>
    <s v="100075463"/>
    <s v="335984"/>
    <s v="10000"/>
    <s v="10100"/>
    <s v="5250000000"/>
    <s v="2052000"/>
    <s v=""/>
    <s v="00002"/>
    <s v=""/>
    <s v=""/>
    <s v=""/>
    <n v="-177.72"/>
    <x v="44"/>
  </r>
  <r>
    <s v="52500"/>
    <s v="100075463"/>
    <s v="335984"/>
    <s v="10000"/>
    <s v="10100"/>
    <s v="5250000000"/>
    <s v="2100000"/>
    <s v=""/>
    <s v="00002"/>
    <s v=""/>
    <s v=""/>
    <s v=""/>
    <n v="-32.31"/>
    <x v="36"/>
  </r>
  <r>
    <s v="52500"/>
    <s v="100075463"/>
    <s v="335984"/>
    <s v="10000"/>
    <s v="10100"/>
    <s v="5250000000"/>
    <s v="2110000"/>
    <s v=""/>
    <s v="00002"/>
    <s v=""/>
    <s v=""/>
    <s v=""/>
    <n v="-150.87"/>
    <x v="24"/>
  </r>
  <r>
    <s v="52500"/>
    <s v="100075463"/>
    <s v="335984"/>
    <s v="10000"/>
    <s v="10100"/>
    <s v="5250000000"/>
    <s v="2053000"/>
    <s v=""/>
    <s v="00002"/>
    <s v=""/>
    <s v=""/>
    <s v=""/>
    <n v="-150.87"/>
    <x v="25"/>
  </r>
  <r>
    <s v="52500"/>
    <s v="100075463"/>
    <s v="335984"/>
    <s v="10000"/>
    <s v="10100"/>
    <s v="5250000000"/>
    <s v="2160000"/>
    <s v=""/>
    <s v="00002"/>
    <s v=""/>
    <s v=""/>
    <s v=""/>
    <n v="-35.29"/>
    <x v="26"/>
  </r>
  <r>
    <s v="52500"/>
    <s v="100075463"/>
    <s v="335984"/>
    <s v="10000"/>
    <s v="10100"/>
    <s v="5250000000"/>
    <s v="2140000"/>
    <s v=""/>
    <s v="00002"/>
    <s v=""/>
    <s v=""/>
    <s v=""/>
    <n v="-380.02"/>
    <x v="27"/>
  </r>
  <r>
    <s v="52500"/>
    <s v="100075463"/>
    <s v="335984"/>
    <s v="10000"/>
    <s v="10100"/>
    <s v="5250000000"/>
    <s v="2058000"/>
    <s v=""/>
    <s v="00002"/>
    <s v=""/>
    <s v=""/>
    <s v=""/>
    <n v="-35.29"/>
    <x v="28"/>
  </r>
  <r>
    <s v="52500"/>
    <s v="100075463"/>
    <s v="335984"/>
    <s v="10000"/>
    <s v="10100"/>
    <s v="5250000000"/>
    <s v="2150000"/>
    <s v=""/>
    <s v="00002"/>
    <s v=""/>
    <s v=""/>
    <s v=""/>
    <n v="-128.85"/>
    <x v="29"/>
  </r>
  <r>
    <s v="52500"/>
    <s v="100075463"/>
    <s v="335984"/>
    <s v="10000"/>
    <s v="10100"/>
    <s v="5250000000"/>
    <s v="1000000"/>
    <s v=""/>
    <s v="00002"/>
    <s v=""/>
    <s v=""/>
    <s v=""/>
    <n v="-1562.48"/>
    <x v="30"/>
  </r>
  <r>
    <s v="52500"/>
    <s v="100057394"/>
    <s v="302583"/>
    <s v="10000"/>
    <s v="20100"/>
    <s v="5250000000"/>
    <s v="2052000"/>
    <s v=""/>
    <s v="00006"/>
    <s v=""/>
    <s v=""/>
    <s v=""/>
    <n v="-51.03"/>
    <x v="2"/>
  </r>
  <r>
    <s v="52500"/>
    <s v="100057394"/>
    <s v="302583"/>
    <s v="10000"/>
    <s v="20100"/>
    <s v="5250000000"/>
    <s v="2100000"/>
    <s v=""/>
    <s v="00006"/>
    <s v=""/>
    <s v=""/>
    <s v=""/>
    <n v="-9.2799999999999994"/>
    <x v="1"/>
  </r>
  <r>
    <s v="52500"/>
    <s v="100057394"/>
    <s v="302583"/>
    <s v="10000"/>
    <s v="20100"/>
    <s v="5250000000"/>
    <s v="2110000"/>
    <s v=""/>
    <s v="00006"/>
    <s v=""/>
    <s v=""/>
    <s v=""/>
    <n v="-44.98"/>
    <x v="3"/>
  </r>
  <r>
    <s v="52500"/>
    <s v="100057394"/>
    <s v="302583"/>
    <s v="10000"/>
    <s v="20100"/>
    <s v="5250000000"/>
    <s v="2053000"/>
    <s v=""/>
    <s v="00006"/>
    <s v=""/>
    <s v=""/>
    <s v=""/>
    <n v="-44.98"/>
    <x v="4"/>
  </r>
  <r>
    <s v="52500"/>
    <s v="100057394"/>
    <s v="302583"/>
    <s v="10000"/>
    <s v="20100"/>
    <s v="5250000000"/>
    <s v="2160000"/>
    <s v=""/>
    <s v="00006"/>
    <s v=""/>
    <s v=""/>
    <s v=""/>
    <n v="-10.52"/>
    <x v="5"/>
  </r>
  <r>
    <s v="52500"/>
    <s v="100057394"/>
    <s v="302583"/>
    <s v="10000"/>
    <s v="20100"/>
    <s v="5250000000"/>
    <s v="2140000"/>
    <s v=""/>
    <s v="00006"/>
    <s v=""/>
    <s v=""/>
    <s v=""/>
    <n v="-70.14"/>
    <x v="6"/>
  </r>
  <r>
    <s v="52500"/>
    <s v="100057394"/>
    <s v="302583"/>
    <s v="10000"/>
    <s v="20100"/>
    <s v="5250000000"/>
    <s v="2058000"/>
    <s v=""/>
    <s v="00006"/>
    <s v=""/>
    <s v=""/>
    <s v=""/>
    <n v="-10.52"/>
    <x v="7"/>
  </r>
  <r>
    <s v="52500"/>
    <s v="100057394"/>
    <s v="302583"/>
    <s v="10000"/>
    <s v="20100"/>
    <s v="5250000000"/>
    <s v="2150000"/>
    <s v=""/>
    <s v="00006"/>
    <s v=""/>
    <s v=""/>
    <s v=""/>
    <n v="-19.420000000000002"/>
    <x v="8"/>
  </r>
  <r>
    <s v="52500"/>
    <s v="100057394"/>
    <s v="302583"/>
    <s v="10000"/>
    <s v="20100"/>
    <s v="5250000000"/>
    <s v="1000000"/>
    <s v=""/>
    <s v="00006"/>
    <s v=""/>
    <s v=""/>
    <s v=""/>
    <n v="-516.83000000000004"/>
    <x v="9"/>
  </r>
  <r>
    <s v="52500"/>
    <s v="100057394"/>
    <s v="302583"/>
    <s v="10000"/>
    <s v="20100"/>
    <s v="5250000000"/>
    <s v="7100000"/>
    <s v=""/>
    <s v="00006"/>
    <s v=""/>
    <s v=""/>
    <s v=""/>
    <n v="38.28"/>
    <x v="12"/>
  </r>
  <r>
    <s v="52500"/>
    <s v="100057394"/>
    <s v="302583"/>
    <s v="10000"/>
    <s v="20100"/>
    <s v="5250000000"/>
    <s v="7100000"/>
    <s v=""/>
    <s v="00006"/>
    <s v=""/>
    <s v=""/>
    <s v=""/>
    <n v="532.02"/>
    <x v="12"/>
  </r>
  <r>
    <s v="52500"/>
    <s v="100057394"/>
    <s v="302583"/>
    <s v="10000"/>
    <s v="20100"/>
    <s v="5250000000"/>
    <s v="7100000"/>
    <s v=""/>
    <s v="00006"/>
    <s v=""/>
    <s v=""/>
    <s v=""/>
    <n v="168.41"/>
    <x v="12"/>
  </r>
  <r>
    <s v="52500"/>
    <s v="100057394"/>
    <s v="302583"/>
    <s v="10000"/>
    <s v="20100"/>
    <s v="5250000000"/>
    <s v="7100000"/>
    <s v=""/>
    <s v="00006"/>
    <s v=""/>
    <s v=""/>
    <s v=""/>
    <n v="34.450000000000003"/>
    <x v="12"/>
  </r>
  <r>
    <s v="52500"/>
    <s v="100057394"/>
    <s v="302583"/>
    <s v="10000"/>
    <s v="20100"/>
    <s v="5250000000"/>
    <s v="7230000"/>
    <s v=""/>
    <s v="00006"/>
    <s v=""/>
    <s v=""/>
    <s v=""/>
    <n v="44.98"/>
    <x v="13"/>
  </r>
  <r>
    <s v="52500"/>
    <s v="100057394"/>
    <s v="302583"/>
    <s v="10000"/>
    <s v="20100"/>
    <s v="5250000000"/>
    <s v="7231000"/>
    <s v=""/>
    <s v="00006"/>
    <s v=""/>
    <s v=""/>
    <s v=""/>
    <n v="10.52"/>
    <x v="14"/>
  </r>
  <r>
    <s v="52500"/>
    <s v="100057394"/>
    <s v="302583"/>
    <s v="10000"/>
    <s v="20100"/>
    <s v="5250000000"/>
    <s v="7240000"/>
    <s v=""/>
    <s v="00006"/>
    <s v=""/>
    <s v=""/>
    <s v=""/>
    <n v="296.8"/>
    <x v="15"/>
  </r>
  <r>
    <s v="52500"/>
    <s v="100057394"/>
    <s v="302583"/>
    <s v="10000"/>
    <s v="20100"/>
    <s v="5250000000"/>
    <s v="7250000"/>
    <s v=""/>
    <s v="00006"/>
    <s v=""/>
    <s v=""/>
    <s v=""/>
    <n v="0.65"/>
    <x v="49"/>
  </r>
  <r>
    <s v="52500"/>
    <s v="100057394"/>
    <s v="302583"/>
    <s v="10000"/>
    <s v="20100"/>
    <s v="5250000000"/>
    <s v="7269000"/>
    <s v=""/>
    <s v="00006"/>
    <s v=""/>
    <s v=""/>
    <s v=""/>
    <n v="51.03"/>
    <x v="17"/>
  </r>
  <r>
    <s v="52500"/>
    <s v="100057394"/>
    <s v="302583"/>
    <s v="10000"/>
    <s v="20100"/>
    <s v="5250000000"/>
    <s v="7269000"/>
    <s v=""/>
    <s v="00006"/>
    <s v=""/>
    <s v=""/>
    <s v=""/>
    <n v="9.2799999999999994"/>
    <x v="17"/>
  </r>
  <r>
    <s v="52500"/>
    <s v="100057394"/>
    <s v="302583"/>
    <s v="10000"/>
    <s v="20100"/>
    <s v="5250000000"/>
    <s v="2155000"/>
    <s v=""/>
    <s v="00006"/>
    <s v=""/>
    <s v=""/>
    <s v=""/>
    <n v="-11.76"/>
    <x v="50"/>
  </r>
  <r>
    <s v="52500"/>
    <s v="100057394"/>
    <s v="302583"/>
    <s v="10000"/>
    <s v="20100"/>
    <s v="5250000000"/>
    <s v="2105000"/>
    <s v=""/>
    <s v="00006"/>
    <s v=""/>
    <s v=""/>
    <s v=""/>
    <n v="-51.03"/>
    <x v="10"/>
  </r>
  <r>
    <s v="52500"/>
    <s v="100057394"/>
    <s v="302583"/>
    <s v="10000"/>
    <s v="20100"/>
    <s v="5250000000"/>
    <s v="2125000"/>
    <s v=""/>
    <s v="00006"/>
    <s v=""/>
    <s v=""/>
    <s v=""/>
    <n v="-1.26"/>
    <x v="51"/>
  </r>
  <r>
    <s v="52500"/>
    <s v="100057394"/>
    <s v="302583"/>
    <s v="10000"/>
    <s v="20100"/>
    <s v="5250000000"/>
    <s v="2125000"/>
    <s v=""/>
    <s v="00006"/>
    <s v=""/>
    <s v=""/>
    <s v=""/>
    <n v="-0.95"/>
    <x v="51"/>
  </r>
  <r>
    <s v="52500"/>
    <s v="100057394"/>
    <s v="302583"/>
    <s v="10000"/>
    <s v="20100"/>
    <s v="5250000000"/>
    <s v="2100000"/>
    <s v=""/>
    <s v="00006"/>
    <s v=""/>
    <s v=""/>
    <s v=""/>
    <n v="-3.27"/>
    <x v="1"/>
  </r>
  <r>
    <s v="52500"/>
    <s v="100057394"/>
    <s v="302583"/>
    <s v="10000"/>
    <s v="20100"/>
    <s v="5250000000"/>
    <s v="2130000"/>
    <s v=""/>
    <s v="00006"/>
    <s v=""/>
    <s v=""/>
    <s v=""/>
    <n v="-43"/>
    <x v="11"/>
  </r>
  <r>
    <s v="52500"/>
    <s v="100057394"/>
    <s v="302583"/>
    <s v="10000"/>
    <s v="20100"/>
    <s v="5250000000"/>
    <s v="2055000"/>
    <s v=""/>
    <s v="00006"/>
    <s v=""/>
    <s v=""/>
    <s v=""/>
    <n v="-0.65"/>
    <x v="52"/>
  </r>
  <r>
    <s v="52500"/>
    <s v="100057394"/>
    <s v="302583"/>
    <s v="10000"/>
    <s v="20100"/>
    <s v="5250000000"/>
    <s v="2056000"/>
    <s v=""/>
    <s v="00006"/>
    <s v=""/>
    <s v=""/>
    <s v=""/>
    <n v="-296.8"/>
    <x v="18"/>
  </r>
  <r>
    <s v="52500"/>
    <s v="100054818"/>
    <s v="305528"/>
    <s v="10000"/>
    <s v="20100"/>
    <s v="5250000000"/>
    <s v="2055000"/>
    <s v=""/>
    <s v="00006"/>
    <s v=""/>
    <s v=""/>
    <s v=""/>
    <n v="-0.89"/>
    <x v="52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44"/>
  </r>
  <r>
    <s v="52500"/>
    <s v="100054818"/>
    <s v="305528"/>
    <s v="10000"/>
    <s v="20100"/>
    <s v="5250000000"/>
    <s v="2052000"/>
    <s v=""/>
    <s v="00006"/>
    <s v=""/>
    <s v=""/>
    <s v=""/>
    <n v="-109.64"/>
    <x v="2"/>
  </r>
  <r>
    <s v="52500"/>
    <s v="100054818"/>
    <s v="305528"/>
    <s v="10000"/>
    <s v="10100"/>
    <s v="5250000000"/>
    <s v="2100000"/>
    <s v=""/>
    <s v="00002"/>
    <s v=""/>
    <s v=""/>
    <s v=""/>
    <n v="-3.52"/>
    <x v="36"/>
  </r>
  <r>
    <s v="52500"/>
    <s v="100054818"/>
    <s v="305528"/>
    <s v="10000"/>
    <s v="20100"/>
    <s v="5250000000"/>
    <s v="2100000"/>
    <s v=""/>
    <s v="00006"/>
    <s v=""/>
    <s v=""/>
    <s v=""/>
    <n v="-19.93"/>
    <x v="1"/>
  </r>
  <r>
    <s v="52500"/>
    <s v="100054818"/>
    <s v="305528"/>
    <s v="10000"/>
    <s v="20100"/>
    <s v="5250000000"/>
    <s v="2110000"/>
    <s v=""/>
    <s v="00006"/>
    <s v=""/>
    <s v=""/>
    <s v=""/>
    <n v="-100.71"/>
    <x v="3"/>
  </r>
  <r>
    <s v="52500"/>
    <s v="100054818"/>
    <s v="305528"/>
    <s v="10000"/>
    <s v="10100"/>
    <s v="5250000000"/>
    <s v="2110000"/>
    <s v=""/>
    <s v="00002"/>
    <s v=""/>
    <s v=""/>
    <s v=""/>
    <n v="-17.77"/>
    <x v="24"/>
  </r>
  <r>
    <s v="52500"/>
    <s v="100054818"/>
    <s v="305528"/>
    <s v="10000"/>
    <s v="10100"/>
    <s v="5250000000"/>
    <s v="2053000"/>
    <s v=""/>
    <s v="00002"/>
    <s v=""/>
    <s v=""/>
    <s v=""/>
    <n v="-17.78"/>
    <x v="25"/>
  </r>
  <r>
    <s v="52500"/>
    <s v="100054818"/>
    <s v="305528"/>
    <s v="10000"/>
    <s v="20100"/>
    <s v="5250000000"/>
    <s v="2053000"/>
    <s v=""/>
    <s v="00006"/>
    <s v=""/>
    <s v=""/>
    <s v=""/>
    <n v="-100.7"/>
    <x v="4"/>
  </r>
  <r>
    <s v="52500"/>
    <s v="100054818"/>
    <s v="305528"/>
    <s v="10000"/>
    <s v="20100"/>
    <s v="5250000000"/>
    <s v="2160000"/>
    <s v=""/>
    <s v="00006"/>
    <s v=""/>
    <s v=""/>
    <s v=""/>
    <n v="-23.55"/>
    <x v="5"/>
  </r>
  <r>
    <s v="52500"/>
    <s v="100054818"/>
    <s v="305528"/>
    <s v="10000"/>
    <s v="10100"/>
    <s v="5250000000"/>
    <s v="2160000"/>
    <s v=""/>
    <s v="00002"/>
    <s v=""/>
    <s v=""/>
    <s v=""/>
    <n v="-4.1500000000000004"/>
    <x v="26"/>
  </r>
  <r>
    <s v="52500"/>
    <s v="100054818"/>
    <s v="305528"/>
    <s v="10000"/>
    <s v="20100"/>
    <s v="5250000000"/>
    <s v="2140000"/>
    <s v=""/>
    <s v="00006"/>
    <s v=""/>
    <s v=""/>
    <s v=""/>
    <n v="-189.66"/>
    <x v="6"/>
  </r>
  <r>
    <s v="52500"/>
    <s v="100054818"/>
    <s v="305528"/>
    <s v="10000"/>
    <s v="10100"/>
    <s v="5250000000"/>
    <s v="2140000"/>
    <s v=""/>
    <s v="00002"/>
    <s v=""/>
    <s v=""/>
    <s v=""/>
    <n v="-33.47"/>
    <x v="27"/>
  </r>
  <r>
    <s v="52500"/>
    <s v="100054818"/>
    <s v="305528"/>
    <s v="10000"/>
    <s v="10100"/>
    <s v="5250000000"/>
    <s v="2058000"/>
    <s v=""/>
    <s v="00002"/>
    <s v=""/>
    <s v=""/>
    <s v=""/>
    <n v="-4.16"/>
    <x v="28"/>
  </r>
  <r>
    <s v="52500"/>
    <s v="100054818"/>
    <s v="305528"/>
    <s v="10000"/>
    <s v="20100"/>
    <s v="5250000000"/>
    <s v="2058000"/>
    <s v=""/>
    <s v="00006"/>
    <s v=""/>
    <s v=""/>
    <s v=""/>
    <n v="-23.54"/>
    <x v="7"/>
  </r>
  <r>
    <s v="52500"/>
    <s v="100054818"/>
    <s v="305528"/>
    <s v="10000"/>
    <s v="20100"/>
    <s v="5250000000"/>
    <s v="2150000"/>
    <s v=""/>
    <s v="00006"/>
    <s v=""/>
    <s v=""/>
    <s v=""/>
    <n v="-81.25"/>
    <x v="8"/>
  </r>
  <r>
    <s v="52500"/>
    <s v="100054818"/>
    <s v="305528"/>
    <s v="10000"/>
    <s v="10100"/>
    <s v="5250000000"/>
    <s v="2150000"/>
    <s v=""/>
    <s v="00002"/>
    <s v=""/>
    <s v=""/>
    <s v=""/>
    <n v="-14.34"/>
    <x v="29"/>
  </r>
  <r>
    <s v="52500"/>
    <s v="100054818"/>
    <s v="305528"/>
    <s v="10000"/>
    <s v="20100"/>
    <s v="5250000000"/>
    <s v="1000000"/>
    <s v=""/>
    <s v="00006"/>
    <s v=""/>
    <s v=""/>
    <s v=""/>
    <n v="-1113.9000000000001"/>
    <x v="9"/>
  </r>
  <r>
    <s v="52500"/>
    <s v="100054818"/>
    <s v="305528"/>
    <s v="10000"/>
    <s v="10100"/>
    <s v="5250000000"/>
    <s v="1000000"/>
    <s v=""/>
    <s v="00002"/>
    <s v=""/>
    <s v=""/>
    <s v=""/>
    <n v="-196.57"/>
    <x v="30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38"/>
  </r>
  <r>
    <s v="52500"/>
    <s v="100054818"/>
    <s v="305528"/>
    <s v="10000"/>
    <s v="10100"/>
    <s v="5250000000"/>
    <s v="2056000"/>
    <s v=""/>
    <s v="00002"/>
    <s v=""/>
    <s v=""/>
    <s v=""/>
    <n v="-40.76"/>
    <x v="43"/>
  </r>
  <r>
    <s v="52500"/>
    <s v="100054818"/>
    <s v="305528"/>
    <s v="10000"/>
    <s v="20100"/>
    <s v="5250000000"/>
    <s v="2056000"/>
    <s v=""/>
    <s v="00006"/>
    <s v=""/>
    <s v=""/>
    <s v=""/>
    <n v="-230.94"/>
    <x v="18"/>
  </r>
  <r>
    <s v="52500"/>
    <s v="100054818"/>
    <s v="305528"/>
    <s v="10000"/>
    <s v="20100"/>
    <s v="5250000000"/>
    <s v="7100000"/>
    <s v=""/>
    <s v="00006"/>
    <s v=""/>
    <s v=""/>
    <s v=""/>
    <n v="1661.24"/>
    <x v="12"/>
  </r>
  <r>
    <s v="52500"/>
    <s v="100054818"/>
    <s v="305528"/>
    <s v="10000"/>
    <s v="10100"/>
    <s v="5250000000"/>
    <s v="7100000"/>
    <s v=""/>
    <s v="00002"/>
    <s v=""/>
    <s v=""/>
    <s v=""/>
    <n v="293.16000000000003"/>
    <x v="31"/>
  </r>
  <r>
    <s v="52500"/>
    <s v="100054818"/>
    <s v="305528"/>
    <s v="10000"/>
    <s v="10100"/>
    <s v="5250000000"/>
    <s v="7230000"/>
    <s v=""/>
    <s v="00002"/>
    <s v=""/>
    <s v=""/>
    <s v=""/>
    <n v="17.78"/>
    <x v="22"/>
  </r>
  <r>
    <s v="52500"/>
    <s v="100054818"/>
    <s v="305528"/>
    <s v="10000"/>
    <s v="20100"/>
    <s v="5250000000"/>
    <s v="7230000"/>
    <s v=""/>
    <s v="00006"/>
    <s v=""/>
    <s v=""/>
    <s v=""/>
    <n v="100.7"/>
    <x v="13"/>
  </r>
  <r>
    <s v="52500"/>
    <s v="100054818"/>
    <s v="305528"/>
    <s v="10000"/>
    <s v="10100"/>
    <s v="5250000000"/>
    <s v="7231000"/>
    <s v=""/>
    <s v="00002"/>
    <s v=""/>
    <s v=""/>
    <s v=""/>
    <n v="4.16"/>
    <x v="23"/>
  </r>
  <r>
    <s v="52500"/>
    <s v="100054818"/>
    <s v="305528"/>
    <s v="10000"/>
    <s v="20100"/>
    <s v="5250000000"/>
    <s v="7231000"/>
    <s v=""/>
    <s v="00006"/>
    <s v=""/>
    <s v=""/>
    <s v=""/>
    <n v="23.54"/>
    <x v="14"/>
  </r>
  <r>
    <s v="52500"/>
    <s v="100054818"/>
    <s v="305528"/>
    <s v="10000"/>
    <s v="10100"/>
    <s v="5250000000"/>
    <s v="7240000"/>
    <s v=""/>
    <s v="00002"/>
    <s v=""/>
    <s v=""/>
    <s v=""/>
    <n v="40.76"/>
    <x v="32"/>
  </r>
  <r>
    <s v="52500"/>
    <s v="100054818"/>
    <s v="305528"/>
    <s v="10000"/>
    <s v="20100"/>
    <s v="5250000000"/>
    <s v="7240000"/>
    <s v=""/>
    <s v="00006"/>
    <s v=""/>
    <s v=""/>
    <s v=""/>
    <n v="230.94"/>
    <x v="15"/>
  </r>
  <r>
    <s v="52500"/>
    <s v="100054818"/>
    <s v="305528"/>
    <s v="10000"/>
    <s v="10100"/>
    <s v="5250000000"/>
    <s v="7250000"/>
    <s v=""/>
    <s v="00002"/>
    <s v=""/>
    <s v=""/>
    <s v=""/>
    <n v="0.16"/>
    <x v="33"/>
  </r>
  <r>
    <s v="52500"/>
    <s v="100054818"/>
    <s v="305528"/>
    <s v="10000"/>
    <s v="20100"/>
    <s v="5250000000"/>
    <s v="7250000"/>
    <s v=""/>
    <s v="00006"/>
    <s v=""/>
    <s v=""/>
    <s v=""/>
    <n v="0.89"/>
    <x v="49"/>
  </r>
  <r>
    <s v="52500"/>
    <s v="100054818"/>
    <s v="305528"/>
    <s v="10000"/>
    <s v="10100"/>
    <s v="5250000000"/>
    <s v="7269000"/>
    <s v=""/>
    <s v="00002"/>
    <s v=""/>
    <s v=""/>
    <s v=""/>
    <n v="19.350000000000001"/>
    <x v="35"/>
  </r>
  <r>
    <s v="52500"/>
    <s v="100054818"/>
    <s v="305528"/>
    <s v="10000"/>
    <s v="20100"/>
    <s v="5250000000"/>
    <s v="7269000"/>
    <s v=""/>
    <s v="00006"/>
    <s v=""/>
    <s v=""/>
    <s v=""/>
    <n v="109.64"/>
    <x v="17"/>
  </r>
  <r>
    <s v="52500"/>
    <s v="100054818"/>
    <s v="305528"/>
    <s v="10000"/>
    <s v="10100"/>
    <s v="5250000000"/>
    <s v="7269000"/>
    <s v=""/>
    <s v="00002"/>
    <s v=""/>
    <s v=""/>
    <s v=""/>
    <n v="3.52"/>
    <x v="35"/>
  </r>
  <r>
    <s v="52500"/>
    <s v="100054818"/>
    <s v="305528"/>
    <s v="10000"/>
    <s v="20100"/>
    <s v="5250000000"/>
    <s v="7269000"/>
    <s v=""/>
    <s v="00006"/>
    <s v=""/>
    <s v=""/>
    <s v=""/>
    <n v="19.93"/>
    <x v="17"/>
  </r>
  <r>
    <s v="52500"/>
    <s v="100054818"/>
    <s v="305528"/>
    <s v="10000"/>
    <s v="20100"/>
    <s v="5250000000"/>
    <s v="2100000"/>
    <s v=""/>
    <s v="00006"/>
    <s v=""/>
    <s v=""/>
    <s v=""/>
    <n v="-4.25"/>
    <x v="1"/>
  </r>
  <r>
    <s v="52500"/>
    <s v="100054818"/>
    <s v="305528"/>
    <s v="10000"/>
    <s v="10100"/>
    <s v="5250000000"/>
    <s v="2100000"/>
    <s v=""/>
    <s v="00002"/>
    <s v=""/>
    <s v=""/>
    <s v=""/>
    <n v="-0.75"/>
    <x v="36"/>
  </r>
  <r>
    <s v="52500"/>
    <s v="100054818"/>
    <s v="305528"/>
    <s v="10000"/>
    <s v="20100"/>
    <s v="5250000000"/>
    <s v="2125000"/>
    <s v=""/>
    <s v="00006"/>
    <s v=""/>
    <s v=""/>
    <s v=""/>
    <n v="-1.73"/>
    <x v="51"/>
  </r>
  <r>
    <s v="52500"/>
    <s v="100054818"/>
    <s v="305528"/>
    <s v="10000"/>
    <s v="10100"/>
    <s v="5250000000"/>
    <s v="2125000"/>
    <s v=""/>
    <s v="00002"/>
    <s v=""/>
    <s v=""/>
    <s v=""/>
    <n v="-0.31"/>
    <x v="37"/>
  </r>
  <r>
    <s v="52500"/>
    <s v="100054818"/>
    <s v="305528"/>
    <s v="10000"/>
    <s v="20100"/>
    <s v="5250000000"/>
    <s v="2130000"/>
    <s v=""/>
    <s v="00006"/>
    <s v=""/>
    <s v=""/>
    <s v=""/>
    <n v="-36.549999999999997"/>
    <x v="11"/>
  </r>
  <r>
    <s v="52500"/>
    <s v="100054818"/>
    <s v="305528"/>
    <s v="10000"/>
    <s v="10100"/>
    <s v="5250000000"/>
    <s v="2130000"/>
    <s v=""/>
    <s v="00002"/>
    <s v=""/>
    <s v=""/>
    <s v=""/>
    <n v="-6.45"/>
    <x v="39"/>
  </r>
  <r>
    <s v="52500"/>
    <s v="100054818"/>
    <s v="305528"/>
    <s v="10000"/>
    <s v="20100"/>
    <s v="5250000000"/>
    <s v="2105000"/>
    <s v=""/>
    <s v="00006"/>
    <s v=""/>
    <s v=""/>
    <s v=""/>
    <n v="-109.64"/>
    <x v="10"/>
  </r>
  <r>
    <s v="52500"/>
    <s v="100054818"/>
    <s v="305528"/>
    <s v="10000"/>
    <s v="10100"/>
    <s v="5250000000"/>
    <s v="2055000"/>
    <s v=""/>
    <s v="00002"/>
    <s v=""/>
    <s v=""/>
    <s v=""/>
    <n v="-0.16"/>
    <x v="42"/>
  </r>
  <r>
    <s v="52500"/>
    <s v="100062690"/>
    <s v="305454"/>
    <s v="10000"/>
    <s v="20100"/>
    <s v="5250000000"/>
    <s v="2125000"/>
    <s v=""/>
    <s v="00006"/>
    <s v=""/>
    <s v=""/>
    <s v=""/>
    <n v="-2.2400000000000002"/>
    <x v="51"/>
  </r>
  <r>
    <s v="52500"/>
    <s v="100062690"/>
    <s v="305454"/>
    <s v="10000"/>
    <s v="20100"/>
    <s v="5250000000"/>
    <s v="2105000"/>
    <s v=""/>
    <s v="00006"/>
    <s v=""/>
    <s v=""/>
    <s v=""/>
    <n v="-140.5"/>
    <x v="10"/>
  </r>
  <r>
    <s v="52500"/>
    <s v="100062690"/>
    <s v="305454"/>
    <s v="10000"/>
    <s v="20100"/>
    <s v="5250000000"/>
    <s v="2130000"/>
    <s v=""/>
    <s v="00006"/>
    <s v=""/>
    <s v=""/>
    <s v=""/>
    <n v="-108.5"/>
    <x v="11"/>
  </r>
  <r>
    <s v="52500"/>
    <s v="100062690"/>
    <s v="305454"/>
    <s v="10000"/>
    <s v="20100"/>
    <s v="5250000000"/>
    <s v="2057000"/>
    <s v=""/>
    <s v="00006"/>
    <s v=""/>
    <s v=""/>
    <s v=""/>
    <n v="-11.1"/>
    <x v="53"/>
  </r>
  <r>
    <s v="52500"/>
    <s v="100062690"/>
    <s v="305454"/>
    <s v="10000"/>
    <s v="20100"/>
    <s v="5250000000"/>
    <s v="2055000"/>
    <s v=""/>
    <s v="00006"/>
    <s v=""/>
    <s v=""/>
    <s v=""/>
    <n v="-1.1499999999999999"/>
    <x v="52"/>
  </r>
  <r>
    <s v="52500"/>
    <s v="100062690"/>
    <s v="305454"/>
    <s v="10000"/>
    <s v="20100"/>
    <s v="5250000000"/>
    <s v="2056000"/>
    <s v=""/>
    <s v="00006"/>
    <s v=""/>
    <s v=""/>
    <s v=""/>
    <n v="-673.9"/>
    <x v="18"/>
  </r>
  <r>
    <s v="52500"/>
    <s v="100062690"/>
    <s v="305454"/>
    <s v="10000"/>
    <s v="20100"/>
    <s v="5250000000"/>
    <s v="2052000"/>
    <s v=""/>
    <s v="00006"/>
    <s v=""/>
    <s v=""/>
    <s v=""/>
    <n v="-140.5"/>
    <x v="2"/>
  </r>
  <r>
    <s v="52500"/>
    <s v="100062690"/>
    <s v="305454"/>
    <s v="10000"/>
    <s v="20100"/>
    <s v="5250000000"/>
    <s v="2100000"/>
    <s v=""/>
    <s v="00006"/>
    <s v=""/>
    <s v=""/>
    <s v=""/>
    <n v="-25.55"/>
    <x v="1"/>
  </r>
  <r>
    <s v="52500"/>
    <s v="100062690"/>
    <s v="305454"/>
    <s v="10000"/>
    <s v="20100"/>
    <s v="5250000000"/>
    <s v="2110000"/>
    <s v=""/>
    <s v="00006"/>
    <s v=""/>
    <s v=""/>
    <s v=""/>
    <n v="-125.29"/>
    <x v="3"/>
  </r>
  <r>
    <s v="52500"/>
    <s v="100062690"/>
    <s v="305454"/>
    <s v="10000"/>
    <s v="20100"/>
    <s v="5250000000"/>
    <s v="2053000"/>
    <s v=""/>
    <s v="00006"/>
    <s v=""/>
    <s v=""/>
    <s v=""/>
    <n v="-125.29"/>
    <x v="4"/>
  </r>
  <r>
    <s v="52500"/>
    <s v="100062690"/>
    <s v="305454"/>
    <s v="10000"/>
    <s v="20100"/>
    <s v="5250000000"/>
    <s v="2160000"/>
    <s v=""/>
    <s v="00006"/>
    <s v=""/>
    <s v=""/>
    <s v=""/>
    <n v="-29.3"/>
    <x v="5"/>
  </r>
  <r>
    <s v="52500"/>
    <s v="100062690"/>
    <s v="305454"/>
    <s v="10000"/>
    <s v="20100"/>
    <s v="5250000000"/>
    <s v="2140000"/>
    <s v=""/>
    <s v="00006"/>
    <s v=""/>
    <s v=""/>
    <s v=""/>
    <n v="-247.73"/>
    <x v="6"/>
  </r>
  <r>
    <s v="52500"/>
    <s v="100062690"/>
    <s v="305454"/>
    <s v="10000"/>
    <s v="20100"/>
    <s v="5250000000"/>
    <s v="2058000"/>
    <s v=""/>
    <s v="00006"/>
    <s v=""/>
    <s v=""/>
    <s v=""/>
    <n v="-29.3"/>
    <x v="7"/>
  </r>
  <r>
    <s v="52500"/>
    <s v="100062690"/>
    <s v="305454"/>
    <s v="10000"/>
    <s v="20100"/>
    <s v="5250000000"/>
    <s v="2150000"/>
    <s v=""/>
    <s v="00006"/>
    <s v=""/>
    <s v=""/>
    <s v=""/>
    <n v="-101.65"/>
    <x v="8"/>
  </r>
  <r>
    <s v="52500"/>
    <s v="100062690"/>
    <s v="305454"/>
    <s v="10000"/>
    <s v="20100"/>
    <s v="5250000000"/>
    <s v="1000000"/>
    <s v=""/>
    <s v="00006"/>
    <s v=""/>
    <s v=""/>
    <s v=""/>
    <n v="-1363.02"/>
    <x v="9"/>
  </r>
  <r>
    <s v="52500"/>
    <s v="100062690"/>
    <s v="305454"/>
    <s v="10000"/>
    <s v="20100"/>
    <s v="5250000000"/>
    <s v="7100000"/>
    <s v=""/>
    <s v="00006"/>
    <s v=""/>
    <s v=""/>
    <s v=""/>
    <n v="2128.8000000000002"/>
    <x v="12"/>
  </r>
  <r>
    <s v="52500"/>
    <s v="100062690"/>
    <s v="305454"/>
    <s v="10000"/>
    <s v="20100"/>
    <s v="5250000000"/>
    <s v="7230000"/>
    <s v=""/>
    <s v="00006"/>
    <s v=""/>
    <s v=""/>
    <s v=""/>
    <n v="125.29"/>
    <x v="13"/>
  </r>
  <r>
    <s v="52500"/>
    <s v="100062690"/>
    <s v="305454"/>
    <s v="10000"/>
    <s v="20100"/>
    <s v="5250000000"/>
    <s v="7231000"/>
    <s v=""/>
    <s v="00006"/>
    <s v=""/>
    <s v=""/>
    <s v=""/>
    <n v="29.3"/>
    <x v="14"/>
  </r>
  <r>
    <s v="52500"/>
    <s v="100062690"/>
    <s v="305454"/>
    <s v="10000"/>
    <s v="20100"/>
    <s v="5250000000"/>
    <s v="7240000"/>
    <s v=""/>
    <s v="00006"/>
    <s v=""/>
    <s v=""/>
    <s v=""/>
    <n v="673.9"/>
    <x v="15"/>
  </r>
  <r>
    <s v="52500"/>
    <s v="100062690"/>
    <s v="305454"/>
    <s v="10000"/>
    <s v="20100"/>
    <s v="5250000000"/>
    <s v="7250000"/>
    <s v=""/>
    <s v="00006"/>
    <s v=""/>
    <s v=""/>
    <s v=""/>
    <n v="1.1499999999999999"/>
    <x v="49"/>
  </r>
  <r>
    <s v="52500"/>
    <s v="100062690"/>
    <s v="305454"/>
    <s v="10000"/>
    <s v="20100"/>
    <s v="5250000000"/>
    <s v="7221000"/>
    <s v=""/>
    <s v="00006"/>
    <s v=""/>
    <s v=""/>
    <s v=""/>
    <n v="11.1"/>
    <x v="54"/>
  </r>
  <r>
    <s v="52500"/>
    <s v="100062690"/>
    <s v="305454"/>
    <s v="10000"/>
    <s v="20100"/>
    <s v="5250000000"/>
    <s v="7269000"/>
    <s v=""/>
    <s v="00006"/>
    <s v=""/>
    <s v=""/>
    <s v=""/>
    <n v="140.5"/>
    <x v="17"/>
  </r>
  <r>
    <s v="52500"/>
    <s v="100062690"/>
    <s v="305454"/>
    <s v="10000"/>
    <s v="20100"/>
    <s v="5250000000"/>
    <s v="7269000"/>
    <s v=""/>
    <s v="00006"/>
    <s v=""/>
    <s v=""/>
    <s v=""/>
    <n v="25.55"/>
    <x v="17"/>
  </r>
  <r>
    <s v="52500"/>
    <s v="100062690"/>
    <s v="305454"/>
    <s v="10000"/>
    <s v="20100"/>
    <s v="5250000000"/>
    <s v="2155000"/>
    <s v=""/>
    <s v="00006"/>
    <s v=""/>
    <s v=""/>
    <s v=""/>
    <n v="-5.57"/>
    <x v="50"/>
  </r>
  <r>
    <s v="52500"/>
    <s v="100062690"/>
    <s v="305454"/>
    <s v="10000"/>
    <s v="20100"/>
    <s v="5250000000"/>
    <s v="2100000"/>
    <s v=""/>
    <s v="00006"/>
    <s v=""/>
    <s v=""/>
    <s v=""/>
    <n v="-5"/>
    <x v="1"/>
  </r>
  <r>
    <s v="52500"/>
    <s v="100053426"/>
    <s v="302582"/>
    <s v="10000"/>
    <s v="20100"/>
    <s v="5250000000"/>
    <s v="2056000"/>
    <s v=""/>
    <s v="00006"/>
    <s v=""/>
    <s v=""/>
    <s v=""/>
    <n v="-297.7"/>
    <x v="18"/>
  </r>
  <r>
    <s v="52500"/>
    <s v="100053426"/>
    <s v="302582"/>
    <s v="10000"/>
    <s v="20100"/>
    <s v="5250000000"/>
    <s v="2057000"/>
    <s v=""/>
    <s v="00006"/>
    <s v=""/>
    <s v=""/>
    <s v=""/>
    <n v="-4.8499999999999996"/>
    <x v="53"/>
  </r>
  <r>
    <s v="52500"/>
    <s v="100053426"/>
    <s v="302582"/>
    <s v="10000"/>
    <s v="20100"/>
    <s v="5250000000"/>
    <s v="2100000"/>
    <s v=""/>
    <s v="00006"/>
    <s v=""/>
    <s v=""/>
    <s v=""/>
    <n v="-13.46"/>
    <x v="1"/>
  </r>
  <r>
    <s v="52500"/>
    <s v="100053426"/>
    <s v="302582"/>
    <s v="10000"/>
    <s v="20100"/>
    <s v="5250000000"/>
    <s v="2052000"/>
    <s v=""/>
    <s v="00006"/>
    <s v=""/>
    <s v=""/>
    <s v=""/>
    <n v="-74.03"/>
    <x v="2"/>
  </r>
  <r>
    <s v="52500"/>
    <s v="100053426"/>
    <s v="302582"/>
    <s v="10000"/>
    <s v="20100"/>
    <s v="5250000000"/>
    <s v="2110000"/>
    <s v=""/>
    <s v="00006"/>
    <s v=""/>
    <s v=""/>
    <s v=""/>
    <n v="-65.94"/>
    <x v="3"/>
  </r>
  <r>
    <s v="52500"/>
    <s v="100053426"/>
    <s v="302582"/>
    <s v="10000"/>
    <s v="20100"/>
    <s v="5250000000"/>
    <s v="2053000"/>
    <s v=""/>
    <s v="00006"/>
    <s v=""/>
    <s v=""/>
    <s v=""/>
    <n v="-65.94"/>
    <x v="4"/>
  </r>
  <r>
    <s v="52500"/>
    <s v="100053426"/>
    <s v="302582"/>
    <s v="10000"/>
    <s v="20100"/>
    <s v="5250000000"/>
    <s v="2160000"/>
    <s v=""/>
    <s v="00006"/>
    <s v=""/>
    <s v=""/>
    <s v=""/>
    <n v="-15.42"/>
    <x v="5"/>
  </r>
  <r>
    <s v="52500"/>
    <s v="100053426"/>
    <s v="302582"/>
    <s v="10000"/>
    <s v="20100"/>
    <s v="5250000000"/>
    <s v="2140000"/>
    <s v=""/>
    <s v="00006"/>
    <s v=""/>
    <s v=""/>
    <s v=""/>
    <n v="-71.260000000000005"/>
    <x v="6"/>
  </r>
  <r>
    <s v="52500"/>
    <s v="100053426"/>
    <s v="302582"/>
    <s v="10000"/>
    <s v="20100"/>
    <s v="5250000000"/>
    <s v="2058000"/>
    <s v=""/>
    <s v="00006"/>
    <s v=""/>
    <s v=""/>
    <s v=""/>
    <n v="-15.42"/>
    <x v="7"/>
  </r>
  <r>
    <s v="52500"/>
    <s v="100053426"/>
    <s v="302582"/>
    <s v="10000"/>
    <s v="20100"/>
    <s v="5250000000"/>
    <s v="2150000"/>
    <s v=""/>
    <s v="00006"/>
    <s v=""/>
    <s v=""/>
    <s v=""/>
    <n v="-38.340000000000003"/>
    <x v="8"/>
  </r>
  <r>
    <s v="52500"/>
    <s v="100053426"/>
    <s v="302582"/>
    <s v="10000"/>
    <s v="20100"/>
    <s v="5250000000"/>
    <s v="1000000"/>
    <s v=""/>
    <s v="00006"/>
    <s v=""/>
    <s v=""/>
    <s v=""/>
    <n v="-798.56"/>
    <x v="9"/>
  </r>
  <r>
    <s v="52500"/>
    <s v="100053426"/>
    <s v="302582"/>
    <s v="10000"/>
    <s v="20100"/>
    <s v="5250000000"/>
    <s v="2105000"/>
    <s v=""/>
    <s v="00006"/>
    <s v=""/>
    <s v=""/>
    <s v=""/>
    <n v="-74.03"/>
    <x v="10"/>
  </r>
  <r>
    <s v="52500"/>
    <s v="100053426"/>
    <s v="302582"/>
    <s v="10000"/>
    <s v="20100"/>
    <s v="5250000000"/>
    <s v="2130000"/>
    <s v=""/>
    <s v="00006"/>
    <s v=""/>
    <s v=""/>
    <s v=""/>
    <n v="-43"/>
    <x v="11"/>
  </r>
  <r>
    <s v="52500"/>
    <s v="100053426"/>
    <s v="302582"/>
    <s v="10000"/>
    <s v="20100"/>
    <s v="5250000000"/>
    <s v="2055000"/>
    <s v=""/>
    <s v="00006"/>
    <s v=""/>
    <s v=""/>
    <s v=""/>
    <n v="-3.44"/>
    <x v="52"/>
  </r>
  <r>
    <s v="52500"/>
    <s v="100053426"/>
    <s v="302582"/>
    <s v="10000"/>
    <s v="20100"/>
    <s v="5250000000"/>
    <s v="7100000"/>
    <s v=""/>
    <s v="00006"/>
    <s v=""/>
    <s v=""/>
    <s v=""/>
    <n v="143.28"/>
    <x v="12"/>
  </r>
  <r>
    <s v="52500"/>
    <s v="100053426"/>
    <s v="302582"/>
    <s v="10000"/>
    <s v="20100"/>
    <s v="5250000000"/>
    <s v="7100000"/>
    <s v=""/>
    <s v="00006"/>
    <s v=""/>
    <s v=""/>
    <s v=""/>
    <n v="975.74"/>
    <x v="12"/>
  </r>
  <r>
    <s v="52500"/>
    <s v="100053426"/>
    <s v="302582"/>
    <s v="10000"/>
    <s v="20100"/>
    <s v="5250000000"/>
    <s v="7100000"/>
    <s v=""/>
    <s v="00006"/>
    <s v=""/>
    <s v=""/>
    <s v=""/>
    <n v="2.69"/>
    <x v="12"/>
  </r>
  <r>
    <s v="52500"/>
    <s v="100053426"/>
    <s v="302582"/>
    <s v="10000"/>
    <s v="20100"/>
    <s v="5250000000"/>
    <s v="7230000"/>
    <s v=""/>
    <s v="00006"/>
    <s v=""/>
    <s v=""/>
    <s v=""/>
    <n v="65.94"/>
    <x v="13"/>
  </r>
  <r>
    <s v="52500"/>
    <s v="100053426"/>
    <s v="302582"/>
    <s v="10000"/>
    <s v="20100"/>
    <s v="5250000000"/>
    <s v="7231000"/>
    <s v=""/>
    <s v="00006"/>
    <s v=""/>
    <s v=""/>
    <s v=""/>
    <n v="15.42"/>
    <x v="14"/>
  </r>
  <r>
    <s v="52500"/>
    <s v="100053426"/>
    <s v="302582"/>
    <s v="10000"/>
    <s v="20100"/>
    <s v="5250000000"/>
    <s v="7240000"/>
    <s v=""/>
    <s v="00006"/>
    <s v=""/>
    <s v=""/>
    <s v=""/>
    <n v="297.7"/>
    <x v="15"/>
  </r>
  <r>
    <s v="52500"/>
    <s v="100053426"/>
    <s v="302582"/>
    <s v="10000"/>
    <s v="20100"/>
    <s v="5250000000"/>
    <s v="7250000"/>
    <s v=""/>
    <s v="00006"/>
    <s v=""/>
    <s v=""/>
    <s v=""/>
    <n v="3.44"/>
    <x v="49"/>
  </r>
  <r>
    <s v="52500"/>
    <s v="100053426"/>
    <s v="302582"/>
    <s v="10000"/>
    <s v="20100"/>
    <s v="5250000000"/>
    <s v="7221000"/>
    <s v=""/>
    <s v="00006"/>
    <s v=""/>
    <s v=""/>
    <s v=""/>
    <n v="4.8499999999999996"/>
    <x v="54"/>
  </r>
  <r>
    <s v="52500"/>
    <s v="100053426"/>
    <s v="302582"/>
    <s v="10000"/>
    <s v="20100"/>
    <s v="5250000000"/>
    <s v="7269000"/>
    <s v=""/>
    <s v="00006"/>
    <s v=""/>
    <s v=""/>
    <s v=""/>
    <n v="74.03"/>
    <x v="17"/>
  </r>
  <r>
    <s v="52500"/>
    <s v="100053426"/>
    <s v="302582"/>
    <s v="10000"/>
    <s v="20100"/>
    <s v="5250000000"/>
    <s v="7269000"/>
    <s v=""/>
    <s v="00006"/>
    <s v=""/>
    <s v=""/>
    <s v=""/>
    <n v="13.46"/>
    <x v="17"/>
  </r>
  <r>
    <s v="52500"/>
    <s v="100053426"/>
    <s v="302582"/>
    <s v="10000"/>
    <s v="20100"/>
    <s v="5250000000"/>
    <s v="2100000"/>
    <s v=""/>
    <s v="00006"/>
    <s v=""/>
    <s v=""/>
    <s v=""/>
    <n v="-9.89"/>
    <x v="1"/>
  </r>
  <r>
    <s v="52500"/>
    <s v="100053426"/>
    <s v="302582"/>
    <s v="10000"/>
    <s v="20100"/>
    <s v="5250000000"/>
    <s v="2125000"/>
    <s v=""/>
    <s v="00006"/>
    <s v=""/>
    <s v=""/>
    <s v=""/>
    <n v="-5.27"/>
    <x v="51"/>
  </r>
  <r>
    <s v="52500"/>
    <s v="100005511"/>
    <s v="311827"/>
    <s v="10000"/>
    <s v="10100"/>
    <s v="5250000000"/>
    <s v="2053000"/>
    <s v=""/>
    <s v="00002"/>
    <s v=""/>
    <s v=""/>
    <s v=""/>
    <n v="-166.21"/>
    <x v="25"/>
  </r>
  <r>
    <s v="52500"/>
    <s v="100005511"/>
    <s v="311827"/>
    <s v="10000"/>
    <s v="10100"/>
    <s v="5250000000"/>
    <s v="2160000"/>
    <s v=""/>
    <s v="00002"/>
    <s v=""/>
    <s v=""/>
    <s v=""/>
    <n v="-38.869999999999997"/>
    <x v="26"/>
  </r>
  <r>
    <s v="52500"/>
    <s v="100005511"/>
    <s v="311827"/>
    <s v="10000"/>
    <s v="10100"/>
    <s v="5250000000"/>
    <s v="2140000"/>
    <s v=""/>
    <s v="00002"/>
    <s v=""/>
    <s v=""/>
    <s v=""/>
    <n v="-265.39"/>
    <x v="27"/>
  </r>
  <r>
    <s v="52500"/>
    <s v="100005511"/>
    <s v="311827"/>
    <s v="10000"/>
    <s v="10100"/>
    <s v="5250000000"/>
    <s v="2058000"/>
    <s v=""/>
    <s v="00002"/>
    <s v=""/>
    <s v=""/>
    <s v=""/>
    <n v="-38.869999999999997"/>
    <x v="28"/>
  </r>
  <r>
    <s v="52500"/>
    <s v="100005511"/>
    <s v="311827"/>
    <s v="10000"/>
    <s v="10100"/>
    <s v="5250000000"/>
    <s v="2150000"/>
    <s v=""/>
    <s v="00002"/>
    <s v=""/>
    <s v=""/>
    <s v=""/>
    <n v="-143.97999999999999"/>
    <x v="29"/>
  </r>
  <r>
    <s v="52500"/>
    <s v="100005511"/>
    <s v="311827"/>
    <s v="10000"/>
    <s v="10100"/>
    <s v="5250000000"/>
    <s v="1000000"/>
    <s v=""/>
    <s v="00002"/>
    <s v=""/>
    <s v=""/>
    <s v=""/>
    <n v="-1666"/>
    <x v="30"/>
  </r>
  <r>
    <s v="52500"/>
    <s v="100005511"/>
    <s v="311827"/>
    <s v="10000"/>
    <s v="10100"/>
    <s v="5250000000"/>
    <s v="7100000"/>
    <s v=""/>
    <s v="00002"/>
    <s v=""/>
    <s v=""/>
    <s v=""/>
    <n v="2884.8"/>
    <x v="31"/>
  </r>
  <r>
    <s v="52500"/>
    <s v="100005511"/>
    <s v="311827"/>
    <s v="10000"/>
    <s v="10100"/>
    <s v="5250000000"/>
    <s v="7230000"/>
    <s v=""/>
    <s v="00002"/>
    <s v=""/>
    <s v=""/>
    <s v=""/>
    <n v="166.21"/>
    <x v="22"/>
  </r>
  <r>
    <s v="52500"/>
    <s v="100005511"/>
    <s v="311827"/>
    <s v="10000"/>
    <s v="10100"/>
    <s v="5250000000"/>
    <s v="7231000"/>
    <s v=""/>
    <s v="00002"/>
    <s v=""/>
    <s v=""/>
    <s v=""/>
    <n v="38.869999999999997"/>
    <x v="23"/>
  </r>
  <r>
    <s v="52500"/>
    <s v="100005511"/>
    <s v="311827"/>
    <s v="10000"/>
    <s v="10100"/>
    <s v="5250000000"/>
    <s v="7240000"/>
    <s v=""/>
    <s v="00002"/>
    <s v=""/>
    <s v=""/>
    <s v=""/>
    <n v="687.75"/>
    <x v="32"/>
  </r>
  <r>
    <s v="52500"/>
    <s v="100005511"/>
    <s v="311827"/>
    <s v="10000"/>
    <s v="10100"/>
    <s v="5250000000"/>
    <s v="7269000"/>
    <s v=""/>
    <s v="00002"/>
    <s v=""/>
    <s v=""/>
    <s v=""/>
    <n v="190.4"/>
    <x v="35"/>
  </r>
  <r>
    <s v="52500"/>
    <s v="100005511"/>
    <s v="311827"/>
    <s v="10000"/>
    <s v="10100"/>
    <s v="5250000000"/>
    <s v="7269000"/>
    <s v=""/>
    <s v="00002"/>
    <s v=""/>
    <s v=""/>
    <s v=""/>
    <n v="34.619999999999997"/>
    <x v="35"/>
  </r>
  <r>
    <s v="52500"/>
    <s v="100005511"/>
    <s v="311827"/>
    <s v="10000"/>
    <s v="10100"/>
    <s v="5250000000"/>
    <s v="2100000"/>
    <s v=""/>
    <s v="00002"/>
    <s v=""/>
    <s v=""/>
    <s v=""/>
    <n v="-200"/>
    <x v="36"/>
  </r>
  <r>
    <s v="52500"/>
    <s v="100005511"/>
    <s v="311827"/>
    <s v="10000"/>
    <s v="10100"/>
    <s v="5250000000"/>
    <s v="2100000"/>
    <s v=""/>
    <s v="00002"/>
    <s v=""/>
    <s v=""/>
    <s v=""/>
    <n v="-10"/>
    <x v="36"/>
  </r>
  <r>
    <s v="52500"/>
    <s v="100005511"/>
    <s v="311827"/>
    <s v="10000"/>
    <s v="10100"/>
    <s v="5250000000"/>
    <s v="2100000"/>
    <s v=""/>
    <s v="00002"/>
    <s v=""/>
    <s v=""/>
    <s v=""/>
    <n v="-6.54"/>
    <x v="36"/>
  </r>
  <r>
    <s v="52500"/>
    <s v="100005511"/>
    <s v="311827"/>
    <s v="10000"/>
    <s v="10100"/>
    <s v="5250000000"/>
    <s v="2130000"/>
    <s v=""/>
    <s v="00002"/>
    <s v=""/>
    <s v=""/>
    <s v=""/>
    <n v="-108.5"/>
    <x v="39"/>
  </r>
  <r>
    <s v="52500"/>
    <s v="100005511"/>
    <s v="311827"/>
    <s v="10000"/>
    <s v="10100"/>
    <s v="5250000000"/>
    <s v="2190000"/>
    <s v=""/>
    <s v="00002"/>
    <s v=""/>
    <s v=""/>
    <s v=""/>
    <n v="-19.68"/>
    <x v="40"/>
  </r>
  <r>
    <s v="52500"/>
    <s v="100005511"/>
    <s v="311827"/>
    <s v="10000"/>
    <s v="10100"/>
    <s v="5250000000"/>
    <s v="2100000"/>
    <s v=""/>
    <s v="00002"/>
    <s v=""/>
    <s v=""/>
    <s v=""/>
    <n v="-69.23"/>
    <x v="36"/>
  </r>
  <r>
    <s v="52500"/>
    <s v="100005511"/>
    <s v="311827"/>
    <s v="10000"/>
    <s v="10100"/>
    <s v="5250000000"/>
    <s v="2105000"/>
    <s v=""/>
    <s v="00002"/>
    <s v=""/>
    <s v=""/>
    <s v=""/>
    <n v="-190.4"/>
    <x v="38"/>
  </r>
  <r>
    <s v="52500"/>
    <s v="100005511"/>
    <s v="311827"/>
    <s v="10000"/>
    <s v="10100"/>
    <s v="5250000000"/>
    <s v="2056000"/>
    <s v=""/>
    <s v="00002"/>
    <s v=""/>
    <s v=""/>
    <s v=""/>
    <n v="-687.75"/>
    <x v="43"/>
  </r>
  <r>
    <s v="52500"/>
    <s v="100005511"/>
    <s v="311827"/>
    <s v="10000"/>
    <s v="10100"/>
    <s v="5250000000"/>
    <s v="2100000"/>
    <s v=""/>
    <s v="00002"/>
    <s v=""/>
    <s v=""/>
    <s v=""/>
    <n v="-34.619999999999997"/>
    <x v="36"/>
  </r>
  <r>
    <s v="52500"/>
    <s v="100005511"/>
    <s v="311827"/>
    <s v="10000"/>
    <s v="10100"/>
    <s v="5250000000"/>
    <s v="2052000"/>
    <s v=""/>
    <s v="00002"/>
    <s v=""/>
    <s v=""/>
    <s v=""/>
    <n v="-190.4"/>
    <x v="44"/>
  </r>
  <r>
    <s v="52500"/>
    <s v="100005511"/>
    <s v="311827"/>
    <s v="10000"/>
    <s v="10100"/>
    <s v="5250000000"/>
    <s v="2110000"/>
    <s v=""/>
    <s v="00002"/>
    <s v=""/>
    <s v=""/>
    <s v=""/>
    <n v="-166.21"/>
    <x v="24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1678">
  <r>
    <s v="52500"/>
    <s v="100070774"/>
    <s v="311828"/>
    <s v="10000"/>
    <s v="20100"/>
    <s v="5250000000"/>
    <s v="2053000"/>
    <s v=""/>
    <s v="00006"/>
    <s v=""/>
    <s v=""/>
    <s v=""/>
    <n v="-35.130000000000003"/>
    <x v="0"/>
  </r>
  <r>
    <s v="52500"/>
    <s v="100070774"/>
    <s v="311828"/>
    <s v="10000"/>
    <s v="20100"/>
    <s v="5250000000"/>
    <s v="1000000"/>
    <s v=""/>
    <s v="00006"/>
    <s v=""/>
    <s v=""/>
    <s v=""/>
    <n v="-350.44"/>
    <x v="1"/>
  </r>
  <r>
    <s v="52500"/>
    <s v="100070774"/>
    <s v="311828"/>
    <s v="10000"/>
    <s v="20100"/>
    <s v="5250000000"/>
    <s v="2160000"/>
    <s v=""/>
    <s v="00006"/>
    <s v=""/>
    <s v=""/>
    <s v=""/>
    <n v="-8.2100000000000009"/>
    <x v="2"/>
  </r>
  <r>
    <s v="52500"/>
    <s v="100070774"/>
    <s v="311828"/>
    <s v="10000"/>
    <s v="20100"/>
    <s v="5250000000"/>
    <s v="2140000"/>
    <s v=""/>
    <s v="00006"/>
    <s v=""/>
    <s v=""/>
    <s v=""/>
    <n v="-107.93"/>
    <x v="3"/>
  </r>
  <r>
    <s v="52500"/>
    <s v="100070774"/>
    <s v="311828"/>
    <s v="10000"/>
    <s v="20100"/>
    <s v="5250000000"/>
    <s v="2140000"/>
    <s v=""/>
    <s v="00006"/>
    <s v=""/>
    <s v=""/>
    <s v=""/>
    <n v="-59.96"/>
    <x v="3"/>
  </r>
  <r>
    <s v="52500"/>
    <s v="100070774"/>
    <s v="311828"/>
    <s v="10000"/>
    <s v="20100"/>
    <s v="5250000000"/>
    <s v="7100000"/>
    <s v=""/>
    <s v="00006"/>
    <s v=""/>
    <s v=""/>
    <s v=""/>
    <n v="1038.8599999999999"/>
    <x v="4"/>
  </r>
  <r>
    <s v="52500"/>
    <s v="100070774"/>
    <s v="311828"/>
    <s v="10000"/>
    <s v="20100"/>
    <s v="5250000000"/>
    <s v="7100000"/>
    <s v=""/>
    <s v="00006"/>
    <s v=""/>
    <s v=""/>
    <s v=""/>
    <n v="577.14"/>
    <x v="4"/>
  </r>
  <r>
    <s v="52500"/>
    <s v="100070774"/>
    <s v="311828"/>
    <s v="10000"/>
    <s v="20100"/>
    <s v="5250000000"/>
    <s v="7230000"/>
    <s v=""/>
    <s v="00006"/>
    <s v=""/>
    <s v=""/>
    <s v=""/>
    <n v="63.23"/>
    <x v="5"/>
  </r>
  <r>
    <s v="52500"/>
    <s v="100070774"/>
    <s v="311828"/>
    <s v="10000"/>
    <s v="20100"/>
    <s v="5250000000"/>
    <s v="7230000"/>
    <s v=""/>
    <s v="00006"/>
    <s v=""/>
    <s v=""/>
    <s v=""/>
    <n v="35.130000000000003"/>
    <x v="5"/>
  </r>
  <r>
    <s v="52500"/>
    <s v="100070774"/>
    <s v="311828"/>
    <s v="10000"/>
    <s v="20100"/>
    <s v="5250000000"/>
    <s v="7231000"/>
    <s v=""/>
    <s v="00006"/>
    <s v=""/>
    <s v=""/>
    <s v=""/>
    <n v="14.79"/>
    <x v="6"/>
  </r>
  <r>
    <s v="52500"/>
    <s v="100070774"/>
    <s v="311828"/>
    <s v="10000"/>
    <s v="20100"/>
    <s v="5250000000"/>
    <s v="7231000"/>
    <s v=""/>
    <s v="00006"/>
    <s v=""/>
    <s v=""/>
    <s v=""/>
    <n v="8.2100000000000009"/>
    <x v="6"/>
  </r>
  <r>
    <s v="52500"/>
    <s v="100070774"/>
    <s v="311828"/>
    <s v="10000"/>
    <s v="20100"/>
    <s v="5250000000"/>
    <s v="7240000"/>
    <s v=""/>
    <s v="00006"/>
    <s v=""/>
    <s v=""/>
    <s v=""/>
    <n v="179.55"/>
    <x v="7"/>
  </r>
  <r>
    <s v="52500"/>
    <s v="100070774"/>
    <s v="311828"/>
    <s v="10000"/>
    <s v="20100"/>
    <s v="5250000000"/>
    <s v="7240000"/>
    <s v=""/>
    <s v="00006"/>
    <s v=""/>
    <s v=""/>
    <s v=""/>
    <n v="99.75"/>
    <x v="7"/>
  </r>
  <r>
    <s v="52500"/>
    <s v="100070774"/>
    <s v="311828"/>
    <s v="10000"/>
    <s v="20100"/>
    <s v="5250000000"/>
    <s v="7245000"/>
    <s v=""/>
    <s v="00006"/>
    <s v=""/>
    <s v=""/>
    <s v=""/>
    <n v="20.09"/>
    <x v="8"/>
  </r>
  <r>
    <s v="52500"/>
    <s v="100070774"/>
    <s v="311828"/>
    <s v="10000"/>
    <s v="20100"/>
    <s v="5250000000"/>
    <s v="7245000"/>
    <s v=""/>
    <s v="00006"/>
    <s v=""/>
    <s v=""/>
    <s v=""/>
    <n v="11.16"/>
    <x v="8"/>
  </r>
  <r>
    <s v="52500"/>
    <s v="100070774"/>
    <s v="311828"/>
    <s v="10000"/>
    <s v="20100"/>
    <s v="5250000000"/>
    <s v="7269000"/>
    <s v=""/>
    <s v="00006"/>
    <s v=""/>
    <s v=""/>
    <s v=""/>
    <n v="68.569999999999993"/>
    <x v="9"/>
  </r>
  <r>
    <s v="52500"/>
    <s v="100070774"/>
    <s v="311828"/>
    <s v="10000"/>
    <s v="20100"/>
    <s v="5250000000"/>
    <s v="7269000"/>
    <s v=""/>
    <s v="00006"/>
    <s v=""/>
    <s v=""/>
    <s v=""/>
    <n v="38.090000000000003"/>
    <x v="9"/>
  </r>
  <r>
    <s v="52500"/>
    <s v="100070774"/>
    <s v="311828"/>
    <s v="10000"/>
    <s v="20100"/>
    <s v="5250000000"/>
    <s v="7269000"/>
    <s v=""/>
    <s v="00006"/>
    <s v=""/>
    <s v=""/>
    <s v=""/>
    <n v="12.46"/>
    <x v="9"/>
  </r>
  <r>
    <s v="52500"/>
    <s v="100070774"/>
    <s v="311828"/>
    <s v="10000"/>
    <s v="20100"/>
    <s v="5250000000"/>
    <s v="7269000"/>
    <s v=""/>
    <s v="00006"/>
    <s v=""/>
    <s v=""/>
    <s v=""/>
    <n v="6.93"/>
    <x v="9"/>
  </r>
  <r>
    <s v="52500"/>
    <s v="100070774"/>
    <s v="311828"/>
    <s v="10000"/>
    <s v="20100"/>
    <s v="5250000000"/>
    <s v="2100000"/>
    <s v=""/>
    <s v="00006"/>
    <s v=""/>
    <s v=""/>
    <s v=""/>
    <n v="-80.36"/>
    <x v="10"/>
  </r>
  <r>
    <s v="52500"/>
    <s v="100070774"/>
    <s v="311828"/>
    <s v="10000"/>
    <s v="20100"/>
    <s v="5250000000"/>
    <s v="2100000"/>
    <s v=""/>
    <s v="00006"/>
    <s v=""/>
    <s v=""/>
    <s v=""/>
    <n v="-44.64"/>
    <x v="10"/>
  </r>
  <r>
    <s v="52500"/>
    <s v="100070774"/>
    <s v="311828"/>
    <s v="10000"/>
    <s v="20100"/>
    <s v="5250000000"/>
    <s v="2100000"/>
    <s v=""/>
    <s v="00006"/>
    <s v=""/>
    <s v=""/>
    <s v=""/>
    <n v="-6.43"/>
    <x v="10"/>
  </r>
  <r>
    <s v="52500"/>
    <s v="100070774"/>
    <s v="311828"/>
    <s v="10000"/>
    <s v="20100"/>
    <s v="5250000000"/>
    <s v="2100000"/>
    <s v=""/>
    <s v="00006"/>
    <s v=""/>
    <s v=""/>
    <s v=""/>
    <n v="-3.57"/>
    <x v="10"/>
  </r>
  <r>
    <s v="52500"/>
    <s v="100070774"/>
    <s v="311828"/>
    <s v="10000"/>
    <s v="20100"/>
    <s v="5250000000"/>
    <s v="2100000"/>
    <s v=""/>
    <s v="00006"/>
    <s v=""/>
    <s v=""/>
    <s v=""/>
    <n v="-2.1"/>
    <x v="10"/>
  </r>
  <r>
    <s v="52500"/>
    <s v="100070774"/>
    <s v="311828"/>
    <s v="10000"/>
    <s v="20100"/>
    <s v="5250000000"/>
    <s v="2100000"/>
    <s v=""/>
    <s v="00006"/>
    <s v=""/>
    <s v=""/>
    <s v=""/>
    <n v="-1.17"/>
    <x v="10"/>
  </r>
  <r>
    <s v="52500"/>
    <s v="100070774"/>
    <s v="311828"/>
    <s v="10000"/>
    <s v="20100"/>
    <s v="5250000000"/>
    <s v="2105000"/>
    <s v=""/>
    <s v="00006"/>
    <s v=""/>
    <s v=""/>
    <s v=""/>
    <n v="-68.569999999999993"/>
    <x v="11"/>
  </r>
  <r>
    <s v="52500"/>
    <s v="100070774"/>
    <s v="311828"/>
    <s v="10000"/>
    <s v="20100"/>
    <s v="5250000000"/>
    <s v="2105000"/>
    <s v=""/>
    <s v="00006"/>
    <s v=""/>
    <s v=""/>
    <s v=""/>
    <n v="-38.090000000000003"/>
    <x v="11"/>
  </r>
  <r>
    <s v="52500"/>
    <s v="100070774"/>
    <s v="311828"/>
    <s v="10000"/>
    <s v="20100"/>
    <s v="5250000000"/>
    <s v="2130000"/>
    <s v=""/>
    <s v="00006"/>
    <s v=""/>
    <s v=""/>
    <s v=""/>
    <n v="-10.29"/>
    <x v="12"/>
  </r>
  <r>
    <s v="52500"/>
    <s v="100070774"/>
    <s v="311828"/>
    <s v="10000"/>
    <s v="20100"/>
    <s v="5250000000"/>
    <s v="2130000"/>
    <s v=""/>
    <s v="00006"/>
    <s v=""/>
    <s v=""/>
    <s v=""/>
    <n v="-5.71"/>
    <x v="12"/>
  </r>
  <r>
    <s v="52500"/>
    <s v="100070774"/>
    <s v="311828"/>
    <s v="10000"/>
    <s v="20100"/>
    <s v="5250000000"/>
    <s v="2100000"/>
    <s v=""/>
    <s v="00006"/>
    <s v=""/>
    <s v=""/>
    <s v=""/>
    <n v="-6.58"/>
    <x v="10"/>
  </r>
  <r>
    <s v="52500"/>
    <s v="100070774"/>
    <s v="311828"/>
    <s v="10000"/>
    <s v="20100"/>
    <s v="5250000000"/>
    <s v="2100000"/>
    <s v=""/>
    <s v="00006"/>
    <s v=""/>
    <s v=""/>
    <s v=""/>
    <n v="-3.66"/>
    <x v="10"/>
  </r>
  <r>
    <s v="52500"/>
    <s v="100070774"/>
    <s v="311828"/>
    <s v="10000"/>
    <s v="20100"/>
    <s v="5250000000"/>
    <s v="2061000"/>
    <s v=""/>
    <s v="00006"/>
    <s v=""/>
    <s v=""/>
    <s v=""/>
    <n v="-20.09"/>
    <x v="13"/>
  </r>
  <r>
    <s v="52500"/>
    <s v="100070774"/>
    <s v="311828"/>
    <s v="10000"/>
    <s v="20100"/>
    <s v="5250000000"/>
    <s v="2061000"/>
    <s v=""/>
    <s v="00006"/>
    <s v=""/>
    <s v=""/>
    <s v=""/>
    <n v="-11.16"/>
    <x v="13"/>
  </r>
  <r>
    <s v="52500"/>
    <s v="100070774"/>
    <s v="311828"/>
    <s v="10000"/>
    <s v="20100"/>
    <s v="5250000000"/>
    <s v="2056000"/>
    <s v=""/>
    <s v="00006"/>
    <s v=""/>
    <s v=""/>
    <s v=""/>
    <n v="-179.55"/>
    <x v="14"/>
  </r>
  <r>
    <s v="52500"/>
    <s v="100070774"/>
    <s v="311828"/>
    <s v="10000"/>
    <s v="20100"/>
    <s v="5250000000"/>
    <s v="2056000"/>
    <s v=""/>
    <s v="00006"/>
    <s v=""/>
    <s v=""/>
    <s v=""/>
    <n v="-99.75"/>
    <x v="14"/>
  </r>
  <r>
    <s v="52500"/>
    <s v="100070774"/>
    <s v="311828"/>
    <s v="10000"/>
    <s v="20100"/>
    <s v="5250000000"/>
    <s v="2052000"/>
    <s v=""/>
    <s v="00006"/>
    <s v=""/>
    <s v=""/>
    <s v=""/>
    <n v="-68.569999999999993"/>
    <x v="15"/>
  </r>
  <r>
    <s v="52500"/>
    <s v="100070774"/>
    <s v="311828"/>
    <s v="10000"/>
    <s v="20100"/>
    <s v="5250000000"/>
    <s v="2052000"/>
    <s v=""/>
    <s v="00006"/>
    <s v=""/>
    <s v=""/>
    <s v=""/>
    <n v="-38.090000000000003"/>
    <x v="15"/>
  </r>
  <r>
    <s v="52500"/>
    <s v="100070774"/>
    <s v="311828"/>
    <s v="10000"/>
    <s v="20100"/>
    <s v="5250000000"/>
    <s v="2100000"/>
    <s v=""/>
    <s v="00006"/>
    <s v=""/>
    <s v=""/>
    <s v=""/>
    <n v="-12.46"/>
    <x v="10"/>
  </r>
  <r>
    <s v="52500"/>
    <s v="100070774"/>
    <s v="311828"/>
    <s v="10000"/>
    <s v="20100"/>
    <s v="5250000000"/>
    <s v="2100000"/>
    <s v=""/>
    <s v="00006"/>
    <s v=""/>
    <s v=""/>
    <s v=""/>
    <n v="-6.93"/>
    <x v="10"/>
  </r>
  <r>
    <s v="52500"/>
    <s v="100070774"/>
    <s v="311828"/>
    <s v="10000"/>
    <s v="20100"/>
    <s v="5250000000"/>
    <s v="2110000"/>
    <s v=""/>
    <s v="00006"/>
    <s v=""/>
    <s v=""/>
    <s v=""/>
    <n v="-63.23"/>
    <x v="16"/>
  </r>
  <r>
    <s v="52500"/>
    <s v="100070774"/>
    <s v="311828"/>
    <s v="10000"/>
    <s v="20100"/>
    <s v="5250000000"/>
    <s v="2110000"/>
    <s v=""/>
    <s v="00006"/>
    <s v=""/>
    <s v=""/>
    <s v=""/>
    <n v="-35.130000000000003"/>
    <x v="16"/>
  </r>
  <r>
    <s v="52500"/>
    <s v="100070774"/>
    <s v="311828"/>
    <s v="10000"/>
    <s v="20100"/>
    <s v="5250000000"/>
    <s v="2053000"/>
    <s v=""/>
    <s v="00006"/>
    <s v=""/>
    <s v=""/>
    <s v=""/>
    <n v="-63.23"/>
    <x v="0"/>
  </r>
  <r>
    <s v="52500"/>
    <s v="100070774"/>
    <s v="311828"/>
    <s v="10000"/>
    <s v="20100"/>
    <s v="5250000000"/>
    <s v="2058000"/>
    <s v=""/>
    <s v="00006"/>
    <s v=""/>
    <s v=""/>
    <s v=""/>
    <n v="-14.79"/>
    <x v="17"/>
  </r>
  <r>
    <s v="52500"/>
    <s v="100070774"/>
    <s v="311828"/>
    <s v="10000"/>
    <s v="20100"/>
    <s v="5250000000"/>
    <s v="2058000"/>
    <s v=""/>
    <s v="00006"/>
    <s v=""/>
    <s v=""/>
    <s v=""/>
    <n v="-8.2100000000000009"/>
    <x v="17"/>
  </r>
  <r>
    <s v="52500"/>
    <s v="100070774"/>
    <s v="311828"/>
    <s v="10000"/>
    <s v="20100"/>
    <s v="5250000000"/>
    <s v="2150000"/>
    <s v=""/>
    <s v="00006"/>
    <s v=""/>
    <s v=""/>
    <s v=""/>
    <n v="-47.81"/>
    <x v="18"/>
  </r>
  <r>
    <s v="52500"/>
    <s v="100070774"/>
    <s v="311828"/>
    <s v="10000"/>
    <s v="20100"/>
    <s v="5250000000"/>
    <s v="2150000"/>
    <s v=""/>
    <s v="00006"/>
    <s v=""/>
    <s v=""/>
    <s v=""/>
    <n v="-26.56"/>
    <x v="18"/>
  </r>
  <r>
    <s v="52500"/>
    <s v="100070774"/>
    <s v="311828"/>
    <s v="10000"/>
    <s v="20100"/>
    <s v="5250000000"/>
    <s v="1000000"/>
    <s v=""/>
    <s v="00006"/>
    <s v=""/>
    <s v=""/>
    <s v=""/>
    <n v="-630.77"/>
    <x v="1"/>
  </r>
  <r>
    <s v="52500"/>
    <s v="100070774"/>
    <s v="311828"/>
    <s v="10000"/>
    <s v="20100"/>
    <s v="5250000000"/>
    <s v="2160000"/>
    <s v=""/>
    <s v="00006"/>
    <s v=""/>
    <s v=""/>
    <s v=""/>
    <n v="-14.79"/>
    <x v="2"/>
  </r>
  <r>
    <s v="52500"/>
    <s v="100088287"/>
    <s v="507423"/>
    <s v="10000"/>
    <s v="20100"/>
    <s v="5250000000"/>
    <s v="2058000"/>
    <s v=""/>
    <s v="00006"/>
    <s v=""/>
    <s v=""/>
    <s v=""/>
    <n v="-1.34"/>
    <x v="17"/>
  </r>
  <r>
    <s v="52500"/>
    <s v="100088287"/>
    <s v="507423"/>
    <s v="10000"/>
    <s v="20100"/>
    <s v="5250000000"/>
    <s v="1000000"/>
    <s v=""/>
    <s v="00006"/>
    <s v=""/>
    <s v=""/>
    <s v=""/>
    <n v="-60.38"/>
    <x v="1"/>
  </r>
  <r>
    <s v="52500"/>
    <s v="100088287"/>
    <s v="507423"/>
    <s v="10000"/>
    <s v="20100"/>
    <s v="5250000000"/>
    <s v="2150000"/>
    <s v=""/>
    <s v="00006"/>
    <s v=""/>
    <s v=""/>
    <s v=""/>
    <n v="-0.43"/>
    <x v="18"/>
  </r>
  <r>
    <s v="52500"/>
    <s v="100088287"/>
    <s v="507423"/>
    <s v="10000"/>
    <s v="20100"/>
    <s v="5250000000"/>
    <s v="1000000"/>
    <s v=""/>
    <s v="00006"/>
    <s v=""/>
    <s v=""/>
    <s v=""/>
    <n v="-103.52"/>
    <x v="1"/>
  </r>
  <r>
    <s v="52500"/>
    <s v="100088287"/>
    <s v="507423"/>
    <s v="10000"/>
    <s v="20100"/>
    <s v="5250000000"/>
    <s v="7150000"/>
    <s v=""/>
    <s v="00006"/>
    <s v=""/>
    <s v=""/>
    <s v=""/>
    <n v="157.5"/>
    <x v="19"/>
  </r>
  <r>
    <s v="52500"/>
    <s v="100088287"/>
    <s v="507423"/>
    <s v="10000"/>
    <s v="20100"/>
    <s v="5250000000"/>
    <s v="7150000"/>
    <s v=""/>
    <s v="00006"/>
    <s v=""/>
    <s v=""/>
    <s v=""/>
    <n v="91.88"/>
    <x v="19"/>
  </r>
  <r>
    <s v="52500"/>
    <s v="100088287"/>
    <s v="507423"/>
    <s v="10000"/>
    <s v="20100"/>
    <s v="5250000000"/>
    <s v="7230000"/>
    <s v=""/>
    <s v="00006"/>
    <s v=""/>
    <s v=""/>
    <s v=""/>
    <n v="9.77"/>
    <x v="5"/>
  </r>
  <r>
    <s v="52500"/>
    <s v="100088287"/>
    <s v="507423"/>
    <s v="10000"/>
    <s v="20100"/>
    <s v="5250000000"/>
    <s v="7230000"/>
    <s v=""/>
    <s v="00006"/>
    <s v=""/>
    <s v=""/>
    <s v=""/>
    <n v="5.69"/>
    <x v="5"/>
  </r>
  <r>
    <s v="52500"/>
    <s v="100088287"/>
    <s v="507423"/>
    <s v="10000"/>
    <s v="20100"/>
    <s v="5250000000"/>
    <s v="7231000"/>
    <s v=""/>
    <s v="00006"/>
    <s v=""/>
    <s v=""/>
    <s v=""/>
    <n v="2.2799999999999998"/>
    <x v="6"/>
  </r>
  <r>
    <s v="52500"/>
    <s v="100088287"/>
    <s v="507423"/>
    <s v="10000"/>
    <s v="20100"/>
    <s v="5250000000"/>
    <s v="7231000"/>
    <s v=""/>
    <s v="00006"/>
    <s v=""/>
    <s v=""/>
    <s v=""/>
    <n v="1.34"/>
    <x v="6"/>
  </r>
  <r>
    <s v="52500"/>
    <s v="100088287"/>
    <s v="507423"/>
    <s v="10000"/>
    <s v="20100"/>
    <s v="5250000000"/>
    <s v="2191000"/>
    <s v=""/>
    <s v="00006"/>
    <s v=""/>
    <s v=""/>
    <s v=""/>
    <n v="-31.04"/>
    <x v="20"/>
  </r>
  <r>
    <s v="52500"/>
    <s v="100088287"/>
    <s v="507423"/>
    <s v="10000"/>
    <s v="20100"/>
    <s v="5250000000"/>
    <s v="2191000"/>
    <s v=""/>
    <s v="00006"/>
    <s v=""/>
    <s v=""/>
    <s v=""/>
    <n v="-18.11"/>
    <x v="20"/>
  </r>
  <r>
    <s v="52500"/>
    <s v="100088287"/>
    <s v="507423"/>
    <s v="10000"/>
    <s v="20100"/>
    <s v="5250000000"/>
    <s v="2110000"/>
    <s v=""/>
    <s v="00006"/>
    <s v=""/>
    <s v=""/>
    <s v=""/>
    <n v="-9.76"/>
    <x v="16"/>
  </r>
  <r>
    <s v="52500"/>
    <s v="100088287"/>
    <s v="507423"/>
    <s v="10000"/>
    <s v="20100"/>
    <s v="5250000000"/>
    <s v="2110000"/>
    <s v=""/>
    <s v="00006"/>
    <s v=""/>
    <s v=""/>
    <s v=""/>
    <n v="-5.7"/>
    <x v="16"/>
  </r>
  <r>
    <s v="52500"/>
    <s v="100088287"/>
    <s v="507423"/>
    <s v="10000"/>
    <s v="20100"/>
    <s v="5250000000"/>
    <s v="2053000"/>
    <s v=""/>
    <s v="00006"/>
    <s v=""/>
    <s v=""/>
    <s v=""/>
    <n v="-9.77"/>
    <x v="0"/>
  </r>
  <r>
    <s v="52500"/>
    <s v="100088287"/>
    <s v="507423"/>
    <s v="10000"/>
    <s v="20100"/>
    <s v="5250000000"/>
    <s v="2053000"/>
    <s v=""/>
    <s v="00006"/>
    <s v=""/>
    <s v=""/>
    <s v=""/>
    <n v="-5.69"/>
    <x v="0"/>
  </r>
  <r>
    <s v="52500"/>
    <s v="100088287"/>
    <s v="507423"/>
    <s v="10000"/>
    <s v="20100"/>
    <s v="5250000000"/>
    <s v="2160000"/>
    <s v=""/>
    <s v="00006"/>
    <s v=""/>
    <s v=""/>
    <s v=""/>
    <n v="-2.29"/>
    <x v="2"/>
  </r>
  <r>
    <s v="52500"/>
    <s v="100088287"/>
    <s v="507423"/>
    <s v="10000"/>
    <s v="20100"/>
    <s v="5250000000"/>
    <s v="2160000"/>
    <s v=""/>
    <s v="00006"/>
    <s v=""/>
    <s v=""/>
    <s v=""/>
    <n v="-1.33"/>
    <x v="2"/>
  </r>
  <r>
    <s v="52500"/>
    <s v="100088287"/>
    <s v="507423"/>
    <s v="10000"/>
    <s v="20100"/>
    <s v="5250000000"/>
    <s v="2140000"/>
    <s v=""/>
    <s v="00006"/>
    <s v=""/>
    <s v=""/>
    <s v=""/>
    <n v="-10.16"/>
    <x v="3"/>
  </r>
  <r>
    <s v="52500"/>
    <s v="100088287"/>
    <s v="507423"/>
    <s v="10000"/>
    <s v="20100"/>
    <s v="5250000000"/>
    <s v="2140000"/>
    <s v=""/>
    <s v="00006"/>
    <s v=""/>
    <s v=""/>
    <s v=""/>
    <n v="-5.93"/>
    <x v="3"/>
  </r>
  <r>
    <s v="52500"/>
    <s v="100088287"/>
    <s v="507423"/>
    <s v="10000"/>
    <s v="20100"/>
    <s v="5250000000"/>
    <s v="2058000"/>
    <s v=""/>
    <s v="00006"/>
    <s v=""/>
    <s v=""/>
    <s v=""/>
    <n v="-2.2799999999999998"/>
    <x v="17"/>
  </r>
  <r>
    <s v="52500"/>
    <s v="100088287"/>
    <s v="507423"/>
    <s v="10000"/>
    <s v="20100"/>
    <s v="5250000000"/>
    <s v="2150000"/>
    <s v=""/>
    <s v="00006"/>
    <s v=""/>
    <s v=""/>
    <s v=""/>
    <n v="-0.73"/>
    <x v="18"/>
  </r>
  <r>
    <s v="52500"/>
    <s v="100088661"/>
    <s v="507626"/>
    <s v="10000"/>
    <s v="10100"/>
    <s v="5250000000"/>
    <s v="2150000"/>
    <s v=""/>
    <s v="00002"/>
    <s v=""/>
    <s v=""/>
    <s v=""/>
    <n v="-34.64"/>
    <x v="21"/>
  </r>
  <r>
    <s v="52500"/>
    <s v="100088661"/>
    <s v="507626"/>
    <s v="10000"/>
    <s v="10100"/>
    <s v="5250000000"/>
    <s v="2058000"/>
    <s v=""/>
    <s v="00002"/>
    <s v=""/>
    <s v=""/>
    <s v=""/>
    <n v="-6.21"/>
    <x v="22"/>
  </r>
  <r>
    <s v="52500"/>
    <s v="100088661"/>
    <s v="507626"/>
    <s v="10000"/>
    <s v="10100"/>
    <s v="5250000000"/>
    <s v="1000000"/>
    <s v=""/>
    <s v="00002"/>
    <s v=""/>
    <s v=""/>
    <s v=""/>
    <n v="-596.83000000000004"/>
    <x v="23"/>
  </r>
  <r>
    <s v="52500"/>
    <s v="100088661"/>
    <s v="507626"/>
    <s v="10000"/>
    <s v="10100"/>
    <s v="5250000000"/>
    <s v="1000000"/>
    <s v=""/>
    <s v="00002"/>
    <s v=""/>
    <s v=""/>
    <s v=""/>
    <n v="-331.58"/>
    <x v="23"/>
  </r>
  <r>
    <s v="52500"/>
    <s v="100088661"/>
    <s v="507626"/>
    <s v="10000"/>
    <s v="10100"/>
    <s v="5250000000"/>
    <s v="2110000"/>
    <s v=""/>
    <s v="00002"/>
    <s v=""/>
    <s v=""/>
    <s v=""/>
    <n v="-47.83"/>
    <x v="24"/>
  </r>
  <r>
    <s v="52500"/>
    <s v="100088661"/>
    <s v="507626"/>
    <s v="10000"/>
    <s v="10100"/>
    <s v="5250000000"/>
    <s v="2110000"/>
    <s v=""/>
    <s v="00002"/>
    <s v=""/>
    <s v=""/>
    <s v=""/>
    <n v="-26.57"/>
    <x v="24"/>
  </r>
  <r>
    <s v="52500"/>
    <s v="100088661"/>
    <s v="507626"/>
    <s v="10000"/>
    <s v="10100"/>
    <s v="5250000000"/>
    <s v="2053000"/>
    <s v=""/>
    <s v="00002"/>
    <s v=""/>
    <s v=""/>
    <s v=""/>
    <n v="-47.83"/>
    <x v="25"/>
  </r>
  <r>
    <s v="52500"/>
    <s v="100088661"/>
    <s v="507626"/>
    <s v="10000"/>
    <s v="10100"/>
    <s v="5250000000"/>
    <s v="2053000"/>
    <s v=""/>
    <s v="00002"/>
    <s v=""/>
    <s v=""/>
    <s v=""/>
    <n v="-26.57"/>
    <x v="25"/>
  </r>
  <r>
    <s v="52500"/>
    <s v="100088661"/>
    <s v="507626"/>
    <s v="10000"/>
    <s v="10100"/>
    <s v="5250000000"/>
    <s v="2160000"/>
    <s v=""/>
    <s v="00002"/>
    <s v=""/>
    <s v=""/>
    <s v=""/>
    <n v="-11.19"/>
    <x v="26"/>
  </r>
  <r>
    <s v="52500"/>
    <s v="100088661"/>
    <s v="507626"/>
    <s v="10000"/>
    <s v="10100"/>
    <s v="5250000000"/>
    <s v="7150000"/>
    <s v=""/>
    <s v="00002"/>
    <s v=""/>
    <s v=""/>
    <s v=""/>
    <n v="771.43"/>
    <x v="27"/>
  </r>
  <r>
    <s v="52500"/>
    <s v="100088661"/>
    <s v="507626"/>
    <s v="10000"/>
    <s v="10100"/>
    <s v="5250000000"/>
    <s v="7150000"/>
    <s v=""/>
    <s v="00002"/>
    <s v=""/>
    <s v=""/>
    <s v=""/>
    <n v="428.57"/>
    <x v="27"/>
  </r>
  <r>
    <s v="52500"/>
    <s v="100088661"/>
    <s v="507626"/>
    <s v="10000"/>
    <s v="10100"/>
    <s v="5250000000"/>
    <s v="7230000"/>
    <s v=""/>
    <s v="00002"/>
    <s v=""/>
    <s v=""/>
    <s v=""/>
    <n v="47.83"/>
    <x v="28"/>
  </r>
  <r>
    <s v="52500"/>
    <s v="100088661"/>
    <s v="507626"/>
    <s v="10000"/>
    <s v="10100"/>
    <s v="5250000000"/>
    <s v="7230000"/>
    <s v=""/>
    <s v="00002"/>
    <s v=""/>
    <s v=""/>
    <s v=""/>
    <n v="26.57"/>
    <x v="28"/>
  </r>
  <r>
    <s v="52500"/>
    <s v="100088661"/>
    <s v="507626"/>
    <s v="10000"/>
    <s v="10100"/>
    <s v="5250000000"/>
    <s v="7231000"/>
    <s v=""/>
    <s v="00002"/>
    <s v=""/>
    <s v=""/>
    <s v=""/>
    <n v="11.19"/>
    <x v="29"/>
  </r>
  <r>
    <s v="52500"/>
    <s v="100088661"/>
    <s v="507626"/>
    <s v="10000"/>
    <s v="10100"/>
    <s v="5250000000"/>
    <s v="7231000"/>
    <s v=""/>
    <s v="00002"/>
    <s v=""/>
    <s v=""/>
    <s v=""/>
    <n v="6.21"/>
    <x v="29"/>
  </r>
  <r>
    <s v="52500"/>
    <s v="100088661"/>
    <s v="507626"/>
    <s v="10000"/>
    <s v="10100"/>
    <s v="5250000000"/>
    <s v="2160000"/>
    <s v=""/>
    <s v="00002"/>
    <s v=""/>
    <s v=""/>
    <s v=""/>
    <n v="-6.21"/>
    <x v="26"/>
  </r>
  <r>
    <s v="52500"/>
    <s v="100088661"/>
    <s v="507626"/>
    <s v="10000"/>
    <s v="10100"/>
    <s v="5250000000"/>
    <s v="2140000"/>
    <s v=""/>
    <s v="00002"/>
    <s v=""/>
    <s v=""/>
    <s v=""/>
    <n v="-80.94"/>
    <x v="30"/>
  </r>
  <r>
    <s v="52500"/>
    <s v="100088661"/>
    <s v="507626"/>
    <s v="10000"/>
    <s v="10100"/>
    <s v="5250000000"/>
    <s v="2140000"/>
    <s v=""/>
    <s v="00002"/>
    <s v=""/>
    <s v=""/>
    <s v=""/>
    <n v="-44.97"/>
    <x v="30"/>
  </r>
  <r>
    <s v="52500"/>
    <s v="100088661"/>
    <s v="507626"/>
    <s v="10000"/>
    <s v="10100"/>
    <s v="5250000000"/>
    <s v="2058000"/>
    <s v=""/>
    <s v="00002"/>
    <s v=""/>
    <s v=""/>
    <s v=""/>
    <n v="-11.19"/>
    <x v="22"/>
  </r>
  <r>
    <s v="52500"/>
    <s v="100088661"/>
    <s v="507626"/>
    <s v="10000"/>
    <s v="10100"/>
    <s v="5250000000"/>
    <s v="2150000"/>
    <s v=""/>
    <s v="00002"/>
    <s v=""/>
    <s v=""/>
    <s v=""/>
    <n v="-19.239999999999998"/>
    <x v="21"/>
  </r>
  <r>
    <s v="52500"/>
    <s v="100089452"/>
    <s v="508163"/>
    <s v="10000"/>
    <s v="10100"/>
    <s v="5250000000"/>
    <s v="2058000"/>
    <s v=""/>
    <s v="00002"/>
    <s v=""/>
    <s v=""/>
    <s v=""/>
    <n v="-4.2300000000000004"/>
    <x v="22"/>
  </r>
  <r>
    <s v="52500"/>
    <s v="100089452"/>
    <s v="508163"/>
    <s v="10000"/>
    <s v="10100"/>
    <s v="5250000000"/>
    <s v="2140000"/>
    <s v=""/>
    <s v="00002"/>
    <s v=""/>
    <s v=""/>
    <s v=""/>
    <n v="-32.090000000000003"/>
    <x v="30"/>
  </r>
  <r>
    <s v="52500"/>
    <s v="100089452"/>
    <s v="508163"/>
    <s v="10000"/>
    <s v="10100"/>
    <s v="5250000000"/>
    <s v="2150000"/>
    <s v=""/>
    <s v="00002"/>
    <s v=""/>
    <s v=""/>
    <s v=""/>
    <n v="-8.73"/>
    <x v="21"/>
  </r>
  <r>
    <s v="52500"/>
    <s v="100089452"/>
    <s v="508163"/>
    <s v="10000"/>
    <s v="10100"/>
    <s v="5250000000"/>
    <s v="2150000"/>
    <s v=""/>
    <s v="00002"/>
    <s v=""/>
    <s v=""/>
    <s v=""/>
    <n v="-12.83"/>
    <x v="21"/>
  </r>
  <r>
    <s v="52500"/>
    <s v="100089452"/>
    <s v="508163"/>
    <s v="10000"/>
    <s v="10100"/>
    <s v="5250000000"/>
    <s v="1000000"/>
    <s v=""/>
    <s v="00002"/>
    <s v=""/>
    <s v=""/>
    <s v=""/>
    <n v="-238.58"/>
    <x v="23"/>
  </r>
  <r>
    <s v="52500"/>
    <s v="100089452"/>
    <s v="508163"/>
    <s v="10000"/>
    <s v="10100"/>
    <s v="5250000000"/>
    <s v="1000000"/>
    <s v=""/>
    <s v="00002"/>
    <s v=""/>
    <s v=""/>
    <s v=""/>
    <n v="-350.87"/>
    <x v="23"/>
  </r>
  <r>
    <s v="52500"/>
    <s v="100089452"/>
    <s v="508163"/>
    <s v="10000"/>
    <s v="10100"/>
    <s v="5250000000"/>
    <s v="7150000"/>
    <s v=""/>
    <s v="00002"/>
    <s v=""/>
    <s v=""/>
    <s v=""/>
    <n v="291.43"/>
    <x v="27"/>
  </r>
  <r>
    <s v="52500"/>
    <s v="100089452"/>
    <s v="508163"/>
    <s v="10000"/>
    <s v="10100"/>
    <s v="5250000000"/>
    <s v="7150000"/>
    <s v=""/>
    <s v="00002"/>
    <s v=""/>
    <s v=""/>
    <s v=""/>
    <n v="428.57"/>
    <x v="27"/>
  </r>
  <r>
    <s v="52500"/>
    <s v="100089452"/>
    <s v="508163"/>
    <s v="10000"/>
    <s v="10100"/>
    <s v="5250000000"/>
    <s v="7230000"/>
    <s v=""/>
    <s v="00002"/>
    <s v=""/>
    <s v=""/>
    <s v=""/>
    <n v="18.07"/>
    <x v="28"/>
  </r>
  <r>
    <s v="52500"/>
    <s v="100089452"/>
    <s v="508163"/>
    <s v="10000"/>
    <s v="10100"/>
    <s v="5250000000"/>
    <s v="7230000"/>
    <s v=""/>
    <s v="00002"/>
    <s v=""/>
    <s v=""/>
    <s v=""/>
    <n v="26.57"/>
    <x v="28"/>
  </r>
  <r>
    <s v="52500"/>
    <s v="100089452"/>
    <s v="508163"/>
    <s v="10000"/>
    <s v="10100"/>
    <s v="5250000000"/>
    <s v="7231000"/>
    <s v=""/>
    <s v="00002"/>
    <s v=""/>
    <s v=""/>
    <s v=""/>
    <n v="4.2300000000000004"/>
    <x v="29"/>
  </r>
  <r>
    <s v="52500"/>
    <s v="100089452"/>
    <s v="508163"/>
    <s v="10000"/>
    <s v="10100"/>
    <s v="5250000000"/>
    <s v="7231000"/>
    <s v=""/>
    <s v="00002"/>
    <s v=""/>
    <s v=""/>
    <s v=""/>
    <n v="6.21"/>
    <x v="29"/>
  </r>
  <r>
    <s v="52500"/>
    <s v="100089452"/>
    <s v="508163"/>
    <s v="10000"/>
    <s v="10100"/>
    <s v="5250000000"/>
    <s v="2110000"/>
    <s v=""/>
    <s v="00002"/>
    <s v=""/>
    <s v=""/>
    <s v=""/>
    <n v="-18.07"/>
    <x v="24"/>
  </r>
  <r>
    <s v="52500"/>
    <s v="100089452"/>
    <s v="508163"/>
    <s v="10000"/>
    <s v="10100"/>
    <s v="5250000000"/>
    <s v="2110000"/>
    <s v=""/>
    <s v="00002"/>
    <s v=""/>
    <s v=""/>
    <s v=""/>
    <n v="-26.57"/>
    <x v="24"/>
  </r>
  <r>
    <s v="52500"/>
    <s v="100089452"/>
    <s v="508163"/>
    <s v="10000"/>
    <s v="10100"/>
    <s v="5250000000"/>
    <s v="2053000"/>
    <s v=""/>
    <s v="00002"/>
    <s v=""/>
    <s v=""/>
    <s v=""/>
    <n v="-18.07"/>
    <x v="25"/>
  </r>
  <r>
    <s v="52500"/>
    <s v="100089452"/>
    <s v="508163"/>
    <s v="10000"/>
    <s v="10100"/>
    <s v="5250000000"/>
    <s v="2053000"/>
    <s v=""/>
    <s v="00002"/>
    <s v=""/>
    <s v=""/>
    <s v=""/>
    <n v="-26.57"/>
    <x v="25"/>
  </r>
  <r>
    <s v="52500"/>
    <s v="100089452"/>
    <s v="508163"/>
    <s v="10000"/>
    <s v="10100"/>
    <s v="5250000000"/>
    <s v="2160000"/>
    <s v=""/>
    <s v="00002"/>
    <s v=""/>
    <s v=""/>
    <s v=""/>
    <n v="-4.2300000000000004"/>
    <x v="26"/>
  </r>
  <r>
    <s v="52500"/>
    <s v="100089452"/>
    <s v="508163"/>
    <s v="10000"/>
    <s v="10100"/>
    <s v="5250000000"/>
    <s v="2160000"/>
    <s v=""/>
    <s v="00002"/>
    <s v=""/>
    <s v=""/>
    <s v=""/>
    <n v="-6.21"/>
    <x v="26"/>
  </r>
  <r>
    <s v="52500"/>
    <s v="100089452"/>
    <s v="508163"/>
    <s v="10000"/>
    <s v="10100"/>
    <s v="5250000000"/>
    <s v="2140000"/>
    <s v=""/>
    <s v="00002"/>
    <s v=""/>
    <s v=""/>
    <s v=""/>
    <n v="-21.82"/>
    <x v="30"/>
  </r>
  <r>
    <s v="52500"/>
    <s v="100089452"/>
    <s v="508163"/>
    <s v="10000"/>
    <s v="10100"/>
    <s v="5250000000"/>
    <s v="2058000"/>
    <s v=""/>
    <s v="00002"/>
    <s v=""/>
    <s v=""/>
    <s v=""/>
    <n v="-6.21"/>
    <x v="22"/>
  </r>
  <r>
    <s v="52500"/>
    <s v="100015851"/>
    <s v="309455"/>
    <s v="10000"/>
    <s v="10100"/>
    <s v="5250000000"/>
    <s v="1000000"/>
    <s v=""/>
    <s v="00002"/>
    <s v=""/>
    <s v=""/>
    <s v=""/>
    <n v="-494.15"/>
    <x v="23"/>
  </r>
  <r>
    <s v="52500"/>
    <s v="100015851"/>
    <s v="309455"/>
    <s v="10000"/>
    <s v="10100"/>
    <s v="5250000000"/>
    <s v="7250000"/>
    <s v=""/>
    <s v="00002"/>
    <s v=""/>
    <s v=""/>
    <s v=""/>
    <n v="1.85"/>
    <x v="31"/>
  </r>
  <r>
    <s v="52500"/>
    <s v="100015851"/>
    <s v="309455"/>
    <s v="10000"/>
    <s v="10100"/>
    <s v="5250000000"/>
    <s v="2100000"/>
    <s v=""/>
    <s v="00002"/>
    <s v=""/>
    <s v=""/>
    <s v=""/>
    <n v="-9.0399999999999991"/>
    <x v="32"/>
  </r>
  <r>
    <s v="52500"/>
    <s v="100015851"/>
    <s v="309455"/>
    <s v="10000"/>
    <s v="10100"/>
    <s v="5250000000"/>
    <s v="2110000"/>
    <s v=""/>
    <s v="00002"/>
    <s v=""/>
    <s v=""/>
    <s v=""/>
    <n v="-78.12"/>
    <x v="24"/>
  </r>
  <r>
    <s v="52500"/>
    <s v="100015851"/>
    <s v="309455"/>
    <s v="10000"/>
    <s v="10100"/>
    <s v="5250000000"/>
    <s v="7100000"/>
    <s v=""/>
    <s v="00002"/>
    <s v=""/>
    <s v=""/>
    <s v=""/>
    <n v="52.78"/>
    <x v="33"/>
  </r>
  <r>
    <s v="52500"/>
    <s v="100015851"/>
    <s v="309455"/>
    <s v="10000"/>
    <s v="10100"/>
    <s v="5250000000"/>
    <s v="7100000"/>
    <s v=""/>
    <s v="00002"/>
    <s v=""/>
    <s v=""/>
    <s v=""/>
    <n v="1304.42"/>
    <x v="33"/>
  </r>
  <r>
    <s v="52500"/>
    <s v="100015851"/>
    <s v="309455"/>
    <s v="10000"/>
    <s v="10100"/>
    <s v="5250000000"/>
    <s v="7100000"/>
    <s v=""/>
    <s v="00002"/>
    <s v=""/>
    <s v=""/>
    <s v=""/>
    <n v="754"/>
    <x v="33"/>
  </r>
  <r>
    <s v="52500"/>
    <s v="100015851"/>
    <s v="309455"/>
    <s v="10000"/>
    <s v="10100"/>
    <s v="5250000000"/>
    <s v="7230000"/>
    <s v=""/>
    <s v="00002"/>
    <s v=""/>
    <s v=""/>
    <s v=""/>
    <n v="78.12"/>
    <x v="28"/>
  </r>
  <r>
    <s v="52500"/>
    <s v="100015851"/>
    <s v="309455"/>
    <s v="10000"/>
    <s v="10100"/>
    <s v="5250000000"/>
    <s v="7230000"/>
    <s v=""/>
    <s v="00002"/>
    <s v=""/>
    <s v=""/>
    <s v=""/>
    <n v="43.4"/>
    <x v="28"/>
  </r>
  <r>
    <s v="52500"/>
    <s v="100015851"/>
    <s v="309455"/>
    <s v="10000"/>
    <s v="10100"/>
    <s v="5250000000"/>
    <s v="7250000"/>
    <s v=""/>
    <s v="00002"/>
    <s v=""/>
    <s v=""/>
    <s v=""/>
    <n v="1.02"/>
    <x v="31"/>
  </r>
  <r>
    <s v="52500"/>
    <s v="100015851"/>
    <s v="309455"/>
    <s v="10000"/>
    <s v="10100"/>
    <s v="5250000000"/>
    <s v="7221000"/>
    <s v=""/>
    <s v="00002"/>
    <s v=""/>
    <s v=""/>
    <s v=""/>
    <n v="6.36"/>
    <x v="34"/>
  </r>
  <r>
    <s v="52500"/>
    <s v="100015851"/>
    <s v="309455"/>
    <s v="10000"/>
    <s v="10100"/>
    <s v="5250000000"/>
    <s v="7221000"/>
    <s v=""/>
    <s v="00002"/>
    <s v=""/>
    <s v=""/>
    <s v=""/>
    <n v="3.54"/>
    <x v="34"/>
  </r>
  <r>
    <s v="52500"/>
    <s v="100015851"/>
    <s v="309455"/>
    <s v="10000"/>
    <s v="10100"/>
    <s v="5250000000"/>
    <s v="7269000"/>
    <s v=""/>
    <s v="00002"/>
    <s v=""/>
    <s v=""/>
    <s v=""/>
    <n v="89.58"/>
    <x v="35"/>
  </r>
  <r>
    <s v="52500"/>
    <s v="100015851"/>
    <s v="309455"/>
    <s v="10000"/>
    <s v="10100"/>
    <s v="5250000000"/>
    <s v="7269000"/>
    <s v=""/>
    <s v="00002"/>
    <s v=""/>
    <s v=""/>
    <s v=""/>
    <n v="49.76"/>
    <x v="35"/>
  </r>
  <r>
    <s v="52500"/>
    <s v="100015851"/>
    <s v="309455"/>
    <s v="10000"/>
    <s v="10100"/>
    <s v="5250000000"/>
    <s v="7269000"/>
    <s v=""/>
    <s v="00002"/>
    <s v=""/>
    <s v=""/>
    <s v=""/>
    <n v="16.29"/>
    <x v="35"/>
  </r>
  <r>
    <s v="52500"/>
    <s v="100015851"/>
    <s v="309455"/>
    <s v="10000"/>
    <s v="10100"/>
    <s v="5250000000"/>
    <s v="7269000"/>
    <s v=""/>
    <s v="00002"/>
    <s v=""/>
    <s v=""/>
    <s v=""/>
    <n v="9.0399999999999991"/>
    <x v="35"/>
  </r>
  <r>
    <s v="52500"/>
    <s v="100015851"/>
    <s v="309455"/>
    <s v="10000"/>
    <s v="10100"/>
    <s v="5250000000"/>
    <s v="2100000"/>
    <s v=""/>
    <s v="00002"/>
    <s v=""/>
    <s v=""/>
    <s v=""/>
    <n v="-12.36"/>
    <x v="32"/>
  </r>
  <r>
    <s v="52500"/>
    <s v="100015851"/>
    <s v="309455"/>
    <s v="10000"/>
    <s v="10100"/>
    <s v="5250000000"/>
    <s v="2100000"/>
    <s v=""/>
    <s v="00002"/>
    <s v=""/>
    <s v=""/>
    <s v=""/>
    <n v="-6.87"/>
    <x v="32"/>
  </r>
  <r>
    <s v="52500"/>
    <s v="100015851"/>
    <s v="309455"/>
    <s v="10000"/>
    <s v="10100"/>
    <s v="5250000000"/>
    <s v="2125000"/>
    <s v=""/>
    <s v="00002"/>
    <s v=""/>
    <s v=""/>
    <s v=""/>
    <n v="-2.83"/>
    <x v="36"/>
  </r>
  <r>
    <s v="52500"/>
    <s v="100015851"/>
    <s v="309455"/>
    <s v="10000"/>
    <s v="10100"/>
    <s v="5250000000"/>
    <s v="2125000"/>
    <s v=""/>
    <s v="00002"/>
    <s v=""/>
    <s v=""/>
    <s v=""/>
    <n v="-1.57"/>
    <x v="36"/>
  </r>
  <r>
    <s v="52500"/>
    <s v="100015851"/>
    <s v="309455"/>
    <s v="10000"/>
    <s v="10100"/>
    <s v="5250000000"/>
    <s v="2105000"/>
    <s v=""/>
    <s v="00002"/>
    <s v=""/>
    <s v=""/>
    <s v=""/>
    <n v="-89.58"/>
    <x v="37"/>
  </r>
  <r>
    <s v="52500"/>
    <s v="100015851"/>
    <s v="309455"/>
    <s v="10000"/>
    <s v="10100"/>
    <s v="5250000000"/>
    <s v="2105000"/>
    <s v=""/>
    <s v="00002"/>
    <s v=""/>
    <s v=""/>
    <s v=""/>
    <n v="-49.76"/>
    <x v="37"/>
  </r>
  <r>
    <s v="52500"/>
    <s v="100015851"/>
    <s v="309455"/>
    <s v="10000"/>
    <s v="10100"/>
    <s v="5250000000"/>
    <s v="2130000"/>
    <s v=""/>
    <s v="00002"/>
    <s v=""/>
    <s v=""/>
    <s v=""/>
    <n v="-69.75"/>
    <x v="38"/>
  </r>
  <r>
    <s v="52500"/>
    <s v="100015851"/>
    <s v="309455"/>
    <s v="10000"/>
    <s v="10100"/>
    <s v="5250000000"/>
    <s v="2130000"/>
    <s v=""/>
    <s v="00002"/>
    <s v=""/>
    <s v=""/>
    <s v=""/>
    <n v="-38.75"/>
    <x v="38"/>
  </r>
  <r>
    <s v="52500"/>
    <s v="100015851"/>
    <s v="309455"/>
    <s v="10000"/>
    <s v="10100"/>
    <s v="5250000000"/>
    <s v="2190000"/>
    <s v=""/>
    <s v="00002"/>
    <s v=""/>
    <s v=""/>
    <s v=""/>
    <n v="-12.65"/>
    <x v="39"/>
  </r>
  <r>
    <s v="52500"/>
    <s v="100015851"/>
    <s v="309455"/>
    <s v="10000"/>
    <s v="10100"/>
    <s v="5250000000"/>
    <s v="2110000"/>
    <s v=""/>
    <s v="00002"/>
    <s v=""/>
    <s v=""/>
    <s v=""/>
    <n v="-43.4"/>
    <x v="24"/>
  </r>
  <r>
    <s v="52500"/>
    <s v="100015851"/>
    <s v="309455"/>
    <s v="10000"/>
    <s v="10100"/>
    <s v="5250000000"/>
    <s v="2053000"/>
    <s v=""/>
    <s v="00002"/>
    <s v=""/>
    <s v=""/>
    <s v=""/>
    <n v="-78.12"/>
    <x v="25"/>
  </r>
  <r>
    <s v="52500"/>
    <s v="100015851"/>
    <s v="309455"/>
    <s v="10000"/>
    <s v="10100"/>
    <s v="5250000000"/>
    <s v="2053000"/>
    <s v=""/>
    <s v="00002"/>
    <s v=""/>
    <s v=""/>
    <s v=""/>
    <n v="-43.4"/>
    <x v="25"/>
  </r>
  <r>
    <s v="52500"/>
    <s v="100015851"/>
    <s v="309455"/>
    <s v="10000"/>
    <s v="10100"/>
    <s v="5250000000"/>
    <s v="2160000"/>
    <s v=""/>
    <s v="00002"/>
    <s v=""/>
    <s v=""/>
    <s v=""/>
    <n v="-18.27"/>
    <x v="26"/>
  </r>
  <r>
    <s v="52500"/>
    <s v="100015851"/>
    <s v="309455"/>
    <s v="10000"/>
    <s v="10100"/>
    <s v="5250000000"/>
    <s v="2160000"/>
    <s v=""/>
    <s v="00002"/>
    <s v=""/>
    <s v=""/>
    <s v=""/>
    <n v="-10.15"/>
    <x v="26"/>
  </r>
  <r>
    <s v="52500"/>
    <s v="100015851"/>
    <s v="309455"/>
    <s v="10000"/>
    <s v="10100"/>
    <s v="5250000000"/>
    <s v="2140000"/>
    <s v=""/>
    <s v="00002"/>
    <s v=""/>
    <s v=""/>
    <s v=""/>
    <n v="-123.33"/>
    <x v="30"/>
  </r>
  <r>
    <s v="52500"/>
    <s v="100015851"/>
    <s v="309455"/>
    <s v="10000"/>
    <s v="10100"/>
    <s v="5250000000"/>
    <s v="2140000"/>
    <s v=""/>
    <s v="00002"/>
    <s v=""/>
    <s v=""/>
    <s v=""/>
    <n v="-68.510000000000005"/>
    <x v="30"/>
  </r>
  <r>
    <s v="52500"/>
    <s v="100015851"/>
    <s v="309455"/>
    <s v="10000"/>
    <s v="10100"/>
    <s v="5250000000"/>
    <s v="2058000"/>
    <s v=""/>
    <s v="00002"/>
    <s v=""/>
    <s v=""/>
    <s v=""/>
    <n v="-18.27"/>
    <x v="22"/>
  </r>
  <r>
    <s v="52500"/>
    <s v="100015851"/>
    <s v="309455"/>
    <s v="10000"/>
    <s v="10100"/>
    <s v="5250000000"/>
    <s v="2058000"/>
    <s v=""/>
    <s v="00002"/>
    <s v=""/>
    <s v=""/>
    <s v=""/>
    <n v="-10.15"/>
    <x v="22"/>
  </r>
  <r>
    <s v="52500"/>
    <s v="100015851"/>
    <s v="309455"/>
    <s v="10000"/>
    <s v="10100"/>
    <s v="5250000000"/>
    <s v="2150000"/>
    <s v=""/>
    <s v="00002"/>
    <s v=""/>
    <s v=""/>
    <s v=""/>
    <n v="-60.85"/>
    <x v="21"/>
  </r>
  <r>
    <s v="52500"/>
    <s v="100015851"/>
    <s v="309455"/>
    <s v="10000"/>
    <s v="10100"/>
    <s v="5250000000"/>
    <s v="2150000"/>
    <s v=""/>
    <s v="00002"/>
    <s v=""/>
    <s v=""/>
    <s v=""/>
    <n v="-33.81"/>
    <x v="21"/>
  </r>
  <r>
    <s v="52500"/>
    <s v="100015851"/>
    <s v="309455"/>
    <s v="10000"/>
    <s v="10100"/>
    <s v="5250000000"/>
    <s v="1000000"/>
    <s v=""/>
    <s v="00002"/>
    <s v=""/>
    <s v=""/>
    <s v=""/>
    <n v="-889.46"/>
    <x v="23"/>
  </r>
  <r>
    <s v="52500"/>
    <s v="100015851"/>
    <s v="309455"/>
    <s v="10000"/>
    <s v="10100"/>
    <s v="5250000000"/>
    <s v="2055000"/>
    <s v=""/>
    <s v="00002"/>
    <s v=""/>
    <s v=""/>
    <s v=""/>
    <n v="-1.02"/>
    <x v="40"/>
  </r>
  <r>
    <s v="52500"/>
    <s v="100015851"/>
    <s v="309455"/>
    <s v="10000"/>
    <s v="10100"/>
    <s v="5250000000"/>
    <s v="2056000"/>
    <s v=""/>
    <s v="00002"/>
    <s v=""/>
    <s v=""/>
    <s v=""/>
    <n v="-473.56"/>
    <x v="41"/>
  </r>
  <r>
    <s v="52500"/>
    <s v="100015851"/>
    <s v="309455"/>
    <s v="10000"/>
    <s v="10100"/>
    <s v="5250000000"/>
    <s v="2056000"/>
    <s v=""/>
    <s v="00002"/>
    <s v=""/>
    <s v=""/>
    <s v=""/>
    <n v="-263.08999999999997"/>
    <x v="41"/>
  </r>
  <r>
    <s v="52500"/>
    <s v="100015851"/>
    <s v="309455"/>
    <s v="10000"/>
    <s v="10100"/>
    <s v="5250000000"/>
    <s v="2052000"/>
    <s v=""/>
    <s v="00002"/>
    <s v=""/>
    <s v=""/>
    <s v=""/>
    <n v="-89.58"/>
    <x v="42"/>
  </r>
  <r>
    <s v="52500"/>
    <s v="100015851"/>
    <s v="309455"/>
    <s v="10000"/>
    <s v="10100"/>
    <s v="5250000000"/>
    <s v="2052000"/>
    <s v=""/>
    <s v="00002"/>
    <s v=""/>
    <s v=""/>
    <s v=""/>
    <n v="-49.76"/>
    <x v="42"/>
  </r>
  <r>
    <s v="52500"/>
    <s v="100015851"/>
    <s v="309455"/>
    <s v="10000"/>
    <s v="10100"/>
    <s v="5250000000"/>
    <s v="2190000"/>
    <s v=""/>
    <s v="00002"/>
    <s v=""/>
    <s v=""/>
    <s v=""/>
    <n v="-7.03"/>
    <x v="39"/>
  </r>
  <r>
    <s v="52500"/>
    <s v="100015851"/>
    <s v="309455"/>
    <s v="10000"/>
    <s v="10100"/>
    <s v="5250000000"/>
    <s v="2057000"/>
    <s v=""/>
    <s v="00002"/>
    <s v=""/>
    <s v=""/>
    <s v=""/>
    <n v="-6.36"/>
    <x v="43"/>
  </r>
  <r>
    <s v="52500"/>
    <s v="100015851"/>
    <s v="309455"/>
    <s v="10000"/>
    <s v="10100"/>
    <s v="5250000000"/>
    <s v="2057000"/>
    <s v=""/>
    <s v="00002"/>
    <s v=""/>
    <s v=""/>
    <s v=""/>
    <n v="-3.54"/>
    <x v="43"/>
  </r>
  <r>
    <s v="52500"/>
    <s v="100015851"/>
    <s v="309455"/>
    <s v="10000"/>
    <s v="10100"/>
    <s v="5250000000"/>
    <s v="2055000"/>
    <s v=""/>
    <s v="00002"/>
    <s v=""/>
    <s v=""/>
    <s v=""/>
    <n v="-1.85"/>
    <x v="40"/>
  </r>
  <r>
    <s v="52500"/>
    <s v="100015851"/>
    <s v="309455"/>
    <s v="10000"/>
    <s v="10100"/>
    <s v="5250000000"/>
    <s v="7231000"/>
    <s v=""/>
    <s v="00002"/>
    <s v=""/>
    <s v=""/>
    <s v=""/>
    <n v="18.27"/>
    <x v="29"/>
  </r>
  <r>
    <s v="52500"/>
    <s v="100015851"/>
    <s v="309455"/>
    <s v="10000"/>
    <s v="10100"/>
    <s v="5250000000"/>
    <s v="7231000"/>
    <s v=""/>
    <s v="00002"/>
    <s v=""/>
    <s v=""/>
    <s v=""/>
    <n v="10.15"/>
    <x v="29"/>
  </r>
  <r>
    <s v="52500"/>
    <s v="100015851"/>
    <s v="309455"/>
    <s v="10000"/>
    <s v="10100"/>
    <s v="5250000000"/>
    <s v="7240000"/>
    <s v=""/>
    <s v="00002"/>
    <s v=""/>
    <s v=""/>
    <s v=""/>
    <n v="473.56"/>
    <x v="44"/>
  </r>
  <r>
    <s v="52500"/>
    <s v="100015851"/>
    <s v="309455"/>
    <s v="10000"/>
    <s v="10100"/>
    <s v="5250000000"/>
    <s v="7240000"/>
    <s v=""/>
    <s v="00002"/>
    <s v=""/>
    <s v=""/>
    <s v=""/>
    <n v="263.08999999999997"/>
    <x v="44"/>
  </r>
  <r>
    <s v="52500"/>
    <s v="100015851"/>
    <s v="309455"/>
    <s v="10000"/>
    <s v="10100"/>
    <s v="5250000000"/>
    <s v="2100000"/>
    <s v=""/>
    <s v="00002"/>
    <s v=""/>
    <s v=""/>
    <s v=""/>
    <n v="-16.29"/>
    <x v="32"/>
  </r>
  <r>
    <s v="52500"/>
    <s v="100075161"/>
    <s v="038264"/>
    <s v="10000"/>
    <s v="10100"/>
    <s v="5250000000"/>
    <s v="2081000"/>
    <s v=""/>
    <s v="00002"/>
    <s v=""/>
    <s v=""/>
    <s v=""/>
    <n v="62.41"/>
    <x v="45"/>
  </r>
  <r>
    <s v="52500"/>
    <s v="100075161"/>
    <s v="038264"/>
    <s v="10000"/>
    <s v="10100"/>
    <s v="5250000000"/>
    <s v="2058000"/>
    <s v=""/>
    <s v="00002"/>
    <s v=""/>
    <s v=""/>
    <s v=""/>
    <n v="-12.41"/>
    <x v="22"/>
  </r>
  <r>
    <s v="52500"/>
    <s v="100075161"/>
    <s v="038264"/>
    <s v="10000"/>
    <s v="10100"/>
    <s v="5250000000"/>
    <s v="7100000"/>
    <s v=""/>
    <s v="00002"/>
    <s v=""/>
    <s v=""/>
    <s v=""/>
    <n v="768.1"/>
    <x v="33"/>
  </r>
  <r>
    <s v="52500"/>
    <s v="100075161"/>
    <s v="038264"/>
    <s v="10000"/>
    <s v="10100"/>
    <s v="5250000000"/>
    <s v="7100000"/>
    <s v=""/>
    <s v="00002"/>
    <s v=""/>
    <s v=""/>
    <s v=""/>
    <n v="35.729999999999997"/>
    <x v="33"/>
  </r>
  <r>
    <s v="52500"/>
    <s v="100075161"/>
    <s v="038264"/>
    <s v="10000"/>
    <s v="10100"/>
    <s v="5250000000"/>
    <s v="7100000"/>
    <s v=""/>
    <s v="00002"/>
    <s v=""/>
    <s v=""/>
    <s v=""/>
    <n v="357.26"/>
    <x v="33"/>
  </r>
  <r>
    <s v="52500"/>
    <s v="100075161"/>
    <s v="038264"/>
    <s v="10000"/>
    <s v="10100"/>
    <s v="5250000000"/>
    <s v="2081000"/>
    <s v=""/>
    <s v="00002"/>
    <s v=""/>
    <s v=""/>
    <s v=""/>
    <n v="34.65"/>
    <x v="45"/>
  </r>
  <r>
    <s v="52500"/>
    <s v="100075161"/>
    <s v="038264"/>
    <s v="10000"/>
    <s v="10100"/>
    <s v="5250000000"/>
    <s v="7100000"/>
    <s v=""/>
    <s v="00002"/>
    <s v=""/>
    <s v=""/>
    <s v=""/>
    <n v="89.31"/>
    <x v="33"/>
  </r>
  <r>
    <s v="52500"/>
    <s v="100075161"/>
    <s v="038264"/>
    <s v="10000"/>
    <s v="10100"/>
    <s v="5250000000"/>
    <s v="2081000"/>
    <s v=""/>
    <s v="00002"/>
    <s v=""/>
    <s v=""/>
    <s v=""/>
    <n v="17.5"/>
    <x v="45"/>
  </r>
  <r>
    <s v="52500"/>
    <s v="100075161"/>
    <s v="038264"/>
    <s v="10000"/>
    <s v="10100"/>
    <s v="5250000000"/>
    <s v="7230000"/>
    <s v=""/>
    <s v="00002"/>
    <s v=""/>
    <s v=""/>
    <s v=""/>
    <n v="53.08"/>
    <x v="28"/>
  </r>
  <r>
    <s v="52500"/>
    <s v="100075161"/>
    <s v="038264"/>
    <s v="10000"/>
    <s v="10100"/>
    <s v="5250000000"/>
    <s v="7230000"/>
    <s v=""/>
    <s v="00002"/>
    <s v=""/>
    <s v=""/>
    <s v=""/>
    <n v="29.5"/>
    <x v="28"/>
  </r>
  <r>
    <s v="52500"/>
    <s v="100075161"/>
    <s v="038264"/>
    <s v="10000"/>
    <s v="10100"/>
    <s v="5250000000"/>
    <s v="7231000"/>
    <s v=""/>
    <s v="00002"/>
    <s v=""/>
    <s v=""/>
    <s v=""/>
    <n v="12.41"/>
    <x v="29"/>
  </r>
  <r>
    <s v="52500"/>
    <s v="100075161"/>
    <s v="038264"/>
    <s v="10000"/>
    <s v="10100"/>
    <s v="5250000000"/>
    <s v="7231000"/>
    <s v=""/>
    <s v="00002"/>
    <s v=""/>
    <s v=""/>
    <s v=""/>
    <n v="6.9"/>
    <x v="29"/>
  </r>
  <r>
    <s v="52500"/>
    <s v="100075161"/>
    <s v="038264"/>
    <s v="10000"/>
    <s v="10100"/>
    <s v="5250000000"/>
    <s v="7250000"/>
    <s v=""/>
    <s v="00002"/>
    <s v=""/>
    <s v=""/>
    <s v=""/>
    <n v="0.28000000000000003"/>
    <x v="31"/>
  </r>
  <r>
    <s v="52500"/>
    <s v="100075161"/>
    <s v="038264"/>
    <s v="10000"/>
    <s v="10100"/>
    <s v="5250000000"/>
    <s v="7250000"/>
    <s v=""/>
    <s v="00002"/>
    <s v=""/>
    <s v=""/>
    <s v=""/>
    <n v="0.15"/>
    <x v="31"/>
  </r>
  <r>
    <s v="52500"/>
    <s v="100075161"/>
    <s v="038264"/>
    <s v="10000"/>
    <s v="10100"/>
    <s v="5250000000"/>
    <s v="2150000"/>
    <s v=""/>
    <s v="00002"/>
    <s v=""/>
    <s v=""/>
    <s v=""/>
    <n v="-36.86"/>
    <x v="21"/>
  </r>
  <r>
    <s v="52500"/>
    <s v="100075161"/>
    <s v="038264"/>
    <s v="10000"/>
    <s v="10100"/>
    <s v="5250000000"/>
    <s v="2150000"/>
    <s v=""/>
    <s v="00002"/>
    <s v=""/>
    <s v=""/>
    <s v=""/>
    <n v="-20.48"/>
    <x v="21"/>
  </r>
  <r>
    <s v="52500"/>
    <s v="100075161"/>
    <s v="038264"/>
    <s v="10000"/>
    <s v="10100"/>
    <s v="5250000000"/>
    <s v="1000000"/>
    <s v=""/>
    <s v="00002"/>
    <s v=""/>
    <s v=""/>
    <s v=""/>
    <n v="-642.22"/>
    <x v="23"/>
  </r>
  <r>
    <s v="52500"/>
    <s v="100075161"/>
    <s v="038264"/>
    <s v="10000"/>
    <s v="10100"/>
    <s v="5250000000"/>
    <s v="1000000"/>
    <s v=""/>
    <s v="00002"/>
    <s v=""/>
    <s v=""/>
    <s v=""/>
    <n v="-356.78"/>
    <x v="23"/>
  </r>
  <r>
    <s v="52500"/>
    <s v="100075161"/>
    <s v="038264"/>
    <s v="10000"/>
    <s v="10100"/>
    <s v="5250000000"/>
    <s v="2058000"/>
    <s v=""/>
    <s v="00002"/>
    <s v=""/>
    <s v=""/>
    <s v=""/>
    <n v="-6.9"/>
    <x v="22"/>
  </r>
  <r>
    <s v="52500"/>
    <s v="100075161"/>
    <s v="038264"/>
    <s v="10000"/>
    <s v="10100"/>
    <s v="5250000000"/>
    <s v="2125000"/>
    <s v=""/>
    <s v="00002"/>
    <s v=""/>
    <s v=""/>
    <s v=""/>
    <n v="-0.24"/>
    <x v="36"/>
  </r>
  <r>
    <s v="52500"/>
    <s v="100075161"/>
    <s v="038264"/>
    <s v="10000"/>
    <s v="10100"/>
    <s v="5250000000"/>
    <s v="2055000"/>
    <s v=""/>
    <s v="00002"/>
    <s v=""/>
    <s v=""/>
    <s v=""/>
    <n v="-0.28000000000000003"/>
    <x v="40"/>
  </r>
  <r>
    <s v="52500"/>
    <s v="100075161"/>
    <s v="038264"/>
    <s v="10000"/>
    <s v="10100"/>
    <s v="5250000000"/>
    <s v="2055000"/>
    <s v=""/>
    <s v="00002"/>
    <s v=""/>
    <s v=""/>
    <s v=""/>
    <n v="-0.15"/>
    <x v="40"/>
  </r>
  <r>
    <s v="52500"/>
    <s v="100075161"/>
    <s v="038264"/>
    <s v="10000"/>
    <s v="10100"/>
    <s v="5250000000"/>
    <s v="2100000"/>
    <s v=""/>
    <s v="00002"/>
    <s v=""/>
    <s v=""/>
    <s v=""/>
    <n v="-9.64"/>
    <x v="32"/>
  </r>
  <r>
    <s v="52500"/>
    <s v="100075161"/>
    <s v="038264"/>
    <s v="10000"/>
    <s v="10100"/>
    <s v="5250000000"/>
    <s v="2100000"/>
    <s v=""/>
    <s v="00002"/>
    <s v=""/>
    <s v=""/>
    <s v=""/>
    <n v="-5.36"/>
    <x v="32"/>
  </r>
  <r>
    <s v="52500"/>
    <s v="100075161"/>
    <s v="038264"/>
    <s v="10000"/>
    <s v="10100"/>
    <s v="5250000000"/>
    <s v="2052000"/>
    <s v=""/>
    <s v="00002"/>
    <s v=""/>
    <s v=""/>
    <s v=""/>
    <n v="-53.06"/>
    <x v="42"/>
  </r>
  <r>
    <s v="52500"/>
    <s v="100075161"/>
    <s v="038264"/>
    <s v="10000"/>
    <s v="10100"/>
    <s v="5250000000"/>
    <s v="2052000"/>
    <s v=""/>
    <s v="00002"/>
    <s v=""/>
    <s v=""/>
    <s v=""/>
    <n v="-29.47"/>
    <x v="42"/>
  </r>
  <r>
    <s v="52500"/>
    <s v="100075161"/>
    <s v="038264"/>
    <s v="10000"/>
    <s v="10100"/>
    <s v="5250000000"/>
    <s v="2110000"/>
    <s v=""/>
    <s v="00002"/>
    <s v=""/>
    <s v=""/>
    <s v=""/>
    <n v="-53.09"/>
    <x v="24"/>
  </r>
  <r>
    <s v="52500"/>
    <s v="100075161"/>
    <s v="038264"/>
    <s v="10000"/>
    <s v="10100"/>
    <s v="5250000000"/>
    <s v="2110000"/>
    <s v=""/>
    <s v="00002"/>
    <s v=""/>
    <s v=""/>
    <s v=""/>
    <n v="-29.49"/>
    <x v="24"/>
  </r>
  <r>
    <s v="52500"/>
    <s v="100075161"/>
    <s v="038264"/>
    <s v="10000"/>
    <s v="10100"/>
    <s v="5250000000"/>
    <s v="2053000"/>
    <s v=""/>
    <s v="00002"/>
    <s v=""/>
    <s v=""/>
    <s v=""/>
    <n v="-53.08"/>
    <x v="25"/>
  </r>
  <r>
    <s v="52500"/>
    <s v="100075161"/>
    <s v="038264"/>
    <s v="10000"/>
    <s v="10100"/>
    <s v="5250000000"/>
    <s v="2053000"/>
    <s v=""/>
    <s v="00002"/>
    <s v=""/>
    <s v=""/>
    <s v=""/>
    <n v="-29.5"/>
    <x v="25"/>
  </r>
  <r>
    <s v="52500"/>
    <s v="100075161"/>
    <s v="038264"/>
    <s v="10000"/>
    <s v="10100"/>
    <s v="5250000000"/>
    <s v="2160000"/>
    <s v=""/>
    <s v="00002"/>
    <s v=""/>
    <s v=""/>
    <s v=""/>
    <n v="-12.41"/>
    <x v="26"/>
  </r>
  <r>
    <s v="52500"/>
    <s v="100075161"/>
    <s v="038264"/>
    <s v="10000"/>
    <s v="10100"/>
    <s v="5250000000"/>
    <s v="7269000"/>
    <s v=""/>
    <s v="00002"/>
    <s v=""/>
    <s v=""/>
    <s v=""/>
    <n v="53.06"/>
    <x v="35"/>
  </r>
  <r>
    <s v="52500"/>
    <s v="100075161"/>
    <s v="038264"/>
    <s v="10000"/>
    <s v="10100"/>
    <s v="5250000000"/>
    <s v="7269000"/>
    <s v=""/>
    <s v="00002"/>
    <s v=""/>
    <s v=""/>
    <s v=""/>
    <n v="29.47"/>
    <x v="35"/>
  </r>
  <r>
    <s v="52500"/>
    <s v="100075161"/>
    <s v="038264"/>
    <s v="10000"/>
    <s v="10100"/>
    <s v="5250000000"/>
    <s v="7269000"/>
    <s v=""/>
    <s v="00002"/>
    <s v=""/>
    <s v=""/>
    <s v=""/>
    <n v="9.64"/>
    <x v="35"/>
  </r>
  <r>
    <s v="52500"/>
    <s v="100075161"/>
    <s v="038264"/>
    <s v="10000"/>
    <s v="10100"/>
    <s v="5250000000"/>
    <s v="7269000"/>
    <s v=""/>
    <s v="00002"/>
    <s v=""/>
    <s v=""/>
    <s v=""/>
    <n v="5.36"/>
    <x v="35"/>
  </r>
  <r>
    <s v="52500"/>
    <s v="100075161"/>
    <s v="038264"/>
    <s v="10000"/>
    <s v="10100"/>
    <s v="5250000000"/>
    <s v="2125000"/>
    <s v=""/>
    <s v="00002"/>
    <s v=""/>
    <s v=""/>
    <s v=""/>
    <n v="-0.87"/>
    <x v="36"/>
  </r>
  <r>
    <s v="52500"/>
    <s v="100075161"/>
    <s v="038264"/>
    <s v="10000"/>
    <s v="10100"/>
    <s v="5250000000"/>
    <s v="2125000"/>
    <s v=""/>
    <s v="00002"/>
    <s v=""/>
    <s v=""/>
    <s v=""/>
    <n v="-0.49"/>
    <x v="36"/>
  </r>
  <r>
    <s v="52500"/>
    <s v="100075161"/>
    <s v="038264"/>
    <s v="10000"/>
    <s v="10100"/>
    <s v="5250000000"/>
    <s v="2155000"/>
    <s v=""/>
    <s v="00002"/>
    <s v=""/>
    <s v=""/>
    <s v=""/>
    <n v="-11.9"/>
    <x v="46"/>
  </r>
  <r>
    <s v="52500"/>
    <s v="100075161"/>
    <s v="038264"/>
    <s v="10000"/>
    <s v="10100"/>
    <s v="5250000000"/>
    <s v="2155000"/>
    <s v=""/>
    <s v="00002"/>
    <s v=""/>
    <s v=""/>
    <s v=""/>
    <n v="-6.61"/>
    <x v="46"/>
  </r>
  <r>
    <s v="52500"/>
    <s v="100075161"/>
    <s v="038264"/>
    <s v="10000"/>
    <s v="10100"/>
    <s v="5250000000"/>
    <s v="2100000"/>
    <s v=""/>
    <s v="00002"/>
    <s v=""/>
    <s v=""/>
    <s v=""/>
    <n v="-0.64"/>
    <x v="32"/>
  </r>
  <r>
    <s v="52500"/>
    <s v="100075161"/>
    <s v="038264"/>
    <s v="10000"/>
    <s v="10100"/>
    <s v="5250000000"/>
    <s v="2100000"/>
    <s v=""/>
    <s v="00002"/>
    <s v=""/>
    <s v=""/>
    <s v=""/>
    <n v="-0.36"/>
    <x v="32"/>
  </r>
  <r>
    <s v="52500"/>
    <s v="100075161"/>
    <s v="038264"/>
    <s v="10000"/>
    <s v="10100"/>
    <s v="5250000000"/>
    <s v="2105000"/>
    <s v=""/>
    <s v="00002"/>
    <s v=""/>
    <s v=""/>
    <s v=""/>
    <n v="-53.06"/>
    <x v="37"/>
  </r>
  <r>
    <s v="52500"/>
    <s v="100075161"/>
    <s v="038264"/>
    <s v="10000"/>
    <s v="10100"/>
    <s v="5250000000"/>
    <s v="2105000"/>
    <s v=""/>
    <s v="00002"/>
    <s v=""/>
    <s v=""/>
    <s v=""/>
    <n v="-29.47"/>
    <x v="37"/>
  </r>
  <r>
    <s v="52500"/>
    <s v="100075161"/>
    <s v="038264"/>
    <s v="10000"/>
    <s v="10100"/>
    <s v="5250000000"/>
    <s v="2100000"/>
    <s v=""/>
    <s v="00002"/>
    <s v=""/>
    <s v=""/>
    <s v=""/>
    <n v="-9.59"/>
    <x v="32"/>
  </r>
  <r>
    <s v="52500"/>
    <s v="100075161"/>
    <s v="038264"/>
    <s v="10000"/>
    <s v="10100"/>
    <s v="5250000000"/>
    <s v="2100000"/>
    <s v=""/>
    <s v="00002"/>
    <s v=""/>
    <s v=""/>
    <s v=""/>
    <n v="-5.32"/>
    <x v="32"/>
  </r>
  <r>
    <s v="52500"/>
    <s v="100075161"/>
    <s v="038264"/>
    <s v="10000"/>
    <s v="10100"/>
    <s v="5250000000"/>
    <s v="2125000"/>
    <s v=""/>
    <s v="00002"/>
    <s v=""/>
    <s v=""/>
    <s v=""/>
    <n v="-0.42"/>
    <x v="36"/>
  </r>
  <r>
    <s v="52500"/>
    <s v="100075161"/>
    <s v="038264"/>
    <s v="10000"/>
    <s v="10100"/>
    <s v="5250000000"/>
    <s v="2160000"/>
    <s v=""/>
    <s v="00002"/>
    <s v=""/>
    <s v=""/>
    <s v=""/>
    <n v="-6.9"/>
    <x v="26"/>
  </r>
  <r>
    <s v="52500"/>
    <s v="100075161"/>
    <s v="038264"/>
    <s v="10000"/>
    <s v="10100"/>
    <s v="5250000000"/>
    <s v="2140000"/>
    <s v=""/>
    <s v="00002"/>
    <s v=""/>
    <s v=""/>
    <s v=""/>
    <n v="-76.66"/>
    <x v="30"/>
  </r>
  <r>
    <s v="52500"/>
    <s v="100075161"/>
    <s v="038264"/>
    <s v="10000"/>
    <s v="10100"/>
    <s v="5250000000"/>
    <s v="2140000"/>
    <s v=""/>
    <s v="00002"/>
    <s v=""/>
    <s v=""/>
    <s v=""/>
    <n v="-42.58"/>
    <x v="30"/>
  </r>
  <r>
    <s v="52500"/>
    <s v="100075161"/>
    <s v="038264"/>
    <s v="10000"/>
    <s v="10100"/>
    <s v="5250000000"/>
    <s v="2081000"/>
    <s v=""/>
    <s v="00002"/>
    <s v=""/>
    <s v=""/>
    <s v=""/>
    <n v="31.48"/>
    <x v="45"/>
  </r>
  <r>
    <s v="52500"/>
    <s v="100056021"/>
    <s v="300998"/>
    <s v="10000"/>
    <s v="10100"/>
    <s v="5250000000"/>
    <s v="2081000"/>
    <s v=""/>
    <s v="00002"/>
    <s v=""/>
    <s v=""/>
    <s v=""/>
    <n v="16.72"/>
    <x v="45"/>
  </r>
  <r>
    <s v="52500"/>
    <s v="100056021"/>
    <s v="300998"/>
    <s v="10000"/>
    <s v="10100"/>
    <s v="5250000000"/>
    <s v="1000000"/>
    <s v=""/>
    <s v="00002"/>
    <s v=""/>
    <s v=""/>
    <s v=""/>
    <n v="-342.41"/>
    <x v="23"/>
  </r>
  <r>
    <s v="52500"/>
    <s v="100056021"/>
    <s v="300998"/>
    <s v="10000"/>
    <s v="10100"/>
    <s v="5250000000"/>
    <s v="7100000"/>
    <s v=""/>
    <s v="00002"/>
    <s v=""/>
    <s v=""/>
    <s v=""/>
    <n v="700"/>
    <x v="33"/>
  </r>
  <r>
    <s v="52500"/>
    <s v="100056021"/>
    <s v="300998"/>
    <s v="10000"/>
    <s v="10100"/>
    <s v="5250000000"/>
    <s v="2081000"/>
    <s v=""/>
    <s v="00002"/>
    <s v=""/>
    <s v=""/>
    <s v=""/>
    <n v="9.2899999999999991"/>
    <x v="45"/>
  </r>
  <r>
    <s v="52500"/>
    <s v="100056021"/>
    <s v="300998"/>
    <s v="10000"/>
    <s v="10100"/>
    <s v="5250000000"/>
    <s v="7100000"/>
    <s v=""/>
    <s v="00002"/>
    <s v=""/>
    <s v=""/>
    <s v=""/>
    <n v="500"/>
    <x v="33"/>
  </r>
  <r>
    <s v="52500"/>
    <s v="100056021"/>
    <s v="300998"/>
    <s v="10000"/>
    <s v="10100"/>
    <s v="5250000000"/>
    <s v="7230000"/>
    <s v=""/>
    <s v="00002"/>
    <s v=""/>
    <s v=""/>
    <s v=""/>
    <n v="55.12"/>
    <x v="28"/>
  </r>
  <r>
    <s v="52500"/>
    <s v="100056021"/>
    <s v="300998"/>
    <s v="10000"/>
    <s v="10100"/>
    <s v="5250000000"/>
    <s v="7230000"/>
    <s v=""/>
    <s v="00002"/>
    <s v=""/>
    <s v=""/>
    <s v=""/>
    <n v="30.63"/>
    <x v="28"/>
  </r>
  <r>
    <s v="52500"/>
    <s v="100056021"/>
    <s v="300998"/>
    <s v="10000"/>
    <s v="10100"/>
    <s v="5250000000"/>
    <s v="7231000"/>
    <s v=""/>
    <s v="00002"/>
    <s v=""/>
    <s v=""/>
    <s v=""/>
    <n v="12.89"/>
    <x v="29"/>
  </r>
  <r>
    <s v="52500"/>
    <s v="100056021"/>
    <s v="300998"/>
    <s v="10000"/>
    <s v="10100"/>
    <s v="5250000000"/>
    <s v="7231000"/>
    <s v=""/>
    <s v="00002"/>
    <s v=""/>
    <s v=""/>
    <s v=""/>
    <n v="7.16"/>
    <x v="29"/>
  </r>
  <r>
    <s v="52500"/>
    <s v="100056021"/>
    <s v="300998"/>
    <s v="10000"/>
    <s v="10100"/>
    <s v="5250000000"/>
    <s v="7240000"/>
    <s v=""/>
    <s v="00002"/>
    <s v=""/>
    <s v=""/>
    <s v=""/>
    <n v="191.38"/>
    <x v="44"/>
  </r>
  <r>
    <s v="52500"/>
    <s v="100056021"/>
    <s v="300998"/>
    <s v="10000"/>
    <s v="10100"/>
    <s v="5250000000"/>
    <s v="7240000"/>
    <s v=""/>
    <s v="00002"/>
    <s v=""/>
    <s v=""/>
    <s v=""/>
    <n v="106.32"/>
    <x v="44"/>
  </r>
  <r>
    <s v="52500"/>
    <s v="100056021"/>
    <s v="300998"/>
    <s v="10000"/>
    <s v="10100"/>
    <s v="5250000000"/>
    <s v="7269000"/>
    <s v=""/>
    <s v="00002"/>
    <s v=""/>
    <s v=""/>
    <s v=""/>
    <n v="59.41"/>
    <x v="35"/>
  </r>
  <r>
    <s v="52500"/>
    <s v="100056021"/>
    <s v="300998"/>
    <s v="10000"/>
    <s v="10100"/>
    <s v="5250000000"/>
    <s v="7269000"/>
    <s v=""/>
    <s v="00002"/>
    <s v=""/>
    <s v=""/>
    <s v=""/>
    <n v="32.99"/>
    <x v="35"/>
  </r>
  <r>
    <s v="52500"/>
    <s v="100056021"/>
    <s v="300998"/>
    <s v="10000"/>
    <s v="10100"/>
    <s v="5250000000"/>
    <s v="7269000"/>
    <s v=""/>
    <s v="00002"/>
    <s v=""/>
    <s v=""/>
    <s v=""/>
    <n v="10.8"/>
    <x v="35"/>
  </r>
  <r>
    <s v="52500"/>
    <s v="100056021"/>
    <s v="300998"/>
    <s v="10000"/>
    <s v="10100"/>
    <s v="5250000000"/>
    <s v="7269000"/>
    <s v=""/>
    <s v="00002"/>
    <s v=""/>
    <s v=""/>
    <s v=""/>
    <n v="6"/>
    <x v="35"/>
  </r>
  <r>
    <s v="52500"/>
    <s v="100056021"/>
    <s v="300998"/>
    <s v="10000"/>
    <s v="10100"/>
    <s v="5250000000"/>
    <s v="2105000"/>
    <s v=""/>
    <s v="00002"/>
    <s v=""/>
    <s v=""/>
    <s v=""/>
    <n v="-59.4"/>
    <x v="37"/>
  </r>
  <r>
    <s v="52500"/>
    <s v="100056021"/>
    <s v="300998"/>
    <s v="10000"/>
    <s v="10100"/>
    <s v="5250000000"/>
    <s v="2105000"/>
    <s v=""/>
    <s v="00002"/>
    <s v=""/>
    <s v=""/>
    <s v=""/>
    <n v="-33"/>
    <x v="37"/>
  </r>
  <r>
    <s v="52500"/>
    <s v="100056021"/>
    <s v="300998"/>
    <s v="10000"/>
    <s v="10100"/>
    <s v="5250000000"/>
    <s v="2130000"/>
    <s v=""/>
    <s v="00002"/>
    <s v=""/>
    <s v=""/>
    <s v=""/>
    <n v="-27.64"/>
    <x v="38"/>
  </r>
  <r>
    <s v="52500"/>
    <s v="100056021"/>
    <s v="300998"/>
    <s v="10000"/>
    <s v="10100"/>
    <s v="5250000000"/>
    <s v="2130000"/>
    <s v=""/>
    <s v="00002"/>
    <s v=""/>
    <s v=""/>
    <s v=""/>
    <n v="-15.36"/>
    <x v="38"/>
  </r>
  <r>
    <s v="52500"/>
    <s v="100056021"/>
    <s v="300998"/>
    <s v="10000"/>
    <s v="10100"/>
    <s v="5250000000"/>
    <s v="2056000"/>
    <s v=""/>
    <s v="00002"/>
    <s v=""/>
    <s v=""/>
    <s v=""/>
    <n v="-191.38"/>
    <x v="41"/>
  </r>
  <r>
    <s v="52500"/>
    <s v="100056021"/>
    <s v="300998"/>
    <s v="10000"/>
    <s v="10100"/>
    <s v="5250000000"/>
    <s v="2056000"/>
    <s v=""/>
    <s v="00002"/>
    <s v=""/>
    <s v=""/>
    <s v=""/>
    <n v="-106.32"/>
    <x v="41"/>
  </r>
  <r>
    <s v="52500"/>
    <s v="100056021"/>
    <s v="300998"/>
    <s v="10000"/>
    <s v="10100"/>
    <s v="5250000000"/>
    <s v="2100000"/>
    <s v=""/>
    <s v="00002"/>
    <s v=""/>
    <s v=""/>
    <s v=""/>
    <n v="-10.8"/>
    <x v="32"/>
  </r>
  <r>
    <s v="52500"/>
    <s v="100056021"/>
    <s v="300998"/>
    <s v="10000"/>
    <s v="10100"/>
    <s v="5250000000"/>
    <s v="2100000"/>
    <s v=""/>
    <s v="00002"/>
    <s v=""/>
    <s v=""/>
    <s v=""/>
    <n v="-6"/>
    <x v="32"/>
  </r>
  <r>
    <s v="52500"/>
    <s v="100056021"/>
    <s v="300998"/>
    <s v="10000"/>
    <s v="10100"/>
    <s v="5250000000"/>
    <s v="2052000"/>
    <s v=""/>
    <s v="00002"/>
    <s v=""/>
    <s v=""/>
    <s v=""/>
    <n v="-59.41"/>
    <x v="42"/>
  </r>
  <r>
    <s v="52500"/>
    <s v="100056021"/>
    <s v="300998"/>
    <s v="10000"/>
    <s v="10100"/>
    <s v="5250000000"/>
    <s v="2052000"/>
    <s v=""/>
    <s v="00002"/>
    <s v=""/>
    <s v=""/>
    <s v=""/>
    <n v="-32.99"/>
    <x v="42"/>
  </r>
  <r>
    <s v="52500"/>
    <s v="100056021"/>
    <s v="300998"/>
    <s v="10000"/>
    <s v="10100"/>
    <s v="5250000000"/>
    <s v="2110000"/>
    <s v=""/>
    <s v="00002"/>
    <s v=""/>
    <s v=""/>
    <s v=""/>
    <n v="-55.12"/>
    <x v="24"/>
  </r>
  <r>
    <s v="52500"/>
    <s v="100056021"/>
    <s v="300998"/>
    <s v="10000"/>
    <s v="10100"/>
    <s v="5250000000"/>
    <s v="2110000"/>
    <s v=""/>
    <s v="00002"/>
    <s v=""/>
    <s v=""/>
    <s v=""/>
    <n v="-30.63"/>
    <x v="24"/>
  </r>
  <r>
    <s v="52500"/>
    <s v="100056021"/>
    <s v="300998"/>
    <s v="10000"/>
    <s v="10100"/>
    <s v="5250000000"/>
    <s v="2053000"/>
    <s v=""/>
    <s v="00002"/>
    <s v=""/>
    <s v=""/>
    <s v=""/>
    <n v="-55.12"/>
    <x v="25"/>
  </r>
  <r>
    <s v="52500"/>
    <s v="100056021"/>
    <s v="300998"/>
    <s v="10000"/>
    <s v="10100"/>
    <s v="5250000000"/>
    <s v="2053000"/>
    <s v=""/>
    <s v="00002"/>
    <s v=""/>
    <s v=""/>
    <s v=""/>
    <n v="-30.63"/>
    <x v="25"/>
  </r>
  <r>
    <s v="52500"/>
    <s v="100056021"/>
    <s v="300998"/>
    <s v="10000"/>
    <s v="10100"/>
    <s v="5250000000"/>
    <s v="2160000"/>
    <s v=""/>
    <s v="00002"/>
    <s v=""/>
    <s v=""/>
    <s v=""/>
    <n v="-12.89"/>
    <x v="26"/>
  </r>
  <r>
    <s v="52500"/>
    <s v="100056021"/>
    <s v="300998"/>
    <s v="10000"/>
    <s v="10100"/>
    <s v="5250000000"/>
    <s v="2160000"/>
    <s v=""/>
    <s v="00002"/>
    <s v=""/>
    <s v=""/>
    <s v=""/>
    <n v="-7.16"/>
    <x v="26"/>
  </r>
  <r>
    <s v="52500"/>
    <s v="100056021"/>
    <s v="300998"/>
    <s v="10000"/>
    <s v="10100"/>
    <s v="5250000000"/>
    <s v="2140000"/>
    <s v=""/>
    <s v="00002"/>
    <s v=""/>
    <s v=""/>
    <s v=""/>
    <n v="-106.03"/>
    <x v="30"/>
  </r>
  <r>
    <s v="52500"/>
    <s v="100056021"/>
    <s v="300998"/>
    <s v="10000"/>
    <s v="10100"/>
    <s v="5250000000"/>
    <s v="2140000"/>
    <s v=""/>
    <s v="00002"/>
    <s v=""/>
    <s v=""/>
    <s v=""/>
    <n v="-58.91"/>
    <x v="30"/>
  </r>
  <r>
    <s v="52500"/>
    <s v="100056021"/>
    <s v="300998"/>
    <s v="10000"/>
    <s v="10100"/>
    <s v="5250000000"/>
    <s v="2058000"/>
    <s v=""/>
    <s v="00002"/>
    <s v=""/>
    <s v=""/>
    <s v=""/>
    <n v="-12.89"/>
    <x v="22"/>
  </r>
  <r>
    <s v="52500"/>
    <s v="100056021"/>
    <s v="300998"/>
    <s v="10000"/>
    <s v="10100"/>
    <s v="5250000000"/>
    <s v="2058000"/>
    <s v=""/>
    <s v="00002"/>
    <s v=""/>
    <s v=""/>
    <s v=""/>
    <n v="-7.16"/>
    <x v="22"/>
  </r>
  <r>
    <s v="52500"/>
    <s v="100056021"/>
    <s v="300998"/>
    <s v="10000"/>
    <s v="10100"/>
    <s v="5250000000"/>
    <s v="2150000"/>
    <s v=""/>
    <s v="00002"/>
    <s v=""/>
    <s v=""/>
    <s v=""/>
    <n v="-39.270000000000003"/>
    <x v="21"/>
  </r>
  <r>
    <s v="52500"/>
    <s v="100056021"/>
    <s v="300998"/>
    <s v="10000"/>
    <s v="10100"/>
    <s v="5250000000"/>
    <s v="2150000"/>
    <s v=""/>
    <s v="00002"/>
    <s v=""/>
    <s v=""/>
    <s v=""/>
    <n v="-21.82"/>
    <x v="21"/>
  </r>
  <r>
    <s v="52500"/>
    <s v="100056021"/>
    <s v="300998"/>
    <s v="10000"/>
    <s v="10100"/>
    <s v="5250000000"/>
    <s v="1000000"/>
    <s v=""/>
    <s v="00002"/>
    <s v=""/>
    <s v=""/>
    <s v=""/>
    <n v="-616.37"/>
    <x v="23"/>
  </r>
  <r>
    <s v="52500"/>
    <s v="100056021"/>
    <s v="300998"/>
    <s v="10000"/>
    <s v="10100"/>
    <s v="5250000000"/>
    <s v="7100000"/>
    <s v=""/>
    <s v="00002"/>
    <s v=""/>
    <s v=""/>
    <s v=""/>
    <n v="200"/>
    <x v="33"/>
  </r>
  <r>
    <s v="52500"/>
    <s v="100036807"/>
    <s v="500229"/>
    <s v="10000"/>
    <s v="10100"/>
    <s v="5250000000"/>
    <s v="2100000"/>
    <s v=""/>
    <s v="00002"/>
    <s v=""/>
    <s v=""/>
    <s v=""/>
    <n v="-1.26"/>
    <x v="32"/>
  </r>
  <r>
    <s v="52500"/>
    <s v="100036807"/>
    <s v="500229"/>
    <s v="10000"/>
    <s v="10100"/>
    <s v="5250000000"/>
    <s v="1000000"/>
    <s v=""/>
    <s v="00002"/>
    <s v=""/>
    <s v=""/>
    <s v=""/>
    <n v="-49.95"/>
    <x v="23"/>
  </r>
  <r>
    <s v="52500"/>
    <s v="100036807"/>
    <s v="500229"/>
    <s v="10000"/>
    <s v="10100"/>
    <s v="5250000000"/>
    <s v="7100000"/>
    <s v=""/>
    <s v="00002"/>
    <s v=""/>
    <s v=""/>
    <s v=""/>
    <n v="104.86"/>
    <x v="33"/>
  </r>
  <r>
    <s v="52500"/>
    <s v="100036807"/>
    <s v="500229"/>
    <s v="10000"/>
    <s v="10100"/>
    <s v="5250000000"/>
    <s v="7100000"/>
    <s v=""/>
    <s v="00002"/>
    <s v=""/>
    <s v=""/>
    <s v=""/>
    <n v="58.26"/>
    <x v="33"/>
  </r>
  <r>
    <s v="52500"/>
    <s v="100036807"/>
    <s v="500229"/>
    <s v="10000"/>
    <s v="10100"/>
    <s v="5250000000"/>
    <s v="7230000"/>
    <s v=""/>
    <s v="00002"/>
    <s v=""/>
    <s v=""/>
    <s v=""/>
    <n v="6.51"/>
    <x v="28"/>
  </r>
  <r>
    <s v="52500"/>
    <s v="100036807"/>
    <s v="500229"/>
    <s v="10000"/>
    <s v="10100"/>
    <s v="5250000000"/>
    <s v="7230000"/>
    <s v=""/>
    <s v="00002"/>
    <s v=""/>
    <s v=""/>
    <s v=""/>
    <n v="3.61"/>
    <x v="28"/>
  </r>
  <r>
    <s v="52500"/>
    <s v="100036807"/>
    <s v="500229"/>
    <s v="10000"/>
    <s v="10100"/>
    <s v="5250000000"/>
    <s v="7231000"/>
    <s v=""/>
    <s v="00002"/>
    <s v=""/>
    <s v=""/>
    <s v=""/>
    <n v="1.52"/>
    <x v="29"/>
  </r>
  <r>
    <s v="52500"/>
    <s v="100036807"/>
    <s v="500229"/>
    <s v="10000"/>
    <s v="10100"/>
    <s v="5250000000"/>
    <s v="7231000"/>
    <s v=""/>
    <s v="00002"/>
    <s v=""/>
    <s v=""/>
    <s v=""/>
    <n v="0.85"/>
    <x v="29"/>
  </r>
  <r>
    <s v="52500"/>
    <s v="100036807"/>
    <s v="500229"/>
    <s v="10000"/>
    <s v="10100"/>
    <s v="5250000000"/>
    <s v="7269000"/>
    <s v=""/>
    <s v="00002"/>
    <s v=""/>
    <s v=""/>
    <s v=""/>
    <n v="6.92"/>
    <x v="35"/>
  </r>
  <r>
    <s v="52500"/>
    <s v="100036807"/>
    <s v="500229"/>
    <s v="10000"/>
    <s v="10100"/>
    <s v="5250000000"/>
    <s v="7269000"/>
    <s v=""/>
    <s v="00002"/>
    <s v=""/>
    <s v=""/>
    <s v=""/>
    <n v="3.85"/>
    <x v="35"/>
  </r>
  <r>
    <s v="52500"/>
    <s v="100036807"/>
    <s v="500229"/>
    <s v="10000"/>
    <s v="10100"/>
    <s v="5250000000"/>
    <s v="7269000"/>
    <s v=""/>
    <s v="00002"/>
    <s v=""/>
    <s v=""/>
    <s v=""/>
    <n v="1.26"/>
    <x v="35"/>
  </r>
  <r>
    <s v="52500"/>
    <s v="100036807"/>
    <s v="500229"/>
    <s v="10000"/>
    <s v="10100"/>
    <s v="5250000000"/>
    <s v="7269000"/>
    <s v=""/>
    <s v="00002"/>
    <s v=""/>
    <s v=""/>
    <s v=""/>
    <n v="0.7"/>
    <x v="35"/>
  </r>
  <r>
    <s v="52500"/>
    <s v="100036807"/>
    <s v="500229"/>
    <s v="10000"/>
    <s v="10100"/>
    <s v="5250000000"/>
    <s v="2105000"/>
    <s v=""/>
    <s v="00002"/>
    <s v=""/>
    <s v=""/>
    <s v=""/>
    <n v="-6.92"/>
    <x v="37"/>
  </r>
  <r>
    <s v="52500"/>
    <s v="100036807"/>
    <s v="500229"/>
    <s v="10000"/>
    <s v="10100"/>
    <s v="5250000000"/>
    <s v="2105000"/>
    <s v=""/>
    <s v="00002"/>
    <s v=""/>
    <s v=""/>
    <s v=""/>
    <n v="-3.85"/>
    <x v="37"/>
  </r>
  <r>
    <s v="52500"/>
    <s v="100036807"/>
    <s v="500229"/>
    <s v="10000"/>
    <s v="10100"/>
    <s v="5250000000"/>
    <s v="2052000"/>
    <s v=""/>
    <s v="00002"/>
    <s v=""/>
    <s v=""/>
    <s v=""/>
    <n v="-6.92"/>
    <x v="42"/>
  </r>
  <r>
    <s v="52500"/>
    <s v="100036807"/>
    <s v="500229"/>
    <s v="10000"/>
    <s v="10100"/>
    <s v="5250000000"/>
    <s v="2052000"/>
    <s v=""/>
    <s v="00002"/>
    <s v=""/>
    <s v=""/>
    <s v=""/>
    <n v="-3.85"/>
    <x v="42"/>
  </r>
  <r>
    <s v="52500"/>
    <s v="100036807"/>
    <s v="500229"/>
    <s v="10000"/>
    <s v="10100"/>
    <s v="5250000000"/>
    <s v="2110000"/>
    <s v=""/>
    <s v="00002"/>
    <s v=""/>
    <s v=""/>
    <s v=""/>
    <n v="-6.51"/>
    <x v="24"/>
  </r>
  <r>
    <s v="52500"/>
    <s v="100036807"/>
    <s v="500229"/>
    <s v="10000"/>
    <s v="10100"/>
    <s v="5250000000"/>
    <s v="2110000"/>
    <s v=""/>
    <s v="00002"/>
    <s v=""/>
    <s v=""/>
    <s v=""/>
    <n v="-3.61"/>
    <x v="24"/>
  </r>
  <r>
    <s v="52500"/>
    <s v="100036807"/>
    <s v="500229"/>
    <s v="10000"/>
    <s v="10100"/>
    <s v="5250000000"/>
    <s v="2053000"/>
    <s v=""/>
    <s v="00002"/>
    <s v=""/>
    <s v=""/>
    <s v=""/>
    <n v="-6.51"/>
    <x v="25"/>
  </r>
  <r>
    <s v="52500"/>
    <s v="100036807"/>
    <s v="500229"/>
    <s v="10000"/>
    <s v="10100"/>
    <s v="5250000000"/>
    <s v="2053000"/>
    <s v=""/>
    <s v="00002"/>
    <s v=""/>
    <s v=""/>
    <s v=""/>
    <n v="-3.61"/>
    <x v="25"/>
  </r>
  <r>
    <s v="52500"/>
    <s v="100036807"/>
    <s v="500229"/>
    <s v="10000"/>
    <s v="10100"/>
    <s v="5250000000"/>
    <s v="2160000"/>
    <s v=""/>
    <s v="00002"/>
    <s v=""/>
    <s v=""/>
    <s v=""/>
    <n v="-1.52"/>
    <x v="26"/>
  </r>
  <r>
    <s v="52500"/>
    <s v="100036807"/>
    <s v="500229"/>
    <s v="10000"/>
    <s v="10100"/>
    <s v="5250000000"/>
    <s v="2160000"/>
    <s v=""/>
    <s v="00002"/>
    <s v=""/>
    <s v=""/>
    <s v=""/>
    <n v="-0.85"/>
    <x v="26"/>
  </r>
  <r>
    <s v="52500"/>
    <s v="100036807"/>
    <s v="500229"/>
    <s v="10000"/>
    <s v="10100"/>
    <s v="5250000000"/>
    <s v="2058000"/>
    <s v=""/>
    <s v="00002"/>
    <s v=""/>
    <s v=""/>
    <s v=""/>
    <n v="-1.52"/>
    <x v="22"/>
  </r>
  <r>
    <s v="52500"/>
    <s v="100036807"/>
    <s v="500229"/>
    <s v="10000"/>
    <s v="10100"/>
    <s v="5250000000"/>
    <s v="2058000"/>
    <s v=""/>
    <s v="00002"/>
    <s v=""/>
    <s v=""/>
    <s v=""/>
    <n v="-0.85"/>
    <x v="22"/>
  </r>
  <r>
    <s v="52500"/>
    <s v="100036807"/>
    <s v="500229"/>
    <s v="10000"/>
    <s v="10100"/>
    <s v="5250000000"/>
    <s v="1000000"/>
    <s v=""/>
    <s v="00002"/>
    <s v=""/>
    <s v=""/>
    <s v=""/>
    <n v="-89.91"/>
    <x v="23"/>
  </r>
  <r>
    <s v="52500"/>
    <s v="100036807"/>
    <s v="500229"/>
    <s v="10000"/>
    <s v="10100"/>
    <s v="5250000000"/>
    <s v="2100000"/>
    <s v=""/>
    <s v="00002"/>
    <s v=""/>
    <s v=""/>
    <s v=""/>
    <n v="-0.7"/>
    <x v="32"/>
  </r>
  <r>
    <s v="52500"/>
    <s v="100004733"/>
    <s v="305424"/>
    <s v="10000"/>
    <s v="10100"/>
    <s v="5250000000"/>
    <s v="2105000"/>
    <s v=""/>
    <s v="00002"/>
    <s v=""/>
    <s v=""/>
    <s v=""/>
    <n v="-58.93"/>
    <x v="37"/>
  </r>
  <r>
    <s v="52500"/>
    <s v="100004733"/>
    <s v="305424"/>
    <s v="10000"/>
    <s v="10100"/>
    <s v="5250000000"/>
    <s v="2105000"/>
    <s v=""/>
    <s v="00002"/>
    <s v=""/>
    <s v=""/>
    <s v=""/>
    <n v="-106.07"/>
    <x v="37"/>
  </r>
  <r>
    <s v="52500"/>
    <s v="100004733"/>
    <s v="305424"/>
    <s v="10000"/>
    <s v="10100"/>
    <s v="5250000000"/>
    <s v="2190000"/>
    <s v=""/>
    <s v="00002"/>
    <s v=""/>
    <s v=""/>
    <s v=""/>
    <n v="-13.16"/>
    <x v="39"/>
  </r>
  <r>
    <s v="52500"/>
    <s v="100004733"/>
    <s v="305424"/>
    <s v="10000"/>
    <s v="10100"/>
    <s v="5250000000"/>
    <s v="2100000"/>
    <s v=""/>
    <s v="00002"/>
    <s v=""/>
    <s v=""/>
    <s v=""/>
    <n v="-123.63"/>
    <x v="32"/>
  </r>
  <r>
    <s v="52500"/>
    <s v="100004733"/>
    <s v="305424"/>
    <s v="10000"/>
    <s v="10100"/>
    <s v="5250000000"/>
    <s v="2100000"/>
    <s v=""/>
    <s v="00002"/>
    <s v=""/>
    <s v=""/>
    <s v=""/>
    <n v="-68.680000000000007"/>
    <x v="32"/>
  </r>
  <r>
    <s v="52500"/>
    <s v="100004733"/>
    <s v="305424"/>
    <s v="10000"/>
    <s v="10100"/>
    <s v="5250000000"/>
    <s v="2052000"/>
    <s v=""/>
    <s v="00002"/>
    <s v=""/>
    <s v=""/>
    <s v=""/>
    <n v="-106.07"/>
    <x v="42"/>
  </r>
  <r>
    <s v="52500"/>
    <s v="100004733"/>
    <s v="305424"/>
    <s v="10000"/>
    <s v="10100"/>
    <s v="5250000000"/>
    <s v="2052000"/>
    <s v=""/>
    <s v="00002"/>
    <s v=""/>
    <s v=""/>
    <s v=""/>
    <n v="-58.93"/>
    <x v="42"/>
  </r>
  <r>
    <s v="52500"/>
    <s v="100004733"/>
    <s v="305424"/>
    <s v="10000"/>
    <s v="10100"/>
    <s v="5250000000"/>
    <s v="2100000"/>
    <s v=""/>
    <s v="00002"/>
    <s v=""/>
    <s v=""/>
    <s v=""/>
    <n v="-19.29"/>
    <x v="32"/>
  </r>
  <r>
    <s v="52500"/>
    <s v="100004733"/>
    <s v="305424"/>
    <s v="10000"/>
    <s v="10100"/>
    <s v="5250000000"/>
    <s v="2100000"/>
    <s v=""/>
    <s v="00002"/>
    <s v=""/>
    <s v=""/>
    <s v=""/>
    <n v="-10.71"/>
    <x v="32"/>
  </r>
  <r>
    <s v="52500"/>
    <s v="100004733"/>
    <s v="305424"/>
    <s v="10000"/>
    <s v="10100"/>
    <s v="5250000000"/>
    <s v="2110000"/>
    <s v=""/>
    <s v="00002"/>
    <s v=""/>
    <s v=""/>
    <s v=""/>
    <n v="-90.51"/>
    <x v="24"/>
  </r>
  <r>
    <s v="52500"/>
    <s v="100004733"/>
    <s v="305424"/>
    <s v="10000"/>
    <s v="10100"/>
    <s v="5250000000"/>
    <s v="2110000"/>
    <s v=""/>
    <s v="00002"/>
    <s v=""/>
    <s v=""/>
    <s v=""/>
    <n v="-50.28"/>
    <x v="24"/>
  </r>
  <r>
    <s v="52500"/>
    <s v="100004733"/>
    <s v="305424"/>
    <s v="10000"/>
    <s v="10100"/>
    <s v="5250000000"/>
    <s v="2053000"/>
    <s v=""/>
    <s v="00002"/>
    <s v=""/>
    <s v=""/>
    <s v=""/>
    <n v="-90.51"/>
    <x v="25"/>
  </r>
  <r>
    <s v="52500"/>
    <s v="100004733"/>
    <s v="305424"/>
    <s v="10000"/>
    <s v="10100"/>
    <s v="5250000000"/>
    <s v="2053000"/>
    <s v=""/>
    <s v="00002"/>
    <s v=""/>
    <s v=""/>
    <s v=""/>
    <n v="-50.28"/>
    <x v="25"/>
  </r>
  <r>
    <s v="52500"/>
    <s v="100004733"/>
    <s v="305424"/>
    <s v="10000"/>
    <s v="10100"/>
    <s v="5250000000"/>
    <s v="2160000"/>
    <s v=""/>
    <s v="00002"/>
    <s v=""/>
    <s v=""/>
    <s v=""/>
    <n v="-21.17"/>
    <x v="26"/>
  </r>
  <r>
    <s v="52500"/>
    <s v="100004733"/>
    <s v="305424"/>
    <s v="10000"/>
    <s v="10100"/>
    <s v="5250000000"/>
    <s v="2160000"/>
    <s v=""/>
    <s v="00002"/>
    <s v=""/>
    <s v=""/>
    <s v=""/>
    <n v="-11.76"/>
    <x v="26"/>
  </r>
  <r>
    <s v="52500"/>
    <s v="100004733"/>
    <s v="305424"/>
    <s v="10000"/>
    <s v="10100"/>
    <s v="5250000000"/>
    <s v="2140000"/>
    <s v=""/>
    <s v="00002"/>
    <s v=""/>
    <s v=""/>
    <s v=""/>
    <n v="-210.07"/>
    <x v="30"/>
  </r>
  <r>
    <s v="52500"/>
    <s v="100004733"/>
    <s v="305424"/>
    <s v="10000"/>
    <s v="10100"/>
    <s v="5250000000"/>
    <s v="2140000"/>
    <s v=""/>
    <s v="00002"/>
    <s v=""/>
    <s v=""/>
    <s v=""/>
    <n v="-116.71"/>
    <x v="30"/>
  </r>
  <r>
    <s v="52500"/>
    <s v="100004733"/>
    <s v="305424"/>
    <s v="10000"/>
    <s v="10100"/>
    <s v="5250000000"/>
    <s v="7230000"/>
    <s v=""/>
    <s v="00002"/>
    <s v=""/>
    <s v=""/>
    <s v=""/>
    <n v="50.28"/>
    <x v="28"/>
  </r>
  <r>
    <s v="52500"/>
    <s v="100004733"/>
    <s v="305424"/>
    <s v="10000"/>
    <s v="10100"/>
    <s v="5250000000"/>
    <s v="7231000"/>
    <s v=""/>
    <s v="00002"/>
    <s v=""/>
    <s v=""/>
    <s v=""/>
    <n v="21.17"/>
    <x v="29"/>
  </r>
  <r>
    <s v="52500"/>
    <s v="100004733"/>
    <s v="305424"/>
    <s v="10000"/>
    <s v="10100"/>
    <s v="5250000000"/>
    <s v="7231000"/>
    <s v=""/>
    <s v="00002"/>
    <s v=""/>
    <s v=""/>
    <s v=""/>
    <n v="11.76"/>
    <x v="29"/>
  </r>
  <r>
    <s v="52500"/>
    <s v="100004733"/>
    <s v="305424"/>
    <s v="10000"/>
    <s v="10100"/>
    <s v="5250000000"/>
    <s v="7269000"/>
    <s v=""/>
    <s v="00002"/>
    <s v=""/>
    <s v=""/>
    <s v=""/>
    <n v="106.07"/>
    <x v="35"/>
  </r>
  <r>
    <s v="52500"/>
    <s v="100004733"/>
    <s v="305424"/>
    <s v="10000"/>
    <s v="10100"/>
    <s v="5250000000"/>
    <s v="7269000"/>
    <s v=""/>
    <s v="00002"/>
    <s v=""/>
    <s v=""/>
    <s v=""/>
    <n v="58.93"/>
    <x v="35"/>
  </r>
  <r>
    <s v="52500"/>
    <s v="100004733"/>
    <s v="305424"/>
    <s v="10000"/>
    <s v="10100"/>
    <s v="5250000000"/>
    <s v="7269000"/>
    <s v=""/>
    <s v="00002"/>
    <s v=""/>
    <s v=""/>
    <s v=""/>
    <n v="19.29"/>
    <x v="35"/>
  </r>
  <r>
    <s v="52500"/>
    <s v="100004733"/>
    <s v="305424"/>
    <s v="10000"/>
    <s v="10100"/>
    <s v="5250000000"/>
    <s v="7269000"/>
    <s v=""/>
    <s v="00002"/>
    <s v=""/>
    <s v=""/>
    <s v=""/>
    <n v="10.71"/>
    <x v="35"/>
  </r>
  <r>
    <s v="52500"/>
    <s v="100004733"/>
    <s v="305424"/>
    <s v="10000"/>
    <s v="10100"/>
    <s v="5250000000"/>
    <s v="2058000"/>
    <s v=""/>
    <s v="00002"/>
    <s v=""/>
    <s v=""/>
    <s v=""/>
    <n v="-21.17"/>
    <x v="22"/>
  </r>
  <r>
    <s v="52500"/>
    <s v="100004733"/>
    <s v="305424"/>
    <s v="10000"/>
    <s v="10100"/>
    <s v="5250000000"/>
    <s v="2058000"/>
    <s v=""/>
    <s v="00002"/>
    <s v=""/>
    <s v=""/>
    <s v=""/>
    <n v="-11.76"/>
    <x v="22"/>
  </r>
  <r>
    <s v="52500"/>
    <s v="100004733"/>
    <s v="305424"/>
    <s v="10000"/>
    <s v="10100"/>
    <s v="5250000000"/>
    <s v="2150000"/>
    <s v=""/>
    <s v="00002"/>
    <s v=""/>
    <s v=""/>
    <s v=""/>
    <n v="-135.82"/>
    <x v="21"/>
  </r>
  <r>
    <s v="52500"/>
    <s v="100004733"/>
    <s v="305424"/>
    <s v="10000"/>
    <s v="10100"/>
    <s v="5250000000"/>
    <s v="2150000"/>
    <s v=""/>
    <s v="00002"/>
    <s v=""/>
    <s v=""/>
    <s v=""/>
    <n v="-75.459999999999994"/>
    <x v="21"/>
  </r>
  <r>
    <s v="52500"/>
    <s v="100004733"/>
    <s v="305424"/>
    <s v="10000"/>
    <s v="10100"/>
    <s v="5250000000"/>
    <s v="1000000"/>
    <s v=""/>
    <s v="00002"/>
    <s v=""/>
    <s v=""/>
    <s v=""/>
    <n v="-896.18"/>
    <x v="23"/>
  </r>
  <r>
    <s v="52500"/>
    <s v="100004733"/>
    <s v="305424"/>
    <s v="10000"/>
    <s v="10100"/>
    <s v="5250000000"/>
    <s v="7100000"/>
    <s v=""/>
    <s v="00002"/>
    <s v=""/>
    <s v=""/>
    <s v=""/>
    <n v="1607.14"/>
    <x v="33"/>
  </r>
  <r>
    <s v="52500"/>
    <s v="100004733"/>
    <s v="305424"/>
    <s v="10000"/>
    <s v="10100"/>
    <s v="5250000000"/>
    <s v="7100000"/>
    <s v=""/>
    <s v="00002"/>
    <s v=""/>
    <s v=""/>
    <s v=""/>
    <n v="892.86"/>
    <x v="33"/>
  </r>
  <r>
    <s v="52500"/>
    <s v="100004733"/>
    <s v="305424"/>
    <s v="10000"/>
    <s v="10100"/>
    <s v="5250000000"/>
    <s v="7230000"/>
    <s v=""/>
    <s v="00002"/>
    <s v=""/>
    <s v=""/>
    <s v=""/>
    <n v="90.51"/>
    <x v="28"/>
  </r>
  <r>
    <s v="52500"/>
    <s v="100004733"/>
    <s v="305424"/>
    <s v="10000"/>
    <s v="10100"/>
    <s v="5250000000"/>
    <s v="1000000"/>
    <s v=""/>
    <s v="00002"/>
    <s v=""/>
    <s v=""/>
    <s v=""/>
    <n v="-497.88"/>
    <x v="23"/>
  </r>
  <r>
    <s v="52500"/>
    <s v="100004733"/>
    <s v="305424"/>
    <s v="10000"/>
    <s v="10100"/>
    <s v="5250000000"/>
    <s v="2190000"/>
    <s v=""/>
    <s v="00002"/>
    <s v=""/>
    <s v=""/>
    <s v=""/>
    <n v="-23.69"/>
    <x v="39"/>
  </r>
  <r>
    <s v="52500"/>
    <s v="100056395"/>
    <s v="305420"/>
    <s v="10000"/>
    <s v="10100"/>
    <s v="5250000000"/>
    <s v="2110000"/>
    <s v=""/>
    <s v="00002"/>
    <s v=""/>
    <s v=""/>
    <s v=""/>
    <n v="-40.130000000000003"/>
    <x v="24"/>
  </r>
  <r>
    <s v="52500"/>
    <s v="100056395"/>
    <s v="305420"/>
    <s v="10000"/>
    <s v="10100"/>
    <s v="5250000000"/>
    <s v="7240000"/>
    <s v=""/>
    <s v="00002"/>
    <s v=""/>
    <s v=""/>
    <s v=""/>
    <n v="87.61"/>
    <x v="44"/>
  </r>
  <r>
    <s v="52500"/>
    <s v="100056395"/>
    <s v="305420"/>
    <s v="10000"/>
    <s v="10100"/>
    <s v="5250000000"/>
    <s v="2053000"/>
    <s v=""/>
    <s v="00002"/>
    <s v=""/>
    <s v=""/>
    <s v=""/>
    <n v="-40.130000000000003"/>
    <x v="25"/>
  </r>
  <r>
    <s v="52500"/>
    <s v="100056395"/>
    <s v="305420"/>
    <s v="10000"/>
    <s v="10100"/>
    <s v="5250000000"/>
    <s v="2160000"/>
    <s v=""/>
    <s v="00002"/>
    <s v=""/>
    <s v=""/>
    <s v=""/>
    <n v="-16.89"/>
    <x v="26"/>
  </r>
  <r>
    <s v="52500"/>
    <s v="100056395"/>
    <s v="305420"/>
    <s v="10000"/>
    <s v="10100"/>
    <s v="5250000000"/>
    <s v="2160000"/>
    <s v=""/>
    <s v="00002"/>
    <s v=""/>
    <s v=""/>
    <s v=""/>
    <n v="-9.3800000000000008"/>
    <x v="26"/>
  </r>
  <r>
    <s v="52500"/>
    <s v="100056395"/>
    <s v="305420"/>
    <s v="10000"/>
    <s v="10100"/>
    <s v="5250000000"/>
    <s v="2140000"/>
    <s v=""/>
    <s v="00002"/>
    <s v=""/>
    <s v=""/>
    <s v=""/>
    <n v="-128.72"/>
    <x v="30"/>
  </r>
  <r>
    <s v="52500"/>
    <s v="100056395"/>
    <s v="305420"/>
    <s v="10000"/>
    <s v="10100"/>
    <s v="5250000000"/>
    <s v="2140000"/>
    <s v=""/>
    <s v="00002"/>
    <s v=""/>
    <s v=""/>
    <s v=""/>
    <n v="-71.510000000000005"/>
    <x v="30"/>
  </r>
  <r>
    <s v="52500"/>
    <s v="100056395"/>
    <s v="305420"/>
    <s v="10000"/>
    <s v="10100"/>
    <s v="5250000000"/>
    <s v="2058000"/>
    <s v=""/>
    <s v="00002"/>
    <s v=""/>
    <s v=""/>
    <s v=""/>
    <n v="-16.89"/>
    <x v="22"/>
  </r>
  <r>
    <s v="52500"/>
    <s v="100056395"/>
    <s v="305420"/>
    <s v="10000"/>
    <s v="10100"/>
    <s v="5250000000"/>
    <s v="2058000"/>
    <s v=""/>
    <s v="00002"/>
    <s v=""/>
    <s v=""/>
    <s v=""/>
    <n v="-9.3800000000000008"/>
    <x v="22"/>
  </r>
  <r>
    <s v="52500"/>
    <s v="100056395"/>
    <s v="305420"/>
    <s v="10000"/>
    <s v="10100"/>
    <s v="5250000000"/>
    <s v="2150000"/>
    <s v=""/>
    <s v="00002"/>
    <s v=""/>
    <s v=""/>
    <s v=""/>
    <n v="-56.77"/>
    <x v="21"/>
  </r>
  <r>
    <s v="52500"/>
    <s v="100056395"/>
    <s v="305420"/>
    <s v="10000"/>
    <s v="10100"/>
    <s v="5250000000"/>
    <s v="2150000"/>
    <s v=""/>
    <s v="00002"/>
    <s v=""/>
    <s v=""/>
    <s v=""/>
    <n v="-31.54"/>
    <x v="21"/>
  </r>
  <r>
    <s v="52500"/>
    <s v="100056395"/>
    <s v="305420"/>
    <s v="10000"/>
    <s v="10100"/>
    <s v="5250000000"/>
    <s v="1000000"/>
    <s v=""/>
    <s v="00002"/>
    <s v=""/>
    <s v=""/>
    <s v=""/>
    <n v="-812.05"/>
    <x v="23"/>
  </r>
  <r>
    <s v="52500"/>
    <s v="100056395"/>
    <s v="305420"/>
    <s v="10000"/>
    <s v="10100"/>
    <s v="5250000000"/>
    <s v="1000000"/>
    <s v=""/>
    <s v="00002"/>
    <s v=""/>
    <s v=""/>
    <s v=""/>
    <n v="-451.14"/>
    <x v="23"/>
  </r>
  <r>
    <s v="52500"/>
    <s v="100056395"/>
    <s v="305420"/>
    <s v="10000"/>
    <s v="10100"/>
    <s v="5250000000"/>
    <s v="2061000"/>
    <s v=""/>
    <s v="00002"/>
    <s v=""/>
    <s v=""/>
    <s v=""/>
    <n v="-20.09"/>
    <x v="47"/>
  </r>
  <r>
    <s v="52500"/>
    <s v="100056395"/>
    <s v="305420"/>
    <s v="10000"/>
    <s v="10100"/>
    <s v="5250000000"/>
    <s v="2061000"/>
    <s v=""/>
    <s v="00002"/>
    <s v=""/>
    <s v=""/>
    <s v=""/>
    <n v="-11.16"/>
    <x v="47"/>
  </r>
  <r>
    <s v="52500"/>
    <s v="100056395"/>
    <s v="305420"/>
    <s v="10000"/>
    <s v="10100"/>
    <s v="5250000000"/>
    <s v="2052000"/>
    <s v=""/>
    <s v="00002"/>
    <s v=""/>
    <s v=""/>
    <s v=""/>
    <n v="-78.34"/>
    <x v="42"/>
  </r>
  <r>
    <s v="52500"/>
    <s v="100056395"/>
    <s v="305420"/>
    <s v="10000"/>
    <s v="10100"/>
    <s v="5250000000"/>
    <s v="2052000"/>
    <s v=""/>
    <s v="00002"/>
    <s v=""/>
    <s v=""/>
    <s v=""/>
    <n v="-43.52"/>
    <x v="42"/>
  </r>
  <r>
    <s v="52500"/>
    <s v="100056395"/>
    <s v="305420"/>
    <s v="10000"/>
    <s v="10100"/>
    <s v="5250000000"/>
    <s v="2100000"/>
    <s v=""/>
    <s v="00002"/>
    <s v=""/>
    <s v=""/>
    <s v=""/>
    <n v="-14.25"/>
    <x v="32"/>
  </r>
  <r>
    <s v="52500"/>
    <s v="100056395"/>
    <s v="305420"/>
    <s v="10000"/>
    <s v="10100"/>
    <s v="5250000000"/>
    <s v="2100000"/>
    <s v=""/>
    <s v="00002"/>
    <s v=""/>
    <s v=""/>
    <s v=""/>
    <n v="-7.91"/>
    <x v="32"/>
  </r>
  <r>
    <s v="52500"/>
    <s v="100056395"/>
    <s v="305420"/>
    <s v="10000"/>
    <s v="10100"/>
    <s v="5250000000"/>
    <s v="2110000"/>
    <s v=""/>
    <s v="00002"/>
    <s v=""/>
    <s v=""/>
    <s v=""/>
    <n v="-72.23"/>
    <x v="24"/>
  </r>
  <r>
    <s v="52500"/>
    <s v="100056395"/>
    <s v="305420"/>
    <s v="10000"/>
    <s v="10100"/>
    <s v="5250000000"/>
    <s v="7245000"/>
    <s v=""/>
    <s v="00002"/>
    <s v=""/>
    <s v=""/>
    <s v=""/>
    <n v="20.09"/>
    <x v="48"/>
  </r>
  <r>
    <s v="52500"/>
    <s v="100056395"/>
    <s v="305420"/>
    <s v="10000"/>
    <s v="10100"/>
    <s v="5250000000"/>
    <s v="7245000"/>
    <s v=""/>
    <s v="00002"/>
    <s v=""/>
    <s v=""/>
    <s v=""/>
    <n v="11.16"/>
    <x v="48"/>
  </r>
  <r>
    <s v="52500"/>
    <s v="100056395"/>
    <s v="305420"/>
    <s v="10000"/>
    <s v="10100"/>
    <s v="5250000000"/>
    <s v="7269000"/>
    <s v=""/>
    <s v="00002"/>
    <s v=""/>
    <s v=""/>
    <s v=""/>
    <n v="78.34"/>
    <x v="35"/>
  </r>
  <r>
    <s v="52500"/>
    <s v="100056395"/>
    <s v="305420"/>
    <s v="10000"/>
    <s v="10100"/>
    <s v="5250000000"/>
    <s v="7269000"/>
    <s v=""/>
    <s v="00002"/>
    <s v=""/>
    <s v=""/>
    <s v=""/>
    <n v="43.52"/>
    <x v="35"/>
  </r>
  <r>
    <s v="52500"/>
    <s v="100056395"/>
    <s v="305420"/>
    <s v="10000"/>
    <s v="10100"/>
    <s v="5250000000"/>
    <s v="7269000"/>
    <s v=""/>
    <s v="00002"/>
    <s v=""/>
    <s v=""/>
    <s v=""/>
    <n v="14.25"/>
    <x v="35"/>
  </r>
  <r>
    <s v="52500"/>
    <s v="100056395"/>
    <s v="305420"/>
    <s v="10000"/>
    <s v="10100"/>
    <s v="5250000000"/>
    <s v="7269000"/>
    <s v=""/>
    <s v="00002"/>
    <s v=""/>
    <s v=""/>
    <s v=""/>
    <n v="7.91"/>
    <x v="35"/>
  </r>
  <r>
    <s v="52500"/>
    <s v="100056395"/>
    <s v="305420"/>
    <s v="10000"/>
    <s v="10100"/>
    <s v="5250000000"/>
    <s v="2190000"/>
    <s v=""/>
    <s v="00002"/>
    <s v=""/>
    <s v=""/>
    <s v=""/>
    <n v="-12.65"/>
    <x v="39"/>
  </r>
  <r>
    <s v="52500"/>
    <s v="100056395"/>
    <s v="305420"/>
    <s v="10000"/>
    <s v="10100"/>
    <s v="5250000000"/>
    <s v="2190000"/>
    <s v=""/>
    <s v="00002"/>
    <s v=""/>
    <s v=""/>
    <s v=""/>
    <n v="-7.03"/>
    <x v="39"/>
  </r>
  <r>
    <s v="52500"/>
    <s v="100056395"/>
    <s v="305420"/>
    <s v="10000"/>
    <s v="10100"/>
    <s v="5250000000"/>
    <s v="2130000"/>
    <s v=""/>
    <s v="00002"/>
    <s v=""/>
    <s v=""/>
    <s v=""/>
    <n v="-9.32"/>
    <x v="38"/>
  </r>
  <r>
    <s v="52500"/>
    <s v="100056395"/>
    <s v="305420"/>
    <s v="10000"/>
    <s v="10100"/>
    <s v="5250000000"/>
    <s v="2130000"/>
    <s v=""/>
    <s v="00002"/>
    <s v=""/>
    <s v=""/>
    <s v=""/>
    <n v="-5.18"/>
    <x v="38"/>
  </r>
  <r>
    <s v="52500"/>
    <s v="100056395"/>
    <s v="305420"/>
    <s v="10000"/>
    <s v="10100"/>
    <s v="5250000000"/>
    <s v="2105000"/>
    <s v=""/>
    <s v="00002"/>
    <s v=""/>
    <s v=""/>
    <s v=""/>
    <n v="-78.34"/>
    <x v="37"/>
  </r>
  <r>
    <s v="52500"/>
    <s v="100056395"/>
    <s v="305420"/>
    <s v="10000"/>
    <s v="10100"/>
    <s v="5250000000"/>
    <s v="2105000"/>
    <s v=""/>
    <s v="00002"/>
    <s v=""/>
    <s v=""/>
    <s v=""/>
    <n v="-43.52"/>
    <x v="37"/>
  </r>
  <r>
    <s v="52500"/>
    <s v="100056395"/>
    <s v="305420"/>
    <s v="10000"/>
    <s v="10100"/>
    <s v="5250000000"/>
    <s v="2056000"/>
    <s v=""/>
    <s v="00002"/>
    <s v=""/>
    <s v=""/>
    <s v=""/>
    <n v="-157.69"/>
    <x v="41"/>
  </r>
  <r>
    <s v="52500"/>
    <s v="100056395"/>
    <s v="305420"/>
    <s v="10000"/>
    <s v="10100"/>
    <s v="5250000000"/>
    <s v="2056000"/>
    <s v=""/>
    <s v="00002"/>
    <s v=""/>
    <s v=""/>
    <s v=""/>
    <n v="-87.61"/>
    <x v="41"/>
  </r>
  <r>
    <s v="52500"/>
    <s v="100056395"/>
    <s v="305420"/>
    <s v="10000"/>
    <s v="10100"/>
    <s v="5250000000"/>
    <s v="7100000"/>
    <s v=""/>
    <s v="00002"/>
    <s v=""/>
    <s v=""/>
    <s v=""/>
    <n v="1186.97"/>
    <x v="33"/>
  </r>
  <r>
    <s v="52500"/>
    <s v="100056395"/>
    <s v="305420"/>
    <s v="10000"/>
    <s v="10100"/>
    <s v="5250000000"/>
    <s v="7100000"/>
    <s v=""/>
    <s v="00002"/>
    <s v=""/>
    <s v=""/>
    <s v=""/>
    <n v="659.43"/>
    <x v="33"/>
  </r>
  <r>
    <s v="52500"/>
    <s v="100056395"/>
    <s v="305420"/>
    <s v="10000"/>
    <s v="10100"/>
    <s v="5250000000"/>
    <s v="7230000"/>
    <s v=""/>
    <s v="00002"/>
    <s v=""/>
    <s v=""/>
    <s v=""/>
    <n v="72.23"/>
    <x v="28"/>
  </r>
  <r>
    <s v="52500"/>
    <s v="100056395"/>
    <s v="305420"/>
    <s v="10000"/>
    <s v="10100"/>
    <s v="5250000000"/>
    <s v="7230000"/>
    <s v=""/>
    <s v="00002"/>
    <s v=""/>
    <s v=""/>
    <s v=""/>
    <n v="40.130000000000003"/>
    <x v="28"/>
  </r>
  <r>
    <s v="52500"/>
    <s v="100056395"/>
    <s v="305420"/>
    <s v="10000"/>
    <s v="10100"/>
    <s v="5250000000"/>
    <s v="7231000"/>
    <s v=""/>
    <s v="00002"/>
    <s v=""/>
    <s v=""/>
    <s v=""/>
    <n v="16.89"/>
    <x v="29"/>
  </r>
  <r>
    <s v="52500"/>
    <s v="100056395"/>
    <s v="305420"/>
    <s v="10000"/>
    <s v="10100"/>
    <s v="5250000000"/>
    <s v="7231000"/>
    <s v=""/>
    <s v="00002"/>
    <s v=""/>
    <s v=""/>
    <s v=""/>
    <n v="9.3800000000000008"/>
    <x v="29"/>
  </r>
  <r>
    <s v="52500"/>
    <s v="100056395"/>
    <s v="305420"/>
    <s v="10000"/>
    <s v="10100"/>
    <s v="5250000000"/>
    <s v="7240000"/>
    <s v=""/>
    <s v="00002"/>
    <s v=""/>
    <s v=""/>
    <s v=""/>
    <n v="157.69"/>
    <x v="44"/>
  </r>
  <r>
    <s v="52500"/>
    <s v="100056395"/>
    <s v="305420"/>
    <s v="10000"/>
    <s v="10100"/>
    <s v="5250000000"/>
    <s v="2053000"/>
    <s v=""/>
    <s v="00002"/>
    <s v=""/>
    <s v=""/>
    <s v=""/>
    <n v="-72.23"/>
    <x v="25"/>
  </r>
  <r>
    <s v="52500"/>
    <s v="100045598"/>
    <s v="328074"/>
    <s v="10000"/>
    <s v="10100"/>
    <s v="5250000000"/>
    <s v="2130000"/>
    <s v=""/>
    <s v="00002"/>
    <s v=""/>
    <s v=""/>
    <s v=""/>
    <n v="-27.64"/>
    <x v="38"/>
  </r>
  <r>
    <s v="52500"/>
    <s v="100045598"/>
    <s v="328074"/>
    <s v="10000"/>
    <s v="10100"/>
    <s v="5250000000"/>
    <s v="2130000"/>
    <s v=""/>
    <s v="00002"/>
    <s v=""/>
    <s v=""/>
    <s v=""/>
    <n v="-15.36"/>
    <x v="38"/>
  </r>
  <r>
    <s v="52500"/>
    <s v="100045598"/>
    <s v="328074"/>
    <s v="10000"/>
    <s v="10100"/>
    <s v="5250000000"/>
    <s v="2190000"/>
    <s v=""/>
    <s v="00002"/>
    <s v=""/>
    <s v=""/>
    <s v=""/>
    <n v="-12.65"/>
    <x v="39"/>
  </r>
  <r>
    <s v="52500"/>
    <s v="100045598"/>
    <s v="328074"/>
    <s v="10000"/>
    <s v="10100"/>
    <s v="5250000000"/>
    <s v="2190000"/>
    <s v=""/>
    <s v="00002"/>
    <s v=""/>
    <s v=""/>
    <s v=""/>
    <n v="-7.03"/>
    <x v="39"/>
  </r>
  <r>
    <s v="52500"/>
    <s v="100045598"/>
    <s v="328074"/>
    <s v="10000"/>
    <s v="10100"/>
    <s v="5250000000"/>
    <s v="2056000"/>
    <s v=""/>
    <s v="00002"/>
    <s v=""/>
    <s v=""/>
    <s v=""/>
    <n v="-227.48"/>
    <x v="41"/>
  </r>
  <r>
    <s v="52500"/>
    <s v="100045598"/>
    <s v="328074"/>
    <s v="10000"/>
    <s v="10100"/>
    <s v="5250000000"/>
    <s v="2056000"/>
    <s v=""/>
    <s v="00002"/>
    <s v=""/>
    <s v=""/>
    <s v=""/>
    <n v="-126.37"/>
    <x v="41"/>
  </r>
  <r>
    <s v="52500"/>
    <s v="100045598"/>
    <s v="328074"/>
    <s v="10000"/>
    <s v="10100"/>
    <s v="5250000000"/>
    <s v="2052000"/>
    <s v=""/>
    <s v="00002"/>
    <s v=""/>
    <s v=""/>
    <s v=""/>
    <n v="-73.900000000000006"/>
    <x v="42"/>
  </r>
  <r>
    <s v="52500"/>
    <s v="100045598"/>
    <s v="328074"/>
    <s v="10000"/>
    <s v="10100"/>
    <s v="5250000000"/>
    <s v="2052000"/>
    <s v=""/>
    <s v="00002"/>
    <s v=""/>
    <s v=""/>
    <s v=""/>
    <n v="-41.05"/>
    <x v="42"/>
  </r>
  <r>
    <s v="52500"/>
    <s v="100045598"/>
    <s v="328074"/>
    <s v="10000"/>
    <s v="10100"/>
    <s v="5250000000"/>
    <s v="2100000"/>
    <s v=""/>
    <s v="00002"/>
    <s v=""/>
    <s v=""/>
    <s v=""/>
    <n v="-13.44"/>
    <x v="32"/>
  </r>
  <r>
    <s v="52500"/>
    <s v="100045598"/>
    <s v="328074"/>
    <s v="10000"/>
    <s v="10100"/>
    <s v="5250000000"/>
    <s v="2100000"/>
    <s v=""/>
    <s v="00002"/>
    <s v=""/>
    <s v=""/>
    <s v=""/>
    <n v="-7.46"/>
    <x v="32"/>
  </r>
  <r>
    <s v="52500"/>
    <s v="100045598"/>
    <s v="328074"/>
    <s v="10000"/>
    <s v="10100"/>
    <s v="5250000000"/>
    <s v="2110000"/>
    <s v=""/>
    <s v="00002"/>
    <s v=""/>
    <s v=""/>
    <s v=""/>
    <n v="-66.92"/>
    <x v="24"/>
  </r>
  <r>
    <s v="52500"/>
    <s v="100045598"/>
    <s v="328074"/>
    <s v="10000"/>
    <s v="10100"/>
    <s v="5250000000"/>
    <s v="2110000"/>
    <s v=""/>
    <s v="00002"/>
    <s v=""/>
    <s v=""/>
    <s v=""/>
    <n v="-37.17"/>
    <x v="24"/>
  </r>
  <r>
    <s v="52500"/>
    <s v="100045598"/>
    <s v="328074"/>
    <s v="10000"/>
    <s v="10100"/>
    <s v="5250000000"/>
    <s v="2053000"/>
    <s v=""/>
    <s v="00002"/>
    <s v=""/>
    <s v=""/>
    <s v=""/>
    <n v="-66.92"/>
    <x v="25"/>
  </r>
  <r>
    <s v="52500"/>
    <s v="100045598"/>
    <s v="328074"/>
    <s v="10000"/>
    <s v="10100"/>
    <s v="5250000000"/>
    <s v="2053000"/>
    <s v=""/>
    <s v="00002"/>
    <s v=""/>
    <s v=""/>
    <s v=""/>
    <n v="-37.17"/>
    <x v="25"/>
  </r>
  <r>
    <s v="52500"/>
    <s v="100045598"/>
    <s v="328074"/>
    <s v="10000"/>
    <s v="10100"/>
    <s v="5250000000"/>
    <s v="2160000"/>
    <s v=""/>
    <s v="00002"/>
    <s v=""/>
    <s v=""/>
    <s v=""/>
    <n v="-15.65"/>
    <x v="26"/>
  </r>
  <r>
    <s v="52500"/>
    <s v="100045598"/>
    <s v="328074"/>
    <s v="10000"/>
    <s v="10100"/>
    <s v="5250000000"/>
    <s v="2160000"/>
    <s v=""/>
    <s v="00002"/>
    <s v=""/>
    <s v=""/>
    <s v=""/>
    <n v="-8.6999999999999993"/>
    <x v="26"/>
  </r>
  <r>
    <s v="52500"/>
    <s v="100045598"/>
    <s v="328074"/>
    <s v="10000"/>
    <s v="10100"/>
    <s v="5250000000"/>
    <s v="2140000"/>
    <s v=""/>
    <s v="00002"/>
    <s v=""/>
    <s v=""/>
    <s v=""/>
    <n v="-104.72"/>
    <x v="30"/>
  </r>
  <r>
    <s v="52500"/>
    <s v="100045598"/>
    <s v="328074"/>
    <s v="10000"/>
    <s v="10100"/>
    <s v="5250000000"/>
    <s v="2140000"/>
    <s v=""/>
    <s v="00002"/>
    <s v=""/>
    <s v=""/>
    <s v=""/>
    <n v="-58.17"/>
    <x v="30"/>
  </r>
  <r>
    <s v="52500"/>
    <s v="100045598"/>
    <s v="328074"/>
    <s v="10000"/>
    <s v="10100"/>
    <s v="5250000000"/>
    <s v="2058000"/>
    <s v=""/>
    <s v="00002"/>
    <s v=""/>
    <s v=""/>
    <s v=""/>
    <n v="-15.66"/>
    <x v="22"/>
  </r>
  <r>
    <s v="52500"/>
    <s v="100045598"/>
    <s v="328074"/>
    <s v="10000"/>
    <s v="10100"/>
    <s v="5250000000"/>
    <s v="2058000"/>
    <s v=""/>
    <s v="00002"/>
    <s v=""/>
    <s v=""/>
    <s v=""/>
    <n v="-8.69"/>
    <x v="22"/>
  </r>
  <r>
    <s v="52500"/>
    <s v="100045598"/>
    <s v="328074"/>
    <s v="10000"/>
    <s v="10100"/>
    <s v="5250000000"/>
    <s v="2150000"/>
    <s v=""/>
    <s v="00002"/>
    <s v=""/>
    <s v=""/>
    <s v=""/>
    <n v="-45.76"/>
    <x v="21"/>
  </r>
  <r>
    <s v="52500"/>
    <s v="100045598"/>
    <s v="328074"/>
    <s v="10000"/>
    <s v="10100"/>
    <s v="5250000000"/>
    <s v="2150000"/>
    <s v=""/>
    <s v="00002"/>
    <s v=""/>
    <s v=""/>
    <s v=""/>
    <n v="-25.42"/>
    <x v="21"/>
  </r>
  <r>
    <s v="52500"/>
    <s v="100045598"/>
    <s v="328074"/>
    <s v="10000"/>
    <s v="10100"/>
    <s v="5250000000"/>
    <s v="1000000"/>
    <s v=""/>
    <s v="00002"/>
    <s v=""/>
    <s v=""/>
    <s v=""/>
    <n v="-696.83"/>
    <x v="23"/>
  </r>
  <r>
    <s v="52500"/>
    <s v="100045598"/>
    <s v="328074"/>
    <s v="10000"/>
    <s v="10100"/>
    <s v="5250000000"/>
    <s v="1000000"/>
    <s v=""/>
    <s v="00002"/>
    <s v=""/>
    <s v=""/>
    <s v=""/>
    <n v="-387.14"/>
    <x v="23"/>
  </r>
  <r>
    <s v="52500"/>
    <s v="100045598"/>
    <s v="328074"/>
    <s v="10000"/>
    <s v="10100"/>
    <s v="5250000000"/>
    <s v="7231000"/>
    <s v=""/>
    <s v="00002"/>
    <s v=""/>
    <s v=""/>
    <s v=""/>
    <n v="8.69"/>
    <x v="29"/>
  </r>
  <r>
    <s v="52500"/>
    <s v="100045598"/>
    <s v="328074"/>
    <s v="10000"/>
    <s v="10100"/>
    <s v="5250000000"/>
    <s v="7100000"/>
    <s v=""/>
    <s v="00002"/>
    <s v=""/>
    <s v=""/>
    <s v=""/>
    <n v="32.659999999999997"/>
    <x v="33"/>
  </r>
  <r>
    <s v="52500"/>
    <s v="100045598"/>
    <s v="328074"/>
    <s v="10000"/>
    <s v="10100"/>
    <s v="5250000000"/>
    <s v="7100000"/>
    <s v=""/>
    <s v="00002"/>
    <s v=""/>
    <s v=""/>
    <s v=""/>
    <n v="1086.95"/>
    <x v="33"/>
  </r>
  <r>
    <s v="52500"/>
    <s v="100045598"/>
    <s v="328074"/>
    <s v="10000"/>
    <s v="10100"/>
    <s v="5250000000"/>
    <s v="7100000"/>
    <s v=""/>
    <s v="00002"/>
    <s v=""/>
    <s v=""/>
    <s v=""/>
    <n v="622"/>
    <x v="33"/>
  </r>
  <r>
    <s v="52500"/>
    <s v="100045598"/>
    <s v="328074"/>
    <s v="10000"/>
    <s v="10100"/>
    <s v="5250000000"/>
    <s v="7230000"/>
    <s v=""/>
    <s v="00002"/>
    <s v=""/>
    <s v=""/>
    <s v=""/>
    <n v="66.92"/>
    <x v="28"/>
  </r>
  <r>
    <s v="52500"/>
    <s v="100045598"/>
    <s v="328074"/>
    <s v="10000"/>
    <s v="10100"/>
    <s v="5250000000"/>
    <s v="7230000"/>
    <s v=""/>
    <s v="00002"/>
    <s v=""/>
    <s v=""/>
    <s v=""/>
    <n v="37.17"/>
    <x v="28"/>
  </r>
  <r>
    <s v="52500"/>
    <s v="100045598"/>
    <s v="328074"/>
    <s v="10000"/>
    <s v="10100"/>
    <s v="5250000000"/>
    <s v="7231000"/>
    <s v=""/>
    <s v="00002"/>
    <s v=""/>
    <s v=""/>
    <s v=""/>
    <n v="15.66"/>
    <x v="29"/>
  </r>
  <r>
    <s v="52500"/>
    <s v="100045598"/>
    <s v="328074"/>
    <s v="10000"/>
    <s v="10100"/>
    <s v="5250000000"/>
    <s v="7240000"/>
    <s v=""/>
    <s v="00002"/>
    <s v=""/>
    <s v=""/>
    <s v=""/>
    <n v="227.48"/>
    <x v="44"/>
  </r>
  <r>
    <s v="52500"/>
    <s v="100045598"/>
    <s v="328074"/>
    <s v="10000"/>
    <s v="10100"/>
    <s v="5250000000"/>
    <s v="7240000"/>
    <s v=""/>
    <s v="00002"/>
    <s v=""/>
    <s v=""/>
    <s v=""/>
    <n v="126.37"/>
    <x v="44"/>
  </r>
  <r>
    <s v="52500"/>
    <s v="100045598"/>
    <s v="328074"/>
    <s v="10000"/>
    <s v="10100"/>
    <s v="5250000000"/>
    <s v="7269000"/>
    <s v=""/>
    <s v="00002"/>
    <s v=""/>
    <s v=""/>
    <s v=""/>
    <n v="73.900000000000006"/>
    <x v="35"/>
  </r>
  <r>
    <s v="52500"/>
    <s v="100045598"/>
    <s v="328074"/>
    <s v="10000"/>
    <s v="10100"/>
    <s v="5250000000"/>
    <s v="7269000"/>
    <s v=""/>
    <s v="00002"/>
    <s v=""/>
    <s v=""/>
    <s v=""/>
    <n v="41.05"/>
    <x v="35"/>
  </r>
  <r>
    <s v="52500"/>
    <s v="100045598"/>
    <s v="328074"/>
    <s v="10000"/>
    <s v="10100"/>
    <s v="5250000000"/>
    <s v="7269000"/>
    <s v=""/>
    <s v="00002"/>
    <s v=""/>
    <s v=""/>
    <s v=""/>
    <n v="13.44"/>
    <x v="35"/>
  </r>
  <r>
    <s v="52500"/>
    <s v="100045598"/>
    <s v="328074"/>
    <s v="10000"/>
    <s v="10100"/>
    <s v="5250000000"/>
    <s v="7269000"/>
    <s v=""/>
    <s v="00002"/>
    <s v=""/>
    <s v=""/>
    <s v=""/>
    <n v="7.46"/>
    <x v="35"/>
  </r>
  <r>
    <s v="52500"/>
    <s v="100045598"/>
    <s v="328074"/>
    <s v="10000"/>
    <s v="10100"/>
    <s v="5250000000"/>
    <s v="2100000"/>
    <s v=""/>
    <s v="00002"/>
    <s v=""/>
    <s v=""/>
    <s v=""/>
    <n v="-75.540000000000006"/>
    <x v="32"/>
  </r>
  <r>
    <s v="52500"/>
    <s v="100045598"/>
    <s v="328074"/>
    <s v="10000"/>
    <s v="10100"/>
    <s v="5250000000"/>
    <s v="2100000"/>
    <s v=""/>
    <s v="00002"/>
    <s v=""/>
    <s v=""/>
    <s v=""/>
    <n v="-41.96"/>
    <x v="32"/>
  </r>
  <r>
    <s v="52500"/>
    <s v="100045598"/>
    <s v="328074"/>
    <s v="10000"/>
    <s v="10100"/>
    <s v="5250000000"/>
    <s v="2105000"/>
    <s v=""/>
    <s v="00002"/>
    <s v=""/>
    <s v=""/>
    <s v=""/>
    <n v="-73.900000000000006"/>
    <x v="37"/>
  </r>
  <r>
    <s v="52500"/>
    <s v="100045598"/>
    <s v="328074"/>
    <s v="10000"/>
    <s v="10100"/>
    <s v="5250000000"/>
    <s v="2105000"/>
    <s v=""/>
    <s v="00002"/>
    <s v=""/>
    <s v=""/>
    <s v=""/>
    <n v="-41.05"/>
    <x v="37"/>
  </r>
  <r>
    <s v="52500"/>
    <s v="100006953"/>
    <s v="301000"/>
    <s v="10000"/>
    <s v="10100"/>
    <s v="5250000000"/>
    <s v="2081000"/>
    <s v=""/>
    <s v="00002"/>
    <s v=""/>
    <s v=""/>
    <s v=""/>
    <n v="22.61"/>
    <x v="45"/>
  </r>
  <r>
    <s v="52500"/>
    <s v="100006953"/>
    <s v="301000"/>
    <s v="10000"/>
    <s v="10100"/>
    <s v="5250000000"/>
    <s v="2052000"/>
    <s v=""/>
    <s v="00002"/>
    <s v=""/>
    <s v=""/>
    <s v=""/>
    <n v="-78.34"/>
    <x v="42"/>
  </r>
  <r>
    <s v="52500"/>
    <s v="100006953"/>
    <s v="301000"/>
    <s v="10000"/>
    <s v="10100"/>
    <s v="5250000000"/>
    <s v="7100000"/>
    <s v=""/>
    <s v="00002"/>
    <s v=""/>
    <s v=""/>
    <s v=""/>
    <n v="1058.3800000000001"/>
    <x v="33"/>
  </r>
  <r>
    <s v="52500"/>
    <s v="100006953"/>
    <s v="301000"/>
    <s v="10000"/>
    <s v="10100"/>
    <s v="5250000000"/>
    <s v="7100000"/>
    <s v=""/>
    <s v="00002"/>
    <s v=""/>
    <s v=""/>
    <s v=""/>
    <n v="128.59"/>
    <x v="33"/>
  </r>
  <r>
    <s v="52500"/>
    <s v="100006953"/>
    <s v="301000"/>
    <s v="10000"/>
    <s v="10100"/>
    <s v="5250000000"/>
    <s v="7100000"/>
    <s v=""/>
    <s v="00002"/>
    <s v=""/>
    <s v=""/>
    <s v=""/>
    <n v="395.66"/>
    <x v="33"/>
  </r>
  <r>
    <s v="52500"/>
    <s v="100006953"/>
    <s v="301000"/>
    <s v="10000"/>
    <s v="10100"/>
    <s v="5250000000"/>
    <s v="2081000"/>
    <s v=""/>
    <s v="00002"/>
    <s v=""/>
    <s v=""/>
    <s v=""/>
    <n v="12.55"/>
    <x v="45"/>
  </r>
  <r>
    <s v="52500"/>
    <s v="100006953"/>
    <s v="301000"/>
    <s v="10000"/>
    <s v="10100"/>
    <s v="5250000000"/>
    <s v="2110000"/>
    <s v=""/>
    <s v="00002"/>
    <s v=""/>
    <s v=""/>
    <s v=""/>
    <n v="-39.57"/>
    <x v="24"/>
  </r>
  <r>
    <s v="52500"/>
    <s v="100006953"/>
    <s v="301000"/>
    <s v="10000"/>
    <s v="10100"/>
    <s v="5250000000"/>
    <s v="2053000"/>
    <s v=""/>
    <s v="00002"/>
    <s v=""/>
    <s v=""/>
    <s v=""/>
    <n v="-71.23"/>
    <x v="25"/>
  </r>
  <r>
    <s v="52500"/>
    <s v="100006953"/>
    <s v="301000"/>
    <s v="10000"/>
    <s v="10100"/>
    <s v="5250000000"/>
    <s v="2053000"/>
    <s v=""/>
    <s v="00002"/>
    <s v=""/>
    <s v=""/>
    <s v=""/>
    <n v="-39.56"/>
    <x v="25"/>
  </r>
  <r>
    <s v="52500"/>
    <s v="100006953"/>
    <s v="301000"/>
    <s v="10000"/>
    <s v="10100"/>
    <s v="5250000000"/>
    <s v="2160000"/>
    <s v=""/>
    <s v="00002"/>
    <s v=""/>
    <s v=""/>
    <s v=""/>
    <n v="-16.66"/>
    <x v="26"/>
  </r>
  <r>
    <s v="52500"/>
    <s v="100006953"/>
    <s v="301000"/>
    <s v="10000"/>
    <s v="10100"/>
    <s v="5250000000"/>
    <s v="2160000"/>
    <s v=""/>
    <s v="00002"/>
    <s v=""/>
    <s v=""/>
    <s v=""/>
    <n v="-9.25"/>
    <x v="26"/>
  </r>
  <r>
    <s v="52500"/>
    <s v="100006953"/>
    <s v="301000"/>
    <s v="10000"/>
    <s v="10100"/>
    <s v="5250000000"/>
    <s v="2140000"/>
    <s v=""/>
    <s v="00002"/>
    <s v=""/>
    <s v=""/>
    <s v=""/>
    <n v="-127.79"/>
    <x v="30"/>
  </r>
  <r>
    <s v="52500"/>
    <s v="100006953"/>
    <s v="301000"/>
    <s v="10000"/>
    <s v="10100"/>
    <s v="5250000000"/>
    <s v="2140000"/>
    <s v=""/>
    <s v="00002"/>
    <s v=""/>
    <s v=""/>
    <s v=""/>
    <n v="-70.989999999999995"/>
    <x v="30"/>
  </r>
  <r>
    <s v="52500"/>
    <s v="100006953"/>
    <s v="301000"/>
    <s v="10000"/>
    <s v="10100"/>
    <s v="5250000000"/>
    <s v="2058000"/>
    <s v=""/>
    <s v="00002"/>
    <s v=""/>
    <s v=""/>
    <s v=""/>
    <n v="-16.66"/>
    <x v="22"/>
  </r>
  <r>
    <s v="52500"/>
    <s v="100006953"/>
    <s v="301000"/>
    <s v="10000"/>
    <s v="10100"/>
    <s v="5250000000"/>
    <s v="2058000"/>
    <s v=""/>
    <s v="00002"/>
    <s v=""/>
    <s v=""/>
    <s v=""/>
    <n v="-9.25"/>
    <x v="22"/>
  </r>
  <r>
    <s v="52500"/>
    <s v="100006953"/>
    <s v="301000"/>
    <s v="10000"/>
    <s v="10100"/>
    <s v="5250000000"/>
    <s v="2150000"/>
    <s v=""/>
    <s v="00002"/>
    <s v=""/>
    <s v=""/>
    <s v=""/>
    <n v="-55.63"/>
    <x v="21"/>
  </r>
  <r>
    <s v="52500"/>
    <s v="100006953"/>
    <s v="301000"/>
    <s v="10000"/>
    <s v="10100"/>
    <s v="5250000000"/>
    <s v="2150000"/>
    <s v=""/>
    <s v="00002"/>
    <s v=""/>
    <s v=""/>
    <s v=""/>
    <n v="-30.9"/>
    <x v="21"/>
  </r>
  <r>
    <s v="52500"/>
    <s v="100006953"/>
    <s v="301000"/>
    <s v="10000"/>
    <s v="10100"/>
    <s v="5250000000"/>
    <s v="1000000"/>
    <s v=""/>
    <s v="00002"/>
    <s v=""/>
    <s v=""/>
    <s v=""/>
    <n v="-794.44"/>
    <x v="23"/>
  </r>
  <r>
    <s v="52500"/>
    <s v="100006953"/>
    <s v="301000"/>
    <s v="10000"/>
    <s v="10100"/>
    <s v="5250000000"/>
    <s v="1000000"/>
    <s v=""/>
    <s v="00002"/>
    <s v=""/>
    <s v=""/>
    <s v=""/>
    <n v="-441.35"/>
    <x v="23"/>
  </r>
  <r>
    <s v="52500"/>
    <s v="100006953"/>
    <s v="301000"/>
    <s v="10000"/>
    <s v="10100"/>
    <s v="5250000000"/>
    <s v="2052000"/>
    <s v=""/>
    <s v="00002"/>
    <s v=""/>
    <s v=""/>
    <s v=""/>
    <n v="-43.52"/>
    <x v="42"/>
  </r>
  <r>
    <s v="52500"/>
    <s v="100006953"/>
    <s v="301000"/>
    <s v="10000"/>
    <s v="10100"/>
    <s v="5250000000"/>
    <s v="2100000"/>
    <s v=""/>
    <s v="00002"/>
    <s v=""/>
    <s v=""/>
    <s v=""/>
    <n v="-14.25"/>
    <x v="32"/>
  </r>
  <r>
    <s v="52500"/>
    <s v="100006953"/>
    <s v="301000"/>
    <s v="10000"/>
    <s v="10100"/>
    <s v="5250000000"/>
    <s v="2100000"/>
    <s v=""/>
    <s v="00002"/>
    <s v=""/>
    <s v=""/>
    <s v=""/>
    <n v="-7.91"/>
    <x v="32"/>
  </r>
  <r>
    <s v="52500"/>
    <s v="100006953"/>
    <s v="301000"/>
    <s v="10000"/>
    <s v="10100"/>
    <s v="5250000000"/>
    <s v="2110000"/>
    <s v=""/>
    <s v="00002"/>
    <s v=""/>
    <s v=""/>
    <s v=""/>
    <n v="-71.22"/>
    <x v="24"/>
  </r>
  <r>
    <s v="52500"/>
    <s v="100006953"/>
    <s v="301000"/>
    <s v="10000"/>
    <s v="10100"/>
    <s v="5250000000"/>
    <s v="7100000"/>
    <s v=""/>
    <s v="00002"/>
    <s v=""/>
    <s v=""/>
    <s v=""/>
    <n v="263.77"/>
    <x v="33"/>
  </r>
  <r>
    <s v="52500"/>
    <s v="100006953"/>
    <s v="301000"/>
    <s v="10000"/>
    <s v="10100"/>
    <s v="5250000000"/>
    <s v="2081000"/>
    <s v=""/>
    <s v="00002"/>
    <s v=""/>
    <s v=""/>
    <s v=""/>
    <n v="6.34"/>
    <x v="45"/>
  </r>
  <r>
    <s v="52500"/>
    <s v="100006953"/>
    <s v="301000"/>
    <s v="10000"/>
    <s v="10100"/>
    <s v="5250000000"/>
    <s v="7230000"/>
    <s v=""/>
    <s v="00002"/>
    <s v=""/>
    <s v=""/>
    <s v=""/>
    <n v="71.23"/>
    <x v="28"/>
  </r>
  <r>
    <s v="52500"/>
    <s v="100006953"/>
    <s v="301000"/>
    <s v="10000"/>
    <s v="10100"/>
    <s v="5250000000"/>
    <s v="7230000"/>
    <s v=""/>
    <s v="00002"/>
    <s v=""/>
    <s v=""/>
    <s v=""/>
    <n v="39.56"/>
    <x v="28"/>
  </r>
  <r>
    <s v="52500"/>
    <s v="100006953"/>
    <s v="301000"/>
    <s v="10000"/>
    <s v="10100"/>
    <s v="5250000000"/>
    <s v="7231000"/>
    <s v=""/>
    <s v="00002"/>
    <s v=""/>
    <s v=""/>
    <s v=""/>
    <n v="16.66"/>
    <x v="29"/>
  </r>
  <r>
    <s v="52500"/>
    <s v="100006953"/>
    <s v="301000"/>
    <s v="10000"/>
    <s v="10100"/>
    <s v="5250000000"/>
    <s v="7231000"/>
    <s v=""/>
    <s v="00002"/>
    <s v=""/>
    <s v=""/>
    <s v=""/>
    <n v="9.25"/>
    <x v="29"/>
  </r>
  <r>
    <s v="52500"/>
    <s v="100006953"/>
    <s v="301000"/>
    <s v="10000"/>
    <s v="10100"/>
    <s v="5250000000"/>
    <s v="7240000"/>
    <s v=""/>
    <s v="00002"/>
    <s v=""/>
    <s v=""/>
    <s v=""/>
    <n v="174.67"/>
    <x v="44"/>
  </r>
  <r>
    <s v="52500"/>
    <s v="100006953"/>
    <s v="301000"/>
    <s v="10000"/>
    <s v="10100"/>
    <s v="5250000000"/>
    <s v="7240000"/>
    <s v=""/>
    <s v="00002"/>
    <s v=""/>
    <s v=""/>
    <s v=""/>
    <n v="97.03"/>
    <x v="44"/>
  </r>
  <r>
    <s v="52500"/>
    <s v="100006953"/>
    <s v="301000"/>
    <s v="10000"/>
    <s v="10100"/>
    <s v="5250000000"/>
    <s v="7269000"/>
    <s v=""/>
    <s v="00002"/>
    <s v=""/>
    <s v=""/>
    <s v=""/>
    <n v="78.34"/>
    <x v="35"/>
  </r>
  <r>
    <s v="52500"/>
    <s v="100006953"/>
    <s v="301000"/>
    <s v="10000"/>
    <s v="10100"/>
    <s v="5250000000"/>
    <s v="7269000"/>
    <s v=""/>
    <s v="00002"/>
    <s v=""/>
    <s v=""/>
    <s v=""/>
    <n v="43.52"/>
    <x v="35"/>
  </r>
  <r>
    <s v="52500"/>
    <s v="100006953"/>
    <s v="301000"/>
    <s v="10000"/>
    <s v="10100"/>
    <s v="5250000000"/>
    <s v="7269000"/>
    <s v=""/>
    <s v="00002"/>
    <s v=""/>
    <s v=""/>
    <s v=""/>
    <n v="14.25"/>
    <x v="35"/>
  </r>
  <r>
    <s v="52500"/>
    <s v="100006953"/>
    <s v="301000"/>
    <s v="10000"/>
    <s v="10100"/>
    <s v="5250000000"/>
    <s v="7269000"/>
    <s v=""/>
    <s v="00002"/>
    <s v=""/>
    <s v=""/>
    <s v=""/>
    <n v="7.91"/>
    <x v="35"/>
  </r>
  <r>
    <s v="52500"/>
    <s v="100006953"/>
    <s v="301000"/>
    <s v="10000"/>
    <s v="10100"/>
    <s v="5250000000"/>
    <s v="2100000"/>
    <s v=""/>
    <s v="00002"/>
    <s v=""/>
    <s v=""/>
    <s v=""/>
    <n v="-16.07"/>
    <x v="32"/>
  </r>
  <r>
    <s v="52500"/>
    <s v="100006953"/>
    <s v="301000"/>
    <s v="10000"/>
    <s v="10100"/>
    <s v="5250000000"/>
    <s v="2100000"/>
    <s v=""/>
    <s v="00002"/>
    <s v=""/>
    <s v=""/>
    <s v=""/>
    <n v="-8.93"/>
    <x v="32"/>
  </r>
  <r>
    <s v="52500"/>
    <s v="100006953"/>
    <s v="301000"/>
    <s v="10000"/>
    <s v="10100"/>
    <s v="5250000000"/>
    <s v="2100000"/>
    <s v=""/>
    <s v="00002"/>
    <s v=""/>
    <s v=""/>
    <s v=""/>
    <n v="-2.1"/>
    <x v="32"/>
  </r>
  <r>
    <s v="52500"/>
    <s v="100006953"/>
    <s v="301000"/>
    <s v="10000"/>
    <s v="10100"/>
    <s v="5250000000"/>
    <s v="2100000"/>
    <s v=""/>
    <s v="00002"/>
    <s v=""/>
    <s v=""/>
    <s v=""/>
    <n v="-1.17"/>
    <x v="32"/>
  </r>
  <r>
    <s v="52500"/>
    <s v="100006953"/>
    <s v="301000"/>
    <s v="10000"/>
    <s v="10100"/>
    <s v="5250000000"/>
    <s v="2105000"/>
    <s v=""/>
    <s v="00002"/>
    <s v=""/>
    <s v=""/>
    <s v=""/>
    <n v="-78.34"/>
    <x v="37"/>
  </r>
  <r>
    <s v="52500"/>
    <s v="100006953"/>
    <s v="301000"/>
    <s v="10000"/>
    <s v="10100"/>
    <s v="5250000000"/>
    <s v="2105000"/>
    <s v=""/>
    <s v="00002"/>
    <s v=""/>
    <s v=""/>
    <s v=""/>
    <n v="-43.52"/>
    <x v="37"/>
  </r>
  <r>
    <s v="52500"/>
    <s v="100006953"/>
    <s v="301000"/>
    <s v="10000"/>
    <s v="10100"/>
    <s v="5250000000"/>
    <s v="2130000"/>
    <s v=""/>
    <s v="00002"/>
    <s v=""/>
    <s v=""/>
    <s v=""/>
    <n v="-27.64"/>
    <x v="38"/>
  </r>
  <r>
    <s v="52500"/>
    <s v="100006953"/>
    <s v="301000"/>
    <s v="10000"/>
    <s v="10100"/>
    <s v="5250000000"/>
    <s v="2130000"/>
    <s v=""/>
    <s v="00002"/>
    <s v=""/>
    <s v=""/>
    <s v=""/>
    <n v="-15.36"/>
    <x v="38"/>
  </r>
  <r>
    <s v="52500"/>
    <s v="100006953"/>
    <s v="301000"/>
    <s v="10000"/>
    <s v="10100"/>
    <s v="5250000000"/>
    <s v="2190000"/>
    <s v=""/>
    <s v="00002"/>
    <s v=""/>
    <s v=""/>
    <s v=""/>
    <n v="-23.69"/>
    <x v="39"/>
  </r>
  <r>
    <s v="52500"/>
    <s v="100006953"/>
    <s v="301000"/>
    <s v="10000"/>
    <s v="10100"/>
    <s v="5250000000"/>
    <s v="2190000"/>
    <s v=""/>
    <s v="00002"/>
    <s v=""/>
    <s v=""/>
    <s v=""/>
    <n v="-13.16"/>
    <x v="39"/>
  </r>
  <r>
    <s v="52500"/>
    <s v="100006953"/>
    <s v="301000"/>
    <s v="10000"/>
    <s v="10100"/>
    <s v="5250000000"/>
    <s v="2100000"/>
    <s v=""/>
    <s v="00002"/>
    <s v=""/>
    <s v=""/>
    <s v=""/>
    <n v="-7.42"/>
    <x v="32"/>
  </r>
  <r>
    <s v="52500"/>
    <s v="100006953"/>
    <s v="301000"/>
    <s v="10000"/>
    <s v="10100"/>
    <s v="5250000000"/>
    <s v="2100000"/>
    <s v=""/>
    <s v="00002"/>
    <s v=""/>
    <s v=""/>
    <s v=""/>
    <n v="-4.12"/>
    <x v="32"/>
  </r>
  <r>
    <s v="52500"/>
    <s v="100006953"/>
    <s v="301000"/>
    <s v="10000"/>
    <s v="10100"/>
    <s v="5250000000"/>
    <s v="2056000"/>
    <s v=""/>
    <s v="00002"/>
    <s v=""/>
    <s v=""/>
    <s v=""/>
    <n v="-174.67"/>
    <x v="41"/>
  </r>
  <r>
    <s v="52500"/>
    <s v="100006953"/>
    <s v="301000"/>
    <s v="10000"/>
    <s v="10100"/>
    <s v="5250000000"/>
    <s v="2056000"/>
    <s v=""/>
    <s v="00002"/>
    <s v=""/>
    <s v=""/>
    <s v=""/>
    <n v="-97.03"/>
    <x v="41"/>
  </r>
  <r>
    <s v="52500"/>
    <s v="100006953"/>
    <s v="301000"/>
    <s v="10000"/>
    <s v="10100"/>
    <s v="5250000000"/>
    <s v="2081000"/>
    <s v=""/>
    <s v="00002"/>
    <s v=""/>
    <s v=""/>
    <s v=""/>
    <n v="11.42"/>
    <x v="45"/>
  </r>
  <r>
    <s v="52500"/>
    <s v="100041842"/>
    <s v="307924"/>
    <s v="10000"/>
    <s v="10100"/>
    <s v="5250000000"/>
    <s v="7100000"/>
    <s v=""/>
    <s v="00002"/>
    <s v=""/>
    <s v=""/>
    <s v=""/>
    <n v="2225.31"/>
    <x v="33"/>
  </r>
  <r>
    <s v="52500"/>
    <s v="100041842"/>
    <s v="307924"/>
    <s v="10000"/>
    <s v="10100"/>
    <s v="5250000000"/>
    <s v="2058000"/>
    <s v=""/>
    <s v="00002"/>
    <s v=""/>
    <s v=""/>
    <s v=""/>
    <n v="-17.21"/>
    <x v="22"/>
  </r>
  <r>
    <s v="52500"/>
    <s v="100041842"/>
    <s v="307924"/>
    <s v="10000"/>
    <s v="10100"/>
    <s v="5250000000"/>
    <s v="7230000"/>
    <s v=""/>
    <s v="00002"/>
    <s v=""/>
    <s v=""/>
    <s v=""/>
    <n v="132.46"/>
    <x v="28"/>
  </r>
  <r>
    <s v="52500"/>
    <s v="100041842"/>
    <s v="307924"/>
    <s v="10000"/>
    <s v="10100"/>
    <s v="5250000000"/>
    <s v="7230000"/>
    <s v=""/>
    <s v="00002"/>
    <s v=""/>
    <s v=""/>
    <s v=""/>
    <n v="73.59"/>
    <x v="28"/>
  </r>
  <r>
    <s v="52500"/>
    <s v="100041842"/>
    <s v="307924"/>
    <s v="10000"/>
    <s v="10100"/>
    <s v="5250000000"/>
    <s v="7231000"/>
    <s v=""/>
    <s v="00002"/>
    <s v=""/>
    <s v=""/>
    <s v=""/>
    <n v="30.98"/>
    <x v="29"/>
  </r>
  <r>
    <s v="52500"/>
    <s v="100041842"/>
    <s v="307924"/>
    <s v="10000"/>
    <s v="10100"/>
    <s v="5250000000"/>
    <s v="7231000"/>
    <s v=""/>
    <s v="00002"/>
    <s v=""/>
    <s v=""/>
    <s v=""/>
    <n v="17.21"/>
    <x v="29"/>
  </r>
  <r>
    <s v="52500"/>
    <s v="100041842"/>
    <s v="307924"/>
    <s v="10000"/>
    <s v="10100"/>
    <s v="5250000000"/>
    <s v="7240000"/>
    <s v=""/>
    <s v="00002"/>
    <s v=""/>
    <s v=""/>
    <s v=""/>
    <n v="442.12"/>
    <x v="44"/>
  </r>
  <r>
    <s v="52500"/>
    <s v="100041842"/>
    <s v="307924"/>
    <s v="10000"/>
    <s v="10100"/>
    <s v="5250000000"/>
    <s v="7240000"/>
    <s v=""/>
    <s v="00002"/>
    <s v=""/>
    <s v=""/>
    <s v=""/>
    <n v="245.63"/>
    <x v="44"/>
  </r>
  <r>
    <s v="52500"/>
    <s v="100041842"/>
    <s v="307924"/>
    <s v="10000"/>
    <s v="10100"/>
    <s v="5250000000"/>
    <s v="7221000"/>
    <s v=""/>
    <s v="00002"/>
    <s v=""/>
    <s v=""/>
    <s v=""/>
    <n v="6.21"/>
    <x v="34"/>
  </r>
  <r>
    <s v="52500"/>
    <s v="100041842"/>
    <s v="307924"/>
    <s v="10000"/>
    <s v="10100"/>
    <s v="5250000000"/>
    <s v="7221000"/>
    <s v=""/>
    <s v="00002"/>
    <s v=""/>
    <s v=""/>
    <s v=""/>
    <n v="3.45"/>
    <x v="34"/>
  </r>
  <r>
    <s v="52500"/>
    <s v="100041842"/>
    <s v="307924"/>
    <s v="10000"/>
    <s v="10100"/>
    <s v="5250000000"/>
    <s v="7269000"/>
    <s v=""/>
    <s v="00002"/>
    <s v=""/>
    <s v=""/>
    <s v=""/>
    <n v="146.87"/>
    <x v="35"/>
  </r>
  <r>
    <s v="52500"/>
    <s v="100041842"/>
    <s v="307924"/>
    <s v="10000"/>
    <s v="10100"/>
    <s v="5250000000"/>
    <s v="7269000"/>
    <s v=""/>
    <s v="00002"/>
    <s v=""/>
    <s v=""/>
    <s v=""/>
    <n v="81.599999999999994"/>
    <x v="35"/>
  </r>
  <r>
    <s v="52500"/>
    <s v="100041842"/>
    <s v="307924"/>
    <s v="10000"/>
    <s v="10100"/>
    <s v="5250000000"/>
    <s v="7269000"/>
    <s v=""/>
    <s v="00002"/>
    <s v=""/>
    <s v=""/>
    <s v=""/>
    <n v="26.7"/>
    <x v="35"/>
  </r>
  <r>
    <s v="52500"/>
    <s v="100041842"/>
    <s v="307924"/>
    <s v="10000"/>
    <s v="10100"/>
    <s v="5250000000"/>
    <s v="7269000"/>
    <s v=""/>
    <s v="00002"/>
    <s v=""/>
    <s v=""/>
    <s v=""/>
    <n v="14.84"/>
    <x v="35"/>
  </r>
  <r>
    <s v="52500"/>
    <s v="100041842"/>
    <s v="307924"/>
    <s v="10000"/>
    <s v="10100"/>
    <s v="5250000000"/>
    <s v="2155000"/>
    <s v=""/>
    <s v="00002"/>
    <s v=""/>
    <s v=""/>
    <s v=""/>
    <n v="-1.1100000000000001"/>
    <x v="46"/>
  </r>
  <r>
    <s v="52500"/>
    <s v="100041842"/>
    <s v="307924"/>
    <s v="10000"/>
    <s v="10100"/>
    <s v="5250000000"/>
    <s v="2155000"/>
    <s v=""/>
    <s v="00002"/>
    <s v=""/>
    <s v=""/>
    <s v=""/>
    <n v="-0.62"/>
    <x v="46"/>
  </r>
  <r>
    <s v="52500"/>
    <s v="100041842"/>
    <s v="307924"/>
    <s v="10000"/>
    <s v="10100"/>
    <s v="5250000000"/>
    <s v="2130000"/>
    <s v=""/>
    <s v="00002"/>
    <s v=""/>
    <s v=""/>
    <s v=""/>
    <n v="-69.75"/>
    <x v="38"/>
  </r>
  <r>
    <s v="52500"/>
    <s v="100041842"/>
    <s v="307924"/>
    <s v="10000"/>
    <s v="10100"/>
    <s v="5250000000"/>
    <s v="2150000"/>
    <s v=""/>
    <s v="00002"/>
    <s v=""/>
    <s v=""/>
    <s v=""/>
    <n v="-114.36"/>
    <x v="21"/>
  </r>
  <r>
    <s v="52500"/>
    <s v="100041842"/>
    <s v="307924"/>
    <s v="10000"/>
    <s v="10100"/>
    <s v="5250000000"/>
    <s v="2150000"/>
    <s v=""/>
    <s v="00002"/>
    <s v=""/>
    <s v=""/>
    <s v=""/>
    <n v="-63.54"/>
    <x v="21"/>
  </r>
  <r>
    <s v="52500"/>
    <s v="100041842"/>
    <s v="307924"/>
    <s v="10000"/>
    <s v="10100"/>
    <s v="5250000000"/>
    <s v="1000000"/>
    <s v=""/>
    <s v="00002"/>
    <s v=""/>
    <s v=""/>
    <s v=""/>
    <n v="-1469.32"/>
    <x v="23"/>
  </r>
  <r>
    <s v="52500"/>
    <s v="100041842"/>
    <s v="307924"/>
    <s v="10000"/>
    <s v="10100"/>
    <s v="5250000000"/>
    <s v="1000000"/>
    <s v=""/>
    <s v="00002"/>
    <s v=""/>
    <s v=""/>
    <s v=""/>
    <n v="-816.28"/>
    <x v="23"/>
  </r>
  <r>
    <s v="52500"/>
    <s v="100041842"/>
    <s v="307924"/>
    <s v="10000"/>
    <s v="10100"/>
    <s v="5250000000"/>
    <s v="2130000"/>
    <s v=""/>
    <s v="00002"/>
    <s v=""/>
    <s v=""/>
    <s v=""/>
    <n v="-38.75"/>
    <x v="38"/>
  </r>
  <r>
    <s v="52500"/>
    <s v="100041842"/>
    <s v="307924"/>
    <s v="10000"/>
    <s v="10100"/>
    <s v="5250000000"/>
    <s v="2100000"/>
    <s v=""/>
    <s v="00002"/>
    <s v=""/>
    <s v=""/>
    <s v=""/>
    <n v="-32.14"/>
    <x v="32"/>
  </r>
  <r>
    <s v="52500"/>
    <s v="100041842"/>
    <s v="307924"/>
    <s v="10000"/>
    <s v="10100"/>
    <s v="5250000000"/>
    <s v="2100000"/>
    <s v=""/>
    <s v="00002"/>
    <s v=""/>
    <s v=""/>
    <s v=""/>
    <n v="-17.86"/>
    <x v="32"/>
  </r>
  <r>
    <s v="52500"/>
    <s v="100041842"/>
    <s v="307924"/>
    <s v="10000"/>
    <s v="10100"/>
    <s v="5250000000"/>
    <s v="2100000"/>
    <s v=""/>
    <s v="00002"/>
    <s v=""/>
    <s v=""/>
    <s v=""/>
    <n v="-19.07"/>
    <x v="32"/>
  </r>
  <r>
    <s v="52500"/>
    <s v="100041842"/>
    <s v="307924"/>
    <s v="10000"/>
    <s v="10100"/>
    <s v="5250000000"/>
    <s v="2100000"/>
    <s v=""/>
    <s v="00002"/>
    <s v=""/>
    <s v=""/>
    <s v=""/>
    <n v="-10.59"/>
    <x v="32"/>
  </r>
  <r>
    <s v="52500"/>
    <s v="100041842"/>
    <s v="307924"/>
    <s v="10000"/>
    <s v="10100"/>
    <s v="5250000000"/>
    <s v="2105000"/>
    <s v=""/>
    <s v="00002"/>
    <s v=""/>
    <s v=""/>
    <s v=""/>
    <n v="-146.87"/>
    <x v="37"/>
  </r>
  <r>
    <s v="52500"/>
    <s v="100041842"/>
    <s v="307924"/>
    <s v="10000"/>
    <s v="10100"/>
    <s v="5250000000"/>
    <s v="2105000"/>
    <s v=""/>
    <s v="00002"/>
    <s v=""/>
    <s v=""/>
    <s v=""/>
    <n v="-81.599999999999994"/>
    <x v="37"/>
  </r>
  <r>
    <s v="52500"/>
    <s v="100041842"/>
    <s v="307924"/>
    <s v="10000"/>
    <s v="10100"/>
    <s v="5250000000"/>
    <s v="2057000"/>
    <s v=""/>
    <s v="00002"/>
    <s v=""/>
    <s v=""/>
    <s v=""/>
    <n v="-6.21"/>
    <x v="43"/>
  </r>
  <r>
    <s v="52500"/>
    <s v="100041842"/>
    <s v="307924"/>
    <s v="10000"/>
    <s v="10100"/>
    <s v="5250000000"/>
    <s v="2057000"/>
    <s v=""/>
    <s v="00002"/>
    <s v=""/>
    <s v=""/>
    <s v=""/>
    <n v="-3.45"/>
    <x v="43"/>
  </r>
  <r>
    <s v="52500"/>
    <s v="100041842"/>
    <s v="307924"/>
    <s v="10000"/>
    <s v="10100"/>
    <s v="5250000000"/>
    <s v="2056000"/>
    <s v=""/>
    <s v="00002"/>
    <s v=""/>
    <s v=""/>
    <s v=""/>
    <n v="-442.12"/>
    <x v="41"/>
  </r>
  <r>
    <s v="52500"/>
    <s v="100041842"/>
    <s v="307924"/>
    <s v="10000"/>
    <s v="10100"/>
    <s v="5250000000"/>
    <s v="2056000"/>
    <s v=""/>
    <s v="00002"/>
    <s v=""/>
    <s v=""/>
    <s v=""/>
    <n v="-245.63"/>
    <x v="41"/>
  </r>
  <r>
    <s v="52500"/>
    <s v="100041842"/>
    <s v="307924"/>
    <s v="10000"/>
    <s v="10100"/>
    <s v="5250000000"/>
    <s v="2100000"/>
    <s v=""/>
    <s v="00002"/>
    <s v=""/>
    <s v=""/>
    <s v=""/>
    <n v="-26.7"/>
    <x v="32"/>
  </r>
  <r>
    <s v="52500"/>
    <s v="100041842"/>
    <s v="307924"/>
    <s v="10000"/>
    <s v="10100"/>
    <s v="5250000000"/>
    <s v="2100000"/>
    <s v=""/>
    <s v="00002"/>
    <s v=""/>
    <s v=""/>
    <s v=""/>
    <n v="-14.84"/>
    <x v="32"/>
  </r>
  <r>
    <s v="52500"/>
    <s v="100041842"/>
    <s v="307924"/>
    <s v="10000"/>
    <s v="10100"/>
    <s v="5250000000"/>
    <s v="2052000"/>
    <s v=""/>
    <s v="00002"/>
    <s v=""/>
    <s v=""/>
    <s v=""/>
    <n v="-146.87"/>
    <x v="42"/>
  </r>
  <r>
    <s v="52500"/>
    <s v="100041842"/>
    <s v="307924"/>
    <s v="10000"/>
    <s v="10100"/>
    <s v="5250000000"/>
    <s v="2052000"/>
    <s v=""/>
    <s v="00002"/>
    <s v=""/>
    <s v=""/>
    <s v=""/>
    <n v="-81.599999999999994"/>
    <x v="42"/>
  </r>
  <r>
    <s v="52500"/>
    <s v="100041842"/>
    <s v="307924"/>
    <s v="10000"/>
    <s v="10100"/>
    <s v="5250000000"/>
    <s v="2110000"/>
    <s v=""/>
    <s v="00002"/>
    <s v=""/>
    <s v=""/>
    <s v=""/>
    <n v="-132.46"/>
    <x v="24"/>
  </r>
  <r>
    <s v="52500"/>
    <s v="100041842"/>
    <s v="307924"/>
    <s v="10000"/>
    <s v="10100"/>
    <s v="5250000000"/>
    <s v="2110000"/>
    <s v=""/>
    <s v="00002"/>
    <s v=""/>
    <s v=""/>
    <s v=""/>
    <n v="-73.59"/>
    <x v="24"/>
  </r>
  <r>
    <s v="52500"/>
    <s v="100041842"/>
    <s v="307924"/>
    <s v="10000"/>
    <s v="10100"/>
    <s v="5250000000"/>
    <s v="2053000"/>
    <s v=""/>
    <s v="00002"/>
    <s v=""/>
    <s v=""/>
    <s v=""/>
    <n v="-132.46"/>
    <x v="25"/>
  </r>
  <r>
    <s v="52500"/>
    <s v="100041842"/>
    <s v="307924"/>
    <s v="10000"/>
    <s v="10100"/>
    <s v="5250000000"/>
    <s v="2053000"/>
    <s v=""/>
    <s v="00002"/>
    <s v=""/>
    <s v=""/>
    <s v=""/>
    <n v="-73.59"/>
    <x v="25"/>
  </r>
  <r>
    <s v="52500"/>
    <s v="100041842"/>
    <s v="307924"/>
    <s v="10000"/>
    <s v="10100"/>
    <s v="5250000000"/>
    <s v="2160000"/>
    <s v=""/>
    <s v="00002"/>
    <s v=""/>
    <s v=""/>
    <s v=""/>
    <n v="-30.98"/>
    <x v="26"/>
  </r>
  <r>
    <s v="52500"/>
    <s v="100041842"/>
    <s v="307924"/>
    <s v="10000"/>
    <s v="10100"/>
    <s v="5250000000"/>
    <s v="2160000"/>
    <s v=""/>
    <s v="00002"/>
    <s v=""/>
    <s v=""/>
    <s v=""/>
    <n v="-17.21"/>
    <x v="26"/>
  </r>
  <r>
    <s v="52500"/>
    <s v="100041842"/>
    <s v="307924"/>
    <s v="10000"/>
    <s v="10100"/>
    <s v="5250000000"/>
    <s v="2140000"/>
    <s v=""/>
    <s v="00002"/>
    <s v=""/>
    <s v=""/>
    <s v=""/>
    <n v="-209.25"/>
    <x v="30"/>
  </r>
  <r>
    <s v="52500"/>
    <s v="100041842"/>
    <s v="307924"/>
    <s v="10000"/>
    <s v="10100"/>
    <s v="5250000000"/>
    <s v="2140000"/>
    <s v=""/>
    <s v="00002"/>
    <s v=""/>
    <s v=""/>
    <s v=""/>
    <n v="-116.25"/>
    <x v="30"/>
  </r>
  <r>
    <s v="52500"/>
    <s v="100041842"/>
    <s v="307924"/>
    <s v="10000"/>
    <s v="10100"/>
    <s v="5250000000"/>
    <s v="2058000"/>
    <s v=""/>
    <s v="00002"/>
    <s v=""/>
    <s v=""/>
    <s v=""/>
    <n v="-30.98"/>
    <x v="22"/>
  </r>
  <r>
    <s v="52500"/>
    <s v="100041842"/>
    <s v="307924"/>
    <s v="10000"/>
    <s v="10100"/>
    <s v="5250000000"/>
    <s v="7100000"/>
    <s v=""/>
    <s v="00002"/>
    <s v=""/>
    <s v=""/>
    <s v=""/>
    <n v="1236.29"/>
    <x v="33"/>
  </r>
  <r>
    <s v="52500"/>
    <s v="100074987"/>
    <s v="500234"/>
    <s v="10000"/>
    <s v="10100"/>
    <s v="5250000000"/>
    <s v="7100000"/>
    <s v=""/>
    <s v="00002"/>
    <s v=""/>
    <s v=""/>
    <s v=""/>
    <n v="68.13"/>
    <x v="33"/>
  </r>
  <r>
    <s v="52500"/>
    <s v="100074987"/>
    <s v="500234"/>
    <s v="10000"/>
    <s v="10100"/>
    <s v="5250000000"/>
    <s v="7100000"/>
    <s v=""/>
    <s v="00002"/>
    <s v=""/>
    <s v=""/>
    <s v=""/>
    <n v="312.25"/>
    <x v="33"/>
  </r>
  <r>
    <s v="52500"/>
    <s v="100074987"/>
    <s v="500234"/>
    <s v="10000"/>
    <s v="10100"/>
    <s v="5250000000"/>
    <s v="7230000"/>
    <s v=""/>
    <s v="00002"/>
    <s v=""/>
    <s v=""/>
    <s v=""/>
    <n v="4.2300000000000004"/>
    <x v="28"/>
  </r>
  <r>
    <s v="52500"/>
    <s v="100074987"/>
    <s v="500234"/>
    <s v="10000"/>
    <s v="10100"/>
    <s v="5250000000"/>
    <s v="7231000"/>
    <s v=""/>
    <s v="00002"/>
    <s v=""/>
    <s v=""/>
    <s v=""/>
    <n v="4.53"/>
    <x v="29"/>
  </r>
  <r>
    <s v="52500"/>
    <s v="100074987"/>
    <s v="500234"/>
    <s v="10000"/>
    <s v="10100"/>
    <s v="5250000000"/>
    <s v="7231000"/>
    <s v=""/>
    <s v="00002"/>
    <s v=""/>
    <s v=""/>
    <s v=""/>
    <n v="0.99"/>
    <x v="29"/>
  </r>
  <r>
    <s v="52500"/>
    <s v="100074987"/>
    <s v="500234"/>
    <s v="10000"/>
    <s v="10100"/>
    <s v="5250000000"/>
    <s v="2110000"/>
    <s v=""/>
    <s v="00002"/>
    <s v=""/>
    <s v=""/>
    <s v=""/>
    <n v="-19.36"/>
    <x v="24"/>
  </r>
  <r>
    <s v="52500"/>
    <s v="100074987"/>
    <s v="500234"/>
    <s v="10000"/>
    <s v="10100"/>
    <s v="5250000000"/>
    <s v="2110000"/>
    <s v=""/>
    <s v="00002"/>
    <s v=""/>
    <s v=""/>
    <s v=""/>
    <n v="-4.2300000000000004"/>
    <x v="24"/>
  </r>
  <r>
    <s v="52500"/>
    <s v="100074987"/>
    <s v="500234"/>
    <s v="10000"/>
    <s v="10100"/>
    <s v="5250000000"/>
    <s v="2053000"/>
    <s v=""/>
    <s v="00002"/>
    <s v=""/>
    <s v=""/>
    <s v=""/>
    <n v="-19.36"/>
    <x v="25"/>
  </r>
  <r>
    <s v="52500"/>
    <s v="100074987"/>
    <s v="500234"/>
    <s v="10000"/>
    <s v="10100"/>
    <s v="5250000000"/>
    <s v="2053000"/>
    <s v=""/>
    <s v="00002"/>
    <s v=""/>
    <s v=""/>
    <s v=""/>
    <n v="-4.2300000000000004"/>
    <x v="25"/>
  </r>
  <r>
    <s v="52500"/>
    <s v="100074987"/>
    <s v="500234"/>
    <s v="10000"/>
    <s v="10100"/>
    <s v="5250000000"/>
    <s v="2160000"/>
    <s v=""/>
    <s v="00002"/>
    <s v=""/>
    <s v=""/>
    <s v=""/>
    <n v="-4.53"/>
    <x v="26"/>
  </r>
  <r>
    <s v="52500"/>
    <s v="100074987"/>
    <s v="500234"/>
    <s v="10000"/>
    <s v="10100"/>
    <s v="5250000000"/>
    <s v="2160000"/>
    <s v=""/>
    <s v="00002"/>
    <s v=""/>
    <s v=""/>
    <s v=""/>
    <n v="-0.99"/>
    <x v="26"/>
  </r>
  <r>
    <s v="52500"/>
    <s v="100074987"/>
    <s v="500234"/>
    <s v="10000"/>
    <s v="10100"/>
    <s v="5250000000"/>
    <s v="2140000"/>
    <s v=""/>
    <s v="00002"/>
    <s v=""/>
    <s v=""/>
    <s v=""/>
    <n v="-11.34"/>
    <x v="30"/>
  </r>
  <r>
    <s v="52500"/>
    <s v="100074987"/>
    <s v="500234"/>
    <s v="10000"/>
    <s v="10100"/>
    <s v="5250000000"/>
    <s v="2140000"/>
    <s v=""/>
    <s v="00002"/>
    <s v=""/>
    <s v=""/>
    <s v=""/>
    <n v="-2.4700000000000002"/>
    <x v="30"/>
  </r>
  <r>
    <s v="52500"/>
    <s v="100074987"/>
    <s v="500234"/>
    <s v="10000"/>
    <s v="10100"/>
    <s v="5250000000"/>
    <s v="2058000"/>
    <s v=""/>
    <s v="00002"/>
    <s v=""/>
    <s v=""/>
    <s v=""/>
    <n v="-4.53"/>
    <x v="22"/>
  </r>
  <r>
    <s v="52500"/>
    <s v="100074987"/>
    <s v="500234"/>
    <s v="10000"/>
    <s v="10100"/>
    <s v="5250000000"/>
    <s v="2058000"/>
    <s v=""/>
    <s v="00002"/>
    <s v=""/>
    <s v=""/>
    <s v=""/>
    <n v="-0.99"/>
    <x v="22"/>
  </r>
  <r>
    <s v="52500"/>
    <s v="100074987"/>
    <s v="500234"/>
    <s v="10000"/>
    <s v="10100"/>
    <s v="5250000000"/>
    <s v="2150000"/>
    <s v=""/>
    <s v="00002"/>
    <s v=""/>
    <s v=""/>
    <s v=""/>
    <n v="-4.5599999999999996"/>
    <x v="21"/>
  </r>
  <r>
    <s v="52500"/>
    <s v="100074987"/>
    <s v="500234"/>
    <s v="10000"/>
    <s v="10100"/>
    <s v="5250000000"/>
    <s v="2150000"/>
    <s v=""/>
    <s v="00002"/>
    <s v=""/>
    <s v=""/>
    <s v=""/>
    <n v="-0.99"/>
    <x v="21"/>
  </r>
  <r>
    <s v="52500"/>
    <s v="100074987"/>
    <s v="500234"/>
    <s v="10000"/>
    <s v="10100"/>
    <s v="5250000000"/>
    <s v="1000000"/>
    <s v=""/>
    <s v="00002"/>
    <s v=""/>
    <s v=""/>
    <s v=""/>
    <n v="-272.45999999999998"/>
    <x v="23"/>
  </r>
  <r>
    <s v="52500"/>
    <s v="100074987"/>
    <s v="500234"/>
    <s v="10000"/>
    <s v="10100"/>
    <s v="5250000000"/>
    <s v="1000000"/>
    <s v=""/>
    <s v="00002"/>
    <s v=""/>
    <s v=""/>
    <s v=""/>
    <n v="-59.45"/>
    <x v="23"/>
  </r>
  <r>
    <s v="52500"/>
    <s v="100074987"/>
    <s v="500234"/>
    <s v="10000"/>
    <s v="10100"/>
    <s v="5250000000"/>
    <s v="7230000"/>
    <s v=""/>
    <s v="00002"/>
    <s v=""/>
    <s v=""/>
    <s v=""/>
    <n v="19.36"/>
    <x v="28"/>
  </r>
  <r>
    <s v="52500"/>
    <s v="100008061"/>
    <s v="305390"/>
    <s v="10000"/>
    <s v="10100"/>
    <s v="5250000000"/>
    <s v="7100000"/>
    <s v=""/>
    <s v="00002"/>
    <s v=""/>
    <s v=""/>
    <s v=""/>
    <n v="230.64"/>
    <x v="33"/>
  </r>
  <r>
    <s v="52500"/>
    <s v="100008061"/>
    <s v="305390"/>
    <s v="10000"/>
    <s v="10100"/>
    <s v="5250000000"/>
    <s v="1000000"/>
    <s v=""/>
    <s v="00002"/>
    <s v=""/>
    <s v=""/>
    <s v=""/>
    <n v="-542.57000000000005"/>
    <x v="23"/>
  </r>
  <r>
    <s v="52500"/>
    <s v="100008061"/>
    <s v="305390"/>
    <s v="10000"/>
    <s v="10100"/>
    <s v="5250000000"/>
    <s v="7250000"/>
    <s v=""/>
    <s v="00002"/>
    <s v=""/>
    <s v=""/>
    <s v=""/>
    <n v="2.73"/>
    <x v="31"/>
  </r>
  <r>
    <s v="52500"/>
    <s v="100008061"/>
    <s v="305390"/>
    <s v="10000"/>
    <s v="10100"/>
    <s v="5250000000"/>
    <s v="7221000"/>
    <s v=""/>
    <s v="00002"/>
    <s v=""/>
    <s v=""/>
    <s v=""/>
    <n v="7.6"/>
    <x v="34"/>
  </r>
  <r>
    <s v="52500"/>
    <s v="100008061"/>
    <s v="305390"/>
    <s v="10000"/>
    <s v="10100"/>
    <s v="5250000000"/>
    <s v="7221000"/>
    <s v=""/>
    <s v="00002"/>
    <s v=""/>
    <s v=""/>
    <s v=""/>
    <n v="4.22"/>
    <x v="34"/>
  </r>
  <r>
    <s v="52500"/>
    <s v="100008061"/>
    <s v="305390"/>
    <s v="10000"/>
    <s v="10100"/>
    <s v="5250000000"/>
    <s v="7269000"/>
    <s v=""/>
    <s v="00002"/>
    <s v=""/>
    <s v=""/>
    <s v=""/>
    <n v="97.86"/>
    <x v="35"/>
  </r>
  <r>
    <s v="52500"/>
    <s v="100008061"/>
    <s v="305390"/>
    <s v="10000"/>
    <s v="10100"/>
    <s v="5250000000"/>
    <s v="7269000"/>
    <s v=""/>
    <s v="00002"/>
    <s v=""/>
    <s v=""/>
    <s v=""/>
    <n v="54.36"/>
    <x v="35"/>
  </r>
  <r>
    <s v="52500"/>
    <s v="100008061"/>
    <s v="305390"/>
    <s v="10000"/>
    <s v="10100"/>
    <s v="5250000000"/>
    <s v="7269000"/>
    <s v=""/>
    <s v="00002"/>
    <s v=""/>
    <s v=""/>
    <s v=""/>
    <n v="17.79"/>
    <x v="35"/>
  </r>
  <r>
    <s v="52500"/>
    <s v="100008061"/>
    <s v="305390"/>
    <s v="10000"/>
    <s v="10100"/>
    <s v="5250000000"/>
    <s v="7269000"/>
    <s v=""/>
    <s v="00002"/>
    <s v=""/>
    <s v=""/>
    <s v=""/>
    <n v="9.89"/>
    <x v="35"/>
  </r>
  <r>
    <s v="52500"/>
    <s v="100008061"/>
    <s v="305390"/>
    <s v="10000"/>
    <s v="10100"/>
    <s v="5250000000"/>
    <s v="2155000"/>
    <s v=""/>
    <s v="00002"/>
    <s v=""/>
    <s v=""/>
    <s v=""/>
    <n v="-3.81"/>
    <x v="46"/>
  </r>
  <r>
    <s v="52500"/>
    <s v="100008061"/>
    <s v="305390"/>
    <s v="10000"/>
    <s v="10100"/>
    <s v="5250000000"/>
    <s v="2155000"/>
    <s v=""/>
    <s v="00002"/>
    <s v=""/>
    <s v=""/>
    <s v=""/>
    <n v="-2.11"/>
    <x v="46"/>
  </r>
  <r>
    <s v="52500"/>
    <s v="100008061"/>
    <s v="305390"/>
    <s v="10000"/>
    <s v="10100"/>
    <s v="5250000000"/>
    <s v="2125000"/>
    <s v=""/>
    <s v="00002"/>
    <s v=""/>
    <s v=""/>
    <s v=""/>
    <n v="-7.52"/>
    <x v="36"/>
  </r>
  <r>
    <s v="52500"/>
    <s v="100008061"/>
    <s v="305390"/>
    <s v="10000"/>
    <s v="10100"/>
    <s v="5250000000"/>
    <s v="2125000"/>
    <s v=""/>
    <s v="00002"/>
    <s v=""/>
    <s v=""/>
    <s v=""/>
    <n v="-4.18"/>
    <x v="36"/>
  </r>
  <r>
    <s v="52500"/>
    <s v="100008061"/>
    <s v="305390"/>
    <s v="10000"/>
    <s v="10100"/>
    <s v="5250000000"/>
    <s v="2190000"/>
    <s v=""/>
    <s v="00002"/>
    <s v=""/>
    <s v=""/>
    <s v=""/>
    <n v="-12.65"/>
    <x v="39"/>
  </r>
  <r>
    <s v="52500"/>
    <s v="100008061"/>
    <s v="305390"/>
    <s v="10000"/>
    <s v="10100"/>
    <s v="5250000000"/>
    <s v="2190000"/>
    <s v=""/>
    <s v="00002"/>
    <s v=""/>
    <s v=""/>
    <s v=""/>
    <n v="-7.03"/>
    <x v="39"/>
  </r>
  <r>
    <s v="52500"/>
    <s v="100008061"/>
    <s v="305390"/>
    <s v="10000"/>
    <s v="10100"/>
    <s v="5250000000"/>
    <s v="2105000"/>
    <s v=""/>
    <s v="00002"/>
    <s v=""/>
    <s v=""/>
    <s v=""/>
    <n v="-97.86"/>
    <x v="37"/>
  </r>
  <r>
    <s v="52500"/>
    <s v="100008061"/>
    <s v="305390"/>
    <s v="10000"/>
    <s v="10100"/>
    <s v="5250000000"/>
    <s v="2105000"/>
    <s v=""/>
    <s v="00002"/>
    <s v=""/>
    <s v=""/>
    <s v=""/>
    <n v="-54.36"/>
    <x v="37"/>
  </r>
  <r>
    <s v="52500"/>
    <s v="100008061"/>
    <s v="305390"/>
    <s v="10000"/>
    <s v="10100"/>
    <s v="5250000000"/>
    <s v="2100000"/>
    <s v=""/>
    <s v="00002"/>
    <s v=""/>
    <s v=""/>
    <s v=""/>
    <n v="-44.51"/>
    <x v="32"/>
  </r>
  <r>
    <s v="52500"/>
    <s v="100008061"/>
    <s v="305390"/>
    <s v="10000"/>
    <s v="10100"/>
    <s v="5250000000"/>
    <s v="2100000"/>
    <s v=""/>
    <s v="00002"/>
    <s v=""/>
    <s v=""/>
    <s v=""/>
    <n v="-24.72"/>
    <x v="32"/>
  </r>
  <r>
    <s v="52500"/>
    <s v="100008061"/>
    <s v="305390"/>
    <s v="10000"/>
    <s v="10100"/>
    <s v="5250000000"/>
    <s v="2100000"/>
    <s v=""/>
    <s v="00002"/>
    <s v=""/>
    <s v=""/>
    <s v=""/>
    <n v="-9.89"/>
    <x v="32"/>
  </r>
  <r>
    <s v="52500"/>
    <s v="100008061"/>
    <s v="305390"/>
    <s v="10000"/>
    <s v="10100"/>
    <s v="5250000000"/>
    <s v="2110000"/>
    <s v=""/>
    <s v="00002"/>
    <s v=""/>
    <s v=""/>
    <s v=""/>
    <n v="-86.97"/>
    <x v="24"/>
  </r>
  <r>
    <s v="52500"/>
    <s v="100008061"/>
    <s v="305390"/>
    <s v="10000"/>
    <s v="10100"/>
    <s v="5250000000"/>
    <s v="2110000"/>
    <s v=""/>
    <s v="00002"/>
    <s v=""/>
    <s v=""/>
    <s v=""/>
    <n v="-48.31"/>
    <x v="24"/>
  </r>
  <r>
    <s v="52500"/>
    <s v="100008061"/>
    <s v="305390"/>
    <s v="10000"/>
    <s v="10100"/>
    <s v="5250000000"/>
    <s v="2100000"/>
    <s v=""/>
    <s v="00002"/>
    <s v=""/>
    <s v=""/>
    <s v=""/>
    <n v="-4.2"/>
    <x v="32"/>
  </r>
  <r>
    <s v="52500"/>
    <s v="100008061"/>
    <s v="305390"/>
    <s v="10000"/>
    <s v="10100"/>
    <s v="5250000000"/>
    <s v="2100000"/>
    <s v=""/>
    <s v="00002"/>
    <s v=""/>
    <s v=""/>
    <s v=""/>
    <n v="-2.34"/>
    <x v="32"/>
  </r>
  <r>
    <s v="52500"/>
    <s v="100008061"/>
    <s v="305390"/>
    <s v="10000"/>
    <s v="10100"/>
    <s v="5250000000"/>
    <s v="2100000"/>
    <s v=""/>
    <s v="00002"/>
    <s v=""/>
    <s v=""/>
    <s v=""/>
    <n v="-15.12"/>
    <x v="32"/>
  </r>
  <r>
    <s v="52500"/>
    <s v="100008061"/>
    <s v="305390"/>
    <s v="10000"/>
    <s v="10100"/>
    <s v="5250000000"/>
    <s v="2100000"/>
    <s v=""/>
    <s v="00002"/>
    <s v=""/>
    <s v=""/>
    <s v=""/>
    <n v="-8.4"/>
    <x v="32"/>
  </r>
  <r>
    <s v="52500"/>
    <s v="100008061"/>
    <s v="305390"/>
    <s v="10000"/>
    <s v="10100"/>
    <s v="5250000000"/>
    <s v="2057000"/>
    <s v=""/>
    <s v="00002"/>
    <s v=""/>
    <s v=""/>
    <s v=""/>
    <n v="-7.6"/>
    <x v="43"/>
  </r>
  <r>
    <s v="52500"/>
    <s v="100008061"/>
    <s v="305390"/>
    <s v="10000"/>
    <s v="10100"/>
    <s v="5250000000"/>
    <s v="2057000"/>
    <s v=""/>
    <s v="00002"/>
    <s v=""/>
    <s v=""/>
    <s v=""/>
    <n v="-4.22"/>
    <x v="43"/>
  </r>
  <r>
    <s v="52500"/>
    <s v="100008061"/>
    <s v="305390"/>
    <s v="10000"/>
    <s v="10100"/>
    <s v="5250000000"/>
    <s v="2055000"/>
    <s v=""/>
    <s v="00002"/>
    <s v=""/>
    <s v=""/>
    <s v=""/>
    <n v="-4.91"/>
    <x v="40"/>
  </r>
  <r>
    <s v="52500"/>
    <s v="100008061"/>
    <s v="305390"/>
    <s v="10000"/>
    <s v="10100"/>
    <s v="5250000000"/>
    <s v="2055000"/>
    <s v=""/>
    <s v="00002"/>
    <s v=""/>
    <s v=""/>
    <s v=""/>
    <n v="-2.73"/>
    <x v="40"/>
  </r>
  <r>
    <s v="52500"/>
    <s v="100008061"/>
    <s v="305390"/>
    <s v="10000"/>
    <s v="10100"/>
    <s v="5250000000"/>
    <s v="2052000"/>
    <s v=""/>
    <s v="00002"/>
    <s v=""/>
    <s v=""/>
    <s v=""/>
    <n v="-97.86"/>
    <x v="42"/>
  </r>
  <r>
    <s v="52500"/>
    <s v="100008061"/>
    <s v="305390"/>
    <s v="10000"/>
    <s v="10100"/>
    <s v="5250000000"/>
    <s v="2052000"/>
    <s v=""/>
    <s v="00002"/>
    <s v=""/>
    <s v=""/>
    <s v=""/>
    <n v="-54.36"/>
    <x v="42"/>
  </r>
  <r>
    <s v="52500"/>
    <s v="100008061"/>
    <s v="305390"/>
    <s v="10000"/>
    <s v="10100"/>
    <s v="5250000000"/>
    <s v="2100000"/>
    <s v=""/>
    <s v="00002"/>
    <s v=""/>
    <s v=""/>
    <s v=""/>
    <n v="-17.79"/>
    <x v="32"/>
  </r>
  <r>
    <s v="52500"/>
    <s v="100008061"/>
    <s v="305390"/>
    <s v="10000"/>
    <s v="10100"/>
    <s v="5250000000"/>
    <s v="7100000"/>
    <s v=""/>
    <s v="00002"/>
    <s v=""/>
    <s v=""/>
    <s v=""/>
    <n v="823.71"/>
    <x v="33"/>
  </r>
  <r>
    <s v="52500"/>
    <s v="100008061"/>
    <s v="305390"/>
    <s v="10000"/>
    <s v="10100"/>
    <s v="5250000000"/>
    <s v="7230000"/>
    <s v=""/>
    <s v="00002"/>
    <s v=""/>
    <s v=""/>
    <s v=""/>
    <n v="86.97"/>
    <x v="28"/>
  </r>
  <r>
    <s v="52500"/>
    <s v="100008061"/>
    <s v="305390"/>
    <s v="10000"/>
    <s v="10100"/>
    <s v="5250000000"/>
    <s v="7230000"/>
    <s v=""/>
    <s v="00002"/>
    <s v=""/>
    <s v=""/>
    <s v=""/>
    <n v="48.31"/>
    <x v="28"/>
  </r>
  <r>
    <s v="52500"/>
    <s v="100008061"/>
    <s v="305390"/>
    <s v="10000"/>
    <s v="10100"/>
    <s v="5250000000"/>
    <s v="7231000"/>
    <s v=""/>
    <s v="00002"/>
    <s v=""/>
    <s v=""/>
    <s v=""/>
    <n v="20.34"/>
    <x v="29"/>
  </r>
  <r>
    <s v="52500"/>
    <s v="100008061"/>
    <s v="305390"/>
    <s v="10000"/>
    <s v="10100"/>
    <s v="5250000000"/>
    <s v="7231000"/>
    <s v=""/>
    <s v="00002"/>
    <s v=""/>
    <s v=""/>
    <s v=""/>
    <n v="11.3"/>
    <x v="29"/>
  </r>
  <r>
    <s v="52500"/>
    <s v="100008061"/>
    <s v="305390"/>
    <s v="10000"/>
    <s v="10100"/>
    <s v="5250000000"/>
    <s v="7250000"/>
    <s v=""/>
    <s v="00002"/>
    <s v=""/>
    <s v=""/>
    <s v=""/>
    <n v="4.91"/>
    <x v="31"/>
  </r>
  <r>
    <s v="52500"/>
    <s v="100008061"/>
    <s v="305390"/>
    <s v="10000"/>
    <s v="10100"/>
    <s v="5250000000"/>
    <s v="2053000"/>
    <s v=""/>
    <s v="00002"/>
    <s v=""/>
    <s v=""/>
    <s v=""/>
    <n v="-86.97"/>
    <x v="25"/>
  </r>
  <r>
    <s v="52500"/>
    <s v="100008061"/>
    <s v="305390"/>
    <s v="10000"/>
    <s v="10100"/>
    <s v="5250000000"/>
    <s v="2053000"/>
    <s v=""/>
    <s v="00002"/>
    <s v=""/>
    <s v=""/>
    <s v=""/>
    <n v="-48.31"/>
    <x v="25"/>
  </r>
  <r>
    <s v="52500"/>
    <s v="100008061"/>
    <s v="305390"/>
    <s v="10000"/>
    <s v="10100"/>
    <s v="5250000000"/>
    <s v="2160000"/>
    <s v=""/>
    <s v="00002"/>
    <s v=""/>
    <s v=""/>
    <s v=""/>
    <n v="-20.34"/>
    <x v="26"/>
  </r>
  <r>
    <s v="52500"/>
    <s v="100008061"/>
    <s v="305390"/>
    <s v="10000"/>
    <s v="10100"/>
    <s v="5250000000"/>
    <s v="2160000"/>
    <s v=""/>
    <s v="00002"/>
    <s v=""/>
    <s v=""/>
    <s v=""/>
    <n v="-11.3"/>
    <x v="26"/>
  </r>
  <r>
    <s v="52500"/>
    <s v="100008061"/>
    <s v="305390"/>
    <s v="10000"/>
    <s v="10100"/>
    <s v="5250000000"/>
    <s v="2140000"/>
    <s v=""/>
    <s v="00002"/>
    <s v=""/>
    <s v=""/>
    <s v=""/>
    <n v="-141.03"/>
    <x v="30"/>
  </r>
  <r>
    <s v="52500"/>
    <s v="100008061"/>
    <s v="305390"/>
    <s v="10000"/>
    <s v="10100"/>
    <s v="5250000000"/>
    <s v="2140000"/>
    <s v=""/>
    <s v="00002"/>
    <s v=""/>
    <s v=""/>
    <s v=""/>
    <n v="-78.349999999999994"/>
    <x v="30"/>
  </r>
  <r>
    <s v="52500"/>
    <s v="100008061"/>
    <s v="305390"/>
    <s v="10000"/>
    <s v="10100"/>
    <s v="5250000000"/>
    <s v="2058000"/>
    <s v=""/>
    <s v="00002"/>
    <s v=""/>
    <s v=""/>
    <s v=""/>
    <n v="-20.34"/>
    <x v="22"/>
  </r>
  <r>
    <s v="52500"/>
    <s v="100008061"/>
    <s v="305390"/>
    <s v="10000"/>
    <s v="10100"/>
    <s v="5250000000"/>
    <s v="2058000"/>
    <s v=""/>
    <s v="00002"/>
    <s v=""/>
    <s v=""/>
    <s v=""/>
    <n v="-11.3"/>
    <x v="22"/>
  </r>
  <r>
    <s v="52500"/>
    <s v="100008061"/>
    <s v="305390"/>
    <s v="10000"/>
    <s v="10100"/>
    <s v="5250000000"/>
    <s v="2150000"/>
    <s v=""/>
    <s v="00002"/>
    <s v=""/>
    <s v=""/>
    <s v=""/>
    <n v="-72.06"/>
    <x v="21"/>
  </r>
  <r>
    <s v="52500"/>
    <s v="100008061"/>
    <s v="305390"/>
    <s v="10000"/>
    <s v="10100"/>
    <s v="5250000000"/>
    <s v="2150000"/>
    <s v=""/>
    <s v="00002"/>
    <s v=""/>
    <s v=""/>
    <s v=""/>
    <n v="-40.04"/>
    <x v="21"/>
  </r>
  <r>
    <s v="52500"/>
    <s v="100008061"/>
    <s v="305390"/>
    <s v="10000"/>
    <s v="10100"/>
    <s v="5250000000"/>
    <s v="1000000"/>
    <s v=""/>
    <s v="00002"/>
    <s v=""/>
    <s v=""/>
    <s v=""/>
    <n v="-976.62"/>
    <x v="23"/>
  </r>
  <r>
    <s v="52500"/>
    <s v="100008061"/>
    <s v="305390"/>
    <s v="10000"/>
    <s v="10100"/>
    <s v="5250000000"/>
    <s v="7100000"/>
    <s v=""/>
    <s v="00002"/>
    <s v=""/>
    <s v=""/>
    <s v=""/>
    <n v="1252.05"/>
    <x v="33"/>
  </r>
  <r>
    <s v="52500"/>
    <s v="100000798"/>
    <s v="305331"/>
    <s v="10000"/>
    <s v="10100"/>
    <s v="5250000000"/>
    <s v="7240000"/>
    <s v=""/>
    <s v="00002"/>
    <s v=""/>
    <s v=""/>
    <s v=""/>
    <n v="309.79000000000002"/>
    <x v="44"/>
  </r>
  <r>
    <s v="52500"/>
    <s v="100000798"/>
    <s v="305331"/>
    <s v="10000"/>
    <s v="10100"/>
    <s v="5250000000"/>
    <s v="1000000"/>
    <s v=""/>
    <s v="00002"/>
    <s v=""/>
    <s v=""/>
    <s v=""/>
    <n v="-345.23"/>
    <x v="23"/>
  </r>
  <r>
    <s v="52500"/>
    <s v="100000798"/>
    <s v="305331"/>
    <s v="10000"/>
    <s v="10100"/>
    <s v="5250000000"/>
    <s v="7250000"/>
    <s v=""/>
    <s v="00002"/>
    <s v=""/>
    <s v=""/>
    <s v=""/>
    <n v="1.36"/>
    <x v="31"/>
  </r>
  <r>
    <s v="52500"/>
    <s v="100000798"/>
    <s v="305331"/>
    <s v="10000"/>
    <s v="10100"/>
    <s v="5250000000"/>
    <s v="7269000"/>
    <s v=""/>
    <s v="00002"/>
    <s v=""/>
    <s v=""/>
    <s v=""/>
    <n v="62.76"/>
    <x v="35"/>
  </r>
  <r>
    <s v="52500"/>
    <s v="100000798"/>
    <s v="305331"/>
    <s v="10000"/>
    <s v="10100"/>
    <s v="5250000000"/>
    <s v="7269000"/>
    <s v=""/>
    <s v="00002"/>
    <s v=""/>
    <s v=""/>
    <s v=""/>
    <n v="34.869999999999997"/>
    <x v="35"/>
  </r>
  <r>
    <s v="52500"/>
    <s v="100000798"/>
    <s v="305331"/>
    <s v="10000"/>
    <s v="10100"/>
    <s v="5250000000"/>
    <s v="7269000"/>
    <s v=""/>
    <s v="00002"/>
    <s v=""/>
    <s v=""/>
    <s v=""/>
    <n v="11.41"/>
    <x v="35"/>
  </r>
  <r>
    <s v="52500"/>
    <s v="100000798"/>
    <s v="305331"/>
    <s v="10000"/>
    <s v="10100"/>
    <s v="5250000000"/>
    <s v="7269000"/>
    <s v=""/>
    <s v="00002"/>
    <s v=""/>
    <s v=""/>
    <s v=""/>
    <n v="6.34"/>
    <x v="35"/>
  </r>
  <r>
    <s v="52500"/>
    <s v="100000798"/>
    <s v="305331"/>
    <s v="10000"/>
    <s v="10100"/>
    <s v="5250000000"/>
    <s v="2100000"/>
    <s v=""/>
    <s v="00002"/>
    <s v=""/>
    <s v=""/>
    <s v=""/>
    <n v="-1.29"/>
    <x v="32"/>
  </r>
  <r>
    <s v="52500"/>
    <s v="100000798"/>
    <s v="305331"/>
    <s v="10000"/>
    <s v="10100"/>
    <s v="5250000000"/>
    <s v="2100000"/>
    <s v=""/>
    <s v="00002"/>
    <s v=""/>
    <s v=""/>
    <s v=""/>
    <n v="-0.71"/>
    <x v="32"/>
  </r>
  <r>
    <s v="52500"/>
    <s v="100000798"/>
    <s v="305331"/>
    <s v="10000"/>
    <s v="10100"/>
    <s v="5250000000"/>
    <s v="2100000"/>
    <s v=""/>
    <s v="00002"/>
    <s v=""/>
    <s v=""/>
    <s v=""/>
    <n v="-5.35"/>
    <x v="32"/>
  </r>
  <r>
    <s v="52500"/>
    <s v="100000798"/>
    <s v="305331"/>
    <s v="10000"/>
    <s v="10100"/>
    <s v="5250000000"/>
    <s v="2100000"/>
    <s v=""/>
    <s v="00002"/>
    <s v=""/>
    <s v=""/>
    <s v=""/>
    <n v="-2.98"/>
    <x v="32"/>
  </r>
  <r>
    <s v="52500"/>
    <s v="100000798"/>
    <s v="305331"/>
    <s v="10000"/>
    <s v="10100"/>
    <s v="5250000000"/>
    <s v="7100000"/>
    <s v=""/>
    <s v="00002"/>
    <s v=""/>
    <s v=""/>
    <s v=""/>
    <n v="950.91"/>
    <x v="33"/>
  </r>
  <r>
    <s v="52500"/>
    <s v="100000798"/>
    <s v="305331"/>
    <s v="10000"/>
    <s v="10100"/>
    <s v="5250000000"/>
    <s v="7100000"/>
    <s v=""/>
    <s v="00002"/>
    <s v=""/>
    <s v=""/>
    <s v=""/>
    <n v="528.29"/>
    <x v="33"/>
  </r>
  <r>
    <s v="52500"/>
    <s v="100000798"/>
    <s v="305331"/>
    <s v="10000"/>
    <s v="10100"/>
    <s v="5250000000"/>
    <s v="7230000"/>
    <s v=""/>
    <s v="00002"/>
    <s v=""/>
    <s v=""/>
    <s v=""/>
    <n v="50.67"/>
    <x v="28"/>
  </r>
  <r>
    <s v="52500"/>
    <s v="100000798"/>
    <s v="305331"/>
    <s v="10000"/>
    <s v="10100"/>
    <s v="5250000000"/>
    <s v="7230000"/>
    <s v=""/>
    <s v="00002"/>
    <s v=""/>
    <s v=""/>
    <s v=""/>
    <n v="28.16"/>
    <x v="28"/>
  </r>
  <r>
    <s v="52500"/>
    <s v="100000798"/>
    <s v="305331"/>
    <s v="10000"/>
    <s v="10100"/>
    <s v="5250000000"/>
    <s v="7231000"/>
    <s v=""/>
    <s v="00002"/>
    <s v=""/>
    <s v=""/>
    <s v=""/>
    <n v="11.84"/>
    <x v="29"/>
  </r>
  <r>
    <s v="52500"/>
    <s v="100000798"/>
    <s v="305331"/>
    <s v="10000"/>
    <s v="10100"/>
    <s v="5250000000"/>
    <s v="7231000"/>
    <s v=""/>
    <s v="00002"/>
    <s v=""/>
    <s v=""/>
    <s v=""/>
    <n v="6.59"/>
    <x v="29"/>
  </r>
  <r>
    <s v="52500"/>
    <s v="100000798"/>
    <s v="305331"/>
    <s v="10000"/>
    <s v="10100"/>
    <s v="5250000000"/>
    <s v="2100000"/>
    <s v=""/>
    <s v="00002"/>
    <s v=""/>
    <s v=""/>
    <s v=""/>
    <n v="-11.63"/>
    <x v="32"/>
  </r>
  <r>
    <s v="52500"/>
    <s v="100000798"/>
    <s v="305331"/>
    <s v="10000"/>
    <s v="10100"/>
    <s v="5250000000"/>
    <s v="2100000"/>
    <s v=""/>
    <s v="00002"/>
    <s v=""/>
    <s v=""/>
    <s v=""/>
    <n v="-6.46"/>
    <x v="32"/>
  </r>
  <r>
    <s v="52500"/>
    <s v="100000798"/>
    <s v="305331"/>
    <s v="10000"/>
    <s v="10100"/>
    <s v="5250000000"/>
    <s v="2100000"/>
    <s v=""/>
    <s v="00002"/>
    <s v=""/>
    <s v=""/>
    <s v=""/>
    <n v="-38.57"/>
    <x v="32"/>
  </r>
  <r>
    <s v="52500"/>
    <s v="100000798"/>
    <s v="305331"/>
    <s v="10000"/>
    <s v="10100"/>
    <s v="5250000000"/>
    <s v="2100000"/>
    <s v=""/>
    <s v="00002"/>
    <s v=""/>
    <s v=""/>
    <s v=""/>
    <n v="-9.89"/>
    <x v="32"/>
  </r>
  <r>
    <s v="52500"/>
    <s v="100000798"/>
    <s v="305331"/>
    <s v="10000"/>
    <s v="10100"/>
    <s v="5250000000"/>
    <s v="2100000"/>
    <s v=""/>
    <s v="00002"/>
    <s v=""/>
    <s v=""/>
    <s v=""/>
    <n v="-5.49"/>
    <x v="32"/>
  </r>
  <r>
    <s v="52500"/>
    <s v="100000798"/>
    <s v="305331"/>
    <s v="10000"/>
    <s v="10100"/>
    <s v="5250000000"/>
    <s v="2055000"/>
    <s v=""/>
    <s v="00002"/>
    <s v=""/>
    <s v=""/>
    <s v=""/>
    <n v="-2.46"/>
    <x v="40"/>
  </r>
  <r>
    <s v="52500"/>
    <s v="100000798"/>
    <s v="305331"/>
    <s v="10000"/>
    <s v="10100"/>
    <s v="5250000000"/>
    <s v="2055000"/>
    <s v=""/>
    <s v="00002"/>
    <s v=""/>
    <s v=""/>
    <s v=""/>
    <n v="-1.36"/>
    <x v="40"/>
  </r>
  <r>
    <s v="52500"/>
    <s v="100000798"/>
    <s v="305331"/>
    <s v="10000"/>
    <s v="10100"/>
    <s v="5250000000"/>
    <s v="2056000"/>
    <s v=""/>
    <s v="00002"/>
    <s v=""/>
    <s v=""/>
    <s v=""/>
    <n v="-557.61"/>
    <x v="41"/>
  </r>
  <r>
    <s v="52500"/>
    <s v="100000798"/>
    <s v="305331"/>
    <s v="10000"/>
    <s v="10100"/>
    <s v="5250000000"/>
    <s v="2056000"/>
    <s v=""/>
    <s v="00002"/>
    <s v=""/>
    <s v=""/>
    <s v=""/>
    <n v="-309.79000000000002"/>
    <x v="41"/>
  </r>
  <r>
    <s v="52500"/>
    <s v="100000798"/>
    <s v="305331"/>
    <s v="10000"/>
    <s v="10100"/>
    <s v="5250000000"/>
    <s v="2052000"/>
    <s v=""/>
    <s v="00002"/>
    <s v=""/>
    <s v=""/>
    <s v=""/>
    <n v="-62.76"/>
    <x v="42"/>
  </r>
  <r>
    <s v="52500"/>
    <s v="100000798"/>
    <s v="305331"/>
    <s v="10000"/>
    <s v="10100"/>
    <s v="5250000000"/>
    <s v="2052000"/>
    <s v=""/>
    <s v="00002"/>
    <s v=""/>
    <s v=""/>
    <s v=""/>
    <n v="-34.869999999999997"/>
    <x v="42"/>
  </r>
  <r>
    <s v="52500"/>
    <s v="100000798"/>
    <s v="305331"/>
    <s v="10000"/>
    <s v="10100"/>
    <s v="5250000000"/>
    <s v="2100000"/>
    <s v=""/>
    <s v="00002"/>
    <s v=""/>
    <s v=""/>
    <s v=""/>
    <n v="-11.41"/>
    <x v="32"/>
  </r>
  <r>
    <s v="52500"/>
    <s v="100000798"/>
    <s v="305331"/>
    <s v="10000"/>
    <s v="10100"/>
    <s v="5250000000"/>
    <s v="2100000"/>
    <s v=""/>
    <s v="00002"/>
    <s v=""/>
    <s v=""/>
    <s v=""/>
    <n v="-6.34"/>
    <x v="32"/>
  </r>
  <r>
    <s v="52500"/>
    <s v="100000798"/>
    <s v="305331"/>
    <s v="10000"/>
    <s v="10100"/>
    <s v="5250000000"/>
    <s v="2110000"/>
    <s v=""/>
    <s v="00002"/>
    <s v=""/>
    <s v=""/>
    <s v=""/>
    <n v="-50.68"/>
    <x v="24"/>
  </r>
  <r>
    <s v="52500"/>
    <s v="100000798"/>
    <s v="305331"/>
    <s v="10000"/>
    <s v="10100"/>
    <s v="5250000000"/>
    <s v="2110000"/>
    <s v=""/>
    <s v="00002"/>
    <s v=""/>
    <s v=""/>
    <s v=""/>
    <n v="-28.15"/>
    <x v="24"/>
  </r>
  <r>
    <s v="52500"/>
    <s v="100000798"/>
    <s v="305331"/>
    <s v="10000"/>
    <s v="10100"/>
    <s v="5250000000"/>
    <s v="2053000"/>
    <s v=""/>
    <s v="00002"/>
    <s v=""/>
    <s v=""/>
    <s v=""/>
    <n v="-50.67"/>
    <x v="25"/>
  </r>
  <r>
    <s v="52500"/>
    <s v="100000798"/>
    <s v="305331"/>
    <s v="10000"/>
    <s v="10100"/>
    <s v="5250000000"/>
    <s v="2053000"/>
    <s v=""/>
    <s v="00002"/>
    <s v=""/>
    <s v=""/>
    <s v=""/>
    <n v="-28.16"/>
    <x v="25"/>
  </r>
  <r>
    <s v="52500"/>
    <s v="100000798"/>
    <s v="305331"/>
    <s v="10000"/>
    <s v="10100"/>
    <s v="5250000000"/>
    <s v="2160000"/>
    <s v=""/>
    <s v="00002"/>
    <s v=""/>
    <s v=""/>
    <s v=""/>
    <n v="-11.85"/>
    <x v="26"/>
  </r>
  <r>
    <s v="52500"/>
    <s v="100000798"/>
    <s v="305331"/>
    <s v="10000"/>
    <s v="10100"/>
    <s v="5250000000"/>
    <s v="2160000"/>
    <s v=""/>
    <s v="00002"/>
    <s v=""/>
    <s v=""/>
    <s v=""/>
    <n v="-6.58"/>
    <x v="26"/>
  </r>
  <r>
    <s v="52500"/>
    <s v="100000798"/>
    <s v="305331"/>
    <s v="10000"/>
    <s v="10100"/>
    <s v="5250000000"/>
    <s v="2140000"/>
    <s v=""/>
    <s v="00002"/>
    <s v=""/>
    <s v=""/>
    <s v=""/>
    <n v="-34.409999999999997"/>
    <x v="30"/>
  </r>
  <r>
    <s v="52500"/>
    <s v="100000798"/>
    <s v="305331"/>
    <s v="10000"/>
    <s v="10100"/>
    <s v="5250000000"/>
    <s v="2140000"/>
    <s v=""/>
    <s v="00002"/>
    <s v=""/>
    <s v=""/>
    <s v=""/>
    <n v="-19.12"/>
    <x v="30"/>
  </r>
  <r>
    <s v="52500"/>
    <s v="100000798"/>
    <s v="305331"/>
    <s v="10000"/>
    <s v="10100"/>
    <s v="5250000000"/>
    <s v="2058000"/>
    <s v=""/>
    <s v="00002"/>
    <s v=""/>
    <s v=""/>
    <s v=""/>
    <n v="-11.84"/>
    <x v="22"/>
  </r>
  <r>
    <s v="52500"/>
    <s v="100000798"/>
    <s v="305331"/>
    <s v="10000"/>
    <s v="10100"/>
    <s v="5250000000"/>
    <s v="2058000"/>
    <s v=""/>
    <s v="00002"/>
    <s v=""/>
    <s v=""/>
    <s v=""/>
    <n v="-6.59"/>
    <x v="22"/>
  </r>
  <r>
    <s v="52500"/>
    <s v="100000798"/>
    <s v="305331"/>
    <s v="10000"/>
    <s v="10100"/>
    <s v="5250000000"/>
    <s v="2150000"/>
    <s v=""/>
    <s v="00002"/>
    <s v=""/>
    <s v=""/>
    <s v=""/>
    <n v="-29.56"/>
    <x v="21"/>
  </r>
  <r>
    <s v="52500"/>
    <s v="100000798"/>
    <s v="305331"/>
    <s v="10000"/>
    <s v="10100"/>
    <s v="5250000000"/>
    <s v="2130000"/>
    <s v=""/>
    <s v="00002"/>
    <s v=""/>
    <s v=""/>
    <s v=""/>
    <n v="-69.75"/>
    <x v="38"/>
  </r>
  <r>
    <s v="52500"/>
    <s v="100000798"/>
    <s v="305331"/>
    <s v="10000"/>
    <s v="10100"/>
    <s v="5250000000"/>
    <s v="2130000"/>
    <s v=""/>
    <s v="00002"/>
    <s v=""/>
    <s v=""/>
    <s v=""/>
    <n v="-38.75"/>
    <x v="38"/>
  </r>
  <r>
    <s v="52500"/>
    <s v="100000798"/>
    <s v="305331"/>
    <s v="10000"/>
    <s v="10100"/>
    <s v="5250000000"/>
    <s v="2125000"/>
    <s v=""/>
    <s v="00002"/>
    <s v=""/>
    <s v=""/>
    <s v=""/>
    <n v="-3.76"/>
    <x v="36"/>
  </r>
  <r>
    <s v="52500"/>
    <s v="100000798"/>
    <s v="305331"/>
    <s v="10000"/>
    <s v="10100"/>
    <s v="5250000000"/>
    <s v="2125000"/>
    <s v=""/>
    <s v="00002"/>
    <s v=""/>
    <s v=""/>
    <s v=""/>
    <n v="-2.09"/>
    <x v="36"/>
  </r>
  <r>
    <s v="52500"/>
    <s v="100000798"/>
    <s v="305331"/>
    <s v="10000"/>
    <s v="10100"/>
    <s v="5250000000"/>
    <s v="2100000"/>
    <s v=""/>
    <s v="00002"/>
    <s v=""/>
    <s v=""/>
    <s v=""/>
    <n v="-21.43"/>
    <x v="32"/>
  </r>
  <r>
    <s v="52500"/>
    <s v="100000798"/>
    <s v="305331"/>
    <s v="10000"/>
    <s v="10100"/>
    <s v="5250000000"/>
    <s v="2105000"/>
    <s v=""/>
    <s v="00002"/>
    <s v=""/>
    <s v=""/>
    <s v=""/>
    <n v="-62.76"/>
    <x v="37"/>
  </r>
  <r>
    <s v="52500"/>
    <s v="100000798"/>
    <s v="305331"/>
    <s v="10000"/>
    <s v="10100"/>
    <s v="5250000000"/>
    <s v="2105000"/>
    <s v=""/>
    <s v="00002"/>
    <s v=""/>
    <s v=""/>
    <s v=""/>
    <n v="-34.869999999999997"/>
    <x v="37"/>
  </r>
  <r>
    <s v="52500"/>
    <s v="100000798"/>
    <s v="305331"/>
    <s v="10000"/>
    <s v="10100"/>
    <s v="5250000000"/>
    <s v="7240000"/>
    <s v=""/>
    <s v="00002"/>
    <s v=""/>
    <s v=""/>
    <s v=""/>
    <n v="557.61"/>
    <x v="44"/>
  </r>
  <r>
    <s v="52500"/>
    <s v="100000798"/>
    <s v="305331"/>
    <s v="10000"/>
    <s v="10100"/>
    <s v="5250000000"/>
    <s v="2150000"/>
    <s v=""/>
    <s v="00002"/>
    <s v=""/>
    <s v=""/>
    <s v=""/>
    <n v="-16.43"/>
    <x v="21"/>
  </r>
  <r>
    <s v="52500"/>
    <s v="100000798"/>
    <s v="305331"/>
    <s v="10000"/>
    <s v="10100"/>
    <s v="5250000000"/>
    <s v="1000000"/>
    <s v=""/>
    <s v="00002"/>
    <s v=""/>
    <s v=""/>
    <s v=""/>
    <n v="-621.41"/>
    <x v="23"/>
  </r>
  <r>
    <s v="52500"/>
    <s v="100000798"/>
    <s v="305331"/>
    <s v="10000"/>
    <s v="10100"/>
    <s v="5250000000"/>
    <s v="7250000"/>
    <s v=""/>
    <s v="00002"/>
    <s v=""/>
    <s v=""/>
    <s v=""/>
    <n v="2.46"/>
    <x v="31"/>
  </r>
  <r>
    <s v="52500"/>
    <s v="100022697"/>
    <s v="314298"/>
    <s v="10000"/>
    <s v="10100"/>
    <s v="5250000000"/>
    <s v="1000000"/>
    <s v=""/>
    <s v="00002"/>
    <s v=""/>
    <s v=""/>
    <s v=""/>
    <n v="-976.11"/>
    <x v="23"/>
  </r>
  <r>
    <s v="52500"/>
    <s v="100022697"/>
    <s v="314298"/>
    <s v="10000"/>
    <s v="10100"/>
    <s v="5250000000"/>
    <s v="7100000"/>
    <s v=""/>
    <s v="00002"/>
    <s v=""/>
    <s v=""/>
    <s v=""/>
    <n v="93.43"/>
    <x v="33"/>
  </r>
  <r>
    <s v="52500"/>
    <s v="100022697"/>
    <s v="314298"/>
    <s v="10000"/>
    <s v="10100"/>
    <s v="5250000000"/>
    <s v="2057000"/>
    <s v=""/>
    <s v="00002"/>
    <s v=""/>
    <s v=""/>
    <s v=""/>
    <n v="-4.07"/>
    <x v="43"/>
  </r>
  <r>
    <s v="52500"/>
    <s v="100022697"/>
    <s v="314298"/>
    <s v="10000"/>
    <s v="10100"/>
    <s v="5250000000"/>
    <s v="2055000"/>
    <s v=""/>
    <s v="00002"/>
    <s v=""/>
    <s v=""/>
    <s v=""/>
    <n v="-0.86"/>
    <x v="40"/>
  </r>
  <r>
    <s v="52500"/>
    <s v="100022697"/>
    <s v="314298"/>
    <s v="10000"/>
    <s v="10100"/>
    <s v="5250000000"/>
    <s v="2055000"/>
    <s v=""/>
    <s v="00002"/>
    <s v=""/>
    <s v=""/>
    <s v=""/>
    <n v="-0.48"/>
    <x v="40"/>
  </r>
  <r>
    <s v="52500"/>
    <s v="100022697"/>
    <s v="314298"/>
    <s v="10000"/>
    <s v="10100"/>
    <s v="5250000000"/>
    <s v="2056000"/>
    <s v=""/>
    <s v="00002"/>
    <s v=""/>
    <s v=""/>
    <s v=""/>
    <n v="-174.66"/>
    <x v="41"/>
  </r>
  <r>
    <s v="52500"/>
    <s v="100022697"/>
    <s v="314298"/>
    <s v="10000"/>
    <s v="10100"/>
    <s v="5250000000"/>
    <s v="2056000"/>
    <s v=""/>
    <s v="00002"/>
    <s v=""/>
    <s v=""/>
    <s v=""/>
    <n v="-97.04"/>
    <x v="41"/>
  </r>
  <r>
    <s v="52500"/>
    <s v="100022697"/>
    <s v="314298"/>
    <s v="10000"/>
    <s v="10100"/>
    <s v="5250000000"/>
    <s v="2052000"/>
    <s v=""/>
    <s v="00002"/>
    <s v=""/>
    <s v=""/>
    <s v=""/>
    <n v="-110.99"/>
    <x v="42"/>
  </r>
  <r>
    <s v="52500"/>
    <s v="100022697"/>
    <s v="314298"/>
    <s v="10000"/>
    <s v="10100"/>
    <s v="5250000000"/>
    <s v="2052000"/>
    <s v=""/>
    <s v="00002"/>
    <s v=""/>
    <s v=""/>
    <s v=""/>
    <n v="-61.67"/>
    <x v="42"/>
  </r>
  <r>
    <s v="52500"/>
    <s v="100022697"/>
    <s v="314298"/>
    <s v="10000"/>
    <s v="10100"/>
    <s v="5250000000"/>
    <s v="2100000"/>
    <s v=""/>
    <s v="00002"/>
    <s v=""/>
    <s v=""/>
    <s v=""/>
    <n v="-20.18"/>
    <x v="32"/>
  </r>
  <r>
    <s v="52500"/>
    <s v="100022697"/>
    <s v="314298"/>
    <s v="10000"/>
    <s v="10100"/>
    <s v="5250000000"/>
    <s v="2100000"/>
    <s v=""/>
    <s v="00002"/>
    <s v=""/>
    <s v=""/>
    <s v=""/>
    <n v="-11.21"/>
    <x v="32"/>
  </r>
  <r>
    <s v="52500"/>
    <s v="100022697"/>
    <s v="314298"/>
    <s v="10000"/>
    <s v="10100"/>
    <s v="5250000000"/>
    <s v="2110000"/>
    <s v=""/>
    <s v="00002"/>
    <s v=""/>
    <s v=""/>
    <s v=""/>
    <n v="-97.33"/>
    <x v="24"/>
  </r>
  <r>
    <s v="52500"/>
    <s v="100022697"/>
    <s v="314298"/>
    <s v="10000"/>
    <s v="10100"/>
    <s v="5250000000"/>
    <s v="2110000"/>
    <s v=""/>
    <s v="00002"/>
    <s v=""/>
    <s v=""/>
    <s v=""/>
    <n v="-54.07"/>
    <x v="24"/>
  </r>
  <r>
    <s v="52500"/>
    <s v="100022697"/>
    <s v="314298"/>
    <s v="10000"/>
    <s v="10100"/>
    <s v="5250000000"/>
    <s v="2053000"/>
    <s v=""/>
    <s v="00002"/>
    <s v=""/>
    <s v=""/>
    <s v=""/>
    <n v="-97.33"/>
    <x v="25"/>
  </r>
  <r>
    <s v="52500"/>
    <s v="100022697"/>
    <s v="314298"/>
    <s v="10000"/>
    <s v="10100"/>
    <s v="5250000000"/>
    <s v="2053000"/>
    <s v=""/>
    <s v="00002"/>
    <s v=""/>
    <s v=""/>
    <s v=""/>
    <n v="-54.07"/>
    <x v="25"/>
  </r>
  <r>
    <s v="52500"/>
    <s v="100022697"/>
    <s v="314298"/>
    <s v="10000"/>
    <s v="10100"/>
    <s v="5250000000"/>
    <s v="2160000"/>
    <s v=""/>
    <s v="00002"/>
    <s v=""/>
    <s v=""/>
    <s v=""/>
    <n v="-22.76"/>
    <x v="26"/>
  </r>
  <r>
    <s v="52500"/>
    <s v="100022697"/>
    <s v="314298"/>
    <s v="10000"/>
    <s v="10100"/>
    <s v="5250000000"/>
    <s v="2160000"/>
    <s v=""/>
    <s v="00002"/>
    <s v=""/>
    <s v=""/>
    <s v=""/>
    <n v="-12.65"/>
    <x v="26"/>
  </r>
  <r>
    <s v="52500"/>
    <s v="100022697"/>
    <s v="314298"/>
    <s v="10000"/>
    <s v="10100"/>
    <s v="5250000000"/>
    <s v="2140000"/>
    <s v=""/>
    <s v="00002"/>
    <s v=""/>
    <s v=""/>
    <s v=""/>
    <n v="-197.66"/>
    <x v="30"/>
  </r>
  <r>
    <s v="52500"/>
    <s v="100022697"/>
    <s v="314298"/>
    <s v="10000"/>
    <s v="10100"/>
    <s v="5250000000"/>
    <s v="2140000"/>
    <s v=""/>
    <s v="00002"/>
    <s v=""/>
    <s v=""/>
    <s v=""/>
    <n v="-109.82"/>
    <x v="30"/>
  </r>
  <r>
    <s v="52500"/>
    <s v="100022697"/>
    <s v="314298"/>
    <s v="10000"/>
    <s v="10100"/>
    <s v="5250000000"/>
    <s v="2058000"/>
    <s v=""/>
    <s v="00002"/>
    <s v=""/>
    <s v=""/>
    <s v=""/>
    <n v="-22.77"/>
    <x v="22"/>
  </r>
  <r>
    <s v="52500"/>
    <s v="100022697"/>
    <s v="314298"/>
    <s v="10000"/>
    <s v="10100"/>
    <s v="5250000000"/>
    <s v="2058000"/>
    <s v=""/>
    <s v="00002"/>
    <s v=""/>
    <s v=""/>
    <s v=""/>
    <n v="-12.64"/>
    <x v="22"/>
  </r>
  <r>
    <s v="52500"/>
    <s v="100022697"/>
    <s v="314298"/>
    <s v="10000"/>
    <s v="10100"/>
    <s v="5250000000"/>
    <s v="2150000"/>
    <s v=""/>
    <s v="00002"/>
    <s v=""/>
    <s v=""/>
    <s v=""/>
    <n v="-76.14"/>
    <x v="21"/>
  </r>
  <r>
    <s v="52500"/>
    <s v="100022697"/>
    <s v="314298"/>
    <s v="10000"/>
    <s v="10100"/>
    <s v="5250000000"/>
    <s v="2150000"/>
    <s v=""/>
    <s v="00002"/>
    <s v=""/>
    <s v=""/>
    <s v=""/>
    <n v="-42.3"/>
    <x v="21"/>
  </r>
  <r>
    <s v="52500"/>
    <s v="100022697"/>
    <s v="314298"/>
    <s v="10000"/>
    <s v="10100"/>
    <s v="5250000000"/>
    <s v="2100000"/>
    <s v=""/>
    <s v="00002"/>
    <s v=""/>
    <s v=""/>
    <s v=""/>
    <n v="-63.05"/>
    <x v="32"/>
  </r>
  <r>
    <s v="52500"/>
    <s v="100022697"/>
    <s v="314298"/>
    <s v="10000"/>
    <s v="10100"/>
    <s v="5250000000"/>
    <s v="2100000"/>
    <s v=""/>
    <s v="00002"/>
    <s v=""/>
    <s v=""/>
    <s v=""/>
    <n v="-35.03"/>
    <x v="32"/>
  </r>
  <r>
    <s v="52500"/>
    <s v="100022697"/>
    <s v="314298"/>
    <s v="10000"/>
    <s v="10100"/>
    <s v="5250000000"/>
    <s v="2125000"/>
    <s v=""/>
    <s v="00002"/>
    <s v=""/>
    <s v=""/>
    <s v=""/>
    <n v="-1.67"/>
    <x v="36"/>
  </r>
  <r>
    <s v="52500"/>
    <s v="100022697"/>
    <s v="314298"/>
    <s v="10000"/>
    <s v="10100"/>
    <s v="5250000000"/>
    <s v="2125000"/>
    <s v=""/>
    <s v="00002"/>
    <s v=""/>
    <s v=""/>
    <s v=""/>
    <n v="-0.93"/>
    <x v="36"/>
  </r>
  <r>
    <s v="52500"/>
    <s v="100022697"/>
    <s v="314298"/>
    <s v="10000"/>
    <s v="10100"/>
    <s v="5250000000"/>
    <s v="2125000"/>
    <s v=""/>
    <s v="00002"/>
    <s v=""/>
    <s v=""/>
    <s v=""/>
    <n v="-3.76"/>
    <x v="36"/>
  </r>
  <r>
    <s v="52500"/>
    <s v="100022697"/>
    <s v="314298"/>
    <s v="10000"/>
    <s v="10100"/>
    <s v="5250000000"/>
    <s v="2125000"/>
    <s v=""/>
    <s v="00002"/>
    <s v=""/>
    <s v=""/>
    <s v=""/>
    <n v="-2.09"/>
    <x v="36"/>
  </r>
  <r>
    <s v="52500"/>
    <s v="100022697"/>
    <s v="314298"/>
    <s v="10000"/>
    <s v="10100"/>
    <s v="5250000000"/>
    <s v="7230000"/>
    <s v=""/>
    <s v="00002"/>
    <s v=""/>
    <s v=""/>
    <s v=""/>
    <n v="97.33"/>
    <x v="28"/>
  </r>
  <r>
    <s v="52500"/>
    <s v="100022697"/>
    <s v="314298"/>
    <s v="10000"/>
    <s v="10100"/>
    <s v="5250000000"/>
    <s v="7230000"/>
    <s v=""/>
    <s v="00002"/>
    <s v=""/>
    <s v=""/>
    <s v=""/>
    <n v="54.07"/>
    <x v="28"/>
  </r>
  <r>
    <s v="52500"/>
    <s v="100022697"/>
    <s v="314298"/>
    <s v="10000"/>
    <s v="10100"/>
    <s v="5250000000"/>
    <s v="7231000"/>
    <s v=""/>
    <s v="00002"/>
    <s v=""/>
    <s v=""/>
    <s v=""/>
    <n v="22.77"/>
    <x v="29"/>
  </r>
  <r>
    <s v="52500"/>
    <s v="100022697"/>
    <s v="314298"/>
    <s v="10000"/>
    <s v="10100"/>
    <s v="5250000000"/>
    <s v="7231000"/>
    <s v=""/>
    <s v="00002"/>
    <s v=""/>
    <s v=""/>
    <s v=""/>
    <n v="12.64"/>
    <x v="29"/>
  </r>
  <r>
    <s v="52500"/>
    <s v="100022697"/>
    <s v="314298"/>
    <s v="10000"/>
    <s v="10100"/>
    <s v="5250000000"/>
    <s v="7240000"/>
    <s v=""/>
    <s v="00002"/>
    <s v=""/>
    <s v=""/>
    <s v=""/>
    <n v="174.66"/>
    <x v="44"/>
  </r>
  <r>
    <s v="52500"/>
    <s v="100022697"/>
    <s v="314298"/>
    <s v="10000"/>
    <s v="10100"/>
    <s v="5250000000"/>
    <s v="7240000"/>
    <s v=""/>
    <s v="00002"/>
    <s v=""/>
    <s v=""/>
    <s v=""/>
    <n v="97.04"/>
    <x v="44"/>
  </r>
  <r>
    <s v="52500"/>
    <s v="100022697"/>
    <s v="314298"/>
    <s v="10000"/>
    <s v="10100"/>
    <s v="5250000000"/>
    <s v="7250000"/>
    <s v=""/>
    <s v="00002"/>
    <s v=""/>
    <s v=""/>
    <s v=""/>
    <n v="0.86"/>
    <x v="31"/>
  </r>
  <r>
    <s v="52500"/>
    <s v="100022697"/>
    <s v="314298"/>
    <s v="10000"/>
    <s v="10100"/>
    <s v="5250000000"/>
    <s v="7250000"/>
    <s v=""/>
    <s v="00002"/>
    <s v=""/>
    <s v=""/>
    <s v=""/>
    <n v="0.48"/>
    <x v="31"/>
  </r>
  <r>
    <s v="52500"/>
    <s v="100022697"/>
    <s v="314298"/>
    <s v="10000"/>
    <s v="10100"/>
    <s v="5250000000"/>
    <s v="7221000"/>
    <s v=""/>
    <s v="00002"/>
    <s v=""/>
    <s v=""/>
    <s v=""/>
    <n v="7.33"/>
    <x v="34"/>
  </r>
  <r>
    <s v="52500"/>
    <s v="100022697"/>
    <s v="314298"/>
    <s v="10000"/>
    <s v="10100"/>
    <s v="5250000000"/>
    <s v="7221000"/>
    <s v=""/>
    <s v="00002"/>
    <s v=""/>
    <s v=""/>
    <s v=""/>
    <n v="4.07"/>
    <x v="34"/>
  </r>
  <r>
    <s v="52500"/>
    <s v="100022697"/>
    <s v="314298"/>
    <s v="10000"/>
    <s v="10100"/>
    <s v="5250000000"/>
    <s v="7269000"/>
    <s v=""/>
    <s v="00002"/>
    <s v=""/>
    <s v=""/>
    <s v=""/>
    <n v="110.99"/>
    <x v="35"/>
  </r>
  <r>
    <s v="52500"/>
    <s v="100022697"/>
    <s v="314298"/>
    <s v="10000"/>
    <s v="10100"/>
    <s v="5250000000"/>
    <s v="7269000"/>
    <s v=""/>
    <s v="00002"/>
    <s v=""/>
    <s v=""/>
    <s v=""/>
    <n v="61.67"/>
    <x v="35"/>
  </r>
  <r>
    <s v="52500"/>
    <s v="100022697"/>
    <s v="314298"/>
    <s v="10000"/>
    <s v="10100"/>
    <s v="5250000000"/>
    <s v="7269000"/>
    <s v=""/>
    <s v="00002"/>
    <s v=""/>
    <s v=""/>
    <s v=""/>
    <n v="20.18"/>
    <x v="35"/>
  </r>
  <r>
    <s v="52500"/>
    <s v="100022697"/>
    <s v="314298"/>
    <s v="10000"/>
    <s v="10100"/>
    <s v="5250000000"/>
    <s v="7269000"/>
    <s v=""/>
    <s v="00002"/>
    <s v=""/>
    <s v=""/>
    <s v=""/>
    <n v="11.21"/>
    <x v="35"/>
  </r>
  <r>
    <s v="52500"/>
    <s v="100022697"/>
    <s v="314298"/>
    <s v="10000"/>
    <s v="10100"/>
    <s v="5250000000"/>
    <s v="2125000"/>
    <s v=""/>
    <s v="00002"/>
    <s v=""/>
    <s v=""/>
    <s v=""/>
    <n v="-2.57"/>
    <x v="36"/>
  </r>
  <r>
    <s v="52500"/>
    <s v="100022697"/>
    <s v="314298"/>
    <s v="10000"/>
    <s v="10100"/>
    <s v="5250000000"/>
    <s v="2125000"/>
    <s v=""/>
    <s v="00002"/>
    <s v=""/>
    <s v=""/>
    <s v=""/>
    <n v="-1.43"/>
    <x v="36"/>
  </r>
  <r>
    <s v="52500"/>
    <s v="100022697"/>
    <s v="314298"/>
    <s v="10000"/>
    <s v="10100"/>
    <s v="5250000000"/>
    <s v="2100000"/>
    <s v=""/>
    <s v="00002"/>
    <s v=""/>
    <s v=""/>
    <s v=""/>
    <n v="-96.43"/>
    <x v="32"/>
  </r>
  <r>
    <s v="52500"/>
    <s v="100022697"/>
    <s v="314298"/>
    <s v="10000"/>
    <s v="10100"/>
    <s v="5250000000"/>
    <s v="2100000"/>
    <s v=""/>
    <s v="00002"/>
    <s v=""/>
    <s v=""/>
    <s v=""/>
    <n v="-53.57"/>
    <x v="32"/>
  </r>
  <r>
    <s v="52500"/>
    <s v="100022697"/>
    <s v="314298"/>
    <s v="10000"/>
    <s v="10100"/>
    <s v="5250000000"/>
    <s v="2105000"/>
    <s v=""/>
    <s v="00002"/>
    <s v=""/>
    <s v=""/>
    <s v=""/>
    <n v="-111"/>
    <x v="37"/>
  </r>
  <r>
    <s v="52500"/>
    <s v="100022697"/>
    <s v="314298"/>
    <s v="10000"/>
    <s v="10100"/>
    <s v="5250000000"/>
    <s v="2105000"/>
    <s v=""/>
    <s v="00002"/>
    <s v=""/>
    <s v=""/>
    <s v=""/>
    <n v="-61.66"/>
    <x v="37"/>
  </r>
  <r>
    <s v="52500"/>
    <s v="100022697"/>
    <s v="314298"/>
    <s v="10000"/>
    <s v="10100"/>
    <s v="5250000000"/>
    <s v="2130000"/>
    <s v=""/>
    <s v="00002"/>
    <s v=""/>
    <s v=""/>
    <s v=""/>
    <n v="-27.64"/>
    <x v="38"/>
  </r>
  <r>
    <s v="52500"/>
    <s v="100022697"/>
    <s v="314298"/>
    <s v="10000"/>
    <s v="10100"/>
    <s v="5250000000"/>
    <s v="2130000"/>
    <s v=""/>
    <s v="00002"/>
    <s v=""/>
    <s v=""/>
    <s v=""/>
    <n v="-15.36"/>
    <x v="38"/>
  </r>
  <r>
    <s v="52500"/>
    <s v="100022697"/>
    <s v="314298"/>
    <s v="10000"/>
    <s v="10100"/>
    <s v="5250000000"/>
    <s v="2190000"/>
    <s v=""/>
    <s v="00002"/>
    <s v=""/>
    <s v=""/>
    <s v=""/>
    <n v="-23.69"/>
    <x v="39"/>
  </r>
  <r>
    <s v="52500"/>
    <s v="100022697"/>
    <s v="314298"/>
    <s v="10000"/>
    <s v="10100"/>
    <s v="5250000000"/>
    <s v="2190000"/>
    <s v=""/>
    <s v="00002"/>
    <s v=""/>
    <s v=""/>
    <s v=""/>
    <n v="-13.16"/>
    <x v="39"/>
  </r>
  <r>
    <s v="52500"/>
    <s v="100022697"/>
    <s v="314298"/>
    <s v="10000"/>
    <s v="10100"/>
    <s v="5250000000"/>
    <s v="2057000"/>
    <s v=""/>
    <s v="00002"/>
    <s v=""/>
    <s v=""/>
    <s v=""/>
    <n v="-7.33"/>
    <x v="43"/>
  </r>
  <r>
    <s v="52500"/>
    <s v="100022697"/>
    <s v="314298"/>
    <s v="10000"/>
    <s v="10100"/>
    <s v="5250000000"/>
    <s v="7100000"/>
    <s v=""/>
    <s v="00002"/>
    <s v=""/>
    <s v=""/>
    <s v=""/>
    <n v="37.369999999999997"/>
    <x v="33"/>
  </r>
  <r>
    <s v="52500"/>
    <s v="100022697"/>
    <s v="314298"/>
    <s v="10000"/>
    <s v="10100"/>
    <s v="5250000000"/>
    <s v="2081000"/>
    <s v=""/>
    <s v="00002"/>
    <s v=""/>
    <s v=""/>
    <s v=""/>
    <n v="18.100000000000001"/>
    <x v="45"/>
  </r>
  <r>
    <s v="52500"/>
    <s v="100022697"/>
    <s v="314298"/>
    <s v="10000"/>
    <s v="10100"/>
    <s v="5250000000"/>
    <s v="7100000"/>
    <s v=""/>
    <s v="00002"/>
    <s v=""/>
    <s v=""/>
    <s v=""/>
    <n v="1382.74"/>
    <x v="33"/>
  </r>
  <r>
    <s v="52500"/>
    <s v="100022697"/>
    <s v="314298"/>
    <s v="10000"/>
    <s v="10100"/>
    <s v="5250000000"/>
    <s v="7100000"/>
    <s v=""/>
    <s v="00002"/>
    <s v=""/>
    <s v=""/>
    <s v=""/>
    <n v="261.60000000000002"/>
    <x v="33"/>
  </r>
  <r>
    <s v="52500"/>
    <s v="100022697"/>
    <s v="314298"/>
    <s v="10000"/>
    <s v="10100"/>
    <s v="5250000000"/>
    <s v="7100000"/>
    <s v=""/>
    <s v="00002"/>
    <s v=""/>
    <s v=""/>
    <s v=""/>
    <n v="840.86"/>
    <x v="33"/>
  </r>
  <r>
    <s v="52500"/>
    <s v="100022697"/>
    <s v="314298"/>
    <s v="10000"/>
    <s v="10100"/>
    <s v="5250000000"/>
    <s v="2081000"/>
    <s v=""/>
    <s v="00002"/>
    <s v=""/>
    <s v=""/>
    <s v=""/>
    <n v="10.06"/>
    <x v="45"/>
  </r>
  <r>
    <s v="52500"/>
    <s v="100022697"/>
    <s v="314298"/>
    <s v="10000"/>
    <s v="10100"/>
    <s v="5250000000"/>
    <s v="1000000"/>
    <s v=""/>
    <s v="00002"/>
    <s v=""/>
    <s v=""/>
    <s v=""/>
    <n v="-542.28"/>
    <x v="23"/>
  </r>
  <r>
    <s v="52500"/>
    <s v="100023046"/>
    <s v="305668"/>
    <s v="10000"/>
    <s v="10100"/>
    <s v="5250000000"/>
    <s v="7100000"/>
    <s v=""/>
    <s v="00002"/>
    <s v=""/>
    <s v=""/>
    <s v=""/>
    <n v="2398.63"/>
    <x v="33"/>
  </r>
  <r>
    <s v="52500"/>
    <s v="100023046"/>
    <s v="305668"/>
    <s v="10000"/>
    <s v="10100"/>
    <s v="5250000000"/>
    <s v="1000000"/>
    <s v=""/>
    <s v="00002"/>
    <s v=""/>
    <s v=""/>
    <s v=""/>
    <n v="-813.45"/>
    <x v="23"/>
  </r>
  <r>
    <s v="52500"/>
    <s v="100023046"/>
    <s v="305668"/>
    <s v="10000"/>
    <s v="10100"/>
    <s v="5250000000"/>
    <s v="2125000"/>
    <s v=""/>
    <s v="00002"/>
    <s v=""/>
    <s v=""/>
    <s v=""/>
    <n v="-1.27"/>
    <x v="36"/>
  </r>
  <r>
    <s v="52500"/>
    <s v="100023046"/>
    <s v="305668"/>
    <s v="10000"/>
    <s v="10100"/>
    <s v="5250000000"/>
    <s v="2100000"/>
    <s v=""/>
    <s v="00002"/>
    <s v=""/>
    <s v=""/>
    <s v=""/>
    <n v="-6.36"/>
    <x v="32"/>
  </r>
  <r>
    <s v="52500"/>
    <s v="100023046"/>
    <s v="305668"/>
    <s v="10000"/>
    <s v="10100"/>
    <s v="5250000000"/>
    <s v="2100000"/>
    <s v=""/>
    <s v="00002"/>
    <s v=""/>
    <s v=""/>
    <s v=""/>
    <n v="-3.53"/>
    <x v="32"/>
  </r>
  <r>
    <s v="52500"/>
    <s v="100023046"/>
    <s v="305668"/>
    <s v="10000"/>
    <s v="10100"/>
    <s v="5250000000"/>
    <s v="2105000"/>
    <s v=""/>
    <s v="00002"/>
    <s v=""/>
    <s v=""/>
    <s v=""/>
    <n v="-158.31"/>
    <x v="37"/>
  </r>
  <r>
    <s v="52500"/>
    <s v="100023046"/>
    <s v="305668"/>
    <s v="10000"/>
    <s v="10100"/>
    <s v="5250000000"/>
    <s v="2105000"/>
    <s v=""/>
    <s v="00002"/>
    <s v=""/>
    <s v=""/>
    <s v=""/>
    <n v="-87.95"/>
    <x v="37"/>
  </r>
  <r>
    <s v="52500"/>
    <s v="100023046"/>
    <s v="305668"/>
    <s v="10000"/>
    <s v="10100"/>
    <s v="5250000000"/>
    <s v="2100000"/>
    <s v=""/>
    <s v="00002"/>
    <s v=""/>
    <s v=""/>
    <s v=""/>
    <n v="-9.89"/>
    <x v="32"/>
  </r>
  <r>
    <s v="52500"/>
    <s v="100023046"/>
    <s v="305668"/>
    <s v="10000"/>
    <s v="10100"/>
    <s v="5250000000"/>
    <s v="2100000"/>
    <s v=""/>
    <s v="00002"/>
    <s v=""/>
    <s v=""/>
    <s v=""/>
    <n v="-5.49"/>
    <x v="32"/>
  </r>
  <r>
    <s v="52500"/>
    <s v="100023046"/>
    <s v="305668"/>
    <s v="10000"/>
    <s v="10100"/>
    <s v="5250000000"/>
    <s v="2190000"/>
    <s v=""/>
    <s v="00002"/>
    <s v=""/>
    <s v=""/>
    <s v=""/>
    <n v="-12.65"/>
    <x v="39"/>
  </r>
  <r>
    <s v="52500"/>
    <s v="100023046"/>
    <s v="305668"/>
    <s v="10000"/>
    <s v="10100"/>
    <s v="5250000000"/>
    <s v="2190000"/>
    <s v=""/>
    <s v="00002"/>
    <s v=""/>
    <s v=""/>
    <s v=""/>
    <n v="-7.03"/>
    <x v="39"/>
  </r>
  <r>
    <s v="52500"/>
    <s v="100023046"/>
    <s v="305668"/>
    <s v="10000"/>
    <s v="10100"/>
    <s v="5250000000"/>
    <s v="2055000"/>
    <s v=""/>
    <s v="00002"/>
    <s v=""/>
    <s v=""/>
    <s v=""/>
    <n v="-1.18"/>
    <x v="40"/>
  </r>
  <r>
    <s v="52500"/>
    <s v="100023046"/>
    <s v="305668"/>
    <s v="10000"/>
    <s v="10100"/>
    <s v="5250000000"/>
    <s v="2055000"/>
    <s v=""/>
    <s v="00002"/>
    <s v=""/>
    <s v=""/>
    <s v=""/>
    <n v="-0.65"/>
    <x v="40"/>
  </r>
  <r>
    <s v="52500"/>
    <s v="100023046"/>
    <s v="305668"/>
    <s v="10000"/>
    <s v="10100"/>
    <s v="5250000000"/>
    <s v="2056000"/>
    <s v=""/>
    <s v="00002"/>
    <s v=""/>
    <s v=""/>
    <s v=""/>
    <n v="-191.38"/>
    <x v="41"/>
  </r>
  <r>
    <s v="52500"/>
    <s v="100023046"/>
    <s v="305668"/>
    <s v="10000"/>
    <s v="10100"/>
    <s v="5250000000"/>
    <s v="2056000"/>
    <s v=""/>
    <s v="00002"/>
    <s v=""/>
    <s v=""/>
    <s v=""/>
    <n v="-106.32"/>
    <x v="41"/>
  </r>
  <r>
    <s v="52500"/>
    <s v="100023046"/>
    <s v="305668"/>
    <s v="10000"/>
    <s v="10100"/>
    <s v="5250000000"/>
    <s v="2052000"/>
    <s v=""/>
    <s v="00002"/>
    <s v=""/>
    <s v=""/>
    <s v=""/>
    <n v="-158.31"/>
    <x v="42"/>
  </r>
  <r>
    <s v="52500"/>
    <s v="100023046"/>
    <s v="305668"/>
    <s v="10000"/>
    <s v="10100"/>
    <s v="5250000000"/>
    <s v="2052000"/>
    <s v=""/>
    <s v="00002"/>
    <s v=""/>
    <s v=""/>
    <s v=""/>
    <n v="-87.95"/>
    <x v="42"/>
  </r>
  <r>
    <s v="52500"/>
    <s v="100023046"/>
    <s v="305668"/>
    <s v="10000"/>
    <s v="10100"/>
    <s v="5250000000"/>
    <s v="2100000"/>
    <s v=""/>
    <s v="00002"/>
    <s v=""/>
    <s v=""/>
    <s v=""/>
    <n v="-28.78"/>
    <x v="32"/>
  </r>
  <r>
    <s v="52500"/>
    <s v="100023046"/>
    <s v="305668"/>
    <s v="10000"/>
    <s v="10100"/>
    <s v="5250000000"/>
    <s v="2100000"/>
    <s v=""/>
    <s v="00002"/>
    <s v=""/>
    <s v=""/>
    <s v=""/>
    <n v="-15.99"/>
    <x v="32"/>
  </r>
  <r>
    <s v="52500"/>
    <s v="100023046"/>
    <s v="305668"/>
    <s v="10000"/>
    <s v="10100"/>
    <s v="5250000000"/>
    <s v="7240000"/>
    <s v=""/>
    <s v="00002"/>
    <s v=""/>
    <s v=""/>
    <s v=""/>
    <n v="106.32"/>
    <x v="44"/>
  </r>
  <r>
    <s v="52500"/>
    <s v="100023046"/>
    <s v="305668"/>
    <s v="10000"/>
    <s v="10100"/>
    <s v="5250000000"/>
    <s v="7250000"/>
    <s v=""/>
    <s v="00002"/>
    <s v=""/>
    <s v=""/>
    <s v=""/>
    <n v="1.18"/>
    <x v="31"/>
  </r>
  <r>
    <s v="52500"/>
    <s v="100023046"/>
    <s v="305668"/>
    <s v="10000"/>
    <s v="10100"/>
    <s v="5250000000"/>
    <s v="7250000"/>
    <s v=""/>
    <s v="00002"/>
    <s v=""/>
    <s v=""/>
    <s v=""/>
    <n v="0.65"/>
    <x v="31"/>
  </r>
  <r>
    <s v="52500"/>
    <s v="100023046"/>
    <s v="305668"/>
    <s v="10000"/>
    <s v="10100"/>
    <s v="5250000000"/>
    <s v="7269000"/>
    <s v=""/>
    <s v="00002"/>
    <s v=""/>
    <s v=""/>
    <s v=""/>
    <n v="158.31"/>
    <x v="35"/>
  </r>
  <r>
    <s v="52500"/>
    <s v="100023046"/>
    <s v="305668"/>
    <s v="10000"/>
    <s v="10100"/>
    <s v="5250000000"/>
    <s v="7269000"/>
    <s v=""/>
    <s v="00002"/>
    <s v=""/>
    <s v=""/>
    <s v=""/>
    <n v="87.95"/>
    <x v="35"/>
  </r>
  <r>
    <s v="52500"/>
    <s v="100023046"/>
    <s v="305668"/>
    <s v="10000"/>
    <s v="10100"/>
    <s v="5250000000"/>
    <s v="7269000"/>
    <s v=""/>
    <s v="00002"/>
    <s v=""/>
    <s v=""/>
    <s v=""/>
    <n v="28.78"/>
    <x v="35"/>
  </r>
  <r>
    <s v="52500"/>
    <s v="100023046"/>
    <s v="305668"/>
    <s v="10000"/>
    <s v="10100"/>
    <s v="5250000000"/>
    <s v="7269000"/>
    <s v=""/>
    <s v="00002"/>
    <s v=""/>
    <s v=""/>
    <s v=""/>
    <n v="15.99"/>
    <x v="35"/>
  </r>
  <r>
    <s v="52500"/>
    <s v="100023046"/>
    <s v="305668"/>
    <s v="10000"/>
    <s v="10100"/>
    <s v="5250000000"/>
    <s v="2100000"/>
    <s v=""/>
    <s v="00002"/>
    <s v=""/>
    <s v=""/>
    <s v=""/>
    <n v="-3.21"/>
    <x v="32"/>
  </r>
  <r>
    <s v="52500"/>
    <s v="100023046"/>
    <s v="305668"/>
    <s v="10000"/>
    <s v="10100"/>
    <s v="5250000000"/>
    <s v="2100000"/>
    <s v=""/>
    <s v="00002"/>
    <s v=""/>
    <s v=""/>
    <s v=""/>
    <n v="-1.79"/>
    <x v="32"/>
  </r>
  <r>
    <s v="52500"/>
    <s v="100023046"/>
    <s v="305668"/>
    <s v="10000"/>
    <s v="10100"/>
    <s v="5250000000"/>
    <s v="2125000"/>
    <s v=""/>
    <s v="00002"/>
    <s v=""/>
    <s v=""/>
    <s v=""/>
    <n v="-2.23"/>
    <x v="36"/>
  </r>
  <r>
    <s v="52500"/>
    <s v="100023046"/>
    <s v="305668"/>
    <s v="10000"/>
    <s v="10100"/>
    <s v="5250000000"/>
    <s v="2125000"/>
    <s v=""/>
    <s v="00002"/>
    <s v=""/>
    <s v=""/>
    <s v=""/>
    <n v="-1.24"/>
    <x v="36"/>
  </r>
  <r>
    <s v="52500"/>
    <s v="100023046"/>
    <s v="305668"/>
    <s v="10000"/>
    <s v="10100"/>
    <s v="5250000000"/>
    <s v="2130000"/>
    <s v=""/>
    <s v="00002"/>
    <s v=""/>
    <s v=""/>
    <s v=""/>
    <n v="-27.64"/>
    <x v="38"/>
  </r>
  <r>
    <s v="52500"/>
    <s v="100023046"/>
    <s v="305668"/>
    <s v="10000"/>
    <s v="10100"/>
    <s v="5250000000"/>
    <s v="2130000"/>
    <s v=""/>
    <s v="00002"/>
    <s v=""/>
    <s v=""/>
    <s v=""/>
    <n v="-15.36"/>
    <x v="38"/>
  </r>
  <r>
    <s v="52500"/>
    <s v="100023046"/>
    <s v="305668"/>
    <s v="10000"/>
    <s v="10100"/>
    <s v="5250000000"/>
    <s v="7100000"/>
    <s v=""/>
    <s v="00002"/>
    <s v=""/>
    <s v=""/>
    <s v=""/>
    <n v="1332.57"/>
    <x v="33"/>
  </r>
  <r>
    <s v="52500"/>
    <s v="100023046"/>
    <s v="305668"/>
    <s v="10000"/>
    <s v="10100"/>
    <s v="5250000000"/>
    <s v="7230000"/>
    <s v=""/>
    <s v="00002"/>
    <s v=""/>
    <s v=""/>
    <s v=""/>
    <n v="145.30000000000001"/>
    <x v="28"/>
  </r>
  <r>
    <s v="52500"/>
    <s v="100023046"/>
    <s v="305668"/>
    <s v="10000"/>
    <s v="10100"/>
    <s v="5250000000"/>
    <s v="7230000"/>
    <s v=""/>
    <s v="00002"/>
    <s v=""/>
    <s v=""/>
    <s v=""/>
    <n v="80.72"/>
    <x v="28"/>
  </r>
  <r>
    <s v="52500"/>
    <s v="100023046"/>
    <s v="305668"/>
    <s v="10000"/>
    <s v="10100"/>
    <s v="5250000000"/>
    <s v="7231000"/>
    <s v=""/>
    <s v="00002"/>
    <s v=""/>
    <s v=""/>
    <s v=""/>
    <n v="33.979999999999997"/>
    <x v="29"/>
  </r>
  <r>
    <s v="52500"/>
    <s v="100023046"/>
    <s v="305668"/>
    <s v="10000"/>
    <s v="10100"/>
    <s v="5250000000"/>
    <s v="7231000"/>
    <s v=""/>
    <s v="00002"/>
    <s v=""/>
    <s v=""/>
    <s v=""/>
    <n v="18.88"/>
    <x v="29"/>
  </r>
  <r>
    <s v="52500"/>
    <s v="100023046"/>
    <s v="305668"/>
    <s v="10000"/>
    <s v="10100"/>
    <s v="5250000000"/>
    <s v="7240000"/>
    <s v=""/>
    <s v="00002"/>
    <s v=""/>
    <s v=""/>
    <s v=""/>
    <n v="191.38"/>
    <x v="44"/>
  </r>
  <r>
    <s v="52500"/>
    <s v="100023046"/>
    <s v="305668"/>
    <s v="10000"/>
    <s v="10100"/>
    <s v="5250000000"/>
    <s v="2110000"/>
    <s v=""/>
    <s v="00002"/>
    <s v=""/>
    <s v=""/>
    <s v=""/>
    <n v="-145.30000000000001"/>
    <x v="24"/>
  </r>
  <r>
    <s v="52500"/>
    <s v="100023046"/>
    <s v="305668"/>
    <s v="10000"/>
    <s v="10100"/>
    <s v="5250000000"/>
    <s v="2110000"/>
    <s v=""/>
    <s v="00002"/>
    <s v=""/>
    <s v=""/>
    <s v=""/>
    <n v="-80.72"/>
    <x v="24"/>
  </r>
  <r>
    <s v="52500"/>
    <s v="100023046"/>
    <s v="305668"/>
    <s v="10000"/>
    <s v="10100"/>
    <s v="5250000000"/>
    <s v="2053000"/>
    <s v=""/>
    <s v="00002"/>
    <s v=""/>
    <s v=""/>
    <s v=""/>
    <n v="-145.30000000000001"/>
    <x v="25"/>
  </r>
  <r>
    <s v="52500"/>
    <s v="100023046"/>
    <s v="305668"/>
    <s v="10000"/>
    <s v="10100"/>
    <s v="5250000000"/>
    <s v="2053000"/>
    <s v=""/>
    <s v="00002"/>
    <s v=""/>
    <s v=""/>
    <s v=""/>
    <n v="-80.72"/>
    <x v="25"/>
  </r>
  <r>
    <s v="52500"/>
    <s v="100023046"/>
    <s v="305668"/>
    <s v="10000"/>
    <s v="10100"/>
    <s v="5250000000"/>
    <s v="2160000"/>
    <s v=""/>
    <s v="00002"/>
    <s v=""/>
    <s v=""/>
    <s v=""/>
    <n v="-33.979999999999997"/>
    <x v="26"/>
  </r>
  <r>
    <s v="52500"/>
    <s v="100023046"/>
    <s v="305668"/>
    <s v="10000"/>
    <s v="10100"/>
    <s v="5250000000"/>
    <s v="2160000"/>
    <s v=""/>
    <s v="00002"/>
    <s v=""/>
    <s v=""/>
    <s v=""/>
    <n v="-18.88"/>
    <x v="26"/>
  </r>
  <r>
    <s v="52500"/>
    <s v="100023046"/>
    <s v="305668"/>
    <s v="10000"/>
    <s v="10100"/>
    <s v="5250000000"/>
    <s v="2140000"/>
    <s v=""/>
    <s v="00002"/>
    <s v=""/>
    <s v=""/>
    <s v=""/>
    <n v="-403.35"/>
    <x v="30"/>
  </r>
  <r>
    <s v="52500"/>
    <s v="100023046"/>
    <s v="305668"/>
    <s v="10000"/>
    <s v="10100"/>
    <s v="5250000000"/>
    <s v="2140000"/>
    <s v=""/>
    <s v="00002"/>
    <s v=""/>
    <s v=""/>
    <s v=""/>
    <n v="-224.09"/>
    <x v="30"/>
  </r>
  <r>
    <s v="52500"/>
    <s v="100023046"/>
    <s v="305668"/>
    <s v="10000"/>
    <s v="10100"/>
    <s v="5250000000"/>
    <s v="2058000"/>
    <s v=""/>
    <s v="00002"/>
    <s v=""/>
    <s v=""/>
    <s v=""/>
    <n v="-33.979999999999997"/>
    <x v="22"/>
  </r>
  <r>
    <s v="52500"/>
    <s v="100023046"/>
    <s v="305668"/>
    <s v="10000"/>
    <s v="10100"/>
    <s v="5250000000"/>
    <s v="2058000"/>
    <s v=""/>
    <s v="00002"/>
    <s v=""/>
    <s v=""/>
    <s v=""/>
    <n v="-18.88"/>
    <x v="22"/>
  </r>
  <r>
    <s v="52500"/>
    <s v="100023046"/>
    <s v="305668"/>
    <s v="10000"/>
    <s v="10100"/>
    <s v="5250000000"/>
    <s v="2150000"/>
    <s v=""/>
    <s v="00002"/>
    <s v=""/>
    <s v=""/>
    <s v=""/>
    <n v="-129.18"/>
    <x v="21"/>
  </r>
  <r>
    <s v="52500"/>
    <s v="100023046"/>
    <s v="305668"/>
    <s v="10000"/>
    <s v="10100"/>
    <s v="5250000000"/>
    <s v="2150000"/>
    <s v=""/>
    <s v="00002"/>
    <s v=""/>
    <s v=""/>
    <s v=""/>
    <n v="-71.77"/>
    <x v="21"/>
  </r>
  <r>
    <s v="52500"/>
    <s v="100023046"/>
    <s v="305668"/>
    <s v="10000"/>
    <s v="10100"/>
    <s v="5250000000"/>
    <s v="1000000"/>
    <s v=""/>
    <s v="00002"/>
    <s v=""/>
    <s v=""/>
    <s v=""/>
    <n v="-1464.24"/>
    <x v="23"/>
  </r>
  <r>
    <s v="52500"/>
    <s v="100023046"/>
    <s v="305668"/>
    <s v="10000"/>
    <s v="10100"/>
    <s v="5250000000"/>
    <s v="2125000"/>
    <s v=""/>
    <s v="00002"/>
    <s v=""/>
    <s v=""/>
    <s v=""/>
    <n v="-2.29"/>
    <x v="36"/>
  </r>
  <r>
    <s v="52500"/>
    <s v="100065888"/>
    <s v="500224"/>
    <s v="10000"/>
    <s v="10100"/>
    <s v="5250000000"/>
    <s v="2160000"/>
    <s v=""/>
    <s v="00002"/>
    <s v=""/>
    <s v=""/>
    <s v=""/>
    <n v="-10.130000000000001"/>
    <x v="26"/>
  </r>
  <r>
    <s v="52500"/>
    <s v="100065888"/>
    <s v="500224"/>
    <s v="10000"/>
    <s v="10100"/>
    <s v="5250000000"/>
    <s v="2053000"/>
    <s v=""/>
    <s v="00002"/>
    <s v=""/>
    <s v=""/>
    <s v=""/>
    <n v="-23.93"/>
    <x v="25"/>
  </r>
  <r>
    <s v="52500"/>
    <s v="100065888"/>
    <s v="500224"/>
    <s v="10000"/>
    <s v="10100"/>
    <s v="5250000000"/>
    <s v="2058000"/>
    <s v=""/>
    <s v="00002"/>
    <s v=""/>
    <s v=""/>
    <s v=""/>
    <n v="-10.130000000000001"/>
    <x v="22"/>
  </r>
  <r>
    <s v="52500"/>
    <s v="100065888"/>
    <s v="500224"/>
    <s v="10000"/>
    <s v="10100"/>
    <s v="5250000000"/>
    <s v="2058000"/>
    <s v=""/>
    <s v="00002"/>
    <s v=""/>
    <s v=""/>
    <s v=""/>
    <n v="-5.6"/>
    <x v="22"/>
  </r>
  <r>
    <s v="52500"/>
    <s v="100065888"/>
    <s v="500224"/>
    <s v="10000"/>
    <s v="10100"/>
    <s v="5250000000"/>
    <s v="2150000"/>
    <s v=""/>
    <s v="00002"/>
    <s v=""/>
    <s v=""/>
    <s v=""/>
    <n v="-23.69"/>
    <x v="21"/>
  </r>
  <r>
    <s v="52500"/>
    <s v="100065888"/>
    <s v="500224"/>
    <s v="10000"/>
    <s v="10100"/>
    <s v="5250000000"/>
    <s v="2150000"/>
    <s v=""/>
    <s v="00002"/>
    <s v=""/>
    <s v=""/>
    <s v=""/>
    <n v="-13.08"/>
    <x v="21"/>
  </r>
  <r>
    <s v="52500"/>
    <s v="100065888"/>
    <s v="500224"/>
    <s v="10000"/>
    <s v="10100"/>
    <s v="5250000000"/>
    <s v="1000000"/>
    <s v=""/>
    <s v="00002"/>
    <s v=""/>
    <s v=""/>
    <s v=""/>
    <n v="-621.6"/>
    <x v="23"/>
  </r>
  <r>
    <s v="52500"/>
    <s v="100065888"/>
    <s v="500224"/>
    <s v="10000"/>
    <s v="10100"/>
    <s v="5250000000"/>
    <s v="1000000"/>
    <s v=""/>
    <s v="00002"/>
    <s v=""/>
    <s v=""/>
    <s v=""/>
    <n v="-343.33"/>
    <x v="23"/>
  </r>
  <r>
    <s v="52500"/>
    <s v="100065888"/>
    <s v="500224"/>
    <s v="10000"/>
    <s v="10100"/>
    <s v="5250000000"/>
    <s v="7100000"/>
    <s v=""/>
    <s v="00002"/>
    <s v=""/>
    <s v=""/>
    <s v=""/>
    <n v="698.75"/>
    <x v="33"/>
  </r>
  <r>
    <s v="52500"/>
    <s v="100065888"/>
    <s v="500224"/>
    <s v="10000"/>
    <s v="10100"/>
    <s v="5250000000"/>
    <s v="7100000"/>
    <s v=""/>
    <s v="00002"/>
    <s v=""/>
    <s v=""/>
    <s v=""/>
    <n v="385.94"/>
    <x v="33"/>
  </r>
  <r>
    <s v="52500"/>
    <s v="100065888"/>
    <s v="500224"/>
    <s v="10000"/>
    <s v="10100"/>
    <s v="5250000000"/>
    <s v="7230000"/>
    <s v=""/>
    <s v="00002"/>
    <s v=""/>
    <s v=""/>
    <s v=""/>
    <n v="43.33"/>
    <x v="28"/>
  </r>
  <r>
    <s v="52500"/>
    <s v="100065888"/>
    <s v="500224"/>
    <s v="10000"/>
    <s v="10100"/>
    <s v="5250000000"/>
    <s v="7230000"/>
    <s v=""/>
    <s v="00002"/>
    <s v=""/>
    <s v=""/>
    <s v=""/>
    <n v="23.93"/>
    <x v="28"/>
  </r>
  <r>
    <s v="52500"/>
    <s v="100065888"/>
    <s v="500224"/>
    <s v="10000"/>
    <s v="10100"/>
    <s v="5250000000"/>
    <s v="7231000"/>
    <s v=""/>
    <s v="00002"/>
    <s v=""/>
    <s v=""/>
    <s v=""/>
    <n v="10.130000000000001"/>
    <x v="29"/>
  </r>
  <r>
    <s v="52500"/>
    <s v="100065888"/>
    <s v="500224"/>
    <s v="10000"/>
    <s v="10100"/>
    <s v="5250000000"/>
    <s v="7231000"/>
    <s v=""/>
    <s v="00002"/>
    <s v=""/>
    <s v=""/>
    <s v=""/>
    <n v="5.6"/>
    <x v="29"/>
  </r>
  <r>
    <s v="52500"/>
    <s v="100065888"/>
    <s v="500224"/>
    <s v="10000"/>
    <s v="10100"/>
    <s v="5250000000"/>
    <s v="2110000"/>
    <s v=""/>
    <s v="00002"/>
    <s v=""/>
    <s v=""/>
    <s v=""/>
    <n v="-43.33"/>
    <x v="24"/>
  </r>
  <r>
    <s v="52500"/>
    <s v="100065888"/>
    <s v="500224"/>
    <s v="10000"/>
    <s v="10100"/>
    <s v="5250000000"/>
    <s v="2110000"/>
    <s v=""/>
    <s v="00002"/>
    <s v=""/>
    <s v=""/>
    <s v=""/>
    <n v="-23.93"/>
    <x v="24"/>
  </r>
  <r>
    <s v="52500"/>
    <s v="100065888"/>
    <s v="500224"/>
    <s v="10000"/>
    <s v="10100"/>
    <s v="5250000000"/>
    <s v="2053000"/>
    <s v=""/>
    <s v="00002"/>
    <s v=""/>
    <s v=""/>
    <s v=""/>
    <n v="-43.33"/>
    <x v="25"/>
  </r>
  <r>
    <s v="52500"/>
    <s v="100065888"/>
    <s v="500224"/>
    <s v="10000"/>
    <s v="10100"/>
    <s v="5250000000"/>
    <s v="2160000"/>
    <s v=""/>
    <s v="00002"/>
    <s v=""/>
    <s v=""/>
    <s v=""/>
    <n v="-5.6"/>
    <x v="26"/>
  </r>
  <r>
    <s v="52500"/>
    <s v="100063155"/>
    <s v="305457"/>
    <s v="10000"/>
    <s v="10100"/>
    <s v="5250000000"/>
    <s v="2100000"/>
    <s v=""/>
    <s v="00002"/>
    <s v=""/>
    <s v=""/>
    <s v=""/>
    <n v="-5.77"/>
    <x v="32"/>
  </r>
  <r>
    <s v="52500"/>
    <s v="100063155"/>
    <s v="305457"/>
    <s v="10000"/>
    <s v="10100"/>
    <s v="5250000000"/>
    <s v="2052000"/>
    <s v=""/>
    <s v="00002"/>
    <s v=""/>
    <s v=""/>
    <s v=""/>
    <n v="-31.74"/>
    <x v="42"/>
  </r>
  <r>
    <s v="52500"/>
    <s v="100063155"/>
    <s v="305457"/>
    <s v="10000"/>
    <s v="10100"/>
    <s v="5250000000"/>
    <s v="2110000"/>
    <s v=""/>
    <s v="00002"/>
    <s v=""/>
    <s v=""/>
    <s v=""/>
    <n v="-29.81"/>
    <x v="24"/>
  </r>
  <r>
    <s v="52500"/>
    <s v="100063155"/>
    <s v="305457"/>
    <s v="10000"/>
    <s v="10100"/>
    <s v="5250000000"/>
    <s v="2053000"/>
    <s v=""/>
    <s v="00002"/>
    <s v=""/>
    <s v=""/>
    <s v=""/>
    <n v="-53.67"/>
    <x v="25"/>
  </r>
  <r>
    <s v="52500"/>
    <s v="100063155"/>
    <s v="305457"/>
    <s v="10000"/>
    <s v="10100"/>
    <s v="5250000000"/>
    <s v="2053000"/>
    <s v=""/>
    <s v="00002"/>
    <s v=""/>
    <s v=""/>
    <s v=""/>
    <n v="-29.81"/>
    <x v="25"/>
  </r>
  <r>
    <s v="52500"/>
    <s v="100063155"/>
    <s v="305457"/>
    <s v="10000"/>
    <s v="10100"/>
    <s v="5250000000"/>
    <s v="2160000"/>
    <s v=""/>
    <s v="00002"/>
    <s v=""/>
    <s v=""/>
    <s v=""/>
    <n v="-12.56"/>
    <x v="26"/>
  </r>
  <r>
    <s v="52500"/>
    <s v="100063155"/>
    <s v="305457"/>
    <s v="10000"/>
    <s v="10100"/>
    <s v="5250000000"/>
    <s v="2160000"/>
    <s v=""/>
    <s v="00002"/>
    <s v=""/>
    <s v=""/>
    <s v=""/>
    <n v="-6.97"/>
    <x v="26"/>
  </r>
  <r>
    <s v="52500"/>
    <s v="100063155"/>
    <s v="305457"/>
    <s v="10000"/>
    <s v="10100"/>
    <s v="5250000000"/>
    <s v="2140000"/>
    <s v=""/>
    <s v="00002"/>
    <s v=""/>
    <s v=""/>
    <s v=""/>
    <n v="-86.49"/>
    <x v="30"/>
  </r>
  <r>
    <s v="52500"/>
    <s v="100063155"/>
    <s v="305457"/>
    <s v="10000"/>
    <s v="10100"/>
    <s v="5250000000"/>
    <s v="2140000"/>
    <s v=""/>
    <s v="00002"/>
    <s v=""/>
    <s v=""/>
    <s v=""/>
    <n v="-48.05"/>
    <x v="30"/>
  </r>
  <r>
    <s v="52500"/>
    <s v="100063155"/>
    <s v="305457"/>
    <s v="10000"/>
    <s v="10100"/>
    <s v="5250000000"/>
    <s v="2058000"/>
    <s v=""/>
    <s v="00002"/>
    <s v=""/>
    <s v=""/>
    <s v=""/>
    <n v="-12.55"/>
    <x v="22"/>
  </r>
  <r>
    <s v="52500"/>
    <s v="100063155"/>
    <s v="305457"/>
    <s v="10000"/>
    <s v="10100"/>
    <s v="5250000000"/>
    <s v="2058000"/>
    <s v=""/>
    <s v="00002"/>
    <s v=""/>
    <s v=""/>
    <s v=""/>
    <n v="-6.98"/>
    <x v="22"/>
  </r>
  <r>
    <s v="52500"/>
    <s v="100063155"/>
    <s v="305457"/>
    <s v="10000"/>
    <s v="10100"/>
    <s v="5250000000"/>
    <s v="2150000"/>
    <s v=""/>
    <s v="00002"/>
    <s v=""/>
    <s v=""/>
    <s v=""/>
    <n v="-37.770000000000003"/>
    <x v="21"/>
  </r>
  <r>
    <s v="52500"/>
    <s v="100063155"/>
    <s v="305457"/>
    <s v="10000"/>
    <s v="10100"/>
    <s v="5250000000"/>
    <s v="2150000"/>
    <s v=""/>
    <s v="00002"/>
    <s v=""/>
    <s v=""/>
    <s v=""/>
    <n v="-20.99"/>
    <x v="21"/>
  </r>
  <r>
    <s v="52500"/>
    <s v="100063155"/>
    <s v="305457"/>
    <s v="10000"/>
    <s v="10100"/>
    <s v="5250000000"/>
    <s v="1000000"/>
    <s v=""/>
    <s v="00002"/>
    <s v=""/>
    <s v=""/>
    <s v=""/>
    <n v="-617.94000000000005"/>
    <x v="23"/>
  </r>
  <r>
    <s v="52500"/>
    <s v="100063155"/>
    <s v="305457"/>
    <s v="10000"/>
    <s v="10100"/>
    <s v="5250000000"/>
    <s v="1000000"/>
    <s v=""/>
    <s v="00002"/>
    <s v=""/>
    <s v=""/>
    <s v=""/>
    <n v="-343.29"/>
    <x v="23"/>
  </r>
  <r>
    <s v="52500"/>
    <s v="100063155"/>
    <s v="305457"/>
    <s v="10000"/>
    <s v="10100"/>
    <s v="5250000000"/>
    <s v="7100000"/>
    <s v=""/>
    <s v="00002"/>
    <s v=""/>
    <s v=""/>
    <s v=""/>
    <n v="788.61"/>
    <x v="33"/>
  </r>
  <r>
    <s v="52500"/>
    <s v="100063155"/>
    <s v="305457"/>
    <s v="10000"/>
    <s v="10100"/>
    <s v="5250000000"/>
    <s v="7100000"/>
    <s v=""/>
    <s v="00002"/>
    <s v=""/>
    <s v=""/>
    <s v=""/>
    <n v="76.94"/>
    <x v="33"/>
  </r>
  <r>
    <s v="52500"/>
    <s v="100063155"/>
    <s v="305457"/>
    <s v="10000"/>
    <s v="10100"/>
    <s v="5250000000"/>
    <s v="7100000"/>
    <s v=""/>
    <s v="00002"/>
    <s v=""/>
    <s v=""/>
    <s v=""/>
    <n v="288.51"/>
    <x v="33"/>
  </r>
  <r>
    <s v="52500"/>
    <s v="100063155"/>
    <s v="305457"/>
    <s v="10000"/>
    <s v="10100"/>
    <s v="5250000000"/>
    <s v="7100000"/>
    <s v=""/>
    <s v="00002"/>
    <s v=""/>
    <s v=""/>
    <s v=""/>
    <n v="192.34"/>
    <x v="33"/>
  </r>
  <r>
    <s v="52500"/>
    <s v="100063155"/>
    <s v="305457"/>
    <s v="10000"/>
    <s v="10100"/>
    <s v="5250000000"/>
    <s v="7230000"/>
    <s v=""/>
    <s v="00002"/>
    <s v=""/>
    <s v=""/>
    <s v=""/>
    <n v="53.67"/>
    <x v="28"/>
  </r>
  <r>
    <s v="52500"/>
    <s v="100063155"/>
    <s v="305457"/>
    <s v="10000"/>
    <s v="10100"/>
    <s v="5250000000"/>
    <s v="7230000"/>
    <s v=""/>
    <s v="00002"/>
    <s v=""/>
    <s v=""/>
    <s v=""/>
    <n v="29.81"/>
    <x v="28"/>
  </r>
  <r>
    <s v="52500"/>
    <s v="100063155"/>
    <s v="305457"/>
    <s v="10000"/>
    <s v="10100"/>
    <s v="5250000000"/>
    <s v="7231000"/>
    <s v=""/>
    <s v="00002"/>
    <s v=""/>
    <s v=""/>
    <s v=""/>
    <n v="12.55"/>
    <x v="29"/>
  </r>
  <r>
    <s v="52500"/>
    <s v="100063155"/>
    <s v="305457"/>
    <s v="10000"/>
    <s v="10100"/>
    <s v="5250000000"/>
    <s v="7231000"/>
    <s v=""/>
    <s v="00002"/>
    <s v=""/>
    <s v=""/>
    <s v=""/>
    <n v="6.98"/>
    <x v="29"/>
  </r>
  <r>
    <s v="52500"/>
    <s v="100063155"/>
    <s v="305457"/>
    <s v="10000"/>
    <s v="10100"/>
    <s v="5250000000"/>
    <s v="7269000"/>
    <s v=""/>
    <s v="00002"/>
    <s v=""/>
    <s v=""/>
    <s v=""/>
    <n v="57.12"/>
    <x v="35"/>
  </r>
  <r>
    <s v="52500"/>
    <s v="100063155"/>
    <s v="305457"/>
    <s v="10000"/>
    <s v="10100"/>
    <s v="5250000000"/>
    <s v="7269000"/>
    <s v=""/>
    <s v="00002"/>
    <s v=""/>
    <s v=""/>
    <s v=""/>
    <n v="31.74"/>
    <x v="35"/>
  </r>
  <r>
    <s v="52500"/>
    <s v="100063155"/>
    <s v="305457"/>
    <s v="10000"/>
    <s v="10100"/>
    <s v="5250000000"/>
    <s v="7269000"/>
    <s v=""/>
    <s v="00002"/>
    <s v=""/>
    <s v=""/>
    <s v=""/>
    <n v="10.39"/>
    <x v="35"/>
  </r>
  <r>
    <s v="52500"/>
    <s v="100063155"/>
    <s v="305457"/>
    <s v="10000"/>
    <s v="10100"/>
    <s v="5250000000"/>
    <s v="7269000"/>
    <s v=""/>
    <s v="00002"/>
    <s v=""/>
    <s v=""/>
    <s v=""/>
    <n v="5.77"/>
    <x v="35"/>
  </r>
  <r>
    <s v="52500"/>
    <s v="100063155"/>
    <s v="305457"/>
    <s v="10000"/>
    <s v="10100"/>
    <s v="5250000000"/>
    <s v="2105000"/>
    <s v=""/>
    <s v="00002"/>
    <s v=""/>
    <s v=""/>
    <s v=""/>
    <n v="-57.12"/>
    <x v="37"/>
  </r>
  <r>
    <s v="52500"/>
    <s v="100063155"/>
    <s v="305457"/>
    <s v="10000"/>
    <s v="10100"/>
    <s v="5250000000"/>
    <s v="2100000"/>
    <s v=""/>
    <s v="00002"/>
    <s v=""/>
    <s v=""/>
    <s v=""/>
    <n v="-10.39"/>
    <x v="32"/>
  </r>
  <r>
    <s v="52500"/>
    <s v="100063155"/>
    <s v="305457"/>
    <s v="10000"/>
    <s v="10100"/>
    <s v="5250000000"/>
    <s v="2105000"/>
    <s v=""/>
    <s v="00002"/>
    <s v=""/>
    <s v=""/>
    <s v=""/>
    <n v="-31.74"/>
    <x v="37"/>
  </r>
  <r>
    <s v="52500"/>
    <s v="100063155"/>
    <s v="305457"/>
    <s v="10000"/>
    <s v="10100"/>
    <s v="5250000000"/>
    <s v="2052000"/>
    <s v=""/>
    <s v="00002"/>
    <s v=""/>
    <s v=""/>
    <s v=""/>
    <n v="-57.12"/>
    <x v="42"/>
  </r>
  <r>
    <s v="52500"/>
    <s v="100063155"/>
    <s v="305457"/>
    <s v="10000"/>
    <s v="10100"/>
    <s v="5250000000"/>
    <s v="2110000"/>
    <s v=""/>
    <s v="00002"/>
    <s v=""/>
    <s v=""/>
    <s v=""/>
    <n v="-53.67"/>
    <x v="24"/>
  </r>
  <r>
    <s v="52500"/>
    <s v="100056052"/>
    <s v="320263"/>
    <s v="10000"/>
    <s v="10100"/>
    <s v="5250000000"/>
    <s v="7100000"/>
    <s v=""/>
    <s v="00002"/>
    <s v=""/>
    <s v=""/>
    <s v=""/>
    <n v="520"/>
    <x v="33"/>
  </r>
  <r>
    <s v="52500"/>
    <s v="100056052"/>
    <s v="320263"/>
    <s v="10000"/>
    <s v="10100"/>
    <s v="5250000000"/>
    <s v="7230000"/>
    <s v=""/>
    <s v="00002"/>
    <s v=""/>
    <s v=""/>
    <s v=""/>
    <n v="51.45"/>
    <x v="28"/>
  </r>
  <r>
    <s v="52500"/>
    <s v="100056052"/>
    <s v="320263"/>
    <s v="10000"/>
    <s v="10100"/>
    <s v="5250000000"/>
    <s v="7230000"/>
    <s v=""/>
    <s v="00002"/>
    <s v=""/>
    <s v=""/>
    <s v=""/>
    <n v="28.58"/>
    <x v="28"/>
  </r>
  <r>
    <s v="52500"/>
    <s v="100056052"/>
    <s v="320263"/>
    <s v="10000"/>
    <s v="10100"/>
    <s v="5250000000"/>
    <s v="7231000"/>
    <s v=""/>
    <s v="00002"/>
    <s v=""/>
    <s v=""/>
    <s v=""/>
    <n v="12.03"/>
    <x v="29"/>
  </r>
  <r>
    <s v="52500"/>
    <s v="100056052"/>
    <s v="320263"/>
    <s v="10000"/>
    <s v="10100"/>
    <s v="5250000000"/>
    <s v="7231000"/>
    <s v=""/>
    <s v="00002"/>
    <s v=""/>
    <s v=""/>
    <s v=""/>
    <n v="6.69"/>
    <x v="29"/>
  </r>
  <r>
    <s v="52500"/>
    <s v="100056052"/>
    <s v="320263"/>
    <s v="10000"/>
    <s v="10100"/>
    <s v="5250000000"/>
    <s v="7240000"/>
    <s v=""/>
    <s v="00002"/>
    <s v=""/>
    <s v=""/>
    <s v=""/>
    <n v="433.22"/>
    <x v="44"/>
  </r>
  <r>
    <s v="52500"/>
    <s v="100056052"/>
    <s v="320263"/>
    <s v="10000"/>
    <s v="10100"/>
    <s v="5250000000"/>
    <s v="7240000"/>
    <s v=""/>
    <s v="00002"/>
    <s v=""/>
    <s v=""/>
    <s v=""/>
    <n v="240.68"/>
    <x v="44"/>
  </r>
  <r>
    <s v="52500"/>
    <s v="100056052"/>
    <s v="320263"/>
    <s v="10000"/>
    <s v="10100"/>
    <s v="5250000000"/>
    <s v="7250000"/>
    <s v=""/>
    <s v="00002"/>
    <s v=""/>
    <s v=""/>
    <s v=""/>
    <n v="0.32"/>
    <x v="31"/>
  </r>
  <r>
    <s v="52500"/>
    <s v="100056052"/>
    <s v="320263"/>
    <s v="10000"/>
    <s v="10100"/>
    <s v="5250000000"/>
    <s v="7269000"/>
    <s v=""/>
    <s v="00002"/>
    <s v=""/>
    <s v=""/>
    <s v=""/>
    <n v="34.32"/>
    <x v="35"/>
  </r>
  <r>
    <s v="52500"/>
    <s v="100056052"/>
    <s v="320263"/>
    <s v="10000"/>
    <s v="10100"/>
    <s v="5250000000"/>
    <s v="7269000"/>
    <s v=""/>
    <s v="00002"/>
    <s v=""/>
    <s v=""/>
    <s v=""/>
    <n v="11.23"/>
    <x v="35"/>
  </r>
  <r>
    <s v="52500"/>
    <s v="100056052"/>
    <s v="320263"/>
    <s v="10000"/>
    <s v="10100"/>
    <s v="5250000000"/>
    <s v="2140000"/>
    <s v=""/>
    <s v="00002"/>
    <s v=""/>
    <s v=""/>
    <s v=""/>
    <n v="-45.65"/>
    <x v="30"/>
  </r>
  <r>
    <s v="52500"/>
    <s v="100056052"/>
    <s v="320263"/>
    <s v="10000"/>
    <s v="10100"/>
    <s v="5250000000"/>
    <s v="2140000"/>
    <s v=""/>
    <s v="00002"/>
    <s v=""/>
    <s v=""/>
    <s v=""/>
    <n v="-25.36"/>
    <x v="30"/>
  </r>
  <r>
    <s v="52500"/>
    <s v="100056052"/>
    <s v="320263"/>
    <s v="10000"/>
    <s v="10100"/>
    <s v="5250000000"/>
    <s v="2058000"/>
    <s v=""/>
    <s v="00002"/>
    <s v=""/>
    <s v=""/>
    <s v=""/>
    <n v="-12.03"/>
    <x v="22"/>
  </r>
  <r>
    <s v="52500"/>
    <s v="100056052"/>
    <s v="320263"/>
    <s v="10000"/>
    <s v="10100"/>
    <s v="5250000000"/>
    <s v="2058000"/>
    <s v=""/>
    <s v="00002"/>
    <s v=""/>
    <s v=""/>
    <s v=""/>
    <n v="-6.69"/>
    <x v="22"/>
  </r>
  <r>
    <s v="52500"/>
    <s v="100056052"/>
    <s v="320263"/>
    <s v="10000"/>
    <s v="10100"/>
    <s v="5250000000"/>
    <s v="2150000"/>
    <s v=""/>
    <s v="00002"/>
    <s v=""/>
    <s v=""/>
    <s v=""/>
    <n v="-30.57"/>
    <x v="21"/>
  </r>
  <r>
    <s v="52500"/>
    <s v="100056052"/>
    <s v="320263"/>
    <s v="10000"/>
    <s v="10100"/>
    <s v="5250000000"/>
    <s v="2150000"/>
    <s v=""/>
    <s v="00002"/>
    <s v=""/>
    <s v=""/>
    <s v=""/>
    <n v="-16.989999999999998"/>
    <x v="21"/>
  </r>
  <r>
    <s v="52500"/>
    <s v="100056052"/>
    <s v="320263"/>
    <s v="10000"/>
    <s v="10100"/>
    <s v="5250000000"/>
    <s v="1000000"/>
    <s v=""/>
    <s v="00002"/>
    <s v=""/>
    <s v=""/>
    <s v=""/>
    <n v="-625.52"/>
    <x v="23"/>
  </r>
  <r>
    <s v="52500"/>
    <s v="100056052"/>
    <s v="320263"/>
    <s v="10000"/>
    <s v="10100"/>
    <s v="5250000000"/>
    <s v="1000000"/>
    <s v=""/>
    <s v="00002"/>
    <s v=""/>
    <s v=""/>
    <s v=""/>
    <n v="-347.5"/>
    <x v="23"/>
  </r>
  <r>
    <s v="52500"/>
    <s v="100056052"/>
    <s v="320263"/>
    <s v="10000"/>
    <s v="10100"/>
    <s v="5250000000"/>
    <s v="7250000"/>
    <s v=""/>
    <s v="00002"/>
    <s v=""/>
    <s v=""/>
    <s v=""/>
    <n v="0.18"/>
    <x v="31"/>
  </r>
  <r>
    <s v="52500"/>
    <s v="100056052"/>
    <s v="320263"/>
    <s v="10000"/>
    <s v="10100"/>
    <s v="5250000000"/>
    <s v="7221000"/>
    <s v=""/>
    <s v="00002"/>
    <s v=""/>
    <s v=""/>
    <s v=""/>
    <n v="3.78"/>
    <x v="34"/>
  </r>
  <r>
    <s v="52500"/>
    <s v="100056052"/>
    <s v="320263"/>
    <s v="10000"/>
    <s v="10100"/>
    <s v="5250000000"/>
    <s v="7221000"/>
    <s v=""/>
    <s v="00002"/>
    <s v=""/>
    <s v=""/>
    <s v=""/>
    <n v="2.09"/>
    <x v="34"/>
  </r>
  <r>
    <s v="52500"/>
    <s v="100056052"/>
    <s v="320263"/>
    <s v="10000"/>
    <s v="10100"/>
    <s v="5250000000"/>
    <s v="7269000"/>
    <s v=""/>
    <s v="00002"/>
    <s v=""/>
    <s v=""/>
    <s v=""/>
    <n v="61.78"/>
    <x v="35"/>
  </r>
  <r>
    <s v="52500"/>
    <s v="100056052"/>
    <s v="320263"/>
    <s v="10000"/>
    <s v="10100"/>
    <s v="5250000000"/>
    <s v="7100000"/>
    <s v=""/>
    <s v="00002"/>
    <s v=""/>
    <s v=""/>
    <s v=""/>
    <n v="936"/>
    <x v="33"/>
  </r>
  <r>
    <s v="52500"/>
    <s v="100056052"/>
    <s v="320263"/>
    <s v="10000"/>
    <s v="10100"/>
    <s v="5250000000"/>
    <s v="2160000"/>
    <s v=""/>
    <s v="00002"/>
    <s v=""/>
    <s v=""/>
    <s v=""/>
    <n v="-12.03"/>
    <x v="26"/>
  </r>
  <r>
    <s v="52500"/>
    <s v="100056052"/>
    <s v="320263"/>
    <s v="10000"/>
    <s v="10100"/>
    <s v="5250000000"/>
    <s v="2160000"/>
    <s v=""/>
    <s v="00002"/>
    <s v=""/>
    <s v=""/>
    <s v=""/>
    <n v="-6.69"/>
    <x v="26"/>
  </r>
  <r>
    <s v="52500"/>
    <s v="100056052"/>
    <s v="320263"/>
    <s v="10000"/>
    <s v="10100"/>
    <s v="5250000000"/>
    <s v="7269000"/>
    <s v=""/>
    <s v="00002"/>
    <s v=""/>
    <s v=""/>
    <s v=""/>
    <n v="6.24"/>
    <x v="35"/>
  </r>
  <r>
    <s v="52500"/>
    <s v="100056052"/>
    <s v="320263"/>
    <s v="10000"/>
    <s v="10100"/>
    <s v="5250000000"/>
    <s v="2125000"/>
    <s v=""/>
    <s v="00002"/>
    <s v=""/>
    <s v=""/>
    <s v=""/>
    <n v="-0.8"/>
    <x v="36"/>
  </r>
  <r>
    <s v="52500"/>
    <s v="100056052"/>
    <s v="320263"/>
    <s v="10000"/>
    <s v="10100"/>
    <s v="5250000000"/>
    <s v="2125000"/>
    <s v=""/>
    <s v="00002"/>
    <s v=""/>
    <s v=""/>
    <s v=""/>
    <n v="-0.45"/>
    <x v="36"/>
  </r>
  <r>
    <s v="52500"/>
    <s v="100056052"/>
    <s v="320263"/>
    <s v="10000"/>
    <s v="10100"/>
    <s v="5250000000"/>
    <s v="2155000"/>
    <s v=""/>
    <s v="00002"/>
    <s v=""/>
    <s v=""/>
    <s v=""/>
    <n v="-1.91"/>
    <x v="46"/>
  </r>
  <r>
    <s v="52500"/>
    <s v="100056052"/>
    <s v="320263"/>
    <s v="10000"/>
    <s v="10100"/>
    <s v="5250000000"/>
    <s v="2155000"/>
    <s v=""/>
    <s v="00002"/>
    <s v=""/>
    <s v=""/>
    <s v=""/>
    <n v="-1.06"/>
    <x v="46"/>
  </r>
  <r>
    <s v="52500"/>
    <s v="100056052"/>
    <s v="320263"/>
    <s v="10000"/>
    <s v="10100"/>
    <s v="5250000000"/>
    <s v="2100000"/>
    <s v=""/>
    <s v="00002"/>
    <s v=""/>
    <s v=""/>
    <s v=""/>
    <n v="-12.36"/>
    <x v="32"/>
  </r>
  <r>
    <s v="52500"/>
    <s v="100056052"/>
    <s v="320263"/>
    <s v="10000"/>
    <s v="10100"/>
    <s v="5250000000"/>
    <s v="2100000"/>
    <s v=""/>
    <s v="00002"/>
    <s v=""/>
    <s v=""/>
    <s v=""/>
    <n v="-6.87"/>
    <x v="32"/>
  </r>
  <r>
    <s v="52500"/>
    <s v="100056052"/>
    <s v="320263"/>
    <s v="10000"/>
    <s v="10100"/>
    <s v="5250000000"/>
    <s v="2125000"/>
    <s v=""/>
    <s v="00002"/>
    <s v=""/>
    <s v=""/>
    <s v=""/>
    <n v="-0.49"/>
    <x v="36"/>
  </r>
  <r>
    <s v="52500"/>
    <s v="100056052"/>
    <s v="320263"/>
    <s v="10000"/>
    <s v="10100"/>
    <s v="5250000000"/>
    <s v="2125000"/>
    <s v=""/>
    <s v="00002"/>
    <s v=""/>
    <s v=""/>
    <s v=""/>
    <n v="-0.27"/>
    <x v="36"/>
  </r>
  <r>
    <s v="52500"/>
    <s v="100056052"/>
    <s v="320263"/>
    <s v="10000"/>
    <s v="10100"/>
    <s v="5250000000"/>
    <s v="2105000"/>
    <s v=""/>
    <s v="00002"/>
    <s v=""/>
    <s v=""/>
    <s v=""/>
    <n v="-61.78"/>
    <x v="37"/>
  </r>
  <r>
    <s v="52500"/>
    <s v="100056052"/>
    <s v="320263"/>
    <s v="10000"/>
    <s v="10100"/>
    <s v="5250000000"/>
    <s v="2105000"/>
    <s v=""/>
    <s v="00002"/>
    <s v=""/>
    <s v=""/>
    <s v=""/>
    <n v="-34.32"/>
    <x v="37"/>
  </r>
  <r>
    <s v="52500"/>
    <s v="100056052"/>
    <s v="320263"/>
    <s v="10000"/>
    <s v="10100"/>
    <s v="5250000000"/>
    <s v="2130000"/>
    <s v=""/>
    <s v="00002"/>
    <s v=""/>
    <s v=""/>
    <s v=""/>
    <n v="-69.75"/>
    <x v="38"/>
  </r>
  <r>
    <s v="52500"/>
    <s v="100056052"/>
    <s v="320263"/>
    <s v="10000"/>
    <s v="10100"/>
    <s v="5250000000"/>
    <s v="2130000"/>
    <s v=""/>
    <s v="00002"/>
    <s v=""/>
    <s v=""/>
    <s v=""/>
    <n v="-38.75"/>
    <x v="38"/>
  </r>
  <r>
    <s v="52500"/>
    <s v="100056052"/>
    <s v="320263"/>
    <s v="10000"/>
    <s v="10100"/>
    <s v="5250000000"/>
    <s v="2190000"/>
    <s v=""/>
    <s v="00002"/>
    <s v=""/>
    <s v=""/>
    <s v=""/>
    <n v="-23.69"/>
    <x v="39"/>
  </r>
  <r>
    <s v="52500"/>
    <s v="100056052"/>
    <s v="320263"/>
    <s v="10000"/>
    <s v="10100"/>
    <s v="5250000000"/>
    <s v="2190000"/>
    <s v=""/>
    <s v="00002"/>
    <s v=""/>
    <s v=""/>
    <s v=""/>
    <n v="-13.16"/>
    <x v="39"/>
  </r>
  <r>
    <s v="52500"/>
    <s v="100056052"/>
    <s v="320263"/>
    <s v="10000"/>
    <s v="10100"/>
    <s v="5250000000"/>
    <s v="2057000"/>
    <s v=""/>
    <s v="00002"/>
    <s v=""/>
    <s v=""/>
    <s v=""/>
    <n v="-3.78"/>
    <x v="43"/>
  </r>
  <r>
    <s v="52500"/>
    <s v="100056052"/>
    <s v="320263"/>
    <s v="10000"/>
    <s v="10100"/>
    <s v="5250000000"/>
    <s v="2057000"/>
    <s v=""/>
    <s v="00002"/>
    <s v=""/>
    <s v=""/>
    <s v=""/>
    <n v="-2.09"/>
    <x v="43"/>
  </r>
  <r>
    <s v="52500"/>
    <s v="100056052"/>
    <s v="320263"/>
    <s v="10000"/>
    <s v="10100"/>
    <s v="5250000000"/>
    <s v="2055000"/>
    <s v=""/>
    <s v="00002"/>
    <s v=""/>
    <s v=""/>
    <s v=""/>
    <n v="-0.32"/>
    <x v="40"/>
  </r>
  <r>
    <s v="52500"/>
    <s v="100056052"/>
    <s v="320263"/>
    <s v="10000"/>
    <s v="10100"/>
    <s v="5250000000"/>
    <s v="2055000"/>
    <s v=""/>
    <s v="00002"/>
    <s v=""/>
    <s v=""/>
    <s v=""/>
    <n v="-0.18"/>
    <x v="40"/>
  </r>
  <r>
    <s v="52500"/>
    <s v="100056052"/>
    <s v="320263"/>
    <s v="10000"/>
    <s v="10100"/>
    <s v="5250000000"/>
    <s v="2056000"/>
    <s v=""/>
    <s v="00002"/>
    <s v=""/>
    <s v=""/>
    <s v=""/>
    <n v="-433.22"/>
    <x v="41"/>
  </r>
  <r>
    <s v="52500"/>
    <s v="100056052"/>
    <s v="320263"/>
    <s v="10000"/>
    <s v="10100"/>
    <s v="5250000000"/>
    <s v="2056000"/>
    <s v=""/>
    <s v="00002"/>
    <s v=""/>
    <s v=""/>
    <s v=""/>
    <n v="-240.68"/>
    <x v="41"/>
  </r>
  <r>
    <s v="52500"/>
    <s v="100056052"/>
    <s v="320263"/>
    <s v="10000"/>
    <s v="10100"/>
    <s v="5250000000"/>
    <s v="2052000"/>
    <s v=""/>
    <s v="00002"/>
    <s v=""/>
    <s v=""/>
    <s v=""/>
    <n v="-61.78"/>
    <x v="42"/>
  </r>
  <r>
    <s v="52500"/>
    <s v="100056052"/>
    <s v="320263"/>
    <s v="10000"/>
    <s v="10100"/>
    <s v="5250000000"/>
    <s v="2052000"/>
    <s v=""/>
    <s v="00002"/>
    <s v=""/>
    <s v=""/>
    <s v=""/>
    <n v="-34.32"/>
    <x v="42"/>
  </r>
  <r>
    <s v="52500"/>
    <s v="100056052"/>
    <s v="320263"/>
    <s v="10000"/>
    <s v="10100"/>
    <s v="5250000000"/>
    <s v="2100000"/>
    <s v=""/>
    <s v="00002"/>
    <s v=""/>
    <s v=""/>
    <s v=""/>
    <n v="-11.23"/>
    <x v="32"/>
  </r>
  <r>
    <s v="52500"/>
    <s v="100056052"/>
    <s v="320263"/>
    <s v="10000"/>
    <s v="10100"/>
    <s v="5250000000"/>
    <s v="2100000"/>
    <s v=""/>
    <s v="00002"/>
    <s v=""/>
    <s v=""/>
    <s v=""/>
    <n v="-6.24"/>
    <x v="32"/>
  </r>
  <r>
    <s v="52500"/>
    <s v="100056052"/>
    <s v="320263"/>
    <s v="10000"/>
    <s v="10100"/>
    <s v="5250000000"/>
    <s v="2110000"/>
    <s v=""/>
    <s v="00002"/>
    <s v=""/>
    <s v=""/>
    <s v=""/>
    <n v="-51.45"/>
    <x v="24"/>
  </r>
  <r>
    <s v="52500"/>
    <s v="100056052"/>
    <s v="320263"/>
    <s v="10000"/>
    <s v="10100"/>
    <s v="5250000000"/>
    <s v="2110000"/>
    <s v=""/>
    <s v="00002"/>
    <s v=""/>
    <s v=""/>
    <s v=""/>
    <n v="-28.58"/>
    <x v="24"/>
  </r>
  <r>
    <s v="52500"/>
    <s v="100056052"/>
    <s v="320263"/>
    <s v="10000"/>
    <s v="10100"/>
    <s v="5250000000"/>
    <s v="2053000"/>
    <s v=""/>
    <s v="00002"/>
    <s v=""/>
    <s v=""/>
    <s v=""/>
    <n v="-51.45"/>
    <x v="25"/>
  </r>
  <r>
    <s v="52500"/>
    <s v="100056052"/>
    <s v="320263"/>
    <s v="10000"/>
    <s v="10100"/>
    <s v="5250000000"/>
    <s v="2053000"/>
    <s v=""/>
    <s v="00002"/>
    <s v=""/>
    <s v=""/>
    <s v=""/>
    <n v="-28.58"/>
    <x v="25"/>
  </r>
  <r>
    <s v="52500"/>
    <s v="100051390"/>
    <s v="305393"/>
    <s v="10000"/>
    <s v="10100"/>
    <s v="5250000000"/>
    <s v="2130000"/>
    <s v=""/>
    <s v="00002"/>
    <s v=""/>
    <s v=""/>
    <s v=""/>
    <n v="-69.75"/>
    <x v="38"/>
  </r>
  <r>
    <s v="52500"/>
    <s v="100051390"/>
    <s v="305393"/>
    <s v="10000"/>
    <s v="10100"/>
    <s v="5250000000"/>
    <s v="2100000"/>
    <s v=""/>
    <s v="00002"/>
    <s v=""/>
    <s v=""/>
    <s v=""/>
    <n v="-29.53"/>
    <x v="32"/>
  </r>
  <r>
    <s v="52500"/>
    <s v="100051390"/>
    <s v="305393"/>
    <s v="10000"/>
    <s v="10100"/>
    <s v="5250000000"/>
    <s v="2057000"/>
    <s v=""/>
    <s v="00002"/>
    <s v=""/>
    <s v=""/>
    <s v=""/>
    <n v="-6.89"/>
    <x v="43"/>
  </r>
  <r>
    <s v="52500"/>
    <s v="100051390"/>
    <s v="305393"/>
    <s v="10000"/>
    <s v="10100"/>
    <s v="5250000000"/>
    <s v="2057000"/>
    <s v=""/>
    <s v="00002"/>
    <s v=""/>
    <s v=""/>
    <s v=""/>
    <n v="-3.82"/>
    <x v="43"/>
  </r>
  <r>
    <s v="52500"/>
    <s v="100051390"/>
    <s v="305393"/>
    <s v="10000"/>
    <s v="10100"/>
    <s v="5250000000"/>
    <s v="2055000"/>
    <s v=""/>
    <s v="00002"/>
    <s v=""/>
    <s v=""/>
    <s v=""/>
    <n v="-4.74"/>
    <x v="40"/>
  </r>
  <r>
    <s v="52500"/>
    <s v="100051390"/>
    <s v="305393"/>
    <s v="10000"/>
    <s v="10100"/>
    <s v="5250000000"/>
    <s v="2055000"/>
    <s v=""/>
    <s v="00002"/>
    <s v=""/>
    <s v=""/>
    <s v=""/>
    <n v="-2.64"/>
    <x v="40"/>
  </r>
  <r>
    <s v="52500"/>
    <s v="100051390"/>
    <s v="305393"/>
    <s v="10000"/>
    <s v="10100"/>
    <s v="5250000000"/>
    <s v="2056000"/>
    <s v=""/>
    <s v="00002"/>
    <s v=""/>
    <s v=""/>
    <s v=""/>
    <n v="-557.61"/>
    <x v="41"/>
  </r>
  <r>
    <s v="52500"/>
    <s v="100051390"/>
    <s v="305393"/>
    <s v="10000"/>
    <s v="10100"/>
    <s v="5250000000"/>
    <s v="2056000"/>
    <s v=""/>
    <s v="00002"/>
    <s v=""/>
    <s v=""/>
    <s v=""/>
    <n v="-309.79000000000002"/>
    <x v="41"/>
  </r>
  <r>
    <s v="52500"/>
    <s v="100051390"/>
    <s v="305393"/>
    <s v="10000"/>
    <s v="10100"/>
    <s v="5250000000"/>
    <s v="2052000"/>
    <s v=""/>
    <s v="00002"/>
    <s v=""/>
    <s v=""/>
    <s v=""/>
    <n v="-239.5"/>
    <x v="42"/>
  </r>
  <r>
    <s v="52500"/>
    <s v="100051390"/>
    <s v="305393"/>
    <s v="10000"/>
    <s v="10100"/>
    <s v="5250000000"/>
    <s v="2052000"/>
    <s v=""/>
    <s v="00002"/>
    <s v=""/>
    <s v=""/>
    <s v=""/>
    <n v="-133.06"/>
    <x v="42"/>
  </r>
  <r>
    <s v="52500"/>
    <s v="100051390"/>
    <s v="305393"/>
    <s v="10000"/>
    <s v="10100"/>
    <s v="5250000000"/>
    <s v="2100000"/>
    <s v=""/>
    <s v="00002"/>
    <s v=""/>
    <s v=""/>
    <s v=""/>
    <n v="-43.55"/>
    <x v="32"/>
  </r>
  <r>
    <s v="52500"/>
    <s v="100051390"/>
    <s v="305393"/>
    <s v="10000"/>
    <s v="10100"/>
    <s v="5250000000"/>
    <s v="2100000"/>
    <s v=""/>
    <s v="00002"/>
    <s v=""/>
    <s v=""/>
    <s v=""/>
    <n v="-24.19"/>
    <x v="32"/>
  </r>
  <r>
    <s v="52500"/>
    <s v="100051390"/>
    <s v="305393"/>
    <s v="10000"/>
    <s v="10100"/>
    <s v="5250000000"/>
    <s v="2110000"/>
    <s v=""/>
    <s v="00002"/>
    <s v=""/>
    <s v=""/>
    <s v=""/>
    <n v="-217.03"/>
    <x v="24"/>
  </r>
  <r>
    <s v="52500"/>
    <s v="100051390"/>
    <s v="305393"/>
    <s v="10000"/>
    <s v="10100"/>
    <s v="5250000000"/>
    <s v="2110000"/>
    <s v=""/>
    <s v="00002"/>
    <s v=""/>
    <s v=""/>
    <s v=""/>
    <n v="-120.58"/>
    <x v="24"/>
  </r>
  <r>
    <s v="52500"/>
    <s v="100051390"/>
    <s v="305393"/>
    <s v="10000"/>
    <s v="10100"/>
    <s v="5250000000"/>
    <s v="2053000"/>
    <s v=""/>
    <s v="00002"/>
    <s v=""/>
    <s v=""/>
    <s v=""/>
    <n v="-217.04"/>
    <x v="25"/>
  </r>
  <r>
    <s v="52500"/>
    <s v="100051390"/>
    <s v="305393"/>
    <s v="10000"/>
    <s v="10100"/>
    <s v="5250000000"/>
    <s v="2053000"/>
    <s v=""/>
    <s v="00002"/>
    <s v=""/>
    <s v=""/>
    <s v=""/>
    <n v="-120.57"/>
    <x v="25"/>
  </r>
  <r>
    <s v="52500"/>
    <s v="100051390"/>
    <s v="305393"/>
    <s v="10000"/>
    <s v="10100"/>
    <s v="5250000000"/>
    <s v="2160000"/>
    <s v=""/>
    <s v="00002"/>
    <s v=""/>
    <s v=""/>
    <s v=""/>
    <n v="-50.76"/>
    <x v="26"/>
  </r>
  <r>
    <s v="52500"/>
    <s v="100051390"/>
    <s v="305393"/>
    <s v="10000"/>
    <s v="10100"/>
    <s v="5250000000"/>
    <s v="2160000"/>
    <s v=""/>
    <s v="00002"/>
    <s v=""/>
    <s v=""/>
    <s v=""/>
    <n v="-28.2"/>
    <x v="26"/>
  </r>
  <r>
    <s v="52500"/>
    <s v="100051390"/>
    <s v="305393"/>
    <s v="10000"/>
    <s v="10100"/>
    <s v="5250000000"/>
    <s v="2140000"/>
    <s v=""/>
    <s v="00002"/>
    <s v=""/>
    <s v=""/>
    <s v=""/>
    <n v="-447.16"/>
    <x v="30"/>
  </r>
  <r>
    <s v="52500"/>
    <s v="100051390"/>
    <s v="305393"/>
    <s v="10000"/>
    <s v="10100"/>
    <s v="5250000000"/>
    <s v="2100000"/>
    <s v=""/>
    <s v="00002"/>
    <s v=""/>
    <s v=""/>
    <s v=""/>
    <n v="-32.14"/>
    <x v="32"/>
  </r>
  <r>
    <s v="52500"/>
    <s v="100051390"/>
    <s v="305393"/>
    <s v="10000"/>
    <s v="10100"/>
    <s v="5250000000"/>
    <s v="2100000"/>
    <s v=""/>
    <s v="00002"/>
    <s v=""/>
    <s v=""/>
    <s v=""/>
    <n v="-17.86"/>
    <x v="32"/>
  </r>
  <r>
    <s v="52500"/>
    <s v="100051390"/>
    <s v="305393"/>
    <s v="10000"/>
    <s v="10100"/>
    <s v="5250000000"/>
    <s v="2125000"/>
    <s v=""/>
    <s v="00002"/>
    <s v=""/>
    <s v=""/>
    <s v=""/>
    <n v="-13.89"/>
    <x v="36"/>
  </r>
  <r>
    <s v="52500"/>
    <s v="100051390"/>
    <s v="305393"/>
    <s v="10000"/>
    <s v="10100"/>
    <s v="5250000000"/>
    <s v="2125000"/>
    <s v=""/>
    <s v="00002"/>
    <s v=""/>
    <s v=""/>
    <s v=""/>
    <n v="-7.71"/>
    <x v="36"/>
  </r>
  <r>
    <s v="52500"/>
    <s v="100051390"/>
    <s v="305393"/>
    <s v="10000"/>
    <s v="10100"/>
    <s v="5250000000"/>
    <s v="2100000"/>
    <s v=""/>
    <s v="00002"/>
    <s v=""/>
    <s v=""/>
    <s v=""/>
    <n v="-7.57"/>
    <x v="32"/>
  </r>
  <r>
    <s v="52500"/>
    <s v="100051390"/>
    <s v="305393"/>
    <s v="10000"/>
    <s v="10100"/>
    <s v="5250000000"/>
    <s v="2100000"/>
    <s v=""/>
    <s v="00002"/>
    <s v=""/>
    <s v=""/>
    <s v=""/>
    <n v="-4.2"/>
    <x v="32"/>
  </r>
  <r>
    <s v="52500"/>
    <s v="100051390"/>
    <s v="305393"/>
    <s v="10000"/>
    <s v="10100"/>
    <s v="5250000000"/>
    <s v="7230000"/>
    <s v=""/>
    <s v="00002"/>
    <s v=""/>
    <s v=""/>
    <s v=""/>
    <n v="120.57"/>
    <x v="28"/>
  </r>
  <r>
    <s v="52500"/>
    <s v="100051390"/>
    <s v="305393"/>
    <s v="10000"/>
    <s v="10100"/>
    <s v="5250000000"/>
    <s v="7231000"/>
    <s v=""/>
    <s v="00002"/>
    <s v=""/>
    <s v=""/>
    <s v=""/>
    <n v="50.76"/>
    <x v="29"/>
  </r>
  <r>
    <s v="52500"/>
    <s v="100051390"/>
    <s v="305393"/>
    <s v="10000"/>
    <s v="10100"/>
    <s v="5250000000"/>
    <s v="7231000"/>
    <s v=""/>
    <s v="00002"/>
    <s v=""/>
    <s v=""/>
    <s v=""/>
    <n v="28.2"/>
    <x v="29"/>
  </r>
  <r>
    <s v="52500"/>
    <s v="100051390"/>
    <s v="305393"/>
    <s v="10000"/>
    <s v="10100"/>
    <s v="5250000000"/>
    <s v="7240000"/>
    <s v=""/>
    <s v="00002"/>
    <s v=""/>
    <s v=""/>
    <s v=""/>
    <n v="557.61"/>
    <x v="44"/>
  </r>
  <r>
    <s v="52500"/>
    <s v="100051390"/>
    <s v="305393"/>
    <s v="10000"/>
    <s v="10100"/>
    <s v="5250000000"/>
    <s v="7269000"/>
    <s v=""/>
    <s v="00002"/>
    <s v=""/>
    <s v=""/>
    <s v=""/>
    <n v="43.55"/>
    <x v="35"/>
  </r>
  <r>
    <s v="52500"/>
    <s v="100051390"/>
    <s v="305393"/>
    <s v="10000"/>
    <s v="10100"/>
    <s v="5250000000"/>
    <s v="7269000"/>
    <s v=""/>
    <s v="00002"/>
    <s v=""/>
    <s v=""/>
    <s v=""/>
    <n v="24.19"/>
    <x v="35"/>
  </r>
  <r>
    <s v="52500"/>
    <s v="100051390"/>
    <s v="305393"/>
    <s v="10000"/>
    <s v="10100"/>
    <s v="5250000000"/>
    <s v="2155000"/>
    <s v=""/>
    <s v="00002"/>
    <s v=""/>
    <s v=""/>
    <s v=""/>
    <n v="-11.46"/>
    <x v="46"/>
  </r>
  <r>
    <s v="52500"/>
    <s v="100051390"/>
    <s v="305393"/>
    <s v="10000"/>
    <s v="10100"/>
    <s v="5250000000"/>
    <s v="2155000"/>
    <s v=""/>
    <s v="00002"/>
    <s v=""/>
    <s v=""/>
    <s v=""/>
    <n v="-6.36"/>
    <x v="46"/>
  </r>
  <r>
    <s v="52500"/>
    <s v="100051390"/>
    <s v="305393"/>
    <s v="10000"/>
    <s v="10100"/>
    <s v="5250000000"/>
    <s v="2125000"/>
    <s v=""/>
    <s v="00002"/>
    <s v=""/>
    <s v=""/>
    <s v=""/>
    <n v="-1.61"/>
    <x v="36"/>
  </r>
  <r>
    <s v="52500"/>
    <s v="100051390"/>
    <s v="305393"/>
    <s v="10000"/>
    <s v="10100"/>
    <s v="5250000000"/>
    <s v="2125000"/>
    <s v=""/>
    <s v="00002"/>
    <s v=""/>
    <s v=""/>
    <s v=""/>
    <n v="-0.89"/>
    <x v="36"/>
  </r>
  <r>
    <s v="52500"/>
    <s v="100051390"/>
    <s v="305393"/>
    <s v="10000"/>
    <s v="10100"/>
    <s v="5250000000"/>
    <s v="2100000"/>
    <s v=""/>
    <s v="00002"/>
    <s v=""/>
    <s v=""/>
    <s v=""/>
    <n v="-16.07"/>
    <x v="32"/>
  </r>
  <r>
    <s v="52500"/>
    <s v="100051390"/>
    <s v="305393"/>
    <s v="10000"/>
    <s v="10100"/>
    <s v="5250000000"/>
    <s v="2100000"/>
    <s v=""/>
    <s v="00002"/>
    <s v=""/>
    <s v=""/>
    <s v=""/>
    <n v="-8.93"/>
    <x v="32"/>
  </r>
  <r>
    <s v="52500"/>
    <s v="100051390"/>
    <s v="305393"/>
    <s v="10000"/>
    <s v="10100"/>
    <s v="5250000000"/>
    <s v="7100000"/>
    <s v=""/>
    <s v="00002"/>
    <s v=""/>
    <s v=""/>
    <s v=""/>
    <n v="3628.8"/>
    <x v="33"/>
  </r>
  <r>
    <s v="52500"/>
    <s v="100051390"/>
    <s v="305393"/>
    <s v="10000"/>
    <s v="10100"/>
    <s v="5250000000"/>
    <s v="7100000"/>
    <s v=""/>
    <s v="00002"/>
    <s v=""/>
    <s v=""/>
    <s v=""/>
    <n v="2016"/>
    <x v="33"/>
  </r>
  <r>
    <s v="52500"/>
    <s v="100051390"/>
    <s v="305393"/>
    <s v="10000"/>
    <s v="10100"/>
    <s v="5250000000"/>
    <s v="7230000"/>
    <s v=""/>
    <s v="00002"/>
    <s v=""/>
    <s v=""/>
    <s v=""/>
    <n v="217.04"/>
    <x v="28"/>
  </r>
  <r>
    <s v="52500"/>
    <s v="100051390"/>
    <s v="305393"/>
    <s v="10000"/>
    <s v="10100"/>
    <s v="5250000000"/>
    <s v="7240000"/>
    <s v=""/>
    <s v="00002"/>
    <s v=""/>
    <s v=""/>
    <s v=""/>
    <n v="309.79000000000002"/>
    <x v="44"/>
  </r>
  <r>
    <s v="52500"/>
    <s v="100051390"/>
    <s v="305393"/>
    <s v="10000"/>
    <s v="10100"/>
    <s v="5250000000"/>
    <s v="7250000"/>
    <s v=""/>
    <s v="00002"/>
    <s v=""/>
    <s v=""/>
    <s v=""/>
    <n v="4.74"/>
    <x v="31"/>
  </r>
  <r>
    <s v="52500"/>
    <s v="100051390"/>
    <s v="305393"/>
    <s v="10000"/>
    <s v="10100"/>
    <s v="5250000000"/>
    <s v="7250000"/>
    <s v=""/>
    <s v="00002"/>
    <s v=""/>
    <s v=""/>
    <s v=""/>
    <n v="2.64"/>
    <x v="31"/>
  </r>
  <r>
    <s v="52500"/>
    <s v="100051390"/>
    <s v="305393"/>
    <s v="10000"/>
    <s v="10100"/>
    <s v="5250000000"/>
    <s v="7221000"/>
    <s v=""/>
    <s v="00002"/>
    <s v=""/>
    <s v=""/>
    <s v=""/>
    <n v="6.89"/>
    <x v="34"/>
  </r>
  <r>
    <s v="52500"/>
    <s v="100051390"/>
    <s v="305393"/>
    <s v="10000"/>
    <s v="10100"/>
    <s v="5250000000"/>
    <s v="7221000"/>
    <s v=""/>
    <s v="00002"/>
    <s v=""/>
    <s v=""/>
    <s v=""/>
    <n v="3.82"/>
    <x v="34"/>
  </r>
  <r>
    <s v="52500"/>
    <s v="100051390"/>
    <s v="305393"/>
    <s v="10000"/>
    <s v="10100"/>
    <s v="5250000000"/>
    <s v="7269000"/>
    <s v=""/>
    <s v="00002"/>
    <s v=""/>
    <s v=""/>
    <s v=""/>
    <n v="239.5"/>
    <x v="35"/>
  </r>
  <r>
    <s v="52500"/>
    <s v="100051390"/>
    <s v="305393"/>
    <s v="10000"/>
    <s v="10100"/>
    <s v="5250000000"/>
    <s v="7269000"/>
    <s v=""/>
    <s v="00002"/>
    <s v=""/>
    <s v=""/>
    <s v=""/>
    <n v="133.06"/>
    <x v="35"/>
  </r>
  <r>
    <s v="52500"/>
    <s v="100051390"/>
    <s v="305393"/>
    <s v="10000"/>
    <s v="10100"/>
    <s v="5250000000"/>
    <s v="2140000"/>
    <s v=""/>
    <s v="00002"/>
    <s v=""/>
    <s v=""/>
    <s v=""/>
    <n v="-248.43"/>
    <x v="30"/>
  </r>
  <r>
    <s v="52500"/>
    <s v="100051390"/>
    <s v="305393"/>
    <s v="10000"/>
    <s v="10100"/>
    <s v="5250000000"/>
    <s v="2058000"/>
    <s v=""/>
    <s v="00002"/>
    <s v=""/>
    <s v=""/>
    <s v=""/>
    <n v="-50.76"/>
    <x v="22"/>
  </r>
  <r>
    <s v="52500"/>
    <s v="100051390"/>
    <s v="305393"/>
    <s v="10000"/>
    <s v="10100"/>
    <s v="5250000000"/>
    <s v="2058000"/>
    <s v=""/>
    <s v="00002"/>
    <s v=""/>
    <s v=""/>
    <s v=""/>
    <n v="-28.2"/>
    <x v="22"/>
  </r>
  <r>
    <s v="52500"/>
    <s v="100051390"/>
    <s v="305393"/>
    <s v="10000"/>
    <s v="10100"/>
    <s v="5250000000"/>
    <s v="2150000"/>
    <s v=""/>
    <s v="00002"/>
    <s v=""/>
    <s v=""/>
    <s v=""/>
    <n v="-192.99"/>
    <x v="21"/>
  </r>
  <r>
    <s v="52500"/>
    <s v="100051390"/>
    <s v="305393"/>
    <s v="10000"/>
    <s v="10100"/>
    <s v="5250000000"/>
    <s v="2150000"/>
    <s v=""/>
    <s v="00002"/>
    <s v=""/>
    <s v=""/>
    <s v=""/>
    <n v="-107.22"/>
    <x v="21"/>
  </r>
  <r>
    <s v="52500"/>
    <s v="100051390"/>
    <s v="305393"/>
    <s v="10000"/>
    <s v="10100"/>
    <s v="5250000000"/>
    <s v="1000000"/>
    <s v=""/>
    <s v="00002"/>
    <s v=""/>
    <s v=""/>
    <s v=""/>
    <n v="-2266.4499999999998"/>
    <x v="23"/>
  </r>
  <r>
    <s v="52500"/>
    <s v="100051390"/>
    <s v="305393"/>
    <s v="10000"/>
    <s v="10100"/>
    <s v="5250000000"/>
    <s v="1000000"/>
    <s v=""/>
    <s v="00002"/>
    <s v=""/>
    <s v=""/>
    <s v=""/>
    <n v="-1259.1400000000001"/>
    <x v="23"/>
  </r>
  <r>
    <s v="52500"/>
    <s v="100051390"/>
    <s v="305393"/>
    <s v="10000"/>
    <s v="10100"/>
    <s v="5250000000"/>
    <s v="2125000"/>
    <s v=""/>
    <s v="00002"/>
    <s v=""/>
    <s v=""/>
    <s v=""/>
    <n v="-9.26"/>
    <x v="36"/>
  </r>
  <r>
    <s v="52500"/>
    <s v="100051390"/>
    <s v="305393"/>
    <s v="10000"/>
    <s v="10100"/>
    <s v="5250000000"/>
    <s v="2125000"/>
    <s v=""/>
    <s v="00002"/>
    <s v=""/>
    <s v=""/>
    <s v=""/>
    <n v="-5.14"/>
    <x v="36"/>
  </r>
  <r>
    <s v="52500"/>
    <s v="100051390"/>
    <s v="305393"/>
    <s v="10000"/>
    <s v="10100"/>
    <s v="5250000000"/>
    <s v="2105000"/>
    <s v=""/>
    <s v="00002"/>
    <s v=""/>
    <s v=""/>
    <s v=""/>
    <n v="-239.5"/>
    <x v="37"/>
  </r>
  <r>
    <s v="52500"/>
    <s v="100051390"/>
    <s v="305393"/>
    <s v="10000"/>
    <s v="10100"/>
    <s v="5250000000"/>
    <s v="2105000"/>
    <s v=""/>
    <s v="00002"/>
    <s v=""/>
    <s v=""/>
    <s v=""/>
    <n v="-133.06"/>
    <x v="37"/>
  </r>
  <r>
    <s v="52500"/>
    <s v="100051390"/>
    <s v="305393"/>
    <s v="10000"/>
    <s v="10100"/>
    <s v="5250000000"/>
    <s v="2100000"/>
    <s v=""/>
    <s v="00002"/>
    <s v=""/>
    <s v=""/>
    <s v=""/>
    <n v="-53.16"/>
    <x v="32"/>
  </r>
  <r>
    <s v="52500"/>
    <s v="100051390"/>
    <s v="305393"/>
    <s v="10000"/>
    <s v="10100"/>
    <s v="5250000000"/>
    <s v="2130000"/>
    <s v=""/>
    <s v="00002"/>
    <s v=""/>
    <s v=""/>
    <s v=""/>
    <n v="-38.75"/>
    <x v="38"/>
  </r>
  <r>
    <s v="52500"/>
    <s v="100068282"/>
    <s v="305452"/>
    <s v="10000"/>
    <s v="10100"/>
    <s v="5250000000"/>
    <s v="2053000"/>
    <s v=""/>
    <s v="00002"/>
    <s v=""/>
    <s v=""/>
    <s v=""/>
    <n v="-34.96"/>
    <x v="25"/>
  </r>
  <r>
    <s v="52500"/>
    <s v="100068282"/>
    <s v="305452"/>
    <s v="10000"/>
    <s v="10100"/>
    <s v="5250000000"/>
    <s v="2160000"/>
    <s v=""/>
    <s v="00002"/>
    <s v=""/>
    <s v=""/>
    <s v=""/>
    <n v="-14.72"/>
    <x v="26"/>
  </r>
  <r>
    <s v="52500"/>
    <s v="100068282"/>
    <s v="305452"/>
    <s v="10000"/>
    <s v="10100"/>
    <s v="5250000000"/>
    <s v="2160000"/>
    <s v=""/>
    <s v="00002"/>
    <s v=""/>
    <s v=""/>
    <s v=""/>
    <n v="-8.18"/>
    <x v="26"/>
  </r>
  <r>
    <s v="52500"/>
    <s v="100068282"/>
    <s v="305452"/>
    <s v="10000"/>
    <s v="10100"/>
    <s v="5250000000"/>
    <s v="2140000"/>
    <s v=""/>
    <s v="00002"/>
    <s v=""/>
    <s v=""/>
    <s v=""/>
    <n v="-122.05"/>
    <x v="30"/>
  </r>
  <r>
    <s v="52500"/>
    <s v="100068282"/>
    <s v="305452"/>
    <s v="10000"/>
    <s v="10100"/>
    <s v="5250000000"/>
    <s v="2140000"/>
    <s v=""/>
    <s v="00002"/>
    <s v=""/>
    <s v=""/>
    <s v=""/>
    <n v="-67.81"/>
    <x v="30"/>
  </r>
  <r>
    <s v="52500"/>
    <s v="100068282"/>
    <s v="305452"/>
    <s v="10000"/>
    <s v="10100"/>
    <s v="5250000000"/>
    <s v="2058000"/>
    <s v=""/>
    <s v="00002"/>
    <s v=""/>
    <s v=""/>
    <s v=""/>
    <n v="-14.72"/>
    <x v="22"/>
  </r>
  <r>
    <s v="52500"/>
    <s v="100068282"/>
    <s v="305452"/>
    <s v="10000"/>
    <s v="10100"/>
    <s v="5250000000"/>
    <s v="2058000"/>
    <s v=""/>
    <s v="00002"/>
    <s v=""/>
    <s v=""/>
    <s v=""/>
    <n v="-8.18"/>
    <x v="22"/>
  </r>
  <r>
    <s v="52500"/>
    <s v="100068282"/>
    <s v="305452"/>
    <s v="10000"/>
    <s v="10100"/>
    <s v="5250000000"/>
    <s v="2150000"/>
    <s v=""/>
    <s v="00002"/>
    <s v=""/>
    <s v=""/>
    <s v=""/>
    <n v="-47.48"/>
    <x v="21"/>
  </r>
  <r>
    <s v="52500"/>
    <s v="100068282"/>
    <s v="305452"/>
    <s v="10000"/>
    <s v="10100"/>
    <s v="5250000000"/>
    <s v="2150000"/>
    <s v=""/>
    <s v="00002"/>
    <s v=""/>
    <s v=""/>
    <s v=""/>
    <n v="-26.38"/>
    <x v="21"/>
  </r>
  <r>
    <s v="52500"/>
    <s v="100068282"/>
    <s v="305452"/>
    <s v="10000"/>
    <s v="10100"/>
    <s v="5250000000"/>
    <s v="1000000"/>
    <s v=""/>
    <s v="00002"/>
    <s v=""/>
    <s v=""/>
    <s v=""/>
    <n v="-697.8"/>
    <x v="23"/>
  </r>
  <r>
    <s v="52500"/>
    <s v="100068282"/>
    <s v="305452"/>
    <s v="10000"/>
    <s v="10100"/>
    <s v="5250000000"/>
    <s v="1000000"/>
    <s v=""/>
    <s v="00002"/>
    <s v=""/>
    <s v=""/>
    <s v=""/>
    <n v="-387.67"/>
    <x v="23"/>
  </r>
  <r>
    <s v="52500"/>
    <s v="100068282"/>
    <s v="305452"/>
    <s v="10000"/>
    <s v="10100"/>
    <s v="5250000000"/>
    <s v="2100000"/>
    <s v=""/>
    <s v="00002"/>
    <s v=""/>
    <s v=""/>
    <s v=""/>
    <n v="-0.89"/>
    <x v="32"/>
  </r>
  <r>
    <s v="52500"/>
    <s v="100068282"/>
    <s v="305452"/>
    <s v="10000"/>
    <s v="10100"/>
    <s v="5250000000"/>
    <s v="2105000"/>
    <s v=""/>
    <s v="00002"/>
    <s v=""/>
    <s v=""/>
    <s v=""/>
    <n v="-68.569999999999993"/>
    <x v="37"/>
  </r>
  <r>
    <s v="52500"/>
    <s v="100068282"/>
    <s v="305452"/>
    <s v="10000"/>
    <s v="10100"/>
    <s v="5250000000"/>
    <s v="2105000"/>
    <s v=""/>
    <s v="00002"/>
    <s v=""/>
    <s v=""/>
    <s v=""/>
    <n v="-38.090000000000003"/>
    <x v="37"/>
  </r>
  <r>
    <s v="52500"/>
    <s v="100068282"/>
    <s v="305452"/>
    <s v="10000"/>
    <s v="10100"/>
    <s v="5250000000"/>
    <s v="2190000"/>
    <s v=""/>
    <s v="00002"/>
    <s v=""/>
    <s v=""/>
    <s v=""/>
    <n v="-23.69"/>
    <x v="39"/>
  </r>
  <r>
    <s v="52500"/>
    <s v="100068282"/>
    <s v="305452"/>
    <s v="10000"/>
    <s v="10100"/>
    <s v="5250000000"/>
    <s v="2190000"/>
    <s v=""/>
    <s v="00002"/>
    <s v=""/>
    <s v=""/>
    <s v=""/>
    <n v="-13.16"/>
    <x v="39"/>
  </r>
  <r>
    <s v="52500"/>
    <s v="100068282"/>
    <s v="305452"/>
    <s v="10000"/>
    <s v="10100"/>
    <s v="5250000000"/>
    <s v="2100000"/>
    <s v=""/>
    <s v="00002"/>
    <s v=""/>
    <s v=""/>
    <s v=""/>
    <n v="-12.47"/>
    <x v="32"/>
  </r>
  <r>
    <s v="52500"/>
    <s v="100068282"/>
    <s v="305452"/>
    <s v="10000"/>
    <s v="10100"/>
    <s v="5250000000"/>
    <s v="2100000"/>
    <s v=""/>
    <s v="00002"/>
    <s v=""/>
    <s v=""/>
    <s v=""/>
    <n v="-6.92"/>
    <x v="32"/>
  </r>
  <r>
    <s v="52500"/>
    <s v="100068282"/>
    <s v="305452"/>
    <s v="10000"/>
    <s v="10100"/>
    <s v="5250000000"/>
    <s v="2052000"/>
    <s v=""/>
    <s v="00002"/>
    <s v=""/>
    <s v=""/>
    <s v=""/>
    <n v="-68.569999999999993"/>
    <x v="42"/>
  </r>
  <r>
    <s v="52500"/>
    <s v="100068282"/>
    <s v="305452"/>
    <s v="10000"/>
    <s v="10100"/>
    <s v="5250000000"/>
    <s v="2052000"/>
    <s v=""/>
    <s v="00002"/>
    <s v=""/>
    <s v=""/>
    <s v=""/>
    <n v="-38.090000000000003"/>
    <x v="42"/>
  </r>
  <r>
    <s v="52500"/>
    <s v="100068282"/>
    <s v="305452"/>
    <s v="10000"/>
    <s v="10100"/>
    <s v="5250000000"/>
    <s v="2110000"/>
    <s v=""/>
    <s v="00002"/>
    <s v=""/>
    <s v=""/>
    <s v=""/>
    <n v="-62.94"/>
    <x v="24"/>
  </r>
  <r>
    <s v="52500"/>
    <s v="100068282"/>
    <s v="305452"/>
    <s v="10000"/>
    <s v="10100"/>
    <s v="5250000000"/>
    <s v="2110000"/>
    <s v=""/>
    <s v="00002"/>
    <s v=""/>
    <s v=""/>
    <s v=""/>
    <n v="-34.96"/>
    <x v="24"/>
  </r>
  <r>
    <s v="52500"/>
    <s v="100068282"/>
    <s v="305452"/>
    <s v="10000"/>
    <s v="10100"/>
    <s v="5250000000"/>
    <s v="2053000"/>
    <s v=""/>
    <s v="00002"/>
    <s v=""/>
    <s v=""/>
    <s v=""/>
    <n v="-62.94"/>
    <x v="25"/>
  </r>
  <r>
    <s v="52500"/>
    <s v="100068282"/>
    <s v="305452"/>
    <s v="10000"/>
    <s v="10100"/>
    <s v="5250000000"/>
    <s v="7100000"/>
    <s v=""/>
    <s v="00002"/>
    <s v=""/>
    <s v=""/>
    <s v=""/>
    <n v="1038.8599999999999"/>
    <x v="33"/>
  </r>
  <r>
    <s v="52500"/>
    <s v="100068282"/>
    <s v="305452"/>
    <s v="10000"/>
    <s v="10100"/>
    <s v="5250000000"/>
    <s v="7100000"/>
    <s v=""/>
    <s v="00002"/>
    <s v=""/>
    <s v=""/>
    <s v=""/>
    <n v="577.14"/>
    <x v="33"/>
  </r>
  <r>
    <s v="52500"/>
    <s v="100068282"/>
    <s v="305452"/>
    <s v="10000"/>
    <s v="10100"/>
    <s v="5250000000"/>
    <s v="7230000"/>
    <s v=""/>
    <s v="00002"/>
    <s v=""/>
    <s v=""/>
    <s v=""/>
    <n v="62.94"/>
    <x v="28"/>
  </r>
  <r>
    <s v="52500"/>
    <s v="100068282"/>
    <s v="305452"/>
    <s v="10000"/>
    <s v="10100"/>
    <s v="5250000000"/>
    <s v="7230000"/>
    <s v=""/>
    <s v="00002"/>
    <s v=""/>
    <s v=""/>
    <s v=""/>
    <n v="34.96"/>
    <x v="28"/>
  </r>
  <r>
    <s v="52500"/>
    <s v="100068282"/>
    <s v="305452"/>
    <s v="10000"/>
    <s v="10100"/>
    <s v="5250000000"/>
    <s v="7231000"/>
    <s v=""/>
    <s v="00002"/>
    <s v=""/>
    <s v=""/>
    <s v=""/>
    <n v="14.72"/>
    <x v="29"/>
  </r>
  <r>
    <s v="52500"/>
    <s v="100068282"/>
    <s v="305452"/>
    <s v="10000"/>
    <s v="10100"/>
    <s v="5250000000"/>
    <s v="7231000"/>
    <s v=""/>
    <s v="00002"/>
    <s v=""/>
    <s v=""/>
    <s v=""/>
    <n v="8.18"/>
    <x v="29"/>
  </r>
  <r>
    <s v="52500"/>
    <s v="100068282"/>
    <s v="305452"/>
    <s v="10000"/>
    <s v="10100"/>
    <s v="5250000000"/>
    <s v="7269000"/>
    <s v=""/>
    <s v="00002"/>
    <s v=""/>
    <s v=""/>
    <s v=""/>
    <n v="68.569999999999993"/>
    <x v="35"/>
  </r>
  <r>
    <s v="52500"/>
    <s v="100068282"/>
    <s v="305452"/>
    <s v="10000"/>
    <s v="10100"/>
    <s v="5250000000"/>
    <s v="7269000"/>
    <s v=""/>
    <s v="00002"/>
    <s v=""/>
    <s v=""/>
    <s v=""/>
    <n v="38.090000000000003"/>
    <x v="35"/>
  </r>
  <r>
    <s v="52500"/>
    <s v="100068282"/>
    <s v="305452"/>
    <s v="10000"/>
    <s v="10100"/>
    <s v="5250000000"/>
    <s v="7269000"/>
    <s v=""/>
    <s v="00002"/>
    <s v=""/>
    <s v=""/>
    <s v=""/>
    <n v="12.47"/>
    <x v="35"/>
  </r>
  <r>
    <s v="52500"/>
    <s v="100068282"/>
    <s v="305452"/>
    <s v="10000"/>
    <s v="10100"/>
    <s v="5250000000"/>
    <s v="7269000"/>
    <s v=""/>
    <s v="00002"/>
    <s v=""/>
    <s v=""/>
    <s v=""/>
    <n v="6.92"/>
    <x v="35"/>
  </r>
  <r>
    <s v="52500"/>
    <s v="100068282"/>
    <s v="305452"/>
    <s v="10000"/>
    <s v="10100"/>
    <s v="5250000000"/>
    <s v="2100000"/>
    <s v=""/>
    <s v="00002"/>
    <s v=""/>
    <s v=""/>
    <s v=""/>
    <n v="-1.61"/>
    <x v="32"/>
  </r>
  <r>
    <s v="52500"/>
    <s v="100051783"/>
    <s v="305669"/>
    <s v="10000"/>
    <s v="10100"/>
    <s v="5250000000"/>
    <s v="2130000"/>
    <s v=""/>
    <s v="00002"/>
    <s v=""/>
    <s v=""/>
    <s v=""/>
    <n v="-38.75"/>
    <x v="38"/>
  </r>
  <r>
    <s v="52500"/>
    <s v="100051783"/>
    <s v="305669"/>
    <s v="10000"/>
    <s v="10100"/>
    <s v="5250000000"/>
    <s v="1000000"/>
    <s v=""/>
    <s v="00002"/>
    <s v=""/>
    <s v=""/>
    <s v=""/>
    <n v="-690.83"/>
    <x v="23"/>
  </r>
  <r>
    <s v="52500"/>
    <s v="100051783"/>
    <s v="305669"/>
    <s v="10000"/>
    <s v="10100"/>
    <s v="5250000000"/>
    <s v="2190000"/>
    <s v=""/>
    <s v="00002"/>
    <s v=""/>
    <s v=""/>
    <s v=""/>
    <n v="-7.03"/>
    <x v="39"/>
  </r>
  <r>
    <s v="52500"/>
    <s v="100051783"/>
    <s v="305669"/>
    <s v="10000"/>
    <s v="10100"/>
    <s v="5250000000"/>
    <s v="2100000"/>
    <s v=""/>
    <s v="00002"/>
    <s v=""/>
    <s v=""/>
    <s v=""/>
    <n v="-49.45"/>
    <x v="32"/>
  </r>
  <r>
    <s v="52500"/>
    <s v="100051783"/>
    <s v="305669"/>
    <s v="10000"/>
    <s v="10100"/>
    <s v="5250000000"/>
    <s v="2100000"/>
    <s v=""/>
    <s v="00002"/>
    <s v=""/>
    <s v=""/>
    <s v=""/>
    <n v="-27.47"/>
    <x v="32"/>
  </r>
  <r>
    <s v="52500"/>
    <s v="100051783"/>
    <s v="305669"/>
    <s v="10000"/>
    <s v="10100"/>
    <s v="5250000000"/>
    <s v="2056000"/>
    <s v=""/>
    <s v="00002"/>
    <s v=""/>
    <s v=""/>
    <s v=""/>
    <n v="-557.61"/>
    <x v="41"/>
  </r>
  <r>
    <s v="52500"/>
    <s v="100051783"/>
    <s v="305669"/>
    <s v="10000"/>
    <s v="10100"/>
    <s v="5250000000"/>
    <s v="2056000"/>
    <s v=""/>
    <s v="00002"/>
    <s v=""/>
    <s v=""/>
    <s v=""/>
    <n v="-309.79000000000002"/>
    <x v="41"/>
  </r>
  <r>
    <s v="52500"/>
    <s v="100051783"/>
    <s v="305669"/>
    <s v="10000"/>
    <s v="10100"/>
    <s v="5250000000"/>
    <s v="2052000"/>
    <s v=""/>
    <s v="00002"/>
    <s v=""/>
    <s v=""/>
    <s v=""/>
    <n v="-158.31"/>
    <x v="42"/>
  </r>
  <r>
    <s v="52500"/>
    <s v="100051783"/>
    <s v="305669"/>
    <s v="10000"/>
    <s v="10100"/>
    <s v="5250000000"/>
    <s v="2052000"/>
    <s v=""/>
    <s v="00002"/>
    <s v=""/>
    <s v=""/>
    <s v=""/>
    <n v="-87.95"/>
    <x v="42"/>
  </r>
  <r>
    <s v="52500"/>
    <s v="100051783"/>
    <s v="305669"/>
    <s v="10000"/>
    <s v="10100"/>
    <s v="5250000000"/>
    <s v="7100000"/>
    <s v=""/>
    <s v="00002"/>
    <s v=""/>
    <s v=""/>
    <s v=""/>
    <n v="106.61"/>
    <x v="33"/>
  </r>
  <r>
    <s v="52500"/>
    <s v="100051783"/>
    <s v="305669"/>
    <s v="10000"/>
    <s v="10100"/>
    <s v="5250000000"/>
    <s v="7100000"/>
    <s v=""/>
    <s v="00002"/>
    <s v=""/>
    <s v=""/>
    <s v=""/>
    <n v="373.12"/>
    <x v="33"/>
  </r>
  <r>
    <s v="52500"/>
    <s v="100051783"/>
    <s v="305669"/>
    <s v="10000"/>
    <s v="10100"/>
    <s v="5250000000"/>
    <s v="7100000"/>
    <s v=""/>
    <s v="00002"/>
    <s v=""/>
    <s v=""/>
    <s v=""/>
    <n v="1918.9"/>
    <x v="33"/>
  </r>
  <r>
    <s v="52500"/>
    <s v="100051783"/>
    <s v="305669"/>
    <s v="10000"/>
    <s v="10100"/>
    <s v="5250000000"/>
    <s v="7100000"/>
    <s v=""/>
    <s v="00002"/>
    <s v=""/>
    <s v=""/>
    <s v=""/>
    <n v="1066.06"/>
    <x v="33"/>
  </r>
  <r>
    <s v="52500"/>
    <s v="100051783"/>
    <s v="305669"/>
    <s v="10000"/>
    <s v="10100"/>
    <s v="5250000000"/>
    <s v="7100000"/>
    <s v=""/>
    <s v="00002"/>
    <s v=""/>
    <s v=""/>
    <s v=""/>
    <n v="266.51"/>
    <x v="33"/>
  </r>
  <r>
    <s v="52500"/>
    <s v="100051783"/>
    <s v="305669"/>
    <s v="10000"/>
    <s v="10100"/>
    <s v="5250000000"/>
    <s v="7230000"/>
    <s v=""/>
    <s v="00002"/>
    <s v=""/>
    <s v=""/>
    <s v=""/>
    <n v="140.54"/>
    <x v="28"/>
  </r>
  <r>
    <s v="52500"/>
    <s v="100051783"/>
    <s v="305669"/>
    <s v="10000"/>
    <s v="10100"/>
    <s v="5250000000"/>
    <s v="7230000"/>
    <s v=""/>
    <s v="00002"/>
    <s v=""/>
    <s v=""/>
    <s v=""/>
    <n v="78.08"/>
    <x v="28"/>
  </r>
  <r>
    <s v="52500"/>
    <s v="100051783"/>
    <s v="305669"/>
    <s v="10000"/>
    <s v="10100"/>
    <s v="5250000000"/>
    <s v="7231000"/>
    <s v=""/>
    <s v="00002"/>
    <s v=""/>
    <s v=""/>
    <s v=""/>
    <n v="32.869999999999997"/>
    <x v="29"/>
  </r>
  <r>
    <s v="52500"/>
    <s v="100051783"/>
    <s v="305669"/>
    <s v="10000"/>
    <s v="10100"/>
    <s v="5250000000"/>
    <s v="7231000"/>
    <s v=""/>
    <s v="00002"/>
    <s v=""/>
    <s v=""/>
    <s v=""/>
    <n v="18.260000000000002"/>
    <x v="29"/>
  </r>
  <r>
    <s v="52500"/>
    <s v="100051783"/>
    <s v="305669"/>
    <s v="10000"/>
    <s v="10100"/>
    <s v="5250000000"/>
    <s v="7240000"/>
    <s v=""/>
    <s v="00002"/>
    <s v=""/>
    <s v=""/>
    <s v=""/>
    <n v="557.61"/>
    <x v="44"/>
  </r>
  <r>
    <s v="52500"/>
    <s v="100051783"/>
    <s v="305669"/>
    <s v="10000"/>
    <s v="10100"/>
    <s v="5250000000"/>
    <s v="7240000"/>
    <s v=""/>
    <s v="00002"/>
    <s v=""/>
    <s v=""/>
    <s v=""/>
    <n v="309.79000000000002"/>
    <x v="44"/>
  </r>
  <r>
    <s v="52500"/>
    <s v="100051783"/>
    <s v="305669"/>
    <s v="10000"/>
    <s v="10100"/>
    <s v="5250000000"/>
    <s v="7269000"/>
    <s v=""/>
    <s v="00002"/>
    <s v=""/>
    <s v=""/>
    <s v=""/>
    <n v="158.31"/>
    <x v="35"/>
  </r>
  <r>
    <s v="52500"/>
    <s v="100051783"/>
    <s v="305669"/>
    <s v="10000"/>
    <s v="10100"/>
    <s v="5250000000"/>
    <s v="7269000"/>
    <s v=""/>
    <s v="00002"/>
    <s v=""/>
    <s v=""/>
    <s v=""/>
    <n v="87.95"/>
    <x v="35"/>
  </r>
  <r>
    <s v="52500"/>
    <s v="100051783"/>
    <s v="305669"/>
    <s v="10000"/>
    <s v="10100"/>
    <s v="5250000000"/>
    <s v="7269000"/>
    <s v=""/>
    <s v="00002"/>
    <s v=""/>
    <s v=""/>
    <s v=""/>
    <n v="28.78"/>
    <x v="35"/>
  </r>
  <r>
    <s v="52500"/>
    <s v="100051783"/>
    <s v="305669"/>
    <s v="10000"/>
    <s v="10100"/>
    <s v="5250000000"/>
    <s v="7269000"/>
    <s v=""/>
    <s v="00002"/>
    <s v=""/>
    <s v=""/>
    <s v=""/>
    <n v="15.99"/>
    <x v="35"/>
  </r>
  <r>
    <s v="52500"/>
    <s v="100051783"/>
    <s v="305669"/>
    <s v="10000"/>
    <s v="10100"/>
    <s v="5250000000"/>
    <s v="2100000"/>
    <s v=""/>
    <s v="00002"/>
    <s v=""/>
    <s v=""/>
    <s v=""/>
    <n v="-446.79"/>
    <x v="32"/>
  </r>
  <r>
    <s v="52500"/>
    <s v="100051783"/>
    <s v="305669"/>
    <s v="10000"/>
    <s v="10100"/>
    <s v="5250000000"/>
    <s v="2100000"/>
    <s v=""/>
    <s v="00002"/>
    <s v=""/>
    <s v=""/>
    <s v=""/>
    <n v="-248.21"/>
    <x v="32"/>
  </r>
  <r>
    <s v="52500"/>
    <s v="100051783"/>
    <s v="305669"/>
    <s v="10000"/>
    <s v="10100"/>
    <s v="5250000000"/>
    <s v="2105000"/>
    <s v=""/>
    <s v="00002"/>
    <s v=""/>
    <s v=""/>
    <s v=""/>
    <n v="-158.31"/>
    <x v="37"/>
  </r>
  <r>
    <s v="52500"/>
    <s v="100051783"/>
    <s v="305669"/>
    <s v="10000"/>
    <s v="10100"/>
    <s v="5250000000"/>
    <s v="2105000"/>
    <s v=""/>
    <s v="00002"/>
    <s v=""/>
    <s v=""/>
    <s v=""/>
    <n v="-87.95"/>
    <x v="37"/>
  </r>
  <r>
    <s v="52500"/>
    <s v="100051783"/>
    <s v="305669"/>
    <s v="10000"/>
    <s v="10100"/>
    <s v="5250000000"/>
    <s v="2130000"/>
    <s v=""/>
    <s v="00002"/>
    <s v=""/>
    <s v=""/>
    <s v=""/>
    <n v="-69.75"/>
    <x v="38"/>
  </r>
  <r>
    <s v="52500"/>
    <s v="100051783"/>
    <s v="305669"/>
    <s v="10000"/>
    <s v="10100"/>
    <s v="5250000000"/>
    <s v="2100000"/>
    <s v=""/>
    <s v="00002"/>
    <s v=""/>
    <s v=""/>
    <s v=""/>
    <n v="-28.78"/>
    <x v="32"/>
  </r>
  <r>
    <s v="52500"/>
    <s v="100051783"/>
    <s v="305669"/>
    <s v="10000"/>
    <s v="10100"/>
    <s v="5250000000"/>
    <s v="2100000"/>
    <s v=""/>
    <s v="00002"/>
    <s v=""/>
    <s v=""/>
    <s v=""/>
    <n v="-15.99"/>
    <x v="32"/>
  </r>
  <r>
    <s v="52500"/>
    <s v="100051783"/>
    <s v="305669"/>
    <s v="10000"/>
    <s v="10100"/>
    <s v="5250000000"/>
    <s v="2110000"/>
    <s v=""/>
    <s v="00002"/>
    <s v=""/>
    <s v=""/>
    <s v=""/>
    <n v="-140.54"/>
    <x v="24"/>
  </r>
  <r>
    <s v="52500"/>
    <s v="100051783"/>
    <s v="305669"/>
    <s v="10000"/>
    <s v="10100"/>
    <s v="5250000000"/>
    <s v="2110000"/>
    <s v=""/>
    <s v="00002"/>
    <s v=""/>
    <s v=""/>
    <s v=""/>
    <n v="-78.08"/>
    <x v="24"/>
  </r>
  <r>
    <s v="52500"/>
    <s v="100051783"/>
    <s v="305669"/>
    <s v="10000"/>
    <s v="10100"/>
    <s v="5250000000"/>
    <s v="2053000"/>
    <s v=""/>
    <s v="00002"/>
    <s v=""/>
    <s v=""/>
    <s v=""/>
    <n v="-140.54"/>
    <x v="25"/>
  </r>
  <r>
    <s v="52500"/>
    <s v="100051783"/>
    <s v="305669"/>
    <s v="10000"/>
    <s v="10100"/>
    <s v="5250000000"/>
    <s v="2053000"/>
    <s v=""/>
    <s v="00002"/>
    <s v=""/>
    <s v=""/>
    <s v=""/>
    <n v="-78.08"/>
    <x v="25"/>
  </r>
  <r>
    <s v="52500"/>
    <s v="100051783"/>
    <s v="305669"/>
    <s v="10000"/>
    <s v="10100"/>
    <s v="5250000000"/>
    <s v="2160000"/>
    <s v=""/>
    <s v="00002"/>
    <s v=""/>
    <s v=""/>
    <s v=""/>
    <n v="-32.869999999999997"/>
    <x v="26"/>
  </r>
  <r>
    <s v="52500"/>
    <s v="100051783"/>
    <s v="305669"/>
    <s v="10000"/>
    <s v="10100"/>
    <s v="5250000000"/>
    <s v="2160000"/>
    <s v=""/>
    <s v="00002"/>
    <s v=""/>
    <s v=""/>
    <s v=""/>
    <n v="-18.260000000000002"/>
    <x v="26"/>
  </r>
  <r>
    <s v="52500"/>
    <s v="100051783"/>
    <s v="305669"/>
    <s v="10000"/>
    <s v="10100"/>
    <s v="5250000000"/>
    <s v="2140000"/>
    <s v=""/>
    <s v="00002"/>
    <s v=""/>
    <s v=""/>
    <s v=""/>
    <n v="-150.04"/>
    <x v="30"/>
  </r>
  <r>
    <s v="52500"/>
    <s v="100051783"/>
    <s v="305669"/>
    <s v="10000"/>
    <s v="10100"/>
    <s v="5250000000"/>
    <s v="2140000"/>
    <s v=""/>
    <s v="00002"/>
    <s v=""/>
    <s v=""/>
    <s v=""/>
    <n v="-83.36"/>
    <x v="30"/>
  </r>
  <r>
    <s v="52500"/>
    <s v="100051783"/>
    <s v="305669"/>
    <s v="10000"/>
    <s v="10100"/>
    <s v="5250000000"/>
    <s v="2058000"/>
    <s v=""/>
    <s v="00002"/>
    <s v=""/>
    <s v=""/>
    <s v=""/>
    <n v="-32.869999999999997"/>
    <x v="22"/>
  </r>
  <r>
    <s v="52500"/>
    <s v="100051783"/>
    <s v="305669"/>
    <s v="10000"/>
    <s v="10100"/>
    <s v="5250000000"/>
    <s v="2058000"/>
    <s v=""/>
    <s v="00002"/>
    <s v=""/>
    <s v=""/>
    <s v=""/>
    <n v="-18.260000000000002"/>
    <x v="22"/>
  </r>
  <r>
    <s v="52500"/>
    <s v="100051783"/>
    <s v="305669"/>
    <s v="10000"/>
    <s v="10100"/>
    <s v="5250000000"/>
    <s v="2150000"/>
    <s v=""/>
    <s v="00002"/>
    <s v=""/>
    <s v=""/>
    <s v=""/>
    <n v="-94.73"/>
    <x v="21"/>
  </r>
  <r>
    <s v="52500"/>
    <s v="100051783"/>
    <s v="305669"/>
    <s v="10000"/>
    <s v="10100"/>
    <s v="5250000000"/>
    <s v="2150000"/>
    <s v=""/>
    <s v="00002"/>
    <s v=""/>
    <s v=""/>
    <s v=""/>
    <n v="-52.63"/>
    <x v="21"/>
  </r>
  <r>
    <s v="52500"/>
    <s v="100051783"/>
    <s v="305669"/>
    <s v="10000"/>
    <s v="10100"/>
    <s v="5250000000"/>
    <s v="1000000"/>
    <s v=""/>
    <s v="00002"/>
    <s v=""/>
    <s v=""/>
    <s v=""/>
    <n v="-1243.5"/>
    <x v="23"/>
  </r>
  <r>
    <s v="52500"/>
    <s v="100051783"/>
    <s v="305669"/>
    <s v="10000"/>
    <s v="10100"/>
    <s v="5250000000"/>
    <s v="2190000"/>
    <s v=""/>
    <s v="00002"/>
    <s v=""/>
    <s v=""/>
    <s v=""/>
    <n v="-12.65"/>
    <x v="39"/>
  </r>
  <r>
    <s v="52500"/>
    <s v="100063539"/>
    <s v="305330"/>
    <s v="10000"/>
    <s v="10100"/>
    <s v="5250000000"/>
    <s v="2160000"/>
    <s v=""/>
    <s v="00002"/>
    <s v=""/>
    <s v=""/>
    <s v=""/>
    <n v="-9.35"/>
    <x v="26"/>
  </r>
  <r>
    <s v="52500"/>
    <s v="100063539"/>
    <s v="305330"/>
    <s v="10000"/>
    <s v="10100"/>
    <s v="5250000000"/>
    <s v="2140000"/>
    <s v=""/>
    <s v="00002"/>
    <s v=""/>
    <s v=""/>
    <s v=""/>
    <n v="-82.78"/>
    <x v="30"/>
  </r>
  <r>
    <s v="52500"/>
    <s v="100063539"/>
    <s v="305330"/>
    <s v="10000"/>
    <s v="10100"/>
    <s v="5250000000"/>
    <s v="2140000"/>
    <s v=""/>
    <s v="00002"/>
    <s v=""/>
    <s v=""/>
    <s v=""/>
    <n v="-45.99"/>
    <x v="30"/>
  </r>
  <r>
    <s v="52500"/>
    <s v="100063539"/>
    <s v="305330"/>
    <s v="10000"/>
    <s v="10100"/>
    <s v="5250000000"/>
    <s v="2058000"/>
    <s v=""/>
    <s v="00002"/>
    <s v=""/>
    <s v=""/>
    <s v=""/>
    <n v="-16.82"/>
    <x v="22"/>
  </r>
  <r>
    <s v="52500"/>
    <s v="100063539"/>
    <s v="305330"/>
    <s v="10000"/>
    <s v="10100"/>
    <s v="5250000000"/>
    <s v="2058000"/>
    <s v=""/>
    <s v="00002"/>
    <s v=""/>
    <s v=""/>
    <s v=""/>
    <n v="-9.35"/>
    <x v="22"/>
  </r>
  <r>
    <s v="52500"/>
    <s v="100063539"/>
    <s v="305330"/>
    <s v="10000"/>
    <s v="10100"/>
    <s v="5250000000"/>
    <s v="2150000"/>
    <s v=""/>
    <s v="00002"/>
    <s v=""/>
    <s v=""/>
    <s v=""/>
    <n v="-54.69"/>
    <x v="21"/>
  </r>
  <r>
    <s v="52500"/>
    <s v="100063539"/>
    <s v="305330"/>
    <s v="10000"/>
    <s v="10100"/>
    <s v="5250000000"/>
    <s v="2150000"/>
    <s v=""/>
    <s v="00002"/>
    <s v=""/>
    <s v=""/>
    <s v=""/>
    <n v="-30.39"/>
    <x v="21"/>
  </r>
  <r>
    <s v="52500"/>
    <s v="100063539"/>
    <s v="305330"/>
    <s v="10000"/>
    <s v="10100"/>
    <s v="5250000000"/>
    <s v="1000000"/>
    <s v=""/>
    <s v="00002"/>
    <s v=""/>
    <s v=""/>
    <s v=""/>
    <n v="-854.13"/>
    <x v="23"/>
  </r>
  <r>
    <s v="52500"/>
    <s v="100063539"/>
    <s v="305330"/>
    <s v="10000"/>
    <s v="10100"/>
    <s v="5250000000"/>
    <s v="1000000"/>
    <s v=""/>
    <s v="00002"/>
    <s v=""/>
    <s v=""/>
    <s v=""/>
    <n v="-474.49"/>
    <x v="23"/>
  </r>
  <r>
    <s v="52500"/>
    <s v="100063539"/>
    <s v="305330"/>
    <s v="10000"/>
    <s v="10100"/>
    <s v="5250000000"/>
    <s v="2105000"/>
    <s v=""/>
    <s v="00002"/>
    <s v=""/>
    <s v=""/>
    <s v=""/>
    <n v="-79.97"/>
    <x v="37"/>
  </r>
  <r>
    <s v="52500"/>
    <s v="100063539"/>
    <s v="305330"/>
    <s v="10000"/>
    <s v="10100"/>
    <s v="5250000000"/>
    <s v="2105000"/>
    <s v=""/>
    <s v="00002"/>
    <s v=""/>
    <s v=""/>
    <s v=""/>
    <n v="-44.43"/>
    <x v="37"/>
  </r>
  <r>
    <s v="52500"/>
    <s v="100063539"/>
    <s v="305330"/>
    <s v="10000"/>
    <s v="10100"/>
    <s v="5250000000"/>
    <s v="2130000"/>
    <s v=""/>
    <s v="00002"/>
    <s v=""/>
    <s v=""/>
    <s v=""/>
    <n v="-27.64"/>
    <x v="38"/>
  </r>
  <r>
    <s v="52500"/>
    <s v="100063539"/>
    <s v="305330"/>
    <s v="10000"/>
    <s v="10100"/>
    <s v="5250000000"/>
    <s v="2130000"/>
    <s v=""/>
    <s v="00002"/>
    <s v=""/>
    <s v=""/>
    <s v=""/>
    <n v="-15.36"/>
    <x v="38"/>
  </r>
  <r>
    <s v="52500"/>
    <s v="100063539"/>
    <s v="305330"/>
    <s v="10000"/>
    <s v="10100"/>
    <s v="5250000000"/>
    <s v="2190000"/>
    <s v=""/>
    <s v="00002"/>
    <s v=""/>
    <s v=""/>
    <s v=""/>
    <n v="-23.69"/>
    <x v="39"/>
  </r>
  <r>
    <s v="52500"/>
    <s v="100063539"/>
    <s v="305330"/>
    <s v="10000"/>
    <s v="10100"/>
    <s v="5250000000"/>
    <s v="2190000"/>
    <s v=""/>
    <s v="00002"/>
    <s v=""/>
    <s v=""/>
    <s v=""/>
    <n v="-13.16"/>
    <x v="39"/>
  </r>
  <r>
    <s v="52500"/>
    <s v="100063539"/>
    <s v="305330"/>
    <s v="10000"/>
    <s v="10100"/>
    <s v="5250000000"/>
    <s v="2056000"/>
    <s v=""/>
    <s v="00002"/>
    <s v=""/>
    <s v=""/>
    <s v=""/>
    <n v="-174.66"/>
    <x v="41"/>
  </r>
  <r>
    <s v="52500"/>
    <s v="100063539"/>
    <s v="305330"/>
    <s v="10000"/>
    <s v="10100"/>
    <s v="5250000000"/>
    <s v="2056000"/>
    <s v=""/>
    <s v="00002"/>
    <s v=""/>
    <s v=""/>
    <s v=""/>
    <n v="-97.04"/>
    <x v="41"/>
  </r>
  <r>
    <s v="52500"/>
    <s v="100063539"/>
    <s v="305330"/>
    <s v="10000"/>
    <s v="10100"/>
    <s v="5250000000"/>
    <s v="2052000"/>
    <s v=""/>
    <s v="00002"/>
    <s v=""/>
    <s v=""/>
    <s v=""/>
    <n v="-79.97"/>
    <x v="42"/>
  </r>
  <r>
    <s v="52500"/>
    <s v="100063539"/>
    <s v="305330"/>
    <s v="10000"/>
    <s v="10100"/>
    <s v="5250000000"/>
    <s v="2052000"/>
    <s v=""/>
    <s v="00002"/>
    <s v=""/>
    <s v=""/>
    <s v=""/>
    <n v="-44.43"/>
    <x v="42"/>
  </r>
  <r>
    <s v="52500"/>
    <s v="100063539"/>
    <s v="305330"/>
    <s v="10000"/>
    <s v="10100"/>
    <s v="5250000000"/>
    <s v="2100000"/>
    <s v=""/>
    <s v="00002"/>
    <s v=""/>
    <s v=""/>
    <s v=""/>
    <n v="-14.54"/>
    <x v="32"/>
  </r>
  <r>
    <s v="52500"/>
    <s v="100063539"/>
    <s v="305330"/>
    <s v="10000"/>
    <s v="10100"/>
    <s v="5250000000"/>
    <s v="2100000"/>
    <s v=""/>
    <s v="00002"/>
    <s v=""/>
    <s v=""/>
    <s v=""/>
    <n v="-8.08"/>
    <x v="32"/>
  </r>
  <r>
    <s v="52500"/>
    <s v="100063539"/>
    <s v="305330"/>
    <s v="10000"/>
    <s v="10100"/>
    <s v="5250000000"/>
    <s v="2110000"/>
    <s v=""/>
    <s v="00002"/>
    <s v=""/>
    <s v=""/>
    <s v=""/>
    <n v="-71.94"/>
    <x v="24"/>
  </r>
  <r>
    <s v="52500"/>
    <s v="100063539"/>
    <s v="305330"/>
    <s v="10000"/>
    <s v="10100"/>
    <s v="5250000000"/>
    <s v="2110000"/>
    <s v=""/>
    <s v="00002"/>
    <s v=""/>
    <s v=""/>
    <s v=""/>
    <n v="-39.97"/>
    <x v="24"/>
  </r>
  <r>
    <s v="52500"/>
    <s v="100063539"/>
    <s v="305330"/>
    <s v="10000"/>
    <s v="10100"/>
    <s v="5250000000"/>
    <s v="2053000"/>
    <s v=""/>
    <s v="00002"/>
    <s v=""/>
    <s v=""/>
    <s v=""/>
    <n v="-71.94"/>
    <x v="25"/>
  </r>
  <r>
    <s v="52500"/>
    <s v="100063539"/>
    <s v="305330"/>
    <s v="10000"/>
    <s v="10100"/>
    <s v="5250000000"/>
    <s v="2053000"/>
    <s v=""/>
    <s v="00002"/>
    <s v=""/>
    <s v=""/>
    <s v=""/>
    <n v="-39.97"/>
    <x v="25"/>
  </r>
  <r>
    <s v="52500"/>
    <s v="100063539"/>
    <s v="305330"/>
    <s v="10000"/>
    <s v="10100"/>
    <s v="5250000000"/>
    <s v="2160000"/>
    <s v=""/>
    <s v="00002"/>
    <s v=""/>
    <s v=""/>
    <s v=""/>
    <n v="-16.82"/>
    <x v="26"/>
  </r>
  <r>
    <s v="52500"/>
    <s v="100063539"/>
    <s v="305330"/>
    <s v="10000"/>
    <s v="10100"/>
    <s v="5250000000"/>
    <s v="7100000"/>
    <s v=""/>
    <s v="00002"/>
    <s v=""/>
    <s v=""/>
    <s v=""/>
    <n v="1184.73"/>
    <x v="33"/>
  </r>
  <r>
    <s v="52500"/>
    <s v="100063539"/>
    <s v="305330"/>
    <s v="10000"/>
    <s v="10100"/>
    <s v="5250000000"/>
    <s v="7100000"/>
    <s v=""/>
    <s v="00002"/>
    <s v=""/>
    <s v=""/>
    <s v=""/>
    <n v="26.93"/>
    <x v="33"/>
  </r>
  <r>
    <s v="52500"/>
    <s v="100063539"/>
    <s v="305330"/>
    <s v="10000"/>
    <s v="10100"/>
    <s v="5250000000"/>
    <s v="7100000"/>
    <s v=""/>
    <s v="00002"/>
    <s v=""/>
    <s v=""/>
    <s v=""/>
    <n v="605.83000000000004"/>
    <x v="33"/>
  </r>
  <r>
    <s v="52500"/>
    <s v="100063539"/>
    <s v="305330"/>
    <s v="10000"/>
    <s v="10100"/>
    <s v="5250000000"/>
    <s v="7100000"/>
    <s v=""/>
    <s v="00002"/>
    <s v=""/>
    <s v=""/>
    <s v=""/>
    <n v="67.31"/>
    <x v="33"/>
  </r>
  <r>
    <s v="52500"/>
    <s v="100063539"/>
    <s v="305330"/>
    <s v="10000"/>
    <s v="10100"/>
    <s v="5250000000"/>
    <s v="7230000"/>
    <s v=""/>
    <s v="00002"/>
    <s v=""/>
    <s v=""/>
    <s v=""/>
    <n v="71.94"/>
    <x v="28"/>
  </r>
  <r>
    <s v="52500"/>
    <s v="100063539"/>
    <s v="305330"/>
    <s v="10000"/>
    <s v="10100"/>
    <s v="5250000000"/>
    <s v="7230000"/>
    <s v=""/>
    <s v="00002"/>
    <s v=""/>
    <s v=""/>
    <s v=""/>
    <n v="39.97"/>
    <x v="28"/>
  </r>
  <r>
    <s v="52500"/>
    <s v="100063539"/>
    <s v="305330"/>
    <s v="10000"/>
    <s v="10100"/>
    <s v="5250000000"/>
    <s v="7231000"/>
    <s v=""/>
    <s v="00002"/>
    <s v=""/>
    <s v=""/>
    <s v=""/>
    <n v="16.82"/>
    <x v="29"/>
  </r>
  <r>
    <s v="52500"/>
    <s v="100063539"/>
    <s v="305330"/>
    <s v="10000"/>
    <s v="10100"/>
    <s v="5250000000"/>
    <s v="7231000"/>
    <s v=""/>
    <s v="00002"/>
    <s v=""/>
    <s v=""/>
    <s v=""/>
    <n v="9.35"/>
    <x v="29"/>
  </r>
  <r>
    <s v="52500"/>
    <s v="100063539"/>
    <s v="305330"/>
    <s v="10000"/>
    <s v="10100"/>
    <s v="5250000000"/>
    <s v="7240000"/>
    <s v=""/>
    <s v="00002"/>
    <s v=""/>
    <s v=""/>
    <s v=""/>
    <n v="174.66"/>
    <x v="44"/>
  </r>
  <r>
    <s v="52500"/>
    <s v="100063539"/>
    <s v="305330"/>
    <s v="10000"/>
    <s v="10100"/>
    <s v="5250000000"/>
    <s v="7240000"/>
    <s v=""/>
    <s v="00002"/>
    <s v=""/>
    <s v=""/>
    <s v=""/>
    <n v="97.04"/>
    <x v="44"/>
  </r>
  <r>
    <s v="52500"/>
    <s v="100063539"/>
    <s v="305330"/>
    <s v="10000"/>
    <s v="10100"/>
    <s v="5250000000"/>
    <s v="7269000"/>
    <s v=""/>
    <s v="00002"/>
    <s v=""/>
    <s v=""/>
    <s v=""/>
    <n v="79.97"/>
    <x v="35"/>
  </r>
  <r>
    <s v="52500"/>
    <s v="100063539"/>
    <s v="305330"/>
    <s v="10000"/>
    <s v="10100"/>
    <s v="5250000000"/>
    <s v="7269000"/>
    <s v=""/>
    <s v="00002"/>
    <s v=""/>
    <s v=""/>
    <s v=""/>
    <n v="44.43"/>
    <x v="35"/>
  </r>
  <r>
    <s v="52500"/>
    <s v="100063539"/>
    <s v="305330"/>
    <s v="10000"/>
    <s v="10100"/>
    <s v="5250000000"/>
    <s v="7269000"/>
    <s v=""/>
    <s v="00002"/>
    <s v=""/>
    <s v=""/>
    <s v=""/>
    <n v="14.54"/>
    <x v="35"/>
  </r>
  <r>
    <s v="52500"/>
    <s v="100063539"/>
    <s v="305330"/>
    <s v="10000"/>
    <s v="10100"/>
    <s v="5250000000"/>
    <s v="7269000"/>
    <s v=""/>
    <s v="00002"/>
    <s v=""/>
    <s v=""/>
    <s v=""/>
    <n v="8.08"/>
    <x v="35"/>
  </r>
  <r>
    <s v="52500"/>
    <s v="100055946"/>
    <s v="311826"/>
    <s v="10000"/>
    <s v="10100"/>
    <s v="5250000000"/>
    <s v="2150000"/>
    <s v=""/>
    <s v="00002"/>
    <s v=""/>
    <s v=""/>
    <s v=""/>
    <n v="-147.58000000000001"/>
    <x v="21"/>
  </r>
  <r>
    <s v="52500"/>
    <s v="100055946"/>
    <s v="311826"/>
    <s v="10000"/>
    <s v="10100"/>
    <s v="5250000000"/>
    <s v="2058000"/>
    <s v=""/>
    <s v="00002"/>
    <s v=""/>
    <s v=""/>
    <s v=""/>
    <n v="-21.67"/>
    <x v="22"/>
  </r>
  <r>
    <s v="52500"/>
    <s v="100055946"/>
    <s v="311826"/>
    <s v="10000"/>
    <s v="10100"/>
    <s v="5250000000"/>
    <s v="1000000"/>
    <s v=""/>
    <s v="00002"/>
    <s v=""/>
    <s v=""/>
    <s v=""/>
    <n v="-1900.09"/>
    <x v="23"/>
  </r>
  <r>
    <s v="52500"/>
    <s v="100055946"/>
    <s v="311826"/>
    <s v="10000"/>
    <s v="10100"/>
    <s v="5250000000"/>
    <s v="1000000"/>
    <s v=""/>
    <s v="00002"/>
    <s v=""/>
    <s v=""/>
    <s v=""/>
    <n v="-1055.58"/>
    <x v="23"/>
  </r>
  <r>
    <s v="52500"/>
    <s v="100055946"/>
    <s v="311826"/>
    <s v="10000"/>
    <s v="10100"/>
    <s v="5250000000"/>
    <s v="2100000"/>
    <s v=""/>
    <s v="00002"/>
    <s v=""/>
    <s v=""/>
    <s v=""/>
    <n v="-33.770000000000003"/>
    <x v="32"/>
  </r>
  <r>
    <s v="52500"/>
    <s v="100055946"/>
    <s v="311826"/>
    <s v="10000"/>
    <s v="10100"/>
    <s v="5250000000"/>
    <s v="2100000"/>
    <s v=""/>
    <s v="00002"/>
    <s v=""/>
    <s v=""/>
    <s v=""/>
    <n v="-18.760000000000002"/>
    <x v="32"/>
  </r>
  <r>
    <s v="52500"/>
    <s v="100055946"/>
    <s v="311826"/>
    <s v="10000"/>
    <s v="10100"/>
    <s v="5250000000"/>
    <s v="2052000"/>
    <s v=""/>
    <s v="00002"/>
    <s v=""/>
    <s v=""/>
    <s v=""/>
    <n v="-185.73"/>
    <x v="42"/>
  </r>
  <r>
    <s v="52500"/>
    <s v="100055946"/>
    <s v="311826"/>
    <s v="10000"/>
    <s v="10100"/>
    <s v="5250000000"/>
    <s v="2052000"/>
    <s v=""/>
    <s v="00002"/>
    <s v=""/>
    <s v=""/>
    <s v=""/>
    <n v="-103.19"/>
    <x v="42"/>
  </r>
  <r>
    <s v="52500"/>
    <s v="100055946"/>
    <s v="311826"/>
    <s v="10000"/>
    <s v="10100"/>
    <s v="5250000000"/>
    <s v="2110000"/>
    <s v=""/>
    <s v="00002"/>
    <s v=""/>
    <s v=""/>
    <s v=""/>
    <n v="-166.8"/>
    <x v="24"/>
  </r>
  <r>
    <s v="52500"/>
    <s v="100055946"/>
    <s v="311826"/>
    <s v="10000"/>
    <s v="10100"/>
    <s v="5250000000"/>
    <s v="2110000"/>
    <s v=""/>
    <s v="00002"/>
    <s v=""/>
    <s v=""/>
    <s v=""/>
    <n v="-92.67"/>
    <x v="24"/>
  </r>
  <r>
    <s v="52500"/>
    <s v="100055946"/>
    <s v="311826"/>
    <s v="10000"/>
    <s v="10100"/>
    <s v="5250000000"/>
    <s v="2053000"/>
    <s v=""/>
    <s v="00002"/>
    <s v=""/>
    <s v=""/>
    <s v=""/>
    <n v="-166.81"/>
    <x v="25"/>
  </r>
  <r>
    <s v="52500"/>
    <s v="100055946"/>
    <s v="311826"/>
    <s v="10000"/>
    <s v="10100"/>
    <s v="5250000000"/>
    <s v="2053000"/>
    <s v=""/>
    <s v="00002"/>
    <s v=""/>
    <s v=""/>
    <s v=""/>
    <n v="-92.66"/>
    <x v="25"/>
  </r>
  <r>
    <s v="52500"/>
    <s v="100055946"/>
    <s v="311826"/>
    <s v="10000"/>
    <s v="10100"/>
    <s v="5250000000"/>
    <s v="2160000"/>
    <s v=""/>
    <s v="00002"/>
    <s v=""/>
    <s v=""/>
    <s v=""/>
    <n v="-39.01"/>
    <x v="26"/>
  </r>
  <r>
    <s v="52500"/>
    <s v="100055946"/>
    <s v="311826"/>
    <s v="10000"/>
    <s v="10100"/>
    <s v="5250000000"/>
    <s v="2160000"/>
    <s v=""/>
    <s v="00002"/>
    <s v=""/>
    <s v=""/>
    <s v=""/>
    <n v="-21.67"/>
    <x v="26"/>
  </r>
  <r>
    <s v="52500"/>
    <s v="100055946"/>
    <s v="311826"/>
    <s v="10000"/>
    <s v="10100"/>
    <s v="5250000000"/>
    <s v="2057000"/>
    <s v=""/>
    <s v="00002"/>
    <s v=""/>
    <s v=""/>
    <s v=""/>
    <n v="-6.21"/>
    <x v="43"/>
  </r>
  <r>
    <s v="52500"/>
    <s v="100055946"/>
    <s v="311826"/>
    <s v="10000"/>
    <s v="10100"/>
    <s v="5250000000"/>
    <s v="2057000"/>
    <s v=""/>
    <s v="00002"/>
    <s v=""/>
    <s v=""/>
    <s v=""/>
    <n v="-3.45"/>
    <x v="43"/>
  </r>
  <r>
    <s v="52500"/>
    <s v="100055946"/>
    <s v="311826"/>
    <s v="10000"/>
    <s v="10100"/>
    <s v="5250000000"/>
    <s v="7269000"/>
    <s v=""/>
    <s v="00002"/>
    <s v=""/>
    <s v=""/>
    <s v=""/>
    <n v="103.19"/>
    <x v="35"/>
  </r>
  <r>
    <s v="52500"/>
    <s v="100055946"/>
    <s v="311826"/>
    <s v="10000"/>
    <s v="10100"/>
    <s v="5250000000"/>
    <s v="7269000"/>
    <s v=""/>
    <s v="00002"/>
    <s v=""/>
    <s v=""/>
    <s v=""/>
    <n v="33.770000000000003"/>
    <x v="35"/>
  </r>
  <r>
    <s v="52500"/>
    <s v="100055946"/>
    <s v="311826"/>
    <s v="10000"/>
    <s v="10100"/>
    <s v="5250000000"/>
    <s v="7269000"/>
    <s v=""/>
    <s v="00002"/>
    <s v=""/>
    <s v=""/>
    <s v=""/>
    <n v="18.760000000000002"/>
    <x v="35"/>
  </r>
  <r>
    <s v="52500"/>
    <s v="100055946"/>
    <s v="311826"/>
    <s v="10000"/>
    <s v="10100"/>
    <s v="5250000000"/>
    <s v="2155000"/>
    <s v=""/>
    <s v="00002"/>
    <s v=""/>
    <s v=""/>
    <s v=""/>
    <n v="-1.1100000000000001"/>
    <x v="46"/>
  </r>
  <r>
    <s v="52500"/>
    <s v="100055946"/>
    <s v="311826"/>
    <s v="10000"/>
    <s v="10100"/>
    <s v="5250000000"/>
    <s v="2155000"/>
    <s v=""/>
    <s v="00002"/>
    <s v=""/>
    <s v=""/>
    <s v=""/>
    <n v="-0.62"/>
    <x v="46"/>
  </r>
  <r>
    <s v="52500"/>
    <s v="100055946"/>
    <s v="311826"/>
    <s v="10000"/>
    <s v="10100"/>
    <s v="5250000000"/>
    <s v="2100000"/>
    <s v=""/>
    <s v="00002"/>
    <s v=""/>
    <s v=""/>
    <s v=""/>
    <n v="-3.21"/>
    <x v="32"/>
  </r>
  <r>
    <s v="52500"/>
    <s v="100055946"/>
    <s v="311826"/>
    <s v="10000"/>
    <s v="10100"/>
    <s v="5250000000"/>
    <s v="2100000"/>
    <s v=""/>
    <s v="00002"/>
    <s v=""/>
    <s v=""/>
    <s v=""/>
    <n v="-1.79"/>
    <x v="32"/>
  </r>
  <r>
    <s v="52500"/>
    <s v="100055946"/>
    <s v="311826"/>
    <s v="10000"/>
    <s v="10100"/>
    <s v="5250000000"/>
    <s v="2105000"/>
    <s v=""/>
    <s v="00002"/>
    <s v=""/>
    <s v=""/>
    <s v=""/>
    <n v="-185.73"/>
    <x v="37"/>
  </r>
  <r>
    <s v="52500"/>
    <s v="100055946"/>
    <s v="311826"/>
    <s v="10000"/>
    <s v="10100"/>
    <s v="5250000000"/>
    <s v="2105000"/>
    <s v=""/>
    <s v="00002"/>
    <s v=""/>
    <s v=""/>
    <s v=""/>
    <n v="-103.19"/>
    <x v="37"/>
  </r>
  <r>
    <s v="52500"/>
    <s v="100055946"/>
    <s v="311826"/>
    <s v="10000"/>
    <s v="10100"/>
    <s v="5250000000"/>
    <s v="2130000"/>
    <s v=""/>
    <s v="00002"/>
    <s v=""/>
    <s v=""/>
    <s v=""/>
    <n v="-69.75"/>
    <x v="38"/>
  </r>
  <r>
    <s v="52500"/>
    <s v="100055946"/>
    <s v="311826"/>
    <s v="10000"/>
    <s v="10100"/>
    <s v="5250000000"/>
    <s v="2130000"/>
    <s v=""/>
    <s v="00002"/>
    <s v=""/>
    <s v=""/>
    <s v=""/>
    <n v="-38.75"/>
    <x v="38"/>
  </r>
  <r>
    <s v="52500"/>
    <s v="100055946"/>
    <s v="311826"/>
    <s v="10000"/>
    <s v="10100"/>
    <s v="5250000000"/>
    <s v="2100000"/>
    <s v=""/>
    <s v="00002"/>
    <s v=""/>
    <s v=""/>
    <s v=""/>
    <n v="-17.45"/>
    <x v="32"/>
  </r>
  <r>
    <s v="52500"/>
    <s v="100055946"/>
    <s v="311826"/>
    <s v="10000"/>
    <s v="10100"/>
    <s v="5250000000"/>
    <s v="2100000"/>
    <s v=""/>
    <s v="00002"/>
    <s v=""/>
    <s v=""/>
    <s v=""/>
    <n v="-9.69"/>
    <x v="32"/>
  </r>
  <r>
    <s v="52500"/>
    <s v="100055946"/>
    <s v="311826"/>
    <s v="10000"/>
    <s v="10100"/>
    <s v="5250000000"/>
    <s v="2190000"/>
    <s v=""/>
    <s v="00002"/>
    <s v=""/>
    <s v=""/>
    <s v=""/>
    <n v="-12.65"/>
    <x v="39"/>
  </r>
  <r>
    <s v="52500"/>
    <s v="100055946"/>
    <s v="311826"/>
    <s v="10000"/>
    <s v="10100"/>
    <s v="5250000000"/>
    <s v="2190000"/>
    <s v=""/>
    <s v="00002"/>
    <s v=""/>
    <s v=""/>
    <s v=""/>
    <n v="-7.03"/>
    <x v="39"/>
  </r>
  <r>
    <s v="52500"/>
    <s v="100055946"/>
    <s v="311826"/>
    <s v="10000"/>
    <s v="10100"/>
    <s v="5250000000"/>
    <s v="2100000"/>
    <s v=""/>
    <s v="00002"/>
    <s v=""/>
    <s v=""/>
    <s v=""/>
    <n v="-4.2"/>
    <x v="32"/>
  </r>
  <r>
    <s v="52500"/>
    <s v="100055946"/>
    <s v="311826"/>
    <s v="10000"/>
    <s v="10100"/>
    <s v="5250000000"/>
    <s v="2100000"/>
    <s v=""/>
    <s v="00002"/>
    <s v=""/>
    <s v=""/>
    <s v=""/>
    <n v="-2.34"/>
    <x v="32"/>
  </r>
  <r>
    <s v="52500"/>
    <s v="100055946"/>
    <s v="311826"/>
    <s v="10000"/>
    <s v="10100"/>
    <s v="5250000000"/>
    <s v="2100000"/>
    <s v=""/>
    <s v="00002"/>
    <s v=""/>
    <s v=""/>
    <s v=""/>
    <n v="-19.78"/>
    <x v="32"/>
  </r>
  <r>
    <s v="52500"/>
    <s v="100055946"/>
    <s v="311826"/>
    <s v="10000"/>
    <s v="10100"/>
    <s v="5250000000"/>
    <s v="2100000"/>
    <s v=""/>
    <s v="00002"/>
    <s v=""/>
    <s v=""/>
    <s v=""/>
    <n v="-10.99"/>
    <x v="32"/>
  </r>
  <r>
    <s v="52500"/>
    <s v="100055946"/>
    <s v="311826"/>
    <s v="10000"/>
    <s v="10100"/>
    <s v="5250000000"/>
    <s v="2056000"/>
    <s v=""/>
    <s v="00002"/>
    <s v=""/>
    <s v=""/>
    <s v=""/>
    <n v="-565.24"/>
    <x v="41"/>
  </r>
  <r>
    <s v="52500"/>
    <s v="100055946"/>
    <s v="311826"/>
    <s v="10000"/>
    <s v="10100"/>
    <s v="5250000000"/>
    <s v="2056000"/>
    <s v=""/>
    <s v="00002"/>
    <s v=""/>
    <s v=""/>
    <s v=""/>
    <n v="-314.01"/>
    <x v="41"/>
  </r>
  <r>
    <s v="52500"/>
    <s v="100055946"/>
    <s v="311826"/>
    <s v="10000"/>
    <s v="10100"/>
    <s v="5250000000"/>
    <s v="7231000"/>
    <s v=""/>
    <s v="00002"/>
    <s v=""/>
    <s v=""/>
    <s v=""/>
    <n v="39.01"/>
    <x v="29"/>
  </r>
  <r>
    <s v="52500"/>
    <s v="100055946"/>
    <s v="311826"/>
    <s v="10000"/>
    <s v="10100"/>
    <s v="5250000000"/>
    <s v="7231000"/>
    <s v=""/>
    <s v="00002"/>
    <s v=""/>
    <s v=""/>
    <s v=""/>
    <n v="21.67"/>
    <x v="29"/>
  </r>
  <r>
    <s v="52500"/>
    <s v="100055946"/>
    <s v="311826"/>
    <s v="10000"/>
    <s v="10100"/>
    <s v="5250000000"/>
    <s v="7240000"/>
    <s v=""/>
    <s v="00002"/>
    <s v=""/>
    <s v=""/>
    <s v=""/>
    <n v="565.24"/>
    <x v="44"/>
  </r>
  <r>
    <s v="52500"/>
    <s v="100055946"/>
    <s v="311826"/>
    <s v="10000"/>
    <s v="10100"/>
    <s v="5250000000"/>
    <s v="7240000"/>
    <s v=""/>
    <s v="00002"/>
    <s v=""/>
    <s v=""/>
    <s v=""/>
    <n v="314.01"/>
    <x v="44"/>
  </r>
  <r>
    <s v="52500"/>
    <s v="100055946"/>
    <s v="311826"/>
    <s v="10000"/>
    <s v="10100"/>
    <s v="5250000000"/>
    <s v="7221000"/>
    <s v=""/>
    <s v="00002"/>
    <s v=""/>
    <s v=""/>
    <s v=""/>
    <n v="6.21"/>
    <x v="34"/>
  </r>
  <r>
    <s v="52500"/>
    <s v="100055946"/>
    <s v="311826"/>
    <s v="10000"/>
    <s v="10100"/>
    <s v="5250000000"/>
    <s v="7221000"/>
    <s v=""/>
    <s v="00002"/>
    <s v=""/>
    <s v=""/>
    <s v=""/>
    <n v="3.45"/>
    <x v="34"/>
  </r>
  <r>
    <s v="52500"/>
    <s v="100055946"/>
    <s v="311826"/>
    <s v="10000"/>
    <s v="10100"/>
    <s v="5250000000"/>
    <s v="7269000"/>
    <s v=""/>
    <s v="00002"/>
    <s v=""/>
    <s v=""/>
    <s v=""/>
    <n v="185.73"/>
    <x v="35"/>
  </r>
  <r>
    <s v="52500"/>
    <s v="100055946"/>
    <s v="311826"/>
    <s v="10000"/>
    <s v="10100"/>
    <s v="5250000000"/>
    <s v="7100000"/>
    <s v=""/>
    <s v="00002"/>
    <s v=""/>
    <s v=""/>
    <s v=""/>
    <n v="2814.17"/>
    <x v="33"/>
  </r>
  <r>
    <s v="52500"/>
    <s v="100055946"/>
    <s v="311826"/>
    <s v="10000"/>
    <s v="10100"/>
    <s v="5250000000"/>
    <s v="7100000"/>
    <s v=""/>
    <s v="00002"/>
    <s v=""/>
    <s v=""/>
    <s v=""/>
    <n v="1563.43"/>
    <x v="33"/>
  </r>
  <r>
    <s v="52500"/>
    <s v="100055946"/>
    <s v="311826"/>
    <s v="10000"/>
    <s v="10100"/>
    <s v="5250000000"/>
    <s v="7230000"/>
    <s v=""/>
    <s v="00002"/>
    <s v=""/>
    <s v=""/>
    <s v=""/>
    <n v="166.81"/>
    <x v="28"/>
  </r>
  <r>
    <s v="52500"/>
    <s v="100055946"/>
    <s v="311826"/>
    <s v="10000"/>
    <s v="10100"/>
    <s v="5250000000"/>
    <s v="7230000"/>
    <s v=""/>
    <s v="00002"/>
    <s v=""/>
    <s v=""/>
    <s v=""/>
    <n v="92.66"/>
    <x v="28"/>
  </r>
  <r>
    <s v="52500"/>
    <s v="100055946"/>
    <s v="311826"/>
    <s v="10000"/>
    <s v="10100"/>
    <s v="5250000000"/>
    <s v="2140000"/>
    <s v=""/>
    <s v="00002"/>
    <s v=""/>
    <s v=""/>
    <s v=""/>
    <n v="-246.81"/>
    <x v="30"/>
  </r>
  <r>
    <s v="52500"/>
    <s v="100055946"/>
    <s v="311826"/>
    <s v="10000"/>
    <s v="10100"/>
    <s v="5250000000"/>
    <s v="2140000"/>
    <s v=""/>
    <s v="00002"/>
    <s v=""/>
    <s v=""/>
    <s v=""/>
    <n v="-137.12"/>
    <x v="30"/>
  </r>
  <r>
    <s v="52500"/>
    <s v="100055946"/>
    <s v="311826"/>
    <s v="10000"/>
    <s v="10100"/>
    <s v="5250000000"/>
    <s v="2058000"/>
    <s v=""/>
    <s v="00002"/>
    <s v=""/>
    <s v=""/>
    <s v=""/>
    <n v="-39.01"/>
    <x v="22"/>
  </r>
  <r>
    <s v="52500"/>
    <s v="100055946"/>
    <s v="311826"/>
    <s v="10000"/>
    <s v="10100"/>
    <s v="5250000000"/>
    <s v="2150000"/>
    <s v=""/>
    <s v="00002"/>
    <s v=""/>
    <s v=""/>
    <s v=""/>
    <n v="-81.99"/>
    <x v="21"/>
  </r>
  <r>
    <s v="52500"/>
    <s v="100038988"/>
    <s v="305480"/>
    <s v="10000"/>
    <s v="10100"/>
    <s v="5250000000"/>
    <s v="7231000"/>
    <s v=""/>
    <s v="00002"/>
    <s v=""/>
    <s v=""/>
    <s v=""/>
    <n v="9.43"/>
    <x v="29"/>
  </r>
  <r>
    <s v="52500"/>
    <s v="100038988"/>
    <s v="305480"/>
    <s v="10000"/>
    <s v="10100"/>
    <s v="5250000000"/>
    <s v="2100000"/>
    <s v=""/>
    <s v="00002"/>
    <s v=""/>
    <s v=""/>
    <s v=""/>
    <n v="-8.41"/>
    <x v="32"/>
  </r>
  <r>
    <s v="52500"/>
    <s v="100038988"/>
    <s v="305480"/>
    <s v="10000"/>
    <s v="10100"/>
    <s v="5250000000"/>
    <s v="7240000"/>
    <s v=""/>
    <s v="00002"/>
    <s v=""/>
    <s v=""/>
    <s v=""/>
    <n v="97.04"/>
    <x v="44"/>
  </r>
  <r>
    <s v="52500"/>
    <s v="100038988"/>
    <s v="305480"/>
    <s v="10000"/>
    <s v="10100"/>
    <s v="5250000000"/>
    <s v="7250000"/>
    <s v=""/>
    <s v="00002"/>
    <s v=""/>
    <s v=""/>
    <s v=""/>
    <n v="0.39"/>
    <x v="31"/>
  </r>
  <r>
    <s v="52500"/>
    <s v="100038988"/>
    <s v="305480"/>
    <s v="10000"/>
    <s v="10100"/>
    <s v="5250000000"/>
    <s v="7250000"/>
    <s v=""/>
    <s v="00002"/>
    <s v=""/>
    <s v=""/>
    <s v=""/>
    <n v="0.21"/>
    <x v="31"/>
  </r>
  <r>
    <s v="52500"/>
    <s v="100038988"/>
    <s v="305480"/>
    <s v="10000"/>
    <s v="10100"/>
    <s v="5250000000"/>
    <s v="7221000"/>
    <s v=""/>
    <s v="00002"/>
    <s v=""/>
    <s v=""/>
    <s v=""/>
    <n v="5.0199999999999996"/>
    <x v="34"/>
  </r>
  <r>
    <s v="52500"/>
    <s v="100038988"/>
    <s v="305480"/>
    <s v="10000"/>
    <s v="10100"/>
    <s v="5250000000"/>
    <s v="2110000"/>
    <s v=""/>
    <s v="00002"/>
    <s v=""/>
    <s v=""/>
    <s v=""/>
    <n v="-72.59"/>
    <x v="24"/>
  </r>
  <r>
    <s v="52500"/>
    <s v="100038988"/>
    <s v="305480"/>
    <s v="10000"/>
    <s v="10100"/>
    <s v="5250000000"/>
    <s v="2110000"/>
    <s v=""/>
    <s v="00002"/>
    <s v=""/>
    <s v=""/>
    <s v=""/>
    <n v="-40.32"/>
    <x v="24"/>
  </r>
  <r>
    <s v="52500"/>
    <s v="100038988"/>
    <s v="305480"/>
    <s v="10000"/>
    <s v="10100"/>
    <s v="5250000000"/>
    <s v="2053000"/>
    <s v=""/>
    <s v="00002"/>
    <s v=""/>
    <s v=""/>
    <s v=""/>
    <n v="-72.59"/>
    <x v="25"/>
  </r>
  <r>
    <s v="52500"/>
    <s v="100038988"/>
    <s v="305480"/>
    <s v="10000"/>
    <s v="10100"/>
    <s v="5250000000"/>
    <s v="2053000"/>
    <s v=""/>
    <s v="00002"/>
    <s v=""/>
    <s v=""/>
    <s v=""/>
    <n v="-40.32"/>
    <x v="25"/>
  </r>
  <r>
    <s v="52500"/>
    <s v="100038988"/>
    <s v="305480"/>
    <s v="10000"/>
    <s v="10100"/>
    <s v="5250000000"/>
    <s v="2160000"/>
    <s v=""/>
    <s v="00002"/>
    <s v=""/>
    <s v=""/>
    <s v=""/>
    <n v="-16.98"/>
    <x v="26"/>
  </r>
  <r>
    <s v="52500"/>
    <s v="100038988"/>
    <s v="305480"/>
    <s v="10000"/>
    <s v="10100"/>
    <s v="5250000000"/>
    <s v="2160000"/>
    <s v=""/>
    <s v="00002"/>
    <s v=""/>
    <s v=""/>
    <s v=""/>
    <n v="-9.43"/>
    <x v="26"/>
  </r>
  <r>
    <s v="52500"/>
    <s v="100038988"/>
    <s v="305480"/>
    <s v="10000"/>
    <s v="10100"/>
    <s v="5250000000"/>
    <s v="2140000"/>
    <s v=""/>
    <s v="00002"/>
    <s v=""/>
    <s v=""/>
    <s v=""/>
    <n v="-153.66"/>
    <x v="30"/>
  </r>
  <r>
    <s v="52500"/>
    <s v="100038988"/>
    <s v="305480"/>
    <s v="10000"/>
    <s v="10100"/>
    <s v="5250000000"/>
    <s v="2140000"/>
    <s v=""/>
    <s v="00002"/>
    <s v=""/>
    <s v=""/>
    <s v=""/>
    <n v="-85.37"/>
    <x v="30"/>
  </r>
  <r>
    <s v="52500"/>
    <s v="100038988"/>
    <s v="305480"/>
    <s v="10000"/>
    <s v="10100"/>
    <s v="5250000000"/>
    <s v="2058000"/>
    <s v=""/>
    <s v="00002"/>
    <s v=""/>
    <s v=""/>
    <s v=""/>
    <n v="-16.98"/>
    <x v="22"/>
  </r>
  <r>
    <s v="52500"/>
    <s v="100038988"/>
    <s v="305480"/>
    <s v="10000"/>
    <s v="10100"/>
    <s v="5250000000"/>
    <s v="2058000"/>
    <s v=""/>
    <s v="00002"/>
    <s v=""/>
    <s v=""/>
    <s v=""/>
    <n v="-9.43"/>
    <x v="22"/>
  </r>
  <r>
    <s v="52500"/>
    <s v="100038988"/>
    <s v="305480"/>
    <s v="10000"/>
    <s v="10100"/>
    <s v="5250000000"/>
    <s v="2150000"/>
    <s v=""/>
    <s v="00002"/>
    <s v=""/>
    <s v=""/>
    <s v=""/>
    <n v="-57.38"/>
    <x v="21"/>
  </r>
  <r>
    <s v="52500"/>
    <s v="100038988"/>
    <s v="305480"/>
    <s v="10000"/>
    <s v="10100"/>
    <s v="5250000000"/>
    <s v="2150000"/>
    <s v=""/>
    <s v="00002"/>
    <s v=""/>
    <s v=""/>
    <s v=""/>
    <n v="-31.87"/>
    <x v="21"/>
  </r>
  <r>
    <s v="52500"/>
    <s v="100038988"/>
    <s v="305480"/>
    <s v="10000"/>
    <s v="10100"/>
    <s v="5250000000"/>
    <s v="1000000"/>
    <s v=""/>
    <s v="00002"/>
    <s v=""/>
    <s v=""/>
    <s v=""/>
    <n v="-721.12"/>
    <x v="23"/>
  </r>
  <r>
    <s v="52500"/>
    <s v="100038988"/>
    <s v="305480"/>
    <s v="10000"/>
    <s v="10100"/>
    <s v="5250000000"/>
    <s v="1000000"/>
    <s v=""/>
    <s v="00002"/>
    <s v=""/>
    <s v=""/>
    <s v=""/>
    <n v="-400.64"/>
    <x v="23"/>
  </r>
  <r>
    <s v="52500"/>
    <s v="100038988"/>
    <s v="305480"/>
    <s v="10000"/>
    <s v="10100"/>
    <s v="5250000000"/>
    <s v="2056000"/>
    <s v=""/>
    <s v="00002"/>
    <s v=""/>
    <s v=""/>
    <s v=""/>
    <n v="-174.66"/>
    <x v="41"/>
  </r>
  <r>
    <s v="52500"/>
    <s v="100038988"/>
    <s v="305480"/>
    <s v="10000"/>
    <s v="10100"/>
    <s v="5250000000"/>
    <s v="2056000"/>
    <s v=""/>
    <s v="00002"/>
    <s v=""/>
    <s v=""/>
    <s v=""/>
    <n v="-97.04"/>
    <x v="41"/>
  </r>
  <r>
    <s v="52500"/>
    <s v="100038988"/>
    <s v="305480"/>
    <s v="10000"/>
    <s v="10100"/>
    <s v="5250000000"/>
    <s v="2052000"/>
    <s v=""/>
    <s v="00002"/>
    <s v=""/>
    <s v=""/>
    <s v=""/>
    <n v="-83.23"/>
    <x v="42"/>
  </r>
  <r>
    <s v="52500"/>
    <s v="100038988"/>
    <s v="305480"/>
    <s v="10000"/>
    <s v="10100"/>
    <s v="5250000000"/>
    <s v="2052000"/>
    <s v=""/>
    <s v="00002"/>
    <s v=""/>
    <s v=""/>
    <s v=""/>
    <n v="-46.24"/>
    <x v="42"/>
  </r>
  <r>
    <s v="52500"/>
    <s v="100038988"/>
    <s v="305480"/>
    <s v="10000"/>
    <s v="10100"/>
    <s v="5250000000"/>
    <s v="2190000"/>
    <s v=""/>
    <s v="00002"/>
    <s v=""/>
    <s v=""/>
    <s v=""/>
    <n v="-23.69"/>
    <x v="39"/>
  </r>
  <r>
    <s v="52500"/>
    <s v="100038988"/>
    <s v="305480"/>
    <s v="10000"/>
    <s v="10100"/>
    <s v="5250000000"/>
    <s v="2190000"/>
    <s v=""/>
    <s v="00002"/>
    <s v=""/>
    <s v=""/>
    <s v=""/>
    <n v="-13.16"/>
    <x v="39"/>
  </r>
  <r>
    <s v="52500"/>
    <s v="100038988"/>
    <s v="305480"/>
    <s v="10000"/>
    <s v="10100"/>
    <s v="5250000000"/>
    <s v="2100000"/>
    <s v=""/>
    <s v="00002"/>
    <s v=""/>
    <s v=""/>
    <s v=""/>
    <n v="-6.6"/>
    <x v="32"/>
  </r>
  <r>
    <s v="52500"/>
    <s v="100038988"/>
    <s v="305480"/>
    <s v="10000"/>
    <s v="10100"/>
    <s v="5250000000"/>
    <s v="2100000"/>
    <s v=""/>
    <s v="00002"/>
    <s v=""/>
    <s v=""/>
    <s v=""/>
    <n v="-3.66"/>
    <x v="32"/>
  </r>
  <r>
    <s v="52500"/>
    <s v="100038988"/>
    <s v="305480"/>
    <s v="10000"/>
    <s v="10100"/>
    <s v="5250000000"/>
    <s v="2125000"/>
    <s v=""/>
    <s v="00002"/>
    <s v=""/>
    <s v=""/>
    <s v=""/>
    <n v="-0.59"/>
    <x v="36"/>
  </r>
  <r>
    <s v="52500"/>
    <s v="100038988"/>
    <s v="305480"/>
    <s v="10000"/>
    <s v="10100"/>
    <s v="5250000000"/>
    <s v="2125000"/>
    <s v=""/>
    <s v="00002"/>
    <s v=""/>
    <s v=""/>
    <s v=""/>
    <n v="-0.33"/>
    <x v="36"/>
  </r>
  <r>
    <s v="52500"/>
    <s v="100038988"/>
    <s v="305480"/>
    <s v="10000"/>
    <s v="10100"/>
    <s v="5250000000"/>
    <s v="2100000"/>
    <s v=""/>
    <s v="00002"/>
    <s v=""/>
    <s v=""/>
    <s v=""/>
    <n v="-29.67"/>
    <x v="32"/>
  </r>
  <r>
    <s v="52500"/>
    <s v="100038988"/>
    <s v="305480"/>
    <s v="10000"/>
    <s v="10100"/>
    <s v="5250000000"/>
    <s v="2100000"/>
    <s v=""/>
    <s v="00002"/>
    <s v=""/>
    <s v=""/>
    <s v=""/>
    <n v="-16.48"/>
    <x v="32"/>
  </r>
  <r>
    <s v="52500"/>
    <s v="100038988"/>
    <s v="305480"/>
    <s v="10000"/>
    <s v="10100"/>
    <s v="5250000000"/>
    <s v="2105000"/>
    <s v=""/>
    <s v="00002"/>
    <s v=""/>
    <s v=""/>
    <s v=""/>
    <n v="-83.23"/>
    <x v="37"/>
  </r>
  <r>
    <s v="52500"/>
    <s v="100038988"/>
    <s v="305480"/>
    <s v="10000"/>
    <s v="10100"/>
    <s v="5250000000"/>
    <s v="2105000"/>
    <s v=""/>
    <s v="00002"/>
    <s v=""/>
    <s v=""/>
    <s v=""/>
    <n v="-46.24"/>
    <x v="37"/>
  </r>
  <r>
    <s v="52500"/>
    <s v="100038988"/>
    <s v="305480"/>
    <s v="10000"/>
    <s v="10100"/>
    <s v="5250000000"/>
    <s v="2057000"/>
    <s v=""/>
    <s v="00002"/>
    <s v=""/>
    <s v=""/>
    <s v=""/>
    <n v="-5.0199999999999996"/>
    <x v="43"/>
  </r>
  <r>
    <s v="52500"/>
    <s v="100038988"/>
    <s v="305480"/>
    <s v="10000"/>
    <s v="10100"/>
    <s v="5250000000"/>
    <s v="2057000"/>
    <s v=""/>
    <s v="00002"/>
    <s v=""/>
    <s v=""/>
    <s v=""/>
    <n v="-2.79"/>
    <x v="43"/>
  </r>
  <r>
    <s v="52500"/>
    <s v="100038988"/>
    <s v="305480"/>
    <s v="10000"/>
    <s v="10100"/>
    <s v="5250000000"/>
    <s v="2055000"/>
    <s v=""/>
    <s v="00002"/>
    <s v=""/>
    <s v=""/>
    <s v=""/>
    <n v="-0.39"/>
    <x v="40"/>
  </r>
  <r>
    <s v="52500"/>
    <s v="100038988"/>
    <s v="305480"/>
    <s v="10000"/>
    <s v="10100"/>
    <s v="5250000000"/>
    <s v="2055000"/>
    <s v=""/>
    <s v="00002"/>
    <s v=""/>
    <s v=""/>
    <s v=""/>
    <n v="-0.21"/>
    <x v="40"/>
  </r>
  <r>
    <s v="52500"/>
    <s v="100038988"/>
    <s v="305480"/>
    <s v="10000"/>
    <s v="10100"/>
    <s v="5250000000"/>
    <s v="7269000"/>
    <s v=""/>
    <s v="00002"/>
    <s v=""/>
    <s v=""/>
    <s v=""/>
    <n v="83.23"/>
    <x v="35"/>
  </r>
  <r>
    <s v="52500"/>
    <s v="100038988"/>
    <s v="305480"/>
    <s v="10000"/>
    <s v="10100"/>
    <s v="5250000000"/>
    <s v="7269000"/>
    <s v=""/>
    <s v="00002"/>
    <s v=""/>
    <s v=""/>
    <s v=""/>
    <n v="46.24"/>
    <x v="35"/>
  </r>
  <r>
    <s v="52500"/>
    <s v="100038988"/>
    <s v="305480"/>
    <s v="10000"/>
    <s v="10100"/>
    <s v="5250000000"/>
    <s v="7269000"/>
    <s v=""/>
    <s v="00002"/>
    <s v=""/>
    <s v=""/>
    <s v=""/>
    <n v="15.13"/>
    <x v="35"/>
  </r>
  <r>
    <s v="52500"/>
    <s v="100038988"/>
    <s v="305480"/>
    <s v="10000"/>
    <s v="10100"/>
    <s v="5250000000"/>
    <s v="7269000"/>
    <s v=""/>
    <s v="00002"/>
    <s v=""/>
    <s v=""/>
    <s v=""/>
    <n v="8.41"/>
    <x v="35"/>
  </r>
  <r>
    <s v="52500"/>
    <s v="100038988"/>
    <s v="305480"/>
    <s v="10000"/>
    <s v="10100"/>
    <s v="5250000000"/>
    <s v="2100000"/>
    <s v=""/>
    <s v="00002"/>
    <s v=""/>
    <s v=""/>
    <s v=""/>
    <n v="-64.290000000000006"/>
    <x v="32"/>
  </r>
  <r>
    <s v="52500"/>
    <s v="100038988"/>
    <s v="305480"/>
    <s v="10000"/>
    <s v="10100"/>
    <s v="5250000000"/>
    <s v="2100000"/>
    <s v=""/>
    <s v="00002"/>
    <s v=""/>
    <s v=""/>
    <s v=""/>
    <n v="-35.71"/>
    <x v="32"/>
  </r>
  <r>
    <s v="52500"/>
    <s v="100038988"/>
    <s v="305480"/>
    <s v="10000"/>
    <s v="10100"/>
    <s v="5250000000"/>
    <s v="2155000"/>
    <s v=""/>
    <s v="00002"/>
    <s v=""/>
    <s v=""/>
    <s v=""/>
    <n v="-1.49"/>
    <x v="46"/>
  </r>
  <r>
    <s v="52500"/>
    <s v="100038988"/>
    <s v="305480"/>
    <s v="10000"/>
    <s v="10100"/>
    <s v="5250000000"/>
    <s v="2155000"/>
    <s v=""/>
    <s v="00002"/>
    <s v=""/>
    <s v=""/>
    <s v=""/>
    <n v="-0.83"/>
    <x v="46"/>
  </r>
  <r>
    <s v="52500"/>
    <s v="100038988"/>
    <s v="305480"/>
    <s v="10000"/>
    <s v="10100"/>
    <s v="5250000000"/>
    <s v="2100000"/>
    <s v=""/>
    <s v="00002"/>
    <s v=""/>
    <s v=""/>
    <s v=""/>
    <n v="-2.1"/>
    <x v="32"/>
  </r>
  <r>
    <s v="52500"/>
    <s v="100038988"/>
    <s v="305480"/>
    <s v="10000"/>
    <s v="10100"/>
    <s v="5250000000"/>
    <s v="2100000"/>
    <s v=""/>
    <s v="00002"/>
    <s v=""/>
    <s v=""/>
    <s v=""/>
    <n v="-1.17"/>
    <x v="32"/>
  </r>
  <r>
    <s v="52500"/>
    <s v="100038988"/>
    <s v="305480"/>
    <s v="10000"/>
    <s v="10100"/>
    <s v="5250000000"/>
    <s v="2130000"/>
    <s v=""/>
    <s v="00002"/>
    <s v=""/>
    <s v=""/>
    <s v=""/>
    <n v="-27.64"/>
    <x v="38"/>
  </r>
  <r>
    <s v="52500"/>
    <s v="100038988"/>
    <s v="305480"/>
    <s v="10000"/>
    <s v="10100"/>
    <s v="5250000000"/>
    <s v="2130000"/>
    <s v=""/>
    <s v="00002"/>
    <s v=""/>
    <s v=""/>
    <s v=""/>
    <n v="-15.36"/>
    <x v="38"/>
  </r>
  <r>
    <s v="52500"/>
    <s v="100038988"/>
    <s v="305480"/>
    <s v="10000"/>
    <s v="10100"/>
    <s v="5250000000"/>
    <s v="7221000"/>
    <s v=""/>
    <s v="00002"/>
    <s v=""/>
    <s v=""/>
    <s v=""/>
    <n v="2.79"/>
    <x v="34"/>
  </r>
  <r>
    <s v="52500"/>
    <s v="100038988"/>
    <s v="305480"/>
    <s v="10000"/>
    <s v="10100"/>
    <s v="5250000000"/>
    <s v="7100000"/>
    <s v=""/>
    <s v="00002"/>
    <s v=""/>
    <s v=""/>
    <s v=""/>
    <n v="49.04"/>
    <x v="33"/>
  </r>
  <r>
    <s v="52500"/>
    <s v="100038988"/>
    <s v="305480"/>
    <s v="10000"/>
    <s v="10100"/>
    <s v="5250000000"/>
    <s v="7100000"/>
    <s v=""/>
    <s v="00002"/>
    <s v=""/>
    <s v=""/>
    <s v=""/>
    <n v="1211.99"/>
    <x v="33"/>
  </r>
  <r>
    <s v="52500"/>
    <s v="100038988"/>
    <s v="305480"/>
    <s v="10000"/>
    <s v="10100"/>
    <s v="5250000000"/>
    <s v="7100000"/>
    <s v=""/>
    <s v="00002"/>
    <s v=""/>
    <s v=""/>
    <s v=""/>
    <n v="700.57"/>
    <x v="33"/>
  </r>
  <r>
    <s v="52500"/>
    <s v="100038988"/>
    <s v="305480"/>
    <s v="10000"/>
    <s v="10100"/>
    <s v="5250000000"/>
    <s v="7230000"/>
    <s v=""/>
    <s v="00002"/>
    <s v=""/>
    <s v=""/>
    <s v=""/>
    <n v="72.59"/>
    <x v="28"/>
  </r>
  <r>
    <s v="52500"/>
    <s v="100038988"/>
    <s v="305480"/>
    <s v="10000"/>
    <s v="10100"/>
    <s v="5250000000"/>
    <s v="7230000"/>
    <s v=""/>
    <s v="00002"/>
    <s v=""/>
    <s v=""/>
    <s v=""/>
    <n v="40.32"/>
    <x v="28"/>
  </r>
  <r>
    <s v="52500"/>
    <s v="100038988"/>
    <s v="305480"/>
    <s v="10000"/>
    <s v="10100"/>
    <s v="5250000000"/>
    <s v="7231000"/>
    <s v=""/>
    <s v="00002"/>
    <s v=""/>
    <s v=""/>
    <s v=""/>
    <n v="16.98"/>
    <x v="29"/>
  </r>
  <r>
    <s v="52500"/>
    <s v="100038988"/>
    <s v="305480"/>
    <s v="10000"/>
    <s v="10100"/>
    <s v="5250000000"/>
    <s v="2100000"/>
    <s v=""/>
    <s v="00002"/>
    <s v=""/>
    <s v=""/>
    <s v=""/>
    <n v="-15.13"/>
    <x v="32"/>
  </r>
  <r>
    <s v="52500"/>
    <s v="100038988"/>
    <s v="305480"/>
    <s v="10000"/>
    <s v="10100"/>
    <s v="5250000000"/>
    <s v="7240000"/>
    <s v=""/>
    <s v="00002"/>
    <s v=""/>
    <s v=""/>
    <s v=""/>
    <n v="174.66"/>
    <x v="44"/>
  </r>
  <r>
    <s v="52500"/>
    <s v="100043581"/>
    <s v="305419"/>
    <s v="10000"/>
    <s v="10100"/>
    <s v="5250000000"/>
    <s v="2058000"/>
    <s v=""/>
    <s v="00002"/>
    <s v=""/>
    <s v=""/>
    <s v=""/>
    <n v="-17.04"/>
    <x v="22"/>
  </r>
  <r>
    <s v="52500"/>
    <s v="100043581"/>
    <s v="305419"/>
    <s v="10000"/>
    <s v="10100"/>
    <s v="5250000000"/>
    <s v="7240000"/>
    <s v=""/>
    <s v="00002"/>
    <s v=""/>
    <s v=""/>
    <s v=""/>
    <n v="309.79000000000002"/>
    <x v="44"/>
  </r>
  <r>
    <s v="52500"/>
    <s v="100043581"/>
    <s v="305419"/>
    <s v="10000"/>
    <s v="10100"/>
    <s v="5250000000"/>
    <s v="2150000"/>
    <s v=""/>
    <s v="00002"/>
    <s v=""/>
    <s v=""/>
    <s v=""/>
    <n v="-56.05"/>
    <x v="21"/>
  </r>
  <r>
    <s v="52500"/>
    <s v="100043581"/>
    <s v="305419"/>
    <s v="10000"/>
    <s v="10100"/>
    <s v="5250000000"/>
    <s v="2150000"/>
    <s v=""/>
    <s v="00002"/>
    <s v=""/>
    <s v=""/>
    <s v=""/>
    <n v="-31.14"/>
    <x v="21"/>
  </r>
  <r>
    <s v="52500"/>
    <s v="100043581"/>
    <s v="305419"/>
    <s v="10000"/>
    <s v="10100"/>
    <s v="5250000000"/>
    <s v="1000000"/>
    <s v=""/>
    <s v="00002"/>
    <s v=""/>
    <s v=""/>
    <s v=""/>
    <n v="-835.53"/>
    <x v="23"/>
  </r>
  <r>
    <s v="52500"/>
    <s v="100043581"/>
    <s v="305419"/>
    <s v="10000"/>
    <s v="10100"/>
    <s v="5250000000"/>
    <s v="1000000"/>
    <s v=""/>
    <s v="00002"/>
    <s v=""/>
    <s v=""/>
    <s v=""/>
    <n v="-464.17"/>
    <x v="23"/>
  </r>
  <r>
    <s v="52500"/>
    <s v="100043581"/>
    <s v="305419"/>
    <s v="10000"/>
    <s v="10100"/>
    <s v="5250000000"/>
    <s v="2155000"/>
    <s v=""/>
    <s v="00002"/>
    <s v=""/>
    <s v=""/>
    <s v=""/>
    <n v="-1.52"/>
    <x v="46"/>
  </r>
  <r>
    <s v="52500"/>
    <s v="100043581"/>
    <s v="305419"/>
    <s v="10000"/>
    <s v="10100"/>
    <s v="5250000000"/>
    <s v="2155000"/>
    <s v=""/>
    <s v="00002"/>
    <s v=""/>
    <s v=""/>
    <s v=""/>
    <n v="-0.85"/>
    <x v="46"/>
  </r>
  <r>
    <s v="52500"/>
    <s v="100043581"/>
    <s v="305419"/>
    <s v="10000"/>
    <s v="10100"/>
    <s v="5250000000"/>
    <s v="2130000"/>
    <s v=""/>
    <s v="00002"/>
    <s v=""/>
    <s v=""/>
    <s v=""/>
    <n v="-69.75"/>
    <x v="38"/>
  </r>
  <r>
    <s v="52500"/>
    <s v="100043581"/>
    <s v="305419"/>
    <s v="10000"/>
    <s v="10100"/>
    <s v="5250000000"/>
    <s v="2130000"/>
    <s v=""/>
    <s v="00002"/>
    <s v=""/>
    <s v=""/>
    <s v=""/>
    <n v="-38.75"/>
    <x v="38"/>
  </r>
  <r>
    <s v="52500"/>
    <s v="100043581"/>
    <s v="305419"/>
    <s v="10000"/>
    <s v="10100"/>
    <s v="5250000000"/>
    <s v="2100000"/>
    <s v=""/>
    <s v="00002"/>
    <s v=""/>
    <s v=""/>
    <s v=""/>
    <n v="-11.63"/>
    <x v="32"/>
  </r>
  <r>
    <s v="52500"/>
    <s v="100043581"/>
    <s v="305419"/>
    <s v="10000"/>
    <s v="10100"/>
    <s v="5250000000"/>
    <s v="2100000"/>
    <s v=""/>
    <s v="00002"/>
    <s v=""/>
    <s v=""/>
    <s v=""/>
    <n v="-6.46"/>
    <x v="32"/>
  </r>
  <r>
    <s v="52500"/>
    <s v="100043581"/>
    <s v="305419"/>
    <s v="10000"/>
    <s v="10100"/>
    <s v="5250000000"/>
    <s v="2105000"/>
    <s v=""/>
    <s v="00002"/>
    <s v=""/>
    <s v=""/>
    <s v=""/>
    <n v="-82.92"/>
    <x v="37"/>
  </r>
  <r>
    <s v="52500"/>
    <s v="100043581"/>
    <s v="305419"/>
    <s v="10000"/>
    <s v="10100"/>
    <s v="5250000000"/>
    <s v="2105000"/>
    <s v=""/>
    <s v="00002"/>
    <s v=""/>
    <s v=""/>
    <s v=""/>
    <n v="-46.07"/>
    <x v="37"/>
  </r>
  <r>
    <s v="52500"/>
    <s v="100043581"/>
    <s v="305419"/>
    <s v="10000"/>
    <s v="10100"/>
    <s v="5250000000"/>
    <s v="2057000"/>
    <s v=""/>
    <s v="00002"/>
    <s v=""/>
    <s v=""/>
    <s v=""/>
    <n v="-5.17"/>
    <x v="43"/>
  </r>
  <r>
    <s v="52500"/>
    <s v="100043581"/>
    <s v="305419"/>
    <s v="10000"/>
    <s v="10100"/>
    <s v="5250000000"/>
    <s v="2057000"/>
    <s v=""/>
    <s v="00002"/>
    <s v=""/>
    <s v=""/>
    <s v=""/>
    <n v="-2.86"/>
    <x v="43"/>
  </r>
  <r>
    <s v="52500"/>
    <s v="100043581"/>
    <s v="305419"/>
    <s v="10000"/>
    <s v="10100"/>
    <s v="5250000000"/>
    <s v="2056000"/>
    <s v=""/>
    <s v="00002"/>
    <s v=""/>
    <s v=""/>
    <s v=""/>
    <n v="-557.61"/>
    <x v="41"/>
  </r>
  <r>
    <s v="52500"/>
    <s v="100043581"/>
    <s v="305419"/>
    <s v="10000"/>
    <s v="10100"/>
    <s v="5250000000"/>
    <s v="2056000"/>
    <s v=""/>
    <s v="00002"/>
    <s v=""/>
    <s v=""/>
    <s v=""/>
    <n v="-309.79000000000002"/>
    <x v="41"/>
  </r>
  <r>
    <s v="52500"/>
    <s v="100043581"/>
    <s v="305419"/>
    <s v="10000"/>
    <s v="10100"/>
    <s v="5250000000"/>
    <s v="2100000"/>
    <s v=""/>
    <s v="00002"/>
    <s v=""/>
    <s v=""/>
    <s v=""/>
    <n v="-15.08"/>
    <x v="32"/>
  </r>
  <r>
    <s v="52500"/>
    <s v="100043581"/>
    <s v="305419"/>
    <s v="10000"/>
    <s v="10100"/>
    <s v="5250000000"/>
    <s v="2100000"/>
    <s v=""/>
    <s v="00002"/>
    <s v=""/>
    <s v=""/>
    <s v=""/>
    <n v="-8.3699999999999992"/>
    <x v="32"/>
  </r>
  <r>
    <s v="52500"/>
    <s v="100043581"/>
    <s v="305419"/>
    <s v="10000"/>
    <s v="10100"/>
    <s v="5250000000"/>
    <s v="2052000"/>
    <s v=""/>
    <s v="00002"/>
    <s v=""/>
    <s v=""/>
    <s v=""/>
    <n v="-82.93"/>
    <x v="42"/>
  </r>
  <r>
    <s v="52500"/>
    <s v="100043581"/>
    <s v="305419"/>
    <s v="10000"/>
    <s v="10100"/>
    <s v="5250000000"/>
    <s v="2052000"/>
    <s v=""/>
    <s v="00002"/>
    <s v=""/>
    <s v=""/>
    <s v=""/>
    <n v="-46.06"/>
    <x v="42"/>
  </r>
  <r>
    <s v="52500"/>
    <s v="100043581"/>
    <s v="305419"/>
    <s v="10000"/>
    <s v="10100"/>
    <s v="5250000000"/>
    <s v="2110000"/>
    <s v=""/>
    <s v="00002"/>
    <s v=""/>
    <s v=""/>
    <s v=""/>
    <n v="-72.849999999999994"/>
    <x v="24"/>
  </r>
  <r>
    <s v="52500"/>
    <s v="100043581"/>
    <s v="305419"/>
    <s v="10000"/>
    <s v="10100"/>
    <s v="5250000000"/>
    <s v="2110000"/>
    <s v=""/>
    <s v="00002"/>
    <s v=""/>
    <s v=""/>
    <s v=""/>
    <n v="-40.479999999999997"/>
    <x v="24"/>
  </r>
  <r>
    <s v="52500"/>
    <s v="100043581"/>
    <s v="305419"/>
    <s v="10000"/>
    <s v="10100"/>
    <s v="5250000000"/>
    <s v="2053000"/>
    <s v=""/>
    <s v="00002"/>
    <s v=""/>
    <s v=""/>
    <s v=""/>
    <n v="-72.86"/>
    <x v="25"/>
  </r>
  <r>
    <s v="52500"/>
    <s v="100043581"/>
    <s v="305419"/>
    <s v="10000"/>
    <s v="10100"/>
    <s v="5250000000"/>
    <s v="2053000"/>
    <s v=""/>
    <s v="00002"/>
    <s v=""/>
    <s v=""/>
    <s v=""/>
    <n v="-40.47"/>
    <x v="25"/>
  </r>
  <r>
    <s v="52500"/>
    <s v="100043581"/>
    <s v="305419"/>
    <s v="10000"/>
    <s v="10100"/>
    <s v="5250000000"/>
    <s v="2160000"/>
    <s v=""/>
    <s v="00002"/>
    <s v=""/>
    <s v=""/>
    <s v=""/>
    <n v="-17.04"/>
    <x v="26"/>
  </r>
  <r>
    <s v="52500"/>
    <s v="100043581"/>
    <s v="305419"/>
    <s v="10000"/>
    <s v="10100"/>
    <s v="5250000000"/>
    <s v="2160000"/>
    <s v=""/>
    <s v="00002"/>
    <s v=""/>
    <s v=""/>
    <s v=""/>
    <n v="-9.4600000000000009"/>
    <x v="26"/>
  </r>
  <r>
    <s v="52500"/>
    <s v="100043581"/>
    <s v="305419"/>
    <s v="10000"/>
    <s v="10100"/>
    <s v="5250000000"/>
    <s v="2140000"/>
    <s v=""/>
    <s v="00002"/>
    <s v=""/>
    <s v=""/>
    <s v=""/>
    <n v="-109.11"/>
    <x v="30"/>
  </r>
  <r>
    <s v="52500"/>
    <s v="100043581"/>
    <s v="305419"/>
    <s v="10000"/>
    <s v="10100"/>
    <s v="5250000000"/>
    <s v="2140000"/>
    <s v=""/>
    <s v="00002"/>
    <s v=""/>
    <s v=""/>
    <s v=""/>
    <n v="-60.62"/>
    <x v="30"/>
  </r>
  <r>
    <s v="52500"/>
    <s v="100043581"/>
    <s v="305419"/>
    <s v="10000"/>
    <s v="10100"/>
    <s v="5250000000"/>
    <s v="7100000"/>
    <s v=""/>
    <s v="00002"/>
    <s v=""/>
    <s v=""/>
    <s v=""/>
    <n v="1256.4000000000001"/>
    <x v="33"/>
  </r>
  <r>
    <s v="52500"/>
    <s v="100043581"/>
    <s v="305419"/>
    <s v="10000"/>
    <s v="10100"/>
    <s v="5250000000"/>
    <s v="7100000"/>
    <s v=""/>
    <s v="00002"/>
    <s v=""/>
    <s v=""/>
    <s v=""/>
    <n v="698"/>
    <x v="33"/>
  </r>
  <r>
    <s v="52500"/>
    <s v="100043581"/>
    <s v="305419"/>
    <s v="10000"/>
    <s v="10100"/>
    <s v="5250000000"/>
    <s v="7230000"/>
    <s v=""/>
    <s v="00002"/>
    <s v=""/>
    <s v=""/>
    <s v=""/>
    <n v="72.86"/>
    <x v="28"/>
  </r>
  <r>
    <s v="52500"/>
    <s v="100043581"/>
    <s v="305419"/>
    <s v="10000"/>
    <s v="10100"/>
    <s v="5250000000"/>
    <s v="7230000"/>
    <s v=""/>
    <s v="00002"/>
    <s v=""/>
    <s v=""/>
    <s v=""/>
    <n v="40.47"/>
    <x v="28"/>
  </r>
  <r>
    <s v="52500"/>
    <s v="100043581"/>
    <s v="305419"/>
    <s v="10000"/>
    <s v="10100"/>
    <s v="5250000000"/>
    <s v="7231000"/>
    <s v=""/>
    <s v="00002"/>
    <s v=""/>
    <s v=""/>
    <s v=""/>
    <n v="17.04"/>
    <x v="29"/>
  </r>
  <r>
    <s v="52500"/>
    <s v="100043581"/>
    <s v="305419"/>
    <s v="10000"/>
    <s v="10100"/>
    <s v="5250000000"/>
    <s v="7231000"/>
    <s v=""/>
    <s v="00002"/>
    <s v=""/>
    <s v=""/>
    <s v=""/>
    <n v="9.4600000000000009"/>
    <x v="29"/>
  </r>
  <r>
    <s v="52500"/>
    <s v="100043581"/>
    <s v="305419"/>
    <s v="10000"/>
    <s v="10100"/>
    <s v="5250000000"/>
    <s v="7240000"/>
    <s v=""/>
    <s v="00002"/>
    <s v=""/>
    <s v=""/>
    <s v=""/>
    <n v="557.61"/>
    <x v="44"/>
  </r>
  <r>
    <s v="52500"/>
    <s v="100043581"/>
    <s v="305419"/>
    <s v="10000"/>
    <s v="10100"/>
    <s v="5250000000"/>
    <s v="7221000"/>
    <s v=""/>
    <s v="00002"/>
    <s v=""/>
    <s v=""/>
    <s v=""/>
    <n v="5.17"/>
    <x v="34"/>
  </r>
  <r>
    <s v="52500"/>
    <s v="100043581"/>
    <s v="305419"/>
    <s v="10000"/>
    <s v="10100"/>
    <s v="5250000000"/>
    <s v="7221000"/>
    <s v=""/>
    <s v="00002"/>
    <s v=""/>
    <s v=""/>
    <s v=""/>
    <n v="2.86"/>
    <x v="34"/>
  </r>
  <r>
    <s v="52500"/>
    <s v="100043581"/>
    <s v="305419"/>
    <s v="10000"/>
    <s v="10100"/>
    <s v="5250000000"/>
    <s v="7269000"/>
    <s v=""/>
    <s v="00002"/>
    <s v=""/>
    <s v=""/>
    <s v=""/>
    <n v="82.93"/>
    <x v="35"/>
  </r>
  <r>
    <s v="52500"/>
    <s v="100043581"/>
    <s v="305419"/>
    <s v="10000"/>
    <s v="10100"/>
    <s v="5250000000"/>
    <s v="7269000"/>
    <s v=""/>
    <s v="00002"/>
    <s v=""/>
    <s v=""/>
    <s v=""/>
    <n v="46.06"/>
    <x v="35"/>
  </r>
  <r>
    <s v="52500"/>
    <s v="100043581"/>
    <s v="305419"/>
    <s v="10000"/>
    <s v="10100"/>
    <s v="5250000000"/>
    <s v="7269000"/>
    <s v=""/>
    <s v="00002"/>
    <s v=""/>
    <s v=""/>
    <s v=""/>
    <n v="15.08"/>
    <x v="35"/>
  </r>
  <r>
    <s v="52500"/>
    <s v="100043581"/>
    <s v="305419"/>
    <s v="10000"/>
    <s v="10100"/>
    <s v="5250000000"/>
    <s v="7269000"/>
    <s v=""/>
    <s v="00002"/>
    <s v=""/>
    <s v=""/>
    <s v=""/>
    <n v="8.3699999999999992"/>
    <x v="35"/>
  </r>
  <r>
    <s v="52500"/>
    <s v="100043581"/>
    <s v="305419"/>
    <s v="10000"/>
    <s v="10100"/>
    <s v="5250000000"/>
    <s v="2058000"/>
    <s v=""/>
    <s v="00002"/>
    <s v=""/>
    <s v=""/>
    <s v=""/>
    <n v="-9.4600000000000009"/>
    <x v="22"/>
  </r>
  <r>
    <s v="52500"/>
    <s v="100068060"/>
    <s v="337043"/>
    <s v="10000"/>
    <s v="10100"/>
    <s v="5250000000"/>
    <s v="7100000"/>
    <s v=""/>
    <s v="00002"/>
    <s v=""/>
    <s v=""/>
    <s v=""/>
    <n v="1607.14"/>
    <x v="33"/>
  </r>
  <r>
    <s v="52500"/>
    <s v="100068060"/>
    <s v="337043"/>
    <s v="10000"/>
    <s v="10100"/>
    <s v="5250000000"/>
    <s v="1000000"/>
    <s v=""/>
    <s v="00002"/>
    <s v=""/>
    <s v=""/>
    <s v=""/>
    <n v="-581.37"/>
    <x v="23"/>
  </r>
  <r>
    <s v="52500"/>
    <s v="100068060"/>
    <s v="337043"/>
    <s v="10000"/>
    <s v="10100"/>
    <s v="5250000000"/>
    <s v="7230000"/>
    <s v=""/>
    <s v="00002"/>
    <s v=""/>
    <s v=""/>
    <s v=""/>
    <n v="99.61"/>
    <x v="28"/>
  </r>
  <r>
    <s v="52500"/>
    <s v="100068060"/>
    <s v="337043"/>
    <s v="10000"/>
    <s v="10100"/>
    <s v="5250000000"/>
    <s v="7230000"/>
    <s v=""/>
    <s v="00002"/>
    <s v=""/>
    <s v=""/>
    <s v=""/>
    <n v="55.34"/>
    <x v="28"/>
  </r>
  <r>
    <s v="52500"/>
    <s v="100068060"/>
    <s v="337043"/>
    <s v="10000"/>
    <s v="10100"/>
    <s v="5250000000"/>
    <s v="7231000"/>
    <s v=""/>
    <s v="00002"/>
    <s v=""/>
    <s v=""/>
    <s v=""/>
    <n v="23.3"/>
    <x v="29"/>
  </r>
  <r>
    <s v="52500"/>
    <s v="100068060"/>
    <s v="337043"/>
    <s v="10000"/>
    <s v="10100"/>
    <s v="5250000000"/>
    <s v="7231000"/>
    <s v=""/>
    <s v="00002"/>
    <s v=""/>
    <s v=""/>
    <s v=""/>
    <n v="12.94"/>
    <x v="29"/>
  </r>
  <r>
    <s v="52500"/>
    <s v="100068060"/>
    <s v="337043"/>
    <s v="10000"/>
    <s v="10100"/>
    <s v="5250000000"/>
    <s v="7250000"/>
    <s v=""/>
    <s v="00002"/>
    <s v=""/>
    <s v=""/>
    <s v=""/>
    <n v="0.54"/>
    <x v="31"/>
  </r>
  <r>
    <s v="52500"/>
    <s v="100068060"/>
    <s v="337043"/>
    <s v="10000"/>
    <s v="10100"/>
    <s v="5250000000"/>
    <s v="7250000"/>
    <s v=""/>
    <s v="00002"/>
    <s v=""/>
    <s v=""/>
    <s v=""/>
    <n v="0.31"/>
    <x v="31"/>
  </r>
  <r>
    <s v="52500"/>
    <s v="100068060"/>
    <s v="337043"/>
    <s v="10000"/>
    <s v="10100"/>
    <s v="5250000000"/>
    <s v="7269000"/>
    <s v=""/>
    <s v="00002"/>
    <s v=""/>
    <s v=""/>
    <s v=""/>
    <n v="106.07"/>
    <x v="35"/>
  </r>
  <r>
    <s v="52500"/>
    <s v="100068060"/>
    <s v="337043"/>
    <s v="10000"/>
    <s v="10100"/>
    <s v="5250000000"/>
    <s v="7269000"/>
    <s v=""/>
    <s v="00002"/>
    <s v=""/>
    <s v=""/>
    <s v=""/>
    <n v="58.93"/>
    <x v="35"/>
  </r>
  <r>
    <s v="52500"/>
    <s v="100068060"/>
    <s v="337043"/>
    <s v="10000"/>
    <s v="10100"/>
    <s v="5250000000"/>
    <s v="7269000"/>
    <s v=""/>
    <s v="00002"/>
    <s v=""/>
    <s v=""/>
    <s v=""/>
    <n v="19.29"/>
    <x v="35"/>
  </r>
  <r>
    <s v="52500"/>
    <s v="100068060"/>
    <s v="337043"/>
    <s v="10000"/>
    <s v="10100"/>
    <s v="5250000000"/>
    <s v="7269000"/>
    <s v=""/>
    <s v="00002"/>
    <s v=""/>
    <s v=""/>
    <s v=""/>
    <n v="10.71"/>
    <x v="35"/>
  </r>
  <r>
    <s v="52500"/>
    <s v="100068060"/>
    <s v="337043"/>
    <s v="10000"/>
    <s v="10100"/>
    <s v="5250000000"/>
    <s v="2100000"/>
    <s v=""/>
    <s v="00002"/>
    <s v=""/>
    <s v=""/>
    <s v=""/>
    <n v="-12.86"/>
    <x v="32"/>
  </r>
  <r>
    <s v="52500"/>
    <s v="100068060"/>
    <s v="337043"/>
    <s v="10000"/>
    <s v="10100"/>
    <s v="5250000000"/>
    <s v="2100000"/>
    <s v=""/>
    <s v="00002"/>
    <s v=""/>
    <s v=""/>
    <s v=""/>
    <n v="-7.14"/>
    <x v="32"/>
  </r>
  <r>
    <s v="52500"/>
    <s v="100068060"/>
    <s v="337043"/>
    <s v="10000"/>
    <s v="10100"/>
    <s v="5250000000"/>
    <s v="2125000"/>
    <s v=""/>
    <s v="00002"/>
    <s v=""/>
    <s v=""/>
    <s v=""/>
    <n v="-0.84"/>
    <x v="36"/>
  </r>
  <r>
    <s v="52500"/>
    <s v="100068060"/>
    <s v="337043"/>
    <s v="10000"/>
    <s v="10100"/>
    <s v="5250000000"/>
    <s v="2125000"/>
    <s v=""/>
    <s v="00002"/>
    <s v=""/>
    <s v=""/>
    <s v=""/>
    <n v="-0.46"/>
    <x v="36"/>
  </r>
  <r>
    <s v="52500"/>
    <s v="100068060"/>
    <s v="337043"/>
    <s v="10000"/>
    <s v="10100"/>
    <s v="5250000000"/>
    <s v="2105000"/>
    <s v=""/>
    <s v="00002"/>
    <s v=""/>
    <s v=""/>
    <s v=""/>
    <n v="-106.07"/>
    <x v="37"/>
  </r>
  <r>
    <s v="52500"/>
    <s v="100068060"/>
    <s v="337043"/>
    <s v="10000"/>
    <s v="10100"/>
    <s v="5250000000"/>
    <s v="2105000"/>
    <s v=""/>
    <s v="00002"/>
    <s v=""/>
    <s v=""/>
    <s v=""/>
    <n v="-58.93"/>
    <x v="37"/>
  </r>
  <r>
    <s v="52500"/>
    <s v="100068060"/>
    <s v="337043"/>
    <s v="10000"/>
    <s v="10100"/>
    <s v="5250000000"/>
    <s v="2055000"/>
    <s v=""/>
    <s v="00002"/>
    <s v=""/>
    <s v=""/>
    <s v=""/>
    <n v="-0.54"/>
    <x v="40"/>
  </r>
  <r>
    <s v="52500"/>
    <s v="100068060"/>
    <s v="337043"/>
    <s v="10000"/>
    <s v="10100"/>
    <s v="5250000000"/>
    <s v="2055000"/>
    <s v=""/>
    <s v="00002"/>
    <s v=""/>
    <s v=""/>
    <s v=""/>
    <n v="-0.31"/>
    <x v="40"/>
  </r>
  <r>
    <s v="52500"/>
    <s v="100068060"/>
    <s v="337043"/>
    <s v="10000"/>
    <s v="10100"/>
    <s v="5250000000"/>
    <s v="2052000"/>
    <s v=""/>
    <s v="00002"/>
    <s v=""/>
    <s v=""/>
    <s v=""/>
    <n v="-106.07"/>
    <x v="42"/>
  </r>
  <r>
    <s v="52500"/>
    <s v="100068060"/>
    <s v="337043"/>
    <s v="10000"/>
    <s v="10100"/>
    <s v="5250000000"/>
    <s v="2052000"/>
    <s v=""/>
    <s v="00002"/>
    <s v=""/>
    <s v=""/>
    <s v=""/>
    <n v="-58.93"/>
    <x v="42"/>
  </r>
  <r>
    <s v="52500"/>
    <s v="100068060"/>
    <s v="337043"/>
    <s v="10000"/>
    <s v="10100"/>
    <s v="5250000000"/>
    <s v="2100000"/>
    <s v=""/>
    <s v="00002"/>
    <s v=""/>
    <s v=""/>
    <s v=""/>
    <n v="-19.29"/>
    <x v="32"/>
  </r>
  <r>
    <s v="52500"/>
    <s v="100068060"/>
    <s v="337043"/>
    <s v="10000"/>
    <s v="10100"/>
    <s v="5250000000"/>
    <s v="2100000"/>
    <s v=""/>
    <s v="00002"/>
    <s v=""/>
    <s v=""/>
    <s v=""/>
    <n v="-10.71"/>
    <x v="32"/>
  </r>
  <r>
    <s v="52500"/>
    <s v="100068060"/>
    <s v="337043"/>
    <s v="10000"/>
    <s v="10100"/>
    <s v="5250000000"/>
    <s v="2110000"/>
    <s v=""/>
    <s v="00002"/>
    <s v=""/>
    <s v=""/>
    <s v=""/>
    <n v="-99.61"/>
    <x v="24"/>
  </r>
  <r>
    <s v="52500"/>
    <s v="100068060"/>
    <s v="337043"/>
    <s v="10000"/>
    <s v="10100"/>
    <s v="5250000000"/>
    <s v="2110000"/>
    <s v=""/>
    <s v="00002"/>
    <s v=""/>
    <s v=""/>
    <s v=""/>
    <n v="-55.34"/>
    <x v="24"/>
  </r>
  <r>
    <s v="52500"/>
    <s v="100068060"/>
    <s v="337043"/>
    <s v="10000"/>
    <s v="10100"/>
    <s v="5250000000"/>
    <s v="2053000"/>
    <s v=""/>
    <s v="00002"/>
    <s v=""/>
    <s v=""/>
    <s v=""/>
    <n v="-99.61"/>
    <x v="25"/>
  </r>
  <r>
    <s v="52500"/>
    <s v="100068060"/>
    <s v="337043"/>
    <s v="10000"/>
    <s v="10100"/>
    <s v="5250000000"/>
    <s v="2053000"/>
    <s v=""/>
    <s v="00002"/>
    <s v=""/>
    <s v=""/>
    <s v=""/>
    <n v="-55.34"/>
    <x v="25"/>
  </r>
  <r>
    <s v="52500"/>
    <s v="100068060"/>
    <s v="337043"/>
    <s v="10000"/>
    <s v="10100"/>
    <s v="5250000000"/>
    <s v="2160000"/>
    <s v=""/>
    <s v="00002"/>
    <s v=""/>
    <s v=""/>
    <s v=""/>
    <n v="-23.3"/>
    <x v="26"/>
  </r>
  <r>
    <s v="52500"/>
    <s v="100068060"/>
    <s v="337043"/>
    <s v="10000"/>
    <s v="10100"/>
    <s v="5250000000"/>
    <s v="2160000"/>
    <s v=""/>
    <s v="00002"/>
    <s v=""/>
    <s v=""/>
    <s v=""/>
    <n v="-12.94"/>
    <x v="26"/>
  </r>
  <r>
    <s v="52500"/>
    <s v="100068060"/>
    <s v="337043"/>
    <s v="10000"/>
    <s v="10100"/>
    <s v="5250000000"/>
    <s v="2140000"/>
    <s v=""/>
    <s v="00002"/>
    <s v=""/>
    <s v=""/>
    <s v=""/>
    <n v="-232.17"/>
    <x v="30"/>
  </r>
  <r>
    <s v="52500"/>
    <s v="100068060"/>
    <s v="337043"/>
    <s v="10000"/>
    <s v="10100"/>
    <s v="5250000000"/>
    <s v="2140000"/>
    <s v=""/>
    <s v="00002"/>
    <s v=""/>
    <s v=""/>
    <s v=""/>
    <n v="-128.99"/>
    <x v="30"/>
  </r>
  <r>
    <s v="52500"/>
    <s v="100068060"/>
    <s v="337043"/>
    <s v="10000"/>
    <s v="10100"/>
    <s v="5250000000"/>
    <s v="2058000"/>
    <s v=""/>
    <s v="00002"/>
    <s v=""/>
    <s v=""/>
    <s v=""/>
    <n v="-23.3"/>
    <x v="22"/>
  </r>
  <r>
    <s v="52500"/>
    <s v="100068060"/>
    <s v="337043"/>
    <s v="10000"/>
    <s v="10100"/>
    <s v="5250000000"/>
    <s v="2058000"/>
    <s v=""/>
    <s v="00002"/>
    <s v=""/>
    <s v=""/>
    <s v=""/>
    <n v="-12.94"/>
    <x v="22"/>
  </r>
  <r>
    <s v="52500"/>
    <s v="100068060"/>
    <s v="337043"/>
    <s v="10000"/>
    <s v="10100"/>
    <s v="5250000000"/>
    <s v="2150000"/>
    <s v=""/>
    <s v="00002"/>
    <s v=""/>
    <s v=""/>
    <s v=""/>
    <n v="-85.83"/>
    <x v="21"/>
  </r>
  <r>
    <s v="52500"/>
    <s v="100068060"/>
    <s v="337043"/>
    <s v="10000"/>
    <s v="10100"/>
    <s v="5250000000"/>
    <s v="2150000"/>
    <s v=""/>
    <s v="00002"/>
    <s v=""/>
    <s v=""/>
    <s v=""/>
    <n v="-47.69"/>
    <x v="21"/>
  </r>
  <r>
    <s v="52500"/>
    <s v="100068060"/>
    <s v="337043"/>
    <s v="10000"/>
    <s v="10100"/>
    <s v="5250000000"/>
    <s v="1000000"/>
    <s v=""/>
    <s v="00002"/>
    <s v=""/>
    <s v=""/>
    <s v=""/>
    <n v="-1046.46"/>
    <x v="23"/>
  </r>
  <r>
    <s v="52500"/>
    <s v="100068060"/>
    <s v="337043"/>
    <s v="10000"/>
    <s v="10100"/>
    <s v="5250000000"/>
    <s v="7100000"/>
    <s v=""/>
    <s v="00002"/>
    <s v=""/>
    <s v=""/>
    <s v=""/>
    <n v="892.86"/>
    <x v="33"/>
  </r>
  <r>
    <s v="52500"/>
    <s v="100052905"/>
    <s v="315310"/>
    <s v="10000"/>
    <s v="10100"/>
    <s v="5250000000"/>
    <s v="7240000"/>
    <s v=""/>
    <s v="00002"/>
    <s v=""/>
    <s v=""/>
    <s v=""/>
    <n v="178.24"/>
    <x v="44"/>
  </r>
  <r>
    <s v="52500"/>
    <s v="100052905"/>
    <s v="315310"/>
    <s v="10000"/>
    <s v="10100"/>
    <s v="5250000000"/>
    <s v="7240000"/>
    <s v=""/>
    <s v="00002"/>
    <s v=""/>
    <s v=""/>
    <s v=""/>
    <n v="99.01"/>
    <x v="44"/>
  </r>
  <r>
    <s v="52500"/>
    <s v="100052905"/>
    <s v="315310"/>
    <s v="10000"/>
    <s v="10100"/>
    <s v="5250000000"/>
    <s v="7269000"/>
    <s v=""/>
    <s v="00002"/>
    <s v=""/>
    <s v=""/>
    <s v=""/>
    <n v="157.56"/>
    <x v="35"/>
  </r>
  <r>
    <s v="52500"/>
    <s v="100052905"/>
    <s v="315310"/>
    <s v="10000"/>
    <s v="10100"/>
    <s v="5250000000"/>
    <s v="7269000"/>
    <s v=""/>
    <s v="00002"/>
    <s v=""/>
    <s v=""/>
    <s v=""/>
    <n v="87.54"/>
    <x v="35"/>
  </r>
  <r>
    <s v="52500"/>
    <s v="100052905"/>
    <s v="315310"/>
    <s v="10000"/>
    <s v="10100"/>
    <s v="5250000000"/>
    <s v="7269000"/>
    <s v=""/>
    <s v="00002"/>
    <s v=""/>
    <s v=""/>
    <s v=""/>
    <n v="28.65"/>
    <x v="35"/>
  </r>
  <r>
    <s v="52500"/>
    <s v="100052905"/>
    <s v="315310"/>
    <s v="10000"/>
    <s v="10100"/>
    <s v="5250000000"/>
    <s v="7269000"/>
    <s v=""/>
    <s v="00002"/>
    <s v=""/>
    <s v=""/>
    <s v=""/>
    <n v="15.91"/>
    <x v="35"/>
  </r>
  <r>
    <s v="52500"/>
    <s v="100052905"/>
    <s v="315310"/>
    <s v="10000"/>
    <s v="10100"/>
    <s v="5250000000"/>
    <s v="2100000"/>
    <s v=""/>
    <s v="00002"/>
    <s v=""/>
    <s v=""/>
    <s v=""/>
    <n v="-16.07"/>
    <x v="32"/>
  </r>
  <r>
    <s v="52500"/>
    <s v="100052905"/>
    <s v="315310"/>
    <s v="10000"/>
    <s v="10100"/>
    <s v="5250000000"/>
    <s v="2100000"/>
    <s v=""/>
    <s v="00002"/>
    <s v=""/>
    <s v=""/>
    <s v=""/>
    <n v="-8.93"/>
    <x v="32"/>
  </r>
  <r>
    <s v="52500"/>
    <s v="100052905"/>
    <s v="315310"/>
    <s v="10000"/>
    <s v="10100"/>
    <s v="5250000000"/>
    <s v="2100000"/>
    <s v=""/>
    <s v="00002"/>
    <s v=""/>
    <s v=""/>
    <s v=""/>
    <n v="-32.14"/>
    <x v="32"/>
  </r>
  <r>
    <s v="52500"/>
    <s v="100052905"/>
    <s v="315310"/>
    <s v="10000"/>
    <s v="10100"/>
    <s v="5250000000"/>
    <s v="2100000"/>
    <s v=""/>
    <s v="00002"/>
    <s v=""/>
    <s v=""/>
    <s v=""/>
    <n v="-17.86"/>
    <x v="32"/>
  </r>
  <r>
    <s v="52500"/>
    <s v="100052905"/>
    <s v="315310"/>
    <s v="10000"/>
    <s v="10100"/>
    <s v="5250000000"/>
    <s v="2105000"/>
    <s v=""/>
    <s v="00002"/>
    <s v=""/>
    <s v=""/>
    <s v=""/>
    <n v="-157.56"/>
    <x v="37"/>
  </r>
  <r>
    <s v="52500"/>
    <s v="100052905"/>
    <s v="315310"/>
    <s v="10000"/>
    <s v="10100"/>
    <s v="5250000000"/>
    <s v="2105000"/>
    <s v=""/>
    <s v="00002"/>
    <s v=""/>
    <s v=""/>
    <s v=""/>
    <n v="-87.54"/>
    <x v="37"/>
  </r>
  <r>
    <s v="52500"/>
    <s v="100052905"/>
    <s v="315310"/>
    <s v="10000"/>
    <s v="10100"/>
    <s v="5250000000"/>
    <s v="2130000"/>
    <s v=""/>
    <s v="00002"/>
    <s v=""/>
    <s v=""/>
    <s v=""/>
    <n v="-27.64"/>
    <x v="38"/>
  </r>
  <r>
    <s v="52500"/>
    <s v="100052905"/>
    <s v="315310"/>
    <s v="10000"/>
    <s v="10100"/>
    <s v="5250000000"/>
    <s v="2130000"/>
    <s v=""/>
    <s v="00002"/>
    <s v=""/>
    <s v=""/>
    <s v=""/>
    <n v="-15.36"/>
    <x v="38"/>
  </r>
  <r>
    <s v="52500"/>
    <s v="100052905"/>
    <s v="315310"/>
    <s v="10000"/>
    <s v="10100"/>
    <s v="5250000000"/>
    <s v="2190000"/>
    <s v=""/>
    <s v="00002"/>
    <s v=""/>
    <s v=""/>
    <s v=""/>
    <n v="-12.65"/>
    <x v="39"/>
  </r>
  <r>
    <s v="52500"/>
    <s v="100052905"/>
    <s v="315310"/>
    <s v="10000"/>
    <s v="10100"/>
    <s v="5250000000"/>
    <s v="2190000"/>
    <s v=""/>
    <s v="00002"/>
    <s v=""/>
    <s v=""/>
    <s v=""/>
    <n v="-7.03"/>
    <x v="39"/>
  </r>
  <r>
    <s v="52500"/>
    <s v="100052905"/>
    <s v="315310"/>
    <s v="10000"/>
    <s v="10100"/>
    <s v="5250000000"/>
    <s v="2100000"/>
    <s v=""/>
    <s v="00002"/>
    <s v=""/>
    <s v=""/>
    <s v=""/>
    <n v="-49.45"/>
    <x v="32"/>
  </r>
  <r>
    <s v="52500"/>
    <s v="100052905"/>
    <s v="315310"/>
    <s v="10000"/>
    <s v="10100"/>
    <s v="5250000000"/>
    <s v="2100000"/>
    <s v=""/>
    <s v="00002"/>
    <s v=""/>
    <s v=""/>
    <s v=""/>
    <n v="-27.47"/>
    <x v="32"/>
  </r>
  <r>
    <s v="52500"/>
    <s v="100052905"/>
    <s v="315310"/>
    <s v="10000"/>
    <s v="10100"/>
    <s v="5250000000"/>
    <s v="2056000"/>
    <s v=""/>
    <s v="00002"/>
    <s v=""/>
    <s v=""/>
    <s v=""/>
    <n v="-178.24"/>
    <x v="41"/>
  </r>
  <r>
    <s v="52500"/>
    <s v="100052905"/>
    <s v="315310"/>
    <s v="10000"/>
    <s v="10100"/>
    <s v="5250000000"/>
    <s v="2056000"/>
    <s v=""/>
    <s v="00002"/>
    <s v=""/>
    <s v=""/>
    <s v=""/>
    <n v="-99.01"/>
    <x v="41"/>
  </r>
  <r>
    <s v="52500"/>
    <s v="100052905"/>
    <s v="315310"/>
    <s v="10000"/>
    <s v="10100"/>
    <s v="5250000000"/>
    <s v="2052000"/>
    <s v=""/>
    <s v="00002"/>
    <s v=""/>
    <s v=""/>
    <s v=""/>
    <n v="-157.56"/>
    <x v="42"/>
  </r>
  <r>
    <s v="52500"/>
    <s v="100052905"/>
    <s v="315310"/>
    <s v="10000"/>
    <s v="10100"/>
    <s v="5250000000"/>
    <s v="2052000"/>
    <s v=""/>
    <s v="00002"/>
    <s v=""/>
    <s v=""/>
    <s v=""/>
    <n v="-87.54"/>
    <x v="42"/>
  </r>
  <r>
    <s v="52500"/>
    <s v="100052905"/>
    <s v="315310"/>
    <s v="10000"/>
    <s v="10100"/>
    <s v="5250000000"/>
    <s v="2100000"/>
    <s v=""/>
    <s v="00002"/>
    <s v=""/>
    <s v=""/>
    <s v=""/>
    <n v="-28.65"/>
    <x v="32"/>
  </r>
  <r>
    <s v="52500"/>
    <s v="100052905"/>
    <s v="315310"/>
    <s v="10000"/>
    <s v="10100"/>
    <s v="5250000000"/>
    <s v="2100000"/>
    <s v=""/>
    <s v="00002"/>
    <s v=""/>
    <s v=""/>
    <s v=""/>
    <n v="-15.91"/>
    <x v="32"/>
  </r>
  <r>
    <s v="52500"/>
    <s v="100052905"/>
    <s v="315310"/>
    <s v="10000"/>
    <s v="10100"/>
    <s v="5250000000"/>
    <s v="2110000"/>
    <s v=""/>
    <s v="00002"/>
    <s v=""/>
    <s v=""/>
    <s v=""/>
    <n v="-142.44999999999999"/>
    <x v="24"/>
  </r>
  <r>
    <s v="52500"/>
    <s v="100052905"/>
    <s v="315310"/>
    <s v="10000"/>
    <s v="10100"/>
    <s v="5250000000"/>
    <s v="2110000"/>
    <s v=""/>
    <s v="00002"/>
    <s v=""/>
    <s v=""/>
    <s v=""/>
    <n v="-79.14"/>
    <x v="24"/>
  </r>
  <r>
    <s v="52500"/>
    <s v="100052905"/>
    <s v="315310"/>
    <s v="10000"/>
    <s v="10100"/>
    <s v="5250000000"/>
    <s v="2053000"/>
    <s v=""/>
    <s v="00002"/>
    <s v=""/>
    <s v=""/>
    <s v=""/>
    <n v="-142.44999999999999"/>
    <x v="25"/>
  </r>
  <r>
    <s v="52500"/>
    <s v="100052905"/>
    <s v="315310"/>
    <s v="10000"/>
    <s v="10100"/>
    <s v="5250000000"/>
    <s v="2053000"/>
    <s v=""/>
    <s v="00002"/>
    <s v=""/>
    <s v=""/>
    <s v=""/>
    <n v="-79.14"/>
    <x v="25"/>
  </r>
  <r>
    <s v="52500"/>
    <s v="100052905"/>
    <s v="315310"/>
    <s v="10000"/>
    <s v="10100"/>
    <s v="5250000000"/>
    <s v="2160000"/>
    <s v=""/>
    <s v="00002"/>
    <s v=""/>
    <s v=""/>
    <s v=""/>
    <n v="-33.31"/>
    <x v="26"/>
  </r>
  <r>
    <s v="52500"/>
    <s v="100052905"/>
    <s v="315310"/>
    <s v="10000"/>
    <s v="10100"/>
    <s v="5250000000"/>
    <s v="2160000"/>
    <s v=""/>
    <s v="00002"/>
    <s v=""/>
    <s v=""/>
    <s v=""/>
    <n v="-18.510000000000002"/>
    <x v="26"/>
  </r>
  <r>
    <s v="52500"/>
    <s v="100052905"/>
    <s v="315310"/>
    <s v="10000"/>
    <s v="10100"/>
    <s v="5250000000"/>
    <s v="2140000"/>
    <s v=""/>
    <s v="00002"/>
    <s v=""/>
    <s v=""/>
    <s v=""/>
    <n v="-408.75"/>
    <x v="30"/>
  </r>
  <r>
    <s v="52500"/>
    <s v="100052905"/>
    <s v="315310"/>
    <s v="10000"/>
    <s v="10100"/>
    <s v="5250000000"/>
    <s v="2140000"/>
    <s v=""/>
    <s v="00002"/>
    <s v=""/>
    <s v=""/>
    <s v=""/>
    <n v="-227.08"/>
    <x v="30"/>
  </r>
  <r>
    <s v="52500"/>
    <s v="100052905"/>
    <s v="315310"/>
    <s v="10000"/>
    <s v="10100"/>
    <s v="5250000000"/>
    <s v="2058000"/>
    <s v=""/>
    <s v="00002"/>
    <s v=""/>
    <s v=""/>
    <s v=""/>
    <n v="-33.31"/>
    <x v="22"/>
  </r>
  <r>
    <s v="52500"/>
    <s v="100052905"/>
    <s v="315310"/>
    <s v="10000"/>
    <s v="10100"/>
    <s v="5250000000"/>
    <s v="2058000"/>
    <s v=""/>
    <s v="00002"/>
    <s v=""/>
    <s v=""/>
    <s v=""/>
    <n v="-18.510000000000002"/>
    <x v="22"/>
  </r>
  <r>
    <s v="52500"/>
    <s v="100052905"/>
    <s v="315310"/>
    <s v="10000"/>
    <s v="10100"/>
    <s v="5250000000"/>
    <s v="2150000"/>
    <s v=""/>
    <s v="00002"/>
    <s v=""/>
    <s v=""/>
    <s v=""/>
    <n v="-124.88"/>
    <x v="21"/>
  </r>
  <r>
    <s v="52500"/>
    <s v="100052905"/>
    <s v="315310"/>
    <s v="10000"/>
    <s v="10100"/>
    <s v="5250000000"/>
    <s v="2150000"/>
    <s v=""/>
    <s v="00002"/>
    <s v=""/>
    <s v=""/>
    <s v=""/>
    <n v="-69.38"/>
    <x v="21"/>
  </r>
  <r>
    <s v="52500"/>
    <s v="100052905"/>
    <s v="315310"/>
    <s v="10000"/>
    <s v="10100"/>
    <s v="5250000000"/>
    <s v="1000000"/>
    <s v=""/>
    <s v="00002"/>
    <s v=""/>
    <s v=""/>
    <s v=""/>
    <n v="-1382.41"/>
    <x v="23"/>
  </r>
  <r>
    <s v="52500"/>
    <s v="100052905"/>
    <s v="315310"/>
    <s v="10000"/>
    <s v="10100"/>
    <s v="5250000000"/>
    <s v="1000000"/>
    <s v=""/>
    <s v="00002"/>
    <s v=""/>
    <s v=""/>
    <s v=""/>
    <n v="-767.99"/>
    <x v="23"/>
  </r>
  <r>
    <s v="52500"/>
    <s v="100052905"/>
    <s v="315310"/>
    <s v="10000"/>
    <s v="10100"/>
    <s v="5250000000"/>
    <s v="7100000"/>
    <s v=""/>
    <s v="00002"/>
    <s v=""/>
    <s v=""/>
    <s v=""/>
    <n v="2387.31"/>
    <x v="33"/>
  </r>
  <r>
    <s v="52500"/>
    <s v="100052905"/>
    <s v="315310"/>
    <s v="10000"/>
    <s v="10100"/>
    <s v="5250000000"/>
    <s v="7100000"/>
    <s v=""/>
    <s v="00002"/>
    <s v=""/>
    <s v=""/>
    <s v=""/>
    <n v="1326.29"/>
    <x v="33"/>
  </r>
  <r>
    <s v="52500"/>
    <s v="100052905"/>
    <s v="315310"/>
    <s v="10000"/>
    <s v="10100"/>
    <s v="5250000000"/>
    <s v="7230000"/>
    <s v=""/>
    <s v="00002"/>
    <s v=""/>
    <s v=""/>
    <s v=""/>
    <n v="142.44999999999999"/>
    <x v="28"/>
  </r>
  <r>
    <s v="52500"/>
    <s v="100052905"/>
    <s v="315310"/>
    <s v="10000"/>
    <s v="10100"/>
    <s v="5250000000"/>
    <s v="7230000"/>
    <s v=""/>
    <s v="00002"/>
    <s v=""/>
    <s v=""/>
    <s v=""/>
    <n v="79.14"/>
    <x v="28"/>
  </r>
  <r>
    <s v="52500"/>
    <s v="100052905"/>
    <s v="315310"/>
    <s v="10000"/>
    <s v="10100"/>
    <s v="5250000000"/>
    <s v="7231000"/>
    <s v=""/>
    <s v="00002"/>
    <s v=""/>
    <s v=""/>
    <s v=""/>
    <n v="33.31"/>
    <x v="29"/>
  </r>
  <r>
    <s v="52500"/>
    <s v="100052905"/>
    <s v="315310"/>
    <s v="10000"/>
    <s v="10100"/>
    <s v="5250000000"/>
    <s v="7231000"/>
    <s v=""/>
    <s v="00002"/>
    <s v=""/>
    <s v=""/>
    <s v=""/>
    <n v="18.510000000000002"/>
    <x v="29"/>
  </r>
  <r>
    <s v="52500"/>
    <s v="100039583"/>
    <s v="301012"/>
    <s v="10000"/>
    <s v="10100"/>
    <s v="5250000000"/>
    <s v="2081000"/>
    <s v=""/>
    <s v="00002"/>
    <s v=""/>
    <s v=""/>
    <s v=""/>
    <n v="68.12"/>
    <x v="45"/>
  </r>
  <r>
    <s v="52500"/>
    <s v="100039583"/>
    <s v="301012"/>
    <s v="10000"/>
    <s v="10100"/>
    <s v="5250000000"/>
    <s v="2052000"/>
    <s v=""/>
    <s v="00002"/>
    <s v=""/>
    <s v=""/>
    <s v=""/>
    <n v="-81.59"/>
    <x v="42"/>
  </r>
  <r>
    <s v="52500"/>
    <s v="100039583"/>
    <s v="301012"/>
    <s v="10000"/>
    <s v="10100"/>
    <s v="5250000000"/>
    <s v="2081000"/>
    <s v=""/>
    <s v="00002"/>
    <s v=""/>
    <s v=""/>
    <s v=""/>
    <n v="37.85"/>
    <x v="45"/>
  </r>
  <r>
    <s v="52500"/>
    <s v="100039583"/>
    <s v="301012"/>
    <s v="10000"/>
    <s v="10100"/>
    <s v="5250000000"/>
    <s v="7100000"/>
    <s v=""/>
    <s v="00002"/>
    <s v=""/>
    <s v=""/>
    <s v=""/>
    <n v="958.12"/>
    <x v="33"/>
  </r>
  <r>
    <s v="52500"/>
    <s v="100039583"/>
    <s v="301012"/>
    <s v="10000"/>
    <s v="10100"/>
    <s v="5250000000"/>
    <s v="7100000"/>
    <s v=""/>
    <s v="00002"/>
    <s v=""/>
    <s v=""/>
    <s v=""/>
    <n v="30.91"/>
    <x v="33"/>
  </r>
  <r>
    <s v="52500"/>
    <s v="100039583"/>
    <s v="301012"/>
    <s v="10000"/>
    <s v="10100"/>
    <s v="5250000000"/>
    <s v="7100000"/>
    <s v=""/>
    <s v="00002"/>
    <s v=""/>
    <s v=""/>
    <s v=""/>
    <n v="247.26"/>
    <x v="33"/>
  </r>
  <r>
    <s v="52500"/>
    <s v="100039583"/>
    <s v="301012"/>
    <s v="10000"/>
    <s v="10100"/>
    <s v="5250000000"/>
    <s v="7230000"/>
    <s v=""/>
    <s v="00002"/>
    <s v=""/>
    <s v=""/>
    <s v=""/>
    <n v="136.79"/>
    <x v="28"/>
  </r>
  <r>
    <s v="52500"/>
    <s v="100039583"/>
    <s v="301012"/>
    <s v="10000"/>
    <s v="10100"/>
    <s v="5250000000"/>
    <s v="7230000"/>
    <s v=""/>
    <s v="00002"/>
    <s v=""/>
    <s v=""/>
    <s v=""/>
    <n v="76"/>
    <x v="28"/>
  </r>
  <r>
    <s v="52500"/>
    <s v="100039583"/>
    <s v="301012"/>
    <s v="10000"/>
    <s v="10100"/>
    <s v="5250000000"/>
    <s v="2052000"/>
    <s v=""/>
    <s v="00002"/>
    <s v=""/>
    <s v=""/>
    <s v=""/>
    <n v="-146.88"/>
    <x v="42"/>
  </r>
  <r>
    <s v="52500"/>
    <s v="100039583"/>
    <s v="301012"/>
    <s v="10000"/>
    <s v="10100"/>
    <s v="5250000000"/>
    <s v="2100000"/>
    <s v=""/>
    <s v="00002"/>
    <s v=""/>
    <s v=""/>
    <s v=""/>
    <n v="-26.7"/>
    <x v="32"/>
  </r>
  <r>
    <s v="52500"/>
    <s v="100039583"/>
    <s v="301012"/>
    <s v="10000"/>
    <s v="10100"/>
    <s v="5250000000"/>
    <s v="2100000"/>
    <s v=""/>
    <s v="00002"/>
    <s v=""/>
    <s v=""/>
    <s v=""/>
    <n v="-14.84"/>
    <x v="32"/>
  </r>
  <r>
    <s v="52500"/>
    <s v="100039583"/>
    <s v="301012"/>
    <s v="10000"/>
    <s v="10100"/>
    <s v="5250000000"/>
    <s v="2110000"/>
    <s v=""/>
    <s v="00002"/>
    <s v=""/>
    <s v=""/>
    <s v=""/>
    <n v="-136.79"/>
    <x v="24"/>
  </r>
  <r>
    <s v="52500"/>
    <s v="100039583"/>
    <s v="301012"/>
    <s v="10000"/>
    <s v="10100"/>
    <s v="5250000000"/>
    <s v="2110000"/>
    <s v=""/>
    <s v="00002"/>
    <s v=""/>
    <s v=""/>
    <s v=""/>
    <n v="-76"/>
    <x v="24"/>
  </r>
  <r>
    <s v="52500"/>
    <s v="100039583"/>
    <s v="301012"/>
    <s v="10000"/>
    <s v="10100"/>
    <s v="5250000000"/>
    <s v="2053000"/>
    <s v=""/>
    <s v="00002"/>
    <s v=""/>
    <s v=""/>
    <s v=""/>
    <n v="-136.79"/>
    <x v="25"/>
  </r>
  <r>
    <s v="52500"/>
    <s v="100039583"/>
    <s v="301012"/>
    <s v="10000"/>
    <s v="10100"/>
    <s v="5250000000"/>
    <s v="2053000"/>
    <s v=""/>
    <s v="00002"/>
    <s v=""/>
    <s v=""/>
    <s v=""/>
    <n v="-76"/>
    <x v="25"/>
  </r>
  <r>
    <s v="52500"/>
    <s v="100039583"/>
    <s v="301012"/>
    <s v="10000"/>
    <s v="10100"/>
    <s v="5250000000"/>
    <s v="2160000"/>
    <s v=""/>
    <s v="00002"/>
    <s v=""/>
    <s v=""/>
    <s v=""/>
    <n v="-31.99"/>
    <x v="26"/>
  </r>
  <r>
    <s v="52500"/>
    <s v="100039583"/>
    <s v="301012"/>
    <s v="10000"/>
    <s v="10100"/>
    <s v="5250000000"/>
    <s v="2160000"/>
    <s v=""/>
    <s v="00002"/>
    <s v=""/>
    <s v=""/>
    <s v=""/>
    <n v="-17.78"/>
    <x v="26"/>
  </r>
  <r>
    <s v="52500"/>
    <s v="100039583"/>
    <s v="301012"/>
    <s v="10000"/>
    <s v="10100"/>
    <s v="5250000000"/>
    <s v="2140000"/>
    <s v=""/>
    <s v="00002"/>
    <s v=""/>
    <s v=""/>
    <s v=""/>
    <n v="-347.19"/>
    <x v="30"/>
  </r>
  <r>
    <s v="52500"/>
    <s v="100039583"/>
    <s v="301012"/>
    <s v="10000"/>
    <s v="10100"/>
    <s v="5250000000"/>
    <s v="2140000"/>
    <s v=""/>
    <s v="00002"/>
    <s v=""/>
    <s v=""/>
    <s v=""/>
    <n v="-192.88"/>
    <x v="30"/>
  </r>
  <r>
    <s v="52500"/>
    <s v="100039583"/>
    <s v="301012"/>
    <s v="10000"/>
    <s v="10100"/>
    <s v="5250000000"/>
    <s v="2058000"/>
    <s v=""/>
    <s v="00002"/>
    <s v=""/>
    <s v=""/>
    <s v=""/>
    <n v="-32"/>
    <x v="22"/>
  </r>
  <r>
    <s v="52500"/>
    <s v="100039583"/>
    <s v="301012"/>
    <s v="10000"/>
    <s v="10100"/>
    <s v="5250000000"/>
    <s v="2058000"/>
    <s v=""/>
    <s v="00002"/>
    <s v=""/>
    <s v=""/>
    <s v=""/>
    <n v="-17.77"/>
    <x v="22"/>
  </r>
  <r>
    <s v="52500"/>
    <s v="100039583"/>
    <s v="301012"/>
    <s v="10000"/>
    <s v="10100"/>
    <s v="5250000000"/>
    <s v="2150000"/>
    <s v=""/>
    <s v="00002"/>
    <s v=""/>
    <s v=""/>
    <s v=""/>
    <n v="-120.75"/>
    <x v="21"/>
  </r>
  <r>
    <s v="52500"/>
    <s v="100039583"/>
    <s v="301012"/>
    <s v="10000"/>
    <s v="10100"/>
    <s v="5250000000"/>
    <s v="2150000"/>
    <s v=""/>
    <s v="00002"/>
    <s v=""/>
    <s v=""/>
    <s v=""/>
    <n v="-67.09"/>
    <x v="21"/>
  </r>
  <r>
    <s v="52500"/>
    <s v="100039583"/>
    <s v="301012"/>
    <s v="10000"/>
    <s v="10100"/>
    <s v="5250000000"/>
    <s v="1000000"/>
    <s v=""/>
    <s v="00002"/>
    <s v=""/>
    <s v=""/>
    <s v=""/>
    <n v="-1490.83"/>
    <x v="23"/>
  </r>
  <r>
    <s v="52500"/>
    <s v="100039583"/>
    <s v="301012"/>
    <s v="10000"/>
    <s v="10100"/>
    <s v="5250000000"/>
    <s v="1000000"/>
    <s v=""/>
    <s v="00002"/>
    <s v=""/>
    <s v=""/>
    <s v=""/>
    <n v="-828.23"/>
    <x v="23"/>
  </r>
  <r>
    <s v="52500"/>
    <s v="100039583"/>
    <s v="301012"/>
    <s v="10000"/>
    <s v="10100"/>
    <s v="5250000000"/>
    <s v="7231000"/>
    <s v=""/>
    <s v="00002"/>
    <s v=""/>
    <s v=""/>
    <s v=""/>
    <n v="32"/>
    <x v="29"/>
  </r>
  <r>
    <s v="52500"/>
    <s v="100039583"/>
    <s v="301012"/>
    <s v="10000"/>
    <s v="10100"/>
    <s v="5250000000"/>
    <s v="7231000"/>
    <s v=""/>
    <s v="00002"/>
    <s v=""/>
    <s v=""/>
    <s v=""/>
    <n v="17.77"/>
    <x v="29"/>
  </r>
  <r>
    <s v="52500"/>
    <s v="100039583"/>
    <s v="301012"/>
    <s v="10000"/>
    <s v="10100"/>
    <s v="5250000000"/>
    <s v="7269000"/>
    <s v=""/>
    <s v="00002"/>
    <s v=""/>
    <s v=""/>
    <s v=""/>
    <n v="146.88"/>
    <x v="35"/>
  </r>
  <r>
    <s v="52500"/>
    <s v="100039583"/>
    <s v="301012"/>
    <s v="10000"/>
    <s v="10100"/>
    <s v="5250000000"/>
    <s v="7269000"/>
    <s v=""/>
    <s v="00002"/>
    <s v=""/>
    <s v=""/>
    <s v=""/>
    <n v="81.59"/>
    <x v="35"/>
  </r>
  <r>
    <s v="52500"/>
    <s v="100039583"/>
    <s v="301012"/>
    <s v="10000"/>
    <s v="10100"/>
    <s v="5250000000"/>
    <s v="7269000"/>
    <s v=""/>
    <s v="00002"/>
    <s v=""/>
    <s v=""/>
    <s v=""/>
    <n v="26.7"/>
    <x v="35"/>
  </r>
  <r>
    <s v="52500"/>
    <s v="100039583"/>
    <s v="301012"/>
    <s v="10000"/>
    <s v="10100"/>
    <s v="5250000000"/>
    <s v="7269000"/>
    <s v=""/>
    <s v="00002"/>
    <s v=""/>
    <s v=""/>
    <s v=""/>
    <n v="14.84"/>
    <x v="35"/>
  </r>
  <r>
    <s v="52500"/>
    <s v="100039583"/>
    <s v="301012"/>
    <s v="10000"/>
    <s v="10100"/>
    <s v="5250000000"/>
    <s v="2105000"/>
    <s v=""/>
    <s v="00002"/>
    <s v=""/>
    <s v=""/>
    <s v=""/>
    <n v="-146.87"/>
    <x v="37"/>
  </r>
  <r>
    <s v="52500"/>
    <s v="100039583"/>
    <s v="301012"/>
    <s v="10000"/>
    <s v="10100"/>
    <s v="5250000000"/>
    <s v="2105000"/>
    <s v=""/>
    <s v="00002"/>
    <s v=""/>
    <s v=""/>
    <s v=""/>
    <n v="-81.599999999999994"/>
    <x v="37"/>
  </r>
  <r>
    <s v="52500"/>
    <s v="100039583"/>
    <s v="301012"/>
    <s v="10000"/>
    <s v="10100"/>
    <s v="5250000000"/>
    <s v="2190000"/>
    <s v=""/>
    <s v="00002"/>
    <s v=""/>
    <s v=""/>
    <s v=""/>
    <n v="-12.65"/>
    <x v="39"/>
  </r>
  <r>
    <s v="52500"/>
    <s v="100039583"/>
    <s v="301012"/>
    <s v="10000"/>
    <s v="10100"/>
    <s v="5250000000"/>
    <s v="2190000"/>
    <s v=""/>
    <s v="00002"/>
    <s v=""/>
    <s v=""/>
    <s v=""/>
    <n v="-7.03"/>
    <x v="39"/>
  </r>
  <r>
    <s v="52500"/>
    <s v="100039583"/>
    <s v="301012"/>
    <s v="10000"/>
    <s v="10100"/>
    <s v="5250000000"/>
    <s v="2100000"/>
    <s v=""/>
    <s v="00002"/>
    <s v=""/>
    <s v=""/>
    <s v=""/>
    <n v="-6.36"/>
    <x v="32"/>
  </r>
  <r>
    <s v="52500"/>
    <s v="100039583"/>
    <s v="301012"/>
    <s v="10000"/>
    <s v="10100"/>
    <s v="5250000000"/>
    <s v="2100000"/>
    <s v=""/>
    <s v="00002"/>
    <s v=""/>
    <s v=""/>
    <s v=""/>
    <n v="-3.53"/>
    <x v="32"/>
  </r>
  <r>
    <s v="52500"/>
    <s v="100039583"/>
    <s v="301012"/>
    <s v="10000"/>
    <s v="10100"/>
    <s v="5250000000"/>
    <s v="7100000"/>
    <s v=""/>
    <s v="00002"/>
    <s v=""/>
    <s v=""/>
    <s v=""/>
    <n v="2114.0500000000002"/>
    <x v="33"/>
  </r>
  <r>
    <s v="52500"/>
    <s v="100039583"/>
    <s v="301012"/>
    <s v="10000"/>
    <s v="10100"/>
    <s v="5250000000"/>
    <s v="7100000"/>
    <s v=""/>
    <s v="00002"/>
    <s v=""/>
    <s v=""/>
    <s v=""/>
    <n v="98.9"/>
    <x v="33"/>
  </r>
  <r>
    <s v="52500"/>
    <s v="100039583"/>
    <s v="301012"/>
    <s v="10000"/>
    <s v="10100"/>
    <s v="5250000000"/>
    <s v="7100000"/>
    <s v=""/>
    <s v="00002"/>
    <s v=""/>
    <s v=""/>
    <s v=""/>
    <n v="12.36"/>
    <x v="33"/>
  </r>
  <r>
    <s v="52500"/>
    <s v="100063564"/>
    <s v="309509"/>
    <s v="10000"/>
    <s v="10100"/>
    <s v="5250000000"/>
    <s v="7100000"/>
    <s v=""/>
    <s v="00002"/>
    <s v=""/>
    <s v=""/>
    <s v=""/>
    <n v="1005.43"/>
    <x v="33"/>
  </r>
  <r>
    <s v="52500"/>
    <s v="100063564"/>
    <s v="309509"/>
    <s v="10000"/>
    <s v="10100"/>
    <s v="5250000000"/>
    <s v="1000000"/>
    <s v=""/>
    <s v="00002"/>
    <s v=""/>
    <s v=""/>
    <s v=""/>
    <n v="-385.93"/>
    <x v="23"/>
  </r>
  <r>
    <s v="52500"/>
    <s v="100063564"/>
    <s v="309509"/>
    <s v="10000"/>
    <s v="10100"/>
    <s v="5250000000"/>
    <s v="7230000"/>
    <s v=""/>
    <s v="00002"/>
    <s v=""/>
    <s v=""/>
    <s v=""/>
    <n v="59.71"/>
    <x v="28"/>
  </r>
  <r>
    <s v="52500"/>
    <s v="100063564"/>
    <s v="309509"/>
    <s v="10000"/>
    <s v="10100"/>
    <s v="5250000000"/>
    <s v="7230000"/>
    <s v=""/>
    <s v="00002"/>
    <s v=""/>
    <s v=""/>
    <s v=""/>
    <n v="33.159999999999997"/>
    <x v="28"/>
  </r>
  <r>
    <s v="52500"/>
    <s v="100063564"/>
    <s v="309509"/>
    <s v="10000"/>
    <s v="10100"/>
    <s v="5250000000"/>
    <s v="7231000"/>
    <s v=""/>
    <s v="00002"/>
    <s v=""/>
    <s v=""/>
    <s v=""/>
    <n v="13.96"/>
    <x v="29"/>
  </r>
  <r>
    <s v="52500"/>
    <s v="100063564"/>
    <s v="309509"/>
    <s v="10000"/>
    <s v="10100"/>
    <s v="5250000000"/>
    <s v="7231000"/>
    <s v=""/>
    <s v="00002"/>
    <s v=""/>
    <s v=""/>
    <s v=""/>
    <n v="7.76"/>
    <x v="29"/>
  </r>
  <r>
    <s v="52500"/>
    <s v="100063564"/>
    <s v="309509"/>
    <s v="10000"/>
    <s v="10100"/>
    <s v="5250000000"/>
    <s v="7240000"/>
    <s v=""/>
    <s v="00002"/>
    <s v=""/>
    <s v=""/>
    <s v=""/>
    <n v="174.66"/>
    <x v="44"/>
  </r>
  <r>
    <s v="52500"/>
    <s v="100063564"/>
    <s v="309509"/>
    <s v="10000"/>
    <s v="10100"/>
    <s v="5250000000"/>
    <s v="7240000"/>
    <s v=""/>
    <s v="00002"/>
    <s v=""/>
    <s v=""/>
    <s v=""/>
    <n v="97.04"/>
    <x v="44"/>
  </r>
  <r>
    <s v="52500"/>
    <s v="100063564"/>
    <s v="309509"/>
    <s v="10000"/>
    <s v="10100"/>
    <s v="5250000000"/>
    <s v="7269000"/>
    <s v=""/>
    <s v="00002"/>
    <s v=""/>
    <s v=""/>
    <s v=""/>
    <n v="66.36"/>
    <x v="35"/>
  </r>
  <r>
    <s v="52500"/>
    <s v="100063564"/>
    <s v="309509"/>
    <s v="10000"/>
    <s v="10100"/>
    <s v="5250000000"/>
    <s v="7269000"/>
    <s v=""/>
    <s v="00002"/>
    <s v=""/>
    <s v=""/>
    <s v=""/>
    <n v="36.86"/>
    <x v="35"/>
  </r>
  <r>
    <s v="52500"/>
    <s v="100063564"/>
    <s v="309509"/>
    <s v="10000"/>
    <s v="10100"/>
    <s v="5250000000"/>
    <s v="7269000"/>
    <s v=""/>
    <s v="00002"/>
    <s v=""/>
    <s v=""/>
    <s v=""/>
    <n v="12.07"/>
    <x v="35"/>
  </r>
  <r>
    <s v="52500"/>
    <s v="100063564"/>
    <s v="309509"/>
    <s v="10000"/>
    <s v="10100"/>
    <s v="5250000000"/>
    <s v="2100000"/>
    <s v=""/>
    <s v="00002"/>
    <s v=""/>
    <s v=""/>
    <s v=""/>
    <n v="-1.17"/>
    <x v="32"/>
  </r>
  <r>
    <s v="52500"/>
    <s v="100063564"/>
    <s v="309509"/>
    <s v="10000"/>
    <s v="10100"/>
    <s v="5250000000"/>
    <s v="2105000"/>
    <s v=""/>
    <s v="00002"/>
    <s v=""/>
    <s v=""/>
    <s v=""/>
    <n v="-66.36"/>
    <x v="37"/>
  </r>
  <r>
    <s v="52500"/>
    <s v="100063564"/>
    <s v="309509"/>
    <s v="10000"/>
    <s v="10100"/>
    <s v="5250000000"/>
    <s v="2105000"/>
    <s v=""/>
    <s v="00002"/>
    <s v=""/>
    <s v=""/>
    <s v=""/>
    <n v="-36.86"/>
    <x v="37"/>
  </r>
  <r>
    <s v="52500"/>
    <s v="100063564"/>
    <s v="309509"/>
    <s v="10000"/>
    <s v="10100"/>
    <s v="5250000000"/>
    <s v="2130000"/>
    <s v=""/>
    <s v="00002"/>
    <s v=""/>
    <s v=""/>
    <s v=""/>
    <n v="-27.64"/>
    <x v="38"/>
  </r>
  <r>
    <s v="52500"/>
    <s v="100063564"/>
    <s v="309509"/>
    <s v="10000"/>
    <s v="10100"/>
    <s v="5250000000"/>
    <s v="2130000"/>
    <s v=""/>
    <s v="00002"/>
    <s v=""/>
    <s v=""/>
    <s v=""/>
    <n v="-15.36"/>
    <x v="38"/>
  </r>
  <r>
    <s v="52500"/>
    <s v="100063564"/>
    <s v="309509"/>
    <s v="10000"/>
    <s v="10100"/>
    <s v="5250000000"/>
    <s v="2190000"/>
    <s v=""/>
    <s v="00002"/>
    <s v=""/>
    <s v=""/>
    <s v=""/>
    <n v="-12.65"/>
    <x v="39"/>
  </r>
  <r>
    <s v="52500"/>
    <s v="100063564"/>
    <s v="309509"/>
    <s v="10000"/>
    <s v="10100"/>
    <s v="5250000000"/>
    <s v="2190000"/>
    <s v=""/>
    <s v="00002"/>
    <s v=""/>
    <s v=""/>
    <s v=""/>
    <n v="-7.03"/>
    <x v="39"/>
  </r>
  <r>
    <s v="52500"/>
    <s v="100063564"/>
    <s v="309509"/>
    <s v="10000"/>
    <s v="10100"/>
    <s v="5250000000"/>
    <s v="2056000"/>
    <s v=""/>
    <s v="00002"/>
    <s v=""/>
    <s v=""/>
    <s v=""/>
    <n v="-174.66"/>
    <x v="41"/>
  </r>
  <r>
    <s v="52500"/>
    <s v="100063564"/>
    <s v="309509"/>
    <s v="10000"/>
    <s v="10100"/>
    <s v="5250000000"/>
    <s v="2056000"/>
    <s v=""/>
    <s v="00002"/>
    <s v=""/>
    <s v=""/>
    <s v=""/>
    <n v="-97.04"/>
    <x v="41"/>
  </r>
  <r>
    <s v="52500"/>
    <s v="100063564"/>
    <s v="309509"/>
    <s v="10000"/>
    <s v="10100"/>
    <s v="5250000000"/>
    <s v="2052000"/>
    <s v=""/>
    <s v="00002"/>
    <s v=""/>
    <s v=""/>
    <s v=""/>
    <n v="-66.36"/>
    <x v="42"/>
  </r>
  <r>
    <s v="52500"/>
    <s v="100063564"/>
    <s v="309509"/>
    <s v="10000"/>
    <s v="10100"/>
    <s v="5250000000"/>
    <s v="2052000"/>
    <s v=""/>
    <s v="00002"/>
    <s v=""/>
    <s v=""/>
    <s v=""/>
    <n v="-36.86"/>
    <x v="42"/>
  </r>
  <r>
    <s v="52500"/>
    <s v="100063564"/>
    <s v="309509"/>
    <s v="10000"/>
    <s v="10100"/>
    <s v="5250000000"/>
    <s v="2100000"/>
    <s v=""/>
    <s v="00002"/>
    <s v=""/>
    <s v=""/>
    <s v=""/>
    <n v="-12.07"/>
    <x v="32"/>
  </r>
  <r>
    <s v="52500"/>
    <s v="100063564"/>
    <s v="309509"/>
    <s v="10000"/>
    <s v="10100"/>
    <s v="5250000000"/>
    <s v="2100000"/>
    <s v=""/>
    <s v="00002"/>
    <s v=""/>
    <s v=""/>
    <s v=""/>
    <n v="-6.7"/>
    <x v="32"/>
  </r>
  <r>
    <s v="52500"/>
    <s v="100063564"/>
    <s v="309509"/>
    <s v="10000"/>
    <s v="10100"/>
    <s v="5250000000"/>
    <s v="2110000"/>
    <s v=""/>
    <s v="00002"/>
    <s v=""/>
    <s v=""/>
    <s v=""/>
    <n v="-59.7"/>
    <x v="24"/>
  </r>
  <r>
    <s v="52500"/>
    <s v="100063564"/>
    <s v="309509"/>
    <s v="10000"/>
    <s v="10100"/>
    <s v="5250000000"/>
    <s v="2110000"/>
    <s v=""/>
    <s v="00002"/>
    <s v=""/>
    <s v=""/>
    <s v=""/>
    <n v="-33.17"/>
    <x v="24"/>
  </r>
  <r>
    <s v="52500"/>
    <s v="100063564"/>
    <s v="309509"/>
    <s v="10000"/>
    <s v="10100"/>
    <s v="5250000000"/>
    <s v="2053000"/>
    <s v=""/>
    <s v="00002"/>
    <s v=""/>
    <s v=""/>
    <s v=""/>
    <n v="-59.71"/>
    <x v="25"/>
  </r>
  <r>
    <s v="52500"/>
    <s v="100063564"/>
    <s v="309509"/>
    <s v="10000"/>
    <s v="10100"/>
    <s v="5250000000"/>
    <s v="2053000"/>
    <s v=""/>
    <s v="00002"/>
    <s v=""/>
    <s v=""/>
    <s v=""/>
    <n v="-33.159999999999997"/>
    <x v="25"/>
  </r>
  <r>
    <s v="52500"/>
    <s v="100063564"/>
    <s v="309509"/>
    <s v="10000"/>
    <s v="10100"/>
    <s v="5250000000"/>
    <s v="2160000"/>
    <s v=""/>
    <s v="00002"/>
    <s v=""/>
    <s v=""/>
    <s v=""/>
    <n v="-13.96"/>
    <x v="26"/>
  </r>
  <r>
    <s v="52500"/>
    <s v="100063564"/>
    <s v="309509"/>
    <s v="10000"/>
    <s v="10100"/>
    <s v="5250000000"/>
    <s v="2160000"/>
    <s v=""/>
    <s v="00002"/>
    <s v=""/>
    <s v=""/>
    <s v=""/>
    <n v="-7.76"/>
    <x v="26"/>
  </r>
  <r>
    <s v="52500"/>
    <s v="100063564"/>
    <s v="309509"/>
    <s v="10000"/>
    <s v="10100"/>
    <s v="5250000000"/>
    <s v="2140000"/>
    <s v=""/>
    <s v="00002"/>
    <s v=""/>
    <s v=""/>
    <s v=""/>
    <n v="-84.9"/>
    <x v="30"/>
  </r>
  <r>
    <s v="52500"/>
    <s v="100063564"/>
    <s v="309509"/>
    <s v="10000"/>
    <s v="10100"/>
    <s v="5250000000"/>
    <s v="7269000"/>
    <s v=""/>
    <s v="00002"/>
    <s v=""/>
    <s v=""/>
    <s v=""/>
    <n v="6.7"/>
    <x v="35"/>
  </r>
  <r>
    <s v="52500"/>
    <s v="100063564"/>
    <s v="309509"/>
    <s v="10000"/>
    <s v="10100"/>
    <s v="5250000000"/>
    <s v="2100000"/>
    <s v=""/>
    <s v="00002"/>
    <s v=""/>
    <s v=""/>
    <s v=""/>
    <n v="-2.1"/>
    <x v="32"/>
  </r>
  <r>
    <s v="52500"/>
    <s v="100063564"/>
    <s v="309509"/>
    <s v="10000"/>
    <s v="10100"/>
    <s v="5250000000"/>
    <s v="2140000"/>
    <s v=""/>
    <s v="00002"/>
    <s v=""/>
    <s v=""/>
    <s v=""/>
    <n v="-47.16"/>
    <x v="30"/>
  </r>
  <r>
    <s v="52500"/>
    <s v="100063564"/>
    <s v="309509"/>
    <s v="10000"/>
    <s v="10100"/>
    <s v="5250000000"/>
    <s v="2058000"/>
    <s v=""/>
    <s v="00002"/>
    <s v=""/>
    <s v=""/>
    <s v=""/>
    <n v="-13.96"/>
    <x v="22"/>
  </r>
  <r>
    <s v="52500"/>
    <s v="100063564"/>
    <s v="309509"/>
    <s v="10000"/>
    <s v="10100"/>
    <s v="5250000000"/>
    <s v="2058000"/>
    <s v=""/>
    <s v="00002"/>
    <s v=""/>
    <s v=""/>
    <s v=""/>
    <n v="-7.76"/>
    <x v="22"/>
  </r>
  <r>
    <s v="52500"/>
    <s v="100063564"/>
    <s v="309509"/>
    <s v="10000"/>
    <s v="10100"/>
    <s v="5250000000"/>
    <s v="2150000"/>
    <s v=""/>
    <s v="00002"/>
    <s v=""/>
    <s v=""/>
    <s v=""/>
    <n v="-43.43"/>
    <x v="21"/>
  </r>
  <r>
    <s v="52500"/>
    <s v="100063564"/>
    <s v="309509"/>
    <s v="10000"/>
    <s v="10100"/>
    <s v="5250000000"/>
    <s v="2150000"/>
    <s v=""/>
    <s v="00002"/>
    <s v=""/>
    <s v=""/>
    <s v=""/>
    <n v="-24.13"/>
    <x v="21"/>
  </r>
  <r>
    <s v="52500"/>
    <s v="100063564"/>
    <s v="309509"/>
    <s v="10000"/>
    <s v="10100"/>
    <s v="5250000000"/>
    <s v="1000000"/>
    <s v=""/>
    <s v="00002"/>
    <s v=""/>
    <s v=""/>
    <s v=""/>
    <n v="-694.69"/>
    <x v="23"/>
  </r>
  <r>
    <s v="52500"/>
    <s v="100063564"/>
    <s v="309509"/>
    <s v="10000"/>
    <s v="10100"/>
    <s v="5250000000"/>
    <s v="7100000"/>
    <s v=""/>
    <s v="00002"/>
    <s v=""/>
    <s v=""/>
    <s v=""/>
    <n v="558.57000000000005"/>
    <x v="33"/>
  </r>
  <r>
    <s v="52500"/>
    <s v="100075463"/>
    <s v="335984"/>
    <s v="10000"/>
    <s v="10100"/>
    <s v="5250000000"/>
    <s v="2100000"/>
    <s v=""/>
    <s v="00002"/>
    <s v=""/>
    <s v=""/>
    <s v=""/>
    <n v="-11.54"/>
    <x v="32"/>
  </r>
  <r>
    <s v="52500"/>
    <s v="100075463"/>
    <s v="335984"/>
    <s v="10000"/>
    <s v="10100"/>
    <s v="5250000000"/>
    <s v="1000000"/>
    <s v=""/>
    <s v="00002"/>
    <s v=""/>
    <s v=""/>
    <s v=""/>
    <n v="-555.89"/>
    <x v="23"/>
  </r>
  <r>
    <s v="52500"/>
    <s v="100075463"/>
    <s v="335984"/>
    <s v="10000"/>
    <s v="10100"/>
    <s v="5250000000"/>
    <s v="7230000"/>
    <s v=""/>
    <s v="00002"/>
    <s v=""/>
    <s v=""/>
    <s v=""/>
    <n v="96.99"/>
    <x v="28"/>
  </r>
  <r>
    <s v="52500"/>
    <s v="100075463"/>
    <s v="335984"/>
    <s v="10000"/>
    <s v="10100"/>
    <s v="5250000000"/>
    <s v="7100000"/>
    <s v=""/>
    <s v="00002"/>
    <s v=""/>
    <s v=""/>
    <s v=""/>
    <n v="1731.09"/>
    <x v="33"/>
  </r>
  <r>
    <s v="52500"/>
    <s v="100075463"/>
    <s v="335984"/>
    <s v="10000"/>
    <s v="10100"/>
    <s v="5250000000"/>
    <s v="7230000"/>
    <s v=""/>
    <s v="00002"/>
    <s v=""/>
    <s v=""/>
    <s v=""/>
    <n v="53.88"/>
    <x v="28"/>
  </r>
  <r>
    <s v="52500"/>
    <s v="100075463"/>
    <s v="335984"/>
    <s v="10000"/>
    <s v="10100"/>
    <s v="5250000000"/>
    <s v="7231000"/>
    <s v=""/>
    <s v="00002"/>
    <s v=""/>
    <s v=""/>
    <s v=""/>
    <n v="22.68"/>
    <x v="29"/>
  </r>
  <r>
    <s v="52500"/>
    <s v="100075463"/>
    <s v="335984"/>
    <s v="10000"/>
    <s v="10100"/>
    <s v="5250000000"/>
    <s v="7231000"/>
    <s v=""/>
    <s v="00002"/>
    <s v=""/>
    <s v=""/>
    <s v=""/>
    <n v="12.6"/>
    <x v="29"/>
  </r>
  <r>
    <s v="52500"/>
    <s v="100075463"/>
    <s v="335984"/>
    <s v="10000"/>
    <s v="10100"/>
    <s v="5250000000"/>
    <s v="7240000"/>
    <s v=""/>
    <s v="00002"/>
    <s v=""/>
    <s v=""/>
    <s v=""/>
    <n v="565.24"/>
    <x v="44"/>
  </r>
  <r>
    <s v="52500"/>
    <s v="100075463"/>
    <s v="335984"/>
    <s v="10000"/>
    <s v="10100"/>
    <s v="5250000000"/>
    <s v="7240000"/>
    <s v=""/>
    <s v="00002"/>
    <s v=""/>
    <s v=""/>
    <s v=""/>
    <n v="314.01"/>
    <x v="44"/>
  </r>
  <r>
    <s v="52500"/>
    <s v="100075463"/>
    <s v="335984"/>
    <s v="10000"/>
    <s v="10100"/>
    <s v="5250000000"/>
    <s v="7250000"/>
    <s v=""/>
    <s v="00002"/>
    <s v=""/>
    <s v=""/>
    <s v=""/>
    <n v="0.94"/>
    <x v="31"/>
  </r>
  <r>
    <s v="52500"/>
    <s v="100075463"/>
    <s v="335984"/>
    <s v="10000"/>
    <s v="10100"/>
    <s v="5250000000"/>
    <s v="7250000"/>
    <s v=""/>
    <s v="00002"/>
    <s v=""/>
    <s v=""/>
    <s v=""/>
    <n v="0.52"/>
    <x v="31"/>
  </r>
  <r>
    <s v="52500"/>
    <s v="100075463"/>
    <s v="335984"/>
    <s v="10000"/>
    <s v="10100"/>
    <s v="5250000000"/>
    <s v="7269000"/>
    <s v=""/>
    <s v="00002"/>
    <s v=""/>
    <s v=""/>
    <s v=""/>
    <n v="114.25"/>
    <x v="35"/>
  </r>
  <r>
    <s v="52500"/>
    <s v="100075463"/>
    <s v="335984"/>
    <s v="10000"/>
    <s v="10100"/>
    <s v="5250000000"/>
    <s v="7269000"/>
    <s v=""/>
    <s v="00002"/>
    <s v=""/>
    <s v=""/>
    <s v=""/>
    <n v="63.47"/>
    <x v="35"/>
  </r>
  <r>
    <s v="52500"/>
    <s v="100075463"/>
    <s v="335984"/>
    <s v="10000"/>
    <s v="10100"/>
    <s v="5250000000"/>
    <s v="7269000"/>
    <s v=""/>
    <s v="00002"/>
    <s v=""/>
    <s v=""/>
    <s v=""/>
    <n v="20.77"/>
    <x v="35"/>
  </r>
  <r>
    <s v="52500"/>
    <s v="100075463"/>
    <s v="335984"/>
    <s v="10000"/>
    <s v="10100"/>
    <s v="5250000000"/>
    <s v="7269000"/>
    <s v=""/>
    <s v="00002"/>
    <s v=""/>
    <s v=""/>
    <s v=""/>
    <n v="11.54"/>
    <x v="35"/>
  </r>
  <r>
    <s v="52500"/>
    <s v="100075463"/>
    <s v="335984"/>
    <s v="10000"/>
    <s v="10100"/>
    <s v="5250000000"/>
    <s v="2100000"/>
    <s v=""/>
    <s v="00002"/>
    <s v=""/>
    <s v=""/>
    <s v=""/>
    <n v="-49.45"/>
    <x v="32"/>
  </r>
  <r>
    <s v="52500"/>
    <s v="100075463"/>
    <s v="335984"/>
    <s v="10000"/>
    <s v="10100"/>
    <s v="5250000000"/>
    <s v="2100000"/>
    <s v=""/>
    <s v="00002"/>
    <s v=""/>
    <s v=""/>
    <s v=""/>
    <n v="-27.47"/>
    <x v="32"/>
  </r>
  <r>
    <s v="52500"/>
    <s v="100075463"/>
    <s v="335984"/>
    <s v="10000"/>
    <s v="10100"/>
    <s v="5250000000"/>
    <s v="2125000"/>
    <s v=""/>
    <s v="00002"/>
    <s v=""/>
    <s v=""/>
    <s v=""/>
    <n v="-1.83"/>
    <x v="36"/>
  </r>
  <r>
    <s v="52500"/>
    <s v="100075463"/>
    <s v="335984"/>
    <s v="10000"/>
    <s v="10100"/>
    <s v="5250000000"/>
    <s v="2125000"/>
    <s v=""/>
    <s v="00002"/>
    <s v=""/>
    <s v=""/>
    <s v=""/>
    <n v="-1.01"/>
    <x v="36"/>
  </r>
  <r>
    <s v="52500"/>
    <s v="100075463"/>
    <s v="335984"/>
    <s v="10000"/>
    <s v="10100"/>
    <s v="5250000000"/>
    <s v="2105000"/>
    <s v=""/>
    <s v="00002"/>
    <s v=""/>
    <s v=""/>
    <s v=""/>
    <n v="-114.25"/>
    <x v="37"/>
  </r>
  <r>
    <s v="52500"/>
    <s v="100075463"/>
    <s v="335984"/>
    <s v="10000"/>
    <s v="10100"/>
    <s v="5250000000"/>
    <s v="2105000"/>
    <s v=""/>
    <s v="00002"/>
    <s v=""/>
    <s v=""/>
    <s v=""/>
    <n v="-63.47"/>
    <x v="37"/>
  </r>
  <r>
    <s v="52500"/>
    <s v="100075463"/>
    <s v="335984"/>
    <s v="10000"/>
    <s v="10100"/>
    <s v="5250000000"/>
    <s v="2130000"/>
    <s v=""/>
    <s v="00002"/>
    <s v=""/>
    <s v=""/>
    <s v=""/>
    <n v="-69.75"/>
    <x v="38"/>
  </r>
  <r>
    <s v="52500"/>
    <s v="100075463"/>
    <s v="335984"/>
    <s v="10000"/>
    <s v="10100"/>
    <s v="5250000000"/>
    <s v="2130000"/>
    <s v=""/>
    <s v="00002"/>
    <s v=""/>
    <s v=""/>
    <s v=""/>
    <n v="-38.75"/>
    <x v="38"/>
  </r>
  <r>
    <s v="52500"/>
    <s v="100075463"/>
    <s v="335984"/>
    <s v="10000"/>
    <s v="10100"/>
    <s v="5250000000"/>
    <s v="2190000"/>
    <s v=""/>
    <s v="00002"/>
    <s v=""/>
    <s v=""/>
    <s v=""/>
    <n v="-23.69"/>
    <x v="39"/>
  </r>
  <r>
    <s v="52500"/>
    <s v="100075463"/>
    <s v="335984"/>
    <s v="10000"/>
    <s v="10100"/>
    <s v="5250000000"/>
    <s v="2190000"/>
    <s v=""/>
    <s v="00002"/>
    <s v=""/>
    <s v=""/>
    <s v=""/>
    <n v="-13.16"/>
    <x v="39"/>
  </r>
  <r>
    <s v="52500"/>
    <s v="100075463"/>
    <s v="335984"/>
    <s v="10000"/>
    <s v="10100"/>
    <s v="5250000000"/>
    <s v="2100000"/>
    <s v=""/>
    <s v="00002"/>
    <s v=""/>
    <s v=""/>
    <s v=""/>
    <n v="-24.72"/>
    <x v="32"/>
  </r>
  <r>
    <s v="52500"/>
    <s v="100075463"/>
    <s v="335984"/>
    <s v="10000"/>
    <s v="10100"/>
    <s v="5250000000"/>
    <s v="2100000"/>
    <s v=""/>
    <s v="00002"/>
    <s v=""/>
    <s v=""/>
    <s v=""/>
    <n v="-13.74"/>
    <x v="32"/>
  </r>
  <r>
    <s v="52500"/>
    <s v="100075463"/>
    <s v="335984"/>
    <s v="10000"/>
    <s v="10100"/>
    <s v="5250000000"/>
    <s v="2055000"/>
    <s v=""/>
    <s v="00002"/>
    <s v=""/>
    <s v=""/>
    <s v=""/>
    <n v="-0.94"/>
    <x v="40"/>
  </r>
  <r>
    <s v="52500"/>
    <s v="100075463"/>
    <s v="335984"/>
    <s v="10000"/>
    <s v="10100"/>
    <s v="5250000000"/>
    <s v="2055000"/>
    <s v=""/>
    <s v="00002"/>
    <s v=""/>
    <s v=""/>
    <s v=""/>
    <n v="-0.52"/>
    <x v="40"/>
  </r>
  <r>
    <s v="52500"/>
    <s v="100075463"/>
    <s v="335984"/>
    <s v="10000"/>
    <s v="10100"/>
    <s v="5250000000"/>
    <s v="2056000"/>
    <s v=""/>
    <s v="00002"/>
    <s v=""/>
    <s v=""/>
    <s v=""/>
    <n v="-565.24"/>
    <x v="41"/>
  </r>
  <r>
    <s v="52500"/>
    <s v="100075463"/>
    <s v="335984"/>
    <s v="10000"/>
    <s v="10100"/>
    <s v="5250000000"/>
    <s v="2056000"/>
    <s v=""/>
    <s v="00002"/>
    <s v=""/>
    <s v=""/>
    <s v=""/>
    <n v="-314.01"/>
    <x v="41"/>
  </r>
  <r>
    <s v="52500"/>
    <s v="100075463"/>
    <s v="335984"/>
    <s v="10000"/>
    <s v="10100"/>
    <s v="5250000000"/>
    <s v="2052000"/>
    <s v=""/>
    <s v="00002"/>
    <s v=""/>
    <s v=""/>
    <s v=""/>
    <n v="-114.25"/>
    <x v="42"/>
  </r>
  <r>
    <s v="52500"/>
    <s v="100075463"/>
    <s v="335984"/>
    <s v="10000"/>
    <s v="10100"/>
    <s v="5250000000"/>
    <s v="2052000"/>
    <s v=""/>
    <s v="00002"/>
    <s v=""/>
    <s v=""/>
    <s v=""/>
    <n v="-63.47"/>
    <x v="42"/>
  </r>
  <r>
    <s v="52500"/>
    <s v="100075463"/>
    <s v="335984"/>
    <s v="10000"/>
    <s v="10100"/>
    <s v="5250000000"/>
    <s v="2100000"/>
    <s v=""/>
    <s v="00002"/>
    <s v=""/>
    <s v=""/>
    <s v=""/>
    <n v="-20.77"/>
    <x v="32"/>
  </r>
  <r>
    <s v="52500"/>
    <s v="100075463"/>
    <s v="335984"/>
    <s v="10000"/>
    <s v="10100"/>
    <s v="5250000000"/>
    <s v="2140000"/>
    <s v=""/>
    <s v="00002"/>
    <s v=""/>
    <s v=""/>
    <s v=""/>
    <n v="-135.72"/>
    <x v="30"/>
  </r>
  <r>
    <s v="52500"/>
    <s v="100075463"/>
    <s v="335984"/>
    <s v="10000"/>
    <s v="10100"/>
    <s v="5250000000"/>
    <s v="2058000"/>
    <s v=""/>
    <s v="00002"/>
    <s v=""/>
    <s v=""/>
    <s v=""/>
    <n v="-22.68"/>
    <x v="22"/>
  </r>
  <r>
    <s v="52500"/>
    <s v="100075463"/>
    <s v="335984"/>
    <s v="10000"/>
    <s v="10100"/>
    <s v="5250000000"/>
    <s v="2058000"/>
    <s v=""/>
    <s v="00002"/>
    <s v=""/>
    <s v=""/>
    <s v=""/>
    <n v="-12.6"/>
    <x v="22"/>
  </r>
  <r>
    <s v="52500"/>
    <s v="100075463"/>
    <s v="335984"/>
    <s v="10000"/>
    <s v="10100"/>
    <s v="5250000000"/>
    <s v="2110000"/>
    <s v=""/>
    <s v="00002"/>
    <s v=""/>
    <s v=""/>
    <s v=""/>
    <n v="-96.99"/>
    <x v="24"/>
  </r>
  <r>
    <s v="52500"/>
    <s v="100075463"/>
    <s v="335984"/>
    <s v="10000"/>
    <s v="10100"/>
    <s v="5250000000"/>
    <s v="2110000"/>
    <s v=""/>
    <s v="00002"/>
    <s v=""/>
    <s v=""/>
    <s v=""/>
    <n v="-53.88"/>
    <x v="24"/>
  </r>
  <r>
    <s v="52500"/>
    <s v="100075463"/>
    <s v="335984"/>
    <s v="10000"/>
    <s v="10100"/>
    <s v="5250000000"/>
    <s v="2053000"/>
    <s v=""/>
    <s v="00002"/>
    <s v=""/>
    <s v=""/>
    <s v=""/>
    <n v="-96.99"/>
    <x v="25"/>
  </r>
  <r>
    <s v="52500"/>
    <s v="100075463"/>
    <s v="335984"/>
    <s v="10000"/>
    <s v="10100"/>
    <s v="5250000000"/>
    <s v="2053000"/>
    <s v=""/>
    <s v="00002"/>
    <s v=""/>
    <s v=""/>
    <s v=""/>
    <n v="-53.88"/>
    <x v="25"/>
  </r>
  <r>
    <s v="52500"/>
    <s v="100075463"/>
    <s v="335984"/>
    <s v="10000"/>
    <s v="10100"/>
    <s v="5250000000"/>
    <s v="2160000"/>
    <s v=""/>
    <s v="00002"/>
    <s v=""/>
    <s v=""/>
    <s v=""/>
    <n v="-22.68"/>
    <x v="26"/>
  </r>
  <r>
    <s v="52500"/>
    <s v="100075463"/>
    <s v="335984"/>
    <s v="10000"/>
    <s v="10100"/>
    <s v="5250000000"/>
    <s v="2160000"/>
    <s v=""/>
    <s v="00002"/>
    <s v=""/>
    <s v=""/>
    <s v=""/>
    <n v="-12.6"/>
    <x v="26"/>
  </r>
  <r>
    <s v="52500"/>
    <s v="100075463"/>
    <s v="335984"/>
    <s v="10000"/>
    <s v="10100"/>
    <s v="5250000000"/>
    <s v="2140000"/>
    <s v=""/>
    <s v="00002"/>
    <s v=""/>
    <s v=""/>
    <s v=""/>
    <n v="-244.3"/>
    <x v="30"/>
  </r>
  <r>
    <s v="52500"/>
    <s v="100075463"/>
    <s v="335984"/>
    <s v="10000"/>
    <s v="10100"/>
    <s v="5250000000"/>
    <s v="2150000"/>
    <s v=""/>
    <s v="00002"/>
    <s v=""/>
    <s v=""/>
    <s v=""/>
    <n v="-82.83"/>
    <x v="21"/>
  </r>
  <r>
    <s v="52500"/>
    <s v="100075463"/>
    <s v="335984"/>
    <s v="10000"/>
    <s v="10100"/>
    <s v="5250000000"/>
    <s v="2150000"/>
    <s v=""/>
    <s v="00002"/>
    <s v=""/>
    <s v=""/>
    <s v=""/>
    <n v="-46.02"/>
    <x v="21"/>
  </r>
  <r>
    <s v="52500"/>
    <s v="100075463"/>
    <s v="335984"/>
    <s v="10000"/>
    <s v="10100"/>
    <s v="5250000000"/>
    <s v="1000000"/>
    <s v=""/>
    <s v="00002"/>
    <s v=""/>
    <s v=""/>
    <s v=""/>
    <n v="-1000.6"/>
    <x v="23"/>
  </r>
  <r>
    <s v="52500"/>
    <s v="100075463"/>
    <s v="335984"/>
    <s v="10000"/>
    <s v="10100"/>
    <s v="5250000000"/>
    <s v="7100000"/>
    <s v=""/>
    <s v="00002"/>
    <s v=""/>
    <s v=""/>
    <s v=""/>
    <n v="961.71"/>
    <x v="33"/>
  </r>
  <r>
    <s v="52500"/>
    <s v="100057394"/>
    <s v="302583"/>
    <s v="10000"/>
    <s v="20100"/>
    <s v="5250000000"/>
    <s v="2110000"/>
    <s v=""/>
    <s v="00006"/>
    <s v=""/>
    <s v=""/>
    <s v=""/>
    <n v="-28.6"/>
    <x v="16"/>
  </r>
  <r>
    <s v="52500"/>
    <s v="100057394"/>
    <s v="302583"/>
    <s v="10000"/>
    <s v="20100"/>
    <s v="5250000000"/>
    <s v="2100000"/>
    <s v=""/>
    <s v="00006"/>
    <s v=""/>
    <s v=""/>
    <s v=""/>
    <n v="-3.29"/>
    <x v="10"/>
  </r>
  <r>
    <s v="52500"/>
    <s v="100057394"/>
    <s v="302583"/>
    <s v="10000"/>
    <s v="20100"/>
    <s v="5250000000"/>
    <s v="2053000"/>
    <s v=""/>
    <s v="00006"/>
    <s v=""/>
    <s v=""/>
    <s v=""/>
    <n v="-28.6"/>
    <x v="0"/>
  </r>
  <r>
    <s v="52500"/>
    <s v="100057394"/>
    <s v="302583"/>
    <s v="10000"/>
    <s v="20100"/>
    <s v="5250000000"/>
    <s v="2053000"/>
    <s v=""/>
    <s v="00006"/>
    <s v=""/>
    <s v=""/>
    <s v=""/>
    <n v="-15.89"/>
    <x v="0"/>
  </r>
  <r>
    <s v="52500"/>
    <s v="100057394"/>
    <s v="302583"/>
    <s v="10000"/>
    <s v="20100"/>
    <s v="5250000000"/>
    <s v="2160000"/>
    <s v=""/>
    <s v="00006"/>
    <s v=""/>
    <s v=""/>
    <s v=""/>
    <n v="-6.69"/>
    <x v="2"/>
  </r>
  <r>
    <s v="52500"/>
    <s v="100057394"/>
    <s v="302583"/>
    <s v="10000"/>
    <s v="20100"/>
    <s v="5250000000"/>
    <s v="2160000"/>
    <s v=""/>
    <s v="00006"/>
    <s v=""/>
    <s v=""/>
    <s v=""/>
    <n v="-3.71"/>
    <x v="2"/>
  </r>
  <r>
    <s v="52500"/>
    <s v="100057394"/>
    <s v="302583"/>
    <s v="10000"/>
    <s v="20100"/>
    <s v="5250000000"/>
    <s v="2140000"/>
    <s v=""/>
    <s v="00006"/>
    <s v=""/>
    <s v=""/>
    <s v=""/>
    <n v="-44.4"/>
    <x v="3"/>
  </r>
  <r>
    <s v="52500"/>
    <s v="100057394"/>
    <s v="302583"/>
    <s v="10000"/>
    <s v="20100"/>
    <s v="5250000000"/>
    <s v="2140000"/>
    <s v=""/>
    <s v="00006"/>
    <s v=""/>
    <s v=""/>
    <s v=""/>
    <n v="-24.66"/>
    <x v="3"/>
  </r>
  <r>
    <s v="52500"/>
    <s v="100057394"/>
    <s v="302583"/>
    <s v="10000"/>
    <s v="20100"/>
    <s v="5250000000"/>
    <s v="2058000"/>
    <s v=""/>
    <s v="00006"/>
    <s v=""/>
    <s v=""/>
    <s v=""/>
    <n v="-6.69"/>
    <x v="17"/>
  </r>
  <r>
    <s v="52500"/>
    <s v="100057394"/>
    <s v="302583"/>
    <s v="10000"/>
    <s v="20100"/>
    <s v="5250000000"/>
    <s v="2058000"/>
    <s v=""/>
    <s v="00006"/>
    <s v=""/>
    <s v=""/>
    <s v=""/>
    <n v="-3.71"/>
    <x v="17"/>
  </r>
  <r>
    <s v="52500"/>
    <s v="100057394"/>
    <s v="302583"/>
    <s v="10000"/>
    <s v="20100"/>
    <s v="5250000000"/>
    <s v="2150000"/>
    <s v=""/>
    <s v="00006"/>
    <s v=""/>
    <s v=""/>
    <s v=""/>
    <n v="-12.18"/>
    <x v="18"/>
  </r>
  <r>
    <s v="52500"/>
    <s v="100057394"/>
    <s v="302583"/>
    <s v="10000"/>
    <s v="20100"/>
    <s v="5250000000"/>
    <s v="2150000"/>
    <s v=""/>
    <s v="00006"/>
    <s v=""/>
    <s v=""/>
    <s v=""/>
    <n v="-6.77"/>
    <x v="18"/>
  </r>
  <r>
    <s v="52500"/>
    <s v="100057394"/>
    <s v="302583"/>
    <s v="10000"/>
    <s v="20100"/>
    <s v="5250000000"/>
    <s v="1000000"/>
    <s v=""/>
    <s v="00006"/>
    <s v=""/>
    <s v=""/>
    <s v=""/>
    <n v="-329.04"/>
    <x v="1"/>
  </r>
  <r>
    <s v="52500"/>
    <s v="100057394"/>
    <s v="302583"/>
    <s v="10000"/>
    <s v="20100"/>
    <s v="5250000000"/>
    <s v="1000000"/>
    <s v=""/>
    <s v="00006"/>
    <s v=""/>
    <s v=""/>
    <s v=""/>
    <n v="-182.8"/>
    <x v="1"/>
  </r>
  <r>
    <s v="52500"/>
    <s v="100057394"/>
    <s v="302583"/>
    <s v="10000"/>
    <s v="20100"/>
    <s v="5250000000"/>
    <s v="7100000"/>
    <s v=""/>
    <s v="00006"/>
    <s v=""/>
    <s v=""/>
    <s v=""/>
    <n v="8.75"/>
    <x v="4"/>
  </r>
  <r>
    <s v="52500"/>
    <s v="100057394"/>
    <s v="302583"/>
    <s v="10000"/>
    <s v="20100"/>
    <s v="5250000000"/>
    <s v="7100000"/>
    <s v=""/>
    <s v="00006"/>
    <s v=""/>
    <s v=""/>
    <s v=""/>
    <n v="76.55"/>
    <x v="4"/>
  </r>
  <r>
    <s v="52500"/>
    <s v="100057394"/>
    <s v="302583"/>
    <s v="10000"/>
    <s v="20100"/>
    <s v="5250000000"/>
    <s v="7100000"/>
    <s v=""/>
    <s v="00006"/>
    <s v=""/>
    <s v=""/>
    <s v=""/>
    <n v="406.81"/>
    <x v="4"/>
  </r>
  <r>
    <s v="52500"/>
    <s v="100057394"/>
    <s v="302583"/>
    <s v="10000"/>
    <s v="20100"/>
    <s v="5250000000"/>
    <s v="7100000"/>
    <s v=""/>
    <s v="00006"/>
    <s v=""/>
    <s v=""/>
    <s v=""/>
    <n v="251.52"/>
    <x v="4"/>
  </r>
  <r>
    <s v="52500"/>
    <s v="100057394"/>
    <s v="302583"/>
    <s v="10000"/>
    <s v="20100"/>
    <s v="5250000000"/>
    <s v="7100000"/>
    <s v=""/>
    <s v="00006"/>
    <s v=""/>
    <s v=""/>
    <s v=""/>
    <n v="21.87"/>
    <x v="4"/>
  </r>
  <r>
    <s v="52500"/>
    <s v="100057394"/>
    <s v="302583"/>
    <s v="10000"/>
    <s v="20100"/>
    <s v="5250000000"/>
    <s v="7230000"/>
    <s v=""/>
    <s v="00006"/>
    <s v=""/>
    <s v=""/>
    <s v=""/>
    <n v="28.6"/>
    <x v="5"/>
  </r>
  <r>
    <s v="52500"/>
    <s v="100057394"/>
    <s v="302583"/>
    <s v="10000"/>
    <s v="20100"/>
    <s v="5250000000"/>
    <s v="7230000"/>
    <s v=""/>
    <s v="00006"/>
    <s v=""/>
    <s v=""/>
    <s v=""/>
    <n v="15.89"/>
    <x v="5"/>
  </r>
  <r>
    <s v="52500"/>
    <s v="100057394"/>
    <s v="302583"/>
    <s v="10000"/>
    <s v="20100"/>
    <s v="5250000000"/>
    <s v="7231000"/>
    <s v=""/>
    <s v="00006"/>
    <s v=""/>
    <s v=""/>
    <s v=""/>
    <n v="6.69"/>
    <x v="6"/>
  </r>
  <r>
    <s v="52500"/>
    <s v="100057394"/>
    <s v="302583"/>
    <s v="10000"/>
    <s v="20100"/>
    <s v="5250000000"/>
    <s v="7231000"/>
    <s v=""/>
    <s v="00006"/>
    <s v=""/>
    <s v=""/>
    <s v=""/>
    <n v="3.71"/>
    <x v="6"/>
  </r>
  <r>
    <s v="52500"/>
    <s v="100057394"/>
    <s v="302583"/>
    <s v="10000"/>
    <s v="20100"/>
    <s v="5250000000"/>
    <s v="7240000"/>
    <s v=""/>
    <s v="00006"/>
    <s v=""/>
    <s v=""/>
    <s v=""/>
    <n v="190.8"/>
    <x v="7"/>
  </r>
  <r>
    <s v="52500"/>
    <s v="100057394"/>
    <s v="302583"/>
    <s v="10000"/>
    <s v="20100"/>
    <s v="5250000000"/>
    <s v="7240000"/>
    <s v=""/>
    <s v="00006"/>
    <s v=""/>
    <s v=""/>
    <s v=""/>
    <n v="106"/>
    <x v="7"/>
  </r>
  <r>
    <s v="52500"/>
    <s v="100057394"/>
    <s v="302583"/>
    <s v="10000"/>
    <s v="20100"/>
    <s v="5250000000"/>
    <s v="7250000"/>
    <s v=""/>
    <s v="00006"/>
    <s v=""/>
    <s v=""/>
    <s v=""/>
    <n v="0.41"/>
    <x v="49"/>
  </r>
  <r>
    <s v="52500"/>
    <s v="100057394"/>
    <s v="302583"/>
    <s v="10000"/>
    <s v="20100"/>
    <s v="5250000000"/>
    <s v="7250000"/>
    <s v=""/>
    <s v="00006"/>
    <s v=""/>
    <s v=""/>
    <s v=""/>
    <n v="0.24"/>
    <x v="49"/>
  </r>
  <r>
    <s v="52500"/>
    <s v="100057394"/>
    <s v="302583"/>
    <s v="10000"/>
    <s v="20100"/>
    <s v="5250000000"/>
    <s v="7269000"/>
    <s v=""/>
    <s v="00006"/>
    <s v=""/>
    <s v=""/>
    <s v=""/>
    <n v="32.479999999999997"/>
    <x v="9"/>
  </r>
  <r>
    <s v="52500"/>
    <s v="100057394"/>
    <s v="302583"/>
    <s v="10000"/>
    <s v="20100"/>
    <s v="5250000000"/>
    <s v="7269000"/>
    <s v=""/>
    <s v="00006"/>
    <s v=""/>
    <s v=""/>
    <s v=""/>
    <n v="18.04"/>
    <x v="9"/>
  </r>
  <r>
    <s v="52500"/>
    <s v="100057394"/>
    <s v="302583"/>
    <s v="10000"/>
    <s v="20100"/>
    <s v="5250000000"/>
    <s v="7269000"/>
    <s v=""/>
    <s v="00006"/>
    <s v=""/>
    <s v=""/>
    <s v=""/>
    <n v="5.9"/>
    <x v="9"/>
  </r>
  <r>
    <s v="52500"/>
    <s v="100057394"/>
    <s v="302583"/>
    <s v="10000"/>
    <s v="20100"/>
    <s v="5250000000"/>
    <s v="7269000"/>
    <s v=""/>
    <s v="00006"/>
    <s v=""/>
    <s v=""/>
    <s v=""/>
    <n v="3.29"/>
    <x v="9"/>
  </r>
  <r>
    <s v="52500"/>
    <s v="100057394"/>
    <s v="302583"/>
    <s v="10000"/>
    <s v="20100"/>
    <s v="5250000000"/>
    <s v="2155000"/>
    <s v=""/>
    <s v="00006"/>
    <s v=""/>
    <s v=""/>
    <s v=""/>
    <n v="-7.56"/>
    <x v="50"/>
  </r>
  <r>
    <s v="52500"/>
    <s v="100057394"/>
    <s v="302583"/>
    <s v="10000"/>
    <s v="20100"/>
    <s v="5250000000"/>
    <s v="2155000"/>
    <s v=""/>
    <s v="00006"/>
    <s v=""/>
    <s v=""/>
    <s v=""/>
    <n v="-4.2"/>
    <x v="50"/>
  </r>
  <r>
    <s v="52500"/>
    <s v="100057394"/>
    <s v="302583"/>
    <s v="10000"/>
    <s v="20100"/>
    <s v="5250000000"/>
    <s v="2105000"/>
    <s v=""/>
    <s v="00006"/>
    <s v=""/>
    <s v=""/>
    <s v=""/>
    <n v="-32.479999999999997"/>
    <x v="11"/>
  </r>
  <r>
    <s v="52500"/>
    <s v="100057394"/>
    <s v="302583"/>
    <s v="10000"/>
    <s v="20100"/>
    <s v="5250000000"/>
    <s v="2105000"/>
    <s v=""/>
    <s v="00006"/>
    <s v=""/>
    <s v=""/>
    <s v=""/>
    <n v="-18.04"/>
    <x v="11"/>
  </r>
  <r>
    <s v="52500"/>
    <s v="100057394"/>
    <s v="302583"/>
    <s v="10000"/>
    <s v="20100"/>
    <s v="5250000000"/>
    <s v="2125000"/>
    <s v=""/>
    <s v="00006"/>
    <s v=""/>
    <s v=""/>
    <s v=""/>
    <n v="-0.81"/>
    <x v="51"/>
  </r>
  <r>
    <s v="52500"/>
    <s v="100057394"/>
    <s v="302583"/>
    <s v="10000"/>
    <s v="20100"/>
    <s v="5250000000"/>
    <s v="2125000"/>
    <s v=""/>
    <s v="00006"/>
    <s v=""/>
    <s v=""/>
    <s v=""/>
    <n v="-0.45"/>
    <x v="51"/>
  </r>
  <r>
    <s v="52500"/>
    <s v="100057394"/>
    <s v="302583"/>
    <s v="10000"/>
    <s v="20100"/>
    <s v="5250000000"/>
    <s v="2125000"/>
    <s v=""/>
    <s v="00006"/>
    <s v=""/>
    <s v=""/>
    <s v=""/>
    <n v="-0.61"/>
    <x v="51"/>
  </r>
  <r>
    <s v="52500"/>
    <s v="100057394"/>
    <s v="302583"/>
    <s v="10000"/>
    <s v="20100"/>
    <s v="5250000000"/>
    <s v="2125000"/>
    <s v=""/>
    <s v="00006"/>
    <s v=""/>
    <s v=""/>
    <s v=""/>
    <n v="-0.34"/>
    <x v="51"/>
  </r>
  <r>
    <s v="52500"/>
    <s v="100057394"/>
    <s v="302583"/>
    <s v="10000"/>
    <s v="20100"/>
    <s v="5250000000"/>
    <s v="2100000"/>
    <s v=""/>
    <s v="00006"/>
    <s v=""/>
    <s v=""/>
    <s v=""/>
    <n v="-2.1"/>
    <x v="10"/>
  </r>
  <r>
    <s v="52500"/>
    <s v="100057394"/>
    <s v="302583"/>
    <s v="10000"/>
    <s v="20100"/>
    <s v="5250000000"/>
    <s v="2100000"/>
    <s v=""/>
    <s v="00006"/>
    <s v=""/>
    <s v=""/>
    <s v=""/>
    <n v="-1.17"/>
    <x v="10"/>
  </r>
  <r>
    <s v="52500"/>
    <s v="100057394"/>
    <s v="302583"/>
    <s v="10000"/>
    <s v="20100"/>
    <s v="5250000000"/>
    <s v="2130000"/>
    <s v=""/>
    <s v="00006"/>
    <s v=""/>
    <s v=""/>
    <s v=""/>
    <n v="-27.64"/>
    <x v="12"/>
  </r>
  <r>
    <s v="52500"/>
    <s v="100057394"/>
    <s v="302583"/>
    <s v="10000"/>
    <s v="20100"/>
    <s v="5250000000"/>
    <s v="2130000"/>
    <s v=""/>
    <s v="00006"/>
    <s v=""/>
    <s v=""/>
    <s v=""/>
    <n v="-15.36"/>
    <x v="12"/>
  </r>
  <r>
    <s v="52500"/>
    <s v="100057394"/>
    <s v="302583"/>
    <s v="10000"/>
    <s v="20100"/>
    <s v="5250000000"/>
    <s v="2055000"/>
    <s v=""/>
    <s v="00006"/>
    <s v=""/>
    <s v=""/>
    <s v=""/>
    <n v="-0.41"/>
    <x v="52"/>
  </r>
  <r>
    <s v="52500"/>
    <s v="100057394"/>
    <s v="302583"/>
    <s v="10000"/>
    <s v="20100"/>
    <s v="5250000000"/>
    <s v="2055000"/>
    <s v=""/>
    <s v="00006"/>
    <s v=""/>
    <s v=""/>
    <s v=""/>
    <n v="-0.24"/>
    <x v="52"/>
  </r>
  <r>
    <s v="52500"/>
    <s v="100057394"/>
    <s v="302583"/>
    <s v="10000"/>
    <s v="20100"/>
    <s v="5250000000"/>
    <s v="2056000"/>
    <s v=""/>
    <s v="00006"/>
    <s v=""/>
    <s v=""/>
    <s v=""/>
    <n v="-190.8"/>
    <x v="14"/>
  </r>
  <r>
    <s v="52500"/>
    <s v="100057394"/>
    <s v="302583"/>
    <s v="10000"/>
    <s v="20100"/>
    <s v="5250000000"/>
    <s v="2056000"/>
    <s v=""/>
    <s v="00006"/>
    <s v=""/>
    <s v=""/>
    <s v=""/>
    <n v="-106"/>
    <x v="14"/>
  </r>
  <r>
    <s v="52500"/>
    <s v="100057394"/>
    <s v="302583"/>
    <s v="10000"/>
    <s v="20100"/>
    <s v="5250000000"/>
    <s v="2052000"/>
    <s v=""/>
    <s v="00006"/>
    <s v=""/>
    <s v=""/>
    <s v=""/>
    <n v="-32.479999999999997"/>
    <x v="15"/>
  </r>
  <r>
    <s v="52500"/>
    <s v="100057394"/>
    <s v="302583"/>
    <s v="10000"/>
    <s v="20100"/>
    <s v="5250000000"/>
    <s v="2052000"/>
    <s v=""/>
    <s v="00006"/>
    <s v=""/>
    <s v=""/>
    <s v=""/>
    <n v="-18.04"/>
    <x v="15"/>
  </r>
  <r>
    <s v="52500"/>
    <s v="100057394"/>
    <s v="302583"/>
    <s v="10000"/>
    <s v="20100"/>
    <s v="5250000000"/>
    <s v="2100000"/>
    <s v=""/>
    <s v="00006"/>
    <s v=""/>
    <s v=""/>
    <s v=""/>
    <n v="-5.9"/>
    <x v="10"/>
  </r>
  <r>
    <s v="52500"/>
    <s v="100057394"/>
    <s v="302583"/>
    <s v="10000"/>
    <s v="20100"/>
    <s v="5250000000"/>
    <s v="2110000"/>
    <s v=""/>
    <s v="00006"/>
    <s v=""/>
    <s v=""/>
    <s v=""/>
    <n v="-15.89"/>
    <x v="16"/>
  </r>
  <r>
    <s v="52500"/>
    <s v="100054818"/>
    <s v="305528"/>
    <s v="10000"/>
    <s v="10100"/>
    <s v="5250000000"/>
    <s v="7230000"/>
    <s v=""/>
    <s v="00002"/>
    <s v=""/>
    <s v=""/>
    <s v=""/>
    <n v="6.35"/>
    <x v="28"/>
  </r>
  <r>
    <s v="52500"/>
    <s v="100054818"/>
    <s v="305528"/>
    <s v="10000"/>
    <s v="20100"/>
    <s v="5250000000"/>
    <s v="7230000"/>
    <s v=""/>
    <s v="00006"/>
    <s v=""/>
    <s v=""/>
    <s v=""/>
    <n v="35.96"/>
    <x v="5"/>
  </r>
  <r>
    <s v="52500"/>
    <s v="100054818"/>
    <s v="305528"/>
    <s v="10000"/>
    <s v="10100"/>
    <s v="5250000000"/>
    <s v="7231000"/>
    <s v=""/>
    <s v="00002"/>
    <s v=""/>
    <s v=""/>
    <s v=""/>
    <n v="2.67"/>
    <x v="29"/>
  </r>
  <r>
    <s v="52500"/>
    <s v="100054818"/>
    <s v="305528"/>
    <s v="10000"/>
    <s v="20100"/>
    <s v="5250000000"/>
    <s v="7231000"/>
    <s v=""/>
    <s v="00006"/>
    <s v=""/>
    <s v=""/>
    <s v=""/>
    <n v="15.15"/>
    <x v="6"/>
  </r>
  <r>
    <s v="52500"/>
    <s v="100054818"/>
    <s v="305528"/>
    <s v="10000"/>
    <s v="10100"/>
    <s v="5250000000"/>
    <s v="7231000"/>
    <s v=""/>
    <s v="00002"/>
    <s v=""/>
    <s v=""/>
    <s v=""/>
    <n v="1.48"/>
    <x v="29"/>
  </r>
  <r>
    <s v="52500"/>
    <s v="100054818"/>
    <s v="305528"/>
    <s v="10000"/>
    <s v="20100"/>
    <s v="5250000000"/>
    <s v="7231000"/>
    <s v=""/>
    <s v="00006"/>
    <s v=""/>
    <s v=""/>
    <s v=""/>
    <n v="8.41"/>
    <x v="6"/>
  </r>
  <r>
    <s v="52500"/>
    <s v="100054818"/>
    <s v="305528"/>
    <s v="10000"/>
    <s v="10100"/>
    <s v="5250000000"/>
    <s v="7240000"/>
    <s v=""/>
    <s v="00002"/>
    <s v=""/>
    <s v=""/>
    <s v=""/>
    <n v="14.56"/>
    <x v="44"/>
  </r>
  <r>
    <s v="52500"/>
    <s v="100054818"/>
    <s v="305528"/>
    <s v="10000"/>
    <s v="20100"/>
    <s v="5250000000"/>
    <s v="7240000"/>
    <s v=""/>
    <s v="00006"/>
    <s v=""/>
    <s v=""/>
    <s v=""/>
    <n v="148.46"/>
    <x v="7"/>
  </r>
  <r>
    <s v="52500"/>
    <s v="100054818"/>
    <s v="305528"/>
    <s v="10000"/>
    <s v="10100"/>
    <s v="5250000000"/>
    <s v="7240000"/>
    <s v=""/>
    <s v="00002"/>
    <s v=""/>
    <s v=""/>
    <s v=""/>
    <n v="26.2"/>
    <x v="44"/>
  </r>
  <r>
    <s v="52500"/>
    <s v="100054818"/>
    <s v="305528"/>
    <s v="10000"/>
    <s v="20100"/>
    <s v="5250000000"/>
    <s v="7240000"/>
    <s v=""/>
    <s v="00006"/>
    <s v=""/>
    <s v=""/>
    <s v=""/>
    <n v="82.48"/>
    <x v="7"/>
  </r>
  <r>
    <s v="52500"/>
    <s v="100054818"/>
    <s v="305528"/>
    <s v="10000"/>
    <s v="10100"/>
    <s v="5250000000"/>
    <s v="7250000"/>
    <s v=""/>
    <s v="00002"/>
    <s v=""/>
    <s v=""/>
    <s v=""/>
    <n v="0.06"/>
    <x v="31"/>
  </r>
  <r>
    <s v="52500"/>
    <s v="100054818"/>
    <s v="305528"/>
    <s v="10000"/>
    <s v="20100"/>
    <s v="5250000000"/>
    <s v="7250000"/>
    <s v=""/>
    <s v="00006"/>
    <s v=""/>
    <s v=""/>
    <s v=""/>
    <n v="0.57999999999999996"/>
    <x v="49"/>
  </r>
  <r>
    <s v="52500"/>
    <s v="100054818"/>
    <s v="305528"/>
    <s v="10000"/>
    <s v="10100"/>
    <s v="5250000000"/>
    <s v="7250000"/>
    <s v=""/>
    <s v="00002"/>
    <s v=""/>
    <s v=""/>
    <s v=""/>
    <n v="0.1"/>
    <x v="31"/>
  </r>
  <r>
    <s v="52500"/>
    <s v="100054818"/>
    <s v="305528"/>
    <s v="10000"/>
    <s v="20100"/>
    <s v="5250000000"/>
    <s v="7250000"/>
    <s v=""/>
    <s v="00006"/>
    <s v=""/>
    <s v=""/>
    <s v=""/>
    <n v="0.31"/>
    <x v="49"/>
  </r>
  <r>
    <s v="52500"/>
    <s v="100054818"/>
    <s v="305528"/>
    <s v="10000"/>
    <s v="10100"/>
    <s v="5250000000"/>
    <s v="7269000"/>
    <s v=""/>
    <s v="00002"/>
    <s v=""/>
    <s v=""/>
    <s v=""/>
    <n v="12.44"/>
    <x v="35"/>
  </r>
  <r>
    <s v="52500"/>
    <s v="100054818"/>
    <s v="305528"/>
    <s v="10000"/>
    <s v="20100"/>
    <s v="5250000000"/>
    <s v="7269000"/>
    <s v=""/>
    <s v="00006"/>
    <s v=""/>
    <s v=""/>
    <s v=""/>
    <n v="70.489999999999995"/>
    <x v="9"/>
  </r>
  <r>
    <s v="52500"/>
    <s v="100054818"/>
    <s v="305528"/>
    <s v="10000"/>
    <s v="10100"/>
    <s v="5250000000"/>
    <s v="7269000"/>
    <s v=""/>
    <s v="00002"/>
    <s v=""/>
    <s v=""/>
    <s v=""/>
    <n v="6.91"/>
    <x v="35"/>
  </r>
  <r>
    <s v="52500"/>
    <s v="100054818"/>
    <s v="305528"/>
    <s v="10000"/>
    <s v="20100"/>
    <s v="5250000000"/>
    <s v="7269000"/>
    <s v=""/>
    <s v="00006"/>
    <s v=""/>
    <s v=""/>
    <s v=""/>
    <n v="39.15"/>
    <x v="9"/>
  </r>
  <r>
    <s v="52500"/>
    <s v="100054818"/>
    <s v="305528"/>
    <s v="10000"/>
    <s v="10100"/>
    <s v="5250000000"/>
    <s v="7269000"/>
    <s v=""/>
    <s v="00002"/>
    <s v=""/>
    <s v=""/>
    <s v=""/>
    <n v="2.2599999999999998"/>
    <x v="35"/>
  </r>
  <r>
    <s v="52500"/>
    <s v="100054818"/>
    <s v="305528"/>
    <s v="10000"/>
    <s v="20100"/>
    <s v="5250000000"/>
    <s v="7269000"/>
    <s v=""/>
    <s v="00006"/>
    <s v=""/>
    <s v=""/>
    <s v=""/>
    <n v="12.82"/>
    <x v="9"/>
  </r>
  <r>
    <s v="52500"/>
    <s v="100054818"/>
    <s v="305528"/>
    <s v="10000"/>
    <s v="10100"/>
    <s v="5250000000"/>
    <s v="7269000"/>
    <s v=""/>
    <s v="00002"/>
    <s v=""/>
    <s v=""/>
    <s v=""/>
    <n v="1.26"/>
    <x v="35"/>
  </r>
  <r>
    <s v="52500"/>
    <s v="100054818"/>
    <s v="305528"/>
    <s v="10000"/>
    <s v="20100"/>
    <s v="5250000000"/>
    <s v="7269000"/>
    <s v=""/>
    <s v="00006"/>
    <s v=""/>
    <s v=""/>
    <s v=""/>
    <n v="7.11"/>
    <x v="9"/>
  </r>
  <r>
    <s v="52500"/>
    <s v="100054818"/>
    <s v="305528"/>
    <s v="10000"/>
    <s v="10100"/>
    <s v="5250000000"/>
    <s v="2100000"/>
    <s v=""/>
    <s v="00002"/>
    <s v=""/>
    <s v=""/>
    <s v=""/>
    <n v="-0.48"/>
    <x v="32"/>
  </r>
  <r>
    <s v="52500"/>
    <s v="100054818"/>
    <s v="305528"/>
    <s v="10000"/>
    <s v="20100"/>
    <s v="5250000000"/>
    <s v="2100000"/>
    <s v=""/>
    <s v="00006"/>
    <s v=""/>
    <s v=""/>
    <s v=""/>
    <n v="-2.73"/>
    <x v="10"/>
  </r>
  <r>
    <s v="52500"/>
    <s v="100054818"/>
    <s v="305528"/>
    <s v="10000"/>
    <s v="20100"/>
    <s v="5250000000"/>
    <s v="1000000"/>
    <s v=""/>
    <s v="00006"/>
    <s v=""/>
    <s v=""/>
    <s v=""/>
    <n v="-716.09"/>
    <x v="1"/>
  </r>
  <r>
    <s v="52500"/>
    <s v="100054818"/>
    <s v="305528"/>
    <s v="10000"/>
    <s v="10100"/>
    <s v="5250000000"/>
    <s v="1000000"/>
    <s v=""/>
    <s v="00002"/>
    <s v=""/>
    <s v=""/>
    <s v=""/>
    <n v="-70.209999999999994"/>
    <x v="23"/>
  </r>
  <r>
    <s v="52500"/>
    <s v="100054818"/>
    <s v="305528"/>
    <s v="10000"/>
    <s v="20100"/>
    <s v="5250000000"/>
    <s v="1000000"/>
    <s v=""/>
    <s v="00006"/>
    <s v=""/>
    <s v=""/>
    <s v=""/>
    <n v="-397.8"/>
    <x v="1"/>
  </r>
  <r>
    <s v="52500"/>
    <s v="100054818"/>
    <s v="305528"/>
    <s v="10000"/>
    <s v="20100"/>
    <s v="5250000000"/>
    <s v="2110000"/>
    <s v=""/>
    <s v="00006"/>
    <s v=""/>
    <s v=""/>
    <s v=""/>
    <n v="-64.739999999999995"/>
    <x v="16"/>
  </r>
  <r>
    <s v="52500"/>
    <s v="100054818"/>
    <s v="305528"/>
    <s v="10000"/>
    <s v="10100"/>
    <s v="5250000000"/>
    <s v="2110000"/>
    <s v=""/>
    <s v="00002"/>
    <s v=""/>
    <s v=""/>
    <s v=""/>
    <n v="-6.35"/>
    <x v="24"/>
  </r>
  <r>
    <s v="52500"/>
    <s v="100054818"/>
    <s v="305528"/>
    <s v="10000"/>
    <s v="20100"/>
    <s v="5250000000"/>
    <s v="2110000"/>
    <s v=""/>
    <s v="00006"/>
    <s v=""/>
    <s v=""/>
    <s v=""/>
    <n v="-35.97"/>
    <x v="16"/>
  </r>
  <r>
    <s v="52500"/>
    <s v="100054818"/>
    <s v="305528"/>
    <s v="10000"/>
    <s v="10100"/>
    <s v="5250000000"/>
    <s v="2053000"/>
    <s v=""/>
    <s v="00002"/>
    <s v=""/>
    <s v=""/>
    <s v=""/>
    <n v="-11.43"/>
    <x v="25"/>
  </r>
  <r>
    <s v="52500"/>
    <s v="100054818"/>
    <s v="305528"/>
    <s v="10000"/>
    <s v="20100"/>
    <s v="5250000000"/>
    <s v="2053000"/>
    <s v=""/>
    <s v="00006"/>
    <s v=""/>
    <s v=""/>
    <s v=""/>
    <n v="-64.739999999999995"/>
    <x v="0"/>
  </r>
  <r>
    <s v="52500"/>
    <s v="100054818"/>
    <s v="305528"/>
    <s v="10000"/>
    <s v="10100"/>
    <s v="5250000000"/>
    <s v="2053000"/>
    <s v=""/>
    <s v="00002"/>
    <s v=""/>
    <s v=""/>
    <s v=""/>
    <n v="-6.35"/>
    <x v="25"/>
  </r>
  <r>
    <s v="52500"/>
    <s v="100054818"/>
    <s v="305528"/>
    <s v="10000"/>
    <s v="20100"/>
    <s v="5250000000"/>
    <s v="2053000"/>
    <s v=""/>
    <s v="00006"/>
    <s v=""/>
    <s v=""/>
    <s v=""/>
    <n v="-35.96"/>
    <x v="0"/>
  </r>
  <r>
    <s v="52500"/>
    <s v="100054818"/>
    <s v="305528"/>
    <s v="10000"/>
    <s v="10100"/>
    <s v="5250000000"/>
    <s v="2160000"/>
    <s v=""/>
    <s v="00002"/>
    <s v=""/>
    <s v=""/>
    <s v=""/>
    <n v="-2.67"/>
    <x v="26"/>
  </r>
  <r>
    <s v="52500"/>
    <s v="100054818"/>
    <s v="305528"/>
    <s v="10000"/>
    <s v="20100"/>
    <s v="5250000000"/>
    <s v="2160000"/>
    <s v=""/>
    <s v="00006"/>
    <s v=""/>
    <s v=""/>
    <s v=""/>
    <n v="-15.14"/>
    <x v="2"/>
  </r>
  <r>
    <s v="52500"/>
    <s v="100054818"/>
    <s v="305528"/>
    <s v="10000"/>
    <s v="10100"/>
    <s v="5250000000"/>
    <s v="2160000"/>
    <s v=""/>
    <s v="00002"/>
    <s v=""/>
    <s v=""/>
    <s v=""/>
    <n v="-1.48"/>
    <x v="26"/>
  </r>
  <r>
    <s v="52500"/>
    <s v="100054818"/>
    <s v="305528"/>
    <s v="10000"/>
    <s v="20100"/>
    <s v="5250000000"/>
    <s v="2160000"/>
    <s v=""/>
    <s v="00006"/>
    <s v=""/>
    <s v=""/>
    <s v=""/>
    <n v="-8.42"/>
    <x v="2"/>
  </r>
  <r>
    <s v="52500"/>
    <s v="100054818"/>
    <s v="305528"/>
    <s v="10000"/>
    <s v="10100"/>
    <s v="5250000000"/>
    <s v="2140000"/>
    <s v=""/>
    <s v="00002"/>
    <s v=""/>
    <s v=""/>
    <s v=""/>
    <n v="-21.52"/>
    <x v="30"/>
  </r>
  <r>
    <s v="52500"/>
    <s v="100054818"/>
    <s v="305528"/>
    <s v="10000"/>
    <s v="20100"/>
    <s v="5250000000"/>
    <s v="2140000"/>
    <s v=""/>
    <s v="00006"/>
    <s v=""/>
    <s v=""/>
    <s v=""/>
    <n v="-121.92"/>
    <x v="3"/>
  </r>
  <r>
    <s v="52500"/>
    <s v="100054818"/>
    <s v="305528"/>
    <s v="10000"/>
    <s v="10100"/>
    <s v="5250000000"/>
    <s v="2140000"/>
    <s v=""/>
    <s v="00002"/>
    <s v=""/>
    <s v=""/>
    <s v=""/>
    <n v="-11.95"/>
    <x v="30"/>
  </r>
  <r>
    <s v="52500"/>
    <s v="100054818"/>
    <s v="305528"/>
    <s v="10000"/>
    <s v="20100"/>
    <s v="5250000000"/>
    <s v="2140000"/>
    <s v=""/>
    <s v="00006"/>
    <s v=""/>
    <s v=""/>
    <s v=""/>
    <n v="-67.739999999999995"/>
    <x v="3"/>
  </r>
  <r>
    <s v="52500"/>
    <s v="100054818"/>
    <s v="305528"/>
    <s v="10000"/>
    <s v="10100"/>
    <s v="5250000000"/>
    <s v="2058000"/>
    <s v=""/>
    <s v="00002"/>
    <s v=""/>
    <s v=""/>
    <s v=""/>
    <n v="-2.67"/>
    <x v="22"/>
  </r>
  <r>
    <s v="52500"/>
    <s v="100054818"/>
    <s v="305528"/>
    <s v="10000"/>
    <s v="20100"/>
    <s v="5250000000"/>
    <s v="2058000"/>
    <s v=""/>
    <s v="00006"/>
    <s v=""/>
    <s v=""/>
    <s v=""/>
    <n v="-15.15"/>
    <x v="17"/>
  </r>
  <r>
    <s v="52500"/>
    <s v="100054818"/>
    <s v="305528"/>
    <s v="10000"/>
    <s v="10100"/>
    <s v="5250000000"/>
    <s v="2058000"/>
    <s v=""/>
    <s v="00002"/>
    <s v=""/>
    <s v=""/>
    <s v=""/>
    <n v="-1.48"/>
    <x v="22"/>
  </r>
  <r>
    <s v="52500"/>
    <s v="100054818"/>
    <s v="305528"/>
    <s v="10000"/>
    <s v="20100"/>
    <s v="5250000000"/>
    <s v="2058000"/>
    <s v=""/>
    <s v="00006"/>
    <s v=""/>
    <s v=""/>
    <s v=""/>
    <n v="-8.41"/>
    <x v="17"/>
  </r>
  <r>
    <s v="52500"/>
    <s v="100054818"/>
    <s v="305528"/>
    <s v="10000"/>
    <s v="10100"/>
    <s v="5250000000"/>
    <s v="2150000"/>
    <s v=""/>
    <s v="00002"/>
    <s v=""/>
    <s v=""/>
    <s v=""/>
    <n v="-9.2200000000000006"/>
    <x v="21"/>
  </r>
  <r>
    <s v="52500"/>
    <s v="100054818"/>
    <s v="305528"/>
    <s v="10000"/>
    <s v="20100"/>
    <s v="5250000000"/>
    <s v="2150000"/>
    <s v=""/>
    <s v="00006"/>
    <s v=""/>
    <s v=""/>
    <s v=""/>
    <n v="-52.23"/>
    <x v="18"/>
  </r>
  <r>
    <s v="52500"/>
    <s v="100054818"/>
    <s v="305528"/>
    <s v="10000"/>
    <s v="10100"/>
    <s v="5250000000"/>
    <s v="2150000"/>
    <s v=""/>
    <s v="00002"/>
    <s v=""/>
    <s v=""/>
    <s v=""/>
    <n v="-5.12"/>
    <x v="21"/>
  </r>
  <r>
    <s v="52500"/>
    <s v="100054818"/>
    <s v="305528"/>
    <s v="10000"/>
    <s v="20100"/>
    <s v="5250000000"/>
    <s v="2150000"/>
    <s v=""/>
    <s v="00006"/>
    <s v=""/>
    <s v=""/>
    <s v=""/>
    <n v="-29.02"/>
    <x v="18"/>
  </r>
  <r>
    <s v="52500"/>
    <s v="100054818"/>
    <s v="305528"/>
    <s v="10000"/>
    <s v="10100"/>
    <s v="5250000000"/>
    <s v="1000000"/>
    <s v=""/>
    <s v="00002"/>
    <s v=""/>
    <s v=""/>
    <s v=""/>
    <n v="-126.36"/>
    <x v="23"/>
  </r>
  <r>
    <s v="52500"/>
    <s v="100054818"/>
    <s v="305528"/>
    <s v="10000"/>
    <s v="20100"/>
    <s v="5250000000"/>
    <s v="2130000"/>
    <s v=""/>
    <s v="00006"/>
    <s v=""/>
    <s v=""/>
    <s v=""/>
    <n v="-13.05"/>
    <x v="12"/>
  </r>
  <r>
    <s v="52500"/>
    <s v="100054818"/>
    <s v="305528"/>
    <s v="10000"/>
    <s v="10100"/>
    <s v="5250000000"/>
    <s v="2105000"/>
    <s v=""/>
    <s v="00002"/>
    <s v=""/>
    <s v=""/>
    <s v=""/>
    <n v="-12.44"/>
    <x v="37"/>
  </r>
  <r>
    <s v="52500"/>
    <s v="100054818"/>
    <s v="305528"/>
    <s v="10000"/>
    <s v="20100"/>
    <s v="5250000000"/>
    <s v="2105000"/>
    <s v=""/>
    <s v="00006"/>
    <s v=""/>
    <s v=""/>
    <s v=""/>
    <n v="-70.48"/>
    <x v="11"/>
  </r>
  <r>
    <s v="52500"/>
    <s v="100054818"/>
    <s v="305528"/>
    <s v="10000"/>
    <s v="10100"/>
    <s v="5250000000"/>
    <s v="2105000"/>
    <s v=""/>
    <s v="00002"/>
    <s v=""/>
    <s v=""/>
    <s v=""/>
    <n v="-6.91"/>
    <x v="37"/>
  </r>
  <r>
    <s v="52500"/>
    <s v="100054818"/>
    <s v="305528"/>
    <s v="10000"/>
    <s v="20100"/>
    <s v="5250000000"/>
    <s v="2105000"/>
    <s v=""/>
    <s v="00006"/>
    <s v=""/>
    <s v=""/>
    <s v=""/>
    <n v="-39.159999999999997"/>
    <x v="11"/>
  </r>
  <r>
    <s v="52500"/>
    <s v="100054818"/>
    <s v="305528"/>
    <s v="10000"/>
    <s v="10100"/>
    <s v="5250000000"/>
    <s v="2056000"/>
    <s v=""/>
    <s v="00002"/>
    <s v=""/>
    <s v=""/>
    <s v=""/>
    <n v="-14.56"/>
    <x v="41"/>
  </r>
  <r>
    <s v="52500"/>
    <s v="100054818"/>
    <s v="305528"/>
    <s v="10000"/>
    <s v="20100"/>
    <s v="5250000000"/>
    <s v="2056000"/>
    <s v=""/>
    <s v="00006"/>
    <s v=""/>
    <s v=""/>
    <s v=""/>
    <n v="-148.46"/>
    <x v="14"/>
  </r>
  <r>
    <s v="52500"/>
    <s v="100054818"/>
    <s v="305528"/>
    <s v="10000"/>
    <s v="10100"/>
    <s v="5250000000"/>
    <s v="2056000"/>
    <s v=""/>
    <s v="00002"/>
    <s v=""/>
    <s v=""/>
    <s v=""/>
    <n v="-26.2"/>
    <x v="41"/>
  </r>
  <r>
    <s v="52500"/>
    <s v="100054818"/>
    <s v="305528"/>
    <s v="10000"/>
    <s v="20100"/>
    <s v="5250000000"/>
    <s v="2056000"/>
    <s v=""/>
    <s v="00006"/>
    <s v=""/>
    <s v=""/>
    <s v=""/>
    <n v="-82.48"/>
    <x v="14"/>
  </r>
  <r>
    <s v="52500"/>
    <s v="100054818"/>
    <s v="305528"/>
    <s v="10000"/>
    <s v="10100"/>
    <s v="5250000000"/>
    <s v="2055000"/>
    <s v=""/>
    <s v="00002"/>
    <s v=""/>
    <s v=""/>
    <s v=""/>
    <n v="-0.06"/>
    <x v="40"/>
  </r>
  <r>
    <s v="52500"/>
    <s v="100054818"/>
    <s v="305528"/>
    <s v="10000"/>
    <s v="20100"/>
    <s v="5250000000"/>
    <s v="2055000"/>
    <s v=""/>
    <s v="00006"/>
    <s v=""/>
    <s v=""/>
    <s v=""/>
    <n v="-0.57999999999999996"/>
    <x v="52"/>
  </r>
  <r>
    <s v="52500"/>
    <s v="100054818"/>
    <s v="305528"/>
    <s v="10000"/>
    <s v="10100"/>
    <s v="5250000000"/>
    <s v="2055000"/>
    <s v=""/>
    <s v="00002"/>
    <s v=""/>
    <s v=""/>
    <s v=""/>
    <n v="-0.1"/>
    <x v="40"/>
  </r>
  <r>
    <s v="52500"/>
    <s v="100054818"/>
    <s v="305528"/>
    <s v="10000"/>
    <s v="20100"/>
    <s v="5250000000"/>
    <s v="2055000"/>
    <s v=""/>
    <s v="00006"/>
    <s v=""/>
    <s v=""/>
    <s v=""/>
    <n v="-0.31"/>
    <x v="52"/>
  </r>
  <r>
    <s v="52500"/>
    <s v="100054818"/>
    <s v="305528"/>
    <s v="10000"/>
    <s v="10100"/>
    <s v="5250000000"/>
    <s v="2052000"/>
    <s v=""/>
    <s v="00002"/>
    <s v=""/>
    <s v=""/>
    <s v=""/>
    <n v="-12.44"/>
    <x v="42"/>
  </r>
  <r>
    <s v="52500"/>
    <s v="100054818"/>
    <s v="305528"/>
    <s v="10000"/>
    <s v="20100"/>
    <s v="5250000000"/>
    <s v="2052000"/>
    <s v=""/>
    <s v="00006"/>
    <s v=""/>
    <s v=""/>
    <s v=""/>
    <n v="-70.489999999999995"/>
    <x v="15"/>
  </r>
  <r>
    <s v="52500"/>
    <s v="100054818"/>
    <s v="305528"/>
    <s v="10000"/>
    <s v="10100"/>
    <s v="5250000000"/>
    <s v="2052000"/>
    <s v=""/>
    <s v="00002"/>
    <s v=""/>
    <s v=""/>
    <s v=""/>
    <n v="-6.91"/>
    <x v="42"/>
  </r>
  <r>
    <s v="52500"/>
    <s v="100054818"/>
    <s v="305528"/>
    <s v="10000"/>
    <s v="20100"/>
    <s v="5250000000"/>
    <s v="2052000"/>
    <s v=""/>
    <s v="00006"/>
    <s v=""/>
    <s v=""/>
    <s v=""/>
    <n v="-39.15"/>
    <x v="15"/>
  </r>
  <r>
    <s v="52500"/>
    <s v="100054818"/>
    <s v="305528"/>
    <s v="10000"/>
    <s v="10100"/>
    <s v="5250000000"/>
    <s v="2100000"/>
    <s v=""/>
    <s v="00002"/>
    <s v=""/>
    <s v=""/>
    <s v=""/>
    <n v="-2.2599999999999998"/>
    <x v="32"/>
  </r>
  <r>
    <s v="52500"/>
    <s v="100054818"/>
    <s v="305528"/>
    <s v="10000"/>
    <s v="20100"/>
    <s v="5250000000"/>
    <s v="2100000"/>
    <s v=""/>
    <s v="00006"/>
    <s v=""/>
    <s v=""/>
    <s v=""/>
    <n v="-12.82"/>
    <x v="10"/>
  </r>
  <r>
    <s v="52500"/>
    <s v="100054818"/>
    <s v="305528"/>
    <s v="10000"/>
    <s v="10100"/>
    <s v="5250000000"/>
    <s v="2100000"/>
    <s v=""/>
    <s v="00002"/>
    <s v=""/>
    <s v=""/>
    <s v=""/>
    <n v="-1.26"/>
    <x v="32"/>
  </r>
  <r>
    <s v="52500"/>
    <s v="100054818"/>
    <s v="305528"/>
    <s v="10000"/>
    <s v="20100"/>
    <s v="5250000000"/>
    <s v="2100000"/>
    <s v=""/>
    <s v="00006"/>
    <s v=""/>
    <s v=""/>
    <s v=""/>
    <n v="-7.11"/>
    <x v="10"/>
  </r>
  <r>
    <s v="52500"/>
    <s v="100054818"/>
    <s v="305528"/>
    <s v="10000"/>
    <s v="10100"/>
    <s v="5250000000"/>
    <s v="2110000"/>
    <s v=""/>
    <s v="00002"/>
    <s v=""/>
    <s v=""/>
    <s v=""/>
    <n v="-11.42"/>
    <x v="24"/>
  </r>
  <r>
    <s v="52500"/>
    <s v="100054818"/>
    <s v="305528"/>
    <s v="10000"/>
    <s v="10100"/>
    <s v="5250000000"/>
    <s v="2100000"/>
    <s v=""/>
    <s v="00002"/>
    <s v=""/>
    <s v=""/>
    <s v=""/>
    <n v="-0.27"/>
    <x v="32"/>
  </r>
  <r>
    <s v="52500"/>
    <s v="100054818"/>
    <s v="305528"/>
    <s v="10000"/>
    <s v="20100"/>
    <s v="5250000000"/>
    <s v="2100000"/>
    <s v=""/>
    <s v="00006"/>
    <s v=""/>
    <s v=""/>
    <s v=""/>
    <n v="-1.52"/>
    <x v="10"/>
  </r>
  <r>
    <s v="52500"/>
    <s v="100054818"/>
    <s v="305528"/>
    <s v="10000"/>
    <s v="10100"/>
    <s v="5250000000"/>
    <s v="2125000"/>
    <s v=""/>
    <s v="00002"/>
    <s v=""/>
    <s v=""/>
    <s v=""/>
    <n v="-0.2"/>
    <x v="36"/>
  </r>
  <r>
    <s v="52500"/>
    <s v="100054818"/>
    <s v="305528"/>
    <s v="10000"/>
    <s v="20100"/>
    <s v="5250000000"/>
    <s v="2125000"/>
    <s v=""/>
    <s v="00006"/>
    <s v=""/>
    <s v=""/>
    <s v=""/>
    <n v="-1.1100000000000001"/>
    <x v="51"/>
  </r>
  <r>
    <s v="52500"/>
    <s v="100054818"/>
    <s v="305528"/>
    <s v="10000"/>
    <s v="10100"/>
    <s v="5250000000"/>
    <s v="2125000"/>
    <s v=""/>
    <s v="00002"/>
    <s v=""/>
    <s v=""/>
    <s v=""/>
    <n v="-0.11"/>
    <x v="36"/>
  </r>
  <r>
    <s v="52500"/>
    <s v="100054818"/>
    <s v="305528"/>
    <s v="10000"/>
    <s v="20100"/>
    <s v="5250000000"/>
    <s v="2125000"/>
    <s v=""/>
    <s v="00006"/>
    <s v=""/>
    <s v=""/>
    <s v=""/>
    <n v="-0.62"/>
    <x v="51"/>
  </r>
  <r>
    <s v="52500"/>
    <s v="100054818"/>
    <s v="305528"/>
    <s v="10000"/>
    <s v="10100"/>
    <s v="5250000000"/>
    <s v="2130000"/>
    <s v=""/>
    <s v="00002"/>
    <s v=""/>
    <s v=""/>
    <s v=""/>
    <n v="-4.1500000000000004"/>
    <x v="38"/>
  </r>
  <r>
    <s v="52500"/>
    <s v="100054818"/>
    <s v="305528"/>
    <s v="10000"/>
    <s v="20100"/>
    <s v="5250000000"/>
    <s v="2130000"/>
    <s v=""/>
    <s v="00006"/>
    <s v=""/>
    <s v=""/>
    <s v=""/>
    <n v="-23.5"/>
    <x v="12"/>
  </r>
  <r>
    <s v="52500"/>
    <s v="100054818"/>
    <s v="305528"/>
    <s v="10000"/>
    <s v="10100"/>
    <s v="5250000000"/>
    <s v="2130000"/>
    <s v=""/>
    <s v="00002"/>
    <s v=""/>
    <s v=""/>
    <s v=""/>
    <n v="-2.2999999999999998"/>
    <x v="38"/>
  </r>
  <r>
    <s v="52500"/>
    <s v="100054818"/>
    <s v="305528"/>
    <s v="10000"/>
    <s v="10100"/>
    <s v="5250000000"/>
    <s v="7100000"/>
    <s v=""/>
    <s v="00002"/>
    <s v=""/>
    <s v=""/>
    <s v=""/>
    <n v="188.46"/>
    <x v="33"/>
  </r>
  <r>
    <s v="52500"/>
    <s v="100054818"/>
    <s v="305528"/>
    <s v="10000"/>
    <s v="20100"/>
    <s v="5250000000"/>
    <s v="7100000"/>
    <s v=""/>
    <s v="00006"/>
    <s v=""/>
    <s v=""/>
    <s v=""/>
    <n v="1067.94"/>
    <x v="4"/>
  </r>
  <r>
    <s v="52500"/>
    <s v="100054818"/>
    <s v="305528"/>
    <s v="10000"/>
    <s v="10100"/>
    <s v="5250000000"/>
    <s v="7100000"/>
    <s v=""/>
    <s v="00002"/>
    <s v=""/>
    <s v=""/>
    <s v=""/>
    <n v="104.7"/>
    <x v="33"/>
  </r>
  <r>
    <s v="52500"/>
    <s v="100054818"/>
    <s v="305528"/>
    <s v="10000"/>
    <s v="20100"/>
    <s v="5250000000"/>
    <s v="7100000"/>
    <s v=""/>
    <s v="00006"/>
    <s v=""/>
    <s v=""/>
    <s v=""/>
    <n v="593.29999999999995"/>
    <x v="4"/>
  </r>
  <r>
    <s v="52500"/>
    <s v="100054818"/>
    <s v="305528"/>
    <s v="10000"/>
    <s v="10100"/>
    <s v="5250000000"/>
    <s v="7230000"/>
    <s v=""/>
    <s v="00002"/>
    <s v=""/>
    <s v=""/>
    <s v=""/>
    <n v="11.43"/>
    <x v="28"/>
  </r>
  <r>
    <s v="52500"/>
    <s v="100054818"/>
    <s v="305528"/>
    <s v="10000"/>
    <s v="20100"/>
    <s v="5250000000"/>
    <s v="7230000"/>
    <s v=""/>
    <s v="00006"/>
    <s v=""/>
    <s v=""/>
    <s v=""/>
    <n v="64.739999999999995"/>
    <x v="5"/>
  </r>
  <r>
    <s v="52500"/>
    <s v="100026784"/>
    <s v="500231"/>
    <s v="10000"/>
    <s v="20100"/>
    <s v="5250000000"/>
    <s v="7100000"/>
    <s v=""/>
    <s v="00006"/>
    <s v=""/>
    <s v=""/>
    <s v=""/>
    <n v="13.5"/>
    <x v="4"/>
  </r>
  <r>
    <s v="52500"/>
    <s v="100026784"/>
    <s v="500231"/>
    <s v="10000"/>
    <s v="20100"/>
    <s v="5250000000"/>
    <s v="1000000"/>
    <s v=""/>
    <s v="00006"/>
    <s v=""/>
    <s v=""/>
    <s v=""/>
    <n v="-31.17"/>
    <x v="1"/>
  </r>
  <r>
    <s v="52500"/>
    <s v="100026784"/>
    <s v="500231"/>
    <s v="10000"/>
    <s v="20100"/>
    <s v="5250000000"/>
    <s v="7230000"/>
    <s v=""/>
    <s v="00006"/>
    <s v=""/>
    <s v=""/>
    <s v=""/>
    <n v="0.84"/>
    <x v="5"/>
  </r>
  <r>
    <s v="52500"/>
    <s v="100026784"/>
    <s v="500231"/>
    <s v="10000"/>
    <s v="20100"/>
    <s v="5250000000"/>
    <s v="7230000"/>
    <s v=""/>
    <s v="00006"/>
    <s v=""/>
    <s v=""/>
    <s v=""/>
    <n v="2.09"/>
    <x v="5"/>
  </r>
  <r>
    <s v="52500"/>
    <s v="100026784"/>
    <s v="500231"/>
    <s v="10000"/>
    <s v="20100"/>
    <s v="5250000000"/>
    <s v="7231000"/>
    <s v=""/>
    <s v="00006"/>
    <s v=""/>
    <s v=""/>
    <s v=""/>
    <n v="0.19"/>
    <x v="6"/>
  </r>
  <r>
    <s v="52500"/>
    <s v="100026784"/>
    <s v="500231"/>
    <s v="10000"/>
    <s v="20100"/>
    <s v="5250000000"/>
    <s v="7231000"/>
    <s v=""/>
    <s v="00006"/>
    <s v=""/>
    <s v=""/>
    <s v=""/>
    <n v="0.49"/>
    <x v="6"/>
  </r>
  <r>
    <s v="52500"/>
    <s v="100026784"/>
    <s v="500231"/>
    <s v="10000"/>
    <s v="20100"/>
    <s v="5250000000"/>
    <s v="2110000"/>
    <s v=""/>
    <s v="00006"/>
    <s v=""/>
    <s v=""/>
    <s v=""/>
    <n v="-0.84"/>
    <x v="16"/>
  </r>
  <r>
    <s v="52500"/>
    <s v="100026784"/>
    <s v="500231"/>
    <s v="10000"/>
    <s v="20100"/>
    <s v="5250000000"/>
    <s v="2110000"/>
    <s v=""/>
    <s v="00006"/>
    <s v=""/>
    <s v=""/>
    <s v=""/>
    <n v="-2.09"/>
    <x v="16"/>
  </r>
  <r>
    <s v="52500"/>
    <s v="100026784"/>
    <s v="500231"/>
    <s v="10000"/>
    <s v="20100"/>
    <s v="5250000000"/>
    <s v="2053000"/>
    <s v=""/>
    <s v="00006"/>
    <s v=""/>
    <s v=""/>
    <s v=""/>
    <n v="-0.84"/>
    <x v="0"/>
  </r>
  <r>
    <s v="52500"/>
    <s v="100026784"/>
    <s v="500231"/>
    <s v="10000"/>
    <s v="20100"/>
    <s v="5250000000"/>
    <s v="2053000"/>
    <s v=""/>
    <s v="00006"/>
    <s v=""/>
    <s v=""/>
    <s v=""/>
    <n v="-2.09"/>
    <x v="0"/>
  </r>
  <r>
    <s v="52500"/>
    <s v="100026784"/>
    <s v="500231"/>
    <s v="10000"/>
    <s v="20100"/>
    <s v="5250000000"/>
    <s v="2160000"/>
    <s v=""/>
    <s v="00006"/>
    <s v=""/>
    <s v=""/>
    <s v=""/>
    <n v="-0.19"/>
    <x v="2"/>
  </r>
  <r>
    <s v="52500"/>
    <s v="100026784"/>
    <s v="500231"/>
    <s v="10000"/>
    <s v="20100"/>
    <s v="5250000000"/>
    <s v="2160000"/>
    <s v=""/>
    <s v="00006"/>
    <s v=""/>
    <s v=""/>
    <s v=""/>
    <n v="-0.49"/>
    <x v="2"/>
  </r>
  <r>
    <s v="52500"/>
    <s v="100026784"/>
    <s v="500231"/>
    <s v="10000"/>
    <s v="20100"/>
    <s v="5250000000"/>
    <s v="2058000"/>
    <s v=""/>
    <s v="00006"/>
    <s v=""/>
    <s v=""/>
    <s v=""/>
    <n v="-0.19"/>
    <x v="17"/>
  </r>
  <r>
    <s v="52500"/>
    <s v="100026784"/>
    <s v="500231"/>
    <s v="10000"/>
    <s v="20100"/>
    <s v="5250000000"/>
    <s v="2058000"/>
    <s v=""/>
    <s v="00006"/>
    <s v=""/>
    <s v=""/>
    <s v=""/>
    <n v="-0.49"/>
    <x v="17"/>
  </r>
  <r>
    <s v="52500"/>
    <s v="100026784"/>
    <s v="500231"/>
    <s v="10000"/>
    <s v="20100"/>
    <s v="5250000000"/>
    <s v="1000000"/>
    <s v=""/>
    <s v="00006"/>
    <s v=""/>
    <s v=""/>
    <s v=""/>
    <n v="-12.47"/>
    <x v="1"/>
  </r>
  <r>
    <s v="52500"/>
    <s v="100026784"/>
    <s v="500231"/>
    <s v="10000"/>
    <s v="20100"/>
    <s v="5250000000"/>
    <s v="7100000"/>
    <s v=""/>
    <s v="00006"/>
    <s v=""/>
    <s v=""/>
    <s v=""/>
    <n v="33.75"/>
    <x v="4"/>
  </r>
  <r>
    <s v="52500"/>
    <s v="100062690"/>
    <s v="305454"/>
    <s v="10000"/>
    <s v="20100"/>
    <s v="5250000000"/>
    <s v="2110000"/>
    <s v=""/>
    <s v="00006"/>
    <s v=""/>
    <s v=""/>
    <s v=""/>
    <n v="-80.55"/>
    <x v="16"/>
  </r>
  <r>
    <s v="52500"/>
    <s v="100062690"/>
    <s v="305454"/>
    <s v="10000"/>
    <s v="20100"/>
    <s v="5250000000"/>
    <s v="7231000"/>
    <s v=""/>
    <s v="00006"/>
    <s v=""/>
    <s v=""/>
    <s v=""/>
    <n v="10.46"/>
    <x v="6"/>
  </r>
  <r>
    <s v="52500"/>
    <s v="100062690"/>
    <s v="305454"/>
    <s v="10000"/>
    <s v="20100"/>
    <s v="5250000000"/>
    <s v="7240000"/>
    <s v=""/>
    <s v="00006"/>
    <s v=""/>
    <s v=""/>
    <s v=""/>
    <n v="240.68"/>
    <x v="7"/>
  </r>
  <r>
    <s v="52500"/>
    <s v="100062690"/>
    <s v="305454"/>
    <s v="10000"/>
    <s v="20100"/>
    <s v="5250000000"/>
    <s v="7250000"/>
    <s v=""/>
    <s v="00006"/>
    <s v=""/>
    <s v=""/>
    <s v=""/>
    <n v="0.74"/>
    <x v="49"/>
  </r>
  <r>
    <s v="52500"/>
    <s v="100062690"/>
    <s v="305454"/>
    <s v="10000"/>
    <s v="20100"/>
    <s v="5250000000"/>
    <s v="7250000"/>
    <s v=""/>
    <s v="00006"/>
    <s v=""/>
    <s v=""/>
    <s v=""/>
    <n v="0.41"/>
    <x v="49"/>
  </r>
  <r>
    <s v="52500"/>
    <s v="100062690"/>
    <s v="305454"/>
    <s v="10000"/>
    <s v="20100"/>
    <s v="5250000000"/>
    <s v="7221000"/>
    <s v=""/>
    <s v="00006"/>
    <s v=""/>
    <s v=""/>
    <s v=""/>
    <n v="7.14"/>
    <x v="53"/>
  </r>
  <r>
    <s v="52500"/>
    <s v="100062690"/>
    <s v="305454"/>
    <s v="10000"/>
    <s v="20100"/>
    <s v="5250000000"/>
    <s v="7221000"/>
    <s v=""/>
    <s v="00006"/>
    <s v=""/>
    <s v=""/>
    <s v=""/>
    <n v="3.96"/>
    <x v="53"/>
  </r>
  <r>
    <s v="52500"/>
    <s v="100062690"/>
    <s v="305454"/>
    <s v="10000"/>
    <s v="20100"/>
    <s v="5250000000"/>
    <s v="7269000"/>
    <s v=""/>
    <s v="00006"/>
    <s v=""/>
    <s v=""/>
    <s v=""/>
    <n v="90.32"/>
    <x v="9"/>
  </r>
  <r>
    <s v="52500"/>
    <s v="100062690"/>
    <s v="305454"/>
    <s v="10000"/>
    <s v="20100"/>
    <s v="5250000000"/>
    <s v="7269000"/>
    <s v=""/>
    <s v="00006"/>
    <s v=""/>
    <s v=""/>
    <s v=""/>
    <n v="50.18"/>
    <x v="9"/>
  </r>
  <r>
    <s v="52500"/>
    <s v="100062690"/>
    <s v="305454"/>
    <s v="10000"/>
    <s v="20100"/>
    <s v="5250000000"/>
    <s v="7269000"/>
    <s v=""/>
    <s v="00006"/>
    <s v=""/>
    <s v=""/>
    <s v=""/>
    <n v="16.43"/>
    <x v="9"/>
  </r>
  <r>
    <s v="52500"/>
    <s v="100062690"/>
    <s v="305454"/>
    <s v="10000"/>
    <s v="20100"/>
    <s v="5250000000"/>
    <s v="7269000"/>
    <s v=""/>
    <s v="00006"/>
    <s v=""/>
    <s v=""/>
    <s v=""/>
    <n v="9.1199999999999992"/>
    <x v="9"/>
  </r>
  <r>
    <s v="52500"/>
    <s v="100062690"/>
    <s v="305454"/>
    <s v="10000"/>
    <s v="20100"/>
    <s v="5250000000"/>
    <s v="2155000"/>
    <s v=""/>
    <s v="00006"/>
    <s v=""/>
    <s v=""/>
    <s v=""/>
    <n v="-3.58"/>
    <x v="50"/>
  </r>
  <r>
    <s v="52500"/>
    <s v="100062690"/>
    <s v="305454"/>
    <s v="10000"/>
    <s v="20100"/>
    <s v="5250000000"/>
    <s v="2155000"/>
    <s v=""/>
    <s v="00006"/>
    <s v=""/>
    <s v=""/>
    <s v=""/>
    <n v="-1.99"/>
    <x v="50"/>
  </r>
  <r>
    <s v="52500"/>
    <s v="100062690"/>
    <s v="305454"/>
    <s v="10000"/>
    <s v="20100"/>
    <s v="5250000000"/>
    <s v="2100000"/>
    <s v=""/>
    <s v="00006"/>
    <s v=""/>
    <s v=""/>
    <s v=""/>
    <n v="-3.21"/>
    <x v="10"/>
  </r>
  <r>
    <s v="52500"/>
    <s v="100062690"/>
    <s v="305454"/>
    <s v="10000"/>
    <s v="20100"/>
    <s v="5250000000"/>
    <s v="2100000"/>
    <s v=""/>
    <s v="00006"/>
    <s v=""/>
    <s v=""/>
    <s v=""/>
    <n v="-1.79"/>
    <x v="10"/>
  </r>
  <r>
    <s v="52500"/>
    <s v="100062690"/>
    <s v="305454"/>
    <s v="10000"/>
    <s v="20100"/>
    <s v="5250000000"/>
    <s v="2125000"/>
    <s v=""/>
    <s v="00006"/>
    <s v=""/>
    <s v=""/>
    <s v=""/>
    <n v="-1.44"/>
    <x v="51"/>
  </r>
  <r>
    <s v="52500"/>
    <s v="100062690"/>
    <s v="305454"/>
    <s v="10000"/>
    <s v="20100"/>
    <s v="5250000000"/>
    <s v="2125000"/>
    <s v=""/>
    <s v="00006"/>
    <s v=""/>
    <s v=""/>
    <s v=""/>
    <n v="-0.8"/>
    <x v="51"/>
  </r>
  <r>
    <s v="52500"/>
    <s v="100062690"/>
    <s v="305454"/>
    <s v="10000"/>
    <s v="20100"/>
    <s v="5250000000"/>
    <s v="2105000"/>
    <s v=""/>
    <s v="00006"/>
    <s v=""/>
    <s v=""/>
    <s v=""/>
    <n v="-90.32"/>
    <x v="11"/>
  </r>
  <r>
    <s v="52500"/>
    <s v="100062690"/>
    <s v="305454"/>
    <s v="10000"/>
    <s v="20100"/>
    <s v="5250000000"/>
    <s v="2105000"/>
    <s v=""/>
    <s v="00006"/>
    <s v=""/>
    <s v=""/>
    <s v=""/>
    <n v="-50.18"/>
    <x v="11"/>
  </r>
  <r>
    <s v="52500"/>
    <s v="100062690"/>
    <s v="305454"/>
    <s v="10000"/>
    <s v="20100"/>
    <s v="5250000000"/>
    <s v="2130000"/>
    <s v=""/>
    <s v="00006"/>
    <s v=""/>
    <s v=""/>
    <s v=""/>
    <n v="-69.75"/>
    <x v="12"/>
  </r>
  <r>
    <s v="52500"/>
    <s v="100062690"/>
    <s v="305454"/>
    <s v="10000"/>
    <s v="20100"/>
    <s v="5250000000"/>
    <s v="2130000"/>
    <s v=""/>
    <s v="00006"/>
    <s v=""/>
    <s v=""/>
    <s v=""/>
    <n v="-38.75"/>
    <x v="12"/>
  </r>
  <r>
    <s v="52500"/>
    <s v="100062690"/>
    <s v="305454"/>
    <s v="10000"/>
    <s v="20100"/>
    <s v="5250000000"/>
    <s v="2057000"/>
    <s v=""/>
    <s v="00006"/>
    <s v=""/>
    <s v=""/>
    <s v=""/>
    <n v="-7.14"/>
    <x v="54"/>
  </r>
  <r>
    <s v="52500"/>
    <s v="100062690"/>
    <s v="305454"/>
    <s v="10000"/>
    <s v="20100"/>
    <s v="5250000000"/>
    <s v="2057000"/>
    <s v=""/>
    <s v="00006"/>
    <s v=""/>
    <s v=""/>
    <s v=""/>
    <n v="-3.96"/>
    <x v="54"/>
  </r>
  <r>
    <s v="52500"/>
    <s v="100062690"/>
    <s v="305454"/>
    <s v="10000"/>
    <s v="20100"/>
    <s v="5250000000"/>
    <s v="2055000"/>
    <s v=""/>
    <s v="00006"/>
    <s v=""/>
    <s v=""/>
    <s v=""/>
    <n v="-0.74"/>
    <x v="52"/>
  </r>
  <r>
    <s v="52500"/>
    <s v="100062690"/>
    <s v="305454"/>
    <s v="10000"/>
    <s v="20100"/>
    <s v="5250000000"/>
    <s v="2055000"/>
    <s v=""/>
    <s v="00006"/>
    <s v=""/>
    <s v=""/>
    <s v=""/>
    <n v="-0.41"/>
    <x v="52"/>
  </r>
  <r>
    <s v="52500"/>
    <s v="100062690"/>
    <s v="305454"/>
    <s v="10000"/>
    <s v="20100"/>
    <s v="5250000000"/>
    <s v="2056000"/>
    <s v=""/>
    <s v="00006"/>
    <s v=""/>
    <s v=""/>
    <s v=""/>
    <n v="-433.22"/>
    <x v="14"/>
  </r>
  <r>
    <s v="52500"/>
    <s v="100062690"/>
    <s v="305454"/>
    <s v="10000"/>
    <s v="20100"/>
    <s v="5250000000"/>
    <s v="2056000"/>
    <s v=""/>
    <s v="00006"/>
    <s v=""/>
    <s v=""/>
    <s v=""/>
    <n v="-240.68"/>
    <x v="14"/>
  </r>
  <r>
    <s v="52500"/>
    <s v="100062690"/>
    <s v="305454"/>
    <s v="10000"/>
    <s v="20100"/>
    <s v="5250000000"/>
    <s v="2052000"/>
    <s v=""/>
    <s v="00006"/>
    <s v=""/>
    <s v=""/>
    <s v=""/>
    <n v="-90.32"/>
    <x v="15"/>
  </r>
  <r>
    <s v="52500"/>
    <s v="100062690"/>
    <s v="305454"/>
    <s v="10000"/>
    <s v="20100"/>
    <s v="5250000000"/>
    <s v="2052000"/>
    <s v=""/>
    <s v="00006"/>
    <s v=""/>
    <s v=""/>
    <s v=""/>
    <n v="-50.18"/>
    <x v="15"/>
  </r>
  <r>
    <s v="52500"/>
    <s v="100062690"/>
    <s v="305454"/>
    <s v="10000"/>
    <s v="20100"/>
    <s v="5250000000"/>
    <s v="2100000"/>
    <s v=""/>
    <s v="00006"/>
    <s v=""/>
    <s v=""/>
    <s v=""/>
    <n v="-16.43"/>
    <x v="10"/>
  </r>
  <r>
    <s v="52500"/>
    <s v="100062690"/>
    <s v="305454"/>
    <s v="10000"/>
    <s v="20100"/>
    <s v="5250000000"/>
    <s v="2100000"/>
    <s v=""/>
    <s v="00006"/>
    <s v=""/>
    <s v=""/>
    <s v=""/>
    <n v="-9.1199999999999992"/>
    <x v="10"/>
  </r>
  <r>
    <s v="52500"/>
    <s v="100062690"/>
    <s v="305454"/>
    <s v="10000"/>
    <s v="20100"/>
    <s v="5250000000"/>
    <s v="2110000"/>
    <s v=""/>
    <s v="00006"/>
    <s v=""/>
    <s v=""/>
    <s v=""/>
    <n v="-44.75"/>
    <x v="16"/>
  </r>
  <r>
    <s v="52500"/>
    <s v="100062690"/>
    <s v="305454"/>
    <s v="10000"/>
    <s v="20100"/>
    <s v="5250000000"/>
    <s v="2053000"/>
    <s v=""/>
    <s v="00006"/>
    <s v=""/>
    <s v=""/>
    <s v=""/>
    <n v="-80.55"/>
    <x v="0"/>
  </r>
  <r>
    <s v="52500"/>
    <s v="100062690"/>
    <s v="305454"/>
    <s v="10000"/>
    <s v="20100"/>
    <s v="5250000000"/>
    <s v="2053000"/>
    <s v=""/>
    <s v="00006"/>
    <s v=""/>
    <s v=""/>
    <s v=""/>
    <n v="-44.75"/>
    <x v="0"/>
  </r>
  <r>
    <s v="52500"/>
    <s v="100062690"/>
    <s v="305454"/>
    <s v="10000"/>
    <s v="20100"/>
    <s v="5250000000"/>
    <s v="2160000"/>
    <s v=""/>
    <s v="00006"/>
    <s v=""/>
    <s v=""/>
    <s v=""/>
    <n v="-18.84"/>
    <x v="2"/>
  </r>
  <r>
    <s v="52500"/>
    <s v="100062690"/>
    <s v="305454"/>
    <s v="10000"/>
    <s v="20100"/>
    <s v="5250000000"/>
    <s v="2160000"/>
    <s v=""/>
    <s v="00006"/>
    <s v=""/>
    <s v=""/>
    <s v=""/>
    <n v="-10.46"/>
    <x v="2"/>
  </r>
  <r>
    <s v="52500"/>
    <s v="100062690"/>
    <s v="305454"/>
    <s v="10000"/>
    <s v="20100"/>
    <s v="5250000000"/>
    <s v="2140000"/>
    <s v=""/>
    <s v="00006"/>
    <s v=""/>
    <s v=""/>
    <s v=""/>
    <n v="-159.25"/>
    <x v="3"/>
  </r>
  <r>
    <s v="52500"/>
    <s v="100062690"/>
    <s v="305454"/>
    <s v="10000"/>
    <s v="20100"/>
    <s v="5250000000"/>
    <s v="2140000"/>
    <s v=""/>
    <s v="00006"/>
    <s v=""/>
    <s v=""/>
    <s v=""/>
    <n v="-88.48"/>
    <x v="3"/>
  </r>
  <r>
    <s v="52500"/>
    <s v="100062690"/>
    <s v="305454"/>
    <s v="10000"/>
    <s v="20100"/>
    <s v="5250000000"/>
    <s v="2058000"/>
    <s v=""/>
    <s v="00006"/>
    <s v=""/>
    <s v=""/>
    <s v=""/>
    <n v="-18.84"/>
    <x v="17"/>
  </r>
  <r>
    <s v="52500"/>
    <s v="100062690"/>
    <s v="305454"/>
    <s v="10000"/>
    <s v="20100"/>
    <s v="5250000000"/>
    <s v="2058000"/>
    <s v=""/>
    <s v="00006"/>
    <s v=""/>
    <s v=""/>
    <s v=""/>
    <n v="-10.46"/>
    <x v="17"/>
  </r>
  <r>
    <s v="52500"/>
    <s v="100062690"/>
    <s v="305454"/>
    <s v="10000"/>
    <s v="20100"/>
    <s v="5250000000"/>
    <s v="2150000"/>
    <s v=""/>
    <s v="00006"/>
    <s v=""/>
    <s v=""/>
    <s v=""/>
    <n v="-65.349999999999994"/>
    <x v="18"/>
  </r>
  <r>
    <s v="52500"/>
    <s v="100062690"/>
    <s v="305454"/>
    <s v="10000"/>
    <s v="20100"/>
    <s v="5250000000"/>
    <s v="2150000"/>
    <s v=""/>
    <s v="00006"/>
    <s v=""/>
    <s v=""/>
    <s v=""/>
    <n v="-36.299999999999997"/>
    <x v="18"/>
  </r>
  <r>
    <s v="52500"/>
    <s v="100062690"/>
    <s v="305454"/>
    <s v="10000"/>
    <s v="20100"/>
    <s v="5250000000"/>
    <s v="1000000"/>
    <s v=""/>
    <s v="00006"/>
    <s v=""/>
    <s v=""/>
    <s v=""/>
    <n v="-876.22"/>
    <x v="1"/>
  </r>
  <r>
    <s v="52500"/>
    <s v="100062690"/>
    <s v="305454"/>
    <s v="10000"/>
    <s v="20100"/>
    <s v="5250000000"/>
    <s v="1000000"/>
    <s v=""/>
    <s v="00006"/>
    <s v=""/>
    <s v=""/>
    <s v=""/>
    <n v="-486.79"/>
    <x v="1"/>
  </r>
  <r>
    <s v="52500"/>
    <s v="100062690"/>
    <s v="305454"/>
    <s v="10000"/>
    <s v="20100"/>
    <s v="5250000000"/>
    <s v="7100000"/>
    <s v=""/>
    <s v="00006"/>
    <s v=""/>
    <s v=""/>
    <s v=""/>
    <n v="669.05"/>
    <x v="4"/>
  </r>
  <r>
    <s v="52500"/>
    <s v="100062690"/>
    <s v="305454"/>
    <s v="10000"/>
    <s v="20100"/>
    <s v="5250000000"/>
    <s v="7100000"/>
    <s v=""/>
    <s v="00006"/>
    <s v=""/>
    <s v=""/>
    <s v=""/>
    <n v="699.46"/>
    <x v="4"/>
  </r>
  <r>
    <s v="52500"/>
    <s v="100062690"/>
    <s v="305454"/>
    <s v="10000"/>
    <s v="20100"/>
    <s v="5250000000"/>
    <s v="7100000"/>
    <s v=""/>
    <s v="00006"/>
    <s v=""/>
    <s v=""/>
    <s v=""/>
    <n v="608.23"/>
    <x v="4"/>
  </r>
  <r>
    <s v="52500"/>
    <s v="100062690"/>
    <s v="305454"/>
    <s v="10000"/>
    <s v="20100"/>
    <s v="5250000000"/>
    <s v="7100000"/>
    <s v=""/>
    <s v="00006"/>
    <s v=""/>
    <s v=""/>
    <s v=""/>
    <n v="152.06"/>
    <x v="4"/>
  </r>
  <r>
    <s v="52500"/>
    <s v="100062690"/>
    <s v="305454"/>
    <s v="10000"/>
    <s v="20100"/>
    <s v="5250000000"/>
    <s v="7230000"/>
    <s v=""/>
    <s v="00006"/>
    <s v=""/>
    <s v=""/>
    <s v=""/>
    <n v="80.55"/>
    <x v="5"/>
  </r>
  <r>
    <s v="52500"/>
    <s v="100062690"/>
    <s v="305454"/>
    <s v="10000"/>
    <s v="20100"/>
    <s v="5250000000"/>
    <s v="7230000"/>
    <s v=""/>
    <s v="00006"/>
    <s v=""/>
    <s v=""/>
    <s v=""/>
    <n v="44.75"/>
    <x v="5"/>
  </r>
  <r>
    <s v="52500"/>
    <s v="100062690"/>
    <s v="305454"/>
    <s v="10000"/>
    <s v="20100"/>
    <s v="5250000000"/>
    <s v="7231000"/>
    <s v=""/>
    <s v="00006"/>
    <s v=""/>
    <s v=""/>
    <s v=""/>
    <n v="18.84"/>
    <x v="6"/>
  </r>
  <r>
    <s v="52500"/>
    <s v="100062690"/>
    <s v="305454"/>
    <s v="10000"/>
    <s v="20100"/>
    <s v="5250000000"/>
    <s v="7240000"/>
    <s v=""/>
    <s v="00006"/>
    <s v=""/>
    <s v=""/>
    <s v=""/>
    <n v="433.22"/>
    <x v="7"/>
  </r>
  <r>
    <s v="52500"/>
    <s v="100053426"/>
    <s v="302582"/>
    <s v="10000"/>
    <s v="20100"/>
    <s v="5250000000"/>
    <s v="7100000"/>
    <s v=""/>
    <s v="00006"/>
    <s v=""/>
    <s v=""/>
    <s v=""/>
    <n v="662.67"/>
    <x v="4"/>
  </r>
  <r>
    <s v="52500"/>
    <s v="100053426"/>
    <s v="302582"/>
    <s v="10000"/>
    <s v="20100"/>
    <s v="5250000000"/>
    <s v="2057000"/>
    <s v=""/>
    <s v="00006"/>
    <s v=""/>
    <s v=""/>
    <s v=""/>
    <n v="-1.84"/>
    <x v="54"/>
  </r>
  <r>
    <s v="52500"/>
    <s v="100053426"/>
    <s v="302582"/>
    <s v="10000"/>
    <s v="20100"/>
    <s v="5250000000"/>
    <s v="7100000"/>
    <s v=""/>
    <s v="00006"/>
    <s v=""/>
    <s v=""/>
    <s v=""/>
    <n v="71.64"/>
    <x v="4"/>
  </r>
  <r>
    <s v="52500"/>
    <s v="100053426"/>
    <s v="302582"/>
    <s v="10000"/>
    <s v="20100"/>
    <s v="5250000000"/>
    <s v="7100000"/>
    <s v=""/>
    <s v="00006"/>
    <s v=""/>
    <s v=""/>
    <s v=""/>
    <n v="447.75"/>
    <x v="4"/>
  </r>
  <r>
    <s v="52500"/>
    <s v="100053426"/>
    <s v="302582"/>
    <s v="10000"/>
    <s v="20100"/>
    <s v="5250000000"/>
    <s v="7100000"/>
    <s v=""/>
    <s v="00006"/>
    <s v=""/>
    <s v=""/>
    <s v=""/>
    <n v="1.61"/>
    <x v="4"/>
  </r>
  <r>
    <s v="52500"/>
    <s v="100053426"/>
    <s v="302582"/>
    <s v="10000"/>
    <s v="20100"/>
    <s v="5250000000"/>
    <s v="7230000"/>
    <s v=""/>
    <s v="00006"/>
    <s v=""/>
    <s v=""/>
    <s v=""/>
    <n v="43.42"/>
    <x v="5"/>
  </r>
  <r>
    <s v="52500"/>
    <s v="100053426"/>
    <s v="302582"/>
    <s v="10000"/>
    <s v="20100"/>
    <s v="5250000000"/>
    <s v="7230000"/>
    <s v=""/>
    <s v="00006"/>
    <s v=""/>
    <s v=""/>
    <s v=""/>
    <n v="26.49"/>
    <x v="5"/>
  </r>
  <r>
    <s v="52500"/>
    <s v="100053426"/>
    <s v="302582"/>
    <s v="10000"/>
    <s v="20100"/>
    <s v="5250000000"/>
    <s v="7231000"/>
    <s v=""/>
    <s v="00006"/>
    <s v=""/>
    <s v=""/>
    <s v=""/>
    <n v="10.15"/>
    <x v="6"/>
  </r>
  <r>
    <s v="52500"/>
    <s v="100053426"/>
    <s v="302582"/>
    <s v="10000"/>
    <s v="20100"/>
    <s v="5250000000"/>
    <s v="7231000"/>
    <s v=""/>
    <s v="00006"/>
    <s v=""/>
    <s v=""/>
    <s v=""/>
    <n v="6.2"/>
    <x v="6"/>
  </r>
  <r>
    <s v="52500"/>
    <s v="100053426"/>
    <s v="302582"/>
    <s v="10000"/>
    <s v="20100"/>
    <s v="5250000000"/>
    <s v="7240000"/>
    <s v=""/>
    <s v="00006"/>
    <s v=""/>
    <s v=""/>
    <s v=""/>
    <n v="184.87"/>
    <x v="7"/>
  </r>
  <r>
    <s v="52500"/>
    <s v="100053426"/>
    <s v="302582"/>
    <s v="10000"/>
    <s v="20100"/>
    <s v="5250000000"/>
    <s v="7240000"/>
    <s v=""/>
    <s v="00006"/>
    <s v=""/>
    <s v=""/>
    <s v=""/>
    <n v="112.83"/>
    <x v="7"/>
  </r>
  <r>
    <s v="52500"/>
    <s v="100053426"/>
    <s v="302582"/>
    <s v="10000"/>
    <s v="20100"/>
    <s v="5250000000"/>
    <s v="7250000"/>
    <s v=""/>
    <s v="00006"/>
    <s v=""/>
    <s v=""/>
    <s v=""/>
    <n v="2.13"/>
    <x v="49"/>
  </r>
  <r>
    <s v="52500"/>
    <s v="100053426"/>
    <s v="302582"/>
    <s v="10000"/>
    <s v="20100"/>
    <s v="5250000000"/>
    <s v="7250000"/>
    <s v=""/>
    <s v="00006"/>
    <s v=""/>
    <s v=""/>
    <s v=""/>
    <n v="1.31"/>
    <x v="49"/>
  </r>
  <r>
    <s v="52500"/>
    <s v="100053426"/>
    <s v="302582"/>
    <s v="10000"/>
    <s v="20100"/>
    <s v="5250000000"/>
    <s v="7221000"/>
    <s v=""/>
    <s v="00006"/>
    <s v=""/>
    <s v=""/>
    <s v=""/>
    <n v="3.01"/>
    <x v="53"/>
  </r>
  <r>
    <s v="52500"/>
    <s v="100053426"/>
    <s v="302582"/>
    <s v="10000"/>
    <s v="20100"/>
    <s v="5250000000"/>
    <s v="7221000"/>
    <s v=""/>
    <s v="00006"/>
    <s v=""/>
    <s v=""/>
    <s v=""/>
    <n v="1.84"/>
    <x v="53"/>
  </r>
  <r>
    <s v="52500"/>
    <s v="100053426"/>
    <s v="302582"/>
    <s v="10000"/>
    <s v="20100"/>
    <s v="5250000000"/>
    <s v="7269000"/>
    <s v=""/>
    <s v="00006"/>
    <s v=""/>
    <s v=""/>
    <s v=""/>
    <n v="48.59"/>
    <x v="9"/>
  </r>
  <r>
    <s v="52500"/>
    <s v="100053426"/>
    <s v="302582"/>
    <s v="10000"/>
    <s v="20100"/>
    <s v="5250000000"/>
    <s v="7269000"/>
    <s v=""/>
    <s v="00006"/>
    <s v=""/>
    <s v=""/>
    <s v=""/>
    <n v="29.66"/>
    <x v="9"/>
  </r>
  <r>
    <s v="52500"/>
    <s v="100053426"/>
    <s v="302582"/>
    <s v="10000"/>
    <s v="20100"/>
    <s v="5250000000"/>
    <s v="7269000"/>
    <s v=""/>
    <s v="00006"/>
    <s v=""/>
    <s v=""/>
    <s v=""/>
    <n v="8.84"/>
    <x v="9"/>
  </r>
  <r>
    <s v="52500"/>
    <s v="100053426"/>
    <s v="302582"/>
    <s v="10000"/>
    <s v="20100"/>
    <s v="5250000000"/>
    <s v="7269000"/>
    <s v=""/>
    <s v="00006"/>
    <s v=""/>
    <s v=""/>
    <s v=""/>
    <n v="5.39"/>
    <x v="9"/>
  </r>
  <r>
    <s v="52500"/>
    <s v="100053426"/>
    <s v="302582"/>
    <s v="10000"/>
    <s v="20100"/>
    <s v="5250000000"/>
    <s v="1000000"/>
    <s v=""/>
    <s v="00006"/>
    <s v=""/>
    <s v=""/>
    <s v=""/>
    <n v="-318.47000000000003"/>
    <x v="1"/>
  </r>
  <r>
    <s v="52500"/>
    <s v="100053426"/>
    <s v="302582"/>
    <s v="10000"/>
    <s v="20100"/>
    <s v="5250000000"/>
    <s v="2100000"/>
    <s v=""/>
    <s v="00006"/>
    <s v=""/>
    <s v=""/>
    <s v=""/>
    <n v="-8.84"/>
    <x v="10"/>
  </r>
  <r>
    <s v="52500"/>
    <s v="100053426"/>
    <s v="302582"/>
    <s v="10000"/>
    <s v="20100"/>
    <s v="5250000000"/>
    <s v="2100000"/>
    <s v=""/>
    <s v="00006"/>
    <s v=""/>
    <s v=""/>
    <s v=""/>
    <n v="-5.39"/>
    <x v="10"/>
  </r>
  <r>
    <s v="52500"/>
    <s v="100053426"/>
    <s v="302582"/>
    <s v="10000"/>
    <s v="20100"/>
    <s v="5250000000"/>
    <s v="2052000"/>
    <s v=""/>
    <s v="00006"/>
    <s v=""/>
    <s v=""/>
    <s v=""/>
    <n v="-48.59"/>
    <x v="15"/>
  </r>
  <r>
    <s v="52500"/>
    <s v="100053426"/>
    <s v="302582"/>
    <s v="10000"/>
    <s v="20100"/>
    <s v="5250000000"/>
    <s v="2052000"/>
    <s v=""/>
    <s v="00006"/>
    <s v=""/>
    <s v=""/>
    <s v=""/>
    <n v="-29.66"/>
    <x v="15"/>
  </r>
  <r>
    <s v="52500"/>
    <s v="100053426"/>
    <s v="302582"/>
    <s v="10000"/>
    <s v="20100"/>
    <s v="5250000000"/>
    <s v="2110000"/>
    <s v=""/>
    <s v="00006"/>
    <s v=""/>
    <s v=""/>
    <s v=""/>
    <n v="-43.41"/>
    <x v="16"/>
  </r>
  <r>
    <s v="52500"/>
    <s v="100053426"/>
    <s v="302582"/>
    <s v="10000"/>
    <s v="20100"/>
    <s v="5250000000"/>
    <s v="2110000"/>
    <s v=""/>
    <s v="00006"/>
    <s v=""/>
    <s v=""/>
    <s v=""/>
    <n v="-26.5"/>
    <x v="16"/>
  </r>
  <r>
    <s v="52500"/>
    <s v="100053426"/>
    <s v="302582"/>
    <s v="10000"/>
    <s v="20100"/>
    <s v="5250000000"/>
    <s v="2053000"/>
    <s v=""/>
    <s v="00006"/>
    <s v=""/>
    <s v=""/>
    <s v=""/>
    <n v="-43.42"/>
    <x v="0"/>
  </r>
  <r>
    <s v="52500"/>
    <s v="100053426"/>
    <s v="302582"/>
    <s v="10000"/>
    <s v="20100"/>
    <s v="5250000000"/>
    <s v="2053000"/>
    <s v=""/>
    <s v="00006"/>
    <s v=""/>
    <s v=""/>
    <s v=""/>
    <n v="-26.49"/>
    <x v="0"/>
  </r>
  <r>
    <s v="52500"/>
    <s v="100053426"/>
    <s v="302582"/>
    <s v="10000"/>
    <s v="20100"/>
    <s v="5250000000"/>
    <s v="2160000"/>
    <s v=""/>
    <s v="00006"/>
    <s v=""/>
    <s v=""/>
    <s v=""/>
    <n v="-10.15"/>
    <x v="2"/>
  </r>
  <r>
    <s v="52500"/>
    <s v="100053426"/>
    <s v="302582"/>
    <s v="10000"/>
    <s v="20100"/>
    <s v="5250000000"/>
    <s v="2160000"/>
    <s v=""/>
    <s v="00006"/>
    <s v=""/>
    <s v=""/>
    <s v=""/>
    <n v="-6.2"/>
    <x v="2"/>
  </r>
  <r>
    <s v="52500"/>
    <s v="100053426"/>
    <s v="302582"/>
    <s v="10000"/>
    <s v="20100"/>
    <s v="5250000000"/>
    <s v="2140000"/>
    <s v=""/>
    <s v="00006"/>
    <s v=""/>
    <s v=""/>
    <s v=""/>
    <n v="-49.82"/>
    <x v="3"/>
  </r>
  <r>
    <s v="52500"/>
    <s v="100053426"/>
    <s v="302582"/>
    <s v="10000"/>
    <s v="20100"/>
    <s v="5250000000"/>
    <s v="2140000"/>
    <s v=""/>
    <s v="00006"/>
    <s v=""/>
    <s v=""/>
    <s v=""/>
    <n v="-30.4"/>
    <x v="3"/>
  </r>
  <r>
    <s v="52500"/>
    <s v="100053426"/>
    <s v="302582"/>
    <s v="10000"/>
    <s v="20100"/>
    <s v="5250000000"/>
    <s v="2058000"/>
    <s v=""/>
    <s v="00006"/>
    <s v=""/>
    <s v=""/>
    <s v=""/>
    <n v="-10.15"/>
    <x v="17"/>
  </r>
  <r>
    <s v="52500"/>
    <s v="100053426"/>
    <s v="302582"/>
    <s v="10000"/>
    <s v="20100"/>
    <s v="5250000000"/>
    <s v="2058000"/>
    <s v=""/>
    <s v="00006"/>
    <s v=""/>
    <s v=""/>
    <s v=""/>
    <n v="-6.2"/>
    <x v="17"/>
  </r>
  <r>
    <s v="52500"/>
    <s v="100053426"/>
    <s v="302582"/>
    <s v="10000"/>
    <s v="20100"/>
    <s v="5250000000"/>
    <s v="2150000"/>
    <s v=""/>
    <s v="00006"/>
    <s v=""/>
    <s v=""/>
    <s v=""/>
    <n v="-26.36"/>
    <x v="18"/>
  </r>
  <r>
    <s v="52500"/>
    <s v="100053426"/>
    <s v="302582"/>
    <s v="10000"/>
    <s v="20100"/>
    <s v="5250000000"/>
    <s v="2150000"/>
    <s v=""/>
    <s v="00006"/>
    <s v=""/>
    <s v=""/>
    <s v=""/>
    <n v="-16.079999999999998"/>
    <x v="18"/>
  </r>
  <r>
    <s v="52500"/>
    <s v="100053426"/>
    <s v="302582"/>
    <s v="10000"/>
    <s v="20100"/>
    <s v="5250000000"/>
    <s v="1000000"/>
    <s v=""/>
    <s v="00006"/>
    <s v=""/>
    <s v=""/>
    <s v=""/>
    <n v="-521.86"/>
    <x v="1"/>
  </r>
  <r>
    <s v="52500"/>
    <s v="100053426"/>
    <s v="302582"/>
    <s v="10000"/>
    <s v="20100"/>
    <s v="5250000000"/>
    <s v="2100000"/>
    <s v=""/>
    <s v="00006"/>
    <s v=""/>
    <s v=""/>
    <s v=""/>
    <n v="-6.14"/>
    <x v="10"/>
  </r>
  <r>
    <s v="52500"/>
    <s v="100053426"/>
    <s v="302582"/>
    <s v="10000"/>
    <s v="20100"/>
    <s v="5250000000"/>
    <s v="2100000"/>
    <s v=""/>
    <s v="00006"/>
    <s v=""/>
    <s v=""/>
    <s v=""/>
    <n v="-3.75"/>
    <x v="10"/>
  </r>
  <r>
    <s v="52500"/>
    <s v="100053426"/>
    <s v="302582"/>
    <s v="10000"/>
    <s v="20100"/>
    <s v="5250000000"/>
    <s v="2125000"/>
    <s v=""/>
    <s v="00006"/>
    <s v=""/>
    <s v=""/>
    <s v=""/>
    <n v="-3.27"/>
    <x v="51"/>
  </r>
  <r>
    <s v="52500"/>
    <s v="100053426"/>
    <s v="302582"/>
    <s v="10000"/>
    <s v="20100"/>
    <s v="5250000000"/>
    <s v="2125000"/>
    <s v=""/>
    <s v="00006"/>
    <s v=""/>
    <s v=""/>
    <s v=""/>
    <n v="-2"/>
    <x v="51"/>
  </r>
  <r>
    <s v="52500"/>
    <s v="100053426"/>
    <s v="302582"/>
    <s v="10000"/>
    <s v="20100"/>
    <s v="5250000000"/>
    <s v="2105000"/>
    <s v=""/>
    <s v="00006"/>
    <s v=""/>
    <s v=""/>
    <s v=""/>
    <n v="-48.59"/>
    <x v="11"/>
  </r>
  <r>
    <s v="52500"/>
    <s v="100053426"/>
    <s v="302582"/>
    <s v="10000"/>
    <s v="20100"/>
    <s v="5250000000"/>
    <s v="2105000"/>
    <s v=""/>
    <s v="00006"/>
    <s v=""/>
    <s v=""/>
    <s v=""/>
    <n v="-29.66"/>
    <x v="11"/>
  </r>
  <r>
    <s v="52500"/>
    <s v="100053426"/>
    <s v="302582"/>
    <s v="10000"/>
    <s v="20100"/>
    <s v="5250000000"/>
    <s v="2130000"/>
    <s v=""/>
    <s v="00006"/>
    <s v=""/>
    <s v=""/>
    <s v=""/>
    <n v="-26.7"/>
    <x v="12"/>
  </r>
  <r>
    <s v="52500"/>
    <s v="100053426"/>
    <s v="302582"/>
    <s v="10000"/>
    <s v="20100"/>
    <s v="5250000000"/>
    <s v="2130000"/>
    <s v=""/>
    <s v="00006"/>
    <s v=""/>
    <s v=""/>
    <s v=""/>
    <n v="-16.3"/>
    <x v="12"/>
  </r>
  <r>
    <s v="52500"/>
    <s v="100053426"/>
    <s v="302582"/>
    <s v="10000"/>
    <s v="20100"/>
    <s v="5250000000"/>
    <s v="2055000"/>
    <s v=""/>
    <s v="00006"/>
    <s v=""/>
    <s v=""/>
    <s v=""/>
    <n v="-2.13"/>
    <x v="52"/>
  </r>
  <r>
    <s v="52500"/>
    <s v="100053426"/>
    <s v="302582"/>
    <s v="10000"/>
    <s v="20100"/>
    <s v="5250000000"/>
    <s v="2055000"/>
    <s v=""/>
    <s v="00006"/>
    <s v=""/>
    <s v=""/>
    <s v=""/>
    <n v="-1.31"/>
    <x v="52"/>
  </r>
  <r>
    <s v="52500"/>
    <s v="100053426"/>
    <s v="302582"/>
    <s v="10000"/>
    <s v="20100"/>
    <s v="5250000000"/>
    <s v="2056000"/>
    <s v=""/>
    <s v="00006"/>
    <s v=""/>
    <s v=""/>
    <s v=""/>
    <n v="-184.87"/>
    <x v="14"/>
  </r>
  <r>
    <s v="52500"/>
    <s v="100053426"/>
    <s v="302582"/>
    <s v="10000"/>
    <s v="20100"/>
    <s v="5250000000"/>
    <s v="2056000"/>
    <s v=""/>
    <s v="00006"/>
    <s v=""/>
    <s v=""/>
    <s v=""/>
    <n v="-112.83"/>
    <x v="14"/>
  </r>
  <r>
    <s v="52500"/>
    <s v="100053426"/>
    <s v="302582"/>
    <s v="10000"/>
    <s v="20100"/>
    <s v="5250000000"/>
    <s v="2057000"/>
    <s v=""/>
    <s v="00006"/>
    <s v=""/>
    <s v=""/>
    <s v=""/>
    <n v="-3.01"/>
    <x v="54"/>
  </r>
  <r>
    <s v="52500"/>
    <s v="100053426"/>
    <s v="302582"/>
    <s v="10000"/>
    <s v="20100"/>
    <s v="5250000000"/>
    <s v="7100000"/>
    <s v=""/>
    <s v="00006"/>
    <s v=""/>
    <s v=""/>
    <s v=""/>
    <n v="1.99"/>
    <x v="4"/>
  </r>
  <r>
    <s v="52500"/>
    <s v="100005511"/>
    <s v="311827"/>
    <s v="10000"/>
    <s v="10100"/>
    <s v="5250000000"/>
    <s v="2052000"/>
    <s v=""/>
    <s v="00002"/>
    <s v=""/>
    <s v=""/>
    <s v=""/>
    <n v="-122.4"/>
    <x v="42"/>
  </r>
  <r>
    <s v="52500"/>
    <s v="100005511"/>
    <s v="311827"/>
    <s v="10000"/>
    <s v="10100"/>
    <s v="5250000000"/>
    <s v="7269000"/>
    <s v=""/>
    <s v="00002"/>
    <s v=""/>
    <s v=""/>
    <s v=""/>
    <n v="68"/>
    <x v="35"/>
  </r>
  <r>
    <s v="52500"/>
    <s v="100005511"/>
    <s v="311827"/>
    <s v="10000"/>
    <s v="10100"/>
    <s v="5250000000"/>
    <s v="2110000"/>
    <s v=""/>
    <s v="00002"/>
    <s v=""/>
    <s v=""/>
    <s v=""/>
    <n v="-106.86"/>
    <x v="24"/>
  </r>
  <r>
    <s v="52500"/>
    <s v="100005511"/>
    <s v="311827"/>
    <s v="10000"/>
    <s v="10100"/>
    <s v="5250000000"/>
    <s v="2110000"/>
    <s v=""/>
    <s v="00002"/>
    <s v=""/>
    <s v=""/>
    <s v=""/>
    <n v="-59.36"/>
    <x v="24"/>
  </r>
  <r>
    <s v="52500"/>
    <s v="100005511"/>
    <s v="311827"/>
    <s v="10000"/>
    <s v="10100"/>
    <s v="5250000000"/>
    <s v="2053000"/>
    <s v=""/>
    <s v="00002"/>
    <s v=""/>
    <s v=""/>
    <s v=""/>
    <n v="-106.86"/>
    <x v="25"/>
  </r>
  <r>
    <s v="52500"/>
    <s v="100005511"/>
    <s v="311827"/>
    <s v="10000"/>
    <s v="10100"/>
    <s v="5250000000"/>
    <s v="2053000"/>
    <s v=""/>
    <s v="00002"/>
    <s v=""/>
    <s v=""/>
    <s v=""/>
    <n v="-59.36"/>
    <x v="25"/>
  </r>
  <r>
    <s v="52500"/>
    <s v="100005511"/>
    <s v="311827"/>
    <s v="10000"/>
    <s v="10100"/>
    <s v="5250000000"/>
    <s v="2160000"/>
    <s v=""/>
    <s v="00002"/>
    <s v=""/>
    <s v=""/>
    <s v=""/>
    <n v="-24.99"/>
    <x v="26"/>
  </r>
  <r>
    <s v="52500"/>
    <s v="100005511"/>
    <s v="311827"/>
    <s v="10000"/>
    <s v="10100"/>
    <s v="5250000000"/>
    <s v="2160000"/>
    <s v=""/>
    <s v="00002"/>
    <s v=""/>
    <s v=""/>
    <s v=""/>
    <n v="-13.88"/>
    <x v="26"/>
  </r>
  <r>
    <s v="52500"/>
    <s v="100005511"/>
    <s v="311827"/>
    <s v="10000"/>
    <s v="10100"/>
    <s v="5250000000"/>
    <s v="2140000"/>
    <s v=""/>
    <s v="00002"/>
    <s v=""/>
    <s v=""/>
    <s v=""/>
    <n v="-170.61"/>
    <x v="30"/>
  </r>
  <r>
    <s v="52500"/>
    <s v="100005511"/>
    <s v="311827"/>
    <s v="10000"/>
    <s v="10100"/>
    <s v="5250000000"/>
    <s v="2140000"/>
    <s v=""/>
    <s v="00002"/>
    <s v=""/>
    <s v=""/>
    <s v=""/>
    <n v="-94.78"/>
    <x v="30"/>
  </r>
  <r>
    <s v="52500"/>
    <s v="100005511"/>
    <s v="311827"/>
    <s v="10000"/>
    <s v="10100"/>
    <s v="5250000000"/>
    <s v="2058000"/>
    <s v=""/>
    <s v="00002"/>
    <s v=""/>
    <s v=""/>
    <s v=""/>
    <n v="-24.98"/>
    <x v="22"/>
  </r>
  <r>
    <s v="52500"/>
    <s v="100005511"/>
    <s v="311827"/>
    <s v="10000"/>
    <s v="10100"/>
    <s v="5250000000"/>
    <s v="2058000"/>
    <s v=""/>
    <s v="00002"/>
    <s v=""/>
    <s v=""/>
    <s v=""/>
    <n v="-13.89"/>
    <x v="22"/>
  </r>
  <r>
    <s v="52500"/>
    <s v="100005511"/>
    <s v="311827"/>
    <s v="10000"/>
    <s v="10100"/>
    <s v="5250000000"/>
    <s v="2150000"/>
    <s v=""/>
    <s v="00002"/>
    <s v=""/>
    <s v=""/>
    <s v=""/>
    <n v="-92.56"/>
    <x v="21"/>
  </r>
  <r>
    <s v="52500"/>
    <s v="100005511"/>
    <s v="311827"/>
    <s v="10000"/>
    <s v="10100"/>
    <s v="5250000000"/>
    <s v="2150000"/>
    <s v=""/>
    <s v="00002"/>
    <s v=""/>
    <s v=""/>
    <s v=""/>
    <n v="-51.42"/>
    <x v="21"/>
  </r>
  <r>
    <s v="52500"/>
    <s v="100005511"/>
    <s v="311827"/>
    <s v="10000"/>
    <s v="10100"/>
    <s v="5250000000"/>
    <s v="1000000"/>
    <s v=""/>
    <s v="00002"/>
    <s v=""/>
    <s v=""/>
    <s v=""/>
    <n v="-1070.99"/>
    <x v="23"/>
  </r>
  <r>
    <s v="52500"/>
    <s v="100005511"/>
    <s v="311827"/>
    <s v="10000"/>
    <s v="10100"/>
    <s v="5250000000"/>
    <s v="1000000"/>
    <s v=""/>
    <s v="00002"/>
    <s v=""/>
    <s v=""/>
    <s v=""/>
    <n v="-595"/>
    <x v="23"/>
  </r>
  <r>
    <s v="52500"/>
    <s v="100005511"/>
    <s v="311827"/>
    <s v="10000"/>
    <s v="10100"/>
    <s v="5250000000"/>
    <s v="7100000"/>
    <s v=""/>
    <s v="00002"/>
    <s v=""/>
    <s v=""/>
    <s v=""/>
    <n v="72.12"/>
    <x v="33"/>
  </r>
  <r>
    <s v="52500"/>
    <s v="100005511"/>
    <s v="311827"/>
    <s v="10000"/>
    <s v="10100"/>
    <s v="5250000000"/>
    <s v="7269000"/>
    <s v=""/>
    <s v="00002"/>
    <s v=""/>
    <s v=""/>
    <s v=""/>
    <n v="22.26"/>
    <x v="35"/>
  </r>
  <r>
    <s v="52500"/>
    <s v="100005511"/>
    <s v="311827"/>
    <s v="10000"/>
    <s v="10100"/>
    <s v="5250000000"/>
    <s v="7269000"/>
    <s v=""/>
    <s v="00002"/>
    <s v=""/>
    <s v=""/>
    <s v=""/>
    <n v="12.36"/>
    <x v="35"/>
  </r>
  <r>
    <s v="52500"/>
    <s v="100005511"/>
    <s v="311827"/>
    <s v="10000"/>
    <s v="10100"/>
    <s v="5250000000"/>
    <s v="2100000"/>
    <s v=""/>
    <s v="00002"/>
    <s v=""/>
    <s v=""/>
    <s v=""/>
    <n v="-128.57"/>
    <x v="32"/>
  </r>
  <r>
    <s v="52500"/>
    <s v="100005511"/>
    <s v="311827"/>
    <s v="10000"/>
    <s v="10100"/>
    <s v="5250000000"/>
    <s v="2100000"/>
    <s v=""/>
    <s v="00002"/>
    <s v=""/>
    <s v=""/>
    <s v=""/>
    <n v="-71.430000000000007"/>
    <x v="32"/>
  </r>
  <r>
    <s v="52500"/>
    <s v="100005511"/>
    <s v="311827"/>
    <s v="10000"/>
    <s v="10100"/>
    <s v="5250000000"/>
    <s v="2100000"/>
    <s v=""/>
    <s v="00002"/>
    <s v=""/>
    <s v=""/>
    <s v=""/>
    <n v="-6.43"/>
    <x v="32"/>
  </r>
  <r>
    <s v="52500"/>
    <s v="100005511"/>
    <s v="311827"/>
    <s v="10000"/>
    <s v="10100"/>
    <s v="5250000000"/>
    <s v="2100000"/>
    <s v=""/>
    <s v="00002"/>
    <s v=""/>
    <s v=""/>
    <s v=""/>
    <n v="-3.57"/>
    <x v="32"/>
  </r>
  <r>
    <s v="52500"/>
    <s v="100005511"/>
    <s v="311827"/>
    <s v="10000"/>
    <s v="10100"/>
    <s v="5250000000"/>
    <s v="2100000"/>
    <s v=""/>
    <s v="00002"/>
    <s v=""/>
    <s v=""/>
    <s v=""/>
    <n v="-4.2"/>
    <x v="32"/>
  </r>
  <r>
    <s v="52500"/>
    <s v="100005511"/>
    <s v="311827"/>
    <s v="10000"/>
    <s v="10100"/>
    <s v="5250000000"/>
    <s v="2100000"/>
    <s v=""/>
    <s v="00002"/>
    <s v=""/>
    <s v=""/>
    <s v=""/>
    <n v="-2.34"/>
    <x v="32"/>
  </r>
  <r>
    <s v="52500"/>
    <s v="100005511"/>
    <s v="311827"/>
    <s v="10000"/>
    <s v="10100"/>
    <s v="5250000000"/>
    <s v="2130000"/>
    <s v=""/>
    <s v="00002"/>
    <s v=""/>
    <s v=""/>
    <s v=""/>
    <n v="-69.75"/>
    <x v="38"/>
  </r>
  <r>
    <s v="52500"/>
    <s v="100005511"/>
    <s v="311827"/>
    <s v="10000"/>
    <s v="10100"/>
    <s v="5250000000"/>
    <s v="2130000"/>
    <s v=""/>
    <s v="00002"/>
    <s v=""/>
    <s v=""/>
    <s v=""/>
    <n v="-38.75"/>
    <x v="38"/>
  </r>
  <r>
    <s v="52500"/>
    <s v="100005511"/>
    <s v="311827"/>
    <s v="10000"/>
    <s v="10100"/>
    <s v="5250000000"/>
    <s v="2190000"/>
    <s v=""/>
    <s v="00002"/>
    <s v=""/>
    <s v=""/>
    <s v=""/>
    <n v="-12.65"/>
    <x v="39"/>
  </r>
  <r>
    <s v="52500"/>
    <s v="100005511"/>
    <s v="311827"/>
    <s v="10000"/>
    <s v="10100"/>
    <s v="5250000000"/>
    <s v="2190000"/>
    <s v=""/>
    <s v="00002"/>
    <s v=""/>
    <s v=""/>
    <s v=""/>
    <n v="-7.03"/>
    <x v="39"/>
  </r>
  <r>
    <s v="52500"/>
    <s v="100005511"/>
    <s v="311827"/>
    <s v="10000"/>
    <s v="10100"/>
    <s v="5250000000"/>
    <s v="2100000"/>
    <s v=""/>
    <s v="00002"/>
    <s v=""/>
    <s v=""/>
    <s v=""/>
    <n v="-44.5"/>
    <x v="32"/>
  </r>
  <r>
    <s v="52500"/>
    <s v="100005511"/>
    <s v="311827"/>
    <s v="10000"/>
    <s v="10100"/>
    <s v="5250000000"/>
    <s v="2100000"/>
    <s v=""/>
    <s v="00002"/>
    <s v=""/>
    <s v=""/>
    <s v=""/>
    <n v="-24.73"/>
    <x v="32"/>
  </r>
  <r>
    <s v="52500"/>
    <s v="100005511"/>
    <s v="311827"/>
    <s v="10000"/>
    <s v="10100"/>
    <s v="5250000000"/>
    <s v="2105000"/>
    <s v=""/>
    <s v="00002"/>
    <s v=""/>
    <s v=""/>
    <s v=""/>
    <n v="-122.4"/>
    <x v="37"/>
  </r>
  <r>
    <s v="52500"/>
    <s v="100005511"/>
    <s v="311827"/>
    <s v="10000"/>
    <s v="10100"/>
    <s v="5250000000"/>
    <s v="2105000"/>
    <s v=""/>
    <s v="00002"/>
    <s v=""/>
    <s v=""/>
    <s v=""/>
    <n v="-68"/>
    <x v="37"/>
  </r>
  <r>
    <s v="52500"/>
    <s v="100005511"/>
    <s v="311827"/>
    <s v="10000"/>
    <s v="10100"/>
    <s v="5250000000"/>
    <s v="2056000"/>
    <s v=""/>
    <s v="00002"/>
    <s v=""/>
    <s v=""/>
    <s v=""/>
    <n v="-442.12"/>
    <x v="41"/>
  </r>
  <r>
    <s v="52500"/>
    <s v="100005511"/>
    <s v="311827"/>
    <s v="10000"/>
    <s v="10100"/>
    <s v="5250000000"/>
    <s v="2056000"/>
    <s v=""/>
    <s v="00002"/>
    <s v=""/>
    <s v=""/>
    <s v=""/>
    <n v="-245.63"/>
    <x v="41"/>
  </r>
  <r>
    <s v="52500"/>
    <s v="100005511"/>
    <s v="311827"/>
    <s v="10000"/>
    <s v="10100"/>
    <s v="5250000000"/>
    <s v="2100000"/>
    <s v=""/>
    <s v="00002"/>
    <s v=""/>
    <s v=""/>
    <s v=""/>
    <n v="-22.26"/>
    <x v="32"/>
  </r>
  <r>
    <s v="52500"/>
    <s v="100005511"/>
    <s v="311827"/>
    <s v="10000"/>
    <s v="10100"/>
    <s v="5250000000"/>
    <s v="2100000"/>
    <s v=""/>
    <s v="00002"/>
    <s v=""/>
    <s v=""/>
    <s v=""/>
    <n v="-12.36"/>
    <x v="32"/>
  </r>
  <r>
    <s v="52500"/>
    <s v="100005511"/>
    <s v="311827"/>
    <s v="10000"/>
    <s v="10100"/>
    <s v="5250000000"/>
    <s v="7100000"/>
    <s v=""/>
    <s v="00002"/>
    <s v=""/>
    <s v=""/>
    <s v=""/>
    <n v="1782.39"/>
    <x v="33"/>
  </r>
  <r>
    <s v="52500"/>
    <s v="100005511"/>
    <s v="311827"/>
    <s v="10000"/>
    <s v="10100"/>
    <s v="5250000000"/>
    <s v="7100000"/>
    <s v=""/>
    <s v="00002"/>
    <s v=""/>
    <s v=""/>
    <s v=""/>
    <n v="1030.29"/>
    <x v="33"/>
  </r>
  <r>
    <s v="52500"/>
    <s v="100005511"/>
    <s v="311827"/>
    <s v="10000"/>
    <s v="10100"/>
    <s v="5250000000"/>
    <s v="7230000"/>
    <s v=""/>
    <s v="00002"/>
    <s v=""/>
    <s v=""/>
    <s v=""/>
    <n v="106.86"/>
    <x v="28"/>
  </r>
  <r>
    <s v="52500"/>
    <s v="100005511"/>
    <s v="311827"/>
    <s v="10000"/>
    <s v="10100"/>
    <s v="5250000000"/>
    <s v="7230000"/>
    <s v=""/>
    <s v="00002"/>
    <s v=""/>
    <s v=""/>
    <s v=""/>
    <n v="59.36"/>
    <x v="28"/>
  </r>
  <r>
    <s v="52500"/>
    <s v="100005511"/>
    <s v="311827"/>
    <s v="10000"/>
    <s v="10100"/>
    <s v="5250000000"/>
    <s v="7231000"/>
    <s v=""/>
    <s v="00002"/>
    <s v=""/>
    <s v=""/>
    <s v=""/>
    <n v="24.98"/>
    <x v="29"/>
  </r>
  <r>
    <s v="52500"/>
    <s v="100005511"/>
    <s v="311827"/>
    <s v="10000"/>
    <s v="10100"/>
    <s v="5250000000"/>
    <s v="7231000"/>
    <s v=""/>
    <s v="00002"/>
    <s v=""/>
    <s v=""/>
    <s v=""/>
    <n v="13.89"/>
    <x v="29"/>
  </r>
  <r>
    <s v="52500"/>
    <s v="100005511"/>
    <s v="311827"/>
    <s v="10000"/>
    <s v="10100"/>
    <s v="5250000000"/>
    <s v="7240000"/>
    <s v=""/>
    <s v="00002"/>
    <s v=""/>
    <s v=""/>
    <s v=""/>
    <n v="442.12"/>
    <x v="44"/>
  </r>
  <r>
    <s v="52500"/>
    <s v="100005511"/>
    <s v="311827"/>
    <s v="10000"/>
    <s v="10100"/>
    <s v="5250000000"/>
    <s v="7240000"/>
    <s v=""/>
    <s v="00002"/>
    <s v=""/>
    <s v=""/>
    <s v=""/>
    <n v="245.63"/>
    <x v="44"/>
  </r>
  <r>
    <s v="52500"/>
    <s v="100005511"/>
    <s v="311827"/>
    <s v="10000"/>
    <s v="10100"/>
    <s v="5250000000"/>
    <s v="7269000"/>
    <s v=""/>
    <s v="00002"/>
    <s v=""/>
    <s v=""/>
    <s v=""/>
    <n v="122.4"/>
    <x v="35"/>
  </r>
  <r>
    <s v="52500"/>
    <s v="100005511"/>
    <s v="311827"/>
    <s v="10000"/>
    <s v="10100"/>
    <s v="5250000000"/>
    <s v="2052000"/>
    <s v=""/>
    <s v="00002"/>
    <s v=""/>
    <s v=""/>
    <s v=""/>
    <n v="-68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8">
  <r>
    <x v="0"/>
    <s v="0"/>
    <s v="10000"/>
    <s v="20100"/>
    <s v="5250000000"/>
    <x v="0"/>
    <s v=""/>
    <s v="00006"/>
    <s v=""/>
    <s v=""/>
    <s v=""/>
    <n v="1292.8"/>
  </r>
  <r>
    <x v="0"/>
    <s v="0"/>
    <s v="10000"/>
    <s v="20100"/>
    <s v="5250000000"/>
    <x v="0"/>
    <s v=""/>
    <s v="00006"/>
    <s v=""/>
    <s v=""/>
    <s v=""/>
    <n v="323.2"/>
  </r>
  <r>
    <x v="0"/>
    <s v="0"/>
    <s v="10000"/>
    <s v="20100"/>
    <s v="5250000000"/>
    <x v="1"/>
    <s v=""/>
    <s v="00006"/>
    <s v=""/>
    <s v=""/>
    <s v=""/>
    <n v="98.36"/>
  </r>
  <r>
    <x v="0"/>
    <s v="0"/>
    <s v="10000"/>
    <s v="20100"/>
    <s v="5250000000"/>
    <x v="2"/>
    <s v=""/>
    <s v="00006"/>
    <s v=""/>
    <s v=""/>
    <s v=""/>
    <n v="23"/>
  </r>
  <r>
    <x v="0"/>
    <s v="0"/>
    <s v="10000"/>
    <s v="20100"/>
    <s v="5250000000"/>
    <x v="3"/>
    <s v=""/>
    <s v="00006"/>
    <s v=""/>
    <s v=""/>
    <s v=""/>
    <n v="279.3"/>
  </r>
  <r>
    <x v="0"/>
    <s v="0"/>
    <s v="10000"/>
    <s v="20100"/>
    <s v="5250000000"/>
    <x v="4"/>
    <s v=""/>
    <s v="00006"/>
    <s v=""/>
    <s v=""/>
    <s v=""/>
    <n v="28.85"/>
  </r>
  <r>
    <x v="0"/>
    <s v="0"/>
    <s v="10000"/>
    <s v="20100"/>
    <s v="5250000000"/>
    <x v="5"/>
    <s v=""/>
    <s v="00006"/>
    <s v=""/>
    <s v=""/>
    <s v=""/>
    <n v="106.66"/>
  </r>
  <r>
    <x v="0"/>
    <s v="0"/>
    <s v="10000"/>
    <s v="20100"/>
    <s v="5250000000"/>
    <x v="5"/>
    <s v=""/>
    <s v="00006"/>
    <s v=""/>
    <s v=""/>
    <s v=""/>
    <n v="19.39"/>
  </r>
  <r>
    <x v="0"/>
    <s v="0"/>
    <s v="10000"/>
    <s v="20100"/>
    <s v="5250000000"/>
    <x v="6"/>
    <s v=""/>
    <s v="00006"/>
    <s v=""/>
    <s v=""/>
    <s v=""/>
    <n v="-125"/>
  </r>
  <r>
    <x v="0"/>
    <s v="0"/>
    <s v="10000"/>
    <s v="20100"/>
    <s v="5250000000"/>
    <x v="6"/>
    <s v=""/>
    <s v="00006"/>
    <s v=""/>
    <s v=""/>
    <s v=""/>
    <n v="-10"/>
  </r>
  <r>
    <x v="0"/>
    <s v="0"/>
    <s v="10000"/>
    <s v="20100"/>
    <s v="5250000000"/>
    <x v="6"/>
    <s v=""/>
    <s v="00006"/>
    <s v=""/>
    <s v=""/>
    <s v=""/>
    <n v="-3.27"/>
  </r>
  <r>
    <x v="0"/>
    <s v="0"/>
    <s v="10000"/>
    <s v="20100"/>
    <s v="5250000000"/>
    <x v="7"/>
    <s v=""/>
    <s v="00006"/>
    <s v=""/>
    <s v=""/>
    <s v=""/>
    <n v="-106.66"/>
  </r>
  <r>
    <x v="0"/>
    <s v="0"/>
    <s v="10000"/>
    <s v="20100"/>
    <s v="5250000000"/>
    <x v="8"/>
    <s v=""/>
    <s v="00006"/>
    <s v=""/>
    <s v=""/>
    <s v=""/>
    <n v="-16"/>
  </r>
  <r>
    <x v="0"/>
    <s v="0"/>
    <s v="10000"/>
    <s v="20100"/>
    <s v="5250000000"/>
    <x v="6"/>
    <s v=""/>
    <s v="00006"/>
    <s v=""/>
    <s v=""/>
    <s v=""/>
    <n v="-10.24"/>
  </r>
  <r>
    <x v="0"/>
    <s v="0"/>
    <s v="10000"/>
    <s v="20100"/>
    <s v="5250000000"/>
    <x v="9"/>
    <s v=""/>
    <s v="00006"/>
    <s v=""/>
    <s v=""/>
    <s v=""/>
    <n v="-28.85"/>
  </r>
  <r>
    <x v="0"/>
    <s v="0"/>
    <s v="10000"/>
    <s v="20100"/>
    <s v="5250000000"/>
    <x v="10"/>
    <s v=""/>
    <s v="00006"/>
    <s v=""/>
    <s v=""/>
    <s v=""/>
    <n v="-279.3"/>
  </r>
  <r>
    <x v="0"/>
    <s v="0"/>
    <s v="10000"/>
    <s v="20100"/>
    <s v="5250000000"/>
    <x v="11"/>
    <s v=""/>
    <s v="00006"/>
    <s v=""/>
    <s v=""/>
    <s v=""/>
    <n v="-106.66"/>
  </r>
  <r>
    <x v="0"/>
    <s v="0"/>
    <s v="10000"/>
    <s v="20100"/>
    <s v="5250000000"/>
    <x v="6"/>
    <s v=""/>
    <s v="00006"/>
    <s v=""/>
    <s v=""/>
    <s v=""/>
    <n v="-19.39"/>
  </r>
  <r>
    <x v="0"/>
    <s v="0"/>
    <s v="10000"/>
    <s v="20100"/>
    <s v="5250000000"/>
    <x v="12"/>
    <s v=""/>
    <s v="00006"/>
    <s v=""/>
    <s v=""/>
    <s v=""/>
    <n v="-98.36"/>
  </r>
  <r>
    <x v="0"/>
    <s v="0"/>
    <s v="10000"/>
    <s v="20100"/>
    <s v="5250000000"/>
    <x v="13"/>
    <s v=""/>
    <s v="00006"/>
    <s v=""/>
    <s v=""/>
    <s v=""/>
    <n v="-98.36"/>
  </r>
  <r>
    <x v="0"/>
    <s v="0"/>
    <s v="10000"/>
    <s v="20100"/>
    <s v="5250000000"/>
    <x v="14"/>
    <s v=""/>
    <s v="00006"/>
    <s v=""/>
    <s v=""/>
    <s v=""/>
    <n v="-23"/>
  </r>
  <r>
    <x v="0"/>
    <s v="0"/>
    <s v="10000"/>
    <s v="20100"/>
    <s v="5250000000"/>
    <x v="15"/>
    <s v=""/>
    <s v="00006"/>
    <s v=""/>
    <s v=""/>
    <s v=""/>
    <n v="-167.89"/>
  </r>
  <r>
    <x v="0"/>
    <s v="0"/>
    <s v="10000"/>
    <s v="20100"/>
    <s v="5250000000"/>
    <x v="16"/>
    <s v=""/>
    <s v="00006"/>
    <s v=""/>
    <s v=""/>
    <s v=""/>
    <n v="-23"/>
  </r>
  <r>
    <x v="0"/>
    <s v="0"/>
    <s v="10000"/>
    <s v="20100"/>
    <s v="5250000000"/>
    <x v="17"/>
    <s v=""/>
    <s v="00006"/>
    <s v=""/>
    <s v=""/>
    <s v=""/>
    <n v="-74.37"/>
  </r>
  <r>
    <x v="0"/>
    <s v="0"/>
    <s v="10000"/>
    <s v="20100"/>
    <s v="5250000000"/>
    <x v="18"/>
    <s v=""/>
    <s v="00006"/>
    <s v=""/>
    <s v=""/>
    <s v=""/>
    <n v="-981.21"/>
  </r>
  <r>
    <x v="0"/>
    <s v="0"/>
    <s v="10000"/>
    <s v="10100"/>
    <s v="5250000000"/>
    <x v="13"/>
    <s v=""/>
    <s v="00002"/>
    <s v=""/>
    <s v=""/>
    <s v=""/>
    <n v="-70.33"/>
  </r>
  <r>
    <x v="0"/>
    <s v="0"/>
    <s v="10000"/>
    <s v="10100"/>
    <s v="5250000000"/>
    <x v="12"/>
    <s v=""/>
    <s v="00002"/>
    <s v=""/>
    <s v=""/>
    <s v=""/>
    <n v="-70.33"/>
  </r>
  <r>
    <x v="0"/>
    <s v="0"/>
    <s v="10000"/>
    <s v="10100"/>
    <s v="5250000000"/>
    <x v="11"/>
    <s v=""/>
    <s v="00002"/>
    <s v=""/>
    <s v=""/>
    <s v=""/>
    <n v="-82.53"/>
  </r>
  <r>
    <x v="0"/>
    <s v="0"/>
    <s v="10000"/>
    <s v="10100"/>
    <s v="5250000000"/>
    <x v="6"/>
    <s v=""/>
    <s v="00002"/>
    <s v=""/>
    <s v=""/>
    <s v=""/>
    <n v="-15"/>
  </r>
  <r>
    <x v="0"/>
    <s v="0"/>
    <s v="10000"/>
    <s v="10100"/>
    <s v="5250000000"/>
    <x v="19"/>
    <s v=""/>
    <s v="00002"/>
    <s v=""/>
    <s v=""/>
    <s v=""/>
    <n v="-0.43"/>
  </r>
  <r>
    <x v="0"/>
    <s v="0"/>
    <s v="10000"/>
    <s v="10100"/>
    <s v="5250000000"/>
    <x v="20"/>
    <s v=""/>
    <s v="00002"/>
    <s v=""/>
    <s v=""/>
    <s v=""/>
    <n v="-0.66"/>
  </r>
  <r>
    <x v="0"/>
    <s v="0"/>
    <s v="10000"/>
    <s v="10100"/>
    <s v="5250000000"/>
    <x v="6"/>
    <s v=""/>
    <s v="00002"/>
    <s v=""/>
    <s v=""/>
    <s v=""/>
    <n v="-115.38"/>
  </r>
  <r>
    <x v="0"/>
    <s v="0"/>
    <s v="10000"/>
    <s v="10100"/>
    <s v="5250000000"/>
    <x v="7"/>
    <s v=""/>
    <s v="00002"/>
    <s v=""/>
    <s v=""/>
    <s v=""/>
    <n v="-82.53"/>
  </r>
  <r>
    <x v="0"/>
    <s v="0"/>
    <s v="10000"/>
    <s v="10100"/>
    <s v="5250000000"/>
    <x v="6"/>
    <s v=""/>
    <s v="00002"/>
    <s v=""/>
    <s v=""/>
    <s v=""/>
    <n v="-1"/>
  </r>
  <r>
    <x v="0"/>
    <s v="0"/>
    <s v="10000"/>
    <s v="10100"/>
    <s v="5250000000"/>
    <x v="21"/>
    <s v=""/>
    <s v="00002"/>
    <s v=""/>
    <s v=""/>
    <s v=""/>
    <n v="-15.96"/>
  </r>
  <r>
    <x v="0"/>
    <s v="0"/>
    <s v="10000"/>
    <s v="10100"/>
    <s v="5250000000"/>
    <x v="20"/>
    <s v=""/>
    <s v="00002"/>
    <s v=""/>
    <s v=""/>
    <s v=""/>
    <n v="-1.36"/>
  </r>
  <r>
    <x v="0"/>
    <s v="0"/>
    <s v="10000"/>
    <s v="10100"/>
    <s v="5250000000"/>
    <x v="5"/>
    <s v=""/>
    <s v="00002"/>
    <s v=""/>
    <s v=""/>
    <s v=""/>
    <n v="15"/>
  </r>
  <r>
    <x v="0"/>
    <s v="0"/>
    <s v="10000"/>
    <s v="10100"/>
    <s v="5250000000"/>
    <x v="5"/>
    <s v=""/>
    <s v="00002"/>
    <s v=""/>
    <s v=""/>
    <s v=""/>
    <n v="82.53"/>
  </r>
  <r>
    <x v="0"/>
    <s v="0"/>
    <s v="10000"/>
    <s v="10100"/>
    <s v="5250000000"/>
    <x v="22"/>
    <s v=""/>
    <s v="00002"/>
    <s v=""/>
    <s v=""/>
    <s v=""/>
    <n v="0.43"/>
  </r>
  <r>
    <x v="0"/>
    <s v="0"/>
    <s v="10000"/>
    <s v="10100"/>
    <s v="5250000000"/>
    <x v="2"/>
    <s v=""/>
    <s v="00002"/>
    <s v=""/>
    <s v=""/>
    <s v=""/>
    <n v="16.45"/>
  </r>
  <r>
    <x v="0"/>
    <s v="0"/>
    <s v="10000"/>
    <s v="10100"/>
    <s v="5250000000"/>
    <x v="1"/>
    <s v=""/>
    <s v="00002"/>
    <s v=""/>
    <s v=""/>
    <s v=""/>
    <n v="70.33"/>
  </r>
  <r>
    <x v="0"/>
    <s v="0"/>
    <s v="10000"/>
    <s v="10100"/>
    <s v="5250000000"/>
    <x v="0"/>
    <s v=""/>
    <s v="00002"/>
    <s v=""/>
    <s v=""/>
    <s v=""/>
    <n v="1250.4000000000001"/>
  </r>
  <r>
    <x v="0"/>
    <s v="0"/>
    <s v="10000"/>
    <s v="10100"/>
    <s v="5250000000"/>
    <x v="17"/>
    <s v=""/>
    <s v="00002"/>
    <s v=""/>
    <s v=""/>
    <s v=""/>
    <n v="-43.47"/>
  </r>
  <r>
    <x v="0"/>
    <s v="0"/>
    <s v="10000"/>
    <s v="10100"/>
    <s v="5250000000"/>
    <x v="16"/>
    <s v=""/>
    <s v="00002"/>
    <s v=""/>
    <s v=""/>
    <s v=""/>
    <n v="-16.45"/>
  </r>
  <r>
    <x v="0"/>
    <s v="0"/>
    <s v="10000"/>
    <s v="10100"/>
    <s v="5250000000"/>
    <x v="14"/>
    <s v=""/>
    <s v="00002"/>
    <s v=""/>
    <s v=""/>
    <s v=""/>
    <n v="-16.45"/>
  </r>
  <r>
    <x v="0"/>
    <s v="0"/>
    <s v="10000"/>
    <s v="10100"/>
    <s v="5250000000"/>
    <x v="15"/>
    <s v=""/>
    <s v="00002"/>
    <s v=""/>
    <s v=""/>
    <s v=""/>
    <n v="-80.61"/>
  </r>
  <r>
    <x v="0"/>
    <s v="0"/>
    <s v="10000"/>
    <s v="10100"/>
    <s v="5250000000"/>
    <x v="18"/>
    <s v=""/>
    <s v="00002"/>
    <s v=""/>
    <s v=""/>
    <s v=""/>
    <n v="-822.65"/>
  </r>
  <r>
    <x v="0"/>
    <s v="0"/>
    <s v="10000"/>
    <s v="10100"/>
    <s v="5250000000"/>
    <x v="0"/>
    <s v=""/>
    <s v="00002"/>
    <s v=""/>
    <s v=""/>
    <s v=""/>
    <n v="280.08999999999997"/>
  </r>
  <r>
    <x v="0"/>
    <s v="0"/>
    <s v="10000"/>
    <s v="10100"/>
    <s v="5250000000"/>
    <x v="1"/>
    <s v=""/>
    <s v="00002"/>
    <s v=""/>
    <s v=""/>
    <s v=""/>
    <n v="17.37"/>
  </r>
  <r>
    <x v="0"/>
    <s v="0"/>
    <s v="10000"/>
    <s v="10100"/>
    <s v="5250000000"/>
    <x v="2"/>
    <s v=""/>
    <s v="00002"/>
    <s v=""/>
    <s v=""/>
    <s v=""/>
    <n v="4.0599999999999996"/>
  </r>
  <r>
    <x v="0"/>
    <s v="0"/>
    <s v="10000"/>
    <s v="10100"/>
    <s v="5250000000"/>
    <x v="12"/>
    <s v=""/>
    <s v="00002"/>
    <s v=""/>
    <s v=""/>
    <s v=""/>
    <n v="-17.37"/>
  </r>
  <r>
    <x v="0"/>
    <s v="0"/>
    <s v="10000"/>
    <s v="10100"/>
    <s v="5250000000"/>
    <x v="18"/>
    <s v=""/>
    <s v="00002"/>
    <s v=""/>
    <s v=""/>
    <s v=""/>
    <n v="-253.34"/>
  </r>
  <r>
    <x v="0"/>
    <s v="0"/>
    <s v="10000"/>
    <s v="10100"/>
    <s v="5250000000"/>
    <x v="14"/>
    <s v=""/>
    <s v="00002"/>
    <s v=""/>
    <s v=""/>
    <s v=""/>
    <n v="-4.0599999999999996"/>
  </r>
  <r>
    <x v="0"/>
    <s v="0"/>
    <s v="10000"/>
    <s v="10100"/>
    <s v="5250000000"/>
    <x v="15"/>
    <s v=""/>
    <s v="00002"/>
    <s v=""/>
    <s v=""/>
    <s v=""/>
    <n v="-3.78"/>
  </r>
  <r>
    <x v="0"/>
    <s v="0"/>
    <s v="10000"/>
    <s v="10100"/>
    <s v="5250000000"/>
    <x v="16"/>
    <s v=""/>
    <s v="00002"/>
    <s v=""/>
    <s v=""/>
    <s v=""/>
    <n v="-4.0599999999999996"/>
  </r>
  <r>
    <x v="0"/>
    <s v="0"/>
    <s v="10000"/>
    <s v="10100"/>
    <s v="5250000000"/>
    <x v="17"/>
    <s v=""/>
    <s v="00002"/>
    <s v=""/>
    <s v=""/>
    <s v=""/>
    <n v="-1.54"/>
  </r>
  <r>
    <x v="0"/>
    <s v="0"/>
    <s v="10000"/>
    <s v="10100"/>
    <s v="5250000000"/>
    <x v="13"/>
    <s v=""/>
    <s v="00002"/>
    <s v=""/>
    <s v=""/>
    <s v=""/>
    <n v="-17.37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10"/>
    <s v=""/>
    <s v="00002"/>
    <s v=""/>
    <s v=""/>
    <s v=""/>
    <n v="-297.7"/>
  </r>
  <r>
    <x v="0"/>
    <s v="0"/>
    <s v="10000"/>
    <s v="10100"/>
    <s v="5250000000"/>
    <x v="11"/>
    <s v=""/>
    <s v="00002"/>
    <s v=""/>
    <s v=""/>
    <s v=""/>
    <n v="-92.4"/>
  </r>
  <r>
    <x v="0"/>
    <s v="0"/>
    <s v="10000"/>
    <s v="10100"/>
    <s v="5250000000"/>
    <x v="6"/>
    <s v=""/>
    <s v="00002"/>
    <s v=""/>
    <s v=""/>
    <s v=""/>
    <n v="-16.8"/>
  </r>
  <r>
    <x v="0"/>
    <s v="0"/>
    <s v="10000"/>
    <s v="10100"/>
    <s v="5250000000"/>
    <x v="12"/>
    <s v=""/>
    <s v="00002"/>
    <s v=""/>
    <s v=""/>
    <s v=""/>
    <n v="-84.13"/>
  </r>
  <r>
    <x v="0"/>
    <s v="0"/>
    <s v="10000"/>
    <s v="10100"/>
    <s v="5250000000"/>
    <x v="13"/>
    <s v=""/>
    <s v="00002"/>
    <s v=""/>
    <s v=""/>
    <s v=""/>
    <n v="-84.13"/>
  </r>
  <r>
    <x v="0"/>
    <s v="0"/>
    <s v="10000"/>
    <s v="10100"/>
    <s v="5250000000"/>
    <x v="14"/>
    <s v=""/>
    <s v="00002"/>
    <s v=""/>
    <s v=""/>
    <s v=""/>
    <n v="-19.68"/>
  </r>
  <r>
    <x v="0"/>
    <s v="0"/>
    <s v="10000"/>
    <s v="10100"/>
    <s v="5250000000"/>
    <x v="15"/>
    <s v=""/>
    <s v="00002"/>
    <s v=""/>
    <s v=""/>
    <s v=""/>
    <n v="-158.68"/>
  </r>
  <r>
    <x v="0"/>
    <s v="0"/>
    <s v="10000"/>
    <s v="10100"/>
    <s v="5250000000"/>
    <x v="16"/>
    <s v=""/>
    <s v="00002"/>
    <s v=""/>
    <s v=""/>
    <s v=""/>
    <n v="-19.68"/>
  </r>
  <r>
    <x v="0"/>
    <s v="0"/>
    <s v="10000"/>
    <s v="10100"/>
    <s v="5250000000"/>
    <x v="17"/>
    <s v=""/>
    <s v="00002"/>
    <s v=""/>
    <s v=""/>
    <s v=""/>
    <n v="-59.26"/>
  </r>
  <r>
    <x v="0"/>
    <s v="0"/>
    <s v="10000"/>
    <s v="10100"/>
    <s v="5250000000"/>
    <x v="18"/>
    <s v=""/>
    <s v="00002"/>
    <s v=""/>
    <s v=""/>
    <s v=""/>
    <n v="-892.85"/>
  </r>
  <r>
    <x v="0"/>
    <s v="0"/>
    <s v="10000"/>
    <s v="10100"/>
    <s v="5250000000"/>
    <x v="0"/>
    <s v=""/>
    <s v="00002"/>
    <s v=""/>
    <s v=""/>
    <s v=""/>
    <n v="1120"/>
  </r>
  <r>
    <x v="0"/>
    <s v="0"/>
    <s v="10000"/>
    <s v="10100"/>
    <s v="5250000000"/>
    <x v="0"/>
    <s v=""/>
    <s v="00002"/>
    <s v=""/>
    <s v=""/>
    <s v=""/>
    <n v="280"/>
  </r>
  <r>
    <x v="0"/>
    <s v="0"/>
    <s v="10000"/>
    <s v="10100"/>
    <s v="5250000000"/>
    <x v="1"/>
    <s v=""/>
    <s v="00002"/>
    <s v=""/>
    <s v=""/>
    <s v=""/>
    <n v="84.13"/>
  </r>
  <r>
    <x v="0"/>
    <s v="0"/>
    <s v="10000"/>
    <s v="10100"/>
    <s v="5250000000"/>
    <x v="2"/>
    <s v=""/>
    <s v="00002"/>
    <s v=""/>
    <s v=""/>
    <s v=""/>
    <n v="19.68"/>
  </r>
  <r>
    <x v="0"/>
    <s v="0"/>
    <s v="10000"/>
    <s v="10100"/>
    <s v="5250000000"/>
    <x v="3"/>
    <s v=""/>
    <s v="00002"/>
    <s v=""/>
    <s v=""/>
    <s v=""/>
    <n v="297.7"/>
  </r>
  <r>
    <x v="0"/>
    <s v="0"/>
    <s v="10000"/>
    <s v="10100"/>
    <s v="5250000000"/>
    <x v="5"/>
    <s v=""/>
    <s v="00002"/>
    <s v=""/>
    <s v=""/>
    <s v=""/>
    <n v="92.4"/>
  </r>
  <r>
    <x v="0"/>
    <s v="0"/>
    <s v="10000"/>
    <s v="10100"/>
    <s v="5250000000"/>
    <x v="5"/>
    <s v=""/>
    <s v="00002"/>
    <s v=""/>
    <s v=""/>
    <s v=""/>
    <n v="16.8"/>
  </r>
  <r>
    <x v="0"/>
    <s v="0"/>
    <s v="10000"/>
    <s v="10100"/>
    <s v="5250000000"/>
    <x v="6"/>
    <s v=""/>
    <s v="00002"/>
    <s v=""/>
    <s v=""/>
    <s v=""/>
    <n v="-50"/>
  </r>
  <r>
    <x v="0"/>
    <s v="0"/>
    <s v="10000"/>
    <s v="10100"/>
    <s v="5250000000"/>
    <x v="7"/>
    <s v=""/>
    <s v="00002"/>
    <s v=""/>
    <s v=""/>
    <s v=""/>
    <n v="-92.4"/>
  </r>
  <r>
    <x v="0"/>
    <s v="0"/>
    <s v="10000"/>
    <s v="10100"/>
    <s v="5250000000"/>
    <x v="0"/>
    <s v=""/>
    <s v="00002"/>
    <s v=""/>
    <s v=""/>
    <s v=""/>
    <n v="130.5"/>
  </r>
  <r>
    <x v="0"/>
    <s v="0"/>
    <s v="10000"/>
    <s v="10100"/>
    <s v="5250000000"/>
    <x v="1"/>
    <s v=""/>
    <s v="00002"/>
    <s v=""/>
    <s v=""/>
    <s v=""/>
    <n v="8.09"/>
  </r>
  <r>
    <x v="0"/>
    <s v="0"/>
    <s v="10000"/>
    <s v="10100"/>
    <s v="5250000000"/>
    <x v="2"/>
    <s v=""/>
    <s v="00002"/>
    <s v=""/>
    <s v=""/>
    <s v=""/>
    <n v="1.89"/>
  </r>
  <r>
    <x v="0"/>
    <s v="0"/>
    <s v="10000"/>
    <s v="10100"/>
    <s v="5250000000"/>
    <x v="5"/>
    <s v=""/>
    <s v="00002"/>
    <s v=""/>
    <s v=""/>
    <s v=""/>
    <n v="8.61"/>
  </r>
  <r>
    <x v="0"/>
    <s v="0"/>
    <s v="10000"/>
    <s v="10100"/>
    <s v="5250000000"/>
    <x v="5"/>
    <s v=""/>
    <s v="00002"/>
    <s v=""/>
    <s v=""/>
    <s v=""/>
    <n v="1.57"/>
  </r>
  <r>
    <x v="0"/>
    <s v="0"/>
    <s v="10000"/>
    <s v="10100"/>
    <s v="5250000000"/>
    <x v="7"/>
    <s v=""/>
    <s v="00002"/>
    <s v=""/>
    <s v=""/>
    <s v=""/>
    <n v="-8.61"/>
  </r>
  <r>
    <x v="0"/>
    <s v="0"/>
    <s v="10000"/>
    <s v="10100"/>
    <s v="5250000000"/>
    <x v="11"/>
    <s v=""/>
    <s v="00002"/>
    <s v=""/>
    <s v=""/>
    <s v=""/>
    <n v="-8.61"/>
  </r>
  <r>
    <x v="0"/>
    <s v="0"/>
    <s v="10000"/>
    <s v="10100"/>
    <s v="5250000000"/>
    <x v="6"/>
    <s v=""/>
    <s v="00002"/>
    <s v=""/>
    <s v=""/>
    <s v=""/>
    <n v="-1.57"/>
  </r>
  <r>
    <x v="0"/>
    <s v="0"/>
    <s v="10000"/>
    <s v="10100"/>
    <s v="5250000000"/>
    <x v="12"/>
    <s v=""/>
    <s v="00002"/>
    <s v=""/>
    <s v=""/>
    <s v=""/>
    <n v="-8.09"/>
  </r>
  <r>
    <x v="0"/>
    <s v="0"/>
    <s v="10000"/>
    <s v="10100"/>
    <s v="5250000000"/>
    <x v="13"/>
    <s v=""/>
    <s v="00002"/>
    <s v=""/>
    <s v=""/>
    <s v=""/>
    <n v="-8.09"/>
  </r>
  <r>
    <x v="0"/>
    <s v="0"/>
    <s v="10000"/>
    <s v="10100"/>
    <s v="5250000000"/>
    <x v="14"/>
    <s v=""/>
    <s v="00002"/>
    <s v=""/>
    <s v=""/>
    <s v=""/>
    <n v="-1.89"/>
  </r>
  <r>
    <x v="0"/>
    <s v="0"/>
    <s v="10000"/>
    <s v="10100"/>
    <s v="5250000000"/>
    <x v="16"/>
    <s v=""/>
    <s v="00002"/>
    <s v=""/>
    <s v=""/>
    <s v=""/>
    <n v="-1.89"/>
  </r>
  <r>
    <x v="0"/>
    <s v="0"/>
    <s v="10000"/>
    <s v="10100"/>
    <s v="5250000000"/>
    <x v="18"/>
    <s v=""/>
    <s v="00002"/>
    <s v=""/>
    <s v=""/>
    <s v=""/>
    <n v="-111.91"/>
  </r>
  <r>
    <x v="0"/>
    <s v="0"/>
    <s v="10000"/>
    <s v="10100"/>
    <s v="5250000000"/>
    <x v="18"/>
    <s v=""/>
    <s v="00002"/>
    <s v=""/>
    <s v=""/>
    <s v=""/>
    <n v="-1394.06"/>
  </r>
  <r>
    <x v="0"/>
    <s v="0"/>
    <s v="10000"/>
    <s v="10100"/>
    <s v="5250000000"/>
    <x v="0"/>
    <s v=""/>
    <s v="00002"/>
    <s v=""/>
    <s v=""/>
    <s v=""/>
    <n v="500"/>
  </r>
  <r>
    <x v="0"/>
    <s v="0"/>
    <s v="10000"/>
    <s v="10100"/>
    <s v="5250000000"/>
    <x v="0"/>
    <s v=""/>
    <s v="00002"/>
    <s v=""/>
    <s v=""/>
    <s v=""/>
    <n v="187.5"/>
  </r>
  <r>
    <x v="0"/>
    <s v="0"/>
    <s v="10000"/>
    <s v="10100"/>
    <s v="5250000000"/>
    <x v="1"/>
    <s v=""/>
    <s v="00002"/>
    <s v=""/>
    <s v=""/>
    <s v=""/>
    <n v="140.79"/>
  </r>
  <r>
    <x v="0"/>
    <s v="0"/>
    <s v="10000"/>
    <s v="10100"/>
    <s v="5250000000"/>
    <x v="2"/>
    <s v=""/>
    <s v="00002"/>
    <s v=""/>
    <s v=""/>
    <s v=""/>
    <n v="32.93"/>
  </r>
  <r>
    <x v="0"/>
    <s v="0"/>
    <s v="10000"/>
    <s v="10100"/>
    <s v="5250000000"/>
    <x v="0"/>
    <s v=""/>
    <s v="00002"/>
    <s v=""/>
    <s v=""/>
    <s v=""/>
    <n v="468.75"/>
  </r>
  <r>
    <x v="0"/>
    <s v="0"/>
    <s v="10000"/>
    <s v="10100"/>
    <s v="5250000000"/>
    <x v="0"/>
    <s v=""/>
    <s v="00002"/>
    <s v=""/>
    <s v=""/>
    <s v=""/>
    <n v="343.75"/>
  </r>
  <r>
    <x v="0"/>
    <s v="0"/>
    <s v="10000"/>
    <s v="10100"/>
    <s v="5250000000"/>
    <x v="0"/>
    <s v=""/>
    <s v="00002"/>
    <s v=""/>
    <s v=""/>
    <s v=""/>
    <n v="1000"/>
  </r>
  <r>
    <x v="0"/>
    <s v="0"/>
    <s v="10000"/>
    <s v="10100"/>
    <s v="5250000000"/>
    <x v="5"/>
    <s v=""/>
    <s v="00002"/>
    <s v=""/>
    <s v=""/>
    <s v=""/>
    <n v="165"/>
  </r>
  <r>
    <x v="0"/>
    <s v="0"/>
    <s v="10000"/>
    <s v="10100"/>
    <s v="5250000000"/>
    <x v="5"/>
    <s v=""/>
    <s v="00002"/>
    <s v=""/>
    <s v=""/>
    <s v=""/>
    <n v="30"/>
  </r>
  <r>
    <x v="0"/>
    <s v="0"/>
    <s v="10000"/>
    <s v="10100"/>
    <s v="5250000000"/>
    <x v="7"/>
    <s v=""/>
    <s v="00002"/>
    <s v=""/>
    <s v=""/>
    <s v=""/>
    <n v="-165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6"/>
    <s v=""/>
    <s v="00002"/>
    <s v=""/>
    <s v=""/>
    <s v=""/>
    <n v="-192.31"/>
  </r>
  <r>
    <x v="0"/>
    <s v="0"/>
    <s v="10000"/>
    <s v="10100"/>
    <s v="5250000000"/>
    <x v="11"/>
    <s v=""/>
    <s v="00002"/>
    <s v=""/>
    <s v=""/>
    <s v=""/>
    <n v="-165"/>
  </r>
  <r>
    <x v="0"/>
    <s v="0"/>
    <s v="10000"/>
    <s v="10100"/>
    <s v="5250000000"/>
    <x v="6"/>
    <s v=""/>
    <s v="00002"/>
    <s v=""/>
    <s v=""/>
    <s v=""/>
    <n v="-30"/>
  </r>
  <r>
    <x v="0"/>
    <s v="0"/>
    <s v="10000"/>
    <s v="10100"/>
    <s v="5250000000"/>
    <x v="12"/>
    <s v=""/>
    <s v="00002"/>
    <s v=""/>
    <s v=""/>
    <s v=""/>
    <n v="-140.79"/>
  </r>
  <r>
    <x v="0"/>
    <s v="0"/>
    <s v="10000"/>
    <s v="10100"/>
    <s v="5250000000"/>
    <x v="13"/>
    <s v=""/>
    <s v="00002"/>
    <s v=""/>
    <s v=""/>
    <s v=""/>
    <n v="-140.79"/>
  </r>
  <r>
    <x v="0"/>
    <s v="0"/>
    <s v="10000"/>
    <s v="10100"/>
    <s v="5250000000"/>
    <x v="14"/>
    <s v=""/>
    <s v="00002"/>
    <s v=""/>
    <s v=""/>
    <s v=""/>
    <n v="-32.93"/>
  </r>
  <r>
    <x v="0"/>
    <s v="0"/>
    <s v="10000"/>
    <s v="10100"/>
    <s v="5250000000"/>
    <x v="15"/>
    <s v=""/>
    <s v="00002"/>
    <s v=""/>
    <s v=""/>
    <s v=""/>
    <n v="-326.77999999999997"/>
  </r>
  <r>
    <x v="0"/>
    <s v="0"/>
    <s v="10000"/>
    <s v="10100"/>
    <s v="5250000000"/>
    <x v="16"/>
    <s v=""/>
    <s v="00002"/>
    <s v=""/>
    <s v=""/>
    <s v=""/>
    <n v="-32.93"/>
  </r>
  <r>
    <x v="0"/>
    <s v="0"/>
    <s v="10000"/>
    <s v="10100"/>
    <s v="5250000000"/>
    <x v="17"/>
    <s v=""/>
    <s v="00002"/>
    <s v=""/>
    <s v=""/>
    <s v=""/>
    <n v="-211.28"/>
  </r>
  <r>
    <x v="0"/>
    <s v="0"/>
    <s v="10000"/>
    <s v="10100"/>
    <s v="5250000000"/>
    <x v="0"/>
    <s v=""/>
    <s v="00002"/>
    <s v=""/>
    <s v=""/>
    <s v=""/>
    <n v="1477.12"/>
  </r>
  <r>
    <x v="0"/>
    <s v="0"/>
    <s v="10000"/>
    <s v="10100"/>
    <s v="5250000000"/>
    <x v="0"/>
    <s v=""/>
    <s v="00002"/>
    <s v=""/>
    <s v=""/>
    <s v=""/>
    <n v="369.28"/>
  </r>
  <r>
    <x v="0"/>
    <s v="0"/>
    <s v="10000"/>
    <s v="10100"/>
    <s v="5250000000"/>
    <x v="1"/>
    <s v=""/>
    <s v="00002"/>
    <s v=""/>
    <s v=""/>
    <s v=""/>
    <n v="112.36"/>
  </r>
  <r>
    <x v="0"/>
    <s v="0"/>
    <s v="10000"/>
    <s v="10100"/>
    <s v="5250000000"/>
    <x v="2"/>
    <s v=""/>
    <s v="00002"/>
    <s v=""/>
    <s v=""/>
    <s v=""/>
    <n v="26.28"/>
  </r>
  <r>
    <x v="0"/>
    <s v="0"/>
    <s v="10000"/>
    <s v="10100"/>
    <s v="5250000000"/>
    <x v="3"/>
    <s v=""/>
    <s v="00002"/>
    <s v=""/>
    <s v=""/>
    <s v=""/>
    <n v="245.3"/>
  </r>
  <r>
    <x v="0"/>
    <s v="0"/>
    <s v="10000"/>
    <s v="10100"/>
    <s v="5250000000"/>
    <x v="4"/>
    <s v=""/>
    <s v="00002"/>
    <s v=""/>
    <s v=""/>
    <s v=""/>
    <n v="28.85"/>
  </r>
  <r>
    <x v="0"/>
    <s v="0"/>
    <s v="10000"/>
    <s v="10100"/>
    <s v="5250000000"/>
    <x v="5"/>
    <s v=""/>
    <s v="00002"/>
    <s v=""/>
    <s v=""/>
    <s v=""/>
    <n v="121.86"/>
  </r>
  <r>
    <x v="0"/>
    <s v="0"/>
    <s v="10000"/>
    <s v="10100"/>
    <s v="5250000000"/>
    <x v="5"/>
    <s v=""/>
    <s v="00002"/>
    <s v=""/>
    <s v=""/>
    <s v=""/>
    <n v="22.16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8"/>
    <s v=""/>
    <s v="00002"/>
    <s v=""/>
    <s v=""/>
    <s v=""/>
    <n v="-14.5"/>
  </r>
  <r>
    <x v="0"/>
    <s v="0"/>
    <s v="10000"/>
    <s v="10100"/>
    <s v="5250000000"/>
    <x v="7"/>
    <s v=""/>
    <s v="00002"/>
    <s v=""/>
    <s v=""/>
    <s v=""/>
    <n v="-121.86"/>
  </r>
  <r>
    <x v="0"/>
    <s v="0"/>
    <s v="10000"/>
    <s v="10100"/>
    <s v="5250000000"/>
    <x v="10"/>
    <s v=""/>
    <s v="00002"/>
    <s v=""/>
    <s v=""/>
    <s v=""/>
    <n v="-245.3"/>
  </r>
  <r>
    <x v="0"/>
    <s v="0"/>
    <s v="10000"/>
    <s v="10100"/>
    <s v="5250000000"/>
    <x v="9"/>
    <s v=""/>
    <s v="00002"/>
    <s v=""/>
    <s v=""/>
    <s v=""/>
    <n v="-28.85"/>
  </r>
  <r>
    <x v="0"/>
    <s v="0"/>
    <s v="10000"/>
    <s v="10100"/>
    <s v="5250000000"/>
    <x v="11"/>
    <s v=""/>
    <s v="00002"/>
    <s v=""/>
    <s v=""/>
    <s v=""/>
    <n v="-121.86"/>
  </r>
  <r>
    <x v="0"/>
    <s v="0"/>
    <s v="10000"/>
    <s v="10100"/>
    <s v="5250000000"/>
    <x v="6"/>
    <s v=""/>
    <s v="00002"/>
    <s v=""/>
    <s v=""/>
    <s v=""/>
    <n v="-22.16"/>
  </r>
  <r>
    <x v="0"/>
    <s v="0"/>
    <s v="10000"/>
    <s v="10100"/>
    <s v="5250000000"/>
    <x v="12"/>
    <s v=""/>
    <s v="00002"/>
    <s v=""/>
    <s v=""/>
    <s v=""/>
    <n v="-112.36"/>
  </r>
  <r>
    <x v="0"/>
    <s v="0"/>
    <s v="10000"/>
    <s v="10100"/>
    <s v="5250000000"/>
    <x v="13"/>
    <s v=""/>
    <s v="00002"/>
    <s v=""/>
    <s v=""/>
    <s v=""/>
    <n v="-112.36"/>
  </r>
  <r>
    <x v="0"/>
    <s v="0"/>
    <s v="10000"/>
    <s v="10100"/>
    <s v="5250000000"/>
    <x v="14"/>
    <s v=""/>
    <s v="00002"/>
    <s v=""/>
    <s v=""/>
    <s v=""/>
    <n v="-26.28"/>
  </r>
  <r>
    <x v="0"/>
    <s v="0"/>
    <s v="10000"/>
    <s v="10100"/>
    <s v="5250000000"/>
    <x v="15"/>
    <s v=""/>
    <s v="00002"/>
    <s v=""/>
    <s v=""/>
    <s v=""/>
    <n v="-200.23"/>
  </r>
  <r>
    <x v="0"/>
    <s v="0"/>
    <s v="10000"/>
    <s v="10100"/>
    <s v="5250000000"/>
    <x v="16"/>
    <s v=""/>
    <s v="00002"/>
    <s v=""/>
    <s v=""/>
    <s v=""/>
    <n v="-26.28"/>
  </r>
  <r>
    <x v="0"/>
    <s v="0"/>
    <s v="10000"/>
    <s v="10100"/>
    <s v="5250000000"/>
    <x v="17"/>
    <s v=""/>
    <s v="00002"/>
    <s v=""/>
    <s v=""/>
    <s v=""/>
    <n v="-88.31"/>
  </r>
  <r>
    <x v="0"/>
    <s v="0"/>
    <s v="10000"/>
    <s v="10100"/>
    <s v="5250000000"/>
    <x v="18"/>
    <s v=""/>
    <s v="00002"/>
    <s v=""/>
    <s v=""/>
    <s v=""/>
    <n v="-1263.18"/>
  </r>
  <r>
    <x v="0"/>
    <s v="0"/>
    <s v="10000"/>
    <s v="10100"/>
    <s v="5250000000"/>
    <x v="13"/>
    <s v=""/>
    <s v="00002"/>
    <s v=""/>
    <s v=""/>
    <s v=""/>
    <n v="-104.09"/>
  </r>
  <r>
    <x v="0"/>
    <s v="0"/>
    <s v="10000"/>
    <s v="10100"/>
    <s v="5250000000"/>
    <x v="14"/>
    <s v=""/>
    <s v="00002"/>
    <s v=""/>
    <s v=""/>
    <s v=""/>
    <n v="-24.34"/>
  </r>
  <r>
    <x v="0"/>
    <s v="0"/>
    <s v="10000"/>
    <s v="10100"/>
    <s v="5250000000"/>
    <x v="15"/>
    <s v=""/>
    <s v="00002"/>
    <s v=""/>
    <s v=""/>
    <s v=""/>
    <n v="-162.88"/>
  </r>
  <r>
    <x v="0"/>
    <s v="0"/>
    <s v="10000"/>
    <s v="10100"/>
    <s v="5250000000"/>
    <x v="0"/>
    <s v=""/>
    <s v="00002"/>
    <s v=""/>
    <s v=""/>
    <s v=""/>
    <n v="174.16"/>
  </r>
  <r>
    <x v="0"/>
    <s v="0"/>
    <s v="10000"/>
    <s v="10100"/>
    <s v="5250000000"/>
    <x v="0"/>
    <s v=""/>
    <s v="00002"/>
    <s v=""/>
    <s v=""/>
    <s v=""/>
    <n v="1219.1199999999999"/>
  </r>
  <r>
    <x v="0"/>
    <s v="0"/>
    <s v="10000"/>
    <s v="10100"/>
    <s v="5250000000"/>
    <x v="0"/>
    <s v=""/>
    <s v="00002"/>
    <s v=""/>
    <s v=""/>
    <s v=""/>
    <n v="348.32"/>
  </r>
  <r>
    <x v="0"/>
    <s v="0"/>
    <s v="10000"/>
    <s v="10100"/>
    <s v="5250000000"/>
    <x v="1"/>
    <s v=""/>
    <s v="00002"/>
    <s v=""/>
    <s v=""/>
    <s v=""/>
    <n v="104.09"/>
  </r>
  <r>
    <x v="0"/>
    <s v="0"/>
    <s v="10000"/>
    <s v="10100"/>
    <s v="5250000000"/>
    <x v="2"/>
    <s v=""/>
    <s v="00002"/>
    <s v=""/>
    <s v=""/>
    <s v=""/>
    <n v="24.34"/>
  </r>
  <r>
    <x v="0"/>
    <s v="0"/>
    <s v="10000"/>
    <s v="10100"/>
    <s v="5250000000"/>
    <x v="3"/>
    <s v=""/>
    <s v="00002"/>
    <s v=""/>
    <s v=""/>
    <s v=""/>
    <n v="353.85"/>
  </r>
  <r>
    <x v="0"/>
    <s v="0"/>
    <s v="10000"/>
    <s v="10100"/>
    <s v="5250000000"/>
    <x v="5"/>
    <s v=""/>
    <s v="00002"/>
    <s v=""/>
    <s v=""/>
    <s v=""/>
    <n v="114.95"/>
  </r>
  <r>
    <x v="0"/>
    <s v="0"/>
    <s v="10000"/>
    <s v="10100"/>
    <s v="5250000000"/>
    <x v="5"/>
    <s v=""/>
    <s v="00002"/>
    <s v=""/>
    <s v=""/>
    <s v=""/>
    <n v="20.9"/>
  </r>
  <r>
    <x v="0"/>
    <s v="0"/>
    <s v="10000"/>
    <s v="10100"/>
    <s v="5250000000"/>
    <x v="6"/>
    <s v=""/>
    <s v="00002"/>
    <s v=""/>
    <s v=""/>
    <s v=""/>
    <n v="-100"/>
  </r>
  <r>
    <x v="0"/>
    <s v="0"/>
    <s v="10000"/>
    <s v="10100"/>
    <s v="5250000000"/>
    <x v="6"/>
    <s v=""/>
    <s v="00002"/>
    <s v=""/>
    <s v=""/>
    <s v=""/>
    <n v="-117.5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7"/>
    <s v=""/>
    <s v="00002"/>
    <s v=""/>
    <s v=""/>
    <s v=""/>
    <n v="-114.95"/>
  </r>
  <r>
    <x v="0"/>
    <s v="0"/>
    <s v="10000"/>
    <s v="10100"/>
    <s v="5250000000"/>
    <x v="10"/>
    <s v=""/>
    <s v="00002"/>
    <s v=""/>
    <s v=""/>
    <s v=""/>
    <n v="-353.85"/>
  </r>
  <r>
    <x v="0"/>
    <s v="0"/>
    <s v="10000"/>
    <s v="10100"/>
    <s v="5250000000"/>
    <x v="6"/>
    <s v=""/>
    <s v="00002"/>
    <s v=""/>
    <s v=""/>
    <s v=""/>
    <n v="-20.9"/>
  </r>
  <r>
    <x v="0"/>
    <s v="0"/>
    <s v="10000"/>
    <s v="10100"/>
    <s v="5250000000"/>
    <x v="11"/>
    <s v=""/>
    <s v="00002"/>
    <s v=""/>
    <s v=""/>
    <s v=""/>
    <n v="-114.95"/>
  </r>
  <r>
    <x v="0"/>
    <s v="0"/>
    <s v="10000"/>
    <s v="10100"/>
    <s v="5250000000"/>
    <x v="12"/>
    <s v=""/>
    <s v="00002"/>
    <s v=""/>
    <s v=""/>
    <s v=""/>
    <n v="-104.09"/>
  </r>
  <r>
    <x v="0"/>
    <s v="0"/>
    <s v="10000"/>
    <s v="10100"/>
    <s v="5250000000"/>
    <x v="16"/>
    <s v=""/>
    <s v="00002"/>
    <s v=""/>
    <s v=""/>
    <s v=""/>
    <n v="-24.34"/>
  </r>
  <r>
    <x v="0"/>
    <s v="0"/>
    <s v="10000"/>
    <s v="10100"/>
    <s v="5250000000"/>
    <x v="17"/>
    <s v=""/>
    <s v="00002"/>
    <s v=""/>
    <s v=""/>
    <s v=""/>
    <n v="-71.180000000000007"/>
  </r>
  <r>
    <x v="0"/>
    <s v="0"/>
    <s v="10000"/>
    <s v="10100"/>
    <s v="5250000000"/>
    <x v="18"/>
    <s v=""/>
    <s v="00002"/>
    <s v=""/>
    <s v=""/>
    <s v=""/>
    <n v="-983.98"/>
  </r>
  <r>
    <x v="0"/>
    <s v="0"/>
    <s v="10000"/>
    <s v="10100"/>
    <s v="5250000000"/>
    <x v="5"/>
    <s v=""/>
    <s v="00002"/>
    <s v=""/>
    <s v=""/>
    <s v=""/>
    <n v="121.86"/>
  </r>
  <r>
    <x v="0"/>
    <s v="0"/>
    <s v="10000"/>
    <s v="10100"/>
    <s v="5250000000"/>
    <x v="5"/>
    <s v=""/>
    <s v="00002"/>
    <s v=""/>
    <s v=""/>
    <s v=""/>
    <n v="22.16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6"/>
    <s v=""/>
    <s v="00002"/>
    <s v=""/>
    <s v=""/>
    <s v=""/>
    <n v="-3.27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6"/>
    <s v=""/>
    <s v="00002"/>
    <s v=""/>
    <s v=""/>
    <s v=""/>
    <n v="-11.54"/>
  </r>
  <r>
    <x v="0"/>
    <s v="0"/>
    <s v="10000"/>
    <s v="10100"/>
    <s v="5250000000"/>
    <x v="7"/>
    <s v=""/>
    <s v="00002"/>
    <s v=""/>
    <s v=""/>
    <s v=""/>
    <n v="-121.86"/>
  </r>
  <r>
    <x v="0"/>
    <s v="0"/>
    <s v="10000"/>
    <s v="10100"/>
    <s v="5250000000"/>
    <x v="10"/>
    <s v=""/>
    <s v="00002"/>
    <s v=""/>
    <s v=""/>
    <s v=""/>
    <n v="-271.7"/>
  </r>
  <r>
    <x v="0"/>
    <s v="0"/>
    <s v="10000"/>
    <s v="10100"/>
    <s v="5250000000"/>
    <x v="6"/>
    <s v=""/>
    <s v="00002"/>
    <s v=""/>
    <s v=""/>
    <s v=""/>
    <n v="-22.16"/>
  </r>
  <r>
    <x v="0"/>
    <s v="0"/>
    <s v="10000"/>
    <s v="10100"/>
    <s v="5250000000"/>
    <x v="11"/>
    <s v=""/>
    <s v="00002"/>
    <s v=""/>
    <s v=""/>
    <s v=""/>
    <n v="-121.86"/>
  </r>
  <r>
    <x v="0"/>
    <s v="0"/>
    <s v="10000"/>
    <s v="10100"/>
    <s v="5250000000"/>
    <x v="12"/>
    <s v=""/>
    <s v="00002"/>
    <s v=""/>
    <s v=""/>
    <s v=""/>
    <n v="-108.61"/>
  </r>
  <r>
    <x v="0"/>
    <s v="0"/>
    <s v="10000"/>
    <s v="10100"/>
    <s v="5250000000"/>
    <x v="13"/>
    <s v=""/>
    <s v="00002"/>
    <s v=""/>
    <s v=""/>
    <s v=""/>
    <n v="-108.61"/>
  </r>
  <r>
    <x v="0"/>
    <s v="0"/>
    <s v="10000"/>
    <s v="10100"/>
    <s v="5250000000"/>
    <x v="14"/>
    <s v=""/>
    <s v="00002"/>
    <s v=""/>
    <s v=""/>
    <s v=""/>
    <n v="-25.4"/>
  </r>
  <r>
    <x v="0"/>
    <s v="0"/>
    <s v="10000"/>
    <s v="10100"/>
    <s v="5250000000"/>
    <x v="15"/>
    <s v=""/>
    <s v="00002"/>
    <s v=""/>
    <s v=""/>
    <s v=""/>
    <n v="-190.4"/>
  </r>
  <r>
    <x v="0"/>
    <s v="0"/>
    <s v="10000"/>
    <s v="10100"/>
    <s v="5250000000"/>
    <x v="16"/>
    <s v=""/>
    <s v="00002"/>
    <s v=""/>
    <s v=""/>
    <s v=""/>
    <n v="-25.4"/>
  </r>
  <r>
    <x v="0"/>
    <s v="0"/>
    <s v="10000"/>
    <s v="10100"/>
    <s v="5250000000"/>
    <x v="17"/>
    <s v=""/>
    <s v="00002"/>
    <s v=""/>
    <s v=""/>
    <s v=""/>
    <n v="-84.06"/>
  </r>
  <r>
    <x v="0"/>
    <s v="0"/>
    <s v="10000"/>
    <s v="10100"/>
    <s v="5250000000"/>
    <x v="18"/>
    <s v=""/>
    <s v="00002"/>
    <s v=""/>
    <s v=""/>
    <s v=""/>
    <n v="-1171.4100000000001"/>
  </r>
  <r>
    <x v="0"/>
    <s v="0"/>
    <s v="10000"/>
    <s v="10100"/>
    <s v="5250000000"/>
    <x v="0"/>
    <s v=""/>
    <s v="00002"/>
    <s v=""/>
    <s v=""/>
    <s v=""/>
    <n v="553.91999999999996"/>
  </r>
  <r>
    <x v="0"/>
    <s v="0"/>
    <s v="10000"/>
    <s v="10100"/>
    <s v="5250000000"/>
    <x v="0"/>
    <s v=""/>
    <s v="00002"/>
    <s v=""/>
    <s v=""/>
    <s v=""/>
    <n v="923.2"/>
  </r>
  <r>
    <x v="0"/>
    <s v="0"/>
    <s v="10000"/>
    <s v="10100"/>
    <s v="5250000000"/>
    <x v="0"/>
    <s v=""/>
    <s v="00002"/>
    <s v=""/>
    <s v=""/>
    <s v=""/>
    <n v="369.28"/>
  </r>
  <r>
    <x v="0"/>
    <s v="0"/>
    <s v="10000"/>
    <s v="10100"/>
    <s v="5250000000"/>
    <x v="1"/>
    <s v=""/>
    <s v="00002"/>
    <s v=""/>
    <s v=""/>
    <s v=""/>
    <n v="108.61"/>
  </r>
  <r>
    <x v="0"/>
    <s v="0"/>
    <s v="10000"/>
    <s v="10100"/>
    <s v="5250000000"/>
    <x v="2"/>
    <s v=""/>
    <s v="00002"/>
    <s v=""/>
    <s v=""/>
    <s v=""/>
    <n v="25.4"/>
  </r>
  <r>
    <x v="0"/>
    <s v="0"/>
    <s v="10000"/>
    <s v="10100"/>
    <s v="5250000000"/>
    <x v="3"/>
    <s v=""/>
    <s v="00002"/>
    <s v=""/>
    <s v=""/>
    <s v=""/>
    <n v="271.7"/>
  </r>
  <r>
    <x v="0"/>
    <s v="0"/>
    <s v="10000"/>
    <s v="10100"/>
    <s v="5250000000"/>
    <x v="0"/>
    <s v=""/>
    <s v="00002"/>
    <s v=""/>
    <s v=""/>
    <s v=""/>
    <n v="86.54"/>
  </r>
  <r>
    <x v="0"/>
    <s v="0"/>
    <s v="10000"/>
    <s v="10100"/>
    <s v="5250000000"/>
    <x v="0"/>
    <s v=""/>
    <s v="00002"/>
    <s v=""/>
    <s v=""/>
    <s v=""/>
    <n v="2682.74"/>
  </r>
  <r>
    <x v="0"/>
    <s v="0"/>
    <s v="10000"/>
    <s v="10100"/>
    <s v="5250000000"/>
    <x v="6"/>
    <s v=""/>
    <s v="00002"/>
    <s v=""/>
    <s v=""/>
    <s v=""/>
    <n v="-29.66"/>
  </r>
  <r>
    <x v="0"/>
    <s v="0"/>
    <s v="10000"/>
    <s v="10100"/>
    <s v="5250000000"/>
    <x v="7"/>
    <s v=""/>
    <s v="00002"/>
    <s v=""/>
    <s v=""/>
    <s v=""/>
    <n v="-228.47"/>
  </r>
  <r>
    <x v="0"/>
    <s v="0"/>
    <s v="10000"/>
    <s v="10100"/>
    <s v="5250000000"/>
    <x v="21"/>
    <s v=""/>
    <s v="00002"/>
    <s v=""/>
    <s v=""/>
    <s v=""/>
    <n v="-5.1100000000000003"/>
  </r>
  <r>
    <x v="0"/>
    <s v="0"/>
    <s v="10000"/>
    <s v="10100"/>
    <s v="5250000000"/>
    <x v="10"/>
    <s v=""/>
    <s v="00002"/>
    <s v=""/>
    <s v=""/>
    <s v=""/>
    <n v="-687.75"/>
  </r>
  <r>
    <x v="0"/>
    <s v="0"/>
    <s v="10000"/>
    <s v="10100"/>
    <s v="5250000000"/>
    <x v="11"/>
    <s v=""/>
    <s v="00002"/>
    <s v=""/>
    <s v=""/>
    <s v=""/>
    <n v="-228.47"/>
  </r>
  <r>
    <x v="0"/>
    <s v="0"/>
    <s v="10000"/>
    <s v="10100"/>
    <s v="5250000000"/>
    <x v="6"/>
    <s v=""/>
    <s v="00002"/>
    <s v=""/>
    <s v=""/>
    <s v=""/>
    <n v="-41.54"/>
  </r>
  <r>
    <x v="0"/>
    <s v="0"/>
    <s v="10000"/>
    <s v="10100"/>
    <s v="5250000000"/>
    <x v="12"/>
    <s v=""/>
    <s v="00002"/>
    <s v=""/>
    <s v=""/>
    <s v=""/>
    <n v="-206.05"/>
  </r>
  <r>
    <x v="0"/>
    <s v="0"/>
    <s v="10000"/>
    <s v="10100"/>
    <s v="5250000000"/>
    <x v="13"/>
    <s v=""/>
    <s v="00002"/>
    <s v=""/>
    <s v=""/>
    <s v=""/>
    <n v="-206.05"/>
  </r>
  <r>
    <x v="0"/>
    <s v="0"/>
    <s v="10000"/>
    <s v="10100"/>
    <s v="5250000000"/>
    <x v="14"/>
    <s v=""/>
    <s v="00002"/>
    <s v=""/>
    <s v=""/>
    <s v=""/>
    <n v="-48.19"/>
  </r>
  <r>
    <x v="0"/>
    <s v="0"/>
    <s v="10000"/>
    <s v="10100"/>
    <s v="5250000000"/>
    <x v="15"/>
    <s v=""/>
    <s v="00002"/>
    <s v=""/>
    <s v=""/>
    <s v=""/>
    <n v="-325.5"/>
  </r>
  <r>
    <x v="0"/>
    <s v="0"/>
    <s v="10000"/>
    <s v="10100"/>
    <s v="5250000000"/>
    <x v="16"/>
    <s v=""/>
    <s v="00002"/>
    <s v=""/>
    <s v=""/>
    <s v=""/>
    <n v="-48.19"/>
  </r>
  <r>
    <x v="0"/>
    <s v="0"/>
    <s v="10000"/>
    <s v="10100"/>
    <s v="5250000000"/>
    <x v="17"/>
    <s v=""/>
    <s v="00002"/>
    <s v=""/>
    <s v=""/>
    <s v=""/>
    <n v="-177.9"/>
  </r>
  <r>
    <x v="0"/>
    <s v="0"/>
    <s v="10000"/>
    <s v="10100"/>
    <s v="5250000000"/>
    <x v="18"/>
    <s v=""/>
    <s v="00002"/>
    <s v=""/>
    <s v=""/>
    <s v=""/>
    <n v="-2276.4"/>
  </r>
  <r>
    <x v="0"/>
    <s v="0"/>
    <s v="10000"/>
    <s v="10100"/>
    <s v="5250000000"/>
    <x v="0"/>
    <s v=""/>
    <s v="00002"/>
    <s v=""/>
    <s v=""/>
    <s v=""/>
    <n v="692.32"/>
  </r>
  <r>
    <x v="0"/>
    <s v="0"/>
    <s v="10000"/>
    <s v="10100"/>
    <s v="5250000000"/>
    <x v="1"/>
    <s v=""/>
    <s v="00002"/>
    <s v=""/>
    <s v=""/>
    <s v=""/>
    <n v="206.05"/>
  </r>
  <r>
    <x v="0"/>
    <s v="0"/>
    <s v="10000"/>
    <s v="10100"/>
    <s v="5250000000"/>
    <x v="2"/>
    <s v=""/>
    <s v="00002"/>
    <s v=""/>
    <s v=""/>
    <s v=""/>
    <n v="48.19"/>
  </r>
  <r>
    <x v="0"/>
    <s v="0"/>
    <s v="10000"/>
    <s v="10100"/>
    <s v="5250000000"/>
    <x v="3"/>
    <s v=""/>
    <s v="00002"/>
    <s v=""/>
    <s v=""/>
    <s v=""/>
    <n v="687.75"/>
  </r>
  <r>
    <x v="0"/>
    <s v="0"/>
    <s v="10000"/>
    <s v="10100"/>
    <s v="5250000000"/>
    <x v="24"/>
    <s v=""/>
    <s v="00002"/>
    <s v=""/>
    <s v=""/>
    <s v=""/>
    <n v="5.1100000000000003"/>
  </r>
  <r>
    <x v="0"/>
    <s v="0"/>
    <s v="10000"/>
    <s v="10100"/>
    <s v="5250000000"/>
    <x v="5"/>
    <s v=""/>
    <s v="00002"/>
    <s v=""/>
    <s v=""/>
    <s v=""/>
    <n v="228.47"/>
  </r>
  <r>
    <x v="0"/>
    <s v="0"/>
    <s v="10000"/>
    <s v="10100"/>
    <s v="5250000000"/>
    <x v="5"/>
    <s v=""/>
    <s v="00002"/>
    <s v=""/>
    <s v=""/>
    <s v=""/>
    <n v="41.54"/>
  </r>
  <r>
    <x v="0"/>
    <s v="0"/>
    <s v="10000"/>
    <s v="10100"/>
    <s v="5250000000"/>
    <x v="6"/>
    <s v=""/>
    <s v="00002"/>
    <s v=""/>
    <s v=""/>
    <s v=""/>
    <n v="-10"/>
  </r>
  <r>
    <x v="0"/>
    <s v="0"/>
    <s v="10000"/>
    <s v="10100"/>
    <s v="5250000000"/>
    <x v="21"/>
    <s v=""/>
    <s v="00002"/>
    <s v=""/>
    <s v=""/>
    <s v=""/>
    <n v="-0.93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6"/>
    <s v=""/>
    <s v="00002"/>
    <s v=""/>
    <s v=""/>
    <s v=""/>
    <n v="-50"/>
  </r>
  <r>
    <x v="0"/>
    <s v="0"/>
    <s v="10000"/>
    <s v="10100"/>
    <s v="5250000000"/>
    <x v="16"/>
    <s v=""/>
    <s v="00002"/>
    <s v=""/>
    <s v=""/>
    <s v=""/>
    <n v="-3.28"/>
  </r>
  <r>
    <x v="0"/>
    <s v="0"/>
    <s v="10000"/>
    <s v="10100"/>
    <s v="5250000000"/>
    <x v="18"/>
    <s v=""/>
    <s v="00002"/>
    <s v=""/>
    <s v=""/>
    <s v=""/>
    <n v="-208.78"/>
  </r>
  <r>
    <x v="0"/>
    <s v="0"/>
    <s v="10000"/>
    <s v="10100"/>
    <s v="5250000000"/>
    <x v="0"/>
    <s v=""/>
    <s v="00002"/>
    <s v=""/>
    <s v=""/>
    <s v=""/>
    <n v="226.08"/>
  </r>
  <r>
    <x v="0"/>
    <s v="0"/>
    <s v="10000"/>
    <s v="10100"/>
    <s v="5250000000"/>
    <x v="1"/>
    <s v=""/>
    <s v="00002"/>
    <s v=""/>
    <s v=""/>
    <s v=""/>
    <n v="14.02"/>
  </r>
  <r>
    <x v="0"/>
    <s v="0"/>
    <s v="10000"/>
    <s v="10100"/>
    <s v="5250000000"/>
    <x v="2"/>
    <s v=""/>
    <s v="00002"/>
    <s v=""/>
    <s v=""/>
    <s v=""/>
    <n v="3.28"/>
  </r>
  <r>
    <x v="0"/>
    <s v="0"/>
    <s v="10000"/>
    <s v="10100"/>
    <s v="5250000000"/>
    <x v="12"/>
    <s v=""/>
    <s v="00002"/>
    <s v=""/>
    <s v=""/>
    <s v=""/>
    <n v="-14.02"/>
  </r>
  <r>
    <x v="0"/>
    <s v="0"/>
    <s v="10000"/>
    <s v="10100"/>
    <s v="5250000000"/>
    <x v="13"/>
    <s v=""/>
    <s v="00002"/>
    <s v=""/>
    <s v=""/>
    <s v=""/>
    <n v="-14.02"/>
  </r>
  <r>
    <x v="0"/>
    <s v="0"/>
    <s v="10000"/>
    <s v="10100"/>
    <s v="5250000000"/>
    <x v="14"/>
    <s v=""/>
    <s v="00002"/>
    <s v=""/>
    <s v=""/>
    <s v=""/>
    <n v="-3.28"/>
  </r>
  <r>
    <x v="0"/>
    <s v="0"/>
    <s v="10000"/>
    <s v="10100"/>
    <s v="5250000000"/>
    <x v="2"/>
    <s v=""/>
    <s v="00002"/>
    <s v=""/>
    <s v=""/>
    <s v=""/>
    <n v="31.67"/>
  </r>
  <r>
    <x v="0"/>
    <s v="0"/>
    <s v="10000"/>
    <s v="10100"/>
    <s v="5250000000"/>
    <x v="22"/>
    <s v=""/>
    <s v="00002"/>
    <s v=""/>
    <s v=""/>
    <s v=""/>
    <n v="5.78"/>
  </r>
  <r>
    <x v="0"/>
    <s v="0"/>
    <s v="10000"/>
    <s v="10100"/>
    <s v="5250000000"/>
    <x v="5"/>
    <s v=""/>
    <s v="00002"/>
    <s v=""/>
    <s v=""/>
    <s v=""/>
    <n v="152.22"/>
  </r>
  <r>
    <x v="0"/>
    <s v="0"/>
    <s v="10000"/>
    <s v="10100"/>
    <s v="5250000000"/>
    <x v="5"/>
    <s v=""/>
    <s v="00002"/>
    <s v=""/>
    <s v=""/>
    <s v=""/>
    <n v="27.68"/>
  </r>
  <r>
    <x v="0"/>
    <s v="0"/>
    <s v="10000"/>
    <s v="10100"/>
    <s v="5250000000"/>
    <x v="21"/>
    <s v=""/>
    <s v="00002"/>
    <s v=""/>
    <s v=""/>
    <s v=""/>
    <n v="-27.61"/>
  </r>
  <r>
    <x v="0"/>
    <s v="0"/>
    <s v="10000"/>
    <s v="10100"/>
    <s v="5250000000"/>
    <x v="20"/>
    <s v=""/>
    <s v="00002"/>
    <s v=""/>
    <s v=""/>
    <s v=""/>
    <n v="-8.85"/>
  </r>
  <r>
    <x v="0"/>
    <s v="0"/>
    <s v="10000"/>
    <s v="10100"/>
    <s v="5250000000"/>
    <x v="6"/>
    <s v=""/>
    <s v="00002"/>
    <s v=""/>
    <s v=""/>
    <s v=""/>
    <n v="-6.54"/>
  </r>
  <r>
    <x v="0"/>
    <s v="0"/>
    <s v="10000"/>
    <s v="10100"/>
    <s v="5250000000"/>
    <x v="6"/>
    <s v=""/>
    <s v="00002"/>
    <s v=""/>
    <s v=""/>
    <s v=""/>
    <n v="-23.52"/>
  </r>
  <r>
    <x v="0"/>
    <s v="0"/>
    <s v="10000"/>
    <s v="10100"/>
    <s v="5250000000"/>
    <x v="7"/>
    <s v=""/>
    <s v="00002"/>
    <s v=""/>
    <s v=""/>
    <s v=""/>
    <n v="-152.22"/>
  </r>
  <r>
    <x v="0"/>
    <s v="0"/>
    <s v="10000"/>
    <s v="10100"/>
    <s v="5250000000"/>
    <x v="6"/>
    <s v=""/>
    <s v="00002"/>
    <s v=""/>
    <s v=""/>
    <s v=""/>
    <n v="-69.23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19"/>
    <s v=""/>
    <s v="00002"/>
    <s v=""/>
    <s v=""/>
    <s v=""/>
    <n v="-5.78"/>
  </r>
  <r>
    <x v="0"/>
    <s v="0"/>
    <s v="10000"/>
    <s v="10100"/>
    <s v="5250000000"/>
    <x v="11"/>
    <s v=""/>
    <s v="00002"/>
    <s v=""/>
    <s v=""/>
    <s v=""/>
    <n v="-152.22"/>
  </r>
  <r>
    <x v="0"/>
    <s v="0"/>
    <s v="10000"/>
    <s v="10100"/>
    <s v="5250000000"/>
    <x v="6"/>
    <s v=""/>
    <s v="00002"/>
    <s v=""/>
    <s v=""/>
    <s v=""/>
    <n v="-27.68"/>
  </r>
  <r>
    <x v="0"/>
    <s v="0"/>
    <s v="10000"/>
    <s v="10100"/>
    <s v="5250000000"/>
    <x v="12"/>
    <s v=""/>
    <s v="00002"/>
    <s v=""/>
    <s v=""/>
    <s v=""/>
    <n v="-135.43"/>
  </r>
  <r>
    <x v="0"/>
    <s v="0"/>
    <s v="10000"/>
    <s v="10100"/>
    <s v="5250000000"/>
    <x v="13"/>
    <s v=""/>
    <s v="00002"/>
    <s v=""/>
    <s v=""/>
    <s v=""/>
    <n v="-135.43"/>
  </r>
  <r>
    <x v="0"/>
    <s v="0"/>
    <s v="10000"/>
    <s v="10100"/>
    <s v="5250000000"/>
    <x v="14"/>
    <s v=""/>
    <s v="00002"/>
    <s v=""/>
    <s v=""/>
    <s v=""/>
    <n v="-31.67"/>
  </r>
  <r>
    <x v="0"/>
    <s v="0"/>
    <s v="10000"/>
    <s v="10100"/>
    <s v="5250000000"/>
    <x v="15"/>
    <s v=""/>
    <s v="00002"/>
    <s v=""/>
    <s v=""/>
    <s v=""/>
    <n v="-219.72"/>
  </r>
  <r>
    <x v="0"/>
    <s v="0"/>
    <s v="10000"/>
    <s v="10100"/>
    <s v="5250000000"/>
    <x v="16"/>
    <s v=""/>
    <s v="00002"/>
    <s v=""/>
    <s v=""/>
    <s v=""/>
    <n v="-31.67"/>
  </r>
  <r>
    <x v="0"/>
    <s v="0"/>
    <s v="10000"/>
    <s v="10100"/>
    <s v="5250000000"/>
    <x v="17"/>
    <s v=""/>
    <s v="00002"/>
    <s v=""/>
    <s v=""/>
    <s v=""/>
    <n v="-112.26"/>
  </r>
  <r>
    <x v="0"/>
    <s v="0"/>
    <s v="10000"/>
    <s v="10100"/>
    <s v="5250000000"/>
    <x v="18"/>
    <s v=""/>
    <s v="00002"/>
    <s v=""/>
    <s v=""/>
    <s v=""/>
    <n v="-1499.67"/>
  </r>
  <r>
    <x v="0"/>
    <s v="0"/>
    <s v="10000"/>
    <s v="10100"/>
    <s v="5250000000"/>
    <x v="0"/>
    <s v=""/>
    <s v="00002"/>
    <s v=""/>
    <s v=""/>
    <s v=""/>
    <n v="1845.12"/>
  </r>
  <r>
    <x v="0"/>
    <s v="0"/>
    <s v="10000"/>
    <s v="10100"/>
    <s v="5250000000"/>
    <x v="0"/>
    <s v=""/>
    <s v="00002"/>
    <s v=""/>
    <s v=""/>
    <s v=""/>
    <n v="461.28"/>
  </r>
  <r>
    <x v="0"/>
    <s v="0"/>
    <s v="10000"/>
    <s v="10100"/>
    <s v="5250000000"/>
    <x v="1"/>
    <s v=""/>
    <s v="00002"/>
    <s v=""/>
    <s v=""/>
    <s v=""/>
    <n v="135.43"/>
  </r>
  <r>
    <x v="0"/>
    <s v="0"/>
    <s v="10000"/>
    <s v="10100"/>
    <s v="5250000000"/>
    <x v="0"/>
    <s v=""/>
    <s v="00002"/>
    <s v=""/>
    <s v=""/>
    <s v=""/>
    <n v="147.91999999999999"/>
  </r>
  <r>
    <x v="0"/>
    <s v="0"/>
    <s v="10000"/>
    <s v="10100"/>
    <s v="5250000000"/>
    <x v="0"/>
    <s v=""/>
    <s v="00002"/>
    <s v=""/>
    <s v=""/>
    <s v=""/>
    <n v="887.52"/>
  </r>
  <r>
    <x v="0"/>
    <s v="0"/>
    <s v="10000"/>
    <s v="10100"/>
    <s v="5250000000"/>
    <x v="0"/>
    <s v=""/>
    <s v="00002"/>
    <s v=""/>
    <s v=""/>
    <s v=""/>
    <n v="295.83999999999997"/>
  </r>
  <r>
    <x v="0"/>
    <s v="0"/>
    <s v="10000"/>
    <s v="10100"/>
    <s v="5250000000"/>
    <x v="0"/>
    <s v=""/>
    <s v="00002"/>
    <s v=""/>
    <s v=""/>
    <s v=""/>
    <n v="147.91999999999999"/>
  </r>
  <r>
    <x v="0"/>
    <s v="0"/>
    <s v="10000"/>
    <s v="10100"/>
    <s v="5250000000"/>
    <x v="1"/>
    <s v=""/>
    <s v="00002"/>
    <s v=""/>
    <s v=""/>
    <s v=""/>
    <n v="78.91"/>
  </r>
  <r>
    <x v="0"/>
    <s v="0"/>
    <s v="10000"/>
    <s v="10100"/>
    <s v="5250000000"/>
    <x v="2"/>
    <s v=""/>
    <s v="00002"/>
    <s v=""/>
    <s v=""/>
    <s v=""/>
    <n v="18.46"/>
  </r>
  <r>
    <x v="0"/>
    <s v="0"/>
    <s v="10000"/>
    <s v="10100"/>
    <s v="5250000000"/>
    <x v="3"/>
    <s v=""/>
    <s v="00002"/>
    <s v=""/>
    <s v=""/>
    <s v=""/>
    <n v="867.4"/>
  </r>
  <r>
    <x v="0"/>
    <s v="0"/>
    <s v="10000"/>
    <s v="10100"/>
    <s v="5250000000"/>
    <x v="22"/>
    <s v=""/>
    <s v="00002"/>
    <s v=""/>
    <s v=""/>
    <s v=""/>
    <n v="3.82"/>
  </r>
  <r>
    <x v="0"/>
    <s v="0"/>
    <s v="10000"/>
    <s v="10100"/>
    <s v="5250000000"/>
    <x v="5"/>
    <s v=""/>
    <s v="00002"/>
    <s v=""/>
    <s v=""/>
    <s v=""/>
    <n v="97.63"/>
  </r>
  <r>
    <x v="0"/>
    <s v="0"/>
    <s v="10000"/>
    <s v="10100"/>
    <s v="5250000000"/>
    <x v="5"/>
    <s v=""/>
    <s v="00002"/>
    <s v=""/>
    <s v=""/>
    <s v=""/>
    <n v="17.75"/>
  </r>
  <r>
    <x v="0"/>
    <s v="0"/>
    <s v="10000"/>
    <s v="10100"/>
    <s v="5250000000"/>
    <x v="6"/>
    <s v=""/>
    <s v="00002"/>
    <s v=""/>
    <s v=""/>
    <s v=""/>
    <n v="-2"/>
  </r>
  <r>
    <x v="0"/>
    <s v="0"/>
    <s v="10000"/>
    <s v="10100"/>
    <s v="5250000000"/>
    <x v="20"/>
    <s v=""/>
    <s v="00002"/>
    <s v=""/>
    <s v=""/>
    <s v=""/>
    <n v="-5.85"/>
  </r>
  <r>
    <x v="0"/>
    <s v="0"/>
    <s v="10000"/>
    <s v="10100"/>
    <s v="5250000000"/>
    <x v="6"/>
    <s v=""/>
    <s v="00002"/>
    <s v=""/>
    <s v=""/>
    <s v=""/>
    <n v="-18.09"/>
  </r>
  <r>
    <x v="0"/>
    <s v="0"/>
    <s v="10000"/>
    <s v="10100"/>
    <s v="5250000000"/>
    <x v="6"/>
    <s v=""/>
    <s v="00002"/>
    <s v=""/>
    <s v=""/>
    <s v=""/>
    <n v="-58.57"/>
  </r>
  <r>
    <x v="0"/>
    <s v="0"/>
    <s v="10000"/>
    <s v="10100"/>
    <s v="5250000000"/>
    <x v="7"/>
    <s v=""/>
    <s v="00002"/>
    <s v=""/>
    <s v=""/>
    <s v=""/>
    <n v="-97.63"/>
  </r>
  <r>
    <x v="0"/>
    <s v="0"/>
    <s v="10000"/>
    <s v="10100"/>
    <s v="5250000000"/>
    <x v="6"/>
    <s v=""/>
    <s v="00002"/>
    <s v=""/>
    <s v=""/>
    <s v=""/>
    <n v="-15.38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19"/>
    <s v=""/>
    <s v="00002"/>
    <s v=""/>
    <s v=""/>
    <s v=""/>
    <n v="-3.82"/>
  </r>
  <r>
    <x v="0"/>
    <s v="0"/>
    <s v="10000"/>
    <s v="10100"/>
    <s v="5250000000"/>
    <x v="10"/>
    <s v=""/>
    <s v="00002"/>
    <s v=""/>
    <s v=""/>
    <s v=""/>
    <n v="-867.4"/>
  </r>
  <r>
    <x v="0"/>
    <s v="0"/>
    <s v="10000"/>
    <s v="10100"/>
    <s v="5250000000"/>
    <x v="11"/>
    <s v=""/>
    <s v="00002"/>
    <s v=""/>
    <s v=""/>
    <s v=""/>
    <n v="-97.63"/>
  </r>
  <r>
    <x v="0"/>
    <s v="0"/>
    <s v="10000"/>
    <s v="10100"/>
    <s v="5250000000"/>
    <x v="6"/>
    <s v=""/>
    <s v="00002"/>
    <s v=""/>
    <s v=""/>
    <s v=""/>
    <n v="-17.75"/>
  </r>
  <r>
    <x v="0"/>
    <s v="0"/>
    <s v="10000"/>
    <s v="10100"/>
    <s v="5250000000"/>
    <x v="12"/>
    <s v=""/>
    <s v="00002"/>
    <s v=""/>
    <s v=""/>
    <s v=""/>
    <n v="-78.91"/>
  </r>
  <r>
    <x v="0"/>
    <s v="0"/>
    <s v="10000"/>
    <s v="10100"/>
    <s v="5250000000"/>
    <x v="13"/>
    <s v=""/>
    <s v="00002"/>
    <s v=""/>
    <s v=""/>
    <s v=""/>
    <n v="-78.91"/>
  </r>
  <r>
    <x v="0"/>
    <s v="0"/>
    <s v="10000"/>
    <s v="10100"/>
    <s v="5250000000"/>
    <x v="14"/>
    <s v=""/>
    <s v="00002"/>
    <s v=""/>
    <s v=""/>
    <s v=""/>
    <n v="-18.46"/>
  </r>
  <r>
    <x v="0"/>
    <s v="0"/>
    <s v="10000"/>
    <s v="10100"/>
    <s v="5250000000"/>
    <x v="15"/>
    <s v=""/>
    <s v="00002"/>
    <s v=""/>
    <s v=""/>
    <s v=""/>
    <n v="-53.67"/>
  </r>
  <r>
    <x v="0"/>
    <s v="0"/>
    <s v="10000"/>
    <s v="10100"/>
    <s v="5250000000"/>
    <x v="16"/>
    <s v=""/>
    <s v="00002"/>
    <s v=""/>
    <s v=""/>
    <s v=""/>
    <n v="-18.46"/>
  </r>
  <r>
    <x v="0"/>
    <s v="0"/>
    <s v="10000"/>
    <s v="10100"/>
    <s v="5250000000"/>
    <x v="17"/>
    <s v=""/>
    <s v="00002"/>
    <s v=""/>
    <s v=""/>
    <s v=""/>
    <n v="-46.1"/>
  </r>
  <r>
    <x v="0"/>
    <s v="0"/>
    <s v="10000"/>
    <s v="10100"/>
    <s v="5250000000"/>
    <x v="18"/>
    <s v=""/>
    <s v="00002"/>
    <s v=""/>
    <s v=""/>
    <s v=""/>
    <n v="-976.04"/>
  </r>
  <r>
    <x v="0"/>
    <s v="0"/>
    <s v="10000"/>
    <s v="10100"/>
    <s v="5250000000"/>
    <x v="24"/>
    <s v=""/>
    <s v="00002"/>
    <s v=""/>
    <s v=""/>
    <s v=""/>
    <n v="9.5"/>
  </r>
  <r>
    <x v="0"/>
    <s v="0"/>
    <s v="10000"/>
    <s v="10100"/>
    <s v="5250000000"/>
    <x v="5"/>
    <s v=""/>
    <s v="00002"/>
    <s v=""/>
    <s v=""/>
    <s v=""/>
    <n v="172.66"/>
  </r>
  <r>
    <x v="0"/>
    <s v="0"/>
    <s v="10000"/>
    <s v="10100"/>
    <s v="5250000000"/>
    <x v="5"/>
    <s v=""/>
    <s v="00002"/>
    <s v=""/>
    <s v=""/>
    <s v=""/>
    <n v="31.39"/>
  </r>
  <r>
    <x v="0"/>
    <s v="0"/>
    <s v="10000"/>
    <s v="10100"/>
    <s v="5250000000"/>
    <x v="20"/>
    <s v=""/>
    <s v="00002"/>
    <s v=""/>
    <s v=""/>
    <s v=""/>
    <n v="-4"/>
  </r>
  <r>
    <x v="0"/>
    <s v="0"/>
    <s v="10000"/>
    <s v="10100"/>
    <s v="5250000000"/>
    <x v="6"/>
    <s v=""/>
    <s v="00002"/>
    <s v=""/>
    <s v=""/>
    <s v=""/>
    <n v="-98.08"/>
  </r>
  <r>
    <x v="0"/>
    <s v="0"/>
    <s v="10000"/>
    <s v="10100"/>
    <s v="5250000000"/>
    <x v="20"/>
    <s v=""/>
    <s v="00002"/>
    <s v=""/>
    <s v=""/>
    <s v=""/>
    <n v="-2.56"/>
  </r>
  <r>
    <x v="0"/>
    <s v="0"/>
    <s v="10000"/>
    <s v="10100"/>
    <s v="5250000000"/>
    <x v="20"/>
    <s v=""/>
    <s v="00002"/>
    <s v=""/>
    <s v=""/>
    <s v=""/>
    <n v="-5.76"/>
  </r>
  <r>
    <x v="0"/>
    <s v="0"/>
    <s v="10000"/>
    <s v="10100"/>
    <s v="5250000000"/>
    <x v="6"/>
    <s v=""/>
    <s v="00002"/>
    <s v=""/>
    <s v=""/>
    <s v=""/>
    <n v="-150"/>
  </r>
  <r>
    <x v="0"/>
    <s v="0"/>
    <s v="10000"/>
    <s v="10100"/>
    <s v="5250000000"/>
    <x v="7"/>
    <s v=""/>
    <s v="00002"/>
    <s v=""/>
    <s v=""/>
    <s v=""/>
    <n v="-172.66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21"/>
    <s v=""/>
    <s v="00002"/>
    <s v=""/>
    <s v=""/>
    <s v=""/>
    <n v="-9.5"/>
  </r>
  <r>
    <x v="0"/>
    <s v="0"/>
    <s v="10000"/>
    <s v="10100"/>
    <s v="5250000000"/>
    <x v="19"/>
    <s v=""/>
    <s v="00002"/>
    <s v=""/>
    <s v=""/>
    <s v=""/>
    <n v="-1.31"/>
  </r>
  <r>
    <x v="0"/>
    <s v="0"/>
    <s v="10000"/>
    <s v="10100"/>
    <s v="5250000000"/>
    <x v="10"/>
    <s v=""/>
    <s v="00002"/>
    <s v=""/>
    <s v=""/>
    <s v=""/>
    <n v="-271.7"/>
  </r>
  <r>
    <x v="0"/>
    <s v="0"/>
    <s v="10000"/>
    <s v="10100"/>
    <s v="5250000000"/>
    <x v="11"/>
    <s v=""/>
    <s v="00002"/>
    <s v=""/>
    <s v=""/>
    <s v=""/>
    <n v="-172.66"/>
  </r>
  <r>
    <x v="0"/>
    <s v="0"/>
    <s v="10000"/>
    <s v="10100"/>
    <s v="5250000000"/>
    <x v="6"/>
    <s v=""/>
    <s v="00002"/>
    <s v=""/>
    <s v=""/>
    <s v=""/>
    <n v="-31.39"/>
  </r>
  <r>
    <x v="0"/>
    <s v="0"/>
    <s v="10000"/>
    <s v="10100"/>
    <s v="5250000000"/>
    <x v="12"/>
    <s v=""/>
    <s v="00002"/>
    <s v=""/>
    <s v=""/>
    <s v=""/>
    <n v="-151.4"/>
  </r>
  <r>
    <x v="0"/>
    <s v="0"/>
    <s v="10000"/>
    <s v="10100"/>
    <s v="5250000000"/>
    <x v="13"/>
    <s v=""/>
    <s v="00002"/>
    <s v=""/>
    <s v=""/>
    <s v=""/>
    <n v="-151.4"/>
  </r>
  <r>
    <x v="0"/>
    <s v="0"/>
    <s v="10000"/>
    <s v="10100"/>
    <s v="5250000000"/>
    <x v="14"/>
    <s v=""/>
    <s v="00002"/>
    <s v=""/>
    <s v=""/>
    <s v=""/>
    <n v="-35.409999999999997"/>
  </r>
  <r>
    <x v="0"/>
    <s v="0"/>
    <s v="10000"/>
    <s v="10100"/>
    <s v="5250000000"/>
    <x v="15"/>
    <s v=""/>
    <s v="00002"/>
    <s v=""/>
    <s v=""/>
    <s v=""/>
    <n v="-307.45"/>
  </r>
  <r>
    <x v="0"/>
    <s v="0"/>
    <s v="10000"/>
    <s v="10100"/>
    <s v="5250000000"/>
    <x v="16"/>
    <s v=""/>
    <s v="00002"/>
    <s v=""/>
    <s v=""/>
    <s v=""/>
    <n v="-35.409999999999997"/>
  </r>
  <r>
    <x v="0"/>
    <s v="0"/>
    <s v="10000"/>
    <s v="10100"/>
    <s v="5250000000"/>
    <x v="17"/>
    <s v=""/>
    <s v="00002"/>
    <s v=""/>
    <s v=""/>
    <s v=""/>
    <n v="-118.43"/>
  </r>
  <r>
    <x v="0"/>
    <s v="0"/>
    <s v="10000"/>
    <s v="10100"/>
    <s v="5250000000"/>
    <x v="18"/>
    <s v=""/>
    <s v="00002"/>
    <s v=""/>
    <s v=""/>
    <s v=""/>
    <n v="-1490.4"/>
  </r>
  <r>
    <x v="0"/>
    <s v="0"/>
    <s v="10000"/>
    <s v="10100"/>
    <s v="5250000000"/>
    <x v="1"/>
    <s v=""/>
    <s v="00002"/>
    <s v=""/>
    <s v=""/>
    <s v=""/>
    <n v="151.4"/>
  </r>
  <r>
    <x v="0"/>
    <s v="0"/>
    <s v="10000"/>
    <s v="10100"/>
    <s v="5250000000"/>
    <x v="2"/>
    <s v=""/>
    <s v="00002"/>
    <s v=""/>
    <s v=""/>
    <s v=""/>
    <n v="35.409999999999997"/>
  </r>
  <r>
    <x v="0"/>
    <s v="0"/>
    <s v="10000"/>
    <s v="10100"/>
    <s v="5250000000"/>
    <x v="3"/>
    <s v=""/>
    <s v="00002"/>
    <s v=""/>
    <s v=""/>
    <s v=""/>
    <n v="271.7"/>
  </r>
  <r>
    <x v="0"/>
    <s v="0"/>
    <s v="10000"/>
    <s v="10100"/>
    <s v="5250000000"/>
    <x v="22"/>
    <s v=""/>
    <s v="00002"/>
    <s v=""/>
    <s v=""/>
    <s v=""/>
    <n v="1.31"/>
  </r>
  <r>
    <x v="0"/>
    <s v="0"/>
    <s v="10000"/>
    <s v="10100"/>
    <s v="5250000000"/>
    <x v="0"/>
    <s v=""/>
    <s v="00002"/>
    <s v=""/>
    <s v=""/>
    <s v=""/>
    <n v="376.05"/>
  </r>
  <r>
    <x v="0"/>
    <s v="0"/>
    <s v="10000"/>
    <s v="10100"/>
    <s v="5250000000"/>
    <x v="0"/>
    <s v=""/>
    <s v="00002"/>
    <s v=""/>
    <s v=""/>
    <s v=""/>
    <n v="1716.75"/>
  </r>
  <r>
    <x v="0"/>
    <s v="0"/>
    <s v="10000"/>
    <s v="10100"/>
    <s v="5250000000"/>
    <x v="0"/>
    <s v=""/>
    <s v="00002"/>
    <s v=""/>
    <s v=""/>
    <s v=""/>
    <n v="523.20000000000005"/>
  </r>
  <r>
    <x v="0"/>
    <s v="1"/>
    <s v="10000"/>
    <s v="10100"/>
    <s v="5250000000"/>
    <x v="0"/>
    <s v=""/>
    <s v="00002"/>
    <s v=""/>
    <s v=""/>
    <s v=""/>
    <n v="2984.96"/>
  </r>
  <r>
    <x v="0"/>
    <s v="1"/>
    <s v="10000"/>
    <s v="10100"/>
    <s v="5250000000"/>
    <x v="0"/>
    <s v=""/>
    <s v="00002"/>
    <s v=""/>
    <s v=""/>
    <s v=""/>
    <n v="746.24"/>
  </r>
  <r>
    <x v="0"/>
    <s v="1"/>
    <s v="10000"/>
    <s v="10100"/>
    <s v="5250000000"/>
    <x v="1"/>
    <s v=""/>
    <s v="00002"/>
    <s v=""/>
    <s v=""/>
    <s v=""/>
    <n v="226.05"/>
  </r>
  <r>
    <x v="0"/>
    <s v="1"/>
    <s v="10000"/>
    <s v="10100"/>
    <s v="5250000000"/>
    <x v="2"/>
    <s v=""/>
    <s v="00002"/>
    <s v=""/>
    <s v=""/>
    <s v=""/>
    <n v="52.87"/>
  </r>
  <r>
    <x v="0"/>
    <s v="1"/>
    <s v="10000"/>
    <s v="10100"/>
    <s v="5250000000"/>
    <x v="3"/>
    <s v=""/>
    <s v="00002"/>
    <s v=""/>
    <s v=""/>
    <s v=""/>
    <n v="297.7"/>
  </r>
  <r>
    <x v="0"/>
    <s v="1"/>
    <s v="10000"/>
    <s v="10100"/>
    <s v="5250000000"/>
    <x v="22"/>
    <s v=""/>
    <s v="00002"/>
    <s v=""/>
    <s v=""/>
    <s v=""/>
    <n v="2.0099999999999998"/>
  </r>
  <r>
    <x v="0"/>
    <s v="1"/>
    <s v="10000"/>
    <s v="10100"/>
    <s v="5250000000"/>
    <x v="5"/>
    <s v=""/>
    <s v="00002"/>
    <s v=""/>
    <s v=""/>
    <s v=""/>
    <n v="246.26"/>
  </r>
  <r>
    <x v="0"/>
    <s v="1"/>
    <s v="10000"/>
    <s v="10100"/>
    <s v="5250000000"/>
    <x v="5"/>
    <s v=""/>
    <s v="00002"/>
    <s v=""/>
    <s v=""/>
    <s v=""/>
    <n v="44.77"/>
  </r>
  <r>
    <x v="0"/>
    <s v="1"/>
    <s v="10000"/>
    <s v="10100"/>
    <s v="5250000000"/>
    <x v="6"/>
    <s v=""/>
    <s v="00002"/>
    <s v=""/>
    <s v=""/>
    <s v=""/>
    <n v="-5"/>
  </r>
  <r>
    <x v="0"/>
    <s v="1"/>
    <s v="10000"/>
    <s v="10100"/>
    <s v="5250000000"/>
    <x v="20"/>
    <s v=""/>
    <s v="00002"/>
    <s v=""/>
    <s v=""/>
    <s v=""/>
    <n v="-3.47"/>
  </r>
  <r>
    <x v="0"/>
    <s v="1"/>
    <s v="10000"/>
    <s v="10100"/>
    <s v="5250000000"/>
    <x v="8"/>
    <s v=""/>
    <s v="00002"/>
    <s v=""/>
    <s v=""/>
    <s v=""/>
    <n v="-43"/>
  </r>
  <r>
    <x v="0"/>
    <s v="1"/>
    <s v="10000"/>
    <s v="10100"/>
    <s v="5250000000"/>
    <x v="20"/>
    <s v=""/>
    <s v="00002"/>
    <s v=""/>
    <s v=""/>
    <s v=""/>
    <n v="-3.92"/>
  </r>
  <r>
    <x v="0"/>
    <s v="1"/>
    <s v="10000"/>
    <s v="10100"/>
    <s v="5250000000"/>
    <x v="6"/>
    <s v=""/>
    <s v="00002"/>
    <s v=""/>
    <s v=""/>
    <s v=""/>
    <n v="-9.89"/>
  </r>
  <r>
    <x v="0"/>
    <s v="1"/>
    <s v="10000"/>
    <s v="10100"/>
    <s v="5250000000"/>
    <x v="7"/>
    <s v=""/>
    <s v="00002"/>
    <s v=""/>
    <s v=""/>
    <s v=""/>
    <n v="-246.26"/>
  </r>
  <r>
    <x v="0"/>
    <s v="1"/>
    <s v="10000"/>
    <s v="10100"/>
    <s v="5250000000"/>
    <x v="6"/>
    <s v=""/>
    <s v="00002"/>
    <s v=""/>
    <s v=""/>
    <s v=""/>
    <n v="-15.38"/>
  </r>
  <r>
    <x v="0"/>
    <s v="1"/>
    <s v="10000"/>
    <s v="10100"/>
    <s v="5250000000"/>
    <x v="23"/>
    <s v=""/>
    <s v="00002"/>
    <s v=""/>
    <s v=""/>
    <s v=""/>
    <n v="-19.68"/>
  </r>
  <r>
    <x v="0"/>
    <s v="1"/>
    <s v="10000"/>
    <s v="10100"/>
    <s v="5250000000"/>
    <x v="19"/>
    <s v=""/>
    <s v="00002"/>
    <s v=""/>
    <s v=""/>
    <s v=""/>
    <n v="-2.0099999999999998"/>
  </r>
  <r>
    <x v="0"/>
    <s v="1"/>
    <s v="10000"/>
    <s v="10100"/>
    <s v="5250000000"/>
    <x v="10"/>
    <s v=""/>
    <s v="00002"/>
    <s v=""/>
    <s v=""/>
    <s v=""/>
    <n v="-297.7"/>
  </r>
  <r>
    <x v="0"/>
    <s v="1"/>
    <s v="10000"/>
    <s v="10100"/>
    <s v="5250000000"/>
    <x v="11"/>
    <s v=""/>
    <s v="00002"/>
    <s v=""/>
    <s v=""/>
    <s v=""/>
    <n v="-246.26"/>
  </r>
  <r>
    <x v="0"/>
    <s v="1"/>
    <s v="10000"/>
    <s v="10100"/>
    <s v="5250000000"/>
    <x v="6"/>
    <s v=""/>
    <s v="00002"/>
    <s v=""/>
    <s v=""/>
    <s v=""/>
    <n v="-44.77"/>
  </r>
  <r>
    <x v="0"/>
    <s v="1"/>
    <s v="10000"/>
    <s v="10100"/>
    <s v="5250000000"/>
    <x v="12"/>
    <s v=""/>
    <s v="00002"/>
    <s v=""/>
    <s v=""/>
    <s v=""/>
    <n v="-226.05"/>
  </r>
  <r>
    <x v="0"/>
    <s v="1"/>
    <s v="10000"/>
    <s v="10100"/>
    <s v="5250000000"/>
    <x v="13"/>
    <s v=""/>
    <s v="00002"/>
    <s v=""/>
    <s v=""/>
    <s v=""/>
    <n v="-226.05"/>
  </r>
  <r>
    <x v="0"/>
    <s v="1"/>
    <s v="10000"/>
    <s v="10100"/>
    <s v="5250000000"/>
    <x v="14"/>
    <s v=""/>
    <s v="00002"/>
    <s v=""/>
    <s v=""/>
    <s v=""/>
    <n v="-52.87"/>
  </r>
  <r>
    <x v="0"/>
    <s v="1"/>
    <s v="10000"/>
    <s v="10100"/>
    <s v="5250000000"/>
    <x v="15"/>
    <s v=""/>
    <s v="00002"/>
    <s v=""/>
    <s v=""/>
    <s v=""/>
    <n v="-627.54999999999995"/>
  </r>
  <r>
    <x v="0"/>
    <s v="1"/>
    <s v="10000"/>
    <s v="10100"/>
    <s v="5250000000"/>
    <x v="16"/>
    <s v=""/>
    <s v="00002"/>
    <s v=""/>
    <s v=""/>
    <s v=""/>
    <n v="-52.87"/>
  </r>
  <r>
    <x v="0"/>
    <s v="1"/>
    <s v="10000"/>
    <s v="10100"/>
    <s v="5250000000"/>
    <x v="17"/>
    <s v=""/>
    <s v="00002"/>
    <s v=""/>
    <s v=""/>
    <s v=""/>
    <n v="-200.98"/>
  </r>
  <r>
    <x v="0"/>
    <s v="1"/>
    <s v="10000"/>
    <s v="10100"/>
    <s v="5250000000"/>
    <x v="18"/>
    <s v=""/>
    <s v="00002"/>
    <s v=""/>
    <s v=""/>
    <s v=""/>
    <n v="-2277.15"/>
  </r>
  <r>
    <x v="0"/>
    <s v="0"/>
    <s v="10000"/>
    <s v="10100"/>
    <s v="5250000000"/>
    <x v="1"/>
    <s v=""/>
    <s v="00002"/>
    <s v=""/>
    <s v=""/>
    <s v=""/>
    <n v="47.35"/>
  </r>
  <r>
    <x v="0"/>
    <s v="0"/>
    <s v="10000"/>
    <s v="10100"/>
    <s v="5250000000"/>
    <x v="2"/>
    <s v=""/>
    <s v="00002"/>
    <s v=""/>
    <s v=""/>
    <s v=""/>
    <n v="11.07"/>
  </r>
  <r>
    <x v="0"/>
    <s v="0"/>
    <s v="10000"/>
    <s v="10100"/>
    <s v="5250000000"/>
    <x v="12"/>
    <s v=""/>
    <s v="00002"/>
    <s v=""/>
    <s v=""/>
    <s v=""/>
    <n v="-47.35"/>
  </r>
  <r>
    <x v="0"/>
    <s v="0"/>
    <s v="10000"/>
    <s v="10100"/>
    <s v="5250000000"/>
    <x v="13"/>
    <s v=""/>
    <s v="00002"/>
    <s v=""/>
    <s v=""/>
    <s v=""/>
    <n v="-47.35"/>
  </r>
  <r>
    <x v="0"/>
    <s v="0"/>
    <s v="10000"/>
    <s v="10100"/>
    <s v="5250000000"/>
    <x v="14"/>
    <s v=""/>
    <s v="00002"/>
    <s v=""/>
    <s v=""/>
    <s v=""/>
    <n v="-11.07"/>
  </r>
  <r>
    <x v="0"/>
    <s v="0"/>
    <s v="10000"/>
    <s v="10100"/>
    <s v="5250000000"/>
    <x v="0"/>
    <s v=""/>
    <s v="00002"/>
    <s v=""/>
    <s v=""/>
    <s v=""/>
    <n v="763.75"/>
  </r>
  <r>
    <x v="0"/>
    <s v="0"/>
    <s v="10000"/>
    <s v="10100"/>
    <s v="5250000000"/>
    <x v="16"/>
    <s v=""/>
    <s v="00002"/>
    <s v=""/>
    <s v=""/>
    <s v=""/>
    <n v="-11.07"/>
  </r>
  <r>
    <x v="0"/>
    <s v="0"/>
    <s v="10000"/>
    <s v="10100"/>
    <s v="5250000000"/>
    <x v="17"/>
    <s v=""/>
    <s v="00002"/>
    <s v=""/>
    <s v=""/>
    <s v=""/>
    <n v="-14.97"/>
  </r>
  <r>
    <x v="0"/>
    <s v="0"/>
    <s v="10000"/>
    <s v="10100"/>
    <s v="5250000000"/>
    <x v="18"/>
    <s v=""/>
    <s v="00002"/>
    <s v=""/>
    <s v=""/>
    <s v=""/>
    <n v="-690.36"/>
  </r>
  <r>
    <x v="0"/>
    <s v="0"/>
    <s v="10000"/>
    <s v="10100"/>
    <s v="5250000000"/>
    <x v="0"/>
    <s v=""/>
    <s v="00002"/>
    <s v=""/>
    <s v=""/>
    <s v=""/>
    <n v="154.69999999999999"/>
  </r>
  <r>
    <x v="0"/>
    <s v="0"/>
    <s v="10000"/>
    <s v="10100"/>
    <s v="5250000000"/>
    <x v="0"/>
    <s v=""/>
    <s v="00002"/>
    <s v=""/>
    <s v=""/>
    <s v=""/>
    <n v="1010.1"/>
  </r>
  <r>
    <x v="0"/>
    <s v="0"/>
    <s v="10000"/>
    <s v="10100"/>
    <s v="5250000000"/>
    <x v="0"/>
    <s v=""/>
    <s v="00002"/>
    <s v=""/>
    <s v=""/>
    <s v=""/>
    <n v="291.2"/>
  </r>
  <r>
    <x v="0"/>
    <s v="0"/>
    <s v="10000"/>
    <s v="10100"/>
    <s v="5250000000"/>
    <x v="1"/>
    <s v=""/>
    <s v="00002"/>
    <s v=""/>
    <s v=""/>
    <s v=""/>
    <n v="80.02"/>
  </r>
  <r>
    <x v="0"/>
    <s v="0"/>
    <s v="10000"/>
    <s v="10100"/>
    <s v="5250000000"/>
    <x v="2"/>
    <s v=""/>
    <s v="00002"/>
    <s v=""/>
    <s v=""/>
    <s v=""/>
    <n v="18.71"/>
  </r>
  <r>
    <x v="0"/>
    <s v="0"/>
    <s v="10000"/>
    <s v="10100"/>
    <s v="5250000000"/>
    <x v="3"/>
    <s v=""/>
    <s v="00002"/>
    <s v=""/>
    <s v=""/>
    <s v=""/>
    <n v="673.9"/>
  </r>
  <r>
    <x v="0"/>
    <s v="0"/>
    <s v="10000"/>
    <s v="10100"/>
    <s v="5250000000"/>
    <x v="22"/>
    <s v=""/>
    <s v="00002"/>
    <s v=""/>
    <s v=""/>
    <s v=""/>
    <n v="0.5"/>
  </r>
  <r>
    <x v="0"/>
    <s v="0"/>
    <s v="10000"/>
    <s v="10100"/>
    <s v="5250000000"/>
    <x v="5"/>
    <s v=""/>
    <s v="00002"/>
    <s v=""/>
    <s v=""/>
    <s v=""/>
    <n v="96.1"/>
  </r>
  <r>
    <x v="0"/>
    <s v="0"/>
    <s v="10000"/>
    <s v="10100"/>
    <s v="5250000000"/>
    <x v="5"/>
    <s v=""/>
    <s v="00002"/>
    <s v=""/>
    <s v=""/>
    <s v=""/>
    <n v="17.47"/>
  </r>
  <r>
    <x v="0"/>
    <s v="0"/>
    <s v="10000"/>
    <s v="10100"/>
    <s v="5250000000"/>
    <x v="20"/>
    <s v=""/>
    <s v="00002"/>
    <s v=""/>
    <s v=""/>
    <s v=""/>
    <n v="-1.25"/>
  </r>
  <r>
    <x v="0"/>
    <s v="0"/>
    <s v="10000"/>
    <s v="10100"/>
    <s v="5250000000"/>
    <x v="21"/>
    <s v=""/>
    <s v="00002"/>
    <s v=""/>
    <s v=""/>
    <s v=""/>
    <n v="-17.559999999999999"/>
  </r>
  <r>
    <x v="0"/>
    <s v="0"/>
    <s v="10000"/>
    <s v="10100"/>
    <s v="5250000000"/>
    <x v="6"/>
    <s v=""/>
    <s v="00002"/>
    <s v=""/>
    <s v=""/>
    <s v=""/>
    <n v="-19.23"/>
  </r>
  <r>
    <x v="0"/>
    <s v="0"/>
    <s v="10000"/>
    <s v="10100"/>
    <s v="5250000000"/>
    <x v="20"/>
    <s v=""/>
    <s v="00002"/>
    <s v=""/>
    <s v=""/>
    <s v=""/>
    <n v="-0.76"/>
  </r>
  <r>
    <x v="0"/>
    <s v="0"/>
    <s v="10000"/>
    <s v="10100"/>
    <s v="5250000000"/>
    <x v="7"/>
    <s v=""/>
    <s v="00002"/>
    <s v=""/>
    <s v=""/>
    <s v=""/>
    <n v="-96.1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19"/>
    <s v=""/>
    <s v="00002"/>
    <s v=""/>
    <s v=""/>
    <s v=""/>
    <n v="-0.5"/>
  </r>
  <r>
    <x v="0"/>
    <s v="0"/>
    <s v="10000"/>
    <s v="10100"/>
    <s v="5250000000"/>
    <x v="10"/>
    <s v=""/>
    <s v="00002"/>
    <s v=""/>
    <s v=""/>
    <s v=""/>
    <n v="-673.9"/>
  </r>
  <r>
    <x v="0"/>
    <s v="0"/>
    <s v="10000"/>
    <s v="10100"/>
    <s v="5250000000"/>
    <x v="11"/>
    <s v=""/>
    <s v="00002"/>
    <s v=""/>
    <s v=""/>
    <s v=""/>
    <n v="-96.1"/>
  </r>
  <r>
    <x v="0"/>
    <s v="0"/>
    <s v="10000"/>
    <s v="10100"/>
    <s v="5250000000"/>
    <x v="6"/>
    <s v=""/>
    <s v="00002"/>
    <s v=""/>
    <s v=""/>
    <s v=""/>
    <n v="-17.47"/>
  </r>
  <r>
    <x v="0"/>
    <s v="0"/>
    <s v="10000"/>
    <s v="10100"/>
    <s v="5250000000"/>
    <x v="12"/>
    <s v=""/>
    <s v="00002"/>
    <s v=""/>
    <s v=""/>
    <s v=""/>
    <n v="-80.02"/>
  </r>
  <r>
    <x v="0"/>
    <s v="0"/>
    <s v="10000"/>
    <s v="10100"/>
    <s v="5250000000"/>
    <x v="13"/>
    <s v=""/>
    <s v="00002"/>
    <s v=""/>
    <s v=""/>
    <s v=""/>
    <n v="-80.02"/>
  </r>
  <r>
    <x v="0"/>
    <s v="0"/>
    <s v="10000"/>
    <s v="10100"/>
    <s v="5250000000"/>
    <x v="14"/>
    <s v=""/>
    <s v="00002"/>
    <s v=""/>
    <s v=""/>
    <s v=""/>
    <n v="-18.71"/>
  </r>
  <r>
    <x v="0"/>
    <s v="0"/>
    <s v="10000"/>
    <s v="10100"/>
    <s v="5250000000"/>
    <x v="15"/>
    <s v=""/>
    <s v="00002"/>
    <s v=""/>
    <s v=""/>
    <s v=""/>
    <n v="-71.010000000000005"/>
  </r>
  <r>
    <x v="0"/>
    <s v="0"/>
    <s v="10000"/>
    <s v="10100"/>
    <s v="5250000000"/>
    <x v="16"/>
    <s v=""/>
    <s v="00002"/>
    <s v=""/>
    <s v=""/>
    <s v=""/>
    <n v="-18.71"/>
  </r>
  <r>
    <x v="0"/>
    <s v="0"/>
    <s v="10000"/>
    <s v="10100"/>
    <s v="5250000000"/>
    <x v="17"/>
    <s v=""/>
    <s v="00002"/>
    <s v=""/>
    <s v=""/>
    <s v=""/>
    <n v="-47.56"/>
  </r>
  <r>
    <x v="0"/>
    <s v="0"/>
    <s v="10000"/>
    <s v="10100"/>
    <s v="5250000000"/>
    <x v="18"/>
    <s v=""/>
    <s v="00002"/>
    <s v=""/>
    <s v=""/>
    <s v=""/>
    <n v="-958.45"/>
  </r>
  <r>
    <x v="0"/>
    <s v="0"/>
    <s v="10000"/>
    <s v="10100"/>
    <s v="5250000000"/>
    <x v="16"/>
    <s v=""/>
    <s v="00002"/>
    <s v=""/>
    <s v=""/>
    <s v=""/>
    <n v="-18.34"/>
  </r>
  <r>
    <x v="0"/>
    <s v="0"/>
    <s v="10000"/>
    <s v="10100"/>
    <s v="5250000000"/>
    <x v="17"/>
    <s v=""/>
    <s v="00002"/>
    <s v=""/>
    <s v=""/>
    <s v=""/>
    <n v="-52.54"/>
  </r>
  <r>
    <x v="0"/>
    <s v="0"/>
    <s v="10000"/>
    <s v="10100"/>
    <s v="5250000000"/>
    <x v="18"/>
    <s v=""/>
    <s v="00002"/>
    <s v=""/>
    <s v=""/>
    <s v=""/>
    <n v="-833.69"/>
  </r>
  <r>
    <x v="0"/>
    <s v="0"/>
    <s v="10000"/>
    <s v="10100"/>
    <s v="5250000000"/>
    <x v="0"/>
    <s v=""/>
    <s v="00002"/>
    <s v=""/>
    <s v=""/>
    <s v=""/>
    <n v="1264.5"/>
  </r>
  <r>
    <x v="0"/>
    <s v="0"/>
    <s v="10000"/>
    <s v="10100"/>
    <s v="5250000000"/>
    <x v="1"/>
    <s v=""/>
    <s v="00002"/>
    <s v=""/>
    <s v=""/>
    <s v=""/>
    <n v="78.400000000000006"/>
  </r>
  <r>
    <x v="0"/>
    <s v="0"/>
    <s v="10000"/>
    <s v="10100"/>
    <s v="5250000000"/>
    <x v="2"/>
    <s v=""/>
    <s v="00002"/>
    <s v=""/>
    <s v=""/>
    <s v=""/>
    <n v="18.34"/>
  </r>
  <r>
    <x v="0"/>
    <s v="0"/>
    <s v="10000"/>
    <s v="10100"/>
    <s v="5250000000"/>
    <x v="5"/>
    <s v=""/>
    <s v="00002"/>
    <s v=""/>
    <s v=""/>
    <s v=""/>
    <n v="83.46"/>
  </r>
  <r>
    <x v="0"/>
    <s v="0"/>
    <s v="10000"/>
    <s v="10100"/>
    <s v="5250000000"/>
    <x v="5"/>
    <s v=""/>
    <s v="00002"/>
    <s v=""/>
    <s v=""/>
    <s v=""/>
    <n v="15.17"/>
  </r>
  <r>
    <x v="0"/>
    <s v="0"/>
    <s v="10000"/>
    <s v="10100"/>
    <s v="5250000000"/>
    <x v="6"/>
    <s v=""/>
    <s v="00002"/>
    <s v=""/>
    <s v=""/>
    <s v=""/>
    <n v="-75"/>
  </r>
  <r>
    <x v="0"/>
    <s v="0"/>
    <s v="10000"/>
    <s v="10100"/>
    <s v="5250000000"/>
    <x v="7"/>
    <s v=""/>
    <s v="00002"/>
    <s v=""/>
    <s v=""/>
    <s v=""/>
    <n v="-83.46"/>
  </r>
  <r>
    <x v="0"/>
    <s v="0"/>
    <s v="10000"/>
    <s v="10100"/>
    <s v="5250000000"/>
    <x v="11"/>
    <s v=""/>
    <s v="00002"/>
    <s v=""/>
    <s v=""/>
    <s v=""/>
    <n v="-83.46"/>
  </r>
  <r>
    <x v="0"/>
    <s v="0"/>
    <s v="10000"/>
    <s v="10100"/>
    <s v="5250000000"/>
    <x v="6"/>
    <s v=""/>
    <s v="00002"/>
    <s v=""/>
    <s v=""/>
    <s v=""/>
    <n v="-15.17"/>
  </r>
  <r>
    <x v="0"/>
    <s v="0"/>
    <s v="10000"/>
    <s v="10100"/>
    <s v="5250000000"/>
    <x v="12"/>
    <s v=""/>
    <s v="00002"/>
    <s v=""/>
    <s v=""/>
    <s v=""/>
    <n v="-78.400000000000006"/>
  </r>
  <r>
    <x v="0"/>
    <s v="0"/>
    <s v="10000"/>
    <s v="10100"/>
    <s v="5250000000"/>
    <x v="13"/>
    <s v=""/>
    <s v="00002"/>
    <s v=""/>
    <s v=""/>
    <s v=""/>
    <n v="-78.400000000000006"/>
  </r>
  <r>
    <x v="0"/>
    <s v="0"/>
    <s v="10000"/>
    <s v="10100"/>
    <s v="5250000000"/>
    <x v="14"/>
    <s v=""/>
    <s v="00002"/>
    <s v=""/>
    <s v=""/>
    <s v=""/>
    <n v="-18.34"/>
  </r>
  <r>
    <x v="0"/>
    <s v="0"/>
    <s v="10000"/>
    <s v="10100"/>
    <s v="5250000000"/>
    <x v="15"/>
    <s v=""/>
    <s v="00002"/>
    <s v=""/>
    <s v=""/>
    <s v=""/>
    <n v="-123.07"/>
  </r>
  <r>
    <x v="0"/>
    <s v="0"/>
    <s v="10000"/>
    <s v="10100"/>
    <s v="5250000000"/>
    <x v="0"/>
    <s v=""/>
    <s v="00002"/>
    <s v=""/>
    <s v=""/>
    <s v=""/>
    <n v="5644.8"/>
  </r>
  <r>
    <x v="0"/>
    <s v="0"/>
    <s v="10000"/>
    <s v="10100"/>
    <s v="5250000000"/>
    <x v="1"/>
    <s v=""/>
    <s v="00002"/>
    <s v=""/>
    <s v=""/>
    <s v=""/>
    <n v="337.61"/>
  </r>
  <r>
    <x v="0"/>
    <s v="0"/>
    <s v="10000"/>
    <s v="10100"/>
    <s v="5250000000"/>
    <x v="2"/>
    <s v=""/>
    <s v="00002"/>
    <s v=""/>
    <s v=""/>
    <s v=""/>
    <n v="78.959999999999994"/>
  </r>
  <r>
    <x v="0"/>
    <s v="0"/>
    <s v="10000"/>
    <s v="10100"/>
    <s v="5250000000"/>
    <x v="3"/>
    <s v=""/>
    <s v="00002"/>
    <s v=""/>
    <s v=""/>
    <s v=""/>
    <n v="867.4"/>
  </r>
  <r>
    <x v="0"/>
    <s v="0"/>
    <s v="10000"/>
    <s v="10100"/>
    <s v="5250000000"/>
    <x v="22"/>
    <s v=""/>
    <s v="00002"/>
    <s v=""/>
    <s v=""/>
    <s v=""/>
    <n v="7.38"/>
  </r>
  <r>
    <x v="0"/>
    <s v="0"/>
    <s v="10000"/>
    <s v="10100"/>
    <s v="5250000000"/>
    <x v="24"/>
    <s v=""/>
    <s v="00002"/>
    <s v=""/>
    <s v=""/>
    <s v=""/>
    <n v="8.93"/>
  </r>
  <r>
    <x v="0"/>
    <s v="0"/>
    <s v="10000"/>
    <s v="10100"/>
    <s v="5250000000"/>
    <x v="5"/>
    <s v=""/>
    <s v="00002"/>
    <s v=""/>
    <s v=""/>
    <s v=""/>
    <n v="372.56"/>
  </r>
  <r>
    <x v="0"/>
    <s v="0"/>
    <s v="10000"/>
    <s v="10100"/>
    <s v="5250000000"/>
    <x v="5"/>
    <s v=""/>
    <s v="00002"/>
    <s v=""/>
    <s v=""/>
    <s v=""/>
    <n v="67.739999999999995"/>
  </r>
  <r>
    <x v="0"/>
    <s v="0"/>
    <s v="10000"/>
    <s v="10100"/>
    <s v="5250000000"/>
    <x v="21"/>
    <s v=""/>
    <s v="00002"/>
    <s v=""/>
    <s v=""/>
    <s v=""/>
    <n v="-14.87"/>
  </r>
  <r>
    <x v="0"/>
    <s v="0"/>
    <s v="10000"/>
    <s v="10100"/>
    <s v="5250000000"/>
    <x v="20"/>
    <s v=""/>
    <s v="00002"/>
    <s v=""/>
    <s v=""/>
    <s v=""/>
    <n v="-2.5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6"/>
    <s v=""/>
    <s v="00002"/>
    <s v=""/>
    <s v=""/>
    <s v=""/>
    <n v="-50"/>
  </r>
  <r>
    <x v="0"/>
    <s v="0"/>
    <s v="10000"/>
    <s v="10100"/>
    <s v="5250000000"/>
    <x v="20"/>
    <s v=""/>
    <s v="00002"/>
    <s v=""/>
    <s v=""/>
    <s v=""/>
    <n v="-21.6"/>
  </r>
  <r>
    <x v="0"/>
    <s v="0"/>
    <s v="10000"/>
    <s v="10100"/>
    <s v="5250000000"/>
    <x v="6"/>
    <s v=""/>
    <s v="00002"/>
    <s v=""/>
    <s v=""/>
    <s v=""/>
    <n v="-11.77"/>
  </r>
  <r>
    <x v="0"/>
    <s v="0"/>
    <s v="10000"/>
    <s v="10100"/>
    <s v="5250000000"/>
    <x v="20"/>
    <s v=""/>
    <s v="00002"/>
    <s v=""/>
    <s v=""/>
    <s v=""/>
    <n v="-14.4"/>
  </r>
  <r>
    <x v="0"/>
    <s v="0"/>
    <s v="10000"/>
    <s v="10100"/>
    <s v="5250000000"/>
    <x v="7"/>
    <s v=""/>
    <s v="00002"/>
    <s v=""/>
    <s v=""/>
    <s v=""/>
    <n v="-372.56"/>
  </r>
  <r>
    <x v="0"/>
    <s v="0"/>
    <s v="10000"/>
    <s v="10100"/>
    <s v="5250000000"/>
    <x v="6"/>
    <s v=""/>
    <s v="00002"/>
    <s v=""/>
    <s v=""/>
    <s v=""/>
    <n v="-82.69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21"/>
    <s v=""/>
    <s v="00002"/>
    <s v=""/>
    <s v=""/>
    <s v=""/>
    <n v="-8.93"/>
  </r>
  <r>
    <x v="0"/>
    <s v="0"/>
    <s v="10000"/>
    <s v="10100"/>
    <s v="5250000000"/>
    <x v="19"/>
    <s v=""/>
    <s v="00002"/>
    <s v=""/>
    <s v=""/>
    <s v=""/>
    <n v="-7.38"/>
  </r>
  <r>
    <x v="0"/>
    <s v="0"/>
    <s v="10000"/>
    <s v="10100"/>
    <s v="5250000000"/>
    <x v="10"/>
    <s v=""/>
    <s v="00002"/>
    <s v=""/>
    <s v=""/>
    <s v=""/>
    <n v="-867.4"/>
  </r>
  <r>
    <x v="0"/>
    <s v="0"/>
    <s v="10000"/>
    <s v="10100"/>
    <s v="5250000000"/>
    <x v="11"/>
    <s v=""/>
    <s v="00002"/>
    <s v=""/>
    <s v=""/>
    <s v=""/>
    <n v="-372.56"/>
  </r>
  <r>
    <x v="0"/>
    <s v="0"/>
    <s v="10000"/>
    <s v="10100"/>
    <s v="5250000000"/>
    <x v="6"/>
    <s v=""/>
    <s v="00002"/>
    <s v=""/>
    <s v=""/>
    <s v=""/>
    <n v="-67.739999999999995"/>
  </r>
  <r>
    <x v="0"/>
    <s v="0"/>
    <s v="10000"/>
    <s v="10100"/>
    <s v="5250000000"/>
    <x v="12"/>
    <s v=""/>
    <s v="00002"/>
    <s v=""/>
    <s v=""/>
    <s v=""/>
    <n v="-337.61"/>
  </r>
  <r>
    <x v="0"/>
    <s v="0"/>
    <s v="10000"/>
    <s v="10100"/>
    <s v="5250000000"/>
    <x v="13"/>
    <s v=""/>
    <s v="00002"/>
    <s v=""/>
    <s v=""/>
    <s v=""/>
    <n v="-337.61"/>
  </r>
  <r>
    <x v="0"/>
    <s v="0"/>
    <s v="10000"/>
    <s v="10100"/>
    <s v="5250000000"/>
    <x v="14"/>
    <s v=""/>
    <s v="00002"/>
    <s v=""/>
    <s v=""/>
    <s v=""/>
    <n v="-78.959999999999994"/>
  </r>
  <r>
    <x v="0"/>
    <s v="0"/>
    <s v="10000"/>
    <s v="10100"/>
    <s v="5250000000"/>
    <x v="15"/>
    <s v=""/>
    <s v="00002"/>
    <s v=""/>
    <s v=""/>
    <s v=""/>
    <n v="-695.59"/>
  </r>
  <r>
    <x v="0"/>
    <s v="0"/>
    <s v="10000"/>
    <s v="10100"/>
    <s v="5250000000"/>
    <x v="16"/>
    <s v=""/>
    <s v="00002"/>
    <s v=""/>
    <s v=""/>
    <s v=""/>
    <n v="-78.959999999999994"/>
  </r>
  <r>
    <x v="0"/>
    <s v="0"/>
    <s v="10000"/>
    <s v="10100"/>
    <s v="5250000000"/>
    <x v="17"/>
    <s v=""/>
    <s v="00002"/>
    <s v=""/>
    <s v=""/>
    <s v=""/>
    <n v="-300.20999999999998"/>
  </r>
  <r>
    <x v="0"/>
    <s v="0"/>
    <s v="10000"/>
    <s v="10100"/>
    <s v="5250000000"/>
    <x v="18"/>
    <s v=""/>
    <s v="00002"/>
    <s v=""/>
    <s v=""/>
    <s v=""/>
    <n v="-3528.54"/>
  </r>
  <r>
    <x v="0"/>
    <s v="0"/>
    <s v="10000"/>
    <s v="10100"/>
    <s v="5250000000"/>
    <x v="0"/>
    <s v=""/>
    <s v="00002"/>
    <s v=""/>
    <s v=""/>
    <s v=""/>
    <n v="50.5"/>
  </r>
  <r>
    <x v="0"/>
    <s v="0"/>
    <s v="10000"/>
    <s v="10100"/>
    <s v="5250000000"/>
    <x v="0"/>
    <s v=""/>
    <s v="00002"/>
    <s v=""/>
    <s v=""/>
    <s v=""/>
    <n v="1242.3"/>
  </r>
  <r>
    <x v="0"/>
    <s v="0"/>
    <s v="10000"/>
    <s v="10100"/>
    <s v="5250000000"/>
    <x v="0"/>
    <s v=""/>
    <s v="00002"/>
    <s v=""/>
    <s v=""/>
    <s v=""/>
    <n v="323.2"/>
  </r>
  <r>
    <x v="0"/>
    <s v="0"/>
    <s v="10000"/>
    <s v="10100"/>
    <s v="5250000000"/>
    <x v="1"/>
    <s v=""/>
    <s v="00002"/>
    <s v=""/>
    <s v=""/>
    <s v=""/>
    <n v="97.91"/>
  </r>
  <r>
    <x v="0"/>
    <s v="0"/>
    <s v="10000"/>
    <s v="10100"/>
    <s v="5250000000"/>
    <x v="2"/>
    <s v=""/>
    <s v="00002"/>
    <s v=""/>
    <s v=""/>
    <s v=""/>
    <n v="22.9"/>
  </r>
  <r>
    <x v="0"/>
    <s v="0"/>
    <s v="10000"/>
    <s v="10100"/>
    <s v="5250000000"/>
    <x v="5"/>
    <s v=""/>
    <s v="00002"/>
    <s v=""/>
    <s v=""/>
    <s v=""/>
    <n v="106.66"/>
  </r>
  <r>
    <x v="0"/>
    <s v="0"/>
    <s v="10000"/>
    <s v="10100"/>
    <s v="5250000000"/>
    <x v="5"/>
    <s v=""/>
    <s v="00002"/>
    <s v=""/>
    <s v=""/>
    <s v=""/>
    <n v="19.39"/>
  </r>
  <r>
    <x v="0"/>
    <s v="0"/>
    <s v="10000"/>
    <s v="10100"/>
    <s v="5250000000"/>
    <x v="6"/>
    <s v=""/>
    <s v="00002"/>
    <s v=""/>
    <s v=""/>
    <s v=""/>
    <n v="-2.5"/>
  </r>
  <r>
    <x v="0"/>
    <s v="0"/>
    <s v="10000"/>
    <s v="10100"/>
    <s v="5250000000"/>
    <x v="7"/>
    <s v=""/>
    <s v="00002"/>
    <s v=""/>
    <s v=""/>
    <s v=""/>
    <n v="-106.66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6"/>
    <s v=""/>
    <s v="00002"/>
    <s v=""/>
    <s v=""/>
    <s v=""/>
    <n v="-19.39"/>
  </r>
  <r>
    <x v="0"/>
    <s v="0"/>
    <s v="10000"/>
    <s v="10100"/>
    <s v="5250000000"/>
    <x v="11"/>
    <s v=""/>
    <s v="00002"/>
    <s v=""/>
    <s v=""/>
    <s v=""/>
    <n v="-106.66"/>
  </r>
  <r>
    <x v="0"/>
    <s v="0"/>
    <s v="10000"/>
    <s v="10100"/>
    <s v="5250000000"/>
    <x v="12"/>
    <s v=""/>
    <s v="00002"/>
    <s v=""/>
    <s v=""/>
    <s v=""/>
    <n v="-97.91"/>
  </r>
  <r>
    <x v="0"/>
    <s v="0"/>
    <s v="10000"/>
    <s v="10100"/>
    <s v="5250000000"/>
    <x v="13"/>
    <s v=""/>
    <s v="00002"/>
    <s v=""/>
    <s v=""/>
    <s v=""/>
    <n v="-97.91"/>
  </r>
  <r>
    <x v="0"/>
    <s v="0"/>
    <s v="10000"/>
    <s v="10100"/>
    <s v="5250000000"/>
    <x v="14"/>
    <s v=""/>
    <s v="00002"/>
    <s v=""/>
    <s v=""/>
    <s v=""/>
    <n v="-22.9"/>
  </r>
  <r>
    <x v="0"/>
    <s v="0"/>
    <s v="10000"/>
    <s v="10100"/>
    <s v="5250000000"/>
    <x v="15"/>
    <s v=""/>
    <s v="00002"/>
    <s v=""/>
    <s v=""/>
    <s v=""/>
    <n v="-189.86"/>
  </r>
  <r>
    <x v="0"/>
    <s v="0"/>
    <s v="10000"/>
    <s v="10100"/>
    <s v="5250000000"/>
    <x v="16"/>
    <s v=""/>
    <s v="00002"/>
    <s v=""/>
    <s v=""/>
    <s v=""/>
    <n v="-22.9"/>
  </r>
  <r>
    <x v="0"/>
    <s v="0"/>
    <s v="10000"/>
    <s v="10100"/>
    <s v="5250000000"/>
    <x v="17"/>
    <s v=""/>
    <s v="00002"/>
    <s v=""/>
    <s v=""/>
    <s v=""/>
    <n v="-73.86"/>
  </r>
  <r>
    <x v="0"/>
    <s v="0"/>
    <s v="10000"/>
    <s v="10100"/>
    <s v="5250000000"/>
    <x v="18"/>
    <s v=""/>
    <s v="00002"/>
    <s v=""/>
    <s v=""/>
    <s v=""/>
    <n v="-1085.46"/>
  </r>
  <r>
    <x v="0"/>
    <s v="0"/>
    <s v="10000"/>
    <s v="10100"/>
    <s v="5250000000"/>
    <x v="5"/>
    <s v=""/>
    <s v="00002"/>
    <s v=""/>
    <s v=""/>
    <s v=""/>
    <n v="44.77"/>
  </r>
  <r>
    <x v="0"/>
    <s v="0"/>
    <s v="10000"/>
    <s v="10100"/>
    <s v="5250000000"/>
    <x v="5"/>
    <s v=""/>
    <s v="00002"/>
    <s v=""/>
    <s v=""/>
    <s v=""/>
    <n v="246.26"/>
  </r>
  <r>
    <x v="0"/>
    <s v="0"/>
    <s v="10000"/>
    <s v="10100"/>
    <s v="5250000000"/>
    <x v="7"/>
    <s v=""/>
    <s v="00002"/>
    <s v=""/>
    <s v=""/>
    <s v=""/>
    <n v="-246.26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6"/>
    <s v=""/>
    <s v="00002"/>
    <s v=""/>
    <s v=""/>
    <s v=""/>
    <n v="-76.92"/>
  </r>
  <r>
    <x v="0"/>
    <s v="0"/>
    <s v="10000"/>
    <s v="10100"/>
    <s v="5250000000"/>
    <x v="10"/>
    <s v=""/>
    <s v="00002"/>
    <s v=""/>
    <s v=""/>
    <s v=""/>
    <n v="-867.4"/>
  </r>
  <r>
    <x v="0"/>
    <s v="0"/>
    <s v="10000"/>
    <s v="10100"/>
    <s v="5250000000"/>
    <x v="11"/>
    <s v=""/>
    <s v="00002"/>
    <s v=""/>
    <s v=""/>
    <s v=""/>
    <n v="-246.26"/>
  </r>
  <r>
    <x v="0"/>
    <s v="0"/>
    <s v="10000"/>
    <s v="10100"/>
    <s v="5250000000"/>
    <x v="16"/>
    <s v=""/>
    <s v="00002"/>
    <s v=""/>
    <s v=""/>
    <s v=""/>
    <n v="-51.13"/>
  </r>
  <r>
    <x v="0"/>
    <s v="0"/>
    <s v="10000"/>
    <s v="10100"/>
    <s v="5250000000"/>
    <x v="17"/>
    <s v=""/>
    <s v="00002"/>
    <s v=""/>
    <s v=""/>
    <s v=""/>
    <n v="-151.43"/>
  </r>
  <r>
    <x v="0"/>
    <s v="0"/>
    <s v="10000"/>
    <s v="10100"/>
    <s v="5250000000"/>
    <x v="18"/>
    <s v=""/>
    <s v="00002"/>
    <s v=""/>
    <s v=""/>
    <s v=""/>
    <n v="-1985.51"/>
  </r>
  <r>
    <x v="0"/>
    <s v="0"/>
    <s v="10000"/>
    <s v="10100"/>
    <s v="5250000000"/>
    <x v="6"/>
    <s v=""/>
    <s v="00002"/>
    <s v=""/>
    <s v=""/>
    <s v=""/>
    <n v="-630"/>
  </r>
  <r>
    <x v="0"/>
    <s v="0"/>
    <s v="10000"/>
    <s v="10100"/>
    <s v="5250000000"/>
    <x v="3"/>
    <s v=""/>
    <s v="00002"/>
    <s v=""/>
    <s v=""/>
    <s v=""/>
    <n v="867.4"/>
  </r>
  <r>
    <x v="0"/>
    <s v="0"/>
    <s v="10000"/>
    <s v="10100"/>
    <s v="5250000000"/>
    <x v="2"/>
    <s v=""/>
    <s v="00002"/>
    <s v=""/>
    <s v=""/>
    <s v=""/>
    <n v="51.13"/>
  </r>
  <r>
    <x v="0"/>
    <s v="0"/>
    <s v="10000"/>
    <s v="10100"/>
    <s v="5250000000"/>
    <x v="1"/>
    <s v=""/>
    <s v="00002"/>
    <s v=""/>
    <s v=""/>
    <s v=""/>
    <n v="218.62"/>
  </r>
  <r>
    <x v="0"/>
    <s v="0"/>
    <s v="10000"/>
    <s v="10100"/>
    <s v="5250000000"/>
    <x v="0"/>
    <s v=""/>
    <s v="00002"/>
    <s v=""/>
    <s v=""/>
    <s v=""/>
    <n v="373.12"/>
  </r>
  <r>
    <x v="0"/>
    <s v="0"/>
    <s v="10000"/>
    <s v="10100"/>
    <s v="5250000000"/>
    <x v="0"/>
    <s v=""/>
    <s v="00002"/>
    <s v=""/>
    <s v=""/>
    <s v=""/>
    <n v="746.24"/>
  </r>
  <r>
    <x v="0"/>
    <s v="0"/>
    <s v="10000"/>
    <s v="10100"/>
    <s v="5250000000"/>
    <x v="0"/>
    <s v=""/>
    <s v="00002"/>
    <s v=""/>
    <s v=""/>
    <s v=""/>
    <n v="2238.7199999999998"/>
  </r>
  <r>
    <x v="0"/>
    <s v="0"/>
    <s v="10000"/>
    <s v="10100"/>
    <s v="5250000000"/>
    <x v="0"/>
    <s v=""/>
    <s v="00002"/>
    <s v=""/>
    <s v=""/>
    <s v=""/>
    <n v="373.12"/>
  </r>
  <r>
    <x v="0"/>
    <s v="0"/>
    <s v="10000"/>
    <s v="10100"/>
    <s v="5250000000"/>
    <x v="15"/>
    <s v=""/>
    <s v="00002"/>
    <s v=""/>
    <s v=""/>
    <s v=""/>
    <n v="-243.15"/>
  </r>
  <r>
    <x v="0"/>
    <s v="0"/>
    <s v="10000"/>
    <s v="10100"/>
    <s v="5250000000"/>
    <x v="14"/>
    <s v=""/>
    <s v="00002"/>
    <s v=""/>
    <s v=""/>
    <s v=""/>
    <n v="-51.13"/>
  </r>
  <r>
    <x v="0"/>
    <s v="0"/>
    <s v="10000"/>
    <s v="10100"/>
    <s v="5250000000"/>
    <x v="13"/>
    <s v=""/>
    <s v="00002"/>
    <s v=""/>
    <s v=""/>
    <s v=""/>
    <n v="-218.62"/>
  </r>
  <r>
    <x v="0"/>
    <s v="0"/>
    <s v="10000"/>
    <s v="10100"/>
    <s v="5250000000"/>
    <x v="12"/>
    <s v=""/>
    <s v="00002"/>
    <s v=""/>
    <s v=""/>
    <s v=""/>
    <n v="-218.62"/>
  </r>
  <r>
    <x v="0"/>
    <s v="0"/>
    <s v="10000"/>
    <s v="10100"/>
    <s v="5250000000"/>
    <x v="6"/>
    <s v=""/>
    <s v="00002"/>
    <s v=""/>
    <s v=""/>
    <s v=""/>
    <n v="-44.77"/>
  </r>
  <r>
    <x v="0"/>
    <s v="0"/>
    <s v="10000"/>
    <s v="10100"/>
    <s v="5250000000"/>
    <x v="6"/>
    <s v=""/>
    <s v="00002"/>
    <s v=""/>
    <s v=""/>
    <s v=""/>
    <n v="-22.62"/>
  </r>
  <r>
    <x v="0"/>
    <s v="0"/>
    <s v="10000"/>
    <s v="10100"/>
    <s v="5250000000"/>
    <x v="0"/>
    <s v=""/>
    <s v="00002"/>
    <s v=""/>
    <s v=""/>
    <s v=""/>
    <n v="1319.36"/>
  </r>
  <r>
    <x v="0"/>
    <s v="0"/>
    <s v="10000"/>
    <s v="10100"/>
    <s v="5250000000"/>
    <x v="15"/>
    <s v=""/>
    <s v="00002"/>
    <s v=""/>
    <s v=""/>
    <s v=""/>
    <n v="-128.77000000000001"/>
  </r>
  <r>
    <x v="0"/>
    <s v="0"/>
    <s v="10000"/>
    <s v="10100"/>
    <s v="5250000000"/>
    <x v="16"/>
    <s v=""/>
    <s v="00002"/>
    <s v=""/>
    <s v=""/>
    <s v=""/>
    <n v="-26.17"/>
  </r>
  <r>
    <x v="0"/>
    <s v="0"/>
    <s v="10000"/>
    <s v="10100"/>
    <s v="5250000000"/>
    <x v="17"/>
    <s v=""/>
    <s v="00002"/>
    <s v=""/>
    <s v=""/>
    <s v=""/>
    <n v="-85.08"/>
  </r>
  <r>
    <x v="0"/>
    <s v="0"/>
    <s v="10000"/>
    <s v="10100"/>
    <s v="5250000000"/>
    <x v="18"/>
    <s v=""/>
    <s v="00002"/>
    <s v=""/>
    <s v=""/>
    <s v=""/>
    <n v="-1278.6199999999999"/>
  </r>
  <r>
    <x v="0"/>
    <s v="0"/>
    <s v="10000"/>
    <s v="10100"/>
    <s v="5250000000"/>
    <x v="12"/>
    <s v=""/>
    <s v="00002"/>
    <s v=""/>
    <s v=""/>
    <s v=""/>
    <n v="-111.91"/>
  </r>
  <r>
    <x v="0"/>
    <s v="0"/>
    <s v="10000"/>
    <s v="10100"/>
    <s v="5250000000"/>
    <x v="13"/>
    <s v=""/>
    <s v="00002"/>
    <s v=""/>
    <s v=""/>
    <s v=""/>
    <n v="-111.91"/>
  </r>
  <r>
    <x v="0"/>
    <s v="0"/>
    <s v="10000"/>
    <s v="10100"/>
    <s v="5250000000"/>
    <x v="11"/>
    <s v=""/>
    <s v="00002"/>
    <s v=""/>
    <s v=""/>
    <s v=""/>
    <n v="-124.4"/>
  </r>
  <r>
    <x v="0"/>
    <s v="0"/>
    <s v="10000"/>
    <s v="10100"/>
    <s v="5250000000"/>
    <x v="10"/>
    <s v=""/>
    <s v="00002"/>
    <s v=""/>
    <s v=""/>
    <s v=""/>
    <n v="-271.7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7"/>
    <s v=""/>
    <s v="00002"/>
    <s v=""/>
    <s v=""/>
    <s v=""/>
    <n v="-124.4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6"/>
    <s v=""/>
    <s v="00002"/>
    <s v=""/>
    <s v=""/>
    <s v=""/>
    <n v="-50"/>
  </r>
  <r>
    <x v="0"/>
    <s v="0"/>
    <s v="10000"/>
    <s v="10100"/>
    <s v="5250000000"/>
    <x v="5"/>
    <s v=""/>
    <s v="00002"/>
    <s v=""/>
    <s v=""/>
    <s v=""/>
    <n v="22.62"/>
  </r>
  <r>
    <x v="0"/>
    <s v="0"/>
    <s v="10000"/>
    <s v="10100"/>
    <s v="5250000000"/>
    <x v="5"/>
    <s v=""/>
    <s v="00002"/>
    <s v=""/>
    <s v=""/>
    <s v=""/>
    <n v="124.4"/>
  </r>
  <r>
    <x v="0"/>
    <s v="0"/>
    <s v="10000"/>
    <s v="10100"/>
    <s v="5250000000"/>
    <x v="3"/>
    <s v=""/>
    <s v="00002"/>
    <s v=""/>
    <s v=""/>
    <s v=""/>
    <n v="271.7"/>
  </r>
  <r>
    <x v="0"/>
    <s v="0"/>
    <s v="10000"/>
    <s v="10100"/>
    <s v="5250000000"/>
    <x v="2"/>
    <s v=""/>
    <s v="00002"/>
    <s v=""/>
    <s v=""/>
    <s v=""/>
    <n v="26.17"/>
  </r>
  <r>
    <x v="0"/>
    <s v="0"/>
    <s v="10000"/>
    <s v="10100"/>
    <s v="5250000000"/>
    <x v="1"/>
    <s v=""/>
    <s v="00002"/>
    <s v=""/>
    <s v=""/>
    <s v=""/>
    <n v="111.91"/>
  </r>
  <r>
    <x v="0"/>
    <s v="0"/>
    <s v="10000"/>
    <s v="10100"/>
    <s v="5250000000"/>
    <x v="0"/>
    <s v=""/>
    <s v="00002"/>
    <s v=""/>
    <s v=""/>
    <s v=""/>
    <n v="565.44000000000005"/>
  </r>
  <r>
    <x v="0"/>
    <s v="0"/>
    <s v="10000"/>
    <s v="10100"/>
    <s v="5250000000"/>
    <x v="14"/>
    <s v=""/>
    <s v="00002"/>
    <s v=""/>
    <s v=""/>
    <s v=""/>
    <n v="-26.17"/>
  </r>
  <r>
    <x v="0"/>
    <s v="0"/>
    <s v="10000"/>
    <s v="10100"/>
    <s v="5250000000"/>
    <x v="11"/>
    <s v=""/>
    <s v="00002"/>
    <s v=""/>
    <s v=""/>
    <s v=""/>
    <n v="-288.92"/>
  </r>
  <r>
    <x v="0"/>
    <s v="0"/>
    <s v="10000"/>
    <s v="10100"/>
    <s v="5250000000"/>
    <x v="12"/>
    <s v=""/>
    <s v="00002"/>
    <s v=""/>
    <s v=""/>
    <s v=""/>
    <n v="-259.47000000000003"/>
  </r>
  <r>
    <x v="0"/>
    <s v="0"/>
    <s v="10000"/>
    <s v="10100"/>
    <s v="5250000000"/>
    <x v="13"/>
    <s v=""/>
    <s v="00002"/>
    <s v=""/>
    <s v=""/>
    <s v=""/>
    <n v="-259.47000000000003"/>
  </r>
  <r>
    <x v="0"/>
    <s v="0"/>
    <s v="10000"/>
    <s v="10100"/>
    <s v="5250000000"/>
    <x v="14"/>
    <s v=""/>
    <s v="00002"/>
    <s v=""/>
    <s v=""/>
    <s v=""/>
    <n v="-60.68"/>
  </r>
  <r>
    <x v="0"/>
    <s v="0"/>
    <s v="10000"/>
    <s v="10100"/>
    <s v="5250000000"/>
    <x v="15"/>
    <s v=""/>
    <s v="00002"/>
    <s v=""/>
    <s v=""/>
    <s v=""/>
    <n v="-383.93"/>
  </r>
  <r>
    <x v="0"/>
    <s v="0"/>
    <s v="10000"/>
    <s v="10100"/>
    <s v="5250000000"/>
    <x v="16"/>
    <s v=""/>
    <s v="00002"/>
    <s v=""/>
    <s v=""/>
    <s v=""/>
    <n v="-60.68"/>
  </r>
  <r>
    <x v="0"/>
    <s v="0"/>
    <s v="10000"/>
    <s v="10100"/>
    <s v="5250000000"/>
    <x v="17"/>
    <s v=""/>
    <s v="00002"/>
    <s v=""/>
    <s v=""/>
    <s v=""/>
    <n v="-229.57"/>
  </r>
  <r>
    <x v="0"/>
    <s v="0"/>
    <s v="10000"/>
    <s v="10100"/>
    <s v="5250000000"/>
    <x v="18"/>
    <s v=""/>
    <s v="00002"/>
    <s v=""/>
    <s v=""/>
    <s v=""/>
    <n v="-2955.97"/>
  </r>
  <r>
    <x v="0"/>
    <s v="0"/>
    <s v="10000"/>
    <s v="10100"/>
    <s v="5250000000"/>
    <x v="0"/>
    <s v=""/>
    <s v="00002"/>
    <s v=""/>
    <s v=""/>
    <s v=""/>
    <n v="3502.08"/>
  </r>
  <r>
    <x v="0"/>
    <s v="0"/>
    <s v="10000"/>
    <s v="10100"/>
    <s v="5250000000"/>
    <x v="0"/>
    <s v=""/>
    <s v="00002"/>
    <s v=""/>
    <s v=""/>
    <s v=""/>
    <n v="875.52"/>
  </r>
  <r>
    <x v="0"/>
    <s v="0"/>
    <s v="10000"/>
    <s v="10100"/>
    <s v="5250000000"/>
    <x v="1"/>
    <s v=""/>
    <s v="00002"/>
    <s v=""/>
    <s v=""/>
    <s v=""/>
    <n v="259.47000000000003"/>
  </r>
  <r>
    <x v="0"/>
    <s v="0"/>
    <s v="10000"/>
    <s v="10100"/>
    <s v="5250000000"/>
    <x v="2"/>
    <s v=""/>
    <s v="00002"/>
    <s v=""/>
    <s v=""/>
    <s v=""/>
    <n v="60.68"/>
  </r>
  <r>
    <x v="0"/>
    <s v="0"/>
    <s v="10000"/>
    <s v="10100"/>
    <s v="5250000000"/>
    <x v="3"/>
    <s v=""/>
    <s v="00002"/>
    <s v=""/>
    <s v=""/>
    <s v=""/>
    <n v="879.25"/>
  </r>
  <r>
    <x v="0"/>
    <s v="0"/>
    <s v="10000"/>
    <s v="10100"/>
    <s v="5250000000"/>
    <x v="24"/>
    <s v=""/>
    <s v="00002"/>
    <s v=""/>
    <s v=""/>
    <s v=""/>
    <n v="8.0500000000000007"/>
  </r>
  <r>
    <x v="0"/>
    <s v="0"/>
    <s v="10000"/>
    <s v="10100"/>
    <s v="5250000000"/>
    <x v="5"/>
    <s v=""/>
    <s v="00002"/>
    <s v=""/>
    <s v=""/>
    <s v=""/>
    <n v="288.92"/>
  </r>
  <r>
    <x v="0"/>
    <s v="0"/>
    <s v="10000"/>
    <s v="10100"/>
    <s v="5250000000"/>
    <x v="5"/>
    <s v=""/>
    <s v="00002"/>
    <s v=""/>
    <s v=""/>
    <s v=""/>
    <n v="52.53"/>
  </r>
  <r>
    <x v="0"/>
    <s v="0"/>
    <s v="10000"/>
    <s v="10100"/>
    <s v="5250000000"/>
    <x v="21"/>
    <s v=""/>
    <s v="00002"/>
    <s v=""/>
    <s v=""/>
    <s v=""/>
    <n v="-1.43"/>
  </r>
  <r>
    <x v="0"/>
    <s v="0"/>
    <s v="10000"/>
    <s v="10100"/>
    <s v="5250000000"/>
    <x v="6"/>
    <s v=""/>
    <s v="00002"/>
    <s v=""/>
    <s v=""/>
    <s v=""/>
    <n v="-5"/>
  </r>
  <r>
    <x v="0"/>
    <s v="0"/>
    <s v="10000"/>
    <s v="10100"/>
    <s v="5250000000"/>
    <x v="7"/>
    <s v=""/>
    <s v="00002"/>
    <s v=""/>
    <s v=""/>
    <s v=""/>
    <n v="-288.92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6"/>
    <s v=""/>
    <s v="00002"/>
    <s v=""/>
    <s v=""/>
    <s v=""/>
    <n v="-27.14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6"/>
    <s v=""/>
    <s v="00002"/>
    <s v=""/>
    <s v=""/>
    <s v=""/>
    <n v="-6.54"/>
  </r>
  <r>
    <x v="0"/>
    <s v="0"/>
    <s v="10000"/>
    <s v="10100"/>
    <s v="5250000000"/>
    <x v="6"/>
    <s v=""/>
    <s v="00002"/>
    <s v=""/>
    <s v=""/>
    <s v=""/>
    <n v="-30.77"/>
  </r>
  <r>
    <x v="0"/>
    <s v="0"/>
    <s v="10000"/>
    <s v="10100"/>
    <s v="5250000000"/>
    <x v="10"/>
    <s v=""/>
    <s v="00002"/>
    <s v=""/>
    <s v=""/>
    <s v=""/>
    <n v="-879.25"/>
  </r>
  <r>
    <x v="0"/>
    <s v="0"/>
    <s v="10000"/>
    <s v="10100"/>
    <s v="5250000000"/>
    <x v="21"/>
    <s v=""/>
    <s v="00002"/>
    <s v=""/>
    <s v=""/>
    <s v=""/>
    <n v="-8.0500000000000007"/>
  </r>
  <r>
    <x v="0"/>
    <s v="0"/>
    <s v="10000"/>
    <s v="10100"/>
    <s v="5250000000"/>
    <x v="6"/>
    <s v=""/>
    <s v="00002"/>
    <s v=""/>
    <s v=""/>
    <s v=""/>
    <n v="-52.53"/>
  </r>
  <r>
    <x v="0"/>
    <s v="0"/>
    <s v="10000"/>
    <s v="10100"/>
    <s v="5250000000"/>
    <x v="11"/>
    <s v=""/>
    <s v="00002"/>
    <s v=""/>
    <s v=""/>
    <s v=""/>
    <n v="-139.34"/>
  </r>
  <r>
    <x v="0"/>
    <s v="0"/>
    <s v="10000"/>
    <s v="10100"/>
    <s v="5250000000"/>
    <x v="6"/>
    <s v=""/>
    <s v="00002"/>
    <s v=""/>
    <s v=""/>
    <s v=""/>
    <n v="-25.33"/>
  </r>
  <r>
    <x v="0"/>
    <s v="0"/>
    <s v="10000"/>
    <s v="10100"/>
    <s v="5250000000"/>
    <x v="12"/>
    <s v=""/>
    <s v="00002"/>
    <s v=""/>
    <s v=""/>
    <s v=""/>
    <n v="-121.52"/>
  </r>
  <r>
    <x v="0"/>
    <s v="0"/>
    <s v="10000"/>
    <s v="10100"/>
    <s v="5250000000"/>
    <x v="13"/>
    <s v=""/>
    <s v="00002"/>
    <s v=""/>
    <s v=""/>
    <s v=""/>
    <n v="-121.52"/>
  </r>
  <r>
    <x v="0"/>
    <s v="0"/>
    <s v="10000"/>
    <s v="10100"/>
    <s v="5250000000"/>
    <x v="14"/>
    <s v=""/>
    <s v="00002"/>
    <s v=""/>
    <s v=""/>
    <s v=""/>
    <n v="-28.42"/>
  </r>
  <r>
    <x v="0"/>
    <s v="0"/>
    <s v="10000"/>
    <s v="10100"/>
    <s v="5250000000"/>
    <x v="15"/>
    <s v=""/>
    <s v="00002"/>
    <s v=""/>
    <s v=""/>
    <s v=""/>
    <n v="-191.84"/>
  </r>
  <r>
    <x v="0"/>
    <s v="0"/>
    <s v="10000"/>
    <s v="10100"/>
    <s v="5250000000"/>
    <x v="16"/>
    <s v=""/>
    <s v="00002"/>
    <s v=""/>
    <s v=""/>
    <s v=""/>
    <n v="-28.42"/>
  </r>
  <r>
    <x v="0"/>
    <s v="0"/>
    <s v="10000"/>
    <s v="10100"/>
    <s v="5250000000"/>
    <x v="17"/>
    <s v=""/>
    <s v="00002"/>
    <s v=""/>
    <s v=""/>
    <s v=""/>
    <n v="-94.66"/>
  </r>
  <r>
    <x v="0"/>
    <s v="0"/>
    <s v="10000"/>
    <s v="10100"/>
    <s v="5250000000"/>
    <x v="0"/>
    <s v=""/>
    <s v="00002"/>
    <s v=""/>
    <s v=""/>
    <s v=""/>
    <n v="422.24"/>
  </r>
  <r>
    <x v="0"/>
    <s v="0"/>
    <s v="10000"/>
    <s v="10100"/>
    <s v="5250000000"/>
    <x v="0"/>
    <s v=""/>
    <s v="00002"/>
    <s v=""/>
    <s v=""/>
    <s v=""/>
    <n v="1266.72"/>
  </r>
  <r>
    <x v="0"/>
    <s v="0"/>
    <s v="10000"/>
    <s v="10100"/>
    <s v="5250000000"/>
    <x v="0"/>
    <s v=""/>
    <s v="00002"/>
    <s v=""/>
    <s v=""/>
    <s v=""/>
    <n v="422.24"/>
  </r>
  <r>
    <x v="0"/>
    <s v="0"/>
    <s v="10000"/>
    <s v="10100"/>
    <s v="5250000000"/>
    <x v="1"/>
    <s v=""/>
    <s v="00002"/>
    <s v=""/>
    <s v=""/>
    <s v=""/>
    <n v="121.52"/>
  </r>
  <r>
    <x v="0"/>
    <s v="0"/>
    <s v="10000"/>
    <s v="10100"/>
    <s v="5250000000"/>
    <x v="2"/>
    <s v=""/>
    <s v="00002"/>
    <s v=""/>
    <s v=""/>
    <s v=""/>
    <n v="28.42"/>
  </r>
  <r>
    <x v="0"/>
    <s v="0"/>
    <s v="10000"/>
    <s v="10100"/>
    <s v="5250000000"/>
    <x v="3"/>
    <s v=""/>
    <s v="00002"/>
    <s v=""/>
    <s v=""/>
    <s v=""/>
    <n v="736.65"/>
  </r>
  <r>
    <x v="0"/>
    <s v="0"/>
    <s v="10000"/>
    <s v="10100"/>
    <s v="5250000000"/>
    <x v="22"/>
    <s v=""/>
    <s v="00002"/>
    <s v=""/>
    <s v=""/>
    <s v=""/>
    <n v="2.87"/>
  </r>
  <r>
    <x v="0"/>
    <s v="0"/>
    <s v="10000"/>
    <s v="10100"/>
    <s v="5250000000"/>
    <x v="24"/>
    <s v=""/>
    <s v="00002"/>
    <s v=""/>
    <s v=""/>
    <s v=""/>
    <n v="8.25"/>
  </r>
  <r>
    <x v="0"/>
    <s v="0"/>
    <s v="10000"/>
    <s v="10100"/>
    <s v="5250000000"/>
    <x v="5"/>
    <s v=""/>
    <s v="00002"/>
    <s v=""/>
    <s v=""/>
    <s v=""/>
    <n v="139.34"/>
  </r>
  <r>
    <x v="0"/>
    <s v="0"/>
    <s v="10000"/>
    <s v="10100"/>
    <s v="5250000000"/>
    <x v="5"/>
    <s v=""/>
    <s v="00002"/>
    <s v=""/>
    <s v=""/>
    <s v=""/>
    <n v="25.33"/>
  </r>
  <r>
    <x v="0"/>
    <s v="0"/>
    <s v="10000"/>
    <s v="10100"/>
    <s v="5250000000"/>
    <x v="6"/>
    <s v=""/>
    <s v="00002"/>
    <s v=""/>
    <s v=""/>
    <s v=""/>
    <n v="-19.23"/>
  </r>
  <r>
    <x v="0"/>
    <s v="0"/>
    <s v="10000"/>
    <s v="10100"/>
    <s v="5250000000"/>
    <x v="20"/>
    <s v=""/>
    <s v="00002"/>
    <s v=""/>
    <s v=""/>
    <s v=""/>
    <n v="-4.4000000000000004"/>
  </r>
  <r>
    <x v="0"/>
    <s v="0"/>
    <s v="10000"/>
    <s v="10100"/>
    <s v="5250000000"/>
    <x v="7"/>
    <s v=""/>
    <s v="00002"/>
    <s v=""/>
    <s v=""/>
    <s v=""/>
    <n v="-139.34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21"/>
    <s v=""/>
    <s v="00002"/>
    <s v=""/>
    <s v=""/>
    <s v=""/>
    <n v="-8.25"/>
  </r>
  <r>
    <x v="0"/>
    <s v="0"/>
    <s v="10000"/>
    <s v="10100"/>
    <s v="5250000000"/>
    <x v="19"/>
    <s v=""/>
    <s v="00002"/>
    <s v=""/>
    <s v=""/>
    <s v=""/>
    <n v="-2.87"/>
  </r>
  <r>
    <x v="0"/>
    <s v="0"/>
    <s v="10000"/>
    <s v="10100"/>
    <s v="5250000000"/>
    <x v="10"/>
    <s v=""/>
    <s v="00002"/>
    <s v=""/>
    <s v=""/>
    <s v=""/>
    <n v="-736.65"/>
  </r>
  <r>
    <x v="0"/>
    <s v="0"/>
    <s v="10000"/>
    <s v="10100"/>
    <s v="5250000000"/>
    <x v="18"/>
    <s v=""/>
    <s v="00002"/>
    <s v=""/>
    <s v=""/>
    <s v=""/>
    <n v="-1383.61"/>
  </r>
  <r>
    <x v="0"/>
    <s v="0"/>
    <s v="10000"/>
    <s v="10100"/>
    <s v="5250000000"/>
    <x v="6"/>
    <s v=""/>
    <s v="00002"/>
    <s v=""/>
    <s v=""/>
    <s v=""/>
    <n v="-100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6"/>
    <s v=""/>
    <s v="00002"/>
    <s v=""/>
    <s v=""/>
    <s v=""/>
    <n v="-3.27"/>
  </r>
  <r>
    <x v="0"/>
    <s v="0"/>
    <s v="10000"/>
    <s v="10100"/>
    <s v="5250000000"/>
    <x v="20"/>
    <s v=""/>
    <s v="00002"/>
    <s v=""/>
    <s v=""/>
    <s v=""/>
    <n v="-0.72"/>
  </r>
  <r>
    <x v="0"/>
    <s v="0"/>
    <s v="10000"/>
    <s v="10100"/>
    <s v="5250000000"/>
    <x v="7"/>
    <s v=""/>
    <s v="00002"/>
    <s v=""/>
    <s v=""/>
    <s v=""/>
    <n v="-129.47"/>
  </r>
  <r>
    <x v="0"/>
    <s v="0"/>
    <s v="10000"/>
    <s v="10100"/>
    <s v="5250000000"/>
    <x v="6"/>
    <s v=""/>
    <s v="00002"/>
    <s v=""/>
    <s v=""/>
    <s v=""/>
    <n v="-46.15"/>
  </r>
  <r>
    <x v="0"/>
    <s v="0"/>
    <s v="10000"/>
    <s v="10100"/>
    <s v="5250000000"/>
    <x v="6"/>
    <s v=""/>
    <s v="00002"/>
    <s v=""/>
    <s v=""/>
    <s v=""/>
    <n v="-10.26"/>
  </r>
  <r>
    <x v="0"/>
    <s v="0"/>
    <s v="10000"/>
    <s v="10100"/>
    <s v="5250000000"/>
    <x v="16"/>
    <s v=""/>
    <s v="00002"/>
    <s v=""/>
    <s v=""/>
    <s v=""/>
    <n v="-26.41"/>
  </r>
  <r>
    <x v="0"/>
    <s v="0"/>
    <s v="10000"/>
    <s v="10100"/>
    <s v="5250000000"/>
    <x v="17"/>
    <s v=""/>
    <s v="00002"/>
    <s v=""/>
    <s v=""/>
    <s v=""/>
    <n v="-89.26"/>
  </r>
  <r>
    <x v="0"/>
    <s v="0"/>
    <s v="10000"/>
    <s v="10100"/>
    <s v="5250000000"/>
    <x v="18"/>
    <s v=""/>
    <s v="00002"/>
    <s v=""/>
    <s v=""/>
    <s v=""/>
    <n v="-1096.24"/>
  </r>
  <r>
    <x v="0"/>
    <s v="0"/>
    <s v="10000"/>
    <s v="10100"/>
    <s v="5250000000"/>
    <x v="21"/>
    <s v=""/>
    <s v="00002"/>
    <s v=""/>
    <s v=""/>
    <s v=""/>
    <n v="-5.88"/>
  </r>
  <r>
    <x v="0"/>
    <s v="0"/>
    <s v="10000"/>
    <s v="10100"/>
    <s v="5250000000"/>
    <x v="19"/>
    <s v=""/>
    <s v="00002"/>
    <s v=""/>
    <s v=""/>
    <s v=""/>
    <n v="-0.47"/>
  </r>
  <r>
    <x v="0"/>
    <s v="0"/>
    <s v="10000"/>
    <s v="10100"/>
    <s v="5250000000"/>
    <x v="10"/>
    <s v=""/>
    <s v="00002"/>
    <s v=""/>
    <s v=""/>
    <s v=""/>
    <n v="-271.7"/>
  </r>
  <r>
    <x v="0"/>
    <s v="0"/>
    <s v="10000"/>
    <s v="10100"/>
    <s v="5250000000"/>
    <x v="11"/>
    <s v=""/>
    <s v="00002"/>
    <s v=""/>
    <s v=""/>
    <s v=""/>
    <n v="-129.47"/>
  </r>
  <r>
    <x v="0"/>
    <s v="0"/>
    <s v="10000"/>
    <s v="10100"/>
    <s v="5250000000"/>
    <x v="6"/>
    <s v=""/>
    <s v="00002"/>
    <s v=""/>
    <s v=""/>
    <s v=""/>
    <n v="-23.54"/>
  </r>
  <r>
    <x v="0"/>
    <s v="0"/>
    <s v="10000"/>
    <s v="10100"/>
    <s v="5250000000"/>
    <x v="12"/>
    <s v=""/>
    <s v="00002"/>
    <s v=""/>
    <s v=""/>
    <s v=""/>
    <n v="-112.92"/>
  </r>
  <r>
    <x v="0"/>
    <s v="0"/>
    <s v="10000"/>
    <s v="10100"/>
    <s v="5250000000"/>
    <x v="13"/>
    <s v=""/>
    <s v="00002"/>
    <s v=""/>
    <s v=""/>
    <s v=""/>
    <n v="-112.92"/>
  </r>
  <r>
    <x v="0"/>
    <s v="0"/>
    <s v="10000"/>
    <s v="10100"/>
    <s v="5250000000"/>
    <x v="14"/>
    <s v=""/>
    <s v="00002"/>
    <s v=""/>
    <s v=""/>
    <s v=""/>
    <n v="-26.41"/>
  </r>
  <r>
    <x v="0"/>
    <s v="0"/>
    <s v="10000"/>
    <s v="10100"/>
    <s v="5250000000"/>
    <x v="15"/>
    <s v=""/>
    <s v="00002"/>
    <s v=""/>
    <s v=""/>
    <s v=""/>
    <n v="-239.08"/>
  </r>
  <r>
    <x v="0"/>
    <s v="0"/>
    <s v="10000"/>
    <s v="10100"/>
    <s v="5250000000"/>
    <x v="0"/>
    <s v=""/>
    <s v="00002"/>
    <s v=""/>
    <s v=""/>
    <s v=""/>
    <n v="392.32"/>
  </r>
  <r>
    <x v="0"/>
    <s v="0"/>
    <s v="10000"/>
    <s v="10100"/>
    <s v="5250000000"/>
    <x v="0"/>
    <s v=""/>
    <s v="00002"/>
    <s v=""/>
    <s v=""/>
    <s v=""/>
    <n v="980.8"/>
  </r>
  <r>
    <x v="0"/>
    <s v="0"/>
    <s v="10000"/>
    <s v="10100"/>
    <s v="5250000000"/>
    <x v="0"/>
    <s v=""/>
    <s v="00002"/>
    <s v=""/>
    <s v=""/>
    <s v=""/>
    <n v="588.48"/>
  </r>
  <r>
    <x v="0"/>
    <s v="0"/>
    <s v="10000"/>
    <s v="10100"/>
    <s v="5250000000"/>
    <x v="1"/>
    <s v=""/>
    <s v="00002"/>
    <s v=""/>
    <s v=""/>
    <s v=""/>
    <n v="112.92"/>
  </r>
  <r>
    <x v="0"/>
    <s v="0"/>
    <s v="10000"/>
    <s v="10100"/>
    <s v="5250000000"/>
    <x v="2"/>
    <s v=""/>
    <s v="00002"/>
    <s v=""/>
    <s v=""/>
    <s v=""/>
    <n v="26.41"/>
  </r>
  <r>
    <x v="0"/>
    <s v="0"/>
    <s v="10000"/>
    <s v="10100"/>
    <s v="5250000000"/>
    <x v="3"/>
    <s v=""/>
    <s v="00002"/>
    <s v=""/>
    <s v=""/>
    <s v=""/>
    <n v="271.7"/>
  </r>
  <r>
    <x v="0"/>
    <s v="0"/>
    <s v="10000"/>
    <s v="10100"/>
    <s v="5250000000"/>
    <x v="22"/>
    <s v=""/>
    <s v="00002"/>
    <s v=""/>
    <s v=""/>
    <s v=""/>
    <n v="0.47"/>
  </r>
  <r>
    <x v="0"/>
    <s v="0"/>
    <s v="10000"/>
    <s v="10100"/>
    <s v="5250000000"/>
    <x v="24"/>
    <s v=""/>
    <s v="00002"/>
    <s v=""/>
    <s v=""/>
    <s v=""/>
    <n v="5.88"/>
  </r>
  <r>
    <x v="0"/>
    <s v="0"/>
    <s v="10000"/>
    <s v="10100"/>
    <s v="5250000000"/>
    <x v="5"/>
    <s v=""/>
    <s v="00002"/>
    <s v=""/>
    <s v=""/>
    <s v=""/>
    <n v="129.47"/>
  </r>
  <r>
    <x v="0"/>
    <s v="0"/>
    <s v="10000"/>
    <s v="10100"/>
    <s v="5250000000"/>
    <x v="5"/>
    <s v=""/>
    <s v="00002"/>
    <s v=""/>
    <s v=""/>
    <s v=""/>
    <n v="23.54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21"/>
    <s v=""/>
    <s v="00002"/>
    <s v=""/>
    <s v=""/>
    <s v=""/>
    <n v="-2.97"/>
  </r>
  <r>
    <x v="0"/>
    <s v="0"/>
    <s v="10000"/>
    <s v="10100"/>
    <s v="5250000000"/>
    <x v="0"/>
    <s v=""/>
    <s v="00002"/>
    <s v=""/>
    <s v=""/>
    <s v=""/>
    <n v="12.22"/>
  </r>
  <r>
    <x v="0"/>
    <s v="0"/>
    <s v="10000"/>
    <s v="10100"/>
    <s v="5250000000"/>
    <x v="0"/>
    <s v=""/>
    <s v="00002"/>
    <s v=""/>
    <s v=""/>
    <s v=""/>
    <n v="977.2"/>
  </r>
  <r>
    <x v="0"/>
    <s v="0"/>
    <s v="10000"/>
    <s v="10100"/>
    <s v="5250000000"/>
    <x v="0"/>
    <s v=""/>
    <s v="00002"/>
    <s v=""/>
    <s v=""/>
    <s v=""/>
    <n v="390.88"/>
  </r>
  <r>
    <x v="0"/>
    <s v="0"/>
    <s v="10000"/>
    <s v="10100"/>
    <s v="5250000000"/>
    <x v="0"/>
    <s v=""/>
    <s v="00002"/>
    <s v=""/>
    <s v=""/>
    <s v=""/>
    <n v="574.11"/>
  </r>
  <r>
    <x v="0"/>
    <s v="0"/>
    <s v="10000"/>
    <s v="10100"/>
    <s v="5250000000"/>
    <x v="1"/>
    <s v=""/>
    <s v="00002"/>
    <s v=""/>
    <s v=""/>
    <s v=""/>
    <n v="113.32"/>
  </r>
  <r>
    <x v="0"/>
    <s v="0"/>
    <s v="10000"/>
    <s v="10100"/>
    <s v="5250000000"/>
    <x v="2"/>
    <s v=""/>
    <s v="00002"/>
    <s v=""/>
    <s v=""/>
    <s v=""/>
    <n v="26.5"/>
  </r>
  <r>
    <x v="0"/>
    <s v="0"/>
    <s v="10000"/>
    <s v="10100"/>
    <s v="5250000000"/>
    <x v="3"/>
    <s v=""/>
    <s v="00002"/>
    <s v=""/>
    <s v=""/>
    <s v=""/>
    <n v="867.4"/>
  </r>
  <r>
    <x v="0"/>
    <s v="0"/>
    <s v="10000"/>
    <s v="10100"/>
    <s v="5250000000"/>
    <x v="24"/>
    <s v=""/>
    <s v="00002"/>
    <s v=""/>
    <s v=""/>
    <s v=""/>
    <n v="6.86"/>
  </r>
  <r>
    <x v="0"/>
    <s v="0"/>
    <s v="10000"/>
    <s v="10100"/>
    <s v="5250000000"/>
    <x v="5"/>
    <s v=""/>
    <s v="00002"/>
    <s v=""/>
    <s v=""/>
    <s v=""/>
    <n v="128.99"/>
  </r>
  <r>
    <x v="0"/>
    <s v="0"/>
    <s v="10000"/>
    <s v="10100"/>
    <s v="5250000000"/>
    <x v="5"/>
    <s v=""/>
    <s v="00002"/>
    <s v=""/>
    <s v=""/>
    <s v=""/>
    <n v="23.45"/>
  </r>
  <r>
    <x v="0"/>
    <s v="0"/>
    <s v="10000"/>
    <s v="10100"/>
    <s v="5250000000"/>
    <x v="21"/>
    <s v=""/>
    <s v="00002"/>
    <s v=""/>
    <s v=""/>
    <s v=""/>
    <n v="-3.47"/>
  </r>
  <r>
    <x v="0"/>
    <s v="0"/>
    <s v="10000"/>
    <s v="10100"/>
    <s v="5250000000"/>
    <x v="8"/>
    <s v=""/>
    <s v="00002"/>
    <s v=""/>
    <s v=""/>
    <s v=""/>
    <n v="-108.5"/>
  </r>
  <r>
    <x v="0"/>
    <s v="0"/>
    <s v="10000"/>
    <s v="10100"/>
    <s v="5250000000"/>
    <x v="6"/>
    <s v=""/>
    <s v="00002"/>
    <s v=""/>
    <s v=""/>
    <s v=""/>
    <n v="-18.09"/>
  </r>
  <r>
    <x v="0"/>
    <s v="0"/>
    <s v="10000"/>
    <s v="10100"/>
    <s v="5250000000"/>
    <x v="7"/>
    <s v=""/>
    <s v="00002"/>
    <s v=""/>
    <s v=""/>
    <s v=""/>
    <n v="-128.99"/>
  </r>
  <r>
    <x v="0"/>
    <s v="0"/>
    <s v="10000"/>
    <s v="10100"/>
    <s v="5250000000"/>
    <x v="21"/>
    <s v=""/>
    <s v="00002"/>
    <s v=""/>
    <s v=""/>
    <s v=""/>
    <n v="-6.86"/>
  </r>
  <r>
    <x v="0"/>
    <s v="0"/>
    <s v="10000"/>
    <s v="10100"/>
    <s v="5250000000"/>
    <x v="10"/>
    <s v=""/>
    <s v="00002"/>
    <s v=""/>
    <s v=""/>
    <s v=""/>
    <n v="-867.4"/>
  </r>
  <r>
    <x v="0"/>
    <s v="0"/>
    <s v="10000"/>
    <s v="10100"/>
    <s v="5250000000"/>
    <x v="6"/>
    <s v=""/>
    <s v="00002"/>
    <s v=""/>
    <s v=""/>
    <s v=""/>
    <n v="-23.45"/>
  </r>
  <r>
    <x v="0"/>
    <s v="0"/>
    <s v="10000"/>
    <s v="10100"/>
    <s v="5250000000"/>
    <x v="11"/>
    <s v=""/>
    <s v="00002"/>
    <s v=""/>
    <s v=""/>
    <s v=""/>
    <n v="-128.99"/>
  </r>
  <r>
    <x v="0"/>
    <s v="0"/>
    <s v="10000"/>
    <s v="10100"/>
    <s v="5250000000"/>
    <x v="12"/>
    <s v=""/>
    <s v="00002"/>
    <s v=""/>
    <s v=""/>
    <s v=""/>
    <n v="-113.32"/>
  </r>
  <r>
    <x v="0"/>
    <s v="0"/>
    <s v="10000"/>
    <s v="10100"/>
    <s v="5250000000"/>
    <x v="13"/>
    <s v=""/>
    <s v="00002"/>
    <s v=""/>
    <s v=""/>
    <s v=""/>
    <n v="-113.32"/>
  </r>
  <r>
    <x v="0"/>
    <s v="0"/>
    <s v="10000"/>
    <s v="10100"/>
    <s v="5250000000"/>
    <x v="14"/>
    <s v=""/>
    <s v="00002"/>
    <s v=""/>
    <s v=""/>
    <s v=""/>
    <n v="-26.5"/>
  </r>
  <r>
    <x v="0"/>
    <s v="0"/>
    <s v="10000"/>
    <s v="10100"/>
    <s v="5250000000"/>
    <x v="15"/>
    <s v=""/>
    <s v="00002"/>
    <s v=""/>
    <s v=""/>
    <s v=""/>
    <n v="-169.73"/>
  </r>
  <r>
    <x v="0"/>
    <s v="0"/>
    <s v="10000"/>
    <s v="10100"/>
    <s v="5250000000"/>
    <x v="16"/>
    <s v=""/>
    <s v="00002"/>
    <s v=""/>
    <s v=""/>
    <s v=""/>
    <n v="-26.5"/>
  </r>
  <r>
    <x v="0"/>
    <s v="0"/>
    <s v="10000"/>
    <s v="10100"/>
    <s v="5250000000"/>
    <x v="17"/>
    <s v=""/>
    <s v="00002"/>
    <s v=""/>
    <s v=""/>
    <s v=""/>
    <n v="-87.19"/>
  </r>
  <r>
    <x v="0"/>
    <s v="0"/>
    <s v="10000"/>
    <s v="10100"/>
    <s v="5250000000"/>
    <x v="18"/>
    <s v=""/>
    <s v="00002"/>
    <s v=""/>
    <s v=""/>
    <s v=""/>
    <n v="-1298.6199999999999"/>
  </r>
  <r>
    <x v="0"/>
    <s v="0"/>
    <s v="10000"/>
    <s v="10100"/>
    <s v="5250000000"/>
    <x v="5"/>
    <s v=""/>
    <s v="00002"/>
    <s v=""/>
    <s v=""/>
    <s v=""/>
    <n v="16.16"/>
  </r>
  <r>
    <x v="0"/>
    <s v="0"/>
    <s v="10000"/>
    <s v="10100"/>
    <s v="5250000000"/>
    <x v="6"/>
    <s v=""/>
    <s v="00002"/>
    <s v=""/>
    <s v=""/>
    <s v=""/>
    <n v="-10"/>
  </r>
  <r>
    <x v="0"/>
    <s v="0"/>
    <s v="10000"/>
    <s v="10100"/>
    <s v="5250000000"/>
    <x v="7"/>
    <s v=""/>
    <s v="00002"/>
    <s v=""/>
    <s v=""/>
    <s v=""/>
    <n v="-88.86"/>
  </r>
  <r>
    <x v="0"/>
    <s v="0"/>
    <s v="10000"/>
    <s v="10100"/>
    <s v="5250000000"/>
    <x v="11"/>
    <s v=""/>
    <s v="00002"/>
    <s v=""/>
    <s v=""/>
    <s v=""/>
    <n v="-88.86"/>
  </r>
  <r>
    <x v="0"/>
    <s v="0"/>
    <s v="10000"/>
    <s v="10100"/>
    <s v="5250000000"/>
    <x v="6"/>
    <s v=""/>
    <s v="00002"/>
    <s v=""/>
    <s v=""/>
    <s v=""/>
    <n v="-16.16"/>
  </r>
  <r>
    <x v="0"/>
    <s v="0"/>
    <s v="10000"/>
    <s v="10100"/>
    <s v="5250000000"/>
    <x v="12"/>
    <s v=""/>
    <s v="00002"/>
    <s v=""/>
    <s v=""/>
    <s v=""/>
    <n v="-83.48"/>
  </r>
  <r>
    <x v="0"/>
    <s v="0"/>
    <s v="10000"/>
    <s v="10100"/>
    <s v="5250000000"/>
    <x v="13"/>
    <s v=""/>
    <s v="00002"/>
    <s v=""/>
    <s v=""/>
    <s v=""/>
    <n v="-83.48"/>
  </r>
  <r>
    <x v="0"/>
    <s v="0"/>
    <s v="10000"/>
    <s v="10100"/>
    <s v="5250000000"/>
    <x v="14"/>
    <s v=""/>
    <s v="00002"/>
    <s v=""/>
    <s v=""/>
    <s v=""/>
    <n v="-19.52"/>
  </r>
  <r>
    <x v="0"/>
    <s v="0"/>
    <s v="10000"/>
    <s v="10100"/>
    <s v="5250000000"/>
    <x v="15"/>
    <s v=""/>
    <s v="00002"/>
    <s v=""/>
    <s v=""/>
    <s v=""/>
    <n v="-134.54"/>
  </r>
  <r>
    <x v="0"/>
    <s v="0"/>
    <s v="10000"/>
    <s v="10100"/>
    <s v="5250000000"/>
    <x v="16"/>
    <s v=""/>
    <s v="00002"/>
    <s v=""/>
    <s v=""/>
    <s v=""/>
    <n v="-19.52"/>
  </r>
  <r>
    <x v="0"/>
    <s v="0"/>
    <s v="10000"/>
    <s v="10100"/>
    <s v="5250000000"/>
    <x v="17"/>
    <s v=""/>
    <s v="00002"/>
    <s v=""/>
    <s v=""/>
    <s v=""/>
    <n v="-58.76"/>
  </r>
  <r>
    <x v="0"/>
    <s v="0"/>
    <s v="10000"/>
    <s v="10100"/>
    <s v="5250000000"/>
    <x v="18"/>
    <s v=""/>
    <s v="00002"/>
    <s v=""/>
    <s v=""/>
    <s v=""/>
    <n v="-951.24"/>
  </r>
  <r>
    <x v="0"/>
    <s v="0"/>
    <s v="10000"/>
    <s v="10100"/>
    <s v="5250000000"/>
    <x v="0"/>
    <s v=""/>
    <s v="00002"/>
    <s v=""/>
    <s v=""/>
    <s v=""/>
    <n v="134.63999999999999"/>
  </r>
  <r>
    <x v="0"/>
    <s v="0"/>
    <s v="10000"/>
    <s v="10100"/>
    <s v="5250000000"/>
    <x v="0"/>
    <s v=""/>
    <s v="00002"/>
    <s v=""/>
    <s v=""/>
    <s v=""/>
    <n v="942.48"/>
  </r>
  <r>
    <x v="0"/>
    <s v="0"/>
    <s v="10000"/>
    <s v="10100"/>
    <s v="5250000000"/>
    <x v="0"/>
    <s v=""/>
    <s v="00002"/>
    <s v=""/>
    <s v=""/>
    <s v=""/>
    <n v="269.27999999999997"/>
  </r>
  <r>
    <x v="0"/>
    <s v="0"/>
    <s v="10000"/>
    <s v="10100"/>
    <s v="5250000000"/>
    <x v="1"/>
    <s v=""/>
    <s v="00002"/>
    <s v=""/>
    <s v=""/>
    <s v=""/>
    <n v="83.48"/>
  </r>
  <r>
    <x v="0"/>
    <s v="0"/>
    <s v="10000"/>
    <s v="10100"/>
    <s v="5250000000"/>
    <x v="2"/>
    <s v=""/>
    <s v="00002"/>
    <s v=""/>
    <s v=""/>
    <s v=""/>
    <n v="19.52"/>
  </r>
  <r>
    <x v="0"/>
    <s v="0"/>
    <s v="10000"/>
    <s v="10100"/>
    <s v="5250000000"/>
    <x v="5"/>
    <s v=""/>
    <s v="00002"/>
    <s v=""/>
    <s v=""/>
    <s v=""/>
    <n v="88.86"/>
  </r>
  <r>
    <x v="0"/>
    <s v="0"/>
    <s v="10000"/>
    <s v="10100"/>
    <s v="5250000000"/>
    <x v="0"/>
    <s v=""/>
    <s v="00002"/>
    <s v=""/>
    <s v=""/>
    <s v=""/>
    <n v="2000"/>
  </r>
  <r>
    <x v="0"/>
    <s v="0"/>
    <s v="10000"/>
    <s v="10100"/>
    <s v="5250000000"/>
    <x v="0"/>
    <s v=""/>
    <s v="00002"/>
    <s v=""/>
    <s v=""/>
    <s v=""/>
    <n v="500"/>
  </r>
  <r>
    <x v="0"/>
    <s v="0"/>
    <s v="10000"/>
    <s v="10100"/>
    <s v="5250000000"/>
    <x v="1"/>
    <s v=""/>
    <s v="00002"/>
    <s v=""/>
    <s v=""/>
    <s v=""/>
    <n v="155"/>
  </r>
  <r>
    <x v="0"/>
    <s v="0"/>
    <s v="10000"/>
    <s v="10100"/>
    <s v="5250000000"/>
    <x v="2"/>
    <s v=""/>
    <s v="00002"/>
    <s v=""/>
    <s v=""/>
    <s v=""/>
    <n v="36.25"/>
  </r>
  <r>
    <x v="0"/>
    <s v="0"/>
    <s v="10000"/>
    <s v="10100"/>
    <s v="5250000000"/>
    <x v="6"/>
    <s v=""/>
    <s v="00002"/>
    <s v=""/>
    <s v=""/>
    <s v=""/>
    <n v="-20"/>
  </r>
  <r>
    <x v="0"/>
    <s v="0"/>
    <s v="10000"/>
    <s v="10100"/>
    <s v="5250000000"/>
    <x v="12"/>
    <s v=""/>
    <s v="00002"/>
    <s v=""/>
    <s v=""/>
    <s v=""/>
    <n v="-155"/>
  </r>
  <r>
    <x v="0"/>
    <s v="0"/>
    <s v="10000"/>
    <s v="10100"/>
    <s v="5250000000"/>
    <x v="13"/>
    <s v=""/>
    <s v="00002"/>
    <s v=""/>
    <s v=""/>
    <s v=""/>
    <n v="-155"/>
  </r>
  <r>
    <x v="0"/>
    <s v="0"/>
    <s v="10000"/>
    <s v="10100"/>
    <s v="5250000000"/>
    <x v="14"/>
    <s v=""/>
    <s v="00002"/>
    <s v=""/>
    <s v=""/>
    <s v=""/>
    <n v="-36.25"/>
  </r>
  <r>
    <x v="0"/>
    <s v="0"/>
    <s v="10000"/>
    <s v="10100"/>
    <s v="5250000000"/>
    <x v="15"/>
    <s v=""/>
    <s v="00002"/>
    <s v=""/>
    <s v=""/>
    <s v=""/>
    <n v="-402.64"/>
  </r>
  <r>
    <x v="0"/>
    <s v="0"/>
    <s v="10000"/>
    <s v="10100"/>
    <s v="5250000000"/>
    <x v="16"/>
    <s v=""/>
    <s v="00002"/>
    <s v=""/>
    <s v=""/>
    <s v=""/>
    <n v="-36.25"/>
  </r>
  <r>
    <x v="0"/>
    <s v="0"/>
    <s v="10000"/>
    <s v="10100"/>
    <s v="5250000000"/>
    <x v="17"/>
    <s v=""/>
    <s v="00002"/>
    <s v=""/>
    <s v=""/>
    <s v=""/>
    <n v="-144.57"/>
  </r>
  <r>
    <x v="0"/>
    <s v="0"/>
    <s v="10000"/>
    <s v="10100"/>
    <s v="5250000000"/>
    <x v="18"/>
    <s v=""/>
    <s v="00002"/>
    <s v=""/>
    <s v=""/>
    <s v=""/>
    <n v="-1741.54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6"/>
    <s v=""/>
    <s v="00002"/>
    <s v=""/>
    <s v=""/>
    <s v=""/>
    <n v="-76.92"/>
  </r>
  <r>
    <x v="0"/>
    <s v="0"/>
    <s v="10000"/>
    <s v="10100"/>
    <s v="5250000000"/>
    <x v="7"/>
    <s v=""/>
    <s v="00002"/>
    <s v=""/>
    <s v=""/>
    <s v=""/>
    <n v="-245.1"/>
  </r>
  <r>
    <x v="0"/>
    <s v="0"/>
    <s v="10000"/>
    <s v="10100"/>
    <s v="5250000000"/>
    <x v="10"/>
    <s v=""/>
    <s v="00002"/>
    <s v=""/>
    <s v=""/>
    <s v=""/>
    <n v="-277.25"/>
  </r>
  <r>
    <x v="0"/>
    <s v="0"/>
    <s v="10000"/>
    <s v="10100"/>
    <s v="5250000000"/>
    <x v="6"/>
    <s v=""/>
    <s v="00002"/>
    <s v=""/>
    <s v=""/>
    <s v=""/>
    <n v="-44.56"/>
  </r>
  <r>
    <x v="0"/>
    <s v="0"/>
    <s v="10000"/>
    <s v="10100"/>
    <s v="5250000000"/>
    <x v="11"/>
    <s v=""/>
    <s v="00002"/>
    <s v=""/>
    <s v=""/>
    <s v=""/>
    <n v="-245.1"/>
  </r>
  <r>
    <x v="0"/>
    <s v="0"/>
    <s v="10000"/>
    <s v="10100"/>
    <s v="5250000000"/>
    <x v="12"/>
    <s v=""/>
    <s v="00002"/>
    <s v=""/>
    <s v=""/>
    <s v=""/>
    <n v="-221.59"/>
  </r>
  <r>
    <x v="0"/>
    <s v="0"/>
    <s v="10000"/>
    <s v="10100"/>
    <s v="5250000000"/>
    <x v="13"/>
    <s v=""/>
    <s v="00002"/>
    <s v=""/>
    <s v=""/>
    <s v=""/>
    <n v="-221.59"/>
  </r>
  <r>
    <x v="0"/>
    <s v="0"/>
    <s v="10000"/>
    <s v="10100"/>
    <s v="5250000000"/>
    <x v="14"/>
    <s v=""/>
    <s v="00002"/>
    <s v=""/>
    <s v=""/>
    <s v=""/>
    <n v="-51.82"/>
  </r>
  <r>
    <x v="0"/>
    <s v="0"/>
    <s v="10000"/>
    <s v="10100"/>
    <s v="5250000000"/>
    <x v="15"/>
    <s v=""/>
    <s v="00002"/>
    <s v=""/>
    <s v=""/>
    <s v=""/>
    <n v="-635.83000000000004"/>
  </r>
  <r>
    <x v="0"/>
    <s v="0"/>
    <s v="10000"/>
    <s v="10100"/>
    <s v="5250000000"/>
    <x v="16"/>
    <s v=""/>
    <s v="00002"/>
    <s v=""/>
    <s v=""/>
    <s v=""/>
    <n v="-51.82"/>
  </r>
  <r>
    <x v="0"/>
    <s v="0"/>
    <s v="10000"/>
    <s v="10100"/>
    <s v="5250000000"/>
    <x v="17"/>
    <s v=""/>
    <s v="00002"/>
    <s v=""/>
    <s v=""/>
    <s v=""/>
    <n v="-194.26"/>
  </r>
  <r>
    <x v="0"/>
    <s v="0"/>
    <s v="10000"/>
    <s v="10100"/>
    <s v="5250000000"/>
    <x v="18"/>
    <s v=""/>
    <s v="00002"/>
    <s v=""/>
    <s v=""/>
    <s v=""/>
    <n v="-2125.4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6"/>
    <s v=""/>
    <s v="00002"/>
    <s v=""/>
    <s v=""/>
    <s v=""/>
    <n v="-50"/>
  </r>
  <r>
    <x v="0"/>
    <s v="0"/>
    <s v="10000"/>
    <s v="10100"/>
    <s v="5250000000"/>
    <x v="0"/>
    <s v=""/>
    <s v="00002"/>
    <s v=""/>
    <s v=""/>
    <s v=""/>
    <n v="2599.52"/>
  </r>
  <r>
    <x v="0"/>
    <s v="0"/>
    <s v="10000"/>
    <s v="10100"/>
    <s v="5250000000"/>
    <x v="0"/>
    <s v=""/>
    <s v="00002"/>
    <s v=""/>
    <s v=""/>
    <s v=""/>
    <n v="1114.08"/>
  </r>
  <r>
    <x v="0"/>
    <s v="0"/>
    <s v="10000"/>
    <s v="10100"/>
    <s v="5250000000"/>
    <x v="1"/>
    <s v=""/>
    <s v="00002"/>
    <s v=""/>
    <s v=""/>
    <s v=""/>
    <n v="221.59"/>
  </r>
  <r>
    <x v="0"/>
    <s v="0"/>
    <s v="10000"/>
    <s v="10100"/>
    <s v="5250000000"/>
    <x v="2"/>
    <s v=""/>
    <s v="00002"/>
    <s v=""/>
    <s v=""/>
    <s v=""/>
    <n v="51.82"/>
  </r>
  <r>
    <x v="0"/>
    <s v="0"/>
    <s v="10000"/>
    <s v="10100"/>
    <s v="5250000000"/>
    <x v="3"/>
    <s v=""/>
    <s v="00002"/>
    <s v=""/>
    <s v=""/>
    <s v=""/>
    <n v="277.25"/>
  </r>
  <r>
    <x v="0"/>
    <s v="0"/>
    <s v="10000"/>
    <s v="10100"/>
    <s v="5250000000"/>
    <x v="5"/>
    <s v=""/>
    <s v="00002"/>
    <s v=""/>
    <s v=""/>
    <s v=""/>
    <n v="245.1"/>
  </r>
  <r>
    <x v="0"/>
    <s v="0"/>
    <s v="10000"/>
    <s v="10100"/>
    <s v="5250000000"/>
    <x v="5"/>
    <s v=""/>
    <s v="00002"/>
    <s v=""/>
    <s v=""/>
    <s v=""/>
    <n v="44.56"/>
  </r>
  <r>
    <x v="0"/>
    <s v="0"/>
    <s v="10000"/>
    <s v="10100"/>
    <s v="5250000000"/>
    <x v="6"/>
    <s v=""/>
    <s v="00002"/>
    <s v=""/>
    <s v=""/>
    <s v=""/>
    <n v="-25"/>
  </r>
  <r>
    <x v="0"/>
    <s v="0"/>
    <s v="10000"/>
    <s v="10100"/>
    <s v="5250000000"/>
    <x v="15"/>
    <s v=""/>
    <s v="00002"/>
    <s v=""/>
    <s v=""/>
    <s v=""/>
    <n v="-540.08000000000004"/>
  </r>
  <r>
    <x v="0"/>
    <s v="0"/>
    <s v="10000"/>
    <s v="10100"/>
    <s v="5250000000"/>
    <x v="16"/>
    <s v=""/>
    <s v="00002"/>
    <s v=""/>
    <s v=""/>
    <s v=""/>
    <n v="-49.76"/>
  </r>
  <r>
    <x v="0"/>
    <s v="0"/>
    <s v="10000"/>
    <s v="10100"/>
    <s v="5250000000"/>
    <x v="17"/>
    <s v=""/>
    <s v="00002"/>
    <s v=""/>
    <s v=""/>
    <s v=""/>
    <n v="-187.84"/>
  </r>
  <r>
    <x v="0"/>
    <s v="0"/>
    <s v="10000"/>
    <s v="10100"/>
    <s v="5250000000"/>
    <x v="18"/>
    <s v=""/>
    <s v="00002"/>
    <s v=""/>
    <s v=""/>
    <s v=""/>
    <n v="-2213.1"/>
  </r>
  <r>
    <x v="0"/>
    <s v="0"/>
    <s v="10000"/>
    <s v="10100"/>
    <s v="5250000000"/>
    <x v="0"/>
    <s v=""/>
    <s v="00002"/>
    <s v=""/>
    <s v=""/>
    <s v=""/>
    <n v="64.91"/>
  </r>
  <r>
    <x v="0"/>
    <s v="0"/>
    <s v="10000"/>
    <s v="10100"/>
    <s v="5250000000"/>
    <x v="0"/>
    <s v=""/>
    <s v="00002"/>
    <s v=""/>
    <s v=""/>
    <s v=""/>
    <n v="2358.2199999999998"/>
  </r>
  <r>
    <x v="0"/>
    <s v="0"/>
    <s v="10000"/>
    <s v="10100"/>
    <s v="5250000000"/>
    <x v="0"/>
    <s v=""/>
    <s v="00002"/>
    <s v=""/>
    <s v=""/>
    <s v=""/>
    <n v="692.32"/>
  </r>
  <r>
    <x v="0"/>
    <s v="0"/>
    <s v="10000"/>
    <s v="10100"/>
    <s v="5250000000"/>
    <x v="0"/>
    <s v=""/>
    <s v="00002"/>
    <s v=""/>
    <s v=""/>
    <s v=""/>
    <n v="346.16"/>
  </r>
  <r>
    <x v="0"/>
    <s v="0"/>
    <s v="10000"/>
    <s v="10100"/>
    <s v="5250000000"/>
    <x v="1"/>
    <s v=""/>
    <s v="00002"/>
    <s v=""/>
    <s v=""/>
    <s v=""/>
    <n v="212.79"/>
  </r>
  <r>
    <x v="0"/>
    <s v="0"/>
    <s v="10000"/>
    <s v="10100"/>
    <s v="5250000000"/>
    <x v="2"/>
    <s v=""/>
    <s v="00002"/>
    <s v=""/>
    <s v=""/>
    <s v=""/>
    <n v="49.76"/>
  </r>
  <r>
    <x v="0"/>
    <s v="0"/>
    <s v="10000"/>
    <s v="10100"/>
    <s v="5250000000"/>
    <x v="5"/>
    <s v=""/>
    <s v="00002"/>
    <s v=""/>
    <s v=""/>
    <s v=""/>
    <n v="228.47"/>
  </r>
  <r>
    <x v="0"/>
    <s v="0"/>
    <s v="10000"/>
    <s v="10100"/>
    <s v="5250000000"/>
    <x v="5"/>
    <s v=""/>
    <s v="00002"/>
    <s v=""/>
    <s v=""/>
    <s v=""/>
    <n v="41.54"/>
  </r>
  <r>
    <x v="0"/>
    <s v="0"/>
    <s v="10000"/>
    <s v="10100"/>
    <s v="5250000000"/>
    <x v="7"/>
    <s v=""/>
    <s v="00002"/>
    <s v=""/>
    <s v=""/>
    <s v=""/>
    <n v="-228.47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6"/>
    <s v=""/>
    <s v="00002"/>
    <s v=""/>
    <s v=""/>
    <s v=""/>
    <n v="-9.89"/>
  </r>
  <r>
    <x v="0"/>
    <s v="0"/>
    <s v="10000"/>
    <s v="10100"/>
    <s v="5250000000"/>
    <x v="11"/>
    <s v=""/>
    <s v="00002"/>
    <s v=""/>
    <s v=""/>
    <s v=""/>
    <n v="-228.47"/>
  </r>
  <r>
    <x v="0"/>
    <s v="0"/>
    <s v="10000"/>
    <s v="10100"/>
    <s v="5250000000"/>
    <x v="6"/>
    <s v=""/>
    <s v="00002"/>
    <s v=""/>
    <s v=""/>
    <s v=""/>
    <n v="-41.54"/>
  </r>
  <r>
    <x v="0"/>
    <s v="0"/>
    <s v="10000"/>
    <s v="10100"/>
    <s v="5250000000"/>
    <x v="12"/>
    <s v=""/>
    <s v="00002"/>
    <s v=""/>
    <s v=""/>
    <s v=""/>
    <n v="-212.79"/>
  </r>
  <r>
    <x v="0"/>
    <s v="0"/>
    <s v="10000"/>
    <s v="10100"/>
    <s v="5250000000"/>
    <x v="13"/>
    <s v=""/>
    <s v="00002"/>
    <s v=""/>
    <s v=""/>
    <s v=""/>
    <n v="-212.79"/>
  </r>
  <r>
    <x v="0"/>
    <s v="0"/>
    <s v="10000"/>
    <s v="10100"/>
    <s v="5250000000"/>
    <x v="14"/>
    <s v=""/>
    <s v="00002"/>
    <s v=""/>
    <s v=""/>
    <s v=""/>
    <n v="-49.76"/>
  </r>
  <r>
    <x v="0"/>
    <s v="0"/>
    <s v="10000"/>
    <s v="10100"/>
    <s v="5250000000"/>
    <x v="16"/>
    <s v=""/>
    <s v="00002"/>
    <s v=""/>
    <s v=""/>
    <s v=""/>
    <n v="-21.72"/>
  </r>
  <r>
    <x v="0"/>
    <s v="0"/>
    <s v="10000"/>
    <s v="10100"/>
    <s v="5250000000"/>
    <x v="15"/>
    <s v=""/>
    <s v="00002"/>
    <s v=""/>
    <s v=""/>
    <s v=""/>
    <n v="-132.06"/>
  </r>
  <r>
    <x v="0"/>
    <s v="0"/>
    <s v="10000"/>
    <s v="10100"/>
    <s v="5250000000"/>
    <x v="17"/>
    <s v=""/>
    <s v="00002"/>
    <s v=""/>
    <s v=""/>
    <s v=""/>
    <n v="-67.56"/>
  </r>
  <r>
    <x v="0"/>
    <s v="0"/>
    <s v="10000"/>
    <s v="10100"/>
    <s v="5250000000"/>
    <x v="18"/>
    <s v=""/>
    <s v="00002"/>
    <s v=""/>
    <s v=""/>
    <s v=""/>
    <n v="-1080.6099999999999"/>
  </r>
  <r>
    <x v="0"/>
    <s v="0"/>
    <s v="10000"/>
    <s v="10100"/>
    <s v="5250000000"/>
    <x v="0"/>
    <s v=""/>
    <s v="00002"/>
    <s v=""/>
    <s v=""/>
    <s v=""/>
    <n v="1251.2"/>
  </r>
  <r>
    <x v="0"/>
    <s v="0"/>
    <s v="10000"/>
    <s v="10100"/>
    <s v="5250000000"/>
    <x v="14"/>
    <s v=""/>
    <s v="00002"/>
    <s v=""/>
    <s v=""/>
    <s v=""/>
    <n v="-21.72"/>
  </r>
  <r>
    <x v="0"/>
    <s v="0"/>
    <s v="10000"/>
    <s v="10100"/>
    <s v="5250000000"/>
    <x v="13"/>
    <s v=""/>
    <s v="00002"/>
    <s v=""/>
    <s v=""/>
    <s v=""/>
    <n v="-92.88"/>
  </r>
  <r>
    <x v="0"/>
    <s v="0"/>
    <s v="10000"/>
    <s v="10100"/>
    <s v="5250000000"/>
    <x v="12"/>
    <s v=""/>
    <s v="00002"/>
    <s v=""/>
    <s v=""/>
    <s v=""/>
    <n v="-92.88"/>
  </r>
  <r>
    <x v="0"/>
    <s v="0"/>
    <s v="10000"/>
    <s v="10100"/>
    <s v="5250000000"/>
    <x v="6"/>
    <s v=""/>
    <s v="00002"/>
    <s v=""/>
    <s v=""/>
    <s v=""/>
    <n v="-18.77"/>
  </r>
  <r>
    <x v="0"/>
    <s v="0"/>
    <s v="10000"/>
    <s v="10100"/>
    <s v="5250000000"/>
    <x v="11"/>
    <s v=""/>
    <s v="00002"/>
    <s v=""/>
    <s v=""/>
    <s v=""/>
    <n v="-103.22"/>
  </r>
  <r>
    <x v="0"/>
    <s v="0"/>
    <s v="10000"/>
    <s v="10100"/>
    <s v="5250000000"/>
    <x v="10"/>
    <s v=""/>
    <s v="00002"/>
    <s v=""/>
    <s v=""/>
    <s v=""/>
    <n v="-271.7"/>
  </r>
  <r>
    <x v="0"/>
    <s v="0"/>
    <s v="10000"/>
    <s v="10100"/>
    <s v="5250000000"/>
    <x v="23"/>
    <s v=""/>
    <s v="00002"/>
    <s v=""/>
    <s v=""/>
    <s v=""/>
    <n v="-19.68"/>
  </r>
  <r>
    <x v="0"/>
    <s v="0"/>
    <s v="10000"/>
    <s v="10100"/>
    <s v="5250000000"/>
    <x v="8"/>
    <s v=""/>
    <s v="00002"/>
    <s v=""/>
    <s v=""/>
    <s v=""/>
    <n v="-43"/>
  </r>
  <r>
    <x v="0"/>
    <s v="0"/>
    <s v="10000"/>
    <s v="10100"/>
    <s v="5250000000"/>
    <x v="7"/>
    <s v=""/>
    <s v="00002"/>
    <s v=""/>
    <s v=""/>
    <s v=""/>
    <n v="-103.22"/>
  </r>
  <r>
    <x v="0"/>
    <s v="0"/>
    <s v="10000"/>
    <s v="10100"/>
    <s v="5250000000"/>
    <x v="6"/>
    <s v=""/>
    <s v="00002"/>
    <s v=""/>
    <s v=""/>
    <s v=""/>
    <n v="-3.27"/>
  </r>
  <r>
    <x v="0"/>
    <s v="0"/>
    <s v="10000"/>
    <s v="10100"/>
    <s v="5250000000"/>
    <x v="5"/>
    <s v=""/>
    <s v="00002"/>
    <s v=""/>
    <s v=""/>
    <s v=""/>
    <n v="18.77"/>
  </r>
  <r>
    <x v="0"/>
    <s v="0"/>
    <s v="10000"/>
    <s v="10100"/>
    <s v="5250000000"/>
    <x v="5"/>
    <s v=""/>
    <s v="00002"/>
    <s v=""/>
    <s v=""/>
    <s v=""/>
    <n v="103.22"/>
  </r>
  <r>
    <x v="0"/>
    <s v="0"/>
    <s v="10000"/>
    <s v="10100"/>
    <s v="5250000000"/>
    <x v="3"/>
    <s v=""/>
    <s v="00002"/>
    <s v=""/>
    <s v=""/>
    <s v=""/>
    <n v="271.7"/>
  </r>
  <r>
    <x v="0"/>
    <s v="0"/>
    <s v="10000"/>
    <s v="10100"/>
    <s v="5250000000"/>
    <x v="2"/>
    <s v=""/>
    <s v="00002"/>
    <s v=""/>
    <s v=""/>
    <s v=""/>
    <n v="21.72"/>
  </r>
  <r>
    <x v="0"/>
    <s v="0"/>
    <s v="10000"/>
    <s v="10100"/>
    <s v="5250000000"/>
    <x v="1"/>
    <s v=""/>
    <s v="00002"/>
    <s v=""/>
    <s v=""/>
    <s v=""/>
    <n v="92.88"/>
  </r>
  <r>
    <x v="0"/>
    <s v="0"/>
    <s v="10000"/>
    <s v="10100"/>
    <s v="5250000000"/>
    <x v="0"/>
    <s v=""/>
    <s v="00002"/>
    <s v=""/>
    <s v=""/>
    <s v=""/>
    <n v="312.8"/>
  </r>
  <r>
    <x v="0"/>
    <s v="0"/>
    <s v="10000"/>
    <s v="10100"/>
    <s v="5250000000"/>
    <x v="14"/>
    <s v=""/>
    <s v="00002"/>
    <s v=""/>
    <s v=""/>
    <s v=""/>
    <n v="-36.86"/>
  </r>
  <r>
    <x v="0"/>
    <s v="0"/>
    <s v="10000"/>
    <s v="10100"/>
    <s v="5250000000"/>
    <x v="0"/>
    <s v=""/>
    <s v="00002"/>
    <s v=""/>
    <s v=""/>
    <s v=""/>
    <n v="2154.2399999999998"/>
  </r>
  <r>
    <x v="0"/>
    <s v="0"/>
    <s v="10000"/>
    <s v="10100"/>
    <s v="5250000000"/>
    <x v="16"/>
    <s v=""/>
    <s v="00002"/>
    <s v=""/>
    <s v=""/>
    <s v=""/>
    <n v="-36.86"/>
  </r>
  <r>
    <x v="0"/>
    <s v="0"/>
    <s v="10000"/>
    <s v="10100"/>
    <s v="5250000000"/>
    <x v="17"/>
    <s v=""/>
    <s v="00002"/>
    <s v=""/>
    <s v=""/>
    <s v=""/>
    <n v="-136.47"/>
  </r>
  <r>
    <x v="0"/>
    <s v="0"/>
    <s v="10000"/>
    <s v="10100"/>
    <s v="5250000000"/>
    <x v="18"/>
    <s v=""/>
    <s v="00002"/>
    <s v=""/>
    <s v=""/>
    <s v=""/>
    <n v="-1621.94"/>
  </r>
  <r>
    <x v="0"/>
    <s v="0"/>
    <s v="10000"/>
    <s v="10100"/>
    <s v="5250000000"/>
    <x v="13"/>
    <s v=""/>
    <s v="00002"/>
    <s v=""/>
    <s v=""/>
    <s v=""/>
    <n v="-157.6"/>
  </r>
  <r>
    <x v="0"/>
    <s v="0"/>
    <s v="10000"/>
    <s v="10100"/>
    <s v="5250000000"/>
    <x v="12"/>
    <s v=""/>
    <s v="00002"/>
    <s v=""/>
    <s v=""/>
    <s v=""/>
    <n v="-157.6"/>
  </r>
  <r>
    <x v="0"/>
    <s v="0"/>
    <s v="10000"/>
    <s v="10100"/>
    <s v="5250000000"/>
    <x v="6"/>
    <s v=""/>
    <s v="00002"/>
    <s v=""/>
    <s v=""/>
    <s v=""/>
    <n v="-32.31"/>
  </r>
  <r>
    <x v="0"/>
    <s v="0"/>
    <s v="10000"/>
    <s v="10100"/>
    <s v="5250000000"/>
    <x v="11"/>
    <s v=""/>
    <s v="00002"/>
    <s v=""/>
    <s v=""/>
    <s v=""/>
    <n v="-177.72"/>
  </r>
  <r>
    <x v="0"/>
    <s v="0"/>
    <s v="10000"/>
    <s v="10100"/>
    <s v="5250000000"/>
    <x v="19"/>
    <s v=""/>
    <s v="00002"/>
    <s v=""/>
    <s v=""/>
    <s v=""/>
    <n v="-1.46"/>
  </r>
  <r>
    <x v="0"/>
    <s v="0"/>
    <s v="10000"/>
    <s v="10100"/>
    <s v="5250000000"/>
    <x v="23"/>
    <s v=""/>
    <s v="00002"/>
    <s v=""/>
    <s v=""/>
    <s v=""/>
    <n v="-36.85"/>
  </r>
  <r>
    <x v="0"/>
    <s v="0"/>
    <s v="10000"/>
    <s v="10100"/>
    <s v="5250000000"/>
    <x v="6"/>
    <s v=""/>
    <s v="00002"/>
    <s v=""/>
    <s v=""/>
    <s v=""/>
    <n v="-76.92"/>
  </r>
  <r>
    <x v="0"/>
    <s v="0"/>
    <s v="10000"/>
    <s v="10100"/>
    <s v="5250000000"/>
    <x v="7"/>
    <s v=""/>
    <s v="00002"/>
    <s v=""/>
    <s v=""/>
    <s v=""/>
    <n v="-177.72"/>
  </r>
  <r>
    <x v="0"/>
    <s v="0"/>
    <s v="10000"/>
    <s v="10100"/>
    <s v="5250000000"/>
    <x v="6"/>
    <s v=""/>
    <s v="00002"/>
    <s v=""/>
    <s v=""/>
    <s v=""/>
    <n v="-38.46"/>
  </r>
  <r>
    <x v="0"/>
    <s v="0"/>
    <s v="10000"/>
    <s v="10100"/>
    <s v="5250000000"/>
    <x v="20"/>
    <s v=""/>
    <s v="00002"/>
    <s v=""/>
    <s v=""/>
    <s v=""/>
    <n v="-2.84"/>
  </r>
  <r>
    <x v="0"/>
    <s v="0"/>
    <s v="10000"/>
    <s v="10100"/>
    <s v="5250000000"/>
    <x v="5"/>
    <s v=""/>
    <s v="00002"/>
    <s v=""/>
    <s v=""/>
    <s v=""/>
    <n v="32.31"/>
  </r>
  <r>
    <x v="0"/>
    <s v="0"/>
    <s v="10000"/>
    <s v="10100"/>
    <s v="5250000000"/>
    <x v="5"/>
    <s v=""/>
    <s v="00002"/>
    <s v=""/>
    <s v=""/>
    <s v=""/>
    <n v="177.72"/>
  </r>
  <r>
    <x v="0"/>
    <s v="0"/>
    <s v="10000"/>
    <s v="10100"/>
    <s v="5250000000"/>
    <x v="22"/>
    <s v=""/>
    <s v="00002"/>
    <s v=""/>
    <s v=""/>
    <s v=""/>
    <n v="1.46"/>
  </r>
  <r>
    <x v="0"/>
    <s v="0"/>
    <s v="10000"/>
    <s v="10100"/>
    <s v="5250000000"/>
    <x v="2"/>
    <s v=""/>
    <s v="00002"/>
    <s v=""/>
    <s v=""/>
    <s v=""/>
    <n v="36.86"/>
  </r>
  <r>
    <x v="0"/>
    <s v="0"/>
    <s v="10000"/>
    <s v="10100"/>
    <s v="5250000000"/>
    <x v="1"/>
    <s v=""/>
    <s v="00002"/>
    <s v=""/>
    <s v=""/>
    <s v=""/>
    <n v="157.6"/>
  </r>
  <r>
    <x v="0"/>
    <s v="0"/>
    <s v="10000"/>
    <s v="10100"/>
    <s v="5250000000"/>
    <x v="0"/>
    <s v=""/>
    <s v="00002"/>
    <s v=""/>
    <s v=""/>
    <s v=""/>
    <n v="538.55999999999995"/>
  </r>
  <r>
    <x v="0"/>
    <s v="0"/>
    <s v="10000"/>
    <s v="10100"/>
    <s v="5250000000"/>
    <x v="15"/>
    <s v=""/>
    <s v="00002"/>
    <s v=""/>
    <s v=""/>
    <s v=""/>
    <n v="-407.14"/>
  </r>
  <r>
    <x v="0"/>
    <s v="0"/>
    <s v="10000"/>
    <s v="20100"/>
    <s v="5250000000"/>
    <x v="19"/>
    <s v=""/>
    <s v="00006"/>
    <s v=""/>
    <s v=""/>
    <s v=""/>
    <n v="-0.41"/>
  </r>
  <r>
    <x v="0"/>
    <s v="0"/>
    <s v="10000"/>
    <s v="20100"/>
    <s v="5250000000"/>
    <x v="10"/>
    <s v=""/>
    <s v="00006"/>
    <s v=""/>
    <s v=""/>
    <s v=""/>
    <n v="-296.8"/>
  </r>
  <r>
    <x v="0"/>
    <s v="0"/>
    <s v="10000"/>
    <s v="20100"/>
    <s v="5250000000"/>
    <x v="0"/>
    <s v=""/>
    <s v="00006"/>
    <s v=""/>
    <s v=""/>
    <s v=""/>
    <n v="612.4"/>
  </r>
  <r>
    <x v="0"/>
    <s v="0"/>
    <s v="10000"/>
    <s v="20100"/>
    <s v="5250000000"/>
    <x v="0"/>
    <s v=""/>
    <s v="00006"/>
    <s v=""/>
    <s v=""/>
    <s v=""/>
    <n v="153.1"/>
  </r>
  <r>
    <x v="0"/>
    <s v="0"/>
    <s v="10000"/>
    <s v="20100"/>
    <s v="5250000000"/>
    <x v="11"/>
    <s v=""/>
    <s v="00006"/>
    <s v=""/>
    <s v=""/>
    <s v=""/>
    <n v="-50.52"/>
  </r>
  <r>
    <x v="0"/>
    <s v="0"/>
    <s v="10000"/>
    <s v="20100"/>
    <s v="5250000000"/>
    <x v="6"/>
    <s v=""/>
    <s v="00006"/>
    <s v=""/>
    <s v=""/>
    <s v=""/>
    <n v="-9.19"/>
  </r>
  <r>
    <x v="0"/>
    <s v="0"/>
    <s v="10000"/>
    <s v="20100"/>
    <s v="5250000000"/>
    <x v="12"/>
    <s v=""/>
    <s v="00006"/>
    <s v=""/>
    <s v=""/>
    <s v=""/>
    <n v="-44.54"/>
  </r>
  <r>
    <x v="0"/>
    <s v="0"/>
    <s v="10000"/>
    <s v="20100"/>
    <s v="5250000000"/>
    <x v="13"/>
    <s v=""/>
    <s v="00006"/>
    <s v=""/>
    <s v=""/>
    <s v=""/>
    <n v="-44.54"/>
  </r>
  <r>
    <x v="0"/>
    <s v="0"/>
    <s v="10000"/>
    <s v="20100"/>
    <s v="5250000000"/>
    <x v="14"/>
    <s v=""/>
    <s v="00006"/>
    <s v=""/>
    <s v=""/>
    <s v=""/>
    <n v="-10.42"/>
  </r>
  <r>
    <x v="0"/>
    <s v="0"/>
    <s v="10000"/>
    <s v="20100"/>
    <s v="5250000000"/>
    <x v="15"/>
    <s v=""/>
    <s v="00006"/>
    <s v=""/>
    <s v=""/>
    <s v=""/>
    <n v="-69.16"/>
  </r>
  <r>
    <x v="0"/>
    <s v="0"/>
    <s v="10000"/>
    <s v="20100"/>
    <s v="5250000000"/>
    <x v="16"/>
    <s v=""/>
    <s v="00006"/>
    <s v=""/>
    <s v=""/>
    <s v=""/>
    <n v="-10.42"/>
  </r>
  <r>
    <x v="0"/>
    <s v="0"/>
    <s v="10000"/>
    <s v="20100"/>
    <s v="5250000000"/>
    <x v="17"/>
    <s v=""/>
    <s v="00006"/>
    <s v=""/>
    <s v=""/>
    <s v=""/>
    <n v="-18.989999999999998"/>
  </r>
  <r>
    <x v="0"/>
    <s v="0"/>
    <s v="10000"/>
    <s v="20100"/>
    <s v="5250000000"/>
    <x v="18"/>
    <s v=""/>
    <s v="00006"/>
    <s v=""/>
    <s v=""/>
    <s v=""/>
    <n v="-514.94000000000005"/>
  </r>
  <r>
    <x v="0"/>
    <s v="0"/>
    <s v="10000"/>
    <s v="20100"/>
    <s v="5250000000"/>
    <x v="1"/>
    <s v=""/>
    <s v="00006"/>
    <s v=""/>
    <s v=""/>
    <s v=""/>
    <n v="44.54"/>
  </r>
  <r>
    <x v="0"/>
    <s v="0"/>
    <s v="10000"/>
    <s v="20100"/>
    <s v="5250000000"/>
    <x v="2"/>
    <s v=""/>
    <s v="00006"/>
    <s v=""/>
    <s v=""/>
    <s v=""/>
    <n v="10.42"/>
  </r>
  <r>
    <x v="0"/>
    <s v="0"/>
    <s v="10000"/>
    <s v="20100"/>
    <s v="5250000000"/>
    <x v="3"/>
    <s v=""/>
    <s v="00006"/>
    <s v=""/>
    <s v=""/>
    <s v=""/>
    <n v="296.8"/>
  </r>
  <r>
    <x v="0"/>
    <s v="0"/>
    <s v="10000"/>
    <s v="20100"/>
    <s v="5250000000"/>
    <x v="22"/>
    <s v=""/>
    <s v="00006"/>
    <s v=""/>
    <s v=""/>
    <s v=""/>
    <n v="0.41"/>
  </r>
  <r>
    <x v="0"/>
    <s v="0"/>
    <s v="10000"/>
    <s v="20100"/>
    <s v="5250000000"/>
    <x v="5"/>
    <s v=""/>
    <s v="00006"/>
    <s v=""/>
    <s v=""/>
    <s v=""/>
    <n v="50.52"/>
  </r>
  <r>
    <x v="0"/>
    <s v="0"/>
    <s v="10000"/>
    <s v="20100"/>
    <s v="5250000000"/>
    <x v="5"/>
    <s v=""/>
    <s v="00006"/>
    <s v=""/>
    <s v=""/>
    <s v=""/>
    <n v="9.19"/>
  </r>
  <r>
    <x v="0"/>
    <s v="0"/>
    <s v="10000"/>
    <s v="20100"/>
    <s v="5250000000"/>
    <x v="21"/>
    <s v=""/>
    <s v="00006"/>
    <s v=""/>
    <s v=""/>
    <s v=""/>
    <n v="-9.26"/>
  </r>
  <r>
    <x v="0"/>
    <s v="0"/>
    <s v="10000"/>
    <s v="20100"/>
    <s v="5250000000"/>
    <x v="7"/>
    <s v=""/>
    <s v="00006"/>
    <s v=""/>
    <s v=""/>
    <s v=""/>
    <n v="-50.52"/>
  </r>
  <r>
    <x v="0"/>
    <s v="0"/>
    <s v="10000"/>
    <s v="20100"/>
    <s v="5250000000"/>
    <x v="20"/>
    <s v=""/>
    <s v="00006"/>
    <s v=""/>
    <s v=""/>
    <s v=""/>
    <n v="-0.8"/>
  </r>
  <r>
    <x v="0"/>
    <s v="0"/>
    <s v="10000"/>
    <s v="20100"/>
    <s v="5250000000"/>
    <x v="20"/>
    <s v=""/>
    <s v="00006"/>
    <s v=""/>
    <s v=""/>
    <s v=""/>
    <n v="-0.6"/>
  </r>
  <r>
    <x v="0"/>
    <s v="0"/>
    <s v="10000"/>
    <s v="20100"/>
    <s v="5250000000"/>
    <x v="6"/>
    <s v=""/>
    <s v="00006"/>
    <s v=""/>
    <s v=""/>
    <s v=""/>
    <n v="-3.27"/>
  </r>
  <r>
    <x v="0"/>
    <s v="0"/>
    <s v="10000"/>
    <s v="20100"/>
    <s v="5250000000"/>
    <x v="8"/>
    <s v=""/>
    <s v="00006"/>
    <s v=""/>
    <s v=""/>
    <s v=""/>
    <n v="-43"/>
  </r>
  <r>
    <x v="0"/>
    <s v="0"/>
    <s v="10000"/>
    <s v="20100"/>
    <s v="5250000000"/>
    <x v="14"/>
    <s v=""/>
    <s v="00006"/>
    <s v=""/>
    <s v=""/>
    <s v=""/>
    <n v="-23.55"/>
  </r>
  <r>
    <x v="0"/>
    <s v="0"/>
    <s v="10000"/>
    <s v="10100"/>
    <s v="5250000000"/>
    <x v="15"/>
    <s v=""/>
    <s v="00002"/>
    <s v=""/>
    <s v=""/>
    <s v=""/>
    <n v="-33.47"/>
  </r>
  <r>
    <x v="0"/>
    <s v="0"/>
    <s v="10000"/>
    <s v="20100"/>
    <s v="5250000000"/>
    <x v="15"/>
    <s v=""/>
    <s v="00006"/>
    <s v=""/>
    <s v=""/>
    <s v=""/>
    <n v="-189.66"/>
  </r>
  <r>
    <x v="0"/>
    <s v="0"/>
    <s v="10000"/>
    <s v="10100"/>
    <s v="5250000000"/>
    <x v="16"/>
    <s v=""/>
    <s v="00002"/>
    <s v=""/>
    <s v=""/>
    <s v=""/>
    <n v="-4.16"/>
  </r>
  <r>
    <x v="0"/>
    <s v="0"/>
    <s v="10000"/>
    <s v="20100"/>
    <s v="5250000000"/>
    <x v="16"/>
    <s v=""/>
    <s v="00006"/>
    <s v=""/>
    <s v=""/>
    <s v=""/>
    <n v="-23.55"/>
  </r>
  <r>
    <x v="0"/>
    <s v="0"/>
    <s v="10000"/>
    <s v="10100"/>
    <s v="5250000000"/>
    <x v="17"/>
    <s v=""/>
    <s v="00002"/>
    <s v=""/>
    <s v=""/>
    <s v=""/>
    <n v="-14.34"/>
  </r>
  <r>
    <x v="0"/>
    <s v="0"/>
    <s v="10000"/>
    <s v="20100"/>
    <s v="5250000000"/>
    <x v="17"/>
    <s v=""/>
    <s v="00006"/>
    <s v=""/>
    <s v=""/>
    <s v=""/>
    <n v="-81.25"/>
  </r>
  <r>
    <x v="0"/>
    <s v="0"/>
    <s v="10000"/>
    <s v="10100"/>
    <s v="5250000000"/>
    <x v="18"/>
    <s v=""/>
    <s v="00002"/>
    <s v=""/>
    <s v=""/>
    <s v=""/>
    <n v="-196.56"/>
  </r>
  <r>
    <x v="0"/>
    <s v="0"/>
    <s v="10000"/>
    <s v="20100"/>
    <s v="5250000000"/>
    <x v="18"/>
    <s v=""/>
    <s v="00006"/>
    <s v=""/>
    <s v=""/>
    <s v=""/>
    <n v="-1113.9000000000001"/>
  </r>
  <r>
    <x v="0"/>
    <s v="0"/>
    <s v="10000"/>
    <s v="20100"/>
    <s v="5250000000"/>
    <x v="20"/>
    <s v=""/>
    <s v="00006"/>
    <s v=""/>
    <s v=""/>
    <s v=""/>
    <n v="-1.73"/>
  </r>
  <r>
    <x v="0"/>
    <s v="0"/>
    <s v="10000"/>
    <s v="10100"/>
    <s v="5250000000"/>
    <x v="8"/>
    <s v=""/>
    <s v="00002"/>
    <s v=""/>
    <s v=""/>
    <s v=""/>
    <n v="-6.45"/>
  </r>
  <r>
    <x v="0"/>
    <s v="0"/>
    <s v="10000"/>
    <s v="20100"/>
    <s v="5250000000"/>
    <x v="8"/>
    <s v=""/>
    <s v="00006"/>
    <s v=""/>
    <s v=""/>
    <s v=""/>
    <n v="-36.549999999999997"/>
  </r>
  <r>
    <x v="0"/>
    <s v="0"/>
    <s v="10000"/>
    <s v="10100"/>
    <s v="5250000000"/>
    <x v="7"/>
    <s v=""/>
    <s v="00002"/>
    <s v=""/>
    <s v=""/>
    <s v=""/>
    <n v="-19.350000000000001"/>
  </r>
  <r>
    <x v="0"/>
    <s v="0"/>
    <s v="10000"/>
    <s v="20100"/>
    <s v="5250000000"/>
    <x v="7"/>
    <s v=""/>
    <s v="00006"/>
    <s v=""/>
    <s v=""/>
    <s v=""/>
    <n v="-109.64"/>
  </r>
  <r>
    <x v="0"/>
    <s v="0"/>
    <s v="10000"/>
    <s v="10100"/>
    <s v="5250000000"/>
    <x v="10"/>
    <s v=""/>
    <s v="00002"/>
    <s v=""/>
    <s v=""/>
    <s v=""/>
    <n v="-40.76"/>
  </r>
  <r>
    <x v="0"/>
    <s v="0"/>
    <s v="10000"/>
    <s v="20100"/>
    <s v="5250000000"/>
    <x v="10"/>
    <s v=""/>
    <s v="00006"/>
    <s v=""/>
    <s v=""/>
    <s v=""/>
    <n v="-230.94"/>
  </r>
  <r>
    <x v="0"/>
    <s v="0"/>
    <s v="10000"/>
    <s v="10100"/>
    <s v="5250000000"/>
    <x v="19"/>
    <s v=""/>
    <s v="00002"/>
    <s v=""/>
    <s v=""/>
    <s v=""/>
    <n v="-0.16"/>
  </r>
  <r>
    <x v="0"/>
    <s v="0"/>
    <s v="10000"/>
    <s v="20100"/>
    <s v="5250000000"/>
    <x v="19"/>
    <s v=""/>
    <s v="00006"/>
    <s v=""/>
    <s v=""/>
    <s v=""/>
    <n v="-0.89"/>
  </r>
  <r>
    <x v="0"/>
    <s v="0"/>
    <s v="10000"/>
    <s v="10100"/>
    <s v="5250000000"/>
    <x v="11"/>
    <s v=""/>
    <s v="00002"/>
    <s v=""/>
    <s v=""/>
    <s v=""/>
    <n v="-19.350000000000001"/>
  </r>
  <r>
    <x v="0"/>
    <s v="0"/>
    <s v="10000"/>
    <s v="20100"/>
    <s v="5250000000"/>
    <x v="11"/>
    <s v=""/>
    <s v="00006"/>
    <s v=""/>
    <s v=""/>
    <s v=""/>
    <n v="-109.64"/>
  </r>
  <r>
    <x v="0"/>
    <s v="0"/>
    <s v="10000"/>
    <s v="10100"/>
    <s v="5250000000"/>
    <x v="6"/>
    <s v=""/>
    <s v="00002"/>
    <s v=""/>
    <s v=""/>
    <s v=""/>
    <n v="-3.52"/>
  </r>
  <r>
    <x v="0"/>
    <s v="0"/>
    <s v="10000"/>
    <s v="20100"/>
    <s v="5250000000"/>
    <x v="6"/>
    <s v=""/>
    <s v="00006"/>
    <s v=""/>
    <s v=""/>
    <s v=""/>
    <n v="-19.93"/>
  </r>
  <r>
    <x v="0"/>
    <s v="0"/>
    <s v="10000"/>
    <s v="10100"/>
    <s v="5250000000"/>
    <x v="12"/>
    <s v=""/>
    <s v="00002"/>
    <s v=""/>
    <s v=""/>
    <s v=""/>
    <n v="-17.77"/>
  </r>
  <r>
    <x v="0"/>
    <s v="0"/>
    <s v="10000"/>
    <s v="20100"/>
    <s v="5250000000"/>
    <x v="12"/>
    <s v=""/>
    <s v="00006"/>
    <s v=""/>
    <s v=""/>
    <s v=""/>
    <n v="-100.71"/>
  </r>
  <r>
    <x v="0"/>
    <s v="0"/>
    <s v="10000"/>
    <s v="10100"/>
    <s v="5250000000"/>
    <x v="13"/>
    <s v=""/>
    <s v="00002"/>
    <s v=""/>
    <s v=""/>
    <s v=""/>
    <n v="-17.78"/>
  </r>
  <r>
    <x v="0"/>
    <s v="0"/>
    <s v="10000"/>
    <s v="20100"/>
    <s v="5250000000"/>
    <x v="13"/>
    <s v=""/>
    <s v="00006"/>
    <s v=""/>
    <s v=""/>
    <s v=""/>
    <n v="-100.7"/>
  </r>
  <r>
    <x v="0"/>
    <s v="0"/>
    <s v="10000"/>
    <s v="10100"/>
    <s v="5250000000"/>
    <x v="14"/>
    <s v=""/>
    <s v="00002"/>
    <s v=""/>
    <s v=""/>
    <s v=""/>
    <n v="-4.16"/>
  </r>
  <r>
    <x v="0"/>
    <s v="0"/>
    <s v="10000"/>
    <s v="10100"/>
    <s v="5250000000"/>
    <x v="0"/>
    <s v=""/>
    <s v="00002"/>
    <s v=""/>
    <s v=""/>
    <s v=""/>
    <n v="58.63"/>
  </r>
  <r>
    <x v="0"/>
    <s v="0"/>
    <s v="10000"/>
    <s v="20100"/>
    <s v="5250000000"/>
    <x v="0"/>
    <s v=""/>
    <s v="00006"/>
    <s v=""/>
    <s v=""/>
    <s v=""/>
    <n v="332.25"/>
  </r>
  <r>
    <x v="0"/>
    <s v="0"/>
    <s v="10000"/>
    <s v="20100"/>
    <s v="5250000000"/>
    <x v="0"/>
    <s v=""/>
    <s v="00006"/>
    <s v=""/>
    <s v=""/>
    <s v=""/>
    <n v="996.74"/>
  </r>
  <r>
    <x v="0"/>
    <s v="0"/>
    <s v="10000"/>
    <s v="20100"/>
    <s v="5250000000"/>
    <x v="0"/>
    <s v=""/>
    <s v="00006"/>
    <s v=""/>
    <s v=""/>
    <s v=""/>
    <n v="332.25"/>
  </r>
  <r>
    <x v="0"/>
    <s v="0"/>
    <s v="10000"/>
    <s v="10100"/>
    <s v="5250000000"/>
    <x v="0"/>
    <s v=""/>
    <s v="00002"/>
    <s v=""/>
    <s v=""/>
    <s v=""/>
    <n v="175.9"/>
  </r>
  <r>
    <x v="0"/>
    <s v="0"/>
    <s v="10000"/>
    <s v="10100"/>
    <s v="5250000000"/>
    <x v="0"/>
    <s v=""/>
    <s v="00002"/>
    <s v=""/>
    <s v=""/>
    <s v=""/>
    <n v="58.63"/>
  </r>
  <r>
    <x v="0"/>
    <s v="0"/>
    <s v="10000"/>
    <s v="10100"/>
    <s v="5250000000"/>
    <x v="1"/>
    <s v=""/>
    <s v="00002"/>
    <s v=""/>
    <s v=""/>
    <s v=""/>
    <n v="17.78"/>
  </r>
  <r>
    <x v="0"/>
    <s v="0"/>
    <s v="10000"/>
    <s v="20100"/>
    <s v="5250000000"/>
    <x v="1"/>
    <s v=""/>
    <s v="00006"/>
    <s v=""/>
    <s v=""/>
    <s v=""/>
    <n v="100.7"/>
  </r>
  <r>
    <x v="0"/>
    <s v="0"/>
    <s v="10000"/>
    <s v="10100"/>
    <s v="5250000000"/>
    <x v="2"/>
    <s v=""/>
    <s v="00002"/>
    <s v=""/>
    <s v=""/>
    <s v=""/>
    <n v="4.16"/>
  </r>
  <r>
    <x v="0"/>
    <s v="0"/>
    <s v="10000"/>
    <s v="20100"/>
    <s v="5250000000"/>
    <x v="2"/>
    <s v=""/>
    <s v="00006"/>
    <s v=""/>
    <s v=""/>
    <s v=""/>
    <n v="23.55"/>
  </r>
  <r>
    <x v="0"/>
    <s v="0"/>
    <s v="10000"/>
    <s v="10100"/>
    <s v="5250000000"/>
    <x v="3"/>
    <s v=""/>
    <s v="00002"/>
    <s v=""/>
    <s v=""/>
    <s v=""/>
    <n v="40.76"/>
  </r>
  <r>
    <x v="0"/>
    <s v="0"/>
    <s v="10000"/>
    <s v="20100"/>
    <s v="5250000000"/>
    <x v="3"/>
    <s v=""/>
    <s v="00006"/>
    <s v=""/>
    <s v=""/>
    <s v=""/>
    <n v="230.94"/>
  </r>
  <r>
    <x v="0"/>
    <s v="0"/>
    <s v="10000"/>
    <s v="10100"/>
    <s v="5250000000"/>
    <x v="22"/>
    <s v=""/>
    <s v="00002"/>
    <s v=""/>
    <s v=""/>
    <s v=""/>
    <n v="0.16"/>
  </r>
  <r>
    <x v="0"/>
    <s v="0"/>
    <s v="10000"/>
    <s v="20100"/>
    <s v="5250000000"/>
    <x v="22"/>
    <s v=""/>
    <s v="00006"/>
    <s v=""/>
    <s v=""/>
    <s v=""/>
    <n v="0.89"/>
  </r>
  <r>
    <x v="0"/>
    <s v="0"/>
    <s v="10000"/>
    <s v="10100"/>
    <s v="5250000000"/>
    <x v="5"/>
    <s v=""/>
    <s v="00002"/>
    <s v=""/>
    <s v=""/>
    <s v=""/>
    <n v="19.350000000000001"/>
  </r>
  <r>
    <x v="0"/>
    <s v="0"/>
    <s v="10000"/>
    <s v="20100"/>
    <s v="5250000000"/>
    <x v="5"/>
    <s v=""/>
    <s v="00006"/>
    <s v=""/>
    <s v=""/>
    <s v=""/>
    <n v="109.64"/>
  </r>
  <r>
    <x v="0"/>
    <s v="0"/>
    <s v="10000"/>
    <s v="10100"/>
    <s v="5250000000"/>
    <x v="5"/>
    <s v=""/>
    <s v="00002"/>
    <s v=""/>
    <s v=""/>
    <s v=""/>
    <n v="3.52"/>
  </r>
  <r>
    <x v="0"/>
    <s v="0"/>
    <s v="10000"/>
    <s v="20100"/>
    <s v="5250000000"/>
    <x v="5"/>
    <s v=""/>
    <s v="00006"/>
    <s v=""/>
    <s v=""/>
    <s v=""/>
    <n v="19.93"/>
  </r>
  <r>
    <x v="0"/>
    <s v="0"/>
    <s v="10000"/>
    <s v="10100"/>
    <s v="5250000000"/>
    <x v="6"/>
    <s v=""/>
    <s v="00002"/>
    <s v=""/>
    <s v=""/>
    <s v=""/>
    <n v="-0.75"/>
  </r>
  <r>
    <x v="0"/>
    <s v="0"/>
    <s v="10000"/>
    <s v="20100"/>
    <s v="5250000000"/>
    <x v="6"/>
    <s v=""/>
    <s v="00006"/>
    <s v=""/>
    <s v=""/>
    <s v=""/>
    <n v="-4.25"/>
  </r>
  <r>
    <x v="0"/>
    <s v="0"/>
    <s v="10000"/>
    <s v="10100"/>
    <s v="5250000000"/>
    <x v="20"/>
    <s v=""/>
    <s v="00002"/>
    <s v=""/>
    <s v=""/>
    <s v=""/>
    <n v="-0.31"/>
  </r>
  <r>
    <x v="0"/>
    <s v="0"/>
    <s v="10000"/>
    <s v="20100"/>
    <s v="5250000000"/>
    <x v="0"/>
    <s v=""/>
    <s v="00006"/>
    <s v=""/>
    <s v=""/>
    <s v=""/>
    <n v="91.88"/>
  </r>
  <r>
    <x v="0"/>
    <s v="0"/>
    <s v="10000"/>
    <s v="20100"/>
    <s v="5250000000"/>
    <x v="1"/>
    <s v=""/>
    <s v="00006"/>
    <s v=""/>
    <s v=""/>
    <s v=""/>
    <n v="5.7"/>
  </r>
  <r>
    <x v="0"/>
    <s v="0"/>
    <s v="10000"/>
    <s v="20100"/>
    <s v="5250000000"/>
    <x v="2"/>
    <s v=""/>
    <s v="00006"/>
    <s v=""/>
    <s v=""/>
    <s v=""/>
    <n v="1.33"/>
  </r>
  <r>
    <x v="0"/>
    <s v="0"/>
    <s v="10000"/>
    <s v="20100"/>
    <s v="5250000000"/>
    <x v="12"/>
    <s v=""/>
    <s v="00006"/>
    <s v=""/>
    <s v=""/>
    <s v=""/>
    <n v="-5.7"/>
  </r>
  <r>
    <x v="0"/>
    <s v="0"/>
    <s v="10000"/>
    <s v="20100"/>
    <s v="5250000000"/>
    <x v="13"/>
    <s v=""/>
    <s v="00006"/>
    <s v=""/>
    <s v=""/>
    <s v=""/>
    <n v="-5.7"/>
  </r>
  <r>
    <x v="0"/>
    <s v="0"/>
    <s v="10000"/>
    <s v="20100"/>
    <s v="5250000000"/>
    <x v="14"/>
    <s v=""/>
    <s v="00006"/>
    <s v=""/>
    <s v=""/>
    <s v=""/>
    <n v="-1.33"/>
  </r>
  <r>
    <x v="0"/>
    <s v="0"/>
    <s v="10000"/>
    <s v="20100"/>
    <s v="5250000000"/>
    <x v="16"/>
    <s v=""/>
    <s v="00006"/>
    <s v=""/>
    <s v=""/>
    <s v=""/>
    <n v="-1.33"/>
  </r>
  <r>
    <x v="0"/>
    <s v="0"/>
    <s v="10000"/>
    <s v="20100"/>
    <s v="5250000000"/>
    <x v="18"/>
    <s v=""/>
    <s v="00006"/>
    <s v=""/>
    <s v=""/>
    <s v=""/>
    <n v="-84.85"/>
  </r>
  <r>
    <x v="0"/>
    <s v="0"/>
    <s v="10000"/>
    <s v="20100"/>
    <s v="5250000000"/>
    <x v="0"/>
    <s v=""/>
    <s v="00006"/>
    <s v=""/>
    <s v=""/>
    <s v=""/>
    <n v="99.75"/>
  </r>
  <r>
    <x v="0"/>
    <s v="0"/>
    <s v="10000"/>
    <s v="20100"/>
    <s v="5250000000"/>
    <x v="1"/>
    <s v=""/>
    <s v="00006"/>
    <s v=""/>
    <s v=""/>
    <s v=""/>
    <n v="6.18"/>
  </r>
  <r>
    <x v="0"/>
    <s v="0"/>
    <s v="10000"/>
    <s v="20100"/>
    <s v="5250000000"/>
    <x v="2"/>
    <s v=""/>
    <s v="00006"/>
    <s v=""/>
    <s v=""/>
    <s v=""/>
    <n v="1.45"/>
  </r>
  <r>
    <x v="0"/>
    <s v="0"/>
    <s v="10000"/>
    <s v="20100"/>
    <s v="5250000000"/>
    <x v="12"/>
    <s v=""/>
    <s v="00006"/>
    <s v=""/>
    <s v=""/>
    <s v=""/>
    <n v="-6.18"/>
  </r>
  <r>
    <x v="0"/>
    <s v="0"/>
    <s v="10000"/>
    <s v="20100"/>
    <s v="5250000000"/>
    <x v="13"/>
    <s v=""/>
    <s v="00006"/>
    <s v=""/>
    <s v=""/>
    <s v=""/>
    <n v="-6.18"/>
  </r>
  <r>
    <x v="0"/>
    <s v="0"/>
    <s v="10000"/>
    <s v="20100"/>
    <s v="5250000000"/>
    <x v="14"/>
    <s v=""/>
    <s v="00006"/>
    <s v=""/>
    <s v=""/>
    <s v=""/>
    <n v="-1.45"/>
  </r>
  <r>
    <x v="0"/>
    <s v="0"/>
    <s v="10000"/>
    <s v="20100"/>
    <s v="5250000000"/>
    <x v="15"/>
    <s v=""/>
    <s v="00006"/>
    <s v=""/>
    <s v=""/>
    <s v=""/>
    <n v="-1.1299999999999999"/>
  </r>
  <r>
    <x v="0"/>
    <s v="0"/>
    <s v="10000"/>
    <s v="20100"/>
    <s v="5250000000"/>
    <x v="16"/>
    <s v=""/>
    <s v="00006"/>
    <s v=""/>
    <s v=""/>
    <s v=""/>
    <n v="-1.45"/>
  </r>
  <r>
    <x v="0"/>
    <s v="0"/>
    <s v="10000"/>
    <s v="20100"/>
    <s v="5250000000"/>
    <x v="18"/>
    <s v=""/>
    <s v="00006"/>
    <s v=""/>
    <s v=""/>
    <s v=""/>
    <n v="-90.99"/>
  </r>
  <r>
    <x v="0"/>
    <s v="0"/>
    <s v="10000"/>
    <s v="20100"/>
    <s v="5250000000"/>
    <x v="12"/>
    <s v=""/>
    <s v="00006"/>
    <s v=""/>
    <s v=""/>
    <s v=""/>
    <n v="-125.29"/>
  </r>
  <r>
    <x v="0"/>
    <s v="0"/>
    <s v="10000"/>
    <s v="20100"/>
    <s v="5250000000"/>
    <x v="13"/>
    <s v=""/>
    <s v="00006"/>
    <s v=""/>
    <s v=""/>
    <s v=""/>
    <n v="-125.29"/>
  </r>
  <r>
    <x v="0"/>
    <s v="0"/>
    <s v="10000"/>
    <s v="20100"/>
    <s v="5250000000"/>
    <x v="14"/>
    <s v=""/>
    <s v="00006"/>
    <s v=""/>
    <s v=""/>
    <s v=""/>
    <n v="-29.3"/>
  </r>
  <r>
    <x v="0"/>
    <s v="0"/>
    <s v="10000"/>
    <s v="20100"/>
    <s v="5250000000"/>
    <x v="15"/>
    <s v=""/>
    <s v="00006"/>
    <s v=""/>
    <s v=""/>
    <s v=""/>
    <n v="-247.73"/>
  </r>
  <r>
    <x v="0"/>
    <s v="0"/>
    <s v="10000"/>
    <s v="20100"/>
    <s v="5250000000"/>
    <x v="16"/>
    <s v=""/>
    <s v="00006"/>
    <s v=""/>
    <s v=""/>
    <s v=""/>
    <n v="-29.3"/>
  </r>
  <r>
    <x v="0"/>
    <s v="0"/>
    <s v="10000"/>
    <s v="20100"/>
    <s v="5250000000"/>
    <x v="17"/>
    <s v=""/>
    <s v="00006"/>
    <s v=""/>
    <s v=""/>
    <s v=""/>
    <n v="-101.65"/>
  </r>
  <r>
    <x v="0"/>
    <s v="0"/>
    <s v="10000"/>
    <s v="20100"/>
    <s v="5250000000"/>
    <x v="18"/>
    <s v=""/>
    <s v="00006"/>
    <s v=""/>
    <s v=""/>
    <s v=""/>
    <n v="-1363.92"/>
  </r>
  <r>
    <x v="0"/>
    <s v="0"/>
    <s v="10000"/>
    <s v="20100"/>
    <s v="5250000000"/>
    <x v="0"/>
    <s v=""/>
    <s v="00006"/>
    <s v=""/>
    <s v=""/>
    <s v=""/>
    <n v="2128.8000000000002"/>
  </r>
  <r>
    <x v="0"/>
    <s v="0"/>
    <s v="10000"/>
    <s v="20100"/>
    <s v="5250000000"/>
    <x v="1"/>
    <s v=""/>
    <s v="00006"/>
    <s v=""/>
    <s v=""/>
    <s v=""/>
    <n v="125.29"/>
  </r>
  <r>
    <x v="0"/>
    <s v="0"/>
    <s v="10000"/>
    <s v="20100"/>
    <s v="5250000000"/>
    <x v="2"/>
    <s v=""/>
    <s v="00006"/>
    <s v=""/>
    <s v=""/>
    <s v=""/>
    <n v="29.3"/>
  </r>
  <r>
    <x v="0"/>
    <s v="0"/>
    <s v="10000"/>
    <s v="20100"/>
    <s v="5250000000"/>
    <x v="3"/>
    <s v=""/>
    <s v="00006"/>
    <s v=""/>
    <s v=""/>
    <s v=""/>
    <n v="673.9"/>
  </r>
  <r>
    <x v="0"/>
    <s v="0"/>
    <s v="10000"/>
    <s v="20100"/>
    <s v="5250000000"/>
    <x v="22"/>
    <s v=""/>
    <s v="00006"/>
    <s v=""/>
    <s v=""/>
    <s v=""/>
    <n v="1.1499999999999999"/>
  </r>
  <r>
    <x v="0"/>
    <s v="0"/>
    <s v="10000"/>
    <s v="20100"/>
    <s v="5250000000"/>
    <x v="24"/>
    <s v=""/>
    <s v="00006"/>
    <s v=""/>
    <s v=""/>
    <s v=""/>
    <n v="9.25"/>
  </r>
  <r>
    <x v="0"/>
    <s v="0"/>
    <s v="10000"/>
    <s v="20100"/>
    <s v="5250000000"/>
    <x v="5"/>
    <s v=""/>
    <s v="00006"/>
    <s v=""/>
    <s v=""/>
    <s v=""/>
    <n v="140.5"/>
  </r>
  <r>
    <x v="0"/>
    <s v="0"/>
    <s v="10000"/>
    <s v="20100"/>
    <s v="5250000000"/>
    <x v="5"/>
    <s v=""/>
    <s v="00006"/>
    <s v=""/>
    <s v=""/>
    <s v=""/>
    <n v="25.55"/>
  </r>
  <r>
    <x v="0"/>
    <s v="0"/>
    <s v="10000"/>
    <s v="20100"/>
    <s v="5250000000"/>
    <x v="21"/>
    <s v=""/>
    <s v="00006"/>
    <s v=""/>
    <s v=""/>
    <s v=""/>
    <n v="-4.67"/>
  </r>
  <r>
    <x v="0"/>
    <s v="0"/>
    <s v="10000"/>
    <s v="20100"/>
    <s v="5250000000"/>
    <x v="6"/>
    <s v=""/>
    <s v="00006"/>
    <s v=""/>
    <s v=""/>
    <s v=""/>
    <n v="-5"/>
  </r>
  <r>
    <x v="0"/>
    <s v="0"/>
    <s v="10000"/>
    <s v="20100"/>
    <s v="5250000000"/>
    <x v="20"/>
    <s v=""/>
    <s v="00006"/>
    <s v=""/>
    <s v=""/>
    <s v=""/>
    <n v="-2.2400000000000002"/>
  </r>
  <r>
    <x v="0"/>
    <s v="0"/>
    <s v="10000"/>
    <s v="20100"/>
    <s v="5250000000"/>
    <x v="7"/>
    <s v=""/>
    <s v="00006"/>
    <s v=""/>
    <s v=""/>
    <s v=""/>
    <n v="-140.5"/>
  </r>
  <r>
    <x v="0"/>
    <s v="0"/>
    <s v="10000"/>
    <s v="20100"/>
    <s v="5250000000"/>
    <x v="8"/>
    <s v=""/>
    <s v="00006"/>
    <s v=""/>
    <s v=""/>
    <s v=""/>
    <n v="-108.5"/>
  </r>
  <r>
    <x v="0"/>
    <s v="0"/>
    <s v="10000"/>
    <s v="20100"/>
    <s v="5250000000"/>
    <x v="21"/>
    <s v=""/>
    <s v="00006"/>
    <s v=""/>
    <s v=""/>
    <s v=""/>
    <n v="-9.25"/>
  </r>
  <r>
    <x v="0"/>
    <s v="0"/>
    <s v="10000"/>
    <s v="20100"/>
    <s v="5250000000"/>
    <x v="19"/>
    <s v=""/>
    <s v="00006"/>
    <s v=""/>
    <s v=""/>
    <s v=""/>
    <n v="-1.1499999999999999"/>
  </r>
  <r>
    <x v="0"/>
    <s v="0"/>
    <s v="10000"/>
    <s v="20100"/>
    <s v="5250000000"/>
    <x v="10"/>
    <s v=""/>
    <s v="00006"/>
    <s v=""/>
    <s v=""/>
    <s v=""/>
    <n v="-673.9"/>
  </r>
  <r>
    <x v="0"/>
    <s v="0"/>
    <s v="10000"/>
    <s v="20100"/>
    <s v="5250000000"/>
    <x v="11"/>
    <s v=""/>
    <s v="00006"/>
    <s v=""/>
    <s v=""/>
    <s v=""/>
    <n v="-140.5"/>
  </r>
  <r>
    <x v="0"/>
    <s v="0"/>
    <s v="10000"/>
    <s v="20100"/>
    <s v="5250000000"/>
    <x v="6"/>
    <s v=""/>
    <s v="00006"/>
    <s v=""/>
    <s v=""/>
    <s v=""/>
    <n v="-25.55"/>
  </r>
  <r>
    <x v="0"/>
    <s v="0"/>
    <s v="10000"/>
    <s v="20100"/>
    <s v="5250000000"/>
    <x v="0"/>
    <s v=""/>
    <s v="00006"/>
    <s v=""/>
    <s v=""/>
    <s v=""/>
    <n v="99.75"/>
  </r>
  <r>
    <x v="0"/>
    <s v="0"/>
    <s v="10000"/>
    <s v="20100"/>
    <s v="5250000000"/>
    <x v="1"/>
    <s v=""/>
    <s v="00006"/>
    <s v=""/>
    <s v=""/>
    <s v=""/>
    <n v="6.18"/>
  </r>
  <r>
    <x v="0"/>
    <s v="0"/>
    <s v="10000"/>
    <s v="20100"/>
    <s v="5250000000"/>
    <x v="2"/>
    <s v=""/>
    <s v="00006"/>
    <s v=""/>
    <s v=""/>
    <s v=""/>
    <n v="1.45"/>
  </r>
  <r>
    <x v="0"/>
    <s v="0"/>
    <s v="10000"/>
    <s v="20100"/>
    <s v="5250000000"/>
    <x v="12"/>
    <s v=""/>
    <s v="00006"/>
    <s v=""/>
    <s v=""/>
    <s v=""/>
    <n v="-6.18"/>
  </r>
  <r>
    <x v="0"/>
    <s v="0"/>
    <s v="10000"/>
    <s v="20100"/>
    <s v="5250000000"/>
    <x v="13"/>
    <s v=""/>
    <s v="00006"/>
    <s v=""/>
    <s v=""/>
    <s v=""/>
    <n v="-6.18"/>
  </r>
  <r>
    <x v="0"/>
    <s v="0"/>
    <s v="10000"/>
    <s v="20100"/>
    <s v="5250000000"/>
    <x v="14"/>
    <s v=""/>
    <s v="00006"/>
    <s v=""/>
    <s v=""/>
    <s v=""/>
    <n v="-1.45"/>
  </r>
  <r>
    <x v="0"/>
    <s v="0"/>
    <s v="10000"/>
    <s v="20100"/>
    <s v="5250000000"/>
    <x v="16"/>
    <s v=""/>
    <s v="00006"/>
    <s v=""/>
    <s v=""/>
    <s v=""/>
    <n v="-1.45"/>
  </r>
  <r>
    <x v="0"/>
    <s v="0"/>
    <s v="10000"/>
    <s v="20100"/>
    <s v="5250000000"/>
    <x v="18"/>
    <s v=""/>
    <s v="00006"/>
    <s v=""/>
    <s v=""/>
    <s v=""/>
    <n v="-92.12"/>
  </r>
  <r>
    <x v="0"/>
    <s v="0"/>
    <s v="10000"/>
    <s v="20100"/>
    <s v="5250000000"/>
    <x v="2"/>
    <s v=""/>
    <s v="00006"/>
    <s v=""/>
    <s v=""/>
    <s v=""/>
    <n v="1.41"/>
  </r>
  <r>
    <x v="0"/>
    <s v="0"/>
    <s v="10000"/>
    <s v="20100"/>
    <s v="5250000000"/>
    <x v="12"/>
    <s v=""/>
    <s v="00006"/>
    <s v=""/>
    <s v=""/>
    <s v=""/>
    <n v="-6.02"/>
  </r>
  <r>
    <x v="0"/>
    <s v="0"/>
    <s v="10000"/>
    <s v="20100"/>
    <s v="5250000000"/>
    <x v="13"/>
    <s v=""/>
    <s v="00006"/>
    <s v=""/>
    <s v=""/>
    <s v=""/>
    <n v="-6.02"/>
  </r>
  <r>
    <x v="0"/>
    <s v="0"/>
    <s v="10000"/>
    <s v="20100"/>
    <s v="5250000000"/>
    <x v="14"/>
    <s v=""/>
    <s v="00006"/>
    <s v=""/>
    <s v=""/>
    <s v=""/>
    <n v="-1.41"/>
  </r>
  <r>
    <x v="0"/>
    <s v="0"/>
    <s v="10000"/>
    <s v="20100"/>
    <s v="5250000000"/>
    <x v="16"/>
    <s v=""/>
    <s v="00006"/>
    <s v=""/>
    <s v=""/>
    <s v=""/>
    <n v="-1.41"/>
  </r>
  <r>
    <x v="0"/>
    <s v="0"/>
    <s v="10000"/>
    <s v="20100"/>
    <s v="5250000000"/>
    <x v="18"/>
    <s v=""/>
    <s v="00006"/>
    <s v=""/>
    <s v=""/>
    <s v=""/>
    <n v="-89.7"/>
  </r>
  <r>
    <x v="0"/>
    <s v="0"/>
    <s v="10000"/>
    <s v="20100"/>
    <s v="5250000000"/>
    <x v="1"/>
    <s v=""/>
    <s v="00006"/>
    <s v=""/>
    <s v=""/>
    <s v=""/>
    <n v="6.02"/>
  </r>
  <r>
    <x v="0"/>
    <s v="0"/>
    <s v="10000"/>
    <s v="20100"/>
    <s v="5250000000"/>
    <x v="0"/>
    <s v=""/>
    <s v="00006"/>
    <s v=""/>
    <s v=""/>
    <s v=""/>
    <n v="97.13"/>
  </r>
  <r>
    <x v="0"/>
    <s v="0"/>
    <s v="10000"/>
    <s v="20100"/>
    <s v="5250000000"/>
    <x v="0"/>
    <s v=""/>
    <s v="00006"/>
    <s v=""/>
    <s v=""/>
    <s v=""/>
    <n v="250.74"/>
  </r>
  <r>
    <x v="0"/>
    <s v="0"/>
    <s v="10000"/>
    <s v="20100"/>
    <s v="5250000000"/>
    <x v="0"/>
    <s v=""/>
    <s v="00006"/>
    <s v=""/>
    <s v=""/>
    <s v=""/>
    <n v="680.58"/>
  </r>
  <r>
    <x v="0"/>
    <s v="0"/>
    <s v="10000"/>
    <s v="20100"/>
    <s v="5250000000"/>
    <x v="0"/>
    <s v=""/>
    <s v="00006"/>
    <s v=""/>
    <s v=""/>
    <s v=""/>
    <n v="143.28"/>
  </r>
  <r>
    <x v="0"/>
    <s v="0"/>
    <s v="10000"/>
    <s v="20100"/>
    <s v="5250000000"/>
    <x v="1"/>
    <s v=""/>
    <s v="00006"/>
    <s v=""/>
    <s v=""/>
    <s v=""/>
    <n v="63.12"/>
  </r>
  <r>
    <x v="0"/>
    <s v="0"/>
    <s v="10000"/>
    <s v="20100"/>
    <s v="5250000000"/>
    <x v="2"/>
    <s v=""/>
    <s v="00006"/>
    <s v=""/>
    <s v=""/>
    <s v=""/>
    <n v="14.76"/>
  </r>
  <r>
    <x v="0"/>
    <s v="0"/>
    <s v="10000"/>
    <s v="20100"/>
    <s v="5250000000"/>
    <x v="6"/>
    <s v=""/>
    <s v="00006"/>
    <s v=""/>
    <s v=""/>
    <s v=""/>
    <n v="-12.9"/>
  </r>
  <r>
    <x v="0"/>
    <s v="0"/>
    <s v="10000"/>
    <s v="20100"/>
    <s v="5250000000"/>
    <x v="11"/>
    <s v=""/>
    <s v="00006"/>
    <s v=""/>
    <s v=""/>
    <s v=""/>
    <n v="-70.92"/>
  </r>
  <r>
    <x v="0"/>
    <s v="0"/>
    <s v="10000"/>
    <s v="20100"/>
    <s v="5250000000"/>
    <x v="12"/>
    <s v=""/>
    <s v="00006"/>
    <s v=""/>
    <s v=""/>
    <s v=""/>
    <n v="-63.12"/>
  </r>
  <r>
    <x v="0"/>
    <s v="0"/>
    <s v="10000"/>
    <s v="20100"/>
    <s v="5250000000"/>
    <x v="13"/>
    <s v=""/>
    <s v="00006"/>
    <s v=""/>
    <s v=""/>
    <s v=""/>
    <n v="-63.12"/>
  </r>
  <r>
    <x v="0"/>
    <s v="0"/>
    <s v="10000"/>
    <s v="20100"/>
    <s v="5250000000"/>
    <x v="14"/>
    <s v=""/>
    <s v="00006"/>
    <s v=""/>
    <s v=""/>
    <s v=""/>
    <n v="-14.76"/>
  </r>
  <r>
    <x v="0"/>
    <s v="0"/>
    <s v="10000"/>
    <s v="20100"/>
    <s v="5250000000"/>
    <x v="15"/>
    <s v=""/>
    <s v="00006"/>
    <s v=""/>
    <s v=""/>
    <s v=""/>
    <n v="-64.900000000000006"/>
  </r>
  <r>
    <x v="0"/>
    <s v="0"/>
    <s v="10000"/>
    <s v="20100"/>
    <s v="5250000000"/>
    <x v="16"/>
    <s v=""/>
    <s v="00006"/>
    <s v=""/>
    <s v=""/>
    <s v=""/>
    <n v="-14.76"/>
  </r>
  <r>
    <x v="0"/>
    <s v="0"/>
    <s v="10000"/>
    <s v="20100"/>
    <s v="5250000000"/>
    <x v="17"/>
    <s v=""/>
    <s v="00006"/>
    <s v=""/>
    <s v=""/>
    <s v=""/>
    <n v="-35.57"/>
  </r>
  <r>
    <x v="0"/>
    <s v="0"/>
    <s v="10000"/>
    <s v="20100"/>
    <s v="5250000000"/>
    <x v="18"/>
    <s v=""/>
    <s v="00006"/>
    <s v=""/>
    <s v=""/>
    <s v=""/>
    <n v="-768.3"/>
  </r>
  <r>
    <x v="0"/>
    <s v="0"/>
    <s v="10000"/>
    <s v="20100"/>
    <s v="5250000000"/>
    <x v="3"/>
    <s v=""/>
    <s v="00006"/>
    <s v=""/>
    <s v=""/>
    <s v=""/>
    <n v="297.7"/>
  </r>
  <r>
    <x v="0"/>
    <s v="0"/>
    <s v="10000"/>
    <s v="20100"/>
    <s v="5250000000"/>
    <x v="22"/>
    <s v=""/>
    <s v="00006"/>
    <s v=""/>
    <s v=""/>
    <s v=""/>
    <n v="2.42"/>
  </r>
  <r>
    <x v="0"/>
    <s v="0"/>
    <s v="10000"/>
    <s v="20100"/>
    <s v="5250000000"/>
    <x v="24"/>
    <s v=""/>
    <s v="00006"/>
    <s v=""/>
    <s v=""/>
    <s v=""/>
    <n v="2.37"/>
  </r>
  <r>
    <x v="0"/>
    <s v="0"/>
    <s v="10000"/>
    <s v="20100"/>
    <s v="5250000000"/>
    <x v="5"/>
    <s v=""/>
    <s v="00006"/>
    <s v=""/>
    <s v=""/>
    <s v=""/>
    <n v="70.92"/>
  </r>
  <r>
    <x v="0"/>
    <s v="0"/>
    <s v="10000"/>
    <s v="20100"/>
    <s v="5250000000"/>
    <x v="5"/>
    <s v=""/>
    <s v="00006"/>
    <s v=""/>
    <s v=""/>
    <s v=""/>
    <n v="12.9"/>
  </r>
  <r>
    <x v="0"/>
    <s v="0"/>
    <s v="10000"/>
    <s v="20100"/>
    <s v="5250000000"/>
    <x v="21"/>
    <s v=""/>
    <s v="00006"/>
    <s v=""/>
    <s v=""/>
    <s v=""/>
    <n v="-0.43"/>
  </r>
  <r>
    <x v="0"/>
    <s v="0"/>
    <s v="10000"/>
    <s v="20100"/>
    <s v="5250000000"/>
    <x v="6"/>
    <s v=""/>
    <s v="00006"/>
    <s v=""/>
    <s v=""/>
    <s v=""/>
    <n v="-9.89"/>
  </r>
  <r>
    <x v="0"/>
    <s v="0"/>
    <s v="10000"/>
    <s v="20100"/>
    <s v="5250000000"/>
    <x v="20"/>
    <s v=""/>
    <s v="00006"/>
    <s v=""/>
    <s v=""/>
    <s v=""/>
    <n v="-3.71"/>
  </r>
  <r>
    <x v="0"/>
    <s v="0"/>
    <s v="10000"/>
    <s v="20100"/>
    <s v="5250000000"/>
    <x v="7"/>
    <s v=""/>
    <s v="00006"/>
    <s v=""/>
    <s v=""/>
    <s v=""/>
    <n v="-70.92"/>
  </r>
  <r>
    <x v="0"/>
    <s v="0"/>
    <s v="10000"/>
    <s v="20100"/>
    <s v="5250000000"/>
    <x v="8"/>
    <s v=""/>
    <s v="00006"/>
    <s v=""/>
    <s v=""/>
    <s v=""/>
    <n v="-43"/>
  </r>
  <r>
    <x v="0"/>
    <s v="0"/>
    <s v="10000"/>
    <s v="20100"/>
    <s v="5250000000"/>
    <x v="19"/>
    <s v=""/>
    <s v="00006"/>
    <s v=""/>
    <s v=""/>
    <s v=""/>
    <n v="-2.42"/>
  </r>
  <r>
    <x v="0"/>
    <s v="0"/>
    <s v="10000"/>
    <s v="20100"/>
    <s v="5250000000"/>
    <x v="10"/>
    <s v=""/>
    <s v="00006"/>
    <s v=""/>
    <s v=""/>
    <s v=""/>
    <n v="-297.7"/>
  </r>
  <r>
    <x v="0"/>
    <s v="0"/>
    <s v="10000"/>
    <s v="20100"/>
    <s v="5250000000"/>
    <x v="21"/>
    <s v=""/>
    <s v="00006"/>
    <s v=""/>
    <s v=""/>
    <s v=""/>
    <n v="-2.37"/>
  </r>
  <r>
    <x v="0"/>
    <s v="1"/>
    <s v="10000"/>
    <s v="10100"/>
    <s v="5250000000"/>
    <x v="11"/>
    <s v=""/>
    <s v="00002"/>
    <s v=""/>
    <s v=""/>
    <s v=""/>
    <n v="-190.4"/>
  </r>
  <r>
    <x v="0"/>
    <s v="1"/>
    <s v="10000"/>
    <s v="10100"/>
    <s v="5250000000"/>
    <x v="12"/>
    <s v=""/>
    <s v="00002"/>
    <s v=""/>
    <s v=""/>
    <s v=""/>
    <n v="-127.37"/>
  </r>
  <r>
    <x v="0"/>
    <s v="1"/>
    <s v="10000"/>
    <s v="10100"/>
    <s v="5250000000"/>
    <x v="13"/>
    <s v=""/>
    <s v="00002"/>
    <s v=""/>
    <s v=""/>
    <s v=""/>
    <n v="-127.37"/>
  </r>
  <r>
    <x v="0"/>
    <s v="1"/>
    <s v="10000"/>
    <s v="10100"/>
    <s v="5250000000"/>
    <x v="14"/>
    <s v=""/>
    <s v="00002"/>
    <s v=""/>
    <s v=""/>
    <s v=""/>
    <n v="-29.79"/>
  </r>
  <r>
    <x v="0"/>
    <s v="1"/>
    <s v="10000"/>
    <s v="10100"/>
    <s v="5250000000"/>
    <x v="15"/>
    <s v=""/>
    <s v="00002"/>
    <s v=""/>
    <s v=""/>
    <s v=""/>
    <n v="-171.42"/>
  </r>
  <r>
    <x v="0"/>
    <s v="1"/>
    <s v="10000"/>
    <s v="10100"/>
    <s v="5250000000"/>
    <x v="16"/>
    <s v=""/>
    <s v="00002"/>
    <s v=""/>
    <s v=""/>
    <s v=""/>
    <n v="-29.79"/>
  </r>
  <r>
    <x v="0"/>
    <s v="1"/>
    <s v="10000"/>
    <s v="10100"/>
    <s v="5250000000"/>
    <x v="17"/>
    <s v=""/>
    <s v="00002"/>
    <s v=""/>
    <s v=""/>
    <s v=""/>
    <n v="-98.77"/>
  </r>
  <r>
    <x v="0"/>
    <s v="1"/>
    <s v="10000"/>
    <s v="10100"/>
    <s v="5250000000"/>
    <x v="18"/>
    <s v=""/>
    <s v="00002"/>
    <s v=""/>
    <s v=""/>
    <s v=""/>
    <n v="-1226.5999999999999"/>
  </r>
  <r>
    <x v="0"/>
    <s v="1"/>
    <s v="10000"/>
    <s v="10100"/>
    <s v="5250000000"/>
    <x v="0"/>
    <s v=""/>
    <s v="00002"/>
    <s v=""/>
    <s v=""/>
    <s v=""/>
    <n v="2307.84"/>
  </r>
  <r>
    <x v="0"/>
    <s v="1"/>
    <s v="10000"/>
    <s v="10100"/>
    <s v="5250000000"/>
    <x v="0"/>
    <s v=""/>
    <s v="00002"/>
    <s v=""/>
    <s v=""/>
    <s v=""/>
    <n v="576.96"/>
  </r>
  <r>
    <x v="0"/>
    <s v="1"/>
    <s v="10000"/>
    <s v="10100"/>
    <s v="5250000000"/>
    <x v="1"/>
    <s v=""/>
    <s v="00002"/>
    <s v=""/>
    <s v=""/>
    <s v=""/>
    <n v="127.37"/>
  </r>
  <r>
    <x v="0"/>
    <s v="1"/>
    <s v="10000"/>
    <s v="10100"/>
    <s v="5250000000"/>
    <x v="2"/>
    <s v=""/>
    <s v="00002"/>
    <s v=""/>
    <s v=""/>
    <s v=""/>
    <n v="29.79"/>
  </r>
  <r>
    <x v="0"/>
    <s v="1"/>
    <s v="10000"/>
    <s v="10100"/>
    <s v="5250000000"/>
    <x v="5"/>
    <s v=""/>
    <s v="00002"/>
    <s v=""/>
    <s v=""/>
    <s v=""/>
    <n v="190.4"/>
  </r>
  <r>
    <x v="0"/>
    <s v="1"/>
    <s v="10000"/>
    <s v="10100"/>
    <s v="5250000000"/>
    <x v="5"/>
    <s v=""/>
    <s v="00002"/>
    <s v=""/>
    <s v=""/>
    <s v=""/>
    <n v="34.619999999999997"/>
  </r>
  <r>
    <x v="0"/>
    <s v="1"/>
    <s v="10000"/>
    <s v="10100"/>
    <s v="5250000000"/>
    <x v="6"/>
    <s v=""/>
    <s v="00002"/>
    <s v=""/>
    <s v=""/>
    <s v=""/>
    <n v="-10"/>
  </r>
  <r>
    <x v="0"/>
    <s v="1"/>
    <s v="10000"/>
    <s v="10100"/>
    <s v="5250000000"/>
    <x v="6"/>
    <s v=""/>
    <s v="00002"/>
    <s v=""/>
    <s v=""/>
    <s v=""/>
    <n v="-200"/>
  </r>
  <r>
    <x v="0"/>
    <s v="1"/>
    <s v="10000"/>
    <s v="10100"/>
    <s v="5250000000"/>
    <x v="23"/>
    <s v=""/>
    <s v="00002"/>
    <s v=""/>
    <s v=""/>
    <s v=""/>
    <n v="-19.68"/>
  </r>
  <r>
    <x v="0"/>
    <s v="1"/>
    <s v="10000"/>
    <s v="10100"/>
    <s v="5250000000"/>
    <x v="6"/>
    <s v=""/>
    <s v="00002"/>
    <s v=""/>
    <s v=""/>
    <s v=""/>
    <n v="-69.23"/>
  </r>
  <r>
    <x v="0"/>
    <s v="1"/>
    <s v="10000"/>
    <s v="10100"/>
    <s v="5250000000"/>
    <x v="6"/>
    <s v=""/>
    <s v="00002"/>
    <s v=""/>
    <s v=""/>
    <s v=""/>
    <n v="-6.54"/>
  </r>
  <r>
    <x v="0"/>
    <s v="1"/>
    <s v="10000"/>
    <s v="10100"/>
    <s v="5250000000"/>
    <x v="7"/>
    <s v=""/>
    <s v="00002"/>
    <s v=""/>
    <s v=""/>
    <s v=""/>
    <n v="-190.4"/>
  </r>
  <r>
    <x v="0"/>
    <s v="1"/>
    <s v="10000"/>
    <s v="10100"/>
    <s v="5250000000"/>
    <x v="6"/>
    <s v=""/>
    <s v="00002"/>
    <s v=""/>
    <s v=""/>
    <s v=""/>
    <n v="-735"/>
  </r>
  <r>
    <x v="0"/>
    <s v="1"/>
    <s v="10000"/>
    <s v="10100"/>
    <s v="5250000000"/>
    <x v="6"/>
    <s v=""/>
    <s v="00002"/>
    <s v=""/>
    <s v=""/>
    <s v=""/>
    <n v="-34.619999999999997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650">
  <r>
    <s v="52500"/>
    <s v="100070774"/>
    <s v="311828"/>
    <s v="10000"/>
    <s v="20100"/>
    <s v="5250000000"/>
    <s v="7100000"/>
    <s v=""/>
    <s v="00006"/>
    <s v=""/>
    <s v=""/>
    <s v=""/>
    <n v="969.6"/>
    <x v="0"/>
  </r>
  <r>
    <s v="52500"/>
    <s v="100070774"/>
    <s v="311828"/>
    <s v="10000"/>
    <s v="20100"/>
    <s v="5250000000"/>
    <s v="1000000"/>
    <s v=""/>
    <s v="00006"/>
    <s v=""/>
    <s v=""/>
    <s v=""/>
    <n v="-1001.94"/>
    <x v="1"/>
  </r>
  <r>
    <s v="52500"/>
    <s v="100070774"/>
    <s v="311828"/>
    <s v="10000"/>
    <s v="20100"/>
    <s v="5250000000"/>
    <s v="7230000"/>
    <s v=""/>
    <s v="00006"/>
    <s v=""/>
    <s v=""/>
    <s v=""/>
    <n v="100.2"/>
    <x v="2"/>
  </r>
  <r>
    <s v="52500"/>
    <s v="100070774"/>
    <s v="311828"/>
    <s v="10000"/>
    <s v="20100"/>
    <s v="5250000000"/>
    <s v="7231000"/>
    <s v=""/>
    <s v="00006"/>
    <s v=""/>
    <s v=""/>
    <s v=""/>
    <n v="23.44"/>
    <x v="3"/>
  </r>
  <r>
    <s v="52500"/>
    <s v="100070774"/>
    <s v="311828"/>
    <s v="10000"/>
    <s v="20100"/>
    <s v="5250000000"/>
    <s v="7269000"/>
    <s v=""/>
    <s v="00006"/>
    <s v=""/>
    <s v=""/>
    <s v=""/>
    <n v="106.66"/>
    <x v="4"/>
  </r>
  <r>
    <s v="52500"/>
    <s v="100070774"/>
    <s v="311828"/>
    <s v="10000"/>
    <s v="20100"/>
    <s v="5250000000"/>
    <s v="7269000"/>
    <s v=""/>
    <s v="00006"/>
    <s v=""/>
    <s v=""/>
    <s v=""/>
    <n v="19.39"/>
    <x v="4"/>
  </r>
  <r>
    <s v="52500"/>
    <s v="100070774"/>
    <s v="311828"/>
    <s v="10000"/>
    <s v="20100"/>
    <s v="5250000000"/>
    <s v="2100000"/>
    <s v=""/>
    <s v="00006"/>
    <s v=""/>
    <s v=""/>
    <s v=""/>
    <n v="-125"/>
    <x v="5"/>
  </r>
  <r>
    <s v="52500"/>
    <s v="100070774"/>
    <s v="311828"/>
    <s v="10000"/>
    <s v="20100"/>
    <s v="5250000000"/>
    <s v="2100000"/>
    <s v=""/>
    <s v="00006"/>
    <s v=""/>
    <s v=""/>
    <s v=""/>
    <n v="-10"/>
    <x v="5"/>
  </r>
  <r>
    <s v="52500"/>
    <s v="100070774"/>
    <s v="311828"/>
    <s v="10000"/>
    <s v="20100"/>
    <s v="5250000000"/>
    <s v="2105000"/>
    <s v=""/>
    <s v="00006"/>
    <s v=""/>
    <s v=""/>
    <s v=""/>
    <n v="-106.66"/>
    <x v="6"/>
  </r>
  <r>
    <s v="52500"/>
    <s v="100070774"/>
    <s v="311828"/>
    <s v="10000"/>
    <s v="20100"/>
    <s v="5250000000"/>
    <s v="2100000"/>
    <s v=""/>
    <s v="00006"/>
    <s v=""/>
    <s v=""/>
    <s v=""/>
    <n v="-19.39"/>
    <x v="5"/>
  </r>
  <r>
    <s v="52500"/>
    <s v="100070774"/>
    <s v="311828"/>
    <s v="10000"/>
    <s v="20100"/>
    <s v="5250000000"/>
    <s v="2052000"/>
    <s v=""/>
    <s v="00006"/>
    <s v=""/>
    <s v=""/>
    <s v=""/>
    <n v="-106.66"/>
    <x v="7"/>
  </r>
  <r>
    <s v="52500"/>
    <s v="100070774"/>
    <s v="311828"/>
    <s v="10000"/>
    <s v="20100"/>
    <s v="5250000000"/>
    <s v="2110000"/>
    <s v=""/>
    <s v="00006"/>
    <s v=""/>
    <s v=""/>
    <s v=""/>
    <n v="-100.2"/>
    <x v="8"/>
  </r>
  <r>
    <s v="52500"/>
    <s v="100070774"/>
    <s v="311828"/>
    <s v="10000"/>
    <s v="20100"/>
    <s v="5250000000"/>
    <s v="2053000"/>
    <s v=""/>
    <s v="00006"/>
    <s v=""/>
    <s v=""/>
    <s v=""/>
    <n v="-100.2"/>
    <x v="9"/>
  </r>
  <r>
    <s v="52500"/>
    <s v="100070774"/>
    <s v="311828"/>
    <s v="10000"/>
    <s v="20100"/>
    <s v="5250000000"/>
    <s v="2160000"/>
    <s v=""/>
    <s v="00006"/>
    <s v=""/>
    <s v=""/>
    <s v=""/>
    <n v="-23.44"/>
    <x v="10"/>
  </r>
  <r>
    <s v="52500"/>
    <s v="100070774"/>
    <s v="311828"/>
    <s v="10000"/>
    <s v="20100"/>
    <s v="5250000000"/>
    <s v="2140000"/>
    <s v=""/>
    <s v="00006"/>
    <s v=""/>
    <s v=""/>
    <s v=""/>
    <n v="-172.31"/>
    <x v="11"/>
  </r>
  <r>
    <s v="52500"/>
    <s v="100070774"/>
    <s v="311828"/>
    <s v="10000"/>
    <s v="20100"/>
    <s v="5250000000"/>
    <s v="2058000"/>
    <s v=""/>
    <s v="00006"/>
    <s v=""/>
    <s v=""/>
    <s v=""/>
    <n v="-23.44"/>
    <x v="12"/>
  </r>
  <r>
    <s v="52500"/>
    <s v="100070774"/>
    <s v="311828"/>
    <s v="10000"/>
    <s v="20100"/>
    <s v="5250000000"/>
    <s v="2150000"/>
    <s v=""/>
    <s v="00006"/>
    <s v=""/>
    <s v=""/>
    <s v=""/>
    <n v="-76.45"/>
    <x v="13"/>
  </r>
  <r>
    <s v="52500"/>
    <s v="100070774"/>
    <s v="311828"/>
    <s v="10000"/>
    <s v="20100"/>
    <s v="5250000000"/>
    <s v="7100000"/>
    <s v=""/>
    <s v="00006"/>
    <s v=""/>
    <s v=""/>
    <s v=""/>
    <n v="646.4"/>
    <x v="0"/>
  </r>
  <r>
    <s v="52500"/>
    <s v="100088287"/>
    <s v="507423"/>
    <s v="10000"/>
    <s v="20100"/>
    <s v="5250000000"/>
    <s v="2150000"/>
    <s v=""/>
    <s v="00006"/>
    <s v=""/>
    <s v=""/>
    <s v=""/>
    <n v="-4.83"/>
    <x v="13"/>
  </r>
  <r>
    <s v="52500"/>
    <s v="100088287"/>
    <s v="507423"/>
    <s v="10000"/>
    <s v="20100"/>
    <s v="5250000000"/>
    <s v="2058000"/>
    <s v=""/>
    <s v="00006"/>
    <s v=""/>
    <s v=""/>
    <s v=""/>
    <n v="-4.95"/>
    <x v="12"/>
  </r>
  <r>
    <s v="52500"/>
    <s v="100088287"/>
    <s v="507423"/>
    <s v="10000"/>
    <s v="20100"/>
    <s v="5250000000"/>
    <s v="7150000"/>
    <s v=""/>
    <s v="00006"/>
    <s v=""/>
    <s v=""/>
    <s v=""/>
    <n v="341.25"/>
    <x v="14"/>
  </r>
  <r>
    <s v="52500"/>
    <s v="100088287"/>
    <s v="507423"/>
    <s v="10000"/>
    <s v="20100"/>
    <s v="5250000000"/>
    <s v="2140000"/>
    <s v=""/>
    <s v="00006"/>
    <s v=""/>
    <s v=""/>
    <s v=""/>
    <n v="-25.28"/>
    <x v="11"/>
  </r>
  <r>
    <s v="52500"/>
    <s v="100088287"/>
    <s v="507423"/>
    <s v="10000"/>
    <s v="20100"/>
    <s v="5250000000"/>
    <s v="1000000"/>
    <s v=""/>
    <s v="00006"/>
    <s v=""/>
    <s v=""/>
    <s v=""/>
    <n v="-235.88"/>
    <x v="1"/>
  </r>
  <r>
    <s v="52500"/>
    <s v="100088287"/>
    <s v="507423"/>
    <s v="10000"/>
    <s v="20100"/>
    <s v="5250000000"/>
    <s v="7231000"/>
    <s v=""/>
    <s v="00006"/>
    <s v=""/>
    <s v=""/>
    <s v=""/>
    <n v="4.95"/>
    <x v="3"/>
  </r>
  <r>
    <s v="52500"/>
    <s v="100088287"/>
    <s v="507423"/>
    <s v="10000"/>
    <s v="20100"/>
    <s v="5250000000"/>
    <s v="2053000"/>
    <s v=""/>
    <s v="00006"/>
    <s v=""/>
    <s v=""/>
    <s v=""/>
    <n v="-21.16"/>
    <x v="9"/>
  </r>
  <r>
    <s v="52500"/>
    <s v="100088287"/>
    <s v="507423"/>
    <s v="10000"/>
    <s v="20100"/>
    <s v="5250000000"/>
    <s v="2110000"/>
    <s v=""/>
    <s v="00006"/>
    <s v=""/>
    <s v=""/>
    <s v=""/>
    <n v="-21.16"/>
    <x v="8"/>
  </r>
  <r>
    <s v="52500"/>
    <s v="100088287"/>
    <s v="507423"/>
    <s v="10000"/>
    <s v="20100"/>
    <s v="5250000000"/>
    <s v="2191000"/>
    <s v=""/>
    <s v="00006"/>
    <s v=""/>
    <s v=""/>
    <s v=""/>
    <n v="-49.15"/>
    <x v="15"/>
  </r>
  <r>
    <s v="52500"/>
    <s v="100088287"/>
    <s v="507423"/>
    <s v="10000"/>
    <s v="20100"/>
    <s v="5250000000"/>
    <s v="7230000"/>
    <s v=""/>
    <s v="00006"/>
    <s v=""/>
    <s v=""/>
    <s v=""/>
    <n v="21.16"/>
    <x v="2"/>
  </r>
  <r>
    <s v="52500"/>
    <s v="100088287"/>
    <s v="507423"/>
    <s v="10000"/>
    <s v="20100"/>
    <s v="5250000000"/>
    <s v="2160000"/>
    <s v=""/>
    <s v="00006"/>
    <s v=""/>
    <s v=""/>
    <s v=""/>
    <n v="-4.95"/>
    <x v="10"/>
  </r>
  <r>
    <s v="52500"/>
    <s v="100088661"/>
    <s v="507626"/>
    <s v="10000"/>
    <s v="10100"/>
    <s v="5250000000"/>
    <s v="1000000"/>
    <s v=""/>
    <s v="00002"/>
    <s v=""/>
    <s v=""/>
    <s v=""/>
    <n v="-928.41"/>
    <x v="16"/>
  </r>
  <r>
    <s v="52500"/>
    <s v="100088661"/>
    <s v="507626"/>
    <s v="10000"/>
    <s v="10100"/>
    <s v="5250000000"/>
    <s v="2150000"/>
    <s v=""/>
    <s v="00002"/>
    <s v=""/>
    <s v=""/>
    <s v=""/>
    <n v="-53.88"/>
    <x v="17"/>
  </r>
  <r>
    <s v="52500"/>
    <s v="100088661"/>
    <s v="507626"/>
    <s v="10000"/>
    <s v="10100"/>
    <s v="5250000000"/>
    <s v="2140000"/>
    <s v=""/>
    <s v="00002"/>
    <s v=""/>
    <s v=""/>
    <s v=""/>
    <n v="-125.91"/>
    <x v="18"/>
  </r>
  <r>
    <s v="52500"/>
    <s v="100088661"/>
    <s v="507626"/>
    <s v="10000"/>
    <s v="10100"/>
    <s v="5250000000"/>
    <s v="2160000"/>
    <s v=""/>
    <s v="00002"/>
    <s v=""/>
    <s v=""/>
    <s v=""/>
    <n v="-17.399999999999999"/>
    <x v="19"/>
  </r>
  <r>
    <s v="52500"/>
    <s v="100088661"/>
    <s v="507626"/>
    <s v="10000"/>
    <s v="10100"/>
    <s v="5250000000"/>
    <s v="2053000"/>
    <s v=""/>
    <s v="00002"/>
    <s v=""/>
    <s v=""/>
    <s v=""/>
    <n v="-74.400000000000006"/>
    <x v="20"/>
  </r>
  <r>
    <s v="52500"/>
    <s v="100088661"/>
    <s v="507626"/>
    <s v="10000"/>
    <s v="10100"/>
    <s v="5250000000"/>
    <s v="2110000"/>
    <s v=""/>
    <s v="00002"/>
    <s v=""/>
    <s v=""/>
    <s v=""/>
    <n v="-74.400000000000006"/>
    <x v="21"/>
  </r>
  <r>
    <s v="52500"/>
    <s v="100088661"/>
    <s v="507626"/>
    <s v="10000"/>
    <s v="10100"/>
    <s v="5250000000"/>
    <s v="7231000"/>
    <s v=""/>
    <s v="00002"/>
    <s v=""/>
    <s v=""/>
    <s v=""/>
    <n v="17.399999999999999"/>
    <x v="22"/>
  </r>
  <r>
    <s v="52500"/>
    <s v="100088661"/>
    <s v="507626"/>
    <s v="10000"/>
    <s v="10100"/>
    <s v="5250000000"/>
    <s v="7230000"/>
    <s v=""/>
    <s v="00002"/>
    <s v=""/>
    <s v=""/>
    <s v=""/>
    <n v="74.400000000000006"/>
    <x v="23"/>
  </r>
  <r>
    <s v="52500"/>
    <s v="100088661"/>
    <s v="507626"/>
    <s v="10000"/>
    <s v="10100"/>
    <s v="5250000000"/>
    <s v="7150000"/>
    <s v=""/>
    <s v="00002"/>
    <s v=""/>
    <s v=""/>
    <s v=""/>
    <n v="1200"/>
    <x v="24"/>
  </r>
  <r>
    <s v="52500"/>
    <s v="100088661"/>
    <s v="507626"/>
    <s v="10000"/>
    <s v="10100"/>
    <s v="5250000000"/>
    <s v="2058000"/>
    <s v=""/>
    <s v="00002"/>
    <s v=""/>
    <s v=""/>
    <s v=""/>
    <n v="-17.399999999999999"/>
    <x v="25"/>
  </r>
  <r>
    <s v="52500"/>
    <s v="100089452"/>
    <s v="508163"/>
    <s v="10000"/>
    <s v="10100"/>
    <s v="5250000000"/>
    <s v="2053000"/>
    <s v=""/>
    <s v="00002"/>
    <s v=""/>
    <s v=""/>
    <s v=""/>
    <n v="-74.400000000000006"/>
    <x v="20"/>
  </r>
  <r>
    <s v="52500"/>
    <s v="100089452"/>
    <s v="508163"/>
    <s v="10000"/>
    <s v="10100"/>
    <s v="5250000000"/>
    <s v="2160000"/>
    <s v=""/>
    <s v="00002"/>
    <s v=""/>
    <s v=""/>
    <s v=""/>
    <n v="-17.399999999999999"/>
    <x v="19"/>
  </r>
  <r>
    <s v="52500"/>
    <s v="100089452"/>
    <s v="508163"/>
    <s v="10000"/>
    <s v="10100"/>
    <s v="5250000000"/>
    <s v="2140000"/>
    <s v=""/>
    <s v="00002"/>
    <s v=""/>
    <s v=""/>
    <s v=""/>
    <n v="-125.91"/>
    <x v="18"/>
  </r>
  <r>
    <s v="52500"/>
    <s v="100089452"/>
    <s v="508163"/>
    <s v="10000"/>
    <s v="10100"/>
    <s v="5250000000"/>
    <s v="2058000"/>
    <s v=""/>
    <s v="00002"/>
    <s v=""/>
    <s v=""/>
    <s v=""/>
    <n v="-17.399999999999999"/>
    <x v="25"/>
  </r>
  <r>
    <s v="52500"/>
    <s v="100089452"/>
    <s v="508163"/>
    <s v="10000"/>
    <s v="10100"/>
    <s v="5250000000"/>
    <s v="2110000"/>
    <s v=""/>
    <s v="00002"/>
    <s v=""/>
    <s v=""/>
    <s v=""/>
    <n v="-74.400000000000006"/>
    <x v="21"/>
  </r>
  <r>
    <s v="52500"/>
    <s v="100089452"/>
    <s v="508163"/>
    <s v="10000"/>
    <s v="10100"/>
    <s v="5250000000"/>
    <s v="1000000"/>
    <s v=""/>
    <s v="00002"/>
    <s v=""/>
    <s v=""/>
    <s v=""/>
    <n v="-928.41"/>
    <x v="16"/>
  </r>
  <r>
    <s v="52500"/>
    <s v="100089452"/>
    <s v="508163"/>
    <s v="10000"/>
    <s v="10100"/>
    <s v="5250000000"/>
    <s v="7150000"/>
    <s v=""/>
    <s v="00002"/>
    <s v=""/>
    <s v=""/>
    <s v=""/>
    <n v="1200"/>
    <x v="24"/>
  </r>
  <r>
    <s v="52500"/>
    <s v="100089452"/>
    <s v="508163"/>
    <s v="10000"/>
    <s v="10100"/>
    <s v="5250000000"/>
    <s v="7230000"/>
    <s v=""/>
    <s v="00002"/>
    <s v=""/>
    <s v=""/>
    <s v=""/>
    <n v="74.400000000000006"/>
    <x v="23"/>
  </r>
  <r>
    <s v="52500"/>
    <s v="100089452"/>
    <s v="508163"/>
    <s v="10000"/>
    <s v="10100"/>
    <s v="5250000000"/>
    <s v="7231000"/>
    <s v=""/>
    <s v="00002"/>
    <s v=""/>
    <s v=""/>
    <s v=""/>
    <n v="17.399999999999999"/>
    <x v="22"/>
  </r>
  <r>
    <s v="52500"/>
    <s v="100089452"/>
    <s v="508163"/>
    <s v="10000"/>
    <s v="10100"/>
    <s v="5250000000"/>
    <s v="2150000"/>
    <s v=""/>
    <s v="00002"/>
    <s v=""/>
    <s v=""/>
    <s v=""/>
    <n v="-53.88"/>
    <x v="17"/>
  </r>
  <r>
    <s v="52500"/>
    <s v="100015851"/>
    <s v="309455"/>
    <s v="10000"/>
    <s v="10100"/>
    <s v="5250000000"/>
    <s v="2100000"/>
    <s v=""/>
    <s v="00002"/>
    <s v=""/>
    <s v=""/>
    <s v=""/>
    <n v="-19.23"/>
    <x v="26"/>
  </r>
  <r>
    <s v="52500"/>
    <s v="100015851"/>
    <s v="309455"/>
    <s v="10000"/>
    <s v="10100"/>
    <s v="5250000000"/>
    <s v="2105000"/>
    <s v=""/>
    <s v="00002"/>
    <s v=""/>
    <s v=""/>
    <s v=""/>
    <n v="-139.34"/>
    <x v="27"/>
  </r>
  <r>
    <s v="52500"/>
    <s v="100015851"/>
    <s v="309455"/>
    <s v="10000"/>
    <s v="10100"/>
    <s v="5250000000"/>
    <s v="2190000"/>
    <s v=""/>
    <s v="00002"/>
    <s v=""/>
    <s v=""/>
    <s v=""/>
    <n v="-19.68"/>
    <x v="28"/>
  </r>
  <r>
    <s v="52500"/>
    <s v="100015851"/>
    <s v="309455"/>
    <s v="10000"/>
    <s v="10100"/>
    <s v="5250000000"/>
    <s v="2100000"/>
    <s v=""/>
    <s v="00002"/>
    <s v=""/>
    <s v=""/>
    <s v=""/>
    <n v="-25.33"/>
    <x v="26"/>
  </r>
  <r>
    <s v="52500"/>
    <s v="100015851"/>
    <s v="309455"/>
    <s v="10000"/>
    <s v="10100"/>
    <s v="5250000000"/>
    <s v="2052000"/>
    <s v=""/>
    <s v="00002"/>
    <s v=""/>
    <s v=""/>
    <s v=""/>
    <n v="-139.34"/>
    <x v="29"/>
  </r>
  <r>
    <s v="52500"/>
    <s v="100015851"/>
    <s v="309455"/>
    <s v="10000"/>
    <s v="10100"/>
    <s v="5250000000"/>
    <s v="2110000"/>
    <s v=""/>
    <s v="00002"/>
    <s v=""/>
    <s v=""/>
    <s v=""/>
    <n v="-128.47999999999999"/>
    <x v="21"/>
  </r>
  <r>
    <s v="52500"/>
    <s v="100015851"/>
    <s v="309455"/>
    <s v="10000"/>
    <s v="10100"/>
    <s v="5250000000"/>
    <s v="2053000"/>
    <s v=""/>
    <s v="00002"/>
    <s v=""/>
    <s v=""/>
    <s v=""/>
    <n v="-128.47999999999999"/>
    <x v="20"/>
  </r>
  <r>
    <s v="52500"/>
    <s v="100015851"/>
    <s v="309455"/>
    <s v="10000"/>
    <s v="10100"/>
    <s v="5250000000"/>
    <s v="2160000"/>
    <s v=""/>
    <s v="00002"/>
    <s v=""/>
    <s v=""/>
    <s v=""/>
    <n v="-30.05"/>
    <x v="19"/>
  </r>
  <r>
    <s v="52500"/>
    <s v="100015851"/>
    <s v="309455"/>
    <s v="10000"/>
    <s v="10100"/>
    <s v="5250000000"/>
    <s v="2140000"/>
    <s v=""/>
    <s v="00002"/>
    <s v=""/>
    <s v=""/>
    <s v=""/>
    <n v="-208.69"/>
    <x v="18"/>
  </r>
  <r>
    <s v="52500"/>
    <s v="100015851"/>
    <s v="309455"/>
    <s v="10000"/>
    <s v="10100"/>
    <s v="5250000000"/>
    <s v="2058000"/>
    <s v=""/>
    <s v="00002"/>
    <s v=""/>
    <s v=""/>
    <s v=""/>
    <n v="-30.05"/>
    <x v="25"/>
  </r>
  <r>
    <s v="52500"/>
    <s v="100015851"/>
    <s v="309455"/>
    <s v="10000"/>
    <s v="10100"/>
    <s v="5250000000"/>
    <s v="2150000"/>
    <s v=""/>
    <s v="00002"/>
    <s v=""/>
    <s v=""/>
    <s v=""/>
    <n v="-103.11"/>
    <x v="17"/>
  </r>
  <r>
    <s v="52500"/>
    <s v="100015851"/>
    <s v="309455"/>
    <s v="10000"/>
    <s v="10100"/>
    <s v="5250000000"/>
    <s v="1000000"/>
    <s v=""/>
    <s v="00002"/>
    <s v=""/>
    <s v=""/>
    <s v=""/>
    <n v="-1462.62"/>
    <x v="16"/>
  </r>
  <r>
    <s v="52500"/>
    <s v="100015851"/>
    <s v="309455"/>
    <s v="10000"/>
    <s v="10100"/>
    <s v="5250000000"/>
    <s v="7100000"/>
    <s v=""/>
    <s v="00002"/>
    <s v=""/>
    <s v=""/>
    <s v=""/>
    <n v="1794.52"/>
    <x v="30"/>
  </r>
  <r>
    <s v="52500"/>
    <s v="100015851"/>
    <s v="309455"/>
    <s v="10000"/>
    <s v="10100"/>
    <s v="5250000000"/>
    <s v="7100000"/>
    <s v=""/>
    <s v="00002"/>
    <s v=""/>
    <s v=""/>
    <s v=""/>
    <n v="316.68"/>
    <x v="30"/>
  </r>
  <r>
    <s v="52500"/>
    <s v="100015851"/>
    <s v="309455"/>
    <s v="10000"/>
    <s v="10100"/>
    <s v="5250000000"/>
    <s v="7230000"/>
    <s v=""/>
    <s v="00002"/>
    <s v=""/>
    <s v=""/>
    <s v=""/>
    <n v="128.47999999999999"/>
    <x v="23"/>
  </r>
  <r>
    <s v="52500"/>
    <s v="100015851"/>
    <s v="309455"/>
    <s v="10000"/>
    <s v="10100"/>
    <s v="5250000000"/>
    <s v="7231000"/>
    <s v=""/>
    <s v="00002"/>
    <s v=""/>
    <s v=""/>
    <s v=""/>
    <n v="30.05"/>
    <x v="22"/>
  </r>
  <r>
    <s v="52500"/>
    <s v="100015851"/>
    <s v="309455"/>
    <s v="10000"/>
    <s v="10100"/>
    <s v="5250000000"/>
    <s v="7269000"/>
    <s v=""/>
    <s v="00002"/>
    <s v=""/>
    <s v=""/>
    <s v=""/>
    <n v="139.34"/>
    <x v="31"/>
  </r>
  <r>
    <s v="52500"/>
    <s v="100015851"/>
    <s v="309455"/>
    <s v="10000"/>
    <s v="10100"/>
    <s v="5250000000"/>
    <s v="7269000"/>
    <s v=""/>
    <s v="00002"/>
    <s v=""/>
    <s v=""/>
    <s v=""/>
    <n v="25.33"/>
    <x v="31"/>
  </r>
  <r>
    <s v="52500"/>
    <s v="100075161"/>
    <s v="038264"/>
    <s v="10000"/>
    <s v="10100"/>
    <s v="5250000000"/>
    <s v="7100000"/>
    <s v=""/>
    <s v="00002"/>
    <s v=""/>
    <s v=""/>
    <s v=""/>
    <n v="187.56"/>
    <x v="30"/>
  </r>
  <r>
    <s v="52500"/>
    <s v="100075161"/>
    <s v="038264"/>
    <s v="10000"/>
    <s v="10100"/>
    <s v="5250000000"/>
    <s v="2081000"/>
    <s v=""/>
    <s v="00002"/>
    <s v=""/>
    <s v=""/>
    <s v=""/>
    <n v="36.130000000000003"/>
    <x v="32"/>
  </r>
  <r>
    <s v="52500"/>
    <s v="100075161"/>
    <s v="038264"/>
    <s v="10000"/>
    <s v="10100"/>
    <s v="5250000000"/>
    <s v="7100000"/>
    <s v=""/>
    <s v="00002"/>
    <s v=""/>
    <s v=""/>
    <s v=""/>
    <n v="1062.8399999999999"/>
    <x v="30"/>
  </r>
  <r>
    <s v="52500"/>
    <s v="100075161"/>
    <s v="038264"/>
    <s v="10000"/>
    <s v="10100"/>
    <s v="5250000000"/>
    <s v="7230000"/>
    <s v=""/>
    <s v="00002"/>
    <s v=""/>
    <s v=""/>
    <s v=""/>
    <n v="78.84"/>
    <x v="23"/>
  </r>
  <r>
    <s v="52500"/>
    <s v="100075161"/>
    <s v="038264"/>
    <s v="10000"/>
    <s v="10100"/>
    <s v="5250000000"/>
    <s v="7231000"/>
    <s v=""/>
    <s v="00002"/>
    <s v=""/>
    <s v=""/>
    <s v=""/>
    <n v="18.440000000000001"/>
    <x v="22"/>
  </r>
  <r>
    <s v="52500"/>
    <s v="100075161"/>
    <s v="038264"/>
    <s v="10000"/>
    <s v="10100"/>
    <s v="5250000000"/>
    <s v="7269000"/>
    <s v=""/>
    <s v="00002"/>
    <s v=""/>
    <s v=""/>
    <s v=""/>
    <n v="82.53"/>
    <x v="31"/>
  </r>
  <r>
    <s v="52500"/>
    <s v="100075161"/>
    <s v="038264"/>
    <s v="10000"/>
    <s v="10100"/>
    <s v="5250000000"/>
    <s v="7269000"/>
    <s v=""/>
    <s v="00002"/>
    <s v=""/>
    <s v=""/>
    <s v=""/>
    <n v="15"/>
    <x v="31"/>
  </r>
  <r>
    <s v="52500"/>
    <s v="100075161"/>
    <s v="038264"/>
    <s v="10000"/>
    <s v="10100"/>
    <s v="5250000000"/>
    <s v="2100000"/>
    <s v=""/>
    <s v="00002"/>
    <s v=""/>
    <s v=""/>
    <s v=""/>
    <n v="-1"/>
    <x v="26"/>
  </r>
  <r>
    <s v="52500"/>
    <s v="100075161"/>
    <s v="038264"/>
    <s v="10000"/>
    <s v="10100"/>
    <s v="5250000000"/>
    <s v="2100000"/>
    <s v=""/>
    <s v="00002"/>
    <s v=""/>
    <s v=""/>
    <s v=""/>
    <n v="-14.91"/>
    <x v="26"/>
  </r>
  <r>
    <s v="52500"/>
    <s v="100075161"/>
    <s v="038264"/>
    <s v="10000"/>
    <s v="10100"/>
    <s v="5250000000"/>
    <s v="2105000"/>
    <s v=""/>
    <s v="00002"/>
    <s v=""/>
    <s v=""/>
    <s v=""/>
    <n v="-82.53"/>
    <x v="27"/>
  </r>
  <r>
    <s v="52500"/>
    <s v="100075161"/>
    <s v="038264"/>
    <s v="10000"/>
    <s v="10100"/>
    <s v="5250000000"/>
    <s v="2100000"/>
    <s v=""/>
    <s v="00002"/>
    <s v=""/>
    <s v=""/>
    <s v=""/>
    <n v="-15"/>
    <x v="26"/>
  </r>
  <r>
    <s v="52500"/>
    <s v="100075161"/>
    <s v="038264"/>
    <s v="10000"/>
    <s v="10100"/>
    <s v="5250000000"/>
    <s v="2052000"/>
    <s v=""/>
    <s v="00002"/>
    <s v=""/>
    <s v=""/>
    <s v=""/>
    <n v="-82.53"/>
    <x v="29"/>
  </r>
  <r>
    <s v="52500"/>
    <s v="100075161"/>
    <s v="038264"/>
    <s v="10000"/>
    <s v="10100"/>
    <s v="5250000000"/>
    <s v="2110000"/>
    <s v=""/>
    <s v="00002"/>
    <s v=""/>
    <s v=""/>
    <s v=""/>
    <n v="-78.84"/>
    <x v="21"/>
  </r>
  <r>
    <s v="52500"/>
    <s v="100075161"/>
    <s v="038264"/>
    <s v="10000"/>
    <s v="10100"/>
    <s v="5250000000"/>
    <s v="2053000"/>
    <s v=""/>
    <s v="00002"/>
    <s v=""/>
    <s v=""/>
    <s v=""/>
    <n v="-78.84"/>
    <x v="20"/>
  </r>
  <r>
    <s v="52500"/>
    <s v="100075161"/>
    <s v="038264"/>
    <s v="10000"/>
    <s v="10100"/>
    <s v="5250000000"/>
    <s v="2160000"/>
    <s v=""/>
    <s v="00002"/>
    <s v=""/>
    <s v=""/>
    <s v=""/>
    <n v="-18.440000000000001"/>
    <x v="19"/>
  </r>
  <r>
    <s v="52500"/>
    <s v="100075161"/>
    <s v="038264"/>
    <s v="10000"/>
    <s v="10100"/>
    <s v="5250000000"/>
    <s v="2140000"/>
    <s v=""/>
    <s v="00002"/>
    <s v=""/>
    <s v=""/>
    <s v=""/>
    <n v="-104.54"/>
    <x v="18"/>
  </r>
  <r>
    <s v="52500"/>
    <s v="100075161"/>
    <s v="038264"/>
    <s v="10000"/>
    <s v="10100"/>
    <s v="5250000000"/>
    <s v="2058000"/>
    <s v=""/>
    <s v="00002"/>
    <s v=""/>
    <s v=""/>
    <s v=""/>
    <n v="-18.440000000000001"/>
    <x v="25"/>
  </r>
  <r>
    <s v="52500"/>
    <s v="100075161"/>
    <s v="038264"/>
    <s v="10000"/>
    <s v="10100"/>
    <s v="5250000000"/>
    <s v="2150000"/>
    <s v=""/>
    <s v="00002"/>
    <s v=""/>
    <s v=""/>
    <s v=""/>
    <n v="-53.11"/>
    <x v="17"/>
  </r>
  <r>
    <s v="52500"/>
    <s v="100075161"/>
    <s v="038264"/>
    <s v="10000"/>
    <s v="10100"/>
    <s v="5250000000"/>
    <s v="1000000"/>
    <s v=""/>
    <s v="00002"/>
    <s v=""/>
    <s v=""/>
    <s v=""/>
    <n v="-933.16"/>
    <x v="16"/>
  </r>
  <r>
    <s v="52500"/>
    <s v="100056021"/>
    <s v="300998"/>
    <s v="10000"/>
    <s v="10100"/>
    <s v="5250000000"/>
    <s v="7100000"/>
    <s v=""/>
    <s v="00002"/>
    <s v=""/>
    <s v=""/>
    <s v=""/>
    <n v="1400"/>
    <x v="30"/>
  </r>
  <r>
    <s v="52500"/>
    <s v="100056021"/>
    <s v="300998"/>
    <s v="10000"/>
    <s v="10100"/>
    <s v="5250000000"/>
    <s v="7230000"/>
    <s v=""/>
    <s v="00002"/>
    <s v=""/>
    <s v=""/>
    <s v=""/>
    <n v="86.8"/>
    <x v="23"/>
  </r>
  <r>
    <s v="52500"/>
    <s v="100056021"/>
    <s v="300998"/>
    <s v="10000"/>
    <s v="10100"/>
    <s v="5250000000"/>
    <s v="7231000"/>
    <s v=""/>
    <s v="00002"/>
    <s v=""/>
    <s v=""/>
    <s v=""/>
    <n v="20.3"/>
    <x v="22"/>
  </r>
  <r>
    <s v="52500"/>
    <s v="100056021"/>
    <s v="300998"/>
    <s v="10000"/>
    <s v="10100"/>
    <s v="5250000000"/>
    <s v="7269000"/>
    <s v=""/>
    <s v="00002"/>
    <s v=""/>
    <s v=""/>
    <s v=""/>
    <n v="92.4"/>
    <x v="31"/>
  </r>
  <r>
    <s v="52500"/>
    <s v="100056021"/>
    <s v="300998"/>
    <s v="10000"/>
    <s v="10100"/>
    <s v="5250000000"/>
    <s v="7269000"/>
    <s v=""/>
    <s v="00002"/>
    <s v=""/>
    <s v=""/>
    <s v=""/>
    <n v="16.8"/>
    <x v="31"/>
  </r>
  <r>
    <s v="52500"/>
    <s v="100056021"/>
    <s v="300998"/>
    <s v="10000"/>
    <s v="10100"/>
    <s v="5250000000"/>
    <s v="2105000"/>
    <s v=""/>
    <s v="00002"/>
    <s v=""/>
    <s v=""/>
    <s v=""/>
    <n v="-92.4"/>
    <x v="27"/>
  </r>
  <r>
    <s v="52500"/>
    <s v="100056021"/>
    <s v="300998"/>
    <s v="10000"/>
    <s v="10100"/>
    <s v="5250000000"/>
    <s v="2100000"/>
    <s v=""/>
    <s v="00002"/>
    <s v=""/>
    <s v=""/>
    <s v=""/>
    <n v="-16.8"/>
    <x v="26"/>
  </r>
  <r>
    <s v="52500"/>
    <s v="100056021"/>
    <s v="300998"/>
    <s v="10000"/>
    <s v="10100"/>
    <s v="5250000000"/>
    <s v="2052000"/>
    <s v=""/>
    <s v="00002"/>
    <s v=""/>
    <s v=""/>
    <s v=""/>
    <n v="-92.4"/>
    <x v="29"/>
  </r>
  <r>
    <s v="52500"/>
    <s v="100056021"/>
    <s v="300998"/>
    <s v="10000"/>
    <s v="10100"/>
    <s v="5250000000"/>
    <s v="2110000"/>
    <s v=""/>
    <s v="00002"/>
    <s v=""/>
    <s v=""/>
    <s v=""/>
    <n v="-86.8"/>
    <x v="21"/>
  </r>
  <r>
    <s v="52500"/>
    <s v="100056021"/>
    <s v="300998"/>
    <s v="10000"/>
    <s v="10100"/>
    <s v="5250000000"/>
    <s v="2053000"/>
    <s v=""/>
    <s v="00002"/>
    <s v=""/>
    <s v=""/>
    <s v=""/>
    <n v="-86.8"/>
    <x v="20"/>
  </r>
  <r>
    <s v="52500"/>
    <s v="100056021"/>
    <s v="300998"/>
    <s v="10000"/>
    <s v="10100"/>
    <s v="5250000000"/>
    <s v="2160000"/>
    <s v=""/>
    <s v="00002"/>
    <s v=""/>
    <s v=""/>
    <s v=""/>
    <n v="-20.3"/>
    <x v="19"/>
  </r>
  <r>
    <s v="52500"/>
    <s v="100056021"/>
    <s v="300998"/>
    <s v="10000"/>
    <s v="10100"/>
    <s v="5250000000"/>
    <s v="2140000"/>
    <s v=""/>
    <s v="00002"/>
    <s v=""/>
    <s v=""/>
    <s v=""/>
    <n v="-165.13"/>
    <x v="18"/>
  </r>
  <r>
    <s v="52500"/>
    <s v="100056021"/>
    <s v="300998"/>
    <s v="10000"/>
    <s v="10100"/>
    <s v="5250000000"/>
    <s v="2058000"/>
    <s v=""/>
    <s v="00002"/>
    <s v=""/>
    <s v=""/>
    <s v=""/>
    <n v="-20.3"/>
    <x v="25"/>
  </r>
  <r>
    <s v="52500"/>
    <s v="100056021"/>
    <s v="300998"/>
    <s v="10000"/>
    <s v="10100"/>
    <s v="5250000000"/>
    <s v="2150000"/>
    <s v=""/>
    <s v="00002"/>
    <s v=""/>
    <s v=""/>
    <s v=""/>
    <n v="-62.28"/>
    <x v="17"/>
  </r>
  <r>
    <s v="52500"/>
    <s v="100056021"/>
    <s v="300998"/>
    <s v="10000"/>
    <s v="10100"/>
    <s v="5250000000"/>
    <s v="1000000"/>
    <s v=""/>
    <s v="00002"/>
    <s v=""/>
    <s v=""/>
    <s v=""/>
    <n v="-973.09"/>
    <x v="16"/>
  </r>
  <r>
    <s v="52500"/>
    <s v="100036807"/>
    <s v="500229"/>
    <s v="10000"/>
    <s v="10100"/>
    <s v="5250000000"/>
    <s v="7100000"/>
    <s v=""/>
    <s v="00002"/>
    <s v=""/>
    <s v=""/>
    <s v=""/>
    <n v="163.12"/>
    <x v="30"/>
  </r>
  <r>
    <s v="52500"/>
    <s v="100036807"/>
    <s v="500229"/>
    <s v="10000"/>
    <s v="10100"/>
    <s v="5250000000"/>
    <s v="7230000"/>
    <s v=""/>
    <s v="00002"/>
    <s v=""/>
    <s v=""/>
    <s v=""/>
    <n v="10.11"/>
    <x v="23"/>
  </r>
  <r>
    <s v="52500"/>
    <s v="100036807"/>
    <s v="500229"/>
    <s v="10000"/>
    <s v="10100"/>
    <s v="5250000000"/>
    <s v="7231000"/>
    <s v=""/>
    <s v="00002"/>
    <s v=""/>
    <s v=""/>
    <s v=""/>
    <n v="2.36"/>
    <x v="22"/>
  </r>
  <r>
    <s v="52500"/>
    <s v="100036807"/>
    <s v="500229"/>
    <s v="10000"/>
    <s v="10100"/>
    <s v="5250000000"/>
    <s v="7269000"/>
    <s v=""/>
    <s v="00002"/>
    <s v=""/>
    <s v=""/>
    <s v=""/>
    <n v="10.77"/>
    <x v="31"/>
  </r>
  <r>
    <s v="52500"/>
    <s v="100036807"/>
    <s v="500229"/>
    <s v="10000"/>
    <s v="10100"/>
    <s v="5250000000"/>
    <s v="7269000"/>
    <s v=""/>
    <s v="00002"/>
    <s v=""/>
    <s v=""/>
    <s v=""/>
    <n v="1.96"/>
    <x v="31"/>
  </r>
  <r>
    <s v="52500"/>
    <s v="100036807"/>
    <s v="500229"/>
    <s v="10000"/>
    <s v="10100"/>
    <s v="5250000000"/>
    <s v="2105000"/>
    <s v=""/>
    <s v="00002"/>
    <s v=""/>
    <s v=""/>
    <s v=""/>
    <n v="-10.77"/>
    <x v="27"/>
  </r>
  <r>
    <s v="52500"/>
    <s v="100036807"/>
    <s v="500229"/>
    <s v="10000"/>
    <s v="10100"/>
    <s v="5250000000"/>
    <s v="2100000"/>
    <s v=""/>
    <s v="00002"/>
    <s v=""/>
    <s v=""/>
    <s v=""/>
    <n v="-1.96"/>
    <x v="26"/>
  </r>
  <r>
    <s v="52500"/>
    <s v="100036807"/>
    <s v="500229"/>
    <s v="10000"/>
    <s v="10100"/>
    <s v="5250000000"/>
    <s v="2052000"/>
    <s v=""/>
    <s v="00002"/>
    <s v=""/>
    <s v=""/>
    <s v=""/>
    <n v="-10.77"/>
    <x v="29"/>
  </r>
  <r>
    <s v="52500"/>
    <s v="100036807"/>
    <s v="500229"/>
    <s v="10000"/>
    <s v="10100"/>
    <s v="5250000000"/>
    <s v="2110000"/>
    <s v=""/>
    <s v="00002"/>
    <s v=""/>
    <s v=""/>
    <s v=""/>
    <n v="-10.11"/>
    <x v="21"/>
  </r>
  <r>
    <s v="52500"/>
    <s v="100036807"/>
    <s v="500229"/>
    <s v="10000"/>
    <s v="10100"/>
    <s v="5250000000"/>
    <s v="2053000"/>
    <s v=""/>
    <s v="00002"/>
    <s v=""/>
    <s v=""/>
    <s v=""/>
    <n v="-10.11"/>
    <x v="20"/>
  </r>
  <r>
    <s v="52500"/>
    <s v="100036807"/>
    <s v="500229"/>
    <s v="10000"/>
    <s v="10100"/>
    <s v="5250000000"/>
    <s v="2160000"/>
    <s v=""/>
    <s v="00002"/>
    <s v=""/>
    <s v=""/>
    <s v=""/>
    <n v="-2.36"/>
    <x v="19"/>
  </r>
  <r>
    <s v="52500"/>
    <s v="100036807"/>
    <s v="500229"/>
    <s v="10000"/>
    <s v="10100"/>
    <s v="5250000000"/>
    <s v="2058000"/>
    <s v=""/>
    <s v="00002"/>
    <s v=""/>
    <s v=""/>
    <s v=""/>
    <n v="-2.36"/>
    <x v="25"/>
  </r>
  <r>
    <s v="52500"/>
    <s v="100036807"/>
    <s v="500229"/>
    <s v="10000"/>
    <s v="10100"/>
    <s v="5250000000"/>
    <s v="1000000"/>
    <s v=""/>
    <s v="00002"/>
    <s v=""/>
    <s v=""/>
    <s v=""/>
    <n v="-139.88"/>
    <x v="16"/>
  </r>
  <r>
    <s v="52500"/>
    <s v="100004733"/>
    <s v="305424"/>
    <s v="10000"/>
    <s v="10100"/>
    <s v="5250000000"/>
    <s v="7100000"/>
    <s v=""/>
    <s v="00002"/>
    <s v=""/>
    <s v=""/>
    <s v=""/>
    <n v="218.75"/>
    <x v="30"/>
  </r>
  <r>
    <s v="52500"/>
    <s v="100004733"/>
    <s v="305424"/>
    <s v="10000"/>
    <s v="10100"/>
    <s v="5250000000"/>
    <s v="7100000"/>
    <s v=""/>
    <s v="00002"/>
    <s v=""/>
    <s v=""/>
    <s v=""/>
    <n v="2203.13"/>
    <x v="30"/>
  </r>
  <r>
    <s v="52500"/>
    <s v="100004733"/>
    <s v="305424"/>
    <s v="10000"/>
    <s v="10100"/>
    <s v="5250000000"/>
    <s v="7100000"/>
    <s v=""/>
    <s v="00002"/>
    <s v=""/>
    <s v=""/>
    <s v=""/>
    <n v="78.13"/>
    <x v="30"/>
  </r>
  <r>
    <s v="52500"/>
    <s v="100004733"/>
    <s v="305424"/>
    <s v="10000"/>
    <s v="10100"/>
    <s v="5250000000"/>
    <s v="7230000"/>
    <s v=""/>
    <s v="00002"/>
    <s v=""/>
    <s v=""/>
    <s v=""/>
    <n v="140.80000000000001"/>
    <x v="23"/>
  </r>
  <r>
    <s v="52500"/>
    <s v="100004733"/>
    <s v="305424"/>
    <s v="10000"/>
    <s v="10100"/>
    <s v="5250000000"/>
    <s v="7231000"/>
    <s v=""/>
    <s v="00002"/>
    <s v=""/>
    <s v=""/>
    <s v=""/>
    <n v="32.93"/>
    <x v="22"/>
  </r>
  <r>
    <s v="52500"/>
    <s v="100004733"/>
    <s v="305424"/>
    <s v="10000"/>
    <s v="10100"/>
    <s v="5250000000"/>
    <s v="7269000"/>
    <s v=""/>
    <s v="00002"/>
    <s v=""/>
    <s v=""/>
    <s v=""/>
    <n v="165"/>
    <x v="31"/>
  </r>
  <r>
    <s v="52500"/>
    <s v="100004733"/>
    <s v="305424"/>
    <s v="10000"/>
    <s v="10100"/>
    <s v="5250000000"/>
    <s v="7269000"/>
    <s v=""/>
    <s v="00002"/>
    <s v=""/>
    <s v=""/>
    <s v=""/>
    <n v="30"/>
    <x v="31"/>
  </r>
  <r>
    <s v="52500"/>
    <s v="100004733"/>
    <s v="305424"/>
    <s v="10000"/>
    <s v="10100"/>
    <s v="5250000000"/>
    <s v="2100000"/>
    <s v=""/>
    <s v="00002"/>
    <s v=""/>
    <s v=""/>
    <s v=""/>
    <n v="-192.31"/>
    <x v="26"/>
  </r>
  <r>
    <s v="52500"/>
    <s v="100004733"/>
    <s v="305424"/>
    <s v="10000"/>
    <s v="10100"/>
    <s v="5250000000"/>
    <s v="2105000"/>
    <s v=""/>
    <s v="00002"/>
    <s v=""/>
    <s v=""/>
    <s v=""/>
    <n v="-165"/>
    <x v="27"/>
  </r>
  <r>
    <s v="52500"/>
    <s v="100004733"/>
    <s v="305424"/>
    <s v="10000"/>
    <s v="10100"/>
    <s v="5250000000"/>
    <s v="2190000"/>
    <s v=""/>
    <s v="00002"/>
    <s v=""/>
    <s v=""/>
    <s v=""/>
    <n v="-36.85"/>
    <x v="28"/>
  </r>
  <r>
    <s v="52500"/>
    <s v="100004733"/>
    <s v="305424"/>
    <s v="10000"/>
    <s v="10100"/>
    <s v="5250000000"/>
    <s v="2100000"/>
    <s v=""/>
    <s v="00002"/>
    <s v=""/>
    <s v=""/>
    <s v=""/>
    <n v="-30"/>
    <x v="26"/>
  </r>
  <r>
    <s v="52500"/>
    <s v="100004733"/>
    <s v="305424"/>
    <s v="10000"/>
    <s v="10100"/>
    <s v="5250000000"/>
    <s v="2052000"/>
    <s v=""/>
    <s v="00002"/>
    <s v=""/>
    <s v=""/>
    <s v=""/>
    <n v="-165"/>
    <x v="29"/>
  </r>
  <r>
    <s v="52500"/>
    <s v="100004733"/>
    <s v="305424"/>
    <s v="10000"/>
    <s v="10100"/>
    <s v="5250000000"/>
    <s v="2110000"/>
    <s v=""/>
    <s v="00002"/>
    <s v=""/>
    <s v=""/>
    <s v=""/>
    <n v="-140.80000000000001"/>
    <x v="21"/>
  </r>
  <r>
    <s v="52500"/>
    <s v="100004733"/>
    <s v="305424"/>
    <s v="10000"/>
    <s v="10100"/>
    <s v="5250000000"/>
    <s v="2053000"/>
    <s v=""/>
    <s v="00002"/>
    <s v=""/>
    <s v=""/>
    <s v=""/>
    <n v="-140.80000000000001"/>
    <x v="20"/>
  </r>
  <r>
    <s v="52500"/>
    <s v="100004733"/>
    <s v="305424"/>
    <s v="10000"/>
    <s v="10100"/>
    <s v="5250000000"/>
    <s v="2160000"/>
    <s v=""/>
    <s v="00002"/>
    <s v=""/>
    <s v=""/>
    <s v=""/>
    <n v="-32.93"/>
    <x v="19"/>
  </r>
  <r>
    <s v="52500"/>
    <s v="100004733"/>
    <s v="305424"/>
    <s v="10000"/>
    <s v="10100"/>
    <s v="5250000000"/>
    <s v="2140000"/>
    <s v=""/>
    <s v="00002"/>
    <s v=""/>
    <s v=""/>
    <s v=""/>
    <n v="-326.77999999999997"/>
    <x v="18"/>
  </r>
  <r>
    <s v="52500"/>
    <s v="100004733"/>
    <s v="305424"/>
    <s v="10000"/>
    <s v="10100"/>
    <s v="5250000000"/>
    <s v="2058000"/>
    <s v=""/>
    <s v="00002"/>
    <s v=""/>
    <s v=""/>
    <s v=""/>
    <n v="-32.93"/>
    <x v="25"/>
  </r>
  <r>
    <s v="52500"/>
    <s v="100004733"/>
    <s v="305424"/>
    <s v="10000"/>
    <s v="10100"/>
    <s v="5250000000"/>
    <s v="2150000"/>
    <s v=""/>
    <s v="00002"/>
    <s v=""/>
    <s v=""/>
    <s v=""/>
    <n v="-211.28"/>
    <x v="17"/>
  </r>
  <r>
    <s v="52500"/>
    <s v="100004733"/>
    <s v="305424"/>
    <s v="10000"/>
    <s v="10100"/>
    <s v="5250000000"/>
    <s v="1000000"/>
    <s v=""/>
    <s v="00002"/>
    <s v=""/>
    <s v=""/>
    <s v=""/>
    <n v="-1394.06"/>
    <x v="16"/>
  </r>
  <r>
    <s v="52500"/>
    <s v="100056395"/>
    <s v="305420"/>
    <s v="10000"/>
    <s v="10100"/>
    <s v="5250000000"/>
    <s v="2058000"/>
    <s v=""/>
    <s v="00002"/>
    <s v=""/>
    <s v=""/>
    <s v=""/>
    <n v="-26.49"/>
    <x v="25"/>
  </r>
  <r>
    <s v="52500"/>
    <s v="100056395"/>
    <s v="305420"/>
    <s v="10000"/>
    <s v="10100"/>
    <s v="5250000000"/>
    <s v="2150000"/>
    <s v=""/>
    <s v="00002"/>
    <s v=""/>
    <s v=""/>
    <s v=""/>
    <n v="-89.33"/>
    <x v="17"/>
  </r>
  <r>
    <s v="52500"/>
    <s v="100056395"/>
    <s v="305420"/>
    <s v="10000"/>
    <s v="10100"/>
    <s v="5250000000"/>
    <s v="1000000"/>
    <s v=""/>
    <s v="00002"/>
    <s v=""/>
    <s v=""/>
    <s v=""/>
    <n v="-1271.93"/>
    <x v="16"/>
  </r>
  <r>
    <s v="52500"/>
    <s v="100056395"/>
    <s v="305420"/>
    <s v="10000"/>
    <s v="10100"/>
    <s v="5250000000"/>
    <s v="7100000"/>
    <s v=""/>
    <s v="00002"/>
    <s v=""/>
    <s v=""/>
    <s v=""/>
    <n v="1846.4"/>
    <x v="30"/>
  </r>
  <r>
    <s v="52500"/>
    <s v="100056395"/>
    <s v="305420"/>
    <s v="10000"/>
    <s v="10100"/>
    <s v="5250000000"/>
    <s v="7230000"/>
    <s v=""/>
    <s v="00002"/>
    <s v=""/>
    <s v=""/>
    <s v=""/>
    <n v="113.25"/>
    <x v="23"/>
  </r>
  <r>
    <s v="52500"/>
    <s v="100056395"/>
    <s v="305420"/>
    <s v="10000"/>
    <s v="10100"/>
    <s v="5250000000"/>
    <s v="7231000"/>
    <s v=""/>
    <s v="00002"/>
    <s v=""/>
    <s v=""/>
    <s v=""/>
    <n v="26.49"/>
    <x v="22"/>
  </r>
  <r>
    <s v="52500"/>
    <s v="100056395"/>
    <s v="305420"/>
    <s v="10000"/>
    <s v="10100"/>
    <s v="5250000000"/>
    <s v="7269000"/>
    <s v=""/>
    <s v="00002"/>
    <s v=""/>
    <s v=""/>
    <s v=""/>
    <n v="121.86"/>
    <x v="31"/>
  </r>
  <r>
    <s v="52500"/>
    <s v="100056395"/>
    <s v="305420"/>
    <s v="10000"/>
    <s v="10100"/>
    <s v="5250000000"/>
    <s v="7269000"/>
    <s v=""/>
    <s v="00002"/>
    <s v=""/>
    <s v=""/>
    <s v=""/>
    <n v="22.16"/>
    <x v="31"/>
  </r>
  <r>
    <s v="52500"/>
    <s v="100056395"/>
    <s v="305420"/>
    <s v="10000"/>
    <s v="10100"/>
    <s v="5250000000"/>
    <s v="2105000"/>
    <s v=""/>
    <s v="00002"/>
    <s v=""/>
    <s v=""/>
    <s v=""/>
    <n v="-121.86"/>
    <x v="27"/>
  </r>
  <r>
    <s v="52500"/>
    <s v="100056395"/>
    <s v="305420"/>
    <s v="10000"/>
    <s v="10100"/>
    <s v="5250000000"/>
    <s v="2190000"/>
    <s v=""/>
    <s v="00002"/>
    <s v=""/>
    <s v=""/>
    <s v=""/>
    <n v="-19.68"/>
    <x v="28"/>
  </r>
  <r>
    <s v="52500"/>
    <s v="100056395"/>
    <s v="305420"/>
    <s v="10000"/>
    <s v="10100"/>
    <s v="5250000000"/>
    <s v="2100000"/>
    <s v=""/>
    <s v="00002"/>
    <s v=""/>
    <s v=""/>
    <s v=""/>
    <n v="-22.16"/>
    <x v="26"/>
  </r>
  <r>
    <s v="52500"/>
    <s v="100056395"/>
    <s v="305420"/>
    <s v="10000"/>
    <s v="10100"/>
    <s v="5250000000"/>
    <s v="2052000"/>
    <s v=""/>
    <s v="00002"/>
    <s v=""/>
    <s v=""/>
    <s v=""/>
    <n v="-121.86"/>
    <x v="29"/>
  </r>
  <r>
    <s v="52500"/>
    <s v="100056395"/>
    <s v="305420"/>
    <s v="10000"/>
    <s v="10100"/>
    <s v="5250000000"/>
    <s v="2110000"/>
    <s v=""/>
    <s v="00002"/>
    <s v=""/>
    <s v=""/>
    <s v=""/>
    <n v="-113.25"/>
    <x v="21"/>
  </r>
  <r>
    <s v="52500"/>
    <s v="100056395"/>
    <s v="305420"/>
    <s v="10000"/>
    <s v="10100"/>
    <s v="5250000000"/>
    <s v="2053000"/>
    <s v=""/>
    <s v="00002"/>
    <s v=""/>
    <s v=""/>
    <s v=""/>
    <n v="-113.25"/>
    <x v="20"/>
  </r>
  <r>
    <s v="52500"/>
    <s v="100056395"/>
    <s v="305420"/>
    <s v="10000"/>
    <s v="10100"/>
    <s v="5250000000"/>
    <s v="2160000"/>
    <s v=""/>
    <s v="00002"/>
    <s v=""/>
    <s v=""/>
    <s v=""/>
    <n v="-26.49"/>
    <x v="19"/>
  </r>
  <r>
    <s v="52500"/>
    <s v="100056395"/>
    <s v="305420"/>
    <s v="10000"/>
    <s v="10100"/>
    <s v="5250000000"/>
    <s v="2140000"/>
    <s v=""/>
    <s v="00002"/>
    <s v=""/>
    <s v=""/>
    <s v=""/>
    <n v="-203.86"/>
    <x v="18"/>
  </r>
  <r>
    <s v="52500"/>
    <s v="100045598"/>
    <s v="328074"/>
    <s v="10000"/>
    <s v="10100"/>
    <s v="5250000000"/>
    <s v="2100000"/>
    <s v=""/>
    <s v="00002"/>
    <s v=""/>
    <s v=""/>
    <s v=""/>
    <n v="-117.5"/>
    <x v="26"/>
  </r>
  <r>
    <s v="52500"/>
    <s v="100045598"/>
    <s v="328074"/>
    <s v="10000"/>
    <s v="10100"/>
    <s v="5250000000"/>
    <s v="2105000"/>
    <s v=""/>
    <s v="00002"/>
    <s v=""/>
    <s v=""/>
    <s v=""/>
    <n v="-114.95"/>
    <x v="27"/>
  </r>
  <r>
    <s v="52500"/>
    <s v="100045598"/>
    <s v="328074"/>
    <s v="10000"/>
    <s v="10100"/>
    <s v="5250000000"/>
    <s v="2190000"/>
    <s v=""/>
    <s v="00002"/>
    <s v=""/>
    <s v=""/>
    <s v=""/>
    <n v="-19.68"/>
    <x v="28"/>
  </r>
  <r>
    <s v="52500"/>
    <s v="100045598"/>
    <s v="328074"/>
    <s v="10000"/>
    <s v="10100"/>
    <s v="5250000000"/>
    <s v="2100000"/>
    <s v=""/>
    <s v="00002"/>
    <s v=""/>
    <s v=""/>
    <s v=""/>
    <n v="-20.9"/>
    <x v="26"/>
  </r>
  <r>
    <s v="52500"/>
    <s v="100045598"/>
    <s v="328074"/>
    <s v="10000"/>
    <s v="10100"/>
    <s v="5250000000"/>
    <s v="2052000"/>
    <s v=""/>
    <s v="00002"/>
    <s v=""/>
    <s v=""/>
    <s v=""/>
    <n v="-114.95"/>
    <x v="29"/>
  </r>
  <r>
    <s v="52500"/>
    <s v="100045598"/>
    <s v="328074"/>
    <s v="10000"/>
    <s v="10100"/>
    <s v="5250000000"/>
    <s v="2110000"/>
    <s v=""/>
    <s v="00002"/>
    <s v=""/>
    <s v=""/>
    <s v=""/>
    <n v="-106.76"/>
    <x v="21"/>
  </r>
  <r>
    <s v="52500"/>
    <s v="100045598"/>
    <s v="328074"/>
    <s v="10000"/>
    <s v="10100"/>
    <s v="5250000000"/>
    <s v="2053000"/>
    <s v=""/>
    <s v="00002"/>
    <s v=""/>
    <s v=""/>
    <s v=""/>
    <n v="-106.76"/>
    <x v="20"/>
  </r>
  <r>
    <s v="52500"/>
    <s v="100045598"/>
    <s v="328074"/>
    <s v="10000"/>
    <s v="10100"/>
    <s v="5250000000"/>
    <s v="2160000"/>
    <s v=""/>
    <s v="00002"/>
    <s v=""/>
    <s v=""/>
    <s v=""/>
    <n v="-24.96"/>
    <x v="19"/>
  </r>
  <r>
    <s v="52500"/>
    <s v="100045598"/>
    <s v="328074"/>
    <s v="10000"/>
    <s v="10100"/>
    <s v="5250000000"/>
    <s v="2140000"/>
    <s v=""/>
    <s v="00002"/>
    <s v=""/>
    <s v=""/>
    <s v=""/>
    <n v="-169.33"/>
    <x v="18"/>
  </r>
  <r>
    <s v="52500"/>
    <s v="100045598"/>
    <s v="328074"/>
    <s v="10000"/>
    <s v="10100"/>
    <s v="5250000000"/>
    <s v="2058000"/>
    <s v=""/>
    <s v="00002"/>
    <s v=""/>
    <s v=""/>
    <s v=""/>
    <n v="-24.96"/>
    <x v="25"/>
  </r>
  <r>
    <s v="52500"/>
    <s v="100045598"/>
    <s v="328074"/>
    <s v="10000"/>
    <s v="10100"/>
    <s v="5250000000"/>
    <s v="2150000"/>
    <s v=""/>
    <s v="00002"/>
    <s v=""/>
    <s v=""/>
    <s v=""/>
    <n v="-74.2"/>
    <x v="17"/>
  </r>
  <r>
    <s v="52500"/>
    <s v="100045598"/>
    <s v="328074"/>
    <s v="10000"/>
    <s v="10100"/>
    <s v="5250000000"/>
    <s v="1000000"/>
    <s v=""/>
    <s v="00002"/>
    <s v=""/>
    <s v=""/>
    <s v=""/>
    <n v="-1114.22"/>
    <x v="16"/>
  </r>
  <r>
    <s v="52500"/>
    <s v="100045598"/>
    <s v="328074"/>
    <s v="10000"/>
    <s v="10100"/>
    <s v="5250000000"/>
    <s v="7100000"/>
    <s v=""/>
    <s v="00002"/>
    <s v=""/>
    <s v=""/>
    <s v=""/>
    <n v="1741.6"/>
    <x v="30"/>
  </r>
  <r>
    <s v="52500"/>
    <s v="100045598"/>
    <s v="328074"/>
    <s v="10000"/>
    <s v="10100"/>
    <s v="5250000000"/>
    <s v="7230000"/>
    <s v=""/>
    <s v="00002"/>
    <s v=""/>
    <s v=""/>
    <s v=""/>
    <n v="106.76"/>
    <x v="23"/>
  </r>
  <r>
    <s v="52500"/>
    <s v="100045598"/>
    <s v="328074"/>
    <s v="10000"/>
    <s v="10100"/>
    <s v="5250000000"/>
    <s v="7231000"/>
    <s v=""/>
    <s v="00002"/>
    <s v=""/>
    <s v=""/>
    <s v=""/>
    <n v="24.96"/>
    <x v="22"/>
  </r>
  <r>
    <s v="52500"/>
    <s v="100045598"/>
    <s v="328074"/>
    <s v="10000"/>
    <s v="10100"/>
    <s v="5250000000"/>
    <s v="7269000"/>
    <s v=""/>
    <s v="00002"/>
    <s v=""/>
    <s v=""/>
    <s v=""/>
    <n v="114.95"/>
    <x v="31"/>
  </r>
  <r>
    <s v="52500"/>
    <s v="100045598"/>
    <s v="328074"/>
    <s v="10000"/>
    <s v="10100"/>
    <s v="5250000000"/>
    <s v="7269000"/>
    <s v=""/>
    <s v="00002"/>
    <s v=""/>
    <s v=""/>
    <s v=""/>
    <n v="20.9"/>
    <x v="31"/>
  </r>
  <r>
    <s v="52500"/>
    <s v="100006953"/>
    <s v="301000"/>
    <s v="10000"/>
    <s v="10100"/>
    <s v="5250000000"/>
    <s v="7100000"/>
    <s v=""/>
    <s v="00002"/>
    <s v=""/>
    <s v=""/>
    <s v=""/>
    <n v="184.64"/>
    <x v="30"/>
  </r>
  <r>
    <s v="52500"/>
    <s v="100006953"/>
    <s v="301000"/>
    <s v="10000"/>
    <s v="10100"/>
    <s v="5250000000"/>
    <s v="2081000"/>
    <s v=""/>
    <s v="00002"/>
    <s v=""/>
    <s v=""/>
    <s v=""/>
    <n v="38.46"/>
    <x v="32"/>
  </r>
  <r>
    <s v="52500"/>
    <s v="100006953"/>
    <s v="301000"/>
    <s v="10000"/>
    <s v="10100"/>
    <s v="5250000000"/>
    <s v="7100000"/>
    <s v=""/>
    <s v="00002"/>
    <s v=""/>
    <s v=""/>
    <s v=""/>
    <n v="1661.76"/>
    <x v="30"/>
  </r>
  <r>
    <s v="52500"/>
    <s v="100006953"/>
    <s v="301000"/>
    <s v="10000"/>
    <s v="10100"/>
    <s v="5250000000"/>
    <s v="7230000"/>
    <s v=""/>
    <s v="00002"/>
    <s v=""/>
    <s v=""/>
    <s v=""/>
    <n v="113.86"/>
    <x v="23"/>
  </r>
  <r>
    <s v="52500"/>
    <s v="100006953"/>
    <s v="301000"/>
    <s v="10000"/>
    <s v="10100"/>
    <s v="5250000000"/>
    <s v="7231000"/>
    <s v=""/>
    <s v="00002"/>
    <s v=""/>
    <s v=""/>
    <s v=""/>
    <n v="26.63"/>
    <x v="22"/>
  </r>
  <r>
    <s v="52500"/>
    <s v="100006953"/>
    <s v="301000"/>
    <s v="10000"/>
    <s v="10100"/>
    <s v="5250000000"/>
    <s v="7269000"/>
    <s v=""/>
    <s v="00002"/>
    <s v=""/>
    <s v=""/>
    <s v=""/>
    <n v="121.86"/>
    <x v="31"/>
  </r>
  <r>
    <s v="52500"/>
    <s v="100006953"/>
    <s v="301000"/>
    <s v="10000"/>
    <s v="10100"/>
    <s v="5250000000"/>
    <s v="7269000"/>
    <s v=""/>
    <s v="00002"/>
    <s v=""/>
    <s v=""/>
    <s v=""/>
    <n v="22.16"/>
    <x v="31"/>
  </r>
  <r>
    <s v="52500"/>
    <s v="100006953"/>
    <s v="301000"/>
    <s v="10000"/>
    <s v="10100"/>
    <s v="5250000000"/>
    <s v="2100000"/>
    <s v=""/>
    <s v="00002"/>
    <s v=""/>
    <s v=""/>
    <s v=""/>
    <n v="-25"/>
    <x v="26"/>
  </r>
  <r>
    <s v="52500"/>
    <s v="100006953"/>
    <s v="301000"/>
    <s v="10000"/>
    <s v="10100"/>
    <s v="5250000000"/>
    <s v="2190000"/>
    <s v=""/>
    <s v="00002"/>
    <s v=""/>
    <s v=""/>
    <s v=""/>
    <n v="-36.85"/>
    <x v="28"/>
  </r>
  <r>
    <s v="52500"/>
    <s v="100006953"/>
    <s v="301000"/>
    <s v="10000"/>
    <s v="10100"/>
    <s v="5250000000"/>
    <s v="2100000"/>
    <s v=""/>
    <s v="00002"/>
    <s v=""/>
    <s v=""/>
    <s v=""/>
    <n v="-11.54"/>
    <x v="26"/>
  </r>
  <r>
    <s v="52500"/>
    <s v="100006953"/>
    <s v="301000"/>
    <s v="10000"/>
    <s v="10100"/>
    <s v="5250000000"/>
    <s v="2105000"/>
    <s v=""/>
    <s v="00002"/>
    <s v=""/>
    <s v=""/>
    <s v=""/>
    <n v="-121.86"/>
    <x v="27"/>
  </r>
  <r>
    <s v="52500"/>
    <s v="100006953"/>
    <s v="301000"/>
    <s v="10000"/>
    <s v="10100"/>
    <s v="5250000000"/>
    <s v="2100000"/>
    <s v=""/>
    <s v="00002"/>
    <s v=""/>
    <s v=""/>
    <s v=""/>
    <n v="-22.16"/>
    <x v="26"/>
  </r>
  <r>
    <s v="52500"/>
    <s v="100006953"/>
    <s v="301000"/>
    <s v="10000"/>
    <s v="10100"/>
    <s v="5250000000"/>
    <s v="2052000"/>
    <s v=""/>
    <s v="00002"/>
    <s v=""/>
    <s v=""/>
    <s v=""/>
    <n v="-121.86"/>
    <x v="29"/>
  </r>
  <r>
    <s v="52500"/>
    <s v="100006953"/>
    <s v="301000"/>
    <s v="10000"/>
    <s v="10100"/>
    <s v="5250000000"/>
    <s v="2110000"/>
    <s v=""/>
    <s v="00002"/>
    <s v=""/>
    <s v=""/>
    <s v=""/>
    <n v="-113.86"/>
    <x v="21"/>
  </r>
  <r>
    <s v="52500"/>
    <s v="100006953"/>
    <s v="301000"/>
    <s v="10000"/>
    <s v="10100"/>
    <s v="5250000000"/>
    <s v="2053000"/>
    <s v=""/>
    <s v="00002"/>
    <s v=""/>
    <s v=""/>
    <s v=""/>
    <n v="-113.86"/>
    <x v="20"/>
  </r>
  <r>
    <s v="52500"/>
    <s v="100006953"/>
    <s v="301000"/>
    <s v="10000"/>
    <s v="10100"/>
    <s v="5250000000"/>
    <s v="2160000"/>
    <s v=""/>
    <s v="00002"/>
    <s v=""/>
    <s v=""/>
    <s v=""/>
    <n v="-26.63"/>
    <x v="19"/>
  </r>
  <r>
    <s v="52500"/>
    <s v="100006953"/>
    <s v="301000"/>
    <s v="10000"/>
    <s v="10100"/>
    <s v="5250000000"/>
    <s v="2140000"/>
    <s v=""/>
    <s v="00002"/>
    <s v=""/>
    <s v=""/>
    <s v=""/>
    <n v="-206.61"/>
    <x v="18"/>
  </r>
  <r>
    <s v="52500"/>
    <s v="100006953"/>
    <s v="301000"/>
    <s v="10000"/>
    <s v="10100"/>
    <s v="5250000000"/>
    <s v="2058000"/>
    <s v=""/>
    <s v="00002"/>
    <s v=""/>
    <s v=""/>
    <s v=""/>
    <n v="-26.63"/>
    <x v="25"/>
  </r>
  <r>
    <s v="52500"/>
    <s v="100006953"/>
    <s v="301000"/>
    <s v="10000"/>
    <s v="10100"/>
    <s v="5250000000"/>
    <s v="2150000"/>
    <s v=""/>
    <s v="00002"/>
    <s v=""/>
    <s v=""/>
    <s v=""/>
    <n v="-90.01"/>
    <x v="17"/>
  </r>
  <r>
    <s v="52500"/>
    <s v="100006953"/>
    <s v="301000"/>
    <s v="10000"/>
    <s v="10100"/>
    <s v="5250000000"/>
    <s v="1000000"/>
    <s v=""/>
    <s v="00002"/>
    <s v=""/>
    <s v=""/>
    <s v=""/>
    <n v="-1252.5"/>
    <x v="16"/>
  </r>
  <r>
    <s v="52500"/>
    <s v="100041842"/>
    <s v="307924"/>
    <s v="10000"/>
    <s v="10100"/>
    <s v="5250000000"/>
    <s v="7269000"/>
    <s v=""/>
    <s v="00002"/>
    <s v=""/>
    <s v=""/>
    <s v=""/>
    <n v="228.47"/>
    <x v="31"/>
  </r>
  <r>
    <s v="52500"/>
    <s v="100041842"/>
    <s v="307924"/>
    <s v="10000"/>
    <s v="10100"/>
    <s v="5250000000"/>
    <s v="7269000"/>
    <s v=""/>
    <s v="00002"/>
    <s v=""/>
    <s v=""/>
    <s v=""/>
    <n v="41.54"/>
    <x v="31"/>
  </r>
  <r>
    <s v="52500"/>
    <s v="100041842"/>
    <s v="307924"/>
    <s v="10000"/>
    <s v="10100"/>
    <s v="5250000000"/>
    <s v="2100000"/>
    <s v=""/>
    <s v="00002"/>
    <s v=""/>
    <s v=""/>
    <s v=""/>
    <n v="-50"/>
    <x v="26"/>
  </r>
  <r>
    <s v="52500"/>
    <s v="100041842"/>
    <s v="307924"/>
    <s v="10000"/>
    <s v="10100"/>
    <s v="5250000000"/>
    <s v="2105000"/>
    <s v=""/>
    <s v="00002"/>
    <s v=""/>
    <s v=""/>
    <s v=""/>
    <n v="-228.47"/>
    <x v="27"/>
  </r>
  <r>
    <s v="52500"/>
    <s v="100041842"/>
    <s v="307924"/>
    <s v="10000"/>
    <s v="10100"/>
    <s v="5250000000"/>
    <s v="2052000"/>
    <s v=""/>
    <s v="00002"/>
    <s v=""/>
    <s v=""/>
    <s v=""/>
    <n v="-228.47"/>
    <x v="29"/>
  </r>
  <r>
    <s v="52500"/>
    <s v="100041842"/>
    <s v="307924"/>
    <s v="10000"/>
    <s v="10100"/>
    <s v="5250000000"/>
    <s v="2100000"/>
    <s v=""/>
    <s v="00002"/>
    <s v=""/>
    <s v=""/>
    <s v=""/>
    <n v="-41.54"/>
    <x v="26"/>
  </r>
  <r>
    <s v="52500"/>
    <s v="100041842"/>
    <s v="307924"/>
    <s v="10000"/>
    <s v="10100"/>
    <s v="5250000000"/>
    <s v="2110000"/>
    <s v=""/>
    <s v="00002"/>
    <s v=""/>
    <s v=""/>
    <s v=""/>
    <n v="-214.62"/>
    <x v="21"/>
  </r>
  <r>
    <s v="52500"/>
    <s v="100041842"/>
    <s v="307924"/>
    <s v="10000"/>
    <s v="10100"/>
    <s v="5250000000"/>
    <s v="2053000"/>
    <s v=""/>
    <s v="00002"/>
    <s v=""/>
    <s v=""/>
    <s v=""/>
    <n v="-214.62"/>
    <x v="20"/>
  </r>
  <r>
    <s v="52500"/>
    <s v="100041842"/>
    <s v="307924"/>
    <s v="10000"/>
    <s v="10100"/>
    <s v="5250000000"/>
    <s v="2160000"/>
    <s v=""/>
    <s v="00002"/>
    <s v=""/>
    <s v=""/>
    <s v=""/>
    <n v="-50.19"/>
    <x v="19"/>
  </r>
  <r>
    <s v="52500"/>
    <s v="100041842"/>
    <s v="307924"/>
    <s v="10000"/>
    <s v="10100"/>
    <s v="5250000000"/>
    <s v="2140000"/>
    <s v=""/>
    <s v="00002"/>
    <s v=""/>
    <s v=""/>
    <s v=""/>
    <n v="-346.22"/>
    <x v="18"/>
  </r>
  <r>
    <s v="52500"/>
    <s v="100041842"/>
    <s v="307924"/>
    <s v="10000"/>
    <s v="10100"/>
    <s v="5250000000"/>
    <s v="2058000"/>
    <s v=""/>
    <s v="00002"/>
    <s v=""/>
    <s v=""/>
    <s v=""/>
    <n v="-50.19"/>
    <x v="25"/>
  </r>
  <r>
    <s v="52500"/>
    <s v="100041842"/>
    <s v="307924"/>
    <s v="10000"/>
    <s v="10100"/>
    <s v="5250000000"/>
    <s v="2150000"/>
    <s v=""/>
    <s v="00002"/>
    <s v=""/>
    <s v=""/>
    <s v=""/>
    <n v="-186.56"/>
    <x v="17"/>
  </r>
  <r>
    <s v="52500"/>
    <s v="100041842"/>
    <s v="307924"/>
    <s v="10000"/>
    <s v="10100"/>
    <s v="5250000000"/>
    <s v="1000000"/>
    <s v=""/>
    <s v="00002"/>
    <s v=""/>
    <s v=""/>
    <s v=""/>
    <n v="-2385.54"/>
    <x v="16"/>
  </r>
  <r>
    <s v="52500"/>
    <s v="100041842"/>
    <s v="307924"/>
    <s v="10000"/>
    <s v="10100"/>
    <s v="5250000000"/>
    <s v="7100000"/>
    <s v=""/>
    <s v="00002"/>
    <s v=""/>
    <s v=""/>
    <s v=""/>
    <n v="3461.6"/>
    <x v="30"/>
  </r>
  <r>
    <s v="52500"/>
    <s v="100041842"/>
    <s v="307924"/>
    <s v="10000"/>
    <s v="10100"/>
    <s v="5250000000"/>
    <s v="7230000"/>
    <s v=""/>
    <s v="00002"/>
    <s v=""/>
    <s v=""/>
    <s v=""/>
    <n v="214.62"/>
    <x v="23"/>
  </r>
  <r>
    <s v="52500"/>
    <s v="100041842"/>
    <s v="307924"/>
    <s v="10000"/>
    <s v="10100"/>
    <s v="5250000000"/>
    <s v="7231000"/>
    <s v=""/>
    <s v="00002"/>
    <s v=""/>
    <s v=""/>
    <s v=""/>
    <n v="50.19"/>
    <x v="22"/>
  </r>
  <r>
    <s v="52500"/>
    <s v="100074987"/>
    <s v="500234"/>
    <s v="10000"/>
    <s v="10100"/>
    <s v="5250000000"/>
    <s v="7100000"/>
    <s v=""/>
    <s v="00002"/>
    <s v=""/>
    <s v=""/>
    <s v=""/>
    <n v="618.19000000000005"/>
    <x v="30"/>
  </r>
  <r>
    <s v="52500"/>
    <s v="100074987"/>
    <s v="500234"/>
    <s v="10000"/>
    <s v="10100"/>
    <s v="5250000000"/>
    <s v="7230000"/>
    <s v=""/>
    <s v="00002"/>
    <s v=""/>
    <s v=""/>
    <s v=""/>
    <n v="38.32"/>
    <x v="23"/>
  </r>
  <r>
    <s v="52500"/>
    <s v="100074987"/>
    <s v="500234"/>
    <s v="10000"/>
    <s v="10100"/>
    <s v="5250000000"/>
    <s v="7231000"/>
    <s v=""/>
    <s v="00002"/>
    <s v=""/>
    <s v=""/>
    <s v=""/>
    <n v="8.9600000000000009"/>
    <x v="22"/>
  </r>
  <r>
    <s v="52500"/>
    <s v="100074987"/>
    <s v="500234"/>
    <s v="10000"/>
    <s v="10100"/>
    <s v="5250000000"/>
    <s v="2110000"/>
    <s v=""/>
    <s v="00002"/>
    <s v=""/>
    <s v=""/>
    <s v=""/>
    <n v="-38.32"/>
    <x v="21"/>
  </r>
  <r>
    <s v="52500"/>
    <s v="100074987"/>
    <s v="500234"/>
    <s v="10000"/>
    <s v="10100"/>
    <s v="5250000000"/>
    <s v="2053000"/>
    <s v=""/>
    <s v="00002"/>
    <s v=""/>
    <s v=""/>
    <s v=""/>
    <n v="-38.32"/>
    <x v="20"/>
  </r>
  <r>
    <s v="52500"/>
    <s v="100074987"/>
    <s v="500234"/>
    <s v="10000"/>
    <s v="10100"/>
    <s v="5250000000"/>
    <s v="2160000"/>
    <s v=""/>
    <s v="00002"/>
    <s v=""/>
    <s v=""/>
    <s v=""/>
    <n v="-8.9600000000000009"/>
    <x v="19"/>
  </r>
  <r>
    <s v="52500"/>
    <s v="100074987"/>
    <s v="500234"/>
    <s v="10000"/>
    <s v="10100"/>
    <s v="5250000000"/>
    <s v="2140000"/>
    <s v=""/>
    <s v="00002"/>
    <s v=""/>
    <s v=""/>
    <s v=""/>
    <n v="-38.64"/>
    <x v="18"/>
  </r>
  <r>
    <s v="52500"/>
    <s v="100074987"/>
    <s v="500234"/>
    <s v="10000"/>
    <s v="10100"/>
    <s v="5250000000"/>
    <s v="2058000"/>
    <s v=""/>
    <s v="00002"/>
    <s v=""/>
    <s v=""/>
    <s v=""/>
    <n v="-8.9600000000000009"/>
    <x v="25"/>
  </r>
  <r>
    <s v="52500"/>
    <s v="100074987"/>
    <s v="500234"/>
    <s v="10000"/>
    <s v="10100"/>
    <s v="5250000000"/>
    <s v="2150000"/>
    <s v=""/>
    <s v="00002"/>
    <s v=""/>
    <s v=""/>
    <s v=""/>
    <n v="-15.23"/>
    <x v="17"/>
  </r>
  <r>
    <s v="52500"/>
    <s v="100074987"/>
    <s v="500234"/>
    <s v="10000"/>
    <s v="10100"/>
    <s v="5250000000"/>
    <s v="1000000"/>
    <s v=""/>
    <s v="00002"/>
    <s v=""/>
    <s v=""/>
    <s v=""/>
    <n v="-517.04"/>
    <x v="16"/>
  </r>
  <r>
    <s v="52500"/>
    <s v="100008061"/>
    <s v="305390"/>
    <s v="10000"/>
    <s v="10100"/>
    <s v="5250000000"/>
    <s v="2058000"/>
    <s v=""/>
    <s v="00002"/>
    <s v=""/>
    <s v=""/>
    <s v=""/>
    <n v="-32.15"/>
    <x v="25"/>
  </r>
  <r>
    <s v="52500"/>
    <s v="100008061"/>
    <s v="305390"/>
    <s v="10000"/>
    <s v="10100"/>
    <s v="5250000000"/>
    <s v="2150000"/>
    <s v=""/>
    <s v="00002"/>
    <s v=""/>
    <s v=""/>
    <s v=""/>
    <n v="-114.76"/>
    <x v="17"/>
  </r>
  <r>
    <s v="52500"/>
    <s v="100008061"/>
    <s v="305390"/>
    <s v="10000"/>
    <s v="10100"/>
    <s v="5250000000"/>
    <s v="1000000"/>
    <s v=""/>
    <s v="00002"/>
    <s v=""/>
    <s v=""/>
    <s v=""/>
    <n v="-1556.18"/>
    <x v="16"/>
  </r>
  <r>
    <s v="52500"/>
    <s v="100008061"/>
    <s v="305390"/>
    <s v="10000"/>
    <s v="10100"/>
    <s v="5250000000"/>
    <s v="2105000"/>
    <s v=""/>
    <s v="00002"/>
    <s v=""/>
    <s v=""/>
    <s v=""/>
    <n v="-152.22"/>
    <x v="27"/>
  </r>
  <r>
    <s v="52500"/>
    <s v="100008061"/>
    <s v="305390"/>
    <s v="10000"/>
    <s v="10100"/>
    <s v="5250000000"/>
    <s v="2190000"/>
    <s v=""/>
    <s v="00002"/>
    <s v=""/>
    <s v=""/>
    <s v=""/>
    <n v="-19.68"/>
    <x v="28"/>
  </r>
  <r>
    <s v="52500"/>
    <s v="100008061"/>
    <s v="305390"/>
    <s v="10000"/>
    <s v="10100"/>
    <s v="5250000000"/>
    <s v="2100000"/>
    <s v=""/>
    <s v="00002"/>
    <s v=""/>
    <s v=""/>
    <s v=""/>
    <n v="-27.68"/>
    <x v="26"/>
  </r>
  <r>
    <s v="52500"/>
    <s v="100008061"/>
    <s v="305390"/>
    <s v="10000"/>
    <s v="10100"/>
    <s v="5250000000"/>
    <s v="2052000"/>
    <s v=""/>
    <s v="00002"/>
    <s v=""/>
    <s v=""/>
    <s v=""/>
    <n v="-152.22"/>
    <x v="29"/>
  </r>
  <r>
    <s v="52500"/>
    <s v="100008061"/>
    <s v="305390"/>
    <s v="10000"/>
    <s v="10100"/>
    <s v="5250000000"/>
    <s v="2110000"/>
    <s v=""/>
    <s v="00002"/>
    <s v=""/>
    <s v=""/>
    <s v=""/>
    <n v="-137.49"/>
    <x v="21"/>
  </r>
  <r>
    <s v="52500"/>
    <s v="100008061"/>
    <s v="305390"/>
    <s v="10000"/>
    <s v="10100"/>
    <s v="5250000000"/>
    <s v="2053000"/>
    <s v=""/>
    <s v="00002"/>
    <s v=""/>
    <s v=""/>
    <s v=""/>
    <n v="-137.49"/>
    <x v="20"/>
  </r>
  <r>
    <s v="52500"/>
    <s v="100008061"/>
    <s v="305390"/>
    <s v="10000"/>
    <s v="10100"/>
    <s v="5250000000"/>
    <s v="2160000"/>
    <s v=""/>
    <s v="00002"/>
    <s v=""/>
    <s v=""/>
    <s v=""/>
    <n v="-32.15"/>
    <x v="19"/>
  </r>
  <r>
    <s v="52500"/>
    <s v="100008061"/>
    <s v="305390"/>
    <s v="10000"/>
    <s v="10100"/>
    <s v="5250000000"/>
    <s v="2140000"/>
    <s v=""/>
    <s v="00002"/>
    <s v=""/>
    <s v=""/>
    <s v=""/>
    <n v="-224.69"/>
    <x v="18"/>
  </r>
  <r>
    <s v="52500"/>
    <s v="100008061"/>
    <s v="305390"/>
    <s v="10000"/>
    <s v="10100"/>
    <s v="5250000000"/>
    <s v="7100000"/>
    <s v=""/>
    <s v="00002"/>
    <s v=""/>
    <s v=""/>
    <s v=""/>
    <n v="2306.4"/>
    <x v="30"/>
  </r>
  <r>
    <s v="52500"/>
    <s v="100008061"/>
    <s v="305390"/>
    <s v="10000"/>
    <s v="10100"/>
    <s v="5250000000"/>
    <s v="7230000"/>
    <s v=""/>
    <s v="00002"/>
    <s v=""/>
    <s v=""/>
    <s v=""/>
    <n v="137.49"/>
    <x v="23"/>
  </r>
  <r>
    <s v="52500"/>
    <s v="100008061"/>
    <s v="305390"/>
    <s v="10000"/>
    <s v="10100"/>
    <s v="5250000000"/>
    <s v="7231000"/>
    <s v=""/>
    <s v="00002"/>
    <s v=""/>
    <s v=""/>
    <s v=""/>
    <n v="32.15"/>
    <x v="22"/>
  </r>
  <r>
    <s v="52500"/>
    <s v="100008061"/>
    <s v="305390"/>
    <s v="10000"/>
    <s v="10100"/>
    <s v="5250000000"/>
    <s v="7269000"/>
    <s v=""/>
    <s v="00002"/>
    <s v=""/>
    <s v=""/>
    <s v=""/>
    <n v="152.22"/>
    <x v="31"/>
  </r>
  <r>
    <s v="52500"/>
    <s v="100008061"/>
    <s v="305390"/>
    <s v="10000"/>
    <s v="10100"/>
    <s v="5250000000"/>
    <s v="7269000"/>
    <s v=""/>
    <s v="00002"/>
    <s v=""/>
    <s v=""/>
    <s v=""/>
    <n v="27.68"/>
    <x v="31"/>
  </r>
  <r>
    <s v="52500"/>
    <s v="100008061"/>
    <s v="305390"/>
    <s v="10000"/>
    <s v="10100"/>
    <s v="5250000000"/>
    <s v="2100000"/>
    <s v=""/>
    <s v="00002"/>
    <s v=""/>
    <s v=""/>
    <s v=""/>
    <n v="-69.23"/>
    <x v="26"/>
  </r>
  <r>
    <s v="52500"/>
    <s v="100000798"/>
    <s v="305331"/>
    <s v="10000"/>
    <s v="10100"/>
    <s v="5250000000"/>
    <s v="1000000"/>
    <s v=""/>
    <s v="00002"/>
    <s v=""/>
    <s v=""/>
    <s v=""/>
    <n v="-1065.73"/>
    <x v="16"/>
  </r>
  <r>
    <s v="52500"/>
    <s v="100000798"/>
    <s v="305331"/>
    <s v="10000"/>
    <s v="10100"/>
    <s v="5250000000"/>
    <s v="7100000"/>
    <s v=""/>
    <s v="00002"/>
    <s v=""/>
    <s v=""/>
    <s v=""/>
    <n v="1331.28"/>
    <x v="30"/>
  </r>
  <r>
    <s v="52500"/>
    <s v="100000798"/>
    <s v="305331"/>
    <s v="10000"/>
    <s v="10100"/>
    <s v="5250000000"/>
    <s v="7100000"/>
    <s v=""/>
    <s v="00002"/>
    <s v=""/>
    <s v=""/>
    <s v=""/>
    <n v="147.91999999999999"/>
    <x v="30"/>
  </r>
  <r>
    <s v="52500"/>
    <s v="100000798"/>
    <s v="305331"/>
    <s v="10000"/>
    <s v="10100"/>
    <s v="5250000000"/>
    <s v="7230000"/>
    <s v=""/>
    <s v="00002"/>
    <s v=""/>
    <s v=""/>
    <s v=""/>
    <n v="87.03"/>
    <x v="23"/>
  </r>
  <r>
    <s v="52500"/>
    <s v="100000798"/>
    <s v="305331"/>
    <s v="10000"/>
    <s v="10100"/>
    <s v="5250000000"/>
    <s v="7231000"/>
    <s v=""/>
    <s v="00002"/>
    <s v=""/>
    <s v=""/>
    <s v=""/>
    <n v="20.36"/>
    <x v="22"/>
  </r>
  <r>
    <s v="52500"/>
    <s v="100000798"/>
    <s v="305331"/>
    <s v="10000"/>
    <s v="10100"/>
    <s v="5250000000"/>
    <s v="7269000"/>
    <s v=""/>
    <s v="00002"/>
    <s v=""/>
    <s v=""/>
    <s v=""/>
    <n v="97.63"/>
    <x v="31"/>
  </r>
  <r>
    <s v="52500"/>
    <s v="100000798"/>
    <s v="305331"/>
    <s v="10000"/>
    <s v="10100"/>
    <s v="5250000000"/>
    <s v="7269000"/>
    <s v=""/>
    <s v="00002"/>
    <s v=""/>
    <s v=""/>
    <s v=""/>
    <n v="17.75"/>
    <x v="31"/>
  </r>
  <r>
    <s v="52500"/>
    <s v="100000798"/>
    <s v="305331"/>
    <s v="10000"/>
    <s v="10100"/>
    <s v="5250000000"/>
    <s v="2100000"/>
    <s v=""/>
    <s v="00002"/>
    <s v=""/>
    <s v=""/>
    <s v=""/>
    <n v="-8.33"/>
    <x v="26"/>
  </r>
  <r>
    <s v="52500"/>
    <s v="100000798"/>
    <s v="305331"/>
    <s v="10000"/>
    <s v="10100"/>
    <s v="5250000000"/>
    <s v="2100000"/>
    <s v=""/>
    <s v="00002"/>
    <s v=""/>
    <s v=""/>
    <s v=""/>
    <n v="-2"/>
    <x v="26"/>
  </r>
  <r>
    <s v="52500"/>
    <s v="100000798"/>
    <s v="305331"/>
    <s v="10000"/>
    <s v="10100"/>
    <s v="5250000000"/>
    <s v="2105000"/>
    <s v=""/>
    <s v="00002"/>
    <s v=""/>
    <s v=""/>
    <s v=""/>
    <n v="-97.63"/>
    <x v="27"/>
  </r>
  <r>
    <s v="52500"/>
    <s v="100000798"/>
    <s v="305331"/>
    <s v="10000"/>
    <s v="10100"/>
    <s v="5250000000"/>
    <s v="2100000"/>
    <s v=""/>
    <s v="00002"/>
    <s v=""/>
    <s v=""/>
    <s v=""/>
    <n v="-15.39"/>
    <x v="26"/>
  </r>
  <r>
    <s v="52500"/>
    <s v="100000798"/>
    <s v="305331"/>
    <s v="10000"/>
    <s v="10100"/>
    <s v="5250000000"/>
    <s v="2100000"/>
    <s v=""/>
    <s v="00002"/>
    <s v=""/>
    <s v=""/>
    <s v=""/>
    <n v="-60"/>
    <x v="26"/>
  </r>
  <r>
    <s v="52500"/>
    <s v="100000798"/>
    <s v="305331"/>
    <s v="10000"/>
    <s v="10100"/>
    <s v="5250000000"/>
    <s v="2052000"/>
    <s v=""/>
    <s v="00002"/>
    <s v=""/>
    <s v=""/>
    <s v=""/>
    <n v="-97.63"/>
    <x v="29"/>
  </r>
  <r>
    <s v="52500"/>
    <s v="100000798"/>
    <s v="305331"/>
    <s v="10000"/>
    <s v="10100"/>
    <s v="5250000000"/>
    <s v="2100000"/>
    <s v=""/>
    <s v="00002"/>
    <s v=""/>
    <s v=""/>
    <s v=""/>
    <n v="-17.75"/>
    <x v="26"/>
  </r>
  <r>
    <s v="52500"/>
    <s v="100000798"/>
    <s v="305331"/>
    <s v="10000"/>
    <s v="10100"/>
    <s v="5250000000"/>
    <s v="2110000"/>
    <s v=""/>
    <s v="00002"/>
    <s v=""/>
    <s v=""/>
    <s v=""/>
    <n v="-87.03"/>
    <x v="21"/>
  </r>
  <r>
    <s v="52500"/>
    <s v="100000798"/>
    <s v="305331"/>
    <s v="10000"/>
    <s v="10100"/>
    <s v="5250000000"/>
    <s v="2053000"/>
    <s v=""/>
    <s v="00002"/>
    <s v=""/>
    <s v=""/>
    <s v=""/>
    <n v="-87.03"/>
    <x v="20"/>
  </r>
  <r>
    <s v="52500"/>
    <s v="100000798"/>
    <s v="305331"/>
    <s v="10000"/>
    <s v="10100"/>
    <s v="5250000000"/>
    <s v="2160000"/>
    <s v=""/>
    <s v="00002"/>
    <s v=""/>
    <s v=""/>
    <s v=""/>
    <n v="-20.36"/>
    <x v="19"/>
  </r>
  <r>
    <s v="52500"/>
    <s v="100000798"/>
    <s v="305331"/>
    <s v="10000"/>
    <s v="10100"/>
    <s v="5250000000"/>
    <s v="2140000"/>
    <s v=""/>
    <s v="00002"/>
    <s v=""/>
    <s v=""/>
    <s v=""/>
    <n v="-66.77"/>
    <x v="18"/>
  </r>
  <r>
    <s v="52500"/>
    <s v="100000798"/>
    <s v="305331"/>
    <s v="10000"/>
    <s v="10100"/>
    <s v="5250000000"/>
    <s v="2058000"/>
    <s v=""/>
    <s v="00002"/>
    <s v=""/>
    <s v=""/>
    <s v=""/>
    <n v="-20.36"/>
    <x v="25"/>
  </r>
  <r>
    <s v="52500"/>
    <s v="100000798"/>
    <s v="305331"/>
    <s v="10000"/>
    <s v="10100"/>
    <s v="5250000000"/>
    <s v="2150000"/>
    <s v=""/>
    <s v="00002"/>
    <s v=""/>
    <s v=""/>
    <s v=""/>
    <n v="-55.96"/>
    <x v="17"/>
  </r>
  <r>
    <s v="52500"/>
    <s v="100022697"/>
    <s v="314298"/>
    <s v="10000"/>
    <s v="10100"/>
    <s v="5250000000"/>
    <s v="7100000"/>
    <s v=""/>
    <s v="00002"/>
    <s v=""/>
    <s v=""/>
    <s v=""/>
    <n v="2616"/>
    <x v="30"/>
  </r>
  <r>
    <s v="52500"/>
    <s v="100022697"/>
    <s v="314298"/>
    <s v="10000"/>
    <s v="10100"/>
    <s v="5250000000"/>
    <s v="7230000"/>
    <s v=""/>
    <s v="00002"/>
    <s v=""/>
    <s v=""/>
    <s v=""/>
    <n v="153.83000000000001"/>
    <x v="23"/>
  </r>
  <r>
    <s v="52500"/>
    <s v="100022697"/>
    <s v="314298"/>
    <s v="10000"/>
    <s v="10100"/>
    <s v="5250000000"/>
    <s v="7231000"/>
    <s v=""/>
    <s v="00002"/>
    <s v=""/>
    <s v=""/>
    <s v=""/>
    <n v="35.97"/>
    <x v="22"/>
  </r>
  <r>
    <s v="52500"/>
    <s v="100022697"/>
    <s v="314298"/>
    <s v="10000"/>
    <s v="10100"/>
    <s v="5250000000"/>
    <s v="7269000"/>
    <s v=""/>
    <s v="00002"/>
    <s v=""/>
    <s v=""/>
    <s v=""/>
    <n v="172.66"/>
    <x v="31"/>
  </r>
  <r>
    <s v="52500"/>
    <s v="100022697"/>
    <s v="314298"/>
    <s v="10000"/>
    <s v="10100"/>
    <s v="5250000000"/>
    <s v="7269000"/>
    <s v=""/>
    <s v="00002"/>
    <s v=""/>
    <s v=""/>
    <s v=""/>
    <n v="31.39"/>
    <x v="31"/>
  </r>
  <r>
    <s v="52500"/>
    <s v="100022697"/>
    <s v="314298"/>
    <s v="10000"/>
    <s v="10100"/>
    <s v="5250000000"/>
    <s v="2100000"/>
    <s v=""/>
    <s v="00002"/>
    <s v=""/>
    <s v=""/>
    <s v=""/>
    <n v="-150"/>
    <x v="26"/>
  </r>
  <r>
    <s v="52500"/>
    <s v="100022697"/>
    <s v="314298"/>
    <s v="10000"/>
    <s v="10100"/>
    <s v="5250000000"/>
    <s v="2100000"/>
    <s v=""/>
    <s v="00002"/>
    <s v=""/>
    <s v=""/>
    <s v=""/>
    <n v="-98.08"/>
    <x v="26"/>
  </r>
  <r>
    <s v="52500"/>
    <s v="100022697"/>
    <s v="314298"/>
    <s v="10000"/>
    <s v="10100"/>
    <s v="5250000000"/>
    <s v="2190000"/>
    <s v=""/>
    <s v="00002"/>
    <s v=""/>
    <s v=""/>
    <s v=""/>
    <n v="-36.85"/>
    <x v="28"/>
  </r>
  <r>
    <s v="52500"/>
    <s v="100022697"/>
    <s v="314298"/>
    <s v="10000"/>
    <s v="10100"/>
    <s v="5250000000"/>
    <s v="2105000"/>
    <s v=""/>
    <s v="00002"/>
    <s v=""/>
    <s v=""/>
    <s v=""/>
    <n v="-172.66"/>
    <x v="27"/>
  </r>
  <r>
    <s v="52500"/>
    <s v="100022697"/>
    <s v="314298"/>
    <s v="10000"/>
    <s v="10100"/>
    <s v="5250000000"/>
    <s v="2100000"/>
    <s v=""/>
    <s v="00002"/>
    <s v=""/>
    <s v=""/>
    <s v=""/>
    <n v="-31.39"/>
    <x v="26"/>
  </r>
  <r>
    <s v="52500"/>
    <s v="100022697"/>
    <s v="314298"/>
    <s v="10000"/>
    <s v="10100"/>
    <s v="5250000000"/>
    <s v="2052000"/>
    <s v=""/>
    <s v="00002"/>
    <s v=""/>
    <s v=""/>
    <s v=""/>
    <n v="-172.66"/>
    <x v="29"/>
  </r>
  <r>
    <s v="52500"/>
    <s v="100022697"/>
    <s v="314298"/>
    <s v="10000"/>
    <s v="10100"/>
    <s v="5250000000"/>
    <s v="2110000"/>
    <s v=""/>
    <s v="00002"/>
    <s v=""/>
    <s v=""/>
    <s v=""/>
    <n v="-153.83000000000001"/>
    <x v="21"/>
  </r>
  <r>
    <s v="52500"/>
    <s v="100022697"/>
    <s v="314298"/>
    <s v="10000"/>
    <s v="10100"/>
    <s v="5250000000"/>
    <s v="2053000"/>
    <s v=""/>
    <s v="00002"/>
    <s v=""/>
    <s v=""/>
    <s v=""/>
    <n v="-153.83000000000001"/>
    <x v="20"/>
  </r>
  <r>
    <s v="52500"/>
    <s v="100022697"/>
    <s v="314298"/>
    <s v="10000"/>
    <s v="10100"/>
    <s v="5250000000"/>
    <s v="2160000"/>
    <s v=""/>
    <s v="00002"/>
    <s v=""/>
    <s v=""/>
    <s v=""/>
    <n v="-35.97"/>
    <x v="19"/>
  </r>
  <r>
    <s v="52500"/>
    <s v="100022697"/>
    <s v="314298"/>
    <s v="10000"/>
    <s v="10100"/>
    <s v="5250000000"/>
    <s v="2140000"/>
    <s v=""/>
    <s v="00002"/>
    <s v=""/>
    <s v=""/>
    <s v=""/>
    <n v="-317.25"/>
    <x v="18"/>
  </r>
  <r>
    <s v="52500"/>
    <s v="100022697"/>
    <s v="314298"/>
    <s v="10000"/>
    <s v="10100"/>
    <s v="5250000000"/>
    <s v="2058000"/>
    <s v=""/>
    <s v="00002"/>
    <s v=""/>
    <s v=""/>
    <s v=""/>
    <n v="-35.97"/>
    <x v="25"/>
  </r>
  <r>
    <s v="52500"/>
    <s v="100022697"/>
    <s v="314298"/>
    <s v="10000"/>
    <s v="10100"/>
    <s v="5250000000"/>
    <s v="2150000"/>
    <s v=""/>
    <s v="00002"/>
    <s v=""/>
    <s v=""/>
    <s v=""/>
    <n v="-121.18"/>
    <x v="17"/>
  </r>
  <r>
    <s v="52500"/>
    <s v="100022697"/>
    <s v="314298"/>
    <s v="10000"/>
    <s v="10100"/>
    <s v="5250000000"/>
    <s v="1000000"/>
    <s v=""/>
    <s v="00002"/>
    <s v=""/>
    <s v=""/>
    <s v=""/>
    <n v="-1530.18"/>
    <x v="16"/>
  </r>
  <r>
    <s v="52500"/>
    <s v="100023046"/>
    <s v="305668"/>
    <s v="10000"/>
    <s v="10100"/>
    <s v="5250000000"/>
    <s v="2190000"/>
    <s v=""/>
    <s v="00002"/>
    <s v=""/>
    <s v=""/>
    <s v=""/>
    <n v="-19.68"/>
    <x v="28"/>
  </r>
  <r>
    <s v="52500"/>
    <s v="100023046"/>
    <s v="305668"/>
    <s v="10000"/>
    <s v="10100"/>
    <s v="5250000000"/>
    <s v="2053000"/>
    <s v=""/>
    <s v="00002"/>
    <s v=""/>
    <s v=""/>
    <s v=""/>
    <n v="-229.16"/>
    <x v="20"/>
  </r>
  <r>
    <s v="52500"/>
    <s v="100023046"/>
    <s v="305668"/>
    <s v="10000"/>
    <s v="10100"/>
    <s v="5250000000"/>
    <s v="2100000"/>
    <s v=""/>
    <s v="00002"/>
    <s v=""/>
    <s v=""/>
    <s v=""/>
    <n v="-5"/>
    <x v="26"/>
  </r>
  <r>
    <s v="52500"/>
    <s v="100023046"/>
    <s v="305668"/>
    <s v="10000"/>
    <s v="10100"/>
    <s v="5250000000"/>
    <s v="7269000"/>
    <s v=""/>
    <s v="00002"/>
    <s v=""/>
    <s v=""/>
    <s v=""/>
    <n v="44.77"/>
    <x v="31"/>
  </r>
  <r>
    <s v="52500"/>
    <s v="100023046"/>
    <s v="305668"/>
    <s v="10000"/>
    <s v="10100"/>
    <s v="5250000000"/>
    <s v="7269000"/>
    <s v=""/>
    <s v="00002"/>
    <s v=""/>
    <s v=""/>
    <s v=""/>
    <n v="246.26"/>
    <x v="31"/>
  </r>
  <r>
    <s v="52500"/>
    <s v="100023046"/>
    <s v="305668"/>
    <s v="10000"/>
    <s v="10100"/>
    <s v="5250000000"/>
    <s v="7231000"/>
    <s v=""/>
    <s v="00002"/>
    <s v=""/>
    <s v=""/>
    <s v=""/>
    <n v="53.59"/>
    <x v="22"/>
  </r>
  <r>
    <s v="52500"/>
    <s v="100023046"/>
    <s v="305668"/>
    <s v="10000"/>
    <s v="10100"/>
    <s v="5250000000"/>
    <s v="7230000"/>
    <s v=""/>
    <s v="00002"/>
    <s v=""/>
    <s v=""/>
    <s v=""/>
    <n v="229.16"/>
    <x v="23"/>
  </r>
  <r>
    <s v="52500"/>
    <s v="100023046"/>
    <s v="305668"/>
    <s v="10000"/>
    <s v="10100"/>
    <s v="5250000000"/>
    <s v="2160000"/>
    <s v=""/>
    <s v="00002"/>
    <s v=""/>
    <s v=""/>
    <s v=""/>
    <n v="-53.59"/>
    <x v="19"/>
  </r>
  <r>
    <s v="52500"/>
    <s v="100023046"/>
    <s v="305668"/>
    <s v="10000"/>
    <s v="10100"/>
    <s v="5250000000"/>
    <s v="2100000"/>
    <s v=""/>
    <s v="00002"/>
    <s v=""/>
    <s v=""/>
    <s v=""/>
    <n v="-44.77"/>
    <x v="26"/>
  </r>
  <r>
    <s v="52500"/>
    <s v="100023046"/>
    <s v="305668"/>
    <s v="10000"/>
    <s v="10100"/>
    <s v="5250000000"/>
    <s v="2100000"/>
    <s v=""/>
    <s v="00002"/>
    <s v=""/>
    <s v=""/>
    <s v=""/>
    <n v="-15.39"/>
    <x v="26"/>
  </r>
  <r>
    <s v="52500"/>
    <s v="100023046"/>
    <s v="305668"/>
    <s v="10000"/>
    <s v="10100"/>
    <s v="5250000000"/>
    <s v="2140000"/>
    <s v=""/>
    <s v="00002"/>
    <s v=""/>
    <s v=""/>
    <s v=""/>
    <n v="-640.11"/>
    <x v="18"/>
  </r>
  <r>
    <s v="52500"/>
    <s v="100023046"/>
    <s v="305668"/>
    <s v="10000"/>
    <s v="10100"/>
    <s v="5250000000"/>
    <s v="1000000"/>
    <s v=""/>
    <s v="00002"/>
    <s v=""/>
    <s v=""/>
    <s v=""/>
    <n v="-2317.88"/>
    <x v="16"/>
  </r>
  <r>
    <s v="52500"/>
    <s v="100023046"/>
    <s v="305668"/>
    <s v="10000"/>
    <s v="10100"/>
    <s v="5250000000"/>
    <s v="2150000"/>
    <s v=""/>
    <s v="00002"/>
    <s v=""/>
    <s v=""/>
    <s v=""/>
    <n v="-204.13"/>
    <x v="17"/>
  </r>
  <r>
    <s v="52500"/>
    <s v="100023046"/>
    <s v="305668"/>
    <s v="10000"/>
    <s v="10100"/>
    <s v="5250000000"/>
    <s v="2058000"/>
    <s v=""/>
    <s v="00002"/>
    <s v=""/>
    <s v=""/>
    <s v=""/>
    <n v="-53.59"/>
    <x v="25"/>
  </r>
  <r>
    <s v="52500"/>
    <s v="100023046"/>
    <s v="305668"/>
    <s v="10000"/>
    <s v="10100"/>
    <s v="5250000000"/>
    <s v="2110000"/>
    <s v=""/>
    <s v="00002"/>
    <s v=""/>
    <s v=""/>
    <s v=""/>
    <n v="-229.16"/>
    <x v="21"/>
  </r>
  <r>
    <s v="52500"/>
    <s v="100023046"/>
    <s v="305668"/>
    <s v="10000"/>
    <s v="10100"/>
    <s v="5250000000"/>
    <s v="2052000"/>
    <s v=""/>
    <s v="00002"/>
    <s v=""/>
    <s v=""/>
    <s v=""/>
    <n v="-246.26"/>
    <x v="29"/>
  </r>
  <r>
    <s v="52500"/>
    <s v="100023046"/>
    <s v="305668"/>
    <s v="10000"/>
    <s v="10100"/>
    <s v="5250000000"/>
    <s v="7100000"/>
    <s v=""/>
    <s v="00002"/>
    <s v=""/>
    <s v=""/>
    <s v=""/>
    <n v="3731.2"/>
    <x v="30"/>
  </r>
  <r>
    <s v="52500"/>
    <s v="100023046"/>
    <s v="305668"/>
    <s v="10000"/>
    <s v="10100"/>
    <s v="5250000000"/>
    <s v="2105000"/>
    <s v=""/>
    <s v="00002"/>
    <s v=""/>
    <s v=""/>
    <s v=""/>
    <n v="-246.26"/>
    <x v="27"/>
  </r>
  <r>
    <s v="52500"/>
    <s v="100065888"/>
    <s v="500224"/>
    <s v="10000"/>
    <s v="10100"/>
    <s v="5250000000"/>
    <s v="1000000"/>
    <s v=""/>
    <s v="00002"/>
    <s v=""/>
    <s v=""/>
    <s v=""/>
    <n v="-707.92"/>
    <x v="16"/>
  </r>
  <r>
    <s v="52500"/>
    <s v="100065888"/>
    <s v="500224"/>
    <s v="10000"/>
    <s v="10100"/>
    <s v="5250000000"/>
    <s v="2150000"/>
    <s v=""/>
    <s v="00002"/>
    <s v=""/>
    <s v=""/>
    <s v=""/>
    <n v="-16.16"/>
    <x v="17"/>
  </r>
  <r>
    <s v="52500"/>
    <s v="100065888"/>
    <s v="500224"/>
    <s v="10000"/>
    <s v="10100"/>
    <s v="5250000000"/>
    <s v="2058000"/>
    <s v=""/>
    <s v="00002"/>
    <s v=""/>
    <s v=""/>
    <s v=""/>
    <n v="-11.37"/>
    <x v="25"/>
  </r>
  <r>
    <s v="52500"/>
    <s v="100065888"/>
    <s v="500224"/>
    <s v="10000"/>
    <s v="10100"/>
    <s v="5250000000"/>
    <s v="2160000"/>
    <s v=""/>
    <s v="00002"/>
    <s v=""/>
    <s v=""/>
    <s v=""/>
    <n v="-11.37"/>
    <x v="19"/>
  </r>
  <r>
    <s v="52500"/>
    <s v="100065888"/>
    <s v="500224"/>
    <s v="10000"/>
    <s v="10100"/>
    <s v="5250000000"/>
    <s v="2053000"/>
    <s v=""/>
    <s v="00002"/>
    <s v=""/>
    <s v=""/>
    <s v=""/>
    <n v="-48.61"/>
    <x v="20"/>
  </r>
  <r>
    <s v="52500"/>
    <s v="100065888"/>
    <s v="500224"/>
    <s v="10000"/>
    <s v="10100"/>
    <s v="5250000000"/>
    <s v="2110000"/>
    <s v=""/>
    <s v="00002"/>
    <s v=""/>
    <s v=""/>
    <s v=""/>
    <n v="-48.61"/>
    <x v="21"/>
  </r>
  <r>
    <s v="52500"/>
    <s v="100065888"/>
    <s v="500224"/>
    <s v="10000"/>
    <s v="10100"/>
    <s v="5250000000"/>
    <s v="7231000"/>
    <s v=""/>
    <s v="00002"/>
    <s v=""/>
    <s v=""/>
    <s v=""/>
    <n v="11.37"/>
    <x v="22"/>
  </r>
  <r>
    <s v="52500"/>
    <s v="100065888"/>
    <s v="500224"/>
    <s v="10000"/>
    <s v="10100"/>
    <s v="5250000000"/>
    <s v="7100000"/>
    <s v=""/>
    <s v="00002"/>
    <s v=""/>
    <s v=""/>
    <s v=""/>
    <n v="784.06"/>
    <x v="30"/>
  </r>
  <r>
    <s v="52500"/>
    <s v="100065888"/>
    <s v="500224"/>
    <s v="10000"/>
    <s v="10100"/>
    <s v="5250000000"/>
    <s v="7230000"/>
    <s v=""/>
    <s v="00002"/>
    <s v=""/>
    <s v=""/>
    <s v=""/>
    <n v="48.61"/>
    <x v="23"/>
  </r>
  <r>
    <s v="52500"/>
    <s v="100063155"/>
    <s v="305457"/>
    <s v="10000"/>
    <s v="10100"/>
    <s v="5250000000"/>
    <s v="1000000"/>
    <s v=""/>
    <s v="00002"/>
    <s v=""/>
    <s v=""/>
    <s v=""/>
    <n v="-961.24"/>
    <x v="16"/>
  </r>
  <r>
    <s v="52500"/>
    <s v="100063155"/>
    <s v="305457"/>
    <s v="10000"/>
    <s v="10100"/>
    <s v="5250000000"/>
    <s v="7230000"/>
    <s v=""/>
    <s v="00002"/>
    <s v=""/>
    <s v=""/>
    <s v=""/>
    <n v="83.48"/>
    <x v="23"/>
  </r>
  <r>
    <s v="52500"/>
    <s v="100063155"/>
    <s v="305457"/>
    <s v="10000"/>
    <s v="10100"/>
    <s v="5250000000"/>
    <s v="7100000"/>
    <s v=""/>
    <s v="00002"/>
    <s v=""/>
    <s v=""/>
    <s v=""/>
    <n v="298.73"/>
    <x v="30"/>
  </r>
  <r>
    <s v="52500"/>
    <s v="100063155"/>
    <s v="305457"/>
    <s v="10000"/>
    <s v="10100"/>
    <s v="5250000000"/>
    <s v="7100000"/>
    <s v=""/>
    <s v="00002"/>
    <s v=""/>
    <s v=""/>
    <s v=""/>
    <n v="1047.67"/>
    <x v="30"/>
  </r>
  <r>
    <s v="52500"/>
    <s v="100063155"/>
    <s v="305457"/>
    <s v="10000"/>
    <s v="10100"/>
    <s v="5250000000"/>
    <s v="2100000"/>
    <s v=""/>
    <s v="00002"/>
    <s v=""/>
    <s v=""/>
    <s v=""/>
    <n v="-16.16"/>
    <x v="26"/>
  </r>
  <r>
    <s v="52500"/>
    <s v="100063155"/>
    <s v="305457"/>
    <s v="10000"/>
    <s v="10100"/>
    <s v="5250000000"/>
    <s v="2105000"/>
    <s v=""/>
    <s v="00002"/>
    <s v=""/>
    <s v=""/>
    <s v=""/>
    <n v="-88.86"/>
    <x v="27"/>
  </r>
  <r>
    <s v="52500"/>
    <s v="100063155"/>
    <s v="305457"/>
    <s v="10000"/>
    <s v="10100"/>
    <s v="5250000000"/>
    <s v="7269000"/>
    <s v=""/>
    <s v="00002"/>
    <s v=""/>
    <s v=""/>
    <s v=""/>
    <n v="16.16"/>
    <x v="31"/>
  </r>
  <r>
    <s v="52500"/>
    <s v="100063155"/>
    <s v="305457"/>
    <s v="10000"/>
    <s v="10100"/>
    <s v="5250000000"/>
    <s v="7269000"/>
    <s v=""/>
    <s v="00002"/>
    <s v=""/>
    <s v=""/>
    <s v=""/>
    <n v="88.86"/>
    <x v="31"/>
  </r>
  <r>
    <s v="52500"/>
    <s v="100063155"/>
    <s v="305457"/>
    <s v="10000"/>
    <s v="10100"/>
    <s v="5250000000"/>
    <s v="2150000"/>
    <s v=""/>
    <s v="00002"/>
    <s v=""/>
    <s v=""/>
    <s v=""/>
    <n v="-58.76"/>
    <x v="17"/>
  </r>
  <r>
    <s v="52500"/>
    <s v="100063155"/>
    <s v="305457"/>
    <s v="10000"/>
    <s v="10100"/>
    <s v="5250000000"/>
    <s v="7231000"/>
    <s v=""/>
    <s v="00002"/>
    <s v=""/>
    <s v=""/>
    <s v=""/>
    <n v="19.52"/>
    <x v="22"/>
  </r>
  <r>
    <s v="52500"/>
    <s v="100063155"/>
    <s v="305457"/>
    <s v="10000"/>
    <s v="10100"/>
    <s v="5250000000"/>
    <s v="2058000"/>
    <s v=""/>
    <s v="00002"/>
    <s v=""/>
    <s v=""/>
    <s v=""/>
    <n v="-19.52"/>
    <x v="25"/>
  </r>
  <r>
    <s v="52500"/>
    <s v="100063155"/>
    <s v="305457"/>
    <s v="10000"/>
    <s v="10100"/>
    <s v="5250000000"/>
    <s v="2140000"/>
    <s v=""/>
    <s v="00002"/>
    <s v=""/>
    <s v=""/>
    <s v=""/>
    <n v="-134.54"/>
    <x v="18"/>
  </r>
  <r>
    <s v="52500"/>
    <s v="100063155"/>
    <s v="305457"/>
    <s v="10000"/>
    <s v="10100"/>
    <s v="5250000000"/>
    <s v="2160000"/>
    <s v=""/>
    <s v="00002"/>
    <s v=""/>
    <s v=""/>
    <s v=""/>
    <n v="-19.52"/>
    <x v="19"/>
  </r>
  <r>
    <s v="52500"/>
    <s v="100063155"/>
    <s v="305457"/>
    <s v="10000"/>
    <s v="10100"/>
    <s v="5250000000"/>
    <s v="2053000"/>
    <s v=""/>
    <s v="00002"/>
    <s v=""/>
    <s v=""/>
    <s v=""/>
    <n v="-83.48"/>
    <x v="20"/>
  </r>
  <r>
    <s v="52500"/>
    <s v="100063155"/>
    <s v="305457"/>
    <s v="10000"/>
    <s v="10100"/>
    <s v="5250000000"/>
    <s v="2110000"/>
    <s v=""/>
    <s v="00002"/>
    <s v=""/>
    <s v=""/>
    <s v=""/>
    <n v="-83.48"/>
    <x v="21"/>
  </r>
  <r>
    <s v="52500"/>
    <s v="100063155"/>
    <s v="305457"/>
    <s v="10000"/>
    <s v="10100"/>
    <s v="5250000000"/>
    <s v="2052000"/>
    <s v=""/>
    <s v="00002"/>
    <s v=""/>
    <s v=""/>
    <s v=""/>
    <n v="-88.86"/>
    <x v="29"/>
  </r>
  <r>
    <s v="52500"/>
    <s v="100056052"/>
    <s v="320263"/>
    <s v="10000"/>
    <s v="10100"/>
    <s v="5250000000"/>
    <s v="2105000"/>
    <s v=""/>
    <s v="00002"/>
    <s v=""/>
    <s v=""/>
    <s v=""/>
    <n v="-96.1"/>
    <x v="27"/>
  </r>
  <r>
    <s v="52500"/>
    <s v="100056052"/>
    <s v="320263"/>
    <s v="10000"/>
    <s v="10100"/>
    <s v="5250000000"/>
    <s v="7100000"/>
    <s v=""/>
    <s v="00002"/>
    <s v=""/>
    <s v=""/>
    <s v=""/>
    <n v="1419.6"/>
    <x v="30"/>
  </r>
  <r>
    <s v="52500"/>
    <s v="100056052"/>
    <s v="320263"/>
    <s v="10000"/>
    <s v="10100"/>
    <s v="5250000000"/>
    <s v="2100000"/>
    <s v=""/>
    <s v="00002"/>
    <s v=""/>
    <s v=""/>
    <s v=""/>
    <n v="-17.47"/>
    <x v="26"/>
  </r>
  <r>
    <s v="52500"/>
    <s v="100056052"/>
    <s v="320263"/>
    <s v="10000"/>
    <s v="10100"/>
    <s v="5250000000"/>
    <s v="2052000"/>
    <s v=""/>
    <s v="00002"/>
    <s v=""/>
    <s v=""/>
    <s v=""/>
    <n v="-96.1"/>
    <x v="29"/>
  </r>
  <r>
    <s v="52500"/>
    <s v="100056052"/>
    <s v="320263"/>
    <s v="10000"/>
    <s v="10100"/>
    <s v="5250000000"/>
    <s v="2110000"/>
    <s v=""/>
    <s v="00002"/>
    <s v=""/>
    <s v=""/>
    <s v=""/>
    <n v="-86.79"/>
    <x v="21"/>
  </r>
  <r>
    <s v="52500"/>
    <s v="100056052"/>
    <s v="320263"/>
    <s v="10000"/>
    <s v="10100"/>
    <s v="5250000000"/>
    <s v="2053000"/>
    <s v=""/>
    <s v="00002"/>
    <s v=""/>
    <s v=""/>
    <s v=""/>
    <n v="-86.79"/>
    <x v="20"/>
  </r>
  <r>
    <s v="52500"/>
    <s v="100056052"/>
    <s v="320263"/>
    <s v="10000"/>
    <s v="10100"/>
    <s v="5250000000"/>
    <s v="2160000"/>
    <s v=""/>
    <s v="00002"/>
    <s v=""/>
    <s v=""/>
    <s v=""/>
    <n v="-20.3"/>
    <x v="19"/>
  </r>
  <r>
    <s v="52500"/>
    <s v="100056052"/>
    <s v="320263"/>
    <s v="10000"/>
    <s v="10100"/>
    <s v="5250000000"/>
    <s v="2140000"/>
    <s v=""/>
    <s v="00002"/>
    <s v=""/>
    <s v=""/>
    <s v=""/>
    <n v="-87.4"/>
    <x v="18"/>
  </r>
  <r>
    <s v="52500"/>
    <s v="100056052"/>
    <s v="320263"/>
    <s v="10000"/>
    <s v="10100"/>
    <s v="5250000000"/>
    <s v="2058000"/>
    <s v=""/>
    <s v="00002"/>
    <s v=""/>
    <s v=""/>
    <s v=""/>
    <n v="-20.3"/>
    <x v="25"/>
  </r>
  <r>
    <s v="52500"/>
    <s v="100056052"/>
    <s v="320263"/>
    <s v="10000"/>
    <s v="10100"/>
    <s v="5250000000"/>
    <s v="2150000"/>
    <s v=""/>
    <s v="00002"/>
    <s v=""/>
    <s v=""/>
    <s v=""/>
    <n v="-55.78"/>
    <x v="17"/>
  </r>
  <r>
    <s v="52500"/>
    <s v="100056052"/>
    <s v="320263"/>
    <s v="10000"/>
    <s v="10100"/>
    <s v="5250000000"/>
    <s v="1000000"/>
    <s v=""/>
    <s v="00002"/>
    <s v=""/>
    <s v=""/>
    <s v=""/>
    <n v="-1053.55"/>
    <x v="16"/>
  </r>
  <r>
    <s v="52500"/>
    <s v="100056052"/>
    <s v="320263"/>
    <s v="10000"/>
    <s v="10100"/>
    <s v="5250000000"/>
    <s v="2100000"/>
    <s v=""/>
    <s v="00002"/>
    <s v=""/>
    <s v=""/>
    <s v=""/>
    <n v="-19.23"/>
    <x v="26"/>
  </r>
  <r>
    <s v="52500"/>
    <s v="100056052"/>
    <s v="320263"/>
    <s v="10000"/>
    <s v="10100"/>
    <s v="5250000000"/>
    <s v="7269000"/>
    <s v=""/>
    <s v="00002"/>
    <s v=""/>
    <s v=""/>
    <s v=""/>
    <n v="17.47"/>
    <x v="31"/>
  </r>
  <r>
    <s v="52500"/>
    <s v="100056052"/>
    <s v="320263"/>
    <s v="10000"/>
    <s v="10100"/>
    <s v="5250000000"/>
    <s v="7269000"/>
    <s v=""/>
    <s v="00002"/>
    <s v=""/>
    <s v=""/>
    <s v=""/>
    <n v="96.1"/>
    <x v="31"/>
  </r>
  <r>
    <s v="52500"/>
    <s v="100056052"/>
    <s v="320263"/>
    <s v="10000"/>
    <s v="10100"/>
    <s v="5250000000"/>
    <s v="7231000"/>
    <s v=""/>
    <s v="00002"/>
    <s v=""/>
    <s v=""/>
    <s v=""/>
    <n v="20.3"/>
    <x v="22"/>
  </r>
  <r>
    <s v="52500"/>
    <s v="100056052"/>
    <s v="320263"/>
    <s v="10000"/>
    <s v="10100"/>
    <s v="5250000000"/>
    <s v="7230000"/>
    <s v=""/>
    <s v="00002"/>
    <s v=""/>
    <s v=""/>
    <s v=""/>
    <n v="86.79"/>
    <x v="23"/>
  </r>
  <r>
    <s v="52500"/>
    <s v="100056052"/>
    <s v="320263"/>
    <s v="10000"/>
    <s v="10100"/>
    <s v="5250000000"/>
    <s v="7100000"/>
    <s v=""/>
    <s v="00002"/>
    <s v=""/>
    <s v=""/>
    <s v=""/>
    <n v="36.4"/>
    <x v="30"/>
  </r>
  <r>
    <s v="52500"/>
    <s v="100056052"/>
    <s v="320263"/>
    <s v="10000"/>
    <s v="10100"/>
    <s v="5250000000"/>
    <s v="2190000"/>
    <s v=""/>
    <s v="00002"/>
    <s v=""/>
    <s v=""/>
    <s v=""/>
    <n v="-36.85"/>
    <x v="28"/>
  </r>
  <r>
    <s v="52500"/>
    <s v="100051390"/>
    <s v="305393"/>
    <s v="10000"/>
    <s v="10100"/>
    <s v="5250000000"/>
    <s v="2100000"/>
    <s v=""/>
    <s v="00002"/>
    <s v=""/>
    <s v=""/>
    <s v=""/>
    <n v="-82.69"/>
    <x v="26"/>
  </r>
  <r>
    <s v="52500"/>
    <s v="100051390"/>
    <s v="305393"/>
    <s v="10000"/>
    <s v="10100"/>
    <s v="5250000000"/>
    <s v="2100000"/>
    <s v=""/>
    <s v="00002"/>
    <s v=""/>
    <s v=""/>
    <s v=""/>
    <n v="-50"/>
    <x v="26"/>
  </r>
  <r>
    <s v="52500"/>
    <s v="100051390"/>
    <s v="305393"/>
    <s v="10000"/>
    <s v="10100"/>
    <s v="5250000000"/>
    <s v="2105000"/>
    <s v=""/>
    <s v="00002"/>
    <s v=""/>
    <s v=""/>
    <s v=""/>
    <n v="-372.56"/>
    <x v="27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26"/>
  </r>
  <r>
    <s v="52500"/>
    <s v="100051390"/>
    <s v="305393"/>
    <s v="10000"/>
    <s v="10100"/>
    <s v="5250000000"/>
    <s v="2052000"/>
    <s v=""/>
    <s v="00002"/>
    <s v=""/>
    <s v=""/>
    <s v=""/>
    <n v="-372.56"/>
    <x v="29"/>
  </r>
  <r>
    <s v="52500"/>
    <s v="100051390"/>
    <s v="305393"/>
    <s v="10000"/>
    <s v="10100"/>
    <s v="5250000000"/>
    <s v="2110000"/>
    <s v=""/>
    <s v="00002"/>
    <s v=""/>
    <s v=""/>
    <s v=""/>
    <n v="-344.85"/>
    <x v="21"/>
  </r>
  <r>
    <s v="52500"/>
    <s v="100051390"/>
    <s v="305393"/>
    <s v="10000"/>
    <s v="10100"/>
    <s v="5250000000"/>
    <s v="2053000"/>
    <s v=""/>
    <s v="00002"/>
    <s v=""/>
    <s v=""/>
    <s v=""/>
    <n v="-344.85"/>
    <x v="20"/>
  </r>
  <r>
    <s v="52500"/>
    <s v="100051390"/>
    <s v="305393"/>
    <s v="10000"/>
    <s v="10100"/>
    <s v="5250000000"/>
    <s v="2160000"/>
    <s v=""/>
    <s v="00002"/>
    <s v=""/>
    <s v=""/>
    <s v=""/>
    <n v="-80.650000000000006"/>
    <x v="19"/>
  </r>
  <r>
    <s v="52500"/>
    <s v="100051390"/>
    <s v="305393"/>
    <s v="10000"/>
    <s v="10100"/>
    <s v="5250000000"/>
    <s v="2140000"/>
    <s v=""/>
    <s v="00002"/>
    <s v=""/>
    <s v=""/>
    <s v=""/>
    <n v="-724.79"/>
    <x v="18"/>
  </r>
  <r>
    <s v="52500"/>
    <s v="100051390"/>
    <s v="305393"/>
    <s v="10000"/>
    <s v="10100"/>
    <s v="5250000000"/>
    <s v="2058000"/>
    <s v=""/>
    <s v="00002"/>
    <s v=""/>
    <s v=""/>
    <s v=""/>
    <n v="-80.650000000000006"/>
    <x v="25"/>
  </r>
  <r>
    <s v="52500"/>
    <s v="100051390"/>
    <s v="305393"/>
    <s v="10000"/>
    <s v="10100"/>
    <s v="5250000000"/>
    <s v="2150000"/>
    <s v=""/>
    <s v="00002"/>
    <s v=""/>
    <s v=""/>
    <s v=""/>
    <n v="-307.54000000000002"/>
    <x v="17"/>
  </r>
  <r>
    <s v="52500"/>
    <s v="100051390"/>
    <s v="305393"/>
    <s v="10000"/>
    <s v="10100"/>
    <s v="5250000000"/>
    <s v="1000000"/>
    <s v=""/>
    <s v="00002"/>
    <s v=""/>
    <s v=""/>
    <s v=""/>
    <n v="-3656.72"/>
    <x v="16"/>
  </r>
  <r>
    <s v="52500"/>
    <s v="100051390"/>
    <s v="305393"/>
    <s v="10000"/>
    <s v="10100"/>
    <s v="5250000000"/>
    <s v="7269000"/>
    <s v=""/>
    <s v="00002"/>
    <s v=""/>
    <s v=""/>
    <s v=""/>
    <n v="67.739999999999995"/>
    <x v="31"/>
  </r>
  <r>
    <s v="52500"/>
    <s v="100051390"/>
    <s v="305393"/>
    <s v="10000"/>
    <s v="10100"/>
    <s v="5250000000"/>
    <s v="2100000"/>
    <s v=""/>
    <s v="00002"/>
    <s v=""/>
    <s v=""/>
    <s v=""/>
    <n v="-25"/>
    <x v="26"/>
  </r>
  <r>
    <s v="52500"/>
    <s v="100051390"/>
    <s v="305393"/>
    <s v="10000"/>
    <s v="10100"/>
    <s v="5250000000"/>
    <s v="7100000"/>
    <s v=""/>
    <s v="00002"/>
    <s v=""/>
    <s v=""/>
    <s v=""/>
    <n v="5644.8"/>
    <x v="30"/>
  </r>
  <r>
    <s v="52500"/>
    <s v="100051390"/>
    <s v="305393"/>
    <s v="10000"/>
    <s v="10100"/>
    <s v="5250000000"/>
    <s v="7230000"/>
    <s v=""/>
    <s v="00002"/>
    <s v=""/>
    <s v=""/>
    <s v=""/>
    <n v="344.85"/>
    <x v="23"/>
  </r>
  <r>
    <s v="52500"/>
    <s v="100051390"/>
    <s v="305393"/>
    <s v="10000"/>
    <s v="10100"/>
    <s v="5250000000"/>
    <s v="7231000"/>
    <s v=""/>
    <s v="00002"/>
    <s v=""/>
    <s v=""/>
    <s v=""/>
    <n v="80.650000000000006"/>
    <x v="22"/>
  </r>
  <r>
    <s v="52500"/>
    <s v="100051390"/>
    <s v="305393"/>
    <s v="10000"/>
    <s v="10100"/>
    <s v="5250000000"/>
    <s v="7269000"/>
    <s v=""/>
    <s v="00002"/>
    <s v=""/>
    <s v=""/>
    <s v=""/>
    <n v="372.56"/>
    <x v="31"/>
  </r>
  <r>
    <s v="52500"/>
    <s v="100068282"/>
    <s v="305452"/>
    <s v="10000"/>
    <s v="10100"/>
    <s v="5250000000"/>
    <s v="1000000"/>
    <s v=""/>
    <s v="00002"/>
    <s v=""/>
    <s v=""/>
    <s v=""/>
    <n v="-1085.47"/>
    <x v="16"/>
  </r>
  <r>
    <s v="52500"/>
    <s v="100068282"/>
    <s v="305452"/>
    <s v="10000"/>
    <s v="10100"/>
    <s v="5250000000"/>
    <s v="7100000"/>
    <s v=""/>
    <s v="00002"/>
    <s v=""/>
    <s v=""/>
    <s v=""/>
    <n v="1616"/>
    <x v="30"/>
  </r>
  <r>
    <s v="52500"/>
    <s v="100068282"/>
    <s v="305452"/>
    <s v="10000"/>
    <s v="10100"/>
    <s v="5250000000"/>
    <s v="7230000"/>
    <s v=""/>
    <s v="00002"/>
    <s v=""/>
    <s v=""/>
    <s v=""/>
    <n v="97.91"/>
    <x v="23"/>
  </r>
  <r>
    <s v="52500"/>
    <s v="100068282"/>
    <s v="305452"/>
    <s v="10000"/>
    <s v="10100"/>
    <s v="5250000000"/>
    <s v="7231000"/>
    <s v=""/>
    <s v="00002"/>
    <s v=""/>
    <s v=""/>
    <s v=""/>
    <n v="22.89"/>
    <x v="22"/>
  </r>
  <r>
    <s v="52500"/>
    <s v="100068282"/>
    <s v="305452"/>
    <s v="10000"/>
    <s v="10100"/>
    <s v="5250000000"/>
    <s v="7269000"/>
    <s v=""/>
    <s v="00002"/>
    <s v=""/>
    <s v=""/>
    <s v=""/>
    <n v="106.66"/>
    <x v="31"/>
  </r>
  <r>
    <s v="52500"/>
    <s v="100068282"/>
    <s v="305452"/>
    <s v="10000"/>
    <s v="10100"/>
    <s v="5250000000"/>
    <s v="7269000"/>
    <s v=""/>
    <s v="00002"/>
    <s v=""/>
    <s v=""/>
    <s v=""/>
    <n v="19.39"/>
    <x v="31"/>
  </r>
  <r>
    <s v="52500"/>
    <s v="100068282"/>
    <s v="305452"/>
    <s v="10000"/>
    <s v="10100"/>
    <s v="5250000000"/>
    <s v="2100000"/>
    <s v=""/>
    <s v="00002"/>
    <s v=""/>
    <s v=""/>
    <s v=""/>
    <n v="-2.5"/>
    <x v="26"/>
  </r>
  <r>
    <s v="52500"/>
    <s v="100068282"/>
    <s v="305452"/>
    <s v="10000"/>
    <s v="10100"/>
    <s v="5250000000"/>
    <s v="2105000"/>
    <s v=""/>
    <s v="00002"/>
    <s v=""/>
    <s v=""/>
    <s v=""/>
    <n v="-106.66"/>
    <x v="27"/>
  </r>
  <r>
    <s v="52500"/>
    <s v="100068282"/>
    <s v="305452"/>
    <s v="10000"/>
    <s v="10100"/>
    <s v="5250000000"/>
    <s v="2190000"/>
    <s v=""/>
    <s v="00002"/>
    <s v=""/>
    <s v=""/>
    <s v=""/>
    <n v="-36.85"/>
    <x v="28"/>
  </r>
  <r>
    <s v="52500"/>
    <s v="100068282"/>
    <s v="305452"/>
    <s v="10000"/>
    <s v="10100"/>
    <s v="5250000000"/>
    <s v="2052000"/>
    <s v=""/>
    <s v="00002"/>
    <s v=""/>
    <s v=""/>
    <s v=""/>
    <n v="-106.66"/>
    <x v="29"/>
  </r>
  <r>
    <s v="52500"/>
    <s v="100068282"/>
    <s v="305452"/>
    <s v="10000"/>
    <s v="10100"/>
    <s v="5250000000"/>
    <s v="2100000"/>
    <s v=""/>
    <s v="00002"/>
    <s v=""/>
    <s v=""/>
    <s v=""/>
    <n v="-19.39"/>
    <x v="26"/>
  </r>
  <r>
    <s v="52500"/>
    <s v="100068282"/>
    <s v="305452"/>
    <s v="10000"/>
    <s v="10100"/>
    <s v="5250000000"/>
    <s v="2110000"/>
    <s v=""/>
    <s v="00002"/>
    <s v=""/>
    <s v=""/>
    <s v=""/>
    <n v="-97.91"/>
    <x v="21"/>
  </r>
  <r>
    <s v="52500"/>
    <s v="100068282"/>
    <s v="305452"/>
    <s v="10000"/>
    <s v="10100"/>
    <s v="5250000000"/>
    <s v="2053000"/>
    <s v=""/>
    <s v="00002"/>
    <s v=""/>
    <s v=""/>
    <s v=""/>
    <n v="-97.91"/>
    <x v="20"/>
  </r>
  <r>
    <s v="52500"/>
    <s v="100068282"/>
    <s v="305452"/>
    <s v="10000"/>
    <s v="10100"/>
    <s v="5250000000"/>
    <s v="2160000"/>
    <s v=""/>
    <s v="00002"/>
    <s v=""/>
    <s v=""/>
    <s v=""/>
    <n v="-22.89"/>
    <x v="19"/>
  </r>
  <r>
    <s v="52500"/>
    <s v="100068282"/>
    <s v="305452"/>
    <s v="10000"/>
    <s v="10100"/>
    <s v="5250000000"/>
    <s v="2140000"/>
    <s v=""/>
    <s v="00002"/>
    <s v=""/>
    <s v=""/>
    <s v=""/>
    <n v="-189.86"/>
    <x v="18"/>
  </r>
  <r>
    <s v="52500"/>
    <s v="100068282"/>
    <s v="305452"/>
    <s v="10000"/>
    <s v="10100"/>
    <s v="5250000000"/>
    <s v="2058000"/>
    <s v=""/>
    <s v="00002"/>
    <s v=""/>
    <s v=""/>
    <s v=""/>
    <n v="-22.89"/>
    <x v="25"/>
  </r>
  <r>
    <s v="52500"/>
    <s v="100068282"/>
    <s v="305452"/>
    <s v="10000"/>
    <s v="10100"/>
    <s v="5250000000"/>
    <s v="2150000"/>
    <s v=""/>
    <s v="00002"/>
    <s v=""/>
    <s v=""/>
    <s v=""/>
    <n v="-73.86"/>
    <x v="17"/>
  </r>
  <r>
    <s v="52500"/>
    <s v="100051783"/>
    <s v="305669"/>
    <s v="10000"/>
    <s v="10100"/>
    <s v="5250000000"/>
    <s v="2160000"/>
    <s v=""/>
    <s v="00002"/>
    <s v=""/>
    <s v=""/>
    <s v=""/>
    <n v="-52.7"/>
    <x v="19"/>
  </r>
  <r>
    <s v="52500"/>
    <s v="100051783"/>
    <s v="305669"/>
    <s v="10000"/>
    <s v="10100"/>
    <s v="5250000000"/>
    <s v="2110000"/>
    <s v=""/>
    <s v="00002"/>
    <s v=""/>
    <s v=""/>
    <s v=""/>
    <n v="-225.34"/>
    <x v="21"/>
  </r>
  <r>
    <s v="52500"/>
    <s v="100051783"/>
    <s v="305669"/>
    <s v="10000"/>
    <s v="10100"/>
    <s v="5250000000"/>
    <s v="2053000"/>
    <s v=""/>
    <s v="00002"/>
    <s v=""/>
    <s v=""/>
    <s v=""/>
    <n v="-225.34"/>
    <x v="20"/>
  </r>
  <r>
    <s v="52500"/>
    <s v="100051783"/>
    <s v="305669"/>
    <s v="10000"/>
    <s v="10100"/>
    <s v="5250000000"/>
    <s v="2140000"/>
    <s v=""/>
    <s v="00002"/>
    <s v=""/>
    <s v=""/>
    <s v=""/>
    <n v="-249.67"/>
    <x v="18"/>
  </r>
  <r>
    <s v="52500"/>
    <s v="100051783"/>
    <s v="305669"/>
    <s v="10000"/>
    <s v="10100"/>
    <s v="5250000000"/>
    <s v="2058000"/>
    <s v=""/>
    <s v="00002"/>
    <s v=""/>
    <s v=""/>
    <s v=""/>
    <n v="-52.7"/>
    <x v="25"/>
  </r>
  <r>
    <s v="52500"/>
    <s v="100051783"/>
    <s v="305669"/>
    <s v="10000"/>
    <s v="10100"/>
    <s v="5250000000"/>
    <s v="2150000"/>
    <s v=""/>
    <s v="00002"/>
    <s v=""/>
    <s v=""/>
    <s v=""/>
    <n v="-154.16"/>
    <x v="17"/>
  </r>
  <r>
    <s v="52500"/>
    <s v="100051783"/>
    <s v="305669"/>
    <s v="10000"/>
    <s v="10100"/>
    <s v="5250000000"/>
    <s v="1000000"/>
    <s v=""/>
    <s v="00002"/>
    <s v=""/>
    <s v=""/>
    <s v=""/>
    <n v="-2011.47"/>
    <x v="16"/>
  </r>
  <r>
    <s v="52500"/>
    <s v="100051783"/>
    <s v="305669"/>
    <s v="10000"/>
    <s v="10100"/>
    <s v="5250000000"/>
    <s v="7100000"/>
    <s v=""/>
    <s v="00002"/>
    <s v=""/>
    <s v=""/>
    <s v=""/>
    <n v="3358.08"/>
    <x v="30"/>
  </r>
  <r>
    <s v="52500"/>
    <s v="100051783"/>
    <s v="305669"/>
    <s v="10000"/>
    <s v="10100"/>
    <s v="5250000000"/>
    <s v="7100000"/>
    <s v=""/>
    <s v="00002"/>
    <s v=""/>
    <s v=""/>
    <s v=""/>
    <n v="373.12"/>
    <x v="30"/>
  </r>
  <r>
    <s v="52500"/>
    <s v="100051783"/>
    <s v="305669"/>
    <s v="10000"/>
    <s v="10100"/>
    <s v="5250000000"/>
    <s v="7230000"/>
    <s v=""/>
    <s v="00002"/>
    <s v=""/>
    <s v=""/>
    <s v=""/>
    <n v="225.34"/>
    <x v="23"/>
  </r>
  <r>
    <s v="52500"/>
    <s v="100051783"/>
    <s v="305669"/>
    <s v="10000"/>
    <s v="10100"/>
    <s v="5250000000"/>
    <s v="7231000"/>
    <s v=""/>
    <s v="00002"/>
    <s v=""/>
    <s v=""/>
    <s v=""/>
    <n v="52.7"/>
    <x v="22"/>
  </r>
  <r>
    <s v="52500"/>
    <s v="100051783"/>
    <s v="305669"/>
    <s v="10000"/>
    <s v="10100"/>
    <s v="5250000000"/>
    <s v="7269000"/>
    <s v=""/>
    <s v="00002"/>
    <s v=""/>
    <s v=""/>
    <s v=""/>
    <n v="246.26"/>
    <x v="31"/>
  </r>
  <r>
    <s v="52500"/>
    <s v="100051783"/>
    <s v="305669"/>
    <s v="10000"/>
    <s v="10100"/>
    <s v="5250000000"/>
    <s v="7269000"/>
    <s v=""/>
    <s v="00002"/>
    <s v=""/>
    <s v=""/>
    <s v=""/>
    <n v="44.77"/>
    <x v="31"/>
  </r>
  <r>
    <s v="52500"/>
    <s v="100051783"/>
    <s v="305669"/>
    <s v="10000"/>
    <s v="10100"/>
    <s v="5250000000"/>
    <s v="2100000"/>
    <s v=""/>
    <s v="00002"/>
    <s v=""/>
    <s v=""/>
    <s v=""/>
    <n v="-695"/>
    <x v="26"/>
  </r>
  <r>
    <s v="52500"/>
    <s v="100051783"/>
    <s v="305669"/>
    <s v="10000"/>
    <s v="10100"/>
    <s v="5250000000"/>
    <s v="2100000"/>
    <s v=""/>
    <s v="00002"/>
    <s v=""/>
    <s v=""/>
    <s v=""/>
    <n v="-76.92"/>
    <x v="26"/>
  </r>
  <r>
    <s v="52500"/>
    <s v="100051783"/>
    <s v="305669"/>
    <s v="10000"/>
    <s v="10100"/>
    <s v="5250000000"/>
    <s v="2190000"/>
    <s v=""/>
    <s v="00002"/>
    <s v=""/>
    <s v=""/>
    <s v=""/>
    <n v="-19.68"/>
    <x v="28"/>
  </r>
  <r>
    <s v="52500"/>
    <s v="100051783"/>
    <s v="305669"/>
    <s v="10000"/>
    <s v="10100"/>
    <s v="5250000000"/>
    <s v="2105000"/>
    <s v=""/>
    <s v="00002"/>
    <s v=""/>
    <s v=""/>
    <s v=""/>
    <n v="-246.26"/>
    <x v="27"/>
  </r>
  <r>
    <s v="52500"/>
    <s v="100051783"/>
    <s v="305669"/>
    <s v="10000"/>
    <s v="10100"/>
    <s v="5250000000"/>
    <s v="2100000"/>
    <s v=""/>
    <s v="00002"/>
    <s v=""/>
    <s v=""/>
    <s v=""/>
    <n v="-44.77"/>
    <x v="26"/>
  </r>
  <r>
    <s v="52500"/>
    <s v="100051783"/>
    <s v="305669"/>
    <s v="10000"/>
    <s v="10100"/>
    <s v="5250000000"/>
    <s v="2052000"/>
    <s v=""/>
    <s v="00002"/>
    <s v=""/>
    <s v=""/>
    <s v=""/>
    <n v="-246.26"/>
    <x v="29"/>
  </r>
  <r>
    <s v="52500"/>
    <s v="100063539"/>
    <s v="305330"/>
    <s v="10000"/>
    <s v="10100"/>
    <s v="5250000000"/>
    <s v="7100000"/>
    <s v=""/>
    <s v="00002"/>
    <s v=""/>
    <s v=""/>
    <s v=""/>
    <n v="1884.8"/>
    <x v="30"/>
  </r>
  <r>
    <s v="52500"/>
    <s v="100063539"/>
    <s v="305330"/>
    <s v="10000"/>
    <s v="10100"/>
    <s v="5250000000"/>
    <s v="7230000"/>
    <s v=""/>
    <s v="00002"/>
    <s v=""/>
    <s v=""/>
    <s v=""/>
    <n v="114.57"/>
    <x v="23"/>
  </r>
  <r>
    <s v="52500"/>
    <s v="100063539"/>
    <s v="305330"/>
    <s v="10000"/>
    <s v="10100"/>
    <s v="5250000000"/>
    <s v="7231000"/>
    <s v=""/>
    <s v="00002"/>
    <s v=""/>
    <s v=""/>
    <s v=""/>
    <n v="26.8"/>
    <x v="22"/>
  </r>
  <r>
    <s v="52500"/>
    <s v="100063539"/>
    <s v="305330"/>
    <s v="10000"/>
    <s v="10100"/>
    <s v="5250000000"/>
    <s v="7269000"/>
    <s v=""/>
    <s v="00002"/>
    <s v=""/>
    <s v=""/>
    <s v=""/>
    <n v="124.4"/>
    <x v="31"/>
  </r>
  <r>
    <s v="52500"/>
    <s v="100063539"/>
    <s v="305330"/>
    <s v="10000"/>
    <s v="10100"/>
    <s v="5250000000"/>
    <s v="7269000"/>
    <s v=""/>
    <s v="00002"/>
    <s v=""/>
    <s v=""/>
    <s v=""/>
    <n v="22.62"/>
    <x v="31"/>
  </r>
  <r>
    <s v="52500"/>
    <s v="100063539"/>
    <s v="305330"/>
    <s v="10000"/>
    <s v="10100"/>
    <s v="5250000000"/>
    <s v="2105000"/>
    <s v=""/>
    <s v="00002"/>
    <s v=""/>
    <s v=""/>
    <s v=""/>
    <n v="-124.4"/>
    <x v="27"/>
  </r>
  <r>
    <s v="52500"/>
    <s v="100063539"/>
    <s v="305330"/>
    <s v="10000"/>
    <s v="10100"/>
    <s v="5250000000"/>
    <s v="2190000"/>
    <s v=""/>
    <s v="00002"/>
    <s v=""/>
    <s v=""/>
    <s v=""/>
    <n v="-36.85"/>
    <x v="28"/>
  </r>
  <r>
    <s v="52500"/>
    <s v="100063539"/>
    <s v="305330"/>
    <s v="10000"/>
    <s v="10100"/>
    <s v="5250000000"/>
    <s v="2100000"/>
    <s v=""/>
    <s v="00002"/>
    <s v=""/>
    <s v=""/>
    <s v=""/>
    <n v="-22.62"/>
    <x v="26"/>
  </r>
  <r>
    <s v="52500"/>
    <s v="100063539"/>
    <s v="305330"/>
    <s v="10000"/>
    <s v="10100"/>
    <s v="5250000000"/>
    <s v="2052000"/>
    <s v=""/>
    <s v="00002"/>
    <s v=""/>
    <s v=""/>
    <s v=""/>
    <n v="-124.4"/>
    <x v="29"/>
  </r>
  <r>
    <s v="52500"/>
    <s v="100063539"/>
    <s v="305330"/>
    <s v="10000"/>
    <s v="10100"/>
    <s v="5250000000"/>
    <s v="2110000"/>
    <s v=""/>
    <s v="00002"/>
    <s v=""/>
    <s v=""/>
    <s v=""/>
    <n v="-114.57"/>
    <x v="21"/>
  </r>
  <r>
    <s v="52500"/>
    <s v="100063539"/>
    <s v="305330"/>
    <s v="10000"/>
    <s v="10100"/>
    <s v="5250000000"/>
    <s v="2053000"/>
    <s v=""/>
    <s v="00002"/>
    <s v=""/>
    <s v=""/>
    <s v=""/>
    <n v="-114.57"/>
    <x v="20"/>
  </r>
  <r>
    <s v="52500"/>
    <s v="100063539"/>
    <s v="305330"/>
    <s v="10000"/>
    <s v="10100"/>
    <s v="5250000000"/>
    <s v="2160000"/>
    <s v=""/>
    <s v="00002"/>
    <s v=""/>
    <s v=""/>
    <s v=""/>
    <n v="-26.8"/>
    <x v="19"/>
  </r>
  <r>
    <s v="52500"/>
    <s v="100063539"/>
    <s v="305330"/>
    <s v="10000"/>
    <s v="10100"/>
    <s v="5250000000"/>
    <s v="2140000"/>
    <s v=""/>
    <s v="00002"/>
    <s v=""/>
    <s v=""/>
    <s v=""/>
    <n v="-135.22"/>
    <x v="18"/>
  </r>
  <r>
    <s v="52500"/>
    <s v="100063539"/>
    <s v="305330"/>
    <s v="10000"/>
    <s v="10100"/>
    <s v="5250000000"/>
    <s v="2058000"/>
    <s v=""/>
    <s v="00002"/>
    <s v=""/>
    <s v=""/>
    <s v=""/>
    <n v="-26.8"/>
    <x v="25"/>
  </r>
  <r>
    <s v="52500"/>
    <s v="100063539"/>
    <s v="305330"/>
    <s v="10000"/>
    <s v="10100"/>
    <s v="5250000000"/>
    <s v="2150000"/>
    <s v=""/>
    <s v="00002"/>
    <s v=""/>
    <s v=""/>
    <s v=""/>
    <n v="-88.1"/>
    <x v="17"/>
  </r>
  <r>
    <s v="52500"/>
    <s v="100063539"/>
    <s v="305330"/>
    <s v="10000"/>
    <s v="10100"/>
    <s v="5250000000"/>
    <s v="1000000"/>
    <s v=""/>
    <s v="00002"/>
    <s v=""/>
    <s v=""/>
    <s v=""/>
    <n v="-1358.86"/>
    <x v="16"/>
  </r>
  <r>
    <s v="52500"/>
    <s v="100055946"/>
    <s v="311826"/>
    <s v="10000"/>
    <s v="10100"/>
    <s v="5250000000"/>
    <s v="2105000"/>
    <s v=""/>
    <s v="00002"/>
    <s v=""/>
    <s v=""/>
    <s v=""/>
    <n v="-288.92"/>
    <x v="27"/>
  </r>
  <r>
    <s v="52500"/>
    <s v="100055946"/>
    <s v="311826"/>
    <s v="10000"/>
    <s v="10100"/>
    <s v="5250000000"/>
    <s v="7100000"/>
    <s v=""/>
    <s v="00002"/>
    <s v=""/>
    <s v=""/>
    <s v=""/>
    <n v="4377.6000000000004"/>
    <x v="30"/>
  </r>
  <r>
    <s v="52500"/>
    <s v="100055946"/>
    <s v="311826"/>
    <s v="10000"/>
    <s v="10100"/>
    <s v="5250000000"/>
    <s v="7230000"/>
    <s v=""/>
    <s v="00002"/>
    <s v=""/>
    <s v=""/>
    <s v=""/>
    <n v="268.27999999999997"/>
    <x v="23"/>
  </r>
  <r>
    <s v="52500"/>
    <s v="100055946"/>
    <s v="311826"/>
    <s v="10000"/>
    <s v="10100"/>
    <s v="5250000000"/>
    <s v="7231000"/>
    <s v=""/>
    <s v="00002"/>
    <s v=""/>
    <s v=""/>
    <s v=""/>
    <n v="62.75"/>
    <x v="22"/>
  </r>
  <r>
    <s v="52500"/>
    <s v="100055946"/>
    <s v="311826"/>
    <s v="10000"/>
    <s v="10100"/>
    <s v="5250000000"/>
    <s v="7269000"/>
    <s v=""/>
    <s v="00002"/>
    <s v=""/>
    <s v=""/>
    <s v=""/>
    <n v="288.92"/>
    <x v="31"/>
  </r>
  <r>
    <s v="52500"/>
    <s v="100055946"/>
    <s v="311826"/>
    <s v="10000"/>
    <s v="10100"/>
    <s v="5250000000"/>
    <s v="7269000"/>
    <s v=""/>
    <s v="00002"/>
    <s v=""/>
    <s v=""/>
    <s v=""/>
    <n v="52.53"/>
    <x v="31"/>
  </r>
  <r>
    <s v="52500"/>
    <s v="100055946"/>
    <s v="311826"/>
    <s v="10000"/>
    <s v="10100"/>
    <s v="5250000000"/>
    <s v="2100000"/>
    <s v=""/>
    <s v="00002"/>
    <s v=""/>
    <s v=""/>
    <s v=""/>
    <n v="-5"/>
    <x v="26"/>
  </r>
  <r>
    <s v="52500"/>
    <s v="100055946"/>
    <s v="311826"/>
    <s v="10000"/>
    <s v="10100"/>
    <s v="5250000000"/>
    <s v="2190000"/>
    <s v=""/>
    <s v="00002"/>
    <s v=""/>
    <s v=""/>
    <s v=""/>
    <n v="-19.68"/>
    <x v="28"/>
  </r>
  <r>
    <s v="52500"/>
    <s v="100055946"/>
    <s v="311826"/>
    <s v="10000"/>
    <s v="10100"/>
    <s v="5250000000"/>
    <s v="2100000"/>
    <s v=""/>
    <s v="00002"/>
    <s v=""/>
    <s v=""/>
    <s v=""/>
    <n v="-30.77"/>
    <x v="26"/>
  </r>
  <r>
    <s v="52500"/>
    <s v="100055946"/>
    <s v="311826"/>
    <s v="10000"/>
    <s v="10100"/>
    <s v="5250000000"/>
    <s v="2100000"/>
    <s v=""/>
    <s v="00002"/>
    <s v=""/>
    <s v=""/>
    <s v=""/>
    <n v="-52.53"/>
    <x v="26"/>
  </r>
  <r>
    <s v="52500"/>
    <s v="100055946"/>
    <s v="311826"/>
    <s v="10000"/>
    <s v="10100"/>
    <s v="5250000000"/>
    <s v="2052000"/>
    <s v=""/>
    <s v="00002"/>
    <s v=""/>
    <s v=""/>
    <s v=""/>
    <n v="-288.92"/>
    <x v="29"/>
  </r>
  <r>
    <s v="52500"/>
    <s v="100055946"/>
    <s v="311826"/>
    <s v="10000"/>
    <s v="10100"/>
    <s v="5250000000"/>
    <s v="2110000"/>
    <s v=""/>
    <s v="00002"/>
    <s v=""/>
    <s v=""/>
    <s v=""/>
    <n v="-268.27999999999997"/>
    <x v="21"/>
  </r>
  <r>
    <s v="52500"/>
    <s v="100055946"/>
    <s v="311826"/>
    <s v="10000"/>
    <s v="10100"/>
    <s v="5250000000"/>
    <s v="2053000"/>
    <s v=""/>
    <s v="00002"/>
    <s v=""/>
    <s v=""/>
    <s v=""/>
    <n v="-268.27999999999997"/>
    <x v="20"/>
  </r>
  <r>
    <s v="52500"/>
    <s v="100055946"/>
    <s v="311826"/>
    <s v="10000"/>
    <s v="10100"/>
    <s v="5250000000"/>
    <s v="2160000"/>
    <s v=""/>
    <s v="00002"/>
    <s v=""/>
    <s v=""/>
    <s v=""/>
    <n v="-62.75"/>
    <x v="19"/>
  </r>
  <r>
    <s v="52500"/>
    <s v="100055946"/>
    <s v="311826"/>
    <s v="10000"/>
    <s v="10100"/>
    <s v="5250000000"/>
    <s v="2140000"/>
    <s v=""/>
    <s v="00002"/>
    <s v=""/>
    <s v=""/>
    <s v=""/>
    <n v="-411"/>
    <x v="18"/>
  </r>
  <r>
    <s v="52500"/>
    <s v="100055946"/>
    <s v="311826"/>
    <s v="10000"/>
    <s v="10100"/>
    <s v="5250000000"/>
    <s v="2058000"/>
    <s v=""/>
    <s v="00002"/>
    <s v=""/>
    <s v=""/>
    <s v=""/>
    <n v="-62.75"/>
    <x v="25"/>
  </r>
  <r>
    <s v="52500"/>
    <s v="100055946"/>
    <s v="311826"/>
    <s v="10000"/>
    <s v="10100"/>
    <s v="5250000000"/>
    <s v="2150000"/>
    <s v=""/>
    <s v="00002"/>
    <s v=""/>
    <s v=""/>
    <s v=""/>
    <n v="-238.48"/>
    <x v="17"/>
  </r>
  <r>
    <s v="52500"/>
    <s v="100055946"/>
    <s v="311826"/>
    <s v="10000"/>
    <s v="10100"/>
    <s v="5250000000"/>
    <s v="1000000"/>
    <s v=""/>
    <s v="00002"/>
    <s v=""/>
    <s v=""/>
    <s v=""/>
    <n v="-3052.72"/>
    <x v="16"/>
  </r>
  <r>
    <s v="52500"/>
    <s v="100038988"/>
    <s v="305480"/>
    <s v="10000"/>
    <s v="10100"/>
    <s v="5250000000"/>
    <s v="2100000"/>
    <s v=""/>
    <s v="00002"/>
    <s v=""/>
    <s v=""/>
    <s v=""/>
    <n v="-46.16"/>
    <x v="26"/>
  </r>
  <r>
    <s v="52500"/>
    <s v="100038988"/>
    <s v="305480"/>
    <s v="10000"/>
    <s v="10100"/>
    <s v="5250000000"/>
    <s v="2105000"/>
    <s v=""/>
    <s v="00002"/>
    <s v=""/>
    <s v=""/>
    <s v=""/>
    <n v="-129.47"/>
    <x v="27"/>
  </r>
  <r>
    <s v="52500"/>
    <s v="100038988"/>
    <s v="305480"/>
    <s v="10000"/>
    <s v="10100"/>
    <s v="5250000000"/>
    <s v="2100000"/>
    <s v=""/>
    <s v="00002"/>
    <s v=""/>
    <s v=""/>
    <s v=""/>
    <n v="-23.54"/>
    <x v="26"/>
  </r>
  <r>
    <s v="52500"/>
    <s v="100038988"/>
    <s v="305480"/>
    <s v="10000"/>
    <s v="10100"/>
    <s v="5250000000"/>
    <s v="2052000"/>
    <s v=""/>
    <s v="00002"/>
    <s v=""/>
    <s v=""/>
    <s v=""/>
    <n v="-129.47"/>
    <x v="29"/>
  </r>
  <r>
    <s v="52500"/>
    <s v="100038988"/>
    <s v="305480"/>
    <s v="10000"/>
    <s v="10100"/>
    <s v="5250000000"/>
    <s v="2110000"/>
    <s v=""/>
    <s v="00002"/>
    <s v=""/>
    <s v=""/>
    <s v=""/>
    <n v="-116.47"/>
    <x v="21"/>
  </r>
  <r>
    <s v="52500"/>
    <s v="100038988"/>
    <s v="305480"/>
    <s v="10000"/>
    <s v="10100"/>
    <s v="5250000000"/>
    <s v="2053000"/>
    <s v=""/>
    <s v="00002"/>
    <s v=""/>
    <s v=""/>
    <s v=""/>
    <n v="-116.47"/>
    <x v="20"/>
  </r>
  <r>
    <s v="52500"/>
    <s v="100038988"/>
    <s v="305480"/>
    <s v="10000"/>
    <s v="10100"/>
    <s v="5250000000"/>
    <s v="2160000"/>
    <s v=""/>
    <s v="00002"/>
    <s v=""/>
    <s v=""/>
    <s v=""/>
    <n v="-27.24"/>
    <x v="19"/>
  </r>
  <r>
    <s v="52500"/>
    <s v="100038988"/>
    <s v="305480"/>
    <s v="10000"/>
    <s v="10100"/>
    <s v="5250000000"/>
    <s v="2140000"/>
    <s v=""/>
    <s v="00002"/>
    <s v=""/>
    <s v=""/>
    <s v=""/>
    <n v="-253.39"/>
    <x v="18"/>
  </r>
  <r>
    <s v="52500"/>
    <s v="100038988"/>
    <s v="305480"/>
    <s v="10000"/>
    <s v="10100"/>
    <s v="5250000000"/>
    <s v="2058000"/>
    <s v=""/>
    <s v="00002"/>
    <s v=""/>
    <s v=""/>
    <s v=""/>
    <n v="-27.24"/>
    <x v="25"/>
  </r>
  <r>
    <s v="52500"/>
    <s v="100038988"/>
    <s v="305480"/>
    <s v="10000"/>
    <s v="10100"/>
    <s v="5250000000"/>
    <s v="2150000"/>
    <s v=""/>
    <s v="00002"/>
    <s v=""/>
    <s v=""/>
    <s v=""/>
    <n v="-93.28"/>
    <x v="17"/>
  </r>
  <r>
    <s v="52500"/>
    <s v="100038988"/>
    <s v="305480"/>
    <s v="10000"/>
    <s v="10100"/>
    <s v="5250000000"/>
    <s v="1000000"/>
    <s v=""/>
    <s v="00002"/>
    <s v=""/>
    <s v=""/>
    <s v=""/>
    <n v="-1158.74"/>
    <x v="16"/>
  </r>
  <r>
    <s v="52500"/>
    <s v="100038988"/>
    <s v="305480"/>
    <s v="10000"/>
    <s v="10100"/>
    <s v="5250000000"/>
    <s v="7100000"/>
    <s v=""/>
    <s v="00002"/>
    <s v=""/>
    <s v=""/>
    <s v=""/>
    <n v="1888.04"/>
    <x v="30"/>
  </r>
  <r>
    <s v="52500"/>
    <s v="100038988"/>
    <s v="305480"/>
    <s v="10000"/>
    <s v="10100"/>
    <s v="5250000000"/>
    <s v="7100000"/>
    <s v=""/>
    <s v="00002"/>
    <s v=""/>
    <s v=""/>
    <s v=""/>
    <n v="73.56"/>
    <x v="30"/>
  </r>
  <r>
    <s v="52500"/>
    <s v="100038988"/>
    <s v="305480"/>
    <s v="10000"/>
    <s v="10100"/>
    <s v="5250000000"/>
    <s v="7230000"/>
    <s v=""/>
    <s v="00002"/>
    <s v=""/>
    <s v=""/>
    <s v=""/>
    <n v="116.47"/>
    <x v="23"/>
  </r>
  <r>
    <s v="52500"/>
    <s v="100038988"/>
    <s v="305480"/>
    <s v="10000"/>
    <s v="10100"/>
    <s v="5250000000"/>
    <s v="7231000"/>
    <s v=""/>
    <s v="00002"/>
    <s v=""/>
    <s v=""/>
    <s v=""/>
    <n v="27.24"/>
    <x v="22"/>
  </r>
  <r>
    <s v="52500"/>
    <s v="100038988"/>
    <s v="305480"/>
    <s v="10000"/>
    <s v="10100"/>
    <s v="5250000000"/>
    <s v="7269000"/>
    <s v=""/>
    <s v="00002"/>
    <s v=""/>
    <s v=""/>
    <s v=""/>
    <n v="129.47"/>
    <x v="31"/>
  </r>
  <r>
    <s v="52500"/>
    <s v="100038988"/>
    <s v="305480"/>
    <s v="10000"/>
    <s v="10100"/>
    <s v="5250000000"/>
    <s v="7269000"/>
    <s v=""/>
    <s v="00002"/>
    <s v=""/>
    <s v=""/>
    <s v=""/>
    <n v="23.54"/>
    <x v="31"/>
  </r>
  <r>
    <s v="52500"/>
    <s v="100038988"/>
    <s v="305480"/>
    <s v="10000"/>
    <s v="10100"/>
    <s v="5250000000"/>
    <s v="2100000"/>
    <s v=""/>
    <s v="00002"/>
    <s v=""/>
    <s v=""/>
    <s v=""/>
    <n v="-100"/>
    <x v="26"/>
  </r>
  <r>
    <s v="52500"/>
    <s v="100038988"/>
    <s v="305480"/>
    <s v="10000"/>
    <s v="10100"/>
    <s v="5250000000"/>
    <s v="2190000"/>
    <s v=""/>
    <s v="00002"/>
    <s v=""/>
    <s v=""/>
    <s v=""/>
    <n v="-36.85"/>
    <x v="28"/>
  </r>
  <r>
    <s v="52500"/>
    <s v="100043581"/>
    <s v="305419"/>
    <s v="10000"/>
    <s v="10100"/>
    <s v="5250000000"/>
    <s v="7100000"/>
    <s v=""/>
    <s v="00002"/>
    <s v=""/>
    <s v=""/>
    <s v=""/>
    <n v="1856.68"/>
    <x v="30"/>
  </r>
  <r>
    <s v="52500"/>
    <s v="100043581"/>
    <s v="305419"/>
    <s v="10000"/>
    <s v="10100"/>
    <s v="5250000000"/>
    <s v="7100000"/>
    <s v=""/>
    <s v="00002"/>
    <s v=""/>
    <s v=""/>
    <s v=""/>
    <n v="97.72"/>
    <x v="30"/>
  </r>
  <r>
    <s v="52500"/>
    <s v="100043581"/>
    <s v="305419"/>
    <s v="10000"/>
    <s v="10100"/>
    <s v="5250000000"/>
    <s v="7230000"/>
    <s v=""/>
    <s v="00002"/>
    <s v=""/>
    <s v=""/>
    <s v=""/>
    <n v="121.17"/>
    <x v="23"/>
  </r>
  <r>
    <s v="52500"/>
    <s v="100043581"/>
    <s v="305419"/>
    <s v="10000"/>
    <s v="10100"/>
    <s v="5250000000"/>
    <s v="7231000"/>
    <s v=""/>
    <s v="00002"/>
    <s v=""/>
    <s v=""/>
    <s v=""/>
    <n v="28.34"/>
    <x v="22"/>
  </r>
  <r>
    <s v="52500"/>
    <s v="100043581"/>
    <s v="305419"/>
    <s v="10000"/>
    <s v="10100"/>
    <s v="5250000000"/>
    <s v="7269000"/>
    <s v=""/>
    <s v="00002"/>
    <s v=""/>
    <s v=""/>
    <s v=""/>
    <n v="128.99"/>
    <x v="31"/>
  </r>
  <r>
    <s v="52500"/>
    <s v="100043581"/>
    <s v="305419"/>
    <s v="10000"/>
    <s v="10100"/>
    <s v="5250000000"/>
    <s v="7269000"/>
    <s v=""/>
    <s v="00002"/>
    <s v=""/>
    <s v=""/>
    <s v=""/>
    <n v="23.45"/>
    <x v="31"/>
  </r>
  <r>
    <s v="52500"/>
    <s v="100043581"/>
    <s v="305419"/>
    <s v="10000"/>
    <s v="10100"/>
    <s v="5250000000"/>
    <s v="2105000"/>
    <s v=""/>
    <s v="00002"/>
    <s v=""/>
    <s v=""/>
    <s v=""/>
    <n v="-128.99"/>
    <x v="27"/>
  </r>
  <r>
    <s v="52500"/>
    <s v="100043581"/>
    <s v="305419"/>
    <s v="10000"/>
    <s v="10100"/>
    <s v="5250000000"/>
    <s v="2100000"/>
    <s v=""/>
    <s v="00002"/>
    <s v=""/>
    <s v=""/>
    <s v=""/>
    <n v="-23.45"/>
    <x v="26"/>
  </r>
  <r>
    <s v="52500"/>
    <s v="100043581"/>
    <s v="305419"/>
    <s v="10000"/>
    <s v="10100"/>
    <s v="5250000000"/>
    <s v="2052000"/>
    <s v=""/>
    <s v="00002"/>
    <s v=""/>
    <s v=""/>
    <s v=""/>
    <n v="-128.99"/>
    <x v="29"/>
  </r>
  <r>
    <s v="52500"/>
    <s v="100043581"/>
    <s v="305419"/>
    <s v="10000"/>
    <s v="10100"/>
    <s v="5250000000"/>
    <s v="2110000"/>
    <s v=""/>
    <s v="00002"/>
    <s v=""/>
    <s v=""/>
    <s v=""/>
    <n v="-121.17"/>
    <x v="21"/>
  </r>
  <r>
    <s v="52500"/>
    <s v="100043581"/>
    <s v="305419"/>
    <s v="10000"/>
    <s v="10100"/>
    <s v="5250000000"/>
    <s v="2053000"/>
    <s v=""/>
    <s v="00002"/>
    <s v=""/>
    <s v=""/>
    <s v=""/>
    <n v="-121.17"/>
    <x v="20"/>
  </r>
  <r>
    <s v="52500"/>
    <s v="100043581"/>
    <s v="305419"/>
    <s v="10000"/>
    <s v="10100"/>
    <s v="5250000000"/>
    <s v="2160000"/>
    <s v=""/>
    <s v="00002"/>
    <s v=""/>
    <s v=""/>
    <s v=""/>
    <n v="-28.34"/>
    <x v="19"/>
  </r>
  <r>
    <s v="52500"/>
    <s v="100043581"/>
    <s v="305419"/>
    <s v="10000"/>
    <s v="10100"/>
    <s v="5250000000"/>
    <s v="2140000"/>
    <s v=""/>
    <s v="00002"/>
    <s v=""/>
    <s v=""/>
    <s v=""/>
    <n v="-188.72"/>
    <x v="18"/>
  </r>
  <r>
    <s v="52500"/>
    <s v="100043581"/>
    <s v="305419"/>
    <s v="10000"/>
    <s v="10100"/>
    <s v="5250000000"/>
    <s v="2058000"/>
    <s v=""/>
    <s v="00002"/>
    <s v=""/>
    <s v=""/>
    <s v=""/>
    <n v="-28.34"/>
    <x v="25"/>
  </r>
  <r>
    <s v="52500"/>
    <s v="100043581"/>
    <s v="305419"/>
    <s v="10000"/>
    <s v="10100"/>
    <s v="5250000000"/>
    <s v="2150000"/>
    <s v=""/>
    <s v="00002"/>
    <s v=""/>
    <s v=""/>
    <s v=""/>
    <n v="-96.71"/>
    <x v="17"/>
  </r>
  <r>
    <s v="52500"/>
    <s v="100043581"/>
    <s v="305419"/>
    <s v="10000"/>
    <s v="10100"/>
    <s v="5250000000"/>
    <s v="1000000"/>
    <s v=""/>
    <s v="00002"/>
    <s v=""/>
    <s v=""/>
    <s v=""/>
    <n v="-1390.47"/>
    <x v="16"/>
  </r>
  <r>
    <s v="52500"/>
    <s v="100068060"/>
    <s v="337043"/>
    <s v="10000"/>
    <s v="10100"/>
    <s v="5250000000"/>
    <s v="7100000"/>
    <s v=""/>
    <s v="00002"/>
    <s v=""/>
    <s v=""/>
    <s v=""/>
    <n v="2500"/>
    <x v="30"/>
  </r>
  <r>
    <s v="52500"/>
    <s v="100068060"/>
    <s v="337043"/>
    <s v="10000"/>
    <s v="10100"/>
    <s v="5250000000"/>
    <s v="7230000"/>
    <s v=""/>
    <s v="00002"/>
    <s v=""/>
    <s v=""/>
    <s v=""/>
    <n v="155"/>
    <x v="23"/>
  </r>
  <r>
    <s v="52500"/>
    <s v="100068060"/>
    <s v="337043"/>
    <s v="10000"/>
    <s v="10100"/>
    <s v="5250000000"/>
    <s v="7231000"/>
    <s v=""/>
    <s v="00002"/>
    <s v=""/>
    <s v=""/>
    <s v=""/>
    <n v="36.25"/>
    <x v="22"/>
  </r>
  <r>
    <s v="52500"/>
    <s v="100068060"/>
    <s v="337043"/>
    <s v="10000"/>
    <s v="10100"/>
    <s v="5250000000"/>
    <s v="7269000"/>
    <s v=""/>
    <s v="00002"/>
    <s v=""/>
    <s v=""/>
    <s v=""/>
    <n v="165"/>
    <x v="31"/>
  </r>
  <r>
    <s v="52500"/>
    <s v="100068060"/>
    <s v="337043"/>
    <s v="10000"/>
    <s v="10100"/>
    <s v="5250000000"/>
    <s v="7269000"/>
    <s v=""/>
    <s v="00002"/>
    <s v=""/>
    <s v=""/>
    <s v=""/>
    <n v="30"/>
    <x v="31"/>
  </r>
  <r>
    <s v="52500"/>
    <s v="100068060"/>
    <s v="337043"/>
    <s v="10000"/>
    <s v="10100"/>
    <s v="5250000000"/>
    <s v="2100000"/>
    <s v=""/>
    <s v="00002"/>
    <s v=""/>
    <s v=""/>
    <s v=""/>
    <n v="-20"/>
    <x v="26"/>
  </r>
  <r>
    <s v="52500"/>
    <s v="100068060"/>
    <s v="337043"/>
    <s v="10000"/>
    <s v="10100"/>
    <s v="5250000000"/>
    <s v="2105000"/>
    <s v=""/>
    <s v="00002"/>
    <s v=""/>
    <s v=""/>
    <s v=""/>
    <n v="-165"/>
    <x v="27"/>
  </r>
  <r>
    <s v="52500"/>
    <s v="100068060"/>
    <s v="337043"/>
    <s v="10000"/>
    <s v="10100"/>
    <s v="5250000000"/>
    <s v="2100000"/>
    <s v=""/>
    <s v="00002"/>
    <s v=""/>
    <s v=""/>
    <s v=""/>
    <n v="-30"/>
    <x v="26"/>
  </r>
  <r>
    <s v="52500"/>
    <s v="100068060"/>
    <s v="337043"/>
    <s v="10000"/>
    <s v="10100"/>
    <s v="5250000000"/>
    <s v="2052000"/>
    <s v=""/>
    <s v="00002"/>
    <s v=""/>
    <s v=""/>
    <s v=""/>
    <n v="-165"/>
    <x v="29"/>
  </r>
  <r>
    <s v="52500"/>
    <s v="100068060"/>
    <s v="337043"/>
    <s v="10000"/>
    <s v="10100"/>
    <s v="5250000000"/>
    <s v="2110000"/>
    <s v=""/>
    <s v="00002"/>
    <s v=""/>
    <s v=""/>
    <s v=""/>
    <n v="-155"/>
    <x v="21"/>
  </r>
  <r>
    <s v="52500"/>
    <s v="100068060"/>
    <s v="337043"/>
    <s v="10000"/>
    <s v="10100"/>
    <s v="5250000000"/>
    <s v="2053000"/>
    <s v=""/>
    <s v="00002"/>
    <s v=""/>
    <s v=""/>
    <s v=""/>
    <n v="-155"/>
    <x v="20"/>
  </r>
  <r>
    <s v="52500"/>
    <s v="100068060"/>
    <s v="337043"/>
    <s v="10000"/>
    <s v="10100"/>
    <s v="5250000000"/>
    <s v="2160000"/>
    <s v=""/>
    <s v="00002"/>
    <s v=""/>
    <s v=""/>
    <s v=""/>
    <n v="-36.25"/>
    <x v="19"/>
  </r>
  <r>
    <s v="52500"/>
    <s v="100068060"/>
    <s v="337043"/>
    <s v="10000"/>
    <s v="10100"/>
    <s v="5250000000"/>
    <s v="2140000"/>
    <s v=""/>
    <s v="00002"/>
    <s v=""/>
    <s v=""/>
    <s v=""/>
    <n v="-361.39"/>
    <x v="18"/>
  </r>
  <r>
    <s v="52500"/>
    <s v="100068060"/>
    <s v="337043"/>
    <s v="10000"/>
    <s v="10100"/>
    <s v="5250000000"/>
    <s v="2058000"/>
    <s v=""/>
    <s v="00002"/>
    <s v=""/>
    <s v=""/>
    <s v=""/>
    <n v="-36.25"/>
    <x v="25"/>
  </r>
  <r>
    <s v="52500"/>
    <s v="100068060"/>
    <s v="337043"/>
    <s v="10000"/>
    <s v="10100"/>
    <s v="5250000000"/>
    <s v="2150000"/>
    <s v=""/>
    <s v="00002"/>
    <s v=""/>
    <s v=""/>
    <s v=""/>
    <n v="-133.58000000000001"/>
    <x v="17"/>
  </r>
  <r>
    <s v="52500"/>
    <s v="100068060"/>
    <s v="337043"/>
    <s v="10000"/>
    <s v="10100"/>
    <s v="5250000000"/>
    <s v="1000000"/>
    <s v=""/>
    <s v="00002"/>
    <s v=""/>
    <s v=""/>
    <s v=""/>
    <n v="-1628.78"/>
    <x v="16"/>
  </r>
  <r>
    <s v="52500"/>
    <s v="100052905"/>
    <s v="315310"/>
    <s v="10000"/>
    <s v="10100"/>
    <s v="5250000000"/>
    <s v="7231000"/>
    <s v=""/>
    <s v="00002"/>
    <s v=""/>
    <s v=""/>
    <s v=""/>
    <n v="52.44"/>
    <x v="22"/>
  </r>
  <r>
    <s v="52500"/>
    <s v="100052905"/>
    <s v="315310"/>
    <s v="10000"/>
    <s v="10100"/>
    <s v="5250000000"/>
    <s v="7269000"/>
    <s v=""/>
    <s v="00002"/>
    <s v=""/>
    <s v=""/>
    <s v=""/>
    <n v="245.1"/>
    <x v="31"/>
  </r>
  <r>
    <s v="52500"/>
    <s v="100052905"/>
    <s v="315310"/>
    <s v="10000"/>
    <s v="10100"/>
    <s v="5250000000"/>
    <s v="7269000"/>
    <s v=""/>
    <s v="00002"/>
    <s v=""/>
    <s v=""/>
    <s v=""/>
    <n v="44.56"/>
    <x v="31"/>
  </r>
  <r>
    <s v="52500"/>
    <s v="100052905"/>
    <s v="315310"/>
    <s v="10000"/>
    <s v="10100"/>
    <s v="5250000000"/>
    <s v="2100000"/>
    <s v=""/>
    <s v="00002"/>
    <s v=""/>
    <s v=""/>
    <s v=""/>
    <n v="-25"/>
    <x v="26"/>
  </r>
  <r>
    <s v="52500"/>
    <s v="100052905"/>
    <s v="315310"/>
    <s v="10000"/>
    <s v="10100"/>
    <s v="5250000000"/>
    <s v="2100000"/>
    <s v=""/>
    <s v="00002"/>
    <s v=""/>
    <s v=""/>
    <s v=""/>
    <n v="-76.92"/>
    <x v="26"/>
  </r>
  <r>
    <s v="52500"/>
    <s v="100052905"/>
    <s v="315310"/>
    <s v="10000"/>
    <s v="10100"/>
    <s v="5250000000"/>
    <s v="7100000"/>
    <s v=""/>
    <s v="00002"/>
    <s v=""/>
    <s v=""/>
    <s v=""/>
    <n v="3713.6"/>
    <x v="30"/>
  </r>
  <r>
    <s v="52500"/>
    <s v="100052905"/>
    <s v="315310"/>
    <s v="10000"/>
    <s v="10100"/>
    <s v="5250000000"/>
    <s v="7230000"/>
    <s v=""/>
    <s v="00002"/>
    <s v=""/>
    <s v=""/>
    <s v=""/>
    <n v="224.25"/>
    <x v="23"/>
  </r>
  <r>
    <s v="52500"/>
    <s v="100052905"/>
    <s v="315310"/>
    <s v="10000"/>
    <s v="10100"/>
    <s v="5250000000"/>
    <s v="2190000"/>
    <s v=""/>
    <s v="00002"/>
    <s v=""/>
    <s v=""/>
    <s v=""/>
    <n v="-19.68"/>
    <x v="28"/>
  </r>
  <r>
    <s v="52500"/>
    <s v="100052905"/>
    <s v="315310"/>
    <s v="10000"/>
    <s v="10100"/>
    <s v="5250000000"/>
    <s v="2100000"/>
    <s v=""/>
    <s v="00002"/>
    <s v=""/>
    <s v=""/>
    <s v=""/>
    <n v="-50"/>
    <x v="26"/>
  </r>
  <r>
    <s v="52500"/>
    <s v="100052905"/>
    <s v="315310"/>
    <s v="10000"/>
    <s v="10100"/>
    <s v="5250000000"/>
    <s v="2105000"/>
    <s v=""/>
    <s v="00002"/>
    <s v=""/>
    <s v=""/>
    <s v=""/>
    <n v="-245.1"/>
    <x v="27"/>
  </r>
  <r>
    <s v="52500"/>
    <s v="100052905"/>
    <s v="315310"/>
    <s v="10000"/>
    <s v="10100"/>
    <s v="5250000000"/>
    <s v="2100000"/>
    <s v=""/>
    <s v="00002"/>
    <s v=""/>
    <s v=""/>
    <s v=""/>
    <n v="-44.56"/>
    <x v="26"/>
  </r>
  <r>
    <s v="52500"/>
    <s v="100052905"/>
    <s v="315310"/>
    <s v="10000"/>
    <s v="10100"/>
    <s v="5250000000"/>
    <s v="2052000"/>
    <s v=""/>
    <s v="00002"/>
    <s v=""/>
    <s v=""/>
    <s v=""/>
    <n v="-245.1"/>
    <x v="29"/>
  </r>
  <r>
    <s v="52500"/>
    <s v="100052905"/>
    <s v="315310"/>
    <s v="10000"/>
    <s v="10100"/>
    <s v="5250000000"/>
    <s v="2110000"/>
    <s v=""/>
    <s v="00002"/>
    <s v=""/>
    <s v=""/>
    <s v=""/>
    <n v="-224.25"/>
    <x v="21"/>
  </r>
  <r>
    <s v="52500"/>
    <s v="100052905"/>
    <s v="315310"/>
    <s v="10000"/>
    <s v="10100"/>
    <s v="5250000000"/>
    <s v="2053000"/>
    <s v=""/>
    <s v="00002"/>
    <s v=""/>
    <s v=""/>
    <s v=""/>
    <n v="-224.25"/>
    <x v="20"/>
  </r>
  <r>
    <s v="52500"/>
    <s v="100052905"/>
    <s v="315310"/>
    <s v="10000"/>
    <s v="10100"/>
    <s v="5250000000"/>
    <s v="2160000"/>
    <s v=""/>
    <s v="00002"/>
    <s v=""/>
    <s v=""/>
    <s v=""/>
    <n v="-52.44"/>
    <x v="19"/>
  </r>
  <r>
    <s v="52500"/>
    <s v="100052905"/>
    <s v="315310"/>
    <s v="10000"/>
    <s v="10100"/>
    <s v="5250000000"/>
    <s v="2140000"/>
    <s v=""/>
    <s v="00002"/>
    <s v=""/>
    <s v=""/>
    <s v=""/>
    <n v="-646.58000000000004"/>
    <x v="18"/>
  </r>
  <r>
    <s v="52500"/>
    <s v="100052905"/>
    <s v="315310"/>
    <s v="10000"/>
    <s v="10100"/>
    <s v="5250000000"/>
    <s v="2058000"/>
    <s v=""/>
    <s v="00002"/>
    <s v=""/>
    <s v=""/>
    <s v=""/>
    <n v="-52.44"/>
    <x v="25"/>
  </r>
  <r>
    <s v="52500"/>
    <s v="100052905"/>
    <s v="315310"/>
    <s v="10000"/>
    <s v="10100"/>
    <s v="5250000000"/>
    <s v="2150000"/>
    <s v=""/>
    <s v="00002"/>
    <s v=""/>
    <s v=""/>
    <s v=""/>
    <n v="-196.95"/>
    <x v="17"/>
  </r>
  <r>
    <s v="52500"/>
    <s v="100052905"/>
    <s v="315310"/>
    <s v="10000"/>
    <s v="10100"/>
    <s v="5250000000"/>
    <s v="1000000"/>
    <s v=""/>
    <s v="00002"/>
    <s v=""/>
    <s v=""/>
    <s v=""/>
    <n v="-2176.6799999999998"/>
    <x v="16"/>
  </r>
  <r>
    <s v="52500"/>
    <s v="100039583"/>
    <s v="301012"/>
    <s v="10000"/>
    <s v="10100"/>
    <s v="5250000000"/>
    <s v="7269000"/>
    <s v=""/>
    <s v="00002"/>
    <s v=""/>
    <s v=""/>
    <s v=""/>
    <n v="41.54"/>
    <x v="31"/>
  </r>
  <r>
    <s v="52500"/>
    <s v="100039583"/>
    <s v="301012"/>
    <s v="10000"/>
    <s v="10100"/>
    <s v="5250000000"/>
    <s v="2105000"/>
    <s v=""/>
    <s v="00002"/>
    <s v=""/>
    <s v=""/>
    <s v=""/>
    <n v="-228.47"/>
    <x v="27"/>
  </r>
  <r>
    <s v="52500"/>
    <s v="100039583"/>
    <s v="301012"/>
    <s v="10000"/>
    <s v="10100"/>
    <s v="5250000000"/>
    <s v="2190000"/>
    <s v=""/>
    <s v="00002"/>
    <s v=""/>
    <s v=""/>
    <s v=""/>
    <n v="-19.68"/>
    <x v="28"/>
  </r>
  <r>
    <s v="52500"/>
    <s v="100039583"/>
    <s v="301012"/>
    <s v="10000"/>
    <s v="10100"/>
    <s v="5250000000"/>
    <s v="2100000"/>
    <s v=""/>
    <s v="00002"/>
    <s v=""/>
    <s v=""/>
    <s v=""/>
    <n v="-41.54"/>
    <x v="26"/>
  </r>
  <r>
    <s v="52500"/>
    <s v="100039583"/>
    <s v="301012"/>
    <s v="10000"/>
    <s v="10100"/>
    <s v="5250000000"/>
    <s v="2052000"/>
    <s v=""/>
    <s v="00002"/>
    <s v=""/>
    <s v=""/>
    <s v=""/>
    <n v="-228.47"/>
    <x v="29"/>
  </r>
  <r>
    <s v="52500"/>
    <s v="100039583"/>
    <s v="301012"/>
    <s v="10000"/>
    <s v="10100"/>
    <s v="5250000000"/>
    <s v="2110000"/>
    <s v=""/>
    <s v="00002"/>
    <s v=""/>
    <s v=""/>
    <s v=""/>
    <n v="-213.4"/>
    <x v="21"/>
  </r>
  <r>
    <s v="52500"/>
    <s v="100039583"/>
    <s v="301012"/>
    <s v="10000"/>
    <s v="10100"/>
    <s v="5250000000"/>
    <s v="2053000"/>
    <s v=""/>
    <s v="00002"/>
    <s v=""/>
    <s v=""/>
    <s v=""/>
    <n v="-213.4"/>
    <x v="20"/>
  </r>
  <r>
    <s v="52500"/>
    <s v="100039583"/>
    <s v="301012"/>
    <s v="10000"/>
    <s v="10100"/>
    <s v="5250000000"/>
    <s v="2160000"/>
    <s v=""/>
    <s v="00002"/>
    <s v=""/>
    <s v=""/>
    <s v=""/>
    <n v="-49.9"/>
    <x v="19"/>
  </r>
  <r>
    <s v="52500"/>
    <s v="100039583"/>
    <s v="301012"/>
    <s v="10000"/>
    <s v="10100"/>
    <s v="5250000000"/>
    <s v="2140000"/>
    <s v=""/>
    <s v="00002"/>
    <s v=""/>
    <s v=""/>
    <s v=""/>
    <n v="-542.54999999999995"/>
    <x v="18"/>
  </r>
  <r>
    <s v="52500"/>
    <s v="100039583"/>
    <s v="301012"/>
    <s v="10000"/>
    <s v="10100"/>
    <s v="5250000000"/>
    <s v="2058000"/>
    <s v=""/>
    <s v="00002"/>
    <s v=""/>
    <s v=""/>
    <s v=""/>
    <n v="-49.9"/>
    <x v="25"/>
  </r>
  <r>
    <s v="52500"/>
    <s v="100039583"/>
    <s v="301012"/>
    <s v="10000"/>
    <s v="10100"/>
    <s v="5250000000"/>
    <s v="2150000"/>
    <s v=""/>
    <s v="00002"/>
    <s v=""/>
    <s v=""/>
    <s v=""/>
    <n v="-188.46"/>
    <x v="17"/>
  </r>
  <r>
    <s v="52500"/>
    <s v="100039583"/>
    <s v="301012"/>
    <s v="10000"/>
    <s v="10100"/>
    <s v="5250000000"/>
    <s v="1000000"/>
    <s v=""/>
    <s v="00002"/>
    <s v=""/>
    <s v=""/>
    <s v=""/>
    <n v="-2219.15"/>
    <x v="16"/>
  </r>
  <r>
    <s v="52500"/>
    <s v="100039583"/>
    <s v="301012"/>
    <s v="10000"/>
    <s v="10100"/>
    <s v="5250000000"/>
    <s v="7100000"/>
    <s v=""/>
    <s v="00002"/>
    <s v=""/>
    <s v=""/>
    <s v=""/>
    <n v="3396.7"/>
    <x v="30"/>
  </r>
  <r>
    <s v="52500"/>
    <s v="100039583"/>
    <s v="301012"/>
    <s v="10000"/>
    <s v="10100"/>
    <s v="5250000000"/>
    <s v="7100000"/>
    <s v=""/>
    <s v="00002"/>
    <s v=""/>
    <s v=""/>
    <s v=""/>
    <n v="64.91"/>
    <x v="30"/>
  </r>
  <r>
    <s v="52500"/>
    <s v="100039583"/>
    <s v="301012"/>
    <s v="10000"/>
    <s v="10100"/>
    <s v="5250000000"/>
    <s v="7230000"/>
    <s v=""/>
    <s v="00002"/>
    <s v=""/>
    <s v=""/>
    <s v=""/>
    <n v="213.4"/>
    <x v="23"/>
  </r>
  <r>
    <s v="52500"/>
    <s v="100039583"/>
    <s v="301012"/>
    <s v="10000"/>
    <s v="10100"/>
    <s v="5250000000"/>
    <s v="7231000"/>
    <s v=""/>
    <s v="00002"/>
    <s v=""/>
    <s v=""/>
    <s v=""/>
    <n v="49.9"/>
    <x v="22"/>
  </r>
  <r>
    <s v="52500"/>
    <s v="100039583"/>
    <s v="301012"/>
    <s v="10000"/>
    <s v="10100"/>
    <s v="5250000000"/>
    <s v="7269000"/>
    <s v=""/>
    <s v="00002"/>
    <s v=""/>
    <s v=""/>
    <s v=""/>
    <n v="228.47"/>
    <x v="31"/>
  </r>
  <r>
    <s v="52500"/>
    <s v="100063564"/>
    <s v="309509"/>
    <s v="10000"/>
    <s v="10100"/>
    <s v="5250000000"/>
    <s v="2053000"/>
    <s v=""/>
    <s v="00002"/>
    <s v=""/>
    <s v=""/>
    <s v=""/>
    <n v="-95.75"/>
    <x v="20"/>
  </r>
  <r>
    <s v="52500"/>
    <s v="100063564"/>
    <s v="309509"/>
    <s v="10000"/>
    <s v="10100"/>
    <s v="5250000000"/>
    <s v="7100000"/>
    <s v=""/>
    <s v="00002"/>
    <s v=""/>
    <s v=""/>
    <s v=""/>
    <n v="1564"/>
    <x v="30"/>
  </r>
  <r>
    <s v="52500"/>
    <s v="100063564"/>
    <s v="309509"/>
    <s v="10000"/>
    <s v="10100"/>
    <s v="5250000000"/>
    <s v="2052000"/>
    <s v=""/>
    <s v="00002"/>
    <s v=""/>
    <s v=""/>
    <s v=""/>
    <n v="-103.22"/>
    <x v="29"/>
  </r>
  <r>
    <s v="52500"/>
    <s v="100063564"/>
    <s v="309509"/>
    <s v="10000"/>
    <s v="10100"/>
    <s v="5250000000"/>
    <s v="2100000"/>
    <s v=""/>
    <s v="00002"/>
    <s v=""/>
    <s v=""/>
    <s v=""/>
    <n v="-18.77"/>
    <x v="26"/>
  </r>
  <r>
    <s v="52500"/>
    <s v="100063564"/>
    <s v="309509"/>
    <s v="10000"/>
    <s v="10100"/>
    <s v="5250000000"/>
    <s v="2190000"/>
    <s v=""/>
    <s v="00002"/>
    <s v=""/>
    <s v=""/>
    <s v=""/>
    <n v="-19.68"/>
    <x v="28"/>
  </r>
  <r>
    <s v="52500"/>
    <s v="100063564"/>
    <s v="309509"/>
    <s v="10000"/>
    <s v="10100"/>
    <s v="5250000000"/>
    <s v="2105000"/>
    <s v=""/>
    <s v="00002"/>
    <s v=""/>
    <s v=""/>
    <s v=""/>
    <n v="-103.22"/>
    <x v="27"/>
  </r>
  <r>
    <s v="52500"/>
    <s v="100063564"/>
    <s v="309509"/>
    <s v="10000"/>
    <s v="10100"/>
    <s v="5250000000"/>
    <s v="7269000"/>
    <s v=""/>
    <s v="00002"/>
    <s v=""/>
    <s v=""/>
    <s v=""/>
    <n v="18.77"/>
    <x v="31"/>
  </r>
  <r>
    <s v="52500"/>
    <s v="100063564"/>
    <s v="309509"/>
    <s v="10000"/>
    <s v="10100"/>
    <s v="5250000000"/>
    <s v="7269000"/>
    <s v=""/>
    <s v="00002"/>
    <s v=""/>
    <s v=""/>
    <s v=""/>
    <n v="103.22"/>
    <x v="31"/>
  </r>
  <r>
    <s v="52500"/>
    <s v="100063564"/>
    <s v="309509"/>
    <s v="10000"/>
    <s v="10100"/>
    <s v="5250000000"/>
    <s v="7231000"/>
    <s v=""/>
    <s v="00002"/>
    <s v=""/>
    <s v=""/>
    <s v=""/>
    <n v="22.39"/>
    <x v="22"/>
  </r>
  <r>
    <s v="52500"/>
    <s v="100063564"/>
    <s v="309509"/>
    <s v="10000"/>
    <s v="10100"/>
    <s v="5250000000"/>
    <s v="7230000"/>
    <s v=""/>
    <s v="00002"/>
    <s v=""/>
    <s v=""/>
    <s v=""/>
    <n v="95.75"/>
    <x v="23"/>
  </r>
  <r>
    <s v="52500"/>
    <s v="100063564"/>
    <s v="309509"/>
    <s v="10000"/>
    <s v="10100"/>
    <s v="5250000000"/>
    <s v="2160000"/>
    <s v=""/>
    <s v="00002"/>
    <s v=""/>
    <s v=""/>
    <s v=""/>
    <n v="-22.39"/>
    <x v="19"/>
  </r>
  <r>
    <s v="52500"/>
    <s v="100063564"/>
    <s v="309509"/>
    <s v="10000"/>
    <s v="10100"/>
    <s v="5250000000"/>
    <s v="1000000"/>
    <s v=""/>
    <s v="00002"/>
    <s v=""/>
    <s v=""/>
    <s v=""/>
    <n v="-1113.1500000000001"/>
    <x v="16"/>
  </r>
  <r>
    <s v="52500"/>
    <s v="100063564"/>
    <s v="309509"/>
    <s v="10000"/>
    <s v="10100"/>
    <s v="5250000000"/>
    <s v="2150000"/>
    <s v=""/>
    <s v="00002"/>
    <s v=""/>
    <s v=""/>
    <s v=""/>
    <n v="-70.81"/>
    <x v="17"/>
  </r>
  <r>
    <s v="52500"/>
    <s v="100063564"/>
    <s v="309509"/>
    <s v="10000"/>
    <s v="10100"/>
    <s v="5250000000"/>
    <s v="2058000"/>
    <s v=""/>
    <s v="00002"/>
    <s v=""/>
    <s v=""/>
    <s v=""/>
    <n v="-22.39"/>
    <x v="25"/>
  </r>
  <r>
    <s v="52500"/>
    <s v="100063564"/>
    <s v="309509"/>
    <s v="10000"/>
    <s v="10100"/>
    <s v="5250000000"/>
    <s v="2140000"/>
    <s v=""/>
    <s v="00002"/>
    <s v=""/>
    <s v=""/>
    <s v=""/>
    <n v="-139"/>
    <x v="18"/>
  </r>
  <r>
    <s v="52500"/>
    <s v="100063564"/>
    <s v="309509"/>
    <s v="10000"/>
    <s v="10100"/>
    <s v="5250000000"/>
    <s v="2110000"/>
    <s v=""/>
    <s v="00002"/>
    <s v=""/>
    <s v=""/>
    <s v=""/>
    <n v="-95.75"/>
    <x v="21"/>
  </r>
  <r>
    <s v="52500"/>
    <s v="100075463"/>
    <s v="335984"/>
    <s v="10000"/>
    <s v="10100"/>
    <s v="5250000000"/>
    <s v="2140000"/>
    <s v=""/>
    <s v="00002"/>
    <s v=""/>
    <s v=""/>
    <s v=""/>
    <n v="-406.82"/>
    <x v="18"/>
  </r>
  <r>
    <s v="52500"/>
    <s v="100075463"/>
    <s v="335984"/>
    <s v="10000"/>
    <s v="10100"/>
    <s v="5250000000"/>
    <s v="2160000"/>
    <s v=""/>
    <s v="00002"/>
    <s v=""/>
    <s v=""/>
    <s v=""/>
    <n v="-36.840000000000003"/>
    <x v="19"/>
  </r>
  <r>
    <s v="52500"/>
    <s v="100075463"/>
    <s v="335984"/>
    <s v="10000"/>
    <s v="10100"/>
    <s v="5250000000"/>
    <s v="2053000"/>
    <s v=""/>
    <s v="00002"/>
    <s v=""/>
    <s v=""/>
    <s v=""/>
    <n v="-157.51"/>
    <x v="20"/>
  </r>
  <r>
    <s v="52500"/>
    <s v="100075463"/>
    <s v="335984"/>
    <s v="10000"/>
    <s v="10100"/>
    <s v="5250000000"/>
    <s v="2110000"/>
    <s v=""/>
    <s v="00002"/>
    <s v=""/>
    <s v=""/>
    <s v=""/>
    <n v="-157.51"/>
    <x v="21"/>
  </r>
  <r>
    <s v="52500"/>
    <s v="100075463"/>
    <s v="335984"/>
    <s v="10000"/>
    <s v="10100"/>
    <s v="5250000000"/>
    <s v="2052000"/>
    <s v=""/>
    <s v="00002"/>
    <s v=""/>
    <s v=""/>
    <s v=""/>
    <n v="-177.72"/>
    <x v="29"/>
  </r>
  <r>
    <s v="52500"/>
    <s v="100075463"/>
    <s v="335984"/>
    <s v="10000"/>
    <s v="10100"/>
    <s v="5250000000"/>
    <s v="2100000"/>
    <s v=""/>
    <s v="00002"/>
    <s v=""/>
    <s v=""/>
    <s v=""/>
    <n v="-32.31"/>
    <x v="26"/>
  </r>
  <r>
    <s v="52500"/>
    <s v="100075463"/>
    <s v="335984"/>
    <s v="10000"/>
    <s v="10100"/>
    <s v="5250000000"/>
    <s v="2105000"/>
    <s v=""/>
    <s v="00002"/>
    <s v=""/>
    <s v=""/>
    <s v=""/>
    <n v="-177.72"/>
    <x v="27"/>
  </r>
  <r>
    <s v="52500"/>
    <s v="100075463"/>
    <s v="335984"/>
    <s v="10000"/>
    <s v="10100"/>
    <s v="5250000000"/>
    <s v="2190000"/>
    <s v=""/>
    <s v="00002"/>
    <s v=""/>
    <s v=""/>
    <s v=""/>
    <n v="-36.85"/>
    <x v="28"/>
  </r>
  <r>
    <s v="52500"/>
    <s v="100075463"/>
    <s v="335984"/>
    <s v="10000"/>
    <s v="10100"/>
    <s v="5250000000"/>
    <s v="2100000"/>
    <s v=""/>
    <s v="00002"/>
    <s v=""/>
    <s v=""/>
    <s v=""/>
    <n v="-76.92"/>
    <x v="26"/>
  </r>
  <r>
    <s v="52500"/>
    <s v="100075463"/>
    <s v="335984"/>
    <s v="10000"/>
    <s v="10100"/>
    <s v="5250000000"/>
    <s v="2100000"/>
    <s v=""/>
    <s v="00002"/>
    <s v=""/>
    <s v=""/>
    <s v=""/>
    <n v="-38.46"/>
    <x v="26"/>
  </r>
  <r>
    <s v="52500"/>
    <s v="100075463"/>
    <s v="335984"/>
    <s v="10000"/>
    <s v="10100"/>
    <s v="5250000000"/>
    <s v="7269000"/>
    <s v=""/>
    <s v="00002"/>
    <s v=""/>
    <s v=""/>
    <s v=""/>
    <n v="32.31"/>
    <x v="31"/>
  </r>
  <r>
    <s v="52500"/>
    <s v="100075463"/>
    <s v="335984"/>
    <s v="10000"/>
    <s v="10100"/>
    <s v="5250000000"/>
    <s v="7269000"/>
    <s v=""/>
    <s v="00002"/>
    <s v=""/>
    <s v=""/>
    <s v=""/>
    <n v="177.72"/>
    <x v="31"/>
  </r>
  <r>
    <s v="52500"/>
    <s v="100075463"/>
    <s v="335984"/>
    <s v="10000"/>
    <s v="10100"/>
    <s v="5250000000"/>
    <s v="7231000"/>
    <s v=""/>
    <s v="00002"/>
    <s v=""/>
    <s v=""/>
    <s v=""/>
    <n v="36.840000000000003"/>
    <x v="22"/>
  </r>
  <r>
    <s v="52500"/>
    <s v="100075463"/>
    <s v="335984"/>
    <s v="10000"/>
    <s v="10100"/>
    <s v="5250000000"/>
    <s v="7230000"/>
    <s v=""/>
    <s v="00002"/>
    <s v=""/>
    <s v=""/>
    <s v=""/>
    <n v="157.51"/>
    <x v="23"/>
  </r>
  <r>
    <s v="52500"/>
    <s v="100075463"/>
    <s v="335984"/>
    <s v="10000"/>
    <s v="10100"/>
    <s v="5250000000"/>
    <s v="7100000"/>
    <s v=""/>
    <s v="00002"/>
    <s v=""/>
    <s v=""/>
    <s v=""/>
    <n v="2692.8"/>
    <x v="30"/>
  </r>
  <r>
    <s v="52500"/>
    <s v="100075463"/>
    <s v="335984"/>
    <s v="10000"/>
    <s v="10100"/>
    <s v="5250000000"/>
    <s v="1000000"/>
    <s v=""/>
    <s v="00002"/>
    <s v=""/>
    <s v=""/>
    <s v=""/>
    <n v="-1625.3"/>
    <x v="16"/>
  </r>
  <r>
    <s v="52500"/>
    <s v="100075463"/>
    <s v="335984"/>
    <s v="10000"/>
    <s v="10100"/>
    <s v="5250000000"/>
    <s v="2150000"/>
    <s v=""/>
    <s v="00002"/>
    <s v=""/>
    <s v=""/>
    <s v=""/>
    <n v="-136.38"/>
    <x v="17"/>
  </r>
  <r>
    <s v="52500"/>
    <s v="100075463"/>
    <s v="335984"/>
    <s v="10000"/>
    <s v="10100"/>
    <s v="5250000000"/>
    <s v="2058000"/>
    <s v=""/>
    <s v="00002"/>
    <s v=""/>
    <s v=""/>
    <s v=""/>
    <n v="-36.840000000000003"/>
    <x v="25"/>
  </r>
  <r>
    <s v="52500"/>
    <s v="100057394"/>
    <s v="302583"/>
    <s v="10000"/>
    <s v="20100"/>
    <s v="5250000000"/>
    <s v="1000000"/>
    <s v=""/>
    <s v="00006"/>
    <s v=""/>
    <s v=""/>
    <s v=""/>
    <n v="-558.1"/>
    <x v="1"/>
  </r>
  <r>
    <s v="52500"/>
    <s v="100057394"/>
    <s v="302583"/>
    <s v="10000"/>
    <s v="20100"/>
    <s v="5250000000"/>
    <s v="7100000"/>
    <s v=""/>
    <s v="00006"/>
    <s v=""/>
    <s v=""/>
    <s v=""/>
    <n v="76.55"/>
    <x v="0"/>
  </r>
  <r>
    <s v="52500"/>
    <s v="100057394"/>
    <s v="302583"/>
    <s v="10000"/>
    <s v="20100"/>
    <s v="5250000000"/>
    <s v="7100000"/>
    <s v=""/>
    <s v="00006"/>
    <s v=""/>
    <s v=""/>
    <s v=""/>
    <n v="91.86"/>
    <x v="0"/>
  </r>
  <r>
    <s v="52500"/>
    <s v="100057394"/>
    <s v="302583"/>
    <s v="10000"/>
    <s v="20100"/>
    <s v="5250000000"/>
    <s v="7230000"/>
    <s v=""/>
    <s v="00006"/>
    <s v=""/>
    <s v=""/>
    <s v=""/>
    <n v="47.46"/>
    <x v="2"/>
  </r>
  <r>
    <s v="52500"/>
    <s v="100057394"/>
    <s v="302583"/>
    <s v="10000"/>
    <s v="20100"/>
    <s v="5250000000"/>
    <s v="7231000"/>
    <s v=""/>
    <s v="00006"/>
    <s v=""/>
    <s v=""/>
    <s v=""/>
    <n v="11.1"/>
    <x v="3"/>
  </r>
  <r>
    <s v="52500"/>
    <s v="100057394"/>
    <s v="302583"/>
    <s v="10000"/>
    <s v="20100"/>
    <s v="5250000000"/>
    <s v="7269000"/>
    <s v=""/>
    <s v="00006"/>
    <s v=""/>
    <s v=""/>
    <s v=""/>
    <n v="50.52"/>
    <x v="4"/>
  </r>
  <r>
    <s v="52500"/>
    <s v="100057394"/>
    <s v="302583"/>
    <s v="10000"/>
    <s v="20100"/>
    <s v="5250000000"/>
    <s v="7269000"/>
    <s v=""/>
    <s v="00006"/>
    <s v=""/>
    <s v=""/>
    <s v=""/>
    <n v="9.19"/>
    <x v="4"/>
  </r>
  <r>
    <s v="52500"/>
    <s v="100057394"/>
    <s v="302583"/>
    <s v="10000"/>
    <s v="20100"/>
    <s v="5250000000"/>
    <s v="2105000"/>
    <s v=""/>
    <s v="00006"/>
    <s v=""/>
    <s v=""/>
    <s v=""/>
    <n v="-50.52"/>
    <x v="6"/>
  </r>
  <r>
    <s v="52500"/>
    <s v="100057394"/>
    <s v="302583"/>
    <s v="10000"/>
    <s v="20100"/>
    <s v="5250000000"/>
    <s v="2100000"/>
    <s v=""/>
    <s v="00006"/>
    <s v=""/>
    <s v=""/>
    <s v=""/>
    <n v="-9.19"/>
    <x v="5"/>
  </r>
  <r>
    <s v="52500"/>
    <s v="100057394"/>
    <s v="302583"/>
    <s v="10000"/>
    <s v="20100"/>
    <s v="5250000000"/>
    <s v="2052000"/>
    <s v=""/>
    <s v="00006"/>
    <s v=""/>
    <s v=""/>
    <s v=""/>
    <n v="-50.52"/>
    <x v="7"/>
  </r>
  <r>
    <s v="52500"/>
    <s v="100057394"/>
    <s v="302583"/>
    <s v="10000"/>
    <s v="20100"/>
    <s v="5250000000"/>
    <s v="2110000"/>
    <s v=""/>
    <s v="00006"/>
    <s v=""/>
    <s v=""/>
    <s v=""/>
    <n v="-47.46"/>
    <x v="8"/>
  </r>
  <r>
    <s v="52500"/>
    <s v="100057394"/>
    <s v="302583"/>
    <s v="10000"/>
    <s v="20100"/>
    <s v="5250000000"/>
    <s v="2053000"/>
    <s v=""/>
    <s v="00006"/>
    <s v=""/>
    <s v=""/>
    <s v=""/>
    <n v="-47.46"/>
    <x v="9"/>
  </r>
  <r>
    <s v="52500"/>
    <s v="100057394"/>
    <s v="302583"/>
    <s v="10000"/>
    <s v="20100"/>
    <s v="5250000000"/>
    <s v="2160000"/>
    <s v=""/>
    <s v="00006"/>
    <s v=""/>
    <s v=""/>
    <s v=""/>
    <n v="-11.1"/>
    <x v="10"/>
  </r>
  <r>
    <s v="52500"/>
    <s v="100057394"/>
    <s v="302583"/>
    <s v="10000"/>
    <s v="20100"/>
    <s v="5250000000"/>
    <s v="2140000"/>
    <s v=""/>
    <s v="00006"/>
    <s v=""/>
    <s v=""/>
    <s v=""/>
    <n v="-76.239999999999995"/>
    <x v="11"/>
  </r>
  <r>
    <s v="52500"/>
    <s v="100057394"/>
    <s v="302583"/>
    <s v="10000"/>
    <s v="20100"/>
    <s v="5250000000"/>
    <s v="2058000"/>
    <s v=""/>
    <s v="00006"/>
    <s v=""/>
    <s v=""/>
    <s v=""/>
    <n v="-11.1"/>
    <x v="12"/>
  </r>
  <r>
    <s v="52500"/>
    <s v="100057394"/>
    <s v="302583"/>
    <s v="10000"/>
    <s v="20100"/>
    <s v="5250000000"/>
    <s v="2150000"/>
    <s v=""/>
    <s v="00006"/>
    <s v=""/>
    <s v=""/>
    <s v=""/>
    <n v="-22.08"/>
    <x v="13"/>
  </r>
  <r>
    <s v="52500"/>
    <s v="100057394"/>
    <s v="302583"/>
    <s v="10000"/>
    <s v="20100"/>
    <s v="5250000000"/>
    <s v="7100000"/>
    <s v=""/>
    <s v="00006"/>
    <s v=""/>
    <s v=""/>
    <s v=""/>
    <n v="597.09"/>
    <x v="0"/>
  </r>
  <r>
    <s v="52500"/>
    <s v="100054818"/>
    <s v="305528"/>
    <s v="10000"/>
    <s v="20100"/>
    <s v="5250000000"/>
    <s v="2100000"/>
    <s v=""/>
    <s v="00006"/>
    <s v=""/>
    <s v=""/>
    <s v=""/>
    <n v="-19.93"/>
    <x v="5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29"/>
  </r>
  <r>
    <s v="52500"/>
    <s v="100054818"/>
    <s v="305528"/>
    <s v="10000"/>
    <s v="20100"/>
    <s v="5250000000"/>
    <s v="2052000"/>
    <s v=""/>
    <s v="00006"/>
    <s v=""/>
    <s v=""/>
    <s v=""/>
    <n v="-109.64"/>
    <x v="7"/>
  </r>
  <r>
    <s v="52500"/>
    <s v="100054818"/>
    <s v="305528"/>
    <s v="10000"/>
    <s v="10100"/>
    <s v="5250000000"/>
    <s v="2110000"/>
    <s v=""/>
    <s v="00002"/>
    <s v=""/>
    <s v=""/>
    <s v=""/>
    <n v="-18.18"/>
    <x v="21"/>
  </r>
  <r>
    <s v="52500"/>
    <s v="100054818"/>
    <s v="305528"/>
    <s v="10000"/>
    <s v="20100"/>
    <s v="5250000000"/>
    <s v="2110000"/>
    <s v=""/>
    <s v="00006"/>
    <s v=""/>
    <s v=""/>
    <s v=""/>
    <n v="-102.99"/>
    <x v="8"/>
  </r>
  <r>
    <s v="52500"/>
    <s v="100054818"/>
    <s v="305528"/>
    <s v="10000"/>
    <s v="10100"/>
    <s v="5250000000"/>
    <s v="2053000"/>
    <s v=""/>
    <s v="00002"/>
    <s v=""/>
    <s v=""/>
    <s v=""/>
    <n v="-18.18"/>
    <x v="20"/>
  </r>
  <r>
    <s v="52500"/>
    <s v="100054818"/>
    <s v="305528"/>
    <s v="10000"/>
    <s v="20100"/>
    <s v="5250000000"/>
    <s v="2053000"/>
    <s v=""/>
    <s v="00006"/>
    <s v=""/>
    <s v=""/>
    <s v=""/>
    <n v="-102.99"/>
    <x v="9"/>
  </r>
  <r>
    <s v="52500"/>
    <s v="100054818"/>
    <s v="305528"/>
    <s v="10000"/>
    <s v="10100"/>
    <s v="5250000000"/>
    <s v="2160000"/>
    <s v=""/>
    <s v="00002"/>
    <s v=""/>
    <s v=""/>
    <s v=""/>
    <n v="-4.25"/>
    <x v="19"/>
  </r>
  <r>
    <s v="52500"/>
    <s v="100054818"/>
    <s v="305528"/>
    <s v="10000"/>
    <s v="20100"/>
    <s v="5250000000"/>
    <s v="2160000"/>
    <s v=""/>
    <s v="00006"/>
    <s v=""/>
    <s v=""/>
    <s v=""/>
    <n v="-24.09"/>
    <x v="10"/>
  </r>
  <r>
    <s v="52500"/>
    <s v="100054818"/>
    <s v="305528"/>
    <s v="10000"/>
    <s v="10100"/>
    <s v="5250000000"/>
    <s v="2140000"/>
    <s v=""/>
    <s v="00002"/>
    <s v=""/>
    <s v=""/>
    <s v=""/>
    <n v="-35.1"/>
    <x v="18"/>
  </r>
  <r>
    <s v="52500"/>
    <s v="100054818"/>
    <s v="305528"/>
    <s v="10000"/>
    <s v="20100"/>
    <s v="5250000000"/>
    <s v="2140000"/>
    <s v=""/>
    <s v="00006"/>
    <s v=""/>
    <s v=""/>
    <s v=""/>
    <n v="-198.9"/>
    <x v="11"/>
  </r>
  <r>
    <s v="52500"/>
    <s v="100054818"/>
    <s v="305528"/>
    <s v="10000"/>
    <s v="10100"/>
    <s v="5250000000"/>
    <s v="2058000"/>
    <s v=""/>
    <s v="00002"/>
    <s v=""/>
    <s v=""/>
    <s v=""/>
    <n v="-4.26"/>
    <x v="25"/>
  </r>
  <r>
    <s v="52500"/>
    <s v="100054818"/>
    <s v="305528"/>
    <s v="10000"/>
    <s v="20100"/>
    <s v="5250000000"/>
    <s v="2058000"/>
    <s v=""/>
    <s v="00006"/>
    <s v=""/>
    <s v=""/>
    <s v=""/>
    <n v="-24.08"/>
    <x v="12"/>
  </r>
  <r>
    <s v="52500"/>
    <s v="100054818"/>
    <s v="305528"/>
    <s v="10000"/>
    <s v="10100"/>
    <s v="5250000000"/>
    <s v="2150000"/>
    <s v=""/>
    <s v="00002"/>
    <s v=""/>
    <s v=""/>
    <s v=""/>
    <n v="-14.8"/>
    <x v="17"/>
  </r>
  <r>
    <s v="52500"/>
    <s v="100054818"/>
    <s v="305528"/>
    <s v="10000"/>
    <s v="20100"/>
    <s v="5250000000"/>
    <s v="2150000"/>
    <s v=""/>
    <s v="00006"/>
    <s v=""/>
    <s v=""/>
    <s v=""/>
    <n v="-83.84"/>
    <x v="13"/>
  </r>
  <r>
    <s v="52500"/>
    <s v="100054818"/>
    <s v="305528"/>
    <s v="10000"/>
    <s v="10100"/>
    <s v="5250000000"/>
    <s v="1000000"/>
    <s v=""/>
    <s v="00002"/>
    <s v=""/>
    <s v=""/>
    <s v=""/>
    <n v="-200.73"/>
    <x v="16"/>
  </r>
  <r>
    <s v="52500"/>
    <s v="100054818"/>
    <s v="305528"/>
    <s v="10000"/>
    <s v="20100"/>
    <s v="5250000000"/>
    <s v="1000000"/>
    <s v=""/>
    <s v="00006"/>
    <s v=""/>
    <s v=""/>
    <s v=""/>
    <n v="-1137.53"/>
    <x v="1"/>
  </r>
  <r>
    <s v="52500"/>
    <s v="100054818"/>
    <s v="305528"/>
    <s v="10000"/>
    <s v="10100"/>
    <s v="5250000000"/>
    <s v="7100000"/>
    <s v=""/>
    <s v="00002"/>
    <s v=""/>
    <s v=""/>
    <s v=""/>
    <n v="263.83999999999997"/>
    <x v="30"/>
  </r>
  <r>
    <s v="52500"/>
    <s v="100054818"/>
    <s v="305528"/>
    <s v="10000"/>
    <s v="20100"/>
    <s v="5250000000"/>
    <s v="7100000"/>
    <s v=""/>
    <s v="00006"/>
    <s v=""/>
    <s v=""/>
    <s v=""/>
    <n v="166.12"/>
    <x v="0"/>
  </r>
  <r>
    <s v="52500"/>
    <s v="100054818"/>
    <s v="305528"/>
    <s v="10000"/>
    <s v="10100"/>
    <s v="5250000000"/>
    <s v="7230000"/>
    <s v=""/>
    <s v="00002"/>
    <s v=""/>
    <s v=""/>
    <s v=""/>
    <n v="18.18"/>
    <x v="23"/>
  </r>
  <r>
    <s v="52500"/>
    <s v="100054818"/>
    <s v="305528"/>
    <s v="10000"/>
    <s v="20100"/>
    <s v="5250000000"/>
    <s v="7230000"/>
    <s v=""/>
    <s v="00006"/>
    <s v=""/>
    <s v=""/>
    <s v=""/>
    <n v="102.99"/>
    <x v="2"/>
  </r>
  <r>
    <s v="52500"/>
    <s v="100054818"/>
    <s v="305528"/>
    <s v="10000"/>
    <s v="10100"/>
    <s v="5250000000"/>
    <s v="7231000"/>
    <s v=""/>
    <s v="00002"/>
    <s v=""/>
    <s v=""/>
    <s v=""/>
    <n v="4.26"/>
    <x v="22"/>
  </r>
  <r>
    <s v="52500"/>
    <s v="100054818"/>
    <s v="305528"/>
    <s v="10000"/>
    <s v="20100"/>
    <s v="5250000000"/>
    <s v="7231000"/>
    <s v=""/>
    <s v="00006"/>
    <s v=""/>
    <s v=""/>
    <s v=""/>
    <n v="24.08"/>
    <x v="3"/>
  </r>
  <r>
    <s v="52500"/>
    <s v="100054818"/>
    <s v="305528"/>
    <s v="10000"/>
    <s v="10100"/>
    <s v="5250000000"/>
    <s v="7269000"/>
    <s v=""/>
    <s v="00002"/>
    <s v=""/>
    <s v=""/>
    <s v=""/>
    <n v="19.350000000000001"/>
    <x v="31"/>
  </r>
  <r>
    <s v="52500"/>
    <s v="100054818"/>
    <s v="305528"/>
    <s v="10000"/>
    <s v="20100"/>
    <s v="5250000000"/>
    <s v="7269000"/>
    <s v=""/>
    <s v="00006"/>
    <s v=""/>
    <s v=""/>
    <s v=""/>
    <n v="109.64"/>
    <x v="4"/>
  </r>
  <r>
    <s v="52500"/>
    <s v="100054818"/>
    <s v="305528"/>
    <s v="10000"/>
    <s v="10100"/>
    <s v="5250000000"/>
    <s v="7269000"/>
    <s v=""/>
    <s v="00002"/>
    <s v=""/>
    <s v=""/>
    <s v=""/>
    <n v="3.52"/>
    <x v="31"/>
  </r>
  <r>
    <s v="52500"/>
    <s v="100054818"/>
    <s v="305528"/>
    <s v="10000"/>
    <s v="20100"/>
    <s v="5250000000"/>
    <s v="7269000"/>
    <s v=""/>
    <s v="00006"/>
    <s v=""/>
    <s v=""/>
    <s v=""/>
    <n v="19.93"/>
    <x v="4"/>
  </r>
  <r>
    <s v="52500"/>
    <s v="100054818"/>
    <s v="305528"/>
    <s v="10000"/>
    <s v="10100"/>
    <s v="5250000000"/>
    <s v="2100000"/>
    <s v=""/>
    <s v="00002"/>
    <s v=""/>
    <s v=""/>
    <s v=""/>
    <n v="-0.75"/>
    <x v="26"/>
  </r>
  <r>
    <s v="52500"/>
    <s v="100054818"/>
    <s v="305528"/>
    <s v="10000"/>
    <s v="20100"/>
    <s v="5250000000"/>
    <s v="2100000"/>
    <s v=""/>
    <s v="00006"/>
    <s v=""/>
    <s v=""/>
    <s v=""/>
    <n v="-4.25"/>
    <x v="5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27"/>
  </r>
  <r>
    <s v="52500"/>
    <s v="100054818"/>
    <s v="305528"/>
    <s v="10000"/>
    <s v="20100"/>
    <s v="5250000000"/>
    <s v="2105000"/>
    <s v=""/>
    <s v="00006"/>
    <s v=""/>
    <s v=""/>
    <s v=""/>
    <n v="-109.64"/>
    <x v="6"/>
  </r>
  <r>
    <s v="52500"/>
    <s v="100054818"/>
    <s v="305528"/>
    <s v="10000"/>
    <s v="10100"/>
    <s v="5250000000"/>
    <s v="2100000"/>
    <s v=""/>
    <s v="00002"/>
    <s v=""/>
    <s v=""/>
    <s v=""/>
    <n v="-3.52"/>
    <x v="26"/>
  </r>
  <r>
    <s v="52500"/>
    <s v="100054818"/>
    <s v="305528"/>
    <s v="10000"/>
    <s v="10100"/>
    <s v="5250000000"/>
    <s v="7100000"/>
    <s v=""/>
    <s v="00002"/>
    <s v=""/>
    <s v=""/>
    <s v=""/>
    <n v="29.32"/>
    <x v="30"/>
  </r>
  <r>
    <s v="52500"/>
    <s v="100054818"/>
    <s v="305528"/>
    <s v="10000"/>
    <s v="20100"/>
    <s v="5250000000"/>
    <s v="7100000"/>
    <s v=""/>
    <s v="00006"/>
    <s v=""/>
    <s v=""/>
    <s v=""/>
    <n v="1495.12"/>
    <x v="0"/>
  </r>
  <r>
    <s v="52500"/>
    <s v="100026784"/>
    <s v="500231"/>
    <s v="10000"/>
    <s v="20100"/>
    <s v="5250000000"/>
    <s v="7100000"/>
    <s v=""/>
    <s v="00006"/>
    <s v=""/>
    <s v=""/>
    <s v=""/>
    <n v="47.25"/>
    <x v="0"/>
  </r>
  <r>
    <s v="52500"/>
    <s v="100026784"/>
    <s v="500231"/>
    <s v="10000"/>
    <s v="20100"/>
    <s v="5250000000"/>
    <s v="7230000"/>
    <s v=""/>
    <s v="00006"/>
    <s v=""/>
    <s v=""/>
    <s v=""/>
    <n v="2.93"/>
    <x v="2"/>
  </r>
  <r>
    <s v="52500"/>
    <s v="100026784"/>
    <s v="500231"/>
    <s v="10000"/>
    <s v="20100"/>
    <s v="5250000000"/>
    <s v="7231000"/>
    <s v=""/>
    <s v="00006"/>
    <s v=""/>
    <s v=""/>
    <s v=""/>
    <n v="0.69"/>
    <x v="3"/>
  </r>
  <r>
    <s v="52500"/>
    <s v="100026784"/>
    <s v="500231"/>
    <s v="10000"/>
    <s v="20100"/>
    <s v="5250000000"/>
    <s v="2110000"/>
    <s v=""/>
    <s v="00006"/>
    <s v=""/>
    <s v=""/>
    <s v=""/>
    <n v="-2.93"/>
    <x v="8"/>
  </r>
  <r>
    <s v="52500"/>
    <s v="100026784"/>
    <s v="500231"/>
    <s v="10000"/>
    <s v="20100"/>
    <s v="5250000000"/>
    <s v="2053000"/>
    <s v=""/>
    <s v="00006"/>
    <s v=""/>
    <s v=""/>
    <s v=""/>
    <n v="-2.93"/>
    <x v="9"/>
  </r>
  <r>
    <s v="52500"/>
    <s v="100026784"/>
    <s v="500231"/>
    <s v="10000"/>
    <s v="20100"/>
    <s v="5250000000"/>
    <s v="2160000"/>
    <s v=""/>
    <s v="00006"/>
    <s v=""/>
    <s v=""/>
    <s v=""/>
    <n v="-0.69"/>
    <x v="10"/>
  </r>
  <r>
    <s v="52500"/>
    <s v="100026784"/>
    <s v="500231"/>
    <s v="10000"/>
    <s v="20100"/>
    <s v="5250000000"/>
    <s v="2058000"/>
    <s v=""/>
    <s v="00006"/>
    <s v=""/>
    <s v=""/>
    <s v=""/>
    <n v="-0.69"/>
    <x v="12"/>
  </r>
  <r>
    <s v="52500"/>
    <s v="100026784"/>
    <s v="500231"/>
    <s v="10000"/>
    <s v="20100"/>
    <s v="5250000000"/>
    <s v="1000000"/>
    <s v=""/>
    <s v="00006"/>
    <s v=""/>
    <s v=""/>
    <s v=""/>
    <n v="-43.63"/>
    <x v="1"/>
  </r>
  <r>
    <s v="52500"/>
    <s v="100062690"/>
    <s v="305454"/>
    <s v="10000"/>
    <s v="20100"/>
    <s v="5250000000"/>
    <s v="7100000"/>
    <s v=""/>
    <s v="00006"/>
    <s v=""/>
    <s v=""/>
    <s v=""/>
    <n v="2128.8000000000002"/>
    <x v="0"/>
  </r>
  <r>
    <s v="52500"/>
    <s v="100062690"/>
    <s v="305454"/>
    <s v="10000"/>
    <s v="20100"/>
    <s v="5250000000"/>
    <s v="7230000"/>
    <s v=""/>
    <s v="00006"/>
    <s v=""/>
    <s v=""/>
    <s v=""/>
    <n v="131.97999999999999"/>
    <x v="2"/>
  </r>
  <r>
    <s v="52500"/>
    <s v="100062690"/>
    <s v="305454"/>
    <s v="10000"/>
    <s v="20100"/>
    <s v="5250000000"/>
    <s v="7231000"/>
    <s v=""/>
    <s v="00006"/>
    <s v=""/>
    <s v=""/>
    <s v=""/>
    <n v="30.87"/>
    <x v="3"/>
  </r>
  <r>
    <s v="52500"/>
    <s v="100062690"/>
    <s v="305454"/>
    <s v="10000"/>
    <s v="20100"/>
    <s v="5250000000"/>
    <s v="7269000"/>
    <s v=""/>
    <s v="00006"/>
    <s v=""/>
    <s v=""/>
    <s v=""/>
    <n v="140.5"/>
    <x v="4"/>
  </r>
  <r>
    <s v="52500"/>
    <s v="100062690"/>
    <s v="305454"/>
    <s v="10000"/>
    <s v="20100"/>
    <s v="5250000000"/>
    <s v="7269000"/>
    <s v=""/>
    <s v="00006"/>
    <s v=""/>
    <s v=""/>
    <s v=""/>
    <n v="25.55"/>
    <x v="4"/>
  </r>
  <r>
    <s v="52500"/>
    <s v="100062690"/>
    <s v="305454"/>
    <s v="10000"/>
    <s v="20100"/>
    <s v="5250000000"/>
    <s v="2100000"/>
    <s v=""/>
    <s v="00006"/>
    <s v=""/>
    <s v=""/>
    <s v=""/>
    <n v="-5"/>
    <x v="5"/>
  </r>
  <r>
    <s v="52500"/>
    <s v="100062690"/>
    <s v="305454"/>
    <s v="10000"/>
    <s v="20100"/>
    <s v="5250000000"/>
    <s v="2105000"/>
    <s v=""/>
    <s v="00006"/>
    <s v=""/>
    <s v=""/>
    <s v=""/>
    <n v="-140.5"/>
    <x v="6"/>
  </r>
  <r>
    <s v="52500"/>
    <s v="100062690"/>
    <s v="305454"/>
    <s v="10000"/>
    <s v="20100"/>
    <s v="5250000000"/>
    <s v="2052000"/>
    <s v=""/>
    <s v="00006"/>
    <s v=""/>
    <s v=""/>
    <s v=""/>
    <n v="-140.5"/>
    <x v="7"/>
  </r>
  <r>
    <s v="52500"/>
    <s v="100062690"/>
    <s v="305454"/>
    <s v="10000"/>
    <s v="20100"/>
    <s v="5250000000"/>
    <s v="2110000"/>
    <s v=""/>
    <s v="00006"/>
    <s v=""/>
    <s v=""/>
    <s v=""/>
    <n v="-131.97999999999999"/>
    <x v="8"/>
  </r>
  <r>
    <s v="52500"/>
    <s v="100062690"/>
    <s v="305454"/>
    <s v="10000"/>
    <s v="20100"/>
    <s v="5250000000"/>
    <s v="2053000"/>
    <s v=""/>
    <s v="00006"/>
    <s v=""/>
    <s v=""/>
    <s v=""/>
    <n v="-131.97999999999999"/>
    <x v="9"/>
  </r>
  <r>
    <s v="52500"/>
    <s v="100062690"/>
    <s v="305454"/>
    <s v="10000"/>
    <s v="20100"/>
    <s v="5250000000"/>
    <s v="2160000"/>
    <s v=""/>
    <s v="00006"/>
    <s v=""/>
    <s v=""/>
    <s v=""/>
    <n v="-30.87"/>
    <x v="10"/>
  </r>
  <r>
    <s v="52500"/>
    <s v="100062690"/>
    <s v="305454"/>
    <s v="10000"/>
    <s v="20100"/>
    <s v="5250000000"/>
    <s v="2140000"/>
    <s v=""/>
    <s v="00006"/>
    <s v=""/>
    <s v=""/>
    <s v=""/>
    <n v="-274.72000000000003"/>
    <x v="11"/>
  </r>
  <r>
    <s v="52500"/>
    <s v="100062690"/>
    <s v="305454"/>
    <s v="10000"/>
    <s v="20100"/>
    <s v="5250000000"/>
    <s v="2058000"/>
    <s v=""/>
    <s v="00006"/>
    <s v=""/>
    <s v=""/>
    <s v=""/>
    <n v="-30.87"/>
    <x v="12"/>
  </r>
  <r>
    <s v="52500"/>
    <s v="100062690"/>
    <s v="305454"/>
    <s v="10000"/>
    <s v="20100"/>
    <s v="5250000000"/>
    <s v="2150000"/>
    <s v=""/>
    <s v="00006"/>
    <s v=""/>
    <s v=""/>
    <s v=""/>
    <n v="-109.23"/>
    <x v="13"/>
  </r>
  <r>
    <s v="52500"/>
    <s v="100062690"/>
    <s v="305454"/>
    <s v="10000"/>
    <s v="20100"/>
    <s v="5250000000"/>
    <s v="1000000"/>
    <s v=""/>
    <s v="00006"/>
    <s v=""/>
    <s v=""/>
    <s v=""/>
    <n v="-1436.5"/>
    <x v="1"/>
  </r>
  <r>
    <s v="52500"/>
    <s v="100062690"/>
    <s v="305454"/>
    <s v="10000"/>
    <s v="20100"/>
    <s v="5250000000"/>
    <s v="2100000"/>
    <s v=""/>
    <s v="00006"/>
    <s v=""/>
    <s v=""/>
    <s v=""/>
    <n v="-25.55"/>
    <x v="5"/>
  </r>
  <r>
    <s v="52500"/>
    <s v="100053426"/>
    <s v="302582"/>
    <s v="10000"/>
    <s v="20100"/>
    <s v="5250000000"/>
    <s v="2140000"/>
    <s v=""/>
    <s v="00006"/>
    <s v=""/>
    <s v=""/>
    <s v=""/>
    <n v="-65.56"/>
    <x v="11"/>
  </r>
  <r>
    <s v="52500"/>
    <s v="100053426"/>
    <s v="302582"/>
    <s v="10000"/>
    <s v="20100"/>
    <s v="5250000000"/>
    <s v="2058000"/>
    <s v=""/>
    <s v="00006"/>
    <s v=""/>
    <s v=""/>
    <s v=""/>
    <n v="-14.77"/>
    <x v="12"/>
  </r>
  <r>
    <s v="52500"/>
    <s v="100053426"/>
    <s v="302582"/>
    <s v="10000"/>
    <s v="20100"/>
    <s v="5250000000"/>
    <s v="2150000"/>
    <s v=""/>
    <s v="00006"/>
    <s v=""/>
    <s v=""/>
    <s v=""/>
    <n v="-35.85"/>
    <x v="13"/>
  </r>
  <r>
    <s v="52500"/>
    <s v="100053426"/>
    <s v="302582"/>
    <s v="10000"/>
    <s v="20100"/>
    <s v="5250000000"/>
    <s v="1000000"/>
    <s v=""/>
    <s v="00006"/>
    <s v=""/>
    <s v=""/>
    <s v=""/>
    <n v="-772.15"/>
    <x v="1"/>
  </r>
  <r>
    <s v="52500"/>
    <s v="100053426"/>
    <s v="302582"/>
    <s v="10000"/>
    <s v="20100"/>
    <s v="5250000000"/>
    <s v="2100000"/>
    <s v=""/>
    <s v="00006"/>
    <s v=""/>
    <s v=""/>
    <s v=""/>
    <n v="-12.22"/>
    <x v="5"/>
  </r>
  <r>
    <s v="52500"/>
    <s v="100053426"/>
    <s v="302582"/>
    <s v="10000"/>
    <s v="20100"/>
    <s v="5250000000"/>
    <s v="2052000"/>
    <s v=""/>
    <s v="00006"/>
    <s v=""/>
    <s v=""/>
    <s v=""/>
    <n v="-67.239999999999995"/>
    <x v="7"/>
  </r>
  <r>
    <s v="52500"/>
    <s v="100053426"/>
    <s v="302582"/>
    <s v="10000"/>
    <s v="20100"/>
    <s v="5250000000"/>
    <s v="2110000"/>
    <s v=""/>
    <s v="00006"/>
    <s v=""/>
    <s v=""/>
    <s v=""/>
    <n v="-63.16"/>
    <x v="8"/>
  </r>
  <r>
    <s v="52500"/>
    <s v="100053426"/>
    <s v="302582"/>
    <s v="10000"/>
    <s v="20100"/>
    <s v="5250000000"/>
    <s v="2053000"/>
    <s v=""/>
    <s v="00006"/>
    <s v=""/>
    <s v=""/>
    <s v=""/>
    <n v="-63.16"/>
    <x v="9"/>
  </r>
  <r>
    <s v="52500"/>
    <s v="100053426"/>
    <s v="302582"/>
    <s v="10000"/>
    <s v="20100"/>
    <s v="5250000000"/>
    <s v="2160000"/>
    <s v=""/>
    <s v="00006"/>
    <s v=""/>
    <s v=""/>
    <s v=""/>
    <n v="-14.77"/>
    <x v="10"/>
  </r>
  <r>
    <s v="52500"/>
    <s v="100053426"/>
    <s v="302582"/>
    <s v="10000"/>
    <s v="20100"/>
    <s v="5250000000"/>
    <s v="7100000"/>
    <s v=""/>
    <s v="00006"/>
    <s v=""/>
    <s v=""/>
    <s v=""/>
    <n v="179.1"/>
    <x v="0"/>
  </r>
  <r>
    <s v="52500"/>
    <s v="100053426"/>
    <s v="302582"/>
    <s v="10000"/>
    <s v="20100"/>
    <s v="5250000000"/>
    <s v="7100000"/>
    <s v=""/>
    <s v="00006"/>
    <s v=""/>
    <s v=""/>
    <s v=""/>
    <n v="838.73"/>
    <x v="0"/>
  </r>
  <r>
    <s v="52500"/>
    <s v="100053426"/>
    <s v="302582"/>
    <s v="10000"/>
    <s v="20100"/>
    <s v="5250000000"/>
    <s v="7100000"/>
    <s v=""/>
    <s v="00006"/>
    <s v=""/>
    <s v=""/>
    <s v=""/>
    <n v="0.9"/>
    <x v="0"/>
  </r>
  <r>
    <s v="52500"/>
    <s v="100053426"/>
    <s v="302582"/>
    <s v="10000"/>
    <s v="20100"/>
    <s v="5250000000"/>
    <s v="7230000"/>
    <s v=""/>
    <s v="00006"/>
    <s v=""/>
    <s v=""/>
    <s v=""/>
    <n v="63.16"/>
    <x v="2"/>
  </r>
  <r>
    <s v="52500"/>
    <s v="100053426"/>
    <s v="302582"/>
    <s v="10000"/>
    <s v="20100"/>
    <s v="5250000000"/>
    <s v="7231000"/>
    <s v=""/>
    <s v="00006"/>
    <s v=""/>
    <s v=""/>
    <s v=""/>
    <n v="14.77"/>
    <x v="3"/>
  </r>
  <r>
    <s v="52500"/>
    <s v="100053426"/>
    <s v="302582"/>
    <s v="10000"/>
    <s v="20100"/>
    <s v="5250000000"/>
    <s v="7269000"/>
    <s v=""/>
    <s v="00006"/>
    <s v=""/>
    <s v=""/>
    <s v=""/>
    <n v="67.239999999999995"/>
    <x v="4"/>
  </r>
  <r>
    <s v="52500"/>
    <s v="100053426"/>
    <s v="302582"/>
    <s v="10000"/>
    <s v="20100"/>
    <s v="5250000000"/>
    <s v="7269000"/>
    <s v=""/>
    <s v="00006"/>
    <s v=""/>
    <s v=""/>
    <s v=""/>
    <n v="12.22"/>
    <x v="4"/>
  </r>
  <r>
    <s v="52500"/>
    <s v="100053426"/>
    <s v="302582"/>
    <s v="10000"/>
    <s v="20100"/>
    <s v="5250000000"/>
    <s v="2105000"/>
    <s v=""/>
    <s v="00006"/>
    <s v=""/>
    <s v=""/>
    <s v=""/>
    <n v="-67.239999999999995"/>
    <x v="6"/>
  </r>
  <r>
    <s v="52500"/>
    <s v="100005511"/>
    <s v="311827"/>
    <s v="10000"/>
    <s v="10100"/>
    <s v="5250000000"/>
    <s v="2110000"/>
    <s v=""/>
    <s v="00002"/>
    <s v=""/>
    <s v=""/>
    <s v=""/>
    <n v="-173.34"/>
    <x v="21"/>
  </r>
  <r>
    <s v="52500"/>
    <s v="100005511"/>
    <s v="311827"/>
    <s v="10000"/>
    <s v="10100"/>
    <s v="5250000000"/>
    <s v="2053000"/>
    <s v=""/>
    <s v="00002"/>
    <s v=""/>
    <s v=""/>
    <s v=""/>
    <n v="-173.34"/>
    <x v="20"/>
  </r>
  <r>
    <s v="52500"/>
    <s v="100005511"/>
    <s v="311827"/>
    <s v="10000"/>
    <s v="10100"/>
    <s v="5250000000"/>
    <s v="2160000"/>
    <s v=""/>
    <s v="00002"/>
    <s v=""/>
    <s v=""/>
    <s v=""/>
    <n v="-40.54"/>
    <x v="19"/>
  </r>
  <r>
    <s v="52500"/>
    <s v="100005511"/>
    <s v="311827"/>
    <s v="10000"/>
    <s v="10100"/>
    <s v="5250000000"/>
    <s v="2140000"/>
    <s v=""/>
    <s v="00002"/>
    <s v=""/>
    <s v=""/>
    <s v=""/>
    <n v="-282.64999999999998"/>
    <x v="18"/>
  </r>
  <r>
    <s v="52500"/>
    <s v="100005511"/>
    <s v="311827"/>
    <s v="10000"/>
    <s v="10100"/>
    <s v="5250000000"/>
    <s v="2058000"/>
    <s v=""/>
    <s v="00002"/>
    <s v=""/>
    <s v=""/>
    <s v=""/>
    <n v="-40.54"/>
    <x v="25"/>
  </r>
  <r>
    <s v="52500"/>
    <s v="100005511"/>
    <s v="311827"/>
    <s v="10000"/>
    <s v="10100"/>
    <s v="5250000000"/>
    <s v="2150000"/>
    <s v=""/>
    <s v="00002"/>
    <s v=""/>
    <s v=""/>
    <s v=""/>
    <n v="-151.19"/>
    <x v="17"/>
  </r>
  <r>
    <s v="52500"/>
    <s v="100005511"/>
    <s v="311827"/>
    <s v="10000"/>
    <s v="10100"/>
    <s v="5250000000"/>
    <s v="1000000"/>
    <s v=""/>
    <s v="00002"/>
    <s v=""/>
    <s v=""/>
    <s v=""/>
    <n v="-1747.77"/>
    <x v="16"/>
  </r>
  <r>
    <s v="52500"/>
    <s v="100005511"/>
    <s v="311827"/>
    <s v="10000"/>
    <s v="10100"/>
    <s v="5250000000"/>
    <s v="7100000"/>
    <s v=""/>
    <s v="00002"/>
    <s v=""/>
    <s v=""/>
    <s v=""/>
    <n v="288.48"/>
    <x v="30"/>
  </r>
  <r>
    <s v="52500"/>
    <s v="100005511"/>
    <s v="311827"/>
    <s v="10000"/>
    <s v="10100"/>
    <s v="5250000000"/>
    <s v="7100000"/>
    <s v=""/>
    <s v="00002"/>
    <s v=""/>
    <s v=""/>
    <s v=""/>
    <n v="2307.84"/>
    <x v="30"/>
  </r>
  <r>
    <s v="52500"/>
    <s v="100005511"/>
    <s v="311827"/>
    <s v="10000"/>
    <s v="10100"/>
    <s v="5250000000"/>
    <s v="7100000"/>
    <s v=""/>
    <s v="00002"/>
    <s v=""/>
    <s v=""/>
    <s v=""/>
    <n v="288.48"/>
    <x v="30"/>
  </r>
  <r>
    <s v="52500"/>
    <s v="100005511"/>
    <s v="311827"/>
    <s v="10000"/>
    <s v="10100"/>
    <s v="5250000000"/>
    <s v="7230000"/>
    <s v=""/>
    <s v="00002"/>
    <s v=""/>
    <s v=""/>
    <s v=""/>
    <n v="173.34"/>
    <x v="23"/>
  </r>
  <r>
    <s v="52500"/>
    <s v="100005511"/>
    <s v="311827"/>
    <s v="10000"/>
    <s v="10100"/>
    <s v="5250000000"/>
    <s v="7231000"/>
    <s v=""/>
    <s v="00002"/>
    <s v=""/>
    <s v=""/>
    <s v=""/>
    <n v="40.54"/>
    <x v="22"/>
  </r>
  <r>
    <s v="52500"/>
    <s v="100005511"/>
    <s v="311827"/>
    <s v="10000"/>
    <s v="10100"/>
    <s v="5250000000"/>
    <s v="7269000"/>
    <s v=""/>
    <s v="00002"/>
    <s v=""/>
    <s v=""/>
    <s v=""/>
    <n v="190.4"/>
    <x v="31"/>
  </r>
  <r>
    <s v="52500"/>
    <s v="100005511"/>
    <s v="311827"/>
    <s v="10000"/>
    <s v="10100"/>
    <s v="5250000000"/>
    <s v="7269000"/>
    <s v=""/>
    <s v="00002"/>
    <s v=""/>
    <s v=""/>
    <s v=""/>
    <n v="34.619999999999997"/>
    <x v="31"/>
  </r>
  <r>
    <s v="52500"/>
    <s v="100005511"/>
    <s v="311827"/>
    <s v="10000"/>
    <s v="10100"/>
    <s v="5250000000"/>
    <s v="2100000"/>
    <s v=""/>
    <s v="00002"/>
    <s v=""/>
    <s v=""/>
    <s v=""/>
    <n v="-10"/>
    <x v="26"/>
  </r>
  <r>
    <s v="52500"/>
    <s v="100005511"/>
    <s v="311827"/>
    <s v="10000"/>
    <s v="10100"/>
    <s v="5250000000"/>
    <s v="2100000"/>
    <s v=""/>
    <s v="00002"/>
    <s v=""/>
    <s v=""/>
    <s v=""/>
    <n v="-200"/>
    <x v="26"/>
  </r>
  <r>
    <s v="52500"/>
    <s v="100005511"/>
    <s v="311827"/>
    <s v="10000"/>
    <s v="10100"/>
    <s v="5250000000"/>
    <s v="2100000"/>
    <s v=""/>
    <s v="00002"/>
    <s v=""/>
    <s v=""/>
    <s v=""/>
    <n v="-69.23"/>
    <x v="26"/>
  </r>
  <r>
    <s v="52500"/>
    <s v="100005511"/>
    <s v="311827"/>
    <s v="10000"/>
    <s v="10100"/>
    <s v="5250000000"/>
    <s v="2105000"/>
    <s v=""/>
    <s v="00002"/>
    <s v=""/>
    <s v=""/>
    <s v=""/>
    <n v="-190.4"/>
    <x v="27"/>
  </r>
  <r>
    <s v="52500"/>
    <s v="100005511"/>
    <s v="311827"/>
    <s v="10000"/>
    <s v="10100"/>
    <s v="5250000000"/>
    <s v="2190000"/>
    <s v=""/>
    <s v="00002"/>
    <s v=""/>
    <s v=""/>
    <s v=""/>
    <n v="-19.68"/>
    <x v="28"/>
  </r>
  <r>
    <s v="52500"/>
    <s v="100005511"/>
    <s v="311827"/>
    <s v="10000"/>
    <s v="10100"/>
    <s v="5250000000"/>
    <s v="2100000"/>
    <s v=""/>
    <s v="00002"/>
    <s v=""/>
    <s v=""/>
    <s v=""/>
    <n v="-34.619999999999997"/>
    <x v="26"/>
  </r>
  <r>
    <s v="52500"/>
    <s v="100005511"/>
    <s v="311827"/>
    <s v="10000"/>
    <s v="10100"/>
    <s v="5250000000"/>
    <s v="2052000"/>
    <s v=""/>
    <s v="00002"/>
    <s v=""/>
    <s v=""/>
    <s v=""/>
    <n v="-190.4"/>
    <x v="29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1697">
  <r>
    <s v="52500"/>
    <s v="100070774"/>
    <s v="311828"/>
    <s v="10000"/>
    <s v="20100"/>
    <s v="5250000000"/>
    <s v="2052000"/>
    <s v=""/>
    <s v="00006"/>
    <s v=""/>
    <s v=""/>
    <s v=""/>
    <n v="-91.42"/>
    <x v="0"/>
  </r>
  <r>
    <s v="52500"/>
    <s v="100070774"/>
    <s v="311828"/>
    <s v="10000"/>
    <s v="20100"/>
    <s v="5250000000"/>
    <s v="2056000"/>
    <s v=""/>
    <s v="00006"/>
    <s v=""/>
    <s v=""/>
    <s v=""/>
    <n v="-239.4"/>
    <x v="1"/>
  </r>
  <r>
    <s v="52500"/>
    <s v="100070774"/>
    <s v="311828"/>
    <s v="10000"/>
    <s v="20100"/>
    <s v="5250000000"/>
    <s v="2100000"/>
    <s v=""/>
    <s v="00006"/>
    <s v=""/>
    <s v=""/>
    <s v=""/>
    <n v="-16.62"/>
    <x v="2"/>
  </r>
  <r>
    <s v="52500"/>
    <s v="100070774"/>
    <s v="311828"/>
    <s v="10000"/>
    <s v="20100"/>
    <s v="5250000000"/>
    <s v="2100000"/>
    <s v=""/>
    <s v="00006"/>
    <s v=""/>
    <s v=""/>
    <s v=""/>
    <n v="-2.77"/>
    <x v="2"/>
  </r>
  <r>
    <s v="52500"/>
    <s v="100070774"/>
    <s v="311828"/>
    <s v="10000"/>
    <s v="20100"/>
    <s v="5250000000"/>
    <s v="2110000"/>
    <s v=""/>
    <s v="00006"/>
    <s v=""/>
    <s v=""/>
    <s v=""/>
    <n v="-84.31"/>
    <x v="3"/>
  </r>
  <r>
    <s v="52500"/>
    <s v="100070774"/>
    <s v="311828"/>
    <s v="10000"/>
    <s v="20100"/>
    <s v="5250000000"/>
    <s v="2110000"/>
    <s v=""/>
    <s v="00006"/>
    <s v=""/>
    <s v=""/>
    <s v=""/>
    <n v="-14.05"/>
    <x v="3"/>
  </r>
  <r>
    <s v="52500"/>
    <s v="100070774"/>
    <s v="311828"/>
    <s v="10000"/>
    <s v="20100"/>
    <s v="5250000000"/>
    <s v="2053000"/>
    <s v=""/>
    <s v="00006"/>
    <s v=""/>
    <s v=""/>
    <s v=""/>
    <n v="-84.31"/>
    <x v="4"/>
  </r>
  <r>
    <s v="52500"/>
    <s v="100070774"/>
    <s v="311828"/>
    <s v="10000"/>
    <s v="20100"/>
    <s v="5250000000"/>
    <s v="2053000"/>
    <s v=""/>
    <s v="00006"/>
    <s v=""/>
    <s v=""/>
    <s v=""/>
    <n v="-14.05"/>
    <x v="4"/>
  </r>
  <r>
    <s v="52500"/>
    <s v="100070774"/>
    <s v="311828"/>
    <s v="10000"/>
    <s v="20100"/>
    <s v="5250000000"/>
    <s v="2160000"/>
    <s v=""/>
    <s v="00006"/>
    <s v=""/>
    <s v=""/>
    <s v=""/>
    <n v="-19.71"/>
    <x v="5"/>
  </r>
  <r>
    <s v="52500"/>
    <s v="100070774"/>
    <s v="311828"/>
    <s v="10000"/>
    <s v="20100"/>
    <s v="5250000000"/>
    <s v="2160000"/>
    <s v=""/>
    <s v="00006"/>
    <s v=""/>
    <s v=""/>
    <s v=""/>
    <n v="-3.29"/>
    <x v="5"/>
  </r>
  <r>
    <s v="52500"/>
    <s v="100070774"/>
    <s v="311828"/>
    <s v="10000"/>
    <s v="20100"/>
    <s v="5250000000"/>
    <s v="2140000"/>
    <s v=""/>
    <s v="00006"/>
    <s v=""/>
    <s v=""/>
    <s v=""/>
    <n v="-143.91"/>
    <x v="6"/>
  </r>
  <r>
    <s v="52500"/>
    <s v="100070774"/>
    <s v="311828"/>
    <s v="10000"/>
    <s v="20100"/>
    <s v="5250000000"/>
    <s v="2140000"/>
    <s v=""/>
    <s v="00006"/>
    <s v=""/>
    <s v=""/>
    <s v=""/>
    <n v="-23.98"/>
    <x v="6"/>
  </r>
  <r>
    <s v="52500"/>
    <s v="100070774"/>
    <s v="311828"/>
    <s v="10000"/>
    <s v="20100"/>
    <s v="5250000000"/>
    <s v="2058000"/>
    <s v=""/>
    <s v="00006"/>
    <s v=""/>
    <s v=""/>
    <s v=""/>
    <n v="-19.71"/>
    <x v="7"/>
  </r>
  <r>
    <s v="52500"/>
    <s v="100070774"/>
    <s v="311828"/>
    <s v="10000"/>
    <s v="20100"/>
    <s v="5250000000"/>
    <s v="2058000"/>
    <s v=""/>
    <s v="00006"/>
    <s v=""/>
    <s v=""/>
    <s v=""/>
    <n v="-3.29"/>
    <x v="7"/>
  </r>
  <r>
    <s v="52500"/>
    <s v="100070774"/>
    <s v="311828"/>
    <s v="10000"/>
    <s v="20100"/>
    <s v="5250000000"/>
    <s v="2150000"/>
    <s v=""/>
    <s v="00006"/>
    <s v=""/>
    <s v=""/>
    <s v=""/>
    <n v="-63.75"/>
    <x v="8"/>
  </r>
  <r>
    <s v="52500"/>
    <s v="100070774"/>
    <s v="311828"/>
    <s v="10000"/>
    <s v="20100"/>
    <s v="5250000000"/>
    <s v="2150000"/>
    <s v=""/>
    <s v="00006"/>
    <s v=""/>
    <s v=""/>
    <s v=""/>
    <n v="-10.62"/>
    <x v="8"/>
  </r>
  <r>
    <s v="52500"/>
    <s v="100070774"/>
    <s v="311828"/>
    <s v="10000"/>
    <s v="20100"/>
    <s v="5250000000"/>
    <s v="1000000"/>
    <s v=""/>
    <s v="00006"/>
    <s v=""/>
    <s v=""/>
    <s v=""/>
    <n v="-841.04"/>
    <x v="9"/>
  </r>
  <r>
    <s v="52500"/>
    <s v="100070774"/>
    <s v="311828"/>
    <s v="10000"/>
    <s v="20100"/>
    <s v="5250000000"/>
    <s v="1000000"/>
    <s v=""/>
    <s v="00006"/>
    <s v=""/>
    <s v=""/>
    <s v=""/>
    <n v="-140.16999999999999"/>
    <x v="9"/>
  </r>
  <r>
    <s v="52500"/>
    <s v="100070774"/>
    <s v="311828"/>
    <s v="10000"/>
    <s v="20100"/>
    <s v="5250000000"/>
    <s v="7231000"/>
    <s v=""/>
    <s v="00006"/>
    <s v=""/>
    <s v=""/>
    <s v=""/>
    <n v="19.71"/>
    <x v="10"/>
  </r>
  <r>
    <s v="52500"/>
    <s v="100070774"/>
    <s v="311828"/>
    <s v="10000"/>
    <s v="20100"/>
    <s v="5250000000"/>
    <s v="7231000"/>
    <s v=""/>
    <s v="00006"/>
    <s v=""/>
    <s v=""/>
    <s v=""/>
    <n v="3.29"/>
    <x v="10"/>
  </r>
  <r>
    <s v="52500"/>
    <s v="100070774"/>
    <s v="311828"/>
    <s v="10000"/>
    <s v="20100"/>
    <s v="5250000000"/>
    <s v="7240000"/>
    <s v=""/>
    <s v="00006"/>
    <s v=""/>
    <s v=""/>
    <s v=""/>
    <n v="239.4"/>
    <x v="11"/>
  </r>
  <r>
    <s v="52500"/>
    <s v="100070774"/>
    <s v="311828"/>
    <s v="10000"/>
    <s v="20100"/>
    <s v="5250000000"/>
    <s v="7240000"/>
    <s v=""/>
    <s v="00006"/>
    <s v=""/>
    <s v=""/>
    <s v=""/>
    <n v="39.9"/>
    <x v="11"/>
  </r>
  <r>
    <s v="52500"/>
    <s v="100070774"/>
    <s v="311828"/>
    <s v="10000"/>
    <s v="20100"/>
    <s v="5250000000"/>
    <s v="7245000"/>
    <s v=""/>
    <s v="00006"/>
    <s v=""/>
    <s v=""/>
    <s v=""/>
    <n v="26.79"/>
    <x v="12"/>
  </r>
  <r>
    <s v="52500"/>
    <s v="100070774"/>
    <s v="311828"/>
    <s v="10000"/>
    <s v="20100"/>
    <s v="5250000000"/>
    <s v="7245000"/>
    <s v=""/>
    <s v="00006"/>
    <s v=""/>
    <s v=""/>
    <s v=""/>
    <n v="4.46"/>
    <x v="12"/>
  </r>
  <r>
    <s v="52500"/>
    <s v="100070774"/>
    <s v="311828"/>
    <s v="10000"/>
    <s v="20100"/>
    <s v="5250000000"/>
    <s v="7269000"/>
    <s v=""/>
    <s v="00006"/>
    <s v=""/>
    <s v=""/>
    <s v=""/>
    <n v="91.42"/>
    <x v="13"/>
  </r>
  <r>
    <s v="52500"/>
    <s v="100070774"/>
    <s v="311828"/>
    <s v="10000"/>
    <s v="20100"/>
    <s v="5250000000"/>
    <s v="7269000"/>
    <s v=""/>
    <s v="00006"/>
    <s v=""/>
    <s v=""/>
    <s v=""/>
    <n v="15.24"/>
    <x v="13"/>
  </r>
  <r>
    <s v="52500"/>
    <s v="100070774"/>
    <s v="311828"/>
    <s v="10000"/>
    <s v="20100"/>
    <s v="5250000000"/>
    <s v="7269000"/>
    <s v=""/>
    <s v="00006"/>
    <s v=""/>
    <s v=""/>
    <s v=""/>
    <n v="16.62"/>
    <x v="13"/>
  </r>
  <r>
    <s v="52500"/>
    <s v="100070774"/>
    <s v="311828"/>
    <s v="10000"/>
    <s v="20100"/>
    <s v="5250000000"/>
    <s v="7269000"/>
    <s v=""/>
    <s v="00006"/>
    <s v=""/>
    <s v=""/>
    <s v=""/>
    <n v="2.77"/>
    <x v="13"/>
  </r>
  <r>
    <s v="52500"/>
    <s v="100070774"/>
    <s v="311828"/>
    <s v="10000"/>
    <s v="20100"/>
    <s v="5250000000"/>
    <s v="2100000"/>
    <s v=""/>
    <s v="00006"/>
    <s v=""/>
    <s v=""/>
    <s v=""/>
    <n v="-107.14"/>
    <x v="2"/>
  </r>
  <r>
    <s v="52500"/>
    <s v="100070774"/>
    <s v="311828"/>
    <s v="10000"/>
    <s v="20100"/>
    <s v="5250000000"/>
    <s v="2056000"/>
    <s v=""/>
    <s v="00006"/>
    <s v=""/>
    <s v=""/>
    <s v=""/>
    <n v="-39.9"/>
    <x v="1"/>
  </r>
  <r>
    <s v="52500"/>
    <s v="100070774"/>
    <s v="311828"/>
    <s v="10000"/>
    <s v="20100"/>
    <s v="5250000000"/>
    <s v="7100000"/>
    <s v=""/>
    <s v="00006"/>
    <s v=""/>
    <s v=""/>
    <s v=""/>
    <n v="1385.14"/>
    <x v="14"/>
  </r>
  <r>
    <s v="52500"/>
    <s v="100070774"/>
    <s v="311828"/>
    <s v="10000"/>
    <s v="20100"/>
    <s v="5250000000"/>
    <s v="7100000"/>
    <s v=""/>
    <s v="00006"/>
    <s v=""/>
    <s v=""/>
    <s v=""/>
    <n v="230.86"/>
    <x v="14"/>
  </r>
  <r>
    <s v="52500"/>
    <s v="100070774"/>
    <s v="311828"/>
    <s v="10000"/>
    <s v="20100"/>
    <s v="5250000000"/>
    <s v="7230000"/>
    <s v=""/>
    <s v="00006"/>
    <s v=""/>
    <s v=""/>
    <s v=""/>
    <n v="84.31"/>
    <x v="15"/>
  </r>
  <r>
    <s v="52500"/>
    <s v="100070774"/>
    <s v="311828"/>
    <s v="10000"/>
    <s v="20100"/>
    <s v="5250000000"/>
    <s v="7230000"/>
    <s v=""/>
    <s v="00006"/>
    <s v=""/>
    <s v=""/>
    <s v=""/>
    <n v="14.05"/>
    <x v="15"/>
  </r>
  <r>
    <s v="52500"/>
    <s v="100070774"/>
    <s v="311828"/>
    <s v="10000"/>
    <s v="20100"/>
    <s v="5250000000"/>
    <s v="2100000"/>
    <s v=""/>
    <s v="00006"/>
    <s v=""/>
    <s v=""/>
    <s v=""/>
    <n v="-17.86"/>
    <x v="2"/>
  </r>
  <r>
    <s v="52500"/>
    <s v="100070774"/>
    <s v="311828"/>
    <s v="10000"/>
    <s v="20100"/>
    <s v="5250000000"/>
    <s v="2100000"/>
    <s v=""/>
    <s v="00006"/>
    <s v=""/>
    <s v=""/>
    <s v=""/>
    <n v="-8.57"/>
    <x v="2"/>
  </r>
  <r>
    <s v="52500"/>
    <s v="100070774"/>
    <s v="311828"/>
    <s v="10000"/>
    <s v="20100"/>
    <s v="5250000000"/>
    <s v="2100000"/>
    <s v=""/>
    <s v="00006"/>
    <s v=""/>
    <s v=""/>
    <s v=""/>
    <n v="-1.43"/>
    <x v="2"/>
  </r>
  <r>
    <s v="52500"/>
    <s v="100070774"/>
    <s v="311828"/>
    <s v="10000"/>
    <s v="20100"/>
    <s v="5250000000"/>
    <s v="2100000"/>
    <s v=""/>
    <s v="00006"/>
    <s v=""/>
    <s v=""/>
    <s v=""/>
    <n v="-2.8"/>
    <x v="2"/>
  </r>
  <r>
    <s v="52500"/>
    <s v="100070774"/>
    <s v="311828"/>
    <s v="10000"/>
    <s v="20100"/>
    <s v="5250000000"/>
    <s v="2100000"/>
    <s v=""/>
    <s v="00006"/>
    <s v=""/>
    <s v=""/>
    <s v=""/>
    <n v="-0.47"/>
    <x v="2"/>
  </r>
  <r>
    <s v="52500"/>
    <s v="100070774"/>
    <s v="311828"/>
    <s v="10000"/>
    <s v="20100"/>
    <s v="5250000000"/>
    <s v="2105000"/>
    <s v=""/>
    <s v="00006"/>
    <s v=""/>
    <s v=""/>
    <s v=""/>
    <n v="-91.42"/>
    <x v="16"/>
  </r>
  <r>
    <s v="52500"/>
    <s v="100070774"/>
    <s v="311828"/>
    <s v="10000"/>
    <s v="20100"/>
    <s v="5250000000"/>
    <s v="2105000"/>
    <s v=""/>
    <s v="00006"/>
    <s v=""/>
    <s v=""/>
    <s v=""/>
    <n v="-15.24"/>
    <x v="16"/>
  </r>
  <r>
    <s v="52500"/>
    <s v="100070774"/>
    <s v="311828"/>
    <s v="10000"/>
    <s v="20100"/>
    <s v="5250000000"/>
    <s v="2130000"/>
    <s v=""/>
    <s v="00006"/>
    <s v=""/>
    <s v=""/>
    <s v=""/>
    <n v="-13.71"/>
    <x v="17"/>
  </r>
  <r>
    <s v="52500"/>
    <s v="100070774"/>
    <s v="311828"/>
    <s v="10000"/>
    <s v="20100"/>
    <s v="5250000000"/>
    <s v="2130000"/>
    <s v=""/>
    <s v="00006"/>
    <s v=""/>
    <s v=""/>
    <s v=""/>
    <n v="-2.29"/>
    <x v="17"/>
  </r>
  <r>
    <s v="52500"/>
    <s v="100070774"/>
    <s v="311828"/>
    <s v="10000"/>
    <s v="20100"/>
    <s v="5250000000"/>
    <s v="2100000"/>
    <s v=""/>
    <s v="00006"/>
    <s v=""/>
    <s v=""/>
    <s v=""/>
    <n v="-8.7799999999999994"/>
    <x v="2"/>
  </r>
  <r>
    <s v="52500"/>
    <s v="100070774"/>
    <s v="311828"/>
    <s v="10000"/>
    <s v="20100"/>
    <s v="5250000000"/>
    <s v="2100000"/>
    <s v=""/>
    <s v="00006"/>
    <s v=""/>
    <s v=""/>
    <s v=""/>
    <n v="-1.46"/>
    <x v="2"/>
  </r>
  <r>
    <s v="52500"/>
    <s v="100070774"/>
    <s v="311828"/>
    <s v="10000"/>
    <s v="20100"/>
    <s v="5250000000"/>
    <s v="2061000"/>
    <s v=""/>
    <s v="00006"/>
    <s v=""/>
    <s v=""/>
    <s v=""/>
    <n v="-26.79"/>
    <x v="18"/>
  </r>
  <r>
    <s v="52500"/>
    <s v="100070774"/>
    <s v="311828"/>
    <s v="10000"/>
    <s v="20100"/>
    <s v="5250000000"/>
    <s v="2061000"/>
    <s v=""/>
    <s v="00006"/>
    <s v=""/>
    <s v=""/>
    <s v=""/>
    <n v="-4.46"/>
    <x v="18"/>
  </r>
  <r>
    <s v="52500"/>
    <s v="100070774"/>
    <s v="311828"/>
    <s v="10000"/>
    <s v="20100"/>
    <s v="5250000000"/>
    <s v="2052000"/>
    <s v=""/>
    <s v="00006"/>
    <s v=""/>
    <s v=""/>
    <s v=""/>
    <n v="-15.24"/>
    <x v="0"/>
  </r>
  <r>
    <s v="52500"/>
    <s v="100088287"/>
    <s v="507423"/>
    <s v="10000"/>
    <s v="20100"/>
    <s v="5250000000"/>
    <s v="1000000"/>
    <s v=""/>
    <s v="00006"/>
    <s v=""/>
    <s v=""/>
    <s v=""/>
    <n v="-38.74"/>
    <x v="9"/>
  </r>
  <r>
    <s v="52500"/>
    <s v="100088287"/>
    <s v="507423"/>
    <s v="10000"/>
    <s v="20100"/>
    <s v="5250000000"/>
    <s v="1000000"/>
    <s v=""/>
    <s v="00006"/>
    <s v=""/>
    <s v=""/>
    <s v=""/>
    <n v="-374.55"/>
    <x v="9"/>
  </r>
  <r>
    <s v="52500"/>
    <s v="100088287"/>
    <s v="507423"/>
    <s v="10000"/>
    <s v="20100"/>
    <s v="5250000000"/>
    <s v="7150000"/>
    <s v=""/>
    <s v="00006"/>
    <s v=""/>
    <s v=""/>
    <s v=""/>
    <n v="3.9"/>
    <x v="19"/>
  </r>
  <r>
    <s v="52500"/>
    <s v="100088287"/>
    <s v="507423"/>
    <s v="10000"/>
    <s v="20100"/>
    <s v="5250000000"/>
    <s v="7150000"/>
    <s v=""/>
    <s v="00006"/>
    <s v=""/>
    <s v=""/>
    <s v=""/>
    <n v="54"/>
    <x v="19"/>
  </r>
  <r>
    <s v="52500"/>
    <s v="100088287"/>
    <s v="507423"/>
    <s v="10000"/>
    <s v="20100"/>
    <s v="5250000000"/>
    <s v="7230000"/>
    <s v=""/>
    <s v="00006"/>
    <s v=""/>
    <s v=""/>
    <s v=""/>
    <n v="32.369999999999997"/>
    <x v="15"/>
  </r>
  <r>
    <s v="52500"/>
    <s v="100088287"/>
    <s v="507423"/>
    <s v="10000"/>
    <s v="20100"/>
    <s v="5250000000"/>
    <s v="7230000"/>
    <s v=""/>
    <s v="00006"/>
    <s v=""/>
    <s v=""/>
    <s v=""/>
    <n v="3.35"/>
    <x v="15"/>
  </r>
  <r>
    <s v="52500"/>
    <s v="100088287"/>
    <s v="507423"/>
    <s v="10000"/>
    <s v="20100"/>
    <s v="5250000000"/>
    <s v="7231000"/>
    <s v=""/>
    <s v="00006"/>
    <s v=""/>
    <s v=""/>
    <s v=""/>
    <n v="7.57"/>
    <x v="10"/>
  </r>
  <r>
    <s v="52500"/>
    <s v="100088287"/>
    <s v="507423"/>
    <s v="10000"/>
    <s v="20100"/>
    <s v="5250000000"/>
    <s v="7231000"/>
    <s v=""/>
    <s v="00006"/>
    <s v=""/>
    <s v=""/>
    <s v=""/>
    <n v="0.78"/>
    <x v="10"/>
  </r>
  <r>
    <s v="52500"/>
    <s v="100088287"/>
    <s v="507423"/>
    <s v="10000"/>
    <s v="20100"/>
    <s v="5250000000"/>
    <s v="2191000"/>
    <s v=""/>
    <s v="00006"/>
    <s v=""/>
    <s v=""/>
    <s v=""/>
    <n v="-44.54"/>
    <x v="20"/>
  </r>
  <r>
    <s v="52500"/>
    <s v="100088287"/>
    <s v="507423"/>
    <s v="10000"/>
    <s v="20100"/>
    <s v="5250000000"/>
    <s v="2191000"/>
    <s v=""/>
    <s v="00006"/>
    <s v=""/>
    <s v=""/>
    <s v=""/>
    <n v="-4.6100000000000003"/>
    <x v="20"/>
  </r>
  <r>
    <s v="52500"/>
    <s v="100088287"/>
    <s v="507423"/>
    <s v="10000"/>
    <s v="20100"/>
    <s v="5250000000"/>
    <s v="2110000"/>
    <s v=""/>
    <s v="00006"/>
    <s v=""/>
    <s v=""/>
    <s v=""/>
    <n v="-32.369999999999997"/>
    <x v="3"/>
  </r>
  <r>
    <s v="52500"/>
    <s v="100088287"/>
    <s v="507423"/>
    <s v="10000"/>
    <s v="20100"/>
    <s v="5250000000"/>
    <s v="2110000"/>
    <s v=""/>
    <s v="00006"/>
    <s v=""/>
    <s v=""/>
    <s v=""/>
    <n v="-3.35"/>
    <x v="3"/>
  </r>
  <r>
    <s v="52500"/>
    <s v="100088287"/>
    <s v="507423"/>
    <s v="10000"/>
    <s v="20100"/>
    <s v="5250000000"/>
    <s v="2053000"/>
    <s v=""/>
    <s v="00006"/>
    <s v=""/>
    <s v=""/>
    <s v=""/>
    <n v="-32.369999999999997"/>
    <x v="4"/>
  </r>
  <r>
    <s v="52500"/>
    <s v="100088287"/>
    <s v="507423"/>
    <s v="10000"/>
    <s v="20100"/>
    <s v="5250000000"/>
    <s v="2053000"/>
    <s v=""/>
    <s v="00006"/>
    <s v=""/>
    <s v=""/>
    <s v=""/>
    <n v="-3.35"/>
    <x v="4"/>
  </r>
  <r>
    <s v="52500"/>
    <s v="100088287"/>
    <s v="507423"/>
    <s v="10000"/>
    <s v="20100"/>
    <s v="5250000000"/>
    <s v="2160000"/>
    <s v=""/>
    <s v="00006"/>
    <s v=""/>
    <s v=""/>
    <s v=""/>
    <n v="-7.57"/>
    <x v="5"/>
  </r>
  <r>
    <s v="52500"/>
    <s v="100088287"/>
    <s v="507423"/>
    <s v="10000"/>
    <s v="20100"/>
    <s v="5250000000"/>
    <s v="2160000"/>
    <s v=""/>
    <s v="00006"/>
    <s v=""/>
    <s v=""/>
    <s v=""/>
    <n v="-0.78"/>
    <x v="5"/>
  </r>
  <r>
    <s v="52500"/>
    <s v="100088287"/>
    <s v="507423"/>
    <s v="10000"/>
    <s v="20100"/>
    <s v="5250000000"/>
    <s v="2140000"/>
    <s v=""/>
    <s v="00006"/>
    <s v=""/>
    <s v=""/>
    <s v=""/>
    <n v="-50.22"/>
    <x v="6"/>
  </r>
  <r>
    <s v="52500"/>
    <s v="100088287"/>
    <s v="507423"/>
    <s v="10000"/>
    <s v="20100"/>
    <s v="5250000000"/>
    <s v="2140000"/>
    <s v=""/>
    <s v="00006"/>
    <s v=""/>
    <s v=""/>
    <s v=""/>
    <n v="-5.19"/>
    <x v="6"/>
  </r>
  <r>
    <s v="52500"/>
    <s v="100088287"/>
    <s v="507423"/>
    <s v="10000"/>
    <s v="20100"/>
    <s v="5250000000"/>
    <s v="2058000"/>
    <s v=""/>
    <s v="00006"/>
    <s v=""/>
    <s v=""/>
    <s v=""/>
    <n v="-7.57"/>
    <x v="7"/>
  </r>
  <r>
    <s v="52500"/>
    <s v="100088287"/>
    <s v="507423"/>
    <s v="10000"/>
    <s v="20100"/>
    <s v="5250000000"/>
    <s v="2058000"/>
    <s v=""/>
    <s v="00006"/>
    <s v=""/>
    <s v=""/>
    <s v=""/>
    <n v="-0.78"/>
    <x v="7"/>
  </r>
  <r>
    <s v="52500"/>
    <s v="100088287"/>
    <s v="507423"/>
    <s v="10000"/>
    <s v="20100"/>
    <s v="5250000000"/>
    <s v="2150000"/>
    <s v=""/>
    <s v="00006"/>
    <s v=""/>
    <s v=""/>
    <s v=""/>
    <n v="-12.9"/>
    <x v="8"/>
  </r>
  <r>
    <s v="52500"/>
    <s v="100088287"/>
    <s v="507423"/>
    <s v="10000"/>
    <s v="20100"/>
    <s v="5250000000"/>
    <s v="2150000"/>
    <s v=""/>
    <s v="00006"/>
    <s v=""/>
    <s v=""/>
    <s v=""/>
    <n v="-1.33"/>
    <x v="8"/>
  </r>
  <r>
    <s v="52500"/>
    <s v="100088287"/>
    <s v="507423"/>
    <s v="10000"/>
    <s v="20100"/>
    <s v="5250000000"/>
    <s v="7150000"/>
    <s v=""/>
    <s v="00006"/>
    <s v=""/>
    <s v=""/>
    <s v=""/>
    <n v="518.25"/>
    <x v="19"/>
  </r>
  <r>
    <s v="52500"/>
    <s v="100088661"/>
    <s v="507626"/>
    <s v="10000"/>
    <s v="10100"/>
    <s v="5250000000"/>
    <s v="1000000"/>
    <s v=""/>
    <s v="00002"/>
    <s v=""/>
    <s v=""/>
    <s v=""/>
    <n v="-133.26"/>
    <x v="21"/>
  </r>
  <r>
    <s v="52500"/>
    <s v="100088661"/>
    <s v="507626"/>
    <s v="10000"/>
    <s v="10100"/>
    <s v="5250000000"/>
    <s v="2058000"/>
    <s v=""/>
    <s v="00002"/>
    <s v=""/>
    <s v=""/>
    <s v=""/>
    <n v="-14.04"/>
    <x v="22"/>
  </r>
  <r>
    <s v="52500"/>
    <s v="100088661"/>
    <s v="507626"/>
    <s v="10000"/>
    <s v="10100"/>
    <s v="5250000000"/>
    <s v="2140000"/>
    <s v=""/>
    <s v="00002"/>
    <s v=""/>
    <s v=""/>
    <s v=""/>
    <n v="-17.579999999999998"/>
    <x v="23"/>
  </r>
  <r>
    <s v="52500"/>
    <s v="100088661"/>
    <s v="507626"/>
    <s v="10000"/>
    <s v="10100"/>
    <s v="5250000000"/>
    <s v="2140000"/>
    <s v=""/>
    <s v="00002"/>
    <s v=""/>
    <s v=""/>
    <s v=""/>
    <n v="-99.33"/>
    <x v="23"/>
  </r>
  <r>
    <s v="52500"/>
    <s v="100088661"/>
    <s v="507626"/>
    <s v="10000"/>
    <s v="10100"/>
    <s v="5250000000"/>
    <s v="2160000"/>
    <s v=""/>
    <s v="00002"/>
    <s v=""/>
    <s v=""/>
    <s v=""/>
    <n v="-2.4900000000000002"/>
    <x v="24"/>
  </r>
  <r>
    <s v="52500"/>
    <s v="100088661"/>
    <s v="507626"/>
    <s v="10000"/>
    <s v="10100"/>
    <s v="5250000000"/>
    <s v="2160000"/>
    <s v=""/>
    <s v="00002"/>
    <s v=""/>
    <s v=""/>
    <s v=""/>
    <n v="-14.04"/>
    <x v="24"/>
  </r>
  <r>
    <s v="52500"/>
    <s v="100088661"/>
    <s v="507626"/>
    <s v="10000"/>
    <s v="10100"/>
    <s v="5250000000"/>
    <s v="2053000"/>
    <s v=""/>
    <s v="00002"/>
    <s v=""/>
    <s v=""/>
    <s v=""/>
    <n v="-10.63"/>
    <x v="25"/>
  </r>
  <r>
    <s v="52500"/>
    <s v="100088661"/>
    <s v="507626"/>
    <s v="10000"/>
    <s v="10100"/>
    <s v="5250000000"/>
    <s v="2053000"/>
    <s v=""/>
    <s v="00002"/>
    <s v=""/>
    <s v=""/>
    <s v=""/>
    <n v="-60.05"/>
    <x v="25"/>
  </r>
  <r>
    <s v="52500"/>
    <s v="100088661"/>
    <s v="507626"/>
    <s v="10000"/>
    <s v="10100"/>
    <s v="5250000000"/>
    <s v="2110000"/>
    <s v=""/>
    <s v="00002"/>
    <s v=""/>
    <s v=""/>
    <s v=""/>
    <n v="-10.63"/>
    <x v="26"/>
  </r>
  <r>
    <s v="52500"/>
    <s v="100088661"/>
    <s v="507626"/>
    <s v="10000"/>
    <s v="10100"/>
    <s v="5250000000"/>
    <s v="2110000"/>
    <s v=""/>
    <s v="00002"/>
    <s v=""/>
    <s v=""/>
    <s v=""/>
    <n v="-60.05"/>
    <x v="26"/>
  </r>
  <r>
    <s v="52500"/>
    <s v="100088661"/>
    <s v="507626"/>
    <s v="10000"/>
    <s v="10100"/>
    <s v="5250000000"/>
    <s v="7231000"/>
    <s v=""/>
    <s v="00002"/>
    <s v=""/>
    <s v=""/>
    <s v=""/>
    <n v="2.4900000000000002"/>
    <x v="27"/>
  </r>
  <r>
    <s v="52500"/>
    <s v="100088661"/>
    <s v="507626"/>
    <s v="10000"/>
    <s v="10100"/>
    <s v="5250000000"/>
    <s v="7231000"/>
    <s v=""/>
    <s v="00002"/>
    <s v=""/>
    <s v=""/>
    <s v=""/>
    <n v="14.04"/>
    <x v="27"/>
  </r>
  <r>
    <s v="52500"/>
    <s v="100088661"/>
    <s v="507626"/>
    <s v="10000"/>
    <s v="10100"/>
    <s v="5250000000"/>
    <s v="7230000"/>
    <s v=""/>
    <s v="00002"/>
    <s v=""/>
    <s v=""/>
    <s v=""/>
    <n v="10.63"/>
    <x v="28"/>
  </r>
  <r>
    <s v="52500"/>
    <s v="100088661"/>
    <s v="507626"/>
    <s v="10000"/>
    <s v="10100"/>
    <s v="5250000000"/>
    <s v="7230000"/>
    <s v=""/>
    <s v="00002"/>
    <s v=""/>
    <s v=""/>
    <s v=""/>
    <n v="60.05"/>
    <x v="28"/>
  </r>
  <r>
    <s v="52500"/>
    <s v="100088661"/>
    <s v="507626"/>
    <s v="10000"/>
    <s v="10100"/>
    <s v="5250000000"/>
    <s v="7150000"/>
    <s v=""/>
    <s v="00002"/>
    <s v=""/>
    <s v=""/>
    <s v=""/>
    <n v="171.43"/>
    <x v="29"/>
  </r>
  <r>
    <s v="52500"/>
    <s v="100088661"/>
    <s v="507626"/>
    <s v="10000"/>
    <s v="10100"/>
    <s v="5250000000"/>
    <s v="7150000"/>
    <s v=""/>
    <s v="00002"/>
    <s v=""/>
    <s v=""/>
    <s v=""/>
    <n v="968.57"/>
    <x v="29"/>
  </r>
  <r>
    <s v="52500"/>
    <s v="100088661"/>
    <s v="507626"/>
    <s v="10000"/>
    <s v="10100"/>
    <s v="5250000000"/>
    <s v="1000000"/>
    <s v=""/>
    <s v="00002"/>
    <s v=""/>
    <s v=""/>
    <s v=""/>
    <n v="-752.96"/>
    <x v="21"/>
  </r>
  <r>
    <s v="52500"/>
    <s v="100088661"/>
    <s v="507626"/>
    <s v="10000"/>
    <s v="10100"/>
    <s v="5250000000"/>
    <s v="2150000"/>
    <s v=""/>
    <s v="00002"/>
    <s v=""/>
    <s v=""/>
    <s v=""/>
    <n v="-7.47"/>
    <x v="30"/>
  </r>
  <r>
    <s v="52500"/>
    <s v="100088661"/>
    <s v="507626"/>
    <s v="10000"/>
    <s v="10100"/>
    <s v="5250000000"/>
    <s v="2150000"/>
    <s v=""/>
    <s v="00002"/>
    <s v=""/>
    <s v=""/>
    <s v=""/>
    <n v="-42.19"/>
    <x v="30"/>
  </r>
  <r>
    <s v="52500"/>
    <s v="100088661"/>
    <s v="507626"/>
    <s v="10000"/>
    <s v="10100"/>
    <s v="5250000000"/>
    <s v="2058000"/>
    <s v=""/>
    <s v="00002"/>
    <s v=""/>
    <s v=""/>
    <s v=""/>
    <n v="-2.4900000000000002"/>
    <x v="22"/>
  </r>
  <r>
    <s v="52500"/>
    <s v="100089452"/>
    <s v="508163"/>
    <s v="10000"/>
    <s v="10100"/>
    <s v="5250000000"/>
    <s v="2150000"/>
    <s v=""/>
    <s v="00002"/>
    <s v=""/>
    <s v=""/>
    <s v=""/>
    <n v="-46.18"/>
    <x v="30"/>
  </r>
  <r>
    <s v="52500"/>
    <s v="100089452"/>
    <s v="508163"/>
    <s v="10000"/>
    <s v="10100"/>
    <s v="5250000000"/>
    <s v="2150000"/>
    <s v=""/>
    <s v="00002"/>
    <s v=""/>
    <s v=""/>
    <s v=""/>
    <n v="-7.7"/>
    <x v="30"/>
  </r>
  <r>
    <s v="52500"/>
    <s v="100089452"/>
    <s v="508163"/>
    <s v="10000"/>
    <s v="10100"/>
    <s v="5250000000"/>
    <s v="2058000"/>
    <s v=""/>
    <s v="00002"/>
    <s v=""/>
    <s v=""/>
    <s v=""/>
    <n v="-14.91"/>
    <x v="22"/>
  </r>
  <r>
    <s v="52500"/>
    <s v="100089452"/>
    <s v="508163"/>
    <s v="10000"/>
    <s v="10100"/>
    <s v="5250000000"/>
    <s v="2140000"/>
    <s v=""/>
    <s v="00002"/>
    <s v=""/>
    <s v=""/>
    <s v=""/>
    <n v="-17.989999999999998"/>
    <x v="23"/>
  </r>
  <r>
    <s v="52500"/>
    <s v="100089452"/>
    <s v="508163"/>
    <s v="10000"/>
    <s v="10100"/>
    <s v="5250000000"/>
    <s v="2140000"/>
    <s v=""/>
    <s v="00002"/>
    <s v=""/>
    <s v=""/>
    <s v=""/>
    <n v="-107.92"/>
    <x v="23"/>
  </r>
  <r>
    <s v="52500"/>
    <s v="100089452"/>
    <s v="508163"/>
    <s v="10000"/>
    <s v="10100"/>
    <s v="5250000000"/>
    <s v="2160000"/>
    <s v=""/>
    <s v="00002"/>
    <s v=""/>
    <s v=""/>
    <s v=""/>
    <n v="-2.4900000000000002"/>
    <x v="24"/>
  </r>
  <r>
    <s v="52500"/>
    <s v="100089452"/>
    <s v="508163"/>
    <s v="10000"/>
    <s v="10100"/>
    <s v="5250000000"/>
    <s v="2160000"/>
    <s v=""/>
    <s v="00002"/>
    <s v=""/>
    <s v=""/>
    <s v=""/>
    <n v="-14.91"/>
    <x v="24"/>
  </r>
  <r>
    <s v="52500"/>
    <s v="100089452"/>
    <s v="508163"/>
    <s v="10000"/>
    <s v="10100"/>
    <s v="5250000000"/>
    <s v="2053000"/>
    <s v=""/>
    <s v="00002"/>
    <s v=""/>
    <s v=""/>
    <s v=""/>
    <n v="-10.63"/>
    <x v="25"/>
  </r>
  <r>
    <s v="52500"/>
    <s v="100089452"/>
    <s v="508163"/>
    <s v="10000"/>
    <s v="10100"/>
    <s v="5250000000"/>
    <s v="2053000"/>
    <s v=""/>
    <s v="00002"/>
    <s v=""/>
    <s v=""/>
    <s v=""/>
    <n v="-63.77"/>
    <x v="25"/>
  </r>
  <r>
    <s v="52500"/>
    <s v="100089452"/>
    <s v="508163"/>
    <s v="10000"/>
    <s v="10100"/>
    <s v="5250000000"/>
    <s v="2110000"/>
    <s v=""/>
    <s v="00002"/>
    <s v=""/>
    <s v=""/>
    <s v=""/>
    <n v="-10.63"/>
    <x v="26"/>
  </r>
  <r>
    <s v="52500"/>
    <s v="100089452"/>
    <s v="508163"/>
    <s v="10000"/>
    <s v="10100"/>
    <s v="5250000000"/>
    <s v="2110000"/>
    <s v=""/>
    <s v="00002"/>
    <s v=""/>
    <s v=""/>
    <s v=""/>
    <n v="-63.77"/>
    <x v="26"/>
  </r>
  <r>
    <s v="52500"/>
    <s v="100089452"/>
    <s v="508163"/>
    <s v="10000"/>
    <s v="10100"/>
    <s v="5250000000"/>
    <s v="7231000"/>
    <s v=""/>
    <s v="00002"/>
    <s v=""/>
    <s v=""/>
    <s v=""/>
    <n v="2.4900000000000002"/>
    <x v="27"/>
  </r>
  <r>
    <s v="52500"/>
    <s v="100089452"/>
    <s v="508163"/>
    <s v="10000"/>
    <s v="10100"/>
    <s v="5250000000"/>
    <s v="7231000"/>
    <s v=""/>
    <s v="00002"/>
    <s v=""/>
    <s v=""/>
    <s v=""/>
    <n v="14.91"/>
    <x v="27"/>
  </r>
  <r>
    <s v="52500"/>
    <s v="100089452"/>
    <s v="508163"/>
    <s v="10000"/>
    <s v="10100"/>
    <s v="5250000000"/>
    <s v="7230000"/>
    <s v=""/>
    <s v="00002"/>
    <s v=""/>
    <s v=""/>
    <s v=""/>
    <n v="10.63"/>
    <x v="28"/>
  </r>
  <r>
    <s v="52500"/>
    <s v="100089452"/>
    <s v="508163"/>
    <s v="10000"/>
    <s v="10100"/>
    <s v="5250000000"/>
    <s v="7230000"/>
    <s v=""/>
    <s v="00002"/>
    <s v=""/>
    <s v=""/>
    <s v=""/>
    <n v="63.77"/>
    <x v="28"/>
  </r>
  <r>
    <s v="52500"/>
    <s v="100089452"/>
    <s v="508163"/>
    <s v="10000"/>
    <s v="10100"/>
    <s v="5250000000"/>
    <s v="7150000"/>
    <s v=""/>
    <s v="00002"/>
    <s v=""/>
    <s v=""/>
    <s v=""/>
    <n v="171.43"/>
    <x v="29"/>
  </r>
  <r>
    <s v="52500"/>
    <s v="100089452"/>
    <s v="508163"/>
    <s v="10000"/>
    <s v="10100"/>
    <s v="5250000000"/>
    <s v="7150000"/>
    <s v=""/>
    <s v="00002"/>
    <s v=""/>
    <s v=""/>
    <s v=""/>
    <n v="1028.57"/>
    <x v="29"/>
  </r>
  <r>
    <s v="52500"/>
    <s v="100089452"/>
    <s v="508163"/>
    <s v="10000"/>
    <s v="10100"/>
    <s v="5250000000"/>
    <s v="1000000"/>
    <s v=""/>
    <s v="00002"/>
    <s v=""/>
    <s v=""/>
    <s v=""/>
    <n v="-132.62"/>
    <x v="21"/>
  </r>
  <r>
    <s v="52500"/>
    <s v="100089452"/>
    <s v="508163"/>
    <s v="10000"/>
    <s v="10100"/>
    <s v="5250000000"/>
    <s v="1000000"/>
    <s v=""/>
    <s v="00002"/>
    <s v=""/>
    <s v=""/>
    <s v=""/>
    <n v="-795.79"/>
    <x v="21"/>
  </r>
  <r>
    <s v="52500"/>
    <s v="100089452"/>
    <s v="508163"/>
    <s v="10000"/>
    <s v="10100"/>
    <s v="5250000000"/>
    <s v="2058000"/>
    <s v=""/>
    <s v="00002"/>
    <s v=""/>
    <s v=""/>
    <s v=""/>
    <n v="-2.4900000000000002"/>
    <x v="22"/>
  </r>
  <r>
    <s v="52500"/>
    <s v="100015851"/>
    <s v="309455"/>
    <s v="10000"/>
    <s v="10100"/>
    <s v="5250000000"/>
    <s v="7100000"/>
    <s v=""/>
    <s v="00002"/>
    <s v=""/>
    <s v=""/>
    <s v=""/>
    <n v="1647.49"/>
    <x v="31"/>
  </r>
  <r>
    <s v="52500"/>
    <s v="100015851"/>
    <s v="309455"/>
    <s v="10000"/>
    <s v="10100"/>
    <s v="5250000000"/>
    <s v="7100000"/>
    <s v=""/>
    <s v="00002"/>
    <s v=""/>
    <s v=""/>
    <s v=""/>
    <n v="162.11000000000001"/>
    <x v="31"/>
  </r>
  <r>
    <s v="52500"/>
    <s v="100015851"/>
    <s v="309455"/>
    <s v="10000"/>
    <s v="10100"/>
    <s v="5250000000"/>
    <s v="7100000"/>
    <s v=""/>
    <s v="00002"/>
    <s v=""/>
    <s v=""/>
    <s v=""/>
    <n v="278.98"/>
    <x v="31"/>
  </r>
  <r>
    <s v="52500"/>
    <s v="100015851"/>
    <s v="309455"/>
    <s v="10000"/>
    <s v="10100"/>
    <s v="5250000000"/>
    <s v="7100000"/>
    <s v=""/>
    <s v="00002"/>
    <s v=""/>
    <s v=""/>
    <s v=""/>
    <n v="22.62"/>
    <x v="31"/>
  </r>
  <r>
    <s v="52500"/>
    <s v="100015851"/>
    <s v="309455"/>
    <s v="10000"/>
    <s v="10100"/>
    <s v="5250000000"/>
    <s v="7230000"/>
    <s v=""/>
    <s v="00002"/>
    <s v=""/>
    <s v=""/>
    <s v=""/>
    <n v="104.11"/>
    <x v="28"/>
  </r>
  <r>
    <s v="52500"/>
    <s v="100015851"/>
    <s v="309455"/>
    <s v="10000"/>
    <s v="10100"/>
    <s v="5250000000"/>
    <s v="7230000"/>
    <s v=""/>
    <s v="00002"/>
    <s v=""/>
    <s v=""/>
    <s v=""/>
    <n v="17.350000000000001"/>
    <x v="28"/>
  </r>
  <r>
    <s v="52500"/>
    <s v="100015851"/>
    <s v="309455"/>
    <s v="10000"/>
    <s v="10100"/>
    <s v="5250000000"/>
    <s v="7231000"/>
    <s v=""/>
    <s v="00002"/>
    <s v=""/>
    <s v=""/>
    <s v=""/>
    <n v="24.34"/>
    <x v="27"/>
  </r>
  <r>
    <s v="52500"/>
    <s v="100015851"/>
    <s v="309455"/>
    <s v="10000"/>
    <s v="10100"/>
    <s v="5250000000"/>
    <s v="7231000"/>
    <s v=""/>
    <s v="00002"/>
    <s v=""/>
    <s v=""/>
    <s v=""/>
    <n v="4.0599999999999996"/>
    <x v="27"/>
  </r>
  <r>
    <s v="52500"/>
    <s v="100015851"/>
    <s v="309455"/>
    <s v="10000"/>
    <s v="10100"/>
    <s v="5250000000"/>
    <s v="7240000"/>
    <s v=""/>
    <s v="00002"/>
    <s v=""/>
    <s v=""/>
    <s v=""/>
    <n v="631.41"/>
    <x v="32"/>
  </r>
  <r>
    <s v="52500"/>
    <s v="100015851"/>
    <s v="309455"/>
    <s v="10000"/>
    <s v="10100"/>
    <s v="5250000000"/>
    <s v="2057000"/>
    <s v=""/>
    <s v="00002"/>
    <s v=""/>
    <s v=""/>
    <s v=""/>
    <n v="-8.49"/>
    <x v="33"/>
  </r>
  <r>
    <s v="52500"/>
    <s v="100015851"/>
    <s v="309455"/>
    <s v="10000"/>
    <s v="10100"/>
    <s v="5250000000"/>
    <s v="2056000"/>
    <s v=""/>
    <s v="00002"/>
    <s v=""/>
    <s v=""/>
    <s v=""/>
    <n v="-105.24"/>
    <x v="34"/>
  </r>
  <r>
    <s v="52500"/>
    <s v="100015851"/>
    <s v="309455"/>
    <s v="10000"/>
    <s v="10100"/>
    <s v="5250000000"/>
    <s v="2052000"/>
    <s v=""/>
    <s v="00002"/>
    <s v=""/>
    <s v=""/>
    <s v=""/>
    <n v="-119.43"/>
    <x v="35"/>
  </r>
  <r>
    <s v="52500"/>
    <s v="100015851"/>
    <s v="309455"/>
    <s v="10000"/>
    <s v="10100"/>
    <s v="5250000000"/>
    <s v="2052000"/>
    <s v=""/>
    <s v="00002"/>
    <s v=""/>
    <s v=""/>
    <s v=""/>
    <n v="-19.91"/>
    <x v="35"/>
  </r>
  <r>
    <s v="52500"/>
    <s v="100015851"/>
    <s v="309455"/>
    <s v="10000"/>
    <s v="10100"/>
    <s v="5250000000"/>
    <s v="2100000"/>
    <s v=""/>
    <s v="00002"/>
    <s v=""/>
    <s v=""/>
    <s v=""/>
    <n v="-21.71"/>
    <x v="36"/>
  </r>
  <r>
    <s v="52500"/>
    <s v="100015851"/>
    <s v="309455"/>
    <s v="10000"/>
    <s v="10100"/>
    <s v="5250000000"/>
    <s v="2100000"/>
    <s v=""/>
    <s v="00002"/>
    <s v=""/>
    <s v=""/>
    <s v=""/>
    <n v="-3.62"/>
    <x v="36"/>
  </r>
  <r>
    <s v="52500"/>
    <s v="100015851"/>
    <s v="309455"/>
    <s v="10000"/>
    <s v="10100"/>
    <s v="5250000000"/>
    <s v="2110000"/>
    <s v=""/>
    <s v="00002"/>
    <s v=""/>
    <s v=""/>
    <s v=""/>
    <n v="-104.11"/>
    <x v="26"/>
  </r>
  <r>
    <s v="52500"/>
    <s v="100015851"/>
    <s v="309455"/>
    <s v="10000"/>
    <s v="10100"/>
    <s v="5250000000"/>
    <s v="2110000"/>
    <s v=""/>
    <s v="00002"/>
    <s v=""/>
    <s v=""/>
    <s v=""/>
    <n v="-17.350000000000001"/>
    <x v="26"/>
  </r>
  <r>
    <s v="52500"/>
    <s v="100015851"/>
    <s v="309455"/>
    <s v="10000"/>
    <s v="10100"/>
    <s v="5250000000"/>
    <s v="7240000"/>
    <s v=""/>
    <s v="00002"/>
    <s v=""/>
    <s v=""/>
    <s v=""/>
    <n v="105.24"/>
    <x v="32"/>
  </r>
  <r>
    <s v="52500"/>
    <s v="100015851"/>
    <s v="309455"/>
    <s v="10000"/>
    <s v="10100"/>
    <s v="5250000000"/>
    <s v="7250000"/>
    <s v=""/>
    <s v="00002"/>
    <s v=""/>
    <s v=""/>
    <s v=""/>
    <n v="2.46"/>
    <x v="37"/>
  </r>
  <r>
    <s v="52500"/>
    <s v="100015851"/>
    <s v="309455"/>
    <s v="10000"/>
    <s v="10100"/>
    <s v="5250000000"/>
    <s v="7250000"/>
    <s v=""/>
    <s v="00002"/>
    <s v=""/>
    <s v=""/>
    <s v=""/>
    <n v="0.41"/>
    <x v="37"/>
  </r>
  <r>
    <s v="52500"/>
    <s v="100015851"/>
    <s v="309455"/>
    <s v="10000"/>
    <s v="10100"/>
    <s v="5250000000"/>
    <s v="7221000"/>
    <s v=""/>
    <s v="00002"/>
    <s v=""/>
    <s v=""/>
    <s v=""/>
    <n v="8.49"/>
    <x v="38"/>
  </r>
  <r>
    <s v="52500"/>
    <s v="100015851"/>
    <s v="309455"/>
    <s v="10000"/>
    <s v="10100"/>
    <s v="5250000000"/>
    <s v="7221000"/>
    <s v=""/>
    <s v="00002"/>
    <s v=""/>
    <s v=""/>
    <s v=""/>
    <n v="1.41"/>
    <x v="38"/>
  </r>
  <r>
    <s v="52500"/>
    <s v="100015851"/>
    <s v="309455"/>
    <s v="10000"/>
    <s v="10100"/>
    <s v="5250000000"/>
    <s v="7269000"/>
    <s v=""/>
    <s v="00002"/>
    <s v=""/>
    <s v=""/>
    <s v=""/>
    <n v="119.43"/>
    <x v="39"/>
  </r>
  <r>
    <s v="52500"/>
    <s v="100015851"/>
    <s v="309455"/>
    <s v="10000"/>
    <s v="10100"/>
    <s v="5250000000"/>
    <s v="7269000"/>
    <s v=""/>
    <s v="00002"/>
    <s v=""/>
    <s v=""/>
    <s v=""/>
    <n v="19.91"/>
    <x v="39"/>
  </r>
  <r>
    <s v="52500"/>
    <s v="100015851"/>
    <s v="309455"/>
    <s v="10000"/>
    <s v="10100"/>
    <s v="5250000000"/>
    <s v="7269000"/>
    <s v=""/>
    <s v="00002"/>
    <s v=""/>
    <s v=""/>
    <s v=""/>
    <n v="21.71"/>
    <x v="39"/>
  </r>
  <r>
    <s v="52500"/>
    <s v="100015851"/>
    <s v="309455"/>
    <s v="10000"/>
    <s v="10100"/>
    <s v="5250000000"/>
    <s v="7269000"/>
    <s v=""/>
    <s v="00002"/>
    <s v=""/>
    <s v=""/>
    <s v=""/>
    <n v="3.62"/>
    <x v="39"/>
  </r>
  <r>
    <s v="52500"/>
    <s v="100015851"/>
    <s v="309455"/>
    <s v="10000"/>
    <s v="10100"/>
    <s v="5250000000"/>
    <s v="2100000"/>
    <s v=""/>
    <s v="00002"/>
    <s v=""/>
    <s v=""/>
    <s v=""/>
    <n v="-16.48"/>
    <x v="36"/>
  </r>
  <r>
    <s v="52500"/>
    <s v="100015851"/>
    <s v="309455"/>
    <s v="10000"/>
    <s v="10100"/>
    <s v="5250000000"/>
    <s v="2100000"/>
    <s v=""/>
    <s v="00002"/>
    <s v=""/>
    <s v=""/>
    <s v=""/>
    <n v="-2.75"/>
    <x v="36"/>
  </r>
  <r>
    <s v="52500"/>
    <s v="100015851"/>
    <s v="309455"/>
    <s v="10000"/>
    <s v="10100"/>
    <s v="5250000000"/>
    <s v="2125000"/>
    <s v=""/>
    <s v="00002"/>
    <s v=""/>
    <s v=""/>
    <s v=""/>
    <n v="-3.77"/>
    <x v="40"/>
  </r>
  <r>
    <s v="52500"/>
    <s v="100015851"/>
    <s v="309455"/>
    <s v="10000"/>
    <s v="10100"/>
    <s v="5250000000"/>
    <s v="2125000"/>
    <s v=""/>
    <s v="00002"/>
    <s v=""/>
    <s v=""/>
    <s v=""/>
    <n v="-0.63"/>
    <x v="40"/>
  </r>
  <r>
    <s v="52500"/>
    <s v="100015851"/>
    <s v="309455"/>
    <s v="10000"/>
    <s v="10100"/>
    <s v="5250000000"/>
    <s v="2105000"/>
    <s v=""/>
    <s v="00002"/>
    <s v=""/>
    <s v=""/>
    <s v=""/>
    <n v="-119.43"/>
    <x v="41"/>
  </r>
  <r>
    <s v="52500"/>
    <s v="100015851"/>
    <s v="309455"/>
    <s v="10000"/>
    <s v="10100"/>
    <s v="5250000000"/>
    <s v="2105000"/>
    <s v=""/>
    <s v="00002"/>
    <s v=""/>
    <s v=""/>
    <s v=""/>
    <n v="-19.91"/>
    <x v="41"/>
  </r>
  <r>
    <s v="52500"/>
    <s v="100015851"/>
    <s v="309455"/>
    <s v="10000"/>
    <s v="10100"/>
    <s v="5250000000"/>
    <s v="2130000"/>
    <s v=""/>
    <s v="00002"/>
    <s v=""/>
    <s v=""/>
    <s v=""/>
    <n v="-93"/>
    <x v="42"/>
  </r>
  <r>
    <s v="52500"/>
    <s v="100015851"/>
    <s v="309455"/>
    <s v="10000"/>
    <s v="10100"/>
    <s v="5250000000"/>
    <s v="2130000"/>
    <s v=""/>
    <s v="00002"/>
    <s v=""/>
    <s v=""/>
    <s v=""/>
    <n v="-15.5"/>
    <x v="42"/>
  </r>
  <r>
    <s v="52500"/>
    <s v="100015851"/>
    <s v="309455"/>
    <s v="10000"/>
    <s v="10100"/>
    <s v="5250000000"/>
    <s v="2190000"/>
    <s v=""/>
    <s v="00002"/>
    <s v=""/>
    <s v=""/>
    <s v=""/>
    <n v="-17.71"/>
    <x v="43"/>
  </r>
  <r>
    <s v="52500"/>
    <s v="100015851"/>
    <s v="309455"/>
    <s v="10000"/>
    <s v="10100"/>
    <s v="5250000000"/>
    <s v="2190000"/>
    <s v=""/>
    <s v="00002"/>
    <s v=""/>
    <s v=""/>
    <s v=""/>
    <n v="-2.95"/>
    <x v="43"/>
  </r>
  <r>
    <s v="52500"/>
    <s v="100015851"/>
    <s v="309455"/>
    <s v="10000"/>
    <s v="10100"/>
    <s v="5250000000"/>
    <s v="2057000"/>
    <s v=""/>
    <s v="00002"/>
    <s v=""/>
    <s v=""/>
    <s v=""/>
    <n v="-1.41"/>
    <x v="33"/>
  </r>
  <r>
    <s v="52500"/>
    <s v="100015851"/>
    <s v="309455"/>
    <s v="10000"/>
    <s v="10100"/>
    <s v="5250000000"/>
    <s v="2055000"/>
    <s v=""/>
    <s v="00002"/>
    <s v=""/>
    <s v=""/>
    <s v=""/>
    <n v="-2.46"/>
    <x v="44"/>
  </r>
  <r>
    <s v="52500"/>
    <s v="100015851"/>
    <s v="309455"/>
    <s v="10000"/>
    <s v="10100"/>
    <s v="5250000000"/>
    <s v="2055000"/>
    <s v=""/>
    <s v="00002"/>
    <s v=""/>
    <s v=""/>
    <s v=""/>
    <n v="-0.41"/>
    <x v="44"/>
  </r>
  <r>
    <s v="52500"/>
    <s v="100015851"/>
    <s v="309455"/>
    <s v="10000"/>
    <s v="10100"/>
    <s v="5250000000"/>
    <s v="2056000"/>
    <s v=""/>
    <s v="00002"/>
    <s v=""/>
    <s v=""/>
    <s v=""/>
    <n v="-631.41"/>
    <x v="34"/>
  </r>
  <r>
    <s v="52500"/>
    <s v="100015851"/>
    <s v="309455"/>
    <s v="10000"/>
    <s v="10100"/>
    <s v="5250000000"/>
    <s v="2053000"/>
    <s v=""/>
    <s v="00002"/>
    <s v=""/>
    <s v=""/>
    <s v=""/>
    <n v="-104.11"/>
    <x v="25"/>
  </r>
  <r>
    <s v="52500"/>
    <s v="100015851"/>
    <s v="309455"/>
    <s v="10000"/>
    <s v="10100"/>
    <s v="5250000000"/>
    <s v="2053000"/>
    <s v=""/>
    <s v="00002"/>
    <s v=""/>
    <s v=""/>
    <s v=""/>
    <n v="-17.350000000000001"/>
    <x v="25"/>
  </r>
  <r>
    <s v="52500"/>
    <s v="100015851"/>
    <s v="309455"/>
    <s v="10000"/>
    <s v="10100"/>
    <s v="5250000000"/>
    <s v="2160000"/>
    <s v=""/>
    <s v="00002"/>
    <s v=""/>
    <s v=""/>
    <s v=""/>
    <n v="-24.34"/>
    <x v="24"/>
  </r>
  <r>
    <s v="52500"/>
    <s v="100015851"/>
    <s v="309455"/>
    <s v="10000"/>
    <s v="10100"/>
    <s v="5250000000"/>
    <s v="2160000"/>
    <s v=""/>
    <s v="00002"/>
    <s v=""/>
    <s v=""/>
    <s v=""/>
    <n v="-4.0599999999999996"/>
    <x v="24"/>
  </r>
  <r>
    <s v="52500"/>
    <s v="100015851"/>
    <s v="309455"/>
    <s v="10000"/>
    <s v="10100"/>
    <s v="5250000000"/>
    <s v="2140000"/>
    <s v=""/>
    <s v="00002"/>
    <s v=""/>
    <s v=""/>
    <s v=""/>
    <n v="-164.31"/>
    <x v="23"/>
  </r>
  <r>
    <s v="52500"/>
    <s v="100015851"/>
    <s v="309455"/>
    <s v="10000"/>
    <s v="10100"/>
    <s v="5250000000"/>
    <s v="2140000"/>
    <s v=""/>
    <s v="00002"/>
    <s v=""/>
    <s v=""/>
    <s v=""/>
    <n v="-27.39"/>
    <x v="23"/>
  </r>
  <r>
    <s v="52500"/>
    <s v="100015851"/>
    <s v="309455"/>
    <s v="10000"/>
    <s v="10100"/>
    <s v="5250000000"/>
    <s v="2058000"/>
    <s v=""/>
    <s v="00002"/>
    <s v=""/>
    <s v=""/>
    <s v=""/>
    <n v="-24.34"/>
    <x v="22"/>
  </r>
  <r>
    <s v="52500"/>
    <s v="100015851"/>
    <s v="309455"/>
    <s v="10000"/>
    <s v="10100"/>
    <s v="5250000000"/>
    <s v="2058000"/>
    <s v=""/>
    <s v="00002"/>
    <s v=""/>
    <s v=""/>
    <s v=""/>
    <n v="-4.0599999999999996"/>
    <x v="22"/>
  </r>
  <r>
    <s v="52500"/>
    <s v="100015851"/>
    <s v="309455"/>
    <s v="10000"/>
    <s v="10100"/>
    <s v="5250000000"/>
    <s v="2150000"/>
    <s v=""/>
    <s v="00002"/>
    <s v=""/>
    <s v=""/>
    <s v=""/>
    <n v="-81.08"/>
    <x v="30"/>
  </r>
  <r>
    <s v="52500"/>
    <s v="100015851"/>
    <s v="309455"/>
    <s v="10000"/>
    <s v="10100"/>
    <s v="5250000000"/>
    <s v="2150000"/>
    <s v=""/>
    <s v="00002"/>
    <s v=""/>
    <s v=""/>
    <s v=""/>
    <n v="-13.51"/>
    <x v="30"/>
  </r>
  <r>
    <s v="52500"/>
    <s v="100015851"/>
    <s v="309455"/>
    <s v="10000"/>
    <s v="10100"/>
    <s v="5250000000"/>
    <s v="1000000"/>
    <s v=""/>
    <s v="00002"/>
    <s v=""/>
    <s v=""/>
    <s v=""/>
    <n v="-1185.3699999999999"/>
    <x v="21"/>
  </r>
  <r>
    <s v="52500"/>
    <s v="100015851"/>
    <s v="309455"/>
    <s v="10000"/>
    <s v="10100"/>
    <s v="5250000000"/>
    <s v="1000000"/>
    <s v=""/>
    <s v="00002"/>
    <s v=""/>
    <s v=""/>
    <s v=""/>
    <n v="-197.55"/>
    <x v="21"/>
  </r>
  <r>
    <s v="52500"/>
    <s v="100075161"/>
    <s v="038264"/>
    <s v="10000"/>
    <s v="10100"/>
    <s v="5250000000"/>
    <s v="2052000"/>
    <s v=""/>
    <s v="00002"/>
    <s v=""/>
    <s v=""/>
    <s v=""/>
    <n v="-70.739999999999995"/>
    <x v="35"/>
  </r>
  <r>
    <s v="52500"/>
    <s v="100075161"/>
    <s v="038264"/>
    <s v="10000"/>
    <s v="10100"/>
    <s v="5250000000"/>
    <s v="2052000"/>
    <s v=""/>
    <s v="00002"/>
    <s v=""/>
    <s v=""/>
    <s v=""/>
    <n v="-11.79"/>
    <x v="35"/>
  </r>
  <r>
    <s v="52500"/>
    <s v="100075161"/>
    <s v="038264"/>
    <s v="10000"/>
    <s v="10100"/>
    <s v="5250000000"/>
    <s v="2110000"/>
    <s v=""/>
    <s v="00002"/>
    <s v=""/>
    <s v=""/>
    <s v=""/>
    <n v="-66.739999999999995"/>
    <x v="26"/>
  </r>
  <r>
    <s v="52500"/>
    <s v="100075161"/>
    <s v="038264"/>
    <s v="10000"/>
    <s v="10100"/>
    <s v="5250000000"/>
    <s v="2110000"/>
    <s v=""/>
    <s v="00002"/>
    <s v=""/>
    <s v=""/>
    <s v=""/>
    <n v="-11.12"/>
    <x v="26"/>
  </r>
  <r>
    <s v="52500"/>
    <s v="100075161"/>
    <s v="038264"/>
    <s v="10000"/>
    <s v="10100"/>
    <s v="5250000000"/>
    <s v="2053000"/>
    <s v=""/>
    <s v="00002"/>
    <s v=""/>
    <s v=""/>
    <s v=""/>
    <n v="-66.739999999999995"/>
    <x v="25"/>
  </r>
  <r>
    <s v="52500"/>
    <s v="100075161"/>
    <s v="038264"/>
    <s v="10000"/>
    <s v="10100"/>
    <s v="5250000000"/>
    <s v="2053000"/>
    <s v=""/>
    <s v="00002"/>
    <s v=""/>
    <s v=""/>
    <s v=""/>
    <n v="-11.12"/>
    <x v="25"/>
  </r>
  <r>
    <s v="52500"/>
    <s v="100075161"/>
    <s v="038264"/>
    <s v="10000"/>
    <s v="10100"/>
    <s v="5250000000"/>
    <s v="2160000"/>
    <s v=""/>
    <s v="00002"/>
    <s v=""/>
    <s v=""/>
    <s v=""/>
    <n v="-15.61"/>
    <x v="24"/>
  </r>
  <r>
    <s v="52500"/>
    <s v="100075161"/>
    <s v="038264"/>
    <s v="10000"/>
    <s v="10100"/>
    <s v="5250000000"/>
    <s v="2160000"/>
    <s v=""/>
    <s v="00002"/>
    <s v=""/>
    <s v=""/>
    <s v=""/>
    <n v="-2.6"/>
    <x v="24"/>
  </r>
  <r>
    <s v="52500"/>
    <s v="100075161"/>
    <s v="038264"/>
    <s v="10000"/>
    <s v="10100"/>
    <s v="5250000000"/>
    <s v="2140000"/>
    <s v=""/>
    <s v="00002"/>
    <s v=""/>
    <s v=""/>
    <s v=""/>
    <n v="-86.38"/>
    <x v="23"/>
  </r>
  <r>
    <s v="52500"/>
    <s v="100075161"/>
    <s v="038264"/>
    <s v="10000"/>
    <s v="10100"/>
    <s v="5250000000"/>
    <s v="2140000"/>
    <s v=""/>
    <s v="00002"/>
    <s v=""/>
    <s v=""/>
    <s v=""/>
    <n v="-14.4"/>
    <x v="23"/>
  </r>
  <r>
    <s v="52500"/>
    <s v="100075161"/>
    <s v="038264"/>
    <s v="10000"/>
    <s v="10100"/>
    <s v="5250000000"/>
    <s v="2058000"/>
    <s v=""/>
    <s v="00002"/>
    <s v=""/>
    <s v=""/>
    <s v=""/>
    <n v="-15.61"/>
    <x v="22"/>
  </r>
  <r>
    <s v="52500"/>
    <s v="100075161"/>
    <s v="038264"/>
    <s v="10000"/>
    <s v="10100"/>
    <s v="5250000000"/>
    <s v="2058000"/>
    <s v=""/>
    <s v="00002"/>
    <s v=""/>
    <s v=""/>
    <s v=""/>
    <n v="-2.6"/>
    <x v="22"/>
  </r>
  <r>
    <s v="52500"/>
    <s v="100075161"/>
    <s v="038264"/>
    <s v="10000"/>
    <s v="10100"/>
    <s v="5250000000"/>
    <s v="2150000"/>
    <s v=""/>
    <s v="00002"/>
    <s v=""/>
    <s v=""/>
    <s v=""/>
    <n v="-44.57"/>
    <x v="30"/>
  </r>
  <r>
    <s v="52500"/>
    <s v="100075161"/>
    <s v="038264"/>
    <s v="10000"/>
    <s v="10100"/>
    <s v="5250000000"/>
    <s v="2150000"/>
    <s v=""/>
    <s v="00002"/>
    <s v=""/>
    <s v=""/>
    <s v=""/>
    <n v="-7.43"/>
    <x v="30"/>
  </r>
  <r>
    <s v="52500"/>
    <s v="100075161"/>
    <s v="038264"/>
    <s v="10000"/>
    <s v="10100"/>
    <s v="5250000000"/>
    <s v="1000000"/>
    <s v=""/>
    <s v="00002"/>
    <s v=""/>
    <s v=""/>
    <s v=""/>
    <n v="-804.04"/>
    <x v="21"/>
  </r>
  <r>
    <s v="52500"/>
    <s v="100075161"/>
    <s v="038264"/>
    <s v="10000"/>
    <s v="10100"/>
    <s v="5250000000"/>
    <s v="1000000"/>
    <s v=""/>
    <s v="00002"/>
    <s v=""/>
    <s v=""/>
    <s v=""/>
    <n v="-134.02000000000001"/>
    <x v="21"/>
  </r>
  <r>
    <s v="52500"/>
    <s v="100075161"/>
    <s v="038264"/>
    <s v="10000"/>
    <s v="10100"/>
    <s v="5250000000"/>
    <s v="2125000"/>
    <s v=""/>
    <s v="00002"/>
    <s v=""/>
    <s v=""/>
    <s v=""/>
    <n v="-0.19"/>
    <x v="40"/>
  </r>
  <r>
    <s v="52500"/>
    <s v="100075161"/>
    <s v="038264"/>
    <s v="10000"/>
    <s v="10100"/>
    <s v="5250000000"/>
    <s v="2155000"/>
    <s v=""/>
    <s v="00002"/>
    <s v=""/>
    <s v=""/>
    <s v=""/>
    <n v="-15.87"/>
    <x v="45"/>
  </r>
  <r>
    <s v="52500"/>
    <s v="100075161"/>
    <s v="038264"/>
    <s v="10000"/>
    <s v="10100"/>
    <s v="5250000000"/>
    <s v="2155000"/>
    <s v=""/>
    <s v="00002"/>
    <s v=""/>
    <s v=""/>
    <s v=""/>
    <n v="-2.64"/>
    <x v="45"/>
  </r>
  <r>
    <s v="52500"/>
    <s v="100075161"/>
    <s v="038264"/>
    <s v="10000"/>
    <s v="10100"/>
    <s v="5250000000"/>
    <s v="2100000"/>
    <s v=""/>
    <s v="00002"/>
    <s v=""/>
    <s v=""/>
    <s v=""/>
    <n v="-0.86"/>
    <x v="36"/>
  </r>
  <r>
    <s v="52500"/>
    <s v="100075161"/>
    <s v="038264"/>
    <s v="10000"/>
    <s v="10100"/>
    <s v="5250000000"/>
    <s v="2100000"/>
    <s v=""/>
    <s v="00002"/>
    <s v=""/>
    <s v=""/>
    <s v=""/>
    <n v="-0.14000000000000001"/>
    <x v="36"/>
  </r>
  <r>
    <s v="52500"/>
    <s v="100075161"/>
    <s v="038264"/>
    <s v="10000"/>
    <s v="10100"/>
    <s v="5250000000"/>
    <s v="2105000"/>
    <s v=""/>
    <s v="00002"/>
    <s v=""/>
    <s v=""/>
    <s v=""/>
    <n v="-70.739999999999995"/>
    <x v="41"/>
  </r>
  <r>
    <s v="52500"/>
    <s v="100075161"/>
    <s v="038264"/>
    <s v="10000"/>
    <s v="10100"/>
    <s v="5250000000"/>
    <s v="2105000"/>
    <s v=""/>
    <s v="00002"/>
    <s v=""/>
    <s v=""/>
    <s v=""/>
    <n v="-11.79"/>
    <x v="41"/>
  </r>
  <r>
    <s v="52500"/>
    <s v="100075161"/>
    <s v="038264"/>
    <s v="10000"/>
    <s v="10100"/>
    <s v="5250000000"/>
    <s v="2100000"/>
    <s v=""/>
    <s v="00002"/>
    <s v=""/>
    <s v=""/>
    <s v=""/>
    <n v="-12.78"/>
    <x v="36"/>
  </r>
  <r>
    <s v="52500"/>
    <s v="100075161"/>
    <s v="038264"/>
    <s v="10000"/>
    <s v="10100"/>
    <s v="5250000000"/>
    <s v="2100000"/>
    <s v=""/>
    <s v="00002"/>
    <s v=""/>
    <s v=""/>
    <s v=""/>
    <n v="-2.13"/>
    <x v="36"/>
  </r>
  <r>
    <s v="52500"/>
    <s v="100075161"/>
    <s v="038264"/>
    <s v="10000"/>
    <s v="10100"/>
    <s v="5250000000"/>
    <s v="2125000"/>
    <s v=""/>
    <s v="00002"/>
    <s v=""/>
    <s v=""/>
    <s v=""/>
    <n v="-0.56999999999999995"/>
    <x v="40"/>
  </r>
  <r>
    <s v="52500"/>
    <s v="100075161"/>
    <s v="038264"/>
    <s v="10000"/>
    <s v="10100"/>
    <s v="5250000000"/>
    <s v="2125000"/>
    <s v=""/>
    <s v="00002"/>
    <s v=""/>
    <s v=""/>
    <s v=""/>
    <n v="-0.09"/>
    <x v="40"/>
  </r>
  <r>
    <s v="52500"/>
    <s v="100075161"/>
    <s v="038264"/>
    <s v="10000"/>
    <s v="10100"/>
    <s v="5250000000"/>
    <s v="2055000"/>
    <s v=""/>
    <s v="00002"/>
    <s v=""/>
    <s v=""/>
    <s v=""/>
    <n v="-0.37"/>
    <x v="44"/>
  </r>
  <r>
    <s v="52500"/>
    <s v="100075161"/>
    <s v="038264"/>
    <s v="10000"/>
    <s v="10100"/>
    <s v="5250000000"/>
    <s v="2055000"/>
    <s v=""/>
    <s v="00002"/>
    <s v=""/>
    <s v=""/>
    <s v=""/>
    <n v="-0.06"/>
    <x v="44"/>
  </r>
  <r>
    <s v="52500"/>
    <s v="100075161"/>
    <s v="038264"/>
    <s v="10000"/>
    <s v="10100"/>
    <s v="5250000000"/>
    <s v="2100000"/>
    <s v=""/>
    <s v="00002"/>
    <s v=""/>
    <s v=""/>
    <s v=""/>
    <n v="-12.86"/>
    <x v="36"/>
  </r>
  <r>
    <s v="52500"/>
    <s v="100075161"/>
    <s v="038264"/>
    <s v="10000"/>
    <s v="10100"/>
    <s v="5250000000"/>
    <s v="2100000"/>
    <s v=""/>
    <s v="00002"/>
    <s v=""/>
    <s v=""/>
    <s v=""/>
    <n v="-2.14"/>
    <x v="36"/>
  </r>
  <r>
    <s v="52500"/>
    <s v="100075161"/>
    <s v="038264"/>
    <s v="10000"/>
    <s v="10100"/>
    <s v="5250000000"/>
    <s v="7100000"/>
    <s v=""/>
    <s v="00002"/>
    <s v=""/>
    <s v=""/>
    <s v=""/>
    <n v="31.26"/>
    <x v="31"/>
  </r>
  <r>
    <s v="52500"/>
    <s v="100075161"/>
    <s v="038264"/>
    <s v="10000"/>
    <s v="10100"/>
    <s v="5250000000"/>
    <s v="2081000"/>
    <s v=""/>
    <s v="00002"/>
    <s v=""/>
    <s v=""/>
    <s v=""/>
    <n v="29.53"/>
    <x v="46"/>
  </r>
  <r>
    <s v="52500"/>
    <s v="100075161"/>
    <s v="038264"/>
    <s v="10000"/>
    <s v="10100"/>
    <s v="5250000000"/>
    <s v="7100000"/>
    <s v=""/>
    <s v="00002"/>
    <s v=""/>
    <s v=""/>
    <s v=""/>
    <n v="1040.51"/>
    <x v="31"/>
  </r>
  <r>
    <s v="52500"/>
    <s v="100075161"/>
    <s v="038264"/>
    <s v="10000"/>
    <s v="10100"/>
    <s v="5250000000"/>
    <s v="2081000"/>
    <s v=""/>
    <s v="00002"/>
    <s v=""/>
    <s v=""/>
    <s v=""/>
    <n v="18.03"/>
    <x v="46"/>
  </r>
  <r>
    <s v="52500"/>
    <s v="100075161"/>
    <s v="038264"/>
    <s v="10000"/>
    <s v="10100"/>
    <s v="5250000000"/>
    <s v="7100000"/>
    <s v=""/>
    <s v="00002"/>
    <s v=""/>
    <s v=""/>
    <s v=""/>
    <n v="178.63"/>
    <x v="31"/>
  </r>
  <r>
    <s v="52500"/>
    <s v="100075161"/>
    <s v="038264"/>
    <s v="10000"/>
    <s v="10100"/>
    <s v="5250000000"/>
    <s v="2081000"/>
    <s v=""/>
    <s v="00002"/>
    <s v=""/>
    <s v=""/>
    <s v=""/>
    <n v="3"/>
    <x v="46"/>
  </r>
  <r>
    <s v="52500"/>
    <s v="100075161"/>
    <s v="038264"/>
    <s v="10000"/>
    <s v="10100"/>
    <s v="5250000000"/>
    <s v="2081000"/>
    <s v=""/>
    <s v="00002"/>
    <s v=""/>
    <s v=""/>
    <s v=""/>
    <n v="4.92"/>
    <x v="46"/>
  </r>
  <r>
    <s v="52500"/>
    <s v="100075161"/>
    <s v="038264"/>
    <s v="10000"/>
    <s v="10100"/>
    <s v="5250000000"/>
    <s v="7230000"/>
    <s v=""/>
    <s v="00002"/>
    <s v=""/>
    <s v=""/>
    <s v=""/>
    <n v="66.739999999999995"/>
    <x v="28"/>
  </r>
  <r>
    <s v="52500"/>
    <s v="100075161"/>
    <s v="038264"/>
    <s v="10000"/>
    <s v="10100"/>
    <s v="5250000000"/>
    <s v="7230000"/>
    <s v=""/>
    <s v="00002"/>
    <s v=""/>
    <s v=""/>
    <s v=""/>
    <n v="11.12"/>
    <x v="28"/>
  </r>
  <r>
    <s v="52500"/>
    <s v="100075161"/>
    <s v="038264"/>
    <s v="10000"/>
    <s v="10100"/>
    <s v="5250000000"/>
    <s v="7231000"/>
    <s v=""/>
    <s v="00002"/>
    <s v=""/>
    <s v=""/>
    <s v=""/>
    <n v="15.61"/>
    <x v="27"/>
  </r>
  <r>
    <s v="52500"/>
    <s v="100075161"/>
    <s v="038264"/>
    <s v="10000"/>
    <s v="10100"/>
    <s v="5250000000"/>
    <s v="7231000"/>
    <s v=""/>
    <s v="00002"/>
    <s v=""/>
    <s v=""/>
    <s v=""/>
    <n v="2.6"/>
    <x v="27"/>
  </r>
  <r>
    <s v="52500"/>
    <s v="100075161"/>
    <s v="038264"/>
    <s v="10000"/>
    <s v="10100"/>
    <s v="5250000000"/>
    <s v="7250000"/>
    <s v=""/>
    <s v="00002"/>
    <s v=""/>
    <s v=""/>
    <s v=""/>
    <n v="0.37"/>
    <x v="37"/>
  </r>
  <r>
    <s v="52500"/>
    <s v="100075161"/>
    <s v="038264"/>
    <s v="10000"/>
    <s v="10100"/>
    <s v="5250000000"/>
    <s v="7250000"/>
    <s v=""/>
    <s v="00002"/>
    <s v=""/>
    <s v=""/>
    <s v=""/>
    <n v="0.06"/>
    <x v="37"/>
  </r>
  <r>
    <s v="52500"/>
    <s v="100075161"/>
    <s v="038264"/>
    <s v="10000"/>
    <s v="10100"/>
    <s v="5250000000"/>
    <s v="7269000"/>
    <s v=""/>
    <s v="00002"/>
    <s v=""/>
    <s v=""/>
    <s v=""/>
    <n v="70.739999999999995"/>
    <x v="39"/>
  </r>
  <r>
    <s v="52500"/>
    <s v="100075161"/>
    <s v="038264"/>
    <s v="10000"/>
    <s v="10100"/>
    <s v="5250000000"/>
    <s v="7269000"/>
    <s v=""/>
    <s v="00002"/>
    <s v=""/>
    <s v=""/>
    <s v=""/>
    <n v="11.79"/>
    <x v="39"/>
  </r>
  <r>
    <s v="52500"/>
    <s v="100075161"/>
    <s v="038264"/>
    <s v="10000"/>
    <s v="10100"/>
    <s v="5250000000"/>
    <s v="7269000"/>
    <s v=""/>
    <s v="00002"/>
    <s v=""/>
    <s v=""/>
    <s v=""/>
    <n v="12.86"/>
    <x v="39"/>
  </r>
  <r>
    <s v="52500"/>
    <s v="100075161"/>
    <s v="038264"/>
    <s v="10000"/>
    <s v="10100"/>
    <s v="5250000000"/>
    <s v="7269000"/>
    <s v=""/>
    <s v="00002"/>
    <s v=""/>
    <s v=""/>
    <s v=""/>
    <n v="2.14"/>
    <x v="39"/>
  </r>
  <r>
    <s v="52500"/>
    <s v="100075161"/>
    <s v="038264"/>
    <s v="10000"/>
    <s v="10100"/>
    <s v="5250000000"/>
    <s v="2125000"/>
    <s v=""/>
    <s v="00002"/>
    <s v=""/>
    <s v=""/>
    <s v=""/>
    <n v="-1.17"/>
    <x v="40"/>
  </r>
  <r>
    <s v="52500"/>
    <s v="100056021"/>
    <s v="300998"/>
    <s v="10000"/>
    <s v="10100"/>
    <s v="5250000000"/>
    <s v="2130000"/>
    <s v=""/>
    <s v="00002"/>
    <s v=""/>
    <s v=""/>
    <s v=""/>
    <n v="-36.86"/>
    <x v="42"/>
  </r>
  <r>
    <s v="52500"/>
    <s v="100056021"/>
    <s v="300998"/>
    <s v="10000"/>
    <s v="10100"/>
    <s v="5250000000"/>
    <s v="2130000"/>
    <s v=""/>
    <s v="00002"/>
    <s v=""/>
    <s v=""/>
    <s v=""/>
    <n v="-6.14"/>
    <x v="42"/>
  </r>
  <r>
    <s v="52500"/>
    <s v="100056021"/>
    <s v="300998"/>
    <s v="10000"/>
    <s v="10100"/>
    <s v="5250000000"/>
    <s v="2056000"/>
    <s v=""/>
    <s v="00002"/>
    <s v=""/>
    <s v=""/>
    <s v=""/>
    <n v="-255.17"/>
    <x v="34"/>
  </r>
  <r>
    <s v="52500"/>
    <s v="100056021"/>
    <s v="300998"/>
    <s v="10000"/>
    <s v="10100"/>
    <s v="5250000000"/>
    <s v="2056000"/>
    <s v=""/>
    <s v="00002"/>
    <s v=""/>
    <s v=""/>
    <s v=""/>
    <n v="-42.53"/>
    <x v="34"/>
  </r>
  <r>
    <s v="52500"/>
    <s v="100056021"/>
    <s v="300998"/>
    <s v="10000"/>
    <s v="10100"/>
    <s v="5250000000"/>
    <s v="2100000"/>
    <s v=""/>
    <s v="00002"/>
    <s v=""/>
    <s v=""/>
    <s v=""/>
    <n v="-14.4"/>
    <x v="36"/>
  </r>
  <r>
    <s v="52500"/>
    <s v="100056021"/>
    <s v="300998"/>
    <s v="10000"/>
    <s v="10100"/>
    <s v="5250000000"/>
    <s v="2100000"/>
    <s v=""/>
    <s v="00002"/>
    <s v=""/>
    <s v=""/>
    <s v=""/>
    <n v="-2.4"/>
    <x v="36"/>
  </r>
  <r>
    <s v="52500"/>
    <s v="100056021"/>
    <s v="300998"/>
    <s v="10000"/>
    <s v="10100"/>
    <s v="5250000000"/>
    <s v="2052000"/>
    <s v=""/>
    <s v="00002"/>
    <s v=""/>
    <s v=""/>
    <s v=""/>
    <n v="-79.2"/>
    <x v="35"/>
  </r>
  <r>
    <s v="52500"/>
    <s v="100056021"/>
    <s v="300998"/>
    <s v="10000"/>
    <s v="10100"/>
    <s v="5250000000"/>
    <s v="2052000"/>
    <s v=""/>
    <s v="00002"/>
    <s v=""/>
    <s v=""/>
    <s v=""/>
    <n v="-13.2"/>
    <x v="35"/>
  </r>
  <r>
    <s v="52500"/>
    <s v="100056021"/>
    <s v="300998"/>
    <s v="10000"/>
    <s v="10100"/>
    <s v="5250000000"/>
    <s v="2110000"/>
    <s v=""/>
    <s v="00002"/>
    <s v=""/>
    <s v=""/>
    <s v=""/>
    <n v="-72.11"/>
    <x v="26"/>
  </r>
  <r>
    <s v="52500"/>
    <s v="100056021"/>
    <s v="300998"/>
    <s v="10000"/>
    <s v="10100"/>
    <s v="5250000000"/>
    <s v="2110000"/>
    <s v=""/>
    <s v="00002"/>
    <s v=""/>
    <s v=""/>
    <s v=""/>
    <n v="-12.02"/>
    <x v="26"/>
  </r>
  <r>
    <s v="52500"/>
    <s v="100056021"/>
    <s v="300998"/>
    <s v="10000"/>
    <s v="10100"/>
    <s v="5250000000"/>
    <s v="2053000"/>
    <s v=""/>
    <s v="00002"/>
    <s v=""/>
    <s v=""/>
    <s v=""/>
    <n v="-72.11"/>
    <x v="25"/>
  </r>
  <r>
    <s v="52500"/>
    <s v="100056021"/>
    <s v="300998"/>
    <s v="10000"/>
    <s v="10100"/>
    <s v="5250000000"/>
    <s v="2053000"/>
    <s v=""/>
    <s v="00002"/>
    <s v=""/>
    <s v=""/>
    <s v=""/>
    <n v="-12.02"/>
    <x v="25"/>
  </r>
  <r>
    <s v="52500"/>
    <s v="100056021"/>
    <s v="300998"/>
    <s v="10000"/>
    <s v="10100"/>
    <s v="5250000000"/>
    <s v="2160000"/>
    <s v=""/>
    <s v="00002"/>
    <s v=""/>
    <s v=""/>
    <s v=""/>
    <n v="-16.87"/>
    <x v="24"/>
  </r>
  <r>
    <s v="52500"/>
    <s v="100056021"/>
    <s v="300998"/>
    <s v="10000"/>
    <s v="10100"/>
    <s v="5250000000"/>
    <s v="2160000"/>
    <s v=""/>
    <s v="00002"/>
    <s v=""/>
    <s v=""/>
    <s v=""/>
    <n v="-2.81"/>
    <x v="24"/>
  </r>
  <r>
    <s v="52500"/>
    <s v="100056021"/>
    <s v="300998"/>
    <s v="10000"/>
    <s v="10100"/>
    <s v="5250000000"/>
    <s v="2140000"/>
    <s v=""/>
    <s v="00002"/>
    <s v=""/>
    <s v=""/>
    <s v=""/>
    <n v="-136.01"/>
    <x v="23"/>
  </r>
  <r>
    <s v="52500"/>
    <s v="100056021"/>
    <s v="300998"/>
    <s v="10000"/>
    <s v="10100"/>
    <s v="5250000000"/>
    <s v="2140000"/>
    <s v=""/>
    <s v="00002"/>
    <s v=""/>
    <s v=""/>
    <s v=""/>
    <n v="-22.67"/>
    <x v="23"/>
  </r>
  <r>
    <s v="52500"/>
    <s v="100056021"/>
    <s v="300998"/>
    <s v="10000"/>
    <s v="10100"/>
    <s v="5250000000"/>
    <s v="7100000"/>
    <s v=""/>
    <s v="00002"/>
    <s v=""/>
    <s v=""/>
    <s v=""/>
    <n v="52.5"/>
    <x v="31"/>
  </r>
  <r>
    <s v="52500"/>
    <s v="100056021"/>
    <s v="300998"/>
    <s v="10000"/>
    <s v="10100"/>
    <s v="5250000000"/>
    <s v="7100000"/>
    <s v=""/>
    <s v="00002"/>
    <s v=""/>
    <s v=""/>
    <s v=""/>
    <n v="1147.5"/>
    <x v="31"/>
  </r>
  <r>
    <s v="52500"/>
    <s v="100056021"/>
    <s v="300998"/>
    <s v="10000"/>
    <s v="10100"/>
    <s v="5250000000"/>
    <s v="7100000"/>
    <s v=""/>
    <s v="00002"/>
    <s v=""/>
    <s v=""/>
    <s v=""/>
    <n v="200"/>
    <x v="31"/>
  </r>
  <r>
    <s v="52500"/>
    <s v="100056021"/>
    <s v="300998"/>
    <s v="10000"/>
    <s v="10100"/>
    <s v="5250000000"/>
    <s v="7230000"/>
    <s v=""/>
    <s v="00002"/>
    <s v=""/>
    <s v=""/>
    <s v=""/>
    <n v="72.11"/>
    <x v="28"/>
  </r>
  <r>
    <s v="52500"/>
    <s v="100056021"/>
    <s v="300998"/>
    <s v="10000"/>
    <s v="10100"/>
    <s v="5250000000"/>
    <s v="7230000"/>
    <s v=""/>
    <s v="00002"/>
    <s v=""/>
    <s v=""/>
    <s v=""/>
    <n v="12.02"/>
    <x v="28"/>
  </r>
  <r>
    <s v="52500"/>
    <s v="100056021"/>
    <s v="300998"/>
    <s v="10000"/>
    <s v="10100"/>
    <s v="5250000000"/>
    <s v="7231000"/>
    <s v=""/>
    <s v="00002"/>
    <s v=""/>
    <s v=""/>
    <s v=""/>
    <n v="16.87"/>
    <x v="27"/>
  </r>
  <r>
    <s v="52500"/>
    <s v="100056021"/>
    <s v="300998"/>
    <s v="10000"/>
    <s v="10100"/>
    <s v="5250000000"/>
    <s v="7231000"/>
    <s v=""/>
    <s v="00002"/>
    <s v=""/>
    <s v=""/>
    <s v=""/>
    <n v="2.81"/>
    <x v="27"/>
  </r>
  <r>
    <s v="52500"/>
    <s v="100056021"/>
    <s v="300998"/>
    <s v="10000"/>
    <s v="10100"/>
    <s v="5250000000"/>
    <s v="7240000"/>
    <s v=""/>
    <s v="00002"/>
    <s v=""/>
    <s v=""/>
    <s v=""/>
    <n v="255.17"/>
    <x v="32"/>
  </r>
  <r>
    <s v="52500"/>
    <s v="100056021"/>
    <s v="300998"/>
    <s v="10000"/>
    <s v="10100"/>
    <s v="5250000000"/>
    <s v="7240000"/>
    <s v=""/>
    <s v="00002"/>
    <s v=""/>
    <s v=""/>
    <s v=""/>
    <n v="42.53"/>
    <x v="32"/>
  </r>
  <r>
    <s v="52500"/>
    <s v="100056021"/>
    <s v="300998"/>
    <s v="10000"/>
    <s v="10100"/>
    <s v="5250000000"/>
    <s v="7269000"/>
    <s v=""/>
    <s v="00002"/>
    <s v=""/>
    <s v=""/>
    <s v=""/>
    <n v="79.2"/>
    <x v="39"/>
  </r>
  <r>
    <s v="52500"/>
    <s v="100056021"/>
    <s v="300998"/>
    <s v="10000"/>
    <s v="10100"/>
    <s v="5250000000"/>
    <s v="7269000"/>
    <s v=""/>
    <s v="00002"/>
    <s v=""/>
    <s v=""/>
    <s v=""/>
    <n v="13.2"/>
    <x v="39"/>
  </r>
  <r>
    <s v="52500"/>
    <s v="100056021"/>
    <s v="300998"/>
    <s v="10000"/>
    <s v="10100"/>
    <s v="5250000000"/>
    <s v="7269000"/>
    <s v=""/>
    <s v="00002"/>
    <s v=""/>
    <s v=""/>
    <s v=""/>
    <n v="14.4"/>
    <x v="39"/>
  </r>
  <r>
    <s v="52500"/>
    <s v="100056021"/>
    <s v="300998"/>
    <s v="10000"/>
    <s v="10100"/>
    <s v="5250000000"/>
    <s v="7269000"/>
    <s v=""/>
    <s v="00002"/>
    <s v=""/>
    <s v=""/>
    <s v=""/>
    <n v="2.4"/>
    <x v="39"/>
  </r>
  <r>
    <s v="52500"/>
    <s v="100056021"/>
    <s v="300998"/>
    <s v="10000"/>
    <s v="10100"/>
    <s v="5250000000"/>
    <s v="2105000"/>
    <s v=""/>
    <s v="00002"/>
    <s v=""/>
    <s v=""/>
    <s v=""/>
    <n v="-79.2"/>
    <x v="41"/>
  </r>
  <r>
    <s v="52500"/>
    <s v="100056021"/>
    <s v="300998"/>
    <s v="10000"/>
    <s v="10100"/>
    <s v="5250000000"/>
    <s v="2105000"/>
    <s v=""/>
    <s v="00002"/>
    <s v=""/>
    <s v=""/>
    <s v=""/>
    <n v="-13.2"/>
    <x v="41"/>
  </r>
  <r>
    <s v="52500"/>
    <s v="100056021"/>
    <s v="300998"/>
    <s v="10000"/>
    <s v="10100"/>
    <s v="5250000000"/>
    <s v="2058000"/>
    <s v=""/>
    <s v="00002"/>
    <s v=""/>
    <s v=""/>
    <s v=""/>
    <n v="-16.87"/>
    <x v="22"/>
  </r>
  <r>
    <s v="52500"/>
    <s v="100056021"/>
    <s v="300998"/>
    <s v="10000"/>
    <s v="10100"/>
    <s v="5250000000"/>
    <s v="2058000"/>
    <s v=""/>
    <s v="00002"/>
    <s v=""/>
    <s v=""/>
    <s v=""/>
    <n v="-2.81"/>
    <x v="22"/>
  </r>
  <r>
    <s v="52500"/>
    <s v="100056021"/>
    <s v="300998"/>
    <s v="10000"/>
    <s v="10100"/>
    <s v="5250000000"/>
    <s v="2150000"/>
    <s v=""/>
    <s v="00002"/>
    <s v=""/>
    <s v=""/>
    <s v=""/>
    <n v="-50.79"/>
    <x v="30"/>
  </r>
  <r>
    <s v="52500"/>
    <s v="100056021"/>
    <s v="300998"/>
    <s v="10000"/>
    <s v="10100"/>
    <s v="5250000000"/>
    <s v="2150000"/>
    <s v=""/>
    <s v="00002"/>
    <s v=""/>
    <s v=""/>
    <s v=""/>
    <n v="-8.4700000000000006"/>
    <x v="30"/>
  </r>
  <r>
    <s v="52500"/>
    <s v="100056021"/>
    <s v="300998"/>
    <s v="10000"/>
    <s v="10100"/>
    <s v="5250000000"/>
    <s v="1000000"/>
    <s v=""/>
    <s v="00002"/>
    <s v=""/>
    <s v=""/>
    <s v=""/>
    <n v="-808.16"/>
    <x v="21"/>
  </r>
  <r>
    <s v="52500"/>
    <s v="100056021"/>
    <s v="300998"/>
    <s v="10000"/>
    <s v="10100"/>
    <s v="5250000000"/>
    <s v="1000000"/>
    <s v=""/>
    <s v="00002"/>
    <s v=""/>
    <s v=""/>
    <s v=""/>
    <n v="-134.69"/>
    <x v="21"/>
  </r>
  <r>
    <s v="52500"/>
    <s v="100036807"/>
    <s v="500229"/>
    <s v="10000"/>
    <s v="10100"/>
    <s v="5250000000"/>
    <s v="1000000"/>
    <s v=""/>
    <s v="00002"/>
    <s v=""/>
    <s v=""/>
    <s v=""/>
    <n v="-15.98"/>
    <x v="21"/>
  </r>
  <r>
    <s v="52500"/>
    <s v="100036807"/>
    <s v="500229"/>
    <s v="10000"/>
    <s v="10100"/>
    <s v="5250000000"/>
    <s v="7269000"/>
    <s v=""/>
    <s v="00002"/>
    <s v=""/>
    <s v=""/>
    <s v=""/>
    <n v="1.23"/>
    <x v="39"/>
  </r>
  <r>
    <s v="52500"/>
    <s v="100036807"/>
    <s v="500229"/>
    <s v="10000"/>
    <s v="10100"/>
    <s v="5250000000"/>
    <s v="7269000"/>
    <s v=""/>
    <s v="00002"/>
    <s v=""/>
    <s v=""/>
    <s v=""/>
    <n v="1.74"/>
    <x v="39"/>
  </r>
  <r>
    <s v="52500"/>
    <s v="100036807"/>
    <s v="500229"/>
    <s v="10000"/>
    <s v="10100"/>
    <s v="5250000000"/>
    <s v="7269000"/>
    <s v=""/>
    <s v="00002"/>
    <s v=""/>
    <s v=""/>
    <s v=""/>
    <n v="0.22"/>
    <x v="39"/>
  </r>
  <r>
    <s v="52500"/>
    <s v="100036807"/>
    <s v="500229"/>
    <s v="10000"/>
    <s v="10100"/>
    <s v="5250000000"/>
    <s v="2105000"/>
    <s v=""/>
    <s v="00002"/>
    <s v=""/>
    <s v=""/>
    <s v=""/>
    <n v="-9.5399999999999991"/>
    <x v="41"/>
  </r>
  <r>
    <s v="52500"/>
    <s v="100036807"/>
    <s v="500229"/>
    <s v="10000"/>
    <s v="10100"/>
    <s v="5250000000"/>
    <s v="2105000"/>
    <s v=""/>
    <s v="00002"/>
    <s v=""/>
    <s v=""/>
    <s v=""/>
    <n v="-1.23"/>
    <x v="41"/>
  </r>
  <r>
    <s v="52500"/>
    <s v="100036807"/>
    <s v="500229"/>
    <s v="10000"/>
    <s v="10100"/>
    <s v="5250000000"/>
    <s v="2052000"/>
    <s v=""/>
    <s v="00002"/>
    <s v=""/>
    <s v=""/>
    <s v=""/>
    <n v="-9.5399999999999991"/>
    <x v="35"/>
  </r>
  <r>
    <s v="52500"/>
    <s v="100036807"/>
    <s v="500229"/>
    <s v="10000"/>
    <s v="10100"/>
    <s v="5250000000"/>
    <s v="2052000"/>
    <s v=""/>
    <s v="00002"/>
    <s v=""/>
    <s v=""/>
    <s v=""/>
    <n v="-1.23"/>
    <x v="35"/>
  </r>
  <r>
    <s v="52500"/>
    <s v="100036807"/>
    <s v="500229"/>
    <s v="10000"/>
    <s v="10100"/>
    <s v="5250000000"/>
    <s v="2100000"/>
    <s v=""/>
    <s v="00002"/>
    <s v=""/>
    <s v=""/>
    <s v=""/>
    <n v="-1.74"/>
    <x v="36"/>
  </r>
  <r>
    <s v="52500"/>
    <s v="100036807"/>
    <s v="500229"/>
    <s v="10000"/>
    <s v="10100"/>
    <s v="5250000000"/>
    <s v="2100000"/>
    <s v=""/>
    <s v="00002"/>
    <s v=""/>
    <s v=""/>
    <s v=""/>
    <n v="-0.22"/>
    <x v="36"/>
  </r>
  <r>
    <s v="52500"/>
    <s v="100036807"/>
    <s v="500229"/>
    <s v="10000"/>
    <s v="10100"/>
    <s v="5250000000"/>
    <s v="2110000"/>
    <s v=""/>
    <s v="00002"/>
    <s v=""/>
    <s v=""/>
    <s v=""/>
    <n v="-8.9499999999999993"/>
    <x v="26"/>
  </r>
  <r>
    <s v="52500"/>
    <s v="100036807"/>
    <s v="500229"/>
    <s v="10000"/>
    <s v="10100"/>
    <s v="5250000000"/>
    <s v="2110000"/>
    <s v=""/>
    <s v="00002"/>
    <s v=""/>
    <s v=""/>
    <s v=""/>
    <n v="-1.1599999999999999"/>
    <x v="26"/>
  </r>
  <r>
    <s v="52500"/>
    <s v="100036807"/>
    <s v="500229"/>
    <s v="10000"/>
    <s v="10100"/>
    <s v="5250000000"/>
    <s v="2053000"/>
    <s v=""/>
    <s v="00002"/>
    <s v=""/>
    <s v=""/>
    <s v=""/>
    <n v="-8.9600000000000009"/>
    <x v="25"/>
  </r>
  <r>
    <s v="52500"/>
    <s v="100036807"/>
    <s v="500229"/>
    <s v="10000"/>
    <s v="10100"/>
    <s v="5250000000"/>
    <s v="2053000"/>
    <s v=""/>
    <s v="00002"/>
    <s v=""/>
    <s v=""/>
    <s v=""/>
    <n v="-1.1499999999999999"/>
    <x v="25"/>
  </r>
  <r>
    <s v="52500"/>
    <s v="100036807"/>
    <s v="500229"/>
    <s v="10000"/>
    <s v="10100"/>
    <s v="5250000000"/>
    <s v="2160000"/>
    <s v=""/>
    <s v="00002"/>
    <s v=""/>
    <s v=""/>
    <s v=""/>
    <n v="-2.1"/>
    <x v="24"/>
  </r>
  <r>
    <s v="52500"/>
    <s v="100036807"/>
    <s v="500229"/>
    <s v="10000"/>
    <s v="10100"/>
    <s v="5250000000"/>
    <s v="2160000"/>
    <s v=""/>
    <s v="00002"/>
    <s v=""/>
    <s v=""/>
    <s v=""/>
    <n v="-0.27"/>
    <x v="24"/>
  </r>
  <r>
    <s v="52500"/>
    <s v="100036807"/>
    <s v="500229"/>
    <s v="10000"/>
    <s v="10100"/>
    <s v="5250000000"/>
    <s v="2058000"/>
    <s v=""/>
    <s v="00002"/>
    <s v=""/>
    <s v=""/>
    <s v=""/>
    <n v="-2.1"/>
    <x v="22"/>
  </r>
  <r>
    <s v="52500"/>
    <s v="100036807"/>
    <s v="500229"/>
    <s v="10000"/>
    <s v="10100"/>
    <s v="5250000000"/>
    <s v="2058000"/>
    <s v=""/>
    <s v="00002"/>
    <s v=""/>
    <s v=""/>
    <s v=""/>
    <n v="-0.27"/>
    <x v="22"/>
  </r>
  <r>
    <s v="52500"/>
    <s v="100036807"/>
    <s v="500229"/>
    <s v="10000"/>
    <s v="10100"/>
    <s v="5250000000"/>
    <s v="1000000"/>
    <s v=""/>
    <s v="00002"/>
    <s v=""/>
    <s v=""/>
    <s v=""/>
    <n v="-123.9"/>
    <x v="21"/>
  </r>
  <r>
    <s v="52500"/>
    <s v="100036807"/>
    <s v="500229"/>
    <s v="10000"/>
    <s v="10100"/>
    <s v="5250000000"/>
    <s v="7100000"/>
    <s v=""/>
    <s v="00002"/>
    <s v=""/>
    <s v=""/>
    <s v=""/>
    <n v="144.49"/>
    <x v="31"/>
  </r>
  <r>
    <s v="52500"/>
    <s v="100036807"/>
    <s v="500229"/>
    <s v="10000"/>
    <s v="10100"/>
    <s v="5250000000"/>
    <s v="7100000"/>
    <s v=""/>
    <s v="00002"/>
    <s v=""/>
    <s v=""/>
    <s v=""/>
    <n v="18.64"/>
    <x v="31"/>
  </r>
  <r>
    <s v="52500"/>
    <s v="100036807"/>
    <s v="500229"/>
    <s v="10000"/>
    <s v="10100"/>
    <s v="5250000000"/>
    <s v="7230000"/>
    <s v=""/>
    <s v="00002"/>
    <s v=""/>
    <s v=""/>
    <s v=""/>
    <n v="8.9600000000000009"/>
    <x v="28"/>
  </r>
  <r>
    <s v="52500"/>
    <s v="100036807"/>
    <s v="500229"/>
    <s v="10000"/>
    <s v="10100"/>
    <s v="5250000000"/>
    <s v="7230000"/>
    <s v=""/>
    <s v="00002"/>
    <s v=""/>
    <s v=""/>
    <s v=""/>
    <n v="1.1499999999999999"/>
    <x v="28"/>
  </r>
  <r>
    <s v="52500"/>
    <s v="100036807"/>
    <s v="500229"/>
    <s v="10000"/>
    <s v="10100"/>
    <s v="5250000000"/>
    <s v="7231000"/>
    <s v=""/>
    <s v="00002"/>
    <s v=""/>
    <s v=""/>
    <s v=""/>
    <n v="2.1"/>
    <x v="27"/>
  </r>
  <r>
    <s v="52500"/>
    <s v="100036807"/>
    <s v="500229"/>
    <s v="10000"/>
    <s v="10100"/>
    <s v="5250000000"/>
    <s v="7231000"/>
    <s v=""/>
    <s v="00002"/>
    <s v=""/>
    <s v=""/>
    <s v=""/>
    <n v="0.27"/>
    <x v="27"/>
  </r>
  <r>
    <s v="52500"/>
    <s v="100036807"/>
    <s v="500229"/>
    <s v="10000"/>
    <s v="10100"/>
    <s v="5250000000"/>
    <s v="7269000"/>
    <s v=""/>
    <s v="00002"/>
    <s v=""/>
    <s v=""/>
    <s v=""/>
    <n v="9.5399999999999991"/>
    <x v="39"/>
  </r>
  <r>
    <s v="52500"/>
    <s v="100004733"/>
    <s v="305424"/>
    <s v="10000"/>
    <s v="10100"/>
    <s v="5250000000"/>
    <s v="7100000"/>
    <s v=""/>
    <s v="00002"/>
    <s v=""/>
    <s v=""/>
    <s v=""/>
    <n v="15.63"/>
    <x v="31"/>
  </r>
  <r>
    <s v="52500"/>
    <s v="100004733"/>
    <s v="305424"/>
    <s v="10000"/>
    <s v="10100"/>
    <s v="5250000000"/>
    <s v="7100000"/>
    <s v=""/>
    <s v="00002"/>
    <s v=""/>
    <s v=""/>
    <s v=""/>
    <n v="2127.2399999999998"/>
    <x v="31"/>
  </r>
  <r>
    <s v="52500"/>
    <s v="100004733"/>
    <s v="305424"/>
    <s v="10000"/>
    <s v="10100"/>
    <s v="5250000000"/>
    <s v="7100000"/>
    <s v=""/>
    <s v="00002"/>
    <s v=""/>
    <s v=""/>
    <s v=""/>
    <n v="357.14"/>
    <x v="31"/>
  </r>
  <r>
    <s v="52500"/>
    <s v="100004733"/>
    <s v="305424"/>
    <s v="10000"/>
    <s v="10100"/>
    <s v="5250000000"/>
    <s v="7230000"/>
    <s v=""/>
    <s v="00002"/>
    <s v=""/>
    <s v=""/>
    <s v=""/>
    <n v="120.58"/>
    <x v="28"/>
  </r>
  <r>
    <s v="52500"/>
    <s v="100004733"/>
    <s v="305424"/>
    <s v="10000"/>
    <s v="10100"/>
    <s v="5250000000"/>
    <s v="7230000"/>
    <s v=""/>
    <s v="00002"/>
    <s v=""/>
    <s v=""/>
    <s v=""/>
    <n v="20.09"/>
    <x v="28"/>
  </r>
  <r>
    <s v="52500"/>
    <s v="100004733"/>
    <s v="305424"/>
    <s v="10000"/>
    <s v="10100"/>
    <s v="5250000000"/>
    <s v="7231000"/>
    <s v=""/>
    <s v="00002"/>
    <s v=""/>
    <s v=""/>
    <s v=""/>
    <n v="28.2"/>
    <x v="27"/>
  </r>
  <r>
    <s v="52500"/>
    <s v="100004733"/>
    <s v="305424"/>
    <s v="10000"/>
    <s v="10100"/>
    <s v="5250000000"/>
    <s v="7231000"/>
    <s v=""/>
    <s v="00002"/>
    <s v=""/>
    <s v=""/>
    <s v=""/>
    <n v="4.7"/>
    <x v="27"/>
  </r>
  <r>
    <s v="52500"/>
    <s v="100004733"/>
    <s v="305424"/>
    <s v="10000"/>
    <s v="10100"/>
    <s v="5250000000"/>
    <s v="7269000"/>
    <s v=""/>
    <s v="00002"/>
    <s v=""/>
    <s v=""/>
    <s v=""/>
    <n v="141.43"/>
    <x v="39"/>
  </r>
  <r>
    <s v="52500"/>
    <s v="100004733"/>
    <s v="305424"/>
    <s v="10000"/>
    <s v="10100"/>
    <s v="5250000000"/>
    <s v="7269000"/>
    <s v=""/>
    <s v="00002"/>
    <s v=""/>
    <s v=""/>
    <s v=""/>
    <n v="23.57"/>
    <x v="39"/>
  </r>
  <r>
    <s v="52500"/>
    <s v="100004733"/>
    <s v="305424"/>
    <s v="10000"/>
    <s v="10100"/>
    <s v="5250000000"/>
    <s v="7269000"/>
    <s v=""/>
    <s v="00002"/>
    <s v=""/>
    <s v=""/>
    <s v=""/>
    <n v="25.71"/>
    <x v="39"/>
  </r>
  <r>
    <s v="52500"/>
    <s v="100004733"/>
    <s v="305424"/>
    <s v="10000"/>
    <s v="10100"/>
    <s v="5250000000"/>
    <s v="7269000"/>
    <s v=""/>
    <s v="00002"/>
    <s v=""/>
    <s v=""/>
    <s v=""/>
    <n v="4.29"/>
    <x v="39"/>
  </r>
  <r>
    <s v="52500"/>
    <s v="100004733"/>
    <s v="305424"/>
    <s v="10000"/>
    <s v="10100"/>
    <s v="5250000000"/>
    <s v="2105000"/>
    <s v=""/>
    <s v="00002"/>
    <s v=""/>
    <s v=""/>
    <s v=""/>
    <n v="-141.43"/>
    <x v="41"/>
  </r>
  <r>
    <s v="52500"/>
    <s v="100004733"/>
    <s v="305424"/>
    <s v="10000"/>
    <s v="10100"/>
    <s v="5250000000"/>
    <s v="2105000"/>
    <s v=""/>
    <s v="00002"/>
    <s v=""/>
    <s v=""/>
    <s v=""/>
    <n v="-23.57"/>
    <x v="41"/>
  </r>
  <r>
    <s v="52500"/>
    <s v="100004733"/>
    <s v="305424"/>
    <s v="10000"/>
    <s v="10100"/>
    <s v="5250000000"/>
    <s v="2190000"/>
    <s v=""/>
    <s v="00002"/>
    <s v=""/>
    <s v=""/>
    <s v=""/>
    <n v="-33.159999999999997"/>
    <x v="43"/>
  </r>
  <r>
    <s v="52500"/>
    <s v="100004733"/>
    <s v="305424"/>
    <s v="10000"/>
    <s v="10100"/>
    <s v="5250000000"/>
    <s v="2190000"/>
    <s v=""/>
    <s v="00002"/>
    <s v=""/>
    <s v=""/>
    <s v=""/>
    <n v="-5.53"/>
    <x v="43"/>
  </r>
  <r>
    <s v="52500"/>
    <s v="100004733"/>
    <s v="305424"/>
    <s v="10000"/>
    <s v="10100"/>
    <s v="5250000000"/>
    <s v="2100000"/>
    <s v=""/>
    <s v="00002"/>
    <s v=""/>
    <s v=""/>
    <s v=""/>
    <n v="-164.84"/>
    <x v="36"/>
  </r>
  <r>
    <s v="52500"/>
    <s v="100004733"/>
    <s v="305424"/>
    <s v="10000"/>
    <s v="10100"/>
    <s v="5250000000"/>
    <s v="2100000"/>
    <s v=""/>
    <s v="00002"/>
    <s v=""/>
    <s v=""/>
    <s v=""/>
    <n v="-27.47"/>
    <x v="36"/>
  </r>
  <r>
    <s v="52500"/>
    <s v="100004733"/>
    <s v="305424"/>
    <s v="10000"/>
    <s v="10100"/>
    <s v="5250000000"/>
    <s v="2052000"/>
    <s v=""/>
    <s v="00002"/>
    <s v=""/>
    <s v=""/>
    <s v=""/>
    <n v="-141.43"/>
    <x v="35"/>
  </r>
  <r>
    <s v="52500"/>
    <s v="100004733"/>
    <s v="305424"/>
    <s v="10000"/>
    <s v="10100"/>
    <s v="5250000000"/>
    <s v="2052000"/>
    <s v=""/>
    <s v="00002"/>
    <s v=""/>
    <s v=""/>
    <s v=""/>
    <n v="-23.57"/>
    <x v="35"/>
  </r>
  <r>
    <s v="52500"/>
    <s v="100004733"/>
    <s v="305424"/>
    <s v="10000"/>
    <s v="10100"/>
    <s v="5250000000"/>
    <s v="2100000"/>
    <s v=""/>
    <s v="00002"/>
    <s v=""/>
    <s v=""/>
    <s v=""/>
    <n v="-25.71"/>
    <x v="36"/>
  </r>
  <r>
    <s v="52500"/>
    <s v="100004733"/>
    <s v="305424"/>
    <s v="10000"/>
    <s v="10100"/>
    <s v="5250000000"/>
    <s v="2100000"/>
    <s v=""/>
    <s v="00002"/>
    <s v=""/>
    <s v=""/>
    <s v=""/>
    <n v="-4.29"/>
    <x v="36"/>
  </r>
  <r>
    <s v="52500"/>
    <s v="100004733"/>
    <s v="305424"/>
    <s v="10000"/>
    <s v="10100"/>
    <s v="5250000000"/>
    <s v="2110000"/>
    <s v=""/>
    <s v="00002"/>
    <s v=""/>
    <s v=""/>
    <s v=""/>
    <n v="-120.57"/>
    <x v="26"/>
  </r>
  <r>
    <s v="52500"/>
    <s v="100004733"/>
    <s v="305424"/>
    <s v="10000"/>
    <s v="10100"/>
    <s v="5250000000"/>
    <s v="2110000"/>
    <s v=""/>
    <s v="00002"/>
    <s v=""/>
    <s v=""/>
    <s v=""/>
    <n v="-20.100000000000001"/>
    <x v="26"/>
  </r>
  <r>
    <s v="52500"/>
    <s v="100004733"/>
    <s v="305424"/>
    <s v="10000"/>
    <s v="10100"/>
    <s v="5250000000"/>
    <s v="2053000"/>
    <s v=""/>
    <s v="00002"/>
    <s v=""/>
    <s v=""/>
    <s v=""/>
    <n v="-120.58"/>
    <x v="25"/>
  </r>
  <r>
    <s v="52500"/>
    <s v="100004733"/>
    <s v="305424"/>
    <s v="10000"/>
    <s v="10100"/>
    <s v="5250000000"/>
    <s v="2053000"/>
    <s v=""/>
    <s v="00002"/>
    <s v=""/>
    <s v=""/>
    <s v=""/>
    <n v="-20.09"/>
    <x v="25"/>
  </r>
  <r>
    <s v="52500"/>
    <s v="100004733"/>
    <s v="305424"/>
    <s v="10000"/>
    <s v="10100"/>
    <s v="5250000000"/>
    <s v="2160000"/>
    <s v=""/>
    <s v="00002"/>
    <s v=""/>
    <s v=""/>
    <s v=""/>
    <n v="-28.2"/>
    <x v="24"/>
  </r>
  <r>
    <s v="52500"/>
    <s v="100004733"/>
    <s v="305424"/>
    <s v="10000"/>
    <s v="10100"/>
    <s v="5250000000"/>
    <s v="2160000"/>
    <s v=""/>
    <s v="00002"/>
    <s v=""/>
    <s v=""/>
    <s v=""/>
    <n v="-4.7"/>
    <x v="24"/>
  </r>
  <r>
    <s v="52500"/>
    <s v="100004733"/>
    <s v="305424"/>
    <s v="10000"/>
    <s v="10100"/>
    <s v="5250000000"/>
    <s v="2140000"/>
    <s v=""/>
    <s v="00002"/>
    <s v=""/>
    <s v=""/>
    <s v=""/>
    <n v="-279.87"/>
    <x v="23"/>
  </r>
  <r>
    <s v="52500"/>
    <s v="100004733"/>
    <s v="305424"/>
    <s v="10000"/>
    <s v="10100"/>
    <s v="5250000000"/>
    <s v="2140000"/>
    <s v=""/>
    <s v="00002"/>
    <s v=""/>
    <s v=""/>
    <s v=""/>
    <n v="-46.64"/>
    <x v="23"/>
  </r>
  <r>
    <s v="52500"/>
    <s v="100004733"/>
    <s v="305424"/>
    <s v="10000"/>
    <s v="10100"/>
    <s v="5250000000"/>
    <s v="2058000"/>
    <s v=""/>
    <s v="00002"/>
    <s v=""/>
    <s v=""/>
    <s v=""/>
    <n v="-28.2"/>
    <x v="22"/>
  </r>
  <r>
    <s v="52500"/>
    <s v="100004733"/>
    <s v="305424"/>
    <s v="10000"/>
    <s v="10100"/>
    <s v="5250000000"/>
    <s v="2058000"/>
    <s v=""/>
    <s v="00002"/>
    <s v=""/>
    <s v=""/>
    <s v=""/>
    <n v="-4.7"/>
    <x v="22"/>
  </r>
  <r>
    <s v="52500"/>
    <s v="100004733"/>
    <s v="305424"/>
    <s v="10000"/>
    <s v="10100"/>
    <s v="5250000000"/>
    <s v="2150000"/>
    <s v=""/>
    <s v="00002"/>
    <s v=""/>
    <s v=""/>
    <s v=""/>
    <n v="-180.98"/>
    <x v="30"/>
  </r>
  <r>
    <s v="52500"/>
    <s v="100004733"/>
    <s v="305424"/>
    <s v="10000"/>
    <s v="10100"/>
    <s v="5250000000"/>
    <s v="2150000"/>
    <s v=""/>
    <s v="00002"/>
    <s v=""/>
    <s v=""/>
    <s v=""/>
    <n v="-30.16"/>
    <x v="30"/>
  </r>
  <r>
    <s v="52500"/>
    <s v="100004733"/>
    <s v="305424"/>
    <s v="10000"/>
    <s v="10100"/>
    <s v="5250000000"/>
    <s v="1000000"/>
    <s v=""/>
    <s v="00002"/>
    <s v=""/>
    <s v=""/>
    <s v=""/>
    <n v="-1193.82"/>
    <x v="21"/>
  </r>
  <r>
    <s v="52500"/>
    <s v="100004733"/>
    <s v="305424"/>
    <s v="10000"/>
    <s v="10100"/>
    <s v="5250000000"/>
    <s v="1000000"/>
    <s v=""/>
    <s v="00002"/>
    <s v=""/>
    <s v=""/>
    <s v=""/>
    <n v="-198.97"/>
    <x v="21"/>
  </r>
  <r>
    <s v="52500"/>
    <s v="100056395"/>
    <s v="305420"/>
    <s v="10000"/>
    <s v="10100"/>
    <s v="5250000000"/>
    <s v="1000000"/>
    <s v=""/>
    <s v="00002"/>
    <s v=""/>
    <s v=""/>
    <s v=""/>
    <n v="-180.37"/>
    <x v="21"/>
  </r>
  <r>
    <s v="52500"/>
    <s v="100056395"/>
    <s v="305420"/>
    <s v="10000"/>
    <s v="10100"/>
    <s v="5250000000"/>
    <s v="7269000"/>
    <s v=""/>
    <s v="00002"/>
    <s v=""/>
    <s v=""/>
    <s v=""/>
    <n v="104.45"/>
    <x v="39"/>
  </r>
  <r>
    <s v="52500"/>
    <s v="100056395"/>
    <s v="305420"/>
    <s v="10000"/>
    <s v="10100"/>
    <s v="5250000000"/>
    <s v="7269000"/>
    <s v=""/>
    <s v="00002"/>
    <s v=""/>
    <s v=""/>
    <s v=""/>
    <n v="17.41"/>
    <x v="39"/>
  </r>
  <r>
    <s v="52500"/>
    <s v="100056395"/>
    <s v="305420"/>
    <s v="10000"/>
    <s v="10100"/>
    <s v="5250000000"/>
    <s v="7269000"/>
    <s v=""/>
    <s v="00002"/>
    <s v=""/>
    <s v=""/>
    <s v=""/>
    <n v="18.989999999999998"/>
    <x v="39"/>
  </r>
  <r>
    <s v="52500"/>
    <s v="100056395"/>
    <s v="305420"/>
    <s v="10000"/>
    <s v="10100"/>
    <s v="5250000000"/>
    <s v="7269000"/>
    <s v=""/>
    <s v="00002"/>
    <s v=""/>
    <s v=""/>
    <s v=""/>
    <n v="3.17"/>
    <x v="39"/>
  </r>
  <r>
    <s v="52500"/>
    <s v="100056395"/>
    <s v="305420"/>
    <s v="10000"/>
    <s v="10100"/>
    <s v="5250000000"/>
    <s v="2190000"/>
    <s v=""/>
    <s v="00002"/>
    <s v=""/>
    <s v=""/>
    <s v=""/>
    <n v="-17.71"/>
    <x v="43"/>
  </r>
  <r>
    <s v="52500"/>
    <s v="100056395"/>
    <s v="305420"/>
    <s v="10000"/>
    <s v="10100"/>
    <s v="5250000000"/>
    <s v="2190000"/>
    <s v=""/>
    <s v="00002"/>
    <s v=""/>
    <s v=""/>
    <s v=""/>
    <n v="-2.95"/>
    <x v="43"/>
  </r>
  <r>
    <s v="52500"/>
    <s v="100056395"/>
    <s v="305420"/>
    <s v="10000"/>
    <s v="10100"/>
    <s v="5250000000"/>
    <s v="2130000"/>
    <s v=""/>
    <s v="00002"/>
    <s v=""/>
    <s v=""/>
    <s v=""/>
    <n v="-12.43"/>
    <x v="42"/>
  </r>
  <r>
    <s v="52500"/>
    <s v="100056395"/>
    <s v="305420"/>
    <s v="10000"/>
    <s v="10100"/>
    <s v="5250000000"/>
    <s v="2130000"/>
    <s v=""/>
    <s v="00002"/>
    <s v=""/>
    <s v=""/>
    <s v=""/>
    <n v="-2.0699999999999998"/>
    <x v="42"/>
  </r>
  <r>
    <s v="52500"/>
    <s v="100056395"/>
    <s v="305420"/>
    <s v="10000"/>
    <s v="10100"/>
    <s v="5250000000"/>
    <s v="2105000"/>
    <s v=""/>
    <s v="00002"/>
    <s v=""/>
    <s v=""/>
    <s v=""/>
    <n v="-104.45"/>
    <x v="41"/>
  </r>
  <r>
    <s v="52500"/>
    <s v="100056395"/>
    <s v="305420"/>
    <s v="10000"/>
    <s v="10100"/>
    <s v="5250000000"/>
    <s v="2105000"/>
    <s v=""/>
    <s v="00002"/>
    <s v=""/>
    <s v=""/>
    <s v=""/>
    <n v="-17.41"/>
    <x v="41"/>
  </r>
  <r>
    <s v="52500"/>
    <s v="100056395"/>
    <s v="305420"/>
    <s v="10000"/>
    <s v="10100"/>
    <s v="5250000000"/>
    <s v="2056000"/>
    <s v=""/>
    <s v="00002"/>
    <s v=""/>
    <s v=""/>
    <s v=""/>
    <n v="-210.26"/>
    <x v="34"/>
  </r>
  <r>
    <s v="52500"/>
    <s v="100056395"/>
    <s v="305420"/>
    <s v="10000"/>
    <s v="10100"/>
    <s v="5250000000"/>
    <s v="2056000"/>
    <s v=""/>
    <s v="00002"/>
    <s v=""/>
    <s v=""/>
    <s v=""/>
    <n v="-35.04"/>
    <x v="34"/>
  </r>
  <r>
    <s v="52500"/>
    <s v="100056395"/>
    <s v="305420"/>
    <s v="10000"/>
    <s v="10100"/>
    <s v="5250000000"/>
    <s v="2061000"/>
    <s v=""/>
    <s v="00002"/>
    <s v=""/>
    <s v=""/>
    <s v=""/>
    <n v="-26.79"/>
    <x v="47"/>
  </r>
  <r>
    <s v="52500"/>
    <s v="100056395"/>
    <s v="305420"/>
    <s v="10000"/>
    <s v="10100"/>
    <s v="5250000000"/>
    <s v="2061000"/>
    <s v=""/>
    <s v="00002"/>
    <s v=""/>
    <s v=""/>
    <s v=""/>
    <n v="-4.46"/>
    <x v="47"/>
  </r>
  <r>
    <s v="52500"/>
    <s v="100056395"/>
    <s v="305420"/>
    <s v="10000"/>
    <s v="10100"/>
    <s v="5250000000"/>
    <s v="2052000"/>
    <s v=""/>
    <s v="00002"/>
    <s v=""/>
    <s v=""/>
    <s v=""/>
    <n v="-104.45"/>
    <x v="35"/>
  </r>
  <r>
    <s v="52500"/>
    <s v="100056395"/>
    <s v="305420"/>
    <s v="10000"/>
    <s v="10100"/>
    <s v="5250000000"/>
    <s v="2052000"/>
    <s v=""/>
    <s v="00002"/>
    <s v=""/>
    <s v=""/>
    <s v=""/>
    <n v="-17.41"/>
    <x v="35"/>
  </r>
  <r>
    <s v="52500"/>
    <s v="100056395"/>
    <s v="305420"/>
    <s v="10000"/>
    <s v="10100"/>
    <s v="5250000000"/>
    <s v="2100000"/>
    <s v=""/>
    <s v="00002"/>
    <s v=""/>
    <s v=""/>
    <s v=""/>
    <n v="-18.989999999999998"/>
    <x v="36"/>
  </r>
  <r>
    <s v="52500"/>
    <s v="100056395"/>
    <s v="305420"/>
    <s v="10000"/>
    <s v="10100"/>
    <s v="5250000000"/>
    <s v="2100000"/>
    <s v=""/>
    <s v="00002"/>
    <s v=""/>
    <s v=""/>
    <s v=""/>
    <n v="-3.17"/>
    <x v="36"/>
  </r>
  <r>
    <s v="52500"/>
    <s v="100056395"/>
    <s v="305420"/>
    <s v="10000"/>
    <s v="10100"/>
    <s v="5250000000"/>
    <s v="2110000"/>
    <s v=""/>
    <s v="00002"/>
    <s v=""/>
    <s v=""/>
    <s v=""/>
    <n v="-96.26"/>
    <x v="26"/>
  </r>
  <r>
    <s v="52500"/>
    <s v="100056395"/>
    <s v="305420"/>
    <s v="10000"/>
    <s v="10100"/>
    <s v="5250000000"/>
    <s v="2110000"/>
    <s v=""/>
    <s v="00002"/>
    <s v=""/>
    <s v=""/>
    <s v=""/>
    <n v="-16.04"/>
    <x v="26"/>
  </r>
  <r>
    <s v="52500"/>
    <s v="100056395"/>
    <s v="305420"/>
    <s v="10000"/>
    <s v="10100"/>
    <s v="5250000000"/>
    <s v="2053000"/>
    <s v=""/>
    <s v="00002"/>
    <s v=""/>
    <s v=""/>
    <s v=""/>
    <n v="-96.26"/>
    <x v="25"/>
  </r>
  <r>
    <s v="52500"/>
    <s v="100056395"/>
    <s v="305420"/>
    <s v="10000"/>
    <s v="10100"/>
    <s v="5250000000"/>
    <s v="2053000"/>
    <s v=""/>
    <s v="00002"/>
    <s v=""/>
    <s v=""/>
    <s v=""/>
    <n v="-16.04"/>
    <x v="25"/>
  </r>
  <r>
    <s v="52500"/>
    <s v="100056395"/>
    <s v="305420"/>
    <s v="10000"/>
    <s v="10100"/>
    <s v="5250000000"/>
    <s v="2160000"/>
    <s v=""/>
    <s v="00002"/>
    <s v=""/>
    <s v=""/>
    <s v=""/>
    <n v="-22.51"/>
    <x v="24"/>
  </r>
  <r>
    <s v="52500"/>
    <s v="100056395"/>
    <s v="305420"/>
    <s v="10000"/>
    <s v="10100"/>
    <s v="5250000000"/>
    <s v="2160000"/>
    <s v=""/>
    <s v="00002"/>
    <s v=""/>
    <s v=""/>
    <s v=""/>
    <n v="-3.75"/>
    <x v="24"/>
  </r>
  <r>
    <s v="52500"/>
    <s v="100056395"/>
    <s v="305420"/>
    <s v="10000"/>
    <s v="10100"/>
    <s v="5250000000"/>
    <s v="2140000"/>
    <s v=""/>
    <s v="00002"/>
    <s v=""/>
    <s v=""/>
    <s v=""/>
    <n v="-171.42"/>
    <x v="23"/>
  </r>
  <r>
    <s v="52500"/>
    <s v="100056395"/>
    <s v="305420"/>
    <s v="10000"/>
    <s v="10100"/>
    <s v="5250000000"/>
    <s v="2140000"/>
    <s v=""/>
    <s v="00002"/>
    <s v=""/>
    <s v=""/>
    <s v=""/>
    <n v="-28.57"/>
    <x v="23"/>
  </r>
  <r>
    <s v="52500"/>
    <s v="100056395"/>
    <s v="305420"/>
    <s v="10000"/>
    <s v="10100"/>
    <s v="5250000000"/>
    <s v="2058000"/>
    <s v=""/>
    <s v="00002"/>
    <s v=""/>
    <s v=""/>
    <s v=""/>
    <n v="-22.51"/>
    <x v="22"/>
  </r>
  <r>
    <s v="52500"/>
    <s v="100056395"/>
    <s v="305420"/>
    <s v="10000"/>
    <s v="10100"/>
    <s v="5250000000"/>
    <s v="2058000"/>
    <s v=""/>
    <s v="00002"/>
    <s v=""/>
    <s v=""/>
    <s v=""/>
    <n v="-3.75"/>
    <x v="22"/>
  </r>
  <r>
    <s v="52500"/>
    <s v="100056395"/>
    <s v="305420"/>
    <s v="10000"/>
    <s v="10100"/>
    <s v="5250000000"/>
    <s v="2150000"/>
    <s v=""/>
    <s v="00002"/>
    <s v=""/>
    <s v=""/>
    <s v=""/>
    <n v="-75.63"/>
    <x v="30"/>
  </r>
  <r>
    <s v="52500"/>
    <s v="100056395"/>
    <s v="305420"/>
    <s v="10000"/>
    <s v="10100"/>
    <s v="5250000000"/>
    <s v="2150000"/>
    <s v=""/>
    <s v="00002"/>
    <s v=""/>
    <s v=""/>
    <s v=""/>
    <n v="-12.61"/>
    <x v="30"/>
  </r>
  <r>
    <s v="52500"/>
    <s v="100056395"/>
    <s v="305420"/>
    <s v="10000"/>
    <s v="10100"/>
    <s v="5250000000"/>
    <s v="1000000"/>
    <s v=""/>
    <s v="00002"/>
    <s v=""/>
    <s v=""/>
    <s v=""/>
    <n v="-1082.22"/>
    <x v="21"/>
  </r>
  <r>
    <s v="52500"/>
    <s v="100056395"/>
    <s v="305420"/>
    <s v="10000"/>
    <s v="10100"/>
    <s v="5250000000"/>
    <s v="7100000"/>
    <s v=""/>
    <s v="00002"/>
    <s v=""/>
    <s v=""/>
    <s v=""/>
    <n v="774.83"/>
    <x v="31"/>
  </r>
  <r>
    <s v="52500"/>
    <s v="100056395"/>
    <s v="305420"/>
    <s v="10000"/>
    <s v="10100"/>
    <s v="5250000000"/>
    <s v="7100000"/>
    <s v=""/>
    <s v="00002"/>
    <s v=""/>
    <s v=""/>
    <s v=""/>
    <n v="807.8"/>
    <x v="31"/>
  </r>
  <r>
    <s v="52500"/>
    <s v="100056395"/>
    <s v="305420"/>
    <s v="10000"/>
    <s v="10100"/>
    <s v="5250000000"/>
    <s v="7100000"/>
    <s v=""/>
    <s v="00002"/>
    <s v=""/>
    <s v=""/>
    <s v=""/>
    <n v="263.77"/>
    <x v="31"/>
  </r>
  <r>
    <s v="52500"/>
    <s v="100056395"/>
    <s v="305420"/>
    <s v="10000"/>
    <s v="10100"/>
    <s v="5250000000"/>
    <s v="7230000"/>
    <s v=""/>
    <s v="00002"/>
    <s v=""/>
    <s v=""/>
    <s v=""/>
    <n v="96.26"/>
    <x v="28"/>
  </r>
  <r>
    <s v="52500"/>
    <s v="100056395"/>
    <s v="305420"/>
    <s v="10000"/>
    <s v="10100"/>
    <s v="5250000000"/>
    <s v="7230000"/>
    <s v=""/>
    <s v="00002"/>
    <s v=""/>
    <s v=""/>
    <s v=""/>
    <n v="16.04"/>
    <x v="28"/>
  </r>
  <r>
    <s v="52500"/>
    <s v="100056395"/>
    <s v="305420"/>
    <s v="10000"/>
    <s v="10100"/>
    <s v="5250000000"/>
    <s v="7231000"/>
    <s v=""/>
    <s v="00002"/>
    <s v=""/>
    <s v=""/>
    <s v=""/>
    <n v="22.51"/>
    <x v="27"/>
  </r>
  <r>
    <s v="52500"/>
    <s v="100056395"/>
    <s v="305420"/>
    <s v="10000"/>
    <s v="10100"/>
    <s v="5250000000"/>
    <s v="7231000"/>
    <s v=""/>
    <s v="00002"/>
    <s v=""/>
    <s v=""/>
    <s v=""/>
    <n v="3.75"/>
    <x v="27"/>
  </r>
  <r>
    <s v="52500"/>
    <s v="100056395"/>
    <s v="305420"/>
    <s v="10000"/>
    <s v="10100"/>
    <s v="5250000000"/>
    <s v="7240000"/>
    <s v=""/>
    <s v="00002"/>
    <s v=""/>
    <s v=""/>
    <s v=""/>
    <n v="210.26"/>
    <x v="32"/>
  </r>
  <r>
    <s v="52500"/>
    <s v="100056395"/>
    <s v="305420"/>
    <s v="10000"/>
    <s v="10100"/>
    <s v="5250000000"/>
    <s v="7240000"/>
    <s v=""/>
    <s v="00002"/>
    <s v=""/>
    <s v=""/>
    <s v=""/>
    <n v="35.04"/>
    <x v="32"/>
  </r>
  <r>
    <s v="52500"/>
    <s v="100056395"/>
    <s v="305420"/>
    <s v="10000"/>
    <s v="10100"/>
    <s v="5250000000"/>
    <s v="7245000"/>
    <s v=""/>
    <s v="00002"/>
    <s v=""/>
    <s v=""/>
    <s v=""/>
    <n v="26.79"/>
    <x v="48"/>
  </r>
  <r>
    <s v="52500"/>
    <s v="100056395"/>
    <s v="305420"/>
    <s v="10000"/>
    <s v="10100"/>
    <s v="5250000000"/>
    <s v="7245000"/>
    <s v=""/>
    <s v="00002"/>
    <s v=""/>
    <s v=""/>
    <s v=""/>
    <n v="4.46"/>
    <x v="48"/>
  </r>
  <r>
    <s v="52500"/>
    <s v="100045598"/>
    <s v="328074"/>
    <s v="10000"/>
    <s v="10100"/>
    <s v="5250000000"/>
    <s v="1000000"/>
    <s v=""/>
    <s v="00002"/>
    <s v=""/>
    <s v=""/>
    <s v=""/>
    <n v="-160.43"/>
    <x v="21"/>
  </r>
  <r>
    <s v="52500"/>
    <s v="100045598"/>
    <s v="328074"/>
    <s v="10000"/>
    <s v="10100"/>
    <s v="5250000000"/>
    <s v="2110000"/>
    <s v=""/>
    <s v="00002"/>
    <s v=""/>
    <s v=""/>
    <s v=""/>
    <n v="-14.86"/>
    <x v="26"/>
  </r>
  <r>
    <s v="52500"/>
    <s v="100045598"/>
    <s v="328074"/>
    <s v="10000"/>
    <s v="10100"/>
    <s v="5250000000"/>
    <s v="2053000"/>
    <s v=""/>
    <s v="00002"/>
    <s v=""/>
    <s v=""/>
    <s v=""/>
    <n v="-89.17"/>
    <x v="25"/>
  </r>
  <r>
    <s v="52500"/>
    <s v="100045598"/>
    <s v="328074"/>
    <s v="10000"/>
    <s v="10100"/>
    <s v="5250000000"/>
    <s v="2053000"/>
    <s v=""/>
    <s v="00002"/>
    <s v=""/>
    <s v=""/>
    <s v=""/>
    <n v="-14.86"/>
    <x v="25"/>
  </r>
  <r>
    <s v="52500"/>
    <s v="100045598"/>
    <s v="328074"/>
    <s v="10000"/>
    <s v="10100"/>
    <s v="5250000000"/>
    <s v="2160000"/>
    <s v=""/>
    <s v="00002"/>
    <s v=""/>
    <s v=""/>
    <s v=""/>
    <n v="-20.85"/>
    <x v="24"/>
  </r>
  <r>
    <s v="52500"/>
    <s v="100045598"/>
    <s v="328074"/>
    <s v="10000"/>
    <s v="10100"/>
    <s v="5250000000"/>
    <s v="2160000"/>
    <s v=""/>
    <s v="00002"/>
    <s v=""/>
    <s v=""/>
    <s v=""/>
    <n v="-3.48"/>
    <x v="24"/>
  </r>
  <r>
    <s v="52500"/>
    <s v="100045598"/>
    <s v="328074"/>
    <s v="10000"/>
    <s v="10100"/>
    <s v="5250000000"/>
    <s v="2140000"/>
    <s v=""/>
    <s v="00002"/>
    <s v=""/>
    <s v=""/>
    <s v=""/>
    <n v="-139.49"/>
    <x v="23"/>
  </r>
  <r>
    <s v="52500"/>
    <s v="100045598"/>
    <s v="328074"/>
    <s v="10000"/>
    <s v="10100"/>
    <s v="5250000000"/>
    <s v="2140000"/>
    <s v=""/>
    <s v="00002"/>
    <s v=""/>
    <s v=""/>
    <s v=""/>
    <n v="-23.25"/>
    <x v="23"/>
  </r>
  <r>
    <s v="52500"/>
    <s v="100045598"/>
    <s v="328074"/>
    <s v="10000"/>
    <s v="10100"/>
    <s v="5250000000"/>
    <s v="2058000"/>
    <s v=""/>
    <s v="00002"/>
    <s v=""/>
    <s v=""/>
    <s v=""/>
    <n v="-20.85"/>
    <x v="22"/>
  </r>
  <r>
    <s v="52500"/>
    <s v="100045598"/>
    <s v="328074"/>
    <s v="10000"/>
    <s v="10100"/>
    <s v="5250000000"/>
    <s v="2058000"/>
    <s v=""/>
    <s v="00002"/>
    <s v=""/>
    <s v=""/>
    <s v=""/>
    <n v="-3.48"/>
    <x v="22"/>
  </r>
  <r>
    <s v="52500"/>
    <s v="100045598"/>
    <s v="328074"/>
    <s v="10000"/>
    <s v="10100"/>
    <s v="5250000000"/>
    <s v="2150000"/>
    <s v=""/>
    <s v="00002"/>
    <s v=""/>
    <s v=""/>
    <s v=""/>
    <n v="-60.96"/>
    <x v="30"/>
  </r>
  <r>
    <s v="52500"/>
    <s v="100045598"/>
    <s v="328074"/>
    <s v="10000"/>
    <s v="10100"/>
    <s v="5250000000"/>
    <s v="2150000"/>
    <s v=""/>
    <s v="00002"/>
    <s v=""/>
    <s v=""/>
    <s v=""/>
    <n v="-10.16"/>
    <x v="30"/>
  </r>
  <r>
    <s v="52500"/>
    <s v="100045598"/>
    <s v="328074"/>
    <s v="10000"/>
    <s v="10100"/>
    <s v="5250000000"/>
    <s v="1000000"/>
    <s v=""/>
    <s v="00002"/>
    <s v=""/>
    <s v=""/>
    <s v=""/>
    <n v="-962.62"/>
    <x v="21"/>
  </r>
  <r>
    <s v="52500"/>
    <s v="100045598"/>
    <s v="328074"/>
    <s v="10000"/>
    <s v="10100"/>
    <s v="5250000000"/>
    <s v="7100000"/>
    <s v=""/>
    <s v="00002"/>
    <s v=""/>
    <s v=""/>
    <s v=""/>
    <n v="1318.64"/>
    <x v="31"/>
  </r>
  <r>
    <s v="52500"/>
    <s v="100045598"/>
    <s v="328074"/>
    <s v="10000"/>
    <s v="10100"/>
    <s v="5250000000"/>
    <s v="2081000"/>
    <s v=""/>
    <s v="00002"/>
    <s v=""/>
    <s v=""/>
    <s v=""/>
    <n v="34.1"/>
    <x v="46"/>
  </r>
  <r>
    <s v="52500"/>
    <s v="100045598"/>
    <s v="328074"/>
    <s v="10000"/>
    <s v="10100"/>
    <s v="5250000000"/>
    <s v="7100000"/>
    <s v=""/>
    <s v="00002"/>
    <s v=""/>
    <s v=""/>
    <s v=""/>
    <n v="174.16"/>
    <x v="31"/>
  </r>
  <r>
    <s v="52500"/>
    <s v="100045598"/>
    <s v="328074"/>
    <s v="10000"/>
    <s v="10100"/>
    <s v="5250000000"/>
    <s v="7100000"/>
    <s v=""/>
    <s v="00002"/>
    <s v=""/>
    <s v=""/>
    <s v=""/>
    <n v="248.8"/>
    <x v="31"/>
  </r>
  <r>
    <s v="52500"/>
    <s v="100045598"/>
    <s v="328074"/>
    <s v="10000"/>
    <s v="10100"/>
    <s v="5250000000"/>
    <s v="2081000"/>
    <s v=""/>
    <s v="00002"/>
    <s v=""/>
    <s v=""/>
    <s v=""/>
    <n v="5.68"/>
    <x v="46"/>
  </r>
  <r>
    <s v="52500"/>
    <s v="100045598"/>
    <s v="328074"/>
    <s v="10000"/>
    <s v="10100"/>
    <s v="5250000000"/>
    <s v="7230000"/>
    <s v=""/>
    <s v="00002"/>
    <s v=""/>
    <s v=""/>
    <s v=""/>
    <n v="89.17"/>
    <x v="28"/>
  </r>
  <r>
    <s v="52500"/>
    <s v="100045598"/>
    <s v="328074"/>
    <s v="10000"/>
    <s v="10100"/>
    <s v="5250000000"/>
    <s v="7230000"/>
    <s v=""/>
    <s v="00002"/>
    <s v=""/>
    <s v=""/>
    <s v=""/>
    <n v="14.86"/>
    <x v="28"/>
  </r>
  <r>
    <s v="52500"/>
    <s v="100045598"/>
    <s v="328074"/>
    <s v="10000"/>
    <s v="10100"/>
    <s v="5250000000"/>
    <s v="7231000"/>
    <s v=""/>
    <s v="00002"/>
    <s v=""/>
    <s v=""/>
    <s v=""/>
    <n v="20.85"/>
    <x v="27"/>
  </r>
  <r>
    <s v="52500"/>
    <s v="100045598"/>
    <s v="328074"/>
    <s v="10000"/>
    <s v="10100"/>
    <s v="5250000000"/>
    <s v="7231000"/>
    <s v=""/>
    <s v="00002"/>
    <s v=""/>
    <s v=""/>
    <s v=""/>
    <n v="3.48"/>
    <x v="27"/>
  </r>
  <r>
    <s v="52500"/>
    <s v="100045598"/>
    <s v="328074"/>
    <s v="10000"/>
    <s v="10100"/>
    <s v="5250000000"/>
    <s v="7240000"/>
    <s v=""/>
    <s v="00002"/>
    <s v=""/>
    <s v=""/>
    <s v=""/>
    <n v="303.3"/>
    <x v="32"/>
  </r>
  <r>
    <s v="52500"/>
    <s v="100045598"/>
    <s v="328074"/>
    <s v="10000"/>
    <s v="10100"/>
    <s v="5250000000"/>
    <s v="7240000"/>
    <s v=""/>
    <s v="00002"/>
    <s v=""/>
    <s v=""/>
    <s v=""/>
    <n v="50.55"/>
    <x v="32"/>
  </r>
  <r>
    <s v="52500"/>
    <s v="100045598"/>
    <s v="328074"/>
    <s v="10000"/>
    <s v="10100"/>
    <s v="5250000000"/>
    <s v="7269000"/>
    <s v=""/>
    <s v="00002"/>
    <s v=""/>
    <s v=""/>
    <s v=""/>
    <n v="98.53"/>
    <x v="39"/>
  </r>
  <r>
    <s v="52500"/>
    <s v="100045598"/>
    <s v="328074"/>
    <s v="10000"/>
    <s v="10100"/>
    <s v="5250000000"/>
    <s v="7269000"/>
    <s v=""/>
    <s v="00002"/>
    <s v=""/>
    <s v=""/>
    <s v=""/>
    <n v="16.420000000000002"/>
    <x v="39"/>
  </r>
  <r>
    <s v="52500"/>
    <s v="100045598"/>
    <s v="328074"/>
    <s v="10000"/>
    <s v="10100"/>
    <s v="5250000000"/>
    <s v="7269000"/>
    <s v=""/>
    <s v="00002"/>
    <s v=""/>
    <s v=""/>
    <s v=""/>
    <n v="17.91"/>
    <x v="39"/>
  </r>
  <r>
    <s v="52500"/>
    <s v="100045598"/>
    <s v="328074"/>
    <s v="10000"/>
    <s v="10100"/>
    <s v="5250000000"/>
    <s v="7269000"/>
    <s v=""/>
    <s v="00002"/>
    <s v=""/>
    <s v=""/>
    <s v=""/>
    <n v="2.99"/>
    <x v="39"/>
  </r>
  <r>
    <s v="52500"/>
    <s v="100045598"/>
    <s v="328074"/>
    <s v="10000"/>
    <s v="10100"/>
    <s v="5250000000"/>
    <s v="2100000"/>
    <s v=""/>
    <s v="00002"/>
    <s v=""/>
    <s v=""/>
    <s v=""/>
    <n v="-100.71"/>
    <x v="36"/>
  </r>
  <r>
    <s v="52500"/>
    <s v="100045598"/>
    <s v="328074"/>
    <s v="10000"/>
    <s v="10100"/>
    <s v="5250000000"/>
    <s v="2100000"/>
    <s v=""/>
    <s v="00002"/>
    <s v=""/>
    <s v=""/>
    <s v=""/>
    <n v="-16.79"/>
    <x v="36"/>
  </r>
  <r>
    <s v="52500"/>
    <s v="100045598"/>
    <s v="328074"/>
    <s v="10000"/>
    <s v="10100"/>
    <s v="5250000000"/>
    <s v="2105000"/>
    <s v=""/>
    <s v="00002"/>
    <s v=""/>
    <s v=""/>
    <s v=""/>
    <n v="-98.53"/>
    <x v="41"/>
  </r>
  <r>
    <s v="52500"/>
    <s v="100045598"/>
    <s v="328074"/>
    <s v="10000"/>
    <s v="10100"/>
    <s v="5250000000"/>
    <s v="2105000"/>
    <s v=""/>
    <s v="00002"/>
    <s v=""/>
    <s v=""/>
    <s v=""/>
    <n v="-16.420000000000002"/>
    <x v="41"/>
  </r>
  <r>
    <s v="52500"/>
    <s v="100045598"/>
    <s v="328074"/>
    <s v="10000"/>
    <s v="10100"/>
    <s v="5250000000"/>
    <s v="2130000"/>
    <s v=""/>
    <s v="00002"/>
    <s v=""/>
    <s v=""/>
    <s v=""/>
    <n v="-36.86"/>
    <x v="42"/>
  </r>
  <r>
    <s v="52500"/>
    <s v="100045598"/>
    <s v="328074"/>
    <s v="10000"/>
    <s v="10100"/>
    <s v="5250000000"/>
    <s v="2130000"/>
    <s v=""/>
    <s v="00002"/>
    <s v=""/>
    <s v=""/>
    <s v=""/>
    <n v="-6.14"/>
    <x v="42"/>
  </r>
  <r>
    <s v="52500"/>
    <s v="100045598"/>
    <s v="328074"/>
    <s v="10000"/>
    <s v="10100"/>
    <s v="5250000000"/>
    <s v="2190000"/>
    <s v=""/>
    <s v="00002"/>
    <s v=""/>
    <s v=""/>
    <s v=""/>
    <n v="-17.71"/>
    <x v="43"/>
  </r>
  <r>
    <s v="52500"/>
    <s v="100045598"/>
    <s v="328074"/>
    <s v="10000"/>
    <s v="10100"/>
    <s v="5250000000"/>
    <s v="2190000"/>
    <s v=""/>
    <s v="00002"/>
    <s v=""/>
    <s v=""/>
    <s v=""/>
    <n v="-2.95"/>
    <x v="43"/>
  </r>
  <r>
    <s v="52500"/>
    <s v="100045598"/>
    <s v="328074"/>
    <s v="10000"/>
    <s v="10100"/>
    <s v="5250000000"/>
    <s v="2056000"/>
    <s v=""/>
    <s v="00002"/>
    <s v=""/>
    <s v=""/>
    <s v=""/>
    <n v="-303.3"/>
    <x v="34"/>
  </r>
  <r>
    <s v="52500"/>
    <s v="100045598"/>
    <s v="328074"/>
    <s v="10000"/>
    <s v="10100"/>
    <s v="5250000000"/>
    <s v="2056000"/>
    <s v=""/>
    <s v="00002"/>
    <s v=""/>
    <s v=""/>
    <s v=""/>
    <n v="-50.55"/>
    <x v="34"/>
  </r>
  <r>
    <s v="52500"/>
    <s v="100045598"/>
    <s v="328074"/>
    <s v="10000"/>
    <s v="10100"/>
    <s v="5250000000"/>
    <s v="2052000"/>
    <s v=""/>
    <s v="00002"/>
    <s v=""/>
    <s v=""/>
    <s v=""/>
    <n v="-98.53"/>
    <x v="35"/>
  </r>
  <r>
    <s v="52500"/>
    <s v="100045598"/>
    <s v="328074"/>
    <s v="10000"/>
    <s v="10100"/>
    <s v="5250000000"/>
    <s v="2052000"/>
    <s v=""/>
    <s v="00002"/>
    <s v=""/>
    <s v=""/>
    <s v=""/>
    <n v="-16.420000000000002"/>
    <x v="35"/>
  </r>
  <r>
    <s v="52500"/>
    <s v="100045598"/>
    <s v="328074"/>
    <s v="10000"/>
    <s v="10100"/>
    <s v="5250000000"/>
    <s v="2100000"/>
    <s v=""/>
    <s v="00002"/>
    <s v=""/>
    <s v=""/>
    <s v=""/>
    <n v="-17.91"/>
    <x v="36"/>
  </r>
  <r>
    <s v="52500"/>
    <s v="100045598"/>
    <s v="328074"/>
    <s v="10000"/>
    <s v="10100"/>
    <s v="5250000000"/>
    <s v="2100000"/>
    <s v=""/>
    <s v="00002"/>
    <s v=""/>
    <s v=""/>
    <s v=""/>
    <n v="-2.99"/>
    <x v="36"/>
  </r>
  <r>
    <s v="52500"/>
    <s v="100045598"/>
    <s v="328074"/>
    <s v="10000"/>
    <s v="10100"/>
    <s v="5250000000"/>
    <s v="2110000"/>
    <s v=""/>
    <s v="00002"/>
    <s v=""/>
    <s v=""/>
    <s v=""/>
    <n v="-89.17"/>
    <x v="26"/>
  </r>
  <r>
    <s v="52500"/>
    <s v="100006953"/>
    <s v="301000"/>
    <s v="10000"/>
    <s v="10100"/>
    <s v="5250000000"/>
    <s v="2110000"/>
    <s v=""/>
    <s v="00002"/>
    <s v=""/>
    <s v=""/>
    <s v=""/>
    <n v="-92.99"/>
    <x v="26"/>
  </r>
  <r>
    <s v="52500"/>
    <s v="100006953"/>
    <s v="301000"/>
    <s v="10000"/>
    <s v="10100"/>
    <s v="5250000000"/>
    <s v="2110000"/>
    <s v=""/>
    <s v="00002"/>
    <s v=""/>
    <s v=""/>
    <s v=""/>
    <n v="-15.5"/>
    <x v="26"/>
  </r>
  <r>
    <s v="52500"/>
    <s v="100006953"/>
    <s v="301000"/>
    <s v="10000"/>
    <s v="10100"/>
    <s v="5250000000"/>
    <s v="2053000"/>
    <s v=""/>
    <s v="00002"/>
    <s v=""/>
    <s v=""/>
    <s v=""/>
    <n v="-92.99"/>
    <x v="25"/>
  </r>
  <r>
    <s v="52500"/>
    <s v="100006953"/>
    <s v="301000"/>
    <s v="10000"/>
    <s v="10100"/>
    <s v="5250000000"/>
    <s v="2053000"/>
    <s v=""/>
    <s v="00002"/>
    <s v=""/>
    <s v=""/>
    <s v=""/>
    <n v="-15.5"/>
    <x v="25"/>
  </r>
  <r>
    <s v="52500"/>
    <s v="100006953"/>
    <s v="301000"/>
    <s v="10000"/>
    <s v="10100"/>
    <s v="5250000000"/>
    <s v="2160000"/>
    <s v=""/>
    <s v="00002"/>
    <s v=""/>
    <s v=""/>
    <s v=""/>
    <n v="-21.75"/>
    <x v="24"/>
  </r>
  <r>
    <s v="52500"/>
    <s v="100006953"/>
    <s v="301000"/>
    <s v="10000"/>
    <s v="10100"/>
    <s v="5250000000"/>
    <s v="2160000"/>
    <s v=""/>
    <s v="00002"/>
    <s v=""/>
    <s v=""/>
    <s v=""/>
    <n v="-3.62"/>
    <x v="24"/>
  </r>
  <r>
    <s v="52500"/>
    <s v="100006953"/>
    <s v="301000"/>
    <s v="10000"/>
    <s v="10100"/>
    <s v="5250000000"/>
    <s v="2140000"/>
    <s v=""/>
    <s v="00002"/>
    <s v=""/>
    <s v=""/>
    <s v=""/>
    <n v="-162.96"/>
    <x v="23"/>
  </r>
  <r>
    <s v="52500"/>
    <s v="100006953"/>
    <s v="301000"/>
    <s v="10000"/>
    <s v="10100"/>
    <s v="5250000000"/>
    <s v="2140000"/>
    <s v=""/>
    <s v="00002"/>
    <s v=""/>
    <s v=""/>
    <s v=""/>
    <n v="-27.16"/>
    <x v="23"/>
  </r>
  <r>
    <s v="52500"/>
    <s v="100006953"/>
    <s v="301000"/>
    <s v="10000"/>
    <s v="10100"/>
    <s v="5250000000"/>
    <s v="2058000"/>
    <s v=""/>
    <s v="00002"/>
    <s v=""/>
    <s v=""/>
    <s v=""/>
    <n v="-21.75"/>
    <x v="22"/>
  </r>
  <r>
    <s v="52500"/>
    <s v="100006953"/>
    <s v="301000"/>
    <s v="10000"/>
    <s v="10100"/>
    <s v="5250000000"/>
    <s v="2058000"/>
    <s v=""/>
    <s v="00002"/>
    <s v=""/>
    <s v=""/>
    <s v=""/>
    <n v="-3.62"/>
    <x v="22"/>
  </r>
  <r>
    <s v="52500"/>
    <s v="100006953"/>
    <s v="301000"/>
    <s v="10000"/>
    <s v="10100"/>
    <s v="5250000000"/>
    <s v="2150000"/>
    <s v=""/>
    <s v="00002"/>
    <s v=""/>
    <s v=""/>
    <s v=""/>
    <n v="-71.94"/>
    <x v="30"/>
  </r>
  <r>
    <s v="52500"/>
    <s v="100006953"/>
    <s v="301000"/>
    <s v="10000"/>
    <s v="10100"/>
    <s v="5250000000"/>
    <s v="2150000"/>
    <s v=""/>
    <s v="00002"/>
    <s v=""/>
    <s v=""/>
    <s v=""/>
    <n v="-11.99"/>
    <x v="30"/>
  </r>
  <r>
    <s v="52500"/>
    <s v="100006953"/>
    <s v="301000"/>
    <s v="10000"/>
    <s v="10100"/>
    <s v="5250000000"/>
    <s v="1000000"/>
    <s v=""/>
    <s v="00002"/>
    <s v=""/>
    <s v=""/>
    <s v=""/>
    <n v="-1024.4000000000001"/>
    <x v="21"/>
  </r>
  <r>
    <s v="52500"/>
    <s v="100006953"/>
    <s v="301000"/>
    <s v="10000"/>
    <s v="10100"/>
    <s v="5250000000"/>
    <s v="1000000"/>
    <s v=""/>
    <s v="00002"/>
    <s v=""/>
    <s v=""/>
    <s v=""/>
    <n v="-170.73"/>
    <x v="21"/>
  </r>
  <r>
    <s v="52500"/>
    <s v="100006953"/>
    <s v="301000"/>
    <s v="10000"/>
    <s v="10100"/>
    <s v="5250000000"/>
    <s v="2105000"/>
    <s v=""/>
    <s v="00002"/>
    <s v=""/>
    <s v=""/>
    <s v=""/>
    <n v="-104.45"/>
    <x v="41"/>
  </r>
  <r>
    <s v="52500"/>
    <s v="100006953"/>
    <s v="301000"/>
    <s v="10000"/>
    <s v="10100"/>
    <s v="5250000000"/>
    <s v="2105000"/>
    <s v=""/>
    <s v="00002"/>
    <s v=""/>
    <s v=""/>
    <s v=""/>
    <n v="-17.41"/>
    <x v="41"/>
  </r>
  <r>
    <s v="52500"/>
    <s v="100006953"/>
    <s v="301000"/>
    <s v="10000"/>
    <s v="10100"/>
    <s v="5250000000"/>
    <s v="2130000"/>
    <s v=""/>
    <s v="00002"/>
    <s v=""/>
    <s v=""/>
    <s v=""/>
    <n v="-36.86"/>
    <x v="42"/>
  </r>
  <r>
    <s v="52500"/>
    <s v="100006953"/>
    <s v="301000"/>
    <s v="10000"/>
    <s v="10100"/>
    <s v="5250000000"/>
    <s v="2130000"/>
    <s v=""/>
    <s v="00002"/>
    <s v=""/>
    <s v=""/>
    <s v=""/>
    <n v="-6.14"/>
    <x v="42"/>
  </r>
  <r>
    <s v="52500"/>
    <s v="100006953"/>
    <s v="301000"/>
    <s v="10000"/>
    <s v="10100"/>
    <s v="5250000000"/>
    <s v="2190000"/>
    <s v=""/>
    <s v="00002"/>
    <s v=""/>
    <s v=""/>
    <s v=""/>
    <n v="-33.159999999999997"/>
    <x v="43"/>
  </r>
  <r>
    <s v="52500"/>
    <s v="100006953"/>
    <s v="301000"/>
    <s v="10000"/>
    <s v="10100"/>
    <s v="5250000000"/>
    <s v="2190000"/>
    <s v=""/>
    <s v="00002"/>
    <s v=""/>
    <s v=""/>
    <s v=""/>
    <n v="-5.53"/>
    <x v="43"/>
  </r>
  <r>
    <s v="52500"/>
    <s v="100006953"/>
    <s v="301000"/>
    <s v="10000"/>
    <s v="10100"/>
    <s v="5250000000"/>
    <s v="2100000"/>
    <s v=""/>
    <s v="00002"/>
    <s v=""/>
    <s v=""/>
    <s v=""/>
    <n v="-9.89"/>
    <x v="36"/>
  </r>
  <r>
    <s v="52500"/>
    <s v="100006953"/>
    <s v="301000"/>
    <s v="10000"/>
    <s v="10100"/>
    <s v="5250000000"/>
    <s v="2100000"/>
    <s v=""/>
    <s v="00002"/>
    <s v=""/>
    <s v=""/>
    <s v=""/>
    <n v="-1.65"/>
    <x v="36"/>
  </r>
  <r>
    <s v="52500"/>
    <s v="100006953"/>
    <s v="301000"/>
    <s v="10000"/>
    <s v="10100"/>
    <s v="5250000000"/>
    <s v="2056000"/>
    <s v=""/>
    <s v="00002"/>
    <s v=""/>
    <s v=""/>
    <s v=""/>
    <n v="-232.89"/>
    <x v="34"/>
  </r>
  <r>
    <s v="52500"/>
    <s v="100006953"/>
    <s v="301000"/>
    <s v="10000"/>
    <s v="10100"/>
    <s v="5250000000"/>
    <s v="2056000"/>
    <s v=""/>
    <s v="00002"/>
    <s v=""/>
    <s v=""/>
    <s v=""/>
    <n v="-38.81"/>
    <x v="34"/>
  </r>
  <r>
    <s v="52500"/>
    <s v="100006953"/>
    <s v="301000"/>
    <s v="10000"/>
    <s v="10100"/>
    <s v="5250000000"/>
    <s v="2052000"/>
    <s v=""/>
    <s v="00002"/>
    <s v=""/>
    <s v=""/>
    <s v=""/>
    <n v="-104.45"/>
    <x v="35"/>
  </r>
  <r>
    <s v="52500"/>
    <s v="100006953"/>
    <s v="301000"/>
    <s v="10000"/>
    <s v="10100"/>
    <s v="5250000000"/>
    <s v="2052000"/>
    <s v=""/>
    <s v="00002"/>
    <s v=""/>
    <s v=""/>
    <s v=""/>
    <n v="-17.41"/>
    <x v="35"/>
  </r>
  <r>
    <s v="52500"/>
    <s v="100006953"/>
    <s v="301000"/>
    <s v="10000"/>
    <s v="10100"/>
    <s v="5250000000"/>
    <s v="2100000"/>
    <s v=""/>
    <s v="00002"/>
    <s v=""/>
    <s v=""/>
    <s v=""/>
    <n v="-18.989999999999998"/>
    <x v="36"/>
  </r>
  <r>
    <s v="52500"/>
    <s v="100006953"/>
    <s v="301000"/>
    <s v="10000"/>
    <s v="10100"/>
    <s v="5250000000"/>
    <s v="2100000"/>
    <s v=""/>
    <s v="00002"/>
    <s v=""/>
    <s v=""/>
    <s v=""/>
    <n v="-3.17"/>
    <x v="36"/>
  </r>
  <r>
    <s v="52500"/>
    <s v="100006953"/>
    <s v="301000"/>
    <s v="10000"/>
    <s v="10100"/>
    <s v="5250000000"/>
    <s v="7100000"/>
    <s v=""/>
    <s v="00002"/>
    <s v=""/>
    <s v=""/>
    <s v=""/>
    <n v="184.64"/>
    <x v="31"/>
  </r>
  <r>
    <s v="52500"/>
    <s v="100006953"/>
    <s v="301000"/>
    <s v="10000"/>
    <s v="10100"/>
    <s v="5250000000"/>
    <s v="7100000"/>
    <s v=""/>
    <s v="00002"/>
    <s v=""/>
    <s v=""/>
    <s v=""/>
    <n v="1397.99"/>
    <x v="31"/>
  </r>
  <r>
    <s v="52500"/>
    <s v="100006953"/>
    <s v="301000"/>
    <s v="10000"/>
    <s v="10100"/>
    <s v="5250000000"/>
    <s v="7100000"/>
    <s v=""/>
    <s v="00002"/>
    <s v=""/>
    <s v=""/>
    <s v=""/>
    <n v="263.77"/>
    <x v="31"/>
  </r>
  <r>
    <s v="52500"/>
    <s v="100006953"/>
    <s v="301000"/>
    <s v="10000"/>
    <s v="10100"/>
    <s v="5250000000"/>
    <s v="7230000"/>
    <s v=""/>
    <s v="00002"/>
    <s v=""/>
    <s v=""/>
    <s v=""/>
    <n v="92.99"/>
    <x v="28"/>
  </r>
  <r>
    <s v="52500"/>
    <s v="100006953"/>
    <s v="301000"/>
    <s v="10000"/>
    <s v="10100"/>
    <s v="5250000000"/>
    <s v="7230000"/>
    <s v=""/>
    <s v="00002"/>
    <s v=""/>
    <s v=""/>
    <s v=""/>
    <n v="15.5"/>
    <x v="28"/>
  </r>
  <r>
    <s v="52500"/>
    <s v="100006953"/>
    <s v="301000"/>
    <s v="10000"/>
    <s v="10100"/>
    <s v="5250000000"/>
    <s v="7231000"/>
    <s v=""/>
    <s v="00002"/>
    <s v=""/>
    <s v=""/>
    <s v=""/>
    <n v="21.75"/>
    <x v="27"/>
  </r>
  <r>
    <s v="52500"/>
    <s v="100006953"/>
    <s v="301000"/>
    <s v="10000"/>
    <s v="10100"/>
    <s v="5250000000"/>
    <s v="7231000"/>
    <s v=""/>
    <s v="00002"/>
    <s v=""/>
    <s v=""/>
    <s v=""/>
    <n v="3.62"/>
    <x v="27"/>
  </r>
  <r>
    <s v="52500"/>
    <s v="100006953"/>
    <s v="301000"/>
    <s v="10000"/>
    <s v="10100"/>
    <s v="5250000000"/>
    <s v="7240000"/>
    <s v=""/>
    <s v="00002"/>
    <s v=""/>
    <s v=""/>
    <s v=""/>
    <n v="232.89"/>
    <x v="32"/>
  </r>
  <r>
    <s v="52500"/>
    <s v="100006953"/>
    <s v="301000"/>
    <s v="10000"/>
    <s v="10100"/>
    <s v="5250000000"/>
    <s v="7240000"/>
    <s v=""/>
    <s v="00002"/>
    <s v=""/>
    <s v=""/>
    <s v=""/>
    <n v="38.81"/>
    <x v="32"/>
  </r>
  <r>
    <s v="52500"/>
    <s v="100006953"/>
    <s v="301000"/>
    <s v="10000"/>
    <s v="10100"/>
    <s v="5250000000"/>
    <s v="7269000"/>
    <s v=""/>
    <s v="00002"/>
    <s v=""/>
    <s v=""/>
    <s v=""/>
    <n v="104.45"/>
    <x v="39"/>
  </r>
  <r>
    <s v="52500"/>
    <s v="100006953"/>
    <s v="301000"/>
    <s v="10000"/>
    <s v="10100"/>
    <s v="5250000000"/>
    <s v="7269000"/>
    <s v=""/>
    <s v="00002"/>
    <s v=""/>
    <s v=""/>
    <s v=""/>
    <n v="17.41"/>
    <x v="39"/>
  </r>
  <r>
    <s v="52500"/>
    <s v="100006953"/>
    <s v="301000"/>
    <s v="10000"/>
    <s v="10100"/>
    <s v="5250000000"/>
    <s v="7269000"/>
    <s v=""/>
    <s v="00002"/>
    <s v=""/>
    <s v=""/>
    <s v=""/>
    <n v="18.989999999999998"/>
    <x v="39"/>
  </r>
  <r>
    <s v="52500"/>
    <s v="100006953"/>
    <s v="301000"/>
    <s v="10000"/>
    <s v="10100"/>
    <s v="5250000000"/>
    <s v="7269000"/>
    <s v=""/>
    <s v="00002"/>
    <s v=""/>
    <s v=""/>
    <s v=""/>
    <n v="3.17"/>
    <x v="39"/>
  </r>
  <r>
    <s v="52500"/>
    <s v="100006953"/>
    <s v="301000"/>
    <s v="10000"/>
    <s v="10100"/>
    <s v="5250000000"/>
    <s v="2100000"/>
    <s v=""/>
    <s v="00002"/>
    <s v=""/>
    <s v=""/>
    <s v=""/>
    <n v="-21.43"/>
    <x v="36"/>
  </r>
  <r>
    <s v="52500"/>
    <s v="100006953"/>
    <s v="301000"/>
    <s v="10000"/>
    <s v="10100"/>
    <s v="5250000000"/>
    <s v="2100000"/>
    <s v=""/>
    <s v="00002"/>
    <s v=""/>
    <s v=""/>
    <s v=""/>
    <n v="-3.57"/>
    <x v="36"/>
  </r>
  <r>
    <s v="52500"/>
    <s v="100006953"/>
    <s v="301000"/>
    <s v="10000"/>
    <s v="10100"/>
    <s v="5250000000"/>
    <s v="2100000"/>
    <s v=""/>
    <s v="00002"/>
    <s v=""/>
    <s v=""/>
    <s v=""/>
    <n v="-2.8"/>
    <x v="36"/>
  </r>
  <r>
    <s v="52500"/>
    <s v="100006953"/>
    <s v="301000"/>
    <s v="10000"/>
    <s v="10100"/>
    <s v="5250000000"/>
    <s v="2100000"/>
    <s v=""/>
    <s v="00002"/>
    <s v=""/>
    <s v=""/>
    <s v=""/>
    <n v="-0.47"/>
    <x v="36"/>
  </r>
  <r>
    <s v="52500"/>
    <s v="100041842"/>
    <s v="307924"/>
    <s v="10000"/>
    <s v="10100"/>
    <s v="5250000000"/>
    <s v="7100000"/>
    <s v=""/>
    <s v="00002"/>
    <s v=""/>
    <s v=""/>
    <s v=""/>
    <n v="2967.09"/>
    <x v="31"/>
  </r>
  <r>
    <s v="52500"/>
    <s v="100041842"/>
    <s v="307924"/>
    <s v="10000"/>
    <s v="10100"/>
    <s v="5250000000"/>
    <s v="7100000"/>
    <s v=""/>
    <s v="00002"/>
    <s v=""/>
    <s v=""/>
    <s v=""/>
    <n v="494.51"/>
    <x v="31"/>
  </r>
  <r>
    <s v="52500"/>
    <s v="100041842"/>
    <s v="307924"/>
    <s v="10000"/>
    <s v="10100"/>
    <s v="5250000000"/>
    <s v="7230000"/>
    <s v=""/>
    <s v="00002"/>
    <s v=""/>
    <s v=""/>
    <s v=""/>
    <n v="176.62"/>
    <x v="28"/>
  </r>
  <r>
    <s v="52500"/>
    <s v="100041842"/>
    <s v="307924"/>
    <s v="10000"/>
    <s v="10100"/>
    <s v="5250000000"/>
    <s v="2155000"/>
    <s v=""/>
    <s v="00002"/>
    <s v=""/>
    <s v=""/>
    <s v=""/>
    <n v="-0.25"/>
    <x v="45"/>
  </r>
  <r>
    <s v="52500"/>
    <s v="100041842"/>
    <s v="307924"/>
    <s v="10000"/>
    <s v="10100"/>
    <s v="5250000000"/>
    <s v="2130000"/>
    <s v=""/>
    <s v="00002"/>
    <s v=""/>
    <s v=""/>
    <s v=""/>
    <n v="-93"/>
    <x v="42"/>
  </r>
  <r>
    <s v="52500"/>
    <s v="100041842"/>
    <s v="307924"/>
    <s v="10000"/>
    <s v="10100"/>
    <s v="5250000000"/>
    <s v="2130000"/>
    <s v=""/>
    <s v="00002"/>
    <s v=""/>
    <s v=""/>
    <s v=""/>
    <n v="-15.5"/>
    <x v="42"/>
  </r>
  <r>
    <s v="52500"/>
    <s v="100041842"/>
    <s v="307924"/>
    <s v="10000"/>
    <s v="10100"/>
    <s v="5250000000"/>
    <s v="2100000"/>
    <s v=""/>
    <s v="00002"/>
    <s v=""/>
    <s v=""/>
    <s v=""/>
    <n v="-42.86"/>
    <x v="36"/>
  </r>
  <r>
    <s v="52500"/>
    <s v="100041842"/>
    <s v="307924"/>
    <s v="10000"/>
    <s v="10100"/>
    <s v="5250000000"/>
    <s v="2100000"/>
    <s v=""/>
    <s v="00002"/>
    <s v=""/>
    <s v=""/>
    <s v=""/>
    <n v="-7.14"/>
    <x v="36"/>
  </r>
  <r>
    <s v="52500"/>
    <s v="100041842"/>
    <s v="307924"/>
    <s v="10000"/>
    <s v="10100"/>
    <s v="5250000000"/>
    <s v="2100000"/>
    <s v=""/>
    <s v="00002"/>
    <s v=""/>
    <s v=""/>
    <s v=""/>
    <n v="-25.42"/>
    <x v="36"/>
  </r>
  <r>
    <s v="52500"/>
    <s v="100041842"/>
    <s v="307924"/>
    <s v="10000"/>
    <s v="10100"/>
    <s v="5250000000"/>
    <s v="2100000"/>
    <s v=""/>
    <s v="00002"/>
    <s v=""/>
    <s v=""/>
    <s v=""/>
    <n v="-4.24"/>
    <x v="36"/>
  </r>
  <r>
    <s v="52500"/>
    <s v="100041842"/>
    <s v="307924"/>
    <s v="10000"/>
    <s v="10100"/>
    <s v="5250000000"/>
    <s v="2105000"/>
    <s v=""/>
    <s v="00002"/>
    <s v=""/>
    <s v=""/>
    <s v=""/>
    <n v="-195.83"/>
    <x v="41"/>
  </r>
  <r>
    <s v="52500"/>
    <s v="100041842"/>
    <s v="307924"/>
    <s v="10000"/>
    <s v="10100"/>
    <s v="5250000000"/>
    <s v="2105000"/>
    <s v=""/>
    <s v="00002"/>
    <s v=""/>
    <s v=""/>
    <s v=""/>
    <n v="-32.64"/>
    <x v="41"/>
  </r>
  <r>
    <s v="52500"/>
    <s v="100041842"/>
    <s v="307924"/>
    <s v="10000"/>
    <s v="10100"/>
    <s v="5250000000"/>
    <s v="2057000"/>
    <s v=""/>
    <s v="00002"/>
    <s v=""/>
    <s v=""/>
    <s v=""/>
    <n v="-8.2799999999999994"/>
    <x v="33"/>
  </r>
  <r>
    <s v="52500"/>
    <s v="100041842"/>
    <s v="307924"/>
    <s v="10000"/>
    <s v="10100"/>
    <s v="5250000000"/>
    <s v="2057000"/>
    <s v=""/>
    <s v="00002"/>
    <s v=""/>
    <s v=""/>
    <s v=""/>
    <n v="-1.38"/>
    <x v="33"/>
  </r>
  <r>
    <s v="52500"/>
    <s v="100041842"/>
    <s v="307924"/>
    <s v="10000"/>
    <s v="10100"/>
    <s v="5250000000"/>
    <s v="2056000"/>
    <s v=""/>
    <s v="00002"/>
    <s v=""/>
    <s v=""/>
    <s v=""/>
    <n v="-589.5"/>
    <x v="34"/>
  </r>
  <r>
    <s v="52500"/>
    <s v="100041842"/>
    <s v="307924"/>
    <s v="10000"/>
    <s v="10100"/>
    <s v="5250000000"/>
    <s v="2056000"/>
    <s v=""/>
    <s v="00002"/>
    <s v=""/>
    <s v=""/>
    <s v=""/>
    <n v="-98.25"/>
    <x v="34"/>
  </r>
  <r>
    <s v="52500"/>
    <s v="100041842"/>
    <s v="307924"/>
    <s v="10000"/>
    <s v="10100"/>
    <s v="5250000000"/>
    <s v="2100000"/>
    <s v=""/>
    <s v="00002"/>
    <s v=""/>
    <s v=""/>
    <s v=""/>
    <n v="-35.61"/>
    <x v="36"/>
  </r>
  <r>
    <s v="52500"/>
    <s v="100041842"/>
    <s v="307924"/>
    <s v="10000"/>
    <s v="10100"/>
    <s v="5250000000"/>
    <s v="2100000"/>
    <s v=""/>
    <s v="00002"/>
    <s v=""/>
    <s v=""/>
    <s v=""/>
    <n v="-5.93"/>
    <x v="36"/>
  </r>
  <r>
    <s v="52500"/>
    <s v="100041842"/>
    <s v="307924"/>
    <s v="10000"/>
    <s v="10100"/>
    <s v="5250000000"/>
    <s v="2052000"/>
    <s v=""/>
    <s v="00002"/>
    <s v=""/>
    <s v=""/>
    <s v=""/>
    <n v="-195.83"/>
    <x v="35"/>
  </r>
  <r>
    <s v="52500"/>
    <s v="100041842"/>
    <s v="307924"/>
    <s v="10000"/>
    <s v="10100"/>
    <s v="5250000000"/>
    <s v="2052000"/>
    <s v=""/>
    <s v="00002"/>
    <s v=""/>
    <s v=""/>
    <s v=""/>
    <n v="-32.64"/>
    <x v="35"/>
  </r>
  <r>
    <s v="52500"/>
    <s v="100041842"/>
    <s v="307924"/>
    <s v="10000"/>
    <s v="10100"/>
    <s v="5250000000"/>
    <s v="2110000"/>
    <s v=""/>
    <s v="00002"/>
    <s v=""/>
    <s v=""/>
    <s v=""/>
    <n v="-176.61"/>
    <x v="26"/>
  </r>
  <r>
    <s v="52500"/>
    <s v="100041842"/>
    <s v="307924"/>
    <s v="10000"/>
    <s v="10100"/>
    <s v="5250000000"/>
    <s v="2110000"/>
    <s v=""/>
    <s v="00002"/>
    <s v=""/>
    <s v=""/>
    <s v=""/>
    <n v="-29.44"/>
    <x v="26"/>
  </r>
  <r>
    <s v="52500"/>
    <s v="100041842"/>
    <s v="307924"/>
    <s v="10000"/>
    <s v="10100"/>
    <s v="5250000000"/>
    <s v="7230000"/>
    <s v=""/>
    <s v="00002"/>
    <s v=""/>
    <s v=""/>
    <s v=""/>
    <n v="29.43"/>
    <x v="28"/>
  </r>
  <r>
    <s v="52500"/>
    <s v="100041842"/>
    <s v="307924"/>
    <s v="10000"/>
    <s v="10100"/>
    <s v="5250000000"/>
    <s v="7231000"/>
    <s v=""/>
    <s v="00002"/>
    <s v=""/>
    <s v=""/>
    <s v=""/>
    <n v="41.31"/>
    <x v="27"/>
  </r>
  <r>
    <s v="52500"/>
    <s v="100041842"/>
    <s v="307924"/>
    <s v="10000"/>
    <s v="10100"/>
    <s v="5250000000"/>
    <s v="7231000"/>
    <s v=""/>
    <s v="00002"/>
    <s v=""/>
    <s v=""/>
    <s v=""/>
    <n v="6.88"/>
    <x v="27"/>
  </r>
  <r>
    <s v="52500"/>
    <s v="100041842"/>
    <s v="307924"/>
    <s v="10000"/>
    <s v="10100"/>
    <s v="5250000000"/>
    <s v="7240000"/>
    <s v=""/>
    <s v="00002"/>
    <s v=""/>
    <s v=""/>
    <s v=""/>
    <n v="589.5"/>
    <x v="32"/>
  </r>
  <r>
    <s v="52500"/>
    <s v="100041842"/>
    <s v="307924"/>
    <s v="10000"/>
    <s v="10100"/>
    <s v="5250000000"/>
    <s v="7240000"/>
    <s v=""/>
    <s v="00002"/>
    <s v=""/>
    <s v=""/>
    <s v=""/>
    <n v="98.25"/>
    <x v="32"/>
  </r>
  <r>
    <s v="52500"/>
    <s v="100041842"/>
    <s v="307924"/>
    <s v="10000"/>
    <s v="10100"/>
    <s v="5250000000"/>
    <s v="7221000"/>
    <s v=""/>
    <s v="00002"/>
    <s v=""/>
    <s v=""/>
    <s v=""/>
    <n v="8.2799999999999994"/>
    <x v="38"/>
  </r>
  <r>
    <s v="52500"/>
    <s v="100041842"/>
    <s v="307924"/>
    <s v="10000"/>
    <s v="10100"/>
    <s v="5250000000"/>
    <s v="7221000"/>
    <s v=""/>
    <s v="00002"/>
    <s v=""/>
    <s v=""/>
    <s v=""/>
    <n v="1.38"/>
    <x v="38"/>
  </r>
  <r>
    <s v="52500"/>
    <s v="100041842"/>
    <s v="307924"/>
    <s v="10000"/>
    <s v="10100"/>
    <s v="5250000000"/>
    <s v="7269000"/>
    <s v=""/>
    <s v="00002"/>
    <s v=""/>
    <s v=""/>
    <s v=""/>
    <n v="195.83"/>
    <x v="39"/>
  </r>
  <r>
    <s v="52500"/>
    <s v="100041842"/>
    <s v="307924"/>
    <s v="10000"/>
    <s v="10100"/>
    <s v="5250000000"/>
    <s v="7269000"/>
    <s v=""/>
    <s v="00002"/>
    <s v=""/>
    <s v=""/>
    <s v=""/>
    <n v="32.64"/>
    <x v="39"/>
  </r>
  <r>
    <s v="52500"/>
    <s v="100041842"/>
    <s v="307924"/>
    <s v="10000"/>
    <s v="10100"/>
    <s v="5250000000"/>
    <s v="7269000"/>
    <s v=""/>
    <s v="00002"/>
    <s v=""/>
    <s v=""/>
    <s v=""/>
    <n v="35.61"/>
    <x v="39"/>
  </r>
  <r>
    <s v="52500"/>
    <s v="100041842"/>
    <s v="307924"/>
    <s v="10000"/>
    <s v="10100"/>
    <s v="5250000000"/>
    <s v="7269000"/>
    <s v=""/>
    <s v="00002"/>
    <s v=""/>
    <s v=""/>
    <s v=""/>
    <n v="5.93"/>
    <x v="39"/>
  </r>
  <r>
    <s v="52500"/>
    <s v="100041842"/>
    <s v="307924"/>
    <s v="10000"/>
    <s v="10100"/>
    <s v="5250000000"/>
    <s v="2155000"/>
    <s v=""/>
    <s v="00002"/>
    <s v=""/>
    <s v=""/>
    <s v=""/>
    <n v="-1.48"/>
    <x v="45"/>
  </r>
  <r>
    <s v="52500"/>
    <s v="100041842"/>
    <s v="307924"/>
    <s v="10000"/>
    <s v="10100"/>
    <s v="5250000000"/>
    <s v="2053000"/>
    <s v=""/>
    <s v="00002"/>
    <s v=""/>
    <s v=""/>
    <s v=""/>
    <n v="-176.62"/>
    <x v="25"/>
  </r>
  <r>
    <s v="52500"/>
    <s v="100041842"/>
    <s v="307924"/>
    <s v="10000"/>
    <s v="10100"/>
    <s v="5250000000"/>
    <s v="2053000"/>
    <s v=""/>
    <s v="00002"/>
    <s v=""/>
    <s v=""/>
    <s v=""/>
    <n v="-29.43"/>
    <x v="25"/>
  </r>
  <r>
    <s v="52500"/>
    <s v="100041842"/>
    <s v="307924"/>
    <s v="10000"/>
    <s v="10100"/>
    <s v="5250000000"/>
    <s v="2160000"/>
    <s v=""/>
    <s v="00002"/>
    <s v=""/>
    <s v=""/>
    <s v=""/>
    <n v="-41.31"/>
    <x v="24"/>
  </r>
  <r>
    <s v="52500"/>
    <s v="100041842"/>
    <s v="307924"/>
    <s v="10000"/>
    <s v="10100"/>
    <s v="5250000000"/>
    <s v="2160000"/>
    <s v=""/>
    <s v="00002"/>
    <s v=""/>
    <s v=""/>
    <s v=""/>
    <n v="-6.88"/>
    <x v="24"/>
  </r>
  <r>
    <s v="52500"/>
    <s v="100041842"/>
    <s v="307924"/>
    <s v="10000"/>
    <s v="10100"/>
    <s v="5250000000"/>
    <s v="2140000"/>
    <s v=""/>
    <s v="00002"/>
    <s v=""/>
    <s v=""/>
    <s v=""/>
    <n v="-279"/>
    <x v="23"/>
  </r>
  <r>
    <s v="52500"/>
    <s v="100041842"/>
    <s v="307924"/>
    <s v="10000"/>
    <s v="10100"/>
    <s v="5250000000"/>
    <s v="2140000"/>
    <s v=""/>
    <s v="00002"/>
    <s v=""/>
    <s v=""/>
    <s v=""/>
    <n v="-46.5"/>
    <x v="23"/>
  </r>
  <r>
    <s v="52500"/>
    <s v="100041842"/>
    <s v="307924"/>
    <s v="10000"/>
    <s v="10100"/>
    <s v="5250000000"/>
    <s v="2058000"/>
    <s v=""/>
    <s v="00002"/>
    <s v=""/>
    <s v=""/>
    <s v=""/>
    <n v="-41.31"/>
    <x v="22"/>
  </r>
  <r>
    <s v="52500"/>
    <s v="100041842"/>
    <s v="307924"/>
    <s v="10000"/>
    <s v="10100"/>
    <s v="5250000000"/>
    <s v="2058000"/>
    <s v=""/>
    <s v="00002"/>
    <s v=""/>
    <s v=""/>
    <s v=""/>
    <n v="-6.88"/>
    <x v="22"/>
  </r>
  <r>
    <s v="52500"/>
    <s v="100041842"/>
    <s v="307924"/>
    <s v="10000"/>
    <s v="10100"/>
    <s v="5250000000"/>
    <s v="2150000"/>
    <s v=""/>
    <s v="00002"/>
    <s v=""/>
    <s v=""/>
    <s v=""/>
    <n v="-152.49"/>
    <x v="30"/>
  </r>
  <r>
    <s v="52500"/>
    <s v="100041842"/>
    <s v="307924"/>
    <s v="10000"/>
    <s v="10100"/>
    <s v="5250000000"/>
    <s v="2150000"/>
    <s v=""/>
    <s v="00002"/>
    <s v=""/>
    <s v=""/>
    <s v=""/>
    <n v="-25.41"/>
    <x v="30"/>
  </r>
  <r>
    <s v="52500"/>
    <s v="100041842"/>
    <s v="307924"/>
    <s v="10000"/>
    <s v="10100"/>
    <s v="5250000000"/>
    <s v="1000000"/>
    <s v=""/>
    <s v="00002"/>
    <s v=""/>
    <s v=""/>
    <s v=""/>
    <n v="-1959.09"/>
    <x v="21"/>
  </r>
  <r>
    <s v="52500"/>
    <s v="100041842"/>
    <s v="307924"/>
    <s v="10000"/>
    <s v="10100"/>
    <s v="5250000000"/>
    <s v="1000000"/>
    <s v=""/>
    <s v="00002"/>
    <s v=""/>
    <s v=""/>
    <s v=""/>
    <n v="-326.51"/>
    <x v="21"/>
  </r>
  <r>
    <s v="52500"/>
    <s v="100074987"/>
    <s v="500234"/>
    <s v="10000"/>
    <s v="10100"/>
    <s v="5250000000"/>
    <s v="7100000"/>
    <s v=""/>
    <s v="00002"/>
    <s v=""/>
    <s v=""/>
    <s v=""/>
    <n v="206.91"/>
    <x v="31"/>
  </r>
  <r>
    <s v="52500"/>
    <s v="100074987"/>
    <s v="500234"/>
    <s v="10000"/>
    <s v="10100"/>
    <s v="5250000000"/>
    <s v="7100000"/>
    <s v=""/>
    <s v="00002"/>
    <s v=""/>
    <s v=""/>
    <s v=""/>
    <n v="82.76"/>
    <x v="31"/>
  </r>
  <r>
    <s v="52500"/>
    <s v="100074987"/>
    <s v="500234"/>
    <s v="10000"/>
    <s v="10100"/>
    <s v="5250000000"/>
    <s v="7230000"/>
    <s v=""/>
    <s v="00002"/>
    <s v=""/>
    <s v=""/>
    <s v=""/>
    <n v="12.83"/>
    <x v="28"/>
  </r>
  <r>
    <s v="52500"/>
    <s v="100074987"/>
    <s v="500234"/>
    <s v="10000"/>
    <s v="10100"/>
    <s v="5250000000"/>
    <s v="7230000"/>
    <s v=""/>
    <s v="00002"/>
    <s v=""/>
    <s v=""/>
    <s v=""/>
    <n v="5.13"/>
    <x v="28"/>
  </r>
  <r>
    <s v="52500"/>
    <s v="100074987"/>
    <s v="500234"/>
    <s v="10000"/>
    <s v="10100"/>
    <s v="5250000000"/>
    <s v="7231000"/>
    <s v=""/>
    <s v="00002"/>
    <s v=""/>
    <s v=""/>
    <s v=""/>
    <n v="3"/>
    <x v="27"/>
  </r>
  <r>
    <s v="52500"/>
    <s v="100074987"/>
    <s v="500234"/>
    <s v="10000"/>
    <s v="10100"/>
    <s v="5250000000"/>
    <s v="7231000"/>
    <s v=""/>
    <s v="00002"/>
    <s v=""/>
    <s v=""/>
    <s v=""/>
    <n v="1.2"/>
    <x v="27"/>
  </r>
  <r>
    <s v="52500"/>
    <s v="100074987"/>
    <s v="500234"/>
    <s v="10000"/>
    <s v="10100"/>
    <s v="5250000000"/>
    <s v="2110000"/>
    <s v=""/>
    <s v="00002"/>
    <s v=""/>
    <s v=""/>
    <s v=""/>
    <n v="-12.83"/>
    <x v="26"/>
  </r>
  <r>
    <s v="52500"/>
    <s v="100074987"/>
    <s v="500234"/>
    <s v="10000"/>
    <s v="10100"/>
    <s v="5250000000"/>
    <s v="2110000"/>
    <s v=""/>
    <s v="00002"/>
    <s v=""/>
    <s v=""/>
    <s v=""/>
    <n v="-5.13"/>
    <x v="26"/>
  </r>
  <r>
    <s v="52500"/>
    <s v="100074987"/>
    <s v="500234"/>
    <s v="10000"/>
    <s v="10100"/>
    <s v="5250000000"/>
    <s v="2053000"/>
    <s v=""/>
    <s v="00002"/>
    <s v=""/>
    <s v=""/>
    <s v=""/>
    <n v="-12.83"/>
    <x v="25"/>
  </r>
  <r>
    <s v="52500"/>
    <s v="100074987"/>
    <s v="500234"/>
    <s v="10000"/>
    <s v="10100"/>
    <s v="5250000000"/>
    <s v="2053000"/>
    <s v=""/>
    <s v="00002"/>
    <s v=""/>
    <s v=""/>
    <s v=""/>
    <n v="-5.13"/>
    <x v="25"/>
  </r>
  <r>
    <s v="52500"/>
    <s v="100074987"/>
    <s v="500234"/>
    <s v="10000"/>
    <s v="10100"/>
    <s v="5250000000"/>
    <s v="2160000"/>
    <s v=""/>
    <s v="00002"/>
    <s v=""/>
    <s v=""/>
    <s v=""/>
    <n v="-3"/>
    <x v="24"/>
  </r>
  <r>
    <s v="52500"/>
    <s v="100074987"/>
    <s v="500234"/>
    <s v="10000"/>
    <s v="10100"/>
    <s v="5250000000"/>
    <s v="2160000"/>
    <s v=""/>
    <s v="00002"/>
    <s v=""/>
    <s v=""/>
    <s v=""/>
    <n v="-1.2"/>
    <x v="24"/>
  </r>
  <r>
    <s v="52500"/>
    <s v="100074987"/>
    <s v="500234"/>
    <s v="10000"/>
    <s v="10100"/>
    <s v="5250000000"/>
    <s v="2140000"/>
    <s v=""/>
    <s v="00002"/>
    <s v=""/>
    <s v=""/>
    <s v=""/>
    <n v="-3.39"/>
    <x v="23"/>
  </r>
  <r>
    <s v="52500"/>
    <s v="100074987"/>
    <s v="500234"/>
    <s v="10000"/>
    <s v="10100"/>
    <s v="5250000000"/>
    <s v="2140000"/>
    <s v=""/>
    <s v="00002"/>
    <s v=""/>
    <s v=""/>
    <s v=""/>
    <n v="-1.35"/>
    <x v="23"/>
  </r>
  <r>
    <s v="52500"/>
    <s v="100074987"/>
    <s v="500234"/>
    <s v="10000"/>
    <s v="10100"/>
    <s v="5250000000"/>
    <s v="2058000"/>
    <s v=""/>
    <s v="00002"/>
    <s v=""/>
    <s v=""/>
    <s v=""/>
    <n v="-3"/>
    <x v="22"/>
  </r>
  <r>
    <s v="52500"/>
    <s v="100074987"/>
    <s v="500234"/>
    <s v="10000"/>
    <s v="10100"/>
    <s v="5250000000"/>
    <s v="2058000"/>
    <s v=""/>
    <s v="00002"/>
    <s v=""/>
    <s v=""/>
    <s v=""/>
    <n v="-1.2"/>
    <x v="22"/>
  </r>
  <r>
    <s v="52500"/>
    <s v="100074987"/>
    <s v="500234"/>
    <s v="10000"/>
    <s v="10100"/>
    <s v="5250000000"/>
    <s v="2150000"/>
    <s v=""/>
    <s v="00002"/>
    <s v=""/>
    <s v=""/>
    <s v=""/>
    <n v="-1.38"/>
    <x v="30"/>
  </r>
  <r>
    <s v="52500"/>
    <s v="100074987"/>
    <s v="500234"/>
    <s v="10000"/>
    <s v="10100"/>
    <s v="5250000000"/>
    <s v="2150000"/>
    <s v=""/>
    <s v="00002"/>
    <s v=""/>
    <s v=""/>
    <s v=""/>
    <n v="-0.55000000000000004"/>
    <x v="30"/>
  </r>
  <r>
    <s v="52500"/>
    <s v="100074987"/>
    <s v="500234"/>
    <s v="10000"/>
    <s v="10100"/>
    <s v="5250000000"/>
    <s v="1000000"/>
    <s v=""/>
    <s v="00002"/>
    <s v=""/>
    <s v=""/>
    <s v=""/>
    <n v="-186.31"/>
    <x v="21"/>
  </r>
  <r>
    <s v="52500"/>
    <s v="100074987"/>
    <s v="500234"/>
    <s v="10000"/>
    <s v="10100"/>
    <s v="5250000000"/>
    <s v="1000000"/>
    <s v=""/>
    <s v="00002"/>
    <s v=""/>
    <s v=""/>
    <s v=""/>
    <n v="-74.53"/>
    <x v="21"/>
  </r>
  <r>
    <s v="52500"/>
    <s v="100008061"/>
    <s v="305390"/>
    <s v="10000"/>
    <s v="10100"/>
    <s v="5250000000"/>
    <s v="7250000"/>
    <s v=""/>
    <s v="00002"/>
    <s v=""/>
    <s v=""/>
    <s v=""/>
    <n v="6.55"/>
    <x v="37"/>
  </r>
  <r>
    <s v="52500"/>
    <s v="100008061"/>
    <s v="305390"/>
    <s v="10000"/>
    <s v="10100"/>
    <s v="5250000000"/>
    <s v="7250000"/>
    <s v=""/>
    <s v="00002"/>
    <s v=""/>
    <s v=""/>
    <s v=""/>
    <n v="1.0900000000000001"/>
    <x v="37"/>
  </r>
  <r>
    <s v="52500"/>
    <s v="100008061"/>
    <s v="305390"/>
    <s v="10000"/>
    <s v="10100"/>
    <s v="5250000000"/>
    <s v="7221000"/>
    <s v=""/>
    <s v="00002"/>
    <s v=""/>
    <s v=""/>
    <s v=""/>
    <n v="10.130000000000001"/>
    <x v="38"/>
  </r>
  <r>
    <s v="52500"/>
    <s v="100008061"/>
    <s v="305390"/>
    <s v="10000"/>
    <s v="10100"/>
    <s v="5250000000"/>
    <s v="7221000"/>
    <s v=""/>
    <s v="00002"/>
    <s v=""/>
    <s v=""/>
    <s v=""/>
    <n v="1.69"/>
    <x v="38"/>
  </r>
  <r>
    <s v="52500"/>
    <s v="100008061"/>
    <s v="305390"/>
    <s v="10000"/>
    <s v="10100"/>
    <s v="5250000000"/>
    <s v="7269000"/>
    <s v=""/>
    <s v="00002"/>
    <s v=""/>
    <s v=""/>
    <s v=""/>
    <n v="130.47"/>
    <x v="39"/>
  </r>
  <r>
    <s v="52500"/>
    <s v="100008061"/>
    <s v="305390"/>
    <s v="10000"/>
    <s v="10100"/>
    <s v="5250000000"/>
    <s v="7269000"/>
    <s v=""/>
    <s v="00002"/>
    <s v=""/>
    <s v=""/>
    <s v=""/>
    <n v="21.75"/>
    <x v="39"/>
  </r>
  <r>
    <s v="52500"/>
    <s v="100008061"/>
    <s v="305390"/>
    <s v="10000"/>
    <s v="10100"/>
    <s v="5250000000"/>
    <s v="7100000"/>
    <s v=""/>
    <s v="00002"/>
    <s v=""/>
    <s v=""/>
    <s v=""/>
    <n v="1976.91"/>
    <x v="31"/>
  </r>
  <r>
    <s v="52500"/>
    <s v="100008061"/>
    <s v="305390"/>
    <s v="10000"/>
    <s v="10100"/>
    <s v="5250000000"/>
    <s v="7100000"/>
    <s v=""/>
    <s v="00002"/>
    <s v=""/>
    <s v=""/>
    <s v=""/>
    <n v="329.49"/>
    <x v="31"/>
  </r>
  <r>
    <s v="52500"/>
    <s v="100008061"/>
    <s v="305390"/>
    <s v="10000"/>
    <s v="10100"/>
    <s v="5250000000"/>
    <s v="7230000"/>
    <s v=""/>
    <s v="00002"/>
    <s v=""/>
    <s v=""/>
    <s v=""/>
    <n v="115.91"/>
    <x v="28"/>
  </r>
  <r>
    <s v="52500"/>
    <s v="100008061"/>
    <s v="305390"/>
    <s v="10000"/>
    <s v="10100"/>
    <s v="5250000000"/>
    <s v="7230000"/>
    <s v=""/>
    <s v="00002"/>
    <s v=""/>
    <s v=""/>
    <s v=""/>
    <n v="19.32"/>
    <x v="28"/>
  </r>
  <r>
    <s v="52500"/>
    <s v="100008061"/>
    <s v="305390"/>
    <s v="10000"/>
    <s v="10100"/>
    <s v="5250000000"/>
    <s v="2100000"/>
    <s v=""/>
    <s v="00002"/>
    <s v=""/>
    <s v=""/>
    <s v=""/>
    <n v="-3.36"/>
    <x v="36"/>
  </r>
  <r>
    <s v="52500"/>
    <s v="100008061"/>
    <s v="305390"/>
    <s v="10000"/>
    <s v="10100"/>
    <s v="5250000000"/>
    <s v="2057000"/>
    <s v=""/>
    <s v="00002"/>
    <s v=""/>
    <s v=""/>
    <s v=""/>
    <n v="-10.130000000000001"/>
    <x v="33"/>
  </r>
  <r>
    <s v="52500"/>
    <s v="100008061"/>
    <s v="305390"/>
    <s v="10000"/>
    <s v="10100"/>
    <s v="5250000000"/>
    <s v="2057000"/>
    <s v=""/>
    <s v="00002"/>
    <s v=""/>
    <s v=""/>
    <s v=""/>
    <n v="-1.69"/>
    <x v="33"/>
  </r>
  <r>
    <s v="52500"/>
    <s v="100008061"/>
    <s v="305390"/>
    <s v="10000"/>
    <s v="10100"/>
    <s v="5250000000"/>
    <s v="2055000"/>
    <s v=""/>
    <s v="00002"/>
    <s v=""/>
    <s v=""/>
    <s v=""/>
    <n v="-6.55"/>
    <x v="44"/>
  </r>
  <r>
    <s v="52500"/>
    <s v="100008061"/>
    <s v="305390"/>
    <s v="10000"/>
    <s v="10100"/>
    <s v="5250000000"/>
    <s v="2055000"/>
    <s v=""/>
    <s v="00002"/>
    <s v=""/>
    <s v=""/>
    <s v=""/>
    <n v="-1.0900000000000001"/>
    <x v="44"/>
  </r>
  <r>
    <s v="52500"/>
    <s v="100008061"/>
    <s v="305390"/>
    <s v="10000"/>
    <s v="10100"/>
    <s v="5250000000"/>
    <s v="2052000"/>
    <s v=""/>
    <s v="00002"/>
    <s v=""/>
    <s v=""/>
    <s v=""/>
    <n v="-130.47"/>
    <x v="35"/>
  </r>
  <r>
    <s v="52500"/>
    <s v="100008061"/>
    <s v="305390"/>
    <s v="10000"/>
    <s v="10100"/>
    <s v="5250000000"/>
    <s v="2052000"/>
    <s v=""/>
    <s v="00002"/>
    <s v=""/>
    <s v=""/>
    <s v=""/>
    <n v="-21.75"/>
    <x v="35"/>
  </r>
  <r>
    <s v="52500"/>
    <s v="100008061"/>
    <s v="305390"/>
    <s v="10000"/>
    <s v="10100"/>
    <s v="5250000000"/>
    <s v="2100000"/>
    <s v=""/>
    <s v="00002"/>
    <s v=""/>
    <s v=""/>
    <s v=""/>
    <n v="-23.73"/>
    <x v="36"/>
  </r>
  <r>
    <s v="52500"/>
    <s v="100008061"/>
    <s v="305390"/>
    <s v="10000"/>
    <s v="10100"/>
    <s v="5250000000"/>
    <s v="7269000"/>
    <s v=""/>
    <s v="00002"/>
    <s v=""/>
    <s v=""/>
    <s v=""/>
    <n v="23.73"/>
    <x v="39"/>
  </r>
  <r>
    <s v="52500"/>
    <s v="100008061"/>
    <s v="305390"/>
    <s v="10000"/>
    <s v="10100"/>
    <s v="5250000000"/>
    <s v="7269000"/>
    <s v=""/>
    <s v="00002"/>
    <s v=""/>
    <s v=""/>
    <s v=""/>
    <n v="3.95"/>
    <x v="39"/>
  </r>
  <r>
    <s v="52500"/>
    <s v="100008061"/>
    <s v="305390"/>
    <s v="10000"/>
    <s v="10100"/>
    <s v="5250000000"/>
    <s v="2155000"/>
    <s v=""/>
    <s v="00002"/>
    <s v=""/>
    <s v=""/>
    <s v=""/>
    <n v="-5.07"/>
    <x v="45"/>
  </r>
  <r>
    <s v="52500"/>
    <s v="100008061"/>
    <s v="305390"/>
    <s v="10000"/>
    <s v="10100"/>
    <s v="5250000000"/>
    <s v="2155000"/>
    <s v=""/>
    <s v="00002"/>
    <s v=""/>
    <s v=""/>
    <s v=""/>
    <n v="-0.85"/>
    <x v="45"/>
  </r>
  <r>
    <s v="52500"/>
    <s v="100008061"/>
    <s v="305390"/>
    <s v="10000"/>
    <s v="10100"/>
    <s v="5250000000"/>
    <s v="2125000"/>
    <s v=""/>
    <s v="00002"/>
    <s v=""/>
    <s v=""/>
    <s v=""/>
    <n v="-10.029999999999999"/>
    <x v="40"/>
  </r>
  <r>
    <s v="52500"/>
    <s v="100008061"/>
    <s v="305390"/>
    <s v="10000"/>
    <s v="10100"/>
    <s v="5250000000"/>
    <s v="2125000"/>
    <s v=""/>
    <s v="00002"/>
    <s v=""/>
    <s v=""/>
    <s v=""/>
    <n v="-1.67"/>
    <x v="40"/>
  </r>
  <r>
    <s v="52500"/>
    <s v="100008061"/>
    <s v="305390"/>
    <s v="10000"/>
    <s v="10100"/>
    <s v="5250000000"/>
    <s v="2190000"/>
    <s v=""/>
    <s v="00002"/>
    <s v=""/>
    <s v=""/>
    <s v=""/>
    <n v="-17.71"/>
    <x v="43"/>
  </r>
  <r>
    <s v="52500"/>
    <s v="100008061"/>
    <s v="305390"/>
    <s v="10000"/>
    <s v="10100"/>
    <s v="5250000000"/>
    <s v="2190000"/>
    <s v=""/>
    <s v="00002"/>
    <s v=""/>
    <s v=""/>
    <s v=""/>
    <n v="-2.95"/>
    <x v="43"/>
  </r>
  <r>
    <s v="52500"/>
    <s v="100008061"/>
    <s v="305390"/>
    <s v="10000"/>
    <s v="10100"/>
    <s v="5250000000"/>
    <s v="2105000"/>
    <s v=""/>
    <s v="00002"/>
    <s v=""/>
    <s v=""/>
    <s v=""/>
    <n v="-130.47"/>
    <x v="41"/>
  </r>
  <r>
    <s v="52500"/>
    <s v="100008061"/>
    <s v="305390"/>
    <s v="10000"/>
    <s v="10100"/>
    <s v="5250000000"/>
    <s v="2105000"/>
    <s v=""/>
    <s v="00002"/>
    <s v=""/>
    <s v=""/>
    <s v=""/>
    <n v="-21.75"/>
    <x v="41"/>
  </r>
  <r>
    <s v="52500"/>
    <s v="100008061"/>
    <s v="305390"/>
    <s v="10000"/>
    <s v="10100"/>
    <s v="5250000000"/>
    <s v="2100000"/>
    <s v=""/>
    <s v="00002"/>
    <s v=""/>
    <s v=""/>
    <s v=""/>
    <n v="-59.34"/>
    <x v="36"/>
  </r>
  <r>
    <s v="52500"/>
    <s v="100008061"/>
    <s v="305390"/>
    <s v="10000"/>
    <s v="10100"/>
    <s v="5250000000"/>
    <s v="2100000"/>
    <s v=""/>
    <s v="00002"/>
    <s v=""/>
    <s v=""/>
    <s v=""/>
    <n v="-9.89"/>
    <x v="36"/>
  </r>
  <r>
    <s v="52500"/>
    <s v="100008061"/>
    <s v="305390"/>
    <s v="10000"/>
    <s v="10100"/>
    <s v="5250000000"/>
    <s v="2100000"/>
    <s v=""/>
    <s v="00002"/>
    <s v=""/>
    <s v=""/>
    <s v=""/>
    <n v="-5.61"/>
    <x v="36"/>
  </r>
  <r>
    <s v="52500"/>
    <s v="100008061"/>
    <s v="305390"/>
    <s v="10000"/>
    <s v="10100"/>
    <s v="5250000000"/>
    <s v="2100000"/>
    <s v=""/>
    <s v="00002"/>
    <s v=""/>
    <s v=""/>
    <s v=""/>
    <n v="-0.93"/>
    <x v="36"/>
  </r>
  <r>
    <s v="52500"/>
    <s v="100008061"/>
    <s v="305390"/>
    <s v="10000"/>
    <s v="10100"/>
    <s v="5250000000"/>
    <s v="2100000"/>
    <s v=""/>
    <s v="00002"/>
    <s v=""/>
    <s v=""/>
    <s v=""/>
    <n v="-20.16"/>
    <x v="36"/>
  </r>
  <r>
    <s v="52500"/>
    <s v="100008061"/>
    <s v="305390"/>
    <s v="10000"/>
    <s v="10100"/>
    <s v="5250000000"/>
    <s v="7231000"/>
    <s v=""/>
    <s v="00002"/>
    <s v=""/>
    <s v=""/>
    <s v=""/>
    <n v="27.11"/>
    <x v="27"/>
  </r>
  <r>
    <s v="52500"/>
    <s v="100008061"/>
    <s v="305390"/>
    <s v="10000"/>
    <s v="10100"/>
    <s v="5250000000"/>
    <s v="7231000"/>
    <s v=""/>
    <s v="00002"/>
    <s v=""/>
    <s v=""/>
    <s v=""/>
    <n v="4.5199999999999996"/>
    <x v="27"/>
  </r>
  <r>
    <s v="52500"/>
    <s v="100008061"/>
    <s v="305390"/>
    <s v="10000"/>
    <s v="10100"/>
    <s v="5250000000"/>
    <s v="2100000"/>
    <s v=""/>
    <s v="00002"/>
    <s v=""/>
    <s v=""/>
    <s v=""/>
    <n v="-3.95"/>
    <x v="36"/>
  </r>
  <r>
    <s v="52500"/>
    <s v="100008061"/>
    <s v="305390"/>
    <s v="10000"/>
    <s v="10100"/>
    <s v="5250000000"/>
    <s v="2110000"/>
    <s v=""/>
    <s v="00002"/>
    <s v=""/>
    <s v=""/>
    <s v=""/>
    <n v="-115.91"/>
    <x v="26"/>
  </r>
  <r>
    <s v="52500"/>
    <s v="100008061"/>
    <s v="305390"/>
    <s v="10000"/>
    <s v="10100"/>
    <s v="5250000000"/>
    <s v="2110000"/>
    <s v=""/>
    <s v="00002"/>
    <s v=""/>
    <s v=""/>
    <s v=""/>
    <n v="-19.32"/>
    <x v="26"/>
  </r>
  <r>
    <s v="52500"/>
    <s v="100008061"/>
    <s v="305390"/>
    <s v="10000"/>
    <s v="10100"/>
    <s v="5250000000"/>
    <s v="2053000"/>
    <s v=""/>
    <s v="00002"/>
    <s v=""/>
    <s v=""/>
    <s v=""/>
    <n v="-115.91"/>
    <x v="25"/>
  </r>
  <r>
    <s v="52500"/>
    <s v="100008061"/>
    <s v="305390"/>
    <s v="10000"/>
    <s v="10100"/>
    <s v="5250000000"/>
    <s v="2053000"/>
    <s v=""/>
    <s v="00002"/>
    <s v=""/>
    <s v=""/>
    <s v=""/>
    <n v="-19.32"/>
    <x v="25"/>
  </r>
  <r>
    <s v="52500"/>
    <s v="100008061"/>
    <s v="305390"/>
    <s v="10000"/>
    <s v="10100"/>
    <s v="5250000000"/>
    <s v="2160000"/>
    <s v=""/>
    <s v="00002"/>
    <s v=""/>
    <s v=""/>
    <s v=""/>
    <n v="-27.11"/>
    <x v="24"/>
  </r>
  <r>
    <s v="52500"/>
    <s v="100008061"/>
    <s v="305390"/>
    <s v="10000"/>
    <s v="10100"/>
    <s v="5250000000"/>
    <s v="2160000"/>
    <s v=""/>
    <s v="00002"/>
    <s v=""/>
    <s v=""/>
    <s v=""/>
    <n v="-4.5199999999999996"/>
    <x v="24"/>
  </r>
  <r>
    <s v="52500"/>
    <s v="100008061"/>
    <s v="305390"/>
    <s v="10000"/>
    <s v="10100"/>
    <s v="5250000000"/>
    <s v="2140000"/>
    <s v=""/>
    <s v="00002"/>
    <s v=""/>
    <s v=""/>
    <s v=""/>
    <n v="-187.92"/>
    <x v="23"/>
  </r>
  <r>
    <s v="52500"/>
    <s v="100008061"/>
    <s v="305390"/>
    <s v="10000"/>
    <s v="10100"/>
    <s v="5250000000"/>
    <s v="2140000"/>
    <s v=""/>
    <s v="00002"/>
    <s v=""/>
    <s v=""/>
    <s v=""/>
    <n v="-31.32"/>
    <x v="23"/>
  </r>
  <r>
    <s v="52500"/>
    <s v="100008061"/>
    <s v="305390"/>
    <s v="10000"/>
    <s v="10100"/>
    <s v="5250000000"/>
    <s v="2058000"/>
    <s v=""/>
    <s v="00002"/>
    <s v=""/>
    <s v=""/>
    <s v=""/>
    <n v="-27.11"/>
    <x v="22"/>
  </r>
  <r>
    <s v="52500"/>
    <s v="100008061"/>
    <s v="305390"/>
    <s v="10000"/>
    <s v="10100"/>
    <s v="5250000000"/>
    <s v="2058000"/>
    <s v=""/>
    <s v="00002"/>
    <s v=""/>
    <s v=""/>
    <s v=""/>
    <n v="-4.5199999999999996"/>
    <x v="22"/>
  </r>
  <r>
    <s v="52500"/>
    <s v="100008061"/>
    <s v="305390"/>
    <s v="10000"/>
    <s v="10100"/>
    <s v="5250000000"/>
    <s v="2150000"/>
    <s v=""/>
    <s v="00002"/>
    <s v=""/>
    <s v=""/>
    <s v=""/>
    <n v="-96.02"/>
    <x v="30"/>
  </r>
  <r>
    <s v="52500"/>
    <s v="100008061"/>
    <s v="305390"/>
    <s v="10000"/>
    <s v="10100"/>
    <s v="5250000000"/>
    <s v="2150000"/>
    <s v=""/>
    <s v="00002"/>
    <s v=""/>
    <s v=""/>
    <s v=""/>
    <n v="-16"/>
    <x v="30"/>
  </r>
  <r>
    <s v="52500"/>
    <s v="100008061"/>
    <s v="305390"/>
    <s v="10000"/>
    <s v="10100"/>
    <s v="5250000000"/>
    <s v="1000000"/>
    <s v=""/>
    <s v="00002"/>
    <s v=""/>
    <s v=""/>
    <s v=""/>
    <n v="-1301.56"/>
    <x v="21"/>
  </r>
  <r>
    <s v="52500"/>
    <s v="100008061"/>
    <s v="305390"/>
    <s v="10000"/>
    <s v="10100"/>
    <s v="5250000000"/>
    <s v="1000000"/>
    <s v=""/>
    <s v="00002"/>
    <s v=""/>
    <s v=""/>
    <s v=""/>
    <n v="-216.93"/>
    <x v="21"/>
  </r>
  <r>
    <s v="52500"/>
    <s v="100000798"/>
    <s v="305331"/>
    <s v="10000"/>
    <s v="10100"/>
    <s v="5250000000"/>
    <s v="2053000"/>
    <s v=""/>
    <s v="00002"/>
    <s v=""/>
    <s v=""/>
    <s v=""/>
    <n v="-11.26"/>
    <x v="25"/>
  </r>
  <r>
    <s v="52500"/>
    <s v="100000798"/>
    <s v="305331"/>
    <s v="10000"/>
    <s v="10100"/>
    <s v="5250000000"/>
    <s v="2160000"/>
    <s v=""/>
    <s v="00002"/>
    <s v=""/>
    <s v=""/>
    <s v=""/>
    <n v="-15.8"/>
    <x v="24"/>
  </r>
  <r>
    <s v="52500"/>
    <s v="100000798"/>
    <s v="305331"/>
    <s v="10000"/>
    <s v="10100"/>
    <s v="5250000000"/>
    <s v="2160000"/>
    <s v=""/>
    <s v="00002"/>
    <s v=""/>
    <s v=""/>
    <s v=""/>
    <n v="-2.63"/>
    <x v="24"/>
  </r>
  <r>
    <s v="52500"/>
    <s v="100000798"/>
    <s v="305331"/>
    <s v="10000"/>
    <s v="10100"/>
    <s v="5250000000"/>
    <s v="2140000"/>
    <s v=""/>
    <s v="00002"/>
    <s v=""/>
    <s v=""/>
    <s v=""/>
    <n v="-45.88"/>
    <x v="23"/>
  </r>
  <r>
    <s v="52500"/>
    <s v="100000798"/>
    <s v="305331"/>
    <s v="10000"/>
    <s v="10100"/>
    <s v="5250000000"/>
    <s v="2140000"/>
    <s v=""/>
    <s v="00002"/>
    <s v=""/>
    <s v=""/>
    <s v=""/>
    <n v="-7.65"/>
    <x v="23"/>
  </r>
  <r>
    <s v="52500"/>
    <s v="100000798"/>
    <s v="305331"/>
    <s v="10000"/>
    <s v="10100"/>
    <s v="5250000000"/>
    <s v="2058000"/>
    <s v=""/>
    <s v="00002"/>
    <s v=""/>
    <s v=""/>
    <s v=""/>
    <n v="-15.8"/>
    <x v="22"/>
  </r>
  <r>
    <s v="52500"/>
    <s v="100000798"/>
    <s v="305331"/>
    <s v="10000"/>
    <s v="10100"/>
    <s v="5250000000"/>
    <s v="2058000"/>
    <s v=""/>
    <s v="00002"/>
    <s v=""/>
    <s v=""/>
    <s v=""/>
    <n v="-2.63"/>
    <x v="22"/>
  </r>
  <r>
    <s v="52500"/>
    <s v="100000798"/>
    <s v="305331"/>
    <s v="10000"/>
    <s v="10100"/>
    <s v="5250000000"/>
    <s v="2150000"/>
    <s v=""/>
    <s v="00002"/>
    <s v=""/>
    <s v=""/>
    <s v=""/>
    <n v="-39.42"/>
    <x v="30"/>
  </r>
  <r>
    <s v="52500"/>
    <s v="100000798"/>
    <s v="305331"/>
    <s v="10000"/>
    <s v="10100"/>
    <s v="5250000000"/>
    <s v="2150000"/>
    <s v=""/>
    <s v="00002"/>
    <s v=""/>
    <s v=""/>
    <s v=""/>
    <n v="-6.57"/>
    <x v="30"/>
  </r>
  <r>
    <s v="52500"/>
    <s v="100000798"/>
    <s v="305331"/>
    <s v="10000"/>
    <s v="10100"/>
    <s v="5250000000"/>
    <s v="1000000"/>
    <s v=""/>
    <s v="00002"/>
    <s v=""/>
    <s v=""/>
    <s v=""/>
    <n v="-828.56"/>
    <x v="21"/>
  </r>
  <r>
    <s v="52500"/>
    <s v="100000798"/>
    <s v="305331"/>
    <s v="10000"/>
    <s v="10100"/>
    <s v="5250000000"/>
    <s v="1000000"/>
    <s v=""/>
    <s v="00002"/>
    <s v=""/>
    <s v=""/>
    <s v=""/>
    <n v="-138.08000000000001"/>
    <x v="21"/>
  </r>
  <r>
    <s v="52500"/>
    <s v="100000798"/>
    <s v="305331"/>
    <s v="10000"/>
    <s v="10100"/>
    <s v="5250000000"/>
    <s v="2130000"/>
    <s v=""/>
    <s v="00002"/>
    <s v=""/>
    <s v=""/>
    <s v=""/>
    <n v="-15.5"/>
    <x v="42"/>
  </r>
  <r>
    <s v="52500"/>
    <s v="100000798"/>
    <s v="305331"/>
    <s v="10000"/>
    <s v="10100"/>
    <s v="5250000000"/>
    <s v="2125000"/>
    <s v=""/>
    <s v="00002"/>
    <s v=""/>
    <s v=""/>
    <s v=""/>
    <n v="-5.01"/>
    <x v="40"/>
  </r>
  <r>
    <s v="52500"/>
    <s v="100000798"/>
    <s v="305331"/>
    <s v="10000"/>
    <s v="10100"/>
    <s v="5250000000"/>
    <s v="2125000"/>
    <s v=""/>
    <s v="00002"/>
    <s v=""/>
    <s v=""/>
    <s v=""/>
    <n v="-0.84"/>
    <x v="40"/>
  </r>
  <r>
    <s v="52500"/>
    <s v="100000798"/>
    <s v="305331"/>
    <s v="10000"/>
    <s v="10100"/>
    <s v="5250000000"/>
    <s v="2100000"/>
    <s v=""/>
    <s v="00002"/>
    <s v=""/>
    <s v=""/>
    <s v=""/>
    <n v="-15.51"/>
    <x v="36"/>
  </r>
  <r>
    <s v="52500"/>
    <s v="100000798"/>
    <s v="305331"/>
    <s v="10000"/>
    <s v="10100"/>
    <s v="5250000000"/>
    <s v="2100000"/>
    <s v=""/>
    <s v="00002"/>
    <s v=""/>
    <s v=""/>
    <s v=""/>
    <n v="-2.58"/>
    <x v="36"/>
  </r>
  <r>
    <s v="52500"/>
    <s v="100000798"/>
    <s v="305331"/>
    <s v="10000"/>
    <s v="10100"/>
    <s v="5250000000"/>
    <s v="2100000"/>
    <s v=""/>
    <s v="00002"/>
    <s v=""/>
    <s v=""/>
    <s v=""/>
    <n v="-51.43"/>
    <x v="36"/>
  </r>
  <r>
    <s v="52500"/>
    <s v="100000798"/>
    <s v="305331"/>
    <s v="10000"/>
    <s v="10100"/>
    <s v="5250000000"/>
    <s v="2100000"/>
    <s v=""/>
    <s v="00002"/>
    <s v=""/>
    <s v=""/>
    <s v=""/>
    <n v="-8.57"/>
    <x v="36"/>
  </r>
  <r>
    <s v="52500"/>
    <s v="100000798"/>
    <s v="305331"/>
    <s v="10000"/>
    <s v="10100"/>
    <s v="5250000000"/>
    <s v="2105000"/>
    <s v=""/>
    <s v="00002"/>
    <s v=""/>
    <s v=""/>
    <s v=""/>
    <n v="-83.68"/>
    <x v="41"/>
  </r>
  <r>
    <s v="52500"/>
    <s v="100000798"/>
    <s v="305331"/>
    <s v="10000"/>
    <s v="10100"/>
    <s v="5250000000"/>
    <s v="2105000"/>
    <s v=""/>
    <s v="00002"/>
    <s v=""/>
    <s v=""/>
    <s v=""/>
    <n v="-13.95"/>
    <x v="41"/>
  </r>
  <r>
    <s v="52500"/>
    <s v="100000798"/>
    <s v="305331"/>
    <s v="10000"/>
    <s v="10100"/>
    <s v="5250000000"/>
    <s v="2100000"/>
    <s v=""/>
    <s v="00002"/>
    <s v=""/>
    <s v=""/>
    <s v=""/>
    <n v="-13.18"/>
    <x v="36"/>
  </r>
  <r>
    <s v="52500"/>
    <s v="100000798"/>
    <s v="305331"/>
    <s v="10000"/>
    <s v="10100"/>
    <s v="5250000000"/>
    <s v="2100000"/>
    <s v=""/>
    <s v="00002"/>
    <s v=""/>
    <s v=""/>
    <s v=""/>
    <n v="-2.2000000000000002"/>
    <x v="36"/>
  </r>
  <r>
    <s v="52500"/>
    <s v="100000798"/>
    <s v="305331"/>
    <s v="10000"/>
    <s v="10100"/>
    <s v="5250000000"/>
    <s v="2055000"/>
    <s v=""/>
    <s v="00002"/>
    <s v=""/>
    <s v=""/>
    <s v=""/>
    <n v="-3.27"/>
    <x v="44"/>
  </r>
  <r>
    <s v="52500"/>
    <s v="100000798"/>
    <s v="305331"/>
    <s v="10000"/>
    <s v="10100"/>
    <s v="5250000000"/>
    <s v="2055000"/>
    <s v=""/>
    <s v="00002"/>
    <s v=""/>
    <s v=""/>
    <s v=""/>
    <n v="-0.55000000000000004"/>
    <x v="44"/>
  </r>
  <r>
    <s v="52500"/>
    <s v="100000798"/>
    <s v="305331"/>
    <s v="10000"/>
    <s v="10100"/>
    <s v="5250000000"/>
    <s v="2056000"/>
    <s v=""/>
    <s v="00002"/>
    <s v=""/>
    <s v=""/>
    <s v=""/>
    <n v="-743.49"/>
    <x v="34"/>
  </r>
  <r>
    <s v="52500"/>
    <s v="100000798"/>
    <s v="305331"/>
    <s v="10000"/>
    <s v="10100"/>
    <s v="5250000000"/>
    <s v="2056000"/>
    <s v=""/>
    <s v="00002"/>
    <s v=""/>
    <s v=""/>
    <s v=""/>
    <n v="-123.91"/>
    <x v="34"/>
  </r>
  <r>
    <s v="52500"/>
    <s v="100000798"/>
    <s v="305331"/>
    <s v="10000"/>
    <s v="10100"/>
    <s v="5250000000"/>
    <s v="2052000"/>
    <s v=""/>
    <s v="00002"/>
    <s v=""/>
    <s v=""/>
    <s v=""/>
    <n v="-83.68"/>
    <x v="35"/>
  </r>
  <r>
    <s v="52500"/>
    <s v="100000798"/>
    <s v="305331"/>
    <s v="10000"/>
    <s v="10100"/>
    <s v="5250000000"/>
    <s v="2052000"/>
    <s v=""/>
    <s v="00002"/>
    <s v=""/>
    <s v=""/>
    <s v=""/>
    <n v="-13.95"/>
    <x v="35"/>
  </r>
  <r>
    <s v="52500"/>
    <s v="100000798"/>
    <s v="305331"/>
    <s v="10000"/>
    <s v="10100"/>
    <s v="5250000000"/>
    <s v="2100000"/>
    <s v=""/>
    <s v="00002"/>
    <s v=""/>
    <s v=""/>
    <s v=""/>
    <n v="-15.22"/>
    <x v="36"/>
  </r>
  <r>
    <s v="52500"/>
    <s v="100000798"/>
    <s v="305331"/>
    <s v="10000"/>
    <s v="10100"/>
    <s v="5250000000"/>
    <s v="2100000"/>
    <s v=""/>
    <s v="00002"/>
    <s v=""/>
    <s v=""/>
    <s v=""/>
    <n v="-2.5299999999999998"/>
    <x v="36"/>
  </r>
  <r>
    <s v="52500"/>
    <s v="100000798"/>
    <s v="305331"/>
    <s v="10000"/>
    <s v="10100"/>
    <s v="5250000000"/>
    <s v="2110000"/>
    <s v=""/>
    <s v="00002"/>
    <s v=""/>
    <s v=""/>
    <s v=""/>
    <n v="-67.569999999999993"/>
    <x v="26"/>
  </r>
  <r>
    <s v="52500"/>
    <s v="100000798"/>
    <s v="305331"/>
    <s v="10000"/>
    <s v="10100"/>
    <s v="5250000000"/>
    <s v="2110000"/>
    <s v=""/>
    <s v="00002"/>
    <s v=""/>
    <s v=""/>
    <s v=""/>
    <n v="-11.26"/>
    <x v="26"/>
  </r>
  <r>
    <s v="52500"/>
    <s v="100000798"/>
    <s v="305331"/>
    <s v="10000"/>
    <s v="10100"/>
    <s v="5250000000"/>
    <s v="7269000"/>
    <s v=""/>
    <s v="00002"/>
    <s v=""/>
    <s v=""/>
    <s v=""/>
    <n v="83.68"/>
    <x v="39"/>
  </r>
  <r>
    <s v="52500"/>
    <s v="100000798"/>
    <s v="305331"/>
    <s v="10000"/>
    <s v="10100"/>
    <s v="5250000000"/>
    <s v="7269000"/>
    <s v=""/>
    <s v="00002"/>
    <s v=""/>
    <s v=""/>
    <s v=""/>
    <n v="13.95"/>
    <x v="39"/>
  </r>
  <r>
    <s v="52500"/>
    <s v="100000798"/>
    <s v="305331"/>
    <s v="10000"/>
    <s v="10100"/>
    <s v="5250000000"/>
    <s v="7269000"/>
    <s v=""/>
    <s v="00002"/>
    <s v=""/>
    <s v=""/>
    <s v=""/>
    <n v="15.22"/>
    <x v="39"/>
  </r>
  <r>
    <s v="52500"/>
    <s v="100000798"/>
    <s v="305331"/>
    <s v="10000"/>
    <s v="10100"/>
    <s v="5250000000"/>
    <s v="7269000"/>
    <s v=""/>
    <s v="00002"/>
    <s v=""/>
    <s v=""/>
    <s v=""/>
    <n v="2.5299999999999998"/>
    <x v="39"/>
  </r>
  <r>
    <s v="52500"/>
    <s v="100000798"/>
    <s v="305331"/>
    <s v="10000"/>
    <s v="10100"/>
    <s v="5250000000"/>
    <s v="2100000"/>
    <s v=""/>
    <s v="00002"/>
    <s v=""/>
    <s v=""/>
    <s v=""/>
    <n v="-1.71"/>
    <x v="36"/>
  </r>
  <r>
    <s v="52500"/>
    <s v="100000798"/>
    <s v="305331"/>
    <s v="10000"/>
    <s v="10100"/>
    <s v="5250000000"/>
    <s v="2100000"/>
    <s v=""/>
    <s v="00002"/>
    <s v=""/>
    <s v=""/>
    <s v=""/>
    <n v="-0.28999999999999998"/>
    <x v="36"/>
  </r>
  <r>
    <s v="52500"/>
    <s v="100000798"/>
    <s v="305331"/>
    <s v="10000"/>
    <s v="10100"/>
    <s v="5250000000"/>
    <s v="2100000"/>
    <s v=""/>
    <s v="00002"/>
    <s v=""/>
    <s v=""/>
    <s v=""/>
    <n v="-7.14"/>
    <x v="36"/>
  </r>
  <r>
    <s v="52500"/>
    <s v="100000798"/>
    <s v="305331"/>
    <s v="10000"/>
    <s v="10100"/>
    <s v="5250000000"/>
    <s v="2100000"/>
    <s v=""/>
    <s v="00002"/>
    <s v=""/>
    <s v=""/>
    <s v=""/>
    <n v="-1.19"/>
    <x v="36"/>
  </r>
  <r>
    <s v="52500"/>
    <s v="100000798"/>
    <s v="305331"/>
    <s v="10000"/>
    <s v="10100"/>
    <s v="5250000000"/>
    <s v="2130000"/>
    <s v=""/>
    <s v="00002"/>
    <s v=""/>
    <s v=""/>
    <s v=""/>
    <n v="-93"/>
    <x v="42"/>
  </r>
  <r>
    <s v="52500"/>
    <s v="100000798"/>
    <s v="305331"/>
    <s v="10000"/>
    <s v="10100"/>
    <s v="5250000000"/>
    <s v="2053000"/>
    <s v=""/>
    <s v="00002"/>
    <s v=""/>
    <s v=""/>
    <s v=""/>
    <n v="-67.569999999999993"/>
    <x v="25"/>
  </r>
  <r>
    <s v="52500"/>
    <s v="100000798"/>
    <s v="305331"/>
    <s v="10000"/>
    <s v="10100"/>
    <s v="5250000000"/>
    <s v="7100000"/>
    <s v=""/>
    <s v="00002"/>
    <s v=""/>
    <s v=""/>
    <s v=""/>
    <n v="866.39"/>
    <x v="31"/>
  </r>
  <r>
    <s v="52500"/>
    <s v="100000798"/>
    <s v="305331"/>
    <s v="10000"/>
    <s v="10100"/>
    <s v="5250000000"/>
    <s v="7100000"/>
    <s v=""/>
    <s v="00002"/>
    <s v=""/>
    <s v=""/>
    <s v=""/>
    <n v="221.88"/>
    <x v="31"/>
  </r>
  <r>
    <s v="52500"/>
    <s v="100000798"/>
    <s v="305331"/>
    <s v="10000"/>
    <s v="10100"/>
    <s v="5250000000"/>
    <s v="7100000"/>
    <s v=""/>
    <s v="00002"/>
    <s v=""/>
    <s v=""/>
    <s v=""/>
    <n v="52.83"/>
    <x v="31"/>
  </r>
  <r>
    <s v="52500"/>
    <s v="100000798"/>
    <s v="305331"/>
    <s v="10000"/>
    <s v="10100"/>
    <s v="5250000000"/>
    <s v="7100000"/>
    <s v=""/>
    <s v="00002"/>
    <s v=""/>
    <s v=""/>
    <s v=""/>
    <n v="126.79"/>
    <x v="31"/>
  </r>
  <r>
    <s v="52500"/>
    <s v="100000798"/>
    <s v="305331"/>
    <s v="10000"/>
    <s v="10100"/>
    <s v="5250000000"/>
    <s v="7100000"/>
    <s v=""/>
    <s v="00002"/>
    <s v=""/>
    <s v=""/>
    <s v=""/>
    <n v="169.05"/>
    <x v="31"/>
  </r>
  <r>
    <s v="52500"/>
    <s v="100000798"/>
    <s v="305331"/>
    <s v="10000"/>
    <s v="10100"/>
    <s v="5250000000"/>
    <s v="7100000"/>
    <s v=""/>
    <s v="00002"/>
    <s v=""/>
    <s v=""/>
    <s v=""/>
    <n v="21.13"/>
    <x v="31"/>
  </r>
  <r>
    <s v="52500"/>
    <s v="100000798"/>
    <s v="305331"/>
    <s v="10000"/>
    <s v="10100"/>
    <s v="5250000000"/>
    <s v="7100000"/>
    <s v=""/>
    <s v="00002"/>
    <s v=""/>
    <s v=""/>
    <s v=""/>
    <n v="21.13"/>
    <x v="31"/>
  </r>
  <r>
    <s v="52500"/>
    <s v="100000798"/>
    <s v="305331"/>
    <s v="10000"/>
    <s v="10100"/>
    <s v="5250000000"/>
    <s v="7230000"/>
    <s v=""/>
    <s v="00002"/>
    <s v=""/>
    <s v=""/>
    <s v=""/>
    <n v="67.569999999999993"/>
    <x v="28"/>
  </r>
  <r>
    <s v="52500"/>
    <s v="100000798"/>
    <s v="305331"/>
    <s v="10000"/>
    <s v="10100"/>
    <s v="5250000000"/>
    <s v="7230000"/>
    <s v=""/>
    <s v="00002"/>
    <s v=""/>
    <s v=""/>
    <s v=""/>
    <n v="11.26"/>
    <x v="28"/>
  </r>
  <r>
    <s v="52500"/>
    <s v="100000798"/>
    <s v="305331"/>
    <s v="10000"/>
    <s v="10100"/>
    <s v="5250000000"/>
    <s v="7231000"/>
    <s v=""/>
    <s v="00002"/>
    <s v=""/>
    <s v=""/>
    <s v=""/>
    <n v="15.8"/>
    <x v="27"/>
  </r>
  <r>
    <s v="52500"/>
    <s v="100000798"/>
    <s v="305331"/>
    <s v="10000"/>
    <s v="10100"/>
    <s v="5250000000"/>
    <s v="7231000"/>
    <s v=""/>
    <s v="00002"/>
    <s v=""/>
    <s v=""/>
    <s v=""/>
    <n v="2.63"/>
    <x v="27"/>
  </r>
  <r>
    <s v="52500"/>
    <s v="100000798"/>
    <s v="305331"/>
    <s v="10000"/>
    <s v="10100"/>
    <s v="5250000000"/>
    <s v="7240000"/>
    <s v=""/>
    <s v="00002"/>
    <s v=""/>
    <s v=""/>
    <s v=""/>
    <n v="743.49"/>
    <x v="32"/>
  </r>
  <r>
    <s v="52500"/>
    <s v="100000798"/>
    <s v="305331"/>
    <s v="10000"/>
    <s v="10100"/>
    <s v="5250000000"/>
    <s v="7240000"/>
    <s v=""/>
    <s v="00002"/>
    <s v=""/>
    <s v=""/>
    <s v=""/>
    <n v="123.91"/>
    <x v="32"/>
  </r>
  <r>
    <s v="52500"/>
    <s v="100000798"/>
    <s v="305331"/>
    <s v="10000"/>
    <s v="10100"/>
    <s v="5250000000"/>
    <s v="7250000"/>
    <s v=""/>
    <s v="00002"/>
    <s v=""/>
    <s v=""/>
    <s v=""/>
    <n v="3.27"/>
    <x v="37"/>
  </r>
  <r>
    <s v="52500"/>
    <s v="100000798"/>
    <s v="305331"/>
    <s v="10000"/>
    <s v="10100"/>
    <s v="5250000000"/>
    <s v="7250000"/>
    <s v=""/>
    <s v="00002"/>
    <s v=""/>
    <s v=""/>
    <s v=""/>
    <n v="0.55000000000000004"/>
    <x v="37"/>
  </r>
  <r>
    <s v="52500"/>
    <s v="100022697"/>
    <s v="314298"/>
    <s v="10000"/>
    <s v="10100"/>
    <s v="5250000000"/>
    <s v="2130000"/>
    <s v=""/>
    <s v="00002"/>
    <s v=""/>
    <s v=""/>
    <s v=""/>
    <n v="-6.14"/>
    <x v="42"/>
  </r>
  <r>
    <s v="52500"/>
    <s v="100022697"/>
    <s v="314298"/>
    <s v="10000"/>
    <s v="10100"/>
    <s v="5250000000"/>
    <s v="2190000"/>
    <s v=""/>
    <s v="00002"/>
    <s v=""/>
    <s v=""/>
    <s v=""/>
    <n v="-33.159999999999997"/>
    <x v="43"/>
  </r>
  <r>
    <s v="52500"/>
    <s v="100022697"/>
    <s v="314298"/>
    <s v="10000"/>
    <s v="10100"/>
    <s v="5250000000"/>
    <s v="2190000"/>
    <s v=""/>
    <s v="00002"/>
    <s v=""/>
    <s v=""/>
    <s v=""/>
    <n v="-5.53"/>
    <x v="43"/>
  </r>
  <r>
    <s v="52500"/>
    <s v="100022697"/>
    <s v="314298"/>
    <s v="10000"/>
    <s v="10100"/>
    <s v="5250000000"/>
    <s v="2057000"/>
    <s v=""/>
    <s v="00002"/>
    <s v=""/>
    <s v=""/>
    <s v=""/>
    <n v="-9.77"/>
    <x v="33"/>
  </r>
  <r>
    <s v="52500"/>
    <s v="100022697"/>
    <s v="314298"/>
    <s v="10000"/>
    <s v="10100"/>
    <s v="5250000000"/>
    <s v="2057000"/>
    <s v=""/>
    <s v="00002"/>
    <s v=""/>
    <s v=""/>
    <s v=""/>
    <n v="-1.63"/>
    <x v="33"/>
  </r>
  <r>
    <s v="52500"/>
    <s v="100022697"/>
    <s v="314298"/>
    <s v="10000"/>
    <s v="10100"/>
    <s v="5250000000"/>
    <s v="2055000"/>
    <s v=""/>
    <s v="00002"/>
    <s v=""/>
    <s v=""/>
    <s v=""/>
    <n v="-1.1499999999999999"/>
    <x v="44"/>
  </r>
  <r>
    <s v="52500"/>
    <s v="100022697"/>
    <s v="314298"/>
    <s v="10000"/>
    <s v="10100"/>
    <s v="5250000000"/>
    <s v="2055000"/>
    <s v=""/>
    <s v="00002"/>
    <s v=""/>
    <s v=""/>
    <s v=""/>
    <n v="-0.19"/>
    <x v="44"/>
  </r>
  <r>
    <s v="52500"/>
    <s v="100022697"/>
    <s v="314298"/>
    <s v="10000"/>
    <s v="10100"/>
    <s v="5250000000"/>
    <s v="2056000"/>
    <s v=""/>
    <s v="00002"/>
    <s v=""/>
    <s v=""/>
    <s v=""/>
    <n v="-232.89"/>
    <x v="34"/>
  </r>
  <r>
    <s v="52500"/>
    <s v="100022697"/>
    <s v="314298"/>
    <s v="10000"/>
    <s v="10100"/>
    <s v="5250000000"/>
    <s v="2056000"/>
    <s v=""/>
    <s v="00002"/>
    <s v=""/>
    <s v=""/>
    <s v=""/>
    <n v="-38.81"/>
    <x v="34"/>
  </r>
  <r>
    <s v="52500"/>
    <s v="100022697"/>
    <s v="314298"/>
    <s v="10000"/>
    <s v="10100"/>
    <s v="5250000000"/>
    <s v="2052000"/>
    <s v=""/>
    <s v="00002"/>
    <s v=""/>
    <s v=""/>
    <s v=""/>
    <n v="-147.99"/>
    <x v="35"/>
  </r>
  <r>
    <s v="52500"/>
    <s v="100022697"/>
    <s v="314298"/>
    <s v="10000"/>
    <s v="10100"/>
    <s v="5250000000"/>
    <s v="2052000"/>
    <s v=""/>
    <s v="00002"/>
    <s v=""/>
    <s v=""/>
    <s v=""/>
    <n v="-24.67"/>
    <x v="35"/>
  </r>
  <r>
    <s v="52500"/>
    <s v="100022697"/>
    <s v="314298"/>
    <s v="10000"/>
    <s v="10100"/>
    <s v="5250000000"/>
    <s v="2100000"/>
    <s v=""/>
    <s v="00002"/>
    <s v=""/>
    <s v=""/>
    <s v=""/>
    <n v="-26.91"/>
    <x v="36"/>
  </r>
  <r>
    <s v="52500"/>
    <s v="100022697"/>
    <s v="314298"/>
    <s v="10000"/>
    <s v="10100"/>
    <s v="5250000000"/>
    <s v="2100000"/>
    <s v=""/>
    <s v="00002"/>
    <s v=""/>
    <s v=""/>
    <s v=""/>
    <n v="-4.4800000000000004"/>
    <x v="36"/>
  </r>
  <r>
    <s v="52500"/>
    <s v="100022697"/>
    <s v="314298"/>
    <s v="10000"/>
    <s v="10100"/>
    <s v="5250000000"/>
    <s v="2110000"/>
    <s v=""/>
    <s v="00002"/>
    <s v=""/>
    <s v=""/>
    <s v=""/>
    <n v="-129.68"/>
    <x v="26"/>
  </r>
  <r>
    <s v="52500"/>
    <s v="100022697"/>
    <s v="314298"/>
    <s v="10000"/>
    <s v="10100"/>
    <s v="5250000000"/>
    <s v="2110000"/>
    <s v=""/>
    <s v="00002"/>
    <s v=""/>
    <s v=""/>
    <s v=""/>
    <n v="-21.61"/>
    <x v="26"/>
  </r>
  <r>
    <s v="52500"/>
    <s v="100022697"/>
    <s v="314298"/>
    <s v="10000"/>
    <s v="10100"/>
    <s v="5250000000"/>
    <s v="2053000"/>
    <s v=""/>
    <s v="00002"/>
    <s v=""/>
    <s v=""/>
    <s v=""/>
    <n v="-129.68"/>
    <x v="25"/>
  </r>
  <r>
    <s v="52500"/>
    <s v="100022697"/>
    <s v="314298"/>
    <s v="10000"/>
    <s v="10100"/>
    <s v="5250000000"/>
    <s v="2053000"/>
    <s v=""/>
    <s v="00002"/>
    <s v=""/>
    <s v=""/>
    <s v=""/>
    <n v="-21.61"/>
    <x v="25"/>
  </r>
  <r>
    <s v="52500"/>
    <s v="100022697"/>
    <s v="314298"/>
    <s v="10000"/>
    <s v="10100"/>
    <s v="5250000000"/>
    <s v="2160000"/>
    <s v=""/>
    <s v="00002"/>
    <s v=""/>
    <s v=""/>
    <s v=""/>
    <n v="-30.33"/>
    <x v="24"/>
  </r>
  <r>
    <s v="52500"/>
    <s v="100022697"/>
    <s v="314298"/>
    <s v="10000"/>
    <s v="10100"/>
    <s v="5250000000"/>
    <s v="2160000"/>
    <s v=""/>
    <s v="00002"/>
    <s v=""/>
    <s v=""/>
    <s v=""/>
    <n v="-5.0599999999999996"/>
    <x v="24"/>
  </r>
  <r>
    <s v="52500"/>
    <s v="100022697"/>
    <s v="314298"/>
    <s v="10000"/>
    <s v="10100"/>
    <s v="5250000000"/>
    <s v="2140000"/>
    <s v=""/>
    <s v="00002"/>
    <s v=""/>
    <s v=""/>
    <s v=""/>
    <n v="-263.16000000000003"/>
    <x v="23"/>
  </r>
  <r>
    <s v="52500"/>
    <s v="100022697"/>
    <s v="314298"/>
    <s v="10000"/>
    <s v="10100"/>
    <s v="5250000000"/>
    <s v="2140000"/>
    <s v=""/>
    <s v="00002"/>
    <s v=""/>
    <s v=""/>
    <s v=""/>
    <n v="-43.86"/>
    <x v="23"/>
  </r>
  <r>
    <s v="52500"/>
    <s v="100022697"/>
    <s v="314298"/>
    <s v="10000"/>
    <s v="10100"/>
    <s v="5250000000"/>
    <s v="2058000"/>
    <s v=""/>
    <s v="00002"/>
    <s v=""/>
    <s v=""/>
    <s v=""/>
    <n v="-30.34"/>
    <x v="22"/>
  </r>
  <r>
    <s v="52500"/>
    <s v="100022697"/>
    <s v="314298"/>
    <s v="10000"/>
    <s v="10100"/>
    <s v="5250000000"/>
    <s v="2058000"/>
    <s v=""/>
    <s v="00002"/>
    <s v=""/>
    <s v=""/>
    <s v=""/>
    <n v="-5.05"/>
    <x v="22"/>
  </r>
  <r>
    <s v="52500"/>
    <s v="100022697"/>
    <s v="314298"/>
    <s v="10000"/>
    <s v="10100"/>
    <s v="5250000000"/>
    <s v="2150000"/>
    <s v=""/>
    <s v="00002"/>
    <s v=""/>
    <s v=""/>
    <s v=""/>
    <n v="-101.41"/>
    <x v="30"/>
  </r>
  <r>
    <s v="52500"/>
    <s v="100022697"/>
    <s v="314298"/>
    <s v="10000"/>
    <s v="10100"/>
    <s v="5250000000"/>
    <s v="2150000"/>
    <s v=""/>
    <s v="00002"/>
    <s v=""/>
    <s v=""/>
    <s v=""/>
    <n v="-16.899999999999999"/>
    <x v="30"/>
  </r>
  <r>
    <s v="52500"/>
    <s v="100022697"/>
    <s v="314298"/>
    <s v="10000"/>
    <s v="10100"/>
    <s v="5250000000"/>
    <s v="1000000"/>
    <s v=""/>
    <s v="00002"/>
    <s v=""/>
    <s v=""/>
    <s v=""/>
    <n v="-1276.3900000000001"/>
    <x v="21"/>
  </r>
  <r>
    <s v="52500"/>
    <s v="100022697"/>
    <s v="314298"/>
    <s v="10000"/>
    <s v="10100"/>
    <s v="5250000000"/>
    <s v="1000000"/>
    <s v=""/>
    <s v="00002"/>
    <s v=""/>
    <s v=""/>
    <s v=""/>
    <n v="-212.72"/>
    <x v="21"/>
  </r>
  <r>
    <s v="52500"/>
    <s v="100022697"/>
    <s v="314298"/>
    <s v="10000"/>
    <s v="10100"/>
    <s v="5250000000"/>
    <s v="7230000"/>
    <s v=""/>
    <s v="00002"/>
    <s v=""/>
    <s v=""/>
    <s v=""/>
    <n v="21.61"/>
    <x v="28"/>
  </r>
  <r>
    <s v="52500"/>
    <s v="100022697"/>
    <s v="314298"/>
    <s v="10000"/>
    <s v="10100"/>
    <s v="5250000000"/>
    <s v="7231000"/>
    <s v=""/>
    <s v="00002"/>
    <s v=""/>
    <s v=""/>
    <s v=""/>
    <n v="30.34"/>
    <x v="27"/>
  </r>
  <r>
    <s v="52500"/>
    <s v="100022697"/>
    <s v="314298"/>
    <s v="10000"/>
    <s v="10100"/>
    <s v="5250000000"/>
    <s v="7231000"/>
    <s v=""/>
    <s v="00002"/>
    <s v=""/>
    <s v=""/>
    <s v=""/>
    <n v="5.05"/>
    <x v="27"/>
  </r>
  <r>
    <s v="52500"/>
    <s v="100022697"/>
    <s v="314298"/>
    <s v="10000"/>
    <s v="10100"/>
    <s v="5250000000"/>
    <s v="7240000"/>
    <s v=""/>
    <s v="00002"/>
    <s v=""/>
    <s v=""/>
    <s v=""/>
    <n v="232.89"/>
    <x v="32"/>
  </r>
  <r>
    <s v="52500"/>
    <s v="100022697"/>
    <s v="314298"/>
    <s v="10000"/>
    <s v="10100"/>
    <s v="5250000000"/>
    <s v="7240000"/>
    <s v=""/>
    <s v="00002"/>
    <s v=""/>
    <s v=""/>
    <s v=""/>
    <n v="38.81"/>
    <x v="32"/>
  </r>
  <r>
    <s v="52500"/>
    <s v="100022697"/>
    <s v="314298"/>
    <s v="10000"/>
    <s v="10100"/>
    <s v="5250000000"/>
    <s v="7250000"/>
    <s v=""/>
    <s v="00002"/>
    <s v=""/>
    <s v=""/>
    <s v=""/>
    <n v="1.1499999999999999"/>
    <x v="37"/>
  </r>
  <r>
    <s v="52500"/>
    <s v="100022697"/>
    <s v="314298"/>
    <s v="10000"/>
    <s v="10100"/>
    <s v="5250000000"/>
    <s v="7250000"/>
    <s v=""/>
    <s v="00002"/>
    <s v=""/>
    <s v=""/>
    <s v=""/>
    <n v="0.19"/>
    <x v="37"/>
  </r>
  <r>
    <s v="52500"/>
    <s v="100022697"/>
    <s v="314298"/>
    <s v="10000"/>
    <s v="10100"/>
    <s v="5250000000"/>
    <s v="7221000"/>
    <s v=""/>
    <s v="00002"/>
    <s v=""/>
    <s v=""/>
    <s v=""/>
    <n v="9.77"/>
    <x v="38"/>
  </r>
  <r>
    <s v="52500"/>
    <s v="100022697"/>
    <s v="314298"/>
    <s v="10000"/>
    <s v="10100"/>
    <s v="5250000000"/>
    <s v="7221000"/>
    <s v=""/>
    <s v="00002"/>
    <s v=""/>
    <s v=""/>
    <s v=""/>
    <n v="1.63"/>
    <x v="38"/>
  </r>
  <r>
    <s v="52500"/>
    <s v="100022697"/>
    <s v="314298"/>
    <s v="10000"/>
    <s v="10100"/>
    <s v="5250000000"/>
    <s v="7269000"/>
    <s v=""/>
    <s v="00002"/>
    <s v=""/>
    <s v=""/>
    <s v=""/>
    <n v="147.99"/>
    <x v="39"/>
  </r>
  <r>
    <s v="52500"/>
    <s v="100022697"/>
    <s v="314298"/>
    <s v="10000"/>
    <s v="10100"/>
    <s v="5250000000"/>
    <s v="7269000"/>
    <s v=""/>
    <s v="00002"/>
    <s v=""/>
    <s v=""/>
    <s v=""/>
    <n v="24.67"/>
    <x v="39"/>
  </r>
  <r>
    <s v="52500"/>
    <s v="100022697"/>
    <s v="314298"/>
    <s v="10000"/>
    <s v="10100"/>
    <s v="5250000000"/>
    <s v="7269000"/>
    <s v=""/>
    <s v="00002"/>
    <s v=""/>
    <s v=""/>
    <s v=""/>
    <n v="26.91"/>
    <x v="39"/>
  </r>
  <r>
    <s v="52500"/>
    <s v="100022697"/>
    <s v="314298"/>
    <s v="10000"/>
    <s v="10100"/>
    <s v="5250000000"/>
    <s v="7269000"/>
    <s v=""/>
    <s v="00002"/>
    <s v=""/>
    <s v=""/>
    <s v=""/>
    <n v="4.4800000000000004"/>
    <x v="39"/>
  </r>
  <r>
    <s v="52500"/>
    <s v="100022697"/>
    <s v="314298"/>
    <s v="10000"/>
    <s v="10100"/>
    <s v="5250000000"/>
    <s v="2125000"/>
    <s v=""/>
    <s v="00002"/>
    <s v=""/>
    <s v=""/>
    <s v=""/>
    <n v="-3.43"/>
    <x v="40"/>
  </r>
  <r>
    <s v="52500"/>
    <s v="100022697"/>
    <s v="314298"/>
    <s v="10000"/>
    <s v="10100"/>
    <s v="5250000000"/>
    <s v="2125000"/>
    <s v=""/>
    <s v="00002"/>
    <s v=""/>
    <s v=""/>
    <s v=""/>
    <n v="-0.56999999999999995"/>
    <x v="40"/>
  </r>
  <r>
    <s v="52500"/>
    <s v="100022697"/>
    <s v="314298"/>
    <s v="10000"/>
    <s v="10100"/>
    <s v="5250000000"/>
    <s v="2100000"/>
    <s v=""/>
    <s v="00002"/>
    <s v=""/>
    <s v=""/>
    <s v=""/>
    <n v="-84.07"/>
    <x v="36"/>
  </r>
  <r>
    <s v="52500"/>
    <s v="100022697"/>
    <s v="314298"/>
    <s v="10000"/>
    <s v="10100"/>
    <s v="5250000000"/>
    <s v="2100000"/>
    <s v=""/>
    <s v="00002"/>
    <s v=""/>
    <s v=""/>
    <s v=""/>
    <n v="-14.01"/>
    <x v="36"/>
  </r>
  <r>
    <s v="52500"/>
    <s v="100022697"/>
    <s v="314298"/>
    <s v="10000"/>
    <s v="10100"/>
    <s v="5250000000"/>
    <s v="2125000"/>
    <s v=""/>
    <s v="00002"/>
    <s v=""/>
    <s v=""/>
    <s v=""/>
    <n v="-2.23"/>
    <x v="40"/>
  </r>
  <r>
    <s v="52500"/>
    <s v="100022697"/>
    <s v="314298"/>
    <s v="10000"/>
    <s v="10100"/>
    <s v="5250000000"/>
    <s v="2125000"/>
    <s v=""/>
    <s v="00002"/>
    <s v=""/>
    <s v=""/>
    <s v=""/>
    <n v="-0.37"/>
    <x v="40"/>
  </r>
  <r>
    <s v="52500"/>
    <s v="100022697"/>
    <s v="314298"/>
    <s v="10000"/>
    <s v="10100"/>
    <s v="5250000000"/>
    <s v="2125000"/>
    <s v=""/>
    <s v="00002"/>
    <s v=""/>
    <s v=""/>
    <s v=""/>
    <n v="-5.01"/>
    <x v="40"/>
  </r>
  <r>
    <s v="52500"/>
    <s v="100022697"/>
    <s v="314298"/>
    <s v="10000"/>
    <s v="10100"/>
    <s v="5250000000"/>
    <s v="2125000"/>
    <s v=""/>
    <s v="00002"/>
    <s v=""/>
    <s v=""/>
    <s v=""/>
    <n v="-0.84"/>
    <x v="40"/>
  </r>
  <r>
    <s v="52500"/>
    <s v="100022697"/>
    <s v="314298"/>
    <s v="10000"/>
    <s v="10100"/>
    <s v="5250000000"/>
    <s v="2100000"/>
    <s v=""/>
    <s v="00002"/>
    <s v=""/>
    <s v=""/>
    <s v=""/>
    <n v="-128.57"/>
    <x v="36"/>
  </r>
  <r>
    <s v="52500"/>
    <s v="100022697"/>
    <s v="314298"/>
    <s v="10000"/>
    <s v="10100"/>
    <s v="5250000000"/>
    <s v="2100000"/>
    <s v=""/>
    <s v="00002"/>
    <s v=""/>
    <s v=""/>
    <s v=""/>
    <n v="-21.43"/>
    <x v="36"/>
  </r>
  <r>
    <s v="52500"/>
    <s v="100022697"/>
    <s v="314298"/>
    <s v="10000"/>
    <s v="10100"/>
    <s v="5250000000"/>
    <s v="2105000"/>
    <s v=""/>
    <s v="00002"/>
    <s v=""/>
    <s v=""/>
    <s v=""/>
    <n v="-147.99"/>
    <x v="41"/>
  </r>
  <r>
    <s v="52500"/>
    <s v="100022697"/>
    <s v="314298"/>
    <s v="10000"/>
    <s v="10100"/>
    <s v="5250000000"/>
    <s v="2105000"/>
    <s v=""/>
    <s v="00002"/>
    <s v=""/>
    <s v=""/>
    <s v=""/>
    <n v="-24.67"/>
    <x v="41"/>
  </r>
  <r>
    <s v="52500"/>
    <s v="100022697"/>
    <s v="314298"/>
    <s v="10000"/>
    <s v="10100"/>
    <s v="5250000000"/>
    <s v="2130000"/>
    <s v=""/>
    <s v="00002"/>
    <s v=""/>
    <s v=""/>
    <s v=""/>
    <n v="-36.86"/>
    <x v="42"/>
  </r>
  <r>
    <s v="52500"/>
    <s v="100022697"/>
    <s v="314298"/>
    <s v="10000"/>
    <s v="10100"/>
    <s v="5250000000"/>
    <s v="7100000"/>
    <s v=""/>
    <s v="00002"/>
    <s v=""/>
    <s v=""/>
    <s v=""/>
    <n v="130.80000000000001"/>
    <x v="31"/>
  </r>
  <r>
    <s v="52500"/>
    <s v="100022697"/>
    <s v="314298"/>
    <s v="10000"/>
    <s v="10100"/>
    <s v="5250000000"/>
    <s v="7100000"/>
    <s v=""/>
    <s v="00002"/>
    <s v=""/>
    <s v=""/>
    <s v=""/>
    <n v="2111.4899999999998"/>
    <x v="31"/>
  </r>
  <r>
    <s v="52500"/>
    <s v="100022697"/>
    <s v="314298"/>
    <s v="10000"/>
    <s v="10100"/>
    <s v="5250000000"/>
    <s v="7100000"/>
    <s v=""/>
    <s v="00002"/>
    <s v=""/>
    <s v=""/>
    <s v=""/>
    <n v="373.71"/>
    <x v="31"/>
  </r>
  <r>
    <s v="52500"/>
    <s v="100022697"/>
    <s v="314298"/>
    <s v="10000"/>
    <s v="10100"/>
    <s v="5250000000"/>
    <s v="7230000"/>
    <s v=""/>
    <s v="00002"/>
    <s v=""/>
    <s v=""/>
    <s v=""/>
    <n v="129.68"/>
    <x v="28"/>
  </r>
  <r>
    <s v="52500"/>
    <s v="100023046"/>
    <s v="305668"/>
    <s v="10000"/>
    <s v="10100"/>
    <s v="5250000000"/>
    <s v="2130000"/>
    <s v=""/>
    <s v="00002"/>
    <s v=""/>
    <s v=""/>
    <s v=""/>
    <n v="-6.14"/>
    <x v="42"/>
  </r>
  <r>
    <s v="52500"/>
    <s v="100023046"/>
    <s v="305668"/>
    <s v="10000"/>
    <s v="10100"/>
    <s v="5250000000"/>
    <s v="2125000"/>
    <s v=""/>
    <s v="00002"/>
    <s v=""/>
    <s v=""/>
    <s v=""/>
    <n v="-3.05"/>
    <x v="40"/>
  </r>
  <r>
    <s v="52500"/>
    <s v="100023046"/>
    <s v="305668"/>
    <s v="10000"/>
    <s v="10100"/>
    <s v="5250000000"/>
    <s v="2125000"/>
    <s v=""/>
    <s v="00002"/>
    <s v=""/>
    <s v=""/>
    <s v=""/>
    <n v="-0.51"/>
    <x v="40"/>
  </r>
  <r>
    <s v="52500"/>
    <s v="100023046"/>
    <s v="305668"/>
    <s v="10000"/>
    <s v="10100"/>
    <s v="5250000000"/>
    <s v="2100000"/>
    <s v=""/>
    <s v="00002"/>
    <s v=""/>
    <s v=""/>
    <s v=""/>
    <n v="-8.48"/>
    <x v="36"/>
  </r>
  <r>
    <s v="52500"/>
    <s v="100023046"/>
    <s v="305668"/>
    <s v="10000"/>
    <s v="10100"/>
    <s v="5250000000"/>
    <s v="2100000"/>
    <s v=""/>
    <s v="00002"/>
    <s v=""/>
    <s v=""/>
    <s v=""/>
    <n v="-1.41"/>
    <x v="36"/>
  </r>
  <r>
    <s v="52500"/>
    <s v="100023046"/>
    <s v="305668"/>
    <s v="10000"/>
    <s v="10100"/>
    <s v="5250000000"/>
    <s v="2105000"/>
    <s v=""/>
    <s v="00002"/>
    <s v=""/>
    <s v=""/>
    <s v=""/>
    <n v="-211.08"/>
    <x v="41"/>
  </r>
  <r>
    <s v="52500"/>
    <s v="100023046"/>
    <s v="305668"/>
    <s v="10000"/>
    <s v="10100"/>
    <s v="5250000000"/>
    <s v="2105000"/>
    <s v=""/>
    <s v="00002"/>
    <s v=""/>
    <s v=""/>
    <s v=""/>
    <n v="-35.18"/>
    <x v="41"/>
  </r>
  <r>
    <s v="52500"/>
    <s v="100023046"/>
    <s v="305668"/>
    <s v="10000"/>
    <s v="10100"/>
    <s v="5250000000"/>
    <s v="2100000"/>
    <s v=""/>
    <s v="00002"/>
    <s v=""/>
    <s v=""/>
    <s v=""/>
    <n v="-13.18"/>
    <x v="36"/>
  </r>
  <r>
    <s v="52500"/>
    <s v="100023046"/>
    <s v="305668"/>
    <s v="10000"/>
    <s v="10100"/>
    <s v="5250000000"/>
    <s v="2100000"/>
    <s v=""/>
    <s v="00002"/>
    <s v=""/>
    <s v=""/>
    <s v=""/>
    <n v="-2.2000000000000002"/>
    <x v="36"/>
  </r>
  <r>
    <s v="52500"/>
    <s v="100023046"/>
    <s v="305668"/>
    <s v="10000"/>
    <s v="10100"/>
    <s v="5250000000"/>
    <s v="2190000"/>
    <s v=""/>
    <s v="00002"/>
    <s v=""/>
    <s v=""/>
    <s v=""/>
    <n v="-17.71"/>
    <x v="43"/>
  </r>
  <r>
    <s v="52500"/>
    <s v="100023046"/>
    <s v="305668"/>
    <s v="10000"/>
    <s v="10100"/>
    <s v="5250000000"/>
    <s v="2190000"/>
    <s v=""/>
    <s v="00002"/>
    <s v=""/>
    <s v=""/>
    <s v=""/>
    <n v="-2.95"/>
    <x v="43"/>
  </r>
  <r>
    <s v="52500"/>
    <s v="100023046"/>
    <s v="305668"/>
    <s v="10000"/>
    <s v="10100"/>
    <s v="5250000000"/>
    <s v="2055000"/>
    <s v=""/>
    <s v="00002"/>
    <s v=""/>
    <s v=""/>
    <s v=""/>
    <n v="-1.57"/>
    <x v="44"/>
  </r>
  <r>
    <s v="52500"/>
    <s v="100023046"/>
    <s v="305668"/>
    <s v="10000"/>
    <s v="10100"/>
    <s v="5250000000"/>
    <s v="2055000"/>
    <s v=""/>
    <s v="00002"/>
    <s v=""/>
    <s v=""/>
    <s v=""/>
    <n v="-0.26"/>
    <x v="44"/>
  </r>
  <r>
    <s v="52500"/>
    <s v="100023046"/>
    <s v="305668"/>
    <s v="10000"/>
    <s v="10100"/>
    <s v="5250000000"/>
    <s v="2056000"/>
    <s v=""/>
    <s v="00002"/>
    <s v=""/>
    <s v=""/>
    <s v=""/>
    <n v="-255.17"/>
    <x v="34"/>
  </r>
  <r>
    <s v="52500"/>
    <s v="100023046"/>
    <s v="305668"/>
    <s v="10000"/>
    <s v="10100"/>
    <s v="5250000000"/>
    <s v="2056000"/>
    <s v=""/>
    <s v="00002"/>
    <s v=""/>
    <s v=""/>
    <s v=""/>
    <n v="-42.53"/>
    <x v="34"/>
  </r>
  <r>
    <s v="52500"/>
    <s v="100023046"/>
    <s v="305668"/>
    <s v="10000"/>
    <s v="10100"/>
    <s v="5250000000"/>
    <s v="2052000"/>
    <s v=""/>
    <s v="00002"/>
    <s v=""/>
    <s v=""/>
    <s v=""/>
    <n v="-211.08"/>
    <x v="35"/>
  </r>
  <r>
    <s v="52500"/>
    <s v="100023046"/>
    <s v="305668"/>
    <s v="10000"/>
    <s v="10100"/>
    <s v="5250000000"/>
    <s v="7231000"/>
    <s v=""/>
    <s v="00002"/>
    <s v=""/>
    <s v=""/>
    <s v=""/>
    <n v="45.3"/>
    <x v="27"/>
  </r>
  <r>
    <s v="52500"/>
    <s v="100023046"/>
    <s v="305668"/>
    <s v="10000"/>
    <s v="10100"/>
    <s v="5250000000"/>
    <s v="7231000"/>
    <s v=""/>
    <s v="00002"/>
    <s v=""/>
    <s v=""/>
    <s v=""/>
    <n v="7.55"/>
    <x v="27"/>
  </r>
  <r>
    <s v="52500"/>
    <s v="100023046"/>
    <s v="305668"/>
    <s v="10000"/>
    <s v="10100"/>
    <s v="5250000000"/>
    <s v="7100000"/>
    <s v=""/>
    <s v="00002"/>
    <s v=""/>
    <s v=""/>
    <s v=""/>
    <n v="3198.17"/>
    <x v="31"/>
  </r>
  <r>
    <s v="52500"/>
    <s v="100023046"/>
    <s v="305668"/>
    <s v="10000"/>
    <s v="10100"/>
    <s v="5250000000"/>
    <s v="7100000"/>
    <s v=""/>
    <s v="00002"/>
    <s v=""/>
    <s v=""/>
    <s v=""/>
    <n v="533.03"/>
    <x v="31"/>
  </r>
  <r>
    <s v="52500"/>
    <s v="100023046"/>
    <s v="305668"/>
    <s v="10000"/>
    <s v="10100"/>
    <s v="5250000000"/>
    <s v="7230000"/>
    <s v=""/>
    <s v="00002"/>
    <s v=""/>
    <s v=""/>
    <s v=""/>
    <n v="193.67"/>
    <x v="28"/>
  </r>
  <r>
    <s v="52500"/>
    <s v="100023046"/>
    <s v="305668"/>
    <s v="10000"/>
    <s v="10100"/>
    <s v="5250000000"/>
    <s v="7230000"/>
    <s v=""/>
    <s v="00002"/>
    <s v=""/>
    <s v=""/>
    <s v=""/>
    <n v="32.28"/>
    <x v="28"/>
  </r>
  <r>
    <s v="52500"/>
    <s v="100023046"/>
    <s v="305668"/>
    <s v="10000"/>
    <s v="10100"/>
    <s v="5250000000"/>
    <s v="7240000"/>
    <s v=""/>
    <s v="00002"/>
    <s v=""/>
    <s v=""/>
    <s v=""/>
    <n v="255.17"/>
    <x v="32"/>
  </r>
  <r>
    <s v="52500"/>
    <s v="100023046"/>
    <s v="305668"/>
    <s v="10000"/>
    <s v="10100"/>
    <s v="5250000000"/>
    <s v="7240000"/>
    <s v=""/>
    <s v="00002"/>
    <s v=""/>
    <s v=""/>
    <s v=""/>
    <n v="42.53"/>
    <x v="32"/>
  </r>
  <r>
    <s v="52500"/>
    <s v="100023046"/>
    <s v="305668"/>
    <s v="10000"/>
    <s v="10100"/>
    <s v="5250000000"/>
    <s v="7250000"/>
    <s v=""/>
    <s v="00002"/>
    <s v=""/>
    <s v=""/>
    <s v=""/>
    <n v="1.57"/>
    <x v="37"/>
  </r>
  <r>
    <s v="52500"/>
    <s v="100023046"/>
    <s v="305668"/>
    <s v="10000"/>
    <s v="10100"/>
    <s v="5250000000"/>
    <s v="7250000"/>
    <s v=""/>
    <s v="00002"/>
    <s v=""/>
    <s v=""/>
    <s v=""/>
    <n v="0.26"/>
    <x v="37"/>
  </r>
  <r>
    <s v="52500"/>
    <s v="100023046"/>
    <s v="305668"/>
    <s v="10000"/>
    <s v="10100"/>
    <s v="5250000000"/>
    <s v="7269000"/>
    <s v=""/>
    <s v="00002"/>
    <s v=""/>
    <s v=""/>
    <s v=""/>
    <n v="211.08"/>
    <x v="39"/>
  </r>
  <r>
    <s v="52500"/>
    <s v="100023046"/>
    <s v="305668"/>
    <s v="10000"/>
    <s v="10100"/>
    <s v="5250000000"/>
    <s v="7269000"/>
    <s v=""/>
    <s v="00002"/>
    <s v=""/>
    <s v=""/>
    <s v=""/>
    <n v="35.18"/>
    <x v="39"/>
  </r>
  <r>
    <s v="52500"/>
    <s v="100023046"/>
    <s v="305668"/>
    <s v="10000"/>
    <s v="10100"/>
    <s v="5250000000"/>
    <s v="7269000"/>
    <s v=""/>
    <s v="00002"/>
    <s v=""/>
    <s v=""/>
    <s v=""/>
    <n v="38.380000000000003"/>
    <x v="39"/>
  </r>
  <r>
    <s v="52500"/>
    <s v="100023046"/>
    <s v="305668"/>
    <s v="10000"/>
    <s v="10100"/>
    <s v="5250000000"/>
    <s v="7269000"/>
    <s v=""/>
    <s v="00002"/>
    <s v=""/>
    <s v=""/>
    <s v=""/>
    <n v="6.39"/>
    <x v="39"/>
  </r>
  <r>
    <s v="52500"/>
    <s v="100023046"/>
    <s v="305668"/>
    <s v="10000"/>
    <s v="10100"/>
    <s v="5250000000"/>
    <s v="2100000"/>
    <s v=""/>
    <s v="00002"/>
    <s v=""/>
    <s v=""/>
    <s v=""/>
    <n v="-4.29"/>
    <x v="36"/>
  </r>
  <r>
    <s v="52500"/>
    <s v="100023046"/>
    <s v="305668"/>
    <s v="10000"/>
    <s v="10100"/>
    <s v="5250000000"/>
    <s v="2100000"/>
    <s v=""/>
    <s v="00002"/>
    <s v=""/>
    <s v=""/>
    <s v=""/>
    <n v="-0.71"/>
    <x v="36"/>
  </r>
  <r>
    <s v="52500"/>
    <s v="100023046"/>
    <s v="305668"/>
    <s v="10000"/>
    <s v="10100"/>
    <s v="5250000000"/>
    <s v="2125000"/>
    <s v=""/>
    <s v="00002"/>
    <s v=""/>
    <s v=""/>
    <s v=""/>
    <n v="-2.97"/>
    <x v="40"/>
  </r>
  <r>
    <s v="52500"/>
    <s v="100023046"/>
    <s v="305668"/>
    <s v="10000"/>
    <s v="10100"/>
    <s v="5250000000"/>
    <s v="2125000"/>
    <s v=""/>
    <s v="00002"/>
    <s v=""/>
    <s v=""/>
    <s v=""/>
    <n v="-0.5"/>
    <x v="40"/>
  </r>
  <r>
    <s v="52500"/>
    <s v="100023046"/>
    <s v="305668"/>
    <s v="10000"/>
    <s v="10100"/>
    <s v="5250000000"/>
    <s v="2130000"/>
    <s v=""/>
    <s v="00002"/>
    <s v=""/>
    <s v=""/>
    <s v=""/>
    <n v="-36.86"/>
    <x v="42"/>
  </r>
  <r>
    <s v="52500"/>
    <s v="100023046"/>
    <s v="305668"/>
    <s v="10000"/>
    <s v="10100"/>
    <s v="5250000000"/>
    <s v="2052000"/>
    <s v=""/>
    <s v="00002"/>
    <s v=""/>
    <s v=""/>
    <s v=""/>
    <n v="-35.18"/>
    <x v="35"/>
  </r>
  <r>
    <s v="52500"/>
    <s v="100023046"/>
    <s v="305668"/>
    <s v="10000"/>
    <s v="10100"/>
    <s v="5250000000"/>
    <s v="2100000"/>
    <s v=""/>
    <s v="00002"/>
    <s v=""/>
    <s v=""/>
    <s v=""/>
    <n v="-38.380000000000003"/>
    <x v="36"/>
  </r>
  <r>
    <s v="52500"/>
    <s v="100023046"/>
    <s v="305668"/>
    <s v="10000"/>
    <s v="10100"/>
    <s v="5250000000"/>
    <s v="2100000"/>
    <s v=""/>
    <s v="00002"/>
    <s v=""/>
    <s v=""/>
    <s v=""/>
    <n v="-6.39"/>
    <x v="36"/>
  </r>
  <r>
    <s v="52500"/>
    <s v="100023046"/>
    <s v="305668"/>
    <s v="10000"/>
    <s v="10100"/>
    <s v="5250000000"/>
    <s v="2110000"/>
    <s v=""/>
    <s v="00002"/>
    <s v=""/>
    <s v=""/>
    <s v=""/>
    <n v="-193.67"/>
    <x v="26"/>
  </r>
  <r>
    <s v="52500"/>
    <s v="100023046"/>
    <s v="305668"/>
    <s v="10000"/>
    <s v="10100"/>
    <s v="5250000000"/>
    <s v="2110000"/>
    <s v=""/>
    <s v="00002"/>
    <s v=""/>
    <s v=""/>
    <s v=""/>
    <n v="-32.28"/>
    <x v="26"/>
  </r>
  <r>
    <s v="52500"/>
    <s v="100023046"/>
    <s v="305668"/>
    <s v="10000"/>
    <s v="10100"/>
    <s v="5250000000"/>
    <s v="2053000"/>
    <s v=""/>
    <s v="00002"/>
    <s v=""/>
    <s v=""/>
    <s v=""/>
    <n v="-193.67"/>
    <x v="25"/>
  </r>
  <r>
    <s v="52500"/>
    <s v="100023046"/>
    <s v="305668"/>
    <s v="10000"/>
    <s v="10100"/>
    <s v="5250000000"/>
    <s v="2053000"/>
    <s v=""/>
    <s v="00002"/>
    <s v=""/>
    <s v=""/>
    <s v=""/>
    <n v="-32.28"/>
    <x v="25"/>
  </r>
  <r>
    <s v="52500"/>
    <s v="100023046"/>
    <s v="305668"/>
    <s v="10000"/>
    <s v="10100"/>
    <s v="5250000000"/>
    <s v="2160000"/>
    <s v=""/>
    <s v="00002"/>
    <s v=""/>
    <s v=""/>
    <s v=""/>
    <n v="-45.3"/>
    <x v="24"/>
  </r>
  <r>
    <s v="52500"/>
    <s v="100023046"/>
    <s v="305668"/>
    <s v="10000"/>
    <s v="10100"/>
    <s v="5250000000"/>
    <s v="2160000"/>
    <s v=""/>
    <s v="00002"/>
    <s v=""/>
    <s v=""/>
    <s v=""/>
    <n v="-7.55"/>
    <x v="24"/>
  </r>
  <r>
    <s v="52500"/>
    <s v="100023046"/>
    <s v="305668"/>
    <s v="10000"/>
    <s v="10100"/>
    <s v="5250000000"/>
    <s v="2140000"/>
    <s v=""/>
    <s v="00002"/>
    <s v=""/>
    <s v=""/>
    <s v=""/>
    <n v="-537.6"/>
    <x v="23"/>
  </r>
  <r>
    <s v="52500"/>
    <s v="100023046"/>
    <s v="305668"/>
    <s v="10000"/>
    <s v="10100"/>
    <s v="5250000000"/>
    <s v="2140000"/>
    <s v=""/>
    <s v="00002"/>
    <s v=""/>
    <s v=""/>
    <s v=""/>
    <n v="-89.6"/>
    <x v="23"/>
  </r>
  <r>
    <s v="52500"/>
    <s v="100023046"/>
    <s v="305668"/>
    <s v="10000"/>
    <s v="10100"/>
    <s v="5250000000"/>
    <s v="2058000"/>
    <s v=""/>
    <s v="00002"/>
    <s v=""/>
    <s v=""/>
    <s v=""/>
    <n v="-45.3"/>
    <x v="22"/>
  </r>
  <r>
    <s v="52500"/>
    <s v="100023046"/>
    <s v="305668"/>
    <s v="10000"/>
    <s v="10100"/>
    <s v="5250000000"/>
    <s v="2058000"/>
    <s v=""/>
    <s v="00002"/>
    <s v=""/>
    <s v=""/>
    <s v=""/>
    <n v="-7.55"/>
    <x v="22"/>
  </r>
  <r>
    <s v="52500"/>
    <s v="100023046"/>
    <s v="305668"/>
    <s v="10000"/>
    <s v="10100"/>
    <s v="5250000000"/>
    <s v="2150000"/>
    <s v=""/>
    <s v="00002"/>
    <s v=""/>
    <s v=""/>
    <s v=""/>
    <n v="-172.19"/>
    <x v="30"/>
  </r>
  <r>
    <s v="52500"/>
    <s v="100023046"/>
    <s v="305668"/>
    <s v="10000"/>
    <s v="10100"/>
    <s v="5250000000"/>
    <s v="2150000"/>
    <s v=""/>
    <s v="00002"/>
    <s v=""/>
    <s v=""/>
    <s v=""/>
    <n v="-28.7"/>
    <x v="30"/>
  </r>
  <r>
    <s v="52500"/>
    <s v="100023046"/>
    <s v="305668"/>
    <s v="10000"/>
    <s v="10100"/>
    <s v="5250000000"/>
    <s v="1000000"/>
    <s v=""/>
    <s v="00002"/>
    <s v=""/>
    <s v=""/>
    <s v=""/>
    <n v="-1951.79"/>
    <x v="21"/>
  </r>
  <r>
    <s v="52500"/>
    <s v="100023046"/>
    <s v="305668"/>
    <s v="10000"/>
    <s v="10100"/>
    <s v="5250000000"/>
    <s v="1000000"/>
    <s v=""/>
    <s v="00002"/>
    <s v=""/>
    <s v=""/>
    <s v=""/>
    <n v="-325.3"/>
    <x v="21"/>
  </r>
  <r>
    <s v="52500"/>
    <s v="100065888"/>
    <s v="500224"/>
    <s v="10000"/>
    <s v="10100"/>
    <s v="5250000000"/>
    <s v="2053000"/>
    <s v=""/>
    <s v="00002"/>
    <s v=""/>
    <s v=""/>
    <s v=""/>
    <n v="-10.58"/>
    <x v="25"/>
  </r>
  <r>
    <s v="52500"/>
    <s v="100065888"/>
    <s v="500224"/>
    <s v="10000"/>
    <s v="10100"/>
    <s v="5250000000"/>
    <s v="2160000"/>
    <s v=""/>
    <s v="00002"/>
    <s v=""/>
    <s v=""/>
    <s v=""/>
    <n v="-6.19"/>
    <x v="24"/>
  </r>
  <r>
    <s v="52500"/>
    <s v="100065888"/>
    <s v="500224"/>
    <s v="10000"/>
    <s v="10100"/>
    <s v="5250000000"/>
    <s v="2160000"/>
    <s v=""/>
    <s v="00002"/>
    <s v=""/>
    <s v=""/>
    <s v=""/>
    <n v="-2.4700000000000002"/>
    <x v="24"/>
  </r>
  <r>
    <s v="52500"/>
    <s v="100065888"/>
    <s v="500224"/>
    <s v="10000"/>
    <s v="10100"/>
    <s v="5250000000"/>
    <s v="2058000"/>
    <s v=""/>
    <s v="00002"/>
    <s v=""/>
    <s v=""/>
    <s v=""/>
    <n v="-6.19"/>
    <x v="22"/>
  </r>
  <r>
    <s v="52500"/>
    <s v="100065888"/>
    <s v="500224"/>
    <s v="10000"/>
    <s v="10100"/>
    <s v="5250000000"/>
    <s v="2058000"/>
    <s v=""/>
    <s v="00002"/>
    <s v=""/>
    <s v=""/>
    <s v=""/>
    <n v="-2.4700000000000002"/>
    <x v="22"/>
  </r>
  <r>
    <s v="52500"/>
    <s v="100065888"/>
    <s v="500224"/>
    <s v="10000"/>
    <s v="10100"/>
    <s v="5250000000"/>
    <s v="1000000"/>
    <s v=""/>
    <s v="00002"/>
    <s v=""/>
    <s v=""/>
    <s v=""/>
    <n v="-388.54"/>
    <x v="21"/>
  </r>
  <r>
    <s v="52500"/>
    <s v="100065888"/>
    <s v="500224"/>
    <s v="10000"/>
    <s v="10100"/>
    <s v="5250000000"/>
    <s v="1000000"/>
    <s v=""/>
    <s v="00002"/>
    <s v=""/>
    <s v=""/>
    <s v=""/>
    <n v="-155.41999999999999"/>
    <x v="21"/>
  </r>
  <r>
    <s v="52500"/>
    <s v="100065888"/>
    <s v="500224"/>
    <s v="10000"/>
    <s v="10100"/>
    <s v="5250000000"/>
    <s v="2150000"/>
    <s v=""/>
    <s v="00002"/>
    <s v=""/>
    <s v=""/>
    <s v=""/>
    <n v="-5.39"/>
    <x v="30"/>
  </r>
  <r>
    <s v="52500"/>
    <s v="100065888"/>
    <s v="500224"/>
    <s v="10000"/>
    <s v="10100"/>
    <s v="5250000000"/>
    <s v="2150000"/>
    <s v=""/>
    <s v="00002"/>
    <s v=""/>
    <s v=""/>
    <s v=""/>
    <n v="-2.16"/>
    <x v="30"/>
  </r>
  <r>
    <s v="52500"/>
    <s v="100065888"/>
    <s v="500224"/>
    <s v="10000"/>
    <s v="10100"/>
    <s v="5250000000"/>
    <s v="7100000"/>
    <s v=""/>
    <s v="00002"/>
    <s v=""/>
    <s v=""/>
    <s v=""/>
    <n v="426.56"/>
    <x v="31"/>
  </r>
  <r>
    <s v="52500"/>
    <s v="100065888"/>
    <s v="500224"/>
    <s v="10000"/>
    <s v="10100"/>
    <s v="5250000000"/>
    <s v="7100000"/>
    <s v=""/>
    <s v="00002"/>
    <s v=""/>
    <s v=""/>
    <s v=""/>
    <n v="170.63"/>
    <x v="31"/>
  </r>
  <r>
    <s v="52500"/>
    <s v="100065888"/>
    <s v="500224"/>
    <s v="10000"/>
    <s v="10100"/>
    <s v="5250000000"/>
    <s v="7230000"/>
    <s v=""/>
    <s v="00002"/>
    <s v=""/>
    <s v=""/>
    <s v=""/>
    <n v="26.44"/>
    <x v="28"/>
  </r>
  <r>
    <s v="52500"/>
    <s v="100065888"/>
    <s v="500224"/>
    <s v="10000"/>
    <s v="10100"/>
    <s v="5250000000"/>
    <s v="7230000"/>
    <s v=""/>
    <s v="00002"/>
    <s v=""/>
    <s v=""/>
    <s v=""/>
    <n v="10.58"/>
    <x v="28"/>
  </r>
  <r>
    <s v="52500"/>
    <s v="100065888"/>
    <s v="500224"/>
    <s v="10000"/>
    <s v="10100"/>
    <s v="5250000000"/>
    <s v="7231000"/>
    <s v=""/>
    <s v="00002"/>
    <s v=""/>
    <s v=""/>
    <s v=""/>
    <n v="6.19"/>
    <x v="27"/>
  </r>
  <r>
    <s v="52500"/>
    <s v="100065888"/>
    <s v="500224"/>
    <s v="10000"/>
    <s v="10100"/>
    <s v="5250000000"/>
    <s v="7231000"/>
    <s v=""/>
    <s v="00002"/>
    <s v=""/>
    <s v=""/>
    <s v=""/>
    <n v="2.4700000000000002"/>
    <x v="27"/>
  </r>
  <r>
    <s v="52500"/>
    <s v="100065888"/>
    <s v="500224"/>
    <s v="10000"/>
    <s v="10100"/>
    <s v="5250000000"/>
    <s v="2110000"/>
    <s v=""/>
    <s v="00002"/>
    <s v=""/>
    <s v=""/>
    <s v=""/>
    <n v="-26.44"/>
    <x v="26"/>
  </r>
  <r>
    <s v="52500"/>
    <s v="100065888"/>
    <s v="500224"/>
    <s v="10000"/>
    <s v="10100"/>
    <s v="5250000000"/>
    <s v="2110000"/>
    <s v=""/>
    <s v="00002"/>
    <s v=""/>
    <s v=""/>
    <s v=""/>
    <n v="-10.58"/>
    <x v="26"/>
  </r>
  <r>
    <s v="52500"/>
    <s v="100065888"/>
    <s v="500224"/>
    <s v="10000"/>
    <s v="10100"/>
    <s v="5250000000"/>
    <s v="2053000"/>
    <s v=""/>
    <s v="00002"/>
    <s v=""/>
    <s v=""/>
    <s v=""/>
    <n v="-26.44"/>
    <x v="25"/>
  </r>
  <r>
    <s v="52500"/>
    <s v="100063155"/>
    <s v="305457"/>
    <s v="10000"/>
    <s v="10100"/>
    <s v="5250000000"/>
    <s v="2100000"/>
    <s v=""/>
    <s v="00002"/>
    <s v=""/>
    <s v=""/>
    <s v=""/>
    <n v="-2.31"/>
    <x v="36"/>
  </r>
  <r>
    <s v="52500"/>
    <s v="100063155"/>
    <s v="305457"/>
    <s v="10000"/>
    <s v="10100"/>
    <s v="5250000000"/>
    <s v="2110000"/>
    <s v=""/>
    <s v="00002"/>
    <s v=""/>
    <s v=""/>
    <s v=""/>
    <n v="-71.55"/>
    <x v="26"/>
  </r>
  <r>
    <s v="52500"/>
    <s v="100063155"/>
    <s v="305457"/>
    <s v="10000"/>
    <s v="10100"/>
    <s v="5250000000"/>
    <s v="2110000"/>
    <s v=""/>
    <s v="00002"/>
    <s v=""/>
    <s v=""/>
    <s v=""/>
    <n v="-11.92"/>
    <x v="26"/>
  </r>
  <r>
    <s v="52500"/>
    <s v="100063155"/>
    <s v="305457"/>
    <s v="10000"/>
    <s v="10100"/>
    <s v="5250000000"/>
    <s v="2053000"/>
    <s v=""/>
    <s v="00002"/>
    <s v=""/>
    <s v=""/>
    <s v=""/>
    <n v="-71.55"/>
    <x v="25"/>
  </r>
  <r>
    <s v="52500"/>
    <s v="100063155"/>
    <s v="305457"/>
    <s v="10000"/>
    <s v="10100"/>
    <s v="5250000000"/>
    <s v="2053000"/>
    <s v=""/>
    <s v="00002"/>
    <s v=""/>
    <s v=""/>
    <s v=""/>
    <n v="-11.92"/>
    <x v="25"/>
  </r>
  <r>
    <s v="52500"/>
    <s v="100063155"/>
    <s v="305457"/>
    <s v="10000"/>
    <s v="10100"/>
    <s v="5250000000"/>
    <s v="2160000"/>
    <s v=""/>
    <s v="00002"/>
    <s v=""/>
    <s v=""/>
    <s v=""/>
    <n v="-16.73"/>
    <x v="24"/>
  </r>
  <r>
    <s v="52500"/>
    <s v="100063155"/>
    <s v="305457"/>
    <s v="10000"/>
    <s v="10100"/>
    <s v="5250000000"/>
    <s v="2160000"/>
    <s v=""/>
    <s v="00002"/>
    <s v=""/>
    <s v=""/>
    <s v=""/>
    <n v="-2.79"/>
    <x v="24"/>
  </r>
  <r>
    <s v="52500"/>
    <s v="100063155"/>
    <s v="305457"/>
    <s v="10000"/>
    <s v="10100"/>
    <s v="5250000000"/>
    <s v="2140000"/>
    <s v=""/>
    <s v="00002"/>
    <s v=""/>
    <s v=""/>
    <s v=""/>
    <n v="-115.32"/>
    <x v="23"/>
  </r>
  <r>
    <s v="52500"/>
    <s v="100063155"/>
    <s v="305457"/>
    <s v="10000"/>
    <s v="10100"/>
    <s v="5250000000"/>
    <s v="2140000"/>
    <s v=""/>
    <s v="00002"/>
    <s v=""/>
    <s v=""/>
    <s v=""/>
    <n v="-19.22"/>
    <x v="23"/>
  </r>
  <r>
    <s v="52500"/>
    <s v="100063155"/>
    <s v="305457"/>
    <s v="10000"/>
    <s v="10100"/>
    <s v="5250000000"/>
    <s v="2058000"/>
    <s v=""/>
    <s v="00002"/>
    <s v=""/>
    <s v=""/>
    <s v=""/>
    <n v="-16.73"/>
    <x v="22"/>
  </r>
  <r>
    <s v="52500"/>
    <s v="100063155"/>
    <s v="305457"/>
    <s v="10000"/>
    <s v="10100"/>
    <s v="5250000000"/>
    <s v="2058000"/>
    <s v=""/>
    <s v="00002"/>
    <s v=""/>
    <s v=""/>
    <s v=""/>
    <n v="-2.79"/>
    <x v="22"/>
  </r>
  <r>
    <s v="52500"/>
    <s v="100063155"/>
    <s v="305457"/>
    <s v="10000"/>
    <s v="10100"/>
    <s v="5250000000"/>
    <s v="2150000"/>
    <s v=""/>
    <s v="00002"/>
    <s v=""/>
    <s v=""/>
    <s v=""/>
    <n v="-50.37"/>
    <x v="30"/>
  </r>
  <r>
    <s v="52500"/>
    <s v="100063155"/>
    <s v="305457"/>
    <s v="10000"/>
    <s v="10100"/>
    <s v="5250000000"/>
    <s v="2150000"/>
    <s v=""/>
    <s v="00002"/>
    <s v=""/>
    <s v=""/>
    <s v=""/>
    <n v="-8.39"/>
    <x v="30"/>
  </r>
  <r>
    <s v="52500"/>
    <s v="100063155"/>
    <s v="305457"/>
    <s v="10000"/>
    <s v="10100"/>
    <s v="5250000000"/>
    <s v="1000000"/>
    <s v=""/>
    <s v="00002"/>
    <s v=""/>
    <s v=""/>
    <s v=""/>
    <n v="-823.92"/>
    <x v="21"/>
  </r>
  <r>
    <s v="52500"/>
    <s v="100063155"/>
    <s v="305457"/>
    <s v="10000"/>
    <s v="10100"/>
    <s v="5250000000"/>
    <s v="1000000"/>
    <s v=""/>
    <s v="00002"/>
    <s v=""/>
    <s v=""/>
    <s v=""/>
    <n v="-137.33000000000001"/>
    <x v="21"/>
  </r>
  <r>
    <s v="52500"/>
    <s v="100063155"/>
    <s v="305457"/>
    <s v="10000"/>
    <s v="10100"/>
    <s v="5250000000"/>
    <s v="7100000"/>
    <s v=""/>
    <s v="00002"/>
    <s v=""/>
    <s v=""/>
    <s v=""/>
    <n v="134.63999999999999"/>
    <x v="31"/>
  </r>
  <r>
    <s v="52500"/>
    <s v="100063155"/>
    <s v="305457"/>
    <s v="10000"/>
    <s v="10100"/>
    <s v="5250000000"/>
    <s v="7100000"/>
    <s v=""/>
    <s v="00002"/>
    <s v=""/>
    <s v=""/>
    <s v=""/>
    <n v="538.55999999999995"/>
    <x v="31"/>
  </r>
  <r>
    <s v="52500"/>
    <s v="100063155"/>
    <s v="305457"/>
    <s v="10000"/>
    <s v="10100"/>
    <s v="5250000000"/>
    <s v="7100000"/>
    <s v=""/>
    <s v="00002"/>
    <s v=""/>
    <s v=""/>
    <s v=""/>
    <n v="480.86"/>
    <x v="31"/>
  </r>
  <r>
    <s v="52500"/>
    <s v="100063155"/>
    <s v="305457"/>
    <s v="10000"/>
    <s v="10100"/>
    <s v="5250000000"/>
    <s v="7100000"/>
    <s v=""/>
    <s v="00002"/>
    <s v=""/>
    <s v=""/>
    <s v=""/>
    <n v="192.34"/>
    <x v="31"/>
  </r>
  <r>
    <s v="52500"/>
    <s v="100063155"/>
    <s v="305457"/>
    <s v="10000"/>
    <s v="10100"/>
    <s v="5250000000"/>
    <s v="7230000"/>
    <s v=""/>
    <s v="00002"/>
    <s v=""/>
    <s v=""/>
    <s v=""/>
    <n v="71.55"/>
    <x v="28"/>
  </r>
  <r>
    <s v="52500"/>
    <s v="100063155"/>
    <s v="305457"/>
    <s v="10000"/>
    <s v="10100"/>
    <s v="5250000000"/>
    <s v="7230000"/>
    <s v=""/>
    <s v="00002"/>
    <s v=""/>
    <s v=""/>
    <s v=""/>
    <n v="11.92"/>
    <x v="28"/>
  </r>
  <r>
    <s v="52500"/>
    <s v="100063155"/>
    <s v="305457"/>
    <s v="10000"/>
    <s v="10100"/>
    <s v="5250000000"/>
    <s v="7231000"/>
    <s v=""/>
    <s v="00002"/>
    <s v=""/>
    <s v=""/>
    <s v=""/>
    <n v="16.73"/>
    <x v="27"/>
  </r>
  <r>
    <s v="52500"/>
    <s v="100063155"/>
    <s v="305457"/>
    <s v="10000"/>
    <s v="10100"/>
    <s v="5250000000"/>
    <s v="7231000"/>
    <s v=""/>
    <s v="00002"/>
    <s v=""/>
    <s v=""/>
    <s v=""/>
    <n v="2.79"/>
    <x v="27"/>
  </r>
  <r>
    <s v="52500"/>
    <s v="100063155"/>
    <s v="305457"/>
    <s v="10000"/>
    <s v="10100"/>
    <s v="5250000000"/>
    <s v="7269000"/>
    <s v=""/>
    <s v="00002"/>
    <s v=""/>
    <s v=""/>
    <s v=""/>
    <n v="76.17"/>
    <x v="39"/>
  </r>
  <r>
    <s v="52500"/>
    <s v="100063155"/>
    <s v="305457"/>
    <s v="10000"/>
    <s v="10100"/>
    <s v="5250000000"/>
    <s v="7269000"/>
    <s v=""/>
    <s v="00002"/>
    <s v=""/>
    <s v=""/>
    <s v=""/>
    <n v="12.69"/>
    <x v="39"/>
  </r>
  <r>
    <s v="52500"/>
    <s v="100063155"/>
    <s v="305457"/>
    <s v="10000"/>
    <s v="10100"/>
    <s v="5250000000"/>
    <s v="7269000"/>
    <s v=""/>
    <s v="00002"/>
    <s v=""/>
    <s v=""/>
    <s v=""/>
    <n v="13.85"/>
    <x v="39"/>
  </r>
  <r>
    <s v="52500"/>
    <s v="100063155"/>
    <s v="305457"/>
    <s v="10000"/>
    <s v="10100"/>
    <s v="5250000000"/>
    <s v="7269000"/>
    <s v=""/>
    <s v="00002"/>
    <s v=""/>
    <s v=""/>
    <s v=""/>
    <n v="2.31"/>
    <x v="39"/>
  </r>
  <r>
    <s v="52500"/>
    <s v="100063155"/>
    <s v="305457"/>
    <s v="10000"/>
    <s v="10100"/>
    <s v="5250000000"/>
    <s v="2105000"/>
    <s v=""/>
    <s v="00002"/>
    <s v=""/>
    <s v=""/>
    <s v=""/>
    <n v="-76.17"/>
    <x v="41"/>
  </r>
  <r>
    <s v="52500"/>
    <s v="100063155"/>
    <s v="305457"/>
    <s v="10000"/>
    <s v="10100"/>
    <s v="5250000000"/>
    <s v="2105000"/>
    <s v=""/>
    <s v="00002"/>
    <s v=""/>
    <s v=""/>
    <s v=""/>
    <n v="-12.69"/>
    <x v="41"/>
  </r>
  <r>
    <s v="52500"/>
    <s v="100063155"/>
    <s v="305457"/>
    <s v="10000"/>
    <s v="10100"/>
    <s v="5250000000"/>
    <s v="2052000"/>
    <s v=""/>
    <s v="00002"/>
    <s v=""/>
    <s v=""/>
    <s v=""/>
    <n v="-76.17"/>
    <x v="35"/>
  </r>
  <r>
    <s v="52500"/>
    <s v="100063155"/>
    <s v="305457"/>
    <s v="10000"/>
    <s v="10100"/>
    <s v="5250000000"/>
    <s v="2052000"/>
    <s v=""/>
    <s v="00002"/>
    <s v=""/>
    <s v=""/>
    <s v=""/>
    <n v="-12.69"/>
    <x v="35"/>
  </r>
  <r>
    <s v="52500"/>
    <s v="100063155"/>
    <s v="305457"/>
    <s v="10000"/>
    <s v="10100"/>
    <s v="5250000000"/>
    <s v="2100000"/>
    <s v=""/>
    <s v="00002"/>
    <s v=""/>
    <s v=""/>
    <s v=""/>
    <n v="-13.85"/>
    <x v="36"/>
  </r>
  <r>
    <s v="52500"/>
    <s v="100056052"/>
    <s v="320263"/>
    <s v="10000"/>
    <s v="10100"/>
    <s v="5250000000"/>
    <s v="7100000"/>
    <s v=""/>
    <s v="00002"/>
    <s v=""/>
    <s v=""/>
    <s v=""/>
    <n v="145.6"/>
    <x v="31"/>
  </r>
  <r>
    <s v="52500"/>
    <s v="100056052"/>
    <s v="320263"/>
    <s v="10000"/>
    <s v="10100"/>
    <s v="5250000000"/>
    <s v="7100000"/>
    <s v=""/>
    <s v="00002"/>
    <s v=""/>
    <s v=""/>
    <s v=""/>
    <n v="436.8"/>
    <x v="31"/>
  </r>
  <r>
    <s v="52500"/>
    <s v="100056052"/>
    <s v="320263"/>
    <s v="10000"/>
    <s v="10100"/>
    <s v="5250000000"/>
    <s v="7100000"/>
    <s v=""/>
    <s v="00002"/>
    <s v=""/>
    <s v=""/>
    <s v=""/>
    <n v="665.6"/>
    <x v="31"/>
  </r>
  <r>
    <s v="52500"/>
    <s v="100056052"/>
    <s v="320263"/>
    <s v="10000"/>
    <s v="10100"/>
    <s v="5250000000"/>
    <s v="7100000"/>
    <s v=""/>
    <s v="00002"/>
    <s v=""/>
    <s v=""/>
    <s v=""/>
    <n v="208"/>
    <x v="31"/>
  </r>
  <r>
    <s v="52500"/>
    <s v="100056052"/>
    <s v="320263"/>
    <s v="10000"/>
    <s v="10100"/>
    <s v="5250000000"/>
    <s v="7230000"/>
    <s v=""/>
    <s v="00002"/>
    <s v=""/>
    <s v=""/>
    <s v=""/>
    <n v="68.5"/>
    <x v="28"/>
  </r>
  <r>
    <s v="52500"/>
    <s v="100056052"/>
    <s v="320263"/>
    <s v="10000"/>
    <s v="10100"/>
    <s v="5250000000"/>
    <s v="7230000"/>
    <s v=""/>
    <s v="00002"/>
    <s v=""/>
    <s v=""/>
    <s v=""/>
    <n v="11.41"/>
    <x v="28"/>
  </r>
  <r>
    <s v="52500"/>
    <s v="100056052"/>
    <s v="320263"/>
    <s v="10000"/>
    <s v="10100"/>
    <s v="5250000000"/>
    <s v="7231000"/>
    <s v=""/>
    <s v="00002"/>
    <s v=""/>
    <s v=""/>
    <s v=""/>
    <n v="16.010000000000002"/>
    <x v="27"/>
  </r>
  <r>
    <s v="52500"/>
    <s v="100056052"/>
    <s v="320263"/>
    <s v="10000"/>
    <s v="10100"/>
    <s v="5250000000"/>
    <s v="7231000"/>
    <s v=""/>
    <s v="00002"/>
    <s v=""/>
    <s v=""/>
    <s v=""/>
    <n v="2.67"/>
    <x v="27"/>
  </r>
  <r>
    <s v="52500"/>
    <s v="100056052"/>
    <s v="320263"/>
    <s v="10000"/>
    <s v="10100"/>
    <s v="5250000000"/>
    <s v="7240000"/>
    <s v=""/>
    <s v="00002"/>
    <s v=""/>
    <s v=""/>
    <s v=""/>
    <n v="577.63"/>
    <x v="32"/>
  </r>
  <r>
    <s v="52500"/>
    <s v="100056052"/>
    <s v="320263"/>
    <s v="10000"/>
    <s v="10100"/>
    <s v="5250000000"/>
    <s v="7240000"/>
    <s v=""/>
    <s v="00002"/>
    <s v=""/>
    <s v=""/>
    <s v=""/>
    <n v="96.27"/>
    <x v="32"/>
  </r>
  <r>
    <s v="52500"/>
    <s v="100056052"/>
    <s v="320263"/>
    <s v="10000"/>
    <s v="10100"/>
    <s v="5250000000"/>
    <s v="7250000"/>
    <s v=""/>
    <s v="00002"/>
    <s v=""/>
    <s v=""/>
    <s v=""/>
    <n v="0.43"/>
    <x v="37"/>
  </r>
  <r>
    <s v="52500"/>
    <s v="100056052"/>
    <s v="320263"/>
    <s v="10000"/>
    <s v="10100"/>
    <s v="5250000000"/>
    <s v="7250000"/>
    <s v=""/>
    <s v="00002"/>
    <s v=""/>
    <s v=""/>
    <s v=""/>
    <n v="7.0000000000000007E-2"/>
    <x v="37"/>
  </r>
  <r>
    <s v="52500"/>
    <s v="100056052"/>
    <s v="320263"/>
    <s v="10000"/>
    <s v="10100"/>
    <s v="5250000000"/>
    <s v="7221000"/>
    <s v=""/>
    <s v="00002"/>
    <s v=""/>
    <s v=""/>
    <s v=""/>
    <n v="5.03"/>
    <x v="38"/>
  </r>
  <r>
    <s v="52500"/>
    <s v="100056052"/>
    <s v="320263"/>
    <s v="10000"/>
    <s v="10100"/>
    <s v="5250000000"/>
    <s v="7221000"/>
    <s v=""/>
    <s v="00002"/>
    <s v=""/>
    <s v=""/>
    <s v=""/>
    <n v="0.84"/>
    <x v="38"/>
  </r>
  <r>
    <s v="52500"/>
    <s v="100056052"/>
    <s v="320263"/>
    <s v="10000"/>
    <s v="10100"/>
    <s v="5250000000"/>
    <s v="7269000"/>
    <s v=""/>
    <s v="00002"/>
    <s v=""/>
    <s v=""/>
    <s v=""/>
    <n v="82.37"/>
    <x v="39"/>
  </r>
  <r>
    <s v="52500"/>
    <s v="100056052"/>
    <s v="320263"/>
    <s v="10000"/>
    <s v="10100"/>
    <s v="5250000000"/>
    <s v="7269000"/>
    <s v=""/>
    <s v="00002"/>
    <s v=""/>
    <s v=""/>
    <s v=""/>
    <n v="13.73"/>
    <x v="39"/>
  </r>
  <r>
    <s v="52500"/>
    <s v="100056052"/>
    <s v="320263"/>
    <s v="10000"/>
    <s v="10100"/>
    <s v="5250000000"/>
    <s v="7269000"/>
    <s v=""/>
    <s v="00002"/>
    <s v=""/>
    <s v=""/>
    <s v=""/>
    <n v="14.98"/>
    <x v="39"/>
  </r>
  <r>
    <s v="52500"/>
    <s v="100056052"/>
    <s v="320263"/>
    <s v="10000"/>
    <s v="10100"/>
    <s v="5250000000"/>
    <s v="7269000"/>
    <s v=""/>
    <s v="00002"/>
    <s v=""/>
    <s v=""/>
    <s v=""/>
    <n v="2.4900000000000002"/>
    <x v="39"/>
  </r>
  <r>
    <s v="52500"/>
    <s v="100056052"/>
    <s v="320263"/>
    <s v="10000"/>
    <s v="10100"/>
    <s v="5250000000"/>
    <s v="2125000"/>
    <s v=""/>
    <s v="00002"/>
    <s v=""/>
    <s v=""/>
    <s v=""/>
    <n v="-1.07"/>
    <x v="40"/>
  </r>
  <r>
    <s v="52500"/>
    <s v="100056052"/>
    <s v="320263"/>
    <s v="10000"/>
    <s v="10100"/>
    <s v="5250000000"/>
    <s v="2125000"/>
    <s v=""/>
    <s v="00002"/>
    <s v=""/>
    <s v=""/>
    <s v=""/>
    <n v="-0.18"/>
    <x v="40"/>
  </r>
  <r>
    <s v="52500"/>
    <s v="100056052"/>
    <s v="320263"/>
    <s v="10000"/>
    <s v="10100"/>
    <s v="5250000000"/>
    <s v="2155000"/>
    <s v=""/>
    <s v="00002"/>
    <s v=""/>
    <s v=""/>
    <s v=""/>
    <n v="-2.5499999999999998"/>
    <x v="45"/>
  </r>
  <r>
    <s v="52500"/>
    <s v="100056052"/>
    <s v="320263"/>
    <s v="10000"/>
    <s v="10100"/>
    <s v="5250000000"/>
    <s v="2155000"/>
    <s v=""/>
    <s v="00002"/>
    <s v=""/>
    <s v=""/>
    <s v=""/>
    <n v="-0.42"/>
    <x v="45"/>
  </r>
  <r>
    <s v="52500"/>
    <s v="100056052"/>
    <s v="320263"/>
    <s v="10000"/>
    <s v="10100"/>
    <s v="5250000000"/>
    <s v="2100000"/>
    <s v=""/>
    <s v="00002"/>
    <s v=""/>
    <s v=""/>
    <s v=""/>
    <n v="-16.48"/>
    <x v="36"/>
  </r>
  <r>
    <s v="52500"/>
    <s v="100056052"/>
    <s v="320263"/>
    <s v="10000"/>
    <s v="10100"/>
    <s v="5250000000"/>
    <s v="2100000"/>
    <s v=""/>
    <s v="00002"/>
    <s v=""/>
    <s v=""/>
    <s v=""/>
    <n v="-2.75"/>
    <x v="36"/>
  </r>
  <r>
    <s v="52500"/>
    <s v="100056052"/>
    <s v="320263"/>
    <s v="10000"/>
    <s v="10100"/>
    <s v="5250000000"/>
    <s v="2125000"/>
    <s v=""/>
    <s v="00002"/>
    <s v=""/>
    <s v=""/>
    <s v=""/>
    <n v="-0.65"/>
    <x v="40"/>
  </r>
  <r>
    <s v="52500"/>
    <s v="100056052"/>
    <s v="320263"/>
    <s v="10000"/>
    <s v="10100"/>
    <s v="5250000000"/>
    <s v="2125000"/>
    <s v=""/>
    <s v="00002"/>
    <s v=""/>
    <s v=""/>
    <s v=""/>
    <n v="-0.11"/>
    <x v="40"/>
  </r>
  <r>
    <s v="52500"/>
    <s v="100056052"/>
    <s v="320263"/>
    <s v="10000"/>
    <s v="10100"/>
    <s v="5250000000"/>
    <s v="2105000"/>
    <s v=""/>
    <s v="00002"/>
    <s v=""/>
    <s v=""/>
    <s v=""/>
    <n v="-82.37"/>
    <x v="41"/>
  </r>
  <r>
    <s v="52500"/>
    <s v="100056052"/>
    <s v="320263"/>
    <s v="10000"/>
    <s v="10100"/>
    <s v="5250000000"/>
    <s v="2105000"/>
    <s v=""/>
    <s v="00002"/>
    <s v=""/>
    <s v=""/>
    <s v=""/>
    <n v="-13.73"/>
    <x v="41"/>
  </r>
  <r>
    <s v="52500"/>
    <s v="100056052"/>
    <s v="320263"/>
    <s v="10000"/>
    <s v="10100"/>
    <s v="5250000000"/>
    <s v="2130000"/>
    <s v=""/>
    <s v="00002"/>
    <s v=""/>
    <s v=""/>
    <s v=""/>
    <n v="-93"/>
    <x v="42"/>
  </r>
  <r>
    <s v="52500"/>
    <s v="100056052"/>
    <s v="320263"/>
    <s v="10000"/>
    <s v="10100"/>
    <s v="5250000000"/>
    <s v="2130000"/>
    <s v=""/>
    <s v="00002"/>
    <s v=""/>
    <s v=""/>
    <s v=""/>
    <n v="-15.5"/>
    <x v="42"/>
  </r>
  <r>
    <s v="52500"/>
    <s v="100056052"/>
    <s v="320263"/>
    <s v="10000"/>
    <s v="10100"/>
    <s v="5250000000"/>
    <s v="2190000"/>
    <s v=""/>
    <s v="00002"/>
    <s v=""/>
    <s v=""/>
    <s v=""/>
    <n v="-33.159999999999997"/>
    <x v="43"/>
  </r>
  <r>
    <s v="52500"/>
    <s v="100056052"/>
    <s v="320263"/>
    <s v="10000"/>
    <s v="10100"/>
    <s v="5250000000"/>
    <s v="2190000"/>
    <s v=""/>
    <s v="00002"/>
    <s v=""/>
    <s v=""/>
    <s v=""/>
    <n v="-5.53"/>
    <x v="43"/>
  </r>
  <r>
    <s v="52500"/>
    <s v="100056052"/>
    <s v="320263"/>
    <s v="10000"/>
    <s v="10100"/>
    <s v="5250000000"/>
    <s v="2057000"/>
    <s v=""/>
    <s v="00002"/>
    <s v=""/>
    <s v=""/>
    <s v=""/>
    <n v="-5.03"/>
    <x v="33"/>
  </r>
  <r>
    <s v="52500"/>
    <s v="100056052"/>
    <s v="320263"/>
    <s v="10000"/>
    <s v="10100"/>
    <s v="5250000000"/>
    <s v="2057000"/>
    <s v=""/>
    <s v="00002"/>
    <s v=""/>
    <s v=""/>
    <s v=""/>
    <n v="-0.84"/>
    <x v="33"/>
  </r>
  <r>
    <s v="52500"/>
    <s v="100056052"/>
    <s v="320263"/>
    <s v="10000"/>
    <s v="10100"/>
    <s v="5250000000"/>
    <s v="2055000"/>
    <s v=""/>
    <s v="00002"/>
    <s v=""/>
    <s v=""/>
    <s v=""/>
    <n v="-0.43"/>
    <x v="44"/>
  </r>
  <r>
    <s v="52500"/>
    <s v="100056052"/>
    <s v="320263"/>
    <s v="10000"/>
    <s v="10100"/>
    <s v="5250000000"/>
    <s v="2055000"/>
    <s v=""/>
    <s v="00002"/>
    <s v=""/>
    <s v=""/>
    <s v=""/>
    <n v="-7.0000000000000007E-2"/>
    <x v="44"/>
  </r>
  <r>
    <s v="52500"/>
    <s v="100056052"/>
    <s v="320263"/>
    <s v="10000"/>
    <s v="10100"/>
    <s v="5250000000"/>
    <s v="2056000"/>
    <s v=""/>
    <s v="00002"/>
    <s v=""/>
    <s v=""/>
    <s v=""/>
    <n v="-577.63"/>
    <x v="34"/>
  </r>
  <r>
    <s v="52500"/>
    <s v="100056052"/>
    <s v="320263"/>
    <s v="10000"/>
    <s v="10100"/>
    <s v="5250000000"/>
    <s v="2056000"/>
    <s v=""/>
    <s v="00002"/>
    <s v=""/>
    <s v=""/>
    <s v=""/>
    <n v="-96.27"/>
    <x v="34"/>
  </r>
  <r>
    <s v="52500"/>
    <s v="100056052"/>
    <s v="320263"/>
    <s v="10000"/>
    <s v="10100"/>
    <s v="5250000000"/>
    <s v="2052000"/>
    <s v=""/>
    <s v="00002"/>
    <s v=""/>
    <s v=""/>
    <s v=""/>
    <n v="-82.37"/>
    <x v="35"/>
  </r>
  <r>
    <s v="52500"/>
    <s v="100056052"/>
    <s v="320263"/>
    <s v="10000"/>
    <s v="10100"/>
    <s v="5250000000"/>
    <s v="2052000"/>
    <s v=""/>
    <s v="00002"/>
    <s v=""/>
    <s v=""/>
    <s v=""/>
    <n v="-13.73"/>
    <x v="35"/>
  </r>
  <r>
    <s v="52500"/>
    <s v="100056052"/>
    <s v="320263"/>
    <s v="10000"/>
    <s v="10100"/>
    <s v="5250000000"/>
    <s v="2100000"/>
    <s v=""/>
    <s v="00002"/>
    <s v=""/>
    <s v=""/>
    <s v=""/>
    <n v="-14.98"/>
    <x v="36"/>
  </r>
  <r>
    <s v="52500"/>
    <s v="100056052"/>
    <s v="320263"/>
    <s v="10000"/>
    <s v="10100"/>
    <s v="5250000000"/>
    <s v="2100000"/>
    <s v=""/>
    <s v="00002"/>
    <s v=""/>
    <s v=""/>
    <s v=""/>
    <n v="-2.4900000000000002"/>
    <x v="36"/>
  </r>
  <r>
    <s v="52500"/>
    <s v="100056052"/>
    <s v="320263"/>
    <s v="10000"/>
    <s v="10100"/>
    <s v="5250000000"/>
    <s v="2110000"/>
    <s v=""/>
    <s v="00002"/>
    <s v=""/>
    <s v=""/>
    <s v=""/>
    <n v="-68.489999999999995"/>
    <x v="26"/>
  </r>
  <r>
    <s v="52500"/>
    <s v="100056052"/>
    <s v="320263"/>
    <s v="10000"/>
    <s v="10100"/>
    <s v="5250000000"/>
    <s v="2110000"/>
    <s v=""/>
    <s v="00002"/>
    <s v=""/>
    <s v=""/>
    <s v=""/>
    <n v="-11.42"/>
    <x v="26"/>
  </r>
  <r>
    <s v="52500"/>
    <s v="100056052"/>
    <s v="320263"/>
    <s v="10000"/>
    <s v="10100"/>
    <s v="5250000000"/>
    <s v="2053000"/>
    <s v=""/>
    <s v="00002"/>
    <s v=""/>
    <s v=""/>
    <s v=""/>
    <n v="-68.5"/>
    <x v="25"/>
  </r>
  <r>
    <s v="52500"/>
    <s v="100056052"/>
    <s v="320263"/>
    <s v="10000"/>
    <s v="10100"/>
    <s v="5250000000"/>
    <s v="2053000"/>
    <s v=""/>
    <s v="00002"/>
    <s v=""/>
    <s v=""/>
    <s v=""/>
    <n v="-11.41"/>
    <x v="25"/>
  </r>
  <r>
    <s v="52500"/>
    <s v="100056052"/>
    <s v="320263"/>
    <s v="10000"/>
    <s v="10100"/>
    <s v="5250000000"/>
    <s v="2160000"/>
    <s v=""/>
    <s v="00002"/>
    <s v=""/>
    <s v=""/>
    <s v=""/>
    <n v="-16.010000000000002"/>
    <x v="24"/>
  </r>
  <r>
    <s v="52500"/>
    <s v="100056052"/>
    <s v="320263"/>
    <s v="10000"/>
    <s v="10100"/>
    <s v="5250000000"/>
    <s v="2160000"/>
    <s v=""/>
    <s v="00002"/>
    <s v=""/>
    <s v=""/>
    <s v=""/>
    <n v="-2.67"/>
    <x v="24"/>
  </r>
  <r>
    <s v="52500"/>
    <s v="100056052"/>
    <s v="320263"/>
    <s v="10000"/>
    <s v="10100"/>
    <s v="5250000000"/>
    <s v="2140000"/>
    <s v=""/>
    <s v="00002"/>
    <s v=""/>
    <s v=""/>
    <s v=""/>
    <n v="-60.69"/>
    <x v="23"/>
  </r>
  <r>
    <s v="52500"/>
    <s v="100056052"/>
    <s v="320263"/>
    <s v="10000"/>
    <s v="10100"/>
    <s v="5250000000"/>
    <s v="2140000"/>
    <s v=""/>
    <s v="00002"/>
    <s v=""/>
    <s v=""/>
    <s v=""/>
    <n v="-10.119999999999999"/>
    <x v="23"/>
  </r>
  <r>
    <s v="52500"/>
    <s v="100056052"/>
    <s v="320263"/>
    <s v="10000"/>
    <s v="10100"/>
    <s v="5250000000"/>
    <s v="2058000"/>
    <s v=""/>
    <s v="00002"/>
    <s v=""/>
    <s v=""/>
    <s v=""/>
    <n v="-16.010000000000002"/>
    <x v="22"/>
  </r>
  <r>
    <s v="52500"/>
    <s v="100056052"/>
    <s v="320263"/>
    <s v="10000"/>
    <s v="10100"/>
    <s v="5250000000"/>
    <s v="2058000"/>
    <s v=""/>
    <s v="00002"/>
    <s v=""/>
    <s v=""/>
    <s v=""/>
    <n v="-2.67"/>
    <x v="22"/>
  </r>
  <r>
    <s v="52500"/>
    <s v="100056052"/>
    <s v="320263"/>
    <s v="10000"/>
    <s v="10100"/>
    <s v="5250000000"/>
    <s v="2150000"/>
    <s v=""/>
    <s v="00002"/>
    <s v=""/>
    <s v=""/>
    <s v=""/>
    <n v="-40.65"/>
    <x v="30"/>
  </r>
  <r>
    <s v="52500"/>
    <s v="100056052"/>
    <s v="320263"/>
    <s v="10000"/>
    <s v="10100"/>
    <s v="5250000000"/>
    <s v="2150000"/>
    <s v=""/>
    <s v="00002"/>
    <s v=""/>
    <s v=""/>
    <s v=""/>
    <n v="-6.77"/>
    <x v="30"/>
  </r>
  <r>
    <s v="52500"/>
    <s v="100056052"/>
    <s v="320263"/>
    <s v="10000"/>
    <s v="10100"/>
    <s v="5250000000"/>
    <s v="1000000"/>
    <s v=""/>
    <s v="00002"/>
    <s v=""/>
    <s v=""/>
    <s v=""/>
    <n v="-832.88"/>
    <x v="21"/>
  </r>
  <r>
    <s v="52500"/>
    <s v="100056052"/>
    <s v="320263"/>
    <s v="10000"/>
    <s v="10100"/>
    <s v="5250000000"/>
    <s v="1000000"/>
    <s v=""/>
    <s v="00002"/>
    <s v=""/>
    <s v=""/>
    <s v=""/>
    <n v="-138.80000000000001"/>
    <x v="21"/>
  </r>
  <r>
    <s v="52500"/>
    <s v="100051390"/>
    <s v="305393"/>
    <s v="10000"/>
    <s v="10100"/>
    <s v="5250000000"/>
    <s v="7230000"/>
    <s v=""/>
    <s v="00002"/>
    <s v=""/>
    <s v=""/>
    <s v=""/>
    <n v="289.38"/>
    <x v="28"/>
  </r>
  <r>
    <s v="52500"/>
    <s v="100051390"/>
    <s v="305393"/>
    <s v="10000"/>
    <s v="10100"/>
    <s v="5250000000"/>
    <s v="7230000"/>
    <s v=""/>
    <s v="00002"/>
    <s v=""/>
    <s v=""/>
    <s v=""/>
    <n v="48.23"/>
    <x v="28"/>
  </r>
  <r>
    <s v="52500"/>
    <s v="100051390"/>
    <s v="305393"/>
    <s v="10000"/>
    <s v="10100"/>
    <s v="5250000000"/>
    <s v="7231000"/>
    <s v=""/>
    <s v="00002"/>
    <s v=""/>
    <s v=""/>
    <s v=""/>
    <n v="67.680000000000007"/>
    <x v="27"/>
  </r>
  <r>
    <s v="52500"/>
    <s v="100051390"/>
    <s v="305393"/>
    <s v="10000"/>
    <s v="10100"/>
    <s v="5250000000"/>
    <s v="7231000"/>
    <s v=""/>
    <s v="00002"/>
    <s v=""/>
    <s v=""/>
    <s v=""/>
    <n v="11.28"/>
    <x v="27"/>
  </r>
  <r>
    <s v="52500"/>
    <s v="100051390"/>
    <s v="305393"/>
    <s v="10000"/>
    <s v="10100"/>
    <s v="5250000000"/>
    <s v="7240000"/>
    <s v=""/>
    <s v="00002"/>
    <s v=""/>
    <s v=""/>
    <s v=""/>
    <n v="743.49"/>
    <x v="32"/>
  </r>
  <r>
    <s v="52500"/>
    <s v="100051390"/>
    <s v="305393"/>
    <s v="10000"/>
    <s v="10100"/>
    <s v="5250000000"/>
    <s v="7240000"/>
    <s v=""/>
    <s v="00002"/>
    <s v=""/>
    <s v=""/>
    <s v=""/>
    <n v="123.91"/>
    <x v="32"/>
  </r>
  <r>
    <s v="52500"/>
    <s v="100051390"/>
    <s v="305393"/>
    <s v="10000"/>
    <s v="10100"/>
    <s v="5250000000"/>
    <s v="7250000"/>
    <s v=""/>
    <s v="00002"/>
    <s v=""/>
    <s v=""/>
    <s v=""/>
    <n v="6.33"/>
    <x v="37"/>
  </r>
  <r>
    <s v="52500"/>
    <s v="100051390"/>
    <s v="305393"/>
    <s v="10000"/>
    <s v="10100"/>
    <s v="5250000000"/>
    <s v="7250000"/>
    <s v=""/>
    <s v="00002"/>
    <s v=""/>
    <s v=""/>
    <s v=""/>
    <n v="1.05"/>
    <x v="37"/>
  </r>
  <r>
    <s v="52500"/>
    <s v="100051390"/>
    <s v="305393"/>
    <s v="10000"/>
    <s v="10100"/>
    <s v="5250000000"/>
    <s v="7221000"/>
    <s v=""/>
    <s v="00002"/>
    <s v=""/>
    <s v=""/>
    <s v=""/>
    <n v="9.18"/>
    <x v="38"/>
  </r>
  <r>
    <s v="52500"/>
    <s v="100051390"/>
    <s v="305393"/>
    <s v="10000"/>
    <s v="10100"/>
    <s v="5250000000"/>
    <s v="2052000"/>
    <s v=""/>
    <s v="00002"/>
    <s v=""/>
    <s v=""/>
    <s v=""/>
    <n v="-319.33999999999997"/>
    <x v="35"/>
  </r>
  <r>
    <s v="52500"/>
    <s v="100051390"/>
    <s v="305393"/>
    <s v="10000"/>
    <s v="10100"/>
    <s v="5250000000"/>
    <s v="2052000"/>
    <s v=""/>
    <s v="00002"/>
    <s v=""/>
    <s v=""/>
    <s v=""/>
    <n v="-53.22"/>
    <x v="35"/>
  </r>
  <r>
    <s v="52500"/>
    <s v="100051390"/>
    <s v="305393"/>
    <s v="10000"/>
    <s v="10100"/>
    <s v="5250000000"/>
    <s v="2100000"/>
    <s v=""/>
    <s v="00002"/>
    <s v=""/>
    <s v=""/>
    <s v=""/>
    <n v="-58.06"/>
    <x v="36"/>
  </r>
  <r>
    <s v="52500"/>
    <s v="100051390"/>
    <s v="305393"/>
    <s v="10000"/>
    <s v="10100"/>
    <s v="5250000000"/>
    <s v="2100000"/>
    <s v=""/>
    <s v="00002"/>
    <s v=""/>
    <s v=""/>
    <s v=""/>
    <n v="-9.68"/>
    <x v="36"/>
  </r>
  <r>
    <s v="52500"/>
    <s v="100051390"/>
    <s v="305393"/>
    <s v="10000"/>
    <s v="10100"/>
    <s v="5250000000"/>
    <s v="2110000"/>
    <s v=""/>
    <s v="00002"/>
    <s v=""/>
    <s v=""/>
    <s v=""/>
    <n v="-289.38"/>
    <x v="26"/>
  </r>
  <r>
    <s v="52500"/>
    <s v="100051390"/>
    <s v="305393"/>
    <s v="10000"/>
    <s v="10100"/>
    <s v="5250000000"/>
    <s v="2110000"/>
    <s v=""/>
    <s v="00002"/>
    <s v=""/>
    <s v=""/>
    <s v=""/>
    <n v="-48.23"/>
    <x v="26"/>
  </r>
  <r>
    <s v="52500"/>
    <s v="100051390"/>
    <s v="305393"/>
    <s v="10000"/>
    <s v="10100"/>
    <s v="5250000000"/>
    <s v="2053000"/>
    <s v=""/>
    <s v="00002"/>
    <s v=""/>
    <s v=""/>
    <s v=""/>
    <n v="-289.38"/>
    <x v="25"/>
  </r>
  <r>
    <s v="52500"/>
    <s v="100051390"/>
    <s v="305393"/>
    <s v="10000"/>
    <s v="10100"/>
    <s v="5250000000"/>
    <s v="2053000"/>
    <s v=""/>
    <s v="00002"/>
    <s v=""/>
    <s v=""/>
    <s v=""/>
    <n v="-48.23"/>
    <x v="25"/>
  </r>
  <r>
    <s v="52500"/>
    <s v="100051390"/>
    <s v="305393"/>
    <s v="10000"/>
    <s v="10100"/>
    <s v="5250000000"/>
    <s v="2160000"/>
    <s v=""/>
    <s v="00002"/>
    <s v=""/>
    <s v=""/>
    <s v=""/>
    <n v="-67.680000000000007"/>
    <x v="24"/>
  </r>
  <r>
    <s v="52500"/>
    <s v="100051390"/>
    <s v="305393"/>
    <s v="10000"/>
    <s v="10100"/>
    <s v="5250000000"/>
    <s v="2160000"/>
    <s v=""/>
    <s v="00002"/>
    <s v=""/>
    <s v=""/>
    <s v=""/>
    <n v="-11.28"/>
    <x v="24"/>
  </r>
  <r>
    <s v="52500"/>
    <s v="100051390"/>
    <s v="305393"/>
    <s v="10000"/>
    <s v="10100"/>
    <s v="5250000000"/>
    <s v="2140000"/>
    <s v=""/>
    <s v="00002"/>
    <s v=""/>
    <s v=""/>
    <s v=""/>
    <n v="-596.22"/>
    <x v="23"/>
  </r>
  <r>
    <s v="52500"/>
    <s v="100051390"/>
    <s v="305393"/>
    <s v="10000"/>
    <s v="10100"/>
    <s v="5250000000"/>
    <s v="2140000"/>
    <s v=""/>
    <s v="00002"/>
    <s v=""/>
    <s v=""/>
    <s v=""/>
    <n v="-99.37"/>
    <x v="23"/>
  </r>
  <r>
    <s v="52500"/>
    <s v="100051390"/>
    <s v="305393"/>
    <s v="10000"/>
    <s v="10100"/>
    <s v="5250000000"/>
    <s v="2058000"/>
    <s v=""/>
    <s v="00002"/>
    <s v=""/>
    <s v=""/>
    <s v=""/>
    <n v="-67.680000000000007"/>
    <x v="22"/>
  </r>
  <r>
    <s v="52500"/>
    <s v="100051390"/>
    <s v="305393"/>
    <s v="10000"/>
    <s v="10100"/>
    <s v="5250000000"/>
    <s v="2058000"/>
    <s v=""/>
    <s v="00002"/>
    <s v=""/>
    <s v=""/>
    <s v=""/>
    <n v="-11.28"/>
    <x v="22"/>
  </r>
  <r>
    <s v="52500"/>
    <s v="100051390"/>
    <s v="305393"/>
    <s v="10000"/>
    <s v="10100"/>
    <s v="5250000000"/>
    <s v="2150000"/>
    <s v=""/>
    <s v="00002"/>
    <s v=""/>
    <s v=""/>
    <s v=""/>
    <n v="-257.32"/>
    <x v="30"/>
  </r>
  <r>
    <s v="52500"/>
    <s v="100051390"/>
    <s v="305393"/>
    <s v="10000"/>
    <s v="10100"/>
    <s v="5250000000"/>
    <s v="2150000"/>
    <s v=""/>
    <s v="00002"/>
    <s v=""/>
    <s v=""/>
    <s v=""/>
    <n v="-42.89"/>
    <x v="30"/>
  </r>
  <r>
    <s v="52500"/>
    <s v="100051390"/>
    <s v="305393"/>
    <s v="10000"/>
    <s v="10100"/>
    <s v="5250000000"/>
    <s v="7100000"/>
    <s v=""/>
    <s v="00002"/>
    <s v=""/>
    <s v=""/>
    <s v=""/>
    <n v="4838.3999999999996"/>
    <x v="31"/>
  </r>
  <r>
    <s v="52500"/>
    <s v="100051390"/>
    <s v="305393"/>
    <s v="10000"/>
    <s v="10100"/>
    <s v="5250000000"/>
    <s v="7100000"/>
    <s v=""/>
    <s v="00002"/>
    <s v=""/>
    <s v=""/>
    <s v=""/>
    <n v="806.4"/>
    <x v="31"/>
  </r>
  <r>
    <s v="52500"/>
    <s v="100051390"/>
    <s v="305393"/>
    <s v="10000"/>
    <s v="10100"/>
    <s v="5250000000"/>
    <s v="1000000"/>
    <s v=""/>
    <s v="00002"/>
    <s v=""/>
    <s v=""/>
    <s v=""/>
    <n v="-3021.94"/>
    <x v="21"/>
  </r>
  <r>
    <s v="52500"/>
    <s v="100051390"/>
    <s v="305393"/>
    <s v="10000"/>
    <s v="10100"/>
    <s v="5250000000"/>
    <s v="1000000"/>
    <s v=""/>
    <s v="00002"/>
    <s v=""/>
    <s v=""/>
    <s v=""/>
    <n v="-503.65"/>
    <x v="21"/>
  </r>
  <r>
    <s v="52500"/>
    <s v="100051390"/>
    <s v="305393"/>
    <s v="10000"/>
    <s v="10100"/>
    <s v="5250000000"/>
    <s v="7269000"/>
    <s v=""/>
    <s v="00002"/>
    <s v=""/>
    <s v=""/>
    <s v=""/>
    <n v="58.06"/>
    <x v="39"/>
  </r>
  <r>
    <s v="52500"/>
    <s v="100051390"/>
    <s v="305393"/>
    <s v="10000"/>
    <s v="10100"/>
    <s v="5250000000"/>
    <s v="7269000"/>
    <s v=""/>
    <s v="00002"/>
    <s v=""/>
    <s v=""/>
    <s v=""/>
    <n v="9.68"/>
    <x v="39"/>
  </r>
  <r>
    <s v="52500"/>
    <s v="100051390"/>
    <s v="305393"/>
    <s v="10000"/>
    <s v="10100"/>
    <s v="5250000000"/>
    <s v="2155000"/>
    <s v=""/>
    <s v="00002"/>
    <s v=""/>
    <s v=""/>
    <s v=""/>
    <n v="-15.27"/>
    <x v="45"/>
  </r>
  <r>
    <s v="52500"/>
    <s v="100051390"/>
    <s v="305393"/>
    <s v="10000"/>
    <s v="10100"/>
    <s v="5250000000"/>
    <s v="2155000"/>
    <s v=""/>
    <s v="00002"/>
    <s v=""/>
    <s v=""/>
    <s v=""/>
    <n v="-2.5499999999999998"/>
    <x v="45"/>
  </r>
  <r>
    <s v="52500"/>
    <s v="100051390"/>
    <s v="305393"/>
    <s v="10000"/>
    <s v="10100"/>
    <s v="5250000000"/>
    <s v="2125000"/>
    <s v=""/>
    <s v="00002"/>
    <s v=""/>
    <s v=""/>
    <s v=""/>
    <n v="-2.14"/>
    <x v="40"/>
  </r>
  <r>
    <s v="52500"/>
    <s v="100051390"/>
    <s v="305393"/>
    <s v="10000"/>
    <s v="10100"/>
    <s v="5250000000"/>
    <s v="2125000"/>
    <s v=""/>
    <s v="00002"/>
    <s v=""/>
    <s v=""/>
    <s v=""/>
    <n v="-0.36"/>
    <x v="40"/>
  </r>
  <r>
    <s v="52500"/>
    <s v="100051390"/>
    <s v="305393"/>
    <s v="10000"/>
    <s v="10100"/>
    <s v="5250000000"/>
    <s v="2100000"/>
    <s v=""/>
    <s v="00002"/>
    <s v=""/>
    <s v=""/>
    <s v=""/>
    <n v="-21.43"/>
    <x v="36"/>
  </r>
  <r>
    <s v="52500"/>
    <s v="100051390"/>
    <s v="305393"/>
    <s v="10000"/>
    <s v="10100"/>
    <s v="5250000000"/>
    <s v="2100000"/>
    <s v=""/>
    <s v="00002"/>
    <s v=""/>
    <s v=""/>
    <s v=""/>
    <n v="-3.57"/>
    <x v="36"/>
  </r>
  <r>
    <s v="52500"/>
    <s v="100051390"/>
    <s v="305393"/>
    <s v="10000"/>
    <s v="10100"/>
    <s v="5250000000"/>
    <s v="2100000"/>
    <s v=""/>
    <s v="00002"/>
    <s v=""/>
    <s v=""/>
    <s v=""/>
    <n v="-42.86"/>
    <x v="36"/>
  </r>
  <r>
    <s v="52500"/>
    <s v="100051390"/>
    <s v="305393"/>
    <s v="10000"/>
    <s v="10100"/>
    <s v="5250000000"/>
    <s v="2100000"/>
    <s v=""/>
    <s v="00002"/>
    <s v=""/>
    <s v=""/>
    <s v=""/>
    <n v="-7.14"/>
    <x v="36"/>
  </r>
  <r>
    <s v="52500"/>
    <s v="100051390"/>
    <s v="305393"/>
    <s v="10000"/>
    <s v="10100"/>
    <s v="5250000000"/>
    <s v="2125000"/>
    <s v=""/>
    <s v="00002"/>
    <s v=""/>
    <s v=""/>
    <s v=""/>
    <n v="-18.510000000000002"/>
    <x v="40"/>
  </r>
  <r>
    <s v="52500"/>
    <s v="100051390"/>
    <s v="305393"/>
    <s v="10000"/>
    <s v="10100"/>
    <s v="5250000000"/>
    <s v="2125000"/>
    <s v=""/>
    <s v="00002"/>
    <s v=""/>
    <s v=""/>
    <s v=""/>
    <n v="-3.09"/>
    <x v="40"/>
  </r>
  <r>
    <s v="52500"/>
    <s v="100051390"/>
    <s v="305393"/>
    <s v="10000"/>
    <s v="10100"/>
    <s v="5250000000"/>
    <s v="2100000"/>
    <s v=""/>
    <s v="00002"/>
    <s v=""/>
    <s v=""/>
    <s v=""/>
    <n v="-10.09"/>
    <x v="36"/>
  </r>
  <r>
    <s v="52500"/>
    <s v="100051390"/>
    <s v="305393"/>
    <s v="10000"/>
    <s v="10100"/>
    <s v="5250000000"/>
    <s v="2100000"/>
    <s v=""/>
    <s v="00002"/>
    <s v=""/>
    <s v=""/>
    <s v=""/>
    <n v="-1.68"/>
    <x v="36"/>
  </r>
  <r>
    <s v="52500"/>
    <s v="100051390"/>
    <s v="305393"/>
    <s v="10000"/>
    <s v="10100"/>
    <s v="5250000000"/>
    <s v="2125000"/>
    <s v=""/>
    <s v="00002"/>
    <s v=""/>
    <s v=""/>
    <s v=""/>
    <n v="-12.34"/>
    <x v="40"/>
  </r>
  <r>
    <s v="52500"/>
    <s v="100051390"/>
    <s v="305393"/>
    <s v="10000"/>
    <s v="10100"/>
    <s v="5250000000"/>
    <s v="2125000"/>
    <s v=""/>
    <s v="00002"/>
    <s v=""/>
    <s v=""/>
    <s v=""/>
    <n v="-2.06"/>
    <x v="40"/>
  </r>
  <r>
    <s v="52500"/>
    <s v="100051390"/>
    <s v="305393"/>
    <s v="10000"/>
    <s v="10100"/>
    <s v="5250000000"/>
    <s v="2105000"/>
    <s v=""/>
    <s v="00002"/>
    <s v=""/>
    <s v=""/>
    <s v=""/>
    <n v="-319.33999999999997"/>
    <x v="41"/>
  </r>
  <r>
    <s v="52500"/>
    <s v="100051390"/>
    <s v="305393"/>
    <s v="10000"/>
    <s v="10100"/>
    <s v="5250000000"/>
    <s v="2105000"/>
    <s v=""/>
    <s v="00002"/>
    <s v=""/>
    <s v=""/>
    <s v=""/>
    <n v="-53.22"/>
    <x v="41"/>
  </r>
  <r>
    <s v="52500"/>
    <s v="100051390"/>
    <s v="305393"/>
    <s v="10000"/>
    <s v="10100"/>
    <s v="5250000000"/>
    <s v="2100000"/>
    <s v=""/>
    <s v="00002"/>
    <s v=""/>
    <s v=""/>
    <s v=""/>
    <n v="-70.88"/>
    <x v="36"/>
  </r>
  <r>
    <s v="52500"/>
    <s v="100051390"/>
    <s v="305393"/>
    <s v="10000"/>
    <s v="10100"/>
    <s v="5250000000"/>
    <s v="2100000"/>
    <s v=""/>
    <s v="00002"/>
    <s v=""/>
    <s v=""/>
    <s v=""/>
    <n v="-11.81"/>
    <x v="36"/>
  </r>
  <r>
    <s v="52500"/>
    <s v="100051390"/>
    <s v="305393"/>
    <s v="10000"/>
    <s v="10100"/>
    <s v="5250000000"/>
    <s v="2130000"/>
    <s v=""/>
    <s v="00002"/>
    <s v=""/>
    <s v=""/>
    <s v=""/>
    <n v="-93"/>
    <x v="42"/>
  </r>
  <r>
    <s v="52500"/>
    <s v="100051390"/>
    <s v="305393"/>
    <s v="10000"/>
    <s v="10100"/>
    <s v="5250000000"/>
    <s v="2130000"/>
    <s v=""/>
    <s v="00002"/>
    <s v=""/>
    <s v=""/>
    <s v=""/>
    <n v="-15.5"/>
    <x v="42"/>
  </r>
  <r>
    <s v="52500"/>
    <s v="100051390"/>
    <s v="305393"/>
    <s v="10000"/>
    <s v="10100"/>
    <s v="5250000000"/>
    <s v="2057000"/>
    <s v=""/>
    <s v="00002"/>
    <s v=""/>
    <s v=""/>
    <s v=""/>
    <n v="-9.18"/>
    <x v="33"/>
  </r>
  <r>
    <s v="52500"/>
    <s v="100051390"/>
    <s v="305393"/>
    <s v="10000"/>
    <s v="10100"/>
    <s v="5250000000"/>
    <s v="2057000"/>
    <s v=""/>
    <s v="00002"/>
    <s v=""/>
    <s v=""/>
    <s v=""/>
    <n v="-1.53"/>
    <x v="33"/>
  </r>
  <r>
    <s v="52500"/>
    <s v="100051390"/>
    <s v="305393"/>
    <s v="10000"/>
    <s v="10100"/>
    <s v="5250000000"/>
    <s v="2055000"/>
    <s v=""/>
    <s v="00002"/>
    <s v=""/>
    <s v=""/>
    <s v=""/>
    <n v="-6.33"/>
    <x v="44"/>
  </r>
  <r>
    <s v="52500"/>
    <s v="100051390"/>
    <s v="305393"/>
    <s v="10000"/>
    <s v="10100"/>
    <s v="5250000000"/>
    <s v="2055000"/>
    <s v=""/>
    <s v="00002"/>
    <s v=""/>
    <s v=""/>
    <s v=""/>
    <n v="-1.05"/>
    <x v="44"/>
  </r>
  <r>
    <s v="52500"/>
    <s v="100051390"/>
    <s v="305393"/>
    <s v="10000"/>
    <s v="10100"/>
    <s v="5250000000"/>
    <s v="2056000"/>
    <s v=""/>
    <s v="00002"/>
    <s v=""/>
    <s v=""/>
    <s v=""/>
    <n v="-743.49"/>
    <x v="34"/>
  </r>
  <r>
    <s v="52500"/>
    <s v="100051390"/>
    <s v="305393"/>
    <s v="10000"/>
    <s v="10100"/>
    <s v="5250000000"/>
    <s v="2056000"/>
    <s v=""/>
    <s v="00002"/>
    <s v=""/>
    <s v=""/>
    <s v=""/>
    <n v="-123.91"/>
    <x v="34"/>
  </r>
  <r>
    <s v="52500"/>
    <s v="100051390"/>
    <s v="305393"/>
    <s v="10000"/>
    <s v="10100"/>
    <s v="5250000000"/>
    <s v="7221000"/>
    <s v=""/>
    <s v="00002"/>
    <s v=""/>
    <s v=""/>
    <s v=""/>
    <n v="1.53"/>
    <x v="38"/>
  </r>
  <r>
    <s v="52500"/>
    <s v="100051390"/>
    <s v="305393"/>
    <s v="10000"/>
    <s v="10100"/>
    <s v="5250000000"/>
    <s v="7269000"/>
    <s v=""/>
    <s v="00002"/>
    <s v=""/>
    <s v=""/>
    <s v=""/>
    <n v="319.33999999999997"/>
    <x v="39"/>
  </r>
  <r>
    <s v="52500"/>
    <s v="100051390"/>
    <s v="305393"/>
    <s v="10000"/>
    <s v="10100"/>
    <s v="5250000000"/>
    <s v="7269000"/>
    <s v=""/>
    <s v="00002"/>
    <s v=""/>
    <s v=""/>
    <s v=""/>
    <n v="53.22"/>
    <x v="39"/>
  </r>
  <r>
    <s v="52500"/>
    <s v="100068282"/>
    <s v="305452"/>
    <s v="10000"/>
    <s v="10100"/>
    <s v="5250000000"/>
    <s v="7100000"/>
    <s v=""/>
    <s v="00002"/>
    <s v=""/>
    <s v=""/>
    <s v=""/>
    <n v="161.6"/>
    <x v="31"/>
  </r>
  <r>
    <s v="52500"/>
    <s v="100068282"/>
    <s v="305452"/>
    <s v="10000"/>
    <s v="10100"/>
    <s v="5250000000"/>
    <s v="7100000"/>
    <s v=""/>
    <s v="00002"/>
    <s v=""/>
    <s v=""/>
    <s v=""/>
    <n v="1223.54"/>
    <x v="31"/>
  </r>
  <r>
    <s v="52500"/>
    <s v="100068282"/>
    <s v="305452"/>
    <s v="10000"/>
    <s v="10100"/>
    <s v="5250000000"/>
    <s v="7100000"/>
    <s v=""/>
    <s v="00002"/>
    <s v=""/>
    <s v=""/>
    <s v=""/>
    <n v="230.86"/>
    <x v="31"/>
  </r>
  <r>
    <s v="52500"/>
    <s v="100068282"/>
    <s v="305452"/>
    <s v="10000"/>
    <s v="10100"/>
    <s v="5250000000"/>
    <s v="7230000"/>
    <s v=""/>
    <s v="00002"/>
    <s v=""/>
    <s v=""/>
    <s v=""/>
    <n v="83.82"/>
    <x v="28"/>
  </r>
  <r>
    <s v="52500"/>
    <s v="100068282"/>
    <s v="305452"/>
    <s v="10000"/>
    <s v="10100"/>
    <s v="5250000000"/>
    <s v="7230000"/>
    <s v=""/>
    <s v="00002"/>
    <s v=""/>
    <s v=""/>
    <s v=""/>
    <n v="13.97"/>
    <x v="28"/>
  </r>
  <r>
    <s v="52500"/>
    <s v="100068282"/>
    <s v="305452"/>
    <s v="10000"/>
    <s v="10100"/>
    <s v="5250000000"/>
    <s v="7231000"/>
    <s v=""/>
    <s v="00002"/>
    <s v=""/>
    <s v=""/>
    <s v=""/>
    <n v="19.600000000000001"/>
    <x v="27"/>
  </r>
  <r>
    <s v="52500"/>
    <s v="100068282"/>
    <s v="305452"/>
    <s v="10000"/>
    <s v="10100"/>
    <s v="5250000000"/>
    <s v="7231000"/>
    <s v=""/>
    <s v="00002"/>
    <s v=""/>
    <s v=""/>
    <s v=""/>
    <n v="3.27"/>
    <x v="27"/>
  </r>
  <r>
    <s v="52500"/>
    <s v="100068282"/>
    <s v="305452"/>
    <s v="10000"/>
    <s v="10100"/>
    <s v="5250000000"/>
    <s v="7269000"/>
    <s v=""/>
    <s v="00002"/>
    <s v=""/>
    <s v=""/>
    <s v=""/>
    <n v="91.42"/>
    <x v="39"/>
  </r>
  <r>
    <s v="52500"/>
    <s v="100068282"/>
    <s v="305452"/>
    <s v="10000"/>
    <s v="10100"/>
    <s v="5250000000"/>
    <s v="7269000"/>
    <s v=""/>
    <s v="00002"/>
    <s v=""/>
    <s v=""/>
    <s v=""/>
    <n v="15.24"/>
    <x v="39"/>
  </r>
  <r>
    <s v="52500"/>
    <s v="100068282"/>
    <s v="305452"/>
    <s v="10000"/>
    <s v="10100"/>
    <s v="5250000000"/>
    <s v="7269000"/>
    <s v=""/>
    <s v="00002"/>
    <s v=""/>
    <s v=""/>
    <s v=""/>
    <n v="16.62"/>
    <x v="39"/>
  </r>
  <r>
    <s v="52500"/>
    <s v="100068282"/>
    <s v="305452"/>
    <s v="10000"/>
    <s v="10100"/>
    <s v="5250000000"/>
    <s v="7269000"/>
    <s v=""/>
    <s v="00002"/>
    <s v=""/>
    <s v=""/>
    <s v=""/>
    <n v="2.77"/>
    <x v="39"/>
  </r>
  <r>
    <s v="52500"/>
    <s v="100068282"/>
    <s v="305452"/>
    <s v="10000"/>
    <s v="10100"/>
    <s v="5250000000"/>
    <s v="2100000"/>
    <s v=""/>
    <s v="00002"/>
    <s v=""/>
    <s v=""/>
    <s v=""/>
    <n v="-2.14"/>
    <x v="36"/>
  </r>
  <r>
    <s v="52500"/>
    <s v="100068282"/>
    <s v="305452"/>
    <s v="10000"/>
    <s v="10100"/>
    <s v="5250000000"/>
    <s v="2100000"/>
    <s v=""/>
    <s v="00002"/>
    <s v=""/>
    <s v=""/>
    <s v=""/>
    <n v="-0.36"/>
    <x v="36"/>
  </r>
  <r>
    <s v="52500"/>
    <s v="100068282"/>
    <s v="305452"/>
    <s v="10000"/>
    <s v="10100"/>
    <s v="5250000000"/>
    <s v="2105000"/>
    <s v=""/>
    <s v="00002"/>
    <s v=""/>
    <s v=""/>
    <s v=""/>
    <n v="-91.42"/>
    <x v="41"/>
  </r>
  <r>
    <s v="52500"/>
    <s v="100068282"/>
    <s v="305452"/>
    <s v="10000"/>
    <s v="10100"/>
    <s v="5250000000"/>
    <s v="2105000"/>
    <s v=""/>
    <s v="00002"/>
    <s v=""/>
    <s v=""/>
    <s v=""/>
    <n v="-15.24"/>
    <x v="41"/>
  </r>
  <r>
    <s v="52500"/>
    <s v="100068282"/>
    <s v="305452"/>
    <s v="10000"/>
    <s v="10100"/>
    <s v="5250000000"/>
    <s v="2190000"/>
    <s v=""/>
    <s v="00002"/>
    <s v=""/>
    <s v=""/>
    <s v=""/>
    <n v="-33.159999999999997"/>
    <x v="43"/>
  </r>
  <r>
    <s v="52500"/>
    <s v="100068282"/>
    <s v="305452"/>
    <s v="10000"/>
    <s v="10100"/>
    <s v="5250000000"/>
    <s v="2190000"/>
    <s v=""/>
    <s v="00002"/>
    <s v=""/>
    <s v=""/>
    <s v=""/>
    <n v="-5.53"/>
    <x v="43"/>
  </r>
  <r>
    <s v="52500"/>
    <s v="100068282"/>
    <s v="305452"/>
    <s v="10000"/>
    <s v="10100"/>
    <s v="5250000000"/>
    <s v="2100000"/>
    <s v=""/>
    <s v="00002"/>
    <s v=""/>
    <s v=""/>
    <s v=""/>
    <n v="-16.62"/>
    <x v="36"/>
  </r>
  <r>
    <s v="52500"/>
    <s v="100068282"/>
    <s v="305452"/>
    <s v="10000"/>
    <s v="10100"/>
    <s v="5250000000"/>
    <s v="2100000"/>
    <s v=""/>
    <s v="00002"/>
    <s v=""/>
    <s v=""/>
    <s v=""/>
    <n v="-2.77"/>
    <x v="36"/>
  </r>
  <r>
    <s v="52500"/>
    <s v="100068282"/>
    <s v="305452"/>
    <s v="10000"/>
    <s v="10100"/>
    <s v="5250000000"/>
    <s v="2052000"/>
    <s v=""/>
    <s v="00002"/>
    <s v=""/>
    <s v=""/>
    <s v=""/>
    <n v="-91.42"/>
    <x v="35"/>
  </r>
  <r>
    <s v="52500"/>
    <s v="100068282"/>
    <s v="305452"/>
    <s v="10000"/>
    <s v="10100"/>
    <s v="5250000000"/>
    <s v="2052000"/>
    <s v=""/>
    <s v="00002"/>
    <s v=""/>
    <s v=""/>
    <s v=""/>
    <n v="-15.24"/>
    <x v="35"/>
  </r>
  <r>
    <s v="52500"/>
    <s v="100068282"/>
    <s v="305452"/>
    <s v="10000"/>
    <s v="10100"/>
    <s v="5250000000"/>
    <s v="2110000"/>
    <s v=""/>
    <s v="00002"/>
    <s v=""/>
    <s v=""/>
    <s v=""/>
    <n v="-83.82"/>
    <x v="26"/>
  </r>
  <r>
    <s v="52500"/>
    <s v="100068282"/>
    <s v="305452"/>
    <s v="10000"/>
    <s v="10100"/>
    <s v="5250000000"/>
    <s v="2110000"/>
    <s v=""/>
    <s v="00002"/>
    <s v=""/>
    <s v=""/>
    <s v=""/>
    <n v="-13.97"/>
    <x v="26"/>
  </r>
  <r>
    <s v="52500"/>
    <s v="100068282"/>
    <s v="305452"/>
    <s v="10000"/>
    <s v="10100"/>
    <s v="5250000000"/>
    <s v="2053000"/>
    <s v=""/>
    <s v="00002"/>
    <s v=""/>
    <s v=""/>
    <s v=""/>
    <n v="-83.82"/>
    <x v="25"/>
  </r>
  <r>
    <s v="52500"/>
    <s v="100068282"/>
    <s v="305452"/>
    <s v="10000"/>
    <s v="10100"/>
    <s v="5250000000"/>
    <s v="2053000"/>
    <s v=""/>
    <s v="00002"/>
    <s v=""/>
    <s v=""/>
    <s v=""/>
    <n v="-13.97"/>
    <x v="25"/>
  </r>
  <r>
    <s v="52500"/>
    <s v="100068282"/>
    <s v="305452"/>
    <s v="10000"/>
    <s v="10100"/>
    <s v="5250000000"/>
    <s v="2160000"/>
    <s v=""/>
    <s v="00002"/>
    <s v=""/>
    <s v=""/>
    <s v=""/>
    <n v="-19.600000000000001"/>
    <x v="24"/>
  </r>
  <r>
    <s v="52500"/>
    <s v="100068282"/>
    <s v="305452"/>
    <s v="10000"/>
    <s v="10100"/>
    <s v="5250000000"/>
    <s v="1000000"/>
    <s v=""/>
    <s v="00002"/>
    <s v=""/>
    <s v=""/>
    <s v=""/>
    <n v="-154.88"/>
    <x v="21"/>
  </r>
  <r>
    <s v="52500"/>
    <s v="100068282"/>
    <s v="305452"/>
    <s v="10000"/>
    <s v="10100"/>
    <s v="5250000000"/>
    <s v="2160000"/>
    <s v=""/>
    <s v="00002"/>
    <s v=""/>
    <s v=""/>
    <s v=""/>
    <n v="-3.27"/>
    <x v="24"/>
  </r>
  <r>
    <s v="52500"/>
    <s v="100068282"/>
    <s v="305452"/>
    <s v="10000"/>
    <s v="10100"/>
    <s v="5250000000"/>
    <s v="2140000"/>
    <s v=""/>
    <s v="00002"/>
    <s v=""/>
    <s v=""/>
    <s v=""/>
    <n v="-162.51"/>
    <x v="23"/>
  </r>
  <r>
    <s v="52500"/>
    <s v="100068282"/>
    <s v="305452"/>
    <s v="10000"/>
    <s v="10100"/>
    <s v="5250000000"/>
    <s v="2140000"/>
    <s v=""/>
    <s v="00002"/>
    <s v=""/>
    <s v=""/>
    <s v=""/>
    <n v="-27.08"/>
    <x v="23"/>
  </r>
  <r>
    <s v="52500"/>
    <s v="100068282"/>
    <s v="305452"/>
    <s v="10000"/>
    <s v="10100"/>
    <s v="5250000000"/>
    <s v="2058000"/>
    <s v=""/>
    <s v="00002"/>
    <s v=""/>
    <s v=""/>
    <s v=""/>
    <n v="-19.600000000000001"/>
    <x v="22"/>
  </r>
  <r>
    <s v="52500"/>
    <s v="100068282"/>
    <s v="305452"/>
    <s v="10000"/>
    <s v="10100"/>
    <s v="5250000000"/>
    <s v="2058000"/>
    <s v=""/>
    <s v="00002"/>
    <s v=""/>
    <s v=""/>
    <s v=""/>
    <n v="-3.27"/>
    <x v="22"/>
  </r>
  <r>
    <s v="52500"/>
    <s v="100068282"/>
    <s v="305452"/>
    <s v="10000"/>
    <s v="10100"/>
    <s v="5250000000"/>
    <s v="2150000"/>
    <s v=""/>
    <s v="00002"/>
    <s v=""/>
    <s v=""/>
    <s v=""/>
    <n v="-63.2"/>
    <x v="30"/>
  </r>
  <r>
    <s v="52500"/>
    <s v="100068282"/>
    <s v="305452"/>
    <s v="10000"/>
    <s v="10100"/>
    <s v="5250000000"/>
    <s v="2150000"/>
    <s v=""/>
    <s v="00002"/>
    <s v=""/>
    <s v=""/>
    <s v=""/>
    <n v="-10.53"/>
    <x v="30"/>
  </r>
  <r>
    <s v="52500"/>
    <s v="100068282"/>
    <s v="305452"/>
    <s v="10000"/>
    <s v="10100"/>
    <s v="5250000000"/>
    <s v="1000000"/>
    <s v=""/>
    <s v="00002"/>
    <s v=""/>
    <s v=""/>
    <s v=""/>
    <n v="-929.29"/>
    <x v="21"/>
  </r>
  <r>
    <s v="52500"/>
    <s v="100051783"/>
    <s v="305669"/>
    <s v="10000"/>
    <s v="10100"/>
    <s v="5250000000"/>
    <s v="2105000"/>
    <s v=""/>
    <s v="00002"/>
    <s v=""/>
    <s v=""/>
    <s v=""/>
    <n v="-211.08"/>
    <x v="41"/>
  </r>
  <r>
    <s v="52500"/>
    <s v="100051783"/>
    <s v="305669"/>
    <s v="10000"/>
    <s v="10100"/>
    <s v="5250000000"/>
    <s v="2105000"/>
    <s v=""/>
    <s v="00002"/>
    <s v=""/>
    <s v=""/>
    <s v=""/>
    <n v="-35.18"/>
    <x v="41"/>
  </r>
  <r>
    <s v="52500"/>
    <s v="100051783"/>
    <s v="305669"/>
    <s v="10000"/>
    <s v="10100"/>
    <s v="5250000000"/>
    <s v="2130000"/>
    <s v=""/>
    <s v="00002"/>
    <s v=""/>
    <s v=""/>
    <s v=""/>
    <n v="-93"/>
    <x v="42"/>
  </r>
  <r>
    <s v="52500"/>
    <s v="100051783"/>
    <s v="305669"/>
    <s v="10000"/>
    <s v="10100"/>
    <s v="5250000000"/>
    <s v="2130000"/>
    <s v=""/>
    <s v="00002"/>
    <s v=""/>
    <s v=""/>
    <s v=""/>
    <n v="-15.5"/>
    <x v="42"/>
  </r>
  <r>
    <s v="52500"/>
    <s v="100051783"/>
    <s v="305669"/>
    <s v="10000"/>
    <s v="10100"/>
    <s v="5250000000"/>
    <s v="2190000"/>
    <s v=""/>
    <s v="00002"/>
    <s v=""/>
    <s v=""/>
    <s v=""/>
    <n v="-17.71"/>
    <x v="43"/>
  </r>
  <r>
    <s v="52500"/>
    <s v="100051783"/>
    <s v="305669"/>
    <s v="10000"/>
    <s v="10100"/>
    <s v="5250000000"/>
    <s v="2190000"/>
    <s v=""/>
    <s v="00002"/>
    <s v=""/>
    <s v=""/>
    <s v=""/>
    <n v="-2.95"/>
    <x v="43"/>
  </r>
  <r>
    <s v="52500"/>
    <s v="100051783"/>
    <s v="305669"/>
    <s v="10000"/>
    <s v="10100"/>
    <s v="5250000000"/>
    <s v="2110000"/>
    <s v=""/>
    <s v="00002"/>
    <s v=""/>
    <s v=""/>
    <s v=""/>
    <n v="-31.22"/>
    <x v="26"/>
  </r>
  <r>
    <s v="52500"/>
    <s v="100051783"/>
    <s v="305669"/>
    <s v="10000"/>
    <s v="10100"/>
    <s v="5250000000"/>
    <s v="2053000"/>
    <s v=""/>
    <s v="00002"/>
    <s v=""/>
    <s v=""/>
    <s v=""/>
    <n v="-187.33"/>
    <x v="25"/>
  </r>
  <r>
    <s v="52500"/>
    <s v="100051783"/>
    <s v="305669"/>
    <s v="10000"/>
    <s v="10100"/>
    <s v="5250000000"/>
    <s v="2053000"/>
    <s v=""/>
    <s v="00002"/>
    <s v=""/>
    <s v=""/>
    <s v=""/>
    <n v="-31.23"/>
    <x v="25"/>
  </r>
  <r>
    <s v="52500"/>
    <s v="100051783"/>
    <s v="305669"/>
    <s v="10000"/>
    <s v="10100"/>
    <s v="5250000000"/>
    <s v="2160000"/>
    <s v=""/>
    <s v="00002"/>
    <s v=""/>
    <s v=""/>
    <s v=""/>
    <n v="-43.82"/>
    <x v="24"/>
  </r>
  <r>
    <s v="52500"/>
    <s v="100051783"/>
    <s v="305669"/>
    <s v="10000"/>
    <s v="10100"/>
    <s v="5250000000"/>
    <s v="2160000"/>
    <s v=""/>
    <s v="00002"/>
    <s v=""/>
    <s v=""/>
    <s v=""/>
    <n v="-7.3"/>
    <x v="24"/>
  </r>
  <r>
    <s v="52500"/>
    <s v="100051783"/>
    <s v="305669"/>
    <s v="10000"/>
    <s v="10100"/>
    <s v="5250000000"/>
    <s v="2150000"/>
    <s v=""/>
    <s v="00002"/>
    <s v=""/>
    <s v=""/>
    <s v=""/>
    <n v="-126.25"/>
    <x v="30"/>
  </r>
  <r>
    <s v="52500"/>
    <s v="100051783"/>
    <s v="305669"/>
    <s v="10000"/>
    <s v="10100"/>
    <s v="5250000000"/>
    <s v="2150000"/>
    <s v=""/>
    <s v="00002"/>
    <s v=""/>
    <s v=""/>
    <s v=""/>
    <n v="-21.04"/>
    <x v="30"/>
  </r>
  <r>
    <s v="52500"/>
    <s v="100051783"/>
    <s v="305669"/>
    <s v="10000"/>
    <s v="10100"/>
    <s v="5250000000"/>
    <s v="1000000"/>
    <s v=""/>
    <s v="00002"/>
    <s v=""/>
    <s v=""/>
    <s v=""/>
    <n v="-1720.73"/>
    <x v="21"/>
  </r>
  <r>
    <s v="52500"/>
    <s v="100051783"/>
    <s v="305669"/>
    <s v="10000"/>
    <s v="10100"/>
    <s v="5250000000"/>
    <s v="1000000"/>
    <s v=""/>
    <s v="00002"/>
    <s v=""/>
    <s v=""/>
    <s v=""/>
    <n v="-286.8"/>
    <x v="21"/>
  </r>
  <r>
    <s v="52500"/>
    <s v="100051783"/>
    <s v="305669"/>
    <s v="10000"/>
    <s v="10100"/>
    <s v="5250000000"/>
    <s v="2140000"/>
    <s v=""/>
    <s v="00002"/>
    <s v=""/>
    <s v=""/>
    <s v=""/>
    <n v="-199.93"/>
    <x v="23"/>
  </r>
  <r>
    <s v="52500"/>
    <s v="100051783"/>
    <s v="305669"/>
    <s v="10000"/>
    <s v="10100"/>
    <s v="5250000000"/>
    <s v="2140000"/>
    <s v=""/>
    <s v="00002"/>
    <s v=""/>
    <s v=""/>
    <s v=""/>
    <n v="-33.32"/>
    <x v="23"/>
  </r>
  <r>
    <s v="52500"/>
    <s v="100051783"/>
    <s v="305669"/>
    <s v="10000"/>
    <s v="10100"/>
    <s v="5250000000"/>
    <s v="2058000"/>
    <s v=""/>
    <s v="00002"/>
    <s v=""/>
    <s v=""/>
    <s v=""/>
    <n v="-43.82"/>
    <x v="22"/>
  </r>
  <r>
    <s v="52500"/>
    <s v="100051783"/>
    <s v="305669"/>
    <s v="10000"/>
    <s v="10100"/>
    <s v="5250000000"/>
    <s v="2058000"/>
    <s v=""/>
    <s v="00002"/>
    <s v=""/>
    <s v=""/>
    <s v=""/>
    <n v="-7.3"/>
    <x v="22"/>
  </r>
  <r>
    <s v="52500"/>
    <s v="100051783"/>
    <s v="305669"/>
    <s v="10000"/>
    <s v="10100"/>
    <s v="5250000000"/>
    <s v="7100000"/>
    <s v=""/>
    <s v="00002"/>
    <s v=""/>
    <s v=""/>
    <s v=""/>
    <n v="2931.66"/>
    <x v="31"/>
  </r>
  <r>
    <s v="52500"/>
    <s v="100051783"/>
    <s v="305669"/>
    <s v="10000"/>
    <s v="10100"/>
    <s v="5250000000"/>
    <s v="2081000"/>
    <s v=""/>
    <s v="00002"/>
    <s v=""/>
    <s v=""/>
    <s v=""/>
    <n v="10.56"/>
    <x v="46"/>
  </r>
  <r>
    <s v="52500"/>
    <s v="100051783"/>
    <s v="305669"/>
    <s v="10000"/>
    <s v="10100"/>
    <s v="5250000000"/>
    <s v="7100000"/>
    <s v=""/>
    <s v="00002"/>
    <s v=""/>
    <s v=""/>
    <s v=""/>
    <n v="426.42"/>
    <x v="31"/>
  </r>
  <r>
    <s v="52500"/>
    <s v="100051783"/>
    <s v="305669"/>
    <s v="10000"/>
    <s v="10100"/>
    <s v="5250000000"/>
    <s v="2100000"/>
    <s v=""/>
    <s v="00002"/>
    <s v=""/>
    <s v=""/>
    <s v=""/>
    <n v="-65.930000000000007"/>
    <x v="36"/>
  </r>
  <r>
    <s v="52500"/>
    <s v="100051783"/>
    <s v="305669"/>
    <s v="10000"/>
    <s v="10100"/>
    <s v="5250000000"/>
    <s v="2100000"/>
    <s v=""/>
    <s v="00002"/>
    <s v=""/>
    <s v=""/>
    <s v=""/>
    <n v="-10.99"/>
    <x v="36"/>
  </r>
  <r>
    <s v="52500"/>
    <s v="100051783"/>
    <s v="305669"/>
    <s v="10000"/>
    <s v="10100"/>
    <s v="5250000000"/>
    <s v="2056000"/>
    <s v=""/>
    <s v="00002"/>
    <s v=""/>
    <s v=""/>
    <s v=""/>
    <n v="-743.48"/>
    <x v="34"/>
  </r>
  <r>
    <s v="52500"/>
    <s v="100051783"/>
    <s v="305669"/>
    <s v="10000"/>
    <s v="10100"/>
    <s v="5250000000"/>
    <s v="2056000"/>
    <s v=""/>
    <s v="00002"/>
    <s v=""/>
    <s v=""/>
    <s v=""/>
    <n v="-123.92"/>
    <x v="34"/>
  </r>
  <r>
    <s v="52500"/>
    <s v="100051783"/>
    <s v="305669"/>
    <s v="10000"/>
    <s v="10100"/>
    <s v="5250000000"/>
    <s v="2052000"/>
    <s v=""/>
    <s v="00002"/>
    <s v=""/>
    <s v=""/>
    <s v=""/>
    <n v="-211.08"/>
    <x v="35"/>
  </r>
  <r>
    <s v="52500"/>
    <s v="100051783"/>
    <s v="305669"/>
    <s v="10000"/>
    <s v="10100"/>
    <s v="5250000000"/>
    <s v="2052000"/>
    <s v=""/>
    <s v="00002"/>
    <s v=""/>
    <s v=""/>
    <s v=""/>
    <n v="-35.18"/>
    <x v="35"/>
  </r>
  <r>
    <s v="52500"/>
    <s v="100051783"/>
    <s v="305669"/>
    <s v="10000"/>
    <s v="10100"/>
    <s v="5250000000"/>
    <s v="2100000"/>
    <s v=""/>
    <s v="00002"/>
    <s v=""/>
    <s v=""/>
    <s v=""/>
    <n v="-38.380000000000003"/>
    <x v="36"/>
  </r>
  <r>
    <s v="52500"/>
    <s v="100051783"/>
    <s v="305669"/>
    <s v="10000"/>
    <s v="10100"/>
    <s v="5250000000"/>
    <s v="2100000"/>
    <s v=""/>
    <s v="00002"/>
    <s v=""/>
    <s v=""/>
    <s v=""/>
    <n v="-6.39"/>
    <x v="36"/>
  </r>
  <r>
    <s v="52500"/>
    <s v="100051783"/>
    <s v="305669"/>
    <s v="10000"/>
    <s v="10100"/>
    <s v="5250000000"/>
    <s v="2110000"/>
    <s v=""/>
    <s v="00002"/>
    <s v=""/>
    <s v=""/>
    <s v=""/>
    <n v="-187.34"/>
    <x v="26"/>
  </r>
  <r>
    <s v="52500"/>
    <s v="100051783"/>
    <s v="305669"/>
    <s v="10000"/>
    <s v="10100"/>
    <s v="5250000000"/>
    <s v="7100000"/>
    <s v=""/>
    <s v="00002"/>
    <s v=""/>
    <s v=""/>
    <s v=""/>
    <n v="106.61"/>
    <x v="31"/>
  </r>
  <r>
    <s v="52500"/>
    <s v="100051783"/>
    <s v="305669"/>
    <s v="10000"/>
    <s v="10100"/>
    <s v="5250000000"/>
    <s v="7230000"/>
    <s v=""/>
    <s v="00002"/>
    <s v=""/>
    <s v=""/>
    <s v=""/>
    <n v="187.33"/>
    <x v="28"/>
  </r>
  <r>
    <s v="52500"/>
    <s v="100051783"/>
    <s v="305669"/>
    <s v="10000"/>
    <s v="10100"/>
    <s v="5250000000"/>
    <s v="7230000"/>
    <s v=""/>
    <s v="00002"/>
    <s v=""/>
    <s v=""/>
    <s v=""/>
    <n v="31.23"/>
    <x v="28"/>
  </r>
  <r>
    <s v="52500"/>
    <s v="100051783"/>
    <s v="305669"/>
    <s v="10000"/>
    <s v="10100"/>
    <s v="5250000000"/>
    <s v="7231000"/>
    <s v=""/>
    <s v="00002"/>
    <s v=""/>
    <s v=""/>
    <s v=""/>
    <n v="43.82"/>
    <x v="27"/>
  </r>
  <r>
    <s v="52500"/>
    <s v="100051783"/>
    <s v="305669"/>
    <s v="10000"/>
    <s v="10100"/>
    <s v="5250000000"/>
    <s v="7231000"/>
    <s v=""/>
    <s v="00002"/>
    <s v=""/>
    <s v=""/>
    <s v=""/>
    <n v="7.3"/>
    <x v="27"/>
  </r>
  <r>
    <s v="52500"/>
    <s v="100051783"/>
    <s v="305669"/>
    <s v="10000"/>
    <s v="10100"/>
    <s v="5250000000"/>
    <s v="7240000"/>
    <s v=""/>
    <s v="00002"/>
    <s v=""/>
    <s v=""/>
    <s v=""/>
    <n v="743.48"/>
    <x v="32"/>
  </r>
  <r>
    <s v="52500"/>
    <s v="100051783"/>
    <s v="305669"/>
    <s v="10000"/>
    <s v="10100"/>
    <s v="5250000000"/>
    <s v="7240000"/>
    <s v=""/>
    <s v="00002"/>
    <s v=""/>
    <s v=""/>
    <s v=""/>
    <n v="123.92"/>
    <x v="32"/>
  </r>
  <r>
    <s v="52500"/>
    <s v="100051783"/>
    <s v="305669"/>
    <s v="10000"/>
    <s v="10100"/>
    <s v="5250000000"/>
    <s v="7269000"/>
    <s v=""/>
    <s v="00002"/>
    <s v=""/>
    <s v=""/>
    <s v=""/>
    <n v="211.08"/>
    <x v="39"/>
  </r>
  <r>
    <s v="52500"/>
    <s v="100051783"/>
    <s v="305669"/>
    <s v="10000"/>
    <s v="10100"/>
    <s v="5250000000"/>
    <s v="7269000"/>
    <s v=""/>
    <s v="00002"/>
    <s v=""/>
    <s v=""/>
    <s v=""/>
    <n v="35.18"/>
    <x v="39"/>
  </r>
  <r>
    <s v="52500"/>
    <s v="100051783"/>
    <s v="305669"/>
    <s v="10000"/>
    <s v="10100"/>
    <s v="5250000000"/>
    <s v="7269000"/>
    <s v=""/>
    <s v="00002"/>
    <s v=""/>
    <s v=""/>
    <s v=""/>
    <n v="38.380000000000003"/>
    <x v="39"/>
  </r>
  <r>
    <s v="52500"/>
    <s v="100051783"/>
    <s v="305669"/>
    <s v="10000"/>
    <s v="10100"/>
    <s v="5250000000"/>
    <s v="7269000"/>
    <s v=""/>
    <s v="00002"/>
    <s v=""/>
    <s v=""/>
    <s v=""/>
    <n v="6.39"/>
    <x v="39"/>
  </r>
  <r>
    <s v="52500"/>
    <s v="100051783"/>
    <s v="305669"/>
    <s v="10000"/>
    <s v="10100"/>
    <s v="5250000000"/>
    <s v="2100000"/>
    <s v=""/>
    <s v="00002"/>
    <s v=""/>
    <s v=""/>
    <s v=""/>
    <n v="-595.71"/>
    <x v="36"/>
  </r>
  <r>
    <s v="52500"/>
    <s v="100051783"/>
    <s v="305669"/>
    <s v="10000"/>
    <s v="10100"/>
    <s v="5250000000"/>
    <s v="2100000"/>
    <s v=""/>
    <s v="00002"/>
    <s v=""/>
    <s v=""/>
    <s v=""/>
    <n v="-99.29"/>
    <x v="36"/>
  </r>
  <r>
    <s v="52500"/>
    <s v="100051783"/>
    <s v="305669"/>
    <s v="10000"/>
    <s v="10100"/>
    <s v="5250000000"/>
    <s v="7100000"/>
    <s v=""/>
    <s v="00002"/>
    <s v=""/>
    <s v=""/>
    <s v=""/>
    <n v="266.51"/>
    <x v="31"/>
  </r>
  <r>
    <s v="52500"/>
    <s v="100051783"/>
    <s v="305669"/>
    <s v="10000"/>
    <s v="10100"/>
    <s v="5250000000"/>
    <s v="2081000"/>
    <s v=""/>
    <s v="00002"/>
    <s v=""/>
    <s v=""/>
    <s v=""/>
    <n v="63.33"/>
    <x v="46"/>
  </r>
  <r>
    <s v="52500"/>
    <s v="100063539"/>
    <s v="305330"/>
    <s v="10000"/>
    <s v="10100"/>
    <s v="5250000000"/>
    <s v="2190000"/>
    <s v=""/>
    <s v="00002"/>
    <s v=""/>
    <s v=""/>
    <s v=""/>
    <n v="-5.53"/>
    <x v="43"/>
  </r>
  <r>
    <s v="52500"/>
    <s v="100063539"/>
    <s v="305330"/>
    <s v="10000"/>
    <s v="10100"/>
    <s v="5250000000"/>
    <s v="2056000"/>
    <s v=""/>
    <s v="00002"/>
    <s v=""/>
    <s v=""/>
    <s v=""/>
    <n v="-232.89"/>
    <x v="34"/>
  </r>
  <r>
    <s v="52500"/>
    <s v="100063539"/>
    <s v="305330"/>
    <s v="10000"/>
    <s v="10100"/>
    <s v="5250000000"/>
    <s v="2056000"/>
    <s v=""/>
    <s v="00002"/>
    <s v=""/>
    <s v=""/>
    <s v=""/>
    <n v="-38.81"/>
    <x v="34"/>
  </r>
  <r>
    <s v="52500"/>
    <s v="100063539"/>
    <s v="305330"/>
    <s v="10000"/>
    <s v="10100"/>
    <s v="5250000000"/>
    <s v="2052000"/>
    <s v=""/>
    <s v="00002"/>
    <s v=""/>
    <s v=""/>
    <s v=""/>
    <n v="-106.63"/>
    <x v="35"/>
  </r>
  <r>
    <s v="52500"/>
    <s v="100063539"/>
    <s v="305330"/>
    <s v="10000"/>
    <s v="10100"/>
    <s v="5250000000"/>
    <s v="2052000"/>
    <s v=""/>
    <s v="00002"/>
    <s v=""/>
    <s v=""/>
    <s v=""/>
    <n v="-17.77"/>
    <x v="35"/>
  </r>
  <r>
    <s v="52500"/>
    <s v="100063539"/>
    <s v="305330"/>
    <s v="10000"/>
    <s v="10100"/>
    <s v="5250000000"/>
    <s v="2100000"/>
    <s v=""/>
    <s v="00002"/>
    <s v=""/>
    <s v=""/>
    <s v=""/>
    <n v="-19.39"/>
    <x v="36"/>
  </r>
  <r>
    <s v="52500"/>
    <s v="100063539"/>
    <s v="305330"/>
    <s v="10000"/>
    <s v="10100"/>
    <s v="5250000000"/>
    <s v="2100000"/>
    <s v=""/>
    <s v="00002"/>
    <s v=""/>
    <s v=""/>
    <s v=""/>
    <n v="-3.23"/>
    <x v="36"/>
  </r>
  <r>
    <s v="52500"/>
    <s v="100063539"/>
    <s v="305330"/>
    <s v="10000"/>
    <s v="10100"/>
    <s v="5250000000"/>
    <s v="2110000"/>
    <s v=""/>
    <s v="00002"/>
    <s v=""/>
    <s v=""/>
    <s v=""/>
    <n v="-95.83"/>
    <x v="26"/>
  </r>
  <r>
    <s v="52500"/>
    <s v="100063539"/>
    <s v="305330"/>
    <s v="10000"/>
    <s v="10100"/>
    <s v="5250000000"/>
    <s v="2110000"/>
    <s v=""/>
    <s v="00002"/>
    <s v=""/>
    <s v=""/>
    <s v=""/>
    <n v="-15.97"/>
    <x v="26"/>
  </r>
  <r>
    <s v="52500"/>
    <s v="100063539"/>
    <s v="305330"/>
    <s v="10000"/>
    <s v="10100"/>
    <s v="5250000000"/>
    <s v="2053000"/>
    <s v=""/>
    <s v="00002"/>
    <s v=""/>
    <s v=""/>
    <s v=""/>
    <n v="-95.83"/>
    <x v="25"/>
  </r>
  <r>
    <s v="52500"/>
    <s v="100063539"/>
    <s v="305330"/>
    <s v="10000"/>
    <s v="10100"/>
    <s v="5250000000"/>
    <s v="2053000"/>
    <s v=""/>
    <s v="00002"/>
    <s v=""/>
    <s v=""/>
    <s v=""/>
    <n v="-15.97"/>
    <x v="25"/>
  </r>
  <r>
    <s v="52500"/>
    <s v="100063539"/>
    <s v="305330"/>
    <s v="10000"/>
    <s v="10100"/>
    <s v="5250000000"/>
    <s v="2160000"/>
    <s v=""/>
    <s v="00002"/>
    <s v=""/>
    <s v=""/>
    <s v=""/>
    <n v="-22.41"/>
    <x v="24"/>
  </r>
  <r>
    <s v="52500"/>
    <s v="100063539"/>
    <s v="305330"/>
    <s v="10000"/>
    <s v="10100"/>
    <s v="5250000000"/>
    <s v="2160000"/>
    <s v=""/>
    <s v="00002"/>
    <s v=""/>
    <s v=""/>
    <s v=""/>
    <n v="-3.73"/>
    <x v="24"/>
  </r>
  <r>
    <s v="52500"/>
    <s v="100063539"/>
    <s v="305330"/>
    <s v="10000"/>
    <s v="10100"/>
    <s v="5250000000"/>
    <s v="2140000"/>
    <s v=""/>
    <s v="00002"/>
    <s v=""/>
    <s v=""/>
    <s v=""/>
    <n v="-110.13"/>
    <x v="23"/>
  </r>
  <r>
    <s v="52500"/>
    <s v="100063539"/>
    <s v="305330"/>
    <s v="10000"/>
    <s v="10100"/>
    <s v="5250000000"/>
    <s v="2140000"/>
    <s v=""/>
    <s v="00002"/>
    <s v=""/>
    <s v=""/>
    <s v=""/>
    <n v="-18.36"/>
    <x v="23"/>
  </r>
  <r>
    <s v="52500"/>
    <s v="100063539"/>
    <s v="305330"/>
    <s v="10000"/>
    <s v="10100"/>
    <s v="5250000000"/>
    <s v="2058000"/>
    <s v=""/>
    <s v="00002"/>
    <s v=""/>
    <s v=""/>
    <s v=""/>
    <n v="-22.41"/>
    <x v="22"/>
  </r>
  <r>
    <s v="52500"/>
    <s v="100063539"/>
    <s v="305330"/>
    <s v="10000"/>
    <s v="10100"/>
    <s v="5250000000"/>
    <s v="2058000"/>
    <s v=""/>
    <s v="00002"/>
    <s v=""/>
    <s v=""/>
    <s v=""/>
    <n v="-3.73"/>
    <x v="22"/>
  </r>
  <r>
    <s v="52500"/>
    <s v="100063539"/>
    <s v="305330"/>
    <s v="10000"/>
    <s v="10100"/>
    <s v="5250000000"/>
    <s v="2150000"/>
    <s v=""/>
    <s v="00002"/>
    <s v=""/>
    <s v=""/>
    <s v=""/>
    <n v="-72.81"/>
    <x v="30"/>
  </r>
  <r>
    <s v="52500"/>
    <s v="100063539"/>
    <s v="305330"/>
    <s v="10000"/>
    <s v="10100"/>
    <s v="5250000000"/>
    <s v="2150000"/>
    <s v=""/>
    <s v="00002"/>
    <s v=""/>
    <s v=""/>
    <s v=""/>
    <n v="-12.14"/>
    <x v="30"/>
  </r>
  <r>
    <s v="52500"/>
    <s v="100063539"/>
    <s v="305330"/>
    <s v="10000"/>
    <s v="10100"/>
    <s v="5250000000"/>
    <s v="1000000"/>
    <s v=""/>
    <s v="00002"/>
    <s v=""/>
    <s v=""/>
    <s v=""/>
    <n v="-1137.71"/>
    <x v="21"/>
  </r>
  <r>
    <s v="52500"/>
    <s v="100063539"/>
    <s v="305330"/>
    <s v="10000"/>
    <s v="10100"/>
    <s v="5250000000"/>
    <s v="1000000"/>
    <s v=""/>
    <s v="00002"/>
    <s v=""/>
    <s v=""/>
    <s v=""/>
    <n v="-189.62"/>
    <x v="21"/>
  </r>
  <r>
    <s v="52500"/>
    <s v="100063539"/>
    <s v="305330"/>
    <s v="10000"/>
    <s v="10100"/>
    <s v="5250000000"/>
    <s v="2190000"/>
    <s v=""/>
    <s v="00002"/>
    <s v=""/>
    <s v=""/>
    <s v=""/>
    <n v="-33.159999999999997"/>
    <x v="43"/>
  </r>
  <r>
    <s v="52500"/>
    <s v="100063539"/>
    <s v="305330"/>
    <s v="10000"/>
    <s v="10100"/>
    <s v="5250000000"/>
    <s v="7100000"/>
    <s v=""/>
    <s v="00002"/>
    <s v=""/>
    <s v=""/>
    <s v=""/>
    <n v="94.24"/>
    <x v="31"/>
  </r>
  <r>
    <s v="52500"/>
    <s v="100063539"/>
    <s v="305330"/>
    <s v="10000"/>
    <s v="10100"/>
    <s v="5250000000"/>
    <s v="7100000"/>
    <s v=""/>
    <s v="00002"/>
    <s v=""/>
    <s v=""/>
    <s v=""/>
    <n v="1521.3"/>
    <x v="31"/>
  </r>
  <r>
    <s v="52500"/>
    <s v="100063539"/>
    <s v="305330"/>
    <s v="10000"/>
    <s v="10100"/>
    <s v="5250000000"/>
    <s v="7100000"/>
    <s v=""/>
    <s v="00002"/>
    <s v=""/>
    <s v=""/>
    <s v=""/>
    <n v="269.26"/>
    <x v="31"/>
  </r>
  <r>
    <s v="52500"/>
    <s v="100063539"/>
    <s v="305330"/>
    <s v="10000"/>
    <s v="10100"/>
    <s v="5250000000"/>
    <s v="7230000"/>
    <s v=""/>
    <s v="00002"/>
    <s v=""/>
    <s v=""/>
    <s v=""/>
    <n v="95.83"/>
    <x v="28"/>
  </r>
  <r>
    <s v="52500"/>
    <s v="100063539"/>
    <s v="305330"/>
    <s v="10000"/>
    <s v="10100"/>
    <s v="5250000000"/>
    <s v="7230000"/>
    <s v=""/>
    <s v="00002"/>
    <s v=""/>
    <s v=""/>
    <s v=""/>
    <n v="15.97"/>
    <x v="28"/>
  </r>
  <r>
    <s v="52500"/>
    <s v="100063539"/>
    <s v="305330"/>
    <s v="10000"/>
    <s v="10100"/>
    <s v="5250000000"/>
    <s v="7231000"/>
    <s v=""/>
    <s v="00002"/>
    <s v=""/>
    <s v=""/>
    <s v=""/>
    <n v="22.41"/>
    <x v="27"/>
  </r>
  <r>
    <s v="52500"/>
    <s v="100063539"/>
    <s v="305330"/>
    <s v="10000"/>
    <s v="10100"/>
    <s v="5250000000"/>
    <s v="7231000"/>
    <s v=""/>
    <s v="00002"/>
    <s v=""/>
    <s v=""/>
    <s v=""/>
    <n v="3.73"/>
    <x v="27"/>
  </r>
  <r>
    <s v="52500"/>
    <s v="100063539"/>
    <s v="305330"/>
    <s v="10000"/>
    <s v="10100"/>
    <s v="5250000000"/>
    <s v="7240000"/>
    <s v=""/>
    <s v="00002"/>
    <s v=""/>
    <s v=""/>
    <s v=""/>
    <n v="232.89"/>
    <x v="32"/>
  </r>
  <r>
    <s v="52500"/>
    <s v="100063539"/>
    <s v="305330"/>
    <s v="10000"/>
    <s v="10100"/>
    <s v="5250000000"/>
    <s v="7240000"/>
    <s v=""/>
    <s v="00002"/>
    <s v=""/>
    <s v=""/>
    <s v=""/>
    <n v="38.81"/>
    <x v="32"/>
  </r>
  <r>
    <s v="52500"/>
    <s v="100063539"/>
    <s v="305330"/>
    <s v="10000"/>
    <s v="10100"/>
    <s v="5250000000"/>
    <s v="7269000"/>
    <s v=""/>
    <s v="00002"/>
    <s v=""/>
    <s v=""/>
    <s v=""/>
    <n v="106.63"/>
    <x v="39"/>
  </r>
  <r>
    <s v="52500"/>
    <s v="100063539"/>
    <s v="305330"/>
    <s v="10000"/>
    <s v="10100"/>
    <s v="5250000000"/>
    <s v="7269000"/>
    <s v=""/>
    <s v="00002"/>
    <s v=""/>
    <s v=""/>
    <s v=""/>
    <n v="17.77"/>
    <x v="39"/>
  </r>
  <r>
    <s v="52500"/>
    <s v="100063539"/>
    <s v="305330"/>
    <s v="10000"/>
    <s v="10100"/>
    <s v="5250000000"/>
    <s v="7269000"/>
    <s v=""/>
    <s v="00002"/>
    <s v=""/>
    <s v=""/>
    <s v=""/>
    <n v="19.39"/>
    <x v="39"/>
  </r>
  <r>
    <s v="52500"/>
    <s v="100063539"/>
    <s v="305330"/>
    <s v="10000"/>
    <s v="10100"/>
    <s v="5250000000"/>
    <s v="7269000"/>
    <s v=""/>
    <s v="00002"/>
    <s v=""/>
    <s v=""/>
    <s v=""/>
    <n v="3.23"/>
    <x v="39"/>
  </r>
  <r>
    <s v="52500"/>
    <s v="100063539"/>
    <s v="305330"/>
    <s v="10000"/>
    <s v="10100"/>
    <s v="5250000000"/>
    <s v="2105000"/>
    <s v=""/>
    <s v="00002"/>
    <s v=""/>
    <s v=""/>
    <s v=""/>
    <n v="-106.63"/>
    <x v="41"/>
  </r>
  <r>
    <s v="52500"/>
    <s v="100063539"/>
    <s v="305330"/>
    <s v="10000"/>
    <s v="10100"/>
    <s v="5250000000"/>
    <s v="2105000"/>
    <s v=""/>
    <s v="00002"/>
    <s v=""/>
    <s v=""/>
    <s v=""/>
    <n v="-17.77"/>
    <x v="41"/>
  </r>
  <r>
    <s v="52500"/>
    <s v="100063539"/>
    <s v="305330"/>
    <s v="10000"/>
    <s v="10100"/>
    <s v="5250000000"/>
    <s v="2130000"/>
    <s v=""/>
    <s v="00002"/>
    <s v=""/>
    <s v=""/>
    <s v=""/>
    <n v="-36.86"/>
    <x v="42"/>
  </r>
  <r>
    <s v="52500"/>
    <s v="100063539"/>
    <s v="305330"/>
    <s v="10000"/>
    <s v="10100"/>
    <s v="5250000000"/>
    <s v="2130000"/>
    <s v=""/>
    <s v="00002"/>
    <s v=""/>
    <s v=""/>
    <s v=""/>
    <n v="-6.14"/>
    <x v="42"/>
  </r>
  <r>
    <s v="52500"/>
    <s v="100055946"/>
    <s v="311826"/>
    <s v="10000"/>
    <s v="10100"/>
    <s v="5250000000"/>
    <s v="7240000"/>
    <s v=""/>
    <s v="00002"/>
    <s v=""/>
    <s v=""/>
    <s v=""/>
    <n v="753.64"/>
    <x v="32"/>
  </r>
  <r>
    <s v="52500"/>
    <s v="100055946"/>
    <s v="311826"/>
    <s v="10000"/>
    <s v="10100"/>
    <s v="5250000000"/>
    <s v="7240000"/>
    <s v=""/>
    <s v="00002"/>
    <s v=""/>
    <s v=""/>
    <s v=""/>
    <n v="125.61"/>
    <x v="32"/>
  </r>
  <r>
    <s v="52500"/>
    <s v="100055946"/>
    <s v="311826"/>
    <s v="10000"/>
    <s v="10100"/>
    <s v="5250000000"/>
    <s v="7221000"/>
    <s v=""/>
    <s v="00002"/>
    <s v=""/>
    <s v=""/>
    <s v=""/>
    <n v="8.2799999999999994"/>
    <x v="38"/>
  </r>
  <r>
    <s v="52500"/>
    <s v="100055946"/>
    <s v="311826"/>
    <s v="10000"/>
    <s v="10100"/>
    <s v="5250000000"/>
    <s v="7221000"/>
    <s v=""/>
    <s v="00002"/>
    <s v=""/>
    <s v=""/>
    <s v=""/>
    <n v="1.38"/>
    <x v="38"/>
  </r>
  <r>
    <s v="52500"/>
    <s v="100055946"/>
    <s v="311826"/>
    <s v="10000"/>
    <s v="10100"/>
    <s v="5250000000"/>
    <s v="7269000"/>
    <s v=""/>
    <s v="00002"/>
    <s v=""/>
    <s v=""/>
    <s v=""/>
    <n v="247.65"/>
    <x v="39"/>
  </r>
  <r>
    <s v="52500"/>
    <s v="100055946"/>
    <s v="311826"/>
    <s v="10000"/>
    <s v="10100"/>
    <s v="5250000000"/>
    <s v="7269000"/>
    <s v=""/>
    <s v="00002"/>
    <s v=""/>
    <s v=""/>
    <s v=""/>
    <n v="41.27"/>
    <x v="39"/>
  </r>
  <r>
    <s v="52500"/>
    <s v="100055946"/>
    <s v="311826"/>
    <s v="10000"/>
    <s v="10100"/>
    <s v="5250000000"/>
    <s v="7269000"/>
    <s v=""/>
    <s v="00002"/>
    <s v=""/>
    <s v=""/>
    <s v=""/>
    <n v="45.03"/>
    <x v="39"/>
  </r>
  <r>
    <s v="52500"/>
    <s v="100055946"/>
    <s v="311826"/>
    <s v="10000"/>
    <s v="10100"/>
    <s v="5250000000"/>
    <s v="7269000"/>
    <s v=""/>
    <s v="00002"/>
    <s v=""/>
    <s v=""/>
    <s v=""/>
    <n v="7.5"/>
    <x v="39"/>
  </r>
  <r>
    <s v="52500"/>
    <s v="100055946"/>
    <s v="311826"/>
    <s v="10000"/>
    <s v="10100"/>
    <s v="5250000000"/>
    <s v="2155000"/>
    <s v=""/>
    <s v="00002"/>
    <s v=""/>
    <s v=""/>
    <s v=""/>
    <n v="-10.35"/>
    <x v="45"/>
  </r>
  <r>
    <s v="52500"/>
    <s v="100055946"/>
    <s v="311826"/>
    <s v="10000"/>
    <s v="10100"/>
    <s v="5250000000"/>
    <s v="2155000"/>
    <s v=""/>
    <s v="00002"/>
    <s v=""/>
    <s v=""/>
    <s v=""/>
    <n v="-1.73"/>
    <x v="45"/>
  </r>
  <r>
    <s v="52500"/>
    <s v="100055946"/>
    <s v="311826"/>
    <s v="10000"/>
    <s v="10100"/>
    <s v="5250000000"/>
    <s v="2100000"/>
    <s v=""/>
    <s v="00002"/>
    <s v=""/>
    <s v=""/>
    <s v=""/>
    <n v="-4.29"/>
    <x v="36"/>
  </r>
  <r>
    <s v="52500"/>
    <s v="100055946"/>
    <s v="311826"/>
    <s v="10000"/>
    <s v="10100"/>
    <s v="5250000000"/>
    <s v="2100000"/>
    <s v=""/>
    <s v="00002"/>
    <s v=""/>
    <s v=""/>
    <s v=""/>
    <n v="-0.71"/>
    <x v="36"/>
  </r>
  <r>
    <s v="52500"/>
    <s v="100055946"/>
    <s v="311826"/>
    <s v="10000"/>
    <s v="10100"/>
    <s v="5250000000"/>
    <s v="2105000"/>
    <s v=""/>
    <s v="00002"/>
    <s v=""/>
    <s v=""/>
    <s v=""/>
    <n v="-247.65"/>
    <x v="41"/>
  </r>
  <r>
    <s v="52500"/>
    <s v="100055946"/>
    <s v="311826"/>
    <s v="10000"/>
    <s v="10100"/>
    <s v="5250000000"/>
    <s v="2105000"/>
    <s v=""/>
    <s v="00002"/>
    <s v=""/>
    <s v=""/>
    <s v=""/>
    <n v="-41.27"/>
    <x v="41"/>
  </r>
  <r>
    <s v="52500"/>
    <s v="100055946"/>
    <s v="311826"/>
    <s v="10000"/>
    <s v="10100"/>
    <s v="5250000000"/>
    <s v="2130000"/>
    <s v=""/>
    <s v="00002"/>
    <s v=""/>
    <s v=""/>
    <s v=""/>
    <n v="-93"/>
    <x v="42"/>
  </r>
  <r>
    <s v="52500"/>
    <s v="100055946"/>
    <s v="311826"/>
    <s v="10000"/>
    <s v="10100"/>
    <s v="5250000000"/>
    <s v="2130000"/>
    <s v=""/>
    <s v="00002"/>
    <s v=""/>
    <s v=""/>
    <s v=""/>
    <n v="-15.5"/>
    <x v="42"/>
  </r>
  <r>
    <s v="52500"/>
    <s v="100055946"/>
    <s v="311826"/>
    <s v="10000"/>
    <s v="10100"/>
    <s v="5250000000"/>
    <s v="2100000"/>
    <s v=""/>
    <s v="00002"/>
    <s v=""/>
    <s v=""/>
    <s v=""/>
    <n v="-23.26"/>
    <x v="36"/>
  </r>
  <r>
    <s v="52500"/>
    <s v="100055946"/>
    <s v="311826"/>
    <s v="10000"/>
    <s v="10100"/>
    <s v="5250000000"/>
    <s v="2100000"/>
    <s v=""/>
    <s v="00002"/>
    <s v=""/>
    <s v=""/>
    <s v=""/>
    <n v="-3.88"/>
    <x v="36"/>
  </r>
  <r>
    <s v="52500"/>
    <s v="100055946"/>
    <s v="311826"/>
    <s v="10000"/>
    <s v="10100"/>
    <s v="5250000000"/>
    <s v="2190000"/>
    <s v=""/>
    <s v="00002"/>
    <s v=""/>
    <s v=""/>
    <s v=""/>
    <n v="-17.71"/>
    <x v="43"/>
  </r>
  <r>
    <s v="52500"/>
    <s v="100055946"/>
    <s v="311826"/>
    <s v="10000"/>
    <s v="10100"/>
    <s v="5250000000"/>
    <s v="2190000"/>
    <s v=""/>
    <s v="00002"/>
    <s v=""/>
    <s v=""/>
    <s v=""/>
    <n v="-2.95"/>
    <x v="43"/>
  </r>
  <r>
    <s v="52500"/>
    <s v="100055946"/>
    <s v="311826"/>
    <s v="10000"/>
    <s v="10100"/>
    <s v="5250000000"/>
    <s v="2100000"/>
    <s v=""/>
    <s v="00002"/>
    <s v=""/>
    <s v=""/>
    <s v=""/>
    <n v="-5.61"/>
    <x v="36"/>
  </r>
  <r>
    <s v="52500"/>
    <s v="100055946"/>
    <s v="311826"/>
    <s v="10000"/>
    <s v="10100"/>
    <s v="5250000000"/>
    <s v="2100000"/>
    <s v=""/>
    <s v="00002"/>
    <s v=""/>
    <s v=""/>
    <s v=""/>
    <n v="-0.93"/>
    <x v="36"/>
  </r>
  <r>
    <s v="52500"/>
    <s v="100055946"/>
    <s v="311826"/>
    <s v="10000"/>
    <s v="10100"/>
    <s v="5250000000"/>
    <s v="2100000"/>
    <s v=""/>
    <s v="00002"/>
    <s v=""/>
    <s v=""/>
    <s v=""/>
    <n v="-26.37"/>
    <x v="36"/>
  </r>
  <r>
    <s v="52500"/>
    <s v="100055946"/>
    <s v="311826"/>
    <s v="10000"/>
    <s v="10100"/>
    <s v="5250000000"/>
    <s v="2100000"/>
    <s v=""/>
    <s v="00002"/>
    <s v=""/>
    <s v=""/>
    <s v=""/>
    <n v="-4.4000000000000004"/>
    <x v="36"/>
  </r>
  <r>
    <s v="52500"/>
    <s v="100055946"/>
    <s v="311826"/>
    <s v="10000"/>
    <s v="10100"/>
    <s v="5250000000"/>
    <s v="2056000"/>
    <s v=""/>
    <s v="00002"/>
    <s v=""/>
    <s v=""/>
    <s v=""/>
    <n v="-753.64"/>
    <x v="34"/>
  </r>
  <r>
    <s v="52500"/>
    <s v="100055946"/>
    <s v="311826"/>
    <s v="10000"/>
    <s v="10100"/>
    <s v="5250000000"/>
    <s v="2056000"/>
    <s v=""/>
    <s v="00002"/>
    <s v=""/>
    <s v=""/>
    <s v=""/>
    <n v="-125.61"/>
    <x v="34"/>
  </r>
  <r>
    <s v="52500"/>
    <s v="100055946"/>
    <s v="311826"/>
    <s v="10000"/>
    <s v="10100"/>
    <s v="5250000000"/>
    <s v="2057000"/>
    <s v=""/>
    <s v="00002"/>
    <s v=""/>
    <s v=""/>
    <s v=""/>
    <n v="-8.2799999999999994"/>
    <x v="33"/>
  </r>
  <r>
    <s v="52500"/>
    <s v="100055946"/>
    <s v="311826"/>
    <s v="10000"/>
    <s v="10100"/>
    <s v="5250000000"/>
    <s v="2057000"/>
    <s v=""/>
    <s v="00002"/>
    <s v=""/>
    <s v=""/>
    <s v=""/>
    <n v="-1.38"/>
    <x v="33"/>
  </r>
  <r>
    <s v="52500"/>
    <s v="100055946"/>
    <s v="311826"/>
    <s v="10000"/>
    <s v="10100"/>
    <s v="5250000000"/>
    <s v="2100000"/>
    <s v=""/>
    <s v="00002"/>
    <s v=""/>
    <s v=""/>
    <s v=""/>
    <n v="-45.03"/>
    <x v="36"/>
  </r>
  <r>
    <s v="52500"/>
    <s v="100055946"/>
    <s v="311826"/>
    <s v="10000"/>
    <s v="10100"/>
    <s v="5250000000"/>
    <s v="2100000"/>
    <s v=""/>
    <s v="00002"/>
    <s v=""/>
    <s v=""/>
    <s v=""/>
    <n v="-7.5"/>
    <x v="36"/>
  </r>
  <r>
    <s v="52500"/>
    <s v="100055946"/>
    <s v="311826"/>
    <s v="10000"/>
    <s v="10100"/>
    <s v="5250000000"/>
    <s v="2052000"/>
    <s v=""/>
    <s v="00002"/>
    <s v=""/>
    <s v=""/>
    <s v=""/>
    <n v="-247.65"/>
    <x v="35"/>
  </r>
  <r>
    <s v="52500"/>
    <s v="100055946"/>
    <s v="311826"/>
    <s v="10000"/>
    <s v="10100"/>
    <s v="5250000000"/>
    <s v="7230000"/>
    <s v=""/>
    <s v="00002"/>
    <s v=""/>
    <s v=""/>
    <s v=""/>
    <n v="37.06"/>
    <x v="28"/>
  </r>
  <r>
    <s v="52500"/>
    <s v="100055946"/>
    <s v="311826"/>
    <s v="10000"/>
    <s v="10100"/>
    <s v="5250000000"/>
    <s v="7231000"/>
    <s v=""/>
    <s v="00002"/>
    <s v=""/>
    <s v=""/>
    <s v=""/>
    <n v="51.99"/>
    <x v="27"/>
  </r>
  <r>
    <s v="52500"/>
    <s v="100055946"/>
    <s v="311826"/>
    <s v="10000"/>
    <s v="10100"/>
    <s v="5250000000"/>
    <s v="7231000"/>
    <s v=""/>
    <s v="00002"/>
    <s v=""/>
    <s v=""/>
    <s v=""/>
    <n v="8.67"/>
    <x v="27"/>
  </r>
  <r>
    <s v="52500"/>
    <s v="100055946"/>
    <s v="311826"/>
    <s v="10000"/>
    <s v="10100"/>
    <s v="5250000000"/>
    <s v="7100000"/>
    <s v=""/>
    <s v="00002"/>
    <s v=""/>
    <s v=""/>
    <s v=""/>
    <n v="938.06"/>
    <x v="31"/>
  </r>
  <r>
    <s v="52500"/>
    <s v="100055946"/>
    <s v="311826"/>
    <s v="10000"/>
    <s v="10100"/>
    <s v="5250000000"/>
    <s v="7100000"/>
    <s v=""/>
    <s v="00002"/>
    <s v=""/>
    <s v=""/>
    <s v=""/>
    <n v="875.52"/>
    <x v="31"/>
  </r>
  <r>
    <s v="52500"/>
    <s v="100055946"/>
    <s v="311826"/>
    <s v="10000"/>
    <s v="10100"/>
    <s v="5250000000"/>
    <s v="7100000"/>
    <s v=""/>
    <s v="00002"/>
    <s v=""/>
    <s v=""/>
    <s v=""/>
    <n v="1938.65"/>
    <x v="31"/>
  </r>
  <r>
    <s v="52500"/>
    <s v="100055946"/>
    <s v="311826"/>
    <s v="10000"/>
    <s v="10100"/>
    <s v="5250000000"/>
    <s v="7100000"/>
    <s v=""/>
    <s v="00002"/>
    <s v=""/>
    <s v=""/>
    <s v=""/>
    <n v="250.15"/>
    <x v="31"/>
  </r>
  <r>
    <s v="52500"/>
    <s v="100055946"/>
    <s v="311826"/>
    <s v="10000"/>
    <s v="10100"/>
    <s v="5250000000"/>
    <s v="7100000"/>
    <s v=""/>
    <s v="00002"/>
    <s v=""/>
    <s v=""/>
    <s v=""/>
    <n v="375.22"/>
    <x v="31"/>
  </r>
  <r>
    <s v="52500"/>
    <s v="100055946"/>
    <s v="311826"/>
    <s v="10000"/>
    <s v="10100"/>
    <s v="5250000000"/>
    <s v="7230000"/>
    <s v=""/>
    <s v="00002"/>
    <s v=""/>
    <s v=""/>
    <s v=""/>
    <n v="222.35"/>
    <x v="28"/>
  </r>
  <r>
    <s v="52500"/>
    <s v="100055946"/>
    <s v="311826"/>
    <s v="10000"/>
    <s v="10100"/>
    <s v="5250000000"/>
    <s v="2052000"/>
    <s v=""/>
    <s v="00002"/>
    <s v=""/>
    <s v=""/>
    <s v=""/>
    <n v="-41.27"/>
    <x v="35"/>
  </r>
  <r>
    <s v="52500"/>
    <s v="100055946"/>
    <s v="311826"/>
    <s v="10000"/>
    <s v="10100"/>
    <s v="5250000000"/>
    <s v="2110000"/>
    <s v=""/>
    <s v="00002"/>
    <s v=""/>
    <s v=""/>
    <s v=""/>
    <n v="-222.35"/>
    <x v="26"/>
  </r>
  <r>
    <s v="52500"/>
    <s v="100055946"/>
    <s v="311826"/>
    <s v="10000"/>
    <s v="10100"/>
    <s v="5250000000"/>
    <s v="2110000"/>
    <s v=""/>
    <s v="00002"/>
    <s v=""/>
    <s v=""/>
    <s v=""/>
    <n v="-37.06"/>
    <x v="26"/>
  </r>
  <r>
    <s v="52500"/>
    <s v="100055946"/>
    <s v="311826"/>
    <s v="10000"/>
    <s v="10100"/>
    <s v="5250000000"/>
    <s v="2053000"/>
    <s v=""/>
    <s v="00002"/>
    <s v=""/>
    <s v=""/>
    <s v=""/>
    <n v="-222.35"/>
    <x v="25"/>
  </r>
  <r>
    <s v="52500"/>
    <s v="100055946"/>
    <s v="311826"/>
    <s v="10000"/>
    <s v="10100"/>
    <s v="5250000000"/>
    <s v="2053000"/>
    <s v=""/>
    <s v="00002"/>
    <s v=""/>
    <s v=""/>
    <s v=""/>
    <n v="-37.06"/>
    <x v="25"/>
  </r>
  <r>
    <s v="52500"/>
    <s v="100055946"/>
    <s v="311826"/>
    <s v="10000"/>
    <s v="10100"/>
    <s v="5250000000"/>
    <s v="2160000"/>
    <s v=""/>
    <s v="00002"/>
    <s v=""/>
    <s v=""/>
    <s v=""/>
    <n v="-51.99"/>
    <x v="24"/>
  </r>
  <r>
    <s v="52500"/>
    <s v="100055946"/>
    <s v="311826"/>
    <s v="10000"/>
    <s v="10100"/>
    <s v="5250000000"/>
    <s v="2160000"/>
    <s v=""/>
    <s v="00002"/>
    <s v=""/>
    <s v=""/>
    <s v=""/>
    <n v="-8.67"/>
    <x v="24"/>
  </r>
  <r>
    <s v="52500"/>
    <s v="100055946"/>
    <s v="311826"/>
    <s v="10000"/>
    <s v="10100"/>
    <s v="5250000000"/>
    <s v="2140000"/>
    <s v=""/>
    <s v="00002"/>
    <s v=""/>
    <s v=""/>
    <s v=""/>
    <n v="-328.95"/>
    <x v="23"/>
  </r>
  <r>
    <s v="52500"/>
    <s v="100055946"/>
    <s v="311826"/>
    <s v="10000"/>
    <s v="10100"/>
    <s v="5250000000"/>
    <s v="2140000"/>
    <s v=""/>
    <s v="00002"/>
    <s v=""/>
    <s v=""/>
    <s v=""/>
    <n v="-54.83"/>
    <x v="23"/>
  </r>
  <r>
    <s v="52500"/>
    <s v="100055946"/>
    <s v="311826"/>
    <s v="10000"/>
    <s v="10100"/>
    <s v="5250000000"/>
    <s v="2058000"/>
    <s v=""/>
    <s v="00002"/>
    <s v=""/>
    <s v=""/>
    <s v=""/>
    <n v="-51.99"/>
    <x v="22"/>
  </r>
  <r>
    <s v="52500"/>
    <s v="100055946"/>
    <s v="311826"/>
    <s v="10000"/>
    <s v="10100"/>
    <s v="5250000000"/>
    <s v="2058000"/>
    <s v=""/>
    <s v="00002"/>
    <s v=""/>
    <s v=""/>
    <s v=""/>
    <n v="-8.67"/>
    <x v="22"/>
  </r>
  <r>
    <s v="52500"/>
    <s v="100055946"/>
    <s v="311826"/>
    <s v="10000"/>
    <s v="10100"/>
    <s v="5250000000"/>
    <s v="2150000"/>
    <s v=""/>
    <s v="00002"/>
    <s v=""/>
    <s v=""/>
    <s v=""/>
    <n v="-196.72"/>
    <x v="30"/>
  </r>
  <r>
    <s v="52500"/>
    <s v="100055946"/>
    <s v="311826"/>
    <s v="10000"/>
    <s v="10100"/>
    <s v="5250000000"/>
    <s v="2150000"/>
    <s v=""/>
    <s v="00002"/>
    <s v=""/>
    <s v=""/>
    <s v=""/>
    <n v="-32.79"/>
    <x v="30"/>
  </r>
  <r>
    <s v="52500"/>
    <s v="100055946"/>
    <s v="311826"/>
    <s v="10000"/>
    <s v="10100"/>
    <s v="5250000000"/>
    <s v="1000000"/>
    <s v=""/>
    <s v="00002"/>
    <s v=""/>
    <s v=""/>
    <s v=""/>
    <n v="-2523.98"/>
    <x v="21"/>
  </r>
  <r>
    <s v="52500"/>
    <s v="100055946"/>
    <s v="311826"/>
    <s v="10000"/>
    <s v="10100"/>
    <s v="5250000000"/>
    <s v="1000000"/>
    <s v=""/>
    <s v="00002"/>
    <s v=""/>
    <s v=""/>
    <s v=""/>
    <n v="-420.65"/>
    <x v="21"/>
  </r>
  <r>
    <s v="52500"/>
    <s v="100038988"/>
    <s v="305480"/>
    <s v="10000"/>
    <s v="10100"/>
    <s v="5250000000"/>
    <s v="7269000"/>
    <s v=""/>
    <s v="00002"/>
    <s v=""/>
    <s v=""/>
    <s v=""/>
    <n v="18.489999999999998"/>
    <x v="39"/>
  </r>
  <r>
    <s v="52500"/>
    <s v="100038988"/>
    <s v="305480"/>
    <s v="10000"/>
    <s v="10100"/>
    <s v="5250000000"/>
    <s v="2160000"/>
    <s v=""/>
    <s v="00002"/>
    <s v=""/>
    <s v=""/>
    <s v=""/>
    <n v="-3.77"/>
    <x v="24"/>
  </r>
  <r>
    <s v="52500"/>
    <s v="100038988"/>
    <s v="305480"/>
    <s v="10000"/>
    <s v="10100"/>
    <s v="5250000000"/>
    <s v="2140000"/>
    <s v=""/>
    <s v="00002"/>
    <s v=""/>
    <s v=""/>
    <s v=""/>
    <n v="-204.49"/>
    <x v="23"/>
  </r>
  <r>
    <s v="52500"/>
    <s v="100038988"/>
    <s v="305480"/>
    <s v="10000"/>
    <s v="10100"/>
    <s v="5250000000"/>
    <s v="2140000"/>
    <s v=""/>
    <s v="00002"/>
    <s v=""/>
    <s v=""/>
    <s v=""/>
    <n v="-34.08"/>
    <x v="23"/>
  </r>
  <r>
    <s v="52500"/>
    <s v="100038988"/>
    <s v="305480"/>
    <s v="10000"/>
    <s v="10100"/>
    <s v="5250000000"/>
    <s v="2058000"/>
    <s v=""/>
    <s v="00002"/>
    <s v=""/>
    <s v=""/>
    <s v=""/>
    <n v="-22.61"/>
    <x v="22"/>
  </r>
  <r>
    <s v="52500"/>
    <s v="100038988"/>
    <s v="305480"/>
    <s v="10000"/>
    <s v="10100"/>
    <s v="5250000000"/>
    <s v="2058000"/>
    <s v=""/>
    <s v="00002"/>
    <s v=""/>
    <s v=""/>
    <s v=""/>
    <n v="-3.77"/>
    <x v="22"/>
  </r>
  <r>
    <s v="52500"/>
    <s v="100038988"/>
    <s v="305480"/>
    <s v="10000"/>
    <s v="10100"/>
    <s v="5250000000"/>
    <s v="2150000"/>
    <s v=""/>
    <s v="00002"/>
    <s v=""/>
    <s v=""/>
    <s v=""/>
    <n v="-76.39"/>
    <x v="30"/>
  </r>
  <r>
    <s v="52500"/>
    <s v="100038988"/>
    <s v="305480"/>
    <s v="10000"/>
    <s v="10100"/>
    <s v="5250000000"/>
    <s v="2150000"/>
    <s v=""/>
    <s v="00002"/>
    <s v=""/>
    <s v=""/>
    <s v=""/>
    <n v="-12.73"/>
    <x v="30"/>
  </r>
  <r>
    <s v="52500"/>
    <s v="100038988"/>
    <s v="305480"/>
    <s v="10000"/>
    <s v="10100"/>
    <s v="5250000000"/>
    <s v="1000000"/>
    <s v=""/>
    <s v="00002"/>
    <s v=""/>
    <s v=""/>
    <s v=""/>
    <n v="-960.56"/>
    <x v="21"/>
  </r>
  <r>
    <s v="52500"/>
    <s v="100038988"/>
    <s v="305480"/>
    <s v="10000"/>
    <s v="10100"/>
    <s v="5250000000"/>
    <s v="1000000"/>
    <s v=""/>
    <s v="00002"/>
    <s v=""/>
    <s v=""/>
    <s v=""/>
    <n v="-160.09"/>
    <x v="21"/>
  </r>
  <r>
    <s v="52500"/>
    <s v="100038988"/>
    <s v="305480"/>
    <s v="10000"/>
    <s v="10100"/>
    <s v="5250000000"/>
    <s v="2110000"/>
    <s v=""/>
    <s v="00002"/>
    <s v=""/>
    <s v=""/>
    <s v=""/>
    <n v="-16.11"/>
    <x v="26"/>
  </r>
  <r>
    <s v="52500"/>
    <s v="100038988"/>
    <s v="305480"/>
    <s v="10000"/>
    <s v="10100"/>
    <s v="5250000000"/>
    <s v="2053000"/>
    <s v=""/>
    <s v="00002"/>
    <s v=""/>
    <s v=""/>
    <s v=""/>
    <n v="-96.69"/>
    <x v="25"/>
  </r>
  <r>
    <s v="52500"/>
    <s v="100038988"/>
    <s v="305480"/>
    <s v="10000"/>
    <s v="10100"/>
    <s v="5250000000"/>
    <s v="2053000"/>
    <s v=""/>
    <s v="00002"/>
    <s v=""/>
    <s v=""/>
    <s v=""/>
    <n v="-16.11"/>
    <x v="25"/>
  </r>
  <r>
    <s v="52500"/>
    <s v="100038988"/>
    <s v="305480"/>
    <s v="10000"/>
    <s v="10100"/>
    <s v="5250000000"/>
    <s v="2160000"/>
    <s v=""/>
    <s v="00002"/>
    <s v=""/>
    <s v=""/>
    <s v=""/>
    <n v="-22.61"/>
    <x v="24"/>
  </r>
  <r>
    <s v="52500"/>
    <s v="100038988"/>
    <s v="305480"/>
    <s v="10000"/>
    <s v="10100"/>
    <s v="5250000000"/>
    <s v="2056000"/>
    <s v=""/>
    <s v="00002"/>
    <s v=""/>
    <s v=""/>
    <s v=""/>
    <n v="-38.81"/>
    <x v="34"/>
  </r>
  <r>
    <s v="52500"/>
    <s v="100038988"/>
    <s v="305480"/>
    <s v="10000"/>
    <s v="10100"/>
    <s v="5250000000"/>
    <s v="2052000"/>
    <s v=""/>
    <s v="00002"/>
    <s v=""/>
    <s v=""/>
    <s v=""/>
    <n v="-110.98"/>
    <x v="35"/>
  </r>
  <r>
    <s v="52500"/>
    <s v="100038988"/>
    <s v="305480"/>
    <s v="10000"/>
    <s v="10100"/>
    <s v="5250000000"/>
    <s v="2052000"/>
    <s v=""/>
    <s v="00002"/>
    <s v=""/>
    <s v=""/>
    <s v=""/>
    <n v="-18.489999999999998"/>
    <x v="35"/>
  </r>
  <r>
    <s v="52500"/>
    <s v="100038988"/>
    <s v="305480"/>
    <s v="10000"/>
    <s v="10100"/>
    <s v="5250000000"/>
    <s v="2100000"/>
    <s v=""/>
    <s v="00002"/>
    <s v=""/>
    <s v=""/>
    <s v=""/>
    <n v="-20.18"/>
    <x v="36"/>
  </r>
  <r>
    <s v="52500"/>
    <s v="100038988"/>
    <s v="305480"/>
    <s v="10000"/>
    <s v="10100"/>
    <s v="5250000000"/>
    <s v="2100000"/>
    <s v=""/>
    <s v="00002"/>
    <s v=""/>
    <s v=""/>
    <s v=""/>
    <n v="-3.36"/>
    <x v="36"/>
  </r>
  <r>
    <s v="52500"/>
    <s v="100038988"/>
    <s v="305480"/>
    <s v="10000"/>
    <s v="10100"/>
    <s v="5250000000"/>
    <s v="2110000"/>
    <s v=""/>
    <s v="00002"/>
    <s v=""/>
    <s v=""/>
    <s v=""/>
    <n v="-96.69"/>
    <x v="26"/>
  </r>
  <r>
    <s v="52500"/>
    <s v="100038988"/>
    <s v="305480"/>
    <s v="10000"/>
    <s v="10100"/>
    <s v="5250000000"/>
    <s v="7269000"/>
    <s v=""/>
    <s v="00002"/>
    <s v=""/>
    <s v=""/>
    <s v=""/>
    <n v="20.18"/>
    <x v="39"/>
  </r>
  <r>
    <s v="52500"/>
    <s v="100038988"/>
    <s v="305480"/>
    <s v="10000"/>
    <s v="10100"/>
    <s v="5250000000"/>
    <s v="7269000"/>
    <s v=""/>
    <s v="00002"/>
    <s v=""/>
    <s v=""/>
    <s v=""/>
    <n v="3.36"/>
    <x v="39"/>
  </r>
  <r>
    <s v="52500"/>
    <s v="100038988"/>
    <s v="305480"/>
    <s v="10000"/>
    <s v="10100"/>
    <s v="5250000000"/>
    <s v="2100000"/>
    <s v=""/>
    <s v="00002"/>
    <s v=""/>
    <s v=""/>
    <s v=""/>
    <n v="-85.71"/>
    <x v="36"/>
  </r>
  <r>
    <s v="52500"/>
    <s v="100038988"/>
    <s v="305480"/>
    <s v="10000"/>
    <s v="10100"/>
    <s v="5250000000"/>
    <s v="2100000"/>
    <s v=""/>
    <s v="00002"/>
    <s v=""/>
    <s v=""/>
    <s v=""/>
    <n v="-14.29"/>
    <x v="36"/>
  </r>
  <r>
    <s v="52500"/>
    <s v="100038988"/>
    <s v="305480"/>
    <s v="10000"/>
    <s v="10100"/>
    <s v="5250000000"/>
    <s v="2155000"/>
    <s v=""/>
    <s v="00002"/>
    <s v=""/>
    <s v=""/>
    <s v=""/>
    <n v="-1.99"/>
    <x v="45"/>
  </r>
  <r>
    <s v="52500"/>
    <s v="100038988"/>
    <s v="305480"/>
    <s v="10000"/>
    <s v="10100"/>
    <s v="5250000000"/>
    <s v="2155000"/>
    <s v=""/>
    <s v="00002"/>
    <s v=""/>
    <s v=""/>
    <s v=""/>
    <n v="-0.33"/>
    <x v="45"/>
  </r>
  <r>
    <s v="52500"/>
    <s v="100038988"/>
    <s v="305480"/>
    <s v="10000"/>
    <s v="10100"/>
    <s v="5250000000"/>
    <s v="2100000"/>
    <s v=""/>
    <s v="00002"/>
    <s v=""/>
    <s v=""/>
    <s v=""/>
    <n v="-2.8"/>
    <x v="36"/>
  </r>
  <r>
    <s v="52500"/>
    <s v="100038988"/>
    <s v="305480"/>
    <s v="10000"/>
    <s v="10100"/>
    <s v="5250000000"/>
    <s v="2100000"/>
    <s v=""/>
    <s v="00002"/>
    <s v=""/>
    <s v=""/>
    <s v=""/>
    <n v="-0.47"/>
    <x v="36"/>
  </r>
  <r>
    <s v="52500"/>
    <s v="100038988"/>
    <s v="305480"/>
    <s v="10000"/>
    <s v="10100"/>
    <s v="5250000000"/>
    <s v="2130000"/>
    <s v=""/>
    <s v="00002"/>
    <s v=""/>
    <s v=""/>
    <s v=""/>
    <n v="-36.86"/>
    <x v="42"/>
  </r>
  <r>
    <s v="52500"/>
    <s v="100038988"/>
    <s v="305480"/>
    <s v="10000"/>
    <s v="10100"/>
    <s v="5250000000"/>
    <s v="2130000"/>
    <s v=""/>
    <s v="00002"/>
    <s v=""/>
    <s v=""/>
    <s v=""/>
    <n v="-6.14"/>
    <x v="42"/>
  </r>
  <r>
    <s v="52500"/>
    <s v="100038988"/>
    <s v="305480"/>
    <s v="10000"/>
    <s v="10100"/>
    <s v="5250000000"/>
    <s v="2190000"/>
    <s v=""/>
    <s v="00002"/>
    <s v=""/>
    <s v=""/>
    <s v=""/>
    <n v="-33.159999999999997"/>
    <x v="43"/>
  </r>
  <r>
    <s v="52500"/>
    <s v="100038988"/>
    <s v="305480"/>
    <s v="10000"/>
    <s v="10100"/>
    <s v="5250000000"/>
    <s v="2190000"/>
    <s v=""/>
    <s v="00002"/>
    <s v=""/>
    <s v=""/>
    <s v=""/>
    <n v="-5.53"/>
    <x v="43"/>
  </r>
  <r>
    <s v="52500"/>
    <s v="100038988"/>
    <s v="305480"/>
    <s v="10000"/>
    <s v="10100"/>
    <s v="5250000000"/>
    <s v="2100000"/>
    <s v=""/>
    <s v="00002"/>
    <s v=""/>
    <s v=""/>
    <s v=""/>
    <n v="-8.7899999999999991"/>
    <x v="36"/>
  </r>
  <r>
    <s v="52500"/>
    <s v="100038988"/>
    <s v="305480"/>
    <s v="10000"/>
    <s v="10100"/>
    <s v="5250000000"/>
    <s v="2100000"/>
    <s v=""/>
    <s v="00002"/>
    <s v=""/>
    <s v=""/>
    <s v=""/>
    <n v="-1.47"/>
    <x v="36"/>
  </r>
  <r>
    <s v="52500"/>
    <s v="100038988"/>
    <s v="305480"/>
    <s v="10000"/>
    <s v="10100"/>
    <s v="5250000000"/>
    <s v="2125000"/>
    <s v=""/>
    <s v="00002"/>
    <s v=""/>
    <s v=""/>
    <s v=""/>
    <n v="-0.79"/>
    <x v="40"/>
  </r>
  <r>
    <s v="52500"/>
    <s v="100038988"/>
    <s v="305480"/>
    <s v="10000"/>
    <s v="10100"/>
    <s v="5250000000"/>
    <s v="2125000"/>
    <s v=""/>
    <s v="00002"/>
    <s v=""/>
    <s v=""/>
    <s v=""/>
    <n v="-0.13"/>
    <x v="40"/>
  </r>
  <r>
    <s v="52500"/>
    <s v="100038988"/>
    <s v="305480"/>
    <s v="10000"/>
    <s v="10100"/>
    <s v="5250000000"/>
    <s v="2100000"/>
    <s v=""/>
    <s v="00002"/>
    <s v=""/>
    <s v=""/>
    <s v=""/>
    <n v="-39.56"/>
    <x v="36"/>
  </r>
  <r>
    <s v="52500"/>
    <s v="100038988"/>
    <s v="305480"/>
    <s v="10000"/>
    <s v="10100"/>
    <s v="5250000000"/>
    <s v="2100000"/>
    <s v=""/>
    <s v="00002"/>
    <s v=""/>
    <s v=""/>
    <s v=""/>
    <n v="-6.59"/>
    <x v="36"/>
  </r>
  <r>
    <s v="52500"/>
    <s v="100038988"/>
    <s v="305480"/>
    <s v="10000"/>
    <s v="10100"/>
    <s v="5250000000"/>
    <s v="2105000"/>
    <s v=""/>
    <s v="00002"/>
    <s v=""/>
    <s v=""/>
    <s v=""/>
    <n v="-110.97"/>
    <x v="41"/>
  </r>
  <r>
    <s v="52500"/>
    <s v="100038988"/>
    <s v="305480"/>
    <s v="10000"/>
    <s v="10100"/>
    <s v="5250000000"/>
    <s v="2105000"/>
    <s v=""/>
    <s v="00002"/>
    <s v=""/>
    <s v=""/>
    <s v=""/>
    <n v="-18.5"/>
    <x v="41"/>
  </r>
  <r>
    <s v="52500"/>
    <s v="100038988"/>
    <s v="305480"/>
    <s v="10000"/>
    <s v="10100"/>
    <s v="5250000000"/>
    <s v="2057000"/>
    <s v=""/>
    <s v="00002"/>
    <s v=""/>
    <s v=""/>
    <s v=""/>
    <n v="-6.7"/>
    <x v="33"/>
  </r>
  <r>
    <s v="52500"/>
    <s v="100038988"/>
    <s v="305480"/>
    <s v="10000"/>
    <s v="10100"/>
    <s v="5250000000"/>
    <s v="2057000"/>
    <s v=""/>
    <s v="00002"/>
    <s v=""/>
    <s v=""/>
    <s v=""/>
    <n v="-1.1100000000000001"/>
    <x v="33"/>
  </r>
  <r>
    <s v="52500"/>
    <s v="100038988"/>
    <s v="305480"/>
    <s v="10000"/>
    <s v="10100"/>
    <s v="5250000000"/>
    <s v="2055000"/>
    <s v=""/>
    <s v="00002"/>
    <s v=""/>
    <s v=""/>
    <s v=""/>
    <n v="-0.51"/>
    <x v="44"/>
  </r>
  <r>
    <s v="52500"/>
    <s v="100038988"/>
    <s v="305480"/>
    <s v="10000"/>
    <s v="10100"/>
    <s v="5250000000"/>
    <s v="2055000"/>
    <s v=""/>
    <s v="00002"/>
    <s v=""/>
    <s v=""/>
    <s v=""/>
    <n v="-0.09"/>
    <x v="44"/>
  </r>
  <r>
    <s v="52500"/>
    <s v="100038988"/>
    <s v="305480"/>
    <s v="10000"/>
    <s v="10100"/>
    <s v="5250000000"/>
    <s v="2056000"/>
    <s v=""/>
    <s v="00002"/>
    <s v=""/>
    <s v=""/>
    <s v=""/>
    <n v="-232.89"/>
    <x v="34"/>
  </r>
  <r>
    <s v="52500"/>
    <s v="100038988"/>
    <s v="305480"/>
    <s v="10000"/>
    <s v="10100"/>
    <s v="5250000000"/>
    <s v="7100000"/>
    <s v=""/>
    <s v="00002"/>
    <s v=""/>
    <s v=""/>
    <s v=""/>
    <n v="49.04"/>
    <x v="31"/>
  </r>
  <r>
    <s v="52500"/>
    <s v="100038988"/>
    <s v="305480"/>
    <s v="10000"/>
    <s v="10100"/>
    <s v="5250000000"/>
    <s v="7100000"/>
    <s v=""/>
    <s v="00002"/>
    <s v=""/>
    <s v=""/>
    <s v=""/>
    <n v="1632.33"/>
    <x v="31"/>
  </r>
  <r>
    <s v="52500"/>
    <s v="100038988"/>
    <s v="305480"/>
    <s v="10000"/>
    <s v="10100"/>
    <s v="5250000000"/>
    <s v="7100000"/>
    <s v=""/>
    <s v="00002"/>
    <s v=""/>
    <s v=""/>
    <s v=""/>
    <n v="280.23"/>
    <x v="31"/>
  </r>
  <r>
    <s v="52500"/>
    <s v="100038988"/>
    <s v="305480"/>
    <s v="10000"/>
    <s v="10100"/>
    <s v="5250000000"/>
    <s v="7230000"/>
    <s v=""/>
    <s v="00002"/>
    <s v=""/>
    <s v=""/>
    <s v=""/>
    <n v="96.69"/>
    <x v="28"/>
  </r>
  <r>
    <s v="52500"/>
    <s v="100038988"/>
    <s v="305480"/>
    <s v="10000"/>
    <s v="10100"/>
    <s v="5250000000"/>
    <s v="7230000"/>
    <s v=""/>
    <s v="00002"/>
    <s v=""/>
    <s v=""/>
    <s v=""/>
    <n v="16.11"/>
    <x v="28"/>
  </r>
  <r>
    <s v="52500"/>
    <s v="100038988"/>
    <s v="305480"/>
    <s v="10000"/>
    <s v="10100"/>
    <s v="5250000000"/>
    <s v="7231000"/>
    <s v=""/>
    <s v="00002"/>
    <s v=""/>
    <s v=""/>
    <s v=""/>
    <n v="22.61"/>
    <x v="27"/>
  </r>
  <r>
    <s v="52500"/>
    <s v="100038988"/>
    <s v="305480"/>
    <s v="10000"/>
    <s v="10100"/>
    <s v="5250000000"/>
    <s v="7231000"/>
    <s v=""/>
    <s v="00002"/>
    <s v=""/>
    <s v=""/>
    <s v=""/>
    <n v="3.77"/>
    <x v="27"/>
  </r>
  <r>
    <s v="52500"/>
    <s v="100038988"/>
    <s v="305480"/>
    <s v="10000"/>
    <s v="10100"/>
    <s v="5250000000"/>
    <s v="7240000"/>
    <s v=""/>
    <s v="00002"/>
    <s v=""/>
    <s v=""/>
    <s v=""/>
    <n v="232.89"/>
    <x v="32"/>
  </r>
  <r>
    <s v="52500"/>
    <s v="100038988"/>
    <s v="305480"/>
    <s v="10000"/>
    <s v="10100"/>
    <s v="5250000000"/>
    <s v="7240000"/>
    <s v=""/>
    <s v="00002"/>
    <s v=""/>
    <s v=""/>
    <s v=""/>
    <n v="38.81"/>
    <x v="32"/>
  </r>
  <r>
    <s v="52500"/>
    <s v="100038988"/>
    <s v="305480"/>
    <s v="10000"/>
    <s v="10100"/>
    <s v="5250000000"/>
    <s v="7250000"/>
    <s v=""/>
    <s v="00002"/>
    <s v=""/>
    <s v=""/>
    <s v=""/>
    <n v="0.51"/>
    <x v="37"/>
  </r>
  <r>
    <s v="52500"/>
    <s v="100038988"/>
    <s v="305480"/>
    <s v="10000"/>
    <s v="10100"/>
    <s v="5250000000"/>
    <s v="7250000"/>
    <s v=""/>
    <s v="00002"/>
    <s v=""/>
    <s v=""/>
    <s v=""/>
    <n v="0.09"/>
    <x v="37"/>
  </r>
  <r>
    <s v="52500"/>
    <s v="100038988"/>
    <s v="305480"/>
    <s v="10000"/>
    <s v="10100"/>
    <s v="5250000000"/>
    <s v="7221000"/>
    <s v=""/>
    <s v="00002"/>
    <s v=""/>
    <s v=""/>
    <s v=""/>
    <n v="6.7"/>
    <x v="38"/>
  </r>
  <r>
    <s v="52500"/>
    <s v="100038988"/>
    <s v="305480"/>
    <s v="10000"/>
    <s v="10100"/>
    <s v="5250000000"/>
    <s v="7221000"/>
    <s v=""/>
    <s v="00002"/>
    <s v=""/>
    <s v=""/>
    <s v=""/>
    <n v="1.1100000000000001"/>
    <x v="38"/>
  </r>
  <r>
    <s v="52500"/>
    <s v="100038988"/>
    <s v="305480"/>
    <s v="10000"/>
    <s v="10100"/>
    <s v="5250000000"/>
    <s v="7269000"/>
    <s v=""/>
    <s v="00002"/>
    <s v=""/>
    <s v=""/>
    <s v=""/>
    <n v="110.98"/>
    <x v="39"/>
  </r>
  <r>
    <s v="52500"/>
    <s v="100043581"/>
    <s v="305419"/>
    <s v="10000"/>
    <s v="10100"/>
    <s v="5250000000"/>
    <s v="2130000"/>
    <s v=""/>
    <s v="00002"/>
    <s v=""/>
    <s v=""/>
    <s v=""/>
    <n v="-15.5"/>
    <x v="42"/>
  </r>
  <r>
    <s v="52500"/>
    <s v="100043581"/>
    <s v="305419"/>
    <s v="10000"/>
    <s v="10100"/>
    <s v="5250000000"/>
    <s v="2100000"/>
    <s v=""/>
    <s v="00002"/>
    <s v=""/>
    <s v=""/>
    <s v=""/>
    <n v="-15.51"/>
    <x v="36"/>
  </r>
  <r>
    <s v="52500"/>
    <s v="100043581"/>
    <s v="305419"/>
    <s v="10000"/>
    <s v="10100"/>
    <s v="5250000000"/>
    <s v="2100000"/>
    <s v=""/>
    <s v="00002"/>
    <s v=""/>
    <s v=""/>
    <s v=""/>
    <n v="-2.58"/>
    <x v="36"/>
  </r>
  <r>
    <s v="52500"/>
    <s v="100043581"/>
    <s v="305419"/>
    <s v="10000"/>
    <s v="10100"/>
    <s v="5250000000"/>
    <s v="2105000"/>
    <s v=""/>
    <s v="00002"/>
    <s v=""/>
    <s v=""/>
    <s v=""/>
    <n v="-110.56"/>
    <x v="41"/>
  </r>
  <r>
    <s v="52500"/>
    <s v="100043581"/>
    <s v="305419"/>
    <s v="10000"/>
    <s v="10100"/>
    <s v="5250000000"/>
    <s v="2105000"/>
    <s v=""/>
    <s v="00002"/>
    <s v=""/>
    <s v=""/>
    <s v=""/>
    <n v="-18.43"/>
    <x v="41"/>
  </r>
  <r>
    <s v="52500"/>
    <s v="100043581"/>
    <s v="305419"/>
    <s v="10000"/>
    <s v="10100"/>
    <s v="5250000000"/>
    <s v="2057000"/>
    <s v=""/>
    <s v="00002"/>
    <s v=""/>
    <s v=""/>
    <s v=""/>
    <n v="-6.88"/>
    <x v="33"/>
  </r>
  <r>
    <s v="52500"/>
    <s v="100043581"/>
    <s v="305419"/>
    <s v="10000"/>
    <s v="10100"/>
    <s v="5250000000"/>
    <s v="2057000"/>
    <s v=""/>
    <s v="00002"/>
    <s v=""/>
    <s v=""/>
    <s v=""/>
    <n v="-1.1499999999999999"/>
    <x v="33"/>
  </r>
  <r>
    <s v="52500"/>
    <s v="100043581"/>
    <s v="305419"/>
    <s v="10000"/>
    <s v="10100"/>
    <s v="5250000000"/>
    <s v="2056000"/>
    <s v=""/>
    <s v="00002"/>
    <s v=""/>
    <s v=""/>
    <s v=""/>
    <n v="-743.49"/>
    <x v="34"/>
  </r>
  <r>
    <s v="52500"/>
    <s v="100043581"/>
    <s v="305419"/>
    <s v="10000"/>
    <s v="10100"/>
    <s v="5250000000"/>
    <s v="2056000"/>
    <s v=""/>
    <s v="00002"/>
    <s v=""/>
    <s v=""/>
    <s v=""/>
    <n v="-123.91"/>
    <x v="34"/>
  </r>
  <r>
    <s v="52500"/>
    <s v="100043581"/>
    <s v="305419"/>
    <s v="10000"/>
    <s v="10100"/>
    <s v="5250000000"/>
    <s v="2100000"/>
    <s v=""/>
    <s v="00002"/>
    <s v=""/>
    <s v=""/>
    <s v=""/>
    <n v="-20.100000000000001"/>
    <x v="36"/>
  </r>
  <r>
    <s v="52500"/>
    <s v="100043581"/>
    <s v="305419"/>
    <s v="10000"/>
    <s v="10100"/>
    <s v="5250000000"/>
    <s v="2100000"/>
    <s v=""/>
    <s v="00002"/>
    <s v=""/>
    <s v=""/>
    <s v=""/>
    <n v="-3.35"/>
    <x v="36"/>
  </r>
  <r>
    <s v="52500"/>
    <s v="100043581"/>
    <s v="305419"/>
    <s v="10000"/>
    <s v="10100"/>
    <s v="5250000000"/>
    <s v="2052000"/>
    <s v=""/>
    <s v="00002"/>
    <s v=""/>
    <s v=""/>
    <s v=""/>
    <n v="-110.56"/>
    <x v="35"/>
  </r>
  <r>
    <s v="52500"/>
    <s v="100043581"/>
    <s v="305419"/>
    <s v="10000"/>
    <s v="10100"/>
    <s v="5250000000"/>
    <s v="2052000"/>
    <s v=""/>
    <s v="00002"/>
    <s v=""/>
    <s v=""/>
    <s v=""/>
    <n v="-18.43"/>
    <x v="35"/>
  </r>
  <r>
    <s v="52500"/>
    <s v="100043581"/>
    <s v="305419"/>
    <s v="10000"/>
    <s v="10100"/>
    <s v="5250000000"/>
    <s v="2110000"/>
    <s v=""/>
    <s v="00002"/>
    <s v=""/>
    <s v=""/>
    <s v=""/>
    <n v="-97.13"/>
    <x v="26"/>
  </r>
  <r>
    <s v="52500"/>
    <s v="100043581"/>
    <s v="305419"/>
    <s v="10000"/>
    <s v="10100"/>
    <s v="5250000000"/>
    <s v="2110000"/>
    <s v=""/>
    <s v="00002"/>
    <s v=""/>
    <s v=""/>
    <s v=""/>
    <n v="-16.190000000000001"/>
    <x v="26"/>
  </r>
  <r>
    <s v="52500"/>
    <s v="100043581"/>
    <s v="305419"/>
    <s v="10000"/>
    <s v="10100"/>
    <s v="5250000000"/>
    <s v="2053000"/>
    <s v=""/>
    <s v="00002"/>
    <s v=""/>
    <s v=""/>
    <s v=""/>
    <n v="-97.13"/>
    <x v="25"/>
  </r>
  <r>
    <s v="52500"/>
    <s v="100043581"/>
    <s v="305419"/>
    <s v="10000"/>
    <s v="10100"/>
    <s v="5250000000"/>
    <s v="2053000"/>
    <s v=""/>
    <s v="00002"/>
    <s v=""/>
    <s v=""/>
    <s v=""/>
    <n v="-16.190000000000001"/>
    <x v="25"/>
  </r>
  <r>
    <s v="52500"/>
    <s v="100043581"/>
    <s v="305419"/>
    <s v="10000"/>
    <s v="10100"/>
    <s v="5250000000"/>
    <s v="2160000"/>
    <s v=""/>
    <s v="00002"/>
    <s v=""/>
    <s v=""/>
    <s v=""/>
    <n v="-22.71"/>
    <x v="24"/>
  </r>
  <r>
    <s v="52500"/>
    <s v="100043581"/>
    <s v="305419"/>
    <s v="10000"/>
    <s v="10100"/>
    <s v="5250000000"/>
    <s v="2160000"/>
    <s v=""/>
    <s v="00002"/>
    <s v=""/>
    <s v=""/>
    <s v=""/>
    <n v="-3.79"/>
    <x v="24"/>
  </r>
  <r>
    <s v="52500"/>
    <s v="100043581"/>
    <s v="305419"/>
    <s v="10000"/>
    <s v="10100"/>
    <s v="5250000000"/>
    <s v="2140000"/>
    <s v=""/>
    <s v="00002"/>
    <s v=""/>
    <s v=""/>
    <s v=""/>
    <n v="-145.47999999999999"/>
    <x v="23"/>
  </r>
  <r>
    <s v="52500"/>
    <s v="100043581"/>
    <s v="305419"/>
    <s v="10000"/>
    <s v="10100"/>
    <s v="5250000000"/>
    <s v="2140000"/>
    <s v=""/>
    <s v="00002"/>
    <s v=""/>
    <s v=""/>
    <s v=""/>
    <n v="-24.25"/>
    <x v="23"/>
  </r>
  <r>
    <s v="52500"/>
    <s v="100043581"/>
    <s v="305419"/>
    <s v="10000"/>
    <s v="10100"/>
    <s v="5250000000"/>
    <s v="2058000"/>
    <s v=""/>
    <s v="00002"/>
    <s v=""/>
    <s v=""/>
    <s v=""/>
    <n v="-22.71"/>
    <x v="22"/>
  </r>
  <r>
    <s v="52500"/>
    <s v="100043581"/>
    <s v="305419"/>
    <s v="10000"/>
    <s v="10100"/>
    <s v="5250000000"/>
    <s v="2058000"/>
    <s v=""/>
    <s v="00002"/>
    <s v=""/>
    <s v=""/>
    <s v=""/>
    <n v="-3.79"/>
    <x v="22"/>
  </r>
  <r>
    <s v="52500"/>
    <s v="100043581"/>
    <s v="305419"/>
    <s v="10000"/>
    <s v="10100"/>
    <s v="5250000000"/>
    <s v="2150000"/>
    <s v=""/>
    <s v="00002"/>
    <s v=""/>
    <s v=""/>
    <s v=""/>
    <n v="-74.73"/>
    <x v="30"/>
  </r>
  <r>
    <s v="52500"/>
    <s v="100043581"/>
    <s v="305419"/>
    <s v="10000"/>
    <s v="10100"/>
    <s v="5250000000"/>
    <s v="2150000"/>
    <s v=""/>
    <s v="00002"/>
    <s v=""/>
    <s v=""/>
    <s v=""/>
    <n v="-12.46"/>
    <x v="30"/>
  </r>
  <r>
    <s v="52500"/>
    <s v="100043581"/>
    <s v="305419"/>
    <s v="10000"/>
    <s v="10100"/>
    <s v="5250000000"/>
    <s v="1000000"/>
    <s v=""/>
    <s v="00002"/>
    <s v=""/>
    <s v=""/>
    <s v=""/>
    <n v="-1114.05"/>
    <x v="21"/>
  </r>
  <r>
    <s v="52500"/>
    <s v="100043581"/>
    <s v="305419"/>
    <s v="10000"/>
    <s v="10100"/>
    <s v="5250000000"/>
    <s v="1000000"/>
    <s v=""/>
    <s v="00002"/>
    <s v=""/>
    <s v=""/>
    <s v=""/>
    <n v="-185.66"/>
    <x v="21"/>
  </r>
  <r>
    <s v="52500"/>
    <s v="100043581"/>
    <s v="305419"/>
    <s v="10000"/>
    <s v="10100"/>
    <s v="5250000000"/>
    <s v="7100000"/>
    <s v=""/>
    <s v="00002"/>
    <s v=""/>
    <s v=""/>
    <s v=""/>
    <n v="1675.2"/>
    <x v="31"/>
  </r>
  <r>
    <s v="52500"/>
    <s v="100043581"/>
    <s v="305419"/>
    <s v="10000"/>
    <s v="10100"/>
    <s v="5250000000"/>
    <s v="7100000"/>
    <s v=""/>
    <s v="00002"/>
    <s v=""/>
    <s v=""/>
    <s v=""/>
    <n v="279.2"/>
    <x v="31"/>
  </r>
  <r>
    <s v="52500"/>
    <s v="100043581"/>
    <s v="305419"/>
    <s v="10000"/>
    <s v="10100"/>
    <s v="5250000000"/>
    <s v="7230000"/>
    <s v=""/>
    <s v="00002"/>
    <s v=""/>
    <s v=""/>
    <s v=""/>
    <n v="97.13"/>
    <x v="28"/>
  </r>
  <r>
    <s v="52500"/>
    <s v="100043581"/>
    <s v="305419"/>
    <s v="10000"/>
    <s v="10100"/>
    <s v="5250000000"/>
    <s v="7230000"/>
    <s v=""/>
    <s v="00002"/>
    <s v=""/>
    <s v=""/>
    <s v=""/>
    <n v="16.190000000000001"/>
    <x v="28"/>
  </r>
  <r>
    <s v="52500"/>
    <s v="100043581"/>
    <s v="305419"/>
    <s v="10000"/>
    <s v="10100"/>
    <s v="5250000000"/>
    <s v="7231000"/>
    <s v=""/>
    <s v="00002"/>
    <s v=""/>
    <s v=""/>
    <s v=""/>
    <n v="22.71"/>
    <x v="27"/>
  </r>
  <r>
    <s v="52500"/>
    <s v="100043581"/>
    <s v="305419"/>
    <s v="10000"/>
    <s v="10100"/>
    <s v="5250000000"/>
    <s v="7231000"/>
    <s v=""/>
    <s v="00002"/>
    <s v=""/>
    <s v=""/>
    <s v=""/>
    <n v="3.79"/>
    <x v="27"/>
  </r>
  <r>
    <s v="52500"/>
    <s v="100043581"/>
    <s v="305419"/>
    <s v="10000"/>
    <s v="10100"/>
    <s v="5250000000"/>
    <s v="7240000"/>
    <s v=""/>
    <s v="00002"/>
    <s v=""/>
    <s v=""/>
    <s v=""/>
    <n v="743.49"/>
    <x v="32"/>
  </r>
  <r>
    <s v="52500"/>
    <s v="100043581"/>
    <s v="305419"/>
    <s v="10000"/>
    <s v="10100"/>
    <s v="5250000000"/>
    <s v="7240000"/>
    <s v=""/>
    <s v="00002"/>
    <s v=""/>
    <s v=""/>
    <s v=""/>
    <n v="123.91"/>
    <x v="32"/>
  </r>
  <r>
    <s v="52500"/>
    <s v="100043581"/>
    <s v="305419"/>
    <s v="10000"/>
    <s v="10100"/>
    <s v="5250000000"/>
    <s v="7221000"/>
    <s v=""/>
    <s v="00002"/>
    <s v=""/>
    <s v=""/>
    <s v=""/>
    <n v="6.88"/>
    <x v="38"/>
  </r>
  <r>
    <s v="52500"/>
    <s v="100043581"/>
    <s v="305419"/>
    <s v="10000"/>
    <s v="10100"/>
    <s v="5250000000"/>
    <s v="7221000"/>
    <s v=""/>
    <s v="00002"/>
    <s v=""/>
    <s v=""/>
    <s v=""/>
    <n v="1.1499999999999999"/>
    <x v="38"/>
  </r>
  <r>
    <s v="52500"/>
    <s v="100043581"/>
    <s v="305419"/>
    <s v="10000"/>
    <s v="10100"/>
    <s v="5250000000"/>
    <s v="7269000"/>
    <s v=""/>
    <s v="00002"/>
    <s v=""/>
    <s v=""/>
    <s v=""/>
    <n v="110.56"/>
    <x v="39"/>
  </r>
  <r>
    <s v="52500"/>
    <s v="100043581"/>
    <s v="305419"/>
    <s v="10000"/>
    <s v="10100"/>
    <s v="5250000000"/>
    <s v="7269000"/>
    <s v=""/>
    <s v="00002"/>
    <s v=""/>
    <s v=""/>
    <s v=""/>
    <n v="18.43"/>
    <x v="39"/>
  </r>
  <r>
    <s v="52500"/>
    <s v="100043581"/>
    <s v="305419"/>
    <s v="10000"/>
    <s v="10100"/>
    <s v="5250000000"/>
    <s v="7269000"/>
    <s v=""/>
    <s v="00002"/>
    <s v=""/>
    <s v=""/>
    <s v=""/>
    <n v="20.100000000000001"/>
    <x v="39"/>
  </r>
  <r>
    <s v="52500"/>
    <s v="100043581"/>
    <s v="305419"/>
    <s v="10000"/>
    <s v="10100"/>
    <s v="5250000000"/>
    <s v="7269000"/>
    <s v=""/>
    <s v="00002"/>
    <s v=""/>
    <s v=""/>
    <s v=""/>
    <n v="3.35"/>
    <x v="39"/>
  </r>
  <r>
    <s v="52500"/>
    <s v="100043581"/>
    <s v="305419"/>
    <s v="10000"/>
    <s v="10100"/>
    <s v="5250000000"/>
    <s v="2155000"/>
    <s v=""/>
    <s v="00002"/>
    <s v=""/>
    <s v=""/>
    <s v=""/>
    <n v="-2.0299999999999998"/>
    <x v="45"/>
  </r>
  <r>
    <s v="52500"/>
    <s v="100043581"/>
    <s v="305419"/>
    <s v="10000"/>
    <s v="10100"/>
    <s v="5250000000"/>
    <s v="2155000"/>
    <s v=""/>
    <s v="00002"/>
    <s v=""/>
    <s v=""/>
    <s v=""/>
    <n v="-0.34"/>
    <x v="45"/>
  </r>
  <r>
    <s v="52500"/>
    <s v="100043581"/>
    <s v="305419"/>
    <s v="10000"/>
    <s v="10100"/>
    <s v="5250000000"/>
    <s v="2130000"/>
    <s v=""/>
    <s v="00002"/>
    <s v=""/>
    <s v=""/>
    <s v=""/>
    <n v="-93"/>
    <x v="42"/>
  </r>
  <r>
    <s v="52500"/>
    <s v="100068060"/>
    <s v="337043"/>
    <s v="10000"/>
    <s v="10100"/>
    <s v="5250000000"/>
    <s v="7250000"/>
    <s v=""/>
    <s v="00002"/>
    <s v=""/>
    <s v=""/>
    <s v=""/>
    <n v="0.73"/>
    <x v="37"/>
  </r>
  <r>
    <s v="52500"/>
    <s v="100068060"/>
    <s v="337043"/>
    <s v="10000"/>
    <s v="10100"/>
    <s v="5250000000"/>
    <s v="7250000"/>
    <s v=""/>
    <s v="00002"/>
    <s v=""/>
    <s v=""/>
    <s v=""/>
    <n v="0.12"/>
    <x v="37"/>
  </r>
  <r>
    <s v="52500"/>
    <s v="100068060"/>
    <s v="337043"/>
    <s v="10000"/>
    <s v="10100"/>
    <s v="5250000000"/>
    <s v="7269000"/>
    <s v=""/>
    <s v="00002"/>
    <s v=""/>
    <s v=""/>
    <s v=""/>
    <n v="141.43"/>
    <x v="39"/>
  </r>
  <r>
    <s v="52500"/>
    <s v="100068060"/>
    <s v="337043"/>
    <s v="10000"/>
    <s v="10100"/>
    <s v="5250000000"/>
    <s v="7269000"/>
    <s v=""/>
    <s v="00002"/>
    <s v=""/>
    <s v=""/>
    <s v=""/>
    <n v="23.57"/>
    <x v="39"/>
  </r>
  <r>
    <s v="52500"/>
    <s v="100068060"/>
    <s v="337043"/>
    <s v="10000"/>
    <s v="10100"/>
    <s v="5250000000"/>
    <s v="7269000"/>
    <s v=""/>
    <s v="00002"/>
    <s v=""/>
    <s v=""/>
    <s v=""/>
    <n v="25.71"/>
    <x v="39"/>
  </r>
  <r>
    <s v="52500"/>
    <s v="100068060"/>
    <s v="337043"/>
    <s v="10000"/>
    <s v="10100"/>
    <s v="5250000000"/>
    <s v="7269000"/>
    <s v=""/>
    <s v="00002"/>
    <s v=""/>
    <s v=""/>
    <s v=""/>
    <n v="4.29"/>
    <x v="39"/>
  </r>
  <r>
    <s v="52500"/>
    <s v="100068060"/>
    <s v="337043"/>
    <s v="10000"/>
    <s v="10100"/>
    <s v="5250000000"/>
    <s v="2100000"/>
    <s v=""/>
    <s v="00002"/>
    <s v=""/>
    <s v=""/>
    <s v=""/>
    <n v="-17.14"/>
    <x v="36"/>
  </r>
  <r>
    <s v="52500"/>
    <s v="100068060"/>
    <s v="337043"/>
    <s v="10000"/>
    <s v="10100"/>
    <s v="5250000000"/>
    <s v="2100000"/>
    <s v=""/>
    <s v="00002"/>
    <s v=""/>
    <s v=""/>
    <s v=""/>
    <n v="-2.86"/>
    <x v="36"/>
  </r>
  <r>
    <s v="52500"/>
    <s v="100068060"/>
    <s v="337043"/>
    <s v="10000"/>
    <s v="10100"/>
    <s v="5250000000"/>
    <s v="2125000"/>
    <s v=""/>
    <s v="00002"/>
    <s v=""/>
    <s v=""/>
    <s v=""/>
    <n v="-1.1100000000000001"/>
    <x v="40"/>
  </r>
  <r>
    <s v="52500"/>
    <s v="100068060"/>
    <s v="337043"/>
    <s v="10000"/>
    <s v="10100"/>
    <s v="5250000000"/>
    <s v="2125000"/>
    <s v=""/>
    <s v="00002"/>
    <s v=""/>
    <s v=""/>
    <s v=""/>
    <n v="-0.19"/>
    <x v="40"/>
  </r>
  <r>
    <s v="52500"/>
    <s v="100068060"/>
    <s v="337043"/>
    <s v="10000"/>
    <s v="10100"/>
    <s v="5250000000"/>
    <s v="2105000"/>
    <s v=""/>
    <s v="00002"/>
    <s v=""/>
    <s v=""/>
    <s v=""/>
    <n v="-141.43"/>
    <x v="41"/>
  </r>
  <r>
    <s v="52500"/>
    <s v="100068060"/>
    <s v="337043"/>
    <s v="10000"/>
    <s v="10100"/>
    <s v="5250000000"/>
    <s v="2105000"/>
    <s v=""/>
    <s v="00002"/>
    <s v=""/>
    <s v=""/>
    <s v=""/>
    <n v="-23.57"/>
    <x v="41"/>
  </r>
  <r>
    <s v="52500"/>
    <s v="100068060"/>
    <s v="337043"/>
    <s v="10000"/>
    <s v="10100"/>
    <s v="5250000000"/>
    <s v="2055000"/>
    <s v=""/>
    <s v="00002"/>
    <s v=""/>
    <s v=""/>
    <s v=""/>
    <n v="-0.73"/>
    <x v="44"/>
  </r>
  <r>
    <s v="52500"/>
    <s v="100068060"/>
    <s v="337043"/>
    <s v="10000"/>
    <s v="10100"/>
    <s v="5250000000"/>
    <s v="7100000"/>
    <s v=""/>
    <s v="00002"/>
    <s v=""/>
    <s v=""/>
    <s v=""/>
    <n v="2142.86"/>
    <x v="31"/>
  </r>
  <r>
    <s v="52500"/>
    <s v="100068060"/>
    <s v="337043"/>
    <s v="10000"/>
    <s v="10100"/>
    <s v="5250000000"/>
    <s v="7100000"/>
    <s v=""/>
    <s v="00002"/>
    <s v=""/>
    <s v=""/>
    <s v=""/>
    <n v="357.14"/>
    <x v="31"/>
  </r>
  <r>
    <s v="52500"/>
    <s v="100068060"/>
    <s v="337043"/>
    <s v="10000"/>
    <s v="10100"/>
    <s v="5250000000"/>
    <s v="7230000"/>
    <s v=""/>
    <s v="00002"/>
    <s v=""/>
    <s v=""/>
    <s v=""/>
    <n v="132.81"/>
    <x v="28"/>
  </r>
  <r>
    <s v="52500"/>
    <s v="100068060"/>
    <s v="337043"/>
    <s v="10000"/>
    <s v="10100"/>
    <s v="5250000000"/>
    <s v="7230000"/>
    <s v=""/>
    <s v="00002"/>
    <s v=""/>
    <s v=""/>
    <s v=""/>
    <n v="22.13"/>
    <x v="28"/>
  </r>
  <r>
    <s v="52500"/>
    <s v="100068060"/>
    <s v="337043"/>
    <s v="10000"/>
    <s v="10100"/>
    <s v="5250000000"/>
    <s v="7231000"/>
    <s v=""/>
    <s v="00002"/>
    <s v=""/>
    <s v=""/>
    <s v=""/>
    <n v="31.06"/>
    <x v="27"/>
  </r>
  <r>
    <s v="52500"/>
    <s v="100068060"/>
    <s v="337043"/>
    <s v="10000"/>
    <s v="10100"/>
    <s v="5250000000"/>
    <s v="7231000"/>
    <s v=""/>
    <s v="00002"/>
    <s v=""/>
    <s v=""/>
    <s v=""/>
    <n v="5.18"/>
    <x v="27"/>
  </r>
  <r>
    <s v="52500"/>
    <s v="100068060"/>
    <s v="337043"/>
    <s v="10000"/>
    <s v="10100"/>
    <s v="5250000000"/>
    <s v="2055000"/>
    <s v=""/>
    <s v="00002"/>
    <s v=""/>
    <s v=""/>
    <s v=""/>
    <n v="-0.12"/>
    <x v="44"/>
  </r>
  <r>
    <s v="52500"/>
    <s v="100068060"/>
    <s v="337043"/>
    <s v="10000"/>
    <s v="10100"/>
    <s v="5250000000"/>
    <s v="2052000"/>
    <s v=""/>
    <s v="00002"/>
    <s v=""/>
    <s v=""/>
    <s v=""/>
    <n v="-141.43"/>
    <x v="35"/>
  </r>
  <r>
    <s v="52500"/>
    <s v="100068060"/>
    <s v="337043"/>
    <s v="10000"/>
    <s v="10100"/>
    <s v="5250000000"/>
    <s v="2052000"/>
    <s v=""/>
    <s v="00002"/>
    <s v=""/>
    <s v=""/>
    <s v=""/>
    <n v="-23.57"/>
    <x v="35"/>
  </r>
  <r>
    <s v="52500"/>
    <s v="100068060"/>
    <s v="337043"/>
    <s v="10000"/>
    <s v="10100"/>
    <s v="5250000000"/>
    <s v="2100000"/>
    <s v=""/>
    <s v="00002"/>
    <s v=""/>
    <s v=""/>
    <s v=""/>
    <n v="-25.71"/>
    <x v="36"/>
  </r>
  <r>
    <s v="52500"/>
    <s v="100068060"/>
    <s v="337043"/>
    <s v="10000"/>
    <s v="10100"/>
    <s v="5250000000"/>
    <s v="2100000"/>
    <s v=""/>
    <s v="00002"/>
    <s v=""/>
    <s v=""/>
    <s v=""/>
    <n v="-4.29"/>
    <x v="36"/>
  </r>
  <r>
    <s v="52500"/>
    <s v="100068060"/>
    <s v="337043"/>
    <s v="10000"/>
    <s v="10100"/>
    <s v="5250000000"/>
    <s v="2110000"/>
    <s v=""/>
    <s v="00002"/>
    <s v=""/>
    <s v=""/>
    <s v=""/>
    <n v="-132.81"/>
    <x v="26"/>
  </r>
  <r>
    <s v="52500"/>
    <s v="100068060"/>
    <s v="337043"/>
    <s v="10000"/>
    <s v="10100"/>
    <s v="5250000000"/>
    <s v="2110000"/>
    <s v=""/>
    <s v="00002"/>
    <s v=""/>
    <s v=""/>
    <s v=""/>
    <n v="-22.13"/>
    <x v="26"/>
  </r>
  <r>
    <s v="52500"/>
    <s v="100068060"/>
    <s v="337043"/>
    <s v="10000"/>
    <s v="10100"/>
    <s v="5250000000"/>
    <s v="2053000"/>
    <s v=""/>
    <s v="00002"/>
    <s v=""/>
    <s v=""/>
    <s v=""/>
    <n v="-132.81"/>
    <x v="25"/>
  </r>
  <r>
    <s v="52500"/>
    <s v="100068060"/>
    <s v="337043"/>
    <s v="10000"/>
    <s v="10100"/>
    <s v="5250000000"/>
    <s v="2053000"/>
    <s v=""/>
    <s v="00002"/>
    <s v=""/>
    <s v=""/>
    <s v=""/>
    <n v="-22.13"/>
    <x v="25"/>
  </r>
  <r>
    <s v="52500"/>
    <s v="100068060"/>
    <s v="337043"/>
    <s v="10000"/>
    <s v="10100"/>
    <s v="5250000000"/>
    <s v="2160000"/>
    <s v=""/>
    <s v="00002"/>
    <s v=""/>
    <s v=""/>
    <s v=""/>
    <n v="-31.06"/>
    <x v="24"/>
  </r>
  <r>
    <s v="52500"/>
    <s v="100068060"/>
    <s v="337043"/>
    <s v="10000"/>
    <s v="10100"/>
    <s v="5250000000"/>
    <s v="2160000"/>
    <s v=""/>
    <s v="00002"/>
    <s v=""/>
    <s v=""/>
    <s v=""/>
    <n v="-5.18"/>
    <x v="24"/>
  </r>
  <r>
    <s v="52500"/>
    <s v="100068060"/>
    <s v="337043"/>
    <s v="10000"/>
    <s v="10100"/>
    <s v="5250000000"/>
    <s v="2140000"/>
    <s v=""/>
    <s v="00002"/>
    <s v=""/>
    <s v=""/>
    <s v=""/>
    <n v="-309.57"/>
    <x v="23"/>
  </r>
  <r>
    <s v="52500"/>
    <s v="100068060"/>
    <s v="337043"/>
    <s v="10000"/>
    <s v="10100"/>
    <s v="5250000000"/>
    <s v="2140000"/>
    <s v=""/>
    <s v="00002"/>
    <s v=""/>
    <s v=""/>
    <s v=""/>
    <n v="-51.59"/>
    <x v="23"/>
  </r>
  <r>
    <s v="52500"/>
    <s v="100068060"/>
    <s v="337043"/>
    <s v="10000"/>
    <s v="10100"/>
    <s v="5250000000"/>
    <s v="2058000"/>
    <s v=""/>
    <s v="00002"/>
    <s v=""/>
    <s v=""/>
    <s v=""/>
    <n v="-31.06"/>
    <x v="22"/>
  </r>
  <r>
    <s v="52500"/>
    <s v="100068060"/>
    <s v="337043"/>
    <s v="10000"/>
    <s v="10100"/>
    <s v="5250000000"/>
    <s v="2058000"/>
    <s v=""/>
    <s v="00002"/>
    <s v=""/>
    <s v=""/>
    <s v=""/>
    <n v="-5.18"/>
    <x v="22"/>
  </r>
  <r>
    <s v="52500"/>
    <s v="100068060"/>
    <s v="337043"/>
    <s v="10000"/>
    <s v="10100"/>
    <s v="5250000000"/>
    <s v="2150000"/>
    <s v=""/>
    <s v="00002"/>
    <s v=""/>
    <s v=""/>
    <s v=""/>
    <n v="-114.45"/>
    <x v="30"/>
  </r>
  <r>
    <s v="52500"/>
    <s v="100068060"/>
    <s v="337043"/>
    <s v="10000"/>
    <s v="10100"/>
    <s v="5250000000"/>
    <s v="2150000"/>
    <s v=""/>
    <s v="00002"/>
    <s v=""/>
    <s v=""/>
    <s v=""/>
    <n v="-19.07"/>
    <x v="30"/>
  </r>
  <r>
    <s v="52500"/>
    <s v="100068060"/>
    <s v="337043"/>
    <s v="10000"/>
    <s v="10100"/>
    <s v="5250000000"/>
    <s v="1000000"/>
    <s v=""/>
    <s v="00002"/>
    <s v=""/>
    <s v=""/>
    <s v=""/>
    <n v="-1395.29"/>
    <x v="21"/>
  </r>
  <r>
    <s v="52500"/>
    <s v="100068060"/>
    <s v="337043"/>
    <s v="10000"/>
    <s v="10100"/>
    <s v="5250000000"/>
    <s v="1000000"/>
    <s v=""/>
    <s v="00002"/>
    <s v=""/>
    <s v=""/>
    <s v=""/>
    <n v="-232.55"/>
    <x v="21"/>
  </r>
  <r>
    <s v="52500"/>
    <s v="100052905"/>
    <s v="315310"/>
    <s v="10000"/>
    <s v="10100"/>
    <s v="5250000000"/>
    <s v="7100000"/>
    <s v=""/>
    <s v="00002"/>
    <s v=""/>
    <s v=""/>
    <s v=""/>
    <n v="371.36"/>
    <x v="31"/>
  </r>
  <r>
    <s v="52500"/>
    <s v="100052905"/>
    <s v="315310"/>
    <s v="10000"/>
    <s v="10100"/>
    <s v="5250000000"/>
    <s v="7100000"/>
    <s v=""/>
    <s v="00002"/>
    <s v=""/>
    <s v=""/>
    <s v=""/>
    <n v="2811.73"/>
    <x v="31"/>
  </r>
  <r>
    <s v="52500"/>
    <s v="100052905"/>
    <s v="315310"/>
    <s v="10000"/>
    <s v="10100"/>
    <s v="5250000000"/>
    <s v="7100000"/>
    <s v=""/>
    <s v="00002"/>
    <s v=""/>
    <s v=""/>
    <s v=""/>
    <n v="530.51"/>
    <x v="31"/>
  </r>
  <r>
    <s v="52500"/>
    <s v="100052905"/>
    <s v="315310"/>
    <s v="10000"/>
    <s v="10100"/>
    <s v="5250000000"/>
    <s v="7230000"/>
    <s v=""/>
    <s v="00002"/>
    <s v=""/>
    <s v=""/>
    <s v=""/>
    <n v="189.88"/>
    <x v="28"/>
  </r>
  <r>
    <s v="52500"/>
    <s v="100052905"/>
    <s v="315310"/>
    <s v="10000"/>
    <s v="10100"/>
    <s v="5250000000"/>
    <s v="7230000"/>
    <s v=""/>
    <s v="00002"/>
    <s v=""/>
    <s v=""/>
    <s v=""/>
    <n v="31.65"/>
    <x v="28"/>
  </r>
  <r>
    <s v="52500"/>
    <s v="100052905"/>
    <s v="315310"/>
    <s v="10000"/>
    <s v="10100"/>
    <s v="5250000000"/>
    <s v="7231000"/>
    <s v=""/>
    <s v="00002"/>
    <s v=""/>
    <s v=""/>
    <s v=""/>
    <n v="44.41"/>
    <x v="27"/>
  </r>
  <r>
    <s v="52500"/>
    <s v="100052905"/>
    <s v="315310"/>
    <s v="10000"/>
    <s v="10100"/>
    <s v="5250000000"/>
    <s v="7231000"/>
    <s v=""/>
    <s v="00002"/>
    <s v=""/>
    <s v=""/>
    <s v=""/>
    <n v="7.4"/>
    <x v="27"/>
  </r>
  <r>
    <s v="52500"/>
    <s v="100052905"/>
    <s v="315310"/>
    <s v="10000"/>
    <s v="10100"/>
    <s v="5250000000"/>
    <s v="7240000"/>
    <s v=""/>
    <s v="00002"/>
    <s v=""/>
    <s v=""/>
    <s v=""/>
    <n v="237.64"/>
    <x v="32"/>
  </r>
  <r>
    <s v="52500"/>
    <s v="100052905"/>
    <s v="315310"/>
    <s v="10000"/>
    <s v="10100"/>
    <s v="5250000000"/>
    <s v="7240000"/>
    <s v=""/>
    <s v="00002"/>
    <s v=""/>
    <s v=""/>
    <s v=""/>
    <n v="39.61"/>
    <x v="32"/>
  </r>
  <r>
    <s v="52500"/>
    <s v="100052905"/>
    <s v="315310"/>
    <s v="10000"/>
    <s v="10100"/>
    <s v="5250000000"/>
    <s v="7269000"/>
    <s v=""/>
    <s v="00002"/>
    <s v=""/>
    <s v=""/>
    <s v=""/>
    <n v="210.09"/>
    <x v="39"/>
  </r>
  <r>
    <s v="52500"/>
    <s v="100052905"/>
    <s v="315310"/>
    <s v="10000"/>
    <s v="10100"/>
    <s v="5250000000"/>
    <s v="7269000"/>
    <s v=""/>
    <s v="00002"/>
    <s v=""/>
    <s v=""/>
    <s v=""/>
    <n v="35.01"/>
    <x v="39"/>
  </r>
  <r>
    <s v="52500"/>
    <s v="100052905"/>
    <s v="315310"/>
    <s v="10000"/>
    <s v="10100"/>
    <s v="5250000000"/>
    <s v="2150000"/>
    <s v=""/>
    <s v="00002"/>
    <s v=""/>
    <s v=""/>
    <s v=""/>
    <n v="-26.85"/>
    <x v="30"/>
  </r>
  <r>
    <s v="52500"/>
    <s v="100052905"/>
    <s v="315310"/>
    <s v="10000"/>
    <s v="10100"/>
    <s v="5250000000"/>
    <s v="1000000"/>
    <s v=""/>
    <s v="00002"/>
    <s v=""/>
    <s v=""/>
    <s v=""/>
    <n v="-1676.63"/>
    <x v="21"/>
  </r>
  <r>
    <s v="52500"/>
    <s v="100052905"/>
    <s v="315310"/>
    <s v="10000"/>
    <s v="10100"/>
    <s v="5250000000"/>
    <s v="1000000"/>
    <s v=""/>
    <s v="00002"/>
    <s v=""/>
    <s v=""/>
    <s v=""/>
    <n v="-279.43"/>
    <x v="21"/>
  </r>
  <r>
    <s v="52500"/>
    <s v="100052905"/>
    <s v="315310"/>
    <s v="10000"/>
    <s v="10100"/>
    <s v="5250000000"/>
    <s v="2110000"/>
    <s v=""/>
    <s v="00002"/>
    <s v=""/>
    <s v=""/>
    <s v=""/>
    <n v="-189.88"/>
    <x v="26"/>
  </r>
  <r>
    <s v="52500"/>
    <s v="100052905"/>
    <s v="315310"/>
    <s v="10000"/>
    <s v="10100"/>
    <s v="5250000000"/>
    <s v="2110000"/>
    <s v=""/>
    <s v="00002"/>
    <s v=""/>
    <s v=""/>
    <s v=""/>
    <n v="-31.65"/>
    <x v="26"/>
  </r>
  <r>
    <s v="52500"/>
    <s v="100052905"/>
    <s v="315310"/>
    <s v="10000"/>
    <s v="10100"/>
    <s v="5250000000"/>
    <s v="2053000"/>
    <s v=""/>
    <s v="00002"/>
    <s v=""/>
    <s v=""/>
    <s v=""/>
    <n v="-189.88"/>
    <x v="25"/>
  </r>
  <r>
    <s v="52500"/>
    <s v="100052905"/>
    <s v="315310"/>
    <s v="10000"/>
    <s v="10100"/>
    <s v="5250000000"/>
    <s v="2053000"/>
    <s v=""/>
    <s v="00002"/>
    <s v=""/>
    <s v=""/>
    <s v=""/>
    <n v="-31.65"/>
    <x v="25"/>
  </r>
  <r>
    <s v="52500"/>
    <s v="100052905"/>
    <s v="315310"/>
    <s v="10000"/>
    <s v="10100"/>
    <s v="5250000000"/>
    <s v="2160000"/>
    <s v=""/>
    <s v="00002"/>
    <s v=""/>
    <s v=""/>
    <s v=""/>
    <n v="-44.41"/>
    <x v="24"/>
  </r>
  <r>
    <s v="52500"/>
    <s v="100052905"/>
    <s v="315310"/>
    <s v="10000"/>
    <s v="10100"/>
    <s v="5250000000"/>
    <s v="2160000"/>
    <s v=""/>
    <s v="00002"/>
    <s v=""/>
    <s v=""/>
    <s v=""/>
    <n v="-7.4"/>
    <x v="24"/>
  </r>
  <r>
    <s v="52500"/>
    <s v="100052905"/>
    <s v="315310"/>
    <s v="10000"/>
    <s v="10100"/>
    <s v="5250000000"/>
    <s v="2140000"/>
    <s v=""/>
    <s v="00002"/>
    <s v=""/>
    <s v=""/>
    <s v=""/>
    <n v="-523.36"/>
    <x v="23"/>
  </r>
  <r>
    <s v="52500"/>
    <s v="100052905"/>
    <s v="315310"/>
    <s v="10000"/>
    <s v="10100"/>
    <s v="5250000000"/>
    <s v="2140000"/>
    <s v=""/>
    <s v="00002"/>
    <s v=""/>
    <s v=""/>
    <s v=""/>
    <n v="-87.23"/>
    <x v="23"/>
  </r>
  <r>
    <s v="52500"/>
    <s v="100052905"/>
    <s v="315310"/>
    <s v="10000"/>
    <s v="10100"/>
    <s v="5250000000"/>
    <s v="2058000"/>
    <s v=""/>
    <s v="00002"/>
    <s v=""/>
    <s v=""/>
    <s v=""/>
    <n v="-44.41"/>
    <x v="22"/>
  </r>
  <r>
    <s v="52500"/>
    <s v="100052905"/>
    <s v="315310"/>
    <s v="10000"/>
    <s v="10100"/>
    <s v="5250000000"/>
    <s v="7269000"/>
    <s v=""/>
    <s v="00002"/>
    <s v=""/>
    <s v=""/>
    <s v=""/>
    <n v="38.19"/>
    <x v="39"/>
  </r>
  <r>
    <s v="52500"/>
    <s v="100052905"/>
    <s v="315310"/>
    <s v="10000"/>
    <s v="10100"/>
    <s v="5250000000"/>
    <s v="7269000"/>
    <s v=""/>
    <s v="00002"/>
    <s v=""/>
    <s v=""/>
    <s v=""/>
    <n v="6.37"/>
    <x v="39"/>
  </r>
  <r>
    <s v="52500"/>
    <s v="100052905"/>
    <s v="315310"/>
    <s v="10000"/>
    <s v="10100"/>
    <s v="5250000000"/>
    <s v="2100000"/>
    <s v=""/>
    <s v="00002"/>
    <s v=""/>
    <s v=""/>
    <s v=""/>
    <n v="-128.57"/>
    <x v="36"/>
  </r>
  <r>
    <s v="52500"/>
    <s v="100052905"/>
    <s v="315310"/>
    <s v="10000"/>
    <s v="10100"/>
    <s v="5250000000"/>
    <s v="2100000"/>
    <s v=""/>
    <s v="00002"/>
    <s v=""/>
    <s v=""/>
    <s v=""/>
    <n v="-21.43"/>
    <x v="36"/>
  </r>
  <r>
    <s v="52500"/>
    <s v="100052905"/>
    <s v="315310"/>
    <s v="10000"/>
    <s v="10100"/>
    <s v="5250000000"/>
    <s v="2100000"/>
    <s v=""/>
    <s v="00002"/>
    <s v=""/>
    <s v=""/>
    <s v=""/>
    <n v="-128.57"/>
    <x v="36"/>
  </r>
  <r>
    <s v="52500"/>
    <s v="100052905"/>
    <s v="315310"/>
    <s v="10000"/>
    <s v="10100"/>
    <s v="5250000000"/>
    <s v="2100000"/>
    <s v=""/>
    <s v="00002"/>
    <s v=""/>
    <s v=""/>
    <s v=""/>
    <n v="-21.43"/>
    <x v="36"/>
  </r>
  <r>
    <s v="52500"/>
    <s v="100052905"/>
    <s v="315310"/>
    <s v="10000"/>
    <s v="10100"/>
    <s v="5250000000"/>
    <s v="2105000"/>
    <s v=""/>
    <s v="00002"/>
    <s v=""/>
    <s v=""/>
    <s v=""/>
    <n v="-210.09"/>
    <x v="41"/>
  </r>
  <r>
    <s v="52500"/>
    <s v="100052905"/>
    <s v="315310"/>
    <s v="10000"/>
    <s v="10100"/>
    <s v="5250000000"/>
    <s v="2105000"/>
    <s v=""/>
    <s v="00002"/>
    <s v=""/>
    <s v=""/>
    <s v=""/>
    <n v="-35.01"/>
    <x v="41"/>
  </r>
  <r>
    <s v="52500"/>
    <s v="100052905"/>
    <s v="315310"/>
    <s v="10000"/>
    <s v="10100"/>
    <s v="5250000000"/>
    <s v="2130000"/>
    <s v=""/>
    <s v="00002"/>
    <s v=""/>
    <s v=""/>
    <s v=""/>
    <n v="-36.86"/>
    <x v="42"/>
  </r>
  <r>
    <s v="52500"/>
    <s v="100052905"/>
    <s v="315310"/>
    <s v="10000"/>
    <s v="10100"/>
    <s v="5250000000"/>
    <s v="2130000"/>
    <s v=""/>
    <s v="00002"/>
    <s v=""/>
    <s v=""/>
    <s v=""/>
    <n v="-6.14"/>
    <x v="42"/>
  </r>
  <r>
    <s v="52500"/>
    <s v="100052905"/>
    <s v="315310"/>
    <s v="10000"/>
    <s v="10100"/>
    <s v="5250000000"/>
    <s v="2190000"/>
    <s v=""/>
    <s v="00002"/>
    <s v=""/>
    <s v=""/>
    <s v=""/>
    <n v="-17.71"/>
    <x v="43"/>
  </r>
  <r>
    <s v="52500"/>
    <s v="100052905"/>
    <s v="315310"/>
    <s v="10000"/>
    <s v="10100"/>
    <s v="5250000000"/>
    <s v="2190000"/>
    <s v=""/>
    <s v="00002"/>
    <s v=""/>
    <s v=""/>
    <s v=""/>
    <n v="-2.95"/>
    <x v="43"/>
  </r>
  <r>
    <s v="52500"/>
    <s v="100052905"/>
    <s v="315310"/>
    <s v="10000"/>
    <s v="10100"/>
    <s v="5250000000"/>
    <s v="2100000"/>
    <s v=""/>
    <s v="00002"/>
    <s v=""/>
    <s v=""/>
    <s v=""/>
    <n v="-65.930000000000007"/>
    <x v="36"/>
  </r>
  <r>
    <s v="52500"/>
    <s v="100052905"/>
    <s v="315310"/>
    <s v="10000"/>
    <s v="10100"/>
    <s v="5250000000"/>
    <s v="2100000"/>
    <s v=""/>
    <s v="00002"/>
    <s v=""/>
    <s v=""/>
    <s v=""/>
    <n v="-10.99"/>
    <x v="36"/>
  </r>
  <r>
    <s v="52500"/>
    <s v="100052905"/>
    <s v="315310"/>
    <s v="10000"/>
    <s v="10100"/>
    <s v="5250000000"/>
    <s v="2056000"/>
    <s v=""/>
    <s v="00002"/>
    <s v=""/>
    <s v=""/>
    <s v=""/>
    <n v="-237.64"/>
    <x v="34"/>
  </r>
  <r>
    <s v="52500"/>
    <s v="100052905"/>
    <s v="315310"/>
    <s v="10000"/>
    <s v="10100"/>
    <s v="5250000000"/>
    <s v="2056000"/>
    <s v=""/>
    <s v="00002"/>
    <s v=""/>
    <s v=""/>
    <s v=""/>
    <n v="-39.61"/>
    <x v="34"/>
  </r>
  <r>
    <s v="52500"/>
    <s v="100052905"/>
    <s v="315310"/>
    <s v="10000"/>
    <s v="10100"/>
    <s v="5250000000"/>
    <s v="2052000"/>
    <s v=""/>
    <s v="00002"/>
    <s v=""/>
    <s v=""/>
    <s v=""/>
    <n v="-210.09"/>
    <x v="35"/>
  </r>
  <r>
    <s v="52500"/>
    <s v="100052905"/>
    <s v="315310"/>
    <s v="10000"/>
    <s v="10100"/>
    <s v="5250000000"/>
    <s v="2052000"/>
    <s v=""/>
    <s v="00002"/>
    <s v=""/>
    <s v=""/>
    <s v=""/>
    <n v="-35.01"/>
    <x v="35"/>
  </r>
  <r>
    <s v="52500"/>
    <s v="100052905"/>
    <s v="315310"/>
    <s v="10000"/>
    <s v="10100"/>
    <s v="5250000000"/>
    <s v="2100000"/>
    <s v=""/>
    <s v="00002"/>
    <s v=""/>
    <s v=""/>
    <s v=""/>
    <n v="-38.19"/>
    <x v="36"/>
  </r>
  <r>
    <s v="52500"/>
    <s v="100052905"/>
    <s v="315310"/>
    <s v="10000"/>
    <s v="10100"/>
    <s v="5250000000"/>
    <s v="2100000"/>
    <s v=""/>
    <s v="00002"/>
    <s v=""/>
    <s v=""/>
    <s v=""/>
    <n v="-6.37"/>
    <x v="36"/>
  </r>
  <r>
    <s v="52500"/>
    <s v="100052905"/>
    <s v="315310"/>
    <s v="10000"/>
    <s v="10100"/>
    <s v="5250000000"/>
    <s v="2058000"/>
    <s v=""/>
    <s v="00002"/>
    <s v=""/>
    <s v=""/>
    <s v=""/>
    <n v="-7.4"/>
    <x v="22"/>
  </r>
  <r>
    <s v="52500"/>
    <s v="100052905"/>
    <s v="315310"/>
    <s v="10000"/>
    <s v="10100"/>
    <s v="5250000000"/>
    <s v="2150000"/>
    <s v=""/>
    <s v="00002"/>
    <s v=""/>
    <s v=""/>
    <s v=""/>
    <n v="-161.08000000000001"/>
    <x v="30"/>
  </r>
  <r>
    <s v="52500"/>
    <s v="100039583"/>
    <s v="301012"/>
    <s v="10000"/>
    <s v="10100"/>
    <s v="5250000000"/>
    <s v="2190000"/>
    <s v=""/>
    <s v="00002"/>
    <s v=""/>
    <s v=""/>
    <s v=""/>
    <n v="-2.95"/>
    <x v="43"/>
  </r>
  <r>
    <s v="52500"/>
    <s v="100039583"/>
    <s v="301012"/>
    <s v="10000"/>
    <s v="10100"/>
    <s v="5250000000"/>
    <s v="2100000"/>
    <s v=""/>
    <s v="00002"/>
    <s v=""/>
    <s v=""/>
    <s v=""/>
    <n v="-8.48"/>
    <x v="36"/>
  </r>
  <r>
    <s v="52500"/>
    <s v="100039583"/>
    <s v="301012"/>
    <s v="10000"/>
    <s v="10100"/>
    <s v="5250000000"/>
    <s v="2100000"/>
    <s v=""/>
    <s v="00002"/>
    <s v=""/>
    <s v=""/>
    <s v=""/>
    <n v="-1.41"/>
    <x v="36"/>
  </r>
  <r>
    <s v="52500"/>
    <s v="100039583"/>
    <s v="301012"/>
    <s v="10000"/>
    <s v="10100"/>
    <s v="5250000000"/>
    <s v="2052000"/>
    <s v=""/>
    <s v="00002"/>
    <s v=""/>
    <s v=""/>
    <s v=""/>
    <n v="-195.83"/>
    <x v="35"/>
  </r>
  <r>
    <s v="52500"/>
    <s v="100039583"/>
    <s v="301012"/>
    <s v="10000"/>
    <s v="10100"/>
    <s v="5250000000"/>
    <s v="2052000"/>
    <s v=""/>
    <s v="00002"/>
    <s v=""/>
    <s v=""/>
    <s v=""/>
    <n v="-32.64"/>
    <x v="35"/>
  </r>
  <r>
    <s v="52500"/>
    <s v="100039583"/>
    <s v="301012"/>
    <s v="10000"/>
    <s v="10100"/>
    <s v="5250000000"/>
    <s v="2100000"/>
    <s v=""/>
    <s v="00002"/>
    <s v=""/>
    <s v=""/>
    <s v=""/>
    <n v="-35.61"/>
    <x v="36"/>
  </r>
  <r>
    <s v="52500"/>
    <s v="100039583"/>
    <s v="301012"/>
    <s v="10000"/>
    <s v="10100"/>
    <s v="5250000000"/>
    <s v="2100000"/>
    <s v=""/>
    <s v="00002"/>
    <s v=""/>
    <s v=""/>
    <s v=""/>
    <n v="-5.93"/>
    <x v="36"/>
  </r>
  <r>
    <s v="52500"/>
    <s v="100039583"/>
    <s v="301012"/>
    <s v="10000"/>
    <s v="10100"/>
    <s v="5250000000"/>
    <s v="2110000"/>
    <s v=""/>
    <s v="00002"/>
    <s v=""/>
    <s v=""/>
    <s v=""/>
    <n v="-182.33"/>
    <x v="26"/>
  </r>
  <r>
    <s v="52500"/>
    <s v="100039583"/>
    <s v="301012"/>
    <s v="10000"/>
    <s v="10100"/>
    <s v="5250000000"/>
    <s v="2110000"/>
    <s v=""/>
    <s v="00002"/>
    <s v=""/>
    <s v=""/>
    <s v=""/>
    <n v="-30.39"/>
    <x v="26"/>
  </r>
  <r>
    <s v="52500"/>
    <s v="100039583"/>
    <s v="301012"/>
    <s v="10000"/>
    <s v="10100"/>
    <s v="5250000000"/>
    <s v="2053000"/>
    <s v=""/>
    <s v="00002"/>
    <s v=""/>
    <s v=""/>
    <s v=""/>
    <n v="-182.33"/>
    <x v="25"/>
  </r>
  <r>
    <s v="52500"/>
    <s v="100039583"/>
    <s v="301012"/>
    <s v="10000"/>
    <s v="10100"/>
    <s v="5250000000"/>
    <s v="2053000"/>
    <s v=""/>
    <s v="00002"/>
    <s v=""/>
    <s v=""/>
    <s v=""/>
    <n v="-30.39"/>
    <x v="25"/>
  </r>
  <r>
    <s v="52500"/>
    <s v="100039583"/>
    <s v="301012"/>
    <s v="10000"/>
    <s v="10100"/>
    <s v="5250000000"/>
    <s v="2160000"/>
    <s v=""/>
    <s v="00002"/>
    <s v=""/>
    <s v=""/>
    <s v=""/>
    <n v="-42.64"/>
    <x v="24"/>
  </r>
  <r>
    <s v="52500"/>
    <s v="100039583"/>
    <s v="301012"/>
    <s v="10000"/>
    <s v="10100"/>
    <s v="5250000000"/>
    <s v="2160000"/>
    <s v=""/>
    <s v="00002"/>
    <s v=""/>
    <s v=""/>
    <s v=""/>
    <n v="-7.11"/>
    <x v="24"/>
  </r>
  <r>
    <s v="52500"/>
    <s v="100039583"/>
    <s v="301012"/>
    <s v="10000"/>
    <s v="10100"/>
    <s v="5250000000"/>
    <s v="2140000"/>
    <s v=""/>
    <s v="00002"/>
    <s v=""/>
    <s v=""/>
    <s v=""/>
    <n v="-462.71"/>
    <x v="23"/>
  </r>
  <r>
    <s v="52500"/>
    <s v="100039583"/>
    <s v="301012"/>
    <s v="10000"/>
    <s v="10100"/>
    <s v="5250000000"/>
    <s v="2140000"/>
    <s v=""/>
    <s v="00002"/>
    <s v=""/>
    <s v=""/>
    <s v=""/>
    <n v="-77.12"/>
    <x v="23"/>
  </r>
  <r>
    <s v="52500"/>
    <s v="100039583"/>
    <s v="301012"/>
    <s v="10000"/>
    <s v="10100"/>
    <s v="5250000000"/>
    <s v="2058000"/>
    <s v=""/>
    <s v="00002"/>
    <s v=""/>
    <s v=""/>
    <s v=""/>
    <n v="-42.64"/>
    <x v="22"/>
  </r>
  <r>
    <s v="52500"/>
    <s v="100039583"/>
    <s v="301012"/>
    <s v="10000"/>
    <s v="10100"/>
    <s v="5250000000"/>
    <s v="2058000"/>
    <s v=""/>
    <s v="00002"/>
    <s v=""/>
    <s v=""/>
    <s v=""/>
    <n v="-7.11"/>
    <x v="22"/>
  </r>
  <r>
    <s v="52500"/>
    <s v="100039583"/>
    <s v="301012"/>
    <s v="10000"/>
    <s v="10100"/>
    <s v="5250000000"/>
    <s v="2150000"/>
    <s v=""/>
    <s v="00002"/>
    <s v=""/>
    <s v=""/>
    <s v=""/>
    <n v="-160.94999999999999"/>
    <x v="30"/>
  </r>
  <r>
    <s v="52500"/>
    <s v="100039583"/>
    <s v="301012"/>
    <s v="10000"/>
    <s v="10100"/>
    <s v="5250000000"/>
    <s v="2150000"/>
    <s v=""/>
    <s v="00002"/>
    <s v=""/>
    <s v=""/>
    <s v=""/>
    <n v="-26.83"/>
    <x v="30"/>
  </r>
  <r>
    <s v="52500"/>
    <s v="100039583"/>
    <s v="301012"/>
    <s v="10000"/>
    <s v="10100"/>
    <s v="5250000000"/>
    <s v="1000000"/>
    <s v=""/>
    <s v="00002"/>
    <s v=""/>
    <s v=""/>
    <s v=""/>
    <n v="-1896.44"/>
    <x v="21"/>
  </r>
  <r>
    <s v="52500"/>
    <s v="100039583"/>
    <s v="301012"/>
    <s v="10000"/>
    <s v="10100"/>
    <s v="5250000000"/>
    <s v="1000000"/>
    <s v=""/>
    <s v="00002"/>
    <s v=""/>
    <s v=""/>
    <s v=""/>
    <n v="-316.06"/>
    <x v="21"/>
  </r>
  <r>
    <s v="52500"/>
    <s v="100039583"/>
    <s v="301012"/>
    <s v="10000"/>
    <s v="10100"/>
    <s v="5250000000"/>
    <s v="7100000"/>
    <s v=""/>
    <s v="00002"/>
    <s v=""/>
    <s v=""/>
    <s v=""/>
    <n v="30.91"/>
    <x v="31"/>
  </r>
  <r>
    <s v="52500"/>
    <s v="100039583"/>
    <s v="301012"/>
    <s v="10000"/>
    <s v="10100"/>
    <s v="5250000000"/>
    <s v="7100000"/>
    <s v=""/>
    <s v="00002"/>
    <s v=""/>
    <s v=""/>
    <s v=""/>
    <n v="296.70999999999998"/>
    <x v="31"/>
  </r>
  <r>
    <s v="52500"/>
    <s v="100039583"/>
    <s v="301012"/>
    <s v="10000"/>
    <s v="10100"/>
    <s v="5250000000"/>
    <s v="7100000"/>
    <s v=""/>
    <s v="00002"/>
    <s v=""/>
    <s v=""/>
    <s v=""/>
    <n v="2639.47"/>
    <x v="31"/>
  </r>
  <r>
    <s v="52500"/>
    <s v="100039583"/>
    <s v="301012"/>
    <s v="10000"/>
    <s v="10100"/>
    <s v="5250000000"/>
    <s v="7100000"/>
    <s v=""/>
    <s v="00002"/>
    <s v=""/>
    <s v=""/>
    <s v=""/>
    <n v="49.45"/>
    <x v="31"/>
  </r>
  <r>
    <s v="52500"/>
    <s v="100039583"/>
    <s v="301012"/>
    <s v="10000"/>
    <s v="10100"/>
    <s v="5250000000"/>
    <s v="7100000"/>
    <s v=""/>
    <s v="00002"/>
    <s v=""/>
    <s v=""/>
    <s v=""/>
    <n v="432.7"/>
    <x v="31"/>
  </r>
  <r>
    <s v="52500"/>
    <s v="100039583"/>
    <s v="301012"/>
    <s v="10000"/>
    <s v="10100"/>
    <s v="5250000000"/>
    <s v="7100000"/>
    <s v=""/>
    <s v="00002"/>
    <s v=""/>
    <s v=""/>
    <s v=""/>
    <n v="12.36"/>
    <x v="31"/>
  </r>
  <r>
    <s v="52500"/>
    <s v="100039583"/>
    <s v="301012"/>
    <s v="10000"/>
    <s v="10100"/>
    <s v="5250000000"/>
    <s v="7230000"/>
    <s v=""/>
    <s v="00002"/>
    <s v=""/>
    <s v=""/>
    <s v=""/>
    <n v="182.33"/>
    <x v="28"/>
  </r>
  <r>
    <s v="52500"/>
    <s v="100039583"/>
    <s v="301012"/>
    <s v="10000"/>
    <s v="10100"/>
    <s v="5250000000"/>
    <s v="7230000"/>
    <s v=""/>
    <s v="00002"/>
    <s v=""/>
    <s v=""/>
    <s v=""/>
    <n v="30.39"/>
    <x v="28"/>
  </r>
  <r>
    <s v="52500"/>
    <s v="100039583"/>
    <s v="301012"/>
    <s v="10000"/>
    <s v="10100"/>
    <s v="5250000000"/>
    <s v="7231000"/>
    <s v=""/>
    <s v="00002"/>
    <s v=""/>
    <s v=""/>
    <s v=""/>
    <n v="42.64"/>
    <x v="27"/>
  </r>
  <r>
    <s v="52500"/>
    <s v="100039583"/>
    <s v="301012"/>
    <s v="10000"/>
    <s v="10100"/>
    <s v="5250000000"/>
    <s v="7231000"/>
    <s v=""/>
    <s v="00002"/>
    <s v=""/>
    <s v=""/>
    <s v=""/>
    <n v="7.11"/>
    <x v="27"/>
  </r>
  <r>
    <s v="52500"/>
    <s v="100039583"/>
    <s v="301012"/>
    <s v="10000"/>
    <s v="10100"/>
    <s v="5250000000"/>
    <s v="7269000"/>
    <s v=""/>
    <s v="00002"/>
    <s v=""/>
    <s v=""/>
    <s v=""/>
    <n v="195.83"/>
    <x v="39"/>
  </r>
  <r>
    <s v="52500"/>
    <s v="100039583"/>
    <s v="301012"/>
    <s v="10000"/>
    <s v="10100"/>
    <s v="5250000000"/>
    <s v="7269000"/>
    <s v=""/>
    <s v="00002"/>
    <s v=""/>
    <s v=""/>
    <s v=""/>
    <n v="32.64"/>
    <x v="39"/>
  </r>
  <r>
    <s v="52500"/>
    <s v="100039583"/>
    <s v="301012"/>
    <s v="10000"/>
    <s v="10100"/>
    <s v="5250000000"/>
    <s v="7269000"/>
    <s v=""/>
    <s v="00002"/>
    <s v=""/>
    <s v=""/>
    <s v=""/>
    <n v="35.61"/>
    <x v="39"/>
  </r>
  <r>
    <s v="52500"/>
    <s v="100039583"/>
    <s v="301012"/>
    <s v="10000"/>
    <s v="10100"/>
    <s v="5250000000"/>
    <s v="7269000"/>
    <s v=""/>
    <s v="00002"/>
    <s v=""/>
    <s v=""/>
    <s v=""/>
    <n v="5.93"/>
    <x v="39"/>
  </r>
  <r>
    <s v="52500"/>
    <s v="100039583"/>
    <s v="301012"/>
    <s v="10000"/>
    <s v="10100"/>
    <s v="5250000000"/>
    <s v="2105000"/>
    <s v=""/>
    <s v="00002"/>
    <s v=""/>
    <s v=""/>
    <s v=""/>
    <n v="-195.83"/>
    <x v="41"/>
  </r>
  <r>
    <s v="52500"/>
    <s v="100039583"/>
    <s v="301012"/>
    <s v="10000"/>
    <s v="10100"/>
    <s v="5250000000"/>
    <s v="2105000"/>
    <s v=""/>
    <s v="00002"/>
    <s v=""/>
    <s v=""/>
    <s v=""/>
    <n v="-32.64"/>
    <x v="41"/>
  </r>
  <r>
    <s v="52500"/>
    <s v="100039583"/>
    <s v="301012"/>
    <s v="10000"/>
    <s v="10100"/>
    <s v="5250000000"/>
    <s v="2190000"/>
    <s v=""/>
    <s v="00002"/>
    <s v=""/>
    <s v=""/>
    <s v=""/>
    <n v="-17.71"/>
    <x v="43"/>
  </r>
  <r>
    <s v="52500"/>
    <s v="100063564"/>
    <s v="309509"/>
    <s v="10000"/>
    <s v="10100"/>
    <s v="5250000000"/>
    <s v="2105000"/>
    <s v=""/>
    <s v="00002"/>
    <s v=""/>
    <s v=""/>
    <s v=""/>
    <n v="-14.75"/>
    <x v="41"/>
  </r>
  <r>
    <s v="52500"/>
    <s v="100063564"/>
    <s v="309509"/>
    <s v="10000"/>
    <s v="10100"/>
    <s v="5250000000"/>
    <s v="1000000"/>
    <s v=""/>
    <s v="00002"/>
    <s v=""/>
    <s v=""/>
    <s v=""/>
    <n v="-154.28"/>
    <x v="21"/>
  </r>
  <r>
    <s v="52500"/>
    <s v="100063564"/>
    <s v="309509"/>
    <s v="10000"/>
    <s v="10100"/>
    <s v="5250000000"/>
    <s v="2130000"/>
    <s v=""/>
    <s v="00002"/>
    <s v=""/>
    <s v=""/>
    <s v=""/>
    <n v="-6.14"/>
    <x v="42"/>
  </r>
  <r>
    <s v="52500"/>
    <s v="100063564"/>
    <s v="309509"/>
    <s v="10000"/>
    <s v="10100"/>
    <s v="5250000000"/>
    <s v="2190000"/>
    <s v=""/>
    <s v="00002"/>
    <s v=""/>
    <s v=""/>
    <s v=""/>
    <n v="-17.71"/>
    <x v="43"/>
  </r>
  <r>
    <s v="52500"/>
    <s v="100063564"/>
    <s v="309509"/>
    <s v="10000"/>
    <s v="10100"/>
    <s v="5250000000"/>
    <s v="2190000"/>
    <s v=""/>
    <s v="00002"/>
    <s v=""/>
    <s v=""/>
    <s v=""/>
    <n v="-2.95"/>
    <x v="43"/>
  </r>
  <r>
    <s v="52500"/>
    <s v="100063564"/>
    <s v="309509"/>
    <s v="10000"/>
    <s v="10100"/>
    <s v="5250000000"/>
    <s v="7100000"/>
    <s v=""/>
    <s v="00002"/>
    <s v=""/>
    <s v=""/>
    <s v=""/>
    <n v="1340.57"/>
    <x v="31"/>
  </r>
  <r>
    <s v="52500"/>
    <s v="100063564"/>
    <s v="309509"/>
    <s v="10000"/>
    <s v="10100"/>
    <s v="5250000000"/>
    <s v="7100000"/>
    <s v=""/>
    <s v="00002"/>
    <s v=""/>
    <s v=""/>
    <s v=""/>
    <n v="223.43"/>
    <x v="31"/>
  </r>
  <r>
    <s v="52500"/>
    <s v="100063564"/>
    <s v="309509"/>
    <s v="10000"/>
    <s v="10100"/>
    <s v="5250000000"/>
    <s v="7230000"/>
    <s v=""/>
    <s v="00002"/>
    <s v=""/>
    <s v=""/>
    <s v=""/>
    <n v="79.56"/>
    <x v="28"/>
  </r>
  <r>
    <s v="52500"/>
    <s v="100063564"/>
    <s v="309509"/>
    <s v="10000"/>
    <s v="10100"/>
    <s v="5250000000"/>
    <s v="7230000"/>
    <s v=""/>
    <s v="00002"/>
    <s v=""/>
    <s v=""/>
    <s v=""/>
    <n v="13.26"/>
    <x v="28"/>
  </r>
  <r>
    <s v="52500"/>
    <s v="100063564"/>
    <s v="309509"/>
    <s v="10000"/>
    <s v="10100"/>
    <s v="5250000000"/>
    <s v="7231000"/>
    <s v=""/>
    <s v="00002"/>
    <s v=""/>
    <s v=""/>
    <s v=""/>
    <n v="18.61"/>
    <x v="27"/>
  </r>
  <r>
    <s v="52500"/>
    <s v="100063564"/>
    <s v="309509"/>
    <s v="10000"/>
    <s v="10100"/>
    <s v="5250000000"/>
    <s v="7231000"/>
    <s v=""/>
    <s v="00002"/>
    <s v=""/>
    <s v=""/>
    <s v=""/>
    <n v="3.1"/>
    <x v="27"/>
  </r>
  <r>
    <s v="52500"/>
    <s v="100063564"/>
    <s v="309509"/>
    <s v="10000"/>
    <s v="10100"/>
    <s v="5250000000"/>
    <s v="7240000"/>
    <s v=""/>
    <s v="00002"/>
    <s v=""/>
    <s v=""/>
    <s v=""/>
    <n v="232.89"/>
    <x v="32"/>
  </r>
  <r>
    <s v="52500"/>
    <s v="100063564"/>
    <s v="309509"/>
    <s v="10000"/>
    <s v="10100"/>
    <s v="5250000000"/>
    <s v="7240000"/>
    <s v=""/>
    <s v="00002"/>
    <s v=""/>
    <s v=""/>
    <s v=""/>
    <n v="38.81"/>
    <x v="32"/>
  </r>
  <r>
    <s v="52500"/>
    <s v="100063564"/>
    <s v="309509"/>
    <s v="10000"/>
    <s v="10100"/>
    <s v="5250000000"/>
    <s v="7269000"/>
    <s v=""/>
    <s v="00002"/>
    <s v=""/>
    <s v=""/>
    <s v=""/>
    <n v="88.47"/>
    <x v="39"/>
  </r>
  <r>
    <s v="52500"/>
    <s v="100063564"/>
    <s v="309509"/>
    <s v="10000"/>
    <s v="10100"/>
    <s v="5250000000"/>
    <s v="7269000"/>
    <s v=""/>
    <s v="00002"/>
    <s v=""/>
    <s v=""/>
    <s v=""/>
    <n v="14.75"/>
    <x v="39"/>
  </r>
  <r>
    <s v="52500"/>
    <s v="100063564"/>
    <s v="309509"/>
    <s v="10000"/>
    <s v="10100"/>
    <s v="5250000000"/>
    <s v="7269000"/>
    <s v=""/>
    <s v="00002"/>
    <s v=""/>
    <s v=""/>
    <s v=""/>
    <n v="16.09"/>
    <x v="39"/>
  </r>
  <r>
    <s v="52500"/>
    <s v="100063564"/>
    <s v="309509"/>
    <s v="10000"/>
    <s v="10100"/>
    <s v="5250000000"/>
    <s v="7269000"/>
    <s v=""/>
    <s v="00002"/>
    <s v=""/>
    <s v=""/>
    <s v=""/>
    <n v="2.68"/>
    <x v="39"/>
  </r>
  <r>
    <s v="52500"/>
    <s v="100063564"/>
    <s v="309509"/>
    <s v="10000"/>
    <s v="10100"/>
    <s v="5250000000"/>
    <s v="2100000"/>
    <s v=""/>
    <s v="00002"/>
    <s v=""/>
    <s v=""/>
    <s v=""/>
    <n v="-2.8"/>
    <x v="36"/>
  </r>
  <r>
    <s v="52500"/>
    <s v="100063564"/>
    <s v="309509"/>
    <s v="10000"/>
    <s v="10100"/>
    <s v="5250000000"/>
    <s v="2100000"/>
    <s v=""/>
    <s v="00002"/>
    <s v=""/>
    <s v=""/>
    <s v=""/>
    <n v="-0.47"/>
    <x v="36"/>
  </r>
  <r>
    <s v="52500"/>
    <s v="100063564"/>
    <s v="309509"/>
    <s v="10000"/>
    <s v="10100"/>
    <s v="5250000000"/>
    <s v="2105000"/>
    <s v=""/>
    <s v="00002"/>
    <s v=""/>
    <s v=""/>
    <s v=""/>
    <n v="-88.47"/>
    <x v="41"/>
  </r>
  <r>
    <s v="52500"/>
    <s v="100063564"/>
    <s v="309509"/>
    <s v="10000"/>
    <s v="10100"/>
    <s v="5250000000"/>
    <s v="2056000"/>
    <s v=""/>
    <s v="00002"/>
    <s v=""/>
    <s v=""/>
    <s v=""/>
    <n v="-232.89"/>
    <x v="34"/>
  </r>
  <r>
    <s v="52500"/>
    <s v="100063564"/>
    <s v="309509"/>
    <s v="10000"/>
    <s v="10100"/>
    <s v="5250000000"/>
    <s v="2056000"/>
    <s v=""/>
    <s v="00002"/>
    <s v=""/>
    <s v=""/>
    <s v=""/>
    <n v="-38.81"/>
    <x v="34"/>
  </r>
  <r>
    <s v="52500"/>
    <s v="100063564"/>
    <s v="309509"/>
    <s v="10000"/>
    <s v="10100"/>
    <s v="5250000000"/>
    <s v="2052000"/>
    <s v=""/>
    <s v="00002"/>
    <s v=""/>
    <s v=""/>
    <s v=""/>
    <n v="-88.47"/>
    <x v="35"/>
  </r>
  <r>
    <s v="52500"/>
    <s v="100063564"/>
    <s v="309509"/>
    <s v="10000"/>
    <s v="10100"/>
    <s v="5250000000"/>
    <s v="2052000"/>
    <s v=""/>
    <s v="00002"/>
    <s v=""/>
    <s v=""/>
    <s v=""/>
    <n v="-14.75"/>
    <x v="35"/>
  </r>
  <r>
    <s v="52500"/>
    <s v="100063564"/>
    <s v="309509"/>
    <s v="10000"/>
    <s v="10100"/>
    <s v="5250000000"/>
    <s v="2100000"/>
    <s v=""/>
    <s v="00002"/>
    <s v=""/>
    <s v=""/>
    <s v=""/>
    <n v="-16.09"/>
    <x v="36"/>
  </r>
  <r>
    <s v="52500"/>
    <s v="100063564"/>
    <s v="309509"/>
    <s v="10000"/>
    <s v="10100"/>
    <s v="5250000000"/>
    <s v="2100000"/>
    <s v=""/>
    <s v="00002"/>
    <s v=""/>
    <s v=""/>
    <s v=""/>
    <n v="-2.68"/>
    <x v="36"/>
  </r>
  <r>
    <s v="52500"/>
    <s v="100063564"/>
    <s v="309509"/>
    <s v="10000"/>
    <s v="10100"/>
    <s v="5250000000"/>
    <s v="2110000"/>
    <s v=""/>
    <s v="00002"/>
    <s v=""/>
    <s v=""/>
    <s v=""/>
    <n v="-79.56"/>
    <x v="26"/>
  </r>
  <r>
    <s v="52500"/>
    <s v="100063564"/>
    <s v="309509"/>
    <s v="10000"/>
    <s v="10100"/>
    <s v="5250000000"/>
    <s v="2110000"/>
    <s v=""/>
    <s v="00002"/>
    <s v=""/>
    <s v=""/>
    <s v=""/>
    <n v="-13.26"/>
    <x v="26"/>
  </r>
  <r>
    <s v="52500"/>
    <s v="100063564"/>
    <s v="309509"/>
    <s v="10000"/>
    <s v="10100"/>
    <s v="5250000000"/>
    <s v="2053000"/>
    <s v=""/>
    <s v="00002"/>
    <s v=""/>
    <s v=""/>
    <s v=""/>
    <n v="-79.56"/>
    <x v="25"/>
  </r>
  <r>
    <s v="52500"/>
    <s v="100063564"/>
    <s v="309509"/>
    <s v="10000"/>
    <s v="10100"/>
    <s v="5250000000"/>
    <s v="2053000"/>
    <s v=""/>
    <s v="00002"/>
    <s v=""/>
    <s v=""/>
    <s v=""/>
    <n v="-13.26"/>
    <x v="25"/>
  </r>
  <r>
    <s v="52500"/>
    <s v="100063564"/>
    <s v="309509"/>
    <s v="10000"/>
    <s v="10100"/>
    <s v="5250000000"/>
    <s v="2160000"/>
    <s v=""/>
    <s v="00002"/>
    <s v=""/>
    <s v=""/>
    <s v=""/>
    <n v="-18.61"/>
    <x v="24"/>
  </r>
  <r>
    <s v="52500"/>
    <s v="100063564"/>
    <s v="309509"/>
    <s v="10000"/>
    <s v="10100"/>
    <s v="5250000000"/>
    <s v="2160000"/>
    <s v=""/>
    <s v="00002"/>
    <s v=""/>
    <s v=""/>
    <s v=""/>
    <n v="-3.1"/>
    <x v="24"/>
  </r>
  <r>
    <s v="52500"/>
    <s v="100063564"/>
    <s v="309509"/>
    <s v="10000"/>
    <s v="10100"/>
    <s v="5250000000"/>
    <s v="2140000"/>
    <s v=""/>
    <s v="00002"/>
    <s v=""/>
    <s v=""/>
    <s v=""/>
    <n v="-113.07"/>
    <x v="23"/>
  </r>
  <r>
    <s v="52500"/>
    <s v="100063564"/>
    <s v="309509"/>
    <s v="10000"/>
    <s v="10100"/>
    <s v="5250000000"/>
    <s v="2140000"/>
    <s v=""/>
    <s v="00002"/>
    <s v=""/>
    <s v=""/>
    <s v=""/>
    <n v="-18.84"/>
    <x v="23"/>
  </r>
  <r>
    <s v="52500"/>
    <s v="100063564"/>
    <s v="309509"/>
    <s v="10000"/>
    <s v="10100"/>
    <s v="5250000000"/>
    <s v="2058000"/>
    <s v=""/>
    <s v="00002"/>
    <s v=""/>
    <s v=""/>
    <s v=""/>
    <n v="-18.61"/>
    <x v="22"/>
  </r>
  <r>
    <s v="52500"/>
    <s v="100063564"/>
    <s v="309509"/>
    <s v="10000"/>
    <s v="10100"/>
    <s v="5250000000"/>
    <s v="2058000"/>
    <s v=""/>
    <s v="00002"/>
    <s v=""/>
    <s v=""/>
    <s v=""/>
    <n v="-3.1"/>
    <x v="22"/>
  </r>
  <r>
    <s v="52500"/>
    <s v="100063564"/>
    <s v="309509"/>
    <s v="10000"/>
    <s v="10100"/>
    <s v="5250000000"/>
    <s v="2150000"/>
    <s v=""/>
    <s v="00002"/>
    <s v=""/>
    <s v=""/>
    <s v=""/>
    <n v="-57.85"/>
    <x v="30"/>
  </r>
  <r>
    <s v="52500"/>
    <s v="100063564"/>
    <s v="309509"/>
    <s v="10000"/>
    <s v="10100"/>
    <s v="5250000000"/>
    <s v="2150000"/>
    <s v=""/>
    <s v="00002"/>
    <s v=""/>
    <s v=""/>
    <s v=""/>
    <n v="-9.64"/>
    <x v="30"/>
  </r>
  <r>
    <s v="52500"/>
    <s v="100063564"/>
    <s v="309509"/>
    <s v="10000"/>
    <s v="10100"/>
    <s v="5250000000"/>
    <s v="1000000"/>
    <s v=""/>
    <s v="00002"/>
    <s v=""/>
    <s v=""/>
    <s v=""/>
    <n v="-925.64"/>
    <x v="21"/>
  </r>
  <r>
    <s v="52500"/>
    <s v="100063564"/>
    <s v="309509"/>
    <s v="10000"/>
    <s v="10100"/>
    <s v="5250000000"/>
    <s v="2130000"/>
    <s v=""/>
    <s v="00002"/>
    <s v=""/>
    <s v=""/>
    <s v=""/>
    <n v="-36.86"/>
    <x v="42"/>
  </r>
  <r>
    <s v="52500"/>
    <s v="100075463"/>
    <s v="335984"/>
    <s v="10000"/>
    <s v="10100"/>
    <s v="5250000000"/>
    <s v="2058000"/>
    <s v=""/>
    <s v="00002"/>
    <s v=""/>
    <s v=""/>
    <s v=""/>
    <n v="-30.22"/>
    <x v="22"/>
  </r>
  <r>
    <s v="52500"/>
    <s v="100075463"/>
    <s v="335984"/>
    <s v="10000"/>
    <s v="10100"/>
    <s v="5250000000"/>
    <s v="2058000"/>
    <s v=""/>
    <s v="00002"/>
    <s v=""/>
    <s v=""/>
    <s v=""/>
    <n v="-5.04"/>
    <x v="22"/>
  </r>
  <r>
    <s v="52500"/>
    <s v="100075463"/>
    <s v="335984"/>
    <s v="10000"/>
    <s v="10100"/>
    <s v="5250000000"/>
    <s v="2150000"/>
    <s v=""/>
    <s v="00002"/>
    <s v=""/>
    <s v=""/>
    <s v=""/>
    <n v="-110.34"/>
    <x v="30"/>
  </r>
  <r>
    <s v="52500"/>
    <s v="100075463"/>
    <s v="335984"/>
    <s v="10000"/>
    <s v="10100"/>
    <s v="5250000000"/>
    <s v="2150000"/>
    <s v=""/>
    <s v="00002"/>
    <s v=""/>
    <s v=""/>
    <s v=""/>
    <n v="-18.39"/>
    <x v="30"/>
  </r>
  <r>
    <s v="52500"/>
    <s v="100075463"/>
    <s v="335984"/>
    <s v="10000"/>
    <s v="10100"/>
    <s v="5250000000"/>
    <s v="1000000"/>
    <s v=""/>
    <s v="00002"/>
    <s v=""/>
    <s v=""/>
    <s v=""/>
    <n v="-1398.63"/>
    <x v="21"/>
  </r>
  <r>
    <s v="52500"/>
    <s v="100075463"/>
    <s v="335984"/>
    <s v="10000"/>
    <s v="10100"/>
    <s v="5250000000"/>
    <s v="1000000"/>
    <s v=""/>
    <s v="00002"/>
    <s v=""/>
    <s v=""/>
    <s v=""/>
    <n v="-233.09"/>
    <x v="21"/>
  </r>
  <r>
    <s v="52500"/>
    <s v="100075463"/>
    <s v="335984"/>
    <s v="10000"/>
    <s v="10100"/>
    <s v="5250000000"/>
    <s v="2105000"/>
    <s v=""/>
    <s v="00002"/>
    <s v=""/>
    <s v=""/>
    <s v=""/>
    <n v="-25.39"/>
    <x v="41"/>
  </r>
  <r>
    <s v="52500"/>
    <s v="100075463"/>
    <s v="335984"/>
    <s v="10000"/>
    <s v="10100"/>
    <s v="5250000000"/>
    <s v="2130000"/>
    <s v=""/>
    <s v="00002"/>
    <s v=""/>
    <s v=""/>
    <s v=""/>
    <n v="-93"/>
    <x v="42"/>
  </r>
  <r>
    <s v="52500"/>
    <s v="100075463"/>
    <s v="335984"/>
    <s v="10000"/>
    <s v="10100"/>
    <s v="5250000000"/>
    <s v="2130000"/>
    <s v=""/>
    <s v="00002"/>
    <s v=""/>
    <s v=""/>
    <s v=""/>
    <n v="-15.5"/>
    <x v="42"/>
  </r>
  <r>
    <s v="52500"/>
    <s v="100075463"/>
    <s v="335984"/>
    <s v="10000"/>
    <s v="10100"/>
    <s v="5250000000"/>
    <s v="2190000"/>
    <s v=""/>
    <s v="00002"/>
    <s v=""/>
    <s v=""/>
    <s v=""/>
    <n v="-33.159999999999997"/>
    <x v="43"/>
  </r>
  <r>
    <s v="52500"/>
    <s v="100075463"/>
    <s v="335984"/>
    <s v="10000"/>
    <s v="10100"/>
    <s v="5250000000"/>
    <s v="2190000"/>
    <s v=""/>
    <s v="00002"/>
    <s v=""/>
    <s v=""/>
    <s v=""/>
    <n v="-5.53"/>
    <x v="43"/>
  </r>
  <r>
    <s v="52500"/>
    <s v="100075463"/>
    <s v="335984"/>
    <s v="10000"/>
    <s v="10100"/>
    <s v="5250000000"/>
    <s v="2100000"/>
    <s v=""/>
    <s v="00002"/>
    <s v=""/>
    <s v=""/>
    <s v=""/>
    <n v="-32.97"/>
    <x v="36"/>
  </r>
  <r>
    <s v="52500"/>
    <s v="100075463"/>
    <s v="335984"/>
    <s v="10000"/>
    <s v="10100"/>
    <s v="5250000000"/>
    <s v="2100000"/>
    <s v=""/>
    <s v="00002"/>
    <s v=""/>
    <s v=""/>
    <s v=""/>
    <n v="-5.49"/>
    <x v="36"/>
  </r>
  <r>
    <s v="52500"/>
    <s v="100075463"/>
    <s v="335984"/>
    <s v="10000"/>
    <s v="10100"/>
    <s v="5250000000"/>
    <s v="2055000"/>
    <s v=""/>
    <s v="00002"/>
    <s v=""/>
    <s v=""/>
    <s v=""/>
    <n v="-1.25"/>
    <x v="44"/>
  </r>
  <r>
    <s v="52500"/>
    <s v="100075463"/>
    <s v="335984"/>
    <s v="10000"/>
    <s v="10100"/>
    <s v="5250000000"/>
    <s v="2055000"/>
    <s v=""/>
    <s v="00002"/>
    <s v=""/>
    <s v=""/>
    <s v=""/>
    <n v="-0.21"/>
    <x v="44"/>
  </r>
  <r>
    <s v="52500"/>
    <s v="100075463"/>
    <s v="335984"/>
    <s v="10000"/>
    <s v="10100"/>
    <s v="5250000000"/>
    <s v="2056000"/>
    <s v=""/>
    <s v="00002"/>
    <s v=""/>
    <s v=""/>
    <s v=""/>
    <n v="-753.65"/>
    <x v="34"/>
  </r>
  <r>
    <s v="52500"/>
    <s v="100075463"/>
    <s v="335984"/>
    <s v="10000"/>
    <s v="10100"/>
    <s v="5250000000"/>
    <s v="2056000"/>
    <s v=""/>
    <s v="00002"/>
    <s v=""/>
    <s v=""/>
    <s v=""/>
    <n v="-125.6"/>
    <x v="34"/>
  </r>
  <r>
    <s v="52500"/>
    <s v="100075463"/>
    <s v="335984"/>
    <s v="10000"/>
    <s v="10100"/>
    <s v="5250000000"/>
    <s v="2052000"/>
    <s v=""/>
    <s v="00002"/>
    <s v=""/>
    <s v=""/>
    <s v=""/>
    <n v="-152.33000000000001"/>
    <x v="35"/>
  </r>
  <r>
    <s v="52500"/>
    <s v="100075463"/>
    <s v="335984"/>
    <s v="10000"/>
    <s v="10100"/>
    <s v="5250000000"/>
    <s v="2052000"/>
    <s v=""/>
    <s v="00002"/>
    <s v=""/>
    <s v=""/>
    <s v=""/>
    <n v="-25.39"/>
    <x v="35"/>
  </r>
  <r>
    <s v="52500"/>
    <s v="100075463"/>
    <s v="335984"/>
    <s v="10000"/>
    <s v="10100"/>
    <s v="5250000000"/>
    <s v="2100000"/>
    <s v=""/>
    <s v="00002"/>
    <s v=""/>
    <s v=""/>
    <s v=""/>
    <n v="-27.69"/>
    <x v="36"/>
  </r>
  <r>
    <s v="52500"/>
    <s v="100075463"/>
    <s v="335984"/>
    <s v="10000"/>
    <s v="10100"/>
    <s v="5250000000"/>
    <s v="2100000"/>
    <s v=""/>
    <s v="00002"/>
    <s v=""/>
    <s v=""/>
    <s v=""/>
    <n v="-4.62"/>
    <x v="36"/>
  </r>
  <r>
    <s v="52500"/>
    <s v="100075463"/>
    <s v="335984"/>
    <s v="10000"/>
    <s v="10100"/>
    <s v="5250000000"/>
    <s v="2110000"/>
    <s v=""/>
    <s v="00002"/>
    <s v=""/>
    <s v=""/>
    <s v=""/>
    <n v="-129.22"/>
    <x v="26"/>
  </r>
  <r>
    <s v="52500"/>
    <s v="100075463"/>
    <s v="335984"/>
    <s v="10000"/>
    <s v="10100"/>
    <s v="5250000000"/>
    <s v="2110000"/>
    <s v=""/>
    <s v="00002"/>
    <s v=""/>
    <s v=""/>
    <s v=""/>
    <n v="-21.54"/>
    <x v="26"/>
  </r>
  <r>
    <s v="52500"/>
    <s v="100075463"/>
    <s v="335984"/>
    <s v="10000"/>
    <s v="10100"/>
    <s v="5250000000"/>
    <s v="2053000"/>
    <s v=""/>
    <s v="00002"/>
    <s v=""/>
    <s v=""/>
    <s v=""/>
    <n v="-129.22999999999999"/>
    <x v="25"/>
  </r>
  <r>
    <s v="52500"/>
    <s v="100075463"/>
    <s v="335984"/>
    <s v="10000"/>
    <s v="10100"/>
    <s v="5250000000"/>
    <s v="2053000"/>
    <s v=""/>
    <s v="00002"/>
    <s v=""/>
    <s v=""/>
    <s v=""/>
    <n v="-21.53"/>
    <x v="25"/>
  </r>
  <r>
    <s v="52500"/>
    <s v="100075463"/>
    <s v="335984"/>
    <s v="10000"/>
    <s v="10100"/>
    <s v="5250000000"/>
    <s v="2160000"/>
    <s v=""/>
    <s v="00002"/>
    <s v=""/>
    <s v=""/>
    <s v=""/>
    <n v="-30.22"/>
    <x v="24"/>
  </r>
  <r>
    <s v="52500"/>
    <s v="100075463"/>
    <s v="335984"/>
    <s v="10000"/>
    <s v="10100"/>
    <s v="5250000000"/>
    <s v="7250000"/>
    <s v=""/>
    <s v="00002"/>
    <s v=""/>
    <s v=""/>
    <s v=""/>
    <n v="1.25"/>
    <x v="37"/>
  </r>
  <r>
    <s v="52500"/>
    <s v="100075463"/>
    <s v="335984"/>
    <s v="10000"/>
    <s v="10100"/>
    <s v="5250000000"/>
    <s v="7250000"/>
    <s v=""/>
    <s v="00002"/>
    <s v=""/>
    <s v=""/>
    <s v=""/>
    <n v="0.21"/>
    <x v="37"/>
  </r>
  <r>
    <s v="52500"/>
    <s v="100075463"/>
    <s v="335984"/>
    <s v="10000"/>
    <s v="10100"/>
    <s v="5250000000"/>
    <s v="7269000"/>
    <s v=""/>
    <s v="00002"/>
    <s v=""/>
    <s v=""/>
    <s v=""/>
    <n v="152.33000000000001"/>
    <x v="39"/>
  </r>
  <r>
    <s v="52500"/>
    <s v="100075463"/>
    <s v="335984"/>
    <s v="10000"/>
    <s v="10100"/>
    <s v="5250000000"/>
    <s v="7269000"/>
    <s v=""/>
    <s v="00002"/>
    <s v=""/>
    <s v=""/>
    <s v=""/>
    <n v="25.39"/>
    <x v="39"/>
  </r>
  <r>
    <s v="52500"/>
    <s v="100075463"/>
    <s v="335984"/>
    <s v="10000"/>
    <s v="10100"/>
    <s v="5250000000"/>
    <s v="7269000"/>
    <s v=""/>
    <s v="00002"/>
    <s v=""/>
    <s v=""/>
    <s v=""/>
    <n v="27.69"/>
    <x v="39"/>
  </r>
  <r>
    <s v="52500"/>
    <s v="100075463"/>
    <s v="335984"/>
    <s v="10000"/>
    <s v="10100"/>
    <s v="5250000000"/>
    <s v="7269000"/>
    <s v=""/>
    <s v="00002"/>
    <s v=""/>
    <s v=""/>
    <s v=""/>
    <n v="4.62"/>
    <x v="39"/>
  </r>
  <r>
    <s v="52500"/>
    <s v="100075463"/>
    <s v="335984"/>
    <s v="10000"/>
    <s v="10100"/>
    <s v="5250000000"/>
    <s v="2100000"/>
    <s v=""/>
    <s v="00002"/>
    <s v=""/>
    <s v=""/>
    <s v=""/>
    <n v="-65.930000000000007"/>
    <x v="36"/>
  </r>
  <r>
    <s v="52500"/>
    <s v="100075463"/>
    <s v="335984"/>
    <s v="10000"/>
    <s v="10100"/>
    <s v="5250000000"/>
    <s v="2100000"/>
    <s v=""/>
    <s v="00002"/>
    <s v=""/>
    <s v=""/>
    <s v=""/>
    <n v="-10.99"/>
    <x v="36"/>
  </r>
  <r>
    <s v="52500"/>
    <s v="100075463"/>
    <s v="335984"/>
    <s v="10000"/>
    <s v="10100"/>
    <s v="5250000000"/>
    <s v="2125000"/>
    <s v=""/>
    <s v="00002"/>
    <s v=""/>
    <s v=""/>
    <s v=""/>
    <n v="-2.4300000000000002"/>
    <x v="40"/>
  </r>
  <r>
    <s v="52500"/>
    <s v="100075463"/>
    <s v="335984"/>
    <s v="10000"/>
    <s v="10100"/>
    <s v="5250000000"/>
    <s v="2125000"/>
    <s v=""/>
    <s v="00002"/>
    <s v=""/>
    <s v=""/>
    <s v=""/>
    <n v="-0.41"/>
    <x v="40"/>
  </r>
  <r>
    <s v="52500"/>
    <s v="100075463"/>
    <s v="335984"/>
    <s v="10000"/>
    <s v="10100"/>
    <s v="5250000000"/>
    <s v="2105000"/>
    <s v=""/>
    <s v="00002"/>
    <s v=""/>
    <s v=""/>
    <s v=""/>
    <n v="-152.33000000000001"/>
    <x v="41"/>
  </r>
  <r>
    <s v="52500"/>
    <s v="100075463"/>
    <s v="335984"/>
    <s v="10000"/>
    <s v="10100"/>
    <s v="5250000000"/>
    <s v="7100000"/>
    <s v=""/>
    <s v="00002"/>
    <s v=""/>
    <s v=""/>
    <s v=""/>
    <n v="2308.11"/>
    <x v="31"/>
  </r>
  <r>
    <s v="52500"/>
    <s v="100075463"/>
    <s v="335984"/>
    <s v="10000"/>
    <s v="10100"/>
    <s v="5250000000"/>
    <s v="2081000"/>
    <s v=""/>
    <s v="00002"/>
    <s v=""/>
    <s v=""/>
    <s v=""/>
    <n v="65.459999999999994"/>
    <x v="46"/>
  </r>
  <r>
    <s v="52500"/>
    <s v="100075463"/>
    <s v="335984"/>
    <s v="10000"/>
    <s v="10100"/>
    <s v="5250000000"/>
    <s v="7100000"/>
    <s v=""/>
    <s v="00002"/>
    <s v=""/>
    <s v=""/>
    <s v=""/>
    <n v="384.69"/>
    <x v="31"/>
  </r>
  <r>
    <s v="52500"/>
    <s v="100075463"/>
    <s v="335984"/>
    <s v="10000"/>
    <s v="10100"/>
    <s v="5250000000"/>
    <s v="2081000"/>
    <s v=""/>
    <s v="00002"/>
    <s v=""/>
    <s v=""/>
    <s v=""/>
    <n v="10.9"/>
    <x v="46"/>
  </r>
  <r>
    <s v="52500"/>
    <s v="100075463"/>
    <s v="335984"/>
    <s v="10000"/>
    <s v="10100"/>
    <s v="5250000000"/>
    <s v="7230000"/>
    <s v=""/>
    <s v="00002"/>
    <s v=""/>
    <s v=""/>
    <s v=""/>
    <n v="129.22999999999999"/>
    <x v="28"/>
  </r>
  <r>
    <s v="52500"/>
    <s v="100075463"/>
    <s v="335984"/>
    <s v="10000"/>
    <s v="10100"/>
    <s v="5250000000"/>
    <s v="7230000"/>
    <s v=""/>
    <s v="00002"/>
    <s v=""/>
    <s v=""/>
    <s v=""/>
    <n v="21.53"/>
    <x v="28"/>
  </r>
  <r>
    <s v="52500"/>
    <s v="100075463"/>
    <s v="335984"/>
    <s v="10000"/>
    <s v="10100"/>
    <s v="5250000000"/>
    <s v="7231000"/>
    <s v=""/>
    <s v="00002"/>
    <s v=""/>
    <s v=""/>
    <s v=""/>
    <n v="30.22"/>
    <x v="27"/>
  </r>
  <r>
    <s v="52500"/>
    <s v="100075463"/>
    <s v="335984"/>
    <s v="10000"/>
    <s v="10100"/>
    <s v="5250000000"/>
    <s v="7231000"/>
    <s v=""/>
    <s v="00002"/>
    <s v=""/>
    <s v=""/>
    <s v=""/>
    <n v="5.04"/>
    <x v="27"/>
  </r>
  <r>
    <s v="52500"/>
    <s v="100075463"/>
    <s v="335984"/>
    <s v="10000"/>
    <s v="10100"/>
    <s v="5250000000"/>
    <s v="7240000"/>
    <s v=""/>
    <s v="00002"/>
    <s v=""/>
    <s v=""/>
    <s v=""/>
    <n v="753.65"/>
    <x v="32"/>
  </r>
  <r>
    <s v="52500"/>
    <s v="100075463"/>
    <s v="335984"/>
    <s v="10000"/>
    <s v="10100"/>
    <s v="5250000000"/>
    <s v="7240000"/>
    <s v=""/>
    <s v="00002"/>
    <s v=""/>
    <s v=""/>
    <s v=""/>
    <n v="125.6"/>
    <x v="32"/>
  </r>
  <r>
    <s v="52500"/>
    <s v="100075463"/>
    <s v="335984"/>
    <s v="10000"/>
    <s v="10100"/>
    <s v="5250000000"/>
    <s v="2160000"/>
    <s v=""/>
    <s v="00002"/>
    <s v=""/>
    <s v=""/>
    <s v=""/>
    <n v="-5.04"/>
    <x v="24"/>
  </r>
  <r>
    <s v="52500"/>
    <s v="100075463"/>
    <s v="335984"/>
    <s v="10000"/>
    <s v="10100"/>
    <s v="5250000000"/>
    <s v="2140000"/>
    <s v=""/>
    <s v="00002"/>
    <s v=""/>
    <s v=""/>
    <s v=""/>
    <n v="-325.33999999999997"/>
    <x v="23"/>
  </r>
  <r>
    <s v="52500"/>
    <s v="100075463"/>
    <s v="335984"/>
    <s v="10000"/>
    <s v="10100"/>
    <s v="5250000000"/>
    <s v="2140000"/>
    <s v=""/>
    <s v="00002"/>
    <s v=""/>
    <s v=""/>
    <s v=""/>
    <n v="-54.22"/>
    <x v="23"/>
  </r>
  <r>
    <s v="52500"/>
    <s v="100057394"/>
    <s v="302583"/>
    <s v="10000"/>
    <s v="20100"/>
    <s v="5250000000"/>
    <s v="7230000"/>
    <s v=""/>
    <s v="00006"/>
    <s v=""/>
    <s v=""/>
    <s v=""/>
    <n v="6.36"/>
    <x v="15"/>
  </r>
  <r>
    <s v="52500"/>
    <s v="100057394"/>
    <s v="302583"/>
    <s v="10000"/>
    <s v="20100"/>
    <s v="5250000000"/>
    <s v="7231000"/>
    <s v=""/>
    <s v="00006"/>
    <s v=""/>
    <s v=""/>
    <s v=""/>
    <n v="8.92"/>
    <x v="10"/>
  </r>
  <r>
    <s v="52500"/>
    <s v="100057394"/>
    <s v="302583"/>
    <s v="10000"/>
    <s v="20100"/>
    <s v="5250000000"/>
    <s v="7231000"/>
    <s v=""/>
    <s v="00006"/>
    <s v=""/>
    <s v=""/>
    <s v=""/>
    <n v="1.49"/>
    <x v="10"/>
  </r>
  <r>
    <s v="52500"/>
    <s v="100057394"/>
    <s v="302583"/>
    <s v="10000"/>
    <s v="20100"/>
    <s v="5250000000"/>
    <s v="7240000"/>
    <s v=""/>
    <s v="00006"/>
    <s v=""/>
    <s v=""/>
    <s v=""/>
    <n v="254.4"/>
    <x v="11"/>
  </r>
  <r>
    <s v="52500"/>
    <s v="100057394"/>
    <s v="302583"/>
    <s v="10000"/>
    <s v="20100"/>
    <s v="5250000000"/>
    <s v="7240000"/>
    <s v=""/>
    <s v="00006"/>
    <s v=""/>
    <s v=""/>
    <s v=""/>
    <n v="42.4"/>
    <x v="11"/>
  </r>
  <r>
    <s v="52500"/>
    <s v="100057394"/>
    <s v="302583"/>
    <s v="10000"/>
    <s v="20100"/>
    <s v="5250000000"/>
    <s v="7250000"/>
    <s v=""/>
    <s v="00006"/>
    <s v=""/>
    <s v=""/>
    <s v=""/>
    <n v="0.56000000000000005"/>
    <x v="49"/>
  </r>
  <r>
    <s v="52500"/>
    <s v="100057394"/>
    <s v="302583"/>
    <s v="10000"/>
    <s v="20100"/>
    <s v="5250000000"/>
    <s v="7250000"/>
    <s v=""/>
    <s v="00006"/>
    <s v=""/>
    <s v=""/>
    <s v=""/>
    <n v="0.09"/>
    <x v="49"/>
  </r>
  <r>
    <s v="52500"/>
    <s v="100057394"/>
    <s v="302583"/>
    <s v="10000"/>
    <s v="20100"/>
    <s v="5250000000"/>
    <s v="7269000"/>
    <s v=""/>
    <s v="00006"/>
    <s v=""/>
    <s v=""/>
    <s v=""/>
    <n v="43.3"/>
    <x v="13"/>
  </r>
  <r>
    <s v="52500"/>
    <s v="100057394"/>
    <s v="302583"/>
    <s v="10000"/>
    <s v="20100"/>
    <s v="5250000000"/>
    <s v="7269000"/>
    <s v=""/>
    <s v="00006"/>
    <s v=""/>
    <s v=""/>
    <s v=""/>
    <n v="7.22"/>
    <x v="13"/>
  </r>
  <r>
    <s v="52500"/>
    <s v="100057394"/>
    <s v="302583"/>
    <s v="10000"/>
    <s v="20100"/>
    <s v="5250000000"/>
    <s v="7269000"/>
    <s v=""/>
    <s v="00006"/>
    <s v=""/>
    <s v=""/>
    <s v=""/>
    <n v="7.88"/>
    <x v="13"/>
  </r>
  <r>
    <s v="52500"/>
    <s v="100057394"/>
    <s v="302583"/>
    <s v="10000"/>
    <s v="20100"/>
    <s v="5250000000"/>
    <s v="7269000"/>
    <s v=""/>
    <s v="00006"/>
    <s v=""/>
    <s v=""/>
    <s v=""/>
    <n v="1.31"/>
    <x v="13"/>
  </r>
  <r>
    <s v="52500"/>
    <s v="100057394"/>
    <s v="302583"/>
    <s v="10000"/>
    <s v="20100"/>
    <s v="5250000000"/>
    <s v="2155000"/>
    <s v=""/>
    <s v="00006"/>
    <s v=""/>
    <s v=""/>
    <s v=""/>
    <n v="-10.08"/>
    <x v="50"/>
  </r>
  <r>
    <s v="52500"/>
    <s v="100057394"/>
    <s v="302583"/>
    <s v="10000"/>
    <s v="20100"/>
    <s v="5250000000"/>
    <s v="2155000"/>
    <s v=""/>
    <s v="00006"/>
    <s v=""/>
    <s v=""/>
    <s v=""/>
    <n v="-1.68"/>
    <x v="50"/>
  </r>
  <r>
    <s v="52500"/>
    <s v="100057394"/>
    <s v="302583"/>
    <s v="10000"/>
    <s v="20100"/>
    <s v="5250000000"/>
    <s v="2105000"/>
    <s v=""/>
    <s v="00006"/>
    <s v=""/>
    <s v=""/>
    <s v=""/>
    <n v="-43.3"/>
    <x v="16"/>
  </r>
  <r>
    <s v="52500"/>
    <s v="100057394"/>
    <s v="302583"/>
    <s v="10000"/>
    <s v="20100"/>
    <s v="5250000000"/>
    <s v="2105000"/>
    <s v=""/>
    <s v="00006"/>
    <s v=""/>
    <s v=""/>
    <s v=""/>
    <n v="-7.22"/>
    <x v="16"/>
  </r>
  <r>
    <s v="52500"/>
    <s v="100057394"/>
    <s v="302583"/>
    <s v="10000"/>
    <s v="20100"/>
    <s v="5250000000"/>
    <s v="2125000"/>
    <s v=""/>
    <s v="00006"/>
    <s v=""/>
    <s v=""/>
    <s v=""/>
    <n v="-1.08"/>
    <x v="51"/>
  </r>
  <r>
    <s v="52500"/>
    <s v="100057394"/>
    <s v="302583"/>
    <s v="10000"/>
    <s v="20100"/>
    <s v="5250000000"/>
    <s v="2125000"/>
    <s v=""/>
    <s v="00006"/>
    <s v=""/>
    <s v=""/>
    <s v=""/>
    <n v="-0.18"/>
    <x v="51"/>
  </r>
  <r>
    <s v="52500"/>
    <s v="100057394"/>
    <s v="302583"/>
    <s v="10000"/>
    <s v="20100"/>
    <s v="5250000000"/>
    <s v="2125000"/>
    <s v=""/>
    <s v="00006"/>
    <s v=""/>
    <s v=""/>
    <s v=""/>
    <n v="-0.81"/>
    <x v="51"/>
  </r>
  <r>
    <s v="52500"/>
    <s v="100057394"/>
    <s v="302583"/>
    <s v="10000"/>
    <s v="20100"/>
    <s v="5250000000"/>
    <s v="2125000"/>
    <s v=""/>
    <s v="00006"/>
    <s v=""/>
    <s v=""/>
    <s v=""/>
    <n v="-0.14000000000000001"/>
    <x v="51"/>
  </r>
  <r>
    <s v="52500"/>
    <s v="100057394"/>
    <s v="302583"/>
    <s v="10000"/>
    <s v="20100"/>
    <s v="5250000000"/>
    <s v="2100000"/>
    <s v=""/>
    <s v="00006"/>
    <s v=""/>
    <s v=""/>
    <s v=""/>
    <n v="-2.8"/>
    <x v="2"/>
  </r>
  <r>
    <s v="52500"/>
    <s v="100057394"/>
    <s v="302583"/>
    <s v="10000"/>
    <s v="20100"/>
    <s v="5250000000"/>
    <s v="2100000"/>
    <s v=""/>
    <s v="00006"/>
    <s v=""/>
    <s v=""/>
    <s v=""/>
    <n v="-0.47"/>
    <x v="2"/>
  </r>
  <r>
    <s v="52500"/>
    <s v="100057394"/>
    <s v="302583"/>
    <s v="10000"/>
    <s v="20100"/>
    <s v="5250000000"/>
    <s v="2130000"/>
    <s v=""/>
    <s v="00006"/>
    <s v=""/>
    <s v=""/>
    <s v=""/>
    <n v="-36.86"/>
    <x v="17"/>
  </r>
  <r>
    <s v="52500"/>
    <s v="100057394"/>
    <s v="302583"/>
    <s v="10000"/>
    <s v="20100"/>
    <s v="5250000000"/>
    <s v="2130000"/>
    <s v=""/>
    <s v="00006"/>
    <s v=""/>
    <s v=""/>
    <s v=""/>
    <n v="-6.14"/>
    <x v="17"/>
  </r>
  <r>
    <s v="52500"/>
    <s v="100057394"/>
    <s v="302583"/>
    <s v="10000"/>
    <s v="20100"/>
    <s v="5250000000"/>
    <s v="2055000"/>
    <s v=""/>
    <s v="00006"/>
    <s v=""/>
    <s v=""/>
    <s v=""/>
    <n v="-0.56000000000000005"/>
    <x v="52"/>
  </r>
  <r>
    <s v="52500"/>
    <s v="100057394"/>
    <s v="302583"/>
    <s v="10000"/>
    <s v="20100"/>
    <s v="5250000000"/>
    <s v="2055000"/>
    <s v=""/>
    <s v="00006"/>
    <s v=""/>
    <s v=""/>
    <s v=""/>
    <n v="-0.09"/>
    <x v="52"/>
  </r>
  <r>
    <s v="52500"/>
    <s v="100057394"/>
    <s v="302583"/>
    <s v="10000"/>
    <s v="20100"/>
    <s v="5250000000"/>
    <s v="2056000"/>
    <s v=""/>
    <s v="00006"/>
    <s v=""/>
    <s v=""/>
    <s v=""/>
    <n v="-254.4"/>
    <x v="1"/>
  </r>
  <r>
    <s v="52500"/>
    <s v="100057394"/>
    <s v="302583"/>
    <s v="10000"/>
    <s v="20100"/>
    <s v="5250000000"/>
    <s v="7100000"/>
    <s v=""/>
    <s v="00006"/>
    <s v=""/>
    <s v=""/>
    <s v=""/>
    <n v="76.55"/>
    <x v="14"/>
  </r>
  <r>
    <s v="52500"/>
    <s v="100057394"/>
    <s v="302583"/>
    <s v="10000"/>
    <s v="20100"/>
    <s v="5250000000"/>
    <s v="7100000"/>
    <s v=""/>
    <s v="00006"/>
    <s v=""/>
    <s v=""/>
    <s v=""/>
    <n v="579.59"/>
    <x v="14"/>
  </r>
  <r>
    <s v="52500"/>
    <s v="100057394"/>
    <s v="302583"/>
    <s v="10000"/>
    <s v="20100"/>
    <s v="5250000000"/>
    <s v="7100000"/>
    <s v=""/>
    <s v="00006"/>
    <s v=""/>
    <s v=""/>
    <s v=""/>
    <n v="109.36"/>
    <x v="14"/>
  </r>
  <r>
    <s v="52500"/>
    <s v="100057394"/>
    <s v="302583"/>
    <s v="10000"/>
    <s v="20100"/>
    <s v="5250000000"/>
    <s v="7230000"/>
    <s v=""/>
    <s v="00006"/>
    <s v=""/>
    <s v=""/>
    <s v=""/>
    <n v="38.14"/>
    <x v="15"/>
  </r>
  <r>
    <s v="52500"/>
    <s v="100057394"/>
    <s v="302583"/>
    <s v="10000"/>
    <s v="20100"/>
    <s v="5250000000"/>
    <s v="2056000"/>
    <s v=""/>
    <s v="00006"/>
    <s v=""/>
    <s v=""/>
    <s v=""/>
    <n v="-42.4"/>
    <x v="1"/>
  </r>
  <r>
    <s v="52500"/>
    <s v="100057394"/>
    <s v="302583"/>
    <s v="10000"/>
    <s v="20100"/>
    <s v="5250000000"/>
    <s v="2052000"/>
    <s v=""/>
    <s v="00006"/>
    <s v=""/>
    <s v=""/>
    <s v=""/>
    <n v="-43.3"/>
    <x v="0"/>
  </r>
  <r>
    <s v="52500"/>
    <s v="100057394"/>
    <s v="302583"/>
    <s v="10000"/>
    <s v="20100"/>
    <s v="5250000000"/>
    <s v="2052000"/>
    <s v=""/>
    <s v="00006"/>
    <s v=""/>
    <s v=""/>
    <s v=""/>
    <n v="-7.22"/>
    <x v="0"/>
  </r>
  <r>
    <s v="52500"/>
    <s v="100057394"/>
    <s v="302583"/>
    <s v="10000"/>
    <s v="20100"/>
    <s v="5250000000"/>
    <s v="2100000"/>
    <s v=""/>
    <s v="00006"/>
    <s v=""/>
    <s v=""/>
    <s v=""/>
    <n v="-7.88"/>
    <x v="2"/>
  </r>
  <r>
    <s v="52500"/>
    <s v="100057394"/>
    <s v="302583"/>
    <s v="10000"/>
    <s v="20100"/>
    <s v="5250000000"/>
    <s v="2100000"/>
    <s v=""/>
    <s v="00006"/>
    <s v=""/>
    <s v=""/>
    <s v=""/>
    <n v="-1.31"/>
    <x v="2"/>
  </r>
  <r>
    <s v="52500"/>
    <s v="100057394"/>
    <s v="302583"/>
    <s v="10000"/>
    <s v="20100"/>
    <s v="5250000000"/>
    <s v="2110000"/>
    <s v=""/>
    <s v="00006"/>
    <s v=""/>
    <s v=""/>
    <s v=""/>
    <n v="-38.14"/>
    <x v="3"/>
  </r>
  <r>
    <s v="52500"/>
    <s v="100057394"/>
    <s v="302583"/>
    <s v="10000"/>
    <s v="20100"/>
    <s v="5250000000"/>
    <s v="2110000"/>
    <s v=""/>
    <s v="00006"/>
    <s v=""/>
    <s v=""/>
    <s v=""/>
    <n v="-6.36"/>
    <x v="3"/>
  </r>
  <r>
    <s v="52500"/>
    <s v="100057394"/>
    <s v="302583"/>
    <s v="10000"/>
    <s v="20100"/>
    <s v="5250000000"/>
    <s v="2053000"/>
    <s v=""/>
    <s v="00006"/>
    <s v=""/>
    <s v=""/>
    <s v=""/>
    <n v="-38.14"/>
    <x v="4"/>
  </r>
  <r>
    <s v="52500"/>
    <s v="100057394"/>
    <s v="302583"/>
    <s v="10000"/>
    <s v="20100"/>
    <s v="5250000000"/>
    <s v="2140000"/>
    <s v=""/>
    <s v="00006"/>
    <s v=""/>
    <s v=""/>
    <s v=""/>
    <n v="-59.19"/>
    <x v="6"/>
  </r>
  <r>
    <s v="52500"/>
    <s v="100057394"/>
    <s v="302583"/>
    <s v="10000"/>
    <s v="20100"/>
    <s v="5250000000"/>
    <s v="2140000"/>
    <s v=""/>
    <s v="00006"/>
    <s v=""/>
    <s v=""/>
    <s v=""/>
    <n v="-9.8699999999999992"/>
    <x v="6"/>
  </r>
  <r>
    <s v="52500"/>
    <s v="100057394"/>
    <s v="302583"/>
    <s v="10000"/>
    <s v="20100"/>
    <s v="5250000000"/>
    <s v="2058000"/>
    <s v=""/>
    <s v="00006"/>
    <s v=""/>
    <s v=""/>
    <s v=""/>
    <n v="-8.92"/>
    <x v="7"/>
  </r>
  <r>
    <s v="52500"/>
    <s v="100057394"/>
    <s v="302583"/>
    <s v="10000"/>
    <s v="20100"/>
    <s v="5250000000"/>
    <s v="2058000"/>
    <s v=""/>
    <s v="00006"/>
    <s v=""/>
    <s v=""/>
    <s v=""/>
    <n v="-1.49"/>
    <x v="7"/>
  </r>
  <r>
    <s v="52500"/>
    <s v="100057394"/>
    <s v="302583"/>
    <s v="10000"/>
    <s v="20100"/>
    <s v="5250000000"/>
    <s v="2150000"/>
    <s v=""/>
    <s v="00006"/>
    <s v=""/>
    <s v=""/>
    <s v=""/>
    <n v="-16.239999999999998"/>
    <x v="8"/>
  </r>
  <r>
    <s v="52500"/>
    <s v="100057394"/>
    <s v="302583"/>
    <s v="10000"/>
    <s v="20100"/>
    <s v="5250000000"/>
    <s v="2150000"/>
    <s v=""/>
    <s v="00006"/>
    <s v=""/>
    <s v=""/>
    <s v=""/>
    <n v="-2.71"/>
    <x v="8"/>
  </r>
  <r>
    <s v="52500"/>
    <s v="100057394"/>
    <s v="302583"/>
    <s v="10000"/>
    <s v="20100"/>
    <s v="5250000000"/>
    <s v="1000000"/>
    <s v=""/>
    <s v="00006"/>
    <s v=""/>
    <s v=""/>
    <s v=""/>
    <n v="-438.72"/>
    <x v="9"/>
  </r>
  <r>
    <s v="52500"/>
    <s v="100057394"/>
    <s v="302583"/>
    <s v="10000"/>
    <s v="20100"/>
    <s v="5250000000"/>
    <s v="1000000"/>
    <s v=""/>
    <s v="00006"/>
    <s v=""/>
    <s v=""/>
    <s v=""/>
    <n v="-73.099999999999994"/>
    <x v="9"/>
  </r>
  <r>
    <s v="52500"/>
    <s v="100057394"/>
    <s v="302583"/>
    <s v="10000"/>
    <s v="20100"/>
    <s v="5250000000"/>
    <s v="2053000"/>
    <s v=""/>
    <s v="00006"/>
    <s v=""/>
    <s v=""/>
    <s v=""/>
    <n v="-6.36"/>
    <x v="4"/>
  </r>
  <r>
    <s v="52500"/>
    <s v="100057394"/>
    <s v="302583"/>
    <s v="10000"/>
    <s v="20100"/>
    <s v="5250000000"/>
    <s v="2160000"/>
    <s v=""/>
    <s v="00006"/>
    <s v=""/>
    <s v=""/>
    <s v=""/>
    <n v="-8.92"/>
    <x v="5"/>
  </r>
  <r>
    <s v="52500"/>
    <s v="100057394"/>
    <s v="302583"/>
    <s v="10000"/>
    <s v="20100"/>
    <s v="5250000000"/>
    <s v="2160000"/>
    <s v=""/>
    <s v="00006"/>
    <s v=""/>
    <s v=""/>
    <s v=""/>
    <n v="-1.49"/>
    <x v="5"/>
  </r>
  <r>
    <s v="52500"/>
    <s v="100054818"/>
    <s v="305528"/>
    <s v="10000"/>
    <s v="10100"/>
    <s v="5250000000"/>
    <s v="7100000"/>
    <s v=""/>
    <s v="00002"/>
    <s v=""/>
    <s v=""/>
    <s v=""/>
    <n v="41.88"/>
    <x v="31"/>
  </r>
  <r>
    <s v="52500"/>
    <s v="100054818"/>
    <s v="305528"/>
    <s v="10000"/>
    <s v="20100"/>
    <s v="5250000000"/>
    <s v="7100000"/>
    <s v=""/>
    <s v="00006"/>
    <s v=""/>
    <s v=""/>
    <s v=""/>
    <n v="237.32"/>
    <x v="14"/>
  </r>
  <r>
    <s v="52500"/>
    <s v="100054818"/>
    <s v="305528"/>
    <s v="10000"/>
    <s v="10100"/>
    <s v="5250000000"/>
    <s v="7230000"/>
    <s v=""/>
    <s v="00002"/>
    <s v=""/>
    <s v=""/>
    <s v=""/>
    <n v="15.24"/>
    <x v="28"/>
  </r>
  <r>
    <s v="52500"/>
    <s v="100054818"/>
    <s v="305528"/>
    <s v="10000"/>
    <s v="20100"/>
    <s v="5250000000"/>
    <s v="7230000"/>
    <s v=""/>
    <s v="00006"/>
    <s v=""/>
    <s v=""/>
    <s v=""/>
    <n v="86.31"/>
    <x v="15"/>
  </r>
  <r>
    <s v="52500"/>
    <s v="100054818"/>
    <s v="305528"/>
    <s v="10000"/>
    <s v="10100"/>
    <s v="5250000000"/>
    <s v="7230000"/>
    <s v=""/>
    <s v="00002"/>
    <s v=""/>
    <s v=""/>
    <s v=""/>
    <n v="2.54"/>
    <x v="28"/>
  </r>
  <r>
    <s v="52500"/>
    <s v="100054818"/>
    <s v="305528"/>
    <s v="10000"/>
    <s v="20100"/>
    <s v="5250000000"/>
    <s v="7230000"/>
    <s v=""/>
    <s v="00006"/>
    <s v=""/>
    <s v=""/>
    <s v=""/>
    <n v="14.39"/>
    <x v="15"/>
  </r>
  <r>
    <s v="52500"/>
    <s v="100054818"/>
    <s v="305528"/>
    <s v="10000"/>
    <s v="10100"/>
    <s v="5250000000"/>
    <s v="7231000"/>
    <s v=""/>
    <s v="00002"/>
    <s v=""/>
    <s v=""/>
    <s v=""/>
    <n v="3.56"/>
    <x v="27"/>
  </r>
  <r>
    <s v="52500"/>
    <s v="100054818"/>
    <s v="305528"/>
    <s v="10000"/>
    <s v="20100"/>
    <s v="5250000000"/>
    <s v="7231000"/>
    <s v=""/>
    <s v="00006"/>
    <s v=""/>
    <s v=""/>
    <s v=""/>
    <n v="20.190000000000001"/>
    <x v="10"/>
  </r>
  <r>
    <s v="52500"/>
    <s v="100054818"/>
    <s v="305528"/>
    <s v="10000"/>
    <s v="10100"/>
    <s v="5250000000"/>
    <s v="7231000"/>
    <s v=""/>
    <s v="00002"/>
    <s v=""/>
    <s v=""/>
    <s v=""/>
    <n v="0.59"/>
    <x v="27"/>
  </r>
  <r>
    <s v="52500"/>
    <s v="100054818"/>
    <s v="305528"/>
    <s v="10000"/>
    <s v="20100"/>
    <s v="5250000000"/>
    <s v="7231000"/>
    <s v=""/>
    <s v="00006"/>
    <s v=""/>
    <s v=""/>
    <s v=""/>
    <n v="3.37"/>
    <x v="10"/>
  </r>
  <r>
    <s v="52500"/>
    <s v="100054818"/>
    <s v="305528"/>
    <s v="10000"/>
    <s v="10100"/>
    <s v="5250000000"/>
    <s v="7240000"/>
    <s v=""/>
    <s v="00002"/>
    <s v=""/>
    <s v=""/>
    <s v=""/>
    <n v="5.82"/>
    <x v="32"/>
  </r>
  <r>
    <s v="52500"/>
    <s v="100054818"/>
    <s v="305528"/>
    <s v="10000"/>
    <s v="20100"/>
    <s v="5250000000"/>
    <s v="7240000"/>
    <s v=""/>
    <s v="00006"/>
    <s v=""/>
    <s v=""/>
    <s v=""/>
    <n v="197.95"/>
    <x v="11"/>
  </r>
  <r>
    <s v="52500"/>
    <s v="100054818"/>
    <s v="305528"/>
    <s v="10000"/>
    <s v="10100"/>
    <s v="5250000000"/>
    <s v="7240000"/>
    <s v=""/>
    <s v="00002"/>
    <s v=""/>
    <s v=""/>
    <s v=""/>
    <n v="34.94"/>
    <x v="32"/>
  </r>
  <r>
    <s v="52500"/>
    <s v="100054818"/>
    <s v="305528"/>
    <s v="10000"/>
    <s v="20100"/>
    <s v="5250000000"/>
    <s v="7240000"/>
    <s v=""/>
    <s v="00006"/>
    <s v=""/>
    <s v=""/>
    <s v=""/>
    <n v="32.99"/>
    <x v="11"/>
  </r>
  <r>
    <s v="52500"/>
    <s v="100054818"/>
    <s v="305528"/>
    <s v="10000"/>
    <s v="10100"/>
    <s v="5250000000"/>
    <s v="7250000"/>
    <s v=""/>
    <s v="00002"/>
    <s v=""/>
    <s v=""/>
    <s v=""/>
    <n v="0.02"/>
    <x v="37"/>
  </r>
  <r>
    <s v="52500"/>
    <s v="100054818"/>
    <s v="305528"/>
    <s v="10000"/>
    <s v="20100"/>
    <s v="5250000000"/>
    <s v="7250000"/>
    <s v=""/>
    <s v="00006"/>
    <s v=""/>
    <s v=""/>
    <s v=""/>
    <n v="0.76"/>
    <x v="49"/>
  </r>
  <r>
    <s v="52500"/>
    <s v="100054818"/>
    <s v="305528"/>
    <s v="10000"/>
    <s v="10100"/>
    <s v="5250000000"/>
    <s v="7250000"/>
    <s v=""/>
    <s v="00002"/>
    <s v=""/>
    <s v=""/>
    <s v=""/>
    <n v="0.14000000000000001"/>
    <x v="37"/>
  </r>
  <r>
    <s v="52500"/>
    <s v="100054818"/>
    <s v="305528"/>
    <s v="10000"/>
    <s v="20100"/>
    <s v="5250000000"/>
    <s v="7250000"/>
    <s v=""/>
    <s v="00006"/>
    <s v=""/>
    <s v=""/>
    <s v=""/>
    <n v="0.13"/>
    <x v="49"/>
  </r>
  <r>
    <s v="52500"/>
    <s v="100054818"/>
    <s v="305528"/>
    <s v="10000"/>
    <s v="10100"/>
    <s v="5250000000"/>
    <s v="7269000"/>
    <s v=""/>
    <s v="00002"/>
    <s v=""/>
    <s v=""/>
    <s v=""/>
    <n v="16.59"/>
    <x v="39"/>
  </r>
  <r>
    <s v="52500"/>
    <s v="100054818"/>
    <s v="305528"/>
    <s v="10000"/>
    <s v="20100"/>
    <s v="5250000000"/>
    <s v="7269000"/>
    <s v=""/>
    <s v="00006"/>
    <s v=""/>
    <s v=""/>
    <s v=""/>
    <n v="93.97"/>
    <x v="13"/>
  </r>
  <r>
    <s v="52500"/>
    <s v="100054818"/>
    <s v="305528"/>
    <s v="10000"/>
    <s v="10100"/>
    <s v="5250000000"/>
    <s v="7269000"/>
    <s v=""/>
    <s v="00002"/>
    <s v=""/>
    <s v=""/>
    <s v=""/>
    <n v="2.76"/>
    <x v="39"/>
  </r>
  <r>
    <s v="52500"/>
    <s v="100054818"/>
    <s v="305528"/>
    <s v="10000"/>
    <s v="20100"/>
    <s v="5250000000"/>
    <s v="7269000"/>
    <s v=""/>
    <s v="00006"/>
    <s v=""/>
    <s v=""/>
    <s v=""/>
    <n v="15.67"/>
    <x v="13"/>
  </r>
  <r>
    <s v="52500"/>
    <s v="100054818"/>
    <s v="305528"/>
    <s v="10000"/>
    <s v="10100"/>
    <s v="5250000000"/>
    <s v="7269000"/>
    <s v=""/>
    <s v="00002"/>
    <s v=""/>
    <s v=""/>
    <s v=""/>
    <n v="3.02"/>
    <x v="39"/>
  </r>
  <r>
    <s v="52500"/>
    <s v="100054818"/>
    <s v="305528"/>
    <s v="10000"/>
    <s v="20100"/>
    <s v="5250000000"/>
    <s v="7269000"/>
    <s v=""/>
    <s v="00006"/>
    <s v=""/>
    <s v=""/>
    <s v=""/>
    <n v="17.079999999999998"/>
    <x v="13"/>
  </r>
  <r>
    <s v="52500"/>
    <s v="100054818"/>
    <s v="305528"/>
    <s v="10000"/>
    <s v="20100"/>
    <s v="5250000000"/>
    <s v="2052000"/>
    <s v=""/>
    <s v="00006"/>
    <s v=""/>
    <s v=""/>
    <s v=""/>
    <n v="-15.67"/>
    <x v="0"/>
  </r>
  <r>
    <s v="52500"/>
    <s v="100054818"/>
    <s v="305528"/>
    <s v="10000"/>
    <s v="10100"/>
    <s v="5250000000"/>
    <s v="2100000"/>
    <s v=""/>
    <s v="00002"/>
    <s v=""/>
    <s v=""/>
    <s v=""/>
    <n v="-3.02"/>
    <x v="36"/>
  </r>
  <r>
    <s v="52500"/>
    <s v="100054818"/>
    <s v="305528"/>
    <s v="10000"/>
    <s v="20100"/>
    <s v="5250000000"/>
    <s v="2100000"/>
    <s v=""/>
    <s v="00006"/>
    <s v=""/>
    <s v=""/>
    <s v=""/>
    <n v="-17.079999999999998"/>
    <x v="2"/>
  </r>
  <r>
    <s v="52500"/>
    <s v="100054818"/>
    <s v="305528"/>
    <s v="10000"/>
    <s v="10100"/>
    <s v="5250000000"/>
    <s v="2100000"/>
    <s v=""/>
    <s v="00002"/>
    <s v=""/>
    <s v=""/>
    <s v=""/>
    <n v="-0.5"/>
    <x v="36"/>
  </r>
  <r>
    <s v="52500"/>
    <s v="100054818"/>
    <s v="305528"/>
    <s v="10000"/>
    <s v="20100"/>
    <s v="5250000000"/>
    <s v="2100000"/>
    <s v=""/>
    <s v="00006"/>
    <s v=""/>
    <s v=""/>
    <s v=""/>
    <n v="-2.85"/>
    <x v="2"/>
  </r>
  <r>
    <s v="52500"/>
    <s v="100054818"/>
    <s v="305528"/>
    <s v="10000"/>
    <s v="10100"/>
    <s v="5250000000"/>
    <s v="2110000"/>
    <s v=""/>
    <s v="00002"/>
    <s v=""/>
    <s v=""/>
    <s v=""/>
    <n v="-15.23"/>
    <x v="26"/>
  </r>
  <r>
    <s v="52500"/>
    <s v="100054818"/>
    <s v="305528"/>
    <s v="10000"/>
    <s v="20100"/>
    <s v="5250000000"/>
    <s v="2110000"/>
    <s v=""/>
    <s v="00006"/>
    <s v=""/>
    <s v=""/>
    <s v=""/>
    <n v="-86.32"/>
    <x v="3"/>
  </r>
  <r>
    <s v="52500"/>
    <s v="100054818"/>
    <s v="305528"/>
    <s v="10000"/>
    <s v="10100"/>
    <s v="5250000000"/>
    <s v="2110000"/>
    <s v=""/>
    <s v="00002"/>
    <s v=""/>
    <s v=""/>
    <s v=""/>
    <n v="-2.54"/>
    <x v="26"/>
  </r>
  <r>
    <s v="52500"/>
    <s v="100054818"/>
    <s v="305528"/>
    <s v="10000"/>
    <s v="20100"/>
    <s v="5250000000"/>
    <s v="2110000"/>
    <s v=""/>
    <s v="00006"/>
    <s v=""/>
    <s v=""/>
    <s v=""/>
    <n v="-14.39"/>
    <x v="3"/>
  </r>
  <r>
    <s v="52500"/>
    <s v="100054818"/>
    <s v="305528"/>
    <s v="10000"/>
    <s v="10100"/>
    <s v="5250000000"/>
    <s v="2053000"/>
    <s v=""/>
    <s v="00002"/>
    <s v=""/>
    <s v=""/>
    <s v=""/>
    <n v="-15.24"/>
    <x v="25"/>
  </r>
  <r>
    <s v="52500"/>
    <s v="100054818"/>
    <s v="305528"/>
    <s v="10000"/>
    <s v="20100"/>
    <s v="5250000000"/>
    <s v="2053000"/>
    <s v=""/>
    <s v="00006"/>
    <s v=""/>
    <s v=""/>
    <s v=""/>
    <n v="-86.31"/>
    <x v="4"/>
  </r>
  <r>
    <s v="52500"/>
    <s v="100054818"/>
    <s v="305528"/>
    <s v="10000"/>
    <s v="10100"/>
    <s v="5250000000"/>
    <s v="2053000"/>
    <s v=""/>
    <s v="00002"/>
    <s v=""/>
    <s v=""/>
    <s v=""/>
    <n v="-2.54"/>
    <x v="25"/>
  </r>
  <r>
    <s v="52500"/>
    <s v="100054818"/>
    <s v="305528"/>
    <s v="10000"/>
    <s v="20100"/>
    <s v="5250000000"/>
    <s v="2053000"/>
    <s v=""/>
    <s v="00006"/>
    <s v=""/>
    <s v=""/>
    <s v=""/>
    <n v="-14.39"/>
    <x v="4"/>
  </r>
  <r>
    <s v="52500"/>
    <s v="100054818"/>
    <s v="305528"/>
    <s v="10000"/>
    <s v="10100"/>
    <s v="5250000000"/>
    <s v="2160000"/>
    <s v=""/>
    <s v="00002"/>
    <s v=""/>
    <s v=""/>
    <s v=""/>
    <n v="-3.56"/>
    <x v="24"/>
  </r>
  <r>
    <s v="52500"/>
    <s v="100054818"/>
    <s v="305528"/>
    <s v="10000"/>
    <s v="10100"/>
    <s v="5250000000"/>
    <s v="2140000"/>
    <s v=""/>
    <s v="00002"/>
    <s v=""/>
    <s v=""/>
    <s v=""/>
    <n v="-4.78"/>
    <x v="23"/>
  </r>
  <r>
    <s v="52500"/>
    <s v="100054818"/>
    <s v="305528"/>
    <s v="10000"/>
    <s v="20100"/>
    <s v="5250000000"/>
    <s v="2140000"/>
    <s v=""/>
    <s v="00006"/>
    <s v=""/>
    <s v=""/>
    <s v=""/>
    <n v="-27.09"/>
    <x v="6"/>
  </r>
  <r>
    <s v="52500"/>
    <s v="100054818"/>
    <s v="305528"/>
    <s v="10000"/>
    <s v="10100"/>
    <s v="5250000000"/>
    <s v="2058000"/>
    <s v=""/>
    <s v="00002"/>
    <s v=""/>
    <s v=""/>
    <s v=""/>
    <n v="-3.56"/>
    <x v="22"/>
  </r>
  <r>
    <s v="52500"/>
    <s v="100054818"/>
    <s v="305528"/>
    <s v="10000"/>
    <s v="20100"/>
    <s v="5250000000"/>
    <s v="2058000"/>
    <s v=""/>
    <s v="00006"/>
    <s v=""/>
    <s v=""/>
    <s v=""/>
    <n v="-20.190000000000001"/>
    <x v="7"/>
  </r>
  <r>
    <s v="52500"/>
    <s v="100054818"/>
    <s v="305528"/>
    <s v="10000"/>
    <s v="10100"/>
    <s v="5250000000"/>
    <s v="2058000"/>
    <s v=""/>
    <s v="00002"/>
    <s v=""/>
    <s v=""/>
    <s v=""/>
    <n v="-0.59"/>
    <x v="22"/>
  </r>
  <r>
    <s v="52500"/>
    <s v="100054818"/>
    <s v="305528"/>
    <s v="10000"/>
    <s v="20100"/>
    <s v="5250000000"/>
    <s v="2058000"/>
    <s v=""/>
    <s v="00006"/>
    <s v=""/>
    <s v=""/>
    <s v=""/>
    <n v="-3.37"/>
    <x v="7"/>
  </r>
  <r>
    <s v="52500"/>
    <s v="100054818"/>
    <s v="305528"/>
    <s v="10000"/>
    <s v="10100"/>
    <s v="5250000000"/>
    <s v="2150000"/>
    <s v=""/>
    <s v="00002"/>
    <s v=""/>
    <s v=""/>
    <s v=""/>
    <n v="-12.29"/>
    <x v="30"/>
  </r>
  <r>
    <s v="52500"/>
    <s v="100054818"/>
    <s v="305528"/>
    <s v="10000"/>
    <s v="20100"/>
    <s v="5250000000"/>
    <s v="2150000"/>
    <s v=""/>
    <s v="00006"/>
    <s v=""/>
    <s v=""/>
    <s v=""/>
    <n v="-69.64"/>
    <x v="8"/>
  </r>
  <r>
    <s v="52500"/>
    <s v="100054818"/>
    <s v="305528"/>
    <s v="10000"/>
    <s v="10100"/>
    <s v="5250000000"/>
    <s v="2150000"/>
    <s v=""/>
    <s v="00002"/>
    <s v=""/>
    <s v=""/>
    <s v=""/>
    <n v="-2.0499999999999998"/>
    <x v="30"/>
  </r>
  <r>
    <s v="52500"/>
    <s v="100054818"/>
    <s v="305528"/>
    <s v="10000"/>
    <s v="20100"/>
    <s v="5250000000"/>
    <s v="2150000"/>
    <s v=""/>
    <s v="00006"/>
    <s v=""/>
    <s v=""/>
    <s v=""/>
    <n v="-11.61"/>
    <x v="8"/>
  </r>
  <r>
    <s v="52500"/>
    <s v="100054818"/>
    <s v="305528"/>
    <s v="10000"/>
    <s v="10100"/>
    <s v="5250000000"/>
    <s v="1000000"/>
    <s v=""/>
    <s v="00002"/>
    <s v=""/>
    <s v=""/>
    <s v=""/>
    <n v="-168.5"/>
    <x v="21"/>
  </r>
  <r>
    <s v="52500"/>
    <s v="100054818"/>
    <s v="305528"/>
    <s v="10000"/>
    <s v="20100"/>
    <s v="5250000000"/>
    <s v="1000000"/>
    <s v=""/>
    <s v="00006"/>
    <s v=""/>
    <s v=""/>
    <s v=""/>
    <n v="-954.76"/>
    <x v="9"/>
  </r>
  <r>
    <s v="52500"/>
    <s v="100054818"/>
    <s v="305528"/>
    <s v="10000"/>
    <s v="10100"/>
    <s v="5250000000"/>
    <s v="1000000"/>
    <s v=""/>
    <s v="00002"/>
    <s v=""/>
    <s v=""/>
    <s v=""/>
    <n v="-28.09"/>
    <x v="21"/>
  </r>
  <r>
    <s v="52500"/>
    <s v="100054818"/>
    <s v="305528"/>
    <s v="10000"/>
    <s v="20100"/>
    <s v="5250000000"/>
    <s v="1000000"/>
    <s v=""/>
    <s v="00006"/>
    <s v=""/>
    <s v=""/>
    <s v=""/>
    <n v="-159.11000000000001"/>
    <x v="9"/>
  </r>
  <r>
    <s v="52500"/>
    <s v="100054818"/>
    <s v="305528"/>
    <s v="10000"/>
    <s v="20100"/>
    <s v="5250000000"/>
    <s v="2160000"/>
    <s v=""/>
    <s v="00006"/>
    <s v=""/>
    <s v=""/>
    <s v=""/>
    <n v="-20.190000000000001"/>
    <x v="5"/>
  </r>
  <r>
    <s v="52500"/>
    <s v="100054818"/>
    <s v="305528"/>
    <s v="10000"/>
    <s v="10100"/>
    <s v="5250000000"/>
    <s v="2160000"/>
    <s v=""/>
    <s v="00002"/>
    <s v=""/>
    <s v=""/>
    <s v=""/>
    <n v="-0.59"/>
    <x v="24"/>
  </r>
  <r>
    <s v="52500"/>
    <s v="100054818"/>
    <s v="305528"/>
    <s v="10000"/>
    <s v="20100"/>
    <s v="5250000000"/>
    <s v="2160000"/>
    <s v=""/>
    <s v="00006"/>
    <s v=""/>
    <s v=""/>
    <s v=""/>
    <n v="-3.37"/>
    <x v="5"/>
  </r>
  <r>
    <s v="52500"/>
    <s v="100054818"/>
    <s v="305528"/>
    <s v="10000"/>
    <s v="10100"/>
    <s v="5250000000"/>
    <s v="2140000"/>
    <s v=""/>
    <s v="00002"/>
    <s v=""/>
    <s v=""/>
    <s v=""/>
    <n v="-28.69"/>
    <x v="23"/>
  </r>
  <r>
    <s v="52500"/>
    <s v="100054818"/>
    <s v="305528"/>
    <s v="10000"/>
    <s v="20100"/>
    <s v="5250000000"/>
    <s v="2140000"/>
    <s v=""/>
    <s v="00006"/>
    <s v=""/>
    <s v=""/>
    <s v=""/>
    <n v="-162.57"/>
    <x v="6"/>
  </r>
  <r>
    <s v="52500"/>
    <s v="100054818"/>
    <s v="305528"/>
    <s v="10000"/>
    <s v="20100"/>
    <s v="5250000000"/>
    <s v="2105000"/>
    <s v=""/>
    <s v="00006"/>
    <s v=""/>
    <s v=""/>
    <s v=""/>
    <n v="-15.67"/>
    <x v="16"/>
  </r>
  <r>
    <s v="52500"/>
    <s v="100054818"/>
    <s v="305528"/>
    <s v="10000"/>
    <s v="10100"/>
    <s v="5250000000"/>
    <s v="2056000"/>
    <s v=""/>
    <s v="00002"/>
    <s v=""/>
    <s v=""/>
    <s v=""/>
    <n v="-5.82"/>
    <x v="34"/>
  </r>
  <r>
    <s v="52500"/>
    <s v="100054818"/>
    <s v="305528"/>
    <s v="10000"/>
    <s v="20100"/>
    <s v="5250000000"/>
    <s v="2056000"/>
    <s v=""/>
    <s v="00006"/>
    <s v=""/>
    <s v=""/>
    <s v=""/>
    <n v="-197.95"/>
    <x v="1"/>
  </r>
  <r>
    <s v="52500"/>
    <s v="100054818"/>
    <s v="305528"/>
    <s v="10000"/>
    <s v="10100"/>
    <s v="5250000000"/>
    <s v="2056000"/>
    <s v=""/>
    <s v="00002"/>
    <s v=""/>
    <s v=""/>
    <s v=""/>
    <n v="-34.94"/>
    <x v="34"/>
  </r>
  <r>
    <s v="52500"/>
    <s v="100054818"/>
    <s v="305528"/>
    <s v="10000"/>
    <s v="20100"/>
    <s v="5250000000"/>
    <s v="2056000"/>
    <s v=""/>
    <s v="00006"/>
    <s v=""/>
    <s v=""/>
    <s v=""/>
    <n v="-32.99"/>
    <x v="1"/>
  </r>
  <r>
    <s v="52500"/>
    <s v="100054818"/>
    <s v="305528"/>
    <s v="10000"/>
    <s v="10100"/>
    <s v="5250000000"/>
    <s v="2055000"/>
    <s v=""/>
    <s v="00002"/>
    <s v=""/>
    <s v=""/>
    <s v=""/>
    <n v="-0.02"/>
    <x v="44"/>
  </r>
  <r>
    <s v="52500"/>
    <s v="100054818"/>
    <s v="305528"/>
    <s v="10000"/>
    <s v="20100"/>
    <s v="5250000000"/>
    <s v="2055000"/>
    <s v=""/>
    <s v="00006"/>
    <s v=""/>
    <s v=""/>
    <s v=""/>
    <n v="-0.76"/>
    <x v="52"/>
  </r>
  <r>
    <s v="52500"/>
    <s v="100054818"/>
    <s v="305528"/>
    <s v="10000"/>
    <s v="10100"/>
    <s v="5250000000"/>
    <s v="2055000"/>
    <s v=""/>
    <s v="00002"/>
    <s v=""/>
    <s v=""/>
    <s v=""/>
    <n v="-0.14000000000000001"/>
    <x v="44"/>
  </r>
  <r>
    <s v="52500"/>
    <s v="100054818"/>
    <s v="305528"/>
    <s v="10000"/>
    <s v="20100"/>
    <s v="5250000000"/>
    <s v="2055000"/>
    <s v=""/>
    <s v="00006"/>
    <s v=""/>
    <s v=""/>
    <s v=""/>
    <n v="-0.13"/>
    <x v="52"/>
  </r>
  <r>
    <s v="52500"/>
    <s v="100054818"/>
    <s v="305528"/>
    <s v="10000"/>
    <s v="10100"/>
    <s v="5250000000"/>
    <s v="2052000"/>
    <s v=""/>
    <s v="00002"/>
    <s v=""/>
    <s v=""/>
    <s v=""/>
    <n v="-16.59"/>
    <x v="35"/>
  </r>
  <r>
    <s v="52500"/>
    <s v="100054818"/>
    <s v="305528"/>
    <s v="10000"/>
    <s v="20100"/>
    <s v="5250000000"/>
    <s v="2052000"/>
    <s v=""/>
    <s v="00006"/>
    <s v=""/>
    <s v=""/>
    <s v=""/>
    <n v="-93.97"/>
    <x v="0"/>
  </r>
  <r>
    <s v="52500"/>
    <s v="100054818"/>
    <s v="305528"/>
    <s v="10000"/>
    <s v="10100"/>
    <s v="5250000000"/>
    <s v="2052000"/>
    <s v=""/>
    <s v="00002"/>
    <s v=""/>
    <s v=""/>
    <s v=""/>
    <n v="-2.76"/>
    <x v="35"/>
  </r>
  <r>
    <s v="52500"/>
    <s v="100054818"/>
    <s v="305528"/>
    <s v="10000"/>
    <s v="10100"/>
    <s v="5250000000"/>
    <s v="7269000"/>
    <s v=""/>
    <s v="00002"/>
    <s v=""/>
    <s v=""/>
    <s v=""/>
    <n v="0.5"/>
    <x v="39"/>
  </r>
  <r>
    <s v="52500"/>
    <s v="100054818"/>
    <s v="305528"/>
    <s v="10000"/>
    <s v="20100"/>
    <s v="5250000000"/>
    <s v="7269000"/>
    <s v=""/>
    <s v="00006"/>
    <s v=""/>
    <s v=""/>
    <s v=""/>
    <n v="2.85"/>
    <x v="13"/>
  </r>
  <r>
    <s v="52500"/>
    <s v="100054818"/>
    <s v="305528"/>
    <s v="10000"/>
    <s v="10100"/>
    <s v="5250000000"/>
    <s v="2100000"/>
    <s v=""/>
    <s v="00002"/>
    <s v=""/>
    <s v=""/>
    <s v=""/>
    <n v="-0.64"/>
    <x v="36"/>
  </r>
  <r>
    <s v="52500"/>
    <s v="100054818"/>
    <s v="305528"/>
    <s v="10000"/>
    <s v="20100"/>
    <s v="5250000000"/>
    <s v="2100000"/>
    <s v=""/>
    <s v="00006"/>
    <s v=""/>
    <s v=""/>
    <s v=""/>
    <n v="-3.64"/>
    <x v="2"/>
  </r>
  <r>
    <s v="52500"/>
    <s v="100054818"/>
    <s v="305528"/>
    <s v="10000"/>
    <s v="10100"/>
    <s v="5250000000"/>
    <s v="2100000"/>
    <s v=""/>
    <s v="00002"/>
    <s v=""/>
    <s v=""/>
    <s v=""/>
    <n v="-0.11"/>
    <x v="36"/>
  </r>
  <r>
    <s v="52500"/>
    <s v="100054818"/>
    <s v="305528"/>
    <s v="10000"/>
    <s v="20100"/>
    <s v="5250000000"/>
    <s v="2100000"/>
    <s v=""/>
    <s v="00006"/>
    <s v=""/>
    <s v=""/>
    <s v=""/>
    <n v="-0.61"/>
    <x v="2"/>
  </r>
  <r>
    <s v="52500"/>
    <s v="100054818"/>
    <s v="305528"/>
    <s v="10000"/>
    <s v="10100"/>
    <s v="5250000000"/>
    <s v="2125000"/>
    <s v=""/>
    <s v="00002"/>
    <s v=""/>
    <s v=""/>
    <s v=""/>
    <n v="-0.26"/>
    <x v="40"/>
  </r>
  <r>
    <s v="52500"/>
    <s v="100054818"/>
    <s v="305528"/>
    <s v="10000"/>
    <s v="20100"/>
    <s v="5250000000"/>
    <s v="2125000"/>
    <s v=""/>
    <s v="00006"/>
    <s v=""/>
    <s v=""/>
    <s v=""/>
    <n v="-1.49"/>
    <x v="51"/>
  </r>
  <r>
    <s v="52500"/>
    <s v="100054818"/>
    <s v="305528"/>
    <s v="10000"/>
    <s v="10100"/>
    <s v="5250000000"/>
    <s v="2125000"/>
    <s v=""/>
    <s v="00002"/>
    <s v=""/>
    <s v=""/>
    <s v=""/>
    <n v="-0.04"/>
    <x v="40"/>
  </r>
  <r>
    <s v="52500"/>
    <s v="100054818"/>
    <s v="305528"/>
    <s v="10000"/>
    <s v="20100"/>
    <s v="5250000000"/>
    <s v="2125000"/>
    <s v=""/>
    <s v="00006"/>
    <s v=""/>
    <s v=""/>
    <s v=""/>
    <n v="-0.25"/>
    <x v="51"/>
  </r>
  <r>
    <s v="52500"/>
    <s v="100054818"/>
    <s v="305528"/>
    <s v="10000"/>
    <s v="10100"/>
    <s v="5250000000"/>
    <s v="2130000"/>
    <s v=""/>
    <s v="00002"/>
    <s v=""/>
    <s v=""/>
    <s v=""/>
    <n v="-5.53"/>
    <x v="42"/>
  </r>
  <r>
    <s v="52500"/>
    <s v="100054818"/>
    <s v="305528"/>
    <s v="10000"/>
    <s v="20100"/>
    <s v="5250000000"/>
    <s v="2130000"/>
    <s v=""/>
    <s v="00006"/>
    <s v=""/>
    <s v=""/>
    <s v=""/>
    <n v="-31.33"/>
    <x v="17"/>
  </r>
  <r>
    <s v="52500"/>
    <s v="100054818"/>
    <s v="305528"/>
    <s v="10000"/>
    <s v="10100"/>
    <s v="5250000000"/>
    <s v="2130000"/>
    <s v=""/>
    <s v="00002"/>
    <s v=""/>
    <s v=""/>
    <s v=""/>
    <n v="-0.92"/>
    <x v="42"/>
  </r>
  <r>
    <s v="52500"/>
    <s v="100054818"/>
    <s v="305528"/>
    <s v="10000"/>
    <s v="20100"/>
    <s v="5250000000"/>
    <s v="2130000"/>
    <s v=""/>
    <s v="00006"/>
    <s v=""/>
    <s v=""/>
    <s v=""/>
    <n v="-5.22"/>
    <x v="17"/>
  </r>
  <r>
    <s v="52500"/>
    <s v="100054818"/>
    <s v="305528"/>
    <s v="10000"/>
    <s v="10100"/>
    <s v="5250000000"/>
    <s v="2105000"/>
    <s v=""/>
    <s v="00002"/>
    <s v=""/>
    <s v=""/>
    <s v=""/>
    <n v="-16.579999999999998"/>
    <x v="41"/>
  </r>
  <r>
    <s v="52500"/>
    <s v="100054818"/>
    <s v="305528"/>
    <s v="10000"/>
    <s v="20100"/>
    <s v="5250000000"/>
    <s v="2105000"/>
    <s v=""/>
    <s v="00006"/>
    <s v=""/>
    <s v=""/>
    <s v=""/>
    <n v="-93.98"/>
    <x v="16"/>
  </r>
  <r>
    <s v="52500"/>
    <s v="100054818"/>
    <s v="305528"/>
    <s v="10000"/>
    <s v="10100"/>
    <s v="5250000000"/>
    <s v="2105000"/>
    <s v=""/>
    <s v="00002"/>
    <s v=""/>
    <s v=""/>
    <s v=""/>
    <n v="-2.76"/>
    <x v="41"/>
  </r>
  <r>
    <s v="52500"/>
    <s v="100054818"/>
    <s v="305528"/>
    <s v="10000"/>
    <s v="10100"/>
    <s v="5250000000"/>
    <s v="7100000"/>
    <s v=""/>
    <s v="00002"/>
    <s v=""/>
    <s v=""/>
    <s v=""/>
    <n v="251.28"/>
    <x v="31"/>
  </r>
  <r>
    <s v="52500"/>
    <s v="100054818"/>
    <s v="305528"/>
    <s v="10000"/>
    <s v="20100"/>
    <s v="5250000000"/>
    <s v="7100000"/>
    <s v=""/>
    <s v="00006"/>
    <s v=""/>
    <s v=""/>
    <s v=""/>
    <n v="1423.92"/>
    <x v="14"/>
  </r>
  <r>
    <s v="52500"/>
    <s v="100026784"/>
    <s v="500231"/>
    <s v="10000"/>
    <s v="20100"/>
    <s v="5250000000"/>
    <s v="7100000"/>
    <s v=""/>
    <s v="00006"/>
    <s v=""/>
    <s v=""/>
    <s v=""/>
    <n v="2.4"/>
    <x v="14"/>
  </r>
  <r>
    <s v="52500"/>
    <s v="100026784"/>
    <s v="500231"/>
    <s v="10000"/>
    <s v="20100"/>
    <s v="5250000000"/>
    <s v="7100000"/>
    <s v=""/>
    <s v="00006"/>
    <s v=""/>
    <s v=""/>
    <s v=""/>
    <n v="89.25"/>
    <x v="14"/>
  </r>
  <r>
    <s v="52500"/>
    <s v="100026784"/>
    <s v="500231"/>
    <s v="10000"/>
    <s v="20100"/>
    <s v="5250000000"/>
    <s v="7230000"/>
    <s v=""/>
    <s v="00006"/>
    <s v=""/>
    <s v=""/>
    <s v=""/>
    <n v="5.68"/>
    <x v="15"/>
  </r>
  <r>
    <s v="52500"/>
    <s v="100026784"/>
    <s v="500231"/>
    <s v="10000"/>
    <s v="20100"/>
    <s v="5250000000"/>
    <s v="7231000"/>
    <s v=""/>
    <s v="00006"/>
    <s v=""/>
    <s v=""/>
    <s v=""/>
    <n v="1.32"/>
    <x v="10"/>
  </r>
  <r>
    <s v="52500"/>
    <s v="100026784"/>
    <s v="500231"/>
    <s v="10000"/>
    <s v="20100"/>
    <s v="5250000000"/>
    <s v="2110000"/>
    <s v=""/>
    <s v="00006"/>
    <s v=""/>
    <s v=""/>
    <s v=""/>
    <n v="-5.68"/>
    <x v="3"/>
  </r>
  <r>
    <s v="52500"/>
    <s v="100026784"/>
    <s v="500231"/>
    <s v="10000"/>
    <s v="20100"/>
    <s v="5250000000"/>
    <s v="2053000"/>
    <s v=""/>
    <s v="00006"/>
    <s v=""/>
    <s v=""/>
    <s v=""/>
    <n v="-5.68"/>
    <x v="4"/>
  </r>
  <r>
    <s v="52500"/>
    <s v="100026784"/>
    <s v="500231"/>
    <s v="10000"/>
    <s v="20100"/>
    <s v="5250000000"/>
    <s v="2160000"/>
    <s v=""/>
    <s v="00006"/>
    <s v=""/>
    <s v=""/>
    <s v=""/>
    <n v="-1.32"/>
    <x v="5"/>
  </r>
  <r>
    <s v="52500"/>
    <s v="100026784"/>
    <s v="500231"/>
    <s v="10000"/>
    <s v="20100"/>
    <s v="5250000000"/>
    <s v="2058000"/>
    <s v=""/>
    <s v="00006"/>
    <s v=""/>
    <s v=""/>
    <s v=""/>
    <n v="-1.32"/>
    <x v="7"/>
  </r>
  <r>
    <s v="52500"/>
    <s v="100026784"/>
    <s v="500231"/>
    <s v="10000"/>
    <s v="20100"/>
    <s v="5250000000"/>
    <s v="1000000"/>
    <s v=""/>
    <s v="00006"/>
    <s v=""/>
    <s v=""/>
    <s v=""/>
    <n v="-84.65"/>
    <x v="9"/>
  </r>
  <r>
    <s v="52500"/>
    <s v="100062690"/>
    <s v="305454"/>
    <s v="10000"/>
    <s v="20100"/>
    <s v="5250000000"/>
    <s v="7100000"/>
    <s v=""/>
    <s v="00006"/>
    <s v=""/>
    <s v=""/>
    <s v=""/>
    <n v="1824.69"/>
    <x v="14"/>
  </r>
  <r>
    <s v="52500"/>
    <s v="100062690"/>
    <s v="305454"/>
    <s v="10000"/>
    <s v="20100"/>
    <s v="5250000000"/>
    <s v="7100000"/>
    <s v=""/>
    <s v="00006"/>
    <s v=""/>
    <s v=""/>
    <s v=""/>
    <n v="304.11"/>
    <x v="14"/>
  </r>
  <r>
    <s v="52500"/>
    <s v="100062690"/>
    <s v="305454"/>
    <s v="10000"/>
    <s v="20100"/>
    <s v="5250000000"/>
    <s v="7230000"/>
    <s v=""/>
    <s v="00006"/>
    <s v=""/>
    <s v=""/>
    <s v=""/>
    <n v="107.39"/>
    <x v="15"/>
  </r>
  <r>
    <s v="52500"/>
    <s v="100062690"/>
    <s v="305454"/>
    <s v="10000"/>
    <s v="20100"/>
    <s v="5250000000"/>
    <s v="7230000"/>
    <s v=""/>
    <s v="00006"/>
    <s v=""/>
    <s v=""/>
    <s v=""/>
    <n v="17.899999999999999"/>
    <x v="15"/>
  </r>
  <r>
    <s v="52500"/>
    <s v="100062690"/>
    <s v="305454"/>
    <s v="10000"/>
    <s v="20100"/>
    <s v="5250000000"/>
    <s v="7231000"/>
    <s v=""/>
    <s v="00006"/>
    <s v=""/>
    <s v=""/>
    <s v=""/>
    <n v="25.11"/>
    <x v="10"/>
  </r>
  <r>
    <s v="52500"/>
    <s v="100062690"/>
    <s v="305454"/>
    <s v="10000"/>
    <s v="20100"/>
    <s v="5250000000"/>
    <s v="7231000"/>
    <s v=""/>
    <s v="00006"/>
    <s v=""/>
    <s v=""/>
    <s v=""/>
    <n v="4.1900000000000004"/>
    <x v="10"/>
  </r>
  <r>
    <s v="52500"/>
    <s v="100062690"/>
    <s v="305454"/>
    <s v="10000"/>
    <s v="20100"/>
    <s v="5250000000"/>
    <s v="2110000"/>
    <s v=""/>
    <s v="00006"/>
    <s v=""/>
    <s v=""/>
    <s v=""/>
    <n v="-17.899999999999999"/>
    <x v="3"/>
  </r>
  <r>
    <s v="52500"/>
    <s v="100062690"/>
    <s v="305454"/>
    <s v="10000"/>
    <s v="20100"/>
    <s v="5250000000"/>
    <s v="2053000"/>
    <s v=""/>
    <s v="00006"/>
    <s v=""/>
    <s v=""/>
    <s v=""/>
    <n v="-107.39"/>
    <x v="4"/>
  </r>
  <r>
    <s v="52500"/>
    <s v="100062690"/>
    <s v="305454"/>
    <s v="10000"/>
    <s v="20100"/>
    <s v="5250000000"/>
    <s v="2053000"/>
    <s v=""/>
    <s v="00006"/>
    <s v=""/>
    <s v=""/>
    <s v=""/>
    <n v="-17.899999999999999"/>
    <x v="4"/>
  </r>
  <r>
    <s v="52500"/>
    <s v="100062690"/>
    <s v="305454"/>
    <s v="10000"/>
    <s v="20100"/>
    <s v="5250000000"/>
    <s v="2160000"/>
    <s v=""/>
    <s v="00006"/>
    <s v=""/>
    <s v=""/>
    <s v=""/>
    <n v="-25.11"/>
    <x v="5"/>
  </r>
  <r>
    <s v="52500"/>
    <s v="100062690"/>
    <s v="305454"/>
    <s v="10000"/>
    <s v="20100"/>
    <s v="5250000000"/>
    <s v="2160000"/>
    <s v=""/>
    <s v="00006"/>
    <s v=""/>
    <s v=""/>
    <s v=""/>
    <n v="-4.1900000000000004"/>
    <x v="5"/>
  </r>
  <r>
    <s v="52500"/>
    <s v="100062690"/>
    <s v="305454"/>
    <s v="10000"/>
    <s v="20100"/>
    <s v="5250000000"/>
    <s v="2140000"/>
    <s v=""/>
    <s v="00006"/>
    <s v=""/>
    <s v=""/>
    <s v=""/>
    <n v="-35.39"/>
    <x v="6"/>
  </r>
  <r>
    <s v="52500"/>
    <s v="100062690"/>
    <s v="305454"/>
    <s v="10000"/>
    <s v="20100"/>
    <s v="5250000000"/>
    <s v="2058000"/>
    <s v=""/>
    <s v="00006"/>
    <s v=""/>
    <s v=""/>
    <s v=""/>
    <n v="-25.11"/>
    <x v="7"/>
  </r>
  <r>
    <s v="52500"/>
    <s v="100062690"/>
    <s v="305454"/>
    <s v="10000"/>
    <s v="20100"/>
    <s v="5250000000"/>
    <s v="2058000"/>
    <s v=""/>
    <s v="00006"/>
    <s v=""/>
    <s v=""/>
    <s v=""/>
    <n v="-4.1900000000000004"/>
    <x v="7"/>
  </r>
  <r>
    <s v="52500"/>
    <s v="100062690"/>
    <s v="305454"/>
    <s v="10000"/>
    <s v="20100"/>
    <s v="5250000000"/>
    <s v="2150000"/>
    <s v=""/>
    <s v="00006"/>
    <s v=""/>
    <s v=""/>
    <s v=""/>
    <n v="-87.13"/>
    <x v="8"/>
  </r>
  <r>
    <s v="52500"/>
    <s v="100062690"/>
    <s v="305454"/>
    <s v="10000"/>
    <s v="20100"/>
    <s v="5250000000"/>
    <s v="2150000"/>
    <s v=""/>
    <s v="00006"/>
    <s v=""/>
    <s v=""/>
    <s v=""/>
    <n v="-14.52"/>
    <x v="8"/>
  </r>
  <r>
    <s v="52500"/>
    <s v="100062690"/>
    <s v="305454"/>
    <s v="10000"/>
    <s v="20100"/>
    <s v="5250000000"/>
    <s v="1000000"/>
    <s v=""/>
    <s v="00006"/>
    <s v=""/>
    <s v=""/>
    <s v=""/>
    <n v="-1168.31"/>
    <x v="9"/>
  </r>
  <r>
    <s v="52500"/>
    <s v="100062690"/>
    <s v="305454"/>
    <s v="10000"/>
    <s v="20100"/>
    <s v="5250000000"/>
    <s v="1000000"/>
    <s v=""/>
    <s v="00006"/>
    <s v=""/>
    <s v=""/>
    <s v=""/>
    <n v="-194.71"/>
    <x v="9"/>
  </r>
  <r>
    <s v="52500"/>
    <s v="100062690"/>
    <s v="305454"/>
    <s v="10000"/>
    <s v="20100"/>
    <s v="5250000000"/>
    <s v="2140000"/>
    <s v=""/>
    <s v="00006"/>
    <s v=""/>
    <s v=""/>
    <s v=""/>
    <n v="-212.34"/>
    <x v="6"/>
  </r>
  <r>
    <s v="52500"/>
    <s v="100062690"/>
    <s v="305454"/>
    <s v="10000"/>
    <s v="20100"/>
    <s v="5250000000"/>
    <s v="7269000"/>
    <s v=""/>
    <s v="00006"/>
    <s v=""/>
    <s v=""/>
    <s v=""/>
    <n v="21.9"/>
    <x v="13"/>
  </r>
  <r>
    <s v="52500"/>
    <s v="100062690"/>
    <s v="305454"/>
    <s v="10000"/>
    <s v="20100"/>
    <s v="5250000000"/>
    <s v="7240000"/>
    <s v=""/>
    <s v="00006"/>
    <s v=""/>
    <s v=""/>
    <s v=""/>
    <n v="577.63"/>
    <x v="11"/>
  </r>
  <r>
    <s v="52500"/>
    <s v="100062690"/>
    <s v="305454"/>
    <s v="10000"/>
    <s v="20100"/>
    <s v="5250000000"/>
    <s v="7240000"/>
    <s v=""/>
    <s v="00006"/>
    <s v=""/>
    <s v=""/>
    <s v=""/>
    <n v="96.27"/>
    <x v="11"/>
  </r>
  <r>
    <s v="52500"/>
    <s v="100062690"/>
    <s v="305454"/>
    <s v="10000"/>
    <s v="20100"/>
    <s v="5250000000"/>
    <s v="7250000"/>
    <s v=""/>
    <s v="00006"/>
    <s v=""/>
    <s v=""/>
    <s v=""/>
    <n v="0.99"/>
    <x v="49"/>
  </r>
  <r>
    <s v="52500"/>
    <s v="100062690"/>
    <s v="305454"/>
    <s v="10000"/>
    <s v="20100"/>
    <s v="5250000000"/>
    <s v="7250000"/>
    <s v=""/>
    <s v="00006"/>
    <s v=""/>
    <s v=""/>
    <s v=""/>
    <n v="0.16"/>
    <x v="49"/>
  </r>
  <r>
    <s v="52500"/>
    <s v="100062690"/>
    <s v="305454"/>
    <s v="10000"/>
    <s v="20100"/>
    <s v="5250000000"/>
    <s v="7221000"/>
    <s v=""/>
    <s v="00006"/>
    <s v=""/>
    <s v=""/>
    <s v=""/>
    <n v="9.51"/>
    <x v="53"/>
  </r>
  <r>
    <s v="52500"/>
    <s v="100062690"/>
    <s v="305454"/>
    <s v="10000"/>
    <s v="20100"/>
    <s v="5250000000"/>
    <s v="7221000"/>
    <s v=""/>
    <s v="00006"/>
    <s v=""/>
    <s v=""/>
    <s v=""/>
    <n v="1.59"/>
    <x v="53"/>
  </r>
  <r>
    <s v="52500"/>
    <s v="100062690"/>
    <s v="305454"/>
    <s v="10000"/>
    <s v="20100"/>
    <s v="5250000000"/>
    <s v="7269000"/>
    <s v=""/>
    <s v="00006"/>
    <s v=""/>
    <s v=""/>
    <s v=""/>
    <n v="120.43"/>
    <x v="13"/>
  </r>
  <r>
    <s v="52500"/>
    <s v="100062690"/>
    <s v="305454"/>
    <s v="10000"/>
    <s v="20100"/>
    <s v="5250000000"/>
    <s v="7269000"/>
    <s v=""/>
    <s v="00006"/>
    <s v=""/>
    <s v=""/>
    <s v=""/>
    <n v="20.07"/>
    <x v="13"/>
  </r>
  <r>
    <s v="52500"/>
    <s v="100062690"/>
    <s v="305454"/>
    <s v="10000"/>
    <s v="20100"/>
    <s v="5250000000"/>
    <s v="7269000"/>
    <s v=""/>
    <s v="00006"/>
    <s v=""/>
    <s v=""/>
    <s v=""/>
    <n v="3.65"/>
    <x v="13"/>
  </r>
  <r>
    <s v="52500"/>
    <s v="100062690"/>
    <s v="305454"/>
    <s v="10000"/>
    <s v="20100"/>
    <s v="5250000000"/>
    <s v="2155000"/>
    <s v=""/>
    <s v="00006"/>
    <s v=""/>
    <s v=""/>
    <s v=""/>
    <n v="-4.7699999999999996"/>
    <x v="50"/>
  </r>
  <r>
    <s v="52500"/>
    <s v="100062690"/>
    <s v="305454"/>
    <s v="10000"/>
    <s v="20100"/>
    <s v="5250000000"/>
    <s v="2155000"/>
    <s v=""/>
    <s v="00006"/>
    <s v=""/>
    <s v=""/>
    <s v=""/>
    <n v="-0.8"/>
    <x v="50"/>
  </r>
  <r>
    <s v="52500"/>
    <s v="100062690"/>
    <s v="305454"/>
    <s v="10000"/>
    <s v="20100"/>
    <s v="5250000000"/>
    <s v="2100000"/>
    <s v=""/>
    <s v="00006"/>
    <s v=""/>
    <s v=""/>
    <s v=""/>
    <n v="-4.29"/>
    <x v="2"/>
  </r>
  <r>
    <s v="52500"/>
    <s v="100062690"/>
    <s v="305454"/>
    <s v="10000"/>
    <s v="20100"/>
    <s v="5250000000"/>
    <s v="2100000"/>
    <s v=""/>
    <s v="00006"/>
    <s v=""/>
    <s v=""/>
    <s v=""/>
    <n v="-0.71"/>
    <x v="2"/>
  </r>
  <r>
    <s v="52500"/>
    <s v="100062690"/>
    <s v="305454"/>
    <s v="10000"/>
    <s v="20100"/>
    <s v="5250000000"/>
    <s v="2125000"/>
    <s v=""/>
    <s v="00006"/>
    <s v=""/>
    <s v=""/>
    <s v=""/>
    <n v="-1.92"/>
    <x v="51"/>
  </r>
  <r>
    <s v="52500"/>
    <s v="100062690"/>
    <s v="305454"/>
    <s v="10000"/>
    <s v="20100"/>
    <s v="5250000000"/>
    <s v="2125000"/>
    <s v=""/>
    <s v="00006"/>
    <s v=""/>
    <s v=""/>
    <s v=""/>
    <n v="-0.32"/>
    <x v="51"/>
  </r>
  <r>
    <s v="52500"/>
    <s v="100062690"/>
    <s v="305454"/>
    <s v="10000"/>
    <s v="20100"/>
    <s v="5250000000"/>
    <s v="2105000"/>
    <s v=""/>
    <s v="00006"/>
    <s v=""/>
    <s v=""/>
    <s v=""/>
    <n v="-120.43"/>
    <x v="16"/>
  </r>
  <r>
    <s v="52500"/>
    <s v="100062690"/>
    <s v="305454"/>
    <s v="10000"/>
    <s v="20100"/>
    <s v="5250000000"/>
    <s v="2105000"/>
    <s v=""/>
    <s v="00006"/>
    <s v=""/>
    <s v=""/>
    <s v=""/>
    <n v="-20.07"/>
    <x v="16"/>
  </r>
  <r>
    <s v="52500"/>
    <s v="100062690"/>
    <s v="305454"/>
    <s v="10000"/>
    <s v="20100"/>
    <s v="5250000000"/>
    <s v="2130000"/>
    <s v=""/>
    <s v="00006"/>
    <s v=""/>
    <s v=""/>
    <s v=""/>
    <n v="-93"/>
    <x v="17"/>
  </r>
  <r>
    <s v="52500"/>
    <s v="100062690"/>
    <s v="305454"/>
    <s v="10000"/>
    <s v="20100"/>
    <s v="5250000000"/>
    <s v="2130000"/>
    <s v=""/>
    <s v="00006"/>
    <s v=""/>
    <s v=""/>
    <s v=""/>
    <n v="-15.5"/>
    <x v="17"/>
  </r>
  <r>
    <s v="52500"/>
    <s v="100062690"/>
    <s v="305454"/>
    <s v="10000"/>
    <s v="20100"/>
    <s v="5250000000"/>
    <s v="2057000"/>
    <s v=""/>
    <s v="00006"/>
    <s v=""/>
    <s v=""/>
    <s v=""/>
    <n v="-9.51"/>
    <x v="54"/>
  </r>
  <r>
    <s v="52500"/>
    <s v="100062690"/>
    <s v="305454"/>
    <s v="10000"/>
    <s v="20100"/>
    <s v="5250000000"/>
    <s v="2057000"/>
    <s v=""/>
    <s v="00006"/>
    <s v=""/>
    <s v=""/>
    <s v=""/>
    <n v="-1.59"/>
    <x v="54"/>
  </r>
  <r>
    <s v="52500"/>
    <s v="100062690"/>
    <s v="305454"/>
    <s v="10000"/>
    <s v="20100"/>
    <s v="5250000000"/>
    <s v="2055000"/>
    <s v=""/>
    <s v="00006"/>
    <s v=""/>
    <s v=""/>
    <s v=""/>
    <n v="-0.99"/>
    <x v="52"/>
  </r>
  <r>
    <s v="52500"/>
    <s v="100062690"/>
    <s v="305454"/>
    <s v="10000"/>
    <s v="20100"/>
    <s v="5250000000"/>
    <s v="2055000"/>
    <s v=""/>
    <s v="00006"/>
    <s v=""/>
    <s v=""/>
    <s v=""/>
    <n v="-0.16"/>
    <x v="52"/>
  </r>
  <r>
    <s v="52500"/>
    <s v="100062690"/>
    <s v="305454"/>
    <s v="10000"/>
    <s v="20100"/>
    <s v="5250000000"/>
    <s v="2056000"/>
    <s v=""/>
    <s v="00006"/>
    <s v=""/>
    <s v=""/>
    <s v=""/>
    <n v="-577.63"/>
    <x v="1"/>
  </r>
  <r>
    <s v="52500"/>
    <s v="100062690"/>
    <s v="305454"/>
    <s v="10000"/>
    <s v="20100"/>
    <s v="5250000000"/>
    <s v="2056000"/>
    <s v=""/>
    <s v="00006"/>
    <s v=""/>
    <s v=""/>
    <s v=""/>
    <n v="-96.27"/>
    <x v="1"/>
  </r>
  <r>
    <s v="52500"/>
    <s v="100062690"/>
    <s v="305454"/>
    <s v="10000"/>
    <s v="20100"/>
    <s v="5250000000"/>
    <s v="2052000"/>
    <s v=""/>
    <s v="00006"/>
    <s v=""/>
    <s v=""/>
    <s v=""/>
    <n v="-120.43"/>
    <x v="0"/>
  </r>
  <r>
    <s v="52500"/>
    <s v="100062690"/>
    <s v="305454"/>
    <s v="10000"/>
    <s v="20100"/>
    <s v="5250000000"/>
    <s v="2052000"/>
    <s v=""/>
    <s v="00006"/>
    <s v=""/>
    <s v=""/>
    <s v=""/>
    <n v="-20.07"/>
    <x v="0"/>
  </r>
  <r>
    <s v="52500"/>
    <s v="100062690"/>
    <s v="305454"/>
    <s v="10000"/>
    <s v="20100"/>
    <s v="5250000000"/>
    <s v="2100000"/>
    <s v=""/>
    <s v="00006"/>
    <s v=""/>
    <s v=""/>
    <s v=""/>
    <n v="-21.9"/>
    <x v="2"/>
  </r>
  <r>
    <s v="52500"/>
    <s v="100062690"/>
    <s v="305454"/>
    <s v="10000"/>
    <s v="20100"/>
    <s v="5250000000"/>
    <s v="2100000"/>
    <s v=""/>
    <s v="00006"/>
    <s v=""/>
    <s v=""/>
    <s v=""/>
    <n v="-3.65"/>
    <x v="2"/>
  </r>
  <r>
    <s v="52500"/>
    <s v="100062690"/>
    <s v="305454"/>
    <s v="10000"/>
    <s v="20100"/>
    <s v="5250000000"/>
    <s v="2110000"/>
    <s v=""/>
    <s v="00006"/>
    <s v=""/>
    <s v=""/>
    <s v=""/>
    <n v="-107.39"/>
    <x v="3"/>
  </r>
  <r>
    <s v="52500"/>
    <s v="100056748"/>
    <s v="500238"/>
    <s v="10000"/>
    <s v="20100"/>
    <s v="5250000000"/>
    <s v="1000000"/>
    <s v=""/>
    <s v="00006"/>
    <s v=""/>
    <s v=""/>
    <s v=""/>
    <n v="-41.01"/>
    <x v="9"/>
  </r>
  <r>
    <s v="52500"/>
    <s v="100056748"/>
    <s v="500238"/>
    <s v="10000"/>
    <s v="20100"/>
    <s v="5250000000"/>
    <s v="7100000"/>
    <s v=""/>
    <s v="00006"/>
    <s v=""/>
    <s v=""/>
    <s v=""/>
    <n v="2.4"/>
    <x v="14"/>
  </r>
  <r>
    <s v="52500"/>
    <s v="100056748"/>
    <s v="500238"/>
    <s v="10000"/>
    <s v="20100"/>
    <s v="5250000000"/>
    <s v="7100000"/>
    <s v=""/>
    <s v="00006"/>
    <s v=""/>
    <s v=""/>
    <s v=""/>
    <n v="42"/>
    <x v="14"/>
  </r>
  <r>
    <s v="52500"/>
    <s v="100056748"/>
    <s v="500238"/>
    <s v="10000"/>
    <s v="20100"/>
    <s v="5250000000"/>
    <s v="7230000"/>
    <s v=""/>
    <s v="00006"/>
    <s v=""/>
    <s v=""/>
    <s v=""/>
    <n v="2.75"/>
    <x v="15"/>
  </r>
  <r>
    <s v="52500"/>
    <s v="100056748"/>
    <s v="500238"/>
    <s v="10000"/>
    <s v="20100"/>
    <s v="5250000000"/>
    <s v="7231000"/>
    <s v=""/>
    <s v="00006"/>
    <s v=""/>
    <s v=""/>
    <s v=""/>
    <n v="0.64"/>
    <x v="10"/>
  </r>
  <r>
    <s v="52500"/>
    <s v="100056748"/>
    <s v="500238"/>
    <s v="10000"/>
    <s v="20100"/>
    <s v="5250000000"/>
    <s v="2110000"/>
    <s v=""/>
    <s v="00006"/>
    <s v=""/>
    <s v=""/>
    <s v=""/>
    <n v="-2.75"/>
    <x v="3"/>
  </r>
  <r>
    <s v="52500"/>
    <s v="100056748"/>
    <s v="500238"/>
    <s v="10000"/>
    <s v="20100"/>
    <s v="5250000000"/>
    <s v="2053000"/>
    <s v=""/>
    <s v="00006"/>
    <s v=""/>
    <s v=""/>
    <s v=""/>
    <n v="-2.75"/>
    <x v="4"/>
  </r>
  <r>
    <s v="52500"/>
    <s v="100056748"/>
    <s v="500238"/>
    <s v="10000"/>
    <s v="20100"/>
    <s v="5250000000"/>
    <s v="2160000"/>
    <s v=""/>
    <s v="00006"/>
    <s v=""/>
    <s v=""/>
    <s v=""/>
    <n v="-0.64"/>
    <x v="5"/>
  </r>
  <r>
    <s v="52500"/>
    <s v="100056748"/>
    <s v="500238"/>
    <s v="10000"/>
    <s v="20100"/>
    <s v="5250000000"/>
    <s v="2058000"/>
    <s v=""/>
    <s v="00006"/>
    <s v=""/>
    <s v=""/>
    <s v=""/>
    <n v="-0.64"/>
    <x v="7"/>
  </r>
  <r>
    <s v="52500"/>
    <s v="100026918"/>
    <s v="500230"/>
    <s v="10000"/>
    <s v="20100"/>
    <s v="5250000000"/>
    <s v="2160000"/>
    <s v=""/>
    <s v="00006"/>
    <s v=""/>
    <s v=""/>
    <s v=""/>
    <n v="-0.17"/>
    <x v="5"/>
  </r>
  <r>
    <s v="52500"/>
    <s v="100026918"/>
    <s v="500230"/>
    <s v="10000"/>
    <s v="20100"/>
    <s v="5250000000"/>
    <s v="2058000"/>
    <s v=""/>
    <s v="00006"/>
    <s v=""/>
    <s v=""/>
    <s v=""/>
    <n v="-1.08"/>
    <x v="7"/>
  </r>
  <r>
    <s v="52500"/>
    <s v="100026918"/>
    <s v="500230"/>
    <s v="10000"/>
    <s v="20100"/>
    <s v="5250000000"/>
    <s v="2058000"/>
    <s v=""/>
    <s v="00006"/>
    <s v=""/>
    <s v=""/>
    <s v=""/>
    <n v="-0.17"/>
    <x v="7"/>
  </r>
  <r>
    <s v="52500"/>
    <s v="100026918"/>
    <s v="500230"/>
    <s v="10000"/>
    <s v="20100"/>
    <s v="5250000000"/>
    <s v="1000000"/>
    <s v=""/>
    <s v="00006"/>
    <s v=""/>
    <s v=""/>
    <s v=""/>
    <n v="-68.47"/>
    <x v="9"/>
  </r>
  <r>
    <s v="52500"/>
    <s v="100026918"/>
    <s v="500230"/>
    <s v="10000"/>
    <s v="20100"/>
    <s v="5250000000"/>
    <s v="1000000"/>
    <s v=""/>
    <s v="00006"/>
    <s v=""/>
    <s v=""/>
    <s v=""/>
    <n v="-10.98"/>
    <x v="9"/>
  </r>
  <r>
    <s v="52500"/>
    <s v="100026918"/>
    <s v="500230"/>
    <s v="10000"/>
    <s v="20100"/>
    <s v="5250000000"/>
    <s v="7100000"/>
    <s v=""/>
    <s v="00006"/>
    <s v=""/>
    <s v=""/>
    <s v=""/>
    <n v="4.01"/>
    <x v="14"/>
  </r>
  <r>
    <s v="52500"/>
    <s v="100026918"/>
    <s v="500230"/>
    <s v="10000"/>
    <s v="20100"/>
    <s v="5250000000"/>
    <s v="7100000"/>
    <s v=""/>
    <s v="00006"/>
    <s v=""/>
    <s v=""/>
    <s v=""/>
    <n v="70.13"/>
    <x v="14"/>
  </r>
  <r>
    <s v="52500"/>
    <s v="100026918"/>
    <s v="500230"/>
    <s v="10000"/>
    <s v="20100"/>
    <s v="5250000000"/>
    <s v="7100000"/>
    <s v=""/>
    <s v="00006"/>
    <s v=""/>
    <s v=""/>
    <s v=""/>
    <n v="0.64"/>
    <x v="14"/>
  </r>
  <r>
    <s v="52500"/>
    <s v="100026918"/>
    <s v="500230"/>
    <s v="10000"/>
    <s v="20100"/>
    <s v="5250000000"/>
    <s v="7100000"/>
    <s v=""/>
    <s v="00006"/>
    <s v=""/>
    <s v=""/>
    <s v=""/>
    <n v="11.25"/>
    <x v="14"/>
  </r>
  <r>
    <s v="52500"/>
    <s v="100026918"/>
    <s v="500230"/>
    <s v="10000"/>
    <s v="20100"/>
    <s v="5250000000"/>
    <s v="7230000"/>
    <s v=""/>
    <s v="00006"/>
    <s v=""/>
    <s v=""/>
    <s v=""/>
    <n v="4.59"/>
    <x v="15"/>
  </r>
  <r>
    <s v="52500"/>
    <s v="100026918"/>
    <s v="500230"/>
    <s v="10000"/>
    <s v="20100"/>
    <s v="5250000000"/>
    <s v="7230000"/>
    <s v=""/>
    <s v="00006"/>
    <s v=""/>
    <s v=""/>
    <s v=""/>
    <n v="0.74"/>
    <x v="15"/>
  </r>
  <r>
    <s v="52500"/>
    <s v="100026918"/>
    <s v="500230"/>
    <s v="10000"/>
    <s v="20100"/>
    <s v="5250000000"/>
    <s v="7231000"/>
    <s v=""/>
    <s v="00006"/>
    <s v=""/>
    <s v=""/>
    <s v=""/>
    <n v="1.08"/>
    <x v="10"/>
  </r>
  <r>
    <s v="52500"/>
    <s v="100026918"/>
    <s v="500230"/>
    <s v="10000"/>
    <s v="20100"/>
    <s v="5250000000"/>
    <s v="7231000"/>
    <s v=""/>
    <s v="00006"/>
    <s v=""/>
    <s v=""/>
    <s v=""/>
    <n v="0.17"/>
    <x v="10"/>
  </r>
  <r>
    <s v="52500"/>
    <s v="100026918"/>
    <s v="500230"/>
    <s v="10000"/>
    <s v="20100"/>
    <s v="5250000000"/>
    <s v="2110000"/>
    <s v=""/>
    <s v="00006"/>
    <s v=""/>
    <s v=""/>
    <s v=""/>
    <n v="-4.59"/>
    <x v="3"/>
  </r>
  <r>
    <s v="52500"/>
    <s v="100026918"/>
    <s v="500230"/>
    <s v="10000"/>
    <s v="20100"/>
    <s v="5250000000"/>
    <s v="2110000"/>
    <s v=""/>
    <s v="00006"/>
    <s v=""/>
    <s v=""/>
    <s v=""/>
    <n v="-0.74"/>
    <x v="3"/>
  </r>
  <r>
    <s v="52500"/>
    <s v="100026918"/>
    <s v="500230"/>
    <s v="10000"/>
    <s v="20100"/>
    <s v="5250000000"/>
    <s v="2053000"/>
    <s v=""/>
    <s v="00006"/>
    <s v=""/>
    <s v=""/>
    <s v=""/>
    <n v="-4.59"/>
    <x v="4"/>
  </r>
  <r>
    <s v="52500"/>
    <s v="100026918"/>
    <s v="500230"/>
    <s v="10000"/>
    <s v="20100"/>
    <s v="5250000000"/>
    <s v="2053000"/>
    <s v=""/>
    <s v="00006"/>
    <s v=""/>
    <s v=""/>
    <s v=""/>
    <n v="-0.74"/>
    <x v="4"/>
  </r>
  <r>
    <s v="52500"/>
    <s v="100026918"/>
    <s v="500230"/>
    <s v="10000"/>
    <s v="20100"/>
    <s v="5250000000"/>
    <s v="2160000"/>
    <s v=""/>
    <s v="00006"/>
    <s v=""/>
    <s v=""/>
    <s v=""/>
    <n v="-1.08"/>
    <x v="5"/>
  </r>
  <r>
    <s v="52500"/>
    <s v="100053426"/>
    <s v="302582"/>
    <s v="10000"/>
    <s v="20100"/>
    <s v="5250000000"/>
    <s v="1000000"/>
    <s v=""/>
    <s v="00006"/>
    <s v=""/>
    <s v=""/>
    <s v=""/>
    <n v="-109.54"/>
    <x v="9"/>
  </r>
  <r>
    <s v="52500"/>
    <s v="100053426"/>
    <s v="302582"/>
    <s v="10000"/>
    <s v="20100"/>
    <s v="5250000000"/>
    <s v="2125000"/>
    <s v=""/>
    <s v="00006"/>
    <s v=""/>
    <s v=""/>
    <s v=""/>
    <n v="-0.74"/>
    <x v="51"/>
  </r>
  <r>
    <s v="52500"/>
    <s v="100053426"/>
    <s v="302582"/>
    <s v="10000"/>
    <s v="20100"/>
    <s v="5250000000"/>
    <s v="2105000"/>
    <s v=""/>
    <s v="00006"/>
    <s v=""/>
    <s v=""/>
    <s v=""/>
    <n v="-62.06"/>
    <x v="16"/>
  </r>
  <r>
    <s v="52500"/>
    <s v="100053426"/>
    <s v="302582"/>
    <s v="10000"/>
    <s v="20100"/>
    <s v="5250000000"/>
    <s v="2105000"/>
    <s v=""/>
    <s v="00006"/>
    <s v=""/>
    <s v=""/>
    <s v=""/>
    <n v="-10.14"/>
    <x v="16"/>
  </r>
  <r>
    <s v="52500"/>
    <s v="100053426"/>
    <s v="302582"/>
    <s v="10000"/>
    <s v="20100"/>
    <s v="5250000000"/>
    <s v="2130000"/>
    <s v=""/>
    <s v="00006"/>
    <s v=""/>
    <s v=""/>
    <s v=""/>
    <n v="-36.96"/>
    <x v="17"/>
  </r>
  <r>
    <s v="52500"/>
    <s v="100053426"/>
    <s v="302582"/>
    <s v="10000"/>
    <s v="20100"/>
    <s v="5250000000"/>
    <s v="2130000"/>
    <s v=""/>
    <s v="00006"/>
    <s v=""/>
    <s v=""/>
    <s v=""/>
    <n v="-6.04"/>
    <x v="17"/>
  </r>
  <r>
    <s v="52500"/>
    <s v="100053426"/>
    <s v="302582"/>
    <s v="10000"/>
    <s v="20100"/>
    <s v="5250000000"/>
    <s v="2055000"/>
    <s v=""/>
    <s v="00006"/>
    <s v=""/>
    <s v=""/>
    <s v=""/>
    <n v="-2.96"/>
    <x v="52"/>
  </r>
  <r>
    <s v="52500"/>
    <s v="100053426"/>
    <s v="302582"/>
    <s v="10000"/>
    <s v="20100"/>
    <s v="5250000000"/>
    <s v="2055000"/>
    <s v=""/>
    <s v="00006"/>
    <s v=""/>
    <s v=""/>
    <s v=""/>
    <n v="-0.48"/>
    <x v="52"/>
  </r>
  <r>
    <s v="52500"/>
    <s v="100053426"/>
    <s v="302582"/>
    <s v="10000"/>
    <s v="20100"/>
    <s v="5250000000"/>
    <s v="2056000"/>
    <s v=""/>
    <s v="00006"/>
    <s v=""/>
    <s v=""/>
    <s v=""/>
    <n v="-255.9"/>
    <x v="1"/>
  </r>
  <r>
    <s v="52500"/>
    <s v="100053426"/>
    <s v="302582"/>
    <s v="10000"/>
    <s v="20100"/>
    <s v="5250000000"/>
    <s v="2056000"/>
    <s v=""/>
    <s v="00006"/>
    <s v=""/>
    <s v=""/>
    <s v=""/>
    <n v="-41.8"/>
    <x v="1"/>
  </r>
  <r>
    <s v="52500"/>
    <s v="100053426"/>
    <s v="302582"/>
    <s v="10000"/>
    <s v="20100"/>
    <s v="5250000000"/>
    <s v="2057000"/>
    <s v=""/>
    <s v="00006"/>
    <s v=""/>
    <s v=""/>
    <s v=""/>
    <n v="-4.17"/>
    <x v="54"/>
  </r>
  <r>
    <s v="52500"/>
    <s v="100053426"/>
    <s v="302582"/>
    <s v="10000"/>
    <s v="20100"/>
    <s v="5250000000"/>
    <s v="2057000"/>
    <s v=""/>
    <s v="00006"/>
    <s v=""/>
    <s v=""/>
    <s v=""/>
    <n v="-0.68"/>
    <x v="54"/>
  </r>
  <r>
    <s v="52500"/>
    <s v="100053426"/>
    <s v="302582"/>
    <s v="10000"/>
    <s v="20100"/>
    <s v="5250000000"/>
    <s v="2100000"/>
    <s v=""/>
    <s v="00006"/>
    <s v=""/>
    <s v=""/>
    <s v=""/>
    <n v="-11.29"/>
    <x v="2"/>
  </r>
  <r>
    <s v="52500"/>
    <s v="100053426"/>
    <s v="302582"/>
    <s v="10000"/>
    <s v="20100"/>
    <s v="5250000000"/>
    <s v="2100000"/>
    <s v=""/>
    <s v="00006"/>
    <s v=""/>
    <s v=""/>
    <s v=""/>
    <n v="-1.84"/>
    <x v="2"/>
  </r>
  <r>
    <s v="52500"/>
    <s v="100053426"/>
    <s v="302582"/>
    <s v="10000"/>
    <s v="20100"/>
    <s v="5250000000"/>
    <s v="2052000"/>
    <s v=""/>
    <s v="00006"/>
    <s v=""/>
    <s v=""/>
    <s v=""/>
    <n v="-62.06"/>
    <x v="0"/>
  </r>
  <r>
    <s v="52500"/>
    <s v="100053426"/>
    <s v="302582"/>
    <s v="10000"/>
    <s v="20100"/>
    <s v="5250000000"/>
    <s v="2052000"/>
    <s v=""/>
    <s v="00006"/>
    <s v=""/>
    <s v=""/>
    <s v=""/>
    <n v="-10.14"/>
    <x v="0"/>
  </r>
  <r>
    <s v="52500"/>
    <s v="100053426"/>
    <s v="302582"/>
    <s v="10000"/>
    <s v="20100"/>
    <s v="5250000000"/>
    <s v="2110000"/>
    <s v=""/>
    <s v="00006"/>
    <s v=""/>
    <s v=""/>
    <s v=""/>
    <n v="-55.19"/>
    <x v="3"/>
  </r>
  <r>
    <s v="52500"/>
    <s v="100053426"/>
    <s v="302582"/>
    <s v="10000"/>
    <s v="20100"/>
    <s v="5250000000"/>
    <s v="2110000"/>
    <s v=""/>
    <s v="00006"/>
    <s v=""/>
    <s v=""/>
    <s v=""/>
    <n v="-9.02"/>
    <x v="3"/>
  </r>
  <r>
    <s v="52500"/>
    <s v="100053426"/>
    <s v="302582"/>
    <s v="10000"/>
    <s v="20100"/>
    <s v="5250000000"/>
    <s v="2053000"/>
    <s v=""/>
    <s v="00006"/>
    <s v=""/>
    <s v=""/>
    <s v=""/>
    <n v="-55.2"/>
    <x v="4"/>
  </r>
  <r>
    <s v="52500"/>
    <s v="100053426"/>
    <s v="302582"/>
    <s v="10000"/>
    <s v="20100"/>
    <s v="5250000000"/>
    <s v="2053000"/>
    <s v=""/>
    <s v="00006"/>
    <s v=""/>
    <s v=""/>
    <s v=""/>
    <n v="-9.01"/>
    <x v="4"/>
  </r>
  <r>
    <s v="52500"/>
    <s v="100053426"/>
    <s v="302582"/>
    <s v="10000"/>
    <s v="20100"/>
    <s v="5250000000"/>
    <s v="2160000"/>
    <s v=""/>
    <s v="00006"/>
    <s v=""/>
    <s v=""/>
    <s v=""/>
    <n v="-12.91"/>
    <x v="5"/>
  </r>
  <r>
    <s v="52500"/>
    <s v="100053426"/>
    <s v="302582"/>
    <s v="10000"/>
    <s v="20100"/>
    <s v="5250000000"/>
    <s v="2160000"/>
    <s v=""/>
    <s v="00006"/>
    <s v=""/>
    <s v=""/>
    <s v=""/>
    <n v="-2.11"/>
    <x v="5"/>
  </r>
  <r>
    <s v="52500"/>
    <s v="100053426"/>
    <s v="302582"/>
    <s v="10000"/>
    <s v="20100"/>
    <s v="5250000000"/>
    <s v="2140000"/>
    <s v=""/>
    <s v="00006"/>
    <s v=""/>
    <s v=""/>
    <s v=""/>
    <n v="-57.9"/>
    <x v="6"/>
  </r>
  <r>
    <s v="52500"/>
    <s v="100053426"/>
    <s v="302582"/>
    <s v="10000"/>
    <s v="20100"/>
    <s v="5250000000"/>
    <s v="2140000"/>
    <s v=""/>
    <s v="00006"/>
    <s v=""/>
    <s v=""/>
    <s v=""/>
    <n v="-9.4600000000000009"/>
    <x v="6"/>
  </r>
  <r>
    <s v="52500"/>
    <s v="100053426"/>
    <s v="302582"/>
    <s v="10000"/>
    <s v="20100"/>
    <s v="5250000000"/>
    <s v="2058000"/>
    <s v=""/>
    <s v="00006"/>
    <s v=""/>
    <s v=""/>
    <s v=""/>
    <n v="-12.91"/>
    <x v="7"/>
  </r>
  <r>
    <s v="52500"/>
    <s v="100053426"/>
    <s v="302582"/>
    <s v="10000"/>
    <s v="20100"/>
    <s v="5250000000"/>
    <s v="2058000"/>
    <s v=""/>
    <s v="00006"/>
    <s v=""/>
    <s v=""/>
    <s v=""/>
    <n v="-2.11"/>
    <x v="7"/>
  </r>
  <r>
    <s v="52500"/>
    <s v="100053426"/>
    <s v="302582"/>
    <s v="10000"/>
    <s v="20100"/>
    <s v="5250000000"/>
    <s v="2150000"/>
    <s v=""/>
    <s v="00006"/>
    <s v=""/>
    <s v=""/>
    <s v=""/>
    <n v="-31.5"/>
    <x v="8"/>
  </r>
  <r>
    <s v="52500"/>
    <s v="100053426"/>
    <s v="302582"/>
    <s v="10000"/>
    <s v="20100"/>
    <s v="5250000000"/>
    <s v="2150000"/>
    <s v=""/>
    <s v="00006"/>
    <s v=""/>
    <s v=""/>
    <s v=""/>
    <n v="-5.14"/>
    <x v="8"/>
  </r>
  <r>
    <s v="52500"/>
    <s v="100053426"/>
    <s v="302582"/>
    <s v="10000"/>
    <s v="20100"/>
    <s v="5250000000"/>
    <s v="1000000"/>
    <s v=""/>
    <s v="00006"/>
    <s v=""/>
    <s v=""/>
    <s v=""/>
    <n v="-670.74"/>
    <x v="9"/>
  </r>
  <r>
    <s v="52500"/>
    <s v="100053426"/>
    <s v="302582"/>
    <s v="10000"/>
    <s v="20100"/>
    <s v="5250000000"/>
    <s v="7100000"/>
    <s v=""/>
    <s v="00006"/>
    <s v=""/>
    <s v=""/>
    <s v=""/>
    <n v="939"/>
    <x v="14"/>
  </r>
  <r>
    <s v="52500"/>
    <s v="100053426"/>
    <s v="302582"/>
    <s v="10000"/>
    <s v="20100"/>
    <s v="5250000000"/>
    <s v="7100000"/>
    <s v=""/>
    <s v="00006"/>
    <s v=""/>
    <s v=""/>
    <s v=""/>
    <n v="1.29"/>
    <x v="14"/>
  </r>
  <r>
    <s v="52500"/>
    <s v="100053426"/>
    <s v="302582"/>
    <s v="10000"/>
    <s v="20100"/>
    <s v="5250000000"/>
    <s v="7100000"/>
    <s v=""/>
    <s v="00006"/>
    <s v=""/>
    <s v=""/>
    <s v=""/>
    <n v="153.51"/>
    <x v="14"/>
  </r>
  <r>
    <s v="52500"/>
    <s v="100053426"/>
    <s v="302582"/>
    <s v="10000"/>
    <s v="20100"/>
    <s v="5250000000"/>
    <s v="7100000"/>
    <s v=""/>
    <s v="00006"/>
    <s v=""/>
    <s v=""/>
    <s v=""/>
    <n v="7.0000000000000007E-2"/>
    <x v="14"/>
  </r>
  <r>
    <s v="52500"/>
    <s v="100053426"/>
    <s v="302582"/>
    <s v="10000"/>
    <s v="20100"/>
    <s v="5250000000"/>
    <s v="7221000"/>
    <s v=""/>
    <s v="00006"/>
    <s v=""/>
    <s v=""/>
    <s v=""/>
    <n v="4.17"/>
    <x v="53"/>
  </r>
  <r>
    <s v="52500"/>
    <s v="100053426"/>
    <s v="302582"/>
    <s v="10000"/>
    <s v="20100"/>
    <s v="5250000000"/>
    <s v="7221000"/>
    <s v=""/>
    <s v="00006"/>
    <s v=""/>
    <s v=""/>
    <s v=""/>
    <n v="0.68"/>
    <x v="53"/>
  </r>
  <r>
    <s v="52500"/>
    <s v="100053426"/>
    <s v="302582"/>
    <s v="10000"/>
    <s v="20100"/>
    <s v="5250000000"/>
    <s v="7269000"/>
    <s v=""/>
    <s v="00006"/>
    <s v=""/>
    <s v=""/>
    <s v=""/>
    <n v="62.06"/>
    <x v="13"/>
  </r>
  <r>
    <s v="52500"/>
    <s v="100053426"/>
    <s v="302582"/>
    <s v="10000"/>
    <s v="20100"/>
    <s v="5250000000"/>
    <s v="7269000"/>
    <s v=""/>
    <s v="00006"/>
    <s v=""/>
    <s v=""/>
    <s v=""/>
    <n v="10.14"/>
    <x v="13"/>
  </r>
  <r>
    <s v="52500"/>
    <s v="100053426"/>
    <s v="302582"/>
    <s v="10000"/>
    <s v="20100"/>
    <s v="5250000000"/>
    <s v="7269000"/>
    <s v=""/>
    <s v="00006"/>
    <s v=""/>
    <s v=""/>
    <s v=""/>
    <n v="11.29"/>
    <x v="13"/>
  </r>
  <r>
    <s v="52500"/>
    <s v="100053426"/>
    <s v="302582"/>
    <s v="10000"/>
    <s v="20100"/>
    <s v="5250000000"/>
    <s v="7269000"/>
    <s v=""/>
    <s v="00006"/>
    <s v=""/>
    <s v=""/>
    <s v=""/>
    <n v="1.84"/>
    <x v="13"/>
  </r>
  <r>
    <s v="52500"/>
    <s v="100053426"/>
    <s v="302582"/>
    <s v="10000"/>
    <s v="20100"/>
    <s v="5250000000"/>
    <s v="2100000"/>
    <s v=""/>
    <s v="00006"/>
    <s v=""/>
    <s v=""/>
    <s v=""/>
    <n v="-8.5"/>
    <x v="2"/>
  </r>
  <r>
    <s v="52500"/>
    <s v="100053426"/>
    <s v="302582"/>
    <s v="10000"/>
    <s v="20100"/>
    <s v="5250000000"/>
    <s v="2100000"/>
    <s v=""/>
    <s v="00006"/>
    <s v=""/>
    <s v=""/>
    <s v=""/>
    <n v="-1.39"/>
    <x v="2"/>
  </r>
  <r>
    <s v="52500"/>
    <s v="100053426"/>
    <s v="302582"/>
    <s v="10000"/>
    <s v="20100"/>
    <s v="5250000000"/>
    <s v="2125000"/>
    <s v=""/>
    <s v="00006"/>
    <s v=""/>
    <s v=""/>
    <s v=""/>
    <n v="-4.53"/>
    <x v="51"/>
  </r>
  <r>
    <s v="52500"/>
    <s v="100053426"/>
    <s v="302582"/>
    <s v="10000"/>
    <s v="20100"/>
    <s v="5250000000"/>
    <s v="7230000"/>
    <s v=""/>
    <s v="00006"/>
    <s v=""/>
    <s v=""/>
    <s v=""/>
    <n v="55.2"/>
    <x v="15"/>
  </r>
  <r>
    <s v="52500"/>
    <s v="100053426"/>
    <s v="302582"/>
    <s v="10000"/>
    <s v="20100"/>
    <s v="5250000000"/>
    <s v="7230000"/>
    <s v=""/>
    <s v="00006"/>
    <s v=""/>
    <s v=""/>
    <s v=""/>
    <n v="9.01"/>
    <x v="15"/>
  </r>
  <r>
    <s v="52500"/>
    <s v="100053426"/>
    <s v="302582"/>
    <s v="10000"/>
    <s v="20100"/>
    <s v="5250000000"/>
    <s v="7231000"/>
    <s v=""/>
    <s v="00006"/>
    <s v=""/>
    <s v=""/>
    <s v=""/>
    <n v="12.91"/>
    <x v="10"/>
  </r>
  <r>
    <s v="52500"/>
    <s v="100053426"/>
    <s v="302582"/>
    <s v="10000"/>
    <s v="20100"/>
    <s v="5250000000"/>
    <s v="7231000"/>
    <s v=""/>
    <s v="00006"/>
    <s v=""/>
    <s v=""/>
    <s v=""/>
    <n v="2.11"/>
    <x v="10"/>
  </r>
  <r>
    <s v="52500"/>
    <s v="100053426"/>
    <s v="302582"/>
    <s v="10000"/>
    <s v="20100"/>
    <s v="5250000000"/>
    <s v="7240000"/>
    <s v=""/>
    <s v="00006"/>
    <s v=""/>
    <s v=""/>
    <s v=""/>
    <n v="255.9"/>
    <x v="11"/>
  </r>
  <r>
    <s v="52500"/>
    <s v="100053426"/>
    <s v="302582"/>
    <s v="10000"/>
    <s v="20100"/>
    <s v="5250000000"/>
    <s v="7240000"/>
    <s v=""/>
    <s v="00006"/>
    <s v=""/>
    <s v=""/>
    <s v=""/>
    <n v="41.8"/>
    <x v="11"/>
  </r>
  <r>
    <s v="52500"/>
    <s v="100053426"/>
    <s v="302582"/>
    <s v="10000"/>
    <s v="20100"/>
    <s v="5250000000"/>
    <s v="7250000"/>
    <s v=""/>
    <s v="00006"/>
    <s v=""/>
    <s v=""/>
    <s v=""/>
    <n v="2.96"/>
    <x v="49"/>
  </r>
  <r>
    <s v="52500"/>
    <s v="100053426"/>
    <s v="302582"/>
    <s v="10000"/>
    <s v="20100"/>
    <s v="5250000000"/>
    <s v="7250000"/>
    <s v=""/>
    <s v="00006"/>
    <s v=""/>
    <s v=""/>
    <s v=""/>
    <n v="0.48"/>
    <x v="49"/>
  </r>
  <r>
    <s v="52500"/>
    <s v="100005511"/>
    <s v="311827"/>
    <s v="10000"/>
    <s v="10100"/>
    <s v="5250000000"/>
    <s v="2140000"/>
    <s v=""/>
    <s v="00002"/>
    <s v=""/>
    <s v=""/>
    <s v=""/>
    <n v="-37.89"/>
    <x v="23"/>
  </r>
  <r>
    <s v="52500"/>
    <s v="100005511"/>
    <s v="311827"/>
    <s v="10000"/>
    <s v="10100"/>
    <s v="5250000000"/>
    <s v="2058000"/>
    <s v=""/>
    <s v="00002"/>
    <s v=""/>
    <s v=""/>
    <s v=""/>
    <n v="-33.31"/>
    <x v="22"/>
  </r>
  <r>
    <s v="52500"/>
    <s v="100005511"/>
    <s v="311827"/>
    <s v="10000"/>
    <s v="10100"/>
    <s v="5250000000"/>
    <s v="7269000"/>
    <s v=""/>
    <s v="00002"/>
    <s v=""/>
    <s v=""/>
    <s v=""/>
    <n v="4.95"/>
    <x v="39"/>
  </r>
  <r>
    <s v="52500"/>
    <s v="100005511"/>
    <s v="311827"/>
    <s v="10000"/>
    <s v="10100"/>
    <s v="5250000000"/>
    <s v="2100000"/>
    <s v=""/>
    <s v="00002"/>
    <s v=""/>
    <s v=""/>
    <s v=""/>
    <n v="-171.43"/>
    <x v="36"/>
  </r>
  <r>
    <s v="52500"/>
    <s v="100005511"/>
    <s v="311827"/>
    <s v="10000"/>
    <s v="10100"/>
    <s v="5250000000"/>
    <s v="2100000"/>
    <s v=""/>
    <s v="00002"/>
    <s v=""/>
    <s v=""/>
    <s v=""/>
    <n v="-28.57"/>
    <x v="36"/>
  </r>
  <r>
    <s v="52500"/>
    <s v="100005511"/>
    <s v="311827"/>
    <s v="10000"/>
    <s v="10100"/>
    <s v="5250000000"/>
    <s v="2100000"/>
    <s v=""/>
    <s v="00002"/>
    <s v=""/>
    <s v=""/>
    <s v=""/>
    <n v="-8.57"/>
    <x v="36"/>
  </r>
  <r>
    <s v="52500"/>
    <s v="100005511"/>
    <s v="311827"/>
    <s v="10000"/>
    <s v="10100"/>
    <s v="5250000000"/>
    <s v="2100000"/>
    <s v=""/>
    <s v="00002"/>
    <s v=""/>
    <s v=""/>
    <s v=""/>
    <n v="-1.43"/>
    <x v="36"/>
  </r>
  <r>
    <s v="52500"/>
    <s v="100005511"/>
    <s v="311827"/>
    <s v="10000"/>
    <s v="10100"/>
    <s v="5250000000"/>
    <s v="2100000"/>
    <s v=""/>
    <s v="00002"/>
    <s v=""/>
    <s v=""/>
    <s v=""/>
    <n v="-5.61"/>
    <x v="36"/>
  </r>
  <r>
    <s v="52500"/>
    <s v="100005511"/>
    <s v="311827"/>
    <s v="10000"/>
    <s v="10100"/>
    <s v="5250000000"/>
    <s v="2100000"/>
    <s v=""/>
    <s v="00002"/>
    <s v=""/>
    <s v=""/>
    <s v=""/>
    <n v="-0.93"/>
    <x v="36"/>
  </r>
  <r>
    <s v="52500"/>
    <s v="100005511"/>
    <s v="311827"/>
    <s v="10000"/>
    <s v="10100"/>
    <s v="5250000000"/>
    <s v="2130000"/>
    <s v=""/>
    <s v="00002"/>
    <s v=""/>
    <s v=""/>
    <s v=""/>
    <n v="-93"/>
    <x v="42"/>
  </r>
  <r>
    <s v="52500"/>
    <s v="100005511"/>
    <s v="311827"/>
    <s v="10000"/>
    <s v="10100"/>
    <s v="5250000000"/>
    <s v="2130000"/>
    <s v=""/>
    <s v="00002"/>
    <s v=""/>
    <s v=""/>
    <s v=""/>
    <n v="-15.5"/>
    <x v="42"/>
  </r>
  <r>
    <s v="52500"/>
    <s v="100005511"/>
    <s v="311827"/>
    <s v="10000"/>
    <s v="10100"/>
    <s v="5250000000"/>
    <s v="2190000"/>
    <s v=""/>
    <s v="00002"/>
    <s v=""/>
    <s v=""/>
    <s v=""/>
    <n v="-17.71"/>
    <x v="43"/>
  </r>
  <r>
    <s v="52500"/>
    <s v="100005511"/>
    <s v="311827"/>
    <s v="10000"/>
    <s v="10100"/>
    <s v="5250000000"/>
    <s v="2190000"/>
    <s v=""/>
    <s v="00002"/>
    <s v=""/>
    <s v=""/>
    <s v=""/>
    <n v="-2.95"/>
    <x v="43"/>
  </r>
  <r>
    <s v="52500"/>
    <s v="100005511"/>
    <s v="311827"/>
    <s v="10000"/>
    <s v="10100"/>
    <s v="5250000000"/>
    <s v="2100000"/>
    <s v=""/>
    <s v="00002"/>
    <s v=""/>
    <s v=""/>
    <s v=""/>
    <n v="-59.34"/>
    <x v="36"/>
  </r>
  <r>
    <s v="52500"/>
    <s v="100005511"/>
    <s v="311827"/>
    <s v="10000"/>
    <s v="10100"/>
    <s v="5250000000"/>
    <s v="2100000"/>
    <s v=""/>
    <s v="00002"/>
    <s v=""/>
    <s v=""/>
    <s v=""/>
    <n v="-9.89"/>
    <x v="36"/>
  </r>
  <r>
    <s v="52500"/>
    <s v="100005511"/>
    <s v="311827"/>
    <s v="10000"/>
    <s v="10100"/>
    <s v="5250000000"/>
    <s v="2105000"/>
    <s v=""/>
    <s v="00002"/>
    <s v=""/>
    <s v=""/>
    <s v=""/>
    <n v="-163.19999999999999"/>
    <x v="41"/>
  </r>
  <r>
    <s v="52500"/>
    <s v="100005511"/>
    <s v="311827"/>
    <s v="10000"/>
    <s v="10100"/>
    <s v="5250000000"/>
    <s v="2105000"/>
    <s v=""/>
    <s v="00002"/>
    <s v=""/>
    <s v=""/>
    <s v=""/>
    <n v="-27.2"/>
    <x v="41"/>
  </r>
  <r>
    <s v="52500"/>
    <s v="100005511"/>
    <s v="311827"/>
    <s v="10000"/>
    <s v="10100"/>
    <s v="5250000000"/>
    <s v="2056000"/>
    <s v=""/>
    <s v="00002"/>
    <s v=""/>
    <s v=""/>
    <s v=""/>
    <n v="-589.5"/>
    <x v="34"/>
  </r>
  <r>
    <s v="52500"/>
    <s v="100005511"/>
    <s v="311827"/>
    <s v="10000"/>
    <s v="10100"/>
    <s v="5250000000"/>
    <s v="2056000"/>
    <s v=""/>
    <s v="00002"/>
    <s v=""/>
    <s v=""/>
    <s v=""/>
    <n v="-98.25"/>
    <x v="34"/>
  </r>
  <r>
    <s v="52500"/>
    <s v="100005511"/>
    <s v="311827"/>
    <s v="10000"/>
    <s v="10100"/>
    <s v="5250000000"/>
    <s v="2100000"/>
    <s v=""/>
    <s v="00002"/>
    <s v=""/>
    <s v=""/>
    <s v=""/>
    <n v="-29.67"/>
    <x v="36"/>
  </r>
  <r>
    <s v="52500"/>
    <s v="100005511"/>
    <s v="311827"/>
    <s v="10000"/>
    <s v="10100"/>
    <s v="5250000000"/>
    <s v="2100000"/>
    <s v=""/>
    <s v="00002"/>
    <s v=""/>
    <s v=""/>
    <s v=""/>
    <n v="-4.95"/>
    <x v="36"/>
  </r>
  <r>
    <s v="52500"/>
    <s v="100005511"/>
    <s v="311827"/>
    <s v="10000"/>
    <s v="10100"/>
    <s v="5250000000"/>
    <s v="2052000"/>
    <s v=""/>
    <s v="00002"/>
    <s v=""/>
    <s v=""/>
    <s v=""/>
    <n v="-163.19999999999999"/>
    <x v="35"/>
  </r>
  <r>
    <s v="52500"/>
    <s v="100005511"/>
    <s v="311827"/>
    <s v="10000"/>
    <s v="10100"/>
    <s v="5250000000"/>
    <s v="2052000"/>
    <s v=""/>
    <s v="00002"/>
    <s v=""/>
    <s v=""/>
    <s v=""/>
    <n v="-27.2"/>
    <x v="35"/>
  </r>
  <r>
    <s v="52500"/>
    <s v="100005511"/>
    <s v="311827"/>
    <s v="10000"/>
    <s v="10100"/>
    <s v="5250000000"/>
    <s v="2110000"/>
    <s v=""/>
    <s v="00002"/>
    <s v=""/>
    <s v=""/>
    <s v=""/>
    <n v="-142.41"/>
    <x v="26"/>
  </r>
  <r>
    <s v="52500"/>
    <s v="100005511"/>
    <s v="311827"/>
    <s v="10000"/>
    <s v="10100"/>
    <s v="5250000000"/>
    <s v="2110000"/>
    <s v=""/>
    <s v="00002"/>
    <s v=""/>
    <s v=""/>
    <s v=""/>
    <n v="-23.74"/>
    <x v="26"/>
  </r>
  <r>
    <s v="52500"/>
    <s v="100005511"/>
    <s v="311827"/>
    <s v="10000"/>
    <s v="10100"/>
    <s v="5250000000"/>
    <s v="2053000"/>
    <s v=""/>
    <s v="00002"/>
    <s v=""/>
    <s v=""/>
    <s v=""/>
    <n v="-142.41999999999999"/>
    <x v="25"/>
  </r>
  <r>
    <s v="52500"/>
    <s v="100005511"/>
    <s v="311827"/>
    <s v="10000"/>
    <s v="10100"/>
    <s v="5250000000"/>
    <s v="7231000"/>
    <s v=""/>
    <s v="00002"/>
    <s v=""/>
    <s v=""/>
    <s v=""/>
    <n v="33.31"/>
    <x v="27"/>
  </r>
  <r>
    <s v="52500"/>
    <s v="100005511"/>
    <s v="311827"/>
    <s v="10000"/>
    <s v="10100"/>
    <s v="5250000000"/>
    <s v="7231000"/>
    <s v=""/>
    <s v="00002"/>
    <s v=""/>
    <s v=""/>
    <s v=""/>
    <n v="5.55"/>
    <x v="27"/>
  </r>
  <r>
    <s v="52500"/>
    <s v="100005511"/>
    <s v="311827"/>
    <s v="10000"/>
    <s v="10100"/>
    <s v="5250000000"/>
    <s v="7240000"/>
    <s v=""/>
    <s v="00002"/>
    <s v=""/>
    <s v=""/>
    <s v=""/>
    <n v="589.5"/>
    <x v="32"/>
  </r>
  <r>
    <s v="52500"/>
    <s v="100005511"/>
    <s v="311827"/>
    <s v="10000"/>
    <s v="10100"/>
    <s v="5250000000"/>
    <s v="7240000"/>
    <s v=""/>
    <s v="00002"/>
    <s v=""/>
    <s v=""/>
    <s v=""/>
    <n v="98.25"/>
    <x v="32"/>
  </r>
  <r>
    <s v="52500"/>
    <s v="100005511"/>
    <s v="311827"/>
    <s v="10000"/>
    <s v="10100"/>
    <s v="5250000000"/>
    <s v="7269000"/>
    <s v=""/>
    <s v="00002"/>
    <s v=""/>
    <s v=""/>
    <s v=""/>
    <n v="163.19999999999999"/>
    <x v="39"/>
  </r>
  <r>
    <s v="52500"/>
    <s v="100005511"/>
    <s v="311827"/>
    <s v="10000"/>
    <s v="10100"/>
    <s v="5250000000"/>
    <s v="7269000"/>
    <s v=""/>
    <s v="00002"/>
    <s v=""/>
    <s v=""/>
    <s v=""/>
    <n v="27.2"/>
    <x v="39"/>
  </r>
  <r>
    <s v="52500"/>
    <s v="100005511"/>
    <s v="311827"/>
    <s v="10000"/>
    <s v="10100"/>
    <s v="5250000000"/>
    <s v="7269000"/>
    <s v=""/>
    <s v="00002"/>
    <s v=""/>
    <s v=""/>
    <s v=""/>
    <n v="29.67"/>
    <x v="39"/>
  </r>
  <r>
    <s v="52500"/>
    <s v="100005511"/>
    <s v="311827"/>
    <s v="10000"/>
    <s v="10100"/>
    <s v="5250000000"/>
    <s v="7100000"/>
    <s v=""/>
    <s v="00002"/>
    <s v=""/>
    <s v=""/>
    <s v=""/>
    <n v="2472.69"/>
    <x v="31"/>
  </r>
  <r>
    <s v="52500"/>
    <s v="100005511"/>
    <s v="311827"/>
    <s v="10000"/>
    <s v="10100"/>
    <s v="5250000000"/>
    <s v="7100000"/>
    <s v=""/>
    <s v="00002"/>
    <s v=""/>
    <s v=""/>
    <s v=""/>
    <n v="412.11"/>
    <x v="31"/>
  </r>
  <r>
    <s v="52500"/>
    <s v="100005511"/>
    <s v="311827"/>
    <s v="10000"/>
    <s v="10100"/>
    <s v="5250000000"/>
    <s v="7230000"/>
    <s v=""/>
    <s v="00002"/>
    <s v=""/>
    <s v=""/>
    <s v=""/>
    <n v="142.41999999999999"/>
    <x v="28"/>
  </r>
  <r>
    <s v="52500"/>
    <s v="100005511"/>
    <s v="311827"/>
    <s v="10000"/>
    <s v="10100"/>
    <s v="5250000000"/>
    <s v="7230000"/>
    <s v=""/>
    <s v="00002"/>
    <s v=""/>
    <s v=""/>
    <s v=""/>
    <n v="23.73"/>
    <x v="28"/>
  </r>
  <r>
    <s v="52500"/>
    <s v="100005511"/>
    <s v="311827"/>
    <s v="10000"/>
    <s v="10100"/>
    <s v="5250000000"/>
    <s v="2058000"/>
    <s v=""/>
    <s v="00002"/>
    <s v=""/>
    <s v=""/>
    <s v=""/>
    <n v="-5.55"/>
    <x v="22"/>
  </r>
  <r>
    <s v="52500"/>
    <s v="100005511"/>
    <s v="311827"/>
    <s v="10000"/>
    <s v="10100"/>
    <s v="5250000000"/>
    <s v="2150000"/>
    <s v=""/>
    <s v="00002"/>
    <s v=""/>
    <s v=""/>
    <s v=""/>
    <n v="-123.35"/>
    <x v="30"/>
  </r>
  <r>
    <s v="52500"/>
    <s v="100005511"/>
    <s v="311827"/>
    <s v="10000"/>
    <s v="10100"/>
    <s v="5250000000"/>
    <s v="2150000"/>
    <s v=""/>
    <s v="00002"/>
    <s v=""/>
    <s v=""/>
    <s v=""/>
    <n v="-20.56"/>
    <x v="30"/>
  </r>
  <r>
    <s v="52500"/>
    <s v="100005511"/>
    <s v="311827"/>
    <s v="10000"/>
    <s v="10100"/>
    <s v="5250000000"/>
    <s v="1000000"/>
    <s v=""/>
    <s v="00002"/>
    <s v=""/>
    <s v=""/>
    <s v=""/>
    <n v="-1427.4"/>
    <x v="21"/>
  </r>
  <r>
    <s v="52500"/>
    <s v="100005511"/>
    <s v="311827"/>
    <s v="10000"/>
    <s v="10100"/>
    <s v="5250000000"/>
    <s v="1000000"/>
    <s v=""/>
    <s v="00002"/>
    <s v=""/>
    <s v=""/>
    <s v=""/>
    <n v="-237.9"/>
    <x v="21"/>
  </r>
  <r>
    <s v="52500"/>
    <s v="100005511"/>
    <s v="311827"/>
    <s v="10000"/>
    <s v="10100"/>
    <s v="5250000000"/>
    <s v="2053000"/>
    <s v=""/>
    <s v="00002"/>
    <s v=""/>
    <s v=""/>
    <s v=""/>
    <n v="-23.73"/>
    <x v="25"/>
  </r>
  <r>
    <s v="52500"/>
    <s v="100005511"/>
    <s v="311827"/>
    <s v="10000"/>
    <s v="10100"/>
    <s v="5250000000"/>
    <s v="2160000"/>
    <s v=""/>
    <s v="00002"/>
    <s v=""/>
    <s v=""/>
    <s v=""/>
    <n v="-33.31"/>
    <x v="24"/>
  </r>
  <r>
    <s v="52500"/>
    <s v="100005511"/>
    <s v="311827"/>
    <s v="10000"/>
    <s v="10100"/>
    <s v="5250000000"/>
    <s v="2160000"/>
    <s v=""/>
    <s v="00002"/>
    <s v=""/>
    <s v=""/>
    <s v=""/>
    <n v="-5.55"/>
    <x v="24"/>
  </r>
  <r>
    <s v="52500"/>
    <s v="100005511"/>
    <s v="311827"/>
    <s v="10000"/>
    <s v="10100"/>
    <s v="5250000000"/>
    <s v="2140000"/>
    <s v=""/>
    <s v="00002"/>
    <s v=""/>
    <s v=""/>
    <s v=""/>
    <n v="-227.36"/>
    <x v="23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848">
  <r>
    <s v="52500"/>
    <s v="100090612"/>
    <s v="305452"/>
    <s v="10000"/>
    <s v="10100"/>
    <s v="5250000000"/>
    <s v="7100000"/>
    <s v=""/>
    <s v="00002"/>
    <s v=""/>
    <s v=""/>
    <s v=""/>
    <n v="1211.5999999999999"/>
    <x v="0"/>
  </r>
  <r>
    <s v="52500"/>
    <s v="100090612"/>
    <s v="305452"/>
    <s v="10000"/>
    <s v="10100"/>
    <s v="5250000000"/>
    <s v="7230000"/>
    <s v=""/>
    <s v="00002"/>
    <s v=""/>
    <s v=""/>
    <s v=""/>
    <n v="75.12"/>
    <x v="1"/>
  </r>
  <r>
    <s v="52500"/>
    <s v="100090612"/>
    <s v="305452"/>
    <s v="10000"/>
    <s v="10100"/>
    <s v="5250000000"/>
    <s v="7231000"/>
    <s v=""/>
    <s v="00002"/>
    <s v=""/>
    <s v=""/>
    <s v=""/>
    <n v="17.57"/>
    <x v="2"/>
  </r>
  <r>
    <s v="52500"/>
    <s v="100090612"/>
    <s v="305452"/>
    <s v="10000"/>
    <s v="10100"/>
    <s v="5250000000"/>
    <s v="2110000"/>
    <s v=""/>
    <s v="00002"/>
    <s v=""/>
    <s v=""/>
    <s v=""/>
    <n v="-75.12"/>
    <x v="3"/>
  </r>
  <r>
    <s v="52500"/>
    <s v="100090612"/>
    <s v="305452"/>
    <s v="10000"/>
    <s v="10100"/>
    <s v="5250000000"/>
    <s v="2053000"/>
    <s v=""/>
    <s v="00002"/>
    <s v=""/>
    <s v=""/>
    <s v=""/>
    <n v="-75.12"/>
    <x v="4"/>
  </r>
  <r>
    <s v="52500"/>
    <s v="100090612"/>
    <s v="305452"/>
    <s v="10000"/>
    <s v="10100"/>
    <s v="5250000000"/>
    <s v="2160000"/>
    <s v=""/>
    <s v="00002"/>
    <s v=""/>
    <s v=""/>
    <s v=""/>
    <n v="-17.57"/>
    <x v="5"/>
  </r>
  <r>
    <s v="52500"/>
    <s v="100090612"/>
    <s v="305452"/>
    <s v="10000"/>
    <s v="10100"/>
    <s v="5250000000"/>
    <s v="2140000"/>
    <s v=""/>
    <s v="00002"/>
    <s v=""/>
    <s v=""/>
    <s v=""/>
    <n v="-150.72999999999999"/>
    <x v="6"/>
  </r>
  <r>
    <s v="52500"/>
    <s v="100090612"/>
    <s v="305452"/>
    <s v="10000"/>
    <s v="10100"/>
    <s v="5250000000"/>
    <s v="2058000"/>
    <s v=""/>
    <s v="00002"/>
    <s v=""/>
    <s v=""/>
    <s v=""/>
    <n v="-17.57"/>
    <x v="7"/>
  </r>
  <r>
    <s v="52500"/>
    <s v="100090612"/>
    <s v="305452"/>
    <s v="10000"/>
    <s v="10100"/>
    <s v="5250000000"/>
    <s v="2150000"/>
    <s v=""/>
    <s v="00002"/>
    <s v=""/>
    <s v=""/>
    <s v=""/>
    <n v="-55.54"/>
    <x v="8"/>
  </r>
  <r>
    <s v="52500"/>
    <s v="100090612"/>
    <s v="305452"/>
    <s v="10000"/>
    <s v="10100"/>
    <s v="5250000000"/>
    <s v="1000000"/>
    <s v=""/>
    <s v="00002"/>
    <s v=""/>
    <s v=""/>
    <s v=""/>
    <n v="-912.64"/>
    <x v="9"/>
  </r>
  <r>
    <s v="52500"/>
    <s v="100070774"/>
    <s v="311828"/>
    <s v="10000"/>
    <s v="20100"/>
    <s v="5250000000"/>
    <s v="2110000"/>
    <s v=""/>
    <s v="00006"/>
    <s v=""/>
    <s v=""/>
    <s v=""/>
    <n v="-98.36"/>
    <x v="10"/>
  </r>
  <r>
    <s v="52500"/>
    <s v="100070774"/>
    <s v="311828"/>
    <s v="10000"/>
    <s v="20100"/>
    <s v="5250000000"/>
    <s v="2053000"/>
    <s v=""/>
    <s v="00006"/>
    <s v=""/>
    <s v=""/>
    <s v=""/>
    <n v="-98.36"/>
    <x v="11"/>
  </r>
  <r>
    <s v="52500"/>
    <s v="100070774"/>
    <s v="311828"/>
    <s v="10000"/>
    <s v="20100"/>
    <s v="5250000000"/>
    <s v="2160000"/>
    <s v=""/>
    <s v="00006"/>
    <s v=""/>
    <s v=""/>
    <s v=""/>
    <n v="-23"/>
    <x v="12"/>
  </r>
  <r>
    <s v="52500"/>
    <s v="100070774"/>
    <s v="311828"/>
    <s v="10000"/>
    <s v="20100"/>
    <s v="5250000000"/>
    <s v="2140000"/>
    <s v=""/>
    <s v="00006"/>
    <s v=""/>
    <s v=""/>
    <s v=""/>
    <n v="-167.89"/>
    <x v="13"/>
  </r>
  <r>
    <s v="52500"/>
    <s v="100070774"/>
    <s v="311828"/>
    <s v="10000"/>
    <s v="20100"/>
    <s v="5250000000"/>
    <s v="2058000"/>
    <s v=""/>
    <s v="00006"/>
    <s v=""/>
    <s v=""/>
    <s v=""/>
    <n v="-23"/>
    <x v="14"/>
  </r>
  <r>
    <s v="52500"/>
    <s v="100070774"/>
    <s v="311828"/>
    <s v="10000"/>
    <s v="20100"/>
    <s v="5250000000"/>
    <s v="2150000"/>
    <s v=""/>
    <s v="00006"/>
    <s v=""/>
    <s v=""/>
    <s v=""/>
    <n v="-74.37"/>
    <x v="15"/>
  </r>
  <r>
    <s v="52500"/>
    <s v="100070774"/>
    <s v="311828"/>
    <s v="10000"/>
    <s v="20100"/>
    <s v="5250000000"/>
    <s v="1000000"/>
    <s v=""/>
    <s v="00006"/>
    <s v=""/>
    <s v=""/>
    <s v=""/>
    <n v="-981.21"/>
    <x v="16"/>
  </r>
  <r>
    <s v="52500"/>
    <s v="100070774"/>
    <s v="311828"/>
    <s v="10000"/>
    <s v="20100"/>
    <s v="5250000000"/>
    <s v="7240000"/>
    <s v=""/>
    <s v="00006"/>
    <s v=""/>
    <s v=""/>
    <s v=""/>
    <n v="279.3"/>
    <x v="17"/>
  </r>
  <r>
    <s v="52500"/>
    <s v="100070774"/>
    <s v="311828"/>
    <s v="10000"/>
    <s v="20100"/>
    <s v="5250000000"/>
    <s v="7245000"/>
    <s v=""/>
    <s v="00006"/>
    <s v=""/>
    <s v=""/>
    <s v=""/>
    <n v="31.25"/>
    <x v="18"/>
  </r>
  <r>
    <s v="52500"/>
    <s v="100070774"/>
    <s v="311828"/>
    <s v="10000"/>
    <s v="20100"/>
    <s v="5250000000"/>
    <s v="7269000"/>
    <s v=""/>
    <s v="00006"/>
    <s v=""/>
    <s v=""/>
    <s v=""/>
    <n v="106.66"/>
    <x v="19"/>
  </r>
  <r>
    <s v="52500"/>
    <s v="100070774"/>
    <s v="311828"/>
    <s v="10000"/>
    <s v="20100"/>
    <s v="5250000000"/>
    <s v="7269000"/>
    <s v=""/>
    <s v="00006"/>
    <s v=""/>
    <s v=""/>
    <s v=""/>
    <n v="19.39"/>
    <x v="19"/>
  </r>
  <r>
    <s v="52500"/>
    <s v="100070774"/>
    <s v="311828"/>
    <s v="10000"/>
    <s v="20100"/>
    <s v="5250000000"/>
    <s v="2100000"/>
    <s v=""/>
    <s v="00006"/>
    <s v=""/>
    <s v=""/>
    <s v=""/>
    <n v="-125"/>
    <x v="20"/>
  </r>
  <r>
    <s v="52500"/>
    <s v="100070774"/>
    <s v="311828"/>
    <s v="10000"/>
    <s v="20100"/>
    <s v="5250000000"/>
    <s v="2100000"/>
    <s v=""/>
    <s v="00006"/>
    <s v=""/>
    <s v=""/>
    <s v=""/>
    <n v="-10"/>
    <x v="20"/>
  </r>
  <r>
    <s v="52500"/>
    <s v="100070774"/>
    <s v="311828"/>
    <s v="10000"/>
    <s v="20100"/>
    <s v="5250000000"/>
    <s v="2100000"/>
    <s v=""/>
    <s v="00006"/>
    <s v=""/>
    <s v=""/>
    <s v=""/>
    <n v="-3.27"/>
    <x v="20"/>
  </r>
  <r>
    <s v="52500"/>
    <s v="100070774"/>
    <s v="311828"/>
    <s v="10000"/>
    <s v="20100"/>
    <s v="5250000000"/>
    <s v="2105000"/>
    <s v=""/>
    <s v="00006"/>
    <s v=""/>
    <s v=""/>
    <s v=""/>
    <n v="-106.66"/>
    <x v="21"/>
  </r>
  <r>
    <s v="52500"/>
    <s v="100070774"/>
    <s v="311828"/>
    <s v="10000"/>
    <s v="20100"/>
    <s v="5250000000"/>
    <s v="2130000"/>
    <s v=""/>
    <s v="00006"/>
    <s v=""/>
    <s v=""/>
    <s v=""/>
    <n v="-16"/>
    <x v="22"/>
  </r>
  <r>
    <s v="52500"/>
    <s v="100070774"/>
    <s v="311828"/>
    <s v="10000"/>
    <s v="20100"/>
    <s v="5250000000"/>
    <s v="2100000"/>
    <s v=""/>
    <s v="00006"/>
    <s v=""/>
    <s v=""/>
    <s v=""/>
    <n v="-10.24"/>
    <x v="20"/>
  </r>
  <r>
    <s v="52500"/>
    <s v="100070774"/>
    <s v="311828"/>
    <s v="10000"/>
    <s v="20100"/>
    <s v="5250000000"/>
    <s v="2061000"/>
    <s v=""/>
    <s v="00006"/>
    <s v=""/>
    <s v=""/>
    <s v=""/>
    <n v="-31.25"/>
    <x v="23"/>
  </r>
  <r>
    <s v="52500"/>
    <s v="100070774"/>
    <s v="311828"/>
    <s v="10000"/>
    <s v="20100"/>
    <s v="5250000000"/>
    <s v="2056000"/>
    <s v=""/>
    <s v="00006"/>
    <s v=""/>
    <s v=""/>
    <s v=""/>
    <n v="-279.3"/>
    <x v="24"/>
  </r>
  <r>
    <s v="52500"/>
    <s v="100070774"/>
    <s v="311828"/>
    <s v="10000"/>
    <s v="20100"/>
    <s v="5250000000"/>
    <s v="2052000"/>
    <s v=""/>
    <s v="00006"/>
    <s v=""/>
    <s v=""/>
    <s v=""/>
    <n v="-106.66"/>
    <x v="25"/>
  </r>
  <r>
    <s v="52500"/>
    <s v="100070774"/>
    <s v="311828"/>
    <s v="10000"/>
    <s v="20100"/>
    <s v="5250000000"/>
    <s v="2100000"/>
    <s v=""/>
    <s v="00006"/>
    <s v=""/>
    <s v=""/>
    <s v=""/>
    <n v="-19.39"/>
    <x v="20"/>
  </r>
  <r>
    <s v="52500"/>
    <s v="100070774"/>
    <s v="311828"/>
    <s v="10000"/>
    <s v="20100"/>
    <s v="5250000000"/>
    <s v="7100000"/>
    <s v=""/>
    <s v="00006"/>
    <s v=""/>
    <s v=""/>
    <s v=""/>
    <n v="1616"/>
    <x v="26"/>
  </r>
  <r>
    <s v="52500"/>
    <s v="100070774"/>
    <s v="311828"/>
    <s v="10000"/>
    <s v="20100"/>
    <s v="5250000000"/>
    <s v="7230000"/>
    <s v=""/>
    <s v="00006"/>
    <s v=""/>
    <s v=""/>
    <s v=""/>
    <n v="98.36"/>
    <x v="27"/>
  </r>
  <r>
    <s v="52500"/>
    <s v="100070774"/>
    <s v="311828"/>
    <s v="10000"/>
    <s v="20100"/>
    <s v="5250000000"/>
    <s v="7231000"/>
    <s v=""/>
    <s v="00006"/>
    <s v=""/>
    <s v=""/>
    <s v=""/>
    <n v="23"/>
    <x v="28"/>
  </r>
  <r>
    <s v="52500"/>
    <s v="100063564"/>
    <s v="309509"/>
    <s v="10000"/>
    <s v="10100"/>
    <s v="5250000000"/>
    <s v="7100000"/>
    <s v=""/>
    <s v="00002"/>
    <s v=""/>
    <s v=""/>
    <s v=""/>
    <n v="1564"/>
    <x v="0"/>
  </r>
  <r>
    <s v="52500"/>
    <s v="100063564"/>
    <s v="309509"/>
    <s v="10000"/>
    <s v="10100"/>
    <s v="5250000000"/>
    <s v="7230000"/>
    <s v=""/>
    <s v="00002"/>
    <s v=""/>
    <s v=""/>
    <s v=""/>
    <n v="92.82"/>
    <x v="1"/>
  </r>
  <r>
    <s v="52500"/>
    <s v="100063564"/>
    <s v="309509"/>
    <s v="10000"/>
    <s v="10100"/>
    <s v="5250000000"/>
    <s v="7231000"/>
    <s v=""/>
    <s v="00002"/>
    <s v=""/>
    <s v=""/>
    <s v=""/>
    <n v="21.71"/>
    <x v="2"/>
  </r>
  <r>
    <s v="52500"/>
    <s v="100063564"/>
    <s v="309509"/>
    <s v="10000"/>
    <s v="10100"/>
    <s v="5250000000"/>
    <s v="7240000"/>
    <s v=""/>
    <s v="00002"/>
    <s v=""/>
    <s v=""/>
    <s v=""/>
    <n v="271.7"/>
    <x v="29"/>
  </r>
  <r>
    <s v="52500"/>
    <s v="100063564"/>
    <s v="309509"/>
    <s v="10000"/>
    <s v="10100"/>
    <s v="5250000000"/>
    <s v="7269000"/>
    <s v=""/>
    <s v="00002"/>
    <s v=""/>
    <s v=""/>
    <s v=""/>
    <n v="103.22"/>
    <x v="30"/>
  </r>
  <r>
    <s v="52500"/>
    <s v="100063564"/>
    <s v="309509"/>
    <s v="10000"/>
    <s v="10100"/>
    <s v="5250000000"/>
    <s v="7269000"/>
    <s v=""/>
    <s v="00002"/>
    <s v=""/>
    <s v=""/>
    <s v=""/>
    <n v="18.77"/>
    <x v="30"/>
  </r>
  <r>
    <s v="52500"/>
    <s v="100063564"/>
    <s v="309509"/>
    <s v="10000"/>
    <s v="10100"/>
    <s v="5250000000"/>
    <s v="2100000"/>
    <s v=""/>
    <s v="00002"/>
    <s v=""/>
    <s v=""/>
    <s v=""/>
    <n v="-3.27"/>
    <x v="31"/>
  </r>
  <r>
    <s v="52500"/>
    <s v="100063564"/>
    <s v="309509"/>
    <s v="10000"/>
    <s v="10100"/>
    <s v="5250000000"/>
    <s v="2105000"/>
    <s v=""/>
    <s v="00002"/>
    <s v=""/>
    <s v=""/>
    <s v=""/>
    <n v="-103.22"/>
    <x v="32"/>
  </r>
  <r>
    <s v="52500"/>
    <s v="100063564"/>
    <s v="309509"/>
    <s v="10000"/>
    <s v="10100"/>
    <s v="5250000000"/>
    <s v="2130000"/>
    <s v=""/>
    <s v="00002"/>
    <s v=""/>
    <s v=""/>
    <s v=""/>
    <n v="-43"/>
    <x v="33"/>
  </r>
  <r>
    <s v="52500"/>
    <s v="100063564"/>
    <s v="309509"/>
    <s v="10000"/>
    <s v="10100"/>
    <s v="5250000000"/>
    <s v="2190000"/>
    <s v=""/>
    <s v="00002"/>
    <s v=""/>
    <s v=""/>
    <s v=""/>
    <n v="-20.66"/>
    <x v="34"/>
  </r>
  <r>
    <s v="52500"/>
    <s v="100063564"/>
    <s v="309509"/>
    <s v="10000"/>
    <s v="10100"/>
    <s v="5250000000"/>
    <s v="2056000"/>
    <s v=""/>
    <s v="00002"/>
    <s v=""/>
    <s v=""/>
    <s v=""/>
    <n v="-271.7"/>
    <x v="35"/>
  </r>
  <r>
    <s v="52500"/>
    <s v="100063564"/>
    <s v="309509"/>
    <s v="10000"/>
    <s v="10100"/>
    <s v="5250000000"/>
    <s v="2052000"/>
    <s v=""/>
    <s v="00002"/>
    <s v=""/>
    <s v=""/>
    <s v=""/>
    <n v="-103.22"/>
    <x v="36"/>
  </r>
  <r>
    <s v="52500"/>
    <s v="100063564"/>
    <s v="309509"/>
    <s v="10000"/>
    <s v="10100"/>
    <s v="5250000000"/>
    <s v="2100000"/>
    <s v=""/>
    <s v="00002"/>
    <s v=""/>
    <s v=""/>
    <s v=""/>
    <n v="-18.77"/>
    <x v="31"/>
  </r>
  <r>
    <s v="52500"/>
    <s v="100063564"/>
    <s v="309509"/>
    <s v="10000"/>
    <s v="10100"/>
    <s v="5250000000"/>
    <s v="2110000"/>
    <s v=""/>
    <s v="00002"/>
    <s v=""/>
    <s v=""/>
    <s v=""/>
    <n v="-92.82"/>
    <x v="3"/>
  </r>
  <r>
    <s v="52500"/>
    <s v="100063564"/>
    <s v="309509"/>
    <s v="10000"/>
    <s v="10100"/>
    <s v="5250000000"/>
    <s v="2053000"/>
    <s v=""/>
    <s v="00002"/>
    <s v=""/>
    <s v=""/>
    <s v=""/>
    <n v="-92.82"/>
    <x v="4"/>
  </r>
  <r>
    <s v="52500"/>
    <s v="100063564"/>
    <s v="309509"/>
    <s v="10000"/>
    <s v="10100"/>
    <s v="5250000000"/>
    <s v="2160000"/>
    <s v=""/>
    <s v="00002"/>
    <s v=""/>
    <s v=""/>
    <s v=""/>
    <n v="-21.71"/>
    <x v="5"/>
  </r>
  <r>
    <s v="52500"/>
    <s v="100063564"/>
    <s v="309509"/>
    <s v="10000"/>
    <s v="10100"/>
    <s v="5250000000"/>
    <s v="2140000"/>
    <s v=""/>
    <s v="00002"/>
    <s v=""/>
    <s v=""/>
    <s v=""/>
    <n v="-131.91"/>
    <x v="6"/>
  </r>
  <r>
    <s v="52500"/>
    <s v="100063564"/>
    <s v="309509"/>
    <s v="10000"/>
    <s v="10100"/>
    <s v="5250000000"/>
    <s v="2058000"/>
    <s v=""/>
    <s v="00002"/>
    <s v=""/>
    <s v=""/>
    <s v=""/>
    <n v="-21.71"/>
    <x v="7"/>
  </r>
  <r>
    <s v="52500"/>
    <s v="100063564"/>
    <s v="309509"/>
    <s v="10000"/>
    <s v="10100"/>
    <s v="5250000000"/>
    <s v="2150000"/>
    <s v=""/>
    <s v="00002"/>
    <s v=""/>
    <s v=""/>
    <s v=""/>
    <n v="-67.489999999999995"/>
    <x v="8"/>
  </r>
  <r>
    <s v="52500"/>
    <s v="100063564"/>
    <s v="309509"/>
    <s v="10000"/>
    <s v="10100"/>
    <s v="5250000000"/>
    <s v="1000000"/>
    <s v=""/>
    <s v="00002"/>
    <s v=""/>
    <s v=""/>
    <s v=""/>
    <n v="-1079.92"/>
    <x v="9"/>
  </r>
  <r>
    <s v="52500"/>
    <s v="100088287"/>
    <s v="507423"/>
    <s v="10000"/>
    <s v="20100"/>
    <s v="5250000000"/>
    <s v="7150000"/>
    <s v=""/>
    <s v="00006"/>
    <s v=""/>
    <s v=""/>
    <s v=""/>
    <n v="414.75"/>
    <x v="37"/>
  </r>
  <r>
    <s v="52500"/>
    <s v="100088287"/>
    <s v="507423"/>
    <s v="10000"/>
    <s v="20100"/>
    <s v="5250000000"/>
    <s v="7230000"/>
    <s v=""/>
    <s v="00006"/>
    <s v=""/>
    <s v=""/>
    <s v=""/>
    <n v="25.71"/>
    <x v="27"/>
  </r>
  <r>
    <s v="52500"/>
    <s v="100088287"/>
    <s v="507423"/>
    <s v="10000"/>
    <s v="20100"/>
    <s v="5250000000"/>
    <s v="7231000"/>
    <s v=""/>
    <s v="00006"/>
    <s v=""/>
    <s v=""/>
    <s v=""/>
    <n v="6.02"/>
    <x v="28"/>
  </r>
  <r>
    <s v="52500"/>
    <s v="100088287"/>
    <s v="507423"/>
    <s v="10000"/>
    <s v="20100"/>
    <s v="5250000000"/>
    <s v="2191000"/>
    <s v=""/>
    <s v="00006"/>
    <s v=""/>
    <s v=""/>
    <s v=""/>
    <n v="-49.15"/>
    <x v="38"/>
  </r>
  <r>
    <s v="52500"/>
    <s v="100088287"/>
    <s v="507423"/>
    <s v="10000"/>
    <s v="20100"/>
    <s v="5250000000"/>
    <s v="2110000"/>
    <s v=""/>
    <s v="00006"/>
    <s v=""/>
    <s v=""/>
    <s v=""/>
    <n v="-25.71"/>
    <x v="10"/>
  </r>
  <r>
    <s v="52500"/>
    <s v="100088287"/>
    <s v="507423"/>
    <s v="10000"/>
    <s v="20100"/>
    <s v="5250000000"/>
    <s v="1000000"/>
    <s v=""/>
    <s v="00006"/>
    <s v=""/>
    <s v=""/>
    <s v=""/>
    <n v="-293.47000000000003"/>
    <x v="16"/>
  </r>
  <r>
    <s v="52500"/>
    <s v="100088287"/>
    <s v="507423"/>
    <s v="10000"/>
    <s v="20100"/>
    <s v="5250000000"/>
    <s v="2160000"/>
    <s v=""/>
    <s v="00006"/>
    <s v=""/>
    <s v=""/>
    <s v=""/>
    <n v="-6.02"/>
    <x v="12"/>
  </r>
  <r>
    <s v="52500"/>
    <s v="100088287"/>
    <s v="507423"/>
    <s v="10000"/>
    <s v="20100"/>
    <s v="5250000000"/>
    <s v="2140000"/>
    <s v=""/>
    <s v="00006"/>
    <s v=""/>
    <s v=""/>
    <s v=""/>
    <n v="-32.630000000000003"/>
    <x v="13"/>
  </r>
  <r>
    <s v="52500"/>
    <s v="100088287"/>
    <s v="507423"/>
    <s v="10000"/>
    <s v="20100"/>
    <s v="5250000000"/>
    <s v="2058000"/>
    <s v=""/>
    <s v="00006"/>
    <s v=""/>
    <s v=""/>
    <s v=""/>
    <n v="-6.02"/>
    <x v="14"/>
  </r>
  <r>
    <s v="52500"/>
    <s v="100088287"/>
    <s v="507423"/>
    <s v="10000"/>
    <s v="20100"/>
    <s v="5250000000"/>
    <s v="2150000"/>
    <s v=""/>
    <s v="00006"/>
    <s v=""/>
    <s v=""/>
    <s v=""/>
    <n v="-7.77"/>
    <x v="15"/>
  </r>
  <r>
    <s v="52500"/>
    <s v="100088287"/>
    <s v="507423"/>
    <s v="10000"/>
    <s v="20100"/>
    <s v="5250000000"/>
    <s v="2053000"/>
    <s v=""/>
    <s v="00006"/>
    <s v=""/>
    <s v=""/>
    <s v=""/>
    <n v="-25.71"/>
    <x v="11"/>
  </r>
  <r>
    <s v="52500"/>
    <s v="100090243"/>
    <s v="508782"/>
    <s v="10000"/>
    <s v="20100"/>
    <s v="5250000000"/>
    <s v="7150000"/>
    <s v=""/>
    <s v="00006"/>
    <s v=""/>
    <s v=""/>
    <s v=""/>
    <n v="3.3"/>
    <x v="37"/>
  </r>
  <r>
    <s v="52500"/>
    <s v="100090243"/>
    <s v="508782"/>
    <s v="10000"/>
    <s v="20100"/>
    <s v="5250000000"/>
    <s v="7231000"/>
    <s v=""/>
    <s v="00006"/>
    <s v=""/>
    <s v=""/>
    <s v=""/>
    <n v="0.89"/>
    <x v="28"/>
  </r>
  <r>
    <s v="52500"/>
    <s v="100090243"/>
    <s v="508782"/>
    <s v="10000"/>
    <s v="20100"/>
    <s v="5250000000"/>
    <s v="2110000"/>
    <s v=""/>
    <s v="00006"/>
    <s v=""/>
    <s v=""/>
    <s v=""/>
    <n v="-3.79"/>
    <x v="10"/>
  </r>
  <r>
    <s v="52500"/>
    <s v="100090243"/>
    <s v="508782"/>
    <s v="10000"/>
    <s v="20100"/>
    <s v="5250000000"/>
    <s v="2053000"/>
    <s v=""/>
    <s v="00006"/>
    <s v=""/>
    <s v=""/>
    <s v=""/>
    <n v="-3.79"/>
    <x v="11"/>
  </r>
  <r>
    <s v="52500"/>
    <s v="100090243"/>
    <s v="508782"/>
    <s v="10000"/>
    <s v="20100"/>
    <s v="5250000000"/>
    <s v="7230000"/>
    <s v=""/>
    <s v="00006"/>
    <s v=""/>
    <s v=""/>
    <s v=""/>
    <n v="3.79"/>
    <x v="27"/>
  </r>
  <r>
    <s v="52500"/>
    <s v="100090243"/>
    <s v="508782"/>
    <s v="10000"/>
    <s v="20100"/>
    <s v="5250000000"/>
    <s v="2058000"/>
    <s v=""/>
    <s v="00006"/>
    <s v=""/>
    <s v=""/>
    <s v=""/>
    <n v="-0.89"/>
    <x v="14"/>
  </r>
  <r>
    <s v="52500"/>
    <s v="100090243"/>
    <s v="508782"/>
    <s v="10000"/>
    <s v="20100"/>
    <s v="5250000000"/>
    <s v="1000000"/>
    <s v=""/>
    <s v="00006"/>
    <s v=""/>
    <s v=""/>
    <s v=""/>
    <n v="-56.37"/>
    <x v="16"/>
  </r>
  <r>
    <s v="52500"/>
    <s v="100090243"/>
    <s v="508782"/>
    <s v="10000"/>
    <s v="20100"/>
    <s v="5250000000"/>
    <s v="7150000"/>
    <s v=""/>
    <s v="00006"/>
    <s v=""/>
    <s v=""/>
    <s v=""/>
    <n v="57.75"/>
    <x v="37"/>
  </r>
  <r>
    <s v="52500"/>
    <s v="100090243"/>
    <s v="508782"/>
    <s v="10000"/>
    <s v="20100"/>
    <s v="5250000000"/>
    <s v="2160000"/>
    <s v=""/>
    <s v="00006"/>
    <s v=""/>
    <s v=""/>
    <s v=""/>
    <n v="-0.89"/>
    <x v="12"/>
  </r>
  <r>
    <s v="52500"/>
    <s v="100088661"/>
    <s v="507626"/>
    <s v="10000"/>
    <s v="10100"/>
    <s v="5250000000"/>
    <s v="7150000"/>
    <s v=""/>
    <s v="00002"/>
    <s v=""/>
    <s v=""/>
    <s v=""/>
    <n v="1200"/>
    <x v="39"/>
  </r>
  <r>
    <s v="52500"/>
    <s v="100088661"/>
    <s v="507626"/>
    <s v="10000"/>
    <s v="10100"/>
    <s v="5250000000"/>
    <s v="7230000"/>
    <s v=""/>
    <s v="00002"/>
    <s v=""/>
    <s v=""/>
    <s v=""/>
    <n v="74.400000000000006"/>
    <x v="1"/>
  </r>
  <r>
    <s v="52500"/>
    <s v="100088661"/>
    <s v="507626"/>
    <s v="10000"/>
    <s v="10100"/>
    <s v="5250000000"/>
    <s v="7231000"/>
    <s v=""/>
    <s v="00002"/>
    <s v=""/>
    <s v=""/>
    <s v=""/>
    <n v="17.399999999999999"/>
    <x v="2"/>
  </r>
  <r>
    <s v="52500"/>
    <s v="100088661"/>
    <s v="507626"/>
    <s v="10000"/>
    <s v="10100"/>
    <s v="5250000000"/>
    <s v="2110000"/>
    <s v=""/>
    <s v="00002"/>
    <s v=""/>
    <s v=""/>
    <s v=""/>
    <n v="-74.400000000000006"/>
    <x v="3"/>
  </r>
  <r>
    <s v="52500"/>
    <s v="100088661"/>
    <s v="507626"/>
    <s v="10000"/>
    <s v="10100"/>
    <s v="5250000000"/>
    <s v="1000000"/>
    <s v=""/>
    <s v="00002"/>
    <s v=""/>
    <s v=""/>
    <s v=""/>
    <n v="-928.41"/>
    <x v="9"/>
  </r>
  <r>
    <s v="52500"/>
    <s v="100088661"/>
    <s v="507626"/>
    <s v="10000"/>
    <s v="10100"/>
    <s v="5250000000"/>
    <s v="2160000"/>
    <s v=""/>
    <s v="00002"/>
    <s v=""/>
    <s v=""/>
    <s v=""/>
    <n v="-17.399999999999999"/>
    <x v="5"/>
  </r>
  <r>
    <s v="52500"/>
    <s v="100088661"/>
    <s v="507626"/>
    <s v="10000"/>
    <s v="10100"/>
    <s v="5250000000"/>
    <s v="2140000"/>
    <s v=""/>
    <s v="00002"/>
    <s v=""/>
    <s v=""/>
    <s v=""/>
    <n v="-125.91"/>
    <x v="6"/>
  </r>
  <r>
    <s v="52500"/>
    <s v="100088661"/>
    <s v="507626"/>
    <s v="10000"/>
    <s v="10100"/>
    <s v="5250000000"/>
    <s v="2058000"/>
    <s v=""/>
    <s v="00002"/>
    <s v=""/>
    <s v=""/>
    <s v=""/>
    <n v="-17.399999999999999"/>
    <x v="7"/>
  </r>
  <r>
    <s v="52500"/>
    <s v="100088661"/>
    <s v="507626"/>
    <s v="10000"/>
    <s v="10100"/>
    <s v="5250000000"/>
    <s v="2150000"/>
    <s v=""/>
    <s v="00002"/>
    <s v=""/>
    <s v=""/>
    <s v=""/>
    <n v="-53.88"/>
    <x v="8"/>
  </r>
  <r>
    <s v="52500"/>
    <s v="100088661"/>
    <s v="507626"/>
    <s v="10000"/>
    <s v="10100"/>
    <s v="5250000000"/>
    <s v="2053000"/>
    <s v=""/>
    <s v="00002"/>
    <s v=""/>
    <s v=""/>
    <s v=""/>
    <n v="-74.400000000000006"/>
    <x v="4"/>
  </r>
  <r>
    <s v="52500"/>
    <s v="100089452"/>
    <s v="508163"/>
    <s v="10000"/>
    <s v="10100"/>
    <s v="5250000000"/>
    <s v="7150000"/>
    <s v=""/>
    <s v="00002"/>
    <s v=""/>
    <s v=""/>
    <s v=""/>
    <n v="1200"/>
    <x v="39"/>
  </r>
  <r>
    <s v="52500"/>
    <s v="100089452"/>
    <s v="508163"/>
    <s v="10000"/>
    <s v="10100"/>
    <s v="5250000000"/>
    <s v="7230000"/>
    <s v=""/>
    <s v="00002"/>
    <s v=""/>
    <s v=""/>
    <s v=""/>
    <n v="74.400000000000006"/>
    <x v="1"/>
  </r>
  <r>
    <s v="52500"/>
    <s v="100089452"/>
    <s v="508163"/>
    <s v="10000"/>
    <s v="10100"/>
    <s v="5250000000"/>
    <s v="7231000"/>
    <s v=""/>
    <s v="00002"/>
    <s v=""/>
    <s v=""/>
    <s v=""/>
    <n v="17.399999999999999"/>
    <x v="2"/>
  </r>
  <r>
    <s v="52500"/>
    <s v="100089452"/>
    <s v="508163"/>
    <s v="10000"/>
    <s v="10100"/>
    <s v="5250000000"/>
    <s v="2110000"/>
    <s v=""/>
    <s v="00002"/>
    <s v=""/>
    <s v=""/>
    <s v=""/>
    <n v="-74.400000000000006"/>
    <x v="3"/>
  </r>
  <r>
    <s v="52500"/>
    <s v="100089452"/>
    <s v="508163"/>
    <s v="10000"/>
    <s v="10100"/>
    <s v="5250000000"/>
    <s v="1000000"/>
    <s v=""/>
    <s v="00002"/>
    <s v=""/>
    <s v=""/>
    <s v=""/>
    <n v="-928.41"/>
    <x v="9"/>
  </r>
  <r>
    <s v="52500"/>
    <s v="100089452"/>
    <s v="508163"/>
    <s v="10000"/>
    <s v="10100"/>
    <s v="5250000000"/>
    <s v="2160000"/>
    <s v=""/>
    <s v="00002"/>
    <s v=""/>
    <s v=""/>
    <s v=""/>
    <n v="-17.399999999999999"/>
    <x v="5"/>
  </r>
  <r>
    <s v="52500"/>
    <s v="100089452"/>
    <s v="508163"/>
    <s v="10000"/>
    <s v="10100"/>
    <s v="5250000000"/>
    <s v="2140000"/>
    <s v=""/>
    <s v="00002"/>
    <s v=""/>
    <s v=""/>
    <s v=""/>
    <n v="-125.91"/>
    <x v="6"/>
  </r>
  <r>
    <s v="52500"/>
    <s v="100089452"/>
    <s v="508163"/>
    <s v="10000"/>
    <s v="10100"/>
    <s v="5250000000"/>
    <s v="2058000"/>
    <s v=""/>
    <s v="00002"/>
    <s v=""/>
    <s v=""/>
    <s v=""/>
    <n v="-17.399999999999999"/>
    <x v="7"/>
  </r>
  <r>
    <s v="52500"/>
    <s v="100089452"/>
    <s v="508163"/>
    <s v="10000"/>
    <s v="10100"/>
    <s v="5250000000"/>
    <s v="2150000"/>
    <s v=""/>
    <s v="00002"/>
    <s v=""/>
    <s v=""/>
    <s v=""/>
    <n v="-53.88"/>
    <x v="8"/>
  </r>
  <r>
    <s v="52500"/>
    <s v="100089452"/>
    <s v="508163"/>
    <s v="10000"/>
    <s v="10100"/>
    <s v="5250000000"/>
    <s v="2053000"/>
    <s v=""/>
    <s v="00002"/>
    <s v=""/>
    <s v=""/>
    <s v=""/>
    <n v="-74.400000000000006"/>
    <x v="4"/>
  </r>
  <r>
    <s v="52500"/>
    <s v="100015851"/>
    <s v="309455"/>
    <s v="10000"/>
    <s v="10100"/>
    <s v="5250000000"/>
    <s v="7269000"/>
    <s v=""/>
    <s v="00002"/>
    <s v=""/>
    <s v=""/>
    <s v=""/>
    <n v="25.33"/>
    <x v="30"/>
  </r>
  <r>
    <s v="52500"/>
    <s v="100015851"/>
    <s v="309455"/>
    <s v="10000"/>
    <s v="10100"/>
    <s v="5250000000"/>
    <s v="2100000"/>
    <s v=""/>
    <s v="00002"/>
    <s v=""/>
    <s v=""/>
    <s v=""/>
    <n v="-19.23"/>
    <x v="31"/>
  </r>
  <r>
    <s v="52500"/>
    <s v="100015851"/>
    <s v="309455"/>
    <s v="10000"/>
    <s v="10100"/>
    <s v="5250000000"/>
    <s v="2125000"/>
    <s v=""/>
    <s v="00002"/>
    <s v=""/>
    <s v=""/>
    <s v=""/>
    <n v="-4.4000000000000004"/>
    <x v="40"/>
  </r>
  <r>
    <s v="52500"/>
    <s v="100015851"/>
    <s v="309455"/>
    <s v="10000"/>
    <s v="10100"/>
    <s v="5250000000"/>
    <s v="2105000"/>
    <s v=""/>
    <s v="00002"/>
    <s v=""/>
    <s v=""/>
    <s v=""/>
    <n v="-139.34"/>
    <x v="32"/>
  </r>
  <r>
    <s v="52500"/>
    <s v="100015851"/>
    <s v="309455"/>
    <s v="10000"/>
    <s v="10100"/>
    <s v="5250000000"/>
    <s v="2130000"/>
    <s v=""/>
    <s v="00002"/>
    <s v=""/>
    <s v=""/>
    <s v=""/>
    <n v="-108.5"/>
    <x v="33"/>
  </r>
  <r>
    <s v="52500"/>
    <s v="100015851"/>
    <s v="309455"/>
    <s v="10000"/>
    <s v="10100"/>
    <s v="5250000000"/>
    <s v="2190000"/>
    <s v=""/>
    <s v="00002"/>
    <s v=""/>
    <s v=""/>
    <s v=""/>
    <n v="-20.66"/>
    <x v="34"/>
  </r>
  <r>
    <s v="52500"/>
    <s v="100015851"/>
    <s v="309455"/>
    <s v="10000"/>
    <s v="10100"/>
    <s v="5250000000"/>
    <s v="2057000"/>
    <s v=""/>
    <s v="00002"/>
    <s v=""/>
    <s v=""/>
    <s v=""/>
    <n v="-9.9"/>
    <x v="41"/>
  </r>
  <r>
    <s v="52500"/>
    <s v="100015851"/>
    <s v="309455"/>
    <s v="10000"/>
    <s v="10100"/>
    <s v="5250000000"/>
    <s v="2055000"/>
    <s v=""/>
    <s v="00002"/>
    <s v=""/>
    <s v=""/>
    <s v=""/>
    <n v="-2.87"/>
    <x v="42"/>
  </r>
  <r>
    <s v="52500"/>
    <s v="100015851"/>
    <s v="309455"/>
    <s v="10000"/>
    <s v="10100"/>
    <s v="5250000000"/>
    <s v="2056000"/>
    <s v=""/>
    <s v="00002"/>
    <s v=""/>
    <s v=""/>
    <s v=""/>
    <n v="-736.65"/>
    <x v="35"/>
  </r>
  <r>
    <s v="52500"/>
    <s v="100015851"/>
    <s v="309455"/>
    <s v="10000"/>
    <s v="10100"/>
    <s v="5250000000"/>
    <s v="2052000"/>
    <s v=""/>
    <s v="00002"/>
    <s v=""/>
    <s v=""/>
    <s v=""/>
    <n v="-139.34"/>
    <x v="36"/>
  </r>
  <r>
    <s v="52500"/>
    <s v="100015851"/>
    <s v="309455"/>
    <s v="10000"/>
    <s v="10100"/>
    <s v="5250000000"/>
    <s v="2100000"/>
    <s v=""/>
    <s v="00002"/>
    <s v=""/>
    <s v=""/>
    <s v=""/>
    <n v="-25.33"/>
    <x v="31"/>
  </r>
  <r>
    <s v="52500"/>
    <s v="100015851"/>
    <s v="309455"/>
    <s v="10000"/>
    <s v="10100"/>
    <s v="5250000000"/>
    <s v="2110000"/>
    <s v=""/>
    <s v="00002"/>
    <s v=""/>
    <s v=""/>
    <s v=""/>
    <n v="-121.46"/>
    <x v="3"/>
  </r>
  <r>
    <s v="52500"/>
    <s v="100015851"/>
    <s v="309455"/>
    <s v="10000"/>
    <s v="10100"/>
    <s v="5250000000"/>
    <s v="2053000"/>
    <s v=""/>
    <s v="00002"/>
    <s v=""/>
    <s v=""/>
    <s v=""/>
    <n v="-121.46"/>
    <x v="4"/>
  </r>
  <r>
    <s v="52500"/>
    <s v="100015851"/>
    <s v="309455"/>
    <s v="10000"/>
    <s v="10100"/>
    <s v="5250000000"/>
    <s v="2160000"/>
    <s v=""/>
    <s v="00002"/>
    <s v=""/>
    <s v=""/>
    <s v=""/>
    <n v="-28.41"/>
    <x v="5"/>
  </r>
  <r>
    <s v="52500"/>
    <s v="100015851"/>
    <s v="309455"/>
    <s v="10000"/>
    <s v="10100"/>
    <s v="5250000000"/>
    <s v="2140000"/>
    <s v=""/>
    <s v="00002"/>
    <s v=""/>
    <s v=""/>
    <s v=""/>
    <n v="-191.7"/>
    <x v="6"/>
  </r>
  <r>
    <s v="52500"/>
    <s v="100015851"/>
    <s v="309455"/>
    <s v="10000"/>
    <s v="10100"/>
    <s v="5250000000"/>
    <s v="2058000"/>
    <s v=""/>
    <s v="00002"/>
    <s v=""/>
    <s v=""/>
    <s v=""/>
    <n v="-28.41"/>
    <x v="7"/>
  </r>
  <r>
    <s v="52500"/>
    <s v="100015851"/>
    <s v="309455"/>
    <s v="10000"/>
    <s v="10100"/>
    <s v="5250000000"/>
    <s v="2150000"/>
    <s v=""/>
    <s v="00002"/>
    <s v=""/>
    <s v=""/>
    <s v=""/>
    <n v="-94.59"/>
    <x v="8"/>
  </r>
  <r>
    <s v="52500"/>
    <s v="100015851"/>
    <s v="309455"/>
    <s v="10000"/>
    <s v="10100"/>
    <s v="5250000000"/>
    <s v="1000000"/>
    <s v=""/>
    <s v="00002"/>
    <s v=""/>
    <s v=""/>
    <s v=""/>
    <n v="-1382.91"/>
    <x v="9"/>
  </r>
  <r>
    <s v="52500"/>
    <s v="100015851"/>
    <s v="309455"/>
    <s v="10000"/>
    <s v="10100"/>
    <s v="5250000000"/>
    <s v="7100000"/>
    <s v=""/>
    <s v="00002"/>
    <s v=""/>
    <s v=""/>
    <s v=""/>
    <n v="2058.42"/>
    <x v="0"/>
  </r>
  <r>
    <s v="52500"/>
    <s v="100015851"/>
    <s v="309455"/>
    <s v="10000"/>
    <s v="10100"/>
    <s v="5250000000"/>
    <s v="7100000"/>
    <s v=""/>
    <s v="00002"/>
    <s v=""/>
    <s v=""/>
    <s v=""/>
    <n v="52.78"/>
    <x v="0"/>
  </r>
  <r>
    <s v="52500"/>
    <s v="100015851"/>
    <s v="309455"/>
    <s v="10000"/>
    <s v="10100"/>
    <s v="5250000000"/>
    <s v="7230000"/>
    <s v=""/>
    <s v="00002"/>
    <s v=""/>
    <s v=""/>
    <s v=""/>
    <n v="121.46"/>
    <x v="1"/>
  </r>
  <r>
    <s v="52500"/>
    <s v="100015851"/>
    <s v="309455"/>
    <s v="10000"/>
    <s v="10100"/>
    <s v="5250000000"/>
    <s v="7231000"/>
    <s v=""/>
    <s v="00002"/>
    <s v=""/>
    <s v=""/>
    <s v=""/>
    <n v="28.41"/>
    <x v="2"/>
  </r>
  <r>
    <s v="52500"/>
    <s v="100015851"/>
    <s v="309455"/>
    <s v="10000"/>
    <s v="10100"/>
    <s v="5250000000"/>
    <s v="7240000"/>
    <s v=""/>
    <s v="00002"/>
    <s v=""/>
    <s v=""/>
    <s v=""/>
    <n v="736.65"/>
    <x v="29"/>
  </r>
  <r>
    <s v="52500"/>
    <s v="100015851"/>
    <s v="309455"/>
    <s v="10000"/>
    <s v="10100"/>
    <s v="5250000000"/>
    <s v="7250000"/>
    <s v=""/>
    <s v="00002"/>
    <s v=""/>
    <s v=""/>
    <s v=""/>
    <n v="2.87"/>
    <x v="43"/>
  </r>
  <r>
    <s v="52500"/>
    <s v="100015851"/>
    <s v="309455"/>
    <s v="10000"/>
    <s v="10100"/>
    <s v="5250000000"/>
    <s v="7221000"/>
    <s v=""/>
    <s v="00002"/>
    <s v=""/>
    <s v=""/>
    <s v=""/>
    <n v="9.9"/>
    <x v="44"/>
  </r>
  <r>
    <s v="52500"/>
    <s v="100015851"/>
    <s v="309455"/>
    <s v="10000"/>
    <s v="10100"/>
    <s v="5250000000"/>
    <s v="7269000"/>
    <s v=""/>
    <s v="00002"/>
    <s v=""/>
    <s v=""/>
    <s v=""/>
    <n v="139.34"/>
    <x v="30"/>
  </r>
  <r>
    <s v="52500"/>
    <s v="100075161"/>
    <s v="038264"/>
    <s v="10000"/>
    <s v="10100"/>
    <s v="5250000000"/>
    <s v="7230000"/>
    <s v=""/>
    <s v="00002"/>
    <s v=""/>
    <s v=""/>
    <s v=""/>
    <n v="77.180000000000007"/>
    <x v="1"/>
  </r>
  <r>
    <s v="52500"/>
    <s v="100075161"/>
    <s v="038264"/>
    <s v="10000"/>
    <s v="10100"/>
    <s v="5250000000"/>
    <s v="7100000"/>
    <s v=""/>
    <s v="00002"/>
    <s v=""/>
    <s v=""/>
    <s v=""/>
    <n v="1125.3599999999999"/>
    <x v="0"/>
  </r>
  <r>
    <s v="52500"/>
    <s v="100075161"/>
    <s v="038264"/>
    <s v="10000"/>
    <s v="10100"/>
    <s v="5250000000"/>
    <s v="2081000"/>
    <s v=""/>
    <s v="00002"/>
    <s v=""/>
    <s v=""/>
    <s v=""/>
    <n v="10"/>
    <x v="45"/>
  </r>
  <r>
    <s v="52500"/>
    <s v="100075161"/>
    <s v="038264"/>
    <s v="10000"/>
    <s v="10100"/>
    <s v="5250000000"/>
    <s v="7100000"/>
    <s v=""/>
    <s v="00002"/>
    <s v=""/>
    <s v=""/>
    <s v=""/>
    <n v="125.04"/>
    <x v="0"/>
  </r>
  <r>
    <s v="52500"/>
    <s v="100075161"/>
    <s v="038264"/>
    <s v="10000"/>
    <s v="10100"/>
    <s v="5250000000"/>
    <s v="2058000"/>
    <s v=""/>
    <s v="00002"/>
    <s v=""/>
    <s v=""/>
    <s v=""/>
    <n v="-18.05"/>
    <x v="7"/>
  </r>
  <r>
    <s v="52500"/>
    <s v="100075161"/>
    <s v="038264"/>
    <s v="10000"/>
    <s v="10100"/>
    <s v="5250000000"/>
    <s v="2140000"/>
    <s v=""/>
    <s v="00002"/>
    <s v=""/>
    <s v=""/>
    <s v=""/>
    <n v="-98.11"/>
    <x v="6"/>
  </r>
  <r>
    <s v="52500"/>
    <s v="100075161"/>
    <s v="038264"/>
    <s v="10000"/>
    <s v="10100"/>
    <s v="5250000000"/>
    <s v="2160000"/>
    <s v=""/>
    <s v="00002"/>
    <s v=""/>
    <s v=""/>
    <s v=""/>
    <n v="-18.05"/>
    <x v="5"/>
  </r>
  <r>
    <s v="52500"/>
    <s v="100075161"/>
    <s v="038264"/>
    <s v="10000"/>
    <s v="10100"/>
    <s v="5250000000"/>
    <s v="2053000"/>
    <s v=""/>
    <s v="00002"/>
    <s v=""/>
    <s v=""/>
    <s v=""/>
    <n v="-77.180000000000007"/>
    <x v="4"/>
  </r>
  <r>
    <s v="52500"/>
    <s v="100075161"/>
    <s v="038264"/>
    <s v="10000"/>
    <s v="10100"/>
    <s v="5250000000"/>
    <s v="2110000"/>
    <s v=""/>
    <s v="00002"/>
    <s v=""/>
    <s v=""/>
    <s v=""/>
    <n v="-77.180000000000007"/>
    <x v="3"/>
  </r>
  <r>
    <s v="52500"/>
    <s v="100075161"/>
    <s v="038264"/>
    <s v="10000"/>
    <s v="10100"/>
    <s v="5250000000"/>
    <s v="2100000"/>
    <s v=""/>
    <s v="00002"/>
    <s v=""/>
    <s v=""/>
    <s v=""/>
    <n v="-15"/>
    <x v="31"/>
  </r>
  <r>
    <s v="52500"/>
    <s v="100075161"/>
    <s v="038264"/>
    <s v="10000"/>
    <s v="10100"/>
    <s v="5250000000"/>
    <s v="2052000"/>
    <s v=""/>
    <s v="00002"/>
    <s v=""/>
    <s v=""/>
    <s v=""/>
    <n v="-82.53"/>
    <x v="36"/>
  </r>
  <r>
    <s v="52500"/>
    <s v="100075161"/>
    <s v="038264"/>
    <s v="10000"/>
    <s v="10100"/>
    <s v="5250000000"/>
    <s v="2055000"/>
    <s v=""/>
    <s v="00002"/>
    <s v=""/>
    <s v=""/>
    <s v=""/>
    <n v="-0.43"/>
    <x v="42"/>
  </r>
  <r>
    <s v="52500"/>
    <s v="100075161"/>
    <s v="038264"/>
    <s v="10000"/>
    <s v="10100"/>
    <s v="5250000000"/>
    <s v="2105000"/>
    <s v=""/>
    <s v="00002"/>
    <s v=""/>
    <s v=""/>
    <s v=""/>
    <n v="-82.53"/>
    <x v="32"/>
  </r>
  <r>
    <s v="52500"/>
    <s v="100075161"/>
    <s v="038264"/>
    <s v="10000"/>
    <s v="10100"/>
    <s v="5250000000"/>
    <s v="2100000"/>
    <s v=""/>
    <s v="00002"/>
    <s v=""/>
    <s v=""/>
    <s v=""/>
    <n v="-14.91"/>
    <x v="31"/>
  </r>
  <r>
    <s v="52500"/>
    <s v="100075161"/>
    <s v="038264"/>
    <s v="10000"/>
    <s v="10100"/>
    <s v="5250000000"/>
    <s v="2125000"/>
    <s v=""/>
    <s v="00002"/>
    <s v=""/>
    <s v=""/>
    <s v=""/>
    <n v="-0.66"/>
    <x v="40"/>
  </r>
  <r>
    <s v="52500"/>
    <s v="100075161"/>
    <s v="038264"/>
    <s v="10000"/>
    <s v="10100"/>
    <s v="5250000000"/>
    <s v="2125000"/>
    <s v=""/>
    <s v="00002"/>
    <s v=""/>
    <s v=""/>
    <s v=""/>
    <n v="-1.36"/>
    <x v="40"/>
  </r>
  <r>
    <s v="52500"/>
    <s v="100075161"/>
    <s v="038264"/>
    <s v="10000"/>
    <s v="10100"/>
    <s v="5250000000"/>
    <s v="2100000"/>
    <s v=""/>
    <s v="00002"/>
    <s v=""/>
    <s v=""/>
    <s v=""/>
    <n v="-1"/>
    <x v="31"/>
  </r>
  <r>
    <s v="52500"/>
    <s v="100075161"/>
    <s v="038264"/>
    <s v="10000"/>
    <s v="10100"/>
    <s v="5250000000"/>
    <s v="7269000"/>
    <s v=""/>
    <s v="00002"/>
    <s v=""/>
    <s v=""/>
    <s v=""/>
    <n v="15"/>
    <x v="30"/>
  </r>
  <r>
    <s v="52500"/>
    <s v="100075161"/>
    <s v="038264"/>
    <s v="10000"/>
    <s v="10100"/>
    <s v="5250000000"/>
    <s v="2150000"/>
    <s v=""/>
    <s v="00002"/>
    <s v=""/>
    <s v=""/>
    <s v=""/>
    <n v="-51.23"/>
    <x v="8"/>
  </r>
  <r>
    <s v="52500"/>
    <s v="100075161"/>
    <s v="038264"/>
    <s v="10000"/>
    <s v="10100"/>
    <s v="5250000000"/>
    <s v="1000000"/>
    <s v=""/>
    <s v="00002"/>
    <s v=""/>
    <s v=""/>
    <s v=""/>
    <n v="-922.71"/>
    <x v="9"/>
  </r>
  <r>
    <s v="52500"/>
    <s v="100075161"/>
    <s v="038264"/>
    <s v="10000"/>
    <s v="10100"/>
    <s v="5250000000"/>
    <s v="2081000"/>
    <s v=""/>
    <s v="00002"/>
    <s v=""/>
    <s v=""/>
    <s v=""/>
    <n v="7.34"/>
    <x v="45"/>
  </r>
  <r>
    <s v="52500"/>
    <s v="100075161"/>
    <s v="038264"/>
    <s v="10000"/>
    <s v="10100"/>
    <s v="5250000000"/>
    <s v="7231000"/>
    <s v=""/>
    <s v="00002"/>
    <s v=""/>
    <s v=""/>
    <s v=""/>
    <n v="18.05"/>
    <x v="2"/>
  </r>
  <r>
    <s v="52500"/>
    <s v="100075161"/>
    <s v="038264"/>
    <s v="10000"/>
    <s v="10100"/>
    <s v="5250000000"/>
    <s v="7250000"/>
    <s v=""/>
    <s v="00002"/>
    <s v=""/>
    <s v=""/>
    <s v=""/>
    <n v="0.43"/>
    <x v="43"/>
  </r>
  <r>
    <s v="52500"/>
    <s v="100075161"/>
    <s v="038264"/>
    <s v="10000"/>
    <s v="10100"/>
    <s v="5250000000"/>
    <s v="7269000"/>
    <s v=""/>
    <s v="00002"/>
    <s v=""/>
    <s v=""/>
    <s v=""/>
    <n v="82.53"/>
    <x v="30"/>
  </r>
  <r>
    <s v="52500"/>
    <s v="100056021"/>
    <s v="300998"/>
    <s v="10000"/>
    <s v="10100"/>
    <s v="5250000000"/>
    <s v="2058000"/>
    <s v=""/>
    <s v="00002"/>
    <s v=""/>
    <s v=""/>
    <s v=""/>
    <n v="-19.670000000000002"/>
    <x v="7"/>
  </r>
  <r>
    <s v="52500"/>
    <s v="100056021"/>
    <s v="300998"/>
    <s v="10000"/>
    <s v="10100"/>
    <s v="5250000000"/>
    <s v="7240000"/>
    <s v=""/>
    <s v="00002"/>
    <s v=""/>
    <s v=""/>
    <s v=""/>
    <n v="297.7"/>
    <x v="29"/>
  </r>
  <r>
    <s v="52500"/>
    <s v="100056021"/>
    <s v="300998"/>
    <s v="10000"/>
    <s v="10100"/>
    <s v="5250000000"/>
    <s v="2160000"/>
    <s v=""/>
    <s v="00002"/>
    <s v=""/>
    <s v=""/>
    <s v=""/>
    <n v="-19.670000000000002"/>
    <x v="5"/>
  </r>
  <r>
    <s v="52500"/>
    <s v="100056021"/>
    <s v="300998"/>
    <s v="10000"/>
    <s v="10100"/>
    <s v="5250000000"/>
    <s v="2053000"/>
    <s v=""/>
    <s v="00002"/>
    <s v=""/>
    <s v=""/>
    <s v=""/>
    <n v="-84.13"/>
    <x v="4"/>
  </r>
  <r>
    <s v="52500"/>
    <s v="100056021"/>
    <s v="300998"/>
    <s v="10000"/>
    <s v="10100"/>
    <s v="5250000000"/>
    <s v="2110000"/>
    <s v=""/>
    <s v="00002"/>
    <s v=""/>
    <s v=""/>
    <s v=""/>
    <n v="-84.13"/>
    <x v="3"/>
  </r>
  <r>
    <s v="52500"/>
    <s v="100056021"/>
    <s v="300998"/>
    <s v="10000"/>
    <s v="10100"/>
    <s v="5250000000"/>
    <s v="7231000"/>
    <s v=""/>
    <s v="00002"/>
    <s v=""/>
    <s v=""/>
    <s v=""/>
    <n v="19.670000000000002"/>
    <x v="2"/>
  </r>
  <r>
    <s v="52500"/>
    <s v="100056021"/>
    <s v="300998"/>
    <s v="10000"/>
    <s v="10100"/>
    <s v="5250000000"/>
    <s v="7230000"/>
    <s v=""/>
    <s v="00002"/>
    <s v=""/>
    <s v=""/>
    <s v=""/>
    <n v="84.13"/>
    <x v="1"/>
  </r>
  <r>
    <s v="52500"/>
    <s v="100056021"/>
    <s v="300998"/>
    <s v="10000"/>
    <s v="10100"/>
    <s v="5250000000"/>
    <s v="7100000"/>
    <s v=""/>
    <s v="00002"/>
    <s v=""/>
    <s v=""/>
    <s v=""/>
    <n v="1400"/>
    <x v="0"/>
  </r>
  <r>
    <s v="52500"/>
    <s v="100056021"/>
    <s v="300998"/>
    <s v="10000"/>
    <s v="10100"/>
    <s v="5250000000"/>
    <s v="1000000"/>
    <s v=""/>
    <s v="00002"/>
    <s v=""/>
    <s v=""/>
    <s v=""/>
    <n v="-942.86"/>
    <x v="9"/>
  </r>
  <r>
    <s v="52500"/>
    <s v="100056021"/>
    <s v="300998"/>
    <s v="10000"/>
    <s v="10100"/>
    <s v="5250000000"/>
    <s v="2150000"/>
    <s v=""/>
    <s v="00002"/>
    <s v=""/>
    <s v=""/>
    <s v=""/>
    <n v="-59.26"/>
    <x v="8"/>
  </r>
  <r>
    <s v="52500"/>
    <s v="100056021"/>
    <s v="300998"/>
    <s v="10000"/>
    <s v="10100"/>
    <s v="5250000000"/>
    <s v="2052000"/>
    <s v=""/>
    <s v="00002"/>
    <s v=""/>
    <s v=""/>
    <s v=""/>
    <n v="-92.4"/>
    <x v="36"/>
  </r>
  <r>
    <s v="52500"/>
    <s v="100056021"/>
    <s v="300998"/>
    <s v="10000"/>
    <s v="10100"/>
    <s v="5250000000"/>
    <s v="2100000"/>
    <s v=""/>
    <s v="00002"/>
    <s v=""/>
    <s v=""/>
    <s v=""/>
    <n v="-16.8"/>
    <x v="31"/>
  </r>
  <r>
    <s v="52500"/>
    <s v="100056021"/>
    <s v="300998"/>
    <s v="10000"/>
    <s v="10100"/>
    <s v="5250000000"/>
    <s v="2056000"/>
    <s v=""/>
    <s v="00002"/>
    <s v=""/>
    <s v=""/>
    <s v=""/>
    <n v="-297.7"/>
    <x v="35"/>
  </r>
  <r>
    <s v="52500"/>
    <s v="100056021"/>
    <s v="300998"/>
    <s v="10000"/>
    <s v="10100"/>
    <s v="5250000000"/>
    <s v="2130000"/>
    <s v=""/>
    <s v="00002"/>
    <s v=""/>
    <s v=""/>
    <s v=""/>
    <n v="-43"/>
    <x v="33"/>
  </r>
  <r>
    <s v="52500"/>
    <s v="100056021"/>
    <s v="300998"/>
    <s v="10000"/>
    <s v="10100"/>
    <s v="5250000000"/>
    <s v="2105000"/>
    <s v=""/>
    <s v="00002"/>
    <s v=""/>
    <s v=""/>
    <s v=""/>
    <n v="-92.4"/>
    <x v="32"/>
  </r>
  <r>
    <s v="52500"/>
    <s v="100056021"/>
    <s v="300998"/>
    <s v="10000"/>
    <s v="10100"/>
    <s v="5250000000"/>
    <s v="7269000"/>
    <s v=""/>
    <s v="00002"/>
    <s v=""/>
    <s v=""/>
    <s v=""/>
    <n v="16.8"/>
    <x v="30"/>
  </r>
  <r>
    <s v="52500"/>
    <s v="100056021"/>
    <s v="300998"/>
    <s v="10000"/>
    <s v="10100"/>
    <s v="5250000000"/>
    <s v="7269000"/>
    <s v=""/>
    <s v="00002"/>
    <s v=""/>
    <s v=""/>
    <s v=""/>
    <n v="92.4"/>
    <x v="30"/>
  </r>
  <r>
    <s v="52500"/>
    <s v="100056021"/>
    <s v="300998"/>
    <s v="10000"/>
    <s v="10100"/>
    <s v="5250000000"/>
    <s v="2140000"/>
    <s v=""/>
    <s v="00002"/>
    <s v=""/>
    <s v=""/>
    <s v=""/>
    <n v="-158.68"/>
    <x v="6"/>
  </r>
  <r>
    <s v="52500"/>
    <s v="100036807"/>
    <s v="500229"/>
    <s v="10000"/>
    <s v="10100"/>
    <s v="5250000000"/>
    <s v="2160000"/>
    <s v=""/>
    <s v="00002"/>
    <s v=""/>
    <s v=""/>
    <s v=""/>
    <n v="-2.36"/>
    <x v="5"/>
  </r>
  <r>
    <s v="52500"/>
    <s v="100036807"/>
    <s v="500229"/>
    <s v="10000"/>
    <s v="10100"/>
    <s v="5250000000"/>
    <s v="2058000"/>
    <s v=""/>
    <s v="00002"/>
    <s v=""/>
    <s v=""/>
    <s v=""/>
    <n v="-2.36"/>
    <x v="7"/>
  </r>
  <r>
    <s v="52500"/>
    <s v="100036807"/>
    <s v="500229"/>
    <s v="10000"/>
    <s v="10100"/>
    <s v="5250000000"/>
    <s v="1000000"/>
    <s v=""/>
    <s v="00002"/>
    <s v=""/>
    <s v=""/>
    <s v=""/>
    <n v="-139.87"/>
    <x v="9"/>
  </r>
  <r>
    <s v="52500"/>
    <s v="100036807"/>
    <s v="500229"/>
    <s v="10000"/>
    <s v="10100"/>
    <s v="5250000000"/>
    <s v="2110000"/>
    <s v=""/>
    <s v="00002"/>
    <s v=""/>
    <s v=""/>
    <s v=""/>
    <n v="-10.119999999999999"/>
    <x v="3"/>
  </r>
  <r>
    <s v="52500"/>
    <s v="100036807"/>
    <s v="500229"/>
    <s v="10000"/>
    <s v="10100"/>
    <s v="5250000000"/>
    <s v="2053000"/>
    <s v=""/>
    <s v="00002"/>
    <s v=""/>
    <s v=""/>
    <s v=""/>
    <n v="-10.119999999999999"/>
    <x v="4"/>
  </r>
  <r>
    <s v="52500"/>
    <s v="100036807"/>
    <s v="500229"/>
    <s v="10000"/>
    <s v="10100"/>
    <s v="5250000000"/>
    <s v="7100000"/>
    <s v=""/>
    <s v="00002"/>
    <s v=""/>
    <s v=""/>
    <s v=""/>
    <n v="163.12"/>
    <x v="0"/>
  </r>
  <r>
    <s v="52500"/>
    <s v="100036807"/>
    <s v="500229"/>
    <s v="10000"/>
    <s v="10100"/>
    <s v="5250000000"/>
    <s v="2100000"/>
    <s v=""/>
    <s v="00002"/>
    <s v=""/>
    <s v=""/>
    <s v=""/>
    <n v="-1.96"/>
    <x v="31"/>
  </r>
  <r>
    <s v="52500"/>
    <s v="100036807"/>
    <s v="500229"/>
    <s v="10000"/>
    <s v="10100"/>
    <s v="5250000000"/>
    <s v="7231000"/>
    <s v=""/>
    <s v="00002"/>
    <s v=""/>
    <s v=""/>
    <s v=""/>
    <n v="2.36"/>
    <x v="2"/>
  </r>
  <r>
    <s v="52500"/>
    <s v="100036807"/>
    <s v="500229"/>
    <s v="10000"/>
    <s v="10100"/>
    <s v="5250000000"/>
    <s v="7269000"/>
    <s v=""/>
    <s v="00002"/>
    <s v=""/>
    <s v=""/>
    <s v=""/>
    <n v="10.77"/>
    <x v="30"/>
  </r>
  <r>
    <s v="52500"/>
    <s v="100036807"/>
    <s v="500229"/>
    <s v="10000"/>
    <s v="10100"/>
    <s v="5250000000"/>
    <s v="7269000"/>
    <s v=""/>
    <s v="00002"/>
    <s v=""/>
    <s v=""/>
    <s v=""/>
    <n v="1.96"/>
    <x v="30"/>
  </r>
  <r>
    <s v="52500"/>
    <s v="100036807"/>
    <s v="500229"/>
    <s v="10000"/>
    <s v="10100"/>
    <s v="5250000000"/>
    <s v="2105000"/>
    <s v=""/>
    <s v="00002"/>
    <s v=""/>
    <s v=""/>
    <s v=""/>
    <n v="-10.77"/>
    <x v="32"/>
  </r>
  <r>
    <s v="52500"/>
    <s v="100036807"/>
    <s v="500229"/>
    <s v="10000"/>
    <s v="10100"/>
    <s v="5250000000"/>
    <s v="2052000"/>
    <s v=""/>
    <s v="00002"/>
    <s v=""/>
    <s v=""/>
    <s v=""/>
    <n v="-10.77"/>
    <x v="36"/>
  </r>
  <r>
    <s v="52500"/>
    <s v="100036807"/>
    <s v="500229"/>
    <s v="10000"/>
    <s v="10100"/>
    <s v="5250000000"/>
    <s v="7230000"/>
    <s v=""/>
    <s v="00002"/>
    <s v=""/>
    <s v=""/>
    <s v=""/>
    <n v="10.119999999999999"/>
    <x v="1"/>
  </r>
  <r>
    <s v="52500"/>
    <s v="100004733"/>
    <s v="305424"/>
    <s v="10000"/>
    <s v="10100"/>
    <s v="5250000000"/>
    <s v="2100000"/>
    <s v=""/>
    <s v="00002"/>
    <s v=""/>
    <s v=""/>
    <s v=""/>
    <n v="-30"/>
    <x v="31"/>
  </r>
  <r>
    <s v="52500"/>
    <s v="100004733"/>
    <s v="305424"/>
    <s v="10000"/>
    <s v="10100"/>
    <s v="5250000000"/>
    <s v="2052000"/>
    <s v=""/>
    <s v="00002"/>
    <s v=""/>
    <s v=""/>
    <s v=""/>
    <n v="-165"/>
    <x v="36"/>
  </r>
  <r>
    <s v="52500"/>
    <s v="100004733"/>
    <s v="305424"/>
    <s v="10000"/>
    <s v="10100"/>
    <s v="5250000000"/>
    <s v="2053000"/>
    <s v=""/>
    <s v="00002"/>
    <s v=""/>
    <s v=""/>
    <s v=""/>
    <n v="-140.68"/>
    <x v="4"/>
  </r>
  <r>
    <s v="52500"/>
    <s v="100004733"/>
    <s v="305424"/>
    <s v="10000"/>
    <s v="10100"/>
    <s v="5250000000"/>
    <s v="2160000"/>
    <s v=""/>
    <s v="00002"/>
    <s v=""/>
    <s v=""/>
    <s v=""/>
    <n v="-32.9"/>
    <x v="5"/>
  </r>
  <r>
    <s v="52500"/>
    <s v="100004733"/>
    <s v="305424"/>
    <s v="10000"/>
    <s v="10100"/>
    <s v="5250000000"/>
    <s v="2140000"/>
    <s v=""/>
    <s v="00002"/>
    <s v=""/>
    <s v=""/>
    <s v=""/>
    <n v="-326.5"/>
    <x v="6"/>
  </r>
  <r>
    <s v="52500"/>
    <s v="100004733"/>
    <s v="305424"/>
    <s v="10000"/>
    <s v="10100"/>
    <s v="5250000000"/>
    <s v="2058000"/>
    <s v=""/>
    <s v="00002"/>
    <s v=""/>
    <s v=""/>
    <s v=""/>
    <n v="-32.9"/>
    <x v="7"/>
  </r>
  <r>
    <s v="52500"/>
    <s v="100004733"/>
    <s v="305424"/>
    <s v="10000"/>
    <s v="10100"/>
    <s v="5250000000"/>
    <s v="2150000"/>
    <s v=""/>
    <s v="00002"/>
    <s v=""/>
    <s v=""/>
    <s v=""/>
    <n v="-211.14"/>
    <x v="8"/>
  </r>
  <r>
    <s v="52500"/>
    <s v="100004733"/>
    <s v="305424"/>
    <s v="10000"/>
    <s v="10100"/>
    <s v="5250000000"/>
    <s v="1000000"/>
    <s v=""/>
    <s v="00002"/>
    <s v=""/>
    <s v=""/>
    <s v=""/>
    <n v="-1392.78"/>
    <x v="9"/>
  </r>
  <r>
    <s v="52500"/>
    <s v="100004733"/>
    <s v="305424"/>
    <s v="10000"/>
    <s v="10100"/>
    <s v="5250000000"/>
    <s v="7100000"/>
    <s v=""/>
    <s v="00002"/>
    <s v=""/>
    <s v=""/>
    <s v=""/>
    <n v="2500"/>
    <x v="0"/>
  </r>
  <r>
    <s v="52500"/>
    <s v="100004733"/>
    <s v="305424"/>
    <s v="10000"/>
    <s v="10100"/>
    <s v="5250000000"/>
    <s v="7230000"/>
    <s v=""/>
    <s v="00002"/>
    <s v=""/>
    <s v=""/>
    <s v=""/>
    <n v="140.68"/>
    <x v="1"/>
  </r>
  <r>
    <s v="52500"/>
    <s v="100004733"/>
    <s v="305424"/>
    <s v="10000"/>
    <s v="10100"/>
    <s v="5250000000"/>
    <s v="7231000"/>
    <s v=""/>
    <s v="00002"/>
    <s v=""/>
    <s v=""/>
    <s v=""/>
    <n v="32.9"/>
    <x v="2"/>
  </r>
  <r>
    <s v="52500"/>
    <s v="100004733"/>
    <s v="305424"/>
    <s v="10000"/>
    <s v="10100"/>
    <s v="5250000000"/>
    <s v="7269000"/>
    <s v=""/>
    <s v="00002"/>
    <s v=""/>
    <s v=""/>
    <s v=""/>
    <n v="165"/>
    <x v="30"/>
  </r>
  <r>
    <s v="52500"/>
    <s v="100004733"/>
    <s v="305424"/>
    <s v="10000"/>
    <s v="10100"/>
    <s v="5250000000"/>
    <s v="7269000"/>
    <s v=""/>
    <s v="00002"/>
    <s v=""/>
    <s v=""/>
    <s v=""/>
    <n v="30"/>
    <x v="30"/>
  </r>
  <r>
    <s v="52500"/>
    <s v="100004733"/>
    <s v="305424"/>
    <s v="10000"/>
    <s v="10100"/>
    <s v="5250000000"/>
    <s v="2105000"/>
    <s v=""/>
    <s v="00002"/>
    <s v=""/>
    <s v=""/>
    <s v=""/>
    <n v="-165"/>
    <x v="32"/>
  </r>
  <r>
    <s v="52500"/>
    <s v="100004733"/>
    <s v="305424"/>
    <s v="10000"/>
    <s v="10100"/>
    <s v="5250000000"/>
    <s v="2190000"/>
    <s v=""/>
    <s v="00002"/>
    <s v=""/>
    <s v=""/>
    <s v=""/>
    <n v="-38.69"/>
    <x v="34"/>
  </r>
  <r>
    <s v="52500"/>
    <s v="100004733"/>
    <s v="305424"/>
    <s v="10000"/>
    <s v="10100"/>
    <s v="5250000000"/>
    <s v="2100000"/>
    <s v=""/>
    <s v="00002"/>
    <s v=""/>
    <s v=""/>
    <s v=""/>
    <n v="-192.31"/>
    <x v="31"/>
  </r>
  <r>
    <s v="52500"/>
    <s v="100004733"/>
    <s v="305424"/>
    <s v="10000"/>
    <s v="10100"/>
    <s v="5250000000"/>
    <s v="2110000"/>
    <s v=""/>
    <s v="00002"/>
    <s v=""/>
    <s v=""/>
    <s v=""/>
    <n v="-140.68"/>
    <x v="3"/>
  </r>
  <r>
    <s v="52500"/>
    <s v="100056395"/>
    <s v="305420"/>
    <s v="10000"/>
    <s v="10100"/>
    <s v="5250000000"/>
    <s v="7240000"/>
    <s v=""/>
    <s v="00002"/>
    <s v=""/>
    <s v=""/>
    <s v=""/>
    <n v="245.3"/>
    <x v="29"/>
  </r>
  <r>
    <s v="52500"/>
    <s v="100056395"/>
    <s v="305420"/>
    <s v="10000"/>
    <s v="10100"/>
    <s v="5250000000"/>
    <s v="7230000"/>
    <s v=""/>
    <s v="00002"/>
    <s v=""/>
    <s v=""/>
    <s v=""/>
    <n v="113.58"/>
    <x v="1"/>
  </r>
  <r>
    <s v="52500"/>
    <s v="100056395"/>
    <s v="305420"/>
    <s v="10000"/>
    <s v="10100"/>
    <s v="5250000000"/>
    <s v="7269000"/>
    <s v=""/>
    <s v="00002"/>
    <s v=""/>
    <s v=""/>
    <s v=""/>
    <n v="121.86"/>
    <x v="30"/>
  </r>
  <r>
    <s v="52500"/>
    <s v="100056395"/>
    <s v="305420"/>
    <s v="10000"/>
    <s v="10100"/>
    <s v="5250000000"/>
    <s v="2140000"/>
    <s v=""/>
    <s v="00002"/>
    <s v=""/>
    <s v=""/>
    <s v=""/>
    <n v="-205.15"/>
    <x v="6"/>
  </r>
  <r>
    <s v="52500"/>
    <s v="100056395"/>
    <s v="305420"/>
    <s v="10000"/>
    <s v="10100"/>
    <s v="5250000000"/>
    <s v="2058000"/>
    <s v=""/>
    <s v="00002"/>
    <s v=""/>
    <s v=""/>
    <s v=""/>
    <n v="-26.57"/>
    <x v="7"/>
  </r>
  <r>
    <s v="52500"/>
    <s v="100056395"/>
    <s v="305420"/>
    <s v="10000"/>
    <s v="10100"/>
    <s v="5250000000"/>
    <s v="2150000"/>
    <s v=""/>
    <s v="00002"/>
    <s v=""/>
    <s v=""/>
    <s v=""/>
    <n v="-89.69"/>
    <x v="8"/>
  </r>
  <r>
    <s v="52500"/>
    <s v="100056395"/>
    <s v="305420"/>
    <s v="10000"/>
    <s v="10100"/>
    <s v="5250000000"/>
    <s v="1000000"/>
    <s v=""/>
    <s v="00002"/>
    <s v=""/>
    <s v=""/>
    <s v=""/>
    <n v="-1275.05"/>
    <x v="9"/>
  </r>
  <r>
    <s v="52500"/>
    <s v="100056395"/>
    <s v="305420"/>
    <s v="10000"/>
    <s v="10100"/>
    <s v="5250000000"/>
    <s v="7269000"/>
    <s v=""/>
    <s v="00002"/>
    <s v=""/>
    <s v=""/>
    <s v=""/>
    <n v="22.16"/>
    <x v="30"/>
  </r>
  <r>
    <s v="52500"/>
    <s v="100056395"/>
    <s v="305420"/>
    <s v="10000"/>
    <s v="10100"/>
    <s v="5250000000"/>
    <s v="2105000"/>
    <s v=""/>
    <s v="00002"/>
    <s v=""/>
    <s v=""/>
    <s v=""/>
    <n v="-121.86"/>
    <x v="32"/>
  </r>
  <r>
    <s v="52500"/>
    <s v="100056395"/>
    <s v="305420"/>
    <s v="10000"/>
    <s v="10100"/>
    <s v="5250000000"/>
    <s v="2130000"/>
    <s v=""/>
    <s v="00002"/>
    <s v=""/>
    <s v=""/>
    <s v=""/>
    <n v="-14.5"/>
    <x v="33"/>
  </r>
  <r>
    <s v="52500"/>
    <s v="100056395"/>
    <s v="305420"/>
    <s v="10000"/>
    <s v="10100"/>
    <s v="5250000000"/>
    <s v="2056000"/>
    <s v=""/>
    <s v="00002"/>
    <s v=""/>
    <s v=""/>
    <s v=""/>
    <n v="-245.3"/>
    <x v="35"/>
  </r>
  <r>
    <s v="52500"/>
    <s v="100056395"/>
    <s v="305420"/>
    <s v="10000"/>
    <s v="10100"/>
    <s v="5250000000"/>
    <s v="2061000"/>
    <s v=""/>
    <s v="00002"/>
    <s v=""/>
    <s v=""/>
    <s v=""/>
    <n v="-31.25"/>
    <x v="46"/>
  </r>
  <r>
    <s v="52500"/>
    <s v="100056395"/>
    <s v="305420"/>
    <s v="10000"/>
    <s v="10100"/>
    <s v="5250000000"/>
    <s v="2100000"/>
    <s v=""/>
    <s v="00002"/>
    <s v=""/>
    <s v=""/>
    <s v=""/>
    <n v="-22.16"/>
    <x v="31"/>
  </r>
  <r>
    <s v="52500"/>
    <s v="100056395"/>
    <s v="305420"/>
    <s v="10000"/>
    <s v="10100"/>
    <s v="5250000000"/>
    <s v="2052000"/>
    <s v=""/>
    <s v="00002"/>
    <s v=""/>
    <s v=""/>
    <s v=""/>
    <n v="-121.86"/>
    <x v="36"/>
  </r>
  <r>
    <s v="52500"/>
    <s v="100056395"/>
    <s v="305420"/>
    <s v="10000"/>
    <s v="10100"/>
    <s v="5250000000"/>
    <s v="2110000"/>
    <s v=""/>
    <s v="00002"/>
    <s v=""/>
    <s v=""/>
    <s v=""/>
    <n v="-113.58"/>
    <x v="3"/>
  </r>
  <r>
    <s v="52500"/>
    <s v="100056395"/>
    <s v="305420"/>
    <s v="10000"/>
    <s v="10100"/>
    <s v="5250000000"/>
    <s v="2053000"/>
    <s v=""/>
    <s v="00002"/>
    <s v=""/>
    <s v=""/>
    <s v=""/>
    <n v="-113.58"/>
    <x v="4"/>
  </r>
  <r>
    <s v="52500"/>
    <s v="100056395"/>
    <s v="305420"/>
    <s v="10000"/>
    <s v="10100"/>
    <s v="5250000000"/>
    <s v="2160000"/>
    <s v=""/>
    <s v="00002"/>
    <s v=""/>
    <s v=""/>
    <s v=""/>
    <n v="-26.57"/>
    <x v="5"/>
  </r>
  <r>
    <s v="52500"/>
    <s v="100056395"/>
    <s v="305420"/>
    <s v="10000"/>
    <s v="10100"/>
    <s v="5250000000"/>
    <s v="7231000"/>
    <s v=""/>
    <s v="00002"/>
    <s v=""/>
    <s v=""/>
    <s v=""/>
    <n v="26.57"/>
    <x v="2"/>
  </r>
  <r>
    <s v="52500"/>
    <s v="100056395"/>
    <s v="305420"/>
    <s v="10000"/>
    <s v="10100"/>
    <s v="5250000000"/>
    <s v="7100000"/>
    <s v=""/>
    <s v="00002"/>
    <s v=""/>
    <s v=""/>
    <s v=""/>
    <n v="1707.92"/>
    <x v="0"/>
  </r>
  <r>
    <s v="52500"/>
    <s v="100056395"/>
    <s v="305420"/>
    <s v="10000"/>
    <s v="10100"/>
    <s v="5250000000"/>
    <s v="7100000"/>
    <s v=""/>
    <s v="00002"/>
    <s v=""/>
    <s v=""/>
    <s v=""/>
    <n v="138.47999999999999"/>
    <x v="0"/>
  </r>
  <r>
    <s v="52500"/>
    <s v="100056395"/>
    <s v="305420"/>
    <s v="10000"/>
    <s v="10100"/>
    <s v="5250000000"/>
    <s v="7245000"/>
    <s v=""/>
    <s v="00002"/>
    <s v=""/>
    <s v=""/>
    <s v=""/>
    <n v="31.25"/>
    <x v="47"/>
  </r>
  <r>
    <s v="52500"/>
    <s v="100045598"/>
    <s v="328074"/>
    <s v="10000"/>
    <s v="10100"/>
    <s v="5250000000"/>
    <s v="7100000"/>
    <s v=""/>
    <s v="00002"/>
    <s v=""/>
    <s v=""/>
    <s v=""/>
    <n v="1567.44"/>
    <x v="0"/>
  </r>
  <r>
    <s v="52500"/>
    <s v="100045598"/>
    <s v="328074"/>
    <s v="10000"/>
    <s v="10100"/>
    <s v="5250000000"/>
    <s v="2053000"/>
    <s v=""/>
    <s v="00002"/>
    <s v=""/>
    <s v=""/>
    <s v=""/>
    <n v="-104.03"/>
    <x v="4"/>
  </r>
  <r>
    <s v="52500"/>
    <s v="100045598"/>
    <s v="328074"/>
    <s v="10000"/>
    <s v="10100"/>
    <s v="5250000000"/>
    <s v="7230000"/>
    <s v=""/>
    <s v="00002"/>
    <s v=""/>
    <s v=""/>
    <s v=""/>
    <n v="104.03"/>
    <x v="1"/>
  </r>
  <r>
    <s v="52500"/>
    <s v="100045598"/>
    <s v="328074"/>
    <s v="10000"/>
    <s v="10100"/>
    <s v="5250000000"/>
    <s v="7231000"/>
    <s v=""/>
    <s v="00002"/>
    <s v=""/>
    <s v=""/>
    <s v=""/>
    <n v="24.33"/>
    <x v="2"/>
  </r>
  <r>
    <s v="52500"/>
    <s v="100045598"/>
    <s v="328074"/>
    <s v="10000"/>
    <s v="10100"/>
    <s v="5250000000"/>
    <s v="7240000"/>
    <s v=""/>
    <s v="00002"/>
    <s v=""/>
    <s v=""/>
    <s v=""/>
    <n v="353.85"/>
    <x v="29"/>
  </r>
  <r>
    <s v="52500"/>
    <s v="100045598"/>
    <s v="328074"/>
    <s v="10000"/>
    <s v="10100"/>
    <s v="5250000000"/>
    <s v="7269000"/>
    <s v=""/>
    <s v="00002"/>
    <s v=""/>
    <s v=""/>
    <s v=""/>
    <n v="114.95"/>
    <x v="30"/>
  </r>
  <r>
    <s v="52500"/>
    <s v="100045598"/>
    <s v="328074"/>
    <s v="10000"/>
    <s v="10100"/>
    <s v="5250000000"/>
    <s v="7269000"/>
    <s v=""/>
    <s v="00002"/>
    <s v=""/>
    <s v=""/>
    <s v=""/>
    <n v="20.9"/>
    <x v="30"/>
  </r>
  <r>
    <s v="52500"/>
    <s v="100045598"/>
    <s v="328074"/>
    <s v="10000"/>
    <s v="10100"/>
    <s v="5250000000"/>
    <s v="2100000"/>
    <s v=""/>
    <s v="00002"/>
    <s v=""/>
    <s v=""/>
    <s v=""/>
    <n v="-117.5"/>
    <x v="31"/>
  </r>
  <r>
    <s v="52500"/>
    <s v="100045598"/>
    <s v="328074"/>
    <s v="10000"/>
    <s v="10100"/>
    <s v="5250000000"/>
    <s v="2105000"/>
    <s v=""/>
    <s v="00002"/>
    <s v=""/>
    <s v=""/>
    <s v=""/>
    <n v="-114.95"/>
    <x v="32"/>
  </r>
  <r>
    <s v="52500"/>
    <s v="100045598"/>
    <s v="328074"/>
    <s v="10000"/>
    <s v="10100"/>
    <s v="5250000000"/>
    <s v="2130000"/>
    <s v=""/>
    <s v="00002"/>
    <s v=""/>
    <s v=""/>
    <s v=""/>
    <n v="-43"/>
    <x v="33"/>
  </r>
  <r>
    <s v="52500"/>
    <s v="100045598"/>
    <s v="328074"/>
    <s v="10000"/>
    <s v="10100"/>
    <s v="5250000000"/>
    <s v="2190000"/>
    <s v=""/>
    <s v="00002"/>
    <s v=""/>
    <s v=""/>
    <s v=""/>
    <n v="-20.66"/>
    <x v="34"/>
  </r>
  <r>
    <s v="52500"/>
    <s v="100045598"/>
    <s v="328074"/>
    <s v="10000"/>
    <s v="10100"/>
    <s v="5250000000"/>
    <s v="2056000"/>
    <s v=""/>
    <s v="00002"/>
    <s v=""/>
    <s v=""/>
    <s v=""/>
    <n v="-353.85"/>
    <x v="35"/>
  </r>
  <r>
    <s v="52500"/>
    <s v="100045598"/>
    <s v="328074"/>
    <s v="10000"/>
    <s v="10100"/>
    <s v="5250000000"/>
    <s v="2160000"/>
    <s v=""/>
    <s v="00002"/>
    <s v=""/>
    <s v=""/>
    <s v=""/>
    <n v="-24.33"/>
    <x v="5"/>
  </r>
  <r>
    <s v="52500"/>
    <s v="100045598"/>
    <s v="328074"/>
    <s v="10000"/>
    <s v="10100"/>
    <s v="5250000000"/>
    <s v="2140000"/>
    <s v=""/>
    <s v="00002"/>
    <s v=""/>
    <s v=""/>
    <s v=""/>
    <n v="-162.74"/>
    <x v="6"/>
  </r>
  <r>
    <s v="52500"/>
    <s v="100045598"/>
    <s v="328074"/>
    <s v="10000"/>
    <s v="10100"/>
    <s v="5250000000"/>
    <s v="2058000"/>
    <s v=""/>
    <s v="00002"/>
    <s v=""/>
    <s v=""/>
    <s v=""/>
    <n v="-24.33"/>
    <x v="7"/>
  </r>
  <r>
    <s v="52500"/>
    <s v="100045598"/>
    <s v="328074"/>
    <s v="10000"/>
    <s v="10100"/>
    <s v="5250000000"/>
    <s v="2150000"/>
    <s v=""/>
    <s v="00002"/>
    <s v=""/>
    <s v=""/>
    <s v=""/>
    <n v="-71.12"/>
    <x v="8"/>
  </r>
  <r>
    <s v="52500"/>
    <s v="100045598"/>
    <s v="328074"/>
    <s v="10000"/>
    <s v="10100"/>
    <s v="5250000000"/>
    <s v="1000000"/>
    <s v=""/>
    <s v="00002"/>
    <s v=""/>
    <s v=""/>
    <s v=""/>
    <n v="-1083.27"/>
    <x v="9"/>
  </r>
  <r>
    <s v="52500"/>
    <s v="100045598"/>
    <s v="328074"/>
    <s v="10000"/>
    <s v="10100"/>
    <s v="5250000000"/>
    <s v="2052000"/>
    <s v=""/>
    <s v="00002"/>
    <s v=""/>
    <s v=""/>
    <s v=""/>
    <n v="-114.95"/>
    <x v="36"/>
  </r>
  <r>
    <s v="52500"/>
    <s v="100045598"/>
    <s v="328074"/>
    <s v="10000"/>
    <s v="10100"/>
    <s v="5250000000"/>
    <s v="2100000"/>
    <s v=""/>
    <s v="00002"/>
    <s v=""/>
    <s v=""/>
    <s v=""/>
    <n v="-20.9"/>
    <x v="31"/>
  </r>
  <r>
    <s v="52500"/>
    <s v="100045598"/>
    <s v="328074"/>
    <s v="10000"/>
    <s v="10100"/>
    <s v="5250000000"/>
    <s v="2110000"/>
    <s v=""/>
    <s v="00002"/>
    <s v=""/>
    <s v=""/>
    <s v=""/>
    <n v="-104.03"/>
    <x v="3"/>
  </r>
  <r>
    <s v="52500"/>
    <s v="100045598"/>
    <s v="328074"/>
    <s v="10000"/>
    <s v="10100"/>
    <s v="5250000000"/>
    <s v="7100000"/>
    <s v=""/>
    <s v="00002"/>
    <s v=""/>
    <s v=""/>
    <s v=""/>
    <n v="174.16"/>
    <x v="0"/>
  </r>
  <r>
    <s v="52500"/>
    <s v="100006953"/>
    <s v="301000"/>
    <s v="10000"/>
    <s v="10100"/>
    <s v="5250000000"/>
    <s v="2140000"/>
    <s v=""/>
    <s v="00002"/>
    <s v=""/>
    <s v=""/>
    <s v=""/>
    <n v="-192.2"/>
    <x v="6"/>
  </r>
  <r>
    <s v="52500"/>
    <s v="100006953"/>
    <s v="301000"/>
    <s v="10000"/>
    <s v="10100"/>
    <s v="5250000000"/>
    <s v="2058000"/>
    <s v=""/>
    <s v="00002"/>
    <s v=""/>
    <s v=""/>
    <s v=""/>
    <n v="-25.5"/>
    <x v="7"/>
  </r>
  <r>
    <s v="52500"/>
    <s v="100006953"/>
    <s v="301000"/>
    <s v="10000"/>
    <s v="10100"/>
    <s v="5250000000"/>
    <s v="2150000"/>
    <s v=""/>
    <s v="00002"/>
    <s v=""/>
    <s v=""/>
    <s v=""/>
    <n v="-84.55"/>
    <x v="8"/>
  </r>
  <r>
    <s v="52500"/>
    <s v="100006953"/>
    <s v="301000"/>
    <s v="10000"/>
    <s v="10100"/>
    <s v="5250000000"/>
    <s v="1000000"/>
    <s v=""/>
    <s v="00002"/>
    <s v=""/>
    <s v=""/>
    <s v=""/>
    <n v="-1210.51"/>
    <x v="9"/>
  </r>
  <r>
    <s v="52500"/>
    <s v="100006953"/>
    <s v="301000"/>
    <s v="10000"/>
    <s v="10100"/>
    <s v="5250000000"/>
    <s v="7100000"/>
    <s v=""/>
    <s v="00002"/>
    <s v=""/>
    <s v=""/>
    <s v=""/>
    <n v="184.64"/>
    <x v="0"/>
  </r>
  <r>
    <s v="52500"/>
    <s v="100006953"/>
    <s v="301000"/>
    <s v="10000"/>
    <s v="10100"/>
    <s v="5250000000"/>
    <s v="2081000"/>
    <s v=""/>
    <s v="00002"/>
    <s v=""/>
    <s v=""/>
    <s v=""/>
    <n v="8.76"/>
    <x v="45"/>
  </r>
  <r>
    <s v="52500"/>
    <s v="100006953"/>
    <s v="301000"/>
    <s v="10000"/>
    <s v="10100"/>
    <s v="5250000000"/>
    <s v="7100000"/>
    <s v=""/>
    <s v="00002"/>
    <s v=""/>
    <s v=""/>
    <s v=""/>
    <n v="1661.76"/>
    <x v="0"/>
  </r>
  <r>
    <s v="52500"/>
    <s v="100006953"/>
    <s v="301000"/>
    <s v="10000"/>
    <s v="10100"/>
    <s v="5250000000"/>
    <s v="2081000"/>
    <s v=""/>
    <s v="00002"/>
    <s v=""/>
    <s v=""/>
    <s v=""/>
    <n v="10"/>
    <x v="45"/>
  </r>
  <r>
    <s v="52500"/>
    <s v="100006953"/>
    <s v="301000"/>
    <s v="10000"/>
    <s v="10100"/>
    <s v="5250000000"/>
    <s v="2100000"/>
    <s v=""/>
    <s v="00002"/>
    <s v=""/>
    <s v=""/>
    <s v=""/>
    <n v="-3.27"/>
    <x v="31"/>
  </r>
  <r>
    <s v="52500"/>
    <s v="100006953"/>
    <s v="301000"/>
    <s v="10000"/>
    <s v="10100"/>
    <s v="5250000000"/>
    <s v="2105000"/>
    <s v=""/>
    <s v="00002"/>
    <s v=""/>
    <s v=""/>
    <s v=""/>
    <n v="-121.86"/>
    <x v="32"/>
  </r>
  <r>
    <s v="52500"/>
    <s v="100006953"/>
    <s v="301000"/>
    <s v="10000"/>
    <s v="10100"/>
    <s v="5250000000"/>
    <s v="2130000"/>
    <s v=""/>
    <s v="00002"/>
    <s v=""/>
    <s v=""/>
    <s v=""/>
    <n v="-43"/>
    <x v="33"/>
  </r>
  <r>
    <s v="52500"/>
    <s v="100006953"/>
    <s v="301000"/>
    <s v="10000"/>
    <s v="10100"/>
    <s v="5250000000"/>
    <s v="2190000"/>
    <s v=""/>
    <s v="00002"/>
    <s v=""/>
    <s v=""/>
    <s v=""/>
    <n v="-38.69"/>
    <x v="34"/>
  </r>
  <r>
    <s v="52500"/>
    <s v="100006953"/>
    <s v="301000"/>
    <s v="10000"/>
    <s v="10100"/>
    <s v="5250000000"/>
    <s v="2100000"/>
    <s v=""/>
    <s v="00002"/>
    <s v=""/>
    <s v=""/>
    <s v=""/>
    <n v="-11.54"/>
    <x v="31"/>
  </r>
  <r>
    <s v="52500"/>
    <s v="100006953"/>
    <s v="301000"/>
    <s v="10000"/>
    <s v="10100"/>
    <s v="5250000000"/>
    <s v="2056000"/>
    <s v=""/>
    <s v="00002"/>
    <s v=""/>
    <s v=""/>
    <s v=""/>
    <n v="-271.7"/>
    <x v="35"/>
  </r>
  <r>
    <s v="52500"/>
    <s v="100006953"/>
    <s v="301000"/>
    <s v="10000"/>
    <s v="10100"/>
    <s v="5250000000"/>
    <s v="2052000"/>
    <s v=""/>
    <s v="00002"/>
    <s v=""/>
    <s v=""/>
    <s v=""/>
    <n v="-121.86"/>
    <x v="36"/>
  </r>
  <r>
    <s v="52500"/>
    <s v="100006953"/>
    <s v="301000"/>
    <s v="10000"/>
    <s v="10100"/>
    <s v="5250000000"/>
    <s v="2100000"/>
    <s v=""/>
    <s v="00002"/>
    <s v=""/>
    <s v=""/>
    <s v=""/>
    <n v="-22.16"/>
    <x v="31"/>
  </r>
  <r>
    <s v="52500"/>
    <s v="100006953"/>
    <s v="301000"/>
    <s v="10000"/>
    <s v="10100"/>
    <s v="5250000000"/>
    <s v="2110000"/>
    <s v=""/>
    <s v="00002"/>
    <s v=""/>
    <s v=""/>
    <s v=""/>
    <n v="-109.04"/>
    <x v="3"/>
  </r>
  <r>
    <s v="52500"/>
    <s v="100006953"/>
    <s v="301000"/>
    <s v="10000"/>
    <s v="10100"/>
    <s v="5250000000"/>
    <s v="2053000"/>
    <s v=""/>
    <s v="00002"/>
    <s v=""/>
    <s v=""/>
    <s v=""/>
    <n v="-109.04"/>
    <x v="4"/>
  </r>
  <r>
    <s v="52500"/>
    <s v="100006953"/>
    <s v="301000"/>
    <s v="10000"/>
    <s v="10100"/>
    <s v="5250000000"/>
    <s v="2160000"/>
    <s v=""/>
    <s v="00002"/>
    <s v=""/>
    <s v=""/>
    <s v=""/>
    <n v="-25.5"/>
    <x v="5"/>
  </r>
  <r>
    <s v="52500"/>
    <s v="100006953"/>
    <s v="301000"/>
    <s v="10000"/>
    <s v="10100"/>
    <s v="5250000000"/>
    <s v="7230000"/>
    <s v=""/>
    <s v="00002"/>
    <s v=""/>
    <s v=""/>
    <s v=""/>
    <n v="109.04"/>
    <x v="1"/>
  </r>
  <r>
    <s v="52500"/>
    <s v="100006953"/>
    <s v="301000"/>
    <s v="10000"/>
    <s v="10100"/>
    <s v="5250000000"/>
    <s v="7231000"/>
    <s v=""/>
    <s v="00002"/>
    <s v=""/>
    <s v=""/>
    <s v=""/>
    <n v="25.5"/>
    <x v="2"/>
  </r>
  <r>
    <s v="52500"/>
    <s v="100006953"/>
    <s v="301000"/>
    <s v="10000"/>
    <s v="10100"/>
    <s v="5250000000"/>
    <s v="7240000"/>
    <s v=""/>
    <s v="00002"/>
    <s v=""/>
    <s v=""/>
    <s v=""/>
    <n v="271.7"/>
    <x v="29"/>
  </r>
  <r>
    <s v="52500"/>
    <s v="100006953"/>
    <s v="301000"/>
    <s v="10000"/>
    <s v="10100"/>
    <s v="5250000000"/>
    <s v="7269000"/>
    <s v=""/>
    <s v="00002"/>
    <s v=""/>
    <s v=""/>
    <s v=""/>
    <n v="121.86"/>
    <x v="30"/>
  </r>
  <r>
    <s v="52500"/>
    <s v="100006953"/>
    <s v="301000"/>
    <s v="10000"/>
    <s v="10100"/>
    <s v="5250000000"/>
    <s v="7269000"/>
    <s v=""/>
    <s v="00002"/>
    <s v=""/>
    <s v=""/>
    <s v=""/>
    <n v="22.16"/>
    <x v="30"/>
  </r>
  <r>
    <s v="52500"/>
    <s v="100006953"/>
    <s v="301000"/>
    <s v="10000"/>
    <s v="10100"/>
    <s v="5250000000"/>
    <s v="2100000"/>
    <s v=""/>
    <s v="00002"/>
    <s v=""/>
    <s v=""/>
    <s v=""/>
    <n v="-25"/>
    <x v="31"/>
  </r>
  <r>
    <s v="52500"/>
    <s v="100041842"/>
    <s v="307924"/>
    <s v="10000"/>
    <s v="10100"/>
    <s v="5250000000"/>
    <s v="7100000"/>
    <s v=""/>
    <s v="00002"/>
    <s v=""/>
    <s v=""/>
    <s v=""/>
    <n v="3461.6"/>
    <x v="0"/>
  </r>
  <r>
    <s v="52500"/>
    <s v="100041842"/>
    <s v="307924"/>
    <s v="10000"/>
    <s v="10100"/>
    <s v="5250000000"/>
    <s v="1000000"/>
    <s v=""/>
    <s v="00002"/>
    <s v=""/>
    <s v=""/>
    <s v=""/>
    <n v="-2285.59"/>
    <x v="9"/>
  </r>
  <r>
    <s v="52500"/>
    <s v="100041842"/>
    <s v="307924"/>
    <s v="10000"/>
    <s v="10100"/>
    <s v="5250000000"/>
    <s v="7231000"/>
    <s v=""/>
    <s v="00002"/>
    <s v=""/>
    <s v=""/>
    <s v=""/>
    <n v="48.19"/>
    <x v="2"/>
  </r>
  <r>
    <s v="52500"/>
    <s v="100041842"/>
    <s v="307924"/>
    <s v="10000"/>
    <s v="10100"/>
    <s v="5250000000"/>
    <s v="7240000"/>
    <s v=""/>
    <s v="00002"/>
    <s v=""/>
    <s v=""/>
    <s v=""/>
    <n v="687.75"/>
    <x v="29"/>
  </r>
  <r>
    <s v="52500"/>
    <s v="100041842"/>
    <s v="307924"/>
    <s v="10000"/>
    <s v="10100"/>
    <s v="5250000000"/>
    <s v="7221000"/>
    <s v=""/>
    <s v="00002"/>
    <s v=""/>
    <s v=""/>
    <s v=""/>
    <n v="9.66"/>
    <x v="44"/>
  </r>
  <r>
    <s v="52500"/>
    <s v="100041842"/>
    <s v="307924"/>
    <s v="10000"/>
    <s v="10100"/>
    <s v="5250000000"/>
    <s v="7269000"/>
    <s v=""/>
    <s v="00002"/>
    <s v=""/>
    <s v=""/>
    <s v=""/>
    <n v="228.47"/>
    <x v="30"/>
  </r>
  <r>
    <s v="52500"/>
    <s v="100041842"/>
    <s v="307924"/>
    <s v="10000"/>
    <s v="10100"/>
    <s v="5250000000"/>
    <s v="7269000"/>
    <s v=""/>
    <s v="00002"/>
    <s v=""/>
    <s v=""/>
    <s v=""/>
    <n v="41.54"/>
    <x v="30"/>
  </r>
  <r>
    <s v="52500"/>
    <s v="100041842"/>
    <s v="307924"/>
    <s v="10000"/>
    <s v="10100"/>
    <s v="5250000000"/>
    <s v="2155000"/>
    <s v=""/>
    <s v="00002"/>
    <s v=""/>
    <s v=""/>
    <s v=""/>
    <n v="-1.73"/>
    <x v="48"/>
  </r>
  <r>
    <s v="52500"/>
    <s v="100041842"/>
    <s v="307924"/>
    <s v="10000"/>
    <s v="10100"/>
    <s v="5250000000"/>
    <s v="2130000"/>
    <s v=""/>
    <s v="00002"/>
    <s v=""/>
    <s v=""/>
    <s v=""/>
    <n v="-108.5"/>
    <x v="33"/>
  </r>
  <r>
    <s v="52500"/>
    <s v="100041842"/>
    <s v="307924"/>
    <s v="10000"/>
    <s v="10100"/>
    <s v="5250000000"/>
    <s v="2100000"/>
    <s v=""/>
    <s v="00002"/>
    <s v=""/>
    <s v=""/>
    <s v=""/>
    <n v="-50"/>
    <x v="31"/>
  </r>
  <r>
    <s v="52500"/>
    <s v="100041842"/>
    <s v="307924"/>
    <s v="10000"/>
    <s v="10100"/>
    <s v="5250000000"/>
    <s v="2100000"/>
    <s v=""/>
    <s v="00002"/>
    <s v=""/>
    <s v=""/>
    <s v=""/>
    <n v="-29.66"/>
    <x v="31"/>
  </r>
  <r>
    <s v="52500"/>
    <s v="100041842"/>
    <s v="307924"/>
    <s v="10000"/>
    <s v="10100"/>
    <s v="5250000000"/>
    <s v="2105000"/>
    <s v=""/>
    <s v="00002"/>
    <s v=""/>
    <s v=""/>
    <s v=""/>
    <n v="-228.47"/>
    <x v="32"/>
  </r>
  <r>
    <s v="52500"/>
    <s v="100041842"/>
    <s v="307924"/>
    <s v="10000"/>
    <s v="10100"/>
    <s v="5250000000"/>
    <s v="2057000"/>
    <s v=""/>
    <s v="00002"/>
    <s v=""/>
    <s v=""/>
    <s v=""/>
    <n v="-9.66"/>
    <x v="41"/>
  </r>
  <r>
    <s v="52500"/>
    <s v="100041842"/>
    <s v="307924"/>
    <s v="10000"/>
    <s v="10100"/>
    <s v="5250000000"/>
    <s v="2056000"/>
    <s v=""/>
    <s v="00002"/>
    <s v=""/>
    <s v=""/>
    <s v=""/>
    <n v="-687.75"/>
    <x v="35"/>
  </r>
  <r>
    <s v="52500"/>
    <s v="100041842"/>
    <s v="307924"/>
    <s v="10000"/>
    <s v="10100"/>
    <s v="5250000000"/>
    <s v="2100000"/>
    <s v=""/>
    <s v="00002"/>
    <s v=""/>
    <s v=""/>
    <s v=""/>
    <n v="-41.54"/>
    <x v="31"/>
  </r>
  <r>
    <s v="52500"/>
    <s v="100041842"/>
    <s v="307924"/>
    <s v="10000"/>
    <s v="10100"/>
    <s v="5250000000"/>
    <s v="2052000"/>
    <s v=""/>
    <s v="00002"/>
    <s v=""/>
    <s v=""/>
    <s v=""/>
    <n v="-228.47"/>
    <x v="36"/>
  </r>
  <r>
    <s v="52500"/>
    <s v="100041842"/>
    <s v="307924"/>
    <s v="10000"/>
    <s v="10100"/>
    <s v="5250000000"/>
    <s v="2110000"/>
    <s v=""/>
    <s v="00002"/>
    <s v=""/>
    <s v=""/>
    <s v=""/>
    <n v="-206.06"/>
    <x v="3"/>
  </r>
  <r>
    <s v="52500"/>
    <s v="100041842"/>
    <s v="307924"/>
    <s v="10000"/>
    <s v="10100"/>
    <s v="5250000000"/>
    <s v="2053000"/>
    <s v=""/>
    <s v="00002"/>
    <s v=""/>
    <s v=""/>
    <s v=""/>
    <n v="-206.06"/>
    <x v="4"/>
  </r>
  <r>
    <s v="52500"/>
    <s v="100041842"/>
    <s v="307924"/>
    <s v="10000"/>
    <s v="10100"/>
    <s v="5250000000"/>
    <s v="2160000"/>
    <s v=""/>
    <s v="00002"/>
    <s v=""/>
    <s v=""/>
    <s v=""/>
    <n v="-48.19"/>
    <x v="5"/>
  </r>
  <r>
    <s v="52500"/>
    <s v="100041842"/>
    <s v="307924"/>
    <s v="10000"/>
    <s v="10100"/>
    <s v="5250000000"/>
    <s v="2140000"/>
    <s v=""/>
    <s v="00002"/>
    <s v=""/>
    <s v=""/>
    <s v=""/>
    <n v="-325.5"/>
    <x v="6"/>
  </r>
  <r>
    <s v="52500"/>
    <s v="100041842"/>
    <s v="307924"/>
    <s v="10000"/>
    <s v="10100"/>
    <s v="5250000000"/>
    <s v="2058000"/>
    <s v=""/>
    <s v="00002"/>
    <s v=""/>
    <s v=""/>
    <s v=""/>
    <n v="-48.19"/>
    <x v="7"/>
  </r>
  <r>
    <s v="52500"/>
    <s v="100041842"/>
    <s v="307924"/>
    <s v="10000"/>
    <s v="10100"/>
    <s v="5250000000"/>
    <s v="2150000"/>
    <s v=""/>
    <s v="00002"/>
    <s v=""/>
    <s v=""/>
    <s v=""/>
    <n v="-177.9"/>
    <x v="8"/>
  </r>
  <r>
    <s v="52500"/>
    <s v="100041842"/>
    <s v="307924"/>
    <s v="10000"/>
    <s v="10100"/>
    <s v="5250000000"/>
    <s v="7230000"/>
    <s v=""/>
    <s v="00002"/>
    <s v=""/>
    <s v=""/>
    <s v=""/>
    <n v="206.06"/>
    <x v="1"/>
  </r>
  <r>
    <s v="52500"/>
    <s v="100074987"/>
    <s v="500234"/>
    <s v="10000"/>
    <s v="10100"/>
    <s v="5250000000"/>
    <s v="1000000"/>
    <s v=""/>
    <s v="00002"/>
    <s v=""/>
    <s v=""/>
    <s v=""/>
    <n v="-471.2"/>
    <x v="9"/>
  </r>
  <r>
    <s v="52500"/>
    <s v="100074987"/>
    <s v="500234"/>
    <s v="10000"/>
    <s v="10100"/>
    <s v="5250000000"/>
    <s v="7100000"/>
    <s v=""/>
    <s v="00002"/>
    <s v=""/>
    <s v=""/>
    <s v=""/>
    <n v="558.14"/>
    <x v="0"/>
  </r>
  <r>
    <s v="52500"/>
    <s v="100074987"/>
    <s v="500234"/>
    <s v="10000"/>
    <s v="10100"/>
    <s v="5250000000"/>
    <s v="7230000"/>
    <s v=""/>
    <s v="00002"/>
    <s v=""/>
    <s v=""/>
    <s v=""/>
    <n v="34.61"/>
    <x v="1"/>
  </r>
  <r>
    <s v="52500"/>
    <s v="100074987"/>
    <s v="500234"/>
    <s v="10000"/>
    <s v="10100"/>
    <s v="5250000000"/>
    <s v="7231000"/>
    <s v=""/>
    <s v="00002"/>
    <s v=""/>
    <s v=""/>
    <s v=""/>
    <n v="8.09"/>
    <x v="2"/>
  </r>
  <r>
    <s v="52500"/>
    <s v="100074987"/>
    <s v="500234"/>
    <s v="10000"/>
    <s v="10100"/>
    <s v="5250000000"/>
    <s v="2150000"/>
    <s v=""/>
    <s v="00002"/>
    <s v=""/>
    <s v=""/>
    <s v=""/>
    <n v="-12.66"/>
    <x v="8"/>
  </r>
  <r>
    <s v="52500"/>
    <s v="100074987"/>
    <s v="500234"/>
    <s v="10000"/>
    <s v="10100"/>
    <s v="5250000000"/>
    <s v="2053000"/>
    <s v=""/>
    <s v="00002"/>
    <s v=""/>
    <s v=""/>
    <s v=""/>
    <n v="-34.61"/>
    <x v="4"/>
  </r>
  <r>
    <s v="52500"/>
    <s v="100074987"/>
    <s v="500234"/>
    <s v="10000"/>
    <s v="10100"/>
    <s v="5250000000"/>
    <s v="2160000"/>
    <s v=""/>
    <s v="00002"/>
    <s v=""/>
    <s v=""/>
    <s v=""/>
    <n v="-8.09"/>
    <x v="5"/>
  </r>
  <r>
    <s v="52500"/>
    <s v="100074987"/>
    <s v="500234"/>
    <s v="10000"/>
    <s v="10100"/>
    <s v="5250000000"/>
    <s v="2140000"/>
    <s v=""/>
    <s v="00002"/>
    <s v=""/>
    <s v=""/>
    <s v=""/>
    <n v="-31.58"/>
    <x v="6"/>
  </r>
  <r>
    <s v="52500"/>
    <s v="100074987"/>
    <s v="500234"/>
    <s v="10000"/>
    <s v="10100"/>
    <s v="5250000000"/>
    <s v="2058000"/>
    <s v=""/>
    <s v="00002"/>
    <s v=""/>
    <s v=""/>
    <s v=""/>
    <n v="-8.09"/>
    <x v="7"/>
  </r>
  <r>
    <s v="52500"/>
    <s v="100074987"/>
    <s v="500234"/>
    <s v="10000"/>
    <s v="10100"/>
    <s v="5250000000"/>
    <s v="2110000"/>
    <s v=""/>
    <s v="00002"/>
    <s v=""/>
    <s v=""/>
    <s v=""/>
    <n v="-34.61"/>
    <x v="3"/>
  </r>
  <r>
    <s v="52500"/>
    <s v="100008061"/>
    <s v="305390"/>
    <s v="10000"/>
    <s v="10100"/>
    <s v="5250000000"/>
    <s v="2140000"/>
    <s v=""/>
    <s v="00002"/>
    <s v=""/>
    <s v=""/>
    <s v=""/>
    <n v="-219.24"/>
    <x v="6"/>
  </r>
  <r>
    <s v="52500"/>
    <s v="100008061"/>
    <s v="305390"/>
    <s v="10000"/>
    <s v="10100"/>
    <s v="5250000000"/>
    <s v="2100000"/>
    <s v=""/>
    <s v="00002"/>
    <s v=""/>
    <s v=""/>
    <s v=""/>
    <n v="-27.68"/>
    <x v="31"/>
  </r>
  <r>
    <s v="52500"/>
    <s v="100008061"/>
    <s v="305390"/>
    <s v="10000"/>
    <s v="10100"/>
    <s v="5250000000"/>
    <s v="2150000"/>
    <s v=""/>
    <s v="00002"/>
    <s v=""/>
    <s v=""/>
    <s v=""/>
    <n v="-112.02"/>
    <x v="8"/>
  </r>
  <r>
    <s v="52500"/>
    <s v="100008061"/>
    <s v="305390"/>
    <s v="10000"/>
    <s v="10100"/>
    <s v="5250000000"/>
    <s v="1000000"/>
    <s v=""/>
    <s v="00002"/>
    <s v=""/>
    <s v=""/>
    <s v=""/>
    <n v="-1518.49"/>
    <x v="9"/>
  </r>
  <r>
    <s v="52500"/>
    <s v="100008061"/>
    <s v="305390"/>
    <s v="10000"/>
    <s v="10100"/>
    <s v="5250000000"/>
    <s v="2110000"/>
    <s v=""/>
    <s v="00002"/>
    <s v=""/>
    <s v=""/>
    <s v=""/>
    <n v="-135.22999999999999"/>
    <x v="3"/>
  </r>
  <r>
    <s v="52500"/>
    <s v="100008061"/>
    <s v="305390"/>
    <s v="10000"/>
    <s v="10100"/>
    <s v="5250000000"/>
    <s v="2053000"/>
    <s v=""/>
    <s v="00002"/>
    <s v=""/>
    <s v=""/>
    <s v=""/>
    <n v="-135.22999999999999"/>
    <x v="4"/>
  </r>
  <r>
    <s v="52500"/>
    <s v="100008061"/>
    <s v="305390"/>
    <s v="10000"/>
    <s v="10100"/>
    <s v="5250000000"/>
    <s v="2160000"/>
    <s v=""/>
    <s v="00002"/>
    <s v=""/>
    <s v=""/>
    <s v=""/>
    <n v="-31.63"/>
    <x v="5"/>
  </r>
  <r>
    <s v="52500"/>
    <s v="100008061"/>
    <s v="305390"/>
    <s v="10000"/>
    <s v="10100"/>
    <s v="5250000000"/>
    <s v="7100000"/>
    <s v=""/>
    <s v="00002"/>
    <s v=""/>
    <s v=""/>
    <s v=""/>
    <n v="2306.4"/>
    <x v="0"/>
  </r>
  <r>
    <s v="52500"/>
    <s v="100008061"/>
    <s v="305390"/>
    <s v="10000"/>
    <s v="10100"/>
    <s v="5250000000"/>
    <s v="7230000"/>
    <s v=""/>
    <s v="00002"/>
    <s v=""/>
    <s v=""/>
    <s v=""/>
    <n v="135.22999999999999"/>
    <x v="1"/>
  </r>
  <r>
    <s v="52500"/>
    <s v="100008061"/>
    <s v="305390"/>
    <s v="10000"/>
    <s v="10100"/>
    <s v="5250000000"/>
    <s v="7231000"/>
    <s v=""/>
    <s v="00002"/>
    <s v=""/>
    <s v=""/>
    <s v=""/>
    <n v="31.63"/>
    <x v="2"/>
  </r>
  <r>
    <s v="52500"/>
    <s v="100008061"/>
    <s v="305390"/>
    <s v="10000"/>
    <s v="10100"/>
    <s v="5250000000"/>
    <s v="7250000"/>
    <s v=""/>
    <s v="00002"/>
    <s v=""/>
    <s v=""/>
    <s v=""/>
    <n v="7.64"/>
    <x v="43"/>
  </r>
  <r>
    <s v="52500"/>
    <s v="100008061"/>
    <s v="305390"/>
    <s v="10000"/>
    <s v="10100"/>
    <s v="5250000000"/>
    <s v="7221000"/>
    <s v=""/>
    <s v="00002"/>
    <s v=""/>
    <s v=""/>
    <s v=""/>
    <n v="11.82"/>
    <x v="44"/>
  </r>
  <r>
    <s v="52500"/>
    <s v="100008061"/>
    <s v="305390"/>
    <s v="10000"/>
    <s v="10100"/>
    <s v="5250000000"/>
    <s v="7269000"/>
    <s v=""/>
    <s v="00002"/>
    <s v=""/>
    <s v=""/>
    <s v=""/>
    <n v="152.22"/>
    <x v="30"/>
  </r>
  <r>
    <s v="52500"/>
    <s v="100008061"/>
    <s v="305390"/>
    <s v="10000"/>
    <s v="10100"/>
    <s v="5250000000"/>
    <s v="7269000"/>
    <s v=""/>
    <s v="00002"/>
    <s v=""/>
    <s v=""/>
    <s v=""/>
    <n v="27.68"/>
    <x v="30"/>
  </r>
  <r>
    <s v="52500"/>
    <s v="100008061"/>
    <s v="305390"/>
    <s v="10000"/>
    <s v="10100"/>
    <s v="5250000000"/>
    <s v="2155000"/>
    <s v=""/>
    <s v="00002"/>
    <s v=""/>
    <s v=""/>
    <s v=""/>
    <n v="-5.92"/>
    <x v="48"/>
  </r>
  <r>
    <s v="52500"/>
    <s v="100008061"/>
    <s v="305390"/>
    <s v="10000"/>
    <s v="10100"/>
    <s v="5250000000"/>
    <s v="2125000"/>
    <s v=""/>
    <s v="00002"/>
    <s v=""/>
    <s v=""/>
    <s v=""/>
    <n v="-11.7"/>
    <x v="40"/>
  </r>
  <r>
    <s v="52500"/>
    <s v="100008061"/>
    <s v="305390"/>
    <s v="10000"/>
    <s v="10100"/>
    <s v="5250000000"/>
    <s v="2190000"/>
    <s v=""/>
    <s v="00002"/>
    <s v=""/>
    <s v=""/>
    <s v=""/>
    <n v="-20.66"/>
    <x v="34"/>
  </r>
  <r>
    <s v="52500"/>
    <s v="100008061"/>
    <s v="305390"/>
    <s v="10000"/>
    <s v="10100"/>
    <s v="5250000000"/>
    <s v="2105000"/>
    <s v=""/>
    <s v="00002"/>
    <s v=""/>
    <s v=""/>
    <s v=""/>
    <n v="-152.22"/>
    <x v="32"/>
  </r>
  <r>
    <s v="52500"/>
    <s v="100008061"/>
    <s v="305390"/>
    <s v="10000"/>
    <s v="10100"/>
    <s v="5250000000"/>
    <s v="2100000"/>
    <s v=""/>
    <s v="00002"/>
    <s v=""/>
    <s v=""/>
    <s v=""/>
    <n v="-69.23"/>
    <x v="31"/>
  </r>
  <r>
    <s v="52500"/>
    <s v="100008061"/>
    <s v="305390"/>
    <s v="10000"/>
    <s v="10100"/>
    <s v="5250000000"/>
    <s v="2100000"/>
    <s v=""/>
    <s v="00002"/>
    <s v=""/>
    <s v=""/>
    <s v=""/>
    <n v="-6.54"/>
    <x v="31"/>
  </r>
  <r>
    <s v="52500"/>
    <s v="100008061"/>
    <s v="305390"/>
    <s v="10000"/>
    <s v="10100"/>
    <s v="5250000000"/>
    <s v="2100000"/>
    <s v=""/>
    <s v="00002"/>
    <s v=""/>
    <s v=""/>
    <s v=""/>
    <n v="-23.52"/>
    <x v="31"/>
  </r>
  <r>
    <s v="52500"/>
    <s v="100008061"/>
    <s v="305390"/>
    <s v="10000"/>
    <s v="10100"/>
    <s v="5250000000"/>
    <s v="2057000"/>
    <s v=""/>
    <s v="00002"/>
    <s v=""/>
    <s v=""/>
    <s v=""/>
    <n v="-11.82"/>
    <x v="41"/>
  </r>
  <r>
    <s v="52500"/>
    <s v="100008061"/>
    <s v="305390"/>
    <s v="10000"/>
    <s v="10100"/>
    <s v="5250000000"/>
    <s v="2055000"/>
    <s v=""/>
    <s v="00002"/>
    <s v=""/>
    <s v=""/>
    <s v=""/>
    <n v="-7.64"/>
    <x v="42"/>
  </r>
  <r>
    <s v="52500"/>
    <s v="100008061"/>
    <s v="305390"/>
    <s v="10000"/>
    <s v="10100"/>
    <s v="5250000000"/>
    <s v="2052000"/>
    <s v=""/>
    <s v="00002"/>
    <s v=""/>
    <s v=""/>
    <s v=""/>
    <n v="-152.22"/>
    <x v="36"/>
  </r>
  <r>
    <s v="52500"/>
    <s v="100008061"/>
    <s v="305390"/>
    <s v="10000"/>
    <s v="10100"/>
    <s v="5250000000"/>
    <s v="2058000"/>
    <s v=""/>
    <s v="00002"/>
    <s v=""/>
    <s v=""/>
    <s v=""/>
    <n v="-31.63"/>
    <x v="7"/>
  </r>
  <r>
    <s v="52500"/>
    <s v="100000798"/>
    <s v="305331"/>
    <s v="10000"/>
    <s v="10100"/>
    <s v="5250000000"/>
    <s v="2150000"/>
    <s v=""/>
    <s v="00002"/>
    <s v=""/>
    <s v=""/>
    <s v=""/>
    <n v="-45.99"/>
    <x v="8"/>
  </r>
  <r>
    <s v="52500"/>
    <s v="100000798"/>
    <s v="305331"/>
    <s v="10000"/>
    <s v="10100"/>
    <s v="5250000000"/>
    <s v="1000000"/>
    <s v=""/>
    <s v="00002"/>
    <s v=""/>
    <s v=""/>
    <s v=""/>
    <n v="-966.63"/>
    <x v="9"/>
  </r>
  <r>
    <s v="52500"/>
    <s v="100000798"/>
    <s v="305331"/>
    <s v="10000"/>
    <s v="10100"/>
    <s v="5250000000"/>
    <s v="2125000"/>
    <s v=""/>
    <s v="00002"/>
    <s v=""/>
    <s v=""/>
    <s v=""/>
    <n v="-5.85"/>
    <x v="40"/>
  </r>
  <r>
    <s v="52500"/>
    <s v="100000798"/>
    <s v="305331"/>
    <s v="10000"/>
    <s v="10100"/>
    <s v="5250000000"/>
    <s v="2100000"/>
    <s v=""/>
    <s v="00002"/>
    <s v=""/>
    <s v=""/>
    <s v=""/>
    <n v="-18.09"/>
    <x v="31"/>
  </r>
  <r>
    <s v="52500"/>
    <s v="100000798"/>
    <s v="305331"/>
    <s v="10000"/>
    <s v="10100"/>
    <s v="5250000000"/>
    <s v="7100000"/>
    <s v=""/>
    <s v="00002"/>
    <s v=""/>
    <s v=""/>
    <s v=""/>
    <n v="36.979999999999997"/>
    <x v="0"/>
  </r>
  <r>
    <s v="52500"/>
    <s v="100000798"/>
    <s v="305331"/>
    <s v="10000"/>
    <s v="10100"/>
    <s v="5250000000"/>
    <s v="7100000"/>
    <s v=""/>
    <s v="00002"/>
    <s v=""/>
    <s v=""/>
    <s v=""/>
    <n v="1553.16"/>
    <x v="0"/>
  </r>
  <r>
    <s v="52500"/>
    <s v="100000798"/>
    <s v="305331"/>
    <s v="10000"/>
    <s v="10100"/>
    <s v="5250000000"/>
    <s v="7100000"/>
    <s v=""/>
    <s v="00002"/>
    <s v=""/>
    <s v=""/>
    <s v=""/>
    <n v="-110.94"/>
    <x v="0"/>
  </r>
  <r>
    <s v="52500"/>
    <s v="100000798"/>
    <s v="305331"/>
    <s v="10000"/>
    <s v="10100"/>
    <s v="5250000000"/>
    <s v="7230000"/>
    <s v=""/>
    <s v="00002"/>
    <s v=""/>
    <s v=""/>
    <s v=""/>
    <n v="78.819999999999993"/>
    <x v="1"/>
  </r>
  <r>
    <s v="52500"/>
    <s v="100000798"/>
    <s v="305331"/>
    <s v="10000"/>
    <s v="10100"/>
    <s v="5250000000"/>
    <s v="7231000"/>
    <s v=""/>
    <s v="00002"/>
    <s v=""/>
    <s v=""/>
    <s v=""/>
    <n v="18.440000000000001"/>
    <x v="2"/>
  </r>
  <r>
    <s v="52500"/>
    <s v="100000798"/>
    <s v="305331"/>
    <s v="10000"/>
    <s v="10100"/>
    <s v="5250000000"/>
    <s v="7240000"/>
    <s v=""/>
    <s v="00002"/>
    <s v=""/>
    <s v=""/>
    <s v=""/>
    <n v="867.4"/>
    <x v="29"/>
  </r>
  <r>
    <s v="52500"/>
    <s v="100000798"/>
    <s v="305331"/>
    <s v="10000"/>
    <s v="10100"/>
    <s v="5250000000"/>
    <s v="7250000"/>
    <s v=""/>
    <s v="00002"/>
    <s v=""/>
    <s v=""/>
    <s v=""/>
    <n v="3.82"/>
    <x v="43"/>
  </r>
  <r>
    <s v="52500"/>
    <s v="100000798"/>
    <s v="305331"/>
    <s v="10000"/>
    <s v="10100"/>
    <s v="5250000000"/>
    <s v="7269000"/>
    <s v=""/>
    <s v="00002"/>
    <s v=""/>
    <s v=""/>
    <s v=""/>
    <n v="97.63"/>
    <x v="30"/>
  </r>
  <r>
    <s v="52500"/>
    <s v="100000798"/>
    <s v="305331"/>
    <s v="10000"/>
    <s v="10100"/>
    <s v="5250000000"/>
    <s v="7269000"/>
    <s v=""/>
    <s v="00002"/>
    <s v=""/>
    <s v=""/>
    <s v=""/>
    <n v="17.75"/>
    <x v="30"/>
  </r>
  <r>
    <s v="52500"/>
    <s v="100000798"/>
    <s v="305331"/>
    <s v="10000"/>
    <s v="10100"/>
    <s v="5250000000"/>
    <s v="2100000"/>
    <s v=""/>
    <s v="00002"/>
    <s v=""/>
    <s v=""/>
    <s v=""/>
    <n v="-60"/>
    <x v="31"/>
  </r>
  <r>
    <s v="52500"/>
    <s v="100000798"/>
    <s v="305331"/>
    <s v="10000"/>
    <s v="10100"/>
    <s v="5250000000"/>
    <s v="2105000"/>
    <s v=""/>
    <s v="00002"/>
    <s v=""/>
    <s v=""/>
    <s v=""/>
    <n v="-97.63"/>
    <x v="32"/>
  </r>
  <r>
    <s v="52500"/>
    <s v="100000798"/>
    <s v="305331"/>
    <s v="10000"/>
    <s v="10100"/>
    <s v="5250000000"/>
    <s v="2100000"/>
    <s v=""/>
    <s v="00002"/>
    <s v=""/>
    <s v=""/>
    <s v=""/>
    <n v="-15.39"/>
    <x v="31"/>
  </r>
  <r>
    <s v="52500"/>
    <s v="100000798"/>
    <s v="305331"/>
    <s v="10000"/>
    <s v="10100"/>
    <s v="5250000000"/>
    <s v="2055000"/>
    <s v=""/>
    <s v="00002"/>
    <s v=""/>
    <s v=""/>
    <s v=""/>
    <n v="-3.82"/>
    <x v="42"/>
  </r>
  <r>
    <s v="52500"/>
    <s v="100000798"/>
    <s v="305331"/>
    <s v="10000"/>
    <s v="10100"/>
    <s v="5250000000"/>
    <s v="2056000"/>
    <s v=""/>
    <s v="00002"/>
    <s v=""/>
    <s v=""/>
    <s v=""/>
    <n v="-867.4"/>
    <x v="35"/>
  </r>
  <r>
    <s v="52500"/>
    <s v="100000798"/>
    <s v="305331"/>
    <s v="10000"/>
    <s v="10100"/>
    <s v="5250000000"/>
    <s v="2052000"/>
    <s v=""/>
    <s v="00002"/>
    <s v=""/>
    <s v=""/>
    <s v=""/>
    <n v="-97.63"/>
    <x v="36"/>
  </r>
  <r>
    <s v="52500"/>
    <s v="100000798"/>
    <s v="305331"/>
    <s v="10000"/>
    <s v="10100"/>
    <s v="5250000000"/>
    <s v="2100000"/>
    <s v=""/>
    <s v="00002"/>
    <s v=""/>
    <s v=""/>
    <s v=""/>
    <n v="-17.75"/>
    <x v="31"/>
  </r>
  <r>
    <s v="52500"/>
    <s v="100000798"/>
    <s v="305331"/>
    <s v="10000"/>
    <s v="10100"/>
    <s v="5250000000"/>
    <s v="2110000"/>
    <s v=""/>
    <s v="00002"/>
    <s v=""/>
    <s v=""/>
    <s v=""/>
    <n v="-78.819999999999993"/>
    <x v="3"/>
  </r>
  <r>
    <s v="52500"/>
    <s v="100000798"/>
    <s v="305331"/>
    <s v="10000"/>
    <s v="10100"/>
    <s v="5250000000"/>
    <s v="2053000"/>
    <s v=""/>
    <s v="00002"/>
    <s v=""/>
    <s v=""/>
    <s v=""/>
    <n v="-78.819999999999993"/>
    <x v="4"/>
  </r>
  <r>
    <s v="52500"/>
    <s v="100000798"/>
    <s v="305331"/>
    <s v="10000"/>
    <s v="10100"/>
    <s v="5250000000"/>
    <s v="2160000"/>
    <s v=""/>
    <s v="00002"/>
    <s v=""/>
    <s v=""/>
    <s v=""/>
    <n v="-18.440000000000001"/>
    <x v="5"/>
  </r>
  <r>
    <s v="52500"/>
    <s v="100000798"/>
    <s v="305331"/>
    <s v="10000"/>
    <s v="10100"/>
    <s v="5250000000"/>
    <s v="2140000"/>
    <s v=""/>
    <s v="00002"/>
    <s v=""/>
    <s v=""/>
    <s v=""/>
    <n v="-53.53"/>
    <x v="6"/>
  </r>
  <r>
    <s v="52500"/>
    <s v="100000798"/>
    <s v="305331"/>
    <s v="10000"/>
    <s v="10100"/>
    <s v="5250000000"/>
    <s v="2058000"/>
    <s v=""/>
    <s v="00002"/>
    <s v=""/>
    <s v=""/>
    <s v=""/>
    <n v="-18.440000000000001"/>
    <x v="7"/>
  </r>
  <r>
    <s v="52500"/>
    <s v="100000798"/>
    <s v="305331"/>
    <s v="10000"/>
    <s v="10100"/>
    <s v="5250000000"/>
    <s v="2100000"/>
    <s v=""/>
    <s v="00002"/>
    <s v=""/>
    <s v=""/>
    <s v=""/>
    <n v="-2"/>
    <x v="31"/>
  </r>
  <r>
    <s v="52500"/>
    <s v="100000798"/>
    <s v="305331"/>
    <s v="10000"/>
    <s v="10100"/>
    <s v="5250000000"/>
    <s v="2100000"/>
    <s v=""/>
    <s v="00002"/>
    <s v=""/>
    <s v=""/>
    <s v=""/>
    <n v="-8.33"/>
    <x v="31"/>
  </r>
  <r>
    <s v="52500"/>
    <s v="100000798"/>
    <s v="305331"/>
    <s v="10000"/>
    <s v="10100"/>
    <s v="5250000000"/>
    <s v="2130000"/>
    <s v=""/>
    <s v="00002"/>
    <s v=""/>
    <s v=""/>
    <s v=""/>
    <n v="-108.5"/>
    <x v="33"/>
  </r>
  <r>
    <s v="52500"/>
    <s v="100022697"/>
    <s v="314298"/>
    <s v="10000"/>
    <s v="10100"/>
    <s v="5250000000"/>
    <s v="7231000"/>
    <s v=""/>
    <s v="00002"/>
    <s v=""/>
    <s v=""/>
    <s v=""/>
    <n v="35.380000000000003"/>
    <x v="2"/>
  </r>
  <r>
    <s v="52500"/>
    <s v="100022697"/>
    <s v="314298"/>
    <s v="10000"/>
    <s v="10100"/>
    <s v="5250000000"/>
    <s v="7230000"/>
    <s v=""/>
    <s v="00002"/>
    <s v=""/>
    <s v=""/>
    <s v=""/>
    <n v="151.29"/>
    <x v="1"/>
  </r>
  <r>
    <s v="52500"/>
    <s v="100022697"/>
    <s v="314298"/>
    <s v="10000"/>
    <s v="10100"/>
    <s v="5250000000"/>
    <s v="7250000"/>
    <s v=""/>
    <s v="00002"/>
    <s v=""/>
    <s v=""/>
    <s v=""/>
    <n v="1.34"/>
    <x v="43"/>
  </r>
  <r>
    <s v="52500"/>
    <s v="100022697"/>
    <s v="314298"/>
    <s v="10000"/>
    <s v="10100"/>
    <s v="5250000000"/>
    <s v="7221000"/>
    <s v=""/>
    <s v="00002"/>
    <s v=""/>
    <s v=""/>
    <s v=""/>
    <n v="11.4"/>
    <x v="44"/>
  </r>
  <r>
    <s v="52500"/>
    <s v="100022697"/>
    <s v="314298"/>
    <s v="10000"/>
    <s v="10100"/>
    <s v="5250000000"/>
    <s v="7269000"/>
    <s v=""/>
    <s v="00002"/>
    <s v=""/>
    <s v=""/>
    <s v=""/>
    <n v="172.66"/>
    <x v="30"/>
  </r>
  <r>
    <s v="52500"/>
    <s v="100022697"/>
    <s v="314298"/>
    <s v="10000"/>
    <s v="10100"/>
    <s v="5250000000"/>
    <s v="7269000"/>
    <s v=""/>
    <s v="00002"/>
    <s v=""/>
    <s v=""/>
    <s v=""/>
    <n v="31.39"/>
    <x v="30"/>
  </r>
  <r>
    <s v="52500"/>
    <s v="100022697"/>
    <s v="314298"/>
    <s v="10000"/>
    <s v="10100"/>
    <s v="5250000000"/>
    <s v="2125000"/>
    <s v=""/>
    <s v="00002"/>
    <s v=""/>
    <s v=""/>
    <s v=""/>
    <n v="-4"/>
    <x v="40"/>
  </r>
  <r>
    <s v="52500"/>
    <s v="100022697"/>
    <s v="314298"/>
    <s v="10000"/>
    <s v="10100"/>
    <s v="5250000000"/>
    <s v="2100000"/>
    <s v=""/>
    <s v="00002"/>
    <s v=""/>
    <s v=""/>
    <s v=""/>
    <n v="-98.08"/>
    <x v="31"/>
  </r>
  <r>
    <s v="52500"/>
    <s v="100022697"/>
    <s v="314298"/>
    <s v="10000"/>
    <s v="10100"/>
    <s v="5250000000"/>
    <s v="2125000"/>
    <s v=""/>
    <s v="00002"/>
    <s v=""/>
    <s v=""/>
    <s v=""/>
    <n v="-2.6"/>
    <x v="40"/>
  </r>
  <r>
    <s v="52500"/>
    <s v="100022697"/>
    <s v="314298"/>
    <s v="10000"/>
    <s v="10100"/>
    <s v="5250000000"/>
    <s v="2125000"/>
    <s v=""/>
    <s v="00002"/>
    <s v=""/>
    <s v=""/>
    <s v=""/>
    <n v="-5.85"/>
    <x v="40"/>
  </r>
  <r>
    <s v="52500"/>
    <s v="100022697"/>
    <s v="314298"/>
    <s v="10000"/>
    <s v="10100"/>
    <s v="5250000000"/>
    <s v="2100000"/>
    <s v=""/>
    <s v="00002"/>
    <s v=""/>
    <s v=""/>
    <s v=""/>
    <n v="-150"/>
    <x v="31"/>
  </r>
  <r>
    <s v="52500"/>
    <s v="100022697"/>
    <s v="314298"/>
    <s v="10000"/>
    <s v="10100"/>
    <s v="5250000000"/>
    <s v="2105000"/>
    <s v=""/>
    <s v="00002"/>
    <s v=""/>
    <s v=""/>
    <s v=""/>
    <n v="-172.66"/>
    <x v="32"/>
  </r>
  <r>
    <s v="52500"/>
    <s v="100022697"/>
    <s v="314298"/>
    <s v="10000"/>
    <s v="10100"/>
    <s v="5250000000"/>
    <s v="2130000"/>
    <s v=""/>
    <s v="00002"/>
    <s v=""/>
    <s v=""/>
    <s v=""/>
    <n v="-43"/>
    <x v="33"/>
  </r>
  <r>
    <s v="52500"/>
    <s v="100022697"/>
    <s v="314298"/>
    <s v="10000"/>
    <s v="10100"/>
    <s v="5250000000"/>
    <s v="2190000"/>
    <s v=""/>
    <s v="00002"/>
    <s v=""/>
    <s v=""/>
    <s v=""/>
    <n v="-38.69"/>
    <x v="34"/>
  </r>
  <r>
    <s v="52500"/>
    <s v="100022697"/>
    <s v="314298"/>
    <s v="10000"/>
    <s v="10100"/>
    <s v="5250000000"/>
    <s v="2057000"/>
    <s v=""/>
    <s v="00002"/>
    <s v=""/>
    <s v=""/>
    <s v=""/>
    <n v="-11.4"/>
    <x v="41"/>
  </r>
  <r>
    <s v="52500"/>
    <s v="100022697"/>
    <s v="314298"/>
    <s v="10000"/>
    <s v="10100"/>
    <s v="5250000000"/>
    <s v="2055000"/>
    <s v=""/>
    <s v="00002"/>
    <s v=""/>
    <s v=""/>
    <s v=""/>
    <n v="-1.34"/>
    <x v="42"/>
  </r>
  <r>
    <s v="52500"/>
    <s v="100022697"/>
    <s v="314298"/>
    <s v="10000"/>
    <s v="10100"/>
    <s v="5250000000"/>
    <s v="2056000"/>
    <s v=""/>
    <s v="00002"/>
    <s v=""/>
    <s v=""/>
    <s v=""/>
    <n v="-271.7"/>
    <x v="35"/>
  </r>
  <r>
    <s v="52500"/>
    <s v="100022697"/>
    <s v="314298"/>
    <s v="10000"/>
    <s v="10100"/>
    <s v="5250000000"/>
    <s v="2052000"/>
    <s v=""/>
    <s v="00002"/>
    <s v=""/>
    <s v=""/>
    <s v=""/>
    <n v="-172.66"/>
    <x v="36"/>
  </r>
  <r>
    <s v="52500"/>
    <s v="100022697"/>
    <s v="314298"/>
    <s v="10000"/>
    <s v="10100"/>
    <s v="5250000000"/>
    <s v="2100000"/>
    <s v=""/>
    <s v="00002"/>
    <s v=""/>
    <s v=""/>
    <s v=""/>
    <n v="-31.39"/>
    <x v="31"/>
  </r>
  <r>
    <s v="52500"/>
    <s v="100022697"/>
    <s v="314298"/>
    <s v="10000"/>
    <s v="10100"/>
    <s v="5250000000"/>
    <s v="2110000"/>
    <s v=""/>
    <s v="00002"/>
    <s v=""/>
    <s v=""/>
    <s v=""/>
    <n v="-151.29"/>
    <x v="3"/>
  </r>
  <r>
    <s v="52500"/>
    <s v="100022697"/>
    <s v="314298"/>
    <s v="10000"/>
    <s v="10100"/>
    <s v="5250000000"/>
    <s v="2053000"/>
    <s v=""/>
    <s v="00002"/>
    <s v=""/>
    <s v=""/>
    <s v=""/>
    <n v="-151.29"/>
    <x v="4"/>
  </r>
  <r>
    <s v="52500"/>
    <s v="100022697"/>
    <s v="314298"/>
    <s v="10000"/>
    <s v="10100"/>
    <s v="5250000000"/>
    <s v="2160000"/>
    <s v=""/>
    <s v="00002"/>
    <s v=""/>
    <s v=""/>
    <s v=""/>
    <n v="-35.380000000000003"/>
    <x v="5"/>
  </r>
  <r>
    <s v="52500"/>
    <s v="100022697"/>
    <s v="314298"/>
    <s v="10000"/>
    <s v="10100"/>
    <s v="5250000000"/>
    <s v="2140000"/>
    <s v=""/>
    <s v="00002"/>
    <s v=""/>
    <s v=""/>
    <s v=""/>
    <n v="-307.02"/>
    <x v="6"/>
  </r>
  <r>
    <s v="52500"/>
    <s v="100022697"/>
    <s v="314298"/>
    <s v="10000"/>
    <s v="10100"/>
    <s v="5250000000"/>
    <s v="2058000"/>
    <s v=""/>
    <s v="00002"/>
    <s v=""/>
    <s v=""/>
    <s v=""/>
    <n v="-35.380000000000003"/>
    <x v="7"/>
  </r>
  <r>
    <s v="52500"/>
    <s v="100022697"/>
    <s v="314298"/>
    <s v="10000"/>
    <s v="10100"/>
    <s v="5250000000"/>
    <s v="2150000"/>
    <s v=""/>
    <s v="00002"/>
    <s v=""/>
    <s v=""/>
    <s v=""/>
    <n v="-118.31"/>
    <x v="8"/>
  </r>
  <r>
    <s v="52500"/>
    <s v="100022697"/>
    <s v="314298"/>
    <s v="10000"/>
    <s v="10100"/>
    <s v="5250000000"/>
    <s v="1000000"/>
    <s v=""/>
    <s v="00002"/>
    <s v=""/>
    <s v=""/>
    <s v=""/>
    <n v="-1489.12"/>
    <x v="9"/>
  </r>
  <r>
    <s v="52500"/>
    <s v="100022697"/>
    <s v="314298"/>
    <s v="10000"/>
    <s v="10100"/>
    <s v="5250000000"/>
    <s v="7100000"/>
    <s v=""/>
    <s v="00002"/>
    <s v=""/>
    <s v=""/>
    <s v=""/>
    <n v="2616"/>
    <x v="0"/>
  </r>
  <r>
    <s v="52500"/>
    <s v="100022697"/>
    <s v="314298"/>
    <s v="10000"/>
    <s v="10100"/>
    <s v="5250000000"/>
    <s v="7240000"/>
    <s v=""/>
    <s v="00002"/>
    <s v=""/>
    <s v=""/>
    <s v=""/>
    <n v="271.7"/>
    <x v="29"/>
  </r>
  <r>
    <s v="52500"/>
    <s v="100023046"/>
    <s v="305668"/>
    <s v="10000"/>
    <s v="10100"/>
    <s v="5250000000"/>
    <s v="2105000"/>
    <s v=""/>
    <s v="00002"/>
    <s v=""/>
    <s v=""/>
    <s v=""/>
    <n v="-246.26"/>
    <x v="32"/>
  </r>
  <r>
    <s v="52500"/>
    <s v="100023046"/>
    <s v="305668"/>
    <s v="10000"/>
    <s v="10100"/>
    <s v="5250000000"/>
    <s v="2100000"/>
    <s v=""/>
    <s v="00002"/>
    <s v=""/>
    <s v=""/>
    <s v=""/>
    <n v="-9.89"/>
    <x v="31"/>
  </r>
  <r>
    <s v="52500"/>
    <s v="100023046"/>
    <s v="305668"/>
    <s v="10000"/>
    <s v="10100"/>
    <s v="5250000000"/>
    <s v="2190000"/>
    <s v=""/>
    <s v="00002"/>
    <s v=""/>
    <s v=""/>
    <s v=""/>
    <n v="-20.66"/>
    <x v="34"/>
  </r>
  <r>
    <s v="52500"/>
    <s v="100023046"/>
    <s v="305668"/>
    <s v="10000"/>
    <s v="10100"/>
    <s v="5250000000"/>
    <s v="2055000"/>
    <s v=""/>
    <s v="00002"/>
    <s v=""/>
    <s v=""/>
    <s v=""/>
    <n v="-1.83"/>
    <x v="42"/>
  </r>
  <r>
    <s v="52500"/>
    <s v="100023046"/>
    <s v="305668"/>
    <s v="10000"/>
    <s v="10100"/>
    <s v="5250000000"/>
    <s v="2056000"/>
    <s v=""/>
    <s v="00002"/>
    <s v=""/>
    <s v=""/>
    <s v=""/>
    <n v="-297.7"/>
    <x v="35"/>
  </r>
  <r>
    <s v="52500"/>
    <s v="100023046"/>
    <s v="305668"/>
    <s v="10000"/>
    <s v="10100"/>
    <s v="5250000000"/>
    <s v="2052000"/>
    <s v=""/>
    <s v="00002"/>
    <s v=""/>
    <s v=""/>
    <s v=""/>
    <n v="-246.26"/>
    <x v="36"/>
  </r>
  <r>
    <s v="52500"/>
    <s v="100023046"/>
    <s v="305668"/>
    <s v="10000"/>
    <s v="10100"/>
    <s v="5250000000"/>
    <s v="2100000"/>
    <s v=""/>
    <s v="00002"/>
    <s v=""/>
    <s v=""/>
    <s v=""/>
    <n v="-44.77"/>
    <x v="31"/>
  </r>
  <r>
    <s v="52500"/>
    <s v="100023046"/>
    <s v="305668"/>
    <s v="10000"/>
    <s v="10100"/>
    <s v="5250000000"/>
    <s v="2110000"/>
    <s v=""/>
    <s v="00002"/>
    <s v=""/>
    <s v=""/>
    <s v=""/>
    <n v="-225.96"/>
    <x v="3"/>
  </r>
  <r>
    <s v="52500"/>
    <s v="100023046"/>
    <s v="305668"/>
    <s v="10000"/>
    <s v="10100"/>
    <s v="5250000000"/>
    <s v="7100000"/>
    <s v=""/>
    <s v="00002"/>
    <s v=""/>
    <s v=""/>
    <s v=""/>
    <n v="3731.2"/>
    <x v="0"/>
  </r>
  <r>
    <s v="52500"/>
    <s v="100023046"/>
    <s v="305668"/>
    <s v="10000"/>
    <s v="10100"/>
    <s v="5250000000"/>
    <s v="7230000"/>
    <s v=""/>
    <s v="00002"/>
    <s v=""/>
    <s v=""/>
    <s v=""/>
    <n v="225.96"/>
    <x v="1"/>
  </r>
  <r>
    <s v="52500"/>
    <s v="100023046"/>
    <s v="305668"/>
    <s v="10000"/>
    <s v="10100"/>
    <s v="5250000000"/>
    <s v="7231000"/>
    <s v=""/>
    <s v="00002"/>
    <s v=""/>
    <s v=""/>
    <s v=""/>
    <n v="52.84"/>
    <x v="2"/>
  </r>
  <r>
    <s v="52500"/>
    <s v="100023046"/>
    <s v="305668"/>
    <s v="10000"/>
    <s v="10100"/>
    <s v="5250000000"/>
    <s v="7240000"/>
    <s v=""/>
    <s v="00002"/>
    <s v=""/>
    <s v=""/>
    <s v=""/>
    <n v="297.7"/>
    <x v="29"/>
  </r>
  <r>
    <s v="52500"/>
    <s v="100023046"/>
    <s v="305668"/>
    <s v="10000"/>
    <s v="10100"/>
    <s v="5250000000"/>
    <s v="7250000"/>
    <s v=""/>
    <s v="00002"/>
    <s v=""/>
    <s v=""/>
    <s v=""/>
    <n v="1.83"/>
    <x v="43"/>
  </r>
  <r>
    <s v="52500"/>
    <s v="100023046"/>
    <s v="305668"/>
    <s v="10000"/>
    <s v="10100"/>
    <s v="5250000000"/>
    <s v="7269000"/>
    <s v=""/>
    <s v="00002"/>
    <s v=""/>
    <s v=""/>
    <s v=""/>
    <n v="246.26"/>
    <x v="30"/>
  </r>
  <r>
    <s v="52500"/>
    <s v="100023046"/>
    <s v="305668"/>
    <s v="10000"/>
    <s v="10100"/>
    <s v="5250000000"/>
    <s v="7269000"/>
    <s v=""/>
    <s v="00002"/>
    <s v=""/>
    <s v=""/>
    <s v=""/>
    <n v="44.77"/>
    <x v="30"/>
  </r>
  <r>
    <s v="52500"/>
    <s v="100023046"/>
    <s v="305668"/>
    <s v="10000"/>
    <s v="10100"/>
    <s v="5250000000"/>
    <s v="2100000"/>
    <s v=""/>
    <s v="00002"/>
    <s v=""/>
    <s v=""/>
    <s v=""/>
    <n v="-5"/>
    <x v="31"/>
  </r>
  <r>
    <s v="52500"/>
    <s v="100023046"/>
    <s v="305668"/>
    <s v="10000"/>
    <s v="10100"/>
    <s v="5250000000"/>
    <s v="2053000"/>
    <s v=""/>
    <s v="00002"/>
    <s v=""/>
    <s v=""/>
    <s v=""/>
    <n v="-225.96"/>
    <x v="4"/>
  </r>
  <r>
    <s v="52500"/>
    <s v="100023046"/>
    <s v="305668"/>
    <s v="10000"/>
    <s v="10100"/>
    <s v="5250000000"/>
    <s v="2160000"/>
    <s v=""/>
    <s v="00002"/>
    <s v=""/>
    <s v=""/>
    <s v=""/>
    <n v="-52.84"/>
    <x v="5"/>
  </r>
  <r>
    <s v="52500"/>
    <s v="100023046"/>
    <s v="305668"/>
    <s v="10000"/>
    <s v="10100"/>
    <s v="5250000000"/>
    <s v="2140000"/>
    <s v=""/>
    <s v="00002"/>
    <s v=""/>
    <s v=""/>
    <s v=""/>
    <n v="-627.19000000000005"/>
    <x v="6"/>
  </r>
  <r>
    <s v="52500"/>
    <s v="100023046"/>
    <s v="305668"/>
    <s v="10000"/>
    <s v="10100"/>
    <s v="5250000000"/>
    <s v="2058000"/>
    <s v=""/>
    <s v="00002"/>
    <s v=""/>
    <s v=""/>
    <s v=""/>
    <n v="-52.84"/>
    <x v="7"/>
  </r>
  <r>
    <s v="52500"/>
    <s v="100023046"/>
    <s v="305668"/>
    <s v="10000"/>
    <s v="10100"/>
    <s v="5250000000"/>
    <s v="2150000"/>
    <s v=""/>
    <s v="00002"/>
    <s v=""/>
    <s v=""/>
    <s v=""/>
    <n v="-200.89"/>
    <x v="8"/>
  </r>
  <r>
    <s v="52500"/>
    <s v="100023046"/>
    <s v="305668"/>
    <s v="10000"/>
    <s v="10100"/>
    <s v="5250000000"/>
    <s v="1000000"/>
    <s v=""/>
    <s v="00002"/>
    <s v=""/>
    <s v=""/>
    <s v=""/>
    <n v="-2277.09"/>
    <x v="9"/>
  </r>
  <r>
    <s v="52500"/>
    <s v="100023046"/>
    <s v="305668"/>
    <s v="10000"/>
    <s v="10100"/>
    <s v="5250000000"/>
    <s v="2125000"/>
    <s v=""/>
    <s v="00002"/>
    <s v=""/>
    <s v=""/>
    <s v=""/>
    <n v="-3.47"/>
    <x v="40"/>
  </r>
  <r>
    <s v="52500"/>
    <s v="100023046"/>
    <s v="305668"/>
    <s v="10000"/>
    <s v="10100"/>
    <s v="5250000000"/>
    <s v="2130000"/>
    <s v=""/>
    <s v="00002"/>
    <s v=""/>
    <s v=""/>
    <s v=""/>
    <n v="-43"/>
    <x v="33"/>
  </r>
  <r>
    <s v="52500"/>
    <s v="100023046"/>
    <s v="305668"/>
    <s v="10000"/>
    <s v="10100"/>
    <s v="5250000000"/>
    <s v="2125000"/>
    <s v=""/>
    <s v="00002"/>
    <s v=""/>
    <s v=""/>
    <s v=""/>
    <n v="-3.56"/>
    <x v="40"/>
  </r>
  <r>
    <s v="52500"/>
    <s v="100023046"/>
    <s v="305668"/>
    <s v="10000"/>
    <s v="10100"/>
    <s v="5250000000"/>
    <s v="2100000"/>
    <s v=""/>
    <s v="00002"/>
    <s v=""/>
    <s v=""/>
    <s v=""/>
    <n v="-15.39"/>
    <x v="31"/>
  </r>
  <r>
    <s v="52500"/>
    <s v="100065888"/>
    <s v="500224"/>
    <s v="10000"/>
    <s v="10100"/>
    <s v="5250000000"/>
    <s v="7100000"/>
    <s v=""/>
    <s v="00002"/>
    <s v=""/>
    <s v=""/>
    <s v=""/>
    <n v="1027.81"/>
    <x v="0"/>
  </r>
  <r>
    <s v="52500"/>
    <s v="100065888"/>
    <s v="500224"/>
    <s v="10000"/>
    <s v="10100"/>
    <s v="5250000000"/>
    <s v="7230000"/>
    <s v=""/>
    <s v="00002"/>
    <s v=""/>
    <s v=""/>
    <s v=""/>
    <n v="63.73"/>
    <x v="1"/>
  </r>
  <r>
    <s v="52500"/>
    <s v="100065888"/>
    <s v="500224"/>
    <s v="10000"/>
    <s v="10100"/>
    <s v="5250000000"/>
    <s v="7231000"/>
    <s v=""/>
    <s v="00002"/>
    <s v=""/>
    <s v=""/>
    <s v=""/>
    <n v="14.9"/>
    <x v="2"/>
  </r>
  <r>
    <s v="52500"/>
    <s v="100065888"/>
    <s v="500224"/>
    <s v="10000"/>
    <s v="10100"/>
    <s v="5250000000"/>
    <s v="2110000"/>
    <s v=""/>
    <s v="00002"/>
    <s v=""/>
    <s v=""/>
    <s v=""/>
    <n v="-63.73"/>
    <x v="3"/>
  </r>
  <r>
    <s v="52500"/>
    <s v="100065888"/>
    <s v="500224"/>
    <s v="10000"/>
    <s v="10100"/>
    <s v="5250000000"/>
    <s v="1000000"/>
    <s v=""/>
    <s v="00002"/>
    <s v=""/>
    <s v=""/>
    <s v=""/>
    <n v="-916.39"/>
    <x v="9"/>
  </r>
  <r>
    <s v="52500"/>
    <s v="100065888"/>
    <s v="500224"/>
    <s v="10000"/>
    <s v="10100"/>
    <s v="5250000000"/>
    <s v="2160000"/>
    <s v=""/>
    <s v="00002"/>
    <s v=""/>
    <s v=""/>
    <s v=""/>
    <n v="-14.9"/>
    <x v="5"/>
  </r>
  <r>
    <s v="52500"/>
    <s v="100065888"/>
    <s v="500224"/>
    <s v="10000"/>
    <s v="10100"/>
    <s v="5250000000"/>
    <s v="2058000"/>
    <s v=""/>
    <s v="00002"/>
    <s v=""/>
    <s v=""/>
    <s v=""/>
    <n v="-14.9"/>
    <x v="7"/>
  </r>
  <r>
    <s v="52500"/>
    <s v="100065888"/>
    <s v="500224"/>
    <s v="10000"/>
    <s v="10100"/>
    <s v="5250000000"/>
    <s v="2150000"/>
    <s v=""/>
    <s v="00002"/>
    <s v=""/>
    <s v=""/>
    <s v=""/>
    <n v="-32.79"/>
    <x v="8"/>
  </r>
  <r>
    <s v="52500"/>
    <s v="100065888"/>
    <s v="500224"/>
    <s v="10000"/>
    <s v="10100"/>
    <s v="5250000000"/>
    <s v="2053000"/>
    <s v=""/>
    <s v="00002"/>
    <s v=""/>
    <s v=""/>
    <s v=""/>
    <n v="-63.73"/>
    <x v="4"/>
  </r>
  <r>
    <s v="52500"/>
    <s v="100063155"/>
    <s v="305457"/>
    <s v="10000"/>
    <s v="10100"/>
    <s v="5250000000"/>
    <s v="7100000"/>
    <s v=""/>
    <s v="00002"/>
    <s v=""/>
    <s v=""/>
    <s v=""/>
    <n v="1346.4"/>
    <x v="0"/>
  </r>
  <r>
    <s v="52500"/>
    <s v="100063155"/>
    <s v="305457"/>
    <s v="10000"/>
    <s v="10100"/>
    <s v="5250000000"/>
    <s v="1000000"/>
    <s v=""/>
    <s v="00002"/>
    <s v=""/>
    <s v=""/>
    <s v=""/>
    <n v="-961.23"/>
    <x v="9"/>
  </r>
  <r>
    <s v="52500"/>
    <s v="100063155"/>
    <s v="305457"/>
    <s v="10000"/>
    <s v="10100"/>
    <s v="5250000000"/>
    <s v="7231000"/>
    <s v=""/>
    <s v="00002"/>
    <s v=""/>
    <s v=""/>
    <s v=""/>
    <n v="19.53"/>
    <x v="2"/>
  </r>
  <r>
    <s v="52500"/>
    <s v="100063155"/>
    <s v="305457"/>
    <s v="10000"/>
    <s v="10100"/>
    <s v="5250000000"/>
    <s v="7269000"/>
    <s v=""/>
    <s v="00002"/>
    <s v=""/>
    <s v=""/>
    <s v=""/>
    <n v="88.86"/>
    <x v="30"/>
  </r>
  <r>
    <s v="52500"/>
    <s v="100063155"/>
    <s v="305457"/>
    <s v="10000"/>
    <s v="10100"/>
    <s v="5250000000"/>
    <s v="7269000"/>
    <s v=""/>
    <s v="00002"/>
    <s v=""/>
    <s v=""/>
    <s v=""/>
    <n v="16.16"/>
    <x v="30"/>
  </r>
  <r>
    <s v="52500"/>
    <s v="100063155"/>
    <s v="305457"/>
    <s v="10000"/>
    <s v="10100"/>
    <s v="5250000000"/>
    <s v="2105000"/>
    <s v=""/>
    <s v="00002"/>
    <s v=""/>
    <s v=""/>
    <s v=""/>
    <n v="-88.86"/>
    <x v="32"/>
  </r>
  <r>
    <s v="52500"/>
    <s v="100063155"/>
    <s v="305457"/>
    <s v="10000"/>
    <s v="10100"/>
    <s v="5250000000"/>
    <s v="2052000"/>
    <s v=""/>
    <s v="00002"/>
    <s v=""/>
    <s v=""/>
    <s v=""/>
    <n v="-88.86"/>
    <x v="36"/>
  </r>
  <r>
    <s v="52500"/>
    <s v="100063155"/>
    <s v="305457"/>
    <s v="10000"/>
    <s v="10100"/>
    <s v="5250000000"/>
    <s v="2100000"/>
    <s v=""/>
    <s v="00002"/>
    <s v=""/>
    <s v=""/>
    <s v=""/>
    <n v="-16.16"/>
    <x v="31"/>
  </r>
  <r>
    <s v="52500"/>
    <s v="100063155"/>
    <s v="305457"/>
    <s v="10000"/>
    <s v="10100"/>
    <s v="5250000000"/>
    <s v="2110000"/>
    <s v=""/>
    <s v="00002"/>
    <s v=""/>
    <s v=""/>
    <s v=""/>
    <n v="-83.48"/>
    <x v="3"/>
  </r>
  <r>
    <s v="52500"/>
    <s v="100063155"/>
    <s v="305457"/>
    <s v="10000"/>
    <s v="10100"/>
    <s v="5250000000"/>
    <s v="2053000"/>
    <s v=""/>
    <s v="00002"/>
    <s v=""/>
    <s v=""/>
    <s v=""/>
    <n v="-83.48"/>
    <x v="4"/>
  </r>
  <r>
    <s v="52500"/>
    <s v="100063155"/>
    <s v="305457"/>
    <s v="10000"/>
    <s v="10100"/>
    <s v="5250000000"/>
    <s v="2160000"/>
    <s v=""/>
    <s v="00002"/>
    <s v=""/>
    <s v=""/>
    <s v=""/>
    <n v="-19.53"/>
    <x v="5"/>
  </r>
  <r>
    <s v="52500"/>
    <s v="100063155"/>
    <s v="305457"/>
    <s v="10000"/>
    <s v="10100"/>
    <s v="5250000000"/>
    <s v="2140000"/>
    <s v=""/>
    <s v="00002"/>
    <s v=""/>
    <s v=""/>
    <s v=""/>
    <n v="-134.54"/>
    <x v="6"/>
  </r>
  <r>
    <s v="52500"/>
    <s v="100063155"/>
    <s v="305457"/>
    <s v="10000"/>
    <s v="10100"/>
    <s v="5250000000"/>
    <s v="2058000"/>
    <s v=""/>
    <s v="00002"/>
    <s v=""/>
    <s v=""/>
    <s v=""/>
    <n v="-19.53"/>
    <x v="7"/>
  </r>
  <r>
    <s v="52500"/>
    <s v="100063155"/>
    <s v="305457"/>
    <s v="10000"/>
    <s v="10100"/>
    <s v="5250000000"/>
    <s v="2150000"/>
    <s v=""/>
    <s v="00002"/>
    <s v=""/>
    <s v=""/>
    <s v=""/>
    <n v="-58.76"/>
    <x v="8"/>
  </r>
  <r>
    <s v="52500"/>
    <s v="100063155"/>
    <s v="305457"/>
    <s v="10000"/>
    <s v="10100"/>
    <s v="5250000000"/>
    <s v="7230000"/>
    <s v=""/>
    <s v="00002"/>
    <s v=""/>
    <s v=""/>
    <s v=""/>
    <n v="83.48"/>
    <x v="1"/>
  </r>
  <r>
    <s v="52500"/>
    <s v="100056052"/>
    <s v="320263"/>
    <s v="10000"/>
    <s v="10100"/>
    <s v="5250000000"/>
    <s v="2058000"/>
    <s v=""/>
    <s v="00002"/>
    <s v=""/>
    <s v=""/>
    <s v=""/>
    <n v="-18.690000000000001"/>
    <x v="7"/>
  </r>
  <r>
    <s v="52500"/>
    <s v="100056052"/>
    <s v="320263"/>
    <s v="10000"/>
    <s v="10100"/>
    <s v="5250000000"/>
    <s v="2056000"/>
    <s v=""/>
    <s v="00002"/>
    <s v=""/>
    <s v=""/>
    <s v=""/>
    <n v="-673.9"/>
    <x v="35"/>
  </r>
  <r>
    <s v="52500"/>
    <s v="100056052"/>
    <s v="320263"/>
    <s v="10000"/>
    <s v="10100"/>
    <s v="5250000000"/>
    <s v="1000000"/>
    <s v=""/>
    <s v="00002"/>
    <s v=""/>
    <s v=""/>
    <s v=""/>
    <n v="-971.68"/>
    <x v="9"/>
  </r>
  <r>
    <s v="52500"/>
    <s v="100056052"/>
    <s v="320263"/>
    <s v="10000"/>
    <s v="10100"/>
    <s v="5250000000"/>
    <s v="2052000"/>
    <s v=""/>
    <s v="00002"/>
    <s v=""/>
    <s v=""/>
    <s v=""/>
    <n v="-96.1"/>
    <x v="36"/>
  </r>
  <r>
    <s v="52500"/>
    <s v="100056052"/>
    <s v="320263"/>
    <s v="10000"/>
    <s v="10100"/>
    <s v="5250000000"/>
    <s v="2100000"/>
    <s v=""/>
    <s v="00002"/>
    <s v=""/>
    <s v=""/>
    <s v=""/>
    <n v="-17.47"/>
    <x v="31"/>
  </r>
  <r>
    <s v="52500"/>
    <s v="100056052"/>
    <s v="320263"/>
    <s v="10000"/>
    <s v="10100"/>
    <s v="5250000000"/>
    <s v="2110000"/>
    <s v=""/>
    <s v="00002"/>
    <s v=""/>
    <s v=""/>
    <s v=""/>
    <n v="-79.900000000000006"/>
    <x v="3"/>
  </r>
  <r>
    <s v="52500"/>
    <s v="100056052"/>
    <s v="320263"/>
    <s v="10000"/>
    <s v="10100"/>
    <s v="5250000000"/>
    <s v="2053000"/>
    <s v=""/>
    <s v="00002"/>
    <s v=""/>
    <s v=""/>
    <s v=""/>
    <n v="-79.900000000000006"/>
    <x v="4"/>
  </r>
  <r>
    <s v="52500"/>
    <s v="100056052"/>
    <s v="320263"/>
    <s v="10000"/>
    <s v="10100"/>
    <s v="5250000000"/>
    <s v="2160000"/>
    <s v=""/>
    <s v="00002"/>
    <s v=""/>
    <s v=""/>
    <s v=""/>
    <n v="-18.690000000000001"/>
    <x v="5"/>
  </r>
  <r>
    <s v="52500"/>
    <s v="100056052"/>
    <s v="320263"/>
    <s v="10000"/>
    <s v="10100"/>
    <s v="5250000000"/>
    <s v="2140000"/>
    <s v=""/>
    <s v="00002"/>
    <s v=""/>
    <s v=""/>
    <s v=""/>
    <n v="-70.81"/>
    <x v="6"/>
  </r>
  <r>
    <s v="52500"/>
    <s v="100056052"/>
    <s v="320263"/>
    <s v="10000"/>
    <s v="10100"/>
    <s v="5250000000"/>
    <s v="7100000"/>
    <s v=""/>
    <s v="00002"/>
    <s v=""/>
    <s v=""/>
    <s v=""/>
    <n v="1456"/>
    <x v="0"/>
  </r>
  <r>
    <s v="52500"/>
    <s v="100056052"/>
    <s v="320263"/>
    <s v="10000"/>
    <s v="10100"/>
    <s v="5250000000"/>
    <s v="7230000"/>
    <s v=""/>
    <s v="00002"/>
    <s v=""/>
    <s v=""/>
    <s v=""/>
    <n v="79.900000000000006"/>
    <x v="1"/>
  </r>
  <r>
    <s v="52500"/>
    <s v="100056052"/>
    <s v="320263"/>
    <s v="10000"/>
    <s v="10100"/>
    <s v="5250000000"/>
    <s v="7231000"/>
    <s v=""/>
    <s v="00002"/>
    <s v=""/>
    <s v=""/>
    <s v=""/>
    <n v="18.690000000000001"/>
    <x v="2"/>
  </r>
  <r>
    <s v="52500"/>
    <s v="100056052"/>
    <s v="320263"/>
    <s v="10000"/>
    <s v="10100"/>
    <s v="5250000000"/>
    <s v="7240000"/>
    <s v=""/>
    <s v="00002"/>
    <s v=""/>
    <s v=""/>
    <s v=""/>
    <n v="673.9"/>
    <x v="29"/>
  </r>
  <r>
    <s v="52500"/>
    <s v="100056052"/>
    <s v="320263"/>
    <s v="10000"/>
    <s v="10100"/>
    <s v="5250000000"/>
    <s v="7250000"/>
    <s v=""/>
    <s v="00002"/>
    <s v=""/>
    <s v=""/>
    <s v=""/>
    <n v="0.5"/>
    <x v="43"/>
  </r>
  <r>
    <s v="52500"/>
    <s v="100056052"/>
    <s v="320263"/>
    <s v="10000"/>
    <s v="10100"/>
    <s v="5250000000"/>
    <s v="7221000"/>
    <s v=""/>
    <s v="00002"/>
    <s v=""/>
    <s v=""/>
    <s v=""/>
    <n v="5.87"/>
    <x v="44"/>
  </r>
  <r>
    <s v="52500"/>
    <s v="100056052"/>
    <s v="320263"/>
    <s v="10000"/>
    <s v="10100"/>
    <s v="5250000000"/>
    <s v="7269000"/>
    <s v=""/>
    <s v="00002"/>
    <s v=""/>
    <s v=""/>
    <s v=""/>
    <n v="96.1"/>
    <x v="30"/>
  </r>
  <r>
    <s v="52500"/>
    <s v="100056052"/>
    <s v="320263"/>
    <s v="10000"/>
    <s v="10100"/>
    <s v="5250000000"/>
    <s v="7269000"/>
    <s v=""/>
    <s v="00002"/>
    <s v=""/>
    <s v=""/>
    <s v=""/>
    <n v="17.47"/>
    <x v="30"/>
  </r>
  <r>
    <s v="52500"/>
    <s v="100056052"/>
    <s v="320263"/>
    <s v="10000"/>
    <s v="10100"/>
    <s v="5250000000"/>
    <s v="2125000"/>
    <s v=""/>
    <s v="00002"/>
    <s v=""/>
    <s v=""/>
    <s v=""/>
    <n v="-1.25"/>
    <x v="40"/>
  </r>
  <r>
    <s v="52500"/>
    <s v="100056052"/>
    <s v="320263"/>
    <s v="10000"/>
    <s v="10100"/>
    <s v="5250000000"/>
    <s v="2155000"/>
    <s v=""/>
    <s v="00002"/>
    <s v=""/>
    <s v=""/>
    <s v=""/>
    <n v="-2.97"/>
    <x v="48"/>
  </r>
  <r>
    <s v="52500"/>
    <s v="100056052"/>
    <s v="320263"/>
    <s v="10000"/>
    <s v="10100"/>
    <s v="5250000000"/>
    <s v="2100000"/>
    <s v=""/>
    <s v="00002"/>
    <s v=""/>
    <s v=""/>
    <s v=""/>
    <n v="-19.23"/>
    <x v="31"/>
  </r>
  <r>
    <s v="52500"/>
    <s v="100056052"/>
    <s v="320263"/>
    <s v="10000"/>
    <s v="10100"/>
    <s v="5250000000"/>
    <s v="2125000"/>
    <s v=""/>
    <s v="00002"/>
    <s v=""/>
    <s v=""/>
    <s v=""/>
    <n v="-0.76"/>
    <x v="40"/>
  </r>
  <r>
    <s v="52500"/>
    <s v="100056052"/>
    <s v="320263"/>
    <s v="10000"/>
    <s v="10100"/>
    <s v="5250000000"/>
    <s v="2105000"/>
    <s v=""/>
    <s v="00002"/>
    <s v=""/>
    <s v=""/>
    <s v=""/>
    <n v="-96.1"/>
    <x v="32"/>
  </r>
  <r>
    <s v="52500"/>
    <s v="100056052"/>
    <s v="320263"/>
    <s v="10000"/>
    <s v="10100"/>
    <s v="5250000000"/>
    <s v="2130000"/>
    <s v=""/>
    <s v="00002"/>
    <s v=""/>
    <s v=""/>
    <s v=""/>
    <n v="-108.5"/>
    <x v="33"/>
  </r>
  <r>
    <s v="52500"/>
    <s v="100056052"/>
    <s v="320263"/>
    <s v="10000"/>
    <s v="10100"/>
    <s v="5250000000"/>
    <s v="2190000"/>
    <s v=""/>
    <s v="00002"/>
    <s v=""/>
    <s v=""/>
    <s v=""/>
    <n v="-38.69"/>
    <x v="34"/>
  </r>
  <r>
    <s v="52500"/>
    <s v="100056052"/>
    <s v="320263"/>
    <s v="10000"/>
    <s v="10100"/>
    <s v="5250000000"/>
    <s v="2057000"/>
    <s v=""/>
    <s v="00002"/>
    <s v=""/>
    <s v=""/>
    <s v=""/>
    <n v="-5.87"/>
    <x v="41"/>
  </r>
  <r>
    <s v="52500"/>
    <s v="100056052"/>
    <s v="320263"/>
    <s v="10000"/>
    <s v="10100"/>
    <s v="5250000000"/>
    <s v="2055000"/>
    <s v=""/>
    <s v="00002"/>
    <s v=""/>
    <s v=""/>
    <s v=""/>
    <n v="-0.5"/>
    <x v="42"/>
  </r>
  <r>
    <s v="52500"/>
    <s v="100056052"/>
    <s v="320263"/>
    <s v="10000"/>
    <s v="10100"/>
    <s v="5250000000"/>
    <s v="2150000"/>
    <s v=""/>
    <s v="00002"/>
    <s v=""/>
    <s v=""/>
    <s v=""/>
    <n v="-47.42"/>
    <x v="8"/>
  </r>
  <r>
    <s v="52500"/>
    <s v="100051390"/>
    <s v="305393"/>
    <s v="10000"/>
    <s v="10100"/>
    <s v="5250000000"/>
    <s v="2058000"/>
    <s v=""/>
    <s v="00002"/>
    <s v=""/>
    <s v=""/>
    <s v=""/>
    <n v="-78.95"/>
    <x v="7"/>
  </r>
  <r>
    <s v="52500"/>
    <s v="100051390"/>
    <s v="305393"/>
    <s v="10000"/>
    <s v="10100"/>
    <s v="5250000000"/>
    <s v="2150000"/>
    <s v=""/>
    <s v="00002"/>
    <s v=""/>
    <s v=""/>
    <s v=""/>
    <n v="-300.20999999999998"/>
    <x v="8"/>
  </r>
  <r>
    <s v="52500"/>
    <s v="100051390"/>
    <s v="305393"/>
    <s v="10000"/>
    <s v="10100"/>
    <s v="5250000000"/>
    <s v="1000000"/>
    <s v=""/>
    <s v="00002"/>
    <s v=""/>
    <s v=""/>
    <s v=""/>
    <n v="-3525.61"/>
    <x v="9"/>
  </r>
  <r>
    <s v="52500"/>
    <s v="100051390"/>
    <s v="305393"/>
    <s v="10000"/>
    <s v="10100"/>
    <s v="5250000000"/>
    <s v="7100000"/>
    <s v=""/>
    <s v="00002"/>
    <s v=""/>
    <s v=""/>
    <s v=""/>
    <n v="5644.8"/>
    <x v="0"/>
  </r>
  <r>
    <s v="52500"/>
    <s v="100051390"/>
    <s v="305393"/>
    <s v="10000"/>
    <s v="10100"/>
    <s v="5250000000"/>
    <s v="7230000"/>
    <s v=""/>
    <s v="00002"/>
    <s v=""/>
    <s v=""/>
    <s v=""/>
    <n v="337.6"/>
    <x v="1"/>
  </r>
  <r>
    <s v="52500"/>
    <s v="100051390"/>
    <s v="305393"/>
    <s v="10000"/>
    <s v="10100"/>
    <s v="5250000000"/>
    <s v="7231000"/>
    <s v=""/>
    <s v="00002"/>
    <s v=""/>
    <s v=""/>
    <s v=""/>
    <n v="78.95"/>
    <x v="2"/>
  </r>
  <r>
    <s v="52500"/>
    <s v="100051390"/>
    <s v="305393"/>
    <s v="10000"/>
    <s v="10100"/>
    <s v="5250000000"/>
    <s v="7240000"/>
    <s v=""/>
    <s v="00002"/>
    <s v=""/>
    <s v=""/>
    <s v=""/>
    <n v="867.4"/>
    <x v="29"/>
  </r>
  <r>
    <s v="52500"/>
    <s v="100051390"/>
    <s v="305393"/>
    <s v="10000"/>
    <s v="10100"/>
    <s v="5250000000"/>
    <s v="7250000"/>
    <s v=""/>
    <s v="00002"/>
    <s v=""/>
    <s v=""/>
    <s v=""/>
    <n v="7.38"/>
    <x v="43"/>
  </r>
  <r>
    <s v="52500"/>
    <s v="100051390"/>
    <s v="305393"/>
    <s v="10000"/>
    <s v="10100"/>
    <s v="5250000000"/>
    <s v="7221000"/>
    <s v=""/>
    <s v="00002"/>
    <s v=""/>
    <s v=""/>
    <s v=""/>
    <n v="10.71"/>
    <x v="44"/>
  </r>
  <r>
    <s v="52500"/>
    <s v="100051390"/>
    <s v="305393"/>
    <s v="10000"/>
    <s v="10100"/>
    <s v="5250000000"/>
    <s v="7269000"/>
    <s v=""/>
    <s v="00002"/>
    <s v=""/>
    <s v=""/>
    <s v=""/>
    <n v="372.56"/>
    <x v="30"/>
  </r>
  <r>
    <s v="52500"/>
    <s v="100051390"/>
    <s v="305393"/>
    <s v="10000"/>
    <s v="10100"/>
    <s v="5250000000"/>
    <s v="7269000"/>
    <s v=""/>
    <s v="00002"/>
    <s v=""/>
    <s v=""/>
    <s v=""/>
    <n v="67.739999999999995"/>
    <x v="30"/>
  </r>
  <r>
    <s v="52500"/>
    <s v="100051390"/>
    <s v="305393"/>
    <s v="10000"/>
    <s v="10100"/>
    <s v="5250000000"/>
    <s v="2155000"/>
    <s v=""/>
    <s v="00002"/>
    <s v=""/>
    <s v=""/>
    <s v=""/>
    <n v="-17.82"/>
    <x v="48"/>
  </r>
  <r>
    <s v="52500"/>
    <s v="100051390"/>
    <s v="305393"/>
    <s v="10000"/>
    <s v="10100"/>
    <s v="5250000000"/>
    <s v="2125000"/>
    <s v=""/>
    <s v="00002"/>
    <s v=""/>
    <s v=""/>
    <s v=""/>
    <n v="-2.5"/>
    <x v="40"/>
  </r>
  <r>
    <s v="52500"/>
    <s v="100051390"/>
    <s v="305393"/>
    <s v="10000"/>
    <s v="10100"/>
    <s v="5250000000"/>
    <s v="2100000"/>
    <s v=""/>
    <s v="00002"/>
    <s v=""/>
    <s v=""/>
    <s v=""/>
    <n v="-25"/>
    <x v="31"/>
  </r>
  <r>
    <s v="52500"/>
    <s v="100051390"/>
    <s v="305393"/>
    <s v="10000"/>
    <s v="10100"/>
    <s v="5250000000"/>
    <s v="2100000"/>
    <s v=""/>
    <s v="00002"/>
    <s v=""/>
    <s v=""/>
    <s v=""/>
    <n v="-50"/>
    <x v="31"/>
  </r>
  <r>
    <s v="52500"/>
    <s v="100051390"/>
    <s v="305393"/>
    <s v="10000"/>
    <s v="10100"/>
    <s v="5250000000"/>
    <s v="2125000"/>
    <s v=""/>
    <s v="00002"/>
    <s v=""/>
    <s v=""/>
    <s v=""/>
    <n v="-21.6"/>
    <x v="40"/>
  </r>
  <r>
    <s v="52500"/>
    <s v="100051390"/>
    <s v="305393"/>
    <s v="10000"/>
    <s v="10100"/>
    <s v="5250000000"/>
    <s v="2100000"/>
    <s v=""/>
    <s v="00002"/>
    <s v=""/>
    <s v=""/>
    <s v=""/>
    <n v="-11.77"/>
    <x v="31"/>
  </r>
  <r>
    <s v="52500"/>
    <s v="100051390"/>
    <s v="305393"/>
    <s v="10000"/>
    <s v="10100"/>
    <s v="5250000000"/>
    <s v="2125000"/>
    <s v=""/>
    <s v="00002"/>
    <s v=""/>
    <s v=""/>
    <s v=""/>
    <n v="-14.4"/>
    <x v="40"/>
  </r>
  <r>
    <s v="52500"/>
    <s v="100051390"/>
    <s v="305393"/>
    <s v="10000"/>
    <s v="10100"/>
    <s v="5250000000"/>
    <s v="2105000"/>
    <s v=""/>
    <s v="00002"/>
    <s v=""/>
    <s v=""/>
    <s v=""/>
    <n v="-372.56"/>
    <x v="32"/>
  </r>
  <r>
    <s v="52500"/>
    <s v="100051390"/>
    <s v="305393"/>
    <s v="10000"/>
    <s v="10100"/>
    <s v="5250000000"/>
    <s v="2100000"/>
    <s v=""/>
    <s v="00002"/>
    <s v=""/>
    <s v=""/>
    <s v=""/>
    <n v="-82.69"/>
    <x v="31"/>
  </r>
  <r>
    <s v="52500"/>
    <s v="100051390"/>
    <s v="305393"/>
    <s v="10000"/>
    <s v="10100"/>
    <s v="5250000000"/>
    <s v="2130000"/>
    <s v=""/>
    <s v="00002"/>
    <s v=""/>
    <s v=""/>
    <s v=""/>
    <n v="-108.5"/>
    <x v="33"/>
  </r>
  <r>
    <s v="52500"/>
    <s v="100051390"/>
    <s v="305393"/>
    <s v="10000"/>
    <s v="10100"/>
    <s v="5250000000"/>
    <s v="2057000"/>
    <s v=""/>
    <s v="00002"/>
    <s v=""/>
    <s v=""/>
    <s v=""/>
    <n v="-10.71"/>
    <x v="41"/>
  </r>
  <r>
    <s v="52500"/>
    <s v="100051390"/>
    <s v="305393"/>
    <s v="10000"/>
    <s v="10100"/>
    <s v="5250000000"/>
    <s v="2055000"/>
    <s v=""/>
    <s v="00002"/>
    <s v=""/>
    <s v=""/>
    <s v=""/>
    <n v="-7.38"/>
    <x v="42"/>
  </r>
  <r>
    <s v="52500"/>
    <s v="100051390"/>
    <s v="305393"/>
    <s v="10000"/>
    <s v="10100"/>
    <s v="5250000000"/>
    <s v="2056000"/>
    <s v=""/>
    <s v="00002"/>
    <s v=""/>
    <s v=""/>
    <s v=""/>
    <n v="-867.4"/>
    <x v="35"/>
  </r>
  <r>
    <s v="52500"/>
    <s v="100051390"/>
    <s v="305393"/>
    <s v="10000"/>
    <s v="10100"/>
    <s v="5250000000"/>
    <s v="2052000"/>
    <s v=""/>
    <s v="00002"/>
    <s v=""/>
    <s v=""/>
    <s v=""/>
    <n v="-372.56"/>
    <x v="36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31"/>
  </r>
  <r>
    <s v="52500"/>
    <s v="100051390"/>
    <s v="305393"/>
    <s v="10000"/>
    <s v="10100"/>
    <s v="5250000000"/>
    <s v="2110000"/>
    <s v=""/>
    <s v="00002"/>
    <s v=""/>
    <s v=""/>
    <s v=""/>
    <n v="-337.6"/>
    <x v="3"/>
  </r>
  <r>
    <s v="52500"/>
    <s v="100051390"/>
    <s v="305393"/>
    <s v="10000"/>
    <s v="10100"/>
    <s v="5250000000"/>
    <s v="2053000"/>
    <s v=""/>
    <s v="00002"/>
    <s v=""/>
    <s v=""/>
    <s v=""/>
    <n v="-337.6"/>
    <x v="4"/>
  </r>
  <r>
    <s v="52500"/>
    <s v="100051390"/>
    <s v="305393"/>
    <s v="10000"/>
    <s v="10100"/>
    <s v="5250000000"/>
    <s v="2160000"/>
    <s v=""/>
    <s v="00002"/>
    <s v=""/>
    <s v=""/>
    <s v=""/>
    <n v="-78.95"/>
    <x v="5"/>
  </r>
  <r>
    <s v="52500"/>
    <s v="100051390"/>
    <s v="305393"/>
    <s v="10000"/>
    <s v="10100"/>
    <s v="5250000000"/>
    <s v="2140000"/>
    <s v=""/>
    <s v="00002"/>
    <s v=""/>
    <s v=""/>
    <s v=""/>
    <n v="-695.59"/>
    <x v="6"/>
  </r>
  <r>
    <s v="52500"/>
    <s v="100068282"/>
    <s v="305452"/>
    <s v="10000"/>
    <s v="10100"/>
    <s v="5250000000"/>
    <s v="7100000"/>
    <s v=""/>
    <s v="00002"/>
    <s v=""/>
    <s v=""/>
    <s v=""/>
    <n v="1616"/>
    <x v="0"/>
  </r>
  <r>
    <s v="52500"/>
    <s v="100068282"/>
    <s v="305452"/>
    <s v="10000"/>
    <s v="10100"/>
    <s v="5250000000"/>
    <s v="1000000"/>
    <s v=""/>
    <s v="00002"/>
    <s v=""/>
    <s v=""/>
    <s v=""/>
    <n v="-1084.1500000000001"/>
    <x v="9"/>
  </r>
  <r>
    <s v="52500"/>
    <s v="100068282"/>
    <s v="305452"/>
    <s v="10000"/>
    <s v="10100"/>
    <s v="5250000000"/>
    <s v="7231000"/>
    <s v=""/>
    <s v="00002"/>
    <s v=""/>
    <s v=""/>
    <s v=""/>
    <n v="22.88"/>
    <x v="2"/>
  </r>
  <r>
    <s v="52500"/>
    <s v="100068282"/>
    <s v="305452"/>
    <s v="10000"/>
    <s v="10100"/>
    <s v="5250000000"/>
    <s v="7269000"/>
    <s v=""/>
    <s v="00002"/>
    <s v=""/>
    <s v=""/>
    <s v=""/>
    <n v="106.66"/>
    <x v="30"/>
  </r>
  <r>
    <s v="52500"/>
    <s v="100068282"/>
    <s v="305452"/>
    <s v="10000"/>
    <s v="10100"/>
    <s v="5250000000"/>
    <s v="7269000"/>
    <s v=""/>
    <s v="00002"/>
    <s v=""/>
    <s v=""/>
    <s v=""/>
    <n v="19.39"/>
    <x v="30"/>
  </r>
  <r>
    <s v="52500"/>
    <s v="100068282"/>
    <s v="305452"/>
    <s v="10000"/>
    <s v="10100"/>
    <s v="5250000000"/>
    <s v="2100000"/>
    <s v=""/>
    <s v="00002"/>
    <s v=""/>
    <s v=""/>
    <s v=""/>
    <n v="-2.5"/>
    <x v="31"/>
  </r>
  <r>
    <s v="52500"/>
    <s v="100068282"/>
    <s v="305452"/>
    <s v="10000"/>
    <s v="10100"/>
    <s v="5250000000"/>
    <s v="2105000"/>
    <s v=""/>
    <s v="00002"/>
    <s v=""/>
    <s v=""/>
    <s v=""/>
    <n v="-106.66"/>
    <x v="32"/>
  </r>
  <r>
    <s v="52500"/>
    <s v="100068282"/>
    <s v="305452"/>
    <s v="10000"/>
    <s v="10100"/>
    <s v="5250000000"/>
    <s v="2190000"/>
    <s v=""/>
    <s v="00002"/>
    <s v=""/>
    <s v=""/>
    <s v=""/>
    <n v="-38.69"/>
    <x v="34"/>
  </r>
  <r>
    <s v="52500"/>
    <s v="100068282"/>
    <s v="305452"/>
    <s v="10000"/>
    <s v="10100"/>
    <s v="5250000000"/>
    <s v="2100000"/>
    <s v=""/>
    <s v="00002"/>
    <s v=""/>
    <s v=""/>
    <s v=""/>
    <n v="-19.39"/>
    <x v="31"/>
  </r>
  <r>
    <s v="52500"/>
    <s v="100068282"/>
    <s v="305452"/>
    <s v="10000"/>
    <s v="10100"/>
    <s v="5250000000"/>
    <s v="2052000"/>
    <s v=""/>
    <s v="00002"/>
    <s v=""/>
    <s v=""/>
    <s v=""/>
    <n v="-106.66"/>
    <x v="36"/>
  </r>
  <r>
    <s v="52500"/>
    <s v="100068282"/>
    <s v="305452"/>
    <s v="10000"/>
    <s v="10100"/>
    <s v="5250000000"/>
    <s v="2110000"/>
    <s v=""/>
    <s v="00002"/>
    <s v=""/>
    <s v=""/>
    <s v=""/>
    <n v="-97.8"/>
    <x v="3"/>
  </r>
  <r>
    <s v="52500"/>
    <s v="100068282"/>
    <s v="305452"/>
    <s v="10000"/>
    <s v="10100"/>
    <s v="5250000000"/>
    <s v="2053000"/>
    <s v=""/>
    <s v="00002"/>
    <s v=""/>
    <s v=""/>
    <s v=""/>
    <n v="-97.8"/>
    <x v="4"/>
  </r>
  <r>
    <s v="52500"/>
    <s v="100068282"/>
    <s v="305452"/>
    <s v="10000"/>
    <s v="10100"/>
    <s v="5250000000"/>
    <s v="2160000"/>
    <s v=""/>
    <s v="00002"/>
    <s v=""/>
    <s v=""/>
    <s v=""/>
    <n v="-22.88"/>
    <x v="5"/>
  </r>
  <r>
    <s v="52500"/>
    <s v="100068282"/>
    <s v="305452"/>
    <s v="10000"/>
    <s v="10100"/>
    <s v="5250000000"/>
    <s v="2140000"/>
    <s v=""/>
    <s v="00002"/>
    <s v=""/>
    <s v=""/>
    <s v=""/>
    <n v="-189.59"/>
    <x v="6"/>
  </r>
  <r>
    <s v="52500"/>
    <s v="100068282"/>
    <s v="305452"/>
    <s v="10000"/>
    <s v="10100"/>
    <s v="5250000000"/>
    <s v="2058000"/>
    <s v=""/>
    <s v="00002"/>
    <s v=""/>
    <s v=""/>
    <s v=""/>
    <n v="-22.88"/>
    <x v="7"/>
  </r>
  <r>
    <s v="52500"/>
    <s v="100068282"/>
    <s v="305452"/>
    <s v="10000"/>
    <s v="10100"/>
    <s v="5250000000"/>
    <s v="2150000"/>
    <s v=""/>
    <s v="00002"/>
    <s v=""/>
    <s v=""/>
    <s v=""/>
    <n v="-73.73"/>
    <x v="8"/>
  </r>
  <r>
    <s v="52500"/>
    <s v="100068282"/>
    <s v="305452"/>
    <s v="10000"/>
    <s v="10100"/>
    <s v="5250000000"/>
    <s v="7230000"/>
    <s v=""/>
    <s v="00002"/>
    <s v=""/>
    <s v=""/>
    <s v=""/>
    <n v="97.8"/>
    <x v="1"/>
  </r>
  <r>
    <s v="52500"/>
    <s v="100051783"/>
    <s v="305669"/>
    <s v="10000"/>
    <s v="10100"/>
    <s v="5250000000"/>
    <s v="2100000"/>
    <s v=""/>
    <s v="00002"/>
    <s v=""/>
    <s v=""/>
    <s v=""/>
    <n v="-44.77"/>
    <x v="31"/>
  </r>
  <r>
    <s v="52500"/>
    <s v="100051783"/>
    <s v="305669"/>
    <s v="10000"/>
    <s v="10100"/>
    <s v="5250000000"/>
    <s v="7269000"/>
    <s v=""/>
    <s v="00002"/>
    <s v=""/>
    <s v=""/>
    <s v=""/>
    <n v="246.26"/>
    <x v="30"/>
  </r>
  <r>
    <s v="52500"/>
    <s v="100051783"/>
    <s v="305669"/>
    <s v="10000"/>
    <s v="10100"/>
    <s v="5250000000"/>
    <s v="2053000"/>
    <s v=""/>
    <s v="00002"/>
    <s v=""/>
    <s v=""/>
    <s v=""/>
    <n v="-218.56"/>
    <x v="4"/>
  </r>
  <r>
    <s v="52500"/>
    <s v="100051783"/>
    <s v="305669"/>
    <s v="10000"/>
    <s v="10100"/>
    <s v="5250000000"/>
    <s v="2160000"/>
    <s v=""/>
    <s v="00002"/>
    <s v=""/>
    <s v=""/>
    <s v=""/>
    <n v="-51.11"/>
    <x v="5"/>
  </r>
  <r>
    <s v="52500"/>
    <s v="100051783"/>
    <s v="305669"/>
    <s v="10000"/>
    <s v="10100"/>
    <s v="5250000000"/>
    <s v="2140000"/>
    <s v=""/>
    <s v="00002"/>
    <s v=""/>
    <s v=""/>
    <s v=""/>
    <n v="-233.25"/>
    <x v="6"/>
  </r>
  <r>
    <s v="52500"/>
    <s v="100051783"/>
    <s v="305669"/>
    <s v="10000"/>
    <s v="10100"/>
    <s v="5250000000"/>
    <s v="2058000"/>
    <s v=""/>
    <s v="00002"/>
    <s v=""/>
    <s v=""/>
    <s v=""/>
    <n v="-51.11"/>
    <x v="7"/>
  </r>
  <r>
    <s v="52500"/>
    <s v="100051783"/>
    <s v="305669"/>
    <s v="10000"/>
    <s v="10100"/>
    <s v="5250000000"/>
    <s v="2150000"/>
    <s v=""/>
    <s v="00002"/>
    <s v=""/>
    <s v=""/>
    <s v=""/>
    <n v="-147.29"/>
    <x v="8"/>
  </r>
  <r>
    <s v="52500"/>
    <s v="100051783"/>
    <s v="305669"/>
    <s v="10000"/>
    <s v="10100"/>
    <s v="5250000000"/>
    <s v="1000000"/>
    <s v=""/>
    <s v="00002"/>
    <s v=""/>
    <s v=""/>
    <s v=""/>
    <n v="-1933.65"/>
    <x v="9"/>
  </r>
  <r>
    <s v="52500"/>
    <s v="100051783"/>
    <s v="305669"/>
    <s v="10000"/>
    <s v="10100"/>
    <s v="5250000000"/>
    <s v="7269000"/>
    <s v=""/>
    <s v="00002"/>
    <s v=""/>
    <s v=""/>
    <s v=""/>
    <n v="44.77"/>
    <x v="30"/>
  </r>
  <r>
    <s v="52500"/>
    <s v="100051783"/>
    <s v="305669"/>
    <s v="10000"/>
    <s v="10100"/>
    <s v="5250000000"/>
    <s v="2100000"/>
    <s v=""/>
    <s v="00002"/>
    <s v=""/>
    <s v=""/>
    <s v=""/>
    <n v="-695"/>
    <x v="31"/>
  </r>
  <r>
    <s v="52500"/>
    <s v="100051783"/>
    <s v="305669"/>
    <s v="10000"/>
    <s v="10100"/>
    <s v="5250000000"/>
    <s v="2105000"/>
    <s v=""/>
    <s v="00002"/>
    <s v=""/>
    <s v=""/>
    <s v=""/>
    <n v="-246.26"/>
    <x v="32"/>
  </r>
  <r>
    <s v="52500"/>
    <s v="100051783"/>
    <s v="305669"/>
    <s v="10000"/>
    <s v="10100"/>
    <s v="5250000000"/>
    <s v="2130000"/>
    <s v=""/>
    <s v="00002"/>
    <s v=""/>
    <s v=""/>
    <s v=""/>
    <n v="-108.5"/>
    <x v="33"/>
  </r>
  <r>
    <s v="52500"/>
    <s v="100051783"/>
    <s v="305669"/>
    <s v="10000"/>
    <s v="10100"/>
    <s v="5250000000"/>
    <s v="2190000"/>
    <s v=""/>
    <s v="00002"/>
    <s v=""/>
    <s v=""/>
    <s v=""/>
    <n v="-20.66"/>
    <x v="34"/>
  </r>
  <r>
    <s v="52500"/>
    <s v="100051783"/>
    <s v="305669"/>
    <s v="10000"/>
    <s v="10100"/>
    <s v="5250000000"/>
    <s v="2100000"/>
    <s v=""/>
    <s v="00002"/>
    <s v=""/>
    <s v=""/>
    <s v=""/>
    <n v="-76.92"/>
    <x v="31"/>
  </r>
  <r>
    <s v="52500"/>
    <s v="100051783"/>
    <s v="305669"/>
    <s v="10000"/>
    <s v="10100"/>
    <s v="5250000000"/>
    <s v="2056000"/>
    <s v=""/>
    <s v="00002"/>
    <s v=""/>
    <s v=""/>
    <s v=""/>
    <n v="-867.4"/>
    <x v="35"/>
  </r>
  <r>
    <s v="52500"/>
    <s v="100051783"/>
    <s v="305669"/>
    <s v="10000"/>
    <s v="10100"/>
    <s v="5250000000"/>
    <s v="2052000"/>
    <s v=""/>
    <s v="00002"/>
    <s v=""/>
    <s v=""/>
    <s v=""/>
    <n v="-246.26"/>
    <x v="36"/>
  </r>
  <r>
    <s v="52500"/>
    <s v="100051783"/>
    <s v="305669"/>
    <s v="10000"/>
    <s v="10100"/>
    <s v="5250000000"/>
    <s v="7100000"/>
    <s v=""/>
    <s v="00002"/>
    <s v=""/>
    <s v=""/>
    <s v=""/>
    <n v="3731.2"/>
    <x v="0"/>
  </r>
  <r>
    <s v="52500"/>
    <s v="100051783"/>
    <s v="305669"/>
    <s v="10000"/>
    <s v="10100"/>
    <s v="5250000000"/>
    <s v="7230000"/>
    <s v=""/>
    <s v="00002"/>
    <s v=""/>
    <s v=""/>
    <s v=""/>
    <n v="218.56"/>
    <x v="1"/>
  </r>
  <r>
    <s v="52500"/>
    <s v="100051783"/>
    <s v="305669"/>
    <s v="10000"/>
    <s v="10100"/>
    <s v="5250000000"/>
    <s v="7231000"/>
    <s v=""/>
    <s v="00002"/>
    <s v=""/>
    <s v=""/>
    <s v=""/>
    <n v="51.11"/>
    <x v="2"/>
  </r>
  <r>
    <s v="52500"/>
    <s v="100051783"/>
    <s v="305669"/>
    <s v="10000"/>
    <s v="10100"/>
    <s v="5250000000"/>
    <s v="7240000"/>
    <s v=""/>
    <s v="00002"/>
    <s v=""/>
    <s v=""/>
    <s v=""/>
    <n v="867.4"/>
    <x v="29"/>
  </r>
  <r>
    <s v="52500"/>
    <s v="100051783"/>
    <s v="305669"/>
    <s v="10000"/>
    <s v="10100"/>
    <s v="5250000000"/>
    <s v="2110000"/>
    <s v=""/>
    <s v="00002"/>
    <s v=""/>
    <s v=""/>
    <s v=""/>
    <n v="-218.56"/>
    <x v="3"/>
  </r>
  <r>
    <s v="52500"/>
    <s v="100063539"/>
    <s v="305330"/>
    <s v="10000"/>
    <s v="10100"/>
    <s v="5250000000"/>
    <s v="7100000"/>
    <s v=""/>
    <s v="00002"/>
    <s v=""/>
    <s v=""/>
    <s v=""/>
    <n v="1884.8"/>
    <x v="0"/>
  </r>
  <r>
    <s v="52500"/>
    <s v="100063539"/>
    <s v="305330"/>
    <s v="10000"/>
    <s v="10100"/>
    <s v="5250000000"/>
    <s v="1000000"/>
    <s v=""/>
    <s v="00002"/>
    <s v=""/>
    <s v=""/>
    <s v=""/>
    <n v="-1327.33"/>
    <x v="9"/>
  </r>
  <r>
    <s v="52500"/>
    <s v="100063539"/>
    <s v="305330"/>
    <s v="10000"/>
    <s v="10100"/>
    <s v="5250000000"/>
    <s v="7231000"/>
    <s v=""/>
    <s v="00002"/>
    <s v=""/>
    <s v=""/>
    <s v=""/>
    <n v="26.15"/>
    <x v="2"/>
  </r>
  <r>
    <s v="52500"/>
    <s v="100063539"/>
    <s v="305330"/>
    <s v="10000"/>
    <s v="10100"/>
    <s v="5250000000"/>
    <s v="7240000"/>
    <s v=""/>
    <s v="00002"/>
    <s v=""/>
    <s v=""/>
    <s v=""/>
    <n v="271.7"/>
    <x v="29"/>
  </r>
  <r>
    <s v="52500"/>
    <s v="100063539"/>
    <s v="305330"/>
    <s v="10000"/>
    <s v="10100"/>
    <s v="5250000000"/>
    <s v="7269000"/>
    <s v=""/>
    <s v="00002"/>
    <s v=""/>
    <s v=""/>
    <s v=""/>
    <n v="124.4"/>
    <x v="30"/>
  </r>
  <r>
    <s v="52500"/>
    <s v="100063539"/>
    <s v="305330"/>
    <s v="10000"/>
    <s v="10100"/>
    <s v="5250000000"/>
    <s v="7269000"/>
    <s v=""/>
    <s v="00002"/>
    <s v=""/>
    <s v=""/>
    <s v=""/>
    <n v="22.62"/>
    <x v="30"/>
  </r>
  <r>
    <s v="52500"/>
    <s v="100063539"/>
    <s v="305330"/>
    <s v="10000"/>
    <s v="10100"/>
    <s v="5250000000"/>
    <s v="2105000"/>
    <s v=""/>
    <s v="00002"/>
    <s v=""/>
    <s v=""/>
    <s v=""/>
    <n v="-124.4"/>
    <x v="32"/>
  </r>
  <r>
    <s v="52500"/>
    <s v="100063539"/>
    <s v="305330"/>
    <s v="10000"/>
    <s v="10100"/>
    <s v="5250000000"/>
    <s v="2130000"/>
    <s v=""/>
    <s v="00002"/>
    <s v=""/>
    <s v=""/>
    <s v=""/>
    <n v="-43"/>
    <x v="33"/>
  </r>
  <r>
    <s v="52500"/>
    <s v="100063539"/>
    <s v="305330"/>
    <s v="10000"/>
    <s v="10100"/>
    <s v="5250000000"/>
    <s v="2190000"/>
    <s v=""/>
    <s v="00002"/>
    <s v=""/>
    <s v=""/>
    <s v=""/>
    <n v="-38.69"/>
    <x v="34"/>
  </r>
  <r>
    <s v="52500"/>
    <s v="100063539"/>
    <s v="305330"/>
    <s v="10000"/>
    <s v="10100"/>
    <s v="5250000000"/>
    <s v="2056000"/>
    <s v=""/>
    <s v="00002"/>
    <s v=""/>
    <s v=""/>
    <s v=""/>
    <n v="-271.7"/>
    <x v="35"/>
  </r>
  <r>
    <s v="52500"/>
    <s v="100063539"/>
    <s v="305330"/>
    <s v="10000"/>
    <s v="10100"/>
    <s v="5250000000"/>
    <s v="2052000"/>
    <s v=""/>
    <s v="00002"/>
    <s v=""/>
    <s v=""/>
    <s v=""/>
    <n v="-124.4"/>
    <x v="36"/>
  </r>
  <r>
    <s v="52500"/>
    <s v="100063539"/>
    <s v="305330"/>
    <s v="10000"/>
    <s v="10100"/>
    <s v="5250000000"/>
    <s v="2100000"/>
    <s v=""/>
    <s v="00002"/>
    <s v=""/>
    <s v=""/>
    <s v=""/>
    <n v="-22.62"/>
    <x v="31"/>
  </r>
  <r>
    <s v="52500"/>
    <s v="100063539"/>
    <s v="305330"/>
    <s v="10000"/>
    <s v="10100"/>
    <s v="5250000000"/>
    <s v="2110000"/>
    <s v=""/>
    <s v="00002"/>
    <s v=""/>
    <s v=""/>
    <s v=""/>
    <n v="-111.79"/>
    <x v="3"/>
  </r>
  <r>
    <s v="52500"/>
    <s v="100063539"/>
    <s v="305330"/>
    <s v="10000"/>
    <s v="10100"/>
    <s v="5250000000"/>
    <s v="2053000"/>
    <s v=""/>
    <s v="00002"/>
    <s v=""/>
    <s v=""/>
    <s v=""/>
    <n v="-111.79"/>
    <x v="4"/>
  </r>
  <r>
    <s v="52500"/>
    <s v="100063539"/>
    <s v="305330"/>
    <s v="10000"/>
    <s v="10100"/>
    <s v="5250000000"/>
    <s v="2160000"/>
    <s v=""/>
    <s v="00002"/>
    <s v=""/>
    <s v=""/>
    <s v=""/>
    <n v="-26.15"/>
    <x v="5"/>
  </r>
  <r>
    <s v="52500"/>
    <s v="100063539"/>
    <s v="305330"/>
    <s v="10000"/>
    <s v="10100"/>
    <s v="5250000000"/>
    <s v="2140000"/>
    <s v=""/>
    <s v="00002"/>
    <s v=""/>
    <s v=""/>
    <s v=""/>
    <n v="-128.49"/>
    <x v="6"/>
  </r>
  <r>
    <s v="52500"/>
    <s v="100063539"/>
    <s v="305330"/>
    <s v="10000"/>
    <s v="10100"/>
    <s v="5250000000"/>
    <s v="2058000"/>
    <s v=""/>
    <s v="00002"/>
    <s v=""/>
    <s v=""/>
    <s v=""/>
    <n v="-26.15"/>
    <x v="7"/>
  </r>
  <r>
    <s v="52500"/>
    <s v="100063539"/>
    <s v="305330"/>
    <s v="10000"/>
    <s v="10100"/>
    <s v="5250000000"/>
    <s v="2150000"/>
    <s v=""/>
    <s v="00002"/>
    <s v=""/>
    <s v=""/>
    <s v=""/>
    <n v="-84.95"/>
    <x v="8"/>
  </r>
  <r>
    <s v="52500"/>
    <s v="100063539"/>
    <s v="305330"/>
    <s v="10000"/>
    <s v="10100"/>
    <s v="5250000000"/>
    <s v="7230000"/>
    <s v=""/>
    <s v="00002"/>
    <s v=""/>
    <s v=""/>
    <s v=""/>
    <n v="111.79"/>
    <x v="1"/>
  </r>
  <r>
    <s v="52500"/>
    <s v="100055946"/>
    <s v="311826"/>
    <s v="10000"/>
    <s v="10100"/>
    <s v="5250000000"/>
    <s v="7100000"/>
    <s v=""/>
    <s v="00002"/>
    <s v=""/>
    <s v=""/>
    <s v=""/>
    <n v="4322.88"/>
    <x v="0"/>
  </r>
  <r>
    <s v="52500"/>
    <s v="100055946"/>
    <s v="311826"/>
    <s v="10000"/>
    <s v="10100"/>
    <s v="5250000000"/>
    <s v="2140000"/>
    <s v=""/>
    <s v="00002"/>
    <s v=""/>
    <s v=""/>
    <s v=""/>
    <n v="-383.78"/>
    <x v="6"/>
  </r>
  <r>
    <s v="52500"/>
    <s v="100055946"/>
    <s v="311826"/>
    <s v="10000"/>
    <s v="10100"/>
    <s v="5250000000"/>
    <s v="7230000"/>
    <s v=""/>
    <s v="00002"/>
    <s v=""/>
    <s v=""/>
    <s v=""/>
    <n v="259.41000000000003"/>
    <x v="1"/>
  </r>
  <r>
    <s v="52500"/>
    <s v="100055946"/>
    <s v="311826"/>
    <s v="10000"/>
    <s v="10100"/>
    <s v="5250000000"/>
    <s v="2058000"/>
    <s v=""/>
    <s v="00002"/>
    <s v=""/>
    <s v=""/>
    <s v=""/>
    <n v="-60.67"/>
    <x v="7"/>
  </r>
  <r>
    <s v="52500"/>
    <s v="100055946"/>
    <s v="311826"/>
    <s v="10000"/>
    <s v="10100"/>
    <s v="5250000000"/>
    <s v="2150000"/>
    <s v=""/>
    <s v="00002"/>
    <s v=""/>
    <s v=""/>
    <s v=""/>
    <n v="-229.51"/>
    <x v="8"/>
  </r>
  <r>
    <s v="52500"/>
    <s v="100055946"/>
    <s v="311826"/>
    <s v="10000"/>
    <s v="10100"/>
    <s v="5250000000"/>
    <s v="1000000"/>
    <s v=""/>
    <s v="00002"/>
    <s v=""/>
    <s v=""/>
    <s v=""/>
    <n v="-2944.62"/>
    <x v="9"/>
  </r>
  <r>
    <s v="52500"/>
    <s v="100055946"/>
    <s v="311826"/>
    <s v="10000"/>
    <s v="10100"/>
    <s v="5250000000"/>
    <s v="7231000"/>
    <s v=""/>
    <s v="00002"/>
    <s v=""/>
    <s v=""/>
    <s v=""/>
    <n v="60.67"/>
    <x v="2"/>
  </r>
  <r>
    <s v="52500"/>
    <s v="100055946"/>
    <s v="311826"/>
    <s v="10000"/>
    <s v="10100"/>
    <s v="5250000000"/>
    <s v="7240000"/>
    <s v=""/>
    <s v="00002"/>
    <s v=""/>
    <s v=""/>
    <s v=""/>
    <n v="879.25"/>
    <x v="29"/>
  </r>
  <r>
    <s v="52500"/>
    <s v="100055946"/>
    <s v="311826"/>
    <s v="10000"/>
    <s v="10100"/>
    <s v="5250000000"/>
    <s v="7221000"/>
    <s v=""/>
    <s v="00002"/>
    <s v=""/>
    <s v=""/>
    <s v=""/>
    <n v="9.66"/>
    <x v="44"/>
  </r>
  <r>
    <s v="52500"/>
    <s v="100055946"/>
    <s v="311826"/>
    <s v="10000"/>
    <s v="10100"/>
    <s v="5250000000"/>
    <s v="7269000"/>
    <s v=""/>
    <s v="00002"/>
    <s v=""/>
    <s v=""/>
    <s v=""/>
    <n v="288.92"/>
    <x v="30"/>
  </r>
  <r>
    <s v="52500"/>
    <s v="100055946"/>
    <s v="311826"/>
    <s v="10000"/>
    <s v="10100"/>
    <s v="5250000000"/>
    <s v="7269000"/>
    <s v=""/>
    <s v="00002"/>
    <s v=""/>
    <s v=""/>
    <s v=""/>
    <n v="52.53"/>
    <x v="30"/>
  </r>
  <r>
    <s v="52500"/>
    <s v="100055946"/>
    <s v="311826"/>
    <s v="10000"/>
    <s v="10100"/>
    <s v="5250000000"/>
    <s v="2155000"/>
    <s v=""/>
    <s v="00002"/>
    <s v=""/>
    <s v=""/>
    <s v=""/>
    <n v="-12.08"/>
    <x v="48"/>
  </r>
  <r>
    <s v="52500"/>
    <s v="100055946"/>
    <s v="311826"/>
    <s v="10000"/>
    <s v="10100"/>
    <s v="5250000000"/>
    <s v="2100000"/>
    <s v=""/>
    <s v="00002"/>
    <s v=""/>
    <s v=""/>
    <s v=""/>
    <n v="-5"/>
    <x v="31"/>
  </r>
  <r>
    <s v="52500"/>
    <s v="100055946"/>
    <s v="311826"/>
    <s v="10000"/>
    <s v="10100"/>
    <s v="5250000000"/>
    <s v="2105000"/>
    <s v=""/>
    <s v="00002"/>
    <s v=""/>
    <s v=""/>
    <s v=""/>
    <n v="-288.92"/>
    <x v="32"/>
  </r>
  <r>
    <s v="52500"/>
    <s v="100055946"/>
    <s v="311826"/>
    <s v="10000"/>
    <s v="10100"/>
    <s v="5250000000"/>
    <s v="2130000"/>
    <s v=""/>
    <s v="00002"/>
    <s v=""/>
    <s v=""/>
    <s v=""/>
    <n v="-108.5"/>
    <x v="33"/>
  </r>
  <r>
    <s v="52500"/>
    <s v="100055946"/>
    <s v="311826"/>
    <s v="10000"/>
    <s v="10100"/>
    <s v="5250000000"/>
    <s v="2100000"/>
    <s v=""/>
    <s v="00002"/>
    <s v=""/>
    <s v=""/>
    <s v=""/>
    <n v="-27.14"/>
    <x v="31"/>
  </r>
  <r>
    <s v="52500"/>
    <s v="100055946"/>
    <s v="311826"/>
    <s v="10000"/>
    <s v="10100"/>
    <s v="5250000000"/>
    <s v="2190000"/>
    <s v=""/>
    <s v="00002"/>
    <s v=""/>
    <s v=""/>
    <s v=""/>
    <n v="-20.66"/>
    <x v="34"/>
  </r>
  <r>
    <s v="52500"/>
    <s v="100055946"/>
    <s v="311826"/>
    <s v="10000"/>
    <s v="10100"/>
    <s v="5250000000"/>
    <s v="2100000"/>
    <s v=""/>
    <s v="00002"/>
    <s v=""/>
    <s v=""/>
    <s v=""/>
    <n v="-6.54"/>
    <x v="31"/>
  </r>
  <r>
    <s v="52500"/>
    <s v="100055946"/>
    <s v="311826"/>
    <s v="10000"/>
    <s v="10100"/>
    <s v="5250000000"/>
    <s v="2100000"/>
    <s v=""/>
    <s v="00002"/>
    <s v=""/>
    <s v=""/>
    <s v=""/>
    <n v="-30.77"/>
    <x v="31"/>
  </r>
  <r>
    <s v="52500"/>
    <s v="100055946"/>
    <s v="311826"/>
    <s v="10000"/>
    <s v="10100"/>
    <s v="5250000000"/>
    <s v="2056000"/>
    <s v=""/>
    <s v="00002"/>
    <s v=""/>
    <s v=""/>
    <s v=""/>
    <n v="-879.25"/>
    <x v="35"/>
  </r>
  <r>
    <s v="52500"/>
    <s v="100055946"/>
    <s v="311826"/>
    <s v="10000"/>
    <s v="10100"/>
    <s v="5250000000"/>
    <s v="2057000"/>
    <s v=""/>
    <s v="00002"/>
    <s v=""/>
    <s v=""/>
    <s v=""/>
    <n v="-9.66"/>
    <x v="41"/>
  </r>
  <r>
    <s v="52500"/>
    <s v="100055946"/>
    <s v="311826"/>
    <s v="10000"/>
    <s v="10100"/>
    <s v="5250000000"/>
    <s v="2100000"/>
    <s v=""/>
    <s v="00002"/>
    <s v=""/>
    <s v=""/>
    <s v=""/>
    <n v="-52.53"/>
    <x v="31"/>
  </r>
  <r>
    <s v="52500"/>
    <s v="100055946"/>
    <s v="311826"/>
    <s v="10000"/>
    <s v="10100"/>
    <s v="5250000000"/>
    <s v="2052000"/>
    <s v=""/>
    <s v="00002"/>
    <s v=""/>
    <s v=""/>
    <s v=""/>
    <n v="-288.92"/>
    <x v="36"/>
  </r>
  <r>
    <s v="52500"/>
    <s v="100055946"/>
    <s v="311826"/>
    <s v="10000"/>
    <s v="10100"/>
    <s v="5250000000"/>
    <s v="2110000"/>
    <s v=""/>
    <s v="00002"/>
    <s v=""/>
    <s v=""/>
    <s v=""/>
    <n v="-259.41000000000003"/>
    <x v="3"/>
  </r>
  <r>
    <s v="52500"/>
    <s v="100055946"/>
    <s v="311826"/>
    <s v="10000"/>
    <s v="10100"/>
    <s v="5250000000"/>
    <s v="2053000"/>
    <s v=""/>
    <s v="00002"/>
    <s v=""/>
    <s v=""/>
    <s v=""/>
    <n v="-259.41000000000003"/>
    <x v="4"/>
  </r>
  <r>
    <s v="52500"/>
    <s v="100055946"/>
    <s v="311826"/>
    <s v="10000"/>
    <s v="10100"/>
    <s v="5250000000"/>
    <s v="2160000"/>
    <s v=""/>
    <s v="00002"/>
    <s v=""/>
    <s v=""/>
    <s v=""/>
    <n v="-60.67"/>
    <x v="5"/>
  </r>
  <r>
    <s v="52500"/>
    <s v="100055946"/>
    <s v="311826"/>
    <s v="10000"/>
    <s v="10100"/>
    <s v="5250000000"/>
    <s v="7100000"/>
    <s v=""/>
    <s v="00002"/>
    <s v=""/>
    <s v=""/>
    <s v=""/>
    <n v="54.72"/>
    <x v="0"/>
  </r>
  <r>
    <s v="52500"/>
    <s v="100038988"/>
    <s v="305480"/>
    <s v="10000"/>
    <s v="10100"/>
    <s v="5250000000"/>
    <s v="7100000"/>
    <s v=""/>
    <s v="00002"/>
    <s v=""/>
    <s v=""/>
    <s v=""/>
    <n v="1765.44"/>
    <x v="0"/>
  </r>
  <r>
    <s v="52500"/>
    <s v="100038988"/>
    <s v="305480"/>
    <s v="10000"/>
    <s v="10100"/>
    <s v="5250000000"/>
    <s v="7100000"/>
    <s v=""/>
    <s v="00002"/>
    <s v=""/>
    <s v=""/>
    <s v=""/>
    <n v="196.16"/>
    <x v="0"/>
  </r>
  <r>
    <s v="52500"/>
    <s v="100038988"/>
    <s v="305480"/>
    <s v="10000"/>
    <s v="10100"/>
    <s v="5250000000"/>
    <s v="7230000"/>
    <s v=""/>
    <s v="00002"/>
    <s v=""/>
    <s v=""/>
    <s v=""/>
    <n v="112.79"/>
    <x v="1"/>
  </r>
  <r>
    <s v="52500"/>
    <s v="100038988"/>
    <s v="305480"/>
    <s v="10000"/>
    <s v="10100"/>
    <s v="5250000000"/>
    <s v="7231000"/>
    <s v=""/>
    <s v="00002"/>
    <s v=""/>
    <s v=""/>
    <s v=""/>
    <n v="26.38"/>
    <x v="2"/>
  </r>
  <r>
    <s v="52500"/>
    <s v="100038988"/>
    <s v="305480"/>
    <s v="10000"/>
    <s v="10100"/>
    <s v="5250000000"/>
    <s v="7240000"/>
    <s v=""/>
    <s v="00002"/>
    <s v=""/>
    <s v=""/>
    <s v=""/>
    <n v="271.7"/>
    <x v="29"/>
  </r>
  <r>
    <s v="52500"/>
    <s v="100038988"/>
    <s v="305480"/>
    <s v="10000"/>
    <s v="10100"/>
    <s v="5250000000"/>
    <s v="7250000"/>
    <s v=""/>
    <s v="00002"/>
    <s v=""/>
    <s v=""/>
    <s v=""/>
    <n v="0.6"/>
    <x v="43"/>
  </r>
  <r>
    <s v="52500"/>
    <s v="100038988"/>
    <s v="305480"/>
    <s v="10000"/>
    <s v="10100"/>
    <s v="5250000000"/>
    <s v="2058000"/>
    <s v=""/>
    <s v="00002"/>
    <s v=""/>
    <s v=""/>
    <s v=""/>
    <n v="-26.38"/>
    <x v="7"/>
  </r>
  <r>
    <s v="52500"/>
    <s v="100038988"/>
    <s v="305480"/>
    <s v="10000"/>
    <s v="10100"/>
    <s v="5250000000"/>
    <s v="2150000"/>
    <s v=""/>
    <s v="00002"/>
    <s v=""/>
    <s v=""/>
    <s v=""/>
    <n v="-89.12"/>
    <x v="8"/>
  </r>
  <r>
    <s v="52500"/>
    <s v="100038988"/>
    <s v="305480"/>
    <s v="10000"/>
    <s v="10100"/>
    <s v="5250000000"/>
    <s v="1000000"/>
    <s v=""/>
    <s v="00002"/>
    <s v=""/>
    <s v=""/>
    <s v=""/>
    <n v="-1120.6600000000001"/>
    <x v="9"/>
  </r>
  <r>
    <s v="52500"/>
    <s v="100038988"/>
    <s v="305480"/>
    <s v="10000"/>
    <s v="10100"/>
    <s v="5250000000"/>
    <s v="7221000"/>
    <s v=""/>
    <s v="00002"/>
    <s v=""/>
    <s v=""/>
    <s v=""/>
    <n v="7.81"/>
    <x v="44"/>
  </r>
  <r>
    <s v="52500"/>
    <s v="100038988"/>
    <s v="305480"/>
    <s v="10000"/>
    <s v="10100"/>
    <s v="5250000000"/>
    <s v="7269000"/>
    <s v=""/>
    <s v="00002"/>
    <s v=""/>
    <s v=""/>
    <s v=""/>
    <n v="129.47"/>
    <x v="30"/>
  </r>
  <r>
    <s v="52500"/>
    <s v="100038988"/>
    <s v="305480"/>
    <s v="10000"/>
    <s v="10100"/>
    <s v="5250000000"/>
    <s v="7269000"/>
    <s v=""/>
    <s v="00002"/>
    <s v=""/>
    <s v=""/>
    <s v=""/>
    <n v="23.54"/>
    <x v="30"/>
  </r>
  <r>
    <s v="52500"/>
    <s v="100038988"/>
    <s v="305480"/>
    <s v="10000"/>
    <s v="10100"/>
    <s v="5250000000"/>
    <s v="2100000"/>
    <s v=""/>
    <s v="00002"/>
    <s v=""/>
    <s v=""/>
    <s v=""/>
    <n v="-100"/>
    <x v="31"/>
  </r>
  <r>
    <s v="52500"/>
    <s v="100038988"/>
    <s v="305480"/>
    <s v="10000"/>
    <s v="10100"/>
    <s v="5250000000"/>
    <s v="2155000"/>
    <s v=""/>
    <s v="00002"/>
    <s v=""/>
    <s v=""/>
    <s v=""/>
    <n v="-2.3199999999999998"/>
    <x v="48"/>
  </r>
  <r>
    <s v="52500"/>
    <s v="100038988"/>
    <s v="305480"/>
    <s v="10000"/>
    <s v="10100"/>
    <s v="5250000000"/>
    <s v="2100000"/>
    <s v=""/>
    <s v="00002"/>
    <s v=""/>
    <s v=""/>
    <s v=""/>
    <n v="-3.27"/>
    <x v="31"/>
  </r>
  <r>
    <s v="52500"/>
    <s v="100038988"/>
    <s v="305480"/>
    <s v="10000"/>
    <s v="10100"/>
    <s v="5250000000"/>
    <s v="2130000"/>
    <s v=""/>
    <s v="00002"/>
    <s v=""/>
    <s v=""/>
    <s v=""/>
    <n v="-43"/>
    <x v="33"/>
  </r>
  <r>
    <s v="52500"/>
    <s v="100038988"/>
    <s v="305480"/>
    <s v="10000"/>
    <s v="10100"/>
    <s v="5250000000"/>
    <s v="2190000"/>
    <s v=""/>
    <s v="00002"/>
    <s v=""/>
    <s v=""/>
    <s v=""/>
    <n v="-38.69"/>
    <x v="34"/>
  </r>
  <r>
    <s v="52500"/>
    <s v="100038988"/>
    <s v="305480"/>
    <s v="10000"/>
    <s v="10100"/>
    <s v="5250000000"/>
    <s v="2100000"/>
    <s v=""/>
    <s v="00002"/>
    <s v=""/>
    <s v=""/>
    <s v=""/>
    <n v="-10.26"/>
    <x v="31"/>
  </r>
  <r>
    <s v="52500"/>
    <s v="100038988"/>
    <s v="305480"/>
    <s v="10000"/>
    <s v="10100"/>
    <s v="5250000000"/>
    <s v="2125000"/>
    <s v=""/>
    <s v="00002"/>
    <s v=""/>
    <s v=""/>
    <s v=""/>
    <n v="-0.92"/>
    <x v="40"/>
  </r>
  <r>
    <s v="52500"/>
    <s v="100038988"/>
    <s v="305480"/>
    <s v="10000"/>
    <s v="10100"/>
    <s v="5250000000"/>
    <s v="2100000"/>
    <s v=""/>
    <s v="00002"/>
    <s v=""/>
    <s v=""/>
    <s v=""/>
    <n v="-46.16"/>
    <x v="31"/>
  </r>
  <r>
    <s v="52500"/>
    <s v="100038988"/>
    <s v="305480"/>
    <s v="10000"/>
    <s v="10100"/>
    <s v="5250000000"/>
    <s v="2105000"/>
    <s v=""/>
    <s v="00002"/>
    <s v=""/>
    <s v=""/>
    <s v=""/>
    <n v="-129.47"/>
    <x v="32"/>
  </r>
  <r>
    <s v="52500"/>
    <s v="100038988"/>
    <s v="305480"/>
    <s v="10000"/>
    <s v="10100"/>
    <s v="5250000000"/>
    <s v="2057000"/>
    <s v=""/>
    <s v="00002"/>
    <s v=""/>
    <s v=""/>
    <s v=""/>
    <n v="-7.81"/>
    <x v="41"/>
  </r>
  <r>
    <s v="52500"/>
    <s v="100038988"/>
    <s v="305480"/>
    <s v="10000"/>
    <s v="10100"/>
    <s v="5250000000"/>
    <s v="2055000"/>
    <s v=""/>
    <s v="00002"/>
    <s v=""/>
    <s v=""/>
    <s v=""/>
    <n v="-0.6"/>
    <x v="42"/>
  </r>
  <r>
    <s v="52500"/>
    <s v="100038988"/>
    <s v="305480"/>
    <s v="10000"/>
    <s v="10100"/>
    <s v="5250000000"/>
    <s v="2056000"/>
    <s v=""/>
    <s v="00002"/>
    <s v=""/>
    <s v=""/>
    <s v=""/>
    <n v="-271.7"/>
    <x v="35"/>
  </r>
  <r>
    <s v="52500"/>
    <s v="100038988"/>
    <s v="305480"/>
    <s v="10000"/>
    <s v="10100"/>
    <s v="5250000000"/>
    <s v="2052000"/>
    <s v=""/>
    <s v="00002"/>
    <s v=""/>
    <s v=""/>
    <s v=""/>
    <n v="-129.47"/>
    <x v="36"/>
  </r>
  <r>
    <s v="52500"/>
    <s v="100038988"/>
    <s v="305480"/>
    <s v="10000"/>
    <s v="10100"/>
    <s v="5250000000"/>
    <s v="2100000"/>
    <s v=""/>
    <s v="00002"/>
    <s v=""/>
    <s v=""/>
    <s v=""/>
    <n v="-23.54"/>
    <x v="31"/>
  </r>
  <r>
    <s v="52500"/>
    <s v="100038988"/>
    <s v="305480"/>
    <s v="10000"/>
    <s v="10100"/>
    <s v="5250000000"/>
    <s v="2110000"/>
    <s v=""/>
    <s v="00002"/>
    <s v=""/>
    <s v=""/>
    <s v=""/>
    <n v="-112.79"/>
    <x v="3"/>
  </r>
  <r>
    <s v="52500"/>
    <s v="100038988"/>
    <s v="305480"/>
    <s v="10000"/>
    <s v="10100"/>
    <s v="5250000000"/>
    <s v="2053000"/>
    <s v=""/>
    <s v="00002"/>
    <s v=""/>
    <s v=""/>
    <s v=""/>
    <n v="-112.79"/>
    <x v="4"/>
  </r>
  <r>
    <s v="52500"/>
    <s v="100038988"/>
    <s v="305480"/>
    <s v="10000"/>
    <s v="10100"/>
    <s v="5250000000"/>
    <s v="2160000"/>
    <s v=""/>
    <s v="00002"/>
    <s v=""/>
    <s v=""/>
    <s v=""/>
    <n v="-26.38"/>
    <x v="5"/>
  </r>
  <r>
    <s v="52500"/>
    <s v="100038988"/>
    <s v="305480"/>
    <s v="10000"/>
    <s v="10100"/>
    <s v="5250000000"/>
    <s v="2140000"/>
    <s v=""/>
    <s v="00002"/>
    <s v=""/>
    <s v=""/>
    <s v=""/>
    <n v="-238.56"/>
    <x v="6"/>
  </r>
  <r>
    <s v="52500"/>
    <s v="100043581"/>
    <s v="305419"/>
    <s v="10000"/>
    <s v="10100"/>
    <s v="5250000000"/>
    <s v="7269000"/>
    <s v=""/>
    <s v="00002"/>
    <s v=""/>
    <s v=""/>
    <s v=""/>
    <n v="23.45"/>
    <x v="30"/>
  </r>
  <r>
    <s v="52500"/>
    <s v="100043581"/>
    <s v="305419"/>
    <s v="10000"/>
    <s v="10100"/>
    <s v="5250000000"/>
    <s v="7269000"/>
    <s v=""/>
    <s v="00002"/>
    <s v=""/>
    <s v=""/>
    <s v=""/>
    <n v="128.99"/>
    <x v="30"/>
  </r>
  <r>
    <s v="52500"/>
    <s v="100043581"/>
    <s v="305419"/>
    <s v="10000"/>
    <s v="10100"/>
    <s v="5250000000"/>
    <s v="2130000"/>
    <s v=""/>
    <s v="00002"/>
    <s v=""/>
    <s v=""/>
    <s v=""/>
    <n v="-108.5"/>
    <x v="33"/>
  </r>
  <r>
    <s v="52500"/>
    <s v="100043581"/>
    <s v="305419"/>
    <s v="10000"/>
    <s v="10100"/>
    <s v="5250000000"/>
    <s v="2100000"/>
    <s v=""/>
    <s v="00002"/>
    <s v=""/>
    <s v=""/>
    <s v=""/>
    <n v="-18.09"/>
    <x v="31"/>
  </r>
  <r>
    <s v="52500"/>
    <s v="100043581"/>
    <s v="305419"/>
    <s v="10000"/>
    <s v="10100"/>
    <s v="5250000000"/>
    <s v="2105000"/>
    <s v=""/>
    <s v="00002"/>
    <s v=""/>
    <s v=""/>
    <s v=""/>
    <n v="-128.99"/>
    <x v="32"/>
  </r>
  <r>
    <s v="52500"/>
    <s v="100043581"/>
    <s v="305419"/>
    <s v="10000"/>
    <s v="10100"/>
    <s v="5250000000"/>
    <s v="2057000"/>
    <s v=""/>
    <s v="00002"/>
    <s v=""/>
    <s v=""/>
    <s v=""/>
    <n v="-8.0299999999999994"/>
    <x v="41"/>
  </r>
  <r>
    <s v="52500"/>
    <s v="100043581"/>
    <s v="305419"/>
    <s v="10000"/>
    <s v="10100"/>
    <s v="5250000000"/>
    <s v="2056000"/>
    <s v=""/>
    <s v="00002"/>
    <s v=""/>
    <s v=""/>
    <s v=""/>
    <n v="-867.4"/>
    <x v="35"/>
  </r>
  <r>
    <s v="52500"/>
    <s v="100043581"/>
    <s v="305419"/>
    <s v="10000"/>
    <s v="10100"/>
    <s v="5250000000"/>
    <s v="2100000"/>
    <s v=""/>
    <s v="00002"/>
    <s v=""/>
    <s v=""/>
    <s v=""/>
    <n v="-23.45"/>
    <x v="31"/>
  </r>
  <r>
    <s v="52500"/>
    <s v="100043581"/>
    <s v="305419"/>
    <s v="10000"/>
    <s v="10100"/>
    <s v="5250000000"/>
    <s v="2052000"/>
    <s v=""/>
    <s v="00002"/>
    <s v=""/>
    <s v=""/>
    <s v=""/>
    <n v="-128.99"/>
    <x v="36"/>
  </r>
  <r>
    <s v="52500"/>
    <s v="100043581"/>
    <s v="305419"/>
    <s v="10000"/>
    <s v="10100"/>
    <s v="5250000000"/>
    <s v="2110000"/>
    <s v=""/>
    <s v="00002"/>
    <s v=""/>
    <s v=""/>
    <s v=""/>
    <n v="-113.33"/>
    <x v="3"/>
  </r>
  <r>
    <s v="52500"/>
    <s v="100043581"/>
    <s v="305419"/>
    <s v="10000"/>
    <s v="10100"/>
    <s v="5250000000"/>
    <s v="2053000"/>
    <s v=""/>
    <s v="00002"/>
    <s v=""/>
    <s v=""/>
    <s v=""/>
    <n v="-113.33"/>
    <x v="4"/>
  </r>
  <r>
    <s v="52500"/>
    <s v="100043581"/>
    <s v="305419"/>
    <s v="10000"/>
    <s v="10100"/>
    <s v="5250000000"/>
    <s v="2160000"/>
    <s v=""/>
    <s v="00002"/>
    <s v=""/>
    <s v=""/>
    <s v=""/>
    <n v="-26.5"/>
    <x v="5"/>
  </r>
  <r>
    <s v="52500"/>
    <s v="100043581"/>
    <s v="305419"/>
    <s v="10000"/>
    <s v="10100"/>
    <s v="5250000000"/>
    <s v="2140000"/>
    <s v=""/>
    <s v="00002"/>
    <s v=""/>
    <s v=""/>
    <s v=""/>
    <n v="-169.73"/>
    <x v="6"/>
  </r>
  <r>
    <s v="52500"/>
    <s v="100043581"/>
    <s v="305419"/>
    <s v="10000"/>
    <s v="10100"/>
    <s v="5250000000"/>
    <s v="2058000"/>
    <s v=""/>
    <s v="00002"/>
    <s v=""/>
    <s v=""/>
    <s v=""/>
    <n v="-26.5"/>
    <x v="7"/>
  </r>
  <r>
    <s v="52500"/>
    <s v="100043581"/>
    <s v="305419"/>
    <s v="10000"/>
    <s v="10100"/>
    <s v="5250000000"/>
    <s v="2150000"/>
    <s v=""/>
    <s v="00002"/>
    <s v=""/>
    <s v=""/>
    <s v=""/>
    <n v="-87.19"/>
    <x v="8"/>
  </r>
  <r>
    <s v="52500"/>
    <s v="100043581"/>
    <s v="305419"/>
    <s v="10000"/>
    <s v="10100"/>
    <s v="5250000000"/>
    <s v="1000000"/>
    <s v=""/>
    <s v="00002"/>
    <s v=""/>
    <s v=""/>
    <s v=""/>
    <n v="-1299.7"/>
    <x v="9"/>
  </r>
  <r>
    <s v="52500"/>
    <s v="100043581"/>
    <s v="305419"/>
    <s v="10000"/>
    <s v="10100"/>
    <s v="5250000000"/>
    <s v="7100000"/>
    <s v=""/>
    <s v="00002"/>
    <s v=""/>
    <s v=""/>
    <s v=""/>
    <n v="1954.4"/>
    <x v="0"/>
  </r>
  <r>
    <s v="52500"/>
    <s v="100043581"/>
    <s v="305419"/>
    <s v="10000"/>
    <s v="10100"/>
    <s v="5250000000"/>
    <s v="7230000"/>
    <s v=""/>
    <s v="00002"/>
    <s v=""/>
    <s v=""/>
    <s v=""/>
    <n v="113.33"/>
    <x v="1"/>
  </r>
  <r>
    <s v="52500"/>
    <s v="100043581"/>
    <s v="305419"/>
    <s v="10000"/>
    <s v="10100"/>
    <s v="5250000000"/>
    <s v="7231000"/>
    <s v=""/>
    <s v="00002"/>
    <s v=""/>
    <s v=""/>
    <s v=""/>
    <n v="26.5"/>
    <x v="2"/>
  </r>
  <r>
    <s v="52500"/>
    <s v="100043581"/>
    <s v="305419"/>
    <s v="10000"/>
    <s v="10100"/>
    <s v="5250000000"/>
    <s v="7240000"/>
    <s v=""/>
    <s v="00002"/>
    <s v=""/>
    <s v=""/>
    <s v=""/>
    <n v="867.4"/>
    <x v="29"/>
  </r>
  <r>
    <s v="52500"/>
    <s v="100043581"/>
    <s v="305419"/>
    <s v="10000"/>
    <s v="10100"/>
    <s v="5250000000"/>
    <s v="7221000"/>
    <s v=""/>
    <s v="00002"/>
    <s v=""/>
    <s v=""/>
    <s v=""/>
    <n v="8.0299999999999994"/>
    <x v="44"/>
  </r>
  <r>
    <s v="52500"/>
    <s v="100043581"/>
    <s v="305419"/>
    <s v="10000"/>
    <s v="10100"/>
    <s v="5250000000"/>
    <s v="2155000"/>
    <s v=""/>
    <s v="00002"/>
    <s v=""/>
    <s v=""/>
    <s v=""/>
    <n v="-2.37"/>
    <x v="48"/>
  </r>
  <r>
    <s v="52500"/>
    <s v="100068060"/>
    <s v="306519"/>
    <s v="10000"/>
    <s v="10100"/>
    <s v="5250000000"/>
    <s v="7100000"/>
    <s v=""/>
    <s v="00002"/>
    <s v=""/>
    <s v=""/>
    <s v=""/>
    <n v="1250.4000000000001"/>
    <x v="0"/>
  </r>
  <r>
    <s v="52500"/>
    <s v="100068060"/>
    <s v="306519"/>
    <s v="10000"/>
    <s v="10100"/>
    <s v="5250000000"/>
    <s v="1000000"/>
    <s v=""/>
    <s v="00002"/>
    <s v=""/>
    <s v=""/>
    <s v=""/>
    <n v="-878.47"/>
    <x v="9"/>
  </r>
  <r>
    <s v="52500"/>
    <s v="100068060"/>
    <s v="306519"/>
    <s v="10000"/>
    <s v="10100"/>
    <s v="5250000000"/>
    <s v="7231000"/>
    <s v=""/>
    <s v="00002"/>
    <s v=""/>
    <s v=""/>
    <s v=""/>
    <n v="18.11"/>
    <x v="2"/>
  </r>
  <r>
    <s v="52500"/>
    <s v="100068060"/>
    <s v="306519"/>
    <s v="10000"/>
    <s v="10100"/>
    <s v="5250000000"/>
    <s v="7250000"/>
    <s v=""/>
    <s v="00002"/>
    <s v=""/>
    <s v=""/>
    <s v=""/>
    <n v="0.85"/>
    <x v="43"/>
  </r>
  <r>
    <s v="52500"/>
    <s v="100068060"/>
    <s v="306519"/>
    <s v="10000"/>
    <s v="10100"/>
    <s v="5250000000"/>
    <s v="7269000"/>
    <s v=""/>
    <s v="00002"/>
    <s v=""/>
    <s v=""/>
    <s v=""/>
    <n v="82.53"/>
    <x v="30"/>
  </r>
  <r>
    <s v="52500"/>
    <s v="100068060"/>
    <s v="306519"/>
    <s v="10000"/>
    <s v="10100"/>
    <s v="5250000000"/>
    <s v="7269000"/>
    <s v=""/>
    <s v="00002"/>
    <s v=""/>
    <s v=""/>
    <s v=""/>
    <n v="15"/>
    <x v="30"/>
  </r>
  <r>
    <s v="52500"/>
    <s v="100068060"/>
    <s v="306519"/>
    <s v="10000"/>
    <s v="10100"/>
    <s v="5250000000"/>
    <s v="2100000"/>
    <s v=""/>
    <s v="00002"/>
    <s v=""/>
    <s v=""/>
    <s v=""/>
    <n v="-20"/>
    <x v="31"/>
  </r>
  <r>
    <s v="52500"/>
    <s v="100068060"/>
    <s v="306519"/>
    <s v="10000"/>
    <s v="10100"/>
    <s v="5250000000"/>
    <s v="2125000"/>
    <s v=""/>
    <s v="00002"/>
    <s v=""/>
    <s v=""/>
    <s v=""/>
    <n v="-1.3"/>
    <x v="40"/>
  </r>
  <r>
    <s v="52500"/>
    <s v="100068060"/>
    <s v="306519"/>
    <s v="10000"/>
    <s v="10100"/>
    <s v="5250000000"/>
    <s v="2105000"/>
    <s v=""/>
    <s v="00002"/>
    <s v=""/>
    <s v=""/>
    <s v=""/>
    <n v="-82.53"/>
    <x v="32"/>
  </r>
  <r>
    <s v="52500"/>
    <s v="100068060"/>
    <s v="306519"/>
    <s v="10000"/>
    <s v="10100"/>
    <s v="5250000000"/>
    <s v="2055000"/>
    <s v=""/>
    <s v="00002"/>
    <s v=""/>
    <s v=""/>
    <s v=""/>
    <n v="-0.85"/>
    <x v="42"/>
  </r>
  <r>
    <s v="52500"/>
    <s v="100068060"/>
    <s v="306519"/>
    <s v="10000"/>
    <s v="10100"/>
    <s v="5250000000"/>
    <s v="2052000"/>
    <s v=""/>
    <s v="00002"/>
    <s v=""/>
    <s v=""/>
    <s v=""/>
    <n v="-82.53"/>
    <x v="36"/>
  </r>
  <r>
    <s v="52500"/>
    <s v="100068060"/>
    <s v="306519"/>
    <s v="10000"/>
    <s v="10100"/>
    <s v="5250000000"/>
    <s v="2100000"/>
    <s v=""/>
    <s v="00002"/>
    <s v=""/>
    <s v=""/>
    <s v=""/>
    <n v="-15"/>
    <x v="31"/>
  </r>
  <r>
    <s v="52500"/>
    <s v="100068060"/>
    <s v="306519"/>
    <s v="10000"/>
    <s v="10100"/>
    <s v="5250000000"/>
    <s v="2110000"/>
    <s v=""/>
    <s v="00002"/>
    <s v=""/>
    <s v=""/>
    <s v=""/>
    <n v="-77.47"/>
    <x v="3"/>
  </r>
  <r>
    <s v="52500"/>
    <s v="100068060"/>
    <s v="306519"/>
    <s v="10000"/>
    <s v="10100"/>
    <s v="5250000000"/>
    <s v="2053000"/>
    <s v=""/>
    <s v="00002"/>
    <s v=""/>
    <s v=""/>
    <s v=""/>
    <n v="-77.47"/>
    <x v="4"/>
  </r>
  <r>
    <s v="52500"/>
    <s v="100068060"/>
    <s v="306519"/>
    <s v="10000"/>
    <s v="10100"/>
    <s v="5250000000"/>
    <s v="2160000"/>
    <s v=""/>
    <s v="00002"/>
    <s v=""/>
    <s v=""/>
    <s v=""/>
    <n v="-18.11"/>
    <x v="5"/>
  </r>
  <r>
    <s v="52500"/>
    <s v="100068060"/>
    <s v="306519"/>
    <s v="10000"/>
    <s v="10100"/>
    <s v="5250000000"/>
    <s v="2140000"/>
    <s v=""/>
    <s v="00002"/>
    <s v=""/>
    <s v=""/>
    <s v=""/>
    <n v="-120.96"/>
    <x v="6"/>
  </r>
  <r>
    <s v="52500"/>
    <s v="100068060"/>
    <s v="306519"/>
    <s v="10000"/>
    <s v="10100"/>
    <s v="5250000000"/>
    <s v="2058000"/>
    <s v=""/>
    <s v="00002"/>
    <s v=""/>
    <s v=""/>
    <s v=""/>
    <n v="-18.11"/>
    <x v="7"/>
  </r>
  <r>
    <s v="52500"/>
    <s v="100068060"/>
    <s v="306519"/>
    <s v="10000"/>
    <s v="10100"/>
    <s v="5250000000"/>
    <s v="2150000"/>
    <s v=""/>
    <s v="00002"/>
    <s v=""/>
    <s v=""/>
    <s v=""/>
    <n v="-51.56"/>
    <x v="8"/>
  </r>
  <r>
    <s v="52500"/>
    <s v="100068060"/>
    <s v="306519"/>
    <s v="10000"/>
    <s v="10100"/>
    <s v="5250000000"/>
    <s v="7230000"/>
    <s v=""/>
    <s v="00002"/>
    <s v=""/>
    <s v=""/>
    <s v=""/>
    <n v="77.47"/>
    <x v="1"/>
  </r>
  <r>
    <s v="52500"/>
    <s v="100052905"/>
    <s v="315310"/>
    <s v="10000"/>
    <s v="10100"/>
    <s v="5250000000"/>
    <s v="7077000"/>
    <s v=""/>
    <s v="00002"/>
    <s v=""/>
    <s v=""/>
    <s v=""/>
    <n v="3388.66"/>
    <x v="49"/>
  </r>
  <r>
    <s v="52500"/>
    <s v="100052905"/>
    <s v="315310"/>
    <s v="10000"/>
    <s v="10100"/>
    <s v="5250000000"/>
    <s v="1000000"/>
    <s v=""/>
    <s v="00002"/>
    <s v=""/>
    <s v=""/>
    <s v=""/>
    <n v="-4025.87"/>
    <x v="9"/>
  </r>
  <r>
    <s v="52500"/>
    <s v="100052905"/>
    <s v="315310"/>
    <s v="10000"/>
    <s v="10100"/>
    <s v="5250000000"/>
    <s v="7100000"/>
    <s v=""/>
    <s v="00002"/>
    <s v=""/>
    <s v=""/>
    <s v=""/>
    <n v="371.36"/>
    <x v="0"/>
  </r>
  <r>
    <s v="52500"/>
    <s v="100052905"/>
    <s v="315310"/>
    <s v="10000"/>
    <s v="10100"/>
    <s v="5250000000"/>
    <s v="7100000"/>
    <s v=""/>
    <s v="00002"/>
    <s v=""/>
    <s v=""/>
    <s v=""/>
    <n v="1671.12"/>
    <x v="0"/>
  </r>
  <r>
    <s v="52500"/>
    <s v="100052905"/>
    <s v="315310"/>
    <s v="10000"/>
    <s v="10100"/>
    <s v="5250000000"/>
    <s v="7230000"/>
    <s v=""/>
    <s v="00002"/>
    <s v=""/>
    <s v=""/>
    <s v=""/>
    <n v="431.62"/>
    <x v="1"/>
  </r>
  <r>
    <s v="52500"/>
    <s v="100052905"/>
    <s v="315310"/>
    <s v="10000"/>
    <s v="10100"/>
    <s v="5250000000"/>
    <s v="7231000"/>
    <s v=""/>
    <s v="00002"/>
    <s v=""/>
    <s v=""/>
    <s v=""/>
    <n v="100.95"/>
    <x v="2"/>
  </r>
  <r>
    <s v="52500"/>
    <s v="100052905"/>
    <s v="315310"/>
    <s v="10000"/>
    <s v="10100"/>
    <s v="5250000000"/>
    <s v="7240000"/>
    <s v=""/>
    <s v="00002"/>
    <s v=""/>
    <s v=""/>
    <s v=""/>
    <n v="277.25"/>
    <x v="29"/>
  </r>
  <r>
    <s v="52500"/>
    <s v="100052905"/>
    <s v="315310"/>
    <s v="10000"/>
    <s v="10100"/>
    <s v="5250000000"/>
    <s v="7269000"/>
    <s v=""/>
    <s v="00002"/>
    <s v=""/>
    <s v=""/>
    <s v=""/>
    <n v="245.1"/>
    <x v="30"/>
  </r>
  <r>
    <s v="52500"/>
    <s v="100052905"/>
    <s v="315310"/>
    <s v="10000"/>
    <s v="10100"/>
    <s v="5250000000"/>
    <s v="7269000"/>
    <s v=""/>
    <s v="00002"/>
    <s v=""/>
    <s v=""/>
    <s v=""/>
    <n v="44.56"/>
    <x v="30"/>
  </r>
  <r>
    <s v="52500"/>
    <s v="100052905"/>
    <s v="315310"/>
    <s v="10000"/>
    <s v="10100"/>
    <s v="5250000000"/>
    <s v="2100000"/>
    <s v=""/>
    <s v="00002"/>
    <s v=""/>
    <s v=""/>
    <s v=""/>
    <n v="-150"/>
    <x v="31"/>
  </r>
  <r>
    <s v="52500"/>
    <s v="100052905"/>
    <s v="315310"/>
    <s v="10000"/>
    <s v="10100"/>
    <s v="5250000000"/>
    <s v="2100000"/>
    <s v=""/>
    <s v="00002"/>
    <s v=""/>
    <s v=""/>
    <s v=""/>
    <n v="-150"/>
    <x v="31"/>
  </r>
  <r>
    <s v="52500"/>
    <s v="100052905"/>
    <s v="315310"/>
    <s v="10000"/>
    <s v="10100"/>
    <s v="5250000000"/>
    <s v="2105000"/>
    <s v=""/>
    <s v="00002"/>
    <s v=""/>
    <s v=""/>
    <s v=""/>
    <n v="-245.1"/>
    <x v="32"/>
  </r>
  <r>
    <s v="52500"/>
    <s v="100052905"/>
    <s v="315310"/>
    <s v="10000"/>
    <s v="10100"/>
    <s v="5250000000"/>
    <s v="2130000"/>
    <s v=""/>
    <s v="00002"/>
    <s v=""/>
    <s v=""/>
    <s v=""/>
    <n v="-43"/>
    <x v="33"/>
  </r>
  <r>
    <s v="52500"/>
    <s v="100052905"/>
    <s v="315310"/>
    <s v="10000"/>
    <s v="10100"/>
    <s v="5250000000"/>
    <s v="2190000"/>
    <s v=""/>
    <s v="00002"/>
    <s v=""/>
    <s v=""/>
    <s v=""/>
    <n v="-20.66"/>
    <x v="34"/>
  </r>
  <r>
    <s v="52500"/>
    <s v="100052905"/>
    <s v="315310"/>
    <s v="10000"/>
    <s v="10100"/>
    <s v="5250000000"/>
    <s v="2100000"/>
    <s v=""/>
    <s v="00002"/>
    <s v=""/>
    <s v=""/>
    <s v=""/>
    <n v="-76.92"/>
    <x v="31"/>
  </r>
  <r>
    <s v="52500"/>
    <s v="100052905"/>
    <s v="315310"/>
    <s v="10000"/>
    <s v="10100"/>
    <s v="5250000000"/>
    <s v="2056000"/>
    <s v=""/>
    <s v="00002"/>
    <s v=""/>
    <s v=""/>
    <s v=""/>
    <n v="-277.25"/>
    <x v="35"/>
  </r>
  <r>
    <s v="52500"/>
    <s v="100052905"/>
    <s v="315310"/>
    <s v="10000"/>
    <s v="10100"/>
    <s v="5250000000"/>
    <s v="2052000"/>
    <s v=""/>
    <s v="00002"/>
    <s v=""/>
    <s v=""/>
    <s v=""/>
    <n v="-245.1"/>
    <x v="36"/>
  </r>
  <r>
    <s v="52500"/>
    <s v="100052905"/>
    <s v="315310"/>
    <s v="10000"/>
    <s v="10100"/>
    <s v="5250000000"/>
    <s v="2100000"/>
    <s v=""/>
    <s v="00002"/>
    <s v=""/>
    <s v=""/>
    <s v=""/>
    <n v="-44.56"/>
    <x v="31"/>
  </r>
  <r>
    <s v="52500"/>
    <s v="100052905"/>
    <s v="315310"/>
    <s v="10000"/>
    <s v="10100"/>
    <s v="5250000000"/>
    <s v="2110000"/>
    <s v=""/>
    <s v="00002"/>
    <s v=""/>
    <s v=""/>
    <s v=""/>
    <n v="-431.62"/>
    <x v="3"/>
  </r>
  <r>
    <s v="52500"/>
    <s v="100052905"/>
    <s v="315310"/>
    <s v="10000"/>
    <s v="10100"/>
    <s v="5250000000"/>
    <s v="2053000"/>
    <s v=""/>
    <s v="00002"/>
    <s v=""/>
    <s v=""/>
    <s v=""/>
    <n v="-431.62"/>
    <x v="4"/>
  </r>
  <r>
    <s v="52500"/>
    <s v="100052905"/>
    <s v="315310"/>
    <s v="10000"/>
    <s v="10100"/>
    <s v="5250000000"/>
    <s v="2160000"/>
    <s v=""/>
    <s v="00002"/>
    <s v=""/>
    <s v=""/>
    <s v=""/>
    <n v="-100.95"/>
    <x v="5"/>
  </r>
  <r>
    <s v="52500"/>
    <s v="100052905"/>
    <s v="315310"/>
    <s v="10000"/>
    <s v="10100"/>
    <s v="5250000000"/>
    <s v="2140000"/>
    <s v=""/>
    <s v="00002"/>
    <s v=""/>
    <s v=""/>
    <s v=""/>
    <n v="-1457.75"/>
    <x v="6"/>
  </r>
  <r>
    <s v="52500"/>
    <s v="100052905"/>
    <s v="315310"/>
    <s v="10000"/>
    <s v="10100"/>
    <s v="5250000000"/>
    <s v="2058000"/>
    <s v=""/>
    <s v="00002"/>
    <s v=""/>
    <s v=""/>
    <s v=""/>
    <n v="-100.95"/>
    <x v="7"/>
  </r>
  <r>
    <s v="52500"/>
    <s v="100052905"/>
    <s v="315310"/>
    <s v="10000"/>
    <s v="10100"/>
    <s v="5250000000"/>
    <s v="2150000"/>
    <s v=""/>
    <s v="00002"/>
    <s v=""/>
    <s v=""/>
    <s v=""/>
    <n v="-400.39"/>
    <x v="8"/>
  </r>
  <r>
    <s v="52500"/>
    <s v="100052905"/>
    <s v="315310"/>
    <s v="10000"/>
    <s v="10100"/>
    <s v="5250000000"/>
    <s v="7100000"/>
    <s v=""/>
    <s v="00002"/>
    <s v=""/>
    <s v=""/>
    <s v=""/>
    <n v="1671.12"/>
    <x v="0"/>
  </r>
  <r>
    <s v="52500"/>
    <s v="100039583"/>
    <s v="301012"/>
    <s v="10000"/>
    <s v="10100"/>
    <s v="5250000000"/>
    <s v="7269000"/>
    <s v=""/>
    <s v="00002"/>
    <s v=""/>
    <s v=""/>
    <s v=""/>
    <n v="297.01"/>
    <x v="30"/>
  </r>
  <r>
    <s v="52500"/>
    <s v="100039583"/>
    <s v="301012"/>
    <s v="10000"/>
    <s v="10100"/>
    <s v="5250000000"/>
    <s v="1000000"/>
    <s v=""/>
    <s v="00002"/>
    <s v=""/>
    <s v=""/>
    <s v=""/>
    <n v="-2791.11"/>
    <x v="9"/>
  </r>
  <r>
    <s v="52500"/>
    <s v="100039583"/>
    <s v="301012"/>
    <s v="10000"/>
    <s v="10100"/>
    <s v="5250000000"/>
    <s v="2105000"/>
    <s v=""/>
    <s v="00002"/>
    <s v=""/>
    <s v=""/>
    <s v=""/>
    <n v="-297.01"/>
    <x v="32"/>
  </r>
  <r>
    <s v="52500"/>
    <s v="100039583"/>
    <s v="301012"/>
    <s v="10000"/>
    <s v="10100"/>
    <s v="5250000000"/>
    <s v="7100000"/>
    <s v=""/>
    <s v="00002"/>
    <s v=""/>
    <s v=""/>
    <s v=""/>
    <n v="3331.79"/>
    <x v="0"/>
  </r>
  <r>
    <s v="52500"/>
    <s v="100039583"/>
    <s v="301012"/>
    <s v="10000"/>
    <s v="10100"/>
    <s v="5250000000"/>
    <s v="7100000"/>
    <s v=""/>
    <s v="00002"/>
    <s v=""/>
    <s v=""/>
    <s v=""/>
    <n v="1168.29"/>
    <x v="0"/>
  </r>
  <r>
    <s v="52500"/>
    <s v="100039583"/>
    <s v="301012"/>
    <s v="10000"/>
    <s v="10100"/>
    <s v="5250000000"/>
    <s v="7230000"/>
    <s v=""/>
    <s v="00002"/>
    <s v=""/>
    <s v=""/>
    <s v=""/>
    <n v="277.11"/>
    <x v="1"/>
  </r>
  <r>
    <s v="52500"/>
    <s v="100039583"/>
    <s v="301012"/>
    <s v="10000"/>
    <s v="10100"/>
    <s v="5250000000"/>
    <s v="7231000"/>
    <s v=""/>
    <s v="00002"/>
    <s v=""/>
    <s v=""/>
    <s v=""/>
    <n v="64.81"/>
    <x v="2"/>
  </r>
  <r>
    <s v="52500"/>
    <s v="100039583"/>
    <s v="301012"/>
    <s v="10000"/>
    <s v="10100"/>
    <s v="5250000000"/>
    <s v="2190000"/>
    <s v=""/>
    <s v="00002"/>
    <s v=""/>
    <s v=""/>
    <s v=""/>
    <n v="-20.66"/>
    <x v="34"/>
  </r>
  <r>
    <s v="52500"/>
    <s v="100039583"/>
    <s v="301012"/>
    <s v="10000"/>
    <s v="10100"/>
    <s v="5250000000"/>
    <s v="2100000"/>
    <s v=""/>
    <s v="00002"/>
    <s v=""/>
    <s v=""/>
    <s v=""/>
    <n v="-9.89"/>
    <x v="31"/>
  </r>
  <r>
    <s v="52500"/>
    <s v="100039583"/>
    <s v="301012"/>
    <s v="10000"/>
    <s v="10100"/>
    <s v="5250000000"/>
    <s v="2052000"/>
    <s v=""/>
    <s v="00002"/>
    <s v=""/>
    <s v=""/>
    <s v=""/>
    <n v="-297.01"/>
    <x v="36"/>
  </r>
  <r>
    <s v="52500"/>
    <s v="100039583"/>
    <s v="301012"/>
    <s v="10000"/>
    <s v="10100"/>
    <s v="5250000000"/>
    <s v="2100000"/>
    <s v=""/>
    <s v="00002"/>
    <s v=""/>
    <s v=""/>
    <s v=""/>
    <n v="-54"/>
    <x v="31"/>
  </r>
  <r>
    <s v="52500"/>
    <s v="100039583"/>
    <s v="301012"/>
    <s v="10000"/>
    <s v="10100"/>
    <s v="5250000000"/>
    <s v="2110000"/>
    <s v=""/>
    <s v="00002"/>
    <s v=""/>
    <s v=""/>
    <s v=""/>
    <n v="-277.11"/>
    <x v="3"/>
  </r>
  <r>
    <s v="52500"/>
    <s v="100039583"/>
    <s v="301012"/>
    <s v="10000"/>
    <s v="10100"/>
    <s v="5250000000"/>
    <s v="2053000"/>
    <s v=""/>
    <s v="00002"/>
    <s v=""/>
    <s v=""/>
    <s v=""/>
    <n v="-277.11"/>
    <x v="4"/>
  </r>
  <r>
    <s v="52500"/>
    <s v="100039583"/>
    <s v="301012"/>
    <s v="10000"/>
    <s v="10100"/>
    <s v="5250000000"/>
    <s v="2160000"/>
    <s v=""/>
    <s v="00002"/>
    <s v=""/>
    <s v=""/>
    <s v=""/>
    <n v="-64.81"/>
    <x v="5"/>
  </r>
  <r>
    <s v="52500"/>
    <s v="100039583"/>
    <s v="301012"/>
    <s v="10000"/>
    <s v="10100"/>
    <s v="5250000000"/>
    <s v="2140000"/>
    <s v=""/>
    <s v="00002"/>
    <s v=""/>
    <s v=""/>
    <s v=""/>
    <n v="-790.89"/>
    <x v="6"/>
  </r>
  <r>
    <s v="52500"/>
    <s v="100039583"/>
    <s v="301012"/>
    <s v="10000"/>
    <s v="10100"/>
    <s v="5250000000"/>
    <s v="2058000"/>
    <s v=""/>
    <s v="00002"/>
    <s v=""/>
    <s v=""/>
    <s v=""/>
    <n v="-64.81"/>
    <x v="7"/>
  </r>
  <r>
    <s v="52500"/>
    <s v="100039583"/>
    <s v="301012"/>
    <s v="10000"/>
    <s v="10100"/>
    <s v="5250000000"/>
    <s v="2150000"/>
    <s v=""/>
    <s v="00002"/>
    <s v=""/>
    <s v=""/>
    <s v=""/>
    <n v="-248.6"/>
    <x v="8"/>
  </r>
  <r>
    <s v="52500"/>
    <s v="100039583"/>
    <s v="301012"/>
    <s v="10000"/>
    <s v="10100"/>
    <s v="5250000000"/>
    <s v="7269000"/>
    <s v=""/>
    <s v="00002"/>
    <s v=""/>
    <s v=""/>
    <s v=""/>
    <n v="54"/>
    <x v="30"/>
  </r>
  <r>
    <s v="52500"/>
    <s v="100075463"/>
    <s v="335984"/>
    <s v="10000"/>
    <s v="10100"/>
    <s v="5250000000"/>
    <s v="7100000"/>
    <s v=""/>
    <s v="00002"/>
    <s v=""/>
    <s v=""/>
    <s v=""/>
    <n v="2423.52"/>
    <x v="0"/>
  </r>
  <r>
    <s v="52500"/>
    <s v="100075463"/>
    <s v="335984"/>
    <s v="10000"/>
    <s v="10100"/>
    <s v="5250000000"/>
    <s v="1000000"/>
    <s v=""/>
    <s v="00002"/>
    <s v=""/>
    <s v=""/>
    <s v=""/>
    <n v="-1555.38"/>
    <x v="9"/>
  </r>
  <r>
    <s v="52500"/>
    <s v="100075463"/>
    <s v="335984"/>
    <s v="10000"/>
    <s v="10100"/>
    <s v="5250000000"/>
    <s v="7230000"/>
    <s v=""/>
    <s v="00002"/>
    <s v=""/>
    <s v=""/>
    <s v=""/>
    <n v="150.75"/>
    <x v="1"/>
  </r>
  <r>
    <s v="52500"/>
    <s v="100075463"/>
    <s v="335984"/>
    <s v="10000"/>
    <s v="10100"/>
    <s v="5250000000"/>
    <s v="7231000"/>
    <s v=""/>
    <s v="00002"/>
    <s v=""/>
    <s v=""/>
    <s v=""/>
    <n v="35.25"/>
    <x v="2"/>
  </r>
  <r>
    <s v="52500"/>
    <s v="100075463"/>
    <s v="335984"/>
    <s v="10000"/>
    <s v="10100"/>
    <s v="5250000000"/>
    <s v="7240000"/>
    <s v=""/>
    <s v="00002"/>
    <s v=""/>
    <s v=""/>
    <s v=""/>
    <n v="879.25"/>
    <x v="29"/>
  </r>
  <r>
    <s v="52500"/>
    <s v="100075463"/>
    <s v="335984"/>
    <s v="10000"/>
    <s v="10100"/>
    <s v="5250000000"/>
    <s v="7250000"/>
    <s v=""/>
    <s v="00002"/>
    <s v=""/>
    <s v=""/>
    <s v=""/>
    <n v="1.46"/>
    <x v="43"/>
  </r>
  <r>
    <s v="52500"/>
    <s v="100075463"/>
    <s v="335984"/>
    <s v="10000"/>
    <s v="10100"/>
    <s v="5250000000"/>
    <s v="7269000"/>
    <s v=""/>
    <s v="00002"/>
    <s v=""/>
    <s v=""/>
    <s v=""/>
    <n v="177.72"/>
    <x v="30"/>
  </r>
  <r>
    <s v="52500"/>
    <s v="100075463"/>
    <s v="335984"/>
    <s v="10000"/>
    <s v="10100"/>
    <s v="5250000000"/>
    <s v="7269000"/>
    <s v=""/>
    <s v="00002"/>
    <s v=""/>
    <s v=""/>
    <s v=""/>
    <n v="32.31"/>
    <x v="30"/>
  </r>
  <r>
    <s v="52500"/>
    <s v="100075463"/>
    <s v="335984"/>
    <s v="10000"/>
    <s v="10100"/>
    <s v="5250000000"/>
    <s v="2100000"/>
    <s v=""/>
    <s v="00002"/>
    <s v=""/>
    <s v=""/>
    <s v=""/>
    <n v="-76.92"/>
    <x v="31"/>
  </r>
  <r>
    <s v="52500"/>
    <s v="100075463"/>
    <s v="335984"/>
    <s v="10000"/>
    <s v="10100"/>
    <s v="5250000000"/>
    <s v="2125000"/>
    <s v=""/>
    <s v="00002"/>
    <s v=""/>
    <s v=""/>
    <s v=""/>
    <n v="-2.84"/>
    <x v="40"/>
  </r>
  <r>
    <s v="52500"/>
    <s v="100075463"/>
    <s v="335984"/>
    <s v="10000"/>
    <s v="10100"/>
    <s v="5250000000"/>
    <s v="2105000"/>
    <s v=""/>
    <s v="00002"/>
    <s v=""/>
    <s v=""/>
    <s v=""/>
    <n v="-177.72"/>
    <x v="32"/>
  </r>
  <r>
    <s v="52500"/>
    <s v="100075463"/>
    <s v="335984"/>
    <s v="10000"/>
    <s v="10100"/>
    <s v="5250000000"/>
    <s v="2130000"/>
    <s v=""/>
    <s v="00002"/>
    <s v=""/>
    <s v=""/>
    <s v=""/>
    <n v="-108.5"/>
    <x v="33"/>
  </r>
  <r>
    <s v="52500"/>
    <s v="100075463"/>
    <s v="335984"/>
    <s v="10000"/>
    <s v="10100"/>
    <s v="5250000000"/>
    <s v="2190000"/>
    <s v=""/>
    <s v="00002"/>
    <s v=""/>
    <s v=""/>
    <s v=""/>
    <n v="-38.69"/>
    <x v="34"/>
  </r>
  <r>
    <s v="52500"/>
    <s v="100075463"/>
    <s v="335984"/>
    <s v="10000"/>
    <s v="10100"/>
    <s v="5250000000"/>
    <s v="2100000"/>
    <s v=""/>
    <s v="00002"/>
    <s v=""/>
    <s v=""/>
    <s v=""/>
    <n v="-38.46"/>
    <x v="31"/>
  </r>
  <r>
    <s v="52500"/>
    <s v="100075463"/>
    <s v="335984"/>
    <s v="10000"/>
    <s v="10100"/>
    <s v="5250000000"/>
    <s v="2055000"/>
    <s v=""/>
    <s v="00002"/>
    <s v=""/>
    <s v=""/>
    <s v=""/>
    <n v="-1.46"/>
    <x v="42"/>
  </r>
  <r>
    <s v="52500"/>
    <s v="100075463"/>
    <s v="335984"/>
    <s v="10000"/>
    <s v="10100"/>
    <s v="5250000000"/>
    <s v="2056000"/>
    <s v=""/>
    <s v="00002"/>
    <s v=""/>
    <s v=""/>
    <s v=""/>
    <n v="-879.25"/>
    <x v="35"/>
  </r>
  <r>
    <s v="52500"/>
    <s v="100075463"/>
    <s v="335984"/>
    <s v="10000"/>
    <s v="10100"/>
    <s v="5250000000"/>
    <s v="2052000"/>
    <s v=""/>
    <s v="00002"/>
    <s v=""/>
    <s v=""/>
    <s v=""/>
    <n v="-177.72"/>
    <x v="36"/>
  </r>
  <r>
    <s v="52500"/>
    <s v="100075463"/>
    <s v="335984"/>
    <s v="10000"/>
    <s v="10100"/>
    <s v="5250000000"/>
    <s v="2100000"/>
    <s v=""/>
    <s v="00002"/>
    <s v=""/>
    <s v=""/>
    <s v=""/>
    <n v="-32.31"/>
    <x v="31"/>
  </r>
  <r>
    <s v="52500"/>
    <s v="100075463"/>
    <s v="335984"/>
    <s v="10000"/>
    <s v="10100"/>
    <s v="5250000000"/>
    <s v="2110000"/>
    <s v=""/>
    <s v="00002"/>
    <s v=""/>
    <s v=""/>
    <s v=""/>
    <n v="-150.75"/>
    <x v="3"/>
  </r>
  <r>
    <s v="52500"/>
    <s v="100075463"/>
    <s v="335984"/>
    <s v="10000"/>
    <s v="10100"/>
    <s v="5250000000"/>
    <s v="2053000"/>
    <s v=""/>
    <s v="00002"/>
    <s v=""/>
    <s v=""/>
    <s v=""/>
    <n v="-150.75"/>
    <x v="4"/>
  </r>
  <r>
    <s v="52500"/>
    <s v="100075463"/>
    <s v="335984"/>
    <s v="10000"/>
    <s v="10100"/>
    <s v="5250000000"/>
    <s v="2160000"/>
    <s v=""/>
    <s v="00002"/>
    <s v=""/>
    <s v=""/>
    <s v=""/>
    <n v="-35.25"/>
    <x v="5"/>
  </r>
  <r>
    <s v="52500"/>
    <s v="100075463"/>
    <s v="335984"/>
    <s v="10000"/>
    <s v="10100"/>
    <s v="5250000000"/>
    <s v="2140000"/>
    <s v=""/>
    <s v="00002"/>
    <s v=""/>
    <s v=""/>
    <s v=""/>
    <n v="-379.56"/>
    <x v="6"/>
  </r>
  <r>
    <s v="52500"/>
    <s v="100075463"/>
    <s v="335984"/>
    <s v="10000"/>
    <s v="10100"/>
    <s v="5250000000"/>
    <s v="2058000"/>
    <s v=""/>
    <s v="00002"/>
    <s v=""/>
    <s v=""/>
    <s v=""/>
    <n v="-35.25"/>
    <x v="7"/>
  </r>
  <r>
    <s v="52500"/>
    <s v="100075463"/>
    <s v="335984"/>
    <s v="10000"/>
    <s v="10100"/>
    <s v="5250000000"/>
    <s v="2150000"/>
    <s v=""/>
    <s v="00002"/>
    <s v=""/>
    <s v=""/>
    <s v=""/>
    <n v="-128.72999999999999"/>
    <x v="8"/>
  </r>
  <r>
    <s v="52500"/>
    <s v="100075463"/>
    <s v="335984"/>
    <s v="10000"/>
    <s v="10100"/>
    <s v="5250000000"/>
    <s v="7100000"/>
    <s v=""/>
    <s v="00002"/>
    <s v=""/>
    <s v=""/>
    <s v=""/>
    <n v="269.27999999999997"/>
    <x v="0"/>
  </r>
  <r>
    <s v="52500"/>
    <s v="100057394"/>
    <s v="302583"/>
    <s v="10000"/>
    <s v="20100"/>
    <s v="5250000000"/>
    <s v="7100000"/>
    <s v=""/>
    <s v="00006"/>
    <s v=""/>
    <s v=""/>
    <s v=""/>
    <n v="765.5"/>
    <x v="26"/>
  </r>
  <r>
    <s v="52500"/>
    <s v="100057394"/>
    <s v="302583"/>
    <s v="10000"/>
    <s v="20100"/>
    <s v="5250000000"/>
    <s v="7230000"/>
    <s v=""/>
    <s v="00006"/>
    <s v=""/>
    <s v=""/>
    <s v=""/>
    <n v="44.49"/>
    <x v="27"/>
  </r>
  <r>
    <s v="52500"/>
    <s v="100057394"/>
    <s v="302583"/>
    <s v="10000"/>
    <s v="20100"/>
    <s v="5250000000"/>
    <s v="7231000"/>
    <s v=""/>
    <s v="00006"/>
    <s v=""/>
    <s v=""/>
    <s v=""/>
    <n v="10.41"/>
    <x v="28"/>
  </r>
  <r>
    <s v="52500"/>
    <s v="100057394"/>
    <s v="302583"/>
    <s v="10000"/>
    <s v="20100"/>
    <s v="5250000000"/>
    <s v="7240000"/>
    <s v=""/>
    <s v="00006"/>
    <s v=""/>
    <s v=""/>
    <s v=""/>
    <n v="296.8"/>
    <x v="17"/>
  </r>
  <r>
    <s v="52500"/>
    <s v="100057394"/>
    <s v="302583"/>
    <s v="10000"/>
    <s v="20100"/>
    <s v="5250000000"/>
    <s v="7250000"/>
    <s v=""/>
    <s v="00006"/>
    <s v=""/>
    <s v=""/>
    <s v=""/>
    <n v="0.65"/>
    <x v="50"/>
  </r>
  <r>
    <s v="52500"/>
    <s v="100057394"/>
    <s v="302583"/>
    <s v="10000"/>
    <s v="20100"/>
    <s v="5250000000"/>
    <s v="7269000"/>
    <s v=""/>
    <s v="00006"/>
    <s v=""/>
    <s v=""/>
    <s v=""/>
    <n v="50.52"/>
    <x v="19"/>
  </r>
  <r>
    <s v="52500"/>
    <s v="100057394"/>
    <s v="302583"/>
    <s v="10000"/>
    <s v="20100"/>
    <s v="5250000000"/>
    <s v="7269000"/>
    <s v=""/>
    <s v="00006"/>
    <s v=""/>
    <s v=""/>
    <s v=""/>
    <n v="9.19"/>
    <x v="19"/>
  </r>
  <r>
    <s v="52500"/>
    <s v="100057394"/>
    <s v="302583"/>
    <s v="10000"/>
    <s v="20100"/>
    <s v="5250000000"/>
    <s v="2155000"/>
    <s v=""/>
    <s v="00006"/>
    <s v=""/>
    <s v=""/>
    <s v=""/>
    <n v="-11.76"/>
    <x v="51"/>
  </r>
  <r>
    <s v="52500"/>
    <s v="100057394"/>
    <s v="302583"/>
    <s v="10000"/>
    <s v="20100"/>
    <s v="5250000000"/>
    <s v="2105000"/>
    <s v=""/>
    <s v="00006"/>
    <s v=""/>
    <s v=""/>
    <s v=""/>
    <n v="-50.52"/>
    <x v="21"/>
  </r>
  <r>
    <s v="52500"/>
    <s v="100057394"/>
    <s v="302583"/>
    <s v="10000"/>
    <s v="20100"/>
    <s v="5250000000"/>
    <s v="2125000"/>
    <s v=""/>
    <s v="00006"/>
    <s v=""/>
    <s v=""/>
    <s v=""/>
    <n v="-1.26"/>
    <x v="52"/>
  </r>
  <r>
    <s v="52500"/>
    <s v="100057394"/>
    <s v="302583"/>
    <s v="10000"/>
    <s v="20100"/>
    <s v="5250000000"/>
    <s v="2125000"/>
    <s v=""/>
    <s v="00006"/>
    <s v=""/>
    <s v=""/>
    <s v=""/>
    <n v="-0.95"/>
    <x v="52"/>
  </r>
  <r>
    <s v="52500"/>
    <s v="100057394"/>
    <s v="302583"/>
    <s v="10000"/>
    <s v="20100"/>
    <s v="5250000000"/>
    <s v="2100000"/>
    <s v=""/>
    <s v="00006"/>
    <s v=""/>
    <s v=""/>
    <s v=""/>
    <n v="-3.27"/>
    <x v="20"/>
  </r>
  <r>
    <s v="52500"/>
    <s v="100057394"/>
    <s v="302583"/>
    <s v="10000"/>
    <s v="20100"/>
    <s v="5250000000"/>
    <s v="2130000"/>
    <s v=""/>
    <s v="00006"/>
    <s v=""/>
    <s v=""/>
    <s v=""/>
    <n v="-43"/>
    <x v="22"/>
  </r>
  <r>
    <s v="52500"/>
    <s v="100057394"/>
    <s v="302583"/>
    <s v="10000"/>
    <s v="20100"/>
    <s v="5250000000"/>
    <s v="2055000"/>
    <s v=""/>
    <s v="00006"/>
    <s v=""/>
    <s v=""/>
    <s v=""/>
    <n v="-0.65"/>
    <x v="53"/>
  </r>
  <r>
    <s v="52500"/>
    <s v="100057394"/>
    <s v="302583"/>
    <s v="10000"/>
    <s v="20100"/>
    <s v="5250000000"/>
    <s v="2056000"/>
    <s v=""/>
    <s v="00006"/>
    <s v=""/>
    <s v=""/>
    <s v=""/>
    <n v="-296.8"/>
    <x v="24"/>
  </r>
  <r>
    <s v="52500"/>
    <s v="100057394"/>
    <s v="302583"/>
    <s v="10000"/>
    <s v="20100"/>
    <s v="5250000000"/>
    <s v="2052000"/>
    <s v=""/>
    <s v="00006"/>
    <s v=""/>
    <s v=""/>
    <s v=""/>
    <n v="-50.52"/>
    <x v="25"/>
  </r>
  <r>
    <s v="52500"/>
    <s v="100057394"/>
    <s v="302583"/>
    <s v="10000"/>
    <s v="20100"/>
    <s v="5250000000"/>
    <s v="2100000"/>
    <s v=""/>
    <s v="00006"/>
    <s v=""/>
    <s v=""/>
    <s v=""/>
    <n v="-9.19"/>
    <x v="20"/>
  </r>
  <r>
    <s v="52500"/>
    <s v="100057394"/>
    <s v="302583"/>
    <s v="10000"/>
    <s v="20100"/>
    <s v="5250000000"/>
    <s v="2110000"/>
    <s v=""/>
    <s v="00006"/>
    <s v=""/>
    <s v=""/>
    <s v=""/>
    <n v="-44.49"/>
    <x v="10"/>
  </r>
  <r>
    <s v="52500"/>
    <s v="100057394"/>
    <s v="302583"/>
    <s v="10000"/>
    <s v="20100"/>
    <s v="5250000000"/>
    <s v="2053000"/>
    <s v=""/>
    <s v="00006"/>
    <s v=""/>
    <s v=""/>
    <s v=""/>
    <n v="-44.49"/>
    <x v="11"/>
  </r>
  <r>
    <s v="52500"/>
    <s v="100057394"/>
    <s v="302583"/>
    <s v="10000"/>
    <s v="20100"/>
    <s v="5250000000"/>
    <s v="2160000"/>
    <s v=""/>
    <s v="00006"/>
    <s v=""/>
    <s v=""/>
    <s v=""/>
    <n v="-10.41"/>
    <x v="12"/>
  </r>
  <r>
    <s v="52500"/>
    <s v="100057394"/>
    <s v="302583"/>
    <s v="10000"/>
    <s v="20100"/>
    <s v="5250000000"/>
    <s v="2140000"/>
    <s v=""/>
    <s v="00006"/>
    <s v=""/>
    <s v=""/>
    <s v=""/>
    <n v="-69.06"/>
    <x v="13"/>
  </r>
  <r>
    <s v="52500"/>
    <s v="100057394"/>
    <s v="302583"/>
    <s v="10000"/>
    <s v="20100"/>
    <s v="5250000000"/>
    <s v="2058000"/>
    <s v=""/>
    <s v="00006"/>
    <s v=""/>
    <s v=""/>
    <s v=""/>
    <n v="-10.41"/>
    <x v="14"/>
  </r>
  <r>
    <s v="52500"/>
    <s v="100057394"/>
    <s v="302583"/>
    <s v="10000"/>
    <s v="20100"/>
    <s v="5250000000"/>
    <s v="2150000"/>
    <s v=""/>
    <s v="00006"/>
    <s v=""/>
    <s v=""/>
    <s v=""/>
    <n v="-18.95"/>
    <x v="15"/>
  </r>
  <r>
    <s v="52500"/>
    <s v="100057394"/>
    <s v="302583"/>
    <s v="10000"/>
    <s v="20100"/>
    <s v="5250000000"/>
    <s v="1000000"/>
    <s v=""/>
    <s v="00006"/>
    <s v=""/>
    <s v=""/>
    <s v=""/>
    <n v="-511.83"/>
    <x v="16"/>
  </r>
  <r>
    <s v="52500"/>
    <s v="100054818"/>
    <s v="305528"/>
    <s v="10000"/>
    <s v="20100"/>
    <s v="5250000000"/>
    <s v="7100000"/>
    <s v=""/>
    <s v="00006"/>
    <s v=""/>
    <s v=""/>
    <s v=""/>
    <n v="1661.24"/>
    <x v="26"/>
  </r>
  <r>
    <s v="52500"/>
    <s v="100054818"/>
    <s v="305528"/>
    <s v="10000"/>
    <s v="10100"/>
    <s v="5250000000"/>
    <s v="2160000"/>
    <s v=""/>
    <s v="00002"/>
    <s v=""/>
    <s v=""/>
    <s v=""/>
    <n v="-4.16"/>
    <x v="5"/>
  </r>
  <r>
    <s v="52500"/>
    <s v="100054818"/>
    <s v="305528"/>
    <s v="10000"/>
    <s v="10100"/>
    <s v="5250000000"/>
    <s v="7230000"/>
    <s v=""/>
    <s v="00002"/>
    <s v=""/>
    <s v=""/>
    <s v=""/>
    <n v="17.77"/>
    <x v="1"/>
  </r>
  <r>
    <s v="52500"/>
    <s v="100054818"/>
    <s v="305528"/>
    <s v="10000"/>
    <s v="20100"/>
    <s v="5250000000"/>
    <s v="2140000"/>
    <s v=""/>
    <s v="00006"/>
    <s v=""/>
    <s v=""/>
    <s v=""/>
    <n v="-189.66"/>
    <x v="13"/>
  </r>
  <r>
    <s v="52500"/>
    <s v="100054818"/>
    <s v="305528"/>
    <s v="10000"/>
    <s v="10100"/>
    <s v="5250000000"/>
    <s v="2140000"/>
    <s v=""/>
    <s v="00002"/>
    <s v=""/>
    <s v=""/>
    <s v=""/>
    <n v="-33.47"/>
    <x v="6"/>
  </r>
  <r>
    <s v="52500"/>
    <s v="100054818"/>
    <s v="305528"/>
    <s v="10000"/>
    <s v="10100"/>
    <s v="5250000000"/>
    <s v="2058000"/>
    <s v=""/>
    <s v="00002"/>
    <s v=""/>
    <s v=""/>
    <s v=""/>
    <n v="-4.16"/>
    <x v="7"/>
  </r>
  <r>
    <s v="52500"/>
    <s v="100054818"/>
    <s v="305528"/>
    <s v="10000"/>
    <s v="20100"/>
    <s v="5250000000"/>
    <s v="2058000"/>
    <s v=""/>
    <s v="00006"/>
    <s v=""/>
    <s v=""/>
    <s v=""/>
    <n v="-23.55"/>
    <x v="14"/>
  </r>
  <r>
    <s v="52500"/>
    <s v="100054818"/>
    <s v="305528"/>
    <s v="10000"/>
    <s v="20100"/>
    <s v="5250000000"/>
    <s v="2150000"/>
    <s v=""/>
    <s v="00006"/>
    <s v=""/>
    <s v=""/>
    <s v=""/>
    <n v="-81.25"/>
    <x v="15"/>
  </r>
  <r>
    <s v="52500"/>
    <s v="100054818"/>
    <s v="305528"/>
    <s v="10000"/>
    <s v="10100"/>
    <s v="5250000000"/>
    <s v="2150000"/>
    <s v=""/>
    <s v="00002"/>
    <s v=""/>
    <s v=""/>
    <s v=""/>
    <n v="-14.34"/>
    <x v="8"/>
  </r>
  <r>
    <s v="52500"/>
    <s v="100054818"/>
    <s v="305528"/>
    <s v="10000"/>
    <s v="20100"/>
    <s v="5250000000"/>
    <s v="1000000"/>
    <s v=""/>
    <s v="00006"/>
    <s v=""/>
    <s v=""/>
    <s v=""/>
    <n v="-1113.9100000000001"/>
    <x v="16"/>
  </r>
  <r>
    <s v="52500"/>
    <s v="100054818"/>
    <s v="305528"/>
    <s v="10000"/>
    <s v="10100"/>
    <s v="5250000000"/>
    <s v="1000000"/>
    <s v=""/>
    <s v="00002"/>
    <s v=""/>
    <s v=""/>
    <s v=""/>
    <n v="-196.56"/>
    <x v="9"/>
  </r>
  <r>
    <s v="52500"/>
    <s v="100054818"/>
    <s v="305528"/>
    <s v="10000"/>
    <s v="10100"/>
    <s v="5250000000"/>
    <s v="2055000"/>
    <s v=""/>
    <s v="00002"/>
    <s v=""/>
    <s v=""/>
    <s v=""/>
    <n v="-0.16"/>
    <x v="42"/>
  </r>
  <r>
    <s v="52500"/>
    <s v="100054818"/>
    <s v="305528"/>
    <s v="10000"/>
    <s v="20100"/>
    <s v="5250000000"/>
    <s v="2055000"/>
    <s v=""/>
    <s v="00006"/>
    <s v=""/>
    <s v=""/>
    <s v=""/>
    <n v="-0.89"/>
    <x v="53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36"/>
  </r>
  <r>
    <s v="52500"/>
    <s v="100054818"/>
    <s v="305528"/>
    <s v="10000"/>
    <s v="20100"/>
    <s v="5250000000"/>
    <s v="2052000"/>
    <s v=""/>
    <s v="00006"/>
    <s v=""/>
    <s v=""/>
    <s v=""/>
    <n v="-109.64"/>
    <x v="25"/>
  </r>
  <r>
    <s v="52500"/>
    <s v="100054818"/>
    <s v="305528"/>
    <s v="10000"/>
    <s v="10100"/>
    <s v="5250000000"/>
    <s v="2100000"/>
    <s v=""/>
    <s v="00002"/>
    <s v=""/>
    <s v=""/>
    <s v=""/>
    <n v="-3.52"/>
    <x v="31"/>
  </r>
  <r>
    <s v="52500"/>
    <s v="100054818"/>
    <s v="305528"/>
    <s v="10000"/>
    <s v="20100"/>
    <s v="5250000000"/>
    <s v="2100000"/>
    <s v=""/>
    <s v="00006"/>
    <s v=""/>
    <s v=""/>
    <s v=""/>
    <n v="-19.93"/>
    <x v="20"/>
  </r>
  <r>
    <s v="52500"/>
    <s v="100054818"/>
    <s v="305528"/>
    <s v="10000"/>
    <s v="20100"/>
    <s v="5250000000"/>
    <s v="2110000"/>
    <s v=""/>
    <s v="00006"/>
    <s v=""/>
    <s v=""/>
    <s v=""/>
    <n v="-100.7"/>
    <x v="10"/>
  </r>
  <r>
    <s v="52500"/>
    <s v="100054818"/>
    <s v="305528"/>
    <s v="10000"/>
    <s v="10100"/>
    <s v="5250000000"/>
    <s v="2110000"/>
    <s v=""/>
    <s v="00002"/>
    <s v=""/>
    <s v=""/>
    <s v=""/>
    <n v="-17.77"/>
    <x v="3"/>
  </r>
  <r>
    <s v="52500"/>
    <s v="100054818"/>
    <s v="305528"/>
    <s v="10000"/>
    <s v="10100"/>
    <s v="5250000000"/>
    <s v="2053000"/>
    <s v=""/>
    <s v="00002"/>
    <s v=""/>
    <s v=""/>
    <s v=""/>
    <n v="-17.77"/>
    <x v="4"/>
  </r>
  <r>
    <s v="52500"/>
    <s v="100054818"/>
    <s v="305528"/>
    <s v="10000"/>
    <s v="20100"/>
    <s v="5250000000"/>
    <s v="2053000"/>
    <s v=""/>
    <s v="00006"/>
    <s v=""/>
    <s v=""/>
    <s v=""/>
    <n v="-100.7"/>
    <x v="11"/>
  </r>
  <r>
    <s v="52500"/>
    <s v="100054818"/>
    <s v="305528"/>
    <s v="10000"/>
    <s v="20100"/>
    <s v="5250000000"/>
    <s v="7230000"/>
    <s v=""/>
    <s v="00006"/>
    <s v=""/>
    <s v=""/>
    <s v=""/>
    <n v="100.7"/>
    <x v="27"/>
  </r>
  <r>
    <s v="52500"/>
    <s v="100054818"/>
    <s v="305528"/>
    <s v="10000"/>
    <s v="10100"/>
    <s v="5250000000"/>
    <s v="7231000"/>
    <s v=""/>
    <s v="00002"/>
    <s v=""/>
    <s v=""/>
    <s v=""/>
    <n v="4.16"/>
    <x v="2"/>
  </r>
  <r>
    <s v="52500"/>
    <s v="100054818"/>
    <s v="305528"/>
    <s v="10000"/>
    <s v="20100"/>
    <s v="5250000000"/>
    <s v="7231000"/>
    <s v=""/>
    <s v="00006"/>
    <s v=""/>
    <s v=""/>
    <s v=""/>
    <n v="23.55"/>
    <x v="28"/>
  </r>
  <r>
    <s v="52500"/>
    <s v="100054818"/>
    <s v="305528"/>
    <s v="10000"/>
    <s v="10100"/>
    <s v="5250000000"/>
    <s v="7240000"/>
    <s v=""/>
    <s v="00002"/>
    <s v=""/>
    <s v=""/>
    <s v=""/>
    <n v="40.76"/>
    <x v="29"/>
  </r>
  <r>
    <s v="52500"/>
    <s v="100054818"/>
    <s v="305528"/>
    <s v="10000"/>
    <s v="20100"/>
    <s v="5250000000"/>
    <s v="7240000"/>
    <s v=""/>
    <s v="00006"/>
    <s v=""/>
    <s v=""/>
    <s v=""/>
    <n v="230.94"/>
    <x v="17"/>
  </r>
  <r>
    <s v="52500"/>
    <s v="100054818"/>
    <s v="305528"/>
    <s v="10000"/>
    <s v="10100"/>
    <s v="5250000000"/>
    <s v="7250000"/>
    <s v=""/>
    <s v="00002"/>
    <s v=""/>
    <s v=""/>
    <s v=""/>
    <n v="0.16"/>
    <x v="43"/>
  </r>
  <r>
    <s v="52500"/>
    <s v="100054818"/>
    <s v="305528"/>
    <s v="10000"/>
    <s v="20100"/>
    <s v="5250000000"/>
    <s v="7250000"/>
    <s v=""/>
    <s v="00006"/>
    <s v=""/>
    <s v=""/>
    <s v=""/>
    <n v="0.89"/>
    <x v="50"/>
  </r>
  <r>
    <s v="52500"/>
    <s v="100054818"/>
    <s v="305528"/>
    <s v="10000"/>
    <s v="10100"/>
    <s v="5250000000"/>
    <s v="7269000"/>
    <s v=""/>
    <s v="00002"/>
    <s v=""/>
    <s v=""/>
    <s v=""/>
    <n v="19.350000000000001"/>
    <x v="30"/>
  </r>
  <r>
    <s v="52500"/>
    <s v="100054818"/>
    <s v="305528"/>
    <s v="10000"/>
    <s v="20100"/>
    <s v="5250000000"/>
    <s v="7269000"/>
    <s v=""/>
    <s v="00006"/>
    <s v=""/>
    <s v=""/>
    <s v=""/>
    <n v="109.64"/>
    <x v="19"/>
  </r>
  <r>
    <s v="52500"/>
    <s v="100054818"/>
    <s v="305528"/>
    <s v="10000"/>
    <s v="10100"/>
    <s v="5250000000"/>
    <s v="7269000"/>
    <s v=""/>
    <s v="00002"/>
    <s v=""/>
    <s v=""/>
    <s v=""/>
    <n v="3.52"/>
    <x v="30"/>
  </r>
  <r>
    <s v="52500"/>
    <s v="100054818"/>
    <s v="305528"/>
    <s v="10000"/>
    <s v="20100"/>
    <s v="5250000000"/>
    <s v="7269000"/>
    <s v=""/>
    <s v="00006"/>
    <s v=""/>
    <s v=""/>
    <s v=""/>
    <n v="19.93"/>
    <x v="19"/>
  </r>
  <r>
    <s v="52500"/>
    <s v="100054818"/>
    <s v="305528"/>
    <s v="10000"/>
    <s v="20100"/>
    <s v="5250000000"/>
    <s v="2100000"/>
    <s v=""/>
    <s v="00006"/>
    <s v=""/>
    <s v=""/>
    <s v=""/>
    <n v="-4.25"/>
    <x v="20"/>
  </r>
  <r>
    <s v="52500"/>
    <s v="100054818"/>
    <s v="305528"/>
    <s v="10000"/>
    <s v="10100"/>
    <s v="5250000000"/>
    <s v="2100000"/>
    <s v=""/>
    <s v="00002"/>
    <s v=""/>
    <s v=""/>
    <s v=""/>
    <n v="-0.75"/>
    <x v="31"/>
  </r>
  <r>
    <s v="52500"/>
    <s v="100054818"/>
    <s v="305528"/>
    <s v="10000"/>
    <s v="20100"/>
    <s v="5250000000"/>
    <s v="2125000"/>
    <s v=""/>
    <s v="00006"/>
    <s v=""/>
    <s v=""/>
    <s v=""/>
    <n v="-1.73"/>
    <x v="52"/>
  </r>
  <r>
    <s v="52500"/>
    <s v="100054818"/>
    <s v="305528"/>
    <s v="10000"/>
    <s v="10100"/>
    <s v="5250000000"/>
    <s v="2125000"/>
    <s v=""/>
    <s v="00002"/>
    <s v=""/>
    <s v=""/>
    <s v=""/>
    <n v="-0.31"/>
    <x v="40"/>
  </r>
  <r>
    <s v="52500"/>
    <s v="100054818"/>
    <s v="305528"/>
    <s v="10000"/>
    <s v="20100"/>
    <s v="5250000000"/>
    <s v="2130000"/>
    <s v=""/>
    <s v="00006"/>
    <s v=""/>
    <s v=""/>
    <s v=""/>
    <n v="-36.549999999999997"/>
    <x v="22"/>
  </r>
  <r>
    <s v="52500"/>
    <s v="100054818"/>
    <s v="305528"/>
    <s v="10000"/>
    <s v="10100"/>
    <s v="5250000000"/>
    <s v="2130000"/>
    <s v=""/>
    <s v="00002"/>
    <s v=""/>
    <s v=""/>
    <s v=""/>
    <n v="-6.45"/>
    <x v="33"/>
  </r>
  <r>
    <s v="52500"/>
    <s v="100054818"/>
    <s v="305528"/>
    <s v="10000"/>
    <s v="20100"/>
    <s v="5250000000"/>
    <s v="2105000"/>
    <s v=""/>
    <s v="00006"/>
    <s v=""/>
    <s v=""/>
    <s v=""/>
    <n v="-109.64"/>
    <x v="21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32"/>
  </r>
  <r>
    <s v="52500"/>
    <s v="100054818"/>
    <s v="305528"/>
    <s v="10000"/>
    <s v="10100"/>
    <s v="5250000000"/>
    <s v="2056000"/>
    <s v=""/>
    <s v="00002"/>
    <s v=""/>
    <s v=""/>
    <s v=""/>
    <n v="-40.76"/>
    <x v="35"/>
  </r>
  <r>
    <s v="52500"/>
    <s v="100054818"/>
    <s v="305528"/>
    <s v="10000"/>
    <s v="20100"/>
    <s v="5250000000"/>
    <s v="2056000"/>
    <s v=""/>
    <s v="00006"/>
    <s v=""/>
    <s v=""/>
    <s v=""/>
    <n v="-230.94"/>
    <x v="24"/>
  </r>
  <r>
    <s v="52500"/>
    <s v="100054818"/>
    <s v="305528"/>
    <s v="10000"/>
    <s v="20100"/>
    <s v="5250000000"/>
    <s v="2160000"/>
    <s v=""/>
    <s v="00006"/>
    <s v=""/>
    <s v=""/>
    <s v=""/>
    <n v="-23.55"/>
    <x v="12"/>
  </r>
  <r>
    <s v="52500"/>
    <s v="100054818"/>
    <s v="305528"/>
    <s v="10000"/>
    <s v="10100"/>
    <s v="5250000000"/>
    <s v="7100000"/>
    <s v=""/>
    <s v="00002"/>
    <s v=""/>
    <s v=""/>
    <s v=""/>
    <n v="293.16000000000003"/>
    <x v="0"/>
  </r>
  <r>
    <s v="52500"/>
    <s v="100062690"/>
    <s v="305454"/>
    <s v="10000"/>
    <s v="20100"/>
    <s v="5250000000"/>
    <s v="7221000"/>
    <s v=""/>
    <s v="00006"/>
    <s v=""/>
    <s v=""/>
    <s v=""/>
    <n v="11.1"/>
    <x v="54"/>
  </r>
  <r>
    <s v="52500"/>
    <s v="100062690"/>
    <s v="305454"/>
    <s v="10000"/>
    <s v="20100"/>
    <s v="5250000000"/>
    <s v="7240000"/>
    <s v=""/>
    <s v="00006"/>
    <s v=""/>
    <s v=""/>
    <s v=""/>
    <n v="673.9"/>
    <x v="17"/>
  </r>
  <r>
    <s v="52500"/>
    <s v="100062690"/>
    <s v="305454"/>
    <s v="10000"/>
    <s v="20100"/>
    <s v="5250000000"/>
    <s v="7269000"/>
    <s v=""/>
    <s v="00006"/>
    <s v=""/>
    <s v=""/>
    <s v=""/>
    <n v="25.55"/>
    <x v="19"/>
  </r>
  <r>
    <s v="52500"/>
    <s v="100062690"/>
    <s v="305454"/>
    <s v="10000"/>
    <s v="20100"/>
    <s v="5250000000"/>
    <s v="2155000"/>
    <s v=""/>
    <s v="00006"/>
    <s v=""/>
    <s v=""/>
    <s v=""/>
    <n v="-5.57"/>
    <x v="51"/>
  </r>
  <r>
    <s v="52500"/>
    <s v="100062690"/>
    <s v="305454"/>
    <s v="10000"/>
    <s v="20100"/>
    <s v="5250000000"/>
    <s v="2100000"/>
    <s v=""/>
    <s v="00006"/>
    <s v=""/>
    <s v=""/>
    <s v=""/>
    <n v="-5"/>
    <x v="20"/>
  </r>
  <r>
    <s v="52500"/>
    <s v="100062690"/>
    <s v="305454"/>
    <s v="10000"/>
    <s v="20100"/>
    <s v="5250000000"/>
    <s v="2125000"/>
    <s v=""/>
    <s v="00006"/>
    <s v=""/>
    <s v=""/>
    <s v=""/>
    <n v="-2.2400000000000002"/>
    <x v="52"/>
  </r>
  <r>
    <s v="52500"/>
    <s v="100062690"/>
    <s v="305454"/>
    <s v="10000"/>
    <s v="20100"/>
    <s v="5250000000"/>
    <s v="2105000"/>
    <s v=""/>
    <s v="00006"/>
    <s v=""/>
    <s v=""/>
    <s v=""/>
    <n v="-140.5"/>
    <x v="21"/>
  </r>
  <r>
    <s v="52500"/>
    <s v="100062690"/>
    <s v="305454"/>
    <s v="10000"/>
    <s v="20100"/>
    <s v="5250000000"/>
    <s v="2130000"/>
    <s v=""/>
    <s v="00006"/>
    <s v=""/>
    <s v=""/>
    <s v=""/>
    <n v="-108.5"/>
    <x v="22"/>
  </r>
  <r>
    <s v="52500"/>
    <s v="100062690"/>
    <s v="305454"/>
    <s v="10000"/>
    <s v="20100"/>
    <s v="5250000000"/>
    <s v="2057000"/>
    <s v=""/>
    <s v="00006"/>
    <s v=""/>
    <s v=""/>
    <s v=""/>
    <n v="-11.1"/>
    <x v="55"/>
  </r>
  <r>
    <s v="52500"/>
    <s v="100062690"/>
    <s v="305454"/>
    <s v="10000"/>
    <s v="20100"/>
    <s v="5250000000"/>
    <s v="2055000"/>
    <s v=""/>
    <s v="00006"/>
    <s v=""/>
    <s v=""/>
    <s v=""/>
    <n v="-1.1499999999999999"/>
    <x v="53"/>
  </r>
  <r>
    <s v="52500"/>
    <s v="100062690"/>
    <s v="305454"/>
    <s v="10000"/>
    <s v="20100"/>
    <s v="5250000000"/>
    <s v="2056000"/>
    <s v=""/>
    <s v="00006"/>
    <s v=""/>
    <s v=""/>
    <s v=""/>
    <n v="-673.9"/>
    <x v="24"/>
  </r>
  <r>
    <s v="52500"/>
    <s v="100062690"/>
    <s v="305454"/>
    <s v="10000"/>
    <s v="20100"/>
    <s v="5250000000"/>
    <s v="2052000"/>
    <s v=""/>
    <s v="00006"/>
    <s v=""/>
    <s v=""/>
    <s v=""/>
    <n v="-140.5"/>
    <x v="25"/>
  </r>
  <r>
    <s v="52500"/>
    <s v="100062690"/>
    <s v="305454"/>
    <s v="10000"/>
    <s v="20100"/>
    <s v="5250000000"/>
    <s v="2100000"/>
    <s v=""/>
    <s v="00006"/>
    <s v=""/>
    <s v=""/>
    <s v=""/>
    <n v="-25.55"/>
    <x v="20"/>
  </r>
  <r>
    <s v="52500"/>
    <s v="100062690"/>
    <s v="305454"/>
    <s v="10000"/>
    <s v="20100"/>
    <s v="5250000000"/>
    <s v="2110000"/>
    <s v=""/>
    <s v="00006"/>
    <s v=""/>
    <s v=""/>
    <s v=""/>
    <n v="-125.3"/>
    <x v="10"/>
  </r>
  <r>
    <s v="52500"/>
    <s v="100062690"/>
    <s v="305454"/>
    <s v="10000"/>
    <s v="20100"/>
    <s v="5250000000"/>
    <s v="2053000"/>
    <s v=""/>
    <s v="00006"/>
    <s v=""/>
    <s v=""/>
    <s v=""/>
    <n v="-125.3"/>
    <x v="11"/>
  </r>
  <r>
    <s v="52500"/>
    <s v="100062690"/>
    <s v="305454"/>
    <s v="10000"/>
    <s v="20100"/>
    <s v="5250000000"/>
    <s v="2140000"/>
    <s v=""/>
    <s v="00006"/>
    <s v=""/>
    <s v=""/>
    <s v=""/>
    <n v="-247.73"/>
    <x v="13"/>
  </r>
  <r>
    <s v="52500"/>
    <s v="100062690"/>
    <s v="305454"/>
    <s v="10000"/>
    <s v="20100"/>
    <s v="5250000000"/>
    <s v="2058000"/>
    <s v=""/>
    <s v="00006"/>
    <s v=""/>
    <s v=""/>
    <s v=""/>
    <n v="-29.31"/>
    <x v="14"/>
  </r>
  <r>
    <s v="52500"/>
    <s v="100062690"/>
    <s v="305454"/>
    <s v="10000"/>
    <s v="20100"/>
    <s v="5250000000"/>
    <s v="2150000"/>
    <s v=""/>
    <s v="00006"/>
    <s v=""/>
    <s v=""/>
    <s v=""/>
    <n v="-101.65"/>
    <x v="15"/>
  </r>
  <r>
    <s v="52500"/>
    <s v="100062690"/>
    <s v="305454"/>
    <s v="10000"/>
    <s v="20100"/>
    <s v="5250000000"/>
    <s v="1000000"/>
    <s v=""/>
    <s v="00006"/>
    <s v=""/>
    <s v=""/>
    <s v=""/>
    <n v="-1408.06"/>
    <x v="16"/>
  </r>
  <r>
    <s v="52500"/>
    <s v="100062690"/>
    <s v="305454"/>
    <s v="10000"/>
    <s v="20100"/>
    <s v="5250000000"/>
    <s v="2160000"/>
    <s v=""/>
    <s v="00006"/>
    <s v=""/>
    <s v=""/>
    <s v=""/>
    <n v="-29.31"/>
    <x v="12"/>
  </r>
  <r>
    <s v="52500"/>
    <s v="100062690"/>
    <s v="305454"/>
    <s v="10000"/>
    <s v="20100"/>
    <s v="5250000000"/>
    <s v="7250000"/>
    <s v=""/>
    <s v="00006"/>
    <s v=""/>
    <s v=""/>
    <s v=""/>
    <n v="1.1499999999999999"/>
    <x v="50"/>
  </r>
  <r>
    <s v="52500"/>
    <s v="100062690"/>
    <s v="305454"/>
    <s v="10000"/>
    <s v="20100"/>
    <s v="5250000000"/>
    <s v="7100000"/>
    <s v=""/>
    <s v="00006"/>
    <s v=""/>
    <s v=""/>
    <s v=""/>
    <n v="2128.8000000000002"/>
    <x v="26"/>
  </r>
  <r>
    <s v="52500"/>
    <s v="100062690"/>
    <s v="305454"/>
    <s v="10000"/>
    <s v="20100"/>
    <s v="5250000000"/>
    <s v="2081000"/>
    <s v=""/>
    <s v="00006"/>
    <s v=""/>
    <s v=""/>
    <s v=""/>
    <n v="45.06"/>
    <x v="56"/>
  </r>
  <r>
    <s v="52500"/>
    <s v="100062690"/>
    <s v="305454"/>
    <s v="10000"/>
    <s v="20100"/>
    <s v="5250000000"/>
    <s v="7230000"/>
    <s v=""/>
    <s v="00006"/>
    <s v=""/>
    <s v=""/>
    <s v=""/>
    <n v="125.3"/>
    <x v="27"/>
  </r>
  <r>
    <s v="52500"/>
    <s v="100062690"/>
    <s v="305454"/>
    <s v="10000"/>
    <s v="20100"/>
    <s v="5250000000"/>
    <s v="7231000"/>
    <s v=""/>
    <s v="00006"/>
    <s v=""/>
    <s v=""/>
    <s v=""/>
    <n v="29.31"/>
    <x v="28"/>
  </r>
  <r>
    <s v="52500"/>
    <s v="100062690"/>
    <s v="305454"/>
    <s v="10000"/>
    <s v="20100"/>
    <s v="5250000000"/>
    <s v="7269000"/>
    <s v=""/>
    <s v="00006"/>
    <s v=""/>
    <s v=""/>
    <s v=""/>
    <n v="140.5"/>
    <x v="19"/>
  </r>
  <r>
    <s v="52500"/>
    <s v="100053426"/>
    <s v="302582"/>
    <s v="10000"/>
    <s v="20100"/>
    <s v="5250000000"/>
    <s v="2058000"/>
    <s v=""/>
    <s v="00006"/>
    <s v=""/>
    <s v=""/>
    <s v=""/>
    <n v="-16.45"/>
    <x v="14"/>
  </r>
  <r>
    <s v="52500"/>
    <s v="100053426"/>
    <s v="302582"/>
    <s v="10000"/>
    <s v="20100"/>
    <s v="5250000000"/>
    <s v="2140000"/>
    <s v=""/>
    <s v="00006"/>
    <s v=""/>
    <s v=""/>
    <s v=""/>
    <n v="-81.2"/>
    <x v="13"/>
  </r>
  <r>
    <s v="52500"/>
    <s v="100053426"/>
    <s v="302582"/>
    <s v="10000"/>
    <s v="20100"/>
    <s v="5250000000"/>
    <s v="1000000"/>
    <s v=""/>
    <s v="00006"/>
    <s v=""/>
    <s v=""/>
    <s v=""/>
    <n v="-844.84"/>
    <x v="16"/>
  </r>
  <r>
    <s v="52500"/>
    <s v="100053426"/>
    <s v="302582"/>
    <s v="10000"/>
    <s v="20100"/>
    <s v="5250000000"/>
    <s v="7100000"/>
    <s v=""/>
    <s v="00006"/>
    <s v=""/>
    <s v=""/>
    <s v=""/>
    <n v="89.55"/>
    <x v="26"/>
  </r>
  <r>
    <s v="52500"/>
    <s v="100053426"/>
    <s v="302582"/>
    <s v="10000"/>
    <s v="20100"/>
    <s v="5250000000"/>
    <s v="7100000"/>
    <s v=""/>
    <s v="00006"/>
    <s v=""/>
    <s v=""/>
    <s v=""/>
    <n v="1029.83"/>
    <x v="26"/>
  </r>
  <r>
    <s v="52500"/>
    <s v="100053426"/>
    <s v="302582"/>
    <s v="10000"/>
    <s v="20100"/>
    <s v="5250000000"/>
    <s v="7100000"/>
    <s v=""/>
    <s v="00006"/>
    <s v=""/>
    <s v=""/>
    <s v=""/>
    <n v="1.58"/>
    <x v="26"/>
  </r>
  <r>
    <s v="52500"/>
    <s v="100053426"/>
    <s v="302582"/>
    <s v="10000"/>
    <s v="20100"/>
    <s v="5250000000"/>
    <s v="7100000"/>
    <s v=""/>
    <s v="00006"/>
    <s v=""/>
    <s v=""/>
    <s v=""/>
    <n v="71.64"/>
    <x v="26"/>
  </r>
  <r>
    <s v="52500"/>
    <s v="100053426"/>
    <s v="302582"/>
    <s v="10000"/>
    <s v="20100"/>
    <s v="5250000000"/>
    <s v="7230000"/>
    <s v=""/>
    <s v="00006"/>
    <s v=""/>
    <s v=""/>
    <s v=""/>
    <n v="70.34"/>
    <x v="27"/>
  </r>
  <r>
    <s v="52500"/>
    <s v="100053426"/>
    <s v="302582"/>
    <s v="10000"/>
    <s v="20100"/>
    <s v="5250000000"/>
    <s v="7231000"/>
    <s v=""/>
    <s v="00006"/>
    <s v=""/>
    <s v=""/>
    <s v=""/>
    <n v="16.45"/>
    <x v="28"/>
  </r>
  <r>
    <s v="52500"/>
    <s v="100053426"/>
    <s v="302582"/>
    <s v="10000"/>
    <s v="20100"/>
    <s v="5250000000"/>
    <s v="7240000"/>
    <s v=""/>
    <s v="00006"/>
    <s v=""/>
    <s v=""/>
    <s v=""/>
    <n v="297.7"/>
    <x v="17"/>
  </r>
  <r>
    <s v="52500"/>
    <s v="100053426"/>
    <s v="302582"/>
    <s v="10000"/>
    <s v="20100"/>
    <s v="5250000000"/>
    <s v="7250000"/>
    <s v=""/>
    <s v="00006"/>
    <s v=""/>
    <s v=""/>
    <s v=""/>
    <n v="3.44"/>
    <x v="50"/>
  </r>
  <r>
    <s v="52500"/>
    <s v="100053426"/>
    <s v="302582"/>
    <s v="10000"/>
    <s v="20100"/>
    <s v="5250000000"/>
    <s v="7221000"/>
    <s v=""/>
    <s v="00006"/>
    <s v=""/>
    <s v=""/>
    <s v=""/>
    <n v="4.8499999999999996"/>
    <x v="54"/>
  </r>
  <r>
    <s v="52500"/>
    <s v="100053426"/>
    <s v="302582"/>
    <s v="10000"/>
    <s v="20100"/>
    <s v="5250000000"/>
    <s v="7269000"/>
    <s v=""/>
    <s v="00006"/>
    <s v=""/>
    <s v=""/>
    <s v=""/>
    <n v="78.709999999999994"/>
    <x v="19"/>
  </r>
  <r>
    <s v="52500"/>
    <s v="100053426"/>
    <s v="302582"/>
    <s v="10000"/>
    <s v="20100"/>
    <s v="5250000000"/>
    <s v="7269000"/>
    <s v=""/>
    <s v="00006"/>
    <s v=""/>
    <s v=""/>
    <s v=""/>
    <n v="14.31"/>
    <x v="19"/>
  </r>
  <r>
    <s v="52500"/>
    <s v="100053426"/>
    <s v="302582"/>
    <s v="10000"/>
    <s v="20100"/>
    <s v="5250000000"/>
    <s v="2100000"/>
    <s v=""/>
    <s v="00006"/>
    <s v=""/>
    <s v=""/>
    <s v=""/>
    <n v="-9.89"/>
    <x v="20"/>
  </r>
  <r>
    <s v="52500"/>
    <s v="100053426"/>
    <s v="302582"/>
    <s v="10000"/>
    <s v="20100"/>
    <s v="5250000000"/>
    <s v="2125000"/>
    <s v=""/>
    <s v="00006"/>
    <s v=""/>
    <s v=""/>
    <s v=""/>
    <n v="-5.27"/>
    <x v="52"/>
  </r>
  <r>
    <s v="52500"/>
    <s v="100053426"/>
    <s v="302582"/>
    <s v="10000"/>
    <s v="20100"/>
    <s v="5250000000"/>
    <s v="2105000"/>
    <s v=""/>
    <s v="00006"/>
    <s v=""/>
    <s v=""/>
    <s v=""/>
    <n v="-78.709999999999994"/>
    <x v="21"/>
  </r>
  <r>
    <s v="52500"/>
    <s v="100053426"/>
    <s v="302582"/>
    <s v="10000"/>
    <s v="20100"/>
    <s v="5250000000"/>
    <s v="2130000"/>
    <s v=""/>
    <s v="00006"/>
    <s v=""/>
    <s v=""/>
    <s v=""/>
    <n v="-43"/>
    <x v="22"/>
  </r>
  <r>
    <s v="52500"/>
    <s v="100053426"/>
    <s v="302582"/>
    <s v="10000"/>
    <s v="20100"/>
    <s v="5250000000"/>
    <s v="2055000"/>
    <s v=""/>
    <s v="00006"/>
    <s v=""/>
    <s v=""/>
    <s v=""/>
    <n v="-3.44"/>
    <x v="53"/>
  </r>
  <r>
    <s v="52500"/>
    <s v="100053426"/>
    <s v="302582"/>
    <s v="10000"/>
    <s v="20100"/>
    <s v="5250000000"/>
    <s v="2056000"/>
    <s v=""/>
    <s v="00006"/>
    <s v=""/>
    <s v=""/>
    <s v=""/>
    <n v="-297.7"/>
    <x v="24"/>
  </r>
  <r>
    <s v="52500"/>
    <s v="100053426"/>
    <s v="302582"/>
    <s v="10000"/>
    <s v="20100"/>
    <s v="5250000000"/>
    <s v="2057000"/>
    <s v=""/>
    <s v="00006"/>
    <s v=""/>
    <s v=""/>
    <s v=""/>
    <n v="-4.8499999999999996"/>
    <x v="55"/>
  </r>
  <r>
    <s v="52500"/>
    <s v="100053426"/>
    <s v="302582"/>
    <s v="10000"/>
    <s v="20100"/>
    <s v="5250000000"/>
    <s v="2100000"/>
    <s v=""/>
    <s v="00006"/>
    <s v=""/>
    <s v=""/>
    <s v=""/>
    <n v="-14.31"/>
    <x v="20"/>
  </r>
  <r>
    <s v="52500"/>
    <s v="100053426"/>
    <s v="302582"/>
    <s v="10000"/>
    <s v="20100"/>
    <s v="5250000000"/>
    <s v="2052000"/>
    <s v=""/>
    <s v="00006"/>
    <s v=""/>
    <s v=""/>
    <s v=""/>
    <n v="-78.709999999999994"/>
    <x v="25"/>
  </r>
  <r>
    <s v="52500"/>
    <s v="100053426"/>
    <s v="302582"/>
    <s v="10000"/>
    <s v="20100"/>
    <s v="5250000000"/>
    <s v="2110000"/>
    <s v=""/>
    <s v="00006"/>
    <s v=""/>
    <s v=""/>
    <s v=""/>
    <n v="-70.34"/>
    <x v="10"/>
  </r>
  <r>
    <s v="52500"/>
    <s v="100053426"/>
    <s v="302582"/>
    <s v="10000"/>
    <s v="20100"/>
    <s v="5250000000"/>
    <s v="2053000"/>
    <s v=""/>
    <s v="00006"/>
    <s v=""/>
    <s v=""/>
    <s v=""/>
    <n v="-70.34"/>
    <x v="11"/>
  </r>
  <r>
    <s v="52500"/>
    <s v="100053426"/>
    <s v="302582"/>
    <s v="10000"/>
    <s v="20100"/>
    <s v="5250000000"/>
    <s v="2160000"/>
    <s v=""/>
    <s v="00006"/>
    <s v=""/>
    <s v=""/>
    <s v=""/>
    <n v="-16.45"/>
    <x v="12"/>
  </r>
  <r>
    <s v="52500"/>
    <s v="100053426"/>
    <s v="302582"/>
    <s v="10000"/>
    <s v="20100"/>
    <s v="5250000000"/>
    <s v="2150000"/>
    <s v=""/>
    <s v="00006"/>
    <s v=""/>
    <s v=""/>
    <s v=""/>
    <n v="-42.9"/>
    <x v="15"/>
  </r>
  <r>
    <s v="52500"/>
    <s v="100005511"/>
    <s v="311827"/>
    <s v="10000"/>
    <s v="10100"/>
    <s v="5250000000"/>
    <s v="7100000"/>
    <s v=""/>
    <s v="00002"/>
    <s v=""/>
    <s v=""/>
    <s v=""/>
    <n v="2596.3200000000002"/>
    <x v="0"/>
  </r>
  <r>
    <s v="52500"/>
    <s v="100005511"/>
    <s v="311827"/>
    <s v="10000"/>
    <s v="10100"/>
    <s v="5250000000"/>
    <s v="1000000"/>
    <s v=""/>
    <s v="00002"/>
    <s v=""/>
    <s v=""/>
    <s v=""/>
    <n v="-1665.29"/>
    <x v="9"/>
  </r>
  <r>
    <s v="52500"/>
    <s v="100005511"/>
    <s v="311827"/>
    <s v="10000"/>
    <s v="10100"/>
    <s v="5250000000"/>
    <s v="7230000"/>
    <s v=""/>
    <s v="00002"/>
    <s v=""/>
    <s v=""/>
    <s v=""/>
    <n v="166.16"/>
    <x v="1"/>
  </r>
  <r>
    <s v="52500"/>
    <s v="100005511"/>
    <s v="311827"/>
    <s v="10000"/>
    <s v="10100"/>
    <s v="5250000000"/>
    <s v="7231000"/>
    <s v=""/>
    <s v="00002"/>
    <s v=""/>
    <s v=""/>
    <s v=""/>
    <n v="38.86"/>
    <x v="2"/>
  </r>
  <r>
    <s v="52500"/>
    <s v="100005511"/>
    <s v="311827"/>
    <s v="10000"/>
    <s v="10100"/>
    <s v="5250000000"/>
    <s v="7240000"/>
    <s v=""/>
    <s v="00002"/>
    <s v=""/>
    <s v=""/>
    <s v=""/>
    <n v="687.75"/>
    <x v="29"/>
  </r>
  <r>
    <s v="52500"/>
    <s v="100005511"/>
    <s v="311827"/>
    <s v="10000"/>
    <s v="10100"/>
    <s v="5250000000"/>
    <s v="7269000"/>
    <s v=""/>
    <s v="00002"/>
    <s v=""/>
    <s v=""/>
    <s v=""/>
    <n v="190.4"/>
    <x v="30"/>
  </r>
  <r>
    <s v="52500"/>
    <s v="100005511"/>
    <s v="311827"/>
    <s v="10000"/>
    <s v="10100"/>
    <s v="5250000000"/>
    <s v="7269000"/>
    <s v=""/>
    <s v="00002"/>
    <s v=""/>
    <s v=""/>
    <s v=""/>
    <n v="34.619999999999997"/>
    <x v="30"/>
  </r>
  <r>
    <s v="52500"/>
    <s v="100005511"/>
    <s v="311827"/>
    <s v="10000"/>
    <s v="10100"/>
    <s v="5250000000"/>
    <s v="2100000"/>
    <s v=""/>
    <s v="00002"/>
    <s v=""/>
    <s v=""/>
    <s v=""/>
    <n v="-200"/>
    <x v="31"/>
  </r>
  <r>
    <s v="52500"/>
    <s v="100005511"/>
    <s v="311827"/>
    <s v="10000"/>
    <s v="10100"/>
    <s v="5250000000"/>
    <s v="2100000"/>
    <s v=""/>
    <s v="00002"/>
    <s v=""/>
    <s v=""/>
    <s v=""/>
    <n v="-10"/>
    <x v="31"/>
  </r>
  <r>
    <s v="52500"/>
    <s v="100005511"/>
    <s v="311827"/>
    <s v="10000"/>
    <s v="10100"/>
    <s v="5250000000"/>
    <s v="2100000"/>
    <s v=""/>
    <s v="00002"/>
    <s v=""/>
    <s v=""/>
    <s v=""/>
    <n v="-6.54"/>
    <x v="31"/>
  </r>
  <r>
    <s v="52500"/>
    <s v="100005511"/>
    <s v="311827"/>
    <s v="10000"/>
    <s v="10100"/>
    <s v="5250000000"/>
    <s v="2130000"/>
    <s v=""/>
    <s v="00002"/>
    <s v=""/>
    <s v=""/>
    <s v=""/>
    <n v="-108.5"/>
    <x v="33"/>
  </r>
  <r>
    <s v="52500"/>
    <s v="100005511"/>
    <s v="311827"/>
    <s v="10000"/>
    <s v="10100"/>
    <s v="5250000000"/>
    <s v="2190000"/>
    <s v=""/>
    <s v="00002"/>
    <s v=""/>
    <s v=""/>
    <s v=""/>
    <n v="-20.66"/>
    <x v="34"/>
  </r>
  <r>
    <s v="52500"/>
    <s v="100005511"/>
    <s v="311827"/>
    <s v="10000"/>
    <s v="10100"/>
    <s v="5250000000"/>
    <s v="2100000"/>
    <s v=""/>
    <s v="00002"/>
    <s v=""/>
    <s v=""/>
    <s v=""/>
    <n v="-69.23"/>
    <x v="31"/>
  </r>
  <r>
    <s v="52500"/>
    <s v="100005511"/>
    <s v="311827"/>
    <s v="10000"/>
    <s v="10100"/>
    <s v="5250000000"/>
    <s v="2105000"/>
    <s v=""/>
    <s v="00002"/>
    <s v=""/>
    <s v=""/>
    <s v=""/>
    <n v="-190.4"/>
    <x v="32"/>
  </r>
  <r>
    <s v="52500"/>
    <s v="100005511"/>
    <s v="311827"/>
    <s v="10000"/>
    <s v="10100"/>
    <s v="5250000000"/>
    <s v="2056000"/>
    <s v=""/>
    <s v="00002"/>
    <s v=""/>
    <s v=""/>
    <s v=""/>
    <n v="-687.75"/>
    <x v="35"/>
  </r>
  <r>
    <s v="52500"/>
    <s v="100005511"/>
    <s v="311827"/>
    <s v="10000"/>
    <s v="10100"/>
    <s v="5250000000"/>
    <s v="2100000"/>
    <s v=""/>
    <s v="00002"/>
    <s v=""/>
    <s v=""/>
    <s v=""/>
    <n v="-34.619999999999997"/>
    <x v="31"/>
  </r>
  <r>
    <s v="52500"/>
    <s v="100005511"/>
    <s v="311827"/>
    <s v="10000"/>
    <s v="10100"/>
    <s v="5250000000"/>
    <s v="2052000"/>
    <s v=""/>
    <s v="00002"/>
    <s v=""/>
    <s v=""/>
    <s v=""/>
    <n v="-190.4"/>
    <x v="36"/>
  </r>
  <r>
    <s v="52500"/>
    <s v="100005511"/>
    <s v="311827"/>
    <s v="10000"/>
    <s v="10100"/>
    <s v="5250000000"/>
    <s v="2110000"/>
    <s v=""/>
    <s v="00002"/>
    <s v=""/>
    <s v=""/>
    <s v=""/>
    <n v="-166.16"/>
    <x v="3"/>
  </r>
  <r>
    <s v="52500"/>
    <s v="100005511"/>
    <s v="311827"/>
    <s v="10000"/>
    <s v="10100"/>
    <s v="5250000000"/>
    <s v="2053000"/>
    <s v=""/>
    <s v="00002"/>
    <s v=""/>
    <s v=""/>
    <s v=""/>
    <n v="-166.16"/>
    <x v="4"/>
  </r>
  <r>
    <s v="52500"/>
    <s v="100005511"/>
    <s v="311827"/>
    <s v="10000"/>
    <s v="10100"/>
    <s v="5250000000"/>
    <s v="2160000"/>
    <s v=""/>
    <s v="00002"/>
    <s v=""/>
    <s v=""/>
    <s v=""/>
    <n v="-38.86"/>
    <x v="5"/>
  </r>
  <r>
    <s v="52500"/>
    <s v="100005511"/>
    <s v="311827"/>
    <s v="10000"/>
    <s v="10100"/>
    <s v="5250000000"/>
    <s v="2140000"/>
    <s v=""/>
    <s v="00002"/>
    <s v=""/>
    <s v=""/>
    <s v=""/>
    <n v="-265.25"/>
    <x v="6"/>
  </r>
  <r>
    <s v="52500"/>
    <s v="100005511"/>
    <s v="311827"/>
    <s v="10000"/>
    <s v="10100"/>
    <s v="5250000000"/>
    <s v="2058000"/>
    <s v=""/>
    <s v="00002"/>
    <s v=""/>
    <s v=""/>
    <s v=""/>
    <n v="-38.86"/>
    <x v="7"/>
  </r>
  <r>
    <s v="52500"/>
    <s v="100005511"/>
    <s v="311827"/>
    <s v="10000"/>
    <s v="10100"/>
    <s v="5250000000"/>
    <s v="2150000"/>
    <s v=""/>
    <s v="00002"/>
    <s v=""/>
    <s v=""/>
    <s v=""/>
    <n v="-143.91"/>
    <x v="8"/>
  </r>
  <r>
    <s v="52500"/>
    <s v="100005511"/>
    <s v="311827"/>
    <s v="10000"/>
    <s v="10100"/>
    <s v="5250000000"/>
    <s v="7100000"/>
    <s v=""/>
    <s v="00002"/>
    <s v=""/>
    <s v=""/>
    <s v=""/>
    <n v="288.48"/>
    <x v="0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848">
  <r>
    <s v="52500"/>
    <s v="100070774"/>
    <s v="311828"/>
    <s v="10000"/>
    <s v="20100"/>
    <s v="5250000000"/>
    <s v="1000000"/>
    <s v=""/>
    <s v="00006"/>
    <s v=""/>
    <s v=""/>
    <s v=""/>
    <n v="-981.2"/>
    <x v="0"/>
  </r>
  <r>
    <s v="52500"/>
    <s v="100070774"/>
    <s v="311828"/>
    <s v="10000"/>
    <s v="20100"/>
    <s v="5250000000"/>
    <s v="2150000"/>
    <s v=""/>
    <s v="00006"/>
    <s v=""/>
    <s v=""/>
    <s v=""/>
    <n v="-74.37"/>
    <x v="1"/>
  </r>
  <r>
    <s v="52500"/>
    <s v="100070774"/>
    <s v="311828"/>
    <s v="10000"/>
    <s v="20100"/>
    <s v="5250000000"/>
    <s v="2058000"/>
    <s v=""/>
    <s v="00006"/>
    <s v=""/>
    <s v=""/>
    <s v=""/>
    <n v="-23.01"/>
    <x v="2"/>
  </r>
  <r>
    <s v="52500"/>
    <s v="100070774"/>
    <s v="311828"/>
    <s v="10000"/>
    <s v="20100"/>
    <s v="5250000000"/>
    <s v="2140000"/>
    <s v=""/>
    <s v="00006"/>
    <s v=""/>
    <s v=""/>
    <s v=""/>
    <n v="-167.89"/>
    <x v="3"/>
  </r>
  <r>
    <s v="52500"/>
    <s v="100070774"/>
    <s v="311828"/>
    <s v="10000"/>
    <s v="20100"/>
    <s v="5250000000"/>
    <s v="2160000"/>
    <s v=""/>
    <s v="00006"/>
    <s v=""/>
    <s v=""/>
    <s v=""/>
    <n v="-23.01"/>
    <x v="4"/>
  </r>
  <r>
    <s v="52500"/>
    <s v="100070774"/>
    <s v="311828"/>
    <s v="10000"/>
    <s v="20100"/>
    <s v="5250000000"/>
    <s v="2053000"/>
    <s v=""/>
    <s v="00006"/>
    <s v=""/>
    <s v=""/>
    <s v=""/>
    <n v="-98.36"/>
    <x v="5"/>
  </r>
  <r>
    <s v="52500"/>
    <s v="100070774"/>
    <s v="311828"/>
    <s v="10000"/>
    <s v="20100"/>
    <s v="5250000000"/>
    <s v="2100000"/>
    <s v=""/>
    <s v="00006"/>
    <s v=""/>
    <s v=""/>
    <s v=""/>
    <n v="-19.39"/>
    <x v="6"/>
  </r>
  <r>
    <s v="52500"/>
    <s v="100070774"/>
    <s v="311828"/>
    <s v="10000"/>
    <s v="20100"/>
    <s v="5250000000"/>
    <s v="2052000"/>
    <s v=""/>
    <s v="00006"/>
    <s v=""/>
    <s v=""/>
    <s v=""/>
    <n v="-106.66"/>
    <x v="7"/>
  </r>
  <r>
    <s v="52500"/>
    <s v="100070774"/>
    <s v="311828"/>
    <s v="10000"/>
    <s v="20100"/>
    <s v="5250000000"/>
    <s v="2056000"/>
    <s v=""/>
    <s v="00006"/>
    <s v=""/>
    <s v=""/>
    <s v=""/>
    <n v="-279.3"/>
    <x v="8"/>
  </r>
  <r>
    <s v="52500"/>
    <s v="100070774"/>
    <s v="311828"/>
    <s v="10000"/>
    <s v="20100"/>
    <s v="5250000000"/>
    <s v="2061000"/>
    <s v=""/>
    <s v="00006"/>
    <s v=""/>
    <s v=""/>
    <s v=""/>
    <n v="-31.25"/>
    <x v="9"/>
  </r>
  <r>
    <s v="52500"/>
    <s v="100070774"/>
    <s v="311828"/>
    <s v="10000"/>
    <s v="20100"/>
    <s v="5250000000"/>
    <s v="2100000"/>
    <s v=""/>
    <s v="00006"/>
    <s v=""/>
    <s v=""/>
    <s v=""/>
    <n v="-10.24"/>
    <x v="6"/>
  </r>
  <r>
    <s v="52500"/>
    <s v="100070774"/>
    <s v="311828"/>
    <s v="10000"/>
    <s v="20100"/>
    <s v="5250000000"/>
    <s v="2130000"/>
    <s v=""/>
    <s v="00006"/>
    <s v=""/>
    <s v=""/>
    <s v=""/>
    <n v="-16"/>
    <x v="10"/>
  </r>
  <r>
    <s v="52500"/>
    <s v="100070774"/>
    <s v="311828"/>
    <s v="10000"/>
    <s v="20100"/>
    <s v="5250000000"/>
    <s v="2105000"/>
    <s v=""/>
    <s v="00006"/>
    <s v=""/>
    <s v=""/>
    <s v=""/>
    <n v="-106.66"/>
    <x v="11"/>
  </r>
  <r>
    <s v="52500"/>
    <s v="100070774"/>
    <s v="311828"/>
    <s v="10000"/>
    <s v="20100"/>
    <s v="5250000000"/>
    <s v="2100000"/>
    <s v=""/>
    <s v="00006"/>
    <s v=""/>
    <s v=""/>
    <s v=""/>
    <n v="-3.27"/>
    <x v="6"/>
  </r>
  <r>
    <s v="52500"/>
    <s v="100070774"/>
    <s v="311828"/>
    <s v="10000"/>
    <s v="20100"/>
    <s v="5250000000"/>
    <s v="2110000"/>
    <s v=""/>
    <s v="00006"/>
    <s v=""/>
    <s v=""/>
    <s v=""/>
    <n v="-98.36"/>
    <x v="12"/>
  </r>
  <r>
    <s v="52500"/>
    <s v="100070774"/>
    <s v="311828"/>
    <s v="10000"/>
    <s v="20100"/>
    <s v="5250000000"/>
    <s v="2100000"/>
    <s v=""/>
    <s v="00006"/>
    <s v=""/>
    <s v=""/>
    <s v=""/>
    <n v="-10"/>
    <x v="6"/>
  </r>
  <r>
    <s v="52500"/>
    <s v="100070774"/>
    <s v="311828"/>
    <s v="10000"/>
    <s v="20100"/>
    <s v="5250000000"/>
    <s v="2100000"/>
    <s v=""/>
    <s v="00006"/>
    <s v=""/>
    <s v=""/>
    <s v=""/>
    <n v="-125"/>
    <x v="6"/>
  </r>
  <r>
    <s v="52500"/>
    <s v="100070774"/>
    <s v="311828"/>
    <s v="10000"/>
    <s v="20100"/>
    <s v="5250000000"/>
    <s v="7269000"/>
    <s v=""/>
    <s v="00006"/>
    <s v=""/>
    <s v=""/>
    <s v=""/>
    <n v="19.39"/>
    <x v="13"/>
  </r>
  <r>
    <s v="52500"/>
    <s v="100070774"/>
    <s v="311828"/>
    <s v="10000"/>
    <s v="20100"/>
    <s v="5250000000"/>
    <s v="7269000"/>
    <s v=""/>
    <s v="00006"/>
    <s v=""/>
    <s v=""/>
    <s v=""/>
    <n v="106.66"/>
    <x v="13"/>
  </r>
  <r>
    <s v="52500"/>
    <s v="100070774"/>
    <s v="311828"/>
    <s v="10000"/>
    <s v="20100"/>
    <s v="5250000000"/>
    <s v="7245000"/>
    <s v=""/>
    <s v="00006"/>
    <s v=""/>
    <s v=""/>
    <s v=""/>
    <n v="31.25"/>
    <x v="14"/>
  </r>
  <r>
    <s v="52500"/>
    <s v="100070774"/>
    <s v="311828"/>
    <s v="10000"/>
    <s v="20100"/>
    <s v="5250000000"/>
    <s v="7240000"/>
    <s v=""/>
    <s v="00006"/>
    <s v=""/>
    <s v=""/>
    <s v=""/>
    <n v="279.3"/>
    <x v="15"/>
  </r>
  <r>
    <s v="52500"/>
    <s v="100070774"/>
    <s v="311828"/>
    <s v="10000"/>
    <s v="20100"/>
    <s v="5250000000"/>
    <s v="7231000"/>
    <s v=""/>
    <s v="00006"/>
    <s v=""/>
    <s v=""/>
    <s v=""/>
    <n v="23.01"/>
    <x v="16"/>
  </r>
  <r>
    <s v="52500"/>
    <s v="100070774"/>
    <s v="311828"/>
    <s v="10000"/>
    <s v="20100"/>
    <s v="5250000000"/>
    <s v="7230000"/>
    <s v=""/>
    <s v="00006"/>
    <s v=""/>
    <s v=""/>
    <s v=""/>
    <n v="98.36"/>
    <x v="17"/>
  </r>
  <r>
    <s v="52500"/>
    <s v="100070774"/>
    <s v="311828"/>
    <s v="10000"/>
    <s v="20100"/>
    <s v="5250000000"/>
    <s v="7100000"/>
    <s v=""/>
    <s v="00006"/>
    <s v=""/>
    <s v=""/>
    <s v=""/>
    <n v="1616"/>
    <x v="18"/>
  </r>
  <r>
    <s v="52500"/>
    <s v="100052905"/>
    <s v="315310"/>
    <s v="10000"/>
    <s v="10100"/>
    <s v="5250011400"/>
    <s v="1000000"/>
    <s v=""/>
    <s v=""/>
    <s v=""/>
    <s v=""/>
    <s v=""/>
    <n v="-727.2"/>
    <x v="19"/>
  </r>
  <r>
    <s v="52500"/>
    <s v="100052905"/>
    <s v="315310"/>
    <s v="10000"/>
    <s v="10100"/>
    <s v="5250011400"/>
    <s v="2081000"/>
    <s v=""/>
    <s v=""/>
    <s v=""/>
    <s v=""/>
    <s v=""/>
    <n v="727.2"/>
    <x v="20"/>
  </r>
  <r>
    <s v="52500"/>
    <s v="100035850"/>
    <s v="315310"/>
    <s v="10000"/>
    <s v="10100"/>
    <s v="5250000000"/>
    <s v="2140000"/>
    <s v=""/>
    <s v="00002"/>
    <s v=""/>
    <s v=""/>
    <s v=""/>
    <n v="-379.2"/>
    <x v="21"/>
  </r>
  <r>
    <s v="52500"/>
    <s v="100035850"/>
    <s v="315310"/>
    <s v="10000"/>
    <s v="10100"/>
    <s v="5250000000"/>
    <s v="2058000"/>
    <s v=""/>
    <s v="00002"/>
    <s v=""/>
    <s v=""/>
    <s v=""/>
    <n v="-57.75"/>
    <x v="22"/>
  </r>
  <r>
    <s v="52500"/>
    <s v="100035850"/>
    <s v="315310"/>
    <s v="10000"/>
    <s v="10100"/>
    <s v="5250000000"/>
    <s v="2150000"/>
    <s v=""/>
    <s v="00002"/>
    <s v=""/>
    <s v=""/>
    <s v=""/>
    <n v="-217.94"/>
    <x v="23"/>
  </r>
  <r>
    <s v="52500"/>
    <s v="100035850"/>
    <s v="315310"/>
    <s v="10000"/>
    <s v="10100"/>
    <s v="5250000000"/>
    <s v="1000000"/>
    <s v=""/>
    <s v="00002"/>
    <s v=""/>
    <s v=""/>
    <s v=""/>
    <n v="-2763.37"/>
    <x v="19"/>
  </r>
  <r>
    <s v="52500"/>
    <s v="100035850"/>
    <s v="315310"/>
    <s v="10000"/>
    <s v="10100"/>
    <s v="5250000000"/>
    <s v="7100000"/>
    <s v=""/>
    <s v="00002"/>
    <s v=""/>
    <s v=""/>
    <s v=""/>
    <n v="4116"/>
    <x v="24"/>
  </r>
  <r>
    <s v="52500"/>
    <s v="100035850"/>
    <s v="315310"/>
    <s v="10000"/>
    <s v="10100"/>
    <s v="5250000000"/>
    <s v="7230000"/>
    <s v=""/>
    <s v="00002"/>
    <s v=""/>
    <s v=""/>
    <s v=""/>
    <n v="246.9"/>
    <x v="25"/>
  </r>
  <r>
    <s v="52500"/>
    <s v="100035850"/>
    <s v="315310"/>
    <s v="10000"/>
    <s v="10100"/>
    <s v="5250000000"/>
    <s v="7231000"/>
    <s v=""/>
    <s v="00002"/>
    <s v=""/>
    <s v=""/>
    <s v=""/>
    <n v="57.75"/>
    <x v="26"/>
  </r>
  <r>
    <s v="52500"/>
    <s v="100035850"/>
    <s v="315310"/>
    <s v="10000"/>
    <s v="10100"/>
    <s v="5250000000"/>
    <s v="7240000"/>
    <s v=""/>
    <s v="00002"/>
    <s v=""/>
    <s v=""/>
    <s v=""/>
    <n v="687.75"/>
    <x v="27"/>
  </r>
  <r>
    <s v="52500"/>
    <s v="100035850"/>
    <s v="315310"/>
    <s v="10000"/>
    <s v="10100"/>
    <s v="5250000000"/>
    <s v="7250000"/>
    <s v=""/>
    <s v="00002"/>
    <s v=""/>
    <s v=""/>
    <s v=""/>
    <n v="3.45"/>
    <x v="28"/>
  </r>
  <r>
    <s v="52500"/>
    <s v="100035850"/>
    <s v="315310"/>
    <s v="10000"/>
    <s v="10100"/>
    <s v="5250000000"/>
    <s v="7221000"/>
    <s v=""/>
    <s v="00002"/>
    <s v=""/>
    <s v=""/>
    <s v=""/>
    <n v="11.4"/>
    <x v="29"/>
  </r>
  <r>
    <s v="52500"/>
    <s v="100035850"/>
    <s v="315310"/>
    <s v="10000"/>
    <s v="10100"/>
    <s v="5250000000"/>
    <s v="7269000"/>
    <s v=""/>
    <s v="00002"/>
    <s v=""/>
    <s v=""/>
    <s v=""/>
    <n v="271.66000000000003"/>
    <x v="30"/>
  </r>
  <r>
    <s v="52500"/>
    <s v="100035850"/>
    <s v="315310"/>
    <s v="10000"/>
    <s v="10100"/>
    <s v="5250000000"/>
    <s v="7269000"/>
    <s v=""/>
    <s v="00002"/>
    <s v=""/>
    <s v=""/>
    <s v=""/>
    <n v="49.39"/>
    <x v="30"/>
  </r>
  <r>
    <s v="52500"/>
    <s v="100035850"/>
    <s v="315310"/>
    <s v="10000"/>
    <s v="10100"/>
    <s v="5250000000"/>
    <s v="2100000"/>
    <s v=""/>
    <s v="00002"/>
    <s v=""/>
    <s v=""/>
    <s v=""/>
    <n v="-20"/>
    <x v="31"/>
  </r>
  <r>
    <s v="52500"/>
    <s v="100035850"/>
    <s v="315310"/>
    <s v="10000"/>
    <s v="10100"/>
    <s v="5250000000"/>
    <s v="2100000"/>
    <s v=""/>
    <s v="00002"/>
    <s v=""/>
    <s v=""/>
    <s v=""/>
    <n v="-28.84"/>
    <x v="31"/>
  </r>
  <r>
    <s v="52500"/>
    <s v="100035850"/>
    <s v="315310"/>
    <s v="10000"/>
    <s v="10100"/>
    <s v="5250000000"/>
    <s v="2125000"/>
    <s v=""/>
    <s v="00002"/>
    <s v=""/>
    <s v=""/>
    <s v=""/>
    <n v="-6.72"/>
    <x v="32"/>
  </r>
  <r>
    <s v="52500"/>
    <s v="100035850"/>
    <s v="315310"/>
    <s v="10000"/>
    <s v="10100"/>
    <s v="5250000000"/>
    <s v="2125000"/>
    <s v=""/>
    <s v="00002"/>
    <s v=""/>
    <s v=""/>
    <s v=""/>
    <n v="-15.12"/>
    <x v="32"/>
  </r>
  <r>
    <s v="52500"/>
    <s v="100035850"/>
    <s v="315310"/>
    <s v="10000"/>
    <s v="10100"/>
    <s v="5250000000"/>
    <s v="2105000"/>
    <s v=""/>
    <s v="00002"/>
    <s v=""/>
    <s v=""/>
    <s v=""/>
    <n v="-271.66000000000003"/>
    <x v="33"/>
  </r>
  <r>
    <s v="52500"/>
    <s v="100035850"/>
    <s v="315310"/>
    <s v="10000"/>
    <s v="10100"/>
    <s v="5250000000"/>
    <s v="2130000"/>
    <s v=""/>
    <s v="00002"/>
    <s v=""/>
    <s v=""/>
    <s v=""/>
    <n v="-108.5"/>
    <x v="34"/>
  </r>
  <r>
    <s v="52500"/>
    <s v="100035850"/>
    <s v="315310"/>
    <s v="10000"/>
    <s v="10100"/>
    <s v="5250000000"/>
    <s v="2057000"/>
    <s v=""/>
    <s v="00002"/>
    <s v=""/>
    <s v=""/>
    <s v=""/>
    <n v="-11.4"/>
    <x v="35"/>
  </r>
  <r>
    <s v="52500"/>
    <s v="100035850"/>
    <s v="315310"/>
    <s v="10000"/>
    <s v="10100"/>
    <s v="5250000000"/>
    <s v="2055000"/>
    <s v=""/>
    <s v="00002"/>
    <s v=""/>
    <s v=""/>
    <s v=""/>
    <n v="-3.45"/>
    <x v="36"/>
  </r>
  <r>
    <s v="52500"/>
    <s v="100035850"/>
    <s v="315310"/>
    <s v="10000"/>
    <s v="10100"/>
    <s v="5250000000"/>
    <s v="2056000"/>
    <s v=""/>
    <s v="00002"/>
    <s v=""/>
    <s v=""/>
    <s v=""/>
    <n v="-687.75"/>
    <x v="37"/>
  </r>
  <r>
    <s v="52500"/>
    <s v="100035850"/>
    <s v="315310"/>
    <s v="10000"/>
    <s v="10100"/>
    <s v="5250000000"/>
    <s v="2052000"/>
    <s v=""/>
    <s v="00002"/>
    <s v=""/>
    <s v=""/>
    <s v=""/>
    <n v="-271.66000000000003"/>
    <x v="38"/>
  </r>
  <r>
    <s v="52500"/>
    <s v="100035850"/>
    <s v="315310"/>
    <s v="10000"/>
    <s v="10100"/>
    <s v="5250000000"/>
    <s v="2100000"/>
    <s v=""/>
    <s v="00002"/>
    <s v=""/>
    <s v=""/>
    <s v=""/>
    <n v="-49.39"/>
    <x v="31"/>
  </r>
  <r>
    <s v="52500"/>
    <s v="100035850"/>
    <s v="315310"/>
    <s v="10000"/>
    <s v="10100"/>
    <s v="5250000000"/>
    <s v="2110000"/>
    <s v=""/>
    <s v="00002"/>
    <s v=""/>
    <s v=""/>
    <s v=""/>
    <n v="-246.9"/>
    <x v="39"/>
  </r>
  <r>
    <s v="52500"/>
    <s v="100035850"/>
    <s v="315310"/>
    <s v="10000"/>
    <s v="10100"/>
    <s v="5250000000"/>
    <s v="2053000"/>
    <s v=""/>
    <s v="00002"/>
    <s v=""/>
    <s v=""/>
    <s v=""/>
    <n v="-246.9"/>
    <x v="40"/>
  </r>
  <r>
    <s v="52500"/>
    <s v="100035850"/>
    <s v="315310"/>
    <s v="10000"/>
    <s v="10100"/>
    <s v="5250000000"/>
    <s v="2160000"/>
    <s v=""/>
    <s v="00002"/>
    <s v=""/>
    <s v=""/>
    <s v=""/>
    <n v="-57.75"/>
    <x v="41"/>
  </r>
  <r>
    <s v="52500"/>
    <s v="100088287"/>
    <s v="507423"/>
    <s v="10000"/>
    <s v="20100"/>
    <s v="5250000000"/>
    <s v="2053000"/>
    <s v=""/>
    <s v="00006"/>
    <s v=""/>
    <s v=""/>
    <s v=""/>
    <n v="-31.58"/>
    <x v="5"/>
  </r>
  <r>
    <s v="52500"/>
    <s v="100088287"/>
    <s v="507423"/>
    <s v="10000"/>
    <s v="20100"/>
    <s v="5250000000"/>
    <s v="2160000"/>
    <s v=""/>
    <s v="00006"/>
    <s v=""/>
    <s v=""/>
    <s v=""/>
    <n v="-7.38"/>
    <x v="4"/>
  </r>
  <r>
    <s v="52500"/>
    <s v="100088287"/>
    <s v="507423"/>
    <s v="10000"/>
    <s v="20100"/>
    <s v="5250000000"/>
    <s v="2140000"/>
    <s v=""/>
    <s v="00006"/>
    <s v=""/>
    <s v=""/>
    <s v=""/>
    <n v="-45.38"/>
    <x v="3"/>
  </r>
  <r>
    <s v="52500"/>
    <s v="100088287"/>
    <s v="507423"/>
    <s v="10000"/>
    <s v="20100"/>
    <s v="5250000000"/>
    <s v="2058000"/>
    <s v=""/>
    <s v="00006"/>
    <s v=""/>
    <s v=""/>
    <s v=""/>
    <n v="-7.38"/>
    <x v="2"/>
  </r>
  <r>
    <s v="52500"/>
    <s v="100088287"/>
    <s v="507423"/>
    <s v="10000"/>
    <s v="20100"/>
    <s v="5250000000"/>
    <s v="2150000"/>
    <s v=""/>
    <s v="00006"/>
    <s v=""/>
    <s v=""/>
    <s v=""/>
    <n v="-11.55"/>
    <x v="1"/>
  </r>
  <r>
    <s v="52500"/>
    <s v="100088287"/>
    <s v="507423"/>
    <s v="10000"/>
    <s v="20100"/>
    <s v="5250000000"/>
    <s v="1000000"/>
    <s v=""/>
    <s v="00006"/>
    <s v=""/>
    <s v=""/>
    <s v=""/>
    <n v="-364.21"/>
    <x v="0"/>
  </r>
  <r>
    <s v="52500"/>
    <s v="100088287"/>
    <s v="507423"/>
    <s v="10000"/>
    <s v="20100"/>
    <s v="5250000000"/>
    <s v="7150000"/>
    <s v=""/>
    <s v="00006"/>
    <s v=""/>
    <s v=""/>
    <s v=""/>
    <n v="509.25"/>
    <x v="42"/>
  </r>
  <r>
    <s v="52500"/>
    <s v="100088287"/>
    <s v="507423"/>
    <s v="10000"/>
    <s v="20100"/>
    <s v="5250000000"/>
    <s v="7230000"/>
    <s v=""/>
    <s v="00006"/>
    <s v=""/>
    <s v=""/>
    <s v=""/>
    <n v="31.58"/>
    <x v="17"/>
  </r>
  <r>
    <s v="52500"/>
    <s v="100088287"/>
    <s v="507423"/>
    <s v="10000"/>
    <s v="20100"/>
    <s v="5250000000"/>
    <s v="7231000"/>
    <s v=""/>
    <s v="00006"/>
    <s v=""/>
    <s v=""/>
    <s v=""/>
    <n v="7.38"/>
    <x v="16"/>
  </r>
  <r>
    <s v="52500"/>
    <s v="100088287"/>
    <s v="507423"/>
    <s v="10000"/>
    <s v="20100"/>
    <s v="5250000000"/>
    <s v="2191000"/>
    <s v=""/>
    <s v="00006"/>
    <s v=""/>
    <s v=""/>
    <s v=""/>
    <n v="-49.15"/>
    <x v="43"/>
  </r>
  <r>
    <s v="52500"/>
    <s v="100088287"/>
    <s v="507423"/>
    <s v="10000"/>
    <s v="20100"/>
    <s v="5250000000"/>
    <s v="2110000"/>
    <s v=""/>
    <s v="00006"/>
    <s v=""/>
    <s v=""/>
    <s v=""/>
    <n v="-31.58"/>
    <x v="12"/>
  </r>
  <r>
    <s v="52500"/>
    <s v="100090612"/>
    <s v="305452"/>
    <s v="10000"/>
    <s v="10100"/>
    <s v="5250000000"/>
    <s v="7100000"/>
    <s v=""/>
    <s v="00002"/>
    <s v=""/>
    <s v=""/>
    <s v=""/>
    <n v="2423.1999999999998"/>
    <x v="24"/>
  </r>
  <r>
    <s v="52500"/>
    <s v="100090612"/>
    <s v="305452"/>
    <s v="10000"/>
    <s v="10100"/>
    <s v="5250000000"/>
    <s v="7230000"/>
    <s v=""/>
    <s v="00002"/>
    <s v=""/>
    <s v=""/>
    <s v=""/>
    <n v="148.96"/>
    <x v="25"/>
  </r>
  <r>
    <s v="52500"/>
    <s v="100090612"/>
    <s v="305452"/>
    <s v="10000"/>
    <s v="10100"/>
    <s v="5250000000"/>
    <s v="7231000"/>
    <s v=""/>
    <s v="00002"/>
    <s v=""/>
    <s v=""/>
    <s v=""/>
    <n v="34.840000000000003"/>
    <x v="26"/>
  </r>
  <r>
    <s v="52500"/>
    <s v="100090612"/>
    <s v="305452"/>
    <s v="10000"/>
    <s v="10100"/>
    <s v="5250000000"/>
    <s v="7269000"/>
    <s v=""/>
    <s v="00002"/>
    <s v=""/>
    <s v=""/>
    <s v=""/>
    <n v="159.93"/>
    <x v="30"/>
  </r>
  <r>
    <s v="52500"/>
    <s v="100090612"/>
    <s v="305452"/>
    <s v="10000"/>
    <s v="10100"/>
    <s v="5250000000"/>
    <s v="7269000"/>
    <s v=""/>
    <s v="00002"/>
    <s v=""/>
    <s v=""/>
    <s v=""/>
    <n v="29.08"/>
    <x v="30"/>
  </r>
  <r>
    <s v="52500"/>
    <s v="100090612"/>
    <s v="305452"/>
    <s v="10000"/>
    <s v="10100"/>
    <s v="5250000000"/>
    <s v="2105000"/>
    <s v=""/>
    <s v="00002"/>
    <s v=""/>
    <s v=""/>
    <s v=""/>
    <n v="-159.93"/>
    <x v="33"/>
  </r>
  <r>
    <s v="52500"/>
    <s v="100090612"/>
    <s v="305452"/>
    <s v="10000"/>
    <s v="10100"/>
    <s v="5250000000"/>
    <s v="2190000"/>
    <s v=""/>
    <s v="00002"/>
    <s v=""/>
    <s v=""/>
    <s v=""/>
    <n v="-20.66"/>
    <x v="44"/>
  </r>
  <r>
    <s v="52500"/>
    <s v="100090612"/>
    <s v="305452"/>
    <s v="10000"/>
    <s v="10100"/>
    <s v="5250000000"/>
    <s v="2052000"/>
    <s v=""/>
    <s v="00002"/>
    <s v=""/>
    <s v=""/>
    <s v=""/>
    <n v="-159.93"/>
    <x v="38"/>
  </r>
  <r>
    <s v="52500"/>
    <s v="100090612"/>
    <s v="305452"/>
    <s v="10000"/>
    <s v="10100"/>
    <s v="5250000000"/>
    <s v="2100000"/>
    <s v=""/>
    <s v="00002"/>
    <s v=""/>
    <s v=""/>
    <s v=""/>
    <n v="-29.08"/>
    <x v="31"/>
  </r>
  <r>
    <s v="52500"/>
    <s v="100090612"/>
    <s v="305452"/>
    <s v="10000"/>
    <s v="10100"/>
    <s v="5250000000"/>
    <s v="2110000"/>
    <s v=""/>
    <s v="00002"/>
    <s v=""/>
    <s v=""/>
    <s v=""/>
    <n v="-148.96"/>
    <x v="39"/>
  </r>
  <r>
    <s v="52500"/>
    <s v="100090612"/>
    <s v="305452"/>
    <s v="10000"/>
    <s v="10100"/>
    <s v="5250000000"/>
    <s v="2053000"/>
    <s v=""/>
    <s v="00002"/>
    <s v=""/>
    <s v=""/>
    <s v=""/>
    <n v="-148.96"/>
    <x v="40"/>
  </r>
  <r>
    <s v="52500"/>
    <s v="100090612"/>
    <s v="305452"/>
    <s v="10000"/>
    <s v="10100"/>
    <s v="5250000000"/>
    <s v="2160000"/>
    <s v=""/>
    <s v="00002"/>
    <s v=""/>
    <s v=""/>
    <s v=""/>
    <n v="-34.840000000000003"/>
    <x v="41"/>
  </r>
  <r>
    <s v="52500"/>
    <s v="100090612"/>
    <s v="305452"/>
    <s v="10000"/>
    <s v="10100"/>
    <s v="5250000000"/>
    <s v="2140000"/>
    <s v=""/>
    <s v="00002"/>
    <s v=""/>
    <s v=""/>
    <s v=""/>
    <n v="-158.99"/>
    <x v="21"/>
  </r>
  <r>
    <s v="52500"/>
    <s v="100090612"/>
    <s v="305452"/>
    <s v="10000"/>
    <s v="10100"/>
    <s v="5250000000"/>
    <s v="2058000"/>
    <s v=""/>
    <s v="00002"/>
    <s v=""/>
    <s v=""/>
    <s v=""/>
    <n v="-34.840000000000003"/>
    <x v="22"/>
  </r>
  <r>
    <s v="52500"/>
    <s v="100090612"/>
    <s v="305452"/>
    <s v="10000"/>
    <s v="10100"/>
    <s v="5250000000"/>
    <s v="2150000"/>
    <s v=""/>
    <s v="00002"/>
    <s v=""/>
    <s v=""/>
    <s v=""/>
    <n v="-124.72"/>
    <x v="23"/>
  </r>
  <r>
    <s v="52500"/>
    <s v="100090612"/>
    <s v="305452"/>
    <s v="10000"/>
    <s v="10100"/>
    <s v="5250000000"/>
    <s v="1000000"/>
    <s v=""/>
    <s v="00002"/>
    <s v=""/>
    <s v=""/>
    <s v=""/>
    <n v="-1775.1"/>
    <x v="19"/>
  </r>
  <r>
    <s v="52500"/>
    <s v="200003551"/>
    <s v="328074"/>
    <s v="10000"/>
    <s v="10100"/>
    <s v="5250000000"/>
    <s v="2130000"/>
    <s v=""/>
    <s v="00002"/>
    <s v=""/>
    <s v=""/>
    <s v=""/>
    <n v="-43"/>
    <x v="34"/>
  </r>
  <r>
    <s v="52500"/>
    <s v="200003551"/>
    <s v="328074"/>
    <s v="10000"/>
    <s v="10100"/>
    <s v="5250000000"/>
    <s v="2056000"/>
    <s v=""/>
    <s v="00002"/>
    <s v=""/>
    <s v=""/>
    <s v=""/>
    <n v="-277.25"/>
    <x v="37"/>
  </r>
  <r>
    <s v="52500"/>
    <s v="200003551"/>
    <s v="328074"/>
    <s v="10000"/>
    <s v="10100"/>
    <s v="5250000000"/>
    <s v="2100000"/>
    <s v=""/>
    <s v="00002"/>
    <s v=""/>
    <s v=""/>
    <s v=""/>
    <n v="-18.47"/>
    <x v="31"/>
  </r>
  <r>
    <s v="52500"/>
    <s v="200003551"/>
    <s v="328074"/>
    <s v="10000"/>
    <s v="10100"/>
    <s v="5250000000"/>
    <s v="2052000"/>
    <s v=""/>
    <s v="00002"/>
    <s v=""/>
    <s v=""/>
    <s v=""/>
    <n v="-101.59"/>
    <x v="38"/>
  </r>
  <r>
    <s v="52500"/>
    <s v="200003551"/>
    <s v="328074"/>
    <s v="10000"/>
    <s v="10100"/>
    <s v="5250000000"/>
    <s v="2110000"/>
    <s v=""/>
    <s v="00002"/>
    <s v=""/>
    <s v=""/>
    <s v=""/>
    <n v="-92.76"/>
    <x v="39"/>
  </r>
  <r>
    <s v="52500"/>
    <s v="200003551"/>
    <s v="328074"/>
    <s v="10000"/>
    <s v="10100"/>
    <s v="5250000000"/>
    <s v="2053000"/>
    <s v=""/>
    <s v="00002"/>
    <s v=""/>
    <s v=""/>
    <s v=""/>
    <n v="-92.76"/>
    <x v="40"/>
  </r>
  <r>
    <s v="52500"/>
    <s v="200003551"/>
    <s v="328074"/>
    <s v="10000"/>
    <s v="10100"/>
    <s v="5250000000"/>
    <s v="2160000"/>
    <s v=""/>
    <s v="00002"/>
    <s v=""/>
    <s v=""/>
    <s v=""/>
    <n v="-21.69"/>
    <x v="41"/>
  </r>
  <r>
    <s v="52500"/>
    <s v="200003551"/>
    <s v="328074"/>
    <s v="10000"/>
    <s v="10100"/>
    <s v="5250000000"/>
    <s v="2140000"/>
    <s v=""/>
    <s v="00002"/>
    <s v=""/>
    <s v=""/>
    <s v=""/>
    <n v="-108.95"/>
    <x v="21"/>
  </r>
  <r>
    <s v="52500"/>
    <s v="200003551"/>
    <s v="328074"/>
    <s v="10000"/>
    <s v="10100"/>
    <s v="5250000000"/>
    <s v="2058000"/>
    <s v=""/>
    <s v="00002"/>
    <s v=""/>
    <s v=""/>
    <s v=""/>
    <n v="-21.69"/>
    <x v="22"/>
  </r>
  <r>
    <s v="52500"/>
    <s v="200003551"/>
    <s v="328074"/>
    <s v="10000"/>
    <s v="10100"/>
    <s v="5250000000"/>
    <s v="2150000"/>
    <s v=""/>
    <s v="00002"/>
    <s v=""/>
    <s v=""/>
    <s v=""/>
    <n v="-67.540000000000006"/>
    <x v="23"/>
  </r>
  <r>
    <s v="52500"/>
    <s v="200003551"/>
    <s v="328074"/>
    <s v="10000"/>
    <s v="10100"/>
    <s v="5250000000"/>
    <s v="1000000"/>
    <s v=""/>
    <s v="00002"/>
    <s v=""/>
    <s v=""/>
    <s v=""/>
    <n v="-1103.67"/>
    <x v="19"/>
  </r>
  <r>
    <s v="52500"/>
    <s v="200003551"/>
    <s v="328074"/>
    <s v="10000"/>
    <s v="10100"/>
    <s v="5250000000"/>
    <s v="7100000"/>
    <s v=""/>
    <s v="00002"/>
    <s v=""/>
    <s v=""/>
    <s v=""/>
    <n v="1539.2"/>
    <x v="24"/>
  </r>
  <r>
    <s v="52500"/>
    <s v="200003551"/>
    <s v="328074"/>
    <s v="10000"/>
    <s v="10100"/>
    <s v="5250000000"/>
    <s v="7230000"/>
    <s v=""/>
    <s v="00002"/>
    <s v=""/>
    <s v=""/>
    <s v=""/>
    <n v="92.76"/>
    <x v="25"/>
  </r>
  <r>
    <s v="52500"/>
    <s v="200003551"/>
    <s v="328074"/>
    <s v="10000"/>
    <s v="10100"/>
    <s v="5250000000"/>
    <s v="7269000"/>
    <s v=""/>
    <s v="00002"/>
    <s v=""/>
    <s v=""/>
    <s v=""/>
    <n v="101.59"/>
    <x v="30"/>
  </r>
  <r>
    <s v="52500"/>
    <s v="200003551"/>
    <s v="328074"/>
    <s v="10000"/>
    <s v="10100"/>
    <s v="5250000000"/>
    <s v="7269000"/>
    <s v=""/>
    <s v="00002"/>
    <s v=""/>
    <s v=""/>
    <s v=""/>
    <n v="18.47"/>
    <x v="30"/>
  </r>
  <r>
    <s v="52500"/>
    <s v="200003551"/>
    <s v="328074"/>
    <s v="10000"/>
    <s v="10100"/>
    <s v="5250000000"/>
    <s v="2105000"/>
    <s v=""/>
    <s v="00002"/>
    <s v=""/>
    <s v=""/>
    <s v=""/>
    <n v="-101.59"/>
    <x v="33"/>
  </r>
  <r>
    <s v="52500"/>
    <s v="200003551"/>
    <s v="328074"/>
    <s v="10000"/>
    <s v="10100"/>
    <s v="5250000000"/>
    <s v="7231000"/>
    <s v=""/>
    <s v="00002"/>
    <s v=""/>
    <s v=""/>
    <s v=""/>
    <n v="21.69"/>
    <x v="26"/>
  </r>
  <r>
    <s v="52500"/>
    <s v="200003551"/>
    <s v="328074"/>
    <s v="10000"/>
    <s v="10100"/>
    <s v="5250000000"/>
    <s v="7240000"/>
    <s v=""/>
    <s v="00002"/>
    <s v=""/>
    <s v=""/>
    <s v=""/>
    <n v="277.25"/>
    <x v="27"/>
  </r>
  <r>
    <s v="52500"/>
    <s v="100090640"/>
    <s v="509302"/>
    <s v="10000"/>
    <s v="10100"/>
    <s v="5250000000"/>
    <s v="2053000"/>
    <s v=""/>
    <s v="00002"/>
    <s v=""/>
    <s v=""/>
    <s v=""/>
    <n v="-24.03"/>
    <x v="40"/>
  </r>
  <r>
    <s v="52500"/>
    <s v="100090640"/>
    <s v="509302"/>
    <s v="10000"/>
    <s v="10100"/>
    <s v="5250000000"/>
    <s v="2160000"/>
    <s v=""/>
    <s v="00002"/>
    <s v=""/>
    <s v=""/>
    <s v=""/>
    <n v="-5.62"/>
    <x v="41"/>
  </r>
  <r>
    <s v="52500"/>
    <s v="100090640"/>
    <s v="509302"/>
    <s v="10000"/>
    <s v="10100"/>
    <s v="5250000000"/>
    <s v="2140000"/>
    <s v=""/>
    <s v="00002"/>
    <s v=""/>
    <s v=""/>
    <s v=""/>
    <n v="-14.52"/>
    <x v="21"/>
  </r>
  <r>
    <s v="52500"/>
    <s v="100090640"/>
    <s v="509302"/>
    <s v="10000"/>
    <s v="10100"/>
    <s v="5250000000"/>
    <s v="2058000"/>
    <s v=""/>
    <s v="00002"/>
    <s v=""/>
    <s v=""/>
    <s v=""/>
    <n v="-5.62"/>
    <x v="22"/>
  </r>
  <r>
    <s v="52500"/>
    <s v="100090640"/>
    <s v="509302"/>
    <s v="10000"/>
    <s v="10100"/>
    <s v="5250000000"/>
    <s v="2150000"/>
    <s v=""/>
    <s v="00002"/>
    <s v=""/>
    <s v=""/>
    <s v=""/>
    <n v="-5.84"/>
    <x v="23"/>
  </r>
  <r>
    <s v="52500"/>
    <s v="100090640"/>
    <s v="509302"/>
    <s v="10000"/>
    <s v="10100"/>
    <s v="5250000000"/>
    <s v="1000000"/>
    <s v=""/>
    <s v="00002"/>
    <s v=""/>
    <s v=""/>
    <s v=""/>
    <n v="-337.54"/>
    <x v="19"/>
  </r>
  <r>
    <s v="52500"/>
    <s v="100090640"/>
    <s v="509302"/>
    <s v="10000"/>
    <s v="10100"/>
    <s v="5250000000"/>
    <s v="7150000"/>
    <s v=""/>
    <s v="00002"/>
    <s v=""/>
    <s v=""/>
    <s v=""/>
    <n v="387.45"/>
    <x v="45"/>
  </r>
  <r>
    <s v="52500"/>
    <s v="100090640"/>
    <s v="509302"/>
    <s v="10000"/>
    <s v="10100"/>
    <s v="5250000000"/>
    <s v="7150000"/>
    <s v=""/>
    <s v="00002"/>
    <s v=""/>
    <s v=""/>
    <s v=""/>
    <n v="0.1"/>
    <x v="45"/>
  </r>
  <r>
    <s v="52500"/>
    <s v="100090640"/>
    <s v="509302"/>
    <s v="10000"/>
    <s v="10100"/>
    <s v="5250000000"/>
    <s v="7230000"/>
    <s v=""/>
    <s v="00002"/>
    <s v=""/>
    <s v=""/>
    <s v=""/>
    <n v="24.03"/>
    <x v="25"/>
  </r>
  <r>
    <s v="52500"/>
    <s v="100090640"/>
    <s v="509302"/>
    <s v="10000"/>
    <s v="10100"/>
    <s v="5250000000"/>
    <s v="7231000"/>
    <s v=""/>
    <s v="00002"/>
    <s v=""/>
    <s v=""/>
    <s v=""/>
    <n v="5.62"/>
    <x v="26"/>
  </r>
  <r>
    <s v="52500"/>
    <s v="100090640"/>
    <s v="509302"/>
    <s v="10000"/>
    <s v="10100"/>
    <s v="5250000000"/>
    <s v="2110000"/>
    <s v=""/>
    <s v="00002"/>
    <s v=""/>
    <s v=""/>
    <s v=""/>
    <n v="-24.03"/>
    <x v="39"/>
  </r>
  <r>
    <s v="52500"/>
    <s v="100090719"/>
    <s v="509335"/>
    <s v="10000"/>
    <s v="10100"/>
    <s v="5250000000"/>
    <s v="7190000"/>
    <s v=""/>
    <s v="00002"/>
    <s v=""/>
    <s v=""/>
    <s v=""/>
    <n v="2037.44"/>
    <x v="46"/>
  </r>
  <r>
    <s v="52500"/>
    <s v="100090719"/>
    <s v="509335"/>
    <s v="10000"/>
    <s v="10100"/>
    <s v="5250000000"/>
    <s v="7230000"/>
    <s v=""/>
    <s v="00002"/>
    <s v=""/>
    <s v=""/>
    <s v=""/>
    <n v="126.32"/>
    <x v="25"/>
  </r>
  <r>
    <s v="52500"/>
    <s v="100090719"/>
    <s v="509335"/>
    <s v="10000"/>
    <s v="10100"/>
    <s v="5250000000"/>
    <s v="7231000"/>
    <s v=""/>
    <s v="00002"/>
    <s v=""/>
    <s v=""/>
    <s v=""/>
    <n v="29.54"/>
    <x v="26"/>
  </r>
  <r>
    <s v="52500"/>
    <s v="100090719"/>
    <s v="509335"/>
    <s v="10000"/>
    <s v="10100"/>
    <s v="5250000000"/>
    <s v="2110000"/>
    <s v=""/>
    <s v="00002"/>
    <s v=""/>
    <s v=""/>
    <s v=""/>
    <n v="-126.32"/>
    <x v="39"/>
  </r>
  <r>
    <s v="52500"/>
    <s v="100090719"/>
    <s v="509335"/>
    <s v="10000"/>
    <s v="10100"/>
    <s v="5250000000"/>
    <s v="2053000"/>
    <s v=""/>
    <s v="00002"/>
    <s v=""/>
    <s v=""/>
    <s v=""/>
    <n v="-126.32"/>
    <x v="40"/>
  </r>
  <r>
    <s v="52500"/>
    <s v="100090719"/>
    <s v="509335"/>
    <s v="10000"/>
    <s v="10100"/>
    <s v="5250000000"/>
    <s v="2160000"/>
    <s v=""/>
    <s v="00002"/>
    <s v=""/>
    <s v=""/>
    <s v=""/>
    <n v="-29.54"/>
    <x v="41"/>
  </r>
  <r>
    <s v="52500"/>
    <s v="100090719"/>
    <s v="509335"/>
    <s v="10000"/>
    <s v="10100"/>
    <s v="5250000000"/>
    <s v="2140000"/>
    <s v=""/>
    <s v="00002"/>
    <s v=""/>
    <s v=""/>
    <s v=""/>
    <n v="-197.44"/>
    <x v="21"/>
  </r>
  <r>
    <s v="52500"/>
    <s v="100090719"/>
    <s v="509335"/>
    <s v="10000"/>
    <s v="10100"/>
    <s v="5250000000"/>
    <s v="2058000"/>
    <s v=""/>
    <s v="00002"/>
    <s v=""/>
    <s v=""/>
    <s v=""/>
    <n v="-29.54"/>
    <x v="22"/>
  </r>
  <r>
    <s v="52500"/>
    <s v="100090719"/>
    <s v="509335"/>
    <s v="10000"/>
    <s v="10100"/>
    <s v="5250000000"/>
    <s v="2150000"/>
    <s v=""/>
    <s v="00002"/>
    <s v=""/>
    <s v=""/>
    <s v=""/>
    <n v="-110.98"/>
    <x v="23"/>
  </r>
  <r>
    <s v="52500"/>
    <s v="100090719"/>
    <s v="509335"/>
    <s v="10000"/>
    <s v="10100"/>
    <s v="5250000000"/>
    <s v="1000000"/>
    <s v=""/>
    <s v="00002"/>
    <s v=""/>
    <s v=""/>
    <s v=""/>
    <n v="-1573.16"/>
    <x v="19"/>
  </r>
  <r>
    <s v="52500"/>
    <s v="100088661"/>
    <s v="507626"/>
    <s v="10000"/>
    <s v="10100"/>
    <s v="5250000000"/>
    <s v="2053000"/>
    <s v=""/>
    <s v="00002"/>
    <s v=""/>
    <s v=""/>
    <s v=""/>
    <n v="-74.400000000000006"/>
    <x v="40"/>
  </r>
  <r>
    <s v="52500"/>
    <s v="100088661"/>
    <s v="507626"/>
    <s v="10000"/>
    <s v="10100"/>
    <s v="5250000000"/>
    <s v="2160000"/>
    <s v=""/>
    <s v="00002"/>
    <s v=""/>
    <s v=""/>
    <s v=""/>
    <n v="-17.399999999999999"/>
    <x v="41"/>
  </r>
  <r>
    <s v="52500"/>
    <s v="100088661"/>
    <s v="507626"/>
    <s v="10000"/>
    <s v="10100"/>
    <s v="5250000000"/>
    <s v="2140000"/>
    <s v=""/>
    <s v="00002"/>
    <s v=""/>
    <s v=""/>
    <s v=""/>
    <n v="-125.91"/>
    <x v="21"/>
  </r>
  <r>
    <s v="52500"/>
    <s v="100088661"/>
    <s v="507626"/>
    <s v="10000"/>
    <s v="10100"/>
    <s v="5250000000"/>
    <s v="2058000"/>
    <s v=""/>
    <s v="00002"/>
    <s v=""/>
    <s v=""/>
    <s v=""/>
    <n v="-17.399999999999999"/>
    <x v="22"/>
  </r>
  <r>
    <s v="52500"/>
    <s v="100088661"/>
    <s v="507626"/>
    <s v="10000"/>
    <s v="10100"/>
    <s v="5250000000"/>
    <s v="2150000"/>
    <s v=""/>
    <s v="00002"/>
    <s v=""/>
    <s v=""/>
    <s v=""/>
    <n v="-53.88"/>
    <x v="23"/>
  </r>
  <r>
    <s v="52500"/>
    <s v="100088661"/>
    <s v="507626"/>
    <s v="10000"/>
    <s v="10100"/>
    <s v="5250000000"/>
    <s v="1000000"/>
    <s v=""/>
    <s v="00002"/>
    <s v=""/>
    <s v=""/>
    <s v=""/>
    <n v="-928.41"/>
    <x v="19"/>
  </r>
  <r>
    <s v="52500"/>
    <s v="100088661"/>
    <s v="507626"/>
    <s v="10000"/>
    <s v="10100"/>
    <s v="5250000000"/>
    <s v="7150000"/>
    <s v=""/>
    <s v="00002"/>
    <s v=""/>
    <s v=""/>
    <s v=""/>
    <n v="1200"/>
    <x v="45"/>
  </r>
  <r>
    <s v="52500"/>
    <s v="100088661"/>
    <s v="507626"/>
    <s v="10000"/>
    <s v="10100"/>
    <s v="5250000000"/>
    <s v="7230000"/>
    <s v=""/>
    <s v="00002"/>
    <s v=""/>
    <s v=""/>
    <s v=""/>
    <n v="74.400000000000006"/>
    <x v="25"/>
  </r>
  <r>
    <s v="52500"/>
    <s v="100088661"/>
    <s v="507626"/>
    <s v="10000"/>
    <s v="10100"/>
    <s v="5250000000"/>
    <s v="7231000"/>
    <s v=""/>
    <s v="00002"/>
    <s v=""/>
    <s v=""/>
    <s v=""/>
    <n v="17.399999999999999"/>
    <x v="26"/>
  </r>
  <r>
    <s v="52500"/>
    <s v="100088661"/>
    <s v="507626"/>
    <s v="10000"/>
    <s v="10100"/>
    <s v="5250000000"/>
    <s v="2110000"/>
    <s v=""/>
    <s v="00002"/>
    <s v=""/>
    <s v=""/>
    <s v=""/>
    <n v="-74.400000000000006"/>
    <x v="39"/>
  </r>
  <r>
    <s v="52500"/>
    <s v="100089452"/>
    <s v="508163"/>
    <s v="10000"/>
    <s v="10100"/>
    <s v="5250000000"/>
    <s v="2150000"/>
    <s v=""/>
    <s v="00002"/>
    <s v=""/>
    <s v=""/>
    <s v=""/>
    <n v="-53.88"/>
    <x v="23"/>
  </r>
  <r>
    <s v="52500"/>
    <s v="100089452"/>
    <s v="508163"/>
    <s v="10000"/>
    <s v="10100"/>
    <s v="5250000000"/>
    <s v="1000000"/>
    <s v=""/>
    <s v="00002"/>
    <s v=""/>
    <s v=""/>
    <s v=""/>
    <n v="-928.41"/>
    <x v="19"/>
  </r>
  <r>
    <s v="52500"/>
    <s v="100089452"/>
    <s v="508163"/>
    <s v="10000"/>
    <s v="10100"/>
    <s v="5250000000"/>
    <s v="7150000"/>
    <s v=""/>
    <s v="00002"/>
    <s v=""/>
    <s v=""/>
    <s v=""/>
    <n v="1200"/>
    <x v="45"/>
  </r>
  <r>
    <s v="52500"/>
    <s v="100089452"/>
    <s v="508163"/>
    <s v="10000"/>
    <s v="10100"/>
    <s v="5250000000"/>
    <s v="7230000"/>
    <s v=""/>
    <s v="00002"/>
    <s v=""/>
    <s v=""/>
    <s v=""/>
    <n v="74.400000000000006"/>
    <x v="25"/>
  </r>
  <r>
    <s v="52500"/>
    <s v="100089452"/>
    <s v="508163"/>
    <s v="10000"/>
    <s v="10100"/>
    <s v="5250000000"/>
    <s v="7231000"/>
    <s v=""/>
    <s v="00002"/>
    <s v=""/>
    <s v=""/>
    <s v=""/>
    <n v="17.399999999999999"/>
    <x v="26"/>
  </r>
  <r>
    <s v="52500"/>
    <s v="100089452"/>
    <s v="508163"/>
    <s v="10000"/>
    <s v="10100"/>
    <s v="5250000000"/>
    <s v="2110000"/>
    <s v=""/>
    <s v="00002"/>
    <s v=""/>
    <s v=""/>
    <s v=""/>
    <n v="-74.400000000000006"/>
    <x v="39"/>
  </r>
  <r>
    <s v="52500"/>
    <s v="100089452"/>
    <s v="508163"/>
    <s v="10000"/>
    <s v="10100"/>
    <s v="5250000000"/>
    <s v="2053000"/>
    <s v=""/>
    <s v="00002"/>
    <s v=""/>
    <s v=""/>
    <s v=""/>
    <n v="-74.400000000000006"/>
    <x v="40"/>
  </r>
  <r>
    <s v="52500"/>
    <s v="100089452"/>
    <s v="508163"/>
    <s v="10000"/>
    <s v="10100"/>
    <s v="5250000000"/>
    <s v="2160000"/>
    <s v=""/>
    <s v="00002"/>
    <s v=""/>
    <s v=""/>
    <s v=""/>
    <n v="-17.399999999999999"/>
    <x v="41"/>
  </r>
  <r>
    <s v="52500"/>
    <s v="100089452"/>
    <s v="508163"/>
    <s v="10000"/>
    <s v="10100"/>
    <s v="5250000000"/>
    <s v="2140000"/>
    <s v=""/>
    <s v="00002"/>
    <s v=""/>
    <s v=""/>
    <s v=""/>
    <n v="-125.91"/>
    <x v="21"/>
  </r>
  <r>
    <s v="52500"/>
    <s v="100089452"/>
    <s v="508163"/>
    <s v="10000"/>
    <s v="10100"/>
    <s v="5250000000"/>
    <s v="2058000"/>
    <s v=""/>
    <s v="00002"/>
    <s v=""/>
    <s v=""/>
    <s v=""/>
    <n v="-17.399999999999999"/>
    <x v="22"/>
  </r>
  <r>
    <s v="52500"/>
    <s v="100088419"/>
    <s v="311827"/>
    <s v="10000"/>
    <s v="10100"/>
    <s v="5250000000"/>
    <s v="2150000"/>
    <s v=""/>
    <s v="00002"/>
    <s v=""/>
    <s v=""/>
    <s v=""/>
    <n v="-163.80000000000001"/>
    <x v="23"/>
  </r>
  <r>
    <s v="52500"/>
    <s v="100088419"/>
    <s v="311827"/>
    <s v="10000"/>
    <s v="10100"/>
    <s v="5250000000"/>
    <s v="1000000"/>
    <s v=""/>
    <s v="00002"/>
    <s v=""/>
    <s v=""/>
    <s v=""/>
    <n v="-1979.63"/>
    <x v="19"/>
  </r>
  <r>
    <s v="52500"/>
    <s v="100088419"/>
    <s v="311827"/>
    <s v="10000"/>
    <s v="10100"/>
    <s v="5250000000"/>
    <s v="2160000"/>
    <s v=""/>
    <s v="00002"/>
    <s v=""/>
    <s v=""/>
    <s v=""/>
    <n v="-43.84"/>
    <x v="41"/>
  </r>
  <r>
    <s v="52500"/>
    <s v="100088419"/>
    <s v="311827"/>
    <s v="10000"/>
    <s v="10100"/>
    <s v="5250000000"/>
    <s v="2140000"/>
    <s v=""/>
    <s v="00002"/>
    <s v=""/>
    <s v=""/>
    <s v=""/>
    <n v="-444.22"/>
    <x v="21"/>
  </r>
  <r>
    <s v="52500"/>
    <s v="100088419"/>
    <s v="311827"/>
    <s v="10000"/>
    <s v="10100"/>
    <s v="5250000000"/>
    <s v="2058000"/>
    <s v=""/>
    <s v="00002"/>
    <s v=""/>
    <s v=""/>
    <s v=""/>
    <n v="-43.84"/>
    <x v="22"/>
  </r>
  <r>
    <s v="52500"/>
    <s v="100088419"/>
    <s v="311827"/>
    <s v="10000"/>
    <s v="10100"/>
    <s v="5250000000"/>
    <s v="7100000"/>
    <s v=""/>
    <s v="00002"/>
    <s v=""/>
    <s v=""/>
    <s v=""/>
    <n v="2154.3200000000002"/>
    <x v="24"/>
  </r>
  <r>
    <s v="52500"/>
    <s v="100088419"/>
    <s v="311827"/>
    <s v="10000"/>
    <s v="10100"/>
    <s v="5250000000"/>
    <s v="7100000"/>
    <s v=""/>
    <s v="00002"/>
    <s v=""/>
    <s v=""/>
    <s v=""/>
    <n v="923.28"/>
    <x v="24"/>
  </r>
  <r>
    <s v="52500"/>
    <s v="100088419"/>
    <s v="311827"/>
    <s v="10000"/>
    <s v="10100"/>
    <s v="5250000000"/>
    <s v="7230000"/>
    <s v=""/>
    <s v="00002"/>
    <s v=""/>
    <s v=""/>
    <s v=""/>
    <n v="187.44"/>
    <x v="25"/>
  </r>
  <r>
    <s v="52500"/>
    <s v="100088419"/>
    <s v="311827"/>
    <s v="10000"/>
    <s v="10100"/>
    <s v="5250000000"/>
    <s v="7231000"/>
    <s v=""/>
    <s v="00002"/>
    <s v=""/>
    <s v=""/>
    <s v=""/>
    <n v="43.84"/>
    <x v="26"/>
  </r>
  <r>
    <s v="52500"/>
    <s v="100088419"/>
    <s v="311827"/>
    <s v="10000"/>
    <s v="10100"/>
    <s v="5250000000"/>
    <s v="7240000"/>
    <s v=""/>
    <s v="00002"/>
    <s v=""/>
    <s v=""/>
    <s v=""/>
    <n v="256.95"/>
    <x v="27"/>
  </r>
  <r>
    <s v="52500"/>
    <s v="100088419"/>
    <s v="311827"/>
    <s v="10000"/>
    <s v="10100"/>
    <s v="5250000000"/>
    <s v="7250000"/>
    <s v=""/>
    <s v="00002"/>
    <s v=""/>
    <s v=""/>
    <s v=""/>
    <n v="1.18"/>
    <x v="28"/>
  </r>
  <r>
    <s v="52500"/>
    <s v="100088419"/>
    <s v="311827"/>
    <s v="10000"/>
    <s v="10100"/>
    <s v="5250000000"/>
    <s v="7245000"/>
    <s v=""/>
    <s v="00002"/>
    <s v=""/>
    <s v=""/>
    <s v=""/>
    <n v="31.25"/>
    <x v="47"/>
  </r>
  <r>
    <s v="52500"/>
    <s v="100088419"/>
    <s v="311827"/>
    <s v="10000"/>
    <s v="10100"/>
    <s v="5250000000"/>
    <s v="7269000"/>
    <s v=""/>
    <s v="00002"/>
    <s v=""/>
    <s v=""/>
    <s v=""/>
    <n v="203.12"/>
    <x v="30"/>
  </r>
  <r>
    <s v="52500"/>
    <s v="100088419"/>
    <s v="311827"/>
    <s v="10000"/>
    <s v="10100"/>
    <s v="5250000000"/>
    <s v="7269000"/>
    <s v=""/>
    <s v="00002"/>
    <s v=""/>
    <s v=""/>
    <s v=""/>
    <n v="36.93"/>
    <x v="30"/>
  </r>
  <r>
    <s v="52500"/>
    <s v="100088419"/>
    <s v="311827"/>
    <s v="10000"/>
    <s v="10100"/>
    <s v="5250000000"/>
    <s v="2100000"/>
    <s v=""/>
    <s v="00002"/>
    <s v=""/>
    <s v=""/>
    <s v=""/>
    <n v="-12.75"/>
    <x v="31"/>
  </r>
  <r>
    <s v="52500"/>
    <s v="100088419"/>
    <s v="311827"/>
    <s v="10000"/>
    <s v="10100"/>
    <s v="5250000000"/>
    <s v="2125000"/>
    <s v=""/>
    <s v="00002"/>
    <s v=""/>
    <s v=""/>
    <s v=""/>
    <n v="-1.8"/>
    <x v="32"/>
  </r>
  <r>
    <s v="52500"/>
    <s v="100088419"/>
    <s v="311827"/>
    <s v="10000"/>
    <s v="10100"/>
    <s v="5250000000"/>
    <s v="2105000"/>
    <s v=""/>
    <s v="00002"/>
    <s v=""/>
    <s v=""/>
    <s v=""/>
    <n v="-203.12"/>
    <x v="33"/>
  </r>
  <r>
    <s v="52500"/>
    <s v="100088419"/>
    <s v="311827"/>
    <s v="10000"/>
    <s v="10100"/>
    <s v="5250000000"/>
    <s v="2130000"/>
    <s v=""/>
    <s v="00002"/>
    <s v=""/>
    <s v=""/>
    <s v=""/>
    <n v="-16"/>
    <x v="34"/>
  </r>
  <r>
    <s v="52500"/>
    <s v="100088419"/>
    <s v="311827"/>
    <s v="10000"/>
    <s v="10100"/>
    <s v="5250000000"/>
    <s v="2166000"/>
    <s v=""/>
    <s v="00002"/>
    <s v=""/>
    <s v=""/>
    <s v=""/>
    <n v="-25"/>
    <x v="48"/>
  </r>
  <r>
    <s v="52500"/>
    <s v="100088419"/>
    <s v="311827"/>
    <s v="10000"/>
    <s v="10100"/>
    <s v="5250000000"/>
    <s v="2055000"/>
    <s v=""/>
    <s v="00002"/>
    <s v=""/>
    <s v=""/>
    <s v=""/>
    <n v="-1.18"/>
    <x v="36"/>
  </r>
  <r>
    <s v="52500"/>
    <s v="100088419"/>
    <s v="311827"/>
    <s v="10000"/>
    <s v="10100"/>
    <s v="5250000000"/>
    <s v="2056000"/>
    <s v=""/>
    <s v="00002"/>
    <s v=""/>
    <s v=""/>
    <s v=""/>
    <n v="-256.95"/>
    <x v="37"/>
  </r>
  <r>
    <s v="52500"/>
    <s v="100088419"/>
    <s v="311827"/>
    <s v="10000"/>
    <s v="10100"/>
    <s v="5250000000"/>
    <s v="2061000"/>
    <s v=""/>
    <s v="00002"/>
    <s v=""/>
    <s v=""/>
    <s v=""/>
    <n v="-31.25"/>
    <x v="49"/>
  </r>
  <r>
    <s v="52500"/>
    <s v="100088419"/>
    <s v="311827"/>
    <s v="10000"/>
    <s v="10100"/>
    <s v="5250000000"/>
    <s v="2100000"/>
    <s v=""/>
    <s v="00002"/>
    <s v=""/>
    <s v=""/>
    <s v=""/>
    <n v="-36.93"/>
    <x v="31"/>
  </r>
  <r>
    <s v="52500"/>
    <s v="100088419"/>
    <s v="311827"/>
    <s v="10000"/>
    <s v="10100"/>
    <s v="5250000000"/>
    <s v="2052000"/>
    <s v=""/>
    <s v="00002"/>
    <s v=""/>
    <s v=""/>
    <s v=""/>
    <n v="-203.12"/>
    <x v="38"/>
  </r>
  <r>
    <s v="52500"/>
    <s v="100088419"/>
    <s v="311827"/>
    <s v="10000"/>
    <s v="10100"/>
    <s v="5250000000"/>
    <s v="2110000"/>
    <s v=""/>
    <s v="00002"/>
    <s v=""/>
    <s v=""/>
    <s v=""/>
    <n v="-187.44"/>
    <x v="39"/>
  </r>
  <r>
    <s v="52500"/>
    <s v="100088419"/>
    <s v="311827"/>
    <s v="10000"/>
    <s v="10100"/>
    <s v="5250000000"/>
    <s v="2053000"/>
    <s v=""/>
    <s v="00002"/>
    <s v=""/>
    <s v=""/>
    <s v=""/>
    <n v="-187.44"/>
    <x v="40"/>
  </r>
  <r>
    <s v="52500"/>
    <s v="100015851"/>
    <s v="309455"/>
    <s v="10000"/>
    <s v="10100"/>
    <s v="5250000000"/>
    <s v="2125000"/>
    <s v=""/>
    <s v="00002"/>
    <s v=""/>
    <s v=""/>
    <s v=""/>
    <n v="-4.4000000000000004"/>
    <x v="32"/>
  </r>
  <r>
    <s v="52500"/>
    <s v="100015851"/>
    <s v="309455"/>
    <s v="10000"/>
    <s v="10100"/>
    <s v="5250000000"/>
    <s v="2100000"/>
    <s v=""/>
    <s v="00002"/>
    <s v=""/>
    <s v=""/>
    <s v=""/>
    <n v="-19.23"/>
    <x v="31"/>
  </r>
  <r>
    <s v="52500"/>
    <s v="100015851"/>
    <s v="309455"/>
    <s v="10000"/>
    <s v="10100"/>
    <s v="5250000000"/>
    <s v="2130000"/>
    <s v=""/>
    <s v="00002"/>
    <s v=""/>
    <s v=""/>
    <s v=""/>
    <n v="-108.5"/>
    <x v="34"/>
  </r>
  <r>
    <s v="52500"/>
    <s v="100015851"/>
    <s v="309455"/>
    <s v="10000"/>
    <s v="10100"/>
    <s v="5250000000"/>
    <s v="2190000"/>
    <s v=""/>
    <s v="00002"/>
    <s v=""/>
    <s v=""/>
    <s v=""/>
    <n v="-20.66"/>
    <x v="44"/>
  </r>
  <r>
    <s v="52500"/>
    <s v="100015851"/>
    <s v="309455"/>
    <s v="10000"/>
    <s v="10100"/>
    <s v="5250000000"/>
    <s v="2057000"/>
    <s v=""/>
    <s v="00002"/>
    <s v=""/>
    <s v=""/>
    <s v=""/>
    <n v="-9.9"/>
    <x v="35"/>
  </r>
  <r>
    <s v="52500"/>
    <s v="100015851"/>
    <s v="309455"/>
    <s v="10000"/>
    <s v="10100"/>
    <s v="5250000000"/>
    <s v="2055000"/>
    <s v=""/>
    <s v="00002"/>
    <s v=""/>
    <s v=""/>
    <s v=""/>
    <n v="-2.87"/>
    <x v="36"/>
  </r>
  <r>
    <s v="52500"/>
    <s v="100015851"/>
    <s v="309455"/>
    <s v="10000"/>
    <s v="10100"/>
    <s v="5250000000"/>
    <s v="2056000"/>
    <s v=""/>
    <s v="00002"/>
    <s v=""/>
    <s v=""/>
    <s v=""/>
    <n v="-736.65"/>
    <x v="37"/>
  </r>
  <r>
    <s v="52500"/>
    <s v="100015851"/>
    <s v="309455"/>
    <s v="10000"/>
    <s v="10100"/>
    <s v="5250000000"/>
    <s v="2052000"/>
    <s v=""/>
    <s v="00002"/>
    <s v=""/>
    <s v=""/>
    <s v=""/>
    <n v="-139.34"/>
    <x v="38"/>
  </r>
  <r>
    <s v="52500"/>
    <s v="100015851"/>
    <s v="309455"/>
    <s v="10000"/>
    <s v="10100"/>
    <s v="5250000000"/>
    <s v="2100000"/>
    <s v=""/>
    <s v="00002"/>
    <s v=""/>
    <s v=""/>
    <s v=""/>
    <n v="-25.33"/>
    <x v="31"/>
  </r>
  <r>
    <s v="52500"/>
    <s v="100015851"/>
    <s v="309455"/>
    <s v="10000"/>
    <s v="10100"/>
    <s v="5250000000"/>
    <s v="2110000"/>
    <s v=""/>
    <s v="00002"/>
    <s v=""/>
    <s v=""/>
    <s v=""/>
    <n v="-121.45"/>
    <x v="39"/>
  </r>
  <r>
    <s v="52500"/>
    <s v="100015851"/>
    <s v="309455"/>
    <s v="10000"/>
    <s v="10100"/>
    <s v="5250000000"/>
    <s v="7100000"/>
    <s v=""/>
    <s v="00002"/>
    <s v=""/>
    <s v=""/>
    <s v=""/>
    <n v="2111.1999999999998"/>
    <x v="24"/>
  </r>
  <r>
    <s v="52500"/>
    <s v="100015851"/>
    <s v="309455"/>
    <s v="10000"/>
    <s v="10100"/>
    <s v="5250000000"/>
    <s v="7230000"/>
    <s v=""/>
    <s v="00002"/>
    <s v=""/>
    <s v=""/>
    <s v=""/>
    <n v="121.45"/>
    <x v="25"/>
  </r>
  <r>
    <s v="52500"/>
    <s v="100015851"/>
    <s v="309455"/>
    <s v="10000"/>
    <s v="10100"/>
    <s v="5250000000"/>
    <s v="7231000"/>
    <s v=""/>
    <s v="00002"/>
    <s v=""/>
    <s v=""/>
    <s v=""/>
    <n v="28.4"/>
    <x v="26"/>
  </r>
  <r>
    <s v="52500"/>
    <s v="100015851"/>
    <s v="309455"/>
    <s v="10000"/>
    <s v="10100"/>
    <s v="5250000000"/>
    <s v="7240000"/>
    <s v=""/>
    <s v="00002"/>
    <s v=""/>
    <s v=""/>
    <s v=""/>
    <n v="736.65"/>
    <x v="27"/>
  </r>
  <r>
    <s v="52500"/>
    <s v="100015851"/>
    <s v="309455"/>
    <s v="10000"/>
    <s v="10100"/>
    <s v="5250000000"/>
    <s v="7250000"/>
    <s v=""/>
    <s v="00002"/>
    <s v=""/>
    <s v=""/>
    <s v=""/>
    <n v="2.87"/>
    <x v="28"/>
  </r>
  <r>
    <s v="52500"/>
    <s v="100015851"/>
    <s v="309455"/>
    <s v="10000"/>
    <s v="10100"/>
    <s v="5250000000"/>
    <s v="7221000"/>
    <s v=""/>
    <s v="00002"/>
    <s v=""/>
    <s v=""/>
    <s v=""/>
    <n v="9.9"/>
    <x v="29"/>
  </r>
  <r>
    <s v="52500"/>
    <s v="100015851"/>
    <s v="309455"/>
    <s v="10000"/>
    <s v="10100"/>
    <s v="5250000000"/>
    <s v="7269000"/>
    <s v=""/>
    <s v="00002"/>
    <s v=""/>
    <s v=""/>
    <s v=""/>
    <n v="139.34"/>
    <x v="30"/>
  </r>
  <r>
    <s v="52500"/>
    <s v="100015851"/>
    <s v="309455"/>
    <s v="10000"/>
    <s v="10100"/>
    <s v="5250000000"/>
    <s v="7269000"/>
    <s v=""/>
    <s v="00002"/>
    <s v=""/>
    <s v=""/>
    <s v=""/>
    <n v="25.33"/>
    <x v="30"/>
  </r>
  <r>
    <s v="52500"/>
    <s v="100015851"/>
    <s v="309455"/>
    <s v="10000"/>
    <s v="10100"/>
    <s v="5250000000"/>
    <s v="2053000"/>
    <s v=""/>
    <s v="00002"/>
    <s v=""/>
    <s v=""/>
    <s v=""/>
    <n v="-121.45"/>
    <x v="40"/>
  </r>
  <r>
    <s v="52500"/>
    <s v="100015851"/>
    <s v="309455"/>
    <s v="10000"/>
    <s v="10100"/>
    <s v="5250000000"/>
    <s v="2160000"/>
    <s v=""/>
    <s v="00002"/>
    <s v=""/>
    <s v=""/>
    <s v=""/>
    <n v="-28.4"/>
    <x v="41"/>
  </r>
  <r>
    <s v="52500"/>
    <s v="100015851"/>
    <s v="309455"/>
    <s v="10000"/>
    <s v="10100"/>
    <s v="5250000000"/>
    <s v="2140000"/>
    <s v=""/>
    <s v="00002"/>
    <s v=""/>
    <s v=""/>
    <s v=""/>
    <n v="-191.7"/>
    <x v="21"/>
  </r>
  <r>
    <s v="52500"/>
    <s v="100015851"/>
    <s v="309455"/>
    <s v="10000"/>
    <s v="10100"/>
    <s v="5250000000"/>
    <s v="2058000"/>
    <s v=""/>
    <s v="00002"/>
    <s v=""/>
    <s v=""/>
    <s v=""/>
    <n v="-28.4"/>
    <x v="22"/>
  </r>
  <r>
    <s v="52500"/>
    <s v="100015851"/>
    <s v="309455"/>
    <s v="10000"/>
    <s v="10100"/>
    <s v="5250000000"/>
    <s v="2150000"/>
    <s v=""/>
    <s v="00002"/>
    <s v=""/>
    <s v=""/>
    <s v=""/>
    <n v="-94.59"/>
    <x v="23"/>
  </r>
  <r>
    <s v="52500"/>
    <s v="100015851"/>
    <s v="309455"/>
    <s v="10000"/>
    <s v="10100"/>
    <s v="5250000000"/>
    <s v="1000000"/>
    <s v=""/>
    <s v="00002"/>
    <s v=""/>
    <s v=""/>
    <s v=""/>
    <n v="-1382.93"/>
    <x v="19"/>
  </r>
  <r>
    <s v="52500"/>
    <s v="100015851"/>
    <s v="309455"/>
    <s v="10000"/>
    <s v="10100"/>
    <s v="5250000000"/>
    <s v="2105000"/>
    <s v=""/>
    <s v="00002"/>
    <s v=""/>
    <s v=""/>
    <s v=""/>
    <n v="-139.34"/>
    <x v="33"/>
  </r>
  <r>
    <s v="52500"/>
    <s v="100056021"/>
    <s v="300998"/>
    <s v="10000"/>
    <s v="10100"/>
    <s v="5250000000"/>
    <s v="2160000"/>
    <s v=""/>
    <s v="00002"/>
    <s v=""/>
    <s v=""/>
    <s v=""/>
    <n v="-19.68"/>
    <x v="41"/>
  </r>
  <r>
    <s v="52500"/>
    <s v="100056021"/>
    <s v="300998"/>
    <s v="10000"/>
    <s v="10100"/>
    <s v="5250000000"/>
    <s v="7269000"/>
    <s v=""/>
    <s v="00002"/>
    <s v=""/>
    <s v=""/>
    <s v=""/>
    <n v="16.8"/>
    <x v="30"/>
  </r>
  <r>
    <s v="52500"/>
    <s v="100056021"/>
    <s v="300998"/>
    <s v="10000"/>
    <s v="10100"/>
    <s v="5250000000"/>
    <s v="2058000"/>
    <s v=""/>
    <s v="00002"/>
    <s v=""/>
    <s v=""/>
    <s v=""/>
    <n v="-19.68"/>
    <x v="22"/>
  </r>
  <r>
    <s v="52500"/>
    <s v="100056021"/>
    <s v="300998"/>
    <s v="10000"/>
    <s v="10100"/>
    <s v="5250000000"/>
    <s v="2150000"/>
    <s v=""/>
    <s v="00002"/>
    <s v=""/>
    <s v=""/>
    <s v=""/>
    <n v="-59.26"/>
    <x v="23"/>
  </r>
  <r>
    <s v="52500"/>
    <s v="100056021"/>
    <s v="300998"/>
    <s v="10000"/>
    <s v="10100"/>
    <s v="5250000000"/>
    <s v="1000000"/>
    <s v=""/>
    <s v="00002"/>
    <s v=""/>
    <s v=""/>
    <s v=""/>
    <n v="-942.84"/>
    <x v="19"/>
  </r>
  <r>
    <s v="52500"/>
    <s v="100056021"/>
    <s v="300998"/>
    <s v="10000"/>
    <s v="10100"/>
    <s v="5250000000"/>
    <s v="2140000"/>
    <s v=""/>
    <s v="00002"/>
    <s v=""/>
    <s v=""/>
    <s v=""/>
    <n v="-158.68"/>
    <x v="21"/>
  </r>
  <r>
    <s v="52500"/>
    <s v="100056021"/>
    <s v="300998"/>
    <s v="10000"/>
    <s v="10100"/>
    <s v="5250000000"/>
    <s v="7269000"/>
    <s v=""/>
    <s v="00002"/>
    <s v=""/>
    <s v=""/>
    <s v=""/>
    <n v="92.4"/>
    <x v="30"/>
  </r>
  <r>
    <s v="52500"/>
    <s v="100056021"/>
    <s v="300998"/>
    <s v="10000"/>
    <s v="10100"/>
    <s v="5250000000"/>
    <s v="7240000"/>
    <s v=""/>
    <s v="00002"/>
    <s v=""/>
    <s v=""/>
    <s v=""/>
    <n v="297.7"/>
    <x v="27"/>
  </r>
  <r>
    <s v="52500"/>
    <s v="100056021"/>
    <s v="300998"/>
    <s v="10000"/>
    <s v="10100"/>
    <s v="5250000000"/>
    <s v="7231000"/>
    <s v=""/>
    <s v="00002"/>
    <s v=""/>
    <s v=""/>
    <s v=""/>
    <n v="19.68"/>
    <x v="26"/>
  </r>
  <r>
    <s v="52500"/>
    <s v="100056021"/>
    <s v="300998"/>
    <s v="10000"/>
    <s v="10100"/>
    <s v="5250000000"/>
    <s v="7230000"/>
    <s v=""/>
    <s v="00002"/>
    <s v=""/>
    <s v=""/>
    <s v=""/>
    <n v="84.14"/>
    <x v="25"/>
  </r>
  <r>
    <s v="52500"/>
    <s v="100056021"/>
    <s v="300998"/>
    <s v="10000"/>
    <s v="10100"/>
    <s v="5250000000"/>
    <s v="7100000"/>
    <s v=""/>
    <s v="00002"/>
    <s v=""/>
    <s v=""/>
    <s v=""/>
    <n v="1400"/>
    <x v="24"/>
  </r>
  <r>
    <s v="52500"/>
    <s v="100056021"/>
    <s v="300998"/>
    <s v="10000"/>
    <s v="10100"/>
    <s v="5250000000"/>
    <s v="2053000"/>
    <s v=""/>
    <s v="00002"/>
    <s v=""/>
    <s v=""/>
    <s v=""/>
    <n v="-84.14"/>
    <x v="40"/>
  </r>
  <r>
    <s v="52500"/>
    <s v="100056021"/>
    <s v="300998"/>
    <s v="10000"/>
    <s v="10100"/>
    <s v="5250000000"/>
    <s v="2110000"/>
    <s v=""/>
    <s v="00002"/>
    <s v=""/>
    <s v=""/>
    <s v=""/>
    <n v="-84.14"/>
    <x v="39"/>
  </r>
  <r>
    <s v="52500"/>
    <s v="100056021"/>
    <s v="300998"/>
    <s v="10000"/>
    <s v="10100"/>
    <s v="5250000000"/>
    <s v="2052000"/>
    <s v=""/>
    <s v="00002"/>
    <s v=""/>
    <s v=""/>
    <s v=""/>
    <n v="-92.4"/>
    <x v="38"/>
  </r>
  <r>
    <s v="52500"/>
    <s v="100056021"/>
    <s v="300998"/>
    <s v="10000"/>
    <s v="10100"/>
    <s v="5250000000"/>
    <s v="2100000"/>
    <s v=""/>
    <s v="00002"/>
    <s v=""/>
    <s v=""/>
    <s v=""/>
    <n v="-16.8"/>
    <x v="31"/>
  </r>
  <r>
    <s v="52500"/>
    <s v="100056021"/>
    <s v="300998"/>
    <s v="10000"/>
    <s v="10100"/>
    <s v="5250000000"/>
    <s v="2056000"/>
    <s v=""/>
    <s v="00002"/>
    <s v=""/>
    <s v=""/>
    <s v=""/>
    <n v="-297.7"/>
    <x v="37"/>
  </r>
  <r>
    <s v="52500"/>
    <s v="100056021"/>
    <s v="300998"/>
    <s v="10000"/>
    <s v="10100"/>
    <s v="5250000000"/>
    <s v="2130000"/>
    <s v=""/>
    <s v="00002"/>
    <s v=""/>
    <s v=""/>
    <s v=""/>
    <n v="-43"/>
    <x v="34"/>
  </r>
  <r>
    <s v="52500"/>
    <s v="100056021"/>
    <s v="300998"/>
    <s v="10000"/>
    <s v="10100"/>
    <s v="5250000000"/>
    <s v="2105000"/>
    <s v=""/>
    <s v="00002"/>
    <s v=""/>
    <s v=""/>
    <s v=""/>
    <n v="-92.4"/>
    <x v="33"/>
  </r>
  <r>
    <s v="52500"/>
    <s v="100036807"/>
    <s v="500229"/>
    <s v="10000"/>
    <s v="10100"/>
    <s v="5250000000"/>
    <s v="1000000"/>
    <s v=""/>
    <s v="00002"/>
    <s v=""/>
    <s v=""/>
    <s v=""/>
    <n v="-139.87"/>
    <x v="19"/>
  </r>
  <r>
    <s v="52500"/>
    <s v="100036807"/>
    <s v="500229"/>
    <s v="10000"/>
    <s v="10100"/>
    <s v="5250000000"/>
    <s v="2058000"/>
    <s v=""/>
    <s v="00002"/>
    <s v=""/>
    <s v=""/>
    <s v=""/>
    <n v="-2.37"/>
    <x v="22"/>
  </r>
  <r>
    <s v="52500"/>
    <s v="100036807"/>
    <s v="500229"/>
    <s v="10000"/>
    <s v="10100"/>
    <s v="5250000000"/>
    <s v="2160000"/>
    <s v=""/>
    <s v="00002"/>
    <s v=""/>
    <s v=""/>
    <s v=""/>
    <n v="-2.37"/>
    <x v="41"/>
  </r>
  <r>
    <s v="52500"/>
    <s v="100036807"/>
    <s v="500229"/>
    <s v="10000"/>
    <s v="10100"/>
    <s v="5250000000"/>
    <s v="2053000"/>
    <s v=""/>
    <s v="00002"/>
    <s v=""/>
    <s v=""/>
    <s v=""/>
    <n v="-10.11"/>
    <x v="40"/>
  </r>
  <r>
    <s v="52500"/>
    <s v="100036807"/>
    <s v="500229"/>
    <s v="10000"/>
    <s v="10100"/>
    <s v="5250000000"/>
    <s v="2110000"/>
    <s v=""/>
    <s v="00002"/>
    <s v=""/>
    <s v=""/>
    <s v=""/>
    <n v="-10.11"/>
    <x v="39"/>
  </r>
  <r>
    <s v="52500"/>
    <s v="100036807"/>
    <s v="500229"/>
    <s v="10000"/>
    <s v="10100"/>
    <s v="5250000000"/>
    <s v="2100000"/>
    <s v=""/>
    <s v="00002"/>
    <s v=""/>
    <s v=""/>
    <s v=""/>
    <n v="-1.96"/>
    <x v="31"/>
  </r>
  <r>
    <s v="52500"/>
    <s v="100036807"/>
    <s v="500229"/>
    <s v="10000"/>
    <s v="10100"/>
    <s v="5250000000"/>
    <s v="7100000"/>
    <s v=""/>
    <s v="00002"/>
    <s v=""/>
    <s v=""/>
    <s v=""/>
    <n v="163.12"/>
    <x v="24"/>
  </r>
  <r>
    <s v="52500"/>
    <s v="100036807"/>
    <s v="500229"/>
    <s v="10000"/>
    <s v="10100"/>
    <s v="5250000000"/>
    <s v="2105000"/>
    <s v=""/>
    <s v="00002"/>
    <s v=""/>
    <s v=""/>
    <s v=""/>
    <n v="-10.77"/>
    <x v="33"/>
  </r>
  <r>
    <s v="52500"/>
    <s v="100036807"/>
    <s v="500229"/>
    <s v="10000"/>
    <s v="10100"/>
    <s v="5250000000"/>
    <s v="7269000"/>
    <s v=""/>
    <s v="00002"/>
    <s v=""/>
    <s v=""/>
    <s v=""/>
    <n v="1.96"/>
    <x v="30"/>
  </r>
  <r>
    <s v="52500"/>
    <s v="100036807"/>
    <s v="500229"/>
    <s v="10000"/>
    <s v="10100"/>
    <s v="5250000000"/>
    <s v="7269000"/>
    <s v=""/>
    <s v="00002"/>
    <s v=""/>
    <s v=""/>
    <s v=""/>
    <n v="10.77"/>
    <x v="30"/>
  </r>
  <r>
    <s v="52500"/>
    <s v="100036807"/>
    <s v="500229"/>
    <s v="10000"/>
    <s v="10100"/>
    <s v="5250000000"/>
    <s v="7231000"/>
    <s v=""/>
    <s v="00002"/>
    <s v=""/>
    <s v=""/>
    <s v=""/>
    <n v="2.37"/>
    <x v="26"/>
  </r>
  <r>
    <s v="52500"/>
    <s v="100036807"/>
    <s v="500229"/>
    <s v="10000"/>
    <s v="10100"/>
    <s v="5250000000"/>
    <s v="7230000"/>
    <s v=""/>
    <s v="00002"/>
    <s v=""/>
    <s v=""/>
    <s v=""/>
    <n v="10.11"/>
    <x v="25"/>
  </r>
  <r>
    <s v="52500"/>
    <s v="100036807"/>
    <s v="500229"/>
    <s v="10000"/>
    <s v="10100"/>
    <s v="5250000000"/>
    <s v="2052000"/>
    <s v=""/>
    <s v="00002"/>
    <s v=""/>
    <s v=""/>
    <s v=""/>
    <n v="-10.77"/>
    <x v="38"/>
  </r>
  <r>
    <s v="52500"/>
    <s v="100004733"/>
    <s v="305424"/>
    <s v="10000"/>
    <s v="10100"/>
    <s v="5250000000"/>
    <s v="2105000"/>
    <s v=""/>
    <s v="00002"/>
    <s v=""/>
    <s v=""/>
    <s v=""/>
    <n v="-165"/>
    <x v="33"/>
  </r>
  <r>
    <s v="52500"/>
    <s v="100004733"/>
    <s v="305424"/>
    <s v="10000"/>
    <s v="10100"/>
    <s v="5250000000"/>
    <s v="2190000"/>
    <s v=""/>
    <s v="00002"/>
    <s v=""/>
    <s v=""/>
    <s v=""/>
    <n v="-20.66"/>
    <x v="44"/>
  </r>
  <r>
    <s v="52500"/>
    <s v="100004733"/>
    <s v="305424"/>
    <s v="10000"/>
    <s v="10100"/>
    <s v="5250000000"/>
    <s v="2100000"/>
    <s v=""/>
    <s v="00002"/>
    <s v=""/>
    <s v=""/>
    <s v=""/>
    <n v="-192.31"/>
    <x v="31"/>
  </r>
  <r>
    <s v="52500"/>
    <s v="100004733"/>
    <s v="305424"/>
    <s v="10000"/>
    <s v="10100"/>
    <s v="5250000000"/>
    <s v="2052000"/>
    <s v=""/>
    <s v="00002"/>
    <s v=""/>
    <s v=""/>
    <s v=""/>
    <n v="-165"/>
    <x v="38"/>
  </r>
  <r>
    <s v="52500"/>
    <s v="100004733"/>
    <s v="305424"/>
    <s v="10000"/>
    <s v="10100"/>
    <s v="5250000000"/>
    <s v="2100000"/>
    <s v=""/>
    <s v="00002"/>
    <s v=""/>
    <s v=""/>
    <s v=""/>
    <n v="-30"/>
    <x v="31"/>
  </r>
  <r>
    <s v="52500"/>
    <s v="100004733"/>
    <s v="305424"/>
    <s v="10000"/>
    <s v="10100"/>
    <s v="5250000000"/>
    <s v="2110000"/>
    <s v=""/>
    <s v="00002"/>
    <s v=""/>
    <s v=""/>
    <s v=""/>
    <n v="-141.80000000000001"/>
    <x v="39"/>
  </r>
  <r>
    <s v="52500"/>
    <s v="100004733"/>
    <s v="305424"/>
    <s v="10000"/>
    <s v="10100"/>
    <s v="5250000000"/>
    <s v="2053000"/>
    <s v=""/>
    <s v="00002"/>
    <s v=""/>
    <s v=""/>
    <s v=""/>
    <n v="-141.80000000000001"/>
    <x v="40"/>
  </r>
  <r>
    <s v="52500"/>
    <s v="100004733"/>
    <s v="305424"/>
    <s v="10000"/>
    <s v="10100"/>
    <s v="5250000000"/>
    <s v="2160000"/>
    <s v=""/>
    <s v="00002"/>
    <s v=""/>
    <s v=""/>
    <s v=""/>
    <n v="-33.159999999999997"/>
    <x v="41"/>
  </r>
  <r>
    <s v="52500"/>
    <s v="100004733"/>
    <s v="305424"/>
    <s v="10000"/>
    <s v="10100"/>
    <s v="5250000000"/>
    <s v="2140000"/>
    <s v=""/>
    <s v="00002"/>
    <s v=""/>
    <s v=""/>
    <s v=""/>
    <n v="-329.21"/>
    <x v="21"/>
  </r>
  <r>
    <s v="52500"/>
    <s v="100004733"/>
    <s v="305424"/>
    <s v="10000"/>
    <s v="10100"/>
    <s v="5250000000"/>
    <s v="2058000"/>
    <s v=""/>
    <s v="00002"/>
    <s v=""/>
    <s v=""/>
    <s v=""/>
    <n v="-33.159999999999997"/>
    <x v="22"/>
  </r>
  <r>
    <s v="52500"/>
    <s v="100004733"/>
    <s v="305424"/>
    <s v="10000"/>
    <s v="10100"/>
    <s v="5250000000"/>
    <s v="2150000"/>
    <s v=""/>
    <s v="00002"/>
    <s v=""/>
    <s v=""/>
    <s v=""/>
    <n v="-212.49"/>
    <x v="23"/>
  </r>
  <r>
    <s v="52500"/>
    <s v="100004733"/>
    <s v="305424"/>
    <s v="10000"/>
    <s v="10100"/>
    <s v="5250000000"/>
    <s v="1000000"/>
    <s v=""/>
    <s v="00002"/>
    <s v=""/>
    <s v=""/>
    <s v=""/>
    <n v="-1405.37"/>
    <x v="19"/>
  </r>
  <r>
    <s v="52500"/>
    <s v="100004733"/>
    <s v="305424"/>
    <s v="10000"/>
    <s v="10100"/>
    <s v="5250000000"/>
    <s v="7100000"/>
    <s v=""/>
    <s v="00002"/>
    <s v=""/>
    <s v=""/>
    <s v=""/>
    <n v="2500"/>
    <x v="24"/>
  </r>
  <r>
    <s v="52500"/>
    <s v="100004733"/>
    <s v="305424"/>
    <s v="10000"/>
    <s v="10100"/>
    <s v="5250000000"/>
    <s v="7230000"/>
    <s v=""/>
    <s v="00002"/>
    <s v=""/>
    <s v=""/>
    <s v=""/>
    <n v="141.80000000000001"/>
    <x v="25"/>
  </r>
  <r>
    <s v="52500"/>
    <s v="100004733"/>
    <s v="305424"/>
    <s v="10000"/>
    <s v="10100"/>
    <s v="5250000000"/>
    <s v="7231000"/>
    <s v=""/>
    <s v="00002"/>
    <s v=""/>
    <s v=""/>
    <s v=""/>
    <n v="33.159999999999997"/>
    <x v="26"/>
  </r>
  <r>
    <s v="52500"/>
    <s v="100004733"/>
    <s v="305424"/>
    <s v="10000"/>
    <s v="10100"/>
    <s v="5250000000"/>
    <s v="7269000"/>
    <s v=""/>
    <s v="00002"/>
    <s v=""/>
    <s v=""/>
    <s v=""/>
    <n v="165"/>
    <x v="30"/>
  </r>
  <r>
    <s v="52500"/>
    <s v="100004733"/>
    <s v="305424"/>
    <s v="10000"/>
    <s v="10100"/>
    <s v="5250000000"/>
    <s v="7269000"/>
    <s v=""/>
    <s v="00002"/>
    <s v=""/>
    <s v=""/>
    <s v=""/>
    <n v="30"/>
    <x v="30"/>
  </r>
  <r>
    <s v="52500"/>
    <s v="100006953"/>
    <s v="301000"/>
    <s v="10000"/>
    <s v="10100"/>
    <s v="5250000000"/>
    <s v="7100000"/>
    <s v=""/>
    <s v="00002"/>
    <s v=""/>
    <s v=""/>
    <s v=""/>
    <n v="1846.4"/>
    <x v="24"/>
  </r>
  <r>
    <s v="52500"/>
    <s v="100006953"/>
    <s v="301000"/>
    <s v="10000"/>
    <s v="10100"/>
    <s v="5250000000"/>
    <s v="7230000"/>
    <s v=""/>
    <s v="00002"/>
    <s v=""/>
    <s v=""/>
    <s v=""/>
    <n v="108.49"/>
    <x v="25"/>
  </r>
  <r>
    <s v="52500"/>
    <s v="100006953"/>
    <s v="301000"/>
    <s v="10000"/>
    <s v="10100"/>
    <s v="5250000000"/>
    <s v="7231000"/>
    <s v=""/>
    <s v="00002"/>
    <s v=""/>
    <s v=""/>
    <s v=""/>
    <n v="25.38"/>
    <x v="26"/>
  </r>
  <r>
    <s v="52500"/>
    <s v="100006953"/>
    <s v="301000"/>
    <s v="10000"/>
    <s v="10100"/>
    <s v="5250000000"/>
    <s v="7240000"/>
    <s v=""/>
    <s v="00002"/>
    <s v=""/>
    <s v=""/>
    <s v=""/>
    <n v="271.7"/>
    <x v="27"/>
  </r>
  <r>
    <s v="52500"/>
    <s v="100006953"/>
    <s v="301000"/>
    <s v="10000"/>
    <s v="10100"/>
    <s v="5250000000"/>
    <s v="7269000"/>
    <s v=""/>
    <s v="00002"/>
    <s v=""/>
    <s v=""/>
    <s v=""/>
    <n v="121.86"/>
    <x v="30"/>
  </r>
  <r>
    <s v="52500"/>
    <s v="100006953"/>
    <s v="301000"/>
    <s v="10000"/>
    <s v="10100"/>
    <s v="5250000000"/>
    <s v="7269000"/>
    <s v=""/>
    <s v="00002"/>
    <s v=""/>
    <s v=""/>
    <s v=""/>
    <n v="22.16"/>
    <x v="30"/>
  </r>
  <r>
    <s v="52500"/>
    <s v="100006953"/>
    <s v="301000"/>
    <s v="10000"/>
    <s v="10100"/>
    <s v="5250000000"/>
    <s v="2100000"/>
    <s v=""/>
    <s v="00002"/>
    <s v=""/>
    <s v=""/>
    <s v=""/>
    <n v="-25"/>
    <x v="31"/>
  </r>
  <r>
    <s v="52500"/>
    <s v="100006953"/>
    <s v="301000"/>
    <s v="10000"/>
    <s v="10100"/>
    <s v="5250000000"/>
    <s v="2100000"/>
    <s v=""/>
    <s v="00002"/>
    <s v=""/>
    <s v=""/>
    <s v=""/>
    <n v="-3.27"/>
    <x v="31"/>
  </r>
  <r>
    <s v="52500"/>
    <s v="100006953"/>
    <s v="301000"/>
    <s v="10000"/>
    <s v="10100"/>
    <s v="5250000000"/>
    <s v="2105000"/>
    <s v=""/>
    <s v="00002"/>
    <s v=""/>
    <s v=""/>
    <s v=""/>
    <n v="-121.86"/>
    <x v="33"/>
  </r>
  <r>
    <s v="52500"/>
    <s v="100006953"/>
    <s v="301000"/>
    <s v="10000"/>
    <s v="10100"/>
    <s v="5250000000"/>
    <s v="2130000"/>
    <s v=""/>
    <s v="00002"/>
    <s v=""/>
    <s v=""/>
    <s v=""/>
    <n v="-43"/>
    <x v="34"/>
  </r>
  <r>
    <s v="52500"/>
    <s v="100006953"/>
    <s v="301000"/>
    <s v="10000"/>
    <s v="10100"/>
    <s v="5250000000"/>
    <s v="2190000"/>
    <s v=""/>
    <s v="00002"/>
    <s v=""/>
    <s v=""/>
    <s v=""/>
    <n v="-38.69"/>
    <x v="44"/>
  </r>
  <r>
    <s v="52500"/>
    <s v="100006953"/>
    <s v="301000"/>
    <s v="10000"/>
    <s v="10100"/>
    <s v="5250000000"/>
    <s v="2100000"/>
    <s v=""/>
    <s v="00002"/>
    <s v=""/>
    <s v=""/>
    <s v=""/>
    <n v="-11.54"/>
    <x v="31"/>
  </r>
  <r>
    <s v="52500"/>
    <s v="100006953"/>
    <s v="301000"/>
    <s v="10000"/>
    <s v="10100"/>
    <s v="5250000000"/>
    <s v="2056000"/>
    <s v=""/>
    <s v="00002"/>
    <s v=""/>
    <s v=""/>
    <s v=""/>
    <n v="-271.7"/>
    <x v="37"/>
  </r>
  <r>
    <s v="52500"/>
    <s v="100006953"/>
    <s v="301000"/>
    <s v="10000"/>
    <s v="10100"/>
    <s v="5250000000"/>
    <s v="2052000"/>
    <s v=""/>
    <s v="00002"/>
    <s v=""/>
    <s v=""/>
    <s v=""/>
    <n v="-121.86"/>
    <x v="38"/>
  </r>
  <r>
    <s v="52500"/>
    <s v="100006953"/>
    <s v="301000"/>
    <s v="10000"/>
    <s v="10100"/>
    <s v="5250000000"/>
    <s v="2100000"/>
    <s v=""/>
    <s v="00002"/>
    <s v=""/>
    <s v=""/>
    <s v=""/>
    <n v="-22.16"/>
    <x v="31"/>
  </r>
  <r>
    <s v="52500"/>
    <s v="100006953"/>
    <s v="301000"/>
    <s v="10000"/>
    <s v="10100"/>
    <s v="5250000000"/>
    <s v="2110000"/>
    <s v=""/>
    <s v="00002"/>
    <s v=""/>
    <s v=""/>
    <s v=""/>
    <n v="-108.49"/>
    <x v="39"/>
  </r>
  <r>
    <s v="52500"/>
    <s v="100006953"/>
    <s v="301000"/>
    <s v="10000"/>
    <s v="10100"/>
    <s v="5250000000"/>
    <s v="2053000"/>
    <s v=""/>
    <s v="00002"/>
    <s v=""/>
    <s v=""/>
    <s v=""/>
    <n v="-108.49"/>
    <x v="40"/>
  </r>
  <r>
    <s v="52500"/>
    <s v="100006953"/>
    <s v="301000"/>
    <s v="10000"/>
    <s v="10100"/>
    <s v="5250000000"/>
    <s v="2160000"/>
    <s v=""/>
    <s v="00002"/>
    <s v=""/>
    <s v=""/>
    <s v=""/>
    <n v="-25.38"/>
    <x v="41"/>
  </r>
  <r>
    <s v="52500"/>
    <s v="100006953"/>
    <s v="301000"/>
    <s v="10000"/>
    <s v="10100"/>
    <s v="5250000000"/>
    <s v="2140000"/>
    <s v=""/>
    <s v="00002"/>
    <s v=""/>
    <s v=""/>
    <s v=""/>
    <n v="-190.12"/>
    <x v="21"/>
  </r>
  <r>
    <s v="52500"/>
    <s v="100006953"/>
    <s v="301000"/>
    <s v="10000"/>
    <s v="10100"/>
    <s v="5250000000"/>
    <s v="2058000"/>
    <s v=""/>
    <s v="00002"/>
    <s v=""/>
    <s v=""/>
    <s v=""/>
    <n v="-25.38"/>
    <x v="22"/>
  </r>
  <r>
    <s v="52500"/>
    <s v="100006953"/>
    <s v="301000"/>
    <s v="10000"/>
    <s v="10100"/>
    <s v="5250000000"/>
    <s v="2150000"/>
    <s v=""/>
    <s v="00002"/>
    <s v=""/>
    <s v=""/>
    <s v=""/>
    <n v="-83.93"/>
    <x v="23"/>
  </r>
  <r>
    <s v="52500"/>
    <s v="100006953"/>
    <s v="301000"/>
    <s v="10000"/>
    <s v="10100"/>
    <s v="5250000000"/>
    <s v="1000000"/>
    <s v=""/>
    <s v="00002"/>
    <s v=""/>
    <s v=""/>
    <s v=""/>
    <n v="-1195.1199999999999"/>
    <x v="19"/>
  </r>
  <r>
    <s v="52500"/>
    <s v="100041842"/>
    <s v="307924"/>
    <s v="10000"/>
    <s v="10100"/>
    <s v="5250000000"/>
    <s v="7240000"/>
    <s v=""/>
    <s v="00002"/>
    <s v=""/>
    <s v=""/>
    <s v=""/>
    <n v="687.75"/>
    <x v="27"/>
  </r>
  <r>
    <s v="52500"/>
    <s v="100041842"/>
    <s v="307924"/>
    <s v="10000"/>
    <s v="10100"/>
    <s v="5250000000"/>
    <s v="7221000"/>
    <s v=""/>
    <s v="00002"/>
    <s v=""/>
    <s v=""/>
    <s v=""/>
    <n v="9.66"/>
    <x v="29"/>
  </r>
  <r>
    <s v="52500"/>
    <s v="100041842"/>
    <s v="307924"/>
    <s v="10000"/>
    <s v="10100"/>
    <s v="5250000000"/>
    <s v="7269000"/>
    <s v=""/>
    <s v="00002"/>
    <s v=""/>
    <s v=""/>
    <s v=""/>
    <n v="228.47"/>
    <x v="30"/>
  </r>
  <r>
    <s v="52500"/>
    <s v="100041842"/>
    <s v="307924"/>
    <s v="10000"/>
    <s v="10100"/>
    <s v="5250000000"/>
    <s v="7269000"/>
    <s v=""/>
    <s v="00002"/>
    <s v=""/>
    <s v=""/>
    <s v=""/>
    <n v="41.54"/>
    <x v="30"/>
  </r>
  <r>
    <s v="52500"/>
    <s v="100041842"/>
    <s v="307924"/>
    <s v="10000"/>
    <s v="10100"/>
    <s v="5250000000"/>
    <s v="2155000"/>
    <s v=""/>
    <s v="00002"/>
    <s v=""/>
    <s v=""/>
    <s v=""/>
    <n v="-1.73"/>
    <x v="50"/>
  </r>
  <r>
    <s v="52500"/>
    <s v="100041842"/>
    <s v="307924"/>
    <s v="10000"/>
    <s v="10100"/>
    <s v="5250000000"/>
    <s v="2130000"/>
    <s v=""/>
    <s v="00002"/>
    <s v=""/>
    <s v=""/>
    <s v=""/>
    <n v="-108.5"/>
    <x v="34"/>
  </r>
  <r>
    <s v="52500"/>
    <s v="100041842"/>
    <s v="307924"/>
    <s v="10000"/>
    <s v="10100"/>
    <s v="5250000000"/>
    <s v="2100000"/>
    <s v=""/>
    <s v="00002"/>
    <s v=""/>
    <s v=""/>
    <s v=""/>
    <n v="-50"/>
    <x v="31"/>
  </r>
  <r>
    <s v="52500"/>
    <s v="100041842"/>
    <s v="307924"/>
    <s v="10000"/>
    <s v="10100"/>
    <s v="5250000000"/>
    <s v="2100000"/>
    <s v=""/>
    <s v="00002"/>
    <s v=""/>
    <s v=""/>
    <s v=""/>
    <n v="-29.66"/>
    <x v="31"/>
  </r>
  <r>
    <s v="52500"/>
    <s v="100041842"/>
    <s v="307924"/>
    <s v="10000"/>
    <s v="10100"/>
    <s v="5250000000"/>
    <s v="2105000"/>
    <s v=""/>
    <s v="00002"/>
    <s v=""/>
    <s v=""/>
    <s v=""/>
    <n v="-228.47"/>
    <x v="33"/>
  </r>
  <r>
    <s v="52500"/>
    <s v="100041842"/>
    <s v="307924"/>
    <s v="10000"/>
    <s v="10100"/>
    <s v="5250000000"/>
    <s v="2057000"/>
    <s v=""/>
    <s v="00002"/>
    <s v=""/>
    <s v=""/>
    <s v=""/>
    <n v="-9.66"/>
    <x v="35"/>
  </r>
  <r>
    <s v="52500"/>
    <s v="100041842"/>
    <s v="307924"/>
    <s v="10000"/>
    <s v="10100"/>
    <s v="5250000000"/>
    <s v="2056000"/>
    <s v=""/>
    <s v="00002"/>
    <s v=""/>
    <s v=""/>
    <s v=""/>
    <n v="-687.75"/>
    <x v="37"/>
  </r>
  <r>
    <s v="52500"/>
    <s v="100041842"/>
    <s v="307924"/>
    <s v="10000"/>
    <s v="10100"/>
    <s v="5250000000"/>
    <s v="2100000"/>
    <s v=""/>
    <s v="00002"/>
    <s v=""/>
    <s v=""/>
    <s v=""/>
    <n v="-41.54"/>
    <x v="31"/>
  </r>
  <r>
    <s v="52500"/>
    <s v="100041842"/>
    <s v="307924"/>
    <s v="10000"/>
    <s v="10100"/>
    <s v="5250000000"/>
    <s v="2052000"/>
    <s v=""/>
    <s v="00002"/>
    <s v=""/>
    <s v=""/>
    <s v=""/>
    <n v="-228.47"/>
    <x v="38"/>
  </r>
  <r>
    <s v="52500"/>
    <s v="100041842"/>
    <s v="307924"/>
    <s v="10000"/>
    <s v="10100"/>
    <s v="5250000000"/>
    <s v="2110000"/>
    <s v=""/>
    <s v="00002"/>
    <s v=""/>
    <s v=""/>
    <s v=""/>
    <n v="-206.05"/>
    <x v="39"/>
  </r>
  <r>
    <s v="52500"/>
    <s v="100041842"/>
    <s v="307924"/>
    <s v="10000"/>
    <s v="10100"/>
    <s v="5250000000"/>
    <s v="2053000"/>
    <s v=""/>
    <s v="00002"/>
    <s v=""/>
    <s v=""/>
    <s v=""/>
    <n v="-206.05"/>
    <x v="40"/>
  </r>
  <r>
    <s v="52500"/>
    <s v="100041842"/>
    <s v="307924"/>
    <s v="10000"/>
    <s v="10100"/>
    <s v="5250000000"/>
    <s v="2160000"/>
    <s v=""/>
    <s v="00002"/>
    <s v=""/>
    <s v=""/>
    <s v=""/>
    <n v="-48.19"/>
    <x v="41"/>
  </r>
  <r>
    <s v="52500"/>
    <s v="100041842"/>
    <s v="307924"/>
    <s v="10000"/>
    <s v="10100"/>
    <s v="5250000000"/>
    <s v="2140000"/>
    <s v=""/>
    <s v="00002"/>
    <s v=""/>
    <s v=""/>
    <s v=""/>
    <n v="-325.5"/>
    <x v="21"/>
  </r>
  <r>
    <s v="52500"/>
    <s v="100041842"/>
    <s v="307924"/>
    <s v="10000"/>
    <s v="10100"/>
    <s v="5250000000"/>
    <s v="2058000"/>
    <s v=""/>
    <s v="00002"/>
    <s v=""/>
    <s v=""/>
    <s v=""/>
    <n v="-48.19"/>
    <x v="22"/>
  </r>
  <r>
    <s v="52500"/>
    <s v="100041842"/>
    <s v="307924"/>
    <s v="10000"/>
    <s v="10100"/>
    <s v="5250000000"/>
    <s v="2150000"/>
    <s v=""/>
    <s v="00002"/>
    <s v=""/>
    <s v=""/>
    <s v=""/>
    <n v="-177.9"/>
    <x v="23"/>
  </r>
  <r>
    <s v="52500"/>
    <s v="100041842"/>
    <s v="307924"/>
    <s v="10000"/>
    <s v="10100"/>
    <s v="5250000000"/>
    <s v="1000000"/>
    <s v=""/>
    <s v="00002"/>
    <s v=""/>
    <s v=""/>
    <s v=""/>
    <n v="-2285.6"/>
    <x v="19"/>
  </r>
  <r>
    <s v="52500"/>
    <s v="100041842"/>
    <s v="307924"/>
    <s v="10000"/>
    <s v="10100"/>
    <s v="5250000000"/>
    <s v="7100000"/>
    <s v=""/>
    <s v="00002"/>
    <s v=""/>
    <s v=""/>
    <s v=""/>
    <n v="3461.6"/>
    <x v="24"/>
  </r>
  <r>
    <s v="52500"/>
    <s v="100041842"/>
    <s v="307924"/>
    <s v="10000"/>
    <s v="10100"/>
    <s v="5250000000"/>
    <s v="7230000"/>
    <s v=""/>
    <s v="00002"/>
    <s v=""/>
    <s v=""/>
    <s v=""/>
    <n v="206.05"/>
    <x v="25"/>
  </r>
  <r>
    <s v="52500"/>
    <s v="100041842"/>
    <s v="307924"/>
    <s v="10000"/>
    <s v="10100"/>
    <s v="5250000000"/>
    <s v="7231000"/>
    <s v=""/>
    <s v="00002"/>
    <s v=""/>
    <s v=""/>
    <s v=""/>
    <n v="48.19"/>
    <x v="26"/>
  </r>
  <r>
    <s v="52500"/>
    <s v="100074987"/>
    <s v="500234"/>
    <s v="10000"/>
    <s v="10100"/>
    <s v="5250000000"/>
    <s v="7100000"/>
    <s v=""/>
    <s v="00002"/>
    <s v=""/>
    <s v=""/>
    <s v=""/>
    <n v="586.4"/>
    <x v="24"/>
  </r>
  <r>
    <s v="52500"/>
    <s v="100074987"/>
    <s v="500234"/>
    <s v="10000"/>
    <s v="10100"/>
    <s v="5250000000"/>
    <s v="7230000"/>
    <s v=""/>
    <s v="00002"/>
    <s v=""/>
    <s v=""/>
    <s v=""/>
    <n v="36.35"/>
    <x v="25"/>
  </r>
  <r>
    <s v="52500"/>
    <s v="100074987"/>
    <s v="500234"/>
    <s v="10000"/>
    <s v="10100"/>
    <s v="5250000000"/>
    <s v="7231000"/>
    <s v=""/>
    <s v="00002"/>
    <s v=""/>
    <s v=""/>
    <s v=""/>
    <n v="8.51"/>
    <x v="26"/>
  </r>
  <r>
    <s v="52500"/>
    <s v="100074987"/>
    <s v="500234"/>
    <s v="10000"/>
    <s v="10100"/>
    <s v="5250000000"/>
    <s v="2110000"/>
    <s v=""/>
    <s v="00002"/>
    <s v=""/>
    <s v=""/>
    <s v=""/>
    <n v="-36.35"/>
    <x v="39"/>
  </r>
  <r>
    <s v="52500"/>
    <s v="100074987"/>
    <s v="500234"/>
    <s v="10000"/>
    <s v="10100"/>
    <s v="5250000000"/>
    <s v="2053000"/>
    <s v=""/>
    <s v="00002"/>
    <s v=""/>
    <s v=""/>
    <s v=""/>
    <n v="-36.35"/>
    <x v="40"/>
  </r>
  <r>
    <s v="52500"/>
    <s v="100074987"/>
    <s v="500234"/>
    <s v="10000"/>
    <s v="10100"/>
    <s v="5250000000"/>
    <s v="2160000"/>
    <s v=""/>
    <s v="00002"/>
    <s v=""/>
    <s v=""/>
    <s v=""/>
    <n v="-8.51"/>
    <x v="41"/>
  </r>
  <r>
    <s v="52500"/>
    <s v="100074987"/>
    <s v="500234"/>
    <s v="10000"/>
    <s v="10100"/>
    <s v="5250000000"/>
    <s v="2140000"/>
    <s v=""/>
    <s v="00002"/>
    <s v=""/>
    <s v=""/>
    <s v=""/>
    <n v="-34.409999999999997"/>
    <x v="21"/>
  </r>
  <r>
    <s v="52500"/>
    <s v="100074987"/>
    <s v="500234"/>
    <s v="10000"/>
    <s v="10100"/>
    <s v="5250000000"/>
    <s v="2058000"/>
    <s v=""/>
    <s v="00002"/>
    <s v=""/>
    <s v=""/>
    <s v=""/>
    <n v="-8.51"/>
    <x v="22"/>
  </r>
  <r>
    <s v="52500"/>
    <s v="100074987"/>
    <s v="500234"/>
    <s v="10000"/>
    <s v="10100"/>
    <s v="5250000000"/>
    <s v="2150000"/>
    <s v=""/>
    <s v="00002"/>
    <s v=""/>
    <s v=""/>
    <s v=""/>
    <n v="-13.8"/>
    <x v="23"/>
  </r>
  <r>
    <s v="52500"/>
    <s v="100074987"/>
    <s v="500234"/>
    <s v="10000"/>
    <s v="10100"/>
    <s v="5250000000"/>
    <s v="1000000"/>
    <s v=""/>
    <s v="00002"/>
    <s v=""/>
    <s v=""/>
    <s v=""/>
    <n v="-493.33"/>
    <x v="19"/>
  </r>
  <r>
    <s v="52500"/>
    <s v="100008061"/>
    <s v="305390"/>
    <s v="10000"/>
    <s v="10100"/>
    <s v="5250000000"/>
    <s v="2125000"/>
    <s v=""/>
    <s v="00002"/>
    <s v=""/>
    <s v=""/>
    <s v=""/>
    <n v="-11.7"/>
    <x v="32"/>
  </r>
  <r>
    <s v="52500"/>
    <s v="100008061"/>
    <s v="305390"/>
    <s v="10000"/>
    <s v="10100"/>
    <s v="5250000000"/>
    <s v="2190000"/>
    <s v=""/>
    <s v="00002"/>
    <s v=""/>
    <s v=""/>
    <s v=""/>
    <n v="-20.66"/>
    <x v="44"/>
  </r>
  <r>
    <s v="52500"/>
    <s v="100008061"/>
    <s v="305390"/>
    <s v="10000"/>
    <s v="10100"/>
    <s v="5250000000"/>
    <s v="2105000"/>
    <s v=""/>
    <s v="00002"/>
    <s v=""/>
    <s v=""/>
    <s v=""/>
    <n v="-152.22"/>
    <x v="33"/>
  </r>
  <r>
    <s v="52500"/>
    <s v="100008061"/>
    <s v="305390"/>
    <s v="10000"/>
    <s v="10100"/>
    <s v="5250000000"/>
    <s v="2100000"/>
    <s v=""/>
    <s v="00002"/>
    <s v=""/>
    <s v=""/>
    <s v=""/>
    <n v="-69.23"/>
    <x v="31"/>
  </r>
  <r>
    <s v="52500"/>
    <s v="100008061"/>
    <s v="305390"/>
    <s v="10000"/>
    <s v="10100"/>
    <s v="5250000000"/>
    <s v="2100000"/>
    <s v=""/>
    <s v="00002"/>
    <s v=""/>
    <s v=""/>
    <s v=""/>
    <n v="-6.54"/>
    <x v="31"/>
  </r>
  <r>
    <s v="52500"/>
    <s v="100008061"/>
    <s v="305390"/>
    <s v="10000"/>
    <s v="10100"/>
    <s v="5250000000"/>
    <s v="2100000"/>
    <s v=""/>
    <s v="00002"/>
    <s v=""/>
    <s v=""/>
    <s v=""/>
    <n v="-23.52"/>
    <x v="31"/>
  </r>
  <r>
    <s v="52500"/>
    <s v="100008061"/>
    <s v="305390"/>
    <s v="10000"/>
    <s v="10100"/>
    <s v="5250000000"/>
    <s v="7100000"/>
    <s v=""/>
    <s v="00002"/>
    <s v=""/>
    <s v=""/>
    <s v=""/>
    <n v="1845.12"/>
    <x v="24"/>
  </r>
  <r>
    <s v="52500"/>
    <s v="100008061"/>
    <s v="305390"/>
    <s v="10000"/>
    <s v="10100"/>
    <s v="5250000000"/>
    <s v="7100000"/>
    <s v=""/>
    <s v="00002"/>
    <s v=""/>
    <s v=""/>
    <s v=""/>
    <n v="461.28"/>
    <x v="24"/>
  </r>
  <r>
    <s v="52500"/>
    <s v="100008061"/>
    <s v="305390"/>
    <s v="10000"/>
    <s v="10100"/>
    <s v="5250000000"/>
    <s v="7230000"/>
    <s v=""/>
    <s v="00002"/>
    <s v=""/>
    <s v=""/>
    <s v=""/>
    <n v="135.22"/>
    <x v="25"/>
  </r>
  <r>
    <s v="52500"/>
    <s v="100008061"/>
    <s v="305390"/>
    <s v="10000"/>
    <s v="10100"/>
    <s v="5250000000"/>
    <s v="7231000"/>
    <s v=""/>
    <s v="00002"/>
    <s v=""/>
    <s v=""/>
    <s v=""/>
    <n v="31.62"/>
    <x v="26"/>
  </r>
  <r>
    <s v="52500"/>
    <s v="100008061"/>
    <s v="305390"/>
    <s v="10000"/>
    <s v="10100"/>
    <s v="5250000000"/>
    <s v="7250000"/>
    <s v=""/>
    <s v="00002"/>
    <s v=""/>
    <s v=""/>
    <s v=""/>
    <n v="7.64"/>
    <x v="28"/>
  </r>
  <r>
    <s v="52500"/>
    <s v="100008061"/>
    <s v="305390"/>
    <s v="10000"/>
    <s v="10100"/>
    <s v="5250000000"/>
    <s v="7221000"/>
    <s v=""/>
    <s v="00002"/>
    <s v=""/>
    <s v=""/>
    <s v=""/>
    <n v="11.82"/>
    <x v="29"/>
  </r>
  <r>
    <s v="52500"/>
    <s v="100008061"/>
    <s v="305390"/>
    <s v="10000"/>
    <s v="10100"/>
    <s v="5250000000"/>
    <s v="7269000"/>
    <s v=""/>
    <s v="00002"/>
    <s v=""/>
    <s v=""/>
    <s v=""/>
    <n v="152.22"/>
    <x v="30"/>
  </r>
  <r>
    <s v="52500"/>
    <s v="100008061"/>
    <s v="305390"/>
    <s v="10000"/>
    <s v="10100"/>
    <s v="5250000000"/>
    <s v="2057000"/>
    <s v=""/>
    <s v="00002"/>
    <s v=""/>
    <s v=""/>
    <s v=""/>
    <n v="-11.82"/>
    <x v="35"/>
  </r>
  <r>
    <s v="52500"/>
    <s v="100008061"/>
    <s v="305390"/>
    <s v="10000"/>
    <s v="10100"/>
    <s v="5250000000"/>
    <s v="2055000"/>
    <s v=""/>
    <s v="00002"/>
    <s v=""/>
    <s v=""/>
    <s v=""/>
    <n v="-7.64"/>
    <x v="36"/>
  </r>
  <r>
    <s v="52500"/>
    <s v="100008061"/>
    <s v="305390"/>
    <s v="10000"/>
    <s v="10100"/>
    <s v="5250000000"/>
    <s v="2052000"/>
    <s v=""/>
    <s v="00002"/>
    <s v=""/>
    <s v=""/>
    <s v=""/>
    <n v="-152.22"/>
    <x v="38"/>
  </r>
  <r>
    <s v="52500"/>
    <s v="100008061"/>
    <s v="305390"/>
    <s v="10000"/>
    <s v="10100"/>
    <s v="5250000000"/>
    <s v="7269000"/>
    <s v=""/>
    <s v="00002"/>
    <s v=""/>
    <s v=""/>
    <s v=""/>
    <n v="27.68"/>
    <x v="30"/>
  </r>
  <r>
    <s v="52500"/>
    <s v="100008061"/>
    <s v="305390"/>
    <s v="10000"/>
    <s v="10100"/>
    <s v="5250000000"/>
    <s v="2155000"/>
    <s v=""/>
    <s v="00002"/>
    <s v=""/>
    <s v=""/>
    <s v=""/>
    <n v="-5.92"/>
    <x v="50"/>
  </r>
  <r>
    <s v="52500"/>
    <s v="100008061"/>
    <s v="305390"/>
    <s v="10000"/>
    <s v="10100"/>
    <s v="5250000000"/>
    <s v="2100000"/>
    <s v=""/>
    <s v="00002"/>
    <s v=""/>
    <s v=""/>
    <s v=""/>
    <n v="-27.68"/>
    <x v="31"/>
  </r>
  <r>
    <s v="52500"/>
    <s v="100008061"/>
    <s v="305390"/>
    <s v="10000"/>
    <s v="10100"/>
    <s v="5250000000"/>
    <s v="2110000"/>
    <s v=""/>
    <s v="00002"/>
    <s v=""/>
    <s v=""/>
    <s v=""/>
    <n v="-135.22"/>
    <x v="39"/>
  </r>
  <r>
    <s v="52500"/>
    <s v="100008061"/>
    <s v="305390"/>
    <s v="10000"/>
    <s v="10100"/>
    <s v="5250000000"/>
    <s v="2053000"/>
    <s v=""/>
    <s v="00002"/>
    <s v=""/>
    <s v=""/>
    <s v=""/>
    <n v="-135.22"/>
    <x v="40"/>
  </r>
  <r>
    <s v="52500"/>
    <s v="100008061"/>
    <s v="305390"/>
    <s v="10000"/>
    <s v="10100"/>
    <s v="5250000000"/>
    <s v="2160000"/>
    <s v=""/>
    <s v="00002"/>
    <s v=""/>
    <s v=""/>
    <s v=""/>
    <n v="-31.62"/>
    <x v="41"/>
  </r>
  <r>
    <s v="52500"/>
    <s v="100008061"/>
    <s v="305390"/>
    <s v="10000"/>
    <s v="10100"/>
    <s v="5250000000"/>
    <s v="2140000"/>
    <s v=""/>
    <s v="00002"/>
    <s v=""/>
    <s v=""/>
    <s v=""/>
    <n v="-219.24"/>
    <x v="21"/>
  </r>
  <r>
    <s v="52500"/>
    <s v="100008061"/>
    <s v="305390"/>
    <s v="10000"/>
    <s v="10100"/>
    <s v="5250000000"/>
    <s v="2058000"/>
    <s v=""/>
    <s v="00002"/>
    <s v=""/>
    <s v=""/>
    <s v=""/>
    <n v="-31.62"/>
    <x v="22"/>
  </r>
  <r>
    <s v="52500"/>
    <s v="100008061"/>
    <s v="305390"/>
    <s v="10000"/>
    <s v="10100"/>
    <s v="5250000000"/>
    <s v="2150000"/>
    <s v=""/>
    <s v="00002"/>
    <s v=""/>
    <s v=""/>
    <s v=""/>
    <n v="-112.02"/>
    <x v="23"/>
  </r>
  <r>
    <s v="52500"/>
    <s v="100008061"/>
    <s v="305390"/>
    <s v="10000"/>
    <s v="10100"/>
    <s v="5250000000"/>
    <s v="1000000"/>
    <s v=""/>
    <s v="00002"/>
    <s v=""/>
    <s v=""/>
    <s v=""/>
    <n v="-1518.51"/>
    <x v="19"/>
  </r>
  <r>
    <s v="52500"/>
    <s v="100000798"/>
    <s v="305331"/>
    <s v="10000"/>
    <s v="10100"/>
    <s v="5250000000"/>
    <s v="2130000"/>
    <s v=""/>
    <s v="00002"/>
    <s v=""/>
    <s v=""/>
    <s v=""/>
    <n v="-108.5"/>
    <x v="34"/>
  </r>
  <r>
    <s v="52500"/>
    <s v="100000798"/>
    <s v="305331"/>
    <s v="10000"/>
    <s v="10100"/>
    <s v="5250000000"/>
    <s v="2125000"/>
    <s v=""/>
    <s v="00002"/>
    <s v=""/>
    <s v=""/>
    <s v=""/>
    <n v="-5.85"/>
    <x v="32"/>
  </r>
  <r>
    <s v="52500"/>
    <s v="100000798"/>
    <s v="305331"/>
    <s v="10000"/>
    <s v="10100"/>
    <s v="5250000000"/>
    <s v="2100000"/>
    <s v=""/>
    <s v="00002"/>
    <s v=""/>
    <s v=""/>
    <s v=""/>
    <n v="-18.09"/>
    <x v="31"/>
  </r>
  <r>
    <s v="52500"/>
    <s v="100000798"/>
    <s v="305331"/>
    <s v="10000"/>
    <s v="10100"/>
    <s v="5250000000"/>
    <s v="2100000"/>
    <s v=""/>
    <s v="00002"/>
    <s v=""/>
    <s v=""/>
    <s v=""/>
    <n v="-60"/>
    <x v="31"/>
  </r>
  <r>
    <s v="52500"/>
    <s v="100000798"/>
    <s v="305331"/>
    <s v="10000"/>
    <s v="10100"/>
    <s v="5250000000"/>
    <s v="2105000"/>
    <s v=""/>
    <s v="00002"/>
    <s v=""/>
    <s v=""/>
    <s v=""/>
    <n v="-97.63"/>
    <x v="33"/>
  </r>
  <r>
    <s v="52500"/>
    <s v="100000798"/>
    <s v="305331"/>
    <s v="10000"/>
    <s v="10100"/>
    <s v="5250000000"/>
    <s v="2100000"/>
    <s v=""/>
    <s v="00002"/>
    <s v=""/>
    <s v=""/>
    <s v=""/>
    <n v="-15.38"/>
    <x v="31"/>
  </r>
  <r>
    <s v="52500"/>
    <s v="100000798"/>
    <s v="305331"/>
    <s v="10000"/>
    <s v="10100"/>
    <s v="5250000000"/>
    <s v="2055000"/>
    <s v=""/>
    <s v="00002"/>
    <s v=""/>
    <s v=""/>
    <s v=""/>
    <n v="-3.82"/>
    <x v="36"/>
  </r>
  <r>
    <s v="52500"/>
    <s v="100000798"/>
    <s v="305331"/>
    <s v="10000"/>
    <s v="10100"/>
    <s v="5250000000"/>
    <s v="2056000"/>
    <s v=""/>
    <s v="00002"/>
    <s v=""/>
    <s v=""/>
    <s v=""/>
    <n v="-867.4"/>
    <x v="37"/>
  </r>
  <r>
    <s v="52500"/>
    <s v="100000798"/>
    <s v="305331"/>
    <s v="10000"/>
    <s v="10100"/>
    <s v="5250000000"/>
    <s v="2052000"/>
    <s v=""/>
    <s v="00002"/>
    <s v=""/>
    <s v=""/>
    <s v=""/>
    <n v="-97.63"/>
    <x v="38"/>
  </r>
  <r>
    <s v="52500"/>
    <s v="100000798"/>
    <s v="305331"/>
    <s v="10000"/>
    <s v="10100"/>
    <s v="5250000000"/>
    <s v="2100000"/>
    <s v=""/>
    <s v="00002"/>
    <s v=""/>
    <s v=""/>
    <s v=""/>
    <n v="-17.75"/>
    <x v="31"/>
  </r>
  <r>
    <s v="52500"/>
    <s v="100000798"/>
    <s v="305331"/>
    <s v="10000"/>
    <s v="10100"/>
    <s v="5250000000"/>
    <s v="2110000"/>
    <s v=""/>
    <s v="00002"/>
    <s v=""/>
    <s v=""/>
    <s v=""/>
    <n v="-78.83"/>
    <x v="39"/>
  </r>
  <r>
    <s v="52500"/>
    <s v="100000798"/>
    <s v="305331"/>
    <s v="10000"/>
    <s v="10100"/>
    <s v="5250000000"/>
    <s v="2053000"/>
    <s v=""/>
    <s v="00002"/>
    <s v=""/>
    <s v=""/>
    <s v=""/>
    <n v="-78.83"/>
    <x v="40"/>
  </r>
  <r>
    <s v="52500"/>
    <s v="100000798"/>
    <s v="305331"/>
    <s v="10000"/>
    <s v="10100"/>
    <s v="5250000000"/>
    <s v="2160000"/>
    <s v=""/>
    <s v="00002"/>
    <s v=""/>
    <s v=""/>
    <s v=""/>
    <n v="-18.43"/>
    <x v="41"/>
  </r>
  <r>
    <s v="52500"/>
    <s v="100000798"/>
    <s v="305331"/>
    <s v="10000"/>
    <s v="10100"/>
    <s v="5250000000"/>
    <s v="2140000"/>
    <s v=""/>
    <s v="00002"/>
    <s v=""/>
    <s v=""/>
    <s v=""/>
    <n v="-53.53"/>
    <x v="21"/>
  </r>
  <r>
    <s v="52500"/>
    <s v="100000798"/>
    <s v="305331"/>
    <s v="10000"/>
    <s v="10100"/>
    <s v="5250000000"/>
    <s v="2058000"/>
    <s v=""/>
    <s v="00002"/>
    <s v=""/>
    <s v=""/>
    <s v=""/>
    <n v="-18.43"/>
    <x v="22"/>
  </r>
  <r>
    <s v="52500"/>
    <s v="100000798"/>
    <s v="305331"/>
    <s v="10000"/>
    <s v="10100"/>
    <s v="5250000000"/>
    <s v="2150000"/>
    <s v=""/>
    <s v="00002"/>
    <s v=""/>
    <s v=""/>
    <s v=""/>
    <n v="-45.99"/>
    <x v="23"/>
  </r>
  <r>
    <s v="52500"/>
    <s v="100000798"/>
    <s v="305331"/>
    <s v="10000"/>
    <s v="10100"/>
    <s v="5250000000"/>
    <s v="1000000"/>
    <s v=""/>
    <s v="00002"/>
    <s v=""/>
    <s v=""/>
    <s v=""/>
    <n v="-966.64"/>
    <x v="19"/>
  </r>
  <r>
    <s v="52500"/>
    <s v="100000798"/>
    <s v="305331"/>
    <s v="10000"/>
    <s v="10100"/>
    <s v="5250000000"/>
    <s v="7100000"/>
    <s v=""/>
    <s v="00002"/>
    <s v=""/>
    <s v=""/>
    <s v=""/>
    <n v="1479.2"/>
    <x v="24"/>
  </r>
  <r>
    <s v="52500"/>
    <s v="100000798"/>
    <s v="305331"/>
    <s v="10000"/>
    <s v="10100"/>
    <s v="5250000000"/>
    <s v="7230000"/>
    <s v=""/>
    <s v="00002"/>
    <s v=""/>
    <s v=""/>
    <s v=""/>
    <n v="78.83"/>
    <x v="25"/>
  </r>
  <r>
    <s v="52500"/>
    <s v="100000798"/>
    <s v="305331"/>
    <s v="10000"/>
    <s v="10100"/>
    <s v="5250000000"/>
    <s v="7231000"/>
    <s v=""/>
    <s v="00002"/>
    <s v=""/>
    <s v=""/>
    <s v=""/>
    <n v="18.43"/>
    <x v="26"/>
  </r>
  <r>
    <s v="52500"/>
    <s v="100000798"/>
    <s v="305331"/>
    <s v="10000"/>
    <s v="10100"/>
    <s v="5250000000"/>
    <s v="7240000"/>
    <s v=""/>
    <s v="00002"/>
    <s v=""/>
    <s v=""/>
    <s v=""/>
    <n v="867.4"/>
    <x v="27"/>
  </r>
  <r>
    <s v="52500"/>
    <s v="100000798"/>
    <s v="305331"/>
    <s v="10000"/>
    <s v="10100"/>
    <s v="5250000000"/>
    <s v="7250000"/>
    <s v=""/>
    <s v="00002"/>
    <s v=""/>
    <s v=""/>
    <s v=""/>
    <n v="3.82"/>
    <x v="28"/>
  </r>
  <r>
    <s v="52500"/>
    <s v="100000798"/>
    <s v="305331"/>
    <s v="10000"/>
    <s v="10100"/>
    <s v="5250000000"/>
    <s v="7269000"/>
    <s v=""/>
    <s v="00002"/>
    <s v=""/>
    <s v=""/>
    <s v=""/>
    <n v="97.63"/>
    <x v="30"/>
  </r>
  <r>
    <s v="52500"/>
    <s v="100000798"/>
    <s v="305331"/>
    <s v="10000"/>
    <s v="10100"/>
    <s v="5250000000"/>
    <s v="7269000"/>
    <s v=""/>
    <s v="00002"/>
    <s v=""/>
    <s v=""/>
    <s v=""/>
    <n v="17.75"/>
    <x v="30"/>
  </r>
  <r>
    <s v="52500"/>
    <s v="100000798"/>
    <s v="305331"/>
    <s v="10000"/>
    <s v="10100"/>
    <s v="5250000000"/>
    <s v="2100000"/>
    <s v=""/>
    <s v="00002"/>
    <s v=""/>
    <s v=""/>
    <s v=""/>
    <n v="-2"/>
    <x v="31"/>
  </r>
  <r>
    <s v="52500"/>
    <s v="100000798"/>
    <s v="305331"/>
    <s v="10000"/>
    <s v="10100"/>
    <s v="5250000000"/>
    <s v="2100000"/>
    <s v=""/>
    <s v="00002"/>
    <s v=""/>
    <s v=""/>
    <s v=""/>
    <n v="-8.33"/>
    <x v="31"/>
  </r>
  <r>
    <s v="52500"/>
    <s v="100022697"/>
    <s v="314298"/>
    <s v="10000"/>
    <s v="10100"/>
    <s v="5250000000"/>
    <s v="2100000"/>
    <s v=""/>
    <s v="00002"/>
    <s v=""/>
    <s v=""/>
    <s v=""/>
    <n v="-150"/>
    <x v="31"/>
  </r>
  <r>
    <s v="52500"/>
    <s v="100022697"/>
    <s v="314298"/>
    <s v="10000"/>
    <s v="10100"/>
    <s v="5250000000"/>
    <s v="2105000"/>
    <s v=""/>
    <s v="00002"/>
    <s v=""/>
    <s v=""/>
    <s v=""/>
    <n v="-172.66"/>
    <x v="33"/>
  </r>
  <r>
    <s v="52500"/>
    <s v="100022697"/>
    <s v="314298"/>
    <s v="10000"/>
    <s v="10100"/>
    <s v="5250000000"/>
    <s v="2130000"/>
    <s v=""/>
    <s v="00002"/>
    <s v=""/>
    <s v=""/>
    <s v=""/>
    <n v="-43"/>
    <x v="34"/>
  </r>
  <r>
    <s v="52500"/>
    <s v="100022697"/>
    <s v="314298"/>
    <s v="10000"/>
    <s v="10100"/>
    <s v="5250000000"/>
    <s v="2190000"/>
    <s v=""/>
    <s v="00002"/>
    <s v=""/>
    <s v=""/>
    <s v=""/>
    <n v="-38.69"/>
    <x v="44"/>
  </r>
  <r>
    <s v="52500"/>
    <s v="100022697"/>
    <s v="314298"/>
    <s v="10000"/>
    <s v="10100"/>
    <s v="5250000000"/>
    <s v="2057000"/>
    <s v=""/>
    <s v="00002"/>
    <s v=""/>
    <s v=""/>
    <s v=""/>
    <n v="-11.4"/>
    <x v="35"/>
  </r>
  <r>
    <s v="52500"/>
    <s v="100022697"/>
    <s v="314298"/>
    <s v="10000"/>
    <s v="10100"/>
    <s v="5250000000"/>
    <s v="2055000"/>
    <s v=""/>
    <s v="00002"/>
    <s v=""/>
    <s v=""/>
    <s v=""/>
    <n v="-1.34"/>
    <x v="36"/>
  </r>
  <r>
    <s v="52500"/>
    <s v="100022697"/>
    <s v="314298"/>
    <s v="10000"/>
    <s v="10100"/>
    <s v="5250000000"/>
    <s v="2056000"/>
    <s v=""/>
    <s v="00002"/>
    <s v=""/>
    <s v=""/>
    <s v=""/>
    <n v="-271.7"/>
    <x v="37"/>
  </r>
  <r>
    <s v="52500"/>
    <s v="100022697"/>
    <s v="314298"/>
    <s v="10000"/>
    <s v="10100"/>
    <s v="5250000000"/>
    <s v="2052000"/>
    <s v=""/>
    <s v="00002"/>
    <s v=""/>
    <s v=""/>
    <s v=""/>
    <n v="-172.66"/>
    <x v="38"/>
  </r>
  <r>
    <s v="52500"/>
    <s v="100022697"/>
    <s v="314298"/>
    <s v="10000"/>
    <s v="10100"/>
    <s v="5250000000"/>
    <s v="2100000"/>
    <s v=""/>
    <s v="00002"/>
    <s v=""/>
    <s v=""/>
    <s v=""/>
    <n v="-31.39"/>
    <x v="31"/>
  </r>
  <r>
    <s v="52500"/>
    <s v="100022697"/>
    <s v="314298"/>
    <s v="10000"/>
    <s v="10100"/>
    <s v="5250000000"/>
    <s v="2110000"/>
    <s v=""/>
    <s v="00002"/>
    <s v=""/>
    <s v=""/>
    <s v=""/>
    <n v="-151.29"/>
    <x v="39"/>
  </r>
  <r>
    <s v="52500"/>
    <s v="100022697"/>
    <s v="314298"/>
    <s v="10000"/>
    <s v="10100"/>
    <s v="5250000000"/>
    <s v="2053000"/>
    <s v=""/>
    <s v="00002"/>
    <s v=""/>
    <s v=""/>
    <s v=""/>
    <n v="-151.29"/>
    <x v="40"/>
  </r>
  <r>
    <s v="52500"/>
    <s v="100022697"/>
    <s v="314298"/>
    <s v="10000"/>
    <s v="10100"/>
    <s v="5250000000"/>
    <s v="2160000"/>
    <s v=""/>
    <s v="00002"/>
    <s v=""/>
    <s v=""/>
    <s v=""/>
    <n v="-35.380000000000003"/>
    <x v="41"/>
  </r>
  <r>
    <s v="52500"/>
    <s v="100022697"/>
    <s v="314298"/>
    <s v="10000"/>
    <s v="10100"/>
    <s v="5250000000"/>
    <s v="2140000"/>
    <s v=""/>
    <s v="00002"/>
    <s v=""/>
    <s v=""/>
    <s v=""/>
    <n v="-307.02"/>
    <x v="21"/>
  </r>
  <r>
    <s v="52500"/>
    <s v="100022697"/>
    <s v="314298"/>
    <s v="10000"/>
    <s v="10100"/>
    <s v="5250000000"/>
    <s v="2058000"/>
    <s v=""/>
    <s v="00002"/>
    <s v=""/>
    <s v=""/>
    <s v=""/>
    <n v="-35.380000000000003"/>
    <x v="22"/>
  </r>
  <r>
    <s v="52500"/>
    <s v="100022697"/>
    <s v="314298"/>
    <s v="10000"/>
    <s v="10100"/>
    <s v="5250000000"/>
    <s v="2150000"/>
    <s v=""/>
    <s v="00002"/>
    <s v=""/>
    <s v=""/>
    <s v=""/>
    <n v="-118.31"/>
    <x v="23"/>
  </r>
  <r>
    <s v="52500"/>
    <s v="100022697"/>
    <s v="314298"/>
    <s v="10000"/>
    <s v="10100"/>
    <s v="5250000000"/>
    <s v="1000000"/>
    <s v=""/>
    <s v="00002"/>
    <s v=""/>
    <s v=""/>
    <s v=""/>
    <n v="-1489.12"/>
    <x v="19"/>
  </r>
  <r>
    <s v="52500"/>
    <s v="100022697"/>
    <s v="314298"/>
    <s v="10000"/>
    <s v="10100"/>
    <s v="5250000000"/>
    <s v="7100000"/>
    <s v=""/>
    <s v="00002"/>
    <s v=""/>
    <s v=""/>
    <s v=""/>
    <n v="2027.4"/>
    <x v="24"/>
  </r>
  <r>
    <s v="52500"/>
    <s v="100022697"/>
    <s v="314298"/>
    <s v="10000"/>
    <s v="10100"/>
    <s v="5250000000"/>
    <s v="7100000"/>
    <s v=""/>
    <s v="00002"/>
    <s v=""/>
    <s v=""/>
    <s v=""/>
    <n v="588.6"/>
    <x v="24"/>
  </r>
  <r>
    <s v="52500"/>
    <s v="100022697"/>
    <s v="314298"/>
    <s v="10000"/>
    <s v="10100"/>
    <s v="5250000000"/>
    <s v="7230000"/>
    <s v=""/>
    <s v="00002"/>
    <s v=""/>
    <s v=""/>
    <s v=""/>
    <n v="151.29"/>
    <x v="25"/>
  </r>
  <r>
    <s v="52500"/>
    <s v="100022697"/>
    <s v="314298"/>
    <s v="10000"/>
    <s v="10100"/>
    <s v="5250000000"/>
    <s v="7231000"/>
    <s v=""/>
    <s v="00002"/>
    <s v=""/>
    <s v=""/>
    <s v=""/>
    <n v="35.380000000000003"/>
    <x v="26"/>
  </r>
  <r>
    <s v="52500"/>
    <s v="100022697"/>
    <s v="314298"/>
    <s v="10000"/>
    <s v="10100"/>
    <s v="5250000000"/>
    <s v="7240000"/>
    <s v=""/>
    <s v="00002"/>
    <s v=""/>
    <s v=""/>
    <s v=""/>
    <n v="271.7"/>
    <x v="27"/>
  </r>
  <r>
    <s v="52500"/>
    <s v="100022697"/>
    <s v="314298"/>
    <s v="10000"/>
    <s v="10100"/>
    <s v="5250000000"/>
    <s v="7250000"/>
    <s v=""/>
    <s v="00002"/>
    <s v=""/>
    <s v=""/>
    <s v=""/>
    <n v="1.34"/>
    <x v="28"/>
  </r>
  <r>
    <s v="52500"/>
    <s v="100022697"/>
    <s v="314298"/>
    <s v="10000"/>
    <s v="10100"/>
    <s v="5250000000"/>
    <s v="7221000"/>
    <s v=""/>
    <s v="00002"/>
    <s v=""/>
    <s v=""/>
    <s v=""/>
    <n v="11.4"/>
    <x v="29"/>
  </r>
  <r>
    <s v="52500"/>
    <s v="100022697"/>
    <s v="314298"/>
    <s v="10000"/>
    <s v="10100"/>
    <s v="5250000000"/>
    <s v="7269000"/>
    <s v=""/>
    <s v="00002"/>
    <s v=""/>
    <s v=""/>
    <s v=""/>
    <n v="172.66"/>
    <x v="30"/>
  </r>
  <r>
    <s v="52500"/>
    <s v="100022697"/>
    <s v="314298"/>
    <s v="10000"/>
    <s v="10100"/>
    <s v="5250000000"/>
    <s v="7269000"/>
    <s v=""/>
    <s v="00002"/>
    <s v=""/>
    <s v=""/>
    <s v=""/>
    <n v="31.39"/>
    <x v="30"/>
  </r>
  <r>
    <s v="52500"/>
    <s v="100022697"/>
    <s v="314298"/>
    <s v="10000"/>
    <s v="10100"/>
    <s v="5250000000"/>
    <s v="2125000"/>
    <s v=""/>
    <s v="00002"/>
    <s v=""/>
    <s v=""/>
    <s v=""/>
    <n v="-4"/>
    <x v="32"/>
  </r>
  <r>
    <s v="52500"/>
    <s v="100022697"/>
    <s v="314298"/>
    <s v="10000"/>
    <s v="10100"/>
    <s v="5250000000"/>
    <s v="2100000"/>
    <s v=""/>
    <s v="00002"/>
    <s v=""/>
    <s v=""/>
    <s v=""/>
    <n v="-98.08"/>
    <x v="31"/>
  </r>
  <r>
    <s v="52500"/>
    <s v="100022697"/>
    <s v="314298"/>
    <s v="10000"/>
    <s v="10100"/>
    <s v="5250000000"/>
    <s v="2125000"/>
    <s v=""/>
    <s v="00002"/>
    <s v=""/>
    <s v=""/>
    <s v=""/>
    <n v="-2.6"/>
    <x v="32"/>
  </r>
  <r>
    <s v="52500"/>
    <s v="100022697"/>
    <s v="314298"/>
    <s v="10000"/>
    <s v="10100"/>
    <s v="5250000000"/>
    <s v="2125000"/>
    <s v=""/>
    <s v="00002"/>
    <s v=""/>
    <s v=""/>
    <s v=""/>
    <n v="-5.85"/>
    <x v="32"/>
  </r>
  <r>
    <s v="52500"/>
    <s v="100023046"/>
    <s v="305668"/>
    <s v="10000"/>
    <s v="10100"/>
    <s v="5250000000"/>
    <s v="7269000"/>
    <s v=""/>
    <s v="00002"/>
    <s v=""/>
    <s v=""/>
    <s v=""/>
    <n v="246.26"/>
    <x v="30"/>
  </r>
  <r>
    <s v="52500"/>
    <s v="100023046"/>
    <s v="305668"/>
    <s v="10000"/>
    <s v="10100"/>
    <s v="5250000000"/>
    <s v="7269000"/>
    <s v=""/>
    <s v="00002"/>
    <s v=""/>
    <s v=""/>
    <s v=""/>
    <n v="44.77"/>
    <x v="30"/>
  </r>
  <r>
    <s v="52500"/>
    <s v="100023046"/>
    <s v="305668"/>
    <s v="10000"/>
    <s v="10100"/>
    <s v="5250000000"/>
    <s v="2100000"/>
    <s v=""/>
    <s v="00002"/>
    <s v=""/>
    <s v=""/>
    <s v=""/>
    <n v="-5"/>
    <x v="31"/>
  </r>
  <r>
    <s v="52500"/>
    <s v="100023046"/>
    <s v="305668"/>
    <s v="10000"/>
    <s v="10100"/>
    <s v="5250000000"/>
    <s v="2125000"/>
    <s v=""/>
    <s v="00002"/>
    <s v=""/>
    <s v=""/>
    <s v=""/>
    <n v="-3.47"/>
    <x v="32"/>
  </r>
  <r>
    <s v="52500"/>
    <s v="100023046"/>
    <s v="305668"/>
    <s v="10000"/>
    <s v="10100"/>
    <s v="5250000000"/>
    <s v="2130000"/>
    <s v=""/>
    <s v="00002"/>
    <s v=""/>
    <s v=""/>
    <s v=""/>
    <n v="-43"/>
    <x v="34"/>
  </r>
  <r>
    <s v="52500"/>
    <s v="100023046"/>
    <s v="305668"/>
    <s v="10000"/>
    <s v="10100"/>
    <s v="5250000000"/>
    <s v="2125000"/>
    <s v=""/>
    <s v="00002"/>
    <s v=""/>
    <s v=""/>
    <s v=""/>
    <n v="-3.56"/>
    <x v="32"/>
  </r>
  <r>
    <s v="52500"/>
    <s v="100023046"/>
    <s v="305668"/>
    <s v="10000"/>
    <s v="10100"/>
    <s v="5250000000"/>
    <s v="2100000"/>
    <s v=""/>
    <s v="00002"/>
    <s v=""/>
    <s v=""/>
    <s v=""/>
    <n v="-9.89"/>
    <x v="31"/>
  </r>
  <r>
    <s v="52500"/>
    <s v="100023046"/>
    <s v="305668"/>
    <s v="10000"/>
    <s v="10100"/>
    <s v="5250000000"/>
    <s v="2105000"/>
    <s v=""/>
    <s v="00002"/>
    <s v=""/>
    <s v=""/>
    <s v=""/>
    <n v="-246.26"/>
    <x v="33"/>
  </r>
  <r>
    <s v="52500"/>
    <s v="100023046"/>
    <s v="305668"/>
    <s v="10000"/>
    <s v="10100"/>
    <s v="5250000000"/>
    <s v="2100000"/>
    <s v=""/>
    <s v="00002"/>
    <s v=""/>
    <s v=""/>
    <s v=""/>
    <n v="-15.38"/>
    <x v="31"/>
  </r>
  <r>
    <s v="52500"/>
    <s v="100023046"/>
    <s v="305668"/>
    <s v="10000"/>
    <s v="10100"/>
    <s v="5250000000"/>
    <s v="7100000"/>
    <s v=""/>
    <s v="00002"/>
    <s v=""/>
    <s v=""/>
    <s v=""/>
    <n v="3731.2"/>
    <x v="24"/>
  </r>
  <r>
    <s v="52500"/>
    <s v="100023046"/>
    <s v="305668"/>
    <s v="10000"/>
    <s v="10100"/>
    <s v="5250000000"/>
    <s v="7230000"/>
    <s v=""/>
    <s v="00002"/>
    <s v=""/>
    <s v=""/>
    <s v=""/>
    <n v="225.96"/>
    <x v="25"/>
  </r>
  <r>
    <s v="52500"/>
    <s v="100023046"/>
    <s v="305668"/>
    <s v="10000"/>
    <s v="10100"/>
    <s v="5250000000"/>
    <s v="7231000"/>
    <s v=""/>
    <s v="00002"/>
    <s v=""/>
    <s v=""/>
    <s v=""/>
    <n v="52.85"/>
    <x v="26"/>
  </r>
  <r>
    <s v="52500"/>
    <s v="100023046"/>
    <s v="305668"/>
    <s v="10000"/>
    <s v="10100"/>
    <s v="5250000000"/>
    <s v="7240000"/>
    <s v=""/>
    <s v="00002"/>
    <s v=""/>
    <s v=""/>
    <s v=""/>
    <n v="297.7"/>
    <x v="27"/>
  </r>
  <r>
    <s v="52500"/>
    <s v="100023046"/>
    <s v="305668"/>
    <s v="10000"/>
    <s v="10100"/>
    <s v="5250000000"/>
    <s v="7250000"/>
    <s v=""/>
    <s v="00002"/>
    <s v=""/>
    <s v=""/>
    <s v=""/>
    <n v="1.83"/>
    <x v="28"/>
  </r>
  <r>
    <s v="52500"/>
    <s v="100023046"/>
    <s v="305668"/>
    <s v="10000"/>
    <s v="10100"/>
    <s v="5250000000"/>
    <s v="2190000"/>
    <s v=""/>
    <s v="00002"/>
    <s v=""/>
    <s v=""/>
    <s v=""/>
    <n v="-20.66"/>
    <x v="44"/>
  </r>
  <r>
    <s v="52500"/>
    <s v="100023046"/>
    <s v="305668"/>
    <s v="10000"/>
    <s v="10100"/>
    <s v="5250000000"/>
    <s v="2055000"/>
    <s v=""/>
    <s v="00002"/>
    <s v=""/>
    <s v=""/>
    <s v=""/>
    <n v="-1.83"/>
    <x v="36"/>
  </r>
  <r>
    <s v="52500"/>
    <s v="100023046"/>
    <s v="305668"/>
    <s v="10000"/>
    <s v="10100"/>
    <s v="5250000000"/>
    <s v="2056000"/>
    <s v=""/>
    <s v="00002"/>
    <s v=""/>
    <s v=""/>
    <s v=""/>
    <n v="-297.7"/>
    <x v="37"/>
  </r>
  <r>
    <s v="52500"/>
    <s v="100023046"/>
    <s v="305668"/>
    <s v="10000"/>
    <s v="10100"/>
    <s v="5250000000"/>
    <s v="2052000"/>
    <s v=""/>
    <s v="00002"/>
    <s v=""/>
    <s v=""/>
    <s v=""/>
    <n v="-246.26"/>
    <x v="38"/>
  </r>
  <r>
    <s v="52500"/>
    <s v="100023046"/>
    <s v="305668"/>
    <s v="10000"/>
    <s v="10100"/>
    <s v="5250000000"/>
    <s v="2100000"/>
    <s v=""/>
    <s v="00002"/>
    <s v=""/>
    <s v=""/>
    <s v=""/>
    <n v="-44.77"/>
    <x v="31"/>
  </r>
  <r>
    <s v="52500"/>
    <s v="100023046"/>
    <s v="305668"/>
    <s v="10000"/>
    <s v="10100"/>
    <s v="5250000000"/>
    <s v="2110000"/>
    <s v=""/>
    <s v="00002"/>
    <s v=""/>
    <s v=""/>
    <s v=""/>
    <n v="-225.96"/>
    <x v="39"/>
  </r>
  <r>
    <s v="52500"/>
    <s v="100023046"/>
    <s v="305668"/>
    <s v="10000"/>
    <s v="10100"/>
    <s v="5250000000"/>
    <s v="2053000"/>
    <s v=""/>
    <s v="00002"/>
    <s v=""/>
    <s v=""/>
    <s v=""/>
    <n v="-225.96"/>
    <x v="40"/>
  </r>
  <r>
    <s v="52500"/>
    <s v="100023046"/>
    <s v="305668"/>
    <s v="10000"/>
    <s v="10100"/>
    <s v="5250000000"/>
    <s v="2160000"/>
    <s v=""/>
    <s v="00002"/>
    <s v=""/>
    <s v=""/>
    <s v=""/>
    <n v="-52.85"/>
    <x v="41"/>
  </r>
  <r>
    <s v="52500"/>
    <s v="100023046"/>
    <s v="305668"/>
    <s v="10000"/>
    <s v="10100"/>
    <s v="5250000000"/>
    <s v="2140000"/>
    <s v=""/>
    <s v="00002"/>
    <s v=""/>
    <s v=""/>
    <s v=""/>
    <n v="-627.20000000000005"/>
    <x v="21"/>
  </r>
  <r>
    <s v="52500"/>
    <s v="100023046"/>
    <s v="305668"/>
    <s v="10000"/>
    <s v="10100"/>
    <s v="5250000000"/>
    <s v="2058000"/>
    <s v=""/>
    <s v="00002"/>
    <s v=""/>
    <s v=""/>
    <s v=""/>
    <n v="-52.85"/>
    <x v="22"/>
  </r>
  <r>
    <s v="52500"/>
    <s v="100023046"/>
    <s v="305668"/>
    <s v="10000"/>
    <s v="10100"/>
    <s v="5250000000"/>
    <s v="2150000"/>
    <s v=""/>
    <s v="00002"/>
    <s v=""/>
    <s v=""/>
    <s v=""/>
    <n v="-200.89"/>
    <x v="23"/>
  </r>
  <r>
    <s v="52500"/>
    <s v="100023046"/>
    <s v="305668"/>
    <s v="10000"/>
    <s v="10100"/>
    <s v="5250000000"/>
    <s v="1000000"/>
    <s v=""/>
    <s v="00002"/>
    <s v=""/>
    <s v=""/>
    <s v=""/>
    <n v="-2277.08"/>
    <x v="19"/>
  </r>
  <r>
    <s v="52500"/>
    <s v="100065888"/>
    <s v="500224"/>
    <s v="10000"/>
    <s v="10100"/>
    <s v="5250000000"/>
    <s v="2110000"/>
    <s v=""/>
    <s v="00002"/>
    <s v=""/>
    <s v=""/>
    <s v=""/>
    <n v="-59.81"/>
    <x v="39"/>
  </r>
  <r>
    <s v="52500"/>
    <s v="100065888"/>
    <s v="500224"/>
    <s v="10000"/>
    <s v="10100"/>
    <s v="5250000000"/>
    <s v="2053000"/>
    <s v=""/>
    <s v="00002"/>
    <s v=""/>
    <s v=""/>
    <s v=""/>
    <n v="-59.81"/>
    <x v="40"/>
  </r>
  <r>
    <s v="52500"/>
    <s v="100065888"/>
    <s v="500224"/>
    <s v="10000"/>
    <s v="10100"/>
    <s v="5250000000"/>
    <s v="2160000"/>
    <s v=""/>
    <s v="00002"/>
    <s v=""/>
    <s v=""/>
    <s v=""/>
    <n v="-13.99"/>
    <x v="41"/>
  </r>
  <r>
    <s v="52500"/>
    <s v="100065888"/>
    <s v="500224"/>
    <s v="10000"/>
    <s v="10100"/>
    <s v="5250000000"/>
    <s v="2150000"/>
    <s v=""/>
    <s v="00002"/>
    <s v=""/>
    <s v=""/>
    <s v=""/>
    <n v="-28.37"/>
    <x v="23"/>
  </r>
  <r>
    <s v="52500"/>
    <s v="100065888"/>
    <s v="500224"/>
    <s v="10000"/>
    <s v="10100"/>
    <s v="5250000000"/>
    <s v="2190000"/>
    <s v=""/>
    <s v="00002"/>
    <s v=""/>
    <s v=""/>
    <s v=""/>
    <n v="-38.69"/>
    <x v="44"/>
  </r>
  <r>
    <s v="52500"/>
    <s v="100065888"/>
    <s v="500224"/>
    <s v="10000"/>
    <s v="10100"/>
    <s v="5250000000"/>
    <s v="2058000"/>
    <s v=""/>
    <s v="00002"/>
    <s v=""/>
    <s v=""/>
    <s v=""/>
    <n v="-13.99"/>
    <x v="22"/>
  </r>
  <r>
    <s v="52500"/>
    <s v="100065888"/>
    <s v="500224"/>
    <s v="10000"/>
    <s v="10100"/>
    <s v="5250000000"/>
    <s v="7100000"/>
    <s v=""/>
    <s v="00002"/>
    <s v=""/>
    <s v=""/>
    <s v=""/>
    <n v="1003.44"/>
    <x v="24"/>
  </r>
  <r>
    <s v="52500"/>
    <s v="100065888"/>
    <s v="500224"/>
    <s v="10000"/>
    <s v="10100"/>
    <s v="5250000000"/>
    <s v="7230000"/>
    <s v=""/>
    <s v="00002"/>
    <s v=""/>
    <s v=""/>
    <s v=""/>
    <n v="59.81"/>
    <x v="25"/>
  </r>
  <r>
    <s v="52500"/>
    <s v="100065888"/>
    <s v="500224"/>
    <s v="10000"/>
    <s v="10100"/>
    <s v="5250000000"/>
    <s v="7231000"/>
    <s v=""/>
    <s v="00002"/>
    <s v=""/>
    <s v=""/>
    <s v=""/>
    <n v="13.99"/>
    <x v="26"/>
  </r>
  <r>
    <s v="52500"/>
    <s v="100065888"/>
    <s v="500224"/>
    <s v="10000"/>
    <s v="10100"/>
    <s v="5250000000"/>
    <s v="1000000"/>
    <s v=""/>
    <s v="00002"/>
    <s v=""/>
    <s v=""/>
    <s v=""/>
    <n v="-862.58"/>
    <x v="19"/>
  </r>
  <r>
    <s v="52500"/>
    <s v="100063155"/>
    <s v="305420"/>
    <s v="10000"/>
    <s v="10100"/>
    <s v="5250000000"/>
    <s v="7269000"/>
    <s v=""/>
    <s v="00002"/>
    <s v=""/>
    <s v=""/>
    <s v=""/>
    <n v="18.47"/>
    <x v="30"/>
  </r>
  <r>
    <s v="52500"/>
    <s v="100063155"/>
    <s v="305420"/>
    <s v="10000"/>
    <s v="10100"/>
    <s v="5250000000"/>
    <s v="7269000"/>
    <s v=""/>
    <s v="00002"/>
    <s v=""/>
    <s v=""/>
    <s v=""/>
    <n v="101.59"/>
    <x v="30"/>
  </r>
  <r>
    <s v="52500"/>
    <s v="100063155"/>
    <s v="305420"/>
    <s v="10000"/>
    <s v="10100"/>
    <s v="5250000000"/>
    <s v="7231000"/>
    <s v=""/>
    <s v="00002"/>
    <s v=""/>
    <s v=""/>
    <s v=""/>
    <n v="22.31"/>
    <x v="26"/>
  </r>
  <r>
    <s v="52500"/>
    <s v="100063155"/>
    <s v="305420"/>
    <s v="10000"/>
    <s v="10100"/>
    <s v="5250000000"/>
    <s v="2150000"/>
    <s v=""/>
    <s v="00002"/>
    <s v=""/>
    <s v=""/>
    <s v=""/>
    <n v="-71.41"/>
    <x v="23"/>
  </r>
  <r>
    <s v="52500"/>
    <s v="100063155"/>
    <s v="305420"/>
    <s v="10000"/>
    <s v="10100"/>
    <s v="5250000000"/>
    <s v="2105000"/>
    <s v=""/>
    <s v="00002"/>
    <s v=""/>
    <s v=""/>
    <s v=""/>
    <n v="-101.59"/>
    <x v="33"/>
  </r>
  <r>
    <s v="52500"/>
    <s v="100063155"/>
    <s v="305420"/>
    <s v="10000"/>
    <s v="10100"/>
    <s v="5250000000"/>
    <s v="2052000"/>
    <s v=""/>
    <s v="00002"/>
    <s v=""/>
    <s v=""/>
    <s v=""/>
    <n v="-101.59"/>
    <x v="38"/>
  </r>
  <r>
    <s v="52500"/>
    <s v="100063155"/>
    <s v="305420"/>
    <s v="10000"/>
    <s v="10100"/>
    <s v="5250000000"/>
    <s v="7230000"/>
    <s v=""/>
    <s v="00002"/>
    <s v=""/>
    <s v=""/>
    <s v=""/>
    <n v="95.43"/>
    <x v="25"/>
  </r>
  <r>
    <s v="52500"/>
    <s v="100063155"/>
    <s v="305420"/>
    <s v="10000"/>
    <s v="10100"/>
    <s v="5250000000"/>
    <s v="2100000"/>
    <s v=""/>
    <s v="00002"/>
    <s v=""/>
    <s v=""/>
    <s v=""/>
    <n v="-18.47"/>
    <x v="31"/>
  </r>
  <r>
    <s v="52500"/>
    <s v="100063155"/>
    <s v="305420"/>
    <s v="10000"/>
    <s v="10100"/>
    <s v="5250000000"/>
    <s v="2110000"/>
    <s v=""/>
    <s v="00002"/>
    <s v=""/>
    <s v=""/>
    <s v=""/>
    <n v="-95.43"/>
    <x v="39"/>
  </r>
  <r>
    <s v="52500"/>
    <s v="100063155"/>
    <s v="305420"/>
    <s v="10000"/>
    <s v="10100"/>
    <s v="5250000000"/>
    <s v="2053000"/>
    <s v=""/>
    <s v="00002"/>
    <s v=""/>
    <s v=""/>
    <s v=""/>
    <n v="-95.43"/>
    <x v="40"/>
  </r>
  <r>
    <s v="52500"/>
    <s v="100063155"/>
    <s v="305420"/>
    <s v="10000"/>
    <s v="10100"/>
    <s v="5250000000"/>
    <s v="2160000"/>
    <s v=""/>
    <s v="00002"/>
    <s v=""/>
    <s v=""/>
    <s v=""/>
    <n v="-22.31"/>
    <x v="41"/>
  </r>
  <r>
    <s v="52500"/>
    <s v="100063155"/>
    <s v="305420"/>
    <s v="10000"/>
    <s v="10100"/>
    <s v="5250000000"/>
    <s v="2140000"/>
    <s v=""/>
    <s v="00002"/>
    <s v=""/>
    <s v=""/>
    <s v=""/>
    <n v="-161.56"/>
    <x v="21"/>
  </r>
  <r>
    <s v="52500"/>
    <s v="100063155"/>
    <s v="305420"/>
    <s v="10000"/>
    <s v="10100"/>
    <s v="5250000000"/>
    <s v="1000000"/>
    <s v=""/>
    <s v="00002"/>
    <s v=""/>
    <s v=""/>
    <s v=""/>
    <n v="-1086.9000000000001"/>
    <x v="19"/>
  </r>
  <r>
    <s v="52500"/>
    <s v="100063155"/>
    <s v="305420"/>
    <s v="10000"/>
    <s v="10100"/>
    <s v="5250000000"/>
    <s v="7100000"/>
    <s v=""/>
    <s v="00002"/>
    <s v=""/>
    <s v=""/>
    <s v=""/>
    <n v="1539.2"/>
    <x v="24"/>
  </r>
  <r>
    <s v="52500"/>
    <s v="100063155"/>
    <s v="305420"/>
    <s v="10000"/>
    <s v="10100"/>
    <s v="5250000000"/>
    <s v="2058000"/>
    <s v=""/>
    <s v="00002"/>
    <s v=""/>
    <s v=""/>
    <s v=""/>
    <n v="-22.31"/>
    <x v="22"/>
  </r>
  <r>
    <s v="52500"/>
    <s v="100056052"/>
    <s v="320263"/>
    <s v="10000"/>
    <s v="10100"/>
    <s v="5250000000"/>
    <s v="2058000"/>
    <s v=""/>
    <s v="00002"/>
    <s v=""/>
    <s v=""/>
    <s v=""/>
    <n v="-18.690000000000001"/>
    <x v="22"/>
  </r>
  <r>
    <s v="52500"/>
    <s v="100056052"/>
    <s v="320263"/>
    <s v="10000"/>
    <s v="10100"/>
    <s v="5250000000"/>
    <s v="2150000"/>
    <s v=""/>
    <s v="00002"/>
    <s v=""/>
    <s v=""/>
    <s v=""/>
    <n v="-47.42"/>
    <x v="23"/>
  </r>
  <r>
    <s v="52500"/>
    <s v="100056052"/>
    <s v="320263"/>
    <s v="10000"/>
    <s v="10100"/>
    <s v="5250000000"/>
    <s v="1000000"/>
    <s v=""/>
    <s v="00002"/>
    <s v=""/>
    <s v=""/>
    <s v=""/>
    <n v="-971.67"/>
    <x v="19"/>
  </r>
  <r>
    <s v="52500"/>
    <s v="100056052"/>
    <s v="320263"/>
    <s v="10000"/>
    <s v="10100"/>
    <s v="5250000000"/>
    <s v="2140000"/>
    <s v=""/>
    <s v="00002"/>
    <s v=""/>
    <s v=""/>
    <s v=""/>
    <n v="-70.81"/>
    <x v="21"/>
  </r>
  <r>
    <s v="52500"/>
    <s v="100056052"/>
    <s v="320263"/>
    <s v="10000"/>
    <s v="10100"/>
    <s v="5250000000"/>
    <s v="2160000"/>
    <s v=""/>
    <s v="00002"/>
    <s v=""/>
    <s v=""/>
    <s v=""/>
    <n v="-18.690000000000001"/>
    <x v="41"/>
  </r>
  <r>
    <s v="52500"/>
    <s v="100056052"/>
    <s v="320263"/>
    <s v="10000"/>
    <s v="10100"/>
    <s v="5250000000"/>
    <s v="2105000"/>
    <s v=""/>
    <s v="00002"/>
    <s v=""/>
    <s v=""/>
    <s v=""/>
    <n v="-96.1"/>
    <x v="33"/>
  </r>
  <r>
    <s v="52500"/>
    <s v="100056052"/>
    <s v="320263"/>
    <s v="10000"/>
    <s v="10100"/>
    <s v="5250000000"/>
    <s v="2125000"/>
    <s v=""/>
    <s v="00002"/>
    <s v=""/>
    <s v=""/>
    <s v=""/>
    <n v="-0.76"/>
    <x v="32"/>
  </r>
  <r>
    <s v="52500"/>
    <s v="100056052"/>
    <s v="320263"/>
    <s v="10000"/>
    <s v="10100"/>
    <s v="5250000000"/>
    <s v="2100000"/>
    <s v=""/>
    <s v="00002"/>
    <s v=""/>
    <s v=""/>
    <s v=""/>
    <n v="-19.23"/>
    <x v="31"/>
  </r>
  <r>
    <s v="52500"/>
    <s v="100056052"/>
    <s v="320263"/>
    <s v="10000"/>
    <s v="10100"/>
    <s v="5250000000"/>
    <s v="2155000"/>
    <s v=""/>
    <s v="00002"/>
    <s v=""/>
    <s v=""/>
    <s v=""/>
    <n v="-2.97"/>
    <x v="50"/>
  </r>
  <r>
    <s v="52500"/>
    <s v="100056052"/>
    <s v="320263"/>
    <s v="10000"/>
    <s v="10100"/>
    <s v="5250000000"/>
    <s v="2125000"/>
    <s v=""/>
    <s v="00002"/>
    <s v=""/>
    <s v=""/>
    <s v=""/>
    <n v="-1.25"/>
    <x v="32"/>
  </r>
  <r>
    <s v="52500"/>
    <s v="100056052"/>
    <s v="320263"/>
    <s v="10000"/>
    <s v="10100"/>
    <s v="5250000000"/>
    <s v="7269000"/>
    <s v=""/>
    <s v="00002"/>
    <s v=""/>
    <s v=""/>
    <s v=""/>
    <n v="17.47"/>
    <x v="30"/>
  </r>
  <r>
    <s v="52500"/>
    <s v="100056052"/>
    <s v="320263"/>
    <s v="10000"/>
    <s v="10100"/>
    <s v="5250000000"/>
    <s v="7269000"/>
    <s v=""/>
    <s v="00002"/>
    <s v=""/>
    <s v=""/>
    <s v=""/>
    <n v="96.1"/>
    <x v="30"/>
  </r>
  <r>
    <s v="52500"/>
    <s v="100056052"/>
    <s v="320263"/>
    <s v="10000"/>
    <s v="10100"/>
    <s v="5250000000"/>
    <s v="7221000"/>
    <s v=""/>
    <s v="00002"/>
    <s v=""/>
    <s v=""/>
    <s v=""/>
    <n v="5.87"/>
    <x v="29"/>
  </r>
  <r>
    <s v="52500"/>
    <s v="100056052"/>
    <s v="320263"/>
    <s v="10000"/>
    <s v="10100"/>
    <s v="5250000000"/>
    <s v="7250000"/>
    <s v=""/>
    <s v="00002"/>
    <s v=""/>
    <s v=""/>
    <s v=""/>
    <n v="0.5"/>
    <x v="28"/>
  </r>
  <r>
    <s v="52500"/>
    <s v="100056052"/>
    <s v="320263"/>
    <s v="10000"/>
    <s v="10100"/>
    <s v="5250000000"/>
    <s v="7240000"/>
    <s v=""/>
    <s v="00002"/>
    <s v=""/>
    <s v=""/>
    <s v=""/>
    <n v="673.9"/>
    <x v="27"/>
  </r>
  <r>
    <s v="52500"/>
    <s v="100056052"/>
    <s v="320263"/>
    <s v="10000"/>
    <s v="10100"/>
    <s v="5250000000"/>
    <s v="7231000"/>
    <s v=""/>
    <s v="00002"/>
    <s v=""/>
    <s v=""/>
    <s v=""/>
    <n v="18.690000000000001"/>
    <x v="26"/>
  </r>
  <r>
    <s v="52500"/>
    <s v="100056052"/>
    <s v="320263"/>
    <s v="10000"/>
    <s v="10100"/>
    <s v="5250000000"/>
    <s v="7230000"/>
    <s v=""/>
    <s v="00002"/>
    <s v=""/>
    <s v=""/>
    <s v=""/>
    <n v="79.91"/>
    <x v="25"/>
  </r>
  <r>
    <s v="52500"/>
    <s v="100056052"/>
    <s v="320263"/>
    <s v="10000"/>
    <s v="10100"/>
    <s v="5250000000"/>
    <s v="7100000"/>
    <s v=""/>
    <s v="00002"/>
    <s v=""/>
    <s v=""/>
    <s v=""/>
    <n v="72.8"/>
    <x v="24"/>
  </r>
  <r>
    <s v="52500"/>
    <s v="100056052"/>
    <s v="320263"/>
    <s v="10000"/>
    <s v="10100"/>
    <s v="5250000000"/>
    <s v="7100000"/>
    <s v=""/>
    <s v="00002"/>
    <s v=""/>
    <s v=""/>
    <s v=""/>
    <n v="1237.5999999999999"/>
    <x v="24"/>
  </r>
  <r>
    <s v="52500"/>
    <s v="100056052"/>
    <s v="320263"/>
    <s v="10000"/>
    <s v="10100"/>
    <s v="5250000000"/>
    <s v="7100000"/>
    <s v=""/>
    <s v="00002"/>
    <s v=""/>
    <s v=""/>
    <s v=""/>
    <n v="145.6"/>
    <x v="24"/>
  </r>
  <r>
    <s v="52500"/>
    <s v="100056052"/>
    <s v="320263"/>
    <s v="10000"/>
    <s v="10100"/>
    <s v="5250000000"/>
    <s v="2053000"/>
    <s v=""/>
    <s v="00002"/>
    <s v=""/>
    <s v=""/>
    <s v=""/>
    <n v="-79.91"/>
    <x v="40"/>
  </r>
  <r>
    <s v="52500"/>
    <s v="100056052"/>
    <s v="320263"/>
    <s v="10000"/>
    <s v="10100"/>
    <s v="5250000000"/>
    <s v="2110000"/>
    <s v=""/>
    <s v="00002"/>
    <s v=""/>
    <s v=""/>
    <s v=""/>
    <n v="-79.91"/>
    <x v="39"/>
  </r>
  <r>
    <s v="52500"/>
    <s v="100056052"/>
    <s v="320263"/>
    <s v="10000"/>
    <s v="10100"/>
    <s v="5250000000"/>
    <s v="2100000"/>
    <s v=""/>
    <s v="00002"/>
    <s v=""/>
    <s v=""/>
    <s v=""/>
    <n v="-17.47"/>
    <x v="31"/>
  </r>
  <r>
    <s v="52500"/>
    <s v="100056052"/>
    <s v="320263"/>
    <s v="10000"/>
    <s v="10100"/>
    <s v="5250000000"/>
    <s v="2052000"/>
    <s v=""/>
    <s v="00002"/>
    <s v=""/>
    <s v=""/>
    <s v=""/>
    <n v="-96.1"/>
    <x v="38"/>
  </r>
  <r>
    <s v="52500"/>
    <s v="100056052"/>
    <s v="320263"/>
    <s v="10000"/>
    <s v="10100"/>
    <s v="5250000000"/>
    <s v="2056000"/>
    <s v=""/>
    <s v="00002"/>
    <s v=""/>
    <s v=""/>
    <s v=""/>
    <n v="-673.9"/>
    <x v="37"/>
  </r>
  <r>
    <s v="52500"/>
    <s v="100056052"/>
    <s v="320263"/>
    <s v="10000"/>
    <s v="10100"/>
    <s v="5250000000"/>
    <s v="2055000"/>
    <s v=""/>
    <s v="00002"/>
    <s v=""/>
    <s v=""/>
    <s v=""/>
    <n v="-0.5"/>
    <x v="36"/>
  </r>
  <r>
    <s v="52500"/>
    <s v="100056052"/>
    <s v="320263"/>
    <s v="10000"/>
    <s v="10100"/>
    <s v="5250000000"/>
    <s v="2057000"/>
    <s v=""/>
    <s v="00002"/>
    <s v=""/>
    <s v=""/>
    <s v=""/>
    <n v="-5.87"/>
    <x v="35"/>
  </r>
  <r>
    <s v="52500"/>
    <s v="100056052"/>
    <s v="320263"/>
    <s v="10000"/>
    <s v="10100"/>
    <s v="5250000000"/>
    <s v="2130000"/>
    <s v=""/>
    <s v="00002"/>
    <s v=""/>
    <s v=""/>
    <s v=""/>
    <n v="-108.5"/>
    <x v="34"/>
  </r>
  <r>
    <s v="52500"/>
    <s v="100056052"/>
    <s v="320263"/>
    <s v="10000"/>
    <s v="10100"/>
    <s v="5250000000"/>
    <s v="2190000"/>
    <s v=""/>
    <s v="00002"/>
    <s v=""/>
    <s v=""/>
    <s v=""/>
    <n v="-38.69"/>
    <x v="44"/>
  </r>
  <r>
    <s v="52500"/>
    <s v="100051390"/>
    <s v="305393"/>
    <s v="10000"/>
    <s v="10100"/>
    <s v="5250000000"/>
    <s v="2100000"/>
    <s v=""/>
    <s v="00002"/>
    <s v=""/>
    <s v=""/>
    <s v=""/>
    <n v="-50"/>
    <x v="31"/>
  </r>
  <r>
    <s v="52500"/>
    <s v="100051390"/>
    <s v="305393"/>
    <s v="10000"/>
    <s v="10100"/>
    <s v="5250000000"/>
    <s v="2125000"/>
    <s v=""/>
    <s v="00002"/>
    <s v=""/>
    <s v=""/>
    <s v=""/>
    <n v="-21.6"/>
    <x v="32"/>
  </r>
  <r>
    <s v="52500"/>
    <s v="100051390"/>
    <s v="305393"/>
    <s v="10000"/>
    <s v="10100"/>
    <s v="5250000000"/>
    <s v="2100000"/>
    <s v=""/>
    <s v="00002"/>
    <s v=""/>
    <s v=""/>
    <s v=""/>
    <n v="-11.77"/>
    <x v="31"/>
  </r>
  <r>
    <s v="52500"/>
    <s v="100051390"/>
    <s v="305393"/>
    <s v="10000"/>
    <s v="10100"/>
    <s v="5250000000"/>
    <s v="2125000"/>
    <s v=""/>
    <s v="00002"/>
    <s v=""/>
    <s v=""/>
    <s v=""/>
    <n v="-14.4"/>
    <x v="32"/>
  </r>
  <r>
    <s v="52500"/>
    <s v="100051390"/>
    <s v="305393"/>
    <s v="10000"/>
    <s v="10100"/>
    <s v="5250000000"/>
    <s v="2105000"/>
    <s v=""/>
    <s v="00002"/>
    <s v=""/>
    <s v=""/>
    <s v=""/>
    <n v="-372.56"/>
    <x v="33"/>
  </r>
  <r>
    <s v="52500"/>
    <s v="100051390"/>
    <s v="305393"/>
    <s v="10000"/>
    <s v="10100"/>
    <s v="5250000000"/>
    <s v="2100000"/>
    <s v=""/>
    <s v="00002"/>
    <s v=""/>
    <s v=""/>
    <s v=""/>
    <n v="-82.69"/>
    <x v="31"/>
  </r>
  <r>
    <s v="52500"/>
    <s v="100051390"/>
    <s v="305393"/>
    <s v="10000"/>
    <s v="10100"/>
    <s v="5250000000"/>
    <s v="2130000"/>
    <s v=""/>
    <s v="00002"/>
    <s v=""/>
    <s v=""/>
    <s v=""/>
    <n v="-108.5"/>
    <x v="34"/>
  </r>
  <r>
    <s v="52500"/>
    <s v="100051390"/>
    <s v="305393"/>
    <s v="10000"/>
    <s v="10100"/>
    <s v="5250000000"/>
    <s v="2052000"/>
    <s v=""/>
    <s v="00002"/>
    <s v=""/>
    <s v=""/>
    <s v=""/>
    <n v="-372.56"/>
    <x v="38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31"/>
  </r>
  <r>
    <s v="52500"/>
    <s v="100051390"/>
    <s v="305393"/>
    <s v="10000"/>
    <s v="10100"/>
    <s v="5250000000"/>
    <s v="2110000"/>
    <s v=""/>
    <s v="00002"/>
    <s v=""/>
    <s v=""/>
    <s v=""/>
    <n v="-337.61"/>
    <x v="39"/>
  </r>
  <r>
    <s v="52500"/>
    <s v="100051390"/>
    <s v="305393"/>
    <s v="10000"/>
    <s v="10100"/>
    <s v="5250000000"/>
    <s v="2053000"/>
    <s v=""/>
    <s v="00002"/>
    <s v=""/>
    <s v=""/>
    <s v=""/>
    <n v="-337.61"/>
    <x v="40"/>
  </r>
  <r>
    <s v="52500"/>
    <s v="100051390"/>
    <s v="305393"/>
    <s v="10000"/>
    <s v="10100"/>
    <s v="5250000000"/>
    <s v="2160000"/>
    <s v=""/>
    <s v="00002"/>
    <s v=""/>
    <s v=""/>
    <s v=""/>
    <n v="-78.959999999999994"/>
    <x v="41"/>
  </r>
  <r>
    <s v="52500"/>
    <s v="100051390"/>
    <s v="305393"/>
    <s v="10000"/>
    <s v="10100"/>
    <s v="5250000000"/>
    <s v="2140000"/>
    <s v=""/>
    <s v="00002"/>
    <s v=""/>
    <s v=""/>
    <s v=""/>
    <n v="-695.59"/>
    <x v="21"/>
  </r>
  <r>
    <s v="52500"/>
    <s v="100051390"/>
    <s v="305393"/>
    <s v="10000"/>
    <s v="10100"/>
    <s v="5250000000"/>
    <s v="2058000"/>
    <s v=""/>
    <s v="00002"/>
    <s v=""/>
    <s v=""/>
    <s v=""/>
    <n v="-78.959999999999994"/>
    <x v="22"/>
  </r>
  <r>
    <s v="52500"/>
    <s v="100051390"/>
    <s v="305393"/>
    <s v="10000"/>
    <s v="10100"/>
    <s v="5250000000"/>
    <s v="2150000"/>
    <s v=""/>
    <s v="00002"/>
    <s v=""/>
    <s v=""/>
    <s v=""/>
    <n v="-300.20999999999998"/>
    <x v="23"/>
  </r>
  <r>
    <s v="52500"/>
    <s v="100051390"/>
    <s v="305393"/>
    <s v="10000"/>
    <s v="10100"/>
    <s v="5250000000"/>
    <s v="1000000"/>
    <s v=""/>
    <s v="00002"/>
    <s v=""/>
    <s v=""/>
    <s v=""/>
    <n v="-3525.59"/>
    <x v="19"/>
  </r>
  <r>
    <s v="52500"/>
    <s v="100051390"/>
    <s v="305393"/>
    <s v="10000"/>
    <s v="10100"/>
    <s v="5250000000"/>
    <s v="7100000"/>
    <s v=""/>
    <s v="00002"/>
    <s v=""/>
    <s v=""/>
    <s v=""/>
    <n v="5644.8"/>
    <x v="24"/>
  </r>
  <r>
    <s v="52500"/>
    <s v="100051390"/>
    <s v="305393"/>
    <s v="10000"/>
    <s v="10100"/>
    <s v="5250000000"/>
    <s v="7230000"/>
    <s v=""/>
    <s v="00002"/>
    <s v=""/>
    <s v=""/>
    <s v=""/>
    <n v="337.61"/>
    <x v="25"/>
  </r>
  <r>
    <s v="52500"/>
    <s v="100051390"/>
    <s v="305393"/>
    <s v="10000"/>
    <s v="10100"/>
    <s v="5250000000"/>
    <s v="7231000"/>
    <s v=""/>
    <s v="00002"/>
    <s v=""/>
    <s v=""/>
    <s v=""/>
    <n v="78.959999999999994"/>
    <x v="26"/>
  </r>
  <r>
    <s v="52500"/>
    <s v="100051390"/>
    <s v="305393"/>
    <s v="10000"/>
    <s v="10100"/>
    <s v="5250000000"/>
    <s v="7240000"/>
    <s v=""/>
    <s v="00002"/>
    <s v=""/>
    <s v=""/>
    <s v=""/>
    <n v="867.4"/>
    <x v="27"/>
  </r>
  <r>
    <s v="52500"/>
    <s v="100051390"/>
    <s v="305393"/>
    <s v="10000"/>
    <s v="10100"/>
    <s v="5250000000"/>
    <s v="7250000"/>
    <s v=""/>
    <s v="00002"/>
    <s v=""/>
    <s v=""/>
    <s v=""/>
    <n v="7.38"/>
    <x v="28"/>
  </r>
  <r>
    <s v="52500"/>
    <s v="100051390"/>
    <s v="305393"/>
    <s v="10000"/>
    <s v="10100"/>
    <s v="5250000000"/>
    <s v="7221000"/>
    <s v=""/>
    <s v="00002"/>
    <s v=""/>
    <s v=""/>
    <s v=""/>
    <n v="10.71"/>
    <x v="29"/>
  </r>
  <r>
    <s v="52500"/>
    <s v="100051390"/>
    <s v="305393"/>
    <s v="10000"/>
    <s v="10100"/>
    <s v="5250000000"/>
    <s v="7269000"/>
    <s v=""/>
    <s v="00002"/>
    <s v=""/>
    <s v=""/>
    <s v=""/>
    <n v="372.56"/>
    <x v="30"/>
  </r>
  <r>
    <s v="52500"/>
    <s v="100051390"/>
    <s v="305393"/>
    <s v="10000"/>
    <s v="10100"/>
    <s v="5250000000"/>
    <s v="7269000"/>
    <s v=""/>
    <s v="00002"/>
    <s v=""/>
    <s v=""/>
    <s v=""/>
    <n v="67.739999999999995"/>
    <x v="30"/>
  </r>
  <r>
    <s v="52500"/>
    <s v="100051390"/>
    <s v="305393"/>
    <s v="10000"/>
    <s v="10100"/>
    <s v="5250000000"/>
    <s v="2155000"/>
    <s v=""/>
    <s v="00002"/>
    <s v=""/>
    <s v=""/>
    <s v=""/>
    <n v="-17.82"/>
    <x v="50"/>
  </r>
  <r>
    <s v="52500"/>
    <s v="100051390"/>
    <s v="305393"/>
    <s v="10000"/>
    <s v="10100"/>
    <s v="5250000000"/>
    <s v="2125000"/>
    <s v=""/>
    <s v="00002"/>
    <s v=""/>
    <s v=""/>
    <s v=""/>
    <n v="-2.5"/>
    <x v="32"/>
  </r>
  <r>
    <s v="52500"/>
    <s v="100051390"/>
    <s v="305393"/>
    <s v="10000"/>
    <s v="10100"/>
    <s v="5250000000"/>
    <s v="2100000"/>
    <s v=""/>
    <s v="00002"/>
    <s v=""/>
    <s v=""/>
    <s v=""/>
    <n v="-25"/>
    <x v="31"/>
  </r>
  <r>
    <s v="52500"/>
    <s v="100051390"/>
    <s v="305393"/>
    <s v="10000"/>
    <s v="10100"/>
    <s v="5250000000"/>
    <s v="2057000"/>
    <s v=""/>
    <s v="00002"/>
    <s v=""/>
    <s v=""/>
    <s v=""/>
    <n v="-10.71"/>
    <x v="35"/>
  </r>
  <r>
    <s v="52500"/>
    <s v="100051390"/>
    <s v="305393"/>
    <s v="10000"/>
    <s v="10100"/>
    <s v="5250000000"/>
    <s v="2055000"/>
    <s v=""/>
    <s v="00002"/>
    <s v=""/>
    <s v=""/>
    <s v=""/>
    <n v="-7.38"/>
    <x v="36"/>
  </r>
  <r>
    <s v="52500"/>
    <s v="100051390"/>
    <s v="305393"/>
    <s v="10000"/>
    <s v="10100"/>
    <s v="5250000000"/>
    <s v="2056000"/>
    <s v=""/>
    <s v="00002"/>
    <s v=""/>
    <s v=""/>
    <s v=""/>
    <n v="-867.4"/>
    <x v="37"/>
  </r>
  <r>
    <s v="52500"/>
    <s v="100068282"/>
    <s v="309453"/>
    <s v="10000"/>
    <s v="10100"/>
    <s v="5250000000"/>
    <s v="7100000"/>
    <s v=""/>
    <s v="00002"/>
    <s v=""/>
    <s v=""/>
    <s v=""/>
    <n v="646.4"/>
    <x v="24"/>
  </r>
  <r>
    <s v="52500"/>
    <s v="100068282"/>
    <s v="309453"/>
    <s v="10000"/>
    <s v="10100"/>
    <s v="5250000000"/>
    <s v="7100000"/>
    <s v=""/>
    <s v="00002"/>
    <s v=""/>
    <s v=""/>
    <s v=""/>
    <n v="969.6"/>
    <x v="24"/>
  </r>
  <r>
    <s v="52500"/>
    <s v="100068282"/>
    <s v="309453"/>
    <s v="10000"/>
    <s v="10100"/>
    <s v="5250000000"/>
    <s v="7230000"/>
    <s v=""/>
    <s v="00002"/>
    <s v=""/>
    <s v=""/>
    <s v=""/>
    <n v="97.79"/>
    <x v="25"/>
  </r>
  <r>
    <s v="52500"/>
    <s v="100068282"/>
    <s v="309453"/>
    <s v="10000"/>
    <s v="10100"/>
    <s v="5250000000"/>
    <s v="7231000"/>
    <s v=""/>
    <s v="00002"/>
    <s v=""/>
    <s v=""/>
    <s v=""/>
    <n v="22.87"/>
    <x v="26"/>
  </r>
  <r>
    <s v="52500"/>
    <s v="100068282"/>
    <s v="309453"/>
    <s v="10000"/>
    <s v="10100"/>
    <s v="5250000000"/>
    <s v="7269000"/>
    <s v=""/>
    <s v="00002"/>
    <s v=""/>
    <s v=""/>
    <s v=""/>
    <n v="106.66"/>
    <x v="30"/>
  </r>
  <r>
    <s v="52500"/>
    <s v="100068282"/>
    <s v="309453"/>
    <s v="10000"/>
    <s v="10100"/>
    <s v="5250000000"/>
    <s v="7269000"/>
    <s v=""/>
    <s v="00002"/>
    <s v=""/>
    <s v=""/>
    <s v=""/>
    <n v="19.39"/>
    <x v="30"/>
  </r>
  <r>
    <s v="52500"/>
    <s v="100068282"/>
    <s v="309453"/>
    <s v="10000"/>
    <s v="10100"/>
    <s v="5250000000"/>
    <s v="2100000"/>
    <s v=""/>
    <s v="00002"/>
    <s v=""/>
    <s v=""/>
    <s v=""/>
    <n v="-2.5"/>
    <x v="31"/>
  </r>
  <r>
    <s v="52500"/>
    <s v="100068282"/>
    <s v="309453"/>
    <s v="10000"/>
    <s v="10100"/>
    <s v="5250000000"/>
    <s v="2105000"/>
    <s v=""/>
    <s v="00002"/>
    <s v=""/>
    <s v=""/>
    <s v=""/>
    <n v="-106.66"/>
    <x v="33"/>
  </r>
  <r>
    <s v="52500"/>
    <s v="100068282"/>
    <s v="309453"/>
    <s v="10000"/>
    <s v="10100"/>
    <s v="5250000000"/>
    <s v="2190000"/>
    <s v=""/>
    <s v="00002"/>
    <s v=""/>
    <s v=""/>
    <s v=""/>
    <n v="-38.69"/>
    <x v="44"/>
  </r>
  <r>
    <s v="52500"/>
    <s v="100068282"/>
    <s v="309453"/>
    <s v="10000"/>
    <s v="10100"/>
    <s v="5250000000"/>
    <s v="2100000"/>
    <s v=""/>
    <s v="00002"/>
    <s v=""/>
    <s v=""/>
    <s v=""/>
    <n v="-19.39"/>
    <x v="31"/>
  </r>
  <r>
    <s v="52500"/>
    <s v="100068282"/>
    <s v="309453"/>
    <s v="10000"/>
    <s v="10100"/>
    <s v="5250000000"/>
    <s v="2052000"/>
    <s v=""/>
    <s v="00002"/>
    <s v=""/>
    <s v=""/>
    <s v=""/>
    <n v="-106.66"/>
    <x v="38"/>
  </r>
  <r>
    <s v="52500"/>
    <s v="100068282"/>
    <s v="309453"/>
    <s v="10000"/>
    <s v="10100"/>
    <s v="5250000000"/>
    <s v="2110000"/>
    <s v=""/>
    <s v="00002"/>
    <s v=""/>
    <s v=""/>
    <s v=""/>
    <n v="-97.79"/>
    <x v="39"/>
  </r>
  <r>
    <s v="52500"/>
    <s v="100068282"/>
    <s v="309453"/>
    <s v="10000"/>
    <s v="10100"/>
    <s v="5250000000"/>
    <s v="2053000"/>
    <s v=""/>
    <s v="00002"/>
    <s v=""/>
    <s v=""/>
    <s v=""/>
    <n v="-97.79"/>
    <x v="40"/>
  </r>
  <r>
    <s v="52500"/>
    <s v="100068282"/>
    <s v="309453"/>
    <s v="10000"/>
    <s v="10100"/>
    <s v="5250000000"/>
    <s v="2160000"/>
    <s v=""/>
    <s v="00002"/>
    <s v=""/>
    <s v=""/>
    <s v=""/>
    <n v="-22.87"/>
    <x v="41"/>
  </r>
  <r>
    <s v="52500"/>
    <s v="100068282"/>
    <s v="309453"/>
    <s v="10000"/>
    <s v="10100"/>
    <s v="5250000000"/>
    <s v="2140000"/>
    <s v=""/>
    <s v="00002"/>
    <s v=""/>
    <s v=""/>
    <s v=""/>
    <n v="-189.59"/>
    <x v="21"/>
  </r>
  <r>
    <s v="52500"/>
    <s v="100068282"/>
    <s v="309453"/>
    <s v="10000"/>
    <s v="10100"/>
    <s v="5250000000"/>
    <s v="2058000"/>
    <s v=""/>
    <s v="00002"/>
    <s v=""/>
    <s v=""/>
    <s v=""/>
    <n v="-22.87"/>
    <x v="22"/>
  </r>
  <r>
    <s v="52500"/>
    <s v="100068282"/>
    <s v="309453"/>
    <s v="10000"/>
    <s v="10100"/>
    <s v="5250000000"/>
    <s v="2150000"/>
    <s v=""/>
    <s v="00002"/>
    <s v=""/>
    <s v=""/>
    <s v=""/>
    <n v="-73.73"/>
    <x v="23"/>
  </r>
  <r>
    <s v="52500"/>
    <s v="100068282"/>
    <s v="309453"/>
    <s v="10000"/>
    <s v="10100"/>
    <s v="5250000000"/>
    <s v="1000000"/>
    <s v=""/>
    <s v="00002"/>
    <s v=""/>
    <s v=""/>
    <s v=""/>
    <n v="-1084.17"/>
    <x v="19"/>
  </r>
  <r>
    <s v="52500"/>
    <s v="100051783"/>
    <s v="305669"/>
    <s v="10000"/>
    <s v="10100"/>
    <s v="5250000000"/>
    <s v="7231000"/>
    <s v=""/>
    <s v="00002"/>
    <s v=""/>
    <s v=""/>
    <s v=""/>
    <n v="51.12"/>
    <x v="26"/>
  </r>
  <r>
    <s v="52500"/>
    <s v="100051783"/>
    <s v="305669"/>
    <s v="10000"/>
    <s v="10100"/>
    <s v="5250000000"/>
    <s v="7100000"/>
    <s v=""/>
    <s v="00002"/>
    <s v=""/>
    <s v=""/>
    <s v=""/>
    <n v="3358.08"/>
    <x v="24"/>
  </r>
  <r>
    <s v="52500"/>
    <s v="100051783"/>
    <s v="305669"/>
    <s v="10000"/>
    <s v="10100"/>
    <s v="5250000000"/>
    <s v="7100000"/>
    <s v=""/>
    <s v="00002"/>
    <s v=""/>
    <s v=""/>
    <s v=""/>
    <n v="373.12"/>
    <x v="24"/>
  </r>
  <r>
    <s v="52500"/>
    <s v="100051783"/>
    <s v="305669"/>
    <s v="10000"/>
    <s v="10100"/>
    <s v="5250000000"/>
    <s v="7230000"/>
    <s v=""/>
    <s v="00002"/>
    <s v=""/>
    <s v=""/>
    <s v=""/>
    <n v="218.56"/>
    <x v="25"/>
  </r>
  <r>
    <s v="52500"/>
    <s v="100051783"/>
    <s v="305669"/>
    <s v="10000"/>
    <s v="10100"/>
    <s v="5250000000"/>
    <s v="2150000"/>
    <s v=""/>
    <s v="00002"/>
    <s v=""/>
    <s v=""/>
    <s v=""/>
    <n v="-147.29"/>
    <x v="23"/>
  </r>
  <r>
    <s v="52500"/>
    <s v="100051783"/>
    <s v="305669"/>
    <s v="10000"/>
    <s v="10100"/>
    <s v="5250000000"/>
    <s v="1000000"/>
    <s v=""/>
    <s v="00002"/>
    <s v=""/>
    <s v=""/>
    <s v=""/>
    <n v="-1933.64"/>
    <x v="19"/>
  </r>
  <r>
    <s v="52500"/>
    <s v="100051783"/>
    <s v="305669"/>
    <s v="10000"/>
    <s v="10100"/>
    <s v="5250000000"/>
    <s v="7240000"/>
    <s v=""/>
    <s v="00002"/>
    <s v=""/>
    <s v=""/>
    <s v=""/>
    <n v="867.4"/>
    <x v="27"/>
  </r>
  <r>
    <s v="52500"/>
    <s v="100051783"/>
    <s v="305669"/>
    <s v="10000"/>
    <s v="10100"/>
    <s v="5250000000"/>
    <s v="7269000"/>
    <s v=""/>
    <s v="00002"/>
    <s v=""/>
    <s v=""/>
    <s v=""/>
    <n v="246.26"/>
    <x v="30"/>
  </r>
  <r>
    <s v="52500"/>
    <s v="100051783"/>
    <s v="305669"/>
    <s v="10000"/>
    <s v="10100"/>
    <s v="5250000000"/>
    <s v="7269000"/>
    <s v=""/>
    <s v="00002"/>
    <s v=""/>
    <s v=""/>
    <s v=""/>
    <n v="44.77"/>
    <x v="30"/>
  </r>
  <r>
    <s v="52500"/>
    <s v="100051783"/>
    <s v="305669"/>
    <s v="10000"/>
    <s v="10100"/>
    <s v="5250000000"/>
    <s v="2100000"/>
    <s v=""/>
    <s v="00002"/>
    <s v=""/>
    <s v=""/>
    <s v=""/>
    <n v="-695"/>
    <x v="31"/>
  </r>
  <r>
    <s v="52500"/>
    <s v="100051783"/>
    <s v="305669"/>
    <s v="10000"/>
    <s v="10100"/>
    <s v="5250000000"/>
    <s v="2105000"/>
    <s v=""/>
    <s v="00002"/>
    <s v=""/>
    <s v=""/>
    <s v=""/>
    <n v="-246.26"/>
    <x v="33"/>
  </r>
  <r>
    <s v="52500"/>
    <s v="100051783"/>
    <s v="305669"/>
    <s v="10000"/>
    <s v="10100"/>
    <s v="5250000000"/>
    <s v="2130000"/>
    <s v=""/>
    <s v="00002"/>
    <s v=""/>
    <s v=""/>
    <s v=""/>
    <n v="-108.5"/>
    <x v="34"/>
  </r>
  <r>
    <s v="52500"/>
    <s v="100051783"/>
    <s v="305669"/>
    <s v="10000"/>
    <s v="10100"/>
    <s v="5250000000"/>
    <s v="2190000"/>
    <s v=""/>
    <s v="00002"/>
    <s v=""/>
    <s v=""/>
    <s v=""/>
    <n v="-20.66"/>
    <x v="44"/>
  </r>
  <r>
    <s v="52500"/>
    <s v="100051783"/>
    <s v="305669"/>
    <s v="10000"/>
    <s v="10100"/>
    <s v="5250000000"/>
    <s v="2100000"/>
    <s v=""/>
    <s v="00002"/>
    <s v=""/>
    <s v=""/>
    <s v=""/>
    <n v="-76.92"/>
    <x v="31"/>
  </r>
  <r>
    <s v="52500"/>
    <s v="100051783"/>
    <s v="305669"/>
    <s v="10000"/>
    <s v="10100"/>
    <s v="5250000000"/>
    <s v="2056000"/>
    <s v=""/>
    <s v="00002"/>
    <s v=""/>
    <s v=""/>
    <s v=""/>
    <n v="-867.4"/>
    <x v="37"/>
  </r>
  <r>
    <s v="52500"/>
    <s v="100051783"/>
    <s v="305669"/>
    <s v="10000"/>
    <s v="10100"/>
    <s v="5250000000"/>
    <s v="2052000"/>
    <s v=""/>
    <s v="00002"/>
    <s v=""/>
    <s v=""/>
    <s v=""/>
    <n v="-246.26"/>
    <x v="38"/>
  </r>
  <r>
    <s v="52500"/>
    <s v="100051783"/>
    <s v="305669"/>
    <s v="10000"/>
    <s v="10100"/>
    <s v="5250000000"/>
    <s v="2100000"/>
    <s v=""/>
    <s v="00002"/>
    <s v=""/>
    <s v=""/>
    <s v=""/>
    <n v="-44.77"/>
    <x v="31"/>
  </r>
  <r>
    <s v="52500"/>
    <s v="100051783"/>
    <s v="305669"/>
    <s v="10000"/>
    <s v="10100"/>
    <s v="5250000000"/>
    <s v="2110000"/>
    <s v=""/>
    <s v="00002"/>
    <s v=""/>
    <s v=""/>
    <s v=""/>
    <n v="-218.56"/>
    <x v="39"/>
  </r>
  <r>
    <s v="52500"/>
    <s v="100051783"/>
    <s v="305669"/>
    <s v="10000"/>
    <s v="10100"/>
    <s v="5250000000"/>
    <s v="2053000"/>
    <s v=""/>
    <s v="00002"/>
    <s v=""/>
    <s v=""/>
    <s v=""/>
    <n v="-218.56"/>
    <x v="40"/>
  </r>
  <r>
    <s v="52500"/>
    <s v="100051783"/>
    <s v="305669"/>
    <s v="10000"/>
    <s v="10100"/>
    <s v="5250000000"/>
    <s v="2160000"/>
    <s v=""/>
    <s v="00002"/>
    <s v=""/>
    <s v=""/>
    <s v=""/>
    <n v="-51.12"/>
    <x v="41"/>
  </r>
  <r>
    <s v="52500"/>
    <s v="100051783"/>
    <s v="305669"/>
    <s v="10000"/>
    <s v="10100"/>
    <s v="5250000000"/>
    <s v="2140000"/>
    <s v=""/>
    <s v="00002"/>
    <s v=""/>
    <s v=""/>
    <s v=""/>
    <n v="-233.25"/>
    <x v="21"/>
  </r>
  <r>
    <s v="52500"/>
    <s v="100051783"/>
    <s v="305669"/>
    <s v="10000"/>
    <s v="10100"/>
    <s v="5250000000"/>
    <s v="2058000"/>
    <s v=""/>
    <s v="00002"/>
    <s v=""/>
    <s v=""/>
    <s v=""/>
    <n v="-51.12"/>
    <x v="22"/>
  </r>
  <r>
    <s v="52500"/>
    <s v="100063539"/>
    <s v="305330"/>
    <s v="10000"/>
    <s v="10100"/>
    <s v="5250000000"/>
    <s v="2100000"/>
    <s v=""/>
    <s v="00002"/>
    <s v=""/>
    <s v=""/>
    <s v=""/>
    <n v="-22.62"/>
    <x v="31"/>
  </r>
  <r>
    <s v="52500"/>
    <s v="100063539"/>
    <s v="305330"/>
    <s v="10000"/>
    <s v="10100"/>
    <s v="5250000000"/>
    <s v="2110000"/>
    <s v=""/>
    <s v="00002"/>
    <s v=""/>
    <s v=""/>
    <s v=""/>
    <n v="-111.79"/>
    <x v="39"/>
  </r>
  <r>
    <s v="52500"/>
    <s v="100063539"/>
    <s v="305330"/>
    <s v="10000"/>
    <s v="10100"/>
    <s v="5250000000"/>
    <s v="2053000"/>
    <s v=""/>
    <s v="00002"/>
    <s v=""/>
    <s v=""/>
    <s v=""/>
    <n v="-111.79"/>
    <x v="40"/>
  </r>
  <r>
    <s v="52500"/>
    <s v="100063539"/>
    <s v="305330"/>
    <s v="10000"/>
    <s v="10100"/>
    <s v="5250000000"/>
    <s v="2160000"/>
    <s v=""/>
    <s v="00002"/>
    <s v=""/>
    <s v=""/>
    <s v=""/>
    <n v="-26.14"/>
    <x v="41"/>
  </r>
  <r>
    <s v="52500"/>
    <s v="100063539"/>
    <s v="305330"/>
    <s v="10000"/>
    <s v="10100"/>
    <s v="5250000000"/>
    <s v="2140000"/>
    <s v=""/>
    <s v="00002"/>
    <s v=""/>
    <s v=""/>
    <s v=""/>
    <n v="-128.49"/>
    <x v="21"/>
  </r>
  <r>
    <s v="52500"/>
    <s v="100063539"/>
    <s v="305330"/>
    <s v="10000"/>
    <s v="10100"/>
    <s v="5250000000"/>
    <s v="2058000"/>
    <s v=""/>
    <s v="00002"/>
    <s v=""/>
    <s v=""/>
    <s v=""/>
    <n v="-26.14"/>
    <x v="22"/>
  </r>
  <r>
    <s v="52500"/>
    <s v="100063539"/>
    <s v="305330"/>
    <s v="10000"/>
    <s v="10100"/>
    <s v="5250000000"/>
    <s v="2150000"/>
    <s v=""/>
    <s v="00002"/>
    <s v=""/>
    <s v=""/>
    <s v=""/>
    <n v="-84.95"/>
    <x v="23"/>
  </r>
  <r>
    <s v="52500"/>
    <s v="100063539"/>
    <s v="305330"/>
    <s v="10000"/>
    <s v="10100"/>
    <s v="5250000000"/>
    <s v="1000000"/>
    <s v=""/>
    <s v="00002"/>
    <s v=""/>
    <s v=""/>
    <s v=""/>
    <n v="-1327.34"/>
    <x v="19"/>
  </r>
  <r>
    <s v="52500"/>
    <s v="100063539"/>
    <s v="305330"/>
    <s v="10000"/>
    <s v="10100"/>
    <s v="5250000000"/>
    <s v="7100000"/>
    <s v=""/>
    <s v="00002"/>
    <s v=""/>
    <s v=""/>
    <s v=""/>
    <n v="753.92"/>
    <x v="24"/>
  </r>
  <r>
    <s v="52500"/>
    <s v="100063539"/>
    <s v="305330"/>
    <s v="10000"/>
    <s v="10100"/>
    <s v="5250000000"/>
    <s v="7100000"/>
    <s v=""/>
    <s v="00002"/>
    <s v=""/>
    <s v=""/>
    <s v=""/>
    <n v="1130.8800000000001"/>
    <x v="24"/>
  </r>
  <r>
    <s v="52500"/>
    <s v="100063539"/>
    <s v="305330"/>
    <s v="10000"/>
    <s v="10100"/>
    <s v="5250000000"/>
    <s v="7230000"/>
    <s v=""/>
    <s v="00002"/>
    <s v=""/>
    <s v=""/>
    <s v=""/>
    <n v="111.79"/>
    <x v="25"/>
  </r>
  <r>
    <s v="52500"/>
    <s v="100063539"/>
    <s v="305330"/>
    <s v="10000"/>
    <s v="10100"/>
    <s v="5250000000"/>
    <s v="7231000"/>
    <s v=""/>
    <s v="00002"/>
    <s v=""/>
    <s v=""/>
    <s v=""/>
    <n v="26.14"/>
    <x v="26"/>
  </r>
  <r>
    <s v="52500"/>
    <s v="100063539"/>
    <s v="305330"/>
    <s v="10000"/>
    <s v="10100"/>
    <s v="5250000000"/>
    <s v="7240000"/>
    <s v=""/>
    <s v="00002"/>
    <s v=""/>
    <s v=""/>
    <s v=""/>
    <n v="271.7"/>
    <x v="27"/>
  </r>
  <r>
    <s v="52500"/>
    <s v="100063539"/>
    <s v="305330"/>
    <s v="10000"/>
    <s v="10100"/>
    <s v="5250000000"/>
    <s v="7269000"/>
    <s v=""/>
    <s v="00002"/>
    <s v=""/>
    <s v=""/>
    <s v=""/>
    <n v="124.4"/>
    <x v="30"/>
  </r>
  <r>
    <s v="52500"/>
    <s v="100063539"/>
    <s v="305330"/>
    <s v="10000"/>
    <s v="10100"/>
    <s v="5250000000"/>
    <s v="7269000"/>
    <s v=""/>
    <s v="00002"/>
    <s v=""/>
    <s v=""/>
    <s v=""/>
    <n v="22.62"/>
    <x v="30"/>
  </r>
  <r>
    <s v="52500"/>
    <s v="100063539"/>
    <s v="305330"/>
    <s v="10000"/>
    <s v="10100"/>
    <s v="5250000000"/>
    <s v="2105000"/>
    <s v=""/>
    <s v="00002"/>
    <s v=""/>
    <s v=""/>
    <s v=""/>
    <n v="-124.4"/>
    <x v="33"/>
  </r>
  <r>
    <s v="52500"/>
    <s v="100063539"/>
    <s v="305330"/>
    <s v="10000"/>
    <s v="10100"/>
    <s v="5250000000"/>
    <s v="2130000"/>
    <s v=""/>
    <s v="00002"/>
    <s v=""/>
    <s v=""/>
    <s v=""/>
    <n v="-43"/>
    <x v="34"/>
  </r>
  <r>
    <s v="52500"/>
    <s v="100063539"/>
    <s v="305330"/>
    <s v="10000"/>
    <s v="10100"/>
    <s v="5250000000"/>
    <s v="2190000"/>
    <s v=""/>
    <s v="00002"/>
    <s v=""/>
    <s v=""/>
    <s v=""/>
    <n v="-38.69"/>
    <x v="44"/>
  </r>
  <r>
    <s v="52500"/>
    <s v="100063539"/>
    <s v="305330"/>
    <s v="10000"/>
    <s v="10100"/>
    <s v="5250000000"/>
    <s v="2056000"/>
    <s v=""/>
    <s v="00002"/>
    <s v=""/>
    <s v=""/>
    <s v=""/>
    <n v="-271.7"/>
    <x v="37"/>
  </r>
  <r>
    <s v="52500"/>
    <s v="100063539"/>
    <s v="305330"/>
    <s v="10000"/>
    <s v="10100"/>
    <s v="5250000000"/>
    <s v="2052000"/>
    <s v=""/>
    <s v="00002"/>
    <s v=""/>
    <s v=""/>
    <s v=""/>
    <n v="-124.4"/>
    <x v="38"/>
  </r>
  <r>
    <s v="52500"/>
    <s v="100055946"/>
    <s v="311826"/>
    <s v="10000"/>
    <s v="10100"/>
    <s v="5250000000"/>
    <s v="7100000"/>
    <s v=""/>
    <s v="00002"/>
    <s v=""/>
    <s v=""/>
    <s v=""/>
    <n v="4377.6000000000004"/>
    <x v="24"/>
  </r>
  <r>
    <s v="52500"/>
    <s v="100055946"/>
    <s v="311826"/>
    <s v="10000"/>
    <s v="10100"/>
    <s v="5250000000"/>
    <s v="7230000"/>
    <s v=""/>
    <s v="00002"/>
    <s v=""/>
    <s v=""/>
    <s v=""/>
    <n v="259.39999999999998"/>
    <x v="25"/>
  </r>
  <r>
    <s v="52500"/>
    <s v="100055946"/>
    <s v="311826"/>
    <s v="10000"/>
    <s v="10100"/>
    <s v="5250000000"/>
    <s v="7231000"/>
    <s v=""/>
    <s v="00002"/>
    <s v=""/>
    <s v=""/>
    <s v=""/>
    <n v="60.67"/>
    <x v="26"/>
  </r>
  <r>
    <s v="52500"/>
    <s v="100055946"/>
    <s v="311826"/>
    <s v="10000"/>
    <s v="10100"/>
    <s v="5250000000"/>
    <s v="7240000"/>
    <s v=""/>
    <s v="00002"/>
    <s v=""/>
    <s v=""/>
    <s v=""/>
    <n v="879.25"/>
    <x v="27"/>
  </r>
  <r>
    <s v="52500"/>
    <s v="100055946"/>
    <s v="311826"/>
    <s v="10000"/>
    <s v="10100"/>
    <s v="5250000000"/>
    <s v="7221000"/>
    <s v=""/>
    <s v="00002"/>
    <s v=""/>
    <s v=""/>
    <s v=""/>
    <n v="9.66"/>
    <x v="29"/>
  </r>
  <r>
    <s v="52500"/>
    <s v="100055946"/>
    <s v="311826"/>
    <s v="10000"/>
    <s v="10100"/>
    <s v="5250000000"/>
    <s v="7269000"/>
    <s v=""/>
    <s v="00002"/>
    <s v=""/>
    <s v=""/>
    <s v=""/>
    <n v="288.92"/>
    <x v="30"/>
  </r>
  <r>
    <s v="52500"/>
    <s v="100055946"/>
    <s v="311826"/>
    <s v="10000"/>
    <s v="10100"/>
    <s v="5250000000"/>
    <s v="7269000"/>
    <s v=""/>
    <s v="00002"/>
    <s v=""/>
    <s v=""/>
    <s v=""/>
    <n v="52.53"/>
    <x v="30"/>
  </r>
  <r>
    <s v="52500"/>
    <s v="100055946"/>
    <s v="311826"/>
    <s v="10000"/>
    <s v="10100"/>
    <s v="5250000000"/>
    <s v="2140000"/>
    <s v=""/>
    <s v="00002"/>
    <s v=""/>
    <s v=""/>
    <s v=""/>
    <n v="-383.78"/>
    <x v="21"/>
  </r>
  <r>
    <s v="52500"/>
    <s v="100055946"/>
    <s v="311826"/>
    <s v="10000"/>
    <s v="10100"/>
    <s v="5250000000"/>
    <s v="2058000"/>
    <s v=""/>
    <s v="00002"/>
    <s v=""/>
    <s v=""/>
    <s v=""/>
    <n v="-60.67"/>
    <x v="22"/>
  </r>
  <r>
    <s v="52500"/>
    <s v="100055946"/>
    <s v="311826"/>
    <s v="10000"/>
    <s v="10100"/>
    <s v="5250000000"/>
    <s v="2150000"/>
    <s v=""/>
    <s v="00002"/>
    <s v=""/>
    <s v=""/>
    <s v=""/>
    <n v="-229.51"/>
    <x v="23"/>
  </r>
  <r>
    <s v="52500"/>
    <s v="100055946"/>
    <s v="311826"/>
    <s v="10000"/>
    <s v="10100"/>
    <s v="5250000000"/>
    <s v="1000000"/>
    <s v=""/>
    <s v="00002"/>
    <s v=""/>
    <s v=""/>
    <s v=""/>
    <n v="-2944.63"/>
    <x v="19"/>
  </r>
  <r>
    <s v="52500"/>
    <s v="100055946"/>
    <s v="311826"/>
    <s v="10000"/>
    <s v="10100"/>
    <s v="5250000000"/>
    <s v="2155000"/>
    <s v=""/>
    <s v="00002"/>
    <s v=""/>
    <s v=""/>
    <s v=""/>
    <n v="-12.08"/>
    <x v="50"/>
  </r>
  <r>
    <s v="52500"/>
    <s v="100055946"/>
    <s v="311826"/>
    <s v="10000"/>
    <s v="10100"/>
    <s v="5250000000"/>
    <s v="2100000"/>
    <s v=""/>
    <s v="00002"/>
    <s v=""/>
    <s v=""/>
    <s v=""/>
    <n v="-5"/>
    <x v="31"/>
  </r>
  <r>
    <s v="52500"/>
    <s v="100055946"/>
    <s v="311826"/>
    <s v="10000"/>
    <s v="10100"/>
    <s v="5250000000"/>
    <s v="2105000"/>
    <s v=""/>
    <s v="00002"/>
    <s v=""/>
    <s v=""/>
    <s v=""/>
    <n v="-288.92"/>
    <x v="33"/>
  </r>
  <r>
    <s v="52500"/>
    <s v="100055946"/>
    <s v="311826"/>
    <s v="10000"/>
    <s v="10100"/>
    <s v="5250000000"/>
    <s v="2130000"/>
    <s v=""/>
    <s v="00002"/>
    <s v=""/>
    <s v=""/>
    <s v=""/>
    <n v="-108.5"/>
    <x v="34"/>
  </r>
  <r>
    <s v="52500"/>
    <s v="100055946"/>
    <s v="311826"/>
    <s v="10000"/>
    <s v="10100"/>
    <s v="5250000000"/>
    <s v="2100000"/>
    <s v=""/>
    <s v="00002"/>
    <s v=""/>
    <s v=""/>
    <s v=""/>
    <n v="-27.14"/>
    <x v="31"/>
  </r>
  <r>
    <s v="52500"/>
    <s v="100055946"/>
    <s v="311826"/>
    <s v="10000"/>
    <s v="10100"/>
    <s v="5250000000"/>
    <s v="2190000"/>
    <s v=""/>
    <s v="00002"/>
    <s v=""/>
    <s v=""/>
    <s v=""/>
    <n v="-20.66"/>
    <x v="44"/>
  </r>
  <r>
    <s v="52500"/>
    <s v="100055946"/>
    <s v="311826"/>
    <s v="10000"/>
    <s v="10100"/>
    <s v="5250000000"/>
    <s v="2100000"/>
    <s v=""/>
    <s v="00002"/>
    <s v=""/>
    <s v=""/>
    <s v=""/>
    <n v="-6.54"/>
    <x v="31"/>
  </r>
  <r>
    <s v="52500"/>
    <s v="100055946"/>
    <s v="311826"/>
    <s v="10000"/>
    <s v="10100"/>
    <s v="5250000000"/>
    <s v="2100000"/>
    <s v=""/>
    <s v="00002"/>
    <s v=""/>
    <s v=""/>
    <s v=""/>
    <n v="-30.77"/>
    <x v="31"/>
  </r>
  <r>
    <s v="52500"/>
    <s v="100055946"/>
    <s v="311826"/>
    <s v="10000"/>
    <s v="10100"/>
    <s v="5250000000"/>
    <s v="2056000"/>
    <s v=""/>
    <s v="00002"/>
    <s v=""/>
    <s v=""/>
    <s v=""/>
    <n v="-879.25"/>
    <x v="37"/>
  </r>
  <r>
    <s v="52500"/>
    <s v="100055946"/>
    <s v="311826"/>
    <s v="10000"/>
    <s v="10100"/>
    <s v="5250000000"/>
    <s v="2057000"/>
    <s v=""/>
    <s v="00002"/>
    <s v=""/>
    <s v=""/>
    <s v=""/>
    <n v="-9.66"/>
    <x v="35"/>
  </r>
  <r>
    <s v="52500"/>
    <s v="100055946"/>
    <s v="311826"/>
    <s v="10000"/>
    <s v="10100"/>
    <s v="5250000000"/>
    <s v="2100000"/>
    <s v=""/>
    <s v="00002"/>
    <s v=""/>
    <s v=""/>
    <s v=""/>
    <n v="-52.53"/>
    <x v="31"/>
  </r>
  <r>
    <s v="52500"/>
    <s v="100055946"/>
    <s v="311826"/>
    <s v="10000"/>
    <s v="10100"/>
    <s v="5250000000"/>
    <s v="2052000"/>
    <s v=""/>
    <s v="00002"/>
    <s v=""/>
    <s v=""/>
    <s v=""/>
    <n v="-288.92"/>
    <x v="38"/>
  </r>
  <r>
    <s v="52500"/>
    <s v="100055946"/>
    <s v="311826"/>
    <s v="10000"/>
    <s v="10100"/>
    <s v="5250000000"/>
    <s v="2110000"/>
    <s v=""/>
    <s v="00002"/>
    <s v=""/>
    <s v=""/>
    <s v=""/>
    <n v="-259.39999999999998"/>
    <x v="39"/>
  </r>
  <r>
    <s v="52500"/>
    <s v="100055946"/>
    <s v="311826"/>
    <s v="10000"/>
    <s v="10100"/>
    <s v="5250000000"/>
    <s v="2053000"/>
    <s v=""/>
    <s v="00002"/>
    <s v=""/>
    <s v=""/>
    <s v=""/>
    <n v="-259.39999999999998"/>
    <x v="40"/>
  </r>
  <r>
    <s v="52500"/>
    <s v="100055946"/>
    <s v="311826"/>
    <s v="10000"/>
    <s v="10100"/>
    <s v="5250000000"/>
    <s v="2160000"/>
    <s v=""/>
    <s v="00002"/>
    <s v=""/>
    <s v=""/>
    <s v=""/>
    <n v="-60.67"/>
    <x v="41"/>
  </r>
  <r>
    <s v="52500"/>
    <s v="100038988"/>
    <s v="305480"/>
    <s v="10000"/>
    <s v="10100"/>
    <s v="5250000000"/>
    <s v="7100000"/>
    <s v=""/>
    <s v="00002"/>
    <s v=""/>
    <s v=""/>
    <s v=""/>
    <n v="1961.6"/>
    <x v="24"/>
  </r>
  <r>
    <s v="52500"/>
    <s v="100038988"/>
    <s v="305480"/>
    <s v="10000"/>
    <s v="10100"/>
    <s v="5250000000"/>
    <s v="7230000"/>
    <s v=""/>
    <s v="00002"/>
    <s v=""/>
    <s v=""/>
    <s v=""/>
    <n v="112.8"/>
    <x v="25"/>
  </r>
  <r>
    <s v="52500"/>
    <s v="100038988"/>
    <s v="305480"/>
    <s v="10000"/>
    <s v="10100"/>
    <s v="5250000000"/>
    <s v="7231000"/>
    <s v=""/>
    <s v="00002"/>
    <s v=""/>
    <s v=""/>
    <s v=""/>
    <n v="26.38"/>
    <x v="26"/>
  </r>
  <r>
    <s v="52500"/>
    <s v="100038988"/>
    <s v="305480"/>
    <s v="10000"/>
    <s v="10100"/>
    <s v="5250000000"/>
    <s v="7240000"/>
    <s v=""/>
    <s v="00002"/>
    <s v=""/>
    <s v=""/>
    <s v=""/>
    <n v="271.7"/>
    <x v="27"/>
  </r>
  <r>
    <s v="52500"/>
    <s v="100038988"/>
    <s v="305480"/>
    <s v="10000"/>
    <s v="10100"/>
    <s v="5250000000"/>
    <s v="7250000"/>
    <s v=""/>
    <s v="00002"/>
    <s v=""/>
    <s v=""/>
    <s v=""/>
    <n v="0.6"/>
    <x v="28"/>
  </r>
  <r>
    <s v="52500"/>
    <s v="100038988"/>
    <s v="305480"/>
    <s v="10000"/>
    <s v="10100"/>
    <s v="5250000000"/>
    <s v="7221000"/>
    <s v=""/>
    <s v="00002"/>
    <s v=""/>
    <s v=""/>
    <s v=""/>
    <n v="7.81"/>
    <x v="29"/>
  </r>
  <r>
    <s v="52500"/>
    <s v="100038988"/>
    <s v="305480"/>
    <s v="10000"/>
    <s v="10100"/>
    <s v="5250000000"/>
    <s v="7269000"/>
    <s v=""/>
    <s v="00002"/>
    <s v=""/>
    <s v=""/>
    <s v=""/>
    <n v="129.47"/>
    <x v="30"/>
  </r>
  <r>
    <s v="52500"/>
    <s v="100038988"/>
    <s v="305480"/>
    <s v="10000"/>
    <s v="10100"/>
    <s v="5250000000"/>
    <s v="7269000"/>
    <s v=""/>
    <s v="00002"/>
    <s v=""/>
    <s v=""/>
    <s v=""/>
    <n v="23.54"/>
    <x v="30"/>
  </r>
  <r>
    <s v="52500"/>
    <s v="100038988"/>
    <s v="305480"/>
    <s v="10000"/>
    <s v="10100"/>
    <s v="5250000000"/>
    <s v="2100000"/>
    <s v=""/>
    <s v="00002"/>
    <s v=""/>
    <s v=""/>
    <s v=""/>
    <n v="-100"/>
    <x v="31"/>
  </r>
  <r>
    <s v="52500"/>
    <s v="100038988"/>
    <s v="305480"/>
    <s v="10000"/>
    <s v="10100"/>
    <s v="5250000000"/>
    <s v="2155000"/>
    <s v=""/>
    <s v="00002"/>
    <s v=""/>
    <s v=""/>
    <s v=""/>
    <n v="-2.3199999999999998"/>
    <x v="50"/>
  </r>
  <r>
    <s v="52500"/>
    <s v="100038988"/>
    <s v="305480"/>
    <s v="10000"/>
    <s v="10100"/>
    <s v="5250000000"/>
    <s v="2100000"/>
    <s v=""/>
    <s v="00002"/>
    <s v=""/>
    <s v=""/>
    <s v=""/>
    <n v="-3.27"/>
    <x v="31"/>
  </r>
  <r>
    <s v="52500"/>
    <s v="100038988"/>
    <s v="305480"/>
    <s v="10000"/>
    <s v="10100"/>
    <s v="5250000000"/>
    <s v="2130000"/>
    <s v=""/>
    <s v="00002"/>
    <s v=""/>
    <s v=""/>
    <s v=""/>
    <n v="-43"/>
    <x v="34"/>
  </r>
  <r>
    <s v="52500"/>
    <s v="100038988"/>
    <s v="305480"/>
    <s v="10000"/>
    <s v="10100"/>
    <s v="5250000000"/>
    <s v="2190000"/>
    <s v=""/>
    <s v="00002"/>
    <s v=""/>
    <s v=""/>
    <s v=""/>
    <n v="-38.69"/>
    <x v="44"/>
  </r>
  <r>
    <s v="52500"/>
    <s v="100038988"/>
    <s v="305480"/>
    <s v="10000"/>
    <s v="10100"/>
    <s v="5250000000"/>
    <s v="2100000"/>
    <s v=""/>
    <s v="00002"/>
    <s v=""/>
    <s v=""/>
    <s v=""/>
    <n v="-10.26"/>
    <x v="31"/>
  </r>
  <r>
    <s v="52500"/>
    <s v="100038988"/>
    <s v="305480"/>
    <s v="10000"/>
    <s v="10100"/>
    <s v="5250000000"/>
    <s v="2125000"/>
    <s v=""/>
    <s v="00002"/>
    <s v=""/>
    <s v=""/>
    <s v=""/>
    <n v="-0.92"/>
    <x v="32"/>
  </r>
  <r>
    <s v="52500"/>
    <s v="100038988"/>
    <s v="305480"/>
    <s v="10000"/>
    <s v="10100"/>
    <s v="5250000000"/>
    <s v="2100000"/>
    <s v=""/>
    <s v="00002"/>
    <s v=""/>
    <s v=""/>
    <s v=""/>
    <n v="-46.15"/>
    <x v="31"/>
  </r>
  <r>
    <s v="52500"/>
    <s v="100038988"/>
    <s v="305480"/>
    <s v="10000"/>
    <s v="10100"/>
    <s v="5250000000"/>
    <s v="2105000"/>
    <s v=""/>
    <s v="00002"/>
    <s v=""/>
    <s v=""/>
    <s v=""/>
    <n v="-129.47"/>
    <x v="33"/>
  </r>
  <r>
    <s v="52500"/>
    <s v="100038988"/>
    <s v="305480"/>
    <s v="10000"/>
    <s v="10100"/>
    <s v="5250000000"/>
    <s v="2057000"/>
    <s v=""/>
    <s v="00002"/>
    <s v=""/>
    <s v=""/>
    <s v=""/>
    <n v="-7.81"/>
    <x v="35"/>
  </r>
  <r>
    <s v="52500"/>
    <s v="100038988"/>
    <s v="305480"/>
    <s v="10000"/>
    <s v="10100"/>
    <s v="5250000000"/>
    <s v="2055000"/>
    <s v=""/>
    <s v="00002"/>
    <s v=""/>
    <s v=""/>
    <s v=""/>
    <n v="-0.6"/>
    <x v="36"/>
  </r>
  <r>
    <s v="52500"/>
    <s v="100038988"/>
    <s v="305480"/>
    <s v="10000"/>
    <s v="10100"/>
    <s v="5250000000"/>
    <s v="2056000"/>
    <s v=""/>
    <s v="00002"/>
    <s v=""/>
    <s v=""/>
    <s v=""/>
    <n v="-271.7"/>
    <x v="37"/>
  </r>
  <r>
    <s v="52500"/>
    <s v="100038988"/>
    <s v="305480"/>
    <s v="10000"/>
    <s v="10100"/>
    <s v="5250000000"/>
    <s v="2052000"/>
    <s v=""/>
    <s v="00002"/>
    <s v=""/>
    <s v=""/>
    <s v=""/>
    <n v="-129.47"/>
    <x v="38"/>
  </r>
  <r>
    <s v="52500"/>
    <s v="100038988"/>
    <s v="305480"/>
    <s v="10000"/>
    <s v="10100"/>
    <s v="5250000000"/>
    <s v="2100000"/>
    <s v=""/>
    <s v="00002"/>
    <s v=""/>
    <s v=""/>
    <s v=""/>
    <n v="-23.54"/>
    <x v="31"/>
  </r>
  <r>
    <s v="52500"/>
    <s v="100038988"/>
    <s v="305480"/>
    <s v="10000"/>
    <s v="10100"/>
    <s v="5250000000"/>
    <s v="2110000"/>
    <s v=""/>
    <s v="00002"/>
    <s v=""/>
    <s v=""/>
    <s v=""/>
    <n v="-112.8"/>
    <x v="39"/>
  </r>
  <r>
    <s v="52500"/>
    <s v="100038988"/>
    <s v="305480"/>
    <s v="10000"/>
    <s v="10100"/>
    <s v="5250000000"/>
    <s v="2053000"/>
    <s v=""/>
    <s v="00002"/>
    <s v=""/>
    <s v=""/>
    <s v=""/>
    <n v="-112.8"/>
    <x v="40"/>
  </r>
  <r>
    <s v="52500"/>
    <s v="100038988"/>
    <s v="305480"/>
    <s v="10000"/>
    <s v="10100"/>
    <s v="5250000000"/>
    <s v="2160000"/>
    <s v=""/>
    <s v="00002"/>
    <s v=""/>
    <s v=""/>
    <s v=""/>
    <n v="-26.38"/>
    <x v="41"/>
  </r>
  <r>
    <s v="52500"/>
    <s v="100038988"/>
    <s v="305480"/>
    <s v="10000"/>
    <s v="10100"/>
    <s v="5250000000"/>
    <s v="2140000"/>
    <s v=""/>
    <s v="00002"/>
    <s v=""/>
    <s v=""/>
    <s v=""/>
    <n v="-238.57"/>
    <x v="21"/>
  </r>
  <r>
    <s v="52500"/>
    <s v="100038988"/>
    <s v="305480"/>
    <s v="10000"/>
    <s v="10100"/>
    <s v="5250000000"/>
    <s v="2058000"/>
    <s v=""/>
    <s v="00002"/>
    <s v=""/>
    <s v=""/>
    <s v=""/>
    <n v="-26.38"/>
    <x v="22"/>
  </r>
  <r>
    <s v="52500"/>
    <s v="100038988"/>
    <s v="305480"/>
    <s v="10000"/>
    <s v="10100"/>
    <s v="5250000000"/>
    <s v="2150000"/>
    <s v=""/>
    <s v="00002"/>
    <s v=""/>
    <s v=""/>
    <s v=""/>
    <n v="-89.12"/>
    <x v="23"/>
  </r>
  <r>
    <s v="52500"/>
    <s v="100038988"/>
    <s v="305480"/>
    <s v="10000"/>
    <s v="10100"/>
    <s v="5250000000"/>
    <s v="1000000"/>
    <s v=""/>
    <s v="00002"/>
    <s v=""/>
    <s v=""/>
    <s v=""/>
    <n v="-1120.6500000000001"/>
    <x v="19"/>
  </r>
  <r>
    <s v="52500"/>
    <s v="100043581"/>
    <s v="305419"/>
    <s v="10000"/>
    <s v="10100"/>
    <s v="5250000000"/>
    <s v="7269000"/>
    <s v=""/>
    <s v="00002"/>
    <s v=""/>
    <s v=""/>
    <s v=""/>
    <n v="128.99"/>
    <x v="30"/>
  </r>
  <r>
    <s v="52500"/>
    <s v="100043581"/>
    <s v="305419"/>
    <s v="10000"/>
    <s v="10100"/>
    <s v="5250000000"/>
    <s v="7269000"/>
    <s v=""/>
    <s v="00002"/>
    <s v=""/>
    <s v=""/>
    <s v=""/>
    <n v="23.45"/>
    <x v="30"/>
  </r>
  <r>
    <s v="52500"/>
    <s v="100043581"/>
    <s v="305419"/>
    <s v="10000"/>
    <s v="10100"/>
    <s v="5250000000"/>
    <s v="2155000"/>
    <s v=""/>
    <s v="00002"/>
    <s v=""/>
    <s v=""/>
    <s v=""/>
    <n v="-2.37"/>
    <x v="50"/>
  </r>
  <r>
    <s v="52500"/>
    <s v="100043581"/>
    <s v="305419"/>
    <s v="10000"/>
    <s v="10100"/>
    <s v="5250000000"/>
    <s v="2130000"/>
    <s v=""/>
    <s v="00002"/>
    <s v=""/>
    <s v=""/>
    <s v=""/>
    <n v="-108.5"/>
    <x v="34"/>
  </r>
  <r>
    <s v="52500"/>
    <s v="100043581"/>
    <s v="305419"/>
    <s v="10000"/>
    <s v="10100"/>
    <s v="5250000000"/>
    <s v="2100000"/>
    <s v=""/>
    <s v="00002"/>
    <s v=""/>
    <s v=""/>
    <s v=""/>
    <n v="-18.09"/>
    <x v="31"/>
  </r>
  <r>
    <s v="52500"/>
    <s v="100043581"/>
    <s v="305419"/>
    <s v="10000"/>
    <s v="10100"/>
    <s v="5250000000"/>
    <s v="2105000"/>
    <s v=""/>
    <s v="00002"/>
    <s v=""/>
    <s v=""/>
    <s v=""/>
    <n v="-128.99"/>
    <x v="33"/>
  </r>
  <r>
    <s v="52500"/>
    <s v="100043581"/>
    <s v="305419"/>
    <s v="10000"/>
    <s v="10100"/>
    <s v="5250000000"/>
    <s v="2057000"/>
    <s v=""/>
    <s v="00002"/>
    <s v=""/>
    <s v=""/>
    <s v=""/>
    <n v="-8.0299999999999994"/>
    <x v="35"/>
  </r>
  <r>
    <s v="52500"/>
    <s v="100043581"/>
    <s v="305419"/>
    <s v="10000"/>
    <s v="10100"/>
    <s v="5250000000"/>
    <s v="2056000"/>
    <s v=""/>
    <s v="00002"/>
    <s v=""/>
    <s v=""/>
    <s v=""/>
    <n v="-867.4"/>
    <x v="37"/>
  </r>
  <r>
    <s v="52500"/>
    <s v="100043581"/>
    <s v="305419"/>
    <s v="10000"/>
    <s v="10100"/>
    <s v="5250000000"/>
    <s v="2100000"/>
    <s v=""/>
    <s v="00002"/>
    <s v=""/>
    <s v=""/>
    <s v=""/>
    <n v="-23.45"/>
    <x v="31"/>
  </r>
  <r>
    <s v="52500"/>
    <s v="100043581"/>
    <s v="305419"/>
    <s v="10000"/>
    <s v="10100"/>
    <s v="5250000000"/>
    <s v="2052000"/>
    <s v=""/>
    <s v="00002"/>
    <s v=""/>
    <s v=""/>
    <s v=""/>
    <n v="-128.99"/>
    <x v="38"/>
  </r>
  <r>
    <s v="52500"/>
    <s v="100043581"/>
    <s v="305419"/>
    <s v="10000"/>
    <s v="10100"/>
    <s v="5250000000"/>
    <s v="2110000"/>
    <s v=""/>
    <s v="00002"/>
    <s v=""/>
    <s v=""/>
    <s v=""/>
    <n v="-113.32"/>
    <x v="39"/>
  </r>
  <r>
    <s v="52500"/>
    <s v="100043581"/>
    <s v="305419"/>
    <s v="10000"/>
    <s v="10100"/>
    <s v="5250000000"/>
    <s v="7100000"/>
    <s v=""/>
    <s v="00002"/>
    <s v=""/>
    <s v=""/>
    <s v=""/>
    <n v="1954.4"/>
    <x v="24"/>
  </r>
  <r>
    <s v="52500"/>
    <s v="100043581"/>
    <s v="305419"/>
    <s v="10000"/>
    <s v="10100"/>
    <s v="5250000000"/>
    <s v="7230000"/>
    <s v=""/>
    <s v="00002"/>
    <s v=""/>
    <s v=""/>
    <s v=""/>
    <n v="113.32"/>
    <x v="25"/>
  </r>
  <r>
    <s v="52500"/>
    <s v="100043581"/>
    <s v="305419"/>
    <s v="10000"/>
    <s v="10100"/>
    <s v="5250000000"/>
    <s v="7231000"/>
    <s v=""/>
    <s v="00002"/>
    <s v=""/>
    <s v=""/>
    <s v=""/>
    <n v="26.51"/>
    <x v="26"/>
  </r>
  <r>
    <s v="52500"/>
    <s v="100043581"/>
    <s v="305419"/>
    <s v="10000"/>
    <s v="10100"/>
    <s v="5250000000"/>
    <s v="7240000"/>
    <s v=""/>
    <s v="00002"/>
    <s v=""/>
    <s v=""/>
    <s v=""/>
    <n v="867.4"/>
    <x v="27"/>
  </r>
  <r>
    <s v="52500"/>
    <s v="100043581"/>
    <s v="305419"/>
    <s v="10000"/>
    <s v="10100"/>
    <s v="5250000000"/>
    <s v="2053000"/>
    <s v=""/>
    <s v="00002"/>
    <s v=""/>
    <s v=""/>
    <s v=""/>
    <n v="-113.32"/>
    <x v="40"/>
  </r>
  <r>
    <s v="52500"/>
    <s v="100043581"/>
    <s v="305419"/>
    <s v="10000"/>
    <s v="10100"/>
    <s v="5250000000"/>
    <s v="2160000"/>
    <s v=""/>
    <s v="00002"/>
    <s v=""/>
    <s v=""/>
    <s v=""/>
    <n v="-26.51"/>
    <x v="41"/>
  </r>
  <r>
    <s v="52500"/>
    <s v="100043581"/>
    <s v="305419"/>
    <s v="10000"/>
    <s v="10100"/>
    <s v="5250000000"/>
    <s v="2140000"/>
    <s v=""/>
    <s v="00002"/>
    <s v=""/>
    <s v=""/>
    <s v=""/>
    <n v="-169.73"/>
    <x v="21"/>
  </r>
  <r>
    <s v="52500"/>
    <s v="100043581"/>
    <s v="305419"/>
    <s v="10000"/>
    <s v="10100"/>
    <s v="5250000000"/>
    <s v="2058000"/>
    <s v=""/>
    <s v="00002"/>
    <s v=""/>
    <s v=""/>
    <s v=""/>
    <n v="-26.51"/>
    <x v="22"/>
  </r>
  <r>
    <s v="52500"/>
    <s v="100043581"/>
    <s v="305419"/>
    <s v="10000"/>
    <s v="10100"/>
    <s v="5250000000"/>
    <s v="2150000"/>
    <s v=""/>
    <s v="00002"/>
    <s v=""/>
    <s v=""/>
    <s v=""/>
    <n v="-87.19"/>
    <x v="23"/>
  </r>
  <r>
    <s v="52500"/>
    <s v="100043581"/>
    <s v="305419"/>
    <s v="10000"/>
    <s v="10100"/>
    <s v="5250000000"/>
    <s v="1000000"/>
    <s v=""/>
    <s v="00002"/>
    <s v=""/>
    <s v=""/>
    <s v=""/>
    <n v="-1299.7"/>
    <x v="19"/>
  </r>
  <r>
    <s v="52500"/>
    <s v="100043581"/>
    <s v="305419"/>
    <s v="10000"/>
    <s v="10100"/>
    <s v="5250000000"/>
    <s v="7221000"/>
    <s v=""/>
    <s v="00002"/>
    <s v=""/>
    <s v=""/>
    <s v=""/>
    <n v="8.0299999999999994"/>
    <x v="29"/>
  </r>
  <r>
    <s v="52500"/>
    <s v="100068060"/>
    <s v="306519"/>
    <s v="10000"/>
    <s v="10100"/>
    <s v="5250000000"/>
    <s v="2125000"/>
    <s v=""/>
    <s v="00002"/>
    <s v=""/>
    <s v=""/>
    <s v=""/>
    <n v="-1.3"/>
    <x v="32"/>
  </r>
  <r>
    <s v="52500"/>
    <s v="100068060"/>
    <s v="306519"/>
    <s v="10000"/>
    <s v="10100"/>
    <s v="5250000000"/>
    <s v="2150000"/>
    <s v=""/>
    <s v="00002"/>
    <s v=""/>
    <s v=""/>
    <s v=""/>
    <n v="-51.56"/>
    <x v="23"/>
  </r>
  <r>
    <s v="52500"/>
    <s v="100068060"/>
    <s v="306519"/>
    <s v="10000"/>
    <s v="10100"/>
    <s v="5250000000"/>
    <s v="1000000"/>
    <s v=""/>
    <s v="00002"/>
    <s v=""/>
    <s v=""/>
    <s v=""/>
    <n v="-878.46"/>
    <x v="19"/>
  </r>
  <r>
    <s v="52500"/>
    <s v="100068060"/>
    <s v="306519"/>
    <s v="10000"/>
    <s v="10100"/>
    <s v="5250000000"/>
    <s v="2105000"/>
    <s v=""/>
    <s v="00002"/>
    <s v=""/>
    <s v=""/>
    <s v=""/>
    <n v="-82.53"/>
    <x v="33"/>
  </r>
  <r>
    <s v="52500"/>
    <s v="100068060"/>
    <s v="306519"/>
    <s v="10000"/>
    <s v="10100"/>
    <s v="5250000000"/>
    <s v="2055000"/>
    <s v=""/>
    <s v="00002"/>
    <s v=""/>
    <s v=""/>
    <s v=""/>
    <n v="-0.85"/>
    <x v="36"/>
  </r>
  <r>
    <s v="52500"/>
    <s v="100068060"/>
    <s v="306519"/>
    <s v="10000"/>
    <s v="10100"/>
    <s v="5250000000"/>
    <s v="2052000"/>
    <s v=""/>
    <s v="00002"/>
    <s v=""/>
    <s v=""/>
    <s v=""/>
    <n v="-82.53"/>
    <x v="38"/>
  </r>
  <r>
    <s v="52500"/>
    <s v="100068060"/>
    <s v="306519"/>
    <s v="10000"/>
    <s v="10100"/>
    <s v="5250000000"/>
    <s v="2100000"/>
    <s v=""/>
    <s v="00002"/>
    <s v=""/>
    <s v=""/>
    <s v=""/>
    <n v="-15"/>
    <x v="31"/>
  </r>
  <r>
    <s v="52500"/>
    <s v="100068060"/>
    <s v="306519"/>
    <s v="10000"/>
    <s v="10100"/>
    <s v="5250000000"/>
    <s v="2110000"/>
    <s v=""/>
    <s v="00002"/>
    <s v=""/>
    <s v=""/>
    <s v=""/>
    <n v="-77.47"/>
    <x v="39"/>
  </r>
  <r>
    <s v="52500"/>
    <s v="100068060"/>
    <s v="306519"/>
    <s v="10000"/>
    <s v="10100"/>
    <s v="5250000000"/>
    <s v="2053000"/>
    <s v=""/>
    <s v="00002"/>
    <s v=""/>
    <s v=""/>
    <s v=""/>
    <n v="-77.47"/>
    <x v="40"/>
  </r>
  <r>
    <s v="52500"/>
    <s v="100068060"/>
    <s v="306519"/>
    <s v="10000"/>
    <s v="10100"/>
    <s v="5250000000"/>
    <s v="2160000"/>
    <s v=""/>
    <s v="00002"/>
    <s v=""/>
    <s v=""/>
    <s v=""/>
    <n v="-18.12"/>
    <x v="41"/>
  </r>
  <r>
    <s v="52500"/>
    <s v="100068060"/>
    <s v="306519"/>
    <s v="10000"/>
    <s v="10100"/>
    <s v="5250000000"/>
    <s v="2140000"/>
    <s v=""/>
    <s v="00002"/>
    <s v=""/>
    <s v=""/>
    <s v=""/>
    <n v="-120.96"/>
    <x v="21"/>
  </r>
  <r>
    <s v="52500"/>
    <s v="100068060"/>
    <s v="306519"/>
    <s v="10000"/>
    <s v="10100"/>
    <s v="5250000000"/>
    <s v="2058000"/>
    <s v=""/>
    <s v="00002"/>
    <s v=""/>
    <s v=""/>
    <s v=""/>
    <n v="-18.12"/>
    <x v="22"/>
  </r>
  <r>
    <s v="52500"/>
    <s v="100068060"/>
    <s v="306519"/>
    <s v="10000"/>
    <s v="10100"/>
    <s v="5250000000"/>
    <s v="7269000"/>
    <s v=""/>
    <s v="00002"/>
    <s v=""/>
    <s v=""/>
    <s v=""/>
    <n v="15"/>
    <x v="30"/>
  </r>
  <r>
    <s v="52500"/>
    <s v="100068060"/>
    <s v="306519"/>
    <s v="10000"/>
    <s v="10100"/>
    <s v="5250000000"/>
    <s v="2100000"/>
    <s v=""/>
    <s v="00002"/>
    <s v=""/>
    <s v=""/>
    <s v=""/>
    <n v="-20"/>
    <x v="31"/>
  </r>
  <r>
    <s v="52500"/>
    <s v="100068060"/>
    <s v="306519"/>
    <s v="10000"/>
    <s v="10100"/>
    <s v="5250000000"/>
    <s v="7100000"/>
    <s v=""/>
    <s v="00002"/>
    <s v=""/>
    <s v=""/>
    <s v=""/>
    <n v="1250.4000000000001"/>
    <x v="24"/>
  </r>
  <r>
    <s v="52500"/>
    <s v="100068060"/>
    <s v="306519"/>
    <s v="10000"/>
    <s v="10100"/>
    <s v="5250000000"/>
    <s v="7230000"/>
    <s v=""/>
    <s v="00002"/>
    <s v=""/>
    <s v=""/>
    <s v=""/>
    <n v="77.47"/>
    <x v="25"/>
  </r>
  <r>
    <s v="52500"/>
    <s v="100068060"/>
    <s v="306519"/>
    <s v="10000"/>
    <s v="10100"/>
    <s v="5250000000"/>
    <s v="7231000"/>
    <s v=""/>
    <s v="00002"/>
    <s v=""/>
    <s v=""/>
    <s v=""/>
    <n v="18.12"/>
    <x v="26"/>
  </r>
  <r>
    <s v="52500"/>
    <s v="100068060"/>
    <s v="306519"/>
    <s v="10000"/>
    <s v="10100"/>
    <s v="5250000000"/>
    <s v="7250000"/>
    <s v=""/>
    <s v="00002"/>
    <s v=""/>
    <s v=""/>
    <s v=""/>
    <n v="0.85"/>
    <x v="28"/>
  </r>
  <r>
    <s v="52500"/>
    <s v="100068060"/>
    <s v="306519"/>
    <s v="10000"/>
    <s v="10100"/>
    <s v="5250000000"/>
    <s v="7269000"/>
    <s v=""/>
    <s v="00002"/>
    <s v=""/>
    <s v=""/>
    <s v=""/>
    <n v="82.53"/>
    <x v="30"/>
  </r>
  <r>
    <s v="52500"/>
    <s v="100075161"/>
    <s v="305328"/>
    <s v="10000"/>
    <s v="10100"/>
    <s v="5250000000"/>
    <s v="7100000"/>
    <s v=""/>
    <s v="00002"/>
    <s v=""/>
    <s v=""/>
    <s v=""/>
    <n v="1315.56"/>
    <x v="24"/>
  </r>
  <r>
    <s v="52500"/>
    <s v="100075161"/>
    <s v="305328"/>
    <s v="10000"/>
    <s v="10100"/>
    <s v="5250000000"/>
    <s v="7100000"/>
    <s v=""/>
    <s v="00002"/>
    <s v=""/>
    <s v=""/>
    <s v=""/>
    <n v="69.239999999999995"/>
    <x v="24"/>
  </r>
  <r>
    <s v="52500"/>
    <s v="100075161"/>
    <s v="305328"/>
    <s v="10000"/>
    <s v="10100"/>
    <s v="5250000000"/>
    <s v="7230000"/>
    <s v=""/>
    <s v="00002"/>
    <s v=""/>
    <s v=""/>
    <s v=""/>
    <n v="84.89"/>
    <x v="25"/>
  </r>
  <r>
    <s v="52500"/>
    <s v="100075161"/>
    <s v="305328"/>
    <s v="10000"/>
    <s v="10100"/>
    <s v="5250000000"/>
    <s v="7231000"/>
    <s v=""/>
    <s v="00002"/>
    <s v=""/>
    <s v=""/>
    <s v=""/>
    <n v="19.850000000000001"/>
    <x v="26"/>
  </r>
  <r>
    <s v="52500"/>
    <s v="100075161"/>
    <s v="305328"/>
    <s v="10000"/>
    <s v="10100"/>
    <s v="5250000000"/>
    <s v="7250000"/>
    <s v=""/>
    <s v="00002"/>
    <s v=""/>
    <s v=""/>
    <s v=""/>
    <n v="0.43"/>
    <x v="28"/>
  </r>
  <r>
    <s v="52500"/>
    <s v="100075161"/>
    <s v="305328"/>
    <s v="10000"/>
    <s v="10100"/>
    <s v="5250000000"/>
    <s v="7269000"/>
    <s v=""/>
    <s v="00002"/>
    <s v=""/>
    <s v=""/>
    <s v=""/>
    <n v="91.4"/>
    <x v="30"/>
  </r>
  <r>
    <s v="52500"/>
    <s v="100075161"/>
    <s v="305328"/>
    <s v="10000"/>
    <s v="10100"/>
    <s v="5250000000"/>
    <s v="7269000"/>
    <s v=""/>
    <s v="00002"/>
    <s v=""/>
    <s v=""/>
    <s v=""/>
    <n v="16.62"/>
    <x v="30"/>
  </r>
  <r>
    <s v="52500"/>
    <s v="100075161"/>
    <s v="305328"/>
    <s v="10000"/>
    <s v="10100"/>
    <s v="5250000000"/>
    <s v="2125000"/>
    <s v=""/>
    <s v="00002"/>
    <s v=""/>
    <s v=""/>
    <s v=""/>
    <n v="-1.36"/>
    <x v="32"/>
  </r>
  <r>
    <s v="52500"/>
    <s v="100075161"/>
    <s v="305328"/>
    <s v="10000"/>
    <s v="10100"/>
    <s v="5250000000"/>
    <s v="2155000"/>
    <s v=""/>
    <s v="00002"/>
    <s v=""/>
    <s v=""/>
    <s v=""/>
    <n v="124.47"/>
    <x v="50"/>
  </r>
  <r>
    <s v="52500"/>
    <s v="100075161"/>
    <s v="305328"/>
    <s v="10000"/>
    <s v="10100"/>
    <s v="5250000000"/>
    <s v="2100000"/>
    <s v=""/>
    <s v="00002"/>
    <s v=""/>
    <s v=""/>
    <s v=""/>
    <n v="-1"/>
    <x v="31"/>
  </r>
  <r>
    <s v="52500"/>
    <s v="100075161"/>
    <s v="305328"/>
    <s v="10000"/>
    <s v="10100"/>
    <s v="5250000000"/>
    <s v="2105000"/>
    <s v=""/>
    <s v="00002"/>
    <s v=""/>
    <s v=""/>
    <s v=""/>
    <n v="-91.4"/>
    <x v="33"/>
  </r>
  <r>
    <s v="52500"/>
    <s v="100075161"/>
    <s v="305328"/>
    <s v="10000"/>
    <s v="10100"/>
    <s v="5250000000"/>
    <s v="2100000"/>
    <s v=""/>
    <s v="00002"/>
    <s v=""/>
    <s v=""/>
    <s v=""/>
    <n v="-14.91"/>
    <x v="31"/>
  </r>
  <r>
    <s v="52500"/>
    <s v="100075161"/>
    <s v="305328"/>
    <s v="10000"/>
    <s v="10100"/>
    <s v="5250000000"/>
    <s v="2125000"/>
    <s v=""/>
    <s v="00002"/>
    <s v=""/>
    <s v=""/>
    <s v=""/>
    <n v="-0.66"/>
    <x v="32"/>
  </r>
  <r>
    <s v="52500"/>
    <s v="100075161"/>
    <s v="305328"/>
    <s v="10000"/>
    <s v="10100"/>
    <s v="5250000000"/>
    <s v="2055000"/>
    <s v=""/>
    <s v="00002"/>
    <s v=""/>
    <s v=""/>
    <s v=""/>
    <n v="-0.43"/>
    <x v="36"/>
  </r>
  <r>
    <s v="52500"/>
    <s v="100075161"/>
    <s v="305328"/>
    <s v="10000"/>
    <s v="10100"/>
    <s v="5250000000"/>
    <s v="2100000"/>
    <s v=""/>
    <s v="00002"/>
    <s v=""/>
    <s v=""/>
    <s v=""/>
    <n v="-16.62"/>
    <x v="31"/>
  </r>
  <r>
    <s v="52500"/>
    <s v="100075161"/>
    <s v="305328"/>
    <s v="10000"/>
    <s v="10100"/>
    <s v="5250000000"/>
    <s v="2052000"/>
    <s v=""/>
    <s v="00002"/>
    <s v=""/>
    <s v=""/>
    <s v=""/>
    <n v="-91.4"/>
    <x v="38"/>
  </r>
  <r>
    <s v="52500"/>
    <s v="100075161"/>
    <s v="305328"/>
    <s v="10000"/>
    <s v="10100"/>
    <s v="5250000000"/>
    <s v="2110000"/>
    <s v=""/>
    <s v="00002"/>
    <s v=""/>
    <s v=""/>
    <s v=""/>
    <n v="-84.89"/>
    <x v="39"/>
  </r>
  <r>
    <s v="52500"/>
    <s v="100075161"/>
    <s v="305328"/>
    <s v="10000"/>
    <s v="10100"/>
    <s v="5250000000"/>
    <s v="2053000"/>
    <s v=""/>
    <s v="00002"/>
    <s v=""/>
    <s v=""/>
    <s v=""/>
    <n v="-84.89"/>
    <x v="40"/>
  </r>
  <r>
    <s v="52500"/>
    <s v="100075161"/>
    <s v="305328"/>
    <s v="10000"/>
    <s v="10100"/>
    <s v="5250000000"/>
    <s v="2160000"/>
    <s v=""/>
    <s v="00002"/>
    <s v=""/>
    <s v=""/>
    <s v=""/>
    <n v="-19.850000000000001"/>
    <x v="41"/>
  </r>
  <r>
    <s v="52500"/>
    <s v="100075161"/>
    <s v="305328"/>
    <s v="10000"/>
    <s v="10100"/>
    <s v="5250000000"/>
    <s v="2140000"/>
    <s v=""/>
    <s v="00002"/>
    <s v=""/>
    <s v=""/>
    <s v=""/>
    <n v="-114.51"/>
    <x v="21"/>
  </r>
  <r>
    <s v="52500"/>
    <s v="100075161"/>
    <s v="305328"/>
    <s v="10000"/>
    <s v="10100"/>
    <s v="5250000000"/>
    <s v="2058000"/>
    <s v=""/>
    <s v="00002"/>
    <s v=""/>
    <s v=""/>
    <s v=""/>
    <n v="-19.850000000000001"/>
    <x v="22"/>
  </r>
  <r>
    <s v="52500"/>
    <s v="100075161"/>
    <s v="305328"/>
    <s v="10000"/>
    <s v="10100"/>
    <s v="5250000000"/>
    <s v="2150000"/>
    <s v=""/>
    <s v="00002"/>
    <s v=""/>
    <s v=""/>
    <s v=""/>
    <n v="-59.34"/>
    <x v="23"/>
  </r>
  <r>
    <s v="52500"/>
    <s v="100075161"/>
    <s v="305328"/>
    <s v="10000"/>
    <s v="10100"/>
    <s v="5250000000"/>
    <s v="1000000"/>
    <s v=""/>
    <s v="00002"/>
    <s v=""/>
    <s v=""/>
    <s v=""/>
    <n v="-1121.3499999999999"/>
    <x v="19"/>
  </r>
  <r>
    <s v="52500"/>
    <s v="100039583"/>
    <s v="301012"/>
    <s v="10000"/>
    <s v="10100"/>
    <s v="5250000000"/>
    <s v="7100000"/>
    <s v=""/>
    <s v="00002"/>
    <s v=""/>
    <s v=""/>
    <s v=""/>
    <n v="2076.96"/>
    <x v="24"/>
  </r>
  <r>
    <s v="52500"/>
    <s v="100039583"/>
    <s v="301012"/>
    <s v="10000"/>
    <s v="10100"/>
    <s v="5250000000"/>
    <s v="7100000"/>
    <s v=""/>
    <s v="00002"/>
    <s v=""/>
    <s v=""/>
    <s v=""/>
    <n v="346.16"/>
    <x v="24"/>
  </r>
  <r>
    <s v="52500"/>
    <s v="100039583"/>
    <s v="301012"/>
    <s v="10000"/>
    <s v="10100"/>
    <s v="5250000000"/>
    <s v="7230000"/>
    <s v=""/>
    <s v="00002"/>
    <s v=""/>
    <s v=""/>
    <s v=""/>
    <n v="148.34"/>
    <x v="25"/>
  </r>
  <r>
    <s v="52500"/>
    <s v="100039583"/>
    <s v="301012"/>
    <s v="10000"/>
    <s v="10100"/>
    <s v="5250000000"/>
    <s v="7231000"/>
    <s v=""/>
    <s v="00002"/>
    <s v=""/>
    <s v=""/>
    <s v=""/>
    <n v="34.700000000000003"/>
    <x v="26"/>
  </r>
  <r>
    <s v="52500"/>
    <s v="100039583"/>
    <s v="301012"/>
    <s v="10000"/>
    <s v="10100"/>
    <s v="5250000000"/>
    <s v="7269000"/>
    <s v=""/>
    <s v="00002"/>
    <s v=""/>
    <s v=""/>
    <s v=""/>
    <n v="159.93"/>
    <x v="30"/>
  </r>
  <r>
    <s v="52500"/>
    <s v="100039583"/>
    <s v="301012"/>
    <s v="10000"/>
    <s v="10100"/>
    <s v="5250000000"/>
    <s v="7269000"/>
    <s v=""/>
    <s v="00002"/>
    <s v=""/>
    <s v=""/>
    <s v=""/>
    <n v="29.08"/>
    <x v="30"/>
  </r>
  <r>
    <s v="52500"/>
    <s v="100039583"/>
    <s v="301012"/>
    <s v="10000"/>
    <s v="10100"/>
    <s v="5250000000"/>
    <s v="2105000"/>
    <s v=""/>
    <s v="00002"/>
    <s v=""/>
    <s v=""/>
    <s v=""/>
    <n v="-159.93"/>
    <x v="33"/>
  </r>
  <r>
    <s v="52500"/>
    <s v="100039583"/>
    <s v="301012"/>
    <s v="10000"/>
    <s v="10100"/>
    <s v="5250000000"/>
    <s v="2190000"/>
    <s v=""/>
    <s v="00002"/>
    <s v=""/>
    <s v=""/>
    <s v=""/>
    <n v="-20.66"/>
    <x v="44"/>
  </r>
  <r>
    <s v="52500"/>
    <s v="100039583"/>
    <s v="301012"/>
    <s v="10000"/>
    <s v="10100"/>
    <s v="5250000000"/>
    <s v="2100000"/>
    <s v=""/>
    <s v="00002"/>
    <s v=""/>
    <s v=""/>
    <s v=""/>
    <n v="-9.89"/>
    <x v="31"/>
  </r>
  <r>
    <s v="52500"/>
    <s v="100039583"/>
    <s v="301012"/>
    <s v="10000"/>
    <s v="10100"/>
    <s v="5250000000"/>
    <s v="2052000"/>
    <s v=""/>
    <s v="00002"/>
    <s v=""/>
    <s v=""/>
    <s v=""/>
    <n v="-159.93"/>
    <x v="38"/>
  </r>
  <r>
    <s v="52500"/>
    <s v="100039583"/>
    <s v="301012"/>
    <s v="10000"/>
    <s v="10100"/>
    <s v="5250000000"/>
    <s v="2100000"/>
    <s v=""/>
    <s v="00002"/>
    <s v=""/>
    <s v=""/>
    <s v=""/>
    <n v="-29.08"/>
    <x v="31"/>
  </r>
  <r>
    <s v="52500"/>
    <s v="100039583"/>
    <s v="301012"/>
    <s v="10000"/>
    <s v="10100"/>
    <s v="5250000000"/>
    <s v="2110000"/>
    <s v=""/>
    <s v="00002"/>
    <s v=""/>
    <s v=""/>
    <s v=""/>
    <n v="-148.34"/>
    <x v="39"/>
  </r>
  <r>
    <s v="52500"/>
    <s v="100039583"/>
    <s v="301012"/>
    <s v="10000"/>
    <s v="10100"/>
    <s v="5250000000"/>
    <s v="2053000"/>
    <s v=""/>
    <s v="00002"/>
    <s v=""/>
    <s v=""/>
    <s v=""/>
    <n v="-148.34"/>
    <x v="40"/>
  </r>
  <r>
    <s v="52500"/>
    <s v="100039583"/>
    <s v="301012"/>
    <s v="10000"/>
    <s v="10100"/>
    <s v="5250000000"/>
    <s v="2160000"/>
    <s v=""/>
    <s v="00002"/>
    <s v=""/>
    <s v=""/>
    <s v=""/>
    <n v="-34.700000000000003"/>
    <x v="41"/>
  </r>
  <r>
    <s v="52500"/>
    <s v="100039583"/>
    <s v="301012"/>
    <s v="10000"/>
    <s v="10100"/>
    <s v="5250000000"/>
    <s v="2140000"/>
    <s v=""/>
    <s v="00002"/>
    <s v=""/>
    <s v=""/>
    <s v=""/>
    <n v="-297.33999999999997"/>
    <x v="21"/>
  </r>
  <r>
    <s v="52500"/>
    <s v="100039583"/>
    <s v="301012"/>
    <s v="10000"/>
    <s v="10100"/>
    <s v="5250000000"/>
    <s v="2058000"/>
    <s v=""/>
    <s v="00002"/>
    <s v=""/>
    <s v=""/>
    <s v=""/>
    <n v="-34.700000000000003"/>
    <x v="22"/>
  </r>
  <r>
    <s v="52500"/>
    <s v="100039583"/>
    <s v="301012"/>
    <s v="10000"/>
    <s v="10100"/>
    <s v="5250000000"/>
    <s v="2150000"/>
    <s v=""/>
    <s v="00002"/>
    <s v=""/>
    <s v=""/>
    <s v=""/>
    <n v="-125.55"/>
    <x v="23"/>
  </r>
  <r>
    <s v="52500"/>
    <s v="100039583"/>
    <s v="301012"/>
    <s v="10000"/>
    <s v="10100"/>
    <s v="5250000000"/>
    <s v="1000000"/>
    <s v=""/>
    <s v="00002"/>
    <s v=""/>
    <s v=""/>
    <s v=""/>
    <n v="-1626.71"/>
    <x v="19"/>
  </r>
  <r>
    <s v="52500"/>
    <s v="100063564"/>
    <s v="309509"/>
    <s v="10000"/>
    <s v="10100"/>
    <s v="5250000000"/>
    <s v="2056000"/>
    <s v=""/>
    <s v="00002"/>
    <s v=""/>
    <s v=""/>
    <s v=""/>
    <n v="-271.7"/>
    <x v="37"/>
  </r>
  <r>
    <s v="52500"/>
    <s v="100063564"/>
    <s v="309509"/>
    <s v="10000"/>
    <s v="10100"/>
    <s v="5250000000"/>
    <s v="2052000"/>
    <s v=""/>
    <s v="00002"/>
    <s v=""/>
    <s v=""/>
    <s v=""/>
    <n v="-103.22"/>
    <x v="38"/>
  </r>
  <r>
    <s v="52500"/>
    <s v="100063564"/>
    <s v="309509"/>
    <s v="10000"/>
    <s v="10100"/>
    <s v="5250000000"/>
    <s v="2100000"/>
    <s v=""/>
    <s v="00002"/>
    <s v=""/>
    <s v=""/>
    <s v=""/>
    <n v="-18.77"/>
    <x v="31"/>
  </r>
  <r>
    <s v="52500"/>
    <s v="100063564"/>
    <s v="309509"/>
    <s v="10000"/>
    <s v="10100"/>
    <s v="5250000000"/>
    <s v="2110000"/>
    <s v=""/>
    <s v="00002"/>
    <s v=""/>
    <s v=""/>
    <s v=""/>
    <n v="-92.82"/>
    <x v="39"/>
  </r>
  <r>
    <s v="52500"/>
    <s v="100063564"/>
    <s v="309509"/>
    <s v="10000"/>
    <s v="10100"/>
    <s v="5250000000"/>
    <s v="2053000"/>
    <s v=""/>
    <s v="00002"/>
    <s v=""/>
    <s v=""/>
    <s v=""/>
    <n v="-92.82"/>
    <x v="40"/>
  </r>
  <r>
    <s v="52500"/>
    <s v="100063564"/>
    <s v="309509"/>
    <s v="10000"/>
    <s v="10100"/>
    <s v="5250000000"/>
    <s v="2160000"/>
    <s v=""/>
    <s v="00002"/>
    <s v=""/>
    <s v=""/>
    <s v=""/>
    <n v="-21.71"/>
    <x v="41"/>
  </r>
  <r>
    <s v="52500"/>
    <s v="100063564"/>
    <s v="309509"/>
    <s v="10000"/>
    <s v="10100"/>
    <s v="5250000000"/>
    <s v="2140000"/>
    <s v=""/>
    <s v="00002"/>
    <s v=""/>
    <s v=""/>
    <s v=""/>
    <n v="-131.91"/>
    <x v="21"/>
  </r>
  <r>
    <s v="52500"/>
    <s v="100063564"/>
    <s v="309509"/>
    <s v="10000"/>
    <s v="10100"/>
    <s v="5250000000"/>
    <s v="2058000"/>
    <s v=""/>
    <s v="00002"/>
    <s v=""/>
    <s v=""/>
    <s v=""/>
    <n v="-21.71"/>
    <x v="22"/>
  </r>
  <r>
    <s v="52500"/>
    <s v="100063564"/>
    <s v="309509"/>
    <s v="10000"/>
    <s v="10100"/>
    <s v="5250000000"/>
    <s v="2150000"/>
    <s v=""/>
    <s v="00002"/>
    <s v=""/>
    <s v=""/>
    <s v=""/>
    <n v="-67.489999999999995"/>
    <x v="23"/>
  </r>
  <r>
    <s v="52500"/>
    <s v="100063564"/>
    <s v="309509"/>
    <s v="10000"/>
    <s v="10100"/>
    <s v="5250000000"/>
    <s v="1000000"/>
    <s v=""/>
    <s v="00002"/>
    <s v=""/>
    <s v=""/>
    <s v=""/>
    <n v="-1079.92"/>
    <x v="19"/>
  </r>
  <r>
    <s v="52500"/>
    <s v="100063564"/>
    <s v="309509"/>
    <s v="10000"/>
    <s v="10100"/>
    <s v="5250000000"/>
    <s v="7100000"/>
    <s v=""/>
    <s v="00002"/>
    <s v=""/>
    <s v=""/>
    <s v=""/>
    <n v="1564"/>
    <x v="24"/>
  </r>
  <r>
    <s v="52500"/>
    <s v="100063564"/>
    <s v="309509"/>
    <s v="10000"/>
    <s v="10100"/>
    <s v="5250000000"/>
    <s v="7230000"/>
    <s v=""/>
    <s v="00002"/>
    <s v=""/>
    <s v=""/>
    <s v=""/>
    <n v="92.82"/>
    <x v="25"/>
  </r>
  <r>
    <s v="52500"/>
    <s v="100063564"/>
    <s v="309509"/>
    <s v="10000"/>
    <s v="10100"/>
    <s v="5250000000"/>
    <s v="7231000"/>
    <s v=""/>
    <s v="00002"/>
    <s v=""/>
    <s v=""/>
    <s v=""/>
    <n v="21.71"/>
    <x v="26"/>
  </r>
  <r>
    <s v="52500"/>
    <s v="100063564"/>
    <s v="309509"/>
    <s v="10000"/>
    <s v="10100"/>
    <s v="5250000000"/>
    <s v="7240000"/>
    <s v=""/>
    <s v="00002"/>
    <s v=""/>
    <s v=""/>
    <s v=""/>
    <n v="271.7"/>
    <x v="27"/>
  </r>
  <r>
    <s v="52500"/>
    <s v="100063564"/>
    <s v="309509"/>
    <s v="10000"/>
    <s v="10100"/>
    <s v="5250000000"/>
    <s v="7269000"/>
    <s v=""/>
    <s v="00002"/>
    <s v=""/>
    <s v=""/>
    <s v=""/>
    <n v="103.22"/>
    <x v="30"/>
  </r>
  <r>
    <s v="52500"/>
    <s v="100063564"/>
    <s v="309509"/>
    <s v="10000"/>
    <s v="10100"/>
    <s v="5250000000"/>
    <s v="7269000"/>
    <s v=""/>
    <s v="00002"/>
    <s v=""/>
    <s v=""/>
    <s v=""/>
    <n v="18.77"/>
    <x v="30"/>
  </r>
  <r>
    <s v="52500"/>
    <s v="100063564"/>
    <s v="309509"/>
    <s v="10000"/>
    <s v="10100"/>
    <s v="5250000000"/>
    <s v="2100000"/>
    <s v=""/>
    <s v="00002"/>
    <s v=""/>
    <s v=""/>
    <s v=""/>
    <n v="-3.27"/>
    <x v="31"/>
  </r>
  <r>
    <s v="52500"/>
    <s v="100063564"/>
    <s v="309509"/>
    <s v="10000"/>
    <s v="10100"/>
    <s v="5250000000"/>
    <s v="2105000"/>
    <s v=""/>
    <s v="00002"/>
    <s v=""/>
    <s v=""/>
    <s v=""/>
    <n v="-103.22"/>
    <x v="33"/>
  </r>
  <r>
    <s v="52500"/>
    <s v="100063564"/>
    <s v="309509"/>
    <s v="10000"/>
    <s v="10100"/>
    <s v="5250000000"/>
    <s v="2130000"/>
    <s v=""/>
    <s v="00002"/>
    <s v=""/>
    <s v=""/>
    <s v=""/>
    <n v="-43"/>
    <x v="34"/>
  </r>
  <r>
    <s v="52500"/>
    <s v="100063564"/>
    <s v="309509"/>
    <s v="10000"/>
    <s v="10100"/>
    <s v="5250000000"/>
    <s v="2190000"/>
    <s v=""/>
    <s v="00002"/>
    <s v=""/>
    <s v=""/>
    <s v=""/>
    <n v="-20.66"/>
    <x v="44"/>
  </r>
  <r>
    <s v="52500"/>
    <s v="100075463"/>
    <s v="335984"/>
    <s v="10000"/>
    <s v="10100"/>
    <s v="5250000000"/>
    <s v="7100000"/>
    <s v=""/>
    <s v="00002"/>
    <s v=""/>
    <s v=""/>
    <s v=""/>
    <n v="2692.8"/>
    <x v="24"/>
  </r>
  <r>
    <s v="52500"/>
    <s v="100075463"/>
    <s v="335984"/>
    <s v="10000"/>
    <s v="10100"/>
    <s v="5250000000"/>
    <s v="7230000"/>
    <s v=""/>
    <s v="00002"/>
    <s v=""/>
    <s v=""/>
    <s v=""/>
    <n v="150.76"/>
    <x v="25"/>
  </r>
  <r>
    <s v="52500"/>
    <s v="100075463"/>
    <s v="335984"/>
    <s v="10000"/>
    <s v="10100"/>
    <s v="5250000000"/>
    <s v="7231000"/>
    <s v=""/>
    <s v="00002"/>
    <s v=""/>
    <s v=""/>
    <s v=""/>
    <n v="35.26"/>
    <x v="26"/>
  </r>
  <r>
    <s v="52500"/>
    <s v="100075463"/>
    <s v="335984"/>
    <s v="10000"/>
    <s v="10100"/>
    <s v="5250000000"/>
    <s v="7240000"/>
    <s v=""/>
    <s v="00002"/>
    <s v=""/>
    <s v=""/>
    <s v=""/>
    <n v="879.25"/>
    <x v="27"/>
  </r>
  <r>
    <s v="52500"/>
    <s v="100075463"/>
    <s v="335984"/>
    <s v="10000"/>
    <s v="10100"/>
    <s v="5250000000"/>
    <s v="7250000"/>
    <s v=""/>
    <s v="00002"/>
    <s v=""/>
    <s v=""/>
    <s v=""/>
    <n v="1.46"/>
    <x v="28"/>
  </r>
  <r>
    <s v="52500"/>
    <s v="100075463"/>
    <s v="335984"/>
    <s v="10000"/>
    <s v="10100"/>
    <s v="5250000000"/>
    <s v="7269000"/>
    <s v=""/>
    <s v="00002"/>
    <s v=""/>
    <s v=""/>
    <s v=""/>
    <n v="177.72"/>
    <x v="30"/>
  </r>
  <r>
    <s v="52500"/>
    <s v="100075463"/>
    <s v="335984"/>
    <s v="10000"/>
    <s v="10100"/>
    <s v="5250000000"/>
    <s v="7269000"/>
    <s v=""/>
    <s v="00002"/>
    <s v=""/>
    <s v=""/>
    <s v=""/>
    <n v="32.31"/>
    <x v="30"/>
  </r>
  <r>
    <s v="52500"/>
    <s v="100075463"/>
    <s v="335984"/>
    <s v="10000"/>
    <s v="10100"/>
    <s v="5250000000"/>
    <s v="2100000"/>
    <s v=""/>
    <s v="00002"/>
    <s v=""/>
    <s v=""/>
    <s v=""/>
    <n v="-76.92"/>
    <x v="31"/>
  </r>
  <r>
    <s v="52500"/>
    <s v="100075463"/>
    <s v="335984"/>
    <s v="10000"/>
    <s v="10100"/>
    <s v="5250000000"/>
    <s v="2125000"/>
    <s v=""/>
    <s v="00002"/>
    <s v=""/>
    <s v=""/>
    <s v=""/>
    <n v="-2.84"/>
    <x v="32"/>
  </r>
  <r>
    <s v="52500"/>
    <s v="100075463"/>
    <s v="335984"/>
    <s v="10000"/>
    <s v="10100"/>
    <s v="5250000000"/>
    <s v="2105000"/>
    <s v=""/>
    <s v="00002"/>
    <s v=""/>
    <s v=""/>
    <s v=""/>
    <n v="-177.72"/>
    <x v="33"/>
  </r>
  <r>
    <s v="52500"/>
    <s v="100075463"/>
    <s v="335984"/>
    <s v="10000"/>
    <s v="10100"/>
    <s v="5250000000"/>
    <s v="2130000"/>
    <s v=""/>
    <s v="00002"/>
    <s v=""/>
    <s v=""/>
    <s v=""/>
    <n v="-108.5"/>
    <x v="34"/>
  </r>
  <r>
    <s v="52500"/>
    <s v="100075463"/>
    <s v="335984"/>
    <s v="10000"/>
    <s v="10100"/>
    <s v="5250000000"/>
    <s v="2190000"/>
    <s v=""/>
    <s v="00002"/>
    <s v=""/>
    <s v=""/>
    <s v=""/>
    <n v="-38.69"/>
    <x v="44"/>
  </r>
  <r>
    <s v="52500"/>
    <s v="100075463"/>
    <s v="335984"/>
    <s v="10000"/>
    <s v="10100"/>
    <s v="5250000000"/>
    <s v="2100000"/>
    <s v=""/>
    <s v="00002"/>
    <s v=""/>
    <s v=""/>
    <s v=""/>
    <n v="-38.46"/>
    <x v="31"/>
  </r>
  <r>
    <s v="52500"/>
    <s v="100075463"/>
    <s v="335984"/>
    <s v="10000"/>
    <s v="10100"/>
    <s v="5250000000"/>
    <s v="2055000"/>
    <s v=""/>
    <s v="00002"/>
    <s v=""/>
    <s v=""/>
    <s v=""/>
    <n v="-1.46"/>
    <x v="36"/>
  </r>
  <r>
    <s v="52500"/>
    <s v="100075463"/>
    <s v="335984"/>
    <s v="10000"/>
    <s v="10100"/>
    <s v="5250000000"/>
    <s v="2056000"/>
    <s v=""/>
    <s v="00002"/>
    <s v=""/>
    <s v=""/>
    <s v=""/>
    <n v="-879.25"/>
    <x v="37"/>
  </r>
  <r>
    <s v="52500"/>
    <s v="100075463"/>
    <s v="335984"/>
    <s v="10000"/>
    <s v="10100"/>
    <s v="5250000000"/>
    <s v="2052000"/>
    <s v=""/>
    <s v="00002"/>
    <s v=""/>
    <s v=""/>
    <s v=""/>
    <n v="-177.72"/>
    <x v="38"/>
  </r>
  <r>
    <s v="52500"/>
    <s v="100075463"/>
    <s v="335984"/>
    <s v="10000"/>
    <s v="10100"/>
    <s v="5250000000"/>
    <s v="2100000"/>
    <s v=""/>
    <s v="00002"/>
    <s v=""/>
    <s v=""/>
    <s v=""/>
    <n v="-32.31"/>
    <x v="31"/>
  </r>
  <r>
    <s v="52500"/>
    <s v="100075463"/>
    <s v="335984"/>
    <s v="10000"/>
    <s v="10100"/>
    <s v="5250000000"/>
    <s v="2110000"/>
    <s v=""/>
    <s v="00002"/>
    <s v=""/>
    <s v=""/>
    <s v=""/>
    <n v="-150.76"/>
    <x v="39"/>
  </r>
  <r>
    <s v="52500"/>
    <s v="100075463"/>
    <s v="335984"/>
    <s v="10000"/>
    <s v="10100"/>
    <s v="5250000000"/>
    <s v="2053000"/>
    <s v=""/>
    <s v="00002"/>
    <s v=""/>
    <s v=""/>
    <s v=""/>
    <n v="-150.76"/>
    <x v="40"/>
  </r>
  <r>
    <s v="52500"/>
    <s v="100075463"/>
    <s v="335984"/>
    <s v="10000"/>
    <s v="10100"/>
    <s v="5250000000"/>
    <s v="2160000"/>
    <s v=""/>
    <s v="00002"/>
    <s v=""/>
    <s v=""/>
    <s v=""/>
    <n v="-35.26"/>
    <x v="41"/>
  </r>
  <r>
    <s v="52500"/>
    <s v="100075463"/>
    <s v="335984"/>
    <s v="10000"/>
    <s v="10100"/>
    <s v="5250000000"/>
    <s v="2140000"/>
    <s v=""/>
    <s v="00002"/>
    <s v=""/>
    <s v=""/>
    <s v=""/>
    <n v="-379.56"/>
    <x v="21"/>
  </r>
  <r>
    <s v="52500"/>
    <s v="100075463"/>
    <s v="335984"/>
    <s v="10000"/>
    <s v="10100"/>
    <s v="5250000000"/>
    <s v="2058000"/>
    <s v=""/>
    <s v="00002"/>
    <s v=""/>
    <s v=""/>
    <s v=""/>
    <n v="-35.26"/>
    <x v="22"/>
  </r>
  <r>
    <s v="52500"/>
    <s v="100075463"/>
    <s v="335984"/>
    <s v="10000"/>
    <s v="10100"/>
    <s v="5250000000"/>
    <s v="2150000"/>
    <s v=""/>
    <s v="00002"/>
    <s v=""/>
    <s v=""/>
    <s v=""/>
    <n v="-128.72999999999999"/>
    <x v="23"/>
  </r>
  <r>
    <s v="52500"/>
    <s v="100075463"/>
    <s v="335984"/>
    <s v="10000"/>
    <s v="10100"/>
    <s v="5250000000"/>
    <s v="1000000"/>
    <s v=""/>
    <s v="00002"/>
    <s v=""/>
    <s v=""/>
    <s v=""/>
    <n v="-1555.36"/>
    <x v="19"/>
  </r>
  <r>
    <s v="52500"/>
    <s v="100057394"/>
    <s v="302583"/>
    <s v="10000"/>
    <s v="20100"/>
    <s v="5250000000"/>
    <s v="7100000"/>
    <s v=""/>
    <s v="00006"/>
    <s v=""/>
    <s v=""/>
    <s v=""/>
    <n v="76.55"/>
    <x v="18"/>
  </r>
  <r>
    <s v="52500"/>
    <s v="100057394"/>
    <s v="302583"/>
    <s v="10000"/>
    <s v="20100"/>
    <s v="5250000000"/>
    <s v="7100000"/>
    <s v=""/>
    <s v="00006"/>
    <s v=""/>
    <s v=""/>
    <s v=""/>
    <n v="673.64"/>
    <x v="18"/>
  </r>
  <r>
    <s v="52500"/>
    <s v="100057394"/>
    <s v="302583"/>
    <s v="10000"/>
    <s v="20100"/>
    <s v="5250000000"/>
    <s v="7100000"/>
    <s v=""/>
    <s v="00006"/>
    <s v=""/>
    <s v=""/>
    <s v=""/>
    <n v="15.31"/>
    <x v="18"/>
  </r>
  <r>
    <s v="52500"/>
    <s v="100057394"/>
    <s v="302583"/>
    <s v="10000"/>
    <s v="20100"/>
    <s v="5250000000"/>
    <s v="7230000"/>
    <s v=""/>
    <s v="00006"/>
    <s v=""/>
    <s v=""/>
    <s v=""/>
    <n v="44.5"/>
    <x v="17"/>
  </r>
  <r>
    <s v="52500"/>
    <s v="100057394"/>
    <s v="302583"/>
    <s v="10000"/>
    <s v="20100"/>
    <s v="5250000000"/>
    <s v="7231000"/>
    <s v=""/>
    <s v="00006"/>
    <s v=""/>
    <s v=""/>
    <s v=""/>
    <n v="10.4"/>
    <x v="16"/>
  </r>
  <r>
    <s v="52500"/>
    <s v="100057394"/>
    <s v="302583"/>
    <s v="10000"/>
    <s v="20100"/>
    <s v="5250000000"/>
    <s v="7240000"/>
    <s v=""/>
    <s v="00006"/>
    <s v=""/>
    <s v=""/>
    <s v=""/>
    <n v="296.8"/>
    <x v="15"/>
  </r>
  <r>
    <s v="52500"/>
    <s v="100057394"/>
    <s v="302583"/>
    <s v="10000"/>
    <s v="20100"/>
    <s v="5250000000"/>
    <s v="7250000"/>
    <s v=""/>
    <s v="00006"/>
    <s v=""/>
    <s v=""/>
    <s v=""/>
    <n v="0.65"/>
    <x v="51"/>
  </r>
  <r>
    <s v="52500"/>
    <s v="100057394"/>
    <s v="302583"/>
    <s v="10000"/>
    <s v="20100"/>
    <s v="5250000000"/>
    <s v="7269000"/>
    <s v=""/>
    <s v="00006"/>
    <s v=""/>
    <s v=""/>
    <s v=""/>
    <n v="50.52"/>
    <x v="13"/>
  </r>
  <r>
    <s v="52500"/>
    <s v="100057394"/>
    <s v="302583"/>
    <s v="10000"/>
    <s v="20100"/>
    <s v="5250000000"/>
    <s v="7269000"/>
    <s v=""/>
    <s v="00006"/>
    <s v=""/>
    <s v=""/>
    <s v=""/>
    <n v="9.19"/>
    <x v="13"/>
  </r>
  <r>
    <s v="52500"/>
    <s v="100057394"/>
    <s v="302583"/>
    <s v="10000"/>
    <s v="20100"/>
    <s v="5250000000"/>
    <s v="2155000"/>
    <s v=""/>
    <s v="00006"/>
    <s v=""/>
    <s v=""/>
    <s v=""/>
    <n v="-11.76"/>
    <x v="52"/>
  </r>
  <r>
    <s v="52500"/>
    <s v="100057394"/>
    <s v="302583"/>
    <s v="10000"/>
    <s v="20100"/>
    <s v="5250000000"/>
    <s v="2105000"/>
    <s v=""/>
    <s v="00006"/>
    <s v=""/>
    <s v=""/>
    <s v=""/>
    <n v="-50.52"/>
    <x v="11"/>
  </r>
  <r>
    <s v="52500"/>
    <s v="100057394"/>
    <s v="302583"/>
    <s v="10000"/>
    <s v="20100"/>
    <s v="5250000000"/>
    <s v="2125000"/>
    <s v=""/>
    <s v="00006"/>
    <s v=""/>
    <s v=""/>
    <s v=""/>
    <n v="-1.26"/>
    <x v="53"/>
  </r>
  <r>
    <s v="52500"/>
    <s v="100057394"/>
    <s v="302583"/>
    <s v="10000"/>
    <s v="20100"/>
    <s v="5250000000"/>
    <s v="2125000"/>
    <s v=""/>
    <s v="00006"/>
    <s v=""/>
    <s v=""/>
    <s v=""/>
    <n v="-0.95"/>
    <x v="53"/>
  </r>
  <r>
    <s v="52500"/>
    <s v="100057394"/>
    <s v="302583"/>
    <s v="10000"/>
    <s v="20100"/>
    <s v="5250000000"/>
    <s v="2100000"/>
    <s v=""/>
    <s v="00006"/>
    <s v=""/>
    <s v=""/>
    <s v=""/>
    <n v="-3.27"/>
    <x v="6"/>
  </r>
  <r>
    <s v="52500"/>
    <s v="100057394"/>
    <s v="302583"/>
    <s v="10000"/>
    <s v="20100"/>
    <s v="5250000000"/>
    <s v="2130000"/>
    <s v=""/>
    <s v="00006"/>
    <s v=""/>
    <s v=""/>
    <s v=""/>
    <n v="-43"/>
    <x v="10"/>
  </r>
  <r>
    <s v="52500"/>
    <s v="100057394"/>
    <s v="302583"/>
    <s v="10000"/>
    <s v="20100"/>
    <s v="5250000000"/>
    <s v="2055000"/>
    <s v=""/>
    <s v="00006"/>
    <s v=""/>
    <s v=""/>
    <s v=""/>
    <n v="-0.65"/>
    <x v="54"/>
  </r>
  <r>
    <s v="52500"/>
    <s v="100057394"/>
    <s v="302583"/>
    <s v="10000"/>
    <s v="20100"/>
    <s v="5250000000"/>
    <s v="2056000"/>
    <s v=""/>
    <s v="00006"/>
    <s v=""/>
    <s v=""/>
    <s v=""/>
    <n v="-296.8"/>
    <x v="8"/>
  </r>
  <r>
    <s v="52500"/>
    <s v="100057394"/>
    <s v="302583"/>
    <s v="10000"/>
    <s v="20100"/>
    <s v="5250000000"/>
    <s v="2052000"/>
    <s v=""/>
    <s v="00006"/>
    <s v=""/>
    <s v=""/>
    <s v=""/>
    <n v="-50.52"/>
    <x v="7"/>
  </r>
  <r>
    <s v="52500"/>
    <s v="100057394"/>
    <s v="302583"/>
    <s v="10000"/>
    <s v="20100"/>
    <s v="5250000000"/>
    <s v="2100000"/>
    <s v=""/>
    <s v="00006"/>
    <s v=""/>
    <s v=""/>
    <s v=""/>
    <n v="-9.19"/>
    <x v="6"/>
  </r>
  <r>
    <s v="52500"/>
    <s v="100057394"/>
    <s v="302583"/>
    <s v="10000"/>
    <s v="20100"/>
    <s v="5250000000"/>
    <s v="2110000"/>
    <s v=""/>
    <s v="00006"/>
    <s v=""/>
    <s v=""/>
    <s v=""/>
    <n v="-44.5"/>
    <x v="12"/>
  </r>
  <r>
    <s v="52500"/>
    <s v="100057394"/>
    <s v="302583"/>
    <s v="10000"/>
    <s v="20100"/>
    <s v="5250000000"/>
    <s v="2053000"/>
    <s v=""/>
    <s v="00006"/>
    <s v=""/>
    <s v=""/>
    <s v=""/>
    <n v="-44.5"/>
    <x v="5"/>
  </r>
  <r>
    <s v="52500"/>
    <s v="100057394"/>
    <s v="302583"/>
    <s v="10000"/>
    <s v="20100"/>
    <s v="5250000000"/>
    <s v="2160000"/>
    <s v=""/>
    <s v="00006"/>
    <s v=""/>
    <s v=""/>
    <s v=""/>
    <n v="-10.4"/>
    <x v="4"/>
  </r>
  <r>
    <s v="52500"/>
    <s v="100057394"/>
    <s v="302583"/>
    <s v="10000"/>
    <s v="20100"/>
    <s v="5250000000"/>
    <s v="2140000"/>
    <s v=""/>
    <s v="00006"/>
    <s v=""/>
    <s v=""/>
    <s v=""/>
    <n v="-69.06"/>
    <x v="3"/>
  </r>
  <r>
    <s v="52500"/>
    <s v="100057394"/>
    <s v="302583"/>
    <s v="10000"/>
    <s v="20100"/>
    <s v="5250000000"/>
    <s v="2058000"/>
    <s v=""/>
    <s v="00006"/>
    <s v=""/>
    <s v=""/>
    <s v=""/>
    <n v="-10.4"/>
    <x v="2"/>
  </r>
  <r>
    <s v="52500"/>
    <s v="100057394"/>
    <s v="302583"/>
    <s v="10000"/>
    <s v="20100"/>
    <s v="5250000000"/>
    <s v="2150000"/>
    <s v=""/>
    <s v="00006"/>
    <s v=""/>
    <s v=""/>
    <s v=""/>
    <n v="-18.95"/>
    <x v="1"/>
  </r>
  <r>
    <s v="52500"/>
    <s v="100057394"/>
    <s v="302583"/>
    <s v="10000"/>
    <s v="20100"/>
    <s v="5250000000"/>
    <s v="1000000"/>
    <s v=""/>
    <s v="00006"/>
    <s v=""/>
    <s v=""/>
    <s v=""/>
    <n v="-511.83"/>
    <x v="0"/>
  </r>
  <r>
    <s v="52500"/>
    <s v="100054818"/>
    <s v="305528"/>
    <s v="10000"/>
    <s v="20100"/>
    <s v="5250000000"/>
    <s v="2160000"/>
    <s v=""/>
    <s v="00006"/>
    <s v=""/>
    <s v=""/>
    <s v=""/>
    <n v="-23.55"/>
    <x v="4"/>
  </r>
  <r>
    <s v="52500"/>
    <s v="100054818"/>
    <s v="305528"/>
    <s v="10000"/>
    <s v="10100"/>
    <s v="5250000000"/>
    <s v="2140000"/>
    <s v=""/>
    <s v="00002"/>
    <s v=""/>
    <s v=""/>
    <s v=""/>
    <n v="-33.47"/>
    <x v="21"/>
  </r>
  <r>
    <s v="52500"/>
    <s v="100054818"/>
    <s v="305528"/>
    <s v="10000"/>
    <s v="20100"/>
    <s v="5250000000"/>
    <s v="2140000"/>
    <s v=""/>
    <s v="00006"/>
    <s v=""/>
    <s v=""/>
    <s v=""/>
    <n v="-189.66"/>
    <x v="3"/>
  </r>
  <r>
    <s v="52500"/>
    <s v="100054818"/>
    <s v="305528"/>
    <s v="10000"/>
    <s v="10100"/>
    <s v="5250000000"/>
    <s v="2058000"/>
    <s v=""/>
    <s v="00002"/>
    <s v=""/>
    <s v=""/>
    <s v=""/>
    <n v="-4.16"/>
    <x v="22"/>
  </r>
  <r>
    <s v="52500"/>
    <s v="100054818"/>
    <s v="305528"/>
    <s v="10000"/>
    <s v="20100"/>
    <s v="5250000000"/>
    <s v="2058000"/>
    <s v=""/>
    <s v="00006"/>
    <s v=""/>
    <s v=""/>
    <s v=""/>
    <n v="-23.55"/>
    <x v="2"/>
  </r>
  <r>
    <s v="52500"/>
    <s v="100054818"/>
    <s v="305528"/>
    <s v="10000"/>
    <s v="10100"/>
    <s v="5250000000"/>
    <s v="2150000"/>
    <s v=""/>
    <s v="00002"/>
    <s v=""/>
    <s v=""/>
    <s v=""/>
    <n v="-14.34"/>
    <x v="23"/>
  </r>
  <r>
    <s v="52500"/>
    <s v="100054818"/>
    <s v="305528"/>
    <s v="10000"/>
    <s v="20100"/>
    <s v="5250000000"/>
    <s v="2150000"/>
    <s v=""/>
    <s v="00006"/>
    <s v=""/>
    <s v=""/>
    <s v=""/>
    <n v="-81.25"/>
    <x v="1"/>
  </r>
  <r>
    <s v="52500"/>
    <s v="100054818"/>
    <s v="305528"/>
    <s v="10000"/>
    <s v="10100"/>
    <s v="5250000000"/>
    <s v="1000000"/>
    <s v=""/>
    <s v="00002"/>
    <s v=""/>
    <s v=""/>
    <s v=""/>
    <n v="-196.56"/>
    <x v="19"/>
  </r>
  <r>
    <s v="52500"/>
    <s v="100054818"/>
    <s v="305528"/>
    <s v="10000"/>
    <s v="20100"/>
    <s v="5250000000"/>
    <s v="1000000"/>
    <s v=""/>
    <s v="00006"/>
    <s v=""/>
    <s v=""/>
    <s v=""/>
    <n v="-1113.9000000000001"/>
    <x v="0"/>
  </r>
  <r>
    <s v="52500"/>
    <s v="100054818"/>
    <s v="305528"/>
    <s v="10000"/>
    <s v="10100"/>
    <s v="5250000000"/>
    <s v="7100000"/>
    <s v=""/>
    <s v="00002"/>
    <s v=""/>
    <s v=""/>
    <s v=""/>
    <n v="87.95"/>
    <x v="24"/>
  </r>
  <r>
    <s v="52500"/>
    <s v="100054818"/>
    <s v="305528"/>
    <s v="10000"/>
    <s v="20100"/>
    <s v="5250000000"/>
    <s v="7100000"/>
    <s v=""/>
    <s v="00006"/>
    <s v=""/>
    <s v=""/>
    <s v=""/>
    <n v="1162.8699999999999"/>
    <x v="18"/>
  </r>
  <r>
    <s v="52500"/>
    <s v="100054818"/>
    <s v="305528"/>
    <s v="10000"/>
    <s v="10100"/>
    <s v="5250000000"/>
    <s v="7100000"/>
    <s v=""/>
    <s v="00002"/>
    <s v=""/>
    <s v=""/>
    <s v=""/>
    <n v="205.21"/>
    <x v="24"/>
  </r>
  <r>
    <s v="52500"/>
    <s v="100054818"/>
    <s v="305528"/>
    <s v="10000"/>
    <s v="20100"/>
    <s v="5250000000"/>
    <s v="7100000"/>
    <s v=""/>
    <s v="00006"/>
    <s v=""/>
    <s v=""/>
    <s v=""/>
    <n v="498.37"/>
    <x v="18"/>
  </r>
  <r>
    <s v="52500"/>
    <s v="100054818"/>
    <s v="305528"/>
    <s v="10000"/>
    <s v="10100"/>
    <s v="5250000000"/>
    <s v="7230000"/>
    <s v=""/>
    <s v="00002"/>
    <s v=""/>
    <s v=""/>
    <s v=""/>
    <n v="17.78"/>
    <x v="25"/>
  </r>
  <r>
    <s v="52500"/>
    <s v="100054818"/>
    <s v="305528"/>
    <s v="10000"/>
    <s v="20100"/>
    <s v="5250000000"/>
    <s v="7230000"/>
    <s v=""/>
    <s v="00006"/>
    <s v=""/>
    <s v=""/>
    <s v=""/>
    <n v="100.7"/>
    <x v="17"/>
  </r>
  <r>
    <s v="52500"/>
    <s v="100054818"/>
    <s v="305528"/>
    <s v="10000"/>
    <s v="20100"/>
    <s v="5250000000"/>
    <s v="2052000"/>
    <s v=""/>
    <s v="00006"/>
    <s v=""/>
    <s v=""/>
    <s v=""/>
    <n v="-109.64"/>
    <x v="7"/>
  </r>
  <r>
    <s v="52500"/>
    <s v="100054818"/>
    <s v="305528"/>
    <s v="10000"/>
    <s v="10100"/>
    <s v="5250000000"/>
    <s v="2100000"/>
    <s v=""/>
    <s v="00002"/>
    <s v=""/>
    <s v=""/>
    <s v=""/>
    <n v="-3.52"/>
    <x v="31"/>
  </r>
  <r>
    <s v="52500"/>
    <s v="100054818"/>
    <s v="305528"/>
    <s v="10000"/>
    <s v="20100"/>
    <s v="5250000000"/>
    <s v="2100000"/>
    <s v=""/>
    <s v="00006"/>
    <s v=""/>
    <s v=""/>
    <s v=""/>
    <n v="-19.93"/>
    <x v="6"/>
  </r>
  <r>
    <s v="52500"/>
    <s v="100054818"/>
    <s v="305528"/>
    <s v="10000"/>
    <s v="10100"/>
    <s v="5250000000"/>
    <s v="2110000"/>
    <s v=""/>
    <s v="00002"/>
    <s v=""/>
    <s v=""/>
    <s v=""/>
    <n v="-17.77"/>
    <x v="39"/>
  </r>
  <r>
    <s v="52500"/>
    <s v="100054818"/>
    <s v="305528"/>
    <s v="10000"/>
    <s v="20100"/>
    <s v="5250000000"/>
    <s v="2110000"/>
    <s v=""/>
    <s v="00006"/>
    <s v=""/>
    <s v=""/>
    <s v=""/>
    <n v="-100.71"/>
    <x v="12"/>
  </r>
  <r>
    <s v="52500"/>
    <s v="100054818"/>
    <s v="305528"/>
    <s v="10000"/>
    <s v="10100"/>
    <s v="5250000000"/>
    <s v="2053000"/>
    <s v=""/>
    <s v="00002"/>
    <s v=""/>
    <s v=""/>
    <s v=""/>
    <n v="-17.78"/>
    <x v="40"/>
  </r>
  <r>
    <s v="52500"/>
    <s v="100054818"/>
    <s v="305528"/>
    <s v="10000"/>
    <s v="20100"/>
    <s v="5250000000"/>
    <s v="2053000"/>
    <s v=""/>
    <s v="00006"/>
    <s v=""/>
    <s v=""/>
    <s v=""/>
    <n v="-100.7"/>
    <x v="5"/>
  </r>
  <r>
    <s v="52500"/>
    <s v="100054818"/>
    <s v="305528"/>
    <s v="10000"/>
    <s v="10100"/>
    <s v="5250000000"/>
    <s v="2160000"/>
    <s v=""/>
    <s v="00002"/>
    <s v=""/>
    <s v=""/>
    <s v=""/>
    <n v="-4.16"/>
    <x v="41"/>
  </r>
  <r>
    <s v="52500"/>
    <s v="100054818"/>
    <s v="305528"/>
    <s v="10000"/>
    <s v="10100"/>
    <s v="5250000000"/>
    <s v="7231000"/>
    <s v=""/>
    <s v="00002"/>
    <s v=""/>
    <s v=""/>
    <s v=""/>
    <n v="4.16"/>
    <x v="26"/>
  </r>
  <r>
    <s v="52500"/>
    <s v="100054818"/>
    <s v="305528"/>
    <s v="10000"/>
    <s v="20100"/>
    <s v="5250000000"/>
    <s v="7231000"/>
    <s v=""/>
    <s v="00006"/>
    <s v=""/>
    <s v=""/>
    <s v=""/>
    <n v="23.55"/>
    <x v="16"/>
  </r>
  <r>
    <s v="52500"/>
    <s v="100054818"/>
    <s v="305528"/>
    <s v="10000"/>
    <s v="10100"/>
    <s v="5250000000"/>
    <s v="7240000"/>
    <s v=""/>
    <s v="00002"/>
    <s v=""/>
    <s v=""/>
    <s v=""/>
    <n v="40.76"/>
    <x v="27"/>
  </r>
  <r>
    <s v="52500"/>
    <s v="100054818"/>
    <s v="305528"/>
    <s v="10000"/>
    <s v="20100"/>
    <s v="5250000000"/>
    <s v="7240000"/>
    <s v=""/>
    <s v="00006"/>
    <s v=""/>
    <s v=""/>
    <s v=""/>
    <n v="230.94"/>
    <x v="15"/>
  </r>
  <r>
    <s v="52500"/>
    <s v="100054818"/>
    <s v="305528"/>
    <s v="10000"/>
    <s v="10100"/>
    <s v="5250000000"/>
    <s v="7250000"/>
    <s v=""/>
    <s v="00002"/>
    <s v=""/>
    <s v=""/>
    <s v=""/>
    <n v="0.16"/>
    <x v="28"/>
  </r>
  <r>
    <s v="52500"/>
    <s v="100054818"/>
    <s v="305528"/>
    <s v="10000"/>
    <s v="20100"/>
    <s v="5250000000"/>
    <s v="7250000"/>
    <s v=""/>
    <s v="00006"/>
    <s v=""/>
    <s v=""/>
    <s v=""/>
    <n v="0.89"/>
    <x v="51"/>
  </r>
  <r>
    <s v="52500"/>
    <s v="100054818"/>
    <s v="305528"/>
    <s v="10000"/>
    <s v="10100"/>
    <s v="5250000000"/>
    <s v="7269000"/>
    <s v=""/>
    <s v="00002"/>
    <s v=""/>
    <s v=""/>
    <s v=""/>
    <n v="19.350000000000001"/>
    <x v="30"/>
  </r>
  <r>
    <s v="52500"/>
    <s v="100054818"/>
    <s v="305528"/>
    <s v="10000"/>
    <s v="20100"/>
    <s v="5250000000"/>
    <s v="7269000"/>
    <s v=""/>
    <s v="00006"/>
    <s v=""/>
    <s v=""/>
    <s v=""/>
    <n v="109.64"/>
    <x v="13"/>
  </r>
  <r>
    <s v="52500"/>
    <s v="100054818"/>
    <s v="305528"/>
    <s v="10000"/>
    <s v="10100"/>
    <s v="5250000000"/>
    <s v="7269000"/>
    <s v=""/>
    <s v="00002"/>
    <s v=""/>
    <s v=""/>
    <s v=""/>
    <n v="3.52"/>
    <x v="30"/>
  </r>
  <r>
    <s v="52500"/>
    <s v="100054818"/>
    <s v="305528"/>
    <s v="10000"/>
    <s v="20100"/>
    <s v="5250000000"/>
    <s v="7269000"/>
    <s v=""/>
    <s v="00006"/>
    <s v=""/>
    <s v=""/>
    <s v=""/>
    <n v="19.93"/>
    <x v="13"/>
  </r>
  <r>
    <s v="52500"/>
    <s v="100054818"/>
    <s v="305528"/>
    <s v="10000"/>
    <s v="10100"/>
    <s v="5250000000"/>
    <s v="2100000"/>
    <s v=""/>
    <s v="00002"/>
    <s v=""/>
    <s v=""/>
    <s v=""/>
    <n v="-0.75"/>
    <x v="31"/>
  </r>
  <r>
    <s v="52500"/>
    <s v="100054818"/>
    <s v="305528"/>
    <s v="10000"/>
    <s v="20100"/>
    <s v="5250000000"/>
    <s v="2100000"/>
    <s v=""/>
    <s v="00006"/>
    <s v=""/>
    <s v=""/>
    <s v=""/>
    <n v="-4.25"/>
    <x v="6"/>
  </r>
  <r>
    <s v="52500"/>
    <s v="100054818"/>
    <s v="305528"/>
    <s v="10000"/>
    <s v="10100"/>
    <s v="5250000000"/>
    <s v="2125000"/>
    <s v=""/>
    <s v="00002"/>
    <s v=""/>
    <s v=""/>
    <s v=""/>
    <n v="-0.31"/>
    <x v="32"/>
  </r>
  <r>
    <s v="52500"/>
    <s v="100054818"/>
    <s v="305528"/>
    <s v="10000"/>
    <s v="20100"/>
    <s v="5250000000"/>
    <s v="2125000"/>
    <s v=""/>
    <s v="00006"/>
    <s v=""/>
    <s v=""/>
    <s v=""/>
    <n v="-1.73"/>
    <x v="53"/>
  </r>
  <r>
    <s v="52500"/>
    <s v="100054818"/>
    <s v="305528"/>
    <s v="10000"/>
    <s v="10100"/>
    <s v="5250000000"/>
    <s v="2130000"/>
    <s v=""/>
    <s v="00002"/>
    <s v=""/>
    <s v=""/>
    <s v=""/>
    <n v="-6.45"/>
    <x v="34"/>
  </r>
  <r>
    <s v="52500"/>
    <s v="100054818"/>
    <s v="305528"/>
    <s v="10000"/>
    <s v="20100"/>
    <s v="5250000000"/>
    <s v="2130000"/>
    <s v=""/>
    <s v="00006"/>
    <s v=""/>
    <s v=""/>
    <s v=""/>
    <n v="-36.549999999999997"/>
    <x v="10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33"/>
  </r>
  <r>
    <s v="52500"/>
    <s v="100054818"/>
    <s v="305528"/>
    <s v="10000"/>
    <s v="20100"/>
    <s v="5250000000"/>
    <s v="2105000"/>
    <s v=""/>
    <s v="00006"/>
    <s v=""/>
    <s v=""/>
    <s v=""/>
    <n v="-109.64"/>
    <x v="11"/>
  </r>
  <r>
    <s v="52500"/>
    <s v="100054818"/>
    <s v="305528"/>
    <s v="10000"/>
    <s v="10100"/>
    <s v="5250000000"/>
    <s v="2056000"/>
    <s v=""/>
    <s v="00002"/>
    <s v=""/>
    <s v=""/>
    <s v=""/>
    <n v="-40.76"/>
    <x v="37"/>
  </r>
  <r>
    <s v="52500"/>
    <s v="100054818"/>
    <s v="305528"/>
    <s v="10000"/>
    <s v="20100"/>
    <s v="5250000000"/>
    <s v="2056000"/>
    <s v=""/>
    <s v="00006"/>
    <s v=""/>
    <s v=""/>
    <s v=""/>
    <n v="-230.94"/>
    <x v="8"/>
  </r>
  <r>
    <s v="52500"/>
    <s v="100054818"/>
    <s v="305528"/>
    <s v="10000"/>
    <s v="10100"/>
    <s v="5250000000"/>
    <s v="2055000"/>
    <s v=""/>
    <s v="00002"/>
    <s v=""/>
    <s v=""/>
    <s v=""/>
    <n v="-0.16"/>
    <x v="36"/>
  </r>
  <r>
    <s v="52500"/>
    <s v="100054818"/>
    <s v="305528"/>
    <s v="10000"/>
    <s v="20100"/>
    <s v="5250000000"/>
    <s v="2055000"/>
    <s v=""/>
    <s v="00006"/>
    <s v=""/>
    <s v=""/>
    <s v=""/>
    <n v="-0.89"/>
    <x v="54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38"/>
  </r>
  <r>
    <s v="52500"/>
    <s v="100062690"/>
    <s v="305454"/>
    <s v="10000"/>
    <s v="20100"/>
    <s v="5250000000"/>
    <s v="7100000"/>
    <s v=""/>
    <s v="00006"/>
    <s v=""/>
    <s v=""/>
    <s v=""/>
    <n v="1915.92"/>
    <x v="18"/>
  </r>
  <r>
    <s v="52500"/>
    <s v="100062690"/>
    <s v="305454"/>
    <s v="10000"/>
    <s v="20100"/>
    <s v="5250000000"/>
    <s v="7100000"/>
    <s v=""/>
    <s v="00006"/>
    <s v=""/>
    <s v=""/>
    <s v=""/>
    <n v="212.88"/>
    <x v="18"/>
  </r>
  <r>
    <s v="52500"/>
    <s v="100062690"/>
    <s v="305454"/>
    <s v="10000"/>
    <s v="20100"/>
    <s v="5250000000"/>
    <s v="7230000"/>
    <s v=""/>
    <s v="00006"/>
    <s v=""/>
    <s v=""/>
    <s v=""/>
    <n v="125.29"/>
    <x v="17"/>
  </r>
  <r>
    <s v="52500"/>
    <s v="100062690"/>
    <s v="305454"/>
    <s v="10000"/>
    <s v="20100"/>
    <s v="5250000000"/>
    <s v="7231000"/>
    <s v=""/>
    <s v="00006"/>
    <s v=""/>
    <s v=""/>
    <s v=""/>
    <n v="29.3"/>
    <x v="16"/>
  </r>
  <r>
    <s v="52500"/>
    <s v="100062690"/>
    <s v="305454"/>
    <s v="10000"/>
    <s v="20100"/>
    <s v="5250000000"/>
    <s v="7240000"/>
    <s v=""/>
    <s v="00006"/>
    <s v=""/>
    <s v=""/>
    <s v=""/>
    <n v="673.9"/>
    <x v="15"/>
  </r>
  <r>
    <s v="52500"/>
    <s v="100062690"/>
    <s v="305454"/>
    <s v="10000"/>
    <s v="20100"/>
    <s v="5250000000"/>
    <s v="7250000"/>
    <s v=""/>
    <s v="00006"/>
    <s v=""/>
    <s v=""/>
    <s v=""/>
    <n v="1.1499999999999999"/>
    <x v="51"/>
  </r>
  <r>
    <s v="52500"/>
    <s v="100062690"/>
    <s v="305454"/>
    <s v="10000"/>
    <s v="20100"/>
    <s v="5250000000"/>
    <s v="7221000"/>
    <s v=""/>
    <s v="00006"/>
    <s v=""/>
    <s v=""/>
    <s v=""/>
    <n v="11.1"/>
    <x v="55"/>
  </r>
  <r>
    <s v="52500"/>
    <s v="100062690"/>
    <s v="305454"/>
    <s v="10000"/>
    <s v="20100"/>
    <s v="5250000000"/>
    <s v="7269000"/>
    <s v=""/>
    <s v="00006"/>
    <s v=""/>
    <s v=""/>
    <s v=""/>
    <n v="140.5"/>
    <x v="13"/>
  </r>
  <r>
    <s v="52500"/>
    <s v="100062690"/>
    <s v="305454"/>
    <s v="10000"/>
    <s v="20100"/>
    <s v="5250000000"/>
    <s v="7269000"/>
    <s v=""/>
    <s v="00006"/>
    <s v=""/>
    <s v=""/>
    <s v=""/>
    <n v="25.55"/>
    <x v="13"/>
  </r>
  <r>
    <s v="52500"/>
    <s v="100062690"/>
    <s v="305454"/>
    <s v="10000"/>
    <s v="20100"/>
    <s v="5250000000"/>
    <s v="2155000"/>
    <s v=""/>
    <s v="00006"/>
    <s v=""/>
    <s v=""/>
    <s v=""/>
    <n v="-5.57"/>
    <x v="52"/>
  </r>
  <r>
    <s v="52500"/>
    <s v="100062690"/>
    <s v="305454"/>
    <s v="10000"/>
    <s v="20100"/>
    <s v="5250000000"/>
    <s v="2100000"/>
    <s v=""/>
    <s v="00006"/>
    <s v=""/>
    <s v=""/>
    <s v=""/>
    <n v="-5"/>
    <x v="6"/>
  </r>
  <r>
    <s v="52500"/>
    <s v="100062690"/>
    <s v="305454"/>
    <s v="10000"/>
    <s v="20100"/>
    <s v="5250000000"/>
    <s v="2125000"/>
    <s v=""/>
    <s v="00006"/>
    <s v=""/>
    <s v=""/>
    <s v=""/>
    <n v="-2.2400000000000002"/>
    <x v="53"/>
  </r>
  <r>
    <s v="52500"/>
    <s v="100062690"/>
    <s v="305454"/>
    <s v="10000"/>
    <s v="20100"/>
    <s v="5250000000"/>
    <s v="2105000"/>
    <s v=""/>
    <s v="00006"/>
    <s v=""/>
    <s v=""/>
    <s v=""/>
    <n v="-140.5"/>
    <x v="11"/>
  </r>
  <r>
    <s v="52500"/>
    <s v="100062690"/>
    <s v="305454"/>
    <s v="10000"/>
    <s v="20100"/>
    <s v="5250000000"/>
    <s v="2130000"/>
    <s v=""/>
    <s v="00006"/>
    <s v=""/>
    <s v=""/>
    <s v=""/>
    <n v="-108.5"/>
    <x v="10"/>
  </r>
  <r>
    <s v="52500"/>
    <s v="100062690"/>
    <s v="305454"/>
    <s v="10000"/>
    <s v="20100"/>
    <s v="5250000000"/>
    <s v="2057000"/>
    <s v=""/>
    <s v="00006"/>
    <s v=""/>
    <s v=""/>
    <s v=""/>
    <n v="-11.1"/>
    <x v="56"/>
  </r>
  <r>
    <s v="52500"/>
    <s v="100062690"/>
    <s v="305454"/>
    <s v="10000"/>
    <s v="20100"/>
    <s v="5250000000"/>
    <s v="2055000"/>
    <s v=""/>
    <s v="00006"/>
    <s v=""/>
    <s v=""/>
    <s v=""/>
    <n v="-1.1499999999999999"/>
    <x v="54"/>
  </r>
  <r>
    <s v="52500"/>
    <s v="100062690"/>
    <s v="305454"/>
    <s v="10000"/>
    <s v="20100"/>
    <s v="5250000000"/>
    <s v="2056000"/>
    <s v=""/>
    <s v="00006"/>
    <s v=""/>
    <s v=""/>
    <s v=""/>
    <n v="-673.9"/>
    <x v="8"/>
  </r>
  <r>
    <s v="52500"/>
    <s v="100062690"/>
    <s v="305454"/>
    <s v="10000"/>
    <s v="20100"/>
    <s v="5250000000"/>
    <s v="2052000"/>
    <s v=""/>
    <s v="00006"/>
    <s v=""/>
    <s v=""/>
    <s v=""/>
    <n v="-140.5"/>
    <x v="7"/>
  </r>
  <r>
    <s v="52500"/>
    <s v="100062690"/>
    <s v="305454"/>
    <s v="10000"/>
    <s v="20100"/>
    <s v="5250000000"/>
    <s v="2100000"/>
    <s v=""/>
    <s v="00006"/>
    <s v=""/>
    <s v=""/>
    <s v=""/>
    <n v="-25.55"/>
    <x v="6"/>
  </r>
  <r>
    <s v="52500"/>
    <s v="100062690"/>
    <s v="305454"/>
    <s v="10000"/>
    <s v="20100"/>
    <s v="5250000000"/>
    <s v="2110000"/>
    <s v=""/>
    <s v="00006"/>
    <s v=""/>
    <s v=""/>
    <s v=""/>
    <n v="-125.29"/>
    <x v="12"/>
  </r>
  <r>
    <s v="52500"/>
    <s v="100062690"/>
    <s v="305454"/>
    <s v="10000"/>
    <s v="20100"/>
    <s v="5250000000"/>
    <s v="2053000"/>
    <s v=""/>
    <s v="00006"/>
    <s v=""/>
    <s v=""/>
    <s v=""/>
    <n v="-125.29"/>
    <x v="5"/>
  </r>
  <r>
    <s v="52500"/>
    <s v="100062690"/>
    <s v="305454"/>
    <s v="10000"/>
    <s v="20100"/>
    <s v="5250000000"/>
    <s v="2160000"/>
    <s v=""/>
    <s v="00006"/>
    <s v=""/>
    <s v=""/>
    <s v=""/>
    <n v="-29.3"/>
    <x v="4"/>
  </r>
  <r>
    <s v="52500"/>
    <s v="100062690"/>
    <s v="305454"/>
    <s v="10000"/>
    <s v="20100"/>
    <s v="5250000000"/>
    <s v="2140000"/>
    <s v=""/>
    <s v="00006"/>
    <s v=""/>
    <s v=""/>
    <s v=""/>
    <n v="-247.73"/>
    <x v="3"/>
  </r>
  <r>
    <s v="52500"/>
    <s v="100062690"/>
    <s v="305454"/>
    <s v="10000"/>
    <s v="20100"/>
    <s v="5250000000"/>
    <s v="2058000"/>
    <s v=""/>
    <s v="00006"/>
    <s v=""/>
    <s v=""/>
    <s v=""/>
    <n v="-29.3"/>
    <x v="2"/>
  </r>
  <r>
    <s v="52500"/>
    <s v="100062690"/>
    <s v="305454"/>
    <s v="10000"/>
    <s v="20100"/>
    <s v="5250000000"/>
    <s v="2150000"/>
    <s v=""/>
    <s v="00006"/>
    <s v=""/>
    <s v=""/>
    <s v=""/>
    <n v="-101.65"/>
    <x v="1"/>
  </r>
  <r>
    <s v="52500"/>
    <s v="100062690"/>
    <s v="305454"/>
    <s v="10000"/>
    <s v="20100"/>
    <s v="5250000000"/>
    <s v="1000000"/>
    <s v=""/>
    <s v="00006"/>
    <s v=""/>
    <s v=""/>
    <s v=""/>
    <n v="-1363.02"/>
    <x v="0"/>
  </r>
  <r>
    <s v="52500"/>
    <s v="100053426"/>
    <s v="302582"/>
    <s v="10000"/>
    <s v="20100"/>
    <s v="5250000000"/>
    <s v="7230000"/>
    <s v=""/>
    <s v="00006"/>
    <s v=""/>
    <s v=""/>
    <s v=""/>
    <n v="64.81"/>
    <x v="17"/>
  </r>
  <r>
    <s v="52500"/>
    <s v="100053426"/>
    <s v="302582"/>
    <s v="10000"/>
    <s v="20100"/>
    <s v="5250000000"/>
    <s v="7231000"/>
    <s v=""/>
    <s v="00006"/>
    <s v=""/>
    <s v=""/>
    <s v=""/>
    <n v="15.16"/>
    <x v="16"/>
  </r>
  <r>
    <s v="52500"/>
    <s v="100053426"/>
    <s v="302582"/>
    <s v="10000"/>
    <s v="20100"/>
    <s v="5250000000"/>
    <s v="7240000"/>
    <s v=""/>
    <s v="00006"/>
    <s v=""/>
    <s v=""/>
    <s v=""/>
    <n v="297.7"/>
    <x v="15"/>
  </r>
  <r>
    <s v="52500"/>
    <s v="100053426"/>
    <s v="302582"/>
    <s v="10000"/>
    <s v="20100"/>
    <s v="5250000000"/>
    <s v="7250000"/>
    <s v=""/>
    <s v="00006"/>
    <s v=""/>
    <s v=""/>
    <s v=""/>
    <n v="3.44"/>
    <x v="51"/>
  </r>
  <r>
    <s v="52500"/>
    <s v="100053426"/>
    <s v="302582"/>
    <s v="10000"/>
    <s v="20100"/>
    <s v="5250000000"/>
    <s v="7221000"/>
    <s v=""/>
    <s v="00006"/>
    <s v=""/>
    <s v=""/>
    <s v=""/>
    <n v="4.8499999999999996"/>
    <x v="55"/>
  </r>
  <r>
    <s v="52500"/>
    <s v="100053426"/>
    <s v="302582"/>
    <s v="10000"/>
    <s v="20100"/>
    <s v="5250000000"/>
    <s v="7269000"/>
    <s v=""/>
    <s v="00006"/>
    <s v=""/>
    <s v=""/>
    <s v=""/>
    <n v="72.83"/>
    <x v="13"/>
  </r>
  <r>
    <s v="52500"/>
    <s v="100053426"/>
    <s v="302582"/>
    <s v="10000"/>
    <s v="20100"/>
    <s v="5250000000"/>
    <s v="7269000"/>
    <s v=""/>
    <s v="00006"/>
    <s v=""/>
    <s v=""/>
    <s v=""/>
    <n v="13.24"/>
    <x v="13"/>
  </r>
  <r>
    <s v="52500"/>
    <s v="100053426"/>
    <s v="302582"/>
    <s v="10000"/>
    <s v="20100"/>
    <s v="5250000000"/>
    <s v="2100000"/>
    <s v=""/>
    <s v="00006"/>
    <s v=""/>
    <s v=""/>
    <s v=""/>
    <n v="-9.89"/>
    <x v="6"/>
  </r>
  <r>
    <s v="52500"/>
    <s v="100053426"/>
    <s v="302582"/>
    <s v="10000"/>
    <s v="20100"/>
    <s v="5250000000"/>
    <s v="2125000"/>
    <s v=""/>
    <s v="00006"/>
    <s v=""/>
    <s v=""/>
    <s v=""/>
    <n v="-5.27"/>
    <x v="53"/>
  </r>
  <r>
    <s v="52500"/>
    <s v="100053426"/>
    <s v="302582"/>
    <s v="10000"/>
    <s v="20100"/>
    <s v="5250000000"/>
    <s v="2105000"/>
    <s v=""/>
    <s v="00006"/>
    <s v=""/>
    <s v=""/>
    <s v=""/>
    <n v="-72.83"/>
    <x v="11"/>
  </r>
  <r>
    <s v="52500"/>
    <s v="100053426"/>
    <s v="302582"/>
    <s v="10000"/>
    <s v="20100"/>
    <s v="5250000000"/>
    <s v="2130000"/>
    <s v=""/>
    <s v="00006"/>
    <s v=""/>
    <s v=""/>
    <s v=""/>
    <n v="-43"/>
    <x v="10"/>
  </r>
  <r>
    <s v="52500"/>
    <s v="100053426"/>
    <s v="302582"/>
    <s v="10000"/>
    <s v="20100"/>
    <s v="5250000000"/>
    <s v="2055000"/>
    <s v=""/>
    <s v="00006"/>
    <s v=""/>
    <s v=""/>
    <s v=""/>
    <n v="-3.44"/>
    <x v="54"/>
  </r>
  <r>
    <s v="52500"/>
    <s v="100053426"/>
    <s v="302582"/>
    <s v="10000"/>
    <s v="20100"/>
    <s v="5250000000"/>
    <s v="2056000"/>
    <s v=""/>
    <s v="00006"/>
    <s v=""/>
    <s v=""/>
    <s v=""/>
    <n v="-297.7"/>
    <x v="8"/>
  </r>
  <r>
    <s v="52500"/>
    <s v="100053426"/>
    <s v="302582"/>
    <s v="10000"/>
    <s v="20100"/>
    <s v="5250000000"/>
    <s v="2057000"/>
    <s v=""/>
    <s v="00006"/>
    <s v=""/>
    <s v=""/>
    <s v=""/>
    <n v="-4.8499999999999996"/>
    <x v="56"/>
  </r>
  <r>
    <s v="52500"/>
    <s v="100053426"/>
    <s v="302582"/>
    <s v="10000"/>
    <s v="20100"/>
    <s v="5250000000"/>
    <s v="2100000"/>
    <s v=""/>
    <s v="00006"/>
    <s v=""/>
    <s v=""/>
    <s v=""/>
    <n v="-13.24"/>
    <x v="6"/>
  </r>
  <r>
    <s v="52500"/>
    <s v="100053426"/>
    <s v="302582"/>
    <s v="10000"/>
    <s v="20100"/>
    <s v="5250000000"/>
    <s v="2052000"/>
    <s v=""/>
    <s v="00006"/>
    <s v=""/>
    <s v=""/>
    <s v=""/>
    <n v="-72.83"/>
    <x v="7"/>
  </r>
  <r>
    <s v="52500"/>
    <s v="100053426"/>
    <s v="302582"/>
    <s v="10000"/>
    <s v="20100"/>
    <s v="5250000000"/>
    <s v="2110000"/>
    <s v=""/>
    <s v="00006"/>
    <s v=""/>
    <s v=""/>
    <s v=""/>
    <n v="-64.81"/>
    <x v="12"/>
  </r>
  <r>
    <s v="52500"/>
    <s v="100053426"/>
    <s v="302582"/>
    <s v="10000"/>
    <s v="20100"/>
    <s v="5250000000"/>
    <s v="2053000"/>
    <s v=""/>
    <s v="00006"/>
    <s v=""/>
    <s v=""/>
    <s v=""/>
    <n v="-64.81"/>
    <x v="5"/>
  </r>
  <r>
    <s v="52500"/>
    <s v="100053426"/>
    <s v="302582"/>
    <s v="10000"/>
    <s v="20100"/>
    <s v="5250000000"/>
    <s v="2160000"/>
    <s v=""/>
    <s v="00006"/>
    <s v=""/>
    <s v=""/>
    <s v=""/>
    <n v="-15.16"/>
    <x v="4"/>
  </r>
  <r>
    <s v="52500"/>
    <s v="100053426"/>
    <s v="302582"/>
    <s v="10000"/>
    <s v="20100"/>
    <s v="5250000000"/>
    <s v="2140000"/>
    <s v=""/>
    <s v="00006"/>
    <s v=""/>
    <s v=""/>
    <s v=""/>
    <n v="-68.709999999999994"/>
    <x v="3"/>
  </r>
  <r>
    <s v="52500"/>
    <s v="100053426"/>
    <s v="302582"/>
    <s v="10000"/>
    <s v="20100"/>
    <s v="5250000000"/>
    <s v="2058000"/>
    <s v=""/>
    <s v="00006"/>
    <s v=""/>
    <s v=""/>
    <s v=""/>
    <n v="-15.16"/>
    <x v="2"/>
  </r>
  <r>
    <s v="52500"/>
    <s v="100053426"/>
    <s v="302582"/>
    <s v="10000"/>
    <s v="20100"/>
    <s v="5250000000"/>
    <s v="2150000"/>
    <s v=""/>
    <s v="00006"/>
    <s v=""/>
    <s v=""/>
    <s v=""/>
    <n v="-37.229999999999997"/>
    <x v="1"/>
  </r>
  <r>
    <s v="52500"/>
    <s v="100053426"/>
    <s v="302582"/>
    <s v="10000"/>
    <s v="20100"/>
    <s v="5250000000"/>
    <s v="1000000"/>
    <s v=""/>
    <s v="00006"/>
    <s v=""/>
    <s v=""/>
    <s v=""/>
    <n v="-786.6"/>
    <x v="0"/>
  </r>
  <r>
    <s v="52500"/>
    <s v="100053426"/>
    <s v="302582"/>
    <s v="10000"/>
    <s v="20100"/>
    <s v="5250000000"/>
    <s v="7100000"/>
    <s v=""/>
    <s v="00006"/>
    <s v=""/>
    <s v=""/>
    <s v=""/>
    <n v="143.28"/>
    <x v="18"/>
  </r>
  <r>
    <s v="52500"/>
    <s v="100053426"/>
    <s v="302582"/>
    <s v="10000"/>
    <s v="20100"/>
    <s v="5250000000"/>
    <s v="7100000"/>
    <s v=""/>
    <s v="00006"/>
    <s v=""/>
    <s v=""/>
    <s v=""/>
    <n v="958.19"/>
    <x v="18"/>
  </r>
  <r>
    <s v="52500"/>
    <s v="100053426"/>
    <s v="302582"/>
    <s v="10000"/>
    <s v="20100"/>
    <s v="5250000000"/>
    <s v="7100000"/>
    <s v=""/>
    <s v="00006"/>
    <s v=""/>
    <s v=""/>
    <s v=""/>
    <n v="2.0299999999999998"/>
    <x v="18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864">
  <r>
    <s v="52500"/>
    <s v="100088419"/>
    <s v="311827"/>
    <s v="10000"/>
    <s v="10100"/>
    <s v="5250000000"/>
    <s v="7230000"/>
    <s v=""/>
    <s v="00002"/>
    <s v=""/>
    <s v=""/>
    <s v=""/>
    <n v="187.44"/>
    <x v="0"/>
  </r>
  <r>
    <s v="52500"/>
    <s v="100088419"/>
    <s v="311827"/>
    <s v="10000"/>
    <s v="10100"/>
    <s v="5250000000"/>
    <s v="7100000"/>
    <s v=""/>
    <s v="00002"/>
    <s v=""/>
    <s v=""/>
    <s v=""/>
    <n v="923.28"/>
    <x v="1"/>
  </r>
  <r>
    <s v="52500"/>
    <s v="100088419"/>
    <s v="311827"/>
    <s v="10000"/>
    <s v="10100"/>
    <s v="5250000000"/>
    <s v="7240000"/>
    <s v=""/>
    <s v="00002"/>
    <s v=""/>
    <s v=""/>
    <s v=""/>
    <n v="256.95"/>
    <x v="2"/>
  </r>
  <r>
    <s v="52500"/>
    <s v="100088419"/>
    <s v="311827"/>
    <s v="10000"/>
    <s v="10100"/>
    <s v="5250000000"/>
    <s v="7250000"/>
    <s v=""/>
    <s v="00002"/>
    <s v=""/>
    <s v=""/>
    <s v=""/>
    <n v="1.18"/>
    <x v="3"/>
  </r>
  <r>
    <s v="52500"/>
    <s v="100088419"/>
    <s v="311827"/>
    <s v="10000"/>
    <s v="10100"/>
    <s v="5250000000"/>
    <s v="7245000"/>
    <s v=""/>
    <s v="00002"/>
    <s v=""/>
    <s v=""/>
    <s v=""/>
    <n v="31.25"/>
    <x v="4"/>
  </r>
  <r>
    <s v="52500"/>
    <s v="100088419"/>
    <s v="311827"/>
    <s v="10000"/>
    <s v="10100"/>
    <s v="5250000000"/>
    <s v="7269000"/>
    <s v=""/>
    <s v="00002"/>
    <s v=""/>
    <s v=""/>
    <s v=""/>
    <n v="203.12"/>
    <x v="5"/>
  </r>
  <r>
    <s v="52500"/>
    <s v="100088419"/>
    <s v="311827"/>
    <s v="10000"/>
    <s v="10100"/>
    <s v="5250000000"/>
    <s v="7269000"/>
    <s v=""/>
    <s v="00002"/>
    <s v=""/>
    <s v=""/>
    <s v=""/>
    <n v="36.93"/>
    <x v="5"/>
  </r>
  <r>
    <s v="52500"/>
    <s v="100088419"/>
    <s v="311827"/>
    <s v="10000"/>
    <s v="10100"/>
    <s v=""/>
    <s v="2100000"/>
    <s v=""/>
    <s v=""/>
    <s v=""/>
    <s v=""/>
    <s v=""/>
    <n v="-12.75"/>
    <x v="6"/>
  </r>
  <r>
    <s v="52500"/>
    <s v="100088419"/>
    <s v="311827"/>
    <s v="10000"/>
    <s v="10100"/>
    <s v=""/>
    <s v="2125000"/>
    <s v=""/>
    <s v=""/>
    <s v=""/>
    <s v=""/>
    <s v=""/>
    <n v="-1.8"/>
    <x v="7"/>
  </r>
  <r>
    <s v="52500"/>
    <s v="100088419"/>
    <s v="311827"/>
    <s v="10000"/>
    <s v="10100"/>
    <s v=""/>
    <s v="2105000"/>
    <s v=""/>
    <s v=""/>
    <s v=""/>
    <s v=""/>
    <s v=""/>
    <n v="-203.12"/>
    <x v="8"/>
  </r>
  <r>
    <s v="52500"/>
    <s v="100088419"/>
    <s v="311827"/>
    <s v="10000"/>
    <s v="10100"/>
    <s v=""/>
    <s v="2130000"/>
    <s v=""/>
    <s v=""/>
    <s v=""/>
    <s v=""/>
    <s v=""/>
    <n v="-16"/>
    <x v="9"/>
  </r>
  <r>
    <s v="52500"/>
    <s v="100088419"/>
    <s v="311827"/>
    <s v="10000"/>
    <s v="10100"/>
    <s v=""/>
    <s v="2166000"/>
    <s v=""/>
    <s v=""/>
    <s v=""/>
    <s v=""/>
    <s v=""/>
    <n v="-25"/>
    <x v="10"/>
  </r>
  <r>
    <s v="52500"/>
    <s v="100088419"/>
    <s v="311827"/>
    <s v="10000"/>
    <s v="10100"/>
    <s v=""/>
    <s v="2055000"/>
    <s v=""/>
    <s v=""/>
    <s v=""/>
    <s v=""/>
    <s v=""/>
    <n v="-1.18"/>
    <x v="11"/>
  </r>
  <r>
    <s v="52500"/>
    <s v="100088419"/>
    <s v="311827"/>
    <s v="10000"/>
    <s v="10100"/>
    <s v=""/>
    <s v="2056000"/>
    <s v=""/>
    <s v=""/>
    <s v=""/>
    <s v=""/>
    <s v=""/>
    <n v="-256.95"/>
    <x v="12"/>
  </r>
  <r>
    <s v="52500"/>
    <s v="100088419"/>
    <s v="311827"/>
    <s v="10000"/>
    <s v="10100"/>
    <s v=""/>
    <s v="2061000"/>
    <s v=""/>
    <s v=""/>
    <s v=""/>
    <s v=""/>
    <s v=""/>
    <n v="-31.25"/>
    <x v="13"/>
  </r>
  <r>
    <s v="52500"/>
    <s v="100088419"/>
    <s v="311827"/>
    <s v="10000"/>
    <s v="10100"/>
    <s v=""/>
    <s v="2100000"/>
    <s v=""/>
    <s v=""/>
    <s v=""/>
    <s v=""/>
    <s v=""/>
    <n v="-36.93"/>
    <x v="6"/>
  </r>
  <r>
    <s v="52500"/>
    <s v="100088419"/>
    <s v="311827"/>
    <s v="10000"/>
    <s v="10100"/>
    <s v=""/>
    <s v="2052000"/>
    <s v=""/>
    <s v=""/>
    <s v=""/>
    <s v=""/>
    <s v=""/>
    <n v="-203.12"/>
    <x v="14"/>
  </r>
  <r>
    <s v="52500"/>
    <s v="100088419"/>
    <s v="311827"/>
    <s v="10000"/>
    <s v="10100"/>
    <s v=""/>
    <s v="2110000"/>
    <s v=""/>
    <s v=""/>
    <s v=""/>
    <s v=""/>
    <s v=""/>
    <n v="-187.44"/>
    <x v="15"/>
  </r>
  <r>
    <s v="52500"/>
    <s v="100088419"/>
    <s v="311827"/>
    <s v="10000"/>
    <s v="10100"/>
    <s v=""/>
    <s v="2053000"/>
    <s v=""/>
    <s v=""/>
    <s v=""/>
    <s v=""/>
    <s v=""/>
    <n v="-187.44"/>
    <x v="16"/>
  </r>
  <r>
    <s v="52500"/>
    <s v="100088419"/>
    <s v="311827"/>
    <s v="10000"/>
    <s v="10100"/>
    <s v=""/>
    <s v="2160000"/>
    <s v=""/>
    <s v=""/>
    <s v=""/>
    <s v=""/>
    <s v=""/>
    <n v="-43.83"/>
    <x v="17"/>
  </r>
  <r>
    <s v="52500"/>
    <s v="100088419"/>
    <s v="311827"/>
    <s v="10000"/>
    <s v="10100"/>
    <s v=""/>
    <s v="2140000"/>
    <s v=""/>
    <s v=""/>
    <s v=""/>
    <s v=""/>
    <s v=""/>
    <n v="-444.22"/>
    <x v="18"/>
  </r>
  <r>
    <s v="52500"/>
    <s v="100088419"/>
    <s v="311827"/>
    <s v="10000"/>
    <s v="10100"/>
    <s v=""/>
    <s v="2058000"/>
    <s v=""/>
    <s v=""/>
    <s v=""/>
    <s v=""/>
    <s v=""/>
    <n v="-43.83"/>
    <x v="19"/>
  </r>
  <r>
    <s v="52500"/>
    <s v="100088419"/>
    <s v="311827"/>
    <s v="10000"/>
    <s v="10100"/>
    <s v=""/>
    <s v="2150000"/>
    <s v=""/>
    <s v=""/>
    <s v=""/>
    <s v=""/>
    <s v=""/>
    <n v="-163.80000000000001"/>
    <x v="20"/>
  </r>
  <r>
    <s v="52500"/>
    <s v="100088419"/>
    <s v="311827"/>
    <s v="10000"/>
    <s v="10100"/>
    <s v=""/>
    <s v="1000000"/>
    <s v=""/>
    <s v=""/>
    <s v=""/>
    <s v=""/>
    <s v=""/>
    <n v="-1979.64"/>
    <x v="21"/>
  </r>
  <r>
    <s v="52500"/>
    <s v="100088419"/>
    <s v="311827"/>
    <s v="10000"/>
    <s v="10100"/>
    <s v="5250000000"/>
    <s v="7100000"/>
    <s v=""/>
    <s v="00002"/>
    <s v=""/>
    <s v=""/>
    <s v=""/>
    <n v="2154.3200000000002"/>
    <x v="1"/>
  </r>
  <r>
    <s v="52500"/>
    <s v="100088419"/>
    <s v="311827"/>
    <s v="10000"/>
    <s v="10100"/>
    <s v="5250000000"/>
    <s v="7231000"/>
    <s v=""/>
    <s v="00002"/>
    <s v=""/>
    <s v=""/>
    <s v=""/>
    <n v="43.83"/>
    <x v="22"/>
  </r>
  <r>
    <s v="52500"/>
    <s v="100070774"/>
    <s v="311828"/>
    <s v="10000"/>
    <s v="20100"/>
    <s v="5250000000"/>
    <s v="7100000"/>
    <s v=""/>
    <s v="00006"/>
    <s v=""/>
    <s v=""/>
    <s v=""/>
    <n v="1616"/>
    <x v="23"/>
  </r>
  <r>
    <s v="52500"/>
    <s v="100070774"/>
    <s v="311828"/>
    <s v="10000"/>
    <s v="20100"/>
    <s v="5250000000"/>
    <s v="7230000"/>
    <s v=""/>
    <s v="00006"/>
    <s v=""/>
    <s v=""/>
    <s v=""/>
    <n v="98.37"/>
    <x v="24"/>
  </r>
  <r>
    <s v="52500"/>
    <s v="100070774"/>
    <s v="311828"/>
    <s v="10000"/>
    <s v="20100"/>
    <s v="5250000000"/>
    <s v="7231000"/>
    <s v=""/>
    <s v="00006"/>
    <s v=""/>
    <s v=""/>
    <s v=""/>
    <n v="23"/>
    <x v="25"/>
  </r>
  <r>
    <s v="52500"/>
    <s v="100070774"/>
    <s v="311828"/>
    <s v="10000"/>
    <s v="20100"/>
    <s v="5250000000"/>
    <s v="7240000"/>
    <s v=""/>
    <s v="00006"/>
    <s v=""/>
    <s v=""/>
    <s v=""/>
    <n v="279.3"/>
    <x v="26"/>
  </r>
  <r>
    <s v="52500"/>
    <s v="100070774"/>
    <s v="311828"/>
    <s v="10000"/>
    <s v="20100"/>
    <s v="5250000000"/>
    <s v="7245000"/>
    <s v=""/>
    <s v="00006"/>
    <s v=""/>
    <s v=""/>
    <s v=""/>
    <n v="31.25"/>
    <x v="27"/>
  </r>
  <r>
    <s v="52500"/>
    <s v="100070774"/>
    <s v="311828"/>
    <s v="10000"/>
    <s v="20100"/>
    <s v="5250000000"/>
    <s v="7269000"/>
    <s v=""/>
    <s v="00006"/>
    <s v=""/>
    <s v=""/>
    <s v=""/>
    <n v="106.66"/>
    <x v="28"/>
  </r>
  <r>
    <s v="52500"/>
    <s v="100070774"/>
    <s v="311828"/>
    <s v="10000"/>
    <s v="20100"/>
    <s v="5250000000"/>
    <s v="7269000"/>
    <s v=""/>
    <s v="00006"/>
    <s v=""/>
    <s v=""/>
    <s v=""/>
    <n v="19.39"/>
    <x v="28"/>
  </r>
  <r>
    <s v="52500"/>
    <s v="100070774"/>
    <s v="311828"/>
    <s v="10000"/>
    <s v="20100"/>
    <s v=""/>
    <s v="2100000"/>
    <s v=""/>
    <s v=""/>
    <s v=""/>
    <s v=""/>
    <s v=""/>
    <n v="-125"/>
    <x v="29"/>
  </r>
  <r>
    <s v="52500"/>
    <s v="100070774"/>
    <s v="311828"/>
    <s v="10000"/>
    <s v="20100"/>
    <s v=""/>
    <s v="2100000"/>
    <s v=""/>
    <s v=""/>
    <s v=""/>
    <s v=""/>
    <s v=""/>
    <n v="-10"/>
    <x v="29"/>
  </r>
  <r>
    <s v="52500"/>
    <s v="100070774"/>
    <s v="311828"/>
    <s v="10000"/>
    <s v="20100"/>
    <s v=""/>
    <s v="2100000"/>
    <s v=""/>
    <s v=""/>
    <s v=""/>
    <s v=""/>
    <s v=""/>
    <n v="-3.27"/>
    <x v="29"/>
  </r>
  <r>
    <s v="52500"/>
    <s v="100070774"/>
    <s v="311828"/>
    <s v="10000"/>
    <s v="20100"/>
    <s v=""/>
    <s v="2105000"/>
    <s v=""/>
    <s v=""/>
    <s v=""/>
    <s v=""/>
    <s v=""/>
    <n v="-106.66"/>
    <x v="30"/>
  </r>
  <r>
    <s v="52500"/>
    <s v="100070774"/>
    <s v="311828"/>
    <s v="10000"/>
    <s v="20100"/>
    <s v=""/>
    <s v="2130000"/>
    <s v=""/>
    <s v=""/>
    <s v=""/>
    <s v=""/>
    <s v=""/>
    <n v="-16"/>
    <x v="31"/>
  </r>
  <r>
    <s v="52500"/>
    <s v="100070774"/>
    <s v="311828"/>
    <s v="10000"/>
    <s v="20100"/>
    <s v=""/>
    <s v="2100000"/>
    <s v=""/>
    <s v=""/>
    <s v=""/>
    <s v=""/>
    <s v=""/>
    <n v="-10.24"/>
    <x v="29"/>
  </r>
  <r>
    <s v="52500"/>
    <s v="100070774"/>
    <s v="311828"/>
    <s v="10000"/>
    <s v="20100"/>
    <s v=""/>
    <s v="2061000"/>
    <s v=""/>
    <s v=""/>
    <s v=""/>
    <s v=""/>
    <s v=""/>
    <n v="-31.25"/>
    <x v="32"/>
  </r>
  <r>
    <s v="52500"/>
    <s v="100070774"/>
    <s v="311828"/>
    <s v="10000"/>
    <s v="20100"/>
    <s v=""/>
    <s v="2056000"/>
    <s v=""/>
    <s v=""/>
    <s v=""/>
    <s v=""/>
    <s v=""/>
    <n v="-279.3"/>
    <x v="33"/>
  </r>
  <r>
    <s v="52500"/>
    <s v="100070774"/>
    <s v="311828"/>
    <s v="10000"/>
    <s v="20100"/>
    <s v=""/>
    <s v="2052000"/>
    <s v=""/>
    <s v=""/>
    <s v=""/>
    <s v=""/>
    <s v=""/>
    <n v="-106.66"/>
    <x v="34"/>
  </r>
  <r>
    <s v="52500"/>
    <s v="100070774"/>
    <s v="311828"/>
    <s v="10000"/>
    <s v="20100"/>
    <s v=""/>
    <s v="2100000"/>
    <s v=""/>
    <s v=""/>
    <s v=""/>
    <s v=""/>
    <s v=""/>
    <n v="-19.39"/>
    <x v="29"/>
  </r>
  <r>
    <s v="52500"/>
    <s v="100070774"/>
    <s v="311828"/>
    <s v="10000"/>
    <s v="20100"/>
    <s v=""/>
    <s v="2110000"/>
    <s v=""/>
    <s v=""/>
    <s v=""/>
    <s v=""/>
    <s v=""/>
    <n v="-98.37"/>
    <x v="35"/>
  </r>
  <r>
    <s v="52500"/>
    <s v="100070774"/>
    <s v="311828"/>
    <s v="10000"/>
    <s v="20100"/>
    <s v=""/>
    <s v="2053000"/>
    <s v=""/>
    <s v=""/>
    <s v=""/>
    <s v=""/>
    <s v=""/>
    <n v="-98.37"/>
    <x v="36"/>
  </r>
  <r>
    <s v="52500"/>
    <s v="100070774"/>
    <s v="311828"/>
    <s v="10000"/>
    <s v="20100"/>
    <s v=""/>
    <s v="2160000"/>
    <s v=""/>
    <s v=""/>
    <s v=""/>
    <s v=""/>
    <s v=""/>
    <n v="-23"/>
    <x v="37"/>
  </r>
  <r>
    <s v="52500"/>
    <s v="100070774"/>
    <s v="311828"/>
    <s v="10000"/>
    <s v="20100"/>
    <s v=""/>
    <s v="2140000"/>
    <s v=""/>
    <s v=""/>
    <s v=""/>
    <s v=""/>
    <s v=""/>
    <n v="-167.89"/>
    <x v="38"/>
  </r>
  <r>
    <s v="52500"/>
    <s v="100070774"/>
    <s v="311828"/>
    <s v="10000"/>
    <s v="20100"/>
    <s v=""/>
    <s v="2058000"/>
    <s v=""/>
    <s v=""/>
    <s v=""/>
    <s v=""/>
    <s v=""/>
    <n v="-23"/>
    <x v="39"/>
  </r>
  <r>
    <s v="52500"/>
    <s v="100070774"/>
    <s v="311828"/>
    <s v="10000"/>
    <s v="20100"/>
    <s v=""/>
    <s v="2150000"/>
    <s v=""/>
    <s v=""/>
    <s v=""/>
    <s v=""/>
    <s v=""/>
    <n v="-74.37"/>
    <x v="40"/>
  </r>
  <r>
    <s v="52500"/>
    <s v="100070774"/>
    <s v="311828"/>
    <s v="10000"/>
    <s v="20100"/>
    <s v=""/>
    <s v="1000000"/>
    <s v=""/>
    <s v=""/>
    <s v=""/>
    <s v=""/>
    <s v=""/>
    <n v="-981.2"/>
    <x v="41"/>
  </r>
  <r>
    <s v="52500"/>
    <s v="100035850"/>
    <s v="315310"/>
    <s v="10000"/>
    <s v="10100"/>
    <s v="5250000000"/>
    <s v="7230000"/>
    <s v=""/>
    <s v="00002"/>
    <s v=""/>
    <s v=""/>
    <s v=""/>
    <n v="246.91"/>
    <x v="0"/>
  </r>
  <r>
    <s v="52500"/>
    <s v="100035850"/>
    <s v="315310"/>
    <s v="10000"/>
    <s v="10100"/>
    <s v="5250000000"/>
    <s v="7231000"/>
    <s v=""/>
    <s v="00002"/>
    <s v=""/>
    <s v=""/>
    <s v=""/>
    <n v="57.74"/>
    <x v="22"/>
  </r>
  <r>
    <s v="52500"/>
    <s v="100035850"/>
    <s v="315310"/>
    <s v="10000"/>
    <s v="10100"/>
    <s v="5250000000"/>
    <s v="7240000"/>
    <s v=""/>
    <s v="00002"/>
    <s v=""/>
    <s v=""/>
    <s v=""/>
    <n v="687.75"/>
    <x v="2"/>
  </r>
  <r>
    <s v="52500"/>
    <s v="100035850"/>
    <s v="315310"/>
    <s v="10000"/>
    <s v="10100"/>
    <s v="5250000000"/>
    <s v="7250000"/>
    <s v=""/>
    <s v="00002"/>
    <s v=""/>
    <s v=""/>
    <s v=""/>
    <n v="3.45"/>
    <x v="3"/>
  </r>
  <r>
    <s v="52500"/>
    <s v="100035850"/>
    <s v="315310"/>
    <s v="10000"/>
    <s v="10100"/>
    <s v="5250000000"/>
    <s v="7221000"/>
    <s v=""/>
    <s v="00002"/>
    <s v=""/>
    <s v=""/>
    <s v=""/>
    <n v="11.4"/>
    <x v="42"/>
  </r>
  <r>
    <s v="52500"/>
    <s v="100035850"/>
    <s v="315310"/>
    <s v="10000"/>
    <s v="10100"/>
    <s v="5250000000"/>
    <s v="7269000"/>
    <s v=""/>
    <s v="00002"/>
    <s v=""/>
    <s v=""/>
    <s v=""/>
    <n v="271.66000000000003"/>
    <x v="5"/>
  </r>
  <r>
    <s v="52500"/>
    <s v="100035850"/>
    <s v="315310"/>
    <s v="10000"/>
    <s v="10100"/>
    <s v="5250000000"/>
    <s v="7269000"/>
    <s v=""/>
    <s v="00002"/>
    <s v=""/>
    <s v=""/>
    <s v=""/>
    <n v="49.39"/>
    <x v="5"/>
  </r>
  <r>
    <s v="52500"/>
    <s v="100035850"/>
    <s v="315310"/>
    <s v="10000"/>
    <s v="10100"/>
    <s v=""/>
    <s v="2100000"/>
    <s v=""/>
    <s v=""/>
    <s v=""/>
    <s v=""/>
    <s v=""/>
    <n v="-20"/>
    <x v="6"/>
  </r>
  <r>
    <s v="52500"/>
    <s v="100035850"/>
    <s v="315310"/>
    <s v="10000"/>
    <s v="10100"/>
    <s v=""/>
    <s v="2100000"/>
    <s v=""/>
    <s v=""/>
    <s v=""/>
    <s v=""/>
    <s v=""/>
    <n v="-28.85"/>
    <x v="6"/>
  </r>
  <r>
    <s v="52500"/>
    <s v="100035850"/>
    <s v="315310"/>
    <s v="10000"/>
    <s v="10100"/>
    <s v=""/>
    <s v="2125000"/>
    <s v=""/>
    <s v=""/>
    <s v=""/>
    <s v=""/>
    <s v=""/>
    <n v="-6.72"/>
    <x v="7"/>
  </r>
  <r>
    <s v="52500"/>
    <s v="100035850"/>
    <s v="315310"/>
    <s v="10000"/>
    <s v="10100"/>
    <s v=""/>
    <s v="2125000"/>
    <s v=""/>
    <s v=""/>
    <s v=""/>
    <s v=""/>
    <s v=""/>
    <n v="-15.12"/>
    <x v="7"/>
  </r>
  <r>
    <s v="52500"/>
    <s v="100035850"/>
    <s v="315310"/>
    <s v="10000"/>
    <s v="10100"/>
    <s v=""/>
    <s v="2105000"/>
    <s v=""/>
    <s v=""/>
    <s v=""/>
    <s v=""/>
    <s v=""/>
    <n v="-271.66000000000003"/>
    <x v="8"/>
  </r>
  <r>
    <s v="52500"/>
    <s v="100035850"/>
    <s v="315310"/>
    <s v="10000"/>
    <s v="10100"/>
    <s v=""/>
    <s v="2130000"/>
    <s v=""/>
    <s v=""/>
    <s v=""/>
    <s v=""/>
    <s v=""/>
    <n v="-108.5"/>
    <x v="9"/>
  </r>
  <r>
    <s v="52500"/>
    <s v="100035850"/>
    <s v="315310"/>
    <s v="10000"/>
    <s v="10100"/>
    <s v=""/>
    <s v="2057000"/>
    <s v=""/>
    <s v=""/>
    <s v=""/>
    <s v=""/>
    <s v=""/>
    <n v="-11.4"/>
    <x v="43"/>
  </r>
  <r>
    <s v="52500"/>
    <s v="100035850"/>
    <s v="315310"/>
    <s v="10000"/>
    <s v="10100"/>
    <s v=""/>
    <s v="2055000"/>
    <s v=""/>
    <s v=""/>
    <s v=""/>
    <s v=""/>
    <s v=""/>
    <n v="-3.45"/>
    <x v="11"/>
  </r>
  <r>
    <s v="52500"/>
    <s v="100035850"/>
    <s v="315310"/>
    <s v="10000"/>
    <s v="10100"/>
    <s v=""/>
    <s v="2056000"/>
    <s v=""/>
    <s v=""/>
    <s v=""/>
    <s v=""/>
    <s v=""/>
    <n v="-687.75"/>
    <x v="12"/>
  </r>
  <r>
    <s v="52500"/>
    <s v="100035850"/>
    <s v="315310"/>
    <s v="10000"/>
    <s v="10100"/>
    <s v=""/>
    <s v="2052000"/>
    <s v=""/>
    <s v=""/>
    <s v=""/>
    <s v=""/>
    <s v=""/>
    <n v="-271.66000000000003"/>
    <x v="14"/>
  </r>
  <r>
    <s v="52500"/>
    <s v="100035850"/>
    <s v="315310"/>
    <s v="10000"/>
    <s v="10100"/>
    <s v=""/>
    <s v="2100000"/>
    <s v=""/>
    <s v=""/>
    <s v=""/>
    <s v=""/>
    <s v=""/>
    <n v="-49.39"/>
    <x v="6"/>
  </r>
  <r>
    <s v="52500"/>
    <s v="100035850"/>
    <s v="315310"/>
    <s v="10000"/>
    <s v="10100"/>
    <s v=""/>
    <s v="2110000"/>
    <s v=""/>
    <s v=""/>
    <s v=""/>
    <s v=""/>
    <s v=""/>
    <n v="-246.91"/>
    <x v="15"/>
  </r>
  <r>
    <s v="52500"/>
    <s v="100035850"/>
    <s v="315310"/>
    <s v="10000"/>
    <s v="10100"/>
    <s v=""/>
    <s v="2053000"/>
    <s v=""/>
    <s v=""/>
    <s v=""/>
    <s v=""/>
    <s v=""/>
    <n v="-246.91"/>
    <x v="16"/>
  </r>
  <r>
    <s v="52500"/>
    <s v="100035850"/>
    <s v="315310"/>
    <s v="10000"/>
    <s v="10100"/>
    <s v=""/>
    <s v="2160000"/>
    <s v=""/>
    <s v=""/>
    <s v=""/>
    <s v=""/>
    <s v=""/>
    <n v="-57.74"/>
    <x v="17"/>
  </r>
  <r>
    <s v="52500"/>
    <s v="100035850"/>
    <s v="315310"/>
    <s v="10000"/>
    <s v="10100"/>
    <s v=""/>
    <s v="2140000"/>
    <s v=""/>
    <s v=""/>
    <s v=""/>
    <s v=""/>
    <s v=""/>
    <n v="-379.19"/>
    <x v="18"/>
  </r>
  <r>
    <s v="52500"/>
    <s v="100035850"/>
    <s v="315310"/>
    <s v="10000"/>
    <s v="10100"/>
    <s v=""/>
    <s v="2058000"/>
    <s v=""/>
    <s v=""/>
    <s v=""/>
    <s v=""/>
    <s v=""/>
    <n v="-57.74"/>
    <x v="19"/>
  </r>
  <r>
    <s v="52500"/>
    <s v="100035850"/>
    <s v="315310"/>
    <s v="10000"/>
    <s v="10100"/>
    <s v=""/>
    <s v="2150000"/>
    <s v=""/>
    <s v=""/>
    <s v=""/>
    <s v=""/>
    <s v=""/>
    <n v="-217.94"/>
    <x v="20"/>
  </r>
  <r>
    <s v="52500"/>
    <s v="100035850"/>
    <s v="315310"/>
    <s v="10000"/>
    <s v="10100"/>
    <s v="5250000000"/>
    <s v="7100000"/>
    <s v=""/>
    <s v="00002"/>
    <s v=""/>
    <s v=""/>
    <s v=""/>
    <n v="4116"/>
    <x v="1"/>
  </r>
  <r>
    <s v="52500"/>
    <s v="100035850"/>
    <s v="315310"/>
    <s v="10000"/>
    <s v="10100"/>
    <s v=""/>
    <s v="1000000"/>
    <s v=""/>
    <s v=""/>
    <s v=""/>
    <s v=""/>
    <s v=""/>
    <n v="-2763.37"/>
    <x v="21"/>
  </r>
  <r>
    <s v="52500"/>
    <s v="100088287"/>
    <s v="507423"/>
    <s v="10000"/>
    <s v="20100"/>
    <s v="5250000000"/>
    <s v="7150000"/>
    <s v=""/>
    <s v="00006"/>
    <s v=""/>
    <s v=""/>
    <s v=""/>
    <n v="656.25"/>
    <x v="44"/>
  </r>
  <r>
    <s v="52500"/>
    <s v="100088287"/>
    <s v="507423"/>
    <s v="10000"/>
    <s v="20100"/>
    <s v="5250000000"/>
    <s v="7150000"/>
    <s v=""/>
    <s v="00006"/>
    <s v=""/>
    <s v=""/>
    <s v=""/>
    <n v="1.1299999999999999"/>
    <x v="44"/>
  </r>
  <r>
    <s v="52500"/>
    <s v="100088287"/>
    <s v="507423"/>
    <s v="10000"/>
    <s v="20100"/>
    <s v="5250000000"/>
    <s v="7230000"/>
    <s v=""/>
    <s v="00006"/>
    <s v=""/>
    <s v=""/>
    <s v=""/>
    <n v="40.75"/>
    <x v="24"/>
  </r>
  <r>
    <s v="52500"/>
    <s v="100088287"/>
    <s v="507423"/>
    <s v="10000"/>
    <s v="20100"/>
    <s v="5250000000"/>
    <s v="7231000"/>
    <s v=""/>
    <s v="00006"/>
    <s v=""/>
    <s v=""/>
    <s v=""/>
    <n v="9.5299999999999994"/>
    <x v="25"/>
  </r>
  <r>
    <s v="52500"/>
    <s v="100088287"/>
    <s v="507423"/>
    <s v="10000"/>
    <s v="20100"/>
    <s v=""/>
    <s v="2191000"/>
    <s v=""/>
    <s v=""/>
    <s v=""/>
    <s v=""/>
    <s v=""/>
    <n v="-49.15"/>
    <x v="45"/>
  </r>
  <r>
    <s v="52500"/>
    <s v="100088287"/>
    <s v="507423"/>
    <s v="10000"/>
    <s v="20100"/>
    <s v=""/>
    <s v="2110000"/>
    <s v=""/>
    <s v=""/>
    <s v=""/>
    <s v=""/>
    <s v=""/>
    <n v="-40.75"/>
    <x v="35"/>
  </r>
  <r>
    <s v="52500"/>
    <s v="100088287"/>
    <s v="507423"/>
    <s v="10000"/>
    <s v="20100"/>
    <s v=""/>
    <s v="2053000"/>
    <s v=""/>
    <s v=""/>
    <s v=""/>
    <s v=""/>
    <s v=""/>
    <n v="-40.75"/>
    <x v="36"/>
  </r>
  <r>
    <s v="52500"/>
    <s v="100088287"/>
    <s v="507423"/>
    <s v="10000"/>
    <s v="20100"/>
    <s v=""/>
    <s v="2160000"/>
    <s v=""/>
    <s v=""/>
    <s v=""/>
    <s v=""/>
    <s v=""/>
    <n v="-9.5299999999999994"/>
    <x v="37"/>
  </r>
  <r>
    <s v="52500"/>
    <s v="100088287"/>
    <s v="507423"/>
    <s v="10000"/>
    <s v="20100"/>
    <s v=""/>
    <s v="2140000"/>
    <s v=""/>
    <s v=""/>
    <s v=""/>
    <s v=""/>
    <s v=""/>
    <n v="-67.599999999999994"/>
    <x v="38"/>
  </r>
  <r>
    <s v="52500"/>
    <s v="100088287"/>
    <s v="507423"/>
    <s v="10000"/>
    <s v="20100"/>
    <s v=""/>
    <s v="2058000"/>
    <s v=""/>
    <s v=""/>
    <s v=""/>
    <s v=""/>
    <s v=""/>
    <n v="-9.5299999999999994"/>
    <x v="39"/>
  </r>
  <r>
    <s v="52500"/>
    <s v="100088287"/>
    <s v="507423"/>
    <s v="10000"/>
    <s v="20100"/>
    <s v=""/>
    <s v="2150000"/>
    <s v=""/>
    <s v=""/>
    <s v=""/>
    <s v=""/>
    <s v=""/>
    <n v="-18.309999999999999"/>
    <x v="40"/>
  </r>
  <r>
    <s v="52500"/>
    <s v="100088287"/>
    <s v="507423"/>
    <s v="10000"/>
    <s v="20100"/>
    <s v=""/>
    <s v="1000000"/>
    <s v=""/>
    <s v=""/>
    <s v=""/>
    <s v=""/>
    <s v=""/>
    <n v="-472.04"/>
    <x v="41"/>
  </r>
  <r>
    <s v="52500"/>
    <s v="100090612"/>
    <s v="305452"/>
    <s v="10000"/>
    <s v="10100"/>
    <s v="5250000000"/>
    <s v="7230000"/>
    <s v=""/>
    <s v="00002"/>
    <s v=""/>
    <s v=""/>
    <s v=""/>
    <n v="148.94999999999999"/>
    <x v="0"/>
  </r>
  <r>
    <s v="52500"/>
    <s v="100090612"/>
    <s v="305452"/>
    <s v="10000"/>
    <s v="10100"/>
    <s v="5250000000"/>
    <s v="7231000"/>
    <s v=""/>
    <s v="00002"/>
    <s v=""/>
    <s v=""/>
    <s v=""/>
    <n v="34.83"/>
    <x v="22"/>
  </r>
  <r>
    <s v="52500"/>
    <s v="100090612"/>
    <s v="305452"/>
    <s v="10000"/>
    <s v="10100"/>
    <s v="5250000000"/>
    <s v="7269000"/>
    <s v=""/>
    <s v="00002"/>
    <s v=""/>
    <s v=""/>
    <s v=""/>
    <n v="159.93"/>
    <x v="5"/>
  </r>
  <r>
    <s v="52500"/>
    <s v="100090612"/>
    <s v="305452"/>
    <s v="10000"/>
    <s v="10100"/>
    <s v="5250000000"/>
    <s v="7269000"/>
    <s v=""/>
    <s v="00002"/>
    <s v=""/>
    <s v=""/>
    <s v=""/>
    <n v="29.08"/>
    <x v="5"/>
  </r>
  <r>
    <s v="52500"/>
    <s v="100090612"/>
    <s v="305452"/>
    <s v="10000"/>
    <s v="10100"/>
    <s v=""/>
    <s v="2105000"/>
    <s v=""/>
    <s v=""/>
    <s v=""/>
    <s v=""/>
    <s v=""/>
    <n v="-159.93"/>
    <x v="8"/>
  </r>
  <r>
    <s v="52500"/>
    <s v="100090612"/>
    <s v="305452"/>
    <s v="10000"/>
    <s v="10100"/>
    <s v=""/>
    <s v="2190000"/>
    <s v=""/>
    <s v=""/>
    <s v=""/>
    <s v=""/>
    <s v=""/>
    <n v="-20.66"/>
    <x v="46"/>
  </r>
  <r>
    <s v="52500"/>
    <s v="100090612"/>
    <s v="305452"/>
    <s v="10000"/>
    <s v="10100"/>
    <s v=""/>
    <s v="2052000"/>
    <s v=""/>
    <s v=""/>
    <s v=""/>
    <s v=""/>
    <s v=""/>
    <n v="-159.93"/>
    <x v="14"/>
  </r>
  <r>
    <s v="52500"/>
    <s v="100090612"/>
    <s v="305452"/>
    <s v="10000"/>
    <s v="10100"/>
    <s v=""/>
    <s v="2100000"/>
    <s v=""/>
    <s v=""/>
    <s v=""/>
    <s v=""/>
    <s v=""/>
    <n v="-29.08"/>
    <x v="6"/>
  </r>
  <r>
    <s v="52500"/>
    <s v="100090612"/>
    <s v="305452"/>
    <s v="10000"/>
    <s v="10100"/>
    <s v=""/>
    <s v="2110000"/>
    <s v=""/>
    <s v=""/>
    <s v=""/>
    <s v=""/>
    <s v=""/>
    <n v="-148.94999999999999"/>
    <x v="15"/>
  </r>
  <r>
    <s v="52500"/>
    <s v="100090612"/>
    <s v="305452"/>
    <s v="10000"/>
    <s v="10100"/>
    <s v=""/>
    <s v="2053000"/>
    <s v=""/>
    <s v=""/>
    <s v=""/>
    <s v=""/>
    <s v=""/>
    <n v="-148.94999999999999"/>
    <x v="16"/>
  </r>
  <r>
    <s v="52500"/>
    <s v="100090612"/>
    <s v="305452"/>
    <s v="10000"/>
    <s v="10100"/>
    <s v=""/>
    <s v="2160000"/>
    <s v=""/>
    <s v=""/>
    <s v=""/>
    <s v=""/>
    <s v=""/>
    <n v="-34.83"/>
    <x v="17"/>
  </r>
  <r>
    <s v="52500"/>
    <s v="100090612"/>
    <s v="305452"/>
    <s v="10000"/>
    <s v="10100"/>
    <s v=""/>
    <s v="2140000"/>
    <s v=""/>
    <s v=""/>
    <s v=""/>
    <s v=""/>
    <s v=""/>
    <n v="-158.99"/>
    <x v="18"/>
  </r>
  <r>
    <s v="52500"/>
    <s v="100090612"/>
    <s v="305452"/>
    <s v="10000"/>
    <s v="10100"/>
    <s v=""/>
    <s v="2058000"/>
    <s v=""/>
    <s v=""/>
    <s v=""/>
    <s v=""/>
    <s v=""/>
    <n v="-34.83"/>
    <x v="19"/>
  </r>
  <r>
    <s v="52500"/>
    <s v="100090612"/>
    <s v="305452"/>
    <s v="10000"/>
    <s v="10100"/>
    <s v=""/>
    <s v="2150000"/>
    <s v=""/>
    <s v=""/>
    <s v=""/>
    <s v=""/>
    <s v=""/>
    <n v="-124.72"/>
    <x v="20"/>
  </r>
  <r>
    <s v="52500"/>
    <s v="100090612"/>
    <s v="305452"/>
    <s v="10000"/>
    <s v="10100"/>
    <s v=""/>
    <s v="1000000"/>
    <s v=""/>
    <s v=""/>
    <s v=""/>
    <s v=""/>
    <s v=""/>
    <n v="-1775.12"/>
    <x v="21"/>
  </r>
  <r>
    <s v="52500"/>
    <s v="100090612"/>
    <s v="305452"/>
    <s v="10000"/>
    <s v="10100"/>
    <s v="5250000000"/>
    <s v="7100000"/>
    <s v=""/>
    <s v="00002"/>
    <s v=""/>
    <s v=""/>
    <s v=""/>
    <n v="2423.1999999999998"/>
    <x v="1"/>
  </r>
  <r>
    <s v="52500"/>
    <s v="200003551"/>
    <s v="328074"/>
    <s v="10000"/>
    <s v="10100"/>
    <s v="5250000000"/>
    <s v="7100000"/>
    <s v=""/>
    <s v="00002"/>
    <s v=""/>
    <s v=""/>
    <s v=""/>
    <n v="1539.2"/>
    <x v="1"/>
  </r>
  <r>
    <s v="52500"/>
    <s v="200003551"/>
    <s v="328074"/>
    <s v="10000"/>
    <s v="10100"/>
    <s v="5250000000"/>
    <s v="7230000"/>
    <s v=""/>
    <s v="00002"/>
    <s v=""/>
    <s v=""/>
    <s v=""/>
    <n v="92.77"/>
    <x v="0"/>
  </r>
  <r>
    <s v="52500"/>
    <s v="200003551"/>
    <s v="328074"/>
    <s v="10000"/>
    <s v="10100"/>
    <s v="5250000000"/>
    <s v="7231000"/>
    <s v=""/>
    <s v="00002"/>
    <s v=""/>
    <s v=""/>
    <s v=""/>
    <n v="21.7"/>
    <x v="22"/>
  </r>
  <r>
    <s v="52500"/>
    <s v="200003551"/>
    <s v="328074"/>
    <s v="10000"/>
    <s v="10100"/>
    <s v="5250000000"/>
    <s v="7240000"/>
    <s v=""/>
    <s v="00002"/>
    <s v=""/>
    <s v=""/>
    <s v=""/>
    <n v="277.25"/>
    <x v="2"/>
  </r>
  <r>
    <s v="52500"/>
    <s v="200003551"/>
    <s v="328074"/>
    <s v="10000"/>
    <s v="10100"/>
    <s v="5250000000"/>
    <s v="7269000"/>
    <s v=""/>
    <s v="00002"/>
    <s v=""/>
    <s v=""/>
    <s v=""/>
    <n v="101.59"/>
    <x v="5"/>
  </r>
  <r>
    <s v="52500"/>
    <s v="200003551"/>
    <s v="328074"/>
    <s v="10000"/>
    <s v="10100"/>
    <s v="5250000000"/>
    <s v="7269000"/>
    <s v=""/>
    <s v="00002"/>
    <s v=""/>
    <s v=""/>
    <s v=""/>
    <n v="18.47"/>
    <x v="5"/>
  </r>
  <r>
    <s v="52500"/>
    <s v="200003551"/>
    <s v="328074"/>
    <s v="10000"/>
    <s v="10100"/>
    <s v=""/>
    <s v="2105000"/>
    <s v=""/>
    <s v=""/>
    <s v=""/>
    <s v=""/>
    <s v=""/>
    <n v="-101.59"/>
    <x v="8"/>
  </r>
  <r>
    <s v="52500"/>
    <s v="200003551"/>
    <s v="328074"/>
    <s v="10000"/>
    <s v="10100"/>
    <s v=""/>
    <s v="2130000"/>
    <s v=""/>
    <s v=""/>
    <s v=""/>
    <s v=""/>
    <s v=""/>
    <n v="-43"/>
    <x v="9"/>
  </r>
  <r>
    <s v="52500"/>
    <s v="200003551"/>
    <s v="328074"/>
    <s v="10000"/>
    <s v="10100"/>
    <s v=""/>
    <s v="2056000"/>
    <s v=""/>
    <s v=""/>
    <s v=""/>
    <s v=""/>
    <s v=""/>
    <n v="-277.25"/>
    <x v="12"/>
  </r>
  <r>
    <s v="52500"/>
    <s v="200003551"/>
    <s v="328074"/>
    <s v="10000"/>
    <s v="10100"/>
    <s v=""/>
    <s v="2100000"/>
    <s v=""/>
    <s v=""/>
    <s v=""/>
    <s v=""/>
    <s v=""/>
    <n v="-18.47"/>
    <x v="6"/>
  </r>
  <r>
    <s v="52500"/>
    <s v="200003551"/>
    <s v="328074"/>
    <s v="10000"/>
    <s v="10100"/>
    <s v=""/>
    <s v="2052000"/>
    <s v=""/>
    <s v=""/>
    <s v=""/>
    <s v=""/>
    <s v=""/>
    <n v="-101.59"/>
    <x v="14"/>
  </r>
  <r>
    <s v="52500"/>
    <s v="200003551"/>
    <s v="328074"/>
    <s v="10000"/>
    <s v="10100"/>
    <s v=""/>
    <s v="2110000"/>
    <s v=""/>
    <s v=""/>
    <s v=""/>
    <s v=""/>
    <s v=""/>
    <n v="-92.77"/>
    <x v="15"/>
  </r>
  <r>
    <s v="52500"/>
    <s v="200003551"/>
    <s v="328074"/>
    <s v="10000"/>
    <s v="10100"/>
    <s v=""/>
    <s v="2053000"/>
    <s v=""/>
    <s v=""/>
    <s v=""/>
    <s v=""/>
    <s v=""/>
    <n v="-92.77"/>
    <x v="16"/>
  </r>
  <r>
    <s v="52500"/>
    <s v="200003551"/>
    <s v="328074"/>
    <s v="10000"/>
    <s v="10100"/>
    <s v=""/>
    <s v="2160000"/>
    <s v=""/>
    <s v=""/>
    <s v=""/>
    <s v=""/>
    <s v=""/>
    <n v="-21.7"/>
    <x v="17"/>
  </r>
  <r>
    <s v="52500"/>
    <s v="200003551"/>
    <s v="328074"/>
    <s v="10000"/>
    <s v="10100"/>
    <s v=""/>
    <s v="2140000"/>
    <s v=""/>
    <s v=""/>
    <s v=""/>
    <s v=""/>
    <s v=""/>
    <n v="-108.95"/>
    <x v="18"/>
  </r>
  <r>
    <s v="52500"/>
    <s v="200003551"/>
    <s v="328074"/>
    <s v="10000"/>
    <s v="10100"/>
    <s v=""/>
    <s v="2058000"/>
    <s v=""/>
    <s v=""/>
    <s v=""/>
    <s v=""/>
    <s v=""/>
    <n v="-21.7"/>
    <x v="19"/>
  </r>
  <r>
    <s v="52500"/>
    <s v="200003551"/>
    <s v="328074"/>
    <s v="10000"/>
    <s v="10100"/>
    <s v=""/>
    <s v="2150000"/>
    <s v=""/>
    <s v=""/>
    <s v=""/>
    <s v=""/>
    <s v=""/>
    <n v="-67.540000000000006"/>
    <x v="20"/>
  </r>
  <r>
    <s v="52500"/>
    <s v="200003551"/>
    <s v="328074"/>
    <s v="10000"/>
    <s v="10100"/>
    <s v=""/>
    <s v="1000000"/>
    <s v=""/>
    <s v=""/>
    <s v=""/>
    <s v=""/>
    <s v=""/>
    <n v="-1103.6500000000001"/>
    <x v="21"/>
  </r>
  <r>
    <s v="52500"/>
    <s v="100090640"/>
    <s v="509302"/>
    <s v="10000"/>
    <s v="10100"/>
    <s v=""/>
    <s v="2140000"/>
    <s v=""/>
    <s v=""/>
    <s v=""/>
    <s v=""/>
    <s v=""/>
    <n v="-30.76"/>
    <x v="18"/>
  </r>
  <r>
    <s v="52500"/>
    <s v="100090640"/>
    <s v="509302"/>
    <s v="10000"/>
    <s v="10100"/>
    <s v=""/>
    <s v="2058000"/>
    <s v=""/>
    <s v=""/>
    <s v=""/>
    <s v=""/>
    <s v=""/>
    <n v="-7.97"/>
    <x v="19"/>
  </r>
  <r>
    <s v="52500"/>
    <s v="100090640"/>
    <s v="509302"/>
    <s v="10000"/>
    <s v="10100"/>
    <s v=""/>
    <s v="2150000"/>
    <s v=""/>
    <s v=""/>
    <s v=""/>
    <s v=""/>
    <s v=""/>
    <n v="-12.34"/>
    <x v="20"/>
  </r>
  <r>
    <s v="52500"/>
    <s v="100090640"/>
    <s v="509302"/>
    <s v="10000"/>
    <s v="10100"/>
    <s v=""/>
    <s v="1000000"/>
    <s v=""/>
    <s v=""/>
    <s v=""/>
    <s v=""/>
    <s v=""/>
    <n v="-464.78"/>
    <x v="21"/>
  </r>
  <r>
    <s v="52500"/>
    <s v="100090640"/>
    <s v="509302"/>
    <s v="10000"/>
    <s v="10100"/>
    <s v="5250000000"/>
    <s v="7230000"/>
    <s v=""/>
    <s v="00002"/>
    <s v=""/>
    <s v=""/>
    <s v=""/>
    <n v="34.090000000000003"/>
    <x v="0"/>
  </r>
  <r>
    <s v="52500"/>
    <s v="100090640"/>
    <s v="509302"/>
    <s v="10000"/>
    <s v="10100"/>
    <s v="5250000000"/>
    <s v="7231000"/>
    <s v=""/>
    <s v="00002"/>
    <s v=""/>
    <s v=""/>
    <s v=""/>
    <n v="7.97"/>
    <x v="22"/>
  </r>
  <r>
    <s v="52500"/>
    <s v="100090640"/>
    <s v="509302"/>
    <s v="10000"/>
    <s v="10100"/>
    <s v=""/>
    <s v="2110000"/>
    <s v=""/>
    <s v=""/>
    <s v=""/>
    <s v=""/>
    <s v=""/>
    <n v="-34.090000000000003"/>
    <x v="15"/>
  </r>
  <r>
    <s v="52500"/>
    <s v="100090640"/>
    <s v="509302"/>
    <s v="10000"/>
    <s v="10100"/>
    <s v=""/>
    <s v="2053000"/>
    <s v=""/>
    <s v=""/>
    <s v=""/>
    <s v=""/>
    <s v=""/>
    <n v="-34.090000000000003"/>
    <x v="16"/>
  </r>
  <r>
    <s v="52500"/>
    <s v="100090640"/>
    <s v="509302"/>
    <s v="10000"/>
    <s v="10100"/>
    <s v=""/>
    <s v="2160000"/>
    <s v=""/>
    <s v=""/>
    <s v=""/>
    <s v=""/>
    <s v=""/>
    <n v="-7.97"/>
    <x v="17"/>
  </r>
  <r>
    <s v="52500"/>
    <s v="100090640"/>
    <s v="509302"/>
    <s v="10000"/>
    <s v="10100"/>
    <s v="5250000000"/>
    <s v="7150000"/>
    <s v=""/>
    <s v="00002"/>
    <s v=""/>
    <s v=""/>
    <s v=""/>
    <n v="549.94000000000005"/>
    <x v="47"/>
  </r>
  <r>
    <s v="52500"/>
    <s v="100090719"/>
    <s v="509335"/>
    <s v="10000"/>
    <s v="10100"/>
    <s v=""/>
    <s v="1000000"/>
    <s v=""/>
    <s v=""/>
    <s v=""/>
    <s v=""/>
    <s v=""/>
    <n v="-1491.15"/>
    <x v="21"/>
  </r>
  <r>
    <s v="52500"/>
    <s v="100090719"/>
    <s v="509335"/>
    <s v="10000"/>
    <s v="10100"/>
    <s v="5250000000"/>
    <s v="7190000"/>
    <s v=""/>
    <s v="00002"/>
    <s v=""/>
    <s v=""/>
    <s v=""/>
    <n v="1920"/>
    <x v="48"/>
  </r>
  <r>
    <s v="52500"/>
    <s v="100090719"/>
    <s v="509335"/>
    <s v="10000"/>
    <s v="10100"/>
    <s v=""/>
    <s v="2150000"/>
    <s v=""/>
    <s v=""/>
    <s v=""/>
    <s v=""/>
    <s v=""/>
    <n v="-102.14"/>
    <x v="20"/>
  </r>
  <r>
    <s v="52500"/>
    <s v="100090719"/>
    <s v="509335"/>
    <s v="10000"/>
    <s v="10100"/>
    <s v=""/>
    <s v="2058000"/>
    <s v=""/>
    <s v=""/>
    <s v=""/>
    <s v=""/>
    <s v=""/>
    <n v="-27.84"/>
    <x v="19"/>
  </r>
  <r>
    <s v="52500"/>
    <s v="100090719"/>
    <s v="509335"/>
    <s v="10000"/>
    <s v="10100"/>
    <s v=""/>
    <s v="2140000"/>
    <s v=""/>
    <s v=""/>
    <s v=""/>
    <s v=""/>
    <s v=""/>
    <n v="-179.83"/>
    <x v="18"/>
  </r>
  <r>
    <s v="52500"/>
    <s v="100090719"/>
    <s v="509335"/>
    <s v="10000"/>
    <s v="10100"/>
    <s v=""/>
    <s v="2160000"/>
    <s v=""/>
    <s v=""/>
    <s v=""/>
    <s v=""/>
    <s v=""/>
    <n v="-27.84"/>
    <x v="17"/>
  </r>
  <r>
    <s v="52500"/>
    <s v="100090719"/>
    <s v="509335"/>
    <s v="10000"/>
    <s v="10100"/>
    <s v=""/>
    <s v="2053000"/>
    <s v=""/>
    <s v=""/>
    <s v=""/>
    <s v=""/>
    <s v=""/>
    <n v="-119.04"/>
    <x v="16"/>
  </r>
  <r>
    <s v="52500"/>
    <s v="100090719"/>
    <s v="509335"/>
    <s v="10000"/>
    <s v="10100"/>
    <s v=""/>
    <s v="2110000"/>
    <s v=""/>
    <s v=""/>
    <s v=""/>
    <s v=""/>
    <s v=""/>
    <n v="-119.04"/>
    <x v="15"/>
  </r>
  <r>
    <s v="52500"/>
    <s v="100090719"/>
    <s v="509335"/>
    <s v="10000"/>
    <s v="10100"/>
    <s v="5250000000"/>
    <s v="7231000"/>
    <s v=""/>
    <s v="00002"/>
    <s v=""/>
    <s v=""/>
    <s v=""/>
    <n v="27.84"/>
    <x v="22"/>
  </r>
  <r>
    <s v="52500"/>
    <s v="100090719"/>
    <s v="509335"/>
    <s v="10000"/>
    <s v="10100"/>
    <s v="5250000000"/>
    <s v="7230000"/>
    <s v=""/>
    <s v="00002"/>
    <s v=""/>
    <s v=""/>
    <s v=""/>
    <n v="119.04"/>
    <x v="0"/>
  </r>
  <r>
    <s v="52500"/>
    <s v="100090243"/>
    <s v="508782"/>
    <s v="10000"/>
    <s v="20100"/>
    <s v=""/>
    <s v="2058000"/>
    <s v=""/>
    <s v=""/>
    <s v=""/>
    <s v=""/>
    <s v=""/>
    <n v="-0.94"/>
    <x v="39"/>
  </r>
  <r>
    <s v="52500"/>
    <s v="100090243"/>
    <s v="508782"/>
    <s v="10000"/>
    <s v="20100"/>
    <s v=""/>
    <s v="2160000"/>
    <s v=""/>
    <s v=""/>
    <s v=""/>
    <s v=""/>
    <s v=""/>
    <n v="-0.94"/>
    <x v="37"/>
  </r>
  <r>
    <s v="52500"/>
    <s v="100090243"/>
    <s v="508782"/>
    <s v="10000"/>
    <s v="20100"/>
    <s v=""/>
    <s v="2053000"/>
    <s v=""/>
    <s v=""/>
    <s v=""/>
    <s v=""/>
    <s v=""/>
    <n v="-4.03"/>
    <x v="36"/>
  </r>
  <r>
    <s v="52500"/>
    <s v="100090243"/>
    <s v="508782"/>
    <s v="10000"/>
    <s v="20100"/>
    <s v=""/>
    <s v="2110000"/>
    <s v=""/>
    <s v=""/>
    <s v=""/>
    <s v=""/>
    <s v=""/>
    <n v="-4.03"/>
    <x v="35"/>
  </r>
  <r>
    <s v="52500"/>
    <s v="100090243"/>
    <s v="508782"/>
    <s v="10000"/>
    <s v="20100"/>
    <s v=""/>
    <s v="1000000"/>
    <s v=""/>
    <s v=""/>
    <s v=""/>
    <s v=""/>
    <s v=""/>
    <n v="-60.06"/>
    <x v="41"/>
  </r>
  <r>
    <s v="52500"/>
    <s v="100090243"/>
    <s v="508782"/>
    <s v="10000"/>
    <s v="20100"/>
    <s v="5250000000"/>
    <s v="7230000"/>
    <s v=""/>
    <s v="00006"/>
    <s v=""/>
    <s v=""/>
    <s v=""/>
    <n v="4.03"/>
    <x v="24"/>
  </r>
  <r>
    <s v="52500"/>
    <s v="100090243"/>
    <s v="508782"/>
    <s v="10000"/>
    <s v="20100"/>
    <s v="5250000000"/>
    <s v="7150000"/>
    <s v=""/>
    <s v="00006"/>
    <s v=""/>
    <s v=""/>
    <s v=""/>
    <n v="2.0299999999999998"/>
    <x v="44"/>
  </r>
  <r>
    <s v="52500"/>
    <s v="100090243"/>
    <s v="508782"/>
    <s v="10000"/>
    <s v="20100"/>
    <s v="5250000000"/>
    <s v="7150000"/>
    <s v=""/>
    <s v="00006"/>
    <s v=""/>
    <s v=""/>
    <s v=""/>
    <n v="63"/>
    <x v="44"/>
  </r>
  <r>
    <s v="52500"/>
    <s v="100090243"/>
    <s v="508782"/>
    <s v="10000"/>
    <s v="20100"/>
    <s v="5250000000"/>
    <s v="7231000"/>
    <s v=""/>
    <s v="00006"/>
    <s v=""/>
    <s v=""/>
    <s v=""/>
    <n v="0.94"/>
    <x v="25"/>
  </r>
  <r>
    <s v="52500"/>
    <s v="100088661"/>
    <s v="507626"/>
    <s v="10000"/>
    <s v="10100"/>
    <s v="5250000000"/>
    <s v="7150000"/>
    <s v=""/>
    <s v="00002"/>
    <s v=""/>
    <s v=""/>
    <s v=""/>
    <n v="1200"/>
    <x v="47"/>
  </r>
  <r>
    <s v="52500"/>
    <s v="100088661"/>
    <s v="507626"/>
    <s v="10000"/>
    <s v="10100"/>
    <s v="5250000000"/>
    <s v="7230000"/>
    <s v=""/>
    <s v="00002"/>
    <s v=""/>
    <s v=""/>
    <s v=""/>
    <n v="74.400000000000006"/>
    <x v="0"/>
  </r>
  <r>
    <s v="52500"/>
    <s v="100088661"/>
    <s v="507626"/>
    <s v="10000"/>
    <s v="10100"/>
    <s v="5250000000"/>
    <s v="7231000"/>
    <s v=""/>
    <s v="00002"/>
    <s v=""/>
    <s v=""/>
    <s v=""/>
    <n v="17.399999999999999"/>
    <x v="22"/>
  </r>
  <r>
    <s v="52500"/>
    <s v="100088661"/>
    <s v="507626"/>
    <s v="10000"/>
    <s v="10100"/>
    <s v=""/>
    <s v="2110000"/>
    <s v=""/>
    <s v=""/>
    <s v=""/>
    <s v=""/>
    <s v=""/>
    <n v="-74.400000000000006"/>
    <x v="15"/>
  </r>
  <r>
    <s v="52500"/>
    <s v="100088661"/>
    <s v="507626"/>
    <s v="10000"/>
    <s v="10100"/>
    <s v=""/>
    <s v="2053000"/>
    <s v=""/>
    <s v=""/>
    <s v=""/>
    <s v=""/>
    <s v=""/>
    <n v="-74.400000000000006"/>
    <x v="16"/>
  </r>
  <r>
    <s v="52500"/>
    <s v="100088661"/>
    <s v="507626"/>
    <s v="10000"/>
    <s v="10100"/>
    <s v=""/>
    <s v="2160000"/>
    <s v=""/>
    <s v=""/>
    <s v=""/>
    <s v=""/>
    <s v=""/>
    <n v="-17.399999999999999"/>
    <x v="17"/>
  </r>
  <r>
    <s v="52500"/>
    <s v="100088661"/>
    <s v="507626"/>
    <s v="10000"/>
    <s v="10100"/>
    <s v=""/>
    <s v="2140000"/>
    <s v=""/>
    <s v=""/>
    <s v=""/>
    <s v=""/>
    <s v=""/>
    <n v="-125.91"/>
    <x v="18"/>
  </r>
  <r>
    <s v="52500"/>
    <s v="100088661"/>
    <s v="507626"/>
    <s v="10000"/>
    <s v="10100"/>
    <s v=""/>
    <s v="2058000"/>
    <s v=""/>
    <s v=""/>
    <s v=""/>
    <s v=""/>
    <s v=""/>
    <n v="-17.399999999999999"/>
    <x v="19"/>
  </r>
  <r>
    <s v="52500"/>
    <s v="100088661"/>
    <s v="507626"/>
    <s v="10000"/>
    <s v="10100"/>
    <s v=""/>
    <s v="2150000"/>
    <s v=""/>
    <s v=""/>
    <s v=""/>
    <s v=""/>
    <s v=""/>
    <n v="-53.88"/>
    <x v="20"/>
  </r>
  <r>
    <s v="52500"/>
    <s v="100088661"/>
    <s v="507626"/>
    <s v="10000"/>
    <s v="10100"/>
    <s v=""/>
    <s v="1000000"/>
    <s v=""/>
    <s v=""/>
    <s v=""/>
    <s v=""/>
    <s v=""/>
    <n v="-928.41"/>
    <x v="21"/>
  </r>
  <r>
    <s v="52500"/>
    <s v="100089452"/>
    <s v="508163"/>
    <s v="10000"/>
    <s v="10100"/>
    <s v=""/>
    <s v="2150000"/>
    <s v=""/>
    <s v=""/>
    <s v=""/>
    <s v=""/>
    <s v=""/>
    <n v="-45.45"/>
    <x v="20"/>
  </r>
  <r>
    <s v="52500"/>
    <s v="100089452"/>
    <s v="508163"/>
    <s v="10000"/>
    <s v="10100"/>
    <s v=""/>
    <s v="1000000"/>
    <s v=""/>
    <s v=""/>
    <s v=""/>
    <s v=""/>
    <s v=""/>
    <n v="-844.02"/>
    <x v="21"/>
  </r>
  <r>
    <s v="52500"/>
    <s v="100089452"/>
    <s v="508163"/>
    <s v="10000"/>
    <s v="10100"/>
    <s v=""/>
    <s v="2053000"/>
    <s v=""/>
    <s v=""/>
    <s v=""/>
    <s v=""/>
    <s v=""/>
    <n v="-66.959999999999994"/>
    <x v="16"/>
  </r>
  <r>
    <s v="52500"/>
    <s v="100089452"/>
    <s v="508163"/>
    <s v="10000"/>
    <s v="10100"/>
    <s v=""/>
    <s v="2160000"/>
    <s v=""/>
    <s v=""/>
    <s v=""/>
    <s v=""/>
    <s v=""/>
    <n v="-15.66"/>
    <x v="17"/>
  </r>
  <r>
    <s v="52500"/>
    <s v="100089452"/>
    <s v="508163"/>
    <s v="10000"/>
    <s v="10100"/>
    <s v=""/>
    <s v="2140000"/>
    <s v=""/>
    <s v=""/>
    <s v=""/>
    <s v=""/>
    <s v=""/>
    <n v="-107.91"/>
    <x v="18"/>
  </r>
  <r>
    <s v="52500"/>
    <s v="100089452"/>
    <s v="508163"/>
    <s v="10000"/>
    <s v="10100"/>
    <s v=""/>
    <s v="2058000"/>
    <s v=""/>
    <s v=""/>
    <s v=""/>
    <s v=""/>
    <s v=""/>
    <n v="-15.66"/>
    <x v="19"/>
  </r>
  <r>
    <s v="52500"/>
    <s v="100089452"/>
    <s v="508163"/>
    <s v="10000"/>
    <s v="10100"/>
    <s v="5250000000"/>
    <s v="7150000"/>
    <s v=""/>
    <s v="00002"/>
    <s v=""/>
    <s v=""/>
    <s v=""/>
    <n v="1080"/>
    <x v="47"/>
  </r>
  <r>
    <s v="52500"/>
    <s v="100089452"/>
    <s v="508163"/>
    <s v="10000"/>
    <s v="10100"/>
    <s v="5250000000"/>
    <s v="7230000"/>
    <s v=""/>
    <s v="00002"/>
    <s v=""/>
    <s v=""/>
    <s v=""/>
    <n v="66.959999999999994"/>
    <x v="0"/>
  </r>
  <r>
    <s v="52500"/>
    <s v="100089452"/>
    <s v="508163"/>
    <s v="10000"/>
    <s v="10100"/>
    <s v="5250000000"/>
    <s v="7231000"/>
    <s v=""/>
    <s v="00002"/>
    <s v=""/>
    <s v=""/>
    <s v=""/>
    <n v="15.66"/>
    <x v="22"/>
  </r>
  <r>
    <s v="52500"/>
    <s v="100089452"/>
    <s v="508163"/>
    <s v="10000"/>
    <s v="10100"/>
    <s v=""/>
    <s v="2110000"/>
    <s v=""/>
    <s v=""/>
    <s v=""/>
    <s v=""/>
    <s v=""/>
    <n v="-66.959999999999994"/>
    <x v="15"/>
  </r>
  <r>
    <s v="52500"/>
    <s v="100015851"/>
    <s v="309455"/>
    <s v="10000"/>
    <s v="10100"/>
    <s v=""/>
    <s v="2058000"/>
    <s v=""/>
    <s v=""/>
    <s v=""/>
    <s v=""/>
    <s v=""/>
    <n v="-28.41"/>
    <x v="19"/>
  </r>
  <r>
    <s v="52500"/>
    <s v="100015851"/>
    <s v="309455"/>
    <s v="10000"/>
    <s v="10100"/>
    <s v=""/>
    <s v="2150000"/>
    <s v=""/>
    <s v=""/>
    <s v=""/>
    <s v=""/>
    <s v=""/>
    <n v="-94.59"/>
    <x v="20"/>
  </r>
  <r>
    <s v="52500"/>
    <s v="100015851"/>
    <s v="309455"/>
    <s v="10000"/>
    <s v="10100"/>
    <s v=""/>
    <s v="1000000"/>
    <s v=""/>
    <s v=""/>
    <s v=""/>
    <s v=""/>
    <s v=""/>
    <n v="-1382.91"/>
    <x v="21"/>
  </r>
  <r>
    <s v="52500"/>
    <s v="100015851"/>
    <s v="309455"/>
    <s v="10000"/>
    <s v="10100"/>
    <s v="5250000000"/>
    <s v="7100000"/>
    <s v=""/>
    <s v="00002"/>
    <s v=""/>
    <s v=""/>
    <s v=""/>
    <n v="2111.1999999999998"/>
    <x v="1"/>
  </r>
  <r>
    <s v="52500"/>
    <s v="100015851"/>
    <s v="309455"/>
    <s v="10000"/>
    <s v="10100"/>
    <s v="5250000000"/>
    <s v="7230000"/>
    <s v=""/>
    <s v="00002"/>
    <s v=""/>
    <s v=""/>
    <s v=""/>
    <n v="121.46"/>
    <x v="0"/>
  </r>
  <r>
    <s v="52500"/>
    <s v="100015851"/>
    <s v="309455"/>
    <s v="10000"/>
    <s v="10100"/>
    <s v="5250000000"/>
    <s v="7231000"/>
    <s v=""/>
    <s v="00002"/>
    <s v=""/>
    <s v=""/>
    <s v=""/>
    <n v="28.41"/>
    <x v="22"/>
  </r>
  <r>
    <s v="52500"/>
    <s v="100015851"/>
    <s v="309455"/>
    <s v="10000"/>
    <s v="10100"/>
    <s v="5250000000"/>
    <s v="7240000"/>
    <s v=""/>
    <s v="00002"/>
    <s v=""/>
    <s v=""/>
    <s v=""/>
    <n v="736.65"/>
    <x v="2"/>
  </r>
  <r>
    <s v="52500"/>
    <s v="100015851"/>
    <s v="309455"/>
    <s v="10000"/>
    <s v="10100"/>
    <s v="5250000000"/>
    <s v="7250000"/>
    <s v=""/>
    <s v="00002"/>
    <s v=""/>
    <s v=""/>
    <s v=""/>
    <n v="2.87"/>
    <x v="3"/>
  </r>
  <r>
    <s v="52500"/>
    <s v="100015851"/>
    <s v="309455"/>
    <s v="10000"/>
    <s v="10100"/>
    <s v="5250000000"/>
    <s v="7221000"/>
    <s v=""/>
    <s v="00002"/>
    <s v=""/>
    <s v=""/>
    <s v=""/>
    <n v="9.9"/>
    <x v="42"/>
  </r>
  <r>
    <s v="52500"/>
    <s v="100015851"/>
    <s v="309455"/>
    <s v="10000"/>
    <s v="10100"/>
    <s v="5250000000"/>
    <s v="7269000"/>
    <s v=""/>
    <s v="00002"/>
    <s v=""/>
    <s v=""/>
    <s v=""/>
    <n v="139.34"/>
    <x v="5"/>
  </r>
  <r>
    <s v="52500"/>
    <s v="100015851"/>
    <s v="309455"/>
    <s v="10000"/>
    <s v="10100"/>
    <s v="5250000000"/>
    <s v="7269000"/>
    <s v=""/>
    <s v="00002"/>
    <s v=""/>
    <s v=""/>
    <s v=""/>
    <n v="25.33"/>
    <x v="5"/>
  </r>
  <r>
    <s v="52500"/>
    <s v="100015851"/>
    <s v="309455"/>
    <s v="10000"/>
    <s v="10100"/>
    <s v=""/>
    <s v="2100000"/>
    <s v=""/>
    <s v=""/>
    <s v=""/>
    <s v=""/>
    <s v=""/>
    <n v="-19.23"/>
    <x v="6"/>
  </r>
  <r>
    <s v="52500"/>
    <s v="100015851"/>
    <s v="309455"/>
    <s v="10000"/>
    <s v="10100"/>
    <s v=""/>
    <s v="2125000"/>
    <s v=""/>
    <s v=""/>
    <s v=""/>
    <s v=""/>
    <s v=""/>
    <n v="-4.4000000000000004"/>
    <x v="7"/>
  </r>
  <r>
    <s v="52500"/>
    <s v="100015851"/>
    <s v="309455"/>
    <s v="10000"/>
    <s v="10100"/>
    <s v=""/>
    <s v="2105000"/>
    <s v=""/>
    <s v=""/>
    <s v=""/>
    <s v=""/>
    <s v=""/>
    <n v="-139.34"/>
    <x v="8"/>
  </r>
  <r>
    <s v="52500"/>
    <s v="100015851"/>
    <s v="309455"/>
    <s v="10000"/>
    <s v="10100"/>
    <s v=""/>
    <s v="2130000"/>
    <s v=""/>
    <s v=""/>
    <s v=""/>
    <s v=""/>
    <s v=""/>
    <n v="-108.5"/>
    <x v="9"/>
  </r>
  <r>
    <s v="52500"/>
    <s v="100015851"/>
    <s v="309455"/>
    <s v="10000"/>
    <s v="10100"/>
    <s v=""/>
    <s v="2190000"/>
    <s v=""/>
    <s v=""/>
    <s v=""/>
    <s v=""/>
    <s v=""/>
    <n v="-20.66"/>
    <x v="46"/>
  </r>
  <r>
    <s v="52500"/>
    <s v="100015851"/>
    <s v="309455"/>
    <s v="10000"/>
    <s v="10100"/>
    <s v=""/>
    <s v="2057000"/>
    <s v=""/>
    <s v=""/>
    <s v=""/>
    <s v=""/>
    <s v=""/>
    <n v="-9.9"/>
    <x v="43"/>
  </r>
  <r>
    <s v="52500"/>
    <s v="100015851"/>
    <s v="309455"/>
    <s v="10000"/>
    <s v="10100"/>
    <s v=""/>
    <s v="2055000"/>
    <s v=""/>
    <s v=""/>
    <s v=""/>
    <s v=""/>
    <s v=""/>
    <n v="-2.87"/>
    <x v="11"/>
  </r>
  <r>
    <s v="52500"/>
    <s v="100015851"/>
    <s v="309455"/>
    <s v="10000"/>
    <s v="10100"/>
    <s v=""/>
    <s v="2056000"/>
    <s v=""/>
    <s v=""/>
    <s v=""/>
    <s v=""/>
    <s v=""/>
    <n v="-736.65"/>
    <x v="12"/>
  </r>
  <r>
    <s v="52500"/>
    <s v="100015851"/>
    <s v="309455"/>
    <s v="10000"/>
    <s v="10100"/>
    <s v=""/>
    <s v="2052000"/>
    <s v=""/>
    <s v=""/>
    <s v=""/>
    <s v=""/>
    <s v=""/>
    <n v="-139.34"/>
    <x v="14"/>
  </r>
  <r>
    <s v="52500"/>
    <s v="100015851"/>
    <s v="309455"/>
    <s v="10000"/>
    <s v="10100"/>
    <s v=""/>
    <s v="2100000"/>
    <s v=""/>
    <s v=""/>
    <s v=""/>
    <s v=""/>
    <s v=""/>
    <n v="-25.33"/>
    <x v="6"/>
  </r>
  <r>
    <s v="52500"/>
    <s v="100015851"/>
    <s v="309455"/>
    <s v="10000"/>
    <s v="10100"/>
    <s v=""/>
    <s v="2110000"/>
    <s v=""/>
    <s v=""/>
    <s v=""/>
    <s v=""/>
    <s v=""/>
    <n v="-121.46"/>
    <x v="15"/>
  </r>
  <r>
    <s v="52500"/>
    <s v="100015851"/>
    <s v="309455"/>
    <s v="10000"/>
    <s v="10100"/>
    <s v=""/>
    <s v="2053000"/>
    <s v=""/>
    <s v=""/>
    <s v=""/>
    <s v=""/>
    <s v=""/>
    <n v="-121.46"/>
    <x v="16"/>
  </r>
  <r>
    <s v="52500"/>
    <s v="100015851"/>
    <s v="309455"/>
    <s v="10000"/>
    <s v="10100"/>
    <s v=""/>
    <s v="2160000"/>
    <s v=""/>
    <s v=""/>
    <s v=""/>
    <s v=""/>
    <s v=""/>
    <n v="-28.41"/>
    <x v="17"/>
  </r>
  <r>
    <s v="52500"/>
    <s v="100015851"/>
    <s v="309455"/>
    <s v="10000"/>
    <s v="10100"/>
    <s v=""/>
    <s v="2140000"/>
    <s v=""/>
    <s v=""/>
    <s v=""/>
    <s v=""/>
    <s v=""/>
    <n v="-191.7"/>
    <x v="18"/>
  </r>
  <r>
    <s v="52500"/>
    <s v="100056021"/>
    <s v="300998"/>
    <s v="10000"/>
    <s v="10100"/>
    <s v=""/>
    <s v="2058000"/>
    <s v=""/>
    <s v=""/>
    <s v=""/>
    <s v=""/>
    <s v=""/>
    <n v="-19.68"/>
    <x v="19"/>
  </r>
  <r>
    <s v="52500"/>
    <s v="100056021"/>
    <s v="300998"/>
    <s v="10000"/>
    <s v="10100"/>
    <s v=""/>
    <s v="2053000"/>
    <s v=""/>
    <s v=""/>
    <s v=""/>
    <s v=""/>
    <s v=""/>
    <n v="-84.13"/>
    <x v="16"/>
  </r>
  <r>
    <s v="52500"/>
    <s v="100056021"/>
    <s v="300998"/>
    <s v="10000"/>
    <s v="10100"/>
    <s v=""/>
    <s v="2160000"/>
    <s v=""/>
    <s v=""/>
    <s v=""/>
    <s v=""/>
    <s v=""/>
    <n v="-19.68"/>
    <x v="17"/>
  </r>
  <r>
    <s v="52500"/>
    <s v="100056021"/>
    <s v="300998"/>
    <s v="10000"/>
    <s v="10100"/>
    <s v=""/>
    <s v="2140000"/>
    <s v=""/>
    <s v=""/>
    <s v=""/>
    <s v=""/>
    <s v=""/>
    <n v="-158.68"/>
    <x v="18"/>
  </r>
  <r>
    <s v="52500"/>
    <s v="100056021"/>
    <s v="300998"/>
    <s v="10000"/>
    <s v="10100"/>
    <s v=""/>
    <s v="2150000"/>
    <s v=""/>
    <s v=""/>
    <s v=""/>
    <s v=""/>
    <s v=""/>
    <n v="-59.26"/>
    <x v="20"/>
  </r>
  <r>
    <s v="52500"/>
    <s v="100056021"/>
    <s v="300998"/>
    <s v="10000"/>
    <s v="10100"/>
    <s v=""/>
    <s v="1000000"/>
    <s v=""/>
    <s v=""/>
    <s v=""/>
    <s v=""/>
    <s v=""/>
    <n v="-942.85"/>
    <x v="21"/>
  </r>
  <r>
    <s v="52500"/>
    <s v="100056021"/>
    <s v="300998"/>
    <s v="10000"/>
    <s v="10100"/>
    <s v="5250000000"/>
    <s v="7100000"/>
    <s v=""/>
    <s v="00002"/>
    <s v=""/>
    <s v=""/>
    <s v=""/>
    <n v="1400"/>
    <x v="1"/>
  </r>
  <r>
    <s v="52500"/>
    <s v="100056021"/>
    <s v="300998"/>
    <s v="10000"/>
    <s v="10100"/>
    <s v="5250000000"/>
    <s v="7230000"/>
    <s v=""/>
    <s v="00002"/>
    <s v=""/>
    <s v=""/>
    <s v=""/>
    <n v="84.13"/>
    <x v="0"/>
  </r>
  <r>
    <s v="52500"/>
    <s v="100056021"/>
    <s v="300998"/>
    <s v="10000"/>
    <s v="10100"/>
    <s v="5250000000"/>
    <s v="7231000"/>
    <s v=""/>
    <s v="00002"/>
    <s v=""/>
    <s v=""/>
    <s v=""/>
    <n v="19.68"/>
    <x v="22"/>
  </r>
  <r>
    <s v="52500"/>
    <s v="100056021"/>
    <s v="300998"/>
    <s v="10000"/>
    <s v="10100"/>
    <s v="5250000000"/>
    <s v="7240000"/>
    <s v=""/>
    <s v="00002"/>
    <s v=""/>
    <s v=""/>
    <s v=""/>
    <n v="297.7"/>
    <x v="2"/>
  </r>
  <r>
    <s v="52500"/>
    <s v="100056021"/>
    <s v="300998"/>
    <s v="10000"/>
    <s v="10100"/>
    <s v="5250000000"/>
    <s v="7269000"/>
    <s v=""/>
    <s v="00002"/>
    <s v=""/>
    <s v=""/>
    <s v=""/>
    <n v="92.4"/>
    <x v="5"/>
  </r>
  <r>
    <s v="52500"/>
    <s v="100056021"/>
    <s v="300998"/>
    <s v="10000"/>
    <s v="10100"/>
    <s v="5250000000"/>
    <s v="7269000"/>
    <s v=""/>
    <s v="00002"/>
    <s v=""/>
    <s v=""/>
    <s v=""/>
    <n v="16.8"/>
    <x v="5"/>
  </r>
  <r>
    <s v="52500"/>
    <s v="100056021"/>
    <s v="300998"/>
    <s v="10000"/>
    <s v="10100"/>
    <s v=""/>
    <s v="2105000"/>
    <s v=""/>
    <s v=""/>
    <s v=""/>
    <s v=""/>
    <s v=""/>
    <n v="-92.4"/>
    <x v="8"/>
  </r>
  <r>
    <s v="52500"/>
    <s v="100056021"/>
    <s v="300998"/>
    <s v="10000"/>
    <s v="10100"/>
    <s v=""/>
    <s v="2130000"/>
    <s v=""/>
    <s v=""/>
    <s v=""/>
    <s v=""/>
    <s v=""/>
    <n v="-43"/>
    <x v="9"/>
  </r>
  <r>
    <s v="52500"/>
    <s v="100056021"/>
    <s v="300998"/>
    <s v="10000"/>
    <s v="10100"/>
    <s v=""/>
    <s v="2056000"/>
    <s v=""/>
    <s v=""/>
    <s v=""/>
    <s v=""/>
    <s v=""/>
    <n v="-297.7"/>
    <x v="12"/>
  </r>
  <r>
    <s v="52500"/>
    <s v="100056021"/>
    <s v="300998"/>
    <s v="10000"/>
    <s v="10100"/>
    <s v=""/>
    <s v="2100000"/>
    <s v=""/>
    <s v=""/>
    <s v=""/>
    <s v=""/>
    <s v=""/>
    <n v="-16.8"/>
    <x v="6"/>
  </r>
  <r>
    <s v="52500"/>
    <s v="100056021"/>
    <s v="300998"/>
    <s v="10000"/>
    <s v="10100"/>
    <s v=""/>
    <s v="2052000"/>
    <s v=""/>
    <s v=""/>
    <s v=""/>
    <s v=""/>
    <s v=""/>
    <n v="-92.4"/>
    <x v="14"/>
  </r>
  <r>
    <s v="52500"/>
    <s v="100056021"/>
    <s v="300998"/>
    <s v="10000"/>
    <s v="10100"/>
    <s v=""/>
    <s v="2110000"/>
    <s v=""/>
    <s v=""/>
    <s v=""/>
    <s v=""/>
    <s v=""/>
    <n v="-84.13"/>
    <x v="15"/>
  </r>
  <r>
    <s v="52500"/>
    <s v="100036807"/>
    <s v="500229"/>
    <s v="10000"/>
    <s v="10100"/>
    <s v=""/>
    <s v="2160000"/>
    <s v=""/>
    <s v=""/>
    <s v=""/>
    <s v=""/>
    <s v=""/>
    <n v="-2.36"/>
    <x v="17"/>
  </r>
  <r>
    <s v="52500"/>
    <s v="100036807"/>
    <s v="500229"/>
    <s v="10000"/>
    <s v="10100"/>
    <s v=""/>
    <s v="2058000"/>
    <s v=""/>
    <s v=""/>
    <s v=""/>
    <s v=""/>
    <s v=""/>
    <n v="-2.36"/>
    <x v="19"/>
  </r>
  <r>
    <s v="52500"/>
    <s v="100036807"/>
    <s v="500229"/>
    <s v="10000"/>
    <s v="10100"/>
    <s v=""/>
    <s v="1000000"/>
    <s v=""/>
    <s v=""/>
    <s v=""/>
    <s v=""/>
    <s v=""/>
    <n v="-139.88"/>
    <x v="21"/>
  </r>
  <r>
    <s v="52500"/>
    <s v="100036807"/>
    <s v="500229"/>
    <s v="10000"/>
    <s v="10100"/>
    <s v="5250000000"/>
    <s v="7100000"/>
    <s v=""/>
    <s v="00002"/>
    <s v=""/>
    <s v=""/>
    <s v=""/>
    <n v="163.12"/>
    <x v="1"/>
  </r>
  <r>
    <s v="52500"/>
    <s v="100036807"/>
    <s v="500229"/>
    <s v="10000"/>
    <s v="10100"/>
    <s v="5250000000"/>
    <s v="7230000"/>
    <s v=""/>
    <s v="00002"/>
    <s v=""/>
    <s v=""/>
    <s v=""/>
    <n v="10.11"/>
    <x v="0"/>
  </r>
  <r>
    <s v="52500"/>
    <s v="100036807"/>
    <s v="500229"/>
    <s v="10000"/>
    <s v="10100"/>
    <s v="5250000000"/>
    <s v="7231000"/>
    <s v=""/>
    <s v="00002"/>
    <s v=""/>
    <s v=""/>
    <s v=""/>
    <n v="2.36"/>
    <x v="22"/>
  </r>
  <r>
    <s v="52500"/>
    <s v="100036807"/>
    <s v="500229"/>
    <s v="10000"/>
    <s v="10100"/>
    <s v="5250000000"/>
    <s v="7269000"/>
    <s v=""/>
    <s v="00002"/>
    <s v=""/>
    <s v=""/>
    <s v=""/>
    <n v="10.77"/>
    <x v="5"/>
  </r>
  <r>
    <s v="52500"/>
    <s v="100036807"/>
    <s v="500229"/>
    <s v="10000"/>
    <s v="10100"/>
    <s v="5250000000"/>
    <s v="7269000"/>
    <s v=""/>
    <s v="00002"/>
    <s v=""/>
    <s v=""/>
    <s v=""/>
    <n v="1.96"/>
    <x v="5"/>
  </r>
  <r>
    <s v="52500"/>
    <s v="100036807"/>
    <s v="500229"/>
    <s v="10000"/>
    <s v="10100"/>
    <s v=""/>
    <s v="2105000"/>
    <s v=""/>
    <s v=""/>
    <s v=""/>
    <s v=""/>
    <s v=""/>
    <n v="-10.77"/>
    <x v="8"/>
  </r>
  <r>
    <s v="52500"/>
    <s v="100036807"/>
    <s v="500229"/>
    <s v="10000"/>
    <s v="10100"/>
    <s v=""/>
    <s v="2052000"/>
    <s v=""/>
    <s v=""/>
    <s v=""/>
    <s v=""/>
    <s v=""/>
    <n v="-10.77"/>
    <x v="14"/>
  </r>
  <r>
    <s v="52500"/>
    <s v="100036807"/>
    <s v="500229"/>
    <s v="10000"/>
    <s v="10100"/>
    <s v=""/>
    <s v="2100000"/>
    <s v=""/>
    <s v=""/>
    <s v=""/>
    <s v=""/>
    <s v=""/>
    <n v="-1.96"/>
    <x v="6"/>
  </r>
  <r>
    <s v="52500"/>
    <s v="100036807"/>
    <s v="500229"/>
    <s v="10000"/>
    <s v="10100"/>
    <s v=""/>
    <s v="2110000"/>
    <s v=""/>
    <s v=""/>
    <s v=""/>
    <s v=""/>
    <s v=""/>
    <n v="-10.11"/>
    <x v="15"/>
  </r>
  <r>
    <s v="52500"/>
    <s v="100036807"/>
    <s v="500229"/>
    <s v="10000"/>
    <s v="10100"/>
    <s v=""/>
    <s v="2053000"/>
    <s v=""/>
    <s v=""/>
    <s v=""/>
    <s v=""/>
    <s v=""/>
    <n v="-10.11"/>
    <x v="16"/>
  </r>
  <r>
    <s v="52500"/>
    <s v="100004733"/>
    <s v="305424"/>
    <s v="10000"/>
    <s v="10100"/>
    <s v=""/>
    <s v="2053000"/>
    <s v=""/>
    <s v=""/>
    <s v=""/>
    <s v=""/>
    <s v=""/>
    <n v="-141.79"/>
    <x v="16"/>
  </r>
  <r>
    <s v="52500"/>
    <s v="100004733"/>
    <s v="305424"/>
    <s v="10000"/>
    <s v="10100"/>
    <s v=""/>
    <s v="2160000"/>
    <s v=""/>
    <s v=""/>
    <s v=""/>
    <s v=""/>
    <s v=""/>
    <n v="-33.159999999999997"/>
    <x v="17"/>
  </r>
  <r>
    <s v="52500"/>
    <s v="100004733"/>
    <s v="305424"/>
    <s v="10000"/>
    <s v="10100"/>
    <s v=""/>
    <s v="2140000"/>
    <s v=""/>
    <s v=""/>
    <s v=""/>
    <s v=""/>
    <s v=""/>
    <n v="-329.21"/>
    <x v="18"/>
  </r>
  <r>
    <s v="52500"/>
    <s v="100004733"/>
    <s v="305424"/>
    <s v="10000"/>
    <s v="10100"/>
    <s v=""/>
    <s v="2058000"/>
    <s v=""/>
    <s v=""/>
    <s v=""/>
    <s v=""/>
    <s v=""/>
    <n v="-33.159999999999997"/>
    <x v="19"/>
  </r>
  <r>
    <s v="52500"/>
    <s v="100004733"/>
    <s v="305424"/>
    <s v="10000"/>
    <s v="10100"/>
    <s v=""/>
    <s v="2150000"/>
    <s v=""/>
    <s v=""/>
    <s v=""/>
    <s v=""/>
    <s v=""/>
    <n v="-212.49"/>
    <x v="20"/>
  </r>
  <r>
    <s v="52500"/>
    <s v="100004733"/>
    <s v="305424"/>
    <s v="10000"/>
    <s v="10100"/>
    <s v=""/>
    <s v="1000000"/>
    <s v=""/>
    <s v=""/>
    <s v=""/>
    <s v=""/>
    <s v=""/>
    <n v="-1405.38"/>
    <x v="21"/>
  </r>
  <r>
    <s v="52500"/>
    <s v="100004733"/>
    <s v="305424"/>
    <s v="10000"/>
    <s v="10100"/>
    <s v="5250000000"/>
    <s v="7100000"/>
    <s v=""/>
    <s v="00002"/>
    <s v=""/>
    <s v=""/>
    <s v=""/>
    <n v="2500"/>
    <x v="1"/>
  </r>
  <r>
    <s v="52500"/>
    <s v="100004733"/>
    <s v="305424"/>
    <s v="10000"/>
    <s v="10100"/>
    <s v="5250000000"/>
    <s v="7230000"/>
    <s v=""/>
    <s v="00002"/>
    <s v=""/>
    <s v=""/>
    <s v=""/>
    <n v="141.79"/>
    <x v="0"/>
  </r>
  <r>
    <s v="52500"/>
    <s v="100004733"/>
    <s v="305424"/>
    <s v="10000"/>
    <s v="10100"/>
    <s v="5250000000"/>
    <s v="7231000"/>
    <s v=""/>
    <s v="00002"/>
    <s v=""/>
    <s v=""/>
    <s v=""/>
    <n v="33.159999999999997"/>
    <x v="22"/>
  </r>
  <r>
    <s v="52500"/>
    <s v="100004733"/>
    <s v="305424"/>
    <s v="10000"/>
    <s v="10100"/>
    <s v="5250000000"/>
    <s v="7269000"/>
    <s v=""/>
    <s v="00002"/>
    <s v=""/>
    <s v=""/>
    <s v=""/>
    <n v="165"/>
    <x v="5"/>
  </r>
  <r>
    <s v="52500"/>
    <s v="100004733"/>
    <s v="305424"/>
    <s v="10000"/>
    <s v="10100"/>
    <s v="5250000000"/>
    <s v="7269000"/>
    <s v=""/>
    <s v="00002"/>
    <s v=""/>
    <s v=""/>
    <s v=""/>
    <n v="30"/>
    <x v="5"/>
  </r>
  <r>
    <s v="52500"/>
    <s v="100004733"/>
    <s v="305424"/>
    <s v="10000"/>
    <s v="10100"/>
    <s v=""/>
    <s v="2105000"/>
    <s v=""/>
    <s v=""/>
    <s v=""/>
    <s v=""/>
    <s v=""/>
    <n v="-165"/>
    <x v="8"/>
  </r>
  <r>
    <s v="52500"/>
    <s v="100004733"/>
    <s v="305424"/>
    <s v="10000"/>
    <s v="10100"/>
    <s v=""/>
    <s v="2190000"/>
    <s v=""/>
    <s v=""/>
    <s v=""/>
    <s v=""/>
    <s v=""/>
    <n v="-20.66"/>
    <x v="46"/>
  </r>
  <r>
    <s v="52500"/>
    <s v="100004733"/>
    <s v="305424"/>
    <s v="10000"/>
    <s v="10100"/>
    <s v=""/>
    <s v="2100000"/>
    <s v=""/>
    <s v=""/>
    <s v=""/>
    <s v=""/>
    <s v=""/>
    <n v="-192.31"/>
    <x v="6"/>
  </r>
  <r>
    <s v="52500"/>
    <s v="100004733"/>
    <s v="305424"/>
    <s v="10000"/>
    <s v="10100"/>
    <s v=""/>
    <s v="2052000"/>
    <s v=""/>
    <s v=""/>
    <s v=""/>
    <s v=""/>
    <s v=""/>
    <n v="-165"/>
    <x v="14"/>
  </r>
  <r>
    <s v="52500"/>
    <s v="100004733"/>
    <s v="305424"/>
    <s v="10000"/>
    <s v="10100"/>
    <s v=""/>
    <s v="2100000"/>
    <s v=""/>
    <s v=""/>
    <s v=""/>
    <s v=""/>
    <s v=""/>
    <n v="-30"/>
    <x v="6"/>
  </r>
  <r>
    <s v="52500"/>
    <s v="100004733"/>
    <s v="305424"/>
    <s v="10000"/>
    <s v="10100"/>
    <s v=""/>
    <s v="2110000"/>
    <s v=""/>
    <s v=""/>
    <s v=""/>
    <s v=""/>
    <s v=""/>
    <n v="-141.79"/>
    <x v="15"/>
  </r>
  <r>
    <s v="52500"/>
    <s v="100006953"/>
    <s v="301000"/>
    <s v="10000"/>
    <s v="10100"/>
    <s v=""/>
    <s v="2140000"/>
    <s v=""/>
    <s v=""/>
    <s v=""/>
    <s v=""/>
    <s v=""/>
    <n v="-213.5"/>
    <x v="18"/>
  </r>
  <r>
    <s v="52500"/>
    <s v="100006953"/>
    <s v="301000"/>
    <s v="10000"/>
    <s v="10100"/>
    <s v=""/>
    <s v="2058000"/>
    <s v=""/>
    <s v=""/>
    <s v=""/>
    <s v=""/>
    <s v=""/>
    <n v="-26.79"/>
    <x v="19"/>
  </r>
  <r>
    <s v="52500"/>
    <s v="100006953"/>
    <s v="301000"/>
    <s v="10000"/>
    <s v="10100"/>
    <s v=""/>
    <s v="2150000"/>
    <s v=""/>
    <s v=""/>
    <s v=""/>
    <s v=""/>
    <s v=""/>
    <n v="-90.81"/>
    <x v="20"/>
  </r>
  <r>
    <s v="52500"/>
    <s v="100006953"/>
    <s v="301000"/>
    <s v="10000"/>
    <s v="10100"/>
    <s v=""/>
    <s v="1000000"/>
    <s v=""/>
    <s v=""/>
    <s v=""/>
    <s v=""/>
    <s v=""/>
    <n v="-1266.01"/>
    <x v="21"/>
  </r>
  <r>
    <s v="52500"/>
    <s v="100006953"/>
    <s v="301000"/>
    <s v="10000"/>
    <s v="10100"/>
    <s v=""/>
    <s v="2081000"/>
    <s v=""/>
    <s v=""/>
    <s v=""/>
    <s v=""/>
    <s v=""/>
    <n v="10.71"/>
    <x v="49"/>
  </r>
  <r>
    <s v="52500"/>
    <s v="100006953"/>
    <s v="301000"/>
    <s v="10000"/>
    <s v="10100"/>
    <s v=""/>
    <s v="2081000"/>
    <s v=""/>
    <s v=""/>
    <s v=""/>
    <s v=""/>
    <s v=""/>
    <n v="97.93"/>
    <x v="49"/>
  </r>
  <r>
    <s v="52500"/>
    <s v="100006953"/>
    <s v="301000"/>
    <s v="10000"/>
    <s v="10100"/>
    <s v="5250000000"/>
    <s v="7100000"/>
    <s v=""/>
    <s v="00002"/>
    <s v=""/>
    <s v=""/>
    <s v=""/>
    <n v="1846.4"/>
    <x v="1"/>
  </r>
  <r>
    <s v="52500"/>
    <s v="100006953"/>
    <s v="301000"/>
    <s v="10000"/>
    <s v="10100"/>
    <s v="5250000000"/>
    <s v="7230000"/>
    <s v=""/>
    <s v="00002"/>
    <s v=""/>
    <s v=""/>
    <s v=""/>
    <n v="114.57"/>
    <x v="0"/>
  </r>
  <r>
    <s v="52500"/>
    <s v="100006953"/>
    <s v="301000"/>
    <s v="10000"/>
    <s v="10100"/>
    <s v="5250000000"/>
    <s v="7231000"/>
    <s v=""/>
    <s v="00002"/>
    <s v=""/>
    <s v=""/>
    <s v=""/>
    <n v="26.79"/>
    <x v="22"/>
  </r>
  <r>
    <s v="52500"/>
    <s v="100006953"/>
    <s v="301000"/>
    <s v="10000"/>
    <s v="10100"/>
    <s v="5250000000"/>
    <s v="7240000"/>
    <s v=""/>
    <s v="00002"/>
    <s v=""/>
    <s v=""/>
    <s v=""/>
    <n v="271.7"/>
    <x v="2"/>
  </r>
  <r>
    <s v="52500"/>
    <s v="100006953"/>
    <s v="301000"/>
    <s v="10000"/>
    <s v="10100"/>
    <s v="5250000000"/>
    <s v="7269000"/>
    <s v=""/>
    <s v="00002"/>
    <s v=""/>
    <s v=""/>
    <s v=""/>
    <n v="121.86"/>
    <x v="5"/>
  </r>
  <r>
    <s v="52500"/>
    <s v="100006953"/>
    <s v="301000"/>
    <s v="10000"/>
    <s v="10100"/>
    <s v="5250000000"/>
    <s v="7269000"/>
    <s v=""/>
    <s v="00002"/>
    <s v=""/>
    <s v=""/>
    <s v=""/>
    <n v="22.16"/>
    <x v="5"/>
  </r>
  <r>
    <s v="52500"/>
    <s v="100006953"/>
    <s v="301000"/>
    <s v="10000"/>
    <s v="10100"/>
    <s v=""/>
    <s v="2100000"/>
    <s v=""/>
    <s v=""/>
    <s v=""/>
    <s v=""/>
    <s v=""/>
    <n v="-25"/>
    <x v="6"/>
  </r>
  <r>
    <s v="52500"/>
    <s v="100006953"/>
    <s v="301000"/>
    <s v="10000"/>
    <s v="10100"/>
    <s v=""/>
    <s v="2100000"/>
    <s v=""/>
    <s v=""/>
    <s v=""/>
    <s v=""/>
    <s v=""/>
    <n v="-3.27"/>
    <x v="6"/>
  </r>
  <r>
    <s v="52500"/>
    <s v="100006953"/>
    <s v="301000"/>
    <s v="10000"/>
    <s v="10100"/>
    <s v=""/>
    <s v="2105000"/>
    <s v=""/>
    <s v=""/>
    <s v=""/>
    <s v=""/>
    <s v=""/>
    <n v="-121.86"/>
    <x v="8"/>
  </r>
  <r>
    <s v="52500"/>
    <s v="100006953"/>
    <s v="301000"/>
    <s v="10000"/>
    <s v="10100"/>
    <s v=""/>
    <s v="2130000"/>
    <s v=""/>
    <s v=""/>
    <s v=""/>
    <s v=""/>
    <s v=""/>
    <n v="-43"/>
    <x v="9"/>
  </r>
  <r>
    <s v="52500"/>
    <s v="100006953"/>
    <s v="301000"/>
    <s v="10000"/>
    <s v="10100"/>
    <s v=""/>
    <s v="2190000"/>
    <s v=""/>
    <s v=""/>
    <s v=""/>
    <s v=""/>
    <s v=""/>
    <n v="-38.69"/>
    <x v="46"/>
  </r>
  <r>
    <s v="52500"/>
    <s v="100006953"/>
    <s v="301000"/>
    <s v="10000"/>
    <s v="10100"/>
    <s v=""/>
    <s v="2100000"/>
    <s v=""/>
    <s v=""/>
    <s v=""/>
    <s v=""/>
    <s v=""/>
    <n v="-11.54"/>
    <x v="6"/>
  </r>
  <r>
    <s v="52500"/>
    <s v="100006953"/>
    <s v="301000"/>
    <s v="10000"/>
    <s v="10100"/>
    <s v=""/>
    <s v="2056000"/>
    <s v=""/>
    <s v=""/>
    <s v=""/>
    <s v=""/>
    <s v=""/>
    <n v="-271.7"/>
    <x v="12"/>
  </r>
  <r>
    <s v="52500"/>
    <s v="100006953"/>
    <s v="301000"/>
    <s v="10000"/>
    <s v="10100"/>
    <s v=""/>
    <s v="2052000"/>
    <s v=""/>
    <s v=""/>
    <s v=""/>
    <s v=""/>
    <s v=""/>
    <n v="-121.86"/>
    <x v="14"/>
  </r>
  <r>
    <s v="52500"/>
    <s v="100006953"/>
    <s v="301000"/>
    <s v="10000"/>
    <s v="10100"/>
    <s v=""/>
    <s v="2100000"/>
    <s v=""/>
    <s v=""/>
    <s v=""/>
    <s v=""/>
    <s v=""/>
    <n v="-22.16"/>
    <x v="6"/>
  </r>
  <r>
    <s v="52500"/>
    <s v="100006953"/>
    <s v="301000"/>
    <s v="10000"/>
    <s v="10100"/>
    <s v=""/>
    <s v="2110000"/>
    <s v=""/>
    <s v=""/>
    <s v=""/>
    <s v=""/>
    <s v=""/>
    <n v="-114.57"/>
    <x v="15"/>
  </r>
  <r>
    <s v="52500"/>
    <s v="100006953"/>
    <s v="301000"/>
    <s v="10000"/>
    <s v="10100"/>
    <s v=""/>
    <s v="2053000"/>
    <s v=""/>
    <s v=""/>
    <s v=""/>
    <s v=""/>
    <s v=""/>
    <n v="-114.57"/>
    <x v="16"/>
  </r>
  <r>
    <s v="52500"/>
    <s v="100006953"/>
    <s v="301000"/>
    <s v="10000"/>
    <s v="10100"/>
    <s v=""/>
    <s v="2160000"/>
    <s v=""/>
    <s v=""/>
    <s v=""/>
    <s v=""/>
    <s v=""/>
    <n v="-26.79"/>
    <x v="17"/>
  </r>
  <r>
    <s v="52500"/>
    <s v="100041842"/>
    <s v="307924"/>
    <s v="10000"/>
    <s v="10100"/>
    <s v=""/>
    <s v="2056000"/>
    <s v=""/>
    <s v=""/>
    <s v=""/>
    <s v=""/>
    <s v=""/>
    <n v="-687.75"/>
    <x v="12"/>
  </r>
  <r>
    <s v="52500"/>
    <s v="100041842"/>
    <s v="307924"/>
    <s v="10000"/>
    <s v="10100"/>
    <s v=""/>
    <s v="2057000"/>
    <s v=""/>
    <s v=""/>
    <s v=""/>
    <s v=""/>
    <s v=""/>
    <n v="-9.66"/>
    <x v="43"/>
  </r>
  <r>
    <s v="52500"/>
    <s v="100041842"/>
    <s v="307924"/>
    <s v="10000"/>
    <s v="10100"/>
    <s v=""/>
    <s v="2052000"/>
    <s v=""/>
    <s v=""/>
    <s v=""/>
    <s v=""/>
    <s v=""/>
    <n v="-228.47"/>
    <x v="14"/>
  </r>
  <r>
    <s v="52500"/>
    <s v="100041842"/>
    <s v="307924"/>
    <s v="10000"/>
    <s v="10100"/>
    <s v=""/>
    <s v="2110000"/>
    <s v=""/>
    <s v=""/>
    <s v=""/>
    <s v=""/>
    <s v=""/>
    <n v="-206.05"/>
    <x v="15"/>
  </r>
  <r>
    <s v="52500"/>
    <s v="100041842"/>
    <s v="307924"/>
    <s v="10000"/>
    <s v="10100"/>
    <s v=""/>
    <s v="2053000"/>
    <s v=""/>
    <s v=""/>
    <s v=""/>
    <s v=""/>
    <s v=""/>
    <n v="-206.05"/>
    <x v="16"/>
  </r>
  <r>
    <s v="52500"/>
    <s v="100041842"/>
    <s v="307924"/>
    <s v="10000"/>
    <s v="10100"/>
    <s v=""/>
    <s v="2160000"/>
    <s v=""/>
    <s v=""/>
    <s v=""/>
    <s v=""/>
    <s v=""/>
    <n v="-48.19"/>
    <x v="17"/>
  </r>
  <r>
    <s v="52500"/>
    <s v="100041842"/>
    <s v="307924"/>
    <s v="10000"/>
    <s v="10100"/>
    <s v=""/>
    <s v="2140000"/>
    <s v=""/>
    <s v=""/>
    <s v=""/>
    <s v=""/>
    <s v=""/>
    <n v="-325.5"/>
    <x v="18"/>
  </r>
  <r>
    <s v="52500"/>
    <s v="100041842"/>
    <s v="307924"/>
    <s v="10000"/>
    <s v="10100"/>
    <s v=""/>
    <s v="2058000"/>
    <s v=""/>
    <s v=""/>
    <s v=""/>
    <s v=""/>
    <s v=""/>
    <n v="-48.19"/>
    <x v="19"/>
  </r>
  <r>
    <s v="52500"/>
    <s v="100041842"/>
    <s v="307924"/>
    <s v="10000"/>
    <s v="10100"/>
    <s v="5250000000"/>
    <s v="7100000"/>
    <s v=""/>
    <s v="00002"/>
    <s v=""/>
    <s v=""/>
    <s v=""/>
    <n v="3461.6"/>
    <x v="1"/>
  </r>
  <r>
    <s v="52500"/>
    <s v="100041842"/>
    <s v="307924"/>
    <s v="10000"/>
    <s v="10100"/>
    <s v="5250000000"/>
    <s v="7230000"/>
    <s v=""/>
    <s v="00002"/>
    <s v=""/>
    <s v=""/>
    <s v=""/>
    <n v="206.05"/>
    <x v="0"/>
  </r>
  <r>
    <s v="52500"/>
    <s v="100041842"/>
    <s v="307924"/>
    <s v="10000"/>
    <s v="10100"/>
    <s v="5250000000"/>
    <s v="7231000"/>
    <s v=""/>
    <s v="00002"/>
    <s v=""/>
    <s v=""/>
    <s v=""/>
    <n v="48.19"/>
    <x v="22"/>
  </r>
  <r>
    <s v="52500"/>
    <s v="100041842"/>
    <s v="307924"/>
    <s v="10000"/>
    <s v="10100"/>
    <s v="5250000000"/>
    <s v="7240000"/>
    <s v=""/>
    <s v="00002"/>
    <s v=""/>
    <s v=""/>
    <s v=""/>
    <n v="687.75"/>
    <x v="2"/>
  </r>
  <r>
    <s v="52500"/>
    <s v="100041842"/>
    <s v="307924"/>
    <s v="10000"/>
    <s v="10100"/>
    <s v="5250000000"/>
    <s v="7221000"/>
    <s v=""/>
    <s v="00002"/>
    <s v=""/>
    <s v=""/>
    <s v=""/>
    <n v="9.66"/>
    <x v="42"/>
  </r>
  <r>
    <s v="52500"/>
    <s v="100041842"/>
    <s v="307924"/>
    <s v="10000"/>
    <s v="10100"/>
    <s v="5250000000"/>
    <s v="7269000"/>
    <s v=""/>
    <s v="00002"/>
    <s v=""/>
    <s v=""/>
    <s v=""/>
    <n v="228.47"/>
    <x v="5"/>
  </r>
  <r>
    <s v="52500"/>
    <s v="100041842"/>
    <s v="307924"/>
    <s v="10000"/>
    <s v="10100"/>
    <s v="5250000000"/>
    <s v="7269000"/>
    <s v=""/>
    <s v="00002"/>
    <s v=""/>
    <s v=""/>
    <s v=""/>
    <n v="41.54"/>
    <x v="5"/>
  </r>
  <r>
    <s v="52500"/>
    <s v="100041842"/>
    <s v="307924"/>
    <s v="10000"/>
    <s v="10100"/>
    <s v=""/>
    <s v="2155000"/>
    <s v=""/>
    <s v=""/>
    <s v=""/>
    <s v=""/>
    <s v=""/>
    <n v="-1.73"/>
    <x v="50"/>
  </r>
  <r>
    <s v="52500"/>
    <s v="100041842"/>
    <s v="307924"/>
    <s v="10000"/>
    <s v="10100"/>
    <s v=""/>
    <s v="2130000"/>
    <s v=""/>
    <s v=""/>
    <s v=""/>
    <s v=""/>
    <s v=""/>
    <n v="-108.5"/>
    <x v="9"/>
  </r>
  <r>
    <s v="52500"/>
    <s v="100041842"/>
    <s v="307924"/>
    <s v="10000"/>
    <s v="10100"/>
    <s v=""/>
    <s v="2100000"/>
    <s v=""/>
    <s v=""/>
    <s v=""/>
    <s v=""/>
    <s v=""/>
    <n v="-41.54"/>
    <x v="6"/>
  </r>
  <r>
    <s v="52500"/>
    <s v="100041842"/>
    <s v="307924"/>
    <s v="10000"/>
    <s v="10100"/>
    <s v=""/>
    <s v="2105000"/>
    <s v=""/>
    <s v=""/>
    <s v=""/>
    <s v=""/>
    <s v=""/>
    <n v="-228.47"/>
    <x v="8"/>
  </r>
  <r>
    <s v="52500"/>
    <s v="100041842"/>
    <s v="307924"/>
    <s v="10000"/>
    <s v="10100"/>
    <s v=""/>
    <s v="2100000"/>
    <s v=""/>
    <s v=""/>
    <s v=""/>
    <s v=""/>
    <s v=""/>
    <n v="-29.66"/>
    <x v="6"/>
  </r>
  <r>
    <s v="52500"/>
    <s v="100041842"/>
    <s v="307924"/>
    <s v="10000"/>
    <s v="10100"/>
    <s v=""/>
    <s v="2100000"/>
    <s v=""/>
    <s v=""/>
    <s v=""/>
    <s v=""/>
    <s v=""/>
    <n v="-50"/>
    <x v="6"/>
  </r>
  <r>
    <s v="52500"/>
    <s v="100041842"/>
    <s v="307924"/>
    <s v="10000"/>
    <s v="10100"/>
    <s v=""/>
    <s v="1000000"/>
    <s v=""/>
    <s v=""/>
    <s v=""/>
    <s v=""/>
    <s v=""/>
    <n v="-2285.6"/>
    <x v="21"/>
  </r>
  <r>
    <s v="52500"/>
    <s v="100041842"/>
    <s v="307924"/>
    <s v="10000"/>
    <s v="10100"/>
    <s v=""/>
    <s v="2150000"/>
    <s v=""/>
    <s v=""/>
    <s v=""/>
    <s v=""/>
    <s v=""/>
    <n v="-177.9"/>
    <x v="20"/>
  </r>
  <r>
    <s v="52500"/>
    <s v="100074987"/>
    <s v="500234"/>
    <s v="10000"/>
    <s v="10100"/>
    <s v=""/>
    <s v="2160000"/>
    <s v=""/>
    <s v=""/>
    <s v=""/>
    <s v=""/>
    <s v=""/>
    <n v="-3.9"/>
    <x v="17"/>
  </r>
  <r>
    <s v="52500"/>
    <s v="100074987"/>
    <s v="500234"/>
    <s v="10000"/>
    <s v="10100"/>
    <s v=""/>
    <s v="2053000"/>
    <s v=""/>
    <s v=""/>
    <s v=""/>
    <s v=""/>
    <s v=""/>
    <n v="-16.64"/>
    <x v="16"/>
  </r>
  <r>
    <s v="52500"/>
    <s v="100074987"/>
    <s v="500234"/>
    <s v="10000"/>
    <s v="10100"/>
    <s v=""/>
    <s v="2110000"/>
    <s v=""/>
    <s v=""/>
    <s v=""/>
    <s v=""/>
    <s v=""/>
    <n v="-16.64"/>
    <x v="15"/>
  </r>
  <r>
    <s v="52500"/>
    <s v="100074987"/>
    <s v="500234"/>
    <s v="10000"/>
    <s v="10100"/>
    <s v="5250000000"/>
    <s v="7231000"/>
    <s v=""/>
    <s v="00002"/>
    <s v=""/>
    <s v=""/>
    <s v=""/>
    <n v="3.9"/>
    <x v="22"/>
  </r>
  <r>
    <s v="52500"/>
    <s v="100074987"/>
    <s v="500234"/>
    <s v="10000"/>
    <s v="10100"/>
    <s v=""/>
    <s v="2140000"/>
    <s v=""/>
    <s v=""/>
    <s v=""/>
    <s v=""/>
    <s v=""/>
    <n v="-2.62"/>
    <x v="18"/>
  </r>
  <r>
    <s v="52500"/>
    <s v="100074987"/>
    <s v="500234"/>
    <s v="10000"/>
    <s v="10100"/>
    <s v="5250000000"/>
    <s v="7230000"/>
    <s v=""/>
    <s v="00002"/>
    <s v=""/>
    <s v=""/>
    <s v=""/>
    <n v="16.64"/>
    <x v="0"/>
  </r>
  <r>
    <s v="52500"/>
    <s v="100074987"/>
    <s v="500234"/>
    <s v="10000"/>
    <s v="10100"/>
    <s v="5250000000"/>
    <s v="7100000"/>
    <s v=""/>
    <s v="00002"/>
    <s v=""/>
    <s v=""/>
    <s v=""/>
    <n v="268.47000000000003"/>
    <x v="1"/>
  </r>
  <r>
    <s v="52500"/>
    <s v="100074987"/>
    <s v="500234"/>
    <s v="10000"/>
    <s v="10100"/>
    <s v=""/>
    <s v="2150000"/>
    <s v=""/>
    <s v=""/>
    <s v=""/>
    <s v=""/>
    <s v=""/>
    <n v="-1.08"/>
    <x v="20"/>
  </r>
  <r>
    <s v="52500"/>
    <s v="100074987"/>
    <s v="500234"/>
    <s v="10000"/>
    <s v="10100"/>
    <s v=""/>
    <s v="2058000"/>
    <s v=""/>
    <s v=""/>
    <s v=""/>
    <s v=""/>
    <s v=""/>
    <n v="-3.9"/>
    <x v="19"/>
  </r>
  <r>
    <s v="52500"/>
    <s v="100074987"/>
    <s v="500234"/>
    <s v="10000"/>
    <s v="10100"/>
    <s v=""/>
    <s v="1000000"/>
    <s v=""/>
    <s v=""/>
    <s v=""/>
    <s v=""/>
    <s v=""/>
    <n v="-244.23"/>
    <x v="21"/>
  </r>
  <r>
    <s v="52500"/>
    <s v="100008061"/>
    <s v="305390"/>
    <s v="10000"/>
    <s v="10100"/>
    <s v=""/>
    <s v="2155000"/>
    <s v=""/>
    <s v=""/>
    <s v=""/>
    <s v=""/>
    <s v=""/>
    <n v="-5.92"/>
    <x v="50"/>
  </r>
  <r>
    <s v="52500"/>
    <s v="100008061"/>
    <s v="305390"/>
    <s v="10000"/>
    <s v="10100"/>
    <s v=""/>
    <s v="2125000"/>
    <s v=""/>
    <s v=""/>
    <s v=""/>
    <s v=""/>
    <s v=""/>
    <n v="-11.7"/>
    <x v="7"/>
  </r>
  <r>
    <s v="52500"/>
    <s v="100008061"/>
    <s v="305390"/>
    <s v="10000"/>
    <s v="10100"/>
    <s v=""/>
    <s v="2190000"/>
    <s v=""/>
    <s v=""/>
    <s v=""/>
    <s v=""/>
    <s v=""/>
    <n v="-20.66"/>
    <x v="46"/>
  </r>
  <r>
    <s v="52500"/>
    <s v="100008061"/>
    <s v="305390"/>
    <s v="10000"/>
    <s v="10100"/>
    <s v=""/>
    <s v="2105000"/>
    <s v=""/>
    <s v=""/>
    <s v=""/>
    <s v=""/>
    <s v=""/>
    <n v="-152.22"/>
    <x v="8"/>
  </r>
  <r>
    <s v="52500"/>
    <s v="100008061"/>
    <s v="305390"/>
    <s v="10000"/>
    <s v="10100"/>
    <s v=""/>
    <s v="2100000"/>
    <s v=""/>
    <s v=""/>
    <s v=""/>
    <s v=""/>
    <s v=""/>
    <n v="-69.23"/>
    <x v="6"/>
  </r>
  <r>
    <s v="52500"/>
    <s v="100008061"/>
    <s v="305390"/>
    <s v="10000"/>
    <s v="10100"/>
    <s v=""/>
    <s v="2100000"/>
    <s v=""/>
    <s v=""/>
    <s v=""/>
    <s v=""/>
    <s v=""/>
    <n v="-6.54"/>
    <x v="6"/>
  </r>
  <r>
    <s v="52500"/>
    <s v="100008061"/>
    <s v="305390"/>
    <s v="10000"/>
    <s v="10100"/>
    <s v=""/>
    <s v="2100000"/>
    <s v=""/>
    <s v=""/>
    <s v=""/>
    <s v=""/>
    <s v=""/>
    <n v="-23.52"/>
    <x v="6"/>
  </r>
  <r>
    <s v="52500"/>
    <s v="100008061"/>
    <s v="305390"/>
    <s v="10000"/>
    <s v="10100"/>
    <s v=""/>
    <s v="2057000"/>
    <s v=""/>
    <s v=""/>
    <s v=""/>
    <s v=""/>
    <s v=""/>
    <n v="-11.82"/>
    <x v="43"/>
  </r>
  <r>
    <s v="52500"/>
    <s v="100008061"/>
    <s v="305390"/>
    <s v="10000"/>
    <s v="10100"/>
    <s v=""/>
    <s v="2055000"/>
    <s v=""/>
    <s v=""/>
    <s v=""/>
    <s v=""/>
    <s v=""/>
    <n v="-7.64"/>
    <x v="11"/>
  </r>
  <r>
    <s v="52500"/>
    <s v="100008061"/>
    <s v="305390"/>
    <s v="10000"/>
    <s v="10100"/>
    <s v=""/>
    <s v="2140000"/>
    <s v=""/>
    <s v=""/>
    <s v=""/>
    <s v=""/>
    <s v=""/>
    <n v="-219.24"/>
    <x v="18"/>
  </r>
  <r>
    <s v="52500"/>
    <s v="100008061"/>
    <s v="305390"/>
    <s v="10000"/>
    <s v="10100"/>
    <s v=""/>
    <s v="2160000"/>
    <s v=""/>
    <s v=""/>
    <s v=""/>
    <s v=""/>
    <s v=""/>
    <n v="-31.63"/>
    <x v="17"/>
  </r>
  <r>
    <s v="52500"/>
    <s v="100008061"/>
    <s v="305390"/>
    <s v="10000"/>
    <s v="10100"/>
    <s v=""/>
    <s v="2053000"/>
    <s v=""/>
    <s v=""/>
    <s v=""/>
    <s v=""/>
    <s v=""/>
    <n v="-135.22999999999999"/>
    <x v="16"/>
  </r>
  <r>
    <s v="52500"/>
    <s v="100008061"/>
    <s v="305390"/>
    <s v="10000"/>
    <s v="10100"/>
    <s v=""/>
    <s v="2110000"/>
    <s v=""/>
    <s v=""/>
    <s v=""/>
    <s v=""/>
    <s v=""/>
    <n v="-135.22999999999999"/>
    <x v="15"/>
  </r>
  <r>
    <s v="52500"/>
    <s v="100008061"/>
    <s v="305390"/>
    <s v="10000"/>
    <s v="10100"/>
    <s v=""/>
    <s v="2100000"/>
    <s v=""/>
    <s v=""/>
    <s v=""/>
    <s v=""/>
    <s v=""/>
    <n v="-27.68"/>
    <x v="6"/>
  </r>
  <r>
    <s v="52500"/>
    <s v="100008061"/>
    <s v="305390"/>
    <s v="10000"/>
    <s v="10100"/>
    <s v="5250000000"/>
    <s v="7269000"/>
    <s v=""/>
    <s v="00002"/>
    <s v=""/>
    <s v=""/>
    <s v=""/>
    <n v="27.68"/>
    <x v="5"/>
  </r>
  <r>
    <s v="52500"/>
    <s v="100008061"/>
    <s v="305390"/>
    <s v="10000"/>
    <s v="10100"/>
    <s v="5250000000"/>
    <s v="7269000"/>
    <s v=""/>
    <s v="00002"/>
    <s v=""/>
    <s v=""/>
    <s v=""/>
    <n v="152.22"/>
    <x v="5"/>
  </r>
  <r>
    <s v="52500"/>
    <s v="100008061"/>
    <s v="305390"/>
    <s v="10000"/>
    <s v="10100"/>
    <s v="5250000000"/>
    <s v="7221000"/>
    <s v=""/>
    <s v="00002"/>
    <s v=""/>
    <s v=""/>
    <s v=""/>
    <n v="11.82"/>
    <x v="42"/>
  </r>
  <r>
    <s v="52500"/>
    <s v="100008061"/>
    <s v="305390"/>
    <s v="10000"/>
    <s v="10100"/>
    <s v="5250000000"/>
    <s v="7250000"/>
    <s v=""/>
    <s v="00002"/>
    <s v=""/>
    <s v=""/>
    <s v=""/>
    <n v="7.64"/>
    <x v="3"/>
  </r>
  <r>
    <s v="52500"/>
    <s v="100008061"/>
    <s v="305390"/>
    <s v="10000"/>
    <s v="10100"/>
    <s v="5250000000"/>
    <s v="7231000"/>
    <s v=""/>
    <s v="00002"/>
    <s v=""/>
    <s v=""/>
    <s v=""/>
    <n v="31.63"/>
    <x v="22"/>
  </r>
  <r>
    <s v="52500"/>
    <s v="100008061"/>
    <s v="305390"/>
    <s v="10000"/>
    <s v="10100"/>
    <s v="5250000000"/>
    <s v="7230000"/>
    <s v=""/>
    <s v="00002"/>
    <s v=""/>
    <s v=""/>
    <s v=""/>
    <n v="135.22999999999999"/>
    <x v="0"/>
  </r>
  <r>
    <s v="52500"/>
    <s v="100008061"/>
    <s v="305390"/>
    <s v="10000"/>
    <s v="10100"/>
    <s v="5250000000"/>
    <s v="7100000"/>
    <s v=""/>
    <s v="00002"/>
    <s v=""/>
    <s v=""/>
    <s v=""/>
    <n v="2306.4"/>
    <x v="1"/>
  </r>
  <r>
    <s v="52500"/>
    <s v="100008061"/>
    <s v="305390"/>
    <s v="10000"/>
    <s v="10100"/>
    <s v=""/>
    <s v="1000000"/>
    <s v=""/>
    <s v=""/>
    <s v=""/>
    <s v=""/>
    <s v=""/>
    <n v="-1518.49"/>
    <x v="21"/>
  </r>
  <r>
    <s v="52500"/>
    <s v="100008061"/>
    <s v="305390"/>
    <s v="10000"/>
    <s v="10100"/>
    <s v=""/>
    <s v="2052000"/>
    <s v=""/>
    <s v=""/>
    <s v=""/>
    <s v=""/>
    <s v=""/>
    <n v="-152.22"/>
    <x v="14"/>
  </r>
  <r>
    <s v="52500"/>
    <s v="100008061"/>
    <s v="305390"/>
    <s v="10000"/>
    <s v="10100"/>
    <s v=""/>
    <s v="2058000"/>
    <s v=""/>
    <s v=""/>
    <s v=""/>
    <s v=""/>
    <s v=""/>
    <n v="-31.63"/>
    <x v="19"/>
  </r>
  <r>
    <s v="52500"/>
    <s v="100008061"/>
    <s v="305390"/>
    <s v="10000"/>
    <s v="10100"/>
    <s v=""/>
    <s v="2150000"/>
    <s v=""/>
    <s v=""/>
    <s v=""/>
    <s v=""/>
    <s v=""/>
    <n v="-112.02"/>
    <x v="20"/>
  </r>
  <r>
    <s v="52500"/>
    <s v="100000798"/>
    <s v="305331"/>
    <s v="10000"/>
    <s v="10100"/>
    <s v=""/>
    <s v="2100000"/>
    <s v=""/>
    <s v=""/>
    <s v=""/>
    <s v=""/>
    <s v=""/>
    <n v="-18.09"/>
    <x v="6"/>
  </r>
  <r>
    <s v="52500"/>
    <s v="100000798"/>
    <s v="305331"/>
    <s v="10000"/>
    <s v="10100"/>
    <s v=""/>
    <s v="2100000"/>
    <s v=""/>
    <s v=""/>
    <s v=""/>
    <s v=""/>
    <s v=""/>
    <n v="-60"/>
    <x v="6"/>
  </r>
  <r>
    <s v="52500"/>
    <s v="100000798"/>
    <s v="305331"/>
    <s v="10000"/>
    <s v="10100"/>
    <s v=""/>
    <s v="2105000"/>
    <s v=""/>
    <s v=""/>
    <s v=""/>
    <s v=""/>
    <s v=""/>
    <n v="-97.63"/>
    <x v="8"/>
  </r>
  <r>
    <s v="52500"/>
    <s v="100000798"/>
    <s v="305331"/>
    <s v="10000"/>
    <s v="10100"/>
    <s v=""/>
    <s v="2100000"/>
    <s v=""/>
    <s v=""/>
    <s v=""/>
    <s v=""/>
    <s v=""/>
    <n v="-15.39"/>
    <x v="6"/>
  </r>
  <r>
    <s v="52500"/>
    <s v="100000798"/>
    <s v="305331"/>
    <s v="10000"/>
    <s v="10100"/>
    <s v=""/>
    <s v="2055000"/>
    <s v=""/>
    <s v=""/>
    <s v=""/>
    <s v=""/>
    <s v=""/>
    <n v="-3.82"/>
    <x v="11"/>
  </r>
  <r>
    <s v="52500"/>
    <s v="100000798"/>
    <s v="305331"/>
    <s v="10000"/>
    <s v="10100"/>
    <s v=""/>
    <s v="2056000"/>
    <s v=""/>
    <s v=""/>
    <s v=""/>
    <s v=""/>
    <s v=""/>
    <n v="-867.4"/>
    <x v="12"/>
  </r>
  <r>
    <s v="52500"/>
    <s v="100000798"/>
    <s v="305331"/>
    <s v="10000"/>
    <s v="10100"/>
    <s v=""/>
    <s v="2052000"/>
    <s v=""/>
    <s v=""/>
    <s v=""/>
    <s v=""/>
    <s v=""/>
    <n v="-97.63"/>
    <x v="14"/>
  </r>
  <r>
    <s v="52500"/>
    <s v="100000798"/>
    <s v="305331"/>
    <s v="10000"/>
    <s v="10100"/>
    <s v=""/>
    <s v="2100000"/>
    <s v=""/>
    <s v=""/>
    <s v=""/>
    <s v=""/>
    <s v=""/>
    <n v="-17.75"/>
    <x v="6"/>
  </r>
  <r>
    <s v="52500"/>
    <s v="100000798"/>
    <s v="305331"/>
    <s v="10000"/>
    <s v="10100"/>
    <s v=""/>
    <s v="2110000"/>
    <s v=""/>
    <s v=""/>
    <s v=""/>
    <s v=""/>
    <s v=""/>
    <n v="-78.819999999999993"/>
    <x v="15"/>
  </r>
  <r>
    <s v="52500"/>
    <s v="100000798"/>
    <s v="305331"/>
    <s v="10000"/>
    <s v="10100"/>
    <s v=""/>
    <s v="2053000"/>
    <s v=""/>
    <s v=""/>
    <s v=""/>
    <s v=""/>
    <s v=""/>
    <n v="-78.819999999999993"/>
    <x v="16"/>
  </r>
  <r>
    <s v="52500"/>
    <s v="100000798"/>
    <s v="305331"/>
    <s v="10000"/>
    <s v="10100"/>
    <s v=""/>
    <s v="2160000"/>
    <s v=""/>
    <s v=""/>
    <s v=""/>
    <s v=""/>
    <s v=""/>
    <n v="-18.440000000000001"/>
    <x v="17"/>
  </r>
  <r>
    <s v="52500"/>
    <s v="100000798"/>
    <s v="305331"/>
    <s v="10000"/>
    <s v="10100"/>
    <s v=""/>
    <s v="2140000"/>
    <s v=""/>
    <s v=""/>
    <s v=""/>
    <s v=""/>
    <s v=""/>
    <n v="-53.53"/>
    <x v="18"/>
  </r>
  <r>
    <s v="52500"/>
    <s v="100000798"/>
    <s v="305331"/>
    <s v="10000"/>
    <s v="10100"/>
    <s v=""/>
    <s v="2058000"/>
    <s v=""/>
    <s v=""/>
    <s v=""/>
    <s v=""/>
    <s v=""/>
    <n v="-18.440000000000001"/>
    <x v="19"/>
  </r>
  <r>
    <s v="52500"/>
    <s v="100000798"/>
    <s v="305331"/>
    <s v="10000"/>
    <s v="10100"/>
    <s v=""/>
    <s v="2150000"/>
    <s v=""/>
    <s v=""/>
    <s v=""/>
    <s v=""/>
    <s v=""/>
    <n v="-45.99"/>
    <x v="20"/>
  </r>
  <r>
    <s v="52500"/>
    <s v="100000798"/>
    <s v="305331"/>
    <s v="10000"/>
    <s v="10100"/>
    <s v=""/>
    <s v="1000000"/>
    <s v=""/>
    <s v=""/>
    <s v=""/>
    <s v=""/>
    <s v=""/>
    <n v="-966.63"/>
    <x v="21"/>
  </r>
  <r>
    <s v="52500"/>
    <s v="100000798"/>
    <s v="305331"/>
    <s v="10000"/>
    <s v="10100"/>
    <s v=""/>
    <s v="2100000"/>
    <s v=""/>
    <s v=""/>
    <s v=""/>
    <s v=""/>
    <s v=""/>
    <n v="-2"/>
    <x v="6"/>
  </r>
  <r>
    <s v="52500"/>
    <s v="100000798"/>
    <s v="305331"/>
    <s v="10000"/>
    <s v="10100"/>
    <s v=""/>
    <s v="2100000"/>
    <s v=""/>
    <s v=""/>
    <s v=""/>
    <s v=""/>
    <s v=""/>
    <n v="-8.33"/>
    <x v="6"/>
  </r>
  <r>
    <s v="52500"/>
    <s v="100000798"/>
    <s v="305331"/>
    <s v="10000"/>
    <s v="10100"/>
    <s v=""/>
    <s v="2130000"/>
    <s v=""/>
    <s v=""/>
    <s v=""/>
    <s v=""/>
    <s v=""/>
    <n v="-108.5"/>
    <x v="9"/>
  </r>
  <r>
    <s v="52500"/>
    <s v="100000798"/>
    <s v="305331"/>
    <s v="10000"/>
    <s v="10100"/>
    <s v=""/>
    <s v="2125000"/>
    <s v=""/>
    <s v=""/>
    <s v=""/>
    <s v=""/>
    <s v=""/>
    <n v="-5.85"/>
    <x v="7"/>
  </r>
  <r>
    <s v="52500"/>
    <s v="100000798"/>
    <s v="305331"/>
    <s v="10000"/>
    <s v="10100"/>
    <s v="5250000000"/>
    <s v="7100000"/>
    <s v=""/>
    <s v="00002"/>
    <s v=""/>
    <s v=""/>
    <s v=""/>
    <n v="1479.2"/>
    <x v="1"/>
  </r>
  <r>
    <s v="52500"/>
    <s v="100000798"/>
    <s v="305331"/>
    <s v="10000"/>
    <s v="10100"/>
    <s v="5250000000"/>
    <s v="7230000"/>
    <s v=""/>
    <s v="00002"/>
    <s v=""/>
    <s v=""/>
    <s v=""/>
    <n v="78.819999999999993"/>
    <x v="0"/>
  </r>
  <r>
    <s v="52500"/>
    <s v="100000798"/>
    <s v="305331"/>
    <s v="10000"/>
    <s v="10100"/>
    <s v="5250000000"/>
    <s v="7231000"/>
    <s v=""/>
    <s v="00002"/>
    <s v=""/>
    <s v=""/>
    <s v=""/>
    <n v="18.440000000000001"/>
    <x v="22"/>
  </r>
  <r>
    <s v="52500"/>
    <s v="100000798"/>
    <s v="305331"/>
    <s v="10000"/>
    <s v="10100"/>
    <s v="5250000000"/>
    <s v="7240000"/>
    <s v=""/>
    <s v="00002"/>
    <s v=""/>
    <s v=""/>
    <s v=""/>
    <n v="867.4"/>
    <x v="2"/>
  </r>
  <r>
    <s v="52500"/>
    <s v="100000798"/>
    <s v="305331"/>
    <s v="10000"/>
    <s v="10100"/>
    <s v="5250000000"/>
    <s v="7250000"/>
    <s v=""/>
    <s v="00002"/>
    <s v=""/>
    <s v=""/>
    <s v=""/>
    <n v="3.82"/>
    <x v="3"/>
  </r>
  <r>
    <s v="52500"/>
    <s v="100000798"/>
    <s v="305331"/>
    <s v="10000"/>
    <s v="10100"/>
    <s v="5250000000"/>
    <s v="7269000"/>
    <s v=""/>
    <s v="00002"/>
    <s v=""/>
    <s v=""/>
    <s v=""/>
    <n v="97.63"/>
    <x v="5"/>
  </r>
  <r>
    <s v="52500"/>
    <s v="100000798"/>
    <s v="305331"/>
    <s v="10000"/>
    <s v="10100"/>
    <s v="5250000000"/>
    <s v="7269000"/>
    <s v=""/>
    <s v="00002"/>
    <s v=""/>
    <s v=""/>
    <s v=""/>
    <n v="17.75"/>
    <x v="5"/>
  </r>
  <r>
    <s v="52500"/>
    <s v="100022697"/>
    <s v="314298"/>
    <s v="10000"/>
    <s v="10100"/>
    <s v="5250000000"/>
    <s v="7100000"/>
    <s v=""/>
    <s v="00002"/>
    <s v=""/>
    <s v=""/>
    <s v=""/>
    <n v="2485.1999999999998"/>
    <x v="1"/>
  </r>
  <r>
    <s v="52500"/>
    <s v="100022697"/>
    <s v="314298"/>
    <s v="10000"/>
    <s v="10100"/>
    <s v="5250000000"/>
    <s v="7100000"/>
    <s v=""/>
    <s v="00002"/>
    <s v=""/>
    <s v=""/>
    <s v=""/>
    <n v="130.80000000000001"/>
    <x v="1"/>
  </r>
  <r>
    <s v="52500"/>
    <s v="100022697"/>
    <s v="314298"/>
    <s v="10000"/>
    <s v="10100"/>
    <s v="5250000000"/>
    <s v="7230000"/>
    <s v=""/>
    <s v="00002"/>
    <s v=""/>
    <s v=""/>
    <s v=""/>
    <n v="153.68"/>
    <x v="0"/>
  </r>
  <r>
    <s v="52500"/>
    <s v="100022697"/>
    <s v="314298"/>
    <s v="10000"/>
    <s v="10100"/>
    <s v="5250000000"/>
    <s v="7231000"/>
    <s v=""/>
    <s v="00002"/>
    <s v=""/>
    <s v=""/>
    <s v=""/>
    <n v="35.94"/>
    <x v="22"/>
  </r>
  <r>
    <s v="52500"/>
    <s v="100022697"/>
    <s v="314298"/>
    <s v="10000"/>
    <s v="10100"/>
    <s v="5250000000"/>
    <s v="7240000"/>
    <s v=""/>
    <s v="00002"/>
    <s v=""/>
    <s v=""/>
    <s v=""/>
    <n v="271.7"/>
    <x v="2"/>
  </r>
  <r>
    <s v="52500"/>
    <s v="100022697"/>
    <s v="314298"/>
    <s v="10000"/>
    <s v="10100"/>
    <s v="5250000000"/>
    <s v="7250000"/>
    <s v=""/>
    <s v="00002"/>
    <s v=""/>
    <s v=""/>
    <s v=""/>
    <n v="1.34"/>
    <x v="3"/>
  </r>
  <r>
    <s v="52500"/>
    <s v="100022697"/>
    <s v="314298"/>
    <s v="10000"/>
    <s v="10100"/>
    <s v="5250000000"/>
    <s v="7221000"/>
    <s v=""/>
    <s v="00002"/>
    <s v=""/>
    <s v=""/>
    <s v=""/>
    <n v="11.4"/>
    <x v="42"/>
  </r>
  <r>
    <s v="52500"/>
    <s v="100022697"/>
    <s v="314298"/>
    <s v="10000"/>
    <s v="10100"/>
    <s v="5250000000"/>
    <s v="7269000"/>
    <s v=""/>
    <s v="00002"/>
    <s v=""/>
    <s v=""/>
    <s v=""/>
    <n v="172.66"/>
    <x v="5"/>
  </r>
  <r>
    <s v="52500"/>
    <s v="100022697"/>
    <s v="314298"/>
    <s v="10000"/>
    <s v="10100"/>
    <s v="5250000000"/>
    <s v="7269000"/>
    <s v=""/>
    <s v="00002"/>
    <s v=""/>
    <s v=""/>
    <s v=""/>
    <n v="31.39"/>
    <x v="5"/>
  </r>
  <r>
    <s v="52500"/>
    <s v="100022697"/>
    <s v="314298"/>
    <s v="10000"/>
    <s v="10100"/>
    <s v=""/>
    <s v="2125000"/>
    <s v=""/>
    <s v=""/>
    <s v=""/>
    <s v=""/>
    <s v=""/>
    <n v="-4"/>
    <x v="7"/>
  </r>
  <r>
    <s v="52500"/>
    <s v="100022697"/>
    <s v="314298"/>
    <s v="10000"/>
    <s v="10100"/>
    <s v=""/>
    <s v="2125000"/>
    <s v=""/>
    <s v=""/>
    <s v=""/>
    <s v=""/>
    <s v=""/>
    <n v="-5.85"/>
    <x v="7"/>
  </r>
  <r>
    <s v="52500"/>
    <s v="100022697"/>
    <s v="314298"/>
    <s v="10000"/>
    <s v="10100"/>
    <s v=""/>
    <s v="2100000"/>
    <s v=""/>
    <s v=""/>
    <s v=""/>
    <s v=""/>
    <s v=""/>
    <n v="-150"/>
    <x v="6"/>
  </r>
  <r>
    <s v="52500"/>
    <s v="100022697"/>
    <s v="314298"/>
    <s v="10000"/>
    <s v="10100"/>
    <s v=""/>
    <s v="2125000"/>
    <s v=""/>
    <s v=""/>
    <s v=""/>
    <s v=""/>
    <s v=""/>
    <n v="-2.6"/>
    <x v="7"/>
  </r>
  <r>
    <s v="52500"/>
    <s v="100022697"/>
    <s v="314298"/>
    <s v="10000"/>
    <s v="10100"/>
    <s v=""/>
    <s v="2130000"/>
    <s v=""/>
    <s v=""/>
    <s v=""/>
    <s v=""/>
    <s v=""/>
    <n v="-43"/>
    <x v="9"/>
  </r>
  <r>
    <s v="52500"/>
    <s v="100022697"/>
    <s v="314298"/>
    <s v="10000"/>
    <s v="10100"/>
    <s v=""/>
    <s v="2105000"/>
    <s v=""/>
    <s v=""/>
    <s v=""/>
    <s v=""/>
    <s v=""/>
    <n v="-172.66"/>
    <x v="8"/>
  </r>
  <r>
    <s v="52500"/>
    <s v="100022697"/>
    <s v="314298"/>
    <s v="10000"/>
    <s v="10100"/>
    <s v=""/>
    <s v="2100000"/>
    <s v=""/>
    <s v=""/>
    <s v=""/>
    <s v=""/>
    <s v=""/>
    <n v="-98.08"/>
    <x v="6"/>
  </r>
  <r>
    <s v="52500"/>
    <s v="100022697"/>
    <s v="314298"/>
    <s v="10000"/>
    <s v="10100"/>
    <s v=""/>
    <s v="2055000"/>
    <s v=""/>
    <s v=""/>
    <s v=""/>
    <s v=""/>
    <s v=""/>
    <n v="-1.34"/>
    <x v="11"/>
  </r>
  <r>
    <s v="52500"/>
    <s v="100022697"/>
    <s v="314298"/>
    <s v="10000"/>
    <s v="10100"/>
    <s v=""/>
    <s v="2057000"/>
    <s v=""/>
    <s v=""/>
    <s v=""/>
    <s v=""/>
    <s v=""/>
    <n v="-11.4"/>
    <x v="43"/>
  </r>
  <r>
    <s v="52500"/>
    <s v="100022697"/>
    <s v="314298"/>
    <s v="10000"/>
    <s v="10100"/>
    <s v=""/>
    <s v="2056000"/>
    <s v=""/>
    <s v=""/>
    <s v=""/>
    <s v=""/>
    <s v=""/>
    <n v="-271.7"/>
    <x v="12"/>
  </r>
  <r>
    <s v="52500"/>
    <s v="100022697"/>
    <s v="314298"/>
    <s v="10000"/>
    <s v="10100"/>
    <s v=""/>
    <s v="2052000"/>
    <s v=""/>
    <s v=""/>
    <s v=""/>
    <s v=""/>
    <s v=""/>
    <n v="-172.66"/>
    <x v="14"/>
  </r>
  <r>
    <s v="52500"/>
    <s v="100022697"/>
    <s v="314298"/>
    <s v="10000"/>
    <s v="10100"/>
    <s v=""/>
    <s v="2100000"/>
    <s v=""/>
    <s v=""/>
    <s v=""/>
    <s v=""/>
    <s v=""/>
    <n v="-31.39"/>
    <x v="6"/>
  </r>
  <r>
    <s v="52500"/>
    <s v="100022697"/>
    <s v="314298"/>
    <s v="10000"/>
    <s v="10100"/>
    <s v=""/>
    <s v="2110000"/>
    <s v=""/>
    <s v=""/>
    <s v=""/>
    <s v=""/>
    <s v=""/>
    <n v="-153.68"/>
    <x v="15"/>
  </r>
  <r>
    <s v="52500"/>
    <s v="100022697"/>
    <s v="314298"/>
    <s v="10000"/>
    <s v="10100"/>
    <s v=""/>
    <s v="2053000"/>
    <s v=""/>
    <s v=""/>
    <s v=""/>
    <s v=""/>
    <s v=""/>
    <n v="-153.68"/>
    <x v="16"/>
  </r>
  <r>
    <s v="52500"/>
    <s v="100022697"/>
    <s v="314298"/>
    <s v="10000"/>
    <s v="10100"/>
    <s v=""/>
    <s v="2160000"/>
    <s v=""/>
    <s v=""/>
    <s v=""/>
    <s v=""/>
    <s v=""/>
    <n v="-35.94"/>
    <x v="17"/>
  </r>
  <r>
    <s v="52500"/>
    <s v="100022697"/>
    <s v="314298"/>
    <s v="10000"/>
    <s v="10100"/>
    <s v=""/>
    <s v="2140000"/>
    <s v=""/>
    <s v=""/>
    <s v=""/>
    <s v=""/>
    <s v=""/>
    <n v="-316.69"/>
    <x v="18"/>
  </r>
  <r>
    <s v="52500"/>
    <s v="100022697"/>
    <s v="314298"/>
    <s v="10000"/>
    <s v="10100"/>
    <s v=""/>
    <s v="2058000"/>
    <s v=""/>
    <s v=""/>
    <s v=""/>
    <s v=""/>
    <s v=""/>
    <n v="-35.94"/>
    <x v="19"/>
  </r>
  <r>
    <s v="52500"/>
    <s v="100022697"/>
    <s v="314298"/>
    <s v="10000"/>
    <s v="10100"/>
    <s v=""/>
    <s v="2150000"/>
    <s v=""/>
    <s v=""/>
    <s v=""/>
    <s v=""/>
    <s v=""/>
    <n v="-121.02"/>
    <x v="20"/>
  </r>
  <r>
    <s v="52500"/>
    <s v="100022697"/>
    <s v="314298"/>
    <s v="10000"/>
    <s v="10100"/>
    <s v=""/>
    <s v="1000000"/>
    <s v=""/>
    <s v=""/>
    <s v=""/>
    <s v=""/>
    <s v=""/>
    <n v="-1512.48"/>
    <x v="21"/>
  </r>
  <r>
    <s v="52500"/>
    <s v="100023046"/>
    <s v="305668"/>
    <s v="10000"/>
    <s v="10100"/>
    <s v="5250000000"/>
    <s v="7100000"/>
    <s v=""/>
    <s v="00002"/>
    <s v=""/>
    <s v=""/>
    <s v=""/>
    <n v="3731.2"/>
    <x v="1"/>
  </r>
  <r>
    <s v="52500"/>
    <s v="100023046"/>
    <s v="305668"/>
    <s v="10000"/>
    <s v="10100"/>
    <s v="5250000000"/>
    <s v="7230000"/>
    <s v=""/>
    <s v="00002"/>
    <s v=""/>
    <s v=""/>
    <s v=""/>
    <n v="225.96"/>
    <x v="0"/>
  </r>
  <r>
    <s v="52500"/>
    <s v="100023046"/>
    <s v="305668"/>
    <s v="10000"/>
    <s v="10100"/>
    <s v="5250000000"/>
    <s v="7231000"/>
    <s v=""/>
    <s v="00002"/>
    <s v=""/>
    <s v=""/>
    <s v=""/>
    <n v="52.84"/>
    <x v="22"/>
  </r>
  <r>
    <s v="52500"/>
    <s v="100023046"/>
    <s v="305668"/>
    <s v="10000"/>
    <s v="10100"/>
    <s v="5250000000"/>
    <s v="7240000"/>
    <s v=""/>
    <s v="00002"/>
    <s v=""/>
    <s v=""/>
    <s v=""/>
    <n v="297.7"/>
    <x v="2"/>
  </r>
  <r>
    <s v="52500"/>
    <s v="100023046"/>
    <s v="305668"/>
    <s v="10000"/>
    <s v="10100"/>
    <s v="5250000000"/>
    <s v="7250000"/>
    <s v=""/>
    <s v="00002"/>
    <s v=""/>
    <s v=""/>
    <s v=""/>
    <n v="1.83"/>
    <x v="3"/>
  </r>
  <r>
    <s v="52500"/>
    <s v="100023046"/>
    <s v="305668"/>
    <s v="10000"/>
    <s v="10100"/>
    <s v="5250000000"/>
    <s v="7269000"/>
    <s v=""/>
    <s v="00002"/>
    <s v=""/>
    <s v=""/>
    <s v=""/>
    <n v="246.26"/>
    <x v="5"/>
  </r>
  <r>
    <s v="52500"/>
    <s v="100023046"/>
    <s v="305668"/>
    <s v="10000"/>
    <s v="10100"/>
    <s v=""/>
    <s v="2100000"/>
    <s v=""/>
    <s v=""/>
    <s v=""/>
    <s v=""/>
    <s v=""/>
    <n v="-5"/>
    <x v="6"/>
  </r>
  <r>
    <s v="52500"/>
    <s v="100023046"/>
    <s v="305668"/>
    <s v="10000"/>
    <s v="10100"/>
    <s v=""/>
    <s v="2125000"/>
    <s v=""/>
    <s v=""/>
    <s v=""/>
    <s v=""/>
    <s v=""/>
    <n v="-3.47"/>
    <x v="7"/>
  </r>
  <r>
    <s v="52500"/>
    <s v="100023046"/>
    <s v="305668"/>
    <s v="10000"/>
    <s v="10100"/>
    <s v=""/>
    <s v="2130000"/>
    <s v=""/>
    <s v=""/>
    <s v=""/>
    <s v=""/>
    <s v=""/>
    <n v="-43"/>
    <x v="9"/>
  </r>
  <r>
    <s v="52500"/>
    <s v="100023046"/>
    <s v="305668"/>
    <s v="10000"/>
    <s v="10100"/>
    <s v=""/>
    <s v="2125000"/>
    <s v=""/>
    <s v=""/>
    <s v=""/>
    <s v=""/>
    <s v=""/>
    <n v="-3.56"/>
    <x v="7"/>
  </r>
  <r>
    <s v="52500"/>
    <s v="100023046"/>
    <s v="305668"/>
    <s v="10000"/>
    <s v="10100"/>
    <s v=""/>
    <s v="2100000"/>
    <s v=""/>
    <s v=""/>
    <s v=""/>
    <s v=""/>
    <s v=""/>
    <n v="-9.89"/>
    <x v="6"/>
  </r>
  <r>
    <s v="52500"/>
    <s v="100023046"/>
    <s v="305668"/>
    <s v="10000"/>
    <s v="10100"/>
    <s v=""/>
    <s v="2105000"/>
    <s v=""/>
    <s v=""/>
    <s v=""/>
    <s v=""/>
    <s v=""/>
    <n v="-246.26"/>
    <x v="8"/>
  </r>
  <r>
    <s v="52500"/>
    <s v="100023046"/>
    <s v="305668"/>
    <s v="10000"/>
    <s v="10100"/>
    <s v=""/>
    <s v="2100000"/>
    <s v=""/>
    <s v=""/>
    <s v=""/>
    <s v=""/>
    <s v=""/>
    <n v="-15.39"/>
    <x v="6"/>
  </r>
  <r>
    <s v="52500"/>
    <s v="100023046"/>
    <s v="305668"/>
    <s v="10000"/>
    <s v="10100"/>
    <s v=""/>
    <s v="2190000"/>
    <s v=""/>
    <s v=""/>
    <s v=""/>
    <s v=""/>
    <s v=""/>
    <n v="-20.66"/>
    <x v="46"/>
  </r>
  <r>
    <s v="52500"/>
    <s v="100023046"/>
    <s v="305668"/>
    <s v="10000"/>
    <s v="10100"/>
    <s v=""/>
    <s v="2055000"/>
    <s v=""/>
    <s v=""/>
    <s v=""/>
    <s v=""/>
    <s v=""/>
    <n v="-1.83"/>
    <x v="11"/>
  </r>
  <r>
    <s v="52500"/>
    <s v="100023046"/>
    <s v="305668"/>
    <s v="10000"/>
    <s v="10100"/>
    <s v=""/>
    <s v="2056000"/>
    <s v=""/>
    <s v=""/>
    <s v=""/>
    <s v=""/>
    <s v=""/>
    <n v="-297.7"/>
    <x v="12"/>
  </r>
  <r>
    <s v="52500"/>
    <s v="100023046"/>
    <s v="305668"/>
    <s v="10000"/>
    <s v="10100"/>
    <s v=""/>
    <s v="2052000"/>
    <s v=""/>
    <s v=""/>
    <s v=""/>
    <s v=""/>
    <s v=""/>
    <n v="-246.26"/>
    <x v="14"/>
  </r>
  <r>
    <s v="52500"/>
    <s v="100023046"/>
    <s v="305668"/>
    <s v="10000"/>
    <s v="10100"/>
    <s v=""/>
    <s v="2100000"/>
    <s v=""/>
    <s v=""/>
    <s v=""/>
    <s v=""/>
    <s v=""/>
    <n v="-44.77"/>
    <x v="6"/>
  </r>
  <r>
    <s v="52500"/>
    <s v="100023046"/>
    <s v="305668"/>
    <s v="10000"/>
    <s v="10100"/>
    <s v=""/>
    <s v="2110000"/>
    <s v=""/>
    <s v=""/>
    <s v=""/>
    <s v=""/>
    <s v=""/>
    <n v="-225.96"/>
    <x v="15"/>
  </r>
  <r>
    <s v="52500"/>
    <s v="100023046"/>
    <s v="305668"/>
    <s v="10000"/>
    <s v="10100"/>
    <s v=""/>
    <s v="2053000"/>
    <s v=""/>
    <s v=""/>
    <s v=""/>
    <s v=""/>
    <s v=""/>
    <n v="-225.96"/>
    <x v="16"/>
  </r>
  <r>
    <s v="52500"/>
    <s v="100023046"/>
    <s v="305668"/>
    <s v="10000"/>
    <s v="10100"/>
    <s v=""/>
    <s v="2160000"/>
    <s v=""/>
    <s v=""/>
    <s v=""/>
    <s v=""/>
    <s v=""/>
    <n v="-52.84"/>
    <x v="17"/>
  </r>
  <r>
    <s v="52500"/>
    <s v="100023046"/>
    <s v="305668"/>
    <s v="10000"/>
    <s v="10100"/>
    <s v=""/>
    <s v="2140000"/>
    <s v=""/>
    <s v=""/>
    <s v=""/>
    <s v=""/>
    <s v=""/>
    <n v="-627.19000000000005"/>
    <x v="18"/>
  </r>
  <r>
    <s v="52500"/>
    <s v="100023046"/>
    <s v="305668"/>
    <s v="10000"/>
    <s v="10100"/>
    <s v=""/>
    <s v="2058000"/>
    <s v=""/>
    <s v=""/>
    <s v=""/>
    <s v=""/>
    <s v=""/>
    <n v="-52.84"/>
    <x v="19"/>
  </r>
  <r>
    <s v="52500"/>
    <s v="100023046"/>
    <s v="305668"/>
    <s v="10000"/>
    <s v="10100"/>
    <s v=""/>
    <s v="2150000"/>
    <s v=""/>
    <s v=""/>
    <s v=""/>
    <s v=""/>
    <s v=""/>
    <n v="-200.89"/>
    <x v="20"/>
  </r>
  <r>
    <s v="52500"/>
    <s v="100023046"/>
    <s v="305668"/>
    <s v="10000"/>
    <s v="10100"/>
    <s v=""/>
    <s v="1000000"/>
    <s v=""/>
    <s v=""/>
    <s v=""/>
    <s v=""/>
    <s v=""/>
    <n v="-2277.09"/>
    <x v="21"/>
  </r>
  <r>
    <s v="52500"/>
    <s v="100023046"/>
    <s v="305668"/>
    <s v="10000"/>
    <s v="10100"/>
    <s v="5250000000"/>
    <s v="7269000"/>
    <s v=""/>
    <s v="00002"/>
    <s v=""/>
    <s v=""/>
    <s v=""/>
    <n v="44.77"/>
    <x v="5"/>
  </r>
  <r>
    <s v="52500"/>
    <s v="100065888"/>
    <s v="500224"/>
    <s v="10000"/>
    <s v="10100"/>
    <s v="5250000000"/>
    <s v="7100000"/>
    <s v=""/>
    <s v="00002"/>
    <s v=""/>
    <s v=""/>
    <s v=""/>
    <n v="808.44"/>
    <x v="1"/>
  </r>
  <r>
    <s v="52500"/>
    <s v="100065888"/>
    <s v="500224"/>
    <s v="10000"/>
    <s v="10100"/>
    <s v="5250000000"/>
    <s v="7230000"/>
    <s v=""/>
    <s v="00002"/>
    <s v=""/>
    <s v=""/>
    <s v=""/>
    <n v="47.73"/>
    <x v="0"/>
  </r>
  <r>
    <s v="52500"/>
    <s v="100065888"/>
    <s v="500224"/>
    <s v="10000"/>
    <s v="10100"/>
    <s v="5250000000"/>
    <s v="7231000"/>
    <s v=""/>
    <s v="00002"/>
    <s v=""/>
    <s v=""/>
    <s v=""/>
    <n v="11.16"/>
    <x v="22"/>
  </r>
  <r>
    <s v="52500"/>
    <s v="100065888"/>
    <s v="500224"/>
    <s v="10000"/>
    <s v="10100"/>
    <s v=""/>
    <s v="2190000"/>
    <s v=""/>
    <s v=""/>
    <s v=""/>
    <s v=""/>
    <s v=""/>
    <n v="-38.69"/>
    <x v="46"/>
  </r>
  <r>
    <s v="52500"/>
    <s v="100065888"/>
    <s v="500224"/>
    <s v="10000"/>
    <s v="10100"/>
    <s v=""/>
    <s v="2110000"/>
    <s v=""/>
    <s v=""/>
    <s v=""/>
    <s v=""/>
    <s v=""/>
    <n v="-47.73"/>
    <x v="15"/>
  </r>
  <r>
    <s v="52500"/>
    <s v="100065888"/>
    <s v="500224"/>
    <s v="10000"/>
    <s v="10100"/>
    <s v=""/>
    <s v="2053000"/>
    <s v=""/>
    <s v=""/>
    <s v=""/>
    <s v=""/>
    <s v=""/>
    <n v="-47.73"/>
    <x v="16"/>
  </r>
  <r>
    <s v="52500"/>
    <s v="100065888"/>
    <s v="500224"/>
    <s v="10000"/>
    <s v="10100"/>
    <s v=""/>
    <s v="2160000"/>
    <s v=""/>
    <s v=""/>
    <s v=""/>
    <s v=""/>
    <s v=""/>
    <n v="-11.16"/>
    <x v="17"/>
  </r>
  <r>
    <s v="52500"/>
    <s v="100065888"/>
    <s v="500224"/>
    <s v="10000"/>
    <s v="10100"/>
    <s v=""/>
    <s v="2058000"/>
    <s v=""/>
    <s v=""/>
    <s v=""/>
    <s v=""/>
    <s v=""/>
    <n v="-11.16"/>
    <x v="19"/>
  </r>
  <r>
    <s v="52500"/>
    <s v="100065888"/>
    <s v="500224"/>
    <s v="10000"/>
    <s v="10100"/>
    <s v=""/>
    <s v="2150000"/>
    <s v=""/>
    <s v=""/>
    <s v=""/>
    <s v=""/>
    <s v=""/>
    <n v="-15.32"/>
    <x v="20"/>
  </r>
  <r>
    <s v="52500"/>
    <s v="100065888"/>
    <s v="500224"/>
    <s v="10000"/>
    <s v="10100"/>
    <s v=""/>
    <s v="1000000"/>
    <s v=""/>
    <s v=""/>
    <s v=""/>
    <s v=""/>
    <s v=""/>
    <n v="-695.54"/>
    <x v="21"/>
  </r>
  <r>
    <s v="52500"/>
    <s v="100063155"/>
    <s v="305420"/>
    <s v="10000"/>
    <s v="10100"/>
    <s v="5250000000"/>
    <s v="7100000"/>
    <s v=""/>
    <s v="00002"/>
    <s v=""/>
    <s v=""/>
    <s v=""/>
    <n v="1539.2"/>
    <x v="1"/>
  </r>
  <r>
    <s v="52500"/>
    <s v="100063155"/>
    <s v="305420"/>
    <s v="10000"/>
    <s v="10100"/>
    <s v="5250000000"/>
    <s v="7230000"/>
    <s v=""/>
    <s v="00002"/>
    <s v=""/>
    <s v=""/>
    <s v=""/>
    <n v="95.43"/>
    <x v="0"/>
  </r>
  <r>
    <s v="52500"/>
    <s v="100063155"/>
    <s v="305420"/>
    <s v="10000"/>
    <s v="10100"/>
    <s v="5250000000"/>
    <s v="7231000"/>
    <s v=""/>
    <s v="00002"/>
    <s v=""/>
    <s v=""/>
    <s v=""/>
    <n v="22.32"/>
    <x v="22"/>
  </r>
  <r>
    <s v="52500"/>
    <s v="100063155"/>
    <s v="305420"/>
    <s v="10000"/>
    <s v="10100"/>
    <s v="5250000000"/>
    <s v="7269000"/>
    <s v=""/>
    <s v="00002"/>
    <s v=""/>
    <s v=""/>
    <s v=""/>
    <n v="101.59"/>
    <x v="5"/>
  </r>
  <r>
    <s v="52500"/>
    <s v="100063155"/>
    <s v="305420"/>
    <s v="10000"/>
    <s v="10100"/>
    <s v="5250000000"/>
    <s v="7269000"/>
    <s v=""/>
    <s v="00002"/>
    <s v=""/>
    <s v=""/>
    <s v=""/>
    <n v="18.47"/>
    <x v="5"/>
  </r>
  <r>
    <s v="52500"/>
    <s v="100063155"/>
    <s v="305420"/>
    <s v="10000"/>
    <s v="10100"/>
    <s v=""/>
    <s v="2105000"/>
    <s v=""/>
    <s v=""/>
    <s v=""/>
    <s v=""/>
    <s v=""/>
    <n v="-101.59"/>
    <x v="8"/>
  </r>
  <r>
    <s v="52500"/>
    <s v="100063155"/>
    <s v="305420"/>
    <s v="10000"/>
    <s v="10100"/>
    <s v=""/>
    <s v="2052000"/>
    <s v=""/>
    <s v=""/>
    <s v=""/>
    <s v=""/>
    <s v=""/>
    <n v="-101.59"/>
    <x v="14"/>
  </r>
  <r>
    <s v="52500"/>
    <s v="100063155"/>
    <s v="305420"/>
    <s v="10000"/>
    <s v="10100"/>
    <s v=""/>
    <s v="2100000"/>
    <s v=""/>
    <s v=""/>
    <s v=""/>
    <s v=""/>
    <s v=""/>
    <n v="-18.47"/>
    <x v="6"/>
  </r>
  <r>
    <s v="52500"/>
    <s v="100063155"/>
    <s v="305420"/>
    <s v="10000"/>
    <s v="10100"/>
    <s v=""/>
    <s v="2110000"/>
    <s v=""/>
    <s v=""/>
    <s v=""/>
    <s v=""/>
    <s v=""/>
    <n v="-95.43"/>
    <x v="15"/>
  </r>
  <r>
    <s v="52500"/>
    <s v="100063155"/>
    <s v="305420"/>
    <s v="10000"/>
    <s v="10100"/>
    <s v=""/>
    <s v="2053000"/>
    <s v=""/>
    <s v=""/>
    <s v=""/>
    <s v=""/>
    <s v=""/>
    <n v="-95.43"/>
    <x v="16"/>
  </r>
  <r>
    <s v="52500"/>
    <s v="100063155"/>
    <s v="305420"/>
    <s v="10000"/>
    <s v="10100"/>
    <s v=""/>
    <s v="2160000"/>
    <s v=""/>
    <s v=""/>
    <s v=""/>
    <s v=""/>
    <s v=""/>
    <n v="-22.32"/>
    <x v="17"/>
  </r>
  <r>
    <s v="52500"/>
    <s v="100063155"/>
    <s v="305420"/>
    <s v="10000"/>
    <s v="10100"/>
    <s v=""/>
    <s v="2140000"/>
    <s v=""/>
    <s v=""/>
    <s v=""/>
    <s v=""/>
    <s v=""/>
    <n v="-161.56"/>
    <x v="18"/>
  </r>
  <r>
    <s v="52500"/>
    <s v="100063155"/>
    <s v="305420"/>
    <s v="10000"/>
    <s v="10100"/>
    <s v=""/>
    <s v="2058000"/>
    <s v=""/>
    <s v=""/>
    <s v=""/>
    <s v=""/>
    <s v=""/>
    <n v="-22.32"/>
    <x v="19"/>
  </r>
  <r>
    <s v="52500"/>
    <s v="100063155"/>
    <s v="305420"/>
    <s v="10000"/>
    <s v="10100"/>
    <s v=""/>
    <s v="2150000"/>
    <s v=""/>
    <s v=""/>
    <s v=""/>
    <s v=""/>
    <s v=""/>
    <n v="-71.41"/>
    <x v="20"/>
  </r>
  <r>
    <s v="52500"/>
    <s v="100063155"/>
    <s v="305420"/>
    <s v="10000"/>
    <s v="10100"/>
    <s v=""/>
    <s v="1000000"/>
    <s v=""/>
    <s v=""/>
    <s v=""/>
    <s v=""/>
    <s v=""/>
    <n v="-1086.8900000000001"/>
    <x v="21"/>
  </r>
  <r>
    <s v="52500"/>
    <s v="100056052"/>
    <s v="320263"/>
    <s v="10000"/>
    <s v="10100"/>
    <s v="5250000000"/>
    <s v="7269000"/>
    <s v=""/>
    <s v="00002"/>
    <s v=""/>
    <s v=""/>
    <s v=""/>
    <n v="96.1"/>
    <x v="5"/>
  </r>
  <r>
    <s v="52500"/>
    <s v="100056052"/>
    <s v="320263"/>
    <s v="10000"/>
    <s v="10100"/>
    <s v="5250000000"/>
    <s v="7269000"/>
    <s v=""/>
    <s v="00002"/>
    <s v=""/>
    <s v=""/>
    <s v=""/>
    <n v="17.47"/>
    <x v="5"/>
  </r>
  <r>
    <s v="52500"/>
    <s v="100056052"/>
    <s v="320263"/>
    <s v="10000"/>
    <s v="10100"/>
    <s v=""/>
    <s v="2125000"/>
    <s v=""/>
    <s v=""/>
    <s v=""/>
    <s v=""/>
    <s v=""/>
    <n v="-1.25"/>
    <x v="7"/>
  </r>
  <r>
    <s v="52500"/>
    <s v="100056052"/>
    <s v="320263"/>
    <s v="10000"/>
    <s v="10100"/>
    <s v=""/>
    <s v="2155000"/>
    <s v=""/>
    <s v=""/>
    <s v=""/>
    <s v=""/>
    <s v=""/>
    <n v="-2.97"/>
    <x v="50"/>
  </r>
  <r>
    <s v="52500"/>
    <s v="100056052"/>
    <s v="320263"/>
    <s v="10000"/>
    <s v="10100"/>
    <s v=""/>
    <s v="2100000"/>
    <s v=""/>
    <s v=""/>
    <s v=""/>
    <s v=""/>
    <s v=""/>
    <n v="-19.23"/>
    <x v="6"/>
  </r>
  <r>
    <s v="52500"/>
    <s v="100056052"/>
    <s v="320263"/>
    <s v="10000"/>
    <s v="10100"/>
    <s v=""/>
    <s v="2125000"/>
    <s v=""/>
    <s v=""/>
    <s v=""/>
    <s v=""/>
    <s v=""/>
    <n v="-0.76"/>
    <x v="7"/>
  </r>
  <r>
    <s v="52500"/>
    <s v="100056052"/>
    <s v="320263"/>
    <s v="10000"/>
    <s v="10100"/>
    <s v=""/>
    <s v="2056000"/>
    <s v=""/>
    <s v=""/>
    <s v=""/>
    <s v=""/>
    <s v=""/>
    <n v="-673.9"/>
    <x v="12"/>
  </r>
  <r>
    <s v="52500"/>
    <s v="100056052"/>
    <s v="320263"/>
    <s v="10000"/>
    <s v="10100"/>
    <s v=""/>
    <s v="2052000"/>
    <s v=""/>
    <s v=""/>
    <s v=""/>
    <s v=""/>
    <s v=""/>
    <n v="-96.1"/>
    <x v="14"/>
  </r>
  <r>
    <s v="52500"/>
    <s v="100056052"/>
    <s v="320263"/>
    <s v="10000"/>
    <s v="10100"/>
    <s v=""/>
    <s v="2100000"/>
    <s v=""/>
    <s v=""/>
    <s v=""/>
    <s v=""/>
    <s v=""/>
    <n v="-17.47"/>
    <x v="6"/>
  </r>
  <r>
    <s v="52500"/>
    <s v="100056052"/>
    <s v="320263"/>
    <s v="10000"/>
    <s v="10100"/>
    <s v=""/>
    <s v="2110000"/>
    <s v=""/>
    <s v=""/>
    <s v=""/>
    <s v=""/>
    <s v=""/>
    <n v="-79.91"/>
    <x v="15"/>
  </r>
  <r>
    <s v="52500"/>
    <s v="100056052"/>
    <s v="320263"/>
    <s v="10000"/>
    <s v="10100"/>
    <s v=""/>
    <s v="2053000"/>
    <s v=""/>
    <s v=""/>
    <s v=""/>
    <s v=""/>
    <s v=""/>
    <n v="-79.91"/>
    <x v="16"/>
  </r>
  <r>
    <s v="52500"/>
    <s v="100056052"/>
    <s v="320263"/>
    <s v="10000"/>
    <s v="10100"/>
    <s v=""/>
    <s v="2160000"/>
    <s v=""/>
    <s v=""/>
    <s v=""/>
    <s v=""/>
    <s v=""/>
    <n v="-18.690000000000001"/>
    <x v="17"/>
  </r>
  <r>
    <s v="52500"/>
    <s v="100056052"/>
    <s v="320263"/>
    <s v="10000"/>
    <s v="10100"/>
    <s v=""/>
    <s v="2140000"/>
    <s v=""/>
    <s v=""/>
    <s v=""/>
    <s v=""/>
    <s v=""/>
    <n v="-70.81"/>
    <x v="18"/>
  </r>
  <r>
    <s v="52500"/>
    <s v="100056052"/>
    <s v="320263"/>
    <s v="10000"/>
    <s v="10100"/>
    <s v=""/>
    <s v="2058000"/>
    <s v=""/>
    <s v=""/>
    <s v=""/>
    <s v=""/>
    <s v=""/>
    <n v="-18.690000000000001"/>
    <x v="19"/>
  </r>
  <r>
    <s v="52500"/>
    <s v="100056052"/>
    <s v="320263"/>
    <s v="10000"/>
    <s v="10100"/>
    <s v=""/>
    <s v="2150000"/>
    <s v=""/>
    <s v=""/>
    <s v=""/>
    <s v=""/>
    <s v=""/>
    <n v="-47.42"/>
    <x v="20"/>
  </r>
  <r>
    <s v="52500"/>
    <s v="100056052"/>
    <s v="320263"/>
    <s v="10000"/>
    <s v="10100"/>
    <s v=""/>
    <s v="1000000"/>
    <s v=""/>
    <s v=""/>
    <s v=""/>
    <s v=""/>
    <s v=""/>
    <n v="-971.67"/>
    <x v="21"/>
  </r>
  <r>
    <s v="52500"/>
    <s v="100056052"/>
    <s v="320263"/>
    <s v="10000"/>
    <s v="10100"/>
    <s v=""/>
    <s v="2105000"/>
    <s v=""/>
    <s v=""/>
    <s v=""/>
    <s v=""/>
    <s v=""/>
    <n v="-96.1"/>
    <x v="8"/>
  </r>
  <r>
    <s v="52500"/>
    <s v="100056052"/>
    <s v="320263"/>
    <s v="10000"/>
    <s v="10100"/>
    <s v=""/>
    <s v="2130000"/>
    <s v=""/>
    <s v=""/>
    <s v=""/>
    <s v=""/>
    <s v=""/>
    <n v="-108.5"/>
    <x v="9"/>
  </r>
  <r>
    <s v="52500"/>
    <s v="100056052"/>
    <s v="320263"/>
    <s v="10000"/>
    <s v="10100"/>
    <s v=""/>
    <s v="2190000"/>
    <s v=""/>
    <s v=""/>
    <s v=""/>
    <s v=""/>
    <s v=""/>
    <n v="-38.69"/>
    <x v="46"/>
  </r>
  <r>
    <s v="52500"/>
    <s v="100056052"/>
    <s v="320263"/>
    <s v="10000"/>
    <s v="10100"/>
    <s v=""/>
    <s v="2057000"/>
    <s v=""/>
    <s v=""/>
    <s v=""/>
    <s v=""/>
    <s v=""/>
    <n v="-5.87"/>
    <x v="43"/>
  </r>
  <r>
    <s v="52500"/>
    <s v="100056052"/>
    <s v="320263"/>
    <s v="10000"/>
    <s v="10100"/>
    <s v=""/>
    <s v="2055000"/>
    <s v=""/>
    <s v=""/>
    <s v=""/>
    <s v=""/>
    <s v=""/>
    <n v="-0.5"/>
    <x v="11"/>
  </r>
  <r>
    <s v="52500"/>
    <s v="100056052"/>
    <s v="320263"/>
    <s v="10000"/>
    <s v="10100"/>
    <s v="5250000000"/>
    <s v="7100000"/>
    <s v=""/>
    <s v="00002"/>
    <s v=""/>
    <s v=""/>
    <s v=""/>
    <n v="1456"/>
    <x v="1"/>
  </r>
  <r>
    <s v="52500"/>
    <s v="100056052"/>
    <s v="320263"/>
    <s v="10000"/>
    <s v="10100"/>
    <s v="5250000000"/>
    <s v="7230000"/>
    <s v=""/>
    <s v="00002"/>
    <s v=""/>
    <s v=""/>
    <s v=""/>
    <n v="79.91"/>
    <x v="0"/>
  </r>
  <r>
    <s v="52500"/>
    <s v="100056052"/>
    <s v="320263"/>
    <s v="10000"/>
    <s v="10100"/>
    <s v="5250000000"/>
    <s v="7231000"/>
    <s v=""/>
    <s v="00002"/>
    <s v=""/>
    <s v=""/>
    <s v=""/>
    <n v="18.690000000000001"/>
    <x v="22"/>
  </r>
  <r>
    <s v="52500"/>
    <s v="100056052"/>
    <s v="320263"/>
    <s v="10000"/>
    <s v="10100"/>
    <s v="5250000000"/>
    <s v="7240000"/>
    <s v=""/>
    <s v="00002"/>
    <s v=""/>
    <s v=""/>
    <s v=""/>
    <n v="673.9"/>
    <x v="2"/>
  </r>
  <r>
    <s v="52500"/>
    <s v="100056052"/>
    <s v="320263"/>
    <s v="10000"/>
    <s v="10100"/>
    <s v="5250000000"/>
    <s v="7250000"/>
    <s v=""/>
    <s v="00002"/>
    <s v=""/>
    <s v=""/>
    <s v=""/>
    <n v="0.5"/>
    <x v="3"/>
  </r>
  <r>
    <s v="52500"/>
    <s v="100056052"/>
    <s v="320263"/>
    <s v="10000"/>
    <s v="10100"/>
    <s v="5250000000"/>
    <s v="7221000"/>
    <s v=""/>
    <s v="00002"/>
    <s v=""/>
    <s v=""/>
    <s v=""/>
    <n v="5.87"/>
    <x v="42"/>
  </r>
  <r>
    <s v="52500"/>
    <s v="100051390"/>
    <s v="305393"/>
    <s v="10000"/>
    <s v="10100"/>
    <s v=""/>
    <s v="2150000"/>
    <s v=""/>
    <s v=""/>
    <s v=""/>
    <s v=""/>
    <s v=""/>
    <n v="-300.20999999999998"/>
    <x v="20"/>
  </r>
  <r>
    <s v="52500"/>
    <s v="100051390"/>
    <s v="305393"/>
    <s v="10000"/>
    <s v="10100"/>
    <s v=""/>
    <s v="1000000"/>
    <s v=""/>
    <s v=""/>
    <s v=""/>
    <s v=""/>
    <s v=""/>
    <n v="-3525.59"/>
    <x v="21"/>
  </r>
  <r>
    <s v="52500"/>
    <s v="100051390"/>
    <s v="305393"/>
    <s v="10000"/>
    <s v="10100"/>
    <s v=""/>
    <s v="2100000"/>
    <s v=""/>
    <s v=""/>
    <s v=""/>
    <s v=""/>
    <s v=""/>
    <n v="-67.739999999999995"/>
    <x v="6"/>
  </r>
  <r>
    <s v="52500"/>
    <s v="100051390"/>
    <s v="305393"/>
    <s v="10000"/>
    <s v="10100"/>
    <s v=""/>
    <s v="2110000"/>
    <s v=""/>
    <s v=""/>
    <s v=""/>
    <s v=""/>
    <s v=""/>
    <n v="-337.61"/>
    <x v="15"/>
  </r>
  <r>
    <s v="52500"/>
    <s v="100051390"/>
    <s v="305393"/>
    <s v="10000"/>
    <s v="10100"/>
    <s v=""/>
    <s v="2053000"/>
    <s v=""/>
    <s v=""/>
    <s v=""/>
    <s v=""/>
    <s v=""/>
    <n v="-337.61"/>
    <x v="16"/>
  </r>
  <r>
    <s v="52500"/>
    <s v="100051390"/>
    <s v="305393"/>
    <s v="10000"/>
    <s v="10100"/>
    <s v=""/>
    <s v="2160000"/>
    <s v=""/>
    <s v=""/>
    <s v=""/>
    <s v=""/>
    <s v=""/>
    <n v="-78.959999999999994"/>
    <x v="17"/>
  </r>
  <r>
    <s v="52500"/>
    <s v="100051390"/>
    <s v="305393"/>
    <s v="10000"/>
    <s v="10100"/>
    <s v=""/>
    <s v="2140000"/>
    <s v=""/>
    <s v=""/>
    <s v=""/>
    <s v=""/>
    <s v=""/>
    <n v="-695.59"/>
    <x v="18"/>
  </r>
  <r>
    <s v="52500"/>
    <s v="100051390"/>
    <s v="305393"/>
    <s v="10000"/>
    <s v="10100"/>
    <s v=""/>
    <s v="2058000"/>
    <s v=""/>
    <s v=""/>
    <s v=""/>
    <s v=""/>
    <s v=""/>
    <n v="-78.959999999999994"/>
    <x v="19"/>
  </r>
  <r>
    <s v="52500"/>
    <s v="100051390"/>
    <s v="305393"/>
    <s v="10000"/>
    <s v="10100"/>
    <s v=""/>
    <s v="2056000"/>
    <s v=""/>
    <s v=""/>
    <s v=""/>
    <s v=""/>
    <s v=""/>
    <n v="-867.4"/>
    <x v="12"/>
  </r>
  <r>
    <s v="52500"/>
    <s v="100051390"/>
    <s v="305393"/>
    <s v="10000"/>
    <s v="10100"/>
    <s v=""/>
    <s v="2052000"/>
    <s v=""/>
    <s v=""/>
    <s v=""/>
    <s v=""/>
    <s v=""/>
    <n v="-372.56"/>
    <x v="14"/>
  </r>
  <r>
    <s v="52500"/>
    <s v="100051390"/>
    <s v="305393"/>
    <s v="10000"/>
    <s v="10100"/>
    <s v="5250000000"/>
    <s v="7100000"/>
    <s v=""/>
    <s v="00002"/>
    <s v=""/>
    <s v=""/>
    <s v=""/>
    <n v="5644.8"/>
    <x v="1"/>
  </r>
  <r>
    <s v="52500"/>
    <s v="100051390"/>
    <s v="305393"/>
    <s v="10000"/>
    <s v="10100"/>
    <s v="5250000000"/>
    <s v="7230000"/>
    <s v=""/>
    <s v="00002"/>
    <s v=""/>
    <s v=""/>
    <s v=""/>
    <n v="337.61"/>
    <x v="0"/>
  </r>
  <r>
    <s v="52500"/>
    <s v="100051390"/>
    <s v="305393"/>
    <s v="10000"/>
    <s v="10100"/>
    <s v="5250000000"/>
    <s v="7231000"/>
    <s v=""/>
    <s v="00002"/>
    <s v=""/>
    <s v=""/>
    <s v=""/>
    <n v="78.959999999999994"/>
    <x v="22"/>
  </r>
  <r>
    <s v="52500"/>
    <s v="100051390"/>
    <s v="305393"/>
    <s v="10000"/>
    <s v="10100"/>
    <s v="5250000000"/>
    <s v="7240000"/>
    <s v=""/>
    <s v="00002"/>
    <s v=""/>
    <s v=""/>
    <s v=""/>
    <n v="867.4"/>
    <x v="2"/>
  </r>
  <r>
    <s v="52500"/>
    <s v="100051390"/>
    <s v="305393"/>
    <s v="10000"/>
    <s v="10100"/>
    <s v="5250000000"/>
    <s v="7250000"/>
    <s v=""/>
    <s v="00002"/>
    <s v=""/>
    <s v=""/>
    <s v=""/>
    <n v="7.38"/>
    <x v="3"/>
  </r>
  <r>
    <s v="52500"/>
    <s v="100051390"/>
    <s v="305393"/>
    <s v="10000"/>
    <s v="10100"/>
    <s v="5250000000"/>
    <s v="7221000"/>
    <s v=""/>
    <s v="00002"/>
    <s v=""/>
    <s v=""/>
    <s v=""/>
    <n v="10.71"/>
    <x v="42"/>
  </r>
  <r>
    <s v="52500"/>
    <s v="100051390"/>
    <s v="305393"/>
    <s v="10000"/>
    <s v="10100"/>
    <s v="5250000000"/>
    <s v="7269000"/>
    <s v=""/>
    <s v="00002"/>
    <s v=""/>
    <s v=""/>
    <s v=""/>
    <n v="372.56"/>
    <x v="5"/>
  </r>
  <r>
    <s v="52500"/>
    <s v="100051390"/>
    <s v="305393"/>
    <s v="10000"/>
    <s v="10100"/>
    <s v="5250000000"/>
    <s v="7269000"/>
    <s v=""/>
    <s v="00002"/>
    <s v=""/>
    <s v=""/>
    <s v=""/>
    <n v="67.739999999999995"/>
    <x v="5"/>
  </r>
  <r>
    <s v="52500"/>
    <s v="100051390"/>
    <s v="305393"/>
    <s v="10000"/>
    <s v="10100"/>
    <s v=""/>
    <s v="2155000"/>
    <s v=""/>
    <s v=""/>
    <s v=""/>
    <s v=""/>
    <s v=""/>
    <n v="-17.82"/>
    <x v="50"/>
  </r>
  <r>
    <s v="52500"/>
    <s v="100051390"/>
    <s v="305393"/>
    <s v="10000"/>
    <s v="10100"/>
    <s v=""/>
    <s v="2125000"/>
    <s v=""/>
    <s v=""/>
    <s v=""/>
    <s v=""/>
    <s v=""/>
    <n v="-2.5"/>
    <x v="7"/>
  </r>
  <r>
    <s v="52500"/>
    <s v="100051390"/>
    <s v="305393"/>
    <s v="10000"/>
    <s v="10100"/>
    <s v=""/>
    <s v="2100000"/>
    <s v=""/>
    <s v=""/>
    <s v=""/>
    <s v=""/>
    <s v=""/>
    <n v="-25"/>
    <x v="6"/>
  </r>
  <r>
    <s v="52500"/>
    <s v="100051390"/>
    <s v="305393"/>
    <s v="10000"/>
    <s v="10100"/>
    <s v=""/>
    <s v="2100000"/>
    <s v=""/>
    <s v=""/>
    <s v=""/>
    <s v=""/>
    <s v=""/>
    <n v="-50"/>
    <x v="6"/>
  </r>
  <r>
    <s v="52500"/>
    <s v="100051390"/>
    <s v="305393"/>
    <s v="10000"/>
    <s v="10100"/>
    <s v=""/>
    <s v="2125000"/>
    <s v=""/>
    <s v=""/>
    <s v=""/>
    <s v=""/>
    <s v=""/>
    <n v="-21.6"/>
    <x v="7"/>
  </r>
  <r>
    <s v="52500"/>
    <s v="100051390"/>
    <s v="305393"/>
    <s v="10000"/>
    <s v="10100"/>
    <s v=""/>
    <s v="2100000"/>
    <s v=""/>
    <s v=""/>
    <s v=""/>
    <s v=""/>
    <s v=""/>
    <n v="-11.77"/>
    <x v="6"/>
  </r>
  <r>
    <s v="52500"/>
    <s v="100051390"/>
    <s v="305393"/>
    <s v="10000"/>
    <s v="10100"/>
    <s v=""/>
    <s v="2125000"/>
    <s v=""/>
    <s v=""/>
    <s v=""/>
    <s v=""/>
    <s v=""/>
    <n v="-14.4"/>
    <x v="7"/>
  </r>
  <r>
    <s v="52500"/>
    <s v="100051390"/>
    <s v="305393"/>
    <s v="10000"/>
    <s v="10100"/>
    <s v=""/>
    <s v="2105000"/>
    <s v=""/>
    <s v=""/>
    <s v=""/>
    <s v=""/>
    <s v=""/>
    <n v="-372.56"/>
    <x v="8"/>
  </r>
  <r>
    <s v="52500"/>
    <s v="100051390"/>
    <s v="305393"/>
    <s v="10000"/>
    <s v="10100"/>
    <s v=""/>
    <s v="2100000"/>
    <s v=""/>
    <s v=""/>
    <s v=""/>
    <s v=""/>
    <s v=""/>
    <n v="-82.69"/>
    <x v="6"/>
  </r>
  <r>
    <s v="52500"/>
    <s v="100051390"/>
    <s v="305393"/>
    <s v="10000"/>
    <s v="10100"/>
    <s v=""/>
    <s v="2130000"/>
    <s v=""/>
    <s v=""/>
    <s v=""/>
    <s v=""/>
    <s v=""/>
    <n v="-108.5"/>
    <x v="9"/>
  </r>
  <r>
    <s v="52500"/>
    <s v="100051390"/>
    <s v="305393"/>
    <s v="10000"/>
    <s v="10100"/>
    <s v=""/>
    <s v="2057000"/>
    <s v=""/>
    <s v=""/>
    <s v=""/>
    <s v=""/>
    <s v=""/>
    <n v="-10.71"/>
    <x v="43"/>
  </r>
  <r>
    <s v="52500"/>
    <s v="100051390"/>
    <s v="305393"/>
    <s v="10000"/>
    <s v="10100"/>
    <s v=""/>
    <s v="2055000"/>
    <s v=""/>
    <s v=""/>
    <s v=""/>
    <s v=""/>
    <s v=""/>
    <n v="-7.38"/>
    <x v="11"/>
  </r>
  <r>
    <s v="52500"/>
    <s v="100068282"/>
    <s v="038264"/>
    <s v="10000"/>
    <s v="10100"/>
    <s v=""/>
    <s v="2058000"/>
    <s v=""/>
    <s v=""/>
    <s v=""/>
    <s v=""/>
    <s v=""/>
    <n v="-22.87"/>
    <x v="19"/>
  </r>
  <r>
    <s v="52500"/>
    <s v="100068282"/>
    <s v="038264"/>
    <s v="10000"/>
    <s v="10100"/>
    <s v=""/>
    <s v="2150000"/>
    <s v=""/>
    <s v=""/>
    <s v=""/>
    <s v=""/>
    <s v=""/>
    <n v="-73.73"/>
    <x v="20"/>
  </r>
  <r>
    <s v="52500"/>
    <s v="100068282"/>
    <s v="038264"/>
    <s v="10000"/>
    <s v="10100"/>
    <s v=""/>
    <s v="1000000"/>
    <s v=""/>
    <s v=""/>
    <s v=""/>
    <s v=""/>
    <s v=""/>
    <n v="-1084.17"/>
    <x v="21"/>
  </r>
  <r>
    <s v="52500"/>
    <s v="100068282"/>
    <s v="038264"/>
    <s v="10000"/>
    <s v="10100"/>
    <s v="5250000000"/>
    <s v="7100000"/>
    <s v=""/>
    <s v="00002"/>
    <s v=""/>
    <s v=""/>
    <s v=""/>
    <n v="1515"/>
    <x v="1"/>
  </r>
  <r>
    <s v="52500"/>
    <s v="100068282"/>
    <s v="038264"/>
    <s v="10000"/>
    <s v="10100"/>
    <s v="5250000000"/>
    <s v="7100000"/>
    <s v=""/>
    <s v="00002"/>
    <s v=""/>
    <s v=""/>
    <s v=""/>
    <n v="101"/>
    <x v="1"/>
  </r>
  <r>
    <s v="52500"/>
    <s v="100068282"/>
    <s v="038264"/>
    <s v="10000"/>
    <s v="10100"/>
    <s v="5250000000"/>
    <s v="7230000"/>
    <s v=""/>
    <s v="00002"/>
    <s v=""/>
    <s v=""/>
    <s v=""/>
    <n v="97.79"/>
    <x v="0"/>
  </r>
  <r>
    <s v="52500"/>
    <s v="100068282"/>
    <s v="038264"/>
    <s v="10000"/>
    <s v="10100"/>
    <s v="5250000000"/>
    <s v="7231000"/>
    <s v=""/>
    <s v="00002"/>
    <s v=""/>
    <s v=""/>
    <s v=""/>
    <n v="22.87"/>
    <x v="22"/>
  </r>
  <r>
    <s v="52500"/>
    <s v="100068282"/>
    <s v="038264"/>
    <s v="10000"/>
    <s v="10100"/>
    <s v="5250000000"/>
    <s v="7269000"/>
    <s v=""/>
    <s v="00002"/>
    <s v=""/>
    <s v=""/>
    <s v=""/>
    <n v="106.66"/>
    <x v="5"/>
  </r>
  <r>
    <s v="52500"/>
    <s v="100068282"/>
    <s v="038264"/>
    <s v="10000"/>
    <s v="10100"/>
    <s v="5250000000"/>
    <s v="7269000"/>
    <s v=""/>
    <s v="00002"/>
    <s v=""/>
    <s v=""/>
    <s v=""/>
    <n v="19.39"/>
    <x v="5"/>
  </r>
  <r>
    <s v="52500"/>
    <s v="100068282"/>
    <s v="038264"/>
    <s v="10000"/>
    <s v="10100"/>
    <s v=""/>
    <s v="2100000"/>
    <s v=""/>
    <s v=""/>
    <s v=""/>
    <s v=""/>
    <s v=""/>
    <n v="-2.5"/>
    <x v="6"/>
  </r>
  <r>
    <s v="52500"/>
    <s v="100068282"/>
    <s v="038264"/>
    <s v="10000"/>
    <s v="10100"/>
    <s v=""/>
    <s v="2105000"/>
    <s v=""/>
    <s v=""/>
    <s v=""/>
    <s v=""/>
    <s v=""/>
    <n v="-106.66"/>
    <x v="8"/>
  </r>
  <r>
    <s v="52500"/>
    <s v="100068282"/>
    <s v="038264"/>
    <s v="10000"/>
    <s v="10100"/>
    <s v=""/>
    <s v="2190000"/>
    <s v=""/>
    <s v=""/>
    <s v=""/>
    <s v=""/>
    <s v=""/>
    <n v="-38.69"/>
    <x v="46"/>
  </r>
  <r>
    <s v="52500"/>
    <s v="100068282"/>
    <s v="038264"/>
    <s v="10000"/>
    <s v="10100"/>
    <s v=""/>
    <s v="2100000"/>
    <s v=""/>
    <s v=""/>
    <s v=""/>
    <s v=""/>
    <s v=""/>
    <n v="-19.39"/>
    <x v="6"/>
  </r>
  <r>
    <s v="52500"/>
    <s v="100068282"/>
    <s v="038264"/>
    <s v="10000"/>
    <s v="10100"/>
    <s v=""/>
    <s v="2052000"/>
    <s v=""/>
    <s v=""/>
    <s v=""/>
    <s v=""/>
    <s v=""/>
    <n v="-106.66"/>
    <x v="14"/>
  </r>
  <r>
    <s v="52500"/>
    <s v="100068282"/>
    <s v="038264"/>
    <s v="10000"/>
    <s v="10100"/>
    <s v=""/>
    <s v="2110000"/>
    <s v=""/>
    <s v=""/>
    <s v=""/>
    <s v=""/>
    <s v=""/>
    <n v="-97.79"/>
    <x v="15"/>
  </r>
  <r>
    <s v="52500"/>
    <s v="100068282"/>
    <s v="038264"/>
    <s v="10000"/>
    <s v="10100"/>
    <s v=""/>
    <s v="2053000"/>
    <s v=""/>
    <s v=""/>
    <s v=""/>
    <s v=""/>
    <s v=""/>
    <n v="-97.79"/>
    <x v="16"/>
  </r>
  <r>
    <s v="52500"/>
    <s v="100068282"/>
    <s v="038264"/>
    <s v="10000"/>
    <s v="10100"/>
    <s v=""/>
    <s v="2160000"/>
    <s v=""/>
    <s v=""/>
    <s v=""/>
    <s v=""/>
    <s v=""/>
    <n v="-22.87"/>
    <x v="17"/>
  </r>
  <r>
    <s v="52500"/>
    <s v="100068282"/>
    <s v="038264"/>
    <s v="10000"/>
    <s v="10100"/>
    <s v=""/>
    <s v="2140000"/>
    <s v=""/>
    <s v=""/>
    <s v=""/>
    <s v=""/>
    <s v=""/>
    <n v="-189.59"/>
    <x v="18"/>
  </r>
  <r>
    <s v="52500"/>
    <s v="100051783"/>
    <s v="305669"/>
    <s v="10000"/>
    <s v="10100"/>
    <s v="5250000000"/>
    <s v="7231000"/>
    <s v=""/>
    <s v="00002"/>
    <s v=""/>
    <s v=""/>
    <s v=""/>
    <n v="51.11"/>
    <x v="22"/>
  </r>
  <r>
    <s v="52500"/>
    <s v="100051783"/>
    <s v="305669"/>
    <s v="10000"/>
    <s v="10100"/>
    <s v="5250000000"/>
    <s v="7240000"/>
    <s v=""/>
    <s v="00002"/>
    <s v=""/>
    <s v=""/>
    <s v=""/>
    <n v="867.4"/>
    <x v="2"/>
  </r>
  <r>
    <s v="52500"/>
    <s v="100051783"/>
    <s v="305669"/>
    <s v="10000"/>
    <s v="10100"/>
    <s v="5250000000"/>
    <s v="7269000"/>
    <s v=""/>
    <s v="00002"/>
    <s v=""/>
    <s v=""/>
    <s v=""/>
    <n v="246.26"/>
    <x v="5"/>
  </r>
  <r>
    <s v="52500"/>
    <s v="100051783"/>
    <s v="305669"/>
    <s v="10000"/>
    <s v="10100"/>
    <s v="5250000000"/>
    <s v="7269000"/>
    <s v=""/>
    <s v="00002"/>
    <s v=""/>
    <s v=""/>
    <s v=""/>
    <n v="44.77"/>
    <x v="5"/>
  </r>
  <r>
    <s v="52500"/>
    <s v="100051783"/>
    <s v="305669"/>
    <s v="10000"/>
    <s v="10100"/>
    <s v=""/>
    <s v="2100000"/>
    <s v=""/>
    <s v=""/>
    <s v=""/>
    <s v=""/>
    <s v=""/>
    <n v="-695"/>
    <x v="6"/>
  </r>
  <r>
    <s v="52500"/>
    <s v="100051783"/>
    <s v="305669"/>
    <s v="10000"/>
    <s v="10100"/>
    <s v=""/>
    <s v="2105000"/>
    <s v=""/>
    <s v=""/>
    <s v=""/>
    <s v=""/>
    <s v=""/>
    <n v="-246.26"/>
    <x v="8"/>
  </r>
  <r>
    <s v="52500"/>
    <s v="100051783"/>
    <s v="305669"/>
    <s v="10000"/>
    <s v="10100"/>
    <s v=""/>
    <s v="2130000"/>
    <s v=""/>
    <s v=""/>
    <s v=""/>
    <s v=""/>
    <s v=""/>
    <n v="-108.5"/>
    <x v="9"/>
  </r>
  <r>
    <s v="52500"/>
    <s v="100051783"/>
    <s v="305669"/>
    <s v="10000"/>
    <s v="10100"/>
    <s v=""/>
    <s v="2190000"/>
    <s v=""/>
    <s v=""/>
    <s v=""/>
    <s v=""/>
    <s v=""/>
    <n v="-20.66"/>
    <x v="46"/>
  </r>
  <r>
    <s v="52500"/>
    <s v="100051783"/>
    <s v="305669"/>
    <s v="10000"/>
    <s v="10100"/>
    <s v=""/>
    <s v="2100000"/>
    <s v=""/>
    <s v=""/>
    <s v=""/>
    <s v=""/>
    <s v=""/>
    <n v="-76.930000000000007"/>
    <x v="6"/>
  </r>
  <r>
    <s v="52500"/>
    <s v="100051783"/>
    <s v="305669"/>
    <s v="10000"/>
    <s v="10100"/>
    <s v=""/>
    <s v="2056000"/>
    <s v=""/>
    <s v=""/>
    <s v=""/>
    <s v=""/>
    <s v=""/>
    <n v="-867.4"/>
    <x v="12"/>
  </r>
  <r>
    <s v="52500"/>
    <s v="100051783"/>
    <s v="305669"/>
    <s v="10000"/>
    <s v="10100"/>
    <s v=""/>
    <s v="2052000"/>
    <s v=""/>
    <s v=""/>
    <s v=""/>
    <s v=""/>
    <s v=""/>
    <n v="-246.26"/>
    <x v="14"/>
  </r>
  <r>
    <s v="52500"/>
    <s v="100051783"/>
    <s v="305669"/>
    <s v="10000"/>
    <s v="10100"/>
    <s v=""/>
    <s v="2100000"/>
    <s v=""/>
    <s v=""/>
    <s v=""/>
    <s v=""/>
    <s v=""/>
    <n v="-44.77"/>
    <x v="6"/>
  </r>
  <r>
    <s v="52500"/>
    <s v="100051783"/>
    <s v="305669"/>
    <s v="10000"/>
    <s v="10100"/>
    <s v=""/>
    <s v="2110000"/>
    <s v=""/>
    <s v=""/>
    <s v=""/>
    <s v=""/>
    <s v=""/>
    <n v="-218.55"/>
    <x v="15"/>
  </r>
  <r>
    <s v="52500"/>
    <s v="100051783"/>
    <s v="305669"/>
    <s v="10000"/>
    <s v="10100"/>
    <s v=""/>
    <s v="2053000"/>
    <s v=""/>
    <s v=""/>
    <s v=""/>
    <s v=""/>
    <s v=""/>
    <n v="-218.55"/>
    <x v="16"/>
  </r>
  <r>
    <s v="52500"/>
    <s v="100051783"/>
    <s v="305669"/>
    <s v="10000"/>
    <s v="10100"/>
    <s v=""/>
    <s v="2160000"/>
    <s v=""/>
    <s v=""/>
    <s v=""/>
    <s v=""/>
    <s v=""/>
    <n v="-51.11"/>
    <x v="17"/>
  </r>
  <r>
    <s v="52500"/>
    <s v="100051783"/>
    <s v="305669"/>
    <s v="10000"/>
    <s v="10100"/>
    <s v=""/>
    <s v="2140000"/>
    <s v=""/>
    <s v=""/>
    <s v=""/>
    <s v=""/>
    <s v=""/>
    <n v="-233.25"/>
    <x v="18"/>
  </r>
  <r>
    <s v="52500"/>
    <s v="100051783"/>
    <s v="305669"/>
    <s v="10000"/>
    <s v="10100"/>
    <s v=""/>
    <s v="2058000"/>
    <s v=""/>
    <s v=""/>
    <s v=""/>
    <s v=""/>
    <s v=""/>
    <n v="-51.11"/>
    <x v="19"/>
  </r>
  <r>
    <s v="52500"/>
    <s v="100051783"/>
    <s v="305669"/>
    <s v="10000"/>
    <s v="10100"/>
    <s v=""/>
    <s v="2150000"/>
    <s v=""/>
    <s v=""/>
    <s v=""/>
    <s v=""/>
    <s v=""/>
    <n v="-147.29"/>
    <x v="20"/>
  </r>
  <r>
    <s v="52500"/>
    <s v="100051783"/>
    <s v="305669"/>
    <s v="10000"/>
    <s v="10100"/>
    <s v=""/>
    <s v="1000000"/>
    <s v=""/>
    <s v=""/>
    <s v=""/>
    <s v=""/>
    <s v=""/>
    <n v="-1933.65"/>
    <x v="21"/>
  </r>
  <r>
    <s v="52500"/>
    <s v="100051783"/>
    <s v="305669"/>
    <s v="10000"/>
    <s v="10100"/>
    <s v="5250000000"/>
    <s v="7230000"/>
    <s v=""/>
    <s v="00002"/>
    <s v=""/>
    <s v=""/>
    <s v=""/>
    <n v="218.55"/>
    <x v="0"/>
  </r>
  <r>
    <s v="52500"/>
    <s v="100051783"/>
    <s v="305669"/>
    <s v="10000"/>
    <s v="10100"/>
    <s v="5250000000"/>
    <s v="7100000"/>
    <s v=""/>
    <s v="00002"/>
    <s v=""/>
    <s v=""/>
    <s v=""/>
    <n v="3731.2"/>
    <x v="1"/>
  </r>
  <r>
    <s v="52500"/>
    <s v="100063539"/>
    <s v="305330"/>
    <s v="10000"/>
    <s v="10100"/>
    <s v="5250000000"/>
    <s v="7100000"/>
    <s v=""/>
    <s v="00002"/>
    <s v=""/>
    <s v=""/>
    <s v=""/>
    <n v="1884.8"/>
    <x v="1"/>
  </r>
  <r>
    <s v="52500"/>
    <s v="100063539"/>
    <s v="305330"/>
    <s v="10000"/>
    <s v="10100"/>
    <s v="5250000000"/>
    <s v="7230000"/>
    <s v=""/>
    <s v="00002"/>
    <s v=""/>
    <s v=""/>
    <s v=""/>
    <n v="111.8"/>
    <x v="0"/>
  </r>
  <r>
    <s v="52500"/>
    <s v="100063539"/>
    <s v="305330"/>
    <s v="10000"/>
    <s v="10100"/>
    <s v="5250000000"/>
    <s v="7231000"/>
    <s v=""/>
    <s v="00002"/>
    <s v=""/>
    <s v=""/>
    <s v=""/>
    <n v="26.15"/>
    <x v="22"/>
  </r>
  <r>
    <s v="52500"/>
    <s v="100063539"/>
    <s v="305330"/>
    <s v="10000"/>
    <s v="10100"/>
    <s v="5250000000"/>
    <s v="7240000"/>
    <s v=""/>
    <s v="00002"/>
    <s v=""/>
    <s v=""/>
    <s v=""/>
    <n v="271.7"/>
    <x v="2"/>
  </r>
  <r>
    <s v="52500"/>
    <s v="100063539"/>
    <s v="305330"/>
    <s v="10000"/>
    <s v="10100"/>
    <s v="5250000000"/>
    <s v="7269000"/>
    <s v=""/>
    <s v="00002"/>
    <s v=""/>
    <s v=""/>
    <s v=""/>
    <n v="124.4"/>
    <x v="5"/>
  </r>
  <r>
    <s v="52500"/>
    <s v="100063539"/>
    <s v="305330"/>
    <s v="10000"/>
    <s v="10100"/>
    <s v="5250000000"/>
    <s v="7269000"/>
    <s v=""/>
    <s v="00002"/>
    <s v=""/>
    <s v=""/>
    <s v=""/>
    <n v="22.62"/>
    <x v="5"/>
  </r>
  <r>
    <s v="52500"/>
    <s v="100063539"/>
    <s v="305330"/>
    <s v="10000"/>
    <s v="10100"/>
    <s v=""/>
    <s v="2105000"/>
    <s v=""/>
    <s v=""/>
    <s v=""/>
    <s v=""/>
    <s v=""/>
    <n v="-124.4"/>
    <x v="8"/>
  </r>
  <r>
    <s v="52500"/>
    <s v="100063539"/>
    <s v="305330"/>
    <s v="10000"/>
    <s v="10100"/>
    <s v=""/>
    <s v="2130000"/>
    <s v=""/>
    <s v=""/>
    <s v=""/>
    <s v=""/>
    <s v=""/>
    <n v="-43"/>
    <x v="9"/>
  </r>
  <r>
    <s v="52500"/>
    <s v="100063539"/>
    <s v="305330"/>
    <s v="10000"/>
    <s v="10100"/>
    <s v=""/>
    <s v="2190000"/>
    <s v=""/>
    <s v=""/>
    <s v=""/>
    <s v=""/>
    <s v=""/>
    <n v="-38.69"/>
    <x v="46"/>
  </r>
  <r>
    <s v="52500"/>
    <s v="100063539"/>
    <s v="305330"/>
    <s v="10000"/>
    <s v="10100"/>
    <s v=""/>
    <s v="2056000"/>
    <s v=""/>
    <s v=""/>
    <s v=""/>
    <s v=""/>
    <s v=""/>
    <n v="-271.7"/>
    <x v="12"/>
  </r>
  <r>
    <s v="52500"/>
    <s v="100063539"/>
    <s v="305330"/>
    <s v="10000"/>
    <s v="10100"/>
    <s v=""/>
    <s v="2052000"/>
    <s v=""/>
    <s v=""/>
    <s v=""/>
    <s v=""/>
    <s v=""/>
    <n v="-124.4"/>
    <x v="14"/>
  </r>
  <r>
    <s v="52500"/>
    <s v="100063539"/>
    <s v="305330"/>
    <s v="10000"/>
    <s v="10100"/>
    <s v=""/>
    <s v="2100000"/>
    <s v=""/>
    <s v=""/>
    <s v=""/>
    <s v=""/>
    <s v=""/>
    <n v="-22.62"/>
    <x v="6"/>
  </r>
  <r>
    <s v="52500"/>
    <s v="100063539"/>
    <s v="305330"/>
    <s v="10000"/>
    <s v="10100"/>
    <s v=""/>
    <s v="2110000"/>
    <s v=""/>
    <s v=""/>
    <s v=""/>
    <s v=""/>
    <s v=""/>
    <n v="-111.8"/>
    <x v="15"/>
  </r>
  <r>
    <s v="52500"/>
    <s v="100063539"/>
    <s v="305330"/>
    <s v="10000"/>
    <s v="10100"/>
    <s v=""/>
    <s v="2053000"/>
    <s v=""/>
    <s v=""/>
    <s v=""/>
    <s v=""/>
    <s v=""/>
    <n v="-111.8"/>
    <x v="16"/>
  </r>
  <r>
    <s v="52500"/>
    <s v="100063539"/>
    <s v="305330"/>
    <s v="10000"/>
    <s v="10100"/>
    <s v=""/>
    <s v="2160000"/>
    <s v=""/>
    <s v=""/>
    <s v=""/>
    <s v=""/>
    <s v=""/>
    <n v="-26.15"/>
    <x v="17"/>
  </r>
  <r>
    <s v="52500"/>
    <s v="100063539"/>
    <s v="305330"/>
    <s v="10000"/>
    <s v="10100"/>
    <s v=""/>
    <s v="2140000"/>
    <s v=""/>
    <s v=""/>
    <s v=""/>
    <s v=""/>
    <s v=""/>
    <n v="-128.49"/>
    <x v="18"/>
  </r>
  <r>
    <s v="52500"/>
    <s v="100063539"/>
    <s v="305330"/>
    <s v="10000"/>
    <s v="10100"/>
    <s v=""/>
    <s v="2058000"/>
    <s v=""/>
    <s v=""/>
    <s v=""/>
    <s v=""/>
    <s v=""/>
    <n v="-26.15"/>
    <x v="19"/>
  </r>
  <r>
    <s v="52500"/>
    <s v="100063539"/>
    <s v="305330"/>
    <s v="10000"/>
    <s v="10100"/>
    <s v=""/>
    <s v="2150000"/>
    <s v=""/>
    <s v=""/>
    <s v=""/>
    <s v=""/>
    <s v=""/>
    <n v="-84.95"/>
    <x v="20"/>
  </r>
  <r>
    <s v="52500"/>
    <s v="100063539"/>
    <s v="305330"/>
    <s v="10000"/>
    <s v="10100"/>
    <s v=""/>
    <s v="1000000"/>
    <s v=""/>
    <s v=""/>
    <s v=""/>
    <s v=""/>
    <s v=""/>
    <n v="-1327.32"/>
    <x v="21"/>
  </r>
  <r>
    <s v="52500"/>
    <s v="100055946"/>
    <s v="311826"/>
    <s v="10000"/>
    <s v="10100"/>
    <s v="5250000000"/>
    <s v="7221000"/>
    <s v=""/>
    <s v="00002"/>
    <s v=""/>
    <s v=""/>
    <s v=""/>
    <n v="9.66"/>
    <x v="42"/>
  </r>
  <r>
    <s v="52500"/>
    <s v="100055946"/>
    <s v="311826"/>
    <s v="10000"/>
    <s v="10100"/>
    <s v="5250000000"/>
    <s v="7269000"/>
    <s v=""/>
    <s v="00002"/>
    <s v=""/>
    <s v=""/>
    <s v=""/>
    <n v="288.92"/>
    <x v="5"/>
  </r>
  <r>
    <s v="52500"/>
    <s v="100055946"/>
    <s v="311826"/>
    <s v="10000"/>
    <s v="10100"/>
    <s v="5250000000"/>
    <s v="7231000"/>
    <s v=""/>
    <s v="00002"/>
    <s v=""/>
    <s v=""/>
    <s v=""/>
    <n v="60.67"/>
    <x v="22"/>
  </r>
  <r>
    <s v="52500"/>
    <s v="100055946"/>
    <s v="311826"/>
    <s v="10000"/>
    <s v="10100"/>
    <s v="5250000000"/>
    <s v="7230000"/>
    <s v=""/>
    <s v="00002"/>
    <s v=""/>
    <s v=""/>
    <s v=""/>
    <n v="259.41000000000003"/>
    <x v="0"/>
  </r>
  <r>
    <s v="52500"/>
    <s v="100055946"/>
    <s v="311826"/>
    <s v="10000"/>
    <s v="10100"/>
    <s v="5250000000"/>
    <s v="7100000"/>
    <s v=""/>
    <s v="00002"/>
    <s v=""/>
    <s v=""/>
    <s v=""/>
    <n v="4377.6000000000004"/>
    <x v="1"/>
  </r>
  <r>
    <s v="52500"/>
    <s v="100055946"/>
    <s v="311826"/>
    <s v="10000"/>
    <s v="10100"/>
    <s v=""/>
    <s v="1000000"/>
    <s v=""/>
    <s v=""/>
    <s v=""/>
    <s v=""/>
    <s v=""/>
    <n v="-2944.62"/>
    <x v="21"/>
  </r>
  <r>
    <s v="52500"/>
    <s v="100055946"/>
    <s v="311826"/>
    <s v="10000"/>
    <s v="10100"/>
    <s v=""/>
    <s v="2150000"/>
    <s v=""/>
    <s v=""/>
    <s v=""/>
    <s v=""/>
    <s v=""/>
    <n v="-229.51"/>
    <x v="20"/>
  </r>
  <r>
    <s v="52500"/>
    <s v="100055946"/>
    <s v="311826"/>
    <s v="10000"/>
    <s v="10100"/>
    <s v=""/>
    <s v="2058000"/>
    <s v=""/>
    <s v=""/>
    <s v=""/>
    <s v=""/>
    <s v=""/>
    <n v="-60.67"/>
    <x v="19"/>
  </r>
  <r>
    <s v="52500"/>
    <s v="100055946"/>
    <s v="311826"/>
    <s v="10000"/>
    <s v="10100"/>
    <s v=""/>
    <s v="2140000"/>
    <s v=""/>
    <s v=""/>
    <s v=""/>
    <s v=""/>
    <s v=""/>
    <n v="-383.78"/>
    <x v="18"/>
  </r>
  <r>
    <s v="52500"/>
    <s v="100055946"/>
    <s v="311826"/>
    <s v="10000"/>
    <s v="10100"/>
    <s v=""/>
    <s v="2160000"/>
    <s v=""/>
    <s v=""/>
    <s v=""/>
    <s v=""/>
    <s v=""/>
    <n v="-60.67"/>
    <x v="17"/>
  </r>
  <r>
    <s v="52500"/>
    <s v="100055946"/>
    <s v="311826"/>
    <s v="10000"/>
    <s v="10100"/>
    <s v=""/>
    <s v="2053000"/>
    <s v=""/>
    <s v=""/>
    <s v=""/>
    <s v=""/>
    <s v=""/>
    <n v="-259.41000000000003"/>
    <x v="16"/>
  </r>
  <r>
    <s v="52500"/>
    <s v="100055946"/>
    <s v="311826"/>
    <s v="10000"/>
    <s v="10100"/>
    <s v=""/>
    <s v="2110000"/>
    <s v=""/>
    <s v=""/>
    <s v=""/>
    <s v=""/>
    <s v=""/>
    <n v="-259.41000000000003"/>
    <x v="15"/>
  </r>
  <r>
    <s v="52500"/>
    <s v="100055946"/>
    <s v="311826"/>
    <s v="10000"/>
    <s v="10100"/>
    <s v=""/>
    <s v="2052000"/>
    <s v=""/>
    <s v=""/>
    <s v=""/>
    <s v=""/>
    <s v=""/>
    <n v="-288.92"/>
    <x v="14"/>
  </r>
  <r>
    <s v="52500"/>
    <s v="100055946"/>
    <s v="311826"/>
    <s v="10000"/>
    <s v="10100"/>
    <s v=""/>
    <s v="2100000"/>
    <s v=""/>
    <s v=""/>
    <s v=""/>
    <s v=""/>
    <s v=""/>
    <n v="-52.53"/>
    <x v="6"/>
  </r>
  <r>
    <s v="52500"/>
    <s v="100055946"/>
    <s v="311826"/>
    <s v="10000"/>
    <s v="10100"/>
    <s v=""/>
    <s v="2057000"/>
    <s v=""/>
    <s v=""/>
    <s v=""/>
    <s v=""/>
    <s v=""/>
    <n v="-9.66"/>
    <x v="43"/>
  </r>
  <r>
    <s v="52500"/>
    <s v="100055946"/>
    <s v="311826"/>
    <s v="10000"/>
    <s v="10100"/>
    <s v=""/>
    <s v="2056000"/>
    <s v=""/>
    <s v=""/>
    <s v=""/>
    <s v=""/>
    <s v=""/>
    <n v="-879.25"/>
    <x v="12"/>
  </r>
  <r>
    <s v="52500"/>
    <s v="100055946"/>
    <s v="311826"/>
    <s v="10000"/>
    <s v="10100"/>
    <s v=""/>
    <s v="2100000"/>
    <s v=""/>
    <s v=""/>
    <s v=""/>
    <s v=""/>
    <s v=""/>
    <n v="-30.77"/>
    <x v="6"/>
  </r>
  <r>
    <s v="52500"/>
    <s v="100055946"/>
    <s v="311826"/>
    <s v="10000"/>
    <s v="10100"/>
    <s v=""/>
    <s v="2100000"/>
    <s v=""/>
    <s v=""/>
    <s v=""/>
    <s v=""/>
    <s v=""/>
    <n v="-6.54"/>
    <x v="6"/>
  </r>
  <r>
    <s v="52500"/>
    <s v="100055946"/>
    <s v="311826"/>
    <s v="10000"/>
    <s v="10100"/>
    <s v=""/>
    <s v="2190000"/>
    <s v=""/>
    <s v=""/>
    <s v=""/>
    <s v=""/>
    <s v=""/>
    <n v="-20.66"/>
    <x v="46"/>
  </r>
  <r>
    <s v="52500"/>
    <s v="100055946"/>
    <s v="311826"/>
    <s v="10000"/>
    <s v="10100"/>
    <s v=""/>
    <s v="2100000"/>
    <s v=""/>
    <s v=""/>
    <s v=""/>
    <s v=""/>
    <s v=""/>
    <n v="-27.14"/>
    <x v="6"/>
  </r>
  <r>
    <s v="52500"/>
    <s v="100055946"/>
    <s v="311826"/>
    <s v="10000"/>
    <s v="10100"/>
    <s v=""/>
    <s v="2130000"/>
    <s v=""/>
    <s v=""/>
    <s v=""/>
    <s v=""/>
    <s v=""/>
    <n v="-108.5"/>
    <x v="9"/>
  </r>
  <r>
    <s v="52500"/>
    <s v="100055946"/>
    <s v="311826"/>
    <s v="10000"/>
    <s v="10100"/>
    <s v=""/>
    <s v="2105000"/>
    <s v=""/>
    <s v=""/>
    <s v=""/>
    <s v=""/>
    <s v=""/>
    <n v="-288.92"/>
    <x v="8"/>
  </r>
  <r>
    <s v="52500"/>
    <s v="100055946"/>
    <s v="311826"/>
    <s v="10000"/>
    <s v="10100"/>
    <s v=""/>
    <s v="2100000"/>
    <s v=""/>
    <s v=""/>
    <s v=""/>
    <s v=""/>
    <s v=""/>
    <n v="-5"/>
    <x v="6"/>
  </r>
  <r>
    <s v="52500"/>
    <s v="100055946"/>
    <s v="311826"/>
    <s v="10000"/>
    <s v="10100"/>
    <s v=""/>
    <s v="2155000"/>
    <s v=""/>
    <s v=""/>
    <s v=""/>
    <s v=""/>
    <s v=""/>
    <n v="-12.08"/>
    <x v="50"/>
  </r>
  <r>
    <s v="52500"/>
    <s v="100055946"/>
    <s v="311826"/>
    <s v="10000"/>
    <s v="10100"/>
    <s v="5250000000"/>
    <s v="7269000"/>
    <s v=""/>
    <s v="00002"/>
    <s v=""/>
    <s v=""/>
    <s v=""/>
    <n v="52.53"/>
    <x v="5"/>
  </r>
  <r>
    <s v="52500"/>
    <s v="100055946"/>
    <s v="311826"/>
    <s v="10000"/>
    <s v="10100"/>
    <s v="5250000000"/>
    <s v="7240000"/>
    <s v=""/>
    <s v="00002"/>
    <s v=""/>
    <s v=""/>
    <s v=""/>
    <n v="879.25"/>
    <x v="2"/>
  </r>
  <r>
    <s v="52500"/>
    <s v="100038988"/>
    <s v="305480"/>
    <s v="10000"/>
    <s v="10100"/>
    <s v=""/>
    <s v="2053000"/>
    <s v=""/>
    <s v=""/>
    <s v=""/>
    <s v=""/>
    <s v=""/>
    <n v="-112.8"/>
    <x v="16"/>
  </r>
  <r>
    <s v="52500"/>
    <s v="100038988"/>
    <s v="305480"/>
    <s v="10000"/>
    <s v="10100"/>
    <s v=""/>
    <s v="2160000"/>
    <s v=""/>
    <s v=""/>
    <s v=""/>
    <s v=""/>
    <s v=""/>
    <n v="-26.38"/>
    <x v="17"/>
  </r>
  <r>
    <s v="52500"/>
    <s v="100038988"/>
    <s v="305480"/>
    <s v="10000"/>
    <s v="10100"/>
    <s v=""/>
    <s v="2140000"/>
    <s v=""/>
    <s v=""/>
    <s v=""/>
    <s v=""/>
    <s v=""/>
    <n v="-238.56"/>
    <x v="18"/>
  </r>
  <r>
    <s v="52500"/>
    <s v="100038988"/>
    <s v="305480"/>
    <s v="10000"/>
    <s v="10100"/>
    <s v=""/>
    <s v="2110000"/>
    <s v=""/>
    <s v=""/>
    <s v=""/>
    <s v=""/>
    <s v=""/>
    <n v="-112.8"/>
    <x v="15"/>
  </r>
  <r>
    <s v="52500"/>
    <s v="100038988"/>
    <s v="305480"/>
    <s v="10000"/>
    <s v="10100"/>
    <s v=""/>
    <s v="2100000"/>
    <s v=""/>
    <s v=""/>
    <s v=""/>
    <s v=""/>
    <s v=""/>
    <n v="-23.54"/>
    <x v="6"/>
  </r>
  <r>
    <s v="52500"/>
    <s v="100038988"/>
    <s v="305480"/>
    <s v="10000"/>
    <s v="10100"/>
    <s v=""/>
    <s v="2052000"/>
    <s v=""/>
    <s v=""/>
    <s v=""/>
    <s v=""/>
    <s v=""/>
    <n v="-129.47"/>
    <x v="14"/>
  </r>
  <r>
    <s v="52500"/>
    <s v="100038988"/>
    <s v="305480"/>
    <s v="10000"/>
    <s v="10100"/>
    <s v=""/>
    <s v="2056000"/>
    <s v=""/>
    <s v=""/>
    <s v=""/>
    <s v=""/>
    <s v=""/>
    <n v="-271.7"/>
    <x v="12"/>
  </r>
  <r>
    <s v="52500"/>
    <s v="100038988"/>
    <s v="305480"/>
    <s v="10000"/>
    <s v="10100"/>
    <s v=""/>
    <s v="2055000"/>
    <s v=""/>
    <s v=""/>
    <s v=""/>
    <s v=""/>
    <s v=""/>
    <n v="-0.6"/>
    <x v="11"/>
  </r>
  <r>
    <s v="52500"/>
    <s v="100038988"/>
    <s v="305480"/>
    <s v="10000"/>
    <s v="10100"/>
    <s v=""/>
    <s v="2057000"/>
    <s v=""/>
    <s v=""/>
    <s v=""/>
    <s v=""/>
    <s v=""/>
    <n v="-7.81"/>
    <x v="43"/>
  </r>
  <r>
    <s v="52500"/>
    <s v="100038988"/>
    <s v="305480"/>
    <s v="10000"/>
    <s v="10100"/>
    <s v=""/>
    <s v="2105000"/>
    <s v=""/>
    <s v=""/>
    <s v=""/>
    <s v=""/>
    <s v=""/>
    <n v="-129.47"/>
    <x v="8"/>
  </r>
  <r>
    <s v="52500"/>
    <s v="100038988"/>
    <s v="305480"/>
    <s v="10000"/>
    <s v="10100"/>
    <s v=""/>
    <s v="2100000"/>
    <s v=""/>
    <s v=""/>
    <s v=""/>
    <s v=""/>
    <s v=""/>
    <n v="-46.16"/>
    <x v="6"/>
  </r>
  <r>
    <s v="52500"/>
    <s v="100038988"/>
    <s v="305480"/>
    <s v="10000"/>
    <s v="10100"/>
    <s v=""/>
    <s v="2125000"/>
    <s v=""/>
    <s v=""/>
    <s v=""/>
    <s v=""/>
    <s v=""/>
    <n v="-0.92"/>
    <x v="7"/>
  </r>
  <r>
    <s v="52500"/>
    <s v="100038988"/>
    <s v="305480"/>
    <s v="10000"/>
    <s v="10100"/>
    <s v=""/>
    <s v="2100000"/>
    <s v=""/>
    <s v=""/>
    <s v=""/>
    <s v=""/>
    <s v=""/>
    <n v="-10.26"/>
    <x v="6"/>
  </r>
  <r>
    <s v="52500"/>
    <s v="100038988"/>
    <s v="305480"/>
    <s v="10000"/>
    <s v="10100"/>
    <s v=""/>
    <s v="2190000"/>
    <s v=""/>
    <s v=""/>
    <s v=""/>
    <s v=""/>
    <s v=""/>
    <n v="-38.69"/>
    <x v="46"/>
  </r>
  <r>
    <s v="52500"/>
    <s v="100038988"/>
    <s v="305480"/>
    <s v="10000"/>
    <s v="10100"/>
    <s v=""/>
    <s v="2130000"/>
    <s v=""/>
    <s v=""/>
    <s v=""/>
    <s v=""/>
    <s v=""/>
    <n v="-43"/>
    <x v="9"/>
  </r>
  <r>
    <s v="52500"/>
    <s v="100038988"/>
    <s v="305480"/>
    <s v="10000"/>
    <s v="10100"/>
    <s v=""/>
    <s v="2100000"/>
    <s v=""/>
    <s v=""/>
    <s v=""/>
    <s v=""/>
    <s v=""/>
    <n v="-3.27"/>
    <x v="6"/>
  </r>
  <r>
    <s v="52500"/>
    <s v="100038988"/>
    <s v="305480"/>
    <s v="10000"/>
    <s v="10100"/>
    <s v=""/>
    <s v="2155000"/>
    <s v=""/>
    <s v=""/>
    <s v=""/>
    <s v=""/>
    <s v=""/>
    <n v="-2.3199999999999998"/>
    <x v="50"/>
  </r>
  <r>
    <s v="52500"/>
    <s v="100038988"/>
    <s v="305480"/>
    <s v="10000"/>
    <s v="10100"/>
    <s v=""/>
    <s v="2100000"/>
    <s v=""/>
    <s v=""/>
    <s v=""/>
    <s v=""/>
    <s v=""/>
    <n v="-100"/>
    <x v="6"/>
  </r>
  <r>
    <s v="52500"/>
    <s v="100038988"/>
    <s v="305480"/>
    <s v="10000"/>
    <s v="10100"/>
    <s v="5250000000"/>
    <s v="7269000"/>
    <s v=""/>
    <s v="00002"/>
    <s v=""/>
    <s v=""/>
    <s v=""/>
    <n v="23.54"/>
    <x v="5"/>
  </r>
  <r>
    <s v="52500"/>
    <s v="100038988"/>
    <s v="305480"/>
    <s v="10000"/>
    <s v="10100"/>
    <s v="5250000000"/>
    <s v="7269000"/>
    <s v=""/>
    <s v="00002"/>
    <s v=""/>
    <s v=""/>
    <s v=""/>
    <n v="129.47"/>
    <x v="5"/>
  </r>
  <r>
    <s v="52500"/>
    <s v="100038988"/>
    <s v="305480"/>
    <s v="10000"/>
    <s v="10100"/>
    <s v="5250000000"/>
    <s v="7221000"/>
    <s v=""/>
    <s v="00002"/>
    <s v=""/>
    <s v=""/>
    <s v=""/>
    <n v="7.81"/>
    <x v="42"/>
  </r>
  <r>
    <s v="52500"/>
    <s v="100038988"/>
    <s v="305480"/>
    <s v="10000"/>
    <s v="10100"/>
    <s v="5250000000"/>
    <s v="7250000"/>
    <s v=""/>
    <s v="00002"/>
    <s v=""/>
    <s v=""/>
    <s v=""/>
    <n v="0.6"/>
    <x v="3"/>
  </r>
  <r>
    <s v="52500"/>
    <s v="100038988"/>
    <s v="305480"/>
    <s v="10000"/>
    <s v="10100"/>
    <s v="5250000000"/>
    <s v="7240000"/>
    <s v=""/>
    <s v="00002"/>
    <s v=""/>
    <s v=""/>
    <s v=""/>
    <n v="271.7"/>
    <x v="2"/>
  </r>
  <r>
    <s v="52500"/>
    <s v="100038988"/>
    <s v="305480"/>
    <s v="10000"/>
    <s v="10100"/>
    <s v="5250000000"/>
    <s v="7231000"/>
    <s v=""/>
    <s v="00002"/>
    <s v=""/>
    <s v=""/>
    <s v=""/>
    <n v="26.38"/>
    <x v="22"/>
  </r>
  <r>
    <s v="52500"/>
    <s v="100038988"/>
    <s v="305480"/>
    <s v="10000"/>
    <s v="10100"/>
    <s v="5250000000"/>
    <s v="7230000"/>
    <s v=""/>
    <s v="00002"/>
    <s v=""/>
    <s v=""/>
    <s v=""/>
    <n v="112.8"/>
    <x v="0"/>
  </r>
  <r>
    <s v="52500"/>
    <s v="100038988"/>
    <s v="305480"/>
    <s v="10000"/>
    <s v="10100"/>
    <s v="5250000000"/>
    <s v="7100000"/>
    <s v=""/>
    <s v="00002"/>
    <s v=""/>
    <s v=""/>
    <s v=""/>
    <n v="98.08"/>
    <x v="1"/>
  </r>
  <r>
    <s v="52500"/>
    <s v="100038988"/>
    <s v="305480"/>
    <s v="10000"/>
    <s v="10100"/>
    <s v="5250000000"/>
    <s v="7100000"/>
    <s v=""/>
    <s v="00002"/>
    <s v=""/>
    <s v=""/>
    <s v=""/>
    <n v="1863.52"/>
    <x v="1"/>
  </r>
  <r>
    <s v="52500"/>
    <s v="100038988"/>
    <s v="305480"/>
    <s v="10000"/>
    <s v="10100"/>
    <s v=""/>
    <s v="1000000"/>
    <s v=""/>
    <s v=""/>
    <s v=""/>
    <s v=""/>
    <s v=""/>
    <n v="-1120.6500000000001"/>
    <x v="21"/>
  </r>
  <r>
    <s v="52500"/>
    <s v="100038988"/>
    <s v="305480"/>
    <s v="10000"/>
    <s v="10100"/>
    <s v=""/>
    <s v="2058000"/>
    <s v=""/>
    <s v=""/>
    <s v=""/>
    <s v=""/>
    <s v=""/>
    <n v="-26.38"/>
    <x v="19"/>
  </r>
  <r>
    <s v="52500"/>
    <s v="100038988"/>
    <s v="305480"/>
    <s v="10000"/>
    <s v="10100"/>
    <s v=""/>
    <s v="2150000"/>
    <s v=""/>
    <s v=""/>
    <s v=""/>
    <s v=""/>
    <s v=""/>
    <n v="-89.12"/>
    <x v="20"/>
  </r>
  <r>
    <s v="52500"/>
    <s v="100043581"/>
    <s v="305419"/>
    <s v="10000"/>
    <s v="10100"/>
    <s v="5250000000"/>
    <s v="7100000"/>
    <s v=""/>
    <s v="00002"/>
    <s v=""/>
    <s v=""/>
    <s v=""/>
    <n v="1368.08"/>
    <x v="1"/>
  </r>
  <r>
    <s v="52500"/>
    <s v="100043581"/>
    <s v="305419"/>
    <s v="10000"/>
    <s v="10100"/>
    <s v="5250000000"/>
    <s v="7100000"/>
    <s v=""/>
    <s v="00002"/>
    <s v=""/>
    <s v=""/>
    <s v=""/>
    <n v="586.32000000000005"/>
    <x v="1"/>
  </r>
  <r>
    <s v="52500"/>
    <s v="100043581"/>
    <s v="305419"/>
    <s v="10000"/>
    <s v="10100"/>
    <s v=""/>
    <s v="2100000"/>
    <s v=""/>
    <s v=""/>
    <s v=""/>
    <s v=""/>
    <s v=""/>
    <n v="-23.45"/>
    <x v="6"/>
  </r>
  <r>
    <s v="52500"/>
    <s v="100043581"/>
    <s v="305419"/>
    <s v="10000"/>
    <s v="10100"/>
    <s v=""/>
    <s v="2052000"/>
    <s v=""/>
    <s v=""/>
    <s v=""/>
    <s v=""/>
    <s v=""/>
    <n v="-128.99"/>
    <x v="14"/>
  </r>
  <r>
    <s v="52500"/>
    <s v="100043581"/>
    <s v="305419"/>
    <s v="10000"/>
    <s v="10100"/>
    <s v=""/>
    <s v="2110000"/>
    <s v=""/>
    <s v=""/>
    <s v=""/>
    <s v=""/>
    <s v=""/>
    <n v="-113.33"/>
    <x v="15"/>
  </r>
  <r>
    <s v="52500"/>
    <s v="100043581"/>
    <s v="305419"/>
    <s v="10000"/>
    <s v="10100"/>
    <s v=""/>
    <s v="2053000"/>
    <s v=""/>
    <s v=""/>
    <s v=""/>
    <s v=""/>
    <s v=""/>
    <n v="-113.33"/>
    <x v="16"/>
  </r>
  <r>
    <s v="52500"/>
    <s v="100043581"/>
    <s v="305419"/>
    <s v="10000"/>
    <s v="10100"/>
    <s v=""/>
    <s v="2160000"/>
    <s v=""/>
    <s v=""/>
    <s v=""/>
    <s v=""/>
    <s v=""/>
    <n v="-26.5"/>
    <x v="17"/>
  </r>
  <r>
    <s v="52500"/>
    <s v="100043581"/>
    <s v="305419"/>
    <s v="10000"/>
    <s v="10100"/>
    <s v=""/>
    <s v="2140000"/>
    <s v=""/>
    <s v=""/>
    <s v=""/>
    <s v=""/>
    <s v=""/>
    <n v="-169.73"/>
    <x v="18"/>
  </r>
  <r>
    <s v="52500"/>
    <s v="100043581"/>
    <s v="305419"/>
    <s v="10000"/>
    <s v="10100"/>
    <s v=""/>
    <s v="2058000"/>
    <s v=""/>
    <s v=""/>
    <s v=""/>
    <s v=""/>
    <s v=""/>
    <n v="-26.5"/>
    <x v="19"/>
  </r>
  <r>
    <s v="52500"/>
    <s v="100043581"/>
    <s v="305419"/>
    <s v="10000"/>
    <s v="10100"/>
    <s v=""/>
    <s v="2150000"/>
    <s v=""/>
    <s v=""/>
    <s v=""/>
    <s v=""/>
    <s v=""/>
    <n v="-87.19"/>
    <x v="20"/>
  </r>
  <r>
    <s v="52500"/>
    <s v="100043581"/>
    <s v="305419"/>
    <s v="10000"/>
    <s v="10100"/>
    <s v=""/>
    <s v="1000000"/>
    <s v=""/>
    <s v=""/>
    <s v=""/>
    <s v=""/>
    <s v=""/>
    <n v="-1299.7"/>
    <x v="21"/>
  </r>
  <r>
    <s v="52500"/>
    <s v="100043581"/>
    <s v="305419"/>
    <s v="10000"/>
    <s v="10100"/>
    <s v="5250000000"/>
    <s v="7230000"/>
    <s v=""/>
    <s v="00002"/>
    <s v=""/>
    <s v=""/>
    <s v=""/>
    <n v="113.33"/>
    <x v="0"/>
  </r>
  <r>
    <s v="52500"/>
    <s v="100043581"/>
    <s v="305419"/>
    <s v="10000"/>
    <s v="10100"/>
    <s v="5250000000"/>
    <s v="7231000"/>
    <s v=""/>
    <s v="00002"/>
    <s v=""/>
    <s v=""/>
    <s v=""/>
    <n v="26.5"/>
    <x v="22"/>
  </r>
  <r>
    <s v="52500"/>
    <s v="100043581"/>
    <s v="305419"/>
    <s v="10000"/>
    <s v="10100"/>
    <s v="5250000000"/>
    <s v="7240000"/>
    <s v=""/>
    <s v="00002"/>
    <s v=""/>
    <s v=""/>
    <s v=""/>
    <n v="867.4"/>
    <x v="2"/>
  </r>
  <r>
    <s v="52500"/>
    <s v="100043581"/>
    <s v="305419"/>
    <s v="10000"/>
    <s v="10100"/>
    <s v="5250000000"/>
    <s v="7221000"/>
    <s v=""/>
    <s v="00002"/>
    <s v=""/>
    <s v=""/>
    <s v=""/>
    <n v="8.0299999999999994"/>
    <x v="42"/>
  </r>
  <r>
    <s v="52500"/>
    <s v="100043581"/>
    <s v="305419"/>
    <s v="10000"/>
    <s v="10100"/>
    <s v="5250000000"/>
    <s v="7269000"/>
    <s v=""/>
    <s v="00002"/>
    <s v=""/>
    <s v=""/>
    <s v=""/>
    <n v="128.99"/>
    <x v="5"/>
  </r>
  <r>
    <s v="52500"/>
    <s v="100043581"/>
    <s v="305419"/>
    <s v="10000"/>
    <s v="10100"/>
    <s v="5250000000"/>
    <s v="7269000"/>
    <s v=""/>
    <s v="00002"/>
    <s v=""/>
    <s v=""/>
    <s v=""/>
    <n v="23.45"/>
    <x v="5"/>
  </r>
  <r>
    <s v="52500"/>
    <s v="100043581"/>
    <s v="305419"/>
    <s v="10000"/>
    <s v="10100"/>
    <s v=""/>
    <s v="2155000"/>
    <s v=""/>
    <s v=""/>
    <s v=""/>
    <s v=""/>
    <s v=""/>
    <n v="-2.37"/>
    <x v="50"/>
  </r>
  <r>
    <s v="52500"/>
    <s v="100043581"/>
    <s v="305419"/>
    <s v="10000"/>
    <s v="10100"/>
    <s v=""/>
    <s v="2130000"/>
    <s v=""/>
    <s v=""/>
    <s v=""/>
    <s v=""/>
    <s v=""/>
    <n v="-108.5"/>
    <x v="9"/>
  </r>
  <r>
    <s v="52500"/>
    <s v="100043581"/>
    <s v="305419"/>
    <s v="10000"/>
    <s v="10100"/>
    <s v=""/>
    <s v="2100000"/>
    <s v=""/>
    <s v=""/>
    <s v=""/>
    <s v=""/>
    <s v=""/>
    <n v="-18.09"/>
    <x v="6"/>
  </r>
  <r>
    <s v="52500"/>
    <s v="100043581"/>
    <s v="305419"/>
    <s v="10000"/>
    <s v="10100"/>
    <s v=""/>
    <s v="2105000"/>
    <s v=""/>
    <s v=""/>
    <s v=""/>
    <s v=""/>
    <s v=""/>
    <n v="-128.99"/>
    <x v="8"/>
  </r>
  <r>
    <s v="52500"/>
    <s v="100043581"/>
    <s v="305419"/>
    <s v="10000"/>
    <s v="10100"/>
    <s v=""/>
    <s v="2057000"/>
    <s v=""/>
    <s v=""/>
    <s v=""/>
    <s v=""/>
    <s v=""/>
    <n v="-8.0299999999999994"/>
    <x v="43"/>
  </r>
  <r>
    <s v="52500"/>
    <s v="100043581"/>
    <s v="305419"/>
    <s v="10000"/>
    <s v="10100"/>
    <s v=""/>
    <s v="2056000"/>
    <s v=""/>
    <s v=""/>
    <s v=""/>
    <s v=""/>
    <s v=""/>
    <n v="-867.4"/>
    <x v="12"/>
  </r>
  <r>
    <s v="52500"/>
    <s v="100068060"/>
    <s v="306519"/>
    <s v="10000"/>
    <s v="10100"/>
    <s v=""/>
    <s v="2100000"/>
    <s v=""/>
    <s v=""/>
    <s v=""/>
    <s v=""/>
    <s v=""/>
    <n v="-15"/>
    <x v="6"/>
  </r>
  <r>
    <s v="52500"/>
    <s v="100068060"/>
    <s v="306519"/>
    <s v="10000"/>
    <s v="10100"/>
    <s v=""/>
    <s v="2110000"/>
    <s v=""/>
    <s v=""/>
    <s v=""/>
    <s v=""/>
    <s v=""/>
    <n v="-77.459999999999994"/>
    <x v="15"/>
  </r>
  <r>
    <s v="52500"/>
    <s v="100068060"/>
    <s v="306519"/>
    <s v="10000"/>
    <s v="10100"/>
    <s v=""/>
    <s v="2053000"/>
    <s v=""/>
    <s v=""/>
    <s v=""/>
    <s v=""/>
    <s v=""/>
    <n v="-77.459999999999994"/>
    <x v="16"/>
  </r>
  <r>
    <s v="52500"/>
    <s v="100068060"/>
    <s v="306519"/>
    <s v="10000"/>
    <s v="10100"/>
    <s v=""/>
    <s v="2160000"/>
    <s v=""/>
    <s v=""/>
    <s v=""/>
    <s v=""/>
    <s v=""/>
    <n v="-18.12"/>
    <x v="17"/>
  </r>
  <r>
    <s v="52500"/>
    <s v="100068060"/>
    <s v="306519"/>
    <s v="10000"/>
    <s v="10100"/>
    <s v=""/>
    <s v="2140000"/>
    <s v=""/>
    <s v=""/>
    <s v=""/>
    <s v=""/>
    <s v=""/>
    <n v="-120.96"/>
    <x v="18"/>
  </r>
  <r>
    <s v="52500"/>
    <s v="100068060"/>
    <s v="306519"/>
    <s v="10000"/>
    <s v="10100"/>
    <s v=""/>
    <s v="2058000"/>
    <s v=""/>
    <s v=""/>
    <s v=""/>
    <s v=""/>
    <s v=""/>
    <n v="-18.12"/>
    <x v="19"/>
  </r>
  <r>
    <s v="52500"/>
    <s v="100068060"/>
    <s v="306519"/>
    <s v="10000"/>
    <s v="10100"/>
    <s v=""/>
    <s v="2150000"/>
    <s v=""/>
    <s v=""/>
    <s v=""/>
    <s v=""/>
    <s v=""/>
    <n v="-51.56"/>
    <x v="20"/>
  </r>
  <r>
    <s v="52500"/>
    <s v="100068060"/>
    <s v="306519"/>
    <s v="10000"/>
    <s v="10100"/>
    <s v=""/>
    <s v="1000000"/>
    <s v=""/>
    <s v=""/>
    <s v=""/>
    <s v=""/>
    <s v=""/>
    <n v="-878.47"/>
    <x v="21"/>
  </r>
  <r>
    <s v="52500"/>
    <s v="100068060"/>
    <s v="306519"/>
    <s v="10000"/>
    <s v="10100"/>
    <s v="5250000000"/>
    <s v="7100000"/>
    <s v=""/>
    <s v="00002"/>
    <s v=""/>
    <s v=""/>
    <s v=""/>
    <n v="1250.4000000000001"/>
    <x v="1"/>
  </r>
  <r>
    <s v="52500"/>
    <s v="100068060"/>
    <s v="306519"/>
    <s v="10000"/>
    <s v="10100"/>
    <s v="5250000000"/>
    <s v="7230000"/>
    <s v=""/>
    <s v="00002"/>
    <s v=""/>
    <s v=""/>
    <s v=""/>
    <n v="77.459999999999994"/>
    <x v="0"/>
  </r>
  <r>
    <s v="52500"/>
    <s v="100068060"/>
    <s v="306519"/>
    <s v="10000"/>
    <s v="10100"/>
    <s v="5250000000"/>
    <s v="7231000"/>
    <s v=""/>
    <s v="00002"/>
    <s v=""/>
    <s v=""/>
    <s v=""/>
    <n v="18.12"/>
    <x v="22"/>
  </r>
  <r>
    <s v="52500"/>
    <s v="100068060"/>
    <s v="306519"/>
    <s v="10000"/>
    <s v="10100"/>
    <s v="5250000000"/>
    <s v="7250000"/>
    <s v=""/>
    <s v="00002"/>
    <s v=""/>
    <s v=""/>
    <s v=""/>
    <n v="0.85"/>
    <x v="3"/>
  </r>
  <r>
    <s v="52500"/>
    <s v="100068060"/>
    <s v="306519"/>
    <s v="10000"/>
    <s v="10100"/>
    <s v="5250000000"/>
    <s v="7269000"/>
    <s v=""/>
    <s v="00002"/>
    <s v=""/>
    <s v=""/>
    <s v=""/>
    <n v="82.53"/>
    <x v="5"/>
  </r>
  <r>
    <s v="52500"/>
    <s v="100068060"/>
    <s v="306519"/>
    <s v="10000"/>
    <s v="10100"/>
    <s v="5250000000"/>
    <s v="7269000"/>
    <s v=""/>
    <s v="00002"/>
    <s v=""/>
    <s v=""/>
    <s v=""/>
    <n v="15"/>
    <x v="5"/>
  </r>
  <r>
    <s v="52500"/>
    <s v="100068060"/>
    <s v="306519"/>
    <s v="10000"/>
    <s v="10100"/>
    <s v=""/>
    <s v="2100000"/>
    <s v=""/>
    <s v=""/>
    <s v=""/>
    <s v=""/>
    <s v=""/>
    <n v="-20"/>
    <x v="6"/>
  </r>
  <r>
    <s v="52500"/>
    <s v="100068060"/>
    <s v="306519"/>
    <s v="10000"/>
    <s v="10100"/>
    <s v=""/>
    <s v="2125000"/>
    <s v=""/>
    <s v=""/>
    <s v=""/>
    <s v=""/>
    <s v=""/>
    <n v="-1.3"/>
    <x v="7"/>
  </r>
  <r>
    <s v="52500"/>
    <s v="100068060"/>
    <s v="306519"/>
    <s v="10000"/>
    <s v="10100"/>
    <s v=""/>
    <s v="2105000"/>
    <s v=""/>
    <s v=""/>
    <s v=""/>
    <s v=""/>
    <s v=""/>
    <n v="-82.53"/>
    <x v="8"/>
  </r>
  <r>
    <s v="52500"/>
    <s v="100068060"/>
    <s v="306519"/>
    <s v="10000"/>
    <s v="10100"/>
    <s v=""/>
    <s v="2055000"/>
    <s v=""/>
    <s v=""/>
    <s v=""/>
    <s v=""/>
    <s v=""/>
    <n v="-0.85"/>
    <x v="11"/>
  </r>
  <r>
    <s v="52500"/>
    <s v="100068060"/>
    <s v="306519"/>
    <s v="10000"/>
    <s v="10100"/>
    <s v=""/>
    <s v="2052000"/>
    <s v=""/>
    <s v=""/>
    <s v=""/>
    <s v=""/>
    <s v=""/>
    <n v="-82.53"/>
    <x v="14"/>
  </r>
  <r>
    <s v="52500"/>
    <s v="100075161"/>
    <s v="305328"/>
    <s v="10000"/>
    <s v="10100"/>
    <s v=""/>
    <s v="2081000"/>
    <s v=""/>
    <s v=""/>
    <s v=""/>
    <s v=""/>
    <s v=""/>
    <n v="36.840000000000003"/>
    <x v="49"/>
  </r>
  <r>
    <s v="52500"/>
    <s v="100075161"/>
    <s v="305328"/>
    <s v="10000"/>
    <s v="10100"/>
    <s v=""/>
    <s v="2081000"/>
    <s v=""/>
    <s v=""/>
    <s v=""/>
    <s v=""/>
    <s v=""/>
    <n v="123.16"/>
    <x v="49"/>
  </r>
  <r>
    <s v="52500"/>
    <s v="100075161"/>
    <s v="305328"/>
    <s v="10000"/>
    <s v="10100"/>
    <s v="5250000000"/>
    <s v="7100000"/>
    <s v=""/>
    <s v="00002"/>
    <s v=""/>
    <s v=""/>
    <s v=""/>
    <n v="1384.8"/>
    <x v="1"/>
  </r>
  <r>
    <s v="52500"/>
    <s v="100075161"/>
    <s v="305328"/>
    <s v="10000"/>
    <s v="10100"/>
    <s v=""/>
    <s v="2100000"/>
    <s v=""/>
    <s v=""/>
    <s v=""/>
    <s v=""/>
    <s v=""/>
    <n v="-16.62"/>
    <x v="6"/>
  </r>
  <r>
    <s v="52500"/>
    <s v="100075161"/>
    <s v="305328"/>
    <s v="10000"/>
    <s v="10100"/>
    <s v=""/>
    <s v="2110000"/>
    <s v=""/>
    <s v=""/>
    <s v=""/>
    <s v=""/>
    <s v=""/>
    <n v="-92.53"/>
    <x v="15"/>
  </r>
  <r>
    <s v="52500"/>
    <s v="100075161"/>
    <s v="305328"/>
    <s v="10000"/>
    <s v="10100"/>
    <s v=""/>
    <s v="2053000"/>
    <s v=""/>
    <s v=""/>
    <s v=""/>
    <s v=""/>
    <s v=""/>
    <n v="-92.53"/>
    <x v="16"/>
  </r>
  <r>
    <s v="52500"/>
    <s v="100075161"/>
    <s v="305328"/>
    <s v="10000"/>
    <s v="10100"/>
    <s v=""/>
    <s v="2160000"/>
    <s v=""/>
    <s v=""/>
    <s v=""/>
    <s v=""/>
    <s v=""/>
    <n v="-21.64"/>
    <x v="17"/>
  </r>
  <r>
    <s v="52500"/>
    <s v="100075161"/>
    <s v="305328"/>
    <s v="10000"/>
    <s v="10100"/>
    <s v=""/>
    <s v="2140000"/>
    <s v=""/>
    <s v=""/>
    <s v=""/>
    <s v=""/>
    <s v=""/>
    <n v="-144.43"/>
    <x v="18"/>
  </r>
  <r>
    <s v="52500"/>
    <s v="100075161"/>
    <s v="305328"/>
    <s v="10000"/>
    <s v="10100"/>
    <s v=""/>
    <s v="2058000"/>
    <s v=""/>
    <s v=""/>
    <s v=""/>
    <s v=""/>
    <s v=""/>
    <n v="-21.64"/>
    <x v="19"/>
  </r>
  <r>
    <s v="52500"/>
    <s v="100075161"/>
    <s v="305328"/>
    <s v="10000"/>
    <s v="10100"/>
    <s v=""/>
    <s v="2150000"/>
    <s v=""/>
    <s v=""/>
    <s v=""/>
    <s v=""/>
    <s v=""/>
    <n v="-67.989999999999995"/>
    <x v="20"/>
  </r>
  <r>
    <s v="52500"/>
    <s v="100075161"/>
    <s v="305328"/>
    <s v="10000"/>
    <s v="10100"/>
    <s v=""/>
    <s v="1000000"/>
    <s v=""/>
    <s v=""/>
    <s v=""/>
    <s v=""/>
    <s v=""/>
    <n v="-1108.8800000000001"/>
    <x v="21"/>
  </r>
  <r>
    <s v="52500"/>
    <s v="100075161"/>
    <s v="305328"/>
    <s v="10000"/>
    <s v="10100"/>
    <s v="5250000000"/>
    <s v="7230000"/>
    <s v=""/>
    <s v="00002"/>
    <s v=""/>
    <s v=""/>
    <s v=""/>
    <n v="92.53"/>
    <x v="0"/>
  </r>
  <r>
    <s v="52500"/>
    <s v="100075161"/>
    <s v="305328"/>
    <s v="10000"/>
    <s v="10100"/>
    <s v="5250000000"/>
    <s v="7231000"/>
    <s v=""/>
    <s v="00002"/>
    <s v=""/>
    <s v=""/>
    <s v=""/>
    <n v="21.64"/>
    <x v="22"/>
  </r>
  <r>
    <s v="52500"/>
    <s v="100075161"/>
    <s v="305328"/>
    <s v="10000"/>
    <s v="10100"/>
    <s v="5250000000"/>
    <s v="7250000"/>
    <s v=""/>
    <s v="00002"/>
    <s v=""/>
    <s v=""/>
    <s v=""/>
    <n v="0.43"/>
    <x v="3"/>
  </r>
  <r>
    <s v="52500"/>
    <s v="100075161"/>
    <s v="305328"/>
    <s v="10000"/>
    <s v="10100"/>
    <s v="5250000000"/>
    <s v="7269000"/>
    <s v=""/>
    <s v="00002"/>
    <s v=""/>
    <s v=""/>
    <s v=""/>
    <n v="91.4"/>
    <x v="5"/>
  </r>
  <r>
    <s v="52500"/>
    <s v="100075161"/>
    <s v="305328"/>
    <s v="10000"/>
    <s v="10100"/>
    <s v="5250000000"/>
    <s v="7269000"/>
    <s v=""/>
    <s v="00002"/>
    <s v=""/>
    <s v=""/>
    <s v=""/>
    <n v="16.62"/>
    <x v="5"/>
  </r>
  <r>
    <s v="52500"/>
    <s v="100075161"/>
    <s v="305328"/>
    <s v="10000"/>
    <s v="10100"/>
    <s v=""/>
    <s v="2100000"/>
    <s v=""/>
    <s v=""/>
    <s v=""/>
    <s v=""/>
    <s v=""/>
    <n v="-1"/>
    <x v="6"/>
  </r>
  <r>
    <s v="52500"/>
    <s v="100075161"/>
    <s v="305328"/>
    <s v="10000"/>
    <s v="10100"/>
    <s v=""/>
    <s v="2125000"/>
    <s v=""/>
    <s v=""/>
    <s v=""/>
    <s v=""/>
    <s v=""/>
    <n v="-1.36"/>
    <x v="7"/>
  </r>
  <r>
    <s v="52500"/>
    <s v="100075161"/>
    <s v="305328"/>
    <s v="10000"/>
    <s v="10100"/>
    <s v=""/>
    <s v="2125000"/>
    <s v=""/>
    <s v=""/>
    <s v=""/>
    <s v=""/>
    <s v=""/>
    <n v="-0.66"/>
    <x v="7"/>
  </r>
  <r>
    <s v="52500"/>
    <s v="100075161"/>
    <s v="305328"/>
    <s v="10000"/>
    <s v="10100"/>
    <s v=""/>
    <s v="2100000"/>
    <s v=""/>
    <s v=""/>
    <s v=""/>
    <s v=""/>
    <s v=""/>
    <n v="-14.91"/>
    <x v="6"/>
  </r>
  <r>
    <s v="52500"/>
    <s v="100075161"/>
    <s v="305328"/>
    <s v="10000"/>
    <s v="10100"/>
    <s v=""/>
    <s v="2105000"/>
    <s v=""/>
    <s v=""/>
    <s v=""/>
    <s v=""/>
    <s v=""/>
    <n v="-91.4"/>
    <x v="8"/>
  </r>
  <r>
    <s v="52500"/>
    <s v="100075161"/>
    <s v="305328"/>
    <s v="10000"/>
    <s v="10100"/>
    <s v=""/>
    <s v="2055000"/>
    <s v=""/>
    <s v=""/>
    <s v=""/>
    <s v=""/>
    <s v=""/>
    <n v="-0.43"/>
    <x v="11"/>
  </r>
  <r>
    <s v="52500"/>
    <s v="100075161"/>
    <s v="305328"/>
    <s v="10000"/>
    <s v="10100"/>
    <s v=""/>
    <s v="2052000"/>
    <s v=""/>
    <s v=""/>
    <s v=""/>
    <s v=""/>
    <s v=""/>
    <n v="-91.4"/>
    <x v="14"/>
  </r>
  <r>
    <s v="52500"/>
    <s v="100039583"/>
    <s v="301012"/>
    <s v="10000"/>
    <s v="10100"/>
    <s v=""/>
    <s v="2140000"/>
    <s v=""/>
    <s v=""/>
    <s v=""/>
    <s v=""/>
    <s v=""/>
    <n v="-539.83000000000004"/>
    <x v="18"/>
  </r>
  <r>
    <s v="52500"/>
    <s v="100039583"/>
    <s v="301012"/>
    <s v="10000"/>
    <s v="10100"/>
    <s v=""/>
    <s v="2058000"/>
    <s v=""/>
    <s v=""/>
    <s v=""/>
    <s v=""/>
    <s v=""/>
    <n v="-49.75"/>
    <x v="19"/>
  </r>
  <r>
    <s v="52500"/>
    <s v="100039583"/>
    <s v="301012"/>
    <s v="10000"/>
    <s v="10100"/>
    <s v=""/>
    <s v="2150000"/>
    <s v=""/>
    <s v=""/>
    <s v=""/>
    <s v=""/>
    <s v=""/>
    <n v="-187.78"/>
    <x v="20"/>
  </r>
  <r>
    <s v="52500"/>
    <s v="100039583"/>
    <s v="301012"/>
    <s v="10000"/>
    <s v="10100"/>
    <s v=""/>
    <s v="1000000"/>
    <s v=""/>
    <s v=""/>
    <s v=""/>
    <s v=""/>
    <s v=""/>
    <n v="-2212.4899999999998"/>
    <x v="21"/>
  </r>
  <r>
    <s v="52500"/>
    <s v="100039583"/>
    <s v="301012"/>
    <s v="10000"/>
    <s v="10100"/>
    <s v="5250000000"/>
    <s v="7100000"/>
    <s v=""/>
    <s v="00002"/>
    <s v=""/>
    <s v=""/>
    <s v=""/>
    <n v="3245.25"/>
    <x v="1"/>
  </r>
  <r>
    <s v="52500"/>
    <s v="100039583"/>
    <s v="301012"/>
    <s v="10000"/>
    <s v="10100"/>
    <s v="5250000000"/>
    <s v="7100000"/>
    <s v=""/>
    <s v="00002"/>
    <s v=""/>
    <s v=""/>
    <s v=""/>
    <n v="216.35"/>
    <x v="1"/>
  </r>
  <r>
    <s v="52500"/>
    <s v="100039583"/>
    <s v="301012"/>
    <s v="10000"/>
    <s v="10100"/>
    <s v="5250000000"/>
    <s v="7230000"/>
    <s v=""/>
    <s v="00002"/>
    <s v=""/>
    <s v=""/>
    <s v=""/>
    <n v="212.73"/>
    <x v="0"/>
  </r>
  <r>
    <s v="52500"/>
    <s v="100039583"/>
    <s v="301012"/>
    <s v="10000"/>
    <s v="10100"/>
    <s v="5250000000"/>
    <s v="7231000"/>
    <s v=""/>
    <s v="00002"/>
    <s v=""/>
    <s v=""/>
    <s v=""/>
    <n v="49.75"/>
    <x v="22"/>
  </r>
  <r>
    <s v="52500"/>
    <s v="100039583"/>
    <s v="301012"/>
    <s v="10000"/>
    <s v="10100"/>
    <s v="5250000000"/>
    <s v="7269000"/>
    <s v=""/>
    <s v="00002"/>
    <s v=""/>
    <s v=""/>
    <s v=""/>
    <n v="228.47"/>
    <x v="5"/>
  </r>
  <r>
    <s v="52500"/>
    <s v="100039583"/>
    <s v="301012"/>
    <s v="10000"/>
    <s v="10100"/>
    <s v="5250000000"/>
    <s v="7269000"/>
    <s v=""/>
    <s v="00002"/>
    <s v=""/>
    <s v=""/>
    <s v=""/>
    <n v="41.54"/>
    <x v="5"/>
  </r>
  <r>
    <s v="52500"/>
    <s v="100039583"/>
    <s v="301012"/>
    <s v="10000"/>
    <s v="10100"/>
    <s v=""/>
    <s v="2105000"/>
    <s v=""/>
    <s v=""/>
    <s v=""/>
    <s v=""/>
    <s v=""/>
    <n v="-228.47"/>
    <x v="8"/>
  </r>
  <r>
    <s v="52500"/>
    <s v="100039583"/>
    <s v="301012"/>
    <s v="10000"/>
    <s v="10100"/>
    <s v=""/>
    <s v="2190000"/>
    <s v=""/>
    <s v=""/>
    <s v=""/>
    <s v=""/>
    <s v=""/>
    <n v="-20.66"/>
    <x v="46"/>
  </r>
  <r>
    <s v="52500"/>
    <s v="100039583"/>
    <s v="301012"/>
    <s v="10000"/>
    <s v="10100"/>
    <s v=""/>
    <s v="2100000"/>
    <s v=""/>
    <s v=""/>
    <s v=""/>
    <s v=""/>
    <s v=""/>
    <n v="-9.89"/>
    <x v="6"/>
  </r>
  <r>
    <s v="52500"/>
    <s v="100039583"/>
    <s v="301012"/>
    <s v="10000"/>
    <s v="10100"/>
    <s v=""/>
    <s v="2052000"/>
    <s v=""/>
    <s v=""/>
    <s v=""/>
    <s v=""/>
    <s v=""/>
    <n v="-228.47"/>
    <x v="14"/>
  </r>
  <r>
    <s v="52500"/>
    <s v="100039583"/>
    <s v="301012"/>
    <s v="10000"/>
    <s v="10100"/>
    <s v=""/>
    <s v="2100000"/>
    <s v=""/>
    <s v=""/>
    <s v=""/>
    <s v=""/>
    <s v=""/>
    <n v="-41.54"/>
    <x v="6"/>
  </r>
  <r>
    <s v="52500"/>
    <s v="100039583"/>
    <s v="301012"/>
    <s v="10000"/>
    <s v="10100"/>
    <s v=""/>
    <s v="2110000"/>
    <s v=""/>
    <s v=""/>
    <s v=""/>
    <s v=""/>
    <s v=""/>
    <n v="-212.73"/>
    <x v="15"/>
  </r>
  <r>
    <s v="52500"/>
    <s v="100039583"/>
    <s v="301012"/>
    <s v="10000"/>
    <s v="10100"/>
    <s v=""/>
    <s v="2053000"/>
    <s v=""/>
    <s v=""/>
    <s v=""/>
    <s v=""/>
    <s v=""/>
    <n v="-212.73"/>
    <x v="16"/>
  </r>
  <r>
    <s v="52500"/>
    <s v="100039583"/>
    <s v="301012"/>
    <s v="10000"/>
    <s v="10100"/>
    <s v=""/>
    <s v="2160000"/>
    <s v=""/>
    <s v=""/>
    <s v=""/>
    <s v=""/>
    <s v=""/>
    <n v="-49.75"/>
    <x v="17"/>
  </r>
  <r>
    <s v="52500"/>
    <s v="100063564"/>
    <s v="309509"/>
    <s v="10000"/>
    <s v="10100"/>
    <s v=""/>
    <s v="2190000"/>
    <s v=""/>
    <s v=""/>
    <s v=""/>
    <s v=""/>
    <s v=""/>
    <n v="-20.66"/>
    <x v="46"/>
  </r>
  <r>
    <s v="52500"/>
    <s v="100063564"/>
    <s v="309509"/>
    <s v="10000"/>
    <s v="10100"/>
    <s v=""/>
    <s v="2056000"/>
    <s v=""/>
    <s v=""/>
    <s v=""/>
    <s v=""/>
    <s v=""/>
    <n v="-271.7"/>
    <x v="12"/>
  </r>
  <r>
    <s v="52500"/>
    <s v="100063564"/>
    <s v="309509"/>
    <s v="10000"/>
    <s v="10100"/>
    <s v=""/>
    <s v="2052000"/>
    <s v=""/>
    <s v=""/>
    <s v=""/>
    <s v=""/>
    <s v=""/>
    <n v="-103.22"/>
    <x v="14"/>
  </r>
  <r>
    <s v="52500"/>
    <s v="100063564"/>
    <s v="309509"/>
    <s v="10000"/>
    <s v="10100"/>
    <s v=""/>
    <s v="2100000"/>
    <s v=""/>
    <s v=""/>
    <s v=""/>
    <s v=""/>
    <s v=""/>
    <n v="-18.77"/>
    <x v="6"/>
  </r>
  <r>
    <s v="52500"/>
    <s v="100063564"/>
    <s v="309509"/>
    <s v="10000"/>
    <s v="10100"/>
    <s v=""/>
    <s v="2110000"/>
    <s v=""/>
    <s v=""/>
    <s v=""/>
    <s v=""/>
    <s v=""/>
    <n v="-92.82"/>
    <x v="15"/>
  </r>
  <r>
    <s v="52500"/>
    <s v="100063564"/>
    <s v="309509"/>
    <s v="10000"/>
    <s v="10100"/>
    <s v=""/>
    <s v="2053000"/>
    <s v=""/>
    <s v=""/>
    <s v=""/>
    <s v=""/>
    <s v=""/>
    <n v="-92.82"/>
    <x v="16"/>
  </r>
  <r>
    <s v="52500"/>
    <s v="100063564"/>
    <s v="309509"/>
    <s v="10000"/>
    <s v="10100"/>
    <s v=""/>
    <s v="2160000"/>
    <s v=""/>
    <s v=""/>
    <s v=""/>
    <s v=""/>
    <s v=""/>
    <n v="-21.7"/>
    <x v="17"/>
  </r>
  <r>
    <s v="52500"/>
    <s v="100063564"/>
    <s v="309509"/>
    <s v="10000"/>
    <s v="10100"/>
    <s v=""/>
    <s v="2140000"/>
    <s v=""/>
    <s v=""/>
    <s v=""/>
    <s v=""/>
    <s v=""/>
    <n v="-131.91"/>
    <x v="18"/>
  </r>
  <r>
    <s v="52500"/>
    <s v="100063564"/>
    <s v="309509"/>
    <s v="10000"/>
    <s v="10100"/>
    <s v=""/>
    <s v="2058000"/>
    <s v=""/>
    <s v=""/>
    <s v=""/>
    <s v=""/>
    <s v=""/>
    <n v="-21.7"/>
    <x v="19"/>
  </r>
  <r>
    <s v="52500"/>
    <s v="100063564"/>
    <s v="309509"/>
    <s v="10000"/>
    <s v="10100"/>
    <s v=""/>
    <s v="2150000"/>
    <s v=""/>
    <s v=""/>
    <s v=""/>
    <s v=""/>
    <s v=""/>
    <n v="-67.489999999999995"/>
    <x v="20"/>
  </r>
  <r>
    <s v="52500"/>
    <s v="100063564"/>
    <s v="309509"/>
    <s v="10000"/>
    <s v="10100"/>
    <s v=""/>
    <s v="1000000"/>
    <s v=""/>
    <s v=""/>
    <s v=""/>
    <s v=""/>
    <s v=""/>
    <n v="-1079.93"/>
    <x v="21"/>
  </r>
  <r>
    <s v="52500"/>
    <s v="100063564"/>
    <s v="309509"/>
    <s v="10000"/>
    <s v="10100"/>
    <s v="5250000000"/>
    <s v="7100000"/>
    <s v=""/>
    <s v="00002"/>
    <s v=""/>
    <s v=""/>
    <s v=""/>
    <n v="1564"/>
    <x v="1"/>
  </r>
  <r>
    <s v="52500"/>
    <s v="100063564"/>
    <s v="309509"/>
    <s v="10000"/>
    <s v="10100"/>
    <s v="5250000000"/>
    <s v="7230000"/>
    <s v=""/>
    <s v="00002"/>
    <s v=""/>
    <s v=""/>
    <s v=""/>
    <n v="92.82"/>
    <x v="0"/>
  </r>
  <r>
    <s v="52500"/>
    <s v="100063564"/>
    <s v="309509"/>
    <s v="10000"/>
    <s v="10100"/>
    <s v="5250000000"/>
    <s v="7231000"/>
    <s v=""/>
    <s v="00002"/>
    <s v=""/>
    <s v=""/>
    <s v=""/>
    <n v="21.7"/>
    <x v="22"/>
  </r>
  <r>
    <s v="52500"/>
    <s v="100063564"/>
    <s v="309509"/>
    <s v="10000"/>
    <s v="10100"/>
    <s v="5250000000"/>
    <s v="7240000"/>
    <s v=""/>
    <s v="00002"/>
    <s v=""/>
    <s v=""/>
    <s v=""/>
    <n v="271.7"/>
    <x v="2"/>
  </r>
  <r>
    <s v="52500"/>
    <s v="100063564"/>
    <s v="309509"/>
    <s v="10000"/>
    <s v="10100"/>
    <s v="5250000000"/>
    <s v="7269000"/>
    <s v=""/>
    <s v="00002"/>
    <s v=""/>
    <s v=""/>
    <s v=""/>
    <n v="103.22"/>
    <x v="5"/>
  </r>
  <r>
    <s v="52500"/>
    <s v="100063564"/>
    <s v="309509"/>
    <s v="10000"/>
    <s v="10100"/>
    <s v="5250000000"/>
    <s v="7269000"/>
    <s v=""/>
    <s v="00002"/>
    <s v=""/>
    <s v=""/>
    <s v=""/>
    <n v="18.77"/>
    <x v="5"/>
  </r>
  <r>
    <s v="52500"/>
    <s v="100063564"/>
    <s v="309509"/>
    <s v="10000"/>
    <s v="10100"/>
    <s v=""/>
    <s v="2100000"/>
    <s v=""/>
    <s v=""/>
    <s v=""/>
    <s v=""/>
    <s v=""/>
    <n v="-3.27"/>
    <x v="6"/>
  </r>
  <r>
    <s v="52500"/>
    <s v="100063564"/>
    <s v="309509"/>
    <s v="10000"/>
    <s v="10100"/>
    <s v=""/>
    <s v="2105000"/>
    <s v=""/>
    <s v=""/>
    <s v=""/>
    <s v=""/>
    <s v=""/>
    <n v="-103.22"/>
    <x v="8"/>
  </r>
  <r>
    <s v="52500"/>
    <s v="100063564"/>
    <s v="309509"/>
    <s v="10000"/>
    <s v="10100"/>
    <s v=""/>
    <s v="2130000"/>
    <s v=""/>
    <s v=""/>
    <s v=""/>
    <s v=""/>
    <s v=""/>
    <n v="-43"/>
    <x v="9"/>
  </r>
  <r>
    <s v="52500"/>
    <s v="100075463"/>
    <s v="335984"/>
    <s v="10000"/>
    <s v="10100"/>
    <s v="5250000000"/>
    <s v="7100000"/>
    <s v=""/>
    <s v="00002"/>
    <s v=""/>
    <s v=""/>
    <s v=""/>
    <n v="2692.8"/>
    <x v="1"/>
  </r>
  <r>
    <s v="52500"/>
    <s v="100075463"/>
    <s v="335984"/>
    <s v="10000"/>
    <s v="10100"/>
    <s v="5250000000"/>
    <s v="7230000"/>
    <s v=""/>
    <s v="00002"/>
    <s v=""/>
    <s v=""/>
    <s v=""/>
    <n v="150.75"/>
    <x v="0"/>
  </r>
  <r>
    <s v="52500"/>
    <s v="100075463"/>
    <s v="335984"/>
    <s v="10000"/>
    <s v="10100"/>
    <s v="5250000000"/>
    <s v="7231000"/>
    <s v=""/>
    <s v="00002"/>
    <s v=""/>
    <s v=""/>
    <s v=""/>
    <n v="35.26"/>
    <x v="22"/>
  </r>
  <r>
    <s v="52500"/>
    <s v="100075463"/>
    <s v="335984"/>
    <s v="10000"/>
    <s v="10100"/>
    <s v="5250000000"/>
    <s v="7240000"/>
    <s v=""/>
    <s v="00002"/>
    <s v=""/>
    <s v=""/>
    <s v=""/>
    <n v="879.25"/>
    <x v="2"/>
  </r>
  <r>
    <s v="52500"/>
    <s v="100075463"/>
    <s v="335984"/>
    <s v="10000"/>
    <s v="10100"/>
    <s v="5250000000"/>
    <s v="7250000"/>
    <s v=""/>
    <s v="00002"/>
    <s v=""/>
    <s v=""/>
    <s v=""/>
    <n v="1.46"/>
    <x v="3"/>
  </r>
  <r>
    <s v="52500"/>
    <s v="100075463"/>
    <s v="335984"/>
    <s v="10000"/>
    <s v="10100"/>
    <s v="5250000000"/>
    <s v="7269000"/>
    <s v=""/>
    <s v="00002"/>
    <s v=""/>
    <s v=""/>
    <s v=""/>
    <n v="177.72"/>
    <x v="5"/>
  </r>
  <r>
    <s v="52500"/>
    <s v="100075463"/>
    <s v="335984"/>
    <s v="10000"/>
    <s v="10100"/>
    <s v="5250000000"/>
    <s v="7269000"/>
    <s v=""/>
    <s v="00002"/>
    <s v=""/>
    <s v=""/>
    <s v=""/>
    <n v="32.31"/>
    <x v="5"/>
  </r>
  <r>
    <s v="52500"/>
    <s v="100075463"/>
    <s v="335984"/>
    <s v="10000"/>
    <s v="10100"/>
    <s v=""/>
    <s v="2100000"/>
    <s v=""/>
    <s v=""/>
    <s v=""/>
    <s v=""/>
    <s v=""/>
    <n v="-76.930000000000007"/>
    <x v="6"/>
  </r>
  <r>
    <s v="52500"/>
    <s v="100075463"/>
    <s v="335984"/>
    <s v="10000"/>
    <s v="10100"/>
    <s v=""/>
    <s v="2125000"/>
    <s v=""/>
    <s v=""/>
    <s v=""/>
    <s v=""/>
    <s v=""/>
    <n v="-2.84"/>
    <x v="7"/>
  </r>
  <r>
    <s v="52500"/>
    <s v="100075463"/>
    <s v="335984"/>
    <s v="10000"/>
    <s v="10100"/>
    <s v=""/>
    <s v="2105000"/>
    <s v=""/>
    <s v=""/>
    <s v=""/>
    <s v=""/>
    <s v=""/>
    <n v="-177.72"/>
    <x v="8"/>
  </r>
  <r>
    <s v="52500"/>
    <s v="100075463"/>
    <s v="335984"/>
    <s v="10000"/>
    <s v="10100"/>
    <s v=""/>
    <s v="2130000"/>
    <s v=""/>
    <s v=""/>
    <s v=""/>
    <s v=""/>
    <s v=""/>
    <n v="-108.5"/>
    <x v="9"/>
  </r>
  <r>
    <s v="52500"/>
    <s v="100075463"/>
    <s v="335984"/>
    <s v="10000"/>
    <s v="10100"/>
    <s v=""/>
    <s v="2190000"/>
    <s v=""/>
    <s v=""/>
    <s v=""/>
    <s v=""/>
    <s v=""/>
    <n v="-38.69"/>
    <x v="46"/>
  </r>
  <r>
    <s v="52500"/>
    <s v="100075463"/>
    <s v="335984"/>
    <s v="10000"/>
    <s v="10100"/>
    <s v=""/>
    <s v="2100000"/>
    <s v=""/>
    <s v=""/>
    <s v=""/>
    <s v=""/>
    <s v=""/>
    <n v="-38.46"/>
    <x v="6"/>
  </r>
  <r>
    <s v="52500"/>
    <s v="100075463"/>
    <s v="335984"/>
    <s v="10000"/>
    <s v="10100"/>
    <s v=""/>
    <s v="2055000"/>
    <s v=""/>
    <s v=""/>
    <s v=""/>
    <s v=""/>
    <s v=""/>
    <n v="-1.46"/>
    <x v="11"/>
  </r>
  <r>
    <s v="52500"/>
    <s v="100075463"/>
    <s v="335984"/>
    <s v="10000"/>
    <s v="10100"/>
    <s v=""/>
    <s v="2056000"/>
    <s v=""/>
    <s v=""/>
    <s v=""/>
    <s v=""/>
    <s v=""/>
    <n v="-879.25"/>
    <x v="12"/>
  </r>
  <r>
    <s v="52500"/>
    <s v="100075463"/>
    <s v="335984"/>
    <s v="10000"/>
    <s v="10100"/>
    <s v=""/>
    <s v="2052000"/>
    <s v=""/>
    <s v=""/>
    <s v=""/>
    <s v=""/>
    <s v=""/>
    <n v="-177.72"/>
    <x v="14"/>
  </r>
  <r>
    <s v="52500"/>
    <s v="100075463"/>
    <s v="335984"/>
    <s v="10000"/>
    <s v="10100"/>
    <s v=""/>
    <s v="2100000"/>
    <s v=""/>
    <s v=""/>
    <s v=""/>
    <s v=""/>
    <s v=""/>
    <n v="-32.31"/>
    <x v="6"/>
  </r>
  <r>
    <s v="52500"/>
    <s v="100075463"/>
    <s v="335984"/>
    <s v="10000"/>
    <s v="10100"/>
    <s v=""/>
    <s v="2110000"/>
    <s v=""/>
    <s v=""/>
    <s v=""/>
    <s v=""/>
    <s v=""/>
    <n v="-150.75"/>
    <x v="15"/>
  </r>
  <r>
    <s v="52500"/>
    <s v="100075463"/>
    <s v="335984"/>
    <s v="10000"/>
    <s v="10100"/>
    <s v=""/>
    <s v="2053000"/>
    <s v=""/>
    <s v=""/>
    <s v=""/>
    <s v=""/>
    <s v=""/>
    <n v="-150.75"/>
    <x v="16"/>
  </r>
  <r>
    <s v="52500"/>
    <s v="100075463"/>
    <s v="335984"/>
    <s v="10000"/>
    <s v="10100"/>
    <s v=""/>
    <s v="2160000"/>
    <s v=""/>
    <s v=""/>
    <s v=""/>
    <s v=""/>
    <s v=""/>
    <n v="-35.26"/>
    <x v="17"/>
  </r>
  <r>
    <s v="52500"/>
    <s v="100075463"/>
    <s v="335984"/>
    <s v="10000"/>
    <s v="10100"/>
    <s v=""/>
    <s v="2140000"/>
    <s v=""/>
    <s v=""/>
    <s v=""/>
    <s v=""/>
    <s v=""/>
    <n v="-379.56"/>
    <x v="18"/>
  </r>
  <r>
    <s v="52500"/>
    <s v="100075463"/>
    <s v="335984"/>
    <s v="10000"/>
    <s v="10100"/>
    <s v=""/>
    <s v="2058000"/>
    <s v=""/>
    <s v=""/>
    <s v=""/>
    <s v=""/>
    <s v=""/>
    <n v="-35.26"/>
    <x v="19"/>
  </r>
  <r>
    <s v="52500"/>
    <s v="100075463"/>
    <s v="335984"/>
    <s v="10000"/>
    <s v="10100"/>
    <s v=""/>
    <s v="2150000"/>
    <s v=""/>
    <s v=""/>
    <s v=""/>
    <s v=""/>
    <s v=""/>
    <n v="-128.72"/>
    <x v="20"/>
  </r>
  <r>
    <s v="52500"/>
    <s v="100075463"/>
    <s v="335984"/>
    <s v="10000"/>
    <s v="10100"/>
    <s v=""/>
    <s v="1000000"/>
    <s v=""/>
    <s v=""/>
    <s v=""/>
    <s v=""/>
    <s v=""/>
    <n v="-1555.37"/>
    <x v="21"/>
  </r>
  <r>
    <s v="52500"/>
    <s v="100057394"/>
    <s v="302583"/>
    <s v="10000"/>
    <s v="20100"/>
    <s v=""/>
    <s v="2053000"/>
    <s v=""/>
    <s v=""/>
    <s v=""/>
    <s v=""/>
    <s v=""/>
    <n v="-44.49"/>
    <x v="36"/>
  </r>
  <r>
    <s v="52500"/>
    <s v="100057394"/>
    <s v="302583"/>
    <s v="10000"/>
    <s v="20100"/>
    <s v=""/>
    <s v="2160000"/>
    <s v=""/>
    <s v=""/>
    <s v=""/>
    <s v=""/>
    <s v=""/>
    <n v="-10.41"/>
    <x v="37"/>
  </r>
  <r>
    <s v="52500"/>
    <s v="100057394"/>
    <s v="302583"/>
    <s v="10000"/>
    <s v="20100"/>
    <s v=""/>
    <s v="2140000"/>
    <s v=""/>
    <s v=""/>
    <s v=""/>
    <s v=""/>
    <s v=""/>
    <n v="-69.06"/>
    <x v="38"/>
  </r>
  <r>
    <s v="52500"/>
    <s v="100057394"/>
    <s v="302583"/>
    <s v="10000"/>
    <s v="20100"/>
    <s v=""/>
    <s v="2058000"/>
    <s v=""/>
    <s v=""/>
    <s v=""/>
    <s v=""/>
    <s v=""/>
    <n v="-10.41"/>
    <x v="39"/>
  </r>
  <r>
    <s v="52500"/>
    <s v="100057394"/>
    <s v="302583"/>
    <s v="10000"/>
    <s v="20100"/>
    <s v=""/>
    <s v="2150000"/>
    <s v=""/>
    <s v=""/>
    <s v=""/>
    <s v=""/>
    <s v=""/>
    <n v="-18.95"/>
    <x v="40"/>
  </r>
  <r>
    <s v="52500"/>
    <s v="100057394"/>
    <s v="302583"/>
    <s v="10000"/>
    <s v="20100"/>
    <s v=""/>
    <s v="1000000"/>
    <s v=""/>
    <s v=""/>
    <s v=""/>
    <s v=""/>
    <s v=""/>
    <n v="-511.83"/>
    <x v="41"/>
  </r>
  <r>
    <s v="52500"/>
    <s v="100057394"/>
    <s v="302583"/>
    <s v="10000"/>
    <s v="20100"/>
    <s v="5250000000"/>
    <s v="7100000"/>
    <s v=""/>
    <s v="00006"/>
    <s v=""/>
    <s v=""/>
    <s v=""/>
    <n v="688.95"/>
    <x v="23"/>
  </r>
  <r>
    <s v="52500"/>
    <s v="100057394"/>
    <s v="302583"/>
    <s v="10000"/>
    <s v="20100"/>
    <s v="5250000000"/>
    <s v="7100000"/>
    <s v=""/>
    <s v="00006"/>
    <s v=""/>
    <s v=""/>
    <s v=""/>
    <n v="76.55"/>
    <x v="23"/>
  </r>
  <r>
    <s v="52500"/>
    <s v="100057394"/>
    <s v="302583"/>
    <s v="10000"/>
    <s v="20100"/>
    <s v="5250000000"/>
    <s v="7230000"/>
    <s v=""/>
    <s v="00006"/>
    <s v=""/>
    <s v=""/>
    <s v=""/>
    <n v="44.49"/>
    <x v="24"/>
  </r>
  <r>
    <s v="52500"/>
    <s v="100057394"/>
    <s v="302583"/>
    <s v="10000"/>
    <s v="20100"/>
    <s v="5250000000"/>
    <s v="7231000"/>
    <s v=""/>
    <s v="00006"/>
    <s v=""/>
    <s v=""/>
    <s v=""/>
    <n v="10.41"/>
    <x v="25"/>
  </r>
  <r>
    <s v="52500"/>
    <s v="100057394"/>
    <s v="302583"/>
    <s v="10000"/>
    <s v="20100"/>
    <s v="5250000000"/>
    <s v="7240000"/>
    <s v=""/>
    <s v="00006"/>
    <s v=""/>
    <s v=""/>
    <s v=""/>
    <n v="296.8"/>
    <x v="26"/>
  </r>
  <r>
    <s v="52500"/>
    <s v="100057394"/>
    <s v="302583"/>
    <s v="10000"/>
    <s v="20100"/>
    <s v="5250000000"/>
    <s v="7250000"/>
    <s v=""/>
    <s v="00006"/>
    <s v=""/>
    <s v=""/>
    <s v=""/>
    <n v="0.65"/>
    <x v="51"/>
  </r>
  <r>
    <s v="52500"/>
    <s v="100057394"/>
    <s v="302583"/>
    <s v="10000"/>
    <s v="20100"/>
    <s v="5250000000"/>
    <s v="7269000"/>
    <s v=""/>
    <s v="00006"/>
    <s v=""/>
    <s v=""/>
    <s v=""/>
    <n v="50.52"/>
    <x v="28"/>
  </r>
  <r>
    <s v="52500"/>
    <s v="100057394"/>
    <s v="302583"/>
    <s v="10000"/>
    <s v="20100"/>
    <s v="5250000000"/>
    <s v="7269000"/>
    <s v=""/>
    <s v="00006"/>
    <s v=""/>
    <s v=""/>
    <s v=""/>
    <n v="9.19"/>
    <x v="28"/>
  </r>
  <r>
    <s v="52500"/>
    <s v="100057394"/>
    <s v="302583"/>
    <s v="10000"/>
    <s v="20100"/>
    <s v=""/>
    <s v="2155000"/>
    <s v=""/>
    <s v=""/>
    <s v=""/>
    <s v=""/>
    <s v=""/>
    <n v="-11.76"/>
    <x v="52"/>
  </r>
  <r>
    <s v="52500"/>
    <s v="100057394"/>
    <s v="302583"/>
    <s v="10000"/>
    <s v="20100"/>
    <s v=""/>
    <s v="2105000"/>
    <s v=""/>
    <s v=""/>
    <s v=""/>
    <s v=""/>
    <s v=""/>
    <n v="-50.52"/>
    <x v="30"/>
  </r>
  <r>
    <s v="52500"/>
    <s v="100057394"/>
    <s v="302583"/>
    <s v="10000"/>
    <s v="20100"/>
    <s v=""/>
    <s v="2125000"/>
    <s v=""/>
    <s v=""/>
    <s v=""/>
    <s v=""/>
    <s v=""/>
    <n v="-1.26"/>
    <x v="53"/>
  </r>
  <r>
    <s v="52500"/>
    <s v="100057394"/>
    <s v="302583"/>
    <s v="10000"/>
    <s v="20100"/>
    <s v=""/>
    <s v="2125000"/>
    <s v=""/>
    <s v=""/>
    <s v=""/>
    <s v=""/>
    <s v=""/>
    <n v="-0.95"/>
    <x v="53"/>
  </r>
  <r>
    <s v="52500"/>
    <s v="100057394"/>
    <s v="302583"/>
    <s v="10000"/>
    <s v="20100"/>
    <s v=""/>
    <s v="2100000"/>
    <s v=""/>
    <s v=""/>
    <s v=""/>
    <s v=""/>
    <s v=""/>
    <n v="-3.27"/>
    <x v="29"/>
  </r>
  <r>
    <s v="52500"/>
    <s v="100057394"/>
    <s v="302583"/>
    <s v="10000"/>
    <s v="20100"/>
    <s v=""/>
    <s v="2130000"/>
    <s v=""/>
    <s v=""/>
    <s v=""/>
    <s v=""/>
    <s v=""/>
    <n v="-43"/>
    <x v="31"/>
  </r>
  <r>
    <s v="52500"/>
    <s v="100057394"/>
    <s v="302583"/>
    <s v="10000"/>
    <s v="20100"/>
    <s v=""/>
    <s v="2055000"/>
    <s v=""/>
    <s v=""/>
    <s v=""/>
    <s v=""/>
    <s v=""/>
    <n v="-0.65"/>
    <x v="54"/>
  </r>
  <r>
    <s v="52500"/>
    <s v="100057394"/>
    <s v="302583"/>
    <s v="10000"/>
    <s v="20100"/>
    <s v=""/>
    <s v="2056000"/>
    <s v=""/>
    <s v=""/>
    <s v=""/>
    <s v=""/>
    <s v=""/>
    <n v="-296.8"/>
    <x v="33"/>
  </r>
  <r>
    <s v="52500"/>
    <s v="100057394"/>
    <s v="302583"/>
    <s v="10000"/>
    <s v="20100"/>
    <s v=""/>
    <s v="2052000"/>
    <s v=""/>
    <s v=""/>
    <s v=""/>
    <s v=""/>
    <s v=""/>
    <n v="-50.52"/>
    <x v="34"/>
  </r>
  <r>
    <s v="52500"/>
    <s v="100057394"/>
    <s v="302583"/>
    <s v="10000"/>
    <s v="20100"/>
    <s v=""/>
    <s v="2100000"/>
    <s v=""/>
    <s v=""/>
    <s v=""/>
    <s v=""/>
    <s v=""/>
    <n v="-9.19"/>
    <x v="29"/>
  </r>
  <r>
    <s v="52500"/>
    <s v="100057394"/>
    <s v="302583"/>
    <s v="10000"/>
    <s v="20100"/>
    <s v=""/>
    <s v="2110000"/>
    <s v=""/>
    <s v=""/>
    <s v=""/>
    <s v=""/>
    <s v=""/>
    <n v="-44.49"/>
    <x v="35"/>
  </r>
  <r>
    <s v="52500"/>
    <s v="100054818"/>
    <s v="305528"/>
    <s v="10000"/>
    <s v="20100"/>
    <s v=""/>
    <s v="2125000"/>
    <s v=""/>
    <s v=""/>
    <s v=""/>
    <s v=""/>
    <s v=""/>
    <n v="-1.73"/>
    <x v="53"/>
  </r>
  <r>
    <s v="52500"/>
    <s v="100054818"/>
    <s v="305528"/>
    <s v="10000"/>
    <s v="10100"/>
    <s v=""/>
    <s v="2130000"/>
    <s v=""/>
    <s v=""/>
    <s v=""/>
    <s v=""/>
    <s v=""/>
    <n v="-6.45"/>
    <x v="9"/>
  </r>
  <r>
    <s v="52500"/>
    <s v="100054818"/>
    <s v="305528"/>
    <s v="10000"/>
    <s v="20100"/>
    <s v=""/>
    <s v="2130000"/>
    <s v=""/>
    <s v=""/>
    <s v=""/>
    <s v=""/>
    <s v=""/>
    <n v="-36.549999999999997"/>
    <x v="31"/>
  </r>
  <r>
    <s v="52500"/>
    <s v="100054818"/>
    <s v="305528"/>
    <s v="10000"/>
    <s v="10100"/>
    <s v=""/>
    <s v="2105000"/>
    <s v=""/>
    <s v=""/>
    <s v=""/>
    <s v=""/>
    <s v=""/>
    <n v="-19.350000000000001"/>
    <x v="8"/>
  </r>
  <r>
    <s v="52500"/>
    <s v="100054818"/>
    <s v="305528"/>
    <s v="10000"/>
    <s v="20100"/>
    <s v=""/>
    <s v="2105000"/>
    <s v=""/>
    <s v=""/>
    <s v=""/>
    <s v=""/>
    <s v=""/>
    <n v="-109.64"/>
    <x v="30"/>
  </r>
  <r>
    <s v="52500"/>
    <s v="100054818"/>
    <s v="305528"/>
    <s v="10000"/>
    <s v="10100"/>
    <s v="5250000000"/>
    <s v="7100000"/>
    <s v=""/>
    <s v="00002"/>
    <s v=""/>
    <s v=""/>
    <s v=""/>
    <n v="29.32"/>
    <x v="1"/>
  </r>
  <r>
    <s v="52500"/>
    <s v="100054818"/>
    <s v="305528"/>
    <s v="10000"/>
    <s v="20100"/>
    <s v="5250000000"/>
    <s v="7100000"/>
    <s v=""/>
    <s v="00006"/>
    <s v=""/>
    <s v=""/>
    <s v=""/>
    <n v="166.12"/>
    <x v="23"/>
  </r>
  <r>
    <s v="52500"/>
    <s v="100054818"/>
    <s v="305528"/>
    <s v="10000"/>
    <s v="20100"/>
    <s v="5250000000"/>
    <s v="7100000"/>
    <s v=""/>
    <s v="00006"/>
    <s v=""/>
    <s v=""/>
    <s v=""/>
    <n v="1495.12"/>
    <x v="23"/>
  </r>
  <r>
    <s v="52500"/>
    <s v="100054818"/>
    <s v="305528"/>
    <s v="10000"/>
    <s v="20100"/>
    <s v=""/>
    <s v="2081000"/>
    <s v=""/>
    <s v=""/>
    <s v=""/>
    <s v=""/>
    <s v=""/>
    <n v="38.57"/>
    <x v="55"/>
  </r>
  <r>
    <s v="52500"/>
    <s v="100054818"/>
    <s v="305528"/>
    <s v="10000"/>
    <s v="10100"/>
    <s v="5250000000"/>
    <s v="7100000"/>
    <s v=""/>
    <s v="00002"/>
    <s v=""/>
    <s v=""/>
    <s v=""/>
    <n v="263.83999999999997"/>
    <x v="1"/>
  </r>
  <r>
    <s v="52500"/>
    <s v="100054818"/>
    <s v="305528"/>
    <s v="10000"/>
    <s v="10100"/>
    <s v=""/>
    <s v="2081000"/>
    <s v=""/>
    <s v=""/>
    <s v=""/>
    <s v=""/>
    <s v=""/>
    <n v="6.8"/>
    <x v="49"/>
  </r>
  <r>
    <s v="52500"/>
    <s v="100054818"/>
    <s v="305528"/>
    <s v="10000"/>
    <s v="10100"/>
    <s v="5250000000"/>
    <s v="7230000"/>
    <s v=""/>
    <s v="00002"/>
    <s v=""/>
    <s v=""/>
    <s v=""/>
    <n v="17.77"/>
    <x v="0"/>
  </r>
  <r>
    <s v="52500"/>
    <s v="100054818"/>
    <s v="305528"/>
    <s v="10000"/>
    <s v="20100"/>
    <s v="5250000000"/>
    <s v="7230000"/>
    <s v=""/>
    <s v="00006"/>
    <s v=""/>
    <s v=""/>
    <s v=""/>
    <n v="100.71"/>
    <x v="24"/>
  </r>
  <r>
    <s v="52500"/>
    <s v="100054818"/>
    <s v="305528"/>
    <s v="10000"/>
    <s v="10100"/>
    <s v="5250000000"/>
    <s v="7231000"/>
    <s v=""/>
    <s v="00002"/>
    <s v=""/>
    <s v=""/>
    <s v=""/>
    <n v="4.1500000000000004"/>
    <x v="22"/>
  </r>
  <r>
    <s v="52500"/>
    <s v="100054818"/>
    <s v="305528"/>
    <s v="10000"/>
    <s v="20100"/>
    <s v="5250000000"/>
    <s v="7231000"/>
    <s v=""/>
    <s v="00006"/>
    <s v=""/>
    <s v=""/>
    <s v=""/>
    <n v="23.55"/>
    <x v="25"/>
  </r>
  <r>
    <s v="52500"/>
    <s v="100054818"/>
    <s v="305528"/>
    <s v="10000"/>
    <s v="10100"/>
    <s v="5250000000"/>
    <s v="7240000"/>
    <s v=""/>
    <s v="00002"/>
    <s v=""/>
    <s v=""/>
    <s v=""/>
    <n v="40.76"/>
    <x v="2"/>
  </r>
  <r>
    <s v="52500"/>
    <s v="100054818"/>
    <s v="305528"/>
    <s v="10000"/>
    <s v="20100"/>
    <s v="5250000000"/>
    <s v="7240000"/>
    <s v=""/>
    <s v="00006"/>
    <s v=""/>
    <s v=""/>
    <s v=""/>
    <n v="230.94"/>
    <x v="26"/>
  </r>
  <r>
    <s v="52500"/>
    <s v="100054818"/>
    <s v="305528"/>
    <s v="10000"/>
    <s v="10100"/>
    <s v="5250000000"/>
    <s v="7250000"/>
    <s v=""/>
    <s v="00002"/>
    <s v=""/>
    <s v=""/>
    <s v=""/>
    <n v="0.16"/>
    <x v="3"/>
  </r>
  <r>
    <s v="52500"/>
    <s v="100054818"/>
    <s v="305528"/>
    <s v="10000"/>
    <s v="20100"/>
    <s v="5250000000"/>
    <s v="7250000"/>
    <s v=""/>
    <s v="00006"/>
    <s v=""/>
    <s v=""/>
    <s v=""/>
    <n v="0.89"/>
    <x v="51"/>
  </r>
  <r>
    <s v="52500"/>
    <s v="100054818"/>
    <s v="305528"/>
    <s v="10000"/>
    <s v="10100"/>
    <s v="5250000000"/>
    <s v="7269000"/>
    <s v=""/>
    <s v="00002"/>
    <s v=""/>
    <s v=""/>
    <s v=""/>
    <n v="19.34"/>
    <x v="5"/>
  </r>
  <r>
    <s v="52500"/>
    <s v="100054818"/>
    <s v="305528"/>
    <s v="10000"/>
    <s v="10100"/>
    <s v=""/>
    <s v="2056000"/>
    <s v=""/>
    <s v=""/>
    <s v=""/>
    <s v=""/>
    <s v=""/>
    <n v="-40.76"/>
    <x v="12"/>
  </r>
  <r>
    <s v="52500"/>
    <s v="100054818"/>
    <s v="305528"/>
    <s v="10000"/>
    <s v="20100"/>
    <s v=""/>
    <s v="2056000"/>
    <s v=""/>
    <s v=""/>
    <s v=""/>
    <s v=""/>
    <s v=""/>
    <n v="-230.94"/>
    <x v="33"/>
  </r>
  <r>
    <s v="52500"/>
    <s v="100054818"/>
    <s v="305528"/>
    <s v="10000"/>
    <s v="10100"/>
    <s v=""/>
    <s v="2055000"/>
    <s v=""/>
    <s v=""/>
    <s v=""/>
    <s v=""/>
    <s v=""/>
    <n v="-0.16"/>
    <x v="11"/>
  </r>
  <r>
    <s v="52500"/>
    <s v="100054818"/>
    <s v="305528"/>
    <s v="10000"/>
    <s v="20100"/>
    <s v=""/>
    <s v="2055000"/>
    <s v=""/>
    <s v=""/>
    <s v=""/>
    <s v=""/>
    <s v=""/>
    <n v="-0.89"/>
    <x v="54"/>
  </r>
  <r>
    <s v="52500"/>
    <s v="100054818"/>
    <s v="305528"/>
    <s v="10000"/>
    <s v="10100"/>
    <s v=""/>
    <s v="2052000"/>
    <s v=""/>
    <s v=""/>
    <s v=""/>
    <s v=""/>
    <s v=""/>
    <n v="-19.34"/>
    <x v="14"/>
  </r>
  <r>
    <s v="52500"/>
    <s v="100054818"/>
    <s v="305528"/>
    <s v="10000"/>
    <s v="20100"/>
    <s v=""/>
    <s v="2052000"/>
    <s v=""/>
    <s v=""/>
    <s v=""/>
    <s v=""/>
    <s v=""/>
    <n v="-109.65"/>
    <x v="34"/>
  </r>
  <r>
    <s v="52500"/>
    <s v="100054818"/>
    <s v="305528"/>
    <s v="10000"/>
    <s v="10100"/>
    <s v=""/>
    <s v="2100000"/>
    <s v=""/>
    <s v=""/>
    <s v=""/>
    <s v=""/>
    <s v=""/>
    <n v="-3.52"/>
    <x v="6"/>
  </r>
  <r>
    <s v="52500"/>
    <s v="100054818"/>
    <s v="305528"/>
    <s v="10000"/>
    <s v="20100"/>
    <s v=""/>
    <s v="2100000"/>
    <s v=""/>
    <s v=""/>
    <s v=""/>
    <s v=""/>
    <s v=""/>
    <n v="-19.93"/>
    <x v="29"/>
  </r>
  <r>
    <s v="52500"/>
    <s v="100054818"/>
    <s v="305528"/>
    <s v="10000"/>
    <s v="10100"/>
    <s v=""/>
    <s v="2110000"/>
    <s v=""/>
    <s v=""/>
    <s v=""/>
    <s v=""/>
    <s v=""/>
    <n v="-17.77"/>
    <x v="15"/>
  </r>
  <r>
    <s v="52500"/>
    <s v="100054818"/>
    <s v="305528"/>
    <s v="10000"/>
    <s v="20100"/>
    <s v=""/>
    <s v="2110000"/>
    <s v=""/>
    <s v=""/>
    <s v=""/>
    <s v=""/>
    <s v=""/>
    <n v="-100.71"/>
    <x v="35"/>
  </r>
  <r>
    <s v="52500"/>
    <s v="100054818"/>
    <s v="305528"/>
    <s v="10000"/>
    <s v="10100"/>
    <s v=""/>
    <s v="2053000"/>
    <s v=""/>
    <s v=""/>
    <s v=""/>
    <s v=""/>
    <s v=""/>
    <n v="-17.77"/>
    <x v="16"/>
  </r>
  <r>
    <s v="52500"/>
    <s v="100054818"/>
    <s v="305528"/>
    <s v="10000"/>
    <s v="20100"/>
    <s v=""/>
    <s v="2053000"/>
    <s v=""/>
    <s v=""/>
    <s v=""/>
    <s v=""/>
    <s v=""/>
    <n v="-100.71"/>
    <x v="36"/>
  </r>
  <r>
    <s v="52500"/>
    <s v="100054818"/>
    <s v="305528"/>
    <s v="10000"/>
    <s v="10100"/>
    <s v=""/>
    <s v="2160000"/>
    <s v=""/>
    <s v=""/>
    <s v=""/>
    <s v=""/>
    <s v=""/>
    <n v="-4.1500000000000004"/>
    <x v="17"/>
  </r>
  <r>
    <s v="52500"/>
    <s v="100054818"/>
    <s v="305528"/>
    <s v="10000"/>
    <s v="20100"/>
    <s v=""/>
    <s v="2160000"/>
    <s v=""/>
    <s v=""/>
    <s v=""/>
    <s v=""/>
    <s v=""/>
    <n v="-23.55"/>
    <x v="37"/>
  </r>
  <r>
    <s v="52500"/>
    <s v="100054818"/>
    <s v="305528"/>
    <s v="10000"/>
    <s v="10100"/>
    <s v=""/>
    <s v="2140000"/>
    <s v=""/>
    <s v=""/>
    <s v=""/>
    <s v=""/>
    <s v=""/>
    <n v="-33.47"/>
    <x v="18"/>
  </r>
  <r>
    <s v="52500"/>
    <s v="100054818"/>
    <s v="305528"/>
    <s v="10000"/>
    <s v="20100"/>
    <s v="5250000000"/>
    <s v="7269000"/>
    <s v=""/>
    <s v="00006"/>
    <s v=""/>
    <s v=""/>
    <s v=""/>
    <n v="109.65"/>
    <x v="28"/>
  </r>
  <r>
    <s v="52500"/>
    <s v="100054818"/>
    <s v="305528"/>
    <s v="10000"/>
    <s v="10100"/>
    <s v="5250000000"/>
    <s v="7269000"/>
    <s v=""/>
    <s v="00002"/>
    <s v=""/>
    <s v=""/>
    <s v=""/>
    <n v="3.52"/>
    <x v="5"/>
  </r>
  <r>
    <s v="52500"/>
    <s v="100054818"/>
    <s v="305528"/>
    <s v="10000"/>
    <s v="20100"/>
    <s v="5250000000"/>
    <s v="7269000"/>
    <s v=""/>
    <s v="00006"/>
    <s v=""/>
    <s v=""/>
    <s v=""/>
    <n v="19.93"/>
    <x v="28"/>
  </r>
  <r>
    <s v="52500"/>
    <s v="100054818"/>
    <s v="305528"/>
    <s v="10000"/>
    <s v="10100"/>
    <s v=""/>
    <s v="2100000"/>
    <s v=""/>
    <s v=""/>
    <s v=""/>
    <s v=""/>
    <s v=""/>
    <n v="-0.75"/>
    <x v="6"/>
  </r>
  <r>
    <s v="52500"/>
    <s v="100054818"/>
    <s v="305528"/>
    <s v="10000"/>
    <s v="20100"/>
    <s v=""/>
    <s v="2100000"/>
    <s v=""/>
    <s v=""/>
    <s v=""/>
    <s v=""/>
    <s v=""/>
    <n v="-4.25"/>
    <x v="29"/>
  </r>
  <r>
    <s v="52500"/>
    <s v="100054818"/>
    <s v="305528"/>
    <s v="10000"/>
    <s v="10100"/>
    <s v=""/>
    <s v="2125000"/>
    <s v=""/>
    <s v=""/>
    <s v=""/>
    <s v=""/>
    <s v=""/>
    <n v="-0.31"/>
    <x v="7"/>
  </r>
  <r>
    <s v="52500"/>
    <s v="100054818"/>
    <s v="305528"/>
    <s v="10000"/>
    <s v="20100"/>
    <s v=""/>
    <s v="2140000"/>
    <s v=""/>
    <s v=""/>
    <s v=""/>
    <s v=""/>
    <s v=""/>
    <n v="-189.66"/>
    <x v="38"/>
  </r>
  <r>
    <s v="52500"/>
    <s v="100054818"/>
    <s v="305528"/>
    <s v="10000"/>
    <s v="10100"/>
    <s v=""/>
    <s v="2058000"/>
    <s v=""/>
    <s v=""/>
    <s v=""/>
    <s v=""/>
    <s v=""/>
    <n v="-4.1500000000000004"/>
    <x v="19"/>
  </r>
  <r>
    <s v="52500"/>
    <s v="100054818"/>
    <s v="305528"/>
    <s v="10000"/>
    <s v="20100"/>
    <s v=""/>
    <s v="2058000"/>
    <s v=""/>
    <s v=""/>
    <s v=""/>
    <s v=""/>
    <s v=""/>
    <n v="-23.55"/>
    <x v="39"/>
  </r>
  <r>
    <s v="52500"/>
    <s v="100054818"/>
    <s v="305528"/>
    <s v="10000"/>
    <s v="10100"/>
    <s v=""/>
    <s v="2150000"/>
    <s v=""/>
    <s v=""/>
    <s v=""/>
    <s v=""/>
    <s v=""/>
    <n v="-14.34"/>
    <x v="20"/>
  </r>
  <r>
    <s v="52500"/>
    <s v="100054818"/>
    <s v="305528"/>
    <s v="10000"/>
    <s v="20100"/>
    <s v=""/>
    <s v="2150000"/>
    <s v=""/>
    <s v=""/>
    <s v=""/>
    <s v=""/>
    <s v=""/>
    <n v="-81.25"/>
    <x v="40"/>
  </r>
  <r>
    <s v="52500"/>
    <s v="100054818"/>
    <s v="305528"/>
    <s v="10000"/>
    <s v="10100"/>
    <s v=""/>
    <s v="1000000"/>
    <s v=""/>
    <s v=""/>
    <s v=""/>
    <s v=""/>
    <s v=""/>
    <n v="-203.37"/>
    <x v="21"/>
  </r>
  <r>
    <s v="52500"/>
    <s v="100054818"/>
    <s v="305528"/>
    <s v="10000"/>
    <s v="20100"/>
    <s v=""/>
    <s v="1000000"/>
    <s v=""/>
    <s v=""/>
    <s v=""/>
    <s v=""/>
    <s v=""/>
    <n v="-1152.47"/>
    <x v="41"/>
  </r>
  <r>
    <s v="52500"/>
    <s v="100062690"/>
    <s v="305454"/>
    <s v="10000"/>
    <s v="20100"/>
    <s v=""/>
    <s v="2056000"/>
    <s v=""/>
    <s v=""/>
    <s v=""/>
    <s v=""/>
    <s v=""/>
    <n v="-673.9"/>
    <x v="33"/>
  </r>
  <r>
    <s v="52500"/>
    <s v="100062690"/>
    <s v="305454"/>
    <s v="10000"/>
    <s v="20100"/>
    <s v=""/>
    <s v="2052000"/>
    <s v=""/>
    <s v=""/>
    <s v=""/>
    <s v=""/>
    <s v=""/>
    <n v="-140.5"/>
    <x v="34"/>
  </r>
  <r>
    <s v="52500"/>
    <s v="100062690"/>
    <s v="305454"/>
    <s v="10000"/>
    <s v="20100"/>
    <s v=""/>
    <s v="2100000"/>
    <s v=""/>
    <s v=""/>
    <s v=""/>
    <s v=""/>
    <s v=""/>
    <n v="-25.55"/>
    <x v="29"/>
  </r>
  <r>
    <s v="52500"/>
    <s v="100062690"/>
    <s v="305454"/>
    <s v="10000"/>
    <s v="20100"/>
    <s v=""/>
    <s v="2110000"/>
    <s v=""/>
    <s v=""/>
    <s v=""/>
    <s v=""/>
    <s v=""/>
    <n v="-125.29"/>
    <x v="35"/>
  </r>
  <r>
    <s v="52500"/>
    <s v="100062690"/>
    <s v="305454"/>
    <s v="10000"/>
    <s v="20100"/>
    <s v=""/>
    <s v="2053000"/>
    <s v=""/>
    <s v=""/>
    <s v=""/>
    <s v=""/>
    <s v=""/>
    <n v="-125.29"/>
    <x v="36"/>
  </r>
  <r>
    <s v="52500"/>
    <s v="100062690"/>
    <s v="305454"/>
    <s v="10000"/>
    <s v="20100"/>
    <s v=""/>
    <s v="2160000"/>
    <s v=""/>
    <s v=""/>
    <s v=""/>
    <s v=""/>
    <s v=""/>
    <n v="-29.3"/>
    <x v="37"/>
  </r>
  <r>
    <s v="52500"/>
    <s v="100062690"/>
    <s v="305454"/>
    <s v="10000"/>
    <s v="20100"/>
    <s v=""/>
    <s v="2140000"/>
    <s v=""/>
    <s v=""/>
    <s v=""/>
    <s v=""/>
    <s v=""/>
    <n v="-247.73"/>
    <x v="38"/>
  </r>
  <r>
    <s v="52500"/>
    <s v="100062690"/>
    <s v="305454"/>
    <s v="10000"/>
    <s v="20100"/>
    <s v=""/>
    <s v="2058000"/>
    <s v=""/>
    <s v=""/>
    <s v=""/>
    <s v=""/>
    <s v=""/>
    <n v="-29.3"/>
    <x v="39"/>
  </r>
  <r>
    <s v="52500"/>
    <s v="100062690"/>
    <s v="305454"/>
    <s v="10000"/>
    <s v="20100"/>
    <s v=""/>
    <s v="2150000"/>
    <s v=""/>
    <s v=""/>
    <s v=""/>
    <s v=""/>
    <s v=""/>
    <n v="-101.65"/>
    <x v="40"/>
  </r>
  <r>
    <s v="52500"/>
    <s v="100062690"/>
    <s v="305454"/>
    <s v="10000"/>
    <s v="20100"/>
    <s v=""/>
    <s v="1000000"/>
    <s v=""/>
    <s v=""/>
    <s v=""/>
    <s v=""/>
    <s v=""/>
    <n v="-1437.86"/>
    <x v="41"/>
  </r>
  <r>
    <s v="52500"/>
    <s v="100062690"/>
    <s v="305454"/>
    <s v="10000"/>
    <s v="20100"/>
    <s v="5250000000"/>
    <s v="7100000"/>
    <s v=""/>
    <s v="00006"/>
    <s v=""/>
    <s v=""/>
    <s v=""/>
    <n v="2128.8000000000002"/>
    <x v="23"/>
  </r>
  <r>
    <s v="52500"/>
    <s v="100062690"/>
    <s v="305454"/>
    <s v="10000"/>
    <s v="20100"/>
    <s v=""/>
    <s v="2081000"/>
    <s v=""/>
    <s v=""/>
    <s v=""/>
    <s v=""/>
    <s v=""/>
    <n v="74.84"/>
    <x v="55"/>
  </r>
  <r>
    <s v="52500"/>
    <s v="100062690"/>
    <s v="305454"/>
    <s v="10000"/>
    <s v="20100"/>
    <s v="5250000000"/>
    <s v="7230000"/>
    <s v=""/>
    <s v="00006"/>
    <s v=""/>
    <s v=""/>
    <s v=""/>
    <n v="125.29"/>
    <x v="24"/>
  </r>
  <r>
    <s v="52500"/>
    <s v="100062690"/>
    <s v="305454"/>
    <s v="10000"/>
    <s v="20100"/>
    <s v="5250000000"/>
    <s v="7231000"/>
    <s v=""/>
    <s v="00006"/>
    <s v=""/>
    <s v=""/>
    <s v=""/>
    <n v="29.3"/>
    <x v="25"/>
  </r>
  <r>
    <s v="52500"/>
    <s v="100062690"/>
    <s v="305454"/>
    <s v="10000"/>
    <s v="20100"/>
    <s v="5250000000"/>
    <s v="7240000"/>
    <s v=""/>
    <s v="00006"/>
    <s v=""/>
    <s v=""/>
    <s v=""/>
    <n v="673.9"/>
    <x v="26"/>
  </r>
  <r>
    <s v="52500"/>
    <s v="100062690"/>
    <s v="305454"/>
    <s v="10000"/>
    <s v="20100"/>
    <s v="5250000000"/>
    <s v="7250000"/>
    <s v=""/>
    <s v="00006"/>
    <s v=""/>
    <s v=""/>
    <s v=""/>
    <n v="1.1499999999999999"/>
    <x v="51"/>
  </r>
  <r>
    <s v="52500"/>
    <s v="100062690"/>
    <s v="305454"/>
    <s v="10000"/>
    <s v="20100"/>
    <s v="5250000000"/>
    <s v="7221000"/>
    <s v=""/>
    <s v="00006"/>
    <s v=""/>
    <s v=""/>
    <s v=""/>
    <n v="11.1"/>
    <x v="56"/>
  </r>
  <r>
    <s v="52500"/>
    <s v="100062690"/>
    <s v="305454"/>
    <s v="10000"/>
    <s v="20100"/>
    <s v="5250000000"/>
    <s v="7269000"/>
    <s v=""/>
    <s v="00006"/>
    <s v=""/>
    <s v=""/>
    <s v=""/>
    <n v="140.5"/>
    <x v="28"/>
  </r>
  <r>
    <s v="52500"/>
    <s v="100062690"/>
    <s v="305454"/>
    <s v="10000"/>
    <s v="20100"/>
    <s v="5250000000"/>
    <s v="7269000"/>
    <s v=""/>
    <s v="00006"/>
    <s v=""/>
    <s v=""/>
    <s v=""/>
    <n v="25.55"/>
    <x v="28"/>
  </r>
  <r>
    <s v="52500"/>
    <s v="100062690"/>
    <s v="305454"/>
    <s v="10000"/>
    <s v="20100"/>
    <s v=""/>
    <s v="2155000"/>
    <s v=""/>
    <s v=""/>
    <s v=""/>
    <s v=""/>
    <s v=""/>
    <n v="-5.57"/>
    <x v="52"/>
  </r>
  <r>
    <s v="52500"/>
    <s v="100062690"/>
    <s v="305454"/>
    <s v="10000"/>
    <s v="20100"/>
    <s v=""/>
    <s v="2100000"/>
    <s v=""/>
    <s v=""/>
    <s v=""/>
    <s v=""/>
    <s v=""/>
    <n v="-5"/>
    <x v="29"/>
  </r>
  <r>
    <s v="52500"/>
    <s v="100062690"/>
    <s v="305454"/>
    <s v="10000"/>
    <s v="20100"/>
    <s v=""/>
    <s v="2125000"/>
    <s v=""/>
    <s v=""/>
    <s v=""/>
    <s v=""/>
    <s v=""/>
    <n v="-2.2400000000000002"/>
    <x v="53"/>
  </r>
  <r>
    <s v="52500"/>
    <s v="100062690"/>
    <s v="305454"/>
    <s v="10000"/>
    <s v="20100"/>
    <s v=""/>
    <s v="2105000"/>
    <s v=""/>
    <s v=""/>
    <s v=""/>
    <s v=""/>
    <s v=""/>
    <n v="-140.5"/>
    <x v="30"/>
  </r>
  <r>
    <s v="52500"/>
    <s v="100062690"/>
    <s v="305454"/>
    <s v="10000"/>
    <s v="20100"/>
    <s v=""/>
    <s v="2130000"/>
    <s v=""/>
    <s v=""/>
    <s v=""/>
    <s v=""/>
    <s v=""/>
    <n v="-108.5"/>
    <x v="31"/>
  </r>
  <r>
    <s v="52500"/>
    <s v="100062690"/>
    <s v="305454"/>
    <s v="10000"/>
    <s v="20100"/>
    <s v=""/>
    <s v="2057000"/>
    <s v=""/>
    <s v=""/>
    <s v=""/>
    <s v=""/>
    <s v=""/>
    <n v="-11.1"/>
    <x v="57"/>
  </r>
  <r>
    <s v="52500"/>
    <s v="100062690"/>
    <s v="305454"/>
    <s v="10000"/>
    <s v="20100"/>
    <s v=""/>
    <s v="2055000"/>
    <s v=""/>
    <s v=""/>
    <s v=""/>
    <s v=""/>
    <s v=""/>
    <n v="-1.1499999999999999"/>
    <x v="54"/>
  </r>
  <r>
    <s v="52500"/>
    <s v="100026918"/>
    <s v="500230"/>
    <s v="10000"/>
    <s v="20100"/>
    <s v=""/>
    <s v="1000000"/>
    <s v=""/>
    <s v=""/>
    <s v=""/>
    <s v=""/>
    <s v=""/>
    <n v="-62.59"/>
    <x v="41"/>
  </r>
  <r>
    <s v="52500"/>
    <s v="100026918"/>
    <s v="500230"/>
    <s v="10000"/>
    <s v="20100"/>
    <s v="5250000000"/>
    <s v="7100000"/>
    <s v=""/>
    <s v="00006"/>
    <s v=""/>
    <s v=""/>
    <s v=""/>
    <n v="65.63"/>
    <x v="23"/>
  </r>
  <r>
    <s v="52500"/>
    <s v="100026918"/>
    <s v="500230"/>
    <s v="10000"/>
    <s v="20100"/>
    <s v="5250000000"/>
    <s v="7100000"/>
    <s v=""/>
    <s v="00006"/>
    <s v=""/>
    <s v=""/>
    <s v=""/>
    <n v="2.14"/>
    <x v="23"/>
  </r>
  <r>
    <s v="52500"/>
    <s v="100026918"/>
    <s v="500230"/>
    <s v="10000"/>
    <s v="20100"/>
    <s v="5250000000"/>
    <s v="7230000"/>
    <s v=""/>
    <s v="00006"/>
    <s v=""/>
    <s v=""/>
    <s v=""/>
    <n v="4.2"/>
    <x v="24"/>
  </r>
  <r>
    <s v="52500"/>
    <s v="100026918"/>
    <s v="500230"/>
    <s v="10000"/>
    <s v="20100"/>
    <s v="5250000000"/>
    <s v="7231000"/>
    <s v=""/>
    <s v="00006"/>
    <s v=""/>
    <s v=""/>
    <s v=""/>
    <n v="0.98"/>
    <x v="25"/>
  </r>
  <r>
    <s v="52500"/>
    <s v="100026918"/>
    <s v="500230"/>
    <s v="10000"/>
    <s v="20100"/>
    <s v=""/>
    <s v="2160000"/>
    <s v=""/>
    <s v=""/>
    <s v=""/>
    <s v=""/>
    <s v=""/>
    <n v="-0.98"/>
    <x v="37"/>
  </r>
  <r>
    <s v="52500"/>
    <s v="100026918"/>
    <s v="500230"/>
    <s v="10000"/>
    <s v="20100"/>
    <s v=""/>
    <s v="2058000"/>
    <s v=""/>
    <s v=""/>
    <s v=""/>
    <s v=""/>
    <s v=""/>
    <n v="-0.98"/>
    <x v="39"/>
  </r>
  <r>
    <s v="52500"/>
    <s v="100026918"/>
    <s v="500230"/>
    <s v="10000"/>
    <s v="20100"/>
    <s v=""/>
    <s v="2110000"/>
    <s v=""/>
    <s v=""/>
    <s v=""/>
    <s v=""/>
    <s v=""/>
    <n v="-4.2"/>
    <x v="35"/>
  </r>
  <r>
    <s v="52500"/>
    <s v="100026918"/>
    <s v="500230"/>
    <s v="10000"/>
    <s v="20100"/>
    <s v=""/>
    <s v="2053000"/>
    <s v=""/>
    <s v=""/>
    <s v=""/>
    <s v=""/>
    <s v=""/>
    <n v="-4.2"/>
    <x v="36"/>
  </r>
  <r>
    <s v="52500"/>
    <s v="100053426"/>
    <s v="302582"/>
    <s v="10000"/>
    <s v="20100"/>
    <s v="5250000000"/>
    <s v="7100000"/>
    <s v=""/>
    <s v="00006"/>
    <s v=""/>
    <s v=""/>
    <s v=""/>
    <n v="71.64"/>
    <x v="23"/>
  </r>
  <r>
    <s v="52500"/>
    <s v="100053426"/>
    <s v="302582"/>
    <s v="10000"/>
    <s v="20100"/>
    <s v="5250000000"/>
    <s v="7100000"/>
    <s v=""/>
    <s v="00006"/>
    <s v=""/>
    <s v=""/>
    <s v=""/>
    <n v="1213.4000000000001"/>
    <x v="23"/>
  </r>
  <r>
    <s v="52500"/>
    <s v="100053426"/>
    <s v="302582"/>
    <s v="10000"/>
    <s v="20100"/>
    <s v="5250000000"/>
    <s v="7100000"/>
    <s v=""/>
    <s v="00006"/>
    <s v=""/>
    <s v=""/>
    <s v=""/>
    <n v="4.28"/>
    <x v="23"/>
  </r>
  <r>
    <s v="52500"/>
    <s v="100053426"/>
    <s v="302582"/>
    <s v="10000"/>
    <s v="20100"/>
    <s v="5250000000"/>
    <s v="7100000"/>
    <s v=""/>
    <s v="00006"/>
    <s v=""/>
    <s v=""/>
    <s v=""/>
    <n v="71.64"/>
    <x v="23"/>
  </r>
  <r>
    <s v="52500"/>
    <s v="100053426"/>
    <s v="302582"/>
    <s v="10000"/>
    <s v="20100"/>
    <s v="5250000000"/>
    <s v="7230000"/>
    <s v=""/>
    <s v="00006"/>
    <s v=""/>
    <s v=""/>
    <s v=""/>
    <n v="80.77"/>
    <x v="24"/>
  </r>
  <r>
    <s v="52500"/>
    <s v="100053426"/>
    <s v="302582"/>
    <s v="10000"/>
    <s v="20100"/>
    <s v="5250000000"/>
    <s v="7231000"/>
    <s v=""/>
    <s v="00006"/>
    <s v=""/>
    <s v=""/>
    <s v=""/>
    <n v="18.89"/>
    <x v="25"/>
  </r>
  <r>
    <s v="52500"/>
    <s v="100053426"/>
    <s v="302582"/>
    <s v="10000"/>
    <s v="20100"/>
    <s v="5250000000"/>
    <s v="7240000"/>
    <s v=""/>
    <s v="00006"/>
    <s v=""/>
    <s v=""/>
    <s v=""/>
    <n v="297.7"/>
    <x v="26"/>
  </r>
  <r>
    <s v="52500"/>
    <s v="100053426"/>
    <s v="302582"/>
    <s v="10000"/>
    <s v="20100"/>
    <s v="5250000000"/>
    <s v="7250000"/>
    <s v=""/>
    <s v="00006"/>
    <s v=""/>
    <s v=""/>
    <s v=""/>
    <n v="3.44"/>
    <x v="51"/>
  </r>
  <r>
    <s v="52500"/>
    <s v="100053426"/>
    <s v="302582"/>
    <s v="10000"/>
    <s v="20100"/>
    <s v="5250000000"/>
    <s v="7221000"/>
    <s v=""/>
    <s v="00006"/>
    <s v=""/>
    <s v=""/>
    <s v=""/>
    <n v="4.8499999999999996"/>
    <x v="56"/>
  </r>
  <r>
    <s v="52500"/>
    <s v="100053426"/>
    <s v="302582"/>
    <s v="10000"/>
    <s v="20100"/>
    <s v="5250000000"/>
    <s v="7269000"/>
    <s v=""/>
    <s v="00006"/>
    <s v=""/>
    <s v=""/>
    <s v=""/>
    <n v="89.82"/>
    <x v="28"/>
  </r>
  <r>
    <s v="52500"/>
    <s v="100053426"/>
    <s v="302582"/>
    <s v="10000"/>
    <s v="20100"/>
    <s v="5250000000"/>
    <s v="7269000"/>
    <s v=""/>
    <s v="00006"/>
    <s v=""/>
    <s v=""/>
    <s v=""/>
    <n v="16.329999999999998"/>
    <x v="28"/>
  </r>
  <r>
    <s v="52500"/>
    <s v="100053426"/>
    <s v="302582"/>
    <s v="10000"/>
    <s v="20100"/>
    <s v=""/>
    <s v="2100000"/>
    <s v=""/>
    <s v=""/>
    <s v=""/>
    <s v=""/>
    <s v=""/>
    <n v="-9.89"/>
    <x v="29"/>
  </r>
  <r>
    <s v="52500"/>
    <s v="100053426"/>
    <s v="302582"/>
    <s v="10000"/>
    <s v="20100"/>
    <s v=""/>
    <s v="2125000"/>
    <s v=""/>
    <s v=""/>
    <s v=""/>
    <s v=""/>
    <s v=""/>
    <n v="-5.27"/>
    <x v="53"/>
  </r>
  <r>
    <s v="52500"/>
    <s v="100053426"/>
    <s v="302582"/>
    <s v="10000"/>
    <s v="20100"/>
    <s v=""/>
    <s v="2105000"/>
    <s v=""/>
    <s v=""/>
    <s v=""/>
    <s v=""/>
    <s v=""/>
    <n v="-89.82"/>
    <x v="30"/>
  </r>
  <r>
    <s v="52500"/>
    <s v="100053426"/>
    <s v="302582"/>
    <s v="10000"/>
    <s v="20100"/>
    <s v=""/>
    <s v="2130000"/>
    <s v=""/>
    <s v=""/>
    <s v=""/>
    <s v=""/>
    <s v=""/>
    <n v="-43"/>
    <x v="31"/>
  </r>
  <r>
    <s v="52500"/>
    <s v="100053426"/>
    <s v="302582"/>
    <s v="10000"/>
    <s v="20100"/>
    <s v=""/>
    <s v="2055000"/>
    <s v=""/>
    <s v=""/>
    <s v=""/>
    <s v=""/>
    <s v=""/>
    <n v="-3.44"/>
    <x v="54"/>
  </r>
  <r>
    <s v="52500"/>
    <s v="100053426"/>
    <s v="302582"/>
    <s v="10000"/>
    <s v="20100"/>
    <s v=""/>
    <s v="2056000"/>
    <s v=""/>
    <s v=""/>
    <s v=""/>
    <s v=""/>
    <s v=""/>
    <n v="-297.7"/>
    <x v="33"/>
  </r>
  <r>
    <s v="52500"/>
    <s v="100053426"/>
    <s v="302582"/>
    <s v="10000"/>
    <s v="20100"/>
    <s v=""/>
    <s v="2057000"/>
    <s v=""/>
    <s v=""/>
    <s v=""/>
    <s v=""/>
    <s v=""/>
    <n v="-4.8499999999999996"/>
    <x v="57"/>
  </r>
  <r>
    <s v="52500"/>
    <s v="100053426"/>
    <s v="302582"/>
    <s v="10000"/>
    <s v="20100"/>
    <s v=""/>
    <s v="2100000"/>
    <s v=""/>
    <s v=""/>
    <s v=""/>
    <s v=""/>
    <s v=""/>
    <n v="-16.329999999999998"/>
    <x v="29"/>
  </r>
  <r>
    <s v="52500"/>
    <s v="100053426"/>
    <s v="302582"/>
    <s v="10000"/>
    <s v="20100"/>
    <s v=""/>
    <s v="2052000"/>
    <s v=""/>
    <s v=""/>
    <s v=""/>
    <s v=""/>
    <s v=""/>
    <n v="-89.82"/>
    <x v="34"/>
  </r>
  <r>
    <s v="52500"/>
    <s v="100053426"/>
    <s v="302582"/>
    <s v="10000"/>
    <s v="20100"/>
    <s v=""/>
    <s v="2110000"/>
    <s v=""/>
    <s v=""/>
    <s v=""/>
    <s v=""/>
    <s v=""/>
    <n v="-80.77"/>
    <x v="35"/>
  </r>
  <r>
    <s v="52500"/>
    <s v="100053426"/>
    <s v="302582"/>
    <s v="10000"/>
    <s v="20100"/>
    <s v=""/>
    <s v="2053000"/>
    <s v=""/>
    <s v=""/>
    <s v=""/>
    <s v=""/>
    <s v=""/>
    <n v="-80.77"/>
    <x v="36"/>
  </r>
  <r>
    <s v="52500"/>
    <s v="100053426"/>
    <s v="302582"/>
    <s v="10000"/>
    <s v="20100"/>
    <s v=""/>
    <s v="2160000"/>
    <s v=""/>
    <s v=""/>
    <s v=""/>
    <s v=""/>
    <s v=""/>
    <n v="-18.89"/>
    <x v="37"/>
  </r>
  <r>
    <s v="52500"/>
    <s v="100053426"/>
    <s v="302582"/>
    <s v="10000"/>
    <s v="20100"/>
    <s v=""/>
    <s v="2140000"/>
    <s v=""/>
    <s v=""/>
    <s v=""/>
    <s v=""/>
    <s v=""/>
    <n v="-104.78"/>
    <x v="38"/>
  </r>
  <r>
    <s v="52500"/>
    <s v="100053426"/>
    <s v="302582"/>
    <s v="10000"/>
    <s v="20100"/>
    <s v=""/>
    <s v="2058000"/>
    <s v=""/>
    <s v=""/>
    <s v=""/>
    <s v=""/>
    <s v=""/>
    <n v="-18.89"/>
    <x v="39"/>
  </r>
  <r>
    <s v="52500"/>
    <s v="100053426"/>
    <s v="302582"/>
    <s v="10000"/>
    <s v="20100"/>
    <s v=""/>
    <s v="2150000"/>
    <s v=""/>
    <s v=""/>
    <s v=""/>
    <s v=""/>
    <s v=""/>
    <n v="-53.94"/>
    <x v="40"/>
  </r>
  <r>
    <s v="52500"/>
    <s v="100053426"/>
    <s v="302582"/>
    <s v="10000"/>
    <s v="20100"/>
    <s v=""/>
    <s v="1000000"/>
    <s v=""/>
    <s v=""/>
    <s v=""/>
    <s v=""/>
    <s v=""/>
    <n v="-954.6"/>
    <x v="41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865">
  <r>
    <s v="52500"/>
    <s v="100070774"/>
    <s v="311828"/>
    <s v="10000"/>
    <s v="20100"/>
    <s v="5250000000"/>
    <s v="7100000"/>
    <s v=""/>
    <s v="00006"/>
    <s v=""/>
    <s v=""/>
    <s v=""/>
    <n v="1454.4"/>
    <x v="0"/>
  </r>
  <r>
    <s v="52500"/>
    <s v="100070774"/>
    <s v="311828"/>
    <s v="10000"/>
    <s v="20100"/>
    <s v=""/>
    <s v="1000000"/>
    <s v=""/>
    <s v=""/>
    <s v=""/>
    <s v=""/>
    <s v=""/>
    <n v="-981.2"/>
    <x v="1"/>
  </r>
  <r>
    <s v="52500"/>
    <s v="100070774"/>
    <s v="311828"/>
    <s v="10000"/>
    <s v="20100"/>
    <s v="5250000000"/>
    <s v="7230000"/>
    <s v=""/>
    <s v="00006"/>
    <s v=""/>
    <s v=""/>
    <s v=""/>
    <n v="98.36"/>
    <x v="2"/>
  </r>
  <r>
    <s v="52500"/>
    <s v="100070774"/>
    <s v="311828"/>
    <s v="10000"/>
    <s v="20100"/>
    <s v="5250000000"/>
    <s v="7231000"/>
    <s v=""/>
    <s v="00006"/>
    <s v=""/>
    <s v=""/>
    <s v=""/>
    <n v="23.01"/>
    <x v="3"/>
  </r>
  <r>
    <s v="52500"/>
    <s v="100070774"/>
    <s v="311828"/>
    <s v="10000"/>
    <s v="20100"/>
    <s v="5250000000"/>
    <s v="7240000"/>
    <s v=""/>
    <s v="00006"/>
    <s v=""/>
    <s v=""/>
    <s v=""/>
    <n v="279.3"/>
    <x v="4"/>
  </r>
  <r>
    <s v="52500"/>
    <s v="100070774"/>
    <s v="311828"/>
    <s v="10000"/>
    <s v="20100"/>
    <s v="5250000000"/>
    <s v="7245000"/>
    <s v=""/>
    <s v="00006"/>
    <s v=""/>
    <s v=""/>
    <s v=""/>
    <n v="31.25"/>
    <x v="5"/>
  </r>
  <r>
    <s v="52500"/>
    <s v="100070774"/>
    <s v="311828"/>
    <s v="10000"/>
    <s v="20100"/>
    <s v="5250000000"/>
    <s v="7269000"/>
    <s v=""/>
    <s v="00006"/>
    <s v=""/>
    <s v=""/>
    <s v=""/>
    <n v="106.66"/>
    <x v="6"/>
  </r>
  <r>
    <s v="52500"/>
    <s v="100070774"/>
    <s v="311828"/>
    <s v="10000"/>
    <s v="20100"/>
    <s v="5250000000"/>
    <s v="7269000"/>
    <s v=""/>
    <s v="00006"/>
    <s v=""/>
    <s v=""/>
    <s v=""/>
    <n v="19.39"/>
    <x v="6"/>
  </r>
  <r>
    <s v="52500"/>
    <s v="100070774"/>
    <s v="311828"/>
    <s v="10000"/>
    <s v="20100"/>
    <s v=""/>
    <s v="2100000"/>
    <s v=""/>
    <s v=""/>
    <s v=""/>
    <s v=""/>
    <s v=""/>
    <n v="-125"/>
    <x v="7"/>
  </r>
  <r>
    <s v="52500"/>
    <s v="100070774"/>
    <s v="311828"/>
    <s v="10000"/>
    <s v="20100"/>
    <s v=""/>
    <s v="2100000"/>
    <s v=""/>
    <s v=""/>
    <s v=""/>
    <s v=""/>
    <s v=""/>
    <n v="-10"/>
    <x v="7"/>
  </r>
  <r>
    <s v="52500"/>
    <s v="100070774"/>
    <s v="311828"/>
    <s v="10000"/>
    <s v="20100"/>
    <s v=""/>
    <s v="2100000"/>
    <s v=""/>
    <s v=""/>
    <s v=""/>
    <s v=""/>
    <s v=""/>
    <n v="-3.27"/>
    <x v="7"/>
  </r>
  <r>
    <s v="52500"/>
    <s v="100070774"/>
    <s v="311828"/>
    <s v="10000"/>
    <s v="20100"/>
    <s v=""/>
    <s v="2105000"/>
    <s v=""/>
    <s v=""/>
    <s v=""/>
    <s v=""/>
    <s v=""/>
    <n v="-106.66"/>
    <x v="8"/>
  </r>
  <r>
    <s v="52500"/>
    <s v="100070774"/>
    <s v="311828"/>
    <s v="10000"/>
    <s v="20100"/>
    <s v=""/>
    <s v="2130000"/>
    <s v=""/>
    <s v=""/>
    <s v=""/>
    <s v=""/>
    <s v=""/>
    <n v="-16"/>
    <x v="9"/>
  </r>
  <r>
    <s v="52500"/>
    <s v="100070774"/>
    <s v="311828"/>
    <s v="10000"/>
    <s v="20100"/>
    <s v=""/>
    <s v="2100000"/>
    <s v=""/>
    <s v=""/>
    <s v=""/>
    <s v=""/>
    <s v=""/>
    <n v="-10.24"/>
    <x v="7"/>
  </r>
  <r>
    <s v="52500"/>
    <s v="100070774"/>
    <s v="311828"/>
    <s v="10000"/>
    <s v="20100"/>
    <s v=""/>
    <s v="2061000"/>
    <s v=""/>
    <s v=""/>
    <s v=""/>
    <s v=""/>
    <s v=""/>
    <n v="-31.25"/>
    <x v="10"/>
  </r>
  <r>
    <s v="52500"/>
    <s v="100070774"/>
    <s v="311828"/>
    <s v="10000"/>
    <s v="20100"/>
    <s v=""/>
    <s v="2056000"/>
    <s v=""/>
    <s v=""/>
    <s v=""/>
    <s v=""/>
    <s v=""/>
    <n v="-279.3"/>
    <x v="11"/>
  </r>
  <r>
    <s v="52500"/>
    <s v="100070774"/>
    <s v="311828"/>
    <s v="10000"/>
    <s v="20100"/>
    <s v=""/>
    <s v="2052000"/>
    <s v=""/>
    <s v=""/>
    <s v=""/>
    <s v=""/>
    <s v=""/>
    <n v="-106.66"/>
    <x v="12"/>
  </r>
  <r>
    <s v="52500"/>
    <s v="100070774"/>
    <s v="311828"/>
    <s v="10000"/>
    <s v="20100"/>
    <s v=""/>
    <s v="2100000"/>
    <s v=""/>
    <s v=""/>
    <s v=""/>
    <s v=""/>
    <s v=""/>
    <n v="-19.39"/>
    <x v="7"/>
  </r>
  <r>
    <s v="52500"/>
    <s v="100070774"/>
    <s v="311828"/>
    <s v="10000"/>
    <s v="20100"/>
    <s v=""/>
    <s v="2110000"/>
    <s v=""/>
    <s v=""/>
    <s v=""/>
    <s v=""/>
    <s v=""/>
    <n v="-98.36"/>
    <x v="13"/>
  </r>
  <r>
    <s v="52500"/>
    <s v="100070774"/>
    <s v="311828"/>
    <s v="10000"/>
    <s v="20100"/>
    <s v=""/>
    <s v="2053000"/>
    <s v=""/>
    <s v=""/>
    <s v=""/>
    <s v=""/>
    <s v=""/>
    <n v="-98.36"/>
    <x v="14"/>
  </r>
  <r>
    <s v="52500"/>
    <s v="100070774"/>
    <s v="311828"/>
    <s v="10000"/>
    <s v="20100"/>
    <s v=""/>
    <s v="2160000"/>
    <s v=""/>
    <s v=""/>
    <s v=""/>
    <s v=""/>
    <s v=""/>
    <n v="-23.01"/>
    <x v="15"/>
  </r>
  <r>
    <s v="52500"/>
    <s v="100070774"/>
    <s v="311828"/>
    <s v="10000"/>
    <s v="20100"/>
    <s v=""/>
    <s v="2140000"/>
    <s v=""/>
    <s v=""/>
    <s v=""/>
    <s v=""/>
    <s v=""/>
    <n v="-167.89"/>
    <x v="16"/>
  </r>
  <r>
    <s v="52500"/>
    <s v="100070774"/>
    <s v="311828"/>
    <s v="10000"/>
    <s v="20100"/>
    <s v=""/>
    <s v="2058000"/>
    <s v=""/>
    <s v=""/>
    <s v=""/>
    <s v=""/>
    <s v=""/>
    <n v="-23.01"/>
    <x v="17"/>
  </r>
  <r>
    <s v="52500"/>
    <s v="100070774"/>
    <s v="311828"/>
    <s v="10000"/>
    <s v="20100"/>
    <s v=""/>
    <s v="2150000"/>
    <s v=""/>
    <s v=""/>
    <s v=""/>
    <s v=""/>
    <s v=""/>
    <n v="-74.37"/>
    <x v="18"/>
  </r>
  <r>
    <s v="52500"/>
    <s v="100070774"/>
    <s v="311828"/>
    <s v="10000"/>
    <s v="20100"/>
    <s v="5250000000"/>
    <s v="7100000"/>
    <s v=""/>
    <s v="00006"/>
    <s v=""/>
    <s v=""/>
    <s v=""/>
    <n v="161.6"/>
    <x v="0"/>
  </r>
  <r>
    <s v="52500"/>
    <s v="100035850"/>
    <s v="315310"/>
    <s v="10000"/>
    <s v="10100"/>
    <s v=""/>
    <s v="2105000"/>
    <s v=""/>
    <s v=""/>
    <s v=""/>
    <s v=""/>
    <s v=""/>
    <n v="-271.66000000000003"/>
    <x v="19"/>
  </r>
  <r>
    <s v="52500"/>
    <s v="100035850"/>
    <s v="315310"/>
    <s v="10000"/>
    <s v="10100"/>
    <s v=""/>
    <s v="1000000"/>
    <s v=""/>
    <s v=""/>
    <s v=""/>
    <s v=""/>
    <s v=""/>
    <n v="-2763.37"/>
    <x v="20"/>
  </r>
  <r>
    <s v="52500"/>
    <s v="100035850"/>
    <s v="315310"/>
    <s v="10000"/>
    <s v="10100"/>
    <s v="5250000000"/>
    <s v="7100000"/>
    <s v=""/>
    <s v="00002"/>
    <s v=""/>
    <s v=""/>
    <s v=""/>
    <n v="411.6"/>
    <x v="21"/>
  </r>
  <r>
    <s v="52500"/>
    <s v="100035850"/>
    <s v="315310"/>
    <s v="10000"/>
    <s v="10100"/>
    <s v="5250000000"/>
    <s v="7230000"/>
    <s v=""/>
    <s v="00002"/>
    <s v=""/>
    <s v=""/>
    <s v=""/>
    <n v="246.9"/>
    <x v="22"/>
  </r>
  <r>
    <s v="52500"/>
    <s v="100035850"/>
    <s v="315310"/>
    <s v="10000"/>
    <s v="10100"/>
    <s v="5250000000"/>
    <s v="7231000"/>
    <s v=""/>
    <s v="00002"/>
    <s v=""/>
    <s v=""/>
    <s v=""/>
    <n v="57.75"/>
    <x v="23"/>
  </r>
  <r>
    <s v="52500"/>
    <s v="100035850"/>
    <s v="315310"/>
    <s v="10000"/>
    <s v="10100"/>
    <s v="5250000000"/>
    <s v="7240000"/>
    <s v=""/>
    <s v="00002"/>
    <s v=""/>
    <s v=""/>
    <s v=""/>
    <n v="687.75"/>
    <x v="24"/>
  </r>
  <r>
    <s v="52500"/>
    <s v="100035850"/>
    <s v="315310"/>
    <s v="10000"/>
    <s v="10100"/>
    <s v="5250000000"/>
    <s v="7250000"/>
    <s v=""/>
    <s v="00002"/>
    <s v=""/>
    <s v=""/>
    <s v=""/>
    <n v="3.45"/>
    <x v="25"/>
  </r>
  <r>
    <s v="52500"/>
    <s v="100035850"/>
    <s v="315310"/>
    <s v="10000"/>
    <s v="10100"/>
    <s v="5250000000"/>
    <s v="7221000"/>
    <s v=""/>
    <s v="00002"/>
    <s v=""/>
    <s v=""/>
    <s v=""/>
    <n v="11.4"/>
    <x v="26"/>
  </r>
  <r>
    <s v="52500"/>
    <s v="100035850"/>
    <s v="315310"/>
    <s v="10000"/>
    <s v="10100"/>
    <s v="5250000000"/>
    <s v="7269000"/>
    <s v=""/>
    <s v="00002"/>
    <s v=""/>
    <s v=""/>
    <s v=""/>
    <n v="271.66000000000003"/>
    <x v="27"/>
  </r>
  <r>
    <s v="52500"/>
    <s v="100035850"/>
    <s v="315310"/>
    <s v="10000"/>
    <s v="10100"/>
    <s v="5250000000"/>
    <s v="7269000"/>
    <s v=""/>
    <s v="00002"/>
    <s v=""/>
    <s v=""/>
    <s v=""/>
    <n v="49.39"/>
    <x v="27"/>
  </r>
  <r>
    <s v="52500"/>
    <s v="100035850"/>
    <s v="315310"/>
    <s v="10000"/>
    <s v="10100"/>
    <s v=""/>
    <s v="2100000"/>
    <s v=""/>
    <s v=""/>
    <s v=""/>
    <s v=""/>
    <s v=""/>
    <n v="-20"/>
    <x v="28"/>
  </r>
  <r>
    <s v="52500"/>
    <s v="100035850"/>
    <s v="315310"/>
    <s v="10000"/>
    <s v="10100"/>
    <s v=""/>
    <s v="2100000"/>
    <s v=""/>
    <s v=""/>
    <s v=""/>
    <s v=""/>
    <s v=""/>
    <n v="-28.84"/>
    <x v="28"/>
  </r>
  <r>
    <s v="52500"/>
    <s v="100035850"/>
    <s v="315310"/>
    <s v="10000"/>
    <s v="10100"/>
    <s v=""/>
    <s v="2125000"/>
    <s v=""/>
    <s v=""/>
    <s v=""/>
    <s v=""/>
    <s v=""/>
    <n v="-6.72"/>
    <x v="29"/>
  </r>
  <r>
    <s v="52500"/>
    <s v="100035850"/>
    <s v="315310"/>
    <s v="10000"/>
    <s v="10100"/>
    <s v=""/>
    <s v="2125000"/>
    <s v=""/>
    <s v=""/>
    <s v=""/>
    <s v=""/>
    <s v=""/>
    <n v="-15.12"/>
    <x v="29"/>
  </r>
  <r>
    <s v="52500"/>
    <s v="100035850"/>
    <s v="315310"/>
    <s v="10000"/>
    <s v="10100"/>
    <s v=""/>
    <s v="2130000"/>
    <s v=""/>
    <s v=""/>
    <s v=""/>
    <s v=""/>
    <s v=""/>
    <n v="-108.5"/>
    <x v="30"/>
  </r>
  <r>
    <s v="52500"/>
    <s v="100035850"/>
    <s v="315310"/>
    <s v="10000"/>
    <s v="10100"/>
    <s v=""/>
    <s v="2057000"/>
    <s v=""/>
    <s v=""/>
    <s v=""/>
    <s v=""/>
    <s v=""/>
    <n v="-11.4"/>
    <x v="31"/>
  </r>
  <r>
    <s v="52500"/>
    <s v="100035850"/>
    <s v="315310"/>
    <s v="10000"/>
    <s v="10100"/>
    <s v=""/>
    <s v="2055000"/>
    <s v=""/>
    <s v=""/>
    <s v=""/>
    <s v=""/>
    <s v=""/>
    <n v="-3.45"/>
    <x v="32"/>
  </r>
  <r>
    <s v="52500"/>
    <s v="100035850"/>
    <s v="315310"/>
    <s v="10000"/>
    <s v="10100"/>
    <s v=""/>
    <s v="2056000"/>
    <s v=""/>
    <s v=""/>
    <s v=""/>
    <s v=""/>
    <s v=""/>
    <n v="-687.75"/>
    <x v="33"/>
  </r>
  <r>
    <s v="52500"/>
    <s v="100035850"/>
    <s v="315310"/>
    <s v="10000"/>
    <s v="10100"/>
    <s v=""/>
    <s v="2052000"/>
    <s v=""/>
    <s v=""/>
    <s v=""/>
    <s v=""/>
    <s v=""/>
    <n v="-271.66000000000003"/>
    <x v="34"/>
  </r>
  <r>
    <s v="52500"/>
    <s v="100035850"/>
    <s v="315310"/>
    <s v="10000"/>
    <s v="10100"/>
    <s v=""/>
    <s v="2100000"/>
    <s v=""/>
    <s v=""/>
    <s v=""/>
    <s v=""/>
    <s v=""/>
    <n v="-49.39"/>
    <x v="28"/>
  </r>
  <r>
    <s v="52500"/>
    <s v="100035850"/>
    <s v="315310"/>
    <s v="10000"/>
    <s v="10100"/>
    <s v=""/>
    <s v="2110000"/>
    <s v=""/>
    <s v=""/>
    <s v=""/>
    <s v=""/>
    <s v=""/>
    <n v="-246.9"/>
    <x v="35"/>
  </r>
  <r>
    <s v="52500"/>
    <s v="100035850"/>
    <s v="315310"/>
    <s v="10000"/>
    <s v="10100"/>
    <s v=""/>
    <s v="2053000"/>
    <s v=""/>
    <s v=""/>
    <s v=""/>
    <s v=""/>
    <s v=""/>
    <n v="-246.9"/>
    <x v="36"/>
  </r>
  <r>
    <s v="52500"/>
    <s v="100035850"/>
    <s v="315310"/>
    <s v="10000"/>
    <s v="10100"/>
    <s v=""/>
    <s v="2160000"/>
    <s v=""/>
    <s v=""/>
    <s v=""/>
    <s v=""/>
    <s v=""/>
    <n v="-57.75"/>
    <x v="37"/>
  </r>
  <r>
    <s v="52500"/>
    <s v="100035850"/>
    <s v="315310"/>
    <s v="10000"/>
    <s v="10100"/>
    <s v=""/>
    <s v="2140000"/>
    <s v=""/>
    <s v=""/>
    <s v=""/>
    <s v=""/>
    <s v=""/>
    <n v="-379.2"/>
    <x v="38"/>
  </r>
  <r>
    <s v="52500"/>
    <s v="100035850"/>
    <s v="315310"/>
    <s v="10000"/>
    <s v="10100"/>
    <s v=""/>
    <s v="2058000"/>
    <s v=""/>
    <s v=""/>
    <s v=""/>
    <s v=""/>
    <s v=""/>
    <n v="-57.75"/>
    <x v="39"/>
  </r>
  <r>
    <s v="52500"/>
    <s v="100035850"/>
    <s v="315310"/>
    <s v="10000"/>
    <s v="10100"/>
    <s v=""/>
    <s v="2150000"/>
    <s v=""/>
    <s v=""/>
    <s v=""/>
    <s v=""/>
    <s v=""/>
    <n v="-217.94"/>
    <x v="40"/>
  </r>
  <r>
    <s v="52500"/>
    <s v="100035850"/>
    <s v="315310"/>
    <s v="10000"/>
    <s v="10100"/>
    <s v="5250000000"/>
    <s v="7100000"/>
    <s v=""/>
    <s v="00002"/>
    <s v=""/>
    <s v=""/>
    <s v=""/>
    <n v="3704.4"/>
    <x v="21"/>
  </r>
  <r>
    <s v="52500"/>
    <s v="100088287"/>
    <s v="507423"/>
    <s v="10000"/>
    <s v="20100"/>
    <s v="5250000000"/>
    <s v="7150000"/>
    <s v=""/>
    <s v="00006"/>
    <s v=""/>
    <s v=""/>
    <s v=""/>
    <n v="0.45"/>
    <x v="41"/>
  </r>
  <r>
    <s v="52500"/>
    <s v="100088287"/>
    <s v="507423"/>
    <s v="10000"/>
    <s v="20100"/>
    <s v="5250000000"/>
    <s v="7150000"/>
    <s v=""/>
    <s v="00006"/>
    <s v=""/>
    <s v=""/>
    <s v=""/>
    <n v="824.25"/>
    <x v="41"/>
  </r>
  <r>
    <s v="52500"/>
    <s v="100088287"/>
    <s v="507423"/>
    <s v="10000"/>
    <s v="20100"/>
    <s v="5250000000"/>
    <s v="7150000"/>
    <s v=""/>
    <s v="00006"/>
    <s v=""/>
    <s v=""/>
    <s v=""/>
    <n v="15.76"/>
    <x v="41"/>
  </r>
  <r>
    <s v="52500"/>
    <s v="100088287"/>
    <s v="507423"/>
    <s v="10000"/>
    <s v="20100"/>
    <s v="5250000000"/>
    <s v="7230000"/>
    <s v=""/>
    <s v="00006"/>
    <s v=""/>
    <s v=""/>
    <s v=""/>
    <n v="52.11"/>
    <x v="2"/>
  </r>
  <r>
    <s v="52500"/>
    <s v="100088287"/>
    <s v="507423"/>
    <s v="10000"/>
    <s v="20100"/>
    <s v="5250000000"/>
    <s v="7231000"/>
    <s v=""/>
    <s v="00006"/>
    <s v=""/>
    <s v=""/>
    <s v=""/>
    <n v="12.19"/>
    <x v="3"/>
  </r>
  <r>
    <s v="52500"/>
    <s v="100088287"/>
    <s v="507423"/>
    <s v="10000"/>
    <s v="20100"/>
    <s v=""/>
    <s v="2191000"/>
    <s v=""/>
    <s v=""/>
    <s v=""/>
    <s v=""/>
    <s v=""/>
    <n v="-49.15"/>
    <x v="42"/>
  </r>
  <r>
    <s v="52500"/>
    <s v="100088287"/>
    <s v="507423"/>
    <s v="10000"/>
    <s v="20100"/>
    <s v=""/>
    <s v="1000000"/>
    <s v=""/>
    <s v=""/>
    <s v=""/>
    <s v=""/>
    <s v=""/>
    <n v="-601.66999999999996"/>
    <x v="1"/>
  </r>
  <r>
    <s v="52500"/>
    <s v="100088287"/>
    <s v="507423"/>
    <s v="10000"/>
    <s v="20100"/>
    <s v=""/>
    <s v="2053000"/>
    <s v=""/>
    <s v=""/>
    <s v=""/>
    <s v=""/>
    <s v=""/>
    <n v="-52.11"/>
    <x v="14"/>
  </r>
  <r>
    <s v="52500"/>
    <s v="100088287"/>
    <s v="507423"/>
    <s v="10000"/>
    <s v="20100"/>
    <s v=""/>
    <s v="2160000"/>
    <s v=""/>
    <s v=""/>
    <s v=""/>
    <s v=""/>
    <s v=""/>
    <n v="-12.19"/>
    <x v="15"/>
  </r>
  <r>
    <s v="52500"/>
    <s v="100088287"/>
    <s v="507423"/>
    <s v="10000"/>
    <s v="20100"/>
    <s v=""/>
    <s v="2140000"/>
    <s v=""/>
    <s v=""/>
    <s v=""/>
    <s v=""/>
    <s v=""/>
    <n v="-95.06"/>
    <x v="16"/>
  </r>
  <r>
    <s v="52500"/>
    <s v="100088287"/>
    <s v="507423"/>
    <s v="10000"/>
    <s v="20100"/>
    <s v=""/>
    <s v="2058000"/>
    <s v=""/>
    <s v=""/>
    <s v=""/>
    <s v=""/>
    <s v=""/>
    <n v="-12.19"/>
    <x v="17"/>
  </r>
  <r>
    <s v="52500"/>
    <s v="100088287"/>
    <s v="507423"/>
    <s v="10000"/>
    <s v="20100"/>
    <s v=""/>
    <s v="2150000"/>
    <s v=""/>
    <s v=""/>
    <s v=""/>
    <s v=""/>
    <s v=""/>
    <n v="-30.28"/>
    <x v="18"/>
  </r>
  <r>
    <s v="52500"/>
    <s v="100088287"/>
    <s v="507423"/>
    <s v="10000"/>
    <s v="20100"/>
    <s v=""/>
    <s v="2110000"/>
    <s v=""/>
    <s v=""/>
    <s v=""/>
    <s v=""/>
    <s v=""/>
    <n v="-52.11"/>
    <x v="13"/>
  </r>
  <r>
    <s v="52500"/>
    <s v="100090612"/>
    <s v="305452"/>
    <s v="10000"/>
    <s v="10100"/>
    <s v=""/>
    <s v="1000000"/>
    <s v=""/>
    <s v=""/>
    <s v=""/>
    <s v=""/>
    <s v=""/>
    <n v="-1775.1"/>
    <x v="20"/>
  </r>
  <r>
    <s v="52500"/>
    <s v="100090612"/>
    <s v="305452"/>
    <s v="10000"/>
    <s v="10100"/>
    <s v=""/>
    <s v="2190000"/>
    <s v=""/>
    <s v=""/>
    <s v=""/>
    <s v=""/>
    <s v=""/>
    <n v="-20.66"/>
    <x v="43"/>
  </r>
  <r>
    <s v="52500"/>
    <s v="100090612"/>
    <s v="305452"/>
    <s v="10000"/>
    <s v="10100"/>
    <s v=""/>
    <s v="2058000"/>
    <s v=""/>
    <s v=""/>
    <s v=""/>
    <s v=""/>
    <s v=""/>
    <n v="-34.840000000000003"/>
    <x v="39"/>
  </r>
  <r>
    <s v="52500"/>
    <s v="100090612"/>
    <s v="305452"/>
    <s v="10000"/>
    <s v="10100"/>
    <s v=""/>
    <s v="2140000"/>
    <s v=""/>
    <s v=""/>
    <s v=""/>
    <s v=""/>
    <s v=""/>
    <n v="-158.99"/>
    <x v="38"/>
  </r>
  <r>
    <s v="52500"/>
    <s v="100090612"/>
    <s v="305452"/>
    <s v="10000"/>
    <s v="10100"/>
    <s v=""/>
    <s v="2160000"/>
    <s v=""/>
    <s v=""/>
    <s v=""/>
    <s v=""/>
    <s v=""/>
    <n v="-34.840000000000003"/>
    <x v="37"/>
  </r>
  <r>
    <s v="52500"/>
    <s v="100090612"/>
    <s v="305452"/>
    <s v="10000"/>
    <s v="10100"/>
    <s v=""/>
    <s v="2053000"/>
    <s v=""/>
    <s v=""/>
    <s v=""/>
    <s v=""/>
    <s v=""/>
    <n v="-148.96"/>
    <x v="36"/>
  </r>
  <r>
    <s v="52500"/>
    <s v="100090612"/>
    <s v="305452"/>
    <s v="10000"/>
    <s v="10100"/>
    <s v=""/>
    <s v="2110000"/>
    <s v=""/>
    <s v=""/>
    <s v=""/>
    <s v=""/>
    <s v=""/>
    <n v="-148.96"/>
    <x v="35"/>
  </r>
  <r>
    <s v="52500"/>
    <s v="100090612"/>
    <s v="305452"/>
    <s v="10000"/>
    <s v="10100"/>
    <s v=""/>
    <s v="2100000"/>
    <s v=""/>
    <s v=""/>
    <s v=""/>
    <s v=""/>
    <s v=""/>
    <n v="-29.08"/>
    <x v="28"/>
  </r>
  <r>
    <s v="52500"/>
    <s v="100090612"/>
    <s v="305452"/>
    <s v="10000"/>
    <s v="10100"/>
    <s v=""/>
    <s v="2052000"/>
    <s v=""/>
    <s v=""/>
    <s v=""/>
    <s v=""/>
    <s v=""/>
    <n v="-159.93"/>
    <x v="34"/>
  </r>
  <r>
    <s v="52500"/>
    <s v="100090612"/>
    <s v="305452"/>
    <s v="10000"/>
    <s v="10100"/>
    <s v=""/>
    <s v="2150000"/>
    <s v=""/>
    <s v=""/>
    <s v=""/>
    <s v=""/>
    <s v=""/>
    <n v="-124.72"/>
    <x v="40"/>
  </r>
  <r>
    <s v="52500"/>
    <s v="100090612"/>
    <s v="305452"/>
    <s v="10000"/>
    <s v="10100"/>
    <s v=""/>
    <s v="2105000"/>
    <s v=""/>
    <s v=""/>
    <s v=""/>
    <s v=""/>
    <s v=""/>
    <n v="-159.93"/>
    <x v="19"/>
  </r>
  <r>
    <s v="52500"/>
    <s v="100090612"/>
    <s v="305452"/>
    <s v="10000"/>
    <s v="10100"/>
    <s v="5250000000"/>
    <s v="7269000"/>
    <s v=""/>
    <s v="00002"/>
    <s v=""/>
    <s v=""/>
    <s v=""/>
    <n v="29.08"/>
    <x v="27"/>
  </r>
  <r>
    <s v="52500"/>
    <s v="100090612"/>
    <s v="305452"/>
    <s v="10000"/>
    <s v="10100"/>
    <s v="5250000000"/>
    <s v="7269000"/>
    <s v=""/>
    <s v="00002"/>
    <s v=""/>
    <s v=""/>
    <s v=""/>
    <n v="159.93"/>
    <x v="27"/>
  </r>
  <r>
    <s v="52500"/>
    <s v="100090612"/>
    <s v="305452"/>
    <s v="10000"/>
    <s v="10100"/>
    <s v="5250000000"/>
    <s v="7231000"/>
    <s v=""/>
    <s v="00002"/>
    <s v=""/>
    <s v=""/>
    <s v=""/>
    <n v="34.840000000000003"/>
    <x v="23"/>
  </r>
  <r>
    <s v="52500"/>
    <s v="100090612"/>
    <s v="305452"/>
    <s v="10000"/>
    <s v="10100"/>
    <s v="5250000000"/>
    <s v="7230000"/>
    <s v=""/>
    <s v="00002"/>
    <s v=""/>
    <s v=""/>
    <s v=""/>
    <n v="148.96"/>
    <x v="22"/>
  </r>
  <r>
    <s v="52500"/>
    <s v="100090612"/>
    <s v="305452"/>
    <s v="10000"/>
    <s v="10100"/>
    <s v="5250000000"/>
    <s v="7100000"/>
    <s v=""/>
    <s v="00002"/>
    <s v=""/>
    <s v=""/>
    <s v=""/>
    <n v="2423.1999999999998"/>
    <x v="21"/>
  </r>
  <r>
    <s v="52500"/>
    <s v="200003551"/>
    <s v="328074"/>
    <s v="10000"/>
    <s v="10100"/>
    <s v=""/>
    <s v="2105000"/>
    <s v=""/>
    <s v=""/>
    <s v=""/>
    <s v=""/>
    <s v=""/>
    <n v="-101.59"/>
    <x v="19"/>
  </r>
  <r>
    <s v="52500"/>
    <s v="200003551"/>
    <s v="328074"/>
    <s v="10000"/>
    <s v="10100"/>
    <s v="5250000000"/>
    <s v="7100000"/>
    <s v=""/>
    <s v="00002"/>
    <s v=""/>
    <s v=""/>
    <s v=""/>
    <n v="1077.44"/>
    <x v="21"/>
  </r>
  <r>
    <s v="52500"/>
    <s v="200003551"/>
    <s v="328074"/>
    <s v="10000"/>
    <s v="10100"/>
    <s v=""/>
    <s v="2190000"/>
    <s v=""/>
    <s v=""/>
    <s v=""/>
    <s v=""/>
    <s v=""/>
    <n v="-38.69"/>
    <x v="43"/>
  </r>
  <r>
    <s v="52500"/>
    <s v="200003551"/>
    <s v="328074"/>
    <s v="10000"/>
    <s v="10100"/>
    <s v=""/>
    <s v="2056000"/>
    <s v=""/>
    <s v=""/>
    <s v=""/>
    <s v=""/>
    <s v=""/>
    <n v="-277.25"/>
    <x v="33"/>
  </r>
  <r>
    <s v="52500"/>
    <s v="200003551"/>
    <s v="328074"/>
    <s v="10000"/>
    <s v="10100"/>
    <s v=""/>
    <s v="2052000"/>
    <s v=""/>
    <s v=""/>
    <s v=""/>
    <s v=""/>
    <s v=""/>
    <n v="-101.59"/>
    <x v="34"/>
  </r>
  <r>
    <s v="52500"/>
    <s v="200003551"/>
    <s v="328074"/>
    <s v="10000"/>
    <s v="10100"/>
    <s v=""/>
    <s v="2100000"/>
    <s v=""/>
    <s v=""/>
    <s v=""/>
    <s v=""/>
    <s v=""/>
    <n v="-18.47"/>
    <x v="28"/>
  </r>
  <r>
    <s v="52500"/>
    <s v="200003551"/>
    <s v="328074"/>
    <s v="10000"/>
    <s v="10100"/>
    <s v=""/>
    <s v="2110000"/>
    <s v=""/>
    <s v=""/>
    <s v=""/>
    <s v=""/>
    <s v=""/>
    <n v="-90.36"/>
    <x v="35"/>
  </r>
  <r>
    <s v="52500"/>
    <s v="200003551"/>
    <s v="328074"/>
    <s v="10000"/>
    <s v="10100"/>
    <s v=""/>
    <s v="2053000"/>
    <s v=""/>
    <s v=""/>
    <s v=""/>
    <s v=""/>
    <s v=""/>
    <n v="-90.36"/>
    <x v="36"/>
  </r>
  <r>
    <s v="52500"/>
    <s v="200003551"/>
    <s v="328074"/>
    <s v="10000"/>
    <s v="10100"/>
    <s v=""/>
    <s v="2160000"/>
    <s v=""/>
    <s v=""/>
    <s v=""/>
    <s v=""/>
    <s v=""/>
    <n v="-21.13"/>
    <x v="37"/>
  </r>
  <r>
    <s v="52500"/>
    <s v="200003551"/>
    <s v="328074"/>
    <s v="10000"/>
    <s v="10100"/>
    <s v=""/>
    <s v="2140000"/>
    <s v=""/>
    <s v=""/>
    <s v=""/>
    <s v=""/>
    <s v=""/>
    <n v="-103.15"/>
    <x v="38"/>
  </r>
  <r>
    <s v="52500"/>
    <s v="200003551"/>
    <s v="328074"/>
    <s v="10000"/>
    <s v="10100"/>
    <s v=""/>
    <s v="2058000"/>
    <s v=""/>
    <s v=""/>
    <s v=""/>
    <s v=""/>
    <s v=""/>
    <n v="-21.13"/>
    <x v="39"/>
  </r>
  <r>
    <s v="52500"/>
    <s v="200003551"/>
    <s v="328074"/>
    <s v="10000"/>
    <s v="10100"/>
    <s v=""/>
    <s v="2150000"/>
    <s v=""/>
    <s v=""/>
    <s v=""/>
    <s v=""/>
    <s v=""/>
    <n v="-64.83"/>
    <x v="40"/>
  </r>
  <r>
    <s v="52500"/>
    <s v="200003551"/>
    <s v="328074"/>
    <s v="10000"/>
    <s v="10100"/>
    <s v=""/>
    <s v="1000000"/>
    <s v=""/>
    <s v=""/>
    <s v=""/>
    <s v=""/>
    <s v=""/>
    <n v="-1076.45"/>
    <x v="20"/>
  </r>
  <r>
    <s v="52500"/>
    <s v="200003551"/>
    <s v="328074"/>
    <s v="10000"/>
    <s v="10100"/>
    <s v="5250000000"/>
    <s v="7269000"/>
    <s v=""/>
    <s v="00002"/>
    <s v=""/>
    <s v=""/>
    <s v=""/>
    <n v="18.47"/>
    <x v="27"/>
  </r>
  <r>
    <s v="52500"/>
    <s v="200003551"/>
    <s v="328074"/>
    <s v="10000"/>
    <s v="10100"/>
    <s v="5250000000"/>
    <s v="7269000"/>
    <s v=""/>
    <s v="00002"/>
    <s v=""/>
    <s v=""/>
    <s v=""/>
    <n v="101.59"/>
    <x v="27"/>
  </r>
  <r>
    <s v="52500"/>
    <s v="200003551"/>
    <s v="328074"/>
    <s v="10000"/>
    <s v="10100"/>
    <s v="5250000000"/>
    <s v="7240000"/>
    <s v=""/>
    <s v="00002"/>
    <s v=""/>
    <s v=""/>
    <s v=""/>
    <n v="277.25"/>
    <x v="24"/>
  </r>
  <r>
    <s v="52500"/>
    <s v="200003551"/>
    <s v="328074"/>
    <s v="10000"/>
    <s v="10100"/>
    <s v="5250000000"/>
    <s v="7231000"/>
    <s v=""/>
    <s v="00002"/>
    <s v=""/>
    <s v=""/>
    <s v=""/>
    <n v="21.13"/>
    <x v="23"/>
  </r>
  <r>
    <s v="52500"/>
    <s v="200003551"/>
    <s v="328074"/>
    <s v="10000"/>
    <s v="10100"/>
    <s v="5250000000"/>
    <s v="7230000"/>
    <s v=""/>
    <s v="00002"/>
    <s v=""/>
    <s v=""/>
    <s v=""/>
    <n v="90.36"/>
    <x v="22"/>
  </r>
  <r>
    <s v="52500"/>
    <s v="200003551"/>
    <s v="328074"/>
    <s v="10000"/>
    <s v="10100"/>
    <s v="5250000000"/>
    <s v="7100000"/>
    <s v=""/>
    <s v="00002"/>
    <s v=""/>
    <s v=""/>
    <s v=""/>
    <n v="461.76"/>
    <x v="21"/>
  </r>
  <r>
    <s v="52500"/>
    <s v="200003551"/>
    <s v="328074"/>
    <s v="10000"/>
    <s v="10100"/>
    <s v=""/>
    <s v="2130000"/>
    <s v=""/>
    <s v=""/>
    <s v=""/>
    <s v=""/>
    <s v=""/>
    <n v="-43"/>
    <x v="30"/>
  </r>
  <r>
    <s v="52500"/>
    <s v="100090640"/>
    <s v="509302"/>
    <s v="10000"/>
    <s v="10100"/>
    <s v=""/>
    <s v="2140000"/>
    <s v=""/>
    <s v=""/>
    <s v=""/>
    <s v=""/>
    <s v=""/>
    <n v="-32.29"/>
    <x v="38"/>
  </r>
  <r>
    <s v="52500"/>
    <s v="100090640"/>
    <s v="509302"/>
    <s v="10000"/>
    <s v="10100"/>
    <s v=""/>
    <s v="2160000"/>
    <s v=""/>
    <s v=""/>
    <s v=""/>
    <s v=""/>
    <s v=""/>
    <n v="-8.1999999999999993"/>
    <x v="37"/>
  </r>
  <r>
    <s v="52500"/>
    <s v="100090640"/>
    <s v="509302"/>
    <s v="10000"/>
    <s v="10100"/>
    <s v=""/>
    <s v="2053000"/>
    <s v=""/>
    <s v=""/>
    <s v=""/>
    <s v=""/>
    <s v=""/>
    <n v="-35.049999999999997"/>
    <x v="36"/>
  </r>
  <r>
    <s v="52500"/>
    <s v="100090640"/>
    <s v="509302"/>
    <s v="10000"/>
    <s v="10100"/>
    <s v=""/>
    <s v="2110000"/>
    <s v=""/>
    <s v=""/>
    <s v=""/>
    <s v=""/>
    <s v=""/>
    <n v="-35.049999999999997"/>
    <x v="35"/>
  </r>
  <r>
    <s v="52500"/>
    <s v="100090640"/>
    <s v="509302"/>
    <s v="10000"/>
    <s v="10100"/>
    <s v="5250000000"/>
    <s v="7231000"/>
    <s v=""/>
    <s v="00002"/>
    <s v=""/>
    <s v=""/>
    <s v=""/>
    <n v="8.1999999999999993"/>
    <x v="23"/>
  </r>
  <r>
    <s v="52500"/>
    <s v="100090640"/>
    <s v="509302"/>
    <s v="10000"/>
    <s v="10100"/>
    <s v="5250000000"/>
    <s v="7230000"/>
    <s v=""/>
    <s v="00002"/>
    <s v=""/>
    <s v=""/>
    <s v=""/>
    <n v="35.049999999999997"/>
    <x v="22"/>
  </r>
  <r>
    <s v="52500"/>
    <s v="100090640"/>
    <s v="509302"/>
    <s v="10000"/>
    <s v="10100"/>
    <s v="5250000000"/>
    <s v="7150000"/>
    <s v=""/>
    <s v="00002"/>
    <s v=""/>
    <s v=""/>
    <s v=""/>
    <n v="565.20000000000005"/>
    <x v="44"/>
  </r>
  <r>
    <s v="52500"/>
    <s v="100090640"/>
    <s v="509302"/>
    <s v="10000"/>
    <s v="10100"/>
    <s v=""/>
    <s v="2058000"/>
    <s v=""/>
    <s v=""/>
    <s v=""/>
    <s v=""/>
    <s v=""/>
    <n v="-8.1999999999999993"/>
    <x v="39"/>
  </r>
  <r>
    <s v="52500"/>
    <s v="100090640"/>
    <s v="509302"/>
    <s v="10000"/>
    <s v="10100"/>
    <s v=""/>
    <s v="2150000"/>
    <s v=""/>
    <s v=""/>
    <s v=""/>
    <s v=""/>
    <s v=""/>
    <n v="-12.95"/>
    <x v="40"/>
  </r>
  <r>
    <s v="52500"/>
    <s v="100090640"/>
    <s v="509302"/>
    <s v="10000"/>
    <s v="10100"/>
    <s v=""/>
    <s v="1000000"/>
    <s v=""/>
    <s v=""/>
    <s v=""/>
    <s v=""/>
    <s v=""/>
    <n v="-476.71"/>
    <x v="20"/>
  </r>
  <r>
    <s v="52500"/>
    <s v="100090719"/>
    <s v="509335"/>
    <s v="10000"/>
    <s v="10100"/>
    <s v=""/>
    <s v="2140000"/>
    <s v=""/>
    <s v=""/>
    <s v=""/>
    <s v=""/>
    <s v=""/>
    <n v="-113.83"/>
    <x v="38"/>
  </r>
  <r>
    <s v="52500"/>
    <s v="100090719"/>
    <s v="509335"/>
    <s v="10000"/>
    <s v="10100"/>
    <s v=""/>
    <s v="2058000"/>
    <s v=""/>
    <s v=""/>
    <s v=""/>
    <s v=""/>
    <s v=""/>
    <n v="-21.46"/>
    <x v="39"/>
  </r>
  <r>
    <s v="52500"/>
    <s v="100090719"/>
    <s v="509335"/>
    <s v="10000"/>
    <s v="10100"/>
    <s v="5250000000"/>
    <s v="7190000"/>
    <s v=""/>
    <s v="00002"/>
    <s v=""/>
    <s v=""/>
    <s v=""/>
    <n v="1480"/>
    <x v="45"/>
  </r>
  <r>
    <s v="52500"/>
    <s v="100090719"/>
    <s v="509335"/>
    <s v="10000"/>
    <s v="10100"/>
    <s v="5250000000"/>
    <s v="7230000"/>
    <s v=""/>
    <s v="00002"/>
    <s v=""/>
    <s v=""/>
    <s v=""/>
    <n v="91.76"/>
    <x v="22"/>
  </r>
  <r>
    <s v="52500"/>
    <s v="100090719"/>
    <s v="509335"/>
    <s v="10000"/>
    <s v="10100"/>
    <s v=""/>
    <s v="2150000"/>
    <s v=""/>
    <s v=""/>
    <s v=""/>
    <s v=""/>
    <s v=""/>
    <n v="-69.03"/>
    <x v="40"/>
  </r>
  <r>
    <s v="52500"/>
    <s v="100090719"/>
    <s v="509335"/>
    <s v="10000"/>
    <s v="10100"/>
    <s v=""/>
    <s v="1000000"/>
    <s v=""/>
    <s v=""/>
    <s v=""/>
    <s v=""/>
    <s v=""/>
    <n v="-1183.92"/>
    <x v="20"/>
  </r>
  <r>
    <s v="52500"/>
    <s v="100090719"/>
    <s v="509335"/>
    <s v="10000"/>
    <s v="10100"/>
    <s v="5250000000"/>
    <s v="7231000"/>
    <s v=""/>
    <s v="00002"/>
    <s v=""/>
    <s v=""/>
    <s v=""/>
    <n v="21.46"/>
    <x v="23"/>
  </r>
  <r>
    <s v="52500"/>
    <s v="100090719"/>
    <s v="509335"/>
    <s v="10000"/>
    <s v="10100"/>
    <s v=""/>
    <s v="2110000"/>
    <s v=""/>
    <s v=""/>
    <s v=""/>
    <s v=""/>
    <s v=""/>
    <n v="-91.76"/>
    <x v="35"/>
  </r>
  <r>
    <s v="52500"/>
    <s v="100090719"/>
    <s v="509335"/>
    <s v="10000"/>
    <s v="10100"/>
    <s v=""/>
    <s v="2053000"/>
    <s v=""/>
    <s v=""/>
    <s v=""/>
    <s v=""/>
    <s v=""/>
    <n v="-91.76"/>
    <x v="36"/>
  </r>
  <r>
    <s v="52500"/>
    <s v="100090719"/>
    <s v="509335"/>
    <s v="10000"/>
    <s v="10100"/>
    <s v=""/>
    <s v="2160000"/>
    <s v=""/>
    <s v=""/>
    <s v=""/>
    <s v=""/>
    <s v=""/>
    <n v="-21.46"/>
    <x v="37"/>
  </r>
  <r>
    <s v="52500"/>
    <s v="100090243"/>
    <s v="508782"/>
    <s v="10000"/>
    <s v="20100"/>
    <s v="5250000000"/>
    <s v="7150000"/>
    <s v=""/>
    <s v="00006"/>
    <s v=""/>
    <s v=""/>
    <s v=""/>
    <n v="52.5"/>
    <x v="41"/>
  </r>
  <r>
    <s v="52500"/>
    <s v="100090243"/>
    <s v="508782"/>
    <s v="10000"/>
    <s v="20100"/>
    <s v="5250000000"/>
    <s v="7150000"/>
    <s v=""/>
    <s v="00006"/>
    <s v=""/>
    <s v=""/>
    <s v=""/>
    <n v="1.58"/>
    <x v="41"/>
  </r>
  <r>
    <s v="52500"/>
    <s v="100090243"/>
    <s v="508782"/>
    <s v="10000"/>
    <s v="20100"/>
    <s v="5250000000"/>
    <s v="7230000"/>
    <s v=""/>
    <s v="00006"/>
    <s v=""/>
    <s v=""/>
    <s v=""/>
    <n v="3.35"/>
    <x v="2"/>
  </r>
  <r>
    <s v="52500"/>
    <s v="100090243"/>
    <s v="508782"/>
    <s v="10000"/>
    <s v="20100"/>
    <s v="5250000000"/>
    <s v="7231000"/>
    <s v=""/>
    <s v="00006"/>
    <s v=""/>
    <s v=""/>
    <s v=""/>
    <n v="0.78"/>
    <x v="3"/>
  </r>
  <r>
    <s v="52500"/>
    <s v="100090243"/>
    <s v="508782"/>
    <s v="10000"/>
    <s v="20100"/>
    <s v=""/>
    <s v="1000000"/>
    <s v=""/>
    <s v=""/>
    <s v=""/>
    <s v=""/>
    <s v=""/>
    <n v="-49.95"/>
    <x v="1"/>
  </r>
  <r>
    <s v="52500"/>
    <s v="100090243"/>
    <s v="508782"/>
    <s v="10000"/>
    <s v="20100"/>
    <s v=""/>
    <s v="2053000"/>
    <s v=""/>
    <s v=""/>
    <s v=""/>
    <s v=""/>
    <s v=""/>
    <n v="-3.35"/>
    <x v="14"/>
  </r>
  <r>
    <s v="52500"/>
    <s v="100090243"/>
    <s v="508782"/>
    <s v="10000"/>
    <s v="20100"/>
    <s v=""/>
    <s v="2160000"/>
    <s v=""/>
    <s v=""/>
    <s v=""/>
    <s v=""/>
    <s v=""/>
    <n v="-0.78"/>
    <x v="15"/>
  </r>
  <r>
    <s v="52500"/>
    <s v="100090243"/>
    <s v="508782"/>
    <s v="10000"/>
    <s v="20100"/>
    <s v=""/>
    <s v="2058000"/>
    <s v=""/>
    <s v=""/>
    <s v=""/>
    <s v=""/>
    <s v=""/>
    <n v="-0.78"/>
    <x v="17"/>
  </r>
  <r>
    <s v="52500"/>
    <s v="100090243"/>
    <s v="508782"/>
    <s v="10000"/>
    <s v="20100"/>
    <s v=""/>
    <s v="2110000"/>
    <s v=""/>
    <s v=""/>
    <s v=""/>
    <s v=""/>
    <s v=""/>
    <n v="-3.35"/>
    <x v="13"/>
  </r>
  <r>
    <s v="52500"/>
    <s v="100088661"/>
    <s v="305457"/>
    <s v="10000"/>
    <s v="10100"/>
    <s v=""/>
    <s v="2150000"/>
    <s v=""/>
    <s v=""/>
    <s v=""/>
    <s v=""/>
    <s v=""/>
    <n v="-47.84"/>
    <x v="40"/>
  </r>
  <r>
    <s v="52500"/>
    <s v="100088661"/>
    <s v="305457"/>
    <s v="10000"/>
    <s v="10100"/>
    <s v=""/>
    <s v="2058000"/>
    <s v=""/>
    <s v=""/>
    <s v=""/>
    <s v=""/>
    <s v=""/>
    <n v="-17.3"/>
    <x v="39"/>
  </r>
  <r>
    <s v="52500"/>
    <s v="100088661"/>
    <s v="305457"/>
    <s v="10000"/>
    <s v="10100"/>
    <s v="5250000000"/>
    <s v="7100000"/>
    <s v=""/>
    <s v="00002"/>
    <s v=""/>
    <s v=""/>
    <s v=""/>
    <n v="1192.8"/>
    <x v="21"/>
  </r>
  <r>
    <s v="52500"/>
    <s v="100088661"/>
    <s v="305457"/>
    <s v="10000"/>
    <s v="10100"/>
    <s v="5250000000"/>
    <s v="7230000"/>
    <s v=""/>
    <s v="00002"/>
    <s v=""/>
    <s v=""/>
    <s v=""/>
    <n v="73.95"/>
    <x v="22"/>
  </r>
  <r>
    <s v="52500"/>
    <s v="100088661"/>
    <s v="305457"/>
    <s v="10000"/>
    <s v="10100"/>
    <s v="5250000000"/>
    <s v="7231000"/>
    <s v=""/>
    <s v="00002"/>
    <s v=""/>
    <s v=""/>
    <s v=""/>
    <n v="17.3"/>
    <x v="23"/>
  </r>
  <r>
    <s v="52500"/>
    <s v="100088661"/>
    <s v="305457"/>
    <s v="10000"/>
    <s v="10100"/>
    <s v="5250000000"/>
    <s v="7269000"/>
    <s v=""/>
    <s v="00002"/>
    <s v=""/>
    <s v=""/>
    <s v=""/>
    <n v="78.72"/>
    <x v="27"/>
  </r>
  <r>
    <s v="52500"/>
    <s v="100088661"/>
    <s v="305457"/>
    <s v="10000"/>
    <s v="10100"/>
    <s v="5250000000"/>
    <s v="7269000"/>
    <s v=""/>
    <s v="00002"/>
    <s v=""/>
    <s v=""/>
    <s v=""/>
    <n v="14.31"/>
    <x v="27"/>
  </r>
  <r>
    <s v="52500"/>
    <s v="100088661"/>
    <s v="305457"/>
    <s v="10000"/>
    <s v="10100"/>
    <s v=""/>
    <s v="2105000"/>
    <s v=""/>
    <s v=""/>
    <s v=""/>
    <s v=""/>
    <s v=""/>
    <n v="-78.72"/>
    <x v="19"/>
  </r>
  <r>
    <s v="52500"/>
    <s v="100088661"/>
    <s v="305457"/>
    <s v="10000"/>
    <s v="10100"/>
    <s v=""/>
    <s v="2052000"/>
    <s v=""/>
    <s v=""/>
    <s v=""/>
    <s v=""/>
    <s v=""/>
    <n v="-78.72"/>
    <x v="34"/>
  </r>
  <r>
    <s v="52500"/>
    <s v="100088661"/>
    <s v="305457"/>
    <s v="10000"/>
    <s v="10100"/>
    <s v=""/>
    <s v="2100000"/>
    <s v=""/>
    <s v=""/>
    <s v=""/>
    <s v=""/>
    <s v=""/>
    <n v="-14.31"/>
    <x v="28"/>
  </r>
  <r>
    <s v="52500"/>
    <s v="100088661"/>
    <s v="305457"/>
    <s v="10000"/>
    <s v="10100"/>
    <s v=""/>
    <s v="2110000"/>
    <s v=""/>
    <s v=""/>
    <s v=""/>
    <s v=""/>
    <s v=""/>
    <n v="-73.95"/>
    <x v="35"/>
  </r>
  <r>
    <s v="52500"/>
    <s v="100088661"/>
    <s v="305457"/>
    <s v="10000"/>
    <s v="10100"/>
    <s v=""/>
    <s v="2053000"/>
    <s v=""/>
    <s v=""/>
    <s v=""/>
    <s v=""/>
    <s v=""/>
    <n v="-73.95"/>
    <x v="36"/>
  </r>
  <r>
    <s v="52500"/>
    <s v="100088661"/>
    <s v="305457"/>
    <s v="10000"/>
    <s v="10100"/>
    <s v=""/>
    <s v="2160000"/>
    <s v=""/>
    <s v=""/>
    <s v=""/>
    <s v=""/>
    <s v=""/>
    <n v="-17.3"/>
    <x v="37"/>
  </r>
  <r>
    <s v="52500"/>
    <s v="100088661"/>
    <s v="305457"/>
    <s v="10000"/>
    <s v="10100"/>
    <s v=""/>
    <s v="2140000"/>
    <s v=""/>
    <s v=""/>
    <s v=""/>
    <s v=""/>
    <s v=""/>
    <n v="-113.03"/>
    <x v="38"/>
  </r>
  <r>
    <s v="52500"/>
    <s v="100088661"/>
    <s v="305457"/>
    <s v="10000"/>
    <s v="10100"/>
    <s v=""/>
    <s v="1000000"/>
    <s v=""/>
    <s v=""/>
    <s v=""/>
    <s v=""/>
    <s v=""/>
    <n v="-861.96"/>
    <x v="20"/>
  </r>
  <r>
    <s v="52500"/>
    <s v="100091544"/>
    <s v="509762"/>
    <s v="10000"/>
    <s v="10100"/>
    <s v=""/>
    <s v="2053000"/>
    <s v=""/>
    <s v=""/>
    <s v=""/>
    <s v=""/>
    <s v=""/>
    <n v="-15.94"/>
    <x v="36"/>
  </r>
  <r>
    <s v="52500"/>
    <s v="100091544"/>
    <s v="509762"/>
    <s v="10000"/>
    <s v="10100"/>
    <s v=""/>
    <s v="2110000"/>
    <s v=""/>
    <s v=""/>
    <s v=""/>
    <s v=""/>
    <s v=""/>
    <n v="-15.94"/>
    <x v="35"/>
  </r>
  <r>
    <s v="52500"/>
    <s v="100091544"/>
    <s v="509762"/>
    <s v="10000"/>
    <s v="99700"/>
    <s v=""/>
    <s v="2160000"/>
    <s v=""/>
    <s v=""/>
    <s v=""/>
    <s v=""/>
    <s v=""/>
    <n v="-13.67"/>
    <x v="46"/>
  </r>
  <r>
    <s v="52500"/>
    <s v="100091544"/>
    <s v="509762"/>
    <s v="10000"/>
    <s v="10100"/>
    <s v=""/>
    <s v="2160000"/>
    <s v=""/>
    <s v=""/>
    <s v=""/>
    <s v=""/>
    <s v=""/>
    <n v="-3.73"/>
    <x v="37"/>
  </r>
  <r>
    <s v="52500"/>
    <s v="100091544"/>
    <s v="509762"/>
    <s v="10000"/>
    <s v="99700"/>
    <s v=""/>
    <s v="2140000"/>
    <s v=""/>
    <s v=""/>
    <s v=""/>
    <s v=""/>
    <s v=""/>
    <n v="-98.93"/>
    <x v="47"/>
  </r>
  <r>
    <s v="52500"/>
    <s v="100091544"/>
    <s v="509762"/>
    <s v="10000"/>
    <s v="10100"/>
    <s v=""/>
    <s v="2140000"/>
    <s v=""/>
    <s v=""/>
    <s v=""/>
    <s v=""/>
    <s v=""/>
    <n v="-26.98"/>
    <x v="38"/>
  </r>
  <r>
    <s v="52500"/>
    <s v="100091544"/>
    <s v="509762"/>
    <s v="10000"/>
    <s v="10100"/>
    <s v=""/>
    <s v="2058000"/>
    <s v=""/>
    <s v=""/>
    <s v=""/>
    <s v=""/>
    <s v=""/>
    <n v="-3.73"/>
    <x v="39"/>
  </r>
  <r>
    <s v="52500"/>
    <s v="100091544"/>
    <s v="509762"/>
    <s v="10000"/>
    <s v="99700"/>
    <s v=""/>
    <s v="2058000"/>
    <s v=""/>
    <s v=""/>
    <s v=""/>
    <s v=""/>
    <s v=""/>
    <n v="-13.67"/>
    <x v="48"/>
  </r>
  <r>
    <s v="52500"/>
    <s v="100091544"/>
    <s v="509762"/>
    <s v="10000"/>
    <s v="99700"/>
    <s v=""/>
    <s v="2150000"/>
    <s v=""/>
    <s v=""/>
    <s v=""/>
    <s v=""/>
    <s v=""/>
    <n v="-42.33"/>
    <x v="49"/>
  </r>
  <r>
    <s v="52500"/>
    <s v="100091544"/>
    <s v="509762"/>
    <s v="10000"/>
    <s v="10100"/>
    <s v=""/>
    <s v="2150000"/>
    <s v=""/>
    <s v=""/>
    <s v=""/>
    <s v=""/>
    <s v=""/>
    <n v="-11.55"/>
    <x v="40"/>
  </r>
  <r>
    <s v="52500"/>
    <s v="100091544"/>
    <s v="509762"/>
    <s v="10000"/>
    <s v="99700"/>
    <s v=""/>
    <s v="1000000"/>
    <s v=""/>
    <s v=""/>
    <s v=""/>
    <s v=""/>
    <s v=""/>
    <n v="-729.47"/>
    <x v="50"/>
  </r>
  <r>
    <s v="52500"/>
    <s v="100091544"/>
    <s v="509762"/>
    <s v="10000"/>
    <s v="10100"/>
    <s v=""/>
    <s v="1000000"/>
    <s v=""/>
    <s v=""/>
    <s v=""/>
    <s v=""/>
    <s v=""/>
    <n v="-198.94"/>
    <x v="20"/>
  </r>
  <r>
    <s v="52500"/>
    <s v="100091544"/>
    <s v="509762"/>
    <s v="10000"/>
    <s v="99700"/>
    <s v="5250000000"/>
    <s v="7190000"/>
    <s v=""/>
    <s v=""/>
    <s v=""/>
    <s v=""/>
    <s v=""/>
    <n v="942.86"/>
    <x v="51"/>
  </r>
  <r>
    <s v="52500"/>
    <s v="100091544"/>
    <s v="509762"/>
    <s v="10000"/>
    <s v="10100"/>
    <s v="5250000000"/>
    <s v="7190000"/>
    <s v=""/>
    <s v="00002"/>
    <s v=""/>
    <s v=""/>
    <s v=""/>
    <n v="257.14"/>
    <x v="45"/>
  </r>
  <r>
    <s v="52500"/>
    <s v="100091544"/>
    <s v="509762"/>
    <s v="10000"/>
    <s v="10100"/>
    <s v="5250000000"/>
    <s v="7230000"/>
    <s v=""/>
    <s v="00002"/>
    <s v=""/>
    <s v=""/>
    <s v=""/>
    <n v="15.94"/>
    <x v="22"/>
  </r>
  <r>
    <s v="52500"/>
    <s v="100091544"/>
    <s v="509762"/>
    <s v="10000"/>
    <s v="99700"/>
    <s v="5250000000"/>
    <s v="7230000"/>
    <s v=""/>
    <s v=""/>
    <s v=""/>
    <s v=""/>
    <s v=""/>
    <n v="58.46"/>
    <x v="52"/>
  </r>
  <r>
    <s v="52500"/>
    <s v="100091544"/>
    <s v="509762"/>
    <s v="10000"/>
    <s v="10100"/>
    <s v="5250000000"/>
    <s v="7231000"/>
    <s v=""/>
    <s v="00002"/>
    <s v=""/>
    <s v=""/>
    <s v=""/>
    <n v="3.73"/>
    <x v="23"/>
  </r>
  <r>
    <s v="52500"/>
    <s v="100091544"/>
    <s v="509762"/>
    <s v="10000"/>
    <s v="99700"/>
    <s v="5250000000"/>
    <s v="7231000"/>
    <s v=""/>
    <s v=""/>
    <s v=""/>
    <s v=""/>
    <s v=""/>
    <n v="13.67"/>
    <x v="53"/>
  </r>
  <r>
    <s v="52500"/>
    <s v="100091544"/>
    <s v="509762"/>
    <s v="10000"/>
    <s v="99700"/>
    <s v=""/>
    <s v="2110000"/>
    <s v=""/>
    <s v=""/>
    <s v=""/>
    <s v=""/>
    <s v=""/>
    <n v="-58.46"/>
    <x v="54"/>
  </r>
  <r>
    <s v="52500"/>
    <s v="100091544"/>
    <s v="509762"/>
    <s v="10000"/>
    <s v="99700"/>
    <s v=""/>
    <s v="2053000"/>
    <s v=""/>
    <s v=""/>
    <s v=""/>
    <s v=""/>
    <s v=""/>
    <n v="-58.46"/>
    <x v="55"/>
  </r>
  <r>
    <s v="52500"/>
    <s v="100089452"/>
    <s v="508163"/>
    <s v="10000"/>
    <s v="10100"/>
    <s v="5250000000"/>
    <s v="7150000"/>
    <s v=""/>
    <s v="00002"/>
    <s v=""/>
    <s v=""/>
    <s v=""/>
    <n v="1200"/>
    <x v="44"/>
  </r>
  <r>
    <s v="52500"/>
    <s v="100089452"/>
    <s v="508163"/>
    <s v="10000"/>
    <s v="10100"/>
    <s v="5250000000"/>
    <s v="7230000"/>
    <s v=""/>
    <s v="00002"/>
    <s v=""/>
    <s v=""/>
    <s v=""/>
    <n v="74.400000000000006"/>
    <x v="22"/>
  </r>
  <r>
    <s v="52500"/>
    <s v="100089452"/>
    <s v="508163"/>
    <s v="10000"/>
    <s v="10100"/>
    <s v="5250000000"/>
    <s v="7231000"/>
    <s v=""/>
    <s v="00002"/>
    <s v=""/>
    <s v=""/>
    <s v=""/>
    <n v="17.399999999999999"/>
    <x v="23"/>
  </r>
  <r>
    <s v="52500"/>
    <s v="100089452"/>
    <s v="508163"/>
    <s v="10000"/>
    <s v="10100"/>
    <s v=""/>
    <s v="2110000"/>
    <s v=""/>
    <s v=""/>
    <s v=""/>
    <s v=""/>
    <s v=""/>
    <n v="-74.400000000000006"/>
    <x v="35"/>
  </r>
  <r>
    <s v="52500"/>
    <s v="100089452"/>
    <s v="508163"/>
    <s v="10000"/>
    <s v="10100"/>
    <s v=""/>
    <s v="1000000"/>
    <s v=""/>
    <s v=""/>
    <s v=""/>
    <s v=""/>
    <s v=""/>
    <n v="-928.41"/>
    <x v="20"/>
  </r>
  <r>
    <s v="52500"/>
    <s v="100089452"/>
    <s v="508163"/>
    <s v="10000"/>
    <s v="10100"/>
    <s v=""/>
    <s v="2160000"/>
    <s v=""/>
    <s v=""/>
    <s v=""/>
    <s v=""/>
    <s v=""/>
    <n v="-17.399999999999999"/>
    <x v="37"/>
  </r>
  <r>
    <s v="52500"/>
    <s v="100089452"/>
    <s v="508163"/>
    <s v="10000"/>
    <s v="10100"/>
    <s v=""/>
    <s v="2140000"/>
    <s v=""/>
    <s v=""/>
    <s v=""/>
    <s v=""/>
    <s v=""/>
    <n v="-125.91"/>
    <x v="38"/>
  </r>
  <r>
    <s v="52500"/>
    <s v="100089452"/>
    <s v="508163"/>
    <s v="10000"/>
    <s v="10100"/>
    <s v=""/>
    <s v="2058000"/>
    <s v=""/>
    <s v=""/>
    <s v=""/>
    <s v=""/>
    <s v=""/>
    <n v="-17.399999999999999"/>
    <x v="39"/>
  </r>
  <r>
    <s v="52500"/>
    <s v="100089452"/>
    <s v="508163"/>
    <s v="10000"/>
    <s v="10100"/>
    <s v=""/>
    <s v="2150000"/>
    <s v=""/>
    <s v=""/>
    <s v=""/>
    <s v=""/>
    <s v=""/>
    <n v="-53.88"/>
    <x v="40"/>
  </r>
  <r>
    <s v="52500"/>
    <s v="100089452"/>
    <s v="508163"/>
    <s v="10000"/>
    <s v="10100"/>
    <s v=""/>
    <s v="2053000"/>
    <s v=""/>
    <s v=""/>
    <s v=""/>
    <s v=""/>
    <s v=""/>
    <n v="-74.400000000000006"/>
    <x v="36"/>
  </r>
  <r>
    <s v="52500"/>
    <s v="100088419"/>
    <s v="311827"/>
    <s v="10000"/>
    <s v="10100"/>
    <s v="5250000000"/>
    <s v="7269000"/>
    <s v=""/>
    <s v="00002"/>
    <s v=""/>
    <s v=""/>
    <s v=""/>
    <n v="36.93"/>
    <x v="27"/>
  </r>
  <r>
    <s v="52500"/>
    <s v="100088419"/>
    <s v="311827"/>
    <s v="10000"/>
    <s v="10100"/>
    <s v="5250000000"/>
    <s v="7269000"/>
    <s v=""/>
    <s v="00002"/>
    <s v=""/>
    <s v=""/>
    <s v=""/>
    <n v="203.12"/>
    <x v="27"/>
  </r>
  <r>
    <s v="52500"/>
    <s v="100088419"/>
    <s v="311827"/>
    <s v="10000"/>
    <s v="10100"/>
    <s v=""/>
    <s v="2125000"/>
    <s v=""/>
    <s v=""/>
    <s v=""/>
    <s v=""/>
    <s v=""/>
    <n v="-1.8"/>
    <x v="29"/>
  </r>
  <r>
    <s v="52500"/>
    <s v="100088419"/>
    <s v="311827"/>
    <s v="10000"/>
    <s v="10100"/>
    <s v=""/>
    <s v="2105000"/>
    <s v=""/>
    <s v=""/>
    <s v=""/>
    <s v=""/>
    <s v=""/>
    <n v="-203.12"/>
    <x v="19"/>
  </r>
  <r>
    <s v="52500"/>
    <s v="100088419"/>
    <s v="311827"/>
    <s v="10000"/>
    <s v="10100"/>
    <s v=""/>
    <s v="2130000"/>
    <s v=""/>
    <s v=""/>
    <s v=""/>
    <s v=""/>
    <s v=""/>
    <n v="-16"/>
    <x v="30"/>
  </r>
  <r>
    <s v="52500"/>
    <s v="100088419"/>
    <s v="311827"/>
    <s v="10000"/>
    <s v="10100"/>
    <s v=""/>
    <s v="2166000"/>
    <s v=""/>
    <s v=""/>
    <s v=""/>
    <s v=""/>
    <s v=""/>
    <n v="-25"/>
    <x v="56"/>
  </r>
  <r>
    <s v="52500"/>
    <s v="100088419"/>
    <s v="311827"/>
    <s v="10000"/>
    <s v="10100"/>
    <s v=""/>
    <s v="2055000"/>
    <s v=""/>
    <s v=""/>
    <s v=""/>
    <s v=""/>
    <s v=""/>
    <n v="-1.18"/>
    <x v="32"/>
  </r>
  <r>
    <s v="52500"/>
    <s v="100088419"/>
    <s v="311827"/>
    <s v="10000"/>
    <s v="10100"/>
    <s v=""/>
    <s v="2056000"/>
    <s v=""/>
    <s v=""/>
    <s v=""/>
    <s v=""/>
    <s v=""/>
    <n v="-256.95"/>
    <x v="33"/>
  </r>
  <r>
    <s v="52500"/>
    <s v="100088419"/>
    <s v="311827"/>
    <s v="10000"/>
    <s v="10100"/>
    <s v=""/>
    <s v="2061000"/>
    <s v=""/>
    <s v=""/>
    <s v=""/>
    <s v=""/>
    <s v=""/>
    <n v="-31.25"/>
    <x v="57"/>
  </r>
  <r>
    <s v="52500"/>
    <s v="100088419"/>
    <s v="311827"/>
    <s v="10000"/>
    <s v="10100"/>
    <s v=""/>
    <s v="2100000"/>
    <s v=""/>
    <s v=""/>
    <s v=""/>
    <s v=""/>
    <s v=""/>
    <n v="-36.93"/>
    <x v="28"/>
  </r>
  <r>
    <s v="52500"/>
    <s v="100088419"/>
    <s v="311827"/>
    <s v="10000"/>
    <s v="10100"/>
    <s v=""/>
    <s v="2052000"/>
    <s v=""/>
    <s v=""/>
    <s v=""/>
    <s v=""/>
    <s v=""/>
    <n v="-203.12"/>
    <x v="34"/>
  </r>
  <r>
    <s v="52500"/>
    <s v="100088419"/>
    <s v="311827"/>
    <s v="10000"/>
    <s v="10100"/>
    <s v=""/>
    <s v="2110000"/>
    <s v=""/>
    <s v=""/>
    <s v=""/>
    <s v=""/>
    <s v=""/>
    <n v="-187.44"/>
    <x v="35"/>
  </r>
  <r>
    <s v="52500"/>
    <s v="100088419"/>
    <s v="311827"/>
    <s v="10000"/>
    <s v="10100"/>
    <s v=""/>
    <s v="2053000"/>
    <s v=""/>
    <s v=""/>
    <s v=""/>
    <s v=""/>
    <s v=""/>
    <n v="-187.44"/>
    <x v="36"/>
  </r>
  <r>
    <s v="52500"/>
    <s v="100088419"/>
    <s v="311827"/>
    <s v="10000"/>
    <s v="10100"/>
    <s v=""/>
    <s v="2160000"/>
    <s v=""/>
    <s v=""/>
    <s v=""/>
    <s v=""/>
    <s v=""/>
    <n v="-43.84"/>
    <x v="37"/>
  </r>
  <r>
    <s v="52500"/>
    <s v="100088419"/>
    <s v="311827"/>
    <s v="10000"/>
    <s v="10100"/>
    <s v=""/>
    <s v="2140000"/>
    <s v=""/>
    <s v=""/>
    <s v=""/>
    <s v=""/>
    <s v=""/>
    <n v="-444.22"/>
    <x v="38"/>
  </r>
  <r>
    <s v="52500"/>
    <s v="100088419"/>
    <s v="311827"/>
    <s v="10000"/>
    <s v="10100"/>
    <s v=""/>
    <s v="2058000"/>
    <s v=""/>
    <s v=""/>
    <s v=""/>
    <s v=""/>
    <s v=""/>
    <n v="-43.84"/>
    <x v="39"/>
  </r>
  <r>
    <s v="52500"/>
    <s v="100088419"/>
    <s v="311827"/>
    <s v="10000"/>
    <s v="10100"/>
    <s v=""/>
    <s v="2150000"/>
    <s v=""/>
    <s v=""/>
    <s v=""/>
    <s v=""/>
    <s v=""/>
    <n v="-163.80000000000001"/>
    <x v="40"/>
  </r>
  <r>
    <s v="52500"/>
    <s v="100088419"/>
    <s v="311827"/>
    <s v="10000"/>
    <s v="10100"/>
    <s v=""/>
    <s v="1000000"/>
    <s v=""/>
    <s v=""/>
    <s v=""/>
    <s v=""/>
    <s v=""/>
    <n v="-1979.63"/>
    <x v="20"/>
  </r>
  <r>
    <s v="52500"/>
    <s v="100088419"/>
    <s v="311827"/>
    <s v="10000"/>
    <s v="10100"/>
    <s v="5250000000"/>
    <s v="7100000"/>
    <s v=""/>
    <s v="00002"/>
    <s v=""/>
    <s v=""/>
    <s v=""/>
    <n v="3039.13"/>
    <x v="21"/>
  </r>
  <r>
    <s v="52500"/>
    <s v="100088419"/>
    <s v="311827"/>
    <s v="10000"/>
    <s v="10100"/>
    <s v="5250000000"/>
    <s v="7100000"/>
    <s v=""/>
    <s v="00002"/>
    <s v=""/>
    <s v=""/>
    <s v=""/>
    <n v="38.47"/>
    <x v="21"/>
  </r>
  <r>
    <s v="52500"/>
    <s v="100088419"/>
    <s v="311827"/>
    <s v="10000"/>
    <s v="10100"/>
    <s v="5250000000"/>
    <s v="7230000"/>
    <s v=""/>
    <s v="00002"/>
    <s v=""/>
    <s v=""/>
    <s v=""/>
    <n v="187.44"/>
    <x v="22"/>
  </r>
  <r>
    <s v="52500"/>
    <s v="100088419"/>
    <s v="311827"/>
    <s v="10000"/>
    <s v="10100"/>
    <s v="5250000000"/>
    <s v="7231000"/>
    <s v=""/>
    <s v="00002"/>
    <s v=""/>
    <s v=""/>
    <s v=""/>
    <n v="43.84"/>
    <x v="23"/>
  </r>
  <r>
    <s v="52500"/>
    <s v="100088419"/>
    <s v="311827"/>
    <s v="10000"/>
    <s v="10100"/>
    <s v="5250000000"/>
    <s v="7240000"/>
    <s v=""/>
    <s v="00002"/>
    <s v=""/>
    <s v=""/>
    <s v=""/>
    <n v="256.95"/>
    <x v="24"/>
  </r>
  <r>
    <s v="52500"/>
    <s v="100088419"/>
    <s v="311827"/>
    <s v="10000"/>
    <s v="10100"/>
    <s v="5250000000"/>
    <s v="7250000"/>
    <s v=""/>
    <s v="00002"/>
    <s v=""/>
    <s v=""/>
    <s v=""/>
    <n v="1.18"/>
    <x v="25"/>
  </r>
  <r>
    <s v="52500"/>
    <s v="100088419"/>
    <s v="311827"/>
    <s v="10000"/>
    <s v="10100"/>
    <s v="5250000000"/>
    <s v="7245000"/>
    <s v=""/>
    <s v="00002"/>
    <s v=""/>
    <s v=""/>
    <s v=""/>
    <n v="31.25"/>
    <x v="58"/>
  </r>
  <r>
    <s v="52500"/>
    <s v="100088419"/>
    <s v="311827"/>
    <s v="10000"/>
    <s v="10100"/>
    <s v=""/>
    <s v="2100000"/>
    <s v=""/>
    <s v=""/>
    <s v=""/>
    <s v=""/>
    <s v=""/>
    <n v="-12.75"/>
    <x v="28"/>
  </r>
  <r>
    <s v="52500"/>
    <s v="100015851"/>
    <s v="309455"/>
    <s v="10000"/>
    <s v="10100"/>
    <s v="5250000000"/>
    <s v="7100000"/>
    <s v=""/>
    <s v="00002"/>
    <s v=""/>
    <s v=""/>
    <s v=""/>
    <n v="1860.5"/>
    <x v="21"/>
  </r>
  <r>
    <s v="52500"/>
    <s v="100015851"/>
    <s v="309455"/>
    <s v="10000"/>
    <s v="10100"/>
    <s v=""/>
    <s v="1000000"/>
    <s v=""/>
    <s v=""/>
    <s v=""/>
    <s v=""/>
    <s v=""/>
    <n v="-1382.93"/>
    <x v="20"/>
  </r>
  <r>
    <s v="52500"/>
    <s v="100015851"/>
    <s v="309455"/>
    <s v="10000"/>
    <s v="10100"/>
    <s v="5250000000"/>
    <s v="7230000"/>
    <s v=""/>
    <s v="00002"/>
    <s v=""/>
    <s v=""/>
    <s v=""/>
    <n v="121.46"/>
    <x v="22"/>
  </r>
  <r>
    <s v="52500"/>
    <s v="100015851"/>
    <s v="309455"/>
    <s v="10000"/>
    <s v="10100"/>
    <s v="5250000000"/>
    <s v="7231000"/>
    <s v=""/>
    <s v="00002"/>
    <s v=""/>
    <s v=""/>
    <s v=""/>
    <n v="28.4"/>
    <x v="23"/>
  </r>
  <r>
    <s v="52500"/>
    <s v="100015851"/>
    <s v="309455"/>
    <s v="10000"/>
    <s v="10100"/>
    <s v="5250000000"/>
    <s v="7240000"/>
    <s v=""/>
    <s v="00002"/>
    <s v=""/>
    <s v=""/>
    <s v=""/>
    <n v="736.65"/>
    <x v="24"/>
  </r>
  <r>
    <s v="52500"/>
    <s v="100015851"/>
    <s v="309455"/>
    <s v="10000"/>
    <s v="10100"/>
    <s v="5250000000"/>
    <s v="7250000"/>
    <s v=""/>
    <s v="00002"/>
    <s v=""/>
    <s v=""/>
    <s v=""/>
    <n v="2.87"/>
    <x v="25"/>
  </r>
  <r>
    <s v="52500"/>
    <s v="100015851"/>
    <s v="309455"/>
    <s v="10000"/>
    <s v="10100"/>
    <s v="5250000000"/>
    <s v="7221000"/>
    <s v=""/>
    <s v="00002"/>
    <s v=""/>
    <s v=""/>
    <s v=""/>
    <n v="9.9"/>
    <x v="26"/>
  </r>
  <r>
    <s v="52500"/>
    <s v="100015851"/>
    <s v="309455"/>
    <s v="10000"/>
    <s v="10100"/>
    <s v="5250000000"/>
    <s v="7269000"/>
    <s v=""/>
    <s v="00002"/>
    <s v=""/>
    <s v=""/>
    <s v=""/>
    <n v="139.34"/>
    <x v="27"/>
  </r>
  <r>
    <s v="52500"/>
    <s v="100015851"/>
    <s v="309455"/>
    <s v="10000"/>
    <s v="10100"/>
    <s v="5250000000"/>
    <s v="7269000"/>
    <s v=""/>
    <s v="00002"/>
    <s v=""/>
    <s v=""/>
    <s v=""/>
    <n v="25.33"/>
    <x v="27"/>
  </r>
  <r>
    <s v="52500"/>
    <s v="100015851"/>
    <s v="309455"/>
    <s v="10000"/>
    <s v="10100"/>
    <s v=""/>
    <s v="2100000"/>
    <s v=""/>
    <s v=""/>
    <s v=""/>
    <s v=""/>
    <s v=""/>
    <n v="-19.23"/>
    <x v="28"/>
  </r>
  <r>
    <s v="52500"/>
    <s v="100015851"/>
    <s v="309455"/>
    <s v="10000"/>
    <s v="10100"/>
    <s v=""/>
    <s v="2125000"/>
    <s v=""/>
    <s v=""/>
    <s v=""/>
    <s v=""/>
    <s v=""/>
    <n v="-4.4000000000000004"/>
    <x v="29"/>
  </r>
  <r>
    <s v="52500"/>
    <s v="100015851"/>
    <s v="309455"/>
    <s v="10000"/>
    <s v="10100"/>
    <s v=""/>
    <s v="2105000"/>
    <s v=""/>
    <s v=""/>
    <s v=""/>
    <s v=""/>
    <s v=""/>
    <n v="-139.34"/>
    <x v="19"/>
  </r>
  <r>
    <s v="52500"/>
    <s v="100015851"/>
    <s v="309455"/>
    <s v="10000"/>
    <s v="10100"/>
    <s v=""/>
    <s v="2130000"/>
    <s v=""/>
    <s v=""/>
    <s v=""/>
    <s v=""/>
    <s v=""/>
    <n v="-108.5"/>
    <x v="30"/>
  </r>
  <r>
    <s v="52500"/>
    <s v="100015851"/>
    <s v="309455"/>
    <s v="10000"/>
    <s v="10100"/>
    <s v=""/>
    <s v="2190000"/>
    <s v=""/>
    <s v=""/>
    <s v=""/>
    <s v=""/>
    <s v=""/>
    <n v="-20.66"/>
    <x v="43"/>
  </r>
  <r>
    <s v="52500"/>
    <s v="100015851"/>
    <s v="309455"/>
    <s v="10000"/>
    <s v="10100"/>
    <s v=""/>
    <s v="2057000"/>
    <s v=""/>
    <s v=""/>
    <s v=""/>
    <s v=""/>
    <s v=""/>
    <n v="-9.9"/>
    <x v="31"/>
  </r>
  <r>
    <s v="52500"/>
    <s v="100015851"/>
    <s v="309455"/>
    <s v="10000"/>
    <s v="10100"/>
    <s v=""/>
    <s v="2055000"/>
    <s v=""/>
    <s v=""/>
    <s v=""/>
    <s v=""/>
    <s v=""/>
    <n v="-2.87"/>
    <x v="32"/>
  </r>
  <r>
    <s v="52500"/>
    <s v="100015851"/>
    <s v="309455"/>
    <s v="10000"/>
    <s v="10100"/>
    <s v=""/>
    <s v="2056000"/>
    <s v=""/>
    <s v=""/>
    <s v=""/>
    <s v=""/>
    <s v=""/>
    <n v="-736.65"/>
    <x v="33"/>
  </r>
  <r>
    <s v="52500"/>
    <s v="100015851"/>
    <s v="309455"/>
    <s v="10000"/>
    <s v="10100"/>
    <s v=""/>
    <s v="2052000"/>
    <s v=""/>
    <s v=""/>
    <s v=""/>
    <s v=""/>
    <s v=""/>
    <n v="-139.34"/>
    <x v="34"/>
  </r>
  <r>
    <s v="52500"/>
    <s v="100015851"/>
    <s v="309455"/>
    <s v="10000"/>
    <s v="10100"/>
    <s v=""/>
    <s v="2100000"/>
    <s v=""/>
    <s v=""/>
    <s v=""/>
    <s v=""/>
    <s v=""/>
    <n v="-25.33"/>
    <x v="28"/>
  </r>
  <r>
    <s v="52500"/>
    <s v="100015851"/>
    <s v="309455"/>
    <s v="10000"/>
    <s v="10100"/>
    <s v=""/>
    <s v="2110000"/>
    <s v=""/>
    <s v=""/>
    <s v=""/>
    <s v=""/>
    <s v=""/>
    <n v="-121.46"/>
    <x v="35"/>
  </r>
  <r>
    <s v="52500"/>
    <s v="100015851"/>
    <s v="309455"/>
    <s v="10000"/>
    <s v="10100"/>
    <s v=""/>
    <s v="2053000"/>
    <s v=""/>
    <s v=""/>
    <s v=""/>
    <s v=""/>
    <s v=""/>
    <n v="-121.46"/>
    <x v="36"/>
  </r>
  <r>
    <s v="52500"/>
    <s v="100015851"/>
    <s v="309455"/>
    <s v="10000"/>
    <s v="10100"/>
    <s v=""/>
    <s v="2160000"/>
    <s v=""/>
    <s v=""/>
    <s v=""/>
    <s v=""/>
    <s v=""/>
    <n v="-28.4"/>
    <x v="37"/>
  </r>
  <r>
    <s v="52500"/>
    <s v="100015851"/>
    <s v="309455"/>
    <s v="10000"/>
    <s v="10100"/>
    <s v=""/>
    <s v="2140000"/>
    <s v=""/>
    <s v=""/>
    <s v=""/>
    <s v=""/>
    <s v=""/>
    <n v="-191.7"/>
    <x v="38"/>
  </r>
  <r>
    <s v="52500"/>
    <s v="100015851"/>
    <s v="309455"/>
    <s v="10000"/>
    <s v="10100"/>
    <s v=""/>
    <s v="2058000"/>
    <s v=""/>
    <s v=""/>
    <s v=""/>
    <s v=""/>
    <s v=""/>
    <n v="-28.4"/>
    <x v="39"/>
  </r>
  <r>
    <s v="52500"/>
    <s v="100015851"/>
    <s v="309455"/>
    <s v="10000"/>
    <s v="10100"/>
    <s v=""/>
    <s v="2150000"/>
    <s v=""/>
    <s v=""/>
    <s v=""/>
    <s v=""/>
    <s v=""/>
    <n v="-94.59"/>
    <x v="40"/>
  </r>
  <r>
    <s v="52500"/>
    <s v="100015851"/>
    <s v="309455"/>
    <s v="10000"/>
    <s v="10100"/>
    <s v="5250000000"/>
    <s v="7100000"/>
    <s v=""/>
    <s v="00002"/>
    <s v=""/>
    <s v=""/>
    <s v=""/>
    <n v="250.71"/>
    <x v="21"/>
  </r>
  <r>
    <s v="52500"/>
    <s v="100056021"/>
    <s v="300998"/>
    <s v="10000"/>
    <s v="10100"/>
    <s v="5250000000"/>
    <s v="7100000"/>
    <s v=""/>
    <s v="00002"/>
    <s v=""/>
    <s v=""/>
    <s v=""/>
    <n v="1400"/>
    <x v="21"/>
  </r>
  <r>
    <s v="52500"/>
    <s v="100056021"/>
    <s v="300998"/>
    <s v="10000"/>
    <s v="10100"/>
    <s v=""/>
    <s v="2130000"/>
    <s v=""/>
    <s v=""/>
    <s v=""/>
    <s v=""/>
    <s v=""/>
    <n v="-43"/>
    <x v="30"/>
  </r>
  <r>
    <s v="52500"/>
    <s v="100056021"/>
    <s v="300998"/>
    <s v="10000"/>
    <s v="10100"/>
    <s v=""/>
    <s v="2100000"/>
    <s v=""/>
    <s v=""/>
    <s v=""/>
    <s v=""/>
    <s v=""/>
    <n v="-16.8"/>
    <x v="28"/>
  </r>
  <r>
    <s v="52500"/>
    <s v="100056021"/>
    <s v="300998"/>
    <s v="10000"/>
    <s v="10100"/>
    <s v=""/>
    <s v="2052000"/>
    <s v=""/>
    <s v=""/>
    <s v=""/>
    <s v=""/>
    <s v=""/>
    <n v="-92.4"/>
    <x v="34"/>
  </r>
  <r>
    <s v="52500"/>
    <s v="100056021"/>
    <s v="300998"/>
    <s v="10000"/>
    <s v="10100"/>
    <s v=""/>
    <s v="2110000"/>
    <s v=""/>
    <s v=""/>
    <s v=""/>
    <s v=""/>
    <s v=""/>
    <n v="-84.14"/>
    <x v="35"/>
  </r>
  <r>
    <s v="52500"/>
    <s v="100056021"/>
    <s v="300998"/>
    <s v="10000"/>
    <s v="10100"/>
    <s v=""/>
    <s v="2053000"/>
    <s v=""/>
    <s v=""/>
    <s v=""/>
    <s v=""/>
    <s v=""/>
    <n v="-84.14"/>
    <x v="36"/>
  </r>
  <r>
    <s v="52500"/>
    <s v="100056021"/>
    <s v="300998"/>
    <s v="10000"/>
    <s v="10100"/>
    <s v=""/>
    <s v="2160000"/>
    <s v=""/>
    <s v=""/>
    <s v=""/>
    <s v=""/>
    <s v=""/>
    <n v="-19.670000000000002"/>
    <x v="37"/>
  </r>
  <r>
    <s v="52500"/>
    <s v="100056021"/>
    <s v="300998"/>
    <s v="10000"/>
    <s v="10100"/>
    <s v=""/>
    <s v="2140000"/>
    <s v=""/>
    <s v=""/>
    <s v=""/>
    <s v=""/>
    <s v=""/>
    <n v="-158.68"/>
    <x v="38"/>
  </r>
  <r>
    <s v="52500"/>
    <s v="100056021"/>
    <s v="300998"/>
    <s v="10000"/>
    <s v="10100"/>
    <s v=""/>
    <s v="2058000"/>
    <s v=""/>
    <s v=""/>
    <s v=""/>
    <s v=""/>
    <s v=""/>
    <n v="-19.670000000000002"/>
    <x v="39"/>
  </r>
  <r>
    <s v="52500"/>
    <s v="100056021"/>
    <s v="300998"/>
    <s v="10000"/>
    <s v="10100"/>
    <s v=""/>
    <s v="2150000"/>
    <s v=""/>
    <s v=""/>
    <s v=""/>
    <s v=""/>
    <s v=""/>
    <n v="-59.26"/>
    <x v="40"/>
  </r>
  <r>
    <s v="52500"/>
    <s v="100056021"/>
    <s v="300998"/>
    <s v="10000"/>
    <s v="10100"/>
    <s v=""/>
    <s v="1000000"/>
    <s v=""/>
    <s v=""/>
    <s v=""/>
    <s v=""/>
    <s v=""/>
    <n v="-942.85"/>
    <x v="20"/>
  </r>
  <r>
    <s v="52500"/>
    <s v="100056021"/>
    <s v="300998"/>
    <s v="10000"/>
    <s v="10100"/>
    <s v="5250000000"/>
    <s v="7230000"/>
    <s v=""/>
    <s v="00002"/>
    <s v=""/>
    <s v=""/>
    <s v=""/>
    <n v="84.14"/>
    <x v="22"/>
  </r>
  <r>
    <s v="52500"/>
    <s v="100056021"/>
    <s v="300998"/>
    <s v="10000"/>
    <s v="10100"/>
    <s v="5250000000"/>
    <s v="7231000"/>
    <s v=""/>
    <s v="00002"/>
    <s v=""/>
    <s v=""/>
    <s v=""/>
    <n v="19.670000000000002"/>
    <x v="23"/>
  </r>
  <r>
    <s v="52500"/>
    <s v="100056021"/>
    <s v="300998"/>
    <s v="10000"/>
    <s v="10100"/>
    <s v="5250000000"/>
    <s v="7240000"/>
    <s v=""/>
    <s v="00002"/>
    <s v=""/>
    <s v=""/>
    <s v=""/>
    <n v="297.7"/>
    <x v="24"/>
  </r>
  <r>
    <s v="52500"/>
    <s v="100056021"/>
    <s v="300998"/>
    <s v="10000"/>
    <s v="10100"/>
    <s v="5250000000"/>
    <s v="7269000"/>
    <s v=""/>
    <s v="00002"/>
    <s v=""/>
    <s v=""/>
    <s v=""/>
    <n v="92.4"/>
    <x v="27"/>
  </r>
  <r>
    <s v="52500"/>
    <s v="100056021"/>
    <s v="300998"/>
    <s v="10000"/>
    <s v="10100"/>
    <s v="5250000000"/>
    <s v="7269000"/>
    <s v=""/>
    <s v="00002"/>
    <s v=""/>
    <s v=""/>
    <s v=""/>
    <n v="16.8"/>
    <x v="27"/>
  </r>
  <r>
    <s v="52500"/>
    <s v="100056021"/>
    <s v="300998"/>
    <s v="10000"/>
    <s v="10100"/>
    <s v=""/>
    <s v="2105000"/>
    <s v=""/>
    <s v=""/>
    <s v=""/>
    <s v=""/>
    <s v=""/>
    <n v="-92.4"/>
    <x v="19"/>
  </r>
  <r>
    <s v="52500"/>
    <s v="100056021"/>
    <s v="300998"/>
    <s v="10000"/>
    <s v="10100"/>
    <s v=""/>
    <s v="2056000"/>
    <s v=""/>
    <s v=""/>
    <s v=""/>
    <s v=""/>
    <s v=""/>
    <n v="-297.7"/>
    <x v="33"/>
  </r>
  <r>
    <s v="52500"/>
    <s v="100036807"/>
    <s v="500229"/>
    <s v="10000"/>
    <s v="10100"/>
    <s v="5250000000"/>
    <s v="7100000"/>
    <s v=""/>
    <s v="00002"/>
    <s v=""/>
    <s v=""/>
    <s v=""/>
    <n v="163.12"/>
    <x v="21"/>
  </r>
  <r>
    <s v="52500"/>
    <s v="100036807"/>
    <s v="500229"/>
    <s v="10000"/>
    <s v="10100"/>
    <s v="5250000000"/>
    <s v="7230000"/>
    <s v=""/>
    <s v="00002"/>
    <s v=""/>
    <s v=""/>
    <s v=""/>
    <n v="10.119999999999999"/>
    <x v="22"/>
  </r>
  <r>
    <s v="52500"/>
    <s v="100036807"/>
    <s v="500229"/>
    <s v="10000"/>
    <s v="10100"/>
    <s v="5250000000"/>
    <s v="7231000"/>
    <s v=""/>
    <s v="00002"/>
    <s v=""/>
    <s v=""/>
    <s v=""/>
    <n v="2.37"/>
    <x v="23"/>
  </r>
  <r>
    <s v="52500"/>
    <s v="100036807"/>
    <s v="500229"/>
    <s v="10000"/>
    <s v="10100"/>
    <s v="5250000000"/>
    <s v="7269000"/>
    <s v=""/>
    <s v="00002"/>
    <s v=""/>
    <s v=""/>
    <s v=""/>
    <n v="10.77"/>
    <x v="27"/>
  </r>
  <r>
    <s v="52500"/>
    <s v="100036807"/>
    <s v="500229"/>
    <s v="10000"/>
    <s v="10100"/>
    <s v="5250000000"/>
    <s v="7269000"/>
    <s v=""/>
    <s v="00002"/>
    <s v=""/>
    <s v=""/>
    <s v=""/>
    <n v="1.96"/>
    <x v="27"/>
  </r>
  <r>
    <s v="52500"/>
    <s v="100036807"/>
    <s v="500229"/>
    <s v="10000"/>
    <s v="10100"/>
    <s v=""/>
    <s v="2105000"/>
    <s v=""/>
    <s v=""/>
    <s v=""/>
    <s v=""/>
    <s v=""/>
    <n v="-10.77"/>
    <x v="19"/>
  </r>
  <r>
    <s v="52500"/>
    <s v="100036807"/>
    <s v="500229"/>
    <s v="10000"/>
    <s v="10100"/>
    <s v=""/>
    <s v="1000000"/>
    <s v=""/>
    <s v=""/>
    <s v=""/>
    <s v=""/>
    <s v=""/>
    <n v="-139.86000000000001"/>
    <x v="20"/>
  </r>
  <r>
    <s v="52500"/>
    <s v="100036807"/>
    <s v="500229"/>
    <s v="10000"/>
    <s v="10100"/>
    <s v=""/>
    <s v="2100000"/>
    <s v=""/>
    <s v=""/>
    <s v=""/>
    <s v=""/>
    <s v=""/>
    <n v="-1.96"/>
    <x v="28"/>
  </r>
  <r>
    <s v="52500"/>
    <s v="100036807"/>
    <s v="500229"/>
    <s v="10000"/>
    <s v="10100"/>
    <s v=""/>
    <s v="2110000"/>
    <s v=""/>
    <s v=""/>
    <s v=""/>
    <s v=""/>
    <s v=""/>
    <n v="-10.119999999999999"/>
    <x v="35"/>
  </r>
  <r>
    <s v="52500"/>
    <s v="100036807"/>
    <s v="500229"/>
    <s v="10000"/>
    <s v="10100"/>
    <s v=""/>
    <s v="2053000"/>
    <s v=""/>
    <s v=""/>
    <s v=""/>
    <s v=""/>
    <s v=""/>
    <n v="-10.119999999999999"/>
    <x v="36"/>
  </r>
  <r>
    <s v="52500"/>
    <s v="100036807"/>
    <s v="500229"/>
    <s v="10000"/>
    <s v="10100"/>
    <s v=""/>
    <s v="2160000"/>
    <s v=""/>
    <s v=""/>
    <s v=""/>
    <s v=""/>
    <s v=""/>
    <n v="-2.37"/>
    <x v="37"/>
  </r>
  <r>
    <s v="52500"/>
    <s v="100036807"/>
    <s v="500229"/>
    <s v="10000"/>
    <s v="10100"/>
    <s v=""/>
    <s v="2058000"/>
    <s v=""/>
    <s v=""/>
    <s v=""/>
    <s v=""/>
    <s v=""/>
    <n v="-2.37"/>
    <x v="39"/>
  </r>
  <r>
    <s v="52500"/>
    <s v="100036807"/>
    <s v="500229"/>
    <s v="10000"/>
    <s v="10100"/>
    <s v=""/>
    <s v="2052000"/>
    <s v=""/>
    <s v=""/>
    <s v=""/>
    <s v=""/>
    <s v=""/>
    <n v="-10.77"/>
    <x v="34"/>
  </r>
  <r>
    <s v="52500"/>
    <s v="100004733"/>
    <s v="314298"/>
    <s v="10000"/>
    <s v="10100"/>
    <s v=""/>
    <s v="2053000"/>
    <s v=""/>
    <s v=""/>
    <s v=""/>
    <s v=""/>
    <s v=""/>
    <n v="-148.99"/>
    <x v="36"/>
  </r>
  <r>
    <s v="52500"/>
    <s v="100004733"/>
    <s v="314298"/>
    <s v="10000"/>
    <s v="10100"/>
    <s v=""/>
    <s v="2110000"/>
    <s v=""/>
    <s v=""/>
    <s v=""/>
    <s v=""/>
    <s v=""/>
    <n v="-148.99"/>
    <x v="35"/>
  </r>
  <r>
    <s v="52500"/>
    <s v="100004733"/>
    <s v="314298"/>
    <s v="10000"/>
    <s v="10100"/>
    <s v=""/>
    <s v="2140000"/>
    <s v=""/>
    <s v=""/>
    <s v=""/>
    <s v=""/>
    <s v=""/>
    <n v="-345.46"/>
    <x v="38"/>
  </r>
  <r>
    <s v="52500"/>
    <s v="100004733"/>
    <s v="314298"/>
    <s v="10000"/>
    <s v="10100"/>
    <s v=""/>
    <s v="2058000"/>
    <s v=""/>
    <s v=""/>
    <s v=""/>
    <s v=""/>
    <s v=""/>
    <n v="-34.840000000000003"/>
    <x v="39"/>
  </r>
  <r>
    <s v="52500"/>
    <s v="100004733"/>
    <s v="314298"/>
    <s v="10000"/>
    <s v="10100"/>
    <s v=""/>
    <s v="2150000"/>
    <s v=""/>
    <s v=""/>
    <s v=""/>
    <s v=""/>
    <s v=""/>
    <n v="-220.65"/>
    <x v="40"/>
  </r>
  <r>
    <s v="52500"/>
    <s v="100004733"/>
    <s v="314298"/>
    <s v="10000"/>
    <s v="10100"/>
    <s v=""/>
    <s v="1000000"/>
    <s v=""/>
    <s v=""/>
    <s v=""/>
    <s v=""/>
    <s v=""/>
    <n v="-1480.43"/>
    <x v="20"/>
  </r>
  <r>
    <s v="52500"/>
    <s v="100004733"/>
    <s v="314298"/>
    <s v="10000"/>
    <s v="10100"/>
    <s v="5250000000"/>
    <s v="7100000"/>
    <s v=""/>
    <s v="00002"/>
    <s v=""/>
    <s v=""/>
    <s v=""/>
    <n v="2616"/>
    <x v="21"/>
  </r>
  <r>
    <s v="52500"/>
    <s v="100004733"/>
    <s v="314298"/>
    <s v="10000"/>
    <s v="10100"/>
    <s v="5250000000"/>
    <s v="7230000"/>
    <s v=""/>
    <s v="00002"/>
    <s v=""/>
    <s v=""/>
    <s v=""/>
    <n v="148.99"/>
    <x v="22"/>
  </r>
  <r>
    <s v="52500"/>
    <s v="100004733"/>
    <s v="314298"/>
    <s v="10000"/>
    <s v="10100"/>
    <s v="5250000000"/>
    <s v="7231000"/>
    <s v=""/>
    <s v="00002"/>
    <s v=""/>
    <s v=""/>
    <s v=""/>
    <n v="34.840000000000003"/>
    <x v="23"/>
  </r>
  <r>
    <s v="52500"/>
    <s v="100004733"/>
    <s v="314298"/>
    <s v="10000"/>
    <s v="10100"/>
    <s v="5250000000"/>
    <s v="7269000"/>
    <s v=""/>
    <s v="00002"/>
    <s v=""/>
    <s v=""/>
    <s v=""/>
    <n v="172.66"/>
    <x v="27"/>
  </r>
  <r>
    <s v="52500"/>
    <s v="100004733"/>
    <s v="314298"/>
    <s v="10000"/>
    <s v="10100"/>
    <s v="5250000000"/>
    <s v="7269000"/>
    <s v=""/>
    <s v="00002"/>
    <s v=""/>
    <s v=""/>
    <s v=""/>
    <n v="31.39"/>
    <x v="27"/>
  </r>
  <r>
    <s v="52500"/>
    <s v="100004733"/>
    <s v="314298"/>
    <s v="10000"/>
    <s v="10100"/>
    <s v=""/>
    <s v="2105000"/>
    <s v=""/>
    <s v=""/>
    <s v=""/>
    <s v=""/>
    <s v=""/>
    <n v="-172.66"/>
    <x v="19"/>
  </r>
  <r>
    <s v="52500"/>
    <s v="100004733"/>
    <s v="314298"/>
    <s v="10000"/>
    <s v="10100"/>
    <s v=""/>
    <s v="2190000"/>
    <s v=""/>
    <s v=""/>
    <s v=""/>
    <s v=""/>
    <s v=""/>
    <n v="-20.66"/>
    <x v="43"/>
  </r>
  <r>
    <s v="52500"/>
    <s v="100004733"/>
    <s v="314298"/>
    <s v="10000"/>
    <s v="10100"/>
    <s v=""/>
    <s v="2100000"/>
    <s v=""/>
    <s v=""/>
    <s v=""/>
    <s v=""/>
    <s v=""/>
    <n v="-192.31"/>
    <x v="28"/>
  </r>
  <r>
    <s v="52500"/>
    <s v="100004733"/>
    <s v="314298"/>
    <s v="10000"/>
    <s v="10100"/>
    <s v=""/>
    <s v="2052000"/>
    <s v=""/>
    <s v=""/>
    <s v=""/>
    <s v=""/>
    <s v=""/>
    <n v="-172.66"/>
    <x v="34"/>
  </r>
  <r>
    <s v="52500"/>
    <s v="100004733"/>
    <s v="314298"/>
    <s v="10000"/>
    <s v="10100"/>
    <s v=""/>
    <s v="2100000"/>
    <s v=""/>
    <s v=""/>
    <s v=""/>
    <s v=""/>
    <s v=""/>
    <n v="-31.39"/>
    <x v="28"/>
  </r>
  <r>
    <s v="52500"/>
    <s v="100004733"/>
    <s v="314298"/>
    <s v="10000"/>
    <s v="10100"/>
    <s v=""/>
    <s v="2160000"/>
    <s v=""/>
    <s v=""/>
    <s v=""/>
    <s v=""/>
    <s v=""/>
    <n v="-34.840000000000003"/>
    <x v="37"/>
  </r>
  <r>
    <s v="52500"/>
    <s v="100006953"/>
    <s v="301000"/>
    <s v="10000"/>
    <s v="10100"/>
    <s v=""/>
    <s v="2130000"/>
    <s v=""/>
    <s v=""/>
    <s v=""/>
    <s v=""/>
    <s v=""/>
    <n v="-43"/>
    <x v="30"/>
  </r>
  <r>
    <s v="52500"/>
    <s v="100006953"/>
    <s v="301000"/>
    <s v="10000"/>
    <s v="10100"/>
    <s v=""/>
    <s v="2105000"/>
    <s v=""/>
    <s v=""/>
    <s v=""/>
    <s v=""/>
    <s v=""/>
    <n v="-121.86"/>
    <x v="19"/>
  </r>
  <r>
    <s v="52500"/>
    <s v="100006953"/>
    <s v="301000"/>
    <s v="10000"/>
    <s v="10100"/>
    <s v=""/>
    <s v="2100000"/>
    <s v=""/>
    <s v=""/>
    <s v=""/>
    <s v=""/>
    <s v=""/>
    <n v="-11.54"/>
    <x v="28"/>
  </r>
  <r>
    <s v="52500"/>
    <s v="100006953"/>
    <s v="301000"/>
    <s v="10000"/>
    <s v="10100"/>
    <s v=""/>
    <s v="2056000"/>
    <s v=""/>
    <s v=""/>
    <s v=""/>
    <s v=""/>
    <s v=""/>
    <n v="-271.7"/>
    <x v="33"/>
  </r>
  <r>
    <s v="52500"/>
    <s v="100006953"/>
    <s v="301000"/>
    <s v="10000"/>
    <s v="10100"/>
    <s v=""/>
    <s v="2052000"/>
    <s v=""/>
    <s v=""/>
    <s v=""/>
    <s v=""/>
    <s v=""/>
    <n v="-121.86"/>
    <x v="34"/>
  </r>
  <r>
    <s v="52500"/>
    <s v="100006953"/>
    <s v="301000"/>
    <s v="10000"/>
    <s v="10100"/>
    <s v=""/>
    <s v="2100000"/>
    <s v=""/>
    <s v=""/>
    <s v=""/>
    <s v=""/>
    <s v=""/>
    <n v="-22.16"/>
    <x v="28"/>
  </r>
  <r>
    <s v="52500"/>
    <s v="100006953"/>
    <s v="301000"/>
    <s v="10000"/>
    <s v="10100"/>
    <s v=""/>
    <s v="2110000"/>
    <s v=""/>
    <s v=""/>
    <s v=""/>
    <s v=""/>
    <s v=""/>
    <n v="-109.52"/>
    <x v="35"/>
  </r>
  <r>
    <s v="52500"/>
    <s v="100006953"/>
    <s v="301000"/>
    <s v="10000"/>
    <s v="10100"/>
    <s v=""/>
    <s v="2053000"/>
    <s v=""/>
    <s v=""/>
    <s v=""/>
    <s v=""/>
    <s v=""/>
    <n v="-109.52"/>
    <x v="36"/>
  </r>
  <r>
    <s v="52500"/>
    <s v="100006953"/>
    <s v="301000"/>
    <s v="10000"/>
    <s v="10100"/>
    <s v=""/>
    <s v="2160000"/>
    <s v=""/>
    <s v=""/>
    <s v=""/>
    <s v=""/>
    <s v=""/>
    <n v="-25.61"/>
    <x v="37"/>
  </r>
  <r>
    <s v="52500"/>
    <s v="100006953"/>
    <s v="301000"/>
    <s v="10000"/>
    <s v="10100"/>
    <s v=""/>
    <s v="2140000"/>
    <s v=""/>
    <s v=""/>
    <s v=""/>
    <s v=""/>
    <s v=""/>
    <n v="-194.08"/>
    <x v="38"/>
  </r>
  <r>
    <s v="52500"/>
    <s v="100006953"/>
    <s v="301000"/>
    <s v="10000"/>
    <s v="10100"/>
    <s v=""/>
    <s v="2058000"/>
    <s v=""/>
    <s v=""/>
    <s v=""/>
    <s v=""/>
    <s v=""/>
    <n v="-25.61"/>
    <x v="39"/>
  </r>
  <r>
    <s v="52500"/>
    <s v="100006953"/>
    <s v="301000"/>
    <s v="10000"/>
    <s v="10100"/>
    <s v=""/>
    <s v="2150000"/>
    <s v=""/>
    <s v=""/>
    <s v=""/>
    <s v=""/>
    <s v=""/>
    <n v="-85.1"/>
    <x v="40"/>
  </r>
  <r>
    <s v="52500"/>
    <s v="100006953"/>
    <s v="301000"/>
    <s v="10000"/>
    <s v="10100"/>
    <s v=""/>
    <s v="1000000"/>
    <s v=""/>
    <s v=""/>
    <s v=""/>
    <s v=""/>
    <s v=""/>
    <n v="-1205.3599999999999"/>
    <x v="20"/>
  </r>
  <r>
    <s v="52500"/>
    <s v="100006953"/>
    <s v="301000"/>
    <s v="10000"/>
    <s v="10100"/>
    <s v=""/>
    <s v="2081000"/>
    <s v=""/>
    <s v=""/>
    <s v=""/>
    <s v=""/>
    <s v=""/>
    <n v="16.63"/>
    <x v="59"/>
  </r>
  <r>
    <s v="52500"/>
    <s v="100006953"/>
    <s v="301000"/>
    <s v="10000"/>
    <s v="10100"/>
    <s v="5250000000"/>
    <s v="7100000"/>
    <s v=""/>
    <s v="00002"/>
    <s v=""/>
    <s v=""/>
    <s v=""/>
    <n v="1846.4"/>
    <x v="21"/>
  </r>
  <r>
    <s v="52500"/>
    <s v="100006953"/>
    <s v="301000"/>
    <s v="10000"/>
    <s v="10100"/>
    <s v="5250000000"/>
    <s v="7230000"/>
    <s v=""/>
    <s v="00002"/>
    <s v=""/>
    <s v=""/>
    <s v=""/>
    <n v="109.52"/>
    <x v="22"/>
  </r>
  <r>
    <s v="52500"/>
    <s v="100006953"/>
    <s v="301000"/>
    <s v="10000"/>
    <s v="10100"/>
    <s v="5250000000"/>
    <s v="7231000"/>
    <s v=""/>
    <s v="00002"/>
    <s v=""/>
    <s v=""/>
    <s v=""/>
    <n v="25.61"/>
    <x v="23"/>
  </r>
  <r>
    <s v="52500"/>
    <s v="100006953"/>
    <s v="301000"/>
    <s v="10000"/>
    <s v="10100"/>
    <s v="5250000000"/>
    <s v="7240000"/>
    <s v=""/>
    <s v="00002"/>
    <s v=""/>
    <s v=""/>
    <s v=""/>
    <n v="271.7"/>
    <x v="24"/>
  </r>
  <r>
    <s v="52500"/>
    <s v="100006953"/>
    <s v="301000"/>
    <s v="10000"/>
    <s v="10100"/>
    <s v="5250000000"/>
    <s v="7269000"/>
    <s v=""/>
    <s v="00002"/>
    <s v=""/>
    <s v=""/>
    <s v=""/>
    <n v="121.86"/>
    <x v="27"/>
  </r>
  <r>
    <s v="52500"/>
    <s v="100006953"/>
    <s v="301000"/>
    <s v="10000"/>
    <s v="10100"/>
    <s v="5250000000"/>
    <s v="7269000"/>
    <s v=""/>
    <s v="00002"/>
    <s v=""/>
    <s v=""/>
    <s v=""/>
    <n v="22.16"/>
    <x v="27"/>
  </r>
  <r>
    <s v="52500"/>
    <s v="100006953"/>
    <s v="301000"/>
    <s v="10000"/>
    <s v="10100"/>
    <s v=""/>
    <s v="2100000"/>
    <s v=""/>
    <s v=""/>
    <s v=""/>
    <s v=""/>
    <s v=""/>
    <n v="-25"/>
    <x v="28"/>
  </r>
  <r>
    <s v="52500"/>
    <s v="100006953"/>
    <s v="301000"/>
    <s v="10000"/>
    <s v="10100"/>
    <s v=""/>
    <s v="2100000"/>
    <s v=""/>
    <s v=""/>
    <s v=""/>
    <s v=""/>
    <s v=""/>
    <n v="-3.27"/>
    <x v="28"/>
  </r>
  <r>
    <s v="52500"/>
    <s v="100006953"/>
    <s v="301000"/>
    <s v="10000"/>
    <s v="10100"/>
    <s v=""/>
    <s v="2190000"/>
    <s v=""/>
    <s v=""/>
    <s v=""/>
    <s v=""/>
    <s v=""/>
    <n v="-38.69"/>
    <x v="43"/>
  </r>
  <r>
    <s v="52500"/>
    <s v="100041842"/>
    <s v="307924"/>
    <s v="10000"/>
    <s v="10100"/>
    <s v="5250000000"/>
    <s v="7100000"/>
    <s v=""/>
    <s v="00002"/>
    <s v=""/>
    <s v=""/>
    <s v=""/>
    <n v="3288.52"/>
    <x v="21"/>
  </r>
  <r>
    <s v="52500"/>
    <s v="100041842"/>
    <s v="307924"/>
    <s v="10000"/>
    <s v="10100"/>
    <s v=""/>
    <s v="2155000"/>
    <s v=""/>
    <s v=""/>
    <s v=""/>
    <s v=""/>
    <s v=""/>
    <n v="-1.73"/>
    <x v="60"/>
  </r>
  <r>
    <s v="52500"/>
    <s v="100041842"/>
    <s v="307924"/>
    <s v="10000"/>
    <s v="10100"/>
    <s v=""/>
    <s v="2130000"/>
    <s v=""/>
    <s v=""/>
    <s v=""/>
    <s v=""/>
    <s v=""/>
    <n v="-108.5"/>
    <x v="30"/>
  </r>
  <r>
    <s v="52500"/>
    <s v="100041842"/>
    <s v="307924"/>
    <s v="10000"/>
    <s v="10100"/>
    <s v=""/>
    <s v="2100000"/>
    <s v=""/>
    <s v=""/>
    <s v=""/>
    <s v=""/>
    <s v=""/>
    <n v="-50"/>
    <x v="28"/>
  </r>
  <r>
    <s v="52500"/>
    <s v="100041842"/>
    <s v="307924"/>
    <s v="10000"/>
    <s v="10100"/>
    <s v=""/>
    <s v="2100000"/>
    <s v=""/>
    <s v=""/>
    <s v=""/>
    <s v=""/>
    <s v=""/>
    <n v="-29.66"/>
    <x v="28"/>
  </r>
  <r>
    <s v="52500"/>
    <s v="100041842"/>
    <s v="307924"/>
    <s v="10000"/>
    <s v="10100"/>
    <s v=""/>
    <s v="2105000"/>
    <s v=""/>
    <s v=""/>
    <s v=""/>
    <s v=""/>
    <s v=""/>
    <n v="-228.47"/>
    <x v="19"/>
  </r>
  <r>
    <s v="52500"/>
    <s v="100041842"/>
    <s v="307924"/>
    <s v="10000"/>
    <s v="10100"/>
    <s v=""/>
    <s v="2057000"/>
    <s v=""/>
    <s v=""/>
    <s v=""/>
    <s v=""/>
    <s v=""/>
    <n v="-9.66"/>
    <x v="31"/>
  </r>
  <r>
    <s v="52500"/>
    <s v="100041842"/>
    <s v="307924"/>
    <s v="10000"/>
    <s v="10100"/>
    <s v=""/>
    <s v="2056000"/>
    <s v=""/>
    <s v=""/>
    <s v=""/>
    <s v=""/>
    <s v=""/>
    <n v="-687.75"/>
    <x v="33"/>
  </r>
  <r>
    <s v="52500"/>
    <s v="100041842"/>
    <s v="307924"/>
    <s v="10000"/>
    <s v="10100"/>
    <s v=""/>
    <s v="2100000"/>
    <s v=""/>
    <s v=""/>
    <s v=""/>
    <s v=""/>
    <s v=""/>
    <n v="-41.54"/>
    <x v="28"/>
  </r>
  <r>
    <s v="52500"/>
    <s v="100041842"/>
    <s v="307924"/>
    <s v="10000"/>
    <s v="10100"/>
    <s v=""/>
    <s v="2052000"/>
    <s v=""/>
    <s v=""/>
    <s v=""/>
    <s v=""/>
    <s v=""/>
    <n v="-228.47"/>
    <x v="34"/>
  </r>
  <r>
    <s v="52500"/>
    <s v="100041842"/>
    <s v="307924"/>
    <s v="10000"/>
    <s v="10100"/>
    <s v=""/>
    <s v="2150000"/>
    <s v=""/>
    <s v=""/>
    <s v=""/>
    <s v=""/>
    <s v=""/>
    <n v="-177.9"/>
    <x v="40"/>
  </r>
  <r>
    <s v="52500"/>
    <s v="100041842"/>
    <s v="307924"/>
    <s v="10000"/>
    <s v="10100"/>
    <s v=""/>
    <s v="1000000"/>
    <s v=""/>
    <s v=""/>
    <s v=""/>
    <s v=""/>
    <s v=""/>
    <n v="-2285.59"/>
    <x v="20"/>
  </r>
  <r>
    <s v="52500"/>
    <s v="100041842"/>
    <s v="307924"/>
    <s v="10000"/>
    <s v="10100"/>
    <s v=""/>
    <s v="2110000"/>
    <s v=""/>
    <s v=""/>
    <s v=""/>
    <s v=""/>
    <s v=""/>
    <n v="-206.06"/>
    <x v="35"/>
  </r>
  <r>
    <s v="52500"/>
    <s v="100041842"/>
    <s v="307924"/>
    <s v="10000"/>
    <s v="10100"/>
    <s v=""/>
    <s v="2053000"/>
    <s v=""/>
    <s v=""/>
    <s v=""/>
    <s v=""/>
    <s v=""/>
    <n v="-206.06"/>
    <x v="36"/>
  </r>
  <r>
    <s v="52500"/>
    <s v="100041842"/>
    <s v="307924"/>
    <s v="10000"/>
    <s v="10100"/>
    <s v=""/>
    <s v="2160000"/>
    <s v=""/>
    <s v=""/>
    <s v=""/>
    <s v=""/>
    <s v=""/>
    <n v="-48.19"/>
    <x v="37"/>
  </r>
  <r>
    <s v="52500"/>
    <s v="100041842"/>
    <s v="307924"/>
    <s v="10000"/>
    <s v="10100"/>
    <s v=""/>
    <s v="2140000"/>
    <s v=""/>
    <s v=""/>
    <s v=""/>
    <s v=""/>
    <s v=""/>
    <n v="-325.5"/>
    <x v="38"/>
  </r>
  <r>
    <s v="52500"/>
    <s v="100041842"/>
    <s v="307924"/>
    <s v="10000"/>
    <s v="10100"/>
    <s v=""/>
    <s v="2058000"/>
    <s v=""/>
    <s v=""/>
    <s v=""/>
    <s v=""/>
    <s v=""/>
    <n v="-48.19"/>
    <x v="39"/>
  </r>
  <r>
    <s v="52500"/>
    <s v="100041842"/>
    <s v="307924"/>
    <s v="10000"/>
    <s v="10100"/>
    <s v="5250000000"/>
    <s v="7230000"/>
    <s v=""/>
    <s v="00002"/>
    <s v=""/>
    <s v=""/>
    <s v=""/>
    <n v="206.06"/>
    <x v="22"/>
  </r>
  <r>
    <s v="52500"/>
    <s v="100041842"/>
    <s v="307924"/>
    <s v="10000"/>
    <s v="10100"/>
    <s v="5250000000"/>
    <s v="7231000"/>
    <s v=""/>
    <s v="00002"/>
    <s v=""/>
    <s v=""/>
    <s v=""/>
    <n v="48.19"/>
    <x v="23"/>
  </r>
  <r>
    <s v="52500"/>
    <s v="100041842"/>
    <s v="307924"/>
    <s v="10000"/>
    <s v="10100"/>
    <s v="5250000000"/>
    <s v="7240000"/>
    <s v=""/>
    <s v="00002"/>
    <s v=""/>
    <s v=""/>
    <s v=""/>
    <n v="687.75"/>
    <x v="24"/>
  </r>
  <r>
    <s v="52500"/>
    <s v="100041842"/>
    <s v="307924"/>
    <s v="10000"/>
    <s v="10100"/>
    <s v="5250000000"/>
    <s v="7221000"/>
    <s v=""/>
    <s v="00002"/>
    <s v=""/>
    <s v=""/>
    <s v=""/>
    <n v="9.66"/>
    <x v="26"/>
  </r>
  <r>
    <s v="52500"/>
    <s v="100041842"/>
    <s v="307924"/>
    <s v="10000"/>
    <s v="10100"/>
    <s v="5250000000"/>
    <s v="7269000"/>
    <s v=""/>
    <s v="00002"/>
    <s v=""/>
    <s v=""/>
    <s v=""/>
    <n v="228.47"/>
    <x v="27"/>
  </r>
  <r>
    <s v="52500"/>
    <s v="100041842"/>
    <s v="307924"/>
    <s v="10000"/>
    <s v="10100"/>
    <s v="5250000000"/>
    <s v="7269000"/>
    <s v=""/>
    <s v="00002"/>
    <s v=""/>
    <s v=""/>
    <s v=""/>
    <n v="41.54"/>
    <x v="27"/>
  </r>
  <r>
    <s v="52500"/>
    <s v="100041842"/>
    <s v="307924"/>
    <s v="10000"/>
    <s v="10100"/>
    <s v="5250000000"/>
    <s v="7100000"/>
    <s v=""/>
    <s v="00002"/>
    <s v=""/>
    <s v=""/>
    <s v=""/>
    <n v="173.08"/>
    <x v="21"/>
  </r>
  <r>
    <s v="52500"/>
    <s v="100008061"/>
    <s v="305390"/>
    <s v="10000"/>
    <s v="10100"/>
    <s v=""/>
    <s v="2190000"/>
    <s v=""/>
    <s v=""/>
    <s v=""/>
    <s v=""/>
    <s v=""/>
    <n v="-20.66"/>
    <x v="43"/>
  </r>
  <r>
    <s v="52500"/>
    <s v="100008061"/>
    <s v="305390"/>
    <s v="10000"/>
    <s v="10100"/>
    <s v=""/>
    <s v="2105000"/>
    <s v=""/>
    <s v=""/>
    <s v=""/>
    <s v=""/>
    <s v=""/>
    <n v="-152.22"/>
    <x v="19"/>
  </r>
  <r>
    <s v="52500"/>
    <s v="100008061"/>
    <s v="305390"/>
    <s v="10000"/>
    <s v="10100"/>
    <s v=""/>
    <s v="2100000"/>
    <s v=""/>
    <s v=""/>
    <s v=""/>
    <s v=""/>
    <s v=""/>
    <n v="-69.23"/>
    <x v="28"/>
  </r>
  <r>
    <s v="52500"/>
    <s v="100008061"/>
    <s v="305390"/>
    <s v="10000"/>
    <s v="10100"/>
    <s v=""/>
    <s v="2100000"/>
    <s v=""/>
    <s v=""/>
    <s v=""/>
    <s v=""/>
    <s v=""/>
    <n v="-6.54"/>
    <x v="28"/>
  </r>
  <r>
    <s v="52500"/>
    <s v="100008061"/>
    <s v="305390"/>
    <s v="10000"/>
    <s v="10100"/>
    <s v=""/>
    <s v="2100000"/>
    <s v=""/>
    <s v=""/>
    <s v=""/>
    <s v=""/>
    <s v=""/>
    <n v="-23.52"/>
    <x v="28"/>
  </r>
  <r>
    <s v="52500"/>
    <s v="100008061"/>
    <s v="305390"/>
    <s v="10000"/>
    <s v="10100"/>
    <s v=""/>
    <s v="2057000"/>
    <s v=""/>
    <s v=""/>
    <s v=""/>
    <s v=""/>
    <s v=""/>
    <n v="-11.82"/>
    <x v="31"/>
  </r>
  <r>
    <s v="52500"/>
    <s v="100008061"/>
    <s v="305390"/>
    <s v="10000"/>
    <s v="10100"/>
    <s v=""/>
    <s v="2055000"/>
    <s v=""/>
    <s v=""/>
    <s v=""/>
    <s v=""/>
    <s v=""/>
    <n v="-7.64"/>
    <x v="32"/>
  </r>
  <r>
    <s v="52500"/>
    <s v="100008061"/>
    <s v="305390"/>
    <s v="10000"/>
    <s v="10100"/>
    <s v=""/>
    <s v="2052000"/>
    <s v=""/>
    <s v=""/>
    <s v=""/>
    <s v=""/>
    <s v=""/>
    <n v="-152.22"/>
    <x v="34"/>
  </r>
  <r>
    <s v="52500"/>
    <s v="100008061"/>
    <s v="305390"/>
    <s v="10000"/>
    <s v="10100"/>
    <s v=""/>
    <s v="2100000"/>
    <s v=""/>
    <s v=""/>
    <s v=""/>
    <s v=""/>
    <s v=""/>
    <n v="-27.68"/>
    <x v="28"/>
  </r>
  <r>
    <s v="52500"/>
    <s v="100008061"/>
    <s v="305390"/>
    <s v="10000"/>
    <s v="10100"/>
    <s v=""/>
    <s v="2110000"/>
    <s v=""/>
    <s v=""/>
    <s v=""/>
    <s v=""/>
    <s v=""/>
    <n v="-135.22999999999999"/>
    <x v="35"/>
  </r>
  <r>
    <s v="52500"/>
    <s v="100008061"/>
    <s v="305390"/>
    <s v="10000"/>
    <s v="10100"/>
    <s v=""/>
    <s v="2053000"/>
    <s v=""/>
    <s v=""/>
    <s v=""/>
    <s v=""/>
    <s v=""/>
    <n v="-135.22999999999999"/>
    <x v="36"/>
  </r>
  <r>
    <s v="52500"/>
    <s v="100008061"/>
    <s v="305390"/>
    <s v="10000"/>
    <s v="10100"/>
    <s v=""/>
    <s v="2160000"/>
    <s v=""/>
    <s v=""/>
    <s v=""/>
    <s v=""/>
    <s v=""/>
    <n v="-31.62"/>
    <x v="37"/>
  </r>
  <r>
    <s v="52500"/>
    <s v="100008061"/>
    <s v="305390"/>
    <s v="10000"/>
    <s v="10100"/>
    <s v=""/>
    <s v="2140000"/>
    <s v=""/>
    <s v=""/>
    <s v=""/>
    <s v=""/>
    <s v=""/>
    <n v="-219.24"/>
    <x v="38"/>
  </r>
  <r>
    <s v="52500"/>
    <s v="100008061"/>
    <s v="305390"/>
    <s v="10000"/>
    <s v="10100"/>
    <s v=""/>
    <s v="2058000"/>
    <s v=""/>
    <s v=""/>
    <s v=""/>
    <s v=""/>
    <s v=""/>
    <n v="-31.62"/>
    <x v="39"/>
  </r>
  <r>
    <s v="52500"/>
    <s v="100008061"/>
    <s v="305390"/>
    <s v="10000"/>
    <s v="10100"/>
    <s v=""/>
    <s v="2150000"/>
    <s v=""/>
    <s v=""/>
    <s v=""/>
    <s v=""/>
    <s v=""/>
    <n v="-112.02"/>
    <x v="40"/>
  </r>
  <r>
    <s v="52500"/>
    <s v="100008061"/>
    <s v="305390"/>
    <s v="10000"/>
    <s v="10100"/>
    <s v=""/>
    <s v="1000000"/>
    <s v=""/>
    <s v=""/>
    <s v=""/>
    <s v=""/>
    <s v=""/>
    <n v="-1518.5"/>
    <x v="20"/>
  </r>
  <r>
    <s v="52500"/>
    <s v="100008061"/>
    <s v="305390"/>
    <s v="10000"/>
    <s v="10100"/>
    <s v="5250000000"/>
    <s v="7100000"/>
    <s v=""/>
    <s v="00002"/>
    <s v=""/>
    <s v=""/>
    <s v=""/>
    <n v="2306.4"/>
    <x v="21"/>
  </r>
  <r>
    <s v="52500"/>
    <s v="100008061"/>
    <s v="305390"/>
    <s v="10000"/>
    <s v="10100"/>
    <s v="5250000000"/>
    <s v="7230000"/>
    <s v=""/>
    <s v="00002"/>
    <s v=""/>
    <s v=""/>
    <s v=""/>
    <n v="135.22999999999999"/>
    <x v="22"/>
  </r>
  <r>
    <s v="52500"/>
    <s v="100008061"/>
    <s v="305390"/>
    <s v="10000"/>
    <s v="10100"/>
    <s v="5250000000"/>
    <s v="7231000"/>
    <s v=""/>
    <s v="00002"/>
    <s v=""/>
    <s v=""/>
    <s v=""/>
    <n v="31.62"/>
    <x v="23"/>
  </r>
  <r>
    <s v="52500"/>
    <s v="100008061"/>
    <s v="305390"/>
    <s v="10000"/>
    <s v="10100"/>
    <s v="5250000000"/>
    <s v="7250000"/>
    <s v=""/>
    <s v="00002"/>
    <s v=""/>
    <s v=""/>
    <s v=""/>
    <n v="7.64"/>
    <x v="25"/>
  </r>
  <r>
    <s v="52500"/>
    <s v="100008061"/>
    <s v="305390"/>
    <s v="10000"/>
    <s v="10100"/>
    <s v="5250000000"/>
    <s v="7221000"/>
    <s v=""/>
    <s v="00002"/>
    <s v=""/>
    <s v=""/>
    <s v=""/>
    <n v="11.82"/>
    <x v="26"/>
  </r>
  <r>
    <s v="52500"/>
    <s v="100008061"/>
    <s v="305390"/>
    <s v="10000"/>
    <s v="10100"/>
    <s v="5250000000"/>
    <s v="7269000"/>
    <s v=""/>
    <s v="00002"/>
    <s v=""/>
    <s v=""/>
    <s v=""/>
    <n v="152.22"/>
    <x v="27"/>
  </r>
  <r>
    <s v="52500"/>
    <s v="100008061"/>
    <s v="305390"/>
    <s v="10000"/>
    <s v="10100"/>
    <s v="5250000000"/>
    <s v="7269000"/>
    <s v=""/>
    <s v="00002"/>
    <s v=""/>
    <s v=""/>
    <s v=""/>
    <n v="27.68"/>
    <x v="27"/>
  </r>
  <r>
    <s v="52500"/>
    <s v="100008061"/>
    <s v="305390"/>
    <s v="10000"/>
    <s v="10100"/>
    <s v=""/>
    <s v="2155000"/>
    <s v=""/>
    <s v=""/>
    <s v=""/>
    <s v=""/>
    <s v=""/>
    <n v="-5.92"/>
    <x v="60"/>
  </r>
  <r>
    <s v="52500"/>
    <s v="100008061"/>
    <s v="305390"/>
    <s v="10000"/>
    <s v="10100"/>
    <s v=""/>
    <s v="2125000"/>
    <s v=""/>
    <s v=""/>
    <s v=""/>
    <s v=""/>
    <s v=""/>
    <n v="-11.7"/>
    <x v="29"/>
  </r>
  <r>
    <s v="52500"/>
    <s v="100000798"/>
    <s v="305331"/>
    <s v="10000"/>
    <s v="10100"/>
    <s v="5250000000"/>
    <s v="7100000"/>
    <s v=""/>
    <s v="00002"/>
    <s v=""/>
    <s v=""/>
    <s v=""/>
    <n v="73.959999999999994"/>
    <x v="21"/>
  </r>
  <r>
    <s v="52500"/>
    <s v="100000798"/>
    <s v="305331"/>
    <s v="10000"/>
    <s v="10100"/>
    <s v=""/>
    <s v="1000000"/>
    <s v=""/>
    <s v=""/>
    <s v=""/>
    <s v=""/>
    <s v=""/>
    <n v="-966.64"/>
    <x v="20"/>
  </r>
  <r>
    <s v="52500"/>
    <s v="100000798"/>
    <s v="305331"/>
    <s v="10000"/>
    <s v="10100"/>
    <s v="5250000000"/>
    <s v="7100000"/>
    <s v=""/>
    <s v="00002"/>
    <s v=""/>
    <s v=""/>
    <s v=""/>
    <n v="110.94"/>
    <x v="21"/>
  </r>
  <r>
    <s v="52500"/>
    <s v="100000798"/>
    <s v="305331"/>
    <s v="10000"/>
    <s v="10100"/>
    <s v="5250000000"/>
    <s v="7230000"/>
    <s v=""/>
    <s v="00002"/>
    <s v=""/>
    <s v=""/>
    <s v=""/>
    <n v="78.83"/>
    <x v="22"/>
  </r>
  <r>
    <s v="52500"/>
    <s v="100000798"/>
    <s v="305331"/>
    <s v="10000"/>
    <s v="10100"/>
    <s v="5250000000"/>
    <s v="7231000"/>
    <s v=""/>
    <s v="00002"/>
    <s v=""/>
    <s v=""/>
    <s v=""/>
    <n v="18.43"/>
    <x v="23"/>
  </r>
  <r>
    <s v="52500"/>
    <s v="100000798"/>
    <s v="305331"/>
    <s v="10000"/>
    <s v="10100"/>
    <s v="5250000000"/>
    <s v="7240000"/>
    <s v=""/>
    <s v="00002"/>
    <s v=""/>
    <s v=""/>
    <s v=""/>
    <n v="867.4"/>
    <x v="24"/>
  </r>
  <r>
    <s v="52500"/>
    <s v="100000798"/>
    <s v="305331"/>
    <s v="10000"/>
    <s v="10100"/>
    <s v="5250000000"/>
    <s v="7250000"/>
    <s v=""/>
    <s v="00002"/>
    <s v=""/>
    <s v=""/>
    <s v=""/>
    <n v="3.82"/>
    <x v="25"/>
  </r>
  <r>
    <s v="52500"/>
    <s v="100000798"/>
    <s v="305331"/>
    <s v="10000"/>
    <s v="10100"/>
    <s v="5250000000"/>
    <s v="7269000"/>
    <s v=""/>
    <s v="00002"/>
    <s v=""/>
    <s v=""/>
    <s v=""/>
    <n v="97.63"/>
    <x v="27"/>
  </r>
  <r>
    <s v="52500"/>
    <s v="100000798"/>
    <s v="305331"/>
    <s v="10000"/>
    <s v="10100"/>
    <s v="5250000000"/>
    <s v="7269000"/>
    <s v=""/>
    <s v="00002"/>
    <s v=""/>
    <s v=""/>
    <s v=""/>
    <n v="17.75"/>
    <x v="27"/>
  </r>
  <r>
    <s v="52500"/>
    <s v="100000798"/>
    <s v="305331"/>
    <s v="10000"/>
    <s v="10100"/>
    <s v=""/>
    <s v="2100000"/>
    <s v=""/>
    <s v=""/>
    <s v=""/>
    <s v=""/>
    <s v=""/>
    <n v="-2"/>
    <x v="28"/>
  </r>
  <r>
    <s v="52500"/>
    <s v="100000798"/>
    <s v="305331"/>
    <s v="10000"/>
    <s v="10100"/>
    <s v=""/>
    <s v="2100000"/>
    <s v=""/>
    <s v=""/>
    <s v=""/>
    <s v=""/>
    <s v=""/>
    <n v="-8.33"/>
    <x v="28"/>
  </r>
  <r>
    <s v="52500"/>
    <s v="100000798"/>
    <s v="305331"/>
    <s v="10000"/>
    <s v="10100"/>
    <s v=""/>
    <s v="2130000"/>
    <s v=""/>
    <s v=""/>
    <s v=""/>
    <s v=""/>
    <s v=""/>
    <n v="-108.5"/>
    <x v="30"/>
  </r>
  <r>
    <s v="52500"/>
    <s v="100000798"/>
    <s v="305331"/>
    <s v="10000"/>
    <s v="10100"/>
    <s v=""/>
    <s v="2125000"/>
    <s v=""/>
    <s v=""/>
    <s v=""/>
    <s v=""/>
    <s v=""/>
    <n v="-5.85"/>
    <x v="29"/>
  </r>
  <r>
    <s v="52500"/>
    <s v="100000798"/>
    <s v="305331"/>
    <s v="10000"/>
    <s v="10100"/>
    <s v=""/>
    <s v="2100000"/>
    <s v=""/>
    <s v=""/>
    <s v=""/>
    <s v=""/>
    <s v=""/>
    <n v="-18.09"/>
    <x v="28"/>
  </r>
  <r>
    <s v="52500"/>
    <s v="100000798"/>
    <s v="305331"/>
    <s v="10000"/>
    <s v="10100"/>
    <s v=""/>
    <s v="2100000"/>
    <s v=""/>
    <s v=""/>
    <s v=""/>
    <s v=""/>
    <s v=""/>
    <n v="-60"/>
    <x v="28"/>
  </r>
  <r>
    <s v="52500"/>
    <s v="100000798"/>
    <s v="305331"/>
    <s v="10000"/>
    <s v="10100"/>
    <s v=""/>
    <s v="2105000"/>
    <s v=""/>
    <s v=""/>
    <s v=""/>
    <s v=""/>
    <s v=""/>
    <n v="-97.63"/>
    <x v="19"/>
  </r>
  <r>
    <s v="52500"/>
    <s v="100000798"/>
    <s v="305331"/>
    <s v="10000"/>
    <s v="10100"/>
    <s v=""/>
    <s v="2100000"/>
    <s v=""/>
    <s v=""/>
    <s v=""/>
    <s v=""/>
    <s v=""/>
    <n v="-15.38"/>
    <x v="28"/>
  </r>
  <r>
    <s v="52500"/>
    <s v="100000798"/>
    <s v="305331"/>
    <s v="10000"/>
    <s v="10100"/>
    <s v=""/>
    <s v="2055000"/>
    <s v=""/>
    <s v=""/>
    <s v=""/>
    <s v=""/>
    <s v=""/>
    <n v="-3.82"/>
    <x v="32"/>
  </r>
  <r>
    <s v="52500"/>
    <s v="100000798"/>
    <s v="305331"/>
    <s v="10000"/>
    <s v="10100"/>
    <s v=""/>
    <s v="2056000"/>
    <s v=""/>
    <s v=""/>
    <s v=""/>
    <s v=""/>
    <s v=""/>
    <n v="-867.4"/>
    <x v="33"/>
  </r>
  <r>
    <s v="52500"/>
    <s v="100000798"/>
    <s v="305331"/>
    <s v="10000"/>
    <s v="10100"/>
    <s v=""/>
    <s v="2052000"/>
    <s v=""/>
    <s v=""/>
    <s v=""/>
    <s v=""/>
    <s v=""/>
    <n v="-97.63"/>
    <x v="34"/>
  </r>
  <r>
    <s v="52500"/>
    <s v="100000798"/>
    <s v="305331"/>
    <s v="10000"/>
    <s v="10100"/>
    <s v=""/>
    <s v="2100000"/>
    <s v=""/>
    <s v=""/>
    <s v=""/>
    <s v=""/>
    <s v=""/>
    <n v="-17.75"/>
    <x v="28"/>
  </r>
  <r>
    <s v="52500"/>
    <s v="100000798"/>
    <s v="305331"/>
    <s v="10000"/>
    <s v="10100"/>
    <s v=""/>
    <s v="2110000"/>
    <s v=""/>
    <s v=""/>
    <s v=""/>
    <s v=""/>
    <s v=""/>
    <n v="-78.83"/>
    <x v="35"/>
  </r>
  <r>
    <s v="52500"/>
    <s v="100000798"/>
    <s v="305331"/>
    <s v="10000"/>
    <s v="10100"/>
    <s v=""/>
    <s v="2053000"/>
    <s v=""/>
    <s v=""/>
    <s v=""/>
    <s v=""/>
    <s v=""/>
    <n v="-78.83"/>
    <x v="36"/>
  </r>
  <r>
    <s v="52500"/>
    <s v="100000798"/>
    <s v="305331"/>
    <s v="10000"/>
    <s v="10100"/>
    <s v=""/>
    <s v="2160000"/>
    <s v=""/>
    <s v=""/>
    <s v=""/>
    <s v=""/>
    <s v=""/>
    <n v="-18.43"/>
    <x v="37"/>
  </r>
  <r>
    <s v="52500"/>
    <s v="100000798"/>
    <s v="305331"/>
    <s v="10000"/>
    <s v="10100"/>
    <s v=""/>
    <s v="2140000"/>
    <s v=""/>
    <s v=""/>
    <s v=""/>
    <s v=""/>
    <s v=""/>
    <n v="-53.53"/>
    <x v="38"/>
  </r>
  <r>
    <s v="52500"/>
    <s v="100000798"/>
    <s v="305331"/>
    <s v="10000"/>
    <s v="10100"/>
    <s v=""/>
    <s v="2058000"/>
    <s v=""/>
    <s v=""/>
    <s v=""/>
    <s v=""/>
    <s v=""/>
    <n v="-18.43"/>
    <x v="39"/>
  </r>
  <r>
    <s v="52500"/>
    <s v="100000798"/>
    <s v="305331"/>
    <s v="10000"/>
    <s v="10100"/>
    <s v=""/>
    <s v="2150000"/>
    <s v=""/>
    <s v=""/>
    <s v=""/>
    <s v=""/>
    <s v=""/>
    <n v="-45.99"/>
    <x v="40"/>
  </r>
  <r>
    <s v="52500"/>
    <s v="100000798"/>
    <s v="305331"/>
    <s v="10000"/>
    <s v="10100"/>
    <s v="5250000000"/>
    <s v="7100000"/>
    <s v=""/>
    <s v="00002"/>
    <s v=""/>
    <s v=""/>
    <s v=""/>
    <n v="1294.3"/>
    <x v="21"/>
  </r>
  <r>
    <s v="52500"/>
    <s v="100023046"/>
    <s v="305668"/>
    <s v="10000"/>
    <s v="10100"/>
    <s v=""/>
    <s v="1000000"/>
    <s v=""/>
    <s v=""/>
    <s v=""/>
    <s v=""/>
    <s v=""/>
    <n v="-2277.09"/>
    <x v="20"/>
  </r>
  <r>
    <s v="52500"/>
    <s v="100023046"/>
    <s v="305668"/>
    <s v="10000"/>
    <s v="10100"/>
    <s v="5250000000"/>
    <s v="7230000"/>
    <s v=""/>
    <s v="00002"/>
    <s v=""/>
    <s v=""/>
    <s v=""/>
    <n v="225.95"/>
    <x v="22"/>
  </r>
  <r>
    <s v="52500"/>
    <s v="100023046"/>
    <s v="305668"/>
    <s v="10000"/>
    <s v="10100"/>
    <s v="5250000000"/>
    <s v="7240000"/>
    <s v=""/>
    <s v="00002"/>
    <s v=""/>
    <s v=""/>
    <s v=""/>
    <n v="297.7"/>
    <x v="24"/>
  </r>
  <r>
    <s v="52500"/>
    <s v="100023046"/>
    <s v="305668"/>
    <s v="10000"/>
    <s v="10100"/>
    <s v="5250000000"/>
    <s v="7250000"/>
    <s v=""/>
    <s v="00002"/>
    <s v=""/>
    <s v=""/>
    <s v=""/>
    <n v="1.83"/>
    <x v="25"/>
  </r>
  <r>
    <s v="52500"/>
    <s v="100023046"/>
    <s v="305668"/>
    <s v="10000"/>
    <s v="10100"/>
    <s v="5250000000"/>
    <s v="7269000"/>
    <s v=""/>
    <s v="00002"/>
    <s v=""/>
    <s v=""/>
    <s v=""/>
    <n v="246.26"/>
    <x v="27"/>
  </r>
  <r>
    <s v="52500"/>
    <s v="100023046"/>
    <s v="305668"/>
    <s v="10000"/>
    <s v="10100"/>
    <s v="5250000000"/>
    <s v="7269000"/>
    <s v=""/>
    <s v="00002"/>
    <s v=""/>
    <s v=""/>
    <s v=""/>
    <n v="44.77"/>
    <x v="27"/>
  </r>
  <r>
    <s v="52500"/>
    <s v="100023046"/>
    <s v="305668"/>
    <s v="10000"/>
    <s v="10100"/>
    <s v=""/>
    <s v="2100000"/>
    <s v=""/>
    <s v=""/>
    <s v=""/>
    <s v=""/>
    <s v=""/>
    <n v="-5"/>
    <x v="28"/>
  </r>
  <r>
    <s v="52500"/>
    <s v="100023046"/>
    <s v="305668"/>
    <s v="10000"/>
    <s v="10100"/>
    <s v=""/>
    <s v="2125000"/>
    <s v=""/>
    <s v=""/>
    <s v=""/>
    <s v=""/>
    <s v=""/>
    <n v="-3.47"/>
    <x v="29"/>
  </r>
  <r>
    <s v="52500"/>
    <s v="100023046"/>
    <s v="305668"/>
    <s v="10000"/>
    <s v="10100"/>
    <s v=""/>
    <s v="2130000"/>
    <s v=""/>
    <s v=""/>
    <s v=""/>
    <s v=""/>
    <s v=""/>
    <n v="-43"/>
    <x v="30"/>
  </r>
  <r>
    <s v="52500"/>
    <s v="100023046"/>
    <s v="305668"/>
    <s v="10000"/>
    <s v="10100"/>
    <s v=""/>
    <s v="2125000"/>
    <s v=""/>
    <s v=""/>
    <s v=""/>
    <s v=""/>
    <s v=""/>
    <n v="-3.56"/>
    <x v="29"/>
  </r>
  <r>
    <s v="52500"/>
    <s v="100023046"/>
    <s v="305668"/>
    <s v="10000"/>
    <s v="10100"/>
    <s v=""/>
    <s v="2100000"/>
    <s v=""/>
    <s v=""/>
    <s v=""/>
    <s v=""/>
    <s v=""/>
    <n v="-9.89"/>
    <x v="28"/>
  </r>
  <r>
    <s v="52500"/>
    <s v="100023046"/>
    <s v="305668"/>
    <s v="10000"/>
    <s v="10100"/>
    <s v=""/>
    <s v="2105000"/>
    <s v=""/>
    <s v=""/>
    <s v=""/>
    <s v=""/>
    <s v=""/>
    <n v="-246.26"/>
    <x v="19"/>
  </r>
  <r>
    <s v="52500"/>
    <s v="100023046"/>
    <s v="305668"/>
    <s v="10000"/>
    <s v="10100"/>
    <s v=""/>
    <s v="2100000"/>
    <s v=""/>
    <s v=""/>
    <s v=""/>
    <s v=""/>
    <s v=""/>
    <n v="-15.38"/>
    <x v="28"/>
  </r>
  <r>
    <s v="52500"/>
    <s v="100023046"/>
    <s v="305668"/>
    <s v="10000"/>
    <s v="10100"/>
    <s v=""/>
    <s v="2190000"/>
    <s v=""/>
    <s v=""/>
    <s v=""/>
    <s v=""/>
    <s v=""/>
    <n v="-20.66"/>
    <x v="43"/>
  </r>
  <r>
    <s v="52500"/>
    <s v="100023046"/>
    <s v="305668"/>
    <s v="10000"/>
    <s v="10100"/>
    <s v=""/>
    <s v="2055000"/>
    <s v=""/>
    <s v=""/>
    <s v=""/>
    <s v=""/>
    <s v=""/>
    <n v="-1.83"/>
    <x v="32"/>
  </r>
  <r>
    <s v="52500"/>
    <s v="100023046"/>
    <s v="305668"/>
    <s v="10000"/>
    <s v="10100"/>
    <s v=""/>
    <s v="2056000"/>
    <s v=""/>
    <s v=""/>
    <s v=""/>
    <s v=""/>
    <s v=""/>
    <n v="-297.7"/>
    <x v="33"/>
  </r>
  <r>
    <s v="52500"/>
    <s v="100023046"/>
    <s v="305668"/>
    <s v="10000"/>
    <s v="10100"/>
    <s v=""/>
    <s v="2052000"/>
    <s v=""/>
    <s v=""/>
    <s v=""/>
    <s v=""/>
    <s v=""/>
    <n v="-246.26"/>
    <x v="34"/>
  </r>
  <r>
    <s v="52500"/>
    <s v="100023046"/>
    <s v="305668"/>
    <s v="10000"/>
    <s v="10100"/>
    <s v=""/>
    <s v="2100000"/>
    <s v=""/>
    <s v=""/>
    <s v=""/>
    <s v=""/>
    <s v=""/>
    <n v="-44.77"/>
    <x v="28"/>
  </r>
  <r>
    <s v="52500"/>
    <s v="100023046"/>
    <s v="305668"/>
    <s v="10000"/>
    <s v="10100"/>
    <s v=""/>
    <s v="2110000"/>
    <s v=""/>
    <s v=""/>
    <s v=""/>
    <s v=""/>
    <s v=""/>
    <n v="-225.95"/>
    <x v="35"/>
  </r>
  <r>
    <s v="52500"/>
    <s v="100023046"/>
    <s v="305668"/>
    <s v="10000"/>
    <s v="10100"/>
    <s v=""/>
    <s v="2053000"/>
    <s v=""/>
    <s v=""/>
    <s v=""/>
    <s v=""/>
    <s v=""/>
    <n v="-225.95"/>
    <x v="36"/>
  </r>
  <r>
    <s v="52500"/>
    <s v="100023046"/>
    <s v="305668"/>
    <s v="10000"/>
    <s v="10100"/>
    <s v=""/>
    <s v="2160000"/>
    <s v=""/>
    <s v=""/>
    <s v=""/>
    <s v=""/>
    <s v=""/>
    <n v="-52.85"/>
    <x v="37"/>
  </r>
  <r>
    <s v="52500"/>
    <s v="100023046"/>
    <s v="305668"/>
    <s v="10000"/>
    <s v="10100"/>
    <s v=""/>
    <s v="2140000"/>
    <s v=""/>
    <s v=""/>
    <s v=""/>
    <s v=""/>
    <s v=""/>
    <n v="-627.20000000000005"/>
    <x v="38"/>
  </r>
  <r>
    <s v="52500"/>
    <s v="100023046"/>
    <s v="305668"/>
    <s v="10000"/>
    <s v="10100"/>
    <s v=""/>
    <s v="2058000"/>
    <s v=""/>
    <s v=""/>
    <s v=""/>
    <s v=""/>
    <s v=""/>
    <n v="-52.85"/>
    <x v="39"/>
  </r>
  <r>
    <s v="52500"/>
    <s v="100023046"/>
    <s v="305668"/>
    <s v="10000"/>
    <s v="10100"/>
    <s v=""/>
    <s v="2150000"/>
    <s v=""/>
    <s v=""/>
    <s v=""/>
    <s v=""/>
    <s v=""/>
    <n v="-200.89"/>
    <x v="40"/>
  </r>
  <r>
    <s v="52500"/>
    <s v="100023046"/>
    <s v="305668"/>
    <s v="10000"/>
    <s v="10100"/>
    <s v="5250000000"/>
    <s v="7100000"/>
    <s v=""/>
    <s v="00002"/>
    <s v=""/>
    <s v=""/>
    <s v=""/>
    <n v="3731.2"/>
    <x v="21"/>
  </r>
  <r>
    <s v="52500"/>
    <s v="100023046"/>
    <s v="305668"/>
    <s v="10000"/>
    <s v="10100"/>
    <s v="5250000000"/>
    <s v="7231000"/>
    <s v=""/>
    <s v="00002"/>
    <s v=""/>
    <s v=""/>
    <s v=""/>
    <n v="52.85"/>
    <x v="23"/>
  </r>
  <r>
    <s v="52500"/>
    <s v="100065888"/>
    <s v="500224"/>
    <s v="10000"/>
    <s v="10100"/>
    <s v=""/>
    <s v="2110000"/>
    <s v=""/>
    <s v=""/>
    <s v=""/>
    <s v=""/>
    <s v=""/>
    <n v="-59.81"/>
    <x v="35"/>
  </r>
  <r>
    <s v="52500"/>
    <s v="100065888"/>
    <s v="500224"/>
    <s v="10000"/>
    <s v="10100"/>
    <s v=""/>
    <s v="2053000"/>
    <s v=""/>
    <s v=""/>
    <s v=""/>
    <s v=""/>
    <s v=""/>
    <n v="-59.81"/>
    <x v="36"/>
  </r>
  <r>
    <s v="52500"/>
    <s v="100065888"/>
    <s v="500224"/>
    <s v="10000"/>
    <s v="10100"/>
    <s v=""/>
    <s v="2160000"/>
    <s v=""/>
    <s v=""/>
    <s v=""/>
    <s v=""/>
    <s v=""/>
    <n v="-13.99"/>
    <x v="37"/>
  </r>
  <r>
    <s v="52500"/>
    <s v="100065888"/>
    <s v="500224"/>
    <s v="10000"/>
    <s v="10100"/>
    <s v=""/>
    <s v="2058000"/>
    <s v=""/>
    <s v=""/>
    <s v=""/>
    <s v=""/>
    <s v=""/>
    <n v="-13.99"/>
    <x v="39"/>
  </r>
  <r>
    <s v="52500"/>
    <s v="100065888"/>
    <s v="500224"/>
    <s v="10000"/>
    <s v="10100"/>
    <s v=""/>
    <s v="2190000"/>
    <s v=""/>
    <s v=""/>
    <s v=""/>
    <s v=""/>
    <s v=""/>
    <n v="-38.69"/>
    <x v="43"/>
  </r>
  <r>
    <s v="52500"/>
    <s v="100065888"/>
    <s v="500224"/>
    <s v="10000"/>
    <s v="10100"/>
    <s v=""/>
    <s v="1000000"/>
    <s v=""/>
    <s v=""/>
    <s v=""/>
    <s v=""/>
    <s v=""/>
    <n v="-862.58"/>
    <x v="20"/>
  </r>
  <r>
    <s v="52500"/>
    <s v="100065888"/>
    <s v="500224"/>
    <s v="10000"/>
    <s v="10100"/>
    <s v="5250000000"/>
    <s v="7100000"/>
    <s v=""/>
    <s v="00002"/>
    <s v=""/>
    <s v=""/>
    <s v=""/>
    <n v="1003.44"/>
    <x v="21"/>
  </r>
  <r>
    <s v="52500"/>
    <s v="100065888"/>
    <s v="500224"/>
    <s v="10000"/>
    <s v="10100"/>
    <s v="5250000000"/>
    <s v="7230000"/>
    <s v=""/>
    <s v="00002"/>
    <s v=""/>
    <s v=""/>
    <s v=""/>
    <n v="59.81"/>
    <x v="22"/>
  </r>
  <r>
    <s v="52500"/>
    <s v="100065888"/>
    <s v="500224"/>
    <s v="10000"/>
    <s v="10100"/>
    <s v="5250000000"/>
    <s v="7231000"/>
    <s v=""/>
    <s v="00002"/>
    <s v=""/>
    <s v=""/>
    <s v=""/>
    <n v="13.99"/>
    <x v="23"/>
  </r>
  <r>
    <s v="52500"/>
    <s v="100065888"/>
    <s v="500224"/>
    <s v="10000"/>
    <s v="10100"/>
    <s v=""/>
    <s v="2150000"/>
    <s v=""/>
    <s v=""/>
    <s v=""/>
    <s v=""/>
    <s v=""/>
    <n v="-28.37"/>
    <x v="40"/>
  </r>
  <r>
    <s v="52500"/>
    <s v="100063155"/>
    <s v="305420"/>
    <s v="10000"/>
    <s v="10100"/>
    <s v=""/>
    <s v="2100000"/>
    <s v=""/>
    <s v=""/>
    <s v=""/>
    <s v=""/>
    <s v=""/>
    <n v="-18.47"/>
    <x v="28"/>
  </r>
  <r>
    <s v="52500"/>
    <s v="100063155"/>
    <s v="305420"/>
    <s v="10000"/>
    <s v="10100"/>
    <s v=""/>
    <s v="2052000"/>
    <s v=""/>
    <s v=""/>
    <s v=""/>
    <s v=""/>
    <s v=""/>
    <n v="-101.59"/>
    <x v="34"/>
  </r>
  <r>
    <s v="52500"/>
    <s v="100063155"/>
    <s v="305420"/>
    <s v="10000"/>
    <s v="10100"/>
    <s v=""/>
    <s v="2053000"/>
    <s v=""/>
    <s v=""/>
    <s v=""/>
    <s v=""/>
    <s v=""/>
    <n v="-95.43"/>
    <x v="36"/>
  </r>
  <r>
    <s v="52500"/>
    <s v="100063155"/>
    <s v="305420"/>
    <s v="10000"/>
    <s v="10100"/>
    <s v=""/>
    <s v="2160000"/>
    <s v=""/>
    <s v=""/>
    <s v=""/>
    <s v=""/>
    <s v=""/>
    <n v="-22.32"/>
    <x v="37"/>
  </r>
  <r>
    <s v="52500"/>
    <s v="100063155"/>
    <s v="305420"/>
    <s v="10000"/>
    <s v="10100"/>
    <s v=""/>
    <s v="2140000"/>
    <s v=""/>
    <s v=""/>
    <s v=""/>
    <s v=""/>
    <s v=""/>
    <n v="-161.56"/>
    <x v="38"/>
  </r>
  <r>
    <s v="52500"/>
    <s v="100063155"/>
    <s v="305420"/>
    <s v="10000"/>
    <s v="10100"/>
    <s v=""/>
    <s v="2058000"/>
    <s v=""/>
    <s v=""/>
    <s v=""/>
    <s v=""/>
    <s v=""/>
    <n v="-22.32"/>
    <x v="39"/>
  </r>
  <r>
    <s v="52500"/>
    <s v="100063155"/>
    <s v="305420"/>
    <s v="10000"/>
    <s v="10100"/>
    <s v=""/>
    <s v="2150000"/>
    <s v=""/>
    <s v=""/>
    <s v=""/>
    <s v=""/>
    <s v=""/>
    <n v="-71.41"/>
    <x v="40"/>
  </r>
  <r>
    <s v="52500"/>
    <s v="100063155"/>
    <s v="305420"/>
    <s v="10000"/>
    <s v="10100"/>
    <s v=""/>
    <s v="1000000"/>
    <s v=""/>
    <s v=""/>
    <s v=""/>
    <s v=""/>
    <s v=""/>
    <n v="-1086.8900000000001"/>
    <x v="20"/>
  </r>
  <r>
    <s v="52500"/>
    <s v="100063155"/>
    <s v="305420"/>
    <s v="10000"/>
    <s v="10100"/>
    <s v="5250000000"/>
    <s v="7100000"/>
    <s v=""/>
    <s v="00002"/>
    <s v=""/>
    <s v=""/>
    <s v=""/>
    <n v="1539.2"/>
    <x v="21"/>
  </r>
  <r>
    <s v="52500"/>
    <s v="100063155"/>
    <s v="305420"/>
    <s v="10000"/>
    <s v="10100"/>
    <s v="5250000000"/>
    <s v="7230000"/>
    <s v=""/>
    <s v="00002"/>
    <s v=""/>
    <s v=""/>
    <s v=""/>
    <n v="95.43"/>
    <x v="22"/>
  </r>
  <r>
    <s v="52500"/>
    <s v="100063155"/>
    <s v="305420"/>
    <s v="10000"/>
    <s v="10100"/>
    <s v="5250000000"/>
    <s v="7231000"/>
    <s v=""/>
    <s v="00002"/>
    <s v=""/>
    <s v=""/>
    <s v=""/>
    <n v="22.32"/>
    <x v="23"/>
  </r>
  <r>
    <s v="52500"/>
    <s v="100063155"/>
    <s v="305420"/>
    <s v="10000"/>
    <s v="10100"/>
    <s v="5250000000"/>
    <s v="7269000"/>
    <s v=""/>
    <s v="00002"/>
    <s v=""/>
    <s v=""/>
    <s v=""/>
    <n v="101.59"/>
    <x v="27"/>
  </r>
  <r>
    <s v="52500"/>
    <s v="100063155"/>
    <s v="305420"/>
    <s v="10000"/>
    <s v="10100"/>
    <s v="5250000000"/>
    <s v="7269000"/>
    <s v=""/>
    <s v="00002"/>
    <s v=""/>
    <s v=""/>
    <s v=""/>
    <n v="18.47"/>
    <x v="27"/>
  </r>
  <r>
    <s v="52500"/>
    <s v="100063155"/>
    <s v="305420"/>
    <s v="10000"/>
    <s v="10100"/>
    <s v=""/>
    <s v="2105000"/>
    <s v=""/>
    <s v=""/>
    <s v=""/>
    <s v=""/>
    <s v=""/>
    <n v="-101.59"/>
    <x v="19"/>
  </r>
  <r>
    <s v="52500"/>
    <s v="100063155"/>
    <s v="305420"/>
    <s v="10000"/>
    <s v="10100"/>
    <s v=""/>
    <s v="2110000"/>
    <s v=""/>
    <s v=""/>
    <s v=""/>
    <s v=""/>
    <s v=""/>
    <n v="-95.43"/>
    <x v="35"/>
  </r>
  <r>
    <s v="52500"/>
    <s v="100056052"/>
    <s v="305424"/>
    <s v="10000"/>
    <s v="10100"/>
    <s v="5250000000"/>
    <s v="7269000"/>
    <s v=""/>
    <s v="00002"/>
    <s v=""/>
    <s v=""/>
    <s v=""/>
    <n v="101.59"/>
    <x v="27"/>
  </r>
  <r>
    <s v="52500"/>
    <s v="100056052"/>
    <s v="305424"/>
    <s v="10000"/>
    <s v="10100"/>
    <s v="5250000000"/>
    <s v="7221000"/>
    <s v=""/>
    <s v="00002"/>
    <s v=""/>
    <s v=""/>
    <s v=""/>
    <n v="5.87"/>
    <x v="26"/>
  </r>
  <r>
    <s v="52500"/>
    <s v="100056052"/>
    <s v="305424"/>
    <s v="10000"/>
    <s v="10100"/>
    <s v=""/>
    <s v="2125000"/>
    <s v=""/>
    <s v=""/>
    <s v=""/>
    <s v=""/>
    <s v=""/>
    <n v="-1.25"/>
    <x v="29"/>
  </r>
  <r>
    <s v="52500"/>
    <s v="100056052"/>
    <s v="305424"/>
    <s v="10000"/>
    <s v="10100"/>
    <s v=""/>
    <s v="2155000"/>
    <s v=""/>
    <s v=""/>
    <s v=""/>
    <s v=""/>
    <s v=""/>
    <n v="-2.97"/>
    <x v="60"/>
  </r>
  <r>
    <s v="52500"/>
    <s v="100056052"/>
    <s v="305424"/>
    <s v="10000"/>
    <s v="10100"/>
    <s v=""/>
    <s v="2100000"/>
    <s v=""/>
    <s v=""/>
    <s v=""/>
    <s v=""/>
    <s v=""/>
    <n v="-19.23"/>
    <x v="28"/>
  </r>
  <r>
    <s v="52500"/>
    <s v="100056052"/>
    <s v="305424"/>
    <s v="10000"/>
    <s v="10100"/>
    <s v=""/>
    <s v="2125000"/>
    <s v=""/>
    <s v=""/>
    <s v=""/>
    <s v=""/>
    <s v=""/>
    <n v="-0.76"/>
    <x v="29"/>
  </r>
  <r>
    <s v="52500"/>
    <s v="100056052"/>
    <s v="305424"/>
    <s v="10000"/>
    <s v="10100"/>
    <s v=""/>
    <s v="2105000"/>
    <s v=""/>
    <s v=""/>
    <s v=""/>
    <s v=""/>
    <s v=""/>
    <n v="-101.59"/>
    <x v="19"/>
  </r>
  <r>
    <s v="52500"/>
    <s v="100056052"/>
    <s v="305424"/>
    <s v="10000"/>
    <s v="10100"/>
    <s v=""/>
    <s v="2130000"/>
    <s v=""/>
    <s v=""/>
    <s v=""/>
    <s v=""/>
    <s v=""/>
    <n v="-108.5"/>
    <x v="30"/>
  </r>
  <r>
    <s v="52500"/>
    <s v="100056052"/>
    <s v="305424"/>
    <s v="10000"/>
    <s v="10100"/>
    <s v=""/>
    <s v="2190000"/>
    <s v=""/>
    <s v=""/>
    <s v=""/>
    <s v=""/>
    <s v=""/>
    <n v="-38.69"/>
    <x v="43"/>
  </r>
  <r>
    <s v="52500"/>
    <s v="100056052"/>
    <s v="305424"/>
    <s v="10000"/>
    <s v="10100"/>
    <s v=""/>
    <s v="2057000"/>
    <s v=""/>
    <s v=""/>
    <s v=""/>
    <s v=""/>
    <s v=""/>
    <n v="-5.87"/>
    <x v="31"/>
  </r>
  <r>
    <s v="52500"/>
    <s v="100056052"/>
    <s v="305424"/>
    <s v="10000"/>
    <s v="10100"/>
    <s v=""/>
    <s v="2055000"/>
    <s v=""/>
    <s v=""/>
    <s v=""/>
    <s v=""/>
    <s v=""/>
    <n v="-0.5"/>
    <x v="32"/>
  </r>
  <r>
    <s v="52500"/>
    <s v="100056052"/>
    <s v="305424"/>
    <s v="10000"/>
    <s v="10100"/>
    <s v=""/>
    <s v="2056000"/>
    <s v=""/>
    <s v=""/>
    <s v=""/>
    <s v=""/>
    <s v=""/>
    <n v="-673.9"/>
    <x v="33"/>
  </r>
  <r>
    <s v="52500"/>
    <s v="100056052"/>
    <s v="305424"/>
    <s v="10000"/>
    <s v="10100"/>
    <s v=""/>
    <s v="2052000"/>
    <s v=""/>
    <s v=""/>
    <s v=""/>
    <s v=""/>
    <s v=""/>
    <n v="-101.59"/>
    <x v="34"/>
  </r>
  <r>
    <s v="52500"/>
    <s v="100056052"/>
    <s v="305424"/>
    <s v="10000"/>
    <s v="10100"/>
    <s v=""/>
    <s v="2100000"/>
    <s v=""/>
    <s v=""/>
    <s v=""/>
    <s v=""/>
    <s v=""/>
    <n v="-18.47"/>
    <x v="28"/>
  </r>
  <r>
    <s v="52500"/>
    <s v="100056052"/>
    <s v="305424"/>
    <s v="10000"/>
    <s v="10100"/>
    <s v=""/>
    <s v="2110000"/>
    <s v=""/>
    <s v=""/>
    <s v=""/>
    <s v=""/>
    <s v=""/>
    <n v="-85.06"/>
    <x v="35"/>
  </r>
  <r>
    <s v="52500"/>
    <s v="100056052"/>
    <s v="305424"/>
    <s v="10000"/>
    <s v="10100"/>
    <s v=""/>
    <s v="2053000"/>
    <s v=""/>
    <s v=""/>
    <s v=""/>
    <s v=""/>
    <s v=""/>
    <n v="-85.06"/>
    <x v="36"/>
  </r>
  <r>
    <s v="52500"/>
    <s v="100056052"/>
    <s v="305424"/>
    <s v="10000"/>
    <s v="10100"/>
    <s v=""/>
    <s v="2058000"/>
    <s v=""/>
    <s v=""/>
    <s v=""/>
    <s v=""/>
    <s v=""/>
    <n v="-19.89"/>
    <x v="39"/>
  </r>
  <r>
    <s v="52500"/>
    <s v="100056052"/>
    <s v="305424"/>
    <s v="10000"/>
    <s v="10100"/>
    <s v=""/>
    <s v="2150000"/>
    <s v=""/>
    <s v=""/>
    <s v=""/>
    <s v=""/>
    <s v=""/>
    <n v="-53.27"/>
    <x v="40"/>
  </r>
  <r>
    <s v="52500"/>
    <s v="100056052"/>
    <s v="305424"/>
    <s v="10000"/>
    <s v="10100"/>
    <s v=""/>
    <s v="1000000"/>
    <s v=""/>
    <s v=""/>
    <s v=""/>
    <s v=""/>
    <s v=""/>
    <n v="-1025.5999999999999"/>
    <x v="20"/>
  </r>
  <r>
    <s v="52500"/>
    <s v="100056052"/>
    <s v="305424"/>
    <s v="10000"/>
    <s v="10100"/>
    <s v=""/>
    <s v="2160000"/>
    <s v=""/>
    <s v=""/>
    <s v=""/>
    <s v=""/>
    <s v=""/>
    <n v="-19.89"/>
    <x v="37"/>
  </r>
  <r>
    <s v="52500"/>
    <s v="100056052"/>
    <s v="305424"/>
    <s v="10000"/>
    <s v="10100"/>
    <s v=""/>
    <s v="2140000"/>
    <s v=""/>
    <s v=""/>
    <s v=""/>
    <s v=""/>
    <s v=""/>
    <n v="-82.39"/>
    <x v="38"/>
  </r>
  <r>
    <s v="52500"/>
    <s v="100056052"/>
    <s v="305424"/>
    <s v="10000"/>
    <s v="10100"/>
    <s v="5250000000"/>
    <s v="7100000"/>
    <s v=""/>
    <s v="00002"/>
    <s v=""/>
    <s v=""/>
    <s v=""/>
    <n v="1539.2"/>
    <x v="21"/>
  </r>
  <r>
    <s v="52500"/>
    <s v="100056052"/>
    <s v="305424"/>
    <s v="10000"/>
    <s v="10100"/>
    <s v="5250000000"/>
    <s v="7230000"/>
    <s v=""/>
    <s v="00002"/>
    <s v=""/>
    <s v=""/>
    <s v=""/>
    <n v="85.06"/>
    <x v="22"/>
  </r>
  <r>
    <s v="52500"/>
    <s v="100056052"/>
    <s v="305424"/>
    <s v="10000"/>
    <s v="10100"/>
    <s v="5250000000"/>
    <s v="7231000"/>
    <s v=""/>
    <s v="00002"/>
    <s v=""/>
    <s v=""/>
    <s v=""/>
    <n v="19.89"/>
    <x v="23"/>
  </r>
  <r>
    <s v="52500"/>
    <s v="100056052"/>
    <s v="305424"/>
    <s v="10000"/>
    <s v="10100"/>
    <s v="5250000000"/>
    <s v="7240000"/>
    <s v=""/>
    <s v="00002"/>
    <s v=""/>
    <s v=""/>
    <s v=""/>
    <n v="673.9"/>
    <x v="24"/>
  </r>
  <r>
    <s v="52500"/>
    <s v="100056052"/>
    <s v="305424"/>
    <s v="10000"/>
    <s v="10100"/>
    <s v="5250000000"/>
    <s v="7250000"/>
    <s v=""/>
    <s v="00002"/>
    <s v=""/>
    <s v=""/>
    <s v=""/>
    <n v="0.5"/>
    <x v="25"/>
  </r>
  <r>
    <s v="52500"/>
    <s v="100056052"/>
    <s v="305424"/>
    <s v="10000"/>
    <s v="10100"/>
    <s v="5250000000"/>
    <s v="7269000"/>
    <s v=""/>
    <s v="00002"/>
    <s v=""/>
    <s v=""/>
    <s v=""/>
    <n v="18.47"/>
    <x v="27"/>
  </r>
  <r>
    <s v="52500"/>
    <s v="100051390"/>
    <s v="305393"/>
    <s v="10000"/>
    <s v="10100"/>
    <s v=""/>
    <s v="1000000"/>
    <s v=""/>
    <s v=""/>
    <s v=""/>
    <s v=""/>
    <s v=""/>
    <n v="-3525.6"/>
    <x v="20"/>
  </r>
  <r>
    <s v="52500"/>
    <s v="100051390"/>
    <s v="305393"/>
    <s v="10000"/>
    <s v="10100"/>
    <s v="5250000000"/>
    <s v="7240000"/>
    <s v=""/>
    <s v="00002"/>
    <s v=""/>
    <s v=""/>
    <s v=""/>
    <n v="867.4"/>
    <x v="24"/>
  </r>
  <r>
    <s v="52500"/>
    <s v="100051390"/>
    <s v="305393"/>
    <s v="10000"/>
    <s v="10100"/>
    <s v="5250000000"/>
    <s v="7221000"/>
    <s v=""/>
    <s v="00002"/>
    <s v=""/>
    <s v=""/>
    <s v=""/>
    <n v="10.71"/>
    <x v="26"/>
  </r>
  <r>
    <s v="52500"/>
    <s v="100051390"/>
    <s v="305393"/>
    <s v="10000"/>
    <s v="10100"/>
    <s v="5250000000"/>
    <s v="7269000"/>
    <s v=""/>
    <s v="00002"/>
    <s v=""/>
    <s v=""/>
    <s v=""/>
    <n v="372.56"/>
    <x v="27"/>
  </r>
  <r>
    <s v="52500"/>
    <s v="100051390"/>
    <s v="305393"/>
    <s v="10000"/>
    <s v="10100"/>
    <s v="5250000000"/>
    <s v="7269000"/>
    <s v=""/>
    <s v="00002"/>
    <s v=""/>
    <s v=""/>
    <s v=""/>
    <n v="67.739999999999995"/>
    <x v="27"/>
  </r>
  <r>
    <s v="52500"/>
    <s v="100051390"/>
    <s v="305393"/>
    <s v="10000"/>
    <s v="10100"/>
    <s v=""/>
    <s v="2155000"/>
    <s v=""/>
    <s v=""/>
    <s v=""/>
    <s v=""/>
    <s v=""/>
    <n v="-17.82"/>
    <x v="60"/>
  </r>
  <r>
    <s v="52500"/>
    <s v="100051390"/>
    <s v="305393"/>
    <s v="10000"/>
    <s v="10100"/>
    <s v=""/>
    <s v="2125000"/>
    <s v=""/>
    <s v=""/>
    <s v=""/>
    <s v=""/>
    <s v=""/>
    <n v="-2.5"/>
    <x v="29"/>
  </r>
  <r>
    <s v="52500"/>
    <s v="100051390"/>
    <s v="305393"/>
    <s v="10000"/>
    <s v="10100"/>
    <s v=""/>
    <s v="2100000"/>
    <s v=""/>
    <s v=""/>
    <s v=""/>
    <s v=""/>
    <s v=""/>
    <n v="-25"/>
    <x v="28"/>
  </r>
  <r>
    <s v="52500"/>
    <s v="100051390"/>
    <s v="305393"/>
    <s v="10000"/>
    <s v="10100"/>
    <s v=""/>
    <s v="2100000"/>
    <s v=""/>
    <s v=""/>
    <s v=""/>
    <s v=""/>
    <s v=""/>
    <n v="-50"/>
    <x v="28"/>
  </r>
  <r>
    <s v="52500"/>
    <s v="100051390"/>
    <s v="305393"/>
    <s v="10000"/>
    <s v="10100"/>
    <s v=""/>
    <s v="2125000"/>
    <s v=""/>
    <s v=""/>
    <s v=""/>
    <s v=""/>
    <s v=""/>
    <n v="-21.6"/>
    <x v="29"/>
  </r>
  <r>
    <s v="52500"/>
    <s v="100051390"/>
    <s v="305393"/>
    <s v="10000"/>
    <s v="10100"/>
    <s v=""/>
    <s v="2100000"/>
    <s v=""/>
    <s v=""/>
    <s v=""/>
    <s v=""/>
    <s v=""/>
    <n v="-11.77"/>
    <x v="28"/>
  </r>
  <r>
    <s v="52500"/>
    <s v="100051390"/>
    <s v="305393"/>
    <s v="10000"/>
    <s v="10100"/>
    <s v=""/>
    <s v="2125000"/>
    <s v=""/>
    <s v=""/>
    <s v=""/>
    <s v=""/>
    <s v=""/>
    <n v="-14.4"/>
    <x v="29"/>
  </r>
  <r>
    <s v="52500"/>
    <s v="100051390"/>
    <s v="305393"/>
    <s v="10000"/>
    <s v="10100"/>
    <s v=""/>
    <s v="2105000"/>
    <s v=""/>
    <s v=""/>
    <s v=""/>
    <s v=""/>
    <s v=""/>
    <n v="-372.56"/>
    <x v="19"/>
  </r>
  <r>
    <s v="52500"/>
    <s v="100051390"/>
    <s v="305393"/>
    <s v="10000"/>
    <s v="10100"/>
    <s v=""/>
    <s v="2100000"/>
    <s v=""/>
    <s v=""/>
    <s v=""/>
    <s v=""/>
    <s v=""/>
    <n v="-82.69"/>
    <x v="28"/>
  </r>
  <r>
    <s v="52500"/>
    <s v="100051390"/>
    <s v="305393"/>
    <s v="10000"/>
    <s v="10100"/>
    <s v=""/>
    <s v="2130000"/>
    <s v=""/>
    <s v=""/>
    <s v=""/>
    <s v=""/>
    <s v=""/>
    <n v="-108.5"/>
    <x v="30"/>
  </r>
  <r>
    <s v="52500"/>
    <s v="100051390"/>
    <s v="305393"/>
    <s v="10000"/>
    <s v="10100"/>
    <s v=""/>
    <s v="2057000"/>
    <s v=""/>
    <s v=""/>
    <s v=""/>
    <s v=""/>
    <s v=""/>
    <n v="-10.71"/>
    <x v="31"/>
  </r>
  <r>
    <s v="52500"/>
    <s v="100051390"/>
    <s v="305393"/>
    <s v="10000"/>
    <s v="10100"/>
    <s v=""/>
    <s v="2055000"/>
    <s v=""/>
    <s v=""/>
    <s v=""/>
    <s v=""/>
    <s v=""/>
    <n v="-7.38"/>
    <x v="32"/>
  </r>
  <r>
    <s v="52500"/>
    <s v="100051390"/>
    <s v="305393"/>
    <s v="10000"/>
    <s v="10100"/>
    <s v=""/>
    <s v="2056000"/>
    <s v=""/>
    <s v=""/>
    <s v=""/>
    <s v=""/>
    <s v=""/>
    <n v="-867.4"/>
    <x v="33"/>
  </r>
  <r>
    <s v="52500"/>
    <s v="100051390"/>
    <s v="305393"/>
    <s v="10000"/>
    <s v="10100"/>
    <s v=""/>
    <s v="2052000"/>
    <s v=""/>
    <s v=""/>
    <s v=""/>
    <s v=""/>
    <s v=""/>
    <n v="-372.56"/>
    <x v="34"/>
  </r>
  <r>
    <s v="52500"/>
    <s v="100051390"/>
    <s v="305393"/>
    <s v="10000"/>
    <s v="10100"/>
    <s v=""/>
    <s v="2100000"/>
    <s v=""/>
    <s v=""/>
    <s v=""/>
    <s v=""/>
    <s v=""/>
    <n v="-67.739999999999995"/>
    <x v="28"/>
  </r>
  <r>
    <s v="52500"/>
    <s v="100051390"/>
    <s v="305393"/>
    <s v="10000"/>
    <s v="10100"/>
    <s v=""/>
    <s v="2110000"/>
    <s v=""/>
    <s v=""/>
    <s v=""/>
    <s v=""/>
    <s v=""/>
    <n v="-337.61"/>
    <x v="35"/>
  </r>
  <r>
    <s v="52500"/>
    <s v="100051390"/>
    <s v="305393"/>
    <s v="10000"/>
    <s v="10100"/>
    <s v=""/>
    <s v="2053000"/>
    <s v=""/>
    <s v=""/>
    <s v=""/>
    <s v=""/>
    <s v=""/>
    <n v="-337.61"/>
    <x v="36"/>
  </r>
  <r>
    <s v="52500"/>
    <s v="100051390"/>
    <s v="305393"/>
    <s v="10000"/>
    <s v="10100"/>
    <s v=""/>
    <s v="2160000"/>
    <s v=""/>
    <s v=""/>
    <s v=""/>
    <s v=""/>
    <s v=""/>
    <n v="-78.95"/>
    <x v="37"/>
  </r>
  <r>
    <s v="52500"/>
    <s v="100051390"/>
    <s v="305393"/>
    <s v="10000"/>
    <s v="10100"/>
    <s v=""/>
    <s v="2140000"/>
    <s v=""/>
    <s v=""/>
    <s v=""/>
    <s v=""/>
    <s v=""/>
    <n v="-695.59"/>
    <x v="38"/>
  </r>
  <r>
    <s v="52500"/>
    <s v="100051390"/>
    <s v="305393"/>
    <s v="10000"/>
    <s v="10100"/>
    <s v=""/>
    <s v="2058000"/>
    <s v=""/>
    <s v=""/>
    <s v=""/>
    <s v=""/>
    <s v=""/>
    <n v="-78.95"/>
    <x v="39"/>
  </r>
  <r>
    <s v="52500"/>
    <s v="100051390"/>
    <s v="305393"/>
    <s v="10000"/>
    <s v="10100"/>
    <s v=""/>
    <s v="2150000"/>
    <s v=""/>
    <s v=""/>
    <s v=""/>
    <s v=""/>
    <s v=""/>
    <n v="-300.20999999999998"/>
    <x v="40"/>
  </r>
  <r>
    <s v="52500"/>
    <s v="100051390"/>
    <s v="305393"/>
    <s v="10000"/>
    <s v="10100"/>
    <s v="5250000000"/>
    <s v="7100000"/>
    <s v=""/>
    <s v="00002"/>
    <s v=""/>
    <s v=""/>
    <s v=""/>
    <n v="5644.8"/>
    <x v="21"/>
  </r>
  <r>
    <s v="52500"/>
    <s v="100051390"/>
    <s v="305393"/>
    <s v="10000"/>
    <s v="10100"/>
    <s v="5250000000"/>
    <s v="7230000"/>
    <s v=""/>
    <s v="00002"/>
    <s v=""/>
    <s v=""/>
    <s v=""/>
    <n v="337.61"/>
    <x v="22"/>
  </r>
  <r>
    <s v="52500"/>
    <s v="100051390"/>
    <s v="305393"/>
    <s v="10000"/>
    <s v="10100"/>
    <s v="5250000000"/>
    <s v="7231000"/>
    <s v=""/>
    <s v="00002"/>
    <s v=""/>
    <s v=""/>
    <s v=""/>
    <n v="78.95"/>
    <x v="23"/>
  </r>
  <r>
    <s v="52500"/>
    <s v="100051390"/>
    <s v="305393"/>
    <s v="10000"/>
    <s v="10100"/>
    <s v="5250000000"/>
    <s v="7250000"/>
    <s v=""/>
    <s v="00002"/>
    <s v=""/>
    <s v=""/>
    <s v=""/>
    <n v="7.38"/>
    <x v="25"/>
  </r>
  <r>
    <s v="52500"/>
    <s v="100068282"/>
    <s v="038264"/>
    <s v="10000"/>
    <s v="10100"/>
    <s v=""/>
    <s v="2105000"/>
    <s v=""/>
    <s v=""/>
    <s v=""/>
    <s v=""/>
    <s v=""/>
    <n v="-106.66"/>
    <x v="19"/>
  </r>
  <r>
    <s v="52500"/>
    <s v="100068282"/>
    <s v="038264"/>
    <s v="10000"/>
    <s v="10100"/>
    <s v=""/>
    <s v="2100000"/>
    <s v=""/>
    <s v=""/>
    <s v=""/>
    <s v=""/>
    <s v=""/>
    <n v="-2.5"/>
    <x v="28"/>
  </r>
  <r>
    <s v="52500"/>
    <s v="100068282"/>
    <s v="038264"/>
    <s v="10000"/>
    <s v="10100"/>
    <s v=""/>
    <s v="2100000"/>
    <s v=""/>
    <s v=""/>
    <s v=""/>
    <s v=""/>
    <s v=""/>
    <n v="-19.39"/>
    <x v="28"/>
  </r>
  <r>
    <s v="52500"/>
    <s v="100068282"/>
    <s v="038264"/>
    <s v="10000"/>
    <s v="10100"/>
    <s v=""/>
    <s v="2052000"/>
    <s v=""/>
    <s v=""/>
    <s v=""/>
    <s v=""/>
    <s v=""/>
    <n v="-106.66"/>
    <x v="34"/>
  </r>
  <r>
    <s v="52500"/>
    <s v="100068282"/>
    <s v="038264"/>
    <s v="10000"/>
    <s v="10100"/>
    <s v=""/>
    <s v="2110000"/>
    <s v=""/>
    <s v=""/>
    <s v=""/>
    <s v=""/>
    <s v=""/>
    <n v="-97.8"/>
    <x v="35"/>
  </r>
  <r>
    <s v="52500"/>
    <s v="100068282"/>
    <s v="038264"/>
    <s v="10000"/>
    <s v="10100"/>
    <s v=""/>
    <s v="2053000"/>
    <s v=""/>
    <s v=""/>
    <s v=""/>
    <s v=""/>
    <s v=""/>
    <n v="-97.8"/>
    <x v="36"/>
  </r>
  <r>
    <s v="52500"/>
    <s v="100068282"/>
    <s v="038264"/>
    <s v="10000"/>
    <s v="10100"/>
    <s v=""/>
    <s v="2160000"/>
    <s v=""/>
    <s v=""/>
    <s v=""/>
    <s v=""/>
    <s v=""/>
    <n v="-22.87"/>
    <x v="37"/>
  </r>
  <r>
    <s v="52500"/>
    <s v="100068282"/>
    <s v="038264"/>
    <s v="10000"/>
    <s v="10100"/>
    <s v=""/>
    <s v="2140000"/>
    <s v=""/>
    <s v=""/>
    <s v=""/>
    <s v=""/>
    <s v=""/>
    <n v="-189.59"/>
    <x v="38"/>
  </r>
  <r>
    <s v="52500"/>
    <s v="100068282"/>
    <s v="038264"/>
    <s v="10000"/>
    <s v="10100"/>
    <s v=""/>
    <s v="2058000"/>
    <s v=""/>
    <s v=""/>
    <s v=""/>
    <s v=""/>
    <s v=""/>
    <n v="-22.87"/>
    <x v="39"/>
  </r>
  <r>
    <s v="52500"/>
    <s v="100068282"/>
    <s v="038264"/>
    <s v="10000"/>
    <s v="10100"/>
    <s v=""/>
    <s v="2150000"/>
    <s v=""/>
    <s v=""/>
    <s v=""/>
    <s v=""/>
    <s v=""/>
    <n v="-73.73"/>
    <x v="40"/>
  </r>
  <r>
    <s v="52500"/>
    <s v="100068282"/>
    <s v="038264"/>
    <s v="10000"/>
    <s v="10100"/>
    <s v=""/>
    <s v="1000000"/>
    <s v=""/>
    <s v=""/>
    <s v=""/>
    <s v=""/>
    <s v=""/>
    <n v="-1084.1600000000001"/>
    <x v="20"/>
  </r>
  <r>
    <s v="52500"/>
    <s v="100068282"/>
    <s v="038264"/>
    <s v="10000"/>
    <s v="10100"/>
    <s v="5250000000"/>
    <s v="7100000"/>
    <s v=""/>
    <s v="00002"/>
    <s v=""/>
    <s v=""/>
    <s v=""/>
    <n v="1616"/>
    <x v="21"/>
  </r>
  <r>
    <s v="52500"/>
    <s v="100068282"/>
    <s v="038264"/>
    <s v="10000"/>
    <s v="10100"/>
    <s v="5250000000"/>
    <s v="7230000"/>
    <s v=""/>
    <s v="00002"/>
    <s v=""/>
    <s v=""/>
    <s v=""/>
    <n v="97.8"/>
    <x v="22"/>
  </r>
  <r>
    <s v="52500"/>
    <s v="100068282"/>
    <s v="038264"/>
    <s v="10000"/>
    <s v="10100"/>
    <s v="5250000000"/>
    <s v="7231000"/>
    <s v=""/>
    <s v="00002"/>
    <s v=""/>
    <s v=""/>
    <s v=""/>
    <n v="22.87"/>
    <x v="23"/>
  </r>
  <r>
    <s v="52500"/>
    <s v="100068282"/>
    <s v="038264"/>
    <s v="10000"/>
    <s v="10100"/>
    <s v="5250000000"/>
    <s v="7269000"/>
    <s v=""/>
    <s v="00002"/>
    <s v=""/>
    <s v=""/>
    <s v=""/>
    <n v="106.66"/>
    <x v="27"/>
  </r>
  <r>
    <s v="52500"/>
    <s v="100068282"/>
    <s v="038264"/>
    <s v="10000"/>
    <s v="10100"/>
    <s v="5250000000"/>
    <s v="7269000"/>
    <s v=""/>
    <s v="00002"/>
    <s v=""/>
    <s v=""/>
    <s v=""/>
    <n v="19.39"/>
    <x v="27"/>
  </r>
  <r>
    <s v="52500"/>
    <s v="100068282"/>
    <s v="038264"/>
    <s v="10000"/>
    <s v="10100"/>
    <s v=""/>
    <s v="2190000"/>
    <s v=""/>
    <s v=""/>
    <s v=""/>
    <s v=""/>
    <s v=""/>
    <n v="-38.69"/>
    <x v="43"/>
  </r>
  <r>
    <s v="52500"/>
    <s v="100051783"/>
    <s v="305669"/>
    <s v="10000"/>
    <s v="10100"/>
    <s v="5250000000"/>
    <s v="7100000"/>
    <s v=""/>
    <s v="00002"/>
    <s v=""/>
    <s v=""/>
    <s v=""/>
    <n v="3731.2"/>
    <x v="21"/>
  </r>
  <r>
    <s v="52500"/>
    <s v="100051783"/>
    <s v="305669"/>
    <s v="10000"/>
    <s v="10100"/>
    <s v=""/>
    <s v="2100000"/>
    <s v=""/>
    <s v=""/>
    <s v=""/>
    <s v=""/>
    <s v=""/>
    <n v="-76.92"/>
    <x v="28"/>
  </r>
  <r>
    <s v="52500"/>
    <s v="100051783"/>
    <s v="305669"/>
    <s v="10000"/>
    <s v="10100"/>
    <s v="5250000000"/>
    <s v="7231000"/>
    <s v=""/>
    <s v="00002"/>
    <s v=""/>
    <s v=""/>
    <s v=""/>
    <n v="51.11"/>
    <x v="23"/>
  </r>
  <r>
    <s v="52500"/>
    <s v="100051783"/>
    <s v="305669"/>
    <s v="10000"/>
    <s v="10100"/>
    <s v="5250000000"/>
    <s v="7240000"/>
    <s v=""/>
    <s v="00002"/>
    <s v=""/>
    <s v=""/>
    <s v=""/>
    <n v="867.4"/>
    <x v="24"/>
  </r>
  <r>
    <s v="52500"/>
    <s v="100051783"/>
    <s v="305669"/>
    <s v="10000"/>
    <s v="10100"/>
    <s v="5250000000"/>
    <s v="7269000"/>
    <s v=""/>
    <s v="00002"/>
    <s v=""/>
    <s v=""/>
    <s v=""/>
    <n v="246.26"/>
    <x v="27"/>
  </r>
  <r>
    <s v="52500"/>
    <s v="100051783"/>
    <s v="305669"/>
    <s v="10000"/>
    <s v="10100"/>
    <s v="5250000000"/>
    <s v="7269000"/>
    <s v=""/>
    <s v="00002"/>
    <s v=""/>
    <s v=""/>
    <s v=""/>
    <n v="44.77"/>
    <x v="27"/>
  </r>
  <r>
    <s v="52500"/>
    <s v="100051783"/>
    <s v="305669"/>
    <s v="10000"/>
    <s v="10100"/>
    <s v=""/>
    <s v="2100000"/>
    <s v=""/>
    <s v=""/>
    <s v=""/>
    <s v=""/>
    <s v=""/>
    <n v="-695"/>
    <x v="28"/>
  </r>
  <r>
    <s v="52500"/>
    <s v="100051783"/>
    <s v="305669"/>
    <s v="10000"/>
    <s v="10100"/>
    <s v=""/>
    <s v="2105000"/>
    <s v=""/>
    <s v=""/>
    <s v=""/>
    <s v=""/>
    <s v=""/>
    <n v="-246.26"/>
    <x v="19"/>
  </r>
  <r>
    <s v="52500"/>
    <s v="100051783"/>
    <s v="305669"/>
    <s v="10000"/>
    <s v="10100"/>
    <s v=""/>
    <s v="2130000"/>
    <s v=""/>
    <s v=""/>
    <s v=""/>
    <s v=""/>
    <s v=""/>
    <n v="-108.5"/>
    <x v="30"/>
  </r>
  <r>
    <s v="52500"/>
    <s v="100051783"/>
    <s v="305669"/>
    <s v="10000"/>
    <s v="10100"/>
    <s v=""/>
    <s v="2056000"/>
    <s v=""/>
    <s v=""/>
    <s v=""/>
    <s v=""/>
    <s v=""/>
    <n v="-867.4"/>
    <x v="33"/>
  </r>
  <r>
    <s v="52500"/>
    <s v="100051783"/>
    <s v="305669"/>
    <s v="10000"/>
    <s v="10100"/>
    <s v=""/>
    <s v="2052000"/>
    <s v=""/>
    <s v=""/>
    <s v=""/>
    <s v=""/>
    <s v=""/>
    <n v="-246.26"/>
    <x v="34"/>
  </r>
  <r>
    <s v="52500"/>
    <s v="100051783"/>
    <s v="305669"/>
    <s v="10000"/>
    <s v="10100"/>
    <s v=""/>
    <s v="2100000"/>
    <s v=""/>
    <s v=""/>
    <s v=""/>
    <s v=""/>
    <s v=""/>
    <n v="-44.77"/>
    <x v="28"/>
  </r>
  <r>
    <s v="52500"/>
    <s v="100051783"/>
    <s v="305669"/>
    <s v="10000"/>
    <s v="10100"/>
    <s v=""/>
    <s v="2110000"/>
    <s v=""/>
    <s v=""/>
    <s v=""/>
    <s v=""/>
    <s v=""/>
    <n v="-218.56"/>
    <x v="35"/>
  </r>
  <r>
    <s v="52500"/>
    <s v="100051783"/>
    <s v="305669"/>
    <s v="10000"/>
    <s v="10100"/>
    <s v=""/>
    <s v="2053000"/>
    <s v=""/>
    <s v=""/>
    <s v=""/>
    <s v=""/>
    <s v=""/>
    <n v="-218.56"/>
    <x v="36"/>
  </r>
  <r>
    <s v="52500"/>
    <s v="100051783"/>
    <s v="305669"/>
    <s v="10000"/>
    <s v="10100"/>
    <s v=""/>
    <s v="2160000"/>
    <s v=""/>
    <s v=""/>
    <s v=""/>
    <s v=""/>
    <s v=""/>
    <n v="-51.11"/>
    <x v="37"/>
  </r>
  <r>
    <s v="52500"/>
    <s v="100051783"/>
    <s v="305669"/>
    <s v="10000"/>
    <s v="10100"/>
    <s v=""/>
    <s v="2140000"/>
    <s v=""/>
    <s v=""/>
    <s v=""/>
    <s v=""/>
    <s v=""/>
    <n v="-233.25"/>
    <x v="38"/>
  </r>
  <r>
    <s v="52500"/>
    <s v="100051783"/>
    <s v="305669"/>
    <s v="10000"/>
    <s v="10100"/>
    <s v=""/>
    <s v="2058000"/>
    <s v=""/>
    <s v=""/>
    <s v=""/>
    <s v=""/>
    <s v=""/>
    <n v="-51.11"/>
    <x v="39"/>
  </r>
  <r>
    <s v="52500"/>
    <s v="100051783"/>
    <s v="305669"/>
    <s v="10000"/>
    <s v="10100"/>
    <s v=""/>
    <s v="2150000"/>
    <s v=""/>
    <s v=""/>
    <s v=""/>
    <s v=""/>
    <s v=""/>
    <n v="-147.29"/>
    <x v="40"/>
  </r>
  <r>
    <s v="52500"/>
    <s v="100051783"/>
    <s v="305669"/>
    <s v="10000"/>
    <s v="10100"/>
    <s v=""/>
    <s v="1000000"/>
    <s v=""/>
    <s v=""/>
    <s v=""/>
    <s v=""/>
    <s v=""/>
    <n v="-1933.65"/>
    <x v="20"/>
  </r>
  <r>
    <s v="52500"/>
    <s v="100051783"/>
    <s v="305669"/>
    <s v="10000"/>
    <s v="10100"/>
    <s v=""/>
    <s v="2190000"/>
    <s v=""/>
    <s v=""/>
    <s v=""/>
    <s v=""/>
    <s v=""/>
    <n v="-20.66"/>
    <x v="43"/>
  </r>
  <r>
    <s v="52500"/>
    <s v="100051783"/>
    <s v="305669"/>
    <s v="10000"/>
    <s v="10100"/>
    <s v="5250000000"/>
    <s v="7230000"/>
    <s v=""/>
    <s v="00002"/>
    <s v=""/>
    <s v=""/>
    <s v=""/>
    <n v="218.56"/>
    <x v="22"/>
  </r>
  <r>
    <s v="52500"/>
    <s v="100063539"/>
    <s v="305330"/>
    <s v="10000"/>
    <s v="10100"/>
    <s v="5250000000"/>
    <s v="7100000"/>
    <s v=""/>
    <s v="00002"/>
    <s v=""/>
    <s v=""/>
    <s v=""/>
    <n v="1884.8"/>
    <x v="21"/>
  </r>
  <r>
    <s v="52500"/>
    <s v="100063539"/>
    <s v="305330"/>
    <s v="10000"/>
    <s v="10100"/>
    <s v=""/>
    <s v="1000000"/>
    <s v=""/>
    <s v=""/>
    <s v=""/>
    <s v=""/>
    <s v=""/>
    <n v="-1327.34"/>
    <x v="20"/>
  </r>
  <r>
    <s v="52500"/>
    <s v="100063539"/>
    <s v="305330"/>
    <s v="10000"/>
    <s v="10100"/>
    <s v="5250000000"/>
    <s v="7231000"/>
    <s v=""/>
    <s v="00002"/>
    <s v=""/>
    <s v=""/>
    <s v=""/>
    <n v="26.14"/>
    <x v="23"/>
  </r>
  <r>
    <s v="52500"/>
    <s v="100063539"/>
    <s v="305330"/>
    <s v="10000"/>
    <s v="10100"/>
    <s v="5250000000"/>
    <s v="7240000"/>
    <s v=""/>
    <s v="00002"/>
    <s v=""/>
    <s v=""/>
    <s v=""/>
    <n v="271.7"/>
    <x v="24"/>
  </r>
  <r>
    <s v="52500"/>
    <s v="100063539"/>
    <s v="305330"/>
    <s v="10000"/>
    <s v="10100"/>
    <s v="5250000000"/>
    <s v="7269000"/>
    <s v=""/>
    <s v="00002"/>
    <s v=""/>
    <s v=""/>
    <s v=""/>
    <n v="124.4"/>
    <x v="27"/>
  </r>
  <r>
    <s v="52500"/>
    <s v="100063539"/>
    <s v="305330"/>
    <s v="10000"/>
    <s v="10100"/>
    <s v="5250000000"/>
    <s v="7269000"/>
    <s v=""/>
    <s v="00002"/>
    <s v=""/>
    <s v=""/>
    <s v=""/>
    <n v="22.62"/>
    <x v="27"/>
  </r>
  <r>
    <s v="52500"/>
    <s v="100063539"/>
    <s v="305330"/>
    <s v="10000"/>
    <s v="10100"/>
    <s v=""/>
    <s v="2105000"/>
    <s v=""/>
    <s v=""/>
    <s v=""/>
    <s v=""/>
    <s v=""/>
    <n v="-124.4"/>
    <x v="19"/>
  </r>
  <r>
    <s v="52500"/>
    <s v="100063539"/>
    <s v="305330"/>
    <s v="10000"/>
    <s v="10100"/>
    <s v=""/>
    <s v="2130000"/>
    <s v=""/>
    <s v=""/>
    <s v=""/>
    <s v=""/>
    <s v=""/>
    <n v="-43"/>
    <x v="30"/>
  </r>
  <r>
    <s v="52500"/>
    <s v="100063539"/>
    <s v="305330"/>
    <s v="10000"/>
    <s v="10100"/>
    <s v=""/>
    <s v="2190000"/>
    <s v=""/>
    <s v=""/>
    <s v=""/>
    <s v=""/>
    <s v=""/>
    <n v="-38.69"/>
    <x v="43"/>
  </r>
  <r>
    <s v="52500"/>
    <s v="100063539"/>
    <s v="305330"/>
    <s v="10000"/>
    <s v="10100"/>
    <s v=""/>
    <s v="2056000"/>
    <s v=""/>
    <s v=""/>
    <s v=""/>
    <s v=""/>
    <s v=""/>
    <n v="-271.7"/>
    <x v="33"/>
  </r>
  <r>
    <s v="52500"/>
    <s v="100063539"/>
    <s v="305330"/>
    <s v="10000"/>
    <s v="10100"/>
    <s v=""/>
    <s v="2052000"/>
    <s v=""/>
    <s v=""/>
    <s v=""/>
    <s v=""/>
    <s v=""/>
    <n v="-124.4"/>
    <x v="34"/>
  </r>
  <r>
    <s v="52500"/>
    <s v="100063539"/>
    <s v="305330"/>
    <s v="10000"/>
    <s v="10100"/>
    <s v=""/>
    <s v="2100000"/>
    <s v=""/>
    <s v=""/>
    <s v=""/>
    <s v=""/>
    <s v=""/>
    <n v="-22.62"/>
    <x v="28"/>
  </r>
  <r>
    <s v="52500"/>
    <s v="100063539"/>
    <s v="305330"/>
    <s v="10000"/>
    <s v="10100"/>
    <s v=""/>
    <s v="2110000"/>
    <s v=""/>
    <s v=""/>
    <s v=""/>
    <s v=""/>
    <s v=""/>
    <n v="-111.79"/>
    <x v="35"/>
  </r>
  <r>
    <s v="52500"/>
    <s v="100063539"/>
    <s v="305330"/>
    <s v="10000"/>
    <s v="10100"/>
    <s v=""/>
    <s v="2053000"/>
    <s v=""/>
    <s v=""/>
    <s v=""/>
    <s v=""/>
    <s v=""/>
    <n v="-111.79"/>
    <x v="36"/>
  </r>
  <r>
    <s v="52500"/>
    <s v="100063539"/>
    <s v="305330"/>
    <s v="10000"/>
    <s v="10100"/>
    <s v=""/>
    <s v="2160000"/>
    <s v=""/>
    <s v=""/>
    <s v=""/>
    <s v=""/>
    <s v=""/>
    <n v="-26.14"/>
    <x v="37"/>
  </r>
  <r>
    <s v="52500"/>
    <s v="100063539"/>
    <s v="305330"/>
    <s v="10000"/>
    <s v="10100"/>
    <s v=""/>
    <s v="2140000"/>
    <s v=""/>
    <s v=""/>
    <s v=""/>
    <s v=""/>
    <s v=""/>
    <n v="-128.49"/>
    <x v="38"/>
  </r>
  <r>
    <s v="52500"/>
    <s v="100063539"/>
    <s v="305330"/>
    <s v="10000"/>
    <s v="10100"/>
    <s v=""/>
    <s v="2058000"/>
    <s v=""/>
    <s v=""/>
    <s v=""/>
    <s v=""/>
    <s v=""/>
    <n v="-26.14"/>
    <x v="39"/>
  </r>
  <r>
    <s v="52500"/>
    <s v="100063539"/>
    <s v="305330"/>
    <s v="10000"/>
    <s v="10100"/>
    <s v=""/>
    <s v="2150000"/>
    <s v=""/>
    <s v=""/>
    <s v=""/>
    <s v=""/>
    <s v=""/>
    <n v="-84.95"/>
    <x v="40"/>
  </r>
  <r>
    <s v="52500"/>
    <s v="100063539"/>
    <s v="305330"/>
    <s v="10000"/>
    <s v="10100"/>
    <s v="5250000000"/>
    <s v="7230000"/>
    <s v=""/>
    <s v="00002"/>
    <s v=""/>
    <s v=""/>
    <s v=""/>
    <n v="111.79"/>
    <x v="22"/>
  </r>
  <r>
    <s v="52500"/>
    <s v="100055946"/>
    <s v="311826"/>
    <s v="10000"/>
    <s v="10100"/>
    <s v="5250000000"/>
    <s v="7100000"/>
    <s v=""/>
    <s v="00002"/>
    <s v=""/>
    <s v=""/>
    <s v=""/>
    <n v="109.44"/>
    <x v="21"/>
  </r>
  <r>
    <s v="52500"/>
    <s v="100055946"/>
    <s v="311826"/>
    <s v="10000"/>
    <s v="10100"/>
    <s v="5250000000"/>
    <s v="7100000"/>
    <s v=""/>
    <s v="00002"/>
    <s v=""/>
    <s v=""/>
    <s v=""/>
    <n v="4268.16"/>
    <x v="21"/>
  </r>
  <r>
    <s v="52500"/>
    <s v="100055946"/>
    <s v="311826"/>
    <s v="10000"/>
    <s v="10100"/>
    <s v="5250000000"/>
    <s v="7231000"/>
    <s v=""/>
    <s v="00002"/>
    <s v=""/>
    <s v=""/>
    <s v=""/>
    <n v="60.67"/>
    <x v="23"/>
  </r>
  <r>
    <s v="52500"/>
    <s v="100055946"/>
    <s v="311826"/>
    <s v="10000"/>
    <s v="10100"/>
    <s v="5250000000"/>
    <s v="7240000"/>
    <s v=""/>
    <s v="00002"/>
    <s v=""/>
    <s v=""/>
    <s v=""/>
    <n v="879.25"/>
    <x v="24"/>
  </r>
  <r>
    <s v="52500"/>
    <s v="100055946"/>
    <s v="311826"/>
    <s v="10000"/>
    <s v="10100"/>
    <s v="5250000000"/>
    <s v="7221000"/>
    <s v=""/>
    <s v="00002"/>
    <s v=""/>
    <s v=""/>
    <s v=""/>
    <n v="9.66"/>
    <x v="26"/>
  </r>
  <r>
    <s v="52500"/>
    <s v="100055946"/>
    <s v="311826"/>
    <s v="10000"/>
    <s v="10100"/>
    <s v="5250000000"/>
    <s v="7269000"/>
    <s v=""/>
    <s v="00002"/>
    <s v=""/>
    <s v=""/>
    <s v=""/>
    <n v="288.92"/>
    <x v="27"/>
  </r>
  <r>
    <s v="52500"/>
    <s v="100055946"/>
    <s v="311826"/>
    <s v="10000"/>
    <s v="10100"/>
    <s v="5250000000"/>
    <s v="7269000"/>
    <s v=""/>
    <s v="00002"/>
    <s v=""/>
    <s v=""/>
    <s v=""/>
    <n v="52.53"/>
    <x v="27"/>
  </r>
  <r>
    <s v="52500"/>
    <s v="100055946"/>
    <s v="311826"/>
    <s v="10000"/>
    <s v="10100"/>
    <s v=""/>
    <s v="2155000"/>
    <s v=""/>
    <s v=""/>
    <s v=""/>
    <s v=""/>
    <s v=""/>
    <n v="-12.08"/>
    <x v="60"/>
  </r>
  <r>
    <s v="52500"/>
    <s v="100055946"/>
    <s v="311826"/>
    <s v="10000"/>
    <s v="10100"/>
    <s v=""/>
    <s v="2100000"/>
    <s v=""/>
    <s v=""/>
    <s v=""/>
    <s v=""/>
    <s v=""/>
    <n v="-5"/>
    <x v="28"/>
  </r>
  <r>
    <s v="52500"/>
    <s v="100055946"/>
    <s v="311826"/>
    <s v="10000"/>
    <s v="10100"/>
    <s v=""/>
    <s v="2105000"/>
    <s v=""/>
    <s v=""/>
    <s v=""/>
    <s v=""/>
    <s v=""/>
    <n v="-288.92"/>
    <x v="19"/>
  </r>
  <r>
    <s v="52500"/>
    <s v="100055946"/>
    <s v="311826"/>
    <s v="10000"/>
    <s v="10100"/>
    <s v=""/>
    <s v="2130000"/>
    <s v=""/>
    <s v=""/>
    <s v=""/>
    <s v=""/>
    <s v=""/>
    <n v="-108.5"/>
    <x v="30"/>
  </r>
  <r>
    <s v="52500"/>
    <s v="100055946"/>
    <s v="311826"/>
    <s v="10000"/>
    <s v="10100"/>
    <s v=""/>
    <s v="2100000"/>
    <s v=""/>
    <s v=""/>
    <s v=""/>
    <s v=""/>
    <s v=""/>
    <n v="-27.14"/>
    <x v="28"/>
  </r>
  <r>
    <s v="52500"/>
    <s v="100055946"/>
    <s v="311826"/>
    <s v="10000"/>
    <s v="10100"/>
    <s v=""/>
    <s v="2190000"/>
    <s v=""/>
    <s v=""/>
    <s v=""/>
    <s v=""/>
    <s v=""/>
    <n v="-20.66"/>
    <x v="43"/>
  </r>
  <r>
    <s v="52500"/>
    <s v="100055946"/>
    <s v="311826"/>
    <s v="10000"/>
    <s v="10100"/>
    <s v=""/>
    <s v="2100000"/>
    <s v=""/>
    <s v=""/>
    <s v=""/>
    <s v=""/>
    <s v=""/>
    <n v="-6.54"/>
    <x v="28"/>
  </r>
  <r>
    <s v="52500"/>
    <s v="100055946"/>
    <s v="311826"/>
    <s v="10000"/>
    <s v="10100"/>
    <s v=""/>
    <s v="2100000"/>
    <s v=""/>
    <s v=""/>
    <s v=""/>
    <s v=""/>
    <s v=""/>
    <n v="-30.77"/>
    <x v="28"/>
  </r>
  <r>
    <s v="52500"/>
    <s v="100055946"/>
    <s v="311826"/>
    <s v="10000"/>
    <s v="10100"/>
    <s v=""/>
    <s v="2056000"/>
    <s v=""/>
    <s v=""/>
    <s v=""/>
    <s v=""/>
    <s v=""/>
    <n v="-879.25"/>
    <x v="33"/>
  </r>
  <r>
    <s v="52500"/>
    <s v="100055946"/>
    <s v="311826"/>
    <s v="10000"/>
    <s v="10100"/>
    <s v=""/>
    <s v="2057000"/>
    <s v=""/>
    <s v=""/>
    <s v=""/>
    <s v=""/>
    <s v=""/>
    <n v="-9.66"/>
    <x v="31"/>
  </r>
  <r>
    <s v="52500"/>
    <s v="100055946"/>
    <s v="311826"/>
    <s v="10000"/>
    <s v="10100"/>
    <s v=""/>
    <s v="2100000"/>
    <s v=""/>
    <s v=""/>
    <s v=""/>
    <s v=""/>
    <s v=""/>
    <n v="-52.53"/>
    <x v="28"/>
  </r>
  <r>
    <s v="52500"/>
    <s v="100055946"/>
    <s v="311826"/>
    <s v="10000"/>
    <s v="10100"/>
    <s v=""/>
    <s v="2052000"/>
    <s v=""/>
    <s v=""/>
    <s v=""/>
    <s v=""/>
    <s v=""/>
    <n v="-288.92"/>
    <x v="34"/>
  </r>
  <r>
    <s v="52500"/>
    <s v="100055946"/>
    <s v="311826"/>
    <s v="10000"/>
    <s v="10100"/>
    <s v=""/>
    <s v="2110000"/>
    <s v=""/>
    <s v=""/>
    <s v=""/>
    <s v=""/>
    <s v=""/>
    <n v="-259.41000000000003"/>
    <x v="35"/>
  </r>
  <r>
    <s v="52500"/>
    <s v="100055946"/>
    <s v="311826"/>
    <s v="10000"/>
    <s v="10100"/>
    <s v=""/>
    <s v="2053000"/>
    <s v=""/>
    <s v=""/>
    <s v=""/>
    <s v=""/>
    <s v=""/>
    <n v="-259.41000000000003"/>
    <x v="36"/>
  </r>
  <r>
    <s v="52500"/>
    <s v="100055946"/>
    <s v="311826"/>
    <s v="10000"/>
    <s v="10100"/>
    <s v=""/>
    <s v="2160000"/>
    <s v=""/>
    <s v=""/>
    <s v=""/>
    <s v=""/>
    <s v=""/>
    <n v="-60.67"/>
    <x v="37"/>
  </r>
  <r>
    <s v="52500"/>
    <s v="100055946"/>
    <s v="311826"/>
    <s v="10000"/>
    <s v="10100"/>
    <s v=""/>
    <s v="2140000"/>
    <s v=""/>
    <s v=""/>
    <s v=""/>
    <s v=""/>
    <s v=""/>
    <n v="-383.78"/>
    <x v="38"/>
  </r>
  <r>
    <s v="52500"/>
    <s v="100055946"/>
    <s v="311826"/>
    <s v="10000"/>
    <s v="10100"/>
    <s v=""/>
    <s v="2058000"/>
    <s v=""/>
    <s v=""/>
    <s v=""/>
    <s v=""/>
    <s v=""/>
    <n v="-60.67"/>
    <x v="39"/>
  </r>
  <r>
    <s v="52500"/>
    <s v="100055946"/>
    <s v="311826"/>
    <s v="10000"/>
    <s v="10100"/>
    <s v=""/>
    <s v="2150000"/>
    <s v=""/>
    <s v=""/>
    <s v=""/>
    <s v=""/>
    <s v=""/>
    <n v="-229.51"/>
    <x v="40"/>
  </r>
  <r>
    <s v="52500"/>
    <s v="100055946"/>
    <s v="311826"/>
    <s v="10000"/>
    <s v="10100"/>
    <s v=""/>
    <s v="1000000"/>
    <s v=""/>
    <s v=""/>
    <s v=""/>
    <s v=""/>
    <s v=""/>
    <n v="-2944.62"/>
    <x v="20"/>
  </r>
  <r>
    <s v="52500"/>
    <s v="100055946"/>
    <s v="311826"/>
    <s v="10000"/>
    <s v="10100"/>
    <s v="5250000000"/>
    <s v="7230000"/>
    <s v=""/>
    <s v="00002"/>
    <s v=""/>
    <s v=""/>
    <s v=""/>
    <n v="259.41000000000003"/>
    <x v="22"/>
  </r>
  <r>
    <s v="52500"/>
    <s v="100038988"/>
    <s v="305480"/>
    <s v="10000"/>
    <s v="10100"/>
    <s v=""/>
    <s v="1000000"/>
    <s v=""/>
    <s v=""/>
    <s v=""/>
    <s v=""/>
    <s v=""/>
    <n v="-1120.6600000000001"/>
    <x v="20"/>
  </r>
  <r>
    <s v="52500"/>
    <s v="100038988"/>
    <s v="305480"/>
    <s v="10000"/>
    <s v="10100"/>
    <s v="5250000000"/>
    <s v="7250000"/>
    <s v=""/>
    <s v="00002"/>
    <s v=""/>
    <s v=""/>
    <s v=""/>
    <n v="0.6"/>
    <x v="25"/>
  </r>
  <r>
    <s v="52500"/>
    <s v="100038988"/>
    <s v="305480"/>
    <s v="10000"/>
    <s v="10100"/>
    <s v="5250000000"/>
    <s v="7221000"/>
    <s v=""/>
    <s v="00002"/>
    <s v=""/>
    <s v=""/>
    <s v=""/>
    <n v="7.81"/>
    <x v="26"/>
  </r>
  <r>
    <s v="52500"/>
    <s v="100038988"/>
    <s v="305480"/>
    <s v="10000"/>
    <s v="10100"/>
    <s v="5250000000"/>
    <s v="7269000"/>
    <s v=""/>
    <s v="00002"/>
    <s v=""/>
    <s v=""/>
    <s v=""/>
    <n v="129.47"/>
    <x v="27"/>
  </r>
  <r>
    <s v="52500"/>
    <s v="100038988"/>
    <s v="305480"/>
    <s v="10000"/>
    <s v="10100"/>
    <s v="5250000000"/>
    <s v="7269000"/>
    <s v=""/>
    <s v="00002"/>
    <s v=""/>
    <s v=""/>
    <s v=""/>
    <n v="23.54"/>
    <x v="27"/>
  </r>
  <r>
    <s v="52500"/>
    <s v="100038988"/>
    <s v="305480"/>
    <s v="10000"/>
    <s v="10100"/>
    <s v=""/>
    <s v="2100000"/>
    <s v=""/>
    <s v=""/>
    <s v=""/>
    <s v=""/>
    <s v=""/>
    <n v="-100"/>
    <x v="28"/>
  </r>
  <r>
    <s v="52500"/>
    <s v="100038988"/>
    <s v="305480"/>
    <s v="10000"/>
    <s v="10100"/>
    <s v=""/>
    <s v="2155000"/>
    <s v=""/>
    <s v=""/>
    <s v=""/>
    <s v=""/>
    <s v=""/>
    <n v="-2.3199999999999998"/>
    <x v="60"/>
  </r>
  <r>
    <s v="52500"/>
    <s v="100038988"/>
    <s v="305480"/>
    <s v="10000"/>
    <s v="10100"/>
    <s v=""/>
    <s v="2100000"/>
    <s v=""/>
    <s v=""/>
    <s v=""/>
    <s v=""/>
    <s v=""/>
    <n v="-3.27"/>
    <x v="28"/>
  </r>
  <r>
    <s v="52500"/>
    <s v="100038988"/>
    <s v="305480"/>
    <s v="10000"/>
    <s v="10100"/>
    <s v=""/>
    <s v="2130000"/>
    <s v=""/>
    <s v=""/>
    <s v=""/>
    <s v=""/>
    <s v=""/>
    <n v="-43"/>
    <x v="30"/>
  </r>
  <r>
    <s v="52500"/>
    <s v="100038988"/>
    <s v="305480"/>
    <s v="10000"/>
    <s v="10100"/>
    <s v=""/>
    <s v="2190000"/>
    <s v=""/>
    <s v=""/>
    <s v=""/>
    <s v=""/>
    <s v=""/>
    <n v="-38.69"/>
    <x v="43"/>
  </r>
  <r>
    <s v="52500"/>
    <s v="100038988"/>
    <s v="305480"/>
    <s v="10000"/>
    <s v="10100"/>
    <s v=""/>
    <s v="2100000"/>
    <s v=""/>
    <s v=""/>
    <s v=""/>
    <s v=""/>
    <s v=""/>
    <n v="-10.26"/>
    <x v="28"/>
  </r>
  <r>
    <s v="52500"/>
    <s v="100038988"/>
    <s v="305480"/>
    <s v="10000"/>
    <s v="10100"/>
    <s v=""/>
    <s v="2125000"/>
    <s v=""/>
    <s v=""/>
    <s v=""/>
    <s v=""/>
    <s v=""/>
    <n v="-0.92"/>
    <x v="29"/>
  </r>
  <r>
    <s v="52500"/>
    <s v="100038988"/>
    <s v="305480"/>
    <s v="10000"/>
    <s v="10100"/>
    <s v=""/>
    <s v="2100000"/>
    <s v=""/>
    <s v=""/>
    <s v=""/>
    <s v=""/>
    <s v=""/>
    <n v="-46.15"/>
    <x v="28"/>
  </r>
  <r>
    <s v="52500"/>
    <s v="100038988"/>
    <s v="305480"/>
    <s v="10000"/>
    <s v="10100"/>
    <s v=""/>
    <s v="2105000"/>
    <s v=""/>
    <s v=""/>
    <s v=""/>
    <s v=""/>
    <s v=""/>
    <n v="-129.47"/>
    <x v="19"/>
  </r>
  <r>
    <s v="52500"/>
    <s v="100038988"/>
    <s v="305480"/>
    <s v="10000"/>
    <s v="10100"/>
    <s v=""/>
    <s v="2057000"/>
    <s v=""/>
    <s v=""/>
    <s v=""/>
    <s v=""/>
    <s v=""/>
    <n v="-7.81"/>
    <x v="31"/>
  </r>
  <r>
    <s v="52500"/>
    <s v="100038988"/>
    <s v="305480"/>
    <s v="10000"/>
    <s v="10100"/>
    <s v=""/>
    <s v="2055000"/>
    <s v=""/>
    <s v=""/>
    <s v=""/>
    <s v=""/>
    <s v=""/>
    <n v="-0.6"/>
    <x v="32"/>
  </r>
  <r>
    <s v="52500"/>
    <s v="100038988"/>
    <s v="305480"/>
    <s v="10000"/>
    <s v="10100"/>
    <s v=""/>
    <s v="2056000"/>
    <s v=""/>
    <s v=""/>
    <s v=""/>
    <s v=""/>
    <s v=""/>
    <n v="-271.7"/>
    <x v="33"/>
  </r>
  <r>
    <s v="52500"/>
    <s v="100038988"/>
    <s v="305480"/>
    <s v="10000"/>
    <s v="10100"/>
    <s v="5250000000"/>
    <s v="7100000"/>
    <s v=""/>
    <s v="00002"/>
    <s v=""/>
    <s v=""/>
    <s v=""/>
    <n v="196.16"/>
    <x v="21"/>
  </r>
  <r>
    <s v="52500"/>
    <s v="100038988"/>
    <s v="305480"/>
    <s v="10000"/>
    <s v="10100"/>
    <s v="5250000000"/>
    <s v="7100000"/>
    <s v=""/>
    <s v="00002"/>
    <s v=""/>
    <s v=""/>
    <s v=""/>
    <n v="784.64"/>
    <x v="21"/>
  </r>
  <r>
    <s v="52500"/>
    <s v="100038988"/>
    <s v="305480"/>
    <s v="10000"/>
    <s v="10100"/>
    <s v="5250000000"/>
    <s v="7100000"/>
    <s v=""/>
    <s v="00002"/>
    <s v=""/>
    <s v=""/>
    <s v=""/>
    <n v="980.8"/>
    <x v="21"/>
  </r>
  <r>
    <s v="52500"/>
    <s v="100038988"/>
    <s v="305480"/>
    <s v="10000"/>
    <s v="10100"/>
    <s v="5250000000"/>
    <s v="7230000"/>
    <s v=""/>
    <s v="00002"/>
    <s v=""/>
    <s v=""/>
    <s v=""/>
    <n v="112.79"/>
    <x v="22"/>
  </r>
  <r>
    <s v="52500"/>
    <s v="100038988"/>
    <s v="305480"/>
    <s v="10000"/>
    <s v="10100"/>
    <s v="5250000000"/>
    <s v="7231000"/>
    <s v=""/>
    <s v="00002"/>
    <s v=""/>
    <s v=""/>
    <s v=""/>
    <n v="26.38"/>
    <x v="23"/>
  </r>
  <r>
    <s v="52500"/>
    <s v="100038988"/>
    <s v="305480"/>
    <s v="10000"/>
    <s v="10100"/>
    <s v="5250000000"/>
    <s v="7240000"/>
    <s v=""/>
    <s v="00002"/>
    <s v=""/>
    <s v=""/>
    <s v=""/>
    <n v="271.7"/>
    <x v="24"/>
  </r>
  <r>
    <s v="52500"/>
    <s v="100038988"/>
    <s v="305480"/>
    <s v="10000"/>
    <s v="10100"/>
    <s v=""/>
    <s v="2052000"/>
    <s v=""/>
    <s v=""/>
    <s v=""/>
    <s v=""/>
    <s v=""/>
    <n v="-129.47"/>
    <x v="34"/>
  </r>
  <r>
    <s v="52500"/>
    <s v="100038988"/>
    <s v="305480"/>
    <s v="10000"/>
    <s v="10100"/>
    <s v=""/>
    <s v="2100000"/>
    <s v=""/>
    <s v=""/>
    <s v=""/>
    <s v=""/>
    <s v=""/>
    <n v="-23.54"/>
    <x v="28"/>
  </r>
  <r>
    <s v="52500"/>
    <s v="100038988"/>
    <s v="305480"/>
    <s v="10000"/>
    <s v="10100"/>
    <s v=""/>
    <s v="2110000"/>
    <s v=""/>
    <s v=""/>
    <s v=""/>
    <s v=""/>
    <s v=""/>
    <n v="-112.79"/>
    <x v="35"/>
  </r>
  <r>
    <s v="52500"/>
    <s v="100038988"/>
    <s v="305480"/>
    <s v="10000"/>
    <s v="10100"/>
    <s v=""/>
    <s v="2053000"/>
    <s v=""/>
    <s v=""/>
    <s v=""/>
    <s v=""/>
    <s v=""/>
    <n v="-112.79"/>
    <x v="36"/>
  </r>
  <r>
    <s v="52500"/>
    <s v="100038988"/>
    <s v="305480"/>
    <s v="10000"/>
    <s v="10100"/>
    <s v=""/>
    <s v="2160000"/>
    <s v=""/>
    <s v=""/>
    <s v=""/>
    <s v=""/>
    <s v=""/>
    <n v="-26.38"/>
    <x v="37"/>
  </r>
  <r>
    <s v="52500"/>
    <s v="100038988"/>
    <s v="305480"/>
    <s v="10000"/>
    <s v="10100"/>
    <s v=""/>
    <s v="2140000"/>
    <s v=""/>
    <s v=""/>
    <s v=""/>
    <s v=""/>
    <s v=""/>
    <n v="-238.57"/>
    <x v="38"/>
  </r>
  <r>
    <s v="52500"/>
    <s v="100038988"/>
    <s v="305480"/>
    <s v="10000"/>
    <s v="10100"/>
    <s v=""/>
    <s v="2058000"/>
    <s v=""/>
    <s v=""/>
    <s v=""/>
    <s v=""/>
    <s v=""/>
    <n v="-26.38"/>
    <x v="39"/>
  </r>
  <r>
    <s v="52500"/>
    <s v="100038988"/>
    <s v="305480"/>
    <s v="10000"/>
    <s v="10100"/>
    <s v=""/>
    <s v="2150000"/>
    <s v=""/>
    <s v=""/>
    <s v=""/>
    <s v=""/>
    <s v=""/>
    <n v="-89.12"/>
    <x v="40"/>
  </r>
  <r>
    <s v="52500"/>
    <s v="100043581"/>
    <s v="305419"/>
    <s v="10000"/>
    <s v="10100"/>
    <s v="5250000000"/>
    <s v="7269000"/>
    <s v=""/>
    <s v="00002"/>
    <s v=""/>
    <s v=""/>
    <s v=""/>
    <n v="23.45"/>
    <x v="27"/>
  </r>
  <r>
    <s v="52500"/>
    <s v="100043581"/>
    <s v="305419"/>
    <s v="10000"/>
    <s v="10100"/>
    <s v=""/>
    <s v="1000000"/>
    <s v=""/>
    <s v=""/>
    <s v=""/>
    <s v=""/>
    <s v=""/>
    <n v="-1299.71"/>
    <x v="20"/>
  </r>
  <r>
    <s v="52500"/>
    <s v="100043581"/>
    <s v="305419"/>
    <s v="10000"/>
    <s v="10100"/>
    <s v="5250000000"/>
    <s v="7221000"/>
    <s v=""/>
    <s v="00002"/>
    <s v=""/>
    <s v=""/>
    <s v=""/>
    <n v="8.0299999999999994"/>
    <x v="26"/>
  </r>
  <r>
    <s v="52500"/>
    <s v="100043581"/>
    <s v="305419"/>
    <s v="10000"/>
    <s v="10100"/>
    <s v="5250000000"/>
    <s v="7240000"/>
    <s v=""/>
    <s v="00002"/>
    <s v=""/>
    <s v=""/>
    <s v=""/>
    <n v="867.4"/>
    <x v="24"/>
  </r>
  <r>
    <s v="52500"/>
    <s v="100043581"/>
    <s v="305419"/>
    <s v="10000"/>
    <s v="10100"/>
    <s v="5250000000"/>
    <s v="7231000"/>
    <s v=""/>
    <s v="00002"/>
    <s v=""/>
    <s v=""/>
    <s v=""/>
    <n v="26.5"/>
    <x v="23"/>
  </r>
  <r>
    <s v="52500"/>
    <s v="100043581"/>
    <s v="305419"/>
    <s v="10000"/>
    <s v="10100"/>
    <s v="5250000000"/>
    <s v="7230000"/>
    <s v=""/>
    <s v="00002"/>
    <s v=""/>
    <s v=""/>
    <s v=""/>
    <n v="113.32"/>
    <x v="22"/>
  </r>
  <r>
    <s v="52500"/>
    <s v="100043581"/>
    <s v="305419"/>
    <s v="10000"/>
    <s v="10100"/>
    <s v="5250000000"/>
    <s v="7100000"/>
    <s v=""/>
    <s v="00002"/>
    <s v=""/>
    <s v=""/>
    <s v=""/>
    <n v="317.58999999999997"/>
    <x v="21"/>
  </r>
  <r>
    <s v="52500"/>
    <s v="100043581"/>
    <s v="305419"/>
    <s v="10000"/>
    <s v="10100"/>
    <s v="5250000000"/>
    <s v="7100000"/>
    <s v=""/>
    <s v="00002"/>
    <s v=""/>
    <s v=""/>
    <s v=""/>
    <n v="1636.81"/>
    <x v="21"/>
  </r>
  <r>
    <s v="52500"/>
    <s v="100043581"/>
    <s v="305419"/>
    <s v="10000"/>
    <s v="10100"/>
    <s v=""/>
    <s v="2155000"/>
    <s v=""/>
    <s v=""/>
    <s v=""/>
    <s v=""/>
    <s v=""/>
    <n v="-2.37"/>
    <x v="60"/>
  </r>
  <r>
    <s v="52500"/>
    <s v="100043581"/>
    <s v="305419"/>
    <s v="10000"/>
    <s v="10100"/>
    <s v=""/>
    <s v="2130000"/>
    <s v=""/>
    <s v=""/>
    <s v=""/>
    <s v=""/>
    <s v=""/>
    <n v="-108.5"/>
    <x v="30"/>
  </r>
  <r>
    <s v="52500"/>
    <s v="100043581"/>
    <s v="305419"/>
    <s v="10000"/>
    <s v="10100"/>
    <s v=""/>
    <s v="2100000"/>
    <s v=""/>
    <s v=""/>
    <s v=""/>
    <s v=""/>
    <s v=""/>
    <n v="-18.09"/>
    <x v="28"/>
  </r>
  <r>
    <s v="52500"/>
    <s v="100043581"/>
    <s v="305419"/>
    <s v="10000"/>
    <s v="10100"/>
    <s v=""/>
    <s v="2105000"/>
    <s v=""/>
    <s v=""/>
    <s v=""/>
    <s v=""/>
    <s v=""/>
    <n v="-128.99"/>
    <x v="19"/>
  </r>
  <r>
    <s v="52500"/>
    <s v="100043581"/>
    <s v="305419"/>
    <s v="10000"/>
    <s v="10100"/>
    <s v=""/>
    <s v="2057000"/>
    <s v=""/>
    <s v=""/>
    <s v=""/>
    <s v=""/>
    <s v=""/>
    <n v="-8.0299999999999994"/>
    <x v="31"/>
  </r>
  <r>
    <s v="52500"/>
    <s v="100043581"/>
    <s v="305419"/>
    <s v="10000"/>
    <s v="10100"/>
    <s v=""/>
    <s v="2056000"/>
    <s v=""/>
    <s v=""/>
    <s v=""/>
    <s v=""/>
    <s v=""/>
    <n v="-867.4"/>
    <x v="33"/>
  </r>
  <r>
    <s v="52500"/>
    <s v="100043581"/>
    <s v="305419"/>
    <s v="10000"/>
    <s v="10100"/>
    <s v=""/>
    <s v="2100000"/>
    <s v=""/>
    <s v=""/>
    <s v=""/>
    <s v=""/>
    <s v=""/>
    <n v="-23.45"/>
    <x v="28"/>
  </r>
  <r>
    <s v="52500"/>
    <s v="100043581"/>
    <s v="305419"/>
    <s v="10000"/>
    <s v="10100"/>
    <s v=""/>
    <s v="2052000"/>
    <s v=""/>
    <s v=""/>
    <s v=""/>
    <s v=""/>
    <s v=""/>
    <n v="-128.99"/>
    <x v="34"/>
  </r>
  <r>
    <s v="52500"/>
    <s v="100043581"/>
    <s v="305419"/>
    <s v="10000"/>
    <s v="10100"/>
    <s v=""/>
    <s v="2110000"/>
    <s v=""/>
    <s v=""/>
    <s v=""/>
    <s v=""/>
    <s v=""/>
    <n v="-113.32"/>
    <x v="35"/>
  </r>
  <r>
    <s v="52500"/>
    <s v="100043581"/>
    <s v="305419"/>
    <s v="10000"/>
    <s v="10100"/>
    <s v=""/>
    <s v="2053000"/>
    <s v=""/>
    <s v=""/>
    <s v=""/>
    <s v=""/>
    <s v=""/>
    <n v="-113.32"/>
    <x v="36"/>
  </r>
  <r>
    <s v="52500"/>
    <s v="100043581"/>
    <s v="305419"/>
    <s v="10000"/>
    <s v="10100"/>
    <s v=""/>
    <s v="2160000"/>
    <s v=""/>
    <s v=""/>
    <s v=""/>
    <s v=""/>
    <s v=""/>
    <n v="-26.5"/>
    <x v="37"/>
  </r>
  <r>
    <s v="52500"/>
    <s v="100043581"/>
    <s v="305419"/>
    <s v="10000"/>
    <s v="10100"/>
    <s v=""/>
    <s v="2140000"/>
    <s v=""/>
    <s v=""/>
    <s v=""/>
    <s v=""/>
    <s v=""/>
    <n v="-169.73"/>
    <x v="38"/>
  </r>
  <r>
    <s v="52500"/>
    <s v="100043581"/>
    <s v="305419"/>
    <s v="10000"/>
    <s v="10100"/>
    <s v=""/>
    <s v="2058000"/>
    <s v=""/>
    <s v=""/>
    <s v=""/>
    <s v=""/>
    <s v=""/>
    <n v="-26.5"/>
    <x v="39"/>
  </r>
  <r>
    <s v="52500"/>
    <s v="100043581"/>
    <s v="305419"/>
    <s v="10000"/>
    <s v="10100"/>
    <s v=""/>
    <s v="2150000"/>
    <s v=""/>
    <s v=""/>
    <s v=""/>
    <s v=""/>
    <s v=""/>
    <n v="-87.19"/>
    <x v="40"/>
  </r>
  <r>
    <s v="52500"/>
    <s v="100043581"/>
    <s v="305419"/>
    <s v="10000"/>
    <s v="10100"/>
    <s v="5250000000"/>
    <s v="7269000"/>
    <s v=""/>
    <s v="00002"/>
    <s v=""/>
    <s v=""/>
    <s v=""/>
    <n v="128.99"/>
    <x v="27"/>
  </r>
  <r>
    <s v="52500"/>
    <s v="100068060"/>
    <s v="306519"/>
    <s v="10000"/>
    <s v="10100"/>
    <s v=""/>
    <s v="2125000"/>
    <s v=""/>
    <s v=""/>
    <s v=""/>
    <s v=""/>
    <s v=""/>
    <n v="-1.3"/>
    <x v="29"/>
  </r>
  <r>
    <s v="52500"/>
    <s v="100068060"/>
    <s v="306519"/>
    <s v="10000"/>
    <s v="10100"/>
    <s v=""/>
    <s v="2100000"/>
    <s v=""/>
    <s v=""/>
    <s v=""/>
    <s v=""/>
    <s v=""/>
    <n v="-20"/>
    <x v="28"/>
  </r>
  <r>
    <s v="52500"/>
    <s v="100068060"/>
    <s v="306519"/>
    <s v="10000"/>
    <s v="10100"/>
    <s v="5250000000"/>
    <s v="7269000"/>
    <s v=""/>
    <s v="00002"/>
    <s v=""/>
    <s v=""/>
    <s v=""/>
    <n v="15"/>
    <x v="27"/>
  </r>
  <r>
    <s v="52500"/>
    <s v="100068060"/>
    <s v="306519"/>
    <s v="10000"/>
    <s v="10100"/>
    <s v="5250000000"/>
    <s v="7269000"/>
    <s v=""/>
    <s v="00002"/>
    <s v=""/>
    <s v=""/>
    <s v=""/>
    <n v="82.53"/>
    <x v="27"/>
  </r>
  <r>
    <s v="52500"/>
    <s v="100068060"/>
    <s v="306519"/>
    <s v="10000"/>
    <s v="10100"/>
    <s v="5250000000"/>
    <s v="7250000"/>
    <s v=""/>
    <s v="00002"/>
    <s v=""/>
    <s v=""/>
    <s v=""/>
    <n v="0.85"/>
    <x v="25"/>
  </r>
  <r>
    <s v="52500"/>
    <s v="100068060"/>
    <s v="306519"/>
    <s v="10000"/>
    <s v="10100"/>
    <s v="5250000000"/>
    <s v="7231000"/>
    <s v=""/>
    <s v="00002"/>
    <s v=""/>
    <s v=""/>
    <s v=""/>
    <n v="18.12"/>
    <x v="23"/>
  </r>
  <r>
    <s v="52500"/>
    <s v="100068060"/>
    <s v="306519"/>
    <s v="10000"/>
    <s v="10100"/>
    <s v="5250000000"/>
    <s v="7230000"/>
    <s v=""/>
    <s v="00002"/>
    <s v=""/>
    <s v=""/>
    <s v=""/>
    <n v="77.47"/>
    <x v="22"/>
  </r>
  <r>
    <s v="52500"/>
    <s v="100068060"/>
    <s v="306519"/>
    <s v="10000"/>
    <s v="10100"/>
    <s v="5250000000"/>
    <s v="7100000"/>
    <s v=""/>
    <s v="00002"/>
    <s v=""/>
    <s v=""/>
    <s v=""/>
    <n v="1250.4000000000001"/>
    <x v="21"/>
  </r>
  <r>
    <s v="52500"/>
    <s v="100068060"/>
    <s v="306519"/>
    <s v="10000"/>
    <s v="10100"/>
    <s v=""/>
    <s v="2105000"/>
    <s v=""/>
    <s v=""/>
    <s v=""/>
    <s v=""/>
    <s v=""/>
    <n v="-82.53"/>
    <x v="19"/>
  </r>
  <r>
    <s v="52500"/>
    <s v="100068060"/>
    <s v="306519"/>
    <s v="10000"/>
    <s v="10100"/>
    <s v=""/>
    <s v="1000000"/>
    <s v=""/>
    <s v=""/>
    <s v=""/>
    <s v=""/>
    <s v=""/>
    <n v="-878.46"/>
    <x v="20"/>
  </r>
  <r>
    <s v="52500"/>
    <s v="100068060"/>
    <s v="306519"/>
    <s v="10000"/>
    <s v="10100"/>
    <s v=""/>
    <s v="2150000"/>
    <s v=""/>
    <s v=""/>
    <s v=""/>
    <s v=""/>
    <s v=""/>
    <n v="-51.56"/>
    <x v="40"/>
  </r>
  <r>
    <s v="52500"/>
    <s v="100068060"/>
    <s v="306519"/>
    <s v="10000"/>
    <s v="10100"/>
    <s v=""/>
    <s v="2058000"/>
    <s v=""/>
    <s v=""/>
    <s v=""/>
    <s v=""/>
    <s v=""/>
    <n v="-18.12"/>
    <x v="39"/>
  </r>
  <r>
    <s v="52500"/>
    <s v="100068060"/>
    <s v="306519"/>
    <s v="10000"/>
    <s v="10100"/>
    <s v=""/>
    <s v="2140000"/>
    <s v=""/>
    <s v=""/>
    <s v=""/>
    <s v=""/>
    <s v=""/>
    <n v="-120.96"/>
    <x v="38"/>
  </r>
  <r>
    <s v="52500"/>
    <s v="100068060"/>
    <s v="306519"/>
    <s v="10000"/>
    <s v="10100"/>
    <s v=""/>
    <s v="2160000"/>
    <s v=""/>
    <s v=""/>
    <s v=""/>
    <s v=""/>
    <s v=""/>
    <n v="-18.12"/>
    <x v="37"/>
  </r>
  <r>
    <s v="52500"/>
    <s v="100068060"/>
    <s v="306519"/>
    <s v="10000"/>
    <s v="10100"/>
    <s v=""/>
    <s v="2053000"/>
    <s v=""/>
    <s v=""/>
    <s v=""/>
    <s v=""/>
    <s v=""/>
    <n v="-77.47"/>
    <x v="36"/>
  </r>
  <r>
    <s v="52500"/>
    <s v="100068060"/>
    <s v="306519"/>
    <s v="10000"/>
    <s v="10100"/>
    <s v=""/>
    <s v="2110000"/>
    <s v=""/>
    <s v=""/>
    <s v=""/>
    <s v=""/>
    <s v=""/>
    <n v="-77.47"/>
    <x v="35"/>
  </r>
  <r>
    <s v="52500"/>
    <s v="100068060"/>
    <s v="306519"/>
    <s v="10000"/>
    <s v="10100"/>
    <s v=""/>
    <s v="2100000"/>
    <s v=""/>
    <s v=""/>
    <s v=""/>
    <s v=""/>
    <s v=""/>
    <n v="-15"/>
    <x v="28"/>
  </r>
  <r>
    <s v="52500"/>
    <s v="100068060"/>
    <s v="306519"/>
    <s v="10000"/>
    <s v="10100"/>
    <s v=""/>
    <s v="2052000"/>
    <s v=""/>
    <s v=""/>
    <s v=""/>
    <s v=""/>
    <s v=""/>
    <n v="-82.53"/>
    <x v="34"/>
  </r>
  <r>
    <s v="52500"/>
    <s v="100068060"/>
    <s v="306519"/>
    <s v="10000"/>
    <s v="10100"/>
    <s v=""/>
    <s v="2055000"/>
    <s v=""/>
    <s v=""/>
    <s v=""/>
    <s v=""/>
    <s v=""/>
    <n v="-0.85"/>
    <x v="32"/>
  </r>
  <r>
    <s v="52500"/>
    <s v="100075161"/>
    <s v="305328"/>
    <s v="10000"/>
    <s v="10100"/>
    <s v="5250000000"/>
    <s v="7100000"/>
    <s v=""/>
    <s v="00002"/>
    <s v=""/>
    <s v=""/>
    <s v=""/>
    <n v="1384.8"/>
    <x v="21"/>
  </r>
  <r>
    <s v="52500"/>
    <s v="100075161"/>
    <s v="305328"/>
    <s v="10000"/>
    <s v="10100"/>
    <s v=""/>
    <s v="2053000"/>
    <s v=""/>
    <s v=""/>
    <s v=""/>
    <s v=""/>
    <s v=""/>
    <n v="-84.89"/>
    <x v="36"/>
  </r>
  <r>
    <s v="52500"/>
    <s v="100075161"/>
    <s v="305328"/>
    <s v="10000"/>
    <s v="10100"/>
    <s v="5250000000"/>
    <s v="7231000"/>
    <s v=""/>
    <s v="00002"/>
    <s v=""/>
    <s v=""/>
    <s v=""/>
    <n v="19.86"/>
    <x v="23"/>
  </r>
  <r>
    <s v="52500"/>
    <s v="100075161"/>
    <s v="305328"/>
    <s v="10000"/>
    <s v="10100"/>
    <s v="5250000000"/>
    <s v="7250000"/>
    <s v=""/>
    <s v="00002"/>
    <s v=""/>
    <s v=""/>
    <s v=""/>
    <n v="0.43"/>
    <x v="25"/>
  </r>
  <r>
    <s v="52500"/>
    <s v="100075161"/>
    <s v="305328"/>
    <s v="10000"/>
    <s v="10100"/>
    <s v="5250000000"/>
    <s v="7269000"/>
    <s v=""/>
    <s v="00002"/>
    <s v=""/>
    <s v=""/>
    <s v=""/>
    <n v="91.4"/>
    <x v="27"/>
  </r>
  <r>
    <s v="52500"/>
    <s v="100075161"/>
    <s v="305328"/>
    <s v="10000"/>
    <s v="10100"/>
    <s v="5250000000"/>
    <s v="7269000"/>
    <s v=""/>
    <s v="00002"/>
    <s v=""/>
    <s v=""/>
    <s v=""/>
    <n v="16.62"/>
    <x v="27"/>
  </r>
  <r>
    <s v="52500"/>
    <s v="100075161"/>
    <s v="305328"/>
    <s v="10000"/>
    <s v="10100"/>
    <s v=""/>
    <s v="2100000"/>
    <s v=""/>
    <s v=""/>
    <s v=""/>
    <s v=""/>
    <s v=""/>
    <n v="-1"/>
    <x v="28"/>
  </r>
  <r>
    <s v="52500"/>
    <s v="100075161"/>
    <s v="305328"/>
    <s v="10000"/>
    <s v="10100"/>
    <s v=""/>
    <s v="2125000"/>
    <s v=""/>
    <s v=""/>
    <s v=""/>
    <s v=""/>
    <s v=""/>
    <n v="-1.36"/>
    <x v="29"/>
  </r>
  <r>
    <s v="52500"/>
    <s v="100075161"/>
    <s v="305328"/>
    <s v="10000"/>
    <s v="10100"/>
    <s v=""/>
    <s v="2125000"/>
    <s v=""/>
    <s v=""/>
    <s v=""/>
    <s v=""/>
    <s v=""/>
    <n v="-0.66"/>
    <x v="29"/>
  </r>
  <r>
    <s v="52500"/>
    <s v="100075161"/>
    <s v="305328"/>
    <s v="10000"/>
    <s v="10100"/>
    <s v=""/>
    <s v="2100000"/>
    <s v=""/>
    <s v=""/>
    <s v=""/>
    <s v=""/>
    <s v=""/>
    <n v="-14.91"/>
    <x v="28"/>
  </r>
  <r>
    <s v="52500"/>
    <s v="100075161"/>
    <s v="305328"/>
    <s v="10000"/>
    <s v="10100"/>
    <s v=""/>
    <s v="2110000"/>
    <s v=""/>
    <s v=""/>
    <s v=""/>
    <s v=""/>
    <s v=""/>
    <n v="-84.89"/>
    <x v="35"/>
  </r>
  <r>
    <s v="52500"/>
    <s v="100075161"/>
    <s v="305328"/>
    <s v="10000"/>
    <s v="10100"/>
    <s v=""/>
    <s v="2100000"/>
    <s v=""/>
    <s v=""/>
    <s v=""/>
    <s v=""/>
    <s v=""/>
    <n v="-16.62"/>
    <x v="28"/>
  </r>
  <r>
    <s v="52500"/>
    <s v="100075161"/>
    <s v="305328"/>
    <s v="10000"/>
    <s v="10100"/>
    <s v=""/>
    <s v="2052000"/>
    <s v=""/>
    <s v=""/>
    <s v=""/>
    <s v=""/>
    <s v=""/>
    <n v="-91.4"/>
    <x v="34"/>
  </r>
  <r>
    <s v="52500"/>
    <s v="100075161"/>
    <s v="305328"/>
    <s v="10000"/>
    <s v="10100"/>
    <s v=""/>
    <s v="2055000"/>
    <s v=""/>
    <s v=""/>
    <s v=""/>
    <s v=""/>
    <s v=""/>
    <n v="-0.43"/>
    <x v="32"/>
  </r>
  <r>
    <s v="52500"/>
    <s v="100075161"/>
    <s v="305328"/>
    <s v="10000"/>
    <s v="10100"/>
    <s v=""/>
    <s v="1000000"/>
    <s v=""/>
    <s v=""/>
    <s v=""/>
    <s v=""/>
    <s v=""/>
    <n v="-996.87"/>
    <x v="20"/>
  </r>
  <r>
    <s v="52500"/>
    <s v="100075161"/>
    <s v="305328"/>
    <s v="10000"/>
    <s v="10100"/>
    <s v=""/>
    <s v="2150000"/>
    <s v=""/>
    <s v=""/>
    <s v=""/>
    <s v=""/>
    <s v=""/>
    <n v="-59.34"/>
    <x v="40"/>
  </r>
  <r>
    <s v="52500"/>
    <s v="100075161"/>
    <s v="305328"/>
    <s v="10000"/>
    <s v="10100"/>
    <s v=""/>
    <s v="2058000"/>
    <s v=""/>
    <s v=""/>
    <s v=""/>
    <s v=""/>
    <s v=""/>
    <n v="-19.86"/>
    <x v="39"/>
  </r>
  <r>
    <s v="52500"/>
    <s v="100075161"/>
    <s v="305328"/>
    <s v="10000"/>
    <s v="10100"/>
    <s v=""/>
    <s v="2140000"/>
    <s v=""/>
    <s v=""/>
    <s v=""/>
    <s v=""/>
    <s v=""/>
    <n v="-114.51"/>
    <x v="38"/>
  </r>
  <r>
    <s v="52500"/>
    <s v="100075161"/>
    <s v="305328"/>
    <s v="10000"/>
    <s v="10100"/>
    <s v=""/>
    <s v="2160000"/>
    <s v=""/>
    <s v=""/>
    <s v=""/>
    <s v=""/>
    <s v=""/>
    <n v="-19.86"/>
    <x v="37"/>
  </r>
  <r>
    <s v="52500"/>
    <s v="100075161"/>
    <s v="305328"/>
    <s v="10000"/>
    <s v="10100"/>
    <s v=""/>
    <s v="2105000"/>
    <s v=""/>
    <s v=""/>
    <s v=""/>
    <s v=""/>
    <s v=""/>
    <n v="-91.4"/>
    <x v="19"/>
  </r>
  <r>
    <s v="52500"/>
    <s v="100075161"/>
    <s v="305328"/>
    <s v="10000"/>
    <s v="10100"/>
    <s v="5250000000"/>
    <s v="7230000"/>
    <s v=""/>
    <s v="00002"/>
    <s v=""/>
    <s v=""/>
    <s v=""/>
    <n v="84.89"/>
    <x v="22"/>
  </r>
  <r>
    <s v="52500"/>
    <s v="100039583"/>
    <s v="301012"/>
    <s v="10000"/>
    <s v="10100"/>
    <s v=""/>
    <s v="2052000"/>
    <s v=""/>
    <s v=""/>
    <s v=""/>
    <s v=""/>
    <s v=""/>
    <n v="-228.47"/>
    <x v="34"/>
  </r>
  <r>
    <s v="52500"/>
    <s v="100039583"/>
    <s v="301012"/>
    <s v="10000"/>
    <s v="10100"/>
    <s v=""/>
    <s v="2053000"/>
    <s v=""/>
    <s v=""/>
    <s v=""/>
    <s v=""/>
    <s v=""/>
    <n v="-212.72"/>
    <x v="36"/>
  </r>
  <r>
    <s v="52500"/>
    <s v="100039583"/>
    <s v="301012"/>
    <s v="10000"/>
    <s v="10100"/>
    <s v=""/>
    <s v="2190000"/>
    <s v=""/>
    <s v=""/>
    <s v=""/>
    <s v=""/>
    <s v=""/>
    <n v="-20.66"/>
    <x v="43"/>
  </r>
  <r>
    <s v="52500"/>
    <s v="100039583"/>
    <s v="301012"/>
    <s v="10000"/>
    <s v="10100"/>
    <s v=""/>
    <s v="2105000"/>
    <s v=""/>
    <s v=""/>
    <s v=""/>
    <s v=""/>
    <s v=""/>
    <n v="-228.47"/>
    <x v="19"/>
  </r>
  <r>
    <s v="52500"/>
    <s v="100039583"/>
    <s v="301012"/>
    <s v="10000"/>
    <s v="10100"/>
    <s v="5250000000"/>
    <s v="7269000"/>
    <s v=""/>
    <s v="00002"/>
    <s v=""/>
    <s v=""/>
    <s v=""/>
    <n v="41.54"/>
    <x v="27"/>
  </r>
  <r>
    <s v="52500"/>
    <s v="100039583"/>
    <s v="301012"/>
    <s v="10000"/>
    <s v="10100"/>
    <s v="5250000000"/>
    <s v="7269000"/>
    <s v=""/>
    <s v="00002"/>
    <s v=""/>
    <s v=""/>
    <s v=""/>
    <n v="228.47"/>
    <x v="27"/>
  </r>
  <r>
    <s v="52500"/>
    <s v="100039583"/>
    <s v="301012"/>
    <s v="10000"/>
    <s v="10100"/>
    <s v="5250000000"/>
    <s v="7231000"/>
    <s v=""/>
    <s v="00002"/>
    <s v=""/>
    <s v=""/>
    <s v=""/>
    <n v="49.75"/>
    <x v="23"/>
  </r>
  <r>
    <s v="52500"/>
    <s v="100039583"/>
    <s v="301012"/>
    <s v="10000"/>
    <s v="10100"/>
    <s v="5250000000"/>
    <s v="7230000"/>
    <s v=""/>
    <s v="00002"/>
    <s v=""/>
    <s v=""/>
    <s v=""/>
    <n v="212.72"/>
    <x v="22"/>
  </r>
  <r>
    <s v="52500"/>
    <s v="100039583"/>
    <s v="301012"/>
    <s v="10000"/>
    <s v="10100"/>
    <s v="5250000000"/>
    <s v="7100000"/>
    <s v=""/>
    <s v="00002"/>
    <s v=""/>
    <s v=""/>
    <s v=""/>
    <n v="3807.76"/>
    <x v="21"/>
  </r>
  <r>
    <s v="52500"/>
    <s v="100039583"/>
    <s v="301012"/>
    <s v="10000"/>
    <s v="10100"/>
    <s v="5250000000"/>
    <s v="7100000"/>
    <s v=""/>
    <s v="00002"/>
    <s v=""/>
    <s v=""/>
    <s v=""/>
    <n v="-346.16"/>
    <x v="21"/>
  </r>
  <r>
    <s v="52500"/>
    <s v="100039583"/>
    <s v="301012"/>
    <s v="10000"/>
    <s v="10100"/>
    <s v=""/>
    <s v="2100000"/>
    <s v=""/>
    <s v=""/>
    <s v=""/>
    <s v=""/>
    <s v=""/>
    <n v="-41.54"/>
    <x v="28"/>
  </r>
  <r>
    <s v="52500"/>
    <s v="100039583"/>
    <s v="301012"/>
    <s v="10000"/>
    <s v="10100"/>
    <s v=""/>
    <s v="2110000"/>
    <s v=""/>
    <s v=""/>
    <s v=""/>
    <s v=""/>
    <s v=""/>
    <n v="-212.72"/>
    <x v="35"/>
  </r>
  <r>
    <s v="52500"/>
    <s v="100039583"/>
    <s v="301012"/>
    <s v="10000"/>
    <s v="10100"/>
    <s v=""/>
    <s v="1000000"/>
    <s v=""/>
    <s v=""/>
    <s v=""/>
    <s v=""/>
    <s v=""/>
    <n v="-2212.5"/>
    <x v="20"/>
  </r>
  <r>
    <s v="52500"/>
    <s v="100039583"/>
    <s v="301012"/>
    <s v="10000"/>
    <s v="10100"/>
    <s v=""/>
    <s v="2150000"/>
    <s v=""/>
    <s v=""/>
    <s v=""/>
    <s v=""/>
    <s v=""/>
    <n v="-187.78"/>
    <x v="40"/>
  </r>
  <r>
    <s v="52500"/>
    <s v="100039583"/>
    <s v="301012"/>
    <s v="10000"/>
    <s v="10100"/>
    <s v=""/>
    <s v="2058000"/>
    <s v=""/>
    <s v=""/>
    <s v=""/>
    <s v=""/>
    <s v=""/>
    <n v="-49.75"/>
    <x v="39"/>
  </r>
  <r>
    <s v="52500"/>
    <s v="100039583"/>
    <s v="301012"/>
    <s v="10000"/>
    <s v="10100"/>
    <s v=""/>
    <s v="2140000"/>
    <s v=""/>
    <s v=""/>
    <s v=""/>
    <s v=""/>
    <s v=""/>
    <n v="-539.83000000000004"/>
    <x v="38"/>
  </r>
  <r>
    <s v="52500"/>
    <s v="100039583"/>
    <s v="301012"/>
    <s v="10000"/>
    <s v="10100"/>
    <s v=""/>
    <s v="2160000"/>
    <s v=""/>
    <s v=""/>
    <s v=""/>
    <s v=""/>
    <s v=""/>
    <n v="-49.75"/>
    <x v="37"/>
  </r>
  <r>
    <s v="52500"/>
    <s v="100039583"/>
    <s v="301012"/>
    <s v="10000"/>
    <s v="10100"/>
    <s v=""/>
    <s v="2100000"/>
    <s v=""/>
    <s v=""/>
    <s v=""/>
    <s v=""/>
    <s v=""/>
    <n v="-9.89"/>
    <x v="28"/>
  </r>
  <r>
    <s v="52500"/>
    <s v="100063564"/>
    <s v="309509"/>
    <s v="10000"/>
    <s v="10100"/>
    <s v=""/>
    <s v="1000000"/>
    <s v=""/>
    <s v=""/>
    <s v=""/>
    <s v=""/>
    <s v=""/>
    <n v="-1079.93"/>
    <x v="20"/>
  </r>
  <r>
    <s v="52500"/>
    <s v="100063564"/>
    <s v="309509"/>
    <s v="10000"/>
    <s v="10100"/>
    <s v=""/>
    <s v="2150000"/>
    <s v=""/>
    <s v=""/>
    <s v=""/>
    <s v=""/>
    <s v=""/>
    <n v="-67.489999999999995"/>
    <x v="40"/>
  </r>
  <r>
    <s v="52500"/>
    <s v="100063564"/>
    <s v="309509"/>
    <s v="10000"/>
    <s v="10100"/>
    <s v=""/>
    <s v="2058000"/>
    <s v=""/>
    <s v=""/>
    <s v=""/>
    <s v=""/>
    <s v=""/>
    <n v="-21.71"/>
    <x v="39"/>
  </r>
  <r>
    <s v="52500"/>
    <s v="100063564"/>
    <s v="309509"/>
    <s v="10000"/>
    <s v="10100"/>
    <s v=""/>
    <s v="2140000"/>
    <s v=""/>
    <s v=""/>
    <s v=""/>
    <s v=""/>
    <s v=""/>
    <n v="-131.91"/>
    <x v="38"/>
  </r>
  <r>
    <s v="52500"/>
    <s v="100063564"/>
    <s v="309509"/>
    <s v="10000"/>
    <s v="10100"/>
    <s v=""/>
    <s v="2160000"/>
    <s v=""/>
    <s v=""/>
    <s v=""/>
    <s v=""/>
    <s v=""/>
    <n v="-21.71"/>
    <x v="37"/>
  </r>
  <r>
    <s v="52500"/>
    <s v="100063564"/>
    <s v="309509"/>
    <s v="10000"/>
    <s v="10100"/>
    <s v=""/>
    <s v="2053000"/>
    <s v=""/>
    <s v=""/>
    <s v=""/>
    <s v=""/>
    <s v=""/>
    <n v="-92.81"/>
    <x v="36"/>
  </r>
  <r>
    <s v="52500"/>
    <s v="100063564"/>
    <s v="309509"/>
    <s v="10000"/>
    <s v="10100"/>
    <s v=""/>
    <s v="2110000"/>
    <s v=""/>
    <s v=""/>
    <s v=""/>
    <s v=""/>
    <s v=""/>
    <n v="-92.81"/>
    <x v="35"/>
  </r>
  <r>
    <s v="52500"/>
    <s v="100063564"/>
    <s v="309509"/>
    <s v="10000"/>
    <s v="10100"/>
    <s v=""/>
    <s v="2100000"/>
    <s v=""/>
    <s v=""/>
    <s v=""/>
    <s v=""/>
    <s v=""/>
    <n v="-18.77"/>
    <x v="28"/>
  </r>
  <r>
    <s v="52500"/>
    <s v="100063564"/>
    <s v="309509"/>
    <s v="10000"/>
    <s v="10100"/>
    <s v=""/>
    <s v="2052000"/>
    <s v=""/>
    <s v=""/>
    <s v=""/>
    <s v=""/>
    <s v=""/>
    <n v="-103.22"/>
    <x v="34"/>
  </r>
  <r>
    <s v="52500"/>
    <s v="100063564"/>
    <s v="309509"/>
    <s v="10000"/>
    <s v="10100"/>
    <s v=""/>
    <s v="2056000"/>
    <s v=""/>
    <s v=""/>
    <s v=""/>
    <s v=""/>
    <s v=""/>
    <n v="-271.7"/>
    <x v="33"/>
  </r>
  <r>
    <s v="52500"/>
    <s v="100063564"/>
    <s v="309509"/>
    <s v="10000"/>
    <s v="10100"/>
    <s v=""/>
    <s v="2105000"/>
    <s v=""/>
    <s v=""/>
    <s v=""/>
    <s v=""/>
    <s v=""/>
    <n v="-103.22"/>
    <x v="19"/>
  </r>
  <r>
    <s v="52500"/>
    <s v="100063564"/>
    <s v="309509"/>
    <s v="10000"/>
    <s v="10100"/>
    <s v=""/>
    <s v="2130000"/>
    <s v=""/>
    <s v=""/>
    <s v=""/>
    <s v=""/>
    <s v=""/>
    <n v="-43"/>
    <x v="30"/>
  </r>
  <r>
    <s v="52500"/>
    <s v="100063564"/>
    <s v="309509"/>
    <s v="10000"/>
    <s v="10100"/>
    <s v=""/>
    <s v="2190000"/>
    <s v=""/>
    <s v=""/>
    <s v=""/>
    <s v=""/>
    <s v=""/>
    <n v="-20.66"/>
    <x v="43"/>
  </r>
  <r>
    <s v="52500"/>
    <s v="100063564"/>
    <s v="309509"/>
    <s v="10000"/>
    <s v="10100"/>
    <s v=""/>
    <s v="2100000"/>
    <s v=""/>
    <s v=""/>
    <s v=""/>
    <s v=""/>
    <s v=""/>
    <n v="-3.27"/>
    <x v="28"/>
  </r>
  <r>
    <s v="52500"/>
    <s v="100063564"/>
    <s v="309509"/>
    <s v="10000"/>
    <s v="10100"/>
    <s v="5250000000"/>
    <s v="7269000"/>
    <s v=""/>
    <s v="00002"/>
    <s v=""/>
    <s v=""/>
    <s v=""/>
    <n v="18.77"/>
    <x v="27"/>
  </r>
  <r>
    <s v="52500"/>
    <s v="100063564"/>
    <s v="309509"/>
    <s v="10000"/>
    <s v="10100"/>
    <s v="5250000000"/>
    <s v="7269000"/>
    <s v=""/>
    <s v="00002"/>
    <s v=""/>
    <s v=""/>
    <s v=""/>
    <n v="103.22"/>
    <x v="27"/>
  </r>
  <r>
    <s v="52500"/>
    <s v="100063564"/>
    <s v="309509"/>
    <s v="10000"/>
    <s v="10100"/>
    <s v="5250000000"/>
    <s v="7240000"/>
    <s v=""/>
    <s v="00002"/>
    <s v=""/>
    <s v=""/>
    <s v=""/>
    <n v="271.7"/>
    <x v="24"/>
  </r>
  <r>
    <s v="52500"/>
    <s v="100063564"/>
    <s v="309509"/>
    <s v="10000"/>
    <s v="10100"/>
    <s v="5250000000"/>
    <s v="7231000"/>
    <s v=""/>
    <s v="00002"/>
    <s v=""/>
    <s v=""/>
    <s v=""/>
    <n v="21.71"/>
    <x v="23"/>
  </r>
  <r>
    <s v="52500"/>
    <s v="100063564"/>
    <s v="309509"/>
    <s v="10000"/>
    <s v="10100"/>
    <s v="5250000000"/>
    <s v="7230000"/>
    <s v=""/>
    <s v="00002"/>
    <s v=""/>
    <s v=""/>
    <s v=""/>
    <n v="92.81"/>
    <x v="22"/>
  </r>
  <r>
    <s v="52500"/>
    <s v="100063564"/>
    <s v="309509"/>
    <s v="10000"/>
    <s v="10100"/>
    <s v="5250000000"/>
    <s v="7100000"/>
    <s v=""/>
    <s v="00002"/>
    <s v=""/>
    <s v=""/>
    <s v=""/>
    <n v="1564"/>
    <x v="21"/>
  </r>
  <r>
    <s v="52500"/>
    <s v="100075463"/>
    <s v="335984"/>
    <s v="10000"/>
    <s v="10100"/>
    <s v=""/>
    <s v="2052000"/>
    <s v=""/>
    <s v=""/>
    <s v=""/>
    <s v=""/>
    <s v=""/>
    <n v="-177.72"/>
    <x v="34"/>
  </r>
  <r>
    <s v="52500"/>
    <s v="100075463"/>
    <s v="335984"/>
    <s v="10000"/>
    <s v="10100"/>
    <s v=""/>
    <s v="2100000"/>
    <s v=""/>
    <s v=""/>
    <s v=""/>
    <s v=""/>
    <s v=""/>
    <n v="-76.92"/>
    <x v="28"/>
  </r>
  <r>
    <s v="52500"/>
    <s v="100075463"/>
    <s v="335984"/>
    <s v="10000"/>
    <s v="10100"/>
    <s v=""/>
    <s v="2110000"/>
    <s v=""/>
    <s v=""/>
    <s v=""/>
    <s v=""/>
    <s v=""/>
    <n v="-150.76"/>
    <x v="35"/>
  </r>
  <r>
    <s v="52500"/>
    <s v="100075463"/>
    <s v="335984"/>
    <s v="10000"/>
    <s v="10100"/>
    <s v="5250000000"/>
    <s v="7240000"/>
    <s v=""/>
    <s v="00002"/>
    <s v=""/>
    <s v=""/>
    <s v=""/>
    <n v="879.25"/>
    <x v="24"/>
  </r>
  <r>
    <s v="52500"/>
    <s v="100075463"/>
    <s v="335984"/>
    <s v="10000"/>
    <s v="10100"/>
    <s v="5250000000"/>
    <s v="7231000"/>
    <s v=""/>
    <s v="00002"/>
    <s v=""/>
    <s v=""/>
    <s v=""/>
    <n v="35.25"/>
    <x v="23"/>
  </r>
  <r>
    <s v="52500"/>
    <s v="100075463"/>
    <s v="335984"/>
    <s v="10000"/>
    <s v="10100"/>
    <s v="5250000000"/>
    <s v="7230000"/>
    <s v=""/>
    <s v="00002"/>
    <s v=""/>
    <s v=""/>
    <s v=""/>
    <n v="150.76"/>
    <x v="22"/>
  </r>
  <r>
    <s v="52500"/>
    <s v="100075463"/>
    <s v="335984"/>
    <s v="10000"/>
    <s v="10100"/>
    <s v=""/>
    <s v="2053000"/>
    <s v=""/>
    <s v=""/>
    <s v=""/>
    <s v=""/>
    <s v=""/>
    <n v="-150.76"/>
    <x v="36"/>
  </r>
  <r>
    <s v="52500"/>
    <s v="100075463"/>
    <s v="335984"/>
    <s v="10000"/>
    <s v="10100"/>
    <s v=""/>
    <s v="2160000"/>
    <s v=""/>
    <s v=""/>
    <s v=""/>
    <s v=""/>
    <s v=""/>
    <n v="-35.25"/>
    <x v="37"/>
  </r>
  <r>
    <s v="52500"/>
    <s v="100075463"/>
    <s v="335984"/>
    <s v="10000"/>
    <s v="10100"/>
    <s v=""/>
    <s v="2140000"/>
    <s v=""/>
    <s v=""/>
    <s v=""/>
    <s v=""/>
    <s v=""/>
    <n v="-379.56"/>
    <x v="38"/>
  </r>
  <r>
    <s v="52500"/>
    <s v="100075463"/>
    <s v="335984"/>
    <s v="10000"/>
    <s v="10100"/>
    <s v=""/>
    <s v="2058000"/>
    <s v=""/>
    <s v=""/>
    <s v=""/>
    <s v=""/>
    <s v=""/>
    <n v="-35.25"/>
    <x v="39"/>
  </r>
  <r>
    <s v="52500"/>
    <s v="100075463"/>
    <s v="335984"/>
    <s v="10000"/>
    <s v="10100"/>
    <s v=""/>
    <s v="2150000"/>
    <s v=""/>
    <s v=""/>
    <s v=""/>
    <s v=""/>
    <s v=""/>
    <n v="-128.72999999999999"/>
    <x v="40"/>
  </r>
  <r>
    <s v="52500"/>
    <s v="100075463"/>
    <s v="335984"/>
    <s v="10000"/>
    <s v="10100"/>
    <s v=""/>
    <s v="1000000"/>
    <s v=""/>
    <s v=""/>
    <s v=""/>
    <s v=""/>
    <s v=""/>
    <n v="-1555.37"/>
    <x v="20"/>
  </r>
  <r>
    <s v="52500"/>
    <s v="100075463"/>
    <s v="335984"/>
    <s v="10000"/>
    <s v="10100"/>
    <s v=""/>
    <s v="2125000"/>
    <s v=""/>
    <s v=""/>
    <s v=""/>
    <s v=""/>
    <s v=""/>
    <n v="-2.84"/>
    <x v="29"/>
  </r>
  <r>
    <s v="52500"/>
    <s v="100075463"/>
    <s v="335984"/>
    <s v="10000"/>
    <s v="10100"/>
    <s v=""/>
    <s v="2105000"/>
    <s v=""/>
    <s v=""/>
    <s v=""/>
    <s v=""/>
    <s v=""/>
    <n v="-177.72"/>
    <x v="19"/>
  </r>
  <r>
    <s v="52500"/>
    <s v="100075463"/>
    <s v="335984"/>
    <s v="10000"/>
    <s v="10100"/>
    <s v=""/>
    <s v="2130000"/>
    <s v=""/>
    <s v=""/>
    <s v=""/>
    <s v=""/>
    <s v=""/>
    <n v="-108.5"/>
    <x v="30"/>
  </r>
  <r>
    <s v="52500"/>
    <s v="100075463"/>
    <s v="335984"/>
    <s v="10000"/>
    <s v="10100"/>
    <s v="5250000000"/>
    <s v="7100000"/>
    <s v=""/>
    <s v="00002"/>
    <s v=""/>
    <s v=""/>
    <s v=""/>
    <n v="2692.8"/>
    <x v="21"/>
  </r>
  <r>
    <s v="52500"/>
    <s v="100075463"/>
    <s v="335984"/>
    <s v="10000"/>
    <s v="10100"/>
    <s v=""/>
    <s v="2056000"/>
    <s v=""/>
    <s v=""/>
    <s v=""/>
    <s v=""/>
    <s v=""/>
    <n v="-879.25"/>
    <x v="33"/>
  </r>
  <r>
    <s v="52500"/>
    <s v="100075463"/>
    <s v="335984"/>
    <s v="10000"/>
    <s v="10100"/>
    <s v=""/>
    <s v="2055000"/>
    <s v=""/>
    <s v=""/>
    <s v=""/>
    <s v=""/>
    <s v=""/>
    <n v="-1.46"/>
    <x v="32"/>
  </r>
  <r>
    <s v="52500"/>
    <s v="100075463"/>
    <s v="335984"/>
    <s v="10000"/>
    <s v="10100"/>
    <s v=""/>
    <s v="2100000"/>
    <s v=""/>
    <s v=""/>
    <s v=""/>
    <s v=""/>
    <s v=""/>
    <n v="-38.46"/>
    <x v="28"/>
  </r>
  <r>
    <s v="52500"/>
    <s v="100075463"/>
    <s v="335984"/>
    <s v="10000"/>
    <s v="10100"/>
    <s v=""/>
    <s v="2190000"/>
    <s v=""/>
    <s v=""/>
    <s v=""/>
    <s v=""/>
    <s v=""/>
    <n v="-38.69"/>
    <x v="43"/>
  </r>
  <r>
    <s v="52500"/>
    <s v="100075463"/>
    <s v="335984"/>
    <s v="10000"/>
    <s v="10100"/>
    <s v="5250000000"/>
    <s v="7250000"/>
    <s v=""/>
    <s v="00002"/>
    <s v=""/>
    <s v=""/>
    <s v=""/>
    <n v="1.46"/>
    <x v="25"/>
  </r>
  <r>
    <s v="52500"/>
    <s v="100075463"/>
    <s v="335984"/>
    <s v="10000"/>
    <s v="10100"/>
    <s v="5250000000"/>
    <s v="7269000"/>
    <s v=""/>
    <s v="00002"/>
    <s v=""/>
    <s v=""/>
    <s v=""/>
    <n v="177.72"/>
    <x v="27"/>
  </r>
  <r>
    <s v="52500"/>
    <s v="100075463"/>
    <s v="335984"/>
    <s v="10000"/>
    <s v="10100"/>
    <s v="5250000000"/>
    <s v="7269000"/>
    <s v=""/>
    <s v="00002"/>
    <s v=""/>
    <s v=""/>
    <s v=""/>
    <n v="32.31"/>
    <x v="27"/>
  </r>
  <r>
    <s v="52500"/>
    <s v="100075463"/>
    <s v="335984"/>
    <s v="10000"/>
    <s v="10100"/>
    <s v=""/>
    <s v="2100000"/>
    <s v=""/>
    <s v=""/>
    <s v=""/>
    <s v=""/>
    <s v=""/>
    <n v="-32.31"/>
    <x v="28"/>
  </r>
  <r>
    <s v="52500"/>
    <s v="100057394"/>
    <s v="302583"/>
    <s v="10000"/>
    <s v="20100"/>
    <s v="5250000000"/>
    <s v="7100000"/>
    <s v=""/>
    <s v="00006"/>
    <s v=""/>
    <s v=""/>
    <s v=""/>
    <n v="658.33"/>
    <x v="0"/>
  </r>
  <r>
    <s v="52500"/>
    <s v="100057394"/>
    <s v="302583"/>
    <s v="10000"/>
    <s v="20100"/>
    <s v="5250000000"/>
    <s v="7100000"/>
    <s v=""/>
    <s v="00006"/>
    <s v=""/>
    <s v=""/>
    <s v=""/>
    <n v="107.17"/>
    <x v="0"/>
  </r>
  <r>
    <s v="52500"/>
    <s v="100057394"/>
    <s v="302583"/>
    <s v="10000"/>
    <s v="20100"/>
    <s v="5250000000"/>
    <s v="7230000"/>
    <s v=""/>
    <s v="00006"/>
    <s v=""/>
    <s v=""/>
    <s v=""/>
    <n v="44.5"/>
    <x v="2"/>
  </r>
  <r>
    <s v="52500"/>
    <s v="100057394"/>
    <s v="302583"/>
    <s v="10000"/>
    <s v="20100"/>
    <s v="5250000000"/>
    <s v="7231000"/>
    <s v=""/>
    <s v="00006"/>
    <s v=""/>
    <s v=""/>
    <s v=""/>
    <n v="10.4"/>
    <x v="3"/>
  </r>
  <r>
    <s v="52500"/>
    <s v="100057394"/>
    <s v="302583"/>
    <s v="10000"/>
    <s v="20100"/>
    <s v="5250000000"/>
    <s v="7240000"/>
    <s v=""/>
    <s v="00006"/>
    <s v=""/>
    <s v=""/>
    <s v=""/>
    <n v="296.8"/>
    <x v="4"/>
  </r>
  <r>
    <s v="52500"/>
    <s v="100057394"/>
    <s v="302583"/>
    <s v="10000"/>
    <s v="20100"/>
    <s v="5250000000"/>
    <s v="7250000"/>
    <s v=""/>
    <s v="00006"/>
    <s v=""/>
    <s v=""/>
    <s v=""/>
    <n v="0.65"/>
    <x v="61"/>
  </r>
  <r>
    <s v="52500"/>
    <s v="100057394"/>
    <s v="302583"/>
    <s v="10000"/>
    <s v="20100"/>
    <s v="5250000000"/>
    <s v="7269000"/>
    <s v=""/>
    <s v="00006"/>
    <s v=""/>
    <s v=""/>
    <s v=""/>
    <n v="50.52"/>
    <x v="6"/>
  </r>
  <r>
    <s v="52500"/>
    <s v="100057394"/>
    <s v="302583"/>
    <s v="10000"/>
    <s v="20100"/>
    <s v="5250000000"/>
    <s v="7269000"/>
    <s v=""/>
    <s v="00006"/>
    <s v=""/>
    <s v=""/>
    <s v=""/>
    <n v="9.19"/>
    <x v="6"/>
  </r>
  <r>
    <s v="52500"/>
    <s v="100057394"/>
    <s v="302583"/>
    <s v="10000"/>
    <s v="20100"/>
    <s v=""/>
    <s v="2155000"/>
    <s v=""/>
    <s v=""/>
    <s v=""/>
    <s v=""/>
    <s v=""/>
    <n v="-11.76"/>
    <x v="62"/>
  </r>
  <r>
    <s v="52500"/>
    <s v="100057394"/>
    <s v="302583"/>
    <s v="10000"/>
    <s v="20100"/>
    <s v=""/>
    <s v="2105000"/>
    <s v=""/>
    <s v=""/>
    <s v=""/>
    <s v=""/>
    <s v=""/>
    <n v="-50.52"/>
    <x v="8"/>
  </r>
  <r>
    <s v="52500"/>
    <s v="100057394"/>
    <s v="302583"/>
    <s v="10000"/>
    <s v="20100"/>
    <s v=""/>
    <s v="2125000"/>
    <s v=""/>
    <s v=""/>
    <s v=""/>
    <s v=""/>
    <s v=""/>
    <n v="-1.26"/>
    <x v="63"/>
  </r>
  <r>
    <s v="52500"/>
    <s v="100057394"/>
    <s v="302583"/>
    <s v="10000"/>
    <s v="20100"/>
    <s v=""/>
    <s v="2125000"/>
    <s v=""/>
    <s v=""/>
    <s v=""/>
    <s v=""/>
    <s v=""/>
    <n v="-0.95"/>
    <x v="63"/>
  </r>
  <r>
    <s v="52500"/>
    <s v="100057394"/>
    <s v="302583"/>
    <s v="10000"/>
    <s v="20100"/>
    <s v=""/>
    <s v="2100000"/>
    <s v=""/>
    <s v=""/>
    <s v=""/>
    <s v=""/>
    <s v=""/>
    <n v="-3.27"/>
    <x v="7"/>
  </r>
  <r>
    <s v="52500"/>
    <s v="100057394"/>
    <s v="302583"/>
    <s v="10000"/>
    <s v="20100"/>
    <s v=""/>
    <s v="2130000"/>
    <s v=""/>
    <s v=""/>
    <s v=""/>
    <s v=""/>
    <s v=""/>
    <n v="-43"/>
    <x v="9"/>
  </r>
  <r>
    <s v="52500"/>
    <s v="100057394"/>
    <s v="302583"/>
    <s v="10000"/>
    <s v="20100"/>
    <s v=""/>
    <s v="2055000"/>
    <s v=""/>
    <s v=""/>
    <s v=""/>
    <s v=""/>
    <s v=""/>
    <n v="-0.65"/>
    <x v="64"/>
  </r>
  <r>
    <s v="52500"/>
    <s v="100057394"/>
    <s v="302583"/>
    <s v="10000"/>
    <s v="20100"/>
    <s v=""/>
    <s v="2056000"/>
    <s v=""/>
    <s v=""/>
    <s v=""/>
    <s v=""/>
    <s v=""/>
    <n v="-296.8"/>
    <x v="11"/>
  </r>
  <r>
    <s v="52500"/>
    <s v="100057394"/>
    <s v="302583"/>
    <s v="10000"/>
    <s v="20100"/>
    <s v=""/>
    <s v="2052000"/>
    <s v=""/>
    <s v=""/>
    <s v=""/>
    <s v=""/>
    <s v=""/>
    <n v="-50.52"/>
    <x v="12"/>
  </r>
  <r>
    <s v="52500"/>
    <s v="100057394"/>
    <s v="302583"/>
    <s v="10000"/>
    <s v="20100"/>
    <s v=""/>
    <s v="2100000"/>
    <s v=""/>
    <s v=""/>
    <s v=""/>
    <s v=""/>
    <s v=""/>
    <n v="-9.19"/>
    <x v="7"/>
  </r>
  <r>
    <s v="52500"/>
    <s v="100057394"/>
    <s v="302583"/>
    <s v="10000"/>
    <s v="20100"/>
    <s v=""/>
    <s v="2110000"/>
    <s v=""/>
    <s v=""/>
    <s v=""/>
    <s v=""/>
    <s v=""/>
    <n v="-44.5"/>
    <x v="13"/>
  </r>
  <r>
    <s v="52500"/>
    <s v="100057394"/>
    <s v="302583"/>
    <s v="10000"/>
    <s v="20100"/>
    <s v=""/>
    <s v="2053000"/>
    <s v=""/>
    <s v=""/>
    <s v=""/>
    <s v=""/>
    <s v=""/>
    <n v="-44.5"/>
    <x v="14"/>
  </r>
  <r>
    <s v="52500"/>
    <s v="100057394"/>
    <s v="302583"/>
    <s v="10000"/>
    <s v="20100"/>
    <s v=""/>
    <s v="2160000"/>
    <s v=""/>
    <s v=""/>
    <s v=""/>
    <s v=""/>
    <s v=""/>
    <n v="-10.4"/>
    <x v="15"/>
  </r>
  <r>
    <s v="52500"/>
    <s v="100057394"/>
    <s v="302583"/>
    <s v="10000"/>
    <s v="20100"/>
    <s v=""/>
    <s v="2140000"/>
    <s v=""/>
    <s v=""/>
    <s v=""/>
    <s v=""/>
    <s v=""/>
    <n v="-69.06"/>
    <x v="16"/>
  </r>
  <r>
    <s v="52500"/>
    <s v="100057394"/>
    <s v="302583"/>
    <s v="10000"/>
    <s v="20100"/>
    <s v=""/>
    <s v="2058000"/>
    <s v=""/>
    <s v=""/>
    <s v=""/>
    <s v=""/>
    <s v=""/>
    <n v="-10.4"/>
    <x v="17"/>
  </r>
  <r>
    <s v="52500"/>
    <s v="100057394"/>
    <s v="302583"/>
    <s v="10000"/>
    <s v="20100"/>
    <s v=""/>
    <s v="2150000"/>
    <s v=""/>
    <s v=""/>
    <s v=""/>
    <s v=""/>
    <s v=""/>
    <n v="-18.95"/>
    <x v="18"/>
  </r>
  <r>
    <s v="52500"/>
    <s v="100057394"/>
    <s v="302583"/>
    <s v="10000"/>
    <s v="20100"/>
    <s v=""/>
    <s v="1000000"/>
    <s v=""/>
    <s v=""/>
    <s v=""/>
    <s v=""/>
    <s v=""/>
    <n v="-511.83"/>
    <x v="1"/>
  </r>
  <r>
    <s v="52500"/>
    <s v="100054818"/>
    <s v="305528"/>
    <s v="10000"/>
    <s v="10100"/>
    <s v=""/>
    <s v="2130000"/>
    <s v=""/>
    <s v=""/>
    <s v=""/>
    <s v=""/>
    <s v=""/>
    <n v="-6.45"/>
    <x v="30"/>
  </r>
  <r>
    <s v="52500"/>
    <s v="100054818"/>
    <s v="305528"/>
    <s v="10000"/>
    <s v="10100"/>
    <s v=""/>
    <s v="2053000"/>
    <s v=""/>
    <s v=""/>
    <s v=""/>
    <s v=""/>
    <s v=""/>
    <n v="-17.78"/>
    <x v="36"/>
  </r>
  <r>
    <s v="52500"/>
    <s v="100054818"/>
    <s v="305528"/>
    <s v="10000"/>
    <s v="10100"/>
    <s v=""/>
    <s v="2105000"/>
    <s v=""/>
    <s v=""/>
    <s v=""/>
    <s v=""/>
    <s v=""/>
    <n v="-19.350000000000001"/>
    <x v="19"/>
  </r>
  <r>
    <s v="52500"/>
    <s v="100054818"/>
    <s v="305528"/>
    <s v="10000"/>
    <s v="20100"/>
    <s v=""/>
    <s v="2105000"/>
    <s v=""/>
    <s v=""/>
    <s v=""/>
    <s v=""/>
    <s v=""/>
    <n v="-109.64"/>
    <x v="8"/>
  </r>
  <r>
    <s v="52500"/>
    <s v="100054818"/>
    <s v="305528"/>
    <s v="10000"/>
    <s v="10100"/>
    <s v=""/>
    <s v="2056000"/>
    <s v=""/>
    <s v=""/>
    <s v=""/>
    <s v=""/>
    <s v=""/>
    <n v="-40.76"/>
    <x v="33"/>
  </r>
  <r>
    <s v="52500"/>
    <s v="100054818"/>
    <s v="305528"/>
    <s v="10000"/>
    <s v="20100"/>
    <s v=""/>
    <s v="2056000"/>
    <s v=""/>
    <s v=""/>
    <s v=""/>
    <s v=""/>
    <s v=""/>
    <n v="-230.94"/>
    <x v="11"/>
  </r>
  <r>
    <s v="52500"/>
    <s v="100054818"/>
    <s v="305528"/>
    <s v="10000"/>
    <s v="10100"/>
    <s v=""/>
    <s v="2055000"/>
    <s v=""/>
    <s v=""/>
    <s v=""/>
    <s v=""/>
    <s v=""/>
    <n v="-0.16"/>
    <x v="32"/>
  </r>
  <r>
    <s v="52500"/>
    <s v="100054818"/>
    <s v="305528"/>
    <s v="10000"/>
    <s v="20100"/>
    <s v=""/>
    <s v="2055000"/>
    <s v=""/>
    <s v=""/>
    <s v=""/>
    <s v=""/>
    <s v=""/>
    <n v="-0.89"/>
    <x v="64"/>
  </r>
  <r>
    <s v="52500"/>
    <s v="100054818"/>
    <s v="305528"/>
    <s v="10000"/>
    <s v="10100"/>
    <s v=""/>
    <s v="2052000"/>
    <s v=""/>
    <s v=""/>
    <s v=""/>
    <s v=""/>
    <s v=""/>
    <n v="-19.350000000000001"/>
    <x v="34"/>
  </r>
  <r>
    <s v="52500"/>
    <s v="100054818"/>
    <s v="305528"/>
    <s v="10000"/>
    <s v="20100"/>
    <s v=""/>
    <s v="2052000"/>
    <s v=""/>
    <s v=""/>
    <s v=""/>
    <s v=""/>
    <s v=""/>
    <n v="-109.64"/>
    <x v="12"/>
  </r>
  <r>
    <s v="52500"/>
    <s v="100054818"/>
    <s v="305528"/>
    <s v="10000"/>
    <s v="10100"/>
    <s v=""/>
    <s v="2100000"/>
    <s v=""/>
    <s v=""/>
    <s v=""/>
    <s v=""/>
    <s v=""/>
    <n v="-3.52"/>
    <x v="28"/>
  </r>
  <r>
    <s v="52500"/>
    <s v="100054818"/>
    <s v="305528"/>
    <s v="10000"/>
    <s v="10100"/>
    <s v="5250000000"/>
    <s v="7100000"/>
    <s v=""/>
    <s v="00002"/>
    <s v=""/>
    <s v=""/>
    <s v=""/>
    <n v="29.32"/>
    <x v="21"/>
  </r>
  <r>
    <s v="52500"/>
    <s v="100054818"/>
    <s v="305528"/>
    <s v="10000"/>
    <s v="20100"/>
    <s v="5250000000"/>
    <s v="7100000"/>
    <s v=""/>
    <s v="00006"/>
    <s v=""/>
    <s v=""/>
    <s v=""/>
    <n v="1495.12"/>
    <x v="0"/>
  </r>
  <r>
    <s v="52500"/>
    <s v="100054818"/>
    <s v="305528"/>
    <s v="10000"/>
    <s v="10100"/>
    <s v="5250000000"/>
    <s v="7100000"/>
    <s v=""/>
    <s v="00002"/>
    <s v=""/>
    <s v=""/>
    <s v=""/>
    <n v="263.83999999999997"/>
    <x v="21"/>
  </r>
  <r>
    <s v="52500"/>
    <s v="100054818"/>
    <s v="305528"/>
    <s v="10000"/>
    <s v="20100"/>
    <s v="5250000000"/>
    <s v="7100000"/>
    <s v=""/>
    <s v="00006"/>
    <s v=""/>
    <s v=""/>
    <s v=""/>
    <n v="166.12"/>
    <x v="0"/>
  </r>
  <r>
    <s v="52500"/>
    <s v="100054818"/>
    <s v="305528"/>
    <s v="10000"/>
    <s v="10100"/>
    <s v="5250000000"/>
    <s v="7230000"/>
    <s v=""/>
    <s v="00002"/>
    <s v=""/>
    <s v=""/>
    <s v=""/>
    <n v="17.78"/>
    <x v="22"/>
  </r>
  <r>
    <s v="52500"/>
    <s v="100054818"/>
    <s v="305528"/>
    <s v="10000"/>
    <s v="20100"/>
    <s v="5250000000"/>
    <s v="7230000"/>
    <s v=""/>
    <s v="00006"/>
    <s v=""/>
    <s v=""/>
    <s v=""/>
    <n v="100.7"/>
    <x v="2"/>
  </r>
  <r>
    <s v="52500"/>
    <s v="100054818"/>
    <s v="305528"/>
    <s v="10000"/>
    <s v="10100"/>
    <s v="5250000000"/>
    <s v="7231000"/>
    <s v=""/>
    <s v="00002"/>
    <s v=""/>
    <s v=""/>
    <s v=""/>
    <n v="4.16"/>
    <x v="23"/>
  </r>
  <r>
    <s v="52500"/>
    <s v="100054818"/>
    <s v="305528"/>
    <s v="10000"/>
    <s v="20100"/>
    <s v="5250000000"/>
    <s v="7231000"/>
    <s v=""/>
    <s v="00006"/>
    <s v=""/>
    <s v=""/>
    <s v=""/>
    <n v="23.55"/>
    <x v="3"/>
  </r>
  <r>
    <s v="52500"/>
    <s v="100054818"/>
    <s v="305528"/>
    <s v="10000"/>
    <s v="10100"/>
    <s v="5250000000"/>
    <s v="7240000"/>
    <s v=""/>
    <s v="00002"/>
    <s v=""/>
    <s v=""/>
    <s v=""/>
    <n v="40.76"/>
    <x v="24"/>
  </r>
  <r>
    <s v="52500"/>
    <s v="100054818"/>
    <s v="305528"/>
    <s v="10000"/>
    <s v="20100"/>
    <s v="5250000000"/>
    <s v="7240000"/>
    <s v=""/>
    <s v="00006"/>
    <s v=""/>
    <s v=""/>
    <s v=""/>
    <n v="230.94"/>
    <x v="4"/>
  </r>
  <r>
    <s v="52500"/>
    <s v="100054818"/>
    <s v="305528"/>
    <s v="10000"/>
    <s v="10100"/>
    <s v="5250000000"/>
    <s v="7250000"/>
    <s v=""/>
    <s v="00002"/>
    <s v=""/>
    <s v=""/>
    <s v=""/>
    <n v="0.16"/>
    <x v="25"/>
  </r>
  <r>
    <s v="52500"/>
    <s v="100054818"/>
    <s v="305528"/>
    <s v="10000"/>
    <s v="20100"/>
    <s v="5250000000"/>
    <s v="7250000"/>
    <s v=""/>
    <s v="00006"/>
    <s v=""/>
    <s v=""/>
    <s v=""/>
    <n v="0.89"/>
    <x v="61"/>
  </r>
  <r>
    <s v="52500"/>
    <s v="100054818"/>
    <s v="305528"/>
    <s v="10000"/>
    <s v="10100"/>
    <s v="5250000000"/>
    <s v="7269000"/>
    <s v=""/>
    <s v="00002"/>
    <s v=""/>
    <s v=""/>
    <s v=""/>
    <n v="19.350000000000001"/>
    <x v="27"/>
  </r>
  <r>
    <s v="52500"/>
    <s v="100054818"/>
    <s v="305528"/>
    <s v="10000"/>
    <s v="20100"/>
    <s v="5250000000"/>
    <s v="7269000"/>
    <s v=""/>
    <s v="00006"/>
    <s v=""/>
    <s v=""/>
    <s v=""/>
    <n v="109.64"/>
    <x v="6"/>
  </r>
  <r>
    <s v="52500"/>
    <s v="100054818"/>
    <s v="305528"/>
    <s v="10000"/>
    <s v="10100"/>
    <s v="5250000000"/>
    <s v="7269000"/>
    <s v=""/>
    <s v="00002"/>
    <s v=""/>
    <s v=""/>
    <s v=""/>
    <n v="3.52"/>
    <x v="27"/>
  </r>
  <r>
    <s v="52500"/>
    <s v="100054818"/>
    <s v="305528"/>
    <s v="10000"/>
    <s v="20100"/>
    <s v="5250000000"/>
    <s v="7269000"/>
    <s v=""/>
    <s v="00006"/>
    <s v=""/>
    <s v=""/>
    <s v=""/>
    <n v="19.93"/>
    <x v="6"/>
  </r>
  <r>
    <s v="52500"/>
    <s v="100054818"/>
    <s v="305528"/>
    <s v="10000"/>
    <s v="10100"/>
    <s v=""/>
    <s v="2100000"/>
    <s v=""/>
    <s v=""/>
    <s v=""/>
    <s v=""/>
    <s v=""/>
    <n v="-0.75"/>
    <x v="28"/>
  </r>
  <r>
    <s v="52500"/>
    <s v="100054818"/>
    <s v="305528"/>
    <s v="10000"/>
    <s v="20100"/>
    <s v=""/>
    <s v="2100000"/>
    <s v=""/>
    <s v=""/>
    <s v=""/>
    <s v=""/>
    <s v=""/>
    <n v="-4.25"/>
    <x v="7"/>
  </r>
  <r>
    <s v="52500"/>
    <s v="100054818"/>
    <s v="305528"/>
    <s v="10000"/>
    <s v="10100"/>
    <s v=""/>
    <s v="2125000"/>
    <s v=""/>
    <s v=""/>
    <s v=""/>
    <s v=""/>
    <s v=""/>
    <n v="-0.31"/>
    <x v="29"/>
  </r>
  <r>
    <s v="52500"/>
    <s v="100054818"/>
    <s v="305528"/>
    <s v="10000"/>
    <s v="20100"/>
    <s v=""/>
    <s v="2125000"/>
    <s v=""/>
    <s v=""/>
    <s v=""/>
    <s v=""/>
    <s v=""/>
    <n v="-1.73"/>
    <x v="63"/>
  </r>
  <r>
    <s v="52500"/>
    <s v="100054818"/>
    <s v="305528"/>
    <s v="10000"/>
    <s v="20100"/>
    <s v=""/>
    <s v="2053000"/>
    <s v=""/>
    <s v=""/>
    <s v=""/>
    <s v=""/>
    <s v=""/>
    <n v="-100.7"/>
    <x v="14"/>
  </r>
  <r>
    <s v="52500"/>
    <s v="100054818"/>
    <s v="305528"/>
    <s v="10000"/>
    <s v="10100"/>
    <s v=""/>
    <s v="2160000"/>
    <s v=""/>
    <s v=""/>
    <s v=""/>
    <s v=""/>
    <s v=""/>
    <n v="-4.16"/>
    <x v="37"/>
  </r>
  <r>
    <s v="52500"/>
    <s v="100054818"/>
    <s v="305528"/>
    <s v="10000"/>
    <s v="20100"/>
    <s v=""/>
    <s v="2160000"/>
    <s v=""/>
    <s v=""/>
    <s v=""/>
    <s v=""/>
    <s v=""/>
    <n v="-23.55"/>
    <x v="15"/>
  </r>
  <r>
    <s v="52500"/>
    <s v="100054818"/>
    <s v="305528"/>
    <s v="10000"/>
    <s v="10100"/>
    <s v=""/>
    <s v="2140000"/>
    <s v=""/>
    <s v=""/>
    <s v=""/>
    <s v=""/>
    <s v=""/>
    <n v="-33.47"/>
    <x v="38"/>
  </r>
  <r>
    <s v="52500"/>
    <s v="100054818"/>
    <s v="305528"/>
    <s v="10000"/>
    <s v="20100"/>
    <s v=""/>
    <s v="2140000"/>
    <s v=""/>
    <s v=""/>
    <s v=""/>
    <s v=""/>
    <s v=""/>
    <n v="-189.66"/>
    <x v="16"/>
  </r>
  <r>
    <s v="52500"/>
    <s v="100054818"/>
    <s v="305528"/>
    <s v="10000"/>
    <s v="10100"/>
    <s v=""/>
    <s v="2058000"/>
    <s v=""/>
    <s v=""/>
    <s v=""/>
    <s v=""/>
    <s v=""/>
    <n v="-4.16"/>
    <x v="39"/>
  </r>
  <r>
    <s v="52500"/>
    <s v="100054818"/>
    <s v="305528"/>
    <s v="10000"/>
    <s v="20100"/>
    <s v=""/>
    <s v="2058000"/>
    <s v=""/>
    <s v=""/>
    <s v=""/>
    <s v=""/>
    <s v=""/>
    <n v="-23.55"/>
    <x v="17"/>
  </r>
  <r>
    <s v="52500"/>
    <s v="100054818"/>
    <s v="305528"/>
    <s v="10000"/>
    <s v="10100"/>
    <s v=""/>
    <s v="2150000"/>
    <s v=""/>
    <s v=""/>
    <s v=""/>
    <s v=""/>
    <s v=""/>
    <n v="-14.34"/>
    <x v="40"/>
  </r>
  <r>
    <s v="52500"/>
    <s v="100054818"/>
    <s v="305528"/>
    <s v="10000"/>
    <s v="20100"/>
    <s v=""/>
    <s v="2150000"/>
    <s v=""/>
    <s v=""/>
    <s v=""/>
    <s v=""/>
    <s v=""/>
    <n v="-81.25"/>
    <x v="18"/>
  </r>
  <r>
    <s v="52500"/>
    <s v="100054818"/>
    <s v="305528"/>
    <s v="10000"/>
    <s v="10100"/>
    <s v=""/>
    <s v="1000000"/>
    <s v=""/>
    <s v=""/>
    <s v=""/>
    <s v=""/>
    <s v=""/>
    <n v="-196.56"/>
    <x v="20"/>
  </r>
  <r>
    <s v="52500"/>
    <s v="100054818"/>
    <s v="305528"/>
    <s v="10000"/>
    <s v="20100"/>
    <s v=""/>
    <s v="1000000"/>
    <s v=""/>
    <s v=""/>
    <s v=""/>
    <s v=""/>
    <s v=""/>
    <n v="-1113.9000000000001"/>
    <x v="1"/>
  </r>
  <r>
    <s v="52500"/>
    <s v="100054818"/>
    <s v="305528"/>
    <s v="10000"/>
    <s v="20100"/>
    <s v=""/>
    <s v="2100000"/>
    <s v=""/>
    <s v=""/>
    <s v=""/>
    <s v=""/>
    <s v=""/>
    <n v="-19.93"/>
    <x v="7"/>
  </r>
  <r>
    <s v="52500"/>
    <s v="100054818"/>
    <s v="305528"/>
    <s v="10000"/>
    <s v="10100"/>
    <s v=""/>
    <s v="2110000"/>
    <s v=""/>
    <s v=""/>
    <s v=""/>
    <s v=""/>
    <s v=""/>
    <n v="-17.77"/>
    <x v="35"/>
  </r>
  <r>
    <s v="52500"/>
    <s v="100054818"/>
    <s v="305528"/>
    <s v="10000"/>
    <s v="20100"/>
    <s v=""/>
    <s v="2110000"/>
    <s v=""/>
    <s v=""/>
    <s v=""/>
    <s v=""/>
    <s v=""/>
    <n v="-100.71"/>
    <x v="13"/>
  </r>
  <r>
    <s v="52500"/>
    <s v="100054818"/>
    <s v="305528"/>
    <s v="10000"/>
    <s v="20100"/>
    <s v=""/>
    <s v="2130000"/>
    <s v=""/>
    <s v=""/>
    <s v=""/>
    <s v=""/>
    <s v=""/>
    <n v="-36.549999999999997"/>
    <x v="9"/>
  </r>
  <r>
    <s v="52500"/>
    <s v="100026784"/>
    <s v="500231"/>
    <s v="10000"/>
    <s v="20100"/>
    <s v="5250000000"/>
    <s v="7100000"/>
    <s v=""/>
    <s v="00006"/>
    <s v=""/>
    <s v=""/>
    <s v=""/>
    <n v="49.88"/>
    <x v="0"/>
  </r>
  <r>
    <s v="52500"/>
    <s v="100026784"/>
    <s v="500231"/>
    <s v="10000"/>
    <s v="20100"/>
    <s v="5250000000"/>
    <s v="7100000"/>
    <s v=""/>
    <s v="00006"/>
    <s v=""/>
    <s v=""/>
    <s v=""/>
    <n v="1.46"/>
    <x v="0"/>
  </r>
  <r>
    <s v="52500"/>
    <s v="100026784"/>
    <s v="500231"/>
    <s v="10000"/>
    <s v="20100"/>
    <s v="5250000000"/>
    <s v="7230000"/>
    <s v=""/>
    <s v="00006"/>
    <s v=""/>
    <s v=""/>
    <s v=""/>
    <n v="3.19"/>
    <x v="2"/>
  </r>
  <r>
    <s v="52500"/>
    <s v="100026784"/>
    <s v="500231"/>
    <s v="10000"/>
    <s v="20100"/>
    <s v="5250000000"/>
    <s v="7231000"/>
    <s v=""/>
    <s v="00006"/>
    <s v=""/>
    <s v=""/>
    <s v=""/>
    <n v="0.75"/>
    <x v="3"/>
  </r>
  <r>
    <s v="52500"/>
    <s v="100026784"/>
    <s v="500231"/>
    <s v="10000"/>
    <s v="20100"/>
    <s v=""/>
    <s v="1000000"/>
    <s v=""/>
    <s v=""/>
    <s v=""/>
    <s v=""/>
    <s v=""/>
    <n v="-47.4"/>
    <x v="1"/>
  </r>
  <r>
    <s v="52500"/>
    <s v="100026784"/>
    <s v="500231"/>
    <s v="10000"/>
    <s v="20100"/>
    <s v=""/>
    <s v="2053000"/>
    <s v=""/>
    <s v=""/>
    <s v=""/>
    <s v=""/>
    <s v=""/>
    <n v="-3.19"/>
    <x v="14"/>
  </r>
  <r>
    <s v="52500"/>
    <s v="100026784"/>
    <s v="500231"/>
    <s v="10000"/>
    <s v="20100"/>
    <s v=""/>
    <s v="2160000"/>
    <s v=""/>
    <s v=""/>
    <s v=""/>
    <s v=""/>
    <s v=""/>
    <n v="-0.75"/>
    <x v="15"/>
  </r>
  <r>
    <s v="52500"/>
    <s v="100026784"/>
    <s v="500231"/>
    <s v="10000"/>
    <s v="20100"/>
    <s v=""/>
    <s v="2058000"/>
    <s v=""/>
    <s v=""/>
    <s v=""/>
    <s v=""/>
    <s v=""/>
    <n v="-0.75"/>
    <x v="17"/>
  </r>
  <r>
    <s v="52500"/>
    <s v="100026784"/>
    <s v="500231"/>
    <s v="10000"/>
    <s v="20100"/>
    <s v=""/>
    <s v="2110000"/>
    <s v=""/>
    <s v=""/>
    <s v=""/>
    <s v=""/>
    <s v=""/>
    <n v="-3.19"/>
    <x v="13"/>
  </r>
  <r>
    <s v="52500"/>
    <s v="100062690"/>
    <s v="305454"/>
    <s v="10000"/>
    <s v="20100"/>
    <s v=""/>
    <s v="2105000"/>
    <s v=""/>
    <s v=""/>
    <s v=""/>
    <s v=""/>
    <s v=""/>
    <n v="-140.5"/>
    <x v="8"/>
  </r>
  <r>
    <s v="52500"/>
    <s v="100062690"/>
    <s v="305454"/>
    <s v="10000"/>
    <s v="20100"/>
    <s v=""/>
    <s v="2125000"/>
    <s v=""/>
    <s v=""/>
    <s v=""/>
    <s v=""/>
    <s v=""/>
    <n v="-2.2400000000000002"/>
    <x v="63"/>
  </r>
  <r>
    <s v="52500"/>
    <s v="100062690"/>
    <s v="305454"/>
    <s v="10000"/>
    <s v="20100"/>
    <s v=""/>
    <s v="2057000"/>
    <s v=""/>
    <s v=""/>
    <s v=""/>
    <s v=""/>
    <s v=""/>
    <n v="-11.1"/>
    <x v="65"/>
  </r>
  <r>
    <s v="52500"/>
    <s v="100062690"/>
    <s v="305454"/>
    <s v="10000"/>
    <s v="20100"/>
    <s v=""/>
    <s v="2055000"/>
    <s v=""/>
    <s v=""/>
    <s v=""/>
    <s v=""/>
    <s v=""/>
    <n v="-1.1499999999999999"/>
    <x v="64"/>
  </r>
  <r>
    <s v="52500"/>
    <s v="100062690"/>
    <s v="305454"/>
    <s v="10000"/>
    <s v="20100"/>
    <s v=""/>
    <s v="2056000"/>
    <s v=""/>
    <s v=""/>
    <s v=""/>
    <s v=""/>
    <s v=""/>
    <n v="-673.9"/>
    <x v="11"/>
  </r>
  <r>
    <s v="52500"/>
    <s v="100062690"/>
    <s v="305454"/>
    <s v="10000"/>
    <s v="20100"/>
    <s v=""/>
    <s v="2052000"/>
    <s v=""/>
    <s v=""/>
    <s v=""/>
    <s v=""/>
    <s v=""/>
    <n v="-140.5"/>
    <x v="12"/>
  </r>
  <r>
    <s v="52500"/>
    <s v="100062690"/>
    <s v="305454"/>
    <s v="10000"/>
    <s v="20100"/>
    <s v=""/>
    <s v="2100000"/>
    <s v=""/>
    <s v=""/>
    <s v=""/>
    <s v=""/>
    <s v=""/>
    <n v="-25.55"/>
    <x v="7"/>
  </r>
  <r>
    <s v="52500"/>
    <s v="100062690"/>
    <s v="305454"/>
    <s v="10000"/>
    <s v="20100"/>
    <s v=""/>
    <s v="2110000"/>
    <s v=""/>
    <s v=""/>
    <s v=""/>
    <s v=""/>
    <s v=""/>
    <n v="-125.3"/>
    <x v="13"/>
  </r>
  <r>
    <s v="52500"/>
    <s v="100062690"/>
    <s v="305454"/>
    <s v="10000"/>
    <s v="20100"/>
    <s v=""/>
    <s v="2053000"/>
    <s v=""/>
    <s v=""/>
    <s v=""/>
    <s v=""/>
    <s v=""/>
    <n v="-125.3"/>
    <x v="14"/>
  </r>
  <r>
    <s v="52500"/>
    <s v="100062690"/>
    <s v="305454"/>
    <s v="10000"/>
    <s v="20100"/>
    <s v=""/>
    <s v="2160000"/>
    <s v=""/>
    <s v=""/>
    <s v=""/>
    <s v=""/>
    <s v=""/>
    <n v="-29.3"/>
    <x v="15"/>
  </r>
  <r>
    <s v="52500"/>
    <s v="100062690"/>
    <s v="305454"/>
    <s v="10000"/>
    <s v="20100"/>
    <s v=""/>
    <s v="2140000"/>
    <s v=""/>
    <s v=""/>
    <s v=""/>
    <s v=""/>
    <s v=""/>
    <n v="-247.73"/>
    <x v="16"/>
  </r>
  <r>
    <s v="52500"/>
    <s v="100062690"/>
    <s v="305454"/>
    <s v="10000"/>
    <s v="20100"/>
    <s v=""/>
    <s v="2058000"/>
    <s v=""/>
    <s v=""/>
    <s v=""/>
    <s v=""/>
    <s v=""/>
    <n v="-29.3"/>
    <x v="17"/>
  </r>
  <r>
    <s v="52500"/>
    <s v="100062690"/>
    <s v="305454"/>
    <s v="10000"/>
    <s v="20100"/>
    <s v=""/>
    <s v="2150000"/>
    <s v=""/>
    <s v=""/>
    <s v=""/>
    <s v=""/>
    <s v=""/>
    <n v="-101.65"/>
    <x v="18"/>
  </r>
  <r>
    <s v="52500"/>
    <s v="100062690"/>
    <s v="305454"/>
    <s v="10000"/>
    <s v="20100"/>
    <s v=""/>
    <s v="1000000"/>
    <s v=""/>
    <s v=""/>
    <s v=""/>
    <s v=""/>
    <s v=""/>
    <n v="-1363.01"/>
    <x v="1"/>
  </r>
  <r>
    <s v="52500"/>
    <s v="100062690"/>
    <s v="305454"/>
    <s v="10000"/>
    <s v="20100"/>
    <s v="5250000000"/>
    <s v="7100000"/>
    <s v=""/>
    <s v="00006"/>
    <s v=""/>
    <s v=""/>
    <s v=""/>
    <n v="2128.8000000000002"/>
    <x v="0"/>
  </r>
  <r>
    <s v="52500"/>
    <s v="100062690"/>
    <s v="305454"/>
    <s v="10000"/>
    <s v="20100"/>
    <s v="5250000000"/>
    <s v="7230000"/>
    <s v=""/>
    <s v="00006"/>
    <s v=""/>
    <s v=""/>
    <s v=""/>
    <n v="125.3"/>
    <x v="2"/>
  </r>
  <r>
    <s v="52500"/>
    <s v="100062690"/>
    <s v="305454"/>
    <s v="10000"/>
    <s v="20100"/>
    <s v="5250000000"/>
    <s v="7231000"/>
    <s v=""/>
    <s v="00006"/>
    <s v=""/>
    <s v=""/>
    <s v=""/>
    <n v="29.3"/>
    <x v="3"/>
  </r>
  <r>
    <s v="52500"/>
    <s v="100062690"/>
    <s v="305454"/>
    <s v="10000"/>
    <s v="20100"/>
    <s v="5250000000"/>
    <s v="7240000"/>
    <s v=""/>
    <s v="00006"/>
    <s v=""/>
    <s v=""/>
    <s v=""/>
    <n v="673.9"/>
    <x v="4"/>
  </r>
  <r>
    <s v="52500"/>
    <s v="100062690"/>
    <s v="305454"/>
    <s v="10000"/>
    <s v="20100"/>
    <s v="5250000000"/>
    <s v="7250000"/>
    <s v=""/>
    <s v="00006"/>
    <s v=""/>
    <s v=""/>
    <s v=""/>
    <n v="1.1499999999999999"/>
    <x v="61"/>
  </r>
  <r>
    <s v="52500"/>
    <s v="100062690"/>
    <s v="305454"/>
    <s v="10000"/>
    <s v="20100"/>
    <s v="5250000000"/>
    <s v="7221000"/>
    <s v=""/>
    <s v="00006"/>
    <s v=""/>
    <s v=""/>
    <s v=""/>
    <n v="11.1"/>
    <x v="66"/>
  </r>
  <r>
    <s v="52500"/>
    <s v="100062690"/>
    <s v="305454"/>
    <s v="10000"/>
    <s v="20100"/>
    <s v="5250000000"/>
    <s v="7269000"/>
    <s v=""/>
    <s v="00006"/>
    <s v=""/>
    <s v=""/>
    <s v=""/>
    <n v="140.5"/>
    <x v="6"/>
  </r>
  <r>
    <s v="52500"/>
    <s v="100062690"/>
    <s v="305454"/>
    <s v="10000"/>
    <s v="20100"/>
    <s v="5250000000"/>
    <s v="7269000"/>
    <s v=""/>
    <s v="00006"/>
    <s v=""/>
    <s v=""/>
    <s v=""/>
    <n v="25.55"/>
    <x v="6"/>
  </r>
  <r>
    <s v="52500"/>
    <s v="100062690"/>
    <s v="305454"/>
    <s v="10000"/>
    <s v="20100"/>
    <s v=""/>
    <s v="2155000"/>
    <s v=""/>
    <s v=""/>
    <s v=""/>
    <s v=""/>
    <s v=""/>
    <n v="-5.57"/>
    <x v="62"/>
  </r>
  <r>
    <s v="52500"/>
    <s v="100062690"/>
    <s v="305454"/>
    <s v="10000"/>
    <s v="20100"/>
    <s v=""/>
    <s v="2100000"/>
    <s v=""/>
    <s v=""/>
    <s v=""/>
    <s v=""/>
    <s v=""/>
    <n v="-5"/>
    <x v="7"/>
  </r>
  <r>
    <s v="52500"/>
    <s v="100062690"/>
    <s v="305454"/>
    <s v="10000"/>
    <s v="20100"/>
    <s v=""/>
    <s v="2130000"/>
    <s v=""/>
    <s v=""/>
    <s v=""/>
    <s v=""/>
    <s v=""/>
    <n v="-108.5"/>
    <x v="9"/>
  </r>
  <r>
    <s v="52500"/>
    <s v="100026918"/>
    <s v="500230"/>
    <s v="10000"/>
    <s v="20100"/>
    <s v="5250000000"/>
    <s v="7100000"/>
    <s v=""/>
    <s v="00006"/>
    <s v=""/>
    <s v=""/>
    <s v=""/>
    <n v="1.46"/>
    <x v="0"/>
  </r>
  <r>
    <s v="52500"/>
    <s v="100026918"/>
    <s v="500230"/>
    <s v="10000"/>
    <s v="20100"/>
    <s v="5250000000"/>
    <s v="7100000"/>
    <s v=""/>
    <s v="00006"/>
    <s v=""/>
    <s v=""/>
    <s v=""/>
    <n v="2.85"/>
    <x v="0"/>
  </r>
  <r>
    <s v="52500"/>
    <s v="100026918"/>
    <s v="500230"/>
    <s v="10000"/>
    <s v="20100"/>
    <s v="5250000000"/>
    <s v="7100000"/>
    <s v=""/>
    <s v="00006"/>
    <s v=""/>
    <s v=""/>
    <s v=""/>
    <n v="49.88"/>
    <x v="0"/>
  </r>
  <r>
    <s v="52500"/>
    <s v="100026918"/>
    <s v="500230"/>
    <s v="10000"/>
    <s v="20100"/>
    <s v="5250000000"/>
    <s v="7230000"/>
    <s v=""/>
    <s v="00006"/>
    <s v=""/>
    <s v=""/>
    <s v=""/>
    <n v="3.36"/>
    <x v="2"/>
  </r>
  <r>
    <s v="52500"/>
    <s v="100026918"/>
    <s v="500230"/>
    <s v="10000"/>
    <s v="20100"/>
    <s v=""/>
    <s v="1000000"/>
    <s v=""/>
    <s v=""/>
    <s v=""/>
    <s v=""/>
    <s v=""/>
    <n v="-50.04"/>
    <x v="1"/>
  </r>
  <r>
    <s v="52500"/>
    <s v="100026918"/>
    <s v="500230"/>
    <s v="10000"/>
    <s v="20100"/>
    <s v=""/>
    <s v="2110000"/>
    <s v=""/>
    <s v=""/>
    <s v=""/>
    <s v=""/>
    <s v=""/>
    <n v="-3.36"/>
    <x v="13"/>
  </r>
  <r>
    <s v="52500"/>
    <s v="100026918"/>
    <s v="500230"/>
    <s v="10000"/>
    <s v="20100"/>
    <s v=""/>
    <s v="2053000"/>
    <s v=""/>
    <s v=""/>
    <s v=""/>
    <s v=""/>
    <s v=""/>
    <n v="-3.36"/>
    <x v="14"/>
  </r>
  <r>
    <s v="52500"/>
    <s v="100026918"/>
    <s v="500230"/>
    <s v="10000"/>
    <s v="20100"/>
    <s v=""/>
    <s v="2160000"/>
    <s v=""/>
    <s v=""/>
    <s v=""/>
    <s v=""/>
    <s v=""/>
    <n v="-0.79"/>
    <x v="15"/>
  </r>
  <r>
    <s v="52500"/>
    <s v="100026918"/>
    <s v="500230"/>
    <s v="10000"/>
    <s v="20100"/>
    <s v=""/>
    <s v="2058000"/>
    <s v=""/>
    <s v=""/>
    <s v=""/>
    <s v=""/>
    <s v=""/>
    <n v="-0.79"/>
    <x v="17"/>
  </r>
  <r>
    <s v="52500"/>
    <s v="100026918"/>
    <s v="500230"/>
    <s v="10000"/>
    <s v="20100"/>
    <s v="5250000000"/>
    <s v="7231000"/>
    <s v=""/>
    <s v="00006"/>
    <s v=""/>
    <s v=""/>
    <s v=""/>
    <n v="0.79"/>
    <x v="3"/>
  </r>
  <r>
    <s v="52500"/>
    <s v="100053426"/>
    <s v="302582"/>
    <s v="10000"/>
    <s v="20100"/>
    <s v="5250000000"/>
    <s v="7230000"/>
    <s v=""/>
    <s v="00006"/>
    <s v=""/>
    <s v=""/>
    <s v=""/>
    <n v="75.760000000000005"/>
    <x v="2"/>
  </r>
  <r>
    <s v="52500"/>
    <s v="100053426"/>
    <s v="302582"/>
    <s v="10000"/>
    <s v="20100"/>
    <s v=""/>
    <s v="1000000"/>
    <s v=""/>
    <s v=""/>
    <s v=""/>
    <s v=""/>
    <s v=""/>
    <n v="-901.84"/>
    <x v="1"/>
  </r>
  <r>
    <s v="52500"/>
    <s v="100053426"/>
    <s v="302582"/>
    <s v="10000"/>
    <s v="20100"/>
    <s v="5250000000"/>
    <s v="7240000"/>
    <s v=""/>
    <s v="00006"/>
    <s v=""/>
    <s v=""/>
    <s v=""/>
    <n v="297.7"/>
    <x v="4"/>
  </r>
  <r>
    <s v="52500"/>
    <s v="100053426"/>
    <s v="302582"/>
    <s v="10000"/>
    <s v="20100"/>
    <s v="5250000000"/>
    <s v="7250000"/>
    <s v=""/>
    <s v="00006"/>
    <s v=""/>
    <s v=""/>
    <s v=""/>
    <n v="3.44"/>
    <x v="61"/>
  </r>
  <r>
    <s v="52500"/>
    <s v="100053426"/>
    <s v="302582"/>
    <s v="10000"/>
    <s v="20100"/>
    <s v="5250000000"/>
    <s v="7221000"/>
    <s v=""/>
    <s v="00006"/>
    <s v=""/>
    <s v=""/>
    <s v=""/>
    <n v="4.8499999999999996"/>
    <x v="66"/>
  </r>
  <r>
    <s v="52500"/>
    <s v="100053426"/>
    <s v="302582"/>
    <s v="10000"/>
    <s v="20100"/>
    <s v="5250000000"/>
    <s v="7269000"/>
    <s v=""/>
    <s v="00006"/>
    <s v=""/>
    <s v=""/>
    <s v=""/>
    <n v="84.48"/>
    <x v="6"/>
  </r>
  <r>
    <s v="52500"/>
    <s v="100053426"/>
    <s v="302582"/>
    <s v="10000"/>
    <s v="20100"/>
    <s v="5250000000"/>
    <s v="7269000"/>
    <s v=""/>
    <s v="00006"/>
    <s v=""/>
    <s v=""/>
    <s v=""/>
    <n v="15.36"/>
    <x v="6"/>
  </r>
  <r>
    <s v="52500"/>
    <s v="100053426"/>
    <s v="302582"/>
    <s v="10000"/>
    <s v="20100"/>
    <s v=""/>
    <s v="2100000"/>
    <s v=""/>
    <s v=""/>
    <s v=""/>
    <s v=""/>
    <s v=""/>
    <n v="-9.89"/>
    <x v="7"/>
  </r>
  <r>
    <s v="52500"/>
    <s v="100053426"/>
    <s v="302582"/>
    <s v="10000"/>
    <s v="20100"/>
    <s v=""/>
    <s v="2125000"/>
    <s v=""/>
    <s v=""/>
    <s v=""/>
    <s v=""/>
    <s v=""/>
    <n v="-5.27"/>
    <x v="63"/>
  </r>
  <r>
    <s v="52500"/>
    <s v="100053426"/>
    <s v="302582"/>
    <s v="10000"/>
    <s v="20100"/>
    <s v=""/>
    <s v="2105000"/>
    <s v=""/>
    <s v=""/>
    <s v=""/>
    <s v=""/>
    <s v=""/>
    <n v="-84.48"/>
    <x v="8"/>
  </r>
  <r>
    <s v="52500"/>
    <s v="100053426"/>
    <s v="302582"/>
    <s v="10000"/>
    <s v="20100"/>
    <s v=""/>
    <s v="2130000"/>
    <s v=""/>
    <s v=""/>
    <s v=""/>
    <s v=""/>
    <s v=""/>
    <n v="-43"/>
    <x v="9"/>
  </r>
  <r>
    <s v="52500"/>
    <s v="100053426"/>
    <s v="302582"/>
    <s v="10000"/>
    <s v="20100"/>
    <s v=""/>
    <s v="2055000"/>
    <s v=""/>
    <s v=""/>
    <s v=""/>
    <s v=""/>
    <s v=""/>
    <n v="-3.44"/>
    <x v="64"/>
  </r>
  <r>
    <s v="52500"/>
    <s v="100053426"/>
    <s v="302582"/>
    <s v="10000"/>
    <s v="20100"/>
    <s v=""/>
    <s v="2056000"/>
    <s v=""/>
    <s v=""/>
    <s v=""/>
    <s v=""/>
    <s v=""/>
    <n v="-297.7"/>
    <x v="11"/>
  </r>
  <r>
    <s v="52500"/>
    <s v="100053426"/>
    <s v="302582"/>
    <s v="10000"/>
    <s v="20100"/>
    <s v=""/>
    <s v="2057000"/>
    <s v=""/>
    <s v=""/>
    <s v=""/>
    <s v=""/>
    <s v=""/>
    <n v="-4.8499999999999996"/>
    <x v="65"/>
  </r>
  <r>
    <s v="52500"/>
    <s v="100053426"/>
    <s v="302582"/>
    <s v="10000"/>
    <s v="20100"/>
    <s v=""/>
    <s v="2100000"/>
    <s v=""/>
    <s v=""/>
    <s v=""/>
    <s v=""/>
    <s v=""/>
    <n v="-15.36"/>
    <x v="7"/>
  </r>
  <r>
    <s v="52500"/>
    <s v="100053426"/>
    <s v="302582"/>
    <s v="10000"/>
    <s v="20100"/>
    <s v=""/>
    <s v="2052000"/>
    <s v=""/>
    <s v=""/>
    <s v=""/>
    <s v=""/>
    <s v=""/>
    <n v="-84.48"/>
    <x v="12"/>
  </r>
  <r>
    <s v="52500"/>
    <s v="100053426"/>
    <s v="302582"/>
    <s v="10000"/>
    <s v="20100"/>
    <s v=""/>
    <s v="2110000"/>
    <s v=""/>
    <s v=""/>
    <s v=""/>
    <s v=""/>
    <s v=""/>
    <n v="-75.760000000000005"/>
    <x v="13"/>
  </r>
  <r>
    <s v="52500"/>
    <s v="100053426"/>
    <s v="302582"/>
    <s v="10000"/>
    <s v="20100"/>
    <s v=""/>
    <s v="2053000"/>
    <s v=""/>
    <s v=""/>
    <s v=""/>
    <s v=""/>
    <s v=""/>
    <n v="-75.760000000000005"/>
    <x v="14"/>
  </r>
  <r>
    <s v="52500"/>
    <s v="100053426"/>
    <s v="302582"/>
    <s v="10000"/>
    <s v="20100"/>
    <s v=""/>
    <s v="2160000"/>
    <s v=""/>
    <s v=""/>
    <s v=""/>
    <s v=""/>
    <s v=""/>
    <n v="-17.71"/>
    <x v="15"/>
  </r>
  <r>
    <s v="52500"/>
    <s v="100053426"/>
    <s v="302582"/>
    <s v="10000"/>
    <s v="20100"/>
    <s v="5250000000"/>
    <s v="7100000"/>
    <s v=""/>
    <s v="00006"/>
    <s v=""/>
    <s v=""/>
    <s v=""/>
    <n v="214.92"/>
    <x v="0"/>
  </r>
  <r>
    <s v="52500"/>
    <s v="100053426"/>
    <s v="302582"/>
    <s v="10000"/>
    <s v="20100"/>
    <s v="5250000000"/>
    <s v="7100000"/>
    <s v=""/>
    <s v="00006"/>
    <s v=""/>
    <s v=""/>
    <s v=""/>
    <n v="989.53"/>
    <x v="0"/>
  </r>
  <r>
    <s v="52500"/>
    <s v="100053426"/>
    <s v="302582"/>
    <s v="10000"/>
    <s v="20100"/>
    <s v="5250000000"/>
    <s v="7100000"/>
    <s v=""/>
    <s v="00006"/>
    <s v=""/>
    <s v=""/>
    <s v=""/>
    <n v="3.94"/>
    <x v="0"/>
  </r>
  <r>
    <s v="52500"/>
    <s v="100053426"/>
    <s v="302582"/>
    <s v="10000"/>
    <s v="20100"/>
    <s v="5250000000"/>
    <s v="7100000"/>
    <s v=""/>
    <s v="00006"/>
    <s v=""/>
    <s v=""/>
    <s v=""/>
    <n v="71.64"/>
    <x v="0"/>
  </r>
  <r>
    <s v="52500"/>
    <s v="100053426"/>
    <s v="302582"/>
    <s v="10000"/>
    <s v="20100"/>
    <s v=""/>
    <s v="2140000"/>
    <s v=""/>
    <s v=""/>
    <s v=""/>
    <s v=""/>
    <s v=""/>
    <n v="-93.45"/>
    <x v="16"/>
  </r>
  <r>
    <s v="52500"/>
    <s v="100053426"/>
    <s v="302582"/>
    <s v="10000"/>
    <s v="20100"/>
    <s v=""/>
    <s v="2058000"/>
    <s v=""/>
    <s v=""/>
    <s v=""/>
    <s v=""/>
    <s v=""/>
    <n v="-17.71"/>
    <x v="17"/>
  </r>
  <r>
    <s v="52500"/>
    <s v="100053426"/>
    <s v="302582"/>
    <s v="10000"/>
    <s v="20100"/>
    <s v=""/>
    <s v="2150000"/>
    <s v=""/>
    <s v=""/>
    <s v=""/>
    <s v=""/>
    <s v=""/>
    <n v="-48.63"/>
    <x v="18"/>
  </r>
  <r>
    <s v="52500"/>
    <s v="100053426"/>
    <s v="302582"/>
    <s v="10000"/>
    <s v="20100"/>
    <s v="5250000000"/>
    <s v="7231000"/>
    <s v=""/>
    <s v="00006"/>
    <s v=""/>
    <s v=""/>
    <s v=""/>
    <n v="17.71"/>
    <x v="3"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1748">
  <r>
    <s v="52500"/>
    <s v="100070774"/>
    <s v="311828"/>
    <s v="10000"/>
    <s v="20100"/>
    <s v="5250000000"/>
    <s v="7100000"/>
    <s v=""/>
    <s v="00006"/>
    <s v=""/>
    <s v=""/>
    <s v=""/>
    <n v="277.02999999999997"/>
    <x v="0"/>
  </r>
  <r>
    <s v="52500"/>
    <s v="100070774"/>
    <s v="311828"/>
    <s v="10000"/>
    <s v="20100"/>
    <s v="5250000000"/>
    <s v="7100000"/>
    <s v=""/>
    <s v="00006"/>
    <s v=""/>
    <s v=""/>
    <s v=""/>
    <n v="69.260000000000005"/>
    <x v="0"/>
  </r>
  <r>
    <s v="52500"/>
    <s v="100070774"/>
    <s v="311828"/>
    <s v="10000"/>
    <s v="20100"/>
    <s v="5250000000"/>
    <s v="7100000"/>
    <s v=""/>
    <s v="00006"/>
    <s v=""/>
    <s v=""/>
    <s v=""/>
    <n v="1177.3699999999999"/>
    <x v="0"/>
  </r>
  <r>
    <s v="52500"/>
    <s v="100070774"/>
    <s v="311828"/>
    <s v="10000"/>
    <s v="20100"/>
    <s v="5250000000"/>
    <s v="7100000"/>
    <s v=""/>
    <s v="00006"/>
    <s v=""/>
    <s v=""/>
    <s v=""/>
    <n v="92.34"/>
    <x v="0"/>
  </r>
  <r>
    <s v="52500"/>
    <s v="100070774"/>
    <s v="311828"/>
    <s v="10000"/>
    <s v="20100"/>
    <s v="5250000000"/>
    <s v="7230000"/>
    <s v=""/>
    <s v="00006"/>
    <s v=""/>
    <s v=""/>
    <s v=""/>
    <n v="21.08"/>
    <x v="1"/>
  </r>
  <r>
    <s v="52500"/>
    <s v="100070774"/>
    <s v="311828"/>
    <s v="10000"/>
    <s v="20100"/>
    <s v="5250000000"/>
    <s v="7230000"/>
    <s v=""/>
    <s v="00006"/>
    <s v=""/>
    <s v=""/>
    <s v=""/>
    <n v="77.28"/>
    <x v="1"/>
  </r>
  <r>
    <s v="52500"/>
    <s v="100070774"/>
    <s v="311828"/>
    <s v="10000"/>
    <s v="20100"/>
    <s v="5250000000"/>
    <s v="7231000"/>
    <s v=""/>
    <s v="00006"/>
    <s v=""/>
    <s v=""/>
    <s v=""/>
    <n v="4.93"/>
    <x v="2"/>
  </r>
  <r>
    <s v="52500"/>
    <s v="100070774"/>
    <s v="311828"/>
    <s v="10000"/>
    <s v="20100"/>
    <s v="5250000000"/>
    <s v="7231000"/>
    <s v=""/>
    <s v="00006"/>
    <s v=""/>
    <s v=""/>
    <s v=""/>
    <n v="18.07"/>
    <x v="2"/>
  </r>
  <r>
    <s v="52500"/>
    <s v="100070774"/>
    <s v="311828"/>
    <s v="10000"/>
    <s v="20100"/>
    <s v="5250000000"/>
    <s v="7240000"/>
    <s v=""/>
    <s v="00006"/>
    <s v=""/>
    <s v=""/>
    <s v=""/>
    <n v="59.85"/>
    <x v="3"/>
  </r>
  <r>
    <s v="52500"/>
    <s v="100070774"/>
    <s v="311828"/>
    <s v="10000"/>
    <s v="20100"/>
    <s v="5250000000"/>
    <s v="7240000"/>
    <s v=""/>
    <s v="00006"/>
    <s v=""/>
    <s v=""/>
    <s v=""/>
    <n v="219.45"/>
    <x v="3"/>
  </r>
  <r>
    <s v="52500"/>
    <s v="100070774"/>
    <s v="311828"/>
    <s v="10000"/>
    <s v="20100"/>
    <s v="5250000000"/>
    <s v="7245000"/>
    <s v=""/>
    <s v="00006"/>
    <s v=""/>
    <s v=""/>
    <s v=""/>
    <n v="6.7"/>
    <x v="4"/>
  </r>
  <r>
    <s v="52500"/>
    <s v="100070774"/>
    <s v="311828"/>
    <s v="10000"/>
    <s v="20100"/>
    <s v="5250000000"/>
    <s v="7245000"/>
    <s v=""/>
    <s v="00006"/>
    <s v=""/>
    <s v=""/>
    <s v=""/>
    <n v="24.55"/>
    <x v="4"/>
  </r>
  <r>
    <s v="52500"/>
    <s v="100070774"/>
    <s v="311828"/>
    <s v="10000"/>
    <s v="20100"/>
    <s v="5250000000"/>
    <s v="7269000"/>
    <s v=""/>
    <s v="00006"/>
    <s v=""/>
    <s v=""/>
    <s v=""/>
    <n v="22.86"/>
    <x v="5"/>
  </r>
  <r>
    <s v="52500"/>
    <s v="100070774"/>
    <s v="311828"/>
    <s v="10000"/>
    <s v="20100"/>
    <s v="5250000000"/>
    <s v="7269000"/>
    <s v=""/>
    <s v="00006"/>
    <s v=""/>
    <s v=""/>
    <s v=""/>
    <n v="83.8"/>
    <x v="5"/>
  </r>
  <r>
    <s v="52500"/>
    <s v="100070774"/>
    <s v="311828"/>
    <s v="10000"/>
    <s v="20100"/>
    <s v="5250000000"/>
    <s v="7269000"/>
    <s v=""/>
    <s v="00006"/>
    <s v=""/>
    <s v=""/>
    <s v=""/>
    <n v="4.16"/>
    <x v="5"/>
  </r>
  <r>
    <s v="52500"/>
    <s v="100070774"/>
    <s v="311828"/>
    <s v="10000"/>
    <s v="20100"/>
    <s v="5250000000"/>
    <s v="7269000"/>
    <s v=""/>
    <s v="00006"/>
    <s v=""/>
    <s v=""/>
    <s v=""/>
    <n v="15.23"/>
    <x v="5"/>
  </r>
  <r>
    <s v="52500"/>
    <s v="100070774"/>
    <s v="311828"/>
    <s v="10000"/>
    <s v="20100"/>
    <s v=""/>
    <s v="2100000"/>
    <s v=""/>
    <s v=""/>
    <s v=""/>
    <s v=""/>
    <s v=""/>
    <n v="-26.79"/>
    <x v="6"/>
  </r>
  <r>
    <s v="52500"/>
    <s v="100070774"/>
    <s v="311828"/>
    <s v="10000"/>
    <s v="20100"/>
    <s v=""/>
    <s v="2100000"/>
    <s v=""/>
    <s v=""/>
    <s v=""/>
    <s v=""/>
    <s v=""/>
    <n v="-98.21"/>
    <x v="6"/>
  </r>
  <r>
    <s v="52500"/>
    <s v="100070774"/>
    <s v="311828"/>
    <s v="10000"/>
    <s v="20100"/>
    <s v=""/>
    <s v="2100000"/>
    <s v=""/>
    <s v=""/>
    <s v=""/>
    <s v=""/>
    <s v=""/>
    <n v="-0.7"/>
    <x v="6"/>
  </r>
  <r>
    <s v="52500"/>
    <s v="100070774"/>
    <s v="311828"/>
    <s v="10000"/>
    <s v="20100"/>
    <s v=""/>
    <s v="2056000"/>
    <s v=""/>
    <s v=""/>
    <s v=""/>
    <s v=""/>
    <s v=""/>
    <n v="-59.85"/>
    <x v="7"/>
  </r>
  <r>
    <s v="52500"/>
    <s v="100070774"/>
    <s v="311828"/>
    <s v="10000"/>
    <s v="20100"/>
    <s v=""/>
    <s v="2056000"/>
    <s v=""/>
    <s v=""/>
    <s v=""/>
    <s v=""/>
    <s v=""/>
    <n v="-219.45"/>
    <x v="7"/>
  </r>
  <r>
    <s v="52500"/>
    <s v="100070774"/>
    <s v="311828"/>
    <s v="10000"/>
    <s v="20100"/>
    <s v=""/>
    <s v="2061000"/>
    <s v=""/>
    <s v=""/>
    <s v=""/>
    <s v=""/>
    <s v=""/>
    <n v="-6.7"/>
    <x v="8"/>
  </r>
  <r>
    <s v="52500"/>
    <s v="100070774"/>
    <s v="311828"/>
    <s v="10000"/>
    <s v="20100"/>
    <s v=""/>
    <s v="2061000"/>
    <s v=""/>
    <s v=""/>
    <s v=""/>
    <s v=""/>
    <s v=""/>
    <n v="-24.55"/>
    <x v="8"/>
  </r>
  <r>
    <s v="52500"/>
    <s v="100070774"/>
    <s v="311828"/>
    <s v="10000"/>
    <s v="20100"/>
    <s v=""/>
    <s v="2100000"/>
    <s v=""/>
    <s v=""/>
    <s v=""/>
    <s v=""/>
    <s v=""/>
    <n v="-4.16"/>
    <x v="6"/>
  </r>
  <r>
    <s v="52500"/>
    <s v="100070774"/>
    <s v="311828"/>
    <s v="10000"/>
    <s v="20100"/>
    <s v=""/>
    <s v="2100000"/>
    <s v=""/>
    <s v=""/>
    <s v=""/>
    <s v=""/>
    <s v=""/>
    <n v="-15.23"/>
    <x v="6"/>
  </r>
  <r>
    <s v="52500"/>
    <s v="100070774"/>
    <s v="311828"/>
    <s v="10000"/>
    <s v="20100"/>
    <s v=""/>
    <s v="2052000"/>
    <s v=""/>
    <s v=""/>
    <s v=""/>
    <s v=""/>
    <s v=""/>
    <n v="-22.86"/>
    <x v="9"/>
  </r>
  <r>
    <s v="52500"/>
    <s v="100070774"/>
    <s v="311828"/>
    <s v="10000"/>
    <s v="20100"/>
    <s v=""/>
    <s v="2052000"/>
    <s v=""/>
    <s v=""/>
    <s v=""/>
    <s v=""/>
    <s v=""/>
    <n v="-83.8"/>
    <x v="9"/>
  </r>
  <r>
    <s v="52500"/>
    <s v="100070774"/>
    <s v="311828"/>
    <s v="10000"/>
    <s v="20100"/>
    <s v=""/>
    <s v="2110000"/>
    <s v=""/>
    <s v=""/>
    <s v=""/>
    <s v=""/>
    <s v=""/>
    <n v="-21.08"/>
    <x v="10"/>
  </r>
  <r>
    <s v="52500"/>
    <s v="100070774"/>
    <s v="311828"/>
    <s v="10000"/>
    <s v="20100"/>
    <s v=""/>
    <s v="2110000"/>
    <s v=""/>
    <s v=""/>
    <s v=""/>
    <s v=""/>
    <s v=""/>
    <n v="-77.28"/>
    <x v="10"/>
  </r>
  <r>
    <s v="52500"/>
    <s v="100070774"/>
    <s v="311828"/>
    <s v="10000"/>
    <s v="20100"/>
    <s v=""/>
    <s v="2053000"/>
    <s v=""/>
    <s v=""/>
    <s v=""/>
    <s v=""/>
    <s v=""/>
    <n v="-21.08"/>
    <x v="11"/>
  </r>
  <r>
    <s v="52500"/>
    <s v="100070774"/>
    <s v="311828"/>
    <s v="10000"/>
    <s v="20100"/>
    <s v=""/>
    <s v="2053000"/>
    <s v=""/>
    <s v=""/>
    <s v=""/>
    <s v=""/>
    <s v=""/>
    <n v="-77.28"/>
    <x v="11"/>
  </r>
  <r>
    <s v="52500"/>
    <s v="100070774"/>
    <s v="311828"/>
    <s v="10000"/>
    <s v="20100"/>
    <s v=""/>
    <s v="2160000"/>
    <s v=""/>
    <s v=""/>
    <s v=""/>
    <s v=""/>
    <s v=""/>
    <n v="-4.93"/>
    <x v="12"/>
  </r>
  <r>
    <s v="52500"/>
    <s v="100070774"/>
    <s v="311828"/>
    <s v="10000"/>
    <s v="20100"/>
    <s v=""/>
    <s v="2160000"/>
    <s v=""/>
    <s v=""/>
    <s v=""/>
    <s v=""/>
    <s v=""/>
    <n v="-18.07"/>
    <x v="12"/>
  </r>
  <r>
    <s v="52500"/>
    <s v="100070774"/>
    <s v="311828"/>
    <s v="10000"/>
    <s v="20100"/>
    <s v=""/>
    <s v="2140000"/>
    <s v=""/>
    <s v=""/>
    <s v=""/>
    <s v=""/>
    <s v=""/>
    <n v="-35.979999999999997"/>
    <x v="13"/>
  </r>
  <r>
    <s v="52500"/>
    <s v="100070774"/>
    <s v="311828"/>
    <s v="10000"/>
    <s v="20100"/>
    <s v=""/>
    <s v="2140000"/>
    <s v=""/>
    <s v=""/>
    <s v=""/>
    <s v=""/>
    <s v=""/>
    <n v="-131.91"/>
    <x v="13"/>
  </r>
  <r>
    <s v="52500"/>
    <s v="100070774"/>
    <s v="311828"/>
    <s v="10000"/>
    <s v="20100"/>
    <s v=""/>
    <s v="2058000"/>
    <s v=""/>
    <s v=""/>
    <s v=""/>
    <s v=""/>
    <s v=""/>
    <n v="-4.93"/>
    <x v="14"/>
  </r>
  <r>
    <s v="52500"/>
    <s v="100070774"/>
    <s v="311828"/>
    <s v="10000"/>
    <s v="20100"/>
    <s v=""/>
    <s v="2058000"/>
    <s v=""/>
    <s v=""/>
    <s v=""/>
    <s v=""/>
    <s v=""/>
    <n v="-18.07"/>
    <x v="14"/>
  </r>
  <r>
    <s v="52500"/>
    <s v="100070774"/>
    <s v="311828"/>
    <s v="10000"/>
    <s v="20100"/>
    <s v=""/>
    <s v="2150000"/>
    <s v=""/>
    <s v=""/>
    <s v=""/>
    <s v=""/>
    <s v=""/>
    <n v="-15.94"/>
    <x v="15"/>
  </r>
  <r>
    <s v="52500"/>
    <s v="100070774"/>
    <s v="311828"/>
    <s v="10000"/>
    <s v="20100"/>
    <s v=""/>
    <s v="2150000"/>
    <s v=""/>
    <s v=""/>
    <s v=""/>
    <s v=""/>
    <s v=""/>
    <n v="-58.43"/>
    <x v="15"/>
  </r>
  <r>
    <s v="52500"/>
    <s v="100070774"/>
    <s v="311828"/>
    <s v="10000"/>
    <s v="20100"/>
    <s v=""/>
    <s v="1000000"/>
    <s v=""/>
    <s v=""/>
    <s v=""/>
    <s v=""/>
    <s v=""/>
    <n v="-212.39"/>
    <x v="16"/>
  </r>
  <r>
    <s v="52500"/>
    <s v="100070774"/>
    <s v="311828"/>
    <s v="10000"/>
    <s v="20100"/>
    <s v=""/>
    <s v="1000000"/>
    <s v=""/>
    <s v=""/>
    <s v=""/>
    <s v=""/>
    <s v=""/>
    <n v="-778.82"/>
    <x v="16"/>
  </r>
  <r>
    <s v="52500"/>
    <s v="100070774"/>
    <s v="311828"/>
    <s v="10000"/>
    <s v="20100"/>
    <s v=""/>
    <s v="2100000"/>
    <s v=""/>
    <s v=""/>
    <s v=""/>
    <s v=""/>
    <s v=""/>
    <n v="-2.57"/>
    <x v="6"/>
  </r>
  <r>
    <s v="52500"/>
    <s v="100070774"/>
    <s v="311828"/>
    <s v="10000"/>
    <s v="20100"/>
    <s v=""/>
    <s v="2105000"/>
    <s v=""/>
    <s v=""/>
    <s v=""/>
    <s v=""/>
    <s v=""/>
    <n v="-22.86"/>
    <x v="17"/>
  </r>
  <r>
    <s v="52500"/>
    <s v="100070774"/>
    <s v="311828"/>
    <s v="10000"/>
    <s v="20100"/>
    <s v=""/>
    <s v="2105000"/>
    <s v=""/>
    <s v=""/>
    <s v=""/>
    <s v=""/>
    <s v=""/>
    <n v="-83.8"/>
    <x v="17"/>
  </r>
  <r>
    <s v="52500"/>
    <s v="100070774"/>
    <s v="311828"/>
    <s v="10000"/>
    <s v="20100"/>
    <s v=""/>
    <s v="2130000"/>
    <s v=""/>
    <s v=""/>
    <s v=""/>
    <s v=""/>
    <s v=""/>
    <n v="-3.43"/>
    <x v="18"/>
  </r>
  <r>
    <s v="52500"/>
    <s v="100070774"/>
    <s v="311828"/>
    <s v="10000"/>
    <s v="20100"/>
    <s v=""/>
    <s v="2130000"/>
    <s v=""/>
    <s v=""/>
    <s v=""/>
    <s v=""/>
    <s v=""/>
    <n v="-12.57"/>
    <x v="18"/>
  </r>
  <r>
    <s v="52500"/>
    <s v="100070774"/>
    <s v="311828"/>
    <s v="10000"/>
    <s v="20100"/>
    <s v=""/>
    <s v="2100000"/>
    <s v=""/>
    <s v=""/>
    <s v=""/>
    <s v=""/>
    <s v=""/>
    <n v="-2.19"/>
    <x v="6"/>
  </r>
  <r>
    <s v="52500"/>
    <s v="100070774"/>
    <s v="311828"/>
    <s v="10000"/>
    <s v="20100"/>
    <s v=""/>
    <s v="2100000"/>
    <s v=""/>
    <s v=""/>
    <s v=""/>
    <s v=""/>
    <s v=""/>
    <n v="-8.0500000000000007"/>
    <x v="6"/>
  </r>
  <r>
    <s v="52500"/>
    <s v="100035850"/>
    <s v="315310"/>
    <s v="10000"/>
    <s v="10100"/>
    <s v="5250000000"/>
    <s v="7100000"/>
    <s v=""/>
    <s v="00002"/>
    <s v=""/>
    <s v=""/>
    <s v=""/>
    <n v="882"/>
    <x v="19"/>
  </r>
  <r>
    <s v="52500"/>
    <s v="100035850"/>
    <s v="315310"/>
    <s v="10000"/>
    <s v="10100"/>
    <s v="5250000000"/>
    <s v="7100000"/>
    <s v=""/>
    <s v="00002"/>
    <s v=""/>
    <s v=""/>
    <s v=""/>
    <n v="2822.4"/>
    <x v="19"/>
  </r>
  <r>
    <s v="52500"/>
    <s v="100035850"/>
    <s v="315310"/>
    <s v="10000"/>
    <s v="10100"/>
    <s v="5250000000"/>
    <s v="7100000"/>
    <s v=""/>
    <s v="00002"/>
    <s v=""/>
    <s v=""/>
    <s v=""/>
    <n v="411.6"/>
    <x v="19"/>
  </r>
  <r>
    <s v="52500"/>
    <s v="100035850"/>
    <s v="315310"/>
    <s v="10000"/>
    <s v="10100"/>
    <s v="5250000000"/>
    <s v="7230000"/>
    <s v=""/>
    <s v="00002"/>
    <s v=""/>
    <s v=""/>
    <s v=""/>
    <n v="52.63"/>
    <x v="20"/>
  </r>
  <r>
    <s v="52500"/>
    <s v="100035850"/>
    <s v="315310"/>
    <s v="10000"/>
    <s v="10100"/>
    <s v="5250000000"/>
    <s v="7230000"/>
    <s v=""/>
    <s v="00002"/>
    <s v=""/>
    <s v=""/>
    <s v=""/>
    <n v="192.99"/>
    <x v="20"/>
  </r>
  <r>
    <s v="52500"/>
    <s v="100035850"/>
    <s v="315310"/>
    <s v="10000"/>
    <s v="10100"/>
    <s v="5250000000"/>
    <s v="7231000"/>
    <s v=""/>
    <s v="00002"/>
    <s v=""/>
    <s v=""/>
    <s v=""/>
    <n v="12.31"/>
    <x v="21"/>
  </r>
  <r>
    <s v="52500"/>
    <s v="100035850"/>
    <s v="315310"/>
    <s v="10000"/>
    <s v="10100"/>
    <s v="5250000000"/>
    <s v="7231000"/>
    <s v=""/>
    <s v="00002"/>
    <s v=""/>
    <s v=""/>
    <s v=""/>
    <n v="45.13"/>
    <x v="21"/>
  </r>
  <r>
    <s v="52500"/>
    <s v="100035850"/>
    <s v="315310"/>
    <s v="10000"/>
    <s v="10100"/>
    <s v="5250000000"/>
    <s v="7240000"/>
    <s v=""/>
    <s v="00002"/>
    <s v=""/>
    <s v=""/>
    <s v=""/>
    <n v="147.38"/>
    <x v="22"/>
  </r>
  <r>
    <s v="52500"/>
    <s v="100035850"/>
    <s v="315310"/>
    <s v="10000"/>
    <s v="10100"/>
    <s v="5250000000"/>
    <s v="7240000"/>
    <s v=""/>
    <s v="00002"/>
    <s v=""/>
    <s v=""/>
    <s v=""/>
    <n v="540.37"/>
    <x v="22"/>
  </r>
  <r>
    <s v="52500"/>
    <s v="100035850"/>
    <s v="315310"/>
    <s v="10000"/>
    <s v="10100"/>
    <s v="5250000000"/>
    <s v="7250000"/>
    <s v=""/>
    <s v="00002"/>
    <s v=""/>
    <s v=""/>
    <s v=""/>
    <n v="0.74"/>
    <x v="23"/>
  </r>
  <r>
    <s v="52500"/>
    <s v="100035850"/>
    <s v="315310"/>
    <s v="10000"/>
    <s v="10100"/>
    <s v="5250000000"/>
    <s v="7250000"/>
    <s v=""/>
    <s v="00002"/>
    <s v=""/>
    <s v=""/>
    <s v=""/>
    <n v="2.71"/>
    <x v="23"/>
  </r>
  <r>
    <s v="52500"/>
    <s v="100035850"/>
    <s v="315310"/>
    <s v="10000"/>
    <s v="10100"/>
    <s v="5250000000"/>
    <s v="7221000"/>
    <s v=""/>
    <s v="00002"/>
    <s v=""/>
    <s v=""/>
    <s v=""/>
    <n v="2.44"/>
    <x v="24"/>
  </r>
  <r>
    <s v="52500"/>
    <s v="100035850"/>
    <s v="315310"/>
    <s v="10000"/>
    <s v="10100"/>
    <s v=""/>
    <s v="2190000"/>
    <s v=""/>
    <s v=""/>
    <s v=""/>
    <s v=""/>
    <s v=""/>
    <n v="-16.23"/>
    <x v="25"/>
  </r>
  <r>
    <s v="52500"/>
    <s v="100035850"/>
    <s v="315310"/>
    <s v="10000"/>
    <s v="10100"/>
    <s v=""/>
    <s v="2057000"/>
    <s v=""/>
    <s v=""/>
    <s v=""/>
    <s v=""/>
    <s v=""/>
    <n v="-2.44"/>
    <x v="26"/>
  </r>
  <r>
    <s v="52500"/>
    <s v="100035850"/>
    <s v="315310"/>
    <s v="10000"/>
    <s v="10100"/>
    <s v=""/>
    <s v="2057000"/>
    <s v=""/>
    <s v=""/>
    <s v=""/>
    <s v=""/>
    <s v=""/>
    <n v="-8.9600000000000009"/>
    <x v="26"/>
  </r>
  <r>
    <s v="52500"/>
    <s v="100035850"/>
    <s v="315310"/>
    <s v="10000"/>
    <s v="10100"/>
    <s v=""/>
    <s v="2055000"/>
    <s v=""/>
    <s v=""/>
    <s v=""/>
    <s v=""/>
    <s v=""/>
    <n v="-0.74"/>
    <x v="27"/>
  </r>
  <r>
    <s v="52500"/>
    <s v="100035850"/>
    <s v="315310"/>
    <s v="10000"/>
    <s v="10100"/>
    <s v=""/>
    <s v="2055000"/>
    <s v=""/>
    <s v=""/>
    <s v=""/>
    <s v=""/>
    <s v=""/>
    <n v="-2.71"/>
    <x v="27"/>
  </r>
  <r>
    <s v="52500"/>
    <s v="100035850"/>
    <s v="315310"/>
    <s v="10000"/>
    <s v="10100"/>
    <s v=""/>
    <s v="2056000"/>
    <s v=""/>
    <s v=""/>
    <s v=""/>
    <s v=""/>
    <s v=""/>
    <n v="-147.38"/>
    <x v="28"/>
  </r>
  <r>
    <s v="52500"/>
    <s v="100035850"/>
    <s v="315310"/>
    <s v="10000"/>
    <s v="10100"/>
    <s v=""/>
    <s v="2056000"/>
    <s v=""/>
    <s v=""/>
    <s v=""/>
    <s v=""/>
    <s v=""/>
    <n v="-540.37"/>
    <x v="28"/>
  </r>
  <r>
    <s v="52500"/>
    <s v="100035850"/>
    <s v="315310"/>
    <s v="10000"/>
    <s v="10100"/>
    <s v=""/>
    <s v="2052000"/>
    <s v=""/>
    <s v=""/>
    <s v=""/>
    <s v=""/>
    <s v=""/>
    <n v="-58.21"/>
    <x v="29"/>
  </r>
  <r>
    <s v="52500"/>
    <s v="100035850"/>
    <s v="315310"/>
    <s v="10000"/>
    <s v="10100"/>
    <s v=""/>
    <s v="2052000"/>
    <s v=""/>
    <s v=""/>
    <s v=""/>
    <s v=""/>
    <s v=""/>
    <n v="-213.45"/>
    <x v="29"/>
  </r>
  <r>
    <s v="52500"/>
    <s v="100035850"/>
    <s v="315310"/>
    <s v="10000"/>
    <s v="10100"/>
    <s v=""/>
    <s v="2100000"/>
    <s v=""/>
    <s v=""/>
    <s v=""/>
    <s v=""/>
    <s v=""/>
    <n v="-10.59"/>
    <x v="30"/>
  </r>
  <r>
    <s v="52500"/>
    <s v="100035850"/>
    <s v="315310"/>
    <s v="10000"/>
    <s v="10100"/>
    <s v=""/>
    <s v="2100000"/>
    <s v=""/>
    <s v=""/>
    <s v=""/>
    <s v=""/>
    <s v=""/>
    <n v="-38.799999999999997"/>
    <x v="30"/>
  </r>
  <r>
    <s v="52500"/>
    <s v="100035850"/>
    <s v="315310"/>
    <s v="10000"/>
    <s v="10100"/>
    <s v=""/>
    <s v="2110000"/>
    <s v=""/>
    <s v=""/>
    <s v=""/>
    <s v=""/>
    <s v=""/>
    <n v="-52.63"/>
    <x v="31"/>
  </r>
  <r>
    <s v="52500"/>
    <s v="100035850"/>
    <s v="315310"/>
    <s v="10000"/>
    <s v="10100"/>
    <s v=""/>
    <s v="2110000"/>
    <s v=""/>
    <s v=""/>
    <s v=""/>
    <s v=""/>
    <s v=""/>
    <n v="-192.99"/>
    <x v="31"/>
  </r>
  <r>
    <s v="52500"/>
    <s v="100035850"/>
    <s v="315310"/>
    <s v="10000"/>
    <s v="10100"/>
    <s v=""/>
    <s v="2053000"/>
    <s v=""/>
    <s v=""/>
    <s v=""/>
    <s v=""/>
    <s v=""/>
    <n v="-52.63"/>
    <x v="32"/>
  </r>
  <r>
    <s v="52500"/>
    <s v="100035850"/>
    <s v="315310"/>
    <s v="10000"/>
    <s v="10100"/>
    <s v=""/>
    <s v="2053000"/>
    <s v=""/>
    <s v=""/>
    <s v=""/>
    <s v=""/>
    <s v=""/>
    <n v="-192.99"/>
    <x v="32"/>
  </r>
  <r>
    <s v="52500"/>
    <s v="100035850"/>
    <s v="315310"/>
    <s v="10000"/>
    <s v="10100"/>
    <s v=""/>
    <s v="2160000"/>
    <s v=""/>
    <s v=""/>
    <s v=""/>
    <s v=""/>
    <s v=""/>
    <n v="-12.31"/>
    <x v="33"/>
  </r>
  <r>
    <s v="52500"/>
    <s v="100035850"/>
    <s v="315310"/>
    <s v="10000"/>
    <s v="10100"/>
    <s v=""/>
    <s v="2160000"/>
    <s v=""/>
    <s v=""/>
    <s v=""/>
    <s v=""/>
    <s v=""/>
    <n v="-45.13"/>
    <x v="33"/>
  </r>
  <r>
    <s v="52500"/>
    <s v="100035850"/>
    <s v="315310"/>
    <s v="10000"/>
    <s v="10100"/>
    <s v=""/>
    <s v="2150000"/>
    <s v=""/>
    <s v=""/>
    <s v=""/>
    <s v=""/>
    <s v=""/>
    <n v="-170.23"/>
    <x v="34"/>
  </r>
  <r>
    <s v="52500"/>
    <s v="100035850"/>
    <s v="315310"/>
    <s v="10000"/>
    <s v="10100"/>
    <s v=""/>
    <s v="1000000"/>
    <s v=""/>
    <s v=""/>
    <s v=""/>
    <s v=""/>
    <s v=""/>
    <n v="-593.29999999999995"/>
    <x v="35"/>
  </r>
  <r>
    <s v="52500"/>
    <s v="100035850"/>
    <s v="315310"/>
    <s v="10000"/>
    <s v="10100"/>
    <s v=""/>
    <s v="1000000"/>
    <s v=""/>
    <s v=""/>
    <s v=""/>
    <s v=""/>
    <s v=""/>
    <n v="-2175.39"/>
    <x v="35"/>
  </r>
  <r>
    <s v="52500"/>
    <s v="100035850"/>
    <s v="315310"/>
    <s v="10000"/>
    <s v="10100"/>
    <s v="5250000000"/>
    <s v="7221000"/>
    <s v=""/>
    <s v="00002"/>
    <s v=""/>
    <s v=""/>
    <s v=""/>
    <n v="8.9600000000000009"/>
    <x v="24"/>
  </r>
  <r>
    <s v="52500"/>
    <s v="100035850"/>
    <s v="315310"/>
    <s v="10000"/>
    <s v="10100"/>
    <s v="5250000000"/>
    <s v="7269000"/>
    <s v=""/>
    <s v="00002"/>
    <s v=""/>
    <s v=""/>
    <s v=""/>
    <n v="58.21"/>
    <x v="36"/>
  </r>
  <r>
    <s v="52500"/>
    <s v="100035850"/>
    <s v="315310"/>
    <s v="10000"/>
    <s v="10100"/>
    <s v="5250000000"/>
    <s v="7269000"/>
    <s v=""/>
    <s v="00002"/>
    <s v=""/>
    <s v=""/>
    <s v=""/>
    <n v="213.45"/>
    <x v="36"/>
  </r>
  <r>
    <s v="52500"/>
    <s v="100035850"/>
    <s v="315310"/>
    <s v="10000"/>
    <s v="10100"/>
    <s v="5250000000"/>
    <s v="7269000"/>
    <s v=""/>
    <s v="00002"/>
    <s v=""/>
    <s v=""/>
    <s v=""/>
    <n v="10.59"/>
    <x v="36"/>
  </r>
  <r>
    <s v="52500"/>
    <s v="100035850"/>
    <s v="315310"/>
    <s v="10000"/>
    <s v="10100"/>
    <s v="5250000000"/>
    <s v="7269000"/>
    <s v=""/>
    <s v="00002"/>
    <s v=""/>
    <s v=""/>
    <s v=""/>
    <n v="38.799999999999997"/>
    <x v="36"/>
  </r>
  <r>
    <s v="52500"/>
    <s v="100035850"/>
    <s v="315310"/>
    <s v="10000"/>
    <s v="10100"/>
    <s v=""/>
    <s v="2100000"/>
    <s v=""/>
    <s v=""/>
    <s v=""/>
    <s v=""/>
    <s v=""/>
    <n v="-6.18"/>
    <x v="30"/>
  </r>
  <r>
    <s v="52500"/>
    <s v="100035850"/>
    <s v="315310"/>
    <s v="10000"/>
    <s v="10100"/>
    <s v=""/>
    <s v="2100000"/>
    <s v=""/>
    <s v=""/>
    <s v=""/>
    <s v=""/>
    <s v=""/>
    <n v="-22.67"/>
    <x v="30"/>
  </r>
  <r>
    <s v="52500"/>
    <s v="100035850"/>
    <s v="315310"/>
    <s v="10000"/>
    <s v="10100"/>
    <s v=""/>
    <s v="2125000"/>
    <s v=""/>
    <s v=""/>
    <s v=""/>
    <s v=""/>
    <s v=""/>
    <n v="-1.44"/>
    <x v="37"/>
  </r>
  <r>
    <s v="52500"/>
    <s v="100035850"/>
    <s v="315310"/>
    <s v="10000"/>
    <s v="10100"/>
    <s v=""/>
    <s v="2125000"/>
    <s v=""/>
    <s v=""/>
    <s v=""/>
    <s v=""/>
    <s v=""/>
    <n v="-5.28"/>
    <x v="37"/>
  </r>
  <r>
    <s v="52500"/>
    <s v="100035850"/>
    <s v="315310"/>
    <s v="10000"/>
    <s v="10100"/>
    <s v=""/>
    <s v="2125000"/>
    <s v=""/>
    <s v=""/>
    <s v=""/>
    <s v=""/>
    <s v=""/>
    <n v="-3.24"/>
    <x v="37"/>
  </r>
  <r>
    <s v="52500"/>
    <s v="100035850"/>
    <s v="315310"/>
    <s v="10000"/>
    <s v="10100"/>
    <s v=""/>
    <s v="2125000"/>
    <s v=""/>
    <s v=""/>
    <s v=""/>
    <s v=""/>
    <s v=""/>
    <n v="-11.88"/>
    <x v="37"/>
  </r>
  <r>
    <s v="52500"/>
    <s v="100035850"/>
    <s v="315310"/>
    <s v="10000"/>
    <s v="10100"/>
    <s v=""/>
    <s v="2105000"/>
    <s v=""/>
    <s v=""/>
    <s v=""/>
    <s v=""/>
    <s v=""/>
    <n v="-58.21"/>
    <x v="38"/>
  </r>
  <r>
    <s v="52500"/>
    <s v="100035850"/>
    <s v="315310"/>
    <s v="10000"/>
    <s v="10100"/>
    <s v=""/>
    <s v="2105000"/>
    <s v=""/>
    <s v=""/>
    <s v=""/>
    <s v=""/>
    <s v=""/>
    <n v="-213.45"/>
    <x v="38"/>
  </r>
  <r>
    <s v="52500"/>
    <s v="100035850"/>
    <s v="315310"/>
    <s v="10000"/>
    <s v="10100"/>
    <s v=""/>
    <s v="2130000"/>
    <s v=""/>
    <s v=""/>
    <s v=""/>
    <s v=""/>
    <s v=""/>
    <n v="-23.25"/>
    <x v="39"/>
  </r>
  <r>
    <s v="52500"/>
    <s v="100035850"/>
    <s v="315310"/>
    <s v="10000"/>
    <s v="10100"/>
    <s v=""/>
    <s v="2130000"/>
    <s v=""/>
    <s v=""/>
    <s v=""/>
    <s v=""/>
    <s v=""/>
    <n v="-85.25"/>
    <x v="39"/>
  </r>
  <r>
    <s v="52500"/>
    <s v="100035850"/>
    <s v="315310"/>
    <s v="10000"/>
    <s v="10100"/>
    <s v=""/>
    <s v="2190000"/>
    <s v=""/>
    <s v=""/>
    <s v=""/>
    <s v=""/>
    <s v=""/>
    <n v="-4.43"/>
    <x v="25"/>
  </r>
  <r>
    <s v="52500"/>
    <s v="100035850"/>
    <s v="315310"/>
    <s v="10000"/>
    <s v="10100"/>
    <s v=""/>
    <s v="2140000"/>
    <s v=""/>
    <s v=""/>
    <s v=""/>
    <s v=""/>
    <s v=""/>
    <n v="-80.59"/>
    <x v="40"/>
  </r>
  <r>
    <s v="52500"/>
    <s v="100035850"/>
    <s v="315310"/>
    <s v="10000"/>
    <s v="10100"/>
    <s v=""/>
    <s v="2140000"/>
    <s v=""/>
    <s v=""/>
    <s v=""/>
    <s v=""/>
    <s v=""/>
    <n v="-295.5"/>
    <x v="40"/>
  </r>
  <r>
    <s v="52500"/>
    <s v="100035850"/>
    <s v="315310"/>
    <s v="10000"/>
    <s v="10100"/>
    <s v=""/>
    <s v="2058000"/>
    <s v=""/>
    <s v=""/>
    <s v=""/>
    <s v=""/>
    <s v=""/>
    <n v="-12.31"/>
    <x v="41"/>
  </r>
  <r>
    <s v="52500"/>
    <s v="100035850"/>
    <s v="315310"/>
    <s v="10000"/>
    <s v="10100"/>
    <s v=""/>
    <s v="2058000"/>
    <s v=""/>
    <s v=""/>
    <s v=""/>
    <s v=""/>
    <s v=""/>
    <n v="-45.13"/>
    <x v="41"/>
  </r>
  <r>
    <s v="52500"/>
    <s v="100035850"/>
    <s v="315310"/>
    <s v="10000"/>
    <s v="10100"/>
    <s v=""/>
    <s v="2150000"/>
    <s v=""/>
    <s v=""/>
    <s v=""/>
    <s v=""/>
    <s v=""/>
    <n v="-46.42"/>
    <x v="34"/>
  </r>
  <r>
    <s v="52500"/>
    <s v="100088287"/>
    <s v="507423"/>
    <s v="10000"/>
    <s v="20100"/>
    <s v="5250000000"/>
    <s v="7150000"/>
    <s v=""/>
    <s v="00006"/>
    <s v=""/>
    <s v=""/>
    <s v=""/>
    <n v="119.25"/>
    <x v="42"/>
  </r>
  <r>
    <s v="52500"/>
    <s v="100088287"/>
    <s v="507423"/>
    <s v="10000"/>
    <s v="20100"/>
    <s v="5250000000"/>
    <s v="7150000"/>
    <s v=""/>
    <s v="00006"/>
    <s v=""/>
    <s v=""/>
    <s v=""/>
    <n v="489.75"/>
    <x v="42"/>
  </r>
  <r>
    <s v="52500"/>
    <s v="100088287"/>
    <s v="507423"/>
    <s v="10000"/>
    <s v="20100"/>
    <s v="5250000000"/>
    <s v="7230000"/>
    <s v=""/>
    <s v="00006"/>
    <s v=""/>
    <s v=""/>
    <s v=""/>
    <n v="7.39"/>
    <x v="1"/>
  </r>
  <r>
    <s v="52500"/>
    <s v="100088287"/>
    <s v="507423"/>
    <s v="10000"/>
    <s v="20100"/>
    <s v=""/>
    <s v="2110000"/>
    <s v=""/>
    <s v=""/>
    <s v=""/>
    <s v=""/>
    <s v=""/>
    <n v="-7.39"/>
    <x v="10"/>
  </r>
  <r>
    <s v="52500"/>
    <s v="100088287"/>
    <s v="507423"/>
    <s v="10000"/>
    <s v="20100"/>
    <s v=""/>
    <s v="2110000"/>
    <s v=""/>
    <s v=""/>
    <s v=""/>
    <s v=""/>
    <s v=""/>
    <n v="-30.37"/>
    <x v="10"/>
  </r>
  <r>
    <s v="52500"/>
    <s v="100088287"/>
    <s v="507423"/>
    <s v="10000"/>
    <s v="20100"/>
    <s v=""/>
    <s v="2053000"/>
    <s v=""/>
    <s v=""/>
    <s v=""/>
    <s v=""/>
    <s v=""/>
    <n v="-7.39"/>
    <x v="11"/>
  </r>
  <r>
    <s v="52500"/>
    <s v="100088287"/>
    <s v="507423"/>
    <s v="10000"/>
    <s v="20100"/>
    <s v=""/>
    <s v="2053000"/>
    <s v=""/>
    <s v=""/>
    <s v=""/>
    <s v=""/>
    <s v=""/>
    <n v="-30.37"/>
    <x v="11"/>
  </r>
  <r>
    <s v="52500"/>
    <s v="100088287"/>
    <s v="507423"/>
    <s v="10000"/>
    <s v="20100"/>
    <s v=""/>
    <s v="2160000"/>
    <s v=""/>
    <s v=""/>
    <s v=""/>
    <s v=""/>
    <s v=""/>
    <n v="-1.73"/>
    <x v="12"/>
  </r>
  <r>
    <s v="52500"/>
    <s v="100088287"/>
    <s v="507423"/>
    <s v="10000"/>
    <s v="20100"/>
    <s v=""/>
    <s v="2160000"/>
    <s v=""/>
    <s v=""/>
    <s v=""/>
    <s v=""/>
    <s v=""/>
    <n v="-7.1"/>
    <x v="12"/>
  </r>
  <r>
    <s v="52500"/>
    <s v="100088287"/>
    <s v="507423"/>
    <s v="10000"/>
    <s v="20100"/>
    <s v=""/>
    <s v="2140000"/>
    <s v=""/>
    <s v=""/>
    <s v=""/>
    <s v=""/>
    <s v=""/>
    <n v="-11.82"/>
    <x v="13"/>
  </r>
  <r>
    <s v="52500"/>
    <s v="100088287"/>
    <s v="507423"/>
    <s v="10000"/>
    <s v="20100"/>
    <s v="5250000000"/>
    <s v="7230000"/>
    <s v=""/>
    <s v="00006"/>
    <s v=""/>
    <s v=""/>
    <s v=""/>
    <n v="30.37"/>
    <x v="1"/>
  </r>
  <r>
    <s v="52500"/>
    <s v="100088287"/>
    <s v="507423"/>
    <s v="10000"/>
    <s v="20100"/>
    <s v="5250000000"/>
    <s v="7231000"/>
    <s v=""/>
    <s v="00006"/>
    <s v=""/>
    <s v=""/>
    <s v=""/>
    <n v="1.73"/>
    <x v="2"/>
  </r>
  <r>
    <s v="52500"/>
    <s v="100088287"/>
    <s v="507423"/>
    <s v="10000"/>
    <s v="20100"/>
    <s v="5250000000"/>
    <s v="7231000"/>
    <s v=""/>
    <s v="00006"/>
    <s v=""/>
    <s v=""/>
    <s v=""/>
    <n v="7.1"/>
    <x v="2"/>
  </r>
  <r>
    <s v="52500"/>
    <s v="100088287"/>
    <s v="507423"/>
    <s v="10000"/>
    <s v="20100"/>
    <s v=""/>
    <s v="2191000"/>
    <s v=""/>
    <s v=""/>
    <s v=""/>
    <s v=""/>
    <s v=""/>
    <n v="-9.6199999999999992"/>
    <x v="43"/>
  </r>
  <r>
    <s v="52500"/>
    <s v="100088287"/>
    <s v="507423"/>
    <s v="10000"/>
    <s v="20100"/>
    <s v=""/>
    <s v="2191000"/>
    <s v=""/>
    <s v=""/>
    <s v=""/>
    <s v=""/>
    <s v=""/>
    <n v="-39.53"/>
    <x v="43"/>
  </r>
  <r>
    <s v="52500"/>
    <s v="100088287"/>
    <s v="507423"/>
    <s v="10000"/>
    <s v="20100"/>
    <s v=""/>
    <s v="2140000"/>
    <s v=""/>
    <s v=""/>
    <s v=""/>
    <s v=""/>
    <s v=""/>
    <n v="-48.52"/>
    <x v="13"/>
  </r>
  <r>
    <s v="52500"/>
    <s v="100088287"/>
    <s v="507423"/>
    <s v="10000"/>
    <s v="20100"/>
    <s v=""/>
    <s v="2058000"/>
    <s v=""/>
    <s v=""/>
    <s v=""/>
    <s v=""/>
    <s v=""/>
    <n v="-1.73"/>
    <x v="14"/>
  </r>
  <r>
    <s v="52500"/>
    <s v="100088287"/>
    <s v="507423"/>
    <s v="10000"/>
    <s v="20100"/>
    <s v=""/>
    <s v="2058000"/>
    <s v=""/>
    <s v=""/>
    <s v=""/>
    <s v=""/>
    <s v=""/>
    <n v="-7.1"/>
    <x v="14"/>
  </r>
  <r>
    <s v="52500"/>
    <s v="100088287"/>
    <s v="507423"/>
    <s v="10000"/>
    <s v="20100"/>
    <s v=""/>
    <s v="2150000"/>
    <s v=""/>
    <s v=""/>
    <s v=""/>
    <s v=""/>
    <s v=""/>
    <n v="-3.07"/>
    <x v="15"/>
  </r>
  <r>
    <s v="52500"/>
    <s v="100088287"/>
    <s v="507423"/>
    <s v="10000"/>
    <s v="20100"/>
    <s v=""/>
    <s v="2150000"/>
    <s v=""/>
    <s v=""/>
    <s v=""/>
    <s v=""/>
    <s v=""/>
    <n v="-12.59"/>
    <x v="15"/>
  </r>
  <r>
    <s v="52500"/>
    <s v="100088287"/>
    <s v="507423"/>
    <s v="10000"/>
    <s v="20100"/>
    <s v=""/>
    <s v="1000000"/>
    <s v=""/>
    <s v=""/>
    <s v=""/>
    <s v=""/>
    <s v=""/>
    <n v="-85.62"/>
    <x v="16"/>
  </r>
  <r>
    <s v="52500"/>
    <s v="100088287"/>
    <s v="507423"/>
    <s v="10000"/>
    <s v="20100"/>
    <s v=""/>
    <s v="1000000"/>
    <s v=""/>
    <s v=""/>
    <s v=""/>
    <s v=""/>
    <s v=""/>
    <n v="-351.64"/>
    <x v="16"/>
  </r>
  <r>
    <s v="52500"/>
    <s v="100090612"/>
    <s v="305452"/>
    <s v="10000"/>
    <s v="10100"/>
    <s v="5250000000"/>
    <s v="7100000"/>
    <s v=""/>
    <s v="00002"/>
    <s v=""/>
    <s v=""/>
    <s v=""/>
    <n v="311.55"/>
    <x v="19"/>
  </r>
  <r>
    <s v="52500"/>
    <s v="100090612"/>
    <s v="305452"/>
    <s v="10000"/>
    <s v="10100"/>
    <s v="5250000000"/>
    <s v="7100000"/>
    <s v=""/>
    <s v="00002"/>
    <s v=""/>
    <s v=""/>
    <s v=""/>
    <n v="1536.14"/>
    <x v="19"/>
  </r>
  <r>
    <s v="52500"/>
    <s v="100090612"/>
    <s v="305452"/>
    <s v="10000"/>
    <s v="10100"/>
    <s v="5250000000"/>
    <s v="7100000"/>
    <s v=""/>
    <s v="00002"/>
    <s v=""/>
    <s v=""/>
    <s v=""/>
    <n v="90.87"/>
    <x v="19"/>
  </r>
  <r>
    <s v="52500"/>
    <s v="100090612"/>
    <s v="305452"/>
    <s v="10000"/>
    <s v="10100"/>
    <s v="5250000000"/>
    <s v="7230000"/>
    <s v=""/>
    <s v="00002"/>
    <s v=""/>
    <s v=""/>
    <s v=""/>
    <n v="19.11"/>
    <x v="20"/>
  </r>
  <r>
    <s v="52500"/>
    <s v="100090612"/>
    <s v="305452"/>
    <s v="10000"/>
    <s v="10100"/>
    <s v="5250000000"/>
    <s v="7230000"/>
    <s v=""/>
    <s v="00002"/>
    <s v=""/>
    <s v=""/>
    <s v=""/>
    <n v="99.8"/>
    <x v="20"/>
  </r>
  <r>
    <s v="52500"/>
    <s v="100090612"/>
    <s v="305452"/>
    <s v="10000"/>
    <s v="10100"/>
    <s v="5250000000"/>
    <s v="7231000"/>
    <s v=""/>
    <s v="00002"/>
    <s v=""/>
    <s v=""/>
    <s v=""/>
    <n v="4.47"/>
    <x v="21"/>
  </r>
  <r>
    <s v="52500"/>
    <s v="100090612"/>
    <s v="305452"/>
    <s v="10000"/>
    <s v="10100"/>
    <s v="5250000000"/>
    <s v="7231000"/>
    <s v=""/>
    <s v="00002"/>
    <s v=""/>
    <s v=""/>
    <s v=""/>
    <n v="23.34"/>
    <x v="21"/>
  </r>
  <r>
    <s v="52500"/>
    <s v="100090612"/>
    <s v="305452"/>
    <s v="10000"/>
    <s v="10100"/>
    <s v="5250000000"/>
    <s v="7269000"/>
    <s v=""/>
    <s v="00002"/>
    <s v=""/>
    <s v=""/>
    <s v=""/>
    <n v="20.56"/>
    <x v="36"/>
  </r>
  <r>
    <s v="52500"/>
    <s v="100090612"/>
    <s v="305452"/>
    <s v="10000"/>
    <s v="10100"/>
    <s v="5250000000"/>
    <s v="7269000"/>
    <s v=""/>
    <s v="00002"/>
    <s v=""/>
    <s v=""/>
    <s v=""/>
    <n v="107.38"/>
    <x v="36"/>
  </r>
  <r>
    <s v="52500"/>
    <s v="100090612"/>
    <s v="305452"/>
    <s v="10000"/>
    <s v="10100"/>
    <s v="5250000000"/>
    <s v="7269000"/>
    <s v=""/>
    <s v="00002"/>
    <s v=""/>
    <s v=""/>
    <s v=""/>
    <n v="3.74"/>
    <x v="36"/>
  </r>
  <r>
    <s v="52500"/>
    <s v="100090612"/>
    <s v="305452"/>
    <s v="10000"/>
    <s v="10100"/>
    <s v="5250000000"/>
    <s v="7269000"/>
    <s v=""/>
    <s v="00002"/>
    <s v=""/>
    <s v=""/>
    <s v=""/>
    <n v="19.52"/>
    <x v="36"/>
  </r>
  <r>
    <s v="52500"/>
    <s v="100090612"/>
    <s v="305452"/>
    <s v="10000"/>
    <s v="10100"/>
    <s v=""/>
    <s v="2105000"/>
    <s v=""/>
    <s v=""/>
    <s v=""/>
    <s v=""/>
    <s v=""/>
    <n v="-20.56"/>
    <x v="38"/>
  </r>
  <r>
    <s v="52500"/>
    <s v="100090612"/>
    <s v="305452"/>
    <s v="10000"/>
    <s v="10100"/>
    <s v=""/>
    <s v="2105000"/>
    <s v=""/>
    <s v=""/>
    <s v=""/>
    <s v=""/>
    <s v=""/>
    <n v="-107.38"/>
    <x v="38"/>
  </r>
  <r>
    <s v="52500"/>
    <s v="100090612"/>
    <s v="305452"/>
    <s v="10000"/>
    <s v="10100"/>
    <s v=""/>
    <s v="2190000"/>
    <s v=""/>
    <s v=""/>
    <s v=""/>
    <s v=""/>
    <s v=""/>
    <n v="-3.32"/>
    <x v="25"/>
  </r>
  <r>
    <s v="52500"/>
    <s v="100090612"/>
    <s v="305452"/>
    <s v="10000"/>
    <s v="10100"/>
    <s v=""/>
    <s v="2190000"/>
    <s v=""/>
    <s v=""/>
    <s v=""/>
    <s v=""/>
    <s v=""/>
    <n v="-17.34"/>
    <x v="25"/>
  </r>
  <r>
    <s v="52500"/>
    <s v="100090612"/>
    <s v="305452"/>
    <s v="10000"/>
    <s v="10100"/>
    <s v=""/>
    <s v="2052000"/>
    <s v=""/>
    <s v=""/>
    <s v=""/>
    <s v=""/>
    <s v=""/>
    <n v="-20.56"/>
    <x v="29"/>
  </r>
  <r>
    <s v="52500"/>
    <s v="100090612"/>
    <s v="305452"/>
    <s v="10000"/>
    <s v="10100"/>
    <s v=""/>
    <s v="2052000"/>
    <s v=""/>
    <s v=""/>
    <s v=""/>
    <s v=""/>
    <s v=""/>
    <n v="-107.38"/>
    <x v="29"/>
  </r>
  <r>
    <s v="52500"/>
    <s v="100090612"/>
    <s v="305452"/>
    <s v="10000"/>
    <s v="10100"/>
    <s v=""/>
    <s v="2100000"/>
    <s v=""/>
    <s v=""/>
    <s v=""/>
    <s v=""/>
    <s v=""/>
    <n v="-3.74"/>
    <x v="30"/>
  </r>
  <r>
    <s v="52500"/>
    <s v="100090612"/>
    <s v="305452"/>
    <s v="10000"/>
    <s v="10100"/>
    <s v=""/>
    <s v="2100000"/>
    <s v=""/>
    <s v=""/>
    <s v=""/>
    <s v=""/>
    <s v=""/>
    <n v="-19.52"/>
    <x v="30"/>
  </r>
  <r>
    <s v="52500"/>
    <s v="100090612"/>
    <s v="305452"/>
    <s v="10000"/>
    <s v="10100"/>
    <s v=""/>
    <s v="2110000"/>
    <s v=""/>
    <s v=""/>
    <s v=""/>
    <s v=""/>
    <s v=""/>
    <n v="-19.11"/>
    <x v="31"/>
  </r>
  <r>
    <s v="52500"/>
    <s v="100090612"/>
    <s v="305452"/>
    <s v="10000"/>
    <s v="10100"/>
    <s v=""/>
    <s v="2110000"/>
    <s v=""/>
    <s v=""/>
    <s v=""/>
    <s v=""/>
    <s v=""/>
    <n v="-99.8"/>
    <x v="31"/>
  </r>
  <r>
    <s v="52500"/>
    <s v="100090612"/>
    <s v="305452"/>
    <s v="10000"/>
    <s v="10100"/>
    <s v=""/>
    <s v="2053000"/>
    <s v=""/>
    <s v=""/>
    <s v=""/>
    <s v=""/>
    <s v=""/>
    <n v="-19.11"/>
    <x v="32"/>
  </r>
  <r>
    <s v="52500"/>
    <s v="100090612"/>
    <s v="305452"/>
    <s v="10000"/>
    <s v="10100"/>
    <s v=""/>
    <s v="2053000"/>
    <s v=""/>
    <s v=""/>
    <s v=""/>
    <s v=""/>
    <s v=""/>
    <n v="-99.8"/>
    <x v="32"/>
  </r>
  <r>
    <s v="52500"/>
    <s v="100090612"/>
    <s v="305452"/>
    <s v="10000"/>
    <s v="10100"/>
    <s v=""/>
    <s v="2160000"/>
    <s v=""/>
    <s v=""/>
    <s v=""/>
    <s v=""/>
    <s v=""/>
    <n v="-4.47"/>
    <x v="33"/>
  </r>
  <r>
    <s v="52500"/>
    <s v="100090612"/>
    <s v="305452"/>
    <s v="10000"/>
    <s v="10100"/>
    <s v=""/>
    <s v="2160000"/>
    <s v=""/>
    <s v=""/>
    <s v=""/>
    <s v=""/>
    <s v=""/>
    <n v="-23.34"/>
    <x v="33"/>
  </r>
  <r>
    <s v="52500"/>
    <s v="100090612"/>
    <s v="305452"/>
    <s v="10000"/>
    <s v="10100"/>
    <s v=""/>
    <s v="2140000"/>
    <s v=""/>
    <s v=""/>
    <s v=""/>
    <s v=""/>
    <s v=""/>
    <n v="-14.64"/>
    <x v="40"/>
  </r>
  <r>
    <s v="52500"/>
    <s v="100090612"/>
    <s v="305452"/>
    <s v="10000"/>
    <s v="10100"/>
    <s v=""/>
    <s v="2140000"/>
    <s v=""/>
    <s v=""/>
    <s v=""/>
    <s v=""/>
    <s v=""/>
    <n v="-76.45"/>
    <x v="40"/>
  </r>
  <r>
    <s v="52500"/>
    <s v="100090612"/>
    <s v="305452"/>
    <s v="10000"/>
    <s v="10100"/>
    <s v=""/>
    <s v="2058000"/>
    <s v=""/>
    <s v=""/>
    <s v=""/>
    <s v=""/>
    <s v=""/>
    <n v="-4.47"/>
    <x v="41"/>
  </r>
  <r>
    <s v="52500"/>
    <s v="100090612"/>
    <s v="305452"/>
    <s v="10000"/>
    <s v="10100"/>
    <s v=""/>
    <s v="2058000"/>
    <s v=""/>
    <s v=""/>
    <s v=""/>
    <s v=""/>
    <s v=""/>
    <n v="-23.34"/>
    <x v="41"/>
  </r>
  <r>
    <s v="52500"/>
    <s v="100090612"/>
    <s v="305452"/>
    <s v="10000"/>
    <s v="10100"/>
    <s v=""/>
    <s v="2150000"/>
    <s v=""/>
    <s v=""/>
    <s v=""/>
    <s v=""/>
    <s v=""/>
    <n v="-14.57"/>
    <x v="34"/>
  </r>
  <r>
    <s v="52500"/>
    <s v="100090612"/>
    <s v="305452"/>
    <s v="10000"/>
    <s v="10100"/>
    <s v=""/>
    <s v="2150000"/>
    <s v=""/>
    <s v=""/>
    <s v=""/>
    <s v=""/>
    <s v=""/>
    <n v="-76.09"/>
    <x v="34"/>
  </r>
  <r>
    <s v="52500"/>
    <s v="100090612"/>
    <s v="305452"/>
    <s v="10000"/>
    <s v="10100"/>
    <s v=""/>
    <s v="1000000"/>
    <s v=""/>
    <s v=""/>
    <s v=""/>
    <s v=""/>
    <s v=""/>
    <n v="-234.88"/>
    <x v="35"/>
  </r>
  <r>
    <s v="52500"/>
    <s v="100090612"/>
    <s v="305452"/>
    <s v="10000"/>
    <s v="10100"/>
    <s v=""/>
    <s v="1000000"/>
    <s v=""/>
    <s v=""/>
    <s v=""/>
    <s v=""/>
    <s v=""/>
    <n v="-1226.6099999999999"/>
    <x v="35"/>
  </r>
  <r>
    <s v="52500"/>
    <s v="200003551"/>
    <s v="328074"/>
    <s v="10000"/>
    <s v="10100"/>
    <s v=""/>
    <s v="2058000"/>
    <s v=""/>
    <s v=""/>
    <s v=""/>
    <s v=""/>
    <s v=""/>
    <n v="-16.61"/>
    <x v="41"/>
  </r>
  <r>
    <s v="52500"/>
    <s v="200003551"/>
    <s v="328074"/>
    <s v="10000"/>
    <s v="10100"/>
    <s v=""/>
    <s v="2150000"/>
    <s v=""/>
    <s v=""/>
    <s v=""/>
    <s v=""/>
    <s v=""/>
    <n v="-13.89"/>
    <x v="34"/>
  </r>
  <r>
    <s v="52500"/>
    <s v="200003551"/>
    <s v="328074"/>
    <s v="10000"/>
    <s v="10100"/>
    <s v=""/>
    <s v="2150000"/>
    <s v=""/>
    <s v=""/>
    <s v=""/>
    <s v=""/>
    <s v=""/>
    <n v="-50.94"/>
    <x v="34"/>
  </r>
  <r>
    <s v="52500"/>
    <s v="200003551"/>
    <s v="328074"/>
    <s v="10000"/>
    <s v="10100"/>
    <s v="5250000000"/>
    <s v="7269000"/>
    <s v=""/>
    <s v="00002"/>
    <s v=""/>
    <s v=""/>
    <s v=""/>
    <n v="21.77"/>
    <x v="36"/>
  </r>
  <r>
    <s v="52500"/>
    <s v="200003551"/>
    <s v="328074"/>
    <s v="10000"/>
    <s v="10100"/>
    <s v="5250000000"/>
    <s v="7269000"/>
    <s v=""/>
    <s v="00002"/>
    <s v=""/>
    <s v=""/>
    <s v=""/>
    <n v="79.819999999999993"/>
    <x v="36"/>
  </r>
  <r>
    <s v="52500"/>
    <s v="200003551"/>
    <s v="328074"/>
    <s v="10000"/>
    <s v="10100"/>
    <s v="5250000000"/>
    <s v="7269000"/>
    <s v=""/>
    <s v="00002"/>
    <s v=""/>
    <s v=""/>
    <s v=""/>
    <n v="3.96"/>
    <x v="36"/>
  </r>
  <r>
    <s v="52500"/>
    <s v="200003551"/>
    <s v="328074"/>
    <s v="10000"/>
    <s v="10100"/>
    <s v="5250000000"/>
    <s v="7269000"/>
    <s v=""/>
    <s v="00002"/>
    <s v=""/>
    <s v=""/>
    <s v=""/>
    <n v="14.51"/>
    <x v="36"/>
  </r>
  <r>
    <s v="52500"/>
    <s v="200003551"/>
    <s v="328074"/>
    <s v="10000"/>
    <s v="10100"/>
    <s v=""/>
    <s v="2105000"/>
    <s v=""/>
    <s v=""/>
    <s v=""/>
    <s v=""/>
    <s v=""/>
    <n v="-21.77"/>
    <x v="38"/>
  </r>
  <r>
    <s v="52500"/>
    <s v="200003551"/>
    <s v="328074"/>
    <s v="10000"/>
    <s v="10100"/>
    <s v=""/>
    <s v="2105000"/>
    <s v=""/>
    <s v=""/>
    <s v=""/>
    <s v=""/>
    <s v=""/>
    <n v="-79.819999999999993"/>
    <x v="38"/>
  </r>
  <r>
    <s v="52500"/>
    <s v="200003551"/>
    <s v="328074"/>
    <s v="10000"/>
    <s v="10100"/>
    <s v=""/>
    <s v="2130000"/>
    <s v=""/>
    <s v=""/>
    <s v=""/>
    <s v=""/>
    <s v=""/>
    <n v="-9.2100000000000009"/>
    <x v="39"/>
  </r>
  <r>
    <s v="52500"/>
    <s v="200003551"/>
    <s v="328074"/>
    <s v="10000"/>
    <s v="10100"/>
    <s v=""/>
    <s v="2130000"/>
    <s v=""/>
    <s v=""/>
    <s v=""/>
    <s v=""/>
    <s v=""/>
    <n v="-33.79"/>
    <x v="39"/>
  </r>
  <r>
    <s v="52500"/>
    <s v="200003551"/>
    <s v="328074"/>
    <s v="10000"/>
    <s v="10100"/>
    <s v=""/>
    <s v="2190000"/>
    <s v=""/>
    <s v=""/>
    <s v=""/>
    <s v=""/>
    <s v=""/>
    <n v="-8.2899999999999991"/>
    <x v="25"/>
  </r>
  <r>
    <s v="52500"/>
    <s v="200003551"/>
    <s v="328074"/>
    <s v="10000"/>
    <s v="10100"/>
    <s v=""/>
    <s v="2190000"/>
    <s v=""/>
    <s v=""/>
    <s v=""/>
    <s v=""/>
    <s v=""/>
    <n v="-30.4"/>
    <x v="25"/>
  </r>
  <r>
    <s v="52500"/>
    <s v="200003551"/>
    <s v="328074"/>
    <s v="10000"/>
    <s v="10100"/>
    <s v=""/>
    <s v="2056000"/>
    <s v=""/>
    <s v=""/>
    <s v=""/>
    <s v=""/>
    <s v=""/>
    <n v="-59.41"/>
    <x v="28"/>
  </r>
  <r>
    <s v="52500"/>
    <s v="200003551"/>
    <s v="328074"/>
    <s v="10000"/>
    <s v="10100"/>
    <s v=""/>
    <s v="2056000"/>
    <s v=""/>
    <s v=""/>
    <s v=""/>
    <s v=""/>
    <s v=""/>
    <n v="-217.84"/>
    <x v="28"/>
  </r>
  <r>
    <s v="52500"/>
    <s v="200003551"/>
    <s v="328074"/>
    <s v="10000"/>
    <s v="10100"/>
    <s v=""/>
    <s v="2052000"/>
    <s v=""/>
    <s v=""/>
    <s v=""/>
    <s v=""/>
    <s v=""/>
    <n v="-21.77"/>
    <x v="29"/>
  </r>
  <r>
    <s v="52500"/>
    <s v="200003551"/>
    <s v="328074"/>
    <s v="10000"/>
    <s v="10100"/>
    <s v=""/>
    <s v="2052000"/>
    <s v=""/>
    <s v=""/>
    <s v=""/>
    <s v=""/>
    <s v=""/>
    <n v="-79.819999999999993"/>
    <x v="29"/>
  </r>
  <r>
    <s v="52500"/>
    <s v="200003551"/>
    <s v="328074"/>
    <s v="10000"/>
    <s v="10100"/>
    <s v=""/>
    <s v="2100000"/>
    <s v=""/>
    <s v=""/>
    <s v=""/>
    <s v=""/>
    <s v=""/>
    <n v="-3.96"/>
    <x v="30"/>
  </r>
  <r>
    <s v="52500"/>
    <s v="200003551"/>
    <s v="328074"/>
    <s v="10000"/>
    <s v="10100"/>
    <s v=""/>
    <s v="2100000"/>
    <s v=""/>
    <s v=""/>
    <s v=""/>
    <s v=""/>
    <s v=""/>
    <n v="-14.51"/>
    <x v="30"/>
  </r>
  <r>
    <s v="52500"/>
    <s v="200003551"/>
    <s v="328074"/>
    <s v="10000"/>
    <s v="10100"/>
    <s v=""/>
    <s v="2110000"/>
    <s v=""/>
    <s v=""/>
    <s v=""/>
    <s v=""/>
    <s v=""/>
    <n v="-19.37"/>
    <x v="31"/>
  </r>
  <r>
    <s v="52500"/>
    <s v="200003551"/>
    <s v="328074"/>
    <s v="10000"/>
    <s v="10100"/>
    <s v=""/>
    <s v="1000000"/>
    <s v=""/>
    <s v=""/>
    <s v=""/>
    <s v=""/>
    <s v=""/>
    <n v="-230.68"/>
    <x v="35"/>
  </r>
  <r>
    <s v="52500"/>
    <s v="200003551"/>
    <s v="328074"/>
    <s v="10000"/>
    <s v="10100"/>
    <s v=""/>
    <s v="1000000"/>
    <s v=""/>
    <s v=""/>
    <s v=""/>
    <s v=""/>
    <s v=""/>
    <n v="-845.75"/>
    <x v="35"/>
  </r>
  <r>
    <s v="52500"/>
    <s v="200003551"/>
    <s v="328074"/>
    <s v="10000"/>
    <s v="10100"/>
    <s v=""/>
    <s v="2110000"/>
    <s v=""/>
    <s v=""/>
    <s v=""/>
    <s v=""/>
    <s v=""/>
    <n v="-71"/>
    <x v="31"/>
  </r>
  <r>
    <s v="52500"/>
    <s v="200003551"/>
    <s v="328074"/>
    <s v="10000"/>
    <s v="10100"/>
    <s v=""/>
    <s v="2053000"/>
    <s v=""/>
    <s v=""/>
    <s v=""/>
    <s v=""/>
    <s v=""/>
    <n v="-19.37"/>
    <x v="32"/>
  </r>
  <r>
    <s v="52500"/>
    <s v="200003551"/>
    <s v="328074"/>
    <s v="10000"/>
    <s v="10100"/>
    <s v=""/>
    <s v="2053000"/>
    <s v=""/>
    <s v=""/>
    <s v=""/>
    <s v=""/>
    <s v=""/>
    <n v="-71"/>
    <x v="32"/>
  </r>
  <r>
    <s v="52500"/>
    <s v="200003551"/>
    <s v="328074"/>
    <s v="10000"/>
    <s v="10100"/>
    <s v=""/>
    <s v="2160000"/>
    <s v=""/>
    <s v=""/>
    <s v=""/>
    <s v=""/>
    <s v=""/>
    <n v="-4.53"/>
    <x v="33"/>
  </r>
  <r>
    <s v="52500"/>
    <s v="200003551"/>
    <s v="328074"/>
    <s v="10000"/>
    <s v="10100"/>
    <s v=""/>
    <s v="2160000"/>
    <s v=""/>
    <s v=""/>
    <s v=""/>
    <s v=""/>
    <s v=""/>
    <n v="-16.61"/>
    <x v="33"/>
  </r>
  <r>
    <s v="52500"/>
    <s v="200003551"/>
    <s v="328074"/>
    <s v="10000"/>
    <s v="10100"/>
    <s v=""/>
    <s v="2140000"/>
    <s v=""/>
    <s v=""/>
    <s v=""/>
    <s v=""/>
    <s v=""/>
    <n v="-22.1"/>
    <x v="40"/>
  </r>
  <r>
    <s v="52500"/>
    <s v="200003551"/>
    <s v="328074"/>
    <s v="10000"/>
    <s v="10100"/>
    <s v=""/>
    <s v="2140000"/>
    <s v=""/>
    <s v=""/>
    <s v=""/>
    <s v=""/>
    <s v=""/>
    <n v="-81.05"/>
    <x v="40"/>
  </r>
  <r>
    <s v="52500"/>
    <s v="200003551"/>
    <s v="328074"/>
    <s v="10000"/>
    <s v="10100"/>
    <s v=""/>
    <s v="2058000"/>
    <s v=""/>
    <s v=""/>
    <s v=""/>
    <s v=""/>
    <s v=""/>
    <n v="-4.53"/>
    <x v="41"/>
  </r>
  <r>
    <s v="52500"/>
    <s v="200003551"/>
    <s v="328074"/>
    <s v="10000"/>
    <s v="10100"/>
    <s v="5250000000"/>
    <s v="7231000"/>
    <s v=""/>
    <s v="00002"/>
    <s v=""/>
    <s v=""/>
    <s v=""/>
    <n v="16.61"/>
    <x v="21"/>
  </r>
  <r>
    <s v="52500"/>
    <s v="200003551"/>
    <s v="328074"/>
    <s v="10000"/>
    <s v="10100"/>
    <s v="5250000000"/>
    <s v="7240000"/>
    <s v=""/>
    <s v="00002"/>
    <s v=""/>
    <s v=""/>
    <s v=""/>
    <n v="59.41"/>
    <x v="22"/>
  </r>
  <r>
    <s v="52500"/>
    <s v="200003551"/>
    <s v="328074"/>
    <s v="10000"/>
    <s v="10100"/>
    <s v="5250000000"/>
    <s v="7240000"/>
    <s v=""/>
    <s v="00002"/>
    <s v=""/>
    <s v=""/>
    <s v=""/>
    <n v="217.84"/>
    <x v="22"/>
  </r>
  <r>
    <s v="52500"/>
    <s v="200003551"/>
    <s v="328074"/>
    <s v="10000"/>
    <s v="10100"/>
    <s v="5250000000"/>
    <s v="7100000"/>
    <s v=""/>
    <s v="00002"/>
    <s v=""/>
    <s v=""/>
    <s v=""/>
    <n v="65.97"/>
    <x v="19"/>
  </r>
  <r>
    <s v="52500"/>
    <s v="200003551"/>
    <s v="328074"/>
    <s v="10000"/>
    <s v="10100"/>
    <s v="5250000000"/>
    <s v="7100000"/>
    <s v=""/>
    <s v="00002"/>
    <s v=""/>
    <s v=""/>
    <s v=""/>
    <n v="65.97"/>
    <x v="19"/>
  </r>
  <r>
    <s v="52500"/>
    <s v="200003551"/>
    <s v="328074"/>
    <s v="10000"/>
    <s v="10100"/>
    <s v="5250000000"/>
    <s v="7100000"/>
    <s v=""/>
    <s v="00002"/>
    <s v=""/>
    <s v=""/>
    <s v=""/>
    <n v="197.9"/>
    <x v="19"/>
  </r>
  <r>
    <s v="52500"/>
    <s v="200003551"/>
    <s v="328074"/>
    <s v="10000"/>
    <s v="10100"/>
    <s v="5250000000"/>
    <s v="7100000"/>
    <s v=""/>
    <s v="00002"/>
    <s v=""/>
    <s v=""/>
    <s v=""/>
    <n v="87.95"/>
    <x v="19"/>
  </r>
  <r>
    <s v="52500"/>
    <s v="200003551"/>
    <s v="328074"/>
    <s v="10000"/>
    <s v="10100"/>
    <s v="5250000000"/>
    <s v="7100000"/>
    <s v=""/>
    <s v="00002"/>
    <s v=""/>
    <s v=""/>
    <s v=""/>
    <n v="1033.46"/>
    <x v="19"/>
  </r>
  <r>
    <s v="52500"/>
    <s v="200003551"/>
    <s v="328074"/>
    <s v="10000"/>
    <s v="10100"/>
    <s v="5250000000"/>
    <s v="7100000"/>
    <s v=""/>
    <s v="00002"/>
    <s v=""/>
    <s v=""/>
    <s v=""/>
    <n v="87.95"/>
    <x v="19"/>
  </r>
  <r>
    <s v="52500"/>
    <s v="200003551"/>
    <s v="328074"/>
    <s v="10000"/>
    <s v="10100"/>
    <s v="5250000000"/>
    <s v="7230000"/>
    <s v=""/>
    <s v="00002"/>
    <s v=""/>
    <s v=""/>
    <s v=""/>
    <n v="19.37"/>
    <x v="20"/>
  </r>
  <r>
    <s v="52500"/>
    <s v="200003551"/>
    <s v="328074"/>
    <s v="10000"/>
    <s v="10100"/>
    <s v="5250000000"/>
    <s v="7230000"/>
    <s v=""/>
    <s v="00002"/>
    <s v=""/>
    <s v=""/>
    <s v=""/>
    <n v="71"/>
    <x v="20"/>
  </r>
  <r>
    <s v="52500"/>
    <s v="200003551"/>
    <s v="328074"/>
    <s v="10000"/>
    <s v="10100"/>
    <s v="5250000000"/>
    <s v="7231000"/>
    <s v=""/>
    <s v="00002"/>
    <s v=""/>
    <s v=""/>
    <s v=""/>
    <n v="4.53"/>
    <x v="21"/>
  </r>
  <r>
    <s v="52500"/>
    <s v="100090640"/>
    <s v="509302"/>
    <s v="10000"/>
    <s v="10100"/>
    <s v=""/>
    <s v="2110000"/>
    <s v=""/>
    <s v=""/>
    <s v=""/>
    <s v=""/>
    <s v=""/>
    <n v="-12.39"/>
    <x v="31"/>
  </r>
  <r>
    <s v="52500"/>
    <s v="100090640"/>
    <s v="509302"/>
    <s v="10000"/>
    <s v="10100"/>
    <s v=""/>
    <s v="2110000"/>
    <s v=""/>
    <s v=""/>
    <s v=""/>
    <s v=""/>
    <s v=""/>
    <n v="-51.56"/>
    <x v="31"/>
  </r>
  <r>
    <s v="52500"/>
    <s v="100090640"/>
    <s v="509302"/>
    <s v="10000"/>
    <s v="10100"/>
    <s v=""/>
    <s v="2053000"/>
    <s v=""/>
    <s v=""/>
    <s v=""/>
    <s v=""/>
    <s v=""/>
    <n v="-12.39"/>
    <x v="32"/>
  </r>
  <r>
    <s v="52500"/>
    <s v="100090640"/>
    <s v="509302"/>
    <s v="10000"/>
    <s v="10100"/>
    <s v=""/>
    <s v="2053000"/>
    <s v=""/>
    <s v=""/>
    <s v=""/>
    <s v=""/>
    <s v=""/>
    <n v="-51.56"/>
    <x v="32"/>
  </r>
  <r>
    <s v="52500"/>
    <s v="100090640"/>
    <s v="509302"/>
    <s v="10000"/>
    <s v="10100"/>
    <s v=""/>
    <s v="2160000"/>
    <s v=""/>
    <s v=""/>
    <s v=""/>
    <s v=""/>
    <s v=""/>
    <n v="-2.9"/>
    <x v="33"/>
  </r>
  <r>
    <s v="52500"/>
    <s v="100090640"/>
    <s v="509302"/>
    <s v="10000"/>
    <s v="10100"/>
    <s v=""/>
    <s v="2160000"/>
    <s v=""/>
    <s v=""/>
    <s v=""/>
    <s v=""/>
    <s v=""/>
    <n v="-12.06"/>
    <x v="33"/>
  </r>
  <r>
    <s v="52500"/>
    <s v="100090640"/>
    <s v="509302"/>
    <s v="10000"/>
    <s v="10100"/>
    <s v=""/>
    <s v="2140000"/>
    <s v=""/>
    <s v=""/>
    <s v=""/>
    <s v=""/>
    <s v=""/>
    <n v="-19.5"/>
    <x v="40"/>
  </r>
  <r>
    <s v="52500"/>
    <s v="100090640"/>
    <s v="509302"/>
    <s v="10000"/>
    <s v="10100"/>
    <s v=""/>
    <s v="2140000"/>
    <s v=""/>
    <s v=""/>
    <s v=""/>
    <s v=""/>
    <s v=""/>
    <n v="-81.14"/>
    <x v="40"/>
  </r>
  <r>
    <s v="52500"/>
    <s v="100090640"/>
    <s v="509302"/>
    <s v="10000"/>
    <s v="10100"/>
    <s v=""/>
    <s v="2058000"/>
    <s v=""/>
    <s v=""/>
    <s v=""/>
    <s v=""/>
    <s v=""/>
    <n v="-2.9"/>
    <x v="41"/>
  </r>
  <r>
    <s v="52500"/>
    <s v="100090640"/>
    <s v="509302"/>
    <s v="10000"/>
    <s v="10100"/>
    <s v=""/>
    <s v="2058000"/>
    <s v=""/>
    <s v=""/>
    <s v=""/>
    <s v=""/>
    <s v=""/>
    <n v="-12.06"/>
    <x v="41"/>
  </r>
  <r>
    <s v="52500"/>
    <s v="100090640"/>
    <s v="509302"/>
    <s v="10000"/>
    <s v="10100"/>
    <s v=""/>
    <s v="2150000"/>
    <s v=""/>
    <s v=""/>
    <s v=""/>
    <s v=""/>
    <s v=""/>
    <n v="-8.14"/>
    <x v="34"/>
  </r>
  <r>
    <s v="52500"/>
    <s v="100090640"/>
    <s v="509302"/>
    <s v="10000"/>
    <s v="10100"/>
    <s v=""/>
    <s v="2150000"/>
    <s v=""/>
    <s v=""/>
    <s v=""/>
    <s v=""/>
    <s v=""/>
    <n v="-33.9"/>
    <x v="34"/>
  </r>
  <r>
    <s v="52500"/>
    <s v="100090640"/>
    <s v="509302"/>
    <s v="10000"/>
    <s v="10100"/>
    <s v=""/>
    <s v="1000000"/>
    <s v=""/>
    <s v=""/>
    <s v=""/>
    <s v=""/>
    <s v=""/>
    <n v="-156.91"/>
    <x v="35"/>
  </r>
  <r>
    <s v="52500"/>
    <s v="100090640"/>
    <s v="509302"/>
    <s v="10000"/>
    <s v="10100"/>
    <s v=""/>
    <s v="1000000"/>
    <s v=""/>
    <s v=""/>
    <s v=""/>
    <s v=""/>
    <s v=""/>
    <n v="-652.99"/>
    <x v="35"/>
  </r>
  <r>
    <s v="52500"/>
    <s v="100090640"/>
    <s v="509302"/>
    <s v="10000"/>
    <s v="10100"/>
    <s v="5250000000"/>
    <s v="7150000"/>
    <s v=""/>
    <s v="00002"/>
    <s v=""/>
    <s v=""/>
    <s v=""/>
    <n v="199.84"/>
    <x v="44"/>
  </r>
  <r>
    <s v="52500"/>
    <s v="100090640"/>
    <s v="509302"/>
    <s v="10000"/>
    <s v="10100"/>
    <s v="5250000000"/>
    <s v="7150000"/>
    <s v=""/>
    <s v="00002"/>
    <s v=""/>
    <s v=""/>
    <s v=""/>
    <n v="831.65"/>
    <x v="44"/>
  </r>
  <r>
    <s v="52500"/>
    <s v="100090640"/>
    <s v="509302"/>
    <s v="10000"/>
    <s v="10100"/>
    <s v="5250000000"/>
    <s v="7230000"/>
    <s v=""/>
    <s v="00002"/>
    <s v=""/>
    <s v=""/>
    <s v=""/>
    <n v="12.39"/>
    <x v="20"/>
  </r>
  <r>
    <s v="52500"/>
    <s v="100090640"/>
    <s v="509302"/>
    <s v="10000"/>
    <s v="10100"/>
    <s v="5250000000"/>
    <s v="7230000"/>
    <s v=""/>
    <s v="00002"/>
    <s v=""/>
    <s v=""/>
    <s v=""/>
    <n v="51.56"/>
    <x v="20"/>
  </r>
  <r>
    <s v="52500"/>
    <s v="100090640"/>
    <s v="509302"/>
    <s v="10000"/>
    <s v="10100"/>
    <s v="5250000000"/>
    <s v="7231000"/>
    <s v=""/>
    <s v="00002"/>
    <s v=""/>
    <s v=""/>
    <s v=""/>
    <n v="2.9"/>
    <x v="21"/>
  </r>
  <r>
    <s v="52500"/>
    <s v="100090640"/>
    <s v="509302"/>
    <s v="10000"/>
    <s v="10100"/>
    <s v="5250000000"/>
    <s v="7231000"/>
    <s v=""/>
    <s v="00002"/>
    <s v=""/>
    <s v=""/>
    <s v=""/>
    <n v="12.06"/>
    <x v="21"/>
  </r>
  <r>
    <s v="52500"/>
    <s v="100090719"/>
    <s v="509335"/>
    <s v="10000"/>
    <s v="10100"/>
    <s v="5250000000"/>
    <s v="7190000"/>
    <s v=""/>
    <s v="00002"/>
    <s v=""/>
    <s v=""/>
    <s v=""/>
    <n v="1146.56"/>
    <x v="45"/>
  </r>
  <r>
    <s v="52500"/>
    <s v="100090719"/>
    <s v="509335"/>
    <s v="10000"/>
    <s v="10100"/>
    <s v="5250000000"/>
    <s v="7230000"/>
    <s v=""/>
    <s v="00002"/>
    <s v=""/>
    <s v=""/>
    <s v=""/>
    <n v="71.09"/>
    <x v="20"/>
  </r>
  <r>
    <s v="52500"/>
    <s v="100090719"/>
    <s v="509335"/>
    <s v="10000"/>
    <s v="10100"/>
    <s v="5250000000"/>
    <s v="7231000"/>
    <s v=""/>
    <s v="00002"/>
    <s v=""/>
    <s v=""/>
    <s v=""/>
    <n v="16.63"/>
    <x v="21"/>
  </r>
  <r>
    <s v="52500"/>
    <s v="100090719"/>
    <s v="509335"/>
    <s v="10000"/>
    <s v="10100"/>
    <s v=""/>
    <s v="2110000"/>
    <s v=""/>
    <s v=""/>
    <s v=""/>
    <s v=""/>
    <s v=""/>
    <n v="-71.09"/>
    <x v="31"/>
  </r>
  <r>
    <s v="52500"/>
    <s v="100090719"/>
    <s v="509335"/>
    <s v="10000"/>
    <s v="10100"/>
    <s v=""/>
    <s v="2053000"/>
    <s v=""/>
    <s v=""/>
    <s v=""/>
    <s v=""/>
    <s v=""/>
    <n v="-71.09"/>
    <x v="32"/>
  </r>
  <r>
    <s v="52500"/>
    <s v="100090719"/>
    <s v="509335"/>
    <s v="10000"/>
    <s v="10100"/>
    <s v=""/>
    <s v="2160000"/>
    <s v=""/>
    <s v=""/>
    <s v=""/>
    <s v=""/>
    <s v=""/>
    <n v="-16.63"/>
    <x v="33"/>
  </r>
  <r>
    <s v="52500"/>
    <s v="100090719"/>
    <s v="509335"/>
    <s v="10000"/>
    <s v="10100"/>
    <s v=""/>
    <s v="2140000"/>
    <s v=""/>
    <s v=""/>
    <s v=""/>
    <s v=""/>
    <s v=""/>
    <n v="-66.19"/>
    <x v="40"/>
  </r>
  <r>
    <s v="52500"/>
    <s v="100090719"/>
    <s v="509335"/>
    <s v="10000"/>
    <s v="10100"/>
    <s v=""/>
    <s v="2058000"/>
    <s v=""/>
    <s v=""/>
    <s v=""/>
    <s v=""/>
    <s v=""/>
    <n v="-16.63"/>
    <x v="41"/>
  </r>
  <r>
    <s v="52500"/>
    <s v="100090719"/>
    <s v="509335"/>
    <s v="10000"/>
    <s v="10100"/>
    <s v=""/>
    <s v="2150000"/>
    <s v=""/>
    <s v=""/>
    <s v=""/>
    <s v=""/>
    <s v=""/>
    <n v="-43.95"/>
    <x v="34"/>
  </r>
  <r>
    <s v="52500"/>
    <s v="100090719"/>
    <s v="509335"/>
    <s v="10000"/>
    <s v="10100"/>
    <s v=""/>
    <s v="1000000"/>
    <s v=""/>
    <s v=""/>
    <s v=""/>
    <s v=""/>
    <s v=""/>
    <n v="-948.7"/>
    <x v="35"/>
  </r>
  <r>
    <s v="52500"/>
    <s v="100088661"/>
    <s v="305457"/>
    <s v="10000"/>
    <s v="10100"/>
    <s v=""/>
    <s v="2160000"/>
    <s v=""/>
    <s v=""/>
    <s v=""/>
    <s v=""/>
    <s v=""/>
    <n v="-3.7"/>
    <x v="33"/>
  </r>
  <r>
    <s v="52500"/>
    <s v="100088661"/>
    <s v="305457"/>
    <s v="10000"/>
    <s v="10100"/>
    <s v=""/>
    <s v="2160000"/>
    <s v=""/>
    <s v=""/>
    <s v=""/>
    <s v=""/>
    <s v=""/>
    <n v="-13.59"/>
    <x v="33"/>
  </r>
  <r>
    <s v="52500"/>
    <s v="100088661"/>
    <s v="305457"/>
    <s v="10000"/>
    <s v="10100"/>
    <s v=""/>
    <s v="2140000"/>
    <s v=""/>
    <s v=""/>
    <s v=""/>
    <s v=""/>
    <s v=""/>
    <n v="-24.22"/>
    <x v="40"/>
  </r>
  <r>
    <s v="52500"/>
    <s v="100088661"/>
    <s v="305457"/>
    <s v="10000"/>
    <s v="10100"/>
    <s v=""/>
    <s v="2140000"/>
    <s v=""/>
    <s v=""/>
    <s v=""/>
    <s v=""/>
    <s v=""/>
    <n v="-88.81"/>
    <x v="40"/>
  </r>
  <r>
    <s v="52500"/>
    <s v="100088661"/>
    <s v="305457"/>
    <s v="10000"/>
    <s v="10100"/>
    <s v=""/>
    <s v="2058000"/>
    <s v=""/>
    <s v=""/>
    <s v=""/>
    <s v=""/>
    <s v=""/>
    <n v="-3.71"/>
    <x v="41"/>
  </r>
  <r>
    <s v="52500"/>
    <s v="100088661"/>
    <s v="305457"/>
    <s v="10000"/>
    <s v="10100"/>
    <s v=""/>
    <s v="2058000"/>
    <s v=""/>
    <s v=""/>
    <s v=""/>
    <s v=""/>
    <s v=""/>
    <n v="-13.58"/>
    <x v="41"/>
  </r>
  <r>
    <s v="52500"/>
    <s v="100088661"/>
    <s v="305457"/>
    <s v="10000"/>
    <s v="10100"/>
    <s v=""/>
    <s v="2150000"/>
    <s v=""/>
    <s v=""/>
    <s v=""/>
    <s v=""/>
    <s v=""/>
    <n v="-10.25"/>
    <x v="34"/>
  </r>
  <r>
    <s v="52500"/>
    <s v="100088661"/>
    <s v="305457"/>
    <s v="10000"/>
    <s v="10100"/>
    <s v=""/>
    <s v="2150000"/>
    <s v=""/>
    <s v=""/>
    <s v=""/>
    <s v=""/>
    <s v=""/>
    <n v="-37.590000000000003"/>
    <x v="34"/>
  </r>
  <r>
    <s v="52500"/>
    <s v="100088661"/>
    <s v="305457"/>
    <s v="10000"/>
    <s v="10100"/>
    <s v=""/>
    <s v="1000000"/>
    <s v=""/>
    <s v=""/>
    <s v=""/>
    <s v=""/>
    <s v=""/>
    <n v="-184.71"/>
    <x v="35"/>
  </r>
  <r>
    <s v="52500"/>
    <s v="100088661"/>
    <s v="305457"/>
    <s v="10000"/>
    <s v="10100"/>
    <s v=""/>
    <s v="1000000"/>
    <s v=""/>
    <s v=""/>
    <s v=""/>
    <s v=""/>
    <s v=""/>
    <n v="-677.25"/>
    <x v="35"/>
  </r>
  <r>
    <s v="52500"/>
    <s v="100088661"/>
    <s v="305457"/>
    <s v="10000"/>
    <s v="10100"/>
    <s v=""/>
    <s v="2105000"/>
    <s v=""/>
    <s v=""/>
    <s v=""/>
    <s v=""/>
    <s v=""/>
    <n v="-61.85"/>
    <x v="38"/>
  </r>
  <r>
    <s v="52500"/>
    <s v="100088661"/>
    <s v="305457"/>
    <s v="10000"/>
    <s v="10100"/>
    <s v=""/>
    <s v="2052000"/>
    <s v=""/>
    <s v=""/>
    <s v=""/>
    <s v=""/>
    <s v=""/>
    <n v="-16.87"/>
    <x v="29"/>
  </r>
  <r>
    <s v="52500"/>
    <s v="100088661"/>
    <s v="305457"/>
    <s v="10000"/>
    <s v="10100"/>
    <s v=""/>
    <s v="2052000"/>
    <s v=""/>
    <s v=""/>
    <s v=""/>
    <s v=""/>
    <s v=""/>
    <n v="-61.85"/>
    <x v="29"/>
  </r>
  <r>
    <s v="52500"/>
    <s v="100088661"/>
    <s v="305457"/>
    <s v="10000"/>
    <s v="10100"/>
    <s v=""/>
    <s v="2100000"/>
    <s v=""/>
    <s v=""/>
    <s v=""/>
    <s v=""/>
    <s v=""/>
    <n v="-3.07"/>
    <x v="30"/>
  </r>
  <r>
    <s v="52500"/>
    <s v="100088661"/>
    <s v="305457"/>
    <s v="10000"/>
    <s v="10100"/>
    <s v=""/>
    <s v="2100000"/>
    <s v=""/>
    <s v=""/>
    <s v=""/>
    <s v=""/>
    <s v=""/>
    <n v="-11.24"/>
    <x v="30"/>
  </r>
  <r>
    <s v="52500"/>
    <s v="100088661"/>
    <s v="305457"/>
    <s v="10000"/>
    <s v="10100"/>
    <s v=""/>
    <s v="2110000"/>
    <s v=""/>
    <s v=""/>
    <s v=""/>
    <s v=""/>
    <s v=""/>
    <n v="-15.85"/>
    <x v="31"/>
  </r>
  <r>
    <s v="52500"/>
    <s v="100088661"/>
    <s v="305457"/>
    <s v="10000"/>
    <s v="10100"/>
    <s v=""/>
    <s v="2110000"/>
    <s v=""/>
    <s v=""/>
    <s v=""/>
    <s v=""/>
    <s v=""/>
    <n v="-58.11"/>
    <x v="31"/>
  </r>
  <r>
    <s v="52500"/>
    <s v="100088661"/>
    <s v="305457"/>
    <s v="10000"/>
    <s v="10100"/>
    <s v=""/>
    <s v="2053000"/>
    <s v=""/>
    <s v=""/>
    <s v=""/>
    <s v=""/>
    <s v=""/>
    <n v="-15.85"/>
    <x v="32"/>
  </r>
  <r>
    <s v="52500"/>
    <s v="100088661"/>
    <s v="305457"/>
    <s v="10000"/>
    <s v="10100"/>
    <s v=""/>
    <s v="2053000"/>
    <s v=""/>
    <s v=""/>
    <s v=""/>
    <s v=""/>
    <s v=""/>
    <n v="-58.11"/>
    <x v="32"/>
  </r>
  <r>
    <s v="52500"/>
    <s v="100088661"/>
    <s v="305457"/>
    <s v="10000"/>
    <s v="10100"/>
    <s v="5250000000"/>
    <s v="7269000"/>
    <s v=""/>
    <s v="00002"/>
    <s v=""/>
    <s v=""/>
    <s v=""/>
    <n v="3.07"/>
    <x v="36"/>
  </r>
  <r>
    <s v="52500"/>
    <s v="100088661"/>
    <s v="305457"/>
    <s v="10000"/>
    <s v="10100"/>
    <s v="5250000000"/>
    <s v="7269000"/>
    <s v=""/>
    <s v="00002"/>
    <s v=""/>
    <s v=""/>
    <s v=""/>
    <n v="11.24"/>
    <x v="36"/>
  </r>
  <r>
    <s v="52500"/>
    <s v="100088661"/>
    <s v="305457"/>
    <s v="10000"/>
    <s v="10100"/>
    <s v=""/>
    <s v="2105000"/>
    <s v=""/>
    <s v=""/>
    <s v=""/>
    <s v=""/>
    <s v=""/>
    <n v="-16.87"/>
    <x v="38"/>
  </r>
  <r>
    <s v="52500"/>
    <s v="100088661"/>
    <s v="305457"/>
    <s v="10000"/>
    <s v="10100"/>
    <s v="5250000000"/>
    <s v="7100000"/>
    <s v=""/>
    <s v="00002"/>
    <s v=""/>
    <s v=""/>
    <s v=""/>
    <n v="85.2"/>
    <x v="19"/>
  </r>
  <r>
    <s v="52500"/>
    <s v="100088661"/>
    <s v="305457"/>
    <s v="10000"/>
    <s v="10100"/>
    <s v="5250000000"/>
    <s v="7100000"/>
    <s v=""/>
    <s v="00002"/>
    <s v=""/>
    <s v=""/>
    <s v=""/>
    <n v="51.12"/>
    <x v="19"/>
  </r>
  <r>
    <s v="52500"/>
    <s v="100088661"/>
    <s v="305457"/>
    <s v="10000"/>
    <s v="10100"/>
    <s v="5250000000"/>
    <s v="7100000"/>
    <s v=""/>
    <s v="00002"/>
    <s v=""/>
    <s v=""/>
    <s v=""/>
    <n v="119.28"/>
    <x v="19"/>
  </r>
  <r>
    <s v="52500"/>
    <s v="100088661"/>
    <s v="305457"/>
    <s v="10000"/>
    <s v="10100"/>
    <s v="5250000000"/>
    <s v="7100000"/>
    <s v=""/>
    <s v="00002"/>
    <s v=""/>
    <s v=""/>
    <s v=""/>
    <n v="869.04"/>
    <x v="19"/>
  </r>
  <r>
    <s v="52500"/>
    <s v="100088661"/>
    <s v="305457"/>
    <s v="10000"/>
    <s v="10100"/>
    <s v="5250000000"/>
    <s v="7100000"/>
    <s v=""/>
    <s v="00002"/>
    <s v=""/>
    <s v=""/>
    <s v=""/>
    <n v="68.16"/>
    <x v="19"/>
  </r>
  <r>
    <s v="52500"/>
    <s v="100088661"/>
    <s v="305457"/>
    <s v="10000"/>
    <s v="10100"/>
    <s v="5250000000"/>
    <s v="7230000"/>
    <s v=""/>
    <s v="00002"/>
    <s v=""/>
    <s v=""/>
    <s v=""/>
    <n v="15.85"/>
    <x v="20"/>
  </r>
  <r>
    <s v="52500"/>
    <s v="100088661"/>
    <s v="305457"/>
    <s v="10000"/>
    <s v="10100"/>
    <s v="5250000000"/>
    <s v="7230000"/>
    <s v=""/>
    <s v="00002"/>
    <s v=""/>
    <s v=""/>
    <s v=""/>
    <n v="58.11"/>
    <x v="20"/>
  </r>
  <r>
    <s v="52500"/>
    <s v="100088661"/>
    <s v="305457"/>
    <s v="10000"/>
    <s v="10100"/>
    <s v="5250000000"/>
    <s v="7231000"/>
    <s v=""/>
    <s v="00002"/>
    <s v=""/>
    <s v=""/>
    <s v=""/>
    <n v="3.71"/>
    <x v="21"/>
  </r>
  <r>
    <s v="52500"/>
    <s v="100088661"/>
    <s v="305457"/>
    <s v="10000"/>
    <s v="10100"/>
    <s v="5250000000"/>
    <s v="7231000"/>
    <s v=""/>
    <s v="00002"/>
    <s v=""/>
    <s v=""/>
    <s v=""/>
    <n v="13.58"/>
    <x v="21"/>
  </r>
  <r>
    <s v="52500"/>
    <s v="100088661"/>
    <s v="305457"/>
    <s v="10000"/>
    <s v="10100"/>
    <s v="5250000000"/>
    <s v="7269000"/>
    <s v=""/>
    <s v="00002"/>
    <s v=""/>
    <s v=""/>
    <s v=""/>
    <n v="16.87"/>
    <x v="36"/>
  </r>
  <r>
    <s v="52500"/>
    <s v="100088661"/>
    <s v="305457"/>
    <s v="10000"/>
    <s v="10100"/>
    <s v="5250000000"/>
    <s v="7269000"/>
    <s v=""/>
    <s v="00002"/>
    <s v=""/>
    <s v=""/>
    <s v=""/>
    <n v="61.85"/>
    <x v="36"/>
  </r>
  <r>
    <s v="52500"/>
    <s v="100091544"/>
    <s v="509762"/>
    <s v="10000"/>
    <s v="10100"/>
    <s v="5250000000"/>
    <s v="7230000"/>
    <s v=""/>
    <s v="00002"/>
    <s v=""/>
    <s v=""/>
    <s v=""/>
    <n v="54.21"/>
    <x v="20"/>
  </r>
  <r>
    <s v="52500"/>
    <s v="100091544"/>
    <s v="509762"/>
    <s v="10000"/>
    <s v="10100"/>
    <s v="5250000000"/>
    <s v="7231000"/>
    <s v=""/>
    <s v="00002"/>
    <s v=""/>
    <s v=""/>
    <s v=""/>
    <n v="2.98"/>
    <x v="21"/>
  </r>
  <r>
    <s v="52500"/>
    <s v="100091544"/>
    <s v="509762"/>
    <s v="10000"/>
    <s v="10100"/>
    <s v="5250000000"/>
    <s v="7231000"/>
    <s v=""/>
    <s v="00002"/>
    <s v=""/>
    <s v=""/>
    <s v=""/>
    <n v="12.68"/>
    <x v="21"/>
  </r>
  <r>
    <s v="52500"/>
    <s v="100091544"/>
    <s v="509762"/>
    <s v="10000"/>
    <s v="10100"/>
    <s v=""/>
    <s v="2110000"/>
    <s v=""/>
    <s v=""/>
    <s v=""/>
    <s v=""/>
    <s v=""/>
    <n v="-12.75"/>
    <x v="31"/>
  </r>
  <r>
    <s v="52500"/>
    <s v="100091544"/>
    <s v="509762"/>
    <s v="10000"/>
    <s v="10100"/>
    <s v=""/>
    <s v="2110000"/>
    <s v=""/>
    <s v=""/>
    <s v=""/>
    <s v=""/>
    <s v=""/>
    <n v="-54.21"/>
    <x v="31"/>
  </r>
  <r>
    <s v="52500"/>
    <s v="100091544"/>
    <s v="509762"/>
    <s v="10000"/>
    <s v="10100"/>
    <s v=""/>
    <s v="2053000"/>
    <s v=""/>
    <s v=""/>
    <s v=""/>
    <s v=""/>
    <s v=""/>
    <n v="-12.75"/>
    <x v="32"/>
  </r>
  <r>
    <s v="52500"/>
    <s v="100091544"/>
    <s v="509762"/>
    <s v="10000"/>
    <s v="10100"/>
    <s v=""/>
    <s v="2053000"/>
    <s v=""/>
    <s v=""/>
    <s v=""/>
    <s v=""/>
    <s v=""/>
    <n v="-54.21"/>
    <x v="32"/>
  </r>
  <r>
    <s v="52500"/>
    <s v="100091544"/>
    <s v="509762"/>
    <s v="10000"/>
    <s v="10100"/>
    <s v=""/>
    <s v="2160000"/>
    <s v=""/>
    <s v=""/>
    <s v=""/>
    <s v=""/>
    <s v=""/>
    <n v="-2.98"/>
    <x v="33"/>
  </r>
  <r>
    <s v="52500"/>
    <s v="100091544"/>
    <s v="509762"/>
    <s v="10000"/>
    <s v="10100"/>
    <s v=""/>
    <s v="2160000"/>
    <s v=""/>
    <s v=""/>
    <s v=""/>
    <s v=""/>
    <s v=""/>
    <n v="-12.68"/>
    <x v="33"/>
  </r>
  <r>
    <s v="52500"/>
    <s v="100091544"/>
    <s v="509762"/>
    <s v="10000"/>
    <s v="10100"/>
    <s v=""/>
    <s v="2140000"/>
    <s v=""/>
    <s v=""/>
    <s v=""/>
    <s v=""/>
    <s v=""/>
    <n v="-20.55"/>
    <x v="40"/>
  </r>
  <r>
    <s v="52500"/>
    <s v="100091544"/>
    <s v="509762"/>
    <s v="10000"/>
    <s v="10100"/>
    <s v=""/>
    <s v="2140000"/>
    <s v=""/>
    <s v=""/>
    <s v=""/>
    <s v=""/>
    <s v=""/>
    <n v="-87.36"/>
    <x v="40"/>
  </r>
  <r>
    <s v="52500"/>
    <s v="100091544"/>
    <s v="509762"/>
    <s v="10000"/>
    <s v="10100"/>
    <s v=""/>
    <s v="2058000"/>
    <s v=""/>
    <s v=""/>
    <s v=""/>
    <s v=""/>
    <s v=""/>
    <n v="-2.98"/>
    <x v="41"/>
  </r>
  <r>
    <s v="52500"/>
    <s v="100091544"/>
    <s v="509762"/>
    <s v="10000"/>
    <s v="10100"/>
    <s v=""/>
    <s v="2058000"/>
    <s v=""/>
    <s v=""/>
    <s v=""/>
    <s v=""/>
    <s v=""/>
    <n v="-12.68"/>
    <x v="41"/>
  </r>
  <r>
    <s v="52500"/>
    <s v="100091544"/>
    <s v="509762"/>
    <s v="10000"/>
    <s v="10100"/>
    <s v=""/>
    <s v="2150000"/>
    <s v=""/>
    <s v=""/>
    <s v=""/>
    <s v=""/>
    <s v=""/>
    <n v="-8.66"/>
    <x v="34"/>
  </r>
  <r>
    <s v="52500"/>
    <s v="100091544"/>
    <s v="509762"/>
    <s v="10000"/>
    <s v="10100"/>
    <s v=""/>
    <s v="2150000"/>
    <s v=""/>
    <s v=""/>
    <s v=""/>
    <s v=""/>
    <s v=""/>
    <n v="-36.79"/>
    <x v="34"/>
  </r>
  <r>
    <s v="52500"/>
    <s v="100091544"/>
    <s v="509762"/>
    <s v="10000"/>
    <s v="10100"/>
    <s v=""/>
    <s v="1000000"/>
    <s v=""/>
    <s v=""/>
    <s v=""/>
    <s v=""/>
    <s v=""/>
    <n v="-160.77000000000001"/>
    <x v="35"/>
  </r>
  <r>
    <s v="52500"/>
    <s v="100091544"/>
    <s v="509762"/>
    <s v="10000"/>
    <s v="10100"/>
    <s v=""/>
    <s v="1000000"/>
    <s v=""/>
    <s v=""/>
    <s v=""/>
    <s v=""/>
    <s v=""/>
    <n v="-683.25"/>
    <x v="35"/>
  </r>
  <r>
    <s v="52500"/>
    <s v="100091544"/>
    <s v="509762"/>
    <s v="10000"/>
    <s v="10100"/>
    <s v="5250000000"/>
    <s v="7190000"/>
    <s v=""/>
    <s v="00002"/>
    <s v=""/>
    <s v=""/>
    <s v=""/>
    <n v="205.71"/>
    <x v="45"/>
  </r>
  <r>
    <s v="52500"/>
    <s v="100091544"/>
    <s v="509762"/>
    <s v="10000"/>
    <s v="10100"/>
    <s v="5250000000"/>
    <s v="7190000"/>
    <s v=""/>
    <s v="00002"/>
    <s v=""/>
    <s v=""/>
    <s v=""/>
    <n v="874.29"/>
    <x v="45"/>
  </r>
  <r>
    <s v="52500"/>
    <s v="100091544"/>
    <s v="509762"/>
    <s v="10000"/>
    <s v="10100"/>
    <s v="5250000000"/>
    <s v="7230000"/>
    <s v=""/>
    <s v="00002"/>
    <s v=""/>
    <s v=""/>
    <s v=""/>
    <n v="12.75"/>
    <x v="20"/>
  </r>
  <r>
    <s v="52500"/>
    <s v="100089452"/>
    <s v="508163"/>
    <s v="10000"/>
    <s v="10100"/>
    <s v="5250000000"/>
    <s v="7150000"/>
    <s v=""/>
    <s v="00002"/>
    <s v=""/>
    <s v=""/>
    <s v=""/>
    <n v="234.64"/>
    <x v="44"/>
  </r>
  <r>
    <s v="52500"/>
    <s v="100089452"/>
    <s v="508163"/>
    <s v="10000"/>
    <s v="10100"/>
    <s v="5250000000"/>
    <s v="7150000"/>
    <s v=""/>
    <s v="00002"/>
    <s v=""/>
    <s v=""/>
    <s v=""/>
    <n v="14.46"/>
    <x v="44"/>
  </r>
  <r>
    <s v="52500"/>
    <s v="100089452"/>
    <s v="508163"/>
    <s v="10000"/>
    <s v="10100"/>
    <s v="5250000000"/>
    <s v="7150000"/>
    <s v=""/>
    <s v="00002"/>
    <s v=""/>
    <s v=""/>
    <s v=""/>
    <n v="912.86"/>
    <x v="44"/>
  </r>
  <r>
    <s v="52500"/>
    <s v="100089452"/>
    <s v="508163"/>
    <s v="10000"/>
    <s v="10100"/>
    <s v=""/>
    <s v="2053000"/>
    <s v=""/>
    <s v=""/>
    <s v=""/>
    <s v=""/>
    <s v=""/>
    <n v="-57.79"/>
    <x v="32"/>
  </r>
  <r>
    <s v="52500"/>
    <s v="100089452"/>
    <s v="508163"/>
    <s v="10000"/>
    <s v="10100"/>
    <s v=""/>
    <s v="2160000"/>
    <s v=""/>
    <s v=""/>
    <s v=""/>
    <s v=""/>
    <s v=""/>
    <n v="-3.61"/>
    <x v="33"/>
  </r>
  <r>
    <s v="52500"/>
    <s v="100089452"/>
    <s v="508163"/>
    <s v="10000"/>
    <s v="10100"/>
    <s v="5250000000"/>
    <s v="7150000"/>
    <s v=""/>
    <s v="00002"/>
    <s v=""/>
    <s v=""/>
    <s v=""/>
    <n v="19.29"/>
    <x v="44"/>
  </r>
  <r>
    <s v="52500"/>
    <s v="100089452"/>
    <s v="508163"/>
    <s v="10000"/>
    <s v="10100"/>
    <s v="5250000000"/>
    <s v="7230000"/>
    <s v=""/>
    <s v="00002"/>
    <s v=""/>
    <s v=""/>
    <s v=""/>
    <n v="15.45"/>
    <x v="20"/>
  </r>
  <r>
    <s v="52500"/>
    <s v="100089452"/>
    <s v="508163"/>
    <s v="10000"/>
    <s v="10100"/>
    <s v="5250000000"/>
    <s v="7230000"/>
    <s v=""/>
    <s v="00002"/>
    <s v=""/>
    <s v=""/>
    <s v=""/>
    <n v="57.79"/>
    <x v="20"/>
  </r>
  <r>
    <s v="52500"/>
    <s v="100089452"/>
    <s v="508163"/>
    <s v="10000"/>
    <s v="10100"/>
    <s v="5250000000"/>
    <s v="7231000"/>
    <s v=""/>
    <s v="00002"/>
    <s v=""/>
    <s v=""/>
    <s v=""/>
    <n v="3.61"/>
    <x v="21"/>
  </r>
  <r>
    <s v="52500"/>
    <s v="100089452"/>
    <s v="508163"/>
    <s v="10000"/>
    <s v="10100"/>
    <s v="5250000000"/>
    <s v="7231000"/>
    <s v=""/>
    <s v="00002"/>
    <s v=""/>
    <s v=""/>
    <s v=""/>
    <n v="13.52"/>
    <x v="21"/>
  </r>
  <r>
    <s v="52500"/>
    <s v="100089452"/>
    <s v="508163"/>
    <s v="10000"/>
    <s v="10100"/>
    <s v=""/>
    <s v="2110000"/>
    <s v=""/>
    <s v=""/>
    <s v=""/>
    <s v=""/>
    <s v=""/>
    <n v="-15.44"/>
    <x v="31"/>
  </r>
  <r>
    <s v="52500"/>
    <s v="100089452"/>
    <s v="508163"/>
    <s v="10000"/>
    <s v="10100"/>
    <s v=""/>
    <s v="2110000"/>
    <s v=""/>
    <s v=""/>
    <s v=""/>
    <s v=""/>
    <s v=""/>
    <n v="-57.8"/>
    <x v="31"/>
  </r>
  <r>
    <s v="52500"/>
    <s v="100089452"/>
    <s v="508163"/>
    <s v="10000"/>
    <s v="10100"/>
    <s v=""/>
    <s v="2053000"/>
    <s v=""/>
    <s v=""/>
    <s v=""/>
    <s v=""/>
    <s v=""/>
    <n v="-15.45"/>
    <x v="32"/>
  </r>
  <r>
    <s v="52500"/>
    <s v="100089452"/>
    <s v="508163"/>
    <s v="10000"/>
    <s v="10100"/>
    <s v=""/>
    <s v="2150000"/>
    <s v=""/>
    <s v=""/>
    <s v=""/>
    <s v=""/>
    <s v=""/>
    <n v="-41.48"/>
    <x v="34"/>
  </r>
  <r>
    <s v="52500"/>
    <s v="100089452"/>
    <s v="508163"/>
    <s v="10000"/>
    <s v="10100"/>
    <s v=""/>
    <s v="1000000"/>
    <s v=""/>
    <s v=""/>
    <s v=""/>
    <s v=""/>
    <s v=""/>
    <n v="-193.01"/>
    <x v="35"/>
  </r>
  <r>
    <s v="52500"/>
    <s v="100089452"/>
    <s v="508163"/>
    <s v="10000"/>
    <s v="10100"/>
    <s v=""/>
    <s v="1000000"/>
    <s v=""/>
    <s v=""/>
    <s v=""/>
    <s v=""/>
    <s v=""/>
    <n v="-722.21"/>
    <x v="35"/>
  </r>
  <r>
    <s v="52500"/>
    <s v="100089452"/>
    <s v="508163"/>
    <s v="10000"/>
    <s v="10100"/>
    <s v=""/>
    <s v="2160000"/>
    <s v=""/>
    <s v=""/>
    <s v=""/>
    <s v=""/>
    <s v=""/>
    <n v="-13.52"/>
    <x v="33"/>
  </r>
  <r>
    <s v="52500"/>
    <s v="100089452"/>
    <s v="508163"/>
    <s v="10000"/>
    <s v="10100"/>
    <s v=""/>
    <s v="2140000"/>
    <s v=""/>
    <s v=""/>
    <s v=""/>
    <s v=""/>
    <s v=""/>
    <n v="-25.96"/>
    <x v="40"/>
  </r>
  <r>
    <s v="52500"/>
    <s v="100089452"/>
    <s v="508163"/>
    <s v="10000"/>
    <s v="10100"/>
    <s v=""/>
    <s v="2140000"/>
    <s v=""/>
    <s v=""/>
    <s v=""/>
    <s v=""/>
    <s v=""/>
    <n v="-97.14"/>
    <x v="40"/>
  </r>
  <r>
    <s v="52500"/>
    <s v="100089452"/>
    <s v="508163"/>
    <s v="10000"/>
    <s v="10100"/>
    <s v=""/>
    <s v="2058000"/>
    <s v=""/>
    <s v=""/>
    <s v=""/>
    <s v=""/>
    <s v=""/>
    <n v="-3.61"/>
    <x v="41"/>
  </r>
  <r>
    <s v="52500"/>
    <s v="100089452"/>
    <s v="508163"/>
    <s v="10000"/>
    <s v="10100"/>
    <s v=""/>
    <s v="2058000"/>
    <s v=""/>
    <s v=""/>
    <s v=""/>
    <s v=""/>
    <s v=""/>
    <n v="-13.52"/>
    <x v="41"/>
  </r>
  <r>
    <s v="52500"/>
    <s v="100089452"/>
    <s v="508163"/>
    <s v="10000"/>
    <s v="10100"/>
    <s v=""/>
    <s v="2150000"/>
    <s v=""/>
    <s v=""/>
    <s v=""/>
    <s v=""/>
    <s v=""/>
    <n v="-11.08"/>
    <x v="34"/>
  </r>
  <r>
    <s v="52500"/>
    <s v="100091869"/>
    <s v="320263"/>
    <s v="10000"/>
    <s v="10100"/>
    <s v=""/>
    <s v="2100000"/>
    <s v=""/>
    <s v=""/>
    <s v=""/>
    <s v=""/>
    <s v=""/>
    <n v="-1.92"/>
    <x v="30"/>
  </r>
  <r>
    <s v="52500"/>
    <s v="100091869"/>
    <s v="320263"/>
    <s v="10000"/>
    <s v="10100"/>
    <s v=""/>
    <s v="2100000"/>
    <s v=""/>
    <s v=""/>
    <s v=""/>
    <s v=""/>
    <s v=""/>
    <n v="-19.68"/>
    <x v="30"/>
  </r>
  <r>
    <s v="52500"/>
    <s v="100091869"/>
    <s v="320263"/>
    <s v="10000"/>
    <s v="10100"/>
    <s v=""/>
    <s v="2110000"/>
    <s v=""/>
    <s v=""/>
    <s v=""/>
    <s v=""/>
    <s v=""/>
    <n v="-9.92"/>
    <x v="31"/>
  </r>
  <r>
    <s v="52500"/>
    <s v="100091869"/>
    <s v="320263"/>
    <s v="10000"/>
    <s v="10100"/>
    <s v=""/>
    <s v="2110000"/>
    <s v=""/>
    <s v=""/>
    <s v=""/>
    <s v=""/>
    <s v=""/>
    <n v="-101.68"/>
    <x v="31"/>
  </r>
  <r>
    <s v="52500"/>
    <s v="100091869"/>
    <s v="320263"/>
    <s v="10000"/>
    <s v="10100"/>
    <s v=""/>
    <s v="2053000"/>
    <s v=""/>
    <s v=""/>
    <s v=""/>
    <s v=""/>
    <s v=""/>
    <n v="-9.92"/>
    <x v="32"/>
  </r>
  <r>
    <s v="52500"/>
    <s v="100091869"/>
    <s v="320263"/>
    <s v="10000"/>
    <s v="10100"/>
    <s v=""/>
    <s v="2053000"/>
    <s v=""/>
    <s v=""/>
    <s v=""/>
    <s v=""/>
    <s v=""/>
    <n v="-101.68"/>
    <x v="32"/>
  </r>
  <r>
    <s v="52500"/>
    <s v="100091869"/>
    <s v="320263"/>
    <s v="10000"/>
    <s v="10100"/>
    <s v=""/>
    <s v="2160000"/>
    <s v=""/>
    <s v=""/>
    <s v=""/>
    <s v=""/>
    <s v=""/>
    <n v="-2.3199999999999998"/>
    <x v="33"/>
  </r>
  <r>
    <s v="52500"/>
    <s v="100091869"/>
    <s v="320263"/>
    <s v="10000"/>
    <s v="10100"/>
    <s v=""/>
    <s v="2160000"/>
    <s v=""/>
    <s v=""/>
    <s v=""/>
    <s v=""/>
    <s v=""/>
    <n v="-23.78"/>
    <x v="33"/>
  </r>
  <r>
    <s v="52500"/>
    <s v="100091869"/>
    <s v="320263"/>
    <s v="10000"/>
    <s v="10100"/>
    <s v=""/>
    <s v="2140000"/>
    <s v=""/>
    <s v=""/>
    <s v=""/>
    <s v=""/>
    <s v=""/>
    <n v="-15.56"/>
    <x v="40"/>
  </r>
  <r>
    <s v="52500"/>
    <s v="100091869"/>
    <s v="320263"/>
    <s v="10000"/>
    <s v="10100"/>
    <s v=""/>
    <s v="2140000"/>
    <s v=""/>
    <s v=""/>
    <s v=""/>
    <s v=""/>
    <s v=""/>
    <n v="-159.46"/>
    <x v="40"/>
  </r>
  <r>
    <s v="52500"/>
    <s v="100091869"/>
    <s v="320263"/>
    <s v="10000"/>
    <s v="10100"/>
    <s v=""/>
    <s v="2058000"/>
    <s v=""/>
    <s v=""/>
    <s v=""/>
    <s v=""/>
    <s v=""/>
    <n v="-2.3199999999999998"/>
    <x v="41"/>
  </r>
  <r>
    <s v="52500"/>
    <s v="100091869"/>
    <s v="320263"/>
    <s v="10000"/>
    <s v="10100"/>
    <s v=""/>
    <s v="2058000"/>
    <s v=""/>
    <s v=""/>
    <s v=""/>
    <s v=""/>
    <s v=""/>
    <n v="-23.78"/>
    <x v="41"/>
  </r>
  <r>
    <s v="52500"/>
    <s v="100091869"/>
    <s v="320263"/>
    <s v="10000"/>
    <s v="10100"/>
    <s v=""/>
    <s v="2150000"/>
    <s v=""/>
    <s v=""/>
    <s v=""/>
    <s v=""/>
    <s v=""/>
    <n v="-7.72"/>
    <x v="34"/>
  </r>
  <r>
    <s v="52500"/>
    <s v="100091869"/>
    <s v="320263"/>
    <s v="10000"/>
    <s v="10100"/>
    <s v=""/>
    <s v="2150000"/>
    <s v=""/>
    <s v=""/>
    <s v=""/>
    <s v=""/>
    <s v=""/>
    <n v="-79.099999999999994"/>
    <x v="34"/>
  </r>
  <r>
    <s v="52500"/>
    <s v="100091869"/>
    <s v="320263"/>
    <s v="10000"/>
    <s v="10100"/>
    <s v=""/>
    <s v="1000000"/>
    <s v=""/>
    <s v=""/>
    <s v=""/>
    <s v=""/>
    <s v=""/>
    <n v="-113.92"/>
    <x v="35"/>
  </r>
  <r>
    <s v="52500"/>
    <s v="100091869"/>
    <s v="320263"/>
    <s v="10000"/>
    <s v="10100"/>
    <s v=""/>
    <s v="1000000"/>
    <s v=""/>
    <s v=""/>
    <s v=""/>
    <s v=""/>
    <s v=""/>
    <n v="-1167.74"/>
    <x v="35"/>
  </r>
  <r>
    <s v="52500"/>
    <s v="100091869"/>
    <s v="320263"/>
    <s v="10000"/>
    <s v="10100"/>
    <s v="5250000000"/>
    <s v="7269000"/>
    <s v=""/>
    <s v="00002"/>
    <s v=""/>
    <s v=""/>
    <s v=""/>
    <n v="19.68"/>
    <x v="36"/>
  </r>
  <r>
    <s v="52500"/>
    <s v="100091869"/>
    <s v="320263"/>
    <s v="10000"/>
    <s v="10100"/>
    <s v=""/>
    <s v="2105000"/>
    <s v=""/>
    <s v=""/>
    <s v=""/>
    <s v=""/>
    <s v=""/>
    <n v="-10.56"/>
    <x v="38"/>
  </r>
  <r>
    <s v="52500"/>
    <s v="100091869"/>
    <s v="320263"/>
    <s v="10000"/>
    <s v="10100"/>
    <s v=""/>
    <s v="2105000"/>
    <s v=""/>
    <s v=""/>
    <s v=""/>
    <s v=""/>
    <s v=""/>
    <n v="-108.24"/>
    <x v="38"/>
  </r>
  <r>
    <s v="52500"/>
    <s v="100091869"/>
    <s v="320263"/>
    <s v="10000"/>
    <s v="10100"/>
    <s v=""/>
    <s v="2052000"/>
    <s v=""/>
    <s v=""/>
    <s v=""/>
    <s v=""/>
    <s v=""/>
    <n v="-10.56"/>
    <x v="29"/>
  </r>
  <r>
    <s v="52500"/>
    <s v="100091869"/>
    <s v="320263"/>
    <s v="10000"/>
    <s v="10100"/>
    <s v=""/>
    <s v="2052000"/>
    <s v=""/>
    <s v=""/>
    <s v=""/>
    <s v=""/>
    <s v=""/>
    <n v="-108.24"/>
    <x v="29"/>
  </r>
  <r>
    <s v="52500"/>
    <s v="100091869"/>
    <s v="320263"/>
    <s v="10000"/>
    <s v="10100"/>
    <s v="5250000000"/>
    <s v="7100000"/>
    <s v=""/>
    <s v="00002"/>
    <s v=""/>
    <s v=""/>
    <s v=""/>
    <n v="160"/>
    <x v="19"/>
  </r>
  <r>
    <s v="52500"/>
    <s v="100091869"/>
    <s v="320263"/>
    <s v="10000"/>
    <s v="10100"/>
    <s v="5250000000"/>
    <s v="7100000"/>
    <s v=""/>
    <s v="00002"/>
    <s v=""/>
    <s v=""/>
    <s v=""/>
    <n v="1640"/>
    <x v="19"/>
  </r>
  <r>
    <s v="52500"/>
    <s v="100091869"/>
    <s v="320263"/>
    <s v="10000"/>
    <s v="10100"/>
    <s v="5250000000"/>
    <s v="7230000"/>
    <s v=""/>
    <s v="00002"/>
    <s v=""/>
    <s v=""/>
    <s v=""/>
    <n v="9.92"/>
    <x v="20"/>
  </r>
  <r>
    <s v="52500"/>
    <s v="100091869"/>
    <s v="320263"/>
    <s v="10000"/>
    <s v="10100"/>
    <s v="5250000000"/>
    <s v="7230000"/>
    <s v=""/>
    <s v="00002"/>
    <s v=""/>
    <s v=""/>
    <s v=""/>
    <n v="101.68"/>
    <x v="20"/>
  </r>
  <r>
    <s v="52500"/>
    <s v="100091869"/>
    <s v="320263"/>
    <s v="10000"/>
    <s v="10100"/>
    <s v="5250000000"/>
    <s v="7231000"/>
    <s v=""/>
    <s v="00002"/>
    <s v=""/>
    <s v=""/>
    <s v=""/>
    <n v="2.3199999999999998"/>
    <x v="21"/>
  </r>
  <r>
    <s v="52500"/>
    <s v="100091869"/>
    <s v="320263"/>
    <s v="10000"/>
    <s v="10100"/>
    <s v="5250000000"/>
    <s v="7231000"/>
    <s v=""/>
    <s v="00002"/>
    <s v=""/>
    <s v=""/>
    <s v=""/>
    <n v="23.78"/>
    <x v="21"/>
  </r>
  <r>
    <s v="52500"/>
    <s v="100091869"/>
    <s v="320263"/>
    <s v="10000"/>
    <s v="10100"/>
    <s v="5250000000"/>
    <s v="7269000"/>
    <s v=""/>
    <s v="00002"/>
    <s v=""/>
    <s v=""/>
    <s v=""/>
    <n v="10.56"/>
    <x v="36"/>
  </r>
  <r>
    <s v="52500"/>
    <s v="100091869"/>
    <s v="320263"/>
    <s v="10000"/>
    <s v="10100"/>
    <s v="5250000000"/>
    <s v="7269000"/>
    <s v=""/>
    <s v="00002"/>
    <s v=""/>
    <s v=""/>
    <s v=""/>
    <n v="108.24"/>
    <x v="36"/>
  </r>
  <r>
    <s v="52500"/>
    <s v="100091869"/>
    <s v="320263"/>
    <s v="10000"/>
    <s v="10100"/>
    <s v="5250000000"/>
    <s v="7269000"/>
    <s v=""/>
    <s v="00002"/>
    <s v=""/>
    <s v=""/>
    <s v=""/>
    <n v="1.92"/>
    <x v="36"/>
  </r>
  <r>
    <s v="52500"/>
    <s v="100088419"/>
    <s v="311827"/>
    <s v="10000"/>
    <s v="10100"/>
    <s v=""/>
    <s v="2100000"/>
    <s v=""/>
    <s v=""/>
    <s v=""/>
    <s v=""/>
    <s v=""/>
    <n v="-7.92"/>
    <x v="30"/>
  </r>
  <r>
    <s v="52500"/>
    <s v="100088419"/>
    <s v="311827"/>
    <s v="10000"/>
    <s v="10100"/>
    <s v=""/>
    <s v="2100000"/>
    <s v=""/>
    <s v=""/>
    <s v=""/>
    <s v=""/>
    <s v=""/>
    <n v="-29.01"/>
    <x v="30"/>
  </r>
  <r>
    <s v="52500"/>
    <s v="100088419"/>
    <s v="311827"/>
    <s v="10000"/>
    <s v="10100"/>
    <s v=""/>
    <s v="2110000"/>
    <s v=""/>
    <s v=""/>
    <s v=""/>
    <s v=""/>
    <s v=""/>
    <n v="-39.89"/>
    <x v="31"/>
  </r>
  <r>
    <s v="52500"/>
    <s v="100088419"/>
    <s v="311827"/>
    <s v="10000"/>
    <s v="10100"/>
    <s v=""/>
    <s v="2110000"/>
    <s v=""/>
    <s v=""/>
    <s v=""/>
    <s v=""/>
    <s v=""/>
    <n v="-146.27000000000001"/>
    <x v="31"/>
  </r>
  <r>
    <s v="52500"/>
    <s v="100088419"/>
    <s v="311827"/>
    <s v="10000"/>
    <s v="10100"/>
    <s v=""/>
    <s v="2053000"/>
    <s v=""/>
    <s v=""/>
    <s v=""/>
    <s v=""/>
    <s v=""/>
    <n v="-39.89"/>
    <x v="32"/>
  </r>
  <r>
    <s v="52500"/>
    <s v="100088419"/>
    <s v="311827"/>
    <s v="10000"/>
    <s v="10100"/>
    <s v=""/>
    <s v="2061000"/>
    <s v=""/>
    <s v=""/>
    <s v=""/>
    <s v=""/>
    <s v=""/>
    <n v="-6.7"/>
    <x v="46"/>
  </r>
  <r>
    <s v="52500"/>
    <s v="100088419"/>
    <s v="311827"/>
    <s v="10000"/>
    <s v="10100"/>
    <s v=""/>
    <s v="2061000"/>
    <s v=""/>
    <s v=""/>
    <s v=""/>
    <s v=""/>
    <s v=""/>
    <n v="-24.55"/>
    <x v="46"/>
  </r>
  <r>
    <s v="52500"/>
    <s v="100088419"/>
    <s v="311827"/>
    <s v="10000"/>
    <s v="10100"/>
    <s v=""/>
    <s v="2056000"/>
    <s v=""/>
    <s v=""/>
    <s v=""/>
    <s v=""/>
    <s v=""/>
    <n v="-55.06"/>
    <x v="28"/>
  </r>
  <r>
    <s v="52500"/>
    <s v="100088419"/>
    <s v="311827"/>
    <s v="10000"/>
    <s v="10100"/>
    <s v=""/>
    <s v="2056000"/>
    <s v=""/>
    <s v=""/>
    <s v=""/>
    <s v=""/>
    <s v=""/>
    <n v="-201.89"/>
    <x v="28"/>
  </r>
  <r>
    <s v="52500"/>
    <s v="100088419"/>
    <s v="311827"/>
    <s v="10000"/>
    <s v="10100"/>
    <s v="5250000000"/>
    <s v="7100000"/>
    <s v=""/>
    <s v="00002"/>
    <s v=""/>
    <s v=""/>
    <s v=""/>
    <n v="659.49"/>
    <x v="19"/>
  </r>
  <r>
    <s v="52500"/>
    <s v="100088419"/>
    <s v="311827"/>
    <s v="10000"/>
    <s v="10100"/>
    <s v="5250000000"/>
    <s v="7100000"/>
    <s v=""/>
    <s v="00002"/>
    <s v=""/>
    <s v=""/>
    <s v=""/>
    <n v="2418.11"/>
    <x v="19"/>
  </r>
  <r>
    <s v="52500"/>
    <s v="100088419"/>
    <s v="311827"/>
    <s v="10000"/>
    <s v="10100"/>
    <s v="5250000000"/>
    <s v="7230000"/>
    <s v=""/>
    <s v="00002"/>
    <s v=""/>
    <s v=""/>
    <s v=""/>
    <n v="39.89"/>
    <x v="20"/>
  </r>
  <r>
    <s v="52500"/>
    <s v="100088419"/>
    <s v="311827"/>
    <s v="10000"/>
    <s v="10100"/>
    <s v="5250000000"/>
    <s v="7230000"/>
    <s v=""/>
    <s v="00002"/>
    <s v=""/>
    <s v=""/>
    <s v=""/>
    <n v="146.27000000000001"/>
    <x v="20"/>
  </r>
  <r>
    <s v="52500"/>
    <s v="100088419"/>
    <s v="311827"/>
    <s v="10000"/>
    <s v="10100"/>
    <s v="5250000000"/>
    <s v="7231000"/>
    <s v=""/>
    <s v="00002"/>
    <s v=""/>
    <s v=""/>
    <s v=""/>
    <n v="9.33"/>
    <x v="21"/>
  </r>
  <r>
    <s v="52500"/>
    <s v="100088419"/>
    <s v="311827"/>
    <s v="10000"/>
    <s v="10100"/>
    <s v="5250000000"/>
    <s v="7231000"/>
    <s v=""/>
    <s v="00002"/>
    <s v=""/>
    <s v=""/>
    <s v=""/>
    <n v="34.21"/>
    <x v="21"/>
  </r>
  <r>
    <s v="52500"/>
    <s v="100088419"/>
    <s v="311827"/>
    <s v="10000"/>
    <s v="10100"/>
    <s v="5250000000"/>
    <s v="7240000"/>
    <s v=""/>
    <s v="00002"/>
    <s v=""/>
    <s v=""/>
    <s v=""/>
    <n v="55.06"/>
    <x v="22"/>
  </r>
  <r>
    <s v="52500"/>
    <s v="100088419"/>
    <s v="311827"/>
    <s v="10000"/>
    <s v="10100"/>
    <s v="5250000000"/>
    <s v="7240000"/>
    <s v=""/>
    <s v="00002"/>
    <s v=""/>
    <s v=""/>
    <s v=""/>
    <n v="201.89"/>
    <x v="22"/>
  </r>
  <r>
    <s v="52500"/>
    <s v="100088419"/>
    <s v="311827"/>
    <s v="10000"/>
    <s v="10100"/>
    <s v="5250000000"/>
    <s v="7250000"/>
    <s v=""/>
    <s v="00002"/>
    <s v=""/>
    <s v=""/>
    <s v=""/>
    <n v="0.25"/>
    <x v="23"/>
  </r>
  <r>
    <s v="52500"/>
    <s v="100088419"/>
    <s v="311827"/>
    <s v="10000"/>
    <s v="10100"/>
    <s v="5250000000"/>
    <s v="7250000"/>
    <s v=""/>
    <s v="00002"/>
    <s v=""/>
    <s v=""/>
    <s v=""/>
    <n v="0.93"/>
    <x v="23"/>
  </r>
  <r>
    <s v="52500"/>
    <s v="100088419"/>
    <s v="311827"/>
    <s v="10000"/>
    <s v="10100"/>
    <s v="5250000000"/>
    <s v="7245000"/>
    <s v=""/>
    <s v="00002"/>
    <s v=""/>
    <s v=""/>
    <s v=""/>
    <n v="6.7"/>
    <x v="47"/>
  </r>
  <r>
    <s v="52500"/>
    <s v="100088419"/>
    <s v="311827"/>
    <s v="10000"/>
    <s v="10100"/>
    <s v="5250000000"/>
    <s v="7245000"/>
    <s v=""/>
    <s v="00002"/>
    <s v=""/>
    <s v=""/>
    <s v=""/>
    <n v="24.55"/>
    <x v="47"/>
  </r>
  <r>
    <s v="52500"/>
    <s v="100088419"/>
    <s v="311827"/>
    <s v="10000"/>
    <s v="10100"/>
    <s v="5250000000"/>
    <s v="7269000"/>
    <s v=""/>
    <s v="00002"/>
    <s v=""/>
    <s v=""/>
    <s v=""/>
    <n v="43.53"/>
    <x v="36"/>
  </r>
  <r>
    <s v="52500"/>
    <s v="100088419"/>
    <s v="311827"/>
    <s v="10000"/>
    <s v="10100"/>
    <s v="5250000000"/>
    <s v="7269000"/>
    <s v=""/>
    <s v="00002"/>
    <s v=""/>
    <s v=""/>
    <s v=""/>
    <n v="159.59"/>
    <x v="36"/>
  </r>
  <r>
    <s v="52500"/>
    <s v="100088419"/>
    <s v="311827"/>
    <s v="10000"/>
    <s v="10100"/>
    <s v="5250000000"/>
    <s v="7269000"/>
    <s v=""/>
    <s v="00002"/>
    <s v=""/>
    <s v=""/>
    <s v=""/>
    <n v="7.92"/>
    <x v="36"/>
  </r>
  <r>
    <s v="52500"/>
    <s v="100088419"/>
    <s v="311827"/>
    <s v="10000"/>
    <s v="10100"/>
    <s v=""/>
    <s v="2150000"/>
    <s v=""/>
    <s v=""/>
    <s v=""/>
    <s v=""/>
    <s v=""/>
    <n v="-34.82"/>
    <x v="34"/>
  </r>
  <r>
    <s v="52500"/>
    <s v="100088419"/>
    <s v="311827"/>
    <s v="10000"/>
    <s v="10100"/>
    <s v=""/>
    <s v="2150000"/>
    <s v=""/>
    <s v=""/>
    <s v=""/>
    <s v=""/>
    <s v=""/>
    <n v="-127.68"/>
    <x v="34"/>
  </r>
  <r>
    <s v="52500"/>
    <s v="100088419"/>
    <s v="311827"/>
    <s v="10000"/>
    <s v="10100"/>
    <s v=""/>
    <s v="1000000"/>
    <s v=""/>
    <s v=""/>
    <s v=""/>
    <s v=""/>
    <s v=""/>
    <n v="-421.5"/>
    <x v="35"/>
  </r>
  <r>
    <s v="52500"/>
    <s v="100088419"/>
    <s v="311827"/>
    <s v="10000"/>
    <s v="10100"/>
    <s v=""/>
    <s v="1000000"/>
    <s v=""/>
    <s v=""/>
    <s v=""/>
    <s v=""/>
    <s v=""/>
    <n v="-1545.52"/>
    <x v="35"/>
  </r>
  <r>
    <s v="52500"/>
    <s v="100088419"/>
    <s v="311827"/>
    <s v="10000"/>
    <s v="10100"/>
    <s v=""/>
    <s v="2053000"/>
    <s v=""/>
    <s v=""/>
    <s v=""/>
    <s v=""/>
    <s v=""/>
    <n v="-146.27000000000001"/>
    <x v="32"/>
  </r>
  <r>
    <s v="52500"/>
    <s v="100088419"/>
    <s v="311827"/>
    <s v="10000"/>
    <s v="10100"/>
    <s v=""/>
    <s v="2160000"/>
    <s v=""/>
    <s v=""/>
    <s v=""/>
    <s v=""/>
    <s v=""/>
    <n v="-9.33"/>
    <x v="33"/>
  </r>
  <r>
    <s v="52500"/>
    <s v="100088419"/>
    <s v="311827"/>
    <s v="10000"/>
    <s v="10100"/>
    <s v=""/>
    <s v="2160000"/>
    <s v=""/>
    <s v=""/>
    <s v=""/>
    <s v=""/>
    <s v=""/>
    <n v="-34.21"/>
    <x v="33"/>
  </r>
  <r>
    <s v="52500"/>
    <s v="100088419"/>
    <s v="311827"/>
    <s v="10000"/>
    <s v="10100"/>
    <s v=""/>
    <s v="2140000"/>
    <s v=""/>
    <s v=""/>
    <s v=""/>
    <s v=""/>
    <s v=""/>
    <n v="-94.08"/>
    <x v="40"/>
  </r>
  <r>
    <s v="52500"/>
    <s v="100088419"/>
    <s v="311827"/>
    <s v="10000"/>
    <s v="10100"/>
    <s v=""/>
    <s v="2140000"/>
    <s v=""/>
    <s v=""/>
    <s v=""/>
    <s v=""/>
    <s v=""/>
    <n v="-344.97"/>
    <x v="40"/>
  </r>
  <r>
    <s v="52500"/>
    <s v="100088419"/>
    <s v="311827"/>
    <s v="10000"/>
    <s v="10100"/>
    <s v=""/>
    <s v="2058000"/>
    <s v=""/>
    <s v=""/>
    <s v=""/>
    <s v=""/>
    <s v=""/>
    <n v="-9.33"/>
    <x v="41"/>
  </r>
  <r>
    <s v="52500"/>
    <s v="100088419"/>
    <s v="311827"/>
    <s v="10000"/>
    <s v="10100"/>
    <s v=""/>
    <s v="2058000"/>
    <s v=""/>
    <s v=""/>
    <s v=""/>
    <s v=""/>
    <s v=""/>
    <n v="-34.21"/>
    <x v="41"/>
  </r>
  <r>
    <s v="52500"/>
    <s v="100088419"/>
    <s v="311827"/>
    <s v="10000"/>
    <s v="10100"/>
    <s v=""/>
    <s v="2055000"/>
    <s v=""/>
    <s v=""/>
    <s v=""/>
    <s v=""/>
    <s v=""/>
    <n v="-0.25"/>
    <x v="27"/>
  </r>
  <r>
    <s v="52500"/>
    <s v="100088419"/>
    <s v="311827"/>
    <s v="10000"/>
    <s v="10100"/>
    <s v="5250000000"/>
    <s v="7269000"/>
    <s v=""/>
    <s v="00002"/>
    <s v=""/>
    <s v=""/>
    <s v=""/>
    <n v="29.01"/>
    <x v="36"/>
  </r>
  <r>
    <s v="52500"/>
    <s v="100088419"/>
    <s v="311827"/>
    <s v="10000"/>
    <s v="10100"/>
    <s v=""/>
    <s v="2125000"/>
    <s v=""/>
    <s v=""/>
    <s v=""/>
    <s v=""/>
    <s v=""/>
    <n v="-0.39"/>
    <x v="37"/>
  </r>
  <r>
    <s v="52500"/>
    <s v="100088419"/>
    <s v="311827"/>
    <s v="10000"/>
    <s v="10100"/>
    <s v=""/>
    <s v="2125000"/>
    <s v=""/>
    <s v=""/>
    <s v=""/>
    <s v=""/>
    <s v=""/>
    <n v="-1.41"/>
    <x v="37"/>
  </r>
  <r>
    <s v="52500"/>
    <s v="100088419"/>
    <s v="311827"/>
    <s v="10000"/>
    <s v="10100"/>
    <s v=""/>
    <s v="2100000"/>
    <s v=""/>
    <s v=""/>
    <s v=""/>
    <s v=""/>
    <s v=""/>
    <n v="-2.73"/>
    <x v="30"/>
  </r>
  <r>
    <s v="52500"/>
    <s v="100088419"/>
    <s v="311827"/>
    <s v="10000"/>
    <s v="10100"/>
    <s v=""/>
    <s v="2100000"/>
    <s v=""/>
    <s v=""/>
    <s v=""/>
    <s v=""/>
    <s v=""/>
    <n v="-10.02"/>
    <x v="30"/>
  </r>
  <r>
    <s v="52500"/>
    <s v="100088419"/>
    <s v="311827"/>
    <s v="10000"/>
    <s v="10100"/>
    <s v=""/>
    <s v="2105000"/>
    <s v=""/>
    <s v=""/>
    <s v=""/>
    <s v=""/>
    <s v=""/>
    <n v="-43.53"/>
    <x v="38"/>
  </r>
  <r>
    <s v="52500"/>
    <s v="100088419"/>
    <s v="311827"/>
    <s v="10000"/>
    <s v="10100"/>
    <s v=""/>
    <s v="2105000"/>
    <s v=""/>
    <s v=""/>
    <s v=""/>
    <s v=""/>
    <s v=""/>
    <n v="-159.59"/>
    <x v="38"/>
  </r>
  <r>
    <s v="52500"/>
    <s v="100088419"/>
    <s v="311827"/>
    <s v="10000"/>
    <s v="10100"/>
    <s v=""/>
    <s v="2166000"/>
    <s v=""/>
    <s v=""/>
    <s v=""/>
    <s v=""/>
    <s v=""/>
    <n v="-5.36"/>
    <x v="48"/>
  </r>
  <r>
    <s v="52500"/>
    <s v="100088419"/>
    <s v="311827"/>
    <s v="10000"/>
    <s v="10100"/>
    <s v=""/>
    <s v="2166000"/>
    <s v=""/>
    <s v=""/>
    <s v=""/>
    <s v=""/>
    <s v=""/>
    <n v="-19.64"/>
    <x v="48"/>
  </r>
  <r>
    <s v="52500"/>
    <s v="100088419"/>
    <s v="311827"/>
    <s v="10000"/>
    <s v="10100"/>
    <s v=""/>
    <s v="2190000"/>
    <s v=""/>
    <s v=""/>
    <s v=""/>
    <s v=""/>
    <s v=""/>
    <n v="-4.43"/>
    <x v="25"/>
  </r>
  <r>
    <s v="52500"/>
    <s v="100088419"/>
    <s v="311827"/>
    <s v="10000"/>
    <s v="10100"/>
    <s v=""/>
    <s v="2190000"/>
    <s v=""/>
    <s v=""/>
    <s v=""/>
    <s v=""/>
    <s v=""/>
    <n v="-16.23"/>
    <x v="25"/>
  </r>
  <r>
    <s v="52500"/>
    <s v="100088419"/>
    <s v="311827"/>
    <s v="10000"/>
    <s v="10100"/>
    <s v=""/>
    <s v="2130000"/>
    <s v=""/>
    <s v=""/>
    <s v=""/>
    <s v=""/>
    <s v=""/>
    <n v="-3.43"/>
    <x v="39"/>
  </r>
  <r>
    <s v="52500"/>
    <s v="100088419"/>
    <s v="311827"/>
    <s v="10000"/>
    <s v="10100"/>
    <s v=""/>
    <s v="2130000"/>
    <s v=""/>
    <s v=""/>
    <s v=""/>
    <s v=""/>
    <s v=""/>
    <n v="-12.57"/>
    <x v="39"/>
  </r>
  <r>
    <s v="52500"/>
    <s v="100088419"/>
    <s v="311827"/>
    <s v="10000"/>
    <s v="10100"/>
    <s v=""/>
    <s v="2055000"/>
    <s v=""/>
    <s v=""/>
    <s v=""/>
    <s v=""/>
    <s v=""/>
    <n v="-0.93"/>
    <x v="27"/>
  </r>
  <r>
    <s v="52500"/>
    <s v="100088419"/>
    <s v="311827"/>
    <s v="10000"/>
    <s v="10100"/>
    <s v=""/>
    <s v="2052000"/>
    <s v=""/>
    <s v=""/>
    <s v=""/>
    <s v=""/>
    <s v=""/>
    <n v="-43.53"/>
    <x v="29"/>
  </r>
  <r>
    <s v="52500"/>
    <s v="100088419"/>
    <s v="311827"/>
    <s v="10000"/>
    <s v="10100"/>
    <s v=""/>
    <s v="2052000"/>
    <s v=""/>
    <s v=""/>
    <s v=""/>
    <s v=""/>
    <s v=""/>
    <n v="-159.59"/>
    <x v="29"/>
  </r>
  <r>
    <s v="52500"/>
    <s v="100091979"/>
    <s v="337043"/>
    <s v="10000"/>
    <s v="10100"/>
    <s v="5250000000"/>
    <s v="7100000"/>
    <s v=""/>
    <s v="00002"/>
    <s v=""/>
    <s v=""/>
    <s v=""/>
    <n v="721.2"/>
    <x v="19"/>
  </r>
  <r>
    <s v="52500"/>
    <s v="100091979"/>
    <s v="337043"/>
    <s v="10000"/>
    <s v="10100"/>
    <s v="5250000000"/>
    <s v="7230000"/>
    <s v=""/>
    <s v="00002"/>
    <s v=""/>
    <s v=""/>
    <s v=""/>
    <n v="44.71"/>
    <x v="20"/>
  </r>
  <r>
    <s v="52500"/>
    <s v="100091979"/>
    <s v="337043"/>
    <s v="10000"/>
    <s v="10100"/>
    <s v="5250000000"/>
    <s v="7231000"/>
    <s v=""/>
    <s v="00002"/>
    <s v=""/>
    <s v=""/>
    <s v=""/>
    <n v="10.46"/>
    <x v="21"/>
  </r>
  <r>
    <s v="52500"/>
    <s v="100091979"/>
    <s v="337043"/>
    <s v="10000"/>
    <s v="10100"/>
    <s v="5250000000"/>
    <s v="7269000"/>
    <s v=""/>
    <s v="00002"/>
    <s v=""/>
    <s v=""/>
    <s v=""/>
    <n v="47.6"/>
    <x v="36"/>
  </r>
  <r>
    <s v="52500"/>
    <s v="100091979"/>
    <s v="337043"/>
    <s v="10000"/>
    <s v="10100"/>
    <s v="5250000000"/>
    <s v="7269000"/>
    <s v=""/>
    <s v="00002"/>
    <s v=""/>
    <s v=""/>
    <s v=""/>
    <n v="8.65"/>
    <x v="36"/>
  </r>
  <r>
    <s v="52500"/>
    <s v="100091979"/>
    <s v="337043"/>
    <s v="10000"/>
    <s v="10100"/>
    <s v=""/>
    <s v="2105000"/>
    <s v=""/>
    <s v=""/>
    <s v=""/>
    <s v=""/>
    <s v=""/>
    <n v="-47.6"/>
    <x v="38"/>
  </r>
  <r>
    <s v="52500"/>
    <s v="100091979"/>
    <s v="337043"/>
    <s v="10000"/>
    <s v="10100"/>
    <s v=""/>
    <s v="2052000"/>
    <s v=""/>
    <s v=""/>
    <s v=""/>
    <s v=""/>
    <s v=""/>
    <n v="-47.6"/>
    <x v="29"/>
  </r>
  <r>
    <s v="52500"/>
    <s v="100091979"/>
    <s v="337043"/>
    <s v="10000"/>
    <s v="10100"/>
    <s v=""/>
    <s v="2100000"/>
    <s v=""/>
    <s v=""/>
    <s v=""/>
    <s v=""/>
    <s v=""/>
    <n v="-8.65"/>
    <x v="30"/>
  </r>
  <r>
    <s v="52500"/>
    <s v="100091979"/>
    <s v="337043"/>
    <s v="10000"/>
    <s v="10100"/>
    <s v=""/>
    <s v="2110000"/>
    <s v=""/>
    <s v=""/>
    <s v=""/>
    <s v=""/>
    <s v=""/>
    <n v="-44.71"/>
    <x v="31"/>
  </r>
  <r>
    <s v="52500"/>
    <s v="100091979"/>
    <s v="337043"/>
    <s v="10000"/>
    <s v="10100"/>
    <s v=""/>
    <s v="2053000"/>
    <s v=""/>
    <s v=""/>
    <s v=""/>
    <s v=""/>
    <s v=""/>
    <n v="-44.71"/>
    <x v="32"/>
  </r>
  <r>
    <s v="52500"/>
    <s v="100091979"/>
    <s v="337043"/>
    <s v="10000"/>
    <s v="10100"/>
    <s v=""/>
    <s v="2160000"/>
    <s v=""/>
    <s v=""/>
    <s v=""/>
    <s v=""/>
    <s v=""/>
    <n v="-10.46"/>
    <x v="33"/>
  </r>
  <r>
    <s v="52500"/>
    <s v="100091979"/>
    <s v="337043"/>
    <s v="10000"/>
    <s v="10100"/>
    <s v=""/>
    <s v="2140000"/>
    <s v=""/>
    <s v=""/>
    <s v=""/>
    <s v=""/>
    <s v=""/>
    <n v="-27.74"/>
    <x v="40"/>
  </r>
  <r>
    <s v="52500"/>
    <s v="100091979"/>
    <s v="337043"/>
    <s v="10000"/>
    <s v="10100"/>
    <s v=""/>
    <s v="2058000"/>
    <s v=""/>
    <s v=""/>
    <s v=""/>
    <s v=""/>
    <s v=""/>
    <n v="-10.46"/>
    <x v="41"/>
  </r>
  <r>
    <s v="52500"/>
    <s v="100091979"/>
    <s v="337043"/>
    <s v="10000"/>
    <s v="10100"/>
    <s v=""/>
    <s v="2150000"/>
    <s v=""/>
    <s v=""/>
    <s v=""/>
    <s v=""/>
    <s v=""/>
    <n v="-18.52"/>
    <x v="34"/>
  </r>
  <r>
    <s v="52500"/>
    <s v="100091979"/>
    <s v="337043"/>
    <s v="10000"/>
    <s v="10100"/>
    <s v=""/>
    <s v="1000000"/>
    <s v=""/>
    <s v=""/>
    <s v=""/>
    <s v=""/>
    <s v=""/>
    <n v="-572.16999999999996"/>
    <x v="35"/>
  </r>
  <r>
    <s v="52500"/>
    <s v="100015851"/>
    <s v="309455"/>
    <s v="10000"/>
    <s v="10100"/>
    <s v="5250000000"/>
    <s v="7100000"/>
    <s v=""/>
    <s v="00002"/>
    <s v=""/>
    <s v=""/>
    <s v=""/>
    <n v="1523.08"/>
    <x v="19"/>
  </r>
  <r>
    <s v="52500"/>
    <s v="100015851"/>
    <s v="309455"/>
    <s v="10000"/>
    <s v="10100"/>
    <s v="5250000000"/>
    <s v="7100000"/>
    <s v=""/>
    <s v="00002"/>
    <s v=""/>
    <s v=""/>
    <s v=""/>
    <n v="15.08"/>
    <x v="19"/>
  </r>
  <r>
    <s v="52500"/>
    <s v="100015851"/>
    <s v="309455"/>
    <s v="10000"/>
    <s v="10100"/>
    <s v="5250000000"/>
    <s v="7230000"/>
    <s v=""/>
    <s v="00002"/>
    <s v=""/>
    <s v=""/>
    <s v=""/>
    <n v="26.03"/>
    <x v="20"/>
  </r>
  <r>
    <s v="52500"/>
    <s v="100015851"/>
    <s v="309455"/>
    <s v="10000"/>
    <s v="10100"/>
    <s v="5250000000"/>
    <s v="7230000"/>
    <s v=""/>
    <s v="00002"/>
    <s v=""/>
    <s v=""/>
    <s v=""/>
    <n v="95.43"/>
    <x v="20"/>
  </r>
  <r>
    <s v="52500"/>
    <s v="100015851"/>
    <s v="309455"/>
    <s v="10000"/>
    <s v="10100"/>
    <s v="5250000000"/>
    <s v="7100000"/>
    <s v=""/>
    <s v="00002"/>
    <s v=""/>
    <s v=""/>
    <s v=""/>
    <n v="11.31"/>
    <x v="19"/>
  </r>
  <r>
    <s v="52500"/>
    <s v="100015851"/>
    <s v="309455"/>
    <s v="10000"/>
    <s v="10100"/>
    <s v="5250000000"/>
    <s v="7100000"/>
    <s v=""/>
    <s v="00002"/>
    <s v=""/>
    <s v=""/>
    <s v=""/>
    <n v="90.48"/>
    <x v="19"/>
  </r>
  <r>
    <s v="52500"/>
    <s v="100015851"/>
    <s v="309455"/>
    <s v="10000"/>
    <s v="10100"/>
    <s v=""/>
    <s v="2055000"/>
    <s v=""/>
    <s v=""/>
    <s v=""/>
    <s v=""/>
    <s v=""/>
    <n v="-2.25"/>
    <x v="27"/>
  </r>
  <r>
    <s v="52500"/>
    <s v="100015851"/>
    <s v="309455"/>
    <s v="10000"/>
    <s v="10100"/>
    <s v=""/>
    <s v="2056000"/>
    <s v=""/>
    <s v=""/>
    <s v=""/>
    <s v=""/>
    <s v=""/>
    <n v="-157.86000000000001"/>
    <x v="28"/>
  </r>
  <r>
    <s v="52500"/>
    <s v="100015851"/>
    <s v="309455"/>
    <s v="10000"/>
    <s v="10100"/>
    <s v=""/>
    <s v="2056000"/>
    <s v=""/>
    <s v=""/>
    <s v=""/>
    <s v=""/>
    <s v=""/>
    <n v="-578.79"/>
    <x v="28"/>
  </r>
  <r>
    <s v="52500"/>
    <s v="100015851"/>
    <s v="309455"/>
    <s v="10000"/>
    <s v="10100"/>
    <s v=""/>
    <s v="2052000"/>
    <s v=""/>
    <s v=""/>
    <s v=""/>
    <s v=""/>
    <s v=""/>
    <n v="-29.86"/>
    <x v="29"/>
  </r>
  <r>
    <s v="52500"/>
    <s v="100015851"/>
    <s v="309455"/>
    <s v="10000"/>
    <s v="10100"/>
    <s v=""/>
    <s v="2052000"/>
    <s v=""/>
    <s v=""/>
    <s v=""/>
    <s v=""/>
    <s v=""/>
    <n v="-109.48"/>
    <x v="29"/>
  </r>
  <r>
    <s v="52500"/>
    <s v="100015851"/>
    <s v="309455"/>
    <s v="10000"/>
    <s v="10100"/>
    <s v=""/>
    <s v="2100000"/>
    <s v=""/>
    <s v=""/>
    <s v=""/>
    <s v=""/>
    <s v=""/>
    <n v="-5.43"/>
    <x v="30"/>
  </r>
  <r>
    <s v="52500"/>
    <s v="100015851"/>
    <s v="309455"/>
    <s v="10000"/>
    <s v="10100"/>
    <s v=""/>
    <s v="2100000"/>
    <s v=""/>
    <s v=""/>
    <s v=""/>
    <s v=""/>
    <s v=""/>
    <n v="-19.899999999999999"/>
    <x v="30"/>
  </r>
  <r>
    <s v="52500"/>
    <s v="100015851"/>
    <s v="309455"/>
    <s v="10000"/>
    <s v="10100"/>
    <s v=""/>
    <s v="2110000"/>
    <s v=""/>
    <s v=""/>
    <s v=""/>
    <s v=""/>
    <s v=""/>
    <n v="-26.03"/>
    <x v="31"/>
  </r>
  <r>
    <s v="52500"/>
    <s v="100015851"/>
    <s v="309455"/>
    <s v="10000"/>
    <s v="10100"/>
    <s v=""/>
    <s v="2110000"/>
    <s v=""/>
    <s v=""/>
    <s v=""/>
    <s v=""/>
    <s v=""/>
    <n v="-95.43"/>
    <x v="31"/>
  </r>
  <r>
    <s v="52500"/>
    <s v="100015851"/>
    <s v="309455"/>
    <s v="10000"/>
    <s v="10100"/>
    <s v=""/>
    <s v="2053000"/>
    <s v=""/>
    <s v=""/>
    <s v=""/>
    <s v=""/>
    <s v=""/>
    <n v="-26.03"/>
    <x v="32"/>
  </r>
  <r>
    <s v="52500"/>
    <s v="100015851"/>
    <s v="309455"/>
    <s v="10000"/>
    <s v="10100"/>
    <s v=""/>
    <s v="2053000"/>
    <s v=""/>
    <s v=""/>
    <s v=""/>
    <s v=""/>
    <s v=""/>
    <n v="-95.43"/>
    <x v="32"/>
  </r>
  <r>
    <s v="52500"/>
    <s v="100015851"/>
    <s v="309455"/>
    <s v="10000"/>
    <s v="10100"/>
    <s v=""/>
    <s v="2160000"/>
    <s v=""/>
    <s v=""/>
    <s v=""/>
    <s v=""/>
    <s v=""/>
    <n v="-6.09"/>
    <x v="33"/>
  </r>
  <r>
    <s v="52500"/>
    <s v="100015851"/>
    <s v="309455"/>
    <s v="10000"/>
    <s v="10100"/>
    <s v=""/>
    <s v="2160000"/>
    <s v=""/>
    <s v=""/>
    <s v=""/>
    <s v=""/>
    <s v=""/>
    <n v="-22.32"/>
    <x v="33"/>
  </r>
  <r>
    <s v="52500"/>
    <s v="100015851"/>
    <s v="309455"/>
    <s v="10000"/>
    <s v="10100"/>
    <s v=""/>
    <s v="2140000"/>
    <s v=""/>
    <s v=""/>
    <s v=""/>
    <s v=""/>
    <s v=""/>
    <n v="-41.08"/>
    <x v="40"/>
  </r>
  <r>
    <s v="52500"/>
    <s v="100015851"/>
    <s v="309455"/>
    <s v="10000"/>
    <s v="10100"/>
    <s v=""/>
    <s v="2140000"/>
    <s v=""/>
    <s v=""/>
    <s v=""/>
    <s v=""/>
    <s v=""/>
    <n v="-150.62"/>
    <x v="40"/>
  </r>
  <r>
    <s v="52500"/>
    <s v="100015851"/>
    <s v="309455"/>
    <s v="10000"/>
    <s v="10100"/>
    <s v=""/>
    <s v="2058000"/>
    <s v=""/>
    <s v=""/>
    <s v=""/>
    <s v=""/>
    <s v=""/>
    <n v="-6.09"/>
    <x v="41"/>
  </r>
  <r>
    <s v="52500"/>
    <s v="100015851"/>
    <s v="309455"/>
    <s v="10000"/>
    <s v="10100"/>
    <s v=""/>
    <s v="2058000"/>
    <s v=""/>
    <s v=""/>
    <s v=""/>
    <s v=""/>
    <s v=""/>
    <n v="-22.32"/>
    <x v="41"/>
  </r>
  <r>
    <s v="52500"/>
    <s v="100015851"/>
    <s v="309455"/>
    <s v="10000"/>
    <s v="10100"/>
    <s v=""/>
    <s v="2150000"/>
    <s v=""/>
    <s v=""/>
    <s v=""/>
    <s v=""/>
    <s v=""/>
    <n v="-20.27"/>
    <x v="34"/>
  </r>
  <r>
    <s v="52500"/>
    <s v="100015851"/>
    <s v="309455"/>
    <s v="10000"/>
    <s v="10100"/>
    <s v=""/>
    <s v="2150000"/>
    <s v=""/>
    <s v=""/>
    <s v=""/>
    <s v=""/>
    <s v=""/>
    <n v="-74.319999999999993"/>
    <x v="34"/>
  </r>
  <r>
    <s v="52500"/>
    <s v="100015851"/>
    <s v="309455"/>
    <s v="10000"/>
    <s v="10100"/>
    <s v=""/>
    <s v="1000000"/>
    <s v=""/>
    <s v=""/>
    <s v=""/>
    <s v=""/>
    <s v=""/>
    <n v="-296.33"/>
    <x v="35"/>
  </r>
  <r>
    <s v="52500"/>
    <s v="100015851"/>
    <s v="309455"/>
    <s v="10000"/>
    <s v="10100"/>
    <s v=""/>
    <s v="1000000"/>
    <s v=""/>
    <s v=""/>
    <s v=""/>
    <s v=""/>
    <s v=""/>
    <n v="-1086.58"/>
    <x v="35"/>
  </r>
  <r>
    <s v="52500"/>
    <s v="100015851"/>
    <s v="309455"/>
    <s v="10000"/>
    <s v="10100"/>
    <s v=""/>
    <s v="2130000"/>
    <s v=""/>
    <s v=""/>
    <s v=""/>
    <s v=""/>
    <s v=""/>
    <n v="-85.25"/>
    <x v="39"/>
  </r>
  <r>
    <s v="52500"/>
    <s v="100015851"/>
    <s v="309455"/>
    <s v="10000"/>
    <s v="10100"/>
    <s v=""/>
    <s v="2190000"/>
    <s v=""/>
    <s v=""/>
    <s v=""/>
    <s v=""/>
    <s v=""/>
    <n v="-4.43"/>
    <x v="25"/>
  </r>
  <r>
    <s v="52500"/>
    <s v="100015851"/>
    <s v="309455"/>
    <s v="10000"/>
    <s v="10100"/>
    <s v=""/>
    <s v="2190000"/>
    <s v=""/>
    <s v=""/>
    <s v=""/>
    <s v=""/>
    <s v=""/>
    <n v="-16.23"/>
    <x v="25"/>
  </r>
  <r>
    <s v="52500"/>
    <s v="100015851"/>
    <s v="309455"/>
    <s v="10000"/>
    <s v="10100"/>
    <s v=""/>
    <s v="2057000"/>
    <s v=""/>
    <s v=""/>
    <s v=""/>
    <s v=""/>
    <s v=""/>
    <n v="-2.12"/>
    <x v="26"/>
  </r>
  <r>
    <s v="52500"/>
    <s v="100015851"/>
    <s v="309455"/>
    <s v="10000"/>
    <s v="10100"/>
    <s v=""/>
    <s v="2057000"/>
    <s v=""/>
    <s v=""/>
    <s v=""/>
    <s v=""/>
    <s v=""/>
    <n v="-7.78"/>
    <x v="26"/>
  </r>
  <r>
    <s v="52500"/>
    <s v="100015851"/>
    <s v="309455"/>
    <s v="10000"/>
    <s v="10100"/>
    <s v=""/>
    <s v="2055000"/>
    <s v=""/>
    <s v=""/>
    <s v=""/>
    <s v=""/>
    <s v=""/>
    <n v="-0.62"/>
    <x v="27"/>
  </r>
  <r>
    <s v="52500"/>
    <s v="100015851"/>
    <s v="309455"/>
    <s v="10000"/>
    <s v="10100"/>
    <s v="5250000000"/>
    <s v="7231000"/>
    <s v=""/>
    <s v="00002"/>
    <s v=""/>
    <s v=""/>
    <s v=""/>
    <n v="6.09"/>
    <x v="21"/>
  </r>
  <r>
    <s v="52500"/>
    <s v="100015851"/>
    <s v="309455"/>
    <s v="10000"/>
    <s v="10100"/>
    <s v="5250000000"/>
    <s v="7231000"/>
    <s v=""/>
    <s v="00002"/>
    <s v=""/>
    <s v=""/>
    <s v=""/>
    <n v="22.32"/>
    <x v="21"/>
  </r>
  <r>
    <s v="52500"/>
    <s v="100015851"/>
    <s v="309455"/>
    <s v="10000"/>
    <s v="10100"/>
    <s v="5250000000"/>
    <s v="7240000"/>
    <s v=""/>
    <s v="00002"/>
    <s v=""/>
    <s v=""/>
    <s v=""/>
    <n v="157.86000000000001"/>
    <x v="22"/>
  </r>
  <r>
    <s v="52500"/>
    <s v="100015851"/>
    <s v="309455"/>
    <s v="10000"/>
    <s v="10100"/>
    <s v="5250000000"/>
    <s v="7240000"/>
    <s v=""/>
    <s v="00002"/>
    <s v=""/>
    <s v=""/>
    <s v=""/>
    <n v="578.79"/>
    <x v="22"/>
  </r>
  <r>
    <s v="52500"/>
    <s v="100015851"/>
    <s v="309455"/>
    <s v="10000"/>
    <s v="10100"/>
    <s v="5250000000"/>
    <s v="7250000"/>
    <s v=""/>
    <s v="00002"/>
    <s v=""/>
    <s v=""/>
    <s v=""/>
    <n v="0.62"/>
    <x v="23"/>
  </r>
  <r>
    <s v="52500"/>
    <s v="100015851"/>
    <s v="309455"/>
    <s v="10000"/>
    <s v="10100"/>
    <s v="5250000000"/>
    <s v="7250000"/>
    <s v=""/>
    <s v="00002"/>
    <s v=""/>
    <s v=""/>
    <s v=""/>
    <n v="2.25"/>
    <x v="23"/>
  </r>
  <r>
    <s v="52500"/>
    <s v="100015851"/>
    <s v="309455"/>
    <s v="10000"/>
    <s v="10100"/>
    <s v="5250000000"/>
    <s v="7221000"/>
    <s v=""/>
    <s v="00002"/>
    <s v=""/>
    <s v=""/>
    <s v=""/>
    <n v="2.12"/>
    <x v="24"/>
  </r>
  <r>
    <s v="52500"/>
    <s v="100015851"/>
    <s v="309455"/>
    <s v="10000"/>
    <s v="10100"/>
    <s v="5250000000"/>
    <s v="7221000"/>
    <s v=""/>
    <s v="00002"/>
    <s v=""/>
    <s v=""/>
    <s v=""/>
    <n v="7.78"/>
    <x v="24"/>
  </r>
  <r>
    <s v="52500"/>
    <s v="100015851"/>
    <s v="309455"/>
    <s v="10000"/>
    <s v="10100"/>
    <s v="5250000000"/>
    <s v="7269000"/>
    <s v=""/>
    <s v="00002"/>
    <s v=""/>
    <s v=""/>
    <s v=""/>
    <n v="29.86"/>
    <x v="36"/>
  </r>
  <r>
    <s v="52500"/>
    <s v="100015851"/>
    <s v="309455"/>
    <s v="10000"/>
    <s v="10100"/>
    <s v="5250000000"/>
    <s v="7269000"/>
    <s v=""/>
    <s v="00002"/>
    <s v=""/>
    <s v=""/>
    <s v=""/>
    <n v="109.48"/>
    <x v="36"/>
  </r>
  <r>
    <s v="52500"/>
    <s v="100015851"/>
    <s v="309455"/>
    <s v="10000"/>
    <s v="10100"/>
    <s v="5250000000"/>
    <s v="7269000"/>
    <s v=""/>
    <s v="00002"/>
    <s v=""/>
    <s v=""/>
    <s v=""/>
    <n v="5.43"/>
    <x v="36"/>
  </r>
  <r>
    <s v="52500"/>
    <s v="100015851"/>
    <s v="309455"/>
    <s v="10000"/>
    <s v="10100"/>
    <s v="5250000000"/>
    <s v="7269000"/>
    <s v=""/>
    <s v="00002"/>
    <s v=""/>
    <s v=""/>
    <s v=""/>
    <n v="19.899999999999999"/>
    <x v="36"/>
  </r>
  <r>
    <s v="52500"/>
    <s v="100015851"/>
    <s v="309455"/>
    <s v="10000"/>
    <s v="10100"/>
    <s v=""/>
    <s v="2100000"/>
    <s v=""/>
    <s v=""/>
    <s v=""/>
    <s v=""/>
    <s v=""/>
    <n v="-4.12"/>
    <x v="30"/>
  </r>
  <r>
    <s v="52500"/>
    <s v="100015851"/>
    <s v="309455"/>
    <s v="10000"/>
    <s v="10100"/>
    <s v=""/>
    <s v="2100000"/>
    <s v=""/>
    <s v=""/>
    <s v=""/>
    <s v=""/>
    <s v=""/>
    <n v="-15.11"/>
    <x v="30"/>
  </r>
  <r>
    <s v="52500"/>
    <s v="100015851"/>
    <s v="309455"/>
    <s v="10000"/>
    <s v="10100"/>
    <s v=""/>
    <s v="2125000"/>
    <s v=""/>
    <s v=""/>
    <s v=""/>
    <s v=""/>
    <s v=""/>
    <n v="-0.94"/>
    <x v="37"/>
  </r>
  <r>
    <s v="52500"/>
    <s v="100015851"/>
    <s v="309455"/>
    <s v="10000"/>
    <s v="10100"/>
    <s v=""/>
    <s v="2125000"/>
    <s v=""/>
    <s v=""/>
    <s v=""/>
    <s v=""/>
    <s v=""/>
    <n v="-3.46"/>
    <x v="37"/>
  </r>
  <r>
    <s v="52500"/>
    <s v="100015851"/>
    <s v="309455"/>
    <s v="10000"/>
    <s v="10100"/>
    <s v=""/>
    <s v="2105000"/>
    <s v=""/>
    <s v=""/>
    <s v=""/>
    <s v=""/>
    <s v=""/>
    <n v="-29.86"/>
    <x v="38"/>
  </r>
  <r>
    <s v="52500"/>
    <s v="100015851"/>
    <s v="309455"/>
    <s v="10000"/>
    <s v="10100"/>
    <s v=""/>
    <s v="2105000"/>
    <s v=""/>
    <s v=""/>
    <s v=""/>
    <s v=""/>
    <s v=""/>
    <n v="-109.48"/>
    <x v="38"/>
  </r>
  <r>
    <s v="52500"/>
    <s v="100015851"/>
    <s v="309455"/>
    <s v="10000"/>
    <s v="10100"/>
    <s v=""/>
    <s v="2130000"/>
    <s v=""/>
    <s v=""/>
    <s v=""/>
    <s v=""/>
    <s v=""/>
    <n v="-23.25"/>
    <x v="39"/>
  </r>
  <r>
    <s v="52500"/>
    <s v="100015851"/>
    <s v="309455"/>
    <s v="10000"/>
    <s v="10100"/>
    <s v="5250000000"/>
    <s v="7100000"/>
    <s v=""/>
    <s v="00002"/>
    <s v=""/>
    <s v=""/>
    <s v=""/>
    <n v="350.61"/>
    <x v="19"/>
  </r>
  <r>
    <s v="52500"/>
    <s v="100015851"/>
    <s v="309455"/>
    <s v="10000"/>
    <s v="10100"/>
    <s v="5250000000"/>
    <s v="7100000"/>
    <s v=""/>
    <s v="00002"/>
    <s v=""/>
    <s v=""/>
    <s v=""/>
    <n v="120.64"/>
    <x v="19"/>
  </r>
  <r>
    <s v="52500"/>
    <s v="100056021"/>
    <s v="300998"/>
    <s v="10000"/>
    <s v="10100"/>
    <s v=""/>
    <s v="2081000"/>
    <s v=""/>
    <s v=""/>
    <s v=""/>
    <s v=""/>
    <s v=""/>
    <n v="2.98"/>
    <x v="49"/>
  </r>
  <r>
    <s v="52500"/>
    <s v="100056021"/>
    <s v="300998"/>
    <s v="10000"/>
    <s v="10100"/>
    <s v="5250000000"/>
    <s v="7100000"/>
    <s v=""/>
    <s v="00002"/>
    <s v=""/>
    <s v=""/>
    <s v=""/>
    <n v="60"/>
    <x v="19"/>
  </r>
  <r>
    <s v="52500"/>
    <s v="100056021"/>
    <s v="300998"/>
    <s v="10000"/>
    <s v="10100"/>
    <s v="5250000000"/>
    <s v="7100000"/>
    <s v=""/>
    <s v="00002"/>
    <s v=""/>
    <s v=""/>
    <s v=""/>
    <n v="180"/>
    <x v="19"/>
  </r>
  <r>
    <s v="52500"/>
    <s v="100056021"/>
    <s v="300998"/>
    <s v="10000"/>
    <s v="10100"/>
    <s v="5250000000"/>
    <s v="7100000"/>
    <s v=""/>
    <s v="00002"/>
    <s v=""/>
    <s v=""/>
    <s v=""/>
    <n v="60"/>
    <x v="19"/>
  </r>
  <r>
    <s v="52500"/>
    <s v="100056021"/>
    <s v="300998"/>
    <s v="10000"/>
    <s v="10100"/>
    <s v="5250000000"/>
    <s v="7100000"/>
    <s v=""/>
    <s v="00002"/>
    <s v=""/>
    <s v=""/>
    <s v=""/>
    <n v="240"/>
    <x v="19"/>
  </r>
  <r>
    <s v="52500"/>
    <s v="100056021"/>
    <s v="300998"/>
    <s v="10000"/>
    <s v="10100"/>
    <s v=""/>
    <s v="2081000"/>
    <s v=""/>
    <s v=""/>
    <s v=""/>
    <s v=""/>
    <s v=""/>
    <n v="10.96"/>
    <x v="49"/>
  </r>
  <r>
    <s v="52500"/>
    <s v="100056021"/>
    <s v="300998"/>
    <s v="10000"/>
    <s v="10100"/>
    <s v="5250000000"/>
    <s v="7100000"/>
    <s v=""/>
    <s v="00002"/>
    <s v=""/>
    <s v=""/>
    <s v=""/>
    <n v="80"/>
    <x v="19"/>
  </r>
  <r>
    <s v="52500"/>
    <s v="100056021"/>
    <s v="300998"/>
    <s v="10000"/>
    <s v="10100"/>
    <s v="5250000000"/>
    <s v="7100000"/>
    <s v=""/>
    <s v="00002"/>
    <s v=""/>
    <s v=""/>
    <s v=""/>
    <n v="80"/>
    <x v="19"/>
  </r>
  <r>
    <s v="52500"/>
    <s v="100056021"/>
    <s v="300998"/>
    <s v="10000"/>
    <s v="10100"/>
    <s v="5250000000"/>
    <s v="7100000"/>
    <s v=""/>
    <s v="00002"/>
    <s v=""/>
    <s v=""/>
    <s v=""/>
    <n v="700"/>
    <x v="19"/>
  </r>
  <r>
    <s v="52500"/>
    <s v="100056021"/>
    <s v="300998"/>
    <s v="10000"/>
    <s v="10100"/>
    <s v="5250000000"/>
    <s v="7230000"/>
    <s v=""/>
    <s v="00002"/>
    <s v=""/>
    <s v=""/>
    <s v=""/>
    <n v="18.21"/>
    <x v="20"/>
  </r>
  <r>
    <s v="52500"/>
    <s v="100056021"/>
    <s v="300998"/>
    <s v="10000"/>
    <s v="10100"/>
    <s v="5250000000"/>
    <s v="7230000"/>
    <s v=""/>
    <s v="00002"/>
    <s v=""/>
    <s v=""/>
    <s v=""/>
    <n v="66.78"/>
    <x v="20"/>
  </r>
  <r>
    <s v="52500"/>
    <s v="100056021"/>
    <s v="300998"/>
    <s v="10000"/>
    <s v="10100"/>
    <s v="5250000000"/>
    <s v="7231000"/>
    <s v=""/>
    <s v="00002"/>
    <s v=""/>
    <s v=""/>
    <s v=""/>
    <n v="4.26"/>
    <x v="21"/>
  </r>
  <r>
    <s v="52500"/>
    <s v="100056021"/>
    <s v="300998"/>
    <s v="10000"/>
    <s v="10100"/>
    <s v="5250000000"/>
    <s v="7231000"/>
    <s v=""/>
    <s v="00002"/>
    <s v=""/>
    <s v=""/>
    <s v=""/>
    <n v="15.62"/>
    <x v="21"/>
  </r>
  <r>
    <s v="52500"/>
    <s v="100056021"/>
    <s v="300998"/>
    <s v="10000"/>
    <s v="10100"/>
    <s v="5250000000"/>
    <s v="7240000"/>
    <s v=""/>
    <s v="00002"/>
    <s v=""/>
    <s v=""/>
    <s v=""/>
    <n v="63.79"/>
    <x v="22"/>
  </r>
  <r>
    <s v="52500"/>
    <s v="100056021"/>
    <s v="300998"/>
    <s v="10000"/>
    <s v="10100"/>
    <s v="5250000000"/>
    <s v="7240000"/>
    <s v=""/>
    <s v="00002"/>
    <s v=""/>
    <s v=""/>
    <s v=""/>
    <n v="233.91"/>
    <x v="22"/>
  </r>
  <r>
    <s v="52500"/>
    <s v="100056021"/>
    <s v="300998"/>
    <s v="10000"/>
    <s v="10100"/>
    <s v="5250000000"/>
    <s v="7269000"/>
    <s v=""/>
    <s v="00002"/>
    <s v=""/>
    <s v=""/>
    <s v=""/>
    <n v="19.8"/>
    <x v="36"/>
  </r>
  <r>
    <s v="52500"/>
    <s v="100056021"/>
    <s v="300998"/>
    <s v="10000"/>
    <s v="10100"/>
    <s v="5250000000"/>
    <s v="7269000"/>
    <s v=""/>
    <s v="00002"/>
    <s v=""/>
    <s v=""/>
    <s v=""/>
    <n v="72.599999999999994"/>
    <x v="36"/>
  </r>
  <r>
    <s v="52500"/>
    <s v="100056021"/>
    <s v="300998"/>
    <s v="10000"/>
    <s v="10100"/>
    <s v="5250000000"/>
    <s v="7269000"/>
    <s v=""/>
    <s v="00002"/>
    <s v=""/>
    <s v=""/>
    <s v=""/>
    <n v="3.61"/>
    <x v="36"/>
  </r>
  <r>
    <s v="52500"/>
    <s v="100056021"/>
    <s v="300998"/>
    <s v="10000"/>
    <s v="10100"/>
    <s v="5250000000"/>
    <s v="7269000"/>
    <s v=""/>
    <s v="00002"/>
    <s v=""/>
    <s v=""/>
    <s v=""/>
    <n v="13.19"/>
    <x v="36"/>
  </r>
  <r>
    <s v="52500"/>
    <s v="100056021"/>
    <s v="300998"/>
    <s v="10000"/>
    <s v="10100"/>
    <s v=""/>
    <s v="2105000"/>
    <s v=""/>
    <s v=""/>
    <s v=""/>
    <s v=""/>
    <s v=""/>
    <n v="-19.8"/>
    <x v="38"/>
  </r>
  <r>
    <s v="52500"/>
    <s v="100056021"/>
    <s v="300998"/>
    <s v="10000"/>
    <s v="10100"/>
    <s v=""/>
    <s v="2105000"/>
    <s v=""/>
    <s v=""/>
    <s v=""/>
    <s v=""/>
    <s v=""/>
    <n v="-72.599999999999994"/>
    <x v="38"/>
  </r>
  <r>
    <s v="52500"/>
    <s v="100056021"/>
    <s v="300998"/>
    <s v="10000"/>
    <s v="10100"/>
    <s v=""/>
    <s v="2130000"/>
    <s v=""/>
    <s v=""/>
    <s v=""/>
    <s v=""/>
    <s v=""/>
    <n v="-9.2100000000000009"/>
    <x v="39"/>
  </r>
  <r>
    <s v="52500"/>
    <s v="100056021"/>
    <s v="300998"/>
    <s v="10000"/>
    <s v="10100"/>
    <s v=""/>
    <s v="2130000"/>
    <s v=""/>
    <s v=""/>
    <s v=""/>
    <s v=""/>
    <s v=""/>
    <n v="-33.79"/>
    <x v="39"/>
  </r>
  <r>
    <s v="52500"/>
    <s v="100056021"/>
    <s v="300998"/>
    <s v="10000"/>
    <s v="10100"/>
    <s v=""/>
    <s v="2140000"/>
    <s v=""/>
    <s v=""/>
    <s v=""/>
    <s v=""/>
    <s v=""/>
    <n v="-34.72"/>
    <x v="40"/>
  </r>
  <r>
    <s v="52500"/>
    <s v="100056021"/>
    <s v="300998"/>
    <s v="10000"/>
    <s v="10100"/>
    <s v=""/>
    <s v="2140000"/>
    <s v=""/>
    <s v=""/>
    <s v=""/>
    <s v=""/>
    <s v=""/>
    <n v="-127.31"/>
    <x v="40"/>
  </r>
  <r>
    <s v="52500"/>
    <s v="100056021"/>
    <s v="300998"/>
    <s v="10000"/>
    <s v="10100"/>
    <s v=""/>
    <s v="2058000"/>
    <s v=""/>
    <s v=""/>
    <s v=""/>
    <s v=""/>
    <s v=""/>
    <n v="-4.26"/>
    <x v="41"/>
  </r>
  <r>
    <s v="52500"/>
    <s v="100056021"/>
    <s v="300998"/>
    <s v="10000"/>
    <s v="10100"/>
    <s v=""/>
    <s v="2058000"/>
    <s v=""/>
    <s v=""/>
    <s v=""/>
    <s v=""/>
    <s v=""/>
    <n v="-15.62"/>
    <x v="41"/>
  </r>
  <r>
    <s v="52500"/>
    <s v="100056021"/>
    <s v="300998"/>
    <s v="10000"/>
    <s v="10100"/>
    <s v=""/>
    <s v="2150000"/>
    <s v=""/>
    <s v=""/>
    <s v=""/>
    <s v=""/>
    <s v=""/>
    <n v="-12.91"/>
    <x v="34"/>
  </r>
  <r>
    <s v="52500"/>
    <s v="100056021"/>
    <s v="300998"/>
    <s v="10000"/>
    <s v="10100"/>
    <s v=""/>
    <s v="2150000"/>
    <s v=""/>
    <s v=""/>
    <s v=""/>
    <s v=""/>
    <s v=""/>
    <n v="-47.33"/>
    <x v="34"/>
  </r>
  <r>
    <s v="52500"/>
    <s v="100056021"/>
    <s v="300998"/>
    <s v="10000"/>
    <s v="10100"/>
    <s v=""/>
    <s v="1000000"/>
    <s v=""/>
    <s v=""/>
    <s v=""/>
    <s v=""/>
    <s v=""/>
    <n v="-203.87"/>
    <x v="35"/>
  </r>
  <r>
    <s v="52500"/>
    <s v="100056021"/>
    <s v="300998"/>
    <s v="10000"/>
    <s v="10100"/>
    <s v=""/>
    <s v="1000000"/>
    <s v=""/>
    <s v=""/>
    <s v=""/>
    <s v=""/>
    <s v=""/>
    <n v="-747.53"/>
    <x v="35"/>
  </r>
  <r>
    <s v="52500"/>
    <s v="100056021"/>
    <s v="300998"/>
    <s v="10000"/>
    <s v="10100"/>
    <s v=""/>
    <s v="2056000"/>
    <s v=""/>
    <s v=""/>
    <s v=""/>
    <s v=""/>
    <s v=""/>
    <n v="-63.79"/>
    <x v="28"/>
  </r>
  <r>
    <s v="52500"/>
    <s v="100056021"/>
    <s v="300998"/>
    <s v="10000"/>
    <s v="10100"/>
    <s v=""/>
    <s v="2056000"/>
    <s v=""/>
    <s v=""/>
    <s v=""/>
    <s v=""/>
    <s v=""/>
    <n v="-233.91"/>
    <x v="28"/>
  </r>
  <r>
    <s v="52500"/>
    <s v="100056021"/>
    <s v="300998"/>
    <s v="10000"/>
    <s v="10100"/>
    <s v=""/>
    <s v="2100000"/>
    <s v=""/>
    <s v=""/>
    <s v=""/>
    <s v=""/>
    <s v=""/>
    <n v="-3.61"/>
    <x v="30"/>
  </r>
  <r>
    <s v="52500"/>
    <s v="100056021"/>
    <s v="300998"/>
    <s v="10000"/>
    <s v="10100"/>
    <s v=""/>
    <s v="2100000"/>
    <s v=""/>
    <s v=""/>
    <s v=""/>
    <s v=""/>
    <s v=""/>
    <n v="-13.19"/>
    <x v="30"/>
  </r>
  <r>
    <s v="52500"/>
    <s v="100056021"/>
    <s v="300998"/>
    <s v="10000"/>
    <s v="10100"/>
    <s v=""/>
    <s v="2052000"/>
    <s v=""/>
    <s v=""/>
    <s v=""/>
    <s v=""/>
    <s v=""/>
    <n v="-19.8"/>
    <x v="29"/>
  </r>
  <r>
    <s v="52500"/>
    <s v="100056021"/>
    <s v="300998"/>
    <s v="10000"/>
    <s v="10100"/>
    <s v=""/>
    <s v="2052000"/>
    <s v=""/>
    <s v=""/>
    <s v=""/>
    <s v=""/>
    <s v=""/>
    <n v="-72.599999999999994"/>
    <x v="29"/>
  </r>
  <r>
    <s v="52500"/>
    <s v="100056021"/>
    <s v="300998"/>
    <s v="10000"/>
    <s v="10100"/>
    <s v=""/>
    <s v="2110000"/>
    <s v=""/>
    <s v=""/>
    <s v=""/>
    <s v=""/>
    <s v=""/>
    <n v="-18.21"/>
    <x v="31"/>
  </r>
  <r>
    <s v="52500"/>
    <s v="100056021"/>
    <s v="300998"/>
    <s v="10000"/>
    <s v="10100"/>
    <s v=""/>
    <s v="2110000"/>
    <s v=""/>
    <s v=""/>
    <s v=""/>
    <s v=""/>
    <s v=""/>
    <n v="-66.78"/>
    <x v="31"/>
  </r>
  <r>
    <s v="52500"/>
    <s v="100056021"/>
    <s v="300998"/>
    <s v="10000"/>
    <s v="10100"/>
    <s v=""/>
    <s v="2053000"/>
    <s v=""/>
    <s v=""/>
    <s v=""/>
    <s v=""/>
    <s v=""/>
    <n v="-18.21"/>
    <x v="32"/>
  </r>
  <r>
    <s v="52500"/>
    <s v="100056021"/>
    <s v="300998"/>
    <s v="10000"/>
    <s v="10100"/>
    <s v=""/>
    <s v="2053000"/>
    <s v=""/>
    <s v=""/>
    <s v=""/>
    <s v=""/>
    <s v=""/>
    <n v="-66.78"/>
    <x v="32"/>
  </r>
  <r>
    <s v="52500"/>
    <s v="100056021"/>
    <s v="300998"/>
    <s v="10000"/>
    <s v="10100"/>
    <s v=""/>
    <s v="2160000"/>
    <s v=""/>
    <s v=""/>
    <s v=""/>
    <s v=""/>
    <s v=""/>
    <n v="-4.26"/>
    <x v="33"/>
  </r>
  <r>
    <s v="52500"/>
    <s v="100056021"/>
    <s v="300998"/>
    <s v="10000"/>
    <s v="10100"/>
    <s v=""/>
    <s v="2160000"/>
    <s v=""/>
    <s v=""/>
    <s v=""/>
    <s v=""/>
    <s v=""/>
    <n v="-15.62"/>
    <x v="33"/>
  </r>
  <r>
    <s v="52500"/>
    <s v="100036807"/>
    <s v="500229"/>
    <s v="10000"/>
    <s v="10100"/>
    <s v="5250000000"/>
    <s v="7100000"/>
    <s v=""/>
    <s v="00002"/>
    <s v=""/>
    <s v=""/>
    <s v=""/>
    <n v="27.96"/>
    <x v="19"/>
  </r>
  <r>
    <s v="52500"/>
    <s v="100036807"/>
    <s v="500229"/>
    <s v="10000"/>
    <s v="10100"/>
    <s v="5250000000"/>
    <s v="7100000"/>
    <s v=""/>
    <s v="00002"/>
    <s v=""/>
    <s v=""/>
    <s v=""/>
    <n v="118.85"/>
    <x v="19"/>
  </r>
  <r>
    <s v="52500"/>
    <s v="100036807"/>
    <s v="500229"/>
    <s v="10000"/>
    <s v="10100"/>
    <s v="5250000000"/>
    <s v="7230000"/>
    <s v=""/>
    <s v="00002"/>
    <s v=""/>
    <s v=""/>
    <s v=""/>
    <n v="1.73"/>
    <x v="20"/>
  </r>
  <r>
    <s v="52500"/>
    <s v="100036807"/>
    <s v="500229"/>
    <s v="10000"/>
    <s v="10100"/>
    <s v="5250000000"/>
    <s v="7230000"/>
    <s v=""/>
    <s v="00002"/>
    <s v=""/>
    <s v=""/>
    <s v=""/>
    <n v="7.37"/>
    <x v="20"/>
  </r>
  <r>
    <s v="52500"/>
    <s v="100036807"/>
    <s v="500229"/>
    <s v="10000"/>
    <s v="10100"/>
    <s v="5250000000"/>
    <s v="7231000"/>
    <s v=""/>
    <s v="00002"/>
    <s v=""/>
    <s v=""/>
    <s v=""/>
    <n v="0.41"/>
    <x v="21"/>
  </r>
  <r>
    <s v="52500"/>
    <s v="100036807"/>
    <s v="500229"/>
    <s v="10000"/>
    <s v="10100"/>
    <s v="5250000000"/>
    <s v="7231000"/>
    <s v=""/>
    <s v="00002"/>
    <s v=""/>
    <s v=""/>
    <s v=""/>
    <n v="1.72"/>
    <x v="21"/>
  </r>
  <r>
    <s v="52500"/>
    <s v="100036807"/>
    <s v="500229"/>
    <s v="10000"/>
    <s v="10100"/>
    <s v="5250000000"/>
    <s v="7269000"/>
    <s v=""/>
    <s v="00002"/>
    <s v=""/>
    <s v=""/>
    <s v=""/>
    <n v="1.85"/>
    <x v="36"/>
  </r>
  <r>
    <s v="52500"/>
    <s v="100036807"/>
    <s v="500229"/>
    <s v="10000"/>
    <s v="10100"/>
    <s v="5250000000"/>
    <s v="7269000"/>
    <s v=""/>
    <s v="00002"/>
    <s v=""/>
    <s v=""/>
    <s v=""/>
    <n v="7.84"/>
    <x v="36"/>
  </r>
  <r>
    <s v="52500"/>
    <s v="100036807"/>
    <s v="500229"/>
    <s v="10000"/>
    <s v="10100"/>
    <s v="5250000000"/>
    <s v="7269000"/>
    <s v=""/>
    <s v="00002"/>
    <s v=""/>
    <s v=""/>
    <s v=""/>
    <n v="0.33"/>
    <x v="36"/>
  </r>
  <r>
    <s v="52500"/>
    <s v="100036807"/>
    <s v="500229"/>
    <s v="10000"/>
    <s v="10100"/>
    <s v="5250000000"/>
    <s v="7269000"/>
    <s v=""/>
    <s v="00002"/>
    <s v=""/>
    <s v=""/>
    <s v=""/>
    <n v="1.43"/>
    <x v="36"/>
  </r>
  <r>
    <s v="52500"/>
    <s v="100036807"/>
    <s v="500229"/>
    <s v="10000"/>
    <s v="10100"/>
    <s v=""/>
    <s v="2105000"/>
    <s v=""/>
    <s v=""/>
    <s v=""/>
    <s v=""/>
    <s v=""/>
    <n v="-1.85"/>
    <x v="38"/>
  </r>
  <r>
    <s v="52500"/>
    <s v="100036807"/>
    <s v="500229"/>
    <s v="10000"/>
    <s v="10100"/>
    <s v=""/>
    <s v="2105000"/>
    <s v=""/>
    <s v=""/>
    <s v=""/>
    <s v=""/>
    <s v=""/>
    <n v="-7.84"/>
    <x v="38"/>
  </r>
  <r>
    <s v="52500"/>
    <s v="100036807"/>
    <s v="500229"/>
    <s v="10000"/>
    <s v="10100"/>
    <s v=""/>
    <s v="2110000"/>
    <s v=""/>
    <s v=""/>
    <s v=""/>
    <s v=""/>
    <s v=""/>
    <n v="-1.73"/>
    <x v="31"/>
  </r>
  <r>
    <s v="52500"/>
    <s v="100036807"/>
    <s v="500229"/>
    <s v="10000"/>
    <s v="10100"/>
    <s v=""/>
    <s v="2110000"/>
    <s v=""/>
    <s v=""/>
    <s v=""/>
    <s v=""/>
    <s v=""/>
    <n v="-7.37"/>
    <x v="31"/>
  </r>
  <r>
    <s v="52500"/>
    <s v="100036807"/>
    <s v="500229"/>
    <s v="10000"/>
    <s v="10100"/>
    <s v=""/>
    <s v="2053000"/>
    <s v=""/>
    <s v=""/>
    <s v=""/>
    <s v=""/>
    <s v=""/>
    <n v="-1.73"/>
    <x v="32"/>
  </r>
  <r>
    <s v="52500"/>
    <s v="100036807"/>
    <s v="500229"/>
    <s v="10000"/>
    <s v="10100"/>
    <s v=""/>
    <s v="2053000"/>
    <s v=""/>
    <s v=""/>
    <s v=""/>
    <s v=""/>
    <s v=""/>
    <n v="-7.37"/>
    <x v="32"/>
  </r>
  <r>
    <s v="52500"/>
    <s v="100036807"/>
    <s v="500229"/>
    <s v="10000"/>
    <s v="10100"/>
    <s v=""/>
    <s v="2160000"/>
    <s v=""/>
    <s v=""/>
    <s v=""/>
    <s v=""/>
    <s v=""/>
    <n v="-0.41"/>
    <x v="33"/>
  </r>
  <r>
    <s v="52500"/>
    <s v="100036807"/>
    <s v="500229"/>
    <s v="10000"/>
    <s v="10100"/>
    <s v=""/>
    <s v="2160000"/>
    <s v=""/>
    <s v=""/>
    <s v=""/>
    <s v=""/>
    <s v=""/>
    <n v="-1.72"/>
    <x v="33"/>
  </r>
  <r>
    <s v="52500"/>
    <s v="100036807"/>
    <s v="500229"/>
    <s v="10000"/>
    <s v="10100"/>
    <s v=""/>
    <s v="2058000"/>
    <s v=""/>
    <s v=""/>
    <s v=""/>
    <s v=""/>
    <s v=""/>
    <n v="-0.41"/>
    <x v="41"/>
  </r>
  <r>
    <s v="52500"/>
    <s v="100036807"/>
    <s v="500229"/>
    <s v="10000"/>
    <s v="10100"/>
    <s v=""/>
    <s v="2058000"/>
    <s v=""/>
    <s v=""/>
    <s v=""/>
    <s v=""/>
    <s v=""/>
    <n v="-1.72"/>
    <x v="41"/>
  </r>
  <r>
    <s v="52500"/>
    <s v="100036807"/>
    <s v="500229"/>
    <s v="10000"/>
    <s v="10100"/>
    <s v=""/>
    <s v="1000000"/>
    <s v=""/>
    <s v=""/>
    <s v=""/>
    <s v=""/>
    <s v=""/>
    <n v="-23.97"/>
    <x v="35"/>
  </r>
  <r>
    <s v="52500"/>
    <s v="100036807"/>
    <s v="500229"/>
    <s v="10000"/>
    <s v="10100"/>
    <s v=""/>
    <s v="1000000"/>
    <s v=""/>
    <s v=""/>
    <s v=""/>
    <s v=""/>
    <s v=""/>
    <n v="-101.92"/>
    <x v="35"/>
  </r>
  <r>
    <s v="52500"/>
    <s v="100036807"/>
    <s v="500229"/>
    <s v="10000"/>
    <s v="10100"/>
    <s v=""/>
    <s v="2052000"/>
    <s v=""/>
    <s v=""/>
    <s v=""/>
    <s v=""/>
    <s v=""/>
    <n v="-1.85"/>
    <x v="29"/>
  </r>
  <r>
    <s v="52500"/>
    <s v="100036807"/>
    <s v="500229"/>
    <s v="10000"/>
    <s v="10100"/>
    <s v=""/>
    <s v="2052000"/>
    <s v=""/>
    <s v=""/>
    <s v=""/>
    <s v=""/>
    <s v=""/>
    <n v="-7.84"/>
    <x v="29"/>
  </r>
  <r>
    <s v="52500"/>
    <s v="100036807"/>
    <s v="500229"/>
    <s v="10000"/>
    <s v="10100"/>
    <s v=""/>
    <s v="2100000"/>
    <s v=""/>
    <s v=""/>
    <s v=""/>
    <s v=""/>
    <s v=""/>
    <n v="-0.33"/>
    <x v="30"/>
  </r>
  <r>
    <s v="52500"/>
    <s v="100036807"/>
    <s v="500229"/>
    <s v="10000"/>
    <s v="10100"/>
    <s v=""/>
    <s v="2100000"/>
    <s v=""/>
    <s v=""/>
    <s v=""/>
    <s v=""/>
    <s v=""/>
    <n v="-1.43"/>
    <x v="30"/>
  </r>
  <r>
    <s v="52500"/>
    <s v="100004733"/>
    <s v="314298"/>
    <s v="10000"/>
    <s v="10100"/>
    <s v="5250000000"/>
    <s v="7100000"/>
    <s v=""/>
    <s v="00002"/>
    <s v=""/>
    <s v=""/>
    <s v=""/>
    <n v="28.03"/>
    <x v="19"/>
  </r>
  <r>
    <s v="52500"/>
    <s v="100004733"/>
    <s v="314298"/>
    <s v="10000"/>
    <s v="10100"/>
    <s v="5250000000"/>
    <s v="7269000"/>
    <s v=""/>
    <s v="00002"/>
    <s v=""/>
    <s v=""/>
    <s v=""/>
    <n v="135.66"/>
    <x v="36"/>
  </r>
  <r>
    <s v="52500"/>
    <s v="100004733"/>
    <s v="314298"/>
    <s v="10000"/>
    <s v="10100"/>
    <s v="5250000000"/>
    <s v="7269000"/>
    <s v=""/>
    <s v="00002"/>
    <s v=""/>
    <s v=""/>
    <s v=""/>
    <n v="6.73"/>
    <x v="36"/>
  </r>
  <r>
    <s v="52500"/>
    <s v="100004733"/>
    <s v="314298"/>
    <s v="10000"/>
    <s v="10100"/>
    <s v="5250000000"/>
    <s v="7269000"/>
    <s v=""/>
    <s v="00002"/>
    <s v=""/>
    <s v=""/>
    <s v=""/>
    <n v="24.66"/>
    <x v="36"/>
  </r>
  <r>
    <s v="52500"/>
    <s v="100004733"/>
    <s v="314298"/>
    <s v="10000"/>
    <s v="10100"/>
    <s v=""/>
    <s v="2105000"/>
    <s v=""/>
    <s v=""/>
    <s v=""/>
    <s v=""/>
    <s v=""/>
    <n v="-37"/>
    <x v="38"/>
  </r>
  <r>
    <s v="52500"/>
    <s v="100004733"/>
    <s v="314298"/>
    <s v="10000"/>
    <s v="10100"/>
    <s v=""/>
    <s v="2105000"/>
    <s v=""/>
    <s v=""/>
    <s v=""/>
    <s v=""/>
    <s v=""/>
    <n v="-135.66"/>
    <x v="38"/>
  </r>
  <r>
    <s v="52500"/>
    <s v="100004733"/>
    <s v="314298"/>
    <s v="10000"/>
    <s v="10100"/>
    <s v=""/>
    <s v="2190000"/>
    <s v=""/>
    <s v=""/>
    <s v=""/>
    <s v=""/>
    <s v=""/>
    <n v="-4.43"/>
    <x v="25"/>
  </r>
  <r>
    <s v="52500"/>
    <s v="100004733"/>
    <s v="314298"/>
    <s v="10000"/>
    <s v="10100"/>
    <s v=""/>
    <s v="2190000"/>
    <s v=""/>
    <s v=""/>
    <s v=""/>
    <s v=""/>
    <s v=""/>
    <n v="-16.23"/>
    <x v="25"/>
  </r>
  <r>
    <s v="52500"/>
    <s v="100004733"/>
    <s v="314298"/>
    <s v="10000"/>
    <s v="10100"/>
    <s v=""/>
    <s v="2100000"/>
    <s v=""/>
    <s v=""/>
    <s v=""/>
    <s v=""/>
    <s v=""/>
    <n v="-41.21"/>
    <x v="30"/>
  </r>
  <r>
    <s v="52500"/>
    <s v="100004733"/>
    <s v="314298"/>
    <s v="10000"/>
    <s v="10100"/>
    <s v=""/>
    <s v="2100000"/>
    <s v=""/>
    <s v=""/>
    <s v=""/>
    <s v=""/>
    <s v=""/>
    <n v="-151.1"/>
    <x v="30"/>
  </r>
  <r>
    <s v="52500"/>
    <s v="100004733"/>
    <s v="314298"/>
    <s v="10000"/>
    <s v="10100"/>
    <s v=""/>
    <s v="2052000"/>
    <s v=""/>
    <s v=""/>
    <s v=""/>
    <s v=""/>
    <s v=""/>
    <n v="-37"/>
    <x v="29"/>
  </r>
  <r>
    <s v="52500"/>
    <s v="100004733"/>
    <s v="314298"/>
    <s v="10000"/>
    <s v="10100"/>
    <s v=""/>
    <s v="2052000"/>
    <s v=""/>
    <s v=""/>
    <s v=""/>
    <s v=""/>
    <s v=""/>
    <n v="-135.66"/>
    <x v="29"/>
  </r>
  <r>
    <s v="52500"/>
    <s v="100004733"/>
    <s v="314298"/>
    <s v="10000"/>
    <s v="10100"/>
    <s v=""/>
    <s v="2100000"/>
    <s v=""/>
    <s v=""/>
    <s v=""/>
    <s v=""/>
    <s v=""/>
    <n v="-6.73"/>
    <x v="30"/>
  </r>
  <r>
    <s v="52500"/>
    <s v="100004733"/>
    <s v="314298"/>
    <s v="10000"/>
    <s v="10100"/>
    <s v=""/>
    <s v="2100000"/>
    <s v=""/>
    <s v=""/>
    <s v=""/>
    <s v=""/>
    <s v=""/>
    <n v="-24.66"/>
    <x v="30"/>
  </r>
  <r>
    <s v="52500"/>
    <s v="100004733"/>
    <s v="314298"/>
    <s v="10000"/>
    <s v="10100"/>
    <s v=""/>
    <s v="2110000"/>
    <s v=""/>
    <s v=""/>
    <s v=""/>
    <s v=""/>
    <s v=""/>
    <n v="-31.93"/>
    <x v="31"/>
  </r>
  <r>
    <s v="52500"/>
    <s v="100004733"/>
    <s v="314298"/>
    <s v="10000"/>
    <s v="10100"/>
    <s v=""/>
    <s v="2110000"/>
    <s v=""/>
    <s v=""/>
    <s v=""/>
    <s v=""/>
    <s v=""/>
    <n v="-117.06"/>
    <x v="31"/>
  </r>
  <r>
    <s v="52500"/>
    <s v="100004733"/>
    <s v="314298"/>
    <s v="10000"/>
    <s v="10100"/>
    <s v="5250000000"/>
    <s v="7100000"/>
    <s v=""/>
    <s v="00002"/>
    <s v=""/>
    <s v=""/>
    <s v=""/>
    <n v="112.11"/>
    <x v="19"/>
  </r>
  <r>
    <s v="52500"/>
    <s v="100004733"/>
    <s v="314298"/>
    <s v="10000"/>
    <s v="10100"/>
    <s v="5250000000"/>
    <s v="7100000"/>
    <s v=""/>
    <s v="00002"/>
    <s v=""/>
    <s v=""/>
    <s v=""/>
    <n v="420.43"/>
    <x v="19"/>
  </r>
  <r>
    <s v="52500"/>
    <s v="100004733"/>
    <s v="314298"/>
    <s v="10000"/>
    <s v="10100"/>
    <s v="5250000000"/>
    <s v="7100000"/>
    <s v=""/>
    <s v="00002"/>
    <s v=""/>
    <s v=""/>
    <s v=""/>
    <n v="149.49"/>
    <x v="19"/>
  </r>
  <r>
    <s v="52500"/>
    <s v="100004733"/>
    <s v="314298"/>
    <s v="10000"/>
    <s v="10100"/>
    <s v="5250000000"/>
    <s v="7100000"/>
    <s v=""/>
    <s v="00002"/>
    <s v=""/>
    <s v=""/>
    <s v=""/>
    <n v="1868.57"/>
    <x v="19"/>
  </r>
  <r>
    <s v="52500"/>
    <s v="100004733"/>
    <s v="314298"/>
    <s v="10000"/>
    <s v="10100"/>
    <s v="5250000000"/>
    <s v="7100000"/>
    <s v=""/>
    <s v="00002"/>
    <s v=""/>
    <s v=""/>
    <s v=""/>
    <n v="37.369999999999997"/>
    <x v="19"/>
  </r>
  <r>
    <s v="52500"/>
    <s v="100004733"/>
    <s v="314298"/>
    <s v="10000"/>
    <s v="10100"/>
    <s v="5250000000"/>
    <s v="7230000"/>
    <s v=""/>
    <s v="00002"/>
    <s v=""/>
    <s v=""/>
    <s v=""/>
    <n v="31.93"/>
    <x v="20"/>
  </r>
  <r>
    <s v="52500"/>
    <s v="100004733"/>
    <s v="314298"/>
    <s v="10000"/>
    <s v="10100"/>
    <s v="5250000000"/>
    <s v="7230000"/>
    <s v=""/>
    <s v="00002"/>
    <s v=""/>
    <s v=""/>
    <s v=""/>
    <n v="117.06"/>
    <x v="20"/>
  </r>
  <r>
    <s v="52500"/>
    <s v="100004733"/>
    <s v="314298"/>
    <s v="10000"/>
    <s v="10100"/>
    <s v="5250000000"/>
    <s v="7231000"/>
    <s v=""/>
    <s v="00002"/>
    <s v=""/>
    <s v=""/>
    <s v=""/>
    <n v="7.47"/>
    <x v="21"/>
  </r>
  <r>
    <s v="52500"/>
    <s v="100004733"/>
    <s v="314298"/>
    <s v="10000"/>
    <s v="10100"/>
    <s v="5250000000"/>
    <s v="7231000"/>
    <s v=""/>
    <s v="00002"/>
    <s v=""/>
    <s v=""/>
    <s v=""/>
    <n v="27.38"/>
    <x v="21"/>
  </r>
  <r>
    <s v="52500"/>
    <s v="100004733"/>
    <s v="314298"/>
    <s v="10000"/>
    <s v="10100"/>
    <s v="5250000000"/>
    <s v="7269000"/>
    <s v=""/>
    <s v="00002"/>
    <s v=""/>
    <s v=""/>
    <s v=""/>
    <n v="37"/>
    <x v="36"/>
  </r>
  <r>
    <s v="52500"/>
    <s v="100004733"/>
    <s v="314298"/>
    <s v="10000"/>
    <s v="10100"/>
    <s v=""/>
    <s v="2053000"/>
    <s v=""/>
    <s v=""/>
    <s v=""/>
    <s v=""/>
    <s v=""/>
    <n v="-31.93"/>
    <x v="32"/>
  </r>
  <r>
    <s v="52500"/>
    <s v="100004733"/>
    <s v="314298"/>
    <s v="10000"/>
    <s v="10100"/>
    <s v=""/>
    <s v="2053000"/>
    <s v=""/>
    <s v=""/>
    <s v=""/>
    <s v=""/>
    <s v=""/>
    <n v="-117.06"/>
    <x v="32"/>
  </r>
  <r>
    <s v="52500"/>
    <s v="100004733"/>
    <s v="314298"/>
    <s v="10000"/>
    <s v="10100"/>
    <s v=""/>
    <s v="2160000"/>
    <s v=""/>
    <s v=""/>
    <s v=""/>
    <s v=""/>
    <s v=""/>
    <n v="-7.47"/>
    <x v="33"/>
  </r>
  <r>
    <s v="52500"/>
    <s v="100004733"/>
    <s v="314298"/>
    <s v="10000"/>
    <s v="10100"/>
    <s v=""/>
    <s v="2160000"/>
    <s v=""/>
    <s v=""/>
    <s v=""/>
    <s v=""/>
    <s v=""/>
    <n v="-27.38"/>
    <x v="33"/>
  </r>
  <r>
    <s v="52500"/>
    <s v="100004733"/>
    <s v="314298"/>
    <s v="10000"/>
    <s v="10100"/>
    <s v=""/>
    <s v="2140000"/>
    <s v=""/>
    <s v=""/>
    <s v=""/>
    <s v=""/>
    <s v=""/>
    <n v="-74.03"/>
    <x v="40"/>
  </r>
  <r>
    <s v="52500"/>
    <s v="100004733"/>
    <s v="314298"/>
    <s v="10000"/>
    <s v="10100"/>
    <s v=""/>
    <s v="2140000"/>
    <s v=""/>
    <s v=""/>
    <s v=""/>
    <s v=""/>
    <s v=""/>
    <n v="-271.43"/>
    <x v="40"/>
  </r>
  <r>
    <s v="52500"/>
    <s v="100004733"/>
    <s v="314298"/>
    <s v="10000"/>
    <s v="10100"/>
    <s v=""/>
    <s v="2058000"/>
    <s v=""/>
    <s v=""/>
    <s v=""/>
    <s v=""/>
    <s v=""/>
    <n v="-7.47"/>
    <x v="41"/>
  </r>
  <r>
    <s v="52500"/>
    <s v="100004733"/>
    <s v="314298"/>
    <s v="10000"/>
    <s v="10100"/>
    <s v=""/>
    <s v="2058000"/>
    <s v=""/>
    <s v=""/>
    <s v=""/>
    <s v=""/>
    <s v=""/>
    <n v="-27.38"/>
    <x v="41"/>
  </r>
  <r>
    <s v="52500"/>
    <s v="100004733"/>
    <s v="314298"/>
    <s v="10000"/>
    <s v="10100"/>
    <s v=""/>
    <s v="2150000"/>
    <s v=""/>
    <s v=""/>
    <s v=""/>
    <s v=""/>
    <s v=""/>
    <n v="-47.28"/>
    <x v="34"/>
  </r>
  <r>
    <s v="52500"/>
    <s v="100004733"/>
    <s v="314298"/>
    <s v="10000"/>
    <s v="10100"/>
    <s v=""/>
    <s v="2150000"/>
    <s v=""/>
    <s v=""/>
    <s v=""/>
    <s v=""/>
    <s v=""/>
    <n v="-173.37"/>
    <x v="34"/>
  </r>
  <r>
    <s v="52500"/>
    <s v="100004733"/>
    <s v="314298"/>
    <s v="10000"/>
    <s v="10100"/>
    <s v=""/>
    <s v="1000000"/>
    <s v=""/>
    <s v=""/>
    <s v=""/>
    <s v=""/>
    <s v=""/>
    <n v="-317.22000000000003"/>
    <x v="35"/>
  </r>
  <r>
    <s v="52500"/>
    <s v="100004733"/>
    <s v="314298"/>
    <s v="10000"/>
    <s v="10100"/>
    <s v=""/>
    <s v="1000000"/>
    <s v=""/>
    <s v=""/>
    <s v=""/>
    <s v=""/>
    <s v=""/>
    <n v="-1163.2"/>
    <x v="35"/>
  </r>
  <r>
    <s v="52500"/>
    <s v="100006953"/>
    <s v="301000"/>
    <s v="10000"/>
    <s v="10100"/>
    <s v=""/>
    <s v="2081000"/>
    <s v=""/>
    <s v=""/>
    <s v=""/>
    <s v=""/>
    <s v=""/>
    <n v="2.14"/>
    <x v="49"/>
  </r>
  <r>
    <s v="52500"/>
    <s v="100006953"/>
    <s v="301000"/>
    <s v="10000"/>
    <s v="10100"/>
    <s v=""/>
    <s v="1000000"/>
    <s v=""/>
    <s v=""/>
    <s v=""/>
    <s v=""/>
    <s v=""/>
    <n v="-950.41"/>
    <x v="35"/>
  </r>
  <r>
    <s v="52500"/>
    <s v="100006953"/>
    <s v="301000"/>
    <s v="10000"/>
    <s v="10100"/>
    <s v=""/>
    <s v="2081000"/>
    <s v=""/>
    <s v=""/>
    <s v=""/>
    <s v=""/>
    <s v=""/>
    <n v="1.8"/>
    <x v="49"/>
  </r>
  <r>
    <s v="52500"/>
    <s v="100006953"/>
    <s v="301000"/>
    <s v="10000"/>
    <s v="10100"/>
    <s v="5250000000"/>
    <s v="7100000"/>
    <s v=""/>
    <s v="00002"/>
    <s v=""/>
    <s v=""/>
    <s v=""/>
    <n v="316.52999999999997"/>
    <x v="19"/>
  </r>
  <r>
    <s v="52500"/>
    <s v="100006953"/>
    <s v="301000"/>
    <s v="10000"/>
    <s v="10100"/>
    <s v="5250000000"/>
    <s v="7100000"/>
    <s v=""/>
    <s v="00002"/>
    <s v=""/>
    <s v=""/>
    <s v=""/>
    <n v="79.13"/>
    <x v="19"/>
  </r>
  <r>
    <s v="52500"/>
    <s v="100006953"/>
    <s v="301000"/>
    <s v="10000"/>
    <s v="10100"/>
    <s v="5250000000"/>
    <s v="7100000"/>
    <s v=""/>
    <s v="00002"/>
    <s v=""/>
    <s v=""/>
    <s v=""/>
    <n v="975.95"/>
    <x v="19"/>
  </r>
  <r>
    <s v="52500"/>
    <s v="100006953"/>
    <s v="301000"/>
    <s v="10000"/>
    <s v="10100"/>
    <s v=""/>
    <s v="2081000"/>
    <s v=""/>
    <s v=""/>
    <s v=""/>
    <s v=""/>
    <s v=""/>
    <n v="7.86"/>
    <x v="49"/>
  </r>
  <r>
    <s v="52500"/>
    <s v="100006953"/>
    <s v="301000"/>
    <s v="10000"/>
    <s v="10100"/>
    <s v="5250000000"/>
    <s v="7100000"/>
    <s v=""/>
    <s v="00002"/>
    <s v=""/>
    <s v=""/>
    <s v=""/>
    <n v="474.79"/>
    <x v="19"/>
  </r>
  <r>
    <s v="52500"/>
    <s v="100006953"/>
    <s v="301000"/>
    <s v="10000"/>
    <s v="10100"/>
    <s v=""/>
    <s v="2081000"/>
    <s v=""/>
    <s v=""/>
    <s v=""/>
    <s v=""/>
    <s v=""/>
    <n v="6.58"/>
    <x v="49"/>
  </r>
  <r>
    <s v="52500"/>
    <s v="100006953"/>
    <s v="301000"/>
    <s v="10000"/>
    <s v="10100"/>
    <s v="5250000000"/>
    <s v="7230000"/>
    <s v=""/>
    <s v="00002"/>
    <s v=""/>
    <s v=""/>
    <s v=""/>
    <n v="23.38"/>
    <x v="20"/>
  </r>
  <r>
    <s v="52500"/>
    <s v="100006953"/>
    <s v="301000"/>
    <s v="10000"/>
    <s v="10100"/>
    <s v="5250000000"/>
    <s v="7230000"/>
    <s v=""/>
    <s v="00002"/>
    <s v=""/>
    <s v=""/>
    <s v=""/>
    <n v="85.74"/>
    <x v="20"/>
  </r>
  <r>
    <s v="52500"/>
    <s v="100006953"/>
    <s v="301000"/>
    <s v="10000"/>
    <s v="10100"/>
    <s v="5250000000"/>
    <s v="7231000"/>
    <s v=""/>
    <s v="00002"/>
    <s v=""/>
    <s v=""/>
    <s v=""/>
    <n v="5.47"/>
    <x v="21"/>
  </r>
  <r>
    <s v="52500"/>
    <s v="100006953"/>
    <s v="301000"/>
    <s v="10000"/>
    <s v="10100"/>
    <s v="5250000000"/>
    <s v="7231000"/>
    <s v=""/>
    <s v="00002"/>
    <s v=""/>
    <s v=""/>
    <s v=""/>
    <n v="20.05"/>
    <x v="21"/>
  </r>
  <r>
    <s v="52500"/>
    <s v="100006953"/>
    <s v="301000"/>
    <s v="10000"/>
    <s v="10100"/>
    <s v="5250000000"/>
    <s v="7240000"/>
    <s v=""/>
    <s v="00002"/>
    <s v=""/>
    <s v=""/>
    <s v=""/>
    <n v="58.22"/>
    <x v="22"/>
  </r>
  <r>
    <s v="52500"/>
    <s v="100006953"/>
    <s v="301000"/>
    <s v="10000"/>
    <s v="10100"/>
    <s v="5250000000"/>
    <s v="7240000"/>
    <s v=""/>
    <s v="00002"/>
    <s v=""/>
    <s v=""/>
    <s v=""/>
    <n v="213.48"/>
    <x v="22"/>
  </r>
  <r>
    <s v="52500"/>
    <s v="100006953"/>
    <s v="301000"/>
    <s v="10000"/>
    <s v="10100"/>
    <s v="5250000000"/>
    <s v="7269000"/>
    <s v=""/>
    <s v="00002"/>
    <s v=""/>
    <s v=""/>
    <s v=""/>
    <n v="26.12"/>
    <x v="36"/>
  </r>
  <r>
    <s v="52500"/>
    <s v="100006953"/>
    <s v="301000"/>
    <s v="10000"/>
    <s v="10100"/>
    <s v="5250000000"/>
    <s v="7269000"/>
    <s v=""/>
    <s v="00002"/>
    <s v=""/>
    <s v=""/>
    <s v=""/>
    <n v="95.74"/>
    <x v="36"/>
  </r>
  <r>
    <s v="52500"/>
    <s v="100006953"/>
    <s v="301000"/>
    <s v="10000"/>
    <s v="10100"/>
    <s v="5250000000"/>
    <s v="7269000"/>
    <s v=""/>
    <s v="00002"/>
    <s v=""/>
    <s v=""/>
    <s v=""/>
    <n v="4.75"/>
    <x v="36"/>
  </r>
  <r>
    <s v="52500"/>
    <s v="100006953"/>
    <s v="301000"/>
    <s v="10000"/>
    <s v="10100"/>
    <s v="5250000000"/>
    <s v="7269000"/>
    <s v=""/>
    <s v="00002"/>
    <s v=""/>
    <s v=""/>
    <s v=""/>
    <n v="17.41"/>
    <x v="36"/>
  </r>
  <r>
    <s v="52500"/>
    <s v="100006953"/>
    <s v="301000"/>
    <s v="10000"/>
    <s v="10100"/>
    <s v=""/>
    <s v="2100000"/>
    <s v=""/>
    <s v=""/>
    <s v=""/>
    <s v=""/>
    <s v=""/>
    <n v="-5.36"/>
    <x v="30"/>
  </r>
  <r>
    <s v="52500"/>
    <s v="100006953"/>
    <s v="301000"/>
    <s v="10000"/>
    <s v="10100"/>
    <s v=""/>
    <s v="2100000"/>
    <s v=""/>
    <s v=""/>
    <s v=""/>
    <s v=""/>
    <s v=""/>
    <n v="-19.64"/>
    <x v="30"/>
  </r>
  <r>
    <s v="52500"/>
    <s v="100006953"/>
    <s v="301000"/>
    <s v="10000"/>
    <s v="10100"/>
    <s v=""/>
    <s v="2100000"/>
    <s v=""/>
    <s v=""/>
    <s v=""/>
    <s v=""/>
    <s v=""/>
    <n v="-0.7"/>
    <x v="30"/>
  </r>
  <r>
    <s v="52500"/>
    <s v="100006953"/>
    <s v="301000"/>
    <s v="10000"/>
    <s v="10100"/>
    <s v=""/>
    <s v="2100000"/>
    <s v=""/>
    <s v=""/>
    <s v=""/>
    <s v=""/>
    <s v=""/>
    <n v="-2.57"/>
    <x v="30"/>
  </r>
  <r>
    <s v="52500"/>
    <s v="100006953"/>
    <s v="301000"/>
    <s v="10000"/>
    <s v="10100"/>
    <s v=""/>
    <s v="2105000"/>
    <s v=""/>
    <s v=""/>
    <s v=""/>
    <s v=""/>
    <s v=""/>
    <n v="-26.11"/>
    <x v="38"/>
  </r>
  <r>
    <s v="52500"/>
    <s v="100006953"/>
    <s v="301000"/>
    <s v="10000"/>
    <s v="10100"/>
    <s v=""/>
    <s v="2105000"/>
    <s v=""/>
    <s v=""/>
    <s v=""/>
    <s v=""/>
    <s v=""/>
    <n v="-95.75"/>
    <x v="38"/>
  </r>
  <r>
    <s v="52500"/>
    <s v="100006953"/>
    <s v="301000"/>
    <s v="10000"/>
    <s v="10100"/>
    <s v=""/>
    <s v="2130000"/>
    <s v=""/>
    <s v=""/>
    <s v=""/>
    <s v=""/>
    <s v=""/>
    <n v="-9.2100000000000009"/>
    <x v="39"/>
  </r>
  <r>
    <s v="52500"/>
    <s v="100006953"/>
    <s v="301000"/>
    <s v="10000"/>
    <s v="10100"/>
    <s v=""/>
    <s v="2130000"/>
    <s v=""/>
    <s v=""/>
    <s v=""/>
    <s v=""/>
    <s v=""/>
    <n v="-33.79"/>
    <x v="39"/>
  </r>
  <r>
    <s v="52500"/>
    <s v="100006953"/>
    <s v="301000"/>
    <s v="10000"/>
    <s v="10100"/>
    <s v=""/>
    <s v="2190000"/>
    <s v=""/>
    <s v=""/>
    <s v=""/>
    <s v=""/>
    <s v=""/>
    <n v="-8.2899999999999991"/>
    <x v="25"/>
  </r>
  <r>
    <s v="52500"/>
    <s v="100006953"/>
    <s v="301000"/>
    <s v="10000"/>
    <s v="10100"/>
    <s v=""/>
    <s v="2190000"/>
    <s v=""/>
    <s v=""/>
    <s v=""/>
    <s v=""/>
    <s v=""/>
    <n v="-30.4"/>
    <x v="25"/>
  </r>
  <r>
    <s v="52500"/>
    <s v="100006953"/>
    <s v="301000"/>
    <s v="10000"/>
    <s v="10100"/>
    <s v=""/>
    <s v="2100000"/>
    <s v=""/>
    <s v=""/>
    <s v=""/>
    <s v=""/>
    <s v=""/>
    <n v="-2.4700000000000002"/>
    <x v="30"/>
  </r>
  <r>
    <s v="52500"/>
    <s v="100006953"/>
    <s v="301000"/>
    <s v="10000"/>
    <s v="10100"/>
    <s v=""/>
    <s v="2100000"/>
    <s v=""/>
    <s v=""/>
    <s v=""/>
    <s v=""/>
    <s v=""/>
    <n v="-9.07"/>
    <x v="30"/>
  </r>
  <r>
    <s v="52500"/>
    <s v="100006953"/>
    <s v="301000"/>
    <s v="10000"/>
    <s v="10100"/>
    <s v=""/>
    <s v="2056000"/>
    <s v=""/>
    <s v=""/>
    <s v=""/>
    <s v=""/>
    <s v=""/>
    <n v="-58.22"/>
    <x v="28"/>
  </r>
  <r>
    <s v="52500"/>
    <s v="100006953"/>
    <s v="301000"/>
    <s v="10000"/>
    <s v="10100"/>
    <s v=""/>
    <s v="2056000"/>
    <s v=""/>
    <s v=""/>
    <s v=""/>
    <s v=""/>
    <s v=""/>
    <n v="-213.48"/>
    <x v="28"/>
  </r>
  <r>
    <s v="52500"/>
    <s v="100006953"/>
    <s v="301000"/>
    <s v="10000"/>
    <s v="10100"/>
    <s v=""/>
    <s v="2052000"/>
    <s v=""/>
    <s v=""/>
    <s v=""/>
    <s v=""/>
    <s v=""/>
    <n v="-26.12"/>
    <x v="29"/>
  </r>
  <r>
    <s v="52500"/>
    <s v="100006953"/>
    <s v="301000"/>
    <s v="10000"/>
    <s v="10100"/>
    <s v=""/>
    <s v="2052000"/>
    <s v=""/>
    <s v=""/>
    <s v=""/>
    <s v=""/>
    <s v=""/>
    <n v="-95.74"/>
    <x v="29"/>
  </r>
  <r>
    <s v="52500"/>
    <s v="100006953"/>
    <s v="301000"/>
    <s v="10000"/>
    <s v="10100"/>
    <s v=""/>
    <s v="2100000"/>
    <s v=""/>
    <s v=""/>
    <s v=""/>
    <s v=""/>
    <s v=""/>
    <n v="-4.75"/>
    <x v="30"/>
  </r>
  <r>
    <s v="52500"/>
    <s v="100006953"/>
    <s v="301000"/>
    <s v="10000"/>
    <s v="10100"/>
    <s v=""/>
    <s v="2100000"/>
    <s v=""/>
    <s v=""/>
    <s v=""/>
    <s v=""/>
    <s v=""/>
    <n v="-17.41"/>
    <x v="30"/>
  </r>
  <r>
    <s v="52500"/>
    <s v="100006953"/>
    <s v="301000"/>
    <s v="10000"/>
    <s v="10100"/>
    <s v=""/>
    <s v="2110000"/>
    <s v=""/>
    <s v=""/>
    <s v=""/>
    <s v=""/>
    <s v=""/>
    <n v="-23.38"/>
    <x v="31"/>
  </r>
  <r>
    <s v="52500"/>
    <s v="100006953"/>
    <s v="301000"/>
    <s v="10000"/>
    <s v="10100"/>
    <s v=""/>
    <s v="2110000"/>
    <s v=""/>
    <s v=""/>
    <s v=""/>
    <s v=""/>
    <s v=""/>
    <n v="-85.74"/>
    <x v="31"/>
  </r>
  <r>
    <s v="52500"/>
    <s v="100006953"/>
    <s v="301000"/>
    <s v="10000"/>
    <s v="10100"/>
    <s v=""/>
    <s v="2053000"/>
    <s v=""/>
    <s v=""/>
    <s v=""/>
    <s v=""/>
    <s v=""/>
    <n v="-23.38"/>
    <x v="32"/>
  </r>
  <r>
    <s v="52500"/>
    <s v="100006953"/>
    <s v="301000"/>
    <s v="10000"/>
    <s v="10100"/>
    <s v=""/>
    <s v="2053000"/>
    <s v=""/>
    <s v=""/>
    <s v=""/>
    <s v=""/>
    <s v=""/>
    <n v="-85.74"/>
    <x v="32"/>
  </r>
  <r>
    <s v="52500"/>
    <s v="100006953"/>
    <s v="301000"/>
    <s v="10000"/>
    <s v="10100"/>
    <s v=""/>
    <s v="2160000"/>
    <s v=""/>
    <s v=""/>
    <s v=""/>
    <s v=""/>
    <s v=""/>
    <n v="-5.47"/>
    <x v="33"/>
  </r>
  <r>
    <s v="52500"/>
    <s v="100006953"/>
    <s v="301000"/>
    <s v="10000"/>
    <s v="10100"/>
    <s v=""/>
    <s v="2160000"/>
    <s v=""/>
    <s v=""/>
    <s v=""/>
    <s v=""/>
    <s v=""/>
    <n v="-20.05"/>
    <x v="33"/>
  </r>
  <r>
    <s v="52500"/>
    <s v="100006953"/>
    <s v="301000"/>
    <s v="10000"/>
    <s v="10100"/>
    <s v=""/>
    <s v="2140000"/>
    <s v=""/>
    <s v=""/>
    <s v=""/>
    <s v=""/>
    <s v=""/>
    <n v="-41.25"/>
    <x v="40"/>
  </r>
  <r>
    <s v="52500"/>
    <s v="100006953"/>
    <s v="301000"/>
    <s v="10000"/>
    <s v="10100"/>
    <s v=""/>
    <s v="2140000"/>
    <s v=""/>
    <s v=""/>
    <s v=""/>
    <s v=""/>
    <s v=""/>
    <n v="-151.26"/>
    <x v="40"/>
  </r>
  <r>
    <s v="52500"/>
    <s v="100006953"/>
    <s v="301000"/>
    <s v="10000"/>
    <s v="10100"/>
    <s v=""/>
    <s v="2058000"/>
    <s v=""/>
    <s v=""/>
    <s v=""/>
    <s v=""/>
    <s v=""/>
    <n v="-5.47"/>
    <x v="41"/>
  </r>
  <r>
    <s v="52500"/>
    <s v="100006953"/>
    <s v="301000"/>
    <s v="10000"/>
    <s v="10100"/>
    <s v=""/>
    <s v="2058000"/>
    <s v=""/>
    <s v=""/>
    <s v=""/>
    <s v=""/>
    <s v=""/>
    <n v="-20.05"/>
    <x v="41"/>
  </r>
  <r>
    <s v="52500"/>
    <s v="100006953"/>
    <s v="301000"/>
    <s v="10000"/>
    <s v="10100"/>
    <s v=""/>
    <s v="2150000"/>
    <s v=""/>
    <s v=""/>
    <s v=""/>
    <s v=""/>
    <s v=""/>
    <n v="-18.14"/>
    <x v="34"/>
  </r>
  <r>
    <s v="52500"/>
    <s v="100006953"/>
    <s v="301000"/>
    <s v="10000"/>
    <s v="10100"/>
    <s v=""/>
    <s v="2150000"/>
    <s v=""/>
    <s v=""/>
    <s v=""/>
    <s v=""/>
    <s v=""/>
    <n v="-66.5"/>
    <x v="34"/>
  </r>
  <r>
    <s v="52500"/>
    <s v="100006953"/>
    <s v="301000"/>
    <s v="10000"/>
    <s v="10100"/>
    <s v=""/>
    <s v="1000000"/>
    <s v=""/>
    <s v=""/>
    <s v=""/>
    <s v=""/>
    <s v=""/>
    <n v="-259.22000000000003"/>
    <x v="35"/>
  </r>
  <r>
    <s v="52500"/>
    <s v="100041842"/>
    <s v="307924"/>
    <s v="10000"/>
    <s v="10100"/>
    <s v=""/>
    <s v="2052000"/>
    <s v=""/>
    <s v=""/>
    <s v=""/>
    <s v=""/>
    <s v=""/>
    <n v="-48.96"/>
    <x v="29"/>
  </r>
  <r>
    <s v="52500"/>
    <s v="100041842"/>
    <s v="307924"/>
    <s v="10000"/>
    <s v="10100"/>
    <s v=""/>
    <s v="2052000"/>
    <s v=""/>
    <s v=""/>
    <s v=""/>
    <s v=""/>
    <s v=""/>
    <n v="-179.51"/>
    <x v="29"/>
  </r>
  <r>
    <s v="52500"/>
    <s v="100041842"/>
    <s v="307924"/>
    <s v="10000"/>
    <s v="10100"/>
    <s v=""/>
    <s v="2110000"/>
    <s v=""/>
    <s v=""/>
    <s v=""/>
    <s v=""/>
    <s v=""/>
    <n v="-44.15"/>
    <x v="31"/>
  </r>
  <r>
    <s v="52500"/>
    <s v="100041842"/>
    <s v="307924"/>
    <s v="10000"/>
    <s v="10100"/>
    <s v=""/>
    <s v="2130000"/>
    <s v=""/>
    <s v=""/>
    <s v=""/>
    <s v=""/>
    <s v=""/>
    <n v="-85.25"/>
    <x v="39"/>
  </r>
  <r>
    <s v="52500"/>
    <s v="100041842"/>
    <s v="307924"/>
    <s v="10000"/>
    <s v="10100"/>
    <s v=""/>
    <s v="2100000"/>
    <s v=""/>
    <s v=""/>
    <s v=""/>
    <s v=""/>
    <s v=""/>
    <n v="-10.71"/>
    <x v="30"/>
  </r>
  <r>
    <s v="52500"/>
    <s v="100041842"/>
    <s v="307924"/>
    <s v="10000"/>
    <s v="10100"/>
    <s v=""/>
    <s v="2100000"/>
    <s v=""/>
    <s v=""/>
    <s v=""/>
    <s v=""/>
    <s v=""/>
    <n v="-39.29"/>
    <x v="30"/>
  </r>
  <r>
    <s v="52500"/>
    <s v="100041842"/>
    <s v="307924"/>
    <s v="10000"/>
    <s v="10100"/>
    <s v=""/>
    <s v="2100000"/>
    <s v=""/>
    <s v=""/>
    <s v=""/>
    <s v=""/>
    <s v=""/>
    <n v="-6.36"/>
    <x v="30"/>
  </r>
  <r>
    <s v="52500"/>
    <s v="100041842"/>
    <s v="307924"/>
    <s v="10000"/>
    <s v="10100"/>
    <s v=""/>
    <s v="2100000"/>
    <s v=""/>
    <s v=""/>
    <s v=""/>
    <s v=""/>
    <s v=""/>
    <n v="-23.3"/>
    <x v="30"/>
  </r>
  <r>
    <s v="52500"/>
    <s v="100041842"/>
    <s v="307924"/>
    <s v="10000"/>
    <s v="10100"/>
    <s v=""/>
    <s v="2105000"/>
    <s v=""/>
    <s v=""/>
    <s v=""/>
    <s v=""/>
    <s v=""/>
    <n v="-48.96"/>
    <x v="38"/>
  </r>
  <r>
    <s v="52500"/>
    <s v="100041842"/>
    <s v="307924"/>
    <s v="10000"/>
    <s v="10100"/>
    <s v=""/>
    <s v="2105000"/>
    <s v=""/>
    <s v=""/>
    <s v=""/>
    <s v=""/>
    <s v=""/>
    <n v="-179.51"/>
    <x v="38"/>
  </r>
  <r>
    <s v="52500"/>
    <s v="100041842"/>
    <s v="307924"/>
    <s v="10000"/>
    <s v="10100"/>
    <s v=""/>
    <s v="2057000"/>
    <s v=""/>
    <s v=""/>
    <s v=""/>
    <s v=""/>
    <s v=""/>
    <n v="-2.0699999999999998"/>
    <x v="26"/>
  </r>
  <r>
    <s v="52500"/>
    <s v="100041842"/>
    <s v="307924"/>
    <s v="10000"/>
    <s v="10100"/>
    <s v=""/>
    <s v="2057000"/>
    <s v=""/>
    <s v=""/>
    <s v=""/>
    <s v=""/>
    <s v=""/>
    <n v="-7.59"/>
    <x v="26"/>
  </r>
  <r>
    <s v="52500"/>
    <s v="100041842"/>
    <s v="307924"/>
    <s v="10000"/>
    <s v="10100"/>
    <s v=""/>
    <s v="2056000"/>
    <s v=""/>
    <s v=""/>
    <s v=""/>
    <s v=""/>
    <s v=""/>
    <n v="-147.38"/>
    <x v="28"/>
  </r>
  <r>
    <s v="52500"/>
    <s v="100041842"/>
    <s v="307924"/>
    <s v="10000"/>
    <s v="10100"/>
    <s v=""/>
    <s v="2056000"/>
    <s v=""/>
    <s v=""/>
    <s v=""/>
    <s v=""/>
    <s v=""/>
    <n v="-540.37"/>
    <x v="28"/>
  </r>
  <r>
    <s v="52500"/>
    <s v="100041842"/>
    <s v="307924"/>
    <s v="10000"/>
    <s v="10100"/>
    <s v="5250000000"/>
    <s v="7231000"/>
    <s v=""/>
    <s v="00002"/>
    <s v=""/>
    <s v=""/>
    <s v=""/>
    <n v="37.86"/>
    <x v="21"/>
  </r>
  <r>
    <s v="52500"/>
    <s v="100041842"/>
    <s v="307924"/>
    <s v="10000"/>
    <s v="10100"/>
    <s v="5250000000"/>
    <s v="7240000"/>
    <s v=""/>
    <s v="00002"/>
    <s v=""/>
    <s v=""/>
    <s v=""/>
    <n v="147.38"/>
    <x v="22"/>
  </r>
  <r>
    <s v="52500"/>
    <s v="100041842"/>
    <s v="307924"/>
    <s v="10000"/>
    <s v="10100"/>
    <s v="5250000000"/>
    <s v="7240000"/>
    <s v=""/>
    <s v="00002"/>
    <s v=""/>
    <s v=""/>
    <s v=""/>
    <n v="540.37"/>
    <x v="22"/>
  </r>
  <r>
    <s v="52500"/>
    <s v="100041842"/>
    <s v="307924"/>
    <s v="10000"/>
    <s v="10100"/>
    <s v="5250000000"/>
    <s v="7221000"/>
    <s v=""/>
    <s v="00002"/>
    <s v=""/>
    <s v=""/>
    <s v=""/>
    <n v="2.0699999999999998"/>
    <x v="24"/>
  </r>
  <r>
    <s v="52500"/>
    <s v="100041842"/>
    <s v="307924"/>
    <s v="10000"/>
    <s v="10100"/>
    <s v="5250000000"/>
    <s v="7221000"/>
    <s v=""/>
    <s v="00002"/>
    <s v=""/>
    <s v=""/>
    <s v=""/>
    <n v="7.59"/>
    <x v="24"/>
  </r>
  <r>
    <s v="52500"/>
    <s v="100041842"/>
    <s v="307924"/>
    <s v="10000"/>
    <s v="10100"/>
    <s v="5250000000"/>
    <s v="7269000"/>
    <s v=""/>
    <s v="00002"/>
    <s v=""/>
    <s v=""/>
    <s v=""/>
    <n v="48.96"/>
    <x v="36"/>
  </r>
  <r>
    <s v="52500"/>
    <s v="100041842"/>
    <s v="307924"/>
    <s v="10000"/>
    <s v="10100"/>
    <s v="5250000000"/>
    <s v="7269000"/>
    <s v=""/>
    <s v="00002"/>
    <s v=""/>
    <s v=""/>
    <s v=""/>
    <n v="179.51"/>
    <x v="36"/>
  </r>
  <r>
    <s v="52500"/>
    <s v="100041842"/>
    <s v="307924"/>
    <s v="10000"/>
    <s v="10100"/>
    <s v="5250000000"/>
    <s v="7269000"/>
    <s v=""/>
    <s v="00002"/>
    <s v=""/>
    <s v=""/>
    <s v=""/>
    <n v="8.9"/>
    <x v="36"/>
  </r>
  <r>
    <s v="52500"/>
    <s v="100041842"/>
    <s v="307924"/>
    <s v="10000"/>
    <s v="10100"/>
    <s v="5250000000"/>
    <s v="7269000"/>
    <s v=""/>
    <s v="00002"/>
    <s v=""/>
    <s v=""/>
    <s v=""/>
    <n v="32.64"/>
    <x v="36"/>
  </r>
  <r>
    <s v="52500"/>
    <s v="100041842"/>
    <s v="307924"/>
    <s v="10000"/>
    <s v="10100"/>
    <s v=""/>
    <s v="2155000"/>
    <s v=""/>
    <s v=""/>
    <s v=""/>
    <s v=""/>
    <s v=""/>
    <n v="-0.37"/>
    <x v="50"/>
  </r>
  <r>
    <s v="52500"/>
    <s v="100041842"/>
    <s v="307924"/>
    <s v="10000"/>
    <s v="10100"/>
    <s v=""/>
    <s v="2155000"/>
    <s v=""/>
    <s v=""/>
    <s v=""/>
    <s v=""/>
    <s v=""/>
    <n v="-1.36"/>
    <x v="50"/>
  </r>
  <r>
    <s v="52500"/>
    <s v="100041842"/>
    <s v="307924"/>
    <s v="10000"/>
    <s v="10100"/>
    <s v=""/>
    <s v="2130000"/>
    <s v=""/>
    <s v=""/>
    <s v=""/>
    <s v=""/>
    <s v=""/>
    <n v="-23.25"/>
    <x v="39"/>
  </r>
  <r>
    <s v="52500"/>
    <s v="100041842"/>
    <s v="307924"/>
    <s v="10000"/>
    <s v="10100"/>
    <s v="5250000000"/>
    <s v="7100000"/>
    <s v=""/>
    <s v="00002"/>
    <s v=""/>
    <s v=""/>
    <s v=""/>
    <n v="197.81"/>
    <x v="19"/>
  </r>
  <r>
    <s v="52500"/>
    <s v="100041842"/>
    <s v="307924"/>
    <s v="10000"/>
    <s v="10100"/>
    <s v="5250000000"/>
    <s v="7230000"/>
    <s v=""/>
    <s v="00002"/>
    <s v=""/>
    <s v=""/>
    <s v=""/>
    <n v="44.16"/>
    <x v="20"/>
  </r>
  <r>
    <s v="52500"/>
    <s v="100041842"/>
    <s v="307924"/>
    <s v="10000"/>
    <s v="10100"/>
    <s v="5250000000"/>
    <s v="7230000"/>
    <s v=""/>
    <s v="00002"/>
    <s v=""/>
    <s v=""/>
    <s v=""/>
    <n v="161.88999999999999"/>
    <x v="20"/>
  </r>
  <r>
    <s v="52500"/>
    <s v="100041842"/>
    <s v="307924"/>
    <s v="10000"/>
    <s v="10100"/>
    <s v="5250000000"/>
    <s v="7231000"/>
    <s v=""/>
    <s v="00002"/>
    <s v=""/>
    <s v=""/>
    <s v=""/>
    <n v="10.33"/>
    <x v="21"/>
  </r>
  <r>
    <s v="52500"/>
    <s v="100041842"/>
    <s v="307924"/>
    <s v="10000"/>
    <s v="10100"/>
    <s v=""/>
    <s v="2110000"/>
    <s v=""/>
    <s v=""/>
    <s v=""/>
    <s v=""/>
    <s v=""/>
    <n v="-161.9"/>
    <x v="31"/>
  </r>
  <r>
    <s v="52500"/>
    <s v="100041842"/>
    <s v="307924"/>
    <s v="10000"/>
    <s v="10100"/>
    <s v=""/>
    <s v="2053000"/>
    <s v=""/>
    <s v=""/>
    <s v=""/>
    <s v=""/>
    <s v=""/>
    <n v="-44.16"/>
    <x v="32"/>
  </r>
  <r>
    <s v="52500"/>
    <s v="100041842"/>
    <s v="307924"/>
    <s v="10000"/>
    <s v="10100"/>
    <s v=""/>
    <s v="2053000"/>
    <s v=""/>
    <s v=""/>
    <s v=""/>
    <s v=""/>
    <s v=""/>
    <n v="-161.88999999999999"/>
    <x v="32"/>
  </r>
  <r>
    <s v="52500"/>
    <s v="100041842"/>
    <s v="307924"/>
    <s v="10000"/>
    <s v="10100"/>
    <s v=""/>
    <s v="2160000"/>
    <s v=""/>
    <s v=""/>
    <s v=""/>
    <s v=""/>
    <s v=""/>
    <n v="-10.33"/>
    <x v="33"/>
  </r>
  <r>
    <s v="52500"/>
    <s v="100041842"/>
    <s v="307924"/>
    <s v="10000"/>
    <s v="10100"/>
    <s v=""/>
    <s v="2160000"/>
    <s v=""/>
    <s v=""/>
    <s v=""/>
    <s v=""/>
    <s v=""/>
    <n v="-37.86"/>
    <x v="33"/>
  </r>
  <r>
    <s v="52500"/>
    <s v="100041842"/>
    <s v="307924"/>
    <s v="10000"/>
    <s v="10100"/>
    <s v=""/>
    <s v="2140000"/>
    <s v=""/>
    <s v=""/>
    <s v=""/>
    <s v=""/>
    <s v=""/>
    <n v="-69.75"/>
    <x v="40"/>
  </r>
  <r>
    <s v="52500"/>
    <s v="100041842"/>
    <s v="307924"/>
    <s v="10000"/>
    <s v="10100"/>
    <s v=""/>
    <s v="2140000"/>
    <s v=""/>
    <s v=""/>
    <s v=""/>
    <s v=""/>
    <s v=""/>
    <n v="-255.75"/>
    <x v="40"/>
  </r>
  <r>
    <s v="52500"/>
    <s v="100041842"/>
    <s v="307924"/>
    <s v="10000"/>
    <s v="10100"/>
    <s v=""/>
    <s v="2058000"/>
    <s v=""/>
    <s v=""/>
    <s v=""/>
    <s v=""/>
    <s v=""/>
    <n v="-10.33"/>
    <x v="41"/>
  </r>
  <r>
    <s v="52500"/>
    <s v="100041842"/>
    <s v="307924"/>
    <s v="10000"/>
    <s v="10100"/>
    <s v=""/>
    <s v="2058000"/>
    <s v=""/>
    <s v=""/>
    <s v=""/>
    <s v=""/>
    <s v=""/>
    <n v="-37.86"/>
    <x v="41"/>
  </r>
  <r>
    <s v="52500"/>
    <s v="100041842"/>
    <s v="307924"/>
    <s v="10000"/>
    <s v="10100"/>
    <s v=""/>
    <s v="2150000"/>
    <s v=""/>
    <s v=""/>
    <s v=""/>
    <s v=""/>
    <s v=""/>
    <n v="-38.119999999999997"/>
    <x v="34"/>
  </r>
  <r>
    <s v="52500"/>
    <s v="100041842"/>
    <s v="307924"/>
    <s v="10000"/>
    <s v="10100"/>
    <s v=""/>
    <s v="2150000"/>
    <s v=""/>
    <s v=""/>
    <s v=""/>
    <s v=""/>
    <s v=""/>
    <n v="-139.78"/>
    <x v="34"/>
  </r>
  <r>
    <s v="52500"/>
    <s v="100041842"/>
    <s v="307924"/>
    <s v="10000"/>
    <s v="10100"/>
    <s v=""/>
    <s v="1000000"/>
    <s v=""/>
    <s v=""/>
    <s v=""/>
    <s v=""/>
    <s v=""/>
    <n v="-489.77"/>
    <x v="35"/>
  </r>
  <r>
    <s v="52500"/>
    <s v="100041842"/>
    <s v="307924"/>
    <s v="10000"/>
    <s v="10100"/>
    <s v=""/>
    <s v="1000000"/>
    <s v=""/>
    <s v=""/>
    <s v=""/>
    <s v=""/>
    <s v=""/>
    <n v="-1795.83"/>
    <x v="35"/>
  </r>
  <r>
    <s v="52500"/>
    <s v="100041842"/>
    <s v="307924"/>
    <s v="10000"/>
    <s v="10100"/>
    <s v=""/>
    <s v="2100000"/>
    <s v=""/>
    <s v=""/>
    <s v=""/>
    <s v=""/>
    <s v=""/>
    <n v="-8.9"/>
    <x v="30"/>
  </r>
  <r>
    <s v="52500"/>
    <s v="100041842"/>
    <s v="307924"/>
    <s v="10000"/>
    <s v="10100"/>
    <s v=""/>
    <s v="2100000"/>
    <s v=""/>
    <s v=""/>
    <s v=""/>
    <s v=""/>
    <s v=""/>
    <n v="-32.64"/>
    <x v="30"/>
  </r>
  <r>
    <s v="52500"/>
    <s v="100041842"/>
    <s v="307924"/>
    <s v="10000"/>
    <s v="10100"/>
    <s v="5250000000"/>
    <s v="7100000"/>
    <s v=""/>
    <s v="00002"/>
    <s v=""/>
    <s v=""/>
    <s v=""/>
    <n v="593.41999999999996"/>
    <x v="19"/>
  </r>
  <r>
    <s v="52500"/>
    <s v="100041842"/>
    <s v="307924"/>
    <s v="10000"/>
    <s v="10100"/>
    <s v="5250000000"/>
    <s v="7100000"/>
    <s v=""/>
    <s v="00002"/>
    <s v=""/>
    <s v=""/>
    <s v=""/>
    <n v="148.35"/>
    <x v="19"/>
  </r>
  <r>
    <s v="52500"/>
    <s v="100041842"/>
    <s v="307924"/>
    <s v="10000"/>
    <s v="10100"/>
    <s v="5250000000"/>
    <s v="7100000"/>
    <s v=""/>
    <s v="00002"/>
    <s v=""/>
    <s v=""/>
    <s v=""/>
    <n v="2522.02"/>
    <x v="19"/>
  </r>
  <r>
    <s v="52500"/>
    <s v="100008061"/>
    <s v="305390"/>
    <s v="10000"/>
    <s v="10100"/>
    <s v=""/>
    <s v="2160000"/>
    <s v=""/>
    <s v=""/>
    <s v=""/>
    <s v=""/>
    <s v=""/>
    <n v="-6.78"/>
    <x v="33"/>
  </r>
  <r>
    <s v="52500"/>
    <s v="100008061"/>
    <s v="305390"/>
    <s v="10000"/>
    <s v="10100"/>
    <s v=""/>
    <s v="2160000"/>
    <s v=""/>
    <s v=""/>
    <s v=""/>
    <s v=""/>
    <s v=""/>
    <n v="-24.85"/>
    <x v="33"/>
  </r>
  <r>
    <s v="52500"/>
    <s v="100008061"/>
    <s v="305390"/>
    <s v="10000"/>
    <s v="10100"/>
    <s v=""/>
    <s v="2140000"/>
    <s v=""/>
    <s v=""/>
    <s v=""/>
    <s v=""/>
    <s v=""/>
    <n v="-46.98"/>
    <x v="40"/>
  </r>
  <r>
    <s v="52500"/>
    <s v="100008061"/>
    <s v="305390"/>
    <s v="10000"/>
    <s v="10100"/>
    <s v=""/>
    <s v="2140000"/>
    <s v=""/>
    <s v=""/>
    <s v=""/>
    <s v=""/>
    <s v=""/>
    <n v="-172.26"/>
    <x v="40"/>
  </r>
  <r>
    <s v="52500"/>
    <s v="100008061"/>
    <s v="305390"/>
    <s v="10000"/>
    <s v="10100"/>
    <s v=""/>
    <s v="2058000"/>
    <s v=""/>
    <s v=""/>
    <s v=""/>
    <s v=""/>
    <s v=""/>
    <n v="-6.78"/>
    <x v="41"/>
  </r>
  <r>
    <s v="52500"/>
    <s v="100008061"/>
    <s v="305390"/>
    <s v="10000"/>
    <s v="10100"/>
    <s v=""/>
    <s v="2058000"/>
    <s v=""/>
    <s v=""/>
    <s v=""/>
    <s v=""/>
    <s v=""/>
    <n v="-24.85"/>
    <x v="41"/>
  </r>
  <r>
    <s v="52500"/>
    <s v="100008061"/>
    <s v="305390"/>
    <s v="10000"/>
    <s v="10100"/>
    <s v=""/>
    <s v="2150000"/>
    <s v=""/>
    <s v=""/>
    <s v=""/>
    <s v=""/>
    <s v=""/>
    <n v="-24"/>
    <x v="34"/>
  </r>
  <r>
    <s v="52500"/>
    <s v="100008061"/>
    <s v="305390"/>
    <s v="10000"/>
    <s v="10100"/>
    <s v=""/>
    <s v="2150000"/>
    <s v=""/>
    <s v=""/>
    <s v=""/>
    <s v=""/>
    <s v=""/>
    <n v="-88.02"/>
    <x v="34"/>
  </r>
  <r>
    <s v="52500"/>
    <s v="100008061"/>
    <s v="305390"/>
    <s v="10000"/>
    <s v="10100"/>
    <s v=""/>
    <s v="1000000"/>
    <s v=""/>
    <s v=""/>
    <s v=""/>
    <s v=""/>
    <s v=""/>
    <n v="-325.38"/>
    <x v="35"/>
  </r>
  <r>
    <s v="52500"/>
    <s v="100008061"/>
    <s v="305390"/>
    <s v="10000"/>
    <s v="10100"/>
    <s v=""/>
    <s v="1000000"/>
    <s v=""/>
    <s v=""/>
    <s v=""/>
    <s v=""/>
    <s v=""/>
    <n v="-1193.1099999999999"/>
    <x v="35"/>
  </r>
  <r>
    <s v="52500"/>
    <s v="100008061"/>
    <s v="305390"/>
    <s v="10000"/>
    <s v="10100"/>
    <s v=""/>
    <s v="2190000"/>
    <s v=""/>
    <s v=""/>
    <s v=""/>
    <s v=""/>
    <s v=""/>
    <n v="-4.43"/>
    <x v="25"/>
  </r>
  <r>
    <s v="52500"/>
    <s v="100008061"/>
    <s v="305390"/>
    <s v="10000"/>
    <s v="10100"/>
    <s v=""/>
    <s v="2190000"/>
    <s v=""/>
    <s v=""/>
    <s v=""/>
    <s v=""/>
    <s v=""/>
    <n v="-16.23"/>
    <x v="25"/>
  </r>
  <r>
    <s v="52500"/>
    <s v="100008061"/>
    <s v="305390"/>
    <s v="10000"/>
    <s v="10100"/>
    <s v=""/>
    <s v="2105000"/>
    <s v=""/>
    <s v=""/>
    <s v=""/>
    <s v=""/>
    <s v=""/>
    <n v="-32.619999999999997"/>
    <x v="38"/>
  </r>
  <r>
    <s v="52500"/>
    <s v="100008061"/>
    <s v="305390"/>
    <s v="10000"/>
    <s v="10100"/>
    <s v=""/>
    <s v="2105000"/>
    <s v=""/>
    <s v=""/>
    <s v=""/>
    <s v=""/>
    <s v=""/>
    <n v="-119.6"/>
    <x v="38"/>
  </r>
  <r>
    <s v="52500"/>
    <s v="100008061"/>
    <s v="305390"/>
    <s v="10000"/>
    <s v="10100"/>
    <s v=""/>
    <s v="2100000"/>
    <s v=""/>
    <s v=""/>
    <s v=""/>
    <s v=""/>
    <s v=""/>
    <n v="-14.84"/>
    <x v="30"/>
  </r>
  <r>
    <s v="52500"/>
    <s v="100008061"/>
    <s v="305390"/>
    <s v="10000"/>
    <s v="10100"/>
    <s v=""/>
    <s v="2100000"/>
    <s v=""/>
    <s v=""/>
    <s v=""/>
    <s v=""/>
    <s v=""/>
    <n v="-54.39"/>
    <x v="30"/>
  </r>
  <r>
    <s v="52500"/>
    <s v="100008061"/>
    <s v="305390"/>
    <s v="10000"/>
    <s v="10100"/>
    <s v=""/>
    <s v="2100000"/>
    <s v=""/>
    <s v=""/>
    <s v=""/>
    <s v=""/>
    <s v=""/>
    <n v="-1.4"/>
    <x v="30"/>
  </r>
  <r>
    <s v="52500"/>
    <s v="100008061"/>
    <s v="305390"/>
    <s v="10000"/>
    <s v="10100"/>
    <s v=""/>
    <s v="2100000"/>
    <s v=""/>
    <s v=""/>
    <s v=""/>
    <s v=""/>
    <s v=""/>
    <n v="-5.14"/>
    <x v="30"/>
  </r>
  <r>
    <s v="52500"/>
    <s v="100008061"/>
    <s v="305390"/>
    <s v="10000"/>
    <s v="10100"/>
    <s v=""/>
    <s v="2100000"/>
    <s v=""/>
    <s v=""/>
    <s v=""/>
    <s v=""/>
    <s v=""/>
    <n v="-5.04"/>
    <x v="30"/>
  </r>
  <r>
    <s v="52500"/>
    <s v="100008061"/>
    <s v="305390"/>
    <s v="10000"/>
    <s v="10100"/>
    <s v=""/>
    <s v="2100000"/>
    <s v=""/>
    <s v=""/>
    <s v=""/>
    <s v=""/>
    <s v=""/>
    <n v="-18.48"/>
    <x v="30"/>
  </r>
  <r>
    <s v="52500"/>
    <s v="100008061"/>
    <s v="305390"/>
    <s v="10000"/>
    <s v="10100"/>
    <s v=""/>
    <s v="2057000"/>
    <s v=""/>
    <s v=""/>
    <s v=""/>
    <s v=""/>
    <s v=""/>
    <n v="-2.5299999999999998"/>
    <x v="26"/>
  </r>
  <r>
    <s v="52500"/>
    <s v="100008061"/>
    <s v="305390"/>
    <s v="10000"/>
    <s v="10100"/>
    <s v=""/>
    <s v="2057000"/>
    <s v=""/>
    <s v=""/>
    <s v=""/>
    <s v=""/>
    <s v=""/>
    <n v="-9.2899999999999991"/>
    <x v="26"/>
  </r>
  <r>
    <s v="52500"/>
    <s v="100008061"/>
    <s v="305390"/>
    <s v="10000"/>
    <s v="10100"/>
    <s v=""/>
    <s v="2055000"/>
    <s v=""/>
    <s v=""/>
    <s v=""/>
    <s v=""/>
    <s v=""/>
    <n v="-1.64"/>
    <x v="27"/>
  </r>
  <r>
    <s v="52500"/>
    <s v="100008061"/>
    <s v="305390"/>
    <s v="10000"/>
    <s v="10100"/>
    <s v=""/>
    <s v="2055000"/>
    <s v=""/>
    <s v=""/>
    <s v=""/>
    <s v=""/>
    <s v=""/>
    <n v="-6"/>
    <x v="27"/>
  </r>
  <r>
    <s v="52500"/>
    <s v="100008061"/>
    <s v="305390"/>
    <s v="10000"/>
    <s v="10100"/>
    <s v=""/>
    <s v="2052000"/>
    <s v=""/>
    <s v=""/>
    <s v=""/>
    <s v=""/>
    <s v=""/>
    <n v="-32.619999999999997"/>
    <x v="29"/>
  </r>
  <r>
    <s v="52500"/>
    <s v="100008061"/>
    <s v="305390"/>
    <s v="10000"/>
    <s v="10100"/>
    <s v=""/>
    <s v="2052000"/>
    <s v=""/>
    <s v=""/>
    <s v=""/>
    <s v=""/>
    <s v=""/>
    <n v="-119.6"/>
    <x v="29"/>
  </r>
  <r>
    <s v="52500"/>
    <s v="100008061"/>
    <s v="305390"/>
    <s v="10000"/>
    <s v="10100"/>
    <s v=""/>
    <s v="2100000"/>
    <s v=""/>
    <s v=""/>
    <s v=""/>
    <s v=""/>
    <s v=""/>
    <n v="-5.93"/>
    <x v="30"/>
  </r>
  <r>
    <s v="52500"/>
    <s v="100008061"/>
    <s v="305390"/>
    <s v="10000"/>
    <s v="10100"/>
    <s v=""/>
    <s v="2100000"/>
    <s v=""/>
    <s v=""/>
    <s v=""/>
    <s v=""/>
    <s v=""/>
    <n v="-21.75"/>
    <x v="30"/>
  </r>
  <r>
    <s v="52500"/>
    <s v="100008061"/>
    <s v="305390"/>
    <s v="10000"/>
    <s v="10100"/>
    <s v=""/>
    <s v="2110000"/>
    <s v=""/>
    <s v=""/>
    <s v=""/>
    <s v=""/>
    <s v=""/>
    <n v="-28.98"/>
    <x v="31"/>
  </r>
  <r>
    <s v="52500"/>
    <s v="100008061"/>
    <s v="305390"/>
    <s v="10000"/>
    <s v="10100"/>
    <s v=""/>
    <s v="2110000"/>
    <s v=""/>
    <s v=""/>
    <s v=""/>
    <s v=""/>
    <s v=""/>
    <n v="-106.25"/>
    <x v="31"/>
  </r>
  <r>
    <s v="52500"/>
    <s v="100008061"/>
    <s v="305390"/>
    <s v="10000"/>
    <s v="10100"/>
    <s v=""/>
    <s v="2053000"/>
    <s v=""/>
    <s v=""/>
    <s v=""/>
    <s v=""/>
    <s v=""/>
    <n v="-28.98"/>
    <x v="32"/>
  </r>
  <r>
    <s v="52500"/>
    <s v="100008061"/>
    <s v="305390"/>
    <s v="10000"/>
    <s v="10100"/>
    <s v=""/>
    <s v="2053000"/>
    <s v=""/>
    <s v=""/>
    <s v=""/>
    <s v=""/>
    <s v=""/>
    <n v="-106.25"/>
    <x v="32"/>
  </r>
  <r>
    <s v="52500"/>
    <s v="100008061"/>
    <s v="305390"/>
    <s v="10000"/>
    <s v="10100"/>
    <s v="5250000000"/>
    <s v="7100000"/>
    <s v=""/>
    <s v="00002"/>
    <s v=""/>
    <s v=""/>
    <s v=""/>
    <n v="395.38"/>
    <x v="19"/>
  </r>
  <r>
    <s v="52500"/>
    <s v="100008061"/>
    <s v="305390"/>
    <s v="10000"/>
    <s v="10100"/>
    <s v="5250000000"/>
    <s v="7100000"/>
    <s v=""/>
    <s v="00002"/>
    <s v=""/>
    <s v=""/>
    <s v=""/>
    <n v="98.85"/>
    <x v="19"/>
  </r>
  <r>
    <s v="52500"/>
    <s v="100008061"/>
    <s v="305390"/>
    <s v="10000"/>
    <s v="10100"/>
    <s v="5250000000"/>
    <s v="7100000"/>
    <s v=""/>
    <s v="00002"/>
    <s v=""/>
    <s v=""/>
    <s v=""/>
    <n v="1680.38"/>
    <x v="19"/>
  </r>
  <r>
    <s v="52500"/>
    <s v="100008061"/>
    <s v="305390"/>
    <s v="10000"/>
    <s v="10100"/>
    <s v="5250000000"/>
    <s v="7100000"/>
    <s v=""/>
    <s v="00002"/>
    <s v=""/>
    <s v=""/>
    <s v=""/>
    <n v="131.79"/>
    <x v="19"/>
  </r>
  <r>
    <s v="52500"/>
    <s v="100008061"/>
    <s v="305390"/>
    <s v="10000"/>
    <s v="10100"/>
    <s v="5250000000"/>
    <s v="7230000"/>
    <s v=""/>
    <s v="00002"/>
    <s v=""/>
    <s v=""/>
    <s v=""/>
    <n v="28.98"/>
    <x v="20"/>
  </r>
  <r>
    <s v="52500"/>
    <s v="100008061"/>
    <s v="305390"/>
    <s v="10000"/>
    <s v="10100"/>
    <s v="5250000000"/>
    <s v="7230000"/>
    <s v=""/>
    <s v="00002"/>
    <s v=""/>
    <s v=""/>
    <s v=""/>
    <n v="106.25"/>
    <x v="20"/>
  </r>
  <r>
    <s v="52500"/>
    <s v="100008061"/>
    <s v="305390"/>
    <s v="10000"/>
    <s v="10100"/>
    <s v="5250000000"/>
    <s v="7231000"/>
    <s v=""/>
    <s v="00002"/>
    <s v=""/>
    <s v=""/>
    <s v=""/>
    <n v="6.78"/>
    <x v="21"/>
  </r>
  <r>
    <s v="52500"/>
    <s v="100008061"/>
    <s v="305390"/>
    <s v="10000"/>
    <s v="10100"/>
    <s v="5250000000"/>
    <s v="7231000"/>
    <s v=""/>
    <s v="00002"/>
    <s v=""/>
    <s v=""/>
    <s v=""/>
    <n v="24.85"/>
    <x v="21"/>
  </r>
  <r>
    <s v="52500"/>
    <s v="100008061"/>
    <s v="305390"/>
    <s v="10000"/>
    <s v="10100"/>
    <s v="5250000000"/>
    <s v="7250000"/>
    <s v=""/>
    <s v="00002"/>
    <s v=""/>
    <s v=""/>
    <s v=""/>
    <n v="1.64"/>
    <x v="23"/>
  </r>
  <r>
    <s v="52500"/>
    <s v="100008061"/>
    <s v="305390"/>
    <s v="10000"/>
    <s v="10100"/>
    <s v="5250000000"/>
    <s v="7250000"/>
    <s v=""/>
    <s v="00002"/>
    <s v=""/>
    <s v=""/>
    <s v=""/>
    <n v="6"/>
    <x v="23"/>
  </r>
  <r>
    <s v="52500"/>
    <s v="100008061"/>
    <s v="305390"/>
    <s v="10000"/>
    <s v="10100"/>
    <s v="5250000000"/>
    <s v="7221000"/>
    <s v=""/>
    <s v="00002"/>
    <s v=""/>
    <s v=""/>
    <s v=""/>
    <n v="2.5299999999999998"/>
    <x v="24"/>
  </r>
  <r>
    <s v="52500"/>
    <s v="100008061"/>
    <s v="305390"/>
    <s v="10000"/>
    <s v="10100"/>
    <s v="5250000000"/>
    <s v="7221000"/>
    <s v=""/>
    <s v="00002"/>
    <s v=""/>
    <s v=""/>
    <s v=""/>
    <n v="9.2899999999999991"/>
    <x v="24"/>
  </r>
  <r>
    <s v="52500"/>
    <s v="100008061"/>
    <s v="305390"/>
    <s v="10000"/>
    <s v="10100"/>
    <s v="5250000000"/>
    <s v="7269000"/>
    <s v=""/>
    <s v="00002"/>
    <s v=""/>
    <s v=""/>
    <s v=""/>
    <n v="32.619999999999997"/>
    <x v="36"/>
  </r>
  <r>
    <s v="52500"/>
    <s v="100008061"/>
    <s v="305390"/>
    <s v="10000"/>
    <s v="10100"/>
    <s v="5250000000"/>
    <s v="7269000"/>
    <s v=""/>
    <s v="00002"/>
    <s v=""/>
    <s v=""/>
    <s v=""/>
    <n v="119.6"/>
    <x v="36"/>
  </r>
  <r>
    <s v="52500"/>
    <s v="100008061"/>
    <s v="305390"/>
    <s v="10000"/>
    <s v="10100"/>
    <s v="5250000000"/>
    <s v="7269000"/>
    <s v=""/>
    <s v="00002"/>
    <s v=""/>
    <s v=""/>
    <s v=""/>
    <n v="5.93"/>
    <x v="36"/>
  </r>
  <r>
    <s v="52500"/>
    <s v="100008061"/>
    <s v="305390"/>
    <s v="10000"/>
    <s v="10100"/>
    <s v="5250000000"/>
    <s v="7269000"/>
    <s v=""/>
    <s v="00002"/>
    <s v=""/>
    <s v=""/>
    <s v=""/>
    <n v="21.75"/>
    <x v="36"/>
  </r>
  <r>
    <s v="52500"/>
    <s v="100008061"/>
    <s v="305390"/>
    <s v="10000"/>
    <s v="10100"/>
    <s v=""/>
    <s v="2155000"/>
    <s v=""/>
    <s v=""/>
    <s v=""/>
    <s v=""/>
    <s v=""/>
    <n v="-1.27"/>
    <x v="50"/>
  </r>
  <r>
    <s v="52500"/>
    <s v="100008061"/>
    <s v="305390"/>
    <s v="10000"/>
    <s v="10100"/>
    <s v=""/>
    <s v="2155000"/>
    <s v=""/>
    <s v=""/>
    <s v=""/>
    <s v=""/>
    <s v=""/>
    <n v="-4.6500000000000004"/>
    <x v="50"/>
  </r>
  <r>
    <s v="52500"/>
    <s v="100008061"/>
    <s v="305390"/>
    <s v="10000"/>
    <s v="10100"/>
    <s v=""/>
    <s v="2125000"/>
    <s v=""/>
    <s v=""/>
    <s v=""/>
    <s v=""/>
    <s v=""/>
    <n v="-2.5099999999999998"/>
    <x v="37"/>
  </r>
  <r>
    <s v="52500"/>
    <s v="100008061"/>
    <s v="305390"/>
    <s v="10000"/>
    <s v="10100"/>
    <s v=""/>
    <s v="2125000"/>
    <s v=""/>
    <s v=""/>
    <s v=""/>
    <s v=""/>
    <s v=""/>
    <n v="-9.19"/>
    <x v="37"/>
  </r>
  <r>
    <s v="52500"/>
    <s v="100000798"/>
    <s v="305331"/>
    <s v="10000"/>
    <s v="10100"/>
    <s v="5250000000"/>
    <s v="7100000"/>
    <s v=""/>
    <s v="00002"/>
    <s v=""/>
    <s v=""/>
    <s v=""/>
    <n v="253.58"/>
    <x v="19"/>
  </r>
  <r>
    <s v="52500"/>
    <s v="100000798"/>
    <s v="305331"/>
    <s v="10000"/>
    <s v="10100"/>
    <s v=""/>
    <s v="2100000"/>
    <s v=""/>
    <s v=""/>
    <s v=""/>
    <s v=""/>
    <s v=""/>
    <n v="-12.86"/>
    <x v="30"/>
  </r>
  <r>
    <s v="52500"/>
    <s v="100000798"/>
    <s v="305331"/>
    <s v="10000"/>
    <s v="10100"/>
    <s v=""/>
    <s v="2100000"/>
    <s v=""/>
    <s v=""/>
    <s v=""/>
    <s v=""/>
    <s v=""/>
    <n v="-47.14"/>
    <x v="30"/>
  </r>
  <r>
    <s v="52500"/>
    <s v="100000798"/>
    <s v="305331"/>
    <s v="10000"/>
    <s v="10100"/>
    <s v=""/>
    <s v="2105000"/>
    <s v=""/>
    <s v=""/>
    <s v=""/>
    <s v=""/>
    <s v=""/>
    <n v="-20.92"/>
    <x v="38"/>
  </r>
  <r>
    <s v="52500"/>
    <s v="100000798"/>
    <s v="305331"/>
    <s v="10000"/>
    <s v="10100"/>
    <s v=""/>
    <s v="2105000"/>
    <s v=""/>
    <s v=""/>
    <s v=""/>
    <s v=""/>
    <s v=""/>
    <n v="-76.709999999999994"/>
    <x v="38"/>
  </r>
  <r>
    <s v="52500"/>
    <s v="100000798"/>
    <s v="305331"/>
    <s v="10000"/>
    <s v="10100"/>
    <s v=""/>
    <s v="2100000"/>
    <s v=""/>
    <s v=""/>
    <s v=""/>
    <s v=""/>
    <s v=""/>
    <n v="-3.3"/>
    <x v="30"/>
  </r>
  <r>
    <s v="52500"/>
    <s v="100000798"/>
    <s v="305331"/>
    <s v="10000"/>
    <s v="10100"/>
    <s v=""/>
    <s v="2100000"/>
    <s v=""/>
    <s v=""/>
    <s v=""/>
    <s v=""/>
    <s v=""/>
    <n v="-12.09"/>
    <x v="30"/>
  </r>
  <r>
    <s v="52500"/>
    <s v="100000798"/>
    <s v="305331"/>
    <s v="10000"/>
    <s v="10100"/>
    <s v=""/>
    <s v="2055000"/>
    <s v=""/>
    <s v=""/>
    <s v=""/>
    <s v=""/>
    <s v=""/>
    <n v="-0.82"/>
    <x v="27"/>
  </r>
  <r>
    <s v="52500"/>
    <s v="100000798"/>
    <s v="305331"/>
    <s v="10000"/>
    <s v="10100"/>
    <s v="5250000000"/>
    <s v="7100000"/>
    <s v=""/>
    <s v="00002"/>
    <s v=""/>
    <s v=""/>
    <s v=""/>
    <n v="63.39"/>
    <x v="19"/>
  </r>
  <r>
    <s v="52500"/>
    <s v="100000798"/>
    <s v="305331"/>
    <s v="10000"/>
    <s v="10100"/>
    <s v="5250000000"/>
    <s v="7100000"/>
    <s v=""/>
    <s v="00002"/>
    <s v=""/>
    <s v=""/>
    <s v=""/>
    <n v="1077.7"/>
    <x v="19"/>
  </r>
  <r>
    <s v="52500"/>
    <s v="100000798"/>
    <s v="305331"/>
    <s v="10000"/>
    <s v="10100"/>
    <s v="5250000000"/>
    <s v="7100000"/>
    <s v=""/>
    <s v="00002"/>
    <s v=""/>
    <s v=""/>
    <s v=""/>
    <n v="84.53"/>
    <x v="19"/>
  </r>
  <r>
    <s v="52500"/>
    <s v="100000798"/>
    <s v="305331"/>
    <s v="10000"/>
    <s v="10100"/>
    <s v="5250000000"/>
    <s v="7230000"/>
    <s v=""/>
    <s v="00002"/>
    <s v=""/>
    <s v=""/>
    <s v=""/>
    <n v="16.89"/>
    <x v="20"/>
  </r>
  <r>
    <s v="52500"/>
    <s v="100000798"/>
    <s v="305331"/>
    <s v="10000"/>
    <s v="10100"/>
    <s v="5250000000"/>
    <s v="7230000"/>
    <s v=""/>
    <s v="00002"/>
    <s v=""/>
    <s v=""/>
    <s v=""/>
    <n v="61.93"/>
    <x v="20"/>
  </r>
  <r>
    <s v="52500"/>
    <s v="100000798"/>
    <s v="305331"/>
    <s v="10000"/>
    <s v="10100"/>
    <s v="5250000000"/>
    <s v="7231000"/>
    <s v=""/>
    <s v="00002"/>
    <s v=""/>
    <s v=""/>
    <s v=""/>
    <n v="3.95"/>
    <x v="21"/>
  </r>
  <r>
    <s v="52500"/>
    <s v="100000798"/>
    <s v="305331"/>
    <s v="10000"/>
    <s v="10100"/>
    <s v="5250000000"/>
    <s v="7231000"/>
    <s v=""/>
    <s v="00002"/>
    <s v=""/>
    <s v=""/>
    <s v=""/>
    <n v="14.49"/>
    <x v="21"/>
  </r>
  <r>
    <s v="52500"/>
    <s v="100000798"/>
    <s v="305331"/>
    <s v="10000"/>
    <s v="10100"/>
    <s v="5250000000"/>
    <s v="7240000"/>
    <s v=""/>
    <s v="00002"/>
    <s v=""/>
    <s v=""/>
    <s v=""/>
    <n v="185.87"/>
    <x v="22"/>
  </r>
  <r>
    <s v="52500"/>
    <s v="100000798"/>
    <s v="305331"/>
    <s v="10000"/>
    <s v="10100"/>
    <s v="5250000000"/>
    <s v="7240000"/>
    <s v=""/>
    <s v="00002"/>
    <s v=""/>
    <s v=""/>
    <s v=""/>
    <n v="681.53"/>
    <x v="22"/>
  </r>
  <r>
    <s v="52500"/>
    <s v="100000798"/>
    <s v="305331"/>
    <s v="10000"/>
    <s v="10100"/>
    <s v="5250000000"/>
    <s v="7250000"/>
    <s v=""/>
    <s v="00002"/>
    <s v=""/>
    <s v=""/>
    <s v=""/>
    <n v="0.82"/>
    <x v="23"/>
  </r>
  <r>
    <s v="52500"/>
    <s v="100000798"/>
    <s v="305331"/>
    <s v="10000"/>
    <s v="10100"/>
    <s v="5250000000"/>
    <s v="7250000"/>
    <s v=""/>
    <s v="00002"/>
    <s v=""/>
    <s v=""/>
    <s v=""/>
    <n v="3"/>
    <x v="23"/>
  </r>
  <r>
    <s v="52500"/>
    <s v="100000798"/>
    <s v="305331"/>
    <s v="10000"/>
    <s v="10100"/>
    <s v="5250000000"/>
    <s v="7269000"/>
    <s v=""/>
    <s v="00002"/>
    <s v=""/>
    <s v=""/>
    <s v=""/>
    <n v="20.92"/>
    <x v="36"/>
  </r>
  <r>
    <s v="52500"/>
    <s v="100000798"/>
    <s v="305331"/>
    <s v="10000"/>
    <s v="10100"/>
    <s v="5250000000"/>
    <s v="7269000"/>
    <s v=""/>
    <s v="00002"/>
    <s v=""/>
    <s v=""/>
    <s v=""/>
    <n v="76.709999999999994"/>
    <x v="36"/>
  </r>
  <r>
    <s v="52500"/>
    <s v="100000798"/>
    <s v="305331"/>
    <s v="10000"/>
    <s v="10100"/>
    <s v="5250000000"/>
    <s v="7269000"/>
    <s v=""/>
    <s v="00002"/>
    <s v=""/>
    <s v=""/>
    <s v=""/>
    <n v="3.81"/>
    <x v="36"/>
  </r>
  <r>
    <s v="52500"/>
    <s v="100000798"/>
    <s v="305331"/>
    <s v="10000"/>
    <s v="10100"/>
    <s v="5250000000"/>
    <s v="7269000"/>
    <s v=""/>
    <s v="00002"/>
    <s v=""/>
    <s v=""/>
    <s v=""/>
    <n v="13.94"/>
    <x v="36"/>
  </r>
  <r>
    <s v="52500"/>
    <s v="100000798"/>
    <s v="305331"/>
    <s v="10000"/>
    <s v="10100"/>
    <s v=""/>
    <s v="2100000"/>
    <s v=""/>
    <s v=""/>
    <s v=""/>
    <s v=""/>
    <s v=""/>
    <n v="-0.43"/>
    <x v="30"/>
  </r>
  <r>
    <s v="52500"/>
    <s v="100000798"/>
    <s v="305331"/>
    <s v="10000"/>
    <s v="10100"/>
    <s v=""/>
    <s v="2100000"/>
    <s v=""/>
    <s v=""/>
    <s v=""/>
    <s v=""/>
    <s v=""/>
    <n v="-1.57"/>
    <x v="30"/>
  </r>
  <r>
    <s v="52500"/>
    <s v="100000798"/>
    <s v="305331"/>
    <s v="10000"/>
    <s v="10100"/>
    <s v=""/>
    <s v="2100000"/>
    <s v=""/>
    <s v=""/>
    <s v=""/>
    <s v=""/>
    <s v=""/>
    <n v="-1.78"/>
    <x v="30"/>
  </r>
  <r>
    <s v="52500"/>
    <s v="100000798"/>
    <s v="305331"/>
    <s v="10000"/>
    <s v="10100"/>
    <s v=""/>
    <s v="2100000"/>
    <s v=""/>
    <s v=""/>
    <s v=""/>
    <s v=""/>
    <s v=""/>
    <n v="-6.55"/>
    <x v="30"/>
  </r>
  <r>
    <s v="52500"/>
    <s v="100000798"/>
    <s v="305331"/>
    <s v="10000"/>
    <s v="10100"/>
    <s v=""/>
    <s v="2130000"/>
    <s v=""/>
    <s v=""/>
    <s v=""/>
    <s v=""/>
    <s v=""/>
    <n v="-23.25"/>
    <x v="39"/>
  </r>
  <r>
    <s v="52500"/>
    <s v="100000798"/>
    <s v="305331"/>
    <s v="10000"/>
    <s v="10100"/>
    <s v=""/>
    <s v="2130000"/>
    <s v=""/>
    <s v=""/>
    <s v=""/>
    <s v=""/>
    <s v=""/>
    <n v="-85.25"/>
    <x v="39"/>
  </r>
  <r>
    <s v="52500"/>
    <s v="100000798"/>
    <s v="305331"/>
    <s v="10000"/>
    <s v="10100"/>
    <s v=""/>
    <s v="2125000"/>
    <s v=""/>
    <s v=""/>
    <s v=""/>
    <s v=""/>
    <s v=""/>
    <n v="-1.25"/>
    <x v="37"/>
  </r>
  <r>
    <s v="52500"/>
    <s v="100000798"/>
    <s v="305331"/>
    <s v="10000"/>
    <s v="10100"/>
    <s v=""/>
    <s v="2125000"/>
    <s v=""/>
    <s v=""/>
    <s v=""/>
    <s v=""/>
    <s v=""/>
    <n v="-4.5999999999999996"/>
    <x v="37"/>
  </r>
  <r>
    <s v="52500"/>
    <s v="100000798"/>
    <s v="305331"/>
    <s v="10000"/>
    <s v="10100"/>
    <s v=""/>
    <s v="2100000"/>
    <s v=""/>
    <s v=""/>
    <s v=""/>
    <s v=""/>
    <s v=""/>
    <n v="-3.88"/>
    <x v="30"/>
  </r>
  <r>
    <s v="52500"/>
    <s v="100000798"/>
    <s v="305331"/>
    <s v="10000"/>
    <s v="10100"/>
    <s v=""/>
    <s v="2100000"/>
    <s v=""/>
    <s v=""/>
    <s v=""/>
    <s v=""/>
    <s v=""/>
    <n v="-14.21"/>
    <x v="30"/>
  </r>
  <r>
    <s v="52500"/>
    <s v="100000798"/>
    <s v="305331"/>
    <s v="10000"/>
    <s v="10100"/>
    <s v=""/>
    <s v="2055000"/>
    <s v=""/>
    <s v=""/>
    <s v=""/>
    <s v=""/>
    <s v=""/>
    <n v="-3"/>
    <x v="27"/>
  </r>
  <r>
    <s v="52500"/>
    <s v="100000798"/>
    <s v="305331"/>
    <s v="10000"/>
    <s v="10100"/>
    <s v=""/>
    <s v="2056000"/>
    <s v=""/>
    <s v=""/>
    <s v=""/>
    <s v=""/>
    <s v=""/>
    <n v="-185.87"/>
    <x v="28"/>
  </r>
  <r>
    <s v="52500"/>
    <s v="100000798"/>
    <s v="305331"/>
    <s v="10000"/>
    <s v="10100"/>
    <s v=""/>
    <s v="2056000"/>
    <s v=""/>
    <s v=""/>
    <s v=""/>
    <s v=""/>
    <s v=""/>
    <n v="-681.53"/>
    <x v="28"/>
  </r>
  <r>
    <s v="52500"/>
    <s v="100000798"/>
    <s v="305331"/>
    <s v="10000"/>
    <s v="10100"/>
    <s v=""/>
    <s v="2052000"/>
    <s v=""/>
    <s v=""/>
    <s v=""/>
    <s v=""/>
    <s v=""/>
    <n v="-20.92"/>
    <x v="29"/>
  </r>
  <r>
    <s v="52500"/>
    <s v="100000798"/>
    <s v="305331"/>
    <s v="10000"/>
    <s v="10100"/>
    <s v=""/>
    <s v="2052000"/>
    <s v=""/>
    <s v=""/>
    <s v=""/>
    <s v=""/>
    <s v=""/>
    <n v="-76.709999999999994"/>
    <x v="29"/>
  </r>
  <r>
    <s v="52500"/>
    <s v="100000798"/>
    <s v="305331"/>
    <s v="10000"/>
    <s v="10100"/>
    <s v=""/>
    <s v="2100000"/>
    <s v=""/>
    <s v=""/>
    <s v=""/>
    <s v=""/>
    <s v=""/>
    <n v="-3.81"/>
    <x v="30"/>
  </r>
  <r>
    <s v="52500"/>
    <s v="100000798"/>
    <s v="305331"/>
    <s v="10000"/>
    <s v="10100"/>
    <s v=""/>
    <s v="2100000"/>
    <s v=""/>
    <s v=""/>
    <s v=""/>
    <s v=""/>
    <s v=""/>
    <n v="-13.94"/>
    <x v="30"/>
  </r>
  <r>
    <s v="52500"/>
    <s v="100000798"/>
    <s v="305331"/>
    <s v="10000"/>
    <s v="10100"/>
    <s v=""/>
    <s v="2110000"/>
    <s v=""/>
    <s v=""/>
    <s v=""/>
    <s v=""/>
    <s v=""/>
    <n v="-16.89"/>
    <x v="31"/>
  </r>
  <r>
    <s v="52500"/>
    <s v="100000798"/>
    <s v="305331"/>
    <s v="10000"/>
    <s v="10100"/>
    <s v=""/>
    <s v="2110000"/>
    <s v=""/>
    <s v=""/>
    <s v=""/>
    <s v=""/>
    <s v=""/>
    <n v="-61.93"/>
    <x v="31"/>
  </r>
  <r>
    <s v="52500"/>
    <s v="100000798"/>
    <s v="305331"/>
    <s v="10000"/>
    <s v="10100"/>
    <s v=""/>
    <s v="2053000"/>
    <s v=""/>
    <s v=""/>
    <s v=""/>
    <s v=""/>
    <s v=""/>
    <n v="-16.89"/>
    <x v="32"/>
  </r>
  <r>
    <s v="52500"/>
    <s v="100000798"/>
    <s v="305331"/>
    <s v="10000"/>
    <s v="10100"/>
    <s v=""/>
    <s v="2053000"/>
    <s v=""/>
    <s v=""/>
    <s v=""/>
    <s v=""/>
    <s v=""/>
    <n v="-61.93"/>
    <x v="32"/>
  </r>
  <r>
    <s v="52500"/>
    <s v="100000798"/>
    <s v="305331"/>
    <s v="10000"/>
    <s v="10100"/>
    <s v=""/>
    <s v="2160000"/>
    <s v=""/>
    <s v=""/>
    <s v=""/>
    <s v=""/>
    <s v=""/>
    <n v="-3.95"/>
    <x v="33"/>
  </r>
  <r>
    <s v="52500"/>
    <s v="100000798"/>
    <s v="305331"/>
    <s v="10000"/>
    <s v="10100"/>
    <s v=""/>
    <s v="2160000"/>
    <s v=""/>
    <s v=""/>
    <s v=""/>
    <s v=""/>
    <s v=""/>
    <n v="-14.49"/>
    <x v="33"/>
  </r>
  <r>
    <s v="52500"/>
    <s v="100000798"/>
    <s v="305331"/>
    <s v="10000"/>
    <s v="10100"/>
    <s v=""/>
    <s v="2140000"/>
    <s v=""/>
    <s v=""/>
    <s v=""/>
    <s v=""/>
    <s v=""/>
    <n v="-11.47"/>
    <x v="40"/>
  </r>
  <r>
    <s v="52500"/>
    <s v="100000798"/>
    <s v="305331"/>
    <s v="10000"/>
    <s v="10100"/>
    <s v=""/>
    <s v="2140000"/>
    <s v=""/>
    <s v=""/>
    <s v=""/>
    <s v=""/>
    <s v=""/>
    <n v="-42.06"/>
    <x v="40"/>
  </r>
  <r>
    <s v="52500"/>
    <s v="100000798"/>
    <s v="305331"/>
    <s v="10000"/>
    <s v="10100"/>
    <s v=""/>
    <s v="2058000"/>
    <s v=""/>
    <s v=""/>
    <s v=""/>
    <s v=""/>
    <s v=""/>
    <n v="-3.95"/>
    <x v="41"/>
  </r>
  <r>
    <s v="52500"/>
    <s v="100000798"/>
    <s v="305331"/>
    <s v="10000"/>
    <s v="10100"/>
    <s v=""/>
    <s v="2058000"/>
    <s v=""/>
    <s v=""/>
    <s v=""/>
    <s v=""/>
    <s v=""/>
    <n v="-14.49"/>
    <x v="41"/>
  </r>
  <r>
    <s v="52500"/>
    <s v="100000798"/>
    <s v="305331"/>
    <s v="10000"/>
    <s v="10100"/>
    <s v=""/>
    <s v="2150000"/>
    <s v=""/>
    <s v=""/>
    <s v=""/>
    <s v=""/>
    <s v=""/>
    <n v="-9.85"/>
    <x v="34"/>
  </r>
  <r>
    <s v="52500"/>
    <s v="100000798"/>
    <s v="305331"/>
    <s v="10000"/>
    <s v="10100"/>
    <s v=""/>
    <s v="2150000"/>
    <s v=""/>
    <s v=""/>
    <s v=""/>
    <s v=""/>
    <s v=""/>
    <n v="-36.14"/>
    <x v="34"/>
  </r>
  <r>
    <s v="52500"/>
    <s v="100000798"/>
    <s v="305331"/>
    <s v="10000"/>
    <s v="10100"/>
    <s v=""/>
    <s v="1000000"/>
    <s v=""/>
    <s v=""/>
    <s v=""/>
    <s v=""/>
    <s v=""/>
    <n v="-207.14"/>
    <x v="35"/>
  </r>
  <r>
    <s v="52500"/>
    <s v="100000798"/>
    <s v="305331"/>
    <s v="10000"/>
    <s v="10100"/>
    <s v=""/>
    <s v="1000000"/>
    <s v=""/>
    <s v=""/>
    <s v=""/>
    <s v=""/>
    <s v=""/>
    <n v="-759.49"/>
    <x v="35"/>
  </r>
  <r>
    <s v="52500"/>
    <s v="100023046"/>
    <s v="305668"/>
    <s v="10000"/>
    <s v="10100"/>
    <s v="5250000000"/>
    <s v="7250000"/>
    <s v=""/>
    <s v="00002"/>
    <s v=""/>
    <s v=""/>
    <s v=""/>
    <n v="0.39"/>
    <x v="23"/>
  </r>
  <r>
    <s v="52500"/>
    <s v="100023046"/>
    <s v="305668"/>
    <s v="10000"/>
    <s v="10100"/>
    <s v="5250000000"/>
    <s v="7250000"/>
    <s v=""/>
    <s v="00002"/>
    <s v=""/>
    <s v=""/>
    <s v=""/>
    <n v="1.44"/>
    <x v="23"/>
  </r>
  <r>
    <s v="52500"/>
    <s v="100023046"/>
    <s v="305668"/>
    <s v="10000"/>
    <s v="10100"/>
    <s v="5250000000"/>
    <s v="7269000"/>
    <s v=""/>
    <s v="00002"/>
    <s v=""/>
    <s v=""/>
    <s v=""/>
    <n v="52.77"/>
    <x v="36"/>
  </r>
  <r>
    <s v="52500"/>
    <s v="100023046"/>
    <s v="305668"/>
    <s v="10000"/>
    <s v="10100"/>
    <s v="5250000000"/>
    <s v="7269000"/>
    <s v=""/>
    <s v="00002"/>
    <s v=""/>
    <s v=""/>
    <s v=""/>
    <n v="193.49"/>
    <x v="36"/>
  </r>
  <r>
    <s v="52500"/>
    <s v="100023046"/>
    <s v="305668"/>
    <s v="10000"/>
    <s v="10100"/>
    <s v="5250000000"/>
    <s v="7269000"/>
    <s v=""/>
    <s v="00002"/>
    <s v=""/>
    <s v=""/>
    <s v=""/>
    <n v="9.6"/>
    <x v="36"/>
  </r>
  <r>
    <s v="52500"/>
    <s v="100023046"/>
    <s v="305668"/>
    <s v="10000"/>
    <s v="10100"/>
    <s v="5250000000"/>
    <s v="7269000"/>
    <s v=""/>
    <s v="00002"/>
    <s v=""/>
    <s v=""/>
    <s v=""/>
    <n v="35.17"/>
    <x v="36"/>
  </r>
  <r>
    <s v="52500"/>
    <s v="100023046"/>
    <s v="305668"/>
    <s v="10000"/>
    <s v="10100"/>
    <s v=""/>
    <s v="2100000"/>
    <s v=""/>
    <s v=""/>
    <s v=""/>
    <s v=""/>
    <s v=""/>
    <n v="-1.07"/>
    <x v="30"/>
  </r>
  <r>
    <s v="52500"/>
    <s v="100023046"/>
    <s v="305668"/>
    <s v="10000"/>
    <s v="10100"/>
    <s v=""/>
    <s v="2100000"/>
    <s v=""/>
    <s v=""/>
    <s v=""/>
    <s v=""/>
    <s v=""/>
    <n v="-3.93"/>
    <x v="30"/>
  </r>
  <r>
    <s v="52500"/>
    <s v="100023046"/>
    <s v="305668"/>
    <s v="10000"/>
    <s v="10100"/>
    <s v=""/>
    <s v="2125000"/>
    <s v=""/>
    <s v=""/>
    <s v=""/>
    <s v=""/>
    <s v=""/>
    <n v="-0.74"/>
    <x v="37"/>
  </r>
  <r>
    <s v="52500"/>
    <s v="100023046"/>
    <s v="305668"/>
    <s v="10000"/>
    <s v="10100"/>
    <s v=""/>
    <s v="2125000"/>
    <s v=""/>
    <s v=""/>
    <s v=""/>
    <s v=""/>
    <s v=""/>
    <n v="-2.73"/>
    <x v="37"/>
  </r>
  <r>
    <s v="52500"/>
    <s v="100023046"/>
    <s v="305668"/>
    <s v="10000"/>
    <s v="10100"/>
    <s v=""/>
    <s v="2130000"/>
    <s v=""/>
    <s v=""/>
    <s v=""/>
    <s v=""/>
    <s v=""/>
    <n v="-9.2100000000000009"/>
    <x v="39"/>
  </r>
  <r>
    <s v="52500"/>
    <s v="100023046"/>
    <s v="305668"/>
    <s v="10000"/>
    <s v="10100"/>
    <s v=""/>
    <s v="2130000"/>
    <s v=""/>
    <s v=""/>
    <s v=""/>
    <s v=""/>
    <s v=""/>
    <n v="-33.79"/>
    <x v="39"/>
  </r>
  <r>
    <s v="52500"/>
    <s v="100023046"/>
    <s v="305668"/>
    <s v="10000"/>
    <s v="10100"/>
    <s v=""/>
    <s v="2125000"/>
    <s v=""/>
    <s v=""/>
    <s v=""/>
    <s v=""/>
    <s v=""/>
    <n v="-0.76"/>
    <x v="37"/>
  </r>
  <r>
    <s v="52500"/>
    <s v="100023046"/>
    <s v="305668"/>
    <s v="10000"/>
    <s v="10100"/>
    <s v=""/>
    <s v="2125000"/>
    <s v=""/>
    <s v=""/>
    <s v=""/>
    <s v=""/>
    <s v=""/>
    <n v="-2.8"/>
    <x v="37"/>
  </r>
  <r>
    <s v="52500"/>
    <s v="100023046"/>
    <s v="305668"/>
    <s v="10000"/>
    <s v="10100"/>
    <s v=""/>
    <s v="2100000"/>
    <s v=""/>
    <s v=""/>
    <s v=""/>
    <s v=""/>
    <s v=""/>
    <n v="-2.12"/>
    <x v="30"/>
  </r>
  <r>
    <s v="52500"/>
    <s v="100023046"/>
    <s v="305668"/>
    <s v="10000"/>
    <s v="10100"/>
    <s v=""/>
    <s v="2100000"/>
    <s v=""/>
    <s v=""/>
    <s v=""/>
    <s v=""/>
    <s v=""/>
    <n v="-7.77"/>
    <x v="30"/>
  </r>
  <r>
    <s v="52500"/>
    <s v="100023046"/>
    <s v="305668"/>
    <s v="10000"/>
    <s v="10100"/>
    <s v=""/>
    <s v="2105000"/>
    <s v=""/>
    <s v=""/>
    <s v=""/>
    <s v=""/>
    <s v=""/>
    <n v="-52.77"/>
    <x v="38"/>
  </r>
  <r>
    <s v="52500"/>
    <s v="100023046"/>
    <s v="305668"/>
    <s v="10000"/>
    <s v="10100"/>
    <s v=""/>
    <s v="2105000"/>
    <s v=""/>
    <s v=""/>
    <s v=""/>
    <s v=""/>
    <s v=""/>
    <n v="-193.49"/>
    <x v="38"/>
  </r>
  <r>
    <s v="52500"/>
    <s v="100023046"/>
    <s v="305668"/>
    <s v="10000"/>
    <s v="10100"/>
    <s v=""/>
    <s v="2100000"/>
    <s v=""/>
    <s v=""/>
    <s v=""/>
    <s v=""/>
    <s v=""/>
    <n v="-3.3"/>
    <x v="30"/>
  </r>
  <r>
    <s v="52500"/>
    <s v="100023046"/>
    <s v="305668"/>
    <s v="10000"/>
    <s v="10100"/>
    <s v=""/>
    <s v="2100000"/>
    <s v=""/>
    <s v=""/>
    <s v=""/>
    <s v=""/>
    <s v=""/>
    <n v="-12.09"/>
    <x v="30"/>
  </r>
  <r>
    <s v="52500"/>
    <s v="100023046"/>
    <s v="305668"/>
    <s v="10000"/>
    <s v="10100"/>
    <s v=""/>
    <s v="2190000"/>
    <s v=""/>
    <s v=""/>
    <s v=""/>
    <s v=""/>
    <s v=""/>
    <n v="-4.43"/>
    <x v="25"/>
  </r>
  <r>
    <s v="52500"/>
    <s v="100023046"/>
    <s v="305668"/>
    <s v="10000"/>
    <s v="10100"/>
    <s v=""/>
    <s v="2190000"/>
    <s v=""/>
    <s v=""/>
    <s v=""/>
    <s v=""/>
    <s v=""/>
    <n v="-16.23"/>
    <x v="25"/>
  </r>
  <r>
    <s v="52500"/>
    <s v="100023046"/>
    <s v="305668"/>
    <s v="10000"/>
    <s v="10100"/>
    <s v=""/>
    <s v="2055000"/>
    <s v=""/>
    <s v=""/>
    <s v=""/>
    <s v=""/>
    <s v=""/>
    <n v="-0.39"/>
    <x v="27"/>
  </r>
  <r>
    <s v="52500"/>
    <s v="100023046"/>
    <s v="305668"/>
    <s v="10000"/>
    <s v="10100"/>
    <s v=""/>
    <s v="2055000"/>
    <s v=""/>
    <s v=""/>
    <s v=""/>
    <s v=""/>
    <s v=""/>
    <n v="-1.44"/>
    <x v="27"/>
  </r>
  <r>
    <s v="52500"/>
    <s v="100023046"/>
    <s v="305668"/>
    <s v="10000"/>
    <s v="10100"/>
    <s v=""/>
    <s v="2056000"/>
    <s v=""/>
    <s v=""/>
    <s v=""/>
    <s v=""/>
    <s v=""/>
    <n v="-63.79"/>
    <x v="28"/>
  </r>
  <r>
    <s v="52500"/>
    <s v="100023046"/>
    <s v="305668"/>
    <s v="10000"/>
    <s v="10100"/>
    <s v=""/>
    <s v="2056000"/>
    <s v=""/>
    <s v=""/>
    <s v=""/>
    <s v=""/>
    <s v=""/>
    <n v="-233.91"/>
    <x v="28"/>
  </r>
  <r>
    <s v="52500"/>
    <s v="100023046"/>
    <s v="305668"/>
    <s v="10000"/>
    <s v="10100"/>
    <s v=""/>
    <s v="2052000"/>
    <s v=""/>
    <s v=""/>
    <s v=""/>
    <s v=""/>
    <s v=""/>
    <n v="-52.77"/>
    <x v="29"/>
  </r>
  <r>
    <s v="52500"/>
    <s v="100023046"/>
    <s v="305668"/>
    <s v="10000"/>
    <s v="10100"/>
    <s v=""/>
    <s v="2052000"/>
    <s v=""/>
    <s v=""/>
    <s v=""/>
    <s v=""/>
    <s v=""/>
    <n v="-193.49"/>
    <x v="29"/>
  </r>
  <r>
    <s v="52500"/>
    <s v="100023046"/>
    <s v="305668"/>
    <s v="10000"/>
    <s v="10100"/>
    <s v=""/>
    <s v="2100000"/>
    <s v=""/>
    <s v=""/>
    <s v=""/>
    <s v=""/>
    <s v=""/>
    <n v="-9.6"/>
    <x v="30"/>
  </r>
  <r>
    <s v="52500"/>
    <s v="100023046"/>
    <s v="305668"/>
    <s v="10000"/>
    <s v="10100"/>
    <s v=""/>
    <s v="2100000"/>
    <s v=""/>
    <s v=""/>
    <s v=""/>
    <s v=""/>
    <s v=""/>
    <n v="-35.17"/>
    <x v="30"/>
  </r>
  <r>
    <s v="52500"/>
    <s v="100023046"/>
    <s v="305668"/>
    <s v="10000"/>
    <s v="10100"/>
    <s v=""/>
    <s v="2110000"/>
    <s v=""/>
    <s v=""/>
    <s v=""/>
    <s v=""/>
    <s v=""/>
    <n v="-48.42"/>
    <x v="31"/>
  </r>
  <r>
    <s v="52500"/>
    <s v="100023046"/>
    <s v="305668"/>
    <s v="10000"/>
    <s v="10100"/>
    <s v=""/>
    <s v="2110000"/>
    <s v=""/>
    <s v=""/>
    <s v=""/>
    <s v=""/>
    <s v=""/>
    <n v="-177.54"/>
    <x v="31"/>
  </r>
  <r>
    <s v="52500"/>
    <s v="100023046"/>
    <s v="305668"/>
    <s v="10000"/>
    <s v="10100"/>
    <s v=""/>
    <s v="2053000"/>
    <s v=""/>
    <s v=""/>
    <s v=""/>
    <s v=""/>
    <s v=""/>
    <n v="-48.42"/>
    <x v="32"/>
  </r>
  <r>
    <s v="52500"/>
    <s v="100023046"/>
    <s v="305668"/>
    <s v="10000"/>
    <s v="10100"/>
    <s v=""/>
    <s v="2053000"/>
    <s v=""/>
    <s v=""/>
    <s v=""/>
    <s v=""/>
    <s v=""/>
    <n v="-177.54"/>
    <x v="32"/>
  </r>
  <r>
    <s v="52500"/>
    <s v="100023046"/>
    <s v="305668"/>
    <s v="10000"/>
    <s v="10100"/>
    <s v=""/>
    <s v="2160000"/>
    <s v=""/>
    <s v=""/>
    <s v=""/>
    <s v=""/>
    <s v=""/>
    <n v="-11.32"/>
    <x v="33"/>
  </r>
  <r>
    <s v="52500"/>
    <s v="100023046"/>
    <s v="305668"/>
    <s v="10000"/>
    <s v="10100"/>
    <s v=""/>
    <s v="2160000"/>
    <s v=""/>
    <s v=""/>
    <s v=""/>
    <s v=""/>
    <s v=""/>
    <n v="-41.52"/>
    <x v="33"/>
  </r>
  <r>
    <s v="52500"/>
    <s v="100023046"/>
    <s v="305668"/>
    <s v="10000"/>
    <s v="10100"/>
    <s v=""/>
    <s v="2140000"/>
    <s v=""/>
    <s v=""/>
    <s v=""/>
    <s v=""/>
    <s v=""/>
    <n v="-134.4"/>
    <x v="40"/>
  </r>
  <r>
    <s v="52500"/>
    <s v="100023046"/>
    <s v="305668"/>
    <s v="10000"/>
    <s v="10100"/>
    <s v=""/>
    <s v="2140000"/>
    <s v=""/>
    <s v=""/>
    <s v=""/>
    <s v=""/>
    <s v=""/>
    <n v="-492.79"/>
    <x v="40"/>
  </r>
  <r>
    <s v="52500"/>
    <s v="100023046"/>
    <s v="305668"/>
    <s v="10000"/>
    <s v="10100"/>
    <s v=""/>
    <s v="2058000"/>
    <s v=""/>
    <s v=""/>
    <s v=""/>
    <s v=""/>
    <s v=""/>
    <n v="-11.32"/>
    <x v="41"/>
  </r>
  <r>
    <s v="52500"/>
    <s v="100023046"/>
    <s v="305668"/>
    <s v="10000"/>
    <s v="10100"/>
    <s v=""/>
    <s v="2058000"/>
    <s v=""/>
    <s v=""/>
    <s v=""/>
    <s v=""/>
    <s v=""/>
    <n v="-41.52"/>
    <x v="41"/>
  </r>
  <r>
    <s v="52500"/>
    <s v="100023046"/>
    <s v="305668"/>
    <s v="10000"/>
    <s v="10100"/>
    <s v=""/>
    <s v="2150000"/>
    <s v=""/>
    <s v=""/>
    <s v=""/>
    <s v=""/>
    <s v=""/>
    <n v="-43.05"/>
    <x v="34"/>
  </r>
  <r>
    <s v="52500"/>
    <s v="100023046"/>
    <s v="305668"/>
    <s v="10000"/>
    <s v="10100"/>
    <s v=""/>
    <s v="2150000"/>
    <s v=""/>
    <s v=""/>
    <s v=""/>
    <s v=""/>
    <s v=""/>
    <n v="-157.84"/>
    <x v="34"/>
  </r>
  <r>
    <s v="52500"/>
    <s v="100023046"/>
    <s v="305668"/>
    <s v="10000"/>
    <s v="10100"/>
    <s v=""/>
    <s v="1000000"/>
    <s v=""/>
    <s v=""/>
    <s v=""/>
    <s v=""/>
    <s v=""/>
    <n v="-487.95"/>
    <x v="35"/>
  </r>
  <r>
    <s v="52500"/>
    <s v="100023046"/>
    <s v="305668"/>
    <s v="10000"/>
    <s v="10100"/>
    <s v=""/>
    <s v="1000000"/>
    <s v=""/>
    <s v=""/>
    <s v=""/>
    <s v=""/>
    <s v=""/>
    <n v="-1789.14"/>
    <x v="35"/>
  </r>
  <r>
    <s v="52500"/>
    <s v="100023046"/>
    <s v="305668"/>
    <s v="10000"/>
    <s v="10100"/>
    <s v="5250000000"/>
    <s v="7100000"/>
    <s v=""/>
    <s v="00002"/>
    <s v=""/>
    <s v=""/>
    <s v=""/>
    <n v="639.63"/>
    <x v="19"/>
  </r>
  <r>
    <s v="52500"/>
    <s v="100023046"/>
    <s v="305668"/>
    <s v="10000"/>
    <s v="10100"/>
    <s v="5250000000"/>
    <s v="7100000"/>
    <s v=""/>
    <s v="00002"/>
    <s v=""/>
    <s v=""/>
    <s v=""/>
    <n v="159.91"/>
    <x v="19"/>
  </r>
  <r>
    <s v="52500"/>
    <s v="100023046"/>
    <s v="305668"/>
    <s v="10000"/>
    <s v="10100"/>
    <s v="5250000000"/>
    <s v="7100000"/>
    <s v=""/>
    <s v="00002"/>
    <s v=""/>
    <s v=""/>
    <s v=""/>
    <n v="2718.45"/>
    <x v="19"/>
  </r>
  <r>
    <s v="52500"/>
    <s v="100023046"/>
    <s v="305668"/>
    <s v="10000"/>
    <s v="10100"/>
    <s v="5250000000"/>
    <s v="7100000"/>
    <s v=""/>
    <s v="00002"/>
    <s v=""/>
    <s v=""/>
    <s v=""/>
    <n v="213.21"/>
    <x v="19"/>
  </r>
  <r>
    <s v="52500"/>
    <s v="100023046"/>
    <s v="305668"/>
    <s v="10000"/>
    <s v="10100"/>
    <s v="5250000000"/>
    <s v="7230000"/>
    <s v=""/>
    <s v="00002"/>
    <s v=""/>
    <s v=""/>
    <s v=""/>
    <n v="48.42"/>
    <x v="20"/>
  </r>
  <r>
    <s v="52500"/>
    <s v="100023046"/>
    <s v="305668"/>
    <s v="10000"/>
    <s v="10100"/>
    <s v="5250000000"/>
    <s v="7230000"/>
    <s v=""/>
    <s v="00002"/>
    <s v=""/>
    <s v=""/>
    <s v=""/>
    <n v="177.54"/>
    <x v="20"/>
  </r>
  <r>
    <s v="52500"/>
    <s v="100023046"/>
    <s v="305668"/>
    <s v="10000"/>
    <s v="10100"/>
    <s v="5250000000"/>
    <s v="7231000"/>
    <s v=""/>
    <s v="00002"/>
    <s v=""/>
    <s v=""/>
    <s v=""/>
    <n v="11.32"/>
    <x v="21"/>
  </r>
  <r>
    <s v="52500"/>
    <s v="100023046"/>
    <s v="305668"/>
    <s v="10000"/>
    <s v="10100"/>
    <s v="5250000000"/>
    <s v="7231000"/>
    <s v=""/>
    <s v="00002"/>
    <s v=""/>
    <s v=""/>
    <s v=""/>
    <n v="41.52"/>
    <x v="21"/>
  </r>
  <r>
    <s v="52500"/>
    <s v="100023046"/>
    <s v="305668"/>
    <s v="10000"/>
    <s v="10100"/>
    <s v="5250000000"/>
    <s v="7240000"/>
    <s v=""/>
    <s v="00002"/>
    <s v=""/>
    <s v=""/>
    <s v=""/>
    <n v="63.79"/>
    <x v="22"/>
  </r>
  <r>
    <s v="52500"/>
    <s v="100023046"/>
    <s v="305668"/>
    <s v="10000"/>
    <s v="10100"/>
    <s v="5250000000"/>
    <s v="7240000"/>
    <s v=""/>
    <s v="00002"/>
    <s v=""/>
    <s v=""/>
    <s v=""/>
    <n v="233.91"/>
    <x v="22"/>
  </r>
  <r>
    <s v="52500"/>
    <s v="100065888"/>
    <s v="500224"/>
    <s v="10000"/>
    <s v="10100"/>
    <s v=""/>
    <s v="2150000"/>
    <s v=""/>
    <s v=""/>
    <s v=""/>
    <s v=""/>
    <s v=""/>
    <n v="-4.2699999999999996"/>
    <x v="34"/>
  </r>
  <r>
    <s v="52500"/>
    <s v="100065888"/>
    <s v="500224"/>
    <s v="10000"/>
    <s v="10100"/>
    <s v=""/>
    <s v="2150000"/>
    <s v=""/>
    <s v=""/>
    <s v=""/>
    <s v=""/>
    <s v=""/>
    <n v="-16.690000000000001"/>
    <x v="34"/>
  </r>
  <r>
    <s v="52500"/>
    <s v="100065888"/>
    <s v="500224"/>
    <s v="10000"/>
    <s v="10100"/>
    <s v=""/>
    <s v="1000000"/>
    <s v=""/>
    <s v=""/>
    <s v=""/>
    <s v=""/>
    <s v=""/>
    <n v="-157.27000000000001"/>
    <x v="35"/>
  </r>
  <r>
    <s v="52500"/>
    <s v="100065888"/>
    <s v="500224"/>
    <s v="10000"/>
    <s v="10100"/>
    <s v=""/>
    <s v="1000000"/>
    <s v=""/>
    <s v=""/>
    <s v=""/>
    <s v=""/>
    <s v=""/>
    <n v="-615.16"/>
    <x v="35"/>
  </r>
  <r>
    <s v="52500"/>
    <s v="100065888"/>
    <s v="500224"/>
    <s v="10000"/>
    <s v="10100"/>
    <s v="5250000000"/>
    <s v="7100000"/>
    <s v=""/>
    <s v="00002"/>
    <s v=""/>
    <s v=""/>
    <s v=""/>
    <n v="715"/>
    <x v="19"/>
  </r>
  <r>
    <s v="52500"/>
    <s v="100065888"/>
    <s v="500224"/>
    <s v="10000"/>
    <s v="10100"/>
    <s v="5250000000"/>
    <s v="7230000"/>
    <s v=""/>
    <s v="00002"/>
    <s v=""/>
    <s v=""/>
    <s v=""/>
    <n v="10.85"/>
    <x v="20"/>
  </r>
  <r>
    <s v="52500"/>
    <s v="100065888"/>
    <s v="500224"/>
    <s v="10000"/>
    <s v="10100"/>
    <s v="5250000000"/>
    <s v="7230000"/>
    <s v=""/>
    <s v="00002"/>
    <s v=""/>
    <s v=""/>
    <s v=""/>
    <n v="42.42"/>
    <x v="20"/>
  </r>
  <r>
    <s v="52500"/>
    <s v="100065888"/>
    <s v="500224"/>
    <s v="10000"/>
    <s v="10100"/>
    <s v="5250000000"/>
    <s v="7231000"/>
    <s v=""/>
    <s v="00002"/>
    <s v=""/>
    <s v=""/>
    <s v=""/>
    <n v="2.54"/>
    <x v="21"/>
  </r>
  <r>
    <s v="52500"/>
    <s v="100065888"/>
    <s v="500224"/>
    <s v="10000"/>
    <s v="10100"/>
    <s v="5250000000"/>
    <s v="7231000"/>
    <s v=""/>
    <s v="00002"/>
    <s v=""/>
    <s v=""/>
    <s v=""/>
    <n v="9.92"/>
    <x v="21"/>
  </r>
  <r>
    <s v="52500"/>
    <s v="100065888"/>
    <s v="500224"/>
    <s v="10000"/>
    <s v="10100"/>
    <s v=""/>
    <s v="2190000"/>
    <s v=""/>
    <s v=""/>
    <s v=""/>
    <s v=""/>
    <s v=""/>
    <n v="-7.88"/>
    <x v="25"/>
  </r>
  <r>
    <s v="52500"/>
    <s v="100065888"/>
    <s v="500224"/>
    <s v="10000"/>
    <s v="10100"/>
    <s v=""/>
    <s v="2190000"/>
    <s v=""/>
    <s v=""/>
    <s v=""/>
    <s v=""/>
    <s v=""/>
    <n v="-30.81"/>
    <x v="25"/>
  </r>
  <r>
    <s v="52500"/>
    <s v="100065888"/>
    <s v="500224"/>
    <s v="10000"/>
    <s v="10100"/>
    <s v=""/>
    <s v="2110000"/>
    <s v=""/>
    <s v=""/>
    <s v=""/>
    <s v=""/>
    <s v=""/>
    <n v="-10.85"/>
    <x v="31"/>
  </r>
  <r>
    <s v="52500"/>
    <s v="100065888"/>
    <s v="500224"/>
    <s v="10000"/>
    <s v="10100"/>
    <s v=""/>
    <s v="2110000"/>
    <s v=""/>
    <s v=""/>
    <s v=""/>
    <s v=""/>
    <s v=""/>
    <n v="-42.42"/>
    <x v="31"/>
  </r>
  <r>
    <s v="52500"/>
    <s v="100065888"/>
    <s v="500224"/>
    <s v="10000"/>
    <s v="10100"/>
    <s v=""/>
    <s v="2053000"/>
    <s v=""/>
    <s v=""/>
    <s v=""/>
    <s v=""/>
    <s v=""/>
    <n v="-10.85"/>
    <x v="32"/>
  </r>
  <r>
    <s v="52500"/>
    <s v="100065888"/>
    <s v="500224"/>
    <s v="10000"/>
    <s v="10100"/>
    <s v=""/>
    <s v="2053000"/>
    <s v=""/>
    <s v=""/>
    <s v=""/>
    <s v=""/>
    <s v=""/>
    <n v="-42.42"/>
    <x v="32"/>
  </r>
  <r>
    <s v="52500"/>
    <s v="100065888"/>
    <s v="500224"/>
    <s v="10000"/>
    <s v="10100"/>
    <s v=""/>
    <s v="2160000"/>
    <s v=""/>
    <s v=""/>
    <s v=""/>
    <s v=""/>
    <s v=""/>
    <n v="-2.54"/>
    <x v="33"/>
  </r>
  <r>
    <s v="52500"/>
    <s v="100065888"/>
    <s v="500224"/>
    <s v="10000"/>
    <s v="10100"/>
    <s v=""/>
    <s v="2160000"/>
    <s v=""/>
    <s v=""/>
    <s v=""/>
    <s v=""/>
    <s v=""/>
    <n v="-9.92"/>
    <x v="33"/>
  </r>
  <r>
    <s v="52500"/>
    <s v="100065888"/>
    <s v="500224"/>
    <s v="10000"/>
    <s v="10100"/>
    <s v=""/>
    <s v="2058000"/>
    <s v=""/>
    <s v=""/>
    <s v=""/>
    <s v=""/>
    <s v=""/>
    <n v="-2.54"/>
    <x v="41"/>
  </r>
  <r>
    <s v="52500"/>
    <s v="100065888"/>
    <s v="500224"/>
    <s v="10000"/>
    <s v="10100"/>
    <s v=""/>
    <s v="2058000"/>
    <s v=""/>
    <s v=""/>
    <s v=""/>
    <s v=""/>
    <s v=""/>
    <n v="-9.92"/>
    <x v="41"/>
  </r>
  <r>
    <s v="52500"/>
    <s v="100065888"/>
    <s v="500224"/>
    <s v="10000"/>
    <s v="10100"/>
    <s v="5250000000"/>
    <s v="7100000"/>
    <s v=""/>
    <s v="00002"/>
    <s v=""/>
    <s v=""/>
    <s v=""/>
    <n v="182.81"/>
    <x v="19"/>
  </r>
  <r>
    <s v="52500"/>
    <s v="100063155"/>
    <s v="305420"/>
    <s v="10000"/>
    <s v="10100"/>
    <s v="5250000000"/>
    <s v="7100000"/>
    <s v=""/>
    <s v="00002"/>
    <s v=""/>
    <s v=""/>
    <s v=""/>
    <n v="87.95"/>
    <x v="19"/>
  </r>
  <r>
    <s v="52500"/>
    <s v="100063155"/>
    <s v="305420"/>
    <s v="10000"/>
    <s v="10100"/>
    <s v="5250000000"/>
    <s v="7230000"/>
    <s v=""/>
    <s v="00002"/>
    <s v=""/>
    <s v=""/>
    <s v=""/>
    <n v="20.45"/>
    <x v="20"/>
  </r>
  <r>
    <s v="52500"/>
    <s v="100063155"/>
    <s v="305420"/>
    <s v="10000"/>
    <s v="10100"/>
    <s v="5250000000"/>
    <s v="7230000"/>
    <s v=""/>
    <s v="00002"/>
    <s v=""/>
    <s v=""/>
    <s v=""/>
    <n v="74.98"/>
    <x v="20"/>
  </r>
  <r>
    <s v="52500"/>
    <s v="100063155"/>
    <s v="305420"/>
    <s v="10000"/>
    <s v="10100"/>
    <s v="5250000000"/>
    <s v="7231000"/>
    <s v=""/>
    <s v="00002"/>
    <s v=""/>
    <s v=""/>
    <s v=""/>
    <n v="4.78"/>
    <x v="21"/>
  </r>
  <r>
    <s v="52500"/>
    <s v="100063155"/>
    <s v="305420"/>
    <s v="10000"/>
    <s v="10100"/>
    <s v="5250000000"/>
    <s v="7231000"/>
    <s v=""/>
    <s v="00002"/>
    <s v=""/>
    <s v=""/>
    <s v=""/>
    <n v="17.54"/>
    <x v="21"/>
  </r>
  <r>
    <s v="52500"/>
    <s v="100063155"/>
    <s v="305420"/>
    <s v="10000"/>
    <s v="10100"/>
    <s v="5250000000"/>
    <s v="7269000"/>
    <s v=""/>
    <s v="00002"/>
    <s v=""/>
    <s v=""/>
    <s v=""/>
    <n v="21.77"/>
    <x v="36"/>
  </r>
  <r>
    <s v="52500"/>
    <s v="100063155"/>
    <s v="305420"/>
    <s v="10000"/>
    <s v="10100"/>
    <s v="5250000000"/>
    <s v="7269000"/>
    <s v=""/>
    <s v="00002"/>
    <s v=""/>
    <s v=""/>
    <s v=""/>
    <n v="79.819999999999993"/>
    <x v="36"/>
  </r>
  <r>
    <s v="52500"/>
    <s v="100063155"/>
    <s v="305420"/>
    <s v="10000"/>
    <s v="10100"/>
    <s v="5250000000"/>
    <s v="7269000"/>
    <s v=""/>
    <s v="00002"/>
    <s v=""/>
    <s v=""/>
    <s v=""/>
    <n v="3.96"/>
    <x v="36"/>
  </r>
  <r>
    <s v="52500"/>
    <s v="100063155"/>
    <s v="305420"/>
    <s v="10000"/>
    <s v="10100"/>
    <s v="5250000000"/>
    <s v="7269000"/>
    <s v=""/>
    <s v="00002"/>
    <s v=""/>
    <s v=""/>
    <s v=""/>
    <n v="14.51"/>
    <x v="36"/>
  </r>
  <r>
    <s v="52500"/>
    <s v="100063155"/>
    <s v="305420"/>
    <s v="10000"/>
    <s v="10100"/>
    <s v=""/>
    <s v="2105000"/>
    <s v=""/>
    <s v=""/>
    <s v=""/>
    <s v=""/>
    <s v=""/>
    <n v="-21.77"/>
    <x v="38"/>
  </r>
  <r>
    <s v="52500"/>
    <s v="100063155"/>
    <s v="305420"/>
    <s v="10000"/>
    <s v="10100"/>
    <s v=""/>
    <s v="2105000"/>
    <s v=""/>
    <s v=""/>
    <s v=""/>
    <s v=""/>
    <s v=""/>
    <n v="-79.819999999999993"/>
    <x v="38"/>
  </r>
  <r>
    <s v="52500"/>
    <s v="100063155"/>
    <s v="305420"/>
    <s v="10000"/>
    <s v="10100"/>
    <s v=""/>
    <s v="2052000"/>
    <s v=""/>
    <s v=""/>
    <s v=""/>
    <s v=""/>
    <s v=""/>
    <n v="-21.77"/>
    <x v="29"/>
  </r>
  <r>
    <s v="52500"/>
    <s v="100063155"/>
    <s v="305420"/>
    <s v="10000"/>
    <s v="10100"/>
    <s v=""/>
    <s v="2052000"/>
    <s v=""/>
    <s v=""/>
    <s v=""/>
    <s v=""/>
    <s v=""/>
    <n v="-79.819999999999993"/>
    <x v="29"/>
  </r>
  <r>
    <s v="52500"/>
    <s v="100063155"/>
    <s v="305420"/>
    <s v="10000"/>
    <s v="10100"/>
    <s v=""/>
    <s v="2100000"/>
    <s v=""/>
    <s v=""/>
    <s v=""/>
    <s v=""/>
    <s v=""/>
    <n v="-3.96"/>
    <x v="30"/>
  </r>
  <r>
    <s v="52500"/>
    <s v="100063155"/>
    <s v="305420"/>
    <s v="10000"/>
    <s v="10100"/>
    <s v=""/>
    <s v="2100000"/>
    <s v=""/>
    <s v=""/>
    <s v=""/>
    <s v=""/>
    <s v=""/>
    <n v="-14.51"/>
    <x v="30"/>
  </r>
  <r>
    <s v="52500"/>
    <s v="100063155"/>
    <s v="305420"/>
    <s v="10000"/>
    <s v="10100"/>
    <s v="5250000000"/>
    <s v="7100000"/>
    <s v=""/>
    <s v="00002"/>
    <s v=""/>
    <s v=""/>
    <s v=""/>
    <n v="263.86"/>
    <x v="19"/>
  </r>
  <r>
    <s v="52500"/>
    <s v="100063155"/>
    <s v="305420"/>
    <s v="10000"/>
    <s v="10100"/>
    <s v="5250000000"/>
    <s v="7100000"/>
    <s v=""/>
    <s v="00002"/>
    <s v=""/>
    <s v=""/>
    <s v=""/>
    <n v="65.97"/>
    <x v="19"/>
  </r>
  <r>
    <s v="52500"/>
    <s v="100063155"/>
    <s v="305420"/>
    <s v="10000"/>
    <s v="10100"/>
    <s v="5250000000"/>
    <s v="7100000"/>
    <s v=""/>
    <s v="00002"/>
    <s v=""/>
    <s v=""/>
    <s v=""/>
    <n v="1121.42"/>
    <x v="19"/>
  </r>
  <r>
    <s v="52500"/>
    <s v="100063155"/>
    <s v="305420"/>
    <s v="10000"/>
    <s v="10100"/>
    <s v=""/>
    <s v="1000000"/>
    <s v=""/>
    <s v=""/>
    <s v=""/>
    <s v=""/>
    <s v=""/>
    <n v="-232.91"/>
    <x v="35"/>
  </r>
  <r>
    <s v="52500"/>
    <s v="100063155"/>
    <s v="305420"/>
    <s v="10000"/>
    <s v="10100"/>
    <s v=""/>
    <s v="1000000"/>
    <s v=""/>
    <s v=""/>
    <s v=""/>
    <s v=""/>
    <s v=""/>
    <n v="-853.98"/>
    <x v="35"/>
  </r>
  <r>
    <s v="52500"/>
    <s v="100063155"/>
    <s v="305420"/>
    <s v="10000"/>
    <s v="10100"/>
    <s v=""/>
    <s v="2053000"/>
    <s v=""/>
    <s v=""/>
    <s v=""/>
    <s v=""/>
    <s v=""/>
    <n v="-20.45"/>
    <x v="32"/>
  </r>
  <r>
    <s v="52500"/>
    <s v="100063155"/>
    <s v="305420"/>
    <s v="10000"/>
    <s v="10100"/>
    <s v=""/>
    <s v="2053000"/>
    <s v=""/>
    <s v=""/>
    <s v=""/>
    <s v=""/>
    <s v=""/>
    <n v="-74.98"/>
    <x v="32"/>
  </r>
  <r>
    <s v="52500"/>
    <s v="100063155"/>
    <s v="305420"/>
    <s v="10000"/>
    <s v="10100"/>
    <s v=""/>
    <s v="2160000"/>
    <s v=""/>
    <s v=""/>
    <s v=""/>
    <s v=""/>
    <s v=""/>
    <n v="-4.78"/>
    <x v="33"/>
  </r>
  <r>
    <s v="52500"/>
    <s v="100063155"/>
    <s v="305420"/>
    <s v="10000"/>
    <s v="10100"/>
    <s v=""/>
    <s v="2160000"/>
    <s v=""/>
    <s v=""/>
    <s v=""/>
    <s v=""/>
    <s v=""/>
    <n v="-17.54"/>
    <x v="33"/>
  </r>
  <r>
    <s v="52500"/>
    <s v="100063155"/>
    <s v="305420"/>
    <s v="10000"/>
    <s v="10100"/>
    <s v=""/>
    <s v="2140000"/>
    <s v=""/>
    <s v=""/>
    <s v=""/>
    <s v=""/>
    <s v=""/>
    <n v="-34.619999999999997"/>
    <x v="40"/>
  </r>
  <r>
    <s v="52500"/>
    <s v="100063155"/>
    <s v="305420"/>
    <s v="10000"/>
    <s v="10100"/>
    <s v=""/>
    <s v="2140000"/>
    <s v=""/>
    <s v=""/>
    <s v=""/>
    <s v=""/>
    <s v=""/>
    <n v="-126.94"/>
    <x v="40"/>
  </r>
  <r>
    <s v="52500"/>
    <s v="100063155"/>
    <s v="305420"/>
    <s v="10000"/>
    <s v="10100"/>
    <s v=""/>
    <s v="2058000"/>
    <s v=""/>
    <s v=""/>
    <s v=""/>
    <s v=""/>
    <s v=""/>
    <n v="-4.78"/>
    <x v="41"/>
  </r>
  <r>
    <s v="52500"/>
    <s v="100063155"/>
    <s v="305420"/>
    <s v="10000"/>
    <s v="10100"/>
    <s v=""/>
    <s v="2058000"/>
    <s v=""/>
    <s v=""/>
    <s v=""/>
    <s v=""/>
    <s v=""/>
    <n v="-17.54"/>
    <x v="41"/>
  </r>
  <r>
    <s v="52500"/>
    <s v="100063155"/>
    <s v="305420"/>
    <s v="10000"/>
    <s v="10100"/>
    <s v=""/>
    <s v="2150000"/>
    <s v=""/>
    <s v=""/>
    <s v=""/>
    <s v=""/>
    <s v=""/>
    <n v="-15.3"/>
    <x v="34"/>
  </r>
  <r>
    <s v="52500"/>
    <s v="100063155"/>
    <s v="305420"/>
    <s v="10000"/>
    <s v="10100"/>
    <s v=""/>
    <s v="2150000"/>
    <s v=""/>
    <s v=""/>
    <s v=""/>
    <s v=""/>
    <s v=""/>
    <n v="-56.11"/>
    <x v="34"/>
  </r>
  <r>
    <s v="52500"/>
    <s v="100063155"/>
    <s v="305420"/>
    <s v="10000"/>
    <s v="10100"/>
    <s v=""/>
    <s v="2110000"/>
    <s v=""/>
    <s v=""/>
    <s v=""/>
    <s v=""/>
    <s v=""/>
    <n v="-20.45"/>
    <x v="31"/>
  </r>
  <r>
    <s v="52500"/>
    <s v="100063155"/>
    <s v="305420"/>
    <s v="10000"/>
    <s v="10100"/>
    <s v=""/>
    <s v="2110000"/>
    <s v=""/>
    <s v=""/>
    <s v=""/>
    <s v=""/>
    <s v=""/>
    <n v="-74.98"/>
    <x v="31"/>
  </r>
  <r>
    <s v="52500"/>
    <s v="100056052"/>
    <s v="305424"/>
    <s v="10000"/>
    <s v="10100"/>
    <s v=""/>
    <s v="2081000"/>
    <s v=""/>
    <s v=""/>
    <s v=""/>
    <s v=""/>
    <s v=""/>
    <n v="42.04"/>
    <x v="49"/>
  </r>
  <r>
    <s v="52500"/>
    <s v="100056052"/>
    <s v="305424"/>
    <s v="10000"/>
    <s v="10100"/>
    <s v="5250000000"/>
    <s v="7100000"/>
    <s v=""/>
    <s v="00002"/>
    <s v=""/>
    <s v=""/>
    <s v=""/>
    <n v="1121.42"/>
    <x v="19"/>
  </r>
  <r>
    <s v="52500"/>
    <s v="100056052"/>
    <s v="305424"/>
    <s v="10000"/>
    <s v="10100"/>
    <s v="5250000000"/>
    <s v="7100000"/>
    <s v=""/>
    <s v="00002"/>
    <s v=""/>
    <s v=""/>
    <s v=""/>
    <n v="87.95"/>
    <x v="19"/>
  </r>
  <r>
    <s v="52500"/>
    <s v="100056052"/>
    <s v="305424"/>
    <s v="10000"/>
    <s v="10100"/>
    <s v="5250000000"/>
    <s v="7230000"/>
    <s v=""/>
    <s v="00002"/>
    <s v=""/>
    <s v=""/>
    <s v=""/>
    <n v="18.23"/>
    <x v="20"/>
  </r>
  <r>
    <s v="52500"/>
    <s v="100056052"/>
    <s v="305424"/>
    <s v="10000"/>
    <s v="10100"/>
    <s v="5250000000"/>
    <s v="7230000"/>
    <s v=""/>
    <s v="00002"/>
    <s v=""/>
    <s v=""/>
    <s v=""/>
    <n v="66.84"/>
    <x v="20"/>
  </r>
  <r>
    <s v="52500"/>
    <s v="100056052"/>
    <s v="305424"/>
    <s v="10000"/>
    <s v="10100"/>
    <s v="5250000000"/>
    <s v="7231000"/>
    <s v=""/>
    <s v="00002"/>
    <s v=""/>
    <s v=""/>
    <s v=""/>
    <n v="4.26"/>
    <x v="21"/>
  </r>
  <r>
    <s v="52500"/>
    <s v="100056052"/>
    <s v="305424"/>
    <s v="10000"/>
    <s v="10100"/>
    <s v="5250000000"/>
    <s v="7231000"/>
    <s v=""/>
    <s v="00002"/>
    <s v=""/>
    <s v=""/>
    <s v=""/>
    <n v="15.64"/>
    <x v="21"/>
  </r>
  <r>
    <s v="52500"/>
    <s v="100056052"/>
    <s v="305424"/>
    <s v="10000"/>
    <s v="10100"/>
    <s v="5250000000"/>
    <s v="7240000"/>
    <s v=""/>
    <s v="00002"/>
    <s v=""/>
    <s v=""/>
    <s v=""/>
    <n v="144.41"/>
    <x v="22"/>
  </r>
  <r>
    <s v="52500"/>
    <s v="100056052"/>
    <s v="305424"/>
    <s v="10000"/>
    <s v="10100"/>
    <s v="5250000000"/>
    <s v="7240000"/>
    <s v=""/>
    <s v="00002"/>
    <s v=""/>
    <s v=""/>
    <s v=""/>
    <n v="529.49"/>
    <x v="22"/>
  </r>
  <r>
    <s v="52500"/>
    <s v="100056052"/>
    <s v="305424"/>
    <s v="10000"/>
    <s v="10100"/>
    <s v="5250000000"/>
    <s v="7250000"/>
    <s v=""/>
    <s v="00002"/>
    <s v=""/>
    <s v=""/>
    <s v=""/>
    <n v="0.1"/>
    <x v="23"/>
  </r>
  <r>
    <s v="52500"/>
    <s v="100056052"/>
    <s v="305424"/>
    <s v="10000"/>
    <s v="10100"/>
    <s v="5250000000"/>
    <s v="7250000"/>
    <s v=""/>
    <s v="00002"/>
    <s v=""/>
    <s v=""/>
    <s v=""/>
    <n v="0.4"/>
    <x v="23"/>
  </r>
  <r>
    <s v="52500"/>
    <s v="100056052"/>
    <s v="305424"/>
    <s v="10000"/>
    <s v="10100"/>
    <s v="5250000000"/>
    <s v="7221000"/>
    <s v=""/>
    <s v="00002"/>
    <s v=""/>
    <s v=""/>
    <s v=""/>
    <n v="1.26"/>
    <x v="24"/>
  </r>
  <r>
    <s v="52500"/>
    <s v="100056052"/>
    <s v="305424"/>
    <s v="10000"/>
    <s v="10100"/>
    <s v="5250000000"/>
    <s v="7221000"/>
    <s v=""/>
    <s v="00002"/>
    <s v=""/>
    <s v=""/>
    <s v=""/>
    <n v="4.6100000000000003"/>
    <x v="24"/>
  </r>
  <r>
    <s v="52500"/>
    <s v="100056052"/>
    <s v="305424"/>
    <s v="10000"/>
    <s v="10100"/>
    <s v="5250000000"/>
    <s v="7269000"/>
    <s v=""/>
    <s v="00002"/>
    <s v=""/>
    <s v=""/>
    <s v=""/>
    <n v="21.77"/>
    <x v="36"/>
  </r>
  <r>
    <s v="52500"/>
    <s v="100056052"/>
    <s v="305424"/>
    <s v="10000"/>
    <s v="10100"/>
    <s v="5250000000"/>
    <s v="7269000"/>
    <s v=""/>
    <s v="00002"/>
    <s v=""/>
    <s v=""/>
    <s v=""/>
    <n v="79.819999999999993"/>
    <x v="36"/>
  </r>
  <r>
    <s v="52500"/>
    <s v="100056052"/>
    <s v="305424"/>
    <s v="10000"/>
    <s v="10100"/>
    <s v="5250000000"/>
    <s v="7269000"/>
    <s v=""/>
    <s v="00002"/>
    <s v=""/>
    <s v=""/>
    <s v=""/>
    <n v="3.96"/>
    <x v="36"/>
  </r>
  <r>
    <s v="52500"/>
    <s v="100056052"/>
    <s v="305424"/>
    <s v="10000"/>
    <s v="10100"/>
    <s v="5250000000"/>
    <s v="7269000"/>
    <s v=""/>
    <s v="00002"/>
    <s v=""/>
    <s v=""/>
    <s v=""/>
    <n v="14.51"/>
    <x v="36"/>
  </r>
  <r>
    <s v="52500"/>
    <s v="100056052"/>
    <s v="305424"/>
    <s v="10000"/>
    <s v="10100"/>
    <s v="5250000000"/>
    <s v="7100000"/>
    <s v=""/>
    <s v="00002"/>
    <s v=""/>
    <s v=""/>
    <s v=""/>
    <n v="65.97"/>
    <x v="19"/>
  </r>
  <r>
    <s v="52500"/>
    <s v="100056052"/>
    <s v="305424"/>
    <s v="10000"/>
    <s v="10100"/>
    <s v=""/>
    <s v="2081000"/>
    <s v=""/>
    <s v=""/>
    <s v=""/>
    <s v=""/>
    <s v=""/>
    <n v="11.46"/>
    <x v="49"/>
  </r>
  <r>
    <s v="52500"/>
    <s v="100056052"/>
    <s v="305424"/>
    <s v="10000"/>
    <s v="10100"/>
    <s v="5250000000"/>
    <s v="7100000"/>
    <s v=""/>
    <s v="00002"/>
    <s v=""/>
    <s v=""/>
    <s v=""/>
    <n v="263.86"/>
    <x v="19"/>
  </r>
  <r>
    <s v="52500"/>
    <s v="100056052"/>
    <s v="305424"/>
    <s v="10000"/>
    <s v="10100"/>
    <s v=""/>
    <s v="2125000"/>
    <s v=""/>
    <s v=""/>
    <s v=""/>
    <s v=""/>
    <s v=""/>
    <n v="-0.98"/>
    <x v="37"/>
  </r>
  <r>
    <s v="52500"/>
    <s v="100056052"/>
    <s v="305424"/>
    <s v="10000"/>
    <s v="10100"/>
    <s v=""/>
    <s v="2155000"/>
    <s v=""/>
    <s v=""/>
    <s v=""/>
    <s v=""/>
    <s v=""/>
    <n v="-0.64"/>
    <x v="50"/>
  </r>
  <r>
    <s v="52500"/>
    <s v="100056052"/>
    <s v="305424"/>
    <s v="10000"/>
    <s v="10100"/>
    <s v=""/>
    <s v="2155000"/>
    <s v=""/>
    <s v=""/>
    <s v=""/>
    <s v=""/>
    <s v=""/>
    <n v="-2.33"/>
    <x v="50"/>
  </r>
  <r>
    <s v="52500"/>
    <s v="100056052"/>
    <s v="305424"/>
    <s v="10000"/>
    <s v="10100"/>
    <s v=""/>
    <s v="2100000"/>
    <s v=""/>
    <s v=""/>
    <s v=""/>
    <s v=""/>
    <s v=""/>
    <n v="-4.12"/>
    <x v="30"/>
  </r>
  <r>
    <s v="52500"/>
    <s v="100056052"/>
    <s v="305424"/>
    <s v="10000"/>
    <s v="10100"/>
    <s v=""/>
    <s v="2100000"/>
    <s v=""/>
    <s v=""/>
    <s v=""/>
    <s v=""/>
    <s v=""/>
    <n v="-15.11"/>
    <x v="30"/>
  </r>
  <r>
    <s v="52500"/>
    <s v="100056052"/>
    <s v="305424"/>
    <s v="10000"/>
    <s v="10100"/>
    <s v=""/>
    <s v="2125000"/>
    <s v=""/>
    <s v=""/>
    <s v=""/>
    <s v=""/>
    <s v=""/>
    <n v="-0.16"/>
    <x v="37"/>
  </r>
  <r>
    <s v="52500"/>
    <s v="100056052"/>
    <s v="305424"/>
    <s v="10000"/>
    <s v="10100"/>
    <s v=""/>
    <s v="2125000"/>
    <s v=""/>
    <s v=""/>
    <s v=""/>
    <s v=""/>
    <s v=""/>
    <n v="-0.6"/>
    <x v="37"/>
  </r>
  <r>
    <s v="52500"/>
    <s v="100056052"/>
    <s v="305424"/>
    <s v="10000"/>
    <s v="10100"/>
    <s v=""/>
    <s v="2105000"/>
    <s v=""/>
    <s v=""/>
    <s v=""/>
    <s v=""/>
    <s v=""/>
    <n v="-21.77"/>
    <x v="38"/>
  </r>
  <r>
    <s v="52500"/>
    <s v="100056052"/>
    <s v="305424"/>
    <s v="10000"/>
    <s v="10100"/>
    <s v=""/>
    <s v="2105000"/>
    <s v=""/>
    <s v=""/>
    <s v=""/>
    <s v=""/>
    <s v=""/>
    <n v="-79.819999999999993"/>
    <x v="38"/>
  </r>
  <r>
    <s v="52500"/>
    <s v="100056052"/>
    <s v="305424"/>
    <s v="10000"/>
    <s v="10100"/>
    <s v=""/>
    <s v="2130000"/>
    <s v=""/>
    <s v=""/>
    <s v=""/>
    <s v=""/>
    <s v=""/>
    <n v="-23.25"/>
    <x v="39"/>
  </r>
  <r>
    <s v="52500"/>
    <s v="100056052"/>
    <s v="305424"/>
    <s v="10000"/>
    <s v="10100"/>
    <s v=""/>
    <s v="2130000"/>
    <s v=""/>
    <s v=""/>
    <s v=""/>
    <s v=""/>
    <s v=""/>
    <n v="-85.25"/>
    <x v="39"/>
  </r>
  <r>
    <s v="52500"/>
    <s v="100056052"/>
    <s v="305424"/>
    <s v="10000"/>
    <s v="10100"/>
    <s v=""/>
    <s v="2190000"/>
    <s v=""/>
    <s v=""/>
    <s v=""/>
    <s v=""/>
    <s v=""/>
    <n v="-8.2899999999999991"/>
    <x v="25"/>
  </r>
  <r>
    <s v="52500"/>
    <s v="100056052"/>
    <s v="305424"/>
    <s v="10000"/>
    <s v="10100"/>
    <s v=""/>
    <s v="2190000"/>
    <s v=""/>
    <s v=""/>
    <s v=""/>
    <s v=""/>
    <s v=""/>
    <n v="-30.4"/>
    <x v="25"/>
  </r>
  <r>
    <s v="52500"/>
    <s v="100056052"/>
    <s v="305424"/>
    <s v="10000"/>
    <s v="10100"/>
    <s v=""/>
    <s v="2057000"/>
    <s v=""/>
    <s v=""/>
    <s v=""/>
    <s v=""/>
    <s v=""/>
    <n v="-1.26"/>
    <x v="26"/>
  </r>
  <r>
    <s v="52500"/>
    <s v="100056052"/>
    <s v="305424"/>
    <s v="10000"/>
    <s v="10100"/>
    <s v=""/>
    <s v="2125000"/>
    <s v=""/>
    <s v=""/>
    <s v=""/>
    <s v=""/>
    <s v=""/>
    <n v="-0.27"/>
    <x v="37"/>
  </r>
  <r>
    <s v="52500"/>
    <s v="100056052"/>
    <s v="305424"/>
    <s v="10000"/>
    <s v="10100"/>
    <s v=""/>
    <s v="2055000"/>
    <s v=""/>
    <s v=""/>
    <s v=""/>
    <s v=""/>
    <s v=""/>
    <n v="-0.1"/>
    <x v="27"/>
  </r>
  <r>
    <s v="52500"/>
    <s v="100056052"/>
    <s v="305424"/>
    <s v="10000"/>
    <s v="10100"/>
    <s v=""/>
    <s v="2055000"/>
    <s v=""/>
    <s v=""/>
    <s v=""/>
    <s v=""/>
    <s v=""/>
    <n v="-0.4"/>
    <x v="27"/>
  </r>
  <r>
    <s v="52500"/>
    <s v="100056052"/>
    <s v="305424"/>
    <s v="10000"/>
    <s v="10100"/>
    <s v=""/>
    <s v="2056000"/>
    <s v=""/>
    <s v=""/>
    <s v=""/>
    <s v=""/>
    <s v=""/>
    <n v="-144.41"/>
    <x v="28"/>
  </r>
  <r>
    <s v="52500"/>
    <s v="100056052"/>
    <s v="305424"/>
    <s v="10000"/>
    <s v="10100"/>
    <s v=""/>
    <s v="2056000"/>
    <s v=""/>
    <s v=""/>
    <s v=""/>
    <s v=""/>
    <s v=""/>
    <n v="-529.49"/>
    <x v="28"/>
  </r>
  <r>
    <s v="52500"/>
    <s v="100056052"/>
    <s v="305424"/>
    <s v="10000"/>
    <s v="10100"/>
    <s v=""/>
    <s v="2053000"/>
    <s v=""/>
    <s v=""/>
    <s v=""/>
    <s v=""/>
    <s v=""/>
    <n v="-66.84"/>
    <x v="32"/>
  </r>
  <r>
    <s v="52500"/>
    <s v="100056052"/>
    <s v="305424"/>
    <s v="10000"/>
    <s v="10100"/>
    <s v=""/>
    <s v="2052000"/>
    <s v=""/>
    <s v=""/>
    <s v=""/>
    <s v=""/>
    <s v=""/>
    <n v="-21.77"/>
    <x v="29"/>
  </r>
  <r>
    <s v="52500"/>
    <s v="100056052"/>
    <s v="305424"/>
    <s v="10000"/>
    <s v="10100"/>
    <s v=""/>
    <s v="2052000"/>
    <s v=""/>
    <s v=""/>
    <s v=""/>
    <s v=""/>
    <s v=""/>
    <n v="-79.819999999999993"/>
    <x v="29"/>
  </r>
  <r>
    <s v="52500"/>
    <s v="100056052"/>
    <s v="305424"/>
    <s v="10000"/>
    <s v="10100"/>
    <s v=""/>
    <s v="2100000"/>
    <s v=""/>
    <s v=""/>
    <s v=""/>
    <s v=""/>
    <s v=""/>
    <n v="-3.96"/>
    <x v="30"/>
  </r>
  <r>
    <s v="52500"/>
    <s v="100056052"/>
    <s v="305424"/>
    <s v="10000"/>
    <s v="10100"/>
    <s v=""/>
    <s v="2100000"/>
    <s v=""/>
    <s v=""/>
    <s v=""/>
    <s v=""/>
    <s v=""/>
    <n v="-14.51"/>
    <x v="30"/>
  </r>
  <r>
    <s v="52500"/>
    <s v="100056052"/>
    <s v="305424"/>
    <s v="10000"/>
    <s v="10100"/>
    <s v=""/>
    <s v="2110000"/>
    <s v=""/>
    <s v=""/>
    <s v=""/>
    <s v=""/>
    <s v=""/>
    <n v="-18.23"/>
    <x v="31"/>
  </r>
  <r>
    <s v="52500"/>
    <s v="100056052"/>
    <s v="305424"/>
    <s v="10000"/>
    <s v="10100"/>
    <s v=""/>
    <s v="2110000"/>
    <s v=""/>
    <s v=""/>
    <s v=""/>
    <s v=""/>
    <s v=""/>
    <n v="-66.84"/>
    <x v="31"/>
  </r>
  <r>
    <s v="52500"/>
    <s v="100056052"/>
    <s v="305424"/>
    <s v="10000"/>
    <s v="10100"/>
    <s v=""/>
    <s v="2053000"/>
    <s v=""/>
    <s v=""/>
    <s v=""/>
    <s v=""/>
    <s v=""/>
    <n v="-18.23"/>
    <x v="32"/>
  </r>
  <r>
    <s v="52500"/>
    <s v="100056052"/>
    <s v="305424"/>
    <s v="10000"/>
    <s v="10100"/>
    <s v=""/>
    <s v="2160000"/>
    <s v=""/>
    <s v=""/>
    <s v=""/>
    <s v=""/>
    <s v=""/>
    <n v="-4.26"/>
    <x v="33"/>
  </r>
  <r>
    <s v="52500"/>
    <s v="100056052"/>
    <s v="305424"/>
    <s v="10000"/>
    <s v="10100"/>
    <s v=""/>
    <s v="2160000"/>
    <s v=""/>
    <s v=""/>
    <s v=""/>
    <s v=""/>
    <s v=""/>
    <n v="-15.64"/>
    <x v="33"/>
  </r>
  <r>
    <s v="52500"/>
    <s v="100056052"/>
    <s v="305424"/>
    <s v="10000"/>
    <s v="10100"/>
    <s v=""/>
    <s v="2140000"/>
    <s v=""/>
    <s v=""/>
    <s v=""/>
    <s v=""/>
    <s v=""/>
    <n v="-17.649999999999999"/>
    <x v="40"/>
  </r>
  <r>
    <s v="52500"/>
    <s v="100056052"/>
    <s v="305424"/>
    <s v="10000"/>
    <s v="10100"/>
    <s v=""/>
    <s v="2140000"/>
    <s v=""/>
    <s v=""/>
    <s v=""/>
    <s v=""/>
    <s v=""/>
    <n v="-64.739999999999995"/>
    <x v="40"/>
  </r>
  <r>
    <s v="52500"/>
    <s v="100056052"/>
    <s v="305424"/>
    <s v="10000"/>
    <s v="10100"/>
    <s v=""/>
    <s v="2058000"/>
    <s v=""/>
    <s v=""/>
    <s v=""/>
    <s v=""/>
    <s v=""/>
    <n v="-4.26"/>
    <x v="41"/>
  </r>
  <r>
    <s v="52500"/>
    <s v="100056052"/>
    <s v="305424"/>
    <s v="10000"/>
    <s v="10100"/>
    <s v=""/>
    <s v="2058000"/>
    <s v=""/>
    <s v=""/>
    <s v=""/>
    <s v=""/>
    <s v=""/>
    <n v="-15.64"/>
    <x v="41"/>
  </r>
  <r>
    <s v="52500"/>
    <s v="100056052"/>
    <s v="305424"/>
    <s v="10000"/>
    <s v="10100"/>
    <s v=""/>
    <s v="2150000"/>
    <s v=""/>
    <s v=""/>
    <s v=""/>
    <s v=""/>
    <s v=""/>
    <n v="-11.41"/>
    <x v="34"/>
  </r>
  <r>
    <s v="52500"/>
    <s v="100056052"/>
    <s v="305424"/>
    <s v="10000"/>
    <s v="10100"/>
    <s v=""/>
    <s v="2150000"/>
    <s v=""/>
    <s v=""/>
    <s v=""/>
    <s v=""/>
    <s v=""/>
    <n v="-41.86"/>
    <x v="34"/>
  </r>
  <r>
    <s v="52500"/>
    <s v="100056052"/>
    <s v="305424"/>
    <s v="10000"/>
    <s v="10100"/>
    <s v=""/>
    <s v="1000000"/>
    <s v=""/>
    <s v=""/>
    <s v=""/>
    <s v=""/>
    <s v=""/>
    <n v="-231.24"/>
    <x v="35"/>
  </r>
  <r>
    <s v="52500"/>
    <s v="100056052"/>
    <s v="305424"/>
    <s v="10000"/>
    <s v="10100"/>
    <s v=""/>
    <s v="1000000"/>
    <s v=""/>
    <s v=""/>
    <s v=""/>
    <s v=""/>
    <s v=""/>
    <n v="-847.84"/>
    <x v="35"/>
  </r>
  <r>
    <s v="52500"/>
    <s v="100056052"/>
    <s v="305424"/>
    <s v="10000"/>
    <s v="10100"/>
    <s v=""/>
    <s v="2057000"/>
    <s v=""/>
    <s v=""/>
    <s v=""/>
    <s v=""/>
    <s v=""/>
    <n v="-4.6100000000000003"/>
    <x v="26"/>
  </r>
  <r>
    <s v="52500"/>
    <s v="100051390"/>
    <s v="305393"/>
    <s v="10000"/>
    <s v="10100"/>
    <s v=""/>
    <s v="2058000"/>
    <s v=""/>
    <s v=""/>
    <s v=""/>
    <s v=""/>
    <s v=""/>
    <n v="-16.920000000000002"/>
    <x v="41"/>
  </r>
  <r>
    <s v="52500"/>
    <s v="100051390"/>
    <s v="305393"/>
    <s v="10000"/>
    <s v="10100"/>
    <s v=""/>
    <s v="2058000"/>
    <s v=""/>
    <s v=""/>
    <s v=""/>
    <s v=""/>
    <s v=""/>
    <n v="-62.04"/>
    <x v="41"/>
  </r>
  <r>
    <s v="52500"/>
    <s v="100051390"/>
    <s v="305393"/>
    <s v="10000"/>
    <s v="10100"/>
    <s v=""/>
    <s v="2150000"/>
    <s v=""/>
    <s v=""/>
    <s v=""/>
    <s v=""/>
    <s v=""/>
    <n v="-64.33"/>
    <x v="34"/>
  </r>
  <r>
    <s v="52500"/>
    <s v="100051390"/>
    <s v="305393"/>
    <s v="10000"/>
    <s v="10100"/>
    <s v=""/>
    <s v="2150000"/>
    <s v=""/>
    <s v=""/>
    <s v=""/>
    <s v=""/>
    <s v=""/>
    <n v="-235.88"/>
    <x v="34"/>
  </r>
  <r>
    <s v="52500"/>
    <s v="100051390"/>
    <s v="305393"/>
    <s v="10000"/>
    <s v="10100"/>
    <s v=""/>
    <s v="1000000"/>
    <s v=""/>
    <s v=""/>
    <s v=""/>
    <s v=""/>
    <s v=""/>
    <n v="-755.49"/>
    <x v="35"/>
  </r>
  <r>
    <s v="52500"/>
    <s v="100051390"/>
    <s v="305393"/>
    <s v="10000"/>
    <s v="10100"/>
    <s v=""/>
    <s v="1000000"/>
    <s v=""/>
    <s v=""/>
    <s v=""/>
    <s v=""/>
    <s v=""/>
    <n v="-2770.1"/>
    <x v="35"/>
  </r>
  <r>
    <s v="52500"/>
    <s v="100051390"/>
    <s v="305393"/>
    <s v="10000"/>
    <s v="10100"/>
    <s v=""/>
    <s v="2052000"/>
    <s v=""/>
    <s v=""/>
    <s v=""/>
    <s v=""/>
    <s v=""/>
    <n v="-79.83"/>
    <x v="29"/>
  </r>
  <r>
    <s v="52500"/>
    <s v="100051390"/>
    <s v="305393"/>
    <s v="10000"/>
    <s v="10100"/>
    <s v=""/>
    <s v="2052000"/>
    <s v=""/>
    <s v=""/>
    <s v=""/>
    <s v=""/>
    <s v=""/>
    <n v="-292.73"/>
    <x v="29"/>
  </r>
  <r>
    <s v="52500"/>
    <s v="100051390"/>
    <s v="305393"/>
    <s v="10000"/>
    <s v="10100"/>
    <s v=""/>
    <s v="2100000"/>
    <s v=""/>
    <s v=""/>
    <s v=""/>
    <s v=""/>
    <s v=""/>
    <n v="-14.52"/>
    <x v="30"/>
  </r>
  <r>
    <s v="52500"/>
    <s v="100051390"/>
    <s v="305393"/>
    <s v="10000"/>
    <s v="10100"/>
    <s v=""/>
    <s v="2100000"/>
    <s v=""/>
    <s v=""/>
    <s v=""/>
    <s v=""/>
    <s v=""/>
    <n v="-53.22"/>
    <x v="30"/>
  </r>
  <r>
    <s v="52500"/>
    <s v="100051390"/>
    <s v="305393"/>
    <s v="10000"/>
    <s v="10100"/>
    <s v=""/>
    <s v="2110000"/>
    <s v=""/>
    <s v=""/>
    <s v=""/>
    <s v=""/>
    <s v=""/>
    <n v="-72.34"/>
    <x v="31"/>
  </r>
  <r>
    <s v="52500"/>
    <s v="100051390"/>
    <s v="305393"/>
    <s v="10000"/>
    <s v="10100"/>
    <s v=""/>
    <s v="2110000"/>
    <s v=""/>
    <s v=""/>
    <s v=""/>
    <s v=""/>
    <s v=""/>
    <n v="-265.27"/>
    <x v="31"/>
  </r>
  <r>
    <s v="52500"/>
    <s v="100051390"/>
    <s v="305393"/>
    <s v="10000"/>
    <s v="10100"/>
    <s v=""/>
    <s v="2053000"/>
    <s v=""/>
    <s v=""/>
    <s v=""/>
    <s v=""/>
    <s v=""/>
    <n v="-72.349999999999994"/>
    <x v="32"/>
  </r>
  <r>
    <s v="52500"/>
    <s v="100051390"/>
    <s v="305393"/>
    <s v="10000"/>
    <s v="10100"/>
    <s v=""/>
    <s v="2053000"/>
    <s v=""/>
    <s v=""/>
    <s v=""/>
    <s v=""/>
    <s v=""/>
    <n v="-265.26"/>
    <x v="32"/>
  </r>
  <r>
    <s v="52500"/>
    <s v="100051390"/>
    <s v="305393"/>
    <s v="10000"/>
    <s v="10100"/>
    <s v=""/>
    <s v="2160000"/>
    <s v=""/>
    <s v=""/>
    <s v=""/>
    <s v=""/>
    <s v=""/>
    <n v="-16.920000000000002"/>
    <x v="33"/>
  </r>
  <r>
    <s v="52500"/>
    <s v="100051390"/>
    <s v="305393"/>
    <s v="10000"/>
    <s v="10100"/>
    <s v=""/>
    <s v="2160000"/>
    <s v=""/>
    <s v=""/>
    <s v=""/>
    <s v=""/>
    <s v=""/>
    <n v="-62.04"/>
    <x v="33"/>
  </r>
  <r>
    <s v="52500"/>
    <s v="100051390"/>
    <s v="305393"/>
    <s v="10000"/>
    <s v="10100"/>
    <s v=""/>
    <s v="2140000"/>
    <s v=""/>
    <s v=""/>
    <s v=""/>
    <s v=""/>
    <s v=""/>
    <n v="-149.05000000000001"/>
    <x v="40"/>
  </r>
  <r>
    <s v="52500"/>
    <s v="100051390"/>
    <s v="305393"/>
    <s v="10000"/>
    <s v="10100"/>
    <s v=""/>
    <s v="2140000"/>
    <s v=""/>
    <s v=""/>
    <s v=""/>
    <s v=""/>
    <s v=""/>
    <n v="-546.54"/>
    <x v="40"/>
  </r>
  <r>
    <s v="52500"/>
    <s v="100051390"/>
    <s v="305393"/>
    <s v="10000"/>
    <s v="10100"/>
    <s v=""/>
    <s v="2100000"/>
    <s v=""/>
    <s v=""/>
    <s v=""/>
    <s v=""/>
    <s v=""/>
    <n v="-2.52"/>
    <x v="30"/>
  </r>
  <r>
    <s v="52500"/>
    <s v="100051390"/>
    <s v="305393"/>
    <s v="10000"/>
    <s v="10100"/>
    <s v=""/>
    <s v="2100000"/>
    <s v=""/>
    <s v=""/>
    <s v=""/>
    <s v=""/>
    <s v=""/>
    <n v="-9.25"/>
    <x v="30"/>
  </r>
  <r>
    <s v="52500"/>
    <s v="100051390"/>
    <s v="305393"/>
    <s v="10000"/>
    <s v="10100"/>
    <s v=""/>
    <s v="2125000"/>
    <s v=""/>
    <s v=""/>
    <s v=""/>
    <s v=""/>
    <s v=""/>
    <n v="-3.09"/>
    <x v="37"/>
  </r>
  <r>
    <s v="52500"/>
    <s v="100051390"/>
    <s v="305393"/>
    <s v="10000"/>
    <s v="10100"/>
    <s v=""/>
    <s v="2125000"/>
    <s v=""/>
    <s v=""/>
    <s v=""/>
    <s v=""/>
    <s v=""/>
    <n v="-11.31"/>
    <x v="37"/>
  </r>
  <r>
    <s v="52500"/>
    <s v="100051390"/>
    <s v="305393"/>
    <s v="10000"/>
    <s v="10100"/>
    <s v=""/>
    <s v="2105000"/>
    <s v=""/>
    <s v=""/>
    <s v=""/>
    <s v=""/>
    <s v=""/>
    <n v="-79.83"/>
    <x v="38"/>
  </r>
  <r>
    <s v="52500"/>
    <s v="100051390"/>
    <s v="305393"/>
    <s v="10000"/>
    <s v="10100"/>
    <s v=""/>
    <s v="2105000"/>
    <s v=""/>
    <s v=""/>
    <s v=""/>
    <s v=""/>
    <s v=""/>
    <n v="-292.73"/>
    <x v="38"/>
  </r>
  <r>
    <s v="52500"/>
    <s v="100051390"/>
    <s v="305393"/>
    <s v="10000"/>
    <s v="10100"/>
    <s v=""/>
    <s v="2100000"/>
    <s v=""/>
    <s v=""/>
    <s v=""/>
    <s v=""/>
    <s v=""/>
    <n v="-17.72"/>
    <x v="30"/>
  </r>
  <r>
    <s v="52500"/>
    <s v="100051390"/>
    <s v="305393"/>
    <s v="10000"/>
    <s v="10100"/>
    <s v=""/>
    <s v="2100000"/>
    <s v=""/>
    <s v=""/>
    <s v=""/>
    <s v=""/>
    <s v=""/>
    <n v="-64.97"/>
    <x v="30"/>
  </r>
  <r>
    <s v="52500"/>
    <s v="100051390"/>
    <s v="305393"/>
    <s v="10000"/>
    <s v="10100"/>
    <s v=""/>
    <s v="2130000"/>
    <s v=""/>
    <s v=""/>
    <s v=""/>
    <s v=""/>
    <s v=""/>
    <n v="-23.25"/>
    <x v="39"/>
  </r>
  <r>
    <s v="52500"/>
    <s v="100051390"/>
    <s v="305393"/>
    <s v="10000"/>
    <s v="10100"/>
    <s v=""/>
    <s v="2130000"/>
    <s v=""/>
    <s v=""/>
    <s v=""/>
    <s v=""/>
    <s v=""/>
    <n v="-85.25"/>
    <x v="39"/>
  </r>
  <r>
    <s v="52500"/>
    <s v="100051390"/>
    <s v="305393"/>
    <s v="10000"/>
    <s v="10100"/>
    <s v=""/>
    <s v="2057000"/>
    <s v=""/>
    <s v=""/>
    <s v=""/>
    <s v=""/>
    <s v=""/>
    <n v="-2.2999999999999998"/>
    <x v="26"/>
  </r>
  <r>
    <s v="52500"/>
    <s v="100051390"/>
    <s v="305393"/>
    <s v="10000"/>
    <s v="10100"/>
    <s v=""/>
    <s v="2057000"/>
    <s v=""/>
    <s v=""/>
    <s v=""/>
    <s v=""/>
    <s v=""/>
    <n v="-8.41"/>
    <x v="26"/>
  </r>
  <r>
    <s v="52500"/>
    <s v="100051390"/>
    <s v="305393"/>
    <s v="10000"/>
    <s v="10100"/>
    <s v=""/>
    <s v="2055000"/>
    <s v=""/>
    <s v=""/>
    <s v=""/>
    <s v=""/>
    <s v=""/>
    <n v="-1.58"/>
    <x v="27"/>
  </r>
  <r>
    <s v="52500"/>
    <s v="100051390"/>
    <s v="305393"/>
    <s v="10000"/>
    <s v="10100"/>
    <s v=""/>
    <s v="2055000"/>
    <s v=""/>
    <s v=""/>
    <s v=""/>
    <s v=""/>
    <s v=""/>
    <n v="-5.8"/>
    <x v="27"/>
  </r>
  <r>
    <s v="52500"/>
    <s v="100051390"/>
    <s v="305393"/>
    <s v="10000"/>
    <s v="10100"/>
    <s v=""/>
    <s v="2056000"/>
    <s v=""/>
    <s v=""/>
    <s v=""/>
    <s v=""/>
    <s v=""/>
    <n v="-185.87"/>
    <x v="28"/>
  </r>
  <r>
    <s v="52500"/>
    <s v="100051390"/>
    <s v="305393"/>
    <s v="10000"/>
    <s v="10100"/>
    <s v=""/>
    <s v="2056000"/>
    <s v=""/>
    <s v=""/>
    <s v=""/>
    <s v=""/>
    <s v=""/>
    <n v="-681.53"/>
    <x v="28"/>
  </r>
  <r>
    <s v="52500"/>
    <s v="100051390"/>
    <s v="305393"/>
    <s v="10000"/>
    <s v="10100"/>
    <s v="5250000000"/>
    <s v="7100000"/>
    <s v=""/>
    <s v="00002"/>
    <s v=""/>
    <s v=""/>
    <s v=""/>
    <n v="1209.5999999999999"/>
    <x v="19"/>
  </r>
  <r>
    <s v="52500"/>
    <s v="100051390"/>
    <s v="305393"/>
    <s v="10000"/>
    <s v="10100"/>
    <s v="5250000000"/>
    <s v="7100000"/>
    <s v=""/>
    <s v="00002"/>
    <s v=""/>
    <s v=""/>
    <s v=""/>
    <n v="4435.2"/>
    <x v="19"/>
  </r>
  <r>
    <s v="52500"/>
    <s v="100051390"/>
    <s v="305393"/>
    <s v="10000"/>
    <s v="10100"/>
    <s v="5250000000"/>
    <s v="7230000"/>
    <s v=""/>
    <s v="00002"/>
    <s v=""/>
    <s v=""/>
    <s v=""/>
    <n v="72.349999999999994"/>
    <x v="20"/>
  </r>
  <r>
    <s v="52500"/>
    <s v="100051390"/>
    <s v="305393"/>
    <s v="10000"/>
    <s v="10100"/>
    <s v="5250000000"/>
    <s v="7230000"/>
    <s v=""/>
    <s v="00002"/>
    <s v=""/>
    <s v=""/>
    <s v=""/>
    <n v="265.26"/>
    <x v="20"/>
  </r>
  <r>
    <s v="52500"/>
    <s v="100051390"/>
    <s v="305393"/>
    <s v="10000"/>
    <s v="10100"/>
    <s v="5250000000"/>
    <s v="7231000"/>
    <s v=""/>
    <s v="00002"/>
    <s v=""/>
    <s v=""/>
    <s v=""/>
    <n v="16.920000000000002"/>
    <x v="21"/>
  </r>
  <r>
    <s v="52500"/>
    <s v="100051390"/>
    <s v="305393"/>
    <s v="10000"/>
    <s v="10100"/>
    <s v="5250000000"/>
    <s v="7231000"/>
    <s v=""/>
    <s v="00002"/>
    <s v=""/>
    <s v=""/>
    <s v=""/>
    <n v="62.04"/>
    <x v="21"/>
  </r>
  <r>
    <s v="52500"/>
    <s v="100051390"/>
    <s v="305393"/>
    <s v="10000"/>
    <s v="10100"/>
    <s v="5250000000"/>
    <s v="7240000"/>
    <s v=""/>
    <s v="00002"/>
    <s v=""/>
    <s v=""/>
    <s v=""/>
    <n v="185.87"/>
    <x v="22"/>
  </r>
  <r>
    <s v="52500"/>
    <s v="100051390"/>
    <s v="305393"/>
    <s v="10000"/>
    <s v="10100"/>
    <s v="5250000000"/>
    <s v="7240000"/>
    <s v=""/>
    <s v="00002"/>
    <s v=""/>
    <s v=""/>
    <s v=""/>
    <n v="681.53"/>
    <x v="22"/>
  </r>
  <r>
    <s v="52500"/>
    <s v="100051390"/>
    <s v="305393"/>
    <s v="10000"/>
    <s v="10100"/>
    <s v="5250000000"/>
    <s v="7250000"/>
    <s v=""/>
    <s v="00002"/>
    <s v=""/>
    <s v=""/>
    <s v=""/>
    <n v="1.58"/>
    <x v="23"/>
  </r>
  <r>
    <s v="52500"/>
    <s v="100051390"/>
    <s v="305393"/>
    <s v="10000"/>
    <s v="10100"/>
    <s v="5250000000"/>
    <s v="7250000"/>
    <s v=""/>
    <s v="00002"/>
    <s v=""/>
    <s v=""/>
    <s v=""/>
    <n v="5.8"/>
    <x v="23"/>
  </r>
  <r>
    <s v="52500"/>
    <s v="100051390"/>
    <s v="305393"/>
    <s v="10000"/>
    <s v="10100"/>
    <s v="5250000000"/>
    <s v="7221000"/>
    <s v=""/>
    <s v="00002"/>
    <s v=""/>
    <s v=""/>
    <s v=""/>
    <n v="2.2999999999999998"/>
    <x v="24"/>
  </r>
  <r>
    <s v="52500"/>
    <s v="100051390"/>
    <s v="305393"/>
    <s v="10000"/>
    <s v="10100"/>
    <s v="5250000000"/>
    <s v="7221000"/>
    <s v=""/>
    <s v="00002"/>
    <s v=""/>
    <s v=""/>
    <s v=""/>
    <n v="8.41"/>
    <x v="24"/>
  </r>
  <r>
    <s v="52500"/>
    <s v="100051390"/>
    <s v="305393"/>
    <s v="10000"/>
    <s v="10100"/>
    <s v="5250000000"/>
    <s v="7269000"/>
    <s v=""/>
    <s v="00002"/>
    <s v=""/>
    <s v=""/>
    <s v=""/>
    <n v="79.83"/>
    <x v="36"/>
  </r>
  <r>
    <s v="52500"/>
    <s v="100051390"/>
    <s v="305393"/>
    <s v="10000"/>
    <s v="10100"/>
    <s v="5250000000"/>
    <s v="7269000"/>
    <s v=""/>
    <s v="00002"/>
    <s v=""/>
    <s v=""/>
    <s v=""/>
    <n v="292.73"/>
    <x v="36"/>
  </r>
  <r>
    <s v="52500"/>
    <s v="100051390"/>
    <s v="305393"/>
    <s v="10000"/>
    <s v="10100"/>
    <s v="5250000000"/>
    <s v="7269000"/>
    <s v=""/>
    <s v="00002"/>
    <s v=""/>
    <s v=""/>
    <s v=""/>
    <n v="14.52"/>
    <x v="36"/>
  </r>
  <r>
    <s v="52500"/>
    <s v="100051390"/>
    <s v="305393"/>
    <s v="10000"/>
    <s v="10100"/>
    <s v="5250000000"/>
    <s v="7269000"/>
    <s v=""/>
    <s v="00002"/>
    <s v=""/>
    <s v=""/>
    <s v=""/>
    <n v="53.22"/>
    <x v="36"/>
  </r>
  <r>
    <s v="52500"/>
    <s v="100051390"/>
    <s v="305393"/>
    <s v="10000"/>
    <s v="10100"/>
    <s v=""/>
    <s v="2155000"/>
    <s v=""/>
    <s v=""/>
    <s v=""/>
    <s v=""/>
    <s v=""/>
    <n v="-3.82"/>
    <x v="50"/>
  </r>
  <r>
    <s v="52500"/>
    <s v="100051390"/>
    <s v="305393"/>
    <s v="10000"/>
    <s v="10100"/>
    <s v=""/>
    <s v="2155000"/>
    <s v=""/>
    <s v=""/>
    <s v=""/>
    <s v=""/>
    <s v=""/>
    <n v="-14"/>
    <x v="50"/>
  </r>
  <r>
    <s v="52500"/>
    <s v="100051390"/>
    <s v="305393"/>
    <s v="10000"/>
    <s v="10100"/>
    <s v=""/>
    <s v="2125000"/>
    <s v=""/>
    <s v=""/>
    <s v=""/>
    <s v=""/>
    <s v=""/>
    <n v="-0.54"/>
    <x v="37"/>
  </r>
  <r>
    <s v="52500"/>
    <s v="100051390"/>
    <s v="305393"/>
    <s v="10000"/>
    <s v="10100"/>
    <s v=""/>
    <s v="2125000"/>
    <s v=""/>
    <s v=""/>
    <s v=""/>
    <s v=""/>
    <s v=""/>
    <n v="-1.96"/>
    <x v="37"/>
  </r>
  <r>
    <s v="52500"/>
    <s v="100051390"/>
    <s v="305393"/>
    <s v="10000"/>
    <s v="10100"/>
    <s v=""/>
    <s v="2100000"/>
    <s v=""/>
    <s v=""/>
    <s v=""/>
    <s v=""/>
    <s v=""/>
    <n v="-5.36"/>
    <x v="30"/>
  </r>
  <r>
    <s v="52500"/>
    <s v="100051390"/>
    <s v="305393"/>
    <s v="10000"/>
    <s v="10100"/>
    <s v=""/>
    <s v="2100000"/>
    <s v=""/>
    <s v=""/>
    <s v=""/>
    <s v=""/>
    <s v=""/>
    <n v="-19.64"/>
    <x v="30"/>
  </r>
  <r>
    <s v="52500"/>
    <s v="100051390"/>
    <s v="305393"/>
    <s v="10000"/>
    <s v="10100"/>
    <s v=""/>
    <s v="2100000"/>
    <s v=""/>
    <s v=""/>
    <s v=""/>
    <s v=""/>
    <s v=""/>
    <n v="-10.71"/>
    <x v="30"/>
  </r>
  <r>
    <s v="52500"/>
    <s v="100051390"/>
    <s v="305393"/>
    <s v="10000"/>
    <s v="10100"/>
    <s v=""/>
    <s v="2100000"/>
    <s v=""/>
    <s v=""/>
    <s v=""/>
    <s v=""/>
    <s v=""/>
    <n v="-39.29"/>
    <x v="30"/>
  </r>
  <r>
    <s v="52500"/>
    <s v="100051390"/>
    <s v="305393"/>
    <s v="10000"/>
    <s v="10100"/>
    <s v=""/>
    <s v="2125000"/>
    <s v=""/>
    <s v=""/>
    <s v=""/>
    <s v=""/>
    <s v=""/>
    <n v="-4.63"/>
    <x v="37"/>
  </r>
  <r>
    <s v="52500"/>
    <s v="100051390"/>
    <s v="305393"/>
    <s v="10000"/>
    <s v="10100"/>
    <s v=""/>
    <s v="2125000"/>
    <s v=""/>
    <s v=""/>
    <s v=""/>
    <s v=""/>
    <s v=""/>
    <n v="-16.97"/>
    <x v="37"/>
  </r>
  <r>
    <s v="52500"/>
    <s v="100068282"/>
    <s v="038264"/>
    <s v="10000"/>
    <s v="10100"/>
    <s v=""/>
    <s v="2058000"/>
    <s v=""/>
    <s v=""/>
    <s v=""/>
    <s v=""/>
    <s v=""/>
    <n v="-17.97"/>
    <x v="41"/>
  </r>
  <r>
    <s v="52500"/>
    <s v="100068282"/>
    <s v="038264"/>
    <s v="10000"/>
    <s v="10100"/>
    <s v=""/>
    <s v="2150000"/>
    <s v=""/>
    <s v=""/>
    <s v=""/>
    <s v=""/>
    <s v=""/>
    <n v="-15.8"/>
    <x v="34"/>
  </r>
  <r>
    <s v="52500"/>
    <s v="100068282"/>
    <s v="038264"/>
    <s v="10000"/>
    <s v="10100"/>
    <s v=""/>
    <s v="2150000"/>
    <s v=""/>
    <s v=""/>
    <s v=""/>
    <s v=""/>
    <s v=""/>
    <n v="-57.93"/>
    <x v="34"/>
  </r>
  <r>
    <s v="52500"/>
    <s v="100068282"/>
    <s v="038264"/>
    <s v="10000"/>
    <s v="10100"/>
    <s v="5250000000"/>
    <s v="7100000"/>
    <s v=""/>
    <s v="00002"/>
    <s v=""/>
    <s v=""/>
    <s v=""/>
    <n v="277.02999999999997"/>
    <x v="19"/>
  </r>
  <r>
    <s v="52500"/>
    <s v="100068282"/>
    <s v="038264"/>
    <s v="10000"/>
    <s v="10100"/>
    <s v="5250000000"/>
    <s v="7100000"/>
    <s v=""/>
    <s v="00002"/>
    <s v=""/>
    <s v=""/>
    <s v=""/>
    <n v="69.260000000000005"/>
    <x v="19"/>
  </r>
  <r>
    <s v="52500"/>
    <s v="100068282"/>
    <s v="038264"/>
    <s v="10000"/>
    <s v="10100"/>
    <s v="5250000000"/>
    <s v="7100000"/>
    <s v=""/>
    <s v="00002"/>
    <s v=""/>
    <s v=""/>
    <s v=""/>
    <n v="369.37"/>
    <x v="19"/>
  </r>
  <r>
    <s v="52500"/>
    <s v="100068282"/>
    <s v="038264"/>
    <s v="10000"/>
    <s v="10100"/>
    <s v="5250000000"/>
    <s v="7100000"/>
    <s v=""/>
    <s v="00002"/>
    <s v=""/>
    <s v=""/>
    <s v=""/>
    <n v="808"/>
    <x v="19"/>
  </r>
  <r>
    <s v="52500"/>
    <s v="100068282"/>
    <s v="038264"/>
    <s v="10000"/>
    <s v="10100"/>
    <s v="5250000000"/>
    <s v="7100000"/>
    <s v=""/>
    <s v="00002"/>
    <s v=""/>
    <s v=""/>
    <s v=""/>
    <n v="92.34"/>
    <x v="19"/>
  </r>
  <r>
    <s v="52500"/>
    <s v="100068282"/>
    <s v="038264"/>
    <s v="10000"/>
    <s v="10100"/>
    <s v="5250000000"/>
    <s v="7230000"/>
    <s v=""/>
    <s v="00002"/>
    <s v=""/>
    <s v=""/>
    <s v=""/>
    <n v="20.96"/>
    <x v="20"/>
  </r>
  <r>
    <s v="52500"/>
    <s v="100068282"/>
    <s v="038264"/>
    <s v="10000"/>
    <s v="10100"/>
    <s v="5250000000"/>
    <s v="7230000"/>
    <s v=""/>
    <s v="00002"/>
    <s v=""/>
    <s v=""/>
    <s v=""/>
    <n v="76.83"/>
    <x v="20"/>
  </r>
  <r>
    <s v="52500"/>
    <s v="100068282"/>
    <s v="038264"/>
    <s v="10000"/>
    <s v="10100"/>
    <s v="5250000000"/>
    <s v="7231000"/>
    <s v=""/>
    <s v="00002"/>
    <s v=""/>
    <s v=""/>
    <s v=""/>
    <n v="4.9000000000000004"/>
    <x v="21"/>
  </r>
  <r>
    <s v="52500"/>
    <s v="100068282"/>
    <s v="038264"/>
    <s v="10000"/>
    <s v="10100"/>
    <s v="5250000000"/>
    <s v="7231000"/>
    <s v=""/>
    <s v="00002"/>
    <s v=""/>
    <s v=""/>
    <s v=""/>
    <n v="17.97"/>
    <x v="21"/>
  </r>
  <r>
    <s v="52500"/>
    <s v="100068282"/>
    <s v="038264"/>
    <s v="10000"/>
    <s v="10100"/>
    <s v="5250000000"/>
    <s v="7269000"/>
    <s v=""/>
    <s v="00002"/>
    <s v=""/>
    <s v=""/>
    <s v=""/>
    <n v="22.86"/>
    <x v="36"/>
  </r>
  <r>
    <s v="52500"/>
    <s v="100068282"/>
    <s v="038264"/>
    <s v="10000"/>
    <s v="10100"/>
    <s v="5250000000"/>
    <s v="7269000"/>
    <s v=""/>
    <s v="00002"/>
    <s v=""/>
    <s v=""/>
    <s v=""/>
    <n v="83.8"/>
    <x v="36"/>
  </r>
  <r>
    <s v="52500"/>
    <s v="100068282"/>
    <s v="038264"/>
    <s v="10000"/>
    <s v="10100"/>
    <s v="5250000000"/>
    <s v="7269000"/>
    <s v=""/>
    <s v="00002"/>
    <s v=""/>
    <s v=""/>
    <s v=""/>
    <n v="4.16"/>
    <x v="36"/>
  </r>
  <r>
    <s v="52500"/>
    <s v="100068282"/>
    <s v="038264"/>
    <s v="10000"/>
    <s v="10100"/>
    <s v="5250000000"/>
    <s v="7269000"/>
    <s v=""/>
    <s v="00002"/>
    <s v=""/>
    <s v=""/>
    <s v=""/>
    <n v="15.23"/>
    <x v="36"/>
  </r>
  <r>
    <s v="52500"/>
    <s v="100068282"/>
    <s v="038264"/>
    <s v="10000"/>
    <s v="10100"/>
    <s v=""/>
    <s v="2100000"/>
    <s v=""/>
    <s v=""/>
    <s v=""/>
    <s v=""/>
    <s v=""/>
    <n v="-0.54"/>
    <x v="30"/>
  </r>
  <r>
    <s v="52500"/>
    <s v="100068282"/>
    <s v="038264"/>
    <s v="10000"/>
    <s v="10100"/>
    <s v=""/>
    <s v="2100000"/>
    <s v=""/>
    <s v=""/>
    <s v=""/>
    <s v=""/>
    <s v=""/>
    <n v="-1.96"/>
    <x v="30"/>
  </r>
  <r>
    <s v="52500"/>
    <s v="100068282"/>
    <s v="038264"/>
    <s v="10000"/>
    <s v="10100"/>
    <s v=""/>
    <s v="2105000"/>
    <s v=""/>
    <s v=""/>
    <s v=""/>
    <s v=""/>
    <s v=""/>
    <n v="-22.86"/>
    <x v="38"/>
  </r>
  <r>
    <s v="52500"/>
    <s v="100068282"/>
    <s v="038264"/>
    <s v="10000"/>
    <s v="10100"/>
    <s v=""/>
    <s v="2105000"/>
    <s v=""/>
    <s v=""/>
    <s v=""/>
    <s v=""/>
    <s v=""/>
    <n v="-83.8"/>
    <x v="38"/>
  </r>
  <r>
    <s v="52500"/>
    <s v="100068282"/>
    <s v="038264"/>
    <s v="10000"/>
    <s v="10100"/>
    <s v=""/>
    <s v="2190000"/>
    <s v=""/>
    <s v=""/>
    <s v=""/>
    <s v=""/>
    <s v=""/>
    <n v="-8.2899999999999991"/>
    <x v="25"/>
  </r>
  <r>
    <s v="52500"/>
    <s v="100068282"/>
    <s v="038264"/>
    <s v="10000"/>
    <s v="10100"/>
    <s v=""/>
    <s v="2190000"/>
    <s v=""/>
    <s v=""/>
    <s v=""/>
    <s v=""/>
    <s v=""/>
    <n v="-30.4"/>
    <x v="25"/>
  </r>
  <r>
    <s v="52500"/>
    <s v="100068282"/>
    <s v="038264"/>
    <s v="10000"/>
    <s v="10100"/>
    <s v=""/>
    <s v="2100000"/>
    <s v=""/>
    <s v=""/>
    <s v=""/>
    <s v=""/>
    <s v=""/>
    <n v="-4.16"/>
    <x v="30"/>
  </r>
  <r>
    <s v="52500"/>
    <s v="100068282"/>
    <s v="038264"/>
    <s v="10000"/>
    <s v="10100"/>
    <s v=""/>
    <s v="2100000"/>
    <s v=""/>
    <s v=""/>
    <s v=""/>
    <s v=""/>
    <s v=""/>
    <n v="-15.23"/>
    <x v="30"/>
  </r>
  <r>
    <s v="52500"/>
    <s v="100068282"/>
    <s v="038264"/>
    <s v="10000"/>
    <s v="10100"/>
    <s v=""/>
    <s v="2052000"/>
    <s v=""/>
    <s v=""/>
    <s v=""/>
    <s v=""/>
    <s v=""/>
    <n v="-22.86"/>
    <x v="29"/>
  </r>
  <r>
    <s v="52500"/>
    <s v="100068282"/>
    <s v="038264"/>
    <s v="10000"/>
    <s v="10100"/>
    <s v=""/>
    <s v="2052000"/>
    <s v=""/>
    <s v=""/>
    <s v=""/>
    <s v=""/>
    <s v=""/>
    <n v="-83.8"/>
    <x v="29"/>
  </r>
  <r>
    <s v="52500"/>
    <s v="100068282"/>
    <s v="038264"/>
    <s v="10000"/>
    <s v="10100"/>
    <s v=""/>
    <s v="2110000"/>
    <s v=""/>
    <s v=""/>
    <s v=""/>
    <s v=""/>
    <s v=""/>
    <n v="-20.96"/>
    <x v="31"/>
  </r>
  <r>
    <s v="52500"/>
    <s v="100068282"/>
    <s v="038264"/>
    <s v="10000"/>
    <s v="10100"/>
    <s v=""/>
    <s v="2110000"/>
    <s v=""/>
    <s v=""/>
    <s v=""/>
    <s v=""/>
    <s v=""/>
    <n v="-76.83"/>
    <x v="31"/>
  </r>
  <r>
    <s v="52500"/>
    <s v="100068282"/>
    <s v="038264"/>
    <s v="10000"/>
    <s v="10100"/>
    <s v=""/>
    <s v="1000000"/>
    <s v=""/>
    <s v=""/>
    <s v=""/>
    <s v=""/>
    <s v=""/>
    <n v="-232.31"/>
    <x v="35"/>
  </r>
  <r>
    <s v="52500"/>
    <s v="100068282"/>
    <s v="038264"/>
    <s v="10000"/>
    <s v="10100"/>
    <s v=""/>
    <s v="1000000"/>
    <s v=""/>
    <s v=""/>
    <s v=""/>
    <s v=""/>
    <s v=""/>
    <n v="-851.86"/>
    <x v="35"/>
  </r>
  <r>
    <s v="52500"/>
    <s v="100068282"/>
    <s v="038264"/>
    <s v="10000"/>
    <s v="10100"/>
    <s v=""/>
    <s v="2053000"/>
    <s v=""/>
    <s v=""/>
    <s v=""/>
    <s v=""/>
    <s v=""/>
    <n v="-20.96"/>
    <x v="32"/>
  </r>
  <r>
    <s v="52500"/>
    <s v="100068282"/>
    <s v="038264"/>
    <s v="10000"/>
    <s v="10100"/>
    <s v=""/>
    <s v="2053000"/>
    <s v=""/>
    <s v=""/>
    <s v=""/>
    <s v=""/>
    <s v=""/>
    <n v="-76.83"/>
    <x v="32"/>
  </r>
  <r>
    <s v="52500"/>
    <s v="100068282"/>
    <s v="038264"/>
    <s v="10000"/>
    <s v="10100"/>
    <s v=""/>
    <s v="2160000"/>
    <s v=""/>
    <s v=""/>
    <s v=""/>
    <s v=""/>
    <s v=""/>
    <n v="-4.9000000000000004"/>
    <x v="33"/>
  </r>
  <r>
    <s v="52500"/>
    <s v="100068282"/>
    <s v="038264"/>
    <s v="10000"/>
    <s v="10100"/>
    <s v=""/>
    <s v="2160000"/>
    <s v=""/>
    <s v=""/>
    <s v=""/>
    <s v=""/>
    <s v=""/>
    <n v="-17.97"/>
    <x v="33"/>
  </r>
  <r>
    <s v="52500"/>
    <s v="100068282"/>
    <s v="038264"/>
    <s v="10000"/>
    <s v="10100"/>
    <s v=""/>
    <s v="2140000"/>
    <s v=""/>
    <s v=""/>
    <s v=""/>
    <s v=""/>
    <s v=""/>
    <n v="-40.630000000000003"/>
    <x v="40"/>
  </r>
  <r>
    <s v="52500"/>
    <s v="100068282"/>
    <s v="038264"/>
    <s v="10000"/>
    <s v="10100"/>
    <s v=""/>
    <s v="2140000"/>
    <s v=""/>
    <s v=""/>
    <s v=""/>
    <s v=""/>
    <s v=""/>
    <n v="-148.96"/>
    <x v="40"/>
  </r>
  <r>
    <s v="52500"/>
    <s v="100068282"/>
    <s v="038264"/>
    <s v="10000"/>
    <s v="10100"/>
    <s v=""/>
    <s v="2058000"/>
    <s v=""/>
    <s v=""/>
    <s v=""/>
    <s v=""/>
    <s v=""/>
    <n v="-4.9000000000000004"/>
    <x v="41"/>
  </r>
  <r>
    <s v="52500"/>
    <s v="100051783"/>
    <s v="305669"/>
    <s v="10000"/>
    <s v="10100"/>
    <s v="5250000000"/>
    <s v="7269000"/>
    <s v=""/>
    <s v="00002"/>
    <s v=""/>
    <s v=""/>
    <s v=""/>
    <n v="35.17"/>
    <x v="36"/>
  </r>
  <r>
    <s v="52500"/>
    <s v="100051783"/>
    <s v="305669"/>
    <s v="10000"/>
    <s v="10100"/>
    <s v=""/>
    <s v="2052000"/>
    <s v=""/>
    <s v=""/>
    <s v=""/>
    <s v=""/>
    <s v=""/>
    <n v="-52.77"/>
    <x v="29"/>
  </r>
  <r>
    <s v="52500"/>
    <s v="100051783"/>
    <s v="305669"/>
    <s v="10000"/>
    <s v="10100"/>
    <s v=""/>
    <s v="2052000"/>
    <s v=""/>
    <s v=""/>
    <s v=""/>
    <s v=""/>
    <s v=""/>
    <n v="-193.49"/>
    <x v="29"/>
  </r>
  <r>
    <s v="52500"/>
    <s v="100051783"/>
    <s v="305669"/>
    <s v="10000"/>
    <s v="10100"/>
    <s v=""/>
    <s v="2100000"/>
    <s v=""/>
    <s v=""/>
    <s v=""/>
    <s v=""/>
    <s v=""/>
    <n v="-9.6"/>
    <x v="30"/>
  </r>
  <r>
    <s v="52500"/>
    <s v="100051783"/>
    <s v="305669"/>
    <s v="10000"/>
    <s v="10100"/>
    <s v=""/>
    <s v="2100000"/>
    <s v=""/>
    <s v=""/>
    <s v=""/>
    <s v=""/>
    <s v=""/>
    <n v="-35.17"/>
    <x v="30"/>
  </r>
  <r>
    <s v="52500"/>
    <s v="100051783"/>
    <s v="305669"/>
    <s v="10000"/>
    <s v="10100"/>
    <s v=""/>
    <s v="2110000"/>
    <s v=""/>
    <s v=""/>
    <s v=""/>
    <s v=""/>
    <s v=""/>
    <n v="-46.83"/>
    <x v="31"/>
  </r>
  <r>
    <s v="52500"/>
    <s v="100051783"/>
    <s v="305669"/>
    <s v="10000"/>
    <s v="10100"/>
    <s v=""/>
    <s v="2110000"/>
    <s v=""/>
    <s v=""/>
    <s v=""/>
    <s v=""/>
    <s v=""/>
    <n v="-171.73"/>
    <x v="31"/>
  </r>
  <r>
    <s v="52500"/>
    <s v="100051783"/>
    <s v="305669"/>
    <s v="10000"/>
    <s v="10100"/>
    <s v=""/>
    <s v="2053000"/>
    <s v=""/>
    <s v=""/>
    <s v=""/>
    <s v=""/>
    <s v=""/>
    <n v="-46.83"/>
    <x v="32"/>
  </r>
  <r>
    <s v="52500"/>
    <s v="100051783"/>
    <s v="305669"/>
    <s v="10000"/>
    <s v="10100"/>
    <s v=""/>
    <s v="2053000"/>
    <s v=""/>
    <s v=""/>
    <s v=""/>
    <s v=""/>
    <s v=""/>
    <n v="-171.73"/>
    <x v="32"/>
  </r>
  <r>
    <s v="52500"/>
    <s v="100051783"/>
    <s v="305669"/>
    <s v="10000"/>
    <s v="10100"/>
    <s v=""/>
    <s v="2160000"/>
    <s v=""/>
    <s v=""/>
    <s v=""/>
    <s v=""/>
    <s v=""/>
    <n v="-10.95"/>
    <x v="33"/>
  </r>
  <r>
    <s v="52500"/>
    <s v="100051783"/>
    <s v="305669"/>
    <s v="10000"/>
    <s v="10100"/>
    <s v=""/>
    <s v="2160000"/>
    <s v=""/>
    <s v=""/>
    <s v=""/>
    <s v=""/>
    <s v=""/>
    <n v="-40.17"/>
    <x v="33"/>
  </r>
  <r>
    <s v="52500"/>
    <s v="100051783"/>
    <s v="305669"/>
    <s v="10000"/>
    <s v="10100"/>
    <s v=""/>
    <s v="2140000"/>
    <s v=""/>
    <s v=""/>
    <s v=""/>
    <s v=""/>
    <s v=""/>
    <n v="-49.98"/>
    <x v="40"/>
  </r>
  <r>
    <s v="52500"/>
    <s v="100051783"/>
    <s v="305669"/>
    <s v="10000"/>
    <s v="10100"/>
    <s v=""/>
    <s v="2140000"/>
    <s v=""/>
    <s v=""/>
    <s v=""/>
    <s v=""/>
    <s v=""/>
    <n v="-183.27"/>
    <x v="40"/>
  </r>
  <r>
    <s v="52500"/>
    <s v="100051783"/>
    <s v="305669"/>
    <s v="10000"/>
    <s v="10100"/>
    <s v=""/>
    <s v="2058000"/>
    <s v=""/>
    <s v=""/>
    <s v=""/>
    <s v=""/>
    <s v=""/>
    <n v="-10.95"/>
    <x v="41"/>
  </r>
  <r>
    <s v="52500"/>
    <s v="100051783"/>
    <s v="305669"/>
    <s v="10000"/>
    <s v="10100"/>
    <s v=""/>
    <s v="2058000"/>
    <s v=""/>
    <s v=""/>
    <s v=""/>
    <s v=""/>
    <s v=""/>
    <n v="-40.17"/>
    <x v="41"/>
  </r>
  <r>
    <s v="52500"/>
    <s v="100051783"/>
    <s v="305669"/>
    <s v="10000"/>
    <s v="10100"/>
    <s v=""/>
    <s v="2150000"/>
    <s v=""/>
    <s v=""/>
    <s v=""/>
    <s v=""/>
    <s v=""/>
    <n v="-31.56"/>
    <x v="34"/>
  </r>
  <r>
    <s v="52500"/>
    <s v="100051783"/>
    <s v="305669"/>
    <s v="10000"/>
    <s v="10100"/>
    <s v=""/>
    <s v="2150000"/>
    <s v=""/>
    <s v=""/>
    <s v=""/>
    <s v=""/>
    <s v=""/>
    <n v="-115.73"/>
    <x v="34"/>
  </r>
  <r>
    <s v="52500"/>
    <s v="100051783"/>
    <s v="305669"/>
    <s v="10000"/>
    <s v="10100"/>
    <s v=""/>
    <s v="1000000"/>
    <s v=""/>
    <s v=""/>
    <s v=""/>
    <s v=""/>
    <s v=""/>
    <n v="-414.36"/>
    <x v="35"/>
  </r>
  <r>
    <s v="52500"/>
    <s v="100051783"/>
    <s v="305669"/>
    <s v="10000"/>
    <s v="10100"/>
    <s v=""/>
    <s v="1000000"/>
    <s v=""/>
    <s v=""/>
    <s v=""/>
    <s v=""/>
    <s v=""/>
    <n v="-1519.27"/>
    <x v="35"/>
  </r>
  <r>
    <s v="52500"/>
    <s v="100051783"/>
    <s v="305669"/>
    <s v="10000"/>
    <s v="10100"/>
    <s v="5250000000"/>
    <s v="7100000"/>
    <s v=""/>
    <s v="00002"/>
    <s v=""/>
    <s v=""/>
    <s v=""/>
    <n v="639.63"/>
    <x v="19"/>
  </r>
  <r>
    <s v="52500"/>
    <s v="100051783"/>
    <s v="305669"/>
    <s v="10000"/>
    <s v="10100"/>
    <s v="5250000000"/>
    <s v="7100000"/>
    <s v=""/>
    <s v="00002"/>
    <s v=""/>
    <s v=""/>
    <s v=""/>
    <n v="159.91"/>
    <x v="19"/>
  </r>
  <r>
    <s v="52500"/>
    <s v="100051783"/>
    <s v="305669"/>
    <s v="10000"/>
    <s v="10100"/>
    <s v="5250000000"/>
    <s v="7100000"/>
    <s v=""/>
    <s v="00002"/>
    <s v=""/>
    <s v=""/>
    <s v=""/>
    <n v="2718.45"/>
    <x v="19"/>
  </r>
  <r>
    <s v="52500"/>
    <s v="100051783"/>
    <s v="305669"/>
    <s v="10000"/>
    <s v="10100"/>
    <s v=""/>
    <s v="2100000"/>
    <s v=""/>
    <s v=""/>
    <s v=""/>
    <s v=""/>
    <s v=""/>
    <n v="-148.93"/>
    <x v="30"/>
  </r>
  <r>
    <s v="52500"/>
    <s v="100051783"/>
    <s v="305669"/>
    <s v="10000"/>
    <s v="10100"/>
    <s v=""/>
    <s v="2100000"/>
    <s v=""/>
    <s v=""/>
    <s v=""/>
    <s v=""/>
    <s v=""/>
    <n v="-546.07000000000005"/>
    <x v="30"/>
  </r>
  <r>
    <s v="52500"/>
    <s v="100051783"/>
    <s v="305669"/>
    <s v="10000"/>
    <s v="10100"/>
    <s v=""/>
    <s v="2105000"/>
    <s v=""/>
    <s v=""/>
    <s v=""/>
    <s v=""/>
    <s v=""/>
    <n v="-52.77"/>
    <x v="38"/>
  </r>
  <r>
    <s v="52500"/>
    <s v="100051783"/>
    <s v="305669"/>
    <s v="10000"/>
    <s v="10100"/>
    <s v=""/>
    <s v="2105000"/>
    <s v=""/>
    <s v=""/>
    <s v=""/>
    <s v=""/>
    <s v=""/>
    <n v="-193.49"/>
    <x v="38"/>
  </r>
  <r>
    <s v="52500"/>
    <s v="100051783"/>
    <s v="305669"/>
    <s v="10000"/>
    <s v="10100"/>
    <s v=""/>
    <s v="2130000"/>
    <s v=""/>
    <s v=""/>
    <s v=""/>
    <s v=""/>
    <s v=""/>
    <n v="-23.25"/>
    <x v="39"/>
  </r>
  <r>
    <s v="52500"/>
    <s v="100051783"/>
    <s v="305669"/>
    <s v="10000"/>
    <s v="10100"/>
    <s v=""/>
    <s v="2130000"/>
    <s v=""/>
    <s v=""/>
    <s v=""/>
    <s v=""/>
    <s v=""/>
    <n v="-85.25"/>
    <x v="39"/>
  </r>
  <r>
    <s v="52500"/>
    <s v="100051783"/>
    <s v="305669"/>
    <s v="10000"/>
    <s v="10100"/>
    <s v=""/>
    <s v="2190000"/>
    <s v=""/>
    <s v=""/>
    <s v=""/>
    <s v=""/>
    <s v=""/>
    <n v="-4.43"/>
    <x v="25"/>
  </r>
  <r>
    <s v="52500"/>
    <s v="100051783"/>
    <s v="305669"/>
    <s v="10000"/>
    <s v="10100"/>
    <s v="5250000000"/>
    <s v="7100000"/>
    <s v=""/>
    <s v="00002"/>
    <s v=""/>
    <s v=""/>
    <s v=""/>
    <n v="213.21"/>
    <x v="19"/>
  </r>
  <r>
    <s v="52500"/>
    <s v="100051783"/>
    <s v="305669"/>
    <s v="10000"/>
    <s v="10100"/>
    <s v="5250000000"/>
    <s v="7230000"/>
    <s v=""/>
    <s v="00002"/>
    <s v=""/>
    <s v=""/>
    <s v=""/>
    <n v="46.83"/>
    <x v="20"/>
  </r>
  <r>
    <s v="52500"/>
    <s v="100051783"/>
    <s v="305669"/>
    <s v="10000"/>
    <s v="10100"/>
    <s v="5250000000"/>
    <s v="7230000"/>
    <s v=""/>
    <s v="00002"/>
    <s v=""/>
    <s v=""/>
    <s v=""/>
    <n v="171.73"/>
    <x v="20"/>
  </r>
  <r>
    <s v="52500"/>
    <s v="100051783"/>
    <s v="305669"/>
    <s v="10000"/>
    <s v="10100"/>
    <s v="5250000000"/>
    <s v="7231000"/>
    <s v=""/>
    <s v="00002"/>
    <s v=""/>
    <s v=""/>
    <s v=""/>
    <n v="10.95"/>
    <x v="21"/>
  </r>
  <r>
    <s v="52500"/>
    <s v="100051783"/>
    <s v="305669"/>
    <s v="10000"/>
    <s v="10100"/>
    <s v="5250000000"/>
    <s v="7231000"/>
    <s v=""/>
    <s v="00002"/>
    <s v=""/>
    <s v=""/>
    <s v=""/>
    <n v="40.17"/>
    <x v="21"/>
  </r>
  <r>
    <s v="52500"/>
    <s v="100051783"/>
    <s v="305669"/>
    <s v="10000"/>
    <s v="10100"/>
    <s v="5250000000"/>
    <s v="7240000"/>
    <s v=""/>
    <s v="00002"/>
    <s v=""/>
    <s v=""/>
    <s v=""/>
    <n v="185.87"/>
    <x v="22"/>
  </r>
  <r>
    <s v="52500"/>
    <s v="100051783"/>
    <s v="305669"/>
    <s v="10000"/>
    <s v="10100"/>
    <s v="5250000000"/>
    <s v="7240000"/>
    <s v=""/>
    <s v="00002"/>
    <s v=""/>
    <s v=""/>
    <s v=""/>
    <n v="681.53"/>
    <x v="22"/>
  </r>
  <r>
    <s v="52500"/>
    <s v="100051783"/>
    <s v="305669"/>
    <s v="10000"/>
    <s v="10100"/>
    <s v="5250000000"/>
    <s v="7269000"/>
    <s v=""/>
    <s v="00002"/>
    <s v=""/>
    <s v=""/>
    <s v=""/>
    <n v="52.77"/>
    <x v="36"/>
  </r>
  <r>
    <s v="52500"/>
    <s v="100051783"/>
    <s v="305669"/>
    <s v="10000"/>
    <s v="10100"/>
    <s v="5250000000"/>
    <s v="7269000"/>
    <s v=""/>
    <s v="00002"/>
    <s v=""/>
    <s v=""/>
    <s v=""/>
    <n v="193.49"/>
    <x v="36"/>
  </r>
  <r>
    <s v="52500"/>
    <s v="100051783"/>
    <s v="305669"/>
    <s v="10000"/>
    <s v="10100"/>
    <s v="5250000000"/>
    <s v="7269000"/>
    <s v=""/>
    <s v="00002"/>
    <s v=""/>
    <s v=""/>
    <s v=""/>
    <n v="9.6"/>
    <x v="36"/>
  </r>
  <r>
    <s v="52500"/>
    <s v="100051783"/>
    <s v="305669"/>
    <s v="10000"/>
    <s v="10100"/>
    <s v=""/>
    <s v="2190000"/>
    <s v=""/>
    <s v=""/>
    <s v=""/>
    <s v=""/>
    <s v=""/>
    <n v="-16.23"/>
    <x v="25"/>
  </r>
  <r>
    <s v="52500"/>
    <s v="100051783"/>
    <s v="305669"/>
    <s v="10000"/>
    <s v="10100"/>
    <s v=""/>
    <s v="2100000"/>
    <s v=""/>
    <s v=""/>
    <s v=""/>
    <s v=""/>
    <s v=""/>
    <n v="-16.48"/>
    <x v="30"/>
  </r>
  <r>
    <s v="52500"/>
    <s v="100051783"/>
    <s v="305669"/>
    <s v="10000"/>
    <s v="10100"/>
    <s v=""/>
    <s v="2100000"/>
    <s v=""/>
    <s v=""/>
    <s v=""/>
    <s v=""/>
    <s v=""/>
    <n v="-60.45"/>
    <x v="30"/>
  </r>
  <r>
    <s v="52500"/>
    <s v="100051783"/>
    <s v="305669"/>
    <s v="10000"/>
    <s v="10100"/>
    <s v=""/>
    <s v="2056000"/>
    <s v=""/>
    <s v=""/>
    <s v=""/>
    <s v=""/>
    <s v=""/>
    <n v="-185.87"/>
    <x v="28"/>
  </r>
  <r>
    <s v="52500"/>
    <s v="100051783"/>
    <s v="305669"/>
    <s v="10000"/>
    <s v="10100"/>
    <s v=""/>
    <s v="2056000"/>
    <s v=""/>
    <s v=""/>
    <s v=""/>
    <s v=""/>
    <s v=""/>
    <n v="-681.53"/>
    <x v="28"/>
  </r>
  <r>
    <s v="52500"/>
    <s v="100063539"/>
    <s v="305330"/>
    <s v="10000"/>
    <s v="10100"/>
    <s v="5250000000"/>
    <s v="7100000"/>
    <s v=""/>
    <s v="00002"/>
    <s v=""/>
    <s v=""/>
    <s v=""/>
    <n v="323.11"/>
    <x v="19"/>
  </r>
  <r>
    <s v="52500"/>
    <s v="100063539"/>
    <s v="305330"/>
    <s v="10000"/>
    <s v="10100"/>
    <s v="5250000000"/>
    <s v="7100000"/>
    <s v=""/>
    <s v="00002"/>
    <s v=""/>
    <s v=""/>
    <s v=""/>
    <n v="80.78"/>
    <x v="19"/>
  </r>
  <r>
    <s v="52500"/>
    <s v="100063539"/>
    <s v="305330"/>
    <s v="10000"/>
    <s v="10100"/>
    <s v="5250000000"/>
    <s v="7100000"/>
    <s v=""/>
    <s v="00002"/>
    <s v=""/>
    <s v=""/>
    <s v=""/>
    <n v="1184.73"/>
    <x v="19"/>
  </r>
  <r>
    <s v="52500"/>
    <s v="100063539"/>
    <s v="305330"/>
    <s v="10000"/>
    <s v="10100"/>
    <s v="5250000000"/>
    <s v="7100000"/>
    <s v=""/>
    <s v="00002"/>
    <s v=""/>
    <s v=""/>
    <s v=""/>
    <n v="188.48"/>
    <x v="19"/>
  </r>
  <r>
    <s v="52500"/>
    <s v="100063539"/>
    <s v="305330"/>
    <s v="10000"/>
    <s v="10100"/>
    <s v="5250000000"/>
    <s v="7100000"/>
    <s v=""/>
    <s v="00002"/>
    <s v=""/>
    <s v=""/>
    <s v=""/>
    <n v="107.7"/>
    <x v="19"/>
  </r>
  <r>
    <s v="52500"/>
    <s v="100063539"/>
    <s v="305330"/>
    <s v="10000"/>
    <s v="10100"/>
    <s v="5250000000"/>
    <s v="7230000"/>
    <s v=""/>
    <s v="00002"/>
    <s v=""/>
    <s v=""/>
    <s v=""/>
    <n v="23.96"/>
    <x v="20"/>
  </r>
  <r>
    <s v="52500"/>
    <s v="100063539"/>
    <s v="305330"/>
    <s v="10000"/>
    <s v="10100"/>
    <s v="5250000000"/>
    <s v="7230000"/>
    <s v=""/>
    <s v="00002"/>
    <s v=""/>
    <s v=""/>
    <s v=""/>
    <n v="87.83"/>
    <x v="20"/>
  </r>
  <r>
    <s v="52500"/>
    <s v="100063539"/>
    <s v="305330"/>
    <s v="10000"/>
    <s v="10100"/>
    <s v="5250000000"/>
    <s v="7231000"/>
    <s v=""/>
    <s v="00002"/>
    <s v=""/>
    <s v=""/>
    <s v=""/>
    <n v="5.61"/>
    <x v="21"/>
  </r>
  <r>
    <s v="52500"/>
    <s v="100063539"/>
    <s v="305330"/>
    <s v="10000"/>
    <s v="10100"/>
    <s v="5250000000"/>
    <s v="7231000"/>
    <s v=""/>
    <s v="00002"/>
    <s v=""/>
    <s v=""/>
    <s v=""/>
    <n v="20.54"/>
    <x v="21"/>
  </r>
  <r>
    <s v="52500"/>
    <s v="100063539"/>
    <s v="305330"/>
    <s v="10000"/>
    <s v="10100"/>
    <s v=""/>
    <s v="2160000"/>
    <s v=""/>
    <s v=""/>
    <s v=""/>
    <s v=""/>
    <s v=""/>
    <n v="-5.6"/>
    <x v="33"/>
  </r>
  <r>
    <s v="52500"/>
    <s v="100063539"/>
    <s v="305330"/>
    <s v="10000"/>
    <s v="10100"/>
    <s v=""/>
    <s v="2160000"/>
    <s v=""/>
    <s v=""/>
    <s v=""/>
    <s v=""/>
    <s v=""/>
    <n v="-20.55"/>
    <x v="33"/>
  </r>
  <r>
    <s v="52500"/>
    <s v="100063539"/>
    <s v="305330"/>
    <s v="10000"/>
    <s v="10100"/>
    <s v=""/>
    <s v="2140000"/>
    <s v=""/>
    <s v=""/>
    <s v=""/>
    <s v=""/>
    <s v=""/>
    <n v="-27.53"/>
    <x v="40"/>
  </r>
  <r>
    <s v="52500"/>
    <s v="100063539"/>
    <s v="305330"/>
    <s v="10000"/>
    <s v="10100"/>
    <s v=""/>
    <s v="2140000"/>
    <s v=""/>
    <s v=""/>
    <s v=""/>
    <s v=""/>
    <s v=""/>
    <n v="-100.96"/>
    <x v="40"/>
  </r>
  <r>
    <s v="52500"/>
    <s v="100063539"/>
    <s v="305330"/>
    <s v="10000"/>
    <s v="10100"/>
    <s v=""/>
    <s v="2058000"/>
    <s v=""/>
    <s v=""/>
    <s v=""/>
    <s v=""/>
    <s v=""/>
    <n v="-5.61"/>
    <x v="41"/>
  </r>
  <r>
    <s v="52500"/>
    <s v="100063539"/>
    <s v="305330"/>
    <s v="10000"/>
    <s v="10100"/>
    <s v=""/>
    <s v="2058000"/>
    <s v=""/>
    <s v=""/>
    <s v=""/>
    <s v=""/>
    <s v=""/>
    <n v="-20.54"/>
    <x v="41"/>
  </r>
  <r>
    <s v="52500"/>
    <s v="100063539"/>
    <s v="305330"/>
    <s v="10000"/>
    <s v="10100"/>
    <s v=""/>
    <s v="2150000"/>
    <s v=""/>
    <s v=""/>
    <s v=""/>
    <s v=""/>
    <s v=""/>
    <n v="-18.2"/>
    <x v="34"/>
  </r>
  <r>
    <s v="52500"/>
    <s v="100063539"/>
    <s v="305330"/>
    <s v="10000"/>
    <s v="10100"/>
    <s v=""/>
    <s v="2150000"/>
    <s v=""/>
    <s v=""/>
    <s v=""/>
    <s v=""/>
    <s v=""/>
    <n v="-66.75"/>
    <x v="34"/>
  </r>
  <r>
    <s v="52500"/>
    <s v="100063539"/>
    <s v="305330"/>
    <s v="10000"/>
    <s v="10100"/>
    <s v=""/>
    <s v="1000000"/>
    <s v=""/>
    <s v=""/>
    <s v=""/>
    <s v=""/>
    <s v=""/>
    <n v="-284.44"/>
    <x v="35"/>
  </r>
  <r>
    <s v="52500"/>
    <s v="100063539"/>
    <s v="305330"/>
    <s v="10000"/>
    <s v="10100"/>
    <s v=""/>
    <s v="1000000"/>
    <s v=""/>
    <s v=""/>
    <s v=""/>
    <s v=""/>
    <s v=""/>
    <n v="-1042.8900000000001"/>
    <x v="35"/>
  </r>
  <r>
    <s v="52500"/>
    <s v="100063539"/>
    <s v="305330"/>
    <s v="10000"/>
    <s v="10100"/>
    <s v="5250000000"/>
    <s v="7240000"/>
    <s v=""/>
    <s v="00002"/>
    <s v=""/>
    <s v=""/>
    <s v=""/>
    <n v="58.22"/>
    <x v="22"/>
  </r>
  <r>
    <s v="52500"/>
    <s v="100063539"/>
    <s v="305330"/>
    <s v="10000"/>
    <s v="10100"/>
    <s v="5250000000"/>
    <s v="7240000"/>
    <s v=""/>
    <s v="00002"/>
    <s v=""/>
    <s v=""/>
    <s v=""/>
    <n v="213.48"/>
    <x v="22"/>
  </r>
  <r>
    <s v="52500"/>
    <s v="100063539"/>
    <s v="305330"/>
    <s v="10000"/>
    <s v="10100"/>
    <s v="5250000000"/>
    <s v="7269000"/>
    <s v=""/>
    <s v="00002"/>
    <s v=""/>
    <s v=""/>
    <s v=""/>
    <n v="26.66"/>
    <x v="36"/>
  </r>
  <r>
    <s v="52500"/>
    <s v="100063539"/>
    <s v="305330"/>
    <s v="10000"/>
    <s v="10100"/>
    <s v="5250000000"/>
    <s v="7269000"/>
    <s v=""/>
    <s v="00002"/>
    <s v=""/>
    <s v=""/>
    <s v=""/>
    <n v="97.74"/>
    <x v="36"/>
  </r>
  <r>
    <s v="52500"/>
    <s v="100063539"/>
    <s v="305330"/>
    <s v="10000"/>
    <s v="10100"/>
    <s v="5250000000"/>
    <s v="7269000"/>
    <s v=""/>
    <s v="00002"/>
    <s v=""/>
    <s v=""/>
    <s v=""/>
    <n v="4.8499999999999996"/>
    <x v="36"/>
  </r>
  <r>
    <s v="52500"/>
    <s v="100063539"/>
    <s v="305330"/>
    <s v="10000"/>
    <s v="10100"/>
    <s v="5250000000"/>
    <s v="7269000"/>
    <s v=""/>
    <s v="00002"/>
    <s v=""/>
    <s v=""/>
    <s v=""/>
    <n v="17.77"/>
    <x v="36"/>
  </r>
  <r>
    <s v="52500"/>
    <s v="100063539"/>
    <s v="305330"/>
    <s v="10000"/>
    <s v="10100"/>
    <s v=""/>
    <s v="2105000"/>
    <s v=""/>
    <s v=""/>
    <s v=""/>
    <s v=""/>
    <s v=""/>
    <n v="-26.66"/>
    <x v="38"/>
  </r>
  <r>
    <s v="52500"/>
    <s v="100063539"/>
    <s v="305330"/>
    <s v="10000"/>
    <s v="10100"/>
    <s v=""/>
    <s v="2105000"/>
    <s v=""/>
    <s v=""/>
    <s v=""/>
    <s v=""/>
    <s v=""/>
    <n v="-97.74"/>
    <x v="38"/>
  </r>
  <r>
    <s v="52500"/>
    <s v="100063539"/>
    <s v="305330"/>
    <s v="10000"/>
    <s v="10100"/>
    <s v=""/>
    <s v="2130000"/>
    <s v=""/>
    <s v=""/>
    <s v=""/>
    <s v=""/>
    <s v=""/>
    <n v="-9.2100000000000009"/>
    <x v="39"/>
  </r>
  <r>
    <s v="52500"/>
    <s v="100063539"/>
    <s v="305330"/>
    <s v="10000"/>
    <s v="10100"/>
    <s v=""/>
    <s v="2130000"/>
    <s v=""/>
    <s v=""/>
    <s v=""/>
    <s v=""/>
    <s v=""/>
    <n v="-33.79"/>
    <x v="39"/>
  </r>
  <r>
    <s v="52500"/>
    <s v="100063539"/>
    <s v="305330"/>
    <s v="10000"/>
    <s v="10100"/>
    <s v=""/>
    <s v="2190000"/>
    <s v=""/>
    <s v=""/>
    <s v=""/>
    <s v=""/>
    <s v=""/>
    <n v="-8.2899999999999991"/>
    <x v="25"/>
  </r>
  <r>
    <s v="52500"/>
    <s v="100063539"/>
    <s v="305330"/>
    <s v="10000"/>
    <s v="10100"/>
    <s v=""/>
    <s v="2190000"/>
    <s v=""/>
    <s v=""/>
    <s v=""/>
    <s v=""/>
    <s v=""/>
    <n v="-30.4"/>
    <x v="25"/>
  </r>
  <r>
    <s v="52500"/>
    <s v="100063539"/>
    <s v="305330"/>
    <s v="10000"/>
    <s v="10100"/>
    <s v=""/>
    <s v="2056000"/>
    <s v=""/>
    <s v=""/>
    <s v=""/>
    <s v=""/>
    <s v=""/>
    <n v="-58.22"/>
    <x v="28"/>
  </r>
  <r>
    <s v="52500"/>
    <s v="100063539"/>
    <s v="305330"/>
    <s v="10000"/>
    <s v="10100"/>
    <s v=""/>
    <s v="2056000"/>
    <s v=""/>
    <s v=""/>
    <s v=""/>
    <s v=""/>
    <s v=""/>
    <n v="-213.48"/>
    <x v="28"/>
  </r>
  <r>
    <s v="52500"/>
    <s v="100063539"/>
    <s v="305330"/>
    <s v="10000"/>
    <s v="10100"/>
    <s v=""/>
    <s v="2052000"/>
    <s v=""/>
    <s v=""/>
    <s v=""/>
    <s v=""/>
    <s v=""/>
    <n v="-26.66"/>
    <x v="29"/>
  </r>
  <r>
    <s v="52500"/>
    <s v="100063539"/>
    <s v="305330"/>
    <s v="10000"/>
    <s v="10100"/>
    <s v=""/>
    <s v="2052000"/>
    <s v=""/>
    <s v=""/>
    <s v=""/>
    <s v=""/>
    <s v=""/>
    <n v="-97.74"/>
    <x v="29"/>
  </r>
  <r>
    <s v="52500"/>
    <s v="100063539"/>
    <s v="305330"/>
    <s v="10000"/>
    <s v="10100"/>
    <s v=""/>
    <s v="2100000"/>
    <s v=""/>
    <s v=""/>
    <s v=""/>
    <s v=""/>
    <s v=""/>
    <n v="-4.8499999999999996"/>
    <x v="30"/>
  </r>
  <r>
    <s v="52500"/>
    <s v="100063539"/>
    <s v="305330"/>
    <s v="10000"/>
    <s v="10100"/>
    <s v=""/>
    <s v="2100000"/>
    <s v=""/>
    <s v=""/>
    <s v=""/>
    <s v=""/>
    <s v=""/>
    <n v="-17.77"/>
    <x v="30"/>
  </r>
  <r>
    <s v="52500"/>
    <s v="100063539"/>
    <s v="305330"/>
    <s v="10000"/>
    <s v="10100"/>
    <s v=""/>
    <s v="2110000"/>
    <s v=""/>
    <s v=""/>
    <s v=""/>
    <s v=""/>
    <s v=""/>
    <n v="-23.96"/>
    <x v="31"/>
  </r>
  <r>
    <s v="52500"/>
    <s v="100063539"/>
    <s v="305330"/>
    <s v="10000"/>
    <s v="10100"/>
    <s v=""/>
    <s v="2110000"/>
    <s v=""/>
    <s v=""/>
    <s v=""/>
    <s v=""/>
    <s v=""/>
    <n v="-87.83"/>
    <x v="31"/>
  </r>
  <r>
    <s v="52500"/>
    <s v="100063539"/>
    <s v="305330"/>
    <s v="10000"/>
    <s v="10100"/>
    <s v=""/>
    <s v="2053000"/>
    <s v=""/>
    <s v=""/>
    <s v=""/>
    <s v=""/>
    <s v=""/>
    <n v="-23.96"/>
    <x v="32"/>
  </r>
  <r>
    <s v="52500"/>
    <s v="100063539"/>
    <s v="305330"/>
    <s v="10000"/>
    <s v="10100"/>
    <s v=""/>
    <s v="2053000"/>
    <s v=""/>
    <s v=""/>
    <s v=""/>
    <s v=""/>
    <s v=""/>
    <n v="-87.83"/>
    <x v="32"/>
  </r>
  <r>
    <s v="52500"/>
    <s v="100055946"/>
    <s v="311826"/>
    <s v="10000"/>
    <s v="10100"/>
    <s v="5250000000"/>
    <s v="7100000"/>
    <s v=""/>
    <s v="00002"/>
    <s v=""/>
    <s v=""/>
    <s v=""/>
    <n v="938.06"/>
    <x v="19"/>
  </r>
  <r>
    <s v="52500"/>
    <s v="100055946"/>
    <s v="311826"/>
    <s v="10000"/>
    <s v="10100"/>
    <s v="5250000000"/>
    <s v="7100000"/>
    <s v=""/>
    <s v="00002"/>
    <s v=""/>
    <s v=""/>
    <s v=""/>
    <n v="3439.54"/>
    <x v="19"/>
  </r>
  <r>
    <s v="52500"/>
    <s v="100055946"/>
    <s v="311826"/>
    <s v="10000"/>
    <s v="10100"/>
    <s v="5250000000"/>
    <s v="7230000"/>
    <s v=""/>
    <s v="00002"/>
    <s v=""/>
    <s v=""/>
    <s v=""/>
    <n v="55.59"/>
    <x v="20"/>
  </r>
  <r>
    <s v="52500"/>
    <s v="100055946"/>
    <s v="311826"/>
    <s v="10000"/>
    <s v="10100"/>
    <s v="5250000000"/>
    <s v="7230000"/>
    <s v=""/>
    <s v="00002"/>
    <s v=""/>
    <s v=""/>
    <s v=""/>
    <n v="203.82"/>
    <x v="20"/>
  </r>
  <r>
    <s v="52500"/>
    <s v="100055946"/>
    <s v="311826"/>
    <s v="10000"/>
    <s v="10100"/>
    <s v="5250000000"/>
    <s v="7231000"/>
    <s v=""/>
    <s v="00002"/>
    <s v=""/>
    <s v=""/>
    <s v=""/>
    <n v="13"/>
    <x v="21"/>
  </r>
  <r>
    <s v="52500"/>
    <s v="100055946"/>
    <s v="311826"/>
    <s v="10000"/>
    <s v="10100"/>
    <s v="5250000000"/>
    <s v="7231000"/>
    <s v=""/>
    <s v="00002"/>
    <s v=""/>
    <s v=""/>
    <s v=""/>
    <n v="47.66"/>
    <x v="21"/>
  </r>
  <r>
    <s v="52500"/>
    <s v="100055946"/>
    <s v="311826"/>
    <s v="10000"/>
    <s v="10100"/>
    <s v="5250000000"/>
    <s v="7240000"/>
    <s v=""/>
    <s v="00002"/>
    <s v=""/>
    <s v=""/>
    <s v=""/>
    <n v="188.41"/>
    <x v="22"/>
  </r>
  <r>
    <s v="52500"/>
    <s v="100055946"/>
    <s v="311826"/>
    <s v="10000"/>
    <s v="10100"/>
    <s v="5250000000"/>
    <s v="7240000"/>
    <s v=""/>
    <s v="00002"/>
    <s v=""/>
    <s v=""/>
    <s v=""/>
    <n v="690.84"/>
    <x v="22"/>
  </r>
  <r>
    <s v="52500"/>
    <s v="100055946"/>
    <s v="311826"/>
    <s v="10000"/>
    <s v="10100"/>
    <s v="5250000000"/>
    <s v="7221000"/>
    <s v=""/>
    <s v="00002"/>
    <s v=""/>
    <s v=""/>
    <s v=""/>
    <n v="2.0699999999999998"/>
    <x v="24"/>
  </r>
  <r>
    <s v="52500"/>
    <s v="100055946"/>
    <s v="311826"/>
    <s v="10000"/>
    <s v="10100"/>
    <s v="5250000000"/>
    <s v="7221000"/>
    <s v=""/>
    <s v="00002"/>
    <s v=""/>
    <s v=""/>
    <s v=""/>
    <n v="7.59"/>
    <x v="24"/>
  </r>
  <r>
    <s v="52500"/>
    <s v="100055946"/>
    <s v="311826"/>
    <s v="10000"/>
    <s v="10100"/>
    <s v="5250000000"/>
    <s v="7269000"/>
    <s v=""/>
    <s v="00002"/>
    <s v=""/>
    <s v=""/>
    <s v=""/>
    <n v="61.91"/>
    <x v="36"/>
  </r>
  <r>
    <s v="52500"/>
    <s v="100055946"/>
    <s v="311826"/>
    <s v="10000"/>
    <s v="10100"/>
    <s v="5250000000"/>
    <s v="7269000"/>
    <s v=""/>
    <s v="00002"/>
    <s v=""/>
    <s v=""/>
    <s v=""/>
    <n v="227.01"/>
    <x v="36"/>
  </r>
  <r>
    <s v="52500"/>
    <s v="100055946"/>
    <s v="311826"/>
    <s v="10000"/>
    <s v="10100"/>
    <s v="5250000000"/>
    <s v="7269000"/>
    <s v=""/>
    <s v="00002"/>
    <s v=""/>
    <s v=""/>
    <s v=""/>
    <n v="11.26"/>
    <x v="36"/>
  </r>
  <r>
    <s v="52500"/>
    <s v="100055946"/>
    <s v="311826"/>
    <s v="10000"/>
    <s v="10100"/>
    <s v="5250000000"/>
    <s v="7269000"/>
    <s v=""/>
    <s v="00002"/>
    <s v=""/>
    <s v=""/>
    <s v=""/>
    <n v="41.27"/>
    <x v="36"/>
  </r>
  <r>
    <s v="52500"/>
    <s v="100055946"/>
    <s v="311826"/>
    <s v="10000"/>
    <s v="10100"/>
    <s v=""/>
    <s v="2155000"/>
    <s v=""/>
    <s v=""/>
    <s v=""/>
    <s v=""/>
    <s v=""/>
    <n v="-2.59"/>
    <x v="50"/>
  </r>
  <r>
    <s v="52500"/>
    <s v="100055946"/>
    <s v="311826"/>
    <s v="10000"/>
    <s v="10100"/>
    <s v=""/>
    <s v="2155000"/>
    <s v=""/>
    <s v=""/>
    <s v=""/>
    <s v=""/>
    <s v=""/>
    <n v="-9.49"/>
    <x v="50"/>
  </r>
  <r>
    <s v="52500"/>
    <s v="100055946"/>
    <s v="311826"/>
    <s v="10000"/>
    <s v="10100"/>
    <s v=""/>
    <s v="2100000"/>
    <s v=""/>
    <s v=""/>
    <s v=""/>
    <s v=""/>
    <s v=""/>
    <n v="-1.07"/>
    <x v="30"/>
  </r>
  <r>
    <s v="52500"/>
    <s v="100055946"/>
    <s v="311826"/>
    <s v="10000"/>
    <s v="10100"/>
    <s v=""/>
    <s v="2100000"/>
    <s v=""/>
    <s v=""/>
    <s v=""/>
    <s v=""/>
    <s v=""/>
    <n v="-3.93"/>
    <x v="30"/>
  </r>
  <r>
    <s v="52500"/>
    <s v="100055946"/>
    <s v="311826"/>
    <s v="10000"/>
    <s v="10100"/>
    <s v=""/>
    <s v="2105000"/>
    <s v=""/>
    <s v=""/>
    <s v=""/>
    <s v=""/>
    <s v=""/>
    <n v="-61.91"/>
    <x v="38"/>
  </r>
  <r>
    <s v="52500"/>
    <s v="100055946"/>
    <s v="311826"/>
    <s v="10000"/>
    <s v="10100"/>
    <s v=""/>
    <s v="2105000"/>
    <s v=""/>
    <s v=""/>
    <s v=""/>
    <s v=""/>
    <s v=""/>
    <n v="-227.01"/>
    <x v="38"/>
  </r>
  <r>
    <s v="52500"/>
    <s v="100055946"/>
    <s v="311826"/>
    <s v="10000"/>
    <s v="10100"/>
    <s v=""/>
    <s v="2130000"/>
    <s v=""/>
    <s v=""/>
    <s v=""/>
    <s v=""/>
    <s v=""/>
    <n v="-23.25"/>
    <x v="39"/>
  </r>
  <r>
    <s v="52500"/>
    <s v="100055946"/>
    <s v="311826"/>
    <s v="10000"/>
    <s v="10100"/>
    <s v=""/>
    <s v="2130000"/>
    <s v=""/>
    <s v=""/>
    <s v=""/>
    <s v=""/>
    <s v=""/>
    <n v="-85.25"/>
    <x v="39"/>
  </r>
  <r>
    <s v="52500"/>
    <s v="100055946"/>
    <s v="311826"/>
    <s v="10000"/>
    <s v="10100"/>
    <s v=""/>
    <s v="2190000"/>
    <s v=""/>
    <s v=""/>
    <s v=""/>
    <s v=""/>
    <s v=""/>
    <n v="-16.23"/>
    <x v="25"/>
  </r>
  <r>
    <s v="52500"/>
    <s v="100055946"/>
    <s v="311826"/>
    <s v="10000"/>
    <s v="10100"/>
    <s v=""/>
    <s v="2100000"/>
    <s v=""/>
    <s v=""/>
    <s v=""/>
    <s v=""/>
    <s v=""/>
    <n v="-1.4"/>
    <x v="30"/>
  </r>
  <r>
    <s v="52500"/>
    <s v="100055946"/>
    <s v="311826"/>
    <s v="10000"/>
    <s v="10100"/>
    <s v=""/>
    <s v="2100000"/>
    <s v=""/>
    <s v=""/>
    <s v=""/>
    <s v=""/>
    <s v=""/>
    <n v="-5.14"/>
    <x v="30"/>
  </r>
  <r>
    <s v="52500"/>
    <s v="100055946"/>
    <s v="311826"/>
    <s v="10000"/>
    <s v="10100"/>
    <s v=""/>
    <s v="2100000"/>
    <s v=""/>
    <s v=""/>
    <s v=""/>
    <s v=""/>
    <s v=""/>
    <n v="-6.59"/>
    <x v="30"/>
  </r>
  <r>
    <s v="52500"/>
    <s v="100055946"/>
    <s v="311826"/>
    <s v="10000"/>
    <s v="10100"/>
    <s v=""/>
    <s v="2100000"/>
    <s v=""/>
    <s v=""/>
    <s v=""/>
    <s v=""/>
    <s v=""/>
    <n v="-24.18"/>
    <x v="30"/>
  </r>
  <r>
    <s v="52500"/>
    <s v="100055946"/>
    <s v="311826"/>
    <s v="10000"/>
    <s v="10100"/>
    <s v=""/>
    <s v="2056000"/>
    <s v=""/>
    <s v=""/>
    <s v=""/>
    <s v=""/>
    <s v=""/>
    <n v="-188.41"/>
    <x v="28"/>
  </r>
  <r>
    <s v="52500"/>
    <s v="100055946"/>
    <s v="311826"/>
    <s v="10000"/>
    <s v="10100"/>
    <s v=""/>
    <s v="2056000"/>
    <s v=""/>
    <s v=""/>
    <s v=""/>
    <s v=""/>
    <s v=""/>
    <n v="-690.84"/>
    <x v="28"/>
  </r>
  <r>
    <s v="52500"/>
    <s v="100055946"/>
    <s v="311826"/>
    <s v="10000"/>
    <s v="10100"/>
    <s v=""/>
    <s v="2057000"/>
    <s v=""/>
    <s v=""/>
    <s v=""/>
    <s v=""/>
    <s v=""/>
    <n v="-2.0699999999999998"/>
    <x v="26"/>
  </r>
  <r>
    <s v="52500"/>
    <s v="100055946"/>
    <s v="311826"/>
    <s v="10000"/>
    <s v="10100"/>
    <s v=""/>
    <s v="2100000"/>
    <s v=""/>
    <s v=""/>
    <s v=""/>
    <s v=""/>
    <s v=""/>
    <n v="-5.82"/>
    <x v="30"/>
  </r>
  <r>
    <s v="52500"/>
    <s v="100055946"/>
    <s v="311826"/>
    <s v="10000"/>
    <s v="10100"/>
    <s v=""/>
    <s v="2100000"/>
    <s v=""/>
    <s v=""/>
    <s v=""/>
    <s v=""/>
    <s v=""/>
    <n v="-21.32"/>
    <x v="30"/>
  </r>
  <r>
    <s v="52500"/>
    <s v="100055946"/>
    <s v="311826"/>
    <s v="10000"/>
    <s v="10100"/>
    <s v=""/>
    <s v="2190000"/>
    <s v=""/>
    <s v=""/>
    <s v=""/>
    <s v=""/>
    <s v=""/>
    <n v="-4.43"/>
    <x v="25"/>
  </r>
  <r>
    <s v="52500"/>
    <s v="100055946"/>
    <s v="311826"/>
    <s v="10000"/>
    <s v="10100"/>
    <s v=""/>
    <s v="2057000"/>
    <s v=""/>
    <s v=""/>
    <s v=""/>
    <s v=""/>
    <s v=""/>
    <n v="-7.59"/>
    <x v="26"/>
  </r>
  <r>
    <s v="52500"/>
    <s v="100055946"/>
    <s v="311826"/>
    <s v="10000"/>
    <s v="10100"/>
    <s v=""/>
    <s v="2100000"/>
    <s v=""/>
    <s v=""/>
    <s v=""/>
    <s v=""/>
    <s v=""/>
    <n v="-11.26"/>
    <x v="30"/>
  </r>
  <r>
    <s v="52500"/>
    <s v="100055946"/>
    <s v="311826"/>
    <s v="10000"/>
    <s v="10100"/>
    <s v=""/>
    <s v="2100000"/>
    <s v=""/>
    <s v=""/>
    <s v=""/>
    <s v=""/>
    <s v=""/>
    <n v="-41.27"/>
    <x v="30"/>
  </r>
  <r>
    <s v="52500"/>
    <s v="100055946"/>
    <s v="311826"/>
    <s v="10000"/>
    <s v="10100"/>
    <s v=""/>
    <s v="2052000"/>
    <s v=""/>
    <s v=""/>
    <s v=""/>
    <s v=""/>
    <s v=""/>
    <n v="-61.91"/>
    <x v="29"/>
  </r>
  <r>
    <s v="52500"/>
    <s v="100055946"/>
    <s v="311826"/>
    <s v="10000"/>
    <s v="10100"/>
    <s v=""/>
    <s v="2052000"/>
    <s v=""/>
    <s v=""/>
    <s v=""/>
    <s v=""/>
    <s v=""/>
    <n v="-227.01"/>
    <x v="29"/>
  </r>
  <r>
    <s v="52500"/>
    <s v="100055946"/>
    <s v="311826"/>
    <s v="10000"/>
    <s v="10100"/>
    <s v=""/>
    <s v="2110000"/>
    <s v=""/>
    <s v=""/>
    <s v=""/>
    <s v=""/>
    <s v=""/>
    <n v="-55.59"/>
    <x v="31"/>
  </r>
  <r>
    <s v="52500"/>
    <s v="100055946"/>
    <s v="311826"/>
    <s v="10000"/>
    <s v="10100"/>
    <s v=""/>
    <s v="2110000"/>
    <s v=""/>
    <s v=""/>
    <s v=""/>
    <s v=""/>
    <s v=""/>
    <n v="-203.82"/>
    <x v="31"/>
  </r>
  <r>
    <s v="52500"/>
    <s v="100055946"/>
    <s v="311826"/>
    <s v="10000"/>
    <s v="10100"/>
    <s v=""/>
    <s v="2053000"/>
    <s v=""/>
    <s v=""/>
    <s v=""/>
    <s v=""/>
    <s v=""/>
    <n v="-55.59"/>
    <x v="32"/>
  </r>
  <r>
    <s v="52500"/>
    <s v="100055946"/>
    <s v="311826"/>
    <s v="10000"/>
    <s v="10100"/>
    <s v=""/>
    <s v="2053000"/>
    <s v=""/>
    <s v=""/>
    <s v=""/>
    <s v=""/>
    <s v=""/>
    <n v="-203.82"/>
    <x v="32"/>
  </r>
  <r>
    <s v="52500"/>
    <s v="100055946"/>
    <s v="311826"/>
    <s v="10000"/>
    <s v="10100"/>
    <s v=""/>
    <s v="2160000"/>
    <s v=""/>
    <s v=""/>
    <s v=""/>
    <s v=""/>
    <s v=""/>
    <n v="-13"/>
    <x v="33"/>
  </r>
  <r>
    <s v="52500"/>
    <s v="100055946"/>
    <s v="311826"/>
    <s v="10000"/>
    <s v="10100"/>
    <s v=""/>
    <s v="2160000"/>
    <s v=""/>
    <s v=""/>
    <s v=""/>
    <s v=""/>
    <s v=""/>
    <n v="-47.66"/>
    <x v="33"/>
  </r>
  <r>
    <s v="52500"/>
    <s v="100055946"/>
    <s v="311826"/>
    <s v="10000"/>
    <s v="10100"/>
    <s v=""/>
    <s v="2140000"/>
    <s v=""/>
    <s v=""/>
    <s v=""/>
    <s v=""/>
    <s v=""/>
    <n v="-82.24"/>
    <x v="40"/>
  </r>
  <r>
    <s v="52500"/>
    <s v="100055946"/>
    <s v="311826"/>
    <s v="10000"/>
    <s v="10100"/>
    <s v=""/>
    <s v="2140000"/>
    <s v=""/>
    <s v=""/>
    <s v=""/>
    <s v=""/>
    <s v=""/>
    <n v="-301.54000000000002"/>
    <x v="40"/>
  </r>
  <r>
    <s v="52500"/>
    <s v="100055946"/>
    <s v="311826"/>
    <s v="10000"/>
    <s v="10100"/>
    <s v=""/>
    <s v="2058000"/>
    <s v=""/>
    <s v=""/>
    <s v=""/>
    <s v=""/>
    <s v=""/>
    <n v="-13"/>
    <x v="41"/>
  </r>
  <r>
    <s v="52500"/>
    <s v="100055946"/>
    <s v="311826"/>
    <s v="10000"/>
    <s v="10100"/>
    <s v=""/>
    <s v="2058000"/>
    <s v=""/>
    <s v=""/>
    <s v=""/>
    <s v=""/>
    <s v=""/>
    <n v="-47.66"/>
    <x v="41"/>
  </r>
  <r>
    <s v="52500"/>
    <s v="100055946"/>
    <s v="311826"/>
    <s v="10000"/>
    <s v="10100"/>
    <s v=""/>
    <s v="2150000"/>
    <s v=""/>
    <s v=""/>
    <s v=""/>
    <s v=""/>
    <s v=""/>
    <n v="-49.18"/>
    <x v="34"/>
  </r>
  <r>
    <s v="52500"/>
    <s v="100055946"/>
    <s v="311826"/>
    <s v="10000"/>
    <s v="10100"/>
    <s v=""/>
    <s v="2150000"/>
    <s v=""/>
    <s v=""/>
    <s v=""/>
    <s v=""/>
    <s v=""/>
    <n v="-180.33"/>
    <x v="34"/>
  </r>
  <r>
    <s v="52500"/>
    <s v="100055946"/>
    <s v="311826"/>
    <s v="10000"/>
    <s v="10100"/>
    <s v=""/>
    <s v="1000000"/>
    <s v=""/>
    <s v=""/>
    <s v=""/>
    <s v=""/>
    <s v=""/>
    <n v="-630.99"/>
    <x v="35"/>
  </r>
  <r>
    <s v="52500"/>
    <s v="100055946"/>
    <s v="311826"/>
    <s v="10000"/>
    <s v="10100"/>
    <s v=""/>
    <s v="1000000"/>
    <s v=""/>
    <s v=""/>
    <s v=""/>
    <s v=""/>
    <s v=""/>
    <n v="-2313.64"/>
    <x v="35"/>
  </r>
  <r>
    <s v="52500"/>
    <s v="100038988"/>
    <s v="305480"/>
    <s v="10000"/>
    <s v="10100"/>
    <s v=""/>
    <s v="2052000"/>
    <s v=""/>
    <s v=""/>
    <s v=""/>
    <s v=""/>
    <s v=""/>
    <n v="-27.75"/>
    <x v="29"/>
  </r>
  <r>
    <s v="52500"/>
    <s v="100038988"/>
    <s v="305480"/>
    <s v="10000"/>
    <s v="10100"/>
    <s v=""/>
    <s v="2052000"/>
    <s v=""/>
    <s v=""/>
    <s v=""/>
    <s v=""/>
    <s v=""/>
    <n v="-101.72"/>
    <x v="29"/>
  </r>
  <r>
    <s v="52500"/>
    <s v="100038988"/>
    <s v="305480"/>
    <s v="10000"/>
    <s v="10100"/>
    <s v=""/>
    <s v="2100000"/>
    <s v=""/>
    <s v=""/>
    <s v=""/>
    <s v=""/>
    <s v=""/>
    <n v="-5.04"/>
    <x v="30"/>
  </r>
  <r>
    <s v="52500"/>
    <s v="100038988"/>
    <s v="305480"/>
    <s v="10000"/>
    <s v="10100"/>
    <s v=""/>
    <s v="2100000"/>
    <s v=""/>
    <s v=""/>
    <s v=""/>
    <s v=""/>
    <s v=""/>
    <n v="-18.5"/>
    <x v="30"/>
  </r>
  <r>
    <s v="52500"/>
    <s v="100038988"/>
    <s v="305480"/>
    <s v="10000"/>
    <s v="10100"/>
    <s v=""/>
    <s v="2110000"/>
    <s v=""/>
    <s v=""/>
    <s v=""/>
    <s v=""/>
    <s v=""/>
    <n v="-24.17"/>
    <x v="31"/>
  </r>
  <r>
    <s v="52500"/>
    <s v="100038988"/>
    <s v="305480"/>
    <s v="10000"/>
    <s v="10100"/>
    <s v=""/>
    <s v="2110000"/>
    <s v=""/>
    <s v=""/>
    <s v=""/>
    <s v=""/>
    <s v=""/>
    <n v="-88.63"/>
    <x v="31"/>
  </r>
  <r>
    <s v="52500"/>
    <s v="100038988"/>
    <s v="305480"/>
    <s v="10000"/>
    <s v="10100"/>
    <s v=""/>
    <s v="2053000"/>
    <s v=""/>
    <s v=""/>
    <s v=""/>
    <s v=""/>
    <s v=""/>
    <n v="-24.17"/>
    <x v="32"/>
  </r>
  <r>
    <s v="52500"/>
    <s v="100038988"/>
    <s v="305480"/>
    <s v="10000"/>
    <s v="10100"/>
    <s v=""/>
    <s v="2053000"/>
    <s v=""/>
    <s v=""/>
    <s v=""/>
    <s v=""/>
    <s v=""/>
    <n v="-88.63"/>
    <x v="32"/>
  </r>
  <r>
    <s v="52500"/>
    <s v="100038988"/>
    <s v="305480"/>
    <s v="10000"/>
    <s v="10100"/>
    <s v=""/>
    <s v="2160000"/>
    <s v=""/>
    <s v=""/>
    <s v=""/>
    <s v=""/>
    <s v=""/>
    <n v="-5.65"/>
    <x v="33"/>
  </r>
  <r>
    <s v="52500"/>
    <s v="100038988"/>
    <s v="305480"/>
    <s v="10000"/>
    <s v="10100"/>
    <s v=""/>
    <s v="2160000"/>
    <s v=""/>
    <s v=""/>
    <s v=""/>
    <s v=""/>
    <s v=""/>
    <n v="-20.73"/>
    <x v="33"/>
  </r>
  <r>
    <s v="52500"/>
    <s v="100038988"/>
    <s v="305480"/>
    <s v="10000"/>
    <s v="10100"/>
    <s v=""/>
    <s v="2140000"/>
    <s v=""/>
    <s v=""/>
    <s v=""/>
    <s v=""/>
    <s v=""/>
    <n v="-51.12"/>
    <x v="40"/>
  </r>
  <r>
    <s v="52500"/>
    <s v="100038988"/>
    <s v="305480"/>
    <s v="10000"/>
    <s v="10100"/>
    <s v=""/>
    <s v="2140000"/>
    <s v=""/>
    <s v=""/>
    <s v=""/>
    <s v=""/>
    <s v=""/>
    <n v="-187.44"/>
    <x v="40"/>
  </r>
  <r>
    <s v="52500"/>
    <s v="100038988"/>
    <s v="305480"/>
    <s v="10000"/>
    <s v="10100"/>
    <s v=""/>
    <s v="2058000"/>
    <s v=""/>
    <s v=""/>
    <s v=""/>
    <s v=""/>
    <s v=""/>
    <n v="-5.65"/>
    <x v="41"/>
  </r>
  <r>
    <s v="52500"/>
    <s v="100038988"/>
    <s v="305480"/>
    <s v="10000"/>
    <s v="10100"/>
    <s v=""/>
    <s v="2058000"/>
    <s v=""/>
    <s v=""/>
    <s v=""/>
    <s v=""/>
    <s v=""/>
    <n v="-20.73"/>
    <x v="41"/>
  </r>
  <r>
    <s v="52500"/>
    <s v="100038988"/>
    <s v="305480"/>
    <s v="10000"/>
    <s v="10100"/>
    <s v=""/>
    <s v="2150000"/>
    <s v=""/>
    <s v=""/>
    <s v=""/>
    <s v=""/>
    <s v=""/>
    <n v="-19.100000000000001"/>
    <x v="34"/>
  </r>
  <r>
    <s v="52500"/>
    <s v="100038988"/>
    <s v="305480"/>
    <s v="10000"/>
    <s v="10100"/>
    <s v=""/>
    <s v="2150000"/>
    <s v=""/>
    <s v=""/>
    <s v=""/>
    <s v=""/>
    <s v=""/>
    <n v="-70.02"/>
    <x v="34"/>
  </r>
  <r>
    <s v="52500"/>
    <s v="100038988"/>
    <s v="305480"/>
    <s v="10000"/>
    <s v="10100"/>
    <s v=""/>
    <s v="1000000"/>
    <s v=""/>
    <s v=""/>
    <s v=""/>
    <s v=""/>
    <s v=""/>
    <n v="-240.15"/>
    <x v="35"/>
  </r>
  <r>
    <s v="52500"/>
    <s v="100038988"/>
    <s v="305480"/>
    <s v="10000"/>
    <s v="10100"/>
    <s v=""/>
    <s v="1000000"/>
    <s v=""/>
    <s v=""/>
    <s v=""/>
    <s v=""/>
    <s v=""/>
    <n v="-880.5"/>
    <x v="35"/>
  </r>
  <r>
    <s v="52500"/>
    <s v="100038988"/>
    <s v="305480"/>
    <s v="10000"/>
    <s v="10100"/>
    <s v="5250000000"/>
    <s v="7100000"/>
    <s v=""/>
    <s v="00002"/>
    <s v=""/>
    <s v=""/>
    <s v=""/>
    <n v="84.07"/>
    <x v="19"/>
  </r>
  <r>
    <s v="52500"/>
    <s v="100038988"/>
    <s v="305480"/>
    <s v="10000"/>
    <s v="10100"/>
    <s v="5250000000"/>
    <s v="7100000"/>
    <s v=""/>
    <s v="00002"/>
    <s v=""/>
    <s v=""/>
    <s v=""/>
    <n v="84.07"/>
    <x v="19"/>
  </r>
  <r>
    <s v="52500"/>
    <s v="100038988"/>
    <s v="305480"/>
    <s v="10000"/>
    <s v="10100"/>
    <s v="5250000000"/>
    <s v="7100000"/>
    <s v=""/>
    <s v="00002"/>
    <s v=""/>
    <s v=""/>
    <s v=""/>
    <n v="112.09"/>
    <x v="19"/>
  </r>
  <r>
    <s v="52500"/>
    <s v="100038988"/>
    <s v="305480"/>
    <s v="10000"/>
    <s v="10100"/>
    <s v="5250000000"/>
    <s v="7100000"/>
    <s v=""/>
    <s v="00002"/>
    <s v=""/>
    <s v=""/>
    <s v=""/>
    <n v="677.8"/>
    <x v="19"/>
  </r>
  <r>
    <s v="52500"/>
    <s v="100038988"/>
    <s v="305480"/>
    <s v="10000"/>
    <s v="10100"/>
    <s v="5250000000"/>
    <s v="7100000"/>
    <s v=""/>
    <s v="00002"/>
    <s v=""/>
    <s v=""/>
    <s v=""/>
    <n v="737.35"/>
    <x v="19"/>
  </r>
  <r>
    <s v="52500"/>
    <s v="100038988"/>
    <s v="305480"/>
    <s v="10000"/>
    <s v="10100"/>
    <s v="5250000000"/>
    <s v="7100000"/>
    <s v=""/>
    <s v="00002"/>
    <s v=""/>
    <s v=""/>
    <s v=""/>
    <n v="14.01"/>
    <x v="19"/>
  </r>
  <r>
    <s v="52500"/>
    <s v="100038988"/>
    <s v="305480"/>
    <s v="10000"/>
    <s v="10100"/>
    <s v="5250000000"/>
    <s v="7230000"/>
    <s v=""/>
    <s v="00002"/>
    <s v=""/>
    <s v=""/>
    <s v=""/>
    <n v="24.17"/>
    <x v="20"/>
  </r>
  <r>
    <s v="52500"/>
    <s v="100038988"/>
    <s v="305480"/>
    <s v="10000"/>
    <s v="10100"/>
    <s v="5250000000"/>
    <s v="7230000"/>
    <s v=""/>
    <s v="00002"/>
    <s v=""/>
    <s v=""/>
    <s v=""/>
    <n v="88.63"/>
    <x v="20"/>
  </r>
  <r>
    <s v="52500"/>
    <s v="100038988"/>
    <s v="305480"/>
    <s v="10000"/>
    <s v="10100"/>
    <s v="5250000000"/>
    <s v="7231000"/>
    <s v=""/>
    <s v="00002"/>
    <s v=""/>
    <s v=""/>
    <s v=""/>
    <n v="5.65"/>
    <x v="21"/>
  </r>
  <r>
    <s v="52500"/>
    <s v="100038988"/>
    <s v="305480"/>
    <s v="10000"/>
    <s v="10100"/>
    <s v="5250000000"/>
    <s v="7231000"/>
    <s v=""/>
    <s v="00002"/>
    <s v=""/>
    <s v=""/>
    <s v=""/>
    <n v="20.73"/>
    <x v="21"/>
  </r>
  <r>
    <s v="52500"/>
    <s v="100038988"/>
    <s v="305480"/>
    <s v="10000"/>
    <s v="10100"/>
    <s v="5250000000"/>
    <s v="7240000"/>
    <s v=""/>
    <s v="00002"/>
    <s v=""/>
    <s v=""/>
    <s v=""/>
    <n v="58.22"/>
    <x v="22"/>
  </r>
  <r>
    <s v="52500"/>
    <s v="100038988"/>
    <s v="305480"/>
    <s v="10000"/>
    <s v="10100"/>
    <s v="5250000000"/>
    <s v="7250000"/>
    <s v=""/>
    <s v="00002"/>
    <s v=""/>
    <s v=""/>
    <s v=""/>
    <n v="0.47"/>
    <x v="23"/>
  </r>
  <r>
    <s v="52500"/>
    <s v="100038988"/>
    <s v="305480"/>
    <s v="10000"/>
    <s v="10100"/>
    <s v="5250000000"/>
    <s v="7221000"/>
    <s v=""/>
    <s v="00002"/>
    <s v=""/>
    <s v=""/>
    <s v=""/>
    <n v="1.68"/>
    <x v="24"/>
  </r>
  <r>
    <s v="52500"/>
    <s v="100038988"/>
    <s v="305480"/>
    <s v="10000"/>
    <s v="10100"/>
    <s v="5250000000"/>
    <s v="7221000"/>
    <s v=""/>
    <s v="00002"/>
    <s v=""/>
    <s v=""/>
    <s v=""/>
    <n v="6.13"/>
    <x v="24"/>
  </r>
  <r>
    <s v="52500"/>
    <s v="100038988"/>
    <s v="305480"/>
    <s v="10000"/>
    <s v="10100"/>
    <s v="5250000000"/>
    <s v="7269000"/>
    <s v=""/>
    <s v="00002"/>
    <s v=""/>
    <s v=""/>
    <s v=""/>
    <n v="27.75"/>
    <x v="36"/>
  </r>
  <r>
    <s v="52500"/>
    <s v="100038988"/>
    <s v="305480"/>
    <s v="10000"/>
    <s v="10100"/>
    <s v="5250000000"/>
    <s v="7269000"/>
    <s v=""/>
    <s v="00002"/>
    <s v=""/>
    <s v=""/>
    <s v=""/>
    <n v="101.72"/>
    <x v="36"/>
  </r>
  <r>
    <s v="52500"/>
    <s v="100038988"/>
    <s v="305480"/>
    <s v="10000"/>
    <s v="10100"/>
    <s v="5250000000"/>
    <s v="7269000"/>
    <s v=""/>
    <s v="00002"/>
    <s v=""/>
    <s v=""/>
    <s v=""/>
    <n v="5.04"/>
    <x v="36"/>
  </r>
  <r>
    <s v="52500"/>
    <s v="100038988"/>
    <s v="305480"/>
    <s v="10000"/>
    <s v="10100"/>
    <s v="5250000000"/>
    <s v="7269000"/>
    <s v=""/>
    <s v="00002"/>
    <s v=""/>
    <s v=""/>
    <s v=""/>
    <n v="18.5"/>
    <x v="36"/>
  </r>
  <r>
    <s v="52500"/>
    <s v="100038988"/>
    <s v="305480"/>
    <s v="10000"/>
    <s v="10100"/>
    <s v=""/>
    <s v="2100000"/>
    <s v=""/>
    <s v=""/>
    <s v=""/>
    <s v=""/>
    <s v=""/>
    <n v="-21.43"/>
    <x v="30"/>
  </r>
  <r>
    <s v="52500"/>
    <s v="100038988"/>
    <s v="305480"/>
    <s v="10000"/>
    <s v="10100"/>
    <s v=""/>
    <s v="2100000"/>
    <s v=""/>
    <s v=""/>
    <s v=""/>
    <s v=""/>
    <s v=""/>
    <n v="-78.569999999999993"/>
    <x v="30"/>
  </r>
  <r>
    <s v="52500"/>
    <s v="100038988"/>
    <s v="305480"/>
    <s v="10000"/>
    <s v="10100"/>
    <s v=""/>
    <s v="2155000"/>
    <s v=""/>
    <s v=""/>
    <s v=""/>
    <s v=""/>
    <s v=""/>
    <n v="-0.5"/>
    <x v="50"/>
  </r>
  <r>
    <s v="52500"/>
    <s v="100038988"/>
    <s v="305480"/>
    <s v="10000"/>
    <s v="10100"/>
    <s v=""/>
    <s v="2155000"/>
    <s v=""/>
    <s v=""/>
    <s v=""/>
    <s v=""/>
    <s v=""/>
    <n v="-1.82"/>
    <x v="50"/>
  </r>
  <r>
    <s v="52500"/>
    <s v="100038988"/>
    <s v="305480"/>
    <s v="10000"/>
    <s v="10100"/>
    <s v=""/>
    <s v="2100000"/>
    <s v=""/>
    <s v=""/>
    <s v=""/>
    <s v=""/>
    <s v=""/>
    <n v="-0.7"/>
    <x v="30"/>
  </r>
  <r>
    <s v="52500"/>
    <s v="100038988"/>
    <s v="305480"/>
    <s v="10000"/>
    <s v="10100"/>
    <s v=""/>
    <s v="2100000"/>
    <s v=""/>
    <s v=""/>
    <s v=""/>
    <s v=""/>
    <s v=""/>
    <n v="-2.57"/>
    <x v="30"/>
  </r>
  <r>
    <s v="52500"/>
    <s v="100038988"/>
    <s v="305480"/>
    <s v="10000"/>
    <s v="10100"/>
    <s v=""/>
    <s v="2130000"/>
    <s v=""/>
    <s v=""/>
    <s v=""/>
    <s v=""/>
    <s v=""/>
    <n v="-9.2100000000000009"/>
    <x v="39"/>
  </r>
  <r>
    <s v="52500"/>
    <s v="100038988"/>
    <s v="305480"/>
    <s v="10000"/>
    <s v="10100"/>
    <s v=""/>
    <s v="2130000"/>
    <s v=""/>
    <s v=""/>
    <s v=""/>
    <s v=""/>
    <s v=""/>
    <n v="-33.79"/>
    <x v="39"/>
  </r>
  <r>
    <s v="52500"/>
    <s v="100038988"/>
    <s v="305480"/>
    <s v="10000"/>
    <s v="10100"/>
    <s v=""/>
    <s v="2190000"/>
    <s v=""/>
    <s v=""/>
    <s v=""/>
    <s v=""/>
    <s v=""/>
    <n v="-8.2899999999999991"/>
    <x v="25"/>
  </r>
  <r>
    <s v="52500"/>
    <s v="100038988"/>
    <s v="305480"/>
    <s v="10000"/>
    <s v="10100"/>
    <s v="5250000000"/>
    <s v="7240000"/>
    <s v=""/>
    <s v="00002"/>
    <s v=""/>
    <s v=""/>
    <s v=""/>
    <n v="213.48"/>
    <x v="22"/>
  </r>
  <r>
    <s v="52500"/>
    <s v="100038988"/>
    <s v="305480"/>
    <s v="10000"/>
    <s v="10100"/>
    <s v="5250000000"/>
    <s v="7250000"/>
    <s v=""/>
    <s v="00002"/>
    <s v=""/>
    <s v=""/>
    <s v=""/>
    <n v="0.13"/>
    <x v="23"/>
  </r>
  <r>
    <s v="52500"/>
    <s v="100038988"/>
    <s v="305480"/>
    <s v="10000"/>
    <s v="10100"/>
    <s v="5250000000"/>
    <s v="7100000"/>
    <s v=""/>
    <s v="00002"/>
    <s v=""/>
    <s v=""/>
    <s v=""/>
    <n v="241.7"/>
    <x v="19"/>
  </r>
  <r>
    <s v="52500"/>
    <s v="100038988"/>
    <s v="305480"/>
    <s v="10000"/>
    <s v="10100"/>
    <s v="5250000000"/>
    <s v="7100000"/>
    <s v=""/>
    <s v="00002"/>
    <s v=""/>
    <s v=""/>
    <s v=""/>
    <n v="10.51"/>
    <x v="19"/>
  </r>
  <r>
    <s v="52500"/>
    <s v="100038988"/>
    <s v="305480"/>
    <s v="10000"/>
    <s v="10100"/>
    <s v=""/>
    <s v="2190000"/>
    <s v=""/>
    <s v=""/>
    <s v=""/>
    <s v=""/>
    <s v=""/>
    <n v="-30.4"/>
    <x v="25"/>
  </r>
  <r>
    <s v="52500"/>
    <s v="100038988"/>
    <s v="305480"/>
    <s v="10000"/>
    <s v="10100"/>
    <s v=""/>
    <s v="2100000"/>
    <s v=""/>
    <s v=""/>
    <s v=""/>
    <s v=""/>
    <s v=""/>
    <n v="-2.2000000000000002"/>
    <x v="30"/>
  </r>
  <r>
    <s v="52500"/>
    <s v="100038988"/>
    <s v="305480"/>
    <s v="10000"/>
    <s v="10100"/>
    <s v=""/>
    <s v="2100000"/>
    <s v=""/>
    <s v=""/>
    <s v=""/>
    <s v=""/>
    <s v=""/>
    <n v="-8.06"/>
    <x v="30"/>
  </r>
  <r>
    <s v="52500"/>
    <s v="100038988"/>
    <s v="305480"/>
    <s v="10000"/>
    <s v="10100"/>
    <s v=""/>
    <s v="2125000"/>
    <s v=""/>
    <s v=""/>
    <s v=""/>
    <s v=""/>
    <s v=""/>
    <n v="-0.2"/>
    <x v="37"/>
  </r>
  <r>
    <s v="52500"/>
    <s v="100038988"/>
    <s v="305480"/>
    <s v="10000"/>
    <s v="10100"/>
    <s v=""/>
    <s v="2125000"/>
    <s v=""/>
    <s v=""/>
    <s v=""/>
    <s v=""/>
    <s v=""/>
    <n v="-0.72"/>
    <x v="37"/>
  </r>
  <r>
    <s v="52500"/>
    <s v="100038988"/>
    <s v="305480"/>
    <s v="10000"/>
    <s v="10100"/>
    <s v=""/>
    <s v="2100000"/>
    <s v=""/>
    <s v=""/>
    <s v=""/>
    <s v=""/>
    <s v=""/>
    <n v="-9.89"/>
    <x v="30"/>
  </r>
  <r>
    <s v="52500"/>
    <s v="100038988"/>
    <s v="305480"/>
    <s v="10000"/>
    <s v="10100"/>
    <s v=""/>
    <s v="2100000"/>
    <s v=""/>
    <s v=""/>
    <s v=""/>
    <s v=""/>
    <s v=""/>
    <n v="-36.270000000000003"/>
    <x v="30"/>
  </r>
  <r>
    <s v="52500"/>
    <s v="100038988"/>
    <s v="305480"/>
    <s v="10000"/>
    <s v="10100"/>
    <s v=""/>
    <s v="2105000"/>
    <s v=""/>
    <s v=""/>
    <s v=""/>
    <s v=""/>
    <s v=""/>
    <n v="-27.74"/>
    <x v="38"/>
  </r>
  <r>
    <s v="52500"/>
    <s v="100038988"/>
    <s v="305480"/>
    <s v="10000"/>
    <s v="10100"/>
    <s v=""/>
    <s v="2105000"/>
    <s v=""/>
    <s v=""/>
    <s v=""/>
    <s v=""/>
    <s v=""/>
    <n v="-101.73"/>
    <x v="38"/>
  </r>
  <r>
    <s v="52500"/>
    <s v="100038988"/>
    <s v="305480"/>
    <s v="10000"/>
    <s v="10100"/>
    <s v=""/>
    <s v="2057000"/>
    <s v=""/>
    <s v=""/>
    <s v=""/>
    <s v=""/>
    <s v=""/>
    <n v="-1.68"/>
    <x v="26"/>
  </r>
  <r>
    <s v="52500"/>
    <s v="100038988"/>
    <s v="305480"/>
    <s v="10000"/>
    <s v="10100"/>
    <s v=""/>
    <s v="2057000"/>
    <s v=""/>
    <s v=""/>
    <s v=""/>
    <s v=""/>
    <s v=""/>
    <n v="-6.13"/>
    <x v="26"/>
  </r>
  <r>
    <s v="52500"/>
    <s v="100038988"/>
    <s v="305480"/>
    <s v="10000"/>
    <s v="10100"/>
    <s v=""/>
    <s v="2055000"/>
    <s v=""/>
    <s v=""/>
    <s v=""/>
    <s v=""/>
    <s v=""/>
    <n v="-0.13"/>
    <x v="27"/>
  </r>
  <r>
    <s v="52500"/>
    <s v="100038988"/>
    <s v="305480"/>
    <s v="10000"/>
    <s v="10100"/>
    <s v=""/>
    <s v="2055000"/>
    <s v=""/>
    <s v=""/>
    <s v=""/>
    <s v=""/>
    <s v=""/>
    <n v="-0.47"/>
    <x v="27"/>
  </r>
  <r>
    <s v="52500"/>
    <s v="100038988"/>
    <s v="305480"/>
    <s v="10000"/>
    <s v="10100"/>
    <s v=""/>
    <s v="2056000"/>
    <s v=""/>
    <s v=""/>
    <s v=""/>
    <s v=""/>
    <s v=""/>
    <n v="-58.22"/>
    <x v="28"/>
  </r>
  <r>
    <s v="52500"/>
    <s v="100038988"/>
    <s v="305480"/>
    <s v="10000"/>
    <s v="10100"/>
    <s v=""/>
    <s v="2056000"/>
    <s v=""/>
    <s v=""/>
    <s v=""/>
    <s v=""/>
    <s v=""/>
    <n v="-213.48"/>
    <x v="28"/>
  </r>
  <r>
    <s v="52500"/>
    <s v="100043581"/>
    <s v="305419"/>
    <s v="10000"/>
    <s v="10100"/>
    <s v="5250000000"/>
    <s v="7100000"/>
    <s v=""/>
    <s v="00002"/>
    <s v=""/>
    <s v=""/>
    <s v=""/>
    <n v="335.04"/>
    <x v="19"/>
  </r>
  <r>
    <s v="52500"/>
    <s v="100043581"/>
    <s v="305419"/>
    <s v="10000"/>
    <s v="10100"/>
    <s v="5250000000"/>
    <s v="7100000"/>
    <s v=""/>
    <s v="00002"/>
    <s v=""/>
    <s v=""/>
    <s v=""/>
    <n v="83.76"/>
    <x v="19"/>
  </r>
  <r>
    <s v="52500"/>
    <s v="100043581"/>
    <s v="305419"/>
    <s v="10000"/>
    <s v="10100"/>
    <s v="5250000000"/>
    <s v="7100000"/>
    <s v=""/>
    <s v="00002"/>
    <s v=""/>
    <s v=""/>
    <s v=""/>
    <n v="1423.92"/>
    <x v="19"/>
  </r>
  <r>
    <s v="52500"/>
    <s v="100043581"/>
    <s v="305419"/>
    <s v="10000"/>
    <s v="10100"/>
    <s v="5250000000"/>
    <s v="7100000"/>
    <s v=""/>
    <s v="00002"/>
    <s v=""/>
    <s v=""/>
    <s v=""/>
    <n v="111.68"/>
    <x v="19"/>
  </r>
  <r>
    <s v="52500"/>
    <s v="100043581"/>
    <s v="305419"/>
    <s v="10000"/>
    <s v="10100"/>
    <s v="5250000000"/>
    <s v="7230000"/>
    <s v=""/>
    <s v="00002"/>
    <s v=""/>
    <s v=""/>
    <s v=""/>
    <n v="24.28"/>
    <x v="20"/>
  </r>
  <r>
    <s v="52500"/>
    <s v="100043581"/>
    <s v="305419"/>
    <s v="10000"/>
    <s v="10100"/>
    <s v="5250000000"/>
    <s v="7230000"/>
    <s v=""/>
    <s v="00002"/>
    <s v=""/>
    <s v=""/>
    <s v=""/>
    <n v="89.04"/>
    <x v="20"/>
  </r>
  <r>
    <s v="52500"/>
    <s v="100043581"/>
    <s v="305419"/>
    <s v="10000"/>
    <s v="10100"/>
    <s v="5250000000"/>
    <s v="7231000"/>
    <s v=""/>
    <s v="00002"/>
    <s v=""/>
    <s v=""/>
    <s v=""/>
    <n v="5.68"/>
    <x v="21"/>
  </r>
  <r>
    <s v="52500"/>
    <s v="100043581"/>
    <s v="305419"/>
    <s v="10000"/>
    <s v="10100"/>
    <s v="5250000000"/>
    <s v="7231000"/>
    <s v=""/>
    <s v="00002"/>
    <s v=""/>
    <s v=""/>
    <s v=""/>
    <n v="20.83"/>
    <x v="21"/>
  </r>
  <r>
    <s v="52500"/>
    <s v="100043581"/>
    <s v="305419"/>
    <s v="10000"/>
    <s v="10100"/>
    <s v="5250000000"/>
    <s v="7240000"/>
    <s v=""/>
    <s v="00002"/>
    <s v=""/>
    <s v=""/>
    <s v=""/>
    <n v="185.87"/>
    <x v="22"/>
  </r>
  <r>
    <s v="52500"/>
    <s v="100043581"/>
    <s v="305419"/>
    <s v="10000"/>
    <s v="10100"/>
    <s v="5250000000"/>
    <s v="7240000"/>
    <s v=""/>
    <s v="00002"/>
    <s v=""/>
    <s v=""/>
    <s v=""/>
    <n v="681.53"/>
    <x v="22"/>
  </r>
  <r>
    <s v="52500"/>
    <s v="100043581"/>
    <s v="305419"/>
    <s v="10000"/>
    <s v="10100"/>
    <s v="5250000000"/>
    <s v="7221000"/>
    <s v=""/>
    <s v="00002"/>
    <s v=""/>
    <s v=""/>
    <s v=""/>
    <n v="1.72"/>
    <x v="24"/>
  </r>
  <r>
    <s v="52500"/>
    <s v="100043581"/>
    <s v="305419"/>
    <s v="10000"/>
    <s v="10100"/>
    <s v="5250000000"/>
    <s v="7221000"/>
    <s v=""/>
    <s v="00002"/>
    <s v=""/>
    <s v=""/>
    <s v=""/>
    <n v="6.31"/>
    <x v="24"/>
  </r>
  <r>
    <s v="52500"/>
    <s v="100043581"/>
    <s v="305419"/>
    <s v="10000"/>
    <s v="10100"/>
    <s v="5250000000"/>
    <s v="7269000"/>
    <s v=""/>
    <s v="00002"/>
    <s v=""/>
    <s v=""/>
    <s v=""/>
    <n v="27.64"/>
    <x v="36"/>
  </r>
  <r>
    <s v="52500"/>
    <s v="100043581"/>
    <s v="305419"/>
    <s v="10000"/>
    <s v="10100"/>
    <s v="5250000000"/>
    <s v="7269000"/>
    <s v=""/>
    <s v="00002"/>
    <s v=""/>
    <s v=""/>
    <s v=""/>
    <n v="101.35"/>
    <x v="36"/>
  </r>
  <r>
    <s v="52500"/>
    <s v="100043581"/>
    <s v="305419"/>
    <s v="10000"/>
    <s v="10100"/>
    <s v=""/>
    <s v="2100000"/>
    <s v=""/>
    <s v=""/>
    <s v=""/>
    <s v=""/>
    <s v=""/>
    <n v="-5.03"/>
    <x v="30"/>
  </r>
  <r>
    <s v="52500"/>
    <s v="100043581"/>
    <s v="305419"/>
    <s v="10000"/>
    <s v="10100"/>
    <s v=""/>
    <s v="2100000"/>
    <s v=""/>
    <s v=""/>
    <s v=""/>
    <s v=""/>
    <s v=""/>
    <n v="-18.420000000000002"/>
    <x v="30"/>
  </r>
  <r>
    <s v="52500"/>
    <s v="100043581"/>
    <s v="305419"/>
    <s v="10000"/>
    <s v="10100"/>
    <s v=""/>
    <s v="2052000"/>
    <s v=""/>
    <s v=""/>
    <s v=""/>
    <s v=""/>
    <s v=""/>
    <n v="-27.64"/>
    <x v="29"/>
  </r>
  <r>
    <s v="52500"/>
    <s v="100043581"/>
    <s v="305419"/>
    <s v="10000"/>
    <s v="10100"/>
    <s v=""/>
    <s v="2052000"/>
    <s v=""/>
    <s v=""/>
    <s v=""/>
    <s v=""/>
    <s v=""/>
    <n v="-101.35"/>
    <x v="29"/>
  </r>
  <r>
    <s v="52500"/>
    <s v="100043581"/>
    <s v="305419"/>
    <s v="10000"/>
    <s v="10100"/>
    <s v=""/>
    <s v="2110000"/>
    <s v=""/>
    <s v=""/>
    <s v=""/>
    <s v=""/>
    <s v=""/>
    <n v="-24.28"/>
    <x v="31"/>
  </r>
  <r>
    <s v="52500"/>
    <s v="100043581"/>
    <s v="305419"/>
    <s v="10000"/>
    <s v="10100"/>
    <s v=""/>
    <s v="2110000"/>
    <s v=""/>
    <s v=""/>
    <s v=""/>
    <s v=""/>
    <s v=""/>
    <n v="-89.04"/>
    <x v="31"/>
  </r>
  <r>
    <s v="52500"/>
    <s v="100043581"/>
    <s v="305419"/>
    <s v="10000"/>
    <s v="10100"/>
    <s v=""/>
    <s v="2053000"/>
    <s v=""/>
    <s v=""/>
    <s v=""/>
    <s v=""/>
    <s v=""/>
    <n v="-24.28"/>
    <x v="32"/>
  </r>
  <r>
    <s v="52500"/>
    <s v="100043581"/>
    <s v="305419"/>
    <s v="10000"/>
    <s v="10100"/>
    <s v=""/>
    <s v="2053000"/>
    <s v=""/>
    <s v=""/>
    <s v=""/>
    <s v=""/>
    <s v=""/>
    <n v="-89.04"/>
    <x v="32"/>
  </r>
  <r>
    <s v="52500"/>
    <s v="100043581"/>
    <s v="305419"/>
    <s v="10000"/>
    <s v="10100"/>
    <s v=""/>
    <s v="2160000"/>
    <s v=""/>
    <s v=""/>
    <s v=""/>
    <s v=""/>
    <s v=""/>
    <n v="-5.68"/>
    <x v="33"/>
  </r>
  <r>
    <s v="52500"/>
    <s v="100043581"/>
    <s v="305419"/>
    <s v="10000"/>
    <s v="10100"/>
    <s v=""/>
    <s v="2160000"/>
    <s v=""/>
    <s v=""/>
    <s v=""/>
    <s v=""/>
    <s v=""/>
    <n v="-20.83"/>
    <x v="33"/>
  </r>
  <r>
    <s v="52500"/>
    <s v="100043581"/>
    <s v="305419"/>
    <s v="10000"/>
    <s v="10100"/>
    <s v=""/>
    <s v="2140000"/>
    <s v=""/>
    <s v=""/>
    <s v=""/>
    <s v=""/>
    <s v=""/>
    <n v="-36.369999999999997"/>
    <x v="40"/>
  </r>
  <r>
    <s v="52500"/>
    <s v="100043581"/>
    <s v="305419"/>
    <s v="10000"/>
    <s v="10100"/>
    <s v=""/>
    <s v="2140000"/>
    <s v=""/>
    <s v=""/>
    <s v=""/>
    <s v=""/>
    <s v=""/>
    <n v="-133.36000000000001"/>
    <x v="40"/>
  </r>
  <r>
    <s v="52500"/>
    <s v="100043581"/>
    <s v="305419"/>
    <s v="10000"/>
    <s v="10100"/>
    <s v=""/>
    <s v="2058000"/>
    <s v=""/>
    <s v=""/>
    <s v=""/>
    <s v=""/>
    <s v=""/>
    <n v="-5.68"/>
    <x v="41"/>
  </r>
  <r>
    <s v="52500"/>
    <s v="100043581"/>
    <s v="305419"/>
    <s v="10000"/>
    <s v="10100"/>
    <s v=""/>
    <s v="2058000"/>
    <s v=""/>
    <s v=""/>
    <s v=""/>
    <s v=""/>
    <s v=""/>
    <n v="-20.83"/>
    <x v="41"/>
  </r>
  <r>
    <s v="52500"/>
    <s v="100043581"/>
    <s v="305419"/>
    <s v="10000"/>
    <s v="10100"/>
    <s v=""/>
    <s v="2150000"/>
    <s v=""/>
    <s v=""/>
    <s v=""/>
    <s v=""/>
    <s v=""/>
    <n v="-18.68"/>
    <x v="34"/>
  </r>
  <r>
    <s v="52500"/>
    <s v="100043581"/>
    <s v="305419"/>
    <s v="10000"/>
    <s v="10100"/>
    <s v=""/>
    <s v="2150000"/>
    <s v=""/>
    <s v=""/>
    <s v=""/>
    <s v=""/>
    <s v=""/>
    <n v="-68.510000000000005"/>
    <x v="34"/>
  </r>
  <r>
    <s v="52500"/>
    <s v="100043581"/>
    <s v="305419"/>
    <s v="10000"/>
    <s v="10100"/>
    <s v=""/>
    <s v="1000000"/>
    <s v=""/>
    <s v=""/>
    <s v=""/>
    <s v=""/>
    <s v=""/>
    <n v="-278.51"/>
    <x v="35"/>
  </r>
  <r>
    <s v="52500"/>
    <s v="100043581"/>
    <s v="305419"/>
    <s v="10000"/>
    <s v="10100"/>
    <s v=""/>
    <s v="1000000"/>
    <s v=""/>
    <s v=""/>
    <s v=""/>
    <s v=""/>
    <s v=""/>
    <n v="-1021.19"/>
    <x v="35"/>
  </r>
  <r>
    <s v="52500"/>
    <s v="100043581"/>
    <s v="305419"/>
    <s v="10000"/>
    <s v="10100"/>
    <s v="5250000000"/>
    <s v="7269000"/>
    <s v=""/>
    <s v="00002"/>
    <s v=""/>
    <s v=""/>
    <s v=""/>
    <n v="5.03"/>
    <x v="36"/>
  </r>
  <r>
    <s v="52500"/>
    <s v="100043581"/>
    <s v="305419"/>
    <s v="10000"/>
    <s v="10100"/>
    <s v="5250000000"/>
    <s v="7269000"/>
    <s v=""/>
    <s v="00002"/>
    <s v=""/>
    <s v=""/>
    <s v=""/>
    <n v="18.420000000000002"/>
    <x v="36"/>
  </r>
  <r>
    <s v="52500"/>
    <s v="100043581"/>
    <s v="305419"/>
    <s v="10000"/>
    <s v="10100"/>
    <s v=""/>
    <s v="2155000"/>
    <s v=""/>
    <s v=""/>
    <s v=""/>
    <s v=""/>
    <s v=""/>
    <n v="-0.51"/>
    <x v="50"/>
  </r>
  <r>
    <s v="52500"/>
    <s v="100043581"/>
    <s v="305419"/>
    <s v="10000"/>
    <s v="10100"/>
    <s v=""/>
    <s v="2155000"/>
    <s v=""/>
    <s v=""/>
    <s v=""/>
    <s v=""/>
    <s v=""/>
    <n v="-1.86"/>
    <x v="50"/>
  </r>
  <r>
    <s v="52500"/>
    <s v="100043581"/>
    <s v="305419"/>
    <s v="10000"/>
    <s v="10100"/>
    <s v=""/>
    <s v="2130000"/>
    <s v=""/>
    <s v=""/>
    <s v=""/>
    <s v=""/>
    <s v=""/>
    <n v="-23.25"/>
    <x v="39"/>
  </r>
  <r>
    <s v="52500"/>
    <s v="100043581"/>
    <s v="305419"/>
    <s v="10000"/>
    <s v="10100"/>
    <s v=""/>
    <s v="2130000"/>
    <s v=""/>
    <s v=""/>
    <s v=""/>
    <s v=""/>
    <s v=""/>
    <n v="-85.25"/>
    <x v="39"/>
  </r>
  <r>
    <s v="52500"/>
    <s v="100043581"/>
    <s v="305419"/>
    <s v="10000"/>
    <s v="10100"/>
    <s v=""/>
    <s v="2100000"/>
    <s v=""/>
    <s v=""/>
    <s v=""/>
    <s v=""/>
    <s v=""/>
    <n v="-3.88"/>
    <x v="30"/>
  </r>
  <r>
    <s v="52500"/>
    <s v="100043581"/>
    <s v="305419"/>
    <s v="10000"/>
    <s v="10100"/>
    <s v=""/>
    <s v="2100000"/>
    <s v=""/>
    <s v=""/>
    <s v=""/>
    <s v=""/>
    <s v=""/>
    <n v="-14.21"/>
    <x v="30"/>
  </r>
  <r>
    <s v="52500"/>
    <s v="100043581"/>
    <s v="305419"/>
    <s v="10000"/>
    <s v="10100"/>
    <s v=""/>
    <s v="2105000"/>
    <s v=""/>
    <s v=""/>
    <s v=""/>
    <s v=""/>
    <s v=""/>
    <n v="-27.64"/>
    <x v="38"/>
  </r>
  <r>
    <s v="52500"/>
    <s v="100043581"/>
    <s v="305419"/>
    <s v="10000"/>
    <s v="10100"/>
    <s v=""/>
    <s v="2105000"/>
    <s v=""/>
    <s v=""/>
    <s v=""/>
    <s v=""/>
    <s v=""/>
    <n v="-101.35"/>
    <x v="38"/>
  </r>
  <r>
    <s v="52500"/>
    <s v="100043581"/>
    <s v="305419"/>
    <s v="10000"/>
    <s v="10100"/>
    <s v=""/>
    <s v="2057000"/>
    <s v=""/>
    <s v=""/>
    <s v=""/>
    <s v=""/>
    <s v=""/>
    <n v="-1.72"/>
    <x v="26"/>
  </r>
  <r>
    <s v="52500"/>
    <s v="100043581"/>
    <s v="305419"/>
    <s v="10000"/>
    <s v="10100"/>
    <s v=""/>
    <s v="2057000"/>
    <s v=""/>
    <s v=""/>
    <s v=""/>
    <s v=""/>
    <s v=""/>
    <n v="-6.31"/>
    <x v="26"/>
  </r>
  <r>
    <s v="52500"/>
    <s v="100043581"/>
    <s v="305419"/>
    <s v="10000"/>
    <s v="10100"/>
    <s v=""/>
    <s v="2056000"/>
    <s v=""/>
    <s v=""/>
    <s v=""/>
    <s v=""/>
    <s v=""/>
    <n v="-185.87"/>
    <x v="28"/>
  </r>
  <r>
    <s v="52500"/>
    <s v="100043581"/>
    <s v="305419"/>
    <s v="10000"/>
    <s v="10100"/>
    <s v=""/>
    <s v="2056000"/>
    <s v=""/>
    <s v=""/>
    <s v=""/>
    <s v=""/>
    <s v=""/>
    <n v="-681.53"/>
    <x v="28"/>
  </r>
  <r>
    <s v="52500"/>
    <s v="100068060"/>
    <s v="306519"/>
    <s v="10000"/>
    <s v="10100"/>
    <s v=""/>
    <s v="2105000"/>
    <s v=""/>
    <s v=""/>
    <s v=""/>
    <s v=""/>
    <s v=""/>
    <n v="-17.68"/>
    <x v="38"/>
  </r>
  <r>
    <s v="52500"/>
    <s v="100068060"/>
    <s v="306519"/>
    <s v="10000"/>
    <s v="10100"/>
    <s v=""/>
    <s v="2105000"/>
    <s v=""/>
    <s v=""/>
    <s v=""/>
    <s v=""/>
    <s v=""/>
    <n v="-64.849999999999994"/>
    <x v="38"/>
  </r>
  <r>
    <s v="52500"/>
    <s v="100068060"/>
    <s v="306519"/>
    <s v="10000"/>
    <s v="10100"/>
    <s v=""/>
    <s v="2055000"/>
    <s v=""/>
    <s v=""/>
    <s v=""/>
    <s v=""/>
    <s v=""/>
    <n v="-0.18"/>
    <x v="27"/>
  </r>
  <r>
    <s v="52500"/>
    <s v="100068060"/>
    <s v="306519"/>
    <s v="10000"/>
    <s v="10100"/>
    <s v=""/>
    <s v="2055000"/>
    <s v=""/>
    <s v=""/>
    <s v=""/>
    <s v=""/>
    <s v=""/>
    <n v="-0.67"/>
    <x v="27"/>
  </r>
  <r>
    <s v="52500"/>
    <s v="100068060"/>
    <s v="306519"/>
    <s v="10000"/>
    <s v="10100"/>
    <s v=""/>
    <s v="2052000"/>
    <s v=""/>
    <s v=""/>
    <s v=""/>
    <s v=""/>
    <s v=""/>
    <n v="-17.690000000000001"/>
    <x v="29"/>
  </r>
  <r>
    <s v="52500"/>
    <s v="100068060"/>
    <s v="306519"/>
    <s v="10000"/>
    <s v="10100"/>
    <s v=""/>
    <s v="2052000"/>
    <s v=""/>
    <s v=""/>
    <s v=""/>
    <s v=""/>
    <s v=""/>
    <n v="-64.84"/>
    <x v="29"/>
  </r>
  <r>
    <s v="52500"/>
    <s v="100068060"/>
    <s v="306519"/>
    <s v="10000"/>
    <s v="10100"/>
    <s v=""/>
    <s v="2100000"/>
    <s v=""/>
    <s v=""/>
    <s v=""/>
    <s v=""/>
    <s v=""/>
    <n v="-3.21"/>
    <x v="30"/>
  </r>
  <r>
    <s v="52500"/>
    <s v="100068060"/>
    <s v="306519"/>
    <s v="10000"/>
    <s v="10100"/>
    <s v="5250000000"/>
    <s v="7100000"/>
    <s v=""/>
    <s v="00002"/>
    <s v=""/>
    <s v=""/>
    <s v=""/>
    <n v="982.46"/>
    <x v="19"/>
  </r>
  <r>
    <s v="52500"/>
    <s v="100068060"/>
    <s v="306519"/>
    <s v="10000"/>
    <s v="10100"/>
    <s v="5250000000"/>
    <s v="7230000"/>
    <s v=""/>
    <s v="00002"/>
    <s v=""/>
    <s v=""/>
    <s v=""/>
    <n v="16.600000000000001"/>
    <x v="20"/>
  </r>
  <r>
    <s v="52500"/>
    <s v="100068060"/>
    <s v="306519"/>
    <s v="10000"/>
    <s v="10100"/>
    <s v="5250000000"/>
    <s v="7230000"/>
    <s v=""/>
    <s v="00002"/>
    <s v=""/>
    <s v=""/>
    <s v=""/>
    <n v="60.87"/>
    <x v="20"/>
  </r>
  <r>
    <s v="52500"/>
    <s v="100068060"/>
    <s v="306519"/>
    <s v="10000"/>
    <s v="10100"/>
    <s v="5250000000"/>
    <s v="7231000"/>
    <s v=""/>
    <s v="00002"/>
    <s v=""/>
    <s v=""/>
    <s v=""/>
    <n v="3.88"/>
    <x v="21"/>
  </r>
  <r>
    <s v="52500"/>
    <s v="100068060"/>
    <s v="306519"/>
    <s v="10000"/>
    <s v="10100"/>
    <s v="5250000000"/>
    <s v="7231000"/>
    <s v=""/>
    <s v="00002"/>
    <s v=""/>
    <s v=""/>
    <s v=""/>
    <n v="14.23"/>
    <x v="21"/>
  </r>
  <r>
    <s v="52500"/>
    <s v="100068060"/>
    <s v="306519"/>
    <s v="10000"/>
    <s v="10100"/>
    <s v="5250000000"/>
    <s v="7250000"/>
    <s v=""/>
    <s v="00002"/>
    <s v=""/>
    <s v=""/>
    <s v=""/>
    <n v="0.18"/>
    <x v="23"/>
  </r>
  <r>
    <s v="52500"/>
    <s v="100068060"/>
    <s v="306519"/>
    <s v="10000"/>
    <s v="10100"/>
    <s v="5250000000"/>
    <s v="7250000"/>
    <s v=""/>
    <s v="00002"/>
    <s v=""/>
    <s v=""/>
    <s v=""/>
    <n v="0.67"/>
    <x v="23"/>
  </r>
  <r>
    <s v="52500"/>
    <s v="100068060"/>
    <s v="306519"/>
    <s v="10000"/>
    <s v="10100"/>
    <s v="5250000000"/>
    <s v="7269000"/>
    <s v=""/>
    <s v="00002"/>
    <s v=""/>
    <s v=""/>
    <s v=""/>
    <n v="17.690000000000001"/>
    <x v="36"/>
  </r>
  <r>
    <s v="52500"/>
    <s v="100068060"/>
    <s v="306519"/>
    <s v="10000"/>
    <s v="10100"/>
    <s v="5250000000"/>
    <s v="7269000"/>
    <s v=""/>
    <s v="00002"/>
    <s v=""/>
    <s v=""/>
    <s v=""/>
    <n v="64.84"/>
    <x v="36"/>
  </r>
  <r>
    <s v="52500"/>
    <s v="100068060"/>
    <s v="306519"/>
    <s v="10000"/>
    <s v="10100"/>
    <s v="5250000000"/>
    <s v="7269000"/>
    <s v=""/>
    <s v="00002"/>
    <s v=""/>
    <s v=""/>
    <s v=""/>
    <n v="3.21"/>
    <x v="36"/>
  </r>
  <r>
    <s v="52500"/>
    <s v="100068060"/>
    <s v="306519"/>
    <s v="10000"/>
    <s v="10100"/>
    <s v="5250000000"/>
    <s v="7269000"/>
    <s v=""/>
    <s v="00002"/>
    <s v=""/>
    <s v=""/>
    <s v=""/>
    <n v="11.79"/>
    <x v="36"/>
  </r>
  <r>
    <s v="52500"/>
    <s v="100068060"/>
    <s v="306519"/>
    <s v="10000"/>
    <s v="10100"/>
    <s v=""/>
    <s v="2100000"/>
    <s v=""/>
    <s v=""/>
    <s v=""/>
    <s v=""/>
    <s v=""/>
    <n v="-4.29"/>
    <x v="30"/>
  </r>
  <r>
    <s v="52500"/>
    <s v="100068060"/>
    <s v="306519"/>
    <s v="10000"/>
    <s v="10100"/>
    <s v=""/>
    <s v="2100000"/>
    <s v=""/>
    <s v=""/>
    <s v=""/>
    <s v=""/>
    <s v=""/>
    <n v="-15.71"/>
    <x v="30"/>
  </r>
  <r>
    <s v="52500"/>
    <s v="100068060"/>
    <s v="306519"/>
    <s v="10000"/>
    <s v="10100"/>
    <s v=""/>
    <s v="2125000"/>
    <s v=""/>
    <s v=""/>
    <s v=""/>
    <s v=""/>
    <s v=""/>
    <n v="-0.28000000000000003"/>
    <x v="37"/>
  </r>
  <r>
    <s v="52500"/>
    <s v="100068060"/>
    <s v="306519"/>
    <s v="10000"/>
    <s v="10100"/>
    <s v=""/>
    <s v="2125000"/>
    <s v=""/>
    <s v=""/>
    <s v=""/>
    <s v=""/>
    <s v=""/>
    <n v="-1.02"/>
    <x v="37"/>
  </r>
  <r>
    <s v="52500"/>
    <s v="100068060"/>
    <s v="306519"/>
    <s v="10000"/>
    <s v="10100"/>
    <s v=""/>
    <s v="2100000"/>
    <s v=""/>
    <s v=""/>
    <s v=""/>
    <s v=""/>
    <s v=""/>
    <n v="-11.79"/>
    <x v="30"/>
  </r>
  <r>
    <s v="52500"/>
    <s v="100068060"/>
    <s v="306519"/>
    <s v="10000"/>
    <s v="10100"/>
    <s v=""/>
    <s v="2110000"/>
    <s v=""/>
    <s v=""/>
    <s v=""/>
    <s v=""/>
    <s v=""/>
    <n v="-16.600000000000001"/>
    <x v="31"/>
  </r>
  <r>
    <s v="52500"/>
    <s v="100068060"/>
    <s v="306519"/>
    <s v="10000"/>
    <s v="10100"/>
    <s v=""/>
    <s v="2110000"/>
    <s v=""/>
    <s v=""/>
    <s v=""/>
    <s v=""/>
    <s v=""/>
    <n v="-60.87"/>
    <x v="31"/>
  </r>
  <r>
    <s v="52500"/>
    <s v="100068060"/>
    <s v="306519"/>
    <s v="10000"/>
    <s v="10100"/>
    <s v=""/>
    <s v="2053000"/>
    <s v=""/>
    <s v=""/>
    <s v=""/>
    <s v=""/>
    <s v=""/>
    <n v="-16.600000000000001"/>
    <x v="32"/>
  </r>
  <r>
    <s v="52500"/>
    <s v="100068060"/>
    <s v="306519"/>
    <s v="10000"/>
    <s v="10100"/>
    <s v=""/>
    <s v="2053000"/>
    <s v=""/>
    <s v=""/>
    <s v=""/>
    <s v=""/>
    <s v=""/>
    <n v="-60.87"/>
    <x v="32"/>
  </r>
  <r>
    <s v="52500"/>
    <s v="100068060"/>
    <s v="306519"/>
    <s v="10000"/>
    <s v="10100"/>
    <s v=""/>
    <s v="2160000"/>
    <s v=""/>
    <s v=""/>
    <s v=""/>
    <s v=""/>
    <s v=""/>
    <n v="-3.88"/>
    <x v="33"/>
  </r>
  <r>
    <s v="52500"/>
    <s v="100068060"/>
    <s v="306519"/>
    <s v="10000"/>
    <s v="10100"/>
    <s v=""/>
    <s v="2160000"/>
    <s v=""/>
    <s v=""/>
    <s v=""/>
    <s v=""/>
    <s v=""/>
    <n v="-14.23"/>
    <x v="33"/>
  </r>
  <r>
    <s v="52500"/>
    <s v="100068060"/>
    <s v="306519"/>
    <s v="10000"/>
    <s v="10100"/>
    <s v=""/>
    <s v="2140000"/>
    <s v=""/>
    <s v=""/>
    <s v=""/>
    <s v=""/>
    <s v=""/>
    <n v="-25.92"/>
    <x v="40"/>
  </r>
  <r>
    <s v="52500"/>
    <s v="100068060"/>
    <s v="306519"/>
    <s v="10000"/>
    <s v="10100"/>
    <s v=""/>
    <s v="2140000"/>
    <s v=""/>
    <s v=""/>
    <s v=""/>
    <s v=""/>
    <s v=""/>
    <n v="-95.04"/>
    <x v="40"/>
  </r>
  <r>
    <s v="52500"/>
    <s v="100068060"/>
    <s v="306519"/>
    <s v="10000"/>
    <s v="10100"/>
    <s v=""/>
    <s v="2058000"/>
    <s v=""/>
    <s v=""/>
    <s v=""/>
    <s v=""/>
    <s v=""/>
    <n v="-3.88"/>
    <x v="41"/>
  </r>
  <r>
    <s v="52500"/>
    <s v="100068060"/>
    <s v="306519"/>
    <s v="10000"/>
    <s v="10100"/>
    <s v="5250000000"/>
    <s v="7100000"/>
    <s v=""/>
    <s v="00002"/>
    <s v=""/>
    <s v=""/>
    <s v=""/>
    <n v="267.94"/>
    <x v="19"/>
  </r>
  <r>
    <s v="52500"/>
    <s v="100068060"/>
    <s v="306519"/>
    <s v="10000"/>
    <s v="10100"/>
    <s v=""/>
    <s v="2058000"/>
    <s v=""/>
    <s v=""/>
    <s v=""/>
    <s v=""/>
    <s v=""/>
    <n v="-14.23"/>
    <x v="41"/>
  </r>
  <r>
    <s v="52500"/>
    <s v="100068060"/>
    <s v="306519"/>
    <s v="10000"/>
    <s v="10100"/>
    <s v=""/>
    <s v="2150000"/>
    <s v=""/>
    <s v=""/>
    <s v=""/>
    <s v=""/>
    <s v=""/>
    <n v="-11.05"/>
    <x v="34"/>
  </r>
  <r>
    <s v="52500"/>
    <s v="100068060"/>
    <s v="306519"/>
    <s v="10000"/>
    <s v="10100"/>
    <s v=""/>
    <s v="2150000"/>
    <s v=""/>
    <s v=""/>
    <s v=""/>
    <s v=""/>
    <s v=""/>
    <n v="-40.51"/>
    <x v="34"/>
  </r>
  <r>
    <s v="52500"/>
    <s v="100068060"/>
    <s v="306519"/>
    <s v="10000"/>
    <s v="10100"/>
    <s v=""/>
    <s v="1000000"/>
    <s v=""/>
    <s v=""/>
    <s v=""/>
    <s v=""/>
    <s v=""/>
    <n v="-188.24"/>
    <x v="35"/>
  </r>
  <r>
    <s v="52500"/>
    <s v="100068060"/>
    <s v="306519"/>
    <s v="10000"/>
    <s v="10100"/>
    <s v=""/>
    <s v="1000000"/>
    <s v=""/>
    <s v=""/>
    <s v=""/>
    <s v=""/>
    <s v=""/>
    <n v="-690.23"/>
    <x v="35"/>
  </r>
  <r>
    <s v="52500"/>
    <s v="100075161"/>
    <s v="305328"/>
    <s v="10000"/>
    <s v="10100"/>
    <s v=""/>
    <s v="2140000"/>
    <s v=""/>
    <s v=""/>
    <s v=""/>
    <s v=""/>
    <s v=""/>
    <n v="-100.24"/>
    <x v="40"/>
  </r>
  <r>
    <s v="52500"/>
    <s v="100075161"/>
    <s v="305328"/>
    <s v="10000"/>
    <s v="10100"/>
    <s v=""/>
    <s v="2058000"/>
    <s v=""/>
    <s v=""/>
    <s v=""/>
    <s v=""/>
    <s v=""/>
    <n v="-4.43"/>
    <x v="41"/>
  </r>
  <r>
    <s v="52500"/>
    <s v="100075161"/>
    <s v="305328"/>
    <s v="10000"/>
    <s v="10100"/>
    <s v=""/>
    <s v="2058000"/>
    <s v=""/>
    <s v=""/>
    <s v=""/>
    <s v=""/>
    <s v=""/>
    <n v="-16.2"/>
    <x v="41"/>
  </r>
  <r>
    <s v="52500"/>
    <s v="100075161"/>
    <s v="305328"/>
    <s v="10000"/>
    <s v="10100"/>
    <s v=""/>
    <s v="2150000"/>
    <s v=""/>
    <s v=""/>
    <s v=""/>
    <s v=""/>
    <s v=""/>
    <n v="-13.53"/>
    <x v="34"/>
  </r>
  <r>
    <s v="52500"/>
    <s v="100075161"/>
    <s v="305328"/>
    <s v="10000"/>
    <s v="10100"/>
    <s v=""/>
    <s v="2150000"/>
    <s v=""/>
    <s v=""/>
    <s v=""/>
    <s v=""/>
    <s v=""/>
    <n v="-49.6"/>
    <x v="34"/>
  </r>
  <r>
    <s v="52500"/>
    <s v="100075161"/>
    <s v="305328"/>
    <s v="10000"/>
    <s v="10100"/>
    <s v=""/>
    <s v="1000000"/>
    <s v=""/>
    <s v=""/>
    <s v=""/>
    <s v=""/>
    <s v=""/>
    <n v="-220.66"/>
    <x v="35"/>
  </r>
  <r>
    <s v="52500"/>
    <s v="100075161"/>
    <s v="305328"/>
    <s v="10000"/>
    <s v="10100"/>
    <s v=""/>
    <s v="1000000"/>
    <s v=""/>
    <s v=""/>
    <s v=""/>
    <s v=""/>
    <s v=""/>
    <n v="-809.12"/>
    <x v="35"/>
  </r>
  <r>
    <s v="52500"/>
    <s v="100075161"/>
    <s v="305328"/>
    <s v="10000"/>
    <s v="10100"/>
    <s v=""/>
    <s v="2052000"/>
    <s v=""/>
    <s v=""/>
    <s v=""/>
    <s v=""/>
    <s v=""/>
    <n v="-71.819999999999993"/>
    <x v="29"/>
  </r>
  <r>
    <s v="52500"/>
    <s v="100075161"/>
    <s v="305328"/>
    <s v="10000"/>
    <s v="10100"/>
    <s v=""/>
    <s v="2100000"/>
    <s v=""/>
    <s v=""/>
    <s v=""/>
    <s v=""/>
    <s v=""/>
    <n v="-3.56"/>
    <x v="30"/>
  </r>
  <r>
    <s v="52500"/>
    <s v="100075161"/>
    <s v="305328"/>
    <s v="10000"/>
    <s v="10100"/>
    <s v=""/>
    <s v="2100000"/>
    <s v=""/>
    <s v=""/>
    <s v=""/>
    <s v=""/>
    <s v=""/>
    <n v="-13.06"/>
    <x v="30"/>
  </r>
  <r>
    <s v="52500"/>
    <s v="100075161"/>
    <s v="305328"/>
    <s v="10000"/>
    <s v="10100"/>
    <s v=""/>
    <s v="2110000"/>
    <s v=""/>
    <s v=""/>
    <s v=""/>
    <s v=""/>
    <s v=""/>
    <n v="-18.91"/>
    <x v="31"/>
  </r>
  <r>
    <s v="52500"/>
    <s v="100075161"/>
    <s v="305328"/>
    <s v="10000"/>
    <s v="10100"/>
    <s v=""/>
    <s v="2110000"/>
    <s v=""/>
    <s v=""/>
    <s v=""/>
    <s v=""/>
    <s v=""/>
    <n v="-69.33"/>
    <x v="31"/>
  </r>
  <r>
    <s v="52500"/>
    <s v="100075161"/>
    <s v="305328"/>
    <s v="10000"/>
    <s v="10100"/>
    <s v=""/>
    <s v="2053000"/>
    <s v=""/>
    <s v=""/>
    <s v=""/>
    <s v=""/>
    <s v=""/>
    <n v="-18.91"/>
    <x v="32"/>
  </r>
  <r>
    <s v="52500"/>
    <s v="100075161"/>
    <s v="305328"/>
    <s v="10000"/>
    <s v="10100"/>
    <s v=""/>
    <s v="2053000"/>
    <s v=""/>
    <s v=""/>
    <s v=""/>
    <s v=""/>
    <s v=""/>
    <n v="-69.33"/>
    <x v="32"/>
  </r>
  <r>
    <s v="52500"/>
    <s v="100075161"/>
    <s v="305328"/>
    <s v="10000"/>
    <s v="10100"/>
    <s v=""/>
    <s v="2160000"/>
    <s v=""/>
    <s v=""/>
    <s v=""/>
    <s v=""/>
    <s v=""/>
    <n v="-4.42"/>
    <x v="33"/>
  </r>
  <r>
    <s v="52500"/>
    <s v="100075161"/>
    <s v="305328"/>
    <s v="10000"/>
    <s v="10100"/>
    <s v=""/>
    <s v="2160000"/>
    <s v=""/>
    <s v=""/>
    <s v=""/>
    <s v=""/>
    <s v=""/>
    <n v="-16.21"/>
    <x v="33"/>
  </r>
  <r>
    <s v="52500"/>
    <s v="100075161"/>
    <s v="305328"/>
    <s v="10000"/>
    <s v="10100"/>
    <s v=""/>
    <s v="2140000"/>
    <s v=""/>
    <s v=""/>
    <s v=""/>
    <s v=""/>
    <s v=""/>
    <n v="-27.34"/>
    <x v="40"/>
  </r>
  <r>
    <s v="52500"/>
    <s v="100075161"/>
    <s v="305328"/>
    <s v="10000"/>
    <s v="10100"/>
    <s v=""/>
    <s v="2125000"/>
    <s v=""/>
    <s v=""/>
    <s v=""/>
    <s v=""/>
    <s v=""/>
    <n v="-0.14000000000000001"/>
    <x v="37"/>
  </r>
  <r>
    <s v="52500"/>
    <s v="100075161"/>
    <s v="305328"/>
    <s v="10000"/>
    <s v="10100"/>
    <s v=""/>
    <s v="2125000"/>
    <s v=""/>
    <s v=""/>
    <s v=""/>
    <s v=""/>
    <s v=""/>
    <n v="-0.52"/>
    <x v="37"/>
  </r>
  <r>
    <s v="52500"/>
    <s v="100075161"/>
    <s v="305328"/>
    <s v="10000"/>
    <s v="10100"/>
    <s v=""/>
    <s v="2100000"/>
    <s v=""/>
    <s v=""/>
    <s v=""/>
    <s v=""/>
    <s v=""/>
    <n v="-3.19"/>
    <x v="30"/>
  </r>
  <r>
    <s v="52500"/>
    <s v="100075161"/>
    <s v="305328"/>
    <s v="10000"/>
    <s v="10100"/>
    <s v=""/>
    <s v="2100000"/>
    <s v=""/>
    <s v=""/>
    <s v=""/>
    <s v=""/>
    <s v=""/>
    <n v="-11.72"/>
    <x v="30"/>
  </r>
  <r>
    <s v="52500"/>
    <s v="100075161"/>
    <s v="305328"/>
    <s v="10000"/>
    <s v="10100"/>
    <s v=""/>
    <s v="2105000"/>
    <s v=""/>
    <s v=""/>
    <s v=""/>
    <s v=""/>
    <s v=""/>
    <n v="-19.59"/>
    <x v="38"/>
  </r>
  <r>
    <s v="52500"/>
    <s v="100075161"/>
    <s v="305328"/>
    <s v="10000"/>
    <s v="10100"/>
    <s v=""/>
    <s v="2105000"/>
    <s v=""/>
    <s v=""/>
    <s v=""/>
    <s v=""/>
    <s v=""/>
    <n v="-71.81"/>
    <x v="38"/>
  </r>
  <r>
    <s v="52500"/>
    <s v="100075161"/>
    <s v="305328"/>
    <s v="10000"/>
    <s v="10100"/>
    <s v=""/>
    <s v="2055000"/>
    <s v=""/>
    <s v=""/>
    <s v=""/>
    <s v=""/>
    <s v=""/>
    <n v="-0.09"/>
    <x v="27"/>
  </r>
  <r>
    <s v="52500"/>
    <s v="100075161"/>
    <s v="305328"/>
    <s v="10000"/>
    <s v="10100"/>
    <s v=""/>
    <s v="2055000"/>
    <s v=""/>
    <s v=""/>
    <s v=""/>
    <s v=""/>
    <s v=""/>
    <n v="-0.34"/>
    <x v="27"/>
  </r>
  <r>
    <s v="52500"/>
    <s v="100075161"/>
    <s v="305328"/>
    <s v="10000"/>
    <s v="10100"/>
    <s v=""/>
    <s v="2081000"/>
    <s v=""/>
    <s v=""/>
    <s v=""/>
    <s v=""/>
    <s v=""/>
    <n v="42.35"/>
    <x v="49"/>
  </r>
  <r>
    <s v="52500"/>
    <s v="100075161"/>
    <s v="305328"/>
    <s v="10000"/>
    <s v="10100"/>
    <s v="5250000000"/>
    <s v="7100000"/>
    <s v=""/>
    <s v="00002"/>
    <s v=""/>
    <s v=""/>
    <s v=""/>
    <n v="1088.06"/>
    <x v="19"/>
  </r>
  <r>
    <s v="52500"/>
    <s v="100075161"/>
    <s v="305328"/>
    <s v="10000"/>
    <s v="10100"/>
    <s v="5250000000"/>
    <s v="7230000"/>
    <s v=""/>
    <s v="00002"/>
    <s v=""/>
    <s v=""/>
    <s v=""/>
    <n v="18.91"/>
    <x v="20"/>
  </r>
  <r>
    <s v="52500"/>
    <s v="100075161"/>
    <s v="305328"/>
    <s v="10000"/>
    <s v="10100"/>
    <s v="5250000000"/>
    <s v="7230000"/>
    <s v=""/>
    <s v="00002"/>
    <s v=""/>
    <s v=""/>
    <s v=""/>
    <n v="69.33"/>
    <x v="20"/>
  </r>
  <r>
    <s v="52500"/>
    <s v="100075161"/>
    <s v="305328"/>
    <s v="10000"/>
    <s v="10100"/>
    <s v="5250000000"/>
    <s v="7231000"/>
    <s v=""/>
    <s v="00002"/>
    <s v=""/>
    <s v=""/>
    <s v=""/>
    <n v="4.43"/>
    <x v="21"/>
  </r>
  <r>
    <s v="52500"/>
    <s v="100075161"/>
    <s v="305328"/>
    <s v="10000"/>
    <s v="10100"/>
    <s v="5250000000"/>
    <s v="7231000"/>
    <s v=""/>
    <s v="00002"/>
    <s v=""/>
    <s v=""/>
    <s v=""/>
    <n v="16.2"/>
    <x v="21"/>
  </r>
  <r>
    <s v="52500"/>
    <s v="100075161"/>
    <s v="305328"/>
    <s v="10000"/>
    <s v="10100"/>
    <s v="5250000000"/>
    <s v="7250000"/>
    <s v=""/>
    <s v="00002"/>
    <s v=""/>
    <s v=""/>
    <s v=""/>
    <n v="0.09"/>
    <x v="23"/>
  </r>
  <r>
    <s v="52500"/>
    <s v="100075161"/>
    <s v="305328"/>
    <s v="10000"/>
    <s v="10100"/>
    <s v="5250000000"/>
    <s v="7250000"/>
    <s v=""/>
    <s v="00002"/>
    <s v=""/>
    <s v=""/>
    <s v=""/>
    <n v="0.34"/>
    <x v="23"/>
  </r>
  <r>
    <s v="52500"/>
    <s v="100075161"/>
    <s v="305328"/>
    <s v="10000"/>
    <s v="10100"/>
    <s v="5250000000"/>
    <s v="7269000"/>
    <s v=""/>
    <s v="00002"/>
    <s v=""/>
    <s v=""/>
    <s v=""/>
    <n v="19.579999999999998"/>
    <x v="36"/>
  </r>
  <r>
    <s v="52500"/>
    <s v="100075161"/>
    <s v="305328"/>
    <s v="10000"/>
    <s v="10100"/>
    <s v="5250000000"/>
    <s v="7269000"/>
    <s v=""/>
    <s v="00002"/>
    <s v=""/>
    <s v=""/>
    <s v=""/>
    <n v="71.819999999999993"/>
    <x v="36"/>
  </r>
  <r>
    <s v="52500"/>
    <s v="100075161"/>
    <s v="305328"/>
    <s v="10000"/>
    <s v="10100"/>
    <s v="5250000000"/>
    <s v="7269000"/>
    <s v=""/>
    <s v="00002"/>
    <s v=""/>
    <s v=""/>
    <s v=""/>
    <n v="3.56"/>
    <x v="36"/>
  </r>
  <r>
    <s v="52500"/>
    <s v="100075161"/>
    <s v="305328"/>
    <s v="10000"/>
    <s v="10100"/>
    <s v="5250000000"/>
    <s v="7269000"/>
    <s v=""/>
    <s v="00002"/>
    <s v=""/>
    <s v=""/>
    <s v=""/>
    <n v="13.06"/>
    <x v="36"/>
  </r>
  <r>
    <s v="52500"/>
    <s v="100075161"/>
    <s v="305328"/>
    <s v="10000"/>
    <s v="10100"/>
    <s v=""/>
    <s v="2100000"/>
    <s v=""/>
    <s v=""/>
    <s v=""/>
    <s v=""/>
    <s v=""/>
    <n v="-0.21"/>
    <x v="30"/>
  </r>
  <r>
    <s v="52500"/>
    <s v="100075161"/>
    <s v="305328"/>
    <s v="10000"/>
    <s v="10100"/>
    <s v=""/>
    <s v="2100000"/>
    <s v=""/>
    <s v=""/>
    <s v=""/>
    <s v=""/>
    <s v=""/>
    <n v="-0.79"/>
    <x v="30"/>
  </r>
  <r>
    <s v="52500"/>
    <s v="100075161"/>
    <s v="305328"/>
    <s v="10000"/>
    <s v="10100"/>
    <s v=""/>
    <s v="2125000"/>
    <s v=""/>
    <s v=""/>
    <s v=""/>
    <s v=""/>
    <s v=""/>
    <n v="-0.28999999999999998"/>
    <x v="37"/>
  </r>
  <r>
    <s v="52500"/>
    <s v="100075161"/>
    <s v="305328"/>
    <s v="10000"/>
    <s v="10100"/>
    <s v=""/>
    <s v="2125000"/>
    <s v=""/>
    <s v=""/>
    <s v=""/>
    <s v=""/>
    <s v=""/>
    <n v="-1.07"/>
    <x v="37"/>
  </r>
  <r>
    <s v="52500"/>
    <s v="100075161"/>
    <s v="305328"/>
    <s v="10000"/>
    <s v="10100"/>
    <s v=""/>
    <s v="2081000"/>
    <s v=""/>
    <s v=""/>
    <s v=""/>
    <s v=""/>
    <s v=""/>
    <n v="11.54"/>
    <x v="49"/>
  </r>
  <r>
    <s v="52500"/>
    <s v="100075161"/>
    <s v="305328"/>
    <s v="10000"/>
    <s v="10100"/>
    <s v="5250000000"/>
    <s v="7100000"/>
    <s v=""/>
    <s v="00002"/>
    <s v=""/>
    <s v=""/>
    <s v=""/>
    <n v="296.74"/>
    <x v="19"/>
  </r>
  <r>
    <s v="52500"/>
    <s v="100075161"/>
    <s v="305328"/>
    <s v="10000"/>
    <s v="10100"/>
    <s v=""/>
    <s v="2052000"/>
    <s v=""/>
    <s v=""/>
    <s v=""/>
    <s v=""/>
    <s v=""/>
    <n v="-19.579999999999998"/>
    <x v="29"/>
  </r>
  <r>
    <s v="52500"/>
    <s v="100039583"/>
    <s v="301012"/>
    <s v="10000"/>
    <s v="10100"/>
    <s v="5250000000"/>
    <s v="7100000"/>
    <s v=""/>
    <s v="00002"/>
    <s v=""/>
    <s v=""/>
    <s v=""/>
    <n v="148.35"/>
    <x v="19"/>
  </r>
  <r>
    <s v="52500"/>
    <s v="100039583"/>
    <s v="301012"/>
    <s v="10000"/>
    <s v="10100"/>
    <s v="5250000000"/>
    <s v="7100000"/>
    <s v=""/>
    <s v="00002"/>
    <s v=""/>
    <s v=""/>
    <s v=""/>
    <n v="593.41999999999996"/>
    <x v="19"/>
  </r>
  <r>
    <s v="52500"/>
    <s v="100039583"/>
    <s v="301012"/>
    <s v="10000"/>
    <s v="10100"/>
    <s v="5250000000"/>
    <s v="7100000"/>
    <s v=""/>
    <s v="00002"/>
    <s v=""/>
    <s v=""/>
    <s v=""/>
    <n v="197.81"/>
    <x v="19"/>
  </r>
  <r>
    <s v="52500"/>
    <s v="100039583"/>
    <s v="301012"/>
    <s v="10000"/>
    <s v="10100"/>
    <s v="5250000000"/>
    <s v="7100000"/>
    <s v=""/>
    <s v="00002"/>
    <s v=""/>
    <s v=""/>
    <s v=""/>
    <n v="2522.02"/>
    <x v="19"/>
  </r>
  <r>
    <s v="52500"/>
    <s v="100039583"/>
    <s v="301012"/>
    <s v="10000"/>
    <s v="10100"/>
    <s v="5250000000"/>
    <s v="7230000"/>
    <s v=""/>
    <s v="00002"/>
    <s v=""/>
    <s v=""/>
    <s v=""/>
    <n v="45.59"/>
    <x v="20"/>
  </r>
  <r>
    <s v="52500"/>
    <s v="100039583"/>
    <s v="301012"/>
    <s v="10000"/>
    <s v="10100"/>
    <s v="5250000000"/>
    <s v="7230000"/>
    <s v=""/>
    <s v="00002"/>
    <s v=""/>
    <s v=""/>
    <s v=""/>
    <n v="167.14"/>
    <x v="20"/>
  </r>
  <r>
    <s v="52500"/>
    <s v="100039583"/>
    <s v="301012"/>
    <s v="10000"/>
    <s v="10100"/>
    <s v="5250000000"/>
    <s v="7231000"/>
    <s v=""/>
    <s v="00002"/>
    <s v=""/>
    <s v=""/>
    <s v=""/>
    <n v="10.66"/>
    <x v="21"/>
  </r>
  <r>
    <s v="52500"/>
    <s v="100039583"/>
    <s v="301012"/>
    <s v="10000"/>
    <s v="10100"/>
    <s v="5250000000"/>
    <s v="7231000"/>
    <s v=""/>
    <s v="00002"/>
    <s v=""/>
    <s v=""/>
    <s v=""/>
    <n v="39.090000000000003"/>
    <x v="21"/>
  </r>
  <r>
    <s v="52500"/>
    <s v="100039583"/>
    <s v="301012"/>
    <s v="10000"/>
    <s v="10100"/>
    <s v="5250000000"/>
    <s v="7269000"/>
    <s v=""/>
    <s v="00002"/>
    <s v=""/>
    <s v=""/>
    <s v=""/>
    <n v="48.96"/>
    <x v="36"/>
  </r>
  <r>
    <s v="52500"/>
    <s v="100039583"/>
    <s v="301012"/>
    <s v="10000"/>
    <s v="10100"/>
    <s v="5250000000"/>
    <s v="7269000"/>
    <s v=""/>
    <s v="00002"/>
    <s v=""/>
    <s v=""/>
    <s v=""/>
    <n v="179.51"/>
    <x v="36"/>
  </r>
  <r>
    <s v="52500"/>
    <s v="100039583"/>
    <s v="301012"/>
    <s v="10000"/>
    <s v="10100"/>
    <s v="5250000000"/>
    <s v="7269000"/>
    <s v=""/>
    <s v="00002"/>
    <s v=""/>
    <s v=""/>
    <s v=""/>
    <n v="8.9"/>
    <x v="36"/>
  </r>
  <r>
    <s v="52500"/>
    <s v="100039583"/>
    <s v="301012"/>
    <s v="10000"/>
    <s v="10100"/>
    <s v="5250000000"/>
    <s v="7269000"/>
    <s v=""/>
    <s v="00002"/>
    <s v=""/>
    <s v=""/>
    <s v=""/>
    <n v="32.64"/>
    <x v="36"/>
  </r>
  <r>
    <s v="52500"/>
    <s v="100039583"/>
    <s v="301012"/>
    <s v="10000"/>
    <s v="10100"/>
    <s v=""/>
    <s v="2105000"/>
    <s v=""/>
    <s v=""/>
    <s v=""/>
    <s v=""/>
    <s v=""/>
    <n v="-48.96"/>
    <x v="38"/>
  </r>
  <r>
    <s v="52500"/>
    <s v="100039583"/>
    <s v="301012"/>
    <s v="10000"/>
    <s v="10100"/>
    <s v=""/>
    <s v="2105000"/>
    <s v=""/>
    <s v=""/>
    <s v=""/>
    <s v=""/>
    <s v=""/>
    <n v="-179.51"/>
    <x v="38"/>
  </r>
  <r>
    <s v="52500"/>
    <s v="100039583"/>
    <s v="301012"/>
    <s v="10000"/>
    <s v="10100"/>
    <s v=""/>
    <s v="2190000"/>
    <s v=""/>
    <s v=""/>
    <s v=""/>
    <s v=""/>
    <s v=""/>
    <n v="-4.43"/>
    <x v="25"/>
  </r>
  <r>
    <s v="52500"/>
    <s v="100039583"/>
    <s v="301012"/>
    <s v="10000"/>
    <s v="10100"/>
    <s v=""/>
    <s v="2190000"/>
    <s v=""/>
    <s v=""/>
    <s v=""/>
    <s v=""/>
    <s v=""/>
    <n v="-16.23"/>
    <x v="25"/>
  </r>
  <r>
    <s v="52500"/>
    <s v="100039583"/>
    <s v="301012"/>
    <s v="10000"/>
    <s v="10100"/>
    <s v=""/>
    <s v="2100000"/>
    <s v=""/>
    <s v=""/>
    <s v=""/>
    <s v=""/>
    <s v=""/>
    <n v="-2.12"/>
    <x v="30"/>
  </r>
  <r>
    <s v="52500"/>
    <s v="100039583"/>
    <s v="301012"/>
    <s v="10000"/>
    <s v="10100"/>
    <s v=""/>
    <s v="2100000"/>
    <s v=""/>
    <s v=""/>
    <s v=""/>
    <s v=""/>
    <s v=""/>
    <n v="-7.77"/>
    <x v="30"/>
  </r>
  <r>
    <s v="52500"/>
    <s v="100039583"/>
    <s v="301012"/>
    <s v="10000"/>
    <s v="10100"/>
    <s v=""/>
    <s v="2052000"/>
    <s v=""/>
    <s v=""/>
    <s v=""/>
    <s v=""/>
    <s v=""/>
    <n v="-48.96"/>
    <x v="29"/>
  </r>
  <r>
    <s v="52500"/>
    <s v="100039583"/>
    <s v="301012"/>
    <s v="10000"/>
    <s v="10100"/>
    <s v=""/>
    <s v="2052000"/>
    <s v=""/>
    <s v=""/>
    <s v=""/>
    <s v=""/>
    <s v=""/>
    <n v="-179.51"/>
    <x v="29"/>
  </r>
  <r>
    <s v="52500"/>
    <s v="100039583"/>
    <s v="301012"/>
    <s v="10000"/>
    <s v="10100"/>
    <s v=""/>
    <s v="2100000"/>
    <s v=""/>
    <s v=""/>
    <s v=""/>
    <s v=""/>
    <s v=""/>
    <n v="-8.9"/>
    <x v="30"/>
  </r>
  <r>
    <s v="52500"/>
    <s v="100039583"/>
    <s v="301012"/>
    <s v="10000"/>
    <s v="10100"/>
    <s v=""/>
    <s v="2100000"/>
    <s v=""/>
    <s v=""/>
    <s v=""/>
    <s v=""/>
    <s v=""/>
    <n v="-32.64"/>
    <x v="30"/>
  </r>
  <r>
    <s v="52500"/>
    <s v="100039583"/>
    <s v="301012"/>
    <s v="10000"/>
    <s v="10100"/>
    <s v=""/>
    <s v="2110000"/>
    <s v=""/>
    <s v=""/>
    <s v=""/>
    <s v=""/>
    <s v=""/>
    <n v="-45.58"/>
    <x v="31"/>
  </r>
  <r>
    <s v="52500"/>
    <s v="100039583"/>
    <s v="301012"/>
    <s v="10000"/>
    <s v="10100"/>
    <s v=""/>
    <s v="2110000"/>
    <s v=""/>
    <s v=""/>
    <s v=""/>
    <s v=""/>
    <s v=""/>
    <n v="-167.15"/>
    <x v="31"/>
  </r>
  <r>
    <s v="52500"/>
    <s v="100039583"/>
    <s v="301012"/>
    <s v="10000"/>
    <s v="10100"/>
    <s v=""/>
    <s v="2053000"/>
    <s v=""/>
    <s v=""/>
    <s v=""/>
    <s v=""/>
    <s v=""/>
    <n v="-45.59"/>
    <x v="32"/>
  </r>
  <r>
    <s v="52500"/>
    <s v="100039583"/>
    <s v="301012"/>
    <s v="10000"/>
    <s v="10100"/>
    <s v=""/>
    <s v="2053000"/>
    <s v=""/>
    <s v=""/>
    <s v=""/>
    <s v=""/>
    <s v=""/>
    <n v="-167.14"/>
    <x v="32"/>
  </r>
  <r>
    <s v="52500"/>
    <s v="100039583"/>
    <s v="301012"/>
    <s v="10000"/>
    <s v="10100"/>
    <s v=""/>
    <s v="2160000"/>
    <s v=""/>
    <s v=""/>
    <s v=""/>
    <s v=""/>
    <s v=""/>
    <n v="-10.66"/>
    <x v="33"/>
  </r>
  <r>
    <s v="52500"/>
    <s v="100039583"/>
    <s v="301012"/>
    <s v="10000"/>
    <s v="10100"/>
    <s v=""/>
    <s v="2160000"/>
    <s v=""/>
    <s v=""/>
    <s v=""/>
    <s v=""/>
    <s v=""/>
    <n v="-39.090000000000003"/>
    <x v="33"/>
  </r>
  <r>
    <s v="52500"/>
    <s v="100039583"/>
    <s v="301012"/>
    <s v="10000"/>
    <s v="10100"/>
    <s v=""/>
    <s v="2140000"/>
    <s v=""/>
    <s v=""/>
    <s v=""/>
    <s v=""/>
    <s v=""/>
    <n v="-115.68"/>
    <x v="40"/>
  </r>
  <r>
    <s v="52500"/>
    <s v="100039583"/>
    <s v="301012"/>
    <s v="10000"/>
    <s v="10100"/>
    <s v=""/>
    <s v="2140000"/>
    <s v=""/>
    <s v=""/>
    <s v=""/>
    <s v=""/>
    <s v=""/>
    <n v="-424.15"/>
    <x v="40"/>
  </r>
  <r>
    <s v="52500"/>
    <s v="100039583"/>
    <s v="301012"/>
    <s v="10000"/>
    <s v="10100"/>
    <s v=""/>
    <s v="2058000"/>
    <s v=""/>
    <s v=""/>
    <s v=""/>
    <s v=""/>
    <s v=""/>
    <n v="-10.66"/>
    <x v="41"/>
  </r>
  <r>
    <s v="52500"/>
    <s v="100039583"/>
    <s v="301012"/>
    <s v="10000"/>
    <s v="10100"/>
    <s v=""/>
    <s v="2058000"/>
    <s v=""/>
    <s v=""/>
    <s v=""/>
    <s v=""/>
    <s v=""/>
    <n v="-39.090000000000003"/>
    <x v="41"/>
  </r>
  <r>
    <s v="52500"/>
    <s v="100039583"/>
    <s v="301012"/>
    <s v="10000"/>
    <s v="10100"/>
    <s v=""/>
    <s v="2150000"/>
    <s v=""/>
    <s v=""/>
    <s v=""/>
    <s v=""/>
    <s v=""/>
    <n v="-40.24"/>
    <x v="34"/>
  </r>
  <r>
    <s v="52500"/>
    <s v="100039583"/>
    <s v="301012"/>
    <s v="10000"/>
    <s v="10100"/>
    <s v=""/>
    <s v="2150000"/>
    <s v=""/>
    <s v=""/>
    <s v=""/>
    <s v=""/>
    <s v=""/>
    <n v="-147.54"/>
    <x v="34"/>
  </r>
  <r>
    <s v="52500"/>
    <s v="100039583"/>
    <s v="301012"/>
    <s v="10000"/>
    <s v="10100"/>
    <s v=""/>
    <s v="1000000"/>
    <s v=""/>
    <s v=""/>
    <s v=""/>
    <s v=""/>
    <s v=""/>
    <n v="-474.1"/>
    <x v="35"/>
  </r>
  <r>
    <s v="52500"/>
    <s v="100039583"/>
    <s v="301012"/>
    <s v="10000"/>
    <s v="10100"/>
    <s v=""/>
    <s v="1000000"/>
    <s v=""/>
    <s v=""/>
    <s v=""/>
    <s v=""/>
    <s v=""/>
    <n v="-1738.39"/>
    <x v="35"/>
  </r>
  <r>
    <s v="52500"/>
    <s v="100063564"/>
    <s v="309509"/>
    <s v="10000"/>
    <s v="10100"/>
    <s v=""/>
    <s v="2100000"/>
    <s v=""/>
    <s v=""/>
    <s v=""/>
    <s v=""/>
    <s v=""/>
    <n v="-4.0199999999999996"/>
    <x v="30"/>
  </r>
  <r>
    <s v="52500"/>
    <s v="100063564"/>
    <s v="309509"/>
    <s v="10000"/>
    <s v="10100"/>
    <s v=""/>
    <s v="2100000"/>
    <s v=""/>
    <s v=""/>
    <s v=""/>
    <s v=""/>
    <s v=""/>
    <n v="-14.75"/>
    <x v="30"/>
  </r>
  <r>
    <s v="52500"/>
    <s v="100063564"/>
    <s v="309509"/>
    <s v="10000"/>
    <s v="10100"/>
    <s v=""/>
    <s v="2110000"/>
    <s v=""/>
    <s v=""/>
    <s v=""/>
    <s v=""/>
    <s v=""/>
    <n v="-19.89"/>
    <x v="31"/>
  </r>
  <r>
    <s v="52500"/>
    <s v="100063564"/>
    <s v="309509"/>
    <s v="10000"/>
    <s v="10100"/>
    <s v=""/>
    <s v="2110000"/>
    <s v=""/>
    <s v=""/>
    <s v=""/>
    <s v=""/>
    <s v=""/>
    <n v="-72.930000000000007"/>
    <x v="31"/>
  </r>
  <r>
    <s v="52500"/>
    <s v="100063564"/>
    <s v="309509"/>
    <s v="10000"/>
    <s v="10100"/>
    <s v=""/>
    <s v="2053000"/>
    <s v=""/>
    <s v=""/>
    <s v=""/>
    <s v=""/>
    <s v=""/>
    <n v="-19.89"/>
    <x v="32"/>
  </r>
  <r>
    <s v="52500"/>
    <s v="100063564"/>
    <s v="309509"/>
    <s v="10000"/>
    <s v="10100"/>
    <s v=""/>
    <s v="2053000"/>
    <s v=""/>
    <s v=""/>
    <s v=""/>
    <s v=""/>
    <s v=""/>
    <n v="-72.930000000000007"/>
    <x v="32"/>
  </r>
  <r>
    <s v="52500"/>
    <s v="100063564"/>
    <s v="309509"/>
    <s v="10000"/>
    <s v="10100"/>
    <s v=""/>
    <s v="2160000"/>
    <s v=""/>
    <s v=""/>
    <s v=""/>
    <s v=""/>
    <s v=""/>
    <n v="-4.6500000000000004"/>
    <x v="33"/>
  </r>
  <r>
    <s v="52500"/>
    <s v="100063564"/>
    <s v="309509"/>
    <s v="10000"/>
    <s v="10100"/>
    <s v=""/>
    <s v="2160000"/>
    <s v=""/>
    <s v=""/>
    <s v=""/>
    <s v=""/>
    <s v=""/>
    <n v="-17.059999999999999"/>
    <x v="33"/>
  </r>
  <r>
    <s v="52500"/>
    <s v="100063564"/>
    <s v="309509"/>
    <s v="10000"/>
    <s v="10100"/>
    <s v=""/>
    <s v="2140000"/>
    <s v=""/>
    <s v=""/>
    <s v=""/>
    <s v=""/>
    <s v=""/>
    <n v="-28.27"/>
    <x v="40"/>
  </r>
  <r>
    <s v="52500"/>
    <s v="100063564"/>
    <s v="309509"/>
    <s v="10000"/>
    <s v="10100"/>
    <s v=""/>
    <s v="2140000"/>
    <s v=""/>
    <s v=""/>
    <s v=""/>
    <s v=""/>
    <s v=""/>
    <n v="-103.64"/>
    <x v="40"/>
  </r>
  <r>
    <s v="52500"/>
    <s v="100063564"/>
    <s v="309509"/>
    <s v="10000"/>
    <s v="10100"/>
    <s v=""/>
    <s v="2058000"/>
    <s v=""/>
    <s v=""/>
    <s v=""/>
    <s v=""/>
    <s v=""/>
    <n v="-4.6500000000000004"/>
    <x v="41"/>
  </r>
  <r>
    <s v="52500"/>
    <s v="100063564"/>
    <s v="309509"/>
    <s v="10000"/>
    <s v="10100"/>
    <s v=""/>
    <s v="2058000"/>
    <s v=""/>
    <s v=""/>
    <s v=""/>
    <s v=""/>
    <s v=""/>
    <n v="-17.059999999999999"/>
    <x v="41"/>
  </r>
  <r>
    <s v="52500"/>
    <s v="100063564"/>
    <s v="309509"/>
    <s v="10000"/>
    <s v="10100"/>
    <s v=""/>
    <s v="2150000"/>
    <s v=""/>
    <s v=""/>
    <s v=""/>
    <s v=""/>
    <s v=""/>
    <n v="-14.46"/>
    <x v="34"/>
  </r>
  <r>
    <s v="52500"/>
    <s v="100063564"/>
    <s v="309509"/>
    <s v="10000"/>
    <s v="10100"/>
    <s v=""/>
    <s v="2150000"/>
    <s v=""/>
    <s v=""/>
    <s v=""/>
    <s v=""/>
    <s v=""/>
    <n v="-53.03"/>
    <x v="34"/>
  </r>
  <r>
    <s v="52500"/>
    <s v="100063564"/>
    <s v="309509"/>
    <s v="10000"/>
    <s v="10100"/>
    <s v=""/>
    <s v="1000000"/>
    <s v=""/>
    <s v=""/>
    <s v=""/>
    <s v=""/>
    <s v=""/>
    <n v="-231.41"/>
    <x v="35"/>
  </r>
  <r>
    <s v="52500"/>
    <s v="100063564"/>
    <s v="309509"/>
    <s v="10000"/>
    <s v="10100"/>
    <s v=""/>
    <s v="1000000"/>
    <s v=""/>
    <s v=""/>
    <s v=""/>
    <s v=""/>
    <s v=""/>
    <n v="-848.51"/>
    <x v="35"/>
  </r>
  <r>
    <s v="52500"/>
    <s v="100063564"/>
    <s v="309509"/>
    <s v="10000"/>
    <s v="10100"/>
    <s v="5250000000"/>
    <s v="7240000"/>
    <s v=""/>
    <s v="00002"/>
    <s v=""/>
    <s v=""/>
    <s v=""/>
    <n v="213.48"/>
    <x v="22"/>
  </r>
  <r>
    <s v="52500"/>
    <s v="100063564"/>
    <s v="309509"/>
    <s v="10000"/>
    <s v="10100"/>
    <s v="5250000000"/>
    <s v="7269000"/>
    <s v=""/>
    <s v="00002"/>
    <s v=""/>
    <s v=""/>
    <s v=""/>
    <n v="22.12"/>
    <x v="36"/>
  </r>
  <r>
    <s v="52500"/>
    <s v="100063564"/>
    <s v="309509"/>
    <s v="10000"/>
    <s v="10100"/>
    <s v="5250000000"/>
    <s v="7269000"/>
    <s v=""/>
    <s v="00002"/>
    <s v=""/>
    <s v=""/>
    <s v=""/>
    <n v="81.099999999999994"/>
    <x v="36"/>
  </r>
  <r>
    <s v="52500"/>
    <s v="100063564"/>
    <s v="309509"/>
    <s v="10000"/>
    <s v="10100"/>
    <s v="5250000000"/>
    <s v="7269000"/>
    <s v=""/>
    <s v="00002"/>
    <s v=""/>
    <s v=""/>
    <s v=""/>
    <n v="4.0199999999999996"/>
    <x v="36"/>
  </r>
  <r>
    <s v="52500"/>
    <s v="100063564"/>
    <s v="309509"/>
    <s v="10000"/>
    <s v="10100"/>
    <s v="5250000000"/>
    <s v="7269000"/>
    <s v=""/>
    <s v="00002"/>
    <s v=""/>
    <s v=""/>
    <s v=""/>
    <n v="14.75"/>
    <x v="36"/>
  </r>
  <r>
    <s v="52500"/>
    <s v="100063564"/>
    <s v="309509"/>
    <s v="10000"/>
    <s v="10100"/>
    <s v=""/>
    <s v="2100000"/>
    <s v=""/>
    <s v=""/>
    <s v=""/>
    <s v=""/>
    <s v=""/>
    <n v="-0.7"/>
    <x v="30"/>
  </r>
  <r>
    <s v="52500"/>
    <s v="100063564"/>
    <s v="309509"/>
    <s v="10000"/>
    <s v="10100"/>
    <s v=""/>
    <s v="2100000"/>
    <s v=""/>
    <s v=""/>
    <s v=""/>
    <s v=""/>
    <s v=""/>
    <n v="-2.57"/>
    <x v="30"/>
  </r>
  <r>
    <s v="52500"/>
    <s v="100063564"/>
    <s v="309509"/>
    <s v="10000"/>
    <s v="10100"/>
    <s v=""/>
    <s v="2105000"/>
    <s v=""/>
    <s v=""/>
    <s v=""/>
    <s v=""/>
    <s v=""/>
    <n v="-22.12"/>
    <x v="38"/>
  </r>
  <r>
    <s v="52500"/>
    <s v="100063564"/>
    <s v="309509"/>
    <s v="10000"/>
    <s v="10100"/>
    <s v=""/>
    <s v="2105000"/>
    <s v=""/>
    <s v=""/>
    <s v=""/>
    <s v=""/>
    <s v=""/>
    <n v="-81.099999999999994"/>
    <x v="38"/>
  </r>
  <r>
    <s v="52500"/>
    <s v="100063564"/>
    <s v="309509"/>
    <s v="10000"/>
    <s v="10100"/>
    <s v=""/>
    <s v="2130000"/>
    <s v=""/>
    <s v=""/>
    <s v=""/>
    <s v=""/>
    <s v=""/>
    <n v="-9.2100000000000009"/>
    <x v="39"/>
  </r>
  <r>
    <s v="52500"/>
    <s v="100063564"/>
    <s v="309509"/>
    <s v="10000"/>
    <s v="10100"/>
    <s v=""/>
    <s v="2130000"/>
    <s v=""/>
    <s v=""/>
    <s v=""/>
    <s v=""/>
    <s v=""/>
    <n v="-33.79"/>
    <x v="39"/>
  </r>
  <r>
    <s v="52500"/>
    <s v="100063564"/>
    <s v="309509"/>
    <s v="10000"/>
    <s v="10100"/>
    <s v=""/>
    <s v="2190000"/>
    <s v=""/>
    <s v=""/>
    <s v=""/>
    <s v=""/>
    <s v=""/>
    <n v="-4.43"/>
    <x v="25"/>
  </r>
  <r>
    <s v="52500"/>
    <s v="100063564"/>
    <s v="309509"/>
    <s v="10000"/>
    <s v="10100"/>
    <s v=""/>
    <s v="2190000"/>
    <s v=""/>
    <s v=""/>
    <s v=""/>
    <s v=""/>
    <s v=""/>
    <n v="-16.23"/>
    <x v="25"/>
  </r>
  <r>
    <s v="52500"/>
    <s v="100063564"/>
    <s v="309509"/>
    <s v="10000"/>
    <s v="10100"/>
    <s v=""/>
    <s v="2056000"/>
    <s v=""/>
    <s v=""/>
    <s v=""/>
    <s v=""/>
    <s v=""/>
    <n v="-58.22"/>
    <x v="28"/>
  </r>
  <r>
    <s v="52500"/>
    <s v="100063564"/>
    <s v="309509"/>
    <s v="10000"/>
    <s v="10100"/>
    <s v=""/>
    <s v="2056000"/>
    <s v=""/>
    <s v=""/>
    <s v=""/>
    <s v=""/>
    <s v=""/>
    <n v="-213.48"/>
    <x v="28"/>
  </r>
  <r>
    <s v="52500"/>
    <s v="100063564"/>
    <s v="309509"/>
    <s v="10000"/>
    <s v="10100"/>
    <s v=""/>
    <s v="2052000"/>
    <s v=""/>
    <s v=""/>
    <s v=""/>
    <s v=""/>
    <s v=""/>
    <n v="-22.12"/>
    <x v="29"/>
  </r>
  <r>
    <s v="52500"/>
    <s v="100063564"/>
    <s v="309509"/>
    <s v="10000"/>
    <s v="10100"/>
    <s v=""/>
    <s v="2052000"/>
    <s v=""/>
    <s v=""/>
    <s v=""/>
    <s v=""/>
    <s v=""/>
    <n v="-81.099999999999994"/>
    <x v="29"/>
  </r>
  <r>
    <s v="52500"/>
    <s v="100063564"/>
    <s v="309509"/>
    <s v="10000"/>
    <s v="10100"/>
    <s v="5250000000"/>
    <s v="7100000"/>
    <s v=""/>
    <s v="00002"/>
    <s v=""/>
    <s v=""/>
    <s v=""/>
    <n v="268.11"/>
    <x v="19"/>
  </r>
  <r>
    <s v="52500"/>
    <s v="100063564"/>
    <s v="309509"/>
    <s v="10000"/>
    <s v="10100"/>
    <s v="5250000000"/>
    <s v="7100000"/>
    <s v=""/>
    <s v="00002"/>
    <s v=""/>
    <s v=""/>
    <s v=""/>
    <n v="67.03"/>
    <x v="19"/>
  </r>
  <r>
    <s v="52500"/>
    <s v="100063564"/>
    <s v="309509"/>
    <s v="10000"/>
    <s v="10100"/>
    <s v="5250000000"/>
    <s v="7100000"/>
    <s v=""/>
    <s v="00002"/>
    <s v=""/>
    <s v=""/>
    <s v=""/>
    <n v="1139.49"/>
    <x v="19"/>
  </r>
  <r>
    <s v="52500"/>
    <s v="100063564"/>
    <s v="309509"/>
    <s v="10000"/>
    <s v="10100"/>
    <s v="5250000000"/>
    <s v="7100000"/>
    <s v=""/>
    <s v="00002"/>
    <s v=""/>
    <s v=""/>
    <s v=""/>
    <n v="89.37"/>
    <x v="19"/>
  </r>
  <r>
    <s v="52500"/>
    <s v="100063564"/>
    <s v="309509"/>
    <s v="10000"/>
    <s v="10100"/>
    <s v="5250000000"/>
    <s v="7230000"/>
    <s v=""/>
    <s v="00002"/>
    <s v=""/>
    <s v=""/>
    <s v=""/>
    <n v="19.89"/>
    <x v="20"/>
  </r>
  <r>
    <s v="52500"/>
    <s v="100063564"/>
    <s v="309509"/>
    <s v="10000"/>
    <s v="10100"/>
    <s v="5250000000"/>
    <s v="7230000"/>
    <s v=""/>
    <s v="00002"/>
    <s v=""/>
    <s v=""/>
    <s v=""/>
    <n v="72.930000000000007"/>
    <x v="20"/>
  </r>
  <r>
    <s v="52500"/>
    <s v="100063564"/>
    <s v="309509"/>
    <s v="10000"/>
    <s v="10100"/>
    <s v="5250000000"/>
    <s v="7231000"/>
    <s v=""/>
    <s v="00002"/>
    <s v=""/>
    <s v=""/>
    <s v=""/>
    <n v="4.6500000000000004"/>
    <x v="21"/>
  </r>
  <r>
    <s v="52500"/>
    <s v="100063564"/>
    <s v="309509"/>
    <s v="10000"/>
    <s v="10100"/>
    <s v="5250000000"/>
    <s v="7231000"/>
    <s v=""/>
    <s v="00002"/>
    <s v=""/>
    <s v=""/>
    <s v=""/>
    <n v="17.059999999999999"/>
    <x v="21"/>
  </r>
  <r>
    <s v="52500"/>
    <s v="100063564"/>
    <s v="309509"/>
    <s v="10000"/>
    <s v="10100"/>
    <s v="5250000000"/>
    <s v="7240000"/>
    <s v=""/>
    <s v="00002"/>
    <s v=""/>
    <s v=""/>
    <s v=""/>
    <n v="58.22"/>
    <x v="22"/>
  </r>
  <r>
    <s v="52500"/>
    <s v="100075463"/>
    <s v="335984"/>
    <s v="10000"/>
    <s v="10100"/>
    <s v=""/>
    <s v="2100000"/>
    <s v=""/>
    <s v=""/>
    <s v=""/>
    <s v=""/>
    <s v=""/>
    <n v="-60.44"/>
    <x v="30"/>
  </r>
  <r>
    <s v="52500"/>
    <s v="100075463"/>
    <s v="335984"/>
    <s v="10000"/>
    <s v="10100"/>
    <s v=""/>
    <s v="2125000"/>
    <s v=""/>
    <s v=""/>
    <s v=""/>
    <s v=""/>
    <s v=""/>
    <n v="-0.61"/>
    <x v="37"/>
  </r>
  <r>
    <s v="52500"/>
    <s v="100075463"/>
    <s v="335984"/>
    <s v="10000"/>
    <s v="10100"/>
    <s v=""/>
    <s v="2125000"/>
    <s v=""/>
    <s v=""/>
    <s v=""/>
    <s v=""/>
    <s v=""/>
    <n v="-2.23"/>
    <x v="37"/>
  </r>
  <r>
    <s v="52500"/>
    <s v="100075463"/>
    <s v="335984"/>
    <s v="10000"/>
    <s v="10100"/>
    <s v="5250000000"/>
    <s v="7230000"/>
    <s v=""/>
    <s v="00002"/>
    <s v=""/>
    <s v=""/>
    <s v=""/>
    <n v="118.44"/>
    <x v="20"/>
  </r>
  <r>
    <s v="52500"/>
    <s v="100075463"/>
    <s v="335984"/>
    <s v="10000"/>
    <s v="10100"/>
    <s v="5250000000"/>
    <s v="7231000"/>
    <s v=""/>
    <s v="00002"/>
    <s v=""/>
    <s v=""/>
    <s v=""/>
    <n v="7.56"/>
    <x v="21"/>
  </r>
  <r>
    <s v="52500"/>
    <s v="100075463"/>
    <s v="335984"/>
    <s v="10000"/>
    <s v="10100"/>
    <s v="5250000000"/>
    <s v="7231000"/>
    <s v=""/>
    <s v="00002"/>
    <s v=""/>
    <s v=""/>
    <s v=""/>
    <n v="27.7"/>
    <x v="21"/>
  </r>
  <r>
    <s v="52500"/>
    <s v="100075463"/>
    <s v="335984"/>
    <s v="10000"/>
    <s v="10100"/>
    <s v="5250000000"/>
    <s v="7240000"/>
    <s v=""/>
    <s v="00002"/>
    <s v=""/>
    <s v=""/>
    <s v=""/>
    <n v="188.41"/>
    <x v="22"/>
  </r>
  <r>
    <s v="52500"/>
    <s v="100075463"/>
    <s v="335984"/>
    <s v="10000"/>
    <s v="10100"/>
    <s v="5250000000"/>
    <s v="7240000"/>
    <s v=""/>
    <s v="00002"/>
    <s v=""/>
    <s v=""/>
    <s v=""/>
    <n v="690.84"/>
    <x v="22"/>
  </r>
  <r>
    <s v="52500"/>
    <s v="100075463"/>
    <s v="335984"/>
    <s v="10000"/>
    <s v="10100"/>
    <s v="5250000000"/>
    <s v="7250000"/>
    <s v=""/>
    <s v="00002"/>
    <s v=""/>
    <s v=""/>
    <s v=""/>
    <n v="0.31"/>
    <x v="23"/>
  </r>
  <r>
    <s v="52500"/>
    <s v="100075463"/>
    <s v="335984"/>
    <s v="10000"/>
    <s v="10100"/>
    <s v="5250000000"/>
    <s v="7250000"/>
    <s v=""/>
    <s v="00002"/>
    <s v=""/>
    <s v=""/>
    <s v=""/>
    <n v="1.1499999999999999"/>
    <x v="23"/>
  </r>
  <r>
    <s v="52500"/>
    <s v="100075463"/>
    <s v="335984"/>
    <s v="10000"/>
    <s v="10100"/>
    <s v=""/>
    <s v="2052000"/>
    <s v=""/>
    <s v=""/>
    <s v=""/>
    <s v=""/>
    <s v=""/>
    <n v="-38.08"/>
    <x v="29"/>
  </r>
  <r>
    <s v="52500"/>
    <s v="100075463"/>
    <s v="335984"/>
    <s v="10000"/>
    <s v="10100"/>
    <s v=""/>
    <s v="2052000"/>
    <s v=""/>
    <s v=""/>
    <s v=""/>
    <s v=""/>
    <s v=""/>
    <n v="-139.63999999999999"/>
    <x v="29"/>
  </r>
  <r>
    <s v="52500"/>
    <s v="100075463"/>
    <s v="335984"/>
    <s v="10000"/>
    <s v="10100"/>
    <s v=""/>
    <s v="2100000"/>
    <s v=""/>
    <s v=""/>
    <s v=""/>
    <s v=""/>
    <s v=""/>
    <n v="-6.93"/>
    <x v="30"/>
  </r>
  <r>
    <s v="52500"/>
    <s v="100075463"/>
    <s v="335984"/>
    <s v="10000"/>
    <s v="10100"/>
    <s v=""/>
    <s v="2100000"/>
    <s v=""/>
    <s v=""/>
    <s v=""/>
    <s v=""/>
    <s v=""/>
    <n v="-25.38"/>
    <x v="30"/>
  </r>
  <r>
    <s v="52500"/>
    <s v="100075463"/>
    <s v="335984"/>
    <s v="10000"/>
    <s v="10100"/>
    <s v=""/>
    <s v="2110000"/>
    <s v=""/>
    <s v=""/>
    <s v=""/>
    <s v=""/>
    <s v=""/>
    <n v="-32.299999999999997"/>
    <x v="31"/>
  </r>
  <r>
    <s v="52500"/>
    <s v="100075463"/>
    <s v="335984"/>
    <s v="10000"/>
    <s v="10100"/>
    <s v=""/>
    <s v="2110000"/>
    <s v=""/>
    <s v=""/>
    <s v=""/>
    <s v=""/>
    <s v=""/>
    <n v="-118.45"/>
    <x v="31"/>
  </r>
  <r>
    <s v="52500"/>
    <s v="100075463"/>
    <s v="335984"/>
    <s v="10000"/>
    <s v="10100"/>
    <s v=""/>
    <s v="2053000"/>
    <s v=""/>
    <s v=""/>
    <s v=""/>
    <s v=""/>
    <s v=""/>
    <n v="-32.31"/>
    <x v="32"/>
  </r>
  <r>
    <s v="52500"/>
    <s v="100075463"/>
    <s v="335984"/>
    <s v="10000"/>
    <s v="10100"/>
    <s v=""/>
    <s v="2053000"/>
    <s v=""/>
    <s v=""/>
    <s v=""/>
    <s v=""/>
    <s v=""/>
    <n v="-118.44"/>
    <x v="32"/>
  </r>
  <r>
    <s v="52500"/>
    <s v="100075463"/>
    <s v="335984"/>
    <s v="10000"/>
    <s v="10100"/>
    <s v=""/>
    <s v="2160000"/>
    <s v=""/>
    <s v=""/>
    <s v=""/>
    <s v=""/>
    <s v=""/>
    <n v="-7.56"/>
    <x v="33"/>
  </r>
  <r>
    <s v="52500"/>
    <s v="100075463"/>
    <s v="335984"/>
    <s v="10000"/>
    <s v="10100"/>
    <s v=""/>
    <s v="2160000"/>
    <s v=""/>
    <s v=""/>
    <s v=""/>
    <s v=""/>
    <s v=""/>
    <n v="-27.7"/>
    <x v="33"/>
  </r>
  <r>
    <s v="52500"/>
    <s v="100075463"/>
    <s v="335984"/>
    <s v="10000"/>
    <s v="10100"/>
    <s v=""/>
    <s v="2140000"/>
    <s v=""/>
    <s v=""/>
    <s v=""/>
    <s v=""/>
    <s v=""/>
    <n v="-81.33"/>
    <x v="40"/>
  </r>
  <r>
    <s v="52500"/>
    <s v="100075463"/>
    <s v="335984"/>
    <s v="10000"/>
    <s v="10100"/>
    <s v=""/>
    <s v="2140000"/>
    <s v=""/>
    <s v=""/>
    <s v=""/>
    <s v=""/>
    <s v=""/>
    <n v="-298.23"/>
    <x v="40"/>
  </r>
  <r>
    <s v="52500"/>
    <s v="100075463"/>
    <s v="335984"/>
    <s v="10000"/>
    <s v="10100"/>
    <s v=""/>
    <s v="2058000"/>
    <s v=""/>
    <s v=""/>
    <s v=""/>
    <s v=""/>
    <s v=""/>
    <n v="-7.56"/>
    <x v="41"/>
  </r>
  <r>
    <s v="52500"/>
    <s v="100075463"/>
    <s v="335984"/>
    <s v="10000"/>
    <s v="10100"/>
    <s v=""/>
    <s v="2058000"/>
    <s v=""/>
    <s v=""/>
    <s v=""/>
    <s v=""/>
    <s v=""/>
    <n v="-27.7"/>
    <x v="41"/>
  </r>
  <r>
    <s v="52500"/>
    <s v="100075463"/>
    <s v="335984"/>
    <s v="10000"/>
    <s v="10100"/>
    <s v=""/>
    <s v="2150000"/>
    <s v=""/>
    <s v=""/>
    <s v=""/>
    <s v=""/>
    <s v=""/>
    <n v="-27.58"/>
    <x v="34"/>
  </r>
  <r>
    <s v="52500"/>
    <s v="100075463"/>
    <s v="335984"/>
    <s v="10000"/>
    <s v="10100"/>
    <s v=""/>
    <s v="2150000"/>
    <s v=""/>
    <s v=""/>
    <s v=""/>
    <s v=""/>
    <s v=""/>
    <n v="-101.14"/>
    <x v="34"/>
  </r>
  <r>
    <s v="52500"/>
    <s v="100075463"/>
    <s v="335984"/>
    <s v="10000"/>
    <s v="10100"/>
    <s v=""/>
    <s v="1000000"/>
    <s v=""/>
    <s v=""/>
    <s v=""/>
    <s v=""/>
    <s v=""/>
    <n v="-333.3"/>
    <x v="35"/>
  </r>
  <r>
    <s v="52500"/>
    <s v="100075463"/>
    <s v="335984"/>
    <s v="10000"/>
    <s v="10100"/>
    <s v=""/>
    <s v="1000000"/>
    <s v=""/>
    <s v=""/>
    <s v=""/>
    <s v=""/>
    <s v=""/>
    <n v="-1222.07"/>
    <x v="35"/>
  </r>
  <r>
    <s v="52500"/>
    <s v="100075463"/>
    <s v="335984"/>
    <s v="10000"/>
    <s v="10100"/>
    <s v=""/>
    <s v="2105000"/>
    <s v=""/>
    <s v=""/>
    <s v=""/>
    <s v=""/>
    <s v=""/>
    <n v="-38.08"/>
    <x v="38"/>
  </r>
  <r>
    <s v="52500"/>
    <s v="100075463"/>
    <s v="335984"/>
    <s v="10000"/>
    <s v="10100"/>
    <s v=""/>
    <s v="2105000"/>
    <s v=""/>
    <s v=""/>
    <s v=""/>
    <s v=""/>
    <s v=""/>
    <n v="-139.63999999999999"/>
    <x v="38"/>
  </r>
  <r>
    <s v="52500"/>
    <s v="100075463"/>
    <s v="335984"/>
    <s v="10000"/>
    <s v="10100"/>
    <s v=""/>
    <s v="2130000"/>
    <s v=""/>
    <s v=""/>
    <s v=""/>
    <s v=""/>
    <s v=""/>
    <n v="-23.25"/>
    <x v="39"/>
  </r>
  <r>
    <s v="52500"/>
    <s v="100075463"/>
    <s v="335984"/>
    <s v="10000"/>
    <s v="10100"/>
    <s v=""/>
    <s v="2130000"/>
    <s v=""/>
    <s v=""/>
    <s v=""/>
    <s v=""/>
    <s v=""/>
    <n v="-85.25"/>
    <x v="39"/>
  </r>
  <r>
    <s v="52500"/>
    <s v="100075463"/>
    <s v="335984"/>
    <s v="10000"/>
    <s v="10100"/>
    <s v=""/>
    <s v="2190000"/>
    <s v=""/>
    <s v=""/>
    <s v=""/>
    <s v=""/>
    <s v=""/>
    <n v="-8.2899999999999991"/>
    <x v="25"/>
  </r>
  <r>
    <s v="52500"/>
    <s v="100075463"/>
    <s v="335984"/>
    <s v="10000"/>
    <s v="10100"/>
    <s v=""/>
    <s v="2190000"/>
    <s v=""/>
    <s v=""/>
    <s v=""/>
    <s v=""/>
    <s v=""/>
    <n v="-30.4"/>
    <x v="25"/>
  </r>
  <r>
    <s v="52500"/>
    <s v="100075463"/>
    <s v="335984"/>
    <s v="10000"/>
    <s v="10100"/>
    <s v=""/>
    <s v="2100000"/>
    <s v=""/>
    <s v=""/>
    <s v=""/>
    <s v=""/>
    <s v=""/>
    <n v="-8.24"/>
    <x v="30"/>
  </r>
  <r>
    <s v="52500"/>
    <s v="100075463"/>
    <s v="335984"/>
    <s v="10000"/>
    <s v="10100"/>
    <s v=""/>
    <s v="2100000"/>
    <s v=""/>
    <s v=""/>
    <s v=""/>
    <s v=""/>
    <s v=""/>
    <n v="-30.22"/>
    <x v="30"/>
  </r>
  <r>
    <s v="52500"/>
    <s v="100075463"/>
    <s v="335984"/>
    <s v="10000"/>
    <s v="10100"/>
    <s v=""/>
    <s v="2055000"/>
    <s v=""/>
    <s v=""/>
    <s v=""/>
    <s v=""/>
    <s v=""/>
    <n v="-0.31"/>
    <x v="27"/>
  </r>
  <r>
    <s v="52500"/>
    <s v="100075463"/>
    <s v="335984"/>
    <s v="10000"/>
    <s v="10100"/>
    <s v=""/>
    <s v="2055000"/>
    <s v=""/>
    <s v=""/>
    <s v=""/>
    <s v=""/>
    <s v=""/>
    <n v="-1.1499999999999999"/>
    <x v="27"/>
  </r>
  <r>
    <s v="52500"/>
    <s v="100075463"/>
    <s v="335984"/>
    <s v="10000"/>
    <s v="10100"/>
    <s v=""/>
    <s v="2056000"/>
    <s v=""/>
    <s v=""/>
    <s v=""/>
    <s v=""/>
    <s v=""/>
    <n v="-188.41"/>
    <x v="28"/>
  </r>
  <r>
    <s v="52500"/>
    <s v="100075463"/>
    <s v="335984"/>
    <s v="10000"/>
    <s v="10100"/>
    <s v=""/>
    <s v="2056000"/>
    <s v=""/>
    <s v=""/>
    <s v=""/>
    <s v=""/>
    <s v=""/>
    <n v="-690.84"/>
    <x v="28"/>
  </r>
  <r>
    <s v="52500"/>
    <s v="100075463"/>
    <s v="335984"/>
    <s v="10000"/>
    <s v="10100"/>
    <s v="5250000000"/>
    <s v="7100000"/>
    <s v=""/>
    <s v="00002"/>
    <s v=""/>
    <s v=""/>
    <s v=""/>
    <n v="461.62"/>
    <x v="19"/>
  </r>
  <r>
    <s v="52500"/>
    <s v="100075463"/>
    <s v="335984"/>
    <s v="10000"/>
    <s v="10100"/>
    <s v="5250000000"/>
    <s v="7100000"/>
    <s v=""/>
    <s v="00002"/>
    <s v=""/>
    <s v=""/>
    <s v=""/>
    <n v="115.41"/>
    <x v="19"/>
  </r>
  <r>
    <s v="52500"/>
    <s v="100075463"/>
    <s v="335984"/>
    <s v="10000"/>
    <s v="10100"/>
    <s v="5250000000"/>
    <s v="7100000"/>
    <s v=""/>
    <s v="00002"/>
    <s v=""/>
    <s v=""/>
    <s v=""/>
    <n v="1961.9"/>
    <x v="19"/>
  </r>
  <r>
    <s v="52500"/>
    <s v="100075463"/>
    <s v="335984"/>
    <s v="10000"/>
    <s v="10100"/>
    <s v="5250000000"/>
    <s v="7100000"/>
    <s v=""/>
    <s v="00002"/>
    <s v=""/>
    <s v=""/>
    <s v=""/>
    <n v="153.87"/>
    <x v="19"/>
  </r>
  <r>
    <s v="52500"/>
    <s v="100075463"/>
    <s v="335984"/>
    <s v="10000"/>
    <s v="10100"/>
    <s v="5250000000"/>
    <s v="7230000"/>
    <s v=""/>
    <s v="00002"/>
    <s v=""/>
    <s v=""/>
    <s v=""/>
    <n v="32.31"/>
    <x v="20"/>
  </r>
  <r>
    <s v="52500"/>
    <s v="100075463"/>
    <s v="335984"/>
    <s v="10000"/>
    <s v="10100"/>
    <s v="5250000000"/>
    <s v="7269000"/>
    <s v=""/>
    <s v="00002"/>
    <s v=""/>
    <s v=""/>
    <s v=""/>
    <n v="38.08"/>
    <x v="36"/>
  </r>
  <r>
    <s v="52500"/>
    <s v="100075463"/>
    <s v="335984"/>
    <s v="10000"/>
    <s v="10100"/>
    <s v="5250000000"/>
    <s v="7269000"/>
    <s v=""/>
    <s v="00002"/>
    <s v=""/>
    <s v=""/>
    <s v=""/>
    <n v="139.63999999999999"/>
    <x v="36"/>
  </r>
  <r>
    <s v="52500"/>
    <s v="100075463"/>
    <s v="335984"/>
    <s v="10000"/>
    <s v="10100"/>
    <s v="5250000000"/>
    <s v="7269000"/>
    <s v=""/>
    <s v="00002"/>
    <s v=""/>
    <s v=""/>
    <s v=""/>
    <n v="6.93"/>
    <x v="36"/>
  </r>
  <r>
    <s v="52500"/>
    <s v="100075463"/>
    <s v="335984"/>
    <s v="10000"/>
    <s v="10100"/>
    <s v="5250000000"/>
    <s v="7269000"/>
    <s v=""/>
    <s v="00002"/>
    <s v=""/>
    <s v=""/>
    <s v=""/>
    <n v="25.38"/>
    <x v="36"/>
  </r>
  <r>
    <s v="52500"/>
    <s v="100075463"/>
    <s v="335984"/>
    <s v="10000"/>
    <s v="10100"/>
    <s v=""/>
    <s v="2100000"/>
    <s v=""/>
    <s v=""/>
    <s v=""/>
    <s v=""/>
    <s v=""/>
    <n v="-16.489999999999998"/>
    <x v="30"/>
  </r>
  <r>
    <s v="52500"/>
    <s v="100057394"/>
    <s v="302583"/>
    <s v="10000"/>
    <s v="20100"/>
    <s v=""/>
    <s v="2055000"/>
    <s v=""/>
    <s v=""/>
    <s v=""/>
    <s v=""/>
    <s v=""/>
    <n v="-0.14000000000000001"/>
    <x v="51"/>
  </r>
  <r>
    <s v="52500"/>
    <s v="100057394"/>
    <s v="302583"/>
    <s v="10000"/>
    <s v="20100"/>
    <s v=""/>
    <s v="2055000"/>
    <s v=""/>
    <s v=""/>
    <s v=""/>
    <s v=""/>
    <s v=""/>
    <n v="-0.51"/>
    <x v="51"/>
  </r>
  <r>
    <s v="52500"/>
    <s v="100057394"/>
    <s v="302583"/>
    <s v="10000"/>
    <s v="20100"/>
    <s v=""/>
    <s v="2056000"/>
    <s v=""/>
    <s v=""/>
    <s v=""/>
    <s v=""/>
    <s v=""/>
    <n v="-63.6"/>
    <x v="7"/>
  </r>
  <r>
    <s v="52500"/>
    <s v="100057394"/>
    <s v="302583"/>
    <s v="10000"/>
    <s v="20100"/>
    <s v=""/>
    <s v="2056000"/>
    <s v=""/>
    <s v=""/>
    <s v=""/>
    <s v=""/>
    <s v=""/>
    <n v="-233.2"/>
    <x v="7"/>
  </r>
  <r>
    <s v="52500"/>
    <s v="100057394"/>
    <s v="302583"/>
    <s v="10000"/>
    <s v="20100"/>
    <s v=""/>
    <s v="2052000"/>
    <s v=""/>
    <s v=""/>
    <s v=""/>
    <s v=""/>
    <s v=""/>
    <n v="-10.83"/>
    <x v="9"/>
  </r>
  <r>
    <s v="52500"/>
    <s v="100057394"/>
    <s v="302583"/>
    <s v="10000"/>
    <s v="20100"/>
    <s v=""/>
    <s v="2052000"/>
    <s v=""/>
    <s v=""/>
    <s v=""/>
    <s v=""/>
    <s v=""/>
    <n v="-39.69"/>
    <x v="9"/>
  </r>
  <r>
    <s v="52500"/>
    <s v="100057394"/>
    <s v="302583"/>
    <s v="10000"/>
    <s v="20100"/>
    <s v=""/>
    <s v="2100000"/>
    <s v=""/>
    <s v=""/>
    <s v=""/>
    <s v=""/>
    <s v=""/>
    <n v="-1.97"/>
    <x v="6"/>
  </r>
  <r>
    <s v="52500"/>
    <s v="100057394"/>
    <s v="302583"/>
    <s v="10000"/>
    <s v="20100"/>
    <s v=""/>
    <s v="2100000"/>
    <s v=""/>
    <s v=""/>
    <s v=""/>
    <s v=""/>
    <s v=""/>
    <n v="-7.22"/>
    <x v="6"/>
  </r>
  <r>
    <s v="52500"/>
    <s v="100057394"/>
    <s v="302583"/>
    <s v="10000"/>
    <s v="20100"/>
    <s v=""/>
    <s v="2110000"/>
    <s v=""/>
    <s v=""/>
    <s v=""/>
    <s v=""/>
    <s v=""/>
    <n v="-9.5399999999999991"/>
    <x v="10"/>
  </r>
  <r>
    <s v="52500"/>
    <s v="100057394"/>
    <s v="302583"/>
    <s v="10000"/>
    <s v="20100"/>
    <s v=""/>
    <s v="2110000"/>
    <s v=""/>
    <s v=""/>
    <s v=""/>
    <s v=""/>
    <s v=""/>
    <n v="-34.96"/>
    <x v="10"/>
  </r>
  <r>
    <s v="52500"/>
    <s v="100057394"/>
    <s v="302583"/>
    <s v="10000"/>
    <s v="20100"/>
    <s v=""/>
    <s v="2053000"/>
    <s v=""/>
    <s v=""/>
    <s v=""/>
    <s v=""/>
    <s v=""/>
    <n v="-9.5399999999999991"/>
    <x v="11"/>
  </r>
  <r>
    <s v="52500"/>
    <s v="100057394"/>
    <s v="302583"/>
    <s v="10000"/>
    <s v="20100"/>
    <s v=""/>
    <s v="2053000"/>
    <s v=""/>
    <s v=""/>
    <s v=""/>
    <s v=""/>
    <s v=""/>
    <n v="-34.96"/>
    <x v="11"/>
  </r>
  <r>
    <s v="52500"/>
    <s v="100057394"/>
    <s v="302583"/>
    <s v="10000"/>
    <s v="20100"/>
    <s v="5250000000"/>
    <s v="7231000"/>
    <s v=""/>
    <s v="00006"/>
    <s v=""/>
    <s v=""/>
    <s v=""/>
    <n v="8.18"/>
    <x v="2"/>
  </r>
  <r>
    <s v="52500"/>
    <s v="100057394"/>
    <s v="302583"/>
    <s v="10000"/>
    <s v="20100"/>
    <s v="5250000000"/>
    <s v="7240000"/>
    <s v=""/>
    <s v="00006"/>
    <s v=""/>
    <s v=""/>
    <s v=""/>
    <n v="63.6"/>
    <x v="3"/>
  </r>
  <r>
    <s v="52500"/>
    <s v="100057394"/>
    <s v="302583"/>
    <s v="10000"/>
    <s v="20100"/>
    <s v="5250000000"/>
    <s v="7240000"/>
    <s v=""/>
    <s v="00006"/>
    <s v=""/>
    <s v=""/>
    <s v=""/>
    <n v="233.2"/>
    <x v="3"/>
  </r>
  <r>
    <s v="52500"/>
    <s v="100057394"/>
    <s v="302583"/>
    <s v="10000"/>
    <s v="20100"/>
    <s v="5250000000"/>
    <s v="7250000"/>
    <s v=""/>
    <s v="00006"/>
    <s v=""/>
    <s v=""/>
    <s v=""/>
    <n v="0.14000000000000001"/>
    <x v="52"/>
  </r>
  <r>
    <s v="52500"/>
    <s v="100057394"/>
    <s v="302583"/>
    <s v="10000"/>
    <s v="20100"/>
    <s v="5250000000"/>
    <s v="7250000"/>
    <s v=""/>
    <s v="00006"/>
    <s v=""/>
    <s v=""/>
    <s v=""/>
    <n v="0.51"/>
    <x v="52"/>
  </r>
  <r>
    <s v="52500"/>
    <s v="100057394"/>
    <s v="302583"/>
    <s v="10000"/>
    <s v="20100"/>
    <s v="5250000000"/>
    <s v="7269000"/>
    <s v=""/>
    <s v="00006"/>
    <s v=""/>
    <s v=""/>
    <s v=""/>
    <n v="10.83"/>
    <x v="5"/>
  </r>
  <r>
    <s v="52500"/>
    <s v="100057394"/>
    <s v="302583"/>
    <s v="10000"/>
    <s v="20100"/>
    <s v="5250000000"/>
    <s v="7269000"/>
    <s v=""/>
    <s v="00006"/>
    <s v=""/>
    <s v=""/>
    <s v=""/>
    <n v="39.69"/>
    <x v="5"/>
  </r>
  <r>
    <s v="52500"/>
    <s v="100057394"/>
    <s v="302583"/>
    <s v="10000"/>
    <s v="20100"/>
    <s v="5250000000"/>
    <s v="7269000"/>
    <s v=""/>
    <s v="00006"/>
    <s v=""/>
    <s v=""/>
    <s v=""/>
    <n v="1.97"/>
    <x v="5"/>
  </r>
  <r>
    <s v="52500"/>
    <s v="100057394"/>
    <s v="302583"/>
    <s v="10000"/>
    <s v="20100"/>
    <s v="5250000000"/>
    <s v="7269000"/>
    <s v=""/>
    <s v="00006"/>
    <s v=""/>
    <s v=""/>
    <s v=""/>
    <n v="7.22"/>
    <x v="5"/>
  </r>
  <r>
    <s v="52500"/>
    <s v="100057394"/>
    <s v="302583"/>
    <s v="10000"/>
    <s v="20100"/>
    <s v=""/>
    <s v="2155000"/>
    <s v=""/>
    <s v=""/>
    <s v=""/>
    <s v=""/>
    <s v=""/>
    <n v="-2.52"/>
    <x v="53"/>
  </r>
  <r>
    <s v="52500"/>
    <s v="100057394"/>
    <s v="302583"/>
    <s v="10000"/>
    <s v="20100"/>
    <s v=""/>
    <s v="2155000"/>
    <s v=""/>
    <s v=""/>
    <s v=""/>
    <s v=""/>
    <s v=""/>
    <n v="-9.24"/>
    <x v="53"/>
  </r>
  <r>
    <s v="52500"/>
    <s v="100057394"/>
    <s v="302583"/>
    <s v="10000"/>
    <s v="20100"/>
    <s v=""/>
    <s v="2105000"/>
    <s v=""/>
    <s v=""/>
    <s v=""/>
    <s v=""/>
    <s v=""/>
    <n v="-10.83"/>
    <x v="17"/>
  </r>
  <r>
    <s v="52500"/>
    <s v="100057394"/>
    <s v="302583"/>
    <s v="10000"/>
    <s v="20100"/>
    <s v=""/>
    <s v="2105000"/>
    <s v=""/>
    <s v=""/>
    <s v=""/>
    <s v=""/>
    <s v=""/>
    <n v="-39.69"/>
    <x v="17"/>
  </r>
  <r>
    <s v="52500"/>
    <s v="100057394"/>
    <s v="302583"/>
    <s v="10000"/>
    <s v="20100"/>
    <s v=""/>
    <s v="2125000"/>
    <s v=""/>
    <s v=""/>
    <s v=""/>
    <s v=""/>
    <s v=""/>
    <n v="-0.27"/>
    <x v="54"/>
  </r>
  <r>
    <s v="52500"/>
    <s v="100057394"/>
    <s v="302583"/>
    <s v="10000"/>
    <s v="20100"/>
    <s v=""/>
    <s v="2125000"/>
    <s v=""/>
    <s v=""/>
    <s v=""/>
    <s v=""/>
    <s v=""/>
    <n v="-0.99"/>
    <x v="54"/>
  </r>
  <r>
    <s v="52500"/>
    <s v="100057394"/>
    <s v="302583"/>
    <s v="10000"/>
    <s v="20100"/>
    <s v=""/>
    <s v="2125000"/>
    <s v=""/>
    <s v=""/>
    <s v=""/>
    <s v=""/>
    <s v=""/>
    <n v="-0.2"/>
    <x v="54"/>
  </r>
  <r>
    <s v="52500"/>
    <s v="100057394"/>
    <s v="302583"/>
    <s v="10000"/>
    <s v="20100"/>
    <s v=""/>
    <s v="2125000"/>
    <s v=""/>
    <s v=""/>
    <s v=""/>
    <s v=""/>
    <s v=""/>
    <n v="-0.75"/>
    <x v="54"/>
  </r>
  <r>
    <s v="52500"/>
    <s v="100057394"/>
    <s v="302583"/>
    <s v="10000"/>
    <s v="20100"/>
    <s v=""/>
    <s v="2100000"/>
    <s v=""/>
    <s v=""/>
    <s v=""/>
    <s v=""/>
    <s v=""/>
    <n v="-0.7"/>
    <x v="6"/>
  </r>
  <r>
    <s v="52500"/>
    <s v="100057394"/>
    <s v="302583"/>
    <s v="10000"/>
    <s v="20100"/>
    <s v=""/>
    <s v="2100000"/>
    <s v=""/>
    <s v=""/>
    <s v=""/>
    <s v=""/>
    <s v=""/>
    <n v="-2.57"/>
    <x v="6"/>
  </r>
  <r>
    <s v="52500"/>
    <s v="100057394"/>
    <s v="302583"/>
    <s v="10000"/>
    <s v="20100"/>
    <s v=""/>
    <s v="2130000"/>
    <s v=""/>
    <s v=""/>
    <s v=""/>
    <s v=""/>
    <s v=""/>
    <n v="-9.2100000000000009"/>
    <x v="18"/>
  </r>
  <r>
    <s v="52500"/>
    <s v="100057394"/>
    <s v="302583"/>
    <s v="10000"/>
    <s v="20100"/>
    <s v=""/>
    <s v="2130000"/>
    <s v=""/>
    <s v=""/>
    <s v=""/>
    <s v=""/>
    <s v=""/>
    <n v="-33.79"/>
    <x v="18"/>
  </r>
  <r>
    <s v="52500"/>
    <s v="100057394"/>
    <s v="302583"/>
    <s v="10000"/>
    <s v="20100"/>
    <s v=""/>
    <s v="2160000"/>
    <s v=""/>
    <s v=""/>
    <s v=""/>
    <s v=""/>
    <s v=""/>
    <n v="-2.23"/>
    <x v="12"/>
  </r>
  <r>
    <s v="52500"/>
    <s v="100057394"/>
    <s v="302583"/>
    <s v="10000"/>
    <s v="20100"/>
    <s v=""/>
    <s v="2160000"/>
    <s v=""/>
    <s v=""/>
    <s v=""/>
    <s v=""/>
    <s v=""/>
    <n v="-8.18"/>
    <x v="12"/>
  </r>
  <r>
    <s v="52500"/>
    <s v="100057394"/>
    <s v="302583"/>
    <s v="10000"/>
    <s v="20100"/>
    <s v=""/>
    <s v="2140000"/>
    <s v=""/>
    <s v=""/>
    <s v=""/>
    <s v=""/>
    <s v=""/>
    <n v="-14.8"/>
    <x v="13"/>
  </r>
  <r>
    <s v="52500"/>
    <s v="100057394"/>
    <s v="302583"/>
    <s v="10000"/>
    <s v="20100"/>
    <s v=""/>
    <s v="2140000"/>
    <s v=""/>
    <s v=""/>
    <s v=""/>
    <s v=""/>
    <s v=""/>
    <n v="-54.26"/>
    <x v="13"/>
  </r>
  <r>
    <s v="52500"/>
    <s v="100057394"/>
    <s v="302583"/>
    <s v="10000"/>
    <s v="20100"/>
    <s v=""/>
    <s v="2058000"/>
    <s v=""/>
    <s v=""/>
    <s v=""/>
    <s v=""/>
    <s v=""/>
    <n v="-2.23"/>
    <x v="14"/>
  </r>
  <r>
    <s v="52500"/>
    <s v="100057394"/>
    <s v="302583"/>
    <s v="10000"/>
    <s v="20100"/>
    <s v=""/>
    <s v="2058000"/>
    <s v=""/>
    <s v=""/>
    <s v=""/>
    <s v=""/>
    <s v=""/>
    <n v="-8.18"/>
    <x v="14"/>
  </r>
  <r>
    <s v="52500"/>
    <s v="100057394"/>
    <s v="302583"/>
    <s v="10000"/>
    <s v="20100"/>
    <s v=""/>
    <s v="2150000"/>
    <s v=""/>
    <s v=""/>
    <s v=""/>
    <s v=""/>
    <s v=""/>
    <n v="-4.0599999999999996"/>
    <x v="15"/>
  </r>
  <r>
    <s v="52500"/>
    <s v="100057394"/>
    <s v="302583"/>
    <s v="10000"/>
    <s v="20100"/>
    <s v=""/>
    <s v="2150000"/>
    <s v=""/>
    <s v=""/>
    <s v=""/>
    <s v=""/>
    <s v=""/>
    <n v="-14.89"/>
    <x v="15"/>
  </r>
  <r>
    <s v="52500"/>
    <s v="100057394"/>
    <s v="302583"/>
    <s v="10000"/>
    <s v="20100"/>
    <s v=""/>
    <s v="1000000"/>
    <s v=""/>
    <s v=""/>
    <s v=""/>
    <s v=""/>
    <s v=""/>
    <n v="-109.68"/>
    <x v="16"/>
  </r>
  <r>
    <s v="52500"/>
    <s v="100057394"/>
    <s v="302583"/>
    <s v="10000"/>
    <s v="20100"/>
    <s v=""/>
    <s v="1000000"/>
    <s v=""/>
    <s v=""/>
    <s v=""/>
    <s v=""/>
    <s v=""/>
    <n v="-402.15"/>
    <x v="16"/>
  </r>
  <r>
    <s v="52500"/>
    <s v="100057394"/>
    <s v="302583"/>
    <s v="10000"/>
    <s v="20100"/>
    <s v="5250000000"/>
    <s v="7100000"/>
    <s v=""/>
    <s v="00006"/>
    <s v=""/>
    <s v=""/>
    <s v=""/>
    <n v="131.22999999999999"/>
    <x v="0"/>
  </r>
  <r>
    <s v="52500"/>
    <s v="100057394"/>
    <s v="302583"/>
    <s v="10000"/>
    <s v="20100"/>
    <s v="5250000000"/>
    <s v="7100000"/>
    <s v=""/>
    <s v="00006"/>
    <s v=""/>
    <s v=""/>
    <s v=""/>
    <n v="32.81"/>
    <x v="0"/>
  </r>
  <r>
    <s v="52500"/>
    <s v="100057394"/>
    <s v="302583"/>
    <s v="10000"/>
    <s v="20100"/>
    <s v="5250000000"/>
    <s v="7100000"/>
    <s v=""/>
    <s v="00006"/>
    <s v=""/>
    <s v=""/>
    <s v=""/>
    <n v="550.07000000000005"/>
    <x v="0"/>
  </r>
  <r>
    <s v="52500"/>
    <s v="100057394"/>
    <s v="302583"/>
    <s v="10000"/>
    <s v="20100"/>
    <s v="5250000000"/>
    <s v="7100000"/>
    <s v=""/>
    <s v="00006"/>
    <s v=""/>
    <s v=""/>
    <s v=""/>
    <n v="7.66"/>
    <x v="0"/>
  </r>
  <r>
    <s v="52500"/>
    <s v="100057394"/>
    <s v="302583"/>
    <s v="10000"/>
    <s v="20100"/>
    <s v="5250000000"/>
    <s v="7100000"/>
    <s v=""/>
    <s v="00006"/>
    <s v=""/>
    <s v=""/>
    <s v=""/>
    <n v="43.74"/>
    <x v="0"/>
  </r>
  <r>
    <s v="52500"/>
    <s v="100057394"/>
    <s v="302583"/>
    <s v="10000"/>
    <s v="20100"/>
    <s v="5250000000"/>
    <s v="7230000"/>
    <s v=""/>
    <s v="00006"/>
    <s v=""/>
    <s v=""/>
    <s v=""/>
    <n v="9.5399999999999991"/>
    <x v="1"/>
  </r>
  <r>
    <s v="52500"/>
    <s v="100057394"/>
    <s v="302583"/>
    <s v="10000"/>
    <s v="20100"/>
    <s v="5250000000"/>
    <s v="7230000"/>
    <s v=""/>
    <s v="00006"/>
    <s v=""/>
    <s v=""/>
    <s v=""/>
    <n v="34.96"/>
    <x v="1"/>
  </r>
  <r>
    <s v="52500"/>
    <s v="100057394"/>
    <s v="302583"/>
    <s v="10000"/>
    <s v="20100"/>
    <s v="5250000000"/>
    <s v="7231000"/>
    <s v=""/>
    <s v="00006"/>
    <s v=""/>
    <s v=""/>
    <s v=""/>
    <n v="2.23"/>
    <x v="2"/>
  </r>
  <r>
    <s v="52500"/>
    <s v="100054818"/>
    <s v="305528"/>
    <s v="10000"/>
    <s v="20100"/>
    <s v=""/>
    <s v="1000000"/>
    <s v=""/>
    <s v=""/>
    <s v=""/>
    <s v=""/>
    <s v=""/>
    <n v="-238.7"/>
    <x v="16"/>
  </r>
  <r>
    <s v="52500"/>
    <s v="100054818"/>
    <s v="305528"/>
    <s v="10000"/>
    <s v="10100"/>
    <s v=""/>
    <s v="1000000"/>
    <s v=""/>
    <s v=""/>
    <s v=""/>
    <s v=""/>
    <s v=""/>
    <n v="-154.44"/>
    <x v="35"/>
  </r>
  <r>
    <s v="52500"/>
    <s v="100054818"/>
    <s v="305528"/>
    <s v="10000"/>
    <s v="20100"/>
    <s v=""/>
    <s v="1000000"/>
    <s v=""/>
    <s v=""/>
    <s v=""/>
    <s v=""/>
    <s v=""/>
    <n v="-875.21"/>
    <x v="16"/>
  </r>
  <r>
    <s v="52500"/>
    <s v="100054818"/>
    <s v="305528"/>
    <s v="10000"/>
    <s v="10100"/>
    <s v=""/>
    <s v="2058000"/>
    <s v=""/>
    <s v=""/>
    <s v=""/>
    <s v=""/>
    <s v=""/>
    <n v="-3.27"/>
    <x v="41"/>
  </r>
  <r>
    <s v="52500"/>
    <s v="100054818"/>
    <s v="305528"/>
    <s v="10000"/>
    <s v="20100"/>
    <s v=""/>
    <s v="2058000"/>
    <s v=""/>
    <s v=""/>
    <s v=""/>
    <s v=""/>
    <s v=""/>
    <n v="-18.5"/>
    <x v="14"/>
  </r>
  <r>
    <s v="52500"/>
    <s v="100054818"/>
    <s v="305528"/>
    <s v="10000"/>
    <s v="10100"/>
    <s v=""/>
    <s v="2150000"/>
    <s v=""/>
    <s v=""/>
    <s v=""/>
    <s v=""/>
    <s v=""/>
    <n v="-3.07"/>
    <x v="34"/>
  </r>
  <r>
    <s v="52500"/>
    <s v="100054818"/>
    <s v="305528"/>
    <s v="10000"/>
    <s v="20100"/>
    <s v=""/>
    <s v="2150000"/>
    <s v=""/>
    <s v=""/>
    <s v=""/>
    <s v=""/>
    <s v=""/>
    <n v="-17.41"/>
    <x v="15"/>
  </r>
  <r>
    <s v="52500"/>
    <s v="100054818"/>
    <s v="305528"/>
    <s v="10000"/>
    <s v="20100"/>
    <s v="5250000000"/>
    <s v="7231000"/>
    <s v=""/>
    <s v="00006"/>
    <s v=""/>
    <s v=""/>
    <s v=""/>
    <n v="5.05"/>
    <x v="2"/>
  </r>
  <r>
    <s v="52500"/>
    <s v="100054818"/>
    <s v="305528"/>
    <s v="10000"/>
    <s v="10100"/>
    <s v="5250000000"/>
    <s v="7231000"/>
    <s v=""/>
    <s v="00002"/>
    <s v=""/>
    <s v=""/>
    <s v=""/>
    <n v="3.27"/>
    <x v="21"/>
  </r>
  <r>
    <s v="52500"/>
    <s v="100054818"/>
    <s v="305528"/>
    <s v="10000"/>
    <s v="20100"/>
    <s v="5250000000"/>
    <s v="7231000"/>
    <s v=""/>
    <s v="00006"/>
    <s v=""/>
    <s v=""/>
    <s v=""/>
    <n v="18.5"/>
    <x v="2"/>
  </r>
  <r>
    <s v="52500"/>
    <s v="100054818"/>
    <s v="305528"/>
    <s v="10000"/>
    <s v="10100"/>
    <s v="5250000000"/>
    <s v="7240000"/>
    <s v=""/>
    <s v="00002"/>
    <s v=""/>
    <s v=""/>
    <s v=""/>
    <n v="32.020000000000003"/>
    <x v="22"/>
  </r>
  <r>
    <s v="52500"/>
    <s v="100054818"/>
    <s v="305528"/>
    <s v="10000"/>
    <s v="20100"/>
    <s v="5250000000"/>
    <s v="7240000"/>
    <s v=""/>
    <s v="00006"/>
    <s v=""/>
    <s v=""/>
    <s v=""/>
    <n v="49.49"/>
    <x v="3"/>
  </r>
  <r>
    <s v="52500"/>
    <s v="100054818"/>
    <s v="305528"/>
    <s v="10000"/>
    <s v="10100"/>
    <s v="5250000000"/>
    <s v="7240000"/>
    <s v=""/>
    <s v="00002"/>
    <s v=""/>
    <s v=""/>
    <s v=""/>
    <n v="8.73"/>
    <x v="22"/>
  </r>
  <r>
    <s v="52500"/>
    <s v="100054818"/>
    <s v="305528"/>
    <s v="10000"/>
    <s v="20100"/>
    <s v="5250000000"/>
    <s v="7240000"/>
    <s v=""/>
    <s v="00006"/>
    <s v=""/>
    <s v=""/>
    <s v=""/>
    <n v="181.46"/>
    <x v="3"/>
  </r>
  <r>
    <s v="52500"/>
    <s v="100054818"/>
    <s v="305528"/>
    <s v="10000"/>
    <s v="10100"/>
    <s v="5250000000"/>
    <s v="7250000"/>
    <s v=""/>
    <s v="00002"/>
    <s v=""/>
    <s v=""/>
    <s v=""/>
    <n v="0.13"/>
    <x v="23"/>
  </r>
  <r>
    <s v="52500"/>
    <s v="100054818"/>
    <s v="305528"/>
    <s v="10000"/>
    <s v="10100"/>
    <s v="5250000000"/>
    <s v="7100000"/>
    <s v=""/>
    <s v="00002"/>
    <s v=""/>
    <s v=""/>
    <s v=""/>
    <n v="12.56"/>
    <x v="19"/>
  </r>
  <r>
    <s v="52500"/>
    <s v="100054818"/>
    <s v="305528"/>
    <s v="10000"/>
    <s v="20100"/>
    <s v="5250000000"/>
    <s v="7100000"/>
    <s v=""/>
    <s v="00006"/>
    <s v=""/>
    <s v=""/>
    <s v=""/>
    <n v="284.77999999999997"/>
    <x v="0"/>
  </r>
  <r>
    <s v="52500"/>
    <s v="100054818"/>
    <s v="305528"/>
    <s v="10000"/>
    <s v="10100"/>
    <s v="5250000000"/>
    <s v="7100000"/>
    <s v=""/>
    <s v="00002"/>
    <s v=""/>
    <s v=""/>
    <s v=""/>
    <n v="50.26"/>
    <x v="19"/>
  </r>
  <r>
    <s v="52500"/>
    <s v="100054818"/>
    <s v="305528"/>
    <s v="10000"/>
    <s v="20100"/>
    <s v="5250000000"/>
    <s v="7100000"/>
    <s v=""/>
    <s v="00006"/>
    <s v=""/>
    <s v=""/>
    <s v=""/>
    <n v="71.2"/>
    <x v="0"/>
  </r>
  <r>
    <s v="52500"/>
    <s v="100054818"/>
    <s v="305528"/>
    <s v="10000"/>
    <s v="10100"/>
    <s v="5250000000"/>
    <s v="7100000"/>
    <s v=""/>
    <s v="00002"/>
    <s v=""/>
    <s v=""/>
    <s v=""/>
    <n v="213.59"/>
    <x v="19"/>
  </r>
  <r>
    <s v="52500"/>
    <s v="100054818"/>
    <s v="305528"/>
    <s v="10000"/>
    <s v="20100"/>
    <s v="5250000000"/>
    <s v="7100000"/>
    <s v=""/>
    <s v="00006"/>
    <s v=""/>
    <s v=""/>
    <s v=""/>
    <n v="1210.33"/>
    <x v="0"/>
  </r>
  <r>
    <s v="52500"/>
    <s v="100054818"/>
    <s v="305528"/>
    <s v="10000"/>
    <s v="10100"/>
    <s v="5250000000"/>
    <s v="7100000"/>
    <s v=""/>
    <s v="00002"/>
    <s v=""/>
    <s v=""/>
    <s v=""/>
    <n v="16.75"/>
    <x v="19"/>
  </r>
  <r>
    <s v="52500"/>
    <s v="100054818"/>
    <s v="305528"/>
    <s v="10000"/>
    <s v="20100"/>
    <s v="5250000000"/>
    <s v="7100000"/>
    <s v=""/>
    <s v="00006"/>
    <s v=""/>
    <s v=""/>
    <s v=""/>
    <n v="94.93"/>
    <x v="0"/>
  </r>
  <r>
    <s v="52500"/>
    <s v="100054818"/>
    <s v="305528"/>
    <s v="10000"/>
    <s v="10100"/>
    <s v="5250000000"/>
    <s v="7230000"/>
    <s v=""/>
    <s v="00002"/>
    <s v=""/>
    <s v=""/>
    <s v=""/>
    <n v="3.81"/>
    <x v="20"/>
  </r>
  <r>
    <s v="52500"/>
    <s v="100054818"/>
    <s v="305528"/>
    <s v="10000"/>
    <s v="20100"/>
    <s v="5250000000"/>
    <s v="7230000"/>
    <s v=""/>
    <s v="00006"/>
    <s v=""/>
    <s v=""/>
    <s v=""/>
    <n v="21.58"/>
    <x v="1"/>
  </r>
  <r>
    <s v="52500"/>
    <s v="100054818"/>
    <s v="305528"/>
    <s v="10000"/>
    <s v="10100"/>
    <s v="5250000000"/>
    <s v="7230000"/>
    <s v=""/>
    <s v="00002"/>
    <s v=""/>
    <s v=""/>
    <s v=""/>
    <n v="13.96"/>
    <x v="20"/>
  </r>
  <r>
    <s v="52500"/>
    <s v="100054818"/>
    <s v="305528"/>
    <s v="10000"/>
    <s v="20100"/>
    <s v="5250000000"/>
    <s v="7230000"/>
    <s v=""/>
    <s v="00006"/>
    <s v=""/>
    <s v=""/>
    <s v=""/>
    <n v="79.12"/>
    <x v="1"/>
  </r>
  <r>
    <s v="52500"/>
    <s v="100054818"/>
    <s v="305528"/>
    <s v="10000"/>
    <s v="10100"/>
    <s v="5250000000"/>
    <s v="7231000"/>
    <s v=""/>
    <s v="00002"/>
    <s v=""/>
    <s v=""/>
    <s v=""/>
    <n v="0.89"/>
    <x v="21"/>
  </r>
  <r>
    <s v="52500"/>
    <s v="100054818"/>
    <s v="305528"/>
    <s v="10000"/>
    <s v="10100"/>
    <s v="5250000000"/>
    <s v="7269000"/>
    <s v=""/>
    <s v="00002"/>
    <s v=""/>
    <s v=""/>
    <s v=""/>
    <n v="2.77"/>
    <x v="36"/>
  </r>
  <r>
    <s v="52500"/>
    <s v="100054818"/>
    <s v="305528"/>
    <s v="10000"/>
    <s v="20100"/>
    <s v="5250000000"/>
    <s v="7269000"/>
    <s v=""/>
    <s v="00006"/>
    <s v=""/>
    <s v=""/>
    <s v=""/>
    <n v="15.65"/>
    <x v="5"/>
  </r>
  <r>
    <s v="52500"/>
    <s v="100054818"/>
    <s v="305528"/>
    <s v="10000"/>
    <s v="10100"/>
    <s v=""/>
    <s v="2100000"/>
    <s v=""/>
    <s v=""/>
    <s v=""/>
    <s v=""/>
    <s v=""/>
    <n v="-0.16"/>
    <x v="30"/>
  </r>
  <r>
    <s v="52500"/>
    <s v="100054818"/>
    <s v="305528"/>
    <s v="10000"/>
    <s v="20100"/>
    <s v=""/>
    <s v="2100000"/>
    <s v=""/>
    <s v=""/>
    <s v=""/>
    <s v=""/>
    <s v=""/>
    <n v="-0.91"/>
    <x v="6"/>
  </r>
  <r>
    <s v="52500"/>
    <s v="100054818"/>
    <s v="305528"/>
    <s v="10000"/>
    <s v="10100"/>
    <s v=""/>
    <s v="2100000"/>
    <s v=""/>
    <s v=""/>
    <s v=""/>
    <s v=""/>
    <s v=""/>
    <n v="-0.59"/>
    <x v="30"/>
  </r>
  <r>
    <s v="52500"/>
    <s v="100054818"/>
    <s v="305528"/>
    <s v="10000"/>
    <s v="20100"/>
    <s v=""/>
    <s v="2100000"/>
    <s v=""/>
    <s v=""/>
    <s v=""/>
    <s v=""/>
    <s v=""/>
    <n v="-3.34"/>
    <x v="6"/>
  </r>
  <r>
    <s v="52500"/>
    <s v="100054818"/>
    <s v="305528"/>
    <s v="10000"/>
    <s v="10100"/>
    <s v=""/>
    <s v="2125000"/>
    <s v=""/>
    <s v=""/>
    <s v=""/>
    <s v=""/>
    <s v=""/>
    <n v="-7.0000000000000007E-2"/>
    <x v="37"/>
  </r>
  <r>
    <s v="52500"/>
    <s v="100054818"/>
    <s v="305528"/>
    <s v="10000"/>
    <s v="20100"/>
    <s v=""/>
    <s v="2125000"/>
    <s v=""/>
    <s v=""/>
    <s v=""/>
    <s v=""/>
    <s v=""/>
    <n v="-0.37"/>
    <x v="54"/>
  </r>
  <r>
    <s v="52500"/>
    <s v="100054818"/>
    <s v="305528"/>
    <s v="10000"/>
    <s v="10100"/>
    <s v=""/>
    <s v="2125000"/>
    <s v=""/>
    <s v=""/>
    <s v=""/>
    <s v=""/>
    <s v=""/>
    <n v="-0.24"/>
    <x v="37"/>
  </r>
  <r>
    <s v="52500"/>
    <s v="100054818"/>
    <s v="305528"/>
    <s v="10000"/>
    <s v="20100"/>
    <s v=""/>
    <s v="2125000"/>
    <s v=""/>
    <s v=""/>
    <s v=""/>
    <s v=""/>
    <s v=""/>
    <n v="-1.36"/>
    <x v="54"/>
  </r>
  <r>
    <s v="52500"/>
    <s v="100054818"/>
    <s v="305528"/>
    <s v="10000"/>
    <s v="10100"/>
    <s v=""/>
    <s v="2130000"/>
    <s v=""/>
    <s v=""/>
    <s v=""/>
    <s v=""/>
    <s v=""/>
    <n v="-1.38"/>
    <x v="39"/>
  </r>
  <r>
    <s v="52500"/>
    <s v="100054818"/>
    <s v="305528"/>
    <s v="10000"/>
    <s v="20100"/>
    <s v=""/>
    <s v="2130000"/>
    <s v=""/>
    <s v=""/>
    <s v=""/>
    <s v=""/>
    <s v=""/>
    <n v="-7.83"/>
    <x v="18"/>
  </r>
  <r>
    <s v="52500"/>
    <s v="100054818"/>
    <s v="305528"/>
    <s v="10000"/>
    <s v="10100"/>
    <s v=""/>
    <s v="2130000"/>
    <s v=""/>
    <s v=""/>
    <s v=""/>
    <s v=""/>
    <s v=""/>
    <n v="-5.07"/>
    <x v="39"/>
  </r>
  <r>
    <s v="52500"/>
    <s v="100054818"/>
    <s v="305528"/>
    <s v="10000"/>
    <s v="20100"/>
    <s v=""/>
    <s v="2130000"/>
    <s v=""/>
    <s v=""/>
    <s v=""/>
    <s v=""/>
    <s v=""/>
    <n v="-28.72"/>
    <x v="18"/>
  </r>
  <r>
    <s v="52500"/>
    <s v="100054818"/>
    <s v="305528"/>
    <s v="10000"/>
    <s v="10100"/>
    <s v=""/>
    <s v="2105000"/>
    <s v=""/>
    <s v=""/>
    <s v=""/>
    <s v=""/>
    <s v=""/>
    <n v="-4.1500000000000004"/>
    <x v="38"/>
  </r>
  <r>
    <s v="52500"/>
    <s v="100054818"/>
    <s v="305528"/>
    <s v="10000"/>
    <s v="20100"/>
    <s v=""/>
    <s v="2105000"/>
    <s v=""/>
    <s v=""/>
    <s v=""/>
    <s v=""/>
    <s v=""/>
    <n v="-23.49"/>
    <x v="17"/>
  </r>
  <r>
    <s v="52500"/>
    <s v="100054818"/>
    <s v="305528"/>
    <s v="10000"/>
    <s v="10100"/>
    <s v=""/>
    <s v="2105000"/>
    <s v=""/>
    <s v=""/>
    <s v=""/>
    <s v=""/>
    <s v=""/>
    <n v="-15.2"/>
    <x v="38"/>
  </r>
  <r>
    <s v="52500"/>
    <s v="100054818"/>
    <s v="305528"/>
    <s v="10000"/>
    <s v="20100"/>
    <s v=""/>
    <s v="2105000"/>
    <s v=""/>
    <s v=""/>
    <s v=""/>
    <s v=""/>
    <s v=""/>
    <n v="-86.15"/>
    <x v="17"/>
  </r>
  <r>
    <s v="52500"/>
    <s v="100054818"/>
    <s v="305528"/>
    <s v="10000"/>
    <s v="10100"/>
    <s v=""/>
    <s v="2056000"/>
    <s v=""/>
    <s v=""/>
    <s v=""/>
    <s v=""/>
    <s v=""/>
    <n v="-32.020000000000003"/>
    <x v="28"/>
  </r>
  <r>
    <s v="52500"/>
    <s v="100054818"/>
    <s v="305528"/>
    <s v="10000"/>
    <s v="20100"/>
    <s v=""/>
    <s v="2056000"/>
    <s v=""/>
    <s v=""/>
    <s v=""/>
    <s v=""/>
    <s v=""/>
    <n v="-49.49"/>
    <x v="7"/>
  </r>
  <r>
    <s v="52500"/>
    <s v="100054818"/>
    <s v="305528"/>
    <s v="10000"/>
    <s v="10100"/>
    <s v=""/>
    <s v="2056000"/>
    <s v=""/>
    <s v=""/>
    <s v=""/>
    <s v=""/>
    <s v=""/>
    <n v="-8.73"/>
    <x v="28"/>
  </r>
  <r>
    <s v="52500"/>
    <s v="100054818"/>
    <s v="305528"/>
    <s v="10000"/>
    <s v="20100"/>
    <s v=""/>
    <s v="2056000"/>
    <s v=""/>
    <s v=""/>
    <s v=""/>
    <s v=""/>
    <s v=""/>
    <n v="-181.46"/>
    <x v="7"/>
  </r>
  <r>
    <s v="52500"/>
    <s v="100054818"/>
    <s v="305528"/>
    <s v="10000"/>
    <s v="10100"/>
    <s v=""/>
    <s v="2055000"/>
    <s v=""/>
    <s v=""/>
    <s v=""/>
    <s v=""/>
    <s v=""/>
    <n v="-0.13"/>
    <x v="27"/>
  </r>
  <r>
    <s v="52500"/>
    <s v="100054818"/>
    <s v="305528"/>
    <s v="10000"/>
    <s v="20100"/>
    <s v="5250000000"/>
    <s v="7250000"/>
    <s v=""/>
    <s v="00006"/>
    <s v=""/>
    <s v=""/>
    <s v=""/>
    <n v="0.2"/>
    <x v="52"/>
  </r>
  <r>
    <s v="52500"/>
    <s v="100054818"/>
    <s v="305528"/>
    <s v="10000"/>
    <s v="10100"/>
    <s v="5250000000"/>
    <s v="7250000"/>
    <s v=""/>
    <s v="00002"/>
    <s v=""/>
    <s v=""/>
    <s v=""/>
    <n v="0.03"/>
    <x v="23"/>
  </r>
  <r>
    <s v="52500"/>
    <s v="100054818"/>
    <s v="305528"/>
    <s v="10000"/>
    <s v="20100"/>
    <s v="5250000000"/>
    <s v="7250000"/>
    <s v=""/>
    <s v="00006"/>
    <s v=""/>
    <s v=""/>
    <s v=""/>
    <n v="0.69"/>
    <x v="52"/>
  </r>
  <r>
    <s v="52500"/>
    <s v="100054818"/>
    <s v="305528"/>
    <s v="10000"/>
    <s v="10100"/>
    <s v="5250000000"/>
    <s v="7269000"/>
    <s v=""/>
    <s v="00002"/>
    <s v=""/>
    <s v=""/>
    <s v=""/>
    <n v="4.1500000000000004"/>
    <x v="36"/>
  </r>
  <r>
    <s v="52500"/>
    <s v="100054818"/>
    <s v="305528"/>
    <s v="10000"/>
    <s v="20100"/>
    <s v="5250000000"/>
    <s v="7269000"/>
    <s v=""/>
    <s v="00006"/>
    <s v=""/>
    <s v=""/>
    <s v=""/>
    <n v="23.49"/>
    <x v="5"/>
  </r>
  <r>
    <s v="52500"/>
    <s v="100054818"/>
    <s v="305528"/>
    <s v="10000"/>
    <s v="10100"/>
    <s v="5250000000"/>
    <s v="7269000"/>
    <s v=""/>
    <s v="00002"/>
    <s v=""/>
    <s v=""/>
    <s v=""/>
    <n v="15.2"/>
    <x v="36"/>
  </r>
  <r>
    <s v="52500"/>
    <s v="100054818"/>
    <s v="305528"/>
    <s v="10000"/>
    <s v="20100"/>
    <s v="5250000000"/>
    <s v="7269000"/>
    <s v=""/>
    <s v="00006"/>
    <s v=""/>
    <s v=""/>
    <s v=""/>
    <n v="86.15"/>
    <x v="5"/>
  </r>
  <r>
    <s v="52500"/>
    <s v="100054818"/>
    <s v="305528"/>
    <s v="10000"/>
    <s v="10100"/>
    <s v="5250000000"/>
    <s v="7269000"/>
    <s v=""/>
    <s v="00002"/>
    <s v=""/>
    <s v=""/>
    <s v=""/>
    <n v="0.75"/>
    <x v="36"/>
  </r>
  <r>
    <s v="52500"/>
    <s v="100054818"/>
    <s v="305528"/>
    <s v="10000"/>
    <s v="20100"/>
    <s v="5250000000"/>
    <s v="7269000"/>
    <s v=""/>
    <s v="00006"/>
    <s v=""/>
    <s v=""/>
    <s v=""/>
    <n v="4.28"/>
    <x v="5"/>
  </r>
  <r>
    <s v="52500"/>
    <s v="100054818"/>
    <s v="305528"/>
    <s v="10000"/>
    <s v="10100"/>
    <s v=""/>
    <s v="2160000"/>
    <s v=""/>
    <s v=""/>
    <s v=""/>
    <s v=""/>
    <s v=""/>
    <n v="-0.89"/>
    <x v="33"/>
  </r>
  <r>
    <s v="52500"/>
    <s v="100054818"/>
    <s v="305528"/>
    <s v="10000"/>
    <s v="20100"/>
    <s v=""/>
    <s v="2160000"/>
    <s v=""/>
    <s v=""/>
    <s v=""/>
    <s v=""/>
    <s v=""/>
    <n v="-5.05"/>
    <x v="12"/>
  </r>
  <r>
    <s v="52500"/>
    <s v="100054818"/>
    <s v="305528"/>
    <s v="10000"/>
    <s v="10100"/>
    <s v=""/>
    <s v="2160000"/>
    <s v=""/>
    <s v=""/>
    <s v=""/>
    <s v=""/>
    <s v=""/>
    <n v="-3.27"/>
    <x v="33"/>
  </r>
  <r>
    <s v="52500"/>
    <s v="100054818"/>
    <s v="305528"/>
    <s v="10000"/>
    <s v="20100"/>
    <s v=""/>
    <s v="2160000"/>
    <s v=""/>
    <s v=""/>
    <s v=""/>
    <s v=""/>
    <s v=""/>
    <n v="-18.5"/>
    <x v="12"/>
  </r>
  <r>
    <s v="52500"/>
    <s v="100054818"/>
    <s v="305528"/>
    <s v="10000"/>
    <s v="10100"/>
    <s v=""/>
    <s v="2140000"/>
    <s v=""/>
    <s v=""/>
    <s v=""/>
    <s v=""/>
    <s v=""/>
    <n v="-7.17"/>
    <x v="40"/>
  </r>
  <r>
    <s v="52500"/>
    <s v="100054818"/>
    <s v="305528"/>
    <s v="10000"/>
    <s v="20100"/>
    <s v=""/>
    <s v="2140000"/>
    <s v=""/>
    <s v=""/>
    <s v=""/>
    <s v=""/>
    <s v=""/>
    <n v="-40.64"/>
    <x v="13"/>
  </r>
  <r>
    <s v="52500"/>
    <s v="100054818"/>
    <s v="305528"/>
    <s v="10000"/>
    <s v="10100"/>
    <s v=""/>
    <s v="2140000"/>
    <s v=""/>
    <s v=""/>
    <s v=""/>
    <s v=""/>
    <s v=""/>
    <n v="-26.3"/>
    <x v="40"/>
  </r>
  <r>
    <s v="52500"/>
    <s v="100054818"/>
    <s v="305528"/>
    <s v="10000"/>
    <s v="20100"/>
    <s v=""/>
    <s v="2140000"/>
    <s v=""/>
    <s v=""/>
    <s v=""/>
    <s v=""/>
    <s v=""/>
    <n v="-149.02000000000001"/>
    <x v="13"/>
  </r>
  <r>
    <s v="52500"/>
    <s v="100054818"/>
    <s v="305528"/>
    <s v="10000"/>
    <s v="10100"/>
    <s v=""/>
    <s v="2058000"/>
    <s v=""/>
    <s v=""/>
    <s v=""/>
    <s v=""/>
    <s v=""/>
    <n v="-0.89"/>
    <x v="41"/>
  </r>
  <r>
    <s v="52500"/>
    <s v="100054818"/>
    <s v="305528"/>
    <s v="10000"/>
    <s v="20100"/>
    <s v=""/>
    <s v="2058000"/>
    <s v=""/>
    <s v=""/>
    <s v=""/>
    <s v=""/>
    <s v=""/>
    <n v="-5.05"/>
    <x v="14"/>
  </r>
  <r>
    <s v="52500"/>
    <s v="100054818"/>
    <s v="305528"/>
    <s v="10000"/>
    <s v="20100"/>
    <s v=""/>
    <s v="2055000"/>
    <s v=""/>
    <s v=""/>
    <s v=""/>
    <s v=""/>
    <s v=""/>
    <n v="-0.2"/>
    <x v="51"/>
  </r>
  <r>
    <s v="52500"/>
    <s v="100054818"/>
    <s v="305528"/>
    <s v="10000"/>
    <s v="10100"/>
    <s v=""/>
    <s v="2055000"/>
    <s v=""/>
    <s v=""/>
    <s v=""/>
    <s v=""/>
    <s v=""/>
    <n v="-0.03"/>
    <x v="27"/>
  </r>
  <r>
    <s v="52500"/>
    <s v="100054818"/>
    <s v="305528"/>
    <s v="10000"/>
    <s v="20100"/>
    <s v=""/>
    <s v="2055000"/>
    <s v=""/>
    <s v=""/>
    <s v=""/>
    <s v=""/>
    <s v=""/>
    <n v="-0.69"/>
    <x v="51"/>
  </r>
  <r>
    <s v="52500"/>
    <s v="100054818"/>
    <s v="305528"/>
    <s v="10000"/>
    <s v="10100"/>
    <s v=""/>
    <s v="2052000"/>
    <s v=""/>
    <s v=""/>
    <s v=""/>
    <s v=""/>
    <s v=""/>
    <n v="-4.1500000000000004"/>
    <x v="29"/>
  </r>
  <r>
    <s v="52500"/>
    <s v="100054818"/>
    <s v="305528"/>
    <s v="10000"/>
    <s v="20100"/>
    <s v=""/>
    <s v="2052000"/>
    <s v=""/>
    <s v=""/>
    <s v=""/>
    <s v=""/>
    <s v=""/>
    <n v="-23.49"/>
    <x v="9"/>
  </r>
  <r>
    <s v="52500"/>
    <s v="100054818"/>
    <s v="305528"/>
    <s v="10000"/>
    <s v="10100"/>
    <s v=""/>
    <s v="2052000"/>
    <s v=""/>
    <s v=""/>
    <s v=""/>
    <s v=""/>
    <s v=""/>
    <n v="-15.2"/>
    <x v="29"/>
  </r>
  <r>
    <s v="52500"/>
    <s v="100054818"/>
    <s v="305528"/>
    <s v="10000"/>
    <s v="20100"/>
    <s v=""/>
    <s v="2052000"/>
    <s v=""/>
    <s v=""/>
    <s v=""/>
    <s v=""/>
    <s v=""/>
    <n v="-86.15"/>
    <x v="9"/>
  </r>
  <r>
    <s v="52500"/>
    <s v="100054818"/>
    <s v="305528"/>
    <s v="10000"/>
    <s v="10100"/>
    <s v=""/>
    <s v="2100000"/>
    <s v=""/>
    <s v=""/>
    <s v=""/>
    <s v=""/>
    <s v=""/>
    <n v="-0.75"/>
    <x v="30"/>
  </r>
  <r>
    <s v="52500"/>
    <s v="100054818"/>
    <s v="305528"/>
    <s v="10000"/>
    <s v="20100"/>
    <s v=""/>
    <s v="2100000"/>
    <s v=""/>
    <s v=""/>
    <s v=""/>
    <s v=""/>
    <s v=""/>
    <n v="-4.28"/>
    <x v="6"/>
  </r>
  <r>
    <s v="52500"/>
    <s v="100054818"/>
    <s v="305528"/>
    <s v="10000"/>
    <s v="10100"/>
    <s v=""/>
    <s v="2100000"/>
    <s v=""/>
    <s v=""/>
    <s v=""/>
    <s v=""/>
    <s v=""/>
    <n v="-2.77"/>
    <x v="30"/>
  </r>
  <r>
    <s v="52500"/>
    <s v="100054818"/>
    <s v="305528"/>
    <s v="10000"/>
    <s v="20100"/>
    <s v=""/>
    <s v="2100000"/>
    <s v=""/>
    <s v=""/>
    <s v=""/>
    <s v=""/>
    <s v=""/>
    <n v="-15.65"/>
    <x v="6"/>
  </r>
  <r>
    <s v="52500"/>
    <s v="100054818"/>
    <s v="305528"/>
    <s v="10000"/>
    <s v="10100"/>
    <s v=""/>
    <s v="2110000"/>
    <s v=""/>
    <s v=""/>
    <s v=""/>
    <s v=""/>
    <s v=""/>
    <n v="-3.81"/>
    <x v="31"/>
  </r>
  <r>
    <s v="52500"/>
    <s v="100054818"/>
    <s v="305528"/>
    <s v="10000"/>
    <s v="20100"/>
    <s v=""/>
    <s v="2110000"/>
    <s v=""/>
    <s v=""/>
    <s v=""/>
    <s v=""/>
    <s v=""/>
    <n v="-21.58"/>
    <x v="10"/>
  </r>
  <r>
    <s v="52500"/>
    <s v="100054818"/>
    <s v="305528"/>
    <s v="10000"/>
    <s v="10100"/>
    <s v=""/>
    <s v="2110000"/>
    <s v=""/>
    <s v=""/>
    <s v=""/>
    <s v=""/>
    <s v=""/>
    <n v="-13.96"/>
    <x v="31"/>
  </r>
  <r>
    <s v="52500"/>
    <s v="100054818"/>
    <s v="305528"/>
    <s v="10000"/>
    <s v="20100"/>
    <s v=""/>
    <s v="2110000"/>
    <s v=""/>
    <s v=""/>
    <s v=""/>
    <s v=""/>
    <s v=""/>
    <n v="-79.12"/>
    <x v="10"/>
  </r>
  <r>
    <s v="52500"/>
    <s v="100054818"/>
    <s v="305528"/>
    <s v="10000"/>
    <s v="10100"/>
    <s v=""/>
    <s v="2053000"/>
    <s v=""/>
    <s v=""/>
    <s v=""/>
    <s v=""/>
    <s v=""/>
    <n v="-3.81"/>
    <x v="32"/>
  </r>
  <r>
    <s v="52500"/>
    <s v="100054818"/>
    <s v="305528"/>
    <s v="10000"/>
    <s v="20100"/>
    <s v=""/>
    <s v="2053000"/>
    <s v=""/>
    <s v=""/>
    <s v=""/>
    <s v=""/>
    <s v=""/>
    <n v="-21.58"/>
    <x v="11"/>
  </r>
  <r>
    <s v="52500"/>
    <s v="100054818"/>
    <s v="305528"/>
    <s v="10000"/>
    <s v="10100"/>
    <s v=""/>
    <s v="2053000"/>
    <s v=""/>
    <s v=""/>
    <s v=""/>
    <s v=""/>
    <s v=""/>
    <n v="-13.96"/>
    <x v="32"/>
  </r>
  <r>
    <s v="52500"/>
    <s v="100054818"/>
    <s v="305528"/>
    <s v="10000"/>
    <s v="20100"/>
    <s v=""/>
    <s v="2053000"/>
    <s v=""/>
    <s v=""/>
    <s v=""/>
    <s v=""/>
    <s v=""/>
    <n v="-79.12"/>
    <x v="11"/>
  </r>
  <r>
    <s v="52500"/>
    <s v="100054818"/>
    <s v="305528"/>
    <s v="10000"/>
    <s v="10100"/>
    <s v=""/>
    <s v="2150000"/>
    <s v=""/>
    <s v=""/>
    <s v=""/>
    <s v=""/>
    <s v=""/>
    <n v="-11.27"/>
    <x v="34"/>
  </r>
  <r>
    <s v="52500"/>
    <s v="100054818"/>
    <s v="305528"/>
    <s v="10000"/>
    <s v="20100"/>
    <s v=""/>
    <s v="2150000"/>
    <s v=""/>
    <s v=""/>
    <s v=""/>
    <s v=""/>
    <s v=""/>
    <n v="-63.84"/>
    <x v="15"/>
  </r>
  <r>
    <s v="52500"/>
    <s v="100054818"/>
    <s v="305528"/>
    <s v="10000"/>
    <s v="10100"/>
    <s v=""/>
    <s v="1000000"/>
    <s v=""/>
    <s v=""/>
    <s v=""/>
    <s v=""/>
    <s v=""/>
    <n v="-42.12"/>
    <x v="35"/>
  </r>
  <r>
    <s v="52500"/>
    <s v="100026784"/>
    <s v="500231"/>
    <s v="10000"/>
    <s v="20100"/>
    <s v="5250000000"/>
    <s v="7100000"/>
    <s v=""/>
    <s v="00006"/>
    <s v=""/>
    <s v=""/>
    <s v=""/>
    <n v="14.63"/>
    <x v="0"/>
  </r>
  <r>
    <s v="52500"/>
    <s v="100026784"/>
    <s v="500231"/>
    <s v="10000"/>
    <s v="20100"/>
    <s v="5250000000"/>
    <s v="7100000"/>
    <s v=""/>
    <s v="00006"/>
    <s v=""/>
    <s v=""/>
    <s v=""/>
    <n v="85.13"/>
    <x v="0"/>
  </r>
  <r>
    <s v="52500"/>
    <s v="100026784"/>
    <s v="500231"/>
    <s v="10000"/>
    <s v="20100"/>
    <s v="5250000000"/>
    <s v="7230000"/>
    <s v=""/>
    <s v="00006"/>
    <s v=""/>
    <s v=""/>
    <s v=""/>
    <n v="0.9"/>
    <x v="1"/>
  </r>
  <r>
    <s v="52500"/>
    <s v="100026784"/>
    <s v="500231"/>
    <s v="10000"/>
    <s v="20100"/>
    <s v="5250000000"/>
    <s v="7230000"/>
    <s v=""/>
    <s v="00006"/>
    <s v=""/>
    <s v=""/>
    <s v=""/>
    <n v="5.28"/>
    <x v="1"/>
  </r>
  <r>
    <s v="52500"/>
    <s v="100026784"/>
    <s v="500231"/>
    <s v="10000"/>
    <s v="20100"/>
    <s v=""/>
    <s v="2053000"/>
    <s v=""/>
    <s v=""/>
    <s v=""/>
    <s v=""/>
    <s v=""/>
    <n v="-0.9"/>
    <x v="11"/>
  </r>
  <r>
    <s v="52500"/>
    <s v="100026784"/>
    <s v="500231"/>
    <s v="10000"/>
    <s v="20100"/>
    <s v=""/>
    <s v="2053000"/>
    <s v=""/>
    <s v=""/>
    <s v=""/>
    <s v=""/>
    <s v=""/>
    <n v="-5.28"/>
    <x v="11"/>
  </r>
  <r>
    <s v="52500"/>
    <s v="100026784"/>
    <s v="500231"/>
    <s v="10000"/>
    <s v="20100"/>
    <s v=""/>
    <s v="2160000"/>
    <s v=""/>
    <s v=""/>
    <s v=""/>
    <s v=""/>
    <s v=""/>
    <n v="-0.21"/>
    <x v="12"/>
  </r>
  <r>
    <s v="52500"/>
    <s v="100026784"/>
    <s v="500231"/>
    <s v="10000"/>
    <s v="20100"/>
    <s v=""/>
    <s v="2160000"/>
    <s v=""/>
    <s v=""/>
    <s v=""/>
    <s v=""/>
    <s v=""/>
    <n v="-1.24"/>
    <x v="12"/>
  </r>
  <r>
    <s v="52500"/>
    <s v="100026784"/>
    <s v="500231"/>
    <s v="10000"/>
    <s v="20100"/>
    <s v=""/>
    <s v="2058000"/>
    <s v=""/>
    <s v=""/>
    <s v=""/>
    <s v=""/>
    <s v=""/>
    <n v="-0.21"/>
    <x v="14"/>
  </r>
  <r>
    <s v="52500"/>
    <s v="100026784"/>
    <s v="500231"/>
    <s v="10000"/>
    <s v="20100"/>
    <s v=""/>
    <s v="2058000"/>
    <s v=""/>
    <s v=""/>
    <s v=""/>
    <s v=""/>
    <s v=""/>
    <n v="-1.24"/>
    <x v="14"/>
  </r>
  <r>
    <s v="52500"/>
    <s v="100026784"/>
    <s v="500231"/>
    <s v="10000"/>
    <s v="20100"/>
    <s v=""/>
    <s v="1000000"/>
    <s v=""/>
    <s v=""/>
    <s v=""/>
    <s v=""/>
    <s v=""/>
    <n v="-13.51"/>
    <x v="16"/>
  </r>
  <r>
    <s v="52500"/>
    <s v="100026784"/>
    <s v="500231"/>
    <s v="10000"/>
    <s v="20100"/>
    <s v=""/>
    <s v="1000000"/>
    <s v=""/>
    <s v=""/>
    <s v=""/>
    <s v=""/>
    <s v=""/>
    <n v="-78.62"/>
    <x v="16"/>
  </r>
  <r>
    <s v="52500"/>
    <s v="100026784"/>
    <s v="500231"/>
    <s v="10000"/>
    <s v="20100"/>
    <s v="5250000000"/>
    <s v="7231000"/>
    <s v=""/>
    <s v="00006"/>
    <s v=""/>
    <s v=""/>
    <s v=""/>
    <n v="0.21"/>
    <x v="2"/>
  </r>
  <r>
    <s v="52500"/>
    <s v="100026784"/>
    <s v="500231"/>
    <s v="10000"/>
    <s v="20100"/>
    <s v="5250000000"/>
    <s v="7231000"/>
    <s v=""/>
    <s v="00006"/>
    <s v=""/>
    <s v=""/>
    <s v=""/>
    <n v="1.24"/>
    <x v="2"/>
  </r>
  <r>
    <s v="52500"/>
    <s v="100026784"/>
    <s v="500231"/>
    <s v="10000"/>
    <s v="20100"/>
    <s v=""/>
    <s v="2110000"/>
    <s v=""/>
    <s v=""/>
    <s v=""/>
    <s v=""/>
    <s v=""/>
    <n v="-0.91"/>
    <x v="10"/>
  </r>
  <r>
    <s v="52500"/>
    <s v="100026784"/>
    <s v="500231"/>
    <s v="10000"/>
    <s v="20100"/>
    <s v=""/>
    <s v="2110000"/>
    <s v=""/>
    <s v=""/>
    <s v=""/>
    <s v=""/>
    <s v=""/>
    <n v="-5.27"/>
    <x v="10"/>
  </r>
  <r>
    <s v="52500"/>
    <s v="100062690"/>
    <s v="305454"/>
    <s v="10000"/>
    <s v="20100"/>
    <s v=""/>
    <s v="2125000"/>
    <s v=""/>
    <s v=""/>
    <s v=""/>
    <s v=""/>
    <s v=""/>
    <n v="-0.48"/>
    <x v="54"/>
  </r>
  <r>
    <s v="52500"/>
    <s v="100062690"/>
    <s v="305454"/>
    <s v="10000"/>
    <s v="20100"/>
    <s v=""/>
    <s v="2125000"/>
    <s v=""/>
    <s v=""/>
    <s v=""/>
    <s v=""/>
    <s v=""/>
    <n v="-1.76"/>
    <x v="54"/>
  </r>
  <r>
    <s v="52500"/>
    <s v="100062690"/>
    <s v="305454"/>
    <s v="10000"/>
    <s v="20100"/>
    <s v=""/>
    <s v="2105000"/>
    <s v=""/>
    <s v=""/>
    <s v=""/>
    <s v=""/>
    <s v=""/>
    <n v="-30.11"/>
    <x v="17"/>
  </r>
  <r>
    <s v="52500"/>
    <s v="100062690"/>
    <s v="305454"/>
    <s v="10000"/>
    <s v="20100"/>
    <s v=""/>
    <s v="2105000"/>
    <s v=""/>
    <s v=""/>
    <s v=""/>
    <s v=""/>
    <s v=""/>
    <n v="-110.39"/>
    <x v="17"/>
  </r>
  <r>
    <s v="52500"/>
    <s v="100062690"/>
    <s v="305454"/>
    <s v="10000"/>
    <s v="20100"/>
    <s v=""/>
    <s v="2130000"/>
    <s v=""/>
    <s v=""/>
    <s v=""/>
    <s v=""/>
    <s v=""/>
    <n v="-23.25"/>
    <x v="18"/>
  </r>
  <r>
    <s v="52500"/>
    <s v="100062690"/>
    <s v="305454"/>
    <s v="10000"/>
    <s v="20100"/>
    <s v=""/>
    <s v="2130000"/>
    <s v=""/>
    <s v=""/>
    <s v=""/>
    <s v=""/>
    <s v=""/>
    <n v="-85.25"/>
    <x v="18"/>
  </r>
  <r>
    <s v="52500"/>
    <s v="100062690"/>
    <s v="305454"/>
    <s v="10000"/>
    <s v="20100"/>
    <s v=""/>
    <s v="2057000"/>
    <s v=""/>
    <s v=""/>
    <s v=""/>
    <s v=""/>
    <s v=""/>
    <n v="-2.38"/>
    <x v="55"/>
  </r>
  <r>
    <s v="52500"/>
    <s v="100062690"/>
    <s v="305454"/>
    <s v="10000"/>
    <s v="20100"/>
    <s v=""/>
    <s v="2057000"/>
    <s v=""/>
    <s v=""/>
    <s v=""/>
    <s v=""/>
    <s v=""/>
    <n v="-8.7200000000000006"/>
    <x v="55"/>
  </r>
  <r>
    <s v="52500"/>
    <s v="100062690"/>
    <s v="305454"/>
    <s v="10000"/>
    <s v="20100"/>
    <s v=""/>
    <s v="2055000"/>
    <s v=""/>
    <s v=""/>
    <s v=""/>
    <s v=""/>
    <s v=""/>
    <n v="-0.25"/>
    <x v="51"/>
  </r>
  <r>
    <s v="52500"/>
    <s v="100062690"/>
    <s v="305454"/>
    <s v="10000"/>
    <s v="20100"/>
    <s v=""/>
    <s v="2055000"/>
    <s v=""/>
    <s v=""/>
    <s v=""/>
    <s v=""/>
    <s v=""/>
    <n v="-0.9"/>
    <x v="51"/>
  </r>
  <r>
    <s v="52500"/>
    <s v="100062690"/>
    <s v="305454"/>
    <s v="10000"/>
    <s v="20100"/>
    <s v=""/>
    <s v="2056000"/>
    <s v=""/>
    <s v=""/>
    <s v=""/>
    <s v=""/>
    <s v=""/>
    <n v="-144.41"/>
    <x v="7"/>
  </r>
  <r>
    <s v="52500"/>
    <s v="100062690"/>
    <s v="305454"/>
    <s v="10000"/>
    <s v="20100"/>
    <s v=""/>
    <s v="2056000"/>
    <s v=""/>
    <s v=""/>
    <s v=""/>
    <s v=""/>
    <s v=""/>
    <n v="-529.49"/>
    <x v="7"/>
  </r>
  <r>
    <s v="52500"/>
    <s v="100062690"/>
    <s v="305454"/>
    <s v="10000"/>
    <s v="20100"/>
    <s v=""/>
    <s v="2052000"/>
    <s v=""/>
    <s v=""/>
    <s v=""/>
    <s v=""/>
    <s v=""/>
    <n v="-30.11"/>
    <x v="9"/>
  </r>
  <r>
    <s v="52500"/>
    <s v="100062690"/>
    <s v="305454"/>
    <s v="10000"/>
    <s v="20100"/>
    <s v=""/>
    <s v="2052000"/>
    <s v=""/>
    <s v=""/>
    <s v=""/>
    <s v=""/>
    <s v=""/>
    <n v="-110.39"/>
    <x v="9"/>
  </r>
  <r>
    <s v="52500"/>
    <s v="100062690"/>
    <s v="305454"/>
    <s v="10000"/>
    <s v="20100"/>
    <s v=""/>
    <s v="2100000"/>
    <s v=""/>
    <s v=""/>
    <s v=""/>
    <s v=""/>
    <s v=""/>
    <n v="-5.48"/>
    <x v="6"/>
  </r>
  <r>
    <s v="52500"/>
    <s v="100062690"/>
    <s v="305454"/>
    <s v="10000"/>
    <s v="20100"/>
    <s v=""/>
    <s v="2100000"/>
    <s v=""/>
    <s v=""/>
    <s v=""/>
    <s v=""/>
    <s v=""/>
    <n v="-20.07"/>
    <x v="6"/>
  </r>
  <r>
    <s v="52500"/>
    <s v="100062690"/>
    <s v="305454"/>
    <s v="10000"/>
    <s v="20100"/>
    <s v=""/>
    <s v="2110000"/>
    <s v=""/>
    <s v=""/>
    <s v=""/>
    <s v=""/>
    <s v=""/>
    <n v="-26.85"/>
    <x v="10"/>
  </r>
  <r>
    <s v="52500"/>
    <s v="100062690"/>
    <s v="305454"/>
    <s v="10000"/>
    <s v="20100"/>
    <s v=""/>
    <s v="2110000"/>
    <s v=""/>
    <s v=""/>
    <s v=""/>
    <s v=""/>
    <s v=""/>
    <n v="-98.44"/>
    <x v="10"/>
  </r>
  <r>
    <s v="52500"/>
    <s v="100062690"/>
    <s v="305454"/>
    <s v="10000"/>
    <s v="20100"/>
    <s v=""/>
    <s v="2053000"/>
    <s v=""/>
    <s v=""/>
    <s v=""/>
    <s v=""/>
    <s v=""/>
    <n v="-26.85"/>
    <x v="11"/>
  </r>
  <r>
    <s v="52500"/>
    <s v="100062690"/>
    <s v="305454"/>
    <s v="10000"/>
    <s v="20100"/>
    <s v=""/>
    <s v="2053000"/>
    <s v=""/>
    <s v=""/>
    <s v=""/>
    <s v=""/>
    <s v=""/>
    <n v="-98.44"/>
    <x v="11"/>
  </r>
  <r>
    <s v="52500"/>
    <s v="100062690"/>
    <s v="305454"/>
    <s v="10000"/>
    <s v="20100"/>
    <s v=""/>
    <s v="2160000"/>
    <s v=""/>
    <s v=""/>
    <s v=""/>
    <s v=""/>
    <s v=""/>
    <n v="-6.28"/>
    <x v="12"/>
  </r>
  <r>
    <s v="52500"/>
    <s v="100062690"/>
    <s v="305454"/>
    <s v="10000"/>
    <s v="20100"/>
    <s v=""/>
    <s v="2160000"/>
    <s v=""/>
    <s v=""/>
    <s v=""/>
    <s v=""/>
    <s v=""/>
    <n v="-23.03"/>
    <x v="12"/>
  </r>
  <r>
    <s v="52500"/>
    <s v="100062690"/>
    <s v="305454"/>
    <s v="10000"/>
    <s v="20100"/>
    <s v=""/>
    <s v="2140000"/>
    <s v=""/>
    <s v=""/>
    <s v=""/>
    <s v=""/>
    <s v=""/>
    <n v="-53.08"/>
    <x v="13"/>
  </r>
  <r>
    <s v="52500"/>
    <s v="100062690"/>
    <s v="305454"/>
    <s v="10000"/>
    <s v="20100"/>
    <s v=""/>
    <s v="2140000"/>
    <s v=""/>
    <s v=""/>
    <s v=""/>
    <s v=""/>
    <s v=""/>
    <n v="-194.65"/>
    <x v="13"/>
  </r>
  <r>
    <s v="52500"/>
    <s v="100062690"/>
    <s v="305454"/>
    <s v="10000"/>
    <s v="20100"/>
    <s v=""/>
    <s v="2058000"/>
    <s v=""/>
    <s v=""/>
    <s v=""/>
    <s v=""/>
    <s v=""/>
    <n v="-6.28"/>
    <x v="14"/>
  </r>
  <r>
    <s v="52500"/>
    <s v="100062690"/>
    <s v="305454"/>
    <s v="10000"/>
    <s v="20100"/>
    <s v=""/>
    <s v="2058000"/>
    <s v=""/>
    <s v=""/>
    <s v=""/>
    <s v=""/>
    <s v=""/>
    <n v="-23.03"/>
    <x v="14"/>
  </r>
  <r>
    <s v="52500"/>
    <s v="100062690"/>
    <s v="305454"/>
    <s v="10000"/>
    <s v="20100"/>
    <s v=""/>
    <s v="2150000"/>
    <s v=""/>
    <s v=""/>
    <s v=""/>
    <s v=""/>
    <s v=""/>
    <n v="-21.78"/>
    <x v="15"/>
  </r>
  <r>
    <s v="52500"/>
    <s v="100062690"/>
    <s v="305454"/>
    <s v="10000"/>
    <s v="20100"/>
    <s v=""/>
    <s v="2150000"/>
    <s v=""/>
    <s v=""/>
    <s v=""/>
    <s v=""/>
    <s v=""/>
    <n v="-79.87"/>
    <x v="15"/>
  </r>
  <r>
    <s v="52500"/>
    <s v="100062690"/>
    <s v="305454"/>
    <s v="10000"/>
    <s v="20100"/>
    <s v=""/>
    <s v="1000000"/>
    <s v=""/>
    <s v=""/>
    <s v=""/>
    <s v=""/>
    <s v=""/>
    <n v="-292.08"/>
    <x v="16"/>
  </r>
  <r>
    <s v="52500"/>
    <s v="100062690"/>
    <s v="305454"/>
    <s v="10000"/>
    <s v="20100"/>
    <s v=""/>
    <s v="1000000"/>
    <s v=""/>
    <s v=""/>
    <s v=""/>
    <s v=""/>
    <s v=""/>
    <n v="-1070.93"/>
    <x v="16"/>
  </r>
  <r>
    <s v="52500"/>
    <s v="100062690"/>
    <s v="305454"/>
    <s v="10000"/>
    <s v="20100"/>
    <s v="5250000000"/>
    <s v="7221000"/>
    <s v=""/>
    <s v="00006"/>
    <s v=""/>
    <s v=""/>
    <s v=""/>
    <n v="8.7200000000000006"/>
    <x v="56"/>
  </r>
  <r>
    <s v="52500"/>
    <s v="100062690"/>
    <s v="305454"/>
    <s v="10000"/>
    <s v="20100"/>
    <s v="5250000000"/>
    <s v="7269000"/>
    <s v=""/>
    <s v="00006"/>
    <s v=""/>
    <s v=""/>
    <s v=""/>
    <n v="30.11"/>
    <x v="5"/>
  </r>
  <r>
    <s v="52500"/>
    <s v="100062690"/>
    <s v="305454"/>
    <s v="10000"/>
    <s v="20100"/>
    <s v="5250000000"/>
    <s v="7269000"/>
    <s v=""/>
    <s v="00006"/>
    <s v=""/>
    <s v=""/>
    <s v=""/>
    <n v="110.39"/>
    <x v="5"/>
  </r>
  <r>
    <s v="52500"/>
    <s v="100062690"/>
    <s v="305454"/>
    <s v="10000"/>
    <s v="20100"/>
    <s v="5250000000"/>
    <s v="7269000"/>
    <s v=""/>
    <s v="00006"/>
    <s v=""/>
    <s v=""/>
    <s v=""/>
    <n v="5.48"/>
    <x v="5"/>
  </r>
  <r>
    <s v="52500"/>
    <s v="100062690"/>
    <s v="305454"/>
    <s v="10000"/>
    <s v="20100"/>
    <s v="5250000000"/>
    <s v="7269000"/>
    <s v=""/>
    <s v="00006"/>
    <s v=""/>
    <s v=""/>
    <s v=""/>
    <n v="20.07"/>
    <x v="5"/>
  </r>
  <r>
    <s v="52500"/>
    <s v="100062690"/>
    <s v="305454"/>
    <s v="10000"/>
    <s v="20100"/>
    <s v=""/>
    <s v="2155000"/>
    <s v=""/>
    <s v=""/>
    <s v=""/>
    <s v=""/>
    <s v=""/>
    <n v="-1.19"/>
    <x v="53"/>
  </r>
  <r>
    <s v="52500"/>
    <s v="100062690"/>
    <s v="305454"/>
    <s v="10000"/>
    <s v="20100"/>
    <s v=""/>
    <s v="2155000"/>
    <s v=""/>
    <s v=""/>
    <s v=""/>
    <s v=""/>
    <s v=""/>
    <n v="-4.38"/>
    <x v="53"/>
  </r>
  <r>
    <s v="52500"/>
    <s v="100062690"/>
    <s v="305454"/>
    <s v="10000"/>
    <s v="20100"/>
    <s v=""/>
    <s v="2100000"/>
    <s v=""/>
    <s v=""/>
    <s v=""/>
    <s v=""/>
    <s v=""/>
    <n v="-1.07"/>
    <x v="6"/>
  </r>
  <r>
    <s v="52500"/>
    <s v="100062690"/>
    <s v="305454"/>
    <s v="10000"/>
    <s v="20100"/>
    <s v="5250000000"/>
    <s v="7100000"/>
    <s v=""/>
    <s v="00006"/>
    <s v=""/>
    <s v=""/>
    <s v=""/>
    <n v="364.94"/>
    <x v="0"/>
  </r>
  <r>
    <s v="52500"/>
    <s v="100062690"/>
    <s v="305454"/>
    <s v="10000"/>
    <s v="20100"/>
    <s v="5250000000"/>
    <s v="7100000"/>
    <s v=""/>
    <s v="00006"/>
    <s v=""/>
    <s v=""/>
    <s v=""/>
    <n v="91.23"/>
    <x v="0"/>
  </r>
  <r>
    <s v="52500"/>
    <s v="100062690"/>
    <s v="305454"/>
    <s v="10000"/>
    <s v="20100"/>
    <s v="5250000000"/>
    <s v="7100000"/>
    <s v=""/>
    <s v="00006"/>
    <s v=""/>
    <s v=""/>
    <s v=""/>
    <n v="1550.98"/>
    <x v="0"/>
  </r>
  <r>
    <s v="52500"/>
    <s v="100062690"/>
    <s v="305454"/>
    <s v="10000"/>
    <s v="20100"/>
    <s v="5250000000"/>
    <s v="7100000"/>
    <s v=""/>
    <s v="00006"/>
    <s v=""/>
    <s v=""/>
    <s v=""/>
    <n v="121.65"/>
    <x v="0"/>
  </r>
  <r>
    <s v="52500"/>
    <s v="100062690"/>
    <s v="305454"/>
    <s v="10000"/>
    <s v="20100"/>
    <s v="5250000000"/>
    <s v="7230000"/>
    <s v=""/>
    <s v="00006"/>
    <s v=""/>
    <s v=""/>
    <s v=""/>
    <n v="26.85"/>
    <x v="1"/>
  </r>
  <r>
    <s v="52500"/>
    <s v="100062690"/>
    <s v="305454"/>
    <s v="10000"/>
    <s v="20100"/>
    <s v="5250000000"/>
    <s v="7230000"/>
    <s v=""/>
    <s v="00006"/>
    <s v=""/>
    <s v=""/>
    <s v=""/>
    <n v="98.44"/>
    <x v="1"/>
  </r>
  <r>
    <s v="52500"/>
    <s v="100062690"/>
    <s v="305454"/>
    <s v="10000"/>
    <s v="20100"/>
    <s v="5250000000"/>
    <s v="7231000"/>
    <s v=""/>
    <s v="00006"/>
    <s v=""/>
    <s v=""/>
    <s v=""/>
    <n v="6.28"/>
    <x v="2"/>
  </r>
  <r>
    <s v="52500"/>
    <s v="100062690"/>
    <s v="305454"/>
    <s v="10000"/>
    <s v="20100"/>
    <s v="5250000000"/>
    <s v="7231000"/>
    <s v=""/>
    <s v="00006"/>
    <s v=""/>
    <s v=""/>
    <s v=""/>
    <n v="23.03"/>
    <x v="2"/>
  </r>
  <r>
    <s v="52500"/>
    <s v="100062690"/>
    <s v="305454"/>
    <s v="10000"/>
    <s v="20100"/>
    <s v="5250000000"/>
    <s v="7240000"/>
    <s v=""/>
    <s v="00006"/>
    <s v=""/>
    <s v=""/>
    <s v=""/>
    <n v="144.41"/>
    <x v="3"/>
  </r>
  <r>
    <s v="52500"/>
    <s v="100062690"/>
    <s v="305454"/>
    <s v="10000"/>
    <s v="20100"/>
    <s v="5250000000"/>
    <s v="7240000"/>
    <s v=""/>
    <s v="00006"/>
    <s v=""/>
    <s v=""/>
    <s v=""/>
    <n v="529.49"/>
    <x v="3"/>
  </r>
  <r>
    <s v="52500"/>
    <s v="100062690"/>
    <s v="305454"/>
    <s v="10000"/>
    <s v="20100"/>
    <s v="5250000000"/>
    <s v="7250000"/>
    <s v=""/>
    <s v="00006"/>
    <s v=""/>
    <s v=""/>
    <s v=""/>
    <n v="0.25"/>
    <x v="52"/>
  </r>
  <r>
    <s v="52500"/>
    <s v="100062690"/>
    <s v="305454"/>
    <s v="10000"/>
    <s v="20100"/>
    <s v="5250000000"/>
    <s v="7250000"/>
    <s v=""/>
    <s v="00006"/>
    <s v=""/>
    <s v=""/>
    <s v=""/>
    <n v="0.9"/>
    <x v="52"/>
  </r>
  <r>
    <s v="52500"/>
    <s v="100062690"/>
    <s v="305454"/>
    <s v="10000"/>
    <s v="20100"/>
    <s v="5250000000"/>
    <s v="7221000"/>
    <s v=""/>
    <s v="00006"/>
    <s v=""/>
    <s v=""/>
    <s v=""/>
    <n v="2.38"/>
    <x v="56"/>
  </r>
  <r>
    <s v="52500"/>
    <s v="100062690"/>
    <s v="305454"/>
    <s v="10000"/>
    <s v="20100"/>
    <s v=""/>
    <s v="2100000"/>
    <s v=""/>
    <s v=""/>
    <s v=""/>
    <s v=""/>
    <s v=""/>
    <n v="-3.93"/>
    <x v="6"/>
  </r>
  <r>
    <s v="52500"/>
    <s v="100053426"/>
    <s v="302582"/>
    <s v="10000"/>
    <s v="20100"/>
    <s v=""/>
    <s v="2058000"/>
    <s v=""/>
    <s v=""/>
    <s v=""/>
    <s v=""/>
    <s v=""/>
    <n v="-3.37"/>
    <x v="14"/>
  </r>
  <r>
    <s v="52500"/>
    <s v="100053426"/>
    <s v="302582"/>
    <s v="10000"/>
    <s v="20100"/>
    <s v=""/>
    <s v="2058000"/>
    <s v=""/>
    <s v=""/>
    <s v=""/>
    <s v=""/>
    <s v=""/>
    <n v="-15.85"/>
    <x v="14"/>
  </r>
  <r>
    <s v="52500"/>
    <s v="100053426"/>
    <s v="302582"/>
    <s v="10000"/>
    <s v="20100"/>
    <s v=""/>
    <s v="2150000"/>
    <s v=""/>
    <s v=""/>
    <s v=""/>
    <s v=""/>
    <s v=""/>
    <n v="-9.7100000000000009"/>
    <x v="15"/>
  </r>
  <r>
    <s v="52500"/>
    <s v="100053426"/>
    <s v="302582"/>
    <s v="10000"/>
    <s v="20100"/>
    <s v=""/>
    <s v="2150000"/>
    <s v=""/>
    <s v=""/>
    <s v=""/>
    <s v=""/>
    <s v=""/>
    <n v="-45.7"/>
    <x v="15"/>
  </r>
  <r>
    <s v="52500"/>
    <s v="100053426"/>
    <s v="302582"/>
    <s v="10000"/>
    <s v="20100"/>
    <s v=""/>
    <s v="1000000"/>
    <s v=""/>
    <s v=""/>
    <s v=""/>
    <s v=""/>
    <s v=""/>
    <n v="-169.88"/>
    <x v="16"/>
  </r>
  <r>
    <s v="52500"/>
    <s v="100053426"/>
    <s v="302582"/>
    <s v="10000"/>
    <s v="20100"/>
    <s v=""/>
    <s v="1000000"/>
    <s v=""/>
    <s v=""/>
    <s v=""/>
    <s v=""/>
    <s v=""/>
    <n v="-799.33"/>
    <x v="16"/>
  </r>
  <r>
    <s v="52500"/>
    <s v="100053426"/>
    <s v="302582"/>
    <s v="10000"/>
    <s v="20100"/>
    <s v=""/>
    <s v="2053000"/>
    <s v=""/>
    <s v=""/>
    <s v=""/>
    <s v=""/>
    <s v=""/>
    <n v="-67.760000000000005"/>
    <x v="11"/>
  </r>
  <r>
    <s v="52500"/>
    <s v="100053426"/>
    <s v="302582"/>
    <s v="10000"/>
    <s v="20100"/>
    <s v=""/>
    <s v="2160000"/>
    <s v=""/>
    <s v=""/>
    <s v=""/>
    <s v=""/>
    <s v=""/>
    <n v="-3.37"/>
    <x v="12"/>
  </r>
  <r>
    <s v="52500"/>
    <s v="100053426"/>
    <s v="302582"/>
    <s v="10000"/>
    <s v="20100"/>
    <s v=""/>
    <s v="2160000"/>
    <s v=""/>
    <s v=""/>
    <s v=""/>
    <s v=""/>
    <s v=""/>
    <n v="-15.85"/>
    <x v="12"/>
  </r>
  <r>
    <s v="52500"/>
    <s v="100053426"/>
    <s v="302582"/>
    <s v="10000"/>
    <s v="20100"/>
    <s v=""/>
    <s v="2140000"/>
    <s v=""/>
    <s v=""/>
    <s v=""/>
    <s v=""/>
    <s v=""/>
    <n v="-18.920000000000002"/>
    <x v="13"/>
  </r>
  <r>
    <s v="52500"/>
    <s v="100053426"/>
    <s v="302582"/>
    <s v="10000"/>
    <s v="20100"/>
    <s v=""/>
    <s v="2140000"/>
    <s v=""/>
    <s v=""/>
    <s v=""/>
    <s v=""/>
    <s v=""/>
    <n v="-89.01"/>
    <x v="13"/>
  </r>
  <r>
    <s v="52500"/>
    <s v="100053426"/>
    <s v="302582"/>
    <s v="10000"/>
    <s v="20100"/>
    <s v="5250000000"/>
    <s v="7100000"/>
    <s v=""/>
    <s v="00006"/>
    <s v=""/>
    <s v=""/>
    <s v=""/>
    <n v="92.11"/>
    <x v="0"/>
  </r>
  <r>
    <s v="52500"/>
    <s v="100053426"/>
    <s v="302582"/>
    <s v="10000"/>
    <s v="20100"/>
    <s v="5250000000"/>
    <s v="7100000"/>
    <s v=""/>
    <s v="00006"/>
    <s v=""/>
    <s v=""/>
    <s v=""/>
    <n v="0.68"/>
    <x v="0"/>
  </r>
  <r>
    <s v="52500"/>
    <s v="100053426"/>
    <s v="302582"/>
    <s v="10000"/>
    <s v="20100"/>
    <s v="5250000000"/>
    <s v="7100000"/>
    <s v=""/>
    <s v="00006"/>
    <s v=""/>
    <s v=""/>
    <s v=""/>
    <n v="149.68"/>
    <x v="0"/>
  </r>
  <r>
    <s v="52500"/>
    <s v="100053426"/>
    <s v="302582"/>
    <s v="10000"/>
    <s v="20100"/>
    <s v="5250000000"/>
    <s v="7100000"/>
    <s v=""/>
    <s v="00006"/>
    <s v=""/>
    <s v=""/>
    <s v=""/>
    <n v="915.97"/>
    <x v="0"/>
  </r>
  <r>
    <s v="52500"/>
    <s v="100053426"/>
    <s v="302582"/>
    <s v="10000"/>
    <s v="20100"/>
    <s v="5250000000"/>
    <s v="7100000"/>
    <s v=""/>
    <s v="00006"/>
    <s v=""/>
    <s v=""/>
    <s v=""/>
    <n v="3.6"/>
    <x v="0"/>
  </r>
  <r>
    <s v="52500"/>
    <s v="100053426"/>
    <s v="302582"/>
    <s v="10000"/>
    <s v="20100"/>
    <s v="5250000000"/>
    <s v="7100000"/>
    <s v=""/>
    <s v="00006"/>
    <s v=""/>
    <s v=""/>
    <s v=""/>
    <n v="26.9"/>
    <x v="0"/>
  </r>
  <r>
    <s v="52500"/>
    <s v="100053426"/>
    <s v="302582"/>
    <s v="10000"/>
    <s v="20100"/>
    <s v="5250000000"/>
    <s v="7100000"/>
    <s v=""/>
    <s v="00006"/>
    <s v=""/>
    <s v=""/>
    <s v=""/>
    <n v="71.64"/>
    <x v="0"/>
  </r>
  <r>
    <s v="52500"/>
    <s v="100053426"/>
    <s v="302582"/>
    <s v="10000"/>
    <s v="20100"/>
    <s v="5250000000"/>
    <s v="7100000"/>
    <s v=""/>
    <s v="00006"/>
    <s v=""/>
    <s v=""/>
    <s v=""/>
    <n v="122.81"/>
    <x v="0"/>
  </r>
  <r>
    <s v="52500"/>
    <s v="100053426"/>
    <s v="302582"/>
    <s v="10000"/>
    <s v="20100"/>
    <s v="5250000000"/>
    <s v="7230000"/>
    <s v=""/>
    <s v="00006"/>
    <s v=""/>
    <s v=""/>
    <s v=""/>
    <n v="14.4"/>
    <x v="1"/>
  </r>
  <r>
    <s v="52500"/>
    <s v="100053426"/>
    <s v="302582"/>
    <s v="10000"/>
    <s v="20100"/>
    <s v="5250000000"/>
    <s v="7230000"/>
    <s v=""/>
    <s v="00006"/>
    <s v=""/>
    <s v=""/>
    <s v=""/>
    <n v="67.760000000000005"/>
    <x v="1"/>
  </r>
  <r>
    <s v="52500"/>
    <s v="100053426"/>
    <s v="302582"/>
    <s v="10000"/>
    <s v="20100"/>
    <s v="5250000000"/>
    <s v="7231000"/>
    <s v=""/>
    <s v="00006"/>
    <s v=""/>
    <s v=""/>
    <s v=""/>
    <n v="3.37"/>
    <x v="2"/>
  </r>
  <r>
    <s v="52500"/>
    <s v="100053426"/>
    <s v="302582"/>
    <s v="10000"/>
    <s v="20100"/>
    <s v=""/>
    <s v="2053000"/>
    <s v=""/>
    <s v=""/>
    <s v=""/>
    <s v=""/>
    <s v=""/>
    <n v="-14.4"/>
    <x v="11"/>
  </r>
  <r>
    <s v="52500"/>
    <s v="100053426"/>
    <s v="302582"/>
    <s v="10000"/>
    <s v="20100"/>
    <s v="5250000000"/>
    <s v="7231000"/>
    <s v=""/>
    <s v="00006"/>
    <s v=""/>
    <s v=""/>
    <s v=""/>
    <n v="15.85"/>
    <x v="2"/>
  </r>
  <r>
    <s v="52500"/>
    <s v="100053426"/>
    <s v="302582"/>
    <s v="10000"/>
    <s v="20100"/>
    <s v="5250000000"/>
    <s v="7240000"/>
    <s v=""/>
    <s v="00006"/>
    <s v=""/>
    <s v=""/>
    <s v=""/>
    <n v="52.18"/>
    <x v="3"/>
  </r>
  <r>
    <s v="52500"/>
    <s v="100053426"/>
    <s v="302582"/>
    <s v="10000"/>
    <s v="20100"/>
    <s v="5250000000"/>
    <s v="7240000"/>
    <s v=""/>
    <s v="00006"/>
    <s v=""/>
    <s v=""/>
    <s v=""/>
    <n v="245.52"/>
    <x v="3"/>
  </r>
  <r>
    <s v="52500"/>
    <s v="100053426"/>
    <s v="302582"/>
    <s v="10000"/>
    <s v="20100"/>
    <s v="5250000000"/>
    <s v="7250000"/>
    <s v=""/>
    <s v="00006"/>
    <s v=""/>
    <s v=""/>
    <s v=""/>
    <n v="0.6"/>
    <x v="52"/>
  </r>
  <r>
    <s v="52500"/>
    <s v="100053426"/>
    <s v="302582"/>
    <s v="10000"/>
    <s v="20100"/>
    <s v="5250000000"/>
    <s v="7250000"/>
    <s v=""/>
    <s v="00006"/>
    <s v=""/>
    <s v=""/>
    <s v=""/>
    <n v="2.84"/>
    <x v="52"/>
  </r>
  <r>
    <s v="52500"/>
    <s v="100053426"/>
    <s v="302582"/>
    <s v="10000"/>
    <s v="20100"/>
    <s v="5250000000"/>
    <s v="7221000"/>
    <s v=""/>
    <s v="00006"/>
    <s v=""/>
    <s v=""/>
    <s v=""/>
    <n v="0.85"/>
    <x v="56"/>
  </r>
  <r>
    <s v="52500"/>
    <s v="100053426"/>
    <s v="302582"/>
    <s v="10000"/>
    <s v="20100"/>
    <s v="5250000000"/>
    <s v="7221000"/>
    <s v=""/>
    <s v="00006"/>
    <s v=""/>
    <s v=""/>
    <s v=""/>
    <n v="4"/>
    <x v="56"/>
  </r>
  <r>
    <s v="52500"/>
    <s v="100053426"/>
    <s v="302582"/>
    <s v="10000"/>
    <s v="20100"/>
    <s v="5250000000"/>
    <s v="7269000"/>
    <s v=""/>
    <s v="00006"/>
    <s v=""/>
    <s v=""/>
    <s v=""/>
    <n v="16"/>
    <x v="5"/>
  </r>
  <r>
    <s v="52500"/>
    <s v="100053426"/>
    <s v="302582"/>
    <s v="10000"/>
    <s v="20100"/>
    <s v="5250000000"/>
    <s v="7269000"/>
    <s v=""/>
    <s v="00006"/>
    <s v=""/>
    <s v=""/>
    <s v=""/>
    <n v="75.3"/>
    <x v="5"/>
  </r>
  <r>
    <s v="52500"/>
    <s v="100053426"/>
    <s v="302582"/>
    <s v="10000"/>
    <s v="20100"/>
    <s v="5250000000"/>
    <s v="7269000"/>
    <s v=""/>
    <s v="00006"/>
    <s v=""/>
    <s v=""/>
    <s v=""/>
    <n v="2.91"/>
    <x v="5"/>
  </r>
  <r>
    <s v="52500"/>
    <s v="100053426"/>
    <s v="302582"/>
    <s v="10000"/>
    <s v="20100"/>
    <s v="5250000000"/>
    <s v="7269000"/>
    <s v=""/>
    <s v="00006"/>
    <s v=""/>
    <s v=""/>
    <s v=""/>
    <n v="13.69"/>
    <x v="5"/>
  </r>
  <r>
    <s v="52500"/>
    <s v="100053426"/>
    <s v="302582"/>
    <s v="10000"/>
    <s v="20100"/>
    <s v=""/>
    <s v="2100000"/>
    <s v=""/>
    <s v=""/>
    <s v=""/>
    <s v=""/>
    <s v=""/>
    <n v="-1.73"/>
    <x v="6"/>
  </r>
  <r>
    <s v="52500"/>
    <s v="100053426"/>
    <s v="302582"/>
    <s v="10000"/>
    <s v="20100"/>
    <s v=""/>
    <s v="2100000"/>
    <s v=""/>
    <s v=""/>
    <s v=""/>
    <s v=""/>
    <s v=""/>
    <n v="-8.16"/>
    <x v="6"/>
  </r>
  <r>
    <s v="52500"/>
    <s v="100053426"/>
    <s v="302582"/>
    <s v="10000"/>
    <s v="20100"/>
    <s v=""/>
    <s v="2125000"/>
    <s v=""/>
    <s v=""/>
    <s v=""/>
    <s v=""/>
    <s v=""/>
    <n v="-0.92"/>
    <x v="54"/>
  </r>
  <r>
    <s v="52500"/>
    <s v="100053426"/>
    <s v="302582"/>
    <s v="10000"/>
    <s v="20100"/>
    <s v=""/>
    <s v="2125000"/>
    <s v=""/>
    <s v=""/>
    <s v=""/>
    <s v=""/>
    <s v=""/>
    <n v="-4.3499999999999996"/>
    <x v="54"/>
  </r>
  <r>
    <s v="52500"/>
    <s v="100053426"/>
    <s v="302582"/>
    <s v="10000"/>
    <s v="20100"/>
    <s v=""/>
    <s v="2105000"/>
    <s v=""/>
    <s v=""/>
    <s v=""/>
    <s v=""/>
    <s v=""/>
    <n v="-16"/>
    <x v="17"/>
  </r>
  <r>
    <s v="52500"/>
    <s v="100053426"/>
    <s v="302582"/>
    <s v="10000"/>
    <s v="20100"/>
    <s v=""/>
    <s v="2105000"/>
    <s v=""/>
    <s v=""/>
    <s v=""/>
    <s v=""/>
    <s v=""/>
    <n v="-75.3"/>
    <x v="17"/>
  </r>
  <r>
    <s v="52500"/>
    <s v="100053426"/>
    <s v="302582"/>
    <s v="10000"/>
    <s v="20100"/>
    <s v=""/>
    <s v="2130000"/>
    <s v=""/>
    <s v=""/>
    <s v=""/>
    <s v=""/>
    <s v=""/>
    <n v="-7.54"/>
    <x v="18"/>
  </r>
  <r>
    <s v="52500"/>
    <s v="100053426"/>
    <s v="302582"/>
    <s v="10000"/>
    <s v="20100"/>
    <s v=""/>
    <s v="2130000"/>
    <s v=""/>
    <s v=""/>
    <s v=""/>
    <s v=""/>
    <s v=""/>
    <n v="-35.46"/>
    <x v="18"/>
  </r>
  <r>
    <s v="52500"/>
    <s v="100053426"/>
    <s v="302582"/>
    <s v="10000"/>
    <s v="20100"/>
    <s v=""/>
    <s v="2055000"/>
    <s v=""/>
    <s v=""/>
    <s v=""/>
    <s v=""/>
    <s v=""/>
    <n v="-0.6"/>
    <x v="51"/>
  </r>
  <r>
    <s v="52500"/>
    <s v="100053426"/>
    <s v="302582"/>
    <s v="10000"/>
    <s v="20100"/>
    <s v=""/>
    <s v="2055000"/>
    <s v=""/>
    <s v=""/>
    <s v=""/>
    <s v=""/>
    <s v=""/>
    <n v="-2.84"/>
    <x v="51"/>
  </r>
  <r>
    <s v="52500"/>
    <s v="100053426"/>
    <s v="302582"/>
    <s v="10000"/>
    <s v="20100"/>
    <s v=""/>
    <s v="2056000"/>
    <s v=""/>
    <s v=""/>
    <s v=""/>
    <s v=""/>
    <s v=""/>
    <n v="-52.18"/>
    <x v="7"/>
  </r>
  <r>
    <s v="52500"/>
    <s v="100053426"/>
    <s v="302582"/>
    <s v="10000"/>
    <s v="20100"/>
    <s v=""/>
    <s v="2056000"/>
    <s v=""/>
    <s v=""/>
    <s v=""/>
    <s v=""/>
    <s v=""/>
    <n v="-245.52"/>
    <x v="7"/>
  </r>
  <r>
    <s v="52500"/>
    <s v="100053426"/>
    <s v="302582"/>
    <s v="10000"/>
    <s v="20100"/>
    <s v=""/>
    <s v="2057000"/>
    <s v=""/>
    <s v=""/>
    <s v=""/>
    <s v=""/>
    <s v=""/>
    <n v="-0.85"/>
    <x v="55"/>
  </r>
  <r>
    <s v="52500"/>
    <s v="100053426"/>
    <s v="302582"/>
    <s v="10000"/>
    <s v="20100"/>
    <s v=""/>
    <s v="2057000"/>
    <s v=""/>
    <s v=""/>
    <s v=""/>
    <s v=""/>
    <s v=""/>
    <n v="-4"/>
    <x v="55"/>
  </r>
  <r>
    <s v="52500"/>
    <s v="100053426"/>
    <s v="302582"/>
    <s v="10000"/>
    <s v="20100"/>
    <s v=""/>
    <s v="2100000"/>
    <s v=""/>
    <s v=""/>
    <s v=""/>
    <s v=""/>
    <s v=""/>
    <n v="-2.91"/>
    <x v="6"/>
  </r>
  <r>
    <s v="52500"/>
    <s v="100053426"/>
    <s v="302582"/>
    <s v="10000"/>
    <s v="20100"/>
    <s v=""/>
    <s v="2100000"/>
    <s v=""/>
    <s v=""/>
    <s v=""/>
    <s v=""/>
    <s v=""/>
    <n v="-13.69"/>
    <x v="6"/>
  </r>
  <r>
    <s v="52500"/>
    <s v="100053426"/>
    <s v="302582"/>
    <s v="10000"/>
    <s v="20100"/>
    <s v=""/>
    <s v="2052000"/>
    <s v=""/>
    <s v=""/>
    <s v=""/>
    <s v=""/>
    <s v=""/>
    <n v="-16"/>
    <x v="9"/>
  </r>
  <r>
    <s v="52500"/>
    <s v="100053426"/>
    <s v="302582"/>
    <s v="10000"/>
    <s v="20100"/>
    <s v=""/>
    <s v="2052000"/>
    <s v=""/>
    <s v=""/>
    <s v=""/>
    <s v=""/>
    <s v=""/>
    <n v="-75.3"/>
    <x v="9"/>
  </r>
  <r>
    <s v="52500"/>
    <s v="100053426"/>
    <s v="302582"/>
    <s v="10000"/>
    <s v="20100"/>
    <s v=""/>
    <s v="2110000"/>
    <s v=""/>
    <s v=""/>
    <s v=""/>
    <s v=""/>
    <s v=""/>
    <n v="-14.4"/>
    <x v="10"/>
  </r>
  <r>
    <s v="52500"/>
    <s v="100053426"/>
    <s v="302582"/>
    <s v="10000"/>
    <s v="20100"/>
    <s v=""/>
    <s v="2110000"/>
    <s v=""/>
    <s v=""/>
    <s v=""/>
    <s v=""/>
    <s v=""/>
    <n v="-67.760000000000005"/>
    <x v="1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"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"/>
    <s v="ACTUALS"/>
    <m/>
    <m/>
    <s v="1000000"/>
    <s v="5250000000"/>
    <m/>
    <m/>
    <s v="10000"/>
    <s v="10100"/>
    <s v="00002"/>
    <s v="FY2016"/>
    <m/>
    <m/>
    <m/>
    <m/>
    <m/>
    <s v="USD"/>
    <m/>
    <m/>
    <m/>
    <m/>
    <m/>
    <m/>
    <m/>
    <m/>
    <n v="-43873.88"/>
    <s v="N"/>
    <n v="0"/>
    <m/>
    <n v="0"/>
    <s v="HR Payroll Journal Template"/>
    <s v="0"/>
    <d v="2016-01-07T00:00:00"/>
    <s v="USD"/>
    <m/>
    <n v="-43873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s v="Y"/>
    <s v="I"/>
    <m/>
    <m/>
    <x v="0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"/>
    <s v="ACTUALS"/>
    <m/>
    <m/>
    <s v="1000000"/>
    <s v="5250000000"/>
    <m/>
    <m/>
    <s v="10000"/>
    <s v="20100"/>
    <s v="00006"/>
    <s v="FY2016"/>
    <m/>
    <m/>
    <m/>
    <m/>
    <m/>
    <s v="USD"/>
    <m/>
    <m/>
    <m/>
    <m/>
    <m/>
    <m/>
    <m/>
    <m/>
    <n v="-5099.93"/>
    <s v="N"/>
    <n v="0"/>
    <m/>
    <n v="0"/>
    <s v="HR Payroll Journal Template"/>
    <s v="0"/>
    <d v="2016-01-07T00:00:00"/>
    <s v="USD"/>
    <m/>
    <n v="-5099.9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"/>
    <s v="ACTUALS"/>
    <m/>
    <m/>
    <s v="2052000"/>
    <s v="5250000000"/>
    <m/>
    <m/>
    <s v="10000"/>
    <s v="10100"/>
    <s v="00002"/>
    <s v="FY2016"/>
    <m/>
    <m/>
    <m/>
    <m/>
    <m/>
    <s v="USD"/>
    <m/>
    <m/>
    <m/>
    <m/>
    <m/>
    <m/>
    <m/>
    <m/>
    <n v="-4373.7299999999996"/>
    <s v="N"/>
    <n v="0"/>
    <m/>
    <n v="0"/>
    <s v="HR Payroll Journal Template"/>
    <s v="0"/>
    <d v="2016-01-07T00:00:00"/>
    <s v="USD"/>
    <m/>
    <n v="-4373.72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"/>
    <s v="ACTUALS"/>
    <m/>
    <m/>
    <s v="2052000"/>
    <s v="5250000000"/>
    <m/>
    <m/>
    <s v="10000"/>
    <s v="20100"/>
    <s v="00006"/>
    <s v="FY2016"/>
    <m/>
    <m/>
    <m/>
    <m/>
    <m/>
    <s v="USD"/>
    <m/>
    <m/>
    <m/>
    <m/>
    <m/>
    <m/>
    <m/>
    <m/>
    <n v="-478.24"/>
    <s v="N"/>
    <n v="0"/>
    <m/>
    <n v="0"/>
    <s v="HR Payroll Journal Template"/>
    <s v="0"/>
    <d v="2016-01-07T00:00:00"/>
    <s v="USD"/>
    <m/>
    <n v="-478.2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5"/>
    <s v="ACTUALS"/>
    <m/>
    <m/>
    <s v="2053000"/>
    <s v="5250000000"/>
    <m/>
    <m/>
    <s v="10000"/>
    <s v="10100"/>
    <s v="00002"/>
    <s v="FY2016"/>
    <m/>
    <m/>
    <m/>
    <m/>
    <m/>
    <s v="USD"/>
    <m/>
    <m/>
    <m/>
    <m/>
    <m/>
    <m/>
    <m/>
    <m/>
    <n v="-4105.17"/>
    <s v="N"/>
    <n v="0"/>
    <m/>
    <n v="0"/>
    <s v="HR Payroll Journal Template"/>
    <s v="0"/>
    <d v="2016-01-07T00:00:00"/>
    <s v="USD"/>
    <m/>
    <n v="-4105.1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6"/>
    <s v="ACTUALS"/>
    <m/>
    <m/>
    <s v="2053000"/>
    <s v="5250000000"/>
    <m/>
    <m/>
    <s v="10000"/>
    <s v="20100"/>
    <s v="00006"/>
    <s v="FY2016"/>
    <m/>
    <m/>
    <m/>
    <m/>
    <m/>
    <s v="USD"/>
    <m/>
    <m/>
    <m/>
    <m/>
    <m/>
    <m/>
    <m/>
    <m/>
    <n v="-456.09"/>
    <s v="N"/>
    <n v="0"/>
    <m/>
    <n v="0"/>
    <s v="HR Payroll Journal Template"/>
    <s v="0"/>
    <d v="2016-01-07T00:00:00"/>
    <s v="USD"/>
    <m/>
    <n v="-456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7"/>
    <s v="ACTUALS"/>
    <m/>
    <m/>
    <s v="2055000"/>
    <s v="5250000000"/>
    <m/>
    <m/>
    <s v="10000"/>
    <s v="10100"/>
    <s v="00002"/>
    <s v="FY2016"/>
    <m/>
    <m/>
    <m/>
    <m/>
    <m/>
    <s v="USD"/>
    <m/>
    <m/>
    <m/>
    <m/>
    <m/>
    <m/>
    <m/>
    <m/>
    <n v="-26.19"/>
    <s v="N"/>
    <n v="0"/>
    <m/>
    <n v="0"/>
    <s v="HR Payroll Journal Template"/>
    <s v="0"/>
    <d v="2016-01-07T00:00:00"/>
    <s v="USD"/>
    <m/>
    <n v="-26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8"/>
    <s v="ACTUALS"/>
    <m/>
    <m/>
    <s v="2055000"/>
    <s v="5250000000"/>
    <m/>
    <m/>
    <s v="10000"/>
    <s v="20100"/>
    <s v="00006"/>
    <s v="FY2016"/>
    <m/>
    <m/>
    <m/>
    <m/>
    <m/>
    <s v="USD"/>
    <m/>
    <m/>
    <m/>
    <m/>
    <m/>
    <m/>
    <m/>
    <m/>
    <n v="-4.87"/>
    <s v="N"/>
    <n v="0"/>
    <m/>
    <n v="0"/>
    <s v="HR Payroll Journal Template"/>
    <s v="0"/>
    <d v="2016-01-07T00:00:00"/>
    <s v="USD"/>
    <m/>
    <n v="-4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9"/>
    <s v="ACTUALS"/>
    <m/>
    <m/>
    <s v="2056000"/>
    <s v="5250000000"/>
    <m/>
    <m/>
    <s v="10000"/>
    <s v="10100"/>
    <s v="00002"/>
    <s v="FY2016"/>
    <m/>
    <m/>
    <m/>
    <m/>
    <m/>
    <s v="USD"/>
    <m/>
    <m/>
    <m/>
    <m/>
    <m/>
    <m/>
    <m/>
    <m/>
    <n v="-9318.2099999999991"/>
    <s v="N"/>
    <n v="0"/>
    <m/>
    <n v="0"/>
    <s v="HR Payroll Journal Template"/>
    <s v="0"/>
    <d v="2016-01-07T00:00:00"/>
    <s v="USD"/>
    <m/>
    <n v="-9318.209999999999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8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0"/>
    <s v="ACTUALS"/>
    <m/>
    <m/>
    <s v="2056000"/>
    <s v="5250000000"/>
    <m/>
    <m/>
    <s v="10000"/>
    <s v="20100"/>
    <s v="00006"/>
    <s v="FY2016"/>
    <m/>
    <m/>
    <m/>
    <m/>
    <m/>
    <s v="USD"/>
    <m/>
    <m/>
    <m/>
    <m/>
    <m/>
    <m/>
    <m/>
    <m/>
    <n v="-1778.64"/>
    <s v="N"/>
    <n v="0"/>
    <m/>
    <n v="0"/>
    <s v="HR Payroll Journal Template"/>
    <s v="0"/>
    <d v="2016-01-07T00:00:00"/>
    <s v="USD"/>
    <m/>
    <n v="-1778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9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1"/>
    <s v="ACTUALS"/>
    <m/>
    <m/>
    <s v="2058000"/>
    <s v="5250000000"/>
    <m/>
    <m/>
    <s v="10000"/>
    <s v="10100"/>
    <s v="00002"/>
    <s v="FY2016"/>
    <m/>
    <m/>
    <m/>
    <m/>
    <m/>
    <s v="USD"/>
    <m/>
    <m/>
    <m/>
    <m/>
    <m/>
    <m/>
    <m/>
    <m/>
    <n v="-960.08"/>
    <s v="N"/>
    <n v="0"/>
    <m/>
    <n v="0"/>
    <s v="HR Payroll Journal Template"/>
    <s v="0"/>
    <d v="2016-01-07T00:00:00"/>
    <s v="USD"/>
    <m/>
    <n v="-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0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2"/>
    <s v="ACTUALS"/>
    <m/>
    <m/>
    <s v="2058000"/>
    <s v="5250000000"/>
    <m/>
    <m/>
    <s v="10000"/>
    <s v="20100"/>
    <s v="00006"/>
    <s v="FY2016"/>
    <m/>
    <m/>
    <m/>
    <m/>
    <m/>
    <s v="USD"/>
    <m/>
    <m/>
    <m/>
    <m/>
    <m/>
    <m/>
    <m/>
    <m/>
    <n v="-106.67"/>
    <s v="N"/>
    <n v="0"/>
    <m/>
    <n v="0"/>
    <s v="HR Payroll Journal Template"/>
    <s v="0"/>
    <d v="2016-01-07T00:00:00"/>
    <s v="USD"/>
    <m/>
    <n v="-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1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3"/>
    <s v="ACTUALS"/>
    <m/>
    <m/>
    <s v="2100000"/>
    <s v="5250000000"/>
    <m/>
    <m/>
    <s v="10000"/>
    <s v="10100"/>
    <s v="00002"/>
    <s v="FY2016"/>
    <m/>
    <m/>
    <m/>
    <m/>
    <m/>
    <s v="USD"/>
    <m/>
    <m/>
    <m/>
    <m/>
    <m/>
    <m/>
    <m/>
    <m/>
    <n v="-4669.09"/>
    <s v="N"/>
    <n v="0"/>
    <m/>
    <n v="0"/>
    <s v="HR Payroll Journal Template"/>
    <s v="0"/>
    <d v="2016-01-07T00:00:00"/>
    <s v="USD"/>
    <m/>
    <n v="-4669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2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4"/>
    <s v="ACTUALS"/>
    <m/>
    <m/>
    <s v="2100000"/>
    <s v="5250000000"/>
    <m/>
    <m/>
    <s v="10000"/>
    <s v="20100"/>
    <s v="00006"/>
    <s v="FY2016"/>
    <m/>
    <m/>
    <m/>
    <m/>
    <m/>
    <s v="USD"/>
    <m/>
    <m/>
    <m/>
    <m/>
    <m/>
    <m/>
    <m/>
    <m/>
    <n v="-257.88"/>
    <s v="N"/>
    <n v="0"/>
    <m/>
    <n v="0"/>
    <s v="HR Payroll Journal Template"/>
    <s v="0"/>
    <d v="2016-01-07T00:00:00"/>
    <s v="USD"/>
    <m/>
    <n v="-257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3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5"/>
    <s v="ACTUALS"/>
    <m/>
    <m/>
    <s v="2105000"/>
    <s v="5250000000"/>
    <m/>
    <m/>
    <s v="10000"/>
    <s v="10100"/>
    <s v="00002"/>
    <s v="FY2016"/>
    <m/>
    <m/>
    <m/>
    <m/>
    <m/>
    <s v="USD"/>
    <m/>
    <m/>
    <m/>
    <m/>
    <m/>
    <m/>
    <m/>
    <m/>
    <n v="-4373.7299999999996"/>
    <s v="N"/>
    <n v="0"/>
    <m/>
    <n v="0"/>
    <s v="HR Payroll Journal Template"/>
    <s v="0"/>
    <d v="2016-01-07T00:00:00"/>
    <s v="USD"/>
    <m/>
    <n v="-4373.72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4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6"/>
    <s v="ACTUALS"/>
    <m/>
    <m/>
    <s v="2105000"/>
    <s v="5250000000"/>
    <m/>
    <m/>
    <s v="10000"/>
    <s v="20100"/>
    <s v="00006"/>
    <s v="FY2016"/>
    <m/>
    <m/>
    <m/>
    <m/>
    <m/>
    <s v="USD"/>
    <m/>
    <m/>
    <m/>
    <m/>
    <m/>
    <m/>
    <m/>
    <m/>
    <n v="-478.24"/>
    <s v="N"/>
    <n v="0"/>
    <m/>
    <n v="0"/>
    <s v="HR Payroll Journal Template"/>
    <s v="0"/>
    <d v="2016-01-07T00:00:00"/>
    <s v="USD"/>
    <m/>
    <n v="-478.2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5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7"/>
    <s v="ACTUALS"/>
    <m/>
    <m/>
    <s v="2110000"/>
    <s v="5250000000"/>
    <m/>
    <m/>
    <s v="10000"/>
    <s v="10100"/>
    <s v="00002"/>
    <s v="FY2016"/>
    <m/>
    <m/>
    <m/>
    <m/>
    <m/>
    <s v="USD"/>
    <m/>
    <m/>
    <m/>
    <m/>
    <m/>
    <m/>
    <m/>
    <m/>
    <n v="-4105.16"/>
    <s v="N"/>
    <n v="0"/>
    <m/>
    <n v="0"/>
    <s v="HR Payroll Journal Template"/>
    <s v="0"/>
    <d v="2016-01-07T00:00:00"/>
    <s v="USD"/>
    <m/>
    <n v="-4105.1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6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8"/>
    <s v="ACTUALS"/>
    <m/>
    <m/>
    <s v="2110000"/>
    <s v="5250000000"/>
    <m/>
    <m/>
    <s v="10000"/>
    <s v="20100"/>
    <s v="00006"/>
    <s v="FY2016"/>
    <m/>
    <m/>
    <m/>
    <m/>
    <m/>
    <s v="USD"/>
    <m/>
    <m/>
    <m/>
    <m/>
    <m/>
    <m/>
    <m/>
    <m/>
    <n v="-456.1"/>
    <s v="N"/>
    <n v="0"/>
    <m/>
    <n v="0"/>
    <s v="HR Payroll Journal Template"/>
    <s v="0"/>
    <d v="2016-01-07T00:00:00"/>
    <s v="USD"/>
    <m/>
    <n v="-456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7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19"/>
    <s v="ACTUALS"/>
    <m/>
    <m/>
    <s v="2125000"/>
    <s v="5250000000"/>
    <m/>
    <m/>
    <s v="10000"/>
    <s v="10100"/>
    <s v="00002"/>
    <s v="FY2016"/>
    <m/>
    <m/>
    <m/>
    <m/>
    <m/>
    <s v="USD"/>
    <m/>
    <m/>
    <m/>
    <m/>
    <m/>
    <m/>
    <m/>
    <m/>
    <n v="-85.21"/>
    <s v="N"/>
    <n v="0"/>
    <m/>
    <n v="0"/>
    <s v="HR Payroll Journal Template"/>
    <s v="0"/>
    <d v="2016-01-07T00:00:00"/>
    <s v="USD"/>
    <m/>
    <n v="-85.2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8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0"/>
    <s v="ACTUALS"/>
    <m/>
    <m/>
    <s v="2125000"/>
    <s v="5250000000"/>
    <m/>
    <m/>
    <s v="10000"/>
    <s v="20100"/>
    <s v="00006"/>
    <s v="FY2016"/>
    <m/>
    <m/>
    <m/>
    <m/>
    <m/>
    <s v="USD"/>
    <m/>
    <m/>
    <m/>
    <m/>
    <m/>
    <m/>
    <m/>
    <m/>
    <n v="-9.08"/>
    <s v="N"/>
    <n v="0"/>
    <m/>
    <n v="0"/>
    <s v="HR Payroll Journal Template"/>
    <s v="0"/>
    <d v="2016-01-07T00:00:00"/>
    <s v="USD"/>
    <m/>
    <n v="-9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9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1"/>
    <s v="ACTUALS"/>
    <m/>
    <m/>
    <s v="2130000"/>
    <s v="5250000000"/>
    <m/>
    <m/>
    <s v="10000"/>
    <s v="10100"/>
    <s v="00002"/>
    <s v="FY2016"/>
    <m/>
    <m/>
    <m/>
    <m/>
    <m/>
    <s v="USD"/>
    <m/>
    <m/>
    <m/>
    <m/>
    <m/>
    <m/>
    <m/>
    <m/>
    <n v="-1275.95"/>
    <s v="N"/>
    <n v="0"/>
    <m/>
    <n v="0"/>
    <s v="HR Payroll Journal Template"/>
    <s v="0"/>
    <d v="2016-01-07T00:00:00"/>
    <s v="USD"/>
    <m/>
    <n v="-1275.9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0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2"/>
    <s v="ACTUALS"/>
    <m/>
    <m/>
    <s v="2130000"/>
    <s v="5250000000"/>
    <m/>
    <m/>
    <s v="10000"/>
    <s v="20100"/>
    <s v="00006"/>
    <s v="FY2016"/>
    <m/>
    <m/>
    <m/>
    <m/>
    <m/>
    <s v="USD"/>
    <m/>
    <m/>
    <m/>
    <m/>
    <m/>
    <m/>
    <m/>
    <m/>
    <n v="-247.05"/>
    <s v="N"/>
    <n v="0"/>
    <m/>
    <n v="0"/>
    <s v="HR Payroll Journal Template"/>
    <s v="0"/>
    <d v="2016-01-07T00:00:00"/>
    <s v="USD"/>
    <m/>
    <n v="-247.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1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3"/>
    <s v="ACTUALS"/>
    <m/>
    <m/>
    <s v="2140000"/>
    <s v="5250000000"/>
    <m/>
    <m/>
    <s v="10000"/>
    <s v="10100"/>
    <s v="00002"/>
    <s v="FY2016"/>
    <m/>
    <m/>
    <m/>
    <m/>
    <m/>
    <s v="USD"/>
    <m/>
    <m/>
    <m/>
    <m/>
    <m/>
    <m/>
    <m/>
    <m/>
    <n v="-7550.46"/>
    <s v="N"/>
    <n v="0"/>
    <m/>
    <n v="0"/>
    <s v="HR Payroll Journal Template"/>
    <s v="0"/>
    <d v="2016-01-07T00:00:00"/>
    <s v="USD"/>
    <m/>
    <n v="-7550.4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2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4"/>
    <s v="ACTUALS"/>
    <m/>
    <m/>
    <s v="2140000"/>
    <s v="5250000000"/>
    <m/>
    <m/>
    <s v="10000"/>
    <s v="20100"/>
    <s v="00006"/>
    <s v="FY2016"/>
    <m/>
    <m/>
    <m/>
    <m/>
    <m/>
    <s v="USD"/>
    <m/>
    <m/>
    <m/>
    <m/>
    <m/>
    <m/>
    <m/>
    <m/>
    <n v="-740.47"/>
    <s v="N"/>
    <n v="0"/>
    <m/>
    <n v="0"/>
    <s v="HR Payroll Journal Template"/>
    <s v="0"/>
    <d v="2016-01-07T00:00:00"/>
    <s v="USD"/>
    <m/>
    <n v="-740.4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3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5"/>
    <s v="ACTUALS"/>
    <m/>
    <m/>
    <s v="2150000"/>
    <s v="5250000000"/>
    <m/>
    <m/>
    <s v="10000"/>
    <s v="10100"/>
    <s v="00002"/>
    <s v="FY2016"/>
    <m/>
    <m/>
    <m/>
    <m/>
    <m/>
    <s v="USD"/>
    <m/>
    <m/>
    <m/>
    <m/>
    <m/>
    <m/>
    <m/>
    <m/>
    <n v="-3343.67"/>
    <s v="N"/>
    <n v="0"/>
    <m/>
    <n v="0"/>
    <s v="HR Payroll Journal Template"/>
    <s v="0"/>
    <d v="2016-01-07T00:00:00"/>
    <s v="USD"/>
    <m/>
    <n v="-3343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4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6"/>
    <s v="ACTUALS"/>
    <m/>
    <m/>
    <s v="2150000"/>
    <s v="5250000000"/>
    <m/>
    <m/>
    <s v="10000"/>
    <s v="20100"/>
    <s v="00006"/>
    <s v="FY2016"/>
    <m/>
    <m/>
    <m/>
    <m/>
    <m/>
    <s v="USD"/>
    <m/>
    <m/>
    <m/>
    <m/>
    <m/>
    <m/>
    <m/>
    <m/>
    <n v="-311.83"/>
    <s v="N"/>
    <n v="0"/>
    <m/>
    <n v="0"/>
    <s v="HR Payroll Journal Template"/>
    <s v="0"/>
    <d v="2016-01-07T00:00:00"/>
    <s v="USD"/>
    <m/>
    <n v="-311.8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5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7"/>
    <s v="ACTUALS"/>
    <m/>
    <m/>
    <s v="2155000"/>
    <s v="5250000000"/>
    <m/>
    <m/>
    <s v="10000"/>
    <s v="10100"/>
    <s v="00002"/>
    <s v="FY2016"/>
    <m/>
    <m/>
    <m/>
    <m/>
    <m/>
    <s v="USD"/>
    <m/>
    <m/>
    <m/>
    <m/>
    <m/>
    <m/>
    <m/>
    <m/>
    <n v="-137.38"/>
    <s v="N"/>
    <n v="0"/>
    <m/>
    <n v="0"/>
    <s v="HR Payroll Journal Template"/>
    <s v="0"/>
    <d v="2016-01-07T00:00:00"/>
    <s v="USD"/>
    <m/>
    <n v="-13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6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8"/>
    <s v="ACTUALS"/>
    <m/>
    <m/>
    <s v="2155000"/>
    <s v="5250000000"/>
    <m/>
    <m/>
    <s v="10000"/>
    <s v="20100"/>
    <s v="00006"/>
    <s v="FY2016"/>
    <m/>
    <m/>
    <m/>
    <m/>
    <m/>
    <s v="USD"/>
    <m/>
    <m/>
    <m/>
    <m/>
    <m/>
    <m/>
    <m/>
    <m/>
    <n v="-25.98"/>
    <s v="N"/>
    <n v="0"/>
    <m/>
    <n v="0"/>
    <s v="HR Payroll Journal Template"/>
    <s v="0"/>
    <d v="2016-01-07T00:00:00"/>
    <s v="USD"/>
    <m/>
    <n v="-25.9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7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29"/>
    <s v="ACTUALS"/>
    <m/>
    <m/>
    <s v="2160000"/>
    <s v="5250000000"/>
    <m/>
    <m/>
    <s v="10000"/>
    <s v="10100"/>
    <s v="00002"/>
    <s v="FY2016"/>
    <m/>
    <m/>
    <m/>
    <m/>
    <m/>
    <s v="USD"/>
    <m/>
    <m/>
    <m/>
    <m/>
    <m/>
    <m/>
    <m/>
    <m/>
    <n v="-960.08"/>
    <s v="N"/>
    <n v="0"/>
    <m/>
    <n v="0"/>
    <s v="HR Payroll Journal Template"/>
    <s v="0"/>
    <d v="2016-01-07T00:00:00"/>
    <s v="USD"/>
    <m/>
    <n v="-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8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0"/>
    <s v="ACTUALS"/>
    <m/>
    <m/>
    <s v="2160000"/>
    <s v="5250000000"/>
    <m/>
    <m/>
    <s v="10000"/>
    <s v="20100"/>
    <s v="00006"/>
    <s v="FY2016"/>
    <m/>
    <m/>
    <m/>
    <m/>
    <m/>
    <s v="USD"/>
    <m/>
    <m/>
    <m/>
    <m/>
    <m/>
    <m/>
    <m/>
    <m/>
    <n v="-106.67"/>
    <s v="N"/>
    <n v="0"/>
    <m/>
    <n v="0"/>
    <s v="HR Payroll Journal Template"/>
    <s v="0"/>
    <d v="2016-01-07T00:00:00"/>
    <s v="USD"/>
    <m/>
    <n v="-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9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1"/>
    <s v="ACTUALS"/>
    <m/>
    <m/>
    <s v="2166000"/>
    <s v="5250000000"/>
    <m/>
    <m/>
    <s v="10000"/>
    <s v="10100"/>
    <s v="00002"/>
    <s v="FY2016"/>
    <m/>
    <m/>
    <m/>
    <m/>
    <m/>
    <s v="USD"/>
    <m/>
    <m/>
    <m/>
    <m/>
    <m/>
    <m/>
    <m/>
    <m/>
    <n v="-28.85"/>
    <s v="N"/>
    <n v="0"/>
    <m/>
    <n v="0"/>
    <s v="HR Payroll Journal Template"/>
    <s v="0"/>
    <d v="2016-01-07T00:00:00"/>
    <s v="USD"/>
    <m/>
    <n v="-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0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5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634.65"/>
    <s v="N"/>
    <n v="0"/>
    <m/>
    <n v="0"/>
    <s v="HR Payroll Journal Template"/>
    <s v="0"/>
    <d v="2016-01-07T00:00:00"/>
    <s v="USD"/>
    <m/>
    <n v="7634.6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1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2"/>
    <s v="ACTUALS"/>
    <m/>
    <m/>
    <s v="2166000"/>
    <s v="5250000000"/>
    <m/>
    <m/>
    <s v="10000"/>
    <s v="20100"/>
    <s v="00006"/>
    <s v="FY2016"/>
    <m/>
    <m/>
    <m/>
    <m/>
    <m/>
    <s v="USD"/>
    <m/>
    <m/>
    <m/>
    <m/>
    <m/>
    <m/>
    <m/>
    <m/>
    <n v="-28.85"/>
    <s v="N"/>
    <n v="0"/>
    <m/>
    <n v="0"/>
    <s v="HR Payroll Journal Template"/>
    <s v="0"/>
    <d v="2016-01-07T00:00:00"/>
    <s v="USD"/>
    <m/>
    <n v="-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2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3"/>
    <s v="ACTUALS"/>
    <m/>
    <m/>
    <s v="2190000"/>
    <s v="5250000000"/>
    <m/>
    <m/>
    <s v="10000"/>
    <s v="10100"/>
    <s v="00002"/>
    <s v="FY2016"/>
    <m/>
    <m/>
    <m/>
    <m/>
    <m/>
    <s v="USD"/>
    <m/>
    <m/>
    <m/>
    <m/>
    <m/>
    <m/>
    <m/>
    <m/>
    <n v="-511.28"/>
    <s v="N"/>
    <n v="0"/>
    <m/>
    <n v="0"/>
    <s v="HR Payroll Journal Template"/>
    <s v="0"/>
    <d v="2016-01-07T00:00:00"/>
    <s v="USD"/>
    <m/>
    <n v="-511.2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3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4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70038.100000000006"/>
    <s v="N"/>
    <n v="0"/>
    <m/>
    <n v="0"/>
    <s v="HR Payroll Journal Template"/>
    <s v="0"/>
    <d v="2016-01-07T00:00:00"/>
    <s v="USD"/>
    <m/>
    <n v="70038.10000000000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4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6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52.58"/>
    <s v="N"/>
    <n v="0"/>
    <m/>
    <n v="0"/>
    <s v="HR Payroll Journal Template"/>
    <s v="0"/>
    <d v="2016-01-07T00:00:00"/>
    <s v="USD"/>
    <m/>
    <n v="52.5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5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7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1.62"/>
    <s v="N"/>
    <n v="0"/>
    <m/>
    <n v="0"/>
    <s v="HR Payroll Journal Template"/>
    <s v="0"/>
    <d v="2016-01-07T00:00:00"/>
    <s v="USD"/>
    <m/>
    <n v="11.6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6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8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105.17"/>
    <s v="N"/>
    <n v="0"/>
    <m/>
    <n v="0"/>
    <s v="HR Payroll Journal Template"/>
    <s v="0"/>
    <d v="2016-01-07T00:00:00"/>
    <s v="USD"/>
    <m/>
    <n v="4105.1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7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39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56.09"/>
    <s v="N"/>
    <n v="0"/>
    <m/>
    <n v="0"/>
    <s v="HR Payroll Journal Template"/>
    <s v="0"/>
    <d v="2016-01-07T00:00:00"/>
    <s v="USD"/>
    <m/>
    <n v="456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8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0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60.08"/>
    <s v="N"/>
    <n v="0"/>
    <m/>
    <n v="0"/>
    <s v="HR Payroll Journal Template"/>
    <s v="0"/>
    <d v="2016-01-07T00:00:00"/>
    <s v="USD"/>
    <m/>
    <n v="960.0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9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1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6.67"/>
    <s v="N"/>
    <n v="0"/>
    <m/>
    <n v="0"/>
    <s v="HR Payroll Journal Template"/>
    <s v="0"/>
    <d v="2016-01-07T00:00:00"/>
    <s v="USD"/>
    <m/>
    <n v="106.6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0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2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9318.2099999999991"/>
    <s v="N"/>
    <n v="0"/>
    <m/>
    <n v="0"/>
    <s v="HR Payroll Journal Template"/>
    <s v="0"/>
    <d v="2016-01-07T00:00:00"/>
    <s v="USD"/>
    <m/>
    <n v="9318.209999999999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1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3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HR Payroll Journal Template"/>
    <s v="0"/>
    <d v="2016-01-07T00:00:00"/>
    <s v="USD"/>
    <m/>
    <n v="1778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2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4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28.85"/>
    <s v="N"/>
    <n v="0"/>
    <m/>
    <n v="0"/>
    <s v="HR Payroll Journal Template"/>
    <s v="0"/>
    <d v="2016-01-07T00:00:00"/>
    <s v="USD"/>
    <m/>
    <n v="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3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5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28.85"/>
    <s v="N"/>
    <n v="0"/>
    <m/>
    <n v="0"/>
    <s v="HR Payroll Journal Template"/>
    <s v="0"/>
    <d v="2016-01-07T00:00:00"/>
    <s v="USD"/>
    <m/>
    <n v="28.8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4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6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6.19"/>
    <s v="N"/>
    <n v="0"/>
    <m/>
    <n v="0"/>
    <s v="HR Payroll Journal Template"/>
    <s v="0"/>
    <d v="2016-01-07T00:00:00"/>
    <s v="USD"/>
    <m/>
    <n v="26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5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7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4.87"/>
    <s v="N"/>
    <n v="0"/>
    <m/>
    <n v="0"/>
    <s v="HR Payroll Journal Template"/>
    <s v="0"/>
    <d v="2016-01-07T00:00:00"/>
    <s v="USD"/>
    <m/>
    <n v="4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6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8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168.9399999999996"/>
    <s v="N"/>
    <n v="0"/>
    <m/>
    <n v="0"/>
    <s v="HR Payroll Journal Template"/>
    <s v="0"/>
    <d v="2016-01-07T00:00:00"/>
    <s v="USD"/>
    <m/>
    <n v="5168.93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7"/>
  </r>
  <r>
    <s v="52500"/>
    <s v="PAY0055373"/>
    <d v="2016-01-07T00:00:00"/>
    <n v="0"/>
    <s v="52500"/>
    <s v="N"/>
    <n v="2016"/>
    <n v="7"/>
    <d v="2016-01-07T00:00:00"/>
    <s v="ACTUALS"/>
    <m/>
    <s v="N"/>
    <s v="N"/>
    <m/>
    <n v="0"/>
    <s v="S"/>
    <m/>
    <d v="2016-01-07T00:00:00"/>
    <n v="49"/>
    <n v="100284.71"/>
    <n v="100284.7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5:05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6:37"/>
    <m/>
    <s v="N"/>
    <s v="HR Payroll Journals"/>
    <s v="N"/>
    <m/>
    <m/>
    <s v="52500"/>
    <s v="PAY0055373"/>
    <d v="2016-01-07T00:00:00"/>
    <n v="0"/>
    <n v="49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5.20000000000005"/>
    <s v="N"/>
    <n v="0"/>
    <m/>
    <n v="0"/>
    <s v="HR Payroll Journal Template"/>
    <s v="0"/>
    <d v="2016-01-07T00:00:00"/>
    <s v="USD"/>
    <m/>
    <n v="565.2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78">
  <r>
    <s v="52500"/>
    <s v="100070774"/>
    <s v="311828"/>
    <s v="10000"/>
    <s v="20100"/>
    <s v="5250000000"/>
    <s v="7100000"/>
    <s v=""/>
    <s v="00006"/>
    <s v=""/>
    <s v=""/>
    <s v=""/>
    <n v="1292.8"/>
    <x v="0"/>
  </r>
  <r>
    <s v="52500"/>
    <s v="100070774"/>
    <s v="311828"/>
    <s v="10000"/>
    <s v="20100"/>
    <s v="5250000000"/>
    <s v="7100000"/>
    <s v=""/>
    <s v="00006"/>
    <s v=""/>
    <s v=""/>
    <s v=""/>
    <n v="323.2"/>
    <x v="0"/>
  </r>
  <r>
    <s v="52500"/>
    <s v="100070774"/>
    <s v="311828"/>
    <s v="10000"/>
    <s v="20100"/>
    <s v="5250000000"/>
    <s v="7230000"/>
    <s v=""/>
    <s v="00006"/>
    <s v=""/>
    <s v=""/>
    <s v=""/>
    <n v="98.36"/>
    <x v="1"/>
  </r>
  <r>
    <s v="52500"/>
    <s v="100070774"/>
    <s v="311828"/>
    <s v="10000"/>
    <s v="20100"/>
    <s v="5250000000"/>
    <s v="7231000"/>
    <s v=""/>
    <s v="00006"/>
    <s v=""/>
    <s v=""/>
    <s v=""/>
    <n v="23"/>
    <x v="2"/>
  </r>
  <r>
    <s v="52500"/>
    <s v="100070774"/>
    <s v="311828"/>
    <s v="10000"/>
    <s v="20100"/>
    <s v="5250000000"/>
    <s v="7240000"/>
    <s v=""/>
    <s v="00006"/>
    <s v=""/>
    <s v=""/>
    <s v=""/>
    <n v="279.3"/>
    <x v="3"/>
  </r>
  <r>
    <s v="52500"/>
    <s v="100070774"/>
    <s v="311828"/>
    <s v="10000"/>
    <s v="20100"/>
    <s v="5250000000"/>
    <s v="7245000"/>
    <s v=""/>
    <s v="00006"/>
    <s v=""/>
    <s v=""/>
    <s v=""/>
    <n v="28.85"/>
    <x v="4"/>
  </r>
  <r>
    <s v="52500"/>
    <s v="100070774"/>
    <s v="311828"/>
    <s v="10000"/>
    <s v="20100"/>
    <s v="5250000000"/>
    <s v="7269000"/>
    <s v=""/>
    <s v="00006"/>
    <s v=""/>
    <s v=""/>
    <s v=""/>
    <n v="106.66"/>
    <x v="5"/>
  </r>
  <r>
    <s v="52500"/>
    <s v="100070774"/>
    <s v="311828"/>
    <s v="10000"/>
    <s v="20100"/>
    <s v="5250000000"/>
    <s v="7269000"/>
    <s v=""/>
    <s v="00006"/>
    <s v=""/>
    <s v=""/>
    <s v=""/>
    <n v="19.39"/>
    <x v="5"/>
  </r>
  <r>
    <s v="52500"/>
    <s v="100070774"/>
    <s v="311828"/>
    <s v="10000"/>
    <s v="20100"/>
    <s v="5250000000"/>
    <s v="2100000"/>
    <s v=""/>
    <s v="00006"/>
    <s v=""/>
    <s v=""/>
    <s v=""/>
    <n v="-125"/>
    <x v="6"/>
  </r>
  <r>
    <s v="52500"/>
    <s v="100070774"/>
    <s v="311828"/>
    <s v="10000"/>
    <s v="20100"/>
    <s v="5250000000"/>
    <s v="2100000"/>
    <s v=""/>
    <s v="00006"/>
    <s v=""/>
    <s v=""/>
    <s v=""/>
    <n v="-10"/>
    <x v="6"/>
  </r>
  <r>
    <s v="52500"/>
    <s v="100070774"/>
    <s v="311828"/>
    <s v="10000"/>
    <s v="20100"/>
    <s v="5250000000"/>
    <s v="2100000"/>
    <s v=""/>
    <s v="00006"/>
    <s v=""/>
    <s v=""/>
    <s v=""/>
    <n v="-3.27"/>
    <x v="6"/>
  </r>
  <r>
    <s v="52500"/>
    <s v="100070774"/>
    <s v="311828"/>
    <s v="10000"/>
    <s v="20100"/>
    <s v="5250000000"/>
    <s v="2105000"/>
    <s v=""/>
    <s v="00006"/>
    <s v=""/>
    <s v=""/>
    <s v=""/>
    <n v="-106.66"/>
    <x v="7"/>
  </r>
  <r>
    <s v="52500"/>
    <s v="100070774"/>
    <s v="311828"/>
    <s v="10000"/>
    <s v="20100"/>
    <s v="5250000000"/>
    <s v="2130000"/>
    <s v=""/>
    <s v="00006"/>
    <s v=""/>
    <s v=""/>
    <s v=""/>
    <n v="-16"/>
    <x v="8"/>
  </r>
  <r>
    <s v="52500"/>
    <s v="100070774"/>
    <s v="311828"/>
    <s v="10000"/>
    <s v="20100"/>
    <s v="5250000000"/>
    <s v="2100000"/>
    <s v=""/>
    <s v="00006"/>
    <s v=""/>
    <s v=""/>
    <s v=""/>
    <n v="-10.24"/>
    <x v="6"/>
  </r>
  <r>
    <s v="52500"/>
    <s v="100070774"/>
    <s v="311828"/>
    <s v="10000"/>
    <s v="20100"/>
    <s v="5250000000"/>
    <s v="2166000"/>
    <s v=""/>
    <s v="00006"/>
    <s v=""/>
    <s v=""/>
    <s v=""/>
    <n v="-28.85"/>
    <x v="9"/>
  </r>
  <r>
    <s v="52500"/>
    <s v="100070774"/>
    <s v="311828"/>
    <s v="10000"/>
    <s v="20100"/>
    <s v="5250000000"/>
    <s v="2056000"/>
    <s v=""/>
    <s v="00006"/>
    <s v=""/>
    <s v=""/>
    <s v=""/>
    <n v="-279.3"/>
    <x v="10"/>
  </r>
  <r>
    <s v="52500"/>
    <s v="100070774"/>
    <s v="311828"/>
    <s v="10000"/>
    <s v="20100"/>
    <s v="5250000000"/>
    <s v="2052000"/>
    <s v=""/>
    <s v="00006"/>
    <s v=""/>
    <s v=""/>
    <s v=""/>
    <n v="-106.66"/>
    <x v="11"/>
  </r>
  <r>
    <s v="52500"/>
    <s v="100070774"/>
    <s v="311828"/>
    <s v="10000"/>
    <s v="20100"/>
    <s v="5250000000"/>
    <s v="2100000"/>
    <s v=""/>
    <s v="00006"/>
    <s v=""/>
    <s v=""/>
    <s v=""/>
    <n v="-19.39"/>
    <x v="6"/>
  </r>
  <r>
    <s v="52500"/>
    <s v="100070774"/>
    <s v="311828"/>
    <s v="10000"/>
    <s v="20100"/>
    <s v="5250000000"/>
    <s v="2110000"/>
    <s v=""/>
    <s v="00006"/>
    <s v=""/>
    <s v=""/>
    <s v=""/>
    <n v="-98.36"/>
    <x v="12"/>
  </r>
  <r>
    <s v="52500"/>
    <s v="100070774"/>
    <s v="311828"/>
    <s v="10000"/>
    <s v="20100"/>
    <s v="5250000000"/>
    <s v="2053000"/>
    <s v=""/>
    <s v="00006"/>
    <s v=""/>
    <s v=""/>
    <s v=""/>
    <n v="-98.36"/>
    <x v="13"/>
  </r>
  <r>
    <s v="52500"/>
    <s v="100070774"/>
    <s v="311828"/>
    <s v="10000"/>
    <s v="20100"/>
    <s v="5250000000"/>
    <s v="2160000"/>
    <s v=""/>
    <s v="00006"/>
    <s v=""/>
    <s v=""/>
    <s v=""/>
    <n v="-23"/>
    <x v="14"/>
  </r>
  <r>
    <s v="52500"/>
    <s v="100070774"/>
    <s v="311828"/>
    <s v="10000"/>
    <s v="20100"/>
    <s v="5250000000"/>
    <s v="2140000"/>
    <s v=""/>
    <s v="00006"/>
    <s v=""/>
    <s v=""/>
    <s v=""/>
    <n v="-167.89"/>
    <x v="15"/>
  </r>
  <r>
    <s v="52500"/>
    <s v="100070774"/>
    <s v="311828"/>
    <s v="10000"/>
    <s v="20100"/>
    <s v="5250000000"/>
    <s v="2058000"/>
    <s v=""/>
    <s v="00006"/>
    <s v=""/>
    <s v=""/>
    <s v=""/>
    <n v="-23"/>
    <x v="16"/>
  </r>
  <r>
    <s v="52500"/>
    <s v="100070774"/>
    <s v="311828"/>
    <s v="10000"/>
    <s v="20100"/>
    <s v="5250000000"/>
    <s v="2150000"/>
    <s v=""/>
    <s v="00006"/>
    <s v=""/>
    <s v=""/>
    <s v=""/>
    <n v="-74.37"/>
    <x v="17"/>
  </r>
  <r>
    <s v="52500"/>
    <s v="100070774"/>
    <s v="311828"/>
    <s v="10000"/>
    <s v="20100"/>
    <s v="5250000000"/>
    <s v="1000000"/>
    <s v=""/>
    <s v="00006"/>
    <s v=""/>
    <s v=""/>
    <s v=""/>
    <n v="-981.21"/>
    <x v="18"/>
  </r>
  <r>
    <s v="52500"/>
    <s v="100075161"/>
    <s v="038264"/>
    <s v="10000"/>
    <s v="10100"/>
    <s v="5250000000"/>
    <s v="2053000"/>
    <s v=""/>
    <s v="00002"/>
    <s v=""/>
    <s v=""/>
    <s v=""/>
    <n v="-70.33"/>
    <x v="19"/>
  </r>
  <r>
    <s v="52500"/>
    <s v="100075161"/>
    <s v="038264"/>
    <s v="10000"/>
    <s v="10100"/>
    <s v="5250000000"/>
    <s v="2110000"/>
    <s v=""/>
    <s v="00002"/>
    <s v=""/>
    <s v=""/>
    <s v=""/>
    <n v="-70.33"/>
    <x v="20"/>
  </r>
  <r>
    <s v="52500"/>
    <s v="100075161"/>
    <s v="038264"/>
    <s v="10000"/>
    <s v="10100"/>
    <s v="5250000000"/>
    <s v="2052000"/>
    <s v=""/>
    <s v="00002"/>
    <s v=""/>
    <s v=""/>
    <s v=""/>
    <n v="-82.53"/>
    <x v="21"/>
  </r>
  <r>
    <s v="52500"/>
    <s v="100075161"/>
    <s v="038264"/>
    <s v="10000"/>
    <s v="10100"/>
    <s v="5250000000"/>
    <s v="2100000"/>
    <s v=""/>
    <s v="00002"/>
    <s v=""/>
    <s v=""/>
    <s v=""/>
    <n v="-15"/>
    <x v="22"/>
  </r>
  <r>
    <s v="52500"/>
    <s v="100075161"/>
    <s v="038264"/>
    <s v="10000"/>
    <s v="10100"/>
    <s v="5250000000"/>
    <s v="2055000"/>
    <s v=""/>
    <s v="00002"/>
    <s v=""/>
    <s v=""/>
    <s v=""/>
    <n v="-0.43"/>
    <x v="23"/>
  </r>
  <r>
    <s v="52500"/>
    <s v="100075161"/>
    <s v="038264"/>
    <s v="10000"/>
    <s v="10100"/>
    <s v="5250000000"/>
    <s v="2125000"/>
    <s v=""/>
    <s v="00002"/>
    <s v=""/>
    <s v=""/>
    <s v=""/>
    <n v="-0.66"/>
    <x v="24"/>
  </r>
  <r>
    <s v="52500"/>
    <s v="100075161"/>
    <s v="038264"/>
    <s v="10000"/>
    <s v="10100"/>
    <s v="5250000000"/>
    <s v="2100000"/>
    <s v=""/>
    <s v="00002"/>
    <s v=""/>
    <s v=""/>
    <s v=""/>
    <n v="-115.38"/>
    <x v="22"/>
  </r>
  <r>
    <s v="52500"/>
    <s v="100075161"/>
    <s v="038264"/>
    <s v="10000"/>
    <s v="10100"/>
    <s v="5250000000"/>
    <s v="2105000"/>
    <s v=""/>
    <s v="00002"/>
    <s v=""/>
    <s v=""/>
    <s v=""/>
    <n v="-82.53"/>
    <x v="25"/>
  </r>
  <r>
    <s v="52500"/>
    <s v="100075161"/>
    <s v="038264"/>
    <s v="10000"/>
    <s v="10100"/>
    <s v="5250000000"/>
    <s v="2100000"/>
    <s v=""/>
    <s v="00002"/>
    <s v=""/>
    <s v=""/>
    <s v=""/>
    <n v="-1"/>
    <x v="22"/>
  </r>
  <r>
    <s v="52500"/>
    <s v="100075161"/>
    <s v="038264"/>
    <s v="10000"/>
    <s v="10100"/>
    <s v="5250000000"/>
    <s v="2155000"/>
    <s v=""/>
    <s v="00002"/>
    <s v=""/>
    <s v=""/>
    <s v=""/>
    <n v="-15.96"/>
    <x v="26"/>
  </r>
  <r>
    <s v="52500"/>
    <s v="100075161"/>
    <s v="038264"/>
    <s v="10000"/>
    <s v="10100"/>
    <s v="5250000000"/>
    <s v="2125000"/>
    <s v=""/>
    <s v="00002"/>
    <s v=""/>
    <s v=""/>
    <s v=""/>
    <n v="-1.36"/>
    <x v="24"/>
  </r>
  <r>
    <s v="52500"/>
    <s v="100075161"/>
    <s v="038264"/>
    <s v="10000"/>
    <s v="10100"/>
    <s v="5250000000"/>
    <s v="7269000"/>
    <s v=""/>
    <s v="00002"/>
    <s v=""/>
    <s v=""/>
    <s v=""/>
    <n v="15"/>
    <x v="27"/>
  </r>
  <r>
    <s v="52500"/>
    <s v="100075161"/>
    <s v="038264"/>
    <s v="10000"/>
    <s v="10100"/>
    <s v="5250000000"/>
    <s v="7269000"/>
    <s v=""/>
    <s v="00002"/>
    <s v=""/>
    <s v=""/>
    <s v=""/>
    <n v="82.53"/>
    <x v="27"/>
  </r>
  <r>
    <s v="52500"/>
    <s v="100075161"/>
    <s v="038264"/>
    <s v="10000"/>
    <s v="10100"/>
    <s v="5250000000"/>
    <s v="7250000"/>
    <s v=""/>
    <s v="00002"/>
    <s v=""/>
    <s v=""/>
    <s v=""/>
    <n v="0.43"/>
    <x v="28"/>
  </r>
  <r>
    <s v="52500"/>
    <s v="100075161"/>
    <s v="038264"/>
    <s v="10000"/>
    <s v="10100"/>
    <s v="5250000000"/>
    <s v="7231000"/>
    <s v=""/>
    <s v="00002"/>
    <s v=""/>
    <s v=""/>
    <s v=""/>
    <n v="16.45"/>
    <x v="29"/>
  </r>
  <r>
    <s v="52500"/>
    <s v="100075161"/>
    <s v="038264"/>
    <s v="10000"/>
    <s v="10100"/>
    <s v="5250000000"/>
    <s v="7230000"/>
    <s v=""/>
    <s v="00002"/>
    <s v=""/>
    <s v=""/>
    <s v=""/>
    <n v="70.33"/>
    <x v="30"/>
  </r>
  <r>
    <s v="52500"/>
    <s v="100075161"/>
    <s v="038264"/>
    <s v="10000"/>
    <s v="10100"/>
    <s v="5250000000"/>
    <s v="7100000"/>
    <s v=""/>
    <s v="00002"/>
    <s v=""/>
    <s v=""/>
    <s v=""/>
    <n v="1250.4000000000001"/>
    <x v="31"/>
  </r>
  <r>
    <s v="52500"/>
    <s v="100075161"/>
    <s v="038264"/>
    <s v="10000"/>
    <s v="10100"/>
    <s v="5250000000"/>
    <s v="2150000"/>
    <s v=""/>
    <s v="00002"/>
    <s v=""/>
    <s v=""/>
    <s v=""/>
    <n v="-43.47"/>
    <x v="32"/>
  </r>
  <r>
    <s v="52500"/>
    <s v="100075161"/>
    <s v="038264"/>
    <s v="10000"/>
    <s v="10100"/>
    <s v="5250000000"/>
    <s v="2058000"/>
    <s v=""/>
    <s v="00002"/>
    <s v=""/>
    <s v=""/>
    <s v=""/>
    <n v="-16.45"/>
    <x v="33"/>
  </r>
  <r>
    <s v="52500"/>
    <s v="100075161"/>
    <s v="038264"/>
    <s v="10000"/>
    <s v="10100"/>
    <s v="5250000000"/>
    <s v="2160000"/>
    <s v=""/>
    <s v="00002"/>
    <s v=""/>
    <s v=""/>
    <s v=""/>
    <n v="-16.45"/>
    <x v="34"/>
  </r>
  <r>
    <s v="52500"/>
    <s v="100075161"/>
    <s v="038264"/>
    <s v="10000"/>
    <s v="10100"/>
    <s v="5250000000"/>
    <s v="2140000"/>
    <s v=""/>
    <s v="00002"/>
    <s v=""/>
    <s v=""/>
    <s v=""/>
    <n v="-80.61"/>
    <x v="35"/>
  </r>
  <r>
    <s v="52500"/>
    <s v="100075161"/>
    <s v="038264"/>
    <s v="10000"/>
    <s v="10100"/>
    <s v="5250000000"/>
    <s v="1000000"/>
    <s v=""/>
    <s v="00002"/>
    <s v=""/>
    <s v=""/>
    <s v=""/>
    <n v="-822.65"/>
    <x v="36"/>
  </r>
  <r>
    <s v="52500"/>
    <s v="100075436"/>
    <s v="500236"/>
    <s v="10000"/>
    <s v="10100"/>
    <s v="5250000000"/>
    <s v="7100000"/>
    <s v=""/>
    <s v="00002"/>
    <s v=""/>
    <s v=""/>
    <s v=""/>
    <n v="280.08999999999997"/>
    <x v="31"/>
  </r>
  <r>
    <s v="52500"/>
    <s v="100075436"/>
    <s v="500236"/>
    <s v="10000"/>
    <s v="10100"/>
    <s v="5250000000"/>
    <s v="7230000"/>
    <s v=""/>
    <s v="00002"/>
    <s v=""/>
    <s v=""/>
    <s v=""/>
    <n v="17.37"/>
    <x v="30"/>
  </r>
  <r>
    <s v="52500"/>
    <s v="100075436"/>
    <s v="500236"/>
    <s v="10000"/>
    <s v="10100"/>
    <s v="5250000000"/>
    <s v="7231000"/>
    <s v=""/>
    <s v="00002"/>
    <s v=""/>
    <s v=""/>
    <s v=""/>
    <n v="4.0599999999999996"/>
    <x v="29"/>
  </r>
  <r>
    <s v="52500"/>
    <s v="100075436"/>
    <s v="500236"/>
    <s v="10000"/>
    <s v="10100"/>
    <s v="5250000000"/>
    <s v="2110000"/>
    <s v=""/>
    <s v="00002"/>
    <s v=""/>
    <s v=""/>
    <s v=""/>
    <n v="-17.37"/>
    <x v="20"/>
  </r>
  <r>
    <s v="52500"/>
    <s v="100075436"/>
    <s v="500236"/>
    <s v="10000"/>
    <s v="10100"/>
    <s v="5250000000"/>
    <s v="1000000"/>
    <s v=""/>
    <s v="00002"/>
    <s v=""/>
    <s v=""/>
    <s v=""/>
    <n v="-253.34"/>
    <x v="36"/>
  </r>
  <r>
    <s v="52500"/>
    <s v="100075436"/>
    <s v="500236"/>
    <s v="10000"/>
    <s v="10100"/>
    <s v="5250000000"/>
    <s v="2160000"/>
    <s v=""/>
    <s v="00002"/>
    <s v=""/>
    <s v=""/>
    <s v=""/>
    <n v="-4.0599999999999996"/>
    <x v="34"/>
  </r>
  <r>
    <s v="52500"/>
    <s v="100075436"/>
    <s v="500236"/>
    <s v="10000"/>
    <s v="10100"/>
    <s v="5250000000"/>
    <s v="2140000"/>
    <s v=""/>
    <s v="00002"/>
    <s v=""/>
    <s v=""/>
    <s v=""/>
    <n v="-3.78"/>
    <x v="35"/>
  </r>
  <r>
    <s v="52500"/>
    <s v="100075436"/>
    <s v="500236"/>
    <s v="10000"/>
    <s v="10100"/>
    <s v="5250000000"/>
    <s v="2058000"/>
    <s v=""/>
    <s v="00002"/>
    <s v=""/>
    <s v=""/>
    <s v=""/>
    <n v="-4.0599999999999996"/>
    <x v="33"/>
  </r>
  <r>
    <s v="52500"/>
    <s v="100075436"/>
    <s v="500236"/>
    <s v="10000"/>
    <s v="10100"/>
    <s v="5250000000"/>
    <s v="2150000"/>
    <s v=""/>
    <s v="00002"/>
    <s v=""/>
    <s v=""/>
    <s v=""/>
    <n v="-1.54"/>
    <x v="32"/>
  </r>
  <r>
    <s v="52500"/>
    <s v="100075436"/>
    <s v="500236"/>
    <s v="10000"/>
    <s v="10100"/>
    <s v="5250000000"/>
    <s v="2053000"/>
    <s v=""/>
    <s v="00002"/>
    <s v=""/>
    <s v=""/>
    <s v=""/>
    <n v="-17.37"/>
    <x v="19"/>
  </r>
  <r>
    <s v="52500"/>
    <s v="100056021"/>
    <s v="300998"/>
    <s v="10000"/>
    <s v="10100"/>
    <s v="5250000000"/>
    <s v="2130000"/>
    <s v=""/>
    <s v="00002"/>
    <s v=""/>
    <s v=""/>
    <s v=""/>
    <n v="-43"/>
    <x v="37"/>
  </r>
  <r>
    <s v="52500"/>
    <s v="100056021"/>
    <s v="300998"/>
    <s v="10000"/>
    <s v="10100"/>
    <s v="5250000000"/>
    <s v="2056000"/>
    <s v=""/>
    <s v="00002"/>
    <s v=""/>
    <s v=""/>
    <s v=""/>
    <n v="-297.7"/>
    <x v="38"/>
  </r>
  <r>
    <s v="52500"/>
    <s v="100056021"/>
    <s v="300998"/>
    <s v="10000"/>
    <s v="10100"/>
    <s v="5250000000"/>
    <s v="2052000"/>
    <s v=""/>
    <s v="00002"/>
    <s v=""/>
    <s v=""/>
    <s v=""/>
    <n v="-92.4"/>
    <x v="21"/>
  </r>
  <r>
    <s v="52500"/>
    <s v="100056021"/>
    <s v="300998"/>
    <s v="10000"/>
    <s v="10100"/>
    <s v="5250000000"/>
    <s v="2100000"/>
    <s v=""/>
    <s v="00002"/>
    <s v=""/>
    <s v=""/>
    <s v=""/>
    <n v="-16.8"/>
    <x v="22"/>
  </r>
  <r>
    <s v="52500"/>
    <s v="100056021"/>
    <s v="300998"/>
    <s v="10000"/>
    <s v="10100"/>
    <s v="5250000000"/>
    <s v="2110000"/>
    <s v=""/>
    <s v="00002"/>
    <s v=""/>
    <s v=""/>
    <s v=""/>
    <n v="-84.13"/>
    <x v="20"/>
  </r>
  <r>
    <s v="52500"/>
    <s v="100056021"/>
    <s v="300998"/>
    <s v="10000"/>
    <s v="10100"/>
    <s v="5250000000"/>
    <s v="2053000"/>
    <s v=""/>
    <s v="00002"/>
    <s v=""/>
    <s v=""/>
    <s v=""/>
    <n v="-84.13"/>
    <x v="19"/>
  </r>
  <r>
    <s v="52500"/>
    <s v="100056021"/>
    <s v="300998"/>
    <s v="10000"/>
    <s v="10100"/>
    <s v="5250000000"/>
    <s v="2160000"/>
    <s v=""/>
    <s v="00002"/>
    <s v=""/>
    <s v=""/>
    <s v=""/>
    <n v="-19.68"/>
    <x v="34"/>
  </r>
  <r>
    <s v="52500"/>
    <s v="100056021"/>
    <s v="300998"/>
    <s v="10000"/>
    <s v="10100"/>
    <s v="5250000000"/>
    <s v="2140000"/>
    <s v=""/>
    <s v="00002"/>
    <s v=""/>
    <s v=""/>
    <s v=""/>
    <n v="-158.68"/>
    <x v="35"/>
  </r>
  <r>
    <s v="52500"/>
    <s v="100056021"/>
    <s v="300998"/>
    <s v="10000"/>
    <s v="10100"/>
    <s v="5250000000"/>
    <s v="2058000"/>
    <s v=""/>
    <s v="00002"/>
    <s v=""/>
    <s v=""/>
    <s v=""/>
    <n v="-19.68"/>
    <x v="33"/>
  </r>
  <r>
    <s v="52500"/>
    <s v="100056021"/>
    <s v="300998"/>
    <s v="10000"/>
    <s v="10100"/>
    <s v="5250000000"/>
    <s v="2150000"/>
    <s v=""/>
    <s v="00002"/>
    <s v=""/>
    <s v=""/>
    <s v=""/>
    <n v="-59.26"/>
    <x v="32"/>
  </r>
  <r>
    <s v="52500"/>
    <s v="100056021"/>
    <s v="300998"/>
    <s v="10000"/>
    <s v="10100"/>
    <s v="5250000000"/>
    <s v="1000000"/>
    <s v=""/>
    <s v="00002"/>
    <s v=""/>
    <s v=""/>
    <s v=""/>
    <n v="-892.85"/>
    <x v="36"/>
  </r>
  <r>
    <s v="52500"/>
    <s v="100056021"/>
    <s v="300998"/>
    <s v="10000"/>
    <s v="10100"/>
    <s v="5250000000"/>
    <s v="7100000"/>
    <s v=""/>
    <s v="00002"/>
    <s v=""/>
    <s v=""/>
    <s v=""/>
    <n v="1120"/>
    <x v="31"/>
  </r>
  <r>
    <s v="52500"/>
    <s v="100056021"/>
    <s v="300998"/>
    <s v="10000"/>
    <s v="10100"/>
    <s v="5250000000"/>
    <s v="7100000"/>
    <s v=""/>
    <s v="00002"/>
    <s v=""/>
    <s v=""/>
    <s v=""/>
    <n v="280"/>
    <x v="31"/>
  </r>
  <r>
    <s v="52500"/>
    <s v="100056021"/>
    <s v="300998"/>
    <s v="10000"/>
    <s v="10100"/>
    <s v="5250000000"/>
    <s v="7230000"/>
    <s v=""/>
    <s v="00002"/>
    <s v=""/>
    <s v=""/>
    <s v=""/>
    <n v="84.13"/>
    <x v="30"/>
  </r>
  <r>
    <s v="52500"/>
    <s v="100056021"/>
    <s v="300998"/>
    <s v="10000"/>
    <s v="10100"/>
    <s v="5250000000"/>
    <s v="7231000"/>
    <s v=""/>
    <s v="00002"/>
    <s v=""/>
    <s v=""/>
    <s v=""/>
    <n v="19.68"/>
    <x v="29"/>
  </r>
  <r>
    <s v="52500"/>
    <s v="100056021"/>
    <s v="300998"/>
    <s v="10000"/>
    <s v="10100"/>
    <s v="5250000000"/>
    <s v="7240000"/>
    <s v=""/>
    <s v="00002"/>
    <s v=""/>
    <s v=""/>
    <s v=""/>
    <n v="297.7"/>
    <x v="39"/>
  </r>
  <r>
    <s v="52500"/>
    <s v="100056021"/>
    <s v="300998"/>
    <s v="10000"/>
    <s v="10100"/>
    <s v="5250000000"/>
    <s v="7269000"/>
    <s v=""/>
    <s v="00002"/>
    <s v=""/>
    <s v=""/>
    <s v=""/>
    <n v="92.4"/>
    <x v="27"/>
  </r>
  <r>
    <s v="52500"/>
    <s v="100056021"/>
    <s v="300998"/>
    <s v="10000"/>
    <s v="10100"/>
    <s v="5250000000"/>
    <s v="7269000"/>
    <s v=""/>
    <s v="00002"/>
    <s v=""/>
    <s v=""/>
    <s v=""/>
    <n v="16.8"/>
    <x v="27"/>
  </r>
  <r>
    <s v="52500"/>
    <s v="100056021"/>
    <s v="300998"/>
    <s v="10000"/>
    <s v="10100"/>
    <s v="5250000000"/>
    <s v="2100000"/>
    <s v=""/>
    <s v="00002"/>
    <s v=""/>
    <s v=""/>
    <s v=""/>
    <n v="-50"/>
    <x v="22"/>
  </r>
  <r>
    <s v="52500"/>
    <s v="100056021"/>
    <s v="300998"/>
    <s v="10000"/>
    <s v="10100"/>
    <s v="5250000000"/>
    <s v="2105000"/>
    <s v=""/>
    <s v="00002"/>
    <s v=""/>
    <s v=""/>
    <s v=""/>
    <n v="-92.4"/>
    <x v="25"/>
  </r>
  <r>
    <s v="52500"/>
    <s v="100036807"/>
    <s v="500229"/>
    <s v="10000"/>
    <s v="10100"/>
    <s v="5250000000"/>
    <s v="7100000"/>
    <s v=""/>
    <s v="00002"/>
    <s v=""/>
    <s v=""/>
    <s v=""/>
    <n v="130.5"/>
    <x v="31"/>
  </r>
  <r>
    <s v="52500"/>
    <s v="100036807"/>
    <s v="500229"/>
    <s v="10000"/>
    <s v="10100"/>
    <s v="5250000000"/>
    <s v="7230000"/>
    <s v=""/>
    <s v="00002"/>
    <s v=""/>
    <s v=""/>
    <s v=""/>
    <n v="8.09"/>
    <x v="30"/>
  </r>
  <r>
    <s v="52500"/>
    <s v="100036807"/>
    <s v="500229"/>
    <s v="10000"/>
    <s v="10100"/>
    <s v="5250000000"/>
    <s v="7231000"/>
    <s v=""/>
    <s v="00002"/>
    <s v=""/>
    <s v=""/>
    <s v=""/>
    <n v="1.89"/>
    <x v="29"/>
  </r>
  <r>
    <s v="52500"/>
    <s v="100036807"/>
    <s v="500229"/>
    <s v="10000"/>
    <s v="10100"/>
    <s v="5250000000"/>
    <s v="7269000"/>
    <s v=""/>
    <s v="00002"/>
    <s v=""/>
    <s v=""/>
    <s v=""/>
    <n v="8.61"/>
    <x v="27"/>
  </r>
  <r>
    <s v="52500"/>
    <s v="100036807"/>
    <s v="500229"/>
    <s v="10000"/>
    <s v="10100"/>
    <s v="5250000000"/>
    <s v="7269000"/>
    <s v=""/>
    <s v="00002"/>
    <s v=""/>
    <s v=""/>
    <s v=""/>
    <n v="1.57"/>
    <x v="27"/>
  </r>
  <r>
    <s v="52500"/>
    <s v="100036807"/>
    <s v="500229"/>
    <s v="10000"/>
    <s v="10100"/>
    <s v="5250000000"/>
    <s v="2105000"/>
    <s v=""/>
    <s v="00002"/>
    <s v=""/>
    <s v=""/>
    <s v=""/>
    <n v="-8.61"/>
    <x v="25"/>
  </r>
  <r>
    <s v="52500"/>
    <s v="100036807"/>
    <s v="500229"/>
    <s v="10000"/>
    <s v="10100"/>
    <s v="5250000000"/>
    <s v="2052000"/>
    <s v=""/>
    <s v="00002"/>
    <s v=""/>
    <s v=""/>
    <s v=""/>
    <n v="-8.61"/>
    <x v="21"/>
  </r>
  <r>
    <s v="52500"/>
    <s v="100036807"/>
    <s v="500229"/>
    <s v="10000"/>
    <s v="10100"/>
    <s v="5250000000"/>
    <s v="2100000"/>
    <s v=""/>
    <s v="00002"/>
    <s v=""/>
    <s v=""/>
    <s v=""/>
    <n v="-1.57"/>
    <x v="22"/>
  </r>
  <r>
    <s v="52500"/>
    <s v="100036807"/>
    <s v="500229"/>
    <s v="10000"/>
    <s v="10100"/>
    <s v="5250000000"/>
    <s v="2110000"/>
    <s v=""/>
    <s v="00002"/>
    <s v=""/>
    <s v=""/>
    <s v=""/>
    <n v="-8.09"/>
    <x v="20"/>
  </r>
  <r>
    <s v="52500"/>
    <s v="100036807"/>
    <s v="500229"/>
    <s v="10000"/>
    <s v="10100"/>
    <s v="5250000000"/>
    <s v="2053000"/>
    <s v=""/>
    <s v="00002"/>
    <s v=""/>
    <s v=""/>
    <s v=""/>
    <n v="-8.09"/>
    <x v="19"/>
  </r>
  <r>
    <s v="52500"/>
    <s v="100036807"/>
    <s v="500229"/>
    <s v="10000"/>
    <s v="10100"/>
    <s v="5250000000"/>
    <s v="2160000"/>
    <s v=""/>
    <s v="00002"/>
    <s v=""/>
    <s v=""/>
    <s v=""/>
    <n v="-1.89"/>
    <x v="34"/>
  </r>
  <r>
    <s v="52500"/>
    <s v="100036807"/>
    <s v="500229"/>
    <s v="10000"/>
    <s v="10100"/>
    <s v="5250000000"/>
    <s v="2058000"/>
    <s v=""/>
    <s v="00002"/>
    <s v=""/>
    <s v=""/>
    <s v=""/>
    <n v="-1.89"/>
    <x v="33"/>
  </r>
  <r>
    <s v="52500"/>
    <s v="100036807"/>
    <s v="500229"/>
    <s v="10000"/>
    <s v="10100"/>
    <s v="5250000000"/>
    <s v="1000000"/>
    <s v=""/>
    <s v="00002"/>
    <s v=""/>
    <s v=""/>
    <s v=""/>
    <n v="-111.91"/>
    <x v="36"/>
  </r>
  <r>
    <s v="52500"/>
    <s v="100004733"/>
    <s v="305424"/>
    <s v="10000"/>
    <s v="10100"/>
    <s v="5250000000"/>
    <s v="1000000"/>
    <s v=""/>
    <s v="00002"/>
    <s v=""/>
    <s v=""/>
    <s v=""/>
    <n v="-1394.06"/>
    <x v="36"/>
  </r>
  <r>
    <s v="52500"/>
    <s v="100004733"/>
    <s v="305424"/>
    <s v="10000"/>
    <s v="10100"/>
    <s v="5250000000"/>
    <s v="7100000"/>
    <s v=""/>
    <s v="00002"/>
    <s v=""/>
    <s v=""/>
    <s v=""/>
    <n v="500"/>
    <x v="31"/>
  </r>
  <r>
    <s v="52500"/>
    <s v="100004733"/>
    <s v="305424"/>
    <s v="10000"/>
    <s v="10100"/>
    <s v="5250000000"/>
    <s v="7100000"/>
    <s v=""/>
    <s v="00002"/>
    <s v=""/>
    <s v=""/>
    <s v=""/>
    <n v="187.5"/>
    <x v="31"/>
  </r>
  <r>
    <s v="52500"/>
    <s v="100004733"/>
    <s v="305424"/>
    <s v="10000"/>
    <s v="10100"/>
    <s v="5250000000"/>
    <s v="7230000"/>
    <s v=""/>
    <s v="00002"/>
    <s v=""/>
    <s v=""/>
    <s v=""/>
    <n v="140.79"/>
    <x v="30"/>
  </r>
  <r>
    <s v="52500"/>
    <s v="100004733"/>
    <s v="305424"/>
    <s v="10000"/>
    <s v="10100"/>
    <s v="5250000000"/>
    <s v="7231000"/>
    <s v=""/>
    <s v="00002"/>
    <s v=""/>
    <s v=""/>
    <s v=""/>
    <n v="32.93"/>
    <x v="29"/>
  </r>
  <r>
    <s v="52500"/>
    <s v="100004733"/>
    <s v="305424"/>
    <s v="10000"/>
    <s v="10100"/>
    <s v="5250000000"/>
    <s v="7100000"/>
    <s v=""/>
    <s v="00002"/>
    <s v=""/>
    <s v=""/>
    <s v=""/>
    <n v="468.75"/>
    <x v="31"/>
  </r>
  <r>
    <s v="52500"/>
    <s v="100004733"/>
    <s v="305424"/>
    <s v="10000"/>
    <s v="10100"/>
    <s v="5250000000"/>
    <s v="7100000"/>
    <s v=""/>
    <s v="00002"/>
    <s v=""/>
    <s v=""/>
    <s v=""/>
    <n v="343.75"/>
    <x v="31"/>
  </r>
  <r>
    <s v="52500"/>
    <s v="100004733"/>
    <s v="305424"/>
    <s v="10000"/>
    <s v="10100"/>
    <s v="5250000000"/>
    <s v="7100000"/>
    <s v=""/>
    <s v="00002"/>
    <s v=""/>
    <s v=""/>
    <s v=""/>
    <n v="1000"/>
    <x v="31"/>
  </r>
  <r>
    <s v="52500"/>
    <s v="100004733"/>
    <s v="305424"/>
    <s v="10000"/>
    <s v="10100"/>
    <s v="5250000000"/>
    <s v="7269000"/>
    <s v=""/>
    <s v="00002"/>
    <s v=""/>
    <s v=""/>
    <s v=""/>
    <n v="165"/>
    <x v="27"/>
  </r>
  <r>
    <s v="52500"/>
    <s v="100004733"/>
    <s v="305424"/>
    <s v="10000"/>
    <s v="10100"/>
    <s v="5250000000"/>
    <s v="7269000"/>
    <s v=""/>
    <s v="00002"/>
    <s v=""/>
    <s v=""/>
    <s v=""/>
    <n v="30"/>
    <x v="27"/>
  </r>
  <r>
    <s v="52500"/>
    <s v="100004733"/>
    <s v="305424"/>
    <s v="10000"/>
    <s v="10100"/>
    <s v="5250000000"/>
    <s v="2105000"/>
    <s v=""/>
    <s v="00002"/>
    <s v=""/>
    <s v=""/>
    <s v=""/>
    <n v="-165"/>
    <x v="25"/>
  </r>
  <r>
    <s v="52500"/>
    <s v="100004733"/>
    <s v="305424"/>
    <s v="10000"/>
    <s v="10100"/>
    <s v="5250000000"/>
    <s v="2190000"/>
    <s v=""/>
    <s v="00002"/>
    <s v=""/>
    <s v=""/>
    <s v=""/>
    <n v="-36.85"/>
    <x v="40"/>
  </r>
  <r>
    <s v="52500"/>
    <s v="100004733"/>
    <s v="305424"/>
    <s v="10000"/>
    <s v="10100"/>
    <s v="5250000000"/>
    <s v="2100000"/>
    <s v=""/>
    <s v="00002"/>
    <s v=""/>
    <s v=""/>
    <s v=""/>
    <n v="-192.31"/>
    <x v="22"/>
  </r>
  <r>
    <s v="52500"/>
    <s v="100004733"/>
    <s v="305424"/>
    <s v="10000"/>
    <s v="10100"/>
    <s v="5250000000"/>
    <s v="2052000"/>
    <s v=""/>
    <s v="00002"/>
    <s v=""/>
    <s v=""/>
    <s v=""/>
    <n v="-165"/>
    <x v="21"/>
  </r>
  <r>
    <s v="52500"/>
    <s v="100004733"/>
    <s v="305424"/>
    <s v="10000"/>
    <s v="10100"/>
    <s v="5250000000"/>
    <s v="2100000"/>
    <s v=""/>
    <s v="00002"/>
    <s v=""/>
    <s v=""/>
    <s v=""/>
    <n v="-30"/>
    <x v="22"/>
  </r>
  <r>
    <s v="52500"/>
    <s v="100004733"/>
    <s v="305424"/>
    <s v="10000"/>
    <s v="10100"/>
    <s v="5250000000"/>
    <s v="2110000"/>
    <s v=""/>
    <s v="00002"/>
    <s v=""/>
    <s v=""/>
    <s v=""/>
    <n v="-140.79"/>
    <x v="20"/>
  </r>
  <r>
    <s v="52500"/>
    <s v="100004733"/>
    <s v="305424"/>
    <s v="10000"/>
    <s v="10100"/>
    <s v="5250000000"/>
    <s v="2053000"/>
    <s v=""/>
    <s v="00002"/>
    <s v=""/>
    <s v=""/>
    <s v=""/>
    <n v="-140.79"/>
    <x v="19"/>
  </r>
  <r>
    <s v="52500"/>
    <s v="100004733"/>
    <s v="305424"/>
    <s v="10000"/>
    <s v="10100"/>
    <s v="5250000000"/>
    <s v="2160000"/>
    <s v=""/>
    <s v="00002"/>
    <s v=""/>
    <s v=""/>
    <s v=""/>
    <n v="-32.93"/>
    <x v="34"/>
  </r>
  <r>
    <s v="52500"/>
    <s v="100004733"/>
    <s v="305424"/>
    <s v="10000"/>
    <s v="10100"/>
    <s v="5250000000"/>
    <s v="2140000"/>
    <s v=""/>
    <s v="00002"/>
    <s v=""/>
    <s v=""/>
    <s v=""/>
    <n v="-326.77999999999997"/>
    <x v="35"/>
  </r>
  <r>
    <s v="52500"/>
    <s v="100004733"/>
    <s v="305424"/>
    <s v="10000"/>
    <s v="10100"/>
    <s v="5250000000"/>
    <s v="2058000"/>
    <s v=""/>
    <s v="00002"/>
    <s v=""/>
    <s v=""/>
    <s v=""/>
    <n v="-32.93"/>
    <x v="33"/>
  </r>
  <r>
    <s v="52500"/>
    <s v="100004733"/>
    <s v="305424"/>
    <s v="10000"/>
    <s v="10100"/>
    <s v="5250000000"/>
    <s v="2150000"/>
    <s v=""/>
    <s v="00002"/>
    <s v=""/>
    <s v=""/>
    <s v=""/>
    <n v="-211.28"/>
    <x v="32"/>
  </r>
  <r>
    <s v="52500"/>
    <s v="100056395"/>
    <s v="305420"/>
    <s v="10000"/>
    <s v="10100"/>
    <s v="5250000000"/>
    <s v="7100000"/>
    <s v=""/>
    <s v="00002"/>
    <s v=""/>
    <s v=""/>
    <s v=""/>
    <n v="1477.12"/>
    <x v="31"/>
  </r>
  <r>
    <s v="52500"/>
    <s v="100056395"/>
    <s v="305420"/>
    <s v="10000"/>
    <s v="10100"/>
    <s v="5250000000"/>
    <s v="7100000"/>
    <s v=""/>
    <s v="00002"/>
    <s v=""/>
    <s v=""/>
    <s v=""/>
    <n v="369.28"/>
    <x v="31"/>
  </r>
  <r>
    <s v="52500"/>
    <s v="100056395"/>
    <s v="305420"/>
    <s v="10000"/>
    <s v="10100"/>
    <s v="5250000000"/>
    <s v="7230000"/>
    <s v=""/>
    <s v="00002"/>
    <s v=""/>
    <s v=""/>
    <s v=""/>
    <n v="112.36"/>
    <x v="30"/>
  </r>
  <r>
    <s v="52500"/>
    <s v="100056395"/>
    <s v="305420"/>
    <s v="10000"/>
    <s v="10100"/>
    <s v="5250000000"/>
    <s v="7231000"/>
    <s v=""/>
    <s v="00002"/>
    <s v=""/>
    <s v=""/>
    <s v=""/>
    <n v="26.28"/>
    <x v="29"/>
  </r>
  <r>
    <s v="52500"/>
    <s v="100056395"/>
    <s v="305420"/>
    <s v="10000"/>
    <s v="10100"/>
    <s v="5250000000"/>
    <s v="7240000"/>
    <s v=""/>
    <s v="00002"/>
    <s v=""/>
    <s v=""/>
    <s v=""/>
    <n v="245.3"/>
    <x v="39"/>
  </r>
  <r>
    <s v="52500"/>
    <s v="100056395"/>
    <s v="305420"/>
    <s v="10000"/>
    <s v="10100"/>
    <s v="5250000000"/>
    <s v="7245000"/>
    <s v=""/>
    <s v="00002"/>
    <s v=""/>
    <s v=""/>
    <s v=""/>
    <n v="28.85"/>
    <x v="41"/>
  </r>
  <r>
    <s v="52500"/>
    <s v="100056395"/>
    <s v="305420"/>
    <s v="10000"/>
    <s v="10100"/>
    <s v="5250000000"/>
    <s v="7269000"/>
    <s v=""/>
    <s v="00002"/>
    <s v=""/>
    <s v=""/>
    <s v=""/>
    <n v="121.86"/>
    <x v="27"/>
  </r>
  <r>
    <s v="52500"/>
    <s v="100056395"/>
    <s v="305420"/>
    <s v="10000"/>
    <s v="10100"/>
    <s v="5250000000"/>
    <s v="7269000"/>
    <s v=""/>
    <s v="00002"/>
    <s v=""/>
    <s v=""/>
    <s v=""/>
    <n v="22.16"/>
    <x v="27"/>
  </r>
  <r>
    <s v="52500"/>
    <s v="100056395"/>
    <s v="305420"/>
    <s v="10000"/>
    <s v="10100"/>
    <s v="5250000000"/>
    <s v="2190000"/>
    <s v=""/>
    <s v="00002"/>
    <s v=""/>
    <s v=""/>
    <s v=""/>
    <n v="-19.68"/>
    <x v="40"/>
  </r>
  <r>
    <s v="52500"/>
    <s v="100056395"/>
    <s v="305420"/>
    <s v="10000"/>
    <s v="10100"/>
    <s v="5250000000"/>
    <s v="2130000"/>
    <s v=""/>
    <s v="00002"/>
    <s v=""/>
    <s v=""/>
    <s v=""/>
    <n v="-14.5"/>
    <x v="37"/>
  </r>
  <r>
    <s v="52500"/>
    <s v="100056395"/>
    <s v="305420"/>
    <s v="10000"/>
    <s v="10100"/>
    <s v="5250000000"/>
    <s v="2105000"/>
    <s v=""/>
    <s v="00002"/>
    <s v=""/>
    <s v=""/>
    <s v=""/>
    <n v="-121.86"/>
    <x v="25"/>
  </r>
  <r>
    <s v="52500"/>
    <s v="100056395"/>
    <s v="305420"/>
    <s v="10000"/>
    <s v="10100"/>
    <s v="5250000000"/>
    <s v="2056000"/>
    <s v=""/>
    <s v="00002"/>
    <s v=""/>
    <s v=""/>
    <s v=""/>
    <n v="-245.3"/>
    <x v="38"/>
  </r>
  <r>
    <s v="52500"/>
    <s v="100056395"/>
    <s v="305420"/>
    <s v="10000"/>
    <s v="10100"/>
    <s v="5250000000"/>
    <s v="2166000"/>
    <s v=""/>
    <s v="00002"/>
    <s v=""/>
    <s v=""/>
    <s v=""/>
    <n v="-28.85"/>
    <x v="42"/>
  </r>
  <r>
    <s v="52500"/>
    <s v="100056395"/>
    <s v="305420"/>
    <s v="10000"/>
    <s v="10100"/>
    <s v="5250000000"/>
    <s v="2052000"/>
    <s v=""/>
    <s v="00002"/>
    <s v=""/>
    <s v=""/>
    <s v=""/>
    <n v="-121.86"/>
    <x v="21"/>
  </r>
  <r>
    <s v="52500"/>
    <s v="100056395"/>
    <s v="305420"/>
    <s v="10000"/>
    <s v="10100"/>
    <s v="5250000000"/>
    <s v="2100000"/>
    <s v=""/>
    <s v="00002"/>
    <s v=""/>
    <s v=""/>
    <s v=""/>
    <n v="-22.16"/>
    <x v="22"/>
  </r>
  <r>
    <s v="52500"/>
    <s v="100056395"/>
    <s v="305420"/>
    <s v="10000"/>
    <s v="10100"/>
    <s v="5250000000"/>
    <s v="2110000"/>
    <s v=""/>
    <s v="00002"/>
    <s v=""/>
    <s v=""/>
    <s v=""/>
    <n v="-112.36"/>
    <x v="20"/>
  </r>
  <r>
    <s v="52500"/>
    <s v="100056395"/>
    <s v="305420"/>
    <s v="10000"/>
    <s v="10100"/>
    <s v="5250000000"/>
    <s v="2053000"/>
    <s v=""/>
    <s v="00002"/>
    <s v=""/>
    <s v=""/>
    <s v=""/>
    <n v="-112.36"/>
    <x v="19"/>
  </r>
  <r>
    <s v="52500"/>
    <s v="100056395"/>
    <s v="305420"/>
    <s v="10000"/>
    <s v="10100"/>
    <s v="5250000000"/>
    <s v="2160000"/>
    <s v=""/>
    <s v="00002"/>
    <s v=""/>
    <s v=""/>
    <s v=""/>
    <n v="-26.28"/>
    <x v="34"/>
  </r>
  <r>
    <s v="52500"/>
    <s v="100056395"/>
    <s v="305420"/>
    <s v="10000"/>
    <s v="10100"/>
    <s v="5250000000"/>
    <s v="2140000"/>
    <s v=""/>
    <s v="00002"/>
    <s v=""/>
    <s v=""/>
    <s v=""/>
    <n v="-200.23"/>
    <x v="35"/>
  </r>
  <r>
    <s v="52500"/>
    <s v="100056395"/>
    <s v="305420"/>
    <s v="10000"/>
    <s v="10100"/>
    <s v="5250000000"/>
    <s v="2058000"/>
    <s v=""/>
    <s v="00002"/>
    <s v=""/>
    <s v=""/>
    <s v=""/>
    <n v="-26.28"/>
    <x v="33"/>
  </r>
  <r>
    <s v="52500"/>
    <s v="100056395"/>
    <s v="305420"/>
    <s v="10000"/>
    <s v="10100"/>
    <s v="5250000000"/>
    <s v="2150000"/>
    <s v=""/>
    <s v="00002"/>
    <s v=""/>
    <s v=""/>
    <s v=""/>
    <n v="-88.31"/>
    <x v="32"/>
  </r>
  <r>
    <s v="52500"/>
    <s v="100056395"/>
    <s v="305420"/>
    <s v="10000"/>
    <s v="10100"/>
    <s v="5250000000"/>
    <s v="1000000"/>
    <s v=""/>
    <s v="00002"/>
    <s v=""/>
    <s v=""/>
    <s v=""/>
    <n v="-1263.18"/>
    <x v="36"/>
  </r>
  <r>
    <s v="52500"/>
    <s v="100045598"/>
    <s v="328074"/>
    <s v="10000"/>
    <s v="10100"/>
    <s v="5250000000"/>
    <s v="2053000"/>
    <s v=""/>
    <s v="00002"/>
    <s v=""/>
    <s v=""/>
    <s v=""/>
    <n v="-104.09"/>
    <x v="19"/>
  </r>
  <r>
    <s v="52500"/>
    <s v="100045598"/>
    <s v="328074"/>
    <s v="10000"/>
    <s v="10100"/>
    <s v="5250000000"/>
    <s v="2160000"/>
    <s v=""/>
    <s v="00002"/>
    <s v=""/>
    <s v=""/>
    <s v=""/>
    <n v="-24.34"/>
    <x v="34"/>
  </r>
  <r>
    <s v="52500"/>
    <s v="100045598"/>
    <s v="328074"/>
    <s v="10000"/>
    <s v="10100"/>
    <s v="5250000000"/>
    <s v="2140000"/>
    <s v=""/>
    <s v="00002"/>
    <s v=""/>
    <s v=""/>
    <s v=""/>
    <n v="-162.88"/>
    <x v="35"/>
  </r>
  <r>
    <s v="52500"/>
    <s v="100045598"/>
    <s v="328074"/>
    <s v="10000"/>
    <s v="10100"/>
    <s v="5250000000"/>
    <s v="7100000"/>
    <s v=""/>
    <s v="00002"/>
    <s v=""/>
    <s v=""/>
    <s v=""/>
    <n v="174.16"/>
    <x v="31"/>
  </r>
  <r>
    <s v="52500"/>
    <s v="100045598"/>
    <s v="328074"/>
    <s v="10000"/>
    <s v="10100"/>
    <s v="5250000000"/>
    <s v="7100000"/>
    <s v=""/>
    <s v="00002"/>
    <s v=""/>
    <s v=""/>
    <s v=""/>
    <n v="1219.1199999999999"/>
    <x v="31"/>
  </r>
  <r>
    <s v="52500"/>
    <s v="100045598"/>
    <s v="328074"/>
    <s v="10000"/>
    <s v="10100"/>
    <s v="5250000000"/>
    <s v="7100000"/>
    <s v=""/>
    <s v="00002"/>
    <s v=""/>
    <s v=""/>
    <s v=""/>
    <n v="348.32"/>
    <x v="31"/>
  </r>
  <r>
    <s v="52500"/>
    <s v="100045598"/>
    <s v="328074"/>
    <s v="10000"/>
    <s v="10100"/>
    <s v="5250000000"/>
    <s v="7230000"/>
    <s v=""/>
    <s v="00002"/>
    <s v=""/>
    <s v=""/>
    <s v=""/>
    <n v="104.09"/>
    <x v="30"/>
  </r>
  <r>
    <s v="52500"/>
    <s v="100045598"/>
    <s v="328074"/>
    <s v="10000"/>
    <s v="10100"/>
    <s v="5250000000"/>
    <s v="7231000"/>
    <s v=""/>
    <s v="00002"/>
    <s v=""/>
    <s v=""/>
    <s v=""/>
    <n v="24.34"/>
    <x v="29"/>
  </r>
  <r>
    <s v="52500"/>
    <s v="100045598"/>
    <s v="328074"/>
    <s v="10000"/>
    <s v="10100"/>
    <s v="5250000000"/>
    <s v="7240000"/>
    <s v=""/>
    <s v="00002"/>
    <s v=""/>
    <s v=""/>
    <s v=""/>
    <n v="353.85"/>
    <x v="39"/>
  </r>
  <r>
    <s v="52500"/>
    <s v="100045598"/>
    <s v="328074"/>
    <s v="10000"/>
    <s v="10100"/>
    <s v="5250000000"/>
    <s v="7269000"/>
    <s v=""/>
    <s v="00002"/>
    <s v=""/>
    <s v=""/>
    <s v=""/>
    <n v="114.95"/>
    <x v="27"/>
  </r>
  <r>
    <s v="52500"/>
    <s v="100045598"/>
    <s v="328074"/>
    <s v="10000"/>
    <s v="10100"/>
    <s v="5250000000"/>
    <s v="7269000"/>
    <s v=""/>
    <s v="00002"/>
    <s v=""/>
    <s v=""/>
    <s v=""/>
    <n v="20.9"/>
    <x v="27"/>
  </r>
  <r>
    <s v="52500"/>
    <s v="100045598"/>
    <s v="328074"/>
    <s v="10000"/>
    <s v="10100"/>
    <s v="5250000000"/>
    <s v="2100000"/>
    <s v=""/>
    <s v="00002"/>
    <s v=""/>
    <s v=""/>
    <s v=""/>
    <n v="-100"/>
    <x v="22"/>
  </r>
  <r>
    <s v="52500"/>
    <s v="100045598"/>
    <s v="328074"/>
    <s v="10000"/>
    <s v="10100"/>
    <s v="5250000000"/>
    <s v="2100000"/>
    <s v=""/>
    <s v="00002"/>
    <s v=""/>
    <s v=""/>
    <s v=""/>
    <n v="-117.5"/>
    <x v="22"/>
  </r>
  <r>
    <s v="52500"/>
    <s v="100045598"/>
    <s v="328074"/>
    <s v="10000"/>
    <s v="10100"/>
    <s v="5250000000"/>
    <s v="2130000"/>
    <s v=""/>
    <s v="00002"/>
    <s v=""/>
    <s v=""/>
    <s v=""/>
    <n v="-43"/>
    <x v="37"/>
  </r>
  <r>
    <s v="52500"/>
    <s v="100045598"/>
    <s v="328074"/>
    <s v="10000"/>
    <s v="10100"/>
    <s v="5250000000"/>
    <s v="2190000"/>
    <s v=""/>
    <s v="00002"/>
    <s v=""/>
    <s v=""/>
    <s v=""/>
    <n v="-19.68"/>
    <x v="40"/>
  </r>
  <r>
    <s v="52500"/>
    <s v="100045598"/>
    <s v="328074"/>
    <s v="10000"/>
    <s v="10100"/>
    <s v="5250000000"/>
    <s v="2105000"/>
    <s v=""/>
    <s v="00002"/>
    <s v=""/>
    <s v=""/>
    <s v=""/>
    <n v="-114.95"/>
    <x v="25"/>
  </r>
  <r>
    <s v="52500"/>
    <s v="100045598"/>
    <s v="328074"/>
    <s v="10000"/>
    <s v="10100"/>
    <s v="5250000000"/>
    <s v="2056000"/>
    <s v=""/>
    <s v="00002"/>
    <s v=""/>
    <s v=""/>
    <s v=""/>
    <n v="-353.85"/>
    <x v="38"/>
  </r>
  <r>
    <s v="52500"/>
    <s v="100045598"/>
    <s v="328074"/>
    <s v="10000"/>
    <s v="10100"/>
    <s v="5250000000"/>
    <s v="2100000"/>
    <s v=""/>
    <s v="00002"/>
    <s v=""/>
    <s v=""/>
    <s v=""/>
    <n v="-20.9"/>
    <x v="22"/>
  </r>
  <r>
    <s v="52500"/>
    <s v="100045598"/>
    <s v="328074"/>
    <s v="10000"/>
    <s v="10100"/>
    <s v="5250000000"/>
    <s v="2052000"/>
    <s v=""/>
    <s v="00002"/>
    <s v=""/>
    <s v=""/>
    <s v=""/>
    <n v="-114.95"/>
    <x v="21"/>
  </r>
  <r>
    <s v="52500"/>
    <s v="100045598"/>
    <s v="328074"/>
    <s v="10000"/>
    <s v="10100"/>
    <s v="5250000000"/>
    <s v="2110000"/>
    <s v=""/>
    <s v="00002"/>
    <s v=""/>
    <s v=""/>
    <s v=""/>
    <n v="-104.09"/>
    <x v="20"/>
  </r>
  <r>
    <s v="52500"/>
    <s v="100045598"/>
    <s v="328074"/>
    <s v="10000"/>
    <s v="10100"/>
    <s v="5250000000"/>
    <s v="2058000"/>
    <s v=""/>
    <s v="00002"/>
    <s v=""/>
    <s v=""/>
    <s v=""/>
    <n v="-24.34"/>
    <x v="33"/>
  </r>
  <r>
    <s v="52500"/>
    <s v="100045598"/>
    <s v="328074"/>
    <s v="10000"/>
    <s v="10100"/>
    <s v="5250000000"/>
    <s v="2150000"/>
    <s v=""/>
    <s v="00002"/>
    <s v=""/>
    <s v=""/>
    <s v=""/>
    <n v="-71.180000000000007"/>
    <x v="32"/>
  </r>
  <r>
    <s v="52500"/>
    <s v="100045598"/>
    <s v="328074"/>
    <s v="10000"/>
    <s v="10100"/>
    <s v="5250000000"/>
    <s v="1000000"/>
    <s v=""/>
    <s v="00002"/>
    <s v=""/>
    <s v=""/>
    <s v=""/>
    <n v="-983.98"/>
    <x v="36"/>
  </r>
  <r>
    <s v="52500"/>
    <s v="100006953"/>
    <s v="301000"/>
    <s v="10000"/>
    <s v="10100"/>
    <s v="5250000000"/>
    <s v="7269000"/>
    <s v=""/>
    <s v="00002"/>
    <s v=""/>
    <s v=""/>
    <s v=""/>
    <n v="121.86"/>
    <x v="27"/>
  </r>
  <r>
    <s v="52500"/>
    <s v="100006953"/>
    <s v="301000"/>
    <s v="10000"/>
    <s v="10100"/>
    <s v="5250000000"/>
    <s v="7269000"/>
    <s v=""/>
    <s v="00002"/>
    <s v=""/>
    <s v=""/>
    <s v=""/>
    <n v="22.16"/>
    <x v="27"/>
  </r>
  <r>
    <s v="52500"/>
    <s v="100006953"/>
    <s v="301000"/>
    <s v="10000"/>
    <s v="10100"/>
    <s v="5250000000"/>
    <s v="2100000"/>
    <s v=""/>
    <s v="00002"/>
    <s v=""/>
    <s v=""/>
    <s v=""/>
    <n v="-25"/>
    <x v="22"/>
  </r>
  <r>
    <s v="52500"/>
    <s v="100006953"/>
    <s v="301000"/>
    <s v="10000"/>
    <s v="10100"/>
    <s v="5250000000"/>
    <s v="2100000"/>
    <s v=""/>
    <s v="00002"/>
    <s v=""/>
    <s v=""/>
    <s v=""/>
    <n v="-25"/>
    <x v="22"/>
  </r>
  <r>
    <s v="52500"/>
    <s v="100006953"/>
    <s v="301000"/>
    <s v="10000"/>
    <s v="10100"/>
    <s v="5250000000"/>
    <s v="2100000"/>
    <s v=""/>
    <s v="00002"/>
    <s v=""/>
    <s v=""/>
    <s v=""/>
    <n v="-3.27"/>
    <x v="22"/>
  </r>
  <r>
    <s v="52500"/>
    <s v="100006953"/>
    <s v="301000"/>
    <s v="10000"/>
    <s v="10100"/>
    <s v="5250000000"/>
    <s v="2130000"/>
    <s v=""/>
    <s v="00002"/>
    <s v=""/>
    <s v=""/>
    <s v=""/>
    <n v="-43"/>
    <x v="37"/>
  </r>
  <r>
    <s v="52500"/>
    <s v="100006953"/>
    <s v="301000"/>
    <s v="10000"/>
    <s v="10100"/>
    <s v="5250000000"/>
    <s v="2190000"/>
    <s v=""/>
    <s v="00002"/>
    <s v=""/>
    <s v=""/>
    <s v=""/>
    <n v="-36.85"/>
    <x v="40"/>
  </r>
  <r>
    <s v="52500"/>
    <s v="100006953"/>
    <s v="301000"/>
    <s v="10000"/>
    <s v="10100"/>
    <s v="5250000000"/>
    <s v="2100000"/>
    <s v=""/>
    <s v="00002"/>
    <s v=""/>
    <s v=""/>
    <s v=""/>
    <n v="-11.54"/>
    <x v="22"/>
  </r>
  <r>
    <s v="52500"/>
    <s v="100006953"/>
    <s v="301000"/>
    <s v="10000"/>
    <s v="10100"/>
    <s v="5250000000"/>
    <s v="2105000"/>
    <s v=""/>
    <s v="00002"/>
    <s v=""/>
    <s v=""/>
    <s v=""/>
    <n v="-121.86"/>
    <x v="25"/>
  </r>
  <r>
    <s v="52500"/>
    <s v="100006953"/>
    <s v="301000"/>
    <s v="10000"/>
    <s v="10100"/>
    <s v="5250000000"/>
    <s v="2056000"/>
    <s v=""/>
    <s v="00002"/>
    <s v=""/>
    <s v=""/>
    <s v=""/>
    <n v="-271.7"/>
    <x v="38"/>
  </r>
  <r>
    <s v="52500"/>
    <s v="100006953"/>
    <s v="301000"/>
    <s v="10000"/>
    <s v="10100"/>
    <s v="5250000000"/>
    <s v="2100000"/>
    <s v=""/>
    <s v="00002"/>
    <s v=""/>
    <s v=""/>
    <s v=""/>
    <n v="-22.16"/>
    <x v="22"/>
  </r>
  <r>
    <s v="52500"/>
    <s v="100006953"/>
    <s v="301000"/>
    <s v="10000"/>
    <s v="10100"/>
    <s v="5250000000"/>
    <s v="2052000"/>
    <s v=""/>
    <s v="00002"/>
    <s v=""/>
    <s v=""/>
    <s v=""/>
    <n v="-121.86"/>
    <x v="21"/>
  </r>
  <r>
    <s v="52500"/>
    <s v="100006953"/>
    <s v="301000"/>
    <s v="10000"/>
    <s v="10100"/>
    <s v="5250000000"/>
    <s v="2110000"/>
    <s v=""/>
    <s v="00002"/>
    <s v=""/>
    <s v=""/>
    <s v=""/>
    <n v="-108.61"/>
    <x v="20"/>
  </r>
  <r>
    <s v="52500"/>
    <s v="100006953"/>
    <s v="301000"/>
    <s v="10000"/>
    <s v="10100"/>
    <s v="5250000000"/>
    <s v="2053000"/>
    <s v=""/>
    <s v="00002"/>
    <s v=""/>
    <s v=""/>
    <s v=""/>
    <n v="-108.61"/>
    <x v="19"/>
  </r>
  <r>
    <s v="52500"/>
    <s v="100006953"/>
    <s v="301000"/>
    <s v="10000"/>
    <s v="10100"/>
    <s v="5250000000"/>
    <s v="2160000"/>
    <s v=""/>
    <s v="00002"/>
    <s v=""/>
    <s v=""/>
    <s v=""/>
    <n v="-25.4"/>
    <x v="34"/>
  </r>
  <r>
    <s v="52500"/>
    <s v="100006953"/>
    <s v="301000"/>
    <s v="10000"/>
    <s v="10100"/>
    <s v="5250000000"/>
    <s v="2140000"/>
    <s v=""/>
    <s v="00002"/>
    <s v=""/>
    <s v=""/>
    <s v=""/>
    <n v="-190.4"/>
    <x v="35"/>
  </r>
  <r>
    <s v="52500"/>
    <s v="100006953"/>
    <s v="301000"/>
    <s v="10000"/>
    <s v="10100"/>
    <s v="5250000000"/>
    <s v="2058000"/>
    <s v=""/>
    <s v="00002"/>
    <s v=""/>
    <s v=""/>
    <s v=""/>
    <n v="-25.4"/>
    <x v="33"/>
  </r>
  <r>
    <s v="52500"/>
    <s v="100006953"/>
    <s v="301000"/>
    <s v="10000"/>
    <s v="10100"/>
    <s v="5250000000"/>
    <s v="2150000"/>
    <s v=""/>
    <s v="00002"/>
    <s v=""/>
    <s v=""/>
    <s v=""/>
    <n v="-84.06"/>
    <x v="32"/>
  </r>
  <r>
    <s v="52500"/>
    <s v="100006953"/>
    <s v="301000"/>
    <s v="10000"/>
    <s v="10100"/>
    <s v="5250000000"/>
    <s v="1000000"/>
    <s v=""/>
    <s v="00002"/>
    <s v=""/>
    <s v=""/>
    <s v=""/>
    <n v="-1171.4100000000001"/>
    <x v="36"/>
  </r>
  <r>
    <s v="52500"/>
    <s v="100006953"/>
    <s v="301000"/>
    <s v="10000"/>
    <s v="10100"/>
    <s v="5250000000"/>
    <s v="7100000"/>
    <s v=""/>
    <s v="00002"/>
    <s v=""/>
    <s v=""/>
    <s v=""/>
    <n v="553.91999999999996"/>
    <x v="31"/>
  </r>
  <r>
    <s v="52500"/>
    <s v="100006953"/>
    <s v="301000"/>
    <s v="10000"/>
    <s v="10100"/>
    <s v="5250000000"/>
    <s v="7100000"/>
    <s v=""/>
    <s v="00002"/>
    <s v=""/>
    <s v=""/>
    <s v=""/>
    <n v="923.2"/>
    <x v="31"/>
  </r>
  <r>
    <s v="52500"/>
    <s v="100006953"/>
    <s v="301000"/>
    <s v="10000"/>
    <s v="10100"/>
    <s v="5250000000"/>
    <s v="7100000"/>
    <s v=""/>
    <s v="00002"/>
    <s v=""/>
    <s v=""/>
    <s v=""/>
    <n v="369.28"/>
    <x v="31"/>
  </r>
  <r>
    <s v="52500"/>
    <s v="100006953"/>
    <s v="301000"/>
    <s v="10000"/>
    <s v="10100"/>
    <s v="5250000000"/>
    <s v="7230000"/>
    <s v=""/>
    <s v="00002"/>
    <s v=""/>
    <s v=""/>
    <s v=""/>
    <n v="108.61"/>
    <x v="30"/>
  </r>
  <r>
    <s v="52500"/>
    <s v="100006953"/>
    <s v="301000"/>
    <s v="10000"/>
    <s v="10100"/>
    <s v="5250000000"/>
    <s v="7231000"/>
    <s v=""/>
    <s v="00002"/>
    <s v=""/>
    <s v=""/>
    <s v=""/>
    <n v="25.4"/>
    <x v="29"/>
  </r>
  <r>
    <s v="52500"/>
    <s v="100006953"/>
    <s v="301000"/>
    <s v="10000"/>
    <s v="10100"/>
    <s v="5250000000"/>
    <s v="7240000"/>
    <s v=""/>
    <s v="00002"/>
    <s v=""/>
    <s v=""/>
    <s v=""/>
    <n v="271.7"/>
    <x v="39"/>
  </r>
  <r>
    <s v="52500"/>
    <s v="100041842"/>
    <s v="307924"/>
    <s v="10000"/>
    <s v="10100"/>
    <s v="5250000000"/>
    <s v="7100000"/>
    <s v=""/>
    <s v="00002"/>
    <s v=""/>
    <s v=""/>
    <s v=""/>
    <n v="86.54"/>
    <x v="31"/>
  </r>
  <r>
    <s v="52500"/>
    <s v="100041842"/>
    <s v="307924"/>
    <s v="10000"/>
    <s v="10100"/>
    <s v="5250000000"/>
    <s v="7100000"/>
    <s v=""/>
    <s v="00002"/>
    <s v=""/>
    <s v=""/>
    <s v=""/>
    <n v="2682.74"/>
    <x v="31"/>
  </r>
  <r>
    <s v="52500"/>
    <s v="100041842"/>
    <s v="307924"/>
    <s v="10000"/>
    <s v="10100"/>
    <s v="5250000000"/>
    <s v="2100000"/>
    <s v=""/>
    <s v="00002"/>
    <s v=""/>
    <s v=""/>
    <s v=""/>
    <n v="-29.66"/>
    <x v="22"/>
  </r>
  <r>
    <s v="52500"/>
    <s v="100041842"/>
    <s v="307924"/>
    <s v="10000"/>
    <s v="10100"/>
    <s v="5250000000"/>
    <s v="2105000"/>
    <s v=""/>
    <s v="00002"/>
    <s v=""/>
    <s v=""/>
    <s v=""/>
    <n v="-228.47"/>
    <x v="25"/>
  </r>
  <r>
    <s v="52500"/>
    <s v="100041842"/>
    <s v="307924"/>
    <s v="10000"/>
    <s v="10100"/>
    <s v="5250000000"/>
    <s v="2155000"/>
    <s v=""/>
    <s v="00002"/>
    <s v=""/>
    <s v=""/>
    <s v=""/>
    <n v="-5.1100000000000003"/>
    <x v="26"/>
  </r>
  <r>
    <s v="52500"/>
    <s v="100041842"/>
    <s v="307924"/>
    <s v="10000"/>
    <s v="10100"/>
    <s v="5250000000"/>
    <s v="2056000"/>
    <s v=""/>
    <s v="00002"/>
    <s v=""/>
    <s v=""/>
    <s v=""/>
    <n v="-687.75"/>
    <x v="38"/>
  </r>
  <r>
    <s v="52500"/>
    <s v="100041842"/>
    <s v="307924"/>
    <s v="10000"/>
    <s v="10100"/>
    <s v="5250000000"/>
    <s v="2052000"/>
    <s v=""/>
    <s v="00002"/>
    <s v=""/>
    <s v=""/>
    <s v=""/>
    <n v="-228.47"/>
    <x v="21"/>
  </r>
  <r>
    <s v="52500"/>
    <s v="100041842"/>
    <s v="307924"/>
    <s v="10000"/>
    <s v="10100"/>
    <s v="5250000000"/>
    <s v="2100000"/>
    <s v=""/>
    <s v="00002"/>
    <s v=""/>
    <s v=""/>
    <s v=""/>
    <n v="-41.54"/>
    <x v="22"/>
  </r>
  <r>
    <s v="52500"/>
    <s v="100041842"/>
    <s v="307924"/>
    <s v="10000"/>
    <s v="10100"/>
    <s v="5250000000"/>
    <s v="2110000"/>
    <s v=""/>
    <s v="00002"/>
    <s v=""/>
    <s v=""/>
    <s v=""/>
    <n v="-206.05"/>
    <x v="20"/>
  </r>
  <r>
    <s v="52500"/>
    <s v="100041842"/>
    <s v="307924"/>
    <s v="10000"/>
    <s v="10100"/>
    <s v="5250000000"/>
    <s v="2053000"/>
    <s v=""/>
    <s v="00002"/>
    <s v=""/>
    <s v=""/>
    <s v=""/>
    <n v="-206.05"/>
    <x v="19"/>
  </r>
  <r>
    <s v="52500"/>
    <s v="100041842"/>
    <s v="307924"/>
    <s v="10000"/>
    <s v="10100"/>
    <s v="5250000000"/>
    <s v="2160000"/>
    <s v=""/>
    <s v="00002"/>
    <s v=""/>
    <s v=""/>
    <s v=""/>
    <n v="-48.19"/>
    <x v="34"/>
  </r>
  <r>
    <s v="52500"/>
    <s v="100041842"/>
    <s v="307924"/>
    <s v="10000"/>
    <s v="10100"/>
    <s v="5250000000"/>
    <s v="2140000"/>
    <s v=""/>
    <s v="00002"/>
    <s v=""/>
    <s v=""/>
    <s v=""/>
    <n v="-325.5"/>
    <x v="35"/>
  </r>
  <r>
    <s v="52500"/>
    <s v="100041842"/>
    <s v="307924"/>
    <s v="10000"/>
    <s v="10100"/>
    <s v="5250000000"/>
    <s v="2058000"/>
    <s v=""/>
    <s v="00002"/>
    <s v=""/>
    <s v=""/>
    <s v=""/>
    <n v="-48.19"/>
    <x v="33"/>
  </r>
  <r>
    <s v="52500"/>
    <s v="100041842"/>
    <s v="307924"/>
    <s v="10000"/>
    <s v="10100"/>
    <s v="5250000000"/>
    <s v="2150000"/>
    <s v=""/>
    <s v="00002"/>
    <s v=""/>
    <s v=""/>
    <s v=""/>
    <n v="-177.9"/>
    <x v="32"/>
  </r>
  <r>
    <s v="52500"/>
    <s v="100041842"/>
    <s v="307924"/>
    <s v="10000"/>
    <s v="10100"/>
    <s v="5250000000"/>
    <s v="1000000"/>
    <s v=""/>
    <s v="00002"/>
    <s v=""/>
    <s v=""/>
    <s v=""/>
    <n v="-2276.4"/>
    <x v="36"/>
  </r>
  <r>
    <s v="52500"/>
    <s v="100041842"/>
    <s v="307924"/>
    <s v="10000"/>
    <s v="10100"/>
    <s v="5250000000"/>
    <s v="7100000"/>
    <s v=""/>
    <s v="00002"/>
    <s v=""/>
    <s v=""/>
    <s v=""/>
    <n v="692.32"/>
    <x v="31"/>
  </r>
  <r>
    <s v="52500"/>
    <s v="100041842"/>
    <s v="307924"/>
    <s v="10000"/>
    <s v="10100"/>
    <s v="5250000000"/>
    <s v="7230000"/>
    <s v=""/>
    <s v="00002"/>
    <s v=""/>
    <s v=""/>
    <s v=""/>
    <n v="206.05"/>
    <x v="30"/>
  </r>
  <r>
    <s v="52500"/>
    <s v="100041842"/>
    <s v="307924"/>
    <s v="10000"/>
    <s v="10100"/>
    <s v="5250000000"/>
    <s v="7231000"/>
    <s v=""/>
    <s v="00002"/>
    <s v=""/>
    <s v=""/>
    <s v=""/>
    <n v="48.19"/>
    <x v="29"/>
  </r>
  <r>
    <s v="52500"/>
    <s v="100041842"/>
    <s v="307924"/>
    <s v="10000"/>
    <s v="10100"/>
    <s v="5250000000"/>
    <s v="7240000"/>
    <s v=""/>
    <s v="00002"/>
    <s v=""/>
    <s v=""/>
    <s v=""/>
    <n v="687.75"/>
    <x v="39"/>
  </r>
  <r>
    <s v="52500"/>
    <s v="100041842"/>
    <s v="307924"/>
    <s v="10000"/>
    <s v="10100"/>
    <s v="5250000000"/>
    <s v="7221000"/>
    <s v=""/>
    <s v="00002"/>
    <s v=""/>
    <s v=""/>
    <s v=""/>
    <n v="5.1100000000000003"/>
    <x v="43"/>
  </r>
  <r>
    <s v="52500"/>
    <s v="100041842"/>
    <s v="307924"/>
    <s v="10000"/>
    <s v="10100"/>
    <s v="5250000000"/>
    <s v="7269000"/>
    <s v=""/>
    <s v="00002"/>
    <s v=""/>
    <s v=""/>
    <s v=""/>
    <n v="228.47"/>
    <x v="27"/>
  </r>
  <r>
    <s v="52500"/>
    <s v="100041842"/>
    <s v="307924"/>
    <s v="10000"/>
    <s v="10100"/>
    <s v="5250000000"/>
    <s v="7269000"/>
    <s v=""/>
    <s v="00002"/>
    <s v=""/>
    <s v=""/>
    <s v=""/>
    <n v="41.54"/>
    <x v="27"/>
  </r>
  <r>
    <s v="52500"/>
    <s v="100041842"/>
    <s v="307924"/>
    <s v="10000"/>
    <s v="10100"/>
    <s v="5250000000"/>
    <s v="2100000"/>
    <s v=""/>
    <s v="00002"/>
    <s v=""/>
    <s v=""/>
    <s v=""/>
    <n v="-10"/>
    <x v="22"/>
  </r>
  <r>
    <s v="52500"/>
    <s v="100041842"/>
    <s v="307924"/>
    <s v="10000"/>
    <s v="10100"/>
    <s v="5250000000"/>
    <s v="2155000"/>
    <s v=""/>
    <s v="00002"/>
    <s v=""/>
    <s v=""/>
    <s v=""/>
    <n v="-0.93"/>
    <x v="26"/>
  </r>
  <r>
    <s v="52500"/>
    <s v="100041842"/>
    <s v="307924"/>
    <s v="10000"/>
    <s v="10100"/>
    <s v="5250000000"/>
    <s v="2130000"/>
    <s v=""/>
    <s v="00002"/>
    <s v=""/>
    <s v=""/>
    <s v=""/>
    <n v="-108.5"/>
    <x v="37"/>
  </r>
  <r>
    <s v="52500"/>
    <s v="100041842"/>
    <s v="307924"/>
    <s v="10000"/>
    <s v="10100"/>
    <s v="5250000000"/>
    <s v="2100000"/>
    <s v=""/>
    <s v="00002"/>
    <s v=""/>
    <s v=""/>
    <s v=""/>
    <n v="-50"/>
    <x v="22"/>
  </r>
  <r>
    <s v="52500"/>
    <s v="100074987"/>
    <s v="500234"/>
    <s v="10000"/>
    <s v="10100"/>
    <s v="5250000000"/>
    <s v="2058000"/>
    <s v=""/>
    <s v="00002"/>
    <s v=""/>
    <s v=""/>
    <s v=""/>
    <n v="-3.28"/>
    <x v="33"/>
  </r>
  <r>
    <s v="52500"/>
    <s v="100074987"/>
    <s v="500234"/>
    <s v="10000"/>
    <s v="10100"/>
    <s v="5250000000"/>
    <s v="1000000"/>
    <s v=""/>
    <s v="00002"/>
    <s v=""/>
    <s v=""/>
    <s v=""/>
    <n v="-208.78"/>
    <x v="36"/>
  </r>
  <r>
    <s v="52500"/>
    <s v="100074987"/>
    <s v="500234"/>
    <s v="10000"/>
    <s v="10100"/>
    <s v="5250000000"/>
    <s v="7100000"/>
    <s v=""/>
    <s v="00002"/>
    <s v=""/>
    <s v=""/>
    <s v=""/>
    <n v="226.08"/>
    <x v="31"/>
  </r>
  <r>
    <s v="52500"/>
    <s v="100074987"/>
    <s v="500234"/>
    <s v="10000"/>
    <s v="10100"/>
    <s v="5250000000"/>
    <s v="7230000"/>
    <s v=""/>
    <s v="00002"/>
    <s v=""/>
    <s v=""/>
    <s v=""/>
    <n v="14.02"/>
    <x v="30"/>
  </r>
  <r>
    <s v="52500"/>
    <s v="100074987"/>
    <s v="500234"/>
    <s v="10000"/>
    <s v="10100"/>
    <s v="5250000000"/>
    <s v="7231000"/>
    <s v=""/>
    <s v="00002"/>
    <s v=""/>
    <s v=""/>
    <s v=""/>
    <n v="3.28"/>
    <x v="29"/>
  </r>
  <r>
    <s v="52500"/>
    <s v="100074987"/>
    <s v="500234"/>
    <s v="10000"/>
    <s v="10100"/>
    <s v="5250000000"/>
    <s v="2110000"/>
    <s v=""/>
    <s v="00002"/>
    <s v=""/>
    <s v=""/>
    <s v=""/>
    <n v="-14.02"/>
    <x v="20"/>
  </r>
  <r>
    <s v="52500"/>
    <s v="100074987"/>
    <s v="500234"/>
    <s v="10000"/>
    <s v="10100"/>
    <s v="5250000000"/>
    <s v="2053000"/>
    <s v=""/>
    <s v="00002"/>
    <s v=""/>
    <s v=""/>
    <s v=""/>
    <n v="-14.02"/>
    <x v="19"/>
  </r>
  <r>
    <s v="52500"/>
    <s v="100074987"/>
    <s v="500234"/>
    <s v="10000"/>
    <s v="10100"/>
    <s v="5250000000"/>
    <s v="2160000"/>
    <s v=""/>
    <s v="00002"/>
    <s v=""/>
    <s v=""/>
    <s v=""/>
    <n v="-3.28"/>
    <x v="34"/>
  </r>
  <r>
    <s v="52500"/>
    <s v="100008061"/>
    <s v="305390"/>
    <s v="10000"/>
    <s v="10100"/>
    <s v="5250000000"/>
    <s v="7231000"/>
    <s v=""/>
    <s v="00002"/>
    <s v=""/>
    <s v=""/>
    <s v=""/>
    <n v="31.67"/>
    <x v="29"/>
  </r>
  <r>
    <s v="52500"/>
    <s v="100008061"/>
    <s v="305390"/>
    <s v="10000"/>
    <s v="10100"/>
    <s v="5250000000"/>
    <s v="7250000"/>
    <s v=""/>
    <s v="00002"/>
    <s v=""/>
    <s v=""/>
    <s v=""/>
    <n v="5.78"/>
    <x v="28"/>
  </r>
  <r>
    <s v="52500"/>
    <s v="100008061"/>
    <s v="305390"/>
    <s v="10000"/>
    <s v="10100"/>
    <s v="5250000000"/>
    <s v="7269000"/>
    <s v=""/>
    <s v="00002"/>
    <s v=""/>
    <s v=""/>
    <s v=""/>
    <n v="152.22"/>
    <x v="27"/>
  </r>
  <r>
    <s v="52500"/>
    <s v="100008061"/>
    <s v="305390"/>
    <s v="10000"/>
    <s v="10100"/>
    <s v="5250000000"/>
    <s v="7269000"/>
    <s v=""/>
    <s v="00002"/>
    <s v=""/>
    <s v=""/>
    <s v=""/>
    <n v="27.68"/>
    <x v="27"/>
  </r>
  <r>
    <s v="52500"/>
    <s v="100008061"/>
    <s v="305390"/>
    <s v="10000"/>
    <s v="10100"/>
    <s v="5250000000"/>
    <s v="2155000"/>
    <s v=""/>
    <s v="00002"/>
    <s v=""/>
    <s v=""/>
    <s v=""/>
    <n v="-27.61"/>
    <x v="26"/>
  </r>
  <r>
    <s v="52500"/>
    <s v="100008061"/>
    <s v="305390"/>
    <s v="10000"/>
    <s v="10100"/>
    <s v="5250000000"/>
    <s v="2125000"/>
    <s v=""/>
    <s v="00002"/>
    <s v=""/>
    <s v=""/>
    <s v=""/>
    <n v="-8.85"/>
    <x v="24"/>
  </r>
  <r>
    <s v="52500"/>
    <s v="100008061"/>
    <s v="305390"/>
    <s v="10000"/>
    <s v="10100"/>
    <s v="5250000000"/>
    <s v="2100000"/>
    <s v=""/>
    <s v="00002"/>
    <s v=""/>
    <s v=""/>
    <s v=""/>
    <n v="-6.54"/>
    <x v="22"/>
  </r>
  <r>
    <s v="52500"/>
    <s v="100008061"/>
    <s v="305390"/>
    <s v="10000"/>
    <s v="10100"/>
    <s v="5250000000"/>
    <s v="2100000"/>
    <s v=""/>
    <s v="00002"/>
    <s v=""/>
    <s v=""/>
    <s v=""/>
    <n v="-23.52"/>
    <x v="22"/>
  </r>
  <r>
    <s v="52500"/>
    <s v="100008061"/>
    <s v="305390"/>
    <s v="10000"/>
    <s v="10100"/>
    <s v="5250000000"/>
    <s v="2105000"/>
    <s v=""/>
    <s v="00002"/>
    <s v=""/>
    <s v=""/>
    <s v=""/>
    <n v="-152.22"/>
    <x v="25"/>
  </r>
  <r>
    <s v="52500"/>
    <s v="100008061"/>
    <s v="305390"/>
    <s v="10000"/>
    <s v="10100"/>
    <s v="5250000000"/>
    <s v="2100000"/>
    <s v=""/>
    <s v="00002"/>
    <s v=""/>
    <s v=""/>
    <s v=""/>
    <n v="-69.23"/>
    <x v="22"/>
  </r>
  <r>
    <s v="52500"/>
    <s v="100008061"/>
    <s v="305390"/>
    <s v="10000"/>
    <s v="10100"/>
    <s v="5250000000"/>
    <s v="2190000"/>
    <s v=""/>
    <s v="00002"/>
    <s v=""/>
    <s v=""/>
    <s v=""/>
    <n v="-19.68"/>
    <x v="40"/>
  </r>
  <r>
    <s v="52500"/>
    <s v="100008061"/>
    <s v="305390"/>
    <s v="10000"/>
    <s v="10100"/>
    <s v="5250000000"/>
    <s v="2055000"/>
    <s v=""/>
    <s v="00002"/>
    <s v=""/>
    <s v=""/>
    <s v=""/>
    <n v="-5.78"/>
    <x v="23"/>
  </r>
  <r>
    <s v="52500"/>
    <s v="100008061"/>
    <s v="305390"/>
    <s v="10000"/>
    <s v="10100"/>
    <s v="5250000000"/>
    <s v="2052000"/>
    <s v=""/>
    <s v="00002"/>
    <s v=""/>
    <s v=""/>
    <s v=""/>
    <n v="-152.22"/>
    <x v="21"/>
  </r>
  <r>
    <s v="52500"/>
    <s v="100008061"/>
    <s v="305390"/>
    <s v="10000"/>
    <s v="10100"/>
    <s v="5250000000"/>
    <s v="2100000"/>
    <s v=""/>
    <s v="00002"/>
    <s v=""/>
    <s v=""/>
    <s v=""/>
    <n v="-27.68"/>
    <x v="22"/>
  </r>
  <r>
    <s v="52500"/>
    <s v="100008061"/>
    <s v="305390"/>
    <s v="10000"/>
    <s v="10100"/>
    <s v="5250000000"/>
    <s v="2110000"/>
    <s v=""/>
    <s v="00002"/>
    <s v=""/>
    <s v=""/>
    <s v=""/>
    <n v="-135.43"/>
    <x v="20"/>
  </r>
  <r>
    <s v="52500"/>
    <s v="100008061"/>
    <s v="305390"/>
    <s v="10000"/>
    <s v="10100"/>
    <s v="5250000000"/>
    <s v="2053000"/>
    <s v=""/>
    <s v="00002"/>
    <s v=""/>
    <s v=""/>
    <s v=""/>
    <n v="-135.43"/>
    <x v="19"/>
  </r>
  <r>
    <s v="52500"/>
    <s v="100008061"/>
    <s v="305390"/>
    <s v="10000"/>
    <s v="10100"/>
    <s v="5250000000"/>
    <s v="2160000"/>
    <s v=""/>
    <s v="00002"/>
    <s v=""/>
    <s v=""/>
    <s v=""/>
    <n v="-31.67"/>
    <x v="34"/>
  </r>
  <r>
    <s v="52500"/>
    <s v="100008061"/>
    <s v="305390"/>
    <s v="10000"/>
    <s v="10100"/>
    <s v="5250000000"/>
    <s v="2140000"/>
    <s v=""/>
    <s v="00002"/>
    <s v=""/>
    <s v=""/>
    <s v=""/>
    <n v="-219.72"/>
    <x v="35"/>
  </r>
  <r>
    <s v="52500"/>
    <s v="100008061"/>
    <s v="305390"/>
    <s v="10000"/>
    <s v="10100"/>
    <s v="5250000000"/>
    <s v="2058000"/>
    <s v=""/>
    <s v="00002"/>
    <s v=""/>
    <s v=""/>
    <s v=""/>
    <n v="-31.67"/>
    <x v="33"/>
  </r>
  <r>
    <s v="52500"/>
    <s v="100008061"/>
    <s v="305390"/>
    <s v="10000"/>
    <s v="10100"/>
    <s v="5250000000"/>
    <s v="2150000"/>
    <s v=""/>
    <s v="00002"/>
    <s v=""/>
    <s v=""/>
    <s v=""/>
    <n v="-112.26"/>
    <x v="32"/>
  </r>
  <r>
    <s v="52500"/>
    <s v="100008061"/>
    <s v="305390"/>
    <s v="10000"/>
    <s v="10100"/>
    <s v="5250000000"/>
    <s v="1000000"/>
    <s v=""/>
    <s v="00002"/>
    <s v=""/>
    <s v=""/>
    <s v=""/>
    <n v="-1499.67"/>
    <x v="36"/>
  </r>
  <r>
    <s v="52500"/>
    <s v="100008061"/>
    <s v="305390"/>
    <s v="10000"/>
    <s v="10100"/>
    <s v="5250000000"/>
    <s v="7100000"/>
    <s v=""/>
    <s v="00002"/>
    <s v=""/>
    <s v=""/>
    <s v=""/>
    <n v="1845.12"/>
    <x v="31"/>
  </r>
  <r>
    <s v="52500"/>
    <s v="100008061"/>
    <s v="305390"/>
    <s v="10000"/>
    <s v="10100"/>
    <s v="5250000000"/>
    <s v="7100000"/>
    <s v=""/>
    <s v="00002"/>
    <s v=""/>
    <s v=""/>
    <s v=""/>
    <n v="461.28"/>
    <x v="31"/>
  </r>
  <r>
    <s v="52500"/>
    <s v="100008061"/>
    <s v="305390"/>
    <s v="10000"/>
    <s v="10100"/>
    <s v="5250000000"/>
    <s v="7230000"/>
    <s v=""/>
    <s v="00002"/>
    <s v=""/>
    <s v=""/>
    <s v=""/>
    <n v="135.43"/>
    <x v="30"/>
  </r>
  <r>
    <s v="52500"/>
    <s v="100000798"/>
    <s v="305331"/>
    <s v="10000"/>
    <s v="10100"/>
    <s v="5250000000"/>
    <s v="7100000"/>
    <s v=""/>
    <s v="00002"/>
    <s v=""/>
    <s v=""/>
    <s v=""/>
    <n v="147.91999999999999"/>
    <x v="31"/>
  </r>
  <r>
    <s v="52500"/>
    <s v="100000798"/>
    <s v="305331"/>
    <s v="10000"/>
    <s v="10100"/>
    <s v="5250000000"/>
    <s v="7100000"/>
    <s v=""/>
    <s v="00002"/>
    <s v=""/>
    <s v=""/>
    <s v=""/>
    <n v="887.52"/>
    <x v="31"/>
  </r>
  <r>
    <s v="52500"/>
    <s v="100000798"/>
    <s v="305331"/>
    <s v="10000"/>
    <s v="10100"/>
    <s v="5250000000"/>
    <s v="7100000"/>
    <s v=""/>
    <s v="00002"/>
    <s v=""/>
    <s v=""/>
    <s v=""/>
    <n v="295.83999999999997"/>
    <x v="31"/>
  </r>
  <r>
    <s v="52500"/>
    <s v="100000798"/>
    <s v="305331"/>
    <s v="10000"/>
    <s v="10100"/>
    <s v="5250000000"/>
    <s v="7100000"/>
    <s v=""/>
    <s v="00002"/>
    <s v=""/>
    <s v=""/>
    <s v=""/>
    <n v="147.91999999999999"/>
    <x v="31"/>
  </r>
  <r>
    <s v="52500"/>
    <s v="100000798"/>
    <s v="305331"/>
    <s v="10000"/>
    <s v="10100"/>
    <s v="5250000000"/>
    <s v="7230000"/>
    <s v=""/>
    <s v="00002"/>
    <s v=""/>
    <s v=""/>
    <s v=""/>
    <n v="78.91"/>
    <x v="30"/>
  </r>
  <r>
    <s v="52500"/>
    <s v="100000798"/>
    <s v="305331"/>
    <s v="10000"/>
    <s v="10100"/>
    <s v="5250000000"/>
    <s v="7231000"/>
    <s v=""/>
    <s v="00002"/>
    <s v=""/>
    <s v=""/>
    <s v=""/>
    <n v="18.46"/>
    <x v="29"/>
  </r>
  <r>
    <s v="52500"/>
    <s v="100000798"/>
    <s v="305331"/>
    <s v="10000"/>
    <s v="10100"/>
    <s v="5250000000"/>
    <s v="7240000"/>
    <s v=""/>
    <s v="00002"/>
    <s v=""/>
    <s v=""/>
    <s v=""/>
    <n v="867.4"/>
    <x v="39"/>
  </r>
  <r>
    <s v="52500"/>
    <s v="100000798"/>
    <s v="305331"/>
    <s v="10000"/>
    <s v="10100"/>
    <s v="5250000000"/>
    <s v="7250000"/>
    <s v=""/>
    <s v="00002"/>
    <s v=""/>
    <s v=""/>
    <s v=""/>
    <n v="3.82"/>
    <x v="28"/>
  </r>
  <r>
    <s v="52500"/>
    <s v="100000798"/>
    <s v="305331"/>
    <s v="10000"/>
    <s v="10100"/>
    <s v="5250000000"/>
    <s v="7269000"/>
    <s v=""/>
    <s v="00002"/>
    <s v=""/>
    <s v=""/>
    <s v=""/>
    <n v="97.63"/>
    <x v="27"/>
  </r>
  <r>
    <s v="52500"/>
    <s v="100000798"/>
    <s v="305331"/>
    <s v="10000"/>
    <s v="10100"/>
    <s v="5250000000"/>
    <s v="7269000"/>
    <s v=""/>
    <s v="00002"/>
    <s v=""/>
    <s v=""/>
    <s v=""/>
    <n v="17.75"/>
    <x v="27"/>
  </r>
  <r>
    <s v="52500"/>
    <s v="100000798"/>
    <s v="305331"/>
    <s v="10000"/>
    <s v="10100"/>
    <s v="5250000000"/>
    <s v="2100000"/>
    <s v=""/>
    <s v="00002"/>
    <s v=""/>
    <s v=""/>
    <s v=""/>
    <n v="-2"/>
    <x v="22"/>
  </r>
  <r>
    <s v="52500"/>
    <s v="100000798"/>
    <s v="305331"/>
    <s v="10000"/>
    <s v="10100"/>
    <s v="5250000000"/>
    <s v="2125000"/>
    <s v=""/>
    <s v="00002"/>
    <s v=""/>
    <s v=""/>
    <s v=""/>
    <n v="-5.85"/>
    <x v="24"/>
  </r>
  <r>
    <s v="52500"/>
    <s v="100000798"/>
    <s v="305331"/>
    <s v="10000"/>
    <s v="10100"/>
    <s v="5250000000"/>
    <s v="2100000"/>
    <s v=""/>
    <s v="00002"/>
    <s v=""/>
    <s v=""/>
    <s v=""/>
    <n v="-18.09"/>
    <x v="22"/>
  </r>
  <r>
    <s v="52500"/>
    <s v="100000798"/>
    <s v="305331"/>
    <s v="10000"/>
    <s v="10100"/>
    <s v="5250000000"/>
    <s v="2100000"/>
    <s v=""/>
    <s v="00002"/>
    <s v=""/>
    <s v=""/>
    <s v=""/>
    <n v="-58.57"/>
    <x v="22"/>
  </r>
  <r>
    <s v="52500"/>
    <s v="100000798"/>
    <s v="305331"/>
    <s v="10000"/>
    <s v="10100"/>
    <s v="5250000000"/>
    <s v="2105000"/>
    <s v=""/>
    <s v="00002"/>
    <s v=""/>
    <s v=""/>
    <s v=""/>
    <n v="-97.63"/>
    <x v="25"/>
  </r>
  <r>
    <s v="52500"/>
    <s v="100000798"/>
    <s v="305331"/>
    <s v="10000"/>
    <s v="10100"/>
    <s v="5250000000"/>
    <s v="2100000"/>
    <s v=""/>
    <s v="00002"/>
    <s v=""/>
    <s v=""/>
    <s v=""/>
    <n v="-15.38"/>
    <x v="22"/>
  </r>
  <r>
    <s v="52500"/>
    <s v="100000798"/>
    <s v="305331"/>
    <s v="10000"/>
    <s v="10100"/>
    <s v="5250000000"/>
    <s v="2130000"/>
    <s v=""/>
    <s v="00002"/>
    <s v=""/>
    <s v=""/>
    <s v=""/>
    <n v="-108.5"/>
    <x v="37"/>
  </r>
  <r>
    <s v="52500"/>
    <s v="100000798"/>
    <s v="305331"/>
    <s v="10000"/>
    <s v="10100"/>
    <s v="5250000000"/>
    <s v="2055000"/>
    <s v=""/>
    <s v="00002"/>
    <s v=""/>
    <s v=""/>
    <s v=""/>
    <n v="-3.82"/>
    <x v="23"/>
  </r>
  <r>
    <s v="52500"/>
    <s v="100000798"/>
    <s v="305331"/>
    <s v="10000"/>
    <s v="10100"/>
    <s v="5250000000"/>
    <s v="2056000"/>
    <s v=""/>
    <s v="00002"/>
    <s v=""/>
    <s v=""/>
    <s v=""/>
    <n v="-867.4"/>
    <x v="38"/>
  </r>
  <r>
    <s v="52500"/>
    <s v="100000798"/>
    <s v="305331"/>
    <s v="10000"/>
    <s v="10100"/>
    <s v="5250000000"/>
    <s v="2052000"/>
    <s v=""/>
    <s v="00002"/>
    <s v=""/>
    <s v=""/>
    <s v=""/>
    <n v="-97.63"/>
    <x v="21"/>
  </r>
  <r>
    <s v="52500"/>
    <s v="100000798"/>
    <s v="305331"/>
    <s v="10000"/>
    <s v="10100"/>
    <s v="5250000000"/>
    <s v="2100000"/>
    <s v=""/>
    <s v="00002"/>
    <s v=""/>
    <s v=""/>
    <s v=""/>
    <n v="-17.75"/>
    <x v="22"/>
  </r>
  <r>
    <s v="52500"/>
    <s v="100000798"/>
    <s v="305331"/>
    <s v="10000"/>
    <s v="10100"/>
    <s v="5250000000"/>
    <s v="2110000"/>
    <s v=""/>
    <s v="00002"/>
    <s v=""/>
    <s v=""/>
    <s v=""/>
    <n v="-78.91"/>
    <x v="20"/>
  </r>
  <r>
    <s v="52500"/>
    <s v="100000798"/>
    <s v="305331"/>
    <s v="10000"/>
    <s v="10100"/>
    <s v="5250000000"/>
    <s v="2053000"/>
    <s v=""/>
    <s v="00002"/>
    <s v=""/>
    <s v=""/>
    <s v=""/>
    <n v="-78.91"/>
    <x v="19"/>
  </r>
  <r>
    <s v="52500"/>
    <s v="100000798"/>
    <s v="305331"/>
    <s v="10000"/>
    <s v="10100"/>
    <s v="5250000000"/>
    <s v="2160000"/>
    <s v=""/>
    <s v="00002"/>
    <s v=""/>
    <s v=""/>
    <s v=""/>
    <n v="-18.46"/>
    <x v="34"/>
  </r>
  <r>
    <s v="52500"/>
    <s v="100000798"/>
    <s v="305331"/>
    <s v="10000"/>
    <s v="10100"/>
    <s v="5250000000"/>
    <s v="2140000"/>
    <s v=""/>
    <s v="00002"/>
    <s v=""/>
    <s v=""/>
    <s v=""/>
    <n v="-53.67"/>
    <x v="35"/>
  </r>
  <r>
    <s v="52500"/>
    <s v="100000798"/>
    <s v="305331"/>
    <s v="10000"/>
    <s v="10100"/>
    <s v="5250000000"/>
    <s v="2058000"/>
    <s v=""/>
    <s v="00002"/>
    <s v=""/>
    <s v=""/>
    <s v=""/>
    <n v="-18.46"/>
    <x v="33"/>
  </r>
  <r>
    <s v="52500"/>
    <s v="100000798"/>
    <s v="305331"/>
    <s v="10000"/>
    <s v="10100"/>
    <s v="5250000000"/>
    <s v="2150000"/>
    <s v=""/>
    <s v="00002"/>
    <s v=""/>
    <s v=""/>
    <s v=""/>
    <n v="-46.1"/>
    <x v="32"/>
  </r>
  <r>
    <s v="52500"/>
    <s v="100000798"/>
    <s v="305331"/>
    <s v="10000"/>
    <s v="10100"/>
    <s v="5250000000"/>
    <s v="1000000"/>
    <s v=""/>
    <s v="00002"/>
    <s v=""/>
    <s v=""/>
    <s v=""/>
    <n v="-976.04"/>
    <x v="36"/>
  </r>
  <r>
    <s v="52500"/>
    <s v="100022697"/>
    <s v="314298"/>
    <s v="10000"/>
    <s v="10100"/>
    <s v="5250000000"/>
    <s v="7221000"/>
    <s v=""/>
    <s v="00002"/>
    <s v=""/>
    <s v=""/>
    <s v=""/>
    <n v="9.5"/>
    <x v="43"/>
  </r>
  <r>
    <s v="52500"/>
    <s v="100022697"/>
    <s v="314298"/>
    <s v="10000"/>
    <s v="10100"/>
    <s v="5250000000"/>
    <s v="7269000"/>
    <s v=""/>
    <s v="00002"/>
    <s v=""/>
    <s v=""/>
    <s v=""/>
    <n v="172.66"/>
    <x v="27"/>
  </r>
  <r>
    <s v="52500"/>
    <s v="100022697"/>
    <s v="314298"/>
    <s v="10000"/>
    <s v="10100"/>
    <s v="5250000000"/>
    <s v="7269000"/>
    <s v=""/>
    <s v="00002"/>
    <s v=""/>
    <s v=""/>
    <s v=""/>
    <n v="31.39"/>
    <x v="27"/>
  </r>
  <r>
    <s v="52500"/>
    <s v="100022697"/>
    <s v="314298"/>
    <s v="10000"/>
    <s v="10100"/>
    <s v="5250000000"/>
    <s v="2125000"/>
    <s v=""/>
    <s v="00002"/>
    <s v=""/>
    <s v=""/>
    <s v=""/>
    <n v="-4"/>
    <x v="24"/>
  </r>
  <r>
    <s v="52500"/>
    <s v="100022697"/>
    <s v="314298"/>
    <s v="10000"/>
    <s v="10100"/>
    <s v="5250000000"/>
    <s v="2100000"/>
    <s v=""/>
    <s v="00002"/>
    <s v=""/>
    <s v=""/>
    <s v=""/>
    <n v="-98.08"/>
    <x v="22"/>
  </r>
  <r>
    <s v="52500"/>
    <s v="100022697"/>
    <s v="314298"/>
    <s v="10000"/>
    <s v="10100"/>
    <s v="5250000000"/>
    <s v="2125000"/>
    <s v=""/>
    <s v="00002"/>
    <s v=""/>
    <s v=""/>
    <s v=""/>
    <n v="-2.56"/>
    <x v="24"/>
  </r>
  <r>
    <s v="52500"/>
    <s v="100022697"/>
    <s v="314298"/>
    <s v="10000"/>
    <s v="10100"/>
    <s v="5250000000"/>
    <s v="2125000"/>
    <s v=""/>
    <s v="00002"/>
    <s v=""/>
    <s v=""/>
    <s v=""/>
    <n v="-5.76"/>
    <x v="24"/>
  </r>
  <r>
    <s v="52500"/>
    <s v="100022697"/>
    <s v="314298"/>
    <s v="10000"/>
    <s v="10100"/>
    <s v="5250000000"/>
    <s v="2100000"/>
    <s v=""/>
    <s v="00002"/>
    <s v=""/>
    <s v=""/>
    <s v=""/>
    <n v="-150"/>
    <x v="22"/>
  </r>
  <r>
    <s v="52500"/>
    <s v="100022697"/>
    <s v="314298"/>
    <s v="10000"/>
    <s v="10100"/>
    <s v="5250000000"/>
    <s v="2105000"/>
    <s v=""/>
    <s v="00002"/>
    <s v=""/>
    <s v=""/>
    <s v=""/>
    <n v="-172.66"/>
    <x v="25"/>
  </r>
  <r>
    <s v="52500"/>
    <s v="100022697"/>
    <s v="314298"/>
    <s v="10000"/>
    <s v="10100"/>
    <s v="5250000000"/>
    <s v="2130000"/>
    <s v=""/>
    <s v="00002"/>
    <s v=""/>
    <s v=""/>
    <s v=""/>
    <n v="-43"/>
    <x v="37"/>
  </r>
  <r>
    <s v="52500"/>
    <s v="100022697"/>
    <s v="314298"/>
    <s v="10000"/>
    <s v="10100"/>
    <s v="5250000000"/>
    <s v="2190000"/>
    <s v=""/>
    <s v="00002"/>
    <s v=""/>
    <s v=""/>
    <s v=""/>
    <n v="-36.85"/>
    <x v="40"/>
  </r>
  <r>
    <s v="52500"/>
    <s v="100022697"/>
    <s v="314298"/>
    <s v="10000"/>
    <s v="10100"/>
    <s v="5250000000"/>
    <s v="2155000"/>
    <s v=""/>
    <s v="00002"/>
    <s v=""/>
    <s v=""/>
    <s v=""/>
    <n v="-9.5"/>
    <x v="26"/>
  </r>
  <r>
    <s v="52500"/>
    <s v="100022697"/>
    <s v="314298"/>
    <s v="10000"/>
    <s v="10100"/>
    <s v="5250000000"/>
    <s v="2055000"/>
    <s v=""/>
    <s v="00002"/>
    <s v=""/>
    <s v=""/>
    <s v=""/>
    <n v="-1.31"/>
    <x v="23"/>
  </r>
  <r>
    <s v="52500"/>
    <s v="100022697"/>
    <s v="314298"/>
    <s v="10000"/>
    <s v="10100"/>
    <s v="5250000000"/>
    <s v="2056000"/>
    <s v=""/>
    <s v="00002"/>
    <s v=""/>
    <s v=""/>
    <s v=""/>
    <n v="-271.7"/>
    <x v="38"/>
  </r>
  <r>
    <s v="52500"/>
    <s v="100022697"/>
    <s v="314298"/>
    <s v="10000"/>
    <s v="10100"/>
    <s v="5250000000"/>
    <s v="2052000"/>
    <s v=""/>
    <s v="00002"/>
    <s v=""/>
    <s v=""/>
    <s v=""/>
    <n v="-172.66"/>
    <x v="21"/>
  </r>
  <r>
    <s v="52500"/>
    <s v="100022697"/>
    <s v="314298"/>
    <s v="10000"/>
    <s v="10100"/>
    <s v="5250000000"/>
    <s v="2100000"/>
    <s v=""/>
    <s v="00002"/>
    <s v=""/>
    <s v=""/>
    <s v=""/>
    <n v="-31.39"/>
    <x v="22"/>
  </r>
  <r>
    <s v="52500"/>
    <s v="100022697"/>
    <s v="314298"/>
    <s v="10000"/>
    <s v="10100"/>
    <s v="5250000000"/>
    <s v="2110000"/>
    <s v=""/>
    <s v="00002"/>
    <s v=""/>
    <s v=""/>
    <s v=""/>
    <n v="-151.4"/>
    <x v="20"/>
  </r>
  <r>
    <s v="52500"/>
    <s v="100022697"/>
    <s v="314298"/>
    <s v="10000"/>
    <s v="10100"/>
    <s v="5250000000"/>
    <s v="2053000"/>
    <s v=""/>
    <s v="00002"/>
    <s v=""/>
    <s v=""/>
    <s v=""/>
    <n v="-151.4"/>
    <x v="19"/>
  </r>
  <r>
    <s v="52500"/>
    <s v="100022697"/>
    <s v="314298"/>
    <s v="10000"/>
    <s v="10100"/>
    <s v="5250000000"/>
    <s v="2160000"/>
    <s v=""/>
    <s v="00002"/>
    <s v=""/>
    <s v=""/>
    <s v=""/>
    <n v="-35.409999999999997"/>
    <x v="34"/>
  </r>
  <r>
    <s v="52500"/>
    <s v="100022697"/>
    <s v="314298"/>
    <s v="10000"/>
    <s v="10100"/>
    <s v="5250000000"/>
    <s v="2140000"/>
    <s v=""/>
    <s v="00002"/>
    <s v=""/>
    <s v=""/>
    <s v=""/>
    <n v="-307.45"/>
    <x v="35"/>
  </r>
  <r>
    <s v="52500"/>
    <s v="100022697"/>
    <s v="314298"/>
    <s v="10000"/>
    <s v="10100"/>
    <s v="5250000000"/>
    <s v="2058000"/>
    <s v=""/>
    <s v="00002"/>
    <s v=""/>
    <s v=""/>
    <s v=""/>
    <n v="-35.409999999999997"/>
    <x v="33"/>
  </r>
  <r>
    <s v="52500"/>
    <s v="100022697"/>
    <s v="314298"/>
    <s v="10000"/>
    <s v="10100"/>
    <s v="5250000000"/>
    <s v="2150000"/>
    <s v=""/>
    <s v="00002"/>
    <s v=""/>
    <s v=""/>
    <s v=""/>
    <n v="-118.43"/>
    <x v="32"/>
  </r>
  <r>
    <s v="52500"/>
    <s v="100022697"/>
    <s v="314298"/>
    <s v="10000"/>
    <s v="10100"/>
    <s v="5250000000"/>
    <s v="1000000"/>
    <s v=""/>
    <s v="00002"/>
    <s v=""/>
    <s v=""/>
    <s v=""/>
    <n v="-1490.4"/>
    <x v="36"/>
  </r>
  <r>
    <s v="52500"/>
    <s v="100022697"/>
    <s v="314298"/>
    <s v="10000"/>
    <s v="10100"/>
    <s v="5250000000"/>
    <s v="7230000"/>
    <s v=""/>
    <s v="00002"/>
    <s v=""/>
    <s v=""/>
    <s v=""/>
    <n v="151.4"/>
    <x v="30"/>
  </r>
  <r>
    <s v="52500"/>
    <s v="100022697"/>
    <s v="314298"/>
    <s v="10000"/>
    <s v="10100"/>
    <s v="5250000000"/>
    <s v="7231000"/>
    <s v=""/>
    <s v="00002"/>
    <s v=""/>
    <s v=""/>
    <s v=""/>
    <n v="35.409999999999997"/>
    <x v="29"/>
  </r>
  <r>
    <s v="52500"/>
    <s v="100022697"/>
    <s v="314298"/>
    <s v="10000"/>
    <s v="10100"/>
    <s v="5250000000"/>
    <s v="7240000"/>
    <s v=""/>
    <s v="00002"/>
    <s v=""/>
    <s v=""/>
    <s v=""/>
    <n v="271.7"/>
    <x v="39"/>
  </r>
  <r>
    <s v="52500"/>
    <s v="100022697"/>
    <s v="314298"/>
    <s v="10000"/>
    <s v="10100"/>
    <s v="5250000000"/>
    <s v="7250000"/>
    <s v=""/>
    <s v="00002"/>
    <s v=""/>
    <s v=""/>
    <s v=""/>
    <n v="1.31"/>
    <x v="28"/>
  </r>
  <r>
    <s v="52500"/>
    <s v="100022697"/>
    <s v="314298"/>
    <s v="10000"/>
    <s v="10100"/>
    <s v="5250000000"/>
    <s v="7100000"/>
    <s v=""/>
    <s v="00002"/>
    <s v=""/>
    <s v=""/>
    <s v=""/>
    <n v="376.05"/>
    <x v="31"/>
  </r>
  <r>
    <s v="52500"/>
    <s v="100022697"/>
    <s v="314298"/>
    <s v="10000"/>
    <s v="10100"/>
    <s v="5250000000"/>
    <s v="7100000"/>
    <s v=""/>
    <s v="00002"/>
    <s v=""/>
    <s v=""/>
    <s v=""/>
    <n v="1716.75"/>
    <x v="31"/>
  </r>
  <r>
    <s v="52500"/>
    <s v="100022697"/>
    <s v="314298"/>
    <s v="10000"/>
    <s v="10100"/>
    <s v="5250000000"/>
    <s v="7100000"/>
    <s v=""/>
    <s v="00002"/>
    <s v=""/>
    <s v=""/>
    <s v=""/>
    <n v="523.20000000000005"/>
    <x v="31"/>
  </r>
  <r>
    <s v="52500"/>
    <s v="100023046"/>
    <s v="305668"/>
    <s v="10000"/>
    <s v="10100"/>
    <s v="5250000000"/>
    <s v="7100000"/>
    <s v=""/>
    <s v="00002"/>
    <s v=""/>
    <s v=""/>
    <s v=""/>
    <n v="2984.96"/>
    <x v="31"/>
  </r>
  <r>
    <s v="52500"/>
    <s v="100023046"/>
    <s v="305668"/>
    <s v="10000"/>
    <s v="10100"/>
    <s v="5250000000"/>
    <s v="7100000"/>
    <s v=""/>
    <s v="00002"/>
    <s v=""/>
    <s v=""/>
    <s v=""/>
    <n v="746.24"/>
    <x v="31"/>
  </r>
  <r>
    <s v="52500"/>
    <s v="100023046"/>
    <s v="305668"/>
    <s v="10000"/>
    <s v="10100"/>
    <s v="5250000000"/>
    <s v="7230000"/>
    <s v=""/>
    <s v="00002"/>
    <s v=""/>
    <s v=""/>
    <s v=""/>
    <n v="226.05"/>
    <x v="30"/>
  </r>
  <r>
    <s v="52500"/>
    <s v="100023046"/>
    <s v="305668"/>
    <s v="10000"/>
    <s v="10100"/>
    <s v="5250000000"/>
    <s v="7231000"/>
    <s v=""/>
    <s v="00002"/>
    <s v=""/>
    <s v=""/>
    <s v=""/>
    <n v="52.87"/>
    <x v="29"/>
  </r>
  <r>
    <s v="52500"/>
    <s v="100023046"/>
    <s v="305668"/>
    <s v="10000"/>
    <s v="10100"/>
    <s v="5250000000"/>
    <s v="7240000"/>
    <s v=""/>
    <s v="00002"/>
    <s v=""/>
    <s v=""/>
    <s v=""/>
    <n v="297.7"/>
    <x v="39"/>
  </r>
  <r>
    <s v="52500"/>
    <s v="100023046"/>
    <s v="305668"/>
    <s v="10000"/>
    <s v="10100"/>
    <s v="5250000000"/>
    <s v="7250000"/>
    <s v=""/>
    <s v="00002"/>
    <s v=""/>
    <s v=""/>
    <s v=""/>
    <n v="2.0099999999999998"/>
    <x v="28"/>
  </r>
  <r>
    <s v="52500"/>
    <s v="100023046"/>
    <s v="305668"/>
    <s v="10000"/>
    <s v="10100"/>
    <s v="5250000000"/>
    <s v="7269000"/>
    <s v=""/>
    <s v="00002"/>
    <s v=""/>
    <s v=""/>
    <s v=""/>
    <n v="246.26"/>
    <x v="27"/>
  </r>
  <r>
    <s v="52500"/>
    <s v="100023046"/>
    <s v="305668"/>
    <s v="10000"/>
    <s v="10100"/>
    <s v="5250000000"/>
    <s v="7269000"/>
    <s v=""/>
    <s v="00002"/>
    <s v=""/>
    <s v=""/>
    <s v=""/>
    <n v="44.77"/>
    <x v="27"/>
  </r>
  <r>
    <s v="52500"/>
    <s v="100023046"/>
    <s v="305668"/>
    <s v="10000"/>
    <s v="10100"/>
    <s v="5250000000"/>
    <s v="2100000"/>
    <s v=""/>
    <s v="00002"/>
    <s v=""/>
    <s v=""/>
    <s v=""/>
    <n v="-5"/>
    <x v="22"/>
  </r>
  <r>
    <s v="52500"/>
    <s v="100023046"/>
    <s v="305668"/>
    <s v="10000"/>
    <s v="10100"/>
    <s v="5250000000"/>
    <s v="2125000"/>
    <s v=""/>
    <s v="00002"/>
    <s v=""/>
    <s v=""/>
    <s v=""/>
    <n v="-3.47"/>
    <x v="24"/>
  </r>
  <r>
    <s v="52500"/>
    <s v="100023046"/>
    <s v="305668"/>
    <s v="10000"/>
    <s v="10100"/>
    <s v="5250000000"/>
    <s v="2130000"/>
    <s v=""/>
    <s v="00002"/>
    <s v=""/>
    <s v=""/>
    <s v=""/>
    <n v="-43"/>
    <x v="37"/>
  </r>
  <r>
    <s v="52500"/>
    <s v="100023046"/>
    <s v="305668"/>
    <s v="10000"/>
    <s v="10100"/>
    <s v="5250000000"/>
    <s v="2125000"/>
    <s v=""/>
    <s v="00002"/>
    <s v=""/>
    <s v=""/>
    <s v=""/>
    <n v="-3.92"/>
    <x v="24"/>
  </r>
  <r>
    <s v="52500"/>
    <s v="100023046"/>
    <s v="305668"/>
    <s v="10000"/>
    <s v="10100"/>
    <s v="5250000000"/>
    <s v="2100000"/>
    <s v=""/>
    <s v="00002"/>
    <s v=""/>
    <s v=""/>
    <s v=""/>
    <n v="-9.89"/>
    <x v="22"/>
  </r>
  <r>
    <s v="52500"/>
    <s v="100023046"/>
    <s v="305668"/>
    <s v="10000"/>
    <s v="10100"/>
    <s v="5250000000"/>
    <s v="2105000"/>
    <s v=""/>
    <s v="00002"/>
    <s v=""/>
    <s v=""/>
    <s v=""/>
    <n v="-246.26"/>
    <x v="25"/>
  </r>
  <r>
    <s v="52500"/>
    <s v="100023046"/>
    <s v="305668"/>
    <s v="10000"/>
    <s v="10100"/>
    <s v="5250000000"/>
    <s v="2100000"/>
    <s v=""/>
    <s v="00002"/>
    <s v=""/>
    <s v=""/>
    <s v=""/>
    <n v="-15.38"/>
    <x v="22"/>
  </r>
  <r>
    <s v="52500"/>
    <s v="100023046"/>
    <s v="305668"/>
    <s v="10000"/>
    <s v="10100"/>
    <s v="5250000000"/>
    <s v="2190000"/>
    <s v=""/>
    <s v="00002"/>
    <s v=""/>
    <s v=""/>
    <s v=""/>
    <n v="-19.68"/>
    <x v="40"/>
  </r>
  <r>
    <s v="52500"/>
    <s v="100023046"/>
    <s v="305668"/>
    <s v="10000"/>
    <s v="10100"/>
    <s v="5250000000"/>
    <s v="2055000"/>
    <s v=""/>
    <s v="00002"/>
    <s v=""/>
    <s v=""/>
    <s v=""/>
    <n v="-2.0099999999999998"/>
    <x v="23"/>
  </r>
  <r>
    <s v="52500"/>
    <s v="100023046"/>
    <s v="305668"/>
    <s v="10000"/>
    <s v="10100"/>
    <s v="5250000000"/>
    <s v="2056000"/>
    <s v=""/>
    <s v="00002"/>
    <s v=""/>
    <s v=""/>
    <s v=""/>
    <n v="-297.7"/>
    <x v="38"/>
  </r>
  <r>
    <s v="52500"/>
    <s v="100023046"/>
    <s v="305668"/>
    <s v="10000"/>
    <s v="10100"/>
    <s v="5250000000"/>
    <s v="2052000"/>
    <s v=""/>
    <s v="00002"/>
    <s v=""/>
    <s v=""/>
    <s v=""/>
    <n v="-246.26"/>
    <x v="21"/>
  </r>
  <r>
    <s v="52500"/>
    <s v="100023046"/>
    <s v="305668"/>
    <s v="10000"/>
    <s v="10100"/>
    <s v="5250000000"/>
    <s v="2100000"/>
    <s v=""/>
    <s v="00002"/>
    <s v=""/>
    <s v=""/>
    <s v=""/>
    <n v="-44.77"/>
    <x v="22"/>
  </r>
  <r>
    <s v="52500"/>
    <s v="100023046"/>
    <s v="305668"/>
    <s v="10000"/>
    <s v="10100"/>
    <s v="5250000000"/>
    <s v="2110000"/>
    <s v=""/>
    <s v="00002"/>
    <s v=""/>
    <s v=""/>
    <s v=""/>
    <n v="-226.05"/>
    <x v="20"/>
  </r>
  <r>
    <s v="52500"/>
    <s v="100023046"/>
    <s v="305668"/>
    <s v="10000"/>
    <s v="10100"/>
    <s v="5250000000"/>
    <s v="2053000"/>
    <s v=""/>
    <s v="00002"/>
    <s v=""/>
    <s v=""/>
    <s v=""/>
    <n v="-226.05"/>
    <x v="19"/>
  </r>
  <r>
    <s v="52500"/>
    <s v="100023046"/>
    <s v="305668"/>
    <s v="10000"/>
    <s v="10100"/>
    <s v="5250000000"/>
    <s v="2160000"/>
    <s v=""/>
    <s v="00002"/>
    <s v=""/>
    <s v=""/>
    <s v=""/>
    <n v="-52.87"/>
    <x v="34"/>
  </r>
  <r>
    <s v="52500"/>
    <s v="100023046"/>
    <s v="305668"/>
    <s v="10000"/>
    <s v="10100"/>
    <s v="5250000000"/>
    <s v="2140000"/>
    <s v=""/>
    <s v="00002"/>
    <s v=""/>
    <s v=""/>
    <s v=""/>
    <n v="-627.54999999999995"/>
    <x v="35"/>
  </r>
  <r>
    <s v="52500"/>
    <s v="100023046"/>
    <s v="305668"/>
    <s v="10000"/>
    <s v="10100"/>
    <s v="5250000000"/>
    <s v="2058000"/>
    <s v=""/>
    <s v="00002"/>
    <s v=""/>
    <s v=""/>
    <s v=""/>
    <n v="-52.87"/>
    <x v="33"/>
  </r>
  <r>
    <s v="52500"/>
    <s v="100023046"/>
    <s v="305668"/>
    <s v="10000"/>
    <s v="10100"/>
    <s v="5250000000"/>
    <s v="2150000"/>
    <s v=""/>
    <s v="00002"/>
    <s v=""/>
    <s v=""/>
    <s v=""/>
    <n v="-200.98"/>
    <x v="32"/>
  </r>
  <r>
    <s v="52500"/>
    <s v="100023046"/>
    <s v="305668"/>
    <s v="10000"/>
    <s v="10100"/>
    <s v="5250000000"/>
    <s v="1000000"/>
    <s v=""/>
    <s v="00002"/>
    <s v=""/>
    <s v=""/>
    <s v=""/>
    <n v="-2277.15"/>
    <x v="36"/>
  </r>
  <r>
    <s v="52500"/>
    <s v="100065888"/>
    <s v="500224"/>
    <s v="10000"/>
    <s v="10100"/>
    <s v="5250000000"/>
    <s v="7230000"/>
    <s v=""/>
    <s v="00002"/>
    <s v=""/>
    <s v=""/>
    <s v=""/>
    <n v="47.35"/>
    <x v="30"/>
  </r>
  <r>
    <s v="52500"/>
    <s v="100065888"/>
    <s v="500224"/>
    <s v="10000"/>
    <s v="10100"/>
    <s v="5250000000"/>
    <s v="7231000"/>
    <s v=""/>
    <s v="00002"/>
    <s v=""/>
    <s v=""/>
    <s v=""/>
    <n v="11.07"/>
    <x v="29"/>
  </r>
  <r>
    <s v="52500"/>
    <s v="100065888"/>
    <s v="500224"/>
    <s v="10000"/>
    <s v="10100"/>
    <s v="5250000000"/>
    <s v="2110000"/>
    <s v=""/>
    <s v="00002"/>
    <s v=""/>
    <s v=""/>
    <s v=""/>
    <n v="-47.35"/>
    <x v="20"/>
  </r>
  <r>
    <s v="52500"/>
    <s v="100065888"/>
    <s v="500224"/>
    <s v="10000"/>
    <s v="10100"/>
    <s v="5250000000"/>
    <s v="2053000"/>
    <s v=""/>
    <s v="00002"/>
    <s v=""/>
    <s v=""/>
    <s v=""/>
    <n v="-47.35"/>
    <x v="19"/>
  </r>
  <r>
    <s v="52500"/>
    <s v="100065888"/>
    <s v="500224"/>
    <s v="10000"/>
    <s v="10100"/>
    <s v="5250000000"/>
    <s v="2160000"/>
    <s v=""/>
    <s v="00002"/>
    <s v=""/>
    <s v=""/>
    <s v=""/>
    <n v="-11.07"/>
    <x v="34"/>
  </r>
  <r>
    <s v="52500"/>
    <s v="100065888"/>
    <s v="500224"/>
    <s v="10000"/>
    <s v="10100"/>
    <s v="5250000000"/>
    <s v="7100000"/>
    <s v=""/>
    <s v="00002"/>
    <s v=""/>
    <s v=""/>
    <s v=""/>
    <n v="763.75"/>
    <x v="31"/>
  </r>
  <r>
    <s v="52500"/>
    <s v="100065888"/>
    <s v="500224"/>
    <s v="10000"/>
    <s v="10100"/>
    <s v="5250000000"/>
    <s v="2058000"/>
    <s v=""/>
    <s v="00002"/>
    <s v=""/>
    <s v=""/>
    <s v=""/>
    <n v="-11.07"/>
    <x v="33"/>
  </r>
  <r>
    <s v="52500"/>
    <s v="100065888"/>
    <s v="500224"/>
    <s v="10000"/>
    <s v="10100"/>
    <s v="5250000000"/>
    <s v="2150000"/>
    <s v=""/>
    <s v="00002"/>
    <s v=""/>
    <s v=""/>
    <s v=""/>
    <n v="-14.97"/>
    <x v="32"/>
  </r>
  <r>
    <s v="52500"/>
    <s v="100065888"/>
    <s v="500224"/>
    <s v="10000"/>
    <s v="10100"/>
    <s v="5250000000"/>
    <s v="1000000"/>
    <s v=""/>
    <s v="00002"/>
    <s v=""/>
    <s v=""/>
    <s v=""/>
    <n v="-690.36"/>
    <x v="36"/>
  </r>
  <r>
    <s v="52500"/>
    <s v="100056052"/>
    <s v="320263"/>
    <s v="10000"/>
    <s v="10100"/>
    <s v="5250000000"/>
    <s v="7100000"/>
    <s v=""/>
    <s v="00002"/>
    <s v=""/>
    <s v=""/>
    <s v=""/>
    <n v="154.69999999999999"/>
    <x v="31"/>
  </r>
  <r>
    <s v="52500"/>
    <s v="100056052"/>
    <s v="320263"/>
    <s v="10000"/>
    <s v="10100"/>
    <s v="5250000000"/>
    <s v="7100000"/>
    <s v=""/>
    <s v="00002"/>
    <s v=""/>
    <s v=""/>
    <s v=""/>
    <n v="1010.1"/>
    <x v="31"/>
  </r>
  <r>
    <s v="52500"/>
    <s v="100056052"/>
    <s v="320263"/>
    <s v="10000"/>
    <s v="10100"/>
    <s v="5250000000"/>
    <s v="7100000"/>
    <s v=""/>
    <s v="00002"/>
    <s v=""/>
    <s v=""/>
    <s v=""/>
    <n v="291.2"/>
    <x v="31"/>
  </r>
  <r>
    <s v="52500"/>
    <s v="100056052"/>
    <s v="320263"/>
    <s v="10000"/>
    <s v="10100"/>
    <s v="5250000000"/>
    <s v="7230000"/>
    <s v=""/>
    <s v="00002"/>
    <s v=""/>
    <s v=""/>
    <s v=""/>
    <n v="80.02"/>
    <x v="30"/>
  </r>
  <r>
    <s v="52500"/>
    <s v="100056052"/>
    <s v="320263"/>
    <s v="10000"/>
    <s v="10100"/>
    <s v="5250000000"/>
    <s v="7231000"/>
    <s v=""/>
    <s v="00002"/>
    <s v=""/>
    <s v=""/>
    <s v=""/>
    <n v="18.71"/>
    <x v="29"/>
  </r>
  <r>
    <s v="52500"/>
    <s v="100056052"/>
    <s v="320263"/>
    <s v="10000"/>
    <s v="10100"/>
    <s v="5250000000"/>
    <s v="7240000"/>
    <s v=""/>
    <s v="00002"/>
    <s v=""/>
    <s v=""/>
    <s v=""/>
    <n v="673.9"/>
    <x v="39"/>
  </r>
  <r>
    <s v="52500"/>
    <s v="100056052"/>
    <s v="320263"/>
    <s v="10000"/>
    <s v="10100"/>
    <s v="5250000000"/>
    <s v="7250000"/>
    <s v=""/>
    <s v="00002"/>
    <s v=""/>
    <s v=""/>
    <s v=""/>
    <n v="0.5"/>
    <x v="28"/>
  </r>
  <r>
    <s v="52500"/>
    <s v="100056052"/>
    <s v="320263"/>
    <s v="10000"/>
    <s v="10100"/>
    <s v="5250000000"/>
    <s v="7269000"/>
    <s v=""/>
    <s v="00002"/>
    <s v=""/>
    <s v=""/>
    <s v=""/>
    <n v="96.1"/>
    <x v="27"/>
  </r>
  <r>
    <s v="52500"/>
    <s v="100056052"/>
    <s v="320263"/>
    <s v="10000"/>
    <s v="10100"/>
    <s v="5250000000"/>
    <s v="7269000"/>
    <s v=""/>
    <s v="00002"/>
    <s v=""/>
    <s v=""/>
    <s v=""/>
    <n v="17.47"/>
    <x v="27"/>
  </r>
  <r>
    <s v="52500"/>
    <s v="100056052"/>
    <s v="320263"/>
    <s v="10000"/>
    <s v="10100"/>
    <s v="5250000000"/>
    <s v="2125000"/>
    <s v=""/>
    <s v="00002"/>
    <s v=""/>
    <s v=""/>
    <s v=""/>
    <n v="-1.25"/>
    <x v="24"/>
  </r>
  <r>
    <s v="52500"/>
    <s v="100056052"/>
    <s v="320263"/>
    <s v="10000"/>
    <s v="10100"/>
    <s v="5250000000"/>
    <s v="2155000"/>
    <s v=""/>
    <s v="00002"/>
    <s v=""/>
    <s v=""/>
    <s v=""/>
    <n v="-17.559999999999999"/>
    <x v="26"/>
  </r>
  <r>
    <s v="52500"/>
    <s v="100056052"/>
    <s v="320263"/>
    <s v="10000"/>
    <s v="10100"/>
    <s v="5250000000"/>
    <s v="2100000"/>
    <s v=""/>
    <s v="00002"/>
    <s v=""/>
    <s v=""/>
    <s v=""/>
    <n v="-19.23"/>
    <x v="22"/>
  </r>
  <r>
    <s v="52500"/>
    <s v="100056052"/>
    <s v="320263"/>
    <s v="10000"/>
    <s v="10100"/>
    <s v="5250000000"/>
    <s v="2125000"/>
    <s v=""/>
    <s v="00002"/>
    <s v=""/>
    <s v=""/>
    <s v=""/>
    <n v="-0.76"/>
    <x v="24"/>
  </r>
  <r>
    <s v="52500"/>
    <s v="100056052"/>
    <s v="320263"/>
    <s v="10000"/>
    <s v="10100"/>
    <s v="5250000000"/>
    <s v="2105000"/>
    <s v=""/>
    <s v="00002"/>
    <s v=""/>
    <s v=""/>
    <s v=""/>
    <n v="-96.1"/>
    <x v="25"/>
  </r>
  <r>
    <s v="52500"/>
    <s v="100056052"/>
    <s v="320263"/>
    <s v="10000"/>
    <s v="10100"/>
    <s v="5250000000"/>
    <s v="2130000"/>
    <s v=""/>
    <s v="00002"/>
    <s v=""/>
    <s v=""/>
    <s v=""/>
    <n v="-108.5"/>
    <x v="37"/>
  </r>
  <r>
    <s v="52500"/>
    <s v="100056052"/>
    <s v="320263"/>
    <s v="10000"/>
    <s v="10100"/>
    <s v="5250000000"/>
    <s v="2190000"/>
    <s v=""/>
    <s v="00002"/>
    <s v=""/>
    <s v=""/>
    <s v=""/>
    <n v="-36.85"/>
    <x v="40"/>
  </r>
  <r>
    <s v="52500"/>
    <s v="100056052"/>
    <s v="320263"/>
    <s v="10000"/>
    <s v="10100"/>
    <s v="5250000000"/>
    <s v="2055000"/>
    <s v=""/>
    <s v="00002"/>
    <s v=""/>
    <s v=""/>
    <s v=""/>
    <n v="-0.5"/>
    <x v="23"/>
  </r>
  <r>
    <s v="52500"/>
    <s v="100056052"/>
    <s v="320263"/>
    <s v="10000"/>
    <s v="10100"/>
    <s v="5250000000"/>
    <s v="2056000"/>
    <s v=""/>
    <s v="00002"/>
    <s v=""/>
    <s v=""/>
    <s v=""/>
    <n v="-673.9"/>
    <x v="38"/>
  </r>
  <r>
    <s v="52500"/>
    <s v="100056052"/>
    <s v="320263"/>
    <s v="10000"/>
    <s v="10100"/>
    <s v="5250000000"/>
    <s v="2052000"/>
    <s v=""/>
    <s v="00002"/>
    <s v=""/>
    <s v=""/>
    <s v=""/>
    <n v="-96.1"/>
    <x v="21"/>
  </r>
  <r>
    <s v="52500"/>
    <s v="100056052"/>
    <s v="320263"/>
    <s v="10000"/>
    <s v="10100"/>
    <s v="5250000000"/>
    <s v="2100000"/>
    <s v=""/>
    <s v="00002"/>
    <s v=""/>
    <s v=""/>
    <s v=""/>
    <n v="-17.47"/>
    <x v="22"/>
  </r>
  <r>
    <s v="52500"/>
    <s v="100056052"/>
    <s v="320263"/>
    <s v="10000"/>
    <s v="10100"/>
    <s v="5250000000"/>
    <s v="2110000"/>
    <s v=""/>
    <s v="00002"/>
    <s v=""/>
    <s v=""/>
    <s v=""/>
    <n v="-80.02"/>
    <x v="20"/>
  </r>
  <r>
    <s v="52500"/>
    <s v="100056052"/>
    <s v="320263"/>
    <s v="10000"/>
    <s v="10100"/>
    <s v="5250000000"/>
    <s v="2053000"/>
    <s v=""/>
    <s v="00002"/>
    <s v=""/>
    <s v=""/>
    <s v=""/>
    <n v="-80.02"/>
    <x v="19"/>
  </r>
  <r>
    <s v="52500"/>
    <s v="100056052"/>
    <s v="320263"/>
    <s v="10000"/>
    <s v="10100"/>
    <s v="5250000000"/>
    <s v="2160000"/>
    <s v=""/>
    <s v="00002"/>
    <s v=""/>
    <s v=""/>
    <s v=""/>
    <n v="-18.71"/>
    <x v="34"/>
  </r>
  <r>
    <s v="52500"/>
    <s v="100056052"/>
    <s v="320263"/>
    <s v="10000"/>
    <s v="10100"/>
    <s v="5250000000"/>
    <s v="2140000"/>
    <s v=""/>
    <s v="00002"/>
    <s v=""/>
    <s v=""/>
    <s v=""/>
    <n v="-71.010000000000005"/>
    <x v="35"/>
  </r>
  <r>
    <s v="52500"/>
    <s v="100056052"/>
    <s v="320263"/>
    <s v="10000"/>
    <s v="10100"/>
    <s v="5250000000"/>
    <s v="2058000"/>
    <s v=""/>
    <s v="00002"/>
    <s v=""/>
    <s v=""/>
    <s v=""/>
    <n v="-18.71"/>
    <x v="33"/>
  </r>
  <r>
    <s v="52500"/>
    <s v="100056052"/>
    <s v="320263"/>
    <s v="10000"/>
    <s v="10100"/>
    <s v="5250000000"/>
    <s v="2150000"/>
    <s v=""/>
    <s v="00002"/>
    <s v=""/>
    <s v=""/>
    <s v=""/>
    <n v="-47.56"/>
    <x v="32"/>
  </r>
  <r>
    <s v="52500"/>
    <s v="100056052"/>
    <s v="320263"/>
    <s v="10000"/>
    <s v="10100"/>
    <s v="5250000000"/>
    <s v="1000000"/>
    <s v=""/>
    <s v="00002"/>
    <s v=""/>
    <s v=""/>
    <s v=""/>
    <n v="-958.45"/>
    <x v="36"/>
  </r>
  <r>
    <s v="52500"/>
    <s v="100068475"/>
    <s v="309453"/>
    <s v="10000"/>
    <s v="10100"/>
    <s v="5250000000"/>
    <s v="2058000"/>
    <s v=""/>
    <s v="00002"/>
    <s v=""/>
    <s v=""/>
    <s v=""/>
    <n v="-18.34"/>
    <x v="33"/>
  </r>
  <r>
    <s v="52500"/>
    <s v="100068475"/>
    <s v="309453"/>
    <s v="10000"/>
    <s v="10100"/>
    <s v="5250000000"/>
    <s v="2150000"/>
    <s v=""/>
    <s v="00002"/>
    <s v=""/>
    <s v=""/>
    <s v=""/>
    <n v="-52.54"/>
    <x v="32"/>
  </r>
  <r>
    <s v="52500"/>
    <s v="100068475"/>
    <s v="309453"/>
    <s v="10000"/>
    <s v="10100"/>
    <s v="5250000000"/>
    <s v="1000000"/>
    <s v=""/>
    <s v="00002"/>
    <s v=""/>
    <s v=""/>
    <s v=""/>
    <n v="-833.69"/>
    <x v="36"/>
  </r>
  <r>
    <s v="52500"/>
    <s v="100068475"/>
    <s v="309453"/>
    <s v="10000"/>
    <s v="10100"/>
    <s v="5250000000"/>
    <s v="7100000"/>
    <s v=""/>
    <s v="00002"/>
    <s v=""/>
    <s v=""/>
    <s v=""/>
    <n v="1264.5"/>
    <x v="31"/>
  </r>
  <r>
    <s v="52500"/>
    <s v="100068475"/>
    <s v="309453"/>
    <s v="10000"/>
    <s v="10100"/>
    <s v="5250000000"/>
    <s v="7230000"/>
    <s v=""/>
    <s v="00002"/>
    <s v=""/>
    <s v=""/>
    <s v=""/>
    <n v="78.400000000000006"/>
    <x v="30"/>
  </r>
  <r>
    <s v="52500"/>
    <s v="100068475"/>
    <s v="309453"/>
    <s v="10000"/>
    <s v="10100"/>
    <s v="5250000000"/>
    <s v="7231000"/>
    <s v=""/>
    <s v="00002"/>
    <s v=""/>
    <s v=""/>
    <s v=""/>
    <n v="18.34"/>
    <x v="29"/>
  </r>
  <r>
    <s v="52500"/>
    <s v="100068475"/>
    <s v="309453"/>
    <s v="10000"/>
    <s v="10100"/>
    <s v="5250000000"/>
    <s v="7269000"/>
    <s v=""/>
    <s v="00002"/>
    <s v=""/>
    <s v=""/>
    <s v=""/>
    <n v="83.46"/>
    <x v="27"/>
  </r>
  <r>
    <s v="52500"/>
    <s v="100068475"/>
    <s v="309453"/>
    <s v="10000"/>
    <s v="10100"/>
    <s v="5250000000"/>
    <s v="7269000"/>
    <s v=""/>
    <s v="00002"/>
    <s v=""/>
    <s v=""/>
    <s v=""/>
    <n v="15.17"/>
    <x v="27"/>
  </r>
  <r>
    <s v="52500"/>
    <s v="100068475"/>
    <s v="309453"/>
    <s v="10000"/>
    <s v="10100"/>
    <s v="5250000000"/>
    <s v="2100000"/>
    <s v=""/>
    <s v="00002"/>
    <s v=""/>
    <s v=""/>
    <s v=""/>
    <n v="-75"/>
    <x v="22"/>
  </r>
  <r>
    <s v="52500"/>
    <s v="100068475"/>
    <s v="309453"/>
    <s v="10000"/>
    <s v="10100"/>
    <s v="5250000000"/>
    <s v="2105000"/>
    <s v=""/>
    <s v="00002"/>
    <s v=""/>
    <s v=""/>
    <s v=""/>
    <n v="-83.46"/>
    <x v="25"/>
  </r>
  <r>
    <s v="52500"/>
    <s v="100068475"/>
    <s v="309453"/>
    <s v="10000"/>
    <s v="10100"/>
    <s v="5250000000"/>
    <s v="2052000"/>
    <s v=""/>
    <s v="00002"/>
    <s v=""/>
    <s v=""/>
    <s v=""/>
    <n v="-83.46"/>
    <x v="21"/>
  </r>
  <r>
    <s v="52500"/>
    <s v="100068475"/>
    <s v="309453"/>
    <s v="10000"/>
    <s v="10100"/>
    <s v="5250000000"/>
    <s v="2100000"/>
    <s v=""/>
    <s v="00002"/>
    <s v=""/>
    <s v=""/>
    <s v=""/>
    <n v="-15.17"/>
    <x v="22"/>
  </r>
  <r>
    <s v="52500"/>
    <s v="100068475"/>
    <s v="309453"/>
    <s v="10000"/>
    <s v="10100"/>
    <s v="5250000000"/>
    <s v="2110000"/>
    <s v=""/>
    <s v="00002"/>
    <s v=""/>
    <s v=""/>
    <s v=""/>
    <n v="-78.400000000000006"/>
    <x v="20"/>
  </r>
  <r>
    <s v="52500"/>
    <s v="100068475"/>
    <s v="309453"/>
    <s v="10000"/>
    <s v="10100"/>
    <s v="5250000000"/>
    <s v="2053000"/>
    <s v=""/>
    <s v="00002"/>
    <s v=""/>
    <s v=""/>
    <s v=""/>
    <n v="-78.400000000000006"/>
    <x v="19"/>
  </r>
  <r>
    <s v="52500"/>
    <s v="100068475"/>
    <s v="309453"/>
    <s v="10000"/>
    <s v="10100"/>
    <s v="5250000000"/>
    <s v="2160000"/>
    <s v=""/>
    <s v="00002"/>
    <s v=""/>
    <s v=""/>
    <s v=""/>
    <n v="-18.34"/>
    <x v="34"/>
  </r>
  <r>
    <s v="52500"/>
    <s v="100068475"/>
    <s v="309453"/>
    <s v="10000"/>
    <s v="10100"/>
    <s v="5250000000"/>
    <s v="2140000"/>
    <s v=""/>
    <s v="00002"/>
    <s v=""/>
    <s v=""/>
    <s v=""/>
    <n v="-123.07"/>
    <x v="35"/>
  </r>
  <r>
    <s v="52500"/>
    <s v="100051390"/>
    <s v="305393"/>
    <s v="10000"/>
    <s v="10100"/>
    <s v="5250000000"/>
    <s v="7100000"/>
    <s v=""/>
    <s v="00002"/>
    <s v=""/>
    <s v=""/>
    <s v=""/>
    <n v="5644.8"/>
    <x v="31"/>
  </r>
  <r>
    <s v="52500"/>
    <s v="100051390"/>
    <s v="305393"/>
    <s v="10000"/>
    <s v="10100"/>
    <s v="5250000000"/>
    <s v="7230000"/>
    <s v=""/>
    <s v="00002"/>
    <s v=""/>
    <s v=""/>
    <s v=""/>
    <n v="337.61"/>
    <x v="30"/>
  </r>
  <r>
    <s v="52500"/>
    <s v="100051390"/>
    <s v="305393"/>
    <s v="10000"/>
    <s v="10100"/>
    <s v="5250000000"/>
    <s v="7231000"/>
    <s v=""/>
    <s v="00002"/>
    <s v=""/>
    <s v=""/>
    <s v=""/>
    <n v="78.959999999999994"/>
    <x v="29"/>
  </r>
  <r>
    <s v="52500"/>
    <s v="100051390"/>
    <s v="305393"/>
    <s v="10000"/>
    <s v="10100"/>
    <s v="5250000000"/>
    <s v="7240000"/>
    <s v=""/>
    <s v="00002"/>
    <s v=""/>
    <s v=""/>
    <s v=""/>
    <n v="867.4"/>
    <x v="39"/>
  </r>
  <r>
    <s v="52500"/>
    <s v="100051390"/>
    <s v="305393"/>
    <s v="10000"/>
    <s v="10100"/>
    <s v="5250000000"/>
    <s v="7250000"/>
    <s v=""/>
    <s v="00002"/>
    <s v=""/>
    <s v=""/>
    <s v=""/>
    <n v="7.38"/>
    <x v="28"/>
  </r>
  <r>
    <s v="52500"/>
    <s v="100051390"/>
    <s v="305393"/>
    <s v="10000"/>
    <s v="10100"/>
    <s v="5250000000"/>
    <s v="7221000"/>
    <s v=""/>
    <s v="00002"/>
    <s v=""/>
    <s v=""/>
    <s v=""/>
    <n v="8.93"/>
    <x v="43"/>
  </r>
  <r>
    <s v="52500"/>
    <s v="100051390"/>
    <s v="305393"/>
    <s v="10000"/>
    <s v="10100"/>
    <s v="5250000000"/>
    <s v="7269000"/>
    <s v=""/>
    <s v="00002"/>
    <s v=""/>
    <s v=""/>
    <s v=""/>
    <n v="372.56"/>
    <x v="27"/>
  </r>
  <r>
    <s v="52500"/>
    <s v="100051390"/>
    <s v="305393"/>
    <s v="10000"/>
    <s v="10100"/>
    <s v="5250000000"/>
    <s v="7269000"/>
    <s v=""/>
    <s v="00002"/>
    <s v=""/>
    <s v=""/>
    <s v=""/>
    <n v="67.739999999999995"/>
    <x v="27"/>
  </r>
  <r>
    <s v="52500"/>
    <s v="100051390"/>
    <s v="305393"/>
    <s v="10000"/>
    <s v="10100"/>
    <s v="5250000000"/>
    <s v="2155000"/>
    <s v=""/>
    <s v="00002"/>
    <s v=""/>
    <s v=""/>
    <s v=""/>
    <n v="-14.87"/>
    <x v="26"/>
  </r>
  <r>
    <s v="52500"/>
    <s v="100051390"/>
    <s v="305393"/>
    <s v="10000"/>
    <s v="10100"/>
    <s v="5250000000"/>
    <s v="2125000"/>
    <s v=""/>
    <s v="00002"/>
    <s v=""/>
    <s v=""/>
    <s v=""/>
    <n v="-2.5"/>
    <x v="24"/>
  </r>
  <r>
    <s v="52500"/>
    <s v="100051390"/>
    <s v="305393"/>
    <s v="10000"/>
    <s v="10100"/>
    <s v="5250000000"/>
    <s v="2100000"/>
    <s v=""/>
    <s v="00002"/>
    <s v=""/>
    <s v=""/>
    <s v=""/>
    <n v="-25"/>
    <x v="22"/>
  </r>
  <r>
    <s v="52500"/>
    <s v="100051390"/>
    <s v="305393"/>
    <s v="10000"/>
    <s v="10100"/>
    <s v="5250000000"/>
    <s v="2100000"/>
    <s v=""/>
    <s v="00002"/>
    <s v=""/>
    <s v=""/>
    <s v=""/>
    <n v="-50"/>
    <x v="22"/>
  </r>
  <r>
    <s v="52500"/>
    <s v="100051390"/>
    <s v="305393"/>
    <s v="10000"/>
    <s v="10100"/>
    <s v="5250000000"/>
    <s v="2125000"/>
    <s v=""/>
    <s v="00002"/>
    <s v=""/>
    <s v=""/>
    <s v=""/>
    <n v="-21.6"/>
    <x v="24"/>
  </r>
  <r>
    <s v="52500"/>
    <s v="100051390"/>
    <s v="305393"/>
    <s v="10000"/>
    <s v="10100"/>
    <s v="5250000000"/>
    <s v="2100000"/>
    <s v=""/>
    <s v="00002"/>
    <s v=""/>
    <s v=""/>
    <s v=""/>
    <n v="-11.77"/>
    <x v="22"/>
  </r>
  <r>
    <s v="52500"/>
    <s v="100051390"/>
    <s v="305393"/>
    <s v="10000"/>
    <s v="10100"/>
    <s v="5250000000"/>
    <s v="2125000"/>
    <s v=""/>
    <s v="00002"/>
    <s v=""/>
    <s v=""/>
    <s v=""/>
    <n v="-14.4"/>
    <x v="24"/>
  </r>
  <r>
    <s v="52500"/>
    <s v="100051390"/>
    <s v="305393"/>
    <s v="10000"/>
    <s v="10100"/>
    <s v="5250000000"/>
    <s v="2105000"/>
    <s v=""/>
    <s v="00002"/>
    <s v=""/>
    <s v=""/>
    <s v=""/>
    <n v="-372.56"/>
    <x v="25"/>
  </r>
  <r>
    <s v="52500"/>
    <s v="100051390"/>
    <s v="305393"/>
    <s v="10000"/>
    <s v="10100"/>
    <s v="5250000000"/>
    <s v="2100000"/>
    <s v=""/>
    <s v="00002"/>
    <s v=""/>
    <s v=""/>
    <s v=""/>
    <n v="-82.69"/>
    <x v="22"/>
  </r>
  <r>
    <s v="52500"/>
    <s v="100051390"/>
    <s v="305393"/>
    <s v="10000"/>
    <s v="10100"/>
    <s v="5250000000"/>
    <s v="2130000"/>
    <s v=""/>
    <s v="00002"/>
    <s v=""/>
    <s v=""/>
    <s v=""/>
    <n v="-108.5"/>
    <x v="37"/>
  </r>
  <r>
    <s v="52500"/>
    <s v="100051390"/>
    <s v="305393"/>
    <s v="10000"/>
    <s v="10100"/>
    <s v="5250000000"/>
    <s v="2155000"/>
    <s v=""/>
    <s v="00002"/>
    <s v=""/>
    <s v=""/>
    <s v=""/>
    <n v="-8.93"/>
    <x v="26"/>
  </r>
  <r>
    <s v="52500"/>
    <s v="100051390"/>
    <s v="305393"/>
    <s v="10000"/>
    <s v="10100"/>
    <s v="5250000000"/>
    <s v="2055000"/>
    <s v=""/>
    <s v="00002"/>
    <s v=""/>
    <s v=""/>
    <s v=""/>
    <n v="-7.38"/>
    <x v="23"/>
  </r>
  <r>
    <s v="52500"/>
    <s v="100051390"/>
    <s v="305393"/>
    <s v="10000"/>
    <s v="10100"/>
    <s v="5250000000"/>
    <s v="2056000"/>
    <s v=""/>
    <s v="00002"/>
    <s v=""/>
    <s v=""/>
    <s v=""/>
    <n v="-867.4"/>
    <x v="38"/>
  </r>
  <r>
    <s v="52500"/>
    <s v="100051390"/>
    <s v="305393"/>
    <s v="10000"/>
    <s v="10100"/>
    <s v="5250000000"/>
    <s v="2052000"/>
    <s v=""/>
    <s v="00002"/>
    <s v=""/>
    <s v=""/>
    <s v=""/>
    <n v="-372.56"/>
    <x v="21"/>
  </r>
  <r>
    <s v="52500"/>
    <s v="100051390"/>
    <s v="305393"/>
    <s v="10000"/>
    <s v="10100"/>
    <s v="5250000000"/>
    <s v="2100000"/>
    <s v=""/>
    <s v="00002"/>
    <s v=""/>
    <s v=""/>
    <s v=""/>
    <n v="-67.739999999999995"/>
    <x v="22"/>
  </r>
  <r>
    <s v="52500"/>
    <s v="100051390"/>
    <s v="305393"/>
    <s v="10000"/>
    <s v="10100"/>
    <s v="5250000000"/>
    <s v="2110000"/>
    <s v=""/>
    <s v="00002"/>
    <s v=""/>
    <s v=""/>
    <s v=""/>
    <n v="-337.61"/>
    <x v="20"/>
  </r>
  <r>
    <s v="52500"/>
    <s v="100051390"/>
    <s v="305393"/>
    <s v="10000"/>
    <s v="10100"/>
    <s v="5250000000"/>
    <s v="2053000"/>
    <s v=""/>
    <s v="00002"/>
    <s v=""/>
    <s v=""/>
    <s v=""/>
    <n v="-337.61"/>
    <x v="19"/>
  </r>
  <r>
    <s v="52500"/>
    <s v="100051390"/>
    <s v="305393"/>
    <s v="10000"/>
    <s v="10100"/>
    <s v="5250000000"/>
    <s v="2160000"/>
    <s v=""/>
    <s v="00002"/>
    <s v=""/>
    <s v=""/>
    <s v=""/>
    <n v="-78.959999999999994"/>
    <x v="34"/>
  </r>
  <r>
    <s v="52500"/>
    <s v="100051390"/>
    <s v="305393"/>
    <s v="10000"/>
    <s v="10100"/>
    <s v="5250000000"/>
    <s v="2140000"/>
    <s v=""/>
    <s v="00002"/>
    <s v=""/>
    <s v=""/>
    <s v=""/>
    <n v="-695.59"/>
    <x v="35"/>
  </r>
  <r>
    <s v="52500"/>
    <s v="100051390"/>
    <s v="305393"/>
    <s v="10000"/>
    <s v="10100"/>
    <s v="5250000000"/>
    <s v="2058000"/>
    <s v=""/>
    <s v="00002"/>
    <s v=""/>
    <s v=""/>
    <s v=""/>
    <n v="-78.959999999999994"/>
    <x v="33"/>
  </r>
  <r>
    <s v="52500"/>
    <s v="100051390"/>
    <s v="305393"/>
    <s v="10000"/>
    <s v="10100"/>
    <s v="5250000000"/>
    <s v="2150000"/>
    <s v=""/>
    <s v="00002"/>
    <s v=""/>
    <s v=""/>
    <s v=""/>
    <n v="-300.20999999999998"/>
    <x v="32"/>
  </r>
  <r>
    <s v="52500"/>
    <s v="100051390"/>
    <s v="305393"/>
    <s v="10000"/>
    <s v="10100"/>
    <s v="5250000000"/>
    <s v="1000000"/>
    <s v=""/>
    <s v="00002"/>
    <s v=""/>
    <s v=""/>
    <s v=""/>
    <n v="-3528.54"/>
    <x v="36"/>
  </r>
  <r>
    <s v="52500"/>
    <s v="100068282"/>
    <s v="305452"/>
    <s v="10000"/>
    <s v="10100"/>
    <s v="5250000000"/>
    <s v="7100000"/>
    <s v=""/>
    <s v="00002"/>
    <s v=""/>
    <s v=""/>
    <s v=""/>
    <n v="50.5"/>
    <x v="31"/>
  </r>
  <r>
    <s v="52500"/>
    <s v="100068282"/>
    <s v="305452"/>
    <s v="10000"/>
    <s v="10100"/>
    <s v="5250000000"/>
    <s v="7100000"/>
    <s v=""/>
    <s v="00002"/>
    <s v=""/>
    <s v=""/>
    <s v=""/>
    <n v="1242.3"/>
    <x v="31"/>
  </r>
  <r>
    <s v="52500"/>
    <s v="100068282"/>
    <s v="305452"/>
    <s v="10000"/>
    <s v="10100"/>
    <s v="5250000000"/>
    <s v="7100000"/>
    <s v=""/>
    <s v="00002"/>
    <s v=""/>
    <s v=""/>
    <s v=""/>
    <n v="323.2"/>
    <x v="31"/>
  </r>
  <r>
    <s v="52500"/>
    <s v="100068282"/>
    <s v="305452"/>
    <s v="10000"/>
    <s v="10100"/>
    <s v="5250000000"/>
    <s v="7230000"/>
    <s v=""/>
    <s v="00002"/>
    <s v=""/>
    <s v=""/>
    <s v=""/>
    <n v="97.91"/>
    <x v="30"/>
  </r>
  <r>
    <s v="52500"/>
    <s v="100068282"/>
    <s v="305452"/>
    <s v="10000"/>
    <s v="10100"/>
    <s v="5250000000"/>
    <s v="7231000"/>
    <s v=""/>
    <s v="00002"/>
    <s v=""/>
    <s v=""/>
    <s v=""/>
    <n v="22.9"/>
    <x v="29"/>
  </r>
  <r>
    <s v="52500"/>
    <s v="100068282"/>
    <s v="305452"/>
    <s v="10000"/>
    <s v="10100"/>
    <s v="5250000000"/>
    <s v="7269000"/>
    <s v=""/>
    <s v="00002"/>
    <s v=""/>
    <s v=""/>
    <s v=""/>
    <n v="106.66"/>
    <x v="27"/>
  </r>
  <r>
    <s v="52500"/>
    <s v="100068282"/>
    <s v="305452"/>
    <s v="10000"/>
    <s v="10100"/>
    <s v="5250000000"/>
    <s v="7269000"/>
    <s v=""/>
    <s v="00002"/>
    <s v=""/>
    <s v=""/>
    <s v=""/>
    <n v="19.39"/>
    <x v="27"/>
  </r>
  <r>
    <s v="52500"/>
    <s v="100068282"/>
    <s v="305452"/>
    <s v="10000"/>
    <s v="10100"/>
    <s v="5250000000"/>
    <s v="2100000"/>
    <s v=""/>
    <s v="00002"/>
    <s v=""/>
    <s v=""/>
    <s v=""/>
    <n v="-2.5"/>
    <x v="22"/>
  </r>
  <r>
    <s v="52500"/>
    <s v="100068282"/>
    <s v="305452"/>
    <s v="10000"/>
    <s v="10100"/>
    <s v="5250000000"/>
    <s v="2105000"/>
    <s v=""/>
    <s v="00002"/>
    <s v=""/>
    <s v=""/>
    <s v=""/>
    <n v="-106.66"/>
    <x v="25"/>
  </r>
  <r>
    <s v="52500"/>
    <s v="100068282"/>
    <s v="305452"/>
    <s v="10000"/>
    <s v="10100"/>
    <s v="5250000000"/>
    <s v="2190000"/>
    <s v=""/>
    <s v="00002"/>
    <s v=""/>
    <s v=""/>
    <s v=""/>
    <n v="-36.85"/>
    <x v="40"/>
  </r>
  <r>
    <s v="52500"/>
    <s v="100068282"/>
    <s v="305452"/>
    <s v="10000"/>
    <s v="10100"/>
    <s v="5250000000"/>
    <s v="2100000"/>
    <s v=""/>
    <s v="00002"/>
    <s v=""/>
    <s v=""/>
    <s v=""/>
    <n v="-19.39"/>
    <x v="22"/>
  </r>
  <r>
    <s v="52500"/>
    <s v="100068282"/>
    <s v="305452"/>
    <s v="10000"/>
    <s v="10100"/>
    <s v="5250000000"/>
    <s v="2052000"/>
    <s v=""/>
    <s v="00002"/>
    <s v=""/>
    <s v=""/>
    <s v=""/>
    <n v="-106.66"/>
    <x v="21"/>
  </r>
  <r>
    <s v="52500"/>
    <s v="100068282"/>
    <s v="305452"/>
    <s v="10000"/>
    <s v="10100"/>
    <s v="5250000000"/>
    <s v="2110000"/>
    <s v=""/>
    <s v="00002"/>
    <s v=""/>
    <s v=""/>
    <s v=""/>
    <n v="-97.91"/>
    <x v="20"/>
  </r>
  <r>
    <s v="52500"/>
    <s v="100068282"/>
    <s v="305452"/>
    <s v="10000"/>
    <s v="10100"/>
    <s v="5250000000"/>
    <s v="2053000"/>
    <s v=""/>
    <s v="00002"/>
    <s v=""/>
    <s v=""/>
    <s v=""/>
    <n v="-97.91"/>
    <x v="19"/>
  </r>
  <r>
    <s v="52500"/>
    <s v="100068282"/>
    <s v="305452"/>
    <s v="10000"/>
    <s v="10100"/>
    <s v="5250000000"/>
    <s v="2160000"/>
    <s v=""/>
    <s v="00002"/>
    <s v=""/>
    <s v=""/>
    <s v=""/>
    <n v="-22.9"/>
    <x v="34"/>
  </r>
  <r>
    <s v="52500"/>
    <s v="100068282"/>
    <s v="305452"/>
    <s v="10000"/>
    <s v="10100"/>
    <s v="5250000000"/>
    <s v="2140000"/>
    <s v=""/>
    <s v="00002"/>
    <s v=""/>
    <s v=""/>
    <s v=""/>
    <n v="-189.86"/>
    <x v="35"/>
  </r>
  <r>
    <s v="52500"/>
    <s v="100068282"/>
    <s v="305452"/>
    <s v="10000"/>
    <s v="10100"/>
    <s v="5250000000"/>
    <s v="2058000"/>
    <s v=""/>
    <s v="00002"/>
    <s v=""/>
    <s v=""/>
    <s v=""/>
    <n v="-22.9"/>
    <x v="33"/>
  </r>
  <r>
    <s v="52500"/>
    <s v="100068282"/>
    <s v="305452"/>
    <s v="10000"/>
    <s v="10100"/>
    <s v="5250000000"/>
    <s v="2150000"/>
    <s v=""/>
    <s v="00002"/>
    <s v=""/>
    <s v=""/>
    <s v=""/>
    <n v="-73.86"/>
    <x v="32"/>
  </r>
  <r>
    <s v="52500"/>
    <s v="100068282"/>
    <s v="305452"/>
    <s v="10000"/>
    <s v="10100"/>
    <s v="5250000000"/>
    <s v="1000000"/>
    <s v=""/>
    <s v="00002"/>
    <s v=""/>
    <s v=""/>
    <s v=""/>
    <n v="-1085.46"/>
    <x v="36"/>
  </r>
  <r>
    <s v="52500"/>
    <s v="100051783"/>
    <s v="305669"/>
    <s v="10000"/>
    <s v="10100"/>
    <s v="5250000000"/>
    <s v="7269000"/>
    <s v=""/>
    <s v="00002"/>
    <s v=""/>
    <s v=""/>
    <s v=""/>
    <n v="44.77"/>
    <x v="27"/>
  </r>
  <r>
    <s v="52500"/>
    <s v="100051783"/>
    <s v="305669"/>
    <s v="10000"/>
    <s v="10100"/>
    <s v="5250000000"/>
    <s v="7269000"/>
    <s v=""/>
    <s v="00002"/>
    <s v=""/>
    <s v=""/>
    <s v=""/>
    <n v="246.26"/>
    <x v="27"/>
  </r>
  <r>
    <s v="52500"/>
    <s v="100051783"/>
    <s v="305669"/>
    <s v="10000"/>
    <s v="10100"/>
    <s v="5250000000"/>
    <s v="2105000"/>
    <s v=""/>
    <s v="00002"/>
    <s v=""/>
    <s v=""/>
    <s v=""/>
    <n v="-246.26"/>
    <x v="25"/>
  </r>
  <r>
    <s v="52500"/>
    <s v="100051783"/>
    <s v="305669"/>
    <s v="10000"/>
    <s v="10100"/>
    <s v="5250000000"/>
    <s v="2130000"/>
    <s v=""/>
    <s v="00002"/>
    <s v=""/>
    <s v=""/>
    <s v=""/>
    <n v="-108.5"/>
    <x v="37"/>
  </r>
  <r>
    <s v="52500"/>
    <s v="100051783"/>
    <s v="305669"/>
    <s v="10000"/>
    <s v="10100"/>
    <s v="5250000000"/>
    <s v="2190000"/>
    <s v=""/>
    <s v="00002"/>
    <s v=""/>
    <s v=""/>
    <s v=""/>
    <n v="-19.68"/>
    <x v="40"/>
  </r>
  <r>
    <s v="52500"/>
    <s v="100051783"/>
    <s v="305669"/>
    <s v="10000"/>
    <s v="10100"/>
    <s v="5250000000"/>
    <s v="2100000"/>
    <s v=""/>
    <s v="00002"/>
    <s v=""/>
    <s v=""/>
    <s v=""/>
    <n v="-76.92"/>
    <x v="22"/>
  </r>
  <r>
    <s v="52500"/>
    <s v="100051783"/>
    <s v="305669"/>
    <s v="10000"/>
    <s v="10100"/>
    <s v="5250000000"/>
    <s v="2056000"/>
    <s v=""/>
    <s v="00002"/>
    <s v=""/>
    <s v=""/>
    <s v=""/>
    <n v="-867.4"/>
    <x v="38"/>
  </r>
  <r>
    <s v="52500"/>
    <s v="100051783"/>
    <s v="305669"/>
    <s v="10000"/>
    <s v="10100"/>
    <s v="5250000000"/>
    <s v="2052000"/>
    <s v=""/>
    <s v="00002"/>
    <s v=""/>
    <s v=""/>
    <s v=""/>
    <n v="-246.26"/>
    <x v="21"/>
  </r>
  <r>
    <s v="52500"/>
    <s v="100051783"/>
    <s v="305669"/>
    <s v="10000"/>
    <s v="10100"/>
    <s v="5250000000"/>
    <s v="2058000"/>
    <s v=""/>
    <s v="00002"/>
    <s v=""/>
    <s v=""/>
    <s v=""/>
    <n v="-51.13"/>
    <x v="33"/>
  </r>
  <r>
    <s v="52500"/>
    <s v="100051783"/>
    <s v="305669"/>
    <s v="10000"/>
    <s v="10100"/>
    <s v="5250000000"/>
    <s v="2150000"/>
    <s v=""/>
    <s v="00002"/>
    <s v=""/>
    <s v=""/>
    <s v=""/>
    <n v="-151.43"/>
    <x v="32"/>
  </r>
  <r>
    <s v="52500"/>
    <s v="100051783"/>
    <s v="305669"/>
    <s v="10000"/>
    <s v="10100"/>
    <s v="5250000000"/>
    <s v="1000000"/>
    <s v=""/>
    <s v="00002"/>
    <s v=""/>
    <s v=""/>
    <s v=""/>
    <n v="-1985.51"/>
    <x v="36"/>
  </r>
  <r>
    <s v="52500"/>
    <s v="100051783"/>
    <s v="305669"/>
    <s v="10000"/>
    <s v="10100"/>
    <s v="5250000000"/>
    <s v="2100000"/>
    <s v=""/>
    <s v="00002"/>
    <s v=""/>
    <s v=""/>
    <s v=""/>
    <n v="-630"/>
    <x v="22"/>
  </r>
  <r>
    <s v="52500"/>
    <s v="100051783"/>
    <s v="305669"/>
    <s v="10000"/>
    <s v="10100"/>
    <s v="5250000000"/>
    <s v="7240000"/>
    <s v=""/>
    <s v="00002"/>
    <s v=""/>
    <s v=""/>
    <s v=""/>
    <n v="867.4"/>
    <x v="39"/>
  </r>
  <r>
    <s v="52500"/>
    <s v="100051783"/>
    <s v="305669"/>
    <s v="10000"/>
    <s v="10100"/>
    <s v="5250000000"/>
    <s v="7231000"/>
    <s v=""/>
    <s v="00002"/>
    <s v=""/>
    <s v=""/>
    <s v=""/>
    <n v="51.13"/>
    <x v="29"/>
  </r>
  <r>
    <s v="52500"/>
    <s v="100051783"/>
    <s v="305669"/>
    <s v="10000"/>
    <s v="10100"/>
    <s v="5250000000"/>
    <s v="7230000"/>
    <s v=""/>
    <s v="00002"/>
    <s v=""/>
    <s v=""/>
    <s v=""/>
    <n v="218.62"/>
    <x v="30"/>
  </r>
  <r>
    <s v="52500"/>
    <s v="100051783"/>
    <s v="305669"/>
    <s v="10000"/>
    <s v="10100"/>
    <s v="5250000000"/>
    <s v="7100000"/>
    <s v=""/>
    <s v="00002"/>
    <s v=""/>
    <s v=""/>
    <s v=""/>
    <n v="373.12"/>
    <x v="31"/>
  </r>
  <r>
    <s v="52500"/>
    <s v="100051783"/>
    <s v="305669"/>
    <s v="10000"/>
    <s v="10100"/>
    <s v="5250000000"/>
    <s v="7100000"/>
    <s v=""/>
    <s v="00002"/>
    <s v=""/>
    <s v=""/>
    <s v=""/>
    <n v="746.24"/>
    <x v="31"/>
  </r>
  <r>
    <s v="52500"/>
    <s v="100051783"/>
    <s v="305669"/>
    <s v="10000"/>
    <s v="10100"/>
    <s v="5250000000"/>
    <s v="7100000"/>
    <s v=""/>
    <s v="00002"/>
    <s v=""/>
    <s v=""/>
    <s v=""/>
    <n v="2238.7199999999998"/>
    <x v="31"/>
  </r>
  <r>
    <s v="52500"/>
    <s v="100051783"/>
    <s v="305669"/>
    <s v="10000"/>
    <s v="10100"/>
    <s v="5250000000"/>
    <s v="7100000"/>
    <s v=""/>
    <s v="00002"/>
    <s v=""/>
    <s v=""/>
    <s v=""/>
    <n v="373.12"/>
    <x v="31"/>
  </r>
  <r>
    <s v="52500"/>
    <s v="100051783"/>
    <s v="305669"/>
    <s v="10000"/>
    <s v="10100"/>
    <s v="5250000000"/>
    <s v="2140000"/>
    <s v=""/>
    <s v="00002"/>
    <s v=""/>
    <s v=""/>
    <s v=""/>
    <n v="-243.15"/>
    <x v="35"/>
  </r>
  <r>
    <s v="52500"/>
    <s v="100051783"/>
    <s v="305669"/>
    <s v="10000"/>
    <s v="10100"/>
    <s v="5250000000"/>
    <s v="2160000"/>
    <s v=""/>
    <s v="00002"/>
    <s v=""/>
    <s v=""/>
    <s v=""/>
    <n v="-51.13"/>
    <x v="34"/>
  </r>
  <r>
    <s v="52500"/>
    <s v="100051783"/>
    <s v="305669"/>
    <s v="10000"/>
    <s v="10100"/>
    <s v="5250000000"/>
    <s v="2053000"/>
    <s v=""/>
    <s v="00002"/>
    <s v=""/>
    <s v=""/>
    <s v=""/>
    <n v="-218.62"/>
    <x v="19"/>
  </r>
  <r>
    <s v="52500"/>
    <s v="100051783"/>
    <s v="305669"/>
    <s v="10000"/>
    <s v="10100"/>
    <s v="5250000000"/>
    <s v="2110000"/>
    <s v=""/>
    <s v="00002"/>
    <s v=""/>
    <s v=""/>
    <s v=""/>
    <n v="-218.62"/>
    <x v="20"/>
  </r>
  <r>
    <s v="52500"/>
    <s v="100051783"/>
    <s v="305669"/>
    <s v="10000"/>
    <s v="10100"/>
    <s v="5250000000"/>
    <s v="2100000"/>
    <s v=""/>
    <s v="00002"/>
    <s v=""/>
    <s v=""/>
    <s v=""/>
    <n v="-44.77"/>
    <x v="22"/>
  </r>
  <r>
    <s v="52500"/>
    <s v="100063539"/>
    <s v="305330"/>
    <s v="10000"/>
    <s v="10100"/>
    <s v="5250000000"/>
    <s v="2100000"/>
    <s v=""/>
    <s v="00002"/>
    <s v=""/>
    <s v=""/>
    <s v=""/>
    <n v="-22.62"/>
    <x v="22"/>
  </r>
  <r>
    <s v="52500"/>
    <s v="100063539"/>
    <s v="305330"/>
    <s v="10000"/>
    <s v="10100"/>
    <s v="5250000000"/>
    <s v="7100000"/>
    <s v=""/>
    <s v="00002"/>
    <s v=""/>
    <s v=""/>
    <s v=""/>
    <n v="1319.36"/>
    <x v="31"/>
  </r>
  <r>
    <s v="52500"/>
    <s v="100063539"/>
    <s v="305330"/>
    <s v="10000"/>
    <s v="10100"/>
    <s v="5250000000"/>
    <s v="2140000"/>
    <s v=""/>
    <s v="00002"/>
    <s v=""/>
    <s v=""/>
    <s v=""/>
    <n v="-128.77000000000001"/>
    <x v="35"/>
  </r>
  <r>
    <s v="52500"/>
    <s v="100063539"/>
    <s v="305330"/>
    <s v="10000"/>
    <s v="10100"/>
    <s v="5250000000"/>
    <s v="2058000"/>
    <s v=""/>
    <s v="00002"/>
    <s v=""/>
    <s v=""/>
    <s v=""/>
    <n v="-26.17"/>
    <x v="33"/>
  </r>
  <r>
    <s v="52500"/>
    <s v="100063539"/>
    <s v="305330"/>
    <s v="10000"/>
    <s v="10100"/>
    <s v="5250000000"/>
    <s v="2150000"/>
    <s v=""/>
    <s v="00002"/>
    <s v=""/>
    <s v=""/>
    <s v=""/>
    <n v="-85.08"/>
    <x v="32"/>
  </r>
  <r>
    <s v="52500"/>
    <s v="100063539"/>
    <s v="305330"/>
    <s v="10000"/>
    <s v="10100"/>
    <s v="5250000000"/>
    <s v="1000000"/>
    <s v=""/>
    <s v="00002"/>
    <s v=""/>
    <s v=""/>
    <s v=""/>
    <n v="-1278.6199999999999"/>
    <x v="36"/>
  </r>
  <r>
    <s v="52500"/>
    <s v="100063539"/>
    <s v="305330"/>
    <s v="10000"/>
    <s v="10100"/>
    <s v="5250000000"/>
    <s v="2110000"/>
    <s v=""/>
    <s v="00002"/>
    <s v=""/>
    <s v=""/>
    <s v=""/>
    <n v="-111.91"/>
    <x v="20"/>
  </r>
  <r>
    <s v="52500"/>
    <s v="100063539"/>
    <s v="305330"/>
    <s v="10000"/>
    <s v="10100"/>
    <s v="5250000000"/>
    <s v="2053000"/>
    <s v=""/>
    <s v="00002"/>
    <s v=""/>
    <s v=""/>
    <s v=""/>
    <n v="-111.91"/>
    <x v="19"/>
  </r>
  <r>
    <s v="52500"/>
    <s v="100063539"/>
    <s v="305330"/>
    <s v="10000"/>
    <s v="10100"/>
    <s v="5250000000"/>
    <s v="2052000"/>
    <s v=""/>
    <s v="00002"/>
    <s v=""/>
    <s v=""/>
    <s v=""/>
    <n v="-124.4"/>
    <x v="21"/>
  </r>
  <r>
    <s v="52500"/>
    <s v="100063539"/>
    <s v="305330"/>
    <s v="10000"/>
    <s v="10100"/>
    <s v="5250000000"/>
    <s v="2056000"/>
    <s v=""/>
    <s v="00002"/>
    <s v=""/>
    <s v=""/>
    <s v=""/>
    <n v="-271.7"/>
    <x v="38"/>
  </r>
  <r>
    <s v="52500"/>
    <s v="100063539"/>
    <s v="305330"/>
    <s v="10000"/>
    <s v="10100"/>
    <s v="5250000000"/>
    <s v="2190000"/>
    <s v=""/>
    <s v="00002"/>
    <s v=""/>
    <s v=""/>
    <s v=""/>
    <n v="-36.85"/>
    <x v="40"/>
  </r>
  <r>
    <s v="52500"/>
    <s v="100063539"/>
    <s v="305330"/>
    <s v="10000"/>
    <s v="10100"/>
    <s v="5250000000"/>
    <s v="2105000"/>
    <s v=""/>
    <s v="00002"/>
    <s v=""/>
    <s v=""/>
    <s v=""/>
    <n v="-124.4"/>
    <x v="25"/>
  </r>
  <r>
    <s v="52500"/>
    <s v="100063539"/>
    <s v="305330"/>
    <s v="10000"/>
    <s v="10100"/>
    <s v="5250000000"/>
    <s v="2130000"/>
    <s v=""/>
    <s v="00002"/>
    <s v=""/>
    <s v=""/>
    <s v=""/>
    <n v="-43"/>
    <x v="37"/>
  </r>
  <r>
    <s v="52500"/>
    <s v="100063539"/>
    <s v="305330"/>
    <s v="10000"/>
    <s v="10100"/>
    <s v="5250000000"/>
    <s v="2100000"/>
    <s v=""/>
    <s v="00002"/>
    <s v=""/>
    <s v=""/>
    <s v=""/>
    <n v="-50"/>
    <x v="22"/>
  </r>
  <r>
    <s v="52500"/>
    <s v="100063539"/>
    <s v="305330"/>
    <s v="10000"/>
    <s v="10100"/>
    <s v="5250000000"/>
    <s v="7269000"/>
    <s v=""/>
    <s v="00002"/>
    <s v=""/>
    <s v=""/>
    <s v=""/>
    <n v="22.62"/>
    <x v="27"/>
  </r>
  <r>
    <s v="52500"/>
    <s v="100063539"/>
    <s v="305330"/>
    <s v="10000"/>
    <s v="10100"/>
    <s v="5250000000"/>
    <s v="7269000"/>
    <s v=""/>
    <s v="00002"/>
    <s v=""/>
    <s v=""/>
    <s v=""/>
    <n v="124.4"/>
    <x v="27"/>
  </r>
  <r>
    <s v="52500"/>
    <s v="100063539"/>
    <s v="305330"/>
    <s v="10000"/>
    <s v="10100"/>
    <s v="5250000000"/>
    <s v="7240000"/>
    <s v=""/>
    <s v="00002"/>
    <s v=""/>
    <s v=""/>
    <s v=""/>
    <n v="271.7"/>
    <x v="39"/>
  </r>
  <r>
    <s v="52500"/>
    <s v="100063539"/>
    <s v="305330"/>
    <s v="10000"/>
    <s v="10100"/>
    <s v="5250000000"/>
    <s v="7231000"/>
    <s v=""/>
    <s v="00002"/>
    <s v=""/>
    <s v=""/>
    <s v=""/>
    <n v="26.17"/>
    <x v="29"/>
  </r>
  <r>
    <s v="52500"/>
    <s v="100063539"/>
    <s v="305330"/>
    <s v="10000"/>
    <s v="10100"/>
    <s v="5250000000"/>
    <s v="7230000"/>
    <s v=""/>
    <s v="00002"/>
    <s v=""/>
    <s v=""/>
    <s v=""/>
    <n v="111.91"/>
    <x v="30"/>
  </r>
  <r>
    <s v="52500"/>
    <s v="100063539"/>
    <s v="305330"/>
    <s v="10000"/>
    <s v="10100"/>
    <s v="5250000000"/>
    <s v="7100000"/>
    <s v=""/>
    <s v="00002"/>
    <s v=""/>
    <s v=""/>
    <s v=""/>
    <n v="565.44000000000005"/>
    <x v="31"/>
  </r>
  <r>
    <s v="52500"/>
    <s v="100063539"/>
    <s v="305330"/>
    <s v="10000"/>
    <s v="10100"/>
    <s v="5250000000"/>
    <s v="2160000"/>
    <s v=""/>
    <s v="00002"/>
    <s v=""/>
    <s v=""/>
    <s v=""/>
    <n v="-26.17"/>
    <x v="34"/>
  </r>
  <r>
    <s v="52500"/>
    <s v="100055946"/>
    <s v="311826"/>
    <s v="10000"/>
    <s v="10100"/>
    <s v="5250000000"/>
    <s v="2052000"/>
    <s v=""/>
    <s v="00002"/>
    <s v=""/>
    <s v=""/>
    <s v=""/>
    <n v="-288.92"/>
    <x v="21"/>
  </r>
  <r>
    <s v="52500"/>
    <s v="100055946"/>
    <s v="311826"/>
    <s v="10000"/>
    <s v="10100"/>
    <s v="5250000000"/>
    <s v="2110000"/>
    <s v=""/>
    <s v="00002"/>
    <s v=""/>
    <s v=""/>
    <s v=""/>
    <n v="-259.47000000000003"/>
    <x v="20"/>
  </r>
  <r>
    <s v="52500"/>
    <s v="100055946"/>
    <s v="311826"/>
    <s v="10000"/>
    <s v="10100"/>
    <s v="5250000000"/>
    <s v="2053000"/>
    <s v=""/>
    <s v="00002"/>
    <s v=""/>
    <s v=""/>
    <s v=""/>
    <n v="-259.47000000000003"/>
    <x v="19"/>
  </r>
  <r>
    <s v="52500"/>
    <s v="100055946"/>
    <s v="311826"/>
    <s v="10000"/>
    <s v="10100"/>
    <s v="5250000000"/>
    <s v="2160000"/>
    <s v=""/>
    <s v="00002"/>
    <s v=""/>
    <s v=""/>
    <s v=""/>
    <n v="-60.68"/>
    <x v="34"/>
  </r>
  <r>
    <s v="52500"/>
    <s v="100055946"/>
    <s v="311826"/>
    <s v="10000"/>
    <s v="10100"/>
    <s v="5250000000"/>
    <s v="2140000"/>
    <s v=""/>
    <s v="00002"/>
    <s v=""/>
    <s v=""/>
    <s v=""/>
    <n v="-383.93"/>
    <x v="35"/>
  </r>
  <r>
    <s v="52500"/>
    <s v="100055946"/>
    <s v="311826"/>
    <s v="10000"/>
    <s v="10100"/>
    <s v="5250000000"/>
    <s v="2058000"/>
    <s v=""/>
    <s v="00002"/>
    <s v=""/>
    <s v=""/>
    <s v=""/>
    <n v="-60.68"/>
    <x v="33"/>
  </r>
  <r>
    <s v="52500"/>
    <s v="100055946"/>
    <s v="311826"/>
    <s v="10000"/>
    <s v="10100"/>
    <s v="5250000000"/>
    <s v="2150000"/>
    <s v=""/>
    <s v="00002"/>
    <s v=""/>
    <s v=""/>
    <s v=""/>
    <n v="-229.57"/>
    <x v="32"/>
  </r>
  <r>
    <s v="52500"/>
    <s v="100055946"/>
    <s v="311826"/>
    <s v="10000"/>
    <s v="10100"/>
    <s v="5250000000"/>
    <s v="1000000"/>
    <s v=""/>
    <s v="00002"/>
    <s v=""/>
    <s v=""/>
    <s v=""/>
    <n v="-2955.97"/>
    <x v="36"/>
  </r>
  <r>
    <s v="52500"/>
    <s v="100055946"/>
    <s v="311826"/>
    <s v="10000"/>
    <s v="10100"/>
    <s v="5250000000"/>
    <s v="7100000"/>
    <s v=""/>
    <s v="00002"/>
    <s v=""/>
    <s v=""/>
    <s v=""/>
    <n v="3502.08"/>
    <x v="31"/>
  </r>
  <r>
    <s v="52500"/>
    <s v="100055946"/>
    <s v="311826"/>
    <s v="10000"/>
    <s v="10100"/>
    <s v="5250000000"/>
    <s v="7100000"/>
    <s v=""/>
    <s v="00002"/>
    <s v=""/>
    <s v=""/>
    <s v=""/>
    <n v="875.52"/>
    <x v="31"/>
  </r>
  <r>
    <s v="52500"/>
    <s v="100055946"/>
    <s v="311826"/>
    <s v="10000"/>
    <s v="10100"/>
    <s v="5250000000"/>
    <s v="7230000"/>
    <s v=""/>
    <s v="00002"/>
    <s v=""/>
    <s v=""/>
    <s v=""/>
    <n v="259.47000000000003"/>
    <x v="30"/>
  </r>
  <r>
    <s v="52500"/>
    <s v="100055946"/>
    <s v="311826"/>
    <s v="10000"/>
    <s v="10100"/>
    <s v="5250000000"/>
    <s v="7231000"/>
    <s v=""/>
    <s v="00002"/>
    <s v=""/>
    <s v=""/>
    <s v=""/>
    <n v="60.68"/>
    <x v="29"/>
  </r>
  <r>
    <s v="52500"/>
    <s v="100055946"/>
    <s v="311826"/>
    <s v="10000"/>
    <s v="10100"/>
    <s v="5250000000"/>
    <s v="7240000"/>
    <s v=""/>
    <s v="00002"/>
    <s v=""/>
    <s v=""/>
    <s v=""/>
    <n v="879.25"/>
    <x v="39"/>
  </r>
  <r>
    <s v="52500"/>
    <s v="100055946"/>
    <s v="311826"/>
    <s v="10000"/>
    <s v="10100"/>
    <s v="5250000000"/>
    <s v="7221000"/>
    <s v=""/>
    <s v="00002"/>
    <s v=""/>
    <s v=""/>
    <s v=""/>
    <n v="8.0500000000000007"/>
    <x v="43"/>
  </r>
  <r>
    <s v="52500"/>
    <s v="100055946"/>
    <s v="311826"/>
    <s v="10000"/>
    <s v="10100"/>
    <s v="5250000000"/>
    <s v="7269000"/>
    <s v=""/>
    <s v="00002"/>
    <s v=""/>
    <s v=""/>
    <s v=""/>
    <n v="288.92"/>
    <x v="27"/>
  </r>
  <r>
    <s v="52500"/>
    <s v="100055946"/>
    <s v="311826"/>
    <s v="10000"/>
    <s v="10100"/>
    <s v="5250000000"/>
    <s v="7269000"/>
    <s v=""/>
    <s v="00002"/>
    <s v=""/>
    <s v=""/>
    <s v=""/>
    <n v="52.53"/>
    <x v="27"/>
  </r>
  <r>
    <s v="52500"/>
    <s v="100055946"/>
    <s v="311826"/>
    <s v="10000"/>
    <s v="10100"/>
    <s v="5250000000"/>
    <s v="2155000"/>
    <s v=""/>
    <s v="00002"/>
    <s v=""/>
    <s v=""/>
    <s v=""/>
    <n v="-1.43"/>
    <x v="26"/>
  </r>
  <r>
    <s v="52500"/>
    <s v="100055946"/>
    <s v="311826"/>
    <s v="10000"/>
    <s v="10100"/>
    <s v="5250000000"/>
    <s v="2100000"/>
    <s v=""/>
    <s v="00002"/>
    <s v=""/>
    <s v=""/>
    <s v=""/>
    <n v="-5"/>
    <x v="22"/>
  </r>
  <r>
    <s v="52500"/>
    <s v="100055946"/>
    <s v="311826"/>
    <s v="10000"/>
    <s v="10100"/>
    <s v="5250000000"/>
    <s v="2105000"/>
    <s v=""/>
    <s v="00002"/>
    <s v=""/>
    <s v=""/>
    <s v=""/>
    <n v="-288.92"/>
    <x v="25"/>
  </r>
  <r>
    <s v="52500"/>
    <s v="100055946"/>
    <s v="311826"/>
    <s v="10000"/>
    <s v="10100"/>
    <s v="5250000000"/>
    <s v="2130000"/>
    <s v=""/>
    <s v="00002"/>
    <s v=""/>
    <s v=""/>
    <s v=""/>
    <n v="-108.5"/>
    <x v="37"/>
  </r>
  <r>
    <s v="52500"/>
    <s v="100055946"/>
    <s v="311826"/>
    <s v="10000"/>
    <s v="10100"/>
    <s v="5250000000"/>
    <s v="2100000"/>
    <s v=""/>
    <s v="00002"/>
    <s v=""/>
    <s v=""/>
    <s v=""/>
    <n v="-27.14"/>
    <x v="22"/>
  </r>
  <r>
    <s v="52500"/>
    <s v="100055946"/>
    <s v="311826"/>
    <s v="10000"/>
    <s v="10100"/>
    <s v="5250000000"/>
    <s v="2190000"/>
    <s v=""/>
    <s v="00002"/>
    <s v=""/>
    <s v=""/>
    <s v=""/>
    <n v="-19.68"/>
    <x v="40"/>
  </r>
  <r>
    <s v="52500"/>
    <s v="100055946"/>
    <s v="311826"/>
    <s v="10000"/>
    <s v="10100"/>
    <s v="5250000000"/>
    <s v="2100000"/>
    <s v=""/>
    <s v="00002"/>
    <s v=""/>
    <s v=""/>
    <s v=""/>
    <n v="-6.54"/>
    <x v="22"/>
  </r>
  <r>
    <s v="52500"/>
    <s v="100055946"/>
    <s v="311826"/>
    <s v="10000"/>
    <s v="10100"/>
    <s v="5250000000"/>
    <s v="2100000"/>
    <s v=""/>
    <s v="00002"/>
    <s v=""/>
    <s v=""/>
    <s v=""/>
    <n v="-30.77"/>
    <x v="22"/>
  </r>
  <r>
    <s v="52500"/>
    <s v="100055946"/>
    <s v="311826"/>
    <s v="10000"/>
    <s v="10100"/>
    <s v="5250000000"/>
    <s v="2056000"/>
    <s v=""/>
    <s v="00002"/>
    <s v=""/>
    <s v=""/>
    <s v=""/>
    <n v="-879.25"/>
    <x v="38"/>
  </r>
  <r>
    <s v="52500"/>
    <s v="100055946"/>
    <s v="311826"/>
    <s v="10000"/>
    <s v="10100"/>
    <s v="5250000000"/>
    <s v="2155000"/>
    <s v=""/>
    <s v="00002"/>
    <s v=""/>
    <s v=""/>
    <s v=""/>
    <n v="-8.0500000000000007"/>
    <x v="26"/>
  </r>
  <r>
    <s v="52500"/>
    <s v="100055946"/>
    <s v="311826"/>
    <s v="10000"/>
    <s v="10100"/>
    <s v="5250000000"/>
    <s v="2100000"/>
    <s v=""/>
    <s v="00002"/>
    <s v=""/>
    <s v=""/>
    <s v=""/>
    <n v="-52.53"/>
    <x v="22"/>
  </r>
  <r>
    <s v="52500"/>
    <s v="100015851"/>
    <s v="309455"/>
    <s v="10000"/>
    <s v="10100"/>
    <s v="5250000000"/>
    <s v="2052000"/>
    <s v=""/>
    <s v="00002"/>
    <s v=""/>
    <s v=""/>
    <s v=""/>
    <n v="-139.34"/>
    <x v="21"/>
  </r>
  <r>
    <s v="52500"/>
    <s v="100015851"/>
    <s v="309455"/>
    <s v="10000"/>
    <s v="10100"/>
    <s v="5250000000"/>
    <s v="2100000"/>
    <s v=""/>
    <s v="00002"/>
    <s v=""/>
    <s v=""/>
    <s v=""/>
    <n v="-25.33"/>
    <x v="22"/>
  </r>
  <r>
    <s v="52500"/>
    <s v="100015851"/>
    <s v="309455"/>
    <s v="10000"/>
    <s v="10100"/>
    <s v="5250000000"/>
    <s v="2110000"/>
    <s v=""/>
    <s v="00002"/>
    <s v=""/>
    <s v=""/>
    <s v=""/>
    <n v="-121.52"/>
    <x v="20"/>
  </r>
  <r>
    <s v="52500"/>
    <s v="100015851"/>
    <s v="309455"/>
    <s v="10000"/>
    <s v="10100"/>
    <s v="5250000000"/>
    <s v="2053000"/>
    <s v=""/>
    <s v="00002"/>
    <s v=""/>
    <s v=""/>
    <s v=""/>
    <n v="-121.52"/>
    <x v="19"/>
  </r>
  <r>
    <s v="52500"/>
    <s v="100015851"/>
    <s v="309455"/>
    <s v="10000"/>
    <s v="10100"/>
    <s v="5250000000"/>
    <s v="2160000"/>
    <s v=""/>
    <s v="00002"/>
    <s v=""/>
    <s v=""/>
    <s v=""/>
    <n v="-28.42"/>
    <x v="34"/>
  </r>
  <r>
    <s v="52500"/>
    <s v="100015851"/>
    <s v="309455"/>
    <s v="10000"/>
    <s v="10100"/>
    <s v="5250000000"/>
    <s v="2140000"/>
    <s v=""/>
    <s v="00002"/>
    <s v=""/>
    <s v=""/>
    <s v=""/>
    <n v="-191.84"/>
    <x v="35"/>
  </r>
  <r>
    <s v="52500"/>
    <s v="100015851"/>
    <s v="309455"/>
    <s v="10000"/>
    <s v="10100"/>
    <s v="5250000000"/>
    <s v="2058000"/>
    <s v=""/>
    <s v="00002"/>
    <s v=""/>
    <s v=""/>
    <s v=""/>
    <n v="-28.42"/>
    <x v="33"/>
  </r>
  <r>
    <s v="52500"/>
    <s v="100015851"/>
    <s v="309455"/>
    <s v="10000"/>
    <s v="10100"/>
    <s v="5250000000"/>
    <s v="2150000"/>
    <s v=""/>
    <s v="00002"/>
    <s v=""/>
    <s v=""/>
    <s v=""/>
    <n v="-94.66"/>
    <x v="32"/>
  </r>
  <r>
    <s v="52500"/>
    <s v="100015851"/>
    <s v="309455"/>
    <s v="10000"/>
    <s v="10100"/>
    <s v="5250000000"/>
    <s v="7100000"/>
    <s v=""/>
    <s v="00002"/>
    <s v=""/>
    <s v=""/>
    <s v=""/>
    <n v="422.24"/>
    <x v="31"/>
  </r>
  <r>
    <s v="52500"/>
    <s v="100015851"/>
    <s v="309455"/>
    <s v="10000"/>
    <s v="10100"/>
    <s v="5250000000"/>
    <s v="7100000"/>
    <s v=""/>
    <s v="00002"/>
    <s v=""/>
    <s v=""/>
    <s v=""/>
    <n v="1266.72"/>
    <x v="31"/>
  </r>
  <r>
    <s v="52500"/>
    <s v="100015851"/>
    <s v="309455"/>
    <s v="10000"/>
    <s v="10100"/>
    <s v="5250000000"/>
    <s v="7100000"/>
    <s v=""/>
    <s v="00002"/>
    <s v=""/>
    <s v=""/>
    <s v=""/>
    <n v="422.24"/>
    <x v="31"/>
  </r>
  <r>
    <s v="52500"/>
    <s v="100015851"/>
    <s v="309455"/>
    <s v="10000"/>
    <s v="10100"/>
    <s v="5250000000"/>
    <s v="7230000"/>
    <s v=""/>
    <s v="00002"/>
    <s v=""/>
    <s v=""/>
    <s v=""/>
    <n v="121.52"/>
    <x v="30"/>
  </r>
  <r>
    <s v="52500"/>
    <s v="100015851"/>
    <s v="309455"/>
    <s v="10000"/>
    <s v="10100"/>
    <s v="5250000000"/>
    <s v="7231000"/>
    <s v=""/>
    <s v="00002"/>
    <s v=""/>
    <s v=""/>
    <s v=""/>
    <n v="28.42"/>
    <x v="29"/>
  </r>
  <r>
    <s v="52500"/>
    <s v="100015851"/>
    <s v="309455"/>
    <s v="10000"/>
    <s v="10100"/>
    <s v="5250000000"/>
    <s v="7240000"/>
    <s v=""/>
    <s v="00002"/>
    <s v=""/>
    <s v=""/>
    <s v=""/>
    <n v="736.65"/>
    <x v="39"/>
  </r>
  <r>
    <s v="52500"/>
    <s v="100015851"/>
    <s v="309455"/>
    <s v="10000"/>
    <s v="10100"/>
    <s v="5250000000"/>
    <s v="7250000"/>
    <s v=""/>
    <s v="00002"/>
    <s v=""/>
    <s v=""/>
    <s v=""/>
    <n v="2.87"/>
    <x v="28"/>
  </r>
  <r>
    <s v="52500"/>
    <s v="100015851"/>
    <s v="309455"/>
    <s v="10000"/>
    <s v="10100"/>
    <s v="5250000000"/>
    <s v="7221000"/>
    <s v=""/>
    <s v="00002"/>
    <s v=""/>
    <s v=""/>
    <s v=""/>
    <n v="8.25"/>
    <x v="43"/>
  </r>
  <r>
    <s v="52500"/>
    <s v="100015851"/>
    <s v="309455"/>
    <s v="10000"/>
    <s v="10100"/>
    <s v="5250000000"/>
    <s v="7269000"/>
    <s v=""/>
    <s v="00002"/>
    <s v=""/>
    <s v=""/>
    <s v=""/>
    <n v="139.34"/>
    <x v="27"/>
  </r>
  <r>
    <s v="52500"/>
    <s v="100015851"/>
    <s v="309455"/>
    <s v="10000"/>
    <s v="10100"/>
    <s v="5250000000"/>
    <s v="7269000"/>
    <s v=""/>
    <s v="00002"/>
    <s v=""/>
    <s v=""/>
    <s v=""/>
    <n v="25.33"/>
    <x v="27"/>
  </r>
  <r>
    <s v="52500"/>
    <s v="100015851"/>
    <s v="309455"/>
    <s v="10000"/>
    <s v="10100"/>
    <s v="5250000000"/>
    <s v="2100000"/>
    <s v=""/>
    <s v="00002"/>
    <s v=""/>
    <s v=""/>
    <s v=""/>
    <n v="-19.23"/>
    <x v="22"/>
  </r>
  <r>
    <s v="52500"/>
    <s v="100015851"/>
    <s v="309455"/>
    <s v="10000"/>
    <s v="10100"/>
    <s v="5250000000"/>
    <s v="2125000"/>
    <s v=""/>
    <s v="00002"/>
    <s v=""/>
    <s v=""/>
    <s v=""/>
    <n v="-4.4000000000000004"/>
    <x v="24"/>
  </r>
  <r>
    <s v="52500"/>
    <s v="100015851"/>
    <s v="309455"/>
    <s v="10000"/>
    <s v="10100"/>
    <s v="5250000000"/>
    <s v="2105000"/>
    <s v=""/>
    <s v="00002"/>
    <s v=""/>
    <s v=""/>
    <s v=""/>
    <n v="-139.34"/>
    <x v="25"/>
  </r>
  <r>
    <s v="52500"/>
    <s v="100015851"/>
    <s v="309455"/>
    <s v="10000"/>
    <s v="10100"/>
    <s v="5250000000"/>
    <s v="2130000"/>
    <s v=""/>
    <s v="00002"/>
    <s v=""/>
    <s v=""/>
    <s v=""/>
    <n v="-108.5"/>
    <x v="37"/>
  </r>
  <r>
    <s v="52500"/>
    <s v="100015851"/>
    <s v="309455"/>
    <s v="10000"/>
    <s v="10100"/>
    <s v="5250000000"/>
    <s v="2190000"/>
    <s v=""/>
    <s v="00002"/>
    <s v=""/>
    <s v=""/>
    <s v=""/>
    <n v="-19.68"/>
    <x v="40"/>
  </r>
  <r>
    <s v="52500"/>
    <s v="100015851"/>
    <s v="309455"/>
    <s v="10000"/>
    <s v="10100"/>
    <s v="5250000000"/>
    <s v="2155000"/>
    <s v=""/>
    <s v="00002"/>
    <s v=""/>
    <s v=""/>
    <s v=""/>
    <n v="-8.25"/>
    <x v="26"/>
  </r>
  <r>
    <s v="52500"/>
    <s v="100015851"/>
    <s v="309455"/>
    <s v="10000"/>
    <s v="10100"/>
    <s v="5250000000"/>
    <s v="2055000"/>
    <s v=""/>
    <s v="00002"/>
    <s v=""/>
    <s v=""/>
    <s v=""/>
    <n v="-2.87"/>
    <x v="23"/>
  </r>
  <r>
    <s v="52500"/>
    <s v="100015851"/>
    <s v="309455"/>
    <s v="10000"/>
    <s v="10100"/>
    <s v="5250000000"/>
    <s v="2056000"/>
    <s v=""/>
    <s v="00002"/>
    <s v=""/>
    <s v=""/>
    <s v=""/>
    <n v="-736.65"/>
    <x v="38"/>
  </r>
  <r>
    <s v="52500"/>
    <s v="100015851"/>
    <s v="309455"/>
    <s v="10000"/>
    <s v="10100"/>
    <s v="5250000000"/>
    <s v="1000000"/>
    <s v=""/>
    <s v="00002"/>
    <s v=""/>
    <s v=""/>
    <s v=""/>
    <n v="-1383.61"/>
    <x v="36"/>
  </r>
  <r>
    <s v="52500"/>
    <s v="100038988"/>
    <s v="305480"/>
    <s v="10000"/>
    <s v="10100"/>
    <s v="5250000000"/>
    <s v="2100000"/>
    <s v=""/>
    <s v="00002"/>
    <s v=""/>
    <s v=""/>
    <s v=""/>
    <n v="-100"/>
    <x v="22"/>
  </r>
  <r>
    <s v="52500"/>
    <s v="100038988"/>
    <s v="305480"/>
    <s v="10000"/>
    <s v="10100"/>
    <s v="5250000000"/>
    <s v="2130000"/>
    <s v=""/>
    <s v="00002"/>
    <s v=""/>
    <s v=""/>
    <s v=""/>
    <n v="-43"/>
    <x v="37"/>
  </r>
  <r>
    <s v="52500"/>
    <s v="100038988"/>
    <s v="305480"/>
    <s v="10000"/>
    <s v="10100"/>
    <s v="5250000000"/>
    <s v="2190000"/>
    <s v=""/>
    <s v="00002"/>
    <s v=""/>
    <s v=""/>
    <s v=""/>
    <n v="-36.85"/>
    <x v="40"/>
  </r>
  <r>
    <s v="52500"/>
    <s v="100038988"/>
    <s v="305480"/>
    <s v="10000"/>
    <s v="10100"/>
    <s v="5250000000"/>
    <s v="2100000"/>
    <s v=""/>
    <s v="00002"/>
    <s v=""/>
    <s v=""/>
    <s v=""/>
    <n v="-3.27"/>
    <x v="22"/>
  </r>
  <r>
    <s v="52500"/>
    <s v="100038988"/>
    <s v="305480"/>
    <s v="10000"/>
    <s v="10100"/>
    <s v="5250000000"/>
    <s v="2125000"/>
    <s v=""/>
    <s v="00002"/>
    <s v=""/>
    <s v=""/>
    <s v=""/>
    <n v="-0.72"/>
    <x v="24"/>
  </r>
  <r>
    <s v="52500"/>
    <s v="100038988"/>
    <s v="305480"/>
    <s v="10000"/>
    <s v="10100"/>
    <s v="5250000000"/>
    <s v="2105000"/>
    <s v=""/>
    <s v="00002"/>
    <s v=""/>
    <s v=""/>
    <s v=""/>
    <n v="-129.47"/>
    <x v="25"/>
  </r>
  <r>
    <s v="52500"/>
    <s v="100038988"/>
    <s v="305480"/>
    <s v="10000"/>
    <s v="10100"/>
    <s v="5250000000"/>
    <s v="2100000"/>
    <s v=""/>
    <s v="00002"/>
    <s v=""/>
    <s v=""/>
    <s v=""/>
    <n v="-46.15"/>
    <x v="22"/>
  </r>
  <r>
    <s v="52500"/>
    <s v="100038988"/>
    <s v="305480"/>
    <s v="10000"/>
    <s v="10100"/>
    <s v="5250000000"/>
    <s v="2100000"/>
    <s v=""/>
    <s v="00002"/>
    <s v=""/>
    <s v=""/>
    <s v=""/>
    <n v="-10.26"/>
    <x v="22"/>
  </r>
  <r>
    <s v="52500"/>
    <s v="100038988"/>
    <s v="305480"/>
    <s v="10000"/>
    <s v="10100"/>
    <s v="5250000000"/>
    <s v="2058000"/>
    <s v=""/>
    <s v="00002"/>
    <s v=""/>
    <s v=""/>
    <s v=""/>
    <n v="-26.41"/>
    <x v="33"/>
  </r>
  <r>
    <s v="52500"/>
    <s v="100038988"/>
    <s v="305480"/>
    <s v="10000"/>
    <s v="10100"/>
    <s v="5250000000"/>
    <s v="2150000"/>
    <s v=""/>
    <s v="00002"/>
    <s v=""/>
    <s v=""/>
    <s v=""/>
    <n v="-89.26"/>
    <x v="32"/>
  </r>
  <r>
    <s v="52500"/>
    <s v="100038988"/>
    <s v="305480"/>
    <s v="10000"/>
    <s v="10100"/>
    <s v="5250000000"/>
    <s v="1000000"/>
    <s v=""/>
    <s v="00002"/>
    <s v=""/>
    <s v=""/>
    <s v=""/>
    <n v="-1096.24"/>
    <x v="36"/>
  </r>
  <r>
    <s v="52500"/>
    <s v="100038988"/>
    <s v="305480"/>
    <s v="10000"/>
    <s v="10100"/>
    <s v="5250000000"/>
    <s v="2155000"/>
    <s v=""/>
    <s v="00002"/>
    <s v=""/>
    <s v=""/>
    <s v=""/>
    <n v="-5.88"/>
    <x v="26"/>
  </r>
  <r>
    <s v="52500"/>
    <s v="100038988"/>
    <s v="305480"/>
    <s v="10000"/>
    <s v="10100"/>
    <s v="5250000000"/>
    <s v="2055000"/>
    <s v=""/>
    <s v="00002"/>
    <s v=""/>
    <s v=""/>
    <s v=""/>
    <n v="-0.47"/>
    <x v="23"/>
  </r>
  <r>
    <s v="52500"/>
    <s v="100038988"/>
    <s v="305480"/>
    <s v="10000"/>
    <s v="10100"/>
    <s v="5250000000"/>
    <s v="2056000"/>
    <s v=""/>
    <s v="00002"/>
    <s v=""/>
    <s v=""/>
    <s v=""/>
    <n v="-271.7"/>
    <x v="38"/>
  </r>
  <r>
    <s v="52500"/>
    <s v="100038988"/>
    <s v="305480"/>
    <s v="10000"/>
    <s v="10100"/>
    <s v="5250000000"/>
    <s v="2052000"/>
    <s v=""/>
    <s v="00002"/>
    <s v=""/>
    <s v=""/>
    <s v=""/>
    <n v="-129.47"/>
    <x v="21"/>
  </r>
  <r>
    <s v="52500"/>
    <s v="100038988"/>
    <s v="305480"/>
    <s v="10000"/>
    <s v="10100"/>
    <s v="5250000000"/>
    <s v="2100000"/>
    <s v=""/>
    <s v="00002"/>
    <s v=""/>
    <s v=""/>
    <s v=""/>
    <n v="-23.54"/>
    <x v="22"/>
  </r>
  <r>
    <s v="52500"/>
    <s v="100038988"/>
    <s v="305480"/>
    <s v="10000"/>
    <s v="10100"/>
    <s v="5250000000"/>
    <s v="2110000"/>
    <s v=""/>
    <s v="00002"/>
    <s v=""/>
    <s v=""/>
    <s v=""/>
    <n v="-112.92"/>
    <x v="20"/>
  </r>
  <r>
    <s v="52500"/>
    <s v="100038988"/>
    <s v="305480"/>
    <s v="10000"/>
    <s v="10100"/>
    <s v="5250000000"/>
    <s v="2053000"/>
    <s v=""/>
    <s v="00002"/>
    <s v=""/>
    <s v=""/>
    <s v=""/>
    <n v="-112.92"/>
    <x v="19"/>
  </r>
  <r>
    <s v="52500"/>
    <s v="100038988"/>
    <s v="305480"/>
    <s v="10000"/>
    <s v="10100"/>
    <s v="5250000000"/>
    <s v="2160000"/>
    <s v=""/>
    <s v="00002"/>
    <s v=""/>
    <s v=""/>
    <s v=""/>
    <n v="-26.41"/>
    <x v="34"/>
  </r>
  <r>
    <s v="52500"/>
    <s v="100038988"/>
    <s v="305480"/>
    <s v="10000"/>
    <s v="10100"/>
    <s v="5250000000"/>
    <s v="2140000"/>
    <s v=""/>
    <s v="00002"/>
    <s v=""/>
    <s v=""/>
    <s v=""/>
    <n v="-239.08"/>
    <x v="35"/>
  </r>
  <r>
    <s v="52500"/>
    <s v="100038988"/>
    <s v="305480"/>
    <s v="10000"/>
    <s v="10100"/>
    <s v="5250000000"/>
    <s v="7100000"/>
    <s v=""/>
    <s v="00002"/>
    <s v=""/>
    <s v=""/>
    <s v=""/>
    <n v="392.32"/>
    <x v="31"/>
  </r>
  <r>
    <s v="52500"/>
    <s v="100038988"/>
    <s v="305480"/>
    <s v="10000"/>
    <s v="10100"/>
    <s v="5250000000"/>
    <s v="7100000"/>
    <s v=""/>
    <s v="00002"/>
    <s v=""/>
    <s v=""/>
    <s v=""/>
    <n v="980.8"/>
    <x v="31"/>
  </r>
  <r>
    <s v="52500"/>
    <s v="100038988"/>
    <s v="305480"/>
    <s v="10000"/>
    <s v="10100"/>
    <s v="5250000000"/>
    <s v="7100000"/>
    <s v=""/>
    <s v="00002"/>
    <s v=""/>
    <s v=""/>
    <s v=""/>
    <n v="588.48"/>
    <x v="31"/>
  </r>
  <r>
    <s v="52500"/>
    <s v="100038988"/>
    <s v="305480"/>
    <s v="10000"/>
    <s v="10100"/>
    <s v="5250000000"/>
    <s v="7230000"/>
    <s v=""/>
    <s v="00002"/>
    <s v=""/>
    <s v=""/>
    <s v=""/>
    <n v="112.92"/>
    <x v="30"/>
  </r>
  <r>
    <s v="52500"/>
    <s v="100038988"/>
    <s v="305480"/>
    <s v="10000"/>
    <s v="10100"/>
    <s v="5250000000"/>
    <s v="7231000"/>
    <s v=""/>
    <s v="00002"/>
    <s v=""/>
    <s v=""/>
    <s v=""/>
    <n v="26.41"/>
    <x v="29"/>
  </r>
  <r>
    <s v="52500"/>
    <s v="100038988"/>
    <s v="305480"/>
    <s v="10000"/>
    <s v="10100"/>
    <s v="5250000000"/>
    <s v="7240000"/>
    <s v=""/>
    <s v="00002"/>
    <s v=""/>
    <s v=""/>
    <s v=""/>
    <n v="271.7"/>
    <x v="39"/>
  </r>
  <r>
    <s v="52500"/>
    <s v="100038988"/>
    <s v="305480"/>
    <s v="10000"/>
    <s v="10100"/>
    <s v="5250000000"/>
    <s v="7250000"/>
    <s v=""/>
    <s v="00002"/>
    <s v=""/>
    <s v=""/>
    <s v=""/>
    <n v="0.47"/>
    <x v="28"/>
  </r>
  <r>
    <s v="52500"/>
    <s v="100038988"/>
    <s v="305480"/>
    <s v="10000"/>
    <s v="10100"/>
    <s v="5250000000"/>
    <s v="7221000"/>
    <s v=""/>
    <s v="00002"/>
    <s v=""/>
    <s v=""/>
    <s v=""/>
    <n v="5.88"/>
    <x v="43"/>
  </r>
  <r>
    <s v="52500"/>
    <s v="100038988"/>
    <s v="305480"/>
    <s v="10000"/>
    <s v="10100"/>
    <s v="5250000000"/>
    <s v="7269000"/>
    <s v=""/>
    <s v="00002"/>
    <s v=""/>
    <s v=""/>
    <s v=""/>
    <n v="129.47"/>
    <x v="27"/>
  </r>
  <r>
    <s v="52500"/>
    <s v="100038988"/>
    <s v="305480"/>
    <s v="10000"/>
    <s v="10100"/>
    <s v="5250000000"/>
    <s v="7269000"/>
    <s v=""/>
    <s v="00002"/>
    <s v=""/>
    <s v=""/>
    <s v=""/>
    <n v="23.54"/>
    <x v="27"/>
  </r>
  <r>
    <s v="52500"/>
    <s v="100038988"/>
    <s v="305480"/>
    <s v="10000"/>
    <s v="10100"/>
    <s v="5250000000"/>
    <s v="2100000"/>
    <s v=""/>
    <s v="00002"/>
    <s v=""/>
    <s v=""/>
    <s v=""/>
    <n v="-25"/>
    <x v="22"/>
  </r>
  <r>
    <s v="52500"/>
    <s v="100038988"/>
    <s v="305480"/>
    <s v="10000"/>
    <s v="10100"/>
    <s v="5250000000"/>
    <s v="2155000"/>
    <s v=""/>
    <s v="00002"/>
    <s v=""/>
    <s v=""/>
    <s v=""/>
    <n v="-2.97"/>
    <x v="26"/>
  </r>
  <r>
    <s v="52500"/>
    <s v="100043581"/>
    <s v="305419"/>
    <s v="10000"/>
    <s v="10100"/>
    <s v="5250000000"/>
    <s v="7100000"/>
    <s v=""/>
    <s v="00002"/>
    <s v=""/>
    <s v=""/>
    <s v=""/>
    <n v="12.22"/>
    <x v="31"/>
  </r>
  <r>
    <s v="52500"/>
    <s v="100043581"/>
    <s v="305419"/>
    <s v="10000"/>
    <s v="10100"/>
    <s v="5250000000"/>
    <s v="7100000"/>
    <s v=""/>
    <s v="00002"/>
    <s v=""/>
    <s v=""/>
    <s v=""/>
    <n v="977.2"/>
    <x v="31"/>
  </r>
  <r>
    <s v="52500"/>
    <s v="100043581"/>
    <s v="305419"/>
    <s v="10000"/>
    <s v="10100"/>
    <s v="5250000000"/>
    <s v="7100000"/>
    <s v=""/>
    <s v="00002"/>
    <s v=""/>
    <s v=""/>
    <s v=""/>
    <n v="390.88"/>
    <x v="31"/>
  </r>
  <r>
    <s v="52500"/>
    <s v="100043581"/>
    <s v="305419"/>
    <s v="10000"/>
    <s v="10100"/>
    <s v="5250000000"/>
    <s v="7100000"/>
    <s v=""/>
    <s v="00002"/>
    <s v=""/>
    <s v=""/>
    <s v=""/>
    <n v="574.11"/>
    <x v="31"/>
  </r>
  <r>
    <s v="52500"/>
    <s v="100043581"/>
    <s v="305419"/>
    <s v="10000"/>
    <s v="10100"/>
    <s v="5250000000"/>
    <s v="7230000"/>
    <s v=""/>
    <s v="00002"/>
    <s v=""/>
    <s v=""/>
    <s v=""/>
    <n v="113.32"/>
    <x v="30"/>
  </r>
  <r>
    <s v="52500"/>
    <s v="100043581"/>
    <s v="305419"/>
    <s v="10000"/>
    <s v="10100"/>
    <s v="5250000000"/>
    <s v="7231000"/>
    <s v=""/>
    <s v="00002"/>
    <s v=""/>
    <s v=""/>
    <s v=""/>
    <n v="26.5"/>
    <x v="29"/>
  </r>
  <r>
    <s v="52500"/>
    <s v="100043581"/>
    <s v="305419"/>
    <s v="10000"/>
    <s v="10100"/>
    <s v="5250000000"/>
    <s v="7240000"/>
    <s v=""/>
    <s v="00002"/>
    <s v=""/>
    <s v=""/>
    <s v=""/>
    <n v="867.4"/>
    <x v="39"/>
  </r>
  <r>
    <s v="52500"/>
    <s v="100043581"/>
    <s v="305419"/>
    <s v="10000"/>
    <s v="10100"/>
    <s v="5250000000"/>
    <s v="7221000"/>
    <s v=""/>
    <s v="00002"/>
    <s v=""/>
    <s v=""/>
    <s v=""/>
    <n v="6.86"/>
    <x v="43"/>
  </r>
  <r>
    <s v="52500"/>
    <s v="100043581"/>
    <s v="305419"/>
    <s v="10000"/>
    <s v="10100"/>
    <s v="5250000000"/>
    <s v="7269000"/>
    <s v=""/>
    <s v="00002"/>
    <s v=""/>
    <s v=""/>
    <s v=""/>
    <n v="128.99"/>
    <x v="27"/>
  </r>
  <r>
    <s v="52500"/>
    <s v="100043581"/>
    <s v="305419"/>
    <s v="10000"/>
    <s v="10100"/>
    <s v="5250000000"/>
    <s v="7269000"/>
    <s v=""/>
    <s v="00002"/>
    <s v=""/>
    <s v=""/>
    <s v=""/>
    <n v="23.45"/>
    <x v="27"/>
  </r>
  <r>
    <s v="52500"/>
    <s v="100043581"/>
    <s v="305419"/>
    <s v="10000"/>
    <s v="10100"/>
    <s v="5250000000"/>
    <s v="2155000"/>
    <s v=""/>
    <s v="00002"/>
    <s v=""/>
    <s v=""/>
    <s v=""/>
    <n v="-3.47"/>
    <x v="26"/>
  </r>
  <r>
    <s v="52500"/>
    <s v="100043581"/>
    <s v="305419"/>
    <s v="10000"/>
    <s v="10100"/>
    <s v="5250000000"/>
    <s v="2130000"/>
    <s v=""/>
    <s v="00002"/>
    <s v=""/>
    <s v=""/>
    <s v=""/>
    <n v="-108.5"/>
    <x v="37"/>
  </r>
  <r>
    <s v="52500"/>
    <s v="100043581"/>
    <s v="305419"/>
    <s v="10000"/>
    <s v="10100"/>
    <s v="5250000000"/>
    <s v="2100000"/>
    <s v=""/>
    <s v="00002"/>
    <s v=""/>
    <s v=""/>
    <s v=""/>
    <n v="-18.09"/>
    <x v="22"/>
  </r>
  <r>
    <s v="52500"/>
    <s v="100043581"/>
    <s v="305419"/>
    <s v="10000"/>
    <s v="10100"/>
    <s v="5250000000"/>
    <s v="2105000"/>
    <s v=""/>
    <s v="00002"/>
    <s v=""/>
    <s v=""/>
    <s v=""/>
    <n v="-128.99"/>
    <x v="25"/>
  </r>
  <r>
    <s v="52500"/>
    <s v="100043581"/>
    <s v="305419"/>
    <s v="10000"/>
    <s v="10100"/>
    <s v="5250000000"/>
    <s v="2155000"/>
    <s v=""/>
    <s v="00002"/>
    <s v=""/>
    <s v=""/>
    <s v=""/>
    <n v="-6.86"/>
    <x v="26"/>
  </r>
  <r>
    <s v="52500"/>
    <s v="100043581"/>
    <s v="305419"/>
    <s v="10000"/>
    <s v="10100"/>
    <s v="5250000000"/>
    <s v="2056000"/>
    <s v=""/>
    <s v="00002"/>
    <s v=""/>
    <s v=""/>
    <s v=""/>
    <n v="-867.4"/>
    <x v="38"/>
  </r>
  <r>
    <s v="52500"/>
    <s v="100043581"/>
    <s v="305419"/>
    <s v="10000"/>
    <s v="10100"/>
    <s v="5250000000"/>
    <s v="2100000"/>
    <s v=""/>
    <s v="00002"/>
    <s v=""/>
    <s v=""/>
    <s v=""/>
    <n v="-23.45"/>
    <x v="22"/>
  </r>
  <r>
    <s v="52500"/>
    <s v="100043581"/>
    <s v="305419"/>
    <s v="10000"/>
    <s v="10100"/>
    <s v="5250000000"/>
    <s v="2052000"/>
    <s v=""/>
    <s v="00002"/>
    <s v=""/>
    <s v=""/>
    <s v=""/>
    <n v="-128.99"/>
    <x v="21"/>
  </r>
  <r>
    <s v="52500"/>
    <s v="100043581"/>
    <s v="305419"/>
    <s v="10000"/>
    <s v="10100"/>
    <s v="5250000000"/>
    <s v="2110000"/>
    <s v=""/>
    <s v="00002"/>
    <s v=""/>
    <s v=""/>
    <s v=""/>
    <n v="-113.32"/>
    <x v="20"/>
  </r>
  <r>
    <s v="52500"/>
    <s v="100043581"/>
    <s v="305419"/>
    <s v="10000"/>
    <s v="10100"/>
    <s v="5250000000"/>
    <s v="2053000"/>
    <s v=""/>
    <s v="00002"/>
    <s v=""/>
    <s v=""/>
    <s v=""/>
    <n v="-113.32"/>
    <x v="19"/>
  </r>
  <r>
    <s v="52500"/>
    <s v="100043581"/>
    <s v="305419"/>
    <s v="10000"/>
    <s v="10100"/>
    <s v="5250000000"/>
    <s v="2160000"/>
    <s v=""/>
    <s v="00002"/>
    <s v=""/>
    <s v=""/>
    <s v=""/>
    <n v="-26.5"/>
    <x v="34"/>
  </r>
  <r>
    <s v="52500"/>
    <s v="100043581"/>
    <s v="305419"/>
    <s v="10000"/>
    <s v="10100"/>
    <s v="5250000000"/>
    <s v="2140000"/>
    <s v=""/>
    <s v="00002"/>
    <s v=""/>
    <s v=""/>
    <s v=""/>
    <n v="-169.73"/>
    <x v="35"/>
  </r>
  <r>
    <s v="52500"/>
    <s v="100043581"/>
    <s v="305419"/>
    <s v="10000"/>
    <s v="10100"/>
    <s v="5250000000"/>
    <s v="2058000"/>
    <s v=""/>
    <s v="00002"/>
    <s v=""/>
    <s v=""/>
    <s v=""/>
    <n v="-26.5"/>
    <x v="33"/>
  </r>
  <r>
    <s v="52500"/>
    <s v="100043581"/>
    <s v="305419"/>
    <s v="10000"/>
    <s v="10100"/>
    <s v="5250000000"/>
    <s v="2150000"/>
    <s v=""/>
    <s v="00002"/>
    <s v=""/>
    <s v=""/>
    <s v=""/>
    <n v="-87.19"/>
    <x v="32"/>
  </r>
  <r>
    <s v="52500"/>
    <s v="100043581"/>
    <s v="305419"/>
    <s v="10000"/>
    <s v="10100"/>
    <s v="5250000000"/>
    <s v="1000000"/>
    <s v=""/>
    <s v="00002"/>
    <s v=""/>
    <s v=""/>
    <s v=""/>
    <n v="-1298.6199999999999"/>
    <x v="36"/>
  </r>
  <r>
    <s v="52500"/>
    <s v="100063155"/>
    <s v="305457"/>
    <s v="10000"/>
    <s v="10100"/>
    <s v="5250000000"/>
    <s v="7269000"/>
    <s v=""/>
    <s v="00002"/>
    <s v=""/>
    <s v=""/>
    <s v=""/>
    <n v="16.16"/>
    <x v="27"/>
  </r>
  <r>
    <s v="52500"/>
    <s v="100063155"/>
    <s v="305457"/>
    <s v="10000"/>
    <s v="10100"/>
    <s v="5250000000"/>
    <s v="2100000"/>
    <s v=""/>
    <s v="00002"/>
    <s v=""/>
    <s v=""/>
    <s v=""/>
    <n v="-10"/>
    <x v="22"/>
  </r>
  <r>
    <s v="52500"/>
    <s v="100063155"/>
    <s v="305457"/>
    <s v="10000"/>
    <s v="10100"/>
    <s v="5250000000"/>
    <s v="2105000"/>
    <s v=""/>
    <s v="00002"/>
    <s v=""/>
    <s v=""/>
    <s v=""/>
    <n v="-88.86"/>
    <x v="25"/>
  </r>
  <r>
    <s v="52500"/>
    <s v="100063155"/>
    <s v="305457"/>
    <s v="10000"/>
    <s v="10100"/>
    <s v="5250000000"/>
    <s v="2052000"/>
    <s v=""/>
    <s v="00002"/>
    <s v=""/>
    <s v=""/>
    <s v=""/>
    <n v="-88.86"/>
    <x v="21"/>
  </r>
  <r>
    <s v="52500"/>
    <s v="100063155"/>
    <s v="305457"/>
    <s v="10000"/>
    <s v="10100"/>
    <s v="5250000000"/>
    <s v="2100000"/>
    <s v=""/>
    <s v="00002"/>
    <s v=""/>
    <s v=""/>
    <s v=""/>
    <n v="-16.16"/>
    <x v="22"/>
  </r>
  <r>
    <s v="52500"/>
    <s v="100063155"/>
    <s v="305457"/>
    <s v="10000"/>
    <s v="10100"/>
    <s v="5250000000"/>
    <s v="2110000"/>
    <s v=""/>
    <s v="00002"/>
    <s v=""/>
    <s v=""/>
    <s v=""/>
    <n v="-83.48"/>
    <x v="20"/>
  </r>
  <r>
    <s v="52500"/>
    <s v="100063155"/>
    <s v="305457"/>
    <s v="10000"/>
    <s v="10100"/>
    <s v="5250000000"/>
    <s v="2053000"/>
    <s v=""/>
    <s v="00002"/>
    <s v=""/>
    <s v=""/>
    <s v=""/>
    <n v="-83.48"/>
    <x v="19"/>
  </r>
  <r>
    <s v="52500"/>
    <s v="100063155"/>
    <s v="305457"/>
    <s v="10000"/>
    <s v="10100"/>
    <s v="5250000000"/>
    <s v="2160000"/>
    <s v=""/>
    <s v="00002"/>
    <s v=""/>
    <s v=""/>
    <s v=""/>
    <n v="-19.52"/>
    <x v="34"/>
  </r>
  <r>
    <s v="52500"/>
    <s v="100063155"/>
    <s v="305457"/>
    <s v="10000"/>
    <s v="10100"/>
    <s v="5250000000"/>
    <s v="2140000"/>
    <s v=""/>
    <s v="00002"/>
    <s v=""/>
    <s v=""/>
    <s v=""/>
    <n v="-134.54"/>
    <x v="35"/>
  </r>
  <r>
    <s v="52500"/>
    <s v="100063155"/>
    <s v="305457"/>
    <s v="10000"/>
    <s v="10100"/>
    <s v="5250000000"/>
    <s v="2058000"/>
    <s v=""/>
    <s v="00002"/>
    <s v=""/>
    <s v=""/>
    <s v=""/>
    <n v="-19.52"/>
    <x v="33"/>
  </r>
  <r>
    <s v="52500"/>
    <s v="100063155"/>
    <s v="305457"/>
    <s v="10000"/>
    <s v="10100"/>
    <s v="5250000000"/>
    <s v="2150000"/>
    <s v=""/>
    <s v="00002"/>
    <s v=""/>
    <s v=""/>
    <s v=""/>
    <n v="-58.76"/>
    <x v="32"/>
  </r>
  <r>
    <s v="52500"/>
    <s v="100063155"/>
    <s v="305457"/>
    <s v="10000"/>
    <s v="10100"/>
    <s v="5250000000"/>
    <s v="1000000"/>
    <s v=""/>
    <s v="00002"/>
    <s v=""/>
    <s v=""/>
    <s v=""/>
    <n v="-951.24"/>
    <x v="36"/>
  </r>
  <r>
    <s v="52500"/>
    <s v="100063155"/>
    <s v="305457"/>
    <s v="10000"/>
    <s v="10100"/>
    <s v="5250000000"/>
    <s v="7100000"/>
    <s v=""/>
    <s v="00002"/>
    <s v=""/>
    <s v=""/>
    <s v=""/>
    <n v="134.63999999999999"/>
    <x v="31"/>
  </r>
  <r>
    <s v="52500"/>
    <s v="100063155"/>
    <s v="305457"/>
    <s v="10000"/>
    <s v="10100"/>
    <s v="5250000000"/>
    <s v="7100000"/>
    <s v=""/>
    <s v="00002"/>
    <s v=""/>
    <s v=""/>
    <s v=""/>
    <n v="942.48"/>
    <x v="31"/>
  </r>
  <r>
    <s v="52500"/>
    <s v="100063155"/>
    <s v="305457"/>
    <s v="10000"/>
    <s v="10100"/>
    <s v="5250000000"/>
    <s v="7100000"/>
    <s v=""/>
    <s v="00002"/>
    <s v=""/>
    <s v=""/>
    <s v=""/>
    <n v="269.27999999999997"/>
    <x v="31"/>
  </r>
  <r>
    <s v="52500"/>
    <s v="100063155"/>
    <s v="305457"/>
    <s v="10000"/>
    <s v="10100"/>
    <s v="5250000000"/>
    <s v="7230000"/>
    <s v=""/>
    <s v="00002"/>
    <s v=""/>
    <s v=""/>
    <s v=""/>
    <n v="83.48"/>
    <x v="30"/>
  </r>
  <r>
    <s v="52500"/>
    <s v="100063155"/>
    <s v="305457"/>
    <s v="10000"/>
    <s v="10100"/>
    <s v="5250000000"/>
    <s v="7231000"/>
    <s v=""/>
    <s v="00002"/>
    <s v=""/>
    <s v=""/>
    <s v=""/>
    <n v="19.52"/>
    <x v="29"/>
  </r>
  <r>
    <s v="52500"/>
    <s v="100063155"/>
    <s v="305457"/>
    <s v="10000"/>
    <s v="10100"/>
    <s v="5250000000"/>
    <s v="7269000"/>
    <s v=""/>
    <s v="00002"/>
    <s v=""/>
    <s v=""/>
    <s v=""/>
    <n v="88.86"/>
    <x v="27"/>
  </r>
  <r>
    <s v="52500"/>
    <s v="100068060"/>
    <s v="337043"/>
    <s v="10000"/>
    <s v="10100"/>
    <s v="5250000000"/>
    <s v="7100000"/>
    <s v=""/>
    <s v="00002"/>
    <s v=""/>
    <s v=""/>
    <s v=""/>
    <n v="2000"/>
    <x v="31"/>
  </r>
  <r>
    <s v="52500"/>
    <s v="100068060"/>
    <s v="337043"/>
    <s v="10000"/>
    <s v="10100"/>
    <s v="5250000000"/>
    <s v="7100000"/>
    <s v=""/>
    <s v="00002"/>
    <s v=""/>
    <s v=""/>
    <s v=""/>
    <n v="500"/>
    <x v="31"/>
  </r>
  <r>
    <s v="52500"/>
    <s v="100068060"/>
    <s v="337043"/>
    <s v="10000"/>
    <s v="10100"/>
    <s v="5250000000"/>
    <s v="7230000"/>
    <s v=""/>
    <s v="00002"/>
    <s v=""/>
    <s v=""/>
    <s v=""/>
    <n v="155"/>
    <x v="30"/>
  </r>
  <r>
    <s v="52500"/>
    <s v="100068060"/>
    <s v="337043"/>
    <s v="10000"/>
    <s v="10100"/>
    <s v="5250000000"/>
    <s v="7231000"/>
    <s v=""/>
    <s v="00002"/>
    <s v=""/>
    <s v=""/>
    <s v=""/>
    <n v="36.25"/>
    <x v="29"/>
  </r>
  <r>
    <s v="52500"/>
    <s v="100068060"/>
    <s v="337043"/>
    <s v="10000"/>
    <s v="10100"/>
    <s v="5250000000"/>
    <s v="2100000"/>
    <s v=""/>
    <s v="00002"/>
    <s v=""/>
    <s v=""/>
    <s v=""/>
    <n v="-20"/>
    <x v="22"/>
  </r>
  <r>
    <s v="52500"/>
    <s v="100068060"/>
    <s v="337043"/>
    <s v="10000"/>
    <s v="10100"/>
    <s v="5250000000"/>
    <s v="2110000"/>
    <s v=""/>
    <s v="00002"/>
    <s v=""/>
    <s v=""/>
    <s v=""/>
    <n v="-155"/>
    <x v="20"/>
  </r>
  <r>
    <s v="52500"/>
    <s v="100068060"/>
    <s v="337043"/>
    <s v="10000"/>
    <s v="10100"/>
    <s v="5250000000"/>
    <s v="2053000"/>
    <s v=""/>
    <s v="00002"/>
    <s v=""/>
    <s v=""/>
    <s v=""/>
    <n v="-155"/>
    <x v="19"/>
  </r>
  <r>
    <s v="52500"/>
    <s v="100068060"/>
    <s v="337043"/>
    <s v="10000"/>
    <s v="10100"/>
    <s v="5250000000"/>
    <s v="2160000"/>
    <s v=""/>
    <s v="00002"/>
    <s v=""/>
    <s v=""/>
    <s v=""/>
    <n v="-36.25"/>
    <x v="34"/>
  </r>
  <r>
    <s v="52500"/>
    <s v="100068060"/>
    <s v="337043"/>
    <s v="10000"/>
    <s v="10100"/>
    <s v="5250000000"/>
    <s v="2140000"/>
    <s v=""/>
    <s v="00002"/>
    <s v=""/>
    <s v=""/>
    <s v=""/>
    <n v="-402.64"/>
    <x v="35"/>
  </r>
  <r>
    <s v="52500"/>
    <s v="100068060"/>
    <s v="337043"/>
    <s v="10000"/>
    <s v="10100"/>
    <s v="5250000000"/>
    <s v="2058000"/>
    <s v=""/>
    <s v="00002"/>
    <s v=""/>
    <s v=""/>
    <s v=""/>
    <n v="-36.25"/>
    <x v="33"/>
  </r>
  <r>
    <s v="52500"/>
    <s v="100068060"/>
    <s v="337043"/>
    <s v="10000"/>
    <s v="10100"/>
    <s v="5250000000"/>
    <s v="2150000"/>
    <s v=""/>
    <s v="00002"/>
    <s v=""/>
    <s v=""/>
    <s v=""/>
    <n v="-144.57"/>
    <x v="32"/>
  </r>
  <r>
    <s v="52500"/>
    <s v="100068060"/>
    <s v="337043"/>
    <s v="10000"/>
    <s v="10100"/>
    <s v="5250000000"/>
    <s v="1000000"/>
    <s v=""/>
    <s v="00002"/>
    <s v=""/>
    <s v=""/>
    <s v=""/>
    <n v="-1741.54"/>
    <x v="36"/>
  </r>
  <r>
    <s v="52500"/>
    <s v="100052905"/>
    <s v="315310"/>
    <s v="10000"/>
    <s v="10100"/>
    <s v="5250000000"/>
    <s v="2130000"/>
    <s v=""/>
    <s v="00002"/>
    <s v=""/>
    <s v=""/>
    <s v=""/>
    <n v="-43"/>
    <x v="37"/>
  </r>
  <r>
    <s v="52500"/>
    <s v="100052905"/>
    <s v="315310"/>
    <s v="10000"/>
    <s v="10100"/>
    <s v="5250000000"/>
    <s v="2190000"/>
    <s v=""/>
    <s v="00002"/>
    <s v=""/>
    <s v=""/>
    <s v=""/>
    <n v="-19.68"/>
    <x v="40"/>
  </r>
  <r>
    <s v="52500"/>
    <s v="100052905"/>
    <s v="315310"/>
    <s v="10000"/>
    <s v="10100"/>
    <s v="5250000000"/>
    <s v="2100000"/>
    <s v=""/>
    <s v="00002"/>
    <s v=""/>
    <s v=""/>
    <s v=""/>
    <n v="-76.92"/>
    <x v="22"/>
  </r>
  <r>
    <s v="52500"/>
    <s v="100052905"/>
    <s v="315310"/>
    <s v="10000"/>
    <s v="10100"/>
    <s v="5250000000"/>
    <s v="2105000"/>
    <s v=""/>
    <s v="00002"/>
    <s v=""/>
    <s v=""/>
    <s v=""/>
    <n v="-245.1"/>
    <x v="25"/>
  </r>
  <r>
    <s v="52500"/>
    <s v="100052905"/>
    <s v="315310"/>
    <s v="10000"/>
    <s v="10100"/>
    <s v="5250000000"/>
    <s v="2056000"/>
    <s v=""/>
    <s v="00002"/>
    <s v=""/>
    <s v=""/>
    <s v=""/>
    <n v="-277.25"/>
    <x v="38"/>
  </r>
  <r>
    <s v="52500"/>
    <s v="100052905"/>
    <s v="315310"/>
    <s v="10000"/>
    <s v="10100"/>
    <s v="5250000000"/>
    <s v="2100000"/>
    <s v=""/>
    <s v="00002"/>
    <s v=""/>
    <s v=""/>
    <s v=""/>
    <n v="-44.56"/>
    <x v="22"/>
  </r>
  <r>
    <s v="52500"/>
    <s v="100052905"/>
    <s v="315310"/>
    <s v="10000"/>
    <s v="10100"/>
    <s v="5250000000"/>
    <s v="2052000"/>
    <s v=""/>
    <s v="00002"/>
    <s v=""/>
    <s v=""/>
    <s v=""/>
    <n v="-245.1"/>
    <x v="21"/>
  </r>
  <r>
    <s v="52500"/>
    <s v="100052905"/>
    <s v="315310"/>
    <s v="10000"/>
    <s v="10100"/>
    <s v="5250000000"/>
    <s v="2110000"/>
    <s v=""/>
    <s v="00002"/>
    <s v=""/>
    <s v=""/>
    <s v=""/>
    <n v="-221.59"/>
    <x v="20"/>
  </r>
  <r>
    <s v="52500"/>
    <s v="100052905"/>
    <s v="315310"/>
    <s v="10000"/>
    <s v="10100"/>
    <s v="5250000000"/>
    <s v="2053000"/>
    <s v=""/>
    <s v="00002"/>
    <s v=""/>
    <s v=""/>
    <s v=""/>
    <n v="-221.59"/>
    <x v="19"/>
  </r>
  <r>
    <s v="52500"/>
    <s v="100052905"/>
    <s v="315310"/>
    <s v="10000"/>
    <s v="10100"/>
    <s v="5250000000"/>
    <s v="2160000"/>
    <s v=""/>
    <s v="00002"/>
    <s v=""/>
    <s v=""/>
    <s v=""/>
    <n v="-51.82"/>
    <x v="34"/>
  </r>
  <r>
    <s v="52500"/>
    <s v="100052905"/>
    <s v="315310"/>
    <s v="10000"/>
    <s v="10100"/>
    <s v="5250000000"/>
    <s v="2140000"/>
    <s v=""/>
    <s v="00002"/>
    <s v=""/>
    <s v=""/>
    <s v=""/>
    <n v="-635.83000000000004"/>
    <x v="35"/>
  </r>
  <r>
    <s v="52500"/>
    <s v="100052905"/>
    <s v="315310"/>
    <s v="10000"/>
    <s v="10100"/>
    <s v="5250000000"/>
    <s v="2058000"/>
    <s v=""/>
    <s v="00002"/>
    <s v=""/>
    <s v=""/>
    <s v=""/>
    <n v="-51.82"/>
    <x v="33"/>
  </r>
  <r>
    <s v="52500"/>
    <s v="100052905"/>
    <s v="315310"/>
    <s v="10000"/>
    <s v="10100"/>
    <s v="5250000000"/>
    <s v="2150000"/>
    <s v=""/>
    <s v="00002"/>
    <s v=""/>
    <s v=""/>
    <s v=""/>
    <n v="-194.26"/>
    <x v="32"/>
  </r>
  <r>
    <s v="52500"/>
    <s v="100052905"/>
    <s v="315310"/>
    <s v="10000"/>
    <s v="10100"/>
    <s v="5250000000"/>
    <s v="1000000"/>
    <s v=""/>
    <s v="00002"/>
    <s v=""/>
    <s v=""/>
    <s v=""/>
    <n v="-2125.4"/>
    <x v="36"/>
  </r>
  <r>
    <s v="52500"/>
    <s v="100052905"/>
    <s v="315310"/>
    <s v="10000"/>
    <s v="10100"/>
    <s v="5250000000"/>
    <s v="2100000"/>
    <s v=""/>
    <s v="00002"/>
    <s v=""/>
    <s v=""/>
    <s v=""/>
    <n v="-25"/>
    <x v="22"/>
  </r>
  <r>
    <s v="52500"/>
    <s v="100052905"/>
    <s v="315310"/>
    <s v="10000"/>
    <s v="10100"/>
    <s v="5250000000"/>
    <s v="2100000"/>
    <s v=""/>
    <s v="00002"/>
    <s v=""/>
    <s v=""/>
    <s v=""/>
    <n v="-50"/>
    <x v="22"/>
  </r>
  <r>
    <s v="52500"/>
    <s v="100052905"/>
    <s v="315310"/>
    <s v="10000"/>
    <s v="10100"/>
    <s v="5250000000"/>
    <s v="7100000"/>
    <s v=""/>
    <s v="00002"/>
    <s v=""/>
    <s v=""/>
    <s v=""/>
    <n v="2599.52"/>
    <x v="31"/>
  </r>
  <r>
    <s v="52500"/>
    <s v="100052905"/>
    <s v="315310"/>
    <s v="10000"/>
    <s v="10100"/>
    <s v="5250000000"/>
    <s v="7100000"/>
    <s v=""/>
    <s v="00002"/>
    <s v=""/>
    <s v=""/>
    <s v=""/>
    <n v="1114.08"/>
    <x v="31"/>
  </r>
  <r>
    <s v="52500"/>
    <s v="100052905"/>
    <s v="315310"/>
    <s v="10000"/>
    <s v="10100"/>
    <s v="5250000000"/>
    <s v="7230000"/>
    <s v=""/>
    <s v="00002"/>
    <s v=""/>
    <s v=""/>
    <s v=""/>
    <n v="221.59"/>
    <x v="30"/>
  </r>
  <r>
    <s v="52500"/>
    <s v="100052905"/>
    <s v="315310"/>
    <s v="10000"/>
    <s v="10100"/>
    <s v="5250000000"/>
    <s v="7231000"/>
    <s v=""/>
    <s v="00002"/>
    <s v=""/>
    <s v=""/>
    <s v=""/>
    <n v="51.82"/>
    <x v="29"/>
  </r>
  <r>
    <s v="52500"/>
    <s v="100052905"/>
    <s v="315310"/>
    <s v="10000"/>
    <s v="10100"/>
    <s v="5250000000"/>
    <s v="7240000"/>
    <s v=""/>
    <s v="00002"/>
    <s v=""/>
    <s v=""/>
    <s v=""/>
    <n v="277.25"/>
    <x v="39"/>
  </r>
  <r>
    <s v="52500"/>
    <s v="100052905"/>
    <s v="315310"/>
    <s v="10000"/>
    <s v="10100"/>
    <s v="5250000000"/>
    <s v="7269000"/>
    <s v=""/>
    <s v="00002"/>
    <s v=""/>
    <s v=""/>
    <s v=""/>
    <n v="245.1"/>
    <x v="27"/>
  </r>
  <r>
    <s v="52500"/>
    <s v="100052905"/>
    <s v="315310"/>
    <s v="10000"/>
    <s v="10100"/>
    <s v="5250000000"/>
    <s v="7269000"/>
    <s v=""/>
    <s v="00002"/>
    <s v=""/>
    <s v=""/>
    <s v=""/>
    <n v="44.56"/>
    <x v="27"/>
  </r>
  <r>
    <s v="52500"/>
    <s v="100052905"/>
    <s v="315310"/>
    <s v="10000"/>
    <s v="10100"/>
    <s v="5250000000"/>
    <s v="2100000"/>
    <s v=""/>
    <s v="00002"/>
    <s v=""/>
    <s v=""/>
    <s v=""/>
    <n v="-25"/>
    <x v="22"/>
  </r>
  <r>
    <s v="52500"/>
    <s v="100039583"/>
    <s v="301012"/>
    <s v="10000"/>
    <s v="10100"/>
    <s v="5250000000"/>
    <s v="2140000"/>
    <s v=""/>
    <s v="00002"/>
    <s v=""/>
    <s v=""/>
    <s v=""/>
    <n v="-540.08000000000004"/>
    <x v="35"/>
  </r>
  <r>
    <s v="52500"/>
    <s v="100039583"/>
    <s v="301012"/>
    <s v="10000"/>
    <s v="10100"/>
    <s v="5250000000"/>
    <s v="2058000"/>
    <s v=""/>
    <s v="00002"/>
    <s v=""/>
    <s v=""/>
    <s v=""/>
    <n v="-49.76"/>
    <x v="33"/>
  </r>
  <r>
    <s v="52500"/>
    <s v="100039583"/>
    <s v="301012"/>
    <s v="10000"/>
    <s v="10100"/>
    <s v="5250000000"/>
    <s v="2150000"/>
    <s v=""/>
    <s v="00002"/>
    <s v=""/>
    <s v=""/>
    <s v=""/>
    <n v="-187.84"/>
    <x v="32"/>
  </r>
  <r>
    <s v="52500"/>
    <s v="100039583"/>
    <s v="301012"/>
    <s v="10000"/>
    <s v="10100"/>
    <s v="5250000000"/>
    <s v="1000000"/>
    <s v=""/>
    <s v="00002"/>
    <s v=""/>
    <s v=""/>
    <s v=""/>
    <n v="-2213.1"/>
    <x v="36"/>
  </r>
  <r>
    <s v="52500"/>
    <s v="100039583"/>
    <s v="301012"/>
    <s v="10000"/>
    <s v="10100"/>
    <s v="5250000000"/>
    <s v="7100000"/>
    <s v=""/>
    <s v="00002"/>
    <s v=""/>
    <s v=""/>
    <s v=""/>
    <n v="64.91"/>
    <x v="31"/>
  </r>
  <r>
    <s v="52500"/>
    <s v="100039583"/>
    <s v="301012"/>
    <s v="10000"/>
    <s v="10100"/>
    <s v="5250000000"/>
    <s v="7100000"/>
    <s v=""/>
    <s v="00002"/>
    <s v=""/>
    <s v=""/>
    <s v=""/>
    <n v="2358.2199999999998"/>
    <x v="31"/>
  </r>
  <r>
    <s v="52500"/>
    <s v="100039583"/>
    <s v="301012"/>
    <s v="10000"/>
    <s v="10100"/>
    <s v="5250000000"/>
    <s v="7100000"/>
    <s v=""/>
    <s v="00002"/>
    <s v=""/>
    <s v=""/>
    <s v=""/>
    <n v="692.32"/>
    <x v="31"/>
  </r>
  <r>
    <s v="52500"/>
    <s v="100039583"/>
    <s v="301012"/>
    <s v="10000"/>
    <s v="10100"/>
    <s v="5250000000"/>
    <s v="7100000"/>
    <s v=""/>
    <s v="00002"/>
    <s v=""/>
    <s v=""/>
    <s v=""/>
    <n v="346.16"/>
    <x v="31"/>
  </r>
  <r>
    <s v="52500"/>
    <s v="100039583"/>
    <s v="301012"/>
    <s v="10000"/>
    <s v="10100"/>
    <s v="5250000000"/>
    <s v="7230000"/>
    <s v=""/>
    <s v="00002"/>
    <s v=""/>
    <s v=""/>
    <s v=""/>
    <n v="212.79"/>
    <x v="30"/>
  </r>
  <r>
    <s v="52500"/>
    <s v="100039583"/>
    <s v="301012"/>
    <s v="10000"/>
    <s v="10100"/>
    <s v="5250000000"/>
    <s v="7231000"/>
    <s v=""/>
    <s v="00002"/>
    <s v=""/>
    <s v=""/>
    <s v=""/>
    <n v="49.76"/>
    <x v="29"/>
  </r>
  <r>
    <s v="52500"/>
    <s v="100039583"/>
    <s v="301012"/>
    <s v="10000"/>
    <s v="10100"/>
    <s v="5250000000"/>
    <s v="7269000"/>
    <s v=""/>
    <s v="00002"/>
    <s v=""/>
    <s v=""/>
    <s v=""/>
    <n v="228.47"/>
    <x v="27"/>
  </r>
  <r>
    <s v="52500"/>
    <s v="100039583"/>
    <s v="301012"/>
    <s v="10000"/>
    <s v="10100"/>
    <s v="5250000000"/>
    <s v="7269000"/>
    <s v=""/>
    <s v="00002"/>
    <s v=""/>
    <s v=""/>
    <s v=""/>
    <n v="41.54"/>
    <x v="27"/>
  </r>
  <r>
    <s v="52500"/>
    <s v="100039583"/>
    <s v="301012"/>
    <s v="10000"/>
    <s v="10100"/>
    <s v="5250000000"/>
    <s v="2105000"/>
    <s v=""/>
    <s v="00002"/>
    <s v=""/>
    <s v=""/>
    <s v=""/>
    <n v="-228.47"/>
    <x v="25"/>
  </r>
  <r>
    <s v="52500"/>
    <s v="100039583"/>
    <s v="301012"/>
    <s v="10000"/>
    <s v="10100"/>
    <s v="5250000000"/>
    <s v="2190000"/>
    <s v=""/>
    <s v="00002"/>
    <s v=""/>
    <s v=""/>
    <s v=""/>
    <n v="-19.68"/>
    <x v="40"/>
  </r>
  <r>
    <s v="52500"/>
    <s v="100039583"/>
    <s v="301012"/>
    <s v="10000"/>
    <s v="10100"/>
    <s v="5250000000"/>
    <s v="2100000"/>
    <s v=""/>
    <s v="00002"/>
    <s v=""/>
    <s v=""/>
    <s v=""/>
    <n v="-9.89"/>
    <x v="22"/>
  </r>
  <r>
    <s v="52500"/>
    <s v="100039583"/>
    <s v="301012"/>
    <s v="10000"/>
    <s v="10100"/>
    <s v="5250000000"/>
    <s v="2052000"/>
    <s v=""/>
    <s v="00002"/>
    <s v=""/>
    <s v=""/>
    <s v=""/>
    <n v="-228.47"/>
    <x v="21"/>
  </r>
  <r>
    <s v="52500"/>
    <s v="100039583"/>
    <s v="301012"/>
    <s v="10000"/>
    <s v="10100"/>
    <s v="5250000000"/>
    <s v="2100000"/>
    <s v=""/>
    <s v="00002"/>
    <s v=""/>
    <s v=""/>
    <s v=""/>
    <n v="-41.54"/>
    <x v="22"/>
  </r>
  <r>
    <s v="52500"/>
    <s v="100039583"/>
    <s v="301012"/>
    <s v="10000"/>
    <s v="10100"/>
    <s v="5250000000"/>
    <s v="2110000"/>
    <s v=""/>
    <s v="00002"/>
    <s v=""/>
    <s v=""/>
    <s v=""/>
    <n v="-212.79"/>
    <x v="20"/>
  </r>
  <r>
    <s v="52500"/>
    <s v="100039583"/>
    <s v="301012"/>
    <s v="10000"/>
    <s v="10100"/>
    <s v="5250000000"/>
    <s v="2053000"/>
    <s v=""/>
    <s v="00002"/>
    <s v=""/>
    <s v=""/>
    <s v=""/>
    <n v="-212.79"/>
    <x v="19"/>
  </r>
  <r>
    <s v="52500"/>
    <s v="100039583"/>
    <s v="301012"/>
    <s v="10000"/>
    <s v="10100"/>
    <s v="5250000000"/>
    <s v="2160000"/>
    <s v=""/>
    <s v="00002"/>
    <s v=""/>
    <s v=""/>
    <s v=""/>
    <n v="-49.76"/>
    <x v="34"/>
  </r>
  <r>
    <s v="52500"/>
    <s v="100063564"/>
    <s v="309509"/>
    <s v="10000"/>
    <s v="10100"/>
    <s v="5250000000"/>
    <s v="2058000"/>
    <s v=""/>
    <s v="00002"/>
    <s v=""/>
    <s v=""/>
    <s v=""/>
    <n v="-21.72"/>
    <x v="33"/>
  </r>
  <r>
    <s v="52500"/>
    <s v="100063564"/>
    <s v="309509"/>
    <s v="10000"/>
    <s v="10100"/>
    <s v="5250000000"/>
    <s v="2140000"/>
    <s v=""/>
    <s v="00002"/>
    <s v=""/>
    <s v=""/>
    <s v=""/>
    <n v="-132.06"/>
    <x v="35"/>
  </r>
  <r>
    <s v="52500"/>
    <s v="100063564"/>
    <s v="309509"/>
    <s v="10000"/>
    <s v="10100"/>
    <s v="5250000000"/>
    <s v="2150000"/>
    <s v=""/>
    <s v="00002"/>
    <s v=""/>
    <s v=""/>
    <s v=""/>
    <n v="-67.56"/>
    <x v="32"/>
  </r>
  <r>
    <s v="52500"/>
    <s v="100063564"/>
    <s v="309509"/>
    <s v="10000"/>
    <s v="10100"/>
    <s v="5250000000"/>
    <s v="1000000"/>
    <s v=""/>
    <s v="00002"/>
    <s v=""/>
    <s v=""/>
    <s v=""/>
    <n v="-1080.6099999999999"/>
    <x v="36"/>
  </r>
  <r>
    <s v="52500"/>
    <s v="100063564"/>
    <s v="309509"/>
    <s v="10000"/>
    <s v="10100"/>
    <s v="5250000000"/>
    <s v="7100000"/>
    <s v=""/>
    <s v="00002"/>
    <s v=""/>
    <s v=""/>
    <s v=""/>
    <n v="1251.2"/>
    <x v="31"/>
  </r>
  <r>
    <s v="52500"/>
    <s v="100063564"/>
    <s v="309509"/>
    <s v="10000"/>
    <s v="10100"/>
    <s v="5250000000"/>
    <s v="2160000"/>
    <s v=""/>
    <s v="00002"/>
    <s v=""/>
    <s v=""/>
    <s v=""/>
    <n v="-21.72"/>
    <x v="34"/>
  </r>
  <r>
    <s v="52500"/>
    <s v="100063564"/>
    <s v="309509"/>
    <s v="10000"/>
    <s v="10100"/>
    <s v="5250000000"/>
    <s v="2053000"/>
    <s v=""/>
    <s v="00002"/>
    <s v=""/>
    <s v=""/>
    <s v=""/>
    <n v="-92.88"/>
    <x v="19"/>
  </r>
  <r>
    <s v="52500"/>
    <s v="100063564"/>
    <s v="309509"/>
    <s v="10000"/>
    <s v="10100"/>
    <s v="5250000000"/>
    <s v="2110000"/>
    <s v=""/>
    <s v="00002"/>
    <s v=""/>
    <s v=""/>
    <s v=""/>
    <n v="-92.88"/>
    <x v="20"/>
  </r>
  <r>
    <s v="52500"/>
    <s v="100063564"/>
    <s v="309509"/>
    <s v="10000"/>
    <s v="10100"/>
    <s v="5250000000"/>
    <s v="2100000"/>
    <s v=""/>
    <s v="00002"/>
    <s v=""/>
    <s v=""/>
    <s v=""/>
    <n v="-18.77"/>
    <x v="22"/>
  </r>
  <r>
    <s v="52500"/>
    <s v="100063564"/>
    <s v="309509"/>
    <s v="10000"/>
    <s v="10100"/>
    <s v="5250000000"/>
    <s v="2052000"/>
    <s v=""/>
    <s v="00002"/>
    <s v=""/>
    <s v=""/>
    <s v=""/>
    <n v="-103.22"/>
    <x v="21"/>
  </r>
  <r>
    <s v="52500"/>
    <s v="100063564"/>
    <s v="309509"/>
    <s v="10000"/>
    <s v="10100"/>
    <s v="5250000000"/>
    <s v="2056000"/>
    <s v=""/>
    <s v="00002"/>
    <s v=""/>
    <s v=""/>
    <s v=""/>
    <n v="-271.7"/>
    <x v="38"/>
  </r>
  <r>
    <s v="52500"/>
    <s v="100063564"/>
    <s v="309509"/>
    <s v="10000"/>
    <s v="10100"/>
    <s v="5250000000"/>
    <s v="2190000"/>
    <s v=""/>
    <s v="00002"/>
    <s v=""/>
    <s v=""/>
    <s v=""/>
    <n v="-19.68"/>
    <x v="40"/>
  </r>
  <r>
    <s v="52500"/>
    <s v="100063564"/>
    <s v="309509"/>
    <s v="10000"/>
    <s v="10100"/>
    <s v="5250000000"/>
    <s v="2130000"/>
    <s v=""/>
    <s v="00002"/>
    <s v=""/>
    <s v=""/>
    <s v=""/>
    <n v="-43"/>
    <x v="37"/>
  </r>
  <r>
    <s v="52500"/>
    <s v="100063564"/>
    <s v="309509"/>
    <s v="10000"/>
    <s v="10100"/>
    <s v="5250000000"/>
    <s v="2105000"/>
    <s v=""/>
    <s v="00002"/>
    <s v=""/>
    <s v=""/>
    <s v=""/>
    <n v="-103.22"/>
    <x v="25"/>
  </r>
  <r>
    <s v="52500"/>
    <s v="100063564"/>
    <s v="309509"/>
    <s v="10000"/>
    <s v="10100"/>
    <s v="5250000000"/>
    <s v="2100000"/>
    <s v=""/>
    <s v="00002"/>
    <s v=""/>
    <s v=""/>
    <s v=""/>
    <n v="-3.27"/>
    <x v="22"/>
  </r>
  <r>
    <s v="52500"/>
    <s v="100063564"/>
    <s v="309509"/>
    <s v="10000"/>
    <s v="10100"/>
    <s v="5250000000"/>
    <s v="7269000"/>
    <s v=""/>
    <s v="00002"/>
    <s v=""/>
    <s v=""/>
    <s v=""/>
    <n v="18.77"/>
    <x v="27"/>
  </r>
  <r>
    <s v="52500"/>
    <s v="100063564"/>
    <s v="309509"/>
    <s v="10000"/>
    <s v="10100"/>
    <s v="5250000000"/>
    <s v="7269000"/>
    <s v=""/>
    <s v="00002"/>
    <s v=""/>
    <s v=""/>
    <s v=""/>
    <n v="103.22"/>
    <x v="27"/>
  </r>
  <r>
    <s v="52500"/>
    <s v="100063564"/>
    <s v="309509"/>
    <s v="10000"/>
    <s v="10100"/>
    <s v="5250000000"/>
    <s v="7240000"/>
    <s v=""/>
    <s v="00002"/>
    <s v=""/>
    <s v=""/>
    <s v=""/>
    <n v="271.7"/>
    <x v="39"/>
  </r>
  <r>
    <s v="52500"/>
    <s v="100063564"/>
    <s v="309509"/>
    <s v="10000"/>
    <s v="10100"/>
    <s v="5250000000"/>
    <s v="7231000"/>
    <s v=""/>
    <s v="00002"/>
    <s v=""/>
    <s v=""/>
    <s v=""/>
    <n v="21.72"/>
    <x v="29"/>
  </r>
  <r>
    <s v="52500"/>
    <s v="100063564"/>
    <s v="309509"/>
    <s v="10000"/>
    <s v="10100"/>
    <s v="5250000000"/>
    <s v="7230000"/>
    <s v=""/>
    <s v="00002"/>
    <s v=""/>
    <s v=""/>
    <s v=""/>
    <n v="92.88"/>
    <x v="30"/>
  </r>
  <r>
    <s v="52500"/>
    <s v="100063564"/>
    <s v="309509"/>
    <s v="10000"/>
    <s v="10100"/>
    <s v="5250000000"/>
    <s v="7100000"/>
    <s v=""/>
    <s v="00002"/>
    <s v=""/>
    <s v=""/>
    <s v=""/>
    <n v="312.8"/>
    <x v="31"/>
  </r>
  <r>
    <s v="52500"/>
    <s v="100075463"/>
    <s v="335984"/>
    <s v="10000"/>
    <s v="10100"/>
    <s v="5250000000"/>
    <s v="2160000"/>
    <s v=""/>
    <s v="00002"/>
    <s v=""/>
    <s v=""/>
    <s v=""/>
    <n v="-36.86"/>
    <x v="34"/>
  </r>
  <r>
    <s v="52500"/>
    <s v="100075463"/>
    <s v="335984"/>
    <s v="10000"/>
    <s v="10100"/>
    <s v="5250000000"/>
    <s v="7100000"/>
    <s v=""/>
    <s v="00002"/>
    <s v=""/>
    <s v=""/>
    <s v=""/>
    <n v="2154.2399999999998"/>
    <x v="31"/>
  </r>
  <r>
    <s v="52500"/>
    <s v="100075463"/>
    <s v="335984"/>
    <s v="10000"/>
    <s v="10100"/>
    <s v="5250000000"/>
    <s v="2058000"/>
    <s v=""/>
    <s v="00002"/>
    <s v=""/>
    <s v=""/>
    <s v=""/>
    <n v="-36.86"/>
    <x v="33"/>
  </r>
  <r>
    <s v="52500"/>
    <s v="100075463"/>
    <s v="335984"/>
    <s v="10000"/>
    <s v="10100"/>
    <s v="5250000000"/>
    <s v="2150000"/>
    <s v=""/>
    <s v="00002"/>
    <s v=""/>
    <s v=""/>
    <s v=""/>
    <n v="-136.47"/>
    <x v="32"/>
  </r>
  <r>
    <s v="52500"/>
    <s v="100075463"/>
    <s v="335984"/>
    <s v="10000"/>
    <s v="10100"/>
    <s v="5250000000"/>
    <s v="1000000"/>
    <s v=""/>
    <s v="00002"/>
    <s v=""/>
    <s v=""/>
    <s v=""/>
    <n v="-1621.94"/>
    <x v="36"/>
  </r>
  <r>
    <s v="52500"/>
    <s v="100075463"/>
    <s v="335984"/>
    <s v="10000"/>
    <s v="10100"/>
    <s v="5250000000"/>
    <s v="2053000"/>
    <s v=""/>
    <s v="00002"/>
    <s v=""/>
    <s v=""/>
    <s v=""/>
    <n v="-157.6"/>
    <x v="19"/>
  </r>
  <r>
    <s v="52500"/>
    <s v="100075463"/>
    <s v="335984"/>
    <s v="10000"/>
    <s v="10100"/>
    <s v="5250000000"/>
    <s v="2110000"/>
    <s v=""/>
    <s v="00002"/>
    <s v=""/>
    <s v=""/>
    <s v=""/>
    <n v="-157.6"/>
    <x v="20"/>
  </r>
  <r>
    <s v="52500"/>
    <s v="100075463"/>
    <s v="335984"/>
    <s v="10000"/>
    <s v="10100"/>
    <s v="5250000000"/>
    <s v="2100000"/>
    <s v=""/>
    <s v="00002"/>
    <s v=""/>
    <s v=""/>
    <s v=""/>
    <n v="-32.31"/>
    <x v="22"/>
  </r>
  <r>
    <s v="52500"/>
    <s v="100075463"/>
    <s v="335984"/>
    <s v="10000"/>
    <s v="10100"/>
    <s v="5250000000"/>
    <s v="2052000"/>
    <s v=""/>
    <s v="00002"/>
    <s v=""/>
    <s v=""/>
    <s v=""/>
    <n v="-177.72"/>
    <x v="21"/>
  </r>
  <r>
    <s v="52500"/>
    <s v="100075463"/>
    <s v="335984"/>
    <s v="10000"/>
    <s v="10100"/>
    <s v="5250000000"/>
    <s v="2055000"/>
    <s v=""/>
    <s v="00002"/>
    <s v=""/>
    <s v=""/>
    <s v=""/>
    <n v="-1.46"/>
    <x v="23"/>
  </r>
  <r>
    <s v="52500"/>
    <s v="100075463"/>
    <s v="335984"/>
    <s v="10000"/>
    <s v="10100"/>
    <s v="5250000000"/>
    <s v="2190000"/>
    <s v=""/>
    <s v="00002"/>
    <s v=""/>
    <s v=""/>
    <s v=""/>
    <n v="-36.85"/>
    <x v="40"/>
  </r>
  <r>
    <s v="52500"/>
    <s v="100075463"/>
    <s v="335984"/>
    <s v="10000"/>
    <s v="10100"/>
    <s v="5250000000"/>
    <s v="2100000"/>
    <s v=""/>
    <s v="00002"/>
    <s v=""/>
    <s v=""/>
    <s v=""/>
    <n v="-76.92"/>
    <x v="22"/>
  </r>
  <r>
    <s v="52500"/>
    <s v="100075463"/>
    <s v="335984"/>
    <s v="10000"/>
    <s v="10100"/>
    <s v="5250000000"/>
    <s v="2105000"/>
    <s v=""/>
    <s v="00002"/>
    <s v=""/>
    <s v=""/>
    <s v=""/>
    <n v="-177.72"/>
    <x v="25"/>
  </r>
  <r>
    <s v="52500"/>
    <s v="100075463"/>
    <s v="335984"/>
    <s v="10000"/>
    <s v="10100"/>
    <s v="5250000000"/>
    <s v="2100000"/>
    <s v=""/>
    <s v="00002"/>
    <s v=""/>
    <s v=""/>
    <s v=""/>
    <n v="-38.46"/>
    <x v="22"/>
  </r>
  <r>
    <s v="52500"/>
    <s v="100075463"/>
    <s v="335984"/>
    <s v="10000"/>
    <s v="10100"/>
    <s v="5250000000"/>
    <s v="2125000"/>
    <s v=""/>
    <s v="00002"/>
    <s v=""/>
    <s v=""/>
    <s v=""/>
    <n v="-2.84"/>
    <x v="24"/>
  </r>
  <r>
    <s v="52500"/>
    <s v="100075463"/>
    <s v="335984"/>
    <s v="10000"/>
    <s v="10100"/>
    <s v="5250000000"/>
    <s v="7269000"/>
    <s v=""/>
    <s v="00002"/>
    <s v=""/>
    <s v=""/>
    <s v=""/>
    <n v="32.31"/>
    <x v="27"/>
  </r>
  <r>
    <s v="52500"/>
    <s v="100075463"/>
    <s v="335984"/>
    <s v="10000"/>
    <s v="10100"/>
    <s v="5250000000"/>
    <s v="7269000"/>
    <s v=""/>
    <s v="00002"/>
    <s v=""/>
    <s v=""/>
    <s v=""/>
    <n v="177.72"/>
    <x v="27"/>
  </r>
  <r>
    <s v="52500"/>
    <s v="100075463"/>
    <s v="335984"/>
    <s v="10000"/>
    <s v="10100"/>
    <s v="5250000000"/>
    <s v="7250000"/>
    <s v=""/>
    <s v="00002"/>
    <s v=""/>
    <s v=""/>
    <s v=""/>
    <n v="1.46"/>
    <x v="28"/>
  </r>
  <r>
    <s v="52500"/>
    <s v="100075463"/>
    <s v="335984"/>
    <s v="10000"/>
    <s v="10100"/>
    <s v="5250000000"/>
    <s v="7231000"/>
    <s v=""/>
    <s v="00002"/>
    <s v=""/>
    <s v=""/>
    <s v=""/>
    <n v="36.86"/>
    <x v="29"/>
  </r>
  <r>
    <s v="52500"/>
    <s v="100075463"/>
    <s v="335984"/>
    <s v="10000"/>
    <s v="10100"/>
    <s v="5250000000"/>
    <s v="7230000"/>
    <s v=""/>
    <s v="00002"/>
    <s v=""/>
    <s v=""/>
    <s v=""/>
    <n v="157.6"/>
    <x v="30"/>
  </r>
  <r>
    <s v="52500"/>
    <s v="100075463"/>
    <s v="335984"/>
    <s v="10000"/>
    <s v="10100"/>
    <s v="5250000000"/>
    <s v="7100000"/>
    <s v=""/>
    <s v="00002"/>
    <s v=""/>
    <s v=""/>
    <s v=""/>
    <n v="538.55999999999995"/>
    <x v="31"/>
  </r>
  <r>
    <s v="52500"/>
    <s v="100075463"/>
    <s v="335984"/>
    <s v="10000"/>
    <s v="10100"/>
    <s v="5250000000"/>
    <s v="2140000"/>
    <s v=""/>
    <s v="00002"/>
    <s v=""/>
    <s v=""/>
    <s v=""/>
    <n v="-407.14"/>
    <x v="35"/>
  </r>
  <r>
    <s v="52500"/>
    <s v="100057394"/>
    <s v="302583"/>
    <s v="10000"/>
    <s v="20100"/>
    <s v="5250000000"/>
    <s v="2055000"/>
    <s v=""/>
    <s v="00006"/>
    <s v=""/>
    <s v=""/>
    <s v=""/>
    <n v="-0.41"/>
    <x v="44"/>
  </r>
  <r>
    <s v="52500"/>
    <s v="100057394"/>
    <s v="302583"/>
    <s v="10000"/>
    <s v="20100"/>
    <s v="5250000000"/>
    <s v="2056000"/>
    <s v=""/>
    <s v="00006"/>
    <s v=""/>
    <s v=""/>
    <s v=""/>
    <n v="-296.8"/>
    <x v="10"/>
  </r>
  <r>
    <s v="52500"/>
    <s v="100057394"/>
    <s v="302583"/>
    <s v="10000"/>
    <s v="20100"/>
    <s v="5250000000"/>
    <s v="7100000"/>
    <s v=""/>
    <s v="00006"/>
    <s v=""/>
    <s v=""/>
    <s v=""/>
    <n v="612.4"/>
    <x v="0"/>
  </r>
  <r>
    <s v="52500"/>
    <s v="100057394"/>
    <s v="302583"/>
    <s v="10000"/>
    <s v="20100"/>
    <s v="5250000000"/>
    <s v="7100000"/>
    <s v=""/>
    <s v="00006"/>
    <s v=""/>
    <s v=""/>
    <s v=""/>
    <n v="153.1"/>
    <x v="0"/>
  </r>
  <r>
    <s v="52500"/>
    <s v="100057394"/>
    <s v="302583"/>
    <s v="10000"/>
    <s v="20100"/>
    <s v="5250000000"/>
    <s v="2052000"/>
    <s v=""/>
    <s v="00006"/>
    <s v=""/>
    <s v=""/>
    <s v=""/>
    <n v="-50.52"/>
    <x v="11"/>
  </r>
  <r>
    <s v="52500"/>
    <s v="100057394"/>
    <s v="302583"/>
    <s v="10000"/>
    <s v="20100"/>
    <s v="5250000000"/>
    <s v="2100000"/>
    <s v=""/>
    <s v="00006"/>
    <s v=""/>
    <s v=""/>
    <s v=""/>
    <n v="-9.19"/>
    <x v="6"/>
  </r>
  <r>
    <s v="52500"/>
    <s v="100057394"/>
    <s v="302583"/>
    <s v="10000"/>
    <s v="20100"/>
    <s v="5250000000"/>
    <s v="2110000"/>
    <s v=""/>
    <s v="00006"/>
    <s v=""/>
    <s v=""/>
    <s v=""/>
    <n v="-44.54"/>
    <x v="12"/>
  </r>
  <r>
    <s v="52500"/>
    <s v="100057394"/>
    <s v="302583"/>
    <s v="10000"/>
    <s v="20100"/>
    <s v="5250000000"/>
    <s v="2053000"/>
    <s v=""/>
    <s v="00006"/>
    <s v=""/>
    <s v=""/>
    <s v=""/>
    <n v="-44.54"/>
    <x v="13"/>
  </r>
  <r>
    <s v="52500"/>
    <s v="100057394"/>
    <s v="302583"/>
    <s v="10000"/>
    <s v="20100"/>
    <s v="5250000000"/>
    <s v="2160000"/>
    <s v=""/>
    <s v="00006"/>
    <s v=""/>
    <s v=""/>
    <s v=""/>
    <n v="-10.42"/>
    <x v="14"/>
  </r>
  <r>
    <s v="52500"/>
    <s v="100057394"/>
    <s v="302583"/>
    <s v="10000"/>
    <s v="20100"/>
    <s v="5250000000"/>
    <s v="2140000"/>
    <s v=""/>
    <s v="00006"/>
    <s v=""/>
    <s v=""/>
    <s v=""/>
    <n v="-69.16"/>
    <x v="15"/>
  </r>
  <r>
    <s v="52500"/>
    <s v="100057394"/>
    <s v="302583"/>
    <s v="10000"/>
    <s v="20100"/>
    <s v="5250000000"/>
    <s v="2058000"/>
    <s v=""/>
    <s v="00006"/>
    <s v=""/>
    <s v=""/>
    <s v=""/>
    <n v="-10.42"/>
    <x v="16"/>
  </r>
  <r>
    <s v="52500"/>
    <s v="100057394"/>
    <s v="302583"/>
    <s v="10000"/>
    <s v="20100"/>
    <s v="5250000000"/>
    <s v="2150000"/>
    <s v=""/>
    <s v="00006"/>
    <s v=""/>
    <s v=""/>
    <s v=""/>
    <n v="-18.989999999999998"/>
    <x v="17"/>
  </r>
  <r>
    <s v="52500"/>
    <s v="100057394"/>
    <s v="302583"/>
    <s v="10000"/>
    <s v="20100"/>
    <s v="5250000000"/>
    <s v="1000000"/>
    <s v=""/>
    <s v="00006"/>
    <s v=""/>
    <s v=""/>
    <s v=""/>
    <n v="-514.94000000000005"/>
    <x v="18"/>
  </r>
  <r>
    <s v="52500"/>
    <s v="100057394"/>
    <s v="302583"/>
    <s v="10000"/>
    <s v="20100"/>
    <s v="5250000000"/>
    <s v="7230000"/>
    <s v=""/>
    <s v="00006"/>
    <s v=""/>
    <s v=""/>
    <s v=""/>
    <n v="44.54"/>
    <x v="1"/>
  </r>
  <r>
    <s v="52500"/>
    <s v="100057394"/>
    <s v="302583"/>
    <s v="10000"/>
    <s v="20100"/>
    <s v="5250000000"/>
    <s v="7231000"/>
    <s v=""/>
    <s v="00006"/>
    <s v=""/>
    <s v=""/>
    <s v=""/>
    <n v="10.42"/>
    <x v="2"/>
  </r>
  <r>
    <s v="52500"/>
    <s v="100057394"/>
    <s v="302583"/>
    <s v="10000"/>
    <s v="20100"/>
    <s v="5250000000"/>
    <s v="7240000"/>
    <s v=""/>
    <s v="00006"/>
    <s v=""/>
    <s v=""/>
    <s v=""/>
    <n v="296.8"/>
    <x v="3"/>
  </r>
  <r>
    <s v="52500"/>
    <s v="100057394"/>
    <s v="302583"/>
    <s v="10000"/>
    <s v="20100"/>
    <s v="5250000000"/>
    <s v="7250000"/>
    <s v=""/>
    <s v="00006"/>
    <s v=""/>
    <s v=""/>
    <s v=""/>
    <n v="0.41"/>
    <x v="45"/>
  </r>
  <r>
    <s v="52500"/>
    <s v="100057394"/>
    <s v="302583"/>
    <s v="10000"/>
    <s v="20100"/>
    <s v="5250000000"/>
    <s v="7269000"/>
    <s v=""/>
    <s v="00006"/>
    <s v=""/>
    <s v=""/>
    <s v=""/>
    <n v="50.52"/>
    <x v="5"/>
  </r>
  <r>
    <s v="52500"/>
    <s v="100057394"/>
    <s v="302583"/>
    <s v="10000"/>
    <s v="20100"/>
    <s v="5250000000"/>
    <s v="7269000"/>
    <s v=""/>
    <s v="00006"/>
    <s v=""/>
    <s v=""/>
    <s v=""/>
    <n v="9.19"/>
    <x v="5"/>
  </r>
  <r>
    <s v="52500"/>
    <s v="100057394"/>
    <s v="302583"/>
    <s v="10000"/>
    <s v="20100"/>
    <s v="5250000000"/>
    <s v="2155000"/>
    <s v=""/>
    <s v="00006"/>
    <s v=""/>
    <s v=""/>
    <s v=""/>
    <n v="-9.26"/>
    <x v="46"/>
  </r>
  <r>
    <s v="52500"/>
    <s v="100057394"/>
    <s v="302583"/>
    <s v="10000"/>
    <s v="20100"/>
    <s v="5250000000"/>
    <s v="2105000"/>
    <s v=""/>
    <s v="00006"/>
    <s v=""/>
    <s v=""/>
    <s v=""/>
    <n v="-50.52"/>
    <x v="7"/>
  </r>
  <r>
    <s v="52500"/>
    <s v="100057394"/>
    <s v="302583"/>
    <s v="10000"/>
    <s v="20100"/>
    <s v="5250000000"/>
    <s v="2125000"/>
    <s v=""/>
    <s v="00006"/>
    <s v=""/>
    <s v=""/>
    <s v=""/>
    <n v="-0.8"/>
    <x v="47"/>
  </r>
  <r>
    <s v="52500"/>
    <s v="100057394"/>
    <s v="302583"/>
    <s v="10000"/>
    <s v="20100"/>
    <s v="5250000000"/>
    <s v="2125000"/>
    <s v=""/>
    <s v="00006"/>
    <s v=""/>
    <s v=""/>
    <s v=""/>
    <n v="-0.6"/>
    <x v="47"/>
  </r>
  <r>
    <s v="52500"/>
    <s v="100057394"/>
    <s v="302583"/>
    <s v="10000"/>
    <s v="20100"/>
    <s v="5250000000"/>
    <s v="2100000"/>
    <s v=""/>
    <s v="00006"/>
    <s v=""/>
    <s v=""/>
    <s v=""/>
    <n v="-3.27"/>
    <x v="6"/>
  </r>
  <r>
    <s v="52500"/>
    <s v="100057394"/>
    <s v="302583"/>
    <s v="10000"/>
    <s v="20100"/>
    <s v="5250000000"/>
    <s v="2130000"/>
    <s v=""/>
    <s v="00006"/>
    <s v=""/>
    <s v=""/>
    <s v=""/>
    <n v="-43"/>
    <x v="8"/>
  </r>
  <r>
    <s v="52500"/>
    <s v="100054818"/>
    <s v="305528"/>
    <s v="10000"/>
    <s v="20100"/>
    <s v="5250000000"/>
    <s v="2160000"/>
    <s v=""/>
    <s v="00006"/>
    <s v=""/>
    <s v=""/>
    <s v=""/>
    <n v="-23.55"/>
    <x v="14"/>
  </r>
  <r>
    <s v="52500"/>
    <s v="100054818"/>
    <s v="305528"/>
    <s v="10000"/>
    <s v="10100"/>
    <s v="5250000000"/>
    <s v="2140000"/>
    <s v=""/>
    <s v="00002"/>
    <s v=""/>
    <s v=""/>
    <s v=""/>
    <n v="-33.47"/>
    <x v="35"/>
  </r>
  <r>
    <s v="52500"/>
    <s v="100054818"/>
    <s v="305528"/>
    <s v="10000"/>
    <s v="20100"/>
    <s v="5250000000"/>
    <s v="2140000"/>
    <s v=""/>
    <s v="00006"/>
    <s v=""/>
    <s v=""/>
    <s v=""/>
    <n v="-189.66"/>
    <x v="15"/>
  </r>
  <r>
    <s v="52500"/>
    <s v="100054818"/>
    <s v="305528"/>
    <s v="10000"/>
    <s v="10100"/>
    <s v="5250000000"/>
    <s v="2058000"/>
    <s v=""/>
    <s v="00002"/>
    <s v=""/>
    <s v=""/>
    <s v=""/>
    <n v="-4.16"/>
    <x v="33"/>
  </r>
  <r>
    <s v="52500"/>
    <s v="100054818"/>
    <s v="305528"/>
    <s v="10000"/>
    <s v="20100"/>
    <s v="5250000000"/>
    <s v="2058000"/>
    <s v=""/>
    <s v="00006"/>
    <s v=""/>
    <s v=""/>
    <s v=""/>
    <n v="-23.55"/>
    <x v="16"/>
  </r>
  <r>
    <s v="52500"/>
    <s v="100054818"/>
    <s v="305528"/>
    <s v="10000"/>
    <s v="10100"/>
    <s v="5250000000"/>
    <s v="2150000"/>
    <s v=""/>
    <s v="00002"/>
    <s v=""/>
    <s v=""/>
    <s v=""/>
    <n v="-14.34"/>
    <x v="32"/>
  </r>
  <r>
    <s v="52500"/>
    <s v="100054818"/>
    <s v="305528"/>
    <s v="10000"/>
    <s v="20100"/>
    <s v="5250000000"/>
    <s v="2150000"/>
    <s v=""/>
    <s v="00006"/>
    <s v=""/>
    <s v=""/>
    <s v=""/>
    <n v="-81.25"/>
    <x v="17"/>
  </r>
  <r>
    <s v="52500"/>
    <s v="100054818"/>
    <s v="305528"/>
    <s v="10000"/>
    <s v="10100"/>
    <s v="5250000000"/>
    <s v="1000000"/>
    <s v=""/>
    <s v="00002"/>
    <s v=""/>
    <s v=""/>
    <s v=""/>
    <n v="-196.56"/>
    <x v="36"/>
  </r>
  <r>
    <s v="52500"/>
    <s v="100054818"/>
    <s v="305528"/>
    <s v="10000"/>
    <s v="20100"/>
    <s v="5250000000"/>
    <s v="1000000"/>
    <s v=""/>
    <s v="00006"/>
    <s v=""/>
    <s v=""/>
    <s v=""/>
    <n v="-1113.9000000000001"/>
    <x v="18"/>
  </r>
  <r>
    <s v="52500"/>
    <s v="100054818"/>
    <s v="305528"/>
    <s v="10000"/>
    <s v="20100"/>
    <s v="5250000000"/>
    <s v="2125000"/>
    <s v=""/>
    <s v="00006"/>
    <s v=""/>
    <s v=""/>
    <s v=""/>
    <n v="-1.73"/>
    <x v="47"/>
  </r>
  <r>
    <s v="52500"/>
    <s v="100054818"/>
    <s v="305528"/>
    <s v="10000"/>
    <s v="10100"/>
    <s v="5250000000"/>
    <s v="2130000"/>
    <s v=""/>
    <s v="00002"/>
    <s v=""/>
    <s v=""/>
    <s v=""/>
    <n v="-6.45"/>
    <x v="37"/>
  </r>
  <r>
    <s v="52500"/>
    <s v="100054818"/>
    <s v="305528"/>
    <s v="10000"/>
    <s v="20100"/>
    <s v="5250000000"/>
    <s v="2130000"/>
    <s v=""/>
    <s v="00006"/>
    <s v=""/>
    <s v=""/>
    <s v=""/>
    <n v="-36.549999999999997"/>
    <x v="8"/>
  </r>
  <r>
    <s v="52500"/>
    <s v="100054818"/>
    <s v="305528"/>
    <s v="10000"/>
    <s v="10100"/>
    <s v="5250000000"/>
    <s v="2105000"/>
    <s v=""/>
    <s v="00002"/>
    <s v=""/>
    <s v=""/>
    <s v=""/>
    <n v="-19.350000000000001"/>
    <x v="25"/>
  </r>
  <r>
    <s v="52500"/>
    <s v="100054818"/>
    <s v="305528"/>
    <s v="10000"/>
    <s v="20100"/>
    <s v="5250000000"/>
    <s v="2105000"/>
    <s v=""/>
    <s v="00006"/>
    <s v=""/>
    <s v=""/>
    <s v=""/>
    <n v="-109.64"/>
    <x v="7"/>
  </r>
  <r>
    <s v="52500"/>
    <s v="100054818"/>
    <s v="305528"/>
    <s v="10000"/>
    <s v="10100"/>
    <s v="5250000000"/>
    <s v="2056000"/>
    <s v=""/>
    <s v="00002"/>
    <s v=""/>
    <s v=""/>
    <s v=""/>
    <n v="-40.76"/>
    <x v="38"/>
  </r>
  <r>
    <s v="52500"/>
    <s v="100054818"/>
    <s v="305528"/>
    <s v="10000"/>
    <s v="20100"/>
    <s v="5250000000"/>
    <s v="2056000"/>
    <s v=""/>
    <s v="00006"/>
    <s v=""/>
    <s v=""/>
    <s v=""/>
    <n v="-230.94"/>
    <x v="10"/>
  </r>
  <r>
    <s v="52500"/>
    <s v="100054818"/>
    <s v="305528"/>
    <s v="10000"/>
    <s v="10100"/>
    <s v="5250000000"/>
    <s v="2055000"/>
    <s v=""/>
    <s v="00002"/>
    <s v=""/>
    <s v=""/>
    <s v=""/>
    <n v="-0.16"/>
    <x v="23"/>
  </r>
  <r>
    <s v="52500"/>
    <s v="100054818"/>
    <s v="305528"/>
    <s v="10000"/>
    <s v="20100"/>
    <s v="5250000000"/>
    <s v="2055000"/>
    <s v=""/>
    <s v="00006"/>
    <s v=""/>
    <s v=""/>
    <s v=""/>
    <n v="-0.89"/>
    <x v="44"/>
  </r>
  <r>
    <s v="52500"/>
    <s v="100054818"/>
    <s v="305528"/>
    <s v="10000"/>
    <s v="10100"/>
    <s v="5250000000"/>
    <s v="2052000"/>
    <s v=""/>
    <s v="00002"/>
    <s v=""/>
    <s v=""/>
    <s v=""/>
    <n v="-19.350000000000001"/>
    <x v="21"/>
  </r>
  <r>
    <s v="52500"/>
    <s v="100054818"/>
    <s v="305528"/>
    <s v="10000"/>
    <s v="20100"/>
    <s v="5250000000"/>
    <s v="2052000"/>
    <s v=""/>
    <s v="00006"/>
    <s v=""/>
    <s v=""/>
    <s v=""/>
    <n v="-109.64"/>
    <x v="11"/>
  </r>
  <r>
    <s v="52500"/>
    <s v="100054818"/>
    <s v="305528"/>
    <s v="10000"/>
    <s v="10100"/>
    <s v="5250000000"/>
    <s v="2100000"/>
    <s v=""/>
    <s v="00002"/>
    <s v=""/>
    <s v=""/>
    <s v=""/>
    <n v="-3.52"/>
    <x v="22"/>
  </r>
  <r>
    <s v="52500"/>
    <s v="100054818"/>
    <s v="305528"/>
    <s v="10000"/>
    <s v="20100"/>
    <s v="5250000000"/>
    <s v="2100000"/>
    <s v=""/>
    <s v="00006"/>
    <s v=""/>
    <s v=""/>
    <s v=""/>
    <n v="-19.93"/>
    <x v="6"/>
  </r>
  <r>
    <s v="52500"/>
    <s v="100054818"/>
    <s v="305528"/>
    <s v="10000"/>
    <s v="10100"/>
    <s v="5250000000"/>
    <s v="2110000"/>
    <s v=""/>
    <s v="00002"/>
    <s v=""/>
    <s v=""/>
    <s v=""/>
    <n v="-17.77"/>
    <x v="20"/>
  </r>
  <r>
    <s v="52500"/>
    <s v="100054818"/>
    <s v="305528"/>
    <s v="10000"/>
    <s v="20100"/>
    <s v="5250000000"/>
    <s v="2110000"/>
    <s v=""/>
    <s v="00006"/>
    <s v=""/>
    <s v=""/>
    <s v=""/>
    <n v="-100.71"/>
    <x v="12"/>
  </r>
  <r>
    <s v="52500"/>
    <s v="100054818"/>
    <s v="305528"/>
    <s v="10000"/>
    <s v="10100"/>
    <s v="5250000000"/>
    <s v="2053000"/>
    <s v=""/>
    <s v="00002"/>
    <s v=""/>
    <s v=""/>
    <s v=""/>
    <n v="-17.78"/>
    <x v="19"/>
  </r>
  <r>
    <s v="52500"/>
    <s v="100054818"/>
    <s v="305528"/>
    <s v="10000"/>
    <s v="20100"/>
    <s v="5250000000"/>
    <s v="2053000"/>
    <s v=""/>
    <s v="00006"/>
    <s v=""/>
    <s v=""/>
    <s v=""/>
    <n v="-100.7"/>
    <x v="13"/>
  </r>
  <r>
    <s v="52500"/>
    <s v="100054818"/>
    <s v="305528"/>
    <s v="10000"/>
    <s v="10100"/>
    <s v="5250000000"/>
    <s v="2160000"/>
    <s v=""/>
    <s v="00002"/>
    <s v=""/>
    <s v=""/>
    <s v=""/>
    <n v="-4.16"/>
    <x v="34"/>
  </r>
  <r>
    <s v="52500"/>
    <s v="100054818"/>
    <s v="305528"/>
    <s v="10000"/>
    <s v="10100"/>
    <s v="5250000000"/>
    <s v="7100000"/>
    <s v=""/>
    <s v="00002"/>
    <s v=""/>
    <s v=""/>
    <s v=""/>
    <n v="58.63"/>
    <x v="31"/>
  </r>
  <r>
    <s v="52500"/>
    <s v="100054818"/>
    <s v="305528"/>
    <s v="10000"/>
    <s v="20100"/>
    <s v="5250000000"/>
    <s v="7100000"/>
    <s v=""/>
    <s v="00006"/>
    <s v=""/>
    <s v=""/>
    <s v=""/>
    <n v="332.25"/>
    <x v="0"/>
  </r>
  <r>
    <s v="52500"/>
    <s v="100054818"/>
    <s v="305528"/>
    <s v="10000"/>
    <s v="20100"/>
    <s v="5250000000"/>
    <s v="7100000"/>
    <s v=""/>
    <s v="00006"/>
    <s v=""/>
    <s v=""/>
    <s v=""/>
    <n v="996.74"/>
    <x v="0"/>
  </r>
  <r>
    <s v="52500"/>
    <s v="100054818"/>
    <s v="305528"/>
    <s v="10000"/>
    <s v="20100"/>
    <s v="5250000000"/>
    <s v="7100000"/>
    <s v=""/>
    <s v="00006"/>
    <s v=""/>
    <s v=""/>
    <s v=""/>
    <n v="332.25"/>
    <x v="0"/>
  </r>
  <r>
    <s v="52500"/>
    <s v="100054818"/>
    <s v="305528"/>
    <s v="10000"/>
    <s v="10100"/>
    <s v="5250000000"/>
    <s v="7100000"/>
    <s v=""/>
    <s v="00002"/>
    <s v=""/>
    <s v=""/>
    <s v=""/>
    <n v="175.9"/>
    <x v="31"/>
  </r>
  <r>
    <s v="52500"/>
    <s v="100054818"/>
    <s v="305528"/>
    <s v="10000"/>
    <s v="10100"/>
    <s v="5250000000"/>
    <s v="7100000"/>
    <s v=""/>
    <s v="00002"/>
    <s v=""/>
    <s v=""/>
    <s v=""/>
    <n v="58.63"/>
    <x v="31"/>
  </r>
  <r>
    <s v="52500"/>
    <s v="100054818"/>
    <s v="305528"/>
    <s v="10000"/>
    <s v="10100"/>
    <s v="5250000000"/>
    <s v="7230000"/>
    <s v=""/>
    <s v="00002"/>
    <s v=""/>
    <s v=""/>
    <s v=""/>
    <n v="17.78"/>
    <x v="30"/>
  </r>
  <r>
    <s v="52500"/>
    <s v="100054818"/>
    <s v="305528"/>
    <s v="10000"/>
    <s v="20100"/>
    <s v="5250000000"/>
    <s v="7230000"/>
    <s v=""/>
    <s v="00006"/>
    <s v=""/>
    <s v=""/>
    <s v=""/>
    <n v="100.7"/>
    <x v="1"/>
  </r>
  <r>
    <s v="52500"/>
    <s v="100054818"/>
    <s v="305528"/>
    <s v="10000"/>
    <s v="10100"/>
    <s v="5250000000"/>
    <s v="7231000"/>
    <s v=""/>
    <s v="00002"/>
    <s v=""/>
    <s v=""/>
    <s v=""/>
    <n v="4.16"/>
    <x v="29"/>
  </r>
  <r>
    <s v="52500"/>
    <s v="100054818"/>
    <s v="305528"/>
    <s v="10000"/>
    <s v="20100"/>
    <s v="5250000000"/>
    <s v="7231000"/>
    <s v=""/>
    <s v="00006"/>
    <s v=""/>
    <s v=""/>
    <s v=""/>
    <n v="23.55"/>
    <x v="2"/>
  </r>
  <r>
    <s v="52500"/>
    <s v="100054818"/>
    <s v="305528"/>
    <s v="10000"/>
    <s v="10100"/>
    <s v="5250000000"/>
    <s v="7240000"/>
    <s v=""/>
    <s v="00002"/>
    <s v=""/>
    <s v=""/>
    <s v=""/>
    <n v="40.76"/>
    <x v="39"/>
  </r>
  <r>
    <s v="52500"/>
    <s v="100054818"/>
    <s v="305528"/>
    <s v="10000"/>
    <s v="20100"/>
    <s v="5250000000"/>
    <s v="7240000"/>
    <s v=""/>
    <s v="00006"/>
    <s v=""/>
    <s v=""/>
    <s v=""/>
    <n v="230.94"/>
    <x v="3"/>
  </r>
  <r>
    <s v="52500"/>
    <s v="100054818"/>
    <s v="305528"/>
    <s v="10000"/>
    <s v="10100"/>
    <s v="5250000000"/>
    <s v="7250000"/>
    <s v=""/>
    <s v="00002"/>
    <s v=""/>
    <s v=""/>
    <s v=""/>
    <n v="0.16"/>
    <x v="28"/>
  </r>
  <r>
    <s v="52500"/>
    <s v="100054818"/>
    <s v="305528"/>
    <s v="10000"/>
    <s v="20100"/>
    <s v="5250000000"/>
    <s v="7250000"/>
    <s v=""/>
    <s v="00006"/>
    <s v=""/>
    <s v=""/>
    <s v=""/>
    <n v="0.89"/>
    <x v="45"/>
  </r>
  <r>
    <s v="52500"/>
    <s v="100054818"/>
    <s v="305528"/>
    <s v="10000"/>
    <s v="10100"/>
    <s v="5250000000"/>
    <s v="7269000"/>
    <s v=""/>
    <s v="00002"/>
    <s v=""/>
    <s v=""/>
    <s v=""/>
    <n v="19.350000000000001"/>
    <x v="27"/>
  </r>
  <r>
    <s v="52500"/>
    <s v="100054818"/>
    <s v="305528"/>
    <s v="10000"/>
    <s v="20100"/>
    <s v="5250000000"/>
    <s v="7269000"/>
    <s v=""/>
    <s v="00006"/>
    <s v=""/>
    <s v=""/>
    <s v=""/>
    <n v="109.64"/>
    <x v="5"/>
  </r>
  <r>
    <s v="52500"/>
    <s v="100054818"/>
    <s v="305528"/>
    <s v="10000"/>
    <s v="10100"/>
    <s v="5250000000"/>
    <s v="7269000"/>
    <s v=""/>
    <s v="00002"/>
    <s v=""/>
    <s v=""/>
    <s v=""/>
    <n v="3.52"/>
    <x v="27"/>
  </r>
  <r>
    <s v="52500"/>
    <s v="100054818"/>
    <s v="305528"/>
    <s v="10000"/>
    <s v="20100"/>
    <s v="5250000000"/>
    <s v="7269000"/>
    <s v=""/>
    <s v="00006"/>
    <s v=""/>
    <s v=""/>
    <s v=""/>
    <n v="19.93"/>
    <x v="5"/>
  </r>
  <r>
    <s v="52500"/>
    <s v="100054818"/>
    <s v="305528"/>
    <s v="10000"/>
    <s v="10100"/>
    <s v="5250000000"/>
    <s v="2100000"/>
    <s v=""/>
    <s v="00002"/>
    <s v=""/>
    <s v=""/>
    <s v=""/>
    <n v="-0.75"/>
    <x v="22"/>
  </r>
  <r>
    <s v="52500"/>
    <s v="100054818"/>
    <s v="305528"/>
    <s v="10000"/>
    <s v="20100"/>
    <s v="5250000000"/>
    <s v="2100000"/>
    <s v=""/>
    <s v="00006"/>
    <s v=""/>
    <s v=""/>
    <s v=""/>
    <n v="-4.25"/>
    <x v="6"/>
  </r>
  <r>
    <s v="52500"/>
    <s v="100054818"/>
    <s v="305528"/>
    <s v="10000"/>
    <s v="10100"/>
    <s v="5250000000"/>
    <s v="2125000"/>
    <s v=""/>
    <s v="00002"/>
    <s v=""/>
    <s v=""/>
    <s v=""/>
    <n v="-0.31"/>
    <x v="24"/>
  </r>
  <r>
    <s v="52500"/>
    <s v="100026784"/>
    <s v="500231"/>
    <s v="10000"/>
    <s v="20100"/>
    <s v="5250000000"/>
    <s v="7100000"/>
    <s v=""/>
    <s v="00006"/>
    <s v=""/>
    <s v=""/>
    <s v=""/>
    <n v="91.88"/>
    <x v="0"/>
  </r>
  <r>
    <s v="52500"/>
    <s v="100026784"/>
    <s v="500231"/>
    <s v="10000"/>
    <s v="20100"/>
    <s v="5250000000"/>
    <s v="7230000"/>
    <s v=""/>
    <s v="00006"/>
    <s v=""/>
    <s v=""/>
    <s v=""/>
    <n v="5.7"/>
    <x v="1"/>
  </r>
  <r>
    <s v="52500"/>
    <s v="100026784"/>
    <s v="500231"/>
    <s v="10000"/>
    <s v="20100"/>
    <s v="5250000000"/>
    <s v="7231000"/>
    <s v=""/>
    <s v="00006"/>
    <s v=""/>
    <s v=""/>
    <s v=""/>
    <n v="1.33"/>
    <x v="2"/>
  </r>
  <r>
    <s v="52500"/>
    <s v="100026784"/>
    <s v="500231"/>
    <s v="10000"/>
    <s v="20100"/>
    <s v="5250000000"/>
    <s v="2110000"/>
    <s v=""/>
    <s v="00006"/>
    <s v=""/>
    <s v=""/>
    <s v=""/>
    <n v="-5.7"/>
    <x v="12"/>
  </r>
  <r>
    <s v="52500"/>
    <s v="100026784"/>
    <s v="500231"/>
    <s v="10000"/>
    <s v="20100"/>
    <s v="5250000000"/>
    <s v="2053000"/>
    <s v=""/>
    <s v="00006"/>
    <s v=""/>
    <s v=""/>
    <s v=""/>
    <n v="-5.7"/>
    <x v="13"/>
  </r>
  <r>
    <s v="52500"/>
    <s v="100026784"/>
    <s v="500231"/>
    <s v="10000"/>
    <s v="20100"/>
    <s v="5250000000"/>
    <s v="2160000"/>
    <s v=""/>
    <s v="00006"/>
    <s v=""/>
    <s v=""/>
    <s v=""/>
    <n v="-1.33"/>
    <x v="14"/>
  </r>
  <r>
    <s v="52500"/>
    <s v="100026784"/>
    <s v="500231"/>
    <s v="10000"/>
    <s v="20100"/>
    <s v="5250000000"/>
    <s v="2058000"/>
    <s v=""/>
    <s v="00006"/>
    <s v=""/>
    <s v=""/>
    <s v=""/>
    <n v="-1.33"/>
    <x v="16"/>
  </r>
  <r>
    <s v="52500"/>
    <s v="100026784"/>
    <s v="500231"/>
    <s v="10000"/>
    <s v="20100"/>
    <s v="5250000000"/>
    <s v="1000000"/>
    <s v=""/>
    <s v="00006"/>
    <s v=""/>
    <s v=""/>
    <s v=""/>
    <n v="-84.85"/>
    <x v="18"/>
  </r>
  <r>
    <s v="52500"/>
    <s v="100057517"/>
    <s v="500233"/>
    <s v="10000"/>
    <s v="20100"/>
    <s v="5250000000"/>
    <s v="7100000"/>
    <s v=""/>
    <s v="00006"/>
    <s v=""/>
    <s v=""/>
    <s v=""/>
    <n v="99.75"/>
    <x v="0"/>
  </r>
  <r>
    <s v="52500"/>
    <s v="100057517"/>
    <s v="500233"/>
    <s v="10000"/>
    <s v="20100"/>
    <s v="5250000000"/>
    <s v="7230000"/>
    <s v=""/>
    <s v="00006"/>
    <s v=""/>
    <s v=""/>
    <s v=""/>
    <n v="6.18"/>
    <x v="1"/>
  </r>
  <r>
    <s v="52500"/>
    <s v="100057517"/>
    <s v="500233"/>
    <s v="10000"/>
    <s v="20100"/>
    <s v="5250000000"/>
    <s v="7231000"/>
    <s v=""/>
    <s v="00006"/>
    <s v=""/>
    <s v=""/>
    <s v=""/>
    <n v="1.45"/>
    <x v="2"/>
  </r>
  <r>
    <s v="52500"/>
    <s v="100057517"/>
    <s v="500233"/>
    <s v="10000"/>
    <s v="20100"/>
    <s v="5250000000"/>
    <s v="2110000"/>
    <s v=""/>
    <s v="00006"/>
    <s v=""/>
    <s v=""/>
    <s v=""/>
    <n v="-6.18"/>
    <x v="12"/>
  </r>
  <r>
    <s v="52500"/>
    <s v="100057517"/>
    <s v="500233"/>
    <s v="10000"/>
    <s v="20100"/>
    <s v="5250000000"/>
    <s v="2053000"/>
    <s v=""/>
    <s v="00006"/>
    <s v=""/>
    <s v=""/>
    <s v=""/>
    <n v="-6.18"/>
    <x v="13"/>
  </r>
  <r>
    <s v="52500"/>
    <s v="100057517"/>
    <s v="500233"/>
    <s v="10000"/>
    <s v="20100"/>
    <s v="5250000000"/>
    <s v="2160000"/>
    <s v=""/>
    <s v="00006"/>
    <s v=""/>
    <s v=""/>
    <s v=""/>
    <n v="-1.45"/>
    <x v="14"/>
  </r>
  <r>
    <s v="52500"/>
    <s v="100057517"/>
    <s v="500233"/>
    <s v="10000"/>
    <s v="20100"/>
    <s v="5250000000"/>
    <s v="2140000"/>
    <s v=""/>
    <s v="00006"/>
    <s v=""/>
    <s v=""/>
    <s v=""/>
    <n v="-1.1299999999999999"/>
    <x v="15"/>
  </r>
  <r>
    <s v="52500"/>
    <s v="100057517"/>
    <s v="500233"/>
    <s v="10000"/>
    <s v="20100"/>
    <s v="5250000000"/>
    <s v="2058000"/>
    <s v=""/>
    <s v="00006"/>
    <s v=""/>
    <s v=""/>
    <s v=""/>
    <n v="-1.45"/>
    <x v="16"/>
  </r>
  <r>
    <s v="52500"/>
    <s v="100057517"/>
    <s v="500233"/>
    <s v="10000"/>
    <s v="20100"/>
    <s v="5250000000"/>
    <s v="1000000"/>
    <s v=""/>
    <s v="00006"/>
    <s v=""/>
    <s v=""/>
    <s v=""/>
    <n v="-90.99"/>
    <x v="18"/>
  </r>
  <r>
    <s v="52500"/>
    <s v="100062690"/>
    <s v="305454"/>
    <s v="10000"/>
    <s v="20100"/>
    <s v="5250000000"/>
    <s v="2110000"/>
    <s v=""/>
    <s v="00006"/>
    <s v=""/>
    <s v=""/>
    <s v=""/>
    <n v="-125.29"/>
    <x v="12"/>
  </r>
  <r>
    <s v="52500"/>
    <s v="100062690"/>
    <s v="305454"/>
    <s v="10000"/>
    <s v="20100"/>
    <s v="5250000000"/>
    <s v="2053000"/>
    <s v=""/>
    <s v="00006"/>
    <s v=""/>
    <s v=""/>
    <s v=""/>
    <n v="-125.29"/>
    <x v="13"/>
  </r>
  <r>
    <s v="52500"/>
    <s v="100062690"/>
    <s v="305454"/>
    <s v="10000"/>
    <s v="20100"/>
    <s v="5250000000"/>
    <s v="2160000"/>
    <s v=""/>
    <s v="00006"/>
    <s v=""/>
    <s v=""/>
    <s v=""/>
    <n v="-29.3"/>
    <x v="14"/>
  </r>
  <r>
    <s v="52500"/>
    <s v="100062690"/>
    <s v="305454"/>
    <s v="10000"/>
    <s v="20100"/>
    <s v="5250000000"/>
    <s v="2140000"/>
    <s v=""/>
    <s v="00006"/>
    <s v=""/>
    <s v=""/>
    <s v=""/>
    <n v="-247.73"/>
    <x v="15"/>
  </r>
  <r>
    <s v="52500"/>
    <s v="100062690"/>
    <s v="305454"/>
    <s v="10000"/>
    <s v="20100"/>
    <s v="5250000000"/>
    <s v="2058000"/>
    <s v=""/>
    <s v="00006"/>
    <s v=""/>
    <s v=""/>
    <s v=""/>
    <n v="-29.3"/>
    <x v="16"/>
  </r>
  <r>
    <s v="52500"/>
    <s v="100062690"/>
    <s v="305454"/>
    <s v="10000"/>
    <s v="20100"/>
    <s v="5250000000"/>
    <s v="2150000"/>
    <s v=""/>
    <s v="00006"/>
    <s v=""/>
    <s v=""/>
    <s v=""/>
    <n v="-101.65"/>
    <x v="17"/>
  </r>
  <r>
    <s v="52500"/>
    <s v="100062690"/>
    <s v="305454"/>
    <s v="10000"/>
    <s v="20100"/>
    <s v="5250000000"/>
    <s v="1000000"/>
    <s v=""/>
    <s v="00006"/>
    <s v=""/>
    <s v=""/>
    <s v=""/>
    <n v="-1363.92"/>
    <x v="18"/>
  </r>
  <r>
    <s v="52500"/>
    <s v="100062690"/>
    <s v="305454"/>
    <s v="10000"/>
    <s v="20100"/>
    <s v="5250000000"/>
    <s v="7100000"/>
    <s v=""/>
    <s v="00006"/>
    <s v=""/>
    <s v=""/>
    <s v=""/>
    <n v="2128.8000000000002"/>
    <x v="0"/>
  </r>
  <r>
    <s v="52500"/>
    <s v="100062690"/>
    <s v="305454"/>
    <s v="10000"/>
    <s v="20100"/>
    <s v="5250000000"/>
    <s v="7230000"/>
    <s v=""/>
    <s v="00006"/>
    <s v=""/>
    <s v=""/>
    <s v=""/>
    <n v="125.29"/>
    <x v="1"/>
  </r>
  <r>
    <s v="52500"/>
    <s v="100062690"/>
    <s v="305454"/>
    <s v="10000"/>
    <s v="20100"/>
    <s v="5250000000"/>
    <s v="7231000"/>
    <s v=""/>
    <s v="00006"/>
    <s v=""/>
    <s v=""/>
    <s v=""/>
    <n v="29.3"/>
    <x v="2"/>
  </r>
  <r>
    <s v="52500"/>
    <s v="100062690"/>
    <s v="305454"/>
    <s v="10000"/>
    <s v="20100"/>
    <s v="5250000000"/>
    <s v="7240000"/>
    <s v=""/>
    <s v="00006"/>
    <s v=""/>
    <s v=""/>
    <s v=""/>
    <n v="673.9"/>
    <x v="3"/>
  </r>
  <r>
    <s v="52500"/>
    <s v="100062690"/>
    <s v="305454"/>
    <s v="10000"/>
    <s v="20100"/>
    <s v="5250000000"/>
    <s v="7250000"/>
    <s v=""/>
    <s v="00006"/>
    <s v=""/>
    <s v=""/>
    <s v=""/>
    <n v="1.1499999999999999"/>
    <x v="45"/>
  </r>
  <r>
    <s v="52500"/>
    <s v="100062690"/>
    <s v="305454"/>
    <s v="10000"/>
    <s v="20100"/>
    <s v="5250000000"/>
    <s v="7221000"/>
    <s v=""/>
    <s v="00006"/>
    <s v=""/>
    <s v=""/>
    <s v=""/>
    <n v="9.25"/>
    <x v="48"/>
  </r>
  <r>
    <s v="52500"/>
    <s v="100062690"/>
    <s v="305454"/>
    <s v="10000"/>
    <s v="20100"/>
    <s v="5250000000"/>
    <s v="7269000"/>
    <s v=""/>
    <s v="00006"/>
    <s v=""/>
    <s v=""/>
    <s v=""/>
    <n v="140.5"/>
    <x v="5"/>
  </r>
  <r>
    <s v="52500"/>
    <s v="100062690"/>
    <s v="305454"/>
    <s v="10000"/>
    <s v="20100"/>
    <s v="5250000000"/>
    <s v="7269000"/>
    <s v=""/>
    <s v="00006"/>
    <s v=""/>
    <s v=""/>
    <s v=""/>
    <n v="25.55"/>
    <x v="5"/>
  </r>
  <r>
    <s v="52500"/>
    <s v="100062690"/>
    <s v="305454"/>
    <s v="10000"/>
    <s v="20100"/>
    <s v="5250000000"/>
    <s v="2155000"/>
    <s v=""/>
    <s v="00006"/>
    <s v=""/>
    <s v=""/>
    <s v=""/>
    <n v="-4.67"/>
    <x v="46"/>
  </r>
  <r>
    <s v="52500"/>
    <s v="100062690"/>
    <s v="305454"/>
    <s v="10000"/>
    <s v="20100"/>
    <s v="5250000000"/>
    <s v="2100000"/>
    <s v=""/>
    <s v="00006"/>
    <s v=""/>
    <s v=""/>
    <s v=""/>
    <n v="-5"/>
    <x v="6"/>
  </r>
  <r>
    <s v="52500"/>
    <s v="100062690"/>
    <s v="305454"/>
    <s v="10000"/>
    <s v="20100"/>
    <s v="5250000000"/>
    <s v="2125000"/>
    <s v=""/>
    <s v="00006"/>
    <s v=""/>
    <s v=""/>
    <s v=""/>
    <n v="-2.2400000000000002"/>
    <x v="47"/>
  </r>
  <r>
    <s v="52500"/>
    <s v="100062690"/>
    <s v="305454"/>
    <s v="10000"/>
    <s v="20100"/>
    <s v="5250000000"/>
    <s v="2105000"/>
    <s v=""/>
    <s v="00006"/>
    <s v=""/>
    <s v=""/>
    <s v=""/>
    <n v="-140.5"/>
    <x v="7"/>
  </r>
  <r>
    <s v="52500"/>
    <s v="100062690"/>
    <s v="305454"/>
    <s v="10000"/>
    <s v="20100"/>
    <s v="5250000000"/>
    <s v="2130000"/>
    <s v=""/>
    <s v="00006"/>
    <s v=""/>
    <s v=""/>
    <s v=""/>
    <n v="-108.5"/>
    <x v="8"/>
  </r>
  <r>
    <s v="52500"/>
    <s v="100062690"/>
    <s v="305454"/>
    <s v="10000"/>
    <s v="20100"/>
    <s v="5250000000"/>
    <s v="2155000"/>
    <s v=""/>
    <s v="00006"/>
    <s v=""/>
    <s v=""/>
    <s v=""/>
    <n v="-9.25"/>
    <x v="46"/>
  </r>
  <r>
    <s v="52500"/>
    <s v="100062690"/>
    <s v="305454"/>
    <s v="10000"/>
    <s v="20100"/>
    <s v="5250000000"/>
    <s v="2055000"/>
    <s v=""/>
    <s v="00006"/>
    <s v=""/>
    <s v=""/>
    <s v=""/>
    <n v="-1.1499999999999999"/>
    <x v="44"/>
  </r>
  <r>
    <s v="52500"/>
    <s v="100062690"/>
    <s v="305454"/>
    <s v="10000"/>
    <s v="20100"/>
    <s v="5250000000"/>
    <s v="2056000"/>
    <s v=""/>
    <s v="00006"/>
    <s v=""/>
    <s v=""/>
    <s v=""/>
    <n v="-673.9"/>
    <x v="10"/>
  </r>
  <r>
    <s v="52500"/>
    <s v="100062690"/>
    <s v="305454"/>
    <s v="10000"/>
    <s v="20100"/>
    <s v="5250000000"/>
    <s v="2052000"/>
    <s v=""/>
    <s v="00006"/>
    <s v=""/>
    <s v=""/>
    <s v=""/>
    <n v="-140.5"/>
    <x v="11"/>
  </r>
  <r>
    <s v="52500"/>
    <s v="100062690"/>
    <s v="305454"/>
    <s v="10000"/>
    <s v="20100"/>
    <s v="5250000000"/>
    <s v="2100000"/>
    <s v=""/>
    <s v="00006"/>
    <s v=""/>
    <s v=""/>
    <s v=""/>
    <n v="-25.55"/>
    <x v="6"/>
  </r>
  <r>
    <s v="52500"/>
    <s v="100056748"/>
    <s v="500238"/>
    <s v="10000"/>
    <s v="20100"/>
    <s v="5250000000"/>
    <s v="7100000"/>
    <s v=""/>
    <s v="00006"/>
    <s v=""/>
    <s v=""/>
    <s v=""/>
    <n v="99.75"/>
    <x v="0"/>
  </r>
  <r>
    <s v="52500"/>
    <s v="100056748"/>
    <s v="500238"/>
    <s v="10000"/>
    <s v="20100"/>
    <s v="5250000000"/>
    <s v="7230000"/>
    <s v=""/>
    <s v="00006"/>
    <s v=""/>
    <s v=""/>
    <s v=""/>
    <n v="6.18"/>
    <x v="1"/>
  </r>
  <r>
    <s v="52500"/>
    <s v="100056748"/>
    <s v="500238"/>
    <s v="10000"/>
    <s v="20100"/>
    <s v="5250000000"/>
    <s v="7231000"/>
    <s v=""/>
    <s v="00006"/>
    <s v=""/>
    <s v=""/>
    <s v=""/>
    <n v="1.45"/>
    <x v="2"/>
  </r>
  <r>
    <s v="52500"/>
    <s v="100056748"/>
    <s v="500238"/>
    <s v="10000"/>
    <s v="20100"/>
    <s v="5250000000"/>
    <s v="2110000"/>
    <s v=""/>
    <s v="00006"/>
    <s v=""/>
    <s v=""/>
    <s v=""/>
    <n v="-6.18"/>
    <x v="12"/>
  </r>
  <r>
    <s v="52500"/>
    <s v="100056748"/>
    <s v="500238"/>
    <s v="10000"/>
    <s v="20100"/>
    <s v="5250000000"/>
    <s v="2053000"/>
    <s v=""/>
    <s v="00006"/>
    <s v=""/>
    <s v=""/>
    <s v=""/>
    <n v="-6.18"/>
    <x v="13"/>
  </r>
  <r>
    <s v="52500"/>
    <s v="100056748"/>
    <s v="500238"/>
    <s v="10000"/>
    <s v="20100"/>
    <s v="5250000000"/>
    <s v="2160000"/>
    <s v=""/>
    <s v="00006"/>
    <s v=""/>
    <s v=""/>
    <s v=""/>
    <n v="-1.45"/>
    <x v="14"/>
  </r>
  <r>
    <s v="52500"/>
    <s v="100056748"/>
    <s v="500238"/>
    <s v="10000"/>
    <s v="20100"/>
    <s v="5250000000"/>
    <s v="2058000"/>
    <s v=""/>
    <s v="00006"/>
    <s v=""/>
    <s v=""/>
    <s v=""/>
    <n v="-1.45"/>
    <x v="16"/>
  </r>
  <r>
    <s v="52500"/>
    <s v="100056748"/>
    <s v="500238"/>
    <s v="10000"/>
    <s v="20100"/>
    <s v="5250000000"/>
    <s v="1000000"/>
    <s v=""/>
    <s v="00006"/>
    <s v=""/>
    <s v=""/>
    <s v=""/>
    <n v="-92.12"/>
    <x v="18"/>
  </r>
  <r>
    <s v="52500"/>
    <s v="100026918"/>
    <s v="500230"/>
    <s v="10000"/>
    <s v="20100"/>
    <s v="5250000000"/>
    <s v="7231000"/>
    <s v=""/>
    <s v="00006"/>
    <s v=""/>
    <s v=""/>
    <s v=""/>
    <n v="1.41"/>
    <x v="2"/>
  </r>
  <r>
    <s v="52500"/>
    <s v="100026918"/>
    <s v="500230"/>
    <s v="10000"/>
    <s v="20100"/>
    <s v="5250000000"/>
    <s v="2110000"/>
    <s v=""/>
    <s v="00006"/>
    <s v=""/>
    <s v=""/>
    <s v=""/>
    <n v="-6.02"/>
    <x v="12"/>
  </r>
  <r>
    <s v="52500"/>
    <s v="100026918"/>
    <s v="500230"/>
    <s v="10000"/>
    <s v="20100"/>
    <s v="5250000000"/>
    <s v="2053000"/>
    <s v=""/>
    <s v="00006"/>
    <s v=""/>
    <s v=""/>
    <s v=""/>
    <n v="-6.02"/>
    <x v="13"/>
  </r>
  <r>
    <s v="52500"/>
    <s v="100026918"/>
    <s v="500230"/>
    <s v="10000"/>
    <s v="20100"/>
    <s v="5250000000"/>
    <s v="2160000"/>
    <s v=""/>
    <s v="00006"/>
    <s v=""/>
    <s v=""/>
    <s v=""/>
    <n v="-1.41"/>
    <x v="14"/>
  </r>
  <r>
    <s v="52500"/>
    <s v="100026918"/>
    <s v="500230"/>
    <s v="10000"/>
    <s v="20100"/>
    <s v="5250000000"/>
    <s v="2058000"/>
    <s v=""/>
    <s v="00006"/>
    <s v=""/>
    <s v=""/>
    <s v=""/>
    <n v="-1.41"/>
    <x v="16"/>
  </r>
  <r>
    <s v="52500"/>
    <s v="100026918"/>
    <s v="500230"/>
    <s v="10000"/>
    <s v="20100"/>
    <s v="5250000000"/>
    <s v="1000000"/>
    <s v=""/>
    <s v="00006"/>
    <s v=""/>
    <s v=""/>
    <s v=""/>
    <n v="-89.7"/>
    <x v="18"/>
  </r>
  <r>
    <s v="52500"/>
    <s v="100026918"/>
    <s v="500230"/>
    <s v="10000"/>
    <s v="20100"/>
    <s v="5250000000"/>
    <s v="7230000"/>
    <s v=""/>
    <s v="00006"/>
    <s v=""/>
    <s v=""/>
    <s v=""/>
    <n v="6.02"/>
    <x v="1"/>
  </r>
  <r>
    <s v="52500"/>
    <s v="100026918"/>
    <s v="500230"/>
    <s v="10000"/>
    <s v="20100"/>
    <s v="5250000000"/>
    <s v="7100000"/>
    <s v=""/>
    <s v="00006"/>
    <s v=""/>
    <s v=""/>
    <s v=""/>
    <n v="97.13"/>
    <x v="0"/>
  </r>
  <r>
    <s v="52500"/>
    <s v="100053426"/>
    <s v="302582"/>
    <s v="10000"/>
    <s v="20100"/>
    <s v="5250000000"/>
    <s v="7100000"/>
    <s v=""/>
    <s v="00006"/>
    <s v=""/>
    <s v=""/>
    <s v=""/>
    <n v="250.74"/>
    <x v="0"/>
  </r>
  <r>
    <s v="52500"/>
    <s v="100053426"/>
    <s v="302582"/>
    <s v="10000"/>
    <s v="20100"/>
    <s v="5250000000"/>
    <s v="7100000"/>
    <s v=""/>
    <s v="00006"/>
    <s v=""/>
    <s v=""/>
    <s v=""/>
    <n v="680.58"/>
    <x v="0"/>
  </r>
  <r>
    <s v="52500"/>
    <s v="100053426"/>
    <s v="302582"/>
    <s v="10000"/>
    <s v="20100"/>
    <s v="5250000000"/>
    <s v="7100000"/>
    <s v=""/>
    <s v="00006"/>
    <s v=""/>
    <s v=""/>
    <s v=""/>
    <n v="143.28"/>
    <x v="0"/>
  </r>
  <r>
    <s v="52500"/>
    <s v="100053426"/>
    <s v="302582"/>
    <s v="10000"/>
    <s v="20100"/>
    <s v="5250000000"/>
    <s v="7230000"/>
    <s v=""/>
    <s v="00006"/>
    <s v=""/>
    <s v=""/>
    <s v=""/>
    <n v="63.12"/>
    <x v="1"/>
  </r>
  <r>
    <s v="52500"/>
    <s v="100053426"/>
    <s v="302582"/>
    <s v="10000"/>
    <s v="20100"/>
    <s v="5250000000"/>
    <s v="7231000"/>
    <s v=""/>
    <s v="00006"/>
    <s v=""/>
    <s v=""/>
    <s v=""/>
    <n v="14.76"/>
    <x v="2"/>
  </r>
  <r>
    <s v="52500"/>
    <s v="100053426"/>
    <s v="302582"/>
    <s v="10000"/>
    <s v="20100"/>
    <s v="5250000000"/>
    <s v="2100000"/>
    <s v=""/>
    <s v="00006"/>
    <s v=""/>
    <s v=""/>
    <s v=""/>
    <n v="-12.9"/>
    <x v="6"/>
  </r>
  <r>
    <s v="52500"/>
    <s v="100053426"/>
    <s v="302582"/>
    <s v="10000"/>
    <s v="20100"/>
    <s v="5250000000"/>
    <s v="2052000"/>
    <s v=""/>
    <s v="00006"/>
    <s v=""/>
    <s v=""/>
    <s v=""/>
    <n v="-70.92"/>
    <x v="11"/>
  </r>
  <r>
    <s v="52500"/>
    <s v="100053426"/>
    <s v="302582"/>
    <s v="10000"/>
    <s v="20100"/>
    <s v="5250000000"/>
    <s v="2110000"/>
    <s v=""/>
    <s v="00006"/>
    <s v=""/>
    <s v=""/>
    <s v=""/>
    <n v="-63.12"/>
    <x v="12"/>
  </r>
  <r>
    <s v="52500"/>
    <s v="100053426"/>
    <s v="302582"/>
    <s v="10000"/>
    <s v="20100"/>
    <s v="5250000000"/>
    <s v="2053000"/>
    <s v=""/>
    <s v="00006"/>
    <s v=""/>
    <s v=""/>
    <s v=""/>
    <n v="-63.12"/>
    <x v="13"/>
  </r>
  <r>
    <s v="52500"/>
    <s v="100053426"/>
    <s v="302582"/>
    <s v="10000"/>
    <s v="20100"/>
    <s v="5250000000"/>
    <s v="2160000"/>
    <s v=""/>
    <s v="00006"/>
    <s v=""/>
    <s v=""/>
    <s v=""/>
    <n v="-14.76"/>
    <x v="14"/>
  </r>
  <r>
    <s v="52500"/>
    <s v="100053426"/>
    <s v="302582"/>
    <s v="10000"/>
    <s v="20100"/>
    <s v="5250000000"/>
    <s v="2140000"/>
    <s v=""/>
    <s v="00006"/>
    <s v=""/>
    <s v=""/>
    <s v=""/>
    <n v="-64.900000000000006"/>
    <x v="15"/>
  </r>
  <r>
    <s v="52500"/>
    <s v="100053426"/>
    <s v="302582"/>
    <s v="10000"/>
    <s v="20100"/>
    <s v="5250000000"/>
    <s v="2058000"/>
    <s v=""/>
    <s v="00006"/>
    <s v=""/>
    <s v=""/>
    <s v=""/>
    <n v="-14.76"/>
    <x v="16"/>
  </r>
  <r>
    <s v="52500"/>
    <s v="100053426"/>
    <s v="302582"/>
    <s v="10000"/>
    <s v="20100"/>
    <s v="5250000000"/>
    <s v="2150000"/>
    <s v=""/>
    <s v="00006"/>
    <s v=""/>
    <s v=""/>
    <s v=""/>
    <n v="-35.57"/>
    <x v="17"/>
  </r>
  <r>
    <s v="52500"/>
    <s v="100053426"/>
    <s v="302582"/>
    <s v="10000"/>
    <s v="20100"/>
    <s v="5250000000"/>
    <s v="1000000"/>
    <s v=""/>
    <s v="00006"/>
    <s v=""/>
    <s v=""/>
    <s v=""/>
    <n v="-768.3"/>
    <x v="18"/>
  </r>
  <r>
    <s v="52500"/>
    <s v="100053426"/>
    <s v="302582"/>
    <s v="10000"/>
    <s v="20100"/>
    <s v="5250000000"/>
    <s v="7240000"/>
    <s v=""/>
    <s v="00006"/>
    <s v=""/>
    <s v=""/>
    <s v=""/>
    <n v="297.7"/>
    <x v="3"/>
  </r>
  <r>
    <s v="52500"/>
    <s v="100053426"/>
    <s v="302582"/>
    <s v="10000"/>
    <s v="20100"/>
    <s v="5250000000"/>
    <s v="7250000"/>
    <s v=""/>
    <s v="00006"/>
    <s v=""/>
    <s v=""/>
    <s v=""/>
    <n v="2.42"/>
    <x v="45"/>
  </r>
  <r>
    <s v="52500"/>
    <s v="100053426"/>
    <s v="302582"/>
    <s v="10000"/>
    <s v="20100"/>
    <s v="5250000000"/>
    <s v="7221000"/>
    <s v=""/>
    <s v="00006"/>
    <s v=""/>
    <s v=""/>
    <s v=""/>
    <n v="2.37"/>
    <x v="48"/>
  </r>
  <r>
    <s v="52500"/>
    <s v="100053426"/>
    <s v="302582"/>
    <s v="10000"/>
    <s v="20100"/>
    <s v="5250000000"/>
    <s v="7269000"/>
    <s v=""/>
    <s v="00006"/>
    <s v=""/>
    <s v=""/>
    <s v=""/>
    <n v="70.92"/>
    <x v="5"/>
  </r>
  <r>
    <s v="52500"/>
    <s v="100053426"/>
    <s v="302582"/>
    <s v="10000"/>
    <s v="20100"/>
    <s v="5250000000"/>
    <s v="7269000"/>
    <s v=""/>
    <s v="00006"/>
    <s v=""/>
    <s v=""/>
    <s v=""/>
    <n v="12.9"/>
    <x v="5"/>
  </r>
  <r>
    <s v="52500"/>
    <s v="100053426"/>
    <s v="302582"/>
    <s v="10000"/>
    <s v="20100"/>
    <s v="5250000000"/>
    <s v="2155000"/>
    <s v=""/>
    <s v="00006"/>
    <s v=""/>
    <s v=""/>
    <s v=""/>
    <n v="-0.43"/>
    <x v="46"/>
  </r>
  <r>
    <s v="52500"/>
    <s v="100053426"/>
    <s v="302582"/>
    <s v="10000"/>
    <s v="20100"/>
    <s v="5250000000"/>
    <s v="2100000"/>
    <s v=""/>
    <s v="00006"/>
    <s v=""/>
    <s v=""/>
    <s v=""/>
    <n v="-9.89"/>
    <x v="6"/>
  </r>
  <r>
    <s v="52500"/>
    <s v="100053426"/>
    <s v="302582"/>
    <s v="10000"/>
    <s v="20100"/>
    <s v="5250000000"/>
    <s v="2125000"/>
    <s v=""/>
    <s v="00006"/>
    <s v=""/>
    <s v=""/>
    <s v=""/>
    <n v="-3.71"/>
    <x v="47"/>
  </r>
  <r>
    <s v="52500"/>
    <s v="100053426"/>
    <s v="302582"/>
    <s v="10000"/>
    <s v="20100"/>
    <s v="5250000000"/>
    <s v="2105000"/>
    <s v=""/>
    <s v="00006"/>
    <s v=""/>
    <s v=""/>
    <s v=""/>
    <n v="-70.92"/>
    <x v="7"/>
  </r>
  <r>
    <s v="52500"/>
    <s v="100053426"/>
    <s v="302582"/>
    <s v="10000"/>
    <s v="20100"/>
    <s v="5250000000"/>
    <s v="2130000"/>
    <s v=""/>
    <s v="00006"/>
    <s v=""/>
    <s v=""/>
    <s v=""/>
    <n v="-43"/>
    <x v="8"/>
  </r>
  <r>
    <s v="52500"/>
    <s v="100053426"/>
    <s v="302582"/>
    <s v="10000"/>
    <s v="20100"/>
    <s v="5250000000"/>
    <s v="2055000"/>
    <s v=""/>
    <s v="00006"/>
    <s v=""/>
    <s v=""/>
    <s v=""/>
    <n v="-2.42"/>
    <x v="44"/>
  </r>
  <r>
    <s v="52500"/>
    <s v="100053426"/>
    <s v="302582"/>
    <s v="10000"/>
    <s v="20100"/>
    <s v="5250000000"/>
    <s v="2056000"/>
    <s v=""/>
    <s v="00006"/>
    <s v=""/>
    <s v=""/>
    <s v=""/>
    <n v="-297.7"/>
    <x v="10"/>
  </r>
  <r>
    <s v="52500"/>
    <s v="100053426"/>
    <s v="302582"/>
    <s v="10000"/>
    <s v="20100"/>
    <s v="5250000000"/>
    <s v="2155000"/>
    <s v=""/>
    <s v="00006"/>
    <s v=""/>
    <s v=""/>
    <s v=""/>
    <n v="-2.37"/>
    <x v="46"/>
  </r>
  <r>
    <s v="52500"/>
    <s v="100005511"/>
    <s v="311827"/>
    <s v="10000"/>
    <s v="10100"/>
    <s v="5250000000"/>
    <s v="2052000"/>
    <s v=""/>
    <s v="00002"/>
    <s v=""/>
    <s v=""/>
    <s v=""/>
    <n v="-190.4"/>
    <x v="21"/>
  </r>
  <r>
    <s v="52500"/>
    <s v="100005511"/>
    <s v="311827"/>
    <s v="10000"/>
    <s v="10100"/>
    <s v="5250000000"/>
    <s v="2110000"/>
    <s v=""/>
    <s v="00002"/>
    <s v=""/>
    <s v=""/>
    <s v=""/>
    <n v="-127.37"/>
    <x v="20"/>
  </r>
  <r>
    <s v="52500"/>
    <s v="100005511"/>
    <s v="311827"/>
    <s v="10000"/>
    <s v="10100"/>
    <s v="5250000000"/>
    <s v="2053000"/>
    <s v=""/>
    <s v="00002"/>
    <s v=""/>
    <s v=""/>
    <s v=""/>
    <n v="-127.37"/>
    <x v="19"/>
  </r>
  <r>
    <s v="52500"/>
    <s v="100005511"/>
    <s v="311827"/>
    <s v="10000"/>
    <s v="10100"/>
    <s v="5250000000"/>
    <s v="2160000"/>
    <s v=""/>
    <s v="00002"/>
    <s v=""/>
    <s v=""/>
    <s v=""/>
    <n v="-29.79"/>
    <x v="34"/>
  </r>
  <r>
    <s v="52500"/>
    <s v="100005511"/>
    <s v="311827"/>
    <s v="10000"/>
    <s v="10100"/>
    <s v="5250000000"/>
    <s v="2140000"/>
    <s v=""/>
    <s v="00002"/>
    <s v=""/>
    <s v=""/>
    <s v=""/>
    <n v="-171.42"/>
    <x v="35"/>
  </r>
  <r>
    <s v="52500"/>
    <s v="100005511"/>
    <s v="311827"/>
    <s v="10000"/>
    <s v="10100"/>
    <s v="5250000000"/>
    <s v="2058000"/>
    <s v=""/>
    <s v="00002"/>
    <s v=""/>
    <s v=""/>
    <s v=""/>
    <n v="-29.79"/>
    <x v="33"/>
  </r>
  <r>
    <s v="52500"/>
    <s v="100005511"/>
    <s v="311827"/>
    <s v="10000"/>
    <s v="10100"/>
    <s v="5250000000"/>
    <s v="2150000"/>
    <s v=""/>
    <s v="00002"/>
    <s v=""/>
    <s v=""/>
    <s v=""/>
    <n v="-98.77"/>
    <x v="32"/>
  </r>
  <r>
    <s v="52500"/>
    <s v="100005511"/>
    <s v="311827"/>
    <s v="10000"/>
    <s v="10100"/>
    <s v="5250000000"/>
    <s v="1000000"/>
    <s v=""/>
    <s v="00002"/>
    <s v=""/>
    <s v=""/>
    <s v=""/>
    <n v="-1226.5999999999999"/>
    <x v="36"/>
  </r>
  <r>
    <s v="52500"/>
    <s v="100005511"/>
    <s v="311827"/>
    <s v="10000"/>
    <s v="10100"/>
    <s v="5250000000"/>
    <s v="7100000"/>
    <s v=""/>
    <s v="00002"/>
    <s v=""/>
    <s v=""/>
    <s v=""/>
    <n v="2307.84"/>
    <x v="31"/>
  </r>
  <r>
    <s v="52500"/>
    <s v="100005511"/>
    <s v="311827"/>
    <s v="10000"/>
    <s v="10100"/>
    <s v="5250000000"/>
    <s v="7100000"/>
    <s v=""/>
    <s v="00002"/>
    <s v=""/>
    <s v=""/>
    <s v=""/>
    <n v="576.96"/>
    <x v="31"/>
  </r>
  <r>
    <s v="52500"/>
    <s v="100005511"/>
    <s v="311827"/>
    <s v="10000"/>
    <s v="10100"/>
    <s v="5250000000"/>
    <s v="7230000"/>
    <s v=""/>
    <s v="00002"/>
    <s v=""/>
    <s v=""/>
    <s v=""/>
    <n v="127.37"/>
    <x v="30"/>
  </r>
  <r>
    <s v="52500"/>
    <s v="100005511"/>
    <s v="311827"/>
    <s v="10000"/>
    <s v="10100"/>
    <s v="5250000000"/>
    <s v="7231000"/>
    <s v=""/>
    <s v="00002"/>
    <s v=""/>
    <s v=""/>
    <s v=""/>
    <n v="29.79"/>
    <x v="29"/>
  </r>
  <r>
    <s v="52500"/>
    <s v="100005511"/>
    <s v="311827"/>
    <s v="10000"/>
    <s v="10100"/>
    <s v="5250000000"/>
    <s v="7269000"/>
    <s v=""/>
    <s v="00002"/>
    <s v=""/>
    <s v=""/>
    <s v=""/>
    <n v="190.4"/>
    <x v="27"/>
  </r>
  <r>
    <s v="52500"/>
    <s v="100005511"/>
    <s v="311827"/>
    <s v="10000"/>
    <s v="10100"/>
    <s v="5250000000"/>
    <s v="7269000"/>
    <s v=""/>
    <s v="00002"/>
    <s v=""/>
    <s v=""/>
    <s v=""/>
    <n v="34.619999999999997"/>
    <x v="27"/>
  </r>
  <r>
    <s v="52500"/>
    <s v="100005511"/>
    <s v="311827"/>
    <s v="10000"/>
    <s v="10100"/>
    <s v="5250000000"/>
    <s v="2100000"/>
    <s v=""/>
    <s v="00002"/>
    <s v=""/>
    <s v=""/>
    <s v=""/>
    <n v="-10"/>
    <x v="22"/>
  </r>
  <r>
    <s v="52500"/>
    <s v="100005511"/>
    <s v="311827"/>
    <s v="10000"/>
    <s v="10100"/>
    <s v="5250000000"/>
    <s v="2100000"/>
    <s v=""/>
    <s v="00002"/>
    <s v=""/>
    <s v=""/>
    <s v=""/>
    <n v="-200"/>
    <x v="22"/>
  </r>
  <r>
    <s v="52500"/>
    <s v="100005511"/>
    <s v="311827"/>
    <s v="10000"/>
    <s v="10100"/>
    <s v="5250000000"/>
    <s v="2190000"/>
    <s v=""/>
    <s v="00002"/>
    <s v=""/>
    <s v=""/>
    <s v=""/>
    <n v="-19.68"/>
    <x v="40"/>
  </r>
  <r>
    <s v="52500"/>
    <s v="100005511"/>
    <s v="311827"/>
    <s v="10000"/>
    <s v="10100"/>
    <s v="5250000000"/>
    <s v="2100000"/>
    <s v=""/>
    <s v="00002"/>
    <s v=""/>
    <s v=""/>
    <s v=""/>
    <n v="-69.23"/>
    <x v="22"/>
  </r>
  <r>
    <s v="52500"/>
    <s v="100005511"/>
    <s v="311827"/>
    <s v="10000"/>
    <s v="10100"/>
    <s v="5250000000"/>
    <s v="2100000"/>
    <s v=""/>
    <s v="00002"/>
    <s v=""/>
    <s v=""/>
    <s v=""/>
    <n v="-6.54"/>
    <x v="22"/>
  </r>
  <r>
    <s v="52500"/>
    <s v="100005511"/>
    <s v="311827"/>
    <s v="10000"/>
    <s v="10100"/>
    <s v="5250000000"/>
    <s v="2105000"/>
    <s v=""/>
    <s v="00002"/>
    <s v=""/>
    <s v=""/>
    <s v=""/>
    <n v="-190.4"/>
    <x v="25"/>
  </r>
  <r>
    <s v="52500"/>
    <s v="100005511"/>
    <s v="311827"/>
    <s v="10000"/>
    <s v="10100"/>
    <s v="5250000000"/>
    <s v="2100000"/>
    <s v=""/>
    <s v="00002"/>
    <s v=""/>
    <s v=""/>
    <s v=""/>
    <n v="-735"/>
    <x v="22"/>
  </r>
  <r>
    <s v="52500"/>
    <s v="100005511"/>
    <s v="311827"/>
    <s v="10000"/>
    <s v="10100"/>
    <s v="5250000000"/>
    <s v="2100000"/>
    <s v=""/>
    <s v="00002"/>
    <s v=""/>
    <s v=""/>
    <s v=""/>
    <n v="-34.619999999999997"/>
    <x v="2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9"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"/>
    <s v="ACTUALS"/>
    <m/>
    <m/>
    <s v="2052000"/>
    <s v="5250000000"/>
    <m/>
    <m/>
    <s v="10000"/>
    <s v="20100"/>
    <s v="00006"/>
    <s v="FY2016"/>
    <m/>
    <m/>
    <m/>
    <m/>
    <m/>
    <s v="USD"/>
    <m/>
    <m/>
    <m/>
    <m/>
    <m/>
    <m/>
    <m/>
    <m/>
    <n v="-789.41"/>
    <s v="N"/>
    <n v="0"/>
    <m/>
    <n v="0"/>
    <s v="HR Payroll Journal Template"/>
    <s v="0"/>
    <d v="2016-01-21T00:00:00"/>
    <s v="USD"/>
    <m/>
    <n v="-789.4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"/>
    <s v="ACTUALS"/>
    <m/>
    <m/>
    <s v="1000000"/>
    <s v="5250000000"/>
    <m/>
    <m/>
    <s v="10000"/>
    <s v="10100"/>
    <s v="00002"/>
    <s v="FY2016"/>
    <m/>
    <m/>
    <m/>
    <m/>
    <m/>
    <s v="USD"/>
    <m/>
    <m/>
    <m/>
    <m/>
    <m/>
    <m/>
    <m/>
    <m/>
    <n v="-74046.94"/>
    <s v="N"/>
    <n v="0"/>
    <m/>
    <n v="0"/>
    <s v="HR Payroll Journal Template"/>
    <s v="0"/>
    <d v="2016-01-21T00:00:00"/>
    <s v="USD"/>
    <m/>
    <n v="-74046.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s v="Y"/>
    <s v="I"/>
    <m/>
    <m/>
    <x v="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"/>
    <s v="ACTUALS"/>
    <m/>
    <m/>
    <s v="1000000"/>
    <s v="5250000000"/>
    <m/>
    <m/>
    <s v="10000"/>
    <s v="20100"/>
    <s v="00006"/>
    <s v="FY2016"/>
    <m/>
    <m/>
    <m/>
    <m/>
    <m/>
    <s v="USD"/>
    <m/>
    <m/>
    <m/>
    <m/>
    <m/>
    <m/>
    <m/>
    <m/>
    <n v="-8567.98"/>
    <s v="N"/>
    <n v="0"/>
    <m/>
    <n v="0"/>
    <s v="HR Payroll Journal Template"/>
    <s v="0"/>
    <d v="2016-01-21T00:00:00"/>
    <s v="USD"/>
    <m/>
    <n v="-8567.9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"/>
    <s v="ACTUALS"/>
    <m/>
    <m/>
    <s v="2052000"/>
    <s v="5250000000"/>
    <m/>
    <m/>
    <s v="10000"/>
    <s v="10100"/>
    <s v="00002"/>
    <s v="FY2016"/>
    <m/>
    <m/>
    <m/>
    <m/>
    <m/>
    <s v="USD"/>
    <m/>
    <m/>
    <m/>
    <m/>
    <m/>
    <m/>
    <m/>
    <m/>
    <n v="-7353.76"/>
    <s v="N"/>
    <n v="0"/>
    <m/>
    <n v="0"/>
    <s v="HR Payroll Journal Template"/>
    <s v="0"/>
    <d v="2016-01-21T00:00:00"/>
    <s v="USD"/>
    <m/>
    <n v="-7353.7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"/>
    <s v="ACTUALS"/>
    <m/>
    <m/>
    <s v="2053000"/>
    <s v="5250000000"/>
    <m/>
    <m/>
    <s v="10000"/>
    <s v="10100"/>
    <s v="00002"/>
    <s v="FY2016"/>
    <m/>
    <m/>
    <m/>
    <m/>
    <m/>
    <s v="USD"/>
    <m/>
    <m/>
    <m/>
    <m/>
    <m/>
    <m/>
    <m/>
    <m/>
    <n v="-6891.95"/>
    <s v="N"/>
    <n v="0"/>
    <m/>
    <n v="0"/>
    <s v="HR Payroll Journal Template"/>
    <s v="0"/>
    <d v="2016-01-21T00:00:00"/>
    <s v="USD"/>
    <m/>
    <n v="-6891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6"/>
    <s v="ACTUALS"/>
    <m/>
    <m/>
    <s v="2053000"/>
    <s v="5250000000"/>
    <m/>
    <m/>
    <s v="10000"/>
    <s v="20100"/>
    <s v="00006"/>
    <s v="FY2016"/>
    <m/>
    <m/>
    <m/>
    <m/>
    <m/>
    <s v="USD"/>
    <m/>
    <m/>
    <m/>
    <m/>
    <m/>
    <m/>
    <m/>
    <m/>
    <n v="-765.64"/>
    <s v="N"/>
    <n v="0"/>
    <m/>
    <n v="0"/>
    <s v="HR Payroll Journal Template"/>
    <s v="0"/>
    <d v="2016-01-21T00:00:00"/>
    <s v="USD"/>
    <m/>
    <n v="-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7"/>
    <s v="ACTUALS"/>
    <m/>
    <m/>
    <s v="2055000"/>
    <s v="5250000000"/>
    <m/>
    <m/>
    <s v="10000"/>
    <s v="10100"/>
    <s v="00002"/>
    <s v="FY2016"/>
    <m/>
    <m/>
    <m/>
    <m/>
    <m/>
    <s v="USD"/>
    <m/>
    <m/>
    <m/>
    <m/>
    <m/>
    <m/>
    <m/>
    <m/>
    <n v="-45.62"/>
    <s v="N"/>
    <n v="0"/>
    <m/>
    <n v="0"/>
    <s v="HR Payroll Journal Template"/>
    <s v="0"/>
    <d v="2016-01-21T00:00:00"/>
    <s v="USD"/>
    <m/>
    <n v="-45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8"/>
    <s v="ACTUALS"/>
    <m/>
    <m/>
    <s v="2055000"/>
    <s v="5250000000"/>
    <m/>
    <m/>
    <s v="10000"/>
    <s v="20100"/>
    <s v="00006"/>
    <s v="FY2016"/>
    <m/>
    <m/>
    <m/>
    <m/>
    <m/>
    <s v="USD"/>
    <m/>
    <m/>
    <m/>
    <m/>
    <m/>
    <m/>
    <m/>
    <m/>
    <n v="-8.35"/>
    <s v="N"/>
    <n v="0"/>
    <m/>
    <n v="0"/>
    <s v="HR Payroll Journal Template"/>
    <s v="0"/>
    <d v="2016-01-21T00:00:00"/>
    <s v="USD"/>
    <m/>
    <n v="-8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9"/>
    <s v="ACTUALS"/>
    <m/>
    <m/>
    <s v="2056000"/>
    <s v="5250000000"/>
    <m/>
    <m/>
    <s v="10000"/>
    <s v="10100"/>
    <s v="00002"/>
    <s v="FY2016"/>
    <m/>
    <m/>
    <m/>
    <m/>
    <m/>
    <s v="USD"/>
    <m/>
    <m/>
    <m/>
    <m/>
    <m/>
    <m/>
    <m/>
    <m/>
    <n v="-17552.12"/>
    <s v="N"/>
    <n v="0"/>
    <m/>
    <n v="0"/>
    <s v="HR Payroll Journal Template"/>
    <s v="0"/>
    <d v="2016-01-21T00:00:00"/>
    <s v="USD"/>
    <m/>
    <n v="-17552.1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0"/>
    <s v="ACTUALS"/>
    <m/>
    <m/>
    <s v="2056000"/>
    <s v="5250000000"/>
    <m/>
    <m/>
    <s v="10000"/>
    <s v="20100"/>
    <s v="00006"/>
    <s v="FY2016"/>
    <m/>
    <m/>
    <m/>
    <m/>
    <m/>
    <s v="USD"/>
    <m/>
    <m/>
    <m/>
    <m/>
    <m/>
    <m/>
    <m/>
    <m/>
    <n v="-2852.36"/>
    <s v="N"/>
    <n v="0"/>
    <m/>
    <n v="0"/>
    <s v="HR Payroll Journal Template"/>
    <s v="0"/>
    <d v="2016-01-21T00:00:00"/>
    <s v="USD"/>
    <m/>
    <n v="-2852.3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9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1"/>
    <s v="ACTUALS"/>
    <m/>
    <m/>
    <s v="2057000"/>
    <s v="5250000000"/>
    <m/>
    <m/>
    <s v="10000"/>
    <s v="10100"/>
    <s v="00002"/>
    <s v="FY2016"/>
    <m/>
    <m/>
    <m/>
    <m/>
    <m/>
    <s v="USD"/>
    <m/>
    <m/>
    <m/>
    <m/>
    <m/>
    <m/>
    <m/>
    <m/>
    <n v="-84.86"/>
    <s v="N"/>
    <n v="0"/>
    <m/>
    <n v="0"/>
    <s v="HR Payroll Journal Template"/>
    <s v="0"/>
    <d v="2016-01-21T00:00:00"/>
    <s v="USD"/>
    <m/>
    <n v="-84.8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2"/>
    <s v="ACTUALS"/>
    <m/>
    <m/>
    <s v="2057000"/>
    <s v="5250000000"/>
    <m/>
    <m/>
    <s v="10000"/>
    <s v="20100"/>
    <s v="00006"/>
    <s v="FY2016"/>
    <m/>
    <m/>
    <m/>
    <m/>
    <m/>
    <s v="USD"/>
    <m/>
    <m/>
    <m/>
    <m/>
    <m/>
    <m/>
    <m/>
    <m/>
    <n v="-15.95"/>
    <s v="N"/>
    <n v="0"/>
    <m/>
    <n v="0"/>
    <s v="HR Payroll Journal Template"/>
    <s v="0"/>
    <d v="2016-01-21T00:00:00"/>
    <s v="USD"/>
    <m/>
    <n v="-15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3"/>
    <s v="ACTUALS"/>
    <m/>
    <m/>
    <s v="2058000"/>
    <s v="5250000000"/>
    <m/>
    <m/>
    <s v="10000"/>
    <s v="10100"/>
    <s v="00002"/>
    <s v="FY2016"/>
    <m/>
    <m/>
    <m/>
    <m/>
    <m/>
    <s v="USD"/>
    <m/>
    <m/>
    <m/>
    <m/>
    <m/>
    <m/>
    <m/>
    <m/>
    <n v="-1611.89"/>
    <s v="N"/>
    <n v="0"/>
    <m/>
    <n v="0"/>
    <s v="HR Payroll Journal Template"/>
    <s v="0"/>
    <d v="2016-01-21T00:00:00"/>
    <s v="USD"/>
    <m/>
    <n v="-1611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7"/>
    <s v="ACTUALS"/>
    <m/>
    <m/>
    <s v="2081000"/>
    <s v="5250000000"/>
    <m/>
    <m/>
    <s v="10000"/>
    <s v="10100"/>
    <s v="00002"/>
    <s v="FY2016"/>
    <m/>
    <m/>
    <m/>
    <m/>
    <m/>
    <s v="USD"/>
    <m/>
    <m/>
    <m/>
    <m/>
    <m/>
    <m/>
    <m/>
    <m/>
    <n v="4.7300000000000004"/>
    <s v="N"/>
    <n v="0"/>
    <m/>
    <n v="0"/>
    <s v="HR Payroll Journal Template"/>
    <s v="0"/>
    <d v="2016-01-21T00:00:00"/>
    <s v="USD"/>
    <m/>
    <n v="4.7300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4"/>
    <s v="ACTUALS"/>
    <m/>
    <m/>
    <s v="2058000"/>
    <s v="5250000000"/>
    <m/>
    <m/>
    <s v="10000"/>
    <s v="20100"/>
    <s v="00006"/>
    <s v="FY2016"/>
    <m/>
    <m/>
    <m/>
    <m/>
    <m/>
    <s v="USD"/>
    <m/>
    <m/>
    <m/>
    <m/>
    <m/>
    <m/>
    <m/>
    <m/>
    <n v="-179.07"/>
    <s v="N"/>
    <n v="0"/>
    <m/>
    <n v="0"/>
    <s v="HR Payroll Journal Template"/>
    <s v="0"/>
    <d v="2016-01-21T00:00:00"/>
    <s v="USD"/>
    <m/>
    <n v="-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5"/>
    <s v="ACTUALS"/>
    <m/>
    <m/>
    <s v="2061000"/>
    <s v="5250000000"/>
    <m/>
    <m/>
    <s v="10000"/>
    <s v="10100"/>
    <s v="00002"/>
    <s v="FY2016"/>
    <m/>
    <m/>
    <m/>
    <m/>
    <m/>
    <s v="USD"/>
    <m/>
    <m/>
    <m/>
    <m/>
    <m/>
    <m/>
    <m/>
    <m/>
    <n v="-31.25"/>
    <s v="N"/>
    <n v="0"/>
    <m/>
    <n v="0"/>
    <s v="HR Payroll Journal Template"/>
    <s v="0"/>
    <d v="2016-01-21T00:00:00"/>
    <s v="USD"/>
    <m/>
    <n v="-31.2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6"/>
    <s v="ACTUALS"/>
    <m/>
    <m/>
    <s v="2061000"/>
    <s v="5250000000"/>
    <m/>
    <m/>
    <s v="10000"/>
    <s v="20100"/>
    <s v="00006"/>
    <s v="FY2016"/>
    <m/>
    <m/>
    <m/>
    <m/>
    <m/>
    <s v="USD"/>
    <m/>
    <m/>
    <m/>
    <m/>
    <m/>
    <m/>
    <m/>
    <m/>
    <n v="-31.25"/>
    <s v="N"/>
    <n v="0"/>
    <m/>
    <n v="0"/>
    <s v="HR Payroll Journal Template"/>
    <s v="0"/>
    <d v="2016-01-21T00:00:00"/>
    <s v="USD"/>
    <m/>
    <n v="-31.2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6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8"/>
    <s v="ACTUALS"/>
    <m/>
    <m/>
    <s v="2081000"/>
    <s v="5250000000"/>
    <m/>
    <m/>
    <s v="10000"/>
    <s v="20100"/>
    <s v="00006"/>
    <s v="FY2016"/>
    <m/>
    <m/>
    <m/>
    <m/>
    <m/>
    <s v="USD"/>
    <m/>
    <m/>
    <m/>
    <m/>
    <m/>
    <m/>
    <m/>
    <m/>
    <n v="26.84"/>
    <s v="N"/>
    <n v="0"/>
    <m/>
    <n v="0"/>
    <s v="HR Payroll Journal Template"/>
    <s v="0"/>
    <d v="2016-01-21T00:00:00"/>
    <s v="USD"/>
    <m/>
    <n v="26.8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7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19"/>
    <s v="ACTUALS"/>
    <m/>
    <m/>
    <s v="2100000"/>
    <s v="5250000000"/>
    <m/>
    <m/>
    <s v="10000"/>
    <s v="10100"/>
    <s v="00002"/>
    <s v="FY2016"/>
    <m/>
    <m/>
    <m/>
    <m/>
    <m/>
    <s v="USD"/>
    <m/>
    <m/>
    <m/>
    <m/>
    <m/>
    <m/>
    <m/>
    <m/>
    <n v="-6271.82"/>
    <s v="N"/>
    <n v="0"/>
    <m/>
    <n v="0"/>
    <s v="HR Payroll Journal Template"/>
    <s v="0"/>
    <d v="2016-01-21T00:00:00"/>
    <s v="USD"/>
    <m/>
    <n v="-6271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8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0"/>
    <s v="ACTUALS"/>
    <m/>
    <m/>
    <s v="2100000"/>
    <s v="5250000000"/>
    <m/>
    <m/>
    <s v="10000"/>
    <s v="20100"/>
    <s v="00006"/>
    <s v="FY2016"/>
    <m/>
    <m/>
    <m/>
    <m/>
    <m/>
    <s v="USD"/>
    <m/>
    <m/>
    <m/>
    <m/>
    <m/>
    <m/>
    <m/>
    <m/>
    <n v="-453.18"/>
    <s v="N"/>
    <n v="0"/>
    <m/>
    <n v="0"/>
    <s v="HR Payroll Journal Template"/>
    <s v="0"/>
    <d v="2016-01-21T00:00:00"/>
    <s v="USD"/>
    <m/>
    <n v="-453.1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9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1"/>
    <s v="ACTUALS"/>
    <m/>
    <m/>
    <s v="2105000"/>
    <s v="5250000000"/>
    <m/>
    <m/>
    <s v="10000"/>
    <s v="10100"/>
    <s v="00002"/>
    <s v="FY2016"/>
    <m/>
    <m/>
    <m/>
    <m/>
    <m/>
    <s v="USD"/>
    <m/>
    <m/>
    <m/>
    <m/>
    <m/>
    <m/>
    <m/>
    <m/>
    <n v="-7353.72"/>
    <s v="N"/>
    <n v="0"/>
    <m/>
    <n v="0"/>
    <s v="HR Payroll Journal Template"/>
    <s v="0"/>
    <d v="2016-01-21T00:00:00"/>
    <s v="USD"/>
    <m/>
    <n v="-7353.7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2"/>
    <s v="ACTUALS"/>
    <m/>
    <m/>
    <s v="2105000"/>
    <s v="5250000000"/>
    <m/>
    <m/>
    <s v="10000"/>
    <s v="20100"/>
    <s v="00006"/>
    <s v="FY2016"/>
    <m/>
    <m/>
    <m/>
    <m/>
    <m/>
    <s v="USD"/>
    <m/>
    <m/>
    <m/>
    <m/>
    <m/>
    <m/>
    <m/>
    <m/>
    <n v="-789.43"/>
    <s v="N"/>
    <n v="0"/>
    <m/>
    <n v="0"/>
    <s v="HR Payroll Journal Template"/>
    <s v="0"/>
    <d v="2016-01-21T00:00:00"/>
    <s v="USD"/>
    <m/>
    <n v="-789.4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3"/>
    <s v="ACTUALS"/>
    <m/>
    <m/>
    <s v="2110000"/>
    <s v="5250000000"/>
    <m/>
    <m/>
    <s v="10000"/>
    <s v="10100"/>
    <s v="00002"/>
    <s v="FY2016"/>
    <m/>
    <m/>
    <m/>
    <m/>
    <m/>
    <s v="USD"/>
    <m/>
    <m/>
    <m/>
    <m/>
    <m/>
    <m/>
    <m/>
    <m/>
    <n v="-6891.94"/>
    <s v="N"/>
    <n v="0"/>
    <m/>
    <n v="0"/>
    <s v="HR Payroll Journal Template"/>
    <s v="0"/>
    <d v="2016-01-21T00:00:00"/>
    <s v="USD"/>
    <m/>
    <n v="-6891.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4"/>
    <s v="ACTUALS"/>
    <m/>
    <m/>
    <s v="2110000"/>
    <s v="5250000000"/>
    <m/>
    <m/>
    <s v="10000"/>
    <s v="20100"/>
    <s v="00006"/>
    <s v="FY2016"/>
    <m/>
    <m/>
    <m/>
    <m/>
    <m/>
    <s v="USD"/>
    <m/>
    <m/>
    <m/>
    <m/>
    <m/>
    <m/>
    <m/>
    <m/>
    <n v="-765.64"/>
    <s v="N"/>
    <n v="0"/>
    <m/>
    <n v="0"/>
    <s v="HR Payroll Journal Template"/>
    <s v="0"/>
    <d v="2016-01-21T00:00:00"/>
    <s v="USD"/>
    <m/>
    <n v="-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5"/>
    <s v="ACTUALS"/>
    <m/>
    <m/>
    <s v="2125000"/>
    <s v="5250000000"/>
    <m/>
    <m/>
    <s v="10000"/>
    <s v="10100"/>
    <s v="00002"/>
    <s v="FY2016"/>
    <m/>
    <m/>
    <m/>
    <m/>
    <m/>
    <s v="USD"/>
    <m/>
    <m/>
    <m/>
    <m/>
    <m/>
    <m/>
    <m/>
    <m/>
    <n v="-144.06"/>
    <s v="N"/>
    <n v="0"/>
    <m/>
    <n v="0"/>
    <s v="HR Payroll Journal Template"/>
    <s v="0"/>
    <d v="2016-01-21T00:00:00"/>
    <s v="USD"/>
    <m/>
    <n v="-144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6"/>
    <s v="ACTUALS"/>
    <m/>
    <m/>
    <s v="2125000"/>
    <s v="5250000000"/>
    <m/>
    <m/>
    <s v="10000"/>
    <s v="20100"/>
    <s v="00006"/>
    <s v="FY2016"/>
    <m/>
    <m/>
    <m/>
    <m/>
    <m/>
    <s v="USD"/>
    <m/>
    <m/>
    <m/>
    <m/>
    <m/>
    <m/>
    <m/>
    <m/>
    <n v="-15.37"/>
    <s v="N"/>
    <n v="0"/>
    <m/>
    <n v="0"/>
    <s v="HR Payroll Journal Template"/>
    <s v="0"/>
    <d v="2016-01-21T00:00:00"/>
    <s v="USD"/>
    <m/>
    <n v="-15.3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7"/>
    <s v="ACTUALS"/>
    <m/>
    <m/>
    <s v="2130000"/>
    <s v="5250000000"/>
    <m/>
    <m/>
    <s v="10000"/>
    <s v="10100"/>
    <s v="00002"/>
    <s v="FY2016"/>
    <m/>
    <m/>
    <m/>
    <m/>
    <m/>
    <s v="USD"/>
    <m/>
    <m/>
    <m/>
    <m/>
    <m/>
    <m/>
    <m/>
    <m/>
    <n v="-1977.91"/>
    <s v="N"/>
    <n v="0"/>
    <m/>
    <n v="0"/>
    <s v="HR Payroll Journal Template"/>
    <s v="0"/>
    <d v="2016-01-21T00:00:00"/>
    <s v="USD"/>
    <m/>
    <n v="-1977.9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6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8"/>
    <s v="ACTUALS"/>
    <m/>
    <m/>
    <s v="2130000"/>
    <s v="5250000000"/>
    <m/>
    <m/>
    <s v="10000"/>
    <s v="20100"/>
    <s v="00006"/>
    <s v="FY2016"/>
    <m/>
    <m/>
    <m/>
    <m/>
    <m/>
    <s v="USD"/>
    <m/>
    <m/>
    <m/>
    <m/>
    <m/>
    <m/>
    <m/>
    <m/>
    <n v="-404.49"/>
    <s v="N"/>
    <n v="0"/>
    <m/>
    <n v="0"/>
    <s v="HR Payroll Journal Template"/>
    <s v="0"/>
    <d v="2016-01-21T00:00:00"/>
    <s v="USD"/>
    <m/>
    <n v="-404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7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29"/>
    <s v="ACTUALS"/>
    <m/>
    <m/>
    <s v="2140000"/>
    <s v="5250000000"/>
    <m/>
    <m/>
    <s v="10000"/>
    <s v="10100"/>
    <s v="00002"/>
    <s v="FY2016"/>
    <m/>
    <m/>
    <m/>
    <m/>
    <m/>
    <s v="USD"/>
    <m/>
    <m/>
    <m/>
    <m/>
    <m/>
    <m/>
    <m/>
    <m/>
    <n v="-12582.21"/>
    <s v="N"/>
    <n v="0"/>
    <m/>
    <n v="0"/>
    <s v="HR Payroll Journal Template"/>
    <s v="0"/>
    <d v="2016-01-21T00:00:00"/>
    <s v="USD"/>
    <m/>
    <n v="-12582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8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0"/>
    <s v="ACTUALS"/>
    <m/>
    <m/>
    <s v="2140000"/>
    <s v="5250000000"/>
    <m/>
    <m/>
    <s v="10000"/>
    <s v="20100"/>
    <s v="00006"/>
    <s v="FY2016"/>
    <m/>
    <m/>
    <m/>
    <m/>
    <m/>
    <s v="USD"/>
    <m/>
    <m/>
    <m/>
    <m/>
    <m/>
    <m/>
    <m/>
    <m/>
    <n v="-1234.3800000000001"/>
    <s v="N"/>
    <n v="0"/>
    <m/>
    <n v="0"/>
    <s v="HR Payroll Journal Template"/>
    <s v="0"/>
    <d v="2016-01-21T00:00:00"/>
    <s v="USD"/>
    <m/>
    <n v="-1234.38000000000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9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1"/>
    <s v="ACTUALS"/>
    <m/>
    <m/>
    <s v="2150000"/>
    <s v="5250000000"/>
    <m/>
    <m/>
    <s v="10000"/>
    <s v="10100"/>
    <s v="00002"/>
    <s v="FY2016"/>
    <m/>
    <m/>
    <m/>
    <m/>
    <m/>
    <s v="USD"/>
    <m/>
    <m/>
    <m/>
    <m/>
    <m/>
    <m/>
    <m/>
    <m/>
    <n v="-5655.32"/>
    <s v="N"/>
    <n v="0"/>
    <m/>
    <n v="0"/>
    <s v="HR Payroll Journal Template"/>
    <s v="0"/>
    <d v="2016-01-21T00:00:00"/>
    <s v="USD"/>
    <m/>
    <n v="-5655.3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2"/>
    <s v="ACTUALS"/>
    <m/>
    <m/>
    <s v="2150000"/>
    <s v="5250000000"/>
    <m/>
    <m/>
    <s v="10000"/>
    <s v="20100"/>
    <s v="00006"/>
    <s v="FY2016"/>
    <m/>
    <m/>
    <m/>
    <m/>
    <m/>
    <s v="USD"/>
    <m/>
    <m/>
    <m/>
    <m/>
    <m/>
    <m/>
    <m/>
    <m/>
    <n v="-509.22"/>
    <s v="N"/>
    <n v="0"/>
    <m/>
    <n v="0"/>
    <s v="HR Payroll Journal Template"/>
    <s v="0"/>
    <d v="2016-01-21T00:00:00"/>
    <s v="USD"/>
    <m/>
    <n v="-509.2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3"/>
    <s v="ACTUALS"/>
    <m/>
    <m/>
    <s v="2155000"/>
    <s v="5250000000"/>
    <m/>
    <m/>
    <s v="10000"/>
    <s v="10100"/>
    <s v="00002"/>
    <s v="FY2016"/>
    <m/>
    <m/>
    <m/>
    <m/>
    <m/>
    <s v="USD"/>
    <m/>
    <m/>
    <m/>
    <m/>
    <m/>
    <m/>
    <m/>
    <m/>
    <n v="-141.43"/>
    <s v="N"/>
    <n v="0"/>
    <m/>
    <n v="0"/>
    <s v="HR Payroll Journal Template"/>
    <s v="0"/>
    <d v="2016-01-21T00:00:00"/>
    <s v="USD"/>
    <m/>
    <n v="-141.4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4"/>
    <s v="ACTUALS"/>
    <m/>
    <m/>
    <s v="2155000"/>
    <s v="5250000000"/>
    <m/>
    <m/>
    <s v="10000"/>
    <s v="20100"/>
    <s v="00006"/>
    <s v="FY2016"/>
    <m/>
    <m/>
    <m/>
    <m/>
    <m/>
    <s v="USD"/>
    <m/>
    <m/>
    <m/>
    <m/>
    <m/>
    <m/>
    <m/>
    <m/>
    <n v="-34.06"/>
    <s v="N"/>
    <n v="0"/>
    <m/>
    <n v="0"/>
    <s v="HR Payroll Journal Template"/>
    <s v="0"/>
    <d v="2016-01-21T00:00:00"/>
    <s v="USD"/>
    <m/>
    <n v="-34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5"/>
    <s v="ACTUALS"/>
    <m/>
    <m/>
    <s v="2160000"/>
    <s v="5250000000"/>
    <m/>
    <m/>
    <s v="10000"/>
    <s v="10100"/>
    <s v="00002"/>
    <s v="FY2016"/>
    <m/>
    <m/>
    <m/>
    <m/>
    <m/>
    <s v="USD"/>
    <m/>
    <m/>
    <m/>
    <m/>
    <m/>
    <m/>
    <m/>
    <m/>
    <n v="-1611.88"/>
    <s v="N"/>
    <n v="0"/>
    <m/>
    <n v="0"/>
    <s v="HR Payroll Journal Template"/>
    <s v="0"/>
    <d v="2016-01-21T00:00:00"/>
    <s v="USD"/>
    <m/>
    <n v="-1611.8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6"/>
    <s v="ACTUALS"/>
    <m/>
    <m/>
    <s v="2160000"/>
    <s v="5250000000"/>
    <m/>
    <m/>
    <s v="10000"/>
    <s v="20100"/>
    <s v="00006"/>
    <s v="FY2016"/>
    <m/>
    <m/>
    <m/>
    <m/>
    <m/>
    <s v="USD"/>
    <m/>
    <m/>
    <m/>
    <m/>
    <m/>
    <m/>
    <m/>
    <m/>
    <n v="-179.07"/>
    <s v="N"/>
    <n v="0"/>
    <m/>
    <n v="0"/>
    <s v="HR Payroll Journal Template"/>
    <s v="0"/>
    <d v="2016-01-21T00:00:00"/>
    <s v="USD"/>
    <m/>
    <n v="-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7"/>
    <s v="ACTUALS"/>
    <m/>
    <m/>
    <s v="2166000"/>
    <s v="5250000000"/>
    <m/>
    <m/>
    <s v="10000"/>
    <s v="10100"/>
    <s v="00002"/>
    <s v="FY2016"/>
    <m/>
    <m/>
    <m/>
    <m/>
    <m/>
    <s v="USD"/>
    <m/>
    <m/>
    <m/>
    <m/>
    <m/>
    <m/>
    <m/>
    <m/>
    <n v="-21.46"/>
    <s v="N"/>
    <n v="0"/>
    <m/>
    <n v="0"/>
    <s v="HR Payroll Journal Template"/>
    <s v="0"/>
    <d v="2016-01-21T00:00:00"/>
    <s v="USD"/>
    <m/>
    <n v="-21.4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6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8"/>
    <s v="ACTUALS"/>
    <m/>
    <m/>
    <s v="2166000"/>
    <s v="5250000000"/>
    <m/>
    <m/>
    <s v="10000"/>
    <s v="20100"/>
    <s v="00006"/>
    <s v="FY2016"/>
    <m/>
    <m/>
    <m/>
    <m/>
    <m/>
    <s v="USD"/>
    <m/>
    <m/>
    <m/>
    <m/>
    <m/>
    <m/>
    <m/>
    <m/>
    <n v="-9.61"/>
    <s v="N"/>
    <n v="0"/>
    <m/>
    <n v="0"/>
    <s v="HR Payroll Journal Template"/>
    <s v="0"/>
    <d v="2016-01-21T00:00:00"/>
    <s v="USD"/>
    <m/>
    <n v="-9.6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7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39"/>
    <s v="ACTUALS"/>
    <m/>
    <m/>
    <s v="2190000"/>
    <s v="5250000000"/>
    <m/>
    <m/>
    <s v="10000"/>
    <s v="10100"/>
    <s v="00002"/>
    <s v="FY2016"/>
    <m/>
    <m/>
    <m/>
    <m/>
    <m/>
    <s v="USD"/>
    <m/>
    <m/>
    <m/>
    <m/>
    <m/>
    <m/>
    <m/>
    <m/>
    <n v="-843.7"/>
    <s v="N"/>
    <n v="0"/>
    <m/>
    <n v="0"/>
    <s v="HR Payroll Journal Template"/>
    <s v="0"/>
    <d v="2016-01-21T00:00:00"/>
    <s v="USD"/>
    <m/>
    <n v="-843.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8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3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632.92999999999995"/>
    <s v="N"/>
    <n v="0"/>
    <m/>
    <n v="0"/>
    <s v="HR Payroll Journal Template"/>
    <s v="0"/>
    <d v="2016-01-21T00:00:00"/>
    <s v="USD"/>
    <m/>
    <n v="632.929999999999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9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0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115665.08"/>
    <s v="N"/>
    <n v="0"/>
    <m/>
    <n v="0"/>
    <s v="HR Payroll Journal Template"/>
    <s v="0"/>
    <d v="2016-01-21T00:00:00"/>
    <s v="USD"/>
    <m/>
    <n v="115665.0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1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12141.71"/>
    <s v="N"/>
    <n v="0"/>
    <m/>
    <n v="0"/>
    <s v="HR Payroll Journal Template"/>
    <s v="0"/>
    <d v="2016-01-21T00:00:00"/>
    <s v="USD"/>
    <m/>
    <n v="12141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2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480"/>
    <s v="N"/>
    <n v="0"/>
    <m/>
    <n v="0"/>
    <s v="HR Payroll Journal Template"/>
    <s v="0"/>
    <d v="2016-01-21T00:00:00"/>
    <s v="USD"/>
    <m/>
    <n v="480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4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118.95"/>
    <s v="N"/>
    <n v="0"/>
    <m/>
    <n v="0"/>
    <s v="HR Payroll Journal Template"/>
    <s v="0"/>
    <d v="2016-01-21T00:00:00"/>
    <s v="USD"/>
    <m/>
    <n v="118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5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23.75"/>
    <s v="N"/>
    <n v="0"/>
    <m/>
    <n v="0"/>
    <s v="HR Payroll Journal Template"/>
    <s v="0"/>
    <d v="2016-01-21T00:00:00"/>
    <s v="USD"/>
    <m/>
    <n v="23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6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6891.95"/>
    <s v="N"/>
    <n v="0"/>
    <m/>
    <n v="0"/>
    <s v="HR Payroll Journal Template"/>
    <s v="0"/>
    <d v="2016-01-21T00:00:00"/>
    <s v="USD"/>
    <m/>
    <n v="6891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7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765.64"/>
    <s v="N"/>
    <n v="0"/>
    <m/>
    <n v="0"/>
    <s v="HR Payroll Journal Template"/>
    <s v="0"/>
    <d v="2016-01-21T00:00:00"/>
    <s v="USD"/>
    <m/>
    <n v="7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6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8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1611.89"/>
    <s v="N"/>
    <n v="0"/>
    <m/>
    <n v="0"/>
    <s v="HR Payroll Journal Template"/>
    <s v="0"/>
    <d v="2016-01-21T00:00:00"/>
    <s v="USD"/>
    <m/>
    <n v="1611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7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49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79.07"/>
    <s v="N"/>
    <n v="0"/>
    <m/>
    <n v="0"/>
    <s v="HR Payroll Journal Template"/>
    <s v="0"/>
    <d v="2016-01-21T00:00:00"/>
    <s v="USD"/>
    <m/>
    <n v="179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8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0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7552.12"/>
    <s v="N"/>
    <n v="0"/>
    <m/>
    <n v="0"/>
    <s v="HR Payroll Journal Template"/>
    <s v="0"/>
    <d v="2016-01-21T00:00:00"/>
    <s v="USD"/>
    <m/>
    <n v="17552.1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9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1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2852.36"/>
    <s v="N"/>
    <n v="0"/>
    <m/>
    <n v="0"/>
    <s v="HR Payroll Journal Template"/>
    <s v="0"/>
    <d v="2016-01-21T00:00:00"/>
    <s v="USD"/>
    <m/>
    <n v="2852.3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0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2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52.71"/>
    <s v="N"/>
    <n v="0"/>
    <m/>
    <n v="0"/>
    <s v="HR Payroll Journal Template"/>
    <s v="0"/>
    <d v="2016-01-21T00:00:00"/>
    <s v="USD"/>
    <m/>
    <n v="52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1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3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40.86"/>
    <s v="N"/>
    <n v="0"/>
    <m/>
    <n v="0"/>
    <s v="HR Payroll Journal Template"/>
    <s v="0"/>
    <d v="2016-01-21T00:00:00"/>
    <s v="USD"/>
    <m/>
    <n v="40.8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2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4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45.62"/>
    <s v="N"/>
    <n v="0"/>
    <m/>
    <n v="0"/>
    <s v="HR Payroll Journal Template"/>
    <s v="0"/>
    <d v="2016-01-21T00:00:00"/>
    <s v="USD"/>
    <m/>
    <n v="45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3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5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8.35"/>
    <s v="N"/>
    <n v="0"/>
    <m/>
    <n v="0"/>
    <s v="HR Payroll Journal Template"/>
    <s v="0"/>
    <d v="2016-01-21T00:00:00"/>
    <s v="USD"/>
    <m/>
    <n v="8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4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6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8690.7900000000009"/>
    <s v="N"/>
    <n v="0"/>
    <m/>
    <n v="0"/>
    <s v="HR Payroll Journal Template"/>
    <s v="0"/>
    <d v="2016-01-21T00:00:00"/>
    <s v="USD"/>
    <m/>
    <n v="8690.790000000000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5"/>
  </r>
  <r>
    <s v="52500"/>
    <s v="PAY0065171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7"/>
    <n v="168718.3"/>
    <n v="168718.3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6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51:41"/>
    <m/>
    <s v="N"/>
    <s v="HR Payroll Journals"/>
    <s v="N"/>
    <m/>
    <m/>
    <s v="52500"/>
    <s v="PAY0065171"/>
    <d v="2016-01-21T00:00:00"/>
    <n v="0"/>
    <n v="57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932.95"/>
    <s v="N"/>
    <n v="0"/>
    <m/>
    <n v="0"/>
    <s v="HR Payroll Journal Template"/>
    <s v="0"/>
    <d v="2016-01-21T00:00:00"/>
    <s v="USD"/>
    <m/>
    <n v="932.9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6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"/>
    <s v="ACTUALS"/>
    <m/>
    <m/>
    <s v="2053000"/>
    <s v="5250000000"/>
    <m/>
    <m/>
    <s v="10000"/>
    <s v="10100"/>
    <s v="00002"/>
    <s v="FY2016"/>
    <m/>
    <m/>
    <m/>
    <m/>
    <m/>
    <s v="USD"/>
    <m/>
    <m/>
    <m/>
    <m/>
    <m/>
    <m/>
    <m/>
    <m/>
    <n v="-1485.58"/>
    <s v="N"/>
    <n v="0"/>
    <m/>
    <n v="0"/>
    <s v="HR Payroll Journal Template"/>
    <s v="0"/>
    <d v="2016-01-21T00:00:00"/>
    <s v="USD"/>
    <m/>
    <n v="-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"/>
    <s v="ACTUALS"/>
    <m/>
    <m/>
    <s v="1000000"/>
    <s v="5250000000"/>
    <m/>
    <m/>
    <s v="10000"/>
    <s v="10100"/>
    <s v="00002"/>
    <s v="FY2016"/>
    <m/>
    <m/>
    <m/>
    <m/>
    <m/>
    <s v="USD"/>
    <m/>
    <m/>
    <m/>
    <m/>
    <m/>
    <m/>
    <m/>
    <m/>
    <n v="-16070.26"/>
    <s v="N"/>
    <n v="0"/>
    <m/>
    <n v="0"/>
    <s v="HR Payroll Journal Template"/>
    <s v="0"/>
    <d v="2016-01-21T00:00:00"/>
    <s v="USD"/>
    <m/>
    <n v="-16070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s v="Y"/>
    <s v="I"/>
    <m/>
    <m/>
    <x v="1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"/>
    <s v="ACTUALS"/>
    <m/>
    <m/>
    <s v="1000000"/>
    <s v="5250000000"/>
    <m/>
    <m/>
    <s v="10000"/>
    <s v="20100"/>
    <s v="00006"/>
    <s v="FY2016"/>
    <m/>
    <m/>
    <m/>
    <m/>
    <m/>
    <s v="USD"/>
    <m/>
    <m/>
    <m/>
    <m/>
    <m/>
    <m/>
    <m/>
    <m/>
    <n v="-1889.37"/>
    <s v="N"/>
    <n v="0"/>
    <m/>
    <n v="0"/>
    <s v="HR Payroll Journal Template"/>
    <s v="0"/>
    <d v="2016-01-21T00:00:00"/>
    <s v="USD"/>
    <m/>
    <n v="-1889.3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"/>
    <s v="ACTUALS"/>
    <m/>
    <m/>
    <s v="2052000"/>
    <s v="5250000000"/>
    <m/>
    <m/>
    <s v="10000"/>
    <s v="10100"/>
    <s v="00002"/>
    <s v="FY2016"/>
    <m/>
    <m/>
    <m/>
    <m/>
    <m/>
    <s v="USD"/>
    <m/>
    <m/>
    <m/>
    <m/>
    <m/>
    <m/>
    <m/>
    <m/>
    <n v="-1546.98"/>
    <s v="N"/>
    <n v="0"/>
    <m/>
    <n v="0"/>
    <s v="HR Payroll Journal Template"/>
    <s v="0"/>
    <d v="2016-01-21T00:00:00"/>
    <s v="USD"/>
    <m/>
    <n v="-1546.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"/>
    <s v="ACTUALS"/>
    <m/>
    <m/>
    <s v="2052000"/>
    <s v="5250000000"/>
    <m/>
    <m/>
    <s v="10000"/>
    <s v="20100"/>
    <s v="00006"/>
    <s v="FY2016"/>
    <m/>
    <m/>
    <m/>
    <m/>
    <m/>
    <s v="USD"/>
    <m/>
    <m/>
    <m/>
    <m/>
    <m/>
    <m/>
    <m/>
    <m/>
    <n v="-159.91999999999999"/>
    <s v="N"/>
    <n v="0"/>
    <m/>
    <n v="0"/>
    <s v="HR Payroll Journal Template"/>
    <s v="0"/>
    <d v="2016-01-21T00:00:00"/>
    <s v="USD"/>
    <m/>
    <n v="-159.919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0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6"/>
    <s v="ACTUALS"/>
    <m/>
    <m/>
    <s v="2053000"/>
    <s v="5250000000"/>
    <m/>
    <m/>
    <s v="10000"/>
    <s v="20100"/>
    <s v="00006"/>
    <s v="FY2016"/>
    <m/>
    <m/>
    <m/>
    <m/>
    <m/>
    <s v="USD"/>
    <m/>
    <m/>
    <m/>
    <m/>
    <m/>
    <m/>
    <m/>
    <m/>
    <n v="-170.35"/>
    <s v="N"/>
    <n v="0"/>
    <m/>
    <n v="0"/>
    <s v="HR Payroll Journal Template"/>
    <s v="0"/>
    <d v="2016-01-21T00:00:00"/>
    <s v="USD"/>
    <m/>
    <n v="-170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0"/>
    <s v="ACTUALS"/>
    <m/>
    <m/>
    <s v="2056000"/>
    <s v="5250000000"/>
    <m/>
    <m/>
    <s v="10000"/>
    <s v="20100"/>
    <s v="00006"/>
    <s v="FY2016"/>
    <m/>
    <m/>
    <m/>
    <m/>
    <m/>
    <s v="USD"/>
    <m/>
    <m/>
    <m/>
    <m/>
    <m/>
    <m/>
    <m/>
    <m/>
    <n v="-704.92"/>
    <s v="N"/>
    <n v="0"/>
    <m/>
    <n v="0"/>
    <s v="HR Payroll Journal Template"/>
    <s v="0"/>
    <d v="2016-01-21T00:00:00"/>
    <s v="USD"/>
    <m/>
    <n v="-704.9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9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7"/>
    <s v="ACTUALS"/>
    <m/>
    <m/>
    <s v="2055000"/>
    <s v="5250000000"/>
    <m/>
    <m/>
    <s v="10000"/>
    <s v="10100"/>
    <s v="00002"/>
    <s v="FY2016"/>
    <m/>
    <m/>
    <m/>
    <m/>
    <m/>
    <s v="USD"/>
    <m/>
    <m/>
    <m/>
    <m/>
    <m/>
    <m/>
    <m/>
    <m/>
    <n v="-9.3000000000000007"/>
    <s v="N"/>
    <n v="0"/>
    <m/>
    <n v="0"/>
    <s v="HR Payroll Journal Template"/>
    <s v="0"/>
    <d v="2016-01-21T00:00:00"/>
    <s v="USD"/>
    <m/>
    <n v="-9.300000000000000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8"/>
    <s v="ACTUALS"/>
    <m/>
    <m/>
    <s v="2055000"/>
    <s v="5250000000"/>
    <m/>
    <m/>
    <s v="10000"/>
    <s v="20100"/>
    <s v="00006"/>
    <s v="FY2016"/>
    <m/>
    <m/>
    <m/>
    <m/>
    <m/>
    <s v="USD"/>
    <m/>
    <m/>
    <m/>
    <m/>
    <m/>
    <m/>
    <m/>
    <m/>
    <n v="-1.4"/>
    <s v="N"/>
    <n v="0"/>
    <m/>
    <n v="0"/>
    <s v="HR Payroll Journal Template"/>
    <s v="0"/>
    <d v="2016-01-21T00:00:00"/>
    <s v="USD"/>
    <m/>
    <n v="-1.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9"/>
    <s v="ACTUALS"/>
    <m/>
    <m/>
    <s v="2056000"/>
    <s v="5250000000"/>
    <m/>
    <m/>
    <s v="10000"/>
    <s v="10100"/>
    <s v="00002"/>
    <s v="FY2016"/>
    <m/>
    <m/>
    <m/>
    <m/>
    <m/>
    <s v="USD"/>
    <m/>
    <m/>
    <m/>
    <m/>
    <m/>
    <m/>
    <m/>
    <m/>
    <n v="-3726.8"/>
    <s v="N"/>
    <n v="0"/>
    <m/>
    <n v="0"/>
    <s v="HR Payroll Journal Template"/>
    <s v="0"/>
    <d v="2016-01-21T00:00:00"/>
    <s v="USD"/>
    <m/>
    <n v="-3726.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1"/>
    <s v="ACTUALS"/>
    <m/>
    <m/>
    <s v="2058000"/>
    <s v="5250000000"/>
    <m/>
    <m/>
    <s v="10000"/>
    <s v="10100"/>
    <s v="00002"/>
    <s v="FY2016"/>
    <m/>
    <m/>
    <m/>
    <m/>
    <m/>
    <s v="USD"/>
    <m/>
    <m/>
    <m/>
    <m/>
    <m/>
    <m/>
    <m/>
    <m/>
    <n v="-347.41"/>
    <s v="N"/>
    <n v="0"/>
    <m/>
    <n v="0"/>
    <s v="HR Payroll Journal Template"/>
    <s v="0"/>
    <d v="2016-01-21T00:00:00"/>
    <s v="USD"/>
    <m/>
    <n v="-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2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2"/>
    <s v="ACTUALS"/>
    <m/>
    <m/>
    <s v="2058000"/>
    <s v="5250000000"/>
    <m/>
    <m/>
    <s v="10000"/>
    <s v="20100"/>
    <s v="00006"/>
    <s v="FY2016"/>
    <m/>
    <m/>
    <m/>
    <m/>
    <m/>
    <s v="USD"/>
    <m/>
    <m/>
    <m/>
    <m/>
    <m/>
    <m/>
    <m/>
    <m/>
    <n v="-39.82"/>
    <s v="N"/>
    <n v="0"/>
    <m/>
    <n v="0"/>
    <s v="HR Payroll Journal Template"/>
    <s v="0"/>
    <d v="2016-01-21T00:00:00"/>
    <s v="USD"/>
    <m/>
    <n v="-39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3"/>
    <s v="ACTUALS"/>
    <m/>
    <m/>
    <s v="2081000"/>
    <s v="5250000000"/>
    <m/>
    <m/>
    <s v="10000"/>
    <s v="10100"/>
    <s v="00002"/>
    <s v="FY2016"/>
    <m/>
    <m/>
    <m/>
    <m/>
    <m/>
    <s v="USD"/>
    <m/>
    <m/>
    <m/>
    <m/>
    <m/>
    <m/>
    <m/>
    <m/>
    <n v="2.63"/>
    <s v="N"/>
    <n v="0"/>
    <m/>
    <n v="0"/>
    <s v="HR Payroll Journal Template"/>
    <s v="0"/>
    <d v="2016-01-21T00:00:00"/>
    <s v="USD"/>
    <m/>
    <n v="2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4"/>
    <s v="ACTUALS"/>
    <m/>
    <m/>
    <s v="2081000"/>
    <s v="5250000000"/>
    <m/>
    <m/>
    <s v="10000"/>
    <s v="20100"/>
    <s v="00006"/>
    <s v="FY2016"/>
    <m/>
    <m/>
    <m/>
    <m/>
    <m/>
    <s v="USD"/>
    <m/>
    <m/>
    <m/>
    <m/>
    <m/>
    <m/>
    <m/>
    <m/>
    <n v="14.91"/>
    <s v="N"/>
    <n v="0"/>
    <m/>
    <n v="0"/>
    <s v="HR Payroll Journal Template"/>
    <s v="0"/>
    <d v="2016-01-21T00:00:00"/>
    <s v="USD"/>
    <m/>
    <n v="14.9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7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5"/>
    <s v="ACTUALS"/>
    <m/>
    <m/>
    <s v="2100000"/>
    <s v="5250000000"/>
    <m/>
    <m/>
    <s v="10000"/>
    <s v="10100"/>
    <s v="00002"/>
    <s v="FY2016"/>
    <m/>
    <m/>
    <m/>
    <m/>
    <m/>
    <s v="USD"/>
    <m/>
    <m/>
    <m/>
    <m/>
    <m/>
    <m/>
    <m/>
    <m/>
    <n v="-1309.26"/>
    <s v="N"/>
    <n v="0"/>
    <m/>
    <n v="0"/>
    <s v="HR Payroll Journal Template"/>
    <s v="0"/>
    <d v="2016-01-21T00:00:00"/>
    <s v="USD"/>
    <m/>
    <n v="-1309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8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6"/>
    <s v="ACTUALS"/>
    <m/>
    <m/>
    <s v="2100000"/>
    <s v="5250000000"/>
    <m/>
    <m/>
    <s v="10000"/>
    <s v="20100"/>
    <s v="00006"/>
    <s v="FY2016"/>
    <m/>
    <m/>
    <m/>
    <m/>
    <m/>
    <s v="USD"/>
    <m/>
    <m/>
    <m/>
    <m/>
    <m/>
    <m/>
    <m/>
    <m/>
    <n v="-159.56"/>
    <s v="N"/>
    <n v="0"/>
    <m/>
    <n v="0"/>
    <s v="HR Payroll Journal Template"/>
    <s v="0"/>
    <d v="2016-01-21T00:00:00"/>
    <s v="USD"/>
    <m/>
    <n v="-159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9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7"/>
    <s v="ACTUALS"/>
    <m/>
    <m/>
    <s v="2105000"/>
    <s v="5250000000"/>
    <m/>
    <m/>
    <s v="10000"/>
    <s v="10100"/>
    <s v="00002"/>
    <s v="FY2016"/>
    <m/>
    <m/>
    <m/>
    <m/>
    <m/>
    <s v="USD"/>
    <m/>
    <m/>
    <m/>
    <m/>
    <m/>
    <m/>
    <m/>
    <m/>
    <n v="-1547.01"/>
    <s v="N"/>
    <n v="0"/>
    <m/>
    <n v="0"/>
    <s v="HR Payroll Journal Template"/>
    <s v="0"/>
    <d v="2016-01-21T00:00:00"/>
    <s v="USD"/>
    <m/>
    <n v="-1547.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0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8"/>
    <s v="ACTUALS"/>
    <m/>
    <m/>
    <s v="2105000"/>
    <s v="5250000000"/>
    <m/>
    <m/>
    <s v="10000"/>
    <s v="20100"/>
    <s v="00006"/>
    <s v="FY2016"/>
    <m/>
    <m/>
    <m/>
    <m/>
    <m/>
    <s v="USD"/>
    <m/>
    <m/>
    <m/>
    <m/>
    <m/>
    <m/>
    <m/>
    <m/>
    <n v="-159.91"/>
    <s v="N"/>
    <n v="0"/>
    <m/>
    <n v="0"/>
    <s v="HR Payroll Journal Template"/>
    <s v="0"/>
    <d v="2016-01-21T00:00:00"/>
    <s v="USD"/>
    <m/>
    <n v="-159.9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1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19"/>
    <s v="ACTUALS"/>
    <m/>
    <m/>
    <s v="2110000"/>
    <s v="5250000000"/>
    <m/>
    <m/>
    <s v="10000"/>
    <s v="10100"/>
    <s v="00002"/>
    <s v="FY2016"/>
    <m/>
    <m/>
    <m/>
    <m/>
    <m/>
    <s v="USD"/>
    <m/>
    <m/>
    <m/>
    <m/>
    <m/>
    <m/>
    <m/>
    <m/>
    <n v="-1485.58"/>
    <s v="N"/>
    <n v="0"/>
    <m/>
    <n v="0"/>
    <s v="HR Payroll Journal Template"/>
    <s v="0"/>
    <d v="2016-01-21T00:00:00"/>
    <s v="USD"/>
    <m/>
    <n v="-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2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0"/>
    <s v="ACTUALS"/>
    <m/>
    <m/>
    <s v="2110000"/>
    <s v="5250000000"/>
    <m/>
    <m/>
    <s v="10000"/>
    <s v="20100"/>
    <s v="00006"/>
    <s v="FY2016"/>
    <m/>
    <m/>
    <m/>
    <m/>
    <m/>
    <s v="USD"/>
    <m/>
    <m/>
    <m/>
    <m/>
    <m/>
    <m/>
    <m/>
    <m/>
    <n v="-170.36"/>
    <s v="N"/>
    <n v="0"/>
    <m/>
    <n v="0"/>
    <s v="HR Payroll Journal Template"/>
    <s v="0"/>
    <d v="2016-01-21T00:00:00"/>
    <s v="USD"/>
    <m/>
    <n v="-170.3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1"/>
    <s v="ACTUALS"/>
    <m/>
    <m/>
    <s v="2125000"/>
    <s v="5250000000"/>
    <m/>
    <m/>
    <s v="10000"/>
    <s v="10100"/>
    <s v="00002"/>
    <s v="FY2016"/>
    <m/>
    <m/>
    <m/>
    <m/>
    <m/>
    <s v="USD"/>
    <m/>
    <m/>
    <m/>
    <m/>
    <m/>
    <m/>
    <m/>
    <m/>
    <n v="-30.26"/>
    <s v="N"/>
    <n v="0"/>
    <m/>
    <n v="0"/>
    <s v="HR Payroll Journal Template"/>
    <s v="0"/>
    <d v="2016-01-21T00:00:00"/>
    <s v="USD"/>
    <m/>
    <n v="-30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2"/>
    <s v="ACTUALS"/>
    <m/>
    <m/>
    <s v="2125000"/>
    <s v="5250000000"/>
    <m/>
    <m/>
    <s v="10000"/>
    <s v="20100"/>
    <s v="00006"/>
    <s v="FY2016"/>
    <m/>
    <m/>
    <m/>
    <m/>
    <m/>
    <s v="USD"/>
    <m/>
    <m/>
    <m/>
    <m/>
    <m/>
    <m/>
    <m/>
    <m/>
    <n v="-2.79"/>
    <s v="N"/>
    <n v="0"/>
    <m/>
    <n v="0"/>
    <s v="HR Payroll Journal Template"/>
    <s v="0"/>
    <d v="2016-01-21T00:00:00"/>
    <s v="USD"/>
    <m/>
    <n v="-2.7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5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3"/>
    <s v="ACTUALS"/>
    <m/>
    <m/>
    <s v="2130000"/>
    <s v="5250000000"/>
    <m/>
    <m/>
    <s v="10000"/>
    <s v="10100"/>
    <s v="00002"/>
    <s v="FY2016"/>
    <m/>
    <m/>
    <m/>
    <m/>
    <m/>
    <s v="USD"/>
    <m/>
    <m/>
    <m/>
    <m/>
    <m/>
    <m/>
    <m/>
    <m/>
    <n v="-272.99"/>
    <s v="N"/>
    <n v="0"/>
    <m/>
    <n v="0"/>
    <s v="HR Payroll Journal Template"/>
    <s v="0"/>
    <d v="2016-01-21T00:00:00"/>
    <s v="USD"/>
    <m/>
    <n v="-272.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6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4"/>
    <s v="ACTUALS"/>
    <m/>
    <m/>
    <s v="2130000"/>
    <s v="5250000000"/>
    <m/>
    <m/>
    <s v="10000"/>
    <s v="20100"/>
    <s v="00006"/>
    <s v="FY2016"/>
    <m/>
    <m/>
    <m/>
    <m/>
    <m/>
    <s v="USD"/>
    <m/>
    <m/>
    <m/>
    <m/>
    <m/>
    <m/>
    <m/>
    <m/>
    <n v="-89.61"/>
    <s v="N"/>
    <n v="0"/>
    <m/>
    <n v="0"/>
    <s v="HR Payroll Journal Template"/>
    <s v="0"/>
    <d v="2016-01-21T00:00:00"/>
    <s v="USD"/>
    <m/>
    <n v="-89.6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7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5"/>
    <s v="ACTUALS"/>
    <m/>
    <m/>
    <s v="2140000"/>
    <s v="5250000000"/>
    <m/>
    <m/>
    <s v="10000"/>
    <s v="10100"/>
    <s v="00002"/>
    <s v="FY2016"/>
    <m/>
    <m/>
    <m/>
    <m/>
    <m/>
    <s v="USD"/>
    <m/>
    <m/>
    <m/>
    <m/>
    <m/>
    <m/>
    <m/>
    <m/>
    <n v="-2667.06"/>
    <s v="N"/>
    <n v="0"/>
    <m/>
    <n v="0"/>
    <s v="HR Payroll Journal Template"/>
    <s v="0"/>
    <d v="2016-01-21T00:00:00"/>
    <s v="USD"/>
    <m/>
    <n v="-2667.0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8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6"/>
    <s v="ACTUALS"/>
    <m/>
    <m/>
    <s v="2140000"/>
    <s v="5250000000"/>
    <m/>
    <m/>
    <s v="10000"/>
    <s v="20100"/>
    <s v="00006"/>
    <s v="FY2016"/>
    <m/>
    <m/>
    <m/>
    <m/>
    <m/>
    <s v="USD"/>
    <m/>
    <m/>
    <m/>
    <m/>
    <m/>
    <m/>
    <m/>
    <m/>
    <n v="-263.56"/>
    <s v="N"/>
    <n v="0"/>
    <m/>
    <n v="0"/>
    <s v="HR Payroll Journal Template"/>
    <s v="0"/>
    <d v="2016-01-21T00:00:00"/>
    <s v="USD"/>
    <m/>
    <n v="-263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9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7"/>
    <s v="ACTUALS"/>
    <m/>
    <m/>
    <s v="2150000"/>
    <s v="5250000000"/>
    <m/>
    <m/>
    <s v="10000"/>
    <s v="10100"/>
    <s v="00002"/>
    <s v="FY2016"/>
    <m/>
    <m/>
    <m/>
    <m/>
    <m/>
    <s v="USD"/>
    <m/>
    <m/>
    <m/>
    <m/>
    <m/>
    <m/>
    <m/>
    <m/>
    <n v="-1198.18"/>
    <s v="N"/>
    <n v="0"/>
    <m/>
    <n v="0"/>
    <s v="HR Payroll Journal Template"/>
    <s v="0"/>
    <d v="2016-01-21T00:00:00"/>
    <s v="USD"/>
    <m/>
    <n v="-1198.1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0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8"/>
    <s v="ACTUALS"/>
    <m/>
    <m/>
    <s v="2150000"/>
    <s v="5250000000"/>
    <m/>
    <m/>
    <s v="10000"/>
    <s v="20100"/>
    <s v="00006"/>
    <s v="FY2016"/>
    <m/>
    <m/>
    <m/>
    <m/>
    <m/>
    <s v="USD"/>
    <m/>
    <m/>
    <m/>
    <m/>
    <m/>
    <m/>
    <m/>
    <m/>
    <n v="-100.02"/>
    <s v="N"/>
    <n v="0"/>
    <m/>
    <n v="0"/>
    <s v="HR Payroll Journal Template"/>
    <s v="0"/>
    <d v="2016-01-21T00:00:00"/>
    <s v="USD"/>
    <m/>
    <n v="-100.0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1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29"/>
    <s v="ACTUALS"/>
    <m/>
    <m/>
    <s v="2155000"/>
    <s v="5250000000"/>
    <m/>
    <m/>
    <s v="10000"/>
    <s v="10100"/>
    <s v="00002"/>
    <s v="FY2016"/>
    <m/>
    <m/>
    <m/>
    <m/>
    <m/>
    <s v="USD"/>
    <m/>
    <m/>
    <m/>
    <m/>
    <m/>
    <m/>
    <m/>
    <m/>
    <n v="-49.32"/>
    <s v="N"/>
    <n v="0"/>
    <m/>
    <n v="0"/>
    <s v="HR Payroll Journal Template"/>
    <s v="0"/>
    <d v="2016-01-21T00:00:00"/>
    <s v="USD"/>
    <m/>
    <n v="-49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2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0"/>
    <s v="ACTUALS"/>
    <m/>
    <m/>
    <s v="2155000"/>
    <s v="5250000000"/>
    <m/>
    <m/>
    <s v="10000"/>
    <s v="20100"/>
    <s v="00006"/>
    <s v="FY2016"/>
    <m/>
    <m/>
    <m/>
    <m/>
    <m/>
    <s v="USD"/>
    <m/>
    <m/>
    <m/>
    <m/>
    <m/>
    <m/>
    <m/>
    <m/>
    <n v="-9.25"/>
    <s v="N"/>
    <n v="0"/>
    <m/>
    <n v="0"/>
    <s v="HR Payroll Journal Template"/>
    <s v="0"/>
    <d v="2016-01-21T00:00:00"/>
    <s v="USD"/>
    <m/>
    <n v="-9.2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1"/>
    <s v="ACTUALS"/>
    <m/>
    <m/>
    <s v="2160000"/>
    <s v="5250000000"/>
    <m/>
    <m/>
    <s v="10000"/>
    <s v="10100"/>
    <s v="00002"/>
    <s v="FY2016"/>
    <m/>
    <m/>
    <m/>
    <m/>
    <m/>
    <s v="USD"/>
    <m/>
    <m/>
    <m/>
    <m/>
    <m/>
    <m/>
    <m/>
    <m/>
    <n v="-347.41"/>
    <s v="N"/>
    <n v="0"/>
    <m/>
    <n v="0"/>
    <s v="HR Payroll Journal Template"/>
    <s v="0"/>
    <d v="2016-01-21T00:00:00"/>
    <s v="USD"/>
    <m/>
    <n v="-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2"/>
    <s v="ACTUALS"/>
    <m/>
    <m/>
    <s v="2160000"/>
    <s v="5250000000"/>
    <m/>
    <m/>
    <s v="10000"/>
    <s v="20100"/>
    <s v="00006"/>
    <s v="FY2016"/>
    <m/>
    <m/>
    <m/>
    <m/>
    <m/>
    <s v="USD"/>
    <m/>
    <m/>
    <m/>
    <m/>
    <m/>
    <m/>
    <m/>
    <m/>
    <n v="-39.83"/>
    <s v="N"/>
    <n v="0"/>
    <m/>
    <n v="0"/>
    <s v="HR Payroll Journal Template"/>
    <s v="0"/>
    <d v="2016-01-21T00:00:00"/>
    <s v="USD"/>
    <m/>
    <n v="-39.8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5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6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24853.81"/>
    <s v="N"/>
    <n v="0"/>
    <m/>
    <n v="0"/>
    <s v="HR Payroll Journal Template"/>
    <s v="0"/>
    <d v="2016-01-21T00:00:00"/>
    <s v="USD"/>
    <m/>
    <n v="24853.8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0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3"/>
    <s v="ACTUALS"/>
    <m/>
    <m/>
    <s v="2166000"/>
    <s v="5250000000"/>
    <m/>
    <m/>
    <s v="10000"/>
    <s v="10100"/>
    <s v="00002"/>
    <s v="FY2016"/>
    <m/>
    <m/>
    <m/>
    <m/>
    <m/>
    <s v="USD"/>
    <m/>
    <m/>
    <m/>
    <m/>
    <m/>
    <m/>
    <m/>
    <m/>
    <n v="-12.19"/>
    <s v="N"/>
    <n v="0"/>
    <m/>
    <n v="0"/>
    <s v="HR Payroll Journal Template"/>
    <s v="0"/>
    <d v="2016-01-21T00:00:00"/>
    <s v="USD"/>
    <m/>
    <n v="-12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6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4"/>
    <s v="ACTUALS"/>
    <m/>
    <m/>
    <s v="2166000"/>
    <s v="5250000000"/>
    <m/>
    <m/>
    <s v="10000"/>
    <s v="20100"/>
    <s v="00006"/>
    <s v="FY2016"/>
    <m/>
    <m/>
    <m/>
    <m/>
    <m/>
    <s v="USD"/>
    <m/>
    <m/>
    <m/>
    <m/>
    <m/>
    <m/>
    <m/>
    <m/>
    <n v="-24.04"/>
    <s v="N"/>
    <n v="0"/>
    <m/>
    <n v="0"/>
    <s v="HR Payroll Journal Template"/>
    <s v="0"/>
    <d v="2016-01-21T00:00:00"/>
    <s v="USD"/>
    <m/>
    <n v="-24.0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7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5"/>
    <s v="ACTUALS"/>
    <m/>
    <m/>
    <s v="2190000"/>
    <s v="5250000000"/>
    <m/>
    <m/>
    <s v="10000"/>
    <s v="10100"/>
    <s v="00002"/>
    <s v="FY2016"/>
    <m/>
    <m/>
    <m/>
    <m/>
    <m/>
    <s v="USD"/>
    <m/>
    <m/>
    <m/>
    <m/>
    <m/>
    <m/>
    <m/>
    <m/>
    <n v="-178.86"/>
    <s v="N"/>
    <n v="0"/>
    <m/>
    <n v="0"/>
    <s v="HR Payroll Journal Template"/>
    <s v="0"/>
    <d v="2016-01-21T00:00:00"/>
    <s v="USD"/>
    <m/>
    <n v="-178.8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8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7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2422.84"/>
    <s v="N"/>
    <n v="0"/>
    <m/>
    <n v="0"/>
    <s v="HR Payroll Journal Template"/>
    <s v="0"/>
    <d v="2016-01-21T00:00:00"/>
    <s v="USD"/>
    <m/>
    <n v="2422.8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1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8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413.63"/>
    <s v="N"/>
    <n v="0"/>
    <m/>
    <n v="0"/>
    <s v="HR Payroll Journal Template"/>
    <s v="0"/>
    <d v="2016-01-21T00:00:00"/>
    <s v="USD"/>
    <m/>
    <n v="413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9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39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18.489999999999998"/>
    <s v="N"/>
    <n v="0"/>
    <m/>
    <n v="0"/>
    <s v="HR Payroll Journal Template"/>
    <s v="0"/>
    <d v="2016-01-21T00:00:00"/>
    <s v="USD"/>
    <m/>
    <n v="18.4899999999999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0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3.82"/>
    <s v="N"/>
    <n v="0"/>
    <m/>
    <n v="0"/>
    <s v="HR Payroll Journal Template"/>
    <s v="0"/>
    <d v="2016-01-21T00:00:00"/>
    <s v="USD"/>
    <m/>
    <n v="3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1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1485.58"/>
    <s v="N"/>
    <n v="0"/>
    <m/>
    <n v="0"/>
    <s v="HR Payroll Journal Template"/>
    <s v="0"/>
    <d v="2016-01-21T00:00:00"/>
    <s v="USD"/>
    <m/>
    <n v="1485.5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5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2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170.35"/>
    <s v="N"/>
    <n v="0"/>
    <m/>
    <n v="0"/>
    <s v="HR Payroll Journal Template"/>
    <s v="0"/>
    <d v="2016-01-21T00:00:00"/>
    <s v="USD"/>
    <m/>
    <n v="170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6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3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347.41"/>
    <s v="N"/>
    <n v="0"/>
    <m/>
    <n v="0"/>
    <s v="HR Payroll Journal Template"/>
    <s v="0"/>
    <d v="2016-01-21T00:00:00"/>
    <s v="USD"/>
    <m/>
    <n v="347.4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7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4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39.82"/>
    <s v="N"/>
    <n v="0"/>
    <m/>
    <n v="0"/>
    <s v="HR Payroll Journal Template"/>
    <s v="0"/>
    <d v="2016-01-21T00:00:00"/>
    <s v="USD"/>
    <m/>
    <n v="39.8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8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5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3726.8"/>
    <s v="N"/>
    <n v="0"/>
    <m/>
    <n v="0"/>
    <s v="HR Payroll Journal Template"/>
    <s v="0"/>
    <d v="2016-01-21T00:00:00"/>
    <s v="USD"/>
    <m/>
    <n v="3726.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9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6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704.92"/>
    <s v="N"/>
    <n v="0"/>
    <m/>
    <n v="0"/>
    <s v="HR Payroll Journal Template"/>
    <s v="0"/>
    <d v="2016-01-21T00:00:00"/>
    <s v="USD"/>
    <m/>
    <n v="704.9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0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7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12.19"/>
    <s v="N"/>
    <n v="0"/>
    <m/>
    <n v="0"/>
    <s v="HR Payroll Journal Template"/>
    <s v="0"/>
    <d v="2016-01-21T00:00:00"/>
    <s v="USD"/>
    <m/>
    <n v="12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1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8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24.04"/>
    <s v="N"/>
    <n v="0"/>
    <m/>
    <n v="0"/>
    <s v="HR Payroll Journal Template"/>
    <s v="0"/>
    <d v="2016-01-21T00:00:00"/>
    <s v="USD"/>
    <m/>
    <n v="24.0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2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49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9.3000000000000007"/>
    <s v="N"/>
    <n v="0"/>
    <m/>
    <n v="0"/>
    <s v="HR Payroll Journal Template"/>
    <s v="0"/>
    <d v="2016-01-21T00:00:00"/>
    <s v="USD"/>
    <m/>
    <n v="9.300000000000000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3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0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1.4"/>
    <s v="N"/>
    <n v="0"/>
    <m/>
    <n v="0"/>
    <s v="HR Payroll Journal Template"/>
    <s v="0"/>
    <d v="2016-01-21T00:00:00"/>
    <s v="USD"/>
    <m/>
    <n v="1.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4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1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1828.24"/>
    <s v="N"/>
    <n v="0"/>
    <m/>
    <n v="0"/>
    <s v="HR Payroll Journal Template"/>
    <s v="0"/>
    <d v="2016-01-21T00:00:00"/>
    <s v="USD"/>
    <m/>
    <n v="1828.2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5"/>
  </r>
  <r>
    <s v="52500"/>
    <s v="PAY0065870"/>
    <d v="2016-01-21T00:00:00"/>
    <n v="0"/>
    <s v="52500"/>
    <s v="N"/>
    <n v="2016"/>
    <n v="7"/>
    <d v="2016-01-21T00:00:00"/>
    <s v="ACTUALS"/>
    <m/>
    <s v="N"/>
    <s v="N"/>
    <m/>
    <n v="0"/>
    <s v="S"/>
    <m/>
    <d v="2016-01-21T00:00:00"/>
    <n v="52"/>
    <n v="36269.160000000003"/>
    <n v="36269.160000000003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43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7:03:41"/>
    <m/>
    <s v="N"/>
    <s v="HR Payroll Journals"/>
    <s v="N"/>
    <m/>
    <m/>
    <s v="52500"/>
    <s v="PAY0065870"/>
    <d v="2016-01-21T00:00:00"/>
    <n v="0"/>
    <n v="52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188.98"/>
    <s v="N"/>
    <n v="0"/>
    <m/>
    <n v="0"/>
    <s v="HR Payroll Journal Template"/>
    <s v="0"/>
    <d v="2016-01-21T00:00:00"/>
    <s v="USD"/>
    <m/>
    <n v="188.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6"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"/>
    <s v="ACTUALS"/>
    <m/>
    <m/>
    <s v="2052000"/>
    <m/>
    <m/>
    <m/>
    <s v="10000"/>
    <s v="20100"/>
    <m/>
    <s v="FY2016"/>
    <m/>
    <m/>
    <m/>
    <m/>
    <m/>
    <s v="USD"/>
    <m/>
    <m/>
    <m/>
    <m/>
    <m/>
    <m/>
    <m/>
    <m/>
    <n v="-474.12"/>
    <s v="N"/>
    <n v="0"/>
    <m/>
    <n v="0"/>
    <s v="PP04 Dated 2/18/2016"/>
    <s v="0"/>
    <d v="2016-02-18T00:00:00"/>
    <s v="USD"/>
    <m/>
    <n v="-474.1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"/>
    <s v="ACTUALS"/>
    <m/>
    <m/>
    <s v="1000000"/>
    <m/>
    <m/>
    <m/>
    <s v="10000"/>
    <s v="10100"/>
    <m/>
    <s v="FY2016"/>
    <m/>
    <m/>
    <m/>
    <m/>
    <m/>
    <s v="USD"/>
    <m/>
    <m/>
    <m/>
    <m/>
    <m/>
    <m/>
    <m/>
    <m/>
    <n v="-45953.96"/>
    <s v="N"/>
    <n v="0"/>
    <m/>
    <n v="0"/>
    <s v="PP04 Dated 2/18/2016"/>
    <s v="0"/>
    <d v="2016-02-18T00:00:00"/>
    <s v="USD"/>
    <m/>
    <n v="-45953.9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s v="Y"/>
    <s v="I"/>
    <m/>
    <m/>
    <x v="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"/>
    <s v="ACTUALS"/>
    <m/>
    <m/>
    <s v="1000000"/>
    <m/>
    <m/>
    <m/>
    <s v="10000"/>
    <s v="20100"/>
    <m/>
    <s v="FY2016"/>
    <m/>
    <m/>
    <m/>
    <m/>
    <m/>
    <s v="USD"/>
    <m/>
    <m/>
    <m/>
    <m/>
    <m/>
    <m/>
    <m/>
    <m/>
    <n v="-5113.91"/>
    <s v="N"/>
    <n v="0"/>
    <m/>
    <n v="0"/>
    <s v="PP04 Dated 2/18/2016"/>
    <s v="0"/>
    <d v="2016-02-18T00:00:00"/>
    <s v="USD"/>
    <m/>
    <n v="-5113.9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"/>
    <s v="ACTUALS"/>
    <m/>
    <m/>
    <s v="2052000"/>
    <m/>
    <m/>
    <m/>
    <s v="10000"/>
    <s v="10100"/>
    <m/>
    <s v="FY2016"/>
    <m/>
    <m/>
    <m/>
    <m/>
    <m/>
    <s v="USD"/>
    <m/>
    <m/>
    <m/>
    <m/>
    <m/>
    <m/>
    <m/>
    <m/>
    <n v="-4432.6099999999997"/>
    <s v="N"/>
    <n v="0"/>
    <m/>
    <n v="0"/>
    <s v="PP04 Dated 2/18/2016"/>
    <s v="0"/>
    <d v="2016-02-18T00:00:00"/>
    <s v="USD"/>
    <m/>
    <n v="-4432.609999999999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"/>
    <s v="ACTUALS"/>
    <m/>
    <m/>
    <s v="2053000"/>
    <m/>
    <m/>
    <m/>
    <s v="10000"/>
    <s v="10100"/>
    <m/>
    <s v="FY2016"/>
    <m/>
    <m/>
    <m/>
    <m/>
    <m/>
    <s v="USD"/>
    <m/>
    <m/>
    <m/>
    <m/>
    <m/>
    <m/>
    <m/>
    <m/>
    <n v="-4237.87"/>
    <s v="N"/>
    <n v="0"/>
    <m/>
    <n v="0"/>
    <s v="PP04 Dated 2/18/2016"/>
    <s v="0"/>
    <d v="2016-02-18T00:00:00"/>
    <s v="USD"/>
    <m/>
    <n v="-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6"/>
    <s v="ACTUALS"/>
    <m/>
    <m/>
    <s v="2053000"/>
    <m/>
    <m/>
    <m/>
    <s v="10000"/>
    <s v="20100"/>
    <m/>
    <s v="FY2016"/>
    <m/>
    <m/>
    <m/>
    <m/>
    <m/>
    <s v="USD"/>
    <m/>
    <m/>
    <m/>
    <m/>
    <m/>
    <m/>
    <m/>
    <m/>
    <n v="-452.27"/>
    <s v="N"/>
    <n v="0"/>
    <m/>
    <n v="0"/>
    <s v="PP04 Dated 2/18/2016"/>
    <s v="0"/>
    <d v="2016-02-18T00:00:00"/>
    <s v="USD"/>
    <m/>
    <n v="-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7"/>
    <s v="ACTUALS"/>
    <m/>
    <m/>
    <s v="2055000"/>
    <m/>
    <m/>
    <m/>
    <s v="10000"/>
    <s v="10100"/>
    <m/>
    <s v="FY2016"/>
    <m/>
    <m/>
    <m/>
    <m/>
    <m/>
    <s v="USD"/>
    <m/>
    <m/>
    <m/>
    <m/>
    <m/>
    <m/>
    <m/>
    <m/>
    <n v="-27.03"/>
    <s v="N"/>
    <n v="0"/>
    <m/>
    <n v="0"/>
    <s v="PP04 Dated 2/18/2016"/>
    <s v="0"/>
    <d v="2016-02-18T00:00:00"/>
    <s v="USD"/>
    <m/>
    <n v="-27.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6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8"/>
    <s v="ACTUALS"/>
    <m/>
    <m/>
    <s v="2055000"/>
    <m/>
    <m/>
    <m/>
    <s v="10000"/>
    <s v="20100"/>
    <m/>
    <s v="FY2016"/>
    <m/>
    <m/>
    <m/>
    <m/>
    <m/>
    <s v="USD"/>
    <m/>
    <m/>
    <m/>
    <m/>
    <m/>
    <m/>
    <m/>
    <m/>
    <n v="-4.88"/>
    <s v="N"/>
    <n v="0"/>
    <m/>
    <n v="0"/>
    <s v="PP04 Dated 2/18/2016"/>
    <s v="0"/>
    <d v="2016-02-18T00:00:00"/>
    <s v="USD"/>
    <m/>
    <n v="-4.8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7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9"/>
    <s v="ACTUALS"/>
    <m/>
    <m/>
    <s v="2056000"/>
    <m/>
    <m/>
    <m/>
    <s v="10000"/>
    <s v="10100"/>
    <m/>
    <s v="FY2016"/>
    <m/>
    <m/>
    <m/>
    <m/>
    <m/>
    <s v="USD"/>
    <m/>
    <m/>
    <m/>
    <m/>
    <m/>
    <m/>
    <m/>
    <m/>
    <n v="-10885.21"/>
    <s v="N"/>
    <n v="0"/>
    <m/>
    <n v="0"/>
    <s v="PP04 Dated 2/18/2016"/>
    <s v="0"/>
    <d v="2016-02-18T00:00:00"/>
    <s v="USD"/>
    <m/>
    <n v="-10885.2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8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3"/>
    <s v="ACTUALS"/>
    <m/>
    <m/>
    <s v="2058000"/>
    <m/>
    <m/>
    <m/>
    <s v="10000"/>
    <s v="10100"/>
    <m/>
    <s v="FY2016"/>
    <m/>
    <m/>
    <m/>
    <m/>
    <m/>
    <s v="USD"/>
    <m/>
    <m/>
    <m/>
    <m/>
    <m/>
    <m/>
    <m/>
    <m/>
    <n v="-991.1"/>
    <s v="N"/>
    <n v="0"/>
    <m/>
    <n v="0"/>
    <s v="PP04 Dated 2/18/2016"/>
    <s v="0"/>
    <d v="2016-02-18T00:00:00"/>
    <s v="USD"/>
    <m/>
    <n v="-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9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0"/>
    <s v="ACTUALS"/>
    <m/>
    <m/>
    <s v="2056000"/>
    <m/>
    <m/>
    <m/>
    <s v="10000"/>
    <s v="20100"/>
    <m/>
    <s v="FY2016"/>
    <m/>
    <m/>
    <m/>
    <m/>
    <m/>
    <s v="USD"/>
    <m/>
    <m/>
    <m/>
    <m/>
    <m/>
    <m/>
    <m/>
    <m/>
    <n v="-1778.64"/>
    <s v="N"/>
    <n v="0"/>
    <m/>
    <n v="0"/>
    <s v="PP04 Dated 2/18/2016"/>
    <s v="0"/>
    <d v="2016-02-18T00:00:00"/>
    <s v="USD"/>
    <m/>
    <n v="-1778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1"/>
    <s v="ACTUALS"/>
    <m/>
    <m/>
    <s v="2057000"/>
    <m/>
    <m/>
    <m/>
    <s v="10000"/>
    <s v="10100"/>
    <m/>
    <s v="FY2016"/>
    <m/>
    <m/>
    <m/>
    <m/>
    <m/>
    <s v="USD"/>
    <m/>
    <m/>
    <m/>
    <m/>
    <m/>
    <m/>
    <m/>
    <m/>
    <n v="-84.86"/>
    <s v="N"/>
    <n v="0"/>
    <m/>
    <n v="0"/>
    <s v="PP04 Dated 2/18/2016"/>
    <s v="0"/>
    <d v="2016-02-18T00:00:00"/>
    <s v="USD"/>
    <m/>
    <n v="-84.8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2"/>
    <s v="ACTUALS"/>
    <m/>
    <m/>
    <s v="2057000"/>
    <m/>
    <m/>
    <m/>
    <s v="10000"/>
    <s v="20100"/>
    <m/>
    <s v="FY2016"/>
    <m/>
    <m/>
    <m/>
    <m/>
    <m/>
    <s v="USD"/>
    <m/>
    <m/>
    <m/>
    <m/>
    <m/>
    <m/>
    <m/>
    <m/>
    <n v="-15.95"/>
    <s v="N"/>
    <n v="0"/>
    <m/>
    <n v="0"/>
    <s v="PP04 Dated 2/18/2016"/>
    <s v="0"/>
    <d v="2016-02-18T00:00:00"/>
    <s v="USD"/>
    <m/>
    <n v="-15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4"/>
    <s v="ACTUALS"/>
    <m/>
    <m/>
    <s v="2058000"/>
    <m/>
    <m/>
    <m/>
    <s v="10000"/>
    <s v="20100"/>
    <m/>
    <s v="FY2016"/>
    <m/>
    <m/>
    <m/>
    <m/>
    <m/>
    <s v="USD"/>
    <m/>
    <m/>
    <m/>
    <m/>
    <m/>
    <m/>
    <m/>
    <m/>
    <n v="-105.79"/>
    <s v="N"/>
    <n v="0"/>
    <m/>
    <n v="0"/>
    <s v="PP04 Dated 2/18/2016"/>
    <s v="0"/>
    <d v="2016-02-18T00:00:00"/>
    <s v="USD"/>
    <m/>
    <n v="-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5"/>
    <s v="ACTUALS"/>
    <m/>
    <m/>
    <s v="2061000"/>
    <m/>
    <m/>
    <m/>
    <s v="10000"/>
    <s v="10100"/>
    <m/>
    <s v="FY2016"/>
    <m/>
    <m/>
    <m/>
    <m/>
    <m/>
    <s v="USD"/>
    <m/>
    <m/>
    <m/>
    <m/>
    <m/>
    <m/>
    <m/>
    <m/>
    <n v="-31.25"/>
    <s v="N"/>
    <n v="0"/>
    <m/>
    <n v="0"/>
    <s v="PP04 Dated 2/18/2016"/>
    <s v="0"/>
    <d v="2016-02-18T00:00:00"/>
    <s v="USD"/>
    <m/>
    <n v="-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6"/>
    <s v="ACTUALS"/>
    <m/>
    <m/>
    <s v="2061000"/>
    <m/>
    <m/>
    <m/>
    <s v="10000"/>
    <s v="20100"/>
    <m/>
    <s v="FY2016"/>
    <m/>
    <m/>
    <m/>
    <m/>
    <m/>
    <s v="USD"/>
    <m/>
    <m/>
    <m/>
    <m/>
    <m/>
    <m/>
    <m/>
    <m/>
    <n v="-31.25"/>
    <s v="N"/>
    <n v="0"/>
    <m/>
    <n v="0"/>
    <s v="PP04 Dated 2/18/2016"/>
    <s v="0"/>
    <d v="2016-02-18T00:00:00"/>
    <s v="USD"/>
    <m/>
    <n v="-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5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7"/>
    <s v="ACTUALS"/>
    <m/>
    <m/>
    <s v="2081000"/>
    <m/>
    <m/>
    <m/>
    <s v="10000"/>
    <s v="10100"/>
    <m/>
    <s v="FY2016"/>
    <m/>
    <m/>
    <m/>
    <m/>
    <m/>
    <s v="USD"/>
    <m/>
    <m/>
    <m/>
    <m/>
    <m/>
    <m/>
    <m/>
    <m/>
    <n v="321.45999999999998"/>
    <s v="N"/>
    <n v="0"/>
    <m/>
    <n v="0"/>
    <s v="PP04 Dated 2/18/2016"/>
    <s v="0"/>
    <d v="2016-02-18T00:00:00"/>
    <s v="USD"/>
    <m/>
    <n v="321.459999999999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6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8"/>
    <s v="ACTUALS"/>
    <m/>
    <m/>
    <s v="2081000"/>
    <m/>
    <m/>
    <m/>
    <s v="10000"/>
    <s v="20100"/>
    <m/>
    <s v="FY2016"/>
    <m/>
    <m/>
    <m/>
    <m/>
    <m/>
    <s v="USD"/>
    <m/>
    <m/>
    <m/>
    <m/>
    <m/>
    <m/>
    <m/>
    <m/>
    <n v="136.61000000000001"/>
    <s v="N"/>
    <n v="0"/>
    <m/>
    <n v="0"/>
    <s v="PP04 Dated 2/18/2016"/>
    <s v="0"/>
    <d v="2016-02-18T00:00:00"/>
    <s v="USD"/>
    <m/>
    <n v="136.61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7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19"/>
    <s v="ACTUALS"/>
    <m/>
    <m/>
    <s v="2100000"/>
    <m/>
    <m/>
    <m/>
    <s v="10000"/>
    <s v="10100"/>
    <m/>
    <s v="FY2016"/>
    <m/>
    <m/>
    <m/>
    <m/>
    <m/>
    <s v="USD"/>
    <m/>
    <m/>
    <m/>
    <m/>
    <m/>
    <m/>
    <m/>
    <m/>
    <n v="-3714.8"/>
    <s v="N"/>
    <n v="0"/>
    <m/>
    <n v="0"/>
    <s v="PP04 Dated 2/18/2016"/>
    <s v="0"/>
    <d v="2016-02-18T00:00:00"/>
    <s v="USD"/>
    <m/>
    <n v="-3714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8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0"/>
    <s v="ACTUALS"/>
    <m/>
    <m/>
    <s v="2100000"/>
    <m/>
    <m/>
    <m/>
    <s v="10000"/>
    <s v="20100"/>
    <m/>
    <s v="FY2016"/>
    <m/>
    <m/>
    <m/>
    <m/>
    <m/>
    <s v="USD"/>
    <m/>
    <m/>
    <m/>
    <m/>
    <m/>
    <m/>
    <m/>
    <m/>
    <n v="-257.14"/>
    <s v="N"/>
    <n v="0"/>
    <m/>
    <n v="0"/>
    <s v="PP04 Dated 2/18/2016"/>
    <s v="0"/>
    <d v="2016-02-18T00:00:00"/>
    <s v="USD"/>
    <m/>
    <n v="-257.1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9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1"/>
    <s v="ACTUALS"/>
    <m/>
    <m/>
    <s v="2105000"/>
    <m/>
    <m/>
    <m/>
    <s v="10000"/>
    <s v="10100"/>
    <m/>
    <s v="FY2016"/>
    <m/>
    <m/>
    <m/>
    <m/>
    <m/>
    <s v="USD"/>
    <m/>
    <m/>
    <m/>
    <m/>
    <m/>
    <m/>
    <m/>
    <m/>
    <n v="-4432.6099999999997"/>
    <s v="N"/>
    <n v="0"/>
    <m/>
    <n v="0"/>
    <s v="PP04 Dated 2/18/2016"/>
    <s v="0"/>
    <d v="2016-02-18T00:00:00"/>
    <s v="USD"/>
    <m/>
    <n v="-4432.609999999999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2"/>
    <s v="ACTUALS"/>
    <m/>
    <m/>
    <s v="2105000"/>
    <m/>
    <m/>
    <m/>
    <s v="10000"/>
    <s v="20100"/>
    <m/>
    <s v="FY2016"/>
    <m/>
    <m/>
    <m/>
    <m/>
    <m/>
    <s v="USD"/>
    <m/>
    <m/>
    <m/>
    <m/>
    <m/>
    <m/>
    <m/>
    <m/>
    <n v="-474.12"/>
    <s v="N"/>
    <n v="0"/>
    <m/>
    <n v="0"/>
    <s v="PP04 Dated 2/18/2016"/>
    <s v="0"/>
    <d v="2016-02-18T00:00:00"/>
    <s v="USD"/>
    <m/>
    <n v="-474.1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3"/>
    <s v="ACTUALS"/>
    <m/>
    <m/>
    <s v="2110000"/>
    <m/>
    <m/>
    <m/>
    <s v="10000"/>
    <s v="10100"/>
    <m/>
    <s v="FY2016"/>
    <m/>
    <m/>
    <m/>
    <m/>
    <m/>
    <s v="USD"/>
    <m/>
    <m/>
    <m/>
    <m/>
    <m/>
    <m/>
    <m/>
    <m/>
    <n v="-4237.87"/>
    <s v="N"/>
    <n v="0"/>
    <m/>
    <n v="0"/>
    <s v="PP04 Dated 2/18/2016"/>
    <s v="0"/>
    <d v="2016-02-18T00:00:00"/>
    <s v="USD"/>
    <m/>
    <n v="-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4"/>
    <s v="ACTUALS"/>
    <m/>
    <m/>
    <s v="2110000"/>
    <m/>
    <m/>
    <m/>
    <s v="10000"/>
    <s v="20100"/>
    <m/>
    <s v="FY2016"/>
    <m/>
    <m/>
    <m/>
    <m/>
    <m/>
    <s v="USD"/>
    <m/>
    <m/>
    <m/>
    <m/>
    <m/>
    <m/>
    <m/>
    <m/>
    <n v="-452.27"/>
    <s v="N"/>
    <n v="0"/>
    <m/>
    <n v="0"/>
    <s v="PP04 Dated 2/18/2016"/>
    <s v="0"/>
    <d v="2016-02-18T00:00:00"/>
    <s v="USD"/>
    <m/>
    <n v="-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5"/>
    <s v="ACTUALS"/>
    <m/>
    <m/>
    <s v="2125000"/>
    <m/>
    <m/>
    <m/>
    <s v="10000"/>
    <s v="10100"/>
    <m/>
    <s v="FY2016"/>
    <m/>
    <m/>
    <m/>
    <m/>
    <m/>
    <s v="USD"/>
    <m/>
    <m/>
    <m/>
    <m/>
    <m/>
    <m/>
    <m/>
    <m/>
    <n v="-86.5"/>
    <s v="N"/>
    <n v="0"/>
    <m/>
    <n v="0"/>
    <s v="PP04 Dated 2/18/2016"/>
    <s v="0"/>
    <d v="2016-02-18T00:00:00"/>
    <s v="USD"/>
    <m/>
    <n v="-86.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6"/>
    <s v="ACTUALS"/>
    <m/>
    <m/>
    <s v="2125000"/>
    <m/>
    <m/>
    <m/>
    <s v="10000"/>
    <s v="20100"/>
    <m/>
    <s v="FY2016"/>
    <m/>
    <m/>
    <m/>
    <m/>
    <m/>
    <s v="USD"/>
    <m/>
    <m/>
    <m/>
    <m/>
    <m/>
    <m/>
    <m/>
    <m/>
    <n v="-9.09"/>
    <s v="N"/>
    <n v="0"/>
    <m/>
    <n v="0"/>
    <s v="PP04 Dated 2/18/2016"/>
    <s v="0"/>
    <d v="2016-02-18T00:00:00"/>
    <s v="USD"/>
    <m/>
    <n v="-9.0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5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7"/>
    <s v="ACTUALS"/>
    <m/>
    <m/>
    <s v="2130000"/>
    <m/>
    <m/>
    <m/>
    <s v="10000"/>
    <s v="10100"/>
    <m/>
    <s v="FY2016"/>
    <m/>
    <m/>
    <m/>
    <m/>
    <m/>
    <s v="USD"/>
    <m/>
    <m/>
    <m/>
    <m/>
    <m/>
    <m/>
    <m/>
    <m/>
    <n v="-1492.95"/>
    <s v="N"/>
    <n v="0"/>
    <m/>
    <n v="0"/>
    <s v="PP04 Dated 2/18/2016"/>
    <s v="0"/>
    <d v="2016-02-18T00:00:00"/>
    <s v="USD"/>
    <m/>
    <n v="-1492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6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8"/>
    <s v="ACTUALS"/>
    <m/>
    <m/>
    <s v="2130000"/>
    <m/>
    <m/>
    <m/>
    <s v="10000"/>
    <s v="20100"/>
    <m/>
    <s v="FY2016"/>
    <m/>
    <m/>
    <m/>
    <m/>
    <m/>
    <s v="USD"/>
    <m/>
    <m/>
    <m/>
    <m/>
    <m/>
    <m/>
    <m/>
    <m/>
    <n v="-247.05"/>
    <s v="N"/>
    <n v="0"/>
    <m/>
    <n v="0"/>
    <s v="PP04 Dated 2/18/2016"/>
    <s v="0"/>
    <d v="2016-02-18T00:00:00"/>
    <s v="USD"/>
    <m/>
    <n v="-247.0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7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29"/>
    <s v="ACTUALS"/>
    <m/>
    <m/>
    <s v="2140000"/>
    <m/>
    <m/>
    <m/>
    <s v="10000"/>
    <s v="10100"/>
    <m/>
    <s v="FY2016"/>
    <m/>
    <m/>
    <m/>
    <m/>
    <m/>
    <s v="USD"/>
    <m/>
    <m/>
    <m/>
    <m/>
    <m/>
    <m/>
    <m/>
    <m/>
    <n v="-7722.17"/>
    <s v="N"/>
    <n v="0"/>
    <m/>
    <n v="0"/>
    <s v="PP04 Dated 2/18/2016"/>
    <s v="0"/>
    <d v="2016-02-18T00:00:00"/>
    <s v="USD"/>
    <m/>
    <n v="-7722.1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8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0"/>
    <s v="ACTUALS"/>
    <m/>
    <m/>
    <s v="2140000"/>
    <m/>
    <m/>
    <m/>
    <s v="10000"/>
    <s v="20100"/>
    <m/>
    <s v="FY2016"/>
    <m/>
    <m/>
    <m/>
    <m/>
    <m/>
    <s v="USD"/>
    <m/>
    <m/>
    <m/>
    <m/>
    <m/>
    <m/>
    <m/>
    <m/>
    <n v="-756.92"/>
    <s v="N"/>
    <n v="0"/>
    <m/>
    <n v="0"/>
    <s v="PP04 Dated 2/18/2016"/>
    <s v="0"/>
    <d v="2016-02-18T00:00:00"/>
    <s v="USD"/>
    <m/>
    <n v="-756.9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9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1"/>
    <s v="ACTUALS"/>
    <m/>
    <m/>
    <s v="2150000"/>
    <m/>
    <m/>
    <m/>
    <s v="10000"/>
    <s v="10100"/>
    <m/>
    <s v="FY2016"/>
    <m/>
    <m/>
    <m/>
    <m/>
    <m/>
    <s v="USD"/>
    <m/>
    <m/>
    <m/>
    <m/>
    <m/>
    <m/>
    <m/>
    <m/>
    <n v="-3467.28"/>
    <s v="N"/>
    <n v="0"/>
    <m/>
    <n v="0"/>
    <s v="PP04 Dated 2/18/2016"/>
    <s v="0"/>
    <d v="2016-02-18T00:00:00"/>
    <s v="USD"/>
    <m/>
    <n v="-3467.2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2"/>
    <s v="ACTUALS"/>
    <m/>
    <m/>
    <s v="2150000"/>
    <m/>
    <m/>
    <m/>
    <s v="10000"/>
    <s v="20100"/>
    <m/>
    <s v="FY2016"/>
    <m/>
    <m/>
    <m/>
    <m/>
    <m/>
    <s v="USD"/>
    <m/>
    <m/>
    <m/>
    <m/>
    <m/>
    <m/>
    <m/>
    <m/>
    <n v="-313.27"/>
    <s v="N"/>
    <n v="0"/>
    <m/>
    <n v="0"/>
    <s v="PP04 Dated 2/18/2016"/>
    <s v="0"/>
    <d v="2016-02-18T00:00:00"/>
    <s v="USD"/>
    <m/>
    <n v="-313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3"/>
    <s v="ACTUALS"/>
    <m/>
    <m/>
    <s v="2155000"/>
    <m/>
    <m/>
    <m/>
    <s v="10000"/>
    <s v="10100"/>
    <m/>
    <s v="FY2016"/>
    <m/>
    <m/>
    <m/>
    <m/>
    <m/>
    <s v="USD"/>
    <m/>
    <m/>
    <m/>
    <m/>
    <m/>
    <m/>
    <m/>
    <m/>
    <n v="-53.37"/>
    <s v="N"/>
    <n v="0"/>
    <m/>
    <n v="0"/>
    <s v="PP04 Dated 2/18/2016"/>
    <s v="0"/>
    <d v="2016-02-18T00:00:00"/>
    <s v="USD"/>
    <m/>
    <n v="-53.3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4"/>
    <s v="ACTUALS"/>
    <m/>
    <m/>
    <s v="2155000"/>
    <m/>
    <m/>
    <m/>
    <s v="10000"/>
    <s v="20100"/>
    <m/>
    <s v="FY2016"/>
    <m/>
    <m/>
    <m/>
    <m/>
    <m/>
    <s v="USD"/>
    <m/>
    <m/>
    <m/>
    <m/>
    <m/>
    <m/>
    <m/>
    <m/>
    <n v="-17.329999999999998"/>
    <s v="N"/>
    <n v="0"/>
    <m/>
    <n v="0"/>
    <s v="PP04 Dated 2/18/2016"/>
    <s v="0"/>
    <d v="2016-02-18T00:00:00"/>
    <s v="USD"/>
    <m/>
    <n v="-17.3299999999999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5"/>
    <s v="ACTUALS"/>
    <m/>
    <m/>
    <s v="2160000"/>
    <m/>
    <m/>
    <m/>
    <s v="10000"/>
    <s v="10100"/>
    <m/>
    <s v="FY2016"/>
    <m/>
    <m/>
    <m/>
    <m/>
    <m/>
    <s v="USD"/>
    <m/>
    <m/>
    <m/>
    <m/>
    <m/>
    <m/>
    <m/>
    <m/>
    <n v="-991.1"/>
    <s v="N"/>
    <n v="0"/>
    <m/>
    <n v="0"/>
    <s v="PP04 Dated 2/18/2016"/>
    <s v="0"/>
    <d v="2016-02-18T00:00:00"/>
    <s v="USD"/>
    <m/>
    <n v="-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6"/>
    <s v="ACTUALS"/>
    <m/>
    <m/>
    <s v="2160000"/>
    <m/>
    <m/>
    <m/>
    <s v="10000"/>
    <s v="20100"/>
    <m/>
    <s v="FY2016"/>
    <m/>
    <m/>
    <m/>
    <m/>
    <m/>
    <s v="USD"/>
    <m/>
    <m/>
    <m/>
    <m/>
    <m/>
    <m/>
    <m/>
    <m/>
    <n v="-105.79"/>
    <s v="N"/>
    <n v="0"/>
    <m/>
    <n v="0"/>
    <s v="PP04 Dated 2/18/2016"/>
    <s v="0"/>
    <d v="2016-02-18T00:00:00"/>
    <s v="USD"/>
    <m/>
    <n v="-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5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7"/>
    <s v="ACTUALS"/>
    <m/>
    <m/>
    <s v="2190000"/>
    <m/>
    <m/>
    <m/>
    <s v="10000"/>
    <s v="10100"/>
    <m/>
    <s v="FY2016"/>
    <m/>
    <m/>
    <m/>
    <m/>
    <m/>
    <s v="USD"/>
    <m/>
    <m/>
    <m/>
    <m/>
    <m/>
    <m/>
    <m/>
    <m/>
    <n v="-511.28"/>
    <s v="N"/>
    <n v="0"/>
    <m/>
    <n v="0"/>
    <s v="PP04 Dated 2/18/2016"/>
    <s v="0"/>
    <d v="2016-02-18T00:00:00"/>
    <s v="USD"/>
    <m/>
    <n v="-511.2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6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1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1200"/>
    <s v="N"/>
    <n v="0"/>
    <m/>
    <n v="0"/>
    <s v="PP04 Dated 2/18/2016"/>
    <s v="0"/>
    <d v="2016-02-18T00:00:00"/>
    <s v="USD"/>
    <m/>
    <n v="1200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7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8"/>
    <s v="ACTUALS"/>
    <m/>
    <m/>
    <s v="2191000"/>
    <m/>
    <m/>
    <m/>
    <s v="10000"/>
    <s v="20100"/>
    <m/>
    <s v="FY2016"/>
    <m/>
    <m/>
    <m/>
    <m/>
    <m/>
    <s v="USD"/>
    <m/>
    <m/>
    <m/>
    <m/>
    <m/>
    <m/>
    <m/>
    <m/>
    <n v="-49.15"/>
    <s v="N"/>
    <n v="0"/>
    <m/>
    <n v="0"/>
    <s v="PP04 Dated 2/18/2016"/>
    <s v="0"/>
    <d v="2016-02-18T00:00:00"/>
    <s v="USD"/>
    <m/>
    <n v="-49.1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8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39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70336.509999999995"/>
    <s v="N"/>
    <n v="0"/>
    <m/>
    <n v="0"/>
    <s v="PP04 Dated 2/18/2016"/>
    <s v="0"/>
    <d v="2016-02-18T00:00:00"/>
    <s v="USD"/>
    <m/>
    <n v="70336.5099999999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9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0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221.46"/>
    <s v="N"/>
    <n v="0"/>
    <m/>
    <n v="0"/>
    <s v="PP04 Dated 2/18/2016"/>
    <s v="0"/>
    <d v="2016-02-18T00:00:00"/>
    <s v="USD"/>
    <m/>
    <n v="7221.4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2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351.75"/>
    <s v="N"/>
    <n v="0"/>
    <m/>
    <n v="0"/>
    <s v="PP04 Dated 2/18/2016"/>
    <s v="0"/>
    <d v="2016-02-18T00:00:00"/>
    <s v="USD"/>
    <m/>
    <n v="351.7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3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04 Dated 2/18/2016"/>
    <s v="0"/>
    <d v="2016-02-18T00:00:00"/>
    <s v="USD"/>
    <m/>
    <n v="84.8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4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04 Dated 2/18/2016"/>
    <s v="0"/>
    <d v="2016-02-18T00:00:00"/>
    <s v="USD"/>
    <m/>
    <n v="15.9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5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237.87"/>
    <s v="N"/>
    <n v="0"/>
    <m/>
    <n v="0"/>
    <s v="PP04 Dated 2/18/2016"/>
    <s v="0"/>
    <d v="2016-02-18T00:00:00"/>
    <s v="USD"/>
    <m/>
    <n v="4237.8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6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52.27"/>
    <s v="N"/>
    <n v="0"/>
    <m/>
    <n v="0"/>
    <s v="PP04 Dated 2/18/2016"/>
    <s v="0"/>
    <d v="2016-02-18T00:00:00"/>
    <s v="USD"/>
    <m/>
    <n v="452.2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5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7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91.1"/>
    <s v="N"/>
    <n v="0"/>
    <m/>
    <n v="0"/>
    <s v="PP04 Dated 2/18/2016"/>
    <s v="0"/>
    <d v="2016-02-18T00:00:00"/>
    <s v="USD"/>
    <m/>
    <n v="991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6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8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5.79"/>
    <s v="N"/>
    <n v="0"/>
    <m/>
    <n v="0"/>
    <s v="PP04 Dated 2/18/2016"/>
    <s v="0"/>
    <d v="2016-02-18T00:00:00"/>
    <s v="USD"/>
    <m/>
    <n v="105.7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7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49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885.21"/>
    <s v="N"/>
    <n v="0"/>
    <m/>
    <n v="0"/>
    <s v="PP04 Dated 2/18/2016"/>
    <s v="0"/>
    <d v="2016-02-18T00:00:00"/>
    <s v="USD"/>
    <m/>
    <n v="10885.2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8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0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04 Dated 2/18/2016"/>
    <s v="0"/>
    <d v="2016-02-18T00:00:00"/>
    <s v="USD"/>
    <m/>
    <n v="1778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9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1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04 Dated 2/18/2016"/>
    <s v="0"/>
    <d v="2016-02-18T00:00:00"/>
    <s v="USD"/>
    <m/>
    <n v="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0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2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04 Dated 2/18/2016"/>
    <s v="0"/>
    <d v="2016-02-18T00:00:00"/>
    <s v="USD"/>
    <m/>
    <n v="31.2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1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3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7.03"/>
    <s v="N"/>
    <n v="0"/>
    <m/>
    <n v="0"/>
    <s v="PP04 Dated 2/18/2016"/>
    <s v="0"/>
    <d v="2016-02-18T00:00:00"/>
    <s v="USD"/>
    <m/>
    <n v="27.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2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4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4.88"/>
    <s v="N"/>
    <n v="0"/>
    <m/>
    <n v="0"/>
    <s v="PP04 Dated 2/18/2016"/>
    <s v="0"/>
    <d v="2016-02-18T00:00:00"/>
    <s v="USD"/>
    <m/>
    <n v="4.8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3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5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38.53"/>
    <s v="N"/>
    <n v="0"/>
    <m/>
    <n v="0"/>
    <s v="PP04 Dated 2/18/2016"/>
    <s v="0"/>
    <d v="2016-02-18T00:00:00"/>
    <s v="USD"/>
    <m/>
    <n v="5238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4"/>
  </r>
  <r>
    <s v="52500"/>
    <s v="PAY0080833"/>
    <x v="0"/>
    <n v="0"/>
    <s v="52500"/>
    <s v="N"/>
    <n v="2016"/>
    <n v="8"/>
    <d v="2016-02-18T00:00:00"/>
    <s v="ACTUALS"/>
    <m/>
    <s v="N"/>
    <s v="N"/>
    <m/>
    <n v="0"/>
    <s v="S"/>
    <m/>
    <d v="2016-02-18T00:00:00"/>
    <n v="56"/>
    <n v="104012.76"/>
    <n v="104012.76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45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21:03"/>
    <m/>
    <s v="N"/>
    <s v="PP04 Dated 2/18/2016"/>
    <s v="N"/>
    <m/>
    <m/>
    <s v="52500"/>
    <s v="PAY0080833"/>
    <d v="2016-02-18T00:00:00"/>
    <n v="0"/>
    <n v="56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0.34"/>
    <s v="N"/>
    <n v="0"/>
    <m/>
    <n v="0"/>
    <s v="PP04 Dated 2/18/2016"/>
    <s v="0"/>
    <d v="2016-02-18T00:00:00"/>
    <s v="USD"/>
    <m/>
    <n v="560.3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5"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185.17"/>
    <s v="N"/>
    <n v="0"/>
    <m/>
    <n v="0"/>
    <s v="PP05 Dated 3/3/2016"/>
    <s v="0"/>
    <d v="2016-03-03T00:00:00"/>
    <s v="USD"/>
    <m/>
    <n v="-4185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5099.93"/>
    <s v="N"/>
    <n v="0"/>
    <m/>
    <n v="0"/>
    <s v="PP05 Dated 3/3/2016"/>
    <s v="0"/>
    <d v="2016-03-03T00:00:00"/>
    <s v="USD"/>
    <m/>
    <n v="-45099.9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s v="Y"/>
    <s v="I"/>
    <m/>
    <m/>
    <x v="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019.7"/>
    <s v="N"/>
    <n v="0"/>
    <m/>
    <n v="0"/>
    <s v="PP05 Dated 3/3/2016"/>
    <s v="0"/>
    <d v="2016-03-03T00:00:00"/>
    <s v="USD"/>
    <m/>
    <n v="-5019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81.7"/>
    <s v="N"/>
    <n v="0"/>
    <m/>
    <n v="0"/>
    <s v="PP05 Dated 3/3/2016"/>
    <s v="0"/>
    <d v="2016-03-03T00:00:00"/>
    <s v="USD"/>
    <m/>
    <n v="-4481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81.86"/>
    <s v="N"/>
    <n v="0"/>
    <m/>
    <n v="0"/>
    <s v="PP05 Dated 3/3/2016"/>
    <s v="0"/>
    <d v="2016-03-03T00:00:00"/>
    <s v="USD"/>
    <m/>
    <n v="-481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57.24"/>
    <s v="N"/>
    <n v="0"/>
    <m/>
    <n v="0"/>
    <s v="PP05 Dated 3/3/2016"/>
    <s v="0"/>
    <d v="2016-03-03T00:00:00"/>
    <s v="USD"/>
    <m/>
    <n v="-457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28.88"/>
    <s v="N"/>
    <n v="0"/>
    <m/>
    <n v="0"/>
    <s v="PP05 Dated 3/3/2016"/>
    <s v="0"/>
    <d v="2016-03-03T00:00:00"/>
    <s v="USD"/>
    <m/>
    <n v="-28.8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84.86"/>
    <s v="N"/>
    <n v="0"/>
    <m/>
    <n v="0"/>
    <s v="PP05 Dated 3/3/2016"/>
    <s v="0"/>
    <d v="2016-03-03T00:00:00"/>
    <s v="USD"/>
    <m/>
    <n v="-84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7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05 Dated 3/3/2016"/>
    <s v="0"/>
    <d v="2016-03-03T00:00:00"/>
    <s v="USD"/>
    <m/>
    <n v="-6.1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8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885.21"/>
    <s v="N"/>
    <n v="0"/>
    <m/>
    <n v="0"/>
    <s v="PP05 Dated 3/3/2016"/>
    <s v="0"/>
    <d v="2016-03-03T00:00:00"/>
    <s v="USD"/>
    <m/>
    <n v="-10885.2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9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05 Dated 3/3/2016"/>
    <s v="0"/>
    <d v="2016-03-03T00:00:00"/>
    <s v="USD"/>
    <m/>
    <n v="-1778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05 Dated 3/3/2016"/>
    <s v="0"/>
    <d v="2016-03-03T00:00:00"/>
    <s v="USD"/>
    <m/>
    <n v="-15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978.79"/>
    <s v="N"/>
    <n v="0"/>
    <m/>
    <n v="0"/>
    <s v="PP05 Dated 3/3/2016"/>
    <s v="0"/>
    <d v="2016-03-03T00:00:00"/>
    <s v="USD"/>
    <m/>
    <n v="-978.7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06.91"/>
    <s v="N"/>
    <n v="0"/>
    <m/>
    <n v="0"/>
    <s v="PP05 Dated 3/3/2016"/>
    <s v="0"/>
    <d v="2016-03-03T00:00:00"/>
    <s v="USD"/>
    <m/>
    <n v="-106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05 Dated 3/3/2016"/>
    <s v="0"/>
    <d v="2016-03-03T00:00:00"/>
    <s v="USD"/>
    <m/>
    <n v="-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4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05 Dated 3/3/2016"/>
    <s v="0"/>
    <d v="2016-03-03T00:00:00"/>
    <s v="USD"/>
    <m/>
    <n v="-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5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312.20999999999998"/>
    <s v="N"/>
    <n v="0"/>
    <m/>
    <n v="0"/>
    <s v="PP05 Dated 3/3/2016"/>
    <s v="0"/>
    <d v="2016-03-03T00:00:00"/>
    <s v="USD"/>
    <m/>
    <n v="312.20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6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8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658.51"/>
    <s v="N"/>
    <n v="0"/>
    <m/>
    <n v="0"/>
    <s v="PP05 Dated 3/3/2016"/>
    <s v="0"/>
    <d v="2016-03-03T00:00:00"/>
    <s v="USD"/>
    <m/>
    <n v="-3658.5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7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19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58.52999999999997"/>
    <s v="N"/>
    <n v="0"/>
    <m/>
    <n v="0"/>
    <s v="PP05 Dated 3/3/2016"/>
    <s v="0"/>
    <d v="2016-03-03T00:00:00"/>
    <s v="USD"/>
    <m/>
    <n v="-258.5299999999999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8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0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81.7"/>
    <s v="N"/>
    <n v="0"/>
    <m/>
    <n v="0"/>
    <s v="PP05 Dated 3/3/2016"/>
    <s v="0"/>
    <d v="2016-03-03T00:00:00"/>
    <s v="USD"/>
    <m/>
    <n v="-4481.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9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1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81.86"/>
    <s v="N"/>
    <n v="0"/>
    <m/>
    <n v="0"/>
    <s v="PP05 Dated 3/3/2016"/>
    <s v="0"/>
    <d v="2016-03-03T00:00:00"/>
    <s v="USD"/>
    <m/>
    <n v="-481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2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185.16"/>
    <s v="N"/>
    <n v="0"/>
    <m/>
    <n v="0"/>
    <s v="PP05 Dated 3/3/2016"/>
    <s v="0"/>
    <d v="2016-03-03T00:00:00"/>
    <s v="USD"/>
    <m/>
    <n v="-4185.1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3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57.25"/>
    <s v="N"/>
    <n v="0"/>
    <m/>
    <n v="0"/>
    <s v="PP05 Dated 3/3/2016"/>
    <s v="0"/>
    <d v="2016-03-03T00:00:00"/>
    <s v="USD"/>
    <m/>
    <n v="-457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4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89.33"/>
    <s v="N"/>
    <n v="0"/>
    <m/>
    <n v="0"/>
    <s v="PP05 Dated 3/3/2016"/>
    <s v="0"/>
    <d v="2016-03-03T00:00:00"/>
    <s v="USD"/>
    <m/>
    <n v="-89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5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05 Dated 3/3/2016"/>
    <s v="0"/>
    <d v="2016-03-03T00:00:00"/>
    <s v="USD"/>
    <m/>
    <n v="-11.4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4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6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92.95"/>
    <s v="N"/>
    <n v="0"/>
    <m/>
    <n v="0"/>
    <s v="PP05 Dated 3/3/2016"/>
    <s v="0"/>
    <d v="2016-03-03T00:00:00"/>
    <s v="USD"/>
    <m/>
    <n v="-1492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5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7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05 Dated 3/3/2016"/>
    <s v="0"/>
    <d v="2016-03-03T00:00:00"/>
    <s v="USD"/>
    <m/>
    <n v="-247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6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8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731.22"/>
    <s v="N"/>
    <n v="0"/>
    <m/>
    <n v="0"/>
    <s v="PP05 Dated 3/3/2016"/>
    <s v="0"/>
    <d v="2016-03-03T00:00:00"/>
    <s v="USD"/>
    <m/>
    <n v="-7731.2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7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29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773.27"/>
    <s v="N"/>
    <n v="0"/>
    <m/>
    <n v="0"/>
    <s v="PP05 Dated 3/3/2016"/>
    <s v="0"/>
    <d v="2016-03-03T00:00:00"/>
    <s v="USD"/>
    <m/>
    <n v="-773.2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8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0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429.17"/>
    <s v="N"/>
    <n v="0"/>
    <m/>
    <n v="0"/>
    <s v="PP05 Dated 3/3/2016"/>
    <s v="0"/>
    <d v="2016-03-03T00:00:00"/>
    <s v="USD"/>
    <m/>
    <n v="-3429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9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1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20.39"/>
    <s v="N"/>
    <n v="0"/>
    <m/>
    <n v="0"/>
    <s v="PP05 Dated 3/3/2016"/>
    <s v="0"/>
    <d v="2016-03-03T00:00:00"/>
    <s v="USD"/>
    <m/>
    <n v="-320.3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2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53.37"/>
    <s v="N"/>
    <n v="0"/>
    <m/>
    <n v="0"/>
    <s v="PP05 Dated 3/3/2016"/>
    <s v="0"/>
    <d v="2016-03-03T00:00:00"/>
    <s v="USD"/>
    <m/>
    <n v="-53.3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3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05 Dated 3/3/2016"/>
    <s v="0"/>
    <d v="2016-03-03T00:00:00"/>
    <s v="USD"/>
    <m/>
    <n v="-17.32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4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978.78"/>
    <s v="N"/>
    <n v="0"/>
    <m/>
    <n v="0"/>
    <s v="PP05 Dated 3/3/2016"/>
    <s v="0"/>
    <d v="2016-03-03T00:00:00"/>
    <s v="USD"/>
    <m/>
    <n v="-978.7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5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06.92"/>
    <s v="N"/>
    <n v="0"/>
    <m/>
    <n v="0"/>
    <s v="PP05 Dated 3/3/2016"/>
    <s v="0"/>
    <d v="2016-03-03T00:00:00"/>
    <s v="USD"/>
    <m/>
    <n v="-106.9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4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6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511.28"/>
    <s v="N"/>
    <n v="0"/>
    <m/>
    <n v="0"/>
    <s v="PP05 Dated 3/3/2016"/>
    <s v="0"/>
    <d v="2016-03-03T00:00:00"/>
    <s v="USD"/>
    <m/>
    <n v="-511.2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5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4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96.54"/>
    <s v="N"/>
    <n v="0"/>
    <m/>
    <n v="0"/>
    <s v="PP05 Dated 3/3/2016"/>
    <s v="0"/>
    <d v="2016-03-03T00:00:00"/>
    <s v="USD"/>
    <m/>
    <n v="529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6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1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05 Dated 3/3/2016"/>
    <s v="0"/>
    <d v="2016-03-03T00:00:00"/>
    <s v="USD"/>
    <m/>
    <n v="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7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2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8.88"/>
    <s v="N"/>
    <n v="0"/>
    <m/>
    <n v="0"/>
    <s v="PP05 Dated 3/3/2016"/>
    <s v="0"/>
    <d v="2016-03-03T00:00:00"/>
    <s v="USD"/>
    <m/>
    <n v="28.8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8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3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05 Dated 3/3/2016"/>
    <s v="0"/>
    <d v="2016-03-03T00:00:00"/>
    <s v="USD"/>
    <m/>
    <n v="6.1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9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5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9.47"/>
    <s v="N"/>
    <n v="0"/>
    <m/>
    <n v="0"/>
    <s v="PP05 Dated 3/3/2016"/>
    <s v="0"/>
    <d v="2016-03-03T00:00:00"/>
    <s v="USD"/>
    <m/>
    <n v="569.4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7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05 Dated 3/3/2016"/>
    <s v="0"/>
    <d v="2016-03-03T00:00:00"/>
    <s v="USD"/>
    <m/>
    <n v="-49.1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8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9384.350000000006"/>
    <s v="N"/>
    <n v="0"/>
    <m/>
    <n v="0"/>
    <s v="PP05 Dated 3/3/2016"/>
    <s v="0"/>
    <d v="2016-03-03T00:00:00"/>
    <s v="USD"/>
    <m/>
    <n v="69384.35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39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300.91"/>
    <s v="N"/>
    <n v="0"/>
    <m/>
    <n v="0"/>
    <s v="PP05 Dated 3/3/2016"/>
    <s v="0"/>
    <d v="2016-03-03T00:00:00"/>
    <s v="USD"/>
    <m/>
    <n v="7300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0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1200"/>
    <s v="N"/>
    <n v="0"/>
    <m/>
    <n v="0"/>
    <s v="PP05 Dated 3/3/2016"/>
    <s v="0"/>
    <d v="2016-03-03T00:00:00"/>
    <s v="USD"/>
    <m/>
    <n v="1200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4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1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354.38"/>
    <s v="N"/>
    <n v="0"/>
    <m/>
    <n v="0"/>
    <s v="PP05 Dated 3/3/2016"/>
    <s v="0"/>
    <d v="2016-03-03T00:00:00"/>
    <s v="USD"/>
    <m/>
    <n v="354.3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5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2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05 Dated 3/3/2016"/>
    <s v="0"/>
    <d v="2016-03-03T00:00:00"/>
    <s v="USD"/>
    <m/>
    <n v="84.8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6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3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05 Dated 3/3/2016"/>
    <s v="0"/>
    <d v="2016-03-03T00:00:00"/>
    <s v="USD"/>
    <m/>
    <n v="15.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7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4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185.17"/>
    <s v="N"/>
    <n v="0"/>
    <m/>
    <n v="0"/>
    <s v="PP05 Dated 3/3/2016"/>
    <s v="0"/>
    <d v="2016-03-03T00:00:00"/>
    <s v="USD"/>
    <m/>
    <n v="4185.1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8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5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57.24"/>
    <s v="N"/>
    <n v="0"/>
    <m/>
    <n v="0"/>
    <s v="PP05 Dated 3/3/2016"/>
    <s v="0"/>
    <d v="2016-03-03T00:00:00"/>
    <s v="USD"/>
    <m/>
    <n v="457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9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6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78.79"/>
    <s v="N"/>
    <n v="0"/>
    <m/>
    <n v="0"/>
    <s v="PP05 Dated 3/3/2016"/>
    <s v="0"/>
    <d v="2016-03-03T00:00:00"/>
    <s v="USD"/>
    <m/>
    <n v="978.7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0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7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6.91"/>
    <s v="N"/>
    <n v="0"/>
    <m/>
    <n v="0"/>
    <s v="PP05 Dated 3/3/2016"/>
    <s v="0"/>
    <d v="2016-03-03T00:00:00"/>
    <s v="USD"/>
    <m/>
    <n v="106.9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1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8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885.21"/>
    <s v="N"/>
    <n v="0"/>
    <m/>
    <n v="0"/>
    <s v="PP05 Dated 3/3/2016"/>
    <s v="0"/>
    <d v="2016-03-03T00:00:00"/>
    <s v="USD"/>
    <m/>
    <n v="10885.2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2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49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05 Dated 3/3/2016"/>
    <s v="0"/>
    <d v="2016-03-03T00:00:00"/>
    <s v="USD"/>
    <m/>
    <n v="1778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3"/>
  </r>
  <r>
    <s v="52500"/>
    <s v="PAY0083969"/>
    <d v="2016-03-03T00:00:00"/>
    <n v="0"/>
    <s v="52500"/>
    <s v="N"/>
    <n v="2016"/>
    <n v="9"/>
    <d v="2016-03-03T00:00:00"/>
    <s v="ACTUALS"/>
    <m/>
    <s v="N"/>
    <s v="N"/>
    <m/>
    <n v="0"/>
    <s v="S"/>
    <m/>
    <d v="2016-03-03T00:00:00"/>
    <n v="55"/>
    <n v="103008.14"/>
    <n v="103008.1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59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32:59"/>
    <m/>
    <s v="N"/>
    <s v="PP05 Dated 3/3/2016"/>
    <s v="N"/>
    <m/>
    <m/>
    <s v="52500"/>
    <s v="PAY0083969"/>
    <d v="2016-03-03T00:00:00"/>
    <n v="0"/>
    <n v="50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05 Dated 3/3/2016"/>
    <s v="0"/>
    <d v="2016-03-03T00:00:00"/>
    <s v="USD"/>
    <m/>
    <n v="31.2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55"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1"/>
    <s v="ACTUALS"/>
    <m/>
    <m/>
    <s v="2057000"/>
    <m/>
    <m/>
    <m/>
    <s v="10000"/>
    <s v="10100"/>
    <m/>
    <m/>
    <m/>
    <m/>
    <m/>
    <m/>
    <m/>
    <s v="USD"/>
    <m/>
    <m/>
    <m/>
    <m/>
    <m/>
    <m/>
    <m/>
    <m/>
    <n v="-84.86"/>
    <s v="N"/>
    <n v="0"/>
    <m/>
    <n v="0"/>
    <s v="PP06 Dated 3/172016"/>
    <s v="0"/>
    <d v="2016-03-17T00:00:00"/>
    <s v="USD"/>
    <m/>
    <n v="-84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8"/>
    <s v="ACTUALS"/>
    <m/>
    <m/>
    <s v="2055000"/>
    <m/>
    <m/>
    <m/>
    <s v="10000"/>
    <s v="20100"/>
    <m/>
    <m/>
    <m/>
    <m/>
    <m/>
    <m/>
    <m/>
    <s v="USD"/>
    <m/>
    <m/>
    <m/>
    <m/>
    <m/>
    <m/>
    <m/>
    <m/>
    <n v="-6.13"/>
    <s v="N"/>
    <n v="0"/>
    <m/>
    <n v="0"/>
    <s v="PP06 Dated 3/172016"/>
    <s v="0"/>
    <d v="2016-03-17T00:00:00"/>
    <s v="USD"/>
    <m/>
    <n v="-6.1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9"/>
    <s v="ACTUALS"/>
    <m/>
    <m/>
    <s v="2056000"/>
    <m/>
    <m/>
    <m/>
    <s v="10000"/>
    <s v="10100"/>
    <m/>
    <m/>
    <m/>
    <m/>
    <m/>
    <m/>
    <m/>
    <s v="USD"/>
    <m/>
    <m/>
    <m/>
    <m/>
    <m/>
    <m/>
    <m/>
    <m/>
    <n v="-10885.21"/>
    <s v="N"/>
    <n v="0"/>
    <m/>
    <n v="0"/>
    <s v="PP06 Dated 3/172016"/>
    <s v="0"/>
    <d v="2016-03-17T00:00:00"/>
    <s v="USD"/>
    <m/>
    <n v="-10885.2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0"/>
    <s v="ACTUALS"/>
    <m/>
    <m/>
    <s v="2056000"/>
    <m/>
    <m/>
    <m/>
    <s v="10000"/>
    <s v="20100"/>
    <m/>
    <m/>
    <m/>
    <m/>
    <m/>
    <m/>
    <m/>
    <s v="USD"/>
    <m/>
    <m/>
    <m/>
    <m/>
    <m/>
    <m/>
    <m/>
    <m/>
    <n v="-1778.64"/>
    <s v="N"/>
    <n v="0"/>
    <m/>
    <n v="0"/>
    <s v="PP06 Dated 3/172016"/>
    <s v="0"/>
    <d v="2016-03-17T00:00:00"/>
    <s v="USD"/>
    <m/>
    <n v="-1778.6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2"/>
    <s v="ACTUALS"/>
    <m/>
    <m/>
    <s v="2057000"/>
    <m/>
    <m/>
    <m/>
    <s v="10000"/>
    <s v="20100"/>
    <m/>
    <m/>
    <m/>
    <m/>
    <m/>
    <m/>
    <m/>
    <s v="USD"/>
    <m/>
    <m/>
    <m/>
    <m/>
    <m/>
    <m/>
    <m/>
    <m/>
    <n v="-15.95"/>
    <s v="N"/>
    <n v="0"/>
    <m/>
    <n v="0"/>
    <s v="PP06 Dated 3/172016"/>
    <s v="0"/>
    <d v="2016-03-17T00:00:00"/>
    <s v="USD"/>
    <m/>
    <n v="-15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3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984.08"/>
    <s v="N"/>
    <n v="0"/>
    <m/>
    <n v="0"/>
    <s v="PP06 Dated 3/172016"/>
    <s v="0"/>
    <d v="2016-03-17T00:00:00"/>
    <s v="USD"/>
    <m/>
    <n v="-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4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06.91"/>
    <s v="N"/>
    <n v="0"/>
    <m/>
    <n v="0"/>
    <s v="PP06 Dated 3/172016"/>
    <s v="0"/>
    <d v="2016-03-17T00:00:00"/>
    <s v="USD"/>
    <m/>
    <n v="-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5"/>
    <s v="ACTUALS"/>
    <m/>
    <m/>
    <s v="2061000"/>
    <m/>
    <m/>
    <m/>
    <s v="10000"/>
    <s v="10100"/>
    <m/>
    <m/>
    <m/>
    <m/>
    <m/>
    <m/>
    <m/>
    <s v="USD"/>
    <m/>
    <m/>
    <m/>
    <m/>
    <m/>
    <m/>
    <m/>
    <m/>
    <n v="-31.25"/>
    <s v="N"/>
    <n v="0"/>
    <m/>
    <n v="0"/>
    <s v="PP06 Dated 3/172016"/>
    <s v="0"/>
    <d v="2016-03-17T00:00:00"/>
    <s v="USD"/>
    <m/>
    <n v="-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7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6"/>
    <s v="ACTUALS"/>
    <m/>
    <m/>
    <s v="2061000"/>
    <m/>
    <m/>
    <m/>
    <s v="10000"/>
    <s v="20100"/>
    <m/>
    <m/>
    <m/>
    <m/>
    <m/>
    <m/>
    <m/>
    <s v="USD"/>
    <m/>
    <m/>
    <m/>
    <m/>
    <m/>
    <m/>
    <m/>
    <m/>
    <n v="-31.25"/>
    <s v="N"/>
    <n v="0"/>
    <m/>
    <n v="0"/>
    <s v="PP06 Dated 3/172016"/>
    <s v="0"/>
    <d v="2016-03-17T00:00:00"/>
    <s v="USD"/>
    <m/>
    <n v="-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8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7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359.1"/>
    <s v="N"/>
    <n v="0"/>
    <m/>
    <n v="0"/>
    <s v="PP06 Dated 3/172016"/>
    <s v="0"/>
    <d v="2016-03-17T00:00:00"/>
    <s v="USD"/>
    <m/>
    <n v="359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9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8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553.6"/>
    <s v="N"/>
    <n v="0"/>
    <m/>
    <n v="0"/>
    <s v="PP06 Dated 3/172016"/>
    <s v="0"/>
    <d v="2016-03-17T00:00:00"/>
    <s v="USD"/>
    <m/>
    <n v="-3553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9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59.20999999999998"/>
    <s v="N"/>
    <n v="0"/>
    <m/>
    <n v="0"/>
    <s v="PP06 Dated 3/172016"/>
    <s v="0"/>
    <d v="2016-03-17T00:00:00"/>
    <s v="USD"/>
    <m/>
    <n v="-259.209999999999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0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57.43"/>
    <s v="N"/>
    <n v="0"/>
    <m/>
    <n v="0"/>
    <s v="PP06 Dated 3/172016"/>
    <s v="0"/>
    <d v="2016-03-17T00:00:00"/>
    <s v="USD"/>
    <m/>
    <n v="-4457.4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1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85.57"/>
    <s v="N"/>
    <n v="0"/>
    <m/>
    <n v="0"/>
    <s v="PP06 Dated 3/172016"/>
    <s v="0"/>
    <d v="2016-03-17T00:00:00"/>
    <s v="USD"/>
    <m/>
    <n v="-485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2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207.79"/>
    <s v="N"/>
    <n v="0"/>
    <m/>
    <n v="0"/>
    <s v="PP06 Dated 3/172016"/>
    <s v="0"/>
    <d v="2016-03-17T00:00:00"/>
    <s v="USD"/>
    <m/>
    <n v="-4207.7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4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3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57.16"/>
    <s v="N"/>
    <n v="0"/>
    <m/>
    <n v="0"/>
    <s v="PP06 Dated 3/172016"/>
    <s v="0"/>
    <d v="2016-03-17T00:00:00"/>
    <s v="USD"/>
    <m/>
    <n v="-457.1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5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4"/>
    <s v="ACTUALS"/>
    <m/>
    <m/>
    <s v="2125000"/>
    <m/>
    <m/>
    <m/>
    <s v="10000"/>
    <s v="10100"/>
    <m/>
    <m/>
    <m/>
    <m/>
    <m/>
    <m/>
    <m/>
    <s v="USD"/>
    <m/>
    <m/>
    <m/>
    <m/>
    <m/>
    <m/>
    <m/>
    <m/>
    <n v="-89.33"/>
    <s v="N"/>
    <n v="0"/>
    <m/>
    <n v="0"/>
    <s v="PP06 Dated 3/172016"/>
    <s v="0"/>
    <d v="2016-03-17T00:00:00"/>
    <s v="USD"/>
    <m/>
    <n v="-89.3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6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5"/>
    <s v="ACTUALS"/>
    <m/>
    <m/>
    <s v="2125000"/>
    <m/>
    <m/>
    <m/>
    <s v="10000"/>
    <s v="20100"/>
    <m/>
    <m/>
    <m/>
    <m/>
    <m/>
    <m/>
    <m/>
    <s v="USD"/>
    <m/>
    <m/>
    <m/>
    <m/>
    <m/>
    <m/>
    <m/>
    <m/>
    <n v="-11.45"/>
    <s v="N"/>
    <n v="0"/>
    <m/>
    <n v="0"/>
    <s v="PP06 Dated 3/172016"/>
    <s v="0"/>
    <d v="2016-03-17T00:00:00"/>
    <s v="USD"/>
    <m/>
    <n v="-11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7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6"/>
    <s v="ACTUALS"/>
    <m/>
    <m/>
    <s v="2130000"/>
    <m/>
    <m/>
    <m/>
    <s v="10000"/>
    <s v="10100"/>
    <m/>
    <m/>
    <m/>
    <m/>
    <m/>
    <m/>
    <m/>
    <s v="USD"/>
    <m/>
    <m/>
    <m/>
    <m/>
    <m/>
    <m/>
    <m/>
    <m/>
    <n v="-1492.95"/>
    <s v="N"/>
    <n v="0"/>
    <m/>
    <n v="0"/>
    <s v="PP06 Dated 3/172016"/>
    <s v="0"/>
    <d v="2016-03-17T00:00:00"/>
    <s v="USD"/>
    <m/>
    <n v="-1492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8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7"/>
    <s v="ACTUALS"/>
    <m/>
    <m/>
    <s v="2130000"/>
    <m/>
    <m/>
    <m/>
    <s v="10000"/>
    <s v="20100"/>
    <m/>
    <m/>
    <m/>
    <m/>
    <m/>
    <m/>
    <m/>
    <s v="USD"/>
    <m/>
    <m/>
    <m/>
    <m/>
    <m/>
    <m/>
    <m/>
    <m/>
    <n v="-247.05"/>
    <s v="N"/>
    <n v="0"/>
    <m/>
    <n v="0"/>
    <s v="PP06 Dated 3/172016"/>
    <s v="0"/>
    <d v="2016-03-17T00:00:00"/>
    <s v="USD"/>
    <m/>
    <n v="-247.0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9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8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7685.52"/>
    <s v="N"/>
    <n v="0"/>
    <m/>
    <n v="0"/>
    <s v="PP06 Dated 3/172016"/>
    <s v="0"/>
    <d v="2016-03-17T00:00:00"/>
    <s v="USD"/>
    <m/>
    <n v="-7685.5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9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770.65"/>
    <s v="N"/>
    <n v="0"/>
    <m/>
    <n v="0"/>
    <s v="PP06 Dated 3/172016"/>
    <s v="0"/>
    <d v="2016-03-17T00:00:00"/>
    <s v="USD"/>
    <m/>
    <n v="-770.6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0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432.72"/>
    <s v="N"/>
    <n v="0"/>
    <m/>
    <n v="0"/>
    <s v="PP06 Dated 3/172016"/>
    <s v="0"/>
    <d v="2016-03-17T00:00:00"/>
    <s v="USD"/>
    <m/>
    <n v="-3432.7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1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19.82"/>
    <s v="N"/>
    <n v="0"/>
    <m/>
    <n v="0"/>
    <s v="PP06 Dated 3/172016"/>
    <s v="0"/>
    <d v="2016-03-17T00:00:00"/>
    <s v="USD"/>
    <m/>
    <n v="-319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2"/>
    <s v="ACTUALS"/>
    <m/>
    <m/>
    <s v="2155000"/>
    <m/>
    <m/>
    <m/>
    <s v="10000"/>
    <s v="10100"/>
    <m/>
    <m/>
    <m/>
    <m/>
    <m/>
    <m/>
    <m/>
    <s v="USD"/>
    <m/>
    <m/>
    <m/>
    <m/>
    <m/>
    <m/>
    <m/>
    <m/>
    <n v="-53.37"/>
    <s v="N"/>
    <n v="0"/>
    <m/>
    <n v="0"/>
    <s v="PP06 Dated 3/172016"/>
    <s v="0"/>
    <d v="2016-03-17T00:00:00"/>
    <s v="USD"/>
    <m/>
    <n v="-53.3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4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3"/>
    <s v="ACTUALS"/>
    <m/>
    <m/>
    <s v="2155000"/>
    <m/>
    <m/>
    <m/>
    <s v="10000"/>
    <s v="20100"/>
    <m/>
    <m/>
    <m/>
    <m/>
    <m/>
    <m/>
    <m/>
    <s v="USD"/>
    <m/>
    <m/>
    <m/>
    <m/>
    <m/>
    <m/>
    <m/>
    <m/>
    <n v="-17.329999999999998"/>
    <s v="N"/>
    <n v="0"/>
    <m/>
    <n v="0"/>
    <s v="PP06 Dated 3/172016"/>
    <s v="0"/>
    <d v="2016-03-17T00:00:00"/>
    <s v="USD"/>
    <m/>
    <n v="-17.3299999999999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5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4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984.08"/>
    <s v="N"/>
    <n v="0"/>
    <m/>
    <n v="0"/>
    <s v="PP06 Dated 3/172016"/>
    <s v="0"/>
    <d v="2016-03-17T00:00:00"/>
    <s v="USD"/>
    <m/>
    <n v="-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6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5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06.91"/>
    <s v="N"/>
    <n v="0"/>
    <m/>
    <n v="0"/>
    <s v="PP06 Dated 3/172016"/>
    <s v="0"/>
    <d v="2016-03-17T00:00:00"/>
    <s v="USD"/>
    <m/>
    <n v="-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7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6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511.28"/>
    <s v="N"/>
    <n v="0"/>
    <m/>
    <n v="0"/>
    <s v="PP06 Dated 3/172016"/>
    <s v="0"/>
    <d v="2016-03-17T00:00:00"/>
    <s v="USD"/>
    <m/>
    <n v="-511.2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8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0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1920"/>
    <s v="N"/>
    <n v="0"/>
    <m/>
    <n v="0"/>
    <s v="PP06 Dated 3/172016"/>
    <s v="0"/>
    <d v="2016-03-17T00:00:00"/>
    <s v="USD"/>
    <m/>
    <n v="1920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9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7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06 Dated 3/172016"/>
    <s v="0"/>
    <d v="2016-03-17T00:00:00"/>
    <s v="USD"/>
    <m/>
    <n v="-49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8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9001.36"/>
    <s v="N"/>
    <n v="0"/>
    <m/>
    <n v="0"/>
    <s v="PP06 Dated 3/172016"/>
    <s v="0"/>
    <d v="2016-03-17T00:00:00"/>
    <s v="USD"/>
    <m/>
    <n v="69001.3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9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404.45"/>
    <s v="N"/>
    <n v="0"/>
    <m/>
    <n v="0"/>
    <s v="PP06 Dated 3/172016"/>
    <s v="0"/>
    <d v="2016-03-17T00:00:00"/>
    <s v="USD"/>
    <m/>
    <n v="7404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1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249.38"/>
    <s v="N"/>
    <n v="0"/>
    <m/>
    <n v="0"/>
    <s v="PP06 Dated 3/172016"/>
    <s v="0"/>
    <d v="2016-03-17T00:00:00"/>
    <s v="USD"/>
    <m/>
    <n v="249.3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2"/>
    <s v="ACTUALS"/>
    <m/>
    <m/>
    <s v="7221000"/>
    <s v="5250000000"/>
    <m/>
    <m/>
    <s v="10000"/>
    <s v="10100"/>
    <s v="00002"/>
    <s v="FY2016"/>
    <m/>
    <m/>
    <m/>
    <m/>
    <m/>
    <s v="USD"/>
    <m/>
    <m/>
    <m/>
    <m/>
    <m/>
    <m/>
    <m/>
    <m/>
    <n v="84.86"/>
    <s v="N"/>
    <n v="0"/>
    <m/>
    <n v="0"/>
    <s v="PP06 Dated 3/172016"/>
    <s v="0"/>
    <d v="2016-03-17T00:00:00"/>
    <s v="USD"/>
    <m/>
    <n v="84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4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3"/>
    <s v="ACTUALS"/>
    <m/>
    <m/>
    <s v="7221000"/>
    <s v="5250000000"/>
    <m/>
    <m/>
    <s v="10000"/>
    <s v="20100"/>
    <s v="00006"/>
    <s v="FY2016"/>
    <m/>
    <m/>
    <m/>
    <m/>
    <m/>
    <s v="USD"/>
    <m/>
    <m/>
    <m/>
    <m/>
    <m/>
    <m/>
    <m/>
    <m/>
    <n v="15.95"/>
    <s v="N"/>
    <n v="0"/>
    <m/>
    <n v="0"/>
    <s v="PP06 Dated 3/172016"/>
    <s v="0"/>
    <d v="2016-03-17T00:00:00"/>
    <s v="USD"/>
    <m/>
    <n v="15.9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5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4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207.8"/>
    <s v="N"/>
    <n v="0"/>
    <m/>
    <n v="0"/>
    <s v="PP06 Dated 3/172016"/>
    <s v="0"/>
    <d v="2016-03-17T00:00:00"/>
    <s v="USD"/>
    <m/>
    <n v="4207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6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5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57.15"/>
    <s v="N"/>
    <n v="0"/>
    <m/>
    <n v="0"/>
    <s v="PP06 Dated 3/172016"/>
    <s v="0"/>
    <d v="2016-03-17T00:00:00"/>
    <s v="USD"/>
    <m/>
    <n v="457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7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6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984.08"/>
    <s v="N"/>
    <n v="0"/>
    <m/>
    <n v="0"/>
    <s v="PP06 Dated 3/172016"/>
    <s v="0"/>
    <d v="2016-03-17T00:00:00"/>
    <s v="USD"/>
    <m/>
    <n v="984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8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7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6.91"/>
    <s v="N"/>
    <n v="0"/>
    <m/>
    <n v="0"/>
    <s v="PP06 Dated 3/172016"/>
    <s v="0"/>
    <d v="2016-03-17T00:00:00"/>
    <s v="USD"/>
    <m/>
    <n v="106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9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8"/>
    <s v="ACTUALS"/>
    <m/>
    <m/>
    <s v="7240000"/>
    <s v="5250000000"/>
    <m/>
    <m/>
    <s v="10000"/>
    <s v="10100"/>
    <s v="00002"/>
    <s v="FY2016"/>
    <m/>
    <m/>
    <m/>
    <m/>
    <m/>
    <s v="USD"/>
    <m/>
    <m/>
    <m/>
    <m/>
    <m/>
    <m/>
    <m/>
    <m/>
    <n v="10885.21"/>
    <s v="N"/>
    <n v="0"/>
    <m/>
    <n v="0"/>
    <s v="PP06 Dated 3/172016"/>
    <s v="0"/>
    <d v="2016-03-17T00:00:00"/>
    <s v="USD"/>
    <m/>
    <n v="10885.2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9"/>
    <s v="ACTUALS"/>
    <m/>
    <m/>
    <s v="7240000"/>
    <s v="5250000000"/>
    <m/>
    <m/>
    <s v="10000"/>
    <s v="20100"/>
    <s v="00006"/>
    <s v="FY2016"/>
    <m/>
    <m/>
    <m/>
    <m/>
    <m/>
    <s v="USD"/>
    <m/>
    <m/>
    <m/>
    <m/>
    <m/>
    <m/>
    <m/>
    <m/>
    <n v="1778.64"/>
    <s v="N"/>
    <n v="0"/>
    <m/>
    <n v="0"/>
    <s v="PP06 Dated 3/172016"/>
    <s v="0"/>
    <d v="2016-03-17T00:00:00"/>
    <s v="USD"/>
    <m/>
    <n v="1778.6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0"/>
    <s v="ACTUALS"/>
    <m/>
    <m/>
    <s v="7245000"/>
    <s v="5250000000"/>
    <m/>
    <m/>
    <s v="10000"/>
    <s v="10100"/>
    <s v="00002"/>
    <s v="FY2016"/>
    <m/>
    <m/>
    <m/>
    <m/>
    <m/>
    <s v="USD"/>
    <m/>
    <m/>
    <m/>
    <m/>
    <m/>
    <m/>
    <m/>
    <m/>
    <n v="31.25"/>
    <s v="N"/>
    <n v="0"/>
    <m/>
    <n v="0"/>
    <s v="PP06 Dated 3/172016"/>
    <s v="0"/>
    <d v="2016-03-17T00:00:00"/>
    <s v="USD"/>
    <m/>
    <n v="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1"/>
    <s v="ACTUALS"/>
    <m/>
    <m/>
    <s v="7245000"/>
    <s v="5250000000"/>
    <m/>
    <m/>
    <s v="10000"/>
    <s v="20100"/>
    <s v="00006"/>
    <s v="FY2016"/>
    <m/>
    <m/>
    <m/>
    <m/>
    <m/>
    <s v="USD"/>
    <m/>
    <m/>
    <m/>
    <m/>
    <m/>
    <m/>
    <m/>
    <m/>
    <n v="31.25"/>
    <s v="N"/>
    <n v="0"/>
    <m/>
    <n v="0"/>
    <s v="PP06 Dated 3/172016"/>
    <s v="0"/>
    <d v="2016-03-17T00:00:00"/>
    <s v="USD"/>
    <m/>
    <n v="31.2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2"/>
    <s v="ACTUALS"/>
    <m/>
    <m/>
    <s v="7250000"/>
    <s v="5250000000"/>
    <m/>
    <m/>
    <s v="10000"/>
    <s v="10100"/>
    <s v="00002"/>
    <s v="FY2016"/>
    <m/>
    <m/>
    <m/>
    <m/>
    <m/>
    <s v="USD"/>
    <m/>
    <m/>
    <m/>
    <m/>
    <m/>
    <m/>
    <m/>
    <m/>
    <n v="28.88"/>
    <s v="N"/>
    <n v="0"/>
    <m/>
    <n v="0"/>
    <s v="PP06 Dated 3/172016"/>
    <s v="0"/>
    <d v="2016-03-17T00:00:00"/>
    <s v="USD"/>
    <m/>
    <n v="28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4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3"/>
    <s v="ACTUALS"/>
    <m/>
    <m/>
    <s v="7250000"/>
    <s v="5250000000"/>
    <m/>
    <m/>
    <s v="10000"/>
    <s v="20100"/>
    <s v="00006"/>
    <s v="FY2016"/>
    <m/>
    <m/>
    <m/>
    <m/>
    <m/>
    <s v="USD"/>
    <m/>
    <m/>
    <m/>
    <m/>
    <m/>
    <m/>
    <m/>
    <m/>
    <n v="6.13"/>
    <s v="N"/>
    <n v="0"/>
    <m/>
    <n v="0"/>
    <s v="PP06 Dated 3/172016"/>
    <s v="0"/>
    <d v="2016-03-17T00:00:00"/>
    <s v="USD"/>
    <m/>
    <n v="6.1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5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4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67.86"/>
    <s v="N"/>
    <n v="0"/>
    <m/>
    <n v="0"/>
    <s v="PP06 Dated 3/172016"/>
    <s v="0"/>
    <d v="2016-03-17T00:00:00"/>
    <s v="USD"/>
    <m/>
    <n v="5267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6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5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73.86"/>
    <s v="N"/>
    <n v="0"/>
    <m/>
    <n v="0"/>
    <s v="PP06 Dated 3/172016"/>
    <s v="0"/>
    <d v="2016-03-17T00:00:00"/>
    <s v="USD"/>
    <m/>
    <n v="573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7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85.57"/>
    <s v="N"/>
    <n v="0"/>
    <m/>
    <n v="0"/>
    <s v="PP06 Dated 3/172016"/>
    <s v="0"/>
    <d v="2016-03-17T00:00:00"/>
    <s v="USD"/>
    <m/>
    <n v="-485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8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5622.82"/>
    <s v="N"/>
    <n v="0"/>
    <m/>
    <n v="0"/>
    <s v="PP06 Dated 3/172016"/>
    <s v="0"/>
    <d v="2016-03-17T00:00:00"/>
    <s v="USD"/>
    <m/>
    <n v="-45622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s v="Y"/>
    <s v="I"/>
    <m/>
    <m/>
    <x v="49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017.82"/>
    <s v="N"/>
    <n v="0"/>
    <m/>
    <n v="0"/>
    <s v="PP06 Dated 3/172016"/>
    <s v="0"/>
    <d v="2016-03-17T00:00:00"/>
    <s v="USD"/>
    <m/>
    <n v="-5017.8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0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57.43"/>
    <s v="N"/>
    <n v="0"/>
    <m/>
    <n v="0"/>
    <s v="PP06 Dated 3/172016"/>
    <s v="0"/>
    <d v="2016-03-17T00:00:00"/>
    <s v="USD"/>
    <m/>
    <n v="-4457.4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1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207.8"/>
    <s v="N"/>
    <n v="0"/>
    <m/>
    <n v="0"/>
    <s v="PP06 Dated 3/172016"/>
    <s v="0"/>
    <d v="2016-03-17T00:00:00"/>
    <s v="USD"/>
    <m/>
    <n v="-4207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2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57.15"/>
    <s v="N"/>
    <n v="0"/>
    <m/>
    <n v="0"/>
    <s v="PP06 Dated 3/172016"/>
    <s v="0"/>
    <d v="2016-03-17T00:00:00"/>
    <s v="USD"/>
    <m/>
    <n v="-457.1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3"/>
  </r>
  <r>
    <s v="52500"/>
    <s v="PAY0087815"/>
    <d v="2016-03-17T00:00:00"/>
    <n v="0"/>
    <s v="52500"/>
    <s v="N"/>
    <n v="2016"/>
    <n v="9"/>
    <d v="2016-03-17T00:00:00"/>
    <s v="ACTUALS"/>
    <m/>
    <s v="N"/>
    <s v="N"/>
    <m/>
    <n v="0"/>
    <s v="S"/>
    <m/>
    <d v="2016-03-17T00:00:00"/>
    <n v="55"/>
    <n v="103394.12"/>
    <n v="103394.1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47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33:34"/>
    <m/>
    <s v="N"/>
    <s v="PP06 Dated 3/172016"/>
    <s v="N"/>
    <m/>
    <m/>
    <s v="52500"/>
    <s v="PAY0087815"/>
    <d v="2016-03-17T00:00:00"/>
    <n v="0"/>
    <n v="7"/>
    <s v="ACTUALS"/>
    <m/>
    <m/>
    <s v="2055000"/>
    <m/>
    <m/>
    <m/>
    <s v="10000"/>
    <s v="10100"/>
    <m/>
    <m/>
    <m/>
    <m/>
    <m/>
    <m/>
    <m/>
    <s v="USD"/>
    <m/>
    <m/>
    <m/>
    <m/>
    <m/>
    <m/>
    <m/>
    <m/>
    <n v="-28.88"/>
    <s v="N"/>
    <n v="0"/>
    <m/>
    <n v="0"/>
    <s v="PP06 Dated 3/172016"/>
    <s v="0"/>
    <d v="2016-03-17T00:00:00"/>
    <s v="USD"/>
    <m/>
    <n v="-28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4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3"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5"/>
    <s v="ACTUALS"/>
    <m/>
    <m/>
    <s v="2053000"/>
    <m/>
    <m/>
    <m/>
    <s v="10000"/>
    <s v="10100"/>
    <m/>
    <m/>
    <m/>
    <m/>
    <m/>
    <m/>
    <m/>
    <s v="USD"/>
    <m/>
    <m/>
    <m/>
    <m/>
    <m/>
    <m/>
    <m/>
    <m/>
    <n v="-4333.05"/>
    <s v="N"/>
    <n v="0"/>
    <m/>
    <n v="0"/>
    <s v="PP07 Dated 3/31/2016"/>
    <s v="0"/>
    <d v="2016-03-31T00:00:00"/>
    <s v="USD"/>
    <m/>
    <n v="-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0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"/>
    <s v="ACTUALS"/>
    <m/>
    <m/>
    <s v="1000000"/>
    <m/>
    <m/>
    <m/>
    <s v="10000"/>
    <s v="10100"/>
    <m/>
    <m/>
    <m/>
    <m/>
    <m/>
    <m/>
    <m/>
    <s v="USD"/>
    <m/>
    <m/>
    <m/>
    <m/>
    <m/>
    <m/>
    <m/>
    <m/>
    <n v="-46919.55"/>
    <s v="N"/>
    <n v="0"/>
    <m/>
    <n v="0"/>
    <s v="PP07 Dated 3/31/2016"/>
    <s v="0"/>
    <d v="2016-03-31T00:00:00"/>
    <s v="USD"/>
    <m/>
    <n v="-46919.5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s v="Y"/>
    <s v="I"/>
    <m/>
    <m/>
    <x v="1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"/>
    <s v="ACTUALS"/>
    <m/>
    <m/>
    <s v="1000000"/>
    <m/>
    <m/>
    <m/>
    <s v="10000"/>
    <s v="20100"/>
    <m/>
    <m/>
    <m/>
    <m/>
    <m/>
    <m/>
    <m/>
    <s v="USD"/>
    <m/>
    <m/>
    <m/>
    <m/>
    <m/>
    <m/>
    <m/>
    <m/>
    <n v="-5185.7299999999996"/>
    <s v="N"/>
    <n v="0"/>
    <m/>
    <n v="0"/>
    <s v="PP07 Dated 3/31/2016"/>
    <s v="0"/>
    <d v="2016-03-31T00:00:00"/>
    <s v="USD"/>
    <m/>
    <n v="-5185.72999999999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"/>
    <s v="ACTUALS"/>
    <m/>
    <m/>
    <s v="2052000"/>
    <m/>
    <m/>
    <m/>
    <s v="10000"/>
    <s v="10100"/>
    <m/>
    <m/>
    <m/>
    <m/>
    <m/>
    <m/>
    <m/>
    <s v="USD"/>
    <m/>
    <m/>
    <m/>
    <m/>
    <m/>
    <m/>
    <m/>
    <m/>
    <n v="-4457.43"/>
    <s v="N"/>
    <n v="0"/>
    <m/>
    <n v="0"/>
    <s v="PP07 Dated 3/31/2016"/>
    <s v="0"/>
    <d v="2016-03-31T00:00:00"/>
    <s v="USD"/>
    <m/>
    <n v="-4457.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4"/>
    <s v="ACTUALS"/>
    <m/>
    <m/>
    <s v="2052000"/>
    <m/>
    <m/>
    <m/>
    <s v="10000"/>
    <s v="20100"/>
    <m/>
    <m/>
    <m/>
    <m/>
    <m/>
    <m/>
    <m/>
    <s v="USD"/>
    <m/>
    <m/>
    <m/>
    <m/>
    <m/>
    <m/>
    <m/>
    <m/>
    <n v="-474.56"/>
    <s v="N"/>
    <n v="0"/>
    <m/>
    <n v="0"/>
    <s v="PP07 Dated 3/31/2016"/>
    <s v="0"/>
    <d v="2016-03-31T00:00:00"/>
    <s v="USD"/>
    <m/>
    <n v="-474.5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6"/>
    <s v="ACTUALS"/>
    <m/>
    <m/>
    <s v="2053000"/>
    <m/>
    <m/>
    <m/>
    <s v="10000"/>
    <s v="20100"/>
    <m/>
    <m/>
    <m/>
    <m/>
    <m/>
    <m/>
    <m/>
    <s v="USD"/>
    <m/>
    <m/>
    <m/>
    <m/>
    <m/>
    <m/>
    <m/>
    <m/>
    <n v="-469.88"/>
    <s v="N"/>
    <n v="0"/>
    <m/>
    <n v="0"/>
    <s v="PP07 Dated 3/31/2016"/>
    <s v="0"/>
    <d v="2016-03-31T00:00:00"/>
    <s v="USD"/>
    <m/>
    <n v="-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5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7"/>
    <s v="ACTUALS"/>
    <m/>
    <m/>
    <s v="2058000"/>
    <m/>
    <m/>
    <m/>
    <s v="10000"/>
    <s v="10100"/>
    <m/>
    <m/>
    <m/>
    <m/>
    <m/>
    <m/>
    <m/>
    <s v="USD"/>
    <m/>
    <m/>
    <m/>
    <m/>
    <m/>
    <m/>
    <m/>
    <m/>
    <n v="-1013.36"/>
    <s v="N"/>
    <n v="0"/>
    <m/>
    <n v="0"/>
    <s v="PP07 Dated 3/31/2016"/>
    <s v="0"/>
    <d v="2016-03-31T00:00:00"/>
    <s v="USD"/>
    <m/>
    <n v="-1013.3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6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1"/>
    <s v="ACTUALS"/>
    <m/>
    <m/>
    <s v="2100000"/>
    <m/>
    <m/>
    <m/>
    <s v="10000"/>
    <s v="20100"/>
    <m/>
    <m/>
    <m/>
    <m/>
    <m/>
    <m/>
    <m/>
    <s v="USD"/>
    <m/>
    <m/>
    <m/>
    <m/>
    <m/>
    <m/>
    <m/>
    <m/>
    <n v="-230.53"/>
    <s v="N"/>
    <n v="0"/>
    <m/>
    <n v="0"/>
    <s v="PP07 Dated 3/31/2016"/>
    <s v="0"/>
    <d v="2016-03-31T00:00:00"/>
    <s v="USD"/>
    <m/>
    <n v="-230.5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7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8"/>
    <s v="ACTUALS"/>
    <m/>
    <m/>
    <s v="2058000"/>
    <m/>
    <m/>
    <m/>
    <s v="10000"/>
    <s v="20100"/>
    <m/>
    <m/>
    <m/>
    <m/>
    <m/>
    <m/>
    <m/>
    <s v="USD"/>
    <m/>
    <m/>
    <m/>
    <m/>
    <m/>
    <m/>
    <m/>
    <m/>
    <n v="-109.9"/>
    <s v="N"/>
    <n v="0"/>
    <m/>
    <n v="0"/>
    <s v="PP07 Dated 3/31/2016"/>
    <s v="0"/>
    <d v="2016-03-31T00:00:00"/>
    <s v="USD"/>
    <m/>
    <n v="-109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8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9"/>
    <s v="ACTUALS"/>
    <m/>
    <m/>
    <s v="2081000"/>
    <m/>
    <m/>
    <m/>
    <s v="10000"/>
    <s v="10100"/>
    <m/>
    <m/>
    <m/>
    <m/>
    <m/>
    <m/>
    <m/>
    <s v="USD"/>
    <m/>
    <m/>
    <m/>
    <m/>
    <m/>
    <m/>
    <m/>
    <m/>
    <n v="74.59"/>
    <s v="N"/>
    <n v="0"/>
    <m/>
    <n v="0"/>
    <s v="PP07 Dated 3/31/2016"/>
    <s v="0"/>
    <d v="2016-03-31T00:00:00"/>
    <s v="USD"/>
    <m/>
    <n v="74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9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0"/>
    <s v="ACTUALS"/>
    <m/>
    <m/>
    <s v="2100000"/>
    <m/>
    <m/>
    <m/>
    <s v="10000"/>
    <s v="10100"/>
    <m/>
    <m/>
    <m/>
    <m/>
    <m/>
    <m/>
    <m/>
    <s v="USD"/>
    <m/>
    <m/>
    <m/>
    <m/>
    <m/>
    <m/>
    <m/>
    <m/>
    <n v="-3365.89"/>
    <s v="N"/>
    <n v="0"/>
    <m/>
    <n v="0"/>
    <s v="PP07 Dated 3/31/2016"/>
    <s v="0"/>
    <d v="2016-03-31T00:00:00"/>
    <s v="USD"/>
    <m/>
    <n v="-3365.8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0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2"/>
    <s v="ACTUALS"/>
    <m/>
    <m/>
    <s v="2105000"/>
    <m/>
    <m/>
    <m/>
    <s v="10000"/>
    <s v="10100"/>
    <m/>
    <m/>
    <m/>
    <m/>
    <m/>
    <m/>
    <m/>
    <s v="USD"/>
    <m/>
    <m/>
    <m/>
    <m/>
    <m/>
    <m/>
    <m/>
    <m/>
    <n v="-4457.43"/>
    <s v="N"/>
    <n v="0"/>
    <m/>
    <n v="0"/>
    <s v="PP07 Dated 3/31/2016"/>
    <s v="0"/>
    <d v="2016-03-31T00:00:00"/>
    <s v="USD"/>
    <m/>
    <n v="-4457.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1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3"/>
    <s v="ACTUALS"/>
    <m/>
    <m/>
    <s v="2105000"/>
    <m/>
    <m/>
    <m/>
    <s v="10000"/>
    <s v="20100"/>
    <m/>
    <m/>
    <m/>
    <m/>
    <m/>
    <m/>
    <m/>
    <s v="USD"/>
    <m/>
    <m/>
    <m/>
    <m/>
    <m/>
    <m/>
    <m/>
    <m/>
    <n v="-474.56"/>
    <s v="N"/>
    <n v="0"/>
    <m/>
    <n v="0"/>
    <s v="PP07 Dated 3/31/2016"/>
    <s v="0"/>
    <d v="2016-03-31T00:00:00"/>
    <s v="USD"/>
    <m/>
    <n v="-474.5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2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4"/>
    <s v="ACTUALS"/>
    <m/>
    <m/>
    <s v="2110000"/>
    <m/>
    <m/>
    <m/>
    <s v="10000"/>
    <s v="10100"/>
    <m/>
    <m/>
    <m/>
    <m/>
    <m/>
    <m/>
    <m/>
    <s v="USD"/>
    <m/>
    <m/>
    <m/>
    <m/>
    <m/>
    <m/>
    <m/>
    <m/>
    <n v="-4333.05"/>
    <s v="N"/>
    <n v="0"/>
    <m/>
    <n v="0"/>
    <s v="PP07 Dated 3/31/2016"/>
    <s v="0"/>
    <d v="2016-03-31T00:00:00"/>
    <s v="USD"/>
    <m/>
    <n v="-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3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5"/>
    <s v="ACTUALS"/>
    <m/>
    <m/>
    <s v="2110000"/>
    <m/>
    <m/>
    <m/>
    <s v="10000"/>
    <s v="20100"/>
    <m/>
    <m/>
    <m/>
    <m/>
    <m/>
    <m/>
    <m/>
    <s v="USD"/>
    <m/>
    <m/>
    <m/>
    <m/>
    <m/>
    <m/>
    <m/>
    <m/>
    <n v="-469.88"/>
    <s v="N"/>
    <n v="0"/>
    <m/>
    <n v="0"/>
    <s v="PP07 Dated 3/31/2016"/>
    <s v="0"/>
    <d v="2016-03-31T00:00:00"/>
    <s v="USD"/>
    <m/>
    <n v="-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4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6"/>
    <s v="ACTUALS"/>
    <m/>
    <m/>
    <s v="2140000"/>
    <m/>
    <m/>
    <m/>
    <s v="10000"/>
    <s v="10100"/>
    <m/>
    <m/>
    <m/>
    <m/>
    <m/>
    <m/>
    <m/>
    <s v="USD"/>
    <m/>
    <m/>
    <m/>
    <m/>
    <m/>
    <m/>
    <m/>
    <m/>
    <n v="-8059.12"/>
    <s v="N"/>
    <n v="0"/>
    <m/>
    <n v="0"/>
    <s v="PP07 Dated 3/31/2016"/>
    <s v="0"/>
    <d v="2016-03-31T00:00:00"/>
    <s v="USD"/>
    <m/>
    <n v="-8059.1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5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7"/>
    <s v="ACTUALS"/>
    <m/>
    <m/>
    <s v="2140000"/>
    <m/>
    <m/>
    <m/>
    <s v="10000"/>
    <s v="20100"/>
    <m/>
    <m/>
    <m/>
    <m/>
    <m/>
    <m/>
    <m/>
    <s v="USD"/>
    <m/>
    <m/>
    <m/>
    <m/>
    <m/>
    <m/>
    <m/>
    <m/>
    <n v="-813.01"/>
    <s v="N"/>
    <n v="0"/>
    <m/>
    <n v="0"/>
    <s v="PP07 Dated 3/31/2016"/>
    <s v="0"/>
    <d v="2016-03-31T00:00:00"/>
    <s v="USD"/>
    <m/>
    <n v="-813.0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6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8"/>
    <s v="ACTUALS"/>
    <m/>
    <m/>
    <s v="2150000"/>
    <m/>
    <m/>
    <m/>
    <s v="10000"/>
    <s v="10100"/>
    <m/>
    <m/>
    <m/>
    <m/>
    <m/>
    <m/>
    <m/>
    <s v="USD"/>
    <m/>
    <m/>
    <m/>
    <m/>
    <m/>
    <m/>
    <m/>
    <m/>
    <n v="-3563.9"/>
    <s v="N"/>
    <n v="0"/>
    <m/>
    <n v="0"/>
    <s v="PP07 Dated 3/31/2016"/>
    <s v="0"/>
    <d v="2016-03-31T00:00:00"/>
    <s v="USD"/>
    <m/>
    <n v="-3563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7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19"/>
    <s v="ACTUALS"/>
    <m/>
    <m/>
    <s v="2150000"/>
    <m/>
    <m/>
    <m/>
    <s v="10000"/>
    <s v="20100"/>
    <m/>
    <m/>
    <m/>
    <m/>
    <m/>
    <m/>
    <m/>
    <s v="USD"/>
    <m/>
    <m/>
    <m/>
    <m/>
    <m/>
    <m/>
    <m/>
    <m/>
    <n v="-332.28"/>
    <s v="N"/>
    <n v="0"/>
    <m/>
    <n v="0"/>
    <s v="PP07 Dated 3/31/2016"/>
    <s v="0"/>
    <d v="2016-03-31T00:00:00"/>
    <s v="USD"/>
    <m/>
    <n v="-332.2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8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0"/>
    <s v="ACTUALS"/>
    <m/>
    <m/>
    <s v="2160000"/>
    <m/>
    <m/>
    <m/>
    <s v="10000"/>
    <s v="10100"/>
    <m/>
    <m/>
    <m/>
    <m/>
    <m/>
    <m/>
    <m/>
    <s v="USD"/>
    <m/>
    <m/>
    <m/>
    <m/>
    <m/>
    <m/>
    <m/>
    <m/>
    <n v="-1013.35"/>
    <s v="N"/>
    <n v="0"/>
    <m/>
    <n v="0"/>
    <s v="PP07 Dated 3/31/2016"/>
    <s v="0"/>
    <d v="2016-03-31T00:00:00"/>
    <s v="USD"/>
    <m/>
    <n v="-1013.3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9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1"/>
    <s v="ACTUALS"/>
    <m/>
    <m/>
    <s v="2160000"/>
    <m/>
    <m/>
    <m/>
    <s v="10000"/>
    <s v="20100"/>
    <m/>
    <m/>
    <m/>
    <m/>
    <m/>
    <m/>
    <m/>
    <s v="USD"/>
    <m/>
    <m/>
    <m/>
    <m/>
    <m/>
    <m/>
    <m/>
    <m/>
    <n v="-109.91"/>
    <s v="N"/>
    <n v="0"/>
    <m/>
    <n v="0"/>
    <s v="PP07 Dated 3/31/2016"/>
    <s v="0"/>
    <d v="2016-03-31T00:00:00"/>
    <s v="USD"/>
    <m/>
    <n v="-109.9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0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2"/>
    <s v="ACTUALS"/>
    <m/>
    <m/>
    <s v="2190000"/>
    <m/>
    <m/>
    <m/>
    <s v="10000"/>
    <s v="10100"/>
    <m/>
    <m/>
    <m/>
    <m/>
    <m/>
    <m/>
    <m/>
    <s v="USD"/>
    <m/>
    <m/>
    <m/>
    <m/>
    <m/>
    <m/>
    <m/>
    <m/>
    <n v="-511.28"/>
    <s v="N"/>
    <n v="0"/>
    <m/>
    <n v="0"/>
    <s v="PP07 Dated 3/31/2016"/>
    <s v="0"/>
    <d v="2016-03-31T00:00:00"/>
    <s v="USD"/>
    <m/>
    <n v="-511.2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1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3"/>
    <s v="ACTUALS"/>
    <m/>
    <m/>
    <s v="2191000"/>
    <m/>
    <m/>
    <m/>
    <s v="10000"/>
    <s v="20100"/>
    <m/>
    <m/>
    <m/>
    <m/>
    <m/>
    <m/>
    <m/>
    <s v="USD"/>
    <m/>
    <m/>
    <m/>
    <m/>
    <m/>
    <m/>
    <m/>
    <m/>
    <n v="-49.15"/>
    <s v="N"/>
    <n v="0"/>
    <m/>
    <n v="0"/>
    <s v="PP07 Dated 3/31/2016"/>
    <s v="0"/>
    <d v="2016-03-31T00:00:00"/>
    <s v="USD"/>
    <m/>
    <n v="-49.1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2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4"/>
    <s v="ACTUALS"/>
    <m/>
    <m/>
    <s v="7100000"/>
    <s v="5250000000"/>
    <m/>
    <m/>
    <s v="10000"/>
    <s v="10100"/>
    <s v="00002"/>
    <s v="FY2016"/>
    <m/>
    <m/>
    <m/>
    <m/>
    <m/>
    <s v="USD"/>
    <m/>
    <m/>
    <m/>
    <m/>
    <m/>
    <m/>
    <m/>
    <m/>
    <n v="68938.55"/>
    <s v="N"/>
    <n v="0"/>
    <m/>
    <n v="0"/>
    <s v="PP07 Dated 3/31/2016"/>
    <s v="0"/>
    <d v="2016-03-31T00:00:00"/>
    <s v="USD"/>
    <m/>
    <n v="68938.5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3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5"/>
    <s v="ACTUALS"/>
    <m/>
    <m/>
    <s v="7100000"/>
    <s v="5250000000"/>
    <m/>
    <m/>
    <s v="10000"/>
    <s v="20100"/>
    <s v="00006"/>
    <s v="FY2016"/>
    <m/>
    <m/>
    <m/>
    <m/>
    <m/>
    <s v="USD"/>
    <m/>
    <m/>
    <m/>
    <m/>
    <m/>
    <m/>
    <m/>
    <m/>
    <n v="7237.52"/>
    <s v="N"/>
    <n v="0"/>
    <m/>
    <n v="0"/>
    <s v="PP07 Dated 3/31/2016"/>
    <s v="0"/>
    <d v="2016-03-31T00:00:00"/>
    <s v="USD"/>
    <m/>
    <n v="7237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4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6"/>
    <s v="ACTUALS"/>
    <m/>
    <m/>
    <s v="7150000"/>
    <s v="5250000000"/>
    <m/>
    <m/>
    <s v="10000"/>
    <s v="10100"/>
    <s v="00002"/>
    <s v="FY2016"/>
    <m/>
    <m/>
    <m/>
    <m/>
    <m/>
    <s v="USD"/>
    <m/>
    <m/>
    <m/>
    <m/>
    <m/>
    <m/>
    <m/>
    <m/>
    <n v="2400"/>
    <s v="N"/>
    <n v="0"/>
    <m/>
    <n v="0"/>
    <s v="PP07 Dated 3/31/2016"/>
    <s v="0"/>
    <d v="2016-03-31T00:00:00"/>
    <s v="USD"/>
    <m/>
    <n v="2400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5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7"/>
    <s v="ACTUALS"/>
    <m/>
    <m/>
    <s v="7150000"/>
    <s v="5250000000"/>
    <m/>
    <m/>
    <s v="10000"/>
    <s v="20100"/>
    <s v="00006"/>
    <s v="FY2016"/>
    <m/>
    <m/>
    <m/>
    <m/>
    <m/>
    <s v="USD"/>
    <m/>
    <m/>
    <m/>
    <m/>
    <m/>
    <m/>
    <m/>
    <m/>
    <n v="341.25"/>
    <s v="N"/>
    <n v="0"/>
    <m/>
    <n v="0"/>
    <s v="PP07 Dated 3/31/2016"/>
    <s v="0"/>
    <d v="2016-03-31T00:00:00"/>
    <s v="USD"/>
    <m/>
    <n v="341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6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8"/>
    <s v="ACTUALS"/>
    <m/>
    <m/>
    <s v="7230000"/>
    <s v="5250000000"/>
    <m/>
    <m/>
    <s v="10000"/>
    <s v="10100"/>
    <s v="00002"/>
    <s v="FY2016"/>
    <m/>
    <m/>
    <m/>
    <m/>
    <m/>
    <s v="USD"/>
    <m/>
    <m/>
    <m/>
    <m/>
    <m/>
    <m/>
    <m/>
    <m/>
    <n v="4333.05"/>
    <s v="N"/>
    <n v="0"/>
    <m/>
    <n v="0"/>
    <s v="PP07 Dated 3/31/2016"/>
    <s v="0"/>
    <d v="2016-03-31T00:00:00"/>
    <s v="USD"/>
    <m/>
    <n v="4333.0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7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29"/>
    <s v="ACTUALS"/>
    <m/>
    <m/>
    <s v="7230000"/>
    <s v="5250000000"/>
    <m/>
    <m/>
    <s v="10000"/>
    <s v="20100"/>
    <s v="00006"/>
    <s v="FY2016"/>
    <m/>
    <m/>
    <m/>
    <m/>
    <m/>
    <s v="USD"/>
    <m/>
    <m/>
    <m/>
    <m/>
    <m/>
    <m/>
    <m/>
    <m/>
    <n v="469.88"/>
    <s v="N"/>
    <n v="0"/>
    <m/>
    <n v="0"/>
    <s v="PP07 Dated 3/31/2016"/>
    <s v="0"/>
    <d v="2016-03-31T00:00:00"/>
    <s v="USD"/>
    <m/>
    <n v="469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8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0"/>
    <s v="ACTUALS"/>
    <m/>
    <m/>
    <s v="7231000"/>
    <s v="5250000000"/>
    <m/>
    <m/>
    <s v="10000"/>
    <s v="10100"/>
    <s v="00002"/>
    <s v="FY2016"/>
    <m/>
    <m/>
    <m/>
    <m/>
    <m/>
    <s v="USD"/>
    <m/>
    <m/>
    <m/>
    <m/>
    <m/>
    <m/>
    <m/>
    <m/>
    <n v="1013.36"/>
    <s v="N"/>
    <n v="0"/>
    <m/>
    <n v="0"/>
    <s v="PP07 Dated 3/31/2016"/>
    <s v="0"/>
    <d v="2016-03-31T00:00:00"/>
    <s v="USD"/>
    <m/>
    <n v="1013.3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9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1"/>
    <s v="ACTUALS"/>
    <m/>
    <m/>
    <s v="7231000"/>
    <s v="5250000000"/>
    <m/>
    <m/>
    <s v="10000"/>
    <s v="20100"/>
    <s v="00006"/>
    <s v="FY2016"/>
    <m/>
    <m/>
    <m/>
    <m/>
    <m/>
    <s v="USD"/>
    <m/>
    <m/>
    <m/>
    <m/>
    <m/>
    <m/>
    <m/>
    <m/>
    <n v="109.9"/>
    <s v="N"/>
    <n v="0"/>
    <m/>
    <n v="0"/>
    <s v="PP07 Dated 3/31/2016"/>
    <s v="0"/>
    <d v="2016-03-31T00:00:00"/>
    <s v="USD"/>
    <m/>
    <n v="109.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0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2"/>
    <s v="ACTUALS"/>
    <m/>
    <m/>
    <s v="7269000"/>
    <s v="5250000000"/>
    <m/>
    <m/>
    <s v="10000"/>
    <s v="10100"/>
    <s v="00002"/>
    <s v="FY2016"/>
    <m/>
    <m/>
    <m/>
    <m/>
    <m/>
    <s v="USD"/>
    <m/>
    <m/>
    <m/>
    <m/>
    <m/>
    <m/>
    <m/>
    <m/>
    <n v="5267.86"/>
    <s v="N"/>
    <n v="0"/>
    <m/>
    <n v="0"/>
    <s v="PP07 Dated 3/31/2016"/>
    <s v="0"/>
    <d v="2016-03-31T00:00:00"/>
    <s v="USD"/>
    <m/>
    <n v="5267.8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1"/>
  </r>
  <r>
    <s v="52500"/>
    <s v="PAY0094017"/>
    <d v="2016-03-31T00:00:00"/>
    <n v="0"/>
    <s v="52500"/>
    <s v="N"/>
    <n v="2016"/>
    <n v="9"/>
    <d v="2016-03-31T00:00:00"/>
    <s v="ACTUALS"/>
    <m/>
    <s v="N"/>
    <s v="N"/>
    <m/>
    <n v="0"/>
    <s v="S"/>
    <m/>
    <d v="2016-03-31T00:00:00"/>
    <n v="33"/>
    <n v="90746.8"/>
    <n v="90746.8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1:00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42:06"/>
    <m/>
    <s v="N"/>
    <s v="PP07 Dated 3/31/2016"/>
    <s v="N"/>
    <m/>
    <m/>
    <s v="52500"/>
    <s v="PAY0094017"/>
    <d v="2016-03-31T00:00:00"/>
    <n v="0"/>
    <n v="33"/>
    <s v="ACTUALS"/>
    <m/>
    <m/>
    <s v="7269000"/>
    <s v="5250000000"/>
    <m/>
    <m/>
    <s v="10000"/>
    <s v="20100"/>
    <s v="00006"/>
    <s v="FY2016"/>
    <m/>
    <m/>
    <m/>
    <m/>
    <m/>
    <s v="USD"/>
    <m/>
    <m/>
    <m/>
    <m/>
    <m/>
    <m/>
    <m/>
    <m/>
    <n v="560.84"/>
    <s v="N"/>
    <n v="0"/>
    <m/>
    <n v="0"/>
    <s v="PP07 Dated 3/31/2016"/>
    <s v="0"/>
    <d v="2016-03-31T00:00:00"/>
    <s v="USD"/>
    <m/>
    <n v="560.8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54" cacheId="2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O38" firstHeaderRow="1" firstDataRow="2" firstDataCol="1"/>
  <pivotFields count="139">
    <pivotField showAll="0"/>
    <pivotField axis="axisCol" showAll="0">
      <items count="14">
        <item x="0"/>
        <item x="1"/>
        <item x="2"/>
        <item x="6"/>
        <item x="8"/>
        <item x="9"/>
        <item x="4"/>
        <item x="10"/>
        <item x="11"/>
        <item x="7"/>
        <item x="5"/>
        <item x="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0"/>
        <item x="1"/>
        <item x="2"/>
        <item x="3"/>
        <item x="4"/>
        <item x="25"/>
        <item x="5"/>
        <item x="27"/>
        <item x="26"/>
        <item x="6"/>
        <item x="7"/>
        <item x="8"/>
        <item x="9"/>
        <item x="10"/>
        <item x="11"/>
        <item x="12"/>
        <item x="13"/>
        <item x="14"/>
        <item x="15"/>
        <item x="17"/>
        <item x="29"/>
        <item x="31"/>
        <item x="16"/>
        <item x="28"/>
        <item x="30"/>
        <item x="18"/>
        <item x="19"/>
        <item x="20"/>
        <item x="21"/>
        <item x="22"/>
        <item x="23"/>
        <item x="24"/>
        <item x="32"/>
        <item t="default"/>
      </items>
    </pivotField>
    <pivotField showAll="0"/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5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 of Amount" fld="107" baseField="8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5" cacheId="7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59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6">
        <item x="23"/>
        <item x="1"/>
        <item x="42"/>
        <item x="15"/>
        <item x="25"/>
        <item x="0"/>
        <item x="40"/>
        <item x="52"/>
        <item x="41"/>
        <item x="14"/>
        <item x="43"/>
        <item x="54"/>
        <item x="22"/>
        <item x="17"/>
        <item x="47"/>
        <item x="13"/>
        <item x="45"/>
        <item x="32"/>
        <item x="10"/>
        <item x="37"/>
        <item x="11"/>
        <item x="24"/>
        <item x="16"/>
        <item x="36"/>
        <item x="51"/>
        <item x="38"/>
        <item x="12"/>
        <item x="30"/>
        <item x="3"/>
        <item x="21"/>
        <item x="18"/>
        <item x="46"/>
        <item x="50"/>
        <item x="26"/>
        <item x="2"/>
        <item x="39"/>
        <item x="20"/>
        <item x="33"/>
        <item x="4"/>
        <item x="27"/>
        <item x="19"/>
        <item x="34"/>
        <item x="53"/>
        <item x="28"/>
        <item x="5"/>
        <item x="29"/>
        <item x="6"/>
        <item x="44"/>
        <item x="7"/>
        <item x="48"/>
        <item x="8"/>
        <item x="31"/>
        <item x="49"/>
        <item x="35"/>
        <item x="9"/>
        <item t="default"/>
      </items>
    </pivotField>
  </pivotFields>
  <rowFields count="1">
    <field x="13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4" cacheId="4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9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6">
        <item x="49"/>
        <item x="50"/>
        <item x="51"/>
        <item x="48"/>
        <item x="52"/>
        <item x="53"/>
        <item x="54"/>
        <item x="1"/>
        <item x="2"/>
        <item x="3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29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1">
    <field x="139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6" cacheId="7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37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34">
        <item x="16"/>
        <item x="1"/>
        <item x="29"/>
        <item x="7"/>
        <item x="20"/>
        <item x="9"/>
        <item x="25"/>
        <item x="12"/>
        <item x="32"/>
        <item x="26"/>
        <item x="5"/>
        <item x="27"/>
        <item x="6"/>
        <item x="21"/>
        <item x="8"/>
        <item x="18"/>
        <item x="11"/>
        <item x="17"/>
        <item x="13"/>
        <item x="19"/>
        <item x="10"/>
        <item x="28"/>
        <item x="15"/>
        <item x="30"/>
        <item x="0"/>
        <item x="24"/>
        <item x="14"/>
        <item x="23"/>
        <item x="2"/>
        <item x="22"/>
        <item x="3"/>
        <item x="31"/>
        <item x="4"/>
        <item t="default"/>
      </items>
    </pivotField>
  </pivotFields>
  <rowFields count="1">
    <field x="13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5" cacheId="4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34">
        <item x="1"/>
        <item x="2"/>
        <item x="3"/>
        <item x="4"/>
        <item x="0"/>
        <item x="5"/>
        <item x="6"/>
        <item x="8"/>
        <item x="9"/>
        <item x="10"/>
        <item x="7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</pivotFields>
  <rowFields count="1">
    <field x="139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7" cacheId="8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59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6">
        <item x="21"/>
        <item x="9"/>
        <item x="35"/>
        <item x="0"/>
        <item x="25"/>
        <item x="4"/>
        <item x="44"/>
        <item x="52"/>
        <item x="34"/>
        <item x="1"/>
        <item x="33"/>
        <item x="54"/>
        <item x="22"/>
        <item x="7"/>
        <item x="47"/>
        <item x="18"/>
        <item x="46"/>
        <item x="36"/>
        <item x="2"/>
        <item x="41"/>
        <item x="16"/>
        <item x="26"/>
        <item x="3"/>
        <item x="40"/>
        <item x="51"/>
        <item x="42"/>
        <item x="17"/>
        <item x="23"/>
        <item x="6"/>
        <item x="30"/>
        <item x="8"/>
        <item x="45"/>
        <item x="50"/>
        <item x="24"/>
        <item x="5"/>
        <item x="43"/>
        <item x="20"/>
        <item x="31"/>
        <item x="14"/>
        <item x="29"/>
        <item x="19"/>
        <item x="38"/>
        <item x="53"/>
        <item x="28"/>
        <item x="15"/>
        <item x="27"/>
        <item x="10"/>
        <item x="32"/>
        <item x="11"/>
        <item x="48"/>
        <item x="12"/>
        <item x="37"/>
        <item x="49"/>
        <item x="39"/>
        <item x="13"/>
        <item t="default"/>
      </items>
    </pivotField>
  </pivotFields>
  <rowFields count="1">
    <field x="13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6" cacheId="4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9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6">
        <item x="1"/>
        <item x="2"/>
        <item x="3"/>
        <item x="4"/>
        <item x="0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49"/>
        <item x="53"/>
        <item x="54"/>
        <item t="default"/>
      </items>
    </pivotField>
  </pivotFields>
  <rowFields count="1">
    <field x="139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8" cacheId="8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8">
        <item x="9"/>
        <item x="16"/>
        <item x="36"/>
        <item x="25"/>
        <item x="4"/>
        <item x="11"/>
        <item x="42"/>
        <item x="53"/>
        <item x="35"/>
        <item x="24"/>
        <item x="41"/>
        <item x="55"/>
        <item x="7"/>
        <item x="14"/>
        <item x="46"/>
        <item x="23"/>
        <item x="45"/>
        <item x="56"/>
        <item x="31"/>
        <item x="20"/>
        <item x="32"/>
        <item x="21"/>
        <item x="3"/>
        <item x="10"/>
        <item x="40"/>
        <item x="52"/>
        <item x="33"/>
        <item x="22"/>
        <item x="6"/>
        <item x="13"/>
        <item x="8"/>
        <item x="15"/>
        <item x="48"/>
        <item x="51"/>
        <item x="5"/>
        <item x="12"/>
        <item x="34"/>
        <item x="38"/>
        <item x="49"/>
        <item x="0"/>
        <item x="26"/>
        <item x="39"/>
        <item x="37"/>
        <item x="44"/>
        <item x="54"/>
        <item x="1"/>
        <item x="27"/>
        <item x="2"/>
        <item x="28"/>
        <item x="29"/>
        <item x="17"/>
        <item x="47"/>
        <item x="18"/>
        <item x="43"/>
        <item x="50"/>
        <item x="30"/>
        <item x="19"/>
        <item t="default"/>
      </items>
    </pivotField>
  </pivotFields>
  <rowFields count="1">
    <field x="13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7" cacheId="5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8">
        <item x="22"/>
        <item x="23"/>
        <item x="24"/>
        <item x="25"/>
        <item x="27"/>
        <item x="28"/>
        <item x="29"/>
        <item x="26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1"/>
        <item x="2"/>
        <item x="3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</pivotFields>
  <rowFields count="1">
    <field x="139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19" cacheId="8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8">
        <item x="19"/>
        <item x="0"/>
        <item x="38"/>
        <item x="7"/>
        <item x="40"/>
        <item x="5"/>
        <item x="36"/>
        <item x="54"/>
        <item x="37"/>
        <item x="8"/>
        <item x="35"/>
        <item x="56"/>
        <item x="22"/>
        <item x="2"/>
        <item x="49"/>
        <item x="9"/>
        <item x="20"/>
        <item x="31"/>
        <item x="6"/>
        <item x="33"/>
        <item x="11"/>
        <item x="39"/>
        <item x="12"/>
        <item x="32"/>
        <item x="53"/>
        <item x="34"/>
        <item x="10"/>
        <item x="21"/>
        <item x="3"/>
        <item x="23"/>
        <item x="1"/>
        <item x="50"/>
        <item x="52"/>
        <item x="41"/>
        <item x="4"/>
        <item x="48"/>
        <item x="44"/>
        <item x="43"/>
        <item x="24"/>
        <item x="18"/>
        <item x="45"/>
        <item x="42"/>
        <item x="46"/>
        <item x="29"/>
        <item x="55"/>
        <item x="25"/>
        <item x="17"/>
        <item x="26"/>
        <item x="16"/>
        <item x="27"/>
        <item x="15"/>
        <item x="47"/>
        <item x="14"/>
        <item x="28"/>
        <item x="51"/>
        <item x="30"/>
        <item x="13"/>
        <item t="default"/>
      </items>
    </pivotField>
  </pivotFields>
  <rowFields count="1">
    <field x="13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8" cacheId="5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8">
        <item x="1"/>
        <item x="2"/>
        <item x="3"/>
        <item x="0"/>
        <item x="4"/>
        <item x="5"/>
        <item x="6"/>
        <item x="7"/>
        <item x="8"/>
        <item x="9"/>
        <item x="10"/>
        <item x="12"/>
        <item x="13"/>
        <item x="14"/>
        <item x="11"/>
        <item x="15"/>
        <item x="16"/>
        <item x="17"/>
        <item x="18"/>
        <item x="19"/>
        <item x="21"/>
        <item x="22"/>
        <item x="23"/>
        <item x="20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48"/>
        <item x="52"/>
        <item x="53"/>
        <item x="54"/>
        <item x="55"/>
        <item x="56"/>
        <item t="default"/>
      </items>
    </pivotField>
  </pivotFields>
  <rowFields count="1">
    <field x="139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4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53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0">
        <item x="36"/>
        <item x="18"/>
        <item x="21"/>
        <item x="11"/>
        <item x="19"/>
        <item x="13"/>
        <item x="23"/>
        <item x="44"/>
        <item x="38"/>
        <item x="10"/>
        <item x="33"/>
        <item x="16"/>
        <item x="22"/>
        <item x="6"/>
        <item x="25"/>
        <item x="7"/>
        <item x="20"/>
        <item x="12"/>
        <item x="24"/>
        <item x="47"/>
        <item x="37"/>
        <item x="8"/>
        <item x="35"/>
        <item x="15"/>
        <item x="32"/>
        <item x="17"/>
        <item x="26"/>
        <item x="46"/>
        <item x="34"/>
        <item x="14"/>
        <item x="42"/>
        <item x="9"/>
        <item x="40"/>
        <item x="31"/>
        <item x="0"/>
        <item x="43"/>
        <item x="48"/>
        <item x="30"/>
        <item x="1"/>
        <item x="29"/>
        <item x="2"/>
        <item x="39"/>
        <item x="3"/>
        <item x="41"/>
        <item x="4"/>
        <item x="28"/>
        <item x="45"/>
        <item x="27"/>
        <item x="5"/>
        <item t="default"/>
      </items>
    </pivotField>
  </pivotFields>
  <rowFields count="1">
    <field x="13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20" cacheId="9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2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9">
        <item x="21"/>
        <item x="41"/>
        <item x="14"/>
        <item x="34"/>
        <item x="16"/>
        <item x="36"/>
        <item x="11"/>
        <item x="54"/>
        <item x="12"/>
        <item x="33"/>
        <item x="43"/>
        <item x="57"/>
        <item x="19"/>
        <item x="39"/>
        <item x="13"/>
        <item x="32"/>
        <item x="49"/>
        <item x="55"/>
        <item x="6"/>
        <item x="29"/>
        <item x="8"/>
        <item x="30"/>
        <item x="15"/>
        <item x="35"/>
        <item x="7"/>
        <item x="53"/>
        <item x="9"/>
        <item x="31"/>
        <item x="18"/>
        <item x="38"/>
        <item x="20"/>
        <item x="40"/>
        <item x="50"/>
        <item x="52"/>
        <item x="17"/>
        <item x="37"/>
        <item x="10"/>
        <item x="46"/>
        <item x="45"/>
        <item x="1"/>
        <item x="23"/>
        <item x="47"/>
        <item x="44"/>
        <item x="48"/>
        <item x="42"/>
        <item x="56"/>
        <item x="0"/>
        <item x="24"/>
        <item x="22"/>
        <item x="25"/>
        <item x="2"/>
        <item x="26"/>
        <item x="4"/>
        <item x="27"/>
        <item x="3"/>
        <item x="51"/>
        <item x="5"/>
        <item x="28"/>
        <item t="default"/>
      </items>
    </pivotField>
  </pivotFields>
  <rowFields count="1">
    <field x="13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9" cacheId="5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2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9">
        <item x="1"/>
        <item x="2"/>
        <item x="3"/>
        <item x="4"/>
        <item x="0"/>
        <item x="5"/>
        <item x="6"/>
        <item x="7"/>
        <item x="9"/>
        <item x="10"/>
        <item x="11"/>
        <item x="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</pivotFields>
  <rowFields count="1">
    <field x="139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21" cacheId="9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8">
        <item x="20"/>
        <item x="1"/>
        <item x="50"/>
        <item x="34"/>
        <item x="12"/>
        <item x="36"/>
        <item x="14"/>
        <item x="55"/>
        <item x="32"/>
        <item x="64"/>
        <item x="33"/>
        <item x="11"/>
        <item x="31"/>
        <item x="65"/>
        <item x="39"/>
        <item x="17"/>
        <item x="48"/>
        <item x="57"/>
        <item x="10"/>
        <item x="59"/>
        <item x="28"/>
        <item x="7"/>
        <item x="19"/>
        <item x="8"/>
        <item x="35"/>
        <item x="13"/>
        <item x="54"/>
        <item x="29"/>
        <item x="63"/>
        <item x="30"/>
        <item x="9"/>
        <item x="38"/>
        <item x="16"/>
        <item x="47"/>
        <item x="40"/>
        <item x="18"/>
        <item x="49"/>
        <item x="60"/>
        <item x="62"/>
        <item x="37"/>
        <item x="15"/>
        <item x="46"/>
        <item x="56"/>
        <item x="43"/>
        <item x="42"/>
        <item x="21"/>
        <item x="0"/>
        <item x="44"/>
        <item x="41"/>
        <item x="45"/>
        <item x="51"/>
        <item x="26"/>
        <item x="66"/>
        <item x="22"/>
        <item x="2"/>
        <item x="52"/>
        <item x="23"/>
        <item x="3"/>
        <item x="53"/>
        <item x="24"/>
        <item x="4"/>
        <item x="58"/>
        <item x="5"/>
        <item x="25"/>
        <item x="61"/>
        <item x="27"/>
        <item x="6"/>
        <item t="default"/>
      </items>
    </pivotField>
  </pivotFields>
  <rowFields count="1">
    <field x="1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10" cacheId="6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8">
        <item x="1"/>
        <item x="2"/>
        <item x="3"/>
        <item x="4"/>
        <item x="0"/>
        <item x="6"/>
        <item x="7"/>
        <item x="8"/>
        <item x="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4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1"/>
        <item x="65"/>
        <item x="66"/>
        <item t="default"/>
      </items>
    </pivotField>
  </pivotFields>
  <rowFields count="1">
    <field x="139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22" cacheId="9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8">
        <item x="35"/>
        <item x="16"/>
        <item x="29"/>
        <item x="9"/>
        <item x="32"/>
        <item x="11"/>
        <item x="27"/>
        <item x="51"/>
        <item x="28"/>
        <item x="7"/>
        <item x="26"/>
        <item x="55"/>
        <item x="41"/>
        <item x="14"/>
        <item x="46"/>
        <item x="8"/>
        <item x="49"/>
        <item x="30"/>
        <item x="6"/>
        <item x="38"/>
        <item x="17"/>
        <item x="31"/>
        <item x="10"/>
        <item x="37"/>
        <item x="54"/>
        <item x="39"/>
        <item x="18"/>
        <item x="40"/>
        <item x="13"/>
        <item x="34"/>
        <item x="15"/>
        <item x="50"/>
        <item x="53"/>
        <item x="33"/>
        <item x="12"/>
        <item x="48"/>
        <item x="25"/>
        <item x="43"/>
        <item x="19"/>
        <item x="0"/>
        <item x="44"/>
        <item x="42"/>
        <item x="45"/>
        <item x="24"/>
        <item x="56"/>
        <item x="20"/>
        <item x="1"/>
        <item x="21"/>
        <item x="2"/>
        <item x="22"/>
        <item x="3"/>
        <item x="47"/>
        <item x="4"/>
        <item x="23"/>
        <item x="52"/>
        <item x="36"/>
        <item x="5"/>
        <item t="default"/>
      </items>
    </pivotField>
  </pivotFields>
  <rowFields count="1">
    <field x="13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11" cacheId="6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4"/>
        <item t="default"/>
      </items>
    </pivotField>
  </pivotFields>
  <rowFields count="1">
    <field x="139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16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N2:P29" firstHeaderRow="1" firstDataRow="2" firstDataCol="1"/>
  <pivotFields count="12">
    <pivotField axis="axisCol" showAll="0">
      <items count="2">
        <item x="0"/>
        <item t="default"/>
      </items>
    </pivotField>
    <pivotField showAll="0"/>
    <pivotField showAll="0"/>
    <pivotField showAll="0"/>
    <pivotField showAll="0"/>
    <pivotField axis="axisRow" showAll="0">
      <items count="26">
        <item x="18"/>
        <item x="11"/>
        <item x="13"/>
        <item x="19"/>
        <item x="10"/>
        <item x="16"/>
        <item x="6"/>
        <item x="7"/>
        <item x="12"/>
        <item x="20"/>
        <item x="8"/>
        <item x="15"/>
        <item x="17"/>
        <item x="21"/>
        <item x="14"/>
        <item x="9"/>
        <item x="23"/>
        <item x="0"/>
        <item x="24"/>
        <item x="1"/>
        <item x="2"/>
        <item x="3"/>
        <item x="4"/>
        <item x="22"/>
        <item x="5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0"/>
  </colFields>
  <colItems count="2">
    <i>
      <x/>
    </i>
    <i t="grand">
      <x/>
    </i>
  </colItems>
  <dataFields count="1">
    <dataField name="Sum of Amoun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3" cacheId="2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3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1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</pivotFields>
  <rowFields count="1">
    <field x="139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2" cacheId="6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8">
        <item x="14"/>
        <item x="3"/>
        <item x="37"/>
        <item x="23"/>
        <item x="19"/>
        <item x="4"/>
        <item x="42"/>
        <item x="47"/>
        <item x="36"/>
        <item x="22"/>
        <item x="54"/>
        <item x="56"/>
        <item x="17"/>
        <item x="7"/>
        <item x="55"/>
        <item x="52"/>
        <item x="50"/>
        <item x="49"/>
        <item x="34"/>
        <item x="20"/>
        <item x="38"/>
        <item x="28"/>
        <item x="13"/>
        <item x="9"/>
        <item x="35"/>
        <item x="48"/>
        <item x="39"/>
        <item x="29"/>
        <item x="16"/>
        <item x="6"/>
        <item x="18"/>
        <item x="8"/>
        <item x="41"/>
        <item x="46"/>
        <item x="15"/>
        <item x="5"/>
        <item x="44"/>
        <item x="21"/>
        <item x="40"/>
        <item x="10"/>
        <item x="24"/>
        <item x="53"/>
        <item x="0"/>
        <item x="32"/>
        <item x="51"/>
        <item x="11"/>
        <item x="1"/>
        <item x="12"/>
        <item x="2"/>
        <item x="30"/>
        <item x="25"/>
        <item x="43"/>
        <item x="26"/>
        <item x="31"/>
        <item x="45"/>
        <item x="33"/>
        <item x="27"/>
        <item t="default"/>
      </items>
    </pivotField>
  </pivotFields>
  <rowFields count="1">
    <field x="13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3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8">
        <item x="1"/>
        <item x="2"/>
        <item x="3"/>
        <item x="0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3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39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</pivotFields>
  <rowFields count="1">
    <field x="139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3" cacheId="6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7">
        <item x="28"/>
        <item x="1"/>
        <item x="44"/>
        <item x="6"/>
        <item x="32"/>
        <item x="8"/>
        <item x="41"/>
        <item x="21"/>
        <item x="42"/>
        <item x="5"/>
        <item x="43"/>
        <item x="20"/>
        <item x="35"/>
        <item x="11"/>
        <item x="53"/>
        <item x="4"/>
        <item x="50"/>
        <item x="55"/>
        <item x="37"/>
        <item x="0"/>
        <item x="36"/>
        <item x="2"/>
        <item x="31"/>
        <item x="7"/>
        <item x="38"/>
        <item x="19"/>
        <item x="39"/>
        <item x="3"/>
        <item x="34"/>
        <item x="10"/>
        <item x="27"/>
        <item x="18"/>
        <item x="51"/>
        <item x="54"/>
        <item x="33"/>
        <item x="9"/>
        <item x="40"/>
        <item x="25"/>
        <item x="45"/>
        <item x="12"/>
        <item x="26"/>
        <item x="24"/>
        <item x="48"/>
        <item x="23"/>
        <item x="29"/>
        <item x="13"/>
        <item x="30"/>
        <item x="14"/>
        <item x="46"/>
        <item x="15"/>
        <item x="52"/>
        <item x="16"/>
        <item x="47"/>
        <item x="22"/>
        <item x="49"/>
        <item x="17"/>
        <item t="default"/>
      </items>
    </pivotField>
  </pivotFields>
  <rowFields count="1">
    <field x="13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0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7">
        <item x="1"/>
        <item x="2"/>
        <item x="3"/>
        <item x="0"/>
        <item x="4"/>
        <item x="5"/>
        <item x="6"/>
        <item x="7"/>
        <item x="8"/>
        <item x="10"/>
        <item x="11"/>
        <item x="12"/>
        <item x="9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</pivotFields>
  <rowFields count="1">
    <field x="139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4" cacheId="7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59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6">
        <item x="30"/>
        <item x="9"/>
        <item x="44"/>
        <item x="2"/>
        <item x="25"/>
        <item x="4"/>
        <item x="42"/>
        <item x="52"/>
        <item x="43"/>
        <item x="18"/>
        <item x="41"/>
        <item x="53"/>
        <item x="28"/>
        <item x="7"/>
        <item x="48"/>
        <item x="0"/>
        <item x="46"/>
        <item x="36"/>
        <item x="1"/>
        <item x="38"/>
        <item x="10"/>
        <item x="24"/>
        <item x="3"/>
        <item x="37"/>
        <item x="51"/>
        <item x="39"/>
        <item x="11"/>
        <item x="27"/>
        <item x="6"/>
        <item x="29"/>
        <item x="8"/>
        <item x="45"/>
        <item x="50"/>
        <item x="26"/>
        <item x="5"/>
        <item x="40"/>
        <item x="20"/>
        <item x="31"/>
        <item x="12"/>
        <item x="21"/>
        <item x="19"/>
        <item x="34"/>
        <item x="54"/>
        <item x="22"/>
        <item x="13"/>
        <item x="23"/>
        <item x="14"/>
        <item x="32"/>
        <item x="15"/>
        <item x="47"/>
        <item x="16"/>
        <item x="33"/>
        <item x="49"/>
        <item x="35"/>
        <item x="17"/>
        <item t="default"/>
      </items>
    </pivotField>
  </pivotFields>
  <rowFields count="1">
    <field x="13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3" cacheId="3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9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56">
        <item x="1"/>
        <item x="2"/>
        <item x="3"/>
        <item x="4"/>
        <item x="0"/>
        <item x="5"/>
        <item x="6"/>
        <item x="8"/>
        <item x="9"/>
        <item x="10"/>
        <item x="7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37"/>
        <item x="38"/>
        <item x="39"/>
        <item x="36"/>
        <item x="40"/>
        <item t="default"/>
      </items>
    </pivotField>
  </pivotFields>
  <rowFields count="1">
    <field x="139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109"/>
  <sheetViews>
    <sheetView topLeftCell="C1" workbookViewId="0">
      <selection activeCell="F21" sqref="F21"/>
    </sheetView>
  </sheetViews>
  <sheetFormatPr defaultRowHeight="15" x14ac:dyDescent="0.25"/>
  <cols>
    <col min="1" max="1" width="14.85546875" bestFit="1" customWidth="1"/>
    <col min="2" max="2" width="16.28515625" style="185" customWidth="1"/>
    <col min="3" max="3" width="12" style="185" customWidth="1"/>
    <col min="4" max="4" width="12.7109375" style="185" bestFit="1" customWidth="1"/>
    <col min="5" max="10" width="12" style="185" customWidth="1"/>
    <col min="11" max="11" width="12.7109375" style="185" bestFit="1" customWidth="1"/>
    <col min="12" max="12" width="12" style="185" customWidth="1"/>
    <col min="13" max="13" width="12.7109375" style="185" customWidth="1"/>
    <col min="14" max="14" width="7.28515625" style="185" bestFit="1" customWidth="1"/>
    <col min="15" max="15" width="12.7109375" style="185" bestFit="1" customWidth="1"/>
  </cols>
  <sheetData>
    <row r="3" spans="1:29" x14ac:dyDescent="0.25">
      <c r="A3" s="183" t="s">
        <v>191</v>
      </c>
      <c r="B3" s="183" t="s">
        <v>187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29" x14ac:dyDescent="0.25">
      <c r="A4" s="183" t="s">
        <v>190</v>
      </c>
      <c r="B4" t="s">
        <v>109</v>
      </c>
      <c r="C4" t="s">
        <v>158</v>
      </c>
      <c r="D4" t="s">
        <v>164</v>
      </c>
      <c r="E4" t="s">
        <v>174</v>
      </c>
      <c r="F4" t="s">
        <v>178</v>
      </c>
      <c r="G4" t="s">
        <v>180</v>
      </c>
      <c r="H4" t="s">
        <v>170</v>
      </c>
      <c r="I4" t="s">
        <v>182</v>
      </c>
      <c r="J4" t="s">
        <v>184</v>
      </c>
      <c r="K4" t="s">
        <v>176</v>
      </c>
      <c r="L4" t="s">
        <v>172</v>
      </c>
      <c r="M4" t="s">
        <v>165</v>
      </c>
      <c r="N4" t="s">
        <v>188</v>
      </c>
      <c r="O4" t="s">
        <v>189</v>
      </c>
      <c r="Q4" t="s">
        <v>190</v>
      </c>
      <c r="R4" t="s">
        <v>109</v>
      </c>
      <c r="S4" t="s">
        <v>158</v>
      </c>
      <c r="T4" t="s">
        <v>164</v>
      </c>
      <c r="U4" t="s">
        <v>174</v>
      </c>
      <c r="V4" t="s">
        <v>178</v>
      </c>
      <c r="W4" t="s">
        <v>180</v>
      </c>
      <c r="X4" t="s">
        <v>170</v>
      </c>
      <c r="Y4" t="s">
        <v>182</v>
      </c>
      <c r="Z4" t="s">
        <v>184</v>
      </c>
      <c r="AA4" t="s">
        <v>176</v>
      </c>
      <c r="AB4" t="s">
        <v>172</v>
      </c>
      <c r="AC4" t="s">
        <v>165</v>
      </c>
    </row>
    <row r="5" spans="1:29" x14ac:dyDescent="0.25">
      <c r="A5" s="184" t="s">
        <v>124</v>
      </c>
      <c r="B5" s="186">
        <v>-48973.81</v>
      </c>
      <c r="C5" s="186">
        <v>-82614.92</v>
      </c>
      <c r="D5" s="186">
        <v>-17959.63</v>
      </c>
      <c r="E5" s="186">
        <v>-51067.869999999995</v>
      </c>
      <c r="F5" s="186">
        <v>-50119.63</v>
      </c>
      <c r="G5" s="186">
        <v>-50640.639999999999</v>
      </c>
      <c r="H5" s="186">
        <v>-52105.279999999999</v>
      </c>
      <c r="I5" s="186">
        <v>-50514.7</v>
      </c>
      <c r="J5" s="186">
        <v>-53614.850000000006</v>
      </c>
      <c r="K5" s="186">
        <v>-53948.89</v>
      </c>
      <c r="L5" s="186">
        <v>-53952.65</v>
      </c>
      <c r="M5" s="186">
        <v>-52924.55</v>
      </c>
      <c r="N5" s="186"/>
      <c r="O5" s="186">
        <v>-618437.42000000016</v>
      </c>
      <c r="Q5" s="186">
        <v>1000000</v>
      </c>
      <c r="R5">
        <v>-48973.81</v>
      </c>
      <c r="S5">
        <v>-82614.92</v>
      </c>
      <c r="T5">
        <v>-17959.63</v>
      </c>
      <c r="U5">
        <v>-51067.869999999995</v>
      </c>
      <c r="V5">
        <v>-50119.63</v>
      </c>
      <c r="W5">
        <v>-50640.639999999999</v>
      </c>
      <c r="X5">
        <v>-52105.279999999999</v>
      </c>
      <c r="Y5">
        <v>-50514.7</v>
      </c>
      <c r="Z5">
        <v>-53614.850000000006</v>
      </c>
      <c r="AA5">
        <v>-53948.89</v>
      </c>
      <c r="AB5">
        <v>-53952.65</v>
      </c>
      <c r="AC5">
        <v>-52924.55</v>
      </c>
    </row>
    <row r="6" spans="1:29" x14ac:dyDescent="0.25">
      <c r="A6" s="184" t="s">
        <v>134</v>
      </c>
      <c r="B6" s="186">
        <v>-4851.9699999999993</v>
      </c>
      <c r="C6" s="186">
        <v>-8143.17</v>
      </c>
      <c r="D6" s="186">
        <v>-1706.9</v>
      </c>
      <c r="E6" s="186">
        <v>-4906.7299999999996</v>
      </c>
      <c r="F6" s="186">
        <v>-4963.5599999999995</v>
      </c>
      <c r="G6" s="186">
        <v>-4943</v>
      </c>
      <c r="H6" s="186">
        <v>-4931.9900000000007</v>
      </c>
      <c r="I6" s="186">
        <v>-4936.9500000000007</v>
      </c>
      <c r="J6" s="186">
        <v>-4929.53</v>
      </c>
      <c r="K6" s="186">
        <v>-4872.16</v>
      </c>
      <c r="L6" s="186">
        <v>-4957.6899999999996</v>
      </c>
      <c r="M6" s="186">
        <v>-4871.5600000000004</v>
      </c>
      <c r="N6" s="186"/>
      <c r="O6" s="186">
        <v>-59015.209999999992</v>
      </c>
      <c r="Q6" s="186">
        <v>2052000</v>
      </c>
      <c r="R6">
        <v>-4851.9699999999993</v>
      </c>
      <c r="S6">
        <v>-8143.17</v>
      </c>
      <c r="T6">
        <v>-1706.9</v>
      </c>
      <c r="U6">
        <v>-4906.7299999999996</v>
      </c>
      <c r="V6">
        <v>-4963.5599999999995</v>
      </c>
      <c r="W6">
        <v>-4943</v>
      </c>
      <c r="X6">
        <v>-4931.9900000000007</v>
      </c>
      <c r="Y6">
        <v>-4936.9500000000007</v>
      </c>
      <c r="Z6">
        <v>-4929.53</v>
      </c>
      <c r="AA6">
        <v>-4872.16</v>
      </c>
      <c r="AB6">
        <v>-4957.6899999999996</v>
      </c>
      <c r="AC6">
        <v>-4871.5600000000004</v>
      </c>
    </row>
    <row r="7" spans="1:29" x14ac:dyDescent="0.25">
      <c r="A7" s="184" t="s">
        <v>135</v>
      </c>
      <c r="B7" s="186">
        <v>-4561.26</v>
      </c>
      <c r="C7" s="186">
        <v>-7657.59</v>
      </c>
      <c r="D7" s="186">
        <v>-1655.9299999999998</v>
      </c>
      <c r="E7" s="186">
        <v>-4690.1399999999994</v>
      </c>
      <c r="F7" s="186">
        <v>-4642.41</v>
      </c>
      <c r="G7" s="186">
        <v>-4664.95</v>
      </c>
      <c r="H7" s="186">
        <v>-4802.93</v>
      </c>
      <c r="I7" s="186">
        <v>-4670.37</v>
      </c>
      <c r="J7" s="186">
        <v>-4976.8899999999994</v>
      </c>
      <c r="K7" s="186">
        <v>-4798.62</v>
      </c>
      <c r="L7" s="186">
        <v>-4876.03</v>
      </c>
      <c r="M7" s="186">
        <v>-4778.16</v>
      </c>
      <c r="N7" s="186"/>
      <c r="O7" s="186">
        <v>-56775.28</v>
      </c>
      <c r="Q7" s="186">
        <v>2053000</v>
      </c>
      <c r="R7">
        <v>-4561.26</v>
      </c>
      <c r="S7">
        <v>-7657.59</v>
      </c>
      <c r="T7">
        <v>-1655.9299999999998</v>
      </c>
      <c r="U7">
        <v>-4690.1399999999994</v>
      </c>
      <c r="V7">
        <v>-4642.41</v>
      </c>
      <c r="W7">
        <v>-4664.95</v>
      </c>
      <c r="X7">
        <v>-4802.93</v>
      </c>
      <c r="Y7">
        <v>-4670.37</v>
      </c>
      <c r="Z7">
        <v>-4976.8899999999994</v>
      </c>
      <c r="AA7">
        <v>-4798.62</v>
      </c>
      <c r="AB7">
        <v>-4876.03</v>
      </c>
      <c r="AC7">
        <v>-4778.16</v>
      </c>
    </row>
    <row r="8" spans="1:29" x14ac:dyDescent="0.25">
      <c r="A8" s="184" t="s">
        <v>136</v>
      </c>
      <c r="B8" s="186">
        <v>-31.060000000000002</v>
      </c>
      <c r="C8" s="186">
        <v>-53.97</v>
      </c>
      <c r="D8" s="186">
        <v>-10.700000000000001</v>
      </c>
      <c r="E8" s="186">
        <v>-31.91</v>
      </c>
      <c r="F8" s="186">
        <v>-35.01</v>
      </c>
      <c r="G8" s="186">
        <v>-35.01</v>
      </c>
      <c r="H8" s="186"/>
      <c r="I8" s="186">
        <v>-35.01</v>
      </c>
      <c r="J8" s="186">
        <v>-35.01</v>
      </c>
      <c r="K8" s="186">
        <v>-39.64</v>
      </c>
      <c r="L8" s="186">
        <v>-39.64</v>
      </c>
      <c r="M8" s="186">
        <v>-38.300000000000004</v>
      </c>
      <c r="N8" s="186"/>
      <c r="O8" s="186">
        <v>-385.26</v>
      </c>
      <c r="Q8" s="186">
        <v>2055000</v>
      </c>
      <c r="R8">
        <v>-31.060000000000002</v>
      </c>
      <c r="S8">
        <v>-53.97</v>
      </c>
      <c r="T8">
        <v>-10.700000000000001</v>
      </c>
      <c r="U8">
        <v>-31.91</v>
      </c>
      <c r="V8">
        <v>-35.01</v>
      </c>
      <c r="W8">
        <v>-35.01</v>
      </c>
      <c r="Y8">
        <v>-35.01</v>
      </c>
      <c r="Z8">
        <v>-35.01</v>
      </c>
      <c r="AA8">
        <v>-39.64</v>
      </c>
      <c r="AB8">
        <v>-39.64</v>
      </c>
      <c r="AC8">
        <v>-38.300000000000004</v>
      </c>
    </row>
    <row r="9" spans="1:29" x14ac:dyDescent="0.25">
      <c r="A9" s="184" t="s">
        <v>137</v>
      </c>
      <c r="B9" s="186">
        <v>-11096.849999999999</v>
      </c>
      <c r="C9" s="186">
        <v>-20404.48</v>
      </c>
      <c r="D9" s="186">
        <v>-4431.72</v>
      </c>
      <c r="E9" s="186">
        <v>-12663.849999999999</v>
      </c>
      <c r="F9" s="186">
        <v>-12663.849999999999</v>
      </c>
      <c r="G9" s="186">
        <v>-12663.849999999999</v>
      </c>
      <c r="H9" s="186"/>
      <c r="I9" s="186">
        <v>-12663.849999999999</v>
      </c>
      <c r="J9" s="186">
        <v>-12663.849999999999</v>
      </c>
      <c r="K9" s="186">
        <v>-12321.65</v>
      </c>
      <c r="L9" s="186">
        <v>-12321.65</v>
      </c>
      <c r="M9" s="186">
        <v>-12049.949999999999</v>
      </c>
      <c r="N9" s="186"/>
      <c r="O9" s="186">
        <v>-135945.54999999999</v>
      </c>
      <c r="Q9" s="186">
        <v>2056000</v>
      </c>
      <c r="R9">
        <v>-11096.849999999999</v>
      </c>
      <c r="S9">
        <v>-20404.48</v>
      </c>
      <c r="T9">
        <v>-4431.72</v>
      </c>
      <c r="U9">
        <v>-12663.849999999999</v>
      </c>
      <c r="V9">
        <v>-12663.849999999999</v>
      </c>
      <c r="W9">
        <v>-12663.849999999999</v>
      </c>
      <c r="Y9">
        <v>-12663.849999999999</v>
      </c>
      <c r="Z9">
        <v>-12663.849999999999</v>
      </c>
      <c r="AA9">
        <v>-12321.65</v>
      </c>
      <c r="AB9">
        <v>-12321.65</v>
      </c>
      <c r="AC9">
        <v>-12049.949999999999</v>
      </c>
    </row>
    <row r="10" spans="1:29" x14ac:dyDescent="0.25">
      <c r="A10" s="184" t="s">
        <v>160</v>
      </c>
      <c r="B10" s="186"/>
      <c r="C10" s="186">
        <v>-100.81</v>
      </c>
      <c r="D10" s="186"/>
      <c r="E10" s="186">
        <v>-100.81</v>
      </c>
      <c r="F10" s="186">
        <v>-100.81</v>
      </c>
      <c r="G10" s="186">
        <v>-100.81</v>
      </c>
      <c r="H10" s="186"/>
      <c r="I10" s="186">
        <v>-100.81</v>
      </c>
      <c r="J10" s="186">
        <v>-100.81</v>
      </c>
      <c r="K10" s="186">
        <v>-112.21000000000001</v>
      </c>
      <c r="L10" s="186">
        <v>-112.21000000000001</v>
      </c>
      <c r="M10" s="186">
        <v>-100.81</v>
      </c>
      <c r="N10" s="186"/>
      <c r="O10" s="186">
        <v>-930.09000000000015</v>
      </c>
      <c r="Q10" s="186">
        <v>2057000</v>
      </c>
      <c r="S10">
        <v>-100.81</v>
      </c>
      <c r="U10">
        <v>-100.81</v>
      </c>
      <c r="V10">
        <v>-100.81</v>
      </c>
      <c r="W10">
        <v>-100.81</v>
      </c>
      <c r="Y10">
        <v>-100.81</v>
      </c>
      <c r="Z10">
        <v>-100.81</v>
      </c>
      <c r="AA10">
        <v>-112.21000000000001</v>
      </c>
      <c r="AB10">
        <v>-112.21000000000001</v>
      </c>
      <c r="AC10">
        <v>-100.81</v>
      </c>
    </row>
    <row r="11" spans="1:29" x14ac:dyDescent="0.25">
      <c r="A11" s="184" t="s">
        <v>138</v>
      </c>
      <c r="B11" s="186">
        <v>-1066.75</v>
      </c>
      <c r="C11" s="186">
        <v>-1790.96</v>
      </c>
      <c r="D11" s="186">
        <v>-387.23</v>
      </c>
      <c r="E11" s="186">
        <v>-1096.8900000000001</v>
      </c>
      <c r="F11" s="186">
        <v>-1085.7</v>
      </c>
      <c r="G11" s="186">
        <v>-1090.99</v>
      </c>
      <c r="H11" s="186">
        <v>-1123.26</v>
      </c>
      <c r="I11" s="186">
        <v>-1092.26</v>
      </c>
      <c r="J11" s="186">
        <v>-1163.9699999999998</v>
      </c>
      <c r="K11" s="186">
        <v>-1122.29</v>
      </c>
      <c r="L11" s="186">
        <v>-1140.3399999999999</v>
      </c>
      <c r="M11" s="186">
        <v>-1117.45</v>
      </c>
      <c r="N11" s="186"/>
      <c r="O11" s="186">
        <v>-13278.09</v>
      </c>
      <c r="Q11" s="186">
        <v>2058000</v>
      </c>
      <c r="R11">
        <v>-1066.75</v>
      </c>
      <c r="S11">
        <v>-1790.96</v>
      </c>
      <c r="T11">
        <v>-387.23</v>
      </c>
      <c r="U11">
        <v>-1096.8900000000001</v>
      </c>
      <c r="V11">
        <v>-1085.7</v>
      </c>
      <c r="W11">
        <v>-1090.99</v>
      </c>
      <c r="X11">
        <v>-1123.26</v>
      </c>
      <c r="Y11">
        <v>-1092.26</v>
      </c>
      <c r="Z11">
        <v>-1163.9699999999998</v>
      </c>
      <c r="AA11">
        <v>-1122.29</v>
      </c>
      <c r="AB11">
        <v>-1140.3399999999999</v>
      </c>
      <c r="AC11">
        <v>-1117.45</v>
      </c>
    </row>
    <row r="12" spans="1:29" x14ac:dyDescent="0.25">
      <c r="A12" s="184" t="s">
        <v>162</v>
      </c>
      <c r="B12" s="186"/>
      <c r="C12" s="186">
        <v>-62.5</v>
      </c>
      <c r="D12" s="186"/>
      <c r="E12" s="186">
        <v>-62.5</v>
      </c>
      <c r="F12" s="186">
        <v>-62.5</v>
      </c>
      <c r="G12" s="186">
        <v>-62.5</v>
      </c>
      <c r="H12" s="186"/>
      <c r="I12" s="186">
        <v>-62.5</v>
      </c>
      <c r="J12" s="186">
        <v>-62.5</v>
      </c>
      <c r="K12" s="186">
        <v>-62.5</v>
      </c>
      <c r="L12" s="186">
        <v>-62.5</v>
      </c>
      <c r="M12" s="186">
        <v>-62.5</v>
      </c>
      <c r="N12" s="186"/>
      <c r="O12" s="186">
        <v>-562.5</v>
      </c>
      <c r="Q12" s="186">
        <v>2061000</v>
      </c>
      <c r="S12">
        <v>-62.5</v>
      </c>
      <c r="U12">
        <v>-62.5</v>
      </c>
      <c r="V12">
        <v>-62.5</v>
      </c>
      <c r="W12">
        <v>-62.5</v>
      </c>
      <c r="Y12">
        <v>-62.5</v>
      </c>
      <c r="Z12">
        <v>-62.5</v>
      </c>
      <c r="AA12">
        <v>-62.5</v>
      </c>
      <c r="AB12">
        <v>-62.5</v>
      </c>
      <c r="AC12">
        <v>-62.5</v>
      </c>
    </row>
    <row r="13" spans="1:29" x14ac:dyDescent="0.25">
      <c r="A13" s="184" t="s">
        <v>161</v>
      </c>
      <c r="B13" s="186"/>
      <c r="C13" s="186">
        <v>31.57</v>
      </c>
      <c r="D13" s="186">
        <v>17.54</v>
      </c>
      <c r="E13" s="186">
        <v>458.07</v>
      </c>
      <c r="F13" s="186">
        <v>312.20999999999998</v>
      </c>
      <c r="G13" s="186">
        <v>359.1</v>
      </c>
      <c r="H13" s="186">
        <v>74.59</v>
      </c>
      <c r="I13" s="186">
        <v>245.51</v>
      </c>
      <c r="J13" s="186">
        <v>81.16</v>
      </c>
      <c r="K13" s="186">
        <v>727.2</v>
      </c>
      <c r="L13" s="186">
        <v>388.85</v>
      </c>
      <c r="M13" s="186">
        <v>16.63</v>
      </c>
      <c r="N13" s="186"/>
      <c r="O13" s="186">
        <v>2712.43</v>
      </c>
      <c r="Q13" s="186">
        <v>2081000</v>
      </c>
      <c r="S13">
        <v>31.57</v>
      </c>
      <c r="T13">
        <v>17.54</v>
      </c>
      <c r="U13">
        <v>458.07</v>
      </c>
      <c r="V13">
        <v>312.20999999999998</v>
      </c>
      <c r="W13">
        <v>359.1</v>
      </c>
      <c r="X13">
        <v>74.59</v>
      </c>
      <c r="Y13">
        <v>245.51</v>
      </c>
      <c r="Z13">
        <v>81.16</v>
      </c>
      <c r="AA13">
        <v>727.2</v>
      </c>
      <c r="AB13">
        <v>388.85</v>
      </c>
      <c r="AC13">
        <v>16.63</v>
      </c>
    </row>
    <row r="14" spans="1:29" x14ac:dyDescent="0.25">
      <c r="A14" s="184" t="s">
        <v>139</v>
      </c>
      <c r="B14" s="186">
        <v>-4926.97</v>
      </c>
      <c r="C14" s="186">
        <v>-6725</v>
      </c>
      <c r="D14" s="186">
        <v>-1468.82</v>
      </c>
      <c r="E14" s="186">
        <v>-3971.94</v>
      </c>
      <c r="F14" s="186">
        <v>-3917.04</v>
      </c>
      <c r="G14" s="186">
        <v>-3812.81</v>
      </c>
      <c r="H14" s="186">
        <v>-3596.42</v>
      </c>
      <c r="I14" s="186">
        <v>-4036.71</v>
      </c>
      <c r="J14" s="186">
        <v>-4035.38</v>
      </c>
      <c r="K14" s="186">
        <v>-3306.3199999999997</v>
      </c>
      <c r="L14" s="186">
        <v>-3321.93</v>
      </c>
      <c r="M14" s="186">
        <v>-3058.13</v>
      </c>
      <c r="N14" s="186"/>
      <c r="O14" s="186">
        <v>-46177.469999999994</v>
      </c>
      <c r="Q14" s="186">
        <v>2100000</v>
      </c>
      <c r="R14">
        <v>-4926.97</v>
      </c>
      <c r="S14">
        <v>-6725</v>
      </c>
      <c r="T14">
        <v>-1468.82</v>
      </c>
      <c r="U14">
        <v>-3971.94</v>
      </c>
      <c r="V14">
        <v>-3917.04</v>
      </c>
      <c r="W14">
        <v>-3812.81</v>
      </c>
      <c r="X14">
        <v>-3596.42</v>
      </c>
      <c r="Y14">
        <v>-4036.71</v>
      </c>
      <c r="Z14">
        <v>-4035.38</v>
      </c>
      <c r="AA14">
        <v>-3306.3199999999997</v>
      </c>
      <c r="AB14">
        <v>-3321.93</v>
      </c>
      <c r="AC14">
        <v>-3058.13</v>
      </c>
    </row>
    <row r="15" spans="1:29" x14ac:dyDescent="0.25">
      <c r="A15" s="184" t="s">
        <v>140</v>
      </c>
      <c r="B15" s="186">
        <v>-4851.9699999999993</v>
      </c>
      <c r="C15" s="186">
        <v>-8143.1500000000005</v>
      </c>
      <c r="D15" s="186">
        <v>-1706.92</v>
      </c>
      <c r="E15" s="186">
        <v>-4906.7299999999996</v>
      </c>
      <c r="F15" s="186">
        <v>-4963.5599999999995</v>
      </c>
      <c r="G15" s="186">
        <v>-4943</v>
      </c>
      <c r="H15" s="186">
        <v>-4931.9900000000007</v>
      </c>
      <c r="I15" s="186">
        <v>-4936.95</v>
      </c>
      <c r="J15" s="186">
        <v>-4929.53</v>
      </c>
      <c r="K15" s="186">
        <v>-4872.16</v>
      </c>
      <c r="L15" s="186">
        <v>-4957.6900000000005</v>
      </c>
      <c r="M15" s="186">
        <v>-4871.5600000000004</v>
      </c>
      <c r="N15" s="186"/>
      <c r="O15" s="186">
        <v>-59015.209999999992</v>
      </c>
      <c r="Q15" s="186">
        <v>2105000</v>
      </c>
      <c r="R15">
        <v>-4851.9699999999993</v>
      </c>
      <c r="S15">
        <v>-8143.1500000000005</v>
      </c>
      <c r="T15">
        <v>-1706.92</v>
      </c>
      <c r="U15">
        <v>-4906.7299999999996</v>
      </c>
      <c r="V15">
        <v>-4963.5599999999995</v>
      </c>
      <c r="W15">
        <v>-4943</v>
      </c>
      <c r="X15">
        <v>-4931.9900000000007</v>
      </c>
      <c r="Y15">
        <v>-4936.95</v>
      </c>
      <c r="Z15">
        <v>-4929.53</v>
      </c>
      <c r="AA15">
        <v>-4872.16</v>
      </c>
      <c r="AB15">
        <v>-4957.6900000000005</v>
      </c>
      <c r="AC15">
        <v>-4871.5600000000004</v>
      </c>
    </row>
    <row r="16" spans="1:29" x14ac:dyDescent="0.25">
      <c r="A16" s="184" t="s">
        <v>141</v>
      </c>
      <c r="B16" s="186">
        <v>-4561.26</v>
      </c>
      <c r="C16" s="186">
        <v>-7657.58</v>
      </c>
      <c r="D16" s="186">
        <v>-1655.94</v>
      </c>
      <c r="E16" s="186">
        <v>-4690.1399999999994</v>
      </c>
      <c r="F16" s="186">
        <v>-4642.41</v>
      </c>
      <c r="G16" s="186">
        <v>-4664.95</v>
      </c>
      <c r="H16" s="186">
        <v>-4802.93</v>
      </c>
      <c r="I16" s="186">
        <v>-4670.37</v>
      </c>
      <c r="J16" s="186">
        <v>-4976.8899999999994</v>
      </c>
      <c r="K16" s="186">
        <v>-4798.62</v>
      </c>
      <c r="L16" s="186">
        <v>-4876.03</v>
      </c>
      <c r="M16" s="186">
        <v>-4778.1600000000008</v>
      </c>
      <c r="N16" s="186"/>
      <c r="O16" s="186">
        <v>-56775.280000000006</v>
      </c>
      <c r="Q16" s="186">
        <v>2110000</v>
      </c>
      <c r="R16">
        <v>-4561.26</v>
      </c>
      <c r="S16">
        <v>-7657.58</v>
      </c>
      <c r="T16">
        <v>-1655.94</v>
      </c>
      <c r="U16">
        <v>-4690.1399999999994</v>
      </c>
      <c r="V16">
        <v>-4642.41</v>
      </c>
      <c r="W16">
        <v>-4664.95</v>
      </c>
      <c r="X16">
        <v>-4802.93</v>
      </c>
      <c r="Y16">
        <v>-4670.37</v>
      </c>
      <c r="Z16">
        <v>-4976.8899999999994</v>
      </c>
      <c r="AA16">
        <v>-4798.62</v>
      </c>
      <c r="AB16">
        <v>-4876.03</v>
      </c>
      <c r="AC16">
        <v>-4778.1600000000008</v>
      </c>
    </row>
    <row r="17" spans="1:29" x14ac:dyDescent="0.25">
      <c r="A17" s="184" t="s">
        <v>142</v>
      </c>
      <c r="B17" s="186">
        <v>-94.289999999999992</v>
      </c>
      <c r="C17" s="186">
        <v>-159.43</v>
      </c>
      <c r="D17" s="186">
        <v>-33.050000000000004</v>
      </c>
      <c r="E17" s="186">
        <v>-95.59</v>
      </c>
      <c r="F17" s="186">
        <v>-100.78</v>
      </c>
      <c r="G17" s="186">
        <v>-100.78</v>
      </c>
      <c r="H17" s="186"/>
      <c r="I17" s="186">
        <v>-100.78</v>
      </c>
      <c r="J17" s="186">
        <v>-100.78</v>
      </c>
      <c r="K17" s="186">
        <v>-124.42</v>
      </c>
      <c r="L17" s="186">
        <v>-124.42</v>
      </c>
      <c r="M17" s="186">
        <v>-111.97</v>
      </c>
      <c r="N17" s="186"/>
      <c r="O17" s="186">
        <v>-1146.29</v>
      </c>
      <c r="Q17" s="186">
        <v>2125000</v>
      </c>
      <c r="R17">
        <v>-94.289999999999992</v>
      </c>
      <c r="S17">
        <v>-159.43</v>
      </c>
      <c r="T17">
        <v>-33.050000000000004</v>
      </c>
      <c r="U17">
        <v>-95.59</v>
      </c>
      <c r="V17">
        <v>-100.78</v>
      </c>
      <c r="W17">
        <v>-100.78</v>
      </c>
      <c r="Y17">
        <v>-100.78</v>
      </c>
      <c r="Z17">
        <v>-100.78</v>
      </c>
      <c r="AA17">
        <v>-124.42</v>
      </c>
      <c r="AB17">
        <v>-124.42</v>
      </c>
      <c r="AC17">
        <v>-111.97</v>
      </c>
    </row>
    <row r="18" spans="1:29" x14ac:dyDescent="0.25">
      <c r="A18" s="184" t="s">
        <v>143</v>
      </c>
      <c r="B18" s="186">
        <v>-1523</v>
      </c>
      <c r="C18" s="186">
        <v>-2382.4</v>
      </c>
      <c r="D18" s="186">
        <v>-362.6</v>
      </c>
      <c r="E18" s="186">
        <v>-1740</v>
      </c>
      <c r="F18" s="186">
        <v>-1740</v>
      </c>
      <c r="G18" s="186">
        <v>-1740</v>
      </c>
      <c r="H18" s="186"/>
      <c r="I18" s="186">
        <v>-1740</v>
      </c>
      <c r="J18" s="186">
        <v>-1740</v>
      </c>
      <c r="K18" s="186">
        <v>-1698.5</v>
      </c>
      <c r="L18" s="186">
        <v>-1698.5</v>
      </c>
      <c r="M18" s="186">
        <v>-1655.5</v>
      </c>
      <c r="N18" s="186"/>
      <c r="O18" s="186">
        <v>-18020.5</v>
      </c>
      <c r="Q18" s="186">
        <v>2130000</v>
      </c>
      <c r="R18">
        <v>-1523</v>
      </c>
      <c r="S18">
        <v>-2382.4</v>
      </c>
      <c r="T18">
        <v>-362.6</v>
      </c>
      <c r="U18">
        <v>-1740</v>
      </c>
      <c r="V18">
        <v>-1740</v>
      </c>
      <c r="W18">
        <v>-1740</v>
      </c>
      <c r="Y18">
        <v>-1740</v>
      </c>
      <c r="Z18">
        <v>-1740</v>
      </c>
      <c r="AA18">
        <v>-1698.5</v>
      </c>
      <c r="AB18">
        <v>-1698.5</v>
      </c>
      <c r="AC18">
        <v>-1655.5</v>
      </c>
    </row>
    <row r="19" spans="1:29" x14ac:dyDescent="0.25">
      <c r="A19" s="184" t="s">
        <v>144</v>
      </c>
      <c r="B19" s="186">
        <v>-8290.93</v>
      </c>
      <c r="C19" s="186">
        <v>-13816.59</v>
      </c>
      <c r="D19" s="186">
        <v>-2930.62</v>
      </c>
      <c r="E19" s="186">
        <v>-8479.09</v>
      </c>
      <c r="F19" s="186">
        <v>-8504.49</v>
      </c>
      <c r="G19" s="186">
        <v>-8456.17</v>
      </c>
      <c r="H19" s="186">
        <v>-8872.1299999999992</v>
      </c>
      <c r="I19" s="186">
        <v>-8473.7999999999993</v>
      </c>
      <c r="J19" s="186">
        <v>-9513.99</v>
      </c>
      <c r="K19" s="186">
        <v>-8129.3</v>
      </c>
      <c r="L19" s="186">
        <v>-8441.86</v>
      </c>
      <c r="M19" s="186">
        <v>-8177.9600000000009</v>
      </c>
      <c r="N19" s="186"/>
      <c r="O19" s="186">
        <v>-102086.93000000001</v>
      </c>
      <c r="Q19" s="186">
        <v>2140000</v>
      </c>
      <c r="R19">
        <v>-8290.93</v>
      </c>
      <c r="S19">
        <v>-13816.59</v>
      </c>
      <c r="T19">
        <v>-2930.62</v>
      </c>
      <c r="U19">
        <v>-8479.09</v>
      </c>
      <c r="V19">
        <v>-8504.49</v>
      </c>
      <c r="W19">
        <v>-8456.17</v>
      </c>
      <c r="X19">
        <v>-8872.1299999999992</v>
      </c>
      <c r="Y19">
        <v>-8473.7999999999993</v>
      </c>
      <c r="Z19">
        <v>-9513.99</v>
      </c>
      <c r="AA19">
        <v>-8129.3</v>
      </c>
      <c r="AB19">
        <v>-8441.86</v>
      </c>
      <c r="AC19">
        <v>-8177.9600000000009</v>
      </c>
    </row>
    <row r="20" spans="1:29" x14ac:dyDescent="0.25">
      <c r="A20" s="184" t="s">
        <v>145</v>
      </c>
      <c r="B20" s="186">
        <v>-3655.5</v>
      </c>
      <c r="C20" s="186">
        <v>-6164.54</v>
      </c>
      <c r="D20" s="186">
        <v>-1298.2</v>
      </c>
      <c r="E20" s="186">
        <v>-3780.55</v>
      </c>
      <c r="F20" s="186">
        <v>-3749.56</v>
      </c>
      <c r="G20" s="186">
        <v>-3752.54</v>
      </c>
      <c r="H20" s="186">
        <v>-3896.1800000000003</v>
      </c>
      <c r="I20" s="186">
        <v>-3737.38</v>
      </c>
      <c r="J20" s="186">
        <v>-4025.5299999999997</v>
      </c>
      <c r="K20" s="186">
        <v>-3848.97</v>
      </c>
      <c r="L20" s="186">
        <v>-3916.3599999999997</v>
      </c>
      <c r="M20" s="186">
        <v>-3834.69</v>
      </c>
      <c r="N20" s="186"/>
      <c r="O20" s="186">
        <v>-45660.000000000007</v>
      </c>
      <c r="Q20" s="186">
        <v>2150000</v>
      </c>
      <c r="R20">
        <v>-3655.5</v>
      </c>
      <c r="S20">
        <v>-6164.54</v>
      </c>
      <c r="T20">
        <v>-1298.2</v>
      </c>
      <c r="U20">
        <v>-3780.55</v>
      </c>
      <c r="V20">
        <v>-3749.56</v>
      </c>
      <c r="W20">
        <v>-3752.54</v>
      </c>
      <c r="X20">
        <v>-3896.1800000000003</v>
      </c>
      <c r="Y20">
        <v>-3737.38</v>
      </c>
      <c r="Z20">
        <v>-4025.5299999999997</v>
      </c>
      <c r="AA20">
        <v>-3848.97</v>
      </c>
      <c r="AB20">
        <v>-3916.3599999999997</v>
      </c>
      <c r="AC20">
        <v>-3834.69</v>
      </c>
    </row>
    <row r="21" spans="1:29" x14ac:dyDescent="0.25">
      <c r="A21" s="184" t="s">
        <v>146</v>
      </c>
      <c r="B21" s="186">
        <v>-163.35999999999999</v>
      </c>
      <c r="C21" s="186">
        <v>-175.49</v>
      </c>
      <c r="D21" s="186">
        <v>-58.57</v>
      </c>
      <c r="E21" s="186">
        <v>-70.699999999999989</v>
      </c>
      <c r="F21" s="186">
        <v>-70.699999999999989</v>
      </c>
      <c r="G21" s="186">
        <v>-70.699999999999989</v>
      </c>
      <c r="H21" s="186"/>
      <c r="I21" s="186">
        <v>-81.05</v>
      </c>
      <c r="J21" s="186">
        <v>-62.54</v>
      </c>
      <c r="K21" s="186">
        <v>61.930000000000007</v>
      </c>
      <c r="L21" s="186">
        <v>-62.54</v>
      </c>
      <c r="M21" s="186">
        <v>-62.54</v>
      </c>
      <c r="N21" s="186"/>
      <c r="O21" s="186">
        <v>-816.25999999999976</v>
      </c>
      <c r="Q21" s="186">
        <v>2155000</v>
      </c>
      <c r="R21">
        <v>-163.35999999999999</v>
      </c>
      <c r="S21">
        <v>-175.49</v>
      </c>
      <c r="T21">
        <v>-58.57</v>
      </c>
      <c r="U21">
        <v>-70.699999999999989</v>
      </c>
      <c r="V21">
        <v>-70.699999999999989</v>
      </c>
      <c r="W21">
        <v>-70.699999999999989</v>
      </c>
      <c r="Y21">
        <v>-81.05</v>
      </c>
      <c r="Z21">
        <v>-62.54</v>
      </c>
      <c r="AA21">
        <v>61.930000000000007</v>
      </c>
      <c r="AB21">
        <v>-62.54</v>
      </c>
      <c r="AC21">
        <v>-62.54</v>
      </c>
    </row>
    <row r="22" spans="1:29" x14ac:dyDescent="0.25">
      <c r="A22" s="184" t="s">
        <v>147</v>
      </c>
      <c r="B22" s="186">
        <v>-1066.75</v>
      </c>
      <c r="C22" s="186">
        <v>-1790.95</v>
      </c>
      <c r="D22" s="186">
        <v>-387.24</v>
      </c>
      <c r="E22" s="186">
        <v>-1096.8900000000001</v>
      </c>
      <c r="F22" s="186">
        <v>-1085.7</v>
      </c>
      <c r="G22" s="186">
        <v>-1090.99</v>
      </c>
      <c r="H22" s="186">
        <v>-1123.26</v>
      </c>
      <c r="I22" s="186">
        <v>-1092.26</v>
      </c>
      <c r="J22" s="186">
        <v>-1163.9699999999998</v>
      </c>
      <c r="K22" s="186">
        <v>-1122.29</v>
      </c>
      <c r="L22" s="186">
        <v>-1140.3399999999999</v>
      </c>
      <c r="M22" s="186">
        <v>-1117.45</v>
      </c>
      <c r="N22" s="186"/>
      <c r="O22" s="186">
        <v>-13278.09</v>
      </c>
      <c r="Q22" s="186">
        <v>2160000</v>
      </c>
      <c r="R22">
        <v>-1066.75</v>
      </c>
      <c r="S22">
        <v>-1790.95</v>
      </c>
      <c r="T22">
        <v>-387.24</v>
      </c>
      <c r="U22">
        <v>-1096.8900000000001</v>
      </c>
      <c r="V22">
        <v>-1085.7</v>
      </c>
      <c r="W22">
        <v>-1090.99</v>
      </c>
      <c r="X22">
        <v>-1123.26</v>
      </c>
      <c r="Y22">
        <v>-1092.26</v>
      </c>
      <c r="Z22">
        <v>-1163.9699999999998</v>
      </c>
      <c r="AA22">
        <v>-1122.29</v>
      </c>
      <c r="AB22">
        <v>-1140.3399999999999</v>
      </c>
      <c r="AC22">
        <v>-1117.45</v>
      </c>
    </row>
    <row r="23" spans="1:29" x14ac:dyDescent="0.25">
      <c r="A23" s="184" t="s">
        <v>148</v>
      </c>
      <c r="B23" s="186">
        <v>-57.7</v>
      </c>
      <c r="C23" s="186">
        <v>-31.07</v>
      </c>
      <c r="D23" s="186">
        <v>-36.229999999999997</v>
      </c>
      <c r="E23" s="186"/>
      <c r="F23" s="186"/>
      <c r="G23" s="186"/>
      <c r="H23" s="186"/>
      <c r="I23" s="186"/>
      <c r="J23" s="186"/>
      <c r="K23" s="186">
        <v>-25</v>
      </c>
      <c r="L23" s="186">
        <v>-25</v>
      </c>
      <c r="M23" s="186">
        <v>-25</v>
      </c>
      <c r="N23" s="186"/>
      <c r="O23" s="186">
        <v>-200</v>
      </c>
      <c r="Q23" s="186">
        <v>2166000</v>
      </c>
      <c r="R23">
        <v>-57.7</v>
      </c>
      <c r="S23">
        <v>-31.07</v>
      </c>
      <c r="T23">
        <v>-36.229999999999997</v>
      </c>
      <c r="AA23">
        <v>-25</v>
      </c>
      <c r="AB23">
        <v>-25</v>
      </c>
      <c r="AC23">
        <v>-25</v>
      </c>
    </row>
    <row r="24" spans="1:29" x14ac:dyDescent="0.25">
      <c r="A24" s="184" t="s">
        <v>150</v>
      </c>
      <c r="B24" s="186">
        <v>-511.28</v>
      </c>
      <c r="C24" s="186">
        <v>-843.7</v>
      </c>
      <c r="D24" s="186">
        <v>-178.86</v>
      </c>
      <c r="E24" s="186">
        <v>-511.28</v>
      </c>
      <c r="F24" s="186">
        <v>-511.28</v>
      </c>
      <c r="G24" s="186">
        <v>-511.28</v>
      </c>
      <c r="H24" s="186">
        <v>-511.28</v>
      </c>
      <c r="I24" s="186">
        <v>-536.78</v>
      </c>
      <c r="J24" s="186">
        <v>-516.12</v>
      </c>
      <c r="K24" s="186">
        <v>-495.46</v>
      </c>
      <c r="L24" s="186">
        <v>-456.77</v>
      </c>
      <c r="M24" s="186">
        <v>-495.46</v>
      </c>
      <c r="N24" s="186"/>
      <c r="O24" s="186">
        <v>-6079.55</v>
      </c>
      <c r="Q24" s="186">
        <v>2190000</v>
      </c>
      <c r="R24">
        <v>-511.28</v>
      </c>
      <c r="S24">
        <v>-843.7</v>
      </c>
      <c r="T24">
        <v>-178.86</v>
      </c>
      <c r="U24">
        <v>-511.28</v>
      </c>
      <c r="V24">
        <v>-511.28</v>
      </c>
      <c r="W24">
        <v>-511.28</v>
      </c>
      <c r="X24">
        <v>-511.28</v>
      </c>
      <c r="Y24">
        <v>-536.78</v>
      </c>
      <c r="Z24">
        <v>-516.12</v>
      </c>
      <c r="AA24">
        <v>-495.46</v>
      </c>
      <c r="AB24">
        <v>-456.77</v>
      </c>
      <c r="AC24">
        <v>-495.46</v>
      </c>
    </row>
    <row r="25" spans="1:29" x14ac:dyDescent="0.25">
      <c r="A25" s="184" t="s">
        <v>168</v>
      </c>
      <c r="B25" s="186"/>
      <c r="C25" s="186"/>
      <c r="D25" s="186"/>
      <c r="E25" s="186">
        <v>-49.15</v>
      </c>
      <c r="F25" s="186">
        <v>-49.15</v>
      </c>
      <c r="G25" s="186">
        <v>-49.15</v>
      </c>
      <c r="H25" s="186">
        <v>-49.15</v>
      </c>
      <c r="I25" s="186">
        <v>-49.15</v>
      </c>
      <c r="J25" s="186">
        <v>-49.15</v>
      </c>
      <c r="K25" s="186">
        <v>-49.15</v>
      </c>
      <c r="L25" s="186">
        <v>-49.15</v>
      </c>
      <c r="M25" s="186">
        <v>-49.15</v>
      </c>
      <c r="N25" s="186"/>
      <c r="O25" s="186">
        <v>-442.34999999999991</v>
      </c>
      <c r="Q25" s="186">
        <v>2191000</v>
      </c>
      <c r="U25">
        <v>-49.15</v>
      </c>
      <c r="V25">
        <v>-49.15</v>
      </c>
      <c r="W25">
        <v>-49.15</v>
      </c>
      <c r="X25">
        <v>-49.15</v>
      </c>
      <c r="Y25">
        <v>-49.15</v>
      </c>
      <c r="Z25">
        <v>-49.15</v>
      </c>
      <c r="AA25">
        <v>-49.15</v>
      </c>
      <c r="AB25">
        <v>-49.15</v>
      </c>
      <c r="AC25">
        <v>-49.15</v>
      </c>
    </row>
    <row r="26" spans="1:29" x14ac:dyDescent="0.25">
      <c r="A26" s="184" t="s">
        <v>186</v>
      </c>
      <c r="B26" s="186"/>
      <c r="C26" s="186"/>
      <c r="D26" s="186"/>
      <c r="E26" s="186"/>
      <c r="F26" s="186"/>
      <c r="G26" s="186"/>
      <c r="H26" s="186"/>
      <c r="I26" s="186"/>
      <c r="J26" s="186">
        <v>3388.66</v>
      </c>
      <c r="K26" s="186"/>
      <c r="L26" s="186"/>
      <c r="M26" s="186"/>
      <c r="N26" s="186"/>
      <c r="O26" s="186">
        <v>3388.66</v>
      </c>
      <c r="Q26" s="186">
        <v>7077000</v>
      </c>
      <c r="Z26">
        <v>3388.66</v>
      </c>
    </row>
    <row r="27" spans="1:29" x14ac:dyDescent="0.25">
      <c r="A27" s="184" t="s">
        <v>149</v>
      </c>
      <c r="B27" s="186">
        <v>77672.75</v>
      </c>
      <c r="C27" s="186">
        <v>127806.79000000001</v>
      </c>
      <c r="D27" s="186">
        <v>27276.65</v>
      </c>
      <c r="E27" s="186">
        <v>77557.97</v>
      </c>
      <c r="F27" s="186">
        <v>76685.260000000009</v>
      </c>
      <c r="G27" s="186">
        <v>76405.81</v>
      </c>
      <c r="H27" s="186">
        <v>76176.070000000007</v>
      </c>
      <c r="I27" s="186">
        <v>75910.650000000009</v>
      </c>
      <c r="J27" s="186">
        <v>77486.850000000006</v>
      </c>
      <c r="K27" s="186">
        <v>75409.87999999999</v>
      </c>
      <c r="L27" s="186">
        <v>76260.66</v>
      </c>
      <c r="M27" s="186">
        <v>74920.03</v>
      </c>
      <c r="N27" s="186"/>
      <c r="O27" s="186">
        <v>919569.37000000011</v>
      </c>
      <c r="Q27" s="186">
        <v>7100000</v>
      </c>
      <c r="R27">
        <v>77672.75</v>
      </c>
      <c r="S27">
        <v>127806.79000000001</v>
      </c>
      <c r="T27">
        <v>27276.65</v>
      </c>
      <c r="U27">
        <v>77557.97</v>
      </c>
      <c r="V27">
        <v>76685.260000000009</v>
      </c>
      <c r="W27">
        <v>76405.81</v>
      </c>
      <c r="X27">
        <v>76176.070000000007</v>
      </c>
      <c r="Y27">
        <v>75910.650000000009</v>
      </c>
      <c r="Z27">
        <v>77486.850000000006</v>
      </c>
      <c r="AA27">
        <v>75409.87999999999</v>
      </c>
      <c r="AB27">
        <v>76260.66</v>
      </c>
      <c r="AC27">
        <v>74920.03</v>
      </c>
    </row>
    <row r="28" spans="1:29" x14ac:dyDescent="0.25">
      <c r="A28" s="184" t="s">
        <v>163</v>
      </c>
      <c r="B28" s="186"/>
      <c r="C28" s="186">
        <v>1112.9299999999998</v>
      </c>
      <c r="D28" s="186">
        <v>413.63</v>
      </c>
      <c r="E28" s="186">
        <v>1551.75</v>
      </c>
      <c r="F28" s="186">
        <v>1554.38</v>
      </c>
      <c r="G28" s="186">
        <v>2169.38</v>
      </c>
      <c r="H28" s="186">
        <v>2741.25</v>
      </c>
      <c r="I28" s="186">
        <v>2916.15</v>
      </c>
      <c r="J28" s="186">
        <v>2875.8</v>
      </c>
      <c r="K28" s="186">
        <v>3296.8</v>
      </c>
      <c r="L28" s="186">
        <v>3552.35</v>
      </c>
      <c r="M28" s="186">
        <v>2659.74</v>
      </c>
      <c r="N28" s="186"/>
      <c r="O28" s="186">
        <v>24844.159999999996</v>
      </c>
      <c r="Q28" s="186">
        <v>7150000</v>
      </c>
      <c r="S28">
        <v>1112.9299999999998</v>
      </c>
      <c r="T28">
        <v>413.63</v>
      </c>
      <c r="U28">
        <v>1551.75</v>
      </c>
      <c r="V28">
        <v>1554.38</v>
      </c>
      <c r="W28">
        <v>2169.38</v>
      </c>
      <c r="X28">
        <v>2741.25</v>
      </c>
      <c r="Y28">
        <v>2916.15</v>
      </c>
      <c r="Z28">
        <v>2875.8</v>
      </c>
      <c r="AA28">
        <v>3296.8</v>
      </c>
      <c r="AB28">
        <v>3552.35</v>
      </c>
      <c r="AC28">
        <v>2659.74</v>
      </c>
    </row>
    <row r="29" spans="1:29" x14ac:dyDescent="0.25">
      <c r="A29" s="184" t="s">
        <v>169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>
        <v>2037.44</v>
      </c>
      <c r="L29" s="186">
        <v>1920</v>
      </c>
      <c r="M29" s="186">
        <v>2680</v>
      </c>
      <c r="N29" s="186"/>
      <c r="O29" s="186">
        <v>6637.4400000000005</v>
      </c>
      <c r="Q29" s="186">
        <v>7190000</v>
      </c>
      <c r="AA29">
        <v>2037.44</v>
      </c>
      <c r="AB29">
        <v>1920</v>
      </c>
      <c r="AC29">
        <v>2680</v>
      </c>
    </row>
    <row r="30" spans="1:29" x14ac:dyDescent="0.25">
      <c r="A30" s="184" t="s">
        <v>151</v>
      </c>
      <c r="B30" s="186">
        <v>64.2</v>
      </c>
      <c r="C30" s="186">
        <v>142.69999999999999</v>
      </c>
      <c r="D30" s="186">
        <v>22.31</v>
      </c>
      <c r="E30" s="186">
        <v>100.81</v>
      </c>
      <c r="F30" s="186">
        <v>100.81</v>
      </c>
      <c r="G30" s="186">
        <v>100.81</v>
      </c>
      <c r="H30" s="186"/>
      <c r="I30" s="186">
        <v>100.81</v>
      </c>
      <c r="J30" s="186">
        <v>100.81</v>
      </c>
      <c r="K30" s="186">
        <v>112.21000000000001</v>
      </c>
      <c r="L30" s="186">
        <v>112.21000000000001</v>
      </c>
      <c r="M30" s="186">
        <v>100.81</v>
      </c>
      <c r="N30" s="186"/>
      <c r="O30" s="186">
        <v>1058.49</v>
      </c>
      <c r="Q30" s="186">
        <v>7221000</v>
      </c>
      <c r="R30">
        <v>64.2</v>
      </c>
      <c r="S30">
        <v>142.69999999999999</v>
      </c>
      <c r="T30">
        <v>22.31</v>
      </c>
      <c r="U30">
        <v>100.81</v>
      </c>
      <c r="V30">
        <v>100.81</v>
      </c>
      <c r="W30">
        <v>100.81</v>
      </c>
      <c r="Y30">
        <v>100.81</v>
      </c>
      <c r="Z30">
        <v>100.81</v>
      </c>
      <c r="AA30">
        <v>112.21000000000001</v>
      </c>
      <c r="AB30">
        <v>112.21000000000001</v>
      </c>
      <c r="AC30">
        <v>100.81</v>
      </c>
    </row>
    <row r="31" spans="1:29" x14ac:dyDescent="0.25">
      <c r="A31" s="184" t="s">
        <v>152</v>
      </c>
      <c r="B31" s="186">
        <v>4561.26</v>
      </c>
      <c r="C31" s="186">
        <v>7657.59</v>
      </c>
      <c r="D31" s="186">
        <v>1655.9299999999998</v>
      </c>
      <c r="E31" s="186">
        <v>4690.1399999999994</v>
      </c>
      <c r="F31" s="186">
        <v>4642.41</v>
      </c>
      <c r="G31" s="186">
        <v>4664.95</v>
      </c>
      <c r="H31" s="186">
        <v>4802.93</v>
      </c>
      <c r="I31" s="186">
        <v>4670.37</v>
      </c>
      <c r="J31" s="186">
        <v>4976.8899999999994</v>
      </c>
      <c r="K31" s="186">
        <v>4798.62</v>
      </c>
      <c r="L31" s="186">
        <v>4876.03</v>
      </c>
      <c r="M31" s="186">
        <v>4778.16</v>
      </c>
      <c r="N31" s="186"/>
      <c r="O31" s="186">
        <v>56775.28</v>
      </c>
      <c r="Q31" s="186">
        <v>7230000</v>
      </c>
      <c r="R31">
        <v>4561.26</v>
      </c>
      <c r="S31">
        <v>7657.59</v>
      </c>
      <c r="T31">
        <v>1655.9299999999998</v>
      </c>
      <c r="U31">
        <v>4690.1399999999994</v>
      </c>
      <c r="V31">
        <v>4642.41</v>
      </c>
      <c r="W31">
        <v>4664.95</v>
      </c>
      <c r="X31">
        <v>4802.93</v>
      </c>
      <c r="Y31">
        <v>4670.37</v>
      </c>
      <c r="Z31">
        <v>4976.8899999999994</v>
      </c>
      <c r="AA31">
        <v>4798.62</v>
      </c>
      <c r="AB31">
        <v>4876.03</v>
      </c>
      <c r="AC31">
        <v>4778.16</v>
      </c>
    </row>
    <row r="32" spans="1:29" x14ac:dyDescent="0.25">
      <c r="A32" s="184" t="s">
        <v>153</v>
      </c>
      <c r="B32" s="186">
        <v>1066.75</v>
      </c>
      <c r="C32" s="186">
        <v>1790.96</v>
      </c>
      <c r="D32" s="186">
        <v>387.23</v>
      </c>
      <c r="E32" s="186">
        <v>1096.8900000000001</v>
      </c>
      <c r="F32" s="186">
        <v>1085.7</v>
      </c>
      <c r="G32" s="186">
        <v>1090.99</v>
      </c>
      <c r="H32" s="186">
        <v>1123.26</v>
      </c>
      <c r="I32" s="186">
        <v>1092.26</v>
      </c>
      <c r="J32" s="186">
        <v>1163.9699999999998</v>
      </c>
      <c r="K32" s="186">
        <v>1122.29</v>
      </c>
      <c r="L32" s="186">
        <v>1140.3399999999999</v>
      </c>
      <c r="M32" s="186">
        <v>1117.45</v>
      </c>
      <c r="N32" s="186"/>
      <c r="O32" s="186">
        <v>13278.09</v>
      </c>
      <c r="Q32" s="186">
        <v>7231000</v>
      </c>
      <c r="R32">
        <v>1066.75</v>
      </c>
      <c r="S32">
        <v>1790.96</v>
      </c>
      <c r="T32">
        <v>387.23</v>
      </c>
      <c r="U32">
        <v>1096.8900000000001</v>
      </c>
      <c r="V32">
        <v>1085.7</v>
      </c>
      <c r="W32">
        <v>1090.99</v>
      </c>
      <c r="X32">
        <v>1123.26</v>
      </c>
      <c r="Y32">
        <v>1092.26</v>
      </c>
      <c r="Z32">
        <v>1163.9699999999998</v>
      </c>
      <c r="AA32">
        <v>1122.29</v>
      </c>
      <c r="AB32">
        <v>1140.3399999999999</v>
      </c>
      <c r="AC32">
        <v>1117.45</v>
      </c>
    </row>
    <row r="33" spans="1:29" x14ac:dyDescent="0.25">
      <c r="A33" s="184" t="s">
        <v>154</v>
      </c>
      <c r="B33" s="186">
        <v>11096.849999999999</v>
      </c>
      <c r="C33" s="186">
        <v>20404.48</v>
      </c>
      <c r="D33" s="186">
        <v>4431.72</v>
      </c>
      <c r="E33" s="186">
        <v>12663.849999999999</v>
      </c>
      <c r="F33" s="186">
        <v>12663.849999999999</v>
      </c>
      <c r="G33" s="186">
        <v>12663.849999999999</v>
      </c>
      <c r="H33" s="186"/>
      <c r="I33" s="186">
        <v>12663.849999999999</v>
      </c>
      <c r="J33" s="186">
        <v>12663.849999999999</v>
      </c>
      <c r="K33" s="186">
        <v>12321.65</v>
      </c>
      <c r="L33" s="186">
        <v>12321.65</v>
      </c>
      <c r="M33" s="186">
        <v>12049.949999999999</v>
      </c>
      <c r="N33" s="186"/>
      <c r="O33" s="186">
        <v>135945.54999999999</v>
      </c>
      <c r="Q33" s="186">
        <v>7240000</v>
      </c>
      <c r="R33">
        <v>11096.849999999999</v>
      </c>
      <c r="S33">
        <v>20404.48</v>
      </c>
      <c r="T33">
        <v>4431.72</v>
      </c>
      <c r="U33">
        <v>12663.849999999999</v>
      </c>
      <c r="V33">
        <v>12663.849999999999</v>
      </c>
      <c r="W33">
        <v>12663.849999999999</v>
      </c>
      <c r="Y33">
        <v>12663.849999999999</v>
      </c>
      <c r="Z33">
        <v>12663.849999999999</v>
      </c>
      <c r="AA33">
        <v>12321.65</v>
      </c>
      <c r="AB33">
        <v>12321.65</v>
      </c>
      <c r="AC33">
        <v>12049.949999999999</v>
      </c>
    </row>
    <row r="34" spans="1:29" x14ac:dyDescent="0.25">
      <c r="A34" s="184" t="s">
        <v>155</v>
      </c>
      <c r="B34" s="186">
        <v>57.7</v>
      </c>
      <c r="C34" s="186">
        <v>93.57</v>
      </c>
      <c r="D34" s="186">
        <v>36.229999999999997</v>
      </c>
      <c r="E34" s="186">
        <v>62.5</v>
      </c>
      <c r="F34" s="186">
        <v>62.5</v>
      </c>
      <c r="G34" s="186">
        <v>62.5</v>
      </c>
      <c r="H34" s="186"/>
      <c r="I34" s="186">
        <v>62.5</v>
      </c>
      <c r="J34" s="186">
        <v>62.5</v>
      </c>
      <c r="K34" s="186">
        <v>62.5</v>
      </c>
      <c r="L34" s="186">
        <v>62.5</v>
      </c>
      <c r="M34" s="186">
        <v>62.5</v>
      </c>
      <c r="N34" s="186"/>
      <c r="O34" s="186">
        <v>687.5</v>
      </c>
      <c r="Q34" s="186">
        <v>7245000</v>
      </c>
      <c r="R34">
        <v>57.7</v>
      </c>
      <c r="S34">
        <v>93.57</v>
      </c>
      <c r="T34">
        <v>36.229999999999997</v>
      </c>
      <c r="U34">
        <v>62.5</v>
      </c>
      <c r="V34">
        <v>62.5</v>
      </c>
      <c r="W34">
        <v>62.5</v>
      </c>
      <c r="Y34">
        <v>62.5</v>
      </c>
      <c r="Z34">
        <v>62.5</v>
      </c>
      <c r="AA34">
        <v>62.5</v>
      </c>
      <c r="AB34">
        <v>62.5</v>
      </c>
      <c r="AC34">
        <v>62.5</v>
      </c>
    </row>
    <row r="35" spans="1:29" x14ac:dyDescent="0.25">
      <c r="A35" s="184" t="s">
        <v>156</v>
      </c>
      <c r="B35" s="186">
        <v>31.060000000000002</v>
      </c>
      <c r="C35" s="186">
        <v>53.97</v>
      </c>
      <c r="D35" s="186">
        <v>10.700000000000001</v>
      </c>
      <c r="E35" s="186">
        <v>31.91</v>
      </c>
      <c r="F35" s="186">
        <v>35.01</v>
      </c>
      <c r="G35" s="186">
        <v>35.01</v>
      </c>
      <c r="H35" s="186"/>
      <c r="I35" s="186">
        <v>35.01</v>
      </c>
      <c r="J35" s="186">
        <v>35.01</v>
      </c>
      <c r="K35" s="186">
        <v>39.64</v>
      </c>
      <c r="L35" s="186">
        <v>39.64</v>
      </c>
      <c r="M35" s="186">
        <v>38.300000000000004</v>
      </c>
      <c r="N35" s="186"/>
      <c r="O35" s="186">
        <v>385.26</v>
      </c>
      <c r="Q35" s="186">
        <v>7250000</v>
      </c>
      <c r="R35">
        <v>31.060000000000002</v>
      </c>
      <c r="S35">
        <v>53.97</v>
      </c>
      <c r="T35">
        <v>10.700000000000001</v>
      </c>
      <c r="U35">
        <v>31.91</v>
      </c>
      <c r="V35">
        <v>35.01</v>
      </c>
      <c r="W35">
        <v>35.01</v>
      </c>
      <c r="Y35">
        <v>35.01</v>
      </c>
      <c r="Z35">
        <v>35.01</v>
      </c>
      <c r="AA35">
        <v>39.64</v>
      </c>
      <c r="AB35">
        <v>39.64</v>
      </c>
      <c r="AC35">
        <v>38.300000000000004</v>
      </c>
    </row>
    <row r="36" spans="1:29" x14ac:dyDescent="0.25">
      <c r="A36" s="184" t="s">
        <v>157</v>
      </c>
      <c r="B36" s="186">
        <v>5734.1399999999994</v>
      </c>
      <c r="C36" s="186">
        <v>9623.7400000000016</v>
      </c>
      <c r="D36" s="186">
        <v>2017.22</v>
      </c>
      <c r="E36" s="186">
        <v>5798.87</v>
      </c>
      <c r="F36" s="186">
        <v>5866.01</v>
      </c>
      <c r="G36" s="186">
        <v>5841.7199999999993</v>
      </c>
      <c r="H36" s="186">
        <v>5828.7</v>
      </c>
      <c r="I36" s="186">
        <v>5834.57</v>
      </c>
      <c r="J36" s="186">
        <v>5825.79</v>
      </c>
      <c r="K36" s="186">
        <v>5757.99</v>
      </c>
      <c r="L36" s="186">
        <v>5859.07</v>
      </c>
      <c r="M36" s="186">
        <v>5757.2800000000007</v>
      </c>
      <c r="N36" s="186"/>
      <c r="O36" s="186">
        <v>69745.100000000006</v>
      </c>
      <c r="Q36" s="186">
        <v>7269000</v>
      </c>
      <c r="R36">
        <v>5734.1399999999994</v>
      </c>
      <c r="S36">
        <v>9623.7400000000016</v>
      </c>
      <c r="T36">
        <v>2017.22</v>
      </c>
      <c r="U36">
        <v>5798.87</v>
      </c>
      <c r="V36">
        <v>5866.01</v>
      </c>
      <c r="W36">
        <v>5841.7199999999993</v>
      </c>
      <c r="X36">
        <v>5828.7</v>
      </c>
      <c r="Y36">
        <v>5834.57</v>
      </c>
      <c r="Z36">
        <v>5825.79</v>
      </c>
      <c r="AA36">
        <v>5757.99</v>
      </c>
      <c r="AB36">
        <v>5859.07</v>
      </c>
      <c r="AC36">
        <v>5757.2800000000007</v>
      </c>
    </row>
    <row r="37" spans="1:29" x14ac:dyDescent="0.25">
      <c r="A37" s="184" t="s">
        <v>188</v>
      </c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</row>
    <row r="38" spans="1:29" x14ac:dyDescent="0.25">
      <c r="A38" s="184" t="s">
        <v>189</v>
      </c>
      <c r="B38" s="186">
        <v>5.4569682106375694E-12</v>
      </c>
      <c r="C38" s="186">
        <v>2.3646862246096134E-11</v>
      </c>
      <c r="D38" s="186">
        <v>-2.2737367544323206E-12</v>
      </c>
      <c r="E38" s="186">
        <v>2.6375346351414919E-11</v>
      </c>
      <c r="F38" s="186">
        <v>4.7293724492192268E-11</v>
      </c>
      <c r="G38" s="186">
        <v>2.5465851649641991E-11</v>
      </c>
      <c r="H38" s="186">
        <v>9.0949470177292824E-13</v>
      </c>
      <c r="I38" s="186">
        <v>9.0949470177292824E-12</v>
      </c>
      <c r="J38" s="186">
        <v>1.9099388737231493E-11</v>
      </c>
      <c r="K38" s="186">
        <v>-3.1832314562052488E-11</v>
      </c>
      <c r="L38" s="186">
        <v>1.7280399333685637E-11</v>
      </c>
      <c r="M38" s="186">
        <v>-2.7284841053187847E-12</v>
      </c>
      <c r="N38" s="186"/>
      <c r="O38" s="186">
        <v>-3.92901711165905E-10</v>
      </c>
    </row>
    <row r="39" spans="1:29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29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29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29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29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29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9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9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9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9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2: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2: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2: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2: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2: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2: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2: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2: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2: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2: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2: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2: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2: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2: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2: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2: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2: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2: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2: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2: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2: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2: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2: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2: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2: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2: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2: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2: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2: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2: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2: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2: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2: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2: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2: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2: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2: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2: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2: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2: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2: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2: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2: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2: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2: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2: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2: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2: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2: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2: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2: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2: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2: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2: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2: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2: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2: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2: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2: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2: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2: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1"/>
  <sheetViews>
    <sheetView workbookViewId="0">
      <selection activeCell="H4" sqref="H4:I60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-48828.13</v>
      </c>
      <c r="C4" s="185">
        <f>VLOOKUP(A4,$F$4:$G$72,2,FALSE)</f>
        <v>-48828.12999999999</v>
      </c>
      <c r="D4" s="185">
        <f>B4-C4</f>
        <v>0</v>
      </c>
      <c r="F4" s="184" t="s">
        <v>385</v>
      </c>
      <c r="G4" s="185">
        <v>-48828.12999999999</v>
      </c>
      <c r="H4" s="185">
        <f>VLOOKUP(F4,$A$4:$B$72,2,FALSE)</f>
        <v>-48828.13</v>
      </c>
      <c r="I4" s="185">
        <f>G4-H4</f>
        <v>0</v>
      </c>
    </row>
    <row r="5" spans="1:9" x14ac:dyDescent="0.25">
      <c r="A5" s="184" t="s">
        <v>386</v>
      </c>
      <c r="B5" s="185">
        <v>-5120.76</v>
      </c>
      <c r="C5" s="185">
        <f t="shared" ref="C5:C60" si="0">VLOOKUP(A5,$F$4:$G$72,2,FALSE)</f>
        <v>-5120.76</v>
      </c>
      <c r="D5" s="185">
        <f t="shared" ref="D5:D60" si="1">B5-C5</f>
        <v>0</v>
      </c>
      <c r="F5" s="184" t="s">
        <v>386</v>
      </c>
      <c r="G5" s="185">
        <v>-5120.76</v>
      </c>
      <c r="H5" s="185">
        <f t="shared" ref="H5:H60" si="2">VLOOKUP(F5,$A$4:$B$72,2,FALSE)</f>
        <v>-5120.76</v>
      </c>
      <c r="I5" s="185">
        <f t="shared" ref="I5:I60" si="3">G5-H5</f>
        <v>0</v>
      </c>
    </row>
    <row r="6" spans="1:9" x14ac:dyDescent="0.25">
      <c r="A6" s="184" t="s">
        <v>387</v>
      </c>
      <c r="B6" s="185">
        <v>-4392.01</v>
      </c>
      <c r="C6" s="185">
        <f t="shared" si="0"/>
        <v>-4392.01</v>
      </c>
      <c r="D6" s="185">
        <f t="shared" si="1"/>
        <v>0</v>
      </c>
      <c r="F6" s="184" t="s">
        <v>387</v>
      </c>
      <c r="G6" s="185">
        <v>-4392.01</v>
      </c>
      <c r="H6" s="185">
        <f t="shared" si="2"/>
        <v>-4392.01</v>
      </c>
      <c r="I6" s="185">
        <f t="shared" si="3"/>
        <v>0</v>
      </c>
    </row>
    <row r="7" spans="1:9" x14ac:dyDescent="0.25">
      <c r="A7" s="184" t="s">
        <v>388</v>
      </c>
      <c r="B7" s="185">
        <v>-480.15</v>
      </c>
      <c r="C7" s="185">
        <f t="shared" si="0"/>
        <v>-480.15</v>
      </c>
      <c r="D7" s="185">
        <f t="shared" si="1"/>
        <v>0</v>
      </c>
      <c r="F7" s="184" t="s">
        <v>388</v>
      </c>
      <c r="G7" s="185">
        <v>-480.15</v>
      </c>
      <c r="H7" s="185">
        <f t="shared" si="2"/>
        <v>-480.15</v>
      </c>
      <c r="I7" s="185">
        <f t="shared" si="3"/>
        <v>0</v>
      </c>
    </row>
    <row r="8" spans="1:9" x14ac:dyDescent="0.25">
      <c r="A8" s="184" t="s">
        <v>389</v>
      </c>
      <c r="B8" s="185">
        <v>-4333.38</v>
      </c>
      <c r="C8" s="185">
        <f t="shared" si="0"/>
        <v>-4333.38</v>
      </c>
      <c r="D8" s="185">
        <f t="shared" si="1"/>
        <v>0</v>
      </c>
      <c r="F8" s="184" t="s">
        <v>389</v>
      </c>
      <c r="G8" s="185">
        <v>-4333.38</v>
      </c>
      <c r="H8" s="185">
        <f t="shared" si="2"/>
        <v>-4333.38</v>
      </c>
      <c r="I8" s="185">
        <f t="shared" si="3"/>
        <v>0</v>
      </c>
    </row>
    <row r="9" spans="1:9" x14ac:dyDescent="0.25">
      <c r="A9" s="184" t="s">
        <v>390</v>
      </c>
      <c r="B9" s="185">
        <v>-465.24</v>
      </c>
      <c r="C9" s="185">
        <f t="shared" si="0"/>
        <v>-465.24</v>
      </c>
      <c r="D9" s="185">
        <f t="shared" si="1"/>
        <v>0</v>
      </c>
      <c r="F9" s="184" t="s">
        <v>390</v>
      </c>
      <c r="G9" s="185">
        <v>-465.24</v>
      </c>
      <c r="H9" s="185">
        <f t="shared" si="2"/>
        <v>-465.24</v>
      </c>
      <c r="I9" s="185">
        <f t="shared" si="3"/>
        <v>0</v>
      </c>
    </row>
    <row r="10" spans="1:9" x14ac:dyDescent="0.25">
      <c r="A10" s="184" t="s">
        <v>391</v>
      </c>
      <c r="B10" s="185">
        <v>-33.51</v>
      </c>
      <c r="C10" s="185">
        <f t="shared" si="0"/>
        <v>-33.51</v>
      </c>
      <c r="D10" s="185">
        <f t="shared" si="1"/>
        <v>0</v>
      </c>
      <c r="F10" s="184" t="s">
        <v>391</v>
      </c>
      <c r="G10" s="185">
        <v>-33.51</v>
      </c>
      <c r="H10" s="185">
        <f t="shared" si="2"/>
        <v>-33.51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</v>
      </c>
      <c r="D11" s="185">
        <f t="shared" si="1"/>
        <v>0</v>
      </c>
      <c r="F11" s="184" t="s">
        <v>392</v>
      </c>
      <c r="G11" s="185">
        <v>-6.13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-10543.01</v>
      </c>
      <c r="C12" s="185">
        <f t="shared" si="0"/>
        <v>-10543.009999999998</v>
      </c>
      <c r="D12" s="185">
        <f t="shared" si="1"/>
        <v>0</v>
      </c>
      <c r="F12" s="184" t="s">
        <v>393</v>
      </c>
      <c r="G12" s="185">
        <v>-10543.009999999998</v>
      </c>
      <c r="H12" s="185">
        <f t="shared" si="2"/>
        <v>-10543.01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394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-96.26</v>
      </c>
      <c r="C14" s="185">
        <f t="shared" si="0"/>
        <v>-96.259999999999991</v>
      </c>
      <c r="D14" s="185">
        <f t="shared" si="1"/>
        <v>0</v>
      </c>
      <c r="F14" s="184" t="s">
        <v>395</v>
      </c>
      <c r="G14" s="185">
        <v>-96.259999999999991</v>
      </c>
      <c r="H14" s="185">
        <f t="shared" si="2"/>
        <v>-96.26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-1013.49</v>
      </c>
      <c r="C16" s="185">
        <f t="shared" si="0"/>
        <v>-1013.4900000000001</v>
      </c>
      <c r="D16" s="185">
        <f t="shared" si="1"/>
        <v>0</v>
      </c>
      <c r="F16" s="184" t="s">
        <v>397</v>
      </c>
      <c r="G16" s="185">
        <v>-1013.4900000000001</v>
      </c>
      <c r="H16" s="185">
        <f t="shared" si="2"/>
        <v>-1013.49</v>
      </c>
      <c r="I16" s="185">
        <f t="shared" si="3"/>
        <v>0</v>
      </c>
    </row>
    <row r="17" spans="1:9" x14ac:dyDescent="0.25">
      <c r="A17" s="184" t="s">
        <v>398</v>
      </c>
      <c r="B17" s="185">
        <v>-108.8</v>
      </c>
      <c r="C17" s="185">
        <f t="shared" si="0"/>
        <v>-108.8</v>
      </c>
      <c r="D17" s="185">
        <f t="shared" si="1"/>
        <v>0</v>
      </c>
      <c r="F17" s="184" t="s">
        <v>398</v>
      </c>
      <c r="G17" s="185">
        <v>-108.8</v>
      </c>
      <c r="H17" s="185">
        <f t="shared" si="2"/>
        <v>-108.8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727.2</v>
      </c>
      <c r="C20" s="185">
        <f t="shared" si="0"/>
        <v>727.2</v>
      </c>
      <c r="D20" s="185">
        <f t="shared" si="1"/>
        <v>0</v>
      </c>
      <c r="F20" s="184" t="s">
        <v>401</v>
      </c>
      <c r="G20" s="185">
        <v>727.2</v>
      </c>
      <c r="H20" s="185">
        <f t="shared" si="2"/>
        <v>727.2</v>
      </c>
      <c r="I20" s="185">
        <f t="shared" si="3"/>
        <v>0</v>
      </c>
    </row>
    <row r="21" spans="1:9" x14ac:dyDescent="0.25">
      <c r="A21" s="184" t="s">
        <v>403</v>
      </c>
      <c r="B21" s="185">
        <v>-3048.1</v>
      </c>
      <c r="C21" s="185">
        <f t="shared" si="0"/>
        <v>-3048.1</v>
      </c>
      <c r="D21" s="185">
        <f t="shared" si="1"/>
        <v>0</v>
      </c>
      <c r="F21" s="184" t="s">
        <v>403</v>
      </c>
      <c r="G21" s="185">
        <v>-3048.1</v>
      </c>
      <c r="H21" s="185">
        <f t="shared" si="2"/>
        <v>-3048.1</v>
      </c>
      <c r="I21" s="185">
        <f t="shared" si="3"/>
        <v>0</v>
      </c>
    </row>
    <row r="22" spans="1:9" x14ac:dyDescent="0.25">
      <c r="A22" s="184" t="s">
        <v>404</v>
      </c>
      <c r="B22" s="185">
        <v>-258.22000000000003</v>
      </c>
      <c r="C22" s="185">
        <f t="shared" si="0"/>
        <v>-258.22000000000003</v>
      </c>
      <c r="D22" s="185">
        <f t="shared" si="1"/>
        <v>0</v>
      </c>
      <c r="F22" s="184" t="s">
        <v>404</v>
      </c>
      <c r="G22" s="185">
        <v>-258.22000000000003</v>
      </c>
      <c r="H22" s="185">
        <f t="shared" si="2"/>
        <v>-258.22000000000003</v>
      </c>
      <c r="I22" s="185">
        <f t="shared" si="3"/>
        <v>0</v>
      </c>
    </row>
    <row r="23" spans="1:9" x14ac:dyDescent="0.25">
      <c r="A23" s="184" t="s">
        <v>405</v>
      </c>
      <c r="B23" s="185">
        <v>-4392.01</v>
      </c>
      <c r="C23" s="185">
        <f t="shared" si="0"/>
        <v>-4392.01</v>
      </c>
      <c r="D23" s="185">
        <f t="shared" si="1"/>
        <v>0</v>
      </c>
      <c r="F23" s="184" t="s">
        <v>405</v>
      </c>
      <c r="G23" s="185">
        <v>-4392.01</v>
      </c>
      <c r="H23" s="185">
        <f t="shared" si="2"/>
        <v>-4392.01</v>
      </c>
      <c r="I23" s="185">
        <f t="shared" si="3"/>
        <v>0</v>
      </c>
    </row>
    <row r="24" spans="1:9" x14ac:dyDescent="0.25">
      <c r="A24" s="184" t="s">
        <v>406</v>
      </c>
      <c r="B24" s="185">
        <v>-480.15</v>
      </c>
      <c r="C24" s="185">
        <f t="shared" si="0"/>
        <v>-480.15</v>
      </c>
      <c r="D24" s="185">
        <f t="shared" si="1"/>
        <v>0</v>
      </c>
      <c r="F24" s="184" t="s">
        <v>406</v>
      </c>
      <c r="G24" s="185">
        <v>-480.15</v>
      </c>
      <c r="H24" s="185">
        <f t="shared" si="2"/>
        <v>-480.15</v>
      </c>
      <c r="I24" s="185">
        <f t="shared" si="3"/>
        <v>0</v>
      </c>
    </row>
    <row r="25" spans="1:9" x14ac:dyDescent="0.25">
      <c r="A25" s="184" t="s">
        <v>407</v>
      </c>
      <c r="B25" s="185">
        <v>-4333.37</v>
      </c>
      <c r="C25" s="185">
        <f t="shared" si="0"/>
        <v>-4333.3700000000008</v>
      </c>
      <c r="D25" s="185">
        <f t="shared" si="1"/>
        <v>0</v>
      </c>
      <c r="F25" s="184" t="s">
        <v>407</v>
      </c>
      <c r="G25" s="185">
        <v>-4333.3700000000008</v>
      </c>
      <c r="H25" s="185">
        <f t="shared" si="2"/>
        <v>-4333.37</v>
      </c>
      <c r="I25" s="185">
        <f t="shared" si="3"/>
        <v>0</v>
      </c>
    </row>
    <row r="26" spans="1:9" x14ac:dyDescent="0.25">
      <c r="A26" s="184" t="s">
        <v>408</v>
      </c>
      <c r="B26" s="185">
        <v>-465.25</v>
      </c>
      <c r="C26" s="185">
        <f t="shared" si="0"/>
        <v>-465.25</v>
      </c>
      <c r="D26" s="185">
        <f t="shared" si="1"/>
        <v>0</v>
      </c>
      <c r="F26" s="184" t="s">
        <v>408</v>
      </c>
      <c r="G26" s="185">
        <v>-465.25</v>
      </c>
      <c r="H26" s="185">
        <f t="shared" si="2"/>
        <v>-465.25</v>
      </c>
      <c r="I26" s="185">
        <f t="shared" si="3"/>
        <v>0</v>
      </c>
    </row>
    <row r="27" spans="1:9" x14ac:dyDescent="0.25">
      <c r="A27" s="184" t="s">
        <v>409</v>
      </c>
      <c r="B27" s="185">
        <v>-112.97</v>
      </c>
      <c r="C27" s="185">
        <f t="shared" si="0"/>
        <v>-112.97000000000001</v>
      </c>
      <c r="D27" s="185">
        <f t="shared" si="1"/>
        <v>0</v>
      </c>
      <c r="F27" s="184" t="s">
        <v>409</v>
      </c>
      <c r="G27" s="185">
        <v>-112.97000000000001</v>
      </c>
      <c r="H27" s="185">
        <f t="shared" si="2"/>
        <v>-112.97</v>
      </c>
      <c r="I27" s="185">
        <f t="shared" si="3"/>
        <v>0</v>
      </c>
    </row>
    <row r="28" spans="1:9" x14ac:dyDescent="0.25">
      <c r="A28" s="184" t="s">
        <v>410</v>
      </c>
      <c r="B28" s="185">
        <v>-11.45</v>
      </c>
      <c r="C28" s="185">
        <f t="shared" si="0"/>
        <v>-11.45</v>
      </c>
      <c r="D28" s="185">
        <f t="shared" si="1"/>
        <v>0</v>
      </c>
      <c r="F28" s="184" t="s">
        <v>410</v>
      </c>
      <c r="G28" s="185">
        <v>-11.45</v>
      </c>
      <c r="H28" s="185">
        <f t="shared" si="2"/>
        <v>-11.45</v>
      </c>
      <c r="I28" s="185">
        <f t="shared" si="3"/>
        <v>0</v>
      </c>
    </row>
    <row r="29" spans="1:9" x14ac:dyDescent="0.25">
      <c r="A29" s="184" t="s">
        <v>411</v>
      </c>
      <c r="B29" s="185">
        <v>-1451.45</v>
      </c>
      <c r="C29" s="185">
        <f t="shared" si="0"/>
        <v>-1451.45</v>
      </c>
      <c r="D29" s="185">
        <f t="shared" si="1"/>
        <v>0</v>
      </c>
      <c r="F29" s="184" t="s">
        <v>411</v>
      </c>
      <c r="G29" s="185">
        <v>-1451.45</v>
      </c>
      <c r="H29" s="185">
        <f t="shared" si="2"/>
        <v>-1451.45</v>
      </c>
      <c r="I29" s="185">
        <f t="shared" si="3"/>
        <v>0</v>
      </c>
    </row>
    <row r="30" spans="1:9" x14ac:dyDescent="0.25">
      <c r="A30" s="184" t="s">
        <v>412</v>
      </c>
      <c r="B30" s="185">
        <v>-247.05</v>
      </c>
      <c r="C30" s="185">
        <f t="shared" si="0"/>
        <v>-247.05</v>
      </c>
      <c r="D30" s="185">
        <f t="shared" si="1"/>
        <v>0</v>
      </c>
      <c r="F30" s="184" t="s">
        <v>412</v>
      </c>
      <c r="G30" s="185">
        <v>-247.05</v>
      </c>
      <c r="H30" s="185">
        <f t="shared" si="2"/>
        <v>-247.05</v>
      </c>
      <c r="I30" s="185">
        <f t="shared" si="3"/>
        <v>0</v>
      </c>
    </row>
    <row r="31" spans="1:9" x14ac:dyDescent="0.25">
      <c r="A31" s="184" t="s">
        <v>413</v>
      </c>
      <c r="B31" s="185">
        <v>-7340.87</v>
      </c>
      <c r="C31" s="185">
        <f t="shared" si="0"/>
        <v>-7340.8700000000008</v>
      </c>
      <c r="D31" s="185">
        <f t="shared" si="1"/>
        <v>0</v>
      </c>
      <c r="F31" s="184" t="s">
        <v>413</v>
      </c>
      <c r="G31" s="185">
        <v>-7340.8700000000008</v>
      </c>
      <c r="H31" s="185">
        <f t="shared" si="2"/>
        <v>-7340.87</v>
      </c>
      <c r="I31" s="185">
        <f t="shared" si="3"/>
        <v>0</v>
      </c>
    </row>
    <row r="32" spans="1:9" x14ac:dyDescent="0.25">
      <c r="A32" s="184" t="s">
        <v>414</v>
      </c>
      <c r="B32" s="185">
        <v>-788.43</v>
      </c>
      <c r="C32" s="185">
        <f t="shared" si="0"/>
        <v>-788.43000000000006</v>
      </c>
      <c r="D32" s="185">
        <f t="shared" si="1"/>
        <v>0</v>
      </c>
      <c r="F32" s="184" t="s">
        <v>414</v>
      </c>
      <c r="G32" s="185">
        <v>-788.43000000000006</v>
      </c>
      <c r="H32" s="185">
        <f t="shared" si="2"/>
        <v>-788.43</v>
      </c>
      <c r="I32" s="185">
        <f t="shared" si="3"/>
        <v>0</v>
      </c>
    </row>
    <row r="33" spans="1:9" x14ac:dyDescent="0.25">
      <c r="A33" s="184" t="s">
        <v>415</v>
      </c>
      <c r="B33" s="185">
        <v>-3523.97</v>
      </c>
      <c r="C33" s="185">
        <f t="shared" si="0"/>
        <v>-3523.97</v>
      </c>
      <c r="D33" s="185">
        <f t="shared" si="1"/>
        <v>0</v>
      </c>
      <c r="F33" s="184" t="s">
        <v>415</v>
      </c>
      <c r="G33" s="185">
        <v>-3523.97</v>
      </c>
      <c r="H33" s="185">
        <f t="shared" si="2"/>
        <v>-3523.97</v>
      </c>
      <c r="I33" s="185">
        <f t="shared" si="3"/>
        <v>0</v>
      </c>
    </row>
    <row r="34" spans="1:9" x14ac:dyDescent="0.25">
      <c r="A34" s="184" t="s">
        <v>416</v>
      </c>
      <c r="B34" s="185">
        <v>-325</v>
      </c>
      <c r="C34" s="185">
        <f t="shared" si="0"/>
        <v>-325</v>
      </c>
      <c r="D34" s="185">
        <f t="shared" si="1"/>
        <v>0</v>
      </c>
      <c r="F34" s="184" t="s">
        <v>416</v>
      </c>
      <c r="G34" s="185">
        <v>-325</v>
      </c>
      <c r="H34" s="185">
        <f t="shared" si="2"/>
        <v>-325</v>
      </c>
      <c r="I34" s="185">
        <f t="shared" si="3"/>
        <v>0</v>
      </c>
    </row>
    <row r="35" spans="1:9" x14ac:dyDescent="0.25">
      <c r="A35" s="184" t="s">
        <v>417</v>
      </c>
      <c r="B35" s="185">
        <v>79.260000000000005</v>
      </c>
      <c r="C35" s="185">
        <f t="shared" si="0"/>
        <v>79.259999999999991</v>
      </c>
      <c r="D35" s="185">
        <f t="shared" si="1"/>
        <v>0</v>
      </c>
      <c r="F35" s="184" t="s">
        <v>417</v>
      </c>
      <c r="G35" s="185">
        <v>79.259999999999991</v>
      </c>
      <c r="H35" s="185">
        <f t="shared" si="2"/>
        <v>79.260000000000005</v>
      </c>
      <c r="I35" s="185">
        <f t="shared" si="3"/>
        <v>0</v>
      </c>
    </row>
    <row r="36" spans="1:9" x14ac:dyDescent="0.25">
      <c r="A36" s="184" t="s">
        <v>418</v>
      </c>
      <c r="B36" s="185">
        <v>-17.329999999999998</v>
      </c>
      <c r="C36" s="185">
        <f t="shared" si="0"/>
        <v>-17.329999999999998</v>
      </c>
      <c r="D36" s="185">
        <f t="shared" si="1"/>
        <v>0</v>
      </c>
      <c r="F36" s="184" t="s">
        <v>418</v>
      </c>
      <c r="G36" s="185">
        <v>-17.329999999999998</v>
      </c>
      <c r="H36" s="185">
        <f t="shared" si="2"/>
        <v>-17.329999999999998</v>
      </c>
      <c r="I36" s="185">
        <f t="shared" si="3"/>
        <v>0</v>
      </c>
    </row>
    <row r="37" spans="1:9" x14ac:dyDescent="0.25">
      <c r="A37" s="184" t="s">
        <v>419</v>
      </c>
      <c r="B37" s="185">
        <v>-1013.49</v>
      </c>
      <c r="C37" s="185">
        <f t="shared" si="0"/>
        <v>-1013.4900000000001</v>
      </c>
      <c r="D37" s="185">
        <f t="shared" si="1"/>
        <v>0</v>
      </c>
      <c r="F37" s="184" t="s">
        <v>419</v>
      </c>
      <c r="G37" s="185">
        <v>-1013.4900000000001</v>
      </c>
      <c r="H37" s="185">
        <f t="shared" si="2"/>
        <v>-1013.49</v>
      </c>
      <c r="I37" s="185">
        <f t="shared" si="3"/>
        <v>0</v>
      </c>
    </row>
    <row r="38" spans="1:9" x14ac:dyDescent="0.25">
      <c r="A38" s="184" t="s">
        <v>420</v>
      </c>
      <c r="B38" s="185">
        <v>-108.8</v>
      </c>
      <c r="C38" s="185">
        <f t="shared" si="0"/>
        <v>-108.8</v>
      </c>
      <c r="D38" s="185">
        <f t="shared" si="1"/>
        <v>0</v>
      </c>
      <c r="F38" s="184" t="s">
        <v>420</v>
      </c>
      <c r="G38" s="185">
        <v>-108.8</v>
      </c>
      <c r="H38" s="185">
        <f t="shared" si="2"/>
        <v>-108.8</v>
      </c>
      <c r="I38" s="185">
        <f t="shared" si="3"/>
        <v>0</v>
      </c>
    </row>
    <row r="39" spans="1:9" x14ac:dyDescent="0.25">
      <c r="A39" s="184" t="s">
        <v>421</v>
      </c>
      <c r="B39" s="185">
        <v>-25</v>
      </c>
      <c r="C39" s="185">
        <f t="shared" si="0"/>
        <v>-25</v>
      </c>
      <c r="D39" s="185">
        <f t="shared" si="1"/>
        <v>0</v>
      </c>
      <c r="F39" s="184" t="s">
        <v>421</v>
      </c>
      <c r="G39" s="185">
        <v>-25</v>
      </c>
      <c r="H39" s="185">
        <f t="shared" si="2"/>
        <v>-25</v>
      </c>
      <c r="I39" s="185">
        <f t="shared" si="3"/>
        <v>0</v>
      </c>
    </row>
    <row r="40" spans="1:9" x14ac:dyDescent="0.25">
      <c r="A40" s="184" t="s">
        <v>423</v>
      </c>
      <c r="B40" s="185">
        <v>-495.46</v>
      </c>
      <c r="C40" s="185">
        <f t="shared" si="0"/>
        <v>-495.46000000000004</v>
      </c>
      <c r="D40" s="185">
        <f t="shared" si="1"/>
        <v>0</v>
      </c>
      <c r="F40" s="184" t="s">
        <v>423</v>
      </c>
      <c r="G40" s="185">
        <v>-495.46000000000004</v>
      </c>
      <c r="H40" s="185">
        <f t="shared" si="2"/>
        <v>-495.46</v>
      </c>
      <c r="I40" s="185">
        <f t="shared" si="3"/>
        <v>0</v>
      </c>
    </row>
    <row r="41" spans="1:9" x14ac:dyDescent="0.25">
      <c r="A41" s="184" t="s">
        <v>442</v>
      </c>
      <c r="B41" s="185">
        <v>-49.15</v>
      </c>
      <c r="C41" s="185">
        <f t="shared" si="0"/>
        <v>-49.15</v>
      </c>
      <c r="D41" s="185">
        <f t="shared" si="1"/>
        <v>0</v>
      </c>
      <c r="F41" s="184" t="s">
        <v>442</v>
      </c>
      <c r="G41" s="185">
        <v>-49.15</v>
      </c>
      <c r="H41" s="185">
        <f t="shared" si="2"/>
        <v>-49.15</v>
      </c>
      <c r="I41" s="185">
        <f t="shared" si="3"/>
        <v>0</v>
      </c>
    </row>
    <row r="42" spans="1:9" x14ac:dyDescent="0.25">
      <c r="A42" s="184" t="s">
        <v>424</v>
      </c>
      <c r="B42" s="185">
        <v>68134.84</v>
      </c>
      <c r="C42" s="185">
        <f t="shared" si="0"/>
        <v>68134.84</v>
      </c>
      <c r="D42" s="185">
        <f t="shared" si="1"/>
        <v>0</v>
      </c>
      <c r="F42" s="184" t="s">
        <v>424</v>
      </c>
      <c r="G42" s="185">
        <v>68134.84</v>
      </c>
      <c r="H42" s="185">
        <f t="shared" si="2"/>
        <v>68134.84</v>
      </c>
      <c r="I42" s="185">
        <f t="shared" si="3"/>
        <v>0</v>
      </c>
    </row>
    <row r="43" spans="1:9" x14ac:dyDescent="0.25">
      <c r="A43" s="184" t="s">
        <v>425</v>
      </c>
      <c r="B43" s="185">
        <v>7275.04</v>
      </c>
      <c r="C43" s="185">
        <f t="shared" si="0"/>
        <v>7275.04</v>
      </c>
      <c r="D43" s="185">
        <f t="shared" si="1"/>
        <v>0</v>
      </c>
      <c r="F43" s="184" t="s">
        <v>425</v>
      </c>
      <c r="G43" s="185">
        <v>7275.04</v>
      </c>
      <c r="H43" s="185">
        <f t="shared" si="2"/>
        <v>7275.04</v>
      </c>
      <c r="I43" s="185">
        <f t="shared" si="3"/>
        <v>0</v>
      </c>
    </row>
    <row r="44" spans="1:9" x14ac:dyDescent="0.25">
      <c r="A44" s="184" t="s">
        <v>426</v>
      </c>
      <c r="B44" s="185">
        <v>2787.55</v>
      </c>
      <c r="C44" s="185">
        <f t="shared" si="0"/>
        <v>2787.55</v>
      </c>
      <c r="D44" s="185">
        <f t="shared" si="1"/>
        <v>0</v>
      </c>
      <c r="F44" s="184" t="s">
        <v>426</v>
      </c>
      <c r="G44" s="185">
        <v>2787.55</v>
      </c>
      <c r="H44" s="185">
        <f t="shared" si="2"/>
        <v>2787.55</v>
      </c>
      <c r="I44" s="185">
        <f t="shared" si="3"/>
        <v>0</v>
      </c>
    </row>
    <row r="45" spans="1:9" x14ac:dyDescent="0.25">
      <c r="A45" s="184" t="s">
        <v>427</v>
      </c>
      <c r="B45" s="185">
        <v>509.25</v>
      </c>
      <c r="C45" s="185">
        <f t="shared" si="0"/>
        <v>509.25</v>
      </c>
      <c r="D45" s="185">
        <f t="shared" si="1"/>
        <v>0</v>
      </c>
      <c r="F45" s="184" t="s">
        <v>427</v>
      </c>
      <c r="G45" s="185">
        <v>509.25</v>
      </c>
      <c r="H45" s="185">
        <f t="shared" si="2"/>
        <v>509.25</v>
      </c>
      <c r="I45" s="185">
        <f t="shared" si="3"/>
        <v>0</v>
      </c>
    </row>
    <row r="46" spans="1:9" x14ac:dyDescent="0.25">
      <c r="A46" s="184" t="s">
        <v>444</v>
      </c>
      <c r="B46" s="185">
        <v>2037.44</v>
      </c>
      <c r="C46" s="185">
        <f t="shared" si="0"/>
        <v>2037.44</v>
      </c>
      <c r="D46" s="185">
        <f t="shared" si="1"/>
        <v>0</v>
      </c>
      <c r="F46" s="184" t="s">
        <v>444</v>
      </c>
      <c r="G46" s="185">
        <v>2037.44</v>
      </c>
      <c r="H46" s="185">
        <f t="shared" si="2"/>
        <v>2037.44</v>
      </c>
      <c r="I46" s="185">
        <f t="shared" si="3"/>
        <v>0</v>
      </c>
    </row>
    <row r="47" spans="1:9" x14ac:dyDescent="0.25">
      <c r="A47" s="184" t="s">
        <v>428</v>
      </c>
      <c r="B47" s="185">
        <v>96.26</v>
      </c>
      <c r="C47" s="185">
        <f t="shared" si="0"/>
        <v>96.259999999999991</v>
      </c>
      <c r="D47" s="185">
        <f t="shared" si="1"/>
        <v>0</v>
      </c>
      <c r="F47" s="184" t="s">
        <v>428</v>
      </c>
      <c r="G47" s="185">
        <v>96.259999999999991</v>
      </c>
      <c r="H47" s="185">
        <f t="shared" si="2"/>
        <v>96.26</v>
      </c>
      <c r="I47" s="185">
        <f t="shared" si="3"/>
        <v>0</v>
      </c>
    </row>
    <row r="48" spans="1:9" x14ac:dyDescent="0.25">
      <c r="A48" s="184" t="s">
        <v>429</v>
      </c>
      <c r="B48" s="185">
        <v>15.95</v>
      </c>
      <c r="C48" s="185">
        <f t="shared" si="0"/>
        <v>15.95</v>
      </c>
      <c r="D48" s="185">
        <f t="shared" si="1"/>
        <v>0</v>
      </c>
      <c r="F48" s="184" t="s">
        <v>429</v>
      </c>
      <c r="G48" s="185">
        <v>15.95</v>
      </c>
      <c r="H48" s="185">
        <f t="shared" si="2"/>
        <v>15.95</v>
      </c>
      <c r="I48" s="185">
        <f t="shared" si="3"/>
        <v>0</v>
      </c>
    </row>
    <row r="49" spans="1:9" x14ac:dyDescent="0.25">
      <c r="A49" s="184" t="s">
        <v>430</v>
      </c>
      <c r="B49" s="185">
        <v>4333.38</v>
      </c>
      <c r="C49" s="185">
        <f t="shared" si="0"/>
        <v>4333.38</v>
      </c>
      <c r="D49" s="185">
        <f t="shared" si="1"/>
        <v>0</v>
      </c>
      <c r="F49" s="184" t="s">
        <v>430</v>
      </c>
      <c r="G49" s="185">
        <v>4333.38</v>
      </c>
      <c r="H49" s="185">
        <f t="shared" si="2"/>
        <v>4333.38</v>
      </c>
      <c r="I49" s="185">
        <f t="shared" si="3"/>
        <v>0</v>
      </c>
    </row>
    <row r="50" spans="1:9" x14ac:dyDescent="0.25">
      <c r="A50" s="184" t="s">
        <v>431</v>
      </c>
      <c r="B50" s="185">
        <v>465.24</v>
      </c>
      <c r="C50" s="185">
        <f t="shared" si="0"/>
        <v>465.24</v>
      </c>
      <c r="D50" s="185">
        <f t="shared" si="1"/>
        <v>0</v>
      </c>
      <c r="F50" s="184" t="s">
        <v>431</v>
      </c>
      <c r="G50" s="185">
        <v>465.24</v>
      </c>
      <c r="H50" s="185">
        <f t="shared" si="2"/>
        <v>465.24</v>
      </c>
      <c r="I50" s="185">
        <f t="shared" si="3"/>
        <v>0</v>
      </c>
    </row>
    <row r="51" spans="1:9" x14ac:dyDescent="0.25">
      <c r="A51" s="184" t="s">
        <v>432</v>
      </c>
      <c r="B51" s="185">
        <v>1013.49</v>
      </c>
      <c r="C51" s="185">
        <f t="shared" si="0"/>
        <v>1013.4900000000001</v>
      </c>
      <c r="D51" s="185">
        <f t="shared" si="1"/>
        <v>0</v>
      </c>
      <c r="F51" s="184" t="s">
        <v>432</v>
      </c>
      <c r="G51" s="185">
        <v>1013.4900000000001</v>
      </c>
      <c r="H51" s="185">
        <f t="shared" si="2"/>
        <v>1013.49</v>
      </c>
      <c r="I51" s="185">
        <f t="shared" si="3"/>
        <v>0</v>
      </c>
    </row>
    <row r="52" spans="1:9" x14ac:dyDescent="0.25">
      <c r="A52" s="184" t="s">
        <v>433</v>
      </c>
      <c r="B52" s="185">
        <v>108.8</v>
      </c>
      <c r="C52" s="185">
        <f t="shared" si="0"/>
        <v>108.8</v>
      </c>
      <c r="D52" s="185">
        <f t="shared" si="1"/>
        <v>0</v>
      </c>
      <c r="F52" s="184" t="s">
        <v>433</v>
      </c>
      <c r="G52" s="185">
        <v>108.8</v>
      </c>
      <c r="H52" s="185">
        <f t="shared" si="2"/>
        <v>108.8</v>
      </c>
      <c r="I52" s="185">
        <f t="shared" si="3"/>
        <v>0</v>
      </c>
    </row>
    <row r="53" spans="1:9" x14ac:dyDescent="0.25">
      <c r="A53" s="184" t="s">
        <v>434</v>
      </c>
      <c r="B53" s="185">
        <v>10543.01</v>
      </c>
      <c r="C53" s="185">
        <f t="shared" si="0"/>
        <v>10543.009999999998</v>
      </c>
      <c r="D53" s="185">
        <f t="shared" si="1"/>
        <v>0</v>
      </c>
      <c r="F53" s="184" t="s">
        <v>434</v>
      </c>
      <c r="G53" s="185">
        <v>10543.009999999998</v>
      </c>
      <c r="H53" s="185">
        <f t="shared" si="2"/>
        <v>10543.01</v>
      </c>
      <c r="I53" s="185">
        <f t="shared" si="3"/>
        <v>0</v>
      </c>
    </row>
    <row r="54" spans="1:9" x14ac:dyDescent="0.25">
      <c r="A54" s="184" t="s">
        <v>435</v>
      </c>
      <c r="B54" s="185">
        <v>1778.64</v>
      </c>
      <c r="C54" s="185">
        <f t="shared" si="0"/>
        <v>1778.64</v>
      </c>
      <c r="D54" s="185">
        <f t="shared" si="1"/>
        <v>0</v>
      </c>
      <c r="F54" s="184" t="s">
        <v>435</v>
      </c>
      <c r="G54" s="185">
        <v>1778.64</v>
      </c>
      <c r="H54" s="185">
        <f t="shared" si="2"/>
        <v>1778.64</v>
      </c>
      <c r="I54" s="185">
        <f t="shared" si="3"/>
        <v>0</v>
      </c>
    </row>
    <row r="55" spans="1:9" x14ac:dyDescent="0.25">
      <c r="A55" s="184" t="s">
        <v>436</v>
      </c>
      <c r="B55" s="185">
        <v>31.25</v>
      </c>
      <c r="C55" s="185">
        <f t="shared" si="0"/>
        <v>31.25</v>
      </c>
      <c r="D55" s="185">
        <f t="shared" si="1"/>
        <v>0</v>
      </c>
      <c r="F55" s="184" t="s">
        <v>436</v>
      </c>
      <c r="G55" s="185">
        <v>31.25</v>
      </c>
      <c r="H55" s="185">
        <f t="shared" si="2"/>
        <v>31.25</v>
      </c>
      <c r="I55" s="185">
        <f t="shared" si="3"/>
        <v>0</v>
      </c>
    </row>
    <row r="56" spans="1:9" x14ac:dyDescent="0.25">
      <c r="A56" s="184" t="s">
        <v>437</v>
      </c>
      <c r="B56" s="185">
        <v>31.25</v>
      </c>
      <c r="C56" s="185">
        <f t="shared" si="0"/>
        <v>31.25</v>
      </c>
      <c r="D56" s="185">
        <f t="shared" si="1"/>
        <v>0</v>
      </c>
      <c r="F56" s="184" t="s">
        <v>437</v>
      </c>
      <c r="G56" s="185">
        <v>31.25</v>
      </c>
      <c r="H56" s="185">
        <f t="shared" si="2"/>
        <v>31.25</v>
      </c>
      <c r="I56" s="185">
        <f t="shared" si="3"/>
        <v>0</v>
      </c>
    </row>
    <row r="57" spans="1:9" x14ac:dyDescent="0.25">
      <c r="A57" s="184" t="s">
        <v>438</v>
      </c>
      <c r="B57" s="185">
        <v>33.51</v>
      </c>
      <c r="C57" s="185">
        <f t="shared" si="0"/>
        <v>33.51</v>
      </c>
      <c r="D57" s="185">
        <f t="shared" si="1"/>
        <v>0</v>
      </c>
      <c r="F57" s="184" t="s">
        <v>438</v>
      </c>
      <c r="G57" s="185">
        <v>33.51</v>
      </c>
      <c r="H57" s="185">
        <f t="shared" si="2"/>
        <v>33.51</v>
      </c>
      <c r="I57" s="185">
        <f t="shared" si="3"/>
        <v>0</v>
      </c>
    </row>
    <row r="58" spans="1:9" x14ac:dyDescent="0.25">
      <c r="A58" s="184" t="s">
        <v>439</v>
      </c>
      <c r="B58" s="185">
        <v>6.13</v>
      </c>
      <c r="C58" s="185">
        <f t="shared" si="0"/>
        <v>6.13</v>
      </c>
      <c r="D58" s="185">
        <f t="shared" si="1"/>
        <v>0</v>
      </c>
      <c r="F58" s="184" t="s">
        <v>439</v>
      </c>
      <c r="G58" s="185">
        <v>6.13</v>
      </c>
      <c r="H58" s="185">
        <f t="shared" si="2"/>
        <v>6.13</v>
      </c>
      <c r="I58" s="185">
        <f t="shared" si="3"/>
        <v>0</v>
      </c>
    </row>
    <row r="59" spans="1:9" x14ac:dyDescent="0.25">
      <c r="A59" s="184" t="s">
        <v>440</v>
      </c>
      <c r="B59" s="185">
        <v>5190.54</v>
      </c>
      <c r="C59" s="185">
        <f t="shared" si="0"/>
        <v>5190.54</v>
      </c>
      <c r="D59" s="185">
        <f t="shared" si="1"/>
        <v>0</v>
      </c>
      <c r="F59" s="184" t="s">
        <v>440</v>
      </c>
      <c r="G59" s="185">
        <v>5190.54</v>
      </c>
      <c r="H59" s="185">
        <f t="shared" si="2"/>
        <v>5190.54</v>
      </c>
      <c r="I59" s="185">
        <f t="shared" si="3"/>
        <v>0</v>
      </c>
    </row>
    <row r="60" spans="1:9" x14ac:dyDescent="0.25">
      <c r="A60" s="184" t="s">
        <v>441</v>
      </c>
      <c r="B60" s="185">
        <v>567.45000000000005</v>
      </c>
      <c r="C60" s="185">
        <f t="shared" si="0"/>
        <v>567.45000000000005</v>
      </c>
      <c r="D60" s="185">
        <f t="shared" si="1"/>
        <v>0</v>
      </c>
      <c r="F60" s="184" t="s">
        <v>441</v>
      </c>
      <c r="G60" s="185">
        <v>567.45000000000005</v>
      </c>
      <c r="H60" s="185">
        <f t="shared" si="2"/>
        <v>567.45000000000005</v>
      </c>
      <c r="I60" s="185">
        <f t="shared" si="3"/>
        <v>0</v>
      </c>
    </row>
    <row r="61" spans="1:9" x14ac:dyDescent="0.25">
      <c r="A61" s="184" t="s">
        <v>189</v>
      </c>
      <c r="B61" s="185">
        <v>9.3223206931725144E-12</v>
      </c>
      <c r="F61" s="184" t="s">
        <v>189</v>
      </c>
      <c r="G61" s="185">
        <v>7.503331289626658E-12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2"/>
  <sheetViews>
    <sheetView workbookViewId="0">
      <selection activeCell="H4" sqref="H4:I61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-48320</v>
      </c>
      <c r="C4" s="185">
        <f>VLOOKUP(A4,$F$4:$G$72,2,FALSE)</f>
        <v>-48320</v>
      </c>
      <c r="D4" s="185">
        <f>B4-C4</f>
        <v>0</v>
      </c>
      <c r="F4" s="184" t="s">
        <v>385</v>
      </c>
      <c r="G4" s="185">
        <v>-48320</v>
      </c>
      <c r="H4" s="185">
        <f>VLOOKUP(F4,$A$4:$B$72,2,FALSE)</f>
        <v>-48320</v>
      </c>
      <c r="I4" s="185">
        <f>G4-H4</f>
        <v>0</v>
      </c>
    </row>
    <row r="5" spans="1:9" x14ac:dyDescent="0.25">
      <c r="A5" s="184" t="s">
        <v>386</v>
      </c>
      <c r="B5" s="185">
        <v>-5632.65</v>
      </c>
      <c r="C5" s="185">
        <f t="shared" ref="C5:C61" si="0">VLOOKUP(A5,$F$4:$G$72,2,FALSE)</f>
        <v>-5632.6500000000005</v>
      </c>
      <c r="D5" s="185">
        <f t="shared" ref="D5:D61" si="1">B5-C5</f>
        <v>0</v>
      </c>
      <c r="F5" s="184" t="s">
        <v>386</v>
      </c>
      <c r="G5" s="185">
        <v>-5632.6500000000005</v>
      </c>
      <c r="H5" s="185">
        <f t="shared" ref="H5:H61" si="2">VLOOKUP(F5,$A$4:$B$72,2,FALSE)</f>
        <v>-5632.65</v>
      </c>
      <c r="I5" s="185">
        <f t="shared" ref="I5:I61" si="3">G5-H5</f>
        <v>0</v>
      </c>
    </row>
    <row r="6" spans="1:9" x14ac:dyDescent="0.25">
      <c r="A6" s="184" t="s">
        <v>387</v>
      </c>
      <c r="B6" s="185">
        <v>-4460.54</v>
      </c>
      <c r="C6" s="185">
        <f t="shared" si="0"/>
        <v>-4460.5400000000009</v>
      </c>
      <c r="D6" s="185">
        <f t="shared" si="1"/>
        <v>0</v>
      </c>
      <c r="F6" s="184" t="s">
        <v>387</v>
      </c>
      <c r="G6" s="185">
        <v>-4460.5400000000009</v>
      </c>
      <c r="H6" s="185">
        <f t="shared" si="2"/>
        <v>-4460.54</v>
      </c>
      <c r="I6" s="185">
        <f t="shared" si="3"/>
        <v>0</v>
      </c>
    </row>
    <row r="7" spans="1:9" x14ac:dyDescent="0.25">
      <c r="A7" s="184" t="s">
        <v>388</v>
      </c>
      <c r="B7" s="185">
        <v>-497.15</v>
      </c>
      <c r="C7" s="185">
        <f t="shared" si="0"/>
        <v>-497.15000000000003</v>
      </c>
      <c r="D7" s="185">
        <f t="shared" si="1"/>
        <v>0</v>
      </c>
      <c r="F7" s="184" t="s">
        <v>388</v>
      </c>
      <c r="G7" s="185">
        <v>-497.15000000000003</v>
      </c>
      <c r="H7" s="185">
        <f t="shared" si="2"/>
        <v>-497.15</v>
      </c>
      <c r="I7" s="185">
        <f t="shared" si="3"/>
        <v>0</v>
      </c>
    </row>
    <row r="8" spans="1:9" x14ac:dyDescent="0.25">
      <c r="A8" s="184" t="s">
        <v>389</v>
      </c>
      <c r="B8" s="185">
        <v>-4377.42</v>
      </c>
      <c r="C8" s="185">
        <f t="shared" si="0"/>
        <v>-4377.42</v>
      </c>
      <c r="D8" s="185">
        <f t="shared" si="1"/>
        <v>0</v>
      </c>
      <c r="F8" s="184" t="s">
        <v>389</v>
      </c>
      <c r="G8" s="185">
        <v>-4377.42</v>
      </c>
      <c r="H8" s="185">
        <f t="shared" si="2"/>
        <v>-4377.42</v>
      </c>
      <c r="I8" s="185">
        <f t="shared" si="3"/>
        <v>0</v>
      </c>
    </row>
    <row r="9" spans="1:9" x14ac:dyDescent="0.25">
      <c r="A9" s="184" t="s">
        <v>390</v>
      </c>
      <c r="B9" s="185">
        <v>-498.61</v>
      </c>
      <c r="C9" s="185">
        <f t="shared" si="0"/>
        <v>-498.61</v>
      </c>
      <c r="D9" s="185">
        <f t="shared" si="1"/>
        <v>0</v>
      </c>
      <c r="F9" s="184" t="s">
        <v>390</v>
      </c>
      <c r="G9" s="185">
        <v>-498.61</v>
      </c>
      <c r="H9" s="185">
        <f t="shared" si="2"/>
        <v>-498.61</v>
      </c>
      <c r="I9" s="185">
        <f t="shared" si="3"/>
        <v>0</v>
      </c>
    </row>
    <row r="10" spans="1:9" x14ac:dyDescent="0.25">
      <c r="A10" s="184" t="s">
        <v>391</v>
      </c>
      <c r="B10" s="185">
        <v>-33.51</v>
      </c>
      <c r="C10" s="185">
        <f t="shared" si="0"/>
        <v>-33.51</v>
      </c>
      <c r="D10" s="185">
        <f t="shared" si="1"/>
        <v>0</v>
      </c>
      <c r="F10" s="184" t="s">
        <v>391</v>
      </c>
      <c r="G10" s="185">
        <v>-33.51</v>
      </c>
      <c r="H10" s="185">
        <f t="shared" si="2"/>
        <v>-33.51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</v>
      </c>
      <c r="D11" s="185">
        <f t="shared" si="1"/>
        <v>0</v>
      </c>
      <c r="F11" s="184" t="s">
        <v>392</v>
      </c>
      <c r="G11" s="185">
        <v>-6.13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-10543.01</v>
      </c>
      <c r="C12" s="185">
        <f t="shared" si="0"/>
        <v>-10543.009999999998</v>
      </c>
      <c r="D12" s="185">
        <f t="shared" si="1"/>
        <v>0</v>
      </c>
      <c r="F12" s="184" t="s">
        <v>393</v>
      </c>
      <c r="G12" s="185">
        <v>-10543.009999999998</v>
      </c>
      <c r="H12" s="185">
        <f t="shared" si="2"/>
        <v>-10543.01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394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-96.26</v>
      </c>
      <c r="C14" s="185">
        <f t="shared" si="0"/>
        <v>-96.259999999999991</v>
      </c>
      <c r="D14" s="185">
        <f t="shared" si="1"/>
        <v>0</v>
      </c>
      <c r="F14" s="184" t="s">
        <v>395</v>
      </c>
      <c r="G14" s="185">
        <v>-96.259999999999991</v>
      </c>
      <c r="H14" s="185">
        <f t="shared" si="2"/>
        <v>-96.26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-1023.74</v>
      </c>
      <c r="C16" s="185">
        <f t="shared" si="0"/>
        <v>-1023.74</v>
      </c>
      <c r="D16" s="185">
        <f t="shared" si="1"/>
        <v>0</v>
      </c>
      <c r="F16" s="184" t="s">
        <v>397</v>
      </c>
      <c r="G16" s="185">
        <v>-1023.74</v>
      </c>
      <c r="H16" s="185">
        <f t="shared" si="2"/>
        <v>-1023.74</v>
      </c>
      <c r="I16" s="185">
        <f t="shared" si="3"/>
        <v>0</v>
      </c>
    </row>
    <row r="17" spans="1:9" x14ac:dyDescent="0.25">
      <c r="A17" s="184" t="s">
        <v>398</v>
      </c>
      <c r="B17" s="185">
        <v>-116.6</v>
      </c>
      <c r="C17" s="185">
        <f t="shared" si="0"/>
        <v>-116.6</v>
      </c>
      <c r="D17" s="185">
        <f t="shared" si="1"/>
        <v>0</v>
      </c>
      <c r="F17" s="184" t="s">
        <v>398</v>
      </c>
      <c r="G17" s="185">
        <v>-116.6</v>
      </c>
      <c r="H17" s="185">
        <f t="shared" si="2"/>
        <v>-116.6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275.44</v>
      </c>
      <c r="C20" s="185">
        <f t="shared" si="0"/>
        <v>275.44</v>
      </c>
      <c r="D20" s="185">
        <f t="shared" si="1"/>
        <v>0</v>
      </c>
      <c r="F20" s="184" t="s">
        <v>401</v>
      </c>
      <c r="G20" s="185">
        <v>275.44</v>
      </c>
      <c r="H20" s="185">
        <f t="shared" si="2"/>
        <v>275.44</v>
      </c>
      <c r="I20" s="185">
        <f t="shared" si="3"/>
        <v>0</v>
      </c>
    </row>
    <row r="21" spans="1:9" x14ac:dyDescent="0.25">
      <c r="A21" s="184" t="s">
        <v>402</v>
      </c>
      <c r="B21" s="185">
        <v>113.41</v>
      </c>
      <c r="C21" s="185">
        <f t="shared" si="0"/>
        <v>113.41</v>
      </c>
      <c r="D21" s="185">
        <f t="shared" si="1"/>
        <v>0</v>
      </c>
      <c r="F21" s="184" t="s">
        <v>402</v>
      </c>
      <c r="G21" s="185">
        <v>113.41</v>
      </c>
      <c r="H21" s="185">
        <f t="shared" si="2"/>
        <v>113.41</v>
      </c>
      <c r="I21" s="185">
        <f t="shared" si="3"/>
        <v>0</v>
      </c>
    </row>
    <row r="22" spans="1:9" x14ac:dyDescent="0.25">
      <c r="A22" s="184" t="s">
        <v>403</v>
      </c>
      <c r="B22" s="185">
        <v>-3060.62</v>
      </c>
      <c r="C22" s="185">
        <f t="shared" si="0"/>
        <v>-3060.619999999999</v>
      </c>
      <c r="D22" s="185">
        <f t="shared" si="1"/>
        <v>0</v>
      </c>
      <c r="F22" s="184" t="s">
        <v>403</v>
      </c>
      <c r="G22" s="185">
        <v>-3060.619999999999</v>
      </c>
      <c r="H22" s="185">
        <f t="shared" si="2"/>
        <v>-3060.62</v>
      </c>
      <c r="I22" s="185">
        <f t="shared" si="3"/>
        <v>0</v>
      </c>
    </row>
    <row r="23" spans="1:9" x14ac:dyDescent="0.25">
      <c r="A23" s="184" t="s">
        <v>404</v>
      </c>
      <c r="B23" s="185">
        <v>-261.31</v>
      </c>
      <c r="C23" s="185">
        <f t="shared" si="0"/>
        <v>-261.31000000000006</v>
      </c>
      <c r="D23" s="185">
        <f t="shared" si="1"/>
        <v>0</v>
      </c>
      <c r="F23" s="184" t="s">
        <v>404</v>
      </c>
      <c r="G23" s="185">
        <v>-261.31000000000006</v>
      </c>
      <c r="H23" s="185">
        <f t="shared" si="2"/>
        <v>-261.31</v>
      </c>
      <c r="I23" s="185">
        <f t="shared" si="3"/>
        <v>0</v>
      </c>
    </row>
    <row r="24" spans="1:9" x14ac:dyDescent="0.25">
      <c r="A24" s="184" t="s">
        <v>405</v>
      </c>
      <c r="B24" s="185">
        <v>-4460.55</v>
      </c>
      <c r="C24" s="185">
        <f t="shared" si="0"/>
        <v>-4460.5500000000011</v>
      </c>
      <c r="D24" s="185">
        <f t="shared" si="1"/>
        <v>0</v>
      </c>
      <c r="F24" s="184" t="s">
        <v>405</v>
      </c>
      <c r="G24" s="185">
        <v>-4460.5500000000011</v>
      </c>
      <c r="H24" s="185">
        <f t="shared" si="2"/>
        <v>-4460.55</v>
      </c>
      <c r="I24" s="185">
        <f t="shared" si="3"/>
        <v>0</v>
      </c>
    </row>
    <row r="25" spans="1:9" x14ac:dyDescent="0.25">
      <c r="A25" s="184" t="s">
        <v>406</v>
      </c>
      <c r="B25" s="185">
        <v>-497.14</v>
      </c>
      <c r="C25" s="185">
        <f t="shared" si="0"/>
        <v>-497.14</v>
      </c>
      <c r="D25" s="185">
        <f t="shared" si="1"/>
        <v>0</v>
      </c>
      <c r="F25" s="184" t="s">
        <v>406</v>
      </c>
      <c r="G25" s="185">
        <v>-497.14</v>
      </c>
      <c r="H25" s="185">
        <f t="shared" si="2"/>
        <v>-497.14</v>
      </c>
      <c r="I25" s="185">
        <f t="shared" si="3"/>
        <v>0</v>
      </c>
    </row>
    <row r="26" spans="1:9" x14ac:dyDescent="0.25">
      <c r="A26" s="184" t="s">
        <v>407</v>
      </c>
      <c r="B26" s="185">
        <v>-4377.42</v>
      </c>
      <c r="C26" s="185">
        <f t="shared" si="0"/>
        <v>-4377.42</v>
      </c>
      <c r="D26" s="185">
        <f t="shared" si="1"/>
        <v>0</v>
      </c>
      <c r="F26" s="184" t="s">
        <v>407</v>
      </c>
      <c r="G26" s="185">
        <v>-4377.42</v>
      </c>
      <c r="H26" s="185">
        <f t="shared" si="2"/>
        <v>-4377.42</v>
      </c>
      <c r="I26" s="185">
        <f t="shared" si="3"/>
        <v>0</v>
      </c>
    </row>
    <row r="27" spans="1:9" x14ac:dyDescent="0.25">
      <c r="A27" s="184" t="s">
        <v>408</v>
      </c>
      <c r="B27" s="185">
        <v>-498.61</v>
      </c>
      <c r="C27" s="185">
        <f t="shared" si="0"/>
        <v>-498.61</v>
      </c>
      <c r="D27" s="185">
        <f t="shared" si="1"/>
        <v>0</v>
      </c>
      <c r="F27" s="184" t="s">
        <v>408</v>
      </c>
      <c r="G27" s="185">
        <v>-498.61</v>
      </c>
      <c r="H27" s="185">
        <f t="shared" si="2"/>
        <v>-498.61</v>
      </c>
      <c r="I27" s="185">
        <f t="shared" si="3"/>
        <v>0</v>
      </c>
    </row>
    <row r="28" spans="1:9" x14ac:dyDescent="0.25">
      <c r="A28" s="184" t="s">
        <v>409</v>
      </c>
      <c r="B28" s="185">
        <v>-112.97</v>
      </c>
      <c r="C28" s="185">
        <f t="shared" si="0"/>
        <v>-112.97000000000001</v>
      </c>
      <c r="D28" s="185">
        <f t="shared" si="1"/>
        <v>0</v>
      </c>
      <c r="F28" s="184" t="s">
        <v>409</v>
      </c>
      <c r="G28" s="185">
        <v>-112.97000000000001</v>
      </c>
      <c r="H28" s="185">
        <f t="shared" si="2"/>
        <v>-112.97</v>
      </c>
      <c r="I28" s="185">
        <f t="shared" si="3"/>
        <v>0</v>
      </c>
    </row>
    <row r="29" spans="1:9" x14ac:dyDescent="0.25">
      <c r="A29" s="184" t="s">
        <v>410</v>
      </c>
      <c r="B29" s="185">
        <v>-11.45</v>
      </c>
      <c r="C29" s="185">
        <f t="shared" si="0"/>
        <v>-11.45</v>
      </c>
      <c r="D29" s="185">
        <f t="shared" si="1"/>
        <v>0</v>
      </c>
      <c r="F29" s="184" t="s">
        <v>410</v>
      </c>
      <c r="G29" s="185">
        <v>-11.45</v>
      </c>
      <c r="H29" s="185">
        <f t="shared" si="2"/>
        <v>-11.45</v>
      </c>
      <c r="I29" s="185">
        <f t="shared" si="3"/>
        <v>0</v>
      </c>
    </row>
    <row r="30" spans="1:9" x14ac:dyDescent="0.25">
      <c r="A30" s="184" t="s">
        <v>411</v>
      </c>
      <c r="B30" s="185">
        <v>-1451.45</v>
      </c>
      <c r="C30" s="185">
        <f t="shared" si="0"/>
        <v>-1451.45</v>
      </c>
      <c r="D30" s="185">
        <f t="shared" si="1"/>
        <v>0</v>
      </c>
      <c r="F30" s="184" t="s">
        <v>411</v>
      </c>
      <c r="G30" s="185">
        <v>-1451.45</v>
      </c>
      <c r="H30" s="185">
        <f t="shared" si="2"/>
        <v>-1451.45</v>
      </c>
      <c r="I30" s="185">
        <f t="shared" si="3"/>
        <v>0</v>
      </c>
    </row>
    <row r="31" spans="1:9" x14ac:dyDescent="0.25">
      <c r="A31" s="184" t="s">
        <v>412</v>
      </c>
      <c r="B31" s="185">
        <v>-247.05</v>
      </c>
      <c r="C31" s="185">
        <f t="shared" si="0"/>
        <v>-247.05</v>
      </c>
      <c r="D31" s="185">
        <f t="shared" si="1"/>
        <v>0</v>
      </c>
      <c r="F31" s="184" t="s">
        <v>412</v>
      </c>
      <c r="G31" s="185">
        <v>-247.05</v>
      </c>
      <c r="H31" s="185">
        <f t="shared" si="2"/>
        <v>-247.05</v>
      </c>
      <c r="I31" s="185">
        <f t="shared" si="3"/>
        <v>0</v>
      </c>
    </row>
    <row r="32" spans="1:9" x14ac:dyDescent="0.25">
      <c r="A32" s="184" t="s">
        <v>413</v>
      </c>
      <c r="B32" s="185">
        <v>-7595.14</v>
      </c>
      <c r="C32" s="185">
        <f t="shared" si="0"/>
        <v>-7595.1400000000012</v>
      </c>
      <c r="D32" s="185">
        <f t="shared" si="1"/>
        <v>0</v>
      </c>
      <c r="F32" s="184" t="s">
        <v>413</v>
      </c>
      <c r="G32" s="185">
        <v>-7595.1400000000012</v>
      </c>
      <c r="H32" s="185">
        <f t="shared" si="2"/>
        <v>-7595.14</v>
      </c>
      <c r="I32" s="185">
        <f t="shared" si="3"/>
        <v>0</v>
      </c>
    </row>
    <row r="33" spans="1:9" x14ac:dyDescent="0.25">
      <c r="A33" s="184" t="s">
        <v>414</v>
      </c>
      <c r="B33" s="185">
        <v>-846.72</v>
      </c>
      <c r="C33" s="185">
        <f t="shared" si="0"/>
        <v>-846.71999999999991</v>
      </c>
      <c r="D33" s="185">
        <f t="shared" si="1"/>
        <v>0</v>
      </c>
      <c r="F33" s="184" t="s">
        <v>414</v>
      </c>
      <c r="G33" s="185">
        <v>-846.71999999999991</v>
      </c>
      <c r="H33" s="185">
        <f t="shared" si="2"/>
        <v>-846.72</v>
      </c>
      <c r="I33" s="185">
        <f t="shared" si="3"/>
        <v>0</v>
      </c>
    </row>
    <row r="34" spans="1:9" x14ac:dyDescent="0.25">
      <c r="A34" s="184" t="s">
        <v>415</v>
      </c>
      <c r="B34" s="185">
        <v>-3567.89</v>
      </c>
      <c r="C34" s="185">
        <f t="shared" si="0"/>
        <v>-3567.8899999999994</v>
      </c>
      <c r="D34" s="185">
        <f t="shared" si="1"/>
        <v>0</v>
      </c>
      <c r="F34" s="184" t="s">
        <v>415</v>
      </c>
      <c r="G34" s="185">
        <v>-3567.8899999999994</v>
      </c>
      <c r="H34" s="185">
        <f t="shared" si="2"/>
        <v>-3567.89</v>
      </c>
      <c r="I34" s="185">
        <f t="shared" si="3"/>
        <v>0</v>
      </c>
    </row>
    <row r="35" spans="1:9" x14ac:dyDescent="0.25">
      <c r="A35" s="184" t="s">
        <v>416</v>
      </c>
      <c r="B35" s="185">
        <v>-348.47</v>
      </c>
      <c r="C35" s="185">
        <f t="shared" si="0"/>
        <v>-348.46999999999997</v>
      </c>
      <c r="D35" s="185">
        <f t="shared" si="1"/>
        <v>0</v>
      </c>
      <c r="F35" s="184" t="s">
        <v>416</v>
      </c>
      <c r="G35" s="185">
        <v>-348.46999999999997</v>
      </c>
      <c r="H35" s="185">
        <f t="shared" si="2"/>
        <v>-348.47</v>
      </c>
      <c r="I35" s="185">
        <f t="shared" si="3"/>
        <v>0</v>
      </c>
    </row>
    <row r="36" spans="1:9" x14ac:dyDescent="0.25">
      <c r="A36" s="184" t="s">
        <v>417</v>
      </c>
      <c r="B36" s="185">
        <v>-45.21</v>
      </c>
      <c r="C36" s="185">
        <f t="shared" si="0"/>
        <v>-45.21</v>
      </c>
      <c r="D36" s="185">
        <f t="shared" si="1"/>
        <v>0</v>
      </c>
      <c r="F36" s="184" t="s">
        <v>417</v>
      </c>
      <c r="G36" s="185">
        <v>-45.21</v>
      </c>
      <c r="H36" s="185">
        <f t="shared" si="2"/>
        <v>-45.21</v>
      </c>
      <c r="I36" s="185">
        <f t="shared" si="3"/>
        <v>0</v>
      </c>
    </row>
    <row r="37" spans="1:9" x14ac:dyDescent="0.25">
      <c r="A37" s="184" t="s">
        <v>418</v>
      </c>
      <c r="B37" s="185">
        <v>-17.329999999999998</v>
      </c>
      <c r="C37" s="185">
        <f t="shared" si="0"/>
        <v>-17.329999999999998</v>
      </c>
      <c r="D37" s="185">
        <f t="shared" si="1"/>
        <v>0</v>
      </c>
      <c r="F37" s="184" t="s">
        <v>418</v>
      </c>
      <c r="G37" s="185">
        <v>-17.329999999999998</v>
      </c>
      <c r="H37" s="185">
        <f t="shared" si="2"/>
        <v>-17.329999999999998</v>
      </c>
      <c r="I37" s="185">
        <f t="shared" si="3"/>
        <v>0</v>
      </c>
    </row>
    <row r="38" spans="1:9" x14ac:dyDescent="0.25">
      <c r="A38" s="184" t="s">
        <v>419</v>
      </c>
      <c r="B38" s="185">
        <v>-1023.74</v>
      </c>
      <c r="C38" s="185">
        <f t="shared" si="0"/>
        <v>-1023.74</v>
      </c>
      <c r="D38" s="185">
        <f t="shared" si="1"/>
        <v>0</v>
      </c>
      <c r="F38" s="184" t="s">
        <v>419</v>
      </c>
      <c r="G38" s="185">
        <v>-1023.74</v>
      </c>
      <c r="H38" s="185">
        <f t="shared" si="2"/>
        <v>-1023.74</v>
      </c>
      <c r="I38" s="185">
        <f t="shared" si="3"/>
        <v>0</v>
      </c>
    </row>
    <row r="39" spans="1:9" x14ac:dyDescent="0.25">
      <c r="A39" s="184" t="s">
        <v>420</v>
      </c>
      <c r="B39" s="185">
        <v>-116.6</v>
      </c>
      <c r="C39" s="185">
        <f t="shared" si="0"/>
        <v>-116.6</v>
      </c>
      <c r="D39" s="185">
        <f t="shared" si="1"/>
        <v>0</v>
      </c>
      <c r="F39" s="184" t="s">
        <v>420</v>
      </c>
      <c r="G39" s="185">
        <v>-116.6</v>
      </c>
      <c r="H39" s="185">
        <f t="shared" si="2"/>
        <v>-116.6</v>
      </c>
      <c r="I39" s="185">
        <f t="shared" si="3"/>
        <v>0</v>
      </c>
    </row>
    <row r="40" spans="1:9" x14ac:dyDescent="0.25">
      <c r="A40" s="184" t="s">
        <v>421</v>
      </c>
      <c r="B40" s="185">
        <v>-25</v>
      </c>
      <c r="C40" s="185">
        <f t="shared" si="0"/>
        <v>-25</v>
      </c>
      <c r="D40" s="185">
        <f t="shared" si="1"/>
        <v>0</v>
      </c>
      <c r="F40" s="184" t="s">
        <v>421</v>
      </c>
      <c r="G40" s="185">
        <v>-25</v>
      </c>
      <c r="H40" s="185">
        <f t="shared" si="2"/>
        <v>-25</v>
      </c>
      <c r="I40" s="185">
        <f t="shared" si="3"/>
        <v>0</v>
      </c>
    </row>
    <row r="41" spans="1:9" x14ac:dyDescent="0.25">
      <c r="A41" s="184" t="s">
        <v>423</v>
      </c>
      <c r="B41" s="185">
        <v>-456.77</v>
      </c>
      <c r="C41" s="185">
        <f t="shared" si="0"/>
        <v>-456.7700000000001</v>
      </c>
      <c r="D41" s="185">
        <f t="shared" si="1"/>
        <v>0</v>
      </c>
      <c r="F41" s="184" t="s">
        <v>423</v>
      </c>
      <c r="G41" s="185">
        <v>-456.7700000000001</v>
      </c>
      <c r="H41" s="185">
        <f t="shared" si="2"/>
        <v>-456.77</v>
      </c>
      <c r="I41" s="185">
        <f t="shared" si="3"/>
        <v>0</v>
      </c>
    </row>
    <row r="42" spans="1:9" x14ac:dyDescent="0.25">
      <c r="A42" s="184" t="s">
        <v>442</v>
      </c>
      <c r="B42" s="185">
        <v>-49.15</v>
      </c>
      <c r="C42" s="185">
        <f t="shared" si="0"/>
        <v>-49.15</v>
      </c>
      <c r="D42" s="185">
        <f t="shared" si="1"/>
        <v>0</v>
      </c>
      <c r="F42" s="184" t="s">
        <v>442</v>
      </c>
      <c r="G42" s="185">
        <v>-49.15</v>
      </c>
      <c r="H42" s="185">
        <f t="shared" si="2"/>
        <v>-49.15</v>
      </c>
      <c r="I42" s="185">
        <f t="shared" si="3"/>
        <v>0</v>
      </c>
    </row>
    <row r="43" spans="1:9" x14ac:dyDescent="0.25">
      <c r="A43" s="184" t="s">
        <v>424</v>
      </c>
      <c r="B43" s="185">
        <v>68660.39</v>
      </c>
      <c r="C43" s="185">
        <f t="shared" si="0"/>
        <v>68660.390000000014</v>
      </c>
      <c r="D43" s="185">
        <f t="shared" si="1"/>
        <v>0</v>
      </c>
      <c r="F43" s="184" t="s">
        <v>424</v>
      </c>
      <c r="G43" s="185">
        <v>68660.390000000014</v>
      </c>
      <c r="H43" s="185">
        <f t="shared" si="2"/>
        <v>68660.39</v>
      </c>
      <c r="I43" s="185">
        <f t="shared" si="3"/>
        <v>0</v>
      </c>
    </row>
    <row r="44" spans="1:9" x14ac:dyDescent="0.25">
      <c r="A44" s="184" t="s">
        <v>425</v>
      </c>
      <c r="B44" s="185">
        <v>7600.27</v>
      </c>
      <c r="C44" s="185">
        <f t="shared" si="0"/>
        <v>7600.27</v>
      </c>
      <c r="D44" s="185">
        <f t="shared" si="1"/>
        <v>0</v>
      </c>
      <c r="F44" s="184" t="s">
        <v>425</v>
      </c>
      <c r="G44" s="185">
        <v>7600.27</v>
      </c>
      <c r="H44" s="185">
        <f t="shared" si="2"/>
        <v>7600.27</v>
      </c>
      <c r="I44" s="185">
        <f t="shared" si="3"/>
        <v>0</v>
      </c>
    </row>
    <row r="45" spans="1:9" x14ac:dyDescent="0.25">
      <c r="A45" s="184" t="s">
        <v>426</v>
      </c>
      <c r="B45" s="185">
        <v>2829.94</v>
      </c>
      <c r="C45" s="185">
        <f t="shared" si="0"/>
        <v>2829.94</v>
      </c>
      <c r="D45" s="185">
        <f t="shared" si="1"/>
        <v>0</v>
      </c>
      <c r="F45" s="184" t="s">
        <v>426</v>
      </c>
      <c r="G45" s="185">
        <v>2829.94</v>
      </c>
      <c r="H45" s="185">
        <f t="shared" si="2"/>
        <v>2829.94</v>
      </c>
      <c r="I45" s="185">
        <f t="shared" si="3"/>
        <v>0</v>
      </c>
    </row>
    <row r="46" spans="1:9" x14ac:dyDescent="0.25">
      <c r="A46" s="184" t="s">
        <v>427</v>
      </c>
      <c r="B46" s="185">
        <v>722.41</v>
      </c>
      <c r="C46" s="185">
        <f t="shared" si="0"/>
        <v>722.41</v>
      </c>
      <c r="D46" s="185">
        <f t="shared" si="1"/>
        <v>0</v>
      </c>
      <c r="F46" s="184" t="s">
        <v>427</v>
      </c>
      <c r="G46" s="185">
        <v>722.41</v>
      </c>
      <c r="H46" s="185">
        <f t="shared" si="2"/>
        <v>722.41</v>
      </c>
      <c r="I46" s="185">
        <f t="shared" si="3"/>
        <v>0</v>
      </c>
    </row>
    <row r="47" spans="1:9" x14ac:dyDescent="0.25">
      <c r="A47" s="184" t="s">
        <v>444</v>
      </c>
      <c r="B47" s="185">
        <v>1920</v>
      </c>
      <c r="C47" s="185">
        <f t="shared" si="0"/>
        <v>1920</v>
      </c>
      <c r="D47" s="185">
        <f t="shared" si="1"/>
        <v>0</v>
      </c>
      <c r="F47" s="184" t="s">
        <v>444</v>
      </c>
      <c r="G47" s="185">
        <v>1920</v>
      </c>
      <c r="H47" s="185">
        <f t="shared" si="2"/>
        <v>1920</v>
      </c>
      <c r="I47" s="185">
        <f t="shared" si="3"/>
        <v>0</v>
      </c>
    </row>
    <row r="48" spans="1:9" x14ac:dyDescent="0.25">
      <c r="A48" s="184" t="s">
        <v>428</v>
      </c>
      <c r="B48" s="185">
        <v>96.26</v>
      </c>
      <c r="C48" s="185">
        <f t="shared" si="0"/>
        <v>96.259999999999991</v>
      </c>
      <c r="D48" s="185">
        <f t="shared" si="1"/>
        <v>0</v>
      </c>
      <c r="F48" s="184" t="s">
        <v>428</v>
      </c>
      <c r="G48" s="185">
        <v>96.259999999999991</v>
      </c>
      <c r="H48" s="185">
        <f t="shared" si="2"/>
        <v>96.26</v>
      </c>
      <c r="I48" s="185">
        <f t="shared" si="3"/>
        <v>0</v>
      </c>
    </row>
    <row r="49" spans="1:9" x14ac:dyDescent="0.25">
      <c r="A49" s="184" t="s">
        <v>429</v>
      </c>
      <c r="B49" s="185">
        <v>15.95</v>
      </c>
      <c r="C49" s="185">
        <f t="shared" si="0"/>
        <v>15.95</v>
      </c>
      <c r="D49" s="185">
        <f t="shared" si="1"/>
        <v>0</v>
      </c>
      <c r="F49" s="184" t="s">
        <v>429</v>
      </c>
      <c r="G49" s="185">
        <v>15.95</v>
      </c>
      <c r="H49" s="185">
        <f t="shared" si="2"/>
        <v>15.95</v>
      </c>
      <c r="I49" s="185">
        <f t="shared" si="3"/>
        <v>0</v>
      </c>
    </row>
    <row r="50" spans="1:9" x14ac:dyDescent="0.25">
      <c r="A50" s="184" t="s">
        <v>430</v>
      </c>
      <c r="B50" s="185">
        <v>4377.42</v>
      </c>
      <c r="C50" s="185">
        <f t="shared" si="0"/>
        <v>4377.42</v>
      </c>
      <c r="D50" s="185">
        <f t="shared" si="1"/>
        <v>0</v>
      </c>
      <c r="F50" s="184" t="s">
        <v>430</v>
      </c>
      <c r="G50" s="185">
        <v>4377.42</v>
      </c>
      <c r="H50" s="185">
        <f t="shared" si="2"/>
        <v>4377.42</v>
      </c>
      <c r="I50" s="185">
        <f t="shared" si="3"/>
        <v>0</v>
      </c>
    </row>
    <row r="51" spans="1:9" x14ac:dyDescent="0.25">
      <c r="A51" s="184" t="s">
        <v>431</v>
      </c>
      <c r="B51" s="185">
        <v>498.61</v>
      </c>
      <c r="C51" s="185">
        <f t="shared" si="0"/>
        <v>498.61</v>
      </c>
      <c r="D51" s="185">
        <f t="shared" si="1"/>
        <v>0</v>
      </c>
      <c r="F51" s="184" t="s">
        <v>431</v>
      </c>
      <c r="G51" s="185">
        <v>498.61</v>
      </c>
      <c r="H51" s="185">
        <f t="shared" si="2"/>
        <v>498.61</v>
      </c>
      <c r="I51" s="185">
        <f t="shared" si="3"/>
        <v>0</v>
      </c>
    </row>
    <row r="52" spans="1:9" x14ac:dyDescent="0.25">
      <c r="A52" s="184" t="s">
        <v>432</v>
      </c>
      <c r="B52" s="185">
        <v>1023.74</v>
      </c>
      <c r="C52" s="185">
        <f t="shared" si="0"/>
        <v>1023.74</v>
      </c>
      <c r="D52" s="185">
        <f t="shared" si="1"/>
        <v>0</v>
      </c>
      <c r="F52" s="184" t="s">
        <v>432</v>
      </c>
      <c r="G52" s="185">
        <v>1023.74</v>
      </c>
      <c r="H52" s="185">
        <f t="shared" si="2"/>
        <v>1023.74</v>
      </c>
      <c r="I52" s="185">
        <f t="shared" si="3"/>
        <v>0</v>
      </c>
    </row>
    <row r="53" spans="1:9" x14ac:dyDescent="0.25">
      <c r="A53" s="184" t="s">
        <v>433</v>
      </c>
      <c r="B53" s="185">
        <v>116.6</v>
      </c>
      <c r="C53" s="185">
        <f t="shared" si="0"/>
        <v>116.6</v>
      </c>
      <c r="D53" s="185">
        <f t="shared" si="1"/>
        <v>0</v>
      </c>
      <c r="F53" s="184" t="s">
        <v>433</v>
      </c>
      <c r="G53" s="185">
        <v>116.6</v>
      </c>
      <c r="H53" s="185">
        <f t="shared" si="2"/>
        <v>116.6</v>
      </c>
      <c r="I53" s="185">
        <f t="shared" si="3"/>
        <v>0</v>
      </c>
    </row>
    <row r="54" spans="1:9" x14ac:dyDescent="0.25">
      <c r="A54" s="184" t="s">
        <v>434</v>
      </c>
      <c r="B54" s="185">
        <v>10543.01</v>
      </c>
      <c r="C54" s="185">
        <f t="shared" si="0"/>
        <v>10543.009999999998</v>
      </c>
      <c r="D54" s="185">
        <f t="shared" si="1"/>
        <v>0</v>
      </c>
      <c r="F54" s="184" t="s">
        <v>434</v>
      </c>
      <c r="G54" s="185">
        <v>10543.009999999998</v>
      </c>
      <c r="H54" s="185">
        <f t="shared" si="2"/>
        <v>10543.01</v>
      </c>
      <c r="I54" s="185">
        <f t="shared" si="3"/>
        <v>0</v>
      </c>
    </row>
    <row r="55" spans="1:9" x14ac:dyDescent="0.25">
      <c r="A55" s="184" t="s">
        <v>435</v>
      </c>
      <c r="B55" s="185">
        <v>1778.64</v>
      </c>
      <c r="C55" s="185">
        <f t="shared" si="0"/>
        <v>1778.64</v>
      </c>
      <c r="D55" s="185">
        <f t="shared" si="1"/>
        <v>0</v>
      </c>
      <c r="F55" s="184" t="s">
        <v>435</v>
      </c>
      <c r="G55" s="185">
        <v>1778.64</v>
      </c>
      <c r="H55" s="185">
        <f t="shared" si="2"/>
        <v>1778.64</v>
      </c>
      <c r="I55" s="185">
        <f t="shared" si="3"/>
        <v>0</v>
      </c>
    </row>
    <row r="56" spans="1:9" x14ac:dyDescent="0.25">
      <c r="A56" s="184" t="s">
        <v>436</v>
      </c>
      <c r="B56" s="185">
        <v>31.25</v>
      </c>
      <c r="C56" s="185">
        <f t="shared" si="0"/>
        <v>31.25</v>
      </c>
      <c r="D56" s="185">
        <f t="shared" si="1"/>
        <v>0</v>
      </c>
      <c r="F56" s="184" t="s">
        <v>436</v>
      </c>
      <c r="G56" s="185">
        <v>31.25</v>
      </c>
      <c r="H56" s="185">
        <f t="shared" si="2"/>
        <v>31.25</v>
      </c>
      <c r="I56" s="185">
        <f t="shared" si="3"/>
        <v>0</v>
      </c>
    </row>
    <row r="57" spans="1:9" x14ac:dyDescent="0.25">
      <c r="A57" s="184" t="s">
        <v>437</v>
      </c>
      <c r="B57" s="185">
        <v>31.25</v>
      </c>
      <c r="C57" s="185">
        <f t="shared" si="0"/>
        <v>31.25</v>
      </c>
      <c r="D57" s="185">
        <f t="shared" si="1"/>
        <v>0</v>
      </c>
      <c r="F57" s="184" t="s">
        <v>437</v>
      </c>
      <c r="G57" s="185">
        <v>31.25</v>
      </c>
      <c r="H57" s="185">
        <f t="shared" si="2"/>
        <v>31.25</v>
      </c>
      <c r="I57" s="185">
        <f t="shared" si="3"/>
        <v>0</v>
      </c>
    </row>
    <row r="58" spans="1:9" x14ac:dyDescent="0.25">
      <c r="A58" s="184" t="s">
        <v>438</v>
      </c>
      <c r="B58" s="185">
        <v>33.51</v>
      </c>
      <c r="C58" s="185">
        <f t="shared" si="0"/>
        <v>33.51</v>
      </c>
      <c r="D58" s="185">
        <f t="shared" si="1"/>
        <v>0</v>
      </c>
      <c r="F58" s="184" t="s">
        <v>438</v>
      </c>
      <c r="G58" s="185">
        <v>33.51</v>
      </c>
      <c r="H58" s="185">
        <f t="shared" si="2"/>
        <v>33.51</v>
      </c>
      <c r="I58" s="185">
        <f t="shared" si="3"/>
        <v>0</v>
      </c>
    </row>
    <row r="59" spans="1:9" x14ac:dyDescent="0.25">
      <c r="A59" s="184" t="s">
        <v>439</v>
      </c>
      <c r="B59" s="185">
        <v>6.13</v>
      </c>
      <c r="C59" s="185">
        <f t="shared" si="0"/>
        <v>6.13</v>
      </c>
      <c r="D59" s="185">
        <f t="shared" si="1"/>
        <v>0</v>
      </c>
      <c r="F59" s="184" t="s">
        <v>439</v>
      </c>
      <c r="G59" s="185">
        <v>6.13</v>
      </c>
      <c r="H59" s="185">
        <f t="shared" si="2"/>
        <v>6.13</v>
      </c>
      <c r="I59" s="185">
        <f t="shared" si="3"/>
        <v>0</v>
      </c>
    </row>
    <row r="60" spans="1:9" x14ac:dyDescent="0.25">
      <c r="A60" s="184" t="s">
        <v>440</v>
      </c>
      <c r="B60" s="185">
        <v>5271.53</v>
      </c>
      <c r="C60" s="185">
        <f t="shared" si="0"/>
        <v>5271.5300000000007</v>
      </c>
      <c r="D60" s="185">
        <f t="shared" si="1"/>
        <v>0</v>
      </c>
      <c r="F60" s="184" t="s">
        <v>440</v>
      </c>
      <c r="G60" s="185">
        <v>5271.5300000000007</v>
      </c>
      <c r="H60" s="185">
        <f t="shared" si="2"/>
        <v>5271.53</v>
      </c>
      <c r="I60" s="185">
        <f t="shared" si="3"/>
        <v>0</v>
      </c>
    </row>
    <row r="61" spans="1:9" x14ac:dyDescent="0.25">
      <c r="A61" s="184" t="s">
        <v>441</v>
      </c>
      <c r="B61" s="185">
        <v>587.54</v>
      </c>
      <c r="C61" s="185">
        <f t="shared" si="0"/>
        <v>587.54000000000008</v>
      </c>
      <c r="D61" s="185">
        <f t="shared" si="1"/>
        <v>0</v>
      </c>
      <c r="F61" s="184" t="s">
        <v>441</v>
      </c>
      <c r="G61" s="185">
        <v>587.54000000000008</v>
      </c>
      <c r="H61" s="185">
        <f t="shared" si="2"/>
        <v>587.54</v>
      </c>
      <c r="I61" s="185">
        <f t="shared" si="3"/>
        <v>0</v>
      </c>
    </row>
    <row r="62" spans="1:9" x14ac:dyDescent="0.25">
      <c r="A62" s="184" t="s">
        <v>189</v>
      </c>
      <c r="B62" s="185">
        <v>-1.0913936421275139E-11</v>
      </c>
      <c r="F62" s="184" t="s">
        <v>189</v>
      </c>
      <c r="G62" s="185">
        <v>2.8421709430404007E-12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1"/>
  <sheetViews>
    <sheetView workbookViewId="0">
      <selection activeCell="H4" sqref="H4:I70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-46574.239999999998</v>
      </c>
      <c r="C4" s="185">
        <f>VLOOKUP(A4,$F$4:$G$72,2,FALSE)</f>
        <v>-46574.239999999998</v>
      </c>
      <c r="D4" s="185">
        <f>B4-C4</f>
        <v>0</v>
      </c>
      <c r="F4" s="184" t="s">
        <v>385</v>
      </c>
      <c r="G4" s="185">
        <v>-46574.239999999998</v>
      </c>
      <c r="H4" s="185">
        <f>VLOOKUP(F4,$A$4:$B$72,2,FALSE)</f>
        <v>-46574.239999999998</v>
      </c>
      <c r="I4" s="185">
        <f>G4-H4</f>
        <v>0</v>
      </c>
    </row>
    <row r="5" spans="1:9" x14ac:dyDescent="0.25">
      <c r="A5" s="184" t="s">
        <v>386</v>
      </c>
      <c r="B5" s="185">
        <v>-5620.84</v>
      </c>
      <c r="C5" s="185">
        <f t="shared" ref="C5:C68" si="0">VLOOKUP(A5,$F$4:$G$72,2,FALSE)</f>
        <v>-5620.84</v>
      </c>
      <c r="D5" s="185">
        <f t="shared" ref="D5:D68" si="1">B5-C5</f>
        <v>0</v>
      </c>
      <c r="F5" s="184" t="s">
        <v>386</v>
      </c>
      <c r="G5" s="185">
        <v>-5620.84</v>
      </c>
      <c r="H5" s="185">
        <f t="shared" ref="H5:H68" si="2">VLOOKUP(F5,$A$4:$B$72,2,FALSE)</f>
        <v>-5620.84</v>
      </c>
      <c r="I5" s="185">
        <f t="shared" ref="I5:I68" si="3">G5-H5</f>
        <v>0</v>
      </c>
    </row>
    <row r="6" spans="1:9" x14ac:dyDescent="0.25">
      <c r="A6" s="184" t="s">
        <v>445</v>
      </c>
      <c r="B6" s="185">
        <v>-729.47</v>
      </c>
      <c r="C6" s="185">
        <f t="shared" si="0"/>
        <v>-729.47</v>
      </c>
      <c r="D6" s="185">
        <f t="shared" si="1"/>
        <v>0</v>
      </c>
      <c r="F6" s="184" t="s">
        <v>445</v>
      </c>
      <c r="G6" s="185">
        <v>-729.47</v>
      </c>
      <c r="H6" s="185">
        <f t="shared" si="2"/>
        <v>-729.47</v>
      </c>
      <c r="I6" s="185">
        <f t="shared" si="3"/>
        <v>0</v>
      </c>
    </row>
    <row r="7" spans="1:9" x14ac:dyDescent="0.25">
      <c r="A7" s="184" t="s">
        <v>387</v>
      </c>
      <c r="B7" s="185">
        <v>-4379.76</v>
      </c>
      <c r="C7" s="185">
        <f t="shared" si="0"/>
        <v>-4379.76</v>
      </c>
      <c r="D7" s="185">
        <f t="shared" si="1"/>
        <v>0</v>
      </c>
      <c r="F7" s="184" t="s">
        <v>387</v>
      </c>
      <c r="G7" s="185">
        <v>-4379.76</v>
      </c>
      <c r="H7" s="185">
        <f t="shared" si="2"/>
        <v>-4379.76</v>
      </c>
      <c r="I7" s="185">
        <f t="shared" si="3"/>
        <v>0</v>
      </c>
    </row>
    <row r="8" spans="1:9" x14ac:dyDescent="0.25">
      <c r="A8" s="184" t="s">
        <v>388</v>
      </c>
      <c r="B8" s="185">
        <v>-491.8</v>
      </c>
      <c r="C8" s="185">
        <f t="shared" si="0"/>
        <v>-491.8</v>
      </c>
      <c r="D8" s="185">
        <f t="shared" si="1"/>
        <v>0</v>
      </c>
      <c r="F8" s="184" t="s">
        <v>388</v>
      </c>
      <c r="G8" s="185">
        <v>-491.8</v>
      </c>
      <c r="H8" s="185">
        <f t="shared" si="2"/>
        <v>-491.8</v>
      </c>
      <c r="I8" s="185">
        <f t="shared" si="3"/>
        <v>0</v>
      </c>
    </row>
    <row r="9" spans="1:9" x14ac:dyDescent="0.25">
      <c r="A9" s="184" t="s">
        <v>389</v>
      </c>
      <c r="B9" s="185">
        <v>-4213.07</v>
      </c>
      <c r="C9" s="185">
        <f t="shared" si="0"/>
        <v>-4213.0699999999988</v>
      </c>
      <c r="D9" s="185">
        <f t="shared" si="1"/>
        <v>0</v>
      </c>
      <c r="F9" s="184" t="s">
        <v>389</v>
      </c>
      <c r="G9" s="185">
        <v>-4213.0699999999988</v>
      </c>
      <c r="H9" s="185">
        <f t="shared" si="2"/>
        <v>-4213.07</v>
      </c>
      <c r="I9" s="185">
        <f t="shared" si="3"/>
        <v>0</v>
      </c>
    </row>
    <row r="10" spans="1:9" x14ac:dyDescent="0.25">
      <c r="A10" s="184" t="s">
        <v>390</v>
      </c>
      <c r="B10" s="185">
        <v>-506.63</v>
      </c>
      <c r="C10" s="185">
        <f t="shared" si="0"/>
        <v>-506.63</v>
      </c>
      <c r="D10" s="185">
        <f t="shared" si="1"/>
        <v>0</v>
      </c>
      <c r="F10" s="184" t="s">
        <v>390</v>
      </c>
      <c r="G10" s="185">
        <v>-506.63</v>
      </c>
      <c r="H10" s="185">
        <f t="shared" si="2"/>
        <v>-506.63</v>
      </c>
      <c r="I10" s="185">
        <f t="shared" si="3"/>
        <v>0</v>
      </c>
    </row>
    <row r="11" spans="1:9" x14ac:dyDescent="0.25">
      <c r="A11" s="184" t="s">
        <v>446</v>
      </c>
      <c r="B11" s="185">
        <v>-58.46</v>
      </c>
      <c r="C11" s="185">
        <f t="shared" si="0"/>
        <v>-58.46</v>
      </c>
      <c r="D11" s="185">
        <f t="shared" si="1"/>
        <v>0</v>
      </c>
      <c r="F11" s="184" t="s">
        <v>446</v>
      </c>
      <c r="G11" s="185">
        <v>-58.46</v>
      </c>
      <c r="H11" s="185">
        <f t="shared" si="2"/>
        <v>-58.46</v>
      </c>
      <c r="I11" s="185">
        <f t="shared" si="3"/>
        <v>0</v>
      </c>
    </row>
    <row r="12" spans="1:9" x14ac:dyDescent="0.25">
      <c r="A12" s="184" t="s">
        <v>391</v>
      </c>
      <c r="B12" s="185">
        <v>-32.17</v>
      </c>
      <c r="C12" s="185">
        <f t="shared" si="0"/>
        <v>-32.169999999999995</v>
      </c>
      <c r="D12" s="185">
        <f t="shared" si="1"/>
        <v>0</v>
      </c>
      <c r="F12" s="184" t="s">
        <v>391</v>
      </c>
      <c r="G12" s="185">
        <v>-32.169999999999995</v>
      </c>
      <c r="H12" s="185">
        <f t="shared" si="2"/>
        <v>-32.17</v>
      </c>
      <c r="I12" s="185">
        <f t="shared" si="3"/>
        <v>0</v>
      </c>
    </row>
    <row r="13" spans="1:9" x14ac:dyDescent="0.25">
      <c r="A13" s="184" t="s">
        <v>392</v>
      </c>
      <c r="B13" s="185">
        <v>-6.13</v>
      </c>
      <c r="C13" s="185">
        <f t="shared" si="0"/>
        <v>-6.13</v>
      </c>
      <c r="D13" s="185">
        <f t="shared" si="1"/>
        <v>0</v>
      </c>
      <c r="F13" s="184" t="s">
        <v>392</v>
      </c>
      <c r="G13" s="185">
        <v>-6.13</v>
      </c>
      <c r="H13" s="185">
        <f t="shared" si="2"/>
        <v>-6.13</v>
      </c>
      <c r="I13" s="185">
        <f t="shared" si="3"/>
        <v>0</v>
      </c>
    </row>
    <row r="14" spans="1:9" x14ac:dyDescent="0.25">
      <c r="A14" s="184" t="s">
        <v>393</v>
      </c>
      <c r="B14" s="185">
        <v>-10271.31</v>
      </c>
      <c r="C14" s="185">
        <f t="shared" si="0"/>
        <v>-10271.31</v>
      </c>
      <c r="D14" s="185">
        <f t="shared" si="1"/>
        <v>0</v>
      </c>
      <c r="F14" s="184" t="s">
        <v>393</v>
      </c>
      <c r="G14" s="185">
        <v>-10271.31</v>
      </c>
      <c r="H14" s="185">
        <f t="shared" si="2"/>
        <v>-10271.31</v>
      </c>
      <c r="I14" s="185">
        <f t="shared" si="3"/>
        <v>0</v>
      </c>
    </row>
    <row r="15" spans="1:9" x14ac:dyDescent="0.25">
      <c r="A15" s="184" t="s">
        <v>394</v>
      </c>
      <c r="B15" s="185">
        <v>-1778.64</v>
      </c>
      <c r="C15" s="185">
        <f t="shared" si="0"/>
        <v>-1778.64</v>
      </c>
      <c r="D15" s="185">
        <f t="shared" si="1"/>
        <v>0</v>
      </c>
      <c r="F15" s="184" t="s">
        <v>394</v>
      </c>
      <c r="G15" s="185">
        <v>-1778.64</v>
      </c>
      <c r="H15" s="185">
        <f t="shared" si="2"/>
        <v>-1778.64</v>
      </c>
      <c r="I15" s="185">
        <f t="shared" si="3"/>
        <v>0</v>
      </c>
    </row>
    <row r="16" spans="1:9" x14ac:dyDescent="0.25">
      <c r="A16" s="184" t="s">
        <v>395</v>
      </c>
      <c r="B16" s="185">
        <v>-84.86</v>
      </c>
      <c r="C16" s="185">
        <f t="shared" si="0"/>
        <v>-84.86</v>
      </c>
      <c r="D16" s="185">
        <f t="shared" si="1"/>
        <v>0</v>
      </c>
      <c r="F16" s="184" t="s">
        <v>395</v>
      </c>
      <c r="G16" s="185">
        <v>-84.86</v>
      </c>
      <c r="H16" s="185">
        <f t="shared" si="2"/>
        <v>-84.86</v>
      </c>
      <c r="I16" s="185">
        <f t="shared" si="3"/>
        <v>0</v>
      </c>
    </row>
    <row r="17" spans="1:9" x14ac:dyDescent="0.25">
      <c r="A17" s="184" t="s">
        <v>396</v>
      </c>
      <c r="B17" s="185">
        <v>-15.95</v>
      </c>
      <c r="C17" s="185">
        <f t="shared" si="0"/>
        <v>-15.95</v>
      </c>
      <c r="D17" s="185">
        <f t="shared" si="1"/>
        <v>0</v>
      </c>
      <c r="F17" s="184" t="s">
        <v>396</v>
      </c>
      <c r="G17" s="185">
        <v>-15.95</v>
      </c>
      <c r="H17" s="185">
        <f t="shared" si="2"/>
        <v>-15.95</v>
      </c>
      <c r="I17" s="185">
        <f t="shared" si="3"/>
        <v>0</v>
      </c>
    </row>
    <row r="18" spans="1:9" x14ac:dyDescent="0.25">
      <c r="A18" s="184" t="s">
        <v>397</v>
      </c>
      <c r="B18" s="185">
        <v>-985.3</v>
      </c>
      <c r="C18" s="185">
        <f t="shared" si="0"/>
        <v>-985.30000000000018</v>
      </c>
      <c r="D18" s="185">
        <f t="shared" si="1"/>
        <v>0</v>
      </c>
      <c r="F18" s="184" t="s">
        <v>397</v>
      </c>
      <c r="G18" s="185">
        <v>-985.30000000000018</v>
      </c>
      <c r="H18" s="185">
        <f t="shared" si="2"/>
        <v>-985.3</v>
      </c>
      <c r="I18" s="185">
        <f t="shared" si="3"/>
        <v>0</v>
      </c>
    </row>
    <row r="19" spans="1:9" x14ac:dyDescent="0.25">
      <c r="A19" s="184" t="s">
        <v>398</v>
      </c>
      <c r="B19" s="185">
        <v>-118.48</v>
      </c>
      <c r="C19" s="185">
        <f t="shared" si="0"/>
        <v>-118.48000000000002</v>
      </c>
      <c r="D19" s="185">
        <f t="shared" si="1"/>
        <v>0</v>
      </c>
      <c r="F19" s="184" t="s">
        <v>398</v>
      </c>
      <c r="G19" s="185">
        <v>-118.48000000000002</v>
      </c>
      <c r="H19" s="185">
        <f t="shared" si="2"/>
        <v>-118.48</v>
      </c>
      <c r="I19" s="185">
        <f t="shared" si="3"/>
        <v>0</v>
      </c>
    </row>
    <row r="20" spans="1:9" x14ac:dyDescent="0.25">
      <c r="A20" s="184" t="s">
        <v>447</v>
      </c>
      <c r="B20" s="185">
        <v>-13.67</v>
      </c>
      <c r="C20" s="185">
        <f t="shared" si="0"/>
        <v>-13.67</v>
      </c>
      <c r="D20" s="185">
        <f t="shared" si="1"/>
        <v>0</v>
      </c>
      <c r="F20" s="184" t="s">
        <v>447</v>
      </c>
      <c r="G20" s="185">
        <v>-13.67</v>
      </c>
      <c r="H20" s="185">
        <f t="shared" si="2"/>
        <v>-13.67</v>
      </c>
      <c r="I20" s="185">
        <f t="shared" si="3"/>
        <v>0</v>
      </c>
    </row>
    <row r="21" spans="1:9" x14ac:dyDescent="0.25">
      <c r="A21" s="184" t="s">
        <v>399</v>
      </c>
      <c r="B21" s="185">
        <v>-31.25</v>
      </c>
      <c r="C21" s="185">
        <f t="shared" si="0"/>
        <v>-31.25</v>
      </c>
      <c r="D21" s="185">
        <f t="shared" si="1"/>
        <v>0</v>
      </c>
      <c r="F21" s="184" t="s">
        <v>399</v>
      </c>
      <c r="G21" s="185">
        <v>-31.25</v>
      </c>
      <c r="H21" s="185">
        <f t="shared" si="2"/>
        <v>-31.25</v>
      </c>
      <c r="I21" s="185">
        <f t="shared" si="3"/>
        <v>0</v>
      </c>
    </row>
    <row r="22" spans="1:9" x14ac:dyDescent="0.25">
      <c r="A22" s="184" t="s">
        <v>400</v>
      </c>
      <c r="B22" s="185">
        <v>-31.25</v>
      </c>
      <c r="C22" s="185">
        <f t="shared" si="0"/>
        <v>-31.25</v>
      </c>
      <c r="D22" s="185">
        <f t="shared" si="1"/>
        <v>0</v>
      </c>
      <c r="F22" s="184" t="s">
        <v>400</v>
      </c>
      <c r="G22" s="185">
        <v>-31.25</v>
      </c>
      <c r="H22" s="185">
        <f t="shared" si="2"/>
        <v>-31.25</v>
      </c>
      <c r="I22" s="185">
        <f t="shared" si="3"/>
        <v>0</v>
      </c>
    </row>
    <row r="23" spans="1:9" x14ac:dyDescent="0.25">
      <c r="A23" s="184" t="s">
        <v>401</v>
      </c>
      <c r="B23" s="185">
        <v>16.63</v>
      </c>
      <c r="C23" s="185">
        <f t="shared" si="0"/>
        <v>16.63</v>
      </c>
      <c r="D23" s="185">
        <f t="shared" si="1"/>
        <v>0</v>
      </c>
      <c r="F23" s="184" t="s">
        <v>401</v>
      </c>
      <c r="G23" s="185">
        <v>16.63</v>
      </c>
      <c r="H23" s="185">
        <f t="shared" si="2"/>
        <v>16.63</v>
      </c>
      <c r="I23" s="185">
        <f t="shared" si="3"/>
        <v>0</v>
      </c>
    </row>
    <row r="24" spans="1:9" x14ac:dyDescent="0.25">
      <c r="A24" s="184" t="s">
        <v>403</v>
      </c>
      <c r="B24" s="185">
        <v>-2797.79</v>
      </c>
      <c r="C24" s="185">
        <f t="shared" si="0"/>
        <v>-2797.7899999999995</v>
      </c>
      <c r="D24" s="185">
        <f t="shared" si="1"/>
        <v>0</v>
      </c>
      <c r="F24" s="184" t="s">
        <v>403</v>
      </c>
      <c r="G24" s="185">
        <v>-2797.7899999999995</v>
      </c>
      <c r="H24" s="185">
        <f t="shared" si="2"/>
        <v>-2797.79</v>
      </c>
      <c r="I24" s="185">
        <f t="shared" si="3"/>
        <v>0</v>
      </c>
    </row>
    <row r="25" spans="1:9" x14ac:dyDescent="0.25">
      <c r="A25" s="184" t="s">
        <v>404</v>
      </c>
      <c r="B25" s="185">
        <v>-260.33999999999997</v>
      </c>
      <c r="C25" s="185">
        <f t="shared" si="0"/>
        <v>-260.34000000000009</v>
      </c>
      <c r="D25" s="185">
        <f t="shared" si="1"/>
        <v>0</v>
      </c>
      <c r="F25" s="184" t="s">
        <v>404</v>
      </c>
      <c r="G25" s="185">
        <v>-260.34000000000009</v>
      </c>
      <c r="H25" s="185">
        <f t="shared" si="2"/>
        <v>-260.33999999999997</v>
      </c>
      <c r="I25" s="185">
        <f t="shared" si="3"/>
        <v>0</v>
      </c>
    </row>
    <row r="26" spans="1:9" x14ac:dyDescent="0.25">
      <c r="A26" s="184" t="s">
        <v>405</v>
      </c>
      <c r="B26" s="185">
        <v>-4379.76</v>
      </c>
      <c r="C26" s="185">
        <f t="shared" si="0"/>
        <v>-4379.76</v>
      </c>
      <c r="D26" s="185">
        <f t="shared" si="1"/>
        <v>0</v>
      </c>
      <c r="F26" s="184" t="s">
        <v>405</v>
      </c>
      <c r="G26" s="185">
        <v>-4379.76</v>
      </c>
      <c r="H26" s="185">
        <f t="shared" si="2"/>
        <v>-4379.76</v>
      </c>
      <c r="I26" s="185">
        <f t="shared" si="3"/>
        <v>0</v>
      </c>
    </row>
    <row r="27" spans="1:9" x14ac:dyDescent="0.25">
      <c r="A27" s="184" t="s">
        <v>406</v>
      </c>
      <c r="B27" s="185">
        <v>-491.8</v>
      </c>
      <c r="C27" s="185">
        <f t="shared" si="0"/>
        <v>-491.8</v>
      </c>
      <c r="D27" s="185">
        <f t="shared" si="1"/>
        <v>0</v>
      </c>
      <c r="F27" s="184" t="s">
        <v>406</v>
      </c>
      <c r="G27" s="185">
        <v>-491.8</v>
      </c>
      <c r="H27" s="185">
        <f t="shared" si="2"/>
        <v>-491.8</v>
      </c>
      <c r="I27" s="185">
        <f t="shared" si="3"/>
        <v>0</v>
      </c>
    </row>
    <row r="28" spans="1:9" x14ac:dyDescent="0.25">
      <c r="A28" s="184" t="s">
        <v>407</v>
      </c>
      <c r="B28" s="185">
        <v>-4213.0600000000004</v>
      </c>
      <c r="C28" s="185">
        <f t="shared" si="0"/>
        <v>-4213.0599999999995</v>
      </c>
      <c r="D28" s="185">
        <f t="shared" si="1"/>
        <v>0</v>
      </c>
      <c r="F28" s="184" t="s">
        <v>407</v>
      </c>
      <c r="G28" s="185">
        <v>-4213.0599999999995</v>
      </c>
      <c r="H28" s="185">
        <f t="shared" si="2"/>
        <v>-4213.0600000000004</v>
      </c>
      <c r="I28" s="185">
        <f t="shared" si="3"/>
        <v>0</v>
      </c>
    </row>
    <row r="29" spans="1:9" x14ac:dyDescent="0.25">
      <c r="A29" s="184" t="s">
        <v>408</v>
      </c>
      <c r="B29" s="185">
        <v>-506.64</v>
      </c>
      <c r="C29" s="185">
        <f t="shared" si="0"/>
        <v>-506.64</v>
      </c>
      <c r="D29" s="185">
        <f t="shared" si="1"/>
        <v>0</v>
      </c>
      <c r="F29" s="184" t="s">
        <v>408</v>
      </c>
      <c r="G29" s="185">
        <v>-506.64</v>
      </c>
      <c r="H29" s="185">
        <f t="shared" si="2"/>
        <v>-506.64</v>
      </c>
      <c r="I29" s="185">
        <f t="shared" si="3"/>
        <v>0</v>
      </c>
    </row>
    <row r="30" spans="1:9" x14ac:dyDescent="0.25">
      <c r="A30" s="184" t="s">
        <v>448</v>
      </c>
      <c r="B30" s="185">
        <v>-58.46</v>
      </c>
      <c r="C30" s="185">
        <f t="shared" si="0"/>
        <v>-58.46</v>
      </c>
      <c r="D30" s="185">
        <f t="shared" si="1"/>
        <v>0</v>
      </c>
      <c r="F30" s="184" t="s">
        <v>448</v>
      </c>
      <c r="G30" s="185">
        <v>-58.46</v>
      </c>
      <c r="H30" s="185">
        <f t="shared" si="2"/>
        <v>-58.46</v>
      </c>
      <c r="I30" s="185">
        <f t="shared" si="3"/>
        <v>0</v>
      </c>
    </row>
    <row r="31" spans="1:9" x14ac:dyDescent="0.25">
      <c r="A31" s="184" t="s">
        <v>409</v>
      </c>
      <c r="B31" s="185">
        <v>-100.52</v>
      </c>
      <c r="C31" s="185">
        <f t="shared" si="0"/>
        <v>-100.52</v>
      </c>
      <c r="D31" s="185">
        <f t="shared" si="1"/>
        <v>0</v>
      </c>
      <c r="F31" s="184" t="s">
        <v>409</v>
      </c>
      <c r="G31" s="185">
        <v>-100.52</v>
      </c>
      <c r="H31" s="185">
        <f t="shared" si="2"/>
        <v>-100.52</v>
      </c>
      <c r="I31" s="185">
        <f t="shared" si="3"/>
        <v>0</v>
      </c>
    </row>
    <row r="32" spans="1:9" x14ac:dyDescent="0.25">
      <c r="A32" s="184" t="s">
        <v>410</v>
      </c>
      <c r="B32" s="185">
        <v>-11.45</v>
      </c>
      <c r="C32" s="185">
        <f t="shared" si="0"/>
        <v>-11.45</v>
      </c>
      <c r="D32" s="185">
        <f t="shared" si="1"/>
        <v>0</v>
      </c>
      <c r="F32" s="184" t="s">
        <v>410</v>
      </c>
      <c r="G32" s="185">
        <v>-11.45</v>
      </c>
      <c r="H32" s="185">
        <f t="shared" si="2"/>
        <v>-11.45</v>
      </c>
      <c r="I32" s="185">
        <f t="shared" si="3"/>
        <v>0</v>
      </c>
    </row>
    <row r="33" spans="1:9" x14ac:dyDescent="0.25">
      <c r="A33" s="184" t="s">
        <v>411</v>
      </c>
      <c r="B33" s="185">
        <v>-1408.45</v>
      </c>
      <c r="C33" s="185">
        <f t="shared" si="0"/>
        <v>-1408.45</v>
      </c>
      <c r="D33" s="185">
        <f t="shared" si="1"/>
        <v>0</v>
      </c>
      <c r="F33" s="184" t="s">
        <v>411</v>
      </c>
      <c r="G33" s="185">
        <v>-1408.45</v>
      </c>
      <c r="H33" s="185">
        <f t="shared" si="2"/>
        <v>-1408.45</v>
      </c>
      <c r="I33" s="185">
        <f t="shared" si="3"/>
        <v>0</v>
      </c>
    </row>
    <row r="34" spans="1:9" x14ac:dyDescent="0.25">
      <c r="A34" s="184" t="s">
        <v>412</v>
      </c>
      <c r="B34" s="185">
        <v>-247.05</v>
      </c>
      <c r="C34" s="185">
        <f t="shared" si="0"/>
        <v>-247.05</v>
      </c>
      <c r="D34" s="185">
        <f t="shared" si="1"/>
        <v>0</v>
      </c>
      <c r="F34" s="184" t="s">
        <v>412</v>
      </c>
      <c r="G34" s="185">
        <v>-247.05</v>
      </c>
      <c r="H34" s="185">
        <f t="shared" si="2"/>
        <v>-247.05</v>
      </c>
      <c r="I34" s="185">
        <f t="shared" si="3"/>
        <v>0</v>
      </c>
    </row>
    <row r="35" spans="1:9" x14ac:dyDescent="0.25">
      <c r="A35" s="184" t="s">
        <v>413</v>
      </c>
      <c r="B35" s="185">
        <v>-7216.18</v>
      </c>
      <c r="C35" s="185">
        <f t="shared" si="0"/>
        <v>-7216.18</v>
      </c>
      <c r="D35" s="185">
        <f t="shared" si="1"/>
        <v>0</v>
      </c>
      <c r="F35" s="184" t="s">
        <v>413</v>
      </c>
      <c r="G35" s="185">
        <v>-7216.18</v>
      </c>
      <c r="H35" s="185">
        <f t="shared" si="2"/>
        <v>-7216.18</v>
      </c>
      <c r="I35" s="185">
        <f t="shared" si="3"/>
        <v>0</v>
      </c>
    </row>
    <row r="36" spans="1:9" x14ac:dyDescent="0.25">
      <c r="A36" s="184" t="s">
        <v>414</v>
      </c>
      <c r="B36" s="185">
        <v>-862.85</v>
      </c>
      <c r="C36" s="185">
        <f t="shared" si="0"/>
        <v>-862.85</v>
      </c>
      <c r="D36" s="185">
        <f t="shared" si="1"/>
        <v>0</v>
      </c>
      <c r="F36" s="184" t="s">
        <v>414</v>
      </c>
      <c r="G36" s="185">
        <v>-862.85</v>
      </c>
      <c r="H36" s="185">
        <f t="shared" si="2"/>
        <v>-862.85</v>
      </c>
      <c r="I36" s="185">
        <f t="shared" si="3"/>
        <v>0</v>
      </c>
    </row>
    <row r="37" spans="1:9" x14ac:dyDescent="0.25">
      <c r="A37" s="184" t="s">
        <v>449</v>
      </c>
      <c r="B37" s="185">
        <v>-98.93</v>
      </c>
      <c r="C37" s="185">
        <f t="shared" si="0"/>
        <v>-98.93</v>
      </c>
      <c r="D37" s="185">
        <f t="shared" si="1"/>
        <v>0</v>
      </c>
      <c r="F37" s="184" t="s">
        <v>449</v>
      </c>
      <c r="G37" s="185">
        <v>-98.93</v>
      </c>
      <c r="H37" s="185">
        <f t="shared" si="2"/>
        <v>-98.93</v>
      </c>
      <c r="I37" s="185">
        <f t="shared" si="3"/>
        <v>0</v>
      </c>
    </row>
    <row r="38" spans="1:9" x14ac:dyDescent="0.25">
      <c r="A38" s="184" t="s">
        <v>415</v>
      </c>
      <c r="B38" s="185">
        <v>-3437.23</v>
      </c>
      <c r="C38" s="185">
        <f t="shared" si="0"/>
        <v>-3437.2299999999996</v>
      </c>
      <c r="D38" s="185">
        <f t="shared" si="1"/>
        <v>0</v>
      </c>
      <c r="F38" s="184" t="s">
        <v>415</v>
      </c>
      <c r="G38" s="185">
        <v>-3437.2299999999996</v>
      </c>
      <c r="H38" s="185">
        <f t="shared" si="2"/>
        <v>-3437.23</v>
      </c>
      <c r="I38" s="185">
        <f t="shared" si="3"/>
        <v>0</v>
      </c>
    </row>
    <row r="39" spans="1:9" x14ac:dyDescent="0.25">
      <c r="A39" s="184" t="s">
        <v>416</v>
      </c>
      <c r="B39" s="185">
        <v>-355.13</v>
      </c>
      <c r="C39" s="185">
        <f t="shared" si="0"/>
        <v>-355.13</v>
      </c>
      <c r="D39" s="185">
        <f t="shared" si="1"/>
        <v>0</v>
      </c>
      <c r="F39" s="184" t="s">
        <v>416</v>
      </c>
      <c r="G39" s="185">
        <v>-355.13</v>
      </c>
      <c r="H39" s="185">
        <f t="shared" si="2"/>
        <v>-355.13</v>
      </c>
      <c r="I39" s="185">
        <f t="shared" si="3"/>
        <v>0</v>
      </c>
    </row>
    <row r="40" spans="1:9" x14ac:dyDescent="0.25">
      <c r="A40" s="184" t="s">
        <v>450</v>
      </c>
      <c r="B40" s="185">
        <v>-42.33</v>
      </c>
      <c r="C40" s="185">
        <f t="shared" si="0"/>
        <v>-42.33</v>
      </c>
      <c r="D40" s="185">
        <f t="shared" si="1"/>
        <v>0</v>
      </c>
      <c r="F40" s="184" t="s">
        <v>450</v>
      </c>
      <c r="G40" s="185">
        <v>-42.33</v>
      </c>
      <c r="H40" s="185">
        <f t="shared" si="2"/>
        <v>-42.33</v>
      </c>
      <c r="I40" s="185">
        <f t="shared" si="3"/>
        <v>0</v>
      </c>
    </row>
    <row r="41" spans="1:9" x14ac:dyDescent="0.25">
      <c r="A41" s="184" t="s">
        <v>417</v>
      </c>
      <c r="B41" s="185">
        <v>-45.21</v>
      </c>
      <c r="C41" s="185">
        <f t="shared" si="0"/>
        <v>-45.21</v>
      </c>
      <c r="D41" s="185">
        <f t="shared" si="1"/>
        <v>0</v>
      </c>
      <c r="F41" s="184" t="s">
        <v>417</v>
      </c>
      <c r="G41" s="185">
        <v>-45.21</v>
      </c>
      <c r="H41" s="185">
        <f t="shared" si="2"/>
        <v>-45.21</v>
      </c>
      <c r="I41" s="185">
        <f t="shared" si="3"/>
        <v>0</v>
      </c>
    </row>
    <row r="42" spans="1:9" x14ac:dyDescent="0.25">
      <c r="A42" s="184" t="s">
        <v>418</v>
      </c>
      <c r="B42" s="185">
        <v>-17.329999999999998</v>
      </c>
      <c r="C42" s="185">
        <f t="shared" si="0"/>
        <v>-17.329999999999998</v>
      </c>
      <c r="D42" s="185">
        <f t="shared" si="1"/>
        <v>0</v>
      </c>
      <c r="F42" s="184" t="s">
        <v>418</v>
      </c>
      <c r="G42" s="185">
        <v>-17.329999999999998</v>
      </c>
      <c r="H42" s="185">
        <f t="shared" si="2"/>
        <v>-17.329999999999998</v>
      </c>
      <c r="I42" s="185">
        <f t="shared" si="3"/>
        <v>0</v>
      </c>
    </row>
    <row r="43" spans="1:9" x14ac:dyDescent="0.25">
      <c r="A43" s="184" t="s">
        <v>419</v>
      </c>
      <c r="B43" s="185">
        <v>-985.3</v>
      </c>
      <c r="C43" s="185">
        <f t="shared" si="0"/>
        <v>-985.30000000000018</v>
      </c>
      <c r="D43" s="185">
        <f t="shared" si="1"/>
        <v>0</v>
      </c>
      <c r="F43" s="184" t="s">
        <v>419</v>
      </c>
      <c r="G43" s="185">
        <v>-985.30000000000018</v>
      </c>
      <c r="H43" s="185">
        <f t="shared" si="2"/>
        <v>-985.3</v>
      </c>
      <c r="I43" s="185">
        <f t="shared" si="3"/>
        <v>0</v>
      </c>
    </row>
    <row r="44" spans="1:9" x14ac:dyDescent="0.25">
      <c r="A44" s="184" t="s">
        <v>420</v>
      </c>
      <c r="B44" s="185">
        <v>-118.48</v>
      </c>
      <c r="C44" s="185">
        <f t="shared" si="0"/>
        <v>-118.48000000000002</v>
      </c>
      <c r="D44" s="185">
        <f t="shared" si="1"/>
        <v>0</v>
      </c>
      <c r="F44" s="184" t="s">
        <v>420</v>
      </c>
      <c r="G44" s="185">
        <v>-118.48000000000002</v>
      </c>
      <c r="H44" s="185">
        <f t="shared" si="2"/>
        <v>-118.48</v>
      </c>
      <c r="I44" s="185">
        <f t="shared" si="3"/>
        <v>0</v>
      </c>
    </row>
    <row r="45" spans="1:9" x14ac:dyDescent="0.25">
      <c r="A45" s="184" t="s">
        <v>451</v>
      </c>
      <c r="B45" s="185">
        <v>-13.67</v>
      </c>
      <c r="C45" s="185">
        <f t="shared" si="0"/>
        <v>-13.67</v>
      </c>
      <c r="D45" s="185">
        <f t="shared" si="1"/>
        <v>0</v>
      </c>
      <c r="F45" s="184" t="s">
        <v>451</v>
      </c>
      <c r="G45" s="185">
        <v>-13.67</v>
      </c>
      <c r="H45" s="185">
        <f t="shared" si="2"/>
        <v>-13.67</v>
      </c>
      <c r="I45" s="185">
        <f t="shared" si="3"/>
        <v>0</v>
      </c>
    </row>
    <row r="46" spans="1:9" x14ac:dyDescent="0.25">
      <c r="A46" s="184" t="s">
        <v>421</v>
      </c>
      <c r="B46" s="185">
        <v>-25</v>
      </c>
      <c r="C46" s="185">
        <f t="shared" si="0"/>
        <v>-25</v>
      </c>
      <c r="D46" s="185">
        <f t="shared" si="1"/>
        <v>0</v>
      </c>
      <c r="F46" s="184" t="s">
        <v>421</v>
      </c>
      <c r="G46" s="185">
        <v>-25</v>
      </c>
      <c r="H46" s="185">
        <f t="shared" si="2"/>
        <v>-25</v>
      </c>
      <c r="I46" s="185">
        <f t="shared" si="3"/>
        <v>0</v>
      </c>
    </row>
    <row r="47" spans="1:9" x14ac:dyDescent="0.25">
      <c r="A47" s="184" t="s">
        <v>423</v>
      </c>
      <c r="B47" s="185">
        <v>-495.46</v>
      </c>
      <c r="C47" s="185">
        <f t="shared" si="0"/>
        <v>-495.46000000000004</v>
      </c>
      <c r="D47" s="185">
        <f t="shared" si="1"/>
        <v>0</v>
      </c>
      <c r="F47" s="184" t="s">
        <v>423</v>
      </c>
      <c r="G47" s="185">
        <v>-495.46000000000004</v>
      </c>
      <c r="H47" s="185">
        <f t="shared" si="2"/>
        <v>-495.46</v>
      </c>
      <c r="I47" s="185">
        <f t="shared" si="3"/>
        <v>0</v>
      </c>
    </row>
    <row r="48" spans="1:9" x14ac:dyDescent="0.25">
      <c r="A48" s="184" t="s">
        <v>442</v>
      </c>
      <c r="B48" s="185">
        <v>-49.15</v>
      </c>
      <c r="C48" s="185">
        <f t="shared" si="0"/>
        <v>-49.15</v>
      </c>
      <c r="D48" s="185">
        <f t="shared" si="1"/>
        <v>0</v>
      </c>
      <c r="F48" s="184" t="s">
        <v>442</v>
      </c>
      <c r="G48" s="185">
        <v>-49.15</v>
      </c>
      <c r="H48" s="185">
        <f t="shared" si="2"/>
        <v>-49.15</v>
      </c>
      <c r="I48" s="185">
        <f t="shared" si="3"/>
        <v>0</v>
      </c>
    </row>
    <row r="49" spans="1:9" x14ac:dyDescent="0.25">
      <c r="A49" s="184" t="s">
        <v>424</v>
      </c>
      <c r="B49" s="185">
        <v>67362.929999999993</v>
      </c>
      <c r="C49" s="185">
        <f t="shared" si="0"/>
        <v>67362.930000000008</v>
      </c>
      <c r="D49" s="185">
        <f t="shared" si="1"/>
        <v>0</v>
      </c>
      <c r="F49" s="184" t="s">
        <v>424</v>
      </c>
      <c r="G49" s="185">
        <v>67362.930000000008</v>
      </c>
      <c r="H49" s="185">
        <f t="shared" si="2"/>
        <v>67362.929999999993</v>
      </c>
      <c r="I49" s="185">
        <f t="shared" si="3"/>
        <v>0</v>
      </c>
    </row>
    <row r="50" spans="1:9" x14ac:dyDescent="0.25">
      <c r="A50" s="184" t="s">
        <v>425</v>
      </c>
      <c r="B50" s="185">
        <v>7557.1</v>
      </c>
      <c r="C50" s="185">
        <f t="shared" si="0"/>
        <v>7557.1</v>
      </c>
      <c r="D50" s="185">
        <f t="shared" si="1"/>
        <v>0</v>
      </c>
      <c r="F50" s="184" t="s">
        <v>425</v>
      </c>
      <c r="G50" s="185">
        <v>7557.1</v>
      </c>
      <c r="H50" s="185">
        <f t="shared" si="2"/>
        <v>7557.1</v>
      </c>
      <c r="I50" s="185">
        <f t="shared" si="3"/>
        <v>0</v>
      </c>
    </row>
    <row r="51" spans="1:9" x14ac:dyDescent="0.25">
      <c r="A51" s="184" t="s">
        <v>426</v>
      </c>
      <c r="B51" s="185">
        <v>1765.2</v>
      </c>
      <c r="C51" s="185">
        <f t="shared" si="0"/>
        <v>1765.2</v>
      </c>
      <c r="D51" s="185">
        <f t="shared" si="1"/>
        <v>0</v>
      </c>
      <c r="F51" s="184" t="s">
        <v>426</v>
      </c>
      <c r="G51" s="185">
        <v>1765.2</v>
      </c>
      <c r="H51" s="185">
        <f t="shared" si="2"/>
        <v>1765.2</v>
      </c>
      <c r="I51" s="185">
        <f t="shared" si="3"/>
        <v>0</v>
      </c>
    </row>
    <row r="52" spans="1:9" x14ac:dyDescent="0.25">
      <c r="A52" s="184" t="s">
        <v>427</v>
      </c>
      <c r="B52" s="185">
        <v>894.54</v>
      </c>
      <c r="C52" s="185">
        <f t="shared" si="0"/>
        <v>894.54000000000008</v>
      </c>
      <c r="D52" s="185">
        <f t="shared" si="1"/>
        <v>0</v>
      </c>
      <c r="F52" s="184" t="s">
        <v>427</v>
      </c>
      <c r="G52" s="185">
        <v>894.54000000000008</v>
      </c>
      <c r="H52" s="185">
        <f t="shared" si="2"/>
        <v>894.54</v>
      </c>
      <c r="I52" s="185">
        <f t="shared" si="3"/>
        <v>0</v>
      </c>
    </row>
    <row r="53" spans="1:9" x14ac:dyDescent="0.25">
      <c r="A53" s="184" t="s">
        <v>444</v>
      </c>
      <c r="B53" s="185">
        <v>1737.14</v>
      </c>
      <c r="C53" s="185">
        <f t="shared" si="0"/>
        <v>1737.1399999999999</v>
      </c>
      <c r="D53" s="185">
        <f t="shared" si="1"/>
        <v>0</v>
      </c>
      <c r="F53" s="184" t="s">
        <v>444</v>
      </c>
      <c r="G53" s="185">
        <v>1737.1399999999999</v>
      </c>
      <c r="H53" s="185">
        <f t="shared" si="2"/>
        <v>1737.14</v>
      </c>
      <c r="I53" s="185">
        <f t="shared" si="3"/>
        <v>0</v>
      </c>
    </row>
    <row r="54" spans="1:9" x14ac:dyDescent="0.25">
      <c r="A54" s="184" t="s">
        <v>452</v>
      </c>
      <c r="B54" s="185">
        <v>942.86</v>
      </c>
      <c r="C54" s="185">
        <f t="shared" si="0"/>
        <v>942.86</v>
      </c>
      <c r="D54" s="185">
        <f t="shared" si="1"/>
        <v>0</v>
      </c>
      <c r="F54" s="184" t="s">
        <v>452</v>
      </c>
      <c r="G54" s="185">
        <v>942.86</v>
      </c>
      <c r="H54" s="185">
        <f t="shared" si="2"/>
        <v>942.86</v>
      </c>
      <c r="I54" s="185">
        <f t="shared" si="3"/>
        <v>0</v>
      </c>
    </row>
    <row r="55" spans="1:9" x14ac:dyDescent="0.25">
      <c r="A55" s="184" t="s">
        <v>428</v>
      </c>
      <c r="B55" s="185">
        <v>84.86</v>
      </c>
      <c r="C55" s="185">
        <f t="shared" si="0"/>
        <v>84.86</v>
      </c>
      <c r="D55" s="185">
        <f t="shared" si="1"/>
        <v>0</v>
      </c>
      <c r="F55" s="184" t="s">
        <v>428</v>
      </c>
      <c r="G55" s="185">
        <v>84.86</v>
      </c>
      <c r="H55" s="185">
        <f t="shared" si="2"/>
        <v>84.86</v>
      </c>
      <c r="I55" s="185">
        <f t="shared" si="3"/>
        <v>0</v>
      </c>
    </row>
    <row r="56" spans="1:9" x14ac:dyDescent="0.25">
      <c r="A56" s="184" t="s">
        <v>429</v>
      </c>
      <c r="B56" s="185">
        <v>15.95</v>
      </c>
      <c r="C56" s="185">
        <f t="shared" si="0"/>
        <v>15.95</v>
      </c>
      <c r="D56" s="185">
        <f t="shared" si="1"/>
        <v>0</v>
      </c>
      <c r="F56" s="184" t="s">
        <v>429</v>
      </c>
      <c r="G56" s="185">
        <v>15.95</v>
      </c>
      <c r="H56" s="185">
        <f t="shared" si="2"/>
        <v>15.95</v>
      </c>
      <c r="I56" s="185">
        <f t="shared" si="3"/>
        <v>0</v>
      </c>
    </row>
    <row r="57" spans="1:9" x14ac:dyDescent="0.25">
      <c r="A57" s="184" t="s">
        <v>430</v>
      </c>
      <c r="B57" s="185">
        <v>4213.07</v>
      </c>
      <c r="C57" s="185">
        <f t="shared" si="0"/>
        <v>4213.0699999999988</v>
      </c>
      <c r="D57" s="185">
        <f t="shared" si="1"/>
        <v>0</v>
      </c>
      <c r="F57" s="184" t="s">
        <v>430</v>
      </c>
      <c r="G57" s="185">
        <v>4213.0699999999988</v>
      </c>
      <c r="H57" s="185">
        <f t="shared" si="2"/>
        <v>4213.07</v>
      </c>
      <c r="I57" s="185">
        <f t="shared" si="3"/>
        <v>0</v>
      </c>
    </row>
    <row r="58" spans="1:9" x14ac:dyDescent="0.25">
      <c r="A58" s="184" t="s">
        <v>431</v>
      </c>
      <c r="B58" s="185">
        <v>506.63</v>
      </c>
      <c r="C58" s="185">
        <f t="shared" si="0"/>
        <v>506.63</v>
      </c>
      <c r="D58" s="185">
        <f t="shared" si="1"/>
        <v>0</v>
      </c>
      <c r="F58" s="184" t="s">
        <v>431</v>
      </c>
      <c r="G58" s="185">
        <v>506.63</v>
      </c>
      <c r="H58" s="185">
        <f t="shared" si="2"/>
        <v>506.63</v>
      </c>
      <c r="I58" s="185">
        <f t="shared" si="3"/>
        <v>0</v>
      </c>
    </row>
    <row r="59" spans="1:9" x14ac:dyDescent="0.25">
      <c r="A59" s="184" t="s">
        <v>453</v>
      </c>
      <c r="B59" s="185">
        <v>58.46</v>
      </c>
      <c r="C59" s="185">
        <f t="shared" si="0"/>
        <v>58.46</v>
      </c>
      <c r="D59" s="185">
        <f t="shared" si="1"/>
        <v>0</v>
      </c>
      <c r="F59" s="184" t="s">
        <v>453</v>
      </c>
      <c r="G59" s="185">
        <v>58.46</v>
      </c>
      <c r="H59" s="185">
        <f t="shared" si="2"/>
        <v>58.46</v>
      </c>
      <c r="I59" s="185">
        <f t="shared" si="3"/>
        <v>0</v>
      </c>
    </row>
    <row r="60" spans="1:9" x14ac:dyDescent="0.25">
      <c r="A60" s="184" t="s">
        <v>432</v>
      </c>
      <c r="B60" s="185">
        <v>985.3</v>
      </c>
      <c r="C60" s="185">
        <f t="shared" si="0"/>
        <v>985.30000000000018</v>
      </c>
      <c r="D60" s="185">
        <f t="shared" si="1"/>
        <v>0</v>
      </c>
      <c r="F60" s="184" t="s">
        <v>432</v>
      </c>
      <c r="G60" s="185">
        <v>985.30000000000018</v>
      </c>
      <c r="H60" s="185">
        <f t="shared" si="2"/>
        <v>985.3</v>
      </c>
      <c r="I60" s="185">
        <f t="shared" si="3"/>
        <v>0</v>
      </c>
    </row>
    <row r="61" spans="1:9" x14ac:dyDescent="0.25">
      <c r="A61" s="184" t="s">
        <v>433</v>
      </c>
      <c r="B61" s="185">
        <v>118.48</v>
      </c>
      <c r="C61" s="185">
        <f t="shared" si="0"/>
        <v>118.48000000000002</v>
      </c>
      <c r="D61" s="185">
        <f t="shared" si="1"/>
        <v>0</v>
      </c>
      <c r="F61" s="184" t="s">
        <v>433</v>
      </c>
      <c r="G61" s="185">
        <v>118.48000000000002</v>
      </c>
      <c r="H61" s="185">
        <f t="shared" si="2"/>
        <v>118.48</v>
      </c>
      <c r="I61" s="185">
        <f t="shared" si="3"/>
        <v>0</v>
      </c>
    </row>
    <row r="62" spans="1:9" x14ac:dyDescent="0.25">
      <c r="A62" s="184" t="s">
        <v>454</v>
      </c>
      <c r="B62" s="185">
        <v>13.67</v>
      </c>
      <c r="C62" s="185">
        <f t="shared" si="0"/>
        <v>13.67</v>
      </c>
      <c r="D62" s="185">
        <f t="shared" si="1"/>
        <v>0</v>
      </c>
      <c r="F62" s="184" t="s">
        <v>454</v>
      </c>
      <c r="G62" s="185">
        <v>13.67</v>
      </c>
      <c r="H62" s="185">
        <f t="shared" si="2"/>
        <v>13.67</v>
      </c>
      <c r="I62" s="185">
        <f t="shared" si="3"/>
        <v>0</v>
      </c>
    </row>
    <row r="63" spans="1:9" x14ac:dyDescent="0.25">
      <c r="A63" s="184" t="s">
        <v>434</v>
      </c>
      <c r="B63" s="185">
        <v>10271.31</v>
      </c>
      <c r="C63" s="185">
        <f t="shared" si="0"/>
        <v>10271.31</v>
      </c>
      <c r="D63" s="185">
        <f t="shared" si="1"/>
        <v>0</v>
      </c>
      <c r="F63" s="184" t="s">
        <v>434</v>
      </c>
      <c r="G63" s="185">
        <v>10271.31</v>
      </c>
      <c r="H63" s="185">
        <f t="shared" si="2"/>
        <v>10271.31</v>
      </c>
      <c r="I63" s="185">
        <f t="shared" si="3"/>
        <v>0</v>
      </c>
    </row>
    <row r="64" spans="1:9" x14ac:dyDescent="0.25">
      <c r="A64" s="184" t="s">
        <v>435</v>
      </c>
      <c r="B64" s="185">
        <v>1778.64</v>
      </c>
      <c r="C64" s="185">
        <f t="shared" si="0"/>
        <v>1778.64</v>
      </c>
      <c r="D64" s="185">
        <f t="shared" si="1"/>
        <v>0</v>
      </c>
      <c r="F64" s="184" t="s">
        <v>435</v>
      </c>
      <c r="G64" s="185">
        <v>1778.64</v>
      </c>
      <c r="H64" s="185">
        <f t="shared" si="2"/>
        <v>1778.64</v>
      </c>
      <c r="I64" s="185">
        <f t="shared" si="3"/>
        <v>0</v>
      </c>
    </row>
    <row r="65" spans="1:9" x14ac:dyDescent="0.25">
      <c r="A65" s="184" t="s">
        <v>436</v>
      </c>
      <c r="B65" s="185">
        <v>31.25</v>
      </c>
      <c r="C65" s="185">
        <f t="shared" si="0"/>
        <v>31.25</v>
      </c>
      <c r="D65" s="185">
        <f t="shared" si="1"/>
        <v>0</v>
      </c>
      <c r="F65" s="184" t="s">
        <v>436</v>
      </c>
      <c r="G65" s="185">
        <v>31.25</v>
      </c>
      <c r="H65" s="185">
        <f t="shared" si="2"/>
        <v>31.25</v>
      </c>
      <c r="I65" s="185">
        <f t="shared" si="3"/>
        <v>0</v>
      </c>
    </row>
    <row r="66" spans="1:9" x14ac:dyDescent="0.25">
      <c r="A66" s="184" t="s">
        <v>437</v>
      </c>
      <c r="B66" s="185">
        <v>31.25</v>
      </c>
      <c r="C66" s="185">
        <f t="shared" si="0"/>
        <v>31.25</v>
      </c>
      <c r="D66" s="185">
        <f t="shared" si="1"/>
        <v>0</v>
      </c>
      <c r="F66" s="184" t="s">
        <v>437</v>
      </c>
      <c r="G66" s="185">
        <v>31.25</v>
      </c>
      <c r="H66" s="185">
        <f t="shared" si="2"/>
        <v>31.25</v>
      </c>
      <c r="I66" s="185">
        <f t="shared" si="3"/>
        <v>0</v>
      </c>
    </row>
    <row r="67" spans="1:9" x14ac:dyDescent="0.25">
      <c r="A67" s="184" t="s">
        <v>438</v>
      </c>
      <c r="B67" s="185">
        <v>32.17</v>
      </c>
      <c r="C67" s="185">
        <f t="shared" si="0"/>
        <v>32.169999999999995</v>
      </c>
      <c r="D67" s="185">
        <f t="shared" si="1"/>
        <v>0</v>
      </c>
      <c r="F67" s="184" t="s">
        <v>438</v>
      </c>
      <c r="G67" s="185">
        <v>32.169999999999995</v>
      </c>
      <c r="H67" s="185">
        <f t="shared" si="2"/>
        <v>32.17</v>
      </c>
      <c r="I67" s="185">
        <f t="shared" si="3"/>
        <v>0</v>
      </c>
    </row>
    <row r="68" spans="1:9" x14ac:dyDescent="0.25">
      <c r="A68" s="184" t="s">
        <v>439</v>
      </c>
      <c r="B68" s="185">
        <v>6.13</v>
      </c>
      <c r="C68" s="185">
        <f t="shared" si="0"/>
        <v>6.13</v>
      </c>
      <c r="D68" s="185">
        <f t="shared" si="1"/>
        <v>0</v>
      </c>
      <c r="F68" s="184" t="s">
        <v>439</v>
      </c>
      <c r="G68" s="185">
        <v>6.13</v>
      </c>
      <c r="H68" s="185">
        <f t="shared" si="2"/>
        <v>6.13</v>
      </c>
      <c r="I68" s="185">
        <f t="shared" si="3"/>
        <v>0</v>
      </c>
    </row>
    <row r="69" spans="1:9" x14ac:dyDescent="0.25">
      <c r="A69" s="184" t="s">
        <v>440</v>
      </c>
      <c r="B69" s="185">
        <v>5176.0600000000004</v>
      </c>
      <c r="C69" s="185">
        <f t="shared" ref="C69:C70" si="4">VLOOKUP(A69,$F$4:$G$72,2,FALSE)</f>
        <v>5176.0600000000004</v>
      </c>
      <c r="D69" s="185">
        <f t="shared" ref="D69:D70" si="5">B69-C69</f>
        <v>0</v>
      </c>
      <c r="F69" s="184" t="s">
        <v>440</v>
      </c>
      <c r="G69" s="185">
        <v>5176.0600000000004</v>
      </c>
      <c r="H69" s="185">
        <f t="shared" ref="H69:H70" si="6">VLOOKUP(F69,$A$4:$B$72,2,FALSE)</f>
        <v>5176.0600000000004</v>
      </c>
      <c r="I69" s="185">
        <f t="shared" ref="I69:I70" si="7">G69-H69</f>
        <v>0</v>
      </c>
    </row>
    <row r="70" spans="1:9" x14ac:dyDescent="0.25">
      <c r="A70" s="184" t="s">
        <v>441</v>
      </c>
      <c r="B70" s="185">
        <v>581.22</v>
      </c>
      <c r="C70" s="185">
        <f t="shared" si="4"/>
        <v>581.22</v>
      </c>
      <c r="D70" s="185">
        <f t="shared" si="5"/>
        <v>0</v>
      </c>
      <c r="F70" s="184" t="s">
        <v>441</v>
      </c>
      <c r="G70" s="185">
        <v>581.22</v>
      </c>
      <c r="H70" s="185">
        <f t="shared" si="6"/>
        <v>581.22</v>
      </c>
      <c r="I70" s="185">
        <f t="shared" si="7"/>
        <v>0</v>
      </c>
    </row>
    <row r="71" spans="1:9" x14ac:dyDescent="0.25">
      <c r="A71" s="184" t="s">
        <v>189</v>
      </c>
      <c r="B71" s="185">
        <v>-9.3223206931725144E-12</v>
      </c>
      <c r="F71" s="184" t="s">
        <v>189</v>
      </c>
      <c r="G71" s="185">
        <v>5.2295945351943374E-12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1"/>
  <sheetViews>
    <sheetView tabSelected="1" workbookViewId="0">
      <selection activeCell="H4" sqref="H4:I60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-48832.01</v>
      </c>
      <c r="C4" s="185">
        <f>VLOOKUP(A4,$F$4:$G$72,2,FALSE)</f>
        <v>-48832.010000000024</v>
      </c>
      <c r="D4" s="185">
        <f>B4-C4</f>
        <v>0</v>
      </c>
      <c r="F4" s="184" t="s">
        <v>385</v>
      </c>
      <c r="G4" s="185">
        <v>-48832.010000000024</v>
      </c>
      <c r="H4" s="185">
        <f>VLOOKUP(F4,$A$4:$B$72,2,FALSE)</f>
        <v>-48832.01</v>
      </c>
      <c r="I4" s="185">
        <f>G4-H4</f>
        <v>0</v>
      </c>
    </row>
    <row r="5" spans="1:9" x14ac:dyDescent="0.25">
      <c r="A5" s="184" t="s">
        <v>386</v>
      </c>
      <c r="B5" s="185">
        <v>-5478.56</v>
      </c>
      <c r="C5" s="185">
        <f t="shared" ref="C5:C60" si="0">VLOOKUP(A5,$F$4:$G$72,2,FALSE)</f>
        <v>-5478.5599999999995</v>
      </c>
      <c r="D5" s="185">
        <f t="shared" ref="D5:D60" si="1">B5-C5</f>
        <v>0</v>
      </c>
      <c r="F5" s="184" t="s">
        <v>386</v>
      </c>
      <c r="G5" s="185">
        <v>-5478.5599999999995</v>
      </c>
      <c r="H5" s="185">
        <f t="shared" ref="H5:H60" si="2">VLOOKUP(F5,$A$4:$B$72,2,FALSE)</f>
        <v>-5478.56</v>
      </c>
      <c r="I5" s="185">
        <f t="shared" ref="I5:I60" si="3">G5-H5</f>
        <v>0</v>
      </c>
    </row>
    <row r="6" spans="1:9" x14ac:dyDescent="0.25">
      <c r="A6" s="184" t="s">
        <v>387</v>
      </c>
      <c r="B6" s="185">
        <v>-4513.09</v>
      </c>
      <c r="C6" s="185">
        <f t="shared" si="0"/>
        <v>-4513.0899999999992</v>
      </c>
      <c r="D6" s="185">
        <f t="shared" si="1"/>
        <v>0</v>
      </c>
      <c r="F6" s="184" t="s">
        <v>387</v>
      </c>
      <c r="G6" s="185">
        <v>-4513.0899999999992</v>
      </c>
      <c r="H6" s="185">
        <f t="shared" si="2"/>
        <v>-4513.09</v>
      </c>
      <c r="I6" s="185">
        <f t="shared" si="3"/>
        <v>0</v>
      </c>
    </row>
    <row r="7" spans="1:9" x14ac:dyDescent="0.25">
      <c r="A7" s="184" t="s">
        <v>388</v>
      </c>
      <c r="B7" s="185">
        <v>-498.62</v>
      </c>
      <c r="C7" s="185">
        <f t="shared" si="0"/>
        <v>-498.62000000000006</v>
      </c>
      <c r="D7" s="185">
        <f t="shared" si="1"/>
        <v>0</v>
      </c>
      <c r="F7" s="184" t="s">
        <v>388</v>
      </c>
      <c r="G7" s="185">
        <v>-498.62000000000006</v>
      </c>
      <c r="H7" s="185">
        <f t="shared" si="2"/>
        <v>-498.62</v>
      </c>
      <c r="I7" s="185">
        <f t="shared" si="3"/>
        <v>0</v>
      </c>
    </row>
    <row r="8" spans="1:9" x14ac:dyDescent="0.25">
      <c r="A8" s="184" t="s">
        <v>389</v>
      </c>
      <c r="B8" s="185">
        <v>-4391.12</v>
      </c>
      <c r="C8" s="185">
        <f t="shared" si="0"/>
        <v>-4391.1200000000017</v>
      </c>
      <c r="D8" s="185">
        <f t="shared" si="1"/>
        <v>0</v>
      </c>
      <c r="F8" s="184" t="s">
        <v>389</v>
      </c>
      <c r="G8" s="185">
        <v>-4391.1200000000017</v>
      </c>
      <c r="H8" s="185">
        <f t="shared" si="2"/>
        <v>-4391.12</v>
      </c>
      <c r="I8" s="185">
        <f t="shared" si="3"/>
        <v>0</v>
      </c>
    </row>
    <row r="9" spans="1:9" x14ac:dyDescent="0.25">
      <c r="A9" s="184" t="s">
        <v>390</v>
      </c>
      <c r="B9" s="185">
        <v>-494.95</v>
      </c>
      <c r="C9" s="185">
        <f t="shared" si="0"/>
        <v>-494.94999999999993</v>
      </c>
      <c r="D9" s="185">
        <f t="shared" si="1"/>
        <v>0</v>
      </c>
      <c r="F9" s="184" t="s">
        <v>390</v>
      </c>
      <c r="G9" s="185">
        <v>-494.94999999999993</v>
      </c>
      <c r="H9" s="185">
        <f t="shared" si="2"/>
        <v>-494.95</v>
      </c>
      <c r="I9" s="185">
        <f t="shared" si="3"/>
        <v>0</v>
      </c>
    </row>
    <row r="10" spans="1:9" x14ac:dyDescent="0.25">
      <c r="A10" s="184" t="s">
        <v>391</v>
      </c>
      <c r="B10" s="185">
        <v>-32.17</v>
      </c>
      <c r="C10" s="185">
        <f t="shared" si="0"/>
        <v>-32.170000000000009</v>
      </c>
      <c r="D10" s="185">
        <f t="shared" si="1"/>
        <v>0</v>
      </c>
      <c r="F10" s="184" t="s">
        <v>391</v>
      </c>
      <c r="G10" s="185">
        <v>-32.170000000000009</v>
      </c>
      <c r="H10" s="185">
        <f t="shared" si="2"/>
        <v>-32.17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</v>
      </c>
      <c r="D11" s="185">
        <f t="shared" si="1"/>
        <v>0</v>
      </c>
      <c r="F11" s="184" t="s">
        <v>392</v>
      </c>
      <c r="G11" s="185">
        <v>-6.13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-10271.299999999999</v>
      </c>
      <c r="C12" s="185">
        <f t="shared" si="0"/>
        <v>-10271.299999999999</v>
      </c>
      <c r="D12" s="185">
        <f t="shared" si="1"/>
        <v>0</v>
      </c>
      <c r="F12" s="184" t="s">
        <v>393</v>
      </c>
      <c r="G12" s="185">
        <v>-10271.299999999999</v>
      </c>
      <c r="H12" s="185">
        <f t="shared" si="2"/>
        <v>-10271.299999999999</v>
      </c>
      <c r="I12" s="185">
        <f t="shared" si="3"/>
        <v>0</v>
      </c>
    </row>
    <row r="13" spans="1:9" x14ac:dyDescent="0.25">
      <c r="A13" s="184" t="s">
        <v>394</v>
      </c>
      <c r="B13" s="185">
        <v>-1778.65</v>
      </c>
      <c r="C13" s="185">
        <f t="shared" si="0"/>
        <v>-1778.65</v>
      </c>
      <c r="D13" s="185">
        <f t="shared" si="1"/>
        <v>0</v>
      </c>
      <c r="F13" s="184" t="s">
        <v>394</v>
      </c>
      <c r="G13" s="185">
        <v>-1778.65</v>
      </c>
      <c r="H13" s="185">
        <f t="shared" si="2"/>
        <v>-1778.65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-15.950000000000001</v>
      </c>
      <c r="D15" s="185">
        <f t="shared" si="1"/>
        <v>0</v>
      </c>
      <c r="F15" s="184" t="s">
        <v>396</v>
      </c>
      <c r="G15" s="185">
        <v>-15.950000000000001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-1027</v>
      </c>
      <c r="C16" s="185">
        <f t="shared" si="0"/>
        <v>-1026.9999999999998</v>
      </c>
      <c r="D16" s="185">
        <f t="shared" si="1"/>
        <v>0</v>
      </c>
      <c r="F16" s="184" t="s">
        <v>397</v>
      </c>
      <c r="G16" s="185">
        <v>-1026.9999999999998</v>
      </c>
      <c r="H16" s="185">
        <f t="shared" si="2"/>
        <v>-1027</v>
      </c>
      <c r="I16" s="185">
        <f t="shared" si="3"/>
        <v>0</v>
      </c>
    </row>
    <row r="17" spans="1:9" x14ac:dyDescent="0.25">
      <c r="A17" s="184" t="s">
        <v>398</v>
      </c>
      <c r="B17" s="185">
        <v>-115.77</v>
      </c>
      <c r="C17" s="185">
        <f t="shared" si="0"/>
        <v>-115.76999999999998</v>
      </c>
      <c r="D17" s="185">
        <f t="shared" si="1"/>
        <v>0</v>
      </c>
      <c r="F17" s="184" t="s">
        <v>398</v>
      </c>
      <c r="G17" s="185">
        <v>-115.76999999999998</v>
      </c>
      <c r="H17" s="185">
        <f t="shared" si="2"/>
        <v>-115.77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139.71</v>
      </c>
      <c r="C20" s="185">
        <f t="shared" si="0"/>
        <v>139.70999999999998</v>
      </c>
      <c r="D20" s="185">
        <f t="shared" si="1"/>
        <v>0</v>
      </c>
      <c r="F20" s="184" t="s">
        <v>401</v>
      </c>
      <c r="G20" s="185">
        <v>139.70999999999998</v>
      </c>
      <c r="H20" s="185">
        <f t="shared" si="2"/>
        <v>139.71</v>
      </c>
      <c r="I20" s="185">
        <f t="shared" si="3"/>
        <v>0</v>
      </c>
    </row>
    <row r="21" spans="1:9" x14ac:dyDescent="0.25">
      <c r="A21" s="184" t="s">
        <v>403</v>
      </c>
      <c r="B21" s="185">
        <v>-2802.08</v>
      </c>
      <c r="C21" s="185">
        <f t="shared" si="0"/>
        <v>-2802.079999999999</v>
      </c>
      <c r="D21" s="185">
        <f t="shared" si="1"/>
        <v>0</v>
      </c>
      <c r="F21" s="184" t="s">
        <v>403</v>
      </c>
      <c r="G21" s="185">
        <v>-2802.079999999999</v>
      </c>
      <c r="H21" s="185">
        <f t="shared" si="2"/>
        <v>-2802.08</v>
      </c>
      <c r="I21" s="185">
        <f t="shared" si="3"/>
        <v>0</v>
      </c>
    </row>
    <row r="22" spans="1:9" x14ac:dyDescent="0.25">
      <c r="A22" s="184" t="s">
        <v>404</v>
      </c>
      <c r="B22" s="185">
        <v>-251.58</v>
      </c>
      <c r="C22" s="185">
        <f t="shared" si="0"/>
        <v>-251.57999999999996</v>
      </c>
      <c r="D22" s="185">
        <f t="shared" si="1"/>
        <v>0</v>
      </c>
      <c r="F22" s="184" t="s">
        <v>404</v>
      </c>
      <c r="G22" s="185">
        <v>-251.57999999999996</v>
      </c>
      <c r="H22" s="185">
        <f t="shared" si="2"/>
        <v>-251.58</v>
      </c>
      <c r="I22" s="185">
        <f t="shared" si="3"/>
        <v>0</v>
      </c>
    </row>
    <row r="23" spans="1:9" x14ac:dyDescent="0.25">
      <c r="A23" s="184" t="s">
        <v>405</v>
      </c>
      <c r="B23" s="185">
        <v>-4513.09</v>
      </c>
      <c r="C23" s="185">
        <f t="shared" si="0"/>
        <v>-4513.0899999999992</v>
      </c>
      <c r="D23" s="185">
        <f t="shared" si="1"/>
        <v>0</v>
      </c>
      <c r="F23" s="184" t="s">
        <v>405</v>
      </c>
      <c r="G23" s="185">
        <v>-4513.0899999999992</v>
      </c>
      <c r="H23" s="185">
        <f t="shared" si="2"/>
        <v>-4513.09</v>
      </c>
      <c r="I23" s="185">
        <f t="shared" si="3"/>
        <v>0</v>
      </c>
    </row>
    <row r="24" spans="1:9" x14ac:dyDescent="0.25">
      <c r="A24" s="184" t="s">
        <v>406</v>
      </c>
      <c r="B24" s="185">
        <v>-498.62</v>
      </c>
      <c r="C24" s="185">
        <f t="shared" si="0"/>
        <v>-498.62000000000006</v>
      </c>
      <c r="D24" s="185">
        <f t="shared" si="1"/>
        <v>0</v>
      </c>
      <c r="F24" s="184" t="s">
        <v>406</v>
      </c>
      <c r="G24" s="185">
        <v>-498.62000000000006</v>
      </c>
      <c r="H24" s="185">
        <f t="shared" si="2"/>
        <v>-498.62</v>
      </c>
      <c r="I24" s="185">
        <f t="shared" si="3"/>
        <v>0</v>
      </c>
    </row>
    <row r="25" spans="1:9" x14ac:dyDescent="0.25">
      <c r="A25" s="184" t="s">
        <v>407</v>
      </c>
      <c r="B25" s="185">
        <v>-4391.12</v>
      </c>
      <c r="C25" s="185">
        <f t="shared" si="0"/>
        <v>-4391.1200000000017</v>
      </c>
      <c r="D25" s="185">
        <f t="shared" si="1"/>
        <v>0</v>
      </c>
      <c r="F25" s="184" t="s">
        <v>407</v>
      </c>
      <c r="G25" s="185">
        <v>-4391.1200000000017</v>
      </c>
      <c r="H25" s="185">
        <f t="shared" si="2"/>
        <v>-4391.12</v>
      </c>
      <c r="I25" s="185">
        <f t="shared" si="3"/>
        <v>0</v>
      </c>
    </row>
    <row r="26" spans="1:9" x14ac:dyDescent="0.25">
      <c r="A26" s="184" t="s">
        <v>408</v>
      </c>
      <c r="B26" s="185">
        <v>-494.95</v>
      </c>
      <c r="C26" s="185">
        <f t="shared" si="0"/>
        <v>-494.95</v>
      </c>
      <c r="D26" s="185">
        <f t="shared" si="1"/>
        <v>0</v>
      </c>
      <c r="F26" s="184" t="s">
        <v>408</v>
      </c>
      <c r="G26" s="185">
        <v>-494.95</v>
      </c>
      <c r="H26" s="185">
        <f t="shared" si="2"/>
        <v>-494.95</v>
      </c>
      <c r="I26" s="185">
        <f t="shared" si="3"/>
        <v>0</v>
      </c>
    </row>
    <row r="27" spans="1:9" x14ac:dyDescent="0.25">
      <c r="A27" s="184" t="s">
        <v>409</v>
      </c>
      <c r="B27" s="185">
        <v>-100.52</v>
      </c>
      <c r="C27" s="185">
        <f t="shared" si="0"/>
        <v>-100.51999999999998</v>
      </c>
      <c r="D27" s="185">
        <f t="shared" si="1"/>
        <v>0</v>
      </c>
      <c r="F27" s="184" t="s">
        <v>409</v>
      </c>
      <c r="G27" s="185">
        <v>-100.51999999999998</v>
      </c>
      <c r="H27" s="185">
        <f t="shared" si="2"/>
        <v>-100.52</v>
      </c>
      <c r="I27" s="185">
        <f t="shared" si="3"/>
        <v>0</v>
      </c>
    </row>
    <row r="28" spans="1:9" x14ac:dyDescent="0.25">
      <c r="A28" s="184" t="s">
        <v>410</v>
      </c>
      <c r="B28" s="185">
        <v>-11.45</v>
      </c>
      <c r="C28" s="185">
        <f t="shared" si="0"/>
        <v>-11.45</v>
      </c>
      <c r="D28" s="185">
        <f t="shared" si="1"/>
        <v>0</v>
      </c>
      <c r="F28" s="184" t="s">
        <v>410</v>
      </c>
      <c r="G28" s="185">
        <v>-11.45</v>
      </c>
      <c r="H28" s="185">
        <f t="shared" si="2"/>
        <v>-11.45</v>
      </c>
      <c r="I28" s="185">
        <f t="shared" si="3"/>
        <v>0</v>
      </c>
    </row>
    <row r="29" spans="1:9" x14ac:dyDescent="0.25">
      <c r="A29" s="184" t="s">
        <v>411</v>
      </c>
      <c r="B29" s="185">
        <v>-1408.45</v>
      </c>
      <c r="C29" s="185">
        <f t="shared" si="0"/>
        <v>-1408.45</v>
      </c>
      <c r="D29" s="185">
        <f t="shared" si="1"/>
        <v>0</v>
      </c>
      <c r="F29" s="184" t="s">
        <v>411</v>
      </c>
      <c r="G29" s="185">
        <v>-1408.45</v>
      </c>
      <c r="H29" s="185">
        <f t="shared" si="2"/>
        <v>-1408.45</v>
      </c>
      <c r="I29" s="185">
        <f t="shared" si="3"/>
        <v>0</v>
      </c>
    </row>
    <row r="30" spans="1:9" x14ac:dyDescent="0.25">
      <c r="A30" s="184" t="s">
        <v>412</v>
      </c>
      <c r="B30" s="185">
        <v>-247.05</v>
      </c>
      <c r="C30" s="185">
        <f t="shared" si="0"/>
        <v>-247.05</v>
      </c>
      <c r="D30" s="185">
        <f t="shared" si="1"/>
        <v>0</v>
      </c>
      <c r="F30" s="184" t="s">
        <v>412</v>
      </c>
      <c r="G30" s="185">
        <v>-247.05</v>
      </c>
      <c r="H30" s="185">
        <f t="shared" si="2"/>
        <v>-247.05</v>
      </c>
      <c r="I30" s="185">
        <f t="shared" si="3"/>
        <v>0</v>
      </c>
    </row>
    <row r="31" spans="1:9" x14ac:dyDescent="0.25">
      <c r="A31" s="184" t="s">
        <v>413</v>
      </c>
      <c r="B31" s="185">
        <v>-7456.42</v>
      </c>
      <c r="C31" s="185">
        <f t="shared" si="0"/>
        <v>-7456.4199999999992</v>
      </c>
      <c r="D31" s="185">
        <f t="shared" si="1"/>
        <v>0</v>
      </c>
      <c r="F31" s="184" t="s">
        <v>413</v>
      </c>
      <c r="G31" s="185">
        <v>-7456.4199999999992</v>
      </c>
      <c r="H31" s="185">
        <f t="shared" si="2"/>
        <v>-7456.42</v>
      </c>
      <c r="I31" s="185">
        <f t="shared" si="3"/>
        <v>0</v>
      </c>
    </row>
    <row r="32" spans="1:9" x14ac:dyDescent="0.25">
      <c r="A32" s="184" t="s">
        <v>414</v>
      </c>
      <c r="B32" s="185">
        <v>-842.61</v>
      </c>
      <c r="C32" s="185">
        <f t="shared" si="0"/>
        <v>-842.61</v>
      </c>
      <c r="D32" s="185">
        <f t="shared" si="1"/>
        <v>0</v>
      </c>
      <c r="F32" s="184" t="s">
        <v>414</v>
      </c>
      <c r="G32" s="185">
        <v>-842.61</v>
      </c>
      <c r="H32" s="185">
        <f t="shared" si="2"/>
        <v>-842.61</v>
      </c>
      <c r="I32" s="185">
        <f t="shared" si="3"/>
        <v>0</v>
      </c>
    </row>
    <row r="33" spans="1:9" x14ac:dyDescent="0.25">
      <c r="A33" s="184" t="s">
        <v>415</v>
      </c>
      <c r="B33" s="185">
        <v>-3539.4</v>
      </c>
      <c r="C33" s="185">
        <f t="shared" si="0"/>
        <v>-3539.3999999999996</v>
      </c>
      <c r="D33" s="185">
        <f t="shared" si="1"/>
        <v>0</v>
      </c>
      <c r="F33" s="184" t="s">
        <v>415</v>
      </c>
      <c r="G33" s="185">
        <v>-3539.3999999999996</v>
      </c>
      <c r="H33" s="185">
        <f t="shared" si="2"/>
        <v>-3539.4</v>
      </c>
      <c r="I33" s="185">
        <f t="shared" si="3"/>
        <v>0</v>
      </c>
    </row>
    <row r="34" spans="1:9" x14ac:dyDescent="0.25">
      <c r="A34" s="184" t="s">
        <v>416</v>
      </c>
      <c r="B34" s="185">
        <v>-347.29</v>
      </c>
      <c r="C34" s="185">
        <f t="shared" si="0"/>
        <v>-347.28999999999996</v>
      </c>
      <c r="D34" s="185">
        <f t="shared" si="1"/>
        <v>0</v>
      </c>
      <c r="F34" s="184" t="s">
        <v>416</v>
      </c>
      <c r="G34" s="185">
        <v>-347.28999999999996</v>
      </c>
      <c r="H34" s="185">
        <f t="shared" si="2"/>
        <v>-347.29</v>
      </c>
      <c r="I34" s="185">
        <f t="shared" si="3"/>
        <v>0</v>
      </c>
    </row>
    <row r="35" spans="1:9" x14ac:dyDescent="0.25">
      <c r="A35" s="184" t="s">
        <v>417</v>
      </c>
      <c r="B35" s="185">
        <v>-45.21</v>
      </c>
      <c r="C35" s="185">
        <f t="shared" si="0"/>
        <v>-45.21</v>
      </c>
      <c r="D35" s="185">
        <f t="shared" si="1"/>
        <v>0</v>
      </c>
      <c r="F35" s="184" t="s">
        <v>417</v>
      </c>
      <c r="G35" s="185">
        <v>-45.21</v>
      </c>
      <c r="H35" s="185">
        <f t="shared" si="2"/>
        <v>-45.21</v>
      </c>
      <c r="I35" s="185">
        <f t="shared" si="3"/>
        <v>0</v>
      </c>
    </row>
    <row r="36" spans="1:9" x14ac:dyDescent="0.25">
      <c r="A36" s="184" t="s">
        <v>418</v>
      </c>
      <c r="B36" s="185">
        <v>-17.329999999999998</v>
      </c>
      <c r="C36" s="185">
        <f t="shared" si="0"/>
        <v>-17.329999999999998</v>
      </c>
      <c r="D36" s="185">
        <f t="shared" si="1"/>
        <v>0</v>
      </c>
      <c r="F36" s="184" t="s">
        <v>418</v>
      </c>
      <c r="G36" s="185">
        <v>-17.329999999999998</v>
      </c>
      <c r="H36" s="185">
        <f t="shared" si="2"/>
        <v>-17.329999999999998</v>
      </c>
      <c r="I36" s="185">
        <f t="shared" si="3"/>
        <v>0</v>
      </c>
    </row>
    <row r="37" spans="1:9" x14ac:dyDescent="0.25">
      <c r="A37" s="184" t="s">
        <v>419</v>
      </c>
      <c r="B37" s="185">
        <v>-1027</v>
      </c>
      <c r="C37" s="185">
        <f t="shared" si="0"/>
        <v>-1026.9999999999998</v>
      </c>
      <c r="D37" s="185">
        <f t="shared" si="1"/>
        <v>0</v>
      </c>
      <c r="F37" s="184" t="s">
        <v>419</v>
      </c>
      <c r="G37" s="185">
        <v>-1026.9999999999998</v>
      </c>
      <c r="H37" s="185">
        <f t="shared" si="2"/>
        <v>-1027</v>
      </c>
      <c r="I37" s="185">
        <f t="shared" si="3"/>
        <v>0</v>
      </c>
    </row>
    <row r="38" spans="1:9" x14ac:dyDescent="0.25">
      <c r="A38" s="184" t="s">
        <v>420</v>
      </c>
      <c r="B38" s="185">
        <v>-115.77</v>
      </c>
      <c r="C38" s="185">
        <f t="shared" si="0"/>
        <v>-115.76999999999998</v>
      </c>
      <c r="D38" s="185">
        <f t="shared" si="1"/>
        <v>0</v>
      </c>
      <c r="F38" s="184" t="s">
        <v>420</v>
      </c>
      <c r="G38" s="185">
        <v>-115.76999999999998</v>
      </c>
      <c r="H38" s="185">
        <f t="shared" si="2"/>
        <v>-115.77</v>
      </c>
      <c r="I38" s="185">
        <f t="shared" si="3"/>
        <v>0</v>
      </c>
    </row>
    <row r="39" spans="1:9" x14ac:dyDescent="0.25">
      <c r="A39" s="184" t="s">
        <v>421</v>
      </c>
      <c r="B39" s="185">
        <v>-25</v>
      </c>
      <c r="C39" s="185">
        <f t="shared" si="0"/>
        <v>-25</v>
      </c>
      <c r="D39" s="185">
        <f t="shared" si="1"/>
        <v>0</v>
      </c>
      <c r="F39" s="184" t="s">
        <v>421</v>
      </c>
      <c r="G39" s="185">
        <v>-25</v>
      </c>
      <c r="H39" s="185">
        <f t="shared" si="2"/>
        <v>-25</v>
      </c>
      <c r="I39" s="185">
        <f t="shared" si="3"/>
        <v>0</v>
      </c>
    </row>
    <row r="40" spans="1:9" x14ac:dyDescent="0.25">
      <c r="A40" s="184" t="s">
        <v>423</v>
      </c>
      <c r="B40" s="185">
        <v>-536.78</v>
      </c>
      <c r="C40" s="185">
        <f t="shared" si="0"/>
        <v>-536.78000000000009</v>
      </c>
      <c r="D40" s="185">
        <f t="shared" si="1"/>
        <v>0</v>
      </c>
      <c r="F40" s="184" t="s">
        <v>423</v>
      </c>
      <c r="G40" s="185">
        <v>-536.78000000000009</v>
      </c>
      <c r="H40" s="185">
        <f t="shared" si="2"/>
        <v>-536.78</v>
      </c>
      <c r="I40" s="185">
        <f t="shared" si="3"/>
        <v>0</v>
      </c>
    </row>
    <row r="41" spans="1:9" x14ac:dyDescent="0.25">
      <c r="A41" s="184" t="s">
        <v>442</v>
      </c>
      <c r="B41" s="185">
        <v>-49.15</v>
      </c>
      <c r="C41" s="185">
        <f t="shared" si="0"/>
        <v>-49.15</v>
      </c>
      <c r="D41" s="185">
        <f t="shared" si="1"/>
        <v>0</v>
      </c>
      <c r="F41" s="184" t="s">
        <v>442</v>
      </c>
      <c r="G41" s="185">
        <v>-49.15</v>
      </c>
      <c r="H41" s="185">
        <f t="shared" si="2"/>
        <v>-49.15</v>
      </c>
      <c r="I41" s="185">
        <f t="shared" si="3"/>
        <v>0</v>
      </c>
    </row>
    <row r="42" spans="1:9" x14ac:dyDescent="0.25">
      <c r="A42" s="184" t="s">
        <v>424</v>
      </c>
      <c r="B42" s="185">
        <v>69277.539999999994</v>
      </c>
      <c r="C42" s="185">
        <f t="shared" si="0"/>
        <v>69277.53999999995</v>
      </c>
      <c r="D42" s="185">
        <f t="shared" si="1"/>
        <v>0</v>
      </c>
      <c r="F42" s="184" t="s">
        <v>424</v>
      </c>
      <c r="G42" s="185">
        <v>69277.53999999995</v>
      </c>
      <c r="H42" s="185">
        <f t="shared" si="2"/>
        <v>69277.539999999994</v>
      </c>
      <c r="I42" s="185">
        <f t="shared" si="3"/>
        <v>0</v>
      </c>
    </row>
    <row r="43" spans="1:9" x14ac:dyDescent="0.25">
      <c r="A43" s="184" t="s">
        <v>425</v>
      </c>
      <c r="B43" s="185">
        <v>7654.7</v>
      </c>
      <c r="C43" s="185">
        <f t="shared" si="0"/>
        <v>7654.6999999999989</v>
      </c>
      <c r="D43" s="185">
        <f t="shared" si="1"/>
        <v>0</v>
      </c>
      <c r="F43" s="184" t="s">
        <v>425</v>
      </c>
      <c r="G43" s="185">
        <v>7654.6999999999989</v>
      </c>
      <c r="H43" s="185">
        <f t="shared" si="2"/>
        <v>7654.7</v>
      </c>
      <c r="I43" s="185">
        <f t="shared" si="3"/>
        <v>0</v>
      </c>
    </row>
    <row r="44" spans="1:9" x14ac:dyDescent="0.25">
      <c r="A44" s="184" t="s">
        <v>426</v>
      </c>
      <c r="B44" s="185">
        <v>2212.7399999999998</v>
      </c>
      <c r="C44" s="185">
        <f t="shared" si="0"/>
        <v>2212.7400000000002</v>
      </c>
      <c r="D44" s="185">
        <f t="shared" si="1"/>
        <v>0</v>
      </c>
      <c r="F44" s="184" t="s">
        <v>426</v>
      </c>
      <c r="G44" s="185">
        <v>2212.7400000000002</v>
      </c>
      <c r="H44" s="185">
        <f t="shared" si="2"/>
        <v>2212.7399999999998</v>
      </c>
      <c r="I44" s="185">
        <f t="shared" si="3"/>
        <v>0</v>
      </c>
    </row>
    <row r="45" spans="1:9" x14ac:dyDescent="0.25">
      <c r="A45" s="184" t="s">
        <v>427</v>
      </c>
      <c r="B45" s="185">
        <v>609</v>
      </c>
      <c r="C45" s="185">
        <f t="shared" si="0"/>
        <v>609</v>
      </c>
      <c r="D45" s="185">
        <f t="shared" si="1"/>
        <v>0</v>
      </c>
      <c r="F45" s="184" t="s">
        <v>427</v>
      </c>
      <c r="G45" s="185">
        <v>609</v>
      </c>
      <c r="H45" s="185">
        <f t="shared" si="2"/>
        <v>609</v>
      </c>
      <c r="I45" s="185">
        <f t="shared" si="3"/>
        <v>0</v>
      </c>
    </row>
    <row r="46" spans="1:9" x14ac:dyDescent="0.25">
      <c r="A46" s="184" t="s">
        <v>444</v>
      </c>
      <c r="B46" s="185">
        <v>2226.56</v>
      </c>
      <c r="C46" s="185">
        <f t="shared" si="0"/>
        <v>2226.56</v>
      </c>
      <c r="D46" s="185">
        <f t="shared" si="1"/>
        <v>0</v>
      </c>
      <c r="F46" s="184" t="s">
        <v>444</v>
      </c>
      <c r="G46" s="185">
        <v>2226.56</v>
      </c>
      <c r="H46" s="185">
        <f t="shared" si="2"/>
        <v>2226.56</v>
      </c>
      <c r="I46" s="185">
        <f t="shared" si="3"/>
        <v>0</v>
      </c>
    </row>
    <row r="47" spans="1:9" x14ac:dyDescent="0.25">
      <c r="A47" s="184" t="s">
        <v>428</v>
      </c>
      <c r="B47" s="185">
        <v>84.86</v>
      </c>
      <c r="C47" s="185">
        <f t="shared" si="0"/>
        <v>84.86</v>
      </c>
      <c r="D47" s="185">
        <f t="shared" si="1"/>
        <v>0</v>
      </c>
      <c r="F47" s="184" t="s">
        <v>428</v>
      </c>
      <c r="G47" s="185">
        <v>84.86</v>
      </c>
      <c r="H47" s="185">
        <f t="shared" si="2"/>
        <v>84.86</v>
      </c>
      <c r="I47" s="185">
        <f t="shared" si="3"/>
        <v>0</v>
      </c>
    </row>
    <row r="48" spans="1:9" x14ac:dyDescent="0.25">
      <c r="A48" s="184" t="s">
        <v>429</v>
      </c>
      <c r="B48" s="185">
        <v>15.95</v>
      </c>
      <c r="C48" s="185">
        <f t="shared" si="0"/>
        <v>15.950000000000001</v>
      </c>
      <c r="D48" s="185">
        <f t="shared" si="1"/>
        <v>0</v>
      </c>
      <c r="F48" s="184" t="s">
        <v>429</v>
      </c>
      <c r="G48" s="185">
        <v>15.950000000000001</v>
      </c>
      <c r="H48" s="185">
        <f t="shared" si="2"/>
        <v>15.95</v>
      </c>
      <c r="I48" s="185">
        <f t="shared" si="3"/>
        <v>0</v>
      </c>
    </row>
    <row r="49" spans="1:9" x14ac:dyDescent="0.25">
      <c r="A49" s="184" t="s">
        <v>430</v>
      </c>
      <c r="B49" s="185">
        <v>4391.12</v>
      </c>
      <c r="C49" s="185">
        <f t="shared" si="0"/>
        <v>4391.1200000000017</v>
      </c>
      <c r="D49" s="185">
        <f t="shared" si="1"/>
        <v>0</v>
      </c>
      <c r="F49" s="184" t="s">
        <v>430</v>
      </c>
      <c r="G49" s="185">
        <v>4391.1200000000017</v>
      </c>
      <c r="H49" s="185">
        <f t="shared" si="2"/>
        <v>4391.12</v>
      </c>
      <c r="I49" s="185">
        <f t="shared" si="3"/>
        <v>0</v>
      </c>
    </row>
    <row r="50" spans="1:9" x14ac:dyDescent="0.25">
      <c r="A50" s="184" t="s">
        <v>431</v>
      </c>
      <c r="B50" s="185">
        <v>494.95</v>
      </c>
      <c r="C50" s="185">
        <f t="shared" si="0"/>
        <v>494.94999999999993</v>
      </c>
      <c r="D50" s="185">
        <f t="shared" si="1"/>
        <v>0</v>
      </c>
      <c r="F50" s="184" t="s">
        <v>431</v>
      </c>
      <c r="G50" s="185">
        <v>494.94999999999993</v>
      </c>
      <c r="H50" s="185">
        <f t="shared" si="2"/>
        <v>494.95</v>
      </c>
      <c r="I50" s="185">
        <f t="shared" si="3"/>
        <v>0</v>
      </c>
    </row>
    <row r="51" spans="1:9" x14ac:dyDescent="0.25">
      <c r="A51" s="184" t="s">
        <v>432</v>
      </c>
      <c r="B51" s="185">
        <v>1027</v>
      </c>
      <c r="C51" s="185">
        <f t="shared" si="0"/>
        <v>1026.9999999999998</v>
      </c>
      <c r="D51" s="185">
        <f t="shared" si="1"/>
        <v>0</v>
      </c>
      <c r="F51" s="184" t="s">
        <v>432</v>
      </c>
      <c r="G51" s="185">
        <v>1026.9999999999998</v>
      </c>
      <c r="H51" s="185">
        <f t="shared" si="2"/>
        <v>1027</v>
      </c>
      <c r="I51" s="185">
        <f t="shared" si="3"/>
        <v>0</v>
      </c>
    </row>
    <row r="52" spans="1:9" x14ac:dyDescent="0.25">
      <c r="A52" s="184" t="s">
        <v>433</v>
      </c>
      <c r="B52" s="185">
        <v>115.77</v>
      </c>
      <c r="C52" s="185">
        <f t="shared" si="0"/>
        <v>115.76999999999998</v>
      </c>
      <c r="D52" s="185">
        <f t="shared" si="1"/>
        <v>0</v>
      </c>
      <c r="F52" s="184" t="s">
        <v>433</v>
      </c>
      <c r="G52" s="185">
        <v>115.76999999999998</v>
      </c>
      <c r="H52" s="185">
        <f t="shared" si="2"/>
        <v>115.77</v>
      </c>
      <c r="I52" s="185">
        <f t="shared" si="3"/>
        <v>0</v>
      </c>
    </row>
    <row r="53" spans="1:9" x14ac:dyDescent="0.25">
      <c r="A53" s="184" t="s">
        <v>434</v>
      </c>
      <c r="B53" s="185">
        <v>10271.299999999999</v>
      </c>
      <c r="C53" s="185">
        <f t="shared" si="0"/>
        <v>10271.299999999999</v>
      </c>
      <c r="D53" s="185">
        <f t="shared" si="1"/>
        <v>0</v>
      </c>
      <c r="F53" s="184" t="s">
        <v>434</v>
      </c>
      <c r="G53" s="185">
        <v>10271.299999999999</v>
      </c>
      <c r="H53" s="185">
        <f t="shared" si="2"/>
        <v>10271.299999999999</v>
      </c>
      <c r="I53" s="185">
        <f t="shared" si="3"/>
        <v>0</v>
      </c>
    </row>
    <row r="54" spans="1:9" x14ac:dyDescent="0.25">
      <c r="A54" s="184" t="s">
        <v>435</v>
      </c>
      <c r="B54" s="185">
        <v>1778.65</v>
      </c>
      <c r="C54" s="185">
        <f t="shared" si="0"/>
        <v>1778.65</v>
      </c>
      <c r="D54" s="185">
        <f t="shared" si="1"/>
        <v>0</v>
      </c>
      <c r="F54" s="184" t="s">
        <v>435</v>
      </c>
      <c r="G54" s="185">
        <v>1778.65</v>
      </c>
      <c r="H54" s="185">
        <f t="shared" si="2"/>
        <v>1778.65</v>
      </c>
      <c r="I54" s="185">
        <f t="shared" si="3"/>
        <v>0</v>
      </c>
    </row>
    <row r="55" spans="1:9" x14ac:dyDescent="0.25">
      <c r="A55" s="184" t="s">
        <v>436</v>
      </c>
      <c r="B55" s="185">
        <v>31.25</v>
      </c>
      <c r="C55" s="185">
        <f t="shared" si="0"/>
        <v>31.25</v>
      </c>
      <c r="D55" s="185">
        <f t="shared" si="1"/>
        <v>0</v>
      </c>
      <c r="F55" s="184" t="s">
        <v>436</v>
      </c>
      <c r="G55" s="185">
        <v>31.25</v>
      </c>
      <c r="H55" s="185">
        <f t="shared" si="2"/>
        <v>31.25</v>
      </c>
      <c r="I55" s="185">
        <f t="shared" si="3"/>
        <v>0</v>
      </c>
    </row>
    <row r="56" spans="1:9" x14ac:dyDescent="0.25">
      <c r="A56" s="184" t="s">
        <v>437</v>
      </c>
      <c r="B56" s="185">
        <v>31.25</v>
      </c>
      <c r="C56" s="185">
        <f t="shared" si="0"/>
        <v>31.25</v>
      </c>
      <c r="D56" s="185">
        <f t="shared" si="1"/>
        <v>0</v>
      </c>
      <c r="F56" s="184" t="s">
        <v>437</v>
      </c>
      <c r="G56" s="185">
        <v>31.25</v>
      </c>
      <c r="H56" s="185">
        <f t="shared" si="2"/>
        <v>31.25</v>
      </c>
      <c r="I56" s="185">
        <f t="shared" si="3"/>
        <v>0</v>
      </c>
    </row>
    <row r="57" spans="1:9" x14ac:dyDescent="0.25">
      <c r="A57" s="184" t="s">
        <v>438</v>
      </c>
      <c r="B57" s="185">
        <v>32.17</v>
      </c>
      <c r="C57" s="185">
        <f t="shared" si="0"/>
        <v>32.170000000000009</v>
      </c>
      <c r="D57" s="185">
        <f t="shared" si="1"/>
        <v>0</v>
      </c>
      <c r="F57" s="184" t="s">
        <v>438</v>
      </c>
      <c r="G57" s="185">
        <v>32.170000000000009</v>
      </c>
      <c r="H57" s="185">
        <f t="shared" si="2"/>
        <v>32.17</v>
      </c>
      <c r="I57" s="185">
        <f t="shared" si="3"/>
        <v>0</v>
      </c>
    </row>
    <row r="58" spans="1:9" x14ac:dyDescent="0.25">
      <c r="A58" s="184" t="s">
        <v>439</v>
      </c>
      <c r="B58" s="185">
        <v>6.13</v>
      </c>
      <c r="C58" s="185">
        <f t="shared" si="0"/>
        <v>6.13</v>
      </c>
      <c r="D58" s="185">
        <f t="shared" si="1"/>
        <v>0</v>
      </c>
      <c r="F58" s="184" t="s">
        <v>439</v>
      </c>
      <c r="G58" s="185">
        <v>6.13</v>
      </c>
      <c r="H58" s="185">
        <f t="shared" si="2"/>
        <v>6.13</v>
      </c>
      <c r="I58" s="185">
        <f t="shared" si="3"/>
        <v>0</v>
      </c>
    </row>
    <row r="59" spans="1:9" x14ac:dyDescent="0.25">
      <c r="A59" s="184" t="s">
        <v>440</v>
      </c>
      <c r="B59" s="185">
        <v>5333.62</v>
      </c>
      <c r="C59" s="185">
        <f t="shared" si="0"/>
        <v>5333.6200000000026</v>
      </c>
      <c r="D59" s="185">
        <f t="shared" si="1"/>
        <v>0</v>
      </c>
      <c r="F59" s="184" t="s">
        <v>440</v>
      </c>
      <c r="G59" s="185">
        <v>5333.6200000000026</v>
      </c>
      <c r="H59" s="185">
        <f t="shared" si="2"/>
        <v>5333.62</v>
      </c>
      <c r="I59" s="185">
        <f t="shared" si="3"/>
        <v>0</v>
      </c>
    </row>
    <row r="60" spans="1:9" x14ac:dyDescent="0.25">
      <c r="A60" s="184" t="s">
        <v>441</v>
      </c>
      <c r="B60" s="185">
        <v>589.28</v>
      </c>
      <c r="C60" s="185">
        <f t="shared" si="0"/>
        <v>589.28</v>
      </c>
      <c r="D60" s="185">
        <f t="shared" si="1"/>
        <v>0</v>
      </c>
      <c r="F60" s="184" t="s">
        <v>441</v>
      </c>
      <c r="G60" s="185">
        <v>589.28</v>
      </c>
      <c r="H60" s="185">
        <f t="shared" si="2"/>
        <v>589.28</v>
      </c>
      <c r="I60" s="185">
        <f t="shared" si="3"/>
        <v>0</v>
      </c>
    </row>
    <row r="61" spans="1:9" x14ac:dyDescent="0.25">
      <c r="A61" s="184" t="s">
        <v>189</v>
      </c>
      <c r="B61" s="185">
        <v>3.0240698833949864E-11</v>
      </c>
      <c r="F61" s="184" t="s">
        <v>189</v>
      </c>
      <c r="G61" s="185">
        <v>-2.5238477974198759E-11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J721"/>
  <sheetViews>
    <sheetView workbookViewId="0">
      <pane ySplit="1" topLeftCell="A664" activePane="bottomLeft" state="frozen"/>
      <selection pane="bottomLeft" activeCell="A664" sqref="A664:EJ721"/>
    </sheetView>
  </sheetViews>
  <sheetFormatPr defaultColWidth="10.28515625" defaultRowHeight="15" x14ac:dyDescent="0.25"/>
  <cols>
    <col min="1" max="1" width="6.85546875" bestFit="1" customWidth="1"/>
    <col min="2" max="2" width="40" customWidth="1"/>
    <col min="3" max="3" width="10" style="140" customWidth="1"/>
    <col min="4" max="4" width="3" style="141" customWidth="1"/>
    <col min="5" max="5" width="5" customWidth="1"/>
    <col min="6" max="6" width="9" customWidth="1"/>
    <col min="7" max="7" width="40" style="142" customWidth="1"/>
    <col min="8" max="8" width="6" style="143" customWidth="1"/>
    <col min="9" max="9" width="10" style="144" customWidth="1"/>
    <col min="10" max="10" width="40" customWidth="1"/>
    <col min="11" max="11" width="10" customWidth="1"/>
    <col min="12" max="13" width="8" customWidth="1"/>
    <col min="14" max="14" width="10" style="145" customWidth="1"/>
    <col min="15" max="15" width="6" style="146" customWidth="1"/>
    <col min="16" max="16" width="12" customWidth="1"/>
    <col min="17" max="17" width="12" style="147" customWidth="1"/>
    <col min="18" max="18" width="11" style="148" customWidth="1"/>
    <col min="19" max="19" width="9" style="149" customWidth="1"/>
    <col min="20" max="20" width="28" style="150" customWidth="1"/>
    <col min="21" max="21" width="28" style="151" customWidth="1"/>
    <col min="22" max="22" width="27" style="152" customWidth="1"/>
    <col min="23" max="23" width="6" customWidth="1"/>
    <col min="24" max="26" width="8" customWidth="1"/>
    <col min="27" max="28" width="6" customWidth="1"/>
    <col min="29" max="29" width="15" customWidth="1"/>
    <col min="30" max="31" width="7" customWidth="1"/>
    <col min="32" max="32" width="8" customWidth="1"/>
    <col min="33" max="33" width="10" customWidth="1"/>
    <col min="34" max="34" width="10" style="153" customWidth="1"/>
    <col min="35" max="35" width="10" style="154" customWidth="1"/>
    <col min="36" max="36" width="10" style="155" customWidth="1"/>
    <col min="37" max="37" width="15" style="156" customWidth="1"/>
    <col min="38" max="38" width="40" style="157" customWidth="1"/>
    <col min="39" max="39" width="9" style="158" customWidth="1"/>
    <col min="40" max="40" width="30" customWidth="1"/>
    <col min="41" max="41" width="26" style="159" customWidth="1"/>
    <col min="42" max="42" width="30" customWidth="1"/>
    <col min="43" max="44" width="8" customWidth="1"/>
    <col min="45" max="45" width="9" customWidth="1"/>
    <col min="46" max="46" width="10" style="160" customWidth="1"/>
    <col min="47" max="47" width="16" style="161" customWidth="1"/>
    <col min="48" max="48" width="17" style="162" customWidth="1"/>
    <col min="49" max="49" width="10" customWidth="1"/>
    <col min="50" max="50" width="13" customWidth="1"/>
    <col min="51" max="51" width="14" customWidth="1"/>
    <col min="52" max="52" width="12" style="163" customWidth="1"/>
    <col min="53" max="53" width="6" customWidth="1"/>
    <col min="54" max="54" width="14" customWidth="1"/>
    <col min="55" max="55" width="13" customWidth="1"/>
    <col min="56" max="56" width="11" customWidth="1"/>
    <col min="57" max="57" width="8" customWidth="1"/>
    <col min="58" max="58" width="30" customWidth="1"/>
    <col min="59" max="59" width="26" style="164" customWidth="1"/>
    <col min="60" max="60" width="4" customWidth="1"/>
    <col min="61" max="61" width="14" customWidth="1"/>
    <col min="62" max="62" width="12" customWidth="1"/>
    <col min="63" max="63" width="10" customWidth="1"/>
    <col min="64" max="64" width="13" customWidth="1"/>
    <col min="65" max="65" width="13" style="165" customWidth="1"/>
    <col min="66" max="66" width="10" customWidth="1"/>
    <col min="67" max="67" width="6" customWidth="1"/>
    <col min="68" max="68" width="13" customWidth="1"/>
    <col min="69" max="69" width="11" customWidth="1"/>
    <col min="70" max="70" width="8" customWidth="1"/>
    <col min="71" max="71" width="26" style="166" customWidth="1"/>
    <col min="72" max="72" width="10" customWidth="1"/>
    <col min="73" max="73" width="13" customWidth="1"/>
    <col min="74" max="74" width="40" customWidth="1"/>
    <col min="75" max="75" width="12" customWidth="1"/>
    <col min="76" max="76" width="10" customWidth="1"/>
    <col min="77" max="77" width="11" customWidth="1"/>
    <col min="78" max="78" width="5" customWidth="1"/>
    <col min="79" max="79" width="40" customWidth="1"/>
    <col min="80" max="80" width="10" style="167" customWidth="1"/>
    <col min="81" max="81" width="3" style="168" customWidth="1"/>
    <col min="82" max="82" width="9" style="169" customWidth="1"/>
    <col min="83" max="83" width="10" customWidth="1"/>
    <col min="84" max="84" width="40" customWidth="1"/>
    <col min="85" max="87" width="10" customWidth="1"/>
    <col min="88" max="88" width="9" customWidth="1"/>
    <col min="89" max="89" width="7" customWidth="1"/>
    <col min="90" max="90" width="5" customWidth="1"/>
    <col min="91" max="91" width="13" customWidth="1"/>
    <col min="92" max="92" width="7" customWidth="1"/>
    <col min="93" max="93" width="8" customWidth="1"/>
    <col min="94" max="95" width="9" customWidth="1"/>
    <col min="96" max="96" width="10" customWidth="1"/>
    <col min="97" max="97" width="13" customWidth="1"/>
    <col min="98" max="98" width="10" customWidth="1"/>
    <col min="99" max="99" width="8" customWidth="1"/>
    <col min="100" max="100" width="11" customWidth="1"/>
    <col min="101" max="102" width="15" customWidth="1"/>
    <col min="103" max="103" width="11" customWidth="1"/>
    <col min="104" max="104" width="8" customWidth="1"/>
    <col min="105" max="105" width="11" customWidth="1"/>
    <col min="106" max="106" width="7" customWidth="1"/>
    <col min="107" max="107" width="4" customWidth="1"/>
    <col min="108" max="108" width="28" style="170" customWidth="1"/>
    <col min="109" max="109" width="3" customWidth="1"/>
    <col min="110" max="110" width="17" style="171" customWidth="1"/>
    <col min="111" max="111" width="10" customWidth="1"/>
    <col min="112" max="112" width="14" style="172" customWidth="1"/>
    <col min="113" max="113" width="30" customWidth="1"/>
    <col min="114" max="114" width="6" customWidth="1"/>
    <col min="115" max="115" width="10" style="173" customWidth="1"/>
    <col min="116" max="116" width="8" customWidth="1"/>
    <col min="117" max="117" width="9" customWidth="1"/>
    <col min="118" max="118" width="28" style="174" customWidth="1"/>
    <col min="119" max="119" width="16" style="175" customWidth="1"/>
    <col min="120" max="120" width="17" style="176" customWidth="1"/>
    <col min="121" max="121" width="10" style="177" customWidth="1"/>
    <col min="122" max="122" width="13" customWidth="1"/>
    <col min="123" max="123" width="14" customWidth="1"/>
    <col min="124" max="124" width="12" style="178" customWidth="1"/>
    <col min="125" max="126" width="6" customWidth="1"/>
    <col min="127" max="127" width="10" style="179" customWidth="1"/>
    <col min="128" max="128" width="13" customWidth="1"/>
    <col min="129" max="129" width="40" style="180" customWidth="1"/>
    <col min="130" max="130" width="9" customWidth="1"/>
    <col min="131" max="131" width="14" customWidth="1"/>
    <col min="132" max="132" width="10" customWidth="1"/>
    <col min="133" max="133" width="14" customWidth="1"/>
    <col min="134" max="134" width="15" style="181" customWidth="1"/>
    <col min="135" max="135" width="8" style="182" customWidth="1"/>
    <col min="136" max="137" width="9" customWidth="1"/>
    <col min="138" max="138" width="10" customWidth="1"/>
    <col min="139" max="139" width="11" customWidth="1"/>
  </cols>
  <sheetData>
    <row r="1" spans="1:140" ht="16.5" thickTop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5" t="s">
        <v>0</v>
      </c>
      <c r="F1" s="6" t="s">
        <v>4</v>
      </c>
      <c r="G1" s="7" t="s">
        <v>5</v>
      </c>
      <c r="H1" s="8" t="s">
        <v>6</v>
      </c>
      <c r="I1" s="9" t="s">
        <v>7</v>
      </c>
      <c r="J1" s="10" t="s">
        <v>8</v>
      </c>
      <c r="K1" s="11" t="s">
        <v>9</v>
      </c>
      <c r="L1" s="12" t="s">
        <v>10</v>
      </c>
      <c r="M1" s="13" t="s">
        <v>11</v>
      </c>
      <c r="N1" s="14" t="s">
        <v>2</v>
      </c>
      <c r="O1" s="15" t="s">
        <v>6</v>
      </c>
      <c r="P1" s="16" t="s">
        <v>12</v>
      </c>
      <c r="Q1" s="17" t="s">
        <v>12</v>
      </c>
      <c r="R1" s="18" t="s">
        <v>13</v>
      </c>
      <c r="S1" s="19" t="s">
        <v>14</v>
      </c>
      <c r="T1" s="20" t="s">
        <v>15</v>
      </c>
      <c r="U1" s="21" t="s">
        <v>16</v>
      </c>
      <c r="V1" s="22" t="s">
        <v>17</v>
      </c>
      <c r="W1" s="23" t="s">
        <v>18</v>
      </c>
      <c r="X1" s="24" t="s">
        <v>19</v>
      </c>
      <c r="Y1" s="25" t="s">
        <v>20</v>
      </c>
      <c r="Z1" s="26" t="s">
        <v>21</v>
      </c>
      <c r="AA1" s="27" t="s">
        <v>22</v>
      </c>
      <c r="AB1" s="28" t="s">
        <v>23</v>
      </c>
      <c r="AC1" s="29" t="s">
        <v>24</v>
      </c>
      <c r="AD1" s="30" t="s">
        <v>25</v>
      </c>
      <c r="AE1" s="31" t="s">
        <v>26</v>
      </c>
      <c r="AF1" s="32" t="s">
        <v>27</v>
      </c>
      <c r="AG1" s="33" t="s">
        <v>28</v>
      </c>
      <c r="AH1" s="34" t="s">
        <v>29</v>
      </c>
      <c r="AI1" s="35" t="s">
        <v>30</v>
      </c>
      <c r="AJ1" s="36" t="s">
        <v>31</v>
      </c>
      <c r="AK1" s="37" t="s">
        <v>31</v>
      </c>
      <c r="AL1" s="38" t="s">
        <v>32</v>
      </c>
      <c r="AM1" s="39" t="s">
        <v>33</v>
      </c>
      <c r="AN1" s="40" t="s">
        <v>34</v>
      </c>
      <c r="AO1" s="41" t="s">
        <v>35</v>
      </c>
      <c r="AP1" s="42" t="s">
        <v>36</v>
      </c>
      <c r="AQ1" s="43" t="s">
        <v>37</v>
      </c>
      <c r="AR1" s="44" t="s">
        <v>37</v>
      </c>
      <c r="AS1" s="45" t="s">
        <v>38</v>
      </c>
      <c r="AT1" s="46" t="s">
        <v>39</v>
      </c>
      <c r="AU1" s="47" t="s">
        <v>40</v>
      </c>
      <c r="AV1" s="48" t="s">
        <v>41</v>
      </c>
      <c r="AW1" s="49" t="s">
        <v>42</v>
      </c>
      <c r="AX1" s="50" t="s">
        <v>43</v>
      </c>
      <c r="AY1" s="51" t="s">
        <v>44</v>
      </c>
      <c r="AZ1" s="52" t="s">
        <v>45</v>
      </c>
      <c r="BA1" s="53" t="s">
        <v>23</v>
      </c>
      <c r="BB1" s="54" t="s">
        <v>46</v>
      </c>
      <c r="BC1" s="55" t="s">
        <v>47</v>
      </c>
      <c r="BD1" s="56" t="s">
        <v>48</v>
      </c>
      <c r="BE1" s="57" t="s">
        <v>49</v>
      </c>
      <c r="BF1" s="58" t="s">
        <v>34</v>
      </c>
      <c r="BG1" s="59" t="s">
        <v>35</v>
      </c>
      <c r="BH1" s="60" t="s">
        <v>50</v>
      </c>
      <c r="BI1" s="61" t="s">
        <v>51</v>
      </c>
      <c r="BJ1" s="62" t="s">
        <v>52</v>
      </c>
      <c r="BK1" s="63" t="s">
        <v>53</v>
      </c>
      <c r="BL1" s="64" t="s">
        <v>54</v>
      </c>
      <c r="BM1" s="65" t="s">
        <v>55</v>
      </c>
      <c r="BN1" s="66" t="s">
        <v>56</v>
      </c>
      <c r="BO1" s="67" t="s">
        <v>57</v>
      </c>
      <c r="BP1" s="68" t="s">
        <v>58</v>
      </c>
      <c r="BQ1" s="69" t="s">
        <v>59</v>
      </c>
      <c r="BR1" s="70" t="s">
        <v>60</v>
      </c>
      <c r="BS1" s="71" t="s">
        <v>61</v>
      </c>
      <c r="BT1" s="72" t="s">
        <v>62</v>
      </c>
      <c r="BU1" s="73" t="s">
        <v>63</v>
      </c>
      <c r="BV1" s="74" t="s">
        <v>64</v>
      </c>
      <c r="BW1" s="75" t="s">
        <v>65</v>
      </c>
      <c r="BX1" s="76" t="s">
        <v>66</v>
      </c>
      <c r="BY1" s="77" t="s">
        <v>67</v>
      </c>
      <c r="BZ1" s="78" t="s">
        <v>0</v>
      </c>
      <c r="CA1" s="79" t="s">
        <v>1</v>
      </c>
      <c r="CB1" s="80" t="s">
        <v>2</v>
      </c>
      <c r="CC1" s="81" t="s">
        <v>3</v>
      </c>
      <c r="CD1" s="82" t="s">
        <v>68</v>
      </c>
      <c r="CE1" s="83" t="s">
        <v>9</v>
      </c>
      <c r="CF1" s="84" t="s">
        <v>69</v>
      </c>
      <c r="CG1" s="85" t="s">
        <v>70</v>
      </c>
      <c r="CH1" s="86" t="s">
        <v>71</v>
      </c>
      <c r="CI1" s="87" t="s">
        <v>72</v>
      </c>
      <c r="CJ1" s="88" t="s">
        <v>73</v>
      </c>
      <c r="CK1" s="89" t="s">
        <v>74</v>
      </c>
      <c r="CL1" s="90" t="s">
        <v>75</v>
      </c>
      <c r="CM1" s="91" t="s">
        <v>76</v>
      </c>
      <c r="CN1" s="92" t="s">
        <v>77</v>
      </c>
      <c r="CO1" s="93" t="s">
        <v>78</v>
      </c>
      <c r="CP1" s="94" t="s">
        <v>79</v>
      </c>
      <c r="CQ1" s="95" t="s">
        <v>80</v>
      </c>
      <c r="CR1" s="96" t="s">
        <v>53</v>
      </c>
      <c r="CS1" s="97" t="s">
        <v>81</v>
      </c>
      <c r="CT1" s="98" t="s">
        <v>82</v>
      </c>
      <c r="CU1" s="99" t="s">
        <v>37</v>
      </c>
      <c r="CV1" s="100" t="s">
        <v>83</v>
      </c>
      <c r="CW1" s="101" t="s">
        <v>84</v>
      </c>
      <c r="CX1" s="102" t="s">
        <v>85</v>
      </c>
      <c r="CY1" s="103" t="s">
        <v>86</v>
      </c>
      <c r="CZ1" s="104" t="s">
        <v>87</v>
      </c>
      <c r="DA1" s="105" t="s">
        <v>88</v>
      </c>
      <c r="DB1" s="106" t="s">
        <v>89</v>
      </c>
      <c r="DC1" s="107" t="s">
        <v>90</v>
      </c>
      <c r="DD1" s="108" t="s">
        <v>91</v>
      </c>
      <c r="DE1" s="109" t="s">
        <v>92</v>
      </c>
      <c r="DF1" s="110" t="s">
        <v>93</v>
      </c>
      <c r="DG1" s="111" t="s">
        <v>94</v>
      </c>
      <c r="DH1" s="112" t="s">
        <v>95</v>
      </c>
      <c r="DI1" s="113" t="s">
        <v>96</v>
      </c>
      <c r="DJ1" s="114" t="s">
        <v>23</v>
      </c>
      <c r="DK1" s="115" t="s">
        <v>97</v>
      </c>
      <c r="DL1" s="116" t="s">
        <v>37</v>
      </c>
      <c r="DM1" s="117" t="s">
        <v>38</v>
      </c>
      <c r="DN1" s="118" t="s">
        <v>91</v>
      </c>
      <c r="DO1" s="119" t="s">
        <v>40</v>
      </c>
      <c r="DP1" s="120" t="s">
        <v>41</v>
      </c>
      <c r="DQ1" s="121" t="s">
        <v>31</v>
      </c>
      <c r="DR1" s="122" t="s">
        <v>43</v>
      </c>
      <c r="DS1" s="123" t="s">
        <v>44</v>
      </c>
      <c r="DT1" s="124" t="s">
        <v>45</v>
      </c>
      <c r="DU1" s="125" t="s">
        <v>23</v>
      </c>
      <c r="DV1" s="126" t="s">
        <v>18</v>
      </c>
      <c r="DW1" s="127" t="s">
        <v>98</v>
      </c>
      <c r="DX1" s="128" t="s">
        <v>47</v>
      </c>
      <c r="DY1" s="129" t="s">
        <v>99</v>
      </c>
      <c r="DZ1" s="130" t="s">
        <v>100</v>
      </c>
      <c r="EA1" s="131" t="s">
        <v>101</v>
      </c>
      <c r="EB1" s="132" t="s">
        <v>102</v>
      </c>
      <c r="EC1" s="133" t="s">
        <v>103</v>
      </c>
      <c r="ED1" s="134" t="s">
        <v>104</v>
      </c>
      <c r="EE1" s="135" t="s">
        <v>105</v>
      </c>
      <c r="EF1" s="136" t="s">
        <v>106</v>
      </c>
      <c r="EG1" s="137" t="s">
        <v>107</v>
      </c>
      <c r="EH1" s="138" t="s">
        <v>66</v>
      </c>
      <c r="EI1" s="139" t="s">
        <v>67</v>
      </c>
      <c r="EJ1" s="190" t="s">
        <v>222</v>
      </c>
    </row>
    <row r="2" spans="1:140" ht="16.5" thickTop="1" thickBot="1" x14ac:dyDescent="0.3">
      <c r="A2" s="1" t="s">
        <v>0</v>
      </c>
      <c r="B2" s="2" t="s">
        <v>1</v>
      </c>
      <c r="C2" s="3" t="s">
        <v>2</v>
      </c>
      <c r="D2" s="4" t="s">
        <v>3</v>
      </c>
      <c r="E2" s="5" t="s">
        <v>0</v>
      </c>
      <c r="F2" s="6" t="s">
        <v>4</v>
      </c>
      <c r="G2" s="7" t="s">
        <v>5</v>
      </c>
      <c r="H2" s="8" t="s">
        <v>6</v>
      </c>
      <c r="I2" s="9" t="s">
        <v>7</v>
      </c>
      <c r="J2" s="10" t="s">
        <v>8</v>
      </c>
      <c r="K2" s="11" t="s">
        <v>9</v>
      </c>
      <c r="L2" s="12" t="s">
        <v>10</v>
      </c>
      <c r="M2" s="13" t="s">
        <v>11</v>
      </c>
      <c r="N2" s="14" t="s">
        <v>2</v>
      </c>
      <c r="O2" s="15" t="s">
        <v>6</v>
      </c>
      <c r="P2" s="16" t="s">
        <v>12</v>
      </c>
      <c r="Q2" s="17" t="s">
        <v>12</v>
      </c>
      <c r="R2" s="18" t="s">
        <v>13</v>
      </c>
      <c r="S2" s="19" t="s">
        <v>14</v>
      </c>
      <c r="T2" s="20" t="s">
        <v>15</v>
      </c>
      <c r="U2" s="21" t="s">
        <v>16</v>
      </c>
      <c r="V2" s="22" t="s">
        <v>17</v>
      </c>
      <c r="W2" s="23" t="s">
        <v>18</v>
      </c>
      <c r="X2" s="24" t="s">
        <v>19</v>
      </c>
      <c r="Y2" s="25" t="s">
        <v>20</v>
      </c>
      <c r="Z2" s="26" t="s">
        <v>21</v>
      </c>
      <c r="AA2" s="27" t="s">
        <v>22</v>
      </c>
      <c r="AB2" s="28" t="s">
        <v>23</v>
      </c>
      <c r="AC2" s="29" t="s">
        <v>24</v>
      </c>
      <c r="AD2" s="30" t="s">
        <v>25</v>
      </c>
      <c r="AE2" s="31" t="s">
        <v>26</v>
      </c>
      <c r="AF2" s="32" t="s">
        <v>27</v>
      </c>
      <c r="AG2" s="33" t="s">
        <v>28</v>
      </c>
      <c r="AH2" s="34" t="s">
        <v>29</v>
      </c>
      <c r="AI2" s="35" t="s">
        <v>30</v>
      </c>
      <c r="AJ2" s="36" t="s">
        <v>31</v>
      </c>
      <c r="AK2" s="37" t="s">
        <v>31</v>
      </c>
      <c r="AL2" s="38" t="s">
        <v>32</v>
      </c>
      <c r="AM2" s="39" t="s">
        <v>33</v>
      </c>
      <c r="AN2" s="40" t="s">
        <v>34</v>
      </c>
      <c r="AO2" s="41" t="s">
        <v>35</v>
      </c>
      <c r="AP2" s="42" t="s">
        <v>36</v>
      </c>
      <c r="AQ2" s="43" t="s">
        <v>37</v>
      </c>
      <c r="AR2" s="44" t="s">
        <v>37</v>
      </c>
      <c r="AS2" s="45" t="s">
        <v>38</v>
      </c>
      <c r="AT2" s="46" t="s">
        <v>39</v>
      </c>
      <c r="AU2" s="47" t="s">
        <v>40</v>
      </c>
      <c r="AV2" s="48" t="s">
        <v>41</v>
      </c>
      <c r="AW2" s="49" t="s">
        <v>42</v>
      </c>
      <c r="AX2" s="50" t="s">
        <v>43</v>
      </c>
      <c r="AY2" s="51" t="s">
        <v>44</v>
      </c>
      <c r="AZ2" s="52" t="s">
        <v>45</v>
      </c>
      <c r="BA2" s="53" t="s">
        <v>23</v>
      </c>
      <c r="BB2" s="54" t="s">
        <v>46</v>
      </c>
      <c r="BC2" s="55" t="s">
        <v>47</v>
      </c>
      <c r="BD2" s="56" t="s">
        <v>48</v>
      </c>
      <c r="BE2" s="57" t="s">
        <v>49</v>
      </c>
      <c r="BF2" s="58" t="s">
        <v>34</v>
      </c>
      <c r="BG2" s="59" t="s">
        <v>35</v>
      </c>
      <c r="BH2" s="60" t="s">
        <v>50</v>
      </c>
      <c r="BI2" s="61" t="s">
        <v>51</v>
      </c>
      <c r="BJ2" s="62" t="s">
        <v>52</v>
      </c>
      <c r="BK2" s="63" t="s">
        <v>53</v>
      </c>
      <c r="BL2" s="64" t="s">
        <v>54</v>
      </c>
      <c r="BM2" s="65" t="s">
        <v>55</v>
      </c>
      <c r="BN2" s="66" t="s">
        <v>56</v>
      </c>
      <c r="BO2" s="67" t="s">
        <v>57</v>
      </c>
      <c r="BP2" s="68" t="s">
        <v>58</v>
      </c>
      <c r="BQ2" s="69" t="s">
        <v>59</v>
      </c>
      <c r="BR2" s="70" t="s">
        <v>60</v>
      </c>
      <c r="BS2" s="71" t="s">
        <v>61</v>
      </c>
      <c r="BT2" s="72" t="s">
        <v>62</v>
      </c>
      <c r="BU2" s="73" t="s">
        <v>63</v>
      </c>
      <c r="BV2" s="74" t="s">
        <v>64</v>
      </c>
      <c r="BW2" s="75" t="s">
        <v>65</v>
      </c>
      <c r="BX2" s="76" t="s">
        <v>66</v>
      </c>
      <c r="BY2" s="77" t="s">
        <v>67</v>
      </c>
      <c r="BZ2" s="78" t="s">
        <v>0</v>
      </c>
      <c r="CA2" s="79" t="s">
        <v>1</v>
      </c>
      <c r="CB2" s="80" t="s">
        <v>2</v>
      </c>
      <c r="CC2" s="81" t="s">
        <v>3</v>
      </c>
      <c r="CD2" s="82" t="s">
        <v>68</v>
      </c>
      <c r="CE2" s="83" t="s">
        <v>9</v>
      </c>
      <c r="CF2" s="84" t="s">
        <v>69</v>
      </c>
      <c r="CG2" s="85" t="s">
        <v>70</v>
      </c>
      <c r="CH2" s="86" t="s">
        <v>71</v>
      </c>
      <c r="CI2" s="87" t="s">
        <v>72</v>
      </c>
      <c r="CJ2" s="88" t="s">
        <v>73</v>
      </c>
      <c r="CK2" s="89" t="s">
        <v>74</v>
      </c>
      <c r="CL2" s="90" t="s">
        <v>75</v>
      </c>
      <c r="CM2" s="91" t="s">
        <v>76</v>
      </c>
      <c r="CN2" s="92" t="s">
        <v>77</v>
      </c>
      <c r="CO2" s="93" t="s">
        <v>78</v>
      </c>
      <c r="CP2" s="94" t="s">
        <v>79</v>
      </c>
      <c r="CQ2" s="95" t="s">
        <v>80</v>
      </c>
      <c r="CR2" s="96" t="s">
        <v>53</v>
      </c>
      <c r="CS2" s="97" t="s">
        <v>81</v>
      </c>
      <c r="CT2" s="98" t="s">
        <v>82</v>
      </c>
      <c r="CU2" s="99" t="s">
        <v>37</v>
      </c>
      <c r="CV2" s="100" t="s">
        <v>83</v>
      </c>
      <c r="CW2" s="101" t="s">
        <v>84</v>
      </c>
      <c r="CX2" s="102" t="s">
        <v>85</v>
      </c>
      <c r="CY2" s="103" t="s">
        <v>86</v>
      </c>
      <c r="CZ2" s="104" t="s">
        <v>87</v>
      </c>
      <c r="DA2" s="105" t="s">
        <v>88</v>
      </c>
      <c r="DB2" s="106" t="s">
        <v>89</v>
      </c>
      <c r="DC2" s="107" t="s">
        <v>90</v>
      </c>
      <c r="DD2" s="108" t="s">
        <v>91</v>
      </c>
      <c r="DE2" s="109" t="s">
        <v>92</v>
      </c>
      <c r="DF2" s="110" t="s">
        <v>93</v>
      </c>
      <c r="DG2" s="111" t="s">
        <v>94</v>
      </c>
      <c r="DH2" s="112" t="s">
        <v>95</v>
      </c>
      <c r="DI2" s="113" t="s">
        <v>96</v>
      </c>
      <c r="DJ2" s="114" t="s">
        <v>23</v>
      </c>
      <c r="DK2" s="115" t="s">
        <v>97</v>
      </c>
      <c r="DL2" s="116" t="s">
        <v>37</v>
      </c>
      <c r="DM2" s="117" t="s">
        <v>38</v>
      </c>
      <c r="DN2" s="118" t="s">
        <v>91</v>
      </c>
      <c r="DO2" s="119" t="s">
        <v>40</v>
      </c>
      <c r="DP2" s="120" t="s">
        <v>41</v>
      </c>
      <c r="DQ2" s="121" t="s">
        <v>31</v>
      </c>
      <c r="DR2" s="122" t="s">
        <v>43</v>
      </c>
      <c r="DS2" s="123" t="s">
        <v>44</v>
      </c>
      <c r="DT2" s="124" t="s">
        <v>45</v>
      </c>
      <c r="DU2" s="125" t="s">
        <v>23</v>
      </c>
      <c r="DV2" s="126" t="s">
        <v>18</v>
      </c>
      <c r="DW2" s="127" t="s">
        <v>98</v>
      </c>
      <c r="DX2" s="128" t="s">
        <v>47</v>
      </c>
      <c r="DY2" s="129" t="s">
        <v>99</v>
      </c>
      <c r="DZ2" s="130" t="s">
        <v>100</v>
      </c>
      <c r="EA2" s="131" t="s">
        <v>101</v>
      </c>
      <c r="EB2" s="132" t="s">
        <v>102</v>
      </c>
      <c r="EC2" s="133" t="s">
        <v>103</v>
      </c>
      <c r="ED2" s="134" t="s">
        <v>104</v>
      </c>
      <c r="EE2" s="135" t="s">
        <v>105</v>
      </c>
      <c r="EF2" s="136" t="s">
        <v>106</v>
      </c>
      <c r="EG2" s="137" t="s">
        <v>107</v>
      </c>
      <c r="EH2" s="138" t="s">
        <v>66</v>
      </c>
      <c r="EI2" s="139" t="s">
        <v>67</v>
      </c>
      <c r="EJ2" s="190" t="s">
        <v>222</v>
      </c>
    </row>
    <row r="3" spans="1:140" ht="16.5" hidden="1" thickTop="1" thickBot="1" x14ac:dyDescent="0.3">
      <c r="A3" t="s">
        <v>108</v>
      </c>
      <c r="B3" t="s">
        <v>109</v>
      </c>
      <c r="C3" s="140">
        <v>42376</v>
      </c>
      <c r="D3" s="141">
        <v>0</v>
      </c>
      <c r="E3" t="s">
        <v>108</v>
      </c>
      <c r="F3" t="s">
        <v>110</v>
      </c>
      <c r="G3" s="142">
        <v>2016</v>
      </c>
      <c r="H3" s="143">
        <v>7</v>
      </c>
      <c r="I3" s="144">
        <v>42376</v>
      </c>
      <c r="J3" t="s">
        <v>111</v>
      </c>
      <c r="L3" t="s">
        <v>110</v>
      </c>
      <c r="M3" t="s">
        <v>110</v>
      </c>
      <c r="O3" s="146">
        <v>0</v>
      </c>
      <c r="P3" t="s">
        <v>112</v>
      </c>
      <c r="R3" s="148">
        <v>42376</v>
      </c>
      <c r="S3" s="149">
        <v>49</v>
      </c>
      <c r="T3" s="150">
        <v>100284.71</v>
      </c>
      <c r="U3" s="151">
        <v>100284.71</v>
      </c>
      <c r="V3" s="152">
        <v>0</v>
      </c>
      <c r="W3" t="s">
        <v>113</v>
      </c>
      <c r="Y3" t="s">
        <v>114</v>
      </c>
      <c r="Z3" t="s">
        <v>114</v>
      </c>
      <c r="AA3" t="s">
        <v>114</v>
      </c>
      <c r="AB3" t="s">
        <v>115</v>
      </c>
      <c r="AC3" t="s">
        <v>116</v>
      </c>
      <c r="AD3" t="s">
        <v>110</v>
      </c>
      <c r="AE3" t="s">
        <v>110</v>
      </c>
      <c r="AH3" s="153">
        <v>0</v>
      </c>
      <c r="AI3" s="154">
        <v>42384</v>
      </c>
      <c r="AJ3" s="155">
        <v>676137</v>
      </c>
      <c r="AK3" s="156">
        <v>676137.1</v>
      </c>
      <c r="AL3" s="157">
        <v>42376</v>
      </c>
      <c r="AM3" s="158">
        <v>0</v>
      </c>
      <c r="AN3" t="s">
        <v>117</v>
      </c>
      <c r="AO3" s="159">
        <v>42384.524363425924</v>
      </c>
      <c r="AP3" t="s">
        <v>118</v>
      </c>
      <c r="AQ3" t="s">
        <v>119</v>
      </c>
      <c r="AR3" t="s">
        <v>119</v>
      </c>
      <c r="AT3" s="160">
        <v>42376</v>
      </c>
      <c r="AU3" s="161">
        <v>1</v>
      </c>
      <c r="AV3" s="162">
        <v>1</v>
      </c>
      <c r="AW3" t="s">
        <v>120</v>
      </c>
      <c r="AZ3" s="163">
        <v>42384</v>
      </c>
      <c r="BB3" t="s">
        <v>121</v>
      </c>
      <c r="BC3" t="s">
        <v>114</v>
      </c>
      <c r="BD3" t="s">
        <v>122</v>
      </c>
      <c r="BE3" t="s">
        <v>110</v>
      </c>
      <c r="BH3" t="s">
        <v>122</v>
      </c>
      <c r="BL3" t="s">
        <v>110</v>
      </c>
      <c r="BM3" s="165">
        <v>42376</v>
      </c>
      <c r="BO3" t="s">
        <v>110</v>
      </c>
      <c r="BP3" t="s">
        <v>123</v>
      </c>
      <c r="BS3" s="166">
        <v>42384.518483796295</v>
      </c>
      <c r="BU3" t="s">
        <v>110</v>
      </c>
      <c r="BV3" t="s">
        <v>118</v>
      </c>
      <c r="BW3" t="s">
        <v>110</v>
      </c>
      <c r="BZ3" t="s">
        <v>108</v>
      </c>
      <c r="CA3" t="s">
        <v>109</v>
      </c>
      <c r="CB3" s="167">
        <v>42376</v>
      </c>
      <c r="CC3" s="168">
        <v>0</v>
      </c>
      <c r="CD3" s="169">
        <v>1</v>
      </c>
      <c r="CE3" t="s">
        <v>111</v>
      </c>
      <c r="CH3" t="s">
        <v>124</v>
      </c>
      <c r="CI3" t="s">
        <v>125</v>
      </c>
      <c r="CL3" t="s">
        <v>126</v>
      </c>
      <c r="CM3" t="s">
        <v>127</v>
      </c>
      <c r="CN3" t="s">
        <v>128</v>
      </c>
      <c r="CO3" t="s">
        <v>129</v>
      </c>
      <c r="CU3" t="s">
        <v>119</v>
      </c>
      <c r="DD3" s="170">
        <v>-43873.88</v>
      </c>
      <c r="DE3" t="s">
        <v>110</v>
      </c>
      <c r="DF3" s="171">
        <v>0</v>
      </c>
      <c r="DH3" s="172">
        <v>0</v>
      </c>
      <c r="DI3" t="s">
        <v>130</v>
      </c>
      <c r="DJ3" t="s">
        <v>116</v>
      </c>
      <c r="DK3" s="173">
        <v>42376</v>
      </c>
      <c r="DL3" t="s">
        <v>119</v>
      </c>
      <c r="DN3" s="174">
        <v>-43873.88</v>
      </c>
      <c r="DO3" s="175">
        <v>1</v>
      </c>
      <c r="DP3" s="176">
        <v>1</v>
      </c>
      <c r="DQ3" s="177">
        <v>676137</v>
      </c>
      <c r="DT3" s="178">
        <v>42384</v>
      </c>
      <c r="DV3" t="s">
        <v>120</v>
      </c>
      <c r="DW3" s="179">
        <v>42376</v>
      </c>
      <c r="DX3" t="s">
        <v>110</v>
      </c>
      <c r="DY3" s="180">
        <v>42369</v>
      </c>
      <c r="DZ3" t="s">
        <v>116</v>
      </c>
      <c r="EC3" t="s">
        <v>123</v>
      </c>
      <c r="ED3" s="181">
        <v>0</v>
      </c>
      <c r="EE3" s="182">
        <v>0</v>
      </c>
      <c r="EF3" t="s">
        <v>123</v>
      </c>
      <c r="EG3" t="s">
        <v>131</v>
      </c>
      <c r="EJ3" t="str">
        <f>CONCATENATE(CH3,CM3)</f>
        <v>100000010100</v>
      </c>
    </row>
    <row r="4" spans="1:140" ht="16.5" hidden="1" thickTop="1" thickBot="1" x14ac:dyDescent="0.3">
      <c r="A4" t="s">
        <v>108</v>
      </c>
      <c r="B4" t="s">
        <v>109</v>
      </c>
      <c r="C4" s="140">
        <v>42376</v>
      </c>
      <c r="D4" s="141">
        <v>0</v>
      </c>
      <c r="E4" t="s">
        <v>108</v>
      </c>
      <c r="F4" t="s">
        <v>110</v>
      </c>
      <c r="G4" s="142">
        <v>2016</v>
      </c>
      <c r="H4" s="143">
        <v>7</v>
      </c>
      <c r="I4" s="144">
        <v>42376</v>
      </c>
      <c r="J4" t="s">
        <v>111</v>
      </c>
      <c r="L4" t="s">
        <v>110</v>
      </c>
      <c r="M4" t="s">
        <v>110</v>
      </c>
      <c r="O4" s="146">
        <v>0</v>
      </c>
      <c r="P4" t="s">
        <v>112</v>
      </c>
      <c r="R4" s="148">
        <v>42376</v>
      </c>
      <c r="S4" s="149">
        <v>49</v>
      </c>
      <c r="T4" s="150">
        <v>100284.71</v>
      </c>
      <c r="U4" s="151">
        <v>100284.71</v>
      </c>
      <c r="V4" s="152">
        <v>0</v>
      </c>
      <c r="W4" t="s">
        <v>113</v>
      </c>
      <c r="Y4" t="s">
        <v>114</v>
      </c>
      <c r="Z4" t="s">
        <v>114</v>
      </c>
      <c r="AA4" t="s">
        <v>114</v>
      </c>
      <c r="AB4" t="s">
        <v>115</v>
      </c>
      <c r="AC4" t="s">
        <v>116</v>
      </c>
      <c r="AD4" t="s">
        <v>110</v>
      </c>
      <c r="AE4" t="s">
        <v>110</v>
      </c>
      <c r="AH4" s="153">
        <v>0</v>
      </c>
      <c r="AI4" s="154">
        <v>42384</v>
      </c>
      <c r="AJ4" s="155">
        <v>676137</v>
      </c>
      <c r="AK4" s="156">
        <v>676137.1</v>
      </c>
      <c r="AL4" s="157">
        <v>42376</v>
      </c>
      <c r="AM4" s="158">
        <v>0</v>
      </c>
      <c r="AN4" t="s">
        <v>117</v>
      </c>
      <c r="AO4" s="159">
        <v>42384.524363425924</v>
      </c>
      <c r="AP4" t="s">
        <v>118</v>
      </c>
      <c r="AQ4" t="s">
        <v>119</v>
      </c>
      <c r="AR4" t="s">
        <v>119</v>
      </c>
      <c r="AT4" s="160">
        <v>42376</v>
      </c>
      <c r="AU4" s="161">
        <v>1</v>
      </c>
      <c r="AV4" s="162">
        <v>1</v>
      </c>
      <c r="AW4" t="s">
        <v>120</v>
      </c>
      <c r="AZ4" s="163">
        <v>42384</v>
      </c>
      <c r="BB4" t="s">
        <v>121</v>
      </c>
      <c r="BC4" t="s">
        <v>114</v>
      </c>
      <c r="BD4" t="s">
        <v>122</v>
      </c>
      <c r="BE4" t="s">
        <v>110</v>
      </c>
      <c r="BH4" t="s">
        <v>122</v>
      </c>
      <c r="BL4" t="s">
        <v>110</v>
      </c>
      <c r="BM4" s="165">
        <v>42376</v>
      </c>
      <c r="BO4" t="s">
        <v>110</v>
      </c>
      <c r="BP4" t="s">
        <v>123</v>
      </c>
      <c r="BS4" s="166">
        <v>42384.518483796295</v>
      </c>
      <c r="BU4" t="s">
        <v>110</v>
      </c>
      <c r="BV4" t="s">
        <v>118</v>
      </c>
      <c r="BW4" t="s">
        <v>110</v>
      </c>
      <c r="BZ4" t="s">
        <v>108</v>
      </c>
      <c r="CA4" t="s">
        <v>109</v>
      </c>
      <c r="CB4" s="167">
        <v>42376</v>
      </c>
      <c r="CC4" s="168">
        <v>0</v>
      </c>
      <c r="CD4" s="169">
        <v>2</v>
      </c>
      <c r="CE4" t="s">
        <v>111</v>
      </c>
      <c r="CH4" t="s">
        <v>124</v>
      </c>
      <c r="CI4" t="s">
        <v>125</v>
      </c>
      <c r="CL4" t="s">
        <v>126</v>
      </c>
      <c r="CM4" t="s">
        <v>132</v>
      </c>
      <c r="CN4" t="s">
        <v>133</v>
      </c>
      <c r="CO4" t="s">
        <v>129</v>
      </c>
      <c r="CU4" t="s">
        <v>119</v>
      </c>
      <c r="DD4" s="170">
        <v>-5099.93</v>
      </c>
      <c r="DE4" t="s">
        <v>110</v>
      </c>
      <c r="DF4" s="171">
        <v>0</v>
      </c>
      <c r="DH4" s="172">
        <v>0</v>
      </c>
      <c r="DI4" t="s">
        <v>130</v>
      </c>
      <c r="DJ4" t="s">
        <v>116</v>
      </c>
      <c r="DK4" s="173">
        <v>42376</v>
      </c>
      <c r="DL4" t="s">
        <v>119</v>
      </c>
      <c r="DN4" s="174">
        <v>-5099.93</v>
      </c>
      <c r="DO4" s="175">
        <v>1</v>
      </c>
      <c r="DP4" s="176">
        <v>1</v>
      </c>
      <c r="DQ4" s="177">
        <v>676137</v>
      </c>
      <c r="DT4" s="178">
        <v>42384</v>
      </c>
      <c r="DV4" t="s">
        <v>120</v>
      </c>
      <c r="DW4" s="179">
        <v>42376</v>
      </c>
      <c r="DX4" t="s">
        <v>110</v>
      </c>
      <c r="DY4" s="180">
        <v>42369</v>
      </c>
      <c r="DZ4" t="s">
        <v>116</v>
      </c>
      <c r="EC4" t="s">
        <v>123</v>
      </c>
      <c r="ED4" s="181">
        <v>0</v>
      </c>
      <c r="EE4" s="182">
        <v>0</v>
      </c>
      <c r="EG4" t="s">
        <v>131</v>
      </c>
      <c r="EJ4" t="str">
        <f t="shared" ref="EJ4:EJ68" si="0">CONCATENATE(CH4,CM4)</f>
        <v>100000020100</v>
      </c>
    </row>
    <row r="5" spans="1:140" ht="16.5" hidden="1" thickTop="1" thickBot="1" x14ac:dyDescent="0.3">
      <c r="A5" t="s">
        <v>108</v>
      </c>
      <c r="B5" t="s">
        <v>109</v>
      </c>
      <c r="C5" s="140">
        <v>42376</v>
      </c>
      <c r="D5" s="141">
        <v>0</v>
      </c>
      <c r="E5" t="s">
        <v>108</v>
      </c>
      <c r="F5" t="s">
        <v>110</v>
      </c>
      <c r="G5" s="142">
        <v>2016</v>
      </c>
      <c r="H5" s="143">
        <v>7</v>
      </c>
      <c r="I5" s="144">
        <v>42376</v>
      </c>
      <c r="J5" t="s">
        <v>111</v>
      </c>
      <c r="L5" t="s">
        <v>110</v>
      </c>
      <c r="M5" t="s">
        <v>110</v>
      </c>
      <c r="O5" s="146">
        <v>0</v>
      </c>
      <c r="P5" t="s">
        <v>112</v>
      </c>
      <c r="R5" s="148">
        <v>42376</v>
      </c>
      <c r="S5" s="149">
        <v>49</v>
      </c>
      <c r="T5" s="150">
        <v>100284.71</v>
      </c>
      <c r="U5" s="151">
        <v>100284.71</v>
      </c>
      <c r="V5" s="152">
        <v>0</v>
      </c>
      <c r="W5" t="s">
        <v>113</v>
      </c>
      <c r="Y5" t="s">
        <v>114</v>
      </c>
      <c r="Z5" t="s">
        <v>114</v>
      </c>
      <c r="AA5" t="s">
        <v>114</v>
      </c>
      <c r="AB5" t="s">
        <v>115</v>
      </c>
      <c r="AC5" t="s">
        <v>116</v>
      </c>
      <c r="AD5" t="s">
        <v>110</v>
      </c>
      <c r="AE5" t="s">
        <v>110</v>
      </c>
      <c r="AH5" s="153">
        <v>0</v>
      </c>
      <c r="AI5" s="154">
        <v>42384</v>
      </c>
      <c r="AJ5" s="155">
        <v>676137</v>
      </c>
      <c r="AK5" s="156">
        <v>676137.1</v>
      </c>
      <c r="AL5" s="157">
        <v>42376</v>
      </c>
      <c r="AM5" s="158">
        <v>0</v>
      </c>
      <c r="AN5" t="s">
        <v>117</v>
      </c>
      <c r="AO5" s="159">
        <v>42384.524363425924</v>
      </c>
      <c r="AP5" t="s">
        <v>118</v>
      </c>
      <c r="AQ5" t="s">
        <v>119</v>
      </c>
      <c r="AR5" t="s">
        <v>119</v>
      </c>
      <c r="AT5" s="160">
        <v>42376</v>
      </c>
      <c r="AU5" s="161">
        <v>1</v>
      </c>
      <c r="AV5" s="162">
        <v>1</v>
      </c>
      <c r="AW5" t="s">
        <v>120</v>
      </c>
      <c r="AZ5" s="163">
        <v>42384</v>
      </c>
      <c r="BB5" t="s">
        <v>121</v>
      </c>
      <c r="BC5" t="s">
        <v>114</v>
      </c>
      <c r="BD5" t="s">
        <v>122</v>
      </c>
      <c r="BE5" t="s">
        <v>110</v>
      </c>
      <c r="BH5" t="s">
        <v>122</v>
      </c>
      <c r="BL5" t="s">
        <v>110</v>
      </c>
      <c r="BM5" s="165">
        <v>42376</v>
      </c>
      <c r="BO5" t="s">
        <v>110</v>
      </c>
      <c r="BP5" t="s">
        <v>123</v>
      </c>
      <c r="BS5" s="166">
        <v>42384.518483796295</v>
      </c>
      <c r="BU5" t="s">
        <v>110</v>
      </c>
      <c r="BV5" t="s">
        <v>118</v>
      </c>
      <c r="BW5" t="s">
        <v>110</v>
      </c>
      <c r="BZ5" t="s">
        <v>108</v>
      </c>
      <c r="CA5" t="s">
        <v>109</v>
      </c>
      <c r="CB5" s="167">
        <v>42376</v>
      </c>
      <c r="CC5" s="168">
        <v>0</v>
      </c>
      <c r="CD5" s="169">
        <v>3</v>
      </c>
      <c r="CE5" t="s">
        <v>111</v>
      </c>
      <c r="CH5" t="s">
        <v>134</v>
      </c>
      <c r="CI5" t="s">
        <v>125</v>
      </c>
      <c r="CL5" t="s">
        <v>126</v>
      </c>
      <c r="CM5" t="s">
        <v>127</v>
      </c>
      <c r="CN5" t="s">
        <v>128</v>
      </c>
      <c r="CO5" t="s">
        <v>129</v>
      </c>
      <c r="CU5" t="s">
        <v>119</v>
      </c>
      <c r="DD5" s="170">
        <v>-4373.7299999999996</v>
      </c>
      <c r="DE5" t="s">
        <v>110</v>
      </c>
      <c r="DF5" s="171">
        <v>0</v>
      </c>
      <c r="DH5" s="172">
        <v>0</v>
      </c>
      <c r="DI5" t="s">
        <v>130</v>
      </c>
      <c r="DJ5" t="s">
        <v>116</v>
      </c>
      <c r="DK5" s="173">
        <v>42376</v>
      </c>
      <c r="DL5" t="s">
        <v>119</v>
      </c>
      <c r="DN5" s="174">
        <v>-4373.7299999999996</v>
      </c>
      <c r="DO5" s="175">
        <v>1</v>
      </c>
      <c r="DP5" s="176">
        <v>1</v>
      </c>
      <c r="DQ5" s="177">
        <v>676137</v>
      </c>
      <c r="DT5" s="178">
        <v>42384</v>
      </c>
      <c r="DV5" t="s">
        <v>120</v>
      </c>
      <c r="DW5" s="179">
        <v>42376</v>
      </c>
      <c r="DX5" t="s">
        <v>110</v>
      </c>
      <c r="DY5" s="180">
        <v>42369</v>
      </c>
      <c r="DZ5" t="s">
        <v>116</v>
      </c>
      <c r="EC5" t="s">
        <v>123</v>
      </c>
      <c r="ED5" s="181">
        <v>0</v>
      </c>
      <c r="EE5" s="182">
        <v>0</v>
      </c>
      <c r="EG5" t="s">
        <v>131</v>
      </c>
      <c r="EJ5" t="str">
        <f t="shared" si="0"/>
        <v>205200010100</v>
      </c>
    </row>
    <row r="6" spans="1:140" ht="16.5" hidden="1" thickTop="1" thickBot="1" x14ac:dyDescent="0.3">
      <c r="A6" t="s">
        <v>108</v>
      </c>
      <c r="B6" t="s">
        <v>109</v>
      </c>
      <c r="C6" s="140">
        <v>42376</v>
      </c>
      <c r="D6" s="141">
        <v>0</v>
      </c>
      <c r="E6" t="s">
        <v>108</v>
      </c>
      <c r="F6" t="s">
        <v>110</v>
      </c>
      <c r="G6" s="142">
        <v>2016</v>
      </c>
      <c r="H6" s="143">
        <v>7</v>
      </c>
      <c r="I6" s="144">
        <v>42376</v>
      </c>
      <c r="J6" t="s">
        <v>111</v>
      </c>
      <c r="L6" t="s">
        <v>110</v>
      </c>
      <c r="M6" t="s">
        <v>110</v>
      </c>
      <c r="O6" s="146">
        <v>0</v>
      </c>
      <c r="P6" t="s">
        <v>112</v>
      </c>
      <c r="R6" s="148">
        <v>42376</v>
      </c>
      <c r="S6" s="149">
        <v>49</v>
      </c>
      <c r="T6" s="150">
        <v>100284.71</v>
      </c>
      <c r="U6" s="151">
        <v>100284.71</v>
      </c>
      <c r="V6" s="152">
        <v>0</v>
      </c>
      <c r="W6" t="s">
        <v>113</v>
      </c>
      <c r="Y6" t="s">
        <v>114</v>
      </c>
      <c r="Z6" t="s">
        <v>114</v>
      </c>
      <c r="AA6" t="s">
        <v>114</v>
      </c>
      <c r="AB6" t="s">
        <v>115</v>
      </c>
      <c r="AC6" t="s">
        <v>116</v>
      </c>
      <c r="AD6" t="s">
        <v>110</v>
      </c>
      <c r="AE6" t="s">
        <v>110</v>
      </c>
      <c r="AH6" s="153">
        <v>0</v>
      </c>
      <c r="AI6" s="154">
        <v>42384</v>
      </c>
      <c r="AJ6" s="155">
        <v>676137</v>
      </c>
      <c r="AK6" s="156">
        <v>676137.1</v>
      </c>
      <c r="AL6" s="157">
        <v>42376</v>
      </c>
      <c r="AM6" s="158">
        <v>0</v>
      </c>
      <c r="AN6" t="s">
        <v>117</v>
      </c>
      <c r="AO6" s="159">
        <v>42384.524363425924</v>
      </c>
      <c r="AP6" t="s">
        <v>118</v>
      </c>
      <c r="AQ6" t="s">
        <v>119</v>
      </c>
      <c r="AR6" t="s">
        <v>119</v>
      </c>
      <c r="AT6" s="160">
        <v>42376</v>
      </c>
      <c r="AU6" s="161">
        <v>1</v>
      </c>
      <c r="AV6" s="162">
        <v>1</v>
      </c>
      <c r="AW6" t="s">
        <v>120</v>
      </c>
      <c r="AZ6" s="163">
        <v>42384</v>
      </c>
      <c r="BB6" t="s">
        <v>121</v>
      </c>
      <c r="BC6" t="s">
        <v>114</v>
      </c>
      <c r="BD6" t="s">
        <v>122</v>
      </c>
      <c r="BE6" t="s">
        <v>110</v>
      </c>
      <c r="BH6" t="s">
        <v>122</v>
      </c>
      <c r="BL6" t="s">
        <v>110</v>
      </c>
      <c r="BM6" s="165">
        <v>42376</v>
      </c>
      <c r="BO6" t="s">
        <v>110</v>
      </c>
      <c r="BP6" t="s">
        <v>123</v>
      </c>
      <c r="BS6" s="166">
        <v>42384.518483796295</v>
      </c>
      <c r="BU6" t="s">
        <v>110</v>
      </c>
      <c r="BV6" t="s">
        <v>118</v>
      </c>
      <c r="BW6" t="s">
        <v>110</v>
      </c>
      <c r="BZ6" t="s">
        <v>108</v>
      </c>
      <c r="CA6" t="s">
        <v>109</v>
      </c>
      <c r="CB6" s="167">
        <v>42376</v>
      </c>
      <c r="CC6" s="168">
        <v>0</v>
      </c>
      <c r="CD6" s="169">
        <v>4</v>
      </c>
      <c r="CE6" t="s">
        <v>111</v>
      </c>
      <c r="CH6" t="s">
        <v>134</v>
      </c>
      <c r="CI6" t="s">
        <v>125</v>
      </c>
      <c r="CL6" t="s">
        <v>126</v>
      </c>
      <c r="CM6" t="s">
        <v>132</v>
      </c>
      <c r="CN6" t="s">
        <v>133</v>
      </c>
      <c r="CO6" t="s">
        <v>129</v>
      </c>
      <c r="CU6" t="s">
        <v>119</v>
      </c>
      <c r="DD6" s="170">
        <v>-478.24</v>
      </c>
      <c r="DE6" t="s">
        <v>110</v>
      </c>
      <c r="DF6" s="171">
        <v>0</v>
      </c>
      <c r="DH6" s="172">
        <v>0</v>
      </c>
      <c r="DI6" t="s">
        <v>130</v>
      </c>
      <c r="DJ6" t="s">
        <v>116</v>
      </c>
      <c r="DK6" s="173">
        <v>42376</v>
      </c>
      <c r="DL6" t="s">
        <v>119</v>
      </c>
      <c r="DN6" s="174">
        <v>-478.24</v>
      </c>
      <c r="DO6" s="175">
        <v>1</v>
      </c>
      <c r="DP6" s="176">
        <v>1</v>
      </c>
      <c r="DQ6" s="177">
        <v>676137</v>
      </c>
      <c r="DT6" s="178">
        <v>42384</v>
      </c>
      <c r="DV6" t="s">
        <v>120</v>
      </c>
      <c r="DW6" s="179">
        <v>42376</v>
      </c>
      <c r="DX6" t="s">
        <v>110</v>
      </c>
      <c r="DY6" s="180">
        <v>42369</v>
      </c>
      <c r="DZ6" t="s">
        <v>116</v>
      </c>
      <c r="EC6" t="s">
        <v>123</v>
      </c>
      <c r="ED6" s="181">
        <v>0</v>
      </c>
      <c r="EE6" s="182">
        <v>0</v>
      </c>
      <c r="EG6" t="s">
        <v>131</v>
      </c>
      <c r="EJ6" t="str">
        <f t="shared" si="0"/>
        <v>205200020100</v>
      </c>
    </row>
    <row r="7" spans="1:140" ht="16.5" hidden="1" thickTop="1" thickBot="1" x14ac:dyDescent="0.3">
      <c r="A7" t="s">
        <v>108</v>
      </c>
      <c r="B7" t="s">
        <v>109</v>
      </c>
      <c r="C7" s="140">
        <v>42376</v>
      </c>
      <c r="D7" s="141">
        <v>0</v>
      </c>
      <c r="E7" t="s">
        <v>108</v>
      </c>
      <c r="F7" t="s">
        <v>110</v>
      </c>
      <c r="G7" s="142">
        <v>2016</v>
      </c>
      <c r="H7" s="143">
        <v>7</v>
      </c>
      <c r="I7" s="144">
        <v>42376</v>
      </c>
      <c r="J7" t="s">
        <v>111</v>
      </c>
      <c r="L7" t="s">
        <v>110</v>
      </c>
      <c r="M7" t="s">
        <v>110</v>
      </c>
      <c r="O7" s="146">
        <v>0</v>
      </c>
      <c r="P7" t="s">
        <v>112</v>
      </c>
      <c r="R7" s="148">
        <v>42376</v>
      </c>
      <c r="S7" s="149">
        <v>49</v>
      </c>
      <c r="T7" s="150">
        <v>100284.71</v>
      </c>
      <c r="U7" s="151">
        <v>100284.71</v>
      </c>
      <c r="V7" s="152">
        <v>0</v>
      </c>
      <c r="W7" t="s">
        <v>113</v>
      </c>
      <c r="Y7" t="s">
        <v>114</v>
      </c>
      <c r="Z7" t="s">
        <v>114</v>
      </c>
      <c r="AA7" t="s">
        <v>114</v>
      </c>
      <c r="AB7" t="s">
        <v>115</v>
      </c>
      <c r="AC7" t="s">
        <v>116</v>
      </c>
      <c r="AD7" t="s">
        <v>110</v>
      </c>
      <c r="AE7" t="s">
        <v>110</v>
      </c>
      <c r="AH7" s="153">
        <v>0</v>
      </c>
      <c r="AI7" s="154">
        <v>42384</v>
      </c>
      <c r="AJ7" s="155">
        <v>676137</v>
      </c>
      <c r="AK7" s="156">
        <v>676137.1</v>
      </c>
      <c r="AL7" s="157">
        <v>42376</v>
      </c>
      <c r="AM7" s="158">
        <v>0</v>
      </c>
      <c r="AN7" t="s">
        <v>117</v>
      </c>
      <c r="AO7" s="159">
        <v>42384.524363425924</v>
      </c>
      <c r="AP7" t="s">
        <v>118</v>
      </c>
      <c r="AQ7" t="s">
        <v>119</v>
      </c>
      <c r="AR7" t="s">
        <v>119</v>
      </c>
      <c r="AT7" s="160">
        <v>42376</v>
      </c>
      <c r="AU7" s="161">
        <v>1</v>
      </c>
      <c r="AV7" s="162">
        <v>1</v>
      </c>
      <c r="AW7" t="s">
        <v>120</v>
      </c>
      <c r="AZ7" s="163">
        <v>42384</v>
      </c>
      <c r="BB7" t="s">
        <v>121</v>
      </c>
      <c r="BC7" t="s">
        <v>114</v>
      </c>
      <c r="BD7" t="s">
        <v>122</v>
      </c>
      <c r="BE7" t="s">
        <v>110</v>
      </c>
      <c r="BH7" t="s">
        <v>122</v>
      </c>
      <c r="BL7" t="s">
        <v>110</v>
      </c>
      <c r="BM7" s="165">
        <v>42376</v>
      </c>
      <c r="BO7" t="s">
        <v>110</v>
      </c>
      <c r="BP7" t="s">
        <v>123</v>
      </c>
      <c r="BS7" s="166">
        <v>42384.518483796295</v>
      </c>
      <c r="BU7" t="s">
        <v>110</v>
      </c>
      <c r="BV7" t="s">
        <v>118</v>
      </c>
      <c r="BW7" t="s">
        <v>110</v>
      </c>
      <c r="BZ7" t="s">
        <v>108</v>
      </c>
      <c r="CA7" t="s">
        <v>109</v>
      </c>
      <c r="CB7" s="167">
        <v>42376</v>
      </c>
      <c r="CC7" s="168">
        <v>0</v>
      </c>
      <c r="CD7" s="169">
        <v>5</v>
      </c>
      <c r="CE7" t="s">
        <v>111</v>
      </c>
      <c r="CH7" t="s">
        <v>135</v>
      </c>
      <c r="CI7" t="s">
        <v>125</v>
      </c>
      <c r="CL7" t="s">
        <v>126</v>
      </c>
      <c r="CM7" t="s">
        <v>127</v>
      </c>
      <c r="CN7" t="s">
        <v>128</v>
      </c>
      <c r="CO7" t="s">
        <v>129</v>
      </c>
      <c r="CU7" t="s">
        <v>119</v>
      </c>
      <c r="DD7" s="170">
        <v>-4105.17</v>
      </c>
      <c r="DE7" t="s">
        <v>110</v>
      </c>
      <c r="DF7" s="171">
        <v>0</v>
      </c>
      <c r="DH7" s="172">
        <v>0</v>
      </c>
      <c r="DI7" t="s">
        <v>130</v>
      </c>
      <c r="DJ7" t="s">
        <v>116</v>
      </c>
      <c r="DK7" s="173">
        <v>42376</v>
      </c>
      <c r="DL7" t="s">
        <v>119</v>
      </c>
      <c r="DN7" s="174">
        <v>-4105.17</v>
      </c>
      <c r="DO7" s="175">
        <v>1</v>
      </c>
      <c r="DP7" s="176">
        <v>1</v>
      </c>
      <c r="DQ7" s="177">
        <v>676137</v>
      </c>
      <c r="DT7" s="178">
        <v>42384</v>
      </c>
      <c r="DV7" t="s">
        <v>120</v>
      </c>
      <c r="DW7" s="179">
        <v>42376</v>
      </c>
      <c r="DX7" t="s">
        <v>110</v>
      </c>
      <c r="DY7" s="180">
        <v>42369</v>
      </c>
      <c r="DZ7" t="s">
        <v>116</v>
      </c>
      <c r="EC7" t="s">
        <v>123</v>
      </c>
      <c r="ED7" s="181">
        <v>0</v>
      </c>
      <c r="EE7" s="182">
        <v>0</v>
      </c>
      <c r="EG7" t="s">
        <v>131</v>
      </c>
      <c r="EJ7" t="str">
        <f t="shared" si="0"/>
        <v>205300010100</v>
      </c>
    </row>
    <row r="8" spans="1:140" ht="16.5" hidden="1" thickTop="1" thickBot="1" x14ac:dyDescent="0.3">
      <c r="A8" t="s">
        <v>108</v>
      </c>
      <c r="B8" t="s">
        <v>109</v>
      </c>
      <c r="C8" s="140">
        <v>42376</v>
      </c>
      <c r="D8" s="141">
        <v>0</v>
      </c>
      <c r="E8" t="s">
        <v>108</v>
      </c>
      <c r="F8" t="s">
        <v>110</v>
      </c>
      <c r="G8" s="142">
        <v>2016</v>
      </c>
      <c r="H8" s="143">
        <v>7</v>
      </c>
      <c r="I8" s="144">
        <v>42376</v>
      </c>
      <c r="J8" t="s">
        <v>111</v>
      </c>
      <c r="L8" t="s">
        <v>110</v>
      </c>
      <c r="M8" t="s">
        <v>110</v>
      </c>
      <c r="O8" s="146">
        <v>0</v>
      </c>
      <c r="P8" t="s">
        <v>112</v>
      </c>
      <c r="R8" s="148">
        <v>42376</v>
      </c>
      <c r="S8" s="149">
        <v>49</v>
      </c>
      <c r="T8" s="150">
        <v>100284.71</v>
      </c>
      <c r="U8" s="151">
        <v>100284.71</v>
      </c>
      <c r="V8" s="152">
        <v>0</v>
      </c>
      <c r="W8" t="s">
        <v>113</v>
      </c>
      <c r="Y8" t="s">
        <v>114</v>
      </c>
      <c r="Z8" t="s">
        <v>114</v>
      </c>
      <c r="AA8" t="s">
        <v>114</v>
      </c>
      <c r="AB8" t="s">
        <v>115</v>
      </c>
      <c r="AC8" t="s">
        <v>116</v>
      </c>
      <c r="AD8" t="s">
        <v>110</v>
      </c>
      <c r="AE8" t="s">
        <v>110</v>
      </c>
      <c r="AH8" s="153">
        <v>0</v>
      </c>
      <c r="AI8" s="154">
        <v>42384</v>
      </c>
      <c r="AJ8" s="155">
        <v>676137</v>
      </c>
      <c r="AK8" s="156">
        <v>676137.1</v>
      </c>
      <c r="AL8" s="157">
        <v>42376</v>
      </c>
      <c r="AM8" s="158">
        <v>0</v>
      </c>
      <c r="AN8" t="s">
        <v>117</v>
      </c>
      <c r="AO8" s="159">
        <v>42384.524363425924</v>
      </c>
      <c r="AP8" t="s">
        <v>118</v>
      </c>
      <c r="AQ8" t="s">
        <v>119</v>
      </c>
      <c r="AR8" t="s">
        <v>119</v>
      </c>
      <c r="AT8" s="160">
        <v>42376</v>
      </c>
      <c r="AU8" s="161">
        <v>1</v>
      </c>
      <c r="AV8" s="162">
        <v>1</v>
      </c>
      <c r="AW8" t="s">
        <v>120</v>
      </c>
      <c r="AZ8" s="163">
        <v>42384</v>
      </c>
      <c r="BB8" t="s">
        <v>121</v>
      </c>
      <c r="BC8" t="s">
        <v>114</v>
      </c>
      <c r="BD8" t="s">
        <v>122</v>
      </c>
      <c r="BE8" t="s">
        <v>110</v>
      </c>
      <c r="BH8" t="s">
        <v>122</v>
      </c>
      <c r="BL8" t="s">
        <v>110</v>
      </c>
      <c r="BM8" s="165">
        <v>42376</v>
      </c>
      <c r="BO8" t="s">
        <v>110</v>
      </c>
      <c r="BP8" t="s">
        <v>123</v>
      </c>
      <c r="BS8" s="166">
        <v>42384.518483796295</v>
      </c>
      <c r="BU8" t="s">
        <v>110</v>
      </c>
      <c r="BV8" t="s">
        <v>118</v>
      </c>
      <c r="BW8" t="s">
        <v>110</v>
      </c>
      <c r="BZ8" t="s">
        <v>108</v>
      </c>
      <c r="CA8" t="s">
        <v>109</v>
      </c>
      <c r="CB8" s="167">
        <v>42376</v>
      </c>
      <c r="CC8" s="168">
        <v>0</v>
      </c>
      <c r="CD8" s="169">
        <v>6</v>
      </c>
      <c r="CE8" t="s">
        <v>111</v>
      </c>
      <c r="CH8" t="s">
        <v>135</v>
      </c>
      <c r="CI8" t="s">
        <v>125</v>
      </c>
      <c r="CL8" t="s">
        <v>126</v>
      </c>
      <c r="CM8" t="s">
        <v>132</v>
      </c>
      <c r="CN8" t="s">
        <v>133</v>
      </c>
      <c r="CO8" t="s">
        <v>129</v>
      </c>
      <c r="CU8" t="s">
        <v>119</v>
      </c>
      <c r="DD8" s="170">
        <v>-456.09</v>
      </c>
      <c r="DE8" t="s">
        <v>110</v>
      </c>
      <c r="DF8" s="171">
        <v>0</v>
      </c>
      <c r="DH8" s="172">
        <v>0</v>
      </c>
      <c r="DI8" t="s">
        <v>130</v>
      </c>
      <c r="DJ8" t="s">
        <v>116</v>
      </c>
      <c r="DK8" s="173">
        <v>42376</v>
      </c>
      <c r="DL8" t="s">
        <v>119</v>
      </c>
      <c r="DN8" s="174">
        <v>-456.09</v>
      </c>
      <c r="DO8" s="175">
        <v>1</v>
      </c>
      <c r="DP8" s="176">
        <v>1</v>
      </c>
      <c r="DQ8" s="177">
        <v>676137</v>
      </c>
      <c r="DT8" s="178">
        <v>42384</v>
      </c>
      <c r="DV8" t="s">
        <v>120</v>
      </c>
      <c r="DW8" s="179">
        <v>42376</v>
      </c>
      <c r="DX8" t="s">
        <v>110</v>
      </c>
      <c r="DY8" s="180">
        <v>42369</v>
      </c>
      <c r="DZ8" t="s">
        <v>116</v>
      </c>
      <c r="EC8" t="s">
        <v>123</v>
      </c>
      <c r="ED8" s="181">
        <v>0</v>
      </c>
      <c r="EE8" s="182">
        <v>0</v>
      </c>
      <c r="EG8" t="s">
        <v>131</v>
      </c>
      <c r="EJ8" t="str">
        <f t="shared" si="0"/>
        <v>205300020100</v>
      </c>
    </row>
    <row r="9" spans="1:140" ht="16.5" hidden="1" thickTop="1" thickBot="1" x14ac:dyDescent="0.3">
      <c r="A9" t="s">
        <v>108</v>
      </c>
      <c r="B9" t="s">
        <v>109</v>
      </c>
      <c r="C9" s="140">
        <v>42376</v>
      </c>
      <c r="D9" s="141">
        <v>0</v>
      </c>
      <c r="E9" t="s">
        <v>108</v>
      </c>
      <c r="F9" t="s">
        <v>110</v>
      </c>
      <c r="G9" s="142">
        <v>2016</v>
      </c>
      <c r="H9" s="143">
        <v>7</v>
      </c>
      <c r="I9" s="144">
        <v>42376</v>
      </c>
      <c r="J9" t="s">
        <v>111</v>
      </c>
      <c r="L9" t="s">
        <v>110</v>
      </c>
      <c r="M9" t="s">
        <v>110</v>
      </c>
      <c r="O9" s="146">
        <v>0</v>
      </c>
      <c r="P9" t="s">
        <v>112</v>
      </c>
      <c r="R9" s="148">
        <v>42376</v>
      </c>
      <c r="S9" s="149">
        <v>49</v>
      </c>
      <c r="T9" s="150">
        <v>100284.71</v>
      </c>
      <c r="U9" s="151">
        <v>100284.71</v>
      </c>
      <c r="V9" s="152">
        <v>0</v>
      </c>
      <c r="W9" t="s">
        <v>113</v>
      </c>
      <c r="Y9" t="s">
        <v>114</v>
      </c>
      <c r="Z9" t="s">
        <v>114</v>
      </c>
      <c r="AA9" t="s">
        <v>114</v>
      </c>
      <c r="AB9" t="s">
        <v>115</v>
      </c>
      <c r="AC9" t="s">
        <v>116</v>
      </c>
      <c r="AD9" t="s">
        <v>110</v>
      </c>
      <c r="AE9" t="s">
        <v>110</v>
      </c>
      <c r="AH9" s="153">
        <v>0</v>
      </c>
      <c r="AI9" s="154">
        <v>42384</v>
      </c>
      <c r="AJ9" s="155">
        <v>676137</v>
      </c>
      <c r="AK9" s="156">
        <v>676137.1</v>
      </c>
      <c r="AL9" s="157">
        <v>42376</v>
      </c>
      <c r="AM9" s="158">
        <v>0</v>
      </c>
      <c r="AN9" t="s">
        <v>117</v>
      </c>
      <c r="AO9" s="159">
        <v>42384.524363425924</v>
      </c>
      <c r="AP9" t="s">
        <v>118</v>
      </c>
      <c r="AQ9" t="s">
        <v>119</v>
      </c>
      <c r="AR9" t="s">
        <v>119</v>
      </c>
      <c r="AT9" s="160">
        <v>42376</v>
      </c>
      <c r="AU9" s="161">
        <v>1</v>
      </c>
      <c r="AV9" s="162">
        <v>1</v>
      </c>
      <c r="AW9" t="s">
        <v>120</v>
      </c>
      <c r="AZ9" s="163">
        <v>42384</v>
      </c>
      <c r="BB9" t="s">
        <v>121</v>
      </c>
      <c r="BC9" t="s">
        <v>114</v>
      </c>
      <c r="BD9" t="s">
        <v>122</v>
      </c>
      <c r="BE9" t="s">
        <v>110</v>
      </c>
      <c r="BH9" t="s">
        <v>122</v>
      </c>
      <c r="BL9" t="s">
        <v>110</v>
      </c>
      <c r="BM9" s="165">
        <v>42376</v>
      </c>
      <c r="BO9" t="s">
        <v>110</v>
      </c>
      <c r="BP9" t="s">
        <v>123</v>
      </c>
      <c r="BS9" s="166">
        <v>42384.518483796295</v>
      </c>
      <c r="BU9" t="s">
        <v>110</v>
      </c>
      <c r="BV9" t="s">
        <v>118</v>
      </c>
      <c r="BW9" t="s">
        <v>110</v>
      </c>
      <c r="BZ9" t="s">
        <v>108</v>
      </c>
      <c r="CA9" t="s">
        <v>109</v>
      </c>
      <c r="CB9" s="167">
        <v>42376</v>
      </c>
      <c r="CC9" s="168">
        <v>0</v>
      </c>
      <c r="CD9" s="169">
        <v>7</v>
      </c>
      <c r="CE9" t="s">
        <v>111</v>
      </c>
      <c r="CH9" t="s">
        <v>136</v>
      </c>
      <c r="CI9" t="s">
        <v>125</v>
      </c>
      <c r="CL9" t="s">
        <v>126</v>
      </c>
      <c r="CM9" t="s">
        <v>127</v>
      </c>
      <c r="CN9" t="s">
        <v>128</v>
      </c>
      <c r="CO9" t="s">
        <v>129</v>
      </c>
      <c r="CU9" t="s">
        <v>119</v>
      </c>
      <c r="DD9" s="170">
        <v>-26.19</v>
      </c>
      <c r="DE9" t="s">
        <v>110</v>
      </c>
      <c r="DF9" s="171">
        <v>0</v>
      </c>
      <c r="DH9" s="172">
        <v>0</v>
      </c>
      <c r="DI9" t="s">
        <v>130</v>
      </c>
      <c r="DJ9" t="s">
        <v>116</v>
      </c>
      <c r="DK9" s="173">
        <v>42376</v>
      </c>
      <c r="DL9" t="s">
        <v>119</v>
      </c>
      <c r="DN9" s="174">
        <v>-26.19</v>
      </c>
      <c r="DO9" s="175">
        <v>1</v>
      </c>
      <c r="DP9" s="176">
        <v>1</v>
      </c>
      <c r="DQ9" s="177">
        <v>676137</v>
      </c>
      <c r="DT9" s="178">
        <v>42384</v>
      </c>
      <c r="DV9" t="s">
        <v>120</v>
      </c>
      <c r="DW9" s="179">
        <v>42376</v>
      </c>
      <c r="DX9" t="s">
        <v>110</v>
      </c>
      <c r="DY9" s="180">
        <v>42369</v>
      </c>
      <c r="DZ9" t="s">
        <v>116</v>
      </c>
      <c r="EC9" t="s">
        <v>123</v>
      </c>
      <c r="ED9" s="181">
        <v>0</v>
      </c>
      <c r="EE9" s="182">
        <v>0</v>
      </c>
      <c r="EG9" t="s">
        <v>131</v>
      </c>
      <c r="EJ9" t="str">
        <f t="shared" si="0"/>
        <v>205500010100</v>
      </c>
    </row>
    <row r="10" spans="1:140" ht="16.5" hidden="1" thickTop="1" thickBot="1" x14ac:dyDescent="0.3">
      <c r="A10" t="s">
        <v>108</v>
      </c>
      <c r="B10" t="s">
        <v>109</v>
      </c>
      <c r="C10" s="140">
        <v>42376</v>
      </c>
      <c r="D10" s="141">
        <v>0</v>
      </c>
      <c r="E10" t="s">
        <v>108</v>
      </c>
      <c r="F10" t="s">
        <v>110</v>
      </c>
      <c r="G10" s="142">
        <v>2016</v>
      </c>
      <c r="H10" s="143">
        <v>7</v>
      </c>
      <c r="I10" s="144">
        <v>42376</v>
      </c>
      <c r="J10" t="s">
        <v>111</v>
      </c>
      <c r="L10" t="s">
        <v>110</v>
      </c>
      <c r="M10" t="s">
        <v>110</v>
      </c>
      <c r="O10" s="146">
        <v>0</v>
      </c>
      <c r="P10" t="s">
        <v>112</v>
      </c>
      <c r="R10" s="148">
        <v>42376</v>
      </c>
      <c r="S10" s="149">
        <v>49</v>
      </c>
      <c r="T10" s="150">
        <v>100284.71</v>
      </c>
      <c r="U10" s="151">
        <v>100284.71</v>
      </c>
      <c r="V10" s="152">
        <v>0</v>
      </c>
      <c r="W10" t="s">
        <v>113</v>
      </c>
      <c r="Y10" t="s">
        <v>114</v>
      </c>
      <c r="Z10" t="s">
        <v>114</v>
      </c>
      <c r="AA10" t="s">
        <v>114</v>
      </c>
      <c r="AB10" t="s">
        <v>115</v>
      </c>
      <c r="AC10" t="s">
        <v>116</v>
      </c>
      <c r="AD10" t="s">
        <v>110</v>
      </c>
      <c r="AE10" t="s">
        <v>110</v>
      </c>
      <c r="AH10" s="153">
        <v>0</v>
      </c>
      <c r="AI10" s="154">
        <v>42384</v>
      </c>
      <c r="AJ10" s="155">
        <v>676137</v>
      </c>
      <c r="AK10" s="156">
        <v>676137.1</v>
      </c>
      <c r="AL10" s="157">
        <v>42376</v>
      </c>
      <c r="AM10" s="158">
        <v>0</v>
      </c>
      <c r="AN10" t="s">
        <v>117</v>
      </c>
      <c r="AO10" s="159">
        <v>42384.524363425924</v>
      </c>
      <c r="AP10" t="s">
        <v>118</v>
      </c>
      <c r="AQ10" t="s">
        <v>119</v>
      </c>
      <c r="AR10" t="s">
        <v>119</v>
      </c>
      <c r="AT10" s="160">
        <v>42376</v>
      </c>
      <c r="AU10" s="161">
        <v>1</v>
      </c>
      <c r="AV10" s="162">
        <v>1</v>
      </c>
      <c r="AW10" t="s">
        <v>120</v>
      </c>
      <c r="AZ10" s="163">
        <v>42384</v>
      </c>
      <c r="BB10" t="s">
        <v>121</v>
      </c>
      <c r="BC10" t="s">
        <v>114</v>
      </c>
      <c r="BD10" t="s">
        <v>122</v>
      </c>
      <c r="BE10" t="s">
        <v>110</v>
      </c>
      <c r="BH10" t="s">
        <v>122</v>
      </c>
      <c r="BL10" t="s">
        <v>110</v>
      </c>
      <c r="BM10" s="165">
        <v>42376</v>
      </c>
      <c r="BO10" t="s">
        <v>110</v>
      </c>
      <c r="BP10" t="s">
        <v>123</v>
      </c>
      <c r="BS10" s="166">
        <v>42384.518483796295</v>
      </c>
      <c r="BU10" t="s">
        <v>110</v>
      </c>
      <c r="BV10" t="s">
        <v>118</v>
      </c>
      <c r="BW10" t="s">
        <v>110</v>
      </c>
      <c r="BZ10" t="s">
        <v>108</v>
      </c>
      <c r="CA10" t="s">
        <v>109</v>
      </c>
      <c r="CB10" s="167">
        <v>42376</v>
      </c>
      <c r="CC10" s="168">
        <v>0</v>
      </c>
      <c r="CD10" s="169">
        <v>8</v>
      </c>
      <c r="CE10" t="s">
        <v>111</v>
      </c>
      <c r="CH10" t="s">
        <v>136</v>
      </c>
      <c r="CI10" t="s">
        <v>125</v>
      </c>
      <c r="CL10" t="s">
        <v>126</v>
      </c>
      <c r="CM10" t="s">
        <v>132</v>
      </c>
      <c r="CN10" t="s">
        <v>133</v>
      </c>
      <c r="CO10" t="s">
        <v>129</v>
      </c>
      <c r="CU10" t="s">
        <v>119</v>
      </c>
      <c r="DD10" s="170">
        <v>-4.87</v>
      </c>
      <c r="DE10" t="s">
        <v>110</v>
      </c>
      <c r="DF10" s="171">
        <v>0</v>
      </c>
      <c r="DH10" s="172">
        <v>0</v>
      </c>
      <c r="DI10" t="s">
        <v>130</v>
      </c>
      <c r="DJ10" t="s">
        <v>116</v>
      </c>
      <c r="DK10" s="173">
        <v>42376</v>
      </c>
      <c r="DL10" t="s">
        <v>119</v>
      </c>
      <c r="DN10" s="174">
        <v>-4.87</v>
      </c>
      <c r="DO10" s="175">
        <v>1</v>
      </c>
      <c r="DP10" s="176">
        <v>1</v>
      </c>
      <c r="DQ10" s="177">
        <v>676137</v>
      </c>
      <c r="DT10" s="178">
        <v>42384</v>
      </c>
      <c r="DV10" t="s">
        <v>120</v>
      </c>
      <c r="DW10" s="179">
        <v>42376</v>
      </c>
      <c r="DX10" t="s">
        <v>110</v>
      </c>
      <c r="DY10" s="180">
        <v>42369</v>
      </c>
      <c r="DZ10" t="s">
        <v>116</v>
      </c>
      <c r="EC10" t="s">
        <v>123</v>
      </c>
      <c r="ED10" s="181">
        <v>0</v>
      </c>
      <c r="EE10" s="182">
        <v>0</v>
      </c>
      <c r="EG10" t="s">
        <v>131</v>
      </c>
      <c r="EJ10" t="str">
        <f t="shared" si="0"/>
        <v>205500020100</v>
      </c>
    </row>
    <row r="11" spans="1:140" ht="16.5" hidden="1" thickTop="1" thickBot="1" x14ac:dyDescent="0.3">
      <c r="A11" t="s">
        <v>108</v>
      </c>
      <c r="B11" t="s">
        <v>109</v>
      </c>
      <c r="C11" s="140">
        <v>42376</v>
      </c>
      <c r="D11" s="141">
        <v>0</v>
      </c>
      <c r="E11" t="s">
        <v>108</v>
      </c>
      <c r="F11" t="s">
        <v>110</v>
      </c>
      <c r="G11" s="142">
        <v>2016</v>
      </c>
      <c r="H11" s="143">
        <v>7</v>
      </c>
      <c r="I11" s="144">
        <v>42376</v>
      </c>
      <c r="J11" t="s">
        <v>111</v>
      </c>
      <c r="L11" t="s">
        <v>110</v>
      </c>
      <c r="M11" t="s">
        <v>110</v>
      </c>
      <c r="O11" s="146">
        <v>0</v>
      </c>
      <c r="P11" t="s">
        <v>112</v>
      </c>
      <c r="R11" s="148">
        <v>42376</v>
      </c>
      <c r="S11" s="149">
        <v>49</v>
      </c>
      <c r="T11" s="150">
        <v>100284.71</v>
      </c>
      <c r="U11" s="151">
        <v>100284.71</v>
      </c>
      <c r="V11" s="152">
        <v>0</v>
      </c>
      <c r="W11" t="s">
        <v>113</v>
      </c>
      <c r="Y11" t="s">
        <v>114</v>
      </c>
      <c r="Z11" t="s">
        <v>114</v>
      </c>
      <c r="AA11" t="s">
        <v>114</v>
      </c>
      <c r="AB11" t="s">
        <v>115</v>
      </c>
      <c r="AC11" t="s">
        <v>116</v>
      </c>
      <c r="AD11" t="s">
        <v>110</v>
      </c>
      <c r="AE11" t="s">
        <v>110</v>
      </c>
      <c r="AH11" s="153">
        <v>0</v>
      </c>
      <c r="AI11" s="154">
        <v>42384</v>
      </c>
      <c r="AJ11" s="155">
        <v>676137</v>
      </c>
      <c r="AK11" s="156">
        <v>676137.1</v>
      </c>
      <c r="AL11" s="157">
        <v>42376</v>
      </c>
      <c r="AM11" s="158">
        <v>0</v>
      </c>
      <c r="AN11" t="s">
        <v>117</v>
      </c>
      <c r="AO11" s="159">
        <v>42384.524363425924</v>
      </c>
      <c r="AP11" t="s">
        <v>118</v>
      </c>
      <c r="AQ11" t="s">
        <v>119</v>
      </c>
      <c r="AR11" t="s">
        <v>119</v>
      </c>
      <c r="AT11" s="160">
        <v>42376</v>
      </c>
      <c r="AU11" s="161">
        <v>1</v>
      </c>
      <c r="AV11" s="162">
        <v>1</v>
      </c>
      <c r="AW11" t="s">
        <v>120</v>
      </c>
      <c r="AZ11" s="163">
        <v>42384</v>
      </c>
      <c r="BB11" t="s">
        <v>121</v>
      </c>
      <c r="BC11" t="s">
        <v>114</v>
      </c>
      <c r="BD11" t="s">
        <v>122</v>
      </c>
      <c r="BE11" t="s">
        <v>110</v>
      </c>
      <c r="BH11" t="s">
        <v>122</v>
      </c>
      <c r="BL11" t="s">
        <v>110</v>
      </c>
      <c r="BM11" s="165">
        <v>42376</v>
      </c>
      <c r="BO11" t="s">
        <v>110</v>
      </c>
      <c r="BP11" t="s">
        <v>123</v>
      </c>
      <c r="BS11" s="166">
        <v>42384.518483796295</v>
      </c>
      <c r="BU11" t="s">
        <v>110</v>
      </c>
      <c r="BV11" t="s">
        <v>118</v>
      </c>
      <c r="BW11" t="s">
        <v>110</v>
      </c>
      <c r="BZ11" t="s">
        <v>108</v>
      </c>
      <c r="CA11" t="s">
        <v>109</v>
      </c>
      <c r="CB11" s="167">
        <v>42376</v>
      </c>
      <c r="CC11" s="168">
        <v>0</v>
      </c>
      <c r="CD11" s="169">
        <v>9</v>
      </c>
      <c r="CE11" t="s">
        <v>111</v>
      </c>
      <c r="CH11" t="s">
        <v>137</v>
      </c>
      <c r="CI11" t="s">
        <v>125</v>
      </c>
      <c r="CL11" t="s">
        <v>126</v>
      </c>
      <c r="CM11" t="s">
        <v>127</v>
      </c>
      <c r="CN11" t="s">
        <v>128</v>
      </c>
      <c r="CO11" t="s">
        <v>129</v>
      </c>
      <c r="CU11" t="s">
        <v>119</v>
      </c>
      <c r="DD11" s="170">
        <v>-9318.2099999999991</v>
      </c>
      <c r="DE11" t="s">
        <v>110</v>
      </c>
      <c r="DF11" s="171">
        <v>0</v>
      </c>
      <c r="DH11" s="172">
        <v>0</v>
      </c>
      <c r="DI11" t="s">
        <v>130</v>
      </c>
      <c r="DJ11" t="s">
        <v>116</v>
      </c>
      <c r="DK11" s="173">
        <v>42376</v>
      </c>
      <c r="DL11" t="s">
        <v>119</v>
      </c>
      <c r="DN11" s="174">
        <v>-9318.2099999999991</v>
      </c>
      <c r="DO11" s="175">
        <v>1</v>
      </c>
      <c r="DP11" s="176">
        <v>1</v>
      </c>
      <c r="DQ11" s="177">
        <v>676137</v>
      </c>
      <c r="DT11" s="178">
        <v>42384</v>
      </c>
      <c r="DV11" t="s">
        <v>120</v>
      </c>
      <c r="DW11" s="179">
        <v>42376</v>
      </c>
      <c r="DX11" t="s">
        <v>110</v>
      </c>
      <c r="DY11" s="180">
        <v>42369</v>
      </c>
      <c r="DZ11" t="s">
        <v>116</v>
      </c>
      <c r="EC11" t="s">
        <v>123</v>
      </c>
      <c r="ED11" s="181">
        <v>0</v>
      </c>
      <c r="EE11" s="182">
        <v>0</v>
      </c>
      <c r="EG11" t="s">
        <v>131</v>
      </c>
      <c r="EJ11" t="str">
        <f t="shared" si="0"/>
        <v>205600010100</v>
      </c>
    </row>
    <row r="12" spans="1:140" ht="16.5" hidden="1" thickTop="1" thickBot="1" x14ac:dyDescent="0.3">
      <c r="A12" t="s">
        <v>108</v>
      </c>
      <c r="B12" t="s">
        <v>109</v>
      </c>
      <c r="C12" s="140">
        <v>42376</v>
      </c>
      <c r="D12" s="141">
        <v>0</v>
      </c>
      <c r="E12" t="s">
        <v>108</v>
      </c>
      <c r="F12" t="s">
        <v>110</v>
      </c>
      <c r="G12" s="142">
        <v>2016</v>
      </c>
      <c r="H12" s="143">
        <v>7</v>
      </c>
      <c r="I12" s="144">
        <v>42376</v>
      </c>
      <c r="J12" t="s">
        <v>111</v>
      </c>
      <c r="L12" t="s">
        <v>110</v>
      </c>
      <c r="M12" t="s">
        <v>110</v>
      </c>
      <c r="O12" s="146">
        <v>0</v>
      </c>
      <c r="P12" t="s">
        <v>112</v>
      </c>
      <c r="R12" s="148">
        <v>42376</v>
      </c>
      <c r="S12" s="149">
        <v>49</v>
      </c>
      <c r="T12" s="150">
        <v>100284.71</v>
      </c>
      <c r="U12" s="151">
        <v>100284.71</v>
      </c>
      <c r="V12" s="152">
        <v>0</v>
      </c>
      <c r="W12" t="s">
        <v>113</v>
      </c>
      <c r="Y12" t="s">
        <v>114</v>
      </c>
      <c r="Z12" t="s">
        <v>114</v>
      </c>
      <c r="AA12" t="s">
        <v>114</v>
      </c>
      <c r="AB12" t="s">
        <v>115</v>
      </c>
      <c r="AC12" t="s">
        <v>116</v>
      </c>
      <c r="AD12" t="s">
        <v>110</v>
      </c>
      <c r="AE12" t="s">
        <v>110</v>
      </c>
      <c r="AH12" s="153">
        <v>0</v>
      </c>
      <c r="AI12" s="154">
        <v>42384</v>
      </c>
      <c r="AJ12" s="155">
        <v>676137</v>
      </c>
      <c r="AK12" s="156">
        <v>676137.1</v>
      </c>
      <c r="AL12" s="157">
        <v>42376</v>
      </c>
      <c r="AM12" s="158">
        <v>0</v>
      </c>
      <c r="AN12" t="s">
        <v>117</v>
      </c>
      <c r="AO12" s="159">
        <v>42384.524363425924</v>
      </c>
      <c r="AP12" t="s">
        <v>118</v>
      </c>
      <c r="AQ12" t="s">
        <v>119</v>
      </c>
      <c r="AR12" t="s">
        <v>119</v>
      </c>
      <c r="AT12" s="160">
        <v>42376</v>
      </c>
      <c r="AU12" s="161">
        <v>1</v>
      </c>
      <c r="AV12" s="162">
        <v>1</v>
      </c>
      <c r="AW12" t="s">
        <v>120</v>
      </c>
      <c r="AZ12" s="163">
        <v>42384</v>
      </c>
      <c r="BB12" t="s">
        <v>121</v>
      </c>
      <c r="BC12" t="s">
        <v>114</v>
      </c>
      <c r="BD12" t="s">
        <v>122</v>
      </c>
      <c r="BE12" t="s">
        <v>110</v>
      </c>
      <c r="BH12" t="s">
        <v>122</v>
      </c>
      <c r="BL12" t="s">
        <v>110</v>
      </c>
      <c r="BM12" s="165">
        <v>42376</v>
      </c>
      <c r="BO12" t="s">
        <v>110</v>
      </c>
      <c r="BP12" t="s">
        <v>123</v>
      </c>
      <c r="BS12" s="166">
        <v>42384.518483796295</v>
      </c>
      <c r="BU12" t="s">
        <v>110</v>
      </c>
      <c r="BV12" t="s">
        <v>118</v>
      </c>
      <c r="BW12" t="s">
        <v>110</v>
      </c>
      <c r="BZ12" t="s">
        <v>108</v>
      </c>
      <c r="CA12" t="s">
        <v>109</v>
      </c>
      <c r="CB12" s="167">
        <v>42376</v>
      </c>
      <c r="CC12" s="168">
        <v>0</v>
      </c>
      <c r="CD12" s="169">
        <v>10</v>
      </c>
      <c r="CE12" t="s">
        <v>111</v>
      </c>
      <c r="CH12" t="s">
        <v>137</v>
      </c>
      <c r="CI12" t="s">
        <v>125</v>
      </c>
      <c r="CL12" t="s">
        <v>126</v>
      </c>
      <c r="CM12" t="s">
        <v>132</v>
      </c>
      <c r="CN12" t="s">
        <v>133</v>
      </c>
      <c r="CO12" t="s">
        <v>129</v>
      </c>
      <c r="CU12" t="s">
        <v>119</v>
      </c>
      <c r="DD12" s="170">
        <v>-1778.64</v>
      </c>
      <c r="DE12" t="s">
        <v>110</v>
      </c>
      <c r="DF12" s="171">
        <v>0</v>
      </c>
      <c r="DH12" s="172">
        <v>0</v>
      </c>
      <c r="DI12" t="s">
        <v>130</v>
      </c>
      <c r="DJ12" t="s">
        <v>116</v>
      </c>
      <c r="DK12" s="173">
        <v>42376</v>
      </c>
      <c r="DL12" t="s">
        <v>119</v>
      </c>
      <c r="DN12" s="174">
        <v>-1778.64</v>
      </c>
      <c r="DO12" s="175">
        <v>1</v>
      </c>
      <c r="DP12" s="176">
        <v>1</v>
      </c>
      <c r="DQ12" s="177">
        <v>676137</v>
      </c>
      <c r="DT12" s="178">
        <v>42384</v>
      </c>
      <c r="DV12" t="s">
        <v>120</v>
      </c>
      <c r="DW12" s="179">
        <v>42376</v>
      </c>
      <c r="DX12" t="s">
        <v>110</v>
      </c>
      <c r="DY12" s="180">
        <v>42369</v>
      </c>
      <c r="DZ12" t="s">
        <v>116</v>
      </c>
      <c r="EC12" t="s">
        <v>123</v>
      </c>
      <c r="ED12" s="181">
        <v>0</v>
      </c>
      <c r="EE12" s="182">
        <v>0</v>
      </c>
      <c r="EG12" t="s">
        <v>131</v>
      </c>
      <c r="EJ12" t="str">
        <f t="shared" si="0"/>
        <v>205600020100</v>
      </c>
    </row>
    <row r="13" spans="1:140" ht="16.5" hidden="1" thickTop="1" thickBot="1" x14ac:dyDescent="0.3">
      <c r="A13" t="s">
        <v>108</v>
      </c>
      <c r="B13" t="s">
        <v>109</v>
      </c>
      <c r="C13" s="140">
        <v>42376</v>
      </c>
      <c r="D13" s="141">
        <v>0</v>
      </c>
      <c r="E13" t="s">
        <v>108</v>
      </c>
      <c r="F13" t="s">
        <v>110</v>
      </c>
      <c r="G13" s="142">
        <v>2016</v>
      </c>
      <c r="H13" s="143">
        <v>7</v>
      </c>
      <c r="I13" s="144">
        <v>42376</v>
      </c>
      <c r="J13" t="s">
        <v>111</v>
      </c>
      <c r="L13" t="s">
        <v>110</v>
      </c>
      <c r="M13" t="s">
        <v>110</v>
      </c>
      <c r="O13" s="146">
        <v>0</v>
      </c>
      <c r="P13" t="s">
        <v>112</v>
      </c>
      <c r="R13" s="148">
        <v>42376</v>
      </c>
      <c r="S13" s="149">
        <v>49</v>
      </c>
      <c r="T13" s="150">
        <v>100284.71</v>
      </c>
      <c r="U13" s="151">
        <v>100284.71</v>
      </c>
      <c r="V13" s="152">
        <v>0</v>
      </c>
      <c r="W13" t="s">
        <v>113</v>
      </c>
      <c r="Y13" t="s">
        <v>114</v>
      </c>
      <c r="Z13" t="s">
        <v>114</v>
      </c>
      <c r="AA13" t="s">
        <v>114</v>
      </c>
      <c r="AB13" t="s">
        <v>115</v>
      </c>
      <c r="AC13" t="s">
        <v>116</v>
      </c>
      <c r="AD13" t="s">
        <v>110</v>
      </c>
      <c r="AE13" t="s">
        <v>110</v>
      </c>
      <c r="AH13" s="153">
        <v>0</v>
      </c>
      <c r="AI13" s="154">
        <v>42384</v>
      </c>
      <c r="AJ13" s="155">
        <v>676137</v>
      </c>
      <c r="AK13" s="156">
        <v>676137.1</v>
      </c>
      <c r="AL13" s="157">
        <v>42376</v>
      </c>
      <c r="AM13" s="158">
        <v>0</v>
      </c>
      <c r="AN13" t="s">
        <v>117</v>
      </c>
      <c r="AO13" s="159">
        <v>42384.524363425924</v>
      </c>
      <c r="AP13" t="s">
        <v>118</v>
      </c>
      <c r="AQ13" t="s">
        <v>119</v>
      </c>
      <c r="AR13" t="s">
        <v>119</v>
      </c>
      <c r="AT13" s="160">
        <v>42376</v>
      </c>
      <c r="AU13" s="161">
        <v>1</v>
      </c>
      <c r="AV13" s="162">
        <v>1</v>
      </c>
      <c r="AW13" t="s">
        <v>120</v>
      </c>
      <c r="AZ13" s="163">
        <v>42384</v>
      </c>
      <c r="BB13" t="s">
        <v>121</v>
      </c>
      <c r="BC13" t="s">
        <v>114</v>
      </c>
      <c r="BD13" t="s">
        <v>122</v>
      </c>
      <c r="BE13" t="s">
        <v>110</v>
      </c>
      <c r="BH13" t="s">
        <v>122</v>
      </c>
      <c r="BL13" t="s">
        <v>110</v>
      </c>
      <c r="BM13" s="165">
        <v>42376</v>
      </c>
      <c r="BO13" t="s">
        <v>110</v>
      </c>
      <c r="BP13" t="s">
        <v>123</v>
      </c>
      <c r="BS13" s="166">
        <v>42384.518483796295</v>
      </c>
      <c r="BU13" t="s">
        <v>110</v>
      </c>
      <c r="BV13" t="s">
        <v>118</v>
      </c>
      <c r="BW13" t="s">
        <v>110</v>
      </c>
      <c r="BZ13" t="s">
        <v>108</v>
      </c>
      <c r="CA13" t="s">
        <v>109</v>
      </c>
      <c r="CB13" s="167">
        <v>42376</v>
      </c>
      <c r="CC13" s="168">
        <v>0</v>
      </c>
      <c r="CD13" s="169">
        <v>11</v>
      </c>
      <c r="CE13" t="s">
        <v>111</v>
      </c>
      <c r="CH13" t="s">
        <v>138</v>
      </c>
      <c r="CI13" t="s">
        <v>125</v>
      </c>
      <c r="CL13" t="s">
        <v>126</v>
      </c>
      <c r="CM13" t="s">
        <v>127</v>
      </c>
      <c r="CN13" t="s">
        <v>128</v>
      </c>
      <c r="CO13" t="s">
        <v>129</v>
      </c>
      <c r="CU13" t="s">
        <v>119</v>
      </c>
      <c r="DD13" s="170">
        <v>-960.08</v>
      </c>
      <c r="DE13" t="s">
        <v>110</v>
      </c>
      <c r="DF13" s="171">
        <v>0</v>
      </c>
      <c r="DH13" s="172">
        <v>0</v>
      </c>
      <c r="DI13" t="s">
        <v>130</v>
      </c>
      <c r="DJ13" t="s">
        <v>116</v>
      </c>
      <c r="DK13" s="173">
        <v>42376</v>
      </c>
      <c r="DL13" t="s">
        <v>119</v>
      </c>
      <c r="DN13" s="174">
        <v>-960.08</v>
      </c>
      <c r="DO13" s="175">
        <v>1</v>
      </c>
      <c r="DP13" s="176">
        <v>1</v>
      </c>
      <c r="DQ13" s="177">
        <v>676137</v>
      </c>
      <c r="DT13" s="178">
        <v>42384</v>
      </c>
      <c r="DV13" t="s">
        <v>120</v>
      </c>
      <c r="DW13" s="179">
        <v>42376</v>
      </c>
      <c r="DX13" t="s">
        <v>110</v>
      </c>
      <c r="DY13" s="180">
        <v>42369</v>
      </c>
      <c r="DZ13" t="s">
        <v>116</v>
      </c>
      <c r="EC13" t="s">
        <v>123</v>
      </c>
      <c r="ED13" s="181">
        <v>0</v>
      </c>
      <c r="EE13" s="182">
        <v>0</v>
      </c>
      <c r="EG13" t="s">
        <v>131</v>
      </c>
      <c r="EJ13" t="str">
        <f t="shared" si="0"/>
        <v>205800010100</v>
      </c>
    </row>
    <row r="14" spans="1:140" ht="16.5" hidden="1" thickTop="1" thickBot="1" x14ac:dyDescent="0.3">
      <c r="A14" t="s">
        <v>108</v>
      </c>
      <c r="B14" t="s">
        <v>109</v>
      </c>
      <c r="C14" s="140">
        <v>42376</v>
      </c>
      <c r="D14" s="141">
        <v>0</v>
      </c>
      <c r="E14" t="s">
        <v>108</v>
      </c>
      <c r="F14" t="s">
        <v>110</v>
      </c>
      <c r="G14" s="142">
        <v>2016</v>
      </c>
      <c r="H14" s="143">
        <v>7</v>
      </c>
      <c r="I14" s="144">
        <v>42376</v>
      </c>
      <c r="J14" t="s">
        <v>111</v>
      </c>
      <c r="L14" t="s">
        <v>110</v>
      </c>
      <c r="M14" t="s">
        <v>110</v>
      </c>
      <c r="O14" s="146">
        <v>0</v>
      </c>
      <c r="P14" t="s">
        <v>112</v>
      </c>
      <c r="R14" s="148">
        <v>42376</v>
      </c>
      <c r="S14" s="149">
        <v>49</v>
      </c>
      <c r="T14" s="150">
        <v>100284.71</v>
      </c>
      <c r="U14" s="151">
        <v>100284.71</v>
      </c>
      <c r="V14" s="152">
        <v>0</v>
      </c>
      <c r="W14" t="s">
        <v>113</v>
      </c>
      <c r="Y14" t="s">
        <v>114</v>
      </c>
      <c r="Z14" t="s">
        <v>114</v>
      </c>
      <c r="AA14" t="s">
        <v>114</v>
      </c>
      <c r="AB14" t="s">
        <v>115</v>
      </c>
      <c r="AC14" t="s">
        <v>116</v>
      </c>
      <c r="AD14" t="s">
        <v>110</v>
      </c>
      <c r="AE14" t="s">
        <v>110</v>
      </c>
      <c r="AH14" s="153">
        <v>0</v>
      </c>
      <c r="AI14" s="154">
        <v>42384</v>
      </c>
      <c r="AJ14" s="155">
        <v>676137</v>
      </c>
      <c r="AK14" s="156">
        <v>676137.1</v>
      </c>
      <c r="AL14" s="157">
        <v>42376</v>
      </c>
      <c r="AM14" s="158">
        <v>0</v>
      </c>
      <c r="AN14" t="s">
        <v>117</v>
      </c>
      <c r="AO14" s="159">
        <v>42384.524363425924</v>
      </c>
      <c r="AP14" t="s">
        <v>118</v>
      </c>
      <c r="AQ14" t="s">
        <v>119</v>
      </c>
      <c r="AR14" t="s">
        <v>119</v>
      </c>
      <c r="AT14" s="160">
        <v>42376</v>
      </c>
      <c r="AU14" s="161">
        <v>1</v>
      </c>
      <c r="AV14" s="162">
        <v>1</v>
      </c>
      <c r="AW14" t="s">
        <v>120</v>
      </c>
      <c r="AZ14" s="163">
        <v>42384</v>
      </c>
      <c r="BB14" t="s">
        <v>121</v>
      </c>
      <c r="BC14" t="s">
        <v>114</v>
      </c>
      <c r="BD14" t="s">
        <v>122</v>
      </c>
      <c r="BE14" t="s">
        <v>110</v>
      </c>
      <c r="BH14" t="s">
        <v>122</v>
      </c>
      <c r="BL14" t="s">
        <v>110</v>
      </c>
      <c r="BM14" s="165">
        <v>42376</v>
      </c>
      <c r="BO14" t="s">
        <v>110</v>
      </c>
      <c r="BP14" t="s">
        <v>123</v>
      </c>
      <c r="BS14" s="166">
        <v>42384.518483796295</v>
      </c>
      <c r="BU14" t="s">
        <v>110</v>
      </c>
      <c r="BV14" t="s">
        <v>118</v>
      </c>
      <c r="BW14" t="s">
        <v>110</v>
      </c>
      <c r="BZ14" t="s">
        <v>108</v>
      </c>
      <c r="CA14" t="s">
        <v>109</v>
      </c>
      <c r="CB14" s="167">
        <v>42376</v>
      </c>
      <c r="CC14" s="168">
        <v>0</v>
      </c>
      <c r="CD14" s="169">
        <v>12</v>
      </c>
      <c r="CE14" t="s">
        <v>111</v>
      </c>
      <c r="CH14" t="s">
        <v>138</v>
      </c>
      <c r="CI14" t="s">
        <v>125</v>
      </c>
      <c r="CL14" t="s">
        <v>126</v>
      </c>
      <c r="CM14" t="s">
        <v>132</v>
      </c>
      <c r="CN14" t="s">
        <v>133</v>
      </c>
      <c r="CO14" t="s">
        <v>129</v>
      </c>
      <c r="CU14" t="s">
        <v>119</v>
      </c>
      <c r="DD14" s="170">
        <v>-106.67</v>
      </c>
      <c r="DE14" t="s">
        <v>110</v>
      </c>
      <c r="DF14" s="171">
        <v>0</v>
      </c>
      <c r="DH14" s="172">
        <v>0</v>
      </c>
      <c r="DI14" t="s">
        <v>130</v>
      </c>
      <c r="DJ14" t="s">
        <v>116</v>
      </c>
      <c r="DK14" s="173">
        <v>42376</v>
      </c>
      <c r="DL14" t="s">
        <v>119</v>
      </c>
      <c r="DN14" s="174">
        <v>-106.67</v>
      </c>
      <c r="DO14" s="175">
        <v>1</v>
      </c>
      <c r="DP14" s="176">
        <v>1</v>
      </c>
      <c r="DQ14" s="177">
        <v>676137</v>
      </c>
      <c r="DT14" s="178">
        <v>42384</v>
      </c>
      <c r="DV14" t="s">
        <v>120</v>
      </c>
      <c r="DW14" s="179">
        <v>42376</v>
      </c>
      <c r="DX14" t="s">
        <v>110</v>
      </c>
      <c r="DY14" s="180">
        <v>42369</v>
      </c>
      <c r="DZ14" t="s">
        <v>116</v>
      </c>
      <c r="EC14" t="s">
        <v>123</v>
      </c>
      <c r="ED14" s="181">
        <v>0</v>
      </c>
      <c r="EE14" s="182">
        <v>0</v>
      </c>
      <c r="EG14" t="s">
        <v>131</v>
      </c>
      <c r="EJ14" t="str">
        <f t="shared" si="0"/>
        <v>205800020100</v>
      </c>
    </row>
    <row r="15" spans="1:140" ht="16.5" hidden="1" thickTop="1" thickBot="1" x14ac:dyDescent="0.3">
      <c r="A15" t="s">
        <v>108</v>
      </c>
      <c r="B15" t="s">
        <v>109</v>
      </c>
      <c r="C15" s="140">
        <v>42376</v>
      </c>
      <c r="D15" s="141">
        <v>0</v>
      </c>
      <c r="E15" t="s">
        <v>108</v>
      </c>
      <c r="F15" t="s">
        <v>110</v>
      </c>
      <c r="G15" s="142">
        <v>2016</v>
      </c>
      <c r="H15" s="143">
        <v>7</v>
      </c>
      <c r="I15" s="144">
        <v>42376</v>
      </c>
      <c r="J15" t="s">
        <v>111</v>
      </c>
      <c r="L15" t="s">
        <v>110</v>
      </c>
      <c r="M15" t="s">
        <v>110</v>
      </c>
      <c r="O15" s="146">
        <v>0</v>
      </c>
      <c r="P15" t="s">
        <v>112</v>
      </c>
      <c r="R15" s="148">
        <v>42376</v>
      </c>
      <c r="S15" s="149">
        <v>49</v>
      </c>
      <c r="T15" s="150">
        <v>100284.71</v>
      </c>
      <c r="U15" s="151">
        <v>100284.71</v>
      </c>
      <c r="V15" s="152">
        <v>0</v>
      </c>
      <c r="W15" t="s">
        <v>113</v>
      </c>
      <c r="Y15" t="s">
        <v>114</v>
      </c>
      <c r="Z15" t="s">
        <v>114</v>
      </c>
      <c r="AA15" t="s">
        <v>114</v>
      </c>
      <c r="AB15" t="s">
        <v>115</v>
      </c>
      <c r="AC15" t="s">
        <v>116</v>
      </c>
      <c r="AD15" t="s">
        <v>110</v>
      </c>
      <c r="AE15" t="s">
        <v>110</v>
      </c>
      <c r="AH15" s="153">
        <v>0</v>
      </c>
      <c r="AI15" s="154">
        <v>42384</v>
      </c>
      <c r="AJ15" s="155">
        <v>676137</v>
      </c>
      <c r="AK15" s="156">
        <v>676137.1</v>
      </c>
      <c r="AL15" s="157">
        <v>42376</v>
      </c>
      <c r="AM15" s="158">
        <v>0</v>
      </c>
      <c r="AN15" t="s">
        <v>117</v>
      </c>
      <c r="AO15" s="159">
        <v>42384.524363425924</v>
      </c>
      <c r="AP15" t="s">
        <v>118</v>
      </c>
      <c r="AQ15" t="s">
        <v>119</v>
      </c>
      <c r="AR15" t="s">
        <v>119</v>
      </c>
      <c r="AT15" s="160">
        <v>42376</v>
      </c>
      <c r="AU15" s="161">
        <v>1</v>
      </c>
      <c r="AV15" s="162">
        <v>1</v>
      </c>
      <c r="AW15" t="s">
        <v>120</v>
      </c>
      <c r="AZ15" s="163">
        <v>42384</v>
      </c>
      <c r="BB15" t="s">
        <v>121</v>
      </c>
      <c r="BC15" t="s">
        <v>114</v>
      </c>
      <c r="BD15" t="s">
        <v>122</v>
      </c>
      <c r="BE15" t="s">
        <v>110</v>
      </c>
      <c r="BH15" t="s">
        <v>122</v>
      </c>
      <c r="BL15" t="s">
        <v>110</v>
      </c>
      <c r="BM15" s="165">
        <v>42376</v>
      </c>
      <c r="BO15" t="s">
        <v>110</v>
      </c>
      <c r="BP15" t="s">
        <v>123</v>
      </c>
      <c r="BS15" s="166">
        <v>42384.518483796295</v>
      </c>
      <c r="BU15" t="s">
        <v>110</v>
      </c>
      <c r="BV15" t="s">
        <v>118</v>
      </c>
      <c r="BW15" t="s">
        <v>110</v>
      </c>
      <c r="BZ15" t="s">
        <v>108</v>
      </c>
      <c r="CA15" t="s">
        <v>109</v>
      </c>
      <c r="CB15" s="167">
        <v>42376</v>
      </c>
      <c r="CC15" s="168">
        <v>0</v>
      </c>
      <c r="CD15" s="169">
        <v>13</v>
      </c>
      <c r="CE15" t="s">
        <v>111</v>
      </c>
      <c r="CH15" t="s">
        <v>139</v>
      </c>
      <c r="CI15" t="s">
        <v>125</v>
      </c>
      <c r="CL15" t="s">
        <v>126</v>
      </c>
      <c r="CM15" t="s">
        <v>127</v>
      </c>
      <c r="CN15" t="s">
        <v>128</v>
      </c>
      <c r="CO15" t="s">
        <v>129</v>
      </c>
      <c r="CU15" t="s">
        <v>119</v>
      </c>
      <c r="DD15" s="170">
        <v>-4669.09</v>
      </c>
      <c r="DE15" t="s">
        <v>110</v>
      </c>
      <c r="DF15" s="171">
        <v>0</v>
      </c>
      <c r="DH15" s="172">
        <v>0</v>
      </c>
      <c r="DI15" t="s">
        <v>130</v>
      </c>
      <c r="DJ15" t="s">
        <v>116</v>
      </c>
      <c r="DK15" s="173">
        <v>42376</v>
      </c>
      <c r="DL15" t="s">
        <v>119</v>
      </c>
      <c r="DN15" s="174">
        <v>-4669.09</v>
      </c>
      <c r="DO15" s="175">
        <v>1</v>
      </c>
      <c r="DP15" s="176">
        <v>1</v>
      </c>
      <c r="DQ15" s="177">
        <v>676137</v>
      </c>
      <c r="DT15" s="178">
        <v>42384</v>
      </c>
      <c r="DV15" t="s">
        <v>120</v>
      </c>
      <c r="DW15" s="179">
        <v>42376</v>
      </c>
      <c r="DX15" t="s">
        <v>110</v>
      </c>
      <c r="DY15" s="180">
        <v>42369</v>
      </c>
      <c r="DZ15" t="s">
        <v>116</v>
      </c>
      <c r="EC15" t="s">
        <v>123</v>
      </c>
      <c r="ED15" s="181">
        <v>0</v>
      </c>
      <c r="EE15" s="182">
        <v>0</v>
      </c>
      <c r="EG15" t="s">
        <v>131</v>
      </c>
      <c r="EJ15" t="str">
        <f t="shared" si="0"/>
        <v>210000010100</v>
      </c>
    </row>
    <row r="16" spans="1:140" ht="16.5" hidden="1" thickTop="1" thickBot="1" x14ac:dyDescent="0.3">
      <c r="A16" t="s">
        <v>108</v>
      </c>
      <c r="B16" t="s">
        <v>109</v>
      </c>
      <c r="C16" s="140">
        <v>42376</v>
      </c>
      <c r="D16" s="141">
        <v>0</v>
      </c>
      <c r="E16" t="s">
        <v>108</v>
      </c>
      <c r="F16" t="s">
        <v>110</v>
      </c>
      <c r="G16" s="142">
        <v>2016</v>
      </c>
      <c r="H16" s="143">
        <v>7</v>
      </c>
      <c r="I16" s="144">
        <v>42376</v>
      </c>
      <c r="J16" t="s">
        <v>111</v>
      </c>
      <c r="L16" t="s">
        <v>110</v>
      </c>
      <c r="M16" t="s">
        <v>110</v>
      </c>
      <c r="O16" s="146">
        <v>0</v>
      </c>
      <c r="P16" t="s">
        <v>112</v>
      </c>
      <c r="R16" s="148">
        <v>42376</v>
      </c>
      <c r="S16" s="149">
        <v>49</v>
      </c>
      <c r="T16" s="150">
        <v>100284.71</v>
      </c>
      <c r="U16" s="151">
        <v>100284.71</v>
      </c>
      <c r="V16" s="152">
        <v>0</v>
      </c>
      <c r="W16" t="s">
        <v>113</v>
      </c>
      <c r="Y16" t="s">
        <v>114</v>
      </c>
      <c r="Z16" t="s">
        <v>114</v>
      </c>
      <c r="AA16" t="s">
        <v>114</v>
      </c>
      <c r="AB16" t="s">
        <v>115</v>
      </c>
      <c r="AC16" t="s">
        <v>116</v>
      </c>
      <c r="AD16" t="s">
        <v>110</v>
      </c>
      <c r="AE16" t="s">
        <v>110</v>
      </c>
      <c r="AH16" s="153">
        <v>0</v>
      </c>
      <c r="AI16" s="154">
        <v>42384</v>
      </c>
      <c r="AJ16" s="155">
        <v>676137</v>
      </c>
      <c r="AK16" s="156">
        <v>676137.1</v>
      </c>
      <c r="AL16" s="157">
        <v>42376</v>
      </c>
      <c r="AM16" s="158">
        <v>0</v>
      </c>
      <c r="AN16" t="s">
        <v>117</v>
      </c>
      <c r="AO16" s="159">
        <v>42384.524363425924</v>
      </c>
      <c r="AP16" t="s">
        <v>118</v>
      </c>
      <c r="AQ16" t="s">
        <v>119</v>
      </c>
      <c r="AR16" t="s">
        <v>119</v>
      </c>
      <c r="AT16" s="160">
        <v>42376</v>
      </c>
      <c r="AU16" s="161">
        <v>1</v>
      </c>
      <c r="AV16" s="162">
        <v>1</v>
      </c>
      <c r="AW16" t="s">
        <v>120</v>
      </c>
      <c r="AZ16" s="163">
        <v>42384</v>
      </c>
      <c r="BB16" t="s">
        <v>121</v>
      </c>
      <c r="BC16" t="s">
        <v>114</v>
      </c>
      <c r="BD16" t="s">
        <v>122</v>
      </c>
      <c r="BE16" t="s">
        <v>110</v>
      </c>
      <c r="BH16" t="s">
        <v>122</v>
      </c>
      <c r="BL16" t="s">
        <v>110</v>
      </c>
      <c r="BM16" s="165">
        <v>42376</v>
      </c>
      <c r="BO16" t="s">
        <v>110</v>
      </c>
      <c r="BP16" t="s">
        <v>123</v>
      </c>
      <c r="BS16" s="166">
        <v>42384.518483796295</v>
      </c>
      <c r="BU16" t="s">
        <v>110</v>
      </c>
      <c r="BV16" t="s">
        <v>118</v>
      </c>
      <c r="BW16" t="s">
        <v>110</v>
      </c>
      <c r="BZ16" t="s">
        <v>108</v>
      </c>
      <c r="CA16" t="s">
        <v>109</v>
      </c>
      <c r="CB16" s="167">
        <v>42376</v>
      </c>
      <c r="CC16" s="168">
        <v>0</v>
      </c>
      <c r="CD16" s="169">
        <v>14</v>
      </c>
      <c r="CE16" t="s">
        <v>111</v>
      </c>
      <c r="CH16" t="s">
        <v>139</v>
      </c>
      <c r="CI16" t="s">
        <v>125</v>
      </c>
      <c r="CL16" t="s">
        <v>126</v>
      </c>
      <c r="CM16" t="s">
        <v>132</v>
      </c>
      <c r="CN16" t="s">
        <v>133</v>
      </c>
      <c r="CO16" t="s">
        <v>129</v>
      </c>
      <c r="CU16" t="s">
        <v>119</v>
      </c>
      <c r="DD16" s="170">
        <v>-257.88</v>
      </c>
      <c r="DE16" t="s">
        <v>110</v>
      </c>
      <c r="DF16" s="171">
        <v>0</v>
      </c>
      <c r="DH16" s="172">
        <v>0</v>
      </c>
      <c r="DI16" t="s">
        <v>130</v>
      </c>
      <c r="DJ16" t="s">
        <v>116</v>
      </c>
      <c r="DK16" s="173">
        <v>42376</v>
      </c>
      <c r="DL16" t="s">
        <v>119</v>
      </c>
      <c r="DN16" s="174">
        <v>-257.88</v>
      </c>
      <c r="DO16" s="175">
        <v>1</v>
      </c>
      <c r="DP16" s="176">
        <v>1</v>
      </c>
      <c r="DQ16" s="177">
        <v>676137</v>
      </c>
      <c r="DT16" s="178">
        <v>42384</v>
      </c>
      <c r="DV16" t="s">
        <v>120</v>
      </c>
      <c r="DW16" s="179">
        <v>42376</v>
      </c>
      <c r="DX16" t="s">
        <v>110</v>
      </c>
      <c r="DY16" s="180">
        <v>42369</v>
      </c>
      <c r="DZ16" t="s">
        <v>116</v>
      </c>
      <c r="EC16" t="s">
        <v>123</v>
      </c>
      <c r="ED16" s="181">
        <v>0</v>
      </c>
      <c r="EE16" s="182">
        <v>0</v>
      </c>
      <c r="EG16" t="s">
        <v>131</v>
      </c>
      <c r="EJ16" t="str">
        <f t="shared" si="0"/>
        <v>210000020100</v>
      </c>
    </row>
    <row r="17" spans="1:140" ht="16.5" hidden="1" thickTop="1" thickBot="1" x14ac:dyDescent="0.3">
      <c r="A17" t="s">
        <v>108</v>
      </c>
      <c r="B17" t="s">
        <v>109</v>
      </c>
      <c r="C17" s="140">
        <v>42376</v>
      </c>
      <c r="D17" s="141">
        <v>0</v>
      </c>
      <c r="E17" t="s">
        <v>108</v>
      </c>
      <c r="F17" t="s">
        <v>110</v>
      </c>
      <c r="G17" s="142">
        <v>2016</v>
      </c>
      <c r="H17" s="143">
        <v>7</v>
      </c>
      <c r="I17" s="144">
        <v>42376</v>
      </c>
      <c r="J17" t="s">
        <v>111</v>
      </c>
      <c r="L17" t="s">
        <v>110</v>
      </c>
      <c r="M17" t="s">
        <v>110</v>
      </c>
      <c r="O17" s="146">
        <v>0</v>
      </c>
      <c r="P17" t="s">
        <v>112</v>
      </c>
      <c r="R17" s="148">
        <v>42376</v>
      </c>
      <c r="S17" s="149">
        <v>49</v>
      </c>
      <c r="T17" s="150">
        <v>100284.71</v>
      </c>
      <c r="U17" s="151">
        <v>100284.71</v>
      </c>
      <c r="V17" s="152">
        <v>0</v>
      </c>
      <c r="W17" t="s">
        <v>113</v>
      </c>
      <c r="Y17" t="s">
        <v>114</v>
      </c>
      <c r="Z17" t="s">
        <v>114</v>
      </c>
      <c r="AA17" t="s">
        <v>114</v>
      </c>
      <c r="AB17" t="s">
        <v>115</v>
      </c>
      <c r="AC17" t="s">
        <v>116</v>
      </c>
      <c r="AD17" t="s">
        <v>110</v>
      </c>
      <c r="AE17" t="s">
        <v>110</v>
      </c>
      <c r="AH17" s="153">
        <v>0</v>
      </c>
      <c r="AI17" s="154">
        <v>42384</v>
      </c>
      <c r="AJ17" s="155">
        <v>676137</v>
      </c>
      <c r="AK17" s="156">
        <v>676137.1</v>
      </c>
      <c r="AL17" s="157">
        <v>42376</v>
      </c>
      <c r="AM17" s="158">
        <v>0</v>
      </c>
      <c r="AN17" t="s">
        <v>117</v>
      </c>
      <c r="AO17" s="159">
        <v>42384.524363425924</v>
      </c>
      <c r="AP17" t="s">
        <v>118</v>
      </c>
      <c r="AQ17" t="s">
        <v>119</v>
      </c>
      <c r="AR17" t="s">
        <v>119</v>
      </c>
      <c r="AT17" s="160">
        <v>42376</v>
      </c>
      <c r="AU17" s="161">
        <v>1</v>
      </c>
      <c r="AV17" s="162">
        <v>1</v>
      </c>
      <c r="AW17" t="s">
        <v>120</v>
      </c>
      <c r="AZ17" s="163">
        <v>42384</v>
      </c>
      <c r="BB17" t="s">
        <v>121</v>
      </c>
      <c r="BC17" t="s">
        <v>114</v>
      </c>
      <c r="BD17" t="s">
        <v>122</v>
      </c>
      <c r="BE17" t="s">
        <v>110</v>
      </c>
      <c r="BH17" t="s">
        <v>122</v>
      </c>
      <c r="BL17" t="s">
        <v>110</v>
      </c>
      <c r="BM17" s="165">
        <v>42376</v>
      </c>
      <c r="BO17" t="s">
        <v>110</v>
      </c>
      <c r="BP17" t="s">
        <v>123</v>
      </c>
      <c r="BS17" s="166">
        <v>42384.518483796295</v>
      </c>
      <c r="BU17" t="s">
        <v>110</v>
      </c>
      <c r="BV17" t="s">
        <v>118</v>
      </c>
      <c r="BW17" t="s">
        <v>110</v>
      </c>
      <c r="BZ17" t="s">
        <v>108</v>
      </c>
      <c r="CA17" t="s">
        <v>109</v>
      </c>
      <c r="CB17" s="167">
        <v>42376</v>
      </c>
      <c r="CC17" s="168">
        <v>0</v>
      </c>
      <c r="CD17" s="169">
        <v>15</v>
      </c>
      <c r="CE17" t="s">
        <v>111</v>
      </c>
      <c r="CH17" t="s">
        <v>140</v>
      </c>
      <c r="CI17" t="s">
        <v>125</v>
      </c>
      <c r="CL17" t="s">
        <v>126</v>
      </c>
      <c r="CM17" t="s">
        <v>127</v>
      </c>
      <c r="CN17" t="s">
        <v>128</v>
      </c>
      <c r="CO17" t="s">
        <v>129</v>
      </c>
      <c r="CU17" t="s">
        <v>119</v>
      </c>
      <c r="DD17" s="170">
        <v>-4373.7299999999996</v>
      </c>
      <c r="DE17" t="s">
        <v>110</v>
      </c>
      <c r="DF17" s="171">
        <v>0</v>
      </c>
      <c r="DH17" s="172">
        <v>0</v>
      </c>
      <c r="DI17" t="s">
        <v>130</v>
      </c>
      <c r="DJ17" t="s">
        <v>116</v>
      </c>
      <c r="DK17" s="173">
        <v>42376</v>
      </c>
      <c r="DL17" t="s">
        <v>119</v>
      </c>
      <c r="DN17" s="174">
        <v>-4373.7299999999996</v>
      </c>
      <c r="DO17" s="175">
        <v>1</v>
      </c>
      <c r="DP17" s="176">
        <v>1</v>
      </c>
      <c r="DQ17" s="177">
        <v>676137</v>
      </c>
      <c r="DT17" s="178">
        <v>42384</v>
      </c>
      <c r="DV17" t="s">
        <v>120</v>
      </c>
      <c r="DW17" s="179">
        <v>42376</v>
      </c>
      <c r="DX17" t="s">
        <v>110</v>
      </c>
      <c r="DY17" s="180">
        <v>42369</v>
      </c>
      <c r="DZ17" t="s">
        <v>116</v>
      </c>
      <c r="EC17" t="s">
        <v>123</v>
      </c>
      <c r="ED17" s="181">
        <v>0</v>
      </c>
      <c r="EE17" s="182">
        <v>0</v>
      </c>
      <c r="EG17" t="s">
        <v>131</v>
      </c>
      <c r="EJ17" t="str">
        <f t="shared" si="0"/>
        <v>210500010100</v>
      </c>
    </row>
    <row r="18" spans="1:140" ht="16.5" hidden="1" thickTop="1" thickBot="1" x14ac:dyDescent="0.3">
      <c r="A18" t="s">
        <v>108</v>
      </c>
      <c r="B18" t="s">
        <v>109</v>
      </c>
      <c r="C18" s="140">
        <v>42376</v>
      </c>
      <c r="D18" s="141">
        <v>0</v>
      </c>
      <c r="E18" t="s">
        <v>108</v>
      </c>
      <c r="F18" t="s">
        <v>110</v>
      </c>
      <c r="G18" s="142">
        <v>2016</v>
      </c>
      <c r="H18" s="143">
        <v>7</v>
      </c>
      <c r="I18" s="144">
        <v>42376</v>
      </c>
      <c r="J18" t="s">
        <v>111</v>
      </c>
      <c r="L18" t="s">
        <v>110</v>
      </c>
      <c r="M18" t="s">
        <v>110</v>
      </c>
      <c r="O18" s="146">
        <v>0</v>
      </c>
      <c r="P18" t="s">
        <v>112</v>
      </c>
      <c r="R18" s="148">
        <v>42376</v>
      </c>
      <c r="S18" s="149">
        <v>49</v>
      </c>
      <c r="T18" s="150">
        <v>100284.71</v>
      </c>
      <c r="U18" s="151">
        <v>100284.71</v>
      </c>
      <c r="V18" s="152">
        <v>0</v>
      </c>
      <c r="W18" t="s">
        <v>113</v>
      </c>
      <c r="Y18" t="s">
        <v>114</v>
      </c>
      <c r="Z18" t="s">
        <v>114</v>
      </c>
      <c r="AA18" t="s">
        <v>114</v>
      </c>
      <c r="AB18" t="s">
        <v>115</v>
      </c>
      <c r="AC18" t="s">
        <v>116</v>
      </c>
      <c r="AD18" t="s">
        <v>110</v>
      </c>
      <c r="AE18" t="s">
        <v>110</v>
      </c>
      <c r="AH18" s="153">
        <v>0</v>
      </c>
      <c r="AI18" s="154">
        <v>42384</v>
      </c>
      <c r="AJ18" s="155">
        <v>676137</v>
      </c>
      <c r="AK18" s="156">
        <v>676137.1</v>
      </c>
      <c r="AL18" s="157">
        <v>42376</v>
      </c>
      <c r="AM18" s="158">
        <v>0</v>
      </c>
      <c r="AN18" t="s">
        <v>117</v>
      </c>
      <c r="AO18" s="159">
        <v>42384.524363425924</v>
      </c>
      <c r="AP18" t="s">
        <v>118</v>
      </c>
      <c r="AQ18" t="s">
        <v>119</v>
      </c>
      <c r="AR18" t="s">
        <v>119</v>
      </c>
      <c r="AT18" s="160">
        <v>42376</v>
      </c>
      <c r="AU18" s="161">
        <v>1</v>
      </c>
      <c r="AV18" s="162">
        <v>1</v>
      </c>
      <c r="AW18" t="s">
        <v>120</v>
      </c>
      <c r="AZ18" s="163">
        <v>42384</v>
      </c>
      <c r="BB18" t="s">
        <v>121</v>
      </c>
      <c r="BC18" t="s">
        <v>114</v>
      </c>
      <c r="BD18" t="s">
        <v>122</v>
      </c>
      <c r="BE18" t="s">
        <v>110</v>
      </c>
      <c r="BH18" t="s">
        <v>122</v>
      </c>
      <c r="BL18" t="s">
        <v>110</v>
      </c>
      <c r="BM18" s="165">
        <v>42376</v>
      </c>
      <c r="BO18" t="s">
        <v>110</v>
      </c>
      <c r="BP18" t="s">
        <v>123</v>
      </c>
      <c r="BS18" s="166">
        <v>42384.518483796295</v>
      </c>
      <c r="BU18" t="s">
        <v>110</v>
      </c>
      <c r="BV18" t="s">
        <v>118</v>
      </c>
      <c r="BW18" t="s">
        <v>110</v>
      </c>
      <c r="BZ18" t="s">
        <v>108</v>
      </c>
      <c r="CA18" t="s">
        <v>109</v>
      </c>
      <c r="CB18" s="167">
        <v>42376</v>
      </c>
      <c r="CC18" s="168">
        <v>0</v>
      </c>
      <c r="CD18" s="169">
        <v>16</v>
      </c>
      <c r="CE18" t="s">
        <v>111</v>
      </c>
      <c r="CH18" t="s">
        <v>140</v>
      </c>
      <c r="CI18" t="s">
        <v>125</v>
      </c>
      <c r="CL18" t="s">
        <v>126</v>
      </c>
      <c r="CM18" t="s">
        <v>132</v>
      </c>
      <c r="CN18" t="s">
        <v>133</v>
      </c>
      <c r="CO18" t="s">
        <v>129</v>
      </c>
      <c r="CU18" t="s">
        <v>119</v>
      </c>
      <c r="DD18" s="170">
        <v>-478.24</v>
      </c>
      <c r="DE18" t="s">
        <v>110</v>
      </c>
      <c r="DF18" s="171">
        <v>0</v>
      </c>
      <c r="DH18" s="172">
        <v>0</v>
      </c>
      <c r="DI18" t="s">
        <v>130</v>
      </c>
      <c r="DJ18" t="s">
        <v>116</v>
      </c>
      <c r="DK18" s="173">
        <v>42376</v>
      </c>
      <c r="DL18" t="s">
        <v>119</v>
      </c>
      <c r="DN18" s="174">
        <v>-478.24</v>
      </c>
      <c r="DO18" s="175">
        <v>1</v>
      </c>
      <c r="DP18" s="176">
        <v>1</v>
      </c>
      <c r="DQ18" s="177">
        <v>676137</v>
      </c>
      <c r="DT18" s="178">
        <v>42384</v>
      </c>
      <c r="DV18" t="s">
        <v>120</v>
      </c>
      <c r="DW18" s="179">
        <v>42376</v>
      </c>
      <c r="DX18" t="s">
        <v>110</v>
      </c>
      <c r="DY18" s="180">
        <v>42369</v>
      </c>
      <c r="DZ18" t="s">
        <v>116</v>
      </c>
      <c r="EC18" t="s">
        <v>123</v>
      </c>
      <c r="ED18" s="181">
        <v>0</v>
      </c>
      <c r="EE18" s="182">
        <v>0</v>
      </c>
      <c r="EG18" t="s">
        <v>131</v>
      </c>
      <c r="EJ18" t="str">
        <f t="shared" si="0"/>
        <v>210500020100</v>
      </c>
    </row>
    <row r="19" spans="1:140" ht="16.5" hidden="1" thickTop="1" thickBot="1" x14ac:dyDescent="0.3">
      <c r="A19" t="s">
        <v>108</v>
      </c>
      <c r="B19" t="s">
        <v>109</v>
      </c>
      <c r="C19" s="140">
        <v>42376</v>
      </c>
      <c r="D19" s="141">
        <v>0</v>
      </c>
      <c r="E19" t="s">
        <v>108</v>
      </c>
      <c r="F19" t="s">
        <v>110</v>
      </c>
      <c r="G19" s="142">
        <v>2016</v>
      </c>
      <c r="H19" s="143">
        <v>7</v>
      </c>
      <c r="I19" s="144">
        <v>42376</v>
      </c>
      <c r="J19" t="s">
        <v>111</v>
      </c>
      <c r="L19" t="s">
        <v>110</v>
      </c>
      <c r="M19" t="s">
        <v>110</v>
      </c>
      <c r="O19" s="146">
        <v>0</v>
      </c>
      <c r="P19" t="s">
        <v>112</v>
      </c>
      <c r="R19" s="148">
        <v>42376</v>
      </c>
      <c r="S19" s="149">
        <v>49</v>
      </c>
      <c r="T19" s="150">
        <v>100284.71</v>
      </c>
      <c r="U19" s="151">
        <v>100284.71</v>
      </c>
      <c r="V19" s="152">
        <v>0</v>
      </c>
      <c r="W19" t="s">
        <v>113</v>
      </c>
      <c r="Y19" t="s">
        <v>114</v>
      </c>
      <c r="Z19" t="s">
        <v>114</v>
      </c>
      <c r="AA19" t="s">
        <v>114</v>
      </c>
      <c r="AB19" t="s">
        <v>115</v>
      </c>
      <c r="AC19" t="s">
        <v>116</v>
      </c>
      <c r="AD19" t="s">
        <v>110</v>
      </c>
      <c r="AE19" t="s">
        <v>110</v>
      </c>
      <c r="AH19" s="153">
        <v>0</v>
      </c>
      <c r="AI19" s="154">
        <v>42384</v>
      </c>
      <c r="AJ19" s="155">
        <v>676137</v>
      </c>
      <c r="AK19" s="156">
        <v>676137.1</v>
      </c>
      <c r="AL19" s="157">
        <v>42376</v>
      </c>
      <c r="AM19" s="158">
        <v>0</v>
      </c>
      <c r="AN19" t="s">
        <v>117</v>
      </c>
      <c r="AO19" s="159">
        <v>42384.524363425924</v>
      </c>
      <c r="AP19" t="s">
        <v>118</v>
      </c>
      <c r="AQ19" t="s">
        <v>119</v>
      </c>
      <c r="AR19" t="s">
        <v>119</v>
      </c>
      <c r="AT19" s="160">
        <v>42376</v>
      </c>
      <c r="AU19" s="161">
        <v>1</v>
      </c>
      <c r="AV19" s="162">
        <v>1</v>
      </c>
      <c r="AW19" t="s">
        <v>120</v>
      </c>
      <c r="AZ19" s="163">
        <v>42384</v>
      </c>
      <c r="BB19" t="s">
        <v>121</v>
      </c>
      <c r="BC19" t="s">
        <v>114</v>
      </c>
      <c r="BD19" t="s">
        <v>122</v>
      </c>
      <c r="BE19" t="s">
        <v>110</v>
      </c>
      <c r="BH19" t="s">
        <v>122</v>
      </c>
      <c r="BL19" t="s">
        <v>110</v>
      </c>
      <c r="BM19" s="165">
        <v>42376</v>
      </c>
      <c r="BO19" t="s">
        <v>110</v>
      </c>
      <c r="BP19" t="s">
        <v>123</v>
      </c>
      <c r="BS19" s="166">
        <v>42384.518483796295</v>
      </c>
      <c r="BU19" t="s">
        <v>110</v>
      </c>
      <c r="BV19" t="s">
        <v>118</v>
      </c>
      <c r="BW19" t="s">
        <v>110</v>
      </c>
      <c r="BZ19" t="s">
        <v>108</v>
      </c>
      <c r="CA19" t="s">
        <v>109</v>
      </c>
      <c r="CB19" s="167">
        <v>42376</v>
      </c>
      <c r="CC19" s="168">
        <v>0</v>
      </c>
      <c r="CD19" s="169">
        <v>17</v>
      </c>
      <c r="CE19" t="s">
        <v>111</v>
      </c>
      <c r="CH19" t="s">
        <v>141</v>
      </c>
      <c r="CI19" t="s">
        <v>125</v>
      </c>
      <c r="CL19" t="s">
        <v>126</v>
      </c>
      <c r="CM19" t="s">
        <v>127</v>
      </c>
      <c r="CN19" t="s">
        <v>128</v>
      </c>
      <c r="CO19" t="s">
        <v>129</v>
      </c>
      <c r="CU19" t="s">
        <v>119</v>
      </c>
      <c r="DD19" s="170">
        <v>-4105.16</v>
      </c>
      <c r="DE19" t="s">
        <v>110</v>
      </c>
      <c r="DF19" s="171">
        <v>0</v>
      </c>
      <c r="DH19" s="172">
        <v>0</v>
      </c>
      <c r="DI19" t="s">
        <v>130</v>
      </c>
      <c r="DJ19" t="s">
        <v>116</v>
      </c>
      <c r="DK19" s="173">
        <v>42376</v>
      </c>
      <c r="DL19" t="s">
        <v>119</v>
      </c>
      <c r="DN19" s="174">
        <v>-4105.16</v>
      </c>
      <c r="DO19" s="175">
        <v>1</v>
      </c>
      <c r="DP19" s="176">
        <v>1</v>
      </c>
      <c r="DQ19" s="177">
        <v>676137</v>
      </c>
      <c r="DT19" s="178">
        <v>42384</v>
      </c>
      <c r="DV19" t="s">
        <v>120</v>
      </c>
      <c r="DW19" s="179">
        <v>42376</v>
      </c>
      <c r="DX19" t="s">
        <v>110</v>
      </c>
      <c r="DY19" s="180">
        <v>42369</v>
      </c>
      <c r="DZ19" t="s">
        <v>116</v>
      </c>
      <c r="EC19" t="s">
        <v>123</v>
      </c>
      <c r="ED19" s="181">
        <v>0</v>
      </c>
      <c r="EE19" s="182">
        <v>0</v>
      </c>
      <c r="EG19" t="s">
        <v>131</v>
      </c>
      <c r="EJ19" t="str">
        <f t="shared" si="0"/>
        <v>211000010100</v>
      </c>
    </row>
    <row r="20" spans="1:140" ht="16.5" hidden="1" thickTop="1" thickBot="1" x14ac:dyDescent="0.3">
      <c r="A20" t="s">
        <v>108</v>
      </c>
      <c r="B20" t="s">
        <v>109</v>
      </c>
      <c r="C20" s="140">
        <v>42376</v>
      </c>
      <c r="D20" s="141">
        <v>0</v>
      </c>
      <c r="E20" t="s">
        <v>108</v>
      </c>
      <c r="F20" t="s">
        <v>110</v>
      </c>
      <c r="G20" s="142">
        <v>2016</v>
      </c>
      <c r="H20" s="143">
        <v>7</v>
      </c>
      <c r="I20" s="144">
        <v>42376</v>
      </c>
      <c r="J20" t="s">
        <v>111</v>
      </c>
      <c r="L20" t="s">
        <v>110</v>
      </c>
      <c r="M20" t="s">
        <v>110</v>
      </c>
      <c r="O20" s="146">
        <v>0</v>
      </c>
      <c r="P20" t="s">
        <v>112</v>
      </c>
      <c r="R20" s="148">
        <v>42376</v>
      </c>
      <c r="S20" s="149">
        <v>49</v>
      </c>
      <c r="T20" s="150">
        <v>100284.71</v>
      </c>
      <c r="U20" s="151">
        <v>100284.71</v>
      </c>
      <c r="V20" s="152">
        <v>0</v>
      </c>
      <c r="W20" t="s">
        <v>113</v>
      </c>
      <c r="Y20" t="s">
        <v>114</v>
      </c>
      <c r="Z20" t="s">
        <v>114</v>
      </c>
      <c r="AA20" t="s">
        <v>114</v>
      </c>
      <c r="AB20" t="s">
        <v>115</v>
      </c>
      <c r="AC20" t="s">
        <v>116</v>
      </c>
      <c r="AD20" t="s">
        <v>110</v>
      </c>
      <c r="AE20" t="s">
        <v>110</v>
      </c>
      <c r="AH20" s="153">
        <v>0</v>
      </c>
      <c r="AI20" s="154">
        <v>42384</v>
      </c>
      <c r="AJ20" s="155">
        <v>676137</v>
      </c>
      <c r="AK20" s="156">
        <v>676137.1</v>
      </c>
      <c r="AL20" s="157">
        <v>42376</v>
      </c>
      <c r="AM20" s="158">
        <v>0</v>
      </c>
      <c r="AN20" t="s">
        <v>117</v>
      </c>
      <c r="AO20" s="159">
        <v>42384.524363425924</v>
      </c>
      <c r="AP20" t="s">
        <v>118</v>
      </c>
      <c r="AQ20" t="s">
        <v>119</v>
      </c>
      <c r="AR20" t="s">
        <v>119</v>
      </c>
      <c r="AT20" s="160">
        <v>42376</v>
      </c>
      <c r="AU20" s="161">
        <v>1</v>
      </c>
      <c r="AV20" s="162">
        <v>1</v>
      </c>
      <c r="AW20" t="s">
        <v>120</v>
      </c>
      <c r="AZ20" s="163">
        <v>42384</v>
      </c>
      <c r="BB20" t="s">
        <v>121</v>
      </c>
      <c r="BC20" t="s">
        <v>114</v>
      </c>
      <c r="BD20" t="s">
        <v>122</v>
      </c>
      <c r="BE20" t="s">
        <v>110</v>
      </c>
      <c r="BH20" t="s">
        <v>122</v>
      </c>
      <c r="BL20" t="s">
        <v>110</v>
      </c>
      <c r="BM20" s="165">
        <v>42376</v>
      </c>
      <c r="BO20" t="s">
        <v>110</v>
      </c>
      <c r="BP20" t="s">
        <v>123</v>
      </c>
      <c r="BS20" s="166">
        <v>42384.518483796295</v>
      </c>
      <c r="BU20" t="s">
        <v>110</v>
      </c>
      <c r="BV20" t="s">
        <v>118</v>
      </c>
      <c r="BW20" t="s">
        <v>110</v>
      </c>
      <c r="BZ20" t="s">
        <v>108</v>
      </c>
      <c r="CA20" t="s">
        <v>109</v>
      </c>
      <c r="CB20" s="167">
        <v>42376</v>
      </c>
      <c r="CC20" s="168">
        <v>0</v>
      </c>
      <c r="CD20" s="169">
        <v>18</v>
      </c>
      <c r="CE20" t="s">
        <v>111</v>
      </c>
      <c r="CH20" t="s">
        <v>141</v>
      </c>
      <c r="CI20" t="s">
        <v>125</v>
      </c>
      <c r="CL20" t="s">
        <v>126</v>
      </c>
      <c r="CM20" t="s">
        <v>132</v>
      </c>
      <c r="CN20" t="s">
        <v>133</v>
      </c>
      <c r="CO20" t="s">
        <v>129</v>
      </c>
      <c r="CU20" t="s">
        <v>119</v>
      </c>
      <c r="DD20" s="170">
        <v>-456.1</v>
      </c>
      <c r="DE20" t="s">
        <v>110</v>
      </c>
      <c r="DF20" s="171">
        <v>0</v>
      </c>
      <c r="DH20" s="172">
        <v>0</v>
      </c>
      <c r="DI20" t="s">
        <v>130</v>
      </c>
      <c r="DJ20" t="s">
        <v>116</v>
      </c>
      <c r="DK20" s="173">
        <v>42376</v>
      </c>
      <c r="DL20" t="s">
        <v>119</v>
      </c>
      <c r="DN20" s="174">
        <v>-456.1</v>
      </c>
      <c r="DO20" s="175">
        <v>1</v>
      </c>
      <c r="DP20" s="176">
        <v>1</v>
      </c>
      <c r="DQ20" s="177">
        <v>676137</v>
      </c>
      <c r="DT20" s="178">
        <v>42384</v>
      </c>
      <c r="DV20" t="s">
        <v>120</v>
      </c>
      <c r="DW20" s="179">
        <v>42376</v>
      </c>
      <c r="DX20" t="s">
        <v>110</v>
      </c>
      <c r="DY20" s="180">
        <v>42369</v>
      </c>
      <c r="DZ20" t="s">
        <v>116</v>
      </c>
      <c r="EC20" t="s">
        <v>123</v>
      </c>
      <c r="ED20" s="181">
        <v>0</v>
      </c>
      <c r="EE20" s="182">
        <v>0</v>
      </c>
      <c r="EG20" t="s">
        <v>131</v>
      </c>
      <c r="EJ20" t="str">
        <f t="shared" si="0"/>
        <v>211000020100</v>
      </c>
    </row>
    <row r="21" spans="1:140" ht="16.5" hidden="1" thickTop="1" thickBot="1" x14ac:dyDescent="0.3">
      <c r="A21" t="s">
        <v>108</v>
      </c>
      <c r="B21" t="s">
        <v>109</v>
      </c>
      <c r="C21" s="140">
        <v>42376</v>
      </c>
      <c r="D21" s="141">
        <v>0</v>
      </c>
      <c r="E21" t="s">
        <v>108</v>
      </c>
      <c r="F21" t="s">
        <v>110</v>
      </c>
      <c r="G21" s="142">
        <v>2016</v>
      </c>
      <c r="H21" s="143">
        <v>7</v>
      </c>
      <c r="I21" s="144">
        <v>42376</v>
      </c>
      <c r="J21" t="s">
        <v>111</v>
      </c>
      <c r="L21" t="s">
        <v>110</v>
      </c>
      <c r="M21" t="s">
        <v>110</v>
      </c>
      <c r="O21" s="146">
        <v>0</v>
      </c>
      <c r="P21" t="s">
        <v>112</v>
      </c>
      <c r="R21" s="148">
        <v>42376</v>
      </c>
      <c r="S21" s="149">
        <v>49</v>
      </c>
      <c r="T21" s="150">
        <v>100284.71</v>
      </c>
      <c r="U21" s="151">
        <v>100284.71</v>
      </c>
      <c r="V21" s="152">
        <v>0</v>
      </c>
      <c r="W21" t="s">
        <v>113</v>
      </c>
      <c r="Y21" t="s">
        <v>114</v>
      </c>
      <c r="Z21" t="s">
        <v>114</v>
      </c>
      <c r="AA21" t="s">
        <v>114</v>
      </c>
      <c r="AB21" t="s">
        <v>115</v>
      </c>
      <c r="AC21" t="s">
        <v>116</v>
      </c>
      <c r="AD21" t="s">
        <v>110</v>
      </c>
      <c r="AE21" t="s">
        <v>110</v>
      </c>
      <c r="AH21" s="153">
        <v>0</v>
      </c>
      <c r="AI21" s="154">
        <v>42384</v>
      </c>
      <c r="AJ21" s="155">
        <v>676137</v>
      </c>
      <c r="AK21" s="156">
        <v>676137.1</v>
      </c>
      <c r="AL21" s="157">
        <v>42376</v>
      </c>
      <c r="AM21" s="158">
        <v>0</v>
      </c>
      <c r="AN21" t="s">
        <v>117</v>
      </c>
      <c r="AO21" s="159">
        <v>42384.524363425924</v>
      </c>
      <c r="AP21" t="s">
        <v>118</v>
      </c>
      <c r="AQ21" t="s">
        <v>119</v>
      </c>
      <c r="AR21" t="s">
        <v>119</v>
      </c>
      <c r="AT21" s="160">
        <v>42376</v>
      </c>
      <c r="AU21" s="161">
        <v>1</v>
      </c>
      <c r="AV21" s="162">
        <v>1</v>
      </c>
      <c r="AW21" t="s">
        <v>120</v>
      </c>
      <c r="AZ21" s="163">
        <v>42384</v>
      </c>
      <c r="BB21" t="s">
        <v>121</v>
      </c>
      <c r="BC21" t="s">
        <v>114</v>
      </c>
      <c r="BD21" t="s">
        <v>122</v>
      </c>
      <c r="BE21" t="s">
        <v>110</v>
      </c>
      <c r="BH21" t="s">
        <v>122</v>
      </c>
      <c r="BL21" t="s">
        <v>110</v>
      </c>
      <c r="BM21" s="165">
        <v>42376</v>
      </c>
      <c r="BO21" t="s">
        <v>110</v>
      </c>
      <c r="BP21" t="s">
        <v>123</v>
      </c>
      <c r="BS21" s="166">
        <v>42384.518483796295</v>
      </c>
      <c r="BU21" t="s">
        <v>110</v>
      </c>
      <c r="BV21" t="s">
        <v>118</v>
      </c>
      <c r="BW21" t="s">
        <v>110</v>
      </c>
      <c r="BZ21" t="s">
        <v>108</v>
      </c>
      <c r="CA21" t="s">
        <v>109</v>
      </c>
      <c r="CB21" s="167">
        <v>42376</v>
      </c>
      <c r="CC21" s="168">
        <v>0</v>
      </c>
      <c r="CD21" s="169">
        <v>19</v>
      </c>
      <c r="CE21" t="s">
        <v>111</v>
      </c>
      <c r="CH21" t="s">
        <v>142</v>
      </c>
      <c r="CI21" t="s">
        <v>125</v>
      </c>
      <c r="CL21" t="s">
        <v>126</v>
      </c>
      <c r="CM21" t="s">
        <v>127</v>
      </c>
      <c r="CN21" t="s">
        <v>128</v>
      </c>
      <c r="CO21" t="s">
        <v>129</v>
      </c>
      <c r="CU21" t="s">
        <v>119</v>
      </c>
      <c r="DD21" s="170">
        <v>-85.21</v>
      </c>
      <c r="DE21" t="s">
        <v>110</v>
      </c>
      <c r="DF21" s="171">
        <v>0</v>
      </c>
      <c r="DH21" s="172">
        <v>0</v>
      </c>
      <c r="DI21" t="s">
        <v>130</v>
      </c>
      <c r="DJ21" t="s">
        <v>116</v>
      </c>
      <c r="DK21" s="173">
        <v>42376</v>
      </c>
      <c r="DL21" t="s">
        <v>119</v>
      </c>
      <c r="DN21" s="174">
        <v>-85.21</v>
      </c>
      <c r="DO21" s="175">
        <v>1</v>
      </c>
      <c r="DP21" s="176">
        <v>1</v>
      </c>
      <c r="DQ21" s="177">
        <v>676137</v>
      </c>
      <c r="DT21" s="178">
        <v>42384</v>
      </c>
      <c r="DV21" t="s">
        <v>120</v>
      </c>
      <c r="DW21" s="179">
        <v>42376</v>
      </c>
      <c r="DX21" t="s">
        <v>110</v>
      </c>
      <c r="DY21" s="180">
        <v>42369</v>
      </c>
      <c r="DZ21" t="s">
        <v>116</v>
      </c>
      <c r="EC21" t="s">
        <v>123</v>
      </c>
      <c r="ED21" s="181">
        <v>0</v>
      </c>
      <c r="EE21" s="182">
        <v>0</v>
      </c>
      <c r="EG21" t="s">
        <v>131</v>
      </c>
      <c r="EJ21" t="str">
        <f t="shared" si="0"/>
        <v>212500010100</v>
      </c>
    </row>
    <row r="22" spans="1:140" ht="16.5" hidden="1" thickTop="1" thickBot="1" x14ac:dyDescent="0.3">
      <c r="A22" t="s">
        <v>108</v>
      </c>
      <c r="B22" t="s">
        <v>109</v>
      </c>
      <c r="C22" s="140">
        <v>42376</v>
      </c>
      <c r="D22" s="141">
        <v>0</v>
      </c>
      <c r="E22" t="s">
        <v>108</v>
      </c>
      <c r="F22" t="s">
        <v>110</v>
      </c>
      <c r="G22" s="142">
        <v>2016</v>
      </c>
      <c r="H22" s="143">
        <v>7</v>
      </c>
      <c r="I22" s="144">
        <v>42376</v>
      </c>
      <c r="J22" t="s">
        <v>111</v>
      </c>
      <c r="L22" t="s">
        <v>110</v>
      </c>
      <c r="M22" t="s">
        <v>110</v>
      </c>
      <c r="O22" s="146">
        <v>0</v>
      </c>
      <c r="P22" t="s">
        <v>112</v>
      </c>
      <c r="R22" s="148">
        <v>42376</v>
      </c>
      <c r="S22" s="149">
        <v>49</v>
      </c>
      <c r="T22" s="150">
        <v>100284.71</v>
      </c>
      <c r="U22" s="151">
        <v>100284.71</v>
      </c>
      <c r="V22" s="152">
        <v>0</v>
      </c>
      <c r="W22" t="s">
        <v>113</v>
      </c>
      <c r="Y22" t="s">
        <v>114</v>
      </c>
      <c r="Z22" t="s">
        <v>114</v>
      </c>
      <c r="AA22" t="s">
        <v>114</v>
      </c>
      <c r="AB22" t="s">
        <v>115</v>
      </c>
      <c r="AC22" t="s">
        <v>116</v>
      </c>
      <c r="AD22" t="s">
        <v>110</v>
      </c>
      <c r="AE22" t="s">
        <v>110</v>
      </c>
      <c r="AH22" s="153">
        <v>0</v>
      </c>
      <c r="AI22" s="154">
        <v>42384</v>
      </c>
      <c r="AJ22" s="155">
        <v>676137</v>
      </c>
      <c r="AK22" s="156">
        <v>676137.1</v>
      </c>
      <c r="AL22" s="157">
        <v>42376</v>
      </c>
      <c r="AM22" s="158">
        <v>0</v>
      </c>
      <c r="AN22" t="s">
        <v>117</v>
      </c>
      <c r="AO22" s="159">
        <v>42384.524363425924</v>
      </c>
      <c r="AP22" t="s">
        <v>118</v>
      </c>
      <c r="AQ22" t="s">
        <v>119</v>
      </c>
      <c r="AR22" t="s">
        <v>119</v>
      </c>
      <c r="AT22" s="160">
        <v>42376</v>
      </c>
      <c r="AU22" s="161">
        <v>1</v>
      </c>
      <c r="AV22" s="162">
        <v>1</v>
      </c>
      <c r="AW22" t="s">
        <v>120</v>
      </c>
      <c r="AZ22" s="163">
        <v>42384</v>
      </c>
      <c r="BB22" t="s">
        <v>121</v>
      </c>
      <c r="BC22" t="s">
        <v>114</v>
      </c>
      <c r="BD22" t="s">
        <v>122</v>
      </c>
      <c r="BE22" t="s">
        <v>110</v>
      </c>
      <c r="BH22" t="s">
        <v>122</v>
      </c>
      <c r="BL22" t="s">
        <v>110</v>
      </c>
      <c r="BM22" s="165">
        <v>42376</v>
      </c>
      <c r="BO22" t="s">
        <v>110</v>
      </c>
      <c r="BP22" t="s">
        <v>123</v>
      </c>
      <c r="BS22" s="166">
        <v>42384.518483796295</v>
      </c>
      <c r="BU22" t="s">
        <v>110</v>
      </c>
      <c r="BV22" t="s">
        <v>118</v>
      </c>
      <c r="BW22" t="s">
        <v>110</v>
      </c>
      <c r="BZ22" t="s">
        <v>108</v>
      </c>
      <c r="CA22" t="s">
        <v>109</v>
      </c>
      <c r="CB22" s="167">
        <v>42376</v>
      </c>
      <c r="CC22" s="168">
        <v>0</v>
      </c>
      <c r="CD22" s="169">
        <v>20</v>
      </c>
      <c r="CE22" t="s">
        <v>111</v>
      </c>
      <c r="CH22" t="s">
        <v>142</v>
      </c>
      <c r="CI22" t="s">
        <v>125</v>
      </c>
      <c r="CL22" t="s">
        <v>126</v>
      </c>
      <c r="CM22" t="s">
        <v>132</v>
      </c>
      <c r="CN22" t="s">
        <v>133</v>
      </c>
      <c r="CO22" t="s">
        <v>129</v>
      </c>
      <c r="CU22" t="s">
        <v>119</v>
      </c>
      <c r="DD22" s="170">
        <v>-9.08</v>
      </c>
      <c r="DE22" t="s">
        <v>110</v>
      </c>
      <c r="DF22" s="171">
        <v>0</v>
      </c>
      <c r="DH22" s="172">
        <v>0</v>
      </c>
      <c r="DI22" t="s">
        <v>130</v>
      </c>
      <c r="DJ22" t="s">
        <v>116</v>
      </c>
      <c r="DK22" s="173">
        <v>42376</v>
      </c>
      <c r="DL22" t="s">
        <v>119</v>
      </c>
      <c r="DN22" s="174">
        <v>-9.08</v>
      </c>
      <c r="DO22" s="175">
        <v>1</v>
      </c>
      <c r="DP22" s="176">
        <v>1</v>
      </c>
      <c r="DQ22" s="177">
        <v>676137</v>
      </c>
      <c r="DT22" s="178">
        <v>42384</v>
      </c>
      <c r="DV22" t="s">
        <v>120</v>
      </c>
      <c r="DW22" s="179">
        <v>42376</v>
      </c>
      <c r="DX22" t="s">
        <v>110</v>
      </c>
      <c r="DY22" s="180">
        <v>42369</v>
      </c>
      <c r="DZ22" t="s">
        <v>116</v>
      </c>
      <c r="EC22" t="s">
        <v>123</v>
      </c>
      <c r="ED22" s="181">
        <v>0</v>
      </c>
      <c r="EE22" s="182">
        <v>0</v>
      </c>
      <c r="EG22" t="s">
        <v>131</v>
      </c>
      <c r="EJ22" t="str">
        <f t="shared" si="0"/>
        <v>212500020100</v>
      </c>
    </row>
    <row r="23" spans="1:140" ht="16.5" hidden="1" thickTop="1" thickBot="1" x14ac:dyDescent="0.3">
      <c r="A23" t="s">
        <v>108</v>
      </c>
      <c r="B23" t="s">
        <v>109</v>
      </c>
      <c r="C23" s="140">
        <v>42376</v>
      </c>
      <c r="D23" s="141">
        <v>0</v>
      </c>
      <c r="E23" t="s">
        <v>108</v>
      </c>
      <c r="F23" t="s">
        <v>110</v>
      </c>
      <c r="G23" s="142">
        <v>2016</v>
      </c>
      <c r="H23" s="143">
        <v>7</v>
      </c>
      <c r="I23" s="144">
        <v>42376</v>
      </c>
      <c r="J23" t="s">
        <v>111</v>
      </c>
      <c r="L23" t="s">
        <v>110</v>
      </c>
      <c r="M23" t="s">
        <v>110</v>
      </c>
      <c r="O23" s="146">
        <v>0</v>
      </c>
      <c r="P23" t="s">
        <v>112</v>
      </c>
      <c r="R23" s="148">
        <v>42376</v>
      </c>
      <c r="S23" s="149">
        <v>49</v>
      </c>
      <c r="T23" s="150">
        <v>100284.71</v>
      </c>
      <c r="U23" s="151">
        <v>100284.71</v>
      </c>
      <c r="V23" s="152">
        <v>0</v>
      </c>
      <c r="W23" t="s">
        <v>113</v>
      </c>
      <c r="Y23" t="s">
        <v>114</v>
      </c>
      <c r="Z23" t="s">
        <v>114</v>
      </c>
      <c r="AA23" t="s">
        <v>114</v>
      </c>
      <c r="AB23" t="s">
        <v>115</v>
      </c>
      <c r="AC23" t="s">
        <v>116</v>
      </c>
      <c r="AD23" t="s">
        <v>110</v>
      </c>
      <c r="AE23" t="s">
        <v>110</v>
      </c>
      <c r="AH23" s="153">
        <v>0</v>
      </c>
      <c r="AI23" s="154">
        <v>42384</v>
      </c>
      <c r="AJ23" s="155">
        <v>676137</v>
      </c>
      <c r="AK23" s="156">
        <v>676137.1</v>
      </c>
      <c r="AL23" s="157">
        <v>42376</v>
      </c>
      <c r="AM23" s="158">
        <v>0</v>
      </c>
      <c r="AN23" t="s">
        <v>117</v>
      </c>
      <c r="AO23" s="159">
        <v>42384.524363425924</v>
      </c>
      <c r="AP23" t="s">
        <v>118</v>
      </c>
      <c r="AQ23" t="s">
        <v>119</v>
      </c>
      <c r="AR23" t="s">
        <v>119</v>
      </c>
      <c r="AT23" s="160">
        <v>42376</v>
      </c>
      <c r="AU23" s="161">
        <v>1</v>
      </c>
      <c r="AV23" s="162">
        <v>1</v>
      </c>
      <c r="AW23" t="s">
        <v>120</v>
      </c>
      <c r="AZ23" s="163">
        <v>42384</v>
      </c>
      <c r="BB23" t="s">
        <v>121</v>
      </c>
      <c r="BC23" t="s">
        <v>114</v>
      </c>
      <c r="BD23" t="s">
        <v>122</v>
      </c>
      <c r="BE23" t="s">
        <v>110</v>
      </c>
      <c r="BH23" t="s">
        <v>122</v>
      </c>
      <c r="BL23" t="s">
        <v>110</v>
      </c>
      <c r="BM23" s="165">
        <v>42376</v>
      </c>
      <c r="BO23" t="s">
        <v>110</v>
      </c>
      <c r="BP23" t="s">
        <v>123</v>
      </c>
      <c r="BS23" s="166">
        <v>42384.518483796295</v>
      </c>
      <c r="BU23" t="s">
        <v>110</v>
      </c>
      <c r="BV23" t="s">
        <v>118</v>
      </c>
      <c r="BW23" t="s">
        <v>110</v>
      </c>
      <c r="BZ23" t="s">
        <v>108</v>
      </c>
      <c r="CA23" t="s">
        <v>109</v>
      </c>
      <c r="CB23" s="167">
        <v>42376</v>
      </c>
      <c r="CC23" s="168">
        <v>0</v>
      </c>
      <c r="CD23" s="169">
        <v>21</v>
      </c>
      <c r="CE23" t="s">
        <v>111</v>
      </c>
      <c r="CH23" t="s">
        <v>143</v>
      </c>
      <c r="CI23" t="s">
        <v>125</v>
      </c>
      <c r="CL23" t="s">
        <v>126</v>
      </c>
      <c r="CM23" t="s">
        <v>127</v>
      </c>
      <c r="CN23" t="s">
        <v>128</v>
      </c>
      <c r="CO23" t="s">
        <v>129</v>
      </c>
      <c r="CU23" t="s">
        <v>119</v>
      </c>
      <c r="DD23" s="170">
        <v>-1275.95</v>
      </c>
      <c r="DE23" t="s">
        <v>110</v>
      </c>
      <c r="DF23" s="171">
        <v>0</v>
      </c>
      <c r="DH23" s="172">
        <v>0</v>
      </c>
      <c r="DI23" t="s">
        <v>130</v>
      </c>
      <c r="DJ23" t="s">
        <v>116</v>
      </c>
      <c r="DK23" s="173">
        <v>42376</v>
      </c>
      <c r="DL23" t="s">
        <v>119</v>
      </c>
      <c r="DN23" s="174">
        <v>-1275.95</v>
      </c>
      <c r="DO23" s="175">
        <v>1</v>
      </c>
      <c r="DP23" s="176">
        <v>1</v>
      </c>
      <c r="DQ23" s="177">
        <v>676137</v>
      </c>
      <c r="DT23" s="178">
        <v>42384</v>
      </c>
      <c r="DV23" t="s">
        <v>120</v>
      </c>
      <c r="DW23" s="179">
        <v>42376</v>
      </c>
      <c r="DX23" t="s">
        <v>110</v>
      </c>
      <c r="DY23" s="180">
        <v>42369</v>
      </c>
      <c r="DZ23" t="s">
        <v>116</v>
      </c>
      <c r="EC23" t="s">
        <v>123</v>
      </c>
      <c r="ED23" s="181">
        <v>0</v>
      </c>
      <c r="EE23" s="182">
        <v>0</v>
      </c>
      <c r="EG23" t="s">
        <v>131</v>
      </c>
      <c r="EJ23" t="str">
        <f t="shared" si="0"/>
        <v>213000010100</v>
      </c>
    </row>
    <row r="24" spans="1:140" ht="16.5" hidden="1" thickTop="1" thickBot="1" x14ac:dyDescent="0.3">
      <c r="A24" t="s">
        <v>108</v>
      </c>
      <c r="B24" t="s">
        <v>109</v>
      </c>
      <c r="C24" s="140">
        <v>42376</v>
      </c>
      <c r="D24" s="141">
        <v>0</v>
      </c>
      <c r="E24" t="s">
        <v>108</v>
      </c>
      <c r="F24" t="s">
        <v>110</v>
      </c>
      <c r="G24" s="142">
        <v>2016</v>
      </c>
      <c r="H24" s="143">
        <v>7</v>
      </c>
      <c r="I24" s="144">
        <v>42376</v>
      </c>
      <c r="J24" t="s">
        <v>111</v>
      </c>
      <c r="L24" t="s">
        <v>110</v>
      </c>
      <c r="M24" t="s">
        <v>110</v>
      </c>
      <c r="O24" s="146">
        <v>0</v>
      </c>
      <c r="P24" t="s">
        <v>112</v>
      </c>
      <c r="R24" s="148">
        <v>42376</v>
      </c>
      <c r="S24" s="149">
        <v>49</v>
      </c>
      <c r="T24" s="150">
        <v>100284.71</v>
      </c>
      <c r="U24" s="151">
        <v>100284.71</v>
      </c>
      <c r="V24" s="152">
        <v>0</v>
      </c>
      <c r="W24" t="s">
        <v>113</v>
      </c>
      <c r="Y24" t="s">
        <v>114</v>
      </c>
      <c r="Z24" t="s">
        <v>114</v>
      </c>
      <c r="AA24" t="s">
        <v>114</v>
      </c>
      <c r="AB24" t="s">
        <v>115</v>
      </c>
      <c r="AC24" t="s">
        <v>116</v>
      </c>
      <c r="AD24" t="s">
        <v>110</v>
      </c>
      <c r="AE24" t="s">
        <v>110</v>
      </c>
      <c r="AH24" s="153">
        <v>0</v>
      </c>
      <c r="AI24" s="154">
        <v>42384</v>
      </c>
      <c r="AJ24" s="155">
        <v>676137</v>
      </c>
      <c r="AK24" s="156">
        <v>676137.1</v>
      </c>
      <c r="AL24" s="157">
        <v>42376</v>
      </c>
      <c r="AM24" s="158">
        <v>0</v>
      </c>
      <c r="AN24" t="s">
        <v>117</v>
      </c>
      <c r="AO24" s="159">
        <v>42384.524363425924</v>
      </c>
      <c r="AP24" t="s">
        <v>118</v>
      </c>
      <c r="AQ24" t="s">
        <v>119</v>
      </c>
      <c r="AR24" t="s">
        <v>119</v>
      </c>
      <c r="AT24" s="160">
        <v>42376</v>
      </c>
      <c r="AU24" s="161">
        <v>1</v>
      </c>
      <c r="AV24" s="162">
        <v>1</v>
      </c>
      <c r="AW24" t="s">
        <v>120</v>
      </c>
      <c r="AZ24" s="163">
        <v>42384</v>
      </c>
      <c r="BB24" t="s">
        <v>121</v>
      </c>
      <c r="BC24" t="s">
        <v>114</v>
      </c>
      <c r="BD24" t="s">
        <v>122</v>
      </c>
      <c r="BE24" t="s">
        <v>110</v>
      </c>
      <c r="BH24" t="s">
        <v>122</v>
      </c>
      <c r="BL24" t="s">
        <v>110</v>
      </c>
      <c r="BM24" s="165">
        <v>42376</v>
      </c>
      <c r="BO24" t="s">
        <v>110</v>
      </c>
      <c r="BP24" t="s">
        <v>123</v>
      </c>
      <c r="BS24" s="166">
        <v>42384.518483796295</v>
      </c>
      <c r="BU24" t="s">
        <v>110</v>
      </c>
      <c r="BV24" t="s">
        <v>118</v>
      </c>
      <c r="BW24" t="s">
        <v>110</v>
      </c>
      <c r="BZ24" t="s">
        <v>108</v>
      </c>
      <c r="CA24" t="s">
        <v>109</v>
      </c>
      <c r="CB24" s="167">
        <v>42376</v>
      </c>
      <c r="CC24" s="168">
        <v>0</v>
      </c>
      <c r="CD24" s="169">
        <v>22</v>
      </c>
      <c r="CE24" t="s">
        <v>111</v>
      </c>
      <c r="CH24" t="s">
        <v>143</v>
      </c>
      <c r="CI24" t="s">
        <v>125</v>
      </c>
      <c r="CL24" t="s">
        <v>126</v>
      </c>
      <c r="CM24" t="s">
        <v>132</v>
      </c>
      <c r="CN24" t="s">
        <v>133</v>
      </c>
      <c r="CO24" t="s">
        <v>129</v>
      </c>
      <c r="CU24" t="s">
        <v>119</v>
      </c>
      <c r="DD24" s="170">
        <v>-247.05</v>
      </c>
      <c r="DE24" t="s">
        <v>110</v>
      </c>
      <c r="DF24" s="171">
        <v>0</v>
      </c>
      <c r="DH24" s="172">
        <v>0</v>
      </c>
      <c r="DI24" t="s">
        <v>130</v>
      </c>
      <c r="DJ24" t="s">
        <v>116</v>
      </c>
      <c r="DK24" s="173">
        <v>42376</v>
      </c>
      <c r="DL24" t="s">
        <v>119</v>
      </c>
      <c r="DN24" s="174">
        <v>-247.05</v>
      </c>
      <c r="DO24" s="175">
        <v>1</v>
      </c>
      <c r="DP24" s="176">
        <v>1</v>
      </c>
      <c r="DQ24" s="177">
        <v>676137</v>
      </c>
      <c r="DT24" s="178">
        <v>42384</v>
      </c>
      <c r="DV24" t="s">
        <v>120</v>
      </c>
      <c r="DW24" s="179">
        <v>42376</v>
      </c>
      <c r="DX24" t="s">
        <v>110</v>
      </c>
      <c r="DY24" s="180">
        <v>42369</v>
      </c>
      <c r="DZ24" t="s">
        <v>116</v>
      </c>
      <c r="EC24" t="s">
        <v>123</v>
      </c>
      <c r="ED24" s="181">
        <v>0</v>
      </c>
      <c r="EE24" s="182">
        <v>0</v>
      </c>
      <c r="EG24" t="s">
        <v>131</v>
      </c>
      <c r="EJ24" t="str">
        <f t="shared" si="0"/>
        <v>213000020100</v>
      </c>
    </row>
    <row r="25" spans="1:140" ht="16.5" hidden="1" thickTop="1" thickBot="1" x14ac:dyDescent="0.3">
      <c r="A25" t="s">
        <v>108</v>
      </c>
      <c r="B25" t="s">
        <v>109</v>
      </c>
      <c r="C25" s="140">
        <v>42376</v>
      </c>
      <c r="D25" s="141">
        <v>0</v>
      </c>
      <c r="E25" t="s">
        <v>108</v>
      </c>
      <c r="F25" t="s">
        <v>110</v>
      </c>
      <c r="G25" s="142">
        <v>2016</v>
      </c>
      <c r="H25" s="143">
        <v>7</v>
      </c>
      <c r="I25" s="144">
        <v>42376</v>
      </c>
      <c r="J25" t="s">
        <v>111</v>
      </c>
      <c r="L25" t="s">
        <v>110</v>
      </c>
      <c r="M25" t="s">
        <v>110</v>
      </c>
      <c r="O25" s="146">
        <v>0</v>
      </c>
      <c r="P25" t="s">
        <v>112</v>
      </c>
      <c r="R25" s="148">
        <v>42376</v>
      </c>
      <c r="S25" s="149">
        <v>49</v>
      </c>
      <c r="T25" s="150">
        <v>100284.71</v>
      </c>
      <c r="U25" s="151">
        <v>100284.71</v>
      </c>
      <c r="V25" s="152">
        <v>0</v>
      </c>
      <c r="W25" t="s">
        <v>113</v>
      </c>
      <c r="Y25" t="s">
        <v>114</v>
      </c>
      <c r="Z25" t="s">
        <v>114</v>
      </c>
      <c r="AA25" t="s">
        <v>114</v>
      </c>
      <c r="AB25" t="s">
        <v>115</v>
      </c>
      <c r="AC25" t="s">
        <v>116</v>
      </c>
      <c r="AD25" t="s">
        <v>110</v>
      </c>
      <c r="AE25" t="s">
        <v>110</v>
      </c>
      <c r="AH25" s="153">
        <v>0</v>
      </c>
      <c r="AI25" s="154">
        <v>42384</v>
      </c>
      <c r="AJ25" s="155">
        <v>676137</v>
      </c>
      <c r="AK25" s="156">
        <v>676137.1</v>
      </c>
      <c r="AL25" s="157">
        <v>42376</v>
      </c>
      <c r="AM25" s="158">
        <v>0</v>
      </c>
      <c r="AN25" t="s">
        <v>117</v>
      </c>
      <c r="AO25" s="159">
        <v>42384.524363425924</v>
      </c>
      <c r="AP25" t="s">
        <v>118</v>
      </c>
      <c r="AQ25" t="s">
        <v>119</v>
      </c>
      <c r="AR25" t="s">
        <v>119</v>
      </c>
      <c r="AT25" s="160">
        <v>42376</v>
      </c>
      <c r="AU25" s="161">
        <v>1</v>
      </c>
      <c r="AV25" s="162">
        <v>1</v>
      </c>
      <c r="AW25" t="s">
        <v>120</v>
      </c>
      <c r="AZ25" s="163">
        <v>42384</v>
      </c>
      <c r="BB25" t="s">
        <v>121</v>
      </c>
      <c r="BC25" t="s">
        <v>114</v>
      </c>
      <c r="BD25" t="s">
        <v>122</v>
      </c>
      <c r="BE25" t="s">
        <v>110</v>
      </c>
      <c r="BH25" t="s">
        <v>122</v>
      </c>
      <c r="BL25" t="s">
        <v>110</v>
      </c>
      <c r="BM25" s="165">
        <v>42376</v>
      </c>
      <c r="BO25" t="s">
        <v>110</v>
      </c>
      <c r="BP25" t="s">
        <v>123</v>
      </c>
      <c r="BS25" s="166">
        <v>42384.518483796295</v>
      </c>
      <c r="BU25" t="s">
        <v>110</v>
      </c>
      <c r="BV25" t="s">
        <v>118</v>
      </c>
      <c r="BW25" t="s">
        <v>110</v>
      </c>
      <c r="BZ25" t="s">
        <v>108</v>
      </c>
      <c r="CA25" t="s">
        <v>109</v>
      </c>
      <c r="CB25" s="167">
        <v>42376</v>
      </c>
      <c r="CC25" s="168">
        <v>0</v>
      </c>
      <c r="CD25" s="169">
        <v>23</v>
      </c>
      <c r="CE25" t="s">
        <v>111</v>
      </c>
      <c r="CH25" t="s">
        <v>144</v>
      </c>
      <c r="CI25" t="s">
        <v>125</v>
      </c>
      <c r="CL25" t="s">
        <v>126</v>
      </c>
      <c r="CM25" t="s">
        <v>127</v>
      </c>
      <c r="CN25" t="s">
        <v>128</v>
      </c>
      <c r="CO25" t="s">
        <v>129</v>
      </c>
      <c r="CU25" t="s">
        <v>119</v>
      </c>
      <c r="DD25" s="170">
        <v>-7550.46</v>
      </c>
      <c r="DE25" t="s">
        <v>110</v>
      </c>
      <c r="DF25" s="171">
        <v>0</v>
      </c>
      <c r="DH25" s="172">
        <v>0</v>
      </c>
      <c r="DI25" t="s">
        <v>130</v>
      </c>
      <c r="DJ25" t="s">
        <v>116</v>
      </c>
      <c r="DK25" s="173">
        <v>42376</v>
      </c>
      <c r="DL25" t="s">
        <v>119</v>
      </c>
      <c r="DN25" s="174">
        <v>-7550.46</v>
      </c>
      <c r="DO25" s="175">
        <v>1</v>
      </c>
      <c r="DP25" s="176">
        <v>1</v>
      </c>
      <c r="DQ25" s="177">
        <v>676137</v>
      </c>
      <c r="DT25" s="178">
        <v>42384</v>
      </c>
      <c r="DV25" t="s">
        <v>120</v>
      </c>
      <c r="DW25" s="179">
        <v>42376</v>
      </c>
      <c r="DX25" t="s">
        <v>110</v>
      </c>
      <c r="DY25" s="180">
        <v>42369</v>
      </c>
      <c r="DZ25" t="s">
        <v>116</v>
      </c>
      <c r="EC25" t="s">
        <v>123</v>
      </c>
      <c r="ED25" s="181">
        <v>0</v>
      </c>
      <c r="EE25" s="182">
        <v>0</v>
      </c>
      <c r="EG25" t="s">
        <v>131</v>
      </c>
      <c r="EJ25" t="str">
        <f t="shared" si="0"/>
        <v>214000010100</v>
      </c>
    </row>
    <row r="26" spans="1:140" ht="16.5" hidden="1" thickTop="1" thickBot="1" x14ac:dyDescent="0.3">
      <c r="A26" t="s">
        <v>108</v>
      </c>
      <c r="B26" t="s">
        <v>109</v>
      </c>
      <c r="C26" s="140">
        <v>42376</v>
      </c>
      <c r="D26" s="141">
        <v>0</v>
      </c>
      <c r="E26" t="s">
        <v>108</v>
      </c>
      <c r="F26" t="s">
        <v>110</v>
      </c>
      <c r="G26" s="142">
        <v>2016</v>
      </c>
      <c r="H26" s="143">
        <v>7</v>
      </c>
      <c r="I26" s="144">
        <v>42376</v>
      </c>
      <c r="J26" t="s">
        <v>111</v>
      </c>
      <c r="L26" t="s">
        <v>110</v>
      </c>
      <c r="M26" t="s">
        <v>110</v>
      </c>
      <c r="O26" s="146">
        <v>0</v>
      </c>
      <c r="P26" t="s">
        <v>112</v>
      </c>
      <c r="R26" s="148">
        <v>42376</v>
      </c>
      <c r="S26" s="149">
        <v>49</v>
      </c>
      <c r="T26" s="150">
        <v>100284.71</v>
      </c>
      <c r="U26" s="151">
        <v>100284.71</v>
      </c>
      <c r="V26" s="152">
        <v>0</v>
      </c>
      <c r="W26" t="s">
        <v>113</v>
      </c>
      <c r="Y26" t="s">
        <v>114</v>
      </c>
      <c r="Z26" t="s">
        <v>114</v>
      </c>
      <c r="AA26" t="s">
        <v>114</v>
      </c>
      <c r="AB26" t="s">
        <v>115</v>
      </c>
      <c r="AC26" t="s">
        <v>116</v>
      </c>
      <c r="AD26" t="s">
        <v>110</v>
      </c>
      <c r="AE26" t="s">
        <v>110</v>
      </c>
      <c r="AH26" s="153">
        <v>0</v>
      </c>
      <c r="AI26" s="154">
        <v>42384</v>
      </c>
      <c r="AJ26" s="155">
        <v>676137</v>
      </c>
      <c r="AK26" s="156">
        <v>676137.1</v>
      </c>
      <c r="AL26" s="157">
        <v>42376</v>
      </c>
      <c r="AM26" s="158">
        <v>0</v>
      </c>
      <c r="AN26" t="s">
        <v>117</v>
      </c>
      <c r="AO26" s="159">
        <v>42384.524363425924</v>
      </c>
      <c r="AP26" t="s">
        <v>118</v>
      </c>
      <c r="AQ26" t="s">
        <v>119</v>
      </c>
      <c r="AR26" t="s">
        <v>119</v>
      </c>
      <c r="AT26" s="160">
        <v>42376</v>
      </c>
      <c r="AU26" s="161">
        <v>1</v>
      </c>
      <c r="AV26" s="162">
        <v>1</v>
      </c>
      <c r="AW26" t="s">
        <v>120</v>
      </c>
      <c r="AZ26" s="163">
        <v>42384</v>
      </c>
      <c r="BB26" t="s">
        <v>121</v>
      </c>
      <c r="BC26" t="s">
        <v>114</v>
      </c>
      <c r="BD26" t="s">
        <v>122</v>
      </c>
      <c r="BE26" t="s">
        <v>110</v>
      </c>
      <c r="BH26" t="s">
        <v>122</v>
      </c>
      <c r="BL26" t="s">
        <v>110</v>
      </c>
      <c r="BM26" s="165">
        <v>42376</v>
      </c>
      <c r="BO26" t="s">
        <v>110</v>
      </c>
      <c r="BP26" t="s">
        <v>123</v>
      </c>
      <c r="BS26" s="166">
        <v>42384.518483796295</v>
      </c>
      <c r="BU26" t="s">
        <v>110</v>
      </c>
      <c r="BV26" t="s">
        <v>118</v>
      </c>
      <c r="BW26" t="s">
        <v>110</v>
      </c>
      <c r="BZ26" t="s">
        <v>108</v>
      </c>
      <c r="CA26" t="s">
        <v>109</v>
      </c>
      <c r="CB26" s="167">
        <v>42376</v>
      </c>
      <c r="CC26" s="168">
        <v>0</v>
      </c>
      <c r="CD26" s="169">
        <v>24</v>
      </c>
      <c r="CE26" t="s">
        <v>111</v>
      </c>
      <c r="CH26" t="s">
        <v>144</v>
      </c>
      <c r="CI26" t="s">
        <v>125</v>
      </c>
      <c r="CL26" t="s">
        <v>126</v>
      </c>
      <c r="CM26" t="s">
        <v>132</v>
      </c>
      <c r="CN26" t="s">
        <v>133</v>
      </c>
      <c r="CO26" t="s">
        <v>129</v>
      </c>
      <c r="CU26" t="s">
        <v>119</v>
      </c>
      <c r="DD26" s="170">
        <v>-740.47</v>
      </c>
      <c r="DE26" t="s">
        <v>110</v>
      </c>
      <c r="DF26" s="171">
        <v>0</v>
      </c>
      <c r="DH26" s="172">
        <v>0</v>
      </c>
      <c r="DI26" t="s">
        <v>130</v>
      </c>
      <c r="DJ26" t="s">
        <v>116</v>
      </c>
      <c r="DK26" s="173">
        <v>42376</v>
      </c>
      <c r="DL26" t="s">
        <v>119</v>
      </c>
      <c r="DN26" s="174">
        <v>-740.47</v>
      </c>
      <c r="DO26" s="175">
        <v>1</v>
      </c>
      <c r="DP26" s="176">
        <v>1</v>
      </c>
      <c r="DQ26" s="177">
        <v>676137</v>
      </c>
      <c r="DT26" s="178">
        <v>42384</v>
      </c>
      <c r="DV26" t="s">
        <v>120</v>
      </c>
      <c r="DW26" s="179">
        <v>42376</v>
      </c>
      <c r="DX26" t="s">
        <v>110</v>
      </c>
      <c r="DY26" s="180">
        <v>42369</v>
      </c>
      <c r="DZ26" t="s">
        <v>116</v>
      </c>
      <c r="EC26" t="s">
        <v>123</v>
      </c>
      <c r="ED26" s="181">
        <v>0</v>
      </c>
      <c r="EE26" s="182">
        <v>0</v>
      </c>
      <c r="EG26" t="s">
        <v>131</v>
      </c>
      <c r="EJ26" t="str">
        <f t="shared" si="0"/>
        <v>214000020100</v>
      </c>
    </row>
    <row r="27" spans="1:140" ht="16.5" hidden="1" thickTop="1" thickBot="1" x14ac:dyDescent="0.3">
      <c r="A27" t="s">
        <v>108</v>
      </c>
      <c r="B27" t="s">
        <v>109</v>
      </c>
      <c r="C27" s="140">
        <v>42376</v>
      </c>
      <c r="D27" s="141">
        <v>0</v>
      </c>
      <c r="E27" t="s">
        <v>108</v>
      </c>
      <c r="F27" t="s">
        <v>110</v>
      </c>
      <c r="G27" s="142">
        <v>2016</v>
      </c>
      <c r="H27" s="143">
        <v>7</v>
      </c>
      <c r="I27" s="144">
        <v>42376</v>
      </c>
      <c r="J27" t="s">
        <v>111</v>
      </c>
      <c r="L27" t="s">
        <v>110</v>
      </c>
      <c r="M27" t="s">
        <v>110</v>
      </c>
      <c r="O27" s="146">
        <v>0</v>
      </c>
      <c r="P27" t="s">
        <v>112</v>
      </c>
      <c r="R27" s="148">
        <v>42376</v>
      </c>
      <c r="S27" s="149">
        <v>49</v>
      </c>
      <c r="T27" s="150">
        <v>100284.71</v>
      </c>
      <c r="U27" s="151">
        <v>100284.71</v>
      </c>
      <c r="V27" s="152">
        <v>0</v>
      </c>
      <c r="W27" t="s">
        <v>113</v>
      </c>
      <c r="Y27" t="s">
        <v>114</v>
      </c>
      <c r="Z27" t="s">
        <v>114</v>
      </c>
      <c r="AA27" t="s">
        <v>114</v>
      </c>
      <c r="AB27" t="s">
        <v>115</v>
      </c>
      <c r="AC27" t="s">
        <v>116</v>
      </c>
      <c r="AD27" t="s">
        <v>110</v>
      </c>
      <c r="AE27" t="s">
        <v>110</v>
      </c>
      <c r="AH27" s="153">
        <v>0</v>
      </c>
      <c r="AI27" s="154">
        <v>42384</v>
      </c>
      <c r="AJ27" s="155">
        <v>676137</v>
      </c>
      <c r="AK27" s="156">
        <v>676137.1</v>
      </c>
      <c r="AL27" s="157">
        <v>42376</v>
      </c>
      <c r="AM27" s="158">
        <v>0</v>
      </c>
      <c r="AN27" t="s">
        <v>117</v>
      </c>
      <c r="AO27" s="159">
        <v>42384.524363425924</v>
      </c>
      <c r="AP27" t="s">
        <v>118</v>
      </c>
      <c r="AQ27" t="s">
        <v>119</v>
      </c>
      <c r="AR27" t="s">
        <v>119</v>
      </c>
      <c r="AT27" s="160">
        <v>42376</v>
      </c>
      <c r="AU27" s="161">
        <v>1</v>
      </c>
      <c r="AV27" s="162">
        <v>1</v>
      </c>
      <c r="AW27" t="s">
        <v>120</v>
      </c>
      <c r="AZ27" s="163">
        <v>42384</v>
      </c>
      <c r="BB27" t="s">
        <v>121</v>
      </c>
      <c r="BC27" t="s">
        <v>114</v>
      </c>
      <c r="BD27" t="s">
        <v>122</v>
      </c>
      <c r="BE27" t="s">
        <v>110</v>
      </c>
      <c r="BH27" t="s">
        <v>122</v>
      </c>
      <c r="BL27" t="s">
        <v>110</v>
      </c>
      <c r="BM27" s="165">
        <v>42376</v>
      </c>
      <c r="BO27" t="s">
        <v>110</v>
      </c>
      <c r="BP27" t="s">
        <v>123</v>
      </c>
      <c r="BS27" s="166">
        <v>42384.518483796295</v>
      </c>
      <c r="BU27" t="s">
        <v>110</v>
      </c>
      <c r="BV27" t="s">
        <v>118</v>
      </c>
      <c r="BW27" t="s">
        <v>110</v>
      </c>
      <c r="BZ27" t="s">
        <v>108</v>
      </c>
      <c r="CA27" t="s">
        <v>109</v>
      </c>
      <c r="CB27" s="167">
        <v>42376</v>
      </c>
      <c r="CC27" s="168">
        <v>0</v>
      </c>
      <c r="CD27" s="169">
        <v>25</v>
      </c>
      <c r="CE27" t="s">
        <v>111</v>
      </c>
      <c r="CH27" t="s">
        <v>145</v>
      </c>
      <c r="CI27" t="s">
        <v>125</v>
      </c>
      <c r="CL27" t="s">
        <v>126</v>
      </c>
      <c r="CM27" t="s">
        <v>127</v>
      </c>
      <c r="CN27" t="s">
        <v>128</v>
      </c>
      <c r="CO27" t="s">
        <v>129</v>
      </c>
      <c r="CU27" t="s">
        <v>119</v>
      </c>
      <c r="DD27" s="170">
        <v>-3343.67</v>
      </c>
      <c r="DE27" t="s">
        <v>110</v>
      </c>
      <c r="DF27" s="171">
        <v>0</v>
      </c>
      <c r="DH27" s="172">
        <v>0</v>
      </c>
      <c r="DI27" t="s">
        <v>130</v>
      </c>
      <c r="DJ27" t="s">
        <v>116</v>
      </c>
      <c r="DK27" s="173">
        <v>42376</v>
      </c>
      <c r="DL27" t="s">
        <v>119</v>
      </c>
      <c r="DN27" s="174">
        <v>-3343.67</v>
      </c>
      <c r="DO27" s="175">
        <v>1</v>
      </c>
      <c r="DP27" s="176">
        <v>1</v>
      </c>
      <c r="DQ27" s="177">
        <v>676137</v>
      </c>
      <c r="DT27" s="178">
        <v>42384</v>
      </c>
      <c r="DV27" t="s">
        <v>120</v>
      </c>
      <c r="DW27" s="179">
        <v>42376</v>
      </c>
      <c r="DX27" t="s">
        <v>110</v>
      </c>
      <c r="DY27" s="180">
        <v>42369</v>
      </c>
      <c r="DZ27" t="s">
        <v>116</v>
      </c>
      <c r="EC27" t="s">
        <v>123</v>
      </c>
      <c r="ED27" s="181">
        <v>0</v>
      </c>
      <c r="EE27" s="182">
        <v>0</v>
      </c>
      <c r="EG27" t="s">
        <v>131</v>
      </c>
      <c r="EJ27" t="str">
        <f t="shared" si="0"/>
        <v>215000010100</v>
      </c>
    </row>
    <row r="28" spans="1:140" ht="16.5" hidden="1" thickTop="1" thickBot="1" x14ac:dyDescent="0.3">
      <c r="A28" t="s">
        <v>108</v>
      </c>
      <c r="B28" t="s">
        <v>109</v>
      </c>
      <c r="C28" s="140">
        <v>42376</v>
      </c>
      <c r="D28" s="141">
        <v>0</v>
      </c>
      <c r="E28" t="s">
        <v>108</v>
      </c>
      <c r="F28" t="s">
        <v>110</v>
      </c>
      <c r="G28" s="142">
        <v>2016</v>
      </c>
      <c r="H28" s="143">
        <v>7</v>
      </c>
      <c r="I28" s="144">
        <v>42376</v>
      </c>
      <c r="J28" t="s">
        <v>111</v>
      </c>
      <c r="L28" t="s">
        <v>110</v>
      </c>
      <c r="M28" t="s">
        <v>110</v>
      </c>
      <c r="O28" s="146">
        <v>0</v>
      </c>
      <c r="P28" t="s">
        <v>112</v>
      </c>
      <c r="R28" s="148">
        <v>42376</v>
      </c>
      <c r="S28" s="149">
        <v>49</v>
      </c>
      <c r="T28" s="150">
        <v>100284.71</v>
      </c>
      <c r="U28" s="151">
        <v>100284.71</v>
      </c>
      <c r="V28" s="152">
        <v>0</v>
      </c>
      <c r="W28" t="s">
        <v>113</v>
      </c>
      <c r="Y28" t="s">
        <v>114</v>
      </c>
      <c r="Z28" t="s">
        <v>114</v>
      </c>
      <c r="AA28" t="s">
        <v>114</v>
      </c>
      <c r="AB28" t="s">
        <v>115</v>
      </c>
      <c r="AC28" t="s">
        <v>116</v>
      </c>
      <c r="AD28" t="s">
        <v>110</v>
      </c>
      <c r="AE28" t="s">
        <v>110</v>
      </c>
      <c r="AH28" s="153">
        <v>0</v>
      </c>
      <c r="AI28" s="154">
        <v>42384</v>
      </c>
      <c r="AJ28" s="155">
        <v>676137</v>
      </c>
      <c r="AK28" s="156">
        <v>676137.1</v>
      </c>
      <c r="AL28" s="157">
        <v>42376</v>
      </c>
      <c r="AM28" s="158">
        <v>0</v>
      </c>
      <c r="AN28" t="s">
        <v>117</v>
      </c>
      <c r="AO28" s="159">
        <v>42384.524363425924</v>
      </c>
      <c r="AP28" t="s">
        <v>118</v>
      </c>
      <c r="AQ28" t="s">
        <v>119</v>
      </c>
      <c r="AR28" t="s">
        <v>119</v>
      </c>
      <c r="AT28" s="160">
        <v>42376</v>
      </c>
      <c r="AU28" s="161">
        <v>1</v>
      </c>
      <c r="AV28" s="162">
        <v>1</v>
      </c>
      <c r="AW28" t="s">
        <v>120</v>
      </c>
      <c r="AZ28" s="163">
        <v>42384</v>
      </c>
      <c r="BB28" t="s">
        <v>121</v>
      </c>
      <c r="BC28" t="s">
        <v>114</v>
      </c>
      <c r="BD28" t="s">
        <v>122</v>
      </c>
      <c r="BE28" t="s">
        <v>110</v>
      </c>
      <c r="BH28" t="s">
        <v>122</v>
      </c>
      <c r="BL28" t="s">
        <v>110</v>
      </c>
      <c r="BM28" s="165">
        <v>42376</v>
      </c>
      <c r="BO28" t="s">
        <v>110</v>
      </c>
      <c r="BP28" t="s">
        <v>123</v>
      </c>
      <c r="BS28" s="166">
        <v>42384.518483796295</v>
      </c>
      <c r="BU28" t="s">
        <v>110</v>
      </c>
      <c r="BV28" t="s">
        <v>118</v>
      </c>
      <c r="BW28" t="s">
        <v>110</v>
      </c>
      <c r="BZ28" t="s">
        <v>108</v>
      </c>
      <c r="CA28" t="s">
        <v>109</v>
      </c>
      <c r="CB28" s="167">
        <v>42376</v>
      </c>
      <c r="CC28" s="168">
        <v>0</v>
      </c>
      <c r="CD28" s="169">
        <v>26</v>
      </c>
      <c r="CE28" t="s">
        <v>111</v>
      </c>
      <c r="CH28" t="s">
        <v>145</v>
      </c>
      <c r="CI28" t="s">
        <v>125</v>
      </c>
      <c r="CL28" t="s">
        <v>126</v>
      </c>
      <c r="CM28" t="s">
        <v>132</v>
      </c>
      <c r="CN28" t="s">
        <v>133</v>
      </c>
      <c r="CO28" t="s">
        <v>129</v>
      </c>
      <c r="CU28" t="s">
        <v>119</v>
      </c>
      <c r="DD28" s="170">
        <v>-311.83</v>
      </c>
      <c r="DE28" t="s">
        <v>110</v>
      </c>
      <c r="DF28" s="171">
        <v>0</v>
      </c>
      <c r="DH28" s="172">
        <v>0</v>
      </c>
      <c r="DI28" t="s">
        <v>130</v>
      </c>
      <c r="DJ28" t="s">
        <v>116</v>
      </c>
      <c r="DK28" s="173">
        <v>42376</v>
      </c>
      <c r="DL28" t="s">
        <v>119</v>
      </c>
      <c r="DN28" s="174">
        <v>-311.83</v>
      </c>
      <c r="DO28" s="175">
        <v>1</v>
      </c>
      <c r="DP28" s="176">
        <v>1</v>
      </c>
      <c r="DQ28" s="177">
        <v>676137</v>
      </c>
      <c r="DT28" s="178">
        <v>42384</v>
      </c>
      <c r="DV28" t="s">
        <v>120</v>
      </c>
      <c r="DW28" s="179">
        <v>42376</v>
      </c>
      <c r="DX28" t="s">
        <v>110</v>
      </c>
      <c r="DY28" s="180">
        <v>42369</v>
      </c>
      <c r="DZ28" t="s">
        <v>116</v>
      </c>
      <c r="EC28" t="s">
        <v>123</v>
      </c>
      <c r="ED28" s="181">
        <v>0</v>
      </c>
      <c r="EE28" s="182">
        <v>0</v>
      </c>
      <c r="EG28" t="s">
        <v>131</v>
      </c>
      <c r="EJ28" t="str">
        <f t="shared" si="0"/>
        <v>215000020100</v>
      </c>
    </row>
    <row r="29" spans="1:140" ht="16.5" hidden="1" thickTop="1" thickBot="1" x14ac:dyDescent="0.3">
      <c r="A29" t="s">
        <v>108</v>
      </c>
      <c r="B29" t="s">
        <v>109</v>
      </c>
      <c r="C29" s="140">
        <v>42376</v>
      </c>
      <c r="D29" s="141">
        <v>0</v>
      </c>
      <c r="E29" t="s">
        <v>108</v>
      </c>
      <c r="F29" t="s">
        <v>110</v>
      </c>
      <c r="G29" s="142">
        <v>2016</v>
      </c>
      <c r="H29" s="143">
        <v>7</v>
      </c>
      <c r="I29" s="144">
        <v>42376</v>
      </c>
      <c r="J29" t="s">
        <v>111</v>
      </c>
      <c r="L29" t="s">
        <v>110</v>
      </c>
      <c r="M29" t="s">
        <v>110</v>
      </c>
      <c r="O29" s="146">
        <v>0</v>
      </c>
      <c r="P29" t="s">
        <v>112</v>
      </c>
      <c r="R29" s="148">
        <v>42376</v>
      </c>
      <c r="S29" s="149">
        <v>49</v>
      </c>
      <c r="T29" s="150">
        <v>100284.71</v>
      </c>
      <c r="U29" s="151">
        <v>100284.71</v>
      </c>
      <c r="V29" s="152">
        <v>0</v>
      </c>
      <c r="W29" t="s">
        <v>113</v>
      </c>
      <c r="Y29" t="s">
        <v>114</v>
      </c>
      <c r="Z29" t="s">
        <v>114</v>
      </c>
      <c r="AA29" t="s">
        <v>114</v>
      </c>
      <c r="AB29" t="s">
        <v>115</v>
      </c>
      <c r="AC29" t="s">
        <v>116</v>
      </c>
      <c r="AD29" t="s">
        <v>110</v>
      </c>
      <c r="AE29" t="s">
        <v>110</v>
      </c>
      <c r="AH29" s="153">
        <v>0</v>
      </c>
      <c r="AI29" s="154">
        <v>42384</v>
      </c>
      <c r="AJ29" s="155">
        <v>676137</v>
      </c>
      <c r="AK29" s="156">
        <v>676137.1</v>
      </c>
      <c r="AL29" s="157">
        <v>42376</v>
      </c>
      <c r="AM29" s="158">
        <v>0</v>
      </c>
      <c r="AN29" t="s">
        <v>117</v>
      </c>
      <c r="AO29" s="159">
        <v>42384.524363425924</v>
      </c>
      <c r="AP29" t="s">
        <v>118</v>
      </c>
      <c r="AQ29" t="s">
        <v>119</v>
      </c>
      <c r="AR29" t="s">
        <v>119</v>
      </c>
      <c r="AT29" s="160">
        <v>42376</v>
      </c>
      <c r="AU29" s="161">
        <v>1</v>
      </c>
      <c r="AV29" s="162">
        <v>1</v>
      </c>
      <c r="AW29" t="s">
        <v>120</v>
      </c>
      <c r="AZ29" s="163">
        <v>42384</v>
      </c>
      <c r="BB29" t="s">
        <v>121</v>
      </c>
      <c r="BC29" t="s">
        <v>114</v>
      </c>
      <c r="BD29" t="s">
        <v>122</v>
      </c>
      <c r="BE29" t="s">
        <v>110</v>
      </c>
      <c r="BH29" t="s">
        <v>122</v>
      </c>
      <c r="BL29" t="s">
        <v>110</v>
      </c>
      <c r="BM29" s="165">
        <v>42376</v>
      </c>
      <c r="BO29" t="s">
        <v>110</v>
      </c>
      <c r="BP29" t="s">
        <v>123</v>
      </c>
      <c r="BS29" s="166">
        <v>42384.518483796295</v>
      </c>
      <c r="BU29" t="s">
        <v>110</v>
      </c>
      <c r="BV29" t="s">
        <v>118</v>
      </c>
      <c r="BW29" t="s">
        <v>110</v>
      </c>
      <c r="BZ29" t="s">
        <v>108</v>
      </c>
      <c r="CA29" t="s">
        <v>109</v>
      </c>
      <c r="CB29" s="167">
        <v>42376</v>
      </c>
      <c r="CC29" s="168">
        <v>0</v>
      </c>
      <c r="CD29" s="169">
        <v>27</v>
      </c>
      <c r="CE29" t="s">
        <v>111</v>
      </c>
      <c r="CH29" t="s">
        <v>146</v>
      </c>
      <c r="CI29" t="s">
        <v>125</v>
      </c>
      <c r="CL29" t="s">
        <v>126</v>
      </c>
      <c r="CM29" t="s">
        <v>127</v>
      </c>
      <c r="CN29" t="s">
        <v>128</v>
      </c>
      <c r="CO29" t="s">
        <v>129</v>
      </c>
      <c r="CU29" t="s">
        <v>119</v>
      </c>
      <c r="DD29" s="170">
        <v>-137.38</v>
      </c>
      <c r="DE29" t="s">
        <v>110</v>
      </c>
      <c r="DF29" s="171">
        <v>0</v>
      </c>
      <c r="DH29" s="172">
        <v>0</v>
      </c>
      <c r="DI29" t="s">
        <v>130</v>
      </c>
      <c r="DJ29" t="s">
        <v>116</v>
      </c>
      <c r="DK29" s="173">
        <v>42376</v>
      </c>
      <c r="DL29" t="s">
        <v>119</v>
      </c>
      <c r="DN29" s="174">
        <v>-137.38</v>
      </c>
      <c r="DO29" s="175">
        <v>1</v>
      </c>
      <c r="DP29" s="176">
        <v>1</v>
      </c>
      <c r="DQ29" s="177">
        <v>676137</v>
      </c>
      <c r="DT29" s="178">
        <v>42384</v>
      </c>
      <c r="DV29" t="s">
        <v>120</v>
      </c>
      <c r="DW29" s="179">
        <v>42376</v>
      </c>
      <c r="DX29" t="s">
        <v>110</v>
      </c>
      <c r="DY29" s="180">
        <v>42369</v>
      </c>
      <c r="DZ29" t="s">
        <v>116</v>
      </c>
      <c r="EC29" t="s">
        <v>123</v>
      </c>
      <c r="ED29" s="181">
        <v>0</v>
      </c>
      <c r="EE29" s="182">
        <v>0</v>
      </c>
      <c r="EG29" t="s">
        <v>131</v>
      </c>
      <c r="EJ29" t="str">
        <f t="shared" si="0"/>
        <v>215500010100</v>
      </c>
    </row>
    <row r="30" spans="1:140" ht="16.5" hidden="1" thickTop="1" thickBot="1" x14ac:dyDescent="0.3">
      <c r="A30" t="s">
        <v>108</v>
      </c>
      <c r="B30" t="s">
        <v>109</v>
      </c>
      <c r="C30" s="140">
        <v>42376</v>
      </c>
      <c r="D30" s="141">
        <v>0</v>
      </c>
      <c r="E30" t="s">
        <v>108</v>
      </c>
      <c r="F30" t="s">
        <v>110</v>
      </c>
      <c r="G30" s="142">
        <v>2016</v>
      </c>
      <c r="H30" s="143">
        <v>7</v>
      </c>
      <c r="I30" s="144">
        <v>42376</v>
      </c>
      <c r="J30" t="s">
        <v>111</v>
      </c>
      <c r="L30" t="s">
        <v>110</v>
      </c>
      <c r="M30" t="s">
        <v>110</v>
      </c>
      <c r="O30" s="146">
        <v>0</v>
      </c>
      <c r="P30" t="s">
        <v>112</v>
      </c>
      <c r="R30" s="148">
        <v>42376</v>
      </c>
      <c r="S30" s="149">
        <v>49</v>
      </c>
      <c r="T30" s="150">
        <v>100284.71</v>
      </c>
      <c r="U30" s="151">
        <v>100284.71</v>
      </c>
      <c r="V30" s="152">
        <v>0</v>
      </c>
      <c r="W30" t="s">
        <v>113</v>
      </c>
      <c r="Y30" t="s">
        <v>114</v>
      </c>
      <c r="Z30" t="s">
        <v>114</v>
      </c>
      <c r="AA30" t="s">
        <v>114</v>
      </c>
      <c r="AB30" t="s">
        <v>115</v>
      </c>
      <c r="AC30" t="s">
        <v>116</v>
      </c>
      <c r="AD30" t="s">
        <v>110</v>
      </c>
      <c r="AE30" t="s">
        <v>110</v>
      </c>
      <c r="AH30" s="153">
        <v>0</v>
      </c>
      <c r="AI30" s="154">
        <v>42384</v>
      </c>
      <c r="AJ30" s="155">
        <v>676137</v>
      </c>
      <c r="AK30" s="156">
        <v>676137.1</v>
      </c>
      <c r="AL30" s="157">
        <v>42376</v>
      </c>
      <c r="AM30" s="158">
        <v>0</v>
      </c>
      <c r="AN30" t="s">
        <v>117</v>
      </c>
      <c r="AO30" s="159">
        <v>42384.524363425924</v>
      </c>
      <c r="AP30" t="s">
        <v>118</v>
      </c>
      <c r="AQ30" t="s">
        <v>119</v>
      </c>
      <c r="AR30" t="s">
        <v>119</v>
      </c>
      <c r="AT30" s="160">
        <v>42376</v>
      </c>
      <c r="AU30" s="161">
        <v>1</v>
      </c>
      <c r="AV30" s="162">
        <v>1</v>
      </c>
      <c r="AW30" t="s">
        <v>120</v>
      </c>
      <c r="AZ30" s="163">
        <v>42384</v>
      </c>
      <c r="BB30" t="s">
        <v>121</v>
      </c>
      <c r="BC30" t="s">
        <v>114</v>
      </c>
      <c r="BD30" t="s">
        <v>122</v>
      </c>
      <c r="BE30" t="s">
        <v>110</v>
      </c>
      <c r="BH30" t="s">
        <v>122</v>
      </c>
      <c r="BL30" t="s">
        <v>110</v>
      </c>
      <c r="BM30" s="165">
        <v>42376</v>
      </c>
      <c r="BO30" t="s">
        <v>110</v>
      </c>
      <c r="BP30" t="s">
        <v>123</v>
      </c>
      <c r="BS30" s="166">
        <v>42384.518483796295</v>
      </c>
      <c r="BU30" t="s">
        <v>110</v>
      </c>
      <c r="BV30" t="s">
        <v>118</v>
      </c>
      <c r="BW30" t="s">
        <v>110</v>
      </c>
      <c r="BZ30" t="s">
        <v>108</v>
      </c>
      <c r="CA30" t="s">
        <v>109</v>
      </c>
      <c r="CB30" s="167">
        <v>42376</v>
      </c>
      <c r="CC30" s="168">
        <v>0</v>
      </c>
      <c r="CD30" s="169">
        <v>28</v>
      </c>
      <c r="CE30" t="s">
        <v>111</v>
      </c>
      <c r="CH30" t="s">
        <v>146</v>
      </c>
      <c r="CI30" t="s">
        <v>125</v>
      </c>
      <c r="CL30" t="s">
        <v>126</v>
      </c>
      <c r="CM30" t="s">
        <v>132</v>
      </c>
      <c r="CN30" t="s">
        <v>133</v>
      </c>
      <c r="CO30" t="s">
        <v>129</v>
      </c>
      <c r="CU30" t="s">
        <v>119</v>
      </c>
      <c r="DD30" s="170">
        <v>-25.98</v>
      </c>
      <c r="DE30" t="s">
        <v>110</v>
      </c>
      <c r="DF30" s="171">
        <v>0</v>
      </c>
      <c r="DH30" s="172">
        <v>0</v>
      </c>
      <c r="DI30" t="s">
        <v>130</v>
      </c>
      <c r="DJ30" t="s">
        <v>116</v>
      </c>
      <c r="DK30" s="173">
        <v>42376</v>
      </c>
      <c r="DL30" t="s">
        <v>119</v>
      </c>
      <c r="DN30" s="174">
        <v>-25.98</v>
      </c>
      <c r="DO30" s="175">
        <v>1</v>
      </c>
      <c r="DP30" s="176">
        <v>1</v>
      </c>
      <c r="DQ30" s="177">
        <v>676137</v>
      </c>
      <c r="DT30" s="178">
        <v>42384</v>
      </c>
      <c r="DV30" t="s">
        <v>120</v>
      </c>
      <c r="DW30" s="179">
        <v>42376</v>
      </c>
      <c r="DX30" t="s">
        <v>110</v>
      </c>
      <c r="DY30" s="180">
        <v>42369</v>
      </c>
      <c r="DZ30" t="s">
        <v>116</v>
      </c>
      <c r="EC30" t="s">
        <v>123</v>
      </c>
      <c r="ED30" s="181">
        <v>0</v>
      </c>
      <c r="EE30" s="182">
        <v>0</v>
      </c>
      <c r="EG30" t="s">
        <v>131</v>
      </c>
      <c r="EJ30" t="str">
        <f t="shared" si="0"/>
        <v>215500020100</v>
      </c>
    </row>
    <row r="31" spans="1:140" ht="16.5" hidden="1" thickTop="1" thickBot="1" x14ac:dyDescent="0.3">
      <c r="A31" t="s">
        <v>108</v>
      </c>
      <c r="B31" t="s">
        <v>109</v>
      </c>
      <c r="C31" s="140">
        <v>42376</v>
      </c>
      <c r="D31" s="141">
        <v>0</v>
      </c>
      <c r="E31" t="s">
        <v>108</v>
      </c>
      <c r="F31" t="s">
        <v>110</v>
      </c>
      <c r="G31" s="142">
        <v>2016</v>
      </c>
      <c r="H31" s="143">
        <v>7</v>
      </c>
      <c r="I31" s="144">
        <v>42376</v>
      </c>
      <c r="J31" t="s">
        <v>111</v>
      </c>
      <c r="L31" t="s">
        <v>110</v>
      </c>
      <c r="M31" t="s">
        <v>110</v>
      </c>
      <c r="O31" s="146">
        <v>0</v>
      </c>
      <c r="P31" t="s">
        <v>112</v>
      </c>
      <c r="R31" s="148">
        <v>42376</v>
      </c>
      <c r="S31" s="149">
        <v>49</v>
      </c>
      <c r="T31" s="150">
        <v>100284.71</v>
      </c>
      <c r="U31" s="151">
        <v>100284.71</v>
      </c>
      <c r="V31" s="152">
        <v>0</v>
      </c>
      <c r="W31" t="s">
        <v>113</v>
      </c>
      <c r="Y31" t="s">
        <v>114</v>
      </c>
      <c r="Z31" t="s">
        <v>114</v>
      </c>
      <c r="AA31" t="s">
        <v>114</v>
      </c>
      <c r="AB31" t="s">
        <v>115</v>
      </c>
      <c r="AC31" t="s">
        <v>116</v>
      </c>
      <c r="AD31" t="s">
        <v>110</v>
      </c>
      <c r="AE31" t="s">
        <v>110</v>
      </c>
      <c r="AH31" s="153">
        <v>0</v>
      </c>
      <c r="AI31" s="154">
        <v>42384</v>
      </c>
      <c r="AJ31" s="155">
        <v>676137</v>
      </c>
      <c r="AK31" s="156">
        <v>676137.1</v>
      </c>
      <c r="AL31" s="157">
        <v>42376</v>
      </c>
      <c r="AM31" s="158">
        <v>0</v>
      </c>
      <c r="AN31" t="s">
        <v>117</v>
      </c>
      <c r="AO31" s="159">
        <v>42384.524363425924</v>
      </c>
      <c r="AP31" t="s">
        <v>118</v>
      </c>
      <c r="AQ31" t="s">
        <v>119</v>
      </c>
      <c r="AR31" t="s">
        <v>119</v>
      </c>
      <c r="AT31" s="160">
        <v>42376</v>
      </c>
      <c r="AU31" s="161">
        <v>1</v>
      </c>
      <c r="AV31" s="162">
        <v>1</v>
      </c>
      <c r="AW31" t="s">
        <v>120</v>
      </c>
      <c r="AZ31" s="163">
        <v>42384</v>
      </c>
      <c r="BB31" t="s">
        <v>121</v>
      </c>
      <c r="BC31" t="s">
        <v>114</v>
      </c>
      <c r="BD31" t="s">
        <v>122</v>
      </c>
      <c r="BE31" t="s">
        <v>110</v>
      </c>
      <c r="BH31" t="s">
        <v>122</v>
      </c>
      <c r="BL31" t="s">
        <v>110</v>
      </c>
      <c r="BM31" s="165">
        <v>42376</v>
      </c>
      <c r="BO31" t="s">
        <v>110</v>
      </c>
      <c r="BP31" t="s">
        <v>123</v>
      </c>
      <c r="BS31" s="166">
        <v>42384.518483796295</v>
      </c>
      <c r="BU31" t="s">
        <v>110</v>
      </c>
      <c r="BV31" t="s">
        <v>118</v>
      </c>
      <c r="BW31" t="s">
        <v>110</v>
      </c>
      <c r="BZ31" t="s">
        <v>108</v>
      </c>
      <c r="CA31" t="s">
        <v>109</v>
      </c>
      <c r="CB31" s="167">
        <v>42376</v>
      </c>
      <c r="CC31" s="168">
        <v>0</v>
      </c>
      <c r="CD31" s="169">
        <v>29</v>
      </c>
      <c r="CE31" t="s">
        <v>111</v>
      </c>
      <c r="CH31" t="s">
        <v>147</v>
      </c>
      <c r="CI31" t="s">
        <v>125</v>
      </c>
      <c r="CL31" t="s">
        <v>126</v>
      </c>
      <c r="CM31" t="s">
        <v>127</v>
      </c>
      <c r="CN31" t="s">
        <v>128</v>
      </c>
      <c r="CO31" t="s">
        <v>129</v>
      </c>
      <c r="CU31" t="s">
        <v>119</v>
      </c>
      <c r="DD31" s="170">
        <v>-960.08</v>
      </c>
      <c r="DE31" t="s">
        <v>110</v>
      </c>
      <c r="DF31" s="171">
        <v>0</v>
      </c>
      <c r="DH31" s="172">
        <v>0</v>
      </c>
      <c r="DI31" t="s">
        <v>130</v>
      </c>
      <c r="DJ31" t="s">
        <v>116</v>
      </c>
      <c r="DK31" s="173">
        <v>42376</v>
      </c>
      <c r="DL31" t="s">
        <v>119</v>
      </c>
      <c r="DN31" s="174">
        <v>-960.08</v>
      </c>
      <c r="DO31" s="175">
        <v>1</v>
      </c>
      <c r="DP31" s="176">
        <v>1</v>
      </c>
      <c r="DQ31" s="177">
        <v>676137</v>
      </c>
      <c r="DT31" s="178">
        <v>42384</v>
      </c>
      <c r="DV31" t="s">
        <v>120</v>
      </c>
      <c r="DW31" s="179">
        <v>42376</v>
      </c>
      <c r="DX31" t="s">
        <v>110</v>
      </c>
      <c r="DY31" s="180">
        <v>42369</v>
      </c>
      <c r="DZ31" t="s">
        <v>116</v>
      </c>
      <c r="EC31" t="s">
        <v>123</v>
      </c>
      <c r="ED31" s="181">
        <v>0</v>
      </c>
      <c r="EE31" s="182">
        <v>0</v>
      </c>
      <c r="EG31" t="s">
        <v>131</v>
      </c>
      <c r="EJ31" t="str">
        <f t="shared" si="0"/>
        <v>216000010100</v>
      </c>
    </row>
    <row r="32" spans="1:140" ht="16.5" hidden="1" thickTop="1" thickBot="1" x14ac:dyDescent="0.3">
      <c r="A32" t="s">
        <v>108</v>
      </c>
      <c r="B32" t="s">
        <v>109</v>
      </c>
      <c r="C32" s="140">
        <v>42376</v>
      </c>
      <c r="D32" s="141">
        <v>0</v>
      </c>
      <c r="E32" t="s">
        <v>108</v>
      </c>
      <c r="F32" t="s">
        <v>110</v>
      </c>
      <c r="G32" s="142">
        <v>2016</v>
      </c>
      <c r="H32" s="143">
        <v>7</v>
      </c>
      <c r="I32" s="144">
        <v>42376</v>
      </c>
      <c r="J32" t="s">
        <v>111</v>
      </c>
      <c r="L32" t="s">
        <v>110</v>
      </c>
      <c r="M32" t="s">
        <v>110</v>
      </c>
      <c r="O32" s="146">
        <v>0</v>
      </c>
      <c r="P32" t="s">
        <v>112</v>
      </c>
      <c r="R32" s="148">
        <v>42376</v>
      </c>
      <c r="S32" s="149">
        <v>49</v>
      </c>
      <c r="T32" s="150">
        <v>100284.71</v>
      </c>
      <c r="U32" s="151">
        <v>100284.71</v>
      </c>
      <c r="V32" s="152">
        <v>0</v>
      </c>
      <c r="W32" t="s">
        <v>113</v>
      </c>
      <c r="Y32" t="s">
        <v>114</v>
      </c>
      <c r="Z32" t="s">
        <v>114</v>
      </c>
      <c r="AA32" t="s">
        <v>114</v>
      </c>
      <c r="AB32" t="s">
        <v>115</v>
      </c>
      <c r="AC32" t="s">
        <v>116</v>
      </c>
      <c r="AD32" t="s">
        <v>110</v>
      </c>
      <c r="AE32" t="s">
        <v>110</v>
      </c>
      <c r="AH32" s="153">
        <v>0</v>
      </c>
      <c r="AI32" s="154">
        <v>42384</v>
      </c>
      <c r="AJ32" s="155">
        <v>676137</v>
      </c>
      <c r="AK32" s="156">
        <v>676137.1</v>
      </c>
      <c r="AL32" s="157">
        <v>42376</v>
      </c>
      <c r="AM32" s="158">
        <v>0</v>
      </c>
      <c r="AN32" t="s">
        <v>117</v>
      </c>
      <c r="AO32" s="159">
        <v>42384.524363425924</v>
      </c>
      <c r="AP32" t="s">
        <v>118</v>
      </c>
      <c r="AQ32" t="s">
        <v>119</v>
      </c>
      <c r="AR32" t="s">
        <v>119</v>
      </c>
      <c r="AT32" s="160">
        <v>42376</v>
      </c>
      <c r="AU32" s="161">
        <v>1</v>
      </c>
      <c r="AV32" s="162">
        <v>1</v>
      </c>
      <c r="AW32" t="s">
        <v>120</v>
      </c>
      <c r="AZ32" s="163">
        <v>42384</v>
      </c>
      <c r="BB32" t="s">
        <v>121</v>
      </c>
      <c r="BC32" t="s">
        <v>114</v>
      </c>
      <c r="BD32" t="s">
        <v>122</v>
      </c>
      <c r="BE32" t="s">
        <v>110</v>
      </c>
      <c r="BH32" t="s">
        <v>122</v>
      </c>
      <c r="BL32" t="s">
        <v>110</v>
      </c>
      <c r="BM32" s="165">
        <v>42376</v>
      </c>
      <c r="BO32" t="s">
        <v>110</v>
      </c>
      <c r="BP32" t="s">
        <v>123</v>
      </c>
      <c r="BS32" s="166">
        <v>42384.518483796295</v>
      </c>
      <c r="BU32" t="s">
        <v>110</v>
      </c>
      <c r="BV32" t="s">
        <v>118</v>
      </c>
      <c r="BW32" t="s">
        <v>110</v>
      </c>
      <c r="BZ32" t="s">
        <v>108</v>
      </c>
      <c r="CA32" t="s">
        <v>109</v>
      </c>
      <c r="CB32" s="167">
        <v>42376</v>
      </c>
      <c r="CC32" s="168">
        <v>0</v>
      </c>
      <c r="CD32" s="169">
        <v>30</v>
      </c>
      <c r="CE32" t="s">
        <v>111</v>
      </c>
      <c r="CH32" t="s">
        <v>147</v>
      </c>
      <c r="CI32" t="s">
        <v>125</v>
      </c>
      <c r="CL32" t="s">
        <v>126</v>
      </c>
      <c r="CM32" t="s">
        <v>132</v>
      </c>
      <c r="CN32" t="s">
        <v>133</v>
      </c>
      <c r="CO32" t="s">
        <v>129</v>
      </c>
      <c r="CU32" t="s">
        <v>119</v>
      </c>
      <c r="DD32" s="170">
        <v>-106.67</v>
      </c>
      <c r="DE32" t="s">
        <v>110</v>
      </c>
      <c r="DF32" s="171">
        <v>0</v>
      </c>
      <c r="DH32" s="172">
        <v>0</v>
      </c>
      <c r="DI32" t="s">
        <v>130</v>
      </c>
      <c r="DJ32" t="s">
        <v>116</v>
      </c>
      <c r="DK32" s="173">
        <v>42376</v>
      </c>
      <c r="DL32" t="s">
        <v>119</v>
      </c>
      <c r="DN32" s="174">
        <v>-106.67</v>
      </c>
      <c r="DO32" s="175">
        <v>1</v>
      </c>
      <c r="DP32" s="176">
        <v>1</v>
      </c>
      <c r="DQ32" s="177">
        <v>676137</v>
      </c>
      <c r="DT32" s="178">
        <v>42384</v>
      </c>
      <c r="DV32" t="s">
        <v>120</v>
      </c>
      <c r="DW32" s="179">
        <v>42376</v>
      </c>
      <c r="DX32" t="s">
        <v>110</v>
      </c>
      <c r="DY32" s="180">
        <v>42369</v>
      </c>
      <c r="DZ32" t="s">
        <v>116</v>
      </c>
      <c r="EC32" t="s">
        <v>123</v>
      </c>
      <c r="ED32" s="181">
        <v>0</v>
      </c>
      <c r="EE32" s="182">
        <v>0</v>
      </c>
      <c r="EG32" t="s">
        <v>131</v>
      </c>
      <c r="EJ32" t="str">
        <f t="shared" si="0"/>
        <v>216000020100</v>
      </c>
    </row>
    <row r="33" spans="1:140" ht="16.5" hidden="1" thickTop="1" thickBot="1" x14ac:dyDescent="0.3">
      <c r="A33" t="s">
        <v>108</v>
      </c>
      <c r="B33" t="s">
        <v>109</v>
      </c>
      <c r="C33" s="140">
        <v>42376</v>
      </c>
      <c r="D33" s="141">
        <v>0</v>
      </c>
      <c r="E33" t="s">
        <v>108</v>
      </c>
      <c r="F33" t="s">
        <v>110</v>
      </c>
      <c r="G33" s="142">
        <v>2016</v>
      </c>
      <c r="H33" s="143">
        <v>7</v>
      </c>
      <c r="I33" s="144">
        <v>42376</v>
      </c>
      <c r="J33" t="s">
        <v>111</v>
      </c>
      <c r="L33" t="s">
        <v>110</v>
      </c>
      <c r="M33" t="s">
        <v>110</v>
      </c>
      <c r="O33" s="146">
        <v>0</v>
      </c>
      <c r="P33" t="s">
        <v>112</v>
      </c>
      <c r="R33" s="148">
        <v>42376</v>
      </c>
      <c r="S33" s="149">
        <v>49</v>
      </c>
      <c r="T33" s="150">
        <v>100284.71</v>
      </c>
      <c r="U33" s="151">
        <v>100284.71</v>
      </c>
      <c r="V33" s="152">
        <v>0</v>
      </c>
      <c r="W33" t="s">
        <v>113</v>
      </c>
      <c r="Y33" t="s">
        <v>114</v>
      </c>
      <c r="Z33" t="s">
        <v>114</v>
      </c>
      <c r="AA33" t="s">
        <v>114</v>
      </c>
      <c r="AB33" t="s">
        <v>115</v>
      </c>
      <c r="AC33" t="s">
        <v>116</v>
      </c>
      <c r="AD33" t="s">
        <v>110</v>
      </c>
      <c r="AE33" t="s">
        <v>110</v>
      </c>
      <c r="AH33" s="153">
        <v>0</v>
      </c>
      <c r="AI33" s="154">
        <v>42384</v>
      </c>
      <c r="AJ33" s="155">
        <v>676137</v>
      </c>
      <c r="AK33" s="156">
        <v>676137.1</v>
      </c>
      <c r="AL33" s="157">
        <v>42376</v>
      </c>
      <c r="AM33" s="158">
        <v>0</v>
      </c>
      <c r="AN33" t="s">
        <v>117</v>
      </c>
      <c r="AO33" s="159">
        <v>42384.524363425924</v>
      </c>
      <c r="AP33" t="s">
        <v>118</v>
      </c>
      <c r="AQ33" t="s">
        <v>119</v>
      </c>
      <c r="AR33" t="s">
        <v>119</v>
      </c>
      <c r="AT33" s="160">
        <v>42376</v>
      </c>
      <c r="AU33" s="161">
        <v>1</v>
      </c>
      <c r="AV33" s="162">
        <v>1</v>
      </c>
      <c r="AW33" t="s">
        <v>120</v>
      </c>
      <c r="AZ33" s="163">
        <v>42384</v>
      </c>
      <c r="BB33" t="s">
        <v>121</v>
      </c>
      <c r="BC33" t="s">
        <v>114</v>
      </c>
      <c r="BD33" t="s">
        <v>122</v>
      </c>
      <c r="BE33" t="s">
        <v>110</v>
      </c>
      <c r="BH33" t="s">
        <v>122</v>
      </c>
      <c r="BL33" t="s">
        <v>110</v>
      </c>
      <c r="BM33" s="165">
        <v>42376</v>
      </c>
      <c r="BO33" t="s">
        <v>110</v>
      </c>
      <c r="BP33" t="s">
        <v>123</v>
      </c>
      <c r="BS33" s="166">
        <v>42384.518483796295</v>
      </c>
      <c r="BU33" t="s">
        <v>110</v>
      </c>
      <c r="BV33" t="s">
        <v>118</v>
      </c>
      <c r="BW33" t="s">
        <v>110</v>
      </c>
      <c r="BZ33" t="s">
        <v>108</v>
      </c>
      <c r="CA33" t="s">
        <v>109</v>
      </c>
      <c r="CB33" s="167">
        <v>42376</v>
      </c>
      <c r="CC33" s="168">
        <v>0</v>
      </c>
      <c r="CD33" s="169">
        <v>31</v>
      </c>
      <c r="CE33" t="s">
        <v>111</v>
      </c>
      <c r="CH33" t="s">
        <v>148</v>
      </c>
      <c r="CI33" t="s">
        <v>125</v>
      </c>
      <c r="CL33" t="s">
        <v>126</v>
      </c>
      <c r="CM33" t="s">
        <v>127</v>
      </c>
      <c r="CN33" t="s">
        <v>128</v>
      </c>
      <c r="CO33" t="s">
        <v>129</v>
      </c>
      <c r="CU33" t="s">
        <v>119</v>
      </c>
      <c r="DD33" s="170">
        <v>-28.85</v>
      </c>
      <c r="DE33" t="s">
        <v>110</v>
      </c>
      <c r="DF33" s="171">
        <v>0</v>
      </c>
      <c r="DH33" s="172">
        <v>0</v>
      </c>
      <c r="DI33" t="s">
        <v>130</v>
      </c>
      <c r="DJ33" t="s">
        <v>116</v>
      </c>
      <c r="DK33" s="173">
        <v>42376</v>
      </c>
      <c r="DL33" t="s">
        <v>119</v>
      </c>
      <c r="DN33" s="174">
        <v>-28.85</v>
      </c>
      <c r="DO33" s="175">
        <v>1</v>
      </c>
      <c r="DP33" s="176">
        <v>1</v>
      </c>
      <c r="DQ33" s="177">
        <v>676137</v>
      </c>
      <c r="DT33" s="178">
        <v>42384</v>
      </c>
      <c r="DV33" t="s">
        <v>120</v>
      </c>
      <c r="DW33" s="179">
        <v>42376</v>
      </c>
      <c r="DX33" t="s">
        <v>110</v>
      </c>
      <c r="DY33" s="180">
        <v>42369</v>
      </c>
      <c r="DZ33" t="s">
        <v>116</v>
      </c>
      <c r="EC33" t="s">
        <v>123</v>
      </c>
      <c r="ED33" s="181">
        <v>0</v>
      </c>
      <c r="EE33" s="182">
        <v>0</v>
      </c>
      <c r="EG33" t="s">
        <v>131</v>
      </c>
      <c r="EJ33" t="str">
        <f t="shared" si="0"/>
        <v>216600010100</v>
      </c>
    </row>
    <row r="34" spans="1:140" ht="16.5" hidden="1" thickTop="1" thickBot="1" x14ac:dyDescent="0.3">
      <c r="A34" t="s">
        <v>108</v>
      </c>
      <c r="B34" t="s">
        <v>109</v>
      </c>
      <c r="C34" s="140">
        <v>42376</v>
      </c>
      <c r="D34" s="141">
        <v>0</v>
      </c>
      <c r="E34" t="s">
        <v>108</v>
      </c>
      <c r="F34" t="s">
        <v>110</v>
      </c>
      <c r="G34" s="142">
        <v>2016</v>
      </c>
      <c r="H34" s="143">
        <v>7</v>
      </c>
      <c r="I34" s="144">
        <v>42376</v>
      </c>
      <c r="J34" t="s">
        <v>111</v>
      </c>
      <c r="L34" t="s">
        <v>110</v>
      </c>
      <c r="M34" t="s">
        <v>110</v>
      </c>
      <c r="O34" s="146">
        <v>0</v>
      </c>
      <c r="P34" t="s">
        <v>112</v>
      </c>
      <c r="R34" s="148">
        <v>42376</v>
      </c>
      <c r="S34" s="149">
        <v>49</v>
      </c>
      <c r="T34" s="150">
        <v>100284.71</v>
      </c>
      <c r="U34" s="151">
        <v>100284.71</v>
      </c>
      <c r="V34" s="152">
        <v>0</v>
      </c>
      <c r="W34" t="s">
        <v>113</v>
      </c>
      <c r="Y34" t="s">
        <v>114</v>
      </c>
      <c r="Z34" t="s">
        <v>114</v>
      </c>
      <c r="AA34" t="s">
        <v>114</v>
      </c>
      <c r="AB34" t="s">
        <v>115</v>
      </c>
      <c r="AC34" t="s">
        <v>116</v>
      </c>
      <c r="AD34" t="s">
        <v>110</v>
      </c>
      <c r="AE34" t="s">
        <v>110</v>
      </c>
      <c r="AH34" s="153">
        <v>0</v>
      </c>
      <c r="AI34" s="154">
        <v>42384</v>
      </c>
      <c r="AJ34" s="155">
        <v>676137</v>
      </c>
      <c r="AK34" s="156">
        <v>676137.1</v>
      </c>
      <c r="AL34" s="157">
        <v>42376</v>
      </c>
      <c r="AM34" s="158">
        <v>0</v>
      </c>
      <c r="AN34" t="s">
        <v>117</v>
      </c>
      <c r="AO34" s="159">
        <v>42384.524363425924</v>
      </c>
      <c r="AP34" t="s">
        <v>118</v>
      </c>
      <c r="AQ34" t="s">
        <v>119</v>
      </c>
      <c r="AR34" t="s">
        <v>119</v>
      </c>
      <c r="AT34" s="160">
        <v>42376</v>
      </c>
      <c r="AU34" s="161">
        <v>1</v>
      </c>
      <c r="AV34" s="162">
        <v>1</v>
      </c>
      <c r="AW34" t="s">
        <v>120</v>
      </c>
      <c r="AZ34" s="163">
        <v>42384</v>
      </c>
      <c r="BB34" t="s">
        <v>121</v>
      </c>
      <c r="BC34" t="s">
        <v>114</v>
      </c>
      <c r="BD34" t="s">
        <v>122</v>
      </c>
      <c r="BE34" t="s">
        <v>110</v>
      </c>
      <c r="BH34" t="s">
        <v>122</v>
      </c>
      <c r="BL34" t="s">
        <v>110</v>
      </c>
      <c r="BM34" s="165">
        <v>42376</v>
      </c>
      <c r="BO34" t="s">
        <v>110</v>
      </c>
      <c r="BP34" t="s">
        <v>123</v>
      </c>
      <c r="BS34" s="166">
        <v>42384.518483796295</v>
      </c>
      <c r="BU34" t="s">
        <v>110</v>
      </c>
      <c r="BV34" t="s">
        <v>118</v>
      </c>
      <c r="BW34" t="s">
        <v>110</v>
      </c>
      <c r="BZ34" t="s">
        <v>108</v>
      </c>
      <c r="CA34" t="s">
        <v>109</v>
      </c>
      <c r="CB34" s="167">
        <v>42376</v>
      </c>
      <c r="CC34" s="168">
        <v>0</v>
      </c>
      <c r="CD34" s="169">
        <v>35</v>
      </c>
      <c r="CE34" t="s">
        <v>111</v>
      </c>
      <c r="CH34" t="s">
        <v>149</v>
      </c>
      <c r="CI34" t="s">
        <v>125</v>
      </c>
      <c r="CL34" t="s">
        <v>126</v>
      </c>
      <c r="CM34" t="s">
        <v>132</v>
      </c>
      <c r="CN34" t="s">
        <v>133</v>
      </c>
      <c r="CO34" t="s">
        <v>129</v>
      </c>
      <c r="CU34" t="s">
        <v>119</v>
      </c>
      <c r="DD34" s="170">
        <v>7634.65</v>
      </c>
      <c r="DE34" t="s">
        <v>110</v>
      </c>
      <c r="DF34" s="171">
        <v>0</v>
      </c>
      <c r="DH34" s="172">
        <v>0</v>
      </c>
      <c r="DI34" t="s">
        <v>130</v>
      </c>
      <c r="DJ34" t="s">
        <v>116</v>
      </c>
      <c r="DK34" s="173">
        <v>42376</v>
      </c>
      <c r="DL34" t="s">
        <v>119</v>
      </c>
      <c r="DN34" s="174">
        <v>7634.65</v>
      </c>
      <c r="DO34" s="175">
        <v>1</v>
      </c>
      <c r="DP34" s="176">
        <v>1</v>
      </c>
      <c r="DQ34" s="177">
        <v>676137</v>
      </c>
      <c r="DT34" s="178">
        <v>42384</v>
      </c>
      <c r="DV34" t="s">
        <v>120</v>
      </c>
      <c r="DW34" s="179">
        <v>42376</v>
      </c>
      <c r="DX34" t="s">
        <v>110</v>
      </c>
      <c r="DY34" s="180">
        <v>42369</v>
      </c>
      <c r="DZ34" t="s">
        <v>116</v>
      </c>
      <c r="EC34" t="s">
        <v>123</v>
      </c>
      <c r="ED34" s="181">
        <v>0</v>
      </c>
      <c r="EE34" s="182">
        <v>0</v>
      </c>
      <c r="EG34" t="s">
        <v>131</v>
      </c>
      <c r="EJ34" t="str">
        <f t="shared" si="0"/>
        <v>710000020100</v>
      </c>
    </row>
    <row r="35" spans="1:140" ht="16.5" hidden="1" thickTop="1" thickBot="1" x14ac:dyDescent="0.3">
      <c r="A35" t="s">
        <v>108</v>
      </c>
      <c r="B35" t="s">
        <v>109</v>
      </c>
      <c r="C35" s="140">
        <v>42376</v>
      </c>
      <c r="D35" s="141">
        <v>0</v>
      </c>
      <c r="E35" t="s">
        <v>108</v>
      </c>
      <c r="F35" t="s">
        <v>110</v>
      </c>
      <c r="G35" s="142">
        <v>2016</v>
      </c>
      <c r="H35" s="143">
        <v>7</v>
      </c>
      <c r="I35" s="144">
        <v>42376</v>
      </c>
      <c r="J35" t="s">
        <v>111</v>
      </c>
      <c r="L35" t="s">
        <v>110</v>
      </c>
      <c r="M35" t="s">
        <v>110</v>
      </c>
      <c r="O35" s="146">
        <v>0</v>
      </c>
      <c r="P35" t="s">
        <v>112</v>
      </c>
      <c r="R35" s="148">
        <v>42376</v>
      </c>
      <c r="S35" s="149">
        <v>49</v>
      </c>
      <c r="T35" s="150">
        <v>100284.71</v>
      </c>
      <c r="U35" s="151">
        <v>100284.71</v>
      </c>
      <c r="V35" s="152">
        <v>0</v>
      </c>
      <c r="W35" t="s">
        <v>113</v>
      </c>
      <c r="Y35" t="s">
        <v>114</v>
      </c>
      <c r="Z35" t="s">
        <v>114</v>
      </c>
      <c r="AA35" t="s">
        <v>114</v>
      </c>
      <c r="AB35" t="s">
        <v>115</v>
      </c>
      <c r="AC35" t="s">
        <v>116</v>
      </c>
      <c r="AD35" t="s">
        <v>110</v>
      </c>
      <c r="AE35" t="s">
        <v>110</v>
      </c>
      <c r="AH35" s="153">
        <v>0</v>
      </c>
      <c r="AI35" s="154">
        <v>42384</v>
      </c>
      <c r="AJ35" s="155">
        <v>676137</v>
      </c>
      <c r="AK35" s="156">
        <v>676137.1</v>
      </c>
      <c r="AL35" s="157">
        <v>42376</v>
      </c>
      <c r="AM35" s="158">
        <v>0</v>
      </c>
      <c r="AN35" t="s">
        <v>117</v>
      </c>
      <c r="AO35" s="159">
        <v>42384.524363425924</v>
      </c>
      <c r="AP35" t="s">
        <v>118</v>
      </c>
      <c r="AQ35" t="s">
        <v>119</v>
      </c>
      <c r="AR35" t="s">
        <v>119</v>
      </c>
      <c r="AT35" s="160">
        <v>42376</v>
      </c>
      <c r="AU35" s="161">
        <v>1</v>
      </c>
      <c r="AV35" s="162">
        <v>1</v>
      </c>
      <c r="AW35" t="s">
        <v>120</v>
      </c>
      <c r="AZ35" s="163">
        <v>42384</v>
      </c>
      <c r="BB35" t="s">
        <v>121</v>
      </c>
      <c r="BC35" t="s">
        <v>114</v>
      </c>
      <c r="BD35" t="s">
        <v>122</v>
      </c>
      <c r="BE35" t="s">
        <v>110</v>
      </c>
      <c r="BH35" t="s">
        <v>122</v>
      </c>
      <c r="BL35" t="s">
        <v>110</v>
      </c>
      <c r="BM35" s="165">
        <v>42376</v>
      </c>
      <c r="BO35" t="s">
        <v>110</v>
      </c>
      <c r="BP35" t="s">
        <v>123</v>
      </c>
      <c r="BS35" s="166">
        <v>42384.518483796295</v>
      </c>
      <c r="BU35" t="s">
        <v>110</v>
      </c>
      <c r="BV35" t="s">
        <v>118</v>
      </c>
      <c r="BW35" t="s">
        <v>110</v>
      </c>
      <c r="BZ35" t="s">
        <v>108</v>
      </c>
      <c r="CA35" t="s">
        <v>109</v>
      </c>
      <c r="CB35" s="167">
        <v>42376</v>
      </c>
      <c r="CC35" s="168">
        <v>0</v>
      </c>
      <c r="CD35" s="169">
        <v>32</v>
      </c>
      <c r="CE35" t="s">
        <v>111</v>
      </c>
      <c r="CH35" t="s">
        <v>148</v>
      </c>
      <c r="CI35" t="s">
        <v>125</v>
      </c>
      <c r="CL35" t="s">
        <v>126</v>
      </c>
      <c r="CM35" t="s">
        <v>132</v>
      </c>
      <c r="CN35" t="s">
        <v>133</v>
      </c>
      <c r="CO35" t="s">
        <v>129</v>
      </c>
      <c r="CU35" t="s">
        <v>119</v>
      </c>
      <c r="DD35" s="170">
        <v>-28.85</v>
      </c>
      <c r="DE35" t="s">
        <v>110</v>
      </c>
      <c r="DF35" s="171">
        <v>0</v>
      </c>
      <c r="DH35" s="172">
        <v>0</v>
      </c>
      <c r="DI35" t="s">
        <v>130</v>
      </c>
      <c r="DJ35" t="s">
        <v>116</v>
      </c>
      <c r="DK35" s="173">
        <v>42376</v>
      </c>
      <c r="DL35" t="s">
        <v>119</v>
      </c>
      <c r="DN35" s="174">
        <v>-28.85</v>
      </c>
      <c r="DO35" s="175">
        <v>1</v>
      </c>
      <c r="DP35" s="176">
        <v>1</v>
      </c>
      <c r="DQ35" s="177">
        <v>676137</v>
      </c>
      <c r="DT35" s="178">
        <v>42384</v>
      </c>
      <c r="DV35" t="s">
        <v>120</v>
      </c>
      <c r="DW35" s="179">
        <v>42376</v>
      </c>
      <c r="DX35" t="s">
        <v>110</v>
      </c>
      <c r="DY35" s="180">
        <v>42369</v>
      </c>
      <c r="DZ35" t="s">
        <v>116</v>
      </c>
      <c r="EC35" t="s">
        <v>123</v>
      </c>
      <c r="ED35" s="181">
        <v>0</v>
      </c>
      <c r="EE35" s="182">
        <v>0</v>
      </c>
      <c r="EG35" t="s">
        <v>131</v>
      </c>
      <c r="EJ35" t="str">
        <f t="shared" si="0"/>
        <v>216600020100</v>
      </c>
    </row>
    <row r="36" spans="1:140" ht="16.5" hidden="1" thickTop="1" thickBot="1" x14ac:dyDescent="0.3">
      <c r="A36" t="s">
        <v>108</v>
      </c>
      <c r="B36" t="s">
        <v>109</v>
      </c>
      <c r="C36" s="140">
        <v>42376</v>
      </c>
      <c r="D36" s="141">
        <v>0</v>
      </c>
      <c r="E36" t="s">
        <v>108</v>
      </c>
      <c r="F36" t="s">
        <v>110</v>
      </c>
      <c r="G36" s="142">
        <v>2016</v>
      </c>
      <c r="H36" s="143">
        <v>7</v>
      </c>
      <c r="I36" s="144">
        <v>42376</v>
      </c>
      <c r="J36" t="s">
        <v>111</v>
      </c>
      <c r="L36" t="s">
        <v>110</v>
      </c>
      <c r="M36" t="s">
        <v>110</v>
      </c>
      <c r="O36" s="146">
        <v>0</v>
      </c>
      <c r="P36" t="s">
        <v>112</v>
      </c>
      <c r="R36" s="148">
        <v>42376</v>
      </c>
      <c r="S36" s="149">
        <v>49</v>
      </c>
      <c r="T36" s="150">
        <v>100284.71</v>
      </c>
      <c r="U36" s="151">
        <v>100284.71</v>
      </c>
      <c r="V36" s="152">
        <v>0</v>
      </c>
      <c r="W36" t="s">
        <v>113</v>
      </c>
      <c r="Y36" t="s">
        <v>114</v>
      </c>
      <c r="Z36" t="s">
        <v>114</v>
      </c>
      <c r="AA36" t="s">
        <v>114</v>
      </c>
      <c r="AB36" t="s">
        <v>115</v>
      </c>
      <c r="AC36" t="s">
        <v>116</v>
      </c>
      <c r="AD36" t="s">
        <v>110</v>
      </c>
      <c r="AE36" t="s">
        <v>110</v>
      </c>
      <c r="AH36" s="153">
        <v>0</v>
      </c>
      <c r="AI36" s="154">
        <v>42384</v>
      </c>
      <c r="AJ36" s="155">
        <v>676137</v>
      </c>
      <c r="AK36" s="156">
        <v>676137.1</v>
      </c>
      <c r="AL36" s="157">
        <v>42376</v>
      </c>
      <c r="AM36" s="158">
        <v>0</v>
      </c>
      <c r="AN36" t="s">
        <v>117</v>
      </c>
      <c r="AO36" s="159">
        <v>42384.524363425924</v>
      </c>
      <c r="AP36" t="s">
        <v>118</v>
      </c>
      <c r="AQ36" t="s">
        <v>119</v>
      </c>
      <c r="AR36" t="s">
        <v>119</v>
      </c>
      <c r="AT36" s="160">
        <v>42376</v>
      </c>
      <c r="AU36" s="161">
        <v>1</v>
      </c>
      <c r="AV36" s="162">
        <v>1</v>
      </c>
      <c r="AW36" t="s">
        <v>120</v>
      </c>
      <c r="AZ36" s="163">
        <v>42384</v>
      </c>
      <c r="BB36" t="s">
        <v>121</v>
      </c>
      <c r="BC36" t="s">
        <v>114</v>
      </c>
      <c r="BD36" t="s">
        <v>122</v>
      </c>
      <c r="BE36" t="s">
        <v>110</v>
      </c>
      <c r="BH36" t="s">
        <v>122</v>
      </c>
      <c r="BL36" t="s">
        <v>110</v>
      </c>
      <c r="BM36" s="165">
        <v>42376</v>
      </c>
      <c r="BO36" t="s">
        <v>110</v>
      </c>
      <c r="BP36" t="s">
        <v>123</v>
      </c>
      <c r="BS36" s="166">
        <v>42384.518483796295</v>
      </c>
      <c r="BU36" t="s">
        <v>110</v>
      </c>
      <c r="BV36" t="s">
        <v>118</v>
      </c>
      <c r="BW36" t="s">
        <v>110</v>
      </c>
      <c r="BZ36" t="s">
        <v>108</v>
      </c>
      <c r="CA36" t="s">
        <v>109</v>
      </c>
      <c r="CB36" s="167">
        <v>42376</v>
      </c>
      <c r="CC36" s="168">
        <v>0</v>
      </c>
      <c r="CD36" s="169">
        <v>33</v>
      </c>
      <c r="CE36" t="s">
        <v>111</v>
      </c>
      <c r="CH36" t="s">
        <v>150</v>
      </c>
      <c r="CI36" t="s">
        <v>125</v>
      </c>
      <c r="CL36" t="s">
        <v>126</v>
      </c>
      <c r="CM36" t="s">
        <v>127</v>
      </c>
      <c r="CN36" t="s">
        <v>128</v>
      </c>
      <c r="CO36" t="s">
        <v>129</v>
      </c>
      <c r="CU36" t="s">
        <v>119</v>
      </c>
      <c r="DD36" s="170">
        <v>-511.28</v>
      </c>
      <c r="DE36" t="s">
        <v>110</v>
      </c>
      <c r="DF36" s="171">
        <v>0</v>
      </c>
      <c r="DH36" s="172">
        <v>0</v>
      </c>
      <c r="DI36" t="s">
        <v>130</v>
      </c>
      <c r="DJ36" t="s">
        <v>116</v>
      </c>
      <c r="DK36" s="173">
        <v>42376</v>
      </c>
      <c r="DL36" t="s">
        <v>119</v>
      </c>
      <c r="DN36" s="174">
        <v>-511.28</v>
      </c>
      <c r="DO36" s="175">
        <v>1</v>
      </c>
      <c r="DP36" s="176">
        <v>1</v>
      </c>
      <c r="DQ36" s="177">
        <v>676137</v>
      </c>
      <c r="DT36" s="178">
        <v>42384</v>
      </c>
      <c r="DV36" t="s">
        <v>120</v>
      </c>
      <c r="DW36" s="179">
        <v>42376</v>
      </c>
      <c r="DX36" t="s">
        <v>110</v>
      </c>
      <c r="DY36" s="180">
        <v>42369</v>
      </c>
      <c r="DZ36" t="s">
        <v>116</v>
      </c>
      <c r="EC36" t="s">
        <v>123</v>
      </c>
      <c r="ED36" s="181">
        <v>0</v>
      </c>
      <c r="EE36" s="182">
        <v>0</v>
      </c>
      <c r="EG36" t="s">
        <v>131</v>
      </c>
      <c r="EJ36" t="str">
        <f t="shared" si="0"/>
        <v>219000010100</v>
      </c>
    </row>
    <row r="37" spans="1:140" ht="16.5" hidden="1" thickTop="1" thickBot="1" x14ac:dyDescent="0.3">
      <c r="A37" t="s">
        <v>108</v>
      </c>
      <c r="B37" t="s">
        <v>109</v>
      </c>
      <c r="C37" s="140">
        <v>42376</v>
      </c>
      <c r="D37" s="141">
        <v>0</v>
      </c>
      <c r="E37" t="s">
        <v>108</v>
      </c>
      <c r="F37" t="s">
        <v>110</v>
      </c>
      <c r="G37" s="142">
        <v>2016</v>
      </c>
      <c r="H37" s="143">
        <v>7</v>
      </c>
      <c r="I37" s="144">
        <v>42376</v>
      </c>
      <c r="J37" t="s">
        <v>111</v>
      </c>
      <c r="L37" t="s">
        <v>110</v>
      </c>
      <c r="M37" t="s">
        <v>110</v>
      </c>
      <c r="O37" s="146">
        <v>0</v>
      </c>
      <c r="P37" t="s">
        <v>112</v>
      </c>
      <c r="R37" s="148">
        <v>42376</v>
      </c>
      <c r="S37" s="149">
        <v>49</v>
      </c>
      <c r="T37" s="150">
        <v>100284.71</v>
      </c>
      <c r="U37" s="151">
        <v>100284.71</v>
      </c>
      <c r="V37" s="152">
        <v>0</v>
      </c>
      <c r="W37" t="s">
        <v>113</v>
      </c>
      <c r="Y37" t="s">
        <v>114</v>
      </c>
      <c r="Z37" t="s">
        <v>114</v>
      </c>
      <c r="AA37" t="s">
        <v>114</v>
      </c>
      <c r="AB37" t="s">
        <v>115</v>
      </c>
      <c r="AC37" t="s">
        <v>116</v>
      </c>
      <c r="AD37" t="s">
        <v>110</v>
      </c>
      <c r="AE37" t="s">
        <v>110</v>
      </c>
      <c r="AH37" s="153">
        <v>0</v>
      </c>
      <c r="AI37" s="154">
        <v>42384</v>
      </c>
      <c r="AJ37" s="155">
        <v>676137</v>
      </c>
      <c r="AK37" s="156">
        <v>676137.1</v>
      </c>
      <c r="AL37" s="157">
        <v>42376</v>
      </c>
      <c r="AM37" s="158">
        <v>0</v>
      </c>
      <c r="AN37" t="s">
        <v>117</v>
      </c>
      <c r="AO37" s="159">
        <v>42384.524363425924</v>
      </c>
      <c r="AP37" t="s">
        <v>118</v>
      </c>
      <c r="AQ37" t="s">
        <v>119</v>
      </c>
      <c r="AR37" t="s">
        <v>119</v>
      </c>
      <c r="AT37" s="160">
        <v>42376</v>
      </c>
      <c r="AU37" s="161">
        <v>1</v>
      </c>
      <c r="AV37" s="162">
        <v>1</v>
      </c>
      <c r="AW37" t="s">
        <v>120</v>
      </c>
      <c r="AZ37" s="163">
        <v>42384</v>
      </c>
      <c r="BB37" t="s">
        <v>121</v>
      </c>
      <c r="BC37" t="s">
        <v>114</v>
      </c>
      <c r="BD37" t="s">
        <v>122</v>
      </c>
      <c r="BE37" t="s">
        <v>110</v>
      </c>
      <c r="BH37" t="s">
        <v>122</v>
      </c>
      <c r="BL37" t="s">
        <v>110</v>
      </c>
      <c r="BM37" s="165">
        <v>42376</v>
      </c>
      <c r="BO37" t="s">
        <v>110</v>
      </c>
      <c r="BP37" t="s">
        <v>123</v>
      </c>
      <c r="BS37" s="166">
        <v>42384.518483796295</v>
      </c>
      <c r="BU37" t="s">
        <v>110</v>
      </c>
      <c r="BV37" t="s">
        <v>118</v>
      </c>
      <c r="BW37" t="s">
        <v>110</v>
      </c>
      <c r="BZ37" t="s">
        <v>108</v>
      </c>
      <c r="CA37" t="s">
        <v>109</v>
      </c>
      <c r="CB37" s="167">
        <v>42376</v>
      </c>
      <c r="CC37" s="168">
        <v>0</v>
      </c>
      <c r="CD37" s="169">
        <v>34</v>
      </c>
      <c r="CE37" t="s">
        <v>111</v>
      </c>
      <c r="CH37" t="s">
        <v>149</v>
      </c>
      <c r="CI37" t="s">
        <v>125</v>
      </c>
      <c r="CL37" t="s">
        <v>126</v>
      </c>
      <c r="CM37" t="s">
        <v>127</v>
      </c>
      <c r="CN37" t="s">
        <v>128</v>
      </c>
      <c r="CO37" t="s">
        <v>129</v>
      </c>
      <c r="CU37" t="s">
        <v>119</v>
      </c>
      <c r="DD37" s="170">
        <v>70038.100000000006</v>
      </c>
      <c r="DE37" t="s">
        <v>110</v>
      </c>
      <c r="DF37" s="171">
        <v>0</v>
      </c>
      <c r="DH37" s="172">
        <v>0</v>
      </c>
      <c r="DI37" t="s">
        <v>130</v>
      </c>
      <c r="DJ37" t="s">
        <v>116</v>
      </c>
      <c r="DK37" s="173">
        <v>42376</v>
      </c>
      <c r="DL37" t="s">
        <v>119</v>
      </c>
      <c r="DN37" s="174">
        <v>70038.100000000006</v>
      </c>
      <c r="DO37" s="175">
        <v>1</v>
      </c>
      <c r="DP37" s="176">
        <v>1</v>
      </c>
      <c r="DQ37" s="177">
        <v>676137</v>
      </c>
      <c r="DT37" s="178">
        <v>42384</v>
      </c>
      <c r="DV37" t="s">
        <v>120</v>
      </c>
      <c r="DW37" s="179">
        <v>42376</v>
      </c>
      <c r="DX37" t="s">
        <v>110</v>
      </c>
      <c r="DY37" s="180">
        <v>42369</v>
      </c>
      <c r="DZ37" t="s">
        <v>116</v>
      </c>
      <c r="EC37" t="s">
        <v>123</v>
      </c>
      <c r="ED37" s="181">
        <v>0</v>
      </c>
      <c r="EE37" s="182">
        <v>0</v>
      </c>
      <c r="EG37" t="s">
        <v>131</v>
      </c>
      <c r="EJ37" t="str">
        <f t="shared" si="0"/>
        <v>710000010100</v>
      </c>
    </row>
    <row r="38" spans="1:140" ht="16.5" hidden="1" thickTop="1" thickBot="1" x14ac:dyDescent="0.3">
      <c r="A38" t="s">
        <v>108</v>
      </c>
      <c r="B38" t="s">
        <v>109</v>
      </c>
      <c r="C38" s="140">
        <v>42376</v>
      </c>
      <c r="D38" s="141">
        <v>0</v>
      </c>
      <c r="E38" t="s">
        <v>108</v>
      </c>
      <c r="F38" t="s">
        <v>110</v>
      </c>
      <c r="G38" s="142">
        <v>2016</v>
      </c>
      <c r="H38" s="143">
        <v>7</v>
      </c>
      <c r="I38" s="144">
        <v>42376</v>
      </c>
      <c r="J38" t="s">
        <v>111</v>
      </c>
      <c r="L38" t="s">
        <v>110</v>
      </c>
      <c r="M38" t="s">
        <v>110</v>
      </c>
      <c r="O38" s="146">
        <v>0</v>
      </c>
      <c r="P38" t="s">
        <v>112</v>
      </c>
      <c r="R38" s="148">
        <v>42376</v>
      </c>
      <c r="S38" s="149">
        <v>49</v>
      </c>
      <c r="T38" s="150">
        <v>100284.71</v>
      </c>
      <c r="U38" s="151">
        <v>100284.71</v>
      </c>
      <c r="V38" s="152">
        <v>0</v>
      </c>
      <c r="W38" t="s">
        <v>113</v>
      </c>
      <c r="Y38" t="s">
        <v>114</v>
      </c>
      <c r="Z38" t="s">
        <v>114</v>
      </c>
      <c r="AA38" t="s">
        <v>114</v>
      </c>
      <c r="AB38" t="s">
        <v>115</v>
      </c>
      <c r="AC38" t="s">
        <v>116</v>
      </c>
      <c r="AD38" t="s">
        <v>110</v>
      </c>
      <c r="AE38" t="s">
        <v>110</v>
      </c>
      <c r="AH38" s="153">
        <v>0</v>
      </c>
      <c r="AI38" s="154">
        <v>42384</v>
      </c>
      <c r="AJ38" s="155">
        <v>676137</v>
      </c>
      <c r="AK38" s="156">
        <v>676137.1</v>
      </c>
      <c r="AL38" s="157">
        <v>42376</v>
      </c>
      <c r="AM38" s="158">
        <v>0</v>
      </c>
      <c r="AN38" t="s">
        <v>117</v>
      </c>
      <c r="AO38" s="159">
        <v>42384.524363425924</v>
      </c>
      <c r="AP38" t="s">
        <v>118</v>
      </c>
      <c r="AQ38" t="s">
        <v>119</v>
      </c>
      <c r="AR38" t="s">
        <v>119</v>
      </c>
      <c r="AT38" s="160">
        <v>42376</v>
      </c>
      <c r="AU38" s="161">
        <v>1</v>
      </c>
      <c r="AV38" s="162">
        <v>1</v>
      </c>
      <c r="AW38" t="s">
        <v>120</v>
      </c>
      <c r="AZ38" s="163">
        <v>42384</v>
      </c>
      <c r="BB38" t="s">
        <v>121</v>
      </c>
      <c r="BC38" t="s">
        <v>114</v>
      </c>
      <c r="BD38" t="s">
        <v>122</v>
      </c>
      <c r="BE38" t="s">
        <v>110</v>
      </c>
      <c r="BH38" t="s">
        <v>122</v>
      </c>
      <c r="BL38" t="s">
        <v>110</v>
      </c>
      <c r="BM38" s="165">
        <v>42376</v>
      </c>
      <c r="BO38" t="s">
        <v>110</v>
      </c>
      <c r="BP38" t="s">
        <v>123</v>
      </c>
      <c r="BS38" s="166">
        <v>42384.518483796295</v>
      </c>
      <c r="BU38" t="s">
        <v>110</v>
      </c>
      <c r="BV38" t="s">
        <v>118</v>
      </c>
      <c r="BW38" t="s">
        <v>110</v>
      </c>
      <c r="BZ38" t="s">
        <v>108</v>
      </c>
      <c r="CA38" t="s">
        <v>109</v>
      </c>
      <c r="CB38" s="167">
        <v>42376</v>
      </c>
      <c r="CC38" s="168">
        <v>0</v>
      </c>
      <c r="CD38" s="169">
        <v>36</v>
      </c>
      <c r="CE38" t="s">
        <v>111</v>
      </c>
      <c r="CH38" t="s">
        <v>151</v>
      </c>
      <c r="CI38" t="s">
        <v>125</v>
      </c>
      <c r="CL38" t="s">
        <v>126</v>
      </c>
      <c r="CM38" t="s">
        <v>127</v>
      </c>
      <c r="CN38" t="s">
        <v>128</v>
      </c>
      <c r="CO38" t="s">
        <v>129</v>
      </c>
      <c r="CU38" t="s">
        <v>119</v>
      </c>
      <c r="DD38" s="170">
        <v>52.58</v>
      </c>
      <c r="DE38" t="s">
        <v>110</v>
      </c>
      <c r="DF38" s="171">
        <v>0</v>
      </c>
      <c r="DH38" s="172">
        <v>0</v>
      </c>
      <c r="DI38" t="s">
        <v>130</v>
      </c>
      <c r="DJ38" t="s">
        <v>116</v>
      </c>
      <c r="DK38" s="173">
        <v>42376</v>
      </c>
      <c r="DL38" t="s">
        <v>119</v>
      </c>
      <c r="DN38" s="174">
        <v>52.58</v>
      </c>
      <c r="DO38" s="175">
        <v>1</v>
      </c>
      <c r="DP38" s="176">
        <v>1</v>
      </c>
      <c r="DQ38" s="177">
        <v>676137</v>
      </c>
      <c r="DT38" s="178">
        <v>42384</v>
      </c>
      <c r="DV38" t="s">
        <v>120</v>
      </c>
      <c r="DW38" s="179">
        <v>42376</v>
      </c>
      <c r="DX38" t="s">
        <v>110</v>
      </c>
      <c r="DY38" s="180">
        <v>42369</v>
      </c>
      <c r="DZ38" t="s">
        <v>116</v>
      </c>
      <c r="EC38" t="s">
        <v>123</v>
      </c>
      <c r="ED38" s="181">
        <v>0</v>
      </c>
      <c r="EE38" s="182">
        <v>0</v>
      </c>
      <c r="EG38" t="s">
        <v>131</v>
      </c>
      <c r="EJ38" t="str">
        <f t="shared" si="0"/>
        <v>722100010100</v>
      </c>
    </row>
    <row r="39" spans="1:140" ht="16.5" hidden="1" thickTop="1" thickBot="1" x14ac:dyDescent="0.3">
      <c r="A39" t="s">
        <v>108</v>
      </c>
      <c r="B39" t="s">
        <v>109</v>
      </c>
      <c r="C39" s="140">
        <v>42376</v>
      </c>
      <c r="D39" s="141">
        <v>0</v>
      </c>
      <c r="E39" t="s">
        <v>108</v>
      </c>
      <c r="F39" t="s">
        <v>110</v>
      </c>
      <c r="G39" s="142">
        <v>2016</v>
      </c>
      <c r="H39" s="143">
        <v>7</v>
      </c>
      <c r="I39" s="144">
        <v>42376</v>
      </c>
      <c r="J39" t="s">
        <v>111</v>
      </c>
      <c r="L39" t="s">
        <v>110</v>
      </c>
      <c r="M39" t="s">
        <v>110</v>
      </c>
      <c r="O39" s="146">
        <v>0</v>
      </c>
      <c r="P39" t="s">
        <v>112</v>
      </c>
      <c r="R39" s="148">
        <v>42376</v>
      </c>
      <c r="S39" s="149">
        <v>49</v>
      </c>
      <c r="T39" s="150">
        <v>100284.71</v>
      </c>
      <c r="U39" s="151">
        <v>100284.71</v>
      </c>
      <c r="V39" s="152">
        <v>0</v>
      </c>
      <c r="W39" t="s">
        <v>113</v>
      </c>
      <c r="Y39" t="s">
        <v>114</v>
      </c>
      <c r="Z39" t="s">
        <v>114</v>
      </c>
      <c r="AA39" t="s">
        <v>114</v>
      </c>
      <c r="AB39" t="s">
        <v>115</v>
      </c>
      <c r="AC39" t="s">
        <v>116</v>
      </c>
      <c r="AD39" t="s">
        <v>110</v>
      </c>
      <c r="AE39" t="s">
        <v>110</v>
      </c>
      <c r="AH39" s="153">
        <v>0</v>
      </c>
      <c r="AI39" s="154">
        <v>42384</v>
      </c>
      <c r="AJ39" s="155">
        <v>676137</v>
      </c>
      <c r="AK39" s="156">
        <v>676137.1</v>
      </c>
      <c r="AL39" s="157">
        <v>42376</v>
      </c>
      <c r="AM39" s="158">
        <v>0</v>
      </c>
      <c r="AN39" t="s">
        <v>117</v>
      </c>
      <c r="AO39" s="159">
        <v>42384.524363425924</v>
      </c>
      <c r="AP39" t="s">
        <v>118</v>
      </c>
      <c r="AQ39" t="s">
        <v>119</v>
      </c>
      <c r="AR39" t="s">
        <v>119</v>
      </c>
      <c r="AT39" s="160">
        <v>42376</v>
      </c>
      <c r="AU39" s="161">
        <v>1</v>
      </c>
      <c r="AV39" s="162">
        <v>1</v>
      </c>
      <c r="AW39" t="s">
        <v>120</v>
      </c>
      <c r="AZ39" s="163">
        <v>42384</v>
      </c>
      <c r="BB39" t="s">
        <v>121</v>
      </c>
      <c r="BC39" t="s">
        <v>114</v>
      </c>
      <c r="BD39" t="s">
        <v>122</v>
      </c>
      <c r="BE39" t="s">
        <v>110</v>
      </c>
      <c r="BH39" t="s">
        <v>122</v>
      </c>
      <c r="BL39" t="s">
        <v>110</v>
      </c>
      <c r="BM39" s="165">
        <v>42376</v>
      </c>
      <c r="BO39" t="s">
        <v>110</v>
      </c>
      <c r="BP39" t="s">
        <v>123</v>
      </c>
      <c r="BS39" s="166">
        <v>42384.518483796295</v>
      </c>
      <c r="BU39" t="s">
        <v>110</v>
      </c>
      <c r="BV39" t="s">
        <v>118</v>
      </c>
      <c r="BW39" t="s">
        <v>110</v>
      </c>
      <c r="BZ39" t="s">
        <v>108</v>
      </c>
      <c r="CA39" t="s">
        <v>109</v>
      </c>
      <c r="CB39" s="167">
        <v>42376</v>
      </c>
      <c r="CC39" s="168">
        <v>0</v>
      </c>
      <c r="CD39" s="169">
        <v>37</v>
      </c>
      <c r="CE39" t="s">
        <v>111</v>
      </c>
      <c r="CH39" t="s">
        <v>151</v>
      </c>
      <c r="CI39" t="s">
        <v>125</v>
      </c>
      <c r="CL39" t="s">
        <v>126</v>
      </c>
      <c r="CM39" t="s">
        <v>132</v>
      </c>
      <c r="CN39" t="s">
        <v>133</v>
      </c>
      <c r="CO39" t="s">
        <v>129</v>
      </c>
      <c r="CU39" t="s">
        <v>119</v>
      </c>
      <c r="DD39" s="170">
        <v>11.62</v>
      </c>
      <c r="DE39" t="s">
        <v>110</v>
      </c>
      <c r="DF39" s="171">
        <v>0</v>
      </c>
      <c r="DH39" s="172">
        <v>0</v>
      </c>
      <c r="DI39" t="s">
        <v>130</v>
      </c>
      <c r="DJ39" t="s">
        <v>116</v>
      </c>
      <c r="DK39" s="173">
        <v>42376</v>
      </c>
      <c r="DL39" t="s">
        <v>119</v>
      </c>
      <c r="DN39" s="174">
        <v>11.62</v>
      </c>
      <c r="DO39" s="175">
        <v>1</v>
      </c>
      <c r="DP39" s="176">
        <v>1</v>
      </c>
      <c r="DQ39" s="177">
        <v>676137</v>
      </c>
      <c r="DT39" s="178">
        <v>42384</v>
      </c>
      <c r="DV39" t="s">
        <v>120</v>
      </c>
      <c r="DW39" s="179">
        <v>42376</v>
      </c>
      <c r="DX39" t="s">
        <v>110</v>
      </c>
      <c r="DY39" s="180">
        <v>42369</v>
      </c>
      <c r="DZ39" t="s">
        <v>116</v>
      </c>
      <c r="EC39" t="s">
        <v>123</v>
      </c>
      <c r="ED39" s="181">
        <v>0</v>
      </c>
      <c r="EE39" s="182">
        <v>0</v>
      </c>
      <c r="EG39" t="s">
        <v>131</v>
      </c>
      <c r="EJ39" t="str">
        <f t="shared" si="0"/>
        <v>722100020100</v>
      </c>
    </row>
    <row r="40" spans="1:140" ht="16.5" hidden="1" thickTop="1" thickBot="1" x14ac:dyDescent="0.3">
      <c r="A40" t="s">
        <v>108</v>
      </c>
      <c r="B40" t="s">
        <v>109</v>
      </c>
      <c r="C40" s="140">
        <v>42376</v>
      </c>
      <c r="D40" s="141">
        <v>0</v>
      </c>
      <c r="E40" t="s">
        <v>108</v>
      </c>
      <c r="F40" t="s">
        <v>110</v>
      </c>
      <c r="G40" s="142">
        <v>2016</v>
      </c>
      <c r="H40" s="143">
        <v>7</v>
      </c>
      <c r="I40" s="144">
        <v>42376</v>
      </c>
      <c r="J40" t="s">
        <v>111</v>
      </c>
      <c r="L40" t="s">
        <v>110</v>
      </c>
      <c r="M40" t="s">
        <v>110</v>
      </c>
      <c r="O40" s="146">
        <v>0</v>
      </c>
      <c r="P40" t="s">
        <v>112</v>
      </c>
      <c r="R40" s="148">
        <v>42376</v>
      </c>
      <c r="S40" s="149">
        <v>49</v>
      </c>
      <c r="T40" s="150">
        <v>100284.71</v>
      </c>
      <c r="U40" s="151">
        <v>100284.71</v>
      </c>
      <c r="V40" s="152">
        <v>0</v>
      </c>
      <c r="W40" t="s">
        <v>113</v>
      </c>
      <c r="Y40" t="s">
        <v>114</v>
      </c>
      <c r="Z40" t="s">
        <v>114</v>
      </c>
      <c r="AA40" t="s">
        <v>114</v>
      </c>
      <c r="AB40" t="s">
        <v>115</v>
      </c>
      <c r="AC40" t="s">
        <v>116</v>
      </c>
      <c r="AD40" t="s">
        <v>110</v>
      </c>
      <c r="AE40" t="s">
        <v>110</v>
      </c>
      <c r="AH40" s="153">
        <v>0</v>
      </c>
      <c r="AI40" s="154">
        <v>42384</v>
      </c>
      <c r="AJ40" s="155">
        <v>676137</v>
      </c>
      <c r="AK40" s="156">
        <v>676137.1</v>
      </c>
      <c r="AL40" s="157">
        <v>42376</v>
      </c>
      <c r="AM40" s="158">
        <v>0</v>
      </c>
      <c r="AN40" t="s">
        <v>117</v>
      </c>
      <c r="AO40" s="159">
        <v>42384.524363425924</v>
      </c>
      <c r="AP40" t="s">
        <v>118</v>
      </c>
      <c r="AQ40" t="s">
        <v>119</v>
      </c>
      <c r="AR40" t="s">
        <v>119</v>
      </c>
      <c r="AT40" s="160">
        <v>42376</v>
      </c>
      <c r="AU40" s="161">
        <v>1</v>
      </c>
      <c r="AV40" s="162">
        <v>1</v>
      </c>
      <c r="AW40" t="s">
        <v>120</v>
      </c>
      <c r="AZ40" s="163">
        <v>42384</v>
      </c>
      <c r="BB40" t="s">
        <v>121</v>
      </c>
      <c r="BC40" t="s">
        <v>114</v>
      </c>
      <c r="BD40" t="s">
        <v>122</v>
      </c>
      <c r="BE40" t="s">
        <v>110</v>
      </c>
      <c r="BH40" t="s">
        <v>122</v>
      </c>
      <c r="BL40" t="s">
        <v>110</v>
      </c>
      <c r="BM40" s="165">
        <v>42376</v>
      </c>
      <c r="BO40" t="s">
        <v>110</v>
      </c>
      <c r="BP40" t="s">
        <v>123</v>
      </c>
      <c r="BS40" s="166">
        <v>42384.518483796295</v>
      </c>
      <c r="BU40" t="s">
        <v>110</v>
      </c>
      <c r="BV40" t="s">
        <v>118</v>
      </c>
      <c r="BW40" t="s">
        <v>110</v>
      </c>
      <c r="BZ40" t="s">
        <v>108</v>
      </c>
      <c r="CA40" t="s">
        <v>109</v>
      </c>
      <c r="CB40" s="167">
        <v>42376</v>
      </c>
      <c r="CC40" s="168">
        <v>0</v>
      </c>
      <c r="CD40" s="169">
        <v>38</v>
      </c>
      <c r="CE40" t="s">
        <v>111</v>
      </c>
      <c r="CH40" t="s">
        <v>152</v>
      </c>
      <c r="CI40" t="s">
        <v>125</v>
      </c>
      <c r="CL40" t="s">
        <v>126</v>
      </c>
      <c r="CM40" t="s">
        <v>127</v>
      </c>
      <c r="CN40" t="s">
        <v>128</v>
      </c>
      <c r="CO40" t="s">
        <v>129</v>
      </c>
      <c r="CU40" t="s">
        <v>119</v>
      </c>
      <c r="DD40" s="170">
        <v>4105.17</v>
      </c>
      <c r="DE40" t="s">
        <v>110</v>
      </c>
      <c r="DF40" s="171">
        <v>0</v>
      </c>
      <c r="DH40" s="172">
        <v>0</v>
      </c>
      <c r="DI40" t="s">
        <v>130</v>
      </c>
      <c r="DJ40" t="s">
        <v>116</v>
      </c>
      <c r="DK40" s="173">
        <v>42376</v>
      </c>
      <c r="DL40" t="s">
        <v>119</v>
      </c>
      <c r="DN40" s="174">
        <v>4105.17</v>
      </c>
      <c r="DO40" s="175">
        <v>1</v>
      </c>
      <c r="DP40" s="176">
        <v>1</v>
      </c>
      <c r="DQ40" s="177">
        <v>676137</v>
      </c>
      <c r="DT40" s="178">
        <v>42384</v>
      </c>
      <c r="DV40" t="s">
        <v>120</v>
      </c>
      <c r="DW40" s="179">
        <v>42376</v>
      </c>
      <c r="DX40" t="s">
        <v>110</v>
      </c>
      <c r="DY40" s="180">
        <v>42369</v>
      </c>
      <c r="DZ40" t="s">
        <v>116</v>
      </c>
      <c r="EC40" t="s">
        <v>123</v>
      </c>
      <c r="ED40" s="181">
        <v>0</v>
      </c>
      <c r="EE40" s="182">
        <v>0</v>
      </c>
      <c r="EG40" t="s">
        <v>131</v>
      </c>
      <c r="EJ40" t="str">
        <f t="shared" si="0"/>
        <v>723000010100</v>
      </c>
    </row>
    <row r="41" spans="1:140" ht="16.5" hidden="1" thickTop="1" thickBot="1" x14ac:dyDescent="0.3">
      <c r="A41" t="s">
        <v>108</v>
      </c>
      <c r="B41" t="s">
        <v>109</v>
      </c>
      <c r="C41" s="140">
        <v>42376</v>
      </c>
      <c r="D41" s="141">
        <v>0</v>
      </c>
      <c r="E41" t="s">
        <v>108</v>
      </c>
      <c r="F41" t="s">
        <v>110</v>
      </c>
      <c r="G41" s="142">
        <v>2016</v>
      </c>
      <c r="H41" s="143">
        <v>7</v>
      </c>
      <c r="I41" s="144">
        <v>42376</v>
      </c>
      <c r="J41" t="s">
        <v>111</v>
      </c>
      <c r="L41" t="s">
        <v>110</v>
      </c>
      <c r="M41" t="s">
        <v>110</v>
      </c>
      <c r="O41" s="146">
        <v>0</v>
      </c>
      <c r="P41" t="s">
        <v>112</v>
      </c>
      <c r="R41" s="148">
        <v>42376</v>
      </c>
      <c r="S41" s="149">
        <v>49</v>
      </c>
      <c r="T41" s="150">
        <v>100284.71</v>
      </c>
      <c r="U41" s="151">
        <v>100284.71</v>
      </c>
      <c r="V41" s="152">
        <v>0</v>
      </c>
      <c r="W41" t="s">
        <v>113</v>
      </c>
      <c r="Y41" t="s">
        <v>114</v>
      </c>
      <c r="Z41" t="s">
        <v>114</v>
      </c>
      <c r="AA41" t="s">
        <v>114</v>
      </c>
      <c r="AB41" t="s">
        <v>115</v>
      </c>
      <c r="AC41" t="s">
        <v>116</v>
      </c>
      <c r="AD41" t="s">
        <v>110</v>
      </c>
      <c r="AE41" t="s">
        <v>110</v>
      </c>
      <c r="AH41" s="153">
        <v>0</v>
      </c>
      <c r="AI41" s="154">
        <v>42384</v>
      </c>
      <c r="AJ41" s="155">
        <v>676137</v>
      </c>
      <c r="AK41" s="156">
        <v>676137.1</v>
      </c>
      <c r="AL41" s="157">
        <v>42376</v>
      </c>
      <c r="AM41" s="158">
        <v>0</v>
      </c>
      <c r="AN41" t="s">
        <v>117</v>
      </c>
      <c r="AO41" s="159">
        <v>42384.524363425924</v>
      </c>
      <c r="AP41" t="s">
        <v>118</v>
      </c>
      <c r="AQ41" t="s">
        <v>119</v>
      </c>
      <c r="AR41" t="s">
        <v>119</v>
      </c>
      <c r="AT41" s="160">
        <v>42376</v>
      </c>
      <c r="AU41" s="161">
        <v>1</v>
      </c>
      <c r="AV41" s="162">
        <v>1</v>
      </c>
      <c r="AW41" t="s">
        <v>120</v>
      </c>
      <c r="AZ41" s="163">
        <v>42384</v>
      </c>
      <c r="BB41" t="s">
        <v>121</v>
      </c>
      <c r="BC41" t="s">
        <v>114</v>
      </c>
      <c r="BD41" t="s">
        <v>122</v>
      </c>
      <c r="BE41" t="s">
        <v>110</v>
      </c>
      <c r="BH41" t="s">
        <v>122</v>
      </c>
      <c r="BL41" t="s">
        <v>110</v>
      </c>
      <c r="BM41" s="165">
        <v>42376</v>
      </c>
      <c r="BO41" t="s">
        <v>110</v>
      </c>
      <c r="BP41" t="s">
        <v>123</v>
      </c>
      <c r="BS41" s="166">
        <v>42384.518483796295</v>
      </c>
      <c r="BU41" t="s">
        <v>110</v>
      </c>
      <c r="BV41" t="s">
        <v>118</v>
      </c>
      <c r="BW41" t="s">
        <v>110</v>
      </c>
      <c r="BZ41" t="s">
        <v>108</v>
      </c>
      <c r="CA41" t="s">
        <v>109</v>
      </c>
      <c r="CB41" s="167">
        <v>42376</v>
      </c>
      <c r="CC41" s="168">
        <v>0</v>
      </c>
      <c r="CD41" s="169">
        <v>39</v>
      </c>
      <c r="CE41" t="s">
        <v>111</v>
      </c>
      <c r="CH41" t="s">
        <v>152</v>
      </c>
      <c r="CI41" t="s">
        <v>125</v>
      </c>
      <c r="CL41" t="s">
        <v>126</v>
      </c>
      <c r="CM41" t="s">
        <v>132</v>
      </c>
      <c r="CN41" t="s">
        <v>133</v>
      </c>
      <c r="CO41" t="s">
        <v>129</v>
      </c>
      <c r="CU41" t="s">
        <v>119</v>
      </c>
      <c r="DD41" s="170">
        <v>456.09</v>
      </c>
      <c r="DE41" t="s">
        <v>110</v>
      </c>
      <c r="DF41" s="171">
        <v>0</v>
      </c>
      <c r="DH41" s="172">
        <v>0</v>
      </c>
      <c r="DI41" t="s">
        <v>130</v>
      </c>
      <c r="DJ41" t="s">
        <v>116</v>
      </c>
      <c r="DK41" s="173">
        <v>42376</v>
      </c>
      <c r="DL41" t="s">
        <v>119</v>
      </c>
      <c r="DN41" s="174">
        <v>456.09</v>
      </c>
      <c r="DO41" s="175">
        <v>1</v>
      </c>
      <c r="DP41" s="176">
        <v>1</v>
      </c>
      <c r="DQ41" s="177">
        <v>676137</v>
      </c>
      <c r="DT41" s="178">
        <v>42384</v>
      </c>
      <c r="DV41" t="s">
        <v>120</v>
      </c>
      <c r="DW41" s="179">
        <v>42376</v>
      </c>
      <c r="DX41" t="s">
        <v>110</v>
      </c>
      <c r="DY41" s="180">
        <v>42369</v>
      </c>
      <c r="DZ41" t="s">
        <v>116</v>
      </c>
      <c r="EC41" t="s">
        <v>123</v>
      </c>
      <c r="ED41" s="181">
        <v>0</v>
      </c>
      <c r="EE41" s="182">
        <v>0</v>
      </c>
      <c r="EG41" t="s">
        <v>131</v>
      </c>
      <c r="EJ41" t="str">
        <f t="shared" si="0"/>
        <v>723000020100</v>
      </c>
    </row>
    <row r="42" spans="1:140" ht="16.5" hidden="1" thickTop="1" thickBot="1" x14ac:dyDescent="0.3">
      <c r="A42" t="s">
        <v>108</v>
      </c>
      <c r="B42" t="s">
        <v>109</v>
      </c>
      <c r="C42" s="140">
        <v>42376</v>
      </c>
      <c r="D42" s="141">
        <v>0</v>
      </c>
      <c r="E42" t="s">
        <v>108</v>
      </c>
      <c r="F42" t="s">
        <v>110</v>
      </c>
      <c r="G42" s="142">
        <v>2016</v>
      </c>
      <c r="H42" s="143">
        <v>7</v>
      </c>
      <c r="I42" s="144">
        <v>42376</v>
      </c>
      <c r="J42" t="s">
        <v>111</v>
      </c>
      <c r="L42" t="s">
        <v>110</v>
      </c>
      <c r="M42" t="s">
        <v>110</v>
      </c>
      <c r="O42" s="146">
        <v>0</v>
      </c>
      <c r="P42" t="s">
        <v>112</v>
      </c>
      <c r="R42" s="148">
        <v>42376</v>
      </c>
      <c r="S42" s="149">
        <v>49</v>
      </c>
      <c r="T42" s="150">
        <v>100284.71</v>
      </c>
      <c r="U42" s="151">
        <v>100284.71</v>
      </c>
      <c r="V42" s="152">
        <v>0</v>
      </c>
      <c r="W42" t="s">
        <v>113</v>
      </c>
      <c r="Y42" t="s">
        <v>114</v>
      </c>
      <c r="Z42" t="s">
        <v>114</v>
      </c>
      <c r="AA42" t="s">
        <v>114</v>
      </c>
      <c r="AB42" t="s">
        <v>115</v>
      </c>
      <c r="AC42" t="s">
        <v>116</v>
      </c>
      <c r="AD42" t="s">
        <v>110</v>
      </c>
      <c r="AE42" t="s">
        <v>110</v>
      </c>
      <c r="AH42" s="153">
        <v>0</v>
      </c>
      <c r="AI42" s="154">
        <v>42384</v>
      </c>
      <c r="AJ42" s="155">
        <v>676137</v>
      </c>
      <c r="AK42" s="156">
        <v>676137.1</v>
      </c>
      <c r="AL42" s="157">
        <v>42376</v>
      </c>
      <c r="AM42" s="158">
        <v>0</v>
      </c>
      <c r="AN42" t="s">
        <v>117</v>
      </c>
      <c r="AO42" s="159">
        <v>42384.524363425924</v>
      </c>
      <c r="AP42" t="s">
        <v>118</v>
      </c>
      <c r="AQ42" t="s">
        <v>119</v>
      </c>
      <c r="AR42" t="s">
        <v>119</v>
      </c>
      <c r="AT42" s="160">
        <v>42376</v>
      </c>
      <c r="AU42" s="161">
        <v>1</v>
      </c>
      <c r="AV42" s="162">
        <v>1</v>
      </c>
      <c r="AW42" t="s">
        <v>120</v>
      </c>
      <c r="AZ42" s="163">
        <v>42384</v>
      </c>
      <c r="BB42" t="s">
        <v>121</v>
      </c>
      <c r="BC42" t="s">
        <v>114</v>
      </c>
      <c r="BD42" t="s">
        <v>122</v>
      </c>
      <c r="BE42" t="s">
        <v>110</v>
      </c>
      <c r="BH42" t="s">
        <v>122</v>
      </c>
      <c r="BL42" t="s">
        <v>110</v>
      </c>
      <c r="BM42" s="165">
        <v>42376</v>
      </c>
      <c r="BO42" t="s">
        <v>110</v>
      </c>
      <c r="BP42" t="s">
        <v>123</v>
      </c>
      <c r="BS42" s="166">
        <v>42384.518483796295</v>
      </c>
      <c r="BU42" t="s">
        <v>110</v>
      </c>
      <c r="BV42" t="s">
        <v>118</v>
      </c>
      <c r="BW42" t="s">
        <v>110</v>
      </c>
      <c r="BZ42" t="s">
        <v>108</v>
      </c>
      <c r="CA42" t="s">
        <v>109</v>
      </c>
      <c r="CB42" s="167">
        <v>42376</v>
      </c>
      <c r="CC42" s="168">
        <v>0</v>
      </c>
      <c r="CD42" s="169">
        <v>40</v>
      </c>
      <c r="CE42" t="s">
        <v>111</v>
      </c>
      <c r="CH42" t="s">
        <v>153</v>
      </c>
      <c r="CI42" t="s">
        <v>125</v>
      </c>
      <c r="CL42" t="s">
        <v>126</v>
      </c>
      <c r="CM42" t="s">
        <v>127</v>
      </c>
      <c r="CN42" t="s">
        <v>128</v>
      </c>
      <c r="CO42" t="s">
        <v>129</v>
      </c>
      <c r="CU42" t="s">
        <v>119</v>
      </c>
      <c r="DD42" s="170">
        <v>960.08</v>
      </c>
      <c r="DE42" t="s">
        <v>110</v>
      </c>
      <c r="DF42" s="171">
        <v>0</v>
      </c>
      <c r="DH42" s="172">
        <v>0</v>
      </c>
      <c r="DI42" t="s">
        <v>130</v>
      </c>
      <c r="DJ42" t="s">
        <v>116</v>
      </c>
      <c r="DK42" s="173">
        <v>42376</v>
      </c>
      <c r="DL42" t="s">
        <v>119</v>
      </c>
      <c r="DN42" s="174">
        <v>960.08</v>
      </c>
      <c r="DO42" s="175">
        <v>1</v>
      </c>
      <c r="DP42" s="176">
        <v>1</v>
      </c>
      <c r="DQ42" s="177">
        <v>676137</v>
      </c>
      <c r="DT42" s="178">
        <v>42384</v>
      </c>
      <c r="DV42" t="s">
        <v>120</v>
      </c>
      <c r="DW42" s="179">
        <v>42376</v>
      </c>
      <c r="DX42" t="s">
        <v>110</v>
      </c>
      <c r="DY42" s="180">
        <v>42369</v>
      </c>
      <c r="DZ42" t="s">
        <v>116</v>
      </c>
      <c r="EC42" t="s">
        <v>123</v>
      </c>
      <c r="ED42" s="181">
        <v>0</v>
      </c>
      <c r="EE42" s="182">
        <v>0</v>
      </c>
      <c r="EG42" t="s">
        <v>131</v>
      </c>
      <c r="EJ42" t="str">
        <f t="shared" si="0"/>
        <v>723100010100</v>
      </c>
    </row>
    <row r="43" spans="1:140" ht="16.5" hidden="1" thickTop="1" thickBot="1" x14ac:dyDescent="0.3">
      <c r="A43" t="s">
        <v>108</v>
      </c>
      <c r="B43" t="s">
        <v>109</v>
      </c>
      <c r="C43" s="140">
        <v>42376</v>
      </c>
      <c r="D43" s="141">
        <v>0</v>
      </c>
      <c r="E43" t="s">
        <v>108</v>
      </c>
      <c r="F43" t="s">
        <v>110</v>
      </c>
      <c r="G43" s="142">
        <v>2016</v>
      </c>
      <c r="H43" s="143">
        <v>7</v>
      </c>
      <c r="I43" s="144">
        <v>42376</v>
      </c>
      <c r="J43" t="s">
        <v>111</v>
      </c>
      <c r="L43" t="s">
        <v>110</v>
      </c>
      <c r="M43" t="s">
        <v>110</v>
      </c>
      <c r="O43" s="146">
        <v>0</v>
      </c>
      <c r="P43" t="s">
        <v>112</v>
      </c>
      <c r="R43" s="148">
        <v>42376</v>
      </c>
      <c r="S43" s="149">
        <v>49</v>
      </c>
      <c r="T43" s="150">
        <v>100284.71</v>
      </c>
      <c r="U43" s="151">
        <v>100284.71</v>
      </c>
      <c r="V43" s="152">
        <v>0</v>
      </c>
      <c r="W43" t="s">
        <v>113</v>
      </c>
      <c r="Y43" t="s">
        <v>114</v>
      </c>
      <c r="Z43" t="s">
        <v>114</v>
      </c>
      <c r="AA43" t="s">
        <v>114</v>
      </c>
      <c r="AB43" t="s">
        <v>115</v>
      </c>
      <c r="AC43" t="s">
        <v>116</v>
      </c>
      <c r="AD43" t="s">
        <v>110</v>
      </c>
      <c r="AE43" t="s">
        <v>110</v>
      </c>
      <c r="AH43" s="153">
        <v>0</v>
      </c>
      <c r="AI43" s="154">
        <v>42384</v>
      </c>
      <c r="AJ43" s="155">
        <v>676137</v>
      </c>
      <c r="AK43" s="156">
        <v>676137.1</v>
      </c>
      <c r="AL43" s="157">
        <v>42376</v>
      </c>
      <c r="AM43" s="158">
        <v>0</v>
      </c>
      <c r="AN43" t="s">
        <v>117</v>
      </c>
      <c r="AO43" s="159">
        <v>42384.524363425924</v>
      </c>
      <c r="AP43" t="s">
        <v>118</v>
      </c>
      <c r="AQ43" t="s">
        <v>119</v>
      </c>
      <c r="AR43" t="s">
        <v>119</v>
      </c>
      <c r="AT43" s="160">
        <v>42376</v>
      </c>
      <c r="AU43" s="161">
        <v>1</v>
      </c>
      <c r="AV43" s="162">
        <v>1</v>
      </c>
      <c r="AW43" t="s">
        <v>120</v>
      </c>
      <c r="AZ43" s="163">
        <v>42384</v>
      </c>
      <c r="BB43" t="s">
        <v>121</v>
      </c>
      <c r="BC43" t="s">
        <v>114</v>
      </c>
      <c r="BD43" t="s">
        <v>122</v>
      </c>
      <c r="BE43" t="s">
        <v>110</v>
      </c>
      <c r="BH43" t="s">
        <v>122</v>
      </c>
      <c r="BL43" t="s">
        <v>110</v>
      </c>
      <c r="BM43" s="165">
        <v>42376</v>
      </c>
      <c r="BO43" t="s">
        <v>110</v>
      </c>
      <c r="BP43" t="s">
        <v>123</v>
      </c>
      <c r="BS43" s="166">
        <v>42384.518483796295</v>
      </c>
      <c r="BU43" t="s">
        <v>110</v>
      </c>
      <c r="BV43" t="s">
        <v>118</v>
      </c>
      <c r="BW43" t="s">
        <v>110</v>
      </c>
      <c r="BZ43" t="s">
        <v>108</v>
      </c>
      <c r="CA43" t="s">
        <v>109</v>
      </c>
      <c r="CB43" s="167">
        <v>42376</v>
      </c>
      <c r="CC43" s="168">
        <v>0</v>
      </c>
      <c r="CD43" s="169">
        <v>41</v>
      </c>
      <c r="CE43" t="s">
        <v>111</v>
      </c>
      <c r="CH43" t="s">
        <v>153</v>
      </c>
      <c r="CI43" t="s">
        <v>125</v>
      </c>
      <c r="CL43" t="s">
        <v>126</v>
      </c>
      <c r="CM43" t="s">
        <v>132</v>
      </c>
      <c r="CN43" t="s">
        <v>133</v>
      </c>
      <c r="CO43" t="s">
        <v>129</v>
      </c>
      <c r="CU43" t="s">
        <v>119</v>
      </c>
      <c r="DD43" s="170">
        <v>106.67</v>
      </c>
      <c r="DE43" t="s">
        <v>110</v>
      </c>
      <c r="DF43" s="171">
        <v>0</v>
      </c>
      <c r="DH43" s="172">
        <v>0</v>
      </c>
      <c r="DI43" t="s">
        <v>130</v>
      </c>
      <c r="DJ43" t="s">
        <v>116</v>
      </c>
      <c r="DK43" s="173">
        <v>42376</v>
      </c>
      <c r="DL43" t="s">
        <v>119</v>
      </c>
      <c r="DN43" s="174">
        <v>106.67</v>
      </c>
      <c r="DO43" s="175">
        <v>1</v>
      </c>
      <c r="DP43" s="176">
        <v>1</v>
      </c>
      <c r="DQ43" s="177">
        <v>676137</v>
      </c>
      <c r="DT43" s="178">
        <v>42384</v>
      </c>
      <c r="DV43" t="s">
        <v>120</v>
      </c>
      <c r="DW43" s="179">
        <v>42376</v>
      </c>
      <c r="DX43" t="s">
        <v>110</v>
      </c>
      <c r="DY43" s="180">
        <v>42369</v>
      </c>
      <c r="DZ43" t="s">
        <v>116</v>
      </c>
      <c r="EC43" t="s">
        <v>123</v>
      </c>
      <c r="ED43" s="181">
        <v>0</v>
      </c>
      <c r="EE43" s="182">
        <v>0</v>
      </c>
      <c r="EG43" t="s">
        <v>131</v>
      </c>
      <c r="EJ43" t="str">
        <f t="shared" si="0"/>
        <v>723100020100</v>
      </c>
    </row>
    <row r="44" spans="1:140" ht="16.5" hidden="1" thickTop="1" thickBot="1" x14ac:dyDescent="0.3">
      <c r="A44" t="s">
        <v>108</v>
      </c>
      <c r="B44" t="s">
        <v>109</v>
      </c>
      <c r="C44" s="140">
        <v>42376</v>
      </c>
      <c r="D44" s="141">
        <v>0</v>
      </c>
      <c r="E44" t="s">
        <v>108</v>
      </c>
      <c r="F44" t="s">
        <v>110</v>
      </c>
      <c r="G44" s="142">
        <v>2016</v>
      </c>
      <c r="H44" s="143">
        <v>7</v>
      </c>
      <c r="I44" s="144">
        <v>42376</v>
      </c>
      <c r="J44" t="s">
        <v>111</v>
      </c>
      <c r="L44" t="s">
        <v>110</v>
      </c>
      <c r="M44" t="s">
        <v>110</v>
      </c>
      <c r="O44" s="146">
        <v>0</v>
      </c>
      <c r="P44" t="s">
        <v>112</v>
      </c>
      <c r="R44" s="148">
        <v>42376</v>
      </c>
      <c r="S44" s="149">
        <v>49</v>
      </c>
      <c r="T44" s="150">
        <v>100284.71</v>
      </c>
      <c r="U44" s="151">
        <v>100284.71</v>
      </c>
      <c r="V44" s="152">
        <v>0</v>
      </c>
      <c r="W44" t="s">
        <v>113</v>
      </c>
      <c r="Y44" t="s">
        <v>114</v>
      </c>
      <c r="Z44" t="s">
        <v>114</v>
      </c>
      <c r="AA44" t="s">
        <v>114</v>
      </c>
      <c r="AB44" t="s">
        <v>115</v>
      </c>
      <c r="AC44" t="s">
        <v>116</v>
      </c>
      <c r="AD44" t="s">
        <v>110</v>
      </c>
      <c r="AE44" t="s">
        <v>110</v>
      </c>
      <c r="AH44" s="153">
        <v>0</v>
      </c>
      <c r="AI44" s="154">
        <v>42384</v>
      </c>
      <c r="AJ44" s="155">
        <v>676137</v>
      </c>
      <c r="AK44" s="156">
        <v>676137.1</v>
      </c>
      <c r="AL44" s="157">
        <v>42376</v>
      </c>
      <c r="AM44" s="158">
        <v>0</v>
      </c>
      <c r="AN44" t="s">
        <v>117</v>
      </c>
      <c r="AO44" s="159">
        <v>42384.524363425924</v>
      </c>
      <c r="AP44" t="s">
        <v>118</v>
      </c>
      <c r="AQ44" t="s">
        <v>119</v>
      </c>
      <c r="AR44" t="s">
        <v>119</v>
      </c>
      <c r="AT44" s="160">
        <v>42376</v>
      </c>
      <c r="AU44" s="161">
        <v>1</v>
      </c>
      <c r="AV44" s="162">
        <v>1</v>
      </c>
      <c r="AW44" t="s">
        <v>120</v>
      </c>
      <c r="AZ44" s="163">
        <v>42384</v>
      </c>
      <c r="BB44" t="s">
        <v>121</v>
      </c>
      <c r="BC44" t="s">
        <v>114</v>
      </c>
      <c r="BD44" t="s">
        <v>122</v>
      </c>
      <c r="BE44" t="s">
        <v>110</v>
      </c>
      <c r="BH44" t="s">
        <v>122</v>
      </c>
      <c r="BL44" t="s">
        <v>110</v>
      </c>
      <c r="BM44" s="165">
        <v>42376</v>
      </c>
      <c r="BO44" t="s">
        <v>110</v>
      </c>
      <c r="BP44" t="s">
        <v>123</v>
      </c>
      <c r="BS44" s="166">
        <v>42384.518483796295</v>
      </c>
      <c r="BU44" t="s">
        <v>110</v>
      </c>
      <c r="BV44" t="s">
        <v>118</v>
      </c>
      <c r="BW44" t="s">
        <v>110</v>
      </c>
      <c r="BZ44" t="s">
        <v>108</v>
      </c>
      <c r="CA44" t="s">
        <v>109</v>
      </c>
      <c r="CB44" s="167">
        <v>42376</v>
      </c>
      <c r="CC44" s="168">
        <v>0</v>
      </c>
      <c r="CD44" s="169">
        <v>42</v>
      </c>
      <c r="CE44" t="s">
        <v>111</v>
      </c>
      <c r="CH44" t="s">
        <v>154</v>
      </c>
      <c r="CI44" t="s">
        <v>125</v>
      </c>
      <c r="CL44" t="s">
        <v>126</v>
      </c>
      <c r="CM44" t="s">
        <v>127</v>
      </c>
      <c r="CN44" t="s">
        <v>128</v>
      </c>
      <c r="CO44" t="s">
        <v>129</v>
      </c>
      <c r="CU44" t="s">
        <v>119</v>
      </c>
      <c r="DD44" s="170">
        <v>9318.2099999999991</v>
      </c>
      <c r="DE44" t="s">
        <v>110</v>
      </c>
      <c r="DF44" s="171">
        <v>0</v>
      </c>
      <c r="DH44" s="172">
        <v>0</v>
      </c>
      <c r="DI44" t="s">
        <v>130</v>
      </c>
      <c r="DJ44" t="s">
        <v>116</v>
      </c>
      <c r="DK44" s="173">
        <v>42376</v>
      </c>
      <c r="DL44" t="s">
        <v>119</v>
      </c>
      <c r="DN44" s="174">
        <v>9318.2099999999991</v>
      </c>
      <c r="DO44" s="175">
        <v>1</v>
      </c>
      <c r="DP44" s="176">
        <v>1</v>
      </c>
      <c r="DQ44" s="177">
        <v>676137</v>
      </c>
      <c r="DT44" s="178">
        <v>42384</v>
      </c>
      <c r="DV44" t="s">
        <v>120</v>
      </c>
      <c r="DW44" s="179">
        <v>42376</v>
      </c>
      <c r="DX44" t="s">
        <v>110</v>
      </c>
      <c r="DY44" s="180">
        <v>42369</v>
      </c>
      <c r="DZ44" t="s">
        <v>116</v>
      </c>
      <c r="EC44" t="s">
        <v>123</v>
      </c>
      <c r="ED44" s="181">
        <v>0</v>
      </c>
      <c r="EE44" s="182">
        <v>0</v>
      </c>
      <c r="EG44" t="s">
        <v>131</v>
      </c>
      <c r="EJ44" t="str">
        <f t="shared" si="0"/>
        <v>724000010100</v>
      </c>
    </row>
    <row r="45" spans="1:140" ht="16.5" hidden="1" thickTop="1" thickBot="1" x14ac:dyDescent="0.3">
      <c r="A45" t="s">
        <v>108</v>
      </c>
      <c r="B45" t="s">
        <v>109</v>
      </c>
      <c r="C45" s="140">
        <v>42376</v>
      </c>
      <c r="D45" s="141">
        <v>0</v>
      </c>
      <c r="E45" t="s">
        <v>108</v>
      </c>
      <c r="F45" t="s">
        <v>110</v>
      </c>
      <c r="G45" s="142">
        <v>2016</v>
      </c>
      <c r="H45" s="143">
        <v>7</v>
      </c>
      <c r="I45" s="144">
        <v>42376</v>
      </c>
      <c r="J45" t="s">
        <v>111</v>
      </c>
      <c r="L45" t="s">
        <v>110</v>
      </c>
      <c r="M45" t="s">
        <v>110</v>
      </c>
      <c r="O45" s="146">
        <v>0</v>
      </c>
      <c r="P45" t="s">
        <v>112</v>
      </c>
      <c r="R45" s="148">
        <v>42376</v>
      </c>
      <c r="S45" s="149">
        <v>49</v>
      </c>
      <c r="T45" s="150">
        <v>100284.71</v>
      </c>
      <c r="U45" s="151">
        <v>100284.71</v>
      </c>
      <c r="V45" s="152">
        <v>0</v>
      </c>
      <c r="W45" t="s">
        <v>113</v>
      </c>
      <c r="Y45" t="s">
        <v>114</v>
      </c>
      <c r="Z45" t="s">
        <v>114</v>
      </c>
      <c r="AA45" t="s">
        <v>114</v>
      </c>
      <c r="AB45" t="s">
        <v>115</v>
      </c>
      <c r="AC45" t="s">
        <v>116</v>
      </c>
      <c r="AD45" t="s">
        <v>110</v>
      </c>
      <c r="AE45" t="s">
        <v>110</v>
      </c>
      <c r="AH45" s="153">
        <v>0</v>
      </c>
      <c r="AI45" s="154">
        <v>42384</v>
      </c>
      <c r="AJ45" s="155">
        <v>676137</v>
      </c>
      <c r="AK45" s="156">
        <v>676137.1</v>
      </c>
      <c r="AL45" s="157">
        <v>42376</v>
      </c>
      <c r="AM45" s="158">
        <v>0</v>
      </c>
      <c r="AN45" t="s">
        <v>117</v>
      </c>
      <c r="AO45" s="159">
        <v>42384.524363425924</v>
      </c>
      <c r="AP45" t="s">
        <v>118</v>
      </c>
      <c r="AQ45" t="s">
        <v>119</v>
      </c>
      <c r="AR45" t="s">
        <v>119</v>
      </c>
      <c r="AT45" s="160">
        <v>42376</v>
      </c>
      <c r="AU45" s="161">
        <v>1</v>
      </c>
      <c r="AV45" s="162">
        <v>1</v>
      </c>
      <c r="AW45" t="s">
        <v>120</v>
      </c>
      <c r="AZ45" s="163">
        <v>42384</v>
      </c>
      <c r="BB45" t="s">
        <v>121</v>
      </c>
      <c r="BC45" t="s">
        <v>114</v>
      </c>
      <c r="BD45" t="s">
        <v>122</v>
      </c>
      <c r="BE45" t="s">
        <v>110</v>
      </c>
      <c r="BH45" t="s">
        <v>122</v>
      </c>
      <c r="BL45" t="s">
        <v>110</v>
      </c>
      <c r="BM45" s="165">
        <v>42376</v>
      </c>
      <c r="BO45" t="s">
        <v>110</v>
      </c>
      <c r="BP45" t="s">
        <v>123</v>
      </c>
      <c r="BS45" s="166">
        <v>42384.518483796295</v>
      </c>
      <c r="BU45" t="s">
        <v>110</v>
      </c>
      <c r="BV45" t="s">
        <v>118</v>
      </c>
      <c r="BW45" t="s">
        <v>110</v>
      </c>
      <c r="BZ45" t="s">
        <v>108</v>
      </c>
      <c r="CA45" t="s">
        <v>109</v>
      </c>
      <c r="CB45" s="167">
        <v>42376</v>
      </c>
      <c r="CC45" s="168">
        <v>0</v>
      </c>
      <c r="CD45" s="169">
        <v>43</v>
      </c>
      <c r="CE45" t="s">
        <v>111</v>
      </c>
      <c r="CH45" t="s">
        <v>154</v>
      </c>
      <c r="CI45" t="s">
        <v>125</v>
      </c>
      <c r="CL45" t="s">
        <v>126</v>
      </c>
      <c r="CM45" t="s">
        <v>132</v>
      </c>
      <c r="CN45" t="s">
        <v>133</v>
      </c>
      <c r="CO45" t="s">
        <v>129</v>
      </c>
      <c r="CU45" t="s">
        <v>119</v>
      </c>
      <c r="DD45" s="170">
        <v>1778.64</v>
      </c>
      <c r="DE45" t="s">
        <v>110</v>
      </c>
      <c r="DF45" s="171">
        <v>0</v>
      </c>
      <c r="DH45" s="172">
        <v>0</v>
      </c>
      <c r="DI45" t="s">
        <v>130</v>
      </c>
      <c r="DJ45" t="s">
        <v>116</v>
      </c>
      <c r="DK45" s="173">
        <v>42376</v>
      </c>
      <c r="DL45" t="s">
        <v>119</v>
      </c>
      <c r="DN45" s="174">
        <v>1778.64</v>
      </c>
      <c r="DO45" s="175">
        <v>1</v>
      </c>
      <c r="DP45" s="176">
        <v>1</v>
      </c>
      <c r="DQ45" s="177">
        <v>676137</v>
      </c>
      <c r="DT45" s="178">
        <v>42384</v>
      </c>
      <c r="DV45" t="s">
        <v>120</v>
      </c>
      <c r="DW45" s="179">
        <v>42376</v>
      </c>
      <c r="DX45" t="s">
        <v>110</v>
      </c>
      <c r="DY45" s="180">
        <v>42369</v>
      </c>
      <c r="DZ45" t="s">
        <v>116</v>
      </c>
      <c r="EC45" t="s">
        <v>123</v>
      </c>
      <c r="ED45" s="181">
        <v>0</v>
      </c>
      <c r="EE45" s="182">
        <v>0</v>
      </c>
      <c r="EG45" t="s">
        <v>131</v>
      </c>
      <c r="EJ45" t="str">
        <f t="shared" si="0"/>
        <v>724000020100</v>
      </c>
    </row>
    <row r="46" spans="1:140" ht="16.5" hidden="1" thickTop="1" thickBot="1" x14ac:dyDescent="0.3">
      <c r="A46" t="s">
        <v>108</v>
      </c>
      <c r="B46" t="s">
        <v>109</v>
      </c>
      <c r="C46" s="140">
        <v>42376</v>
      </c>
      <c r="D46" s="141">
        <v>0</v>
      </c>
      <c r="E46" t="s">
        <v>108</v>
      </c>
      <c r="F46" t="s">
        <v>110</v>
      </c>
      <c r="G46" s="142">
        <v>2016</v>
      </c>
      <c r="H46" s="143">
        <v>7</v>
      </c>
      <c r="I46" s="144">
        <v>42376</v>
      </c>
      <c r="J46" t="s">
        <v>111</v>
      </c>
      <c r="L46" t="s">
        <v>110</v>
      </c>
      <c r="M46" t="s">
        <v>110</v>
      </c>
      <c r="O46" s="146">
        <v>0</v>
      </c>
      <c r="P46" t="s">
        <v>112</v>
      </c>
      <c r="R46" s="148">
        <v>42376</v>
      </c>
      <c r="S46" s="149">
        <v>49</v>
      </c>
      <c r="T46" s="150">
        <v>100284.71</v>
      </c>
      <c r="U46" s="151">
        <v>100284.71</v>
      </c>
      <c r="V46" s="152">
        <v>0</v>
      </c>
      <c r="W46" t="s">
        <v>113</v>
      </c>
      <c r="Y46" t="s">
        <v>114</v>
      </c>
      <c r="Z46" t="s">
        <v>114</v>
      </c>
      <c r="AA46" t="s">
        <v>114</v>
      </c>
      <c r="AB46" t="s">
        <v>115</v>
      </c>
      <c r="AC46" t="s">
        <v>116</v>
      </c>
      <c r="AD46" t="s">
        <v>110</v>
      </c>
      <c r="AE46" t="s">
        <v>110</v>
      </c>
      <c r="AH46" s="153">
        <v>0</v>
      </c>
      <c r="AI46" s="154">
        <v>42384</v>
      </c>
      <c r="AJ46" s="155">
        <v>676137</v>
      </c>
      <c r="AK46" s="156">
        <v>676137.1</v>
      </c>
      <c r="AL46" s="157">
        <v>42376</v>
      </c>
      <c r="AM46" s="158">
        <v>0</v>
      </c>
      <c r="AN46" t="s">
        <v>117</v>
      </c>
      <c r="AO46" s="159">
        <v>42384.524363425924</v>
      </c>
      <c r="AP46" t="s">
        <v>118</v>
      </c>
      <c r="AQ46" t="s">
        <v>119</v>
      </c>
      <c r="AR46" t="s">
        <v>119</v>
      </c>
      <c r="AT46" s="160">
        <v>42376</v>
      </c>
      <c r="AU46" s="161">
        <v>1</v>
      </c>
      <c r="AV46" s="162">
        <v>1</v>
      </c>
      <c r="AW46" t="s">
        <v>120</v>
      </c>
      <c r="AZ46" s="163">
        <v>42384</v>
      </c>
      <c r="BB46" t="s">
        <v>121</v>
      </c>
      <c r="BC46" t="s">
        <v>114</v>
      </c>
      <c r="BD46" t="s">
        <v>122</v>
      </c>
      <c r="BE46" t="s">
        <v>110</v>
      </c>
      <c r="BH46" t="s">
        <v>122</v>
      </c>
      <c r="BL46" t="s">
        <v>110</v>
      </c>
      <c r="BM46" s="165">
        <v>42376</v>
      </c>
      <c r="BO46" t="s">
        <v>110</v>
      </c>
      <c r="BP46" t="s">
        <v>123</v>
      </c>
      <c r="BS46" s="166">
        <v>42384.518483796295</v>
      </c>
      <c r="BU46" t="s">
        <v>110</v>
      </c>
      <c r="BV46" t="s">
        <v>118</v>
      </c>
      <c r="BW46" t="s">
        <v>110</v>
      </c>
      <c r="BZ46" t="s">
        <v>108</v>
      </c>
      <c r="CA46" t="s">
        <v>109</v>
      </c>
      <c r="CB46" s="167">
        <v>42376</v>
      </c>
      <c r="CC46" s="168">
        <v>0</v>
      </c>
      <c r="CD46" s="169">
        <v>44</v>
      </c>
      <c r="CE46" t="s">
        <v>111</v>
      </c>
      <c r="CH46" t="s">
        <v>155</v>
      </c>
      <c r="CI46" t="s">
        <v>125</v>
      </c>
      <c r="CL46" t="s">
        <v>126</v>
      </c>
      <c r="CM46" t="s">
        <v>127</v>
      </c>
      <c r="CN46" t="s">
        <v>128</v>
      </c>
      <c r="CO46" t="s">
        <v>129</v>
      </c>
      <c r="CU46" t="s">
        <v>119</v>
      </c>
      <c r="DD46" s="170">
        <v>28.85</v>
      </c>
      <c r="DE46" t="s">
        <v>110</v>
      </c>
      <c r="DF46" s="171">
        <v>0</v>
      </c>
      <c r="DH46" s="172">
        <v>0</v>
      </c>
      <c r="DI46" t="s">
        <v>130</v>
      </c>
      <c r="DJ46" t="s">
        <v>116</v>
      </c>
      <c r="DK46" s="173">
        <v>42376</v>
      </c>
      <c r="DL46" t="s">
        <v>119</v>
      </c>
      <c r="DN46" s="174">
        <v>28.85</v>
      </c>
      <c r="DO46" s="175">
        <v>1</v>
      </c>
      <c r="DP46" s="176">
        <v>1</v>
      </c>
      <c r="DQ46" s="177">
        <v>676137</v>
      </c>
      <c r="DT46" s="178">
        <v>42384</v>
      </c>
      <c r="DV46" t="s">
        <v>120</v>
      </c>
      <c r="DW46" s="179">
        <v>42376</v>
      </c>
      <c r="DX46" t="s">
        <v>110</v>
      </c>
      <c r="DY46" s="180">
        <v>42369</v>
      </c>
      <c r="DZ46" t="s">
        <v>116</v>
      </c>
      <c r="EC46" t="s">
        <v>123</v>
      </c>
      <c r="ED46" s="181">
        <v>0</v>
      </c>
      <c r="EE46" s="182">
        <v>0</v>
      </c>
      <c r="EG46" t="s">
        <v>131</v>
      </c>
      <c r="EJ46" t="str">
        <f t="shared" si="0"/>
        <v>724500010100</v>
      </c>
    </row>
    <row r="47" spans="1:140" ht="16.5" hidden="1" thickTop="1" thickBot="1" x14ac:dyDescent="0.3">
      <c r="A47" t="s">
        <v>108</v>
      </c>
      <c r="B47" t="s">
        <v>109</v>
      </c>
      <c r="C47" s="140">
        <v>42376</v>
      </c>
      <c r="D47" s="141">
        <v>0</v>
      </c>
      <c r="E47" t="s">
        <v>108</v>
      </c>
      <c r="F47" t="s">
        <v>110</v>
      </c>
      <c r="G47" s="142">
        <v>2016</v>
      </c>
      <c r="H47" s="143">
        <v>7</v>
      </c>
      <c r="I47" s="144">
        <v>42376</v>
      </c>
      <c r="J47" t="s">
        <v>111</v>
      </c>
      <c r="L47" t="s">
        <v>110</v>
      </c>
      <c r="M47" t="s">
        <v>110</v>
      </c>
      <c r="O47" s="146">
        <v>0</v>
      </c>
      <c r="P47" t="s">
        <v>112</v>
      </c>
      <c r="R47" s="148">
        <v>42376</v>
      </c>
      <c r="S47" s="149">
        <v>49</v>
      </c>
      <c r="T47" s="150">
        <v>100284.71</v>
      </c>
      <c r="U47" s="151">
        <v>100284.71</v>
      </c>
      <c r="V47" s="152">
        <v>0</v>
      </c>
      <c r="W47" t="s">
        <v>113</v>
      </c>
      <c r="Y47" t="s">
        <v>114</v>
      </c>
      <c r="Z47" t="s">
        <v>114</v>
      </c>
      <c r="AA47" t="s">
        <v>114</v>
      </c>
      <c r="AB47" t="s">
        <v>115</v>
      </c>
      <c r="AC47" t="s">
        <v>116</v>
      </c>
      <c r="AD47" t="s">
        <v>110</v>
      </c>
      <c r="AE47" t="s">
        <v>110</v>
      </c>
      <c r="AH47" s="153">
        <v>0</v>
      </c>
      <c r="AI47" s="154">
        <v>42384</v>
      </c>
      <c r="AJ47" s="155">
        <v>676137</v>
      </c>
      <c r="AK47" s="156">
        <v>676137.1</v>
      </c>
      <c r="AL47" s="157">
        <v>42376</v>
      </c>
      <c r="AM47" s="158">
        <v>0</v>
      </c>
      <c r="AN47" t="s">
        <v>117</v>
      </c>
      <c r="AO47" s="159">
        <v>42384.524363425924</v>
      </c>
      <c r="AP47" t="s">
        <v>118</v>
      </c>
      <c r="AQ47" t="s">
        <v>119</v>
      </c>
      <c r="AR47" t="s">
        <v>119</v>
      </c>
      <c r="AT47" s="160">
        <v>42376</v>
      </c>
      <c r="AU47" s="161">
        <v>1</v>
      </c>
      <c r="AV47" s="162">
        <v>1</v>
      </c>
      <c r="AW47" t="s">
        <v>120</v>
      </c>
      <c r="AZ47" s="163">
        <v>42384</v>
      </c>
      <c r="BB47" t="s">
        <v>121</v>
      </c>
      <c r="BC47" t="s">
        <v>114</v>
      </c>
      <c r="BD47" t="s">
        <v>122</v>
      </c>
      <c r="BE47" t="s">
        <v>110</v>
      </c>
      <c r="BH47" t="s">
        <v>122</v>
      </c>
      <c r="BL47" t="s">
        <v>110</v>
      </c>
      <c r="BM47" s="165">
        <v>42376</v>
      </c>
      <c r="BO47" t="s">
        <v>110</v>
      </c>
      <c r="BP47" t="s">
        <v>123</v>
      </c>
      <c r="BS47" s="166">
        <v>42384.518483796295</v>
      </c>
      <c r="BU47" t="s">
        <v>110</v>
      </c>
      <c r="BV47" t="s">
        <v>118</v>
      </c>
      <c r="BW47" t="s">
        <v>110</v>
      </c>
      <c r="BZ47" t="s">
        <v>108</v>
      </c>
      <c r="CA47" t="s">
        <v>109</v>
      </c>
      <c r="CB47" s="167">
        <v>42376</v>
      </c>
      <c r="CC47" s="168">
        <v>0</v>
      </c>
      <c r="CD47" s="169">
        <v>45</v>
      </c>
      <c r="CE47" t="s">
        <v>111</v>
      </c>
      <c r="CH47" t="s">
        <v>155</v>
      </c>
      <c r="CI47" t="s">
        <v>125</v>
      </c>
      <c r="CL47" t="s">
        <v>126</v>
      </c>
      <c r="CM47" t="s">
        <v>132</v>
      </c>
      <c r="CN47" t="s">
        <v>133</v>
      </c>
      <c r="CO47" t="s">
        <v>129</v>
      </c>
      <c r="CU47" t="s">
        <v>119</v>
      </c>
      <c r="DD47" s="170">
        <v>28.85</v>
      </c>
      <c r="DE47" t="s">
        <v>110</v>
      </c>
      <c r="DF47" s="171">
        <v>0</v>
      </c>
      <c r="DH47" s="172">
        <v>0</v>
      </c>
      <c r="DI47" t="s">
        <v>130</v>
      </c>
      <c r="DJ47" t="s">
        <v>116</v>
      </c>
      <c r="DK47" s="173">
        <v>42376</v>
      </c>
      <c r="DL47" t="s">
        <v>119</v>
      </c>
      <c r="DN47" s="174">
        <v>28.85</v>
      </c>
      <c r="DO47" s="175">
        <v>1</v>
      </c>
      <c r="DP47" s="176">
        <v>1</v>
      </c>
      <c r="DQ47" s="177">
        <v>676137</v>
      </c>
      <c r="DT47" s="178">
        <v>42384</v>
      </c>
      <c r="DV47" t="s">
        <v>120</v>
      </c>
      <c r="DW47" s="179">
        <v>42376</v>
      </c>
      <c r="DX47" t="s">
        <v>110</v>
      </c>
      <c r="DY47" s="180">
        <v>42369</v>
      </c>
      <c r="DZ47" t="s">
        <v>116</v>
      </c>
      <c r="EC47" t="s">
        <v>123</v>
      </c>
      <c r="ED47" s="181">
        <v>0</v>
      </c>
      <c r="EE47" s="182">
        <v>0</v>
      </c>
      <c r="EG47" t="s">
        <v>131</v>
      </c>
      <c r="EJ47" t="str">
        <f t="shared" si="0"/>
        <v>724500020100</v>
      </c>
    </row>
    <row r="48" spans="1:140" ht="16.5" hidden="1" thickTop="1" thickBot="1" x14ac:dyDescent="0.3">
      <c r="A48" t="s">
        <v>108</v>
      </c>
      <c r="B48" t="s">
        <v>109</v>
      </c>
      <c r="C48" s="140">
        <v>42376</v>
      </c>
      <c r="D48" s="141">
        <v>0</v>
      </c>
      <c r="E48" t="s">
        <v>108</v>
      </c>
      <c r="F48" t="s">
        <v>110</v>
      </c>
      <c r="G48" s="142">
        <v>2016</v>
      </c>
      <c r="H48" s="143">
        <v>7</v>
      </c>
      <c r="I48" s="144">
        <v>42376</v>
      </c>
      <c r="J48" t="s">
        <v>111</v>
      </c>
      <c r="L48" t="s">
        <v>110</v>
      </c>
      <c r="M48" t="s">
        <v>110</v>
      </c>
      <c r="O48" s="146">
        <v>0</v>
      </c>
      <c r="P48" t="s">
        <v>112</v>
      </c>
      <c r="R48" s="148">
        <v>42376</v>
      </c>
      <c r="S48" s="149">
        <v>49</v>
      </c>
      <c r="T48" s="150">
        <v>100284.71</v>
      </c>
      <c r="U48" s="151">
        <v>100284.71</v>
      </c>
      <c r="V48" s="152">
        <v>0</v>
      </c>
      <c r="W48" t="s">
        <v>113</v>
      </c>
      <c r="Y48" t="s">
        <v>114</v>
      </c>
      <c r="Z48" t="s">
        <v>114</v>
      </c>
      <c r="AA48" t="s">
        <v>114</v>
      </c>
      <c r="AB48" t="s">
        <v>115</v>
      </c>
      <c r="AC48" t="s">
        <v>116</v>
      </c>
      <c r="AD48" t="s">
        <v>110</v>
      </c>
      <c r="AE48" t="s">
        <v>110</v>
      </c>
      <c r="AH48" s="153">
        <v>0</v>
      </c>
      <c r="AI48" s="154">
        <v>42384</v>
      </c>
      <c r="AJ48" s="155">
        <v>676137</v>
      </c>
      <c r="AK48" s="156">
        <v>676137.1</v>
      </c>
      <c r="AL48" s="157">
        <v>42376</v>
      </c>
      <c r="AM48" s="158">
        <v>0</v>
      </c>
      <c r="AN48" t="s">
        <v>117</v>
      </c>
      <c r="AO48" s="159">
        <v>42384.524363425924</v>
      </c>
      <c r="AP48" t="s">
        <v>118</v>
      </c>
      <c r="AQ48" t="s">
        <v>119</v>
      </c>
      <c r="AR48" t="s">
        <v>119</v>
      </c>
      <c r="AT48" s="160">
        <v>42376</v>
      </c>
      <c r="AU48" s="161">
        <v>1</v>
      </c>
      <c r="AV48" s="162">
        <v>1</v>
      </c>
      <c r="AW48" t="s">
        <v>120</v>
      </c>
      <c r="AZ48" s="163">
        <v>42384</v>
      </c>
      <c r="BB48" t="s">
        <v>121</v>
      </c>
      <c r="BC48" t="s">
        <v>114</v>
      </c>
      <c r="BD48" t="s">
        <v>122</v>
      </c>
      <c r="BE48" t="s">
        <v>110</v>
      </c>
      <c r="BH48" t="s">
        <v>122</v>
      </c>
      <c r="BL48" t="s">
        <v>110</v>
      </c>
      <c r="BM48" s="165">
        <v>42376</v>
      </c>
      <c r="BO48" t="s">
        <v>110</v>
      </c>
      <c r="BP48" t="s">
        <v>123</v>
      </c>
      <c r="BS48" s="166">
        <v>42384.518483796295</v>
      </c>
      <c r="BU48" t="s">
        <v>110</v>
      </c>
      <c r="BV48" t="s">
        <v>118</v>
      </c>
      <c r="BW48" t="s">
        <v>110</v>
      </c>
      <c r="BZ48" t="s">
        <v>108</v>
      </c>
      <c r="CA48" t="s">
        <v>109</v>
      </c>
      <c r="CB48" s="167">
        <v>42376</v>
      </c>
      <c r="CC48" s="168">
        <v>0</v>
      </c>
      <c r="CD48" s="169">
        <v>46</v>
      </c>
      <c r="CE48" t="s">
        <v>111</v>
      </c>
      <c r="CH48" t="s">
        <v>156</v>
      </c>
      <c r="CI48" t="s">
        <v>125</v>
      </c>
      <c r="CL48" t="s">
        <v>126</v>
      </c>
      <c r="CM48" t="s">
        <v>127</v>
      </c>
      <c r="CN48" t="s">
        <v>128</v>
      </c>
      <c r="CO48" t="s">
        <v>129</v>
      </c>
      <c r="CU48" t="s">
        <v>119</v>
      </c>
      <c r="DD48" s="170">
        <v>26.19</v>
      </c>
      <c r="DE48" t="s">
        <v>110</v>
      </c>
      <c r="DF48" s="171">
        <v>0</v>
      </c>
      <c r="DH48" s="172">
        <v>0</v>
      </c>
      <c r="DI48" t="s">
        <v>130</v>
      </c>
      <c r="DJ48" t="s">
        <v>116</v>
      </c>
      <c r="DK48" s="173">
        <v>42376</v>
      </c>
      <c r="DL48" t="s">
        <v>119</v>
      </c>
      <c r="DN48" s="174">
        <v>26.19</v>
      </c>
      <c r="DO48" s="175">
        <v>1</v>
      </c>
      <c r="DP48" s="176">
        <v>1</v>
      </c>
      <c r="DQ48" s="177">
        <v>676137</v>
      </c>
      <c r="DT48" s="178">
        <v>42384</v>
      </c>
      <c r="DV48" t="s">
        <v>120</v>
      </c>
      <c r="DW48" s="179">
        <v>42376</v>
      </c>
      <c r="DX48" t="s">
        <v>110</v>
      </c>
      <c r="DY48" s="180">
        <v>42369</v>
      </c>
      <c r="DZ48" t="s">
        <v>116</v>
      </c>
      <c r="EC48" t="s">
        <v>123</v>
      </c>
      <c r="ED48" s="181">
        <v>0</v>
      </c>
      <c r="EE48" s="182">
        <v>0</v>
      </c>
      <c r="EG48" t="s">
        <v>131</v>
      </c>
      <c r="EJ48" t="str">
        <f t="shared" si="0"/>
        <v>725000010100</v>
      </c>
    </row>
    <row r="49" spans="1:140" ht="16.5" hidden="1" thickTop="1" thickBot="1" x14ac:dyDescent="0.3">
      <c r="A49" t="s">
        <v>108</v>
      </c>
      <c r="B49" t="s">
        <v>109</v>
      </c>
      <c r="C49" s="140">
        <v>42376</v>
      </c>
      <c r="D49" s="141">
        <v>0</v>
      </c>
      <c r="E49" t="s">
        <v>108</v>
      </c>
      <c r="F49" t="s">
        <v>110</v>
      </c>
      <c r="G49" s="142">
        <v>2016</v>
      </c>
      <c r="H49" s="143">
        <v>7</v>
      </c>
      <c r="I49" s="144">
        <v>42376</v>
      </c>
      <c r="J49" t="s">
        <v>111</v>
      </c>
      <c r="L49" t="s">
        <v>110</v>
      </c>
      <c r="M49" t="s">
        <v>110</v>
      </c>
      <c r="O49" s="146">
        <v>0</v>
      </c>
      <c r="P49" t="s">
        <v>112</v>
      </c>
      <c r="R49" s="148">
        <v>42376</v>
      </c>
      <c r="S49" s="149">
        <v>49</v>
      </c>
      <c r="T49" s="150">
        <v>100284.71</v>
      </c>
      <c r="U49" s="151">
        <v>100284.71</v>
      </c>
      <c r="V49" s="152">
        <v>0</v>
      </c>
      <c r="W49" t="s">
        <v>113</v>
      </c>
      <c r="Y49" t="s">
        <v>114</v>
      </c>
      <c r="Z49" t="s">
        <v>114</v>
      </c>
      <c r="AA49" t="s">
        <v>114</v>
      </c>
      <c r="AB49" t="s">
        <v>115</v>
      </c>
      <c r="AC49" t="s">
        <v>116</v>
      </c>
      <c r="AD49" t="s">
        <v>110</v>
      </c>
      <c r="AE49" t="s">
        <v>110</v>
      </c>
      <c r="AH49" s="153">
        <v>0</v>
      </c>
      <c r="AI49" s="154">
        <v>42384</v>
      </c>
      <c r="AJ49" s="155">
        <v>676137</v>
      </c>
      <c r="AK49" s="156">
        <v>676137.1</v>
      </c>
      <c r="AL49" s="157">
        <v>42376</v>
      </c>
      <c r="AM49" s="158">
        <v>0</v>
      </c>
      <c r="AN49" t="s">
        <v>117</v>
      </c>
      <c r="AO49" s="159">
        <v>42384.524363425924</v>
      </c>
      <c r="AP49" t="s">
        <v>118</v>
      </c>
      <c r="AQ49" t="s">
        <v>119</v>
      </c>
      <c r="AR49" t="s">
        <v>119</v>
      </c>
      <c r="AT49" s="160">
        <v>42376</v>
      </c>
      <c r="AU49" s="161">
        <v>1</v>
      </c>
      <c r="AV49" s="162">
        <v>1</v>
      </c>
      <c r="AW49" t="s">
        <v>120</v>
      </c>
      <c r="AZ49" s="163">
        <v>42384</v>
      </c>
      <c r="BB49" t="s">
        <v>121</v>
      </c>
      <c r="BC49" t="s">
        <v>114</v>
      </c>
      <c r="BD49" t="s">
        <v>122</v>
      </c>
      <c r="BE49" t="s">
        <v>110</v>
      </c>
      <c r="BH49" t="s">
        <v>122</v>
      </c>
      <c r="BL49" t="s">
        <v>110</v>
      </c>
      <c r="BM49" s="165">
        <v>42376</v>
      </c>
      <c r="BO49" t="s">
        <v>110</v>
      </c>
      <c r="BP49" t="s">
        <v>123</v>
      </c>
      <c r="BS49" s="166">
        <v>42384.518483796295</v>
      </c>
      <c r="BU49" t="s">
        <v>110</v>
      </c>
      <c r="BV49" t="s">
        <v>118</v>
      </c>
      <c r="BW49" t="s">
        <v>110</v>
      </c>
      <c r="BZ49" t="s">
        <v>108</v>
      </c>
      <c r="CA49" t="s">
        <v>109</v>
      </c>
      <c r="CB49" s="167">
        <v>42376</v>
      </c>
      <c r="CC49" s="168">
        <v>0</v>
      </c>
      <c r="CD49" s="169">
        <v>47</v>
      </c>
      <c r="CE49" t="s">
        <v>111</v>
      </c>
      <c r="CH49" t="s">
        <v>156</v>
      </c>
      <c r="CI49" t="s">
        <v>125</v>
      </c>
      <c r="CL49" t="s">
        <v>126</v>
      </c>
      <c r="CM49" t="s">
        <v>132</v>
      </c>
      <c r="CN49" t="s">
        <v>133</v>
      </c>
      <c r="CO49" t="s">
        <v>129</v>
      </c>
      <c r="CU49" t="s">
        <v>119</v>
      </c>
      <c r="DD49" s="170">
        <v>4.87</v>
      </c>
      <c r="DE49" t="s">
        <v>110</v>
      </c>
      <c r="DF49" s="171">
        <v>0</v>
      </c>
      <c r="DH49" s="172">
        <v>0</v>
      </c>
      <c r="DI49" t="s">
        <v>130</v>
      </c>
      <c r="DJ49" t="s">
        <v>116</v>
      </c>
      <c r="DK49" s="173">
        <v>42376</v>
      </c>
      <c r="DL49" t="s">
        <v>119</v>
      </c>
      <c r="DN49" s="174">
        <v>4.87</v>
      </c>
      <c r="DO49" s="175">
        <v>1</v>
      </c>
      <c r="DP49" s="176">
        <v>1</v>
      </c>
      <c r="DQ49" s="177">
        <v>676137</v>
      </c>
      <c r="DT49" s="178">
        <v>42384</v>
      </c>
      <c r="DV49" t="s">
        <v>120</v>
      </c>
      <c r="DW49" s="179">
        <v>42376</v>
      </c>
      <c r="DX49" t="s">
        <v>110</v>
      </c>
      <c r="DY49" s="180">
        <v>42369</v>
      </c>
      <c r="DZ49" t="s">
        <v>116</v>
      </c>
      <c r="EC49" t="s">
        <v>123</v>
      </c>
      <c r="ED49" s="181">
        <v>0</v>
      </c>
      <c r="EE49" s="182">
        <v>0</v>
      </c>
      <c r="EG49" t="s">
        <v>131</v>
      </c>
      <c r="EJ49" t="str">
        <f t="shared" si="0"/>
        <v>725000020100</v>
      </c>
    </row>
    <row r="50" spans="1:140" ht="16.5" hidden="1" thickTop="1" thickBot="1" x14ac:dyDescent="0.3">
      <c r="A50" t="s">
        <v>108</v>
      </c>
      <c r="B50" t="s">
        <v>109</v>
      </c>
      <c r="C50" s="140">
        <v>42376</v>
      </c>
      <c r="D50" s="141">
        <v>0</v>
      </c>
      <c r="E50" t="s">
        <v>108</v>
      </c>
      <c r="F50" t="s">
        <v>110</v>
      </c>
      <c r="G50" s="142">
        <v>2016</v>
      </c>
      <c r="H50" s="143">
        <v>7</v>
      </c>
      <c r="I50" s="144">
        <v>42376</v>
      </c>
      <c r="J50" t="s">
        <v>111</v>
      </c>
      <c r="L50" t="s">
        <v>110</v>
      </c>
      <c r="M50" t="s">
        <v>110</v>
      </c>
      <c r="O50" s="146">
        <v>0</v>
      </c>
      <c r="P50" t="s">
        <v>112</v>
      </c>
      <c r="R50" s="148">
        <v>42376</v>
      </c>
      <c r="S50" s="149">
        <v>49</v>
      </c>
      <c r="T50" s="150">
        <v>100284.71</v>
      </c>
      <c r="U50" s="151">
        <v>100284.71</v>
      </c>
      <c r="V50" s="152">
        <v>0</v>
      </c>
      <c r="W50" t="s">
        <v>113</v>
      </c>
      <c r="Y50" t="s">
        <v>114</v>
      </c>
      <c r="Z50" t="s">
        <v>114</v>
      </c>
      <c r="AA50" t="s">
        <v>114</v>
      </c>
      <c r="AB50" t="s">
        <v>115</v>
      </c>
      <c r="AC50" t="s">
        <v>116</v>
      </c>
      <c r="AD50" t="s">
        <v>110</v>
      </c>
      <c r="AE50" t="s">
        <v>110</v>
      </c>
      <c r="AH50" s="153">
        <v>0</v>
      </c>
      <c r="AI50" s="154">
        <v>42384</v>
      </c>
      <c r="AJ50" s="155">
        <v>676137</v>
      </c>
      <c r="AK50" s="156">
        <v>676137.1</v>
      </c>
      <c r="AL50" s="157">
        <v>42376</v>
      </c>
      <c r="AM50" s="158">
        <v>0</v>
      </c>
      <c r="AN50" t="s">
        <v>117</v>
      </c>
      <c r="AO50" s="159">
        <v>42384.524363425924</v>
      </c>
      <c r="AP50" t="s">
        <v>118</v>
      </c>
      <c r="AQ50" t="s">
        <v>119</v>
      </c>
      <c r="AR50" t="s">
        <v>119</v>
      </c>
      <c r="AT50" s="160">
        <v>42376</v>
      </c>
      <c r="AU50" s="161">
        <v>1</v>
      </c>
      <c r="AV50" s="162">
        <v>1</v>
      </c>
      <c r="AW50" t="s">
        <v>120</v>
      </c>
      <c r="AZ50" s="163">
        <v>42384</v>
      </c>
      <c r="BB50" t="s">
        <v>121</v>
      </c>
      <c r="BC50" t="s">
        <v>114</v>
      </c>
      <c r="BD50" t="s">
        <v>122</v>
      </c>
      <c r="BE50" t="s">
        <v>110</v>
      </c>
      <c r="BH50" t="s">
        <v>122</v>
      </c>
      <c r="BL50" t="s">
        <v>110</v>
      </c>
      <c r="BM50" s="165">
        <v>42376</v>
      </c>
      <c r="BO50" t="s">
        <v>110</v>
      </c>
      <c r="BP50" t="s">
        <v>123</v>
      </c>
      <c r="BS50" s="166">
        <v>42384.518483796295</v>
      </c>
      <c r="BU50" t="s">
        <v>110</v>
      </c>
      <c r="BV50" t="s">
        <v>118</v>
      </c>
      <c r="BW50" t="s">
        <v>110</v>
      </c>
      <c r="BZ50" t="s">
        <v>108</v>
      </c>
      <c r="CA50" t="s">
        <v>109</v>
      </c>
      <c r="CB50" s="167">
        <v>42376</v>
      </c>
      <c r="CC50" s="168">
        <v>0</v>
      </c>
      <c r="CD50" s="169">
        <v>48</v>
      </c>
      <c r="CE50" t="s">
        <v>111</v>
      </c>
      <c r="CH50" t="s">
        <v>157</v>
      </c>
      <c r="CI50" t="s">
        <v>125</v>
      </c>
      <c r="CL50" t="s">
        <v>126</v>
      </c>
      <c r="CM50" t="s">
        <v>127</v>
      </c>
      <c r="CN50" t="s">
        <v>128</v>
      </c>
      <c r="CO50" t="s">
        <v>129</v>
      </c>
      <c r="CU50" t="s">
        <v>119</v>
      </c>
      <c r="DD50" s="170">
        <v>5168.9399999999996</v>
      </c>
      <c r="DE50" t="s">
        <v>110</v>
      </c>
      <c r="DF50" s="171">
        <v>0</v>
      </c>
      <c r="DH50" s="172">
        <v>0</v>
      </c>
      <c r="DI50" t="s">
        <v>130</v>
      </c>
      <c r="DJ50" t="s">
        <v>116</v>
      </c>
      <c r="DK50" s="173">
        <v>42376</v>
      </c>
      <c r="DL50" t="s">
        <v>119</v>
      </c>
      <c r="DN50" s="174">
        <v>5168.9399999999996</v>
      </c>
      <c r="DO50" s="175">
        <v>1</v>
      </c>
      <c r="DP50" s="176">
        <v>1</v>
      </c>
      <c r="DQ50" s="177">
        <v>676137</v>
      </c>
      <c r="DT50" s="178">
        <v>42384</v>
      </c>
      <c r="DV50" t="s">
        <v>120</v>
      </c>
      <c r="DW50" s="179">
        <v>42376</v>
      </c>
      <c r="DX50" t="s">
        <v>110</v>
      </c>
      <c r="DY50" s="180">
        <v>42369</v>
      </c>
      <c r="DZ50" t="s">
        <v>116</v>
      </c>
      <c r="EC50" t="s">
        <v>123</v>
      </c>
      <c r="ED50" s="181">
        <v>0</v>
      </c>
      <c r="EE50" s="182">
        <v>0</v>
      </c>
      <c r="EG50" t="s">
        <v>131</v>
      </c>
      <c r="EJ50" t="str">
        <f t="shared" si="0"/>
        <v>726900010100</v>
      </c>
    </row>
    <row r="51" spans="1:140" ht="16.5" hidden="1" thickTop="1" thickBot="1" x14ac:dyDescent="0.3">
      <c r="A51" t="s">
        <v>108</v>
      </c>
      <c r="B51" t="s">
        <v>109</v>
      </c>
      <c r="C51" s="140">
        <v>42376</v>
      </c>
      <c r="D51" s="141">
        <v>0</v>
      </c>
      <c r="E51" t="s">
        <v>108</v>
      </c>
      <c r="F51" t="s">
        <v>110</v>
      </c>
      <c r="G51" s="142">
        <v>2016</v>
      </c>
      <c r="H51" s="143">
        <v>7</v>
      </c>
      <c r="I51" s="144">
        <v>42376</v>
      </c>
      <c r="J51" t="s">
        <v>111</v>
      </c>
      <c r="L51" t="s">
        <v>110</v>
      </c>
      <c r="M51" t="s">
        <v>110</v>
      </c>
      <c r="O51" s="146">
        <v>0</v>
      </c>
      <c r="P51" t="s">
        <v>112</v>
      </c>
      <c r="R51" s="148">
        <v>42376</v>
      </c>
      <c r="S51" s="149">
        <v>49</v>
      </c>
      <c r="T51" s="150">
        <v>100284.71</v>
      </c>
      <c r="U51" s="151">
        <v>100284.71</v>
      </c>
      <c r="V51" s="152">
        <v>0</v>
      </c>
      <c r="W51" t="s">
        <v>113</v>
      </c>
      <c r="Y51" t="s">
        <v>114</v>
      </c>
      <c r="Z51" t="s">
        <v>114</v>
      </c>
      <c r="AA51" t="s">
        <v>114</v>
      </c>
      <c r="AB51" t="s">
        <v>115</v>
      </c>
      <c r="AC51" t="s">
        <v>116</v>
      </c>
      <c r="AD51" t="s">
        <v>110</v>
      </c>
      <c r="AE51" t="s">
        <v>110</v>
      </c>
      <c r="AH51" s="153">
        <v>0</v>
      </c>
      <c r="AI51" s="154">
        <v>42384</v>
      </c>
      <c r="AJ51" s="155">
        <v>676137</v>
      </c>
      <c r="AK51" s="156">
        <v>676137.1</v>
      </c>
      <c r="AL51" s="157">
        <v>42376</v>
      </c>
      <c r="AM51" s="158">
        <v>0</v>
      </c>
      <c r="AN51" t="s">
        <v>117</v>
      </c>
      <c r="AO51" s="159">
        <v>42384.524363425924</v>
      </c>
      <c r="AP51" t="s">
        <v>118</v>
      </c>
      <c r="AQ51" t="s">
        <v>119</v>
      </c>
      <c r="AR51" t="s">
        <v>119</v>
      </c>
      <c r="AT51" s="160">
        <v>42376</v>
      </c>
      <c r="AU51" s="161">
        <v>1</v>
      </c>
      <c r="AV51" s="162">
        <v>1</v>
      </c>
      <c r="AW51" t="s">
        <v>120</v>
      </c>
      <c r="AZ51" s="163">
        <v>42384</v>
      </c>
      <c r="BB51" t="s">
        <v>121</v>
      </c>
      <c r="BC51" t="s">
        <v>114</v>
      </c>
      <c r="BD51" t="s">
        <v>122</v>
      </c>
      <c r="BE51" t="s">
        <v>110</v>
      </c>
      <c r="BH51" t="s">
        <v>122</v>
      </c>
      <c r="BL51" t="s">
        <v>110</v>
      </c>
      <c r="BM51" s="165">
        <v>42376</v>
      </c>
      <c r="BO51" t="s">
        <v>110</v>
      </c>
      <c r="BP51" t="s">
        <v>123</v>
      </c>
      <c r="BS51" s="166">
        <v>42384.518483796295</v>
      </c>
      <c r="BU51" t="s">
        <v>110</v>
      </c>
      <c r="BV51" t="s">
        <v>118</v>
      </c>
      <c r="BW51" t="s">
        <v>110</v>
      </c>
      <c r="BZ51" t="s">
        <v>108</v>
      </c>
      <c r="CA51" t="s">
        <v>109</v>
      </c>
      <c r="CB51" s="167">
        <v>42376</v>
      </c>
      <c r="CC51" s="168">
        <v>0</v>
      </c>
      <c r="CD51" s="169">
        <v>49</v>
      </c>
      <c r="CE51" t="s">
        <v>111</v>
      </c>
      <c r="CH51" t="s">
        <v>157</v>
      </c>
      <c r="CI51" t="s">
        <v>125</v>
      </c>
      <c r="CL51" t="s">
        <v>126</v>
      </c>
      <c r="CM51" t="s">
        <v>132</v>
      </c>
      <c r="CN51" t="s">
        <v>133</v>
      </c>
      <c r="CO51" t="s">
        <v>129</v>
      </c>
      <c r="CU51" t="s">
        <v>119</v>
      </c>
      <c r="DD51" s="170">
        <v>565.20000000000005</v>
      </c>
      <c r="DE51" t="s">
        <v>110</v>
      </c>
      <c r="DF51" s="171">
        <v>0</v>
      </c>
      <c r="DH51" s="172">
        <v>0</v>
      </c>
      <c r="DI51" t="s">
        <v>130</v>
      </c>
      <c r="DJ51" t="s">
        <v>116</v>
      </c>
      <c r="DK51" s="173">
        <v>42376</v>
      </c>
      <c r="DL51" t="s">
        <v>119</v>
      </c>
      <c r="DN51" s="174">
        <v>565.20000000000005</v>
      </c>
      <c r="DO51" s="175">
        <v>1</v>
      </c>
      <c r="DP51" s="176">
        <v>1</v>
      </c>
      <c r="DQ51" s="177">
        <v>676137</v>
      </c>
      <c r="DT51" s="178">
        <v>42384</v>
      </c>
      <c r="DV51" t="s">
        <v>120</v>
      </c>
      <c r="DW51" s="179">
        <v>42376</v>
      </c>
      <c r="DX51" t="s">
        <v>110</v>
      </c>
      <c r="DY51" s="180">
        <v>42369</v>
      </c>
      <c r="DZ51" t="s">
        <v>116</v>
      </c>
      <c r="EC51" t="s">
        <v>123</v>
      </c>
      <c r="ED51" s="181">
        <v>0</v>
      </c>
      <c r="EE51" s="182">
        <v>0</v>
      </c>
      <c r="EG51" t="s">
        <v>131</v>
      </c>
      <c r="EJ51" t="str">
        <f t="shared" si="0"/>
        <v>726900020100</v>
      </c>
    </row>
    <row r="52" spans="1:140" ht="16.5" thickTop="1" thickBot="1" x14ac:dyDescent="0.3">
      <c r="A52" s="1" t="s">
        <v>0</v>
      </c>
      <c r="B52" s="2" t="s">
        <v>1</v>
      </c>
      <c r="C52" s="3" t="s">
        <v>2</v>
      </c>
      <c r="D52" s="4" t="s">
        <v>3</v>
      </c>
      <c r="E52" s="5" t="s">
        <v>0</v>
      </c>
      <c r="F52" s="6" t="s">
        <v>4</v>
      </c>
      <c r="G52" s="7" t="s">
        <v>5</v>
      </c>
      <c r="H52" s="8" t="s">
        <v>6</v>
      </c>
      <c r="I52" s="9" t="s">
        <v>7</v>
      </c>
      <c r="J52" s="10" t="s">
        <v>8</v>
      </c>
      <c r="K52" s="11" t="s">
        <v>9</v>
      </c>
      <c r="L52" s="12" t="s">
        <v>10</v>
      </c>
      <c r="M52" s="13" t="s">
        <v>11</v>
      </c>
      <c r="N52" s="14" t="s">
        <v>2</v>
      </c>
      <c r="O52" s="15" t="s">
        <v>6</v>
      </c>
      <c r="P52" s="16" t="s">
        <v>12</v>
      </c>
      <c r="Q52" s="17" t="s">
        <v>12</v>
      </c>
      <c r="R52" s="18" t="s">
        <v>13</v>
      </c>
      <c r="S52" s="19" t="s">
        <v>14</v>
      </c>
      <c r="T52" s="20" t="s">
        <v>15</v>
      </c>
      <c r="U52" s="21" t="s">
        <v>16</v>
      </c>
      <c r="V52" s="22" t="s">
        <v>17</v>
      </c>
      <c r="W52" s="23" t="s">
        <v>18</v>
      </c>
      <c r="X52" s="24" t="s">
        <v>19</v>
      </c>
      <c r="Y52" s="25" t="s">
        <v>20</v>
      </c>
      <c r="Z52" s="26" t="s">
        <v>21</v>
      </c>
      <c r="AA52" s="27" t="s">
        <v>22</v>
      </c>
      <c r="AB52" s="28" t="s">
        <v>23</v>
      </c>
      <c r="AC52" s="29" t="s">
        <v>24</v>
      </c>
      <c r="AD52" s="30" t="s">
        <v>25</v>
      </c>
      <c r="AE52" s="31" t="s">
        <v>26</v>
      </c>
      <c r="AF52" s="32" t="s">
        <v>27</v>
      </c>
      <c r="AG52" s="33" t="s">
        <v>28</v>
      </c>
      <c r="AH52" s="34" t="s">
        <v>29</v>
      </c>
      <c r="AI52" s="35" t="s">
        <v>30</v>
      </c>
      <c r="AJ52" s="36" t="s">
        <v>31</v>
      </c>
      <c r="AK52" s="37" t="s">
        <v>31</v>
      </c>
      <c r="AL52" s="38" t="s">
        <v>32</v>
      </c>
      <c r="AM52" s="39" t="s">
        <v>33</v>
      </c>
      <c r="AN52" s="40" t="s">
        <v>34</v>
      </c>
      <c r="AO52" s="41" t="s">
        <v>35</v>
      </c>
      <c r="AP52" s="42" t="s">
        <v>36</v>
      </c>
      <c r="AQ52" s="43" t="s">
        <v>37</v>
      </c>
      <c r="AR52" s="44" t="s">
        <v>37</v>
      </c>
      <c r="AS52" s="45" t="s">
        <v>38</v>
      </c>
      <c r="AT52" s="46" t="s">
        <v>39</v>
      </c>
      <c r="AU52" s="47" t="s">
        <v>40</v>
      </c>
      <c r="AV52" s="48" t="s">
        <v>41</v>
      </c>
      <c r="AW52" s="49" t="s">
        <v>42</v>
      </c>
      <c r="AX52" s="50" t="s">
        <v>43</v>
      </c>
      <c r="AY52" s="51" t="s">
        <v>44</v>
      </c>
      <c r="AZ52" s="52" t="s">
        <v>45</v>
      </c>
      <c r="BA52" s="53" t="s">
        <v>23</v>
      </c>
      <c r="BB52" s="54" t="s">
        <v>46</v>
      </c>
      <c r="BC52" s="55" t="s">
        <v>47</v>
      </c>
      <c r="BD52" s="56" t="s">
        <v>48</v>
      </c>
      <c r="BE52" s="57" t="s">
        <v>49</v>
      </c>
      <c r="BF52" s="58" t="s">
        <v>34</v>
      </c>
      <c r="BG52" s="59" t="s">
        <v>35</v>
      </c>
      <c r="BH52" s="60" t="s">
        <v>50</v>
      </c>
      <c r="BI52" s="61" t="s">
        <v>51</v>
      </c>
      <c r="BJ52" s="62" t="s">
        <v>52</v>
      </c>
      <c r="BK52" s="63" t="s">
        <v>53</v>
      </c>
      <c r="BL52" s="64" t="s">
        <v>54</v>
      </c>
      <c r="BM52" s="65" t="s">
        <v>55</v>
      </c>
      <c r="BN52" s="66" t="s">
        <v>56</v>
      </c>
      <c r="BO52" s="67" t="s">
        <v>57</v>
      </c>
      <c r="BP52" s="68" t="s">
        <v>58</v>
      </c>
      <c r="BQ52" s="69" t="s">
        <v>59</v>
      </c>
      <c r="BR52" s="70" t="s">
        <v>60</v>
      </c>
      <c r="BS52" s="71" t="s">
        <v>61</v>
      </c>
      <c r="BT52" s="72" t="s">
        <v>62</v>
      </c>
      <c r="BU52" s="73" t="s">
        <v>63</v>
      </c>
      <c r="BV52" s="74" t="s">
        <v>64</v>
      </c>
      <c r="BW52" s="75" t="s">
        <v>65</v>
      </c>
      <c r="BX52" s="76" t="s">
        <v>66</v>
      </c>
      <c r="BY52" s="77" t="s">
        <v>67</v>
      </c>
      <c r="BZ52" s="78" t="s">
        <v>0</v>
      </c>
      <c r="CA52" s="79" t="s">
        <v>1</v>
      </c>
      <c r="CB52" s="80" t="s">
        <v>2</v>
      </c>
      <c r="CC52" s="81" t="s">
        <v>3</v>
      </c>
      <c r="CD52" s="82" t="s">
        <v>68</v>
      </c>
      <c r="CE52" s="83" t="s">
        <v>9</v>
      </c>
      <c r="CF52" s="84" t="s">
        <v>69</v>
      </c>
      <c r="CG52" s="85" t="s">
        <v>70</v>
      </c>
      <c r="CH52" s="86" t="s">
        <v>71</v>
      </c>
      <c r="CI52" s="87" t="s">
        <v>72</v>
      </c>
      <c r="CJ52" s="88" t="s">
        <v>73</v>
      </c>
      <c r="CK52" s="89" t="s">
        <v>74</v>
      </c>
      <c r="CL52" s="90" t="s">
        <v>75</v>
      </c>
      <c r="CM52" s="91" t="s">
        <v>76</v>
      </c>
      <c r="CN52" s="92" t="s">
        <v>77</v>
      </c>
      <c r="CO52" s="93" t="s">
        <v>78</v>
      </c>
      <c r="CP52" s="94" t="s">
        <v>79</v>
      </c>
      <c r="CQ52" s="95" t="s">
        <v>80</v>
      </c>
      <c r="CR52" s="96" t="s">
        <v>53</v>
      </c>
      <c r="CS52" s="97" t="s">
        <v>81</v>
      </c>
      <c r="CT52" s="98" t="s">
        <v>82</v>
      </c>
      <c r="CU52" s="99" t="s">
        <v>37</v>
      </c>
      <c r="CV52" s="100" t="s">
        <v>83</v>
      </c>
      <c r="CW52" s="101" t="s">
        <v>84</v>
      </c>
      <c r="CX52" s="102" t="s">
        <v>85</v>
      </c>
      <c r="CY52" s="103" t="s">
        <v>86</v>
      </c>
      <c r="CZ52" s="104" t="s">
        <v>87</v>
      </c>
      <c r="DA52" s="105" t="s">
        <v>88</v>
      </c>
      <c r="DB52" s="106" t="s">
        <v>89</v>
      </c>
      <c r="DC52" s="107" t="s">
        <v>90</v>
      </c>
      <c r="DD52" s="108" t="s">
        <v>91</v>
      </c>
      <c r="DE52" s="109" t="s">
        <v>92</v>
      </c>
      <c r="DF52" s="110" t="s">
        <v>93</v>
      </c>
      <c r="DG52" s="111" t="s">
        <v>94</v>
      </c>
      <c r="DH52" s="112" t="s">
        <v>95</v>
      </c>
      <c r="DI52" s="113" t="s">
        <v>96</v>
      </c>
      <c r="DJ52" s="114" t="s">
        <v>23</v>
      </c>
      <c r="DK52" s="115" t="s">
        <v>97</v>
      </c>
      <c r="DL52" s="116" t="s">
        <v>37</v>
      </c>
      <c r="DM52" s="117" t="s">
        <v>38</v>
      </c>
      <c r="DN52" s="118" t="s">
        <v>91</v>
      </c>
      <c r="DO52" s="119" t="s">
        <v>40</v>
      </c>
      <c r="DP52" s="120" t="s">
        <v>41</v>
      </c>
      <c r="DQ52" s="121" t="s">
        <v>31</v>
      </c>
      <c r="DR52" s="122" t="s">
        <v>43</v>
      </c>
      <c r="DS52" s="123" t="s">
        <v>44</v>
      </c>
      <c r="DT52" s="124" t="s">
        <v>45</v>
      </c>
      <c r="DU52" s="125" t="s">
        <v>23</v>
      </c>
      <c r="DV52" s="126" t="s">
        <v>18</v>
      </c>
      <c r="DW52" s="127" t="s">
        <v>98</v>
      </c>
      <c r="DX52" s="128" t="s">
        <v>47</v>
      </c>
      <c r="DY52" s="129" t="s">
        <v>99</v>
      </c>
      <c r="DZ52" s="130" t="s">
        <v>100</v>
      </c>
      <c r="EA52" s="131" t="s">
        <v>101</v>
      </c>
      <c r="EB52" s="132" t="s">
        <v>102</v>
      </c>
      <c r="EC52" s="133" t="s">
        <v>103</v>
      </c>
      <c r="ED52" s="134" t="s">
        <v>104</v>
      </c>
      <c r="EE52" s="135" t="s">
        <v>105</v>
      </c>
      <c r="EF52" s="136" t="s">
        <v>106</v>
      </c>
      <c r="EG52" s="137" t="s">
        <v>107</v>
      </c>
      <c r="EH52" s="138" t="s">
        <v>66</v>
      </c>
      <c r="EI52" s="139" t="s">
        <v>67</v>
      </c>
      <c r="EJ52" s="190" t="s">
        <v>222</v>
      </c>
    </row>
    <row r="53" spans="1:140" ht="16.5" hidden="1" thickTop="1" thickBot="1" x14ac:dyDescent="0.3">
      <c r="A53" t="s">
        <v>108</v>
      </c>
      <c r="B53" t="s">
        <v>158</v>
      </c>
      <c r="C53" s="140">
        <v>42390</v>
      </c>
      <c r="D53" s="141">
        <v>0</v>
      </c>
      <c r="E53" t="s">
        <v>108</v>
      </c>
      <c r="F53" t="s">
        <v>110</v>
      </c>
      <c r="G53" s="142">
        <v>2016</v>
      </c>
      <c r="H53" s="143">
        <v>7</v>
      </c>
      <c r="I53" s="144">
        <v>42390</v>
      </c>
      <c r="J53" t="s">
        <v>111</v>
      </c>
      <c r="L53" t="s">
        <v>110</v>
      </c>
      <c r="M53" t="s">
        <v>110</v>
      </c>
      <c r="O53" s="146">
        <v>0</v>
      </c>
      <c r="P53" t="s">
        <v>112</v>
      </c>
      <c r="R53" s="148">
        <v>42390</v>
      </c>
      <c r="S53" s="149">
        <v>57</v>
      </c>
      <c r="T53" s="150">
        <v>168718.3</v>
      </c>
      <c r="U53" s="151">
        <v>168718.3</v>
      </c>
      <c r="V53" s="152">
        <v>0</v>
      </c>
      <c r="W53" t="s">
        <v>113</v>
      </c>
      <c r="Y53" t="s">
        <v>114</v>
      </c>
      <c r="Z53" t="s">
        <v>114</v>
      </c>
      <c r="AA53" t="s">
        <v>114</v>
      </c>
      <c r="AB53" t="s">
        <v>115</v>
      </c>
      <c r="AC53" t="s">
        <v>116</v>
      </c>
      <c r="AD53" t="s">
        <v>110</v>
      </c>
      <c r="AE53" t="s">
        <v>110</v>
      </c>
      <c r="AH53" s="153">
        <v>0</v>
      </c>
      <c r="AI53" s="154">
        <v>42404</v>
      </c>
      <c r="AJ53" s="155">
        <v>768776</v>
      </c>
      <c r="AK53" s="156">
        <v>768776.1</v>
      </c>
      <c r="AL53" s="157">
        <v>42390</v>
      </c>
      <c r="AM53" s="158">
        <v>0</v>
      </c>
      <c r="AN53" t="s">
        <v>159</v>
      </c>
      <c r="AO53" s="159">
        <v>42404.709907407407</v>
      </c>
      <c r="AP53" t="s">
        <v>118</v>
      </c>
      <c r="AQ53" t="s">
        <v>119</v>
      </c>
      <c r="AR53" t="s">
        <v>119</v>
      </c>
      <c r="AT53" s="160">
        <v>42390</v>
      </c>
      <c r="AU53" s="161">
        <v>1</v>
      </c>
      <c r="AV53" s="162">
        <v>1</v>
      </c>
      <c r="AW53" t="s">
        <v>120</v>
      </c>
      <c r="AZ53" s="163">
        <v>42404</v>
      </c>
      <c r="BB53" t="s">
        <v>121</v>
      </c>
      <c r="BC53" t="s">
        <v>114</v>
      </c>
      <c r="BD53" t="s">
        <v>122</v>
      </c>
      <c r="BE53" t="s">
        <v>110</v>
      </c>
      <c r="BH53" t="s">
        <v>122</v>
      </c>
      <c r="BL53" t="s">
        <v>110</v>
      </c>
      <c r="BM53" s="165">
        <v>42390</v>
      </c>
      <c r="BO53" t="s">
        <v>110</v>
      </c>
      <c r="BP53" t="s">
        <v>123</v>
      </c>
      <c r="BS53" s="166">
        <v>42404.702557870369</v>
      </c>
      <c r="BU53" t="s">
        <v>110</v>
      </c>
      <c r="BV53" t="s">
        <v>118</v>
      </c>
      <c r="BW53" t="s">
        <v>110</v>
      </c>
      <c r="BZ53" t="s">
        <v>108</v>
      </c>
      <c r="CA53" t="s">
        <v>158</v>
      </c>
      <c r="CB53" s="167">
        <v>42390</v>
      </c>
      <c r="CC53" s="168">
        <v>0</v>
      </c>
      <c r="CD53" s="169">
        <v>4</v>
      </c>
      <c r="CE53" t="s">
        <v>111</v>
      </c>
      <c r="CH53" t="s">
        <v>134</v>
      </c>
      <c r="CI53" t="s">
        <v>125</v>
      </c>
      <c r="CL53" t="s">
        <v>126</v>
      </c>
      <c r="CM53" t="s">
        <v>132</v>
      </c>
      <c r="CN53" t="s">
        <v>133</v>
      </c>
      <c r="CO53" t="s">
        <v>129</v>
      </c>
      <c r="CU53" t="s">
        <v>119</v>
      </c>
      <c r="DD53" s="170">
        <v>-789.41</v>
      </c>
      <c r="DE53" t="s">
        <v>110</v>
      </c>
      <c r="DF53" s="171">
        <v>0</v>
      </c>
      <c r="DH53" s="172">
        <v>0</v>
      </c>
      <c r="DI53" t="s">
        <v>130</v>
      </c>
      <c r="DJ53" t="s">
        <v>116</v>
      </c>
      <c r="DK53" s="173">
        <v>42390</v>
      </c>
      <c r="DL53" t="s">
        <v>119</v>
      </c>
      <c r="DN53" s="174">
        <v>-789.41</v>
      </c>
      <c r="DO53" s="175">
        <v>1</v>
      </c>
      <c r="DP53" s="176">
        <v>1</v>
      </c>
      <c r="DQ53" s="177">
        <v>768776</v>
      </c>
      <c r="DT53" s="178">
        <v>42404</v>
      </c>
      <c r="DV53" t="s">
        <v>120</v>
      </c>
      <c r="DW53" s="179">
        <v>42390</v>
      </c>
      <c r="DX53" t="s">
        <v>110</v>
      </c>
      <c r="DY53" s="180">
        <v>42400</v>
      </c>
      <c r="DZ53" t="s">
        <v>116</v>
      </c>
      <c r="EC53" t="s">
        <v>123</v>
      </c>
      <c r="ED53" s="181">
        <v>0</v>
      </c>
      <c r="EE53" s="182">
        <v>0</v>
      </c>
      <c r="EG53" t="s">
        <v>131</v>
      </c>
      <c r="EJ53" t="str">
        <f t="shared" si="0"/>
        <v>205200020100</v>
      </c>
    </row>
    <row r="54" spans="1:140" ht="16.5" hidden="1" thickTop="1" thickBot="1" x14ac:dyDescent="0.3">
      <c r="A54" t="s">
        <v>108</v>
      </c>
      <c r="B54" t="s">
        <v>158</v>
      </c>
      <c r="C54" s="140">
        <v>42390</v>
      </c>
      <c r="D54" s="141">
        <v>0</v>
      </c>
      <c r="E54" t="s">
        <v>108</v>
      </c>
      <c r="F54" t="s">
        <v>110</v>
      </c>
      <c r="G54" s="142">
        <v>2016</v>
      </c>
      <c r="H54" s="143">
        <v>7</v>
      </c>
      <c r="I54" s="144">
        <v>42390</v>
      </c>
      <c r="J54" t="s">
        <v>111</v>
      </c>
      <c r="L54" t="s">
        <v>110</v>
      </c>
      <c r="M54" t="s">
        <v>110</v>
      </c>
      <c r="O54" s="146">
        <v>0</v>
      </c>
      <c r="P54" t="s">
        <v>112</v>
      </c>
      <c r="R54" s="148">
        <v>42390</v>
      </c>
      <c r="S54" s="149">
        <v>57</v>
      </c>
      <c r="T54" s="150">
        <v>168718.3</v>
      </c>
      <c r="U54" s="151">
        <v>168718.3</v>
      </c>
      <c r="V54" s="152">
        <v>0</v>
      </c>
      <c r="W54" t="s">
        <v>113</v>
      </c>
      <c r="Y54" t="s">
        <v>114</v>
      </c>
      <c r="Z54" t="s">
        <v>114</v>
      </c>
      <c r="AA54" t="s">
        <v>114</v>
      </c>
      <c r="AB54" t="s">
        <v>115</v>
      </c>
      <c r="AC54" t="s">
        <v>116</v>
      </c>
      <c r="AD54" t="s">
        <v>110</v>
      </c>
      <c r="AE54" t="s">
        <v>110</v>
      </c>
      <c r="AH54" s="153">
        <v>0</v>
      </c>
      <c r="AI54" s="154">
        <v>42404</v>
      </c>
      <c r="AJ54" s="155">
        <v>768776</v>
      </c>
      <c r="AK54" s="156">
        <v>768776.1</v>
      </c>
      <c r="AL54" s="157">
        <v>42390</v>
      </c>
      <c r="AM54" s="158">
        <v>0</v>
      </c>
      <c r="AN54" t="s">
        <v>159</v>
      </c>
      <c r="AO54" s="159">
        <v>42404.709907407407</v>
      </c>
      <c r="AP54" t="s">
        <v>118</v>
      </c>
      <c r="AQ54" t="s">
        <v>119</v>
      </c>
      <c r="AR54" t="s">
        <v>119</v>
      </c>
      <c r="AT54" s="160">
        <v>42390</v>
      </c>
      <c r="AU54" s="161">
        <v>1</v>
      </c>
      <c r="AV54" s="162">
        <v>1</v>
      </c>
      <c r="AW54" t="s">
        <v>120</v>
      </c>
      <c r="AZ54" s="163">
        <v>42404</v>
      </c>
      <c r="BB54" t="s">
        <v>121</v>
      </c>
      <c r="BC54" t="s">
        <v>114</v>
      </c>
      <c r="BD54" t="s">
        <v>122</v>
      </c>
      <c r="BE54" t="s">
        <v>110</v>
      </c>
      <c r="BH54" t="s">
        <v>122</v>
      </c>
      <c r="BL54" t="s">
        <v>110</v>
      </c>
      <c r="BM54" s="165">
        <v>42390</v>
      </c>
      <c r="BO54" t="s">
        <v>110</v>
      </c>
      <c r="BP54" t="s">
        <v>123</v>
      </c>
      <c r="BS54" s="166">
        <v>42404.702557870369</v>
      </c>
      <c r="BU54" t="s">
        <v>110</v>
      </c>
      <c r="BV54" t="s">
        <v>118</v>
      </c>
      <c r="BW54" t="s">
        <v>110</v>
      </c>
      <c r="BZ54" t="s">
        <v>108</v>
      </c>
      <c r="CA54" t="s">
        <v>158</v>
      </c>
      <c r="CB54" s="167">
        <v>42390</v>
      </c>
      <c r="CC54" s="168">
        <v>0</v>
      </c>
      <c r="CD54" s="169">
        <v>1</v>
      </c>
      <c r="CE54" t="s">
        <v>111</v>
      </c>
      <c r="CH54" t="s">
        <v>124</v>
      </c>
      <c r="CI54" t="s">
        <v>125</v>
      </c>
      <c r="CL54" t="s">
        <v>126</v>
      </c>
      <c r="CM54" t="s">
        <v>127</v>
      </c>
      <c r="CN54" t="s">
        <v>128</v>
      </c>
      <c r="CO54" t="s">
        <v>129</v>
      </c>
      <c r="CU54" t="s">
        <v>119</v>
      </c>
      <c r="DD54" s="170">
        <v>-74046.94</v>
      </c>
      <c r="DE54" t="s">
        <v>110</v>
      </c>
      <c r="DF54" s="171">
        <v>0</v>
      </c>
      <c r="DH54" s="172">
        <v>0</v>
      </c>
      <c r="DI54" t="s">
        <v>130</v>
      </c>
      <c r="DJ54" t="s">
        <v>116</v>
      </c>
      <c r="DK54" s="173">
        <v>42390</v>
      </c>
      <c r="DL54" t="s">
        <v>119</v>
      </c>
      <c r="DN54" s="174">
        <v>-74046.94</v>
      </c>
      <c r="DO54" s="175">
        <v>1</v>
      </c>
      <c r="DP54" s="176">
        <v>1</v>
      </c>
      <c r="DQ54" s="177">
        <v>768776</v>
      </c>
      <c r="DT54" s="178">
        <v>42404</v>
      </c>
      <c r="DV54" t="s">
        <v>120</v>
      </c>
      <c r="DW54" s="179">
        <v>42390</v>
      </c>
      <c r="DX54" t="s">
        <v>110</v>
      </c>
      <c r="DY54" s="180">
        <v>42400</v>
      </c>
      <c r="DZ54" t="s">
        <v>116</v>
      </c>
      <c r="EC54" t="s">
        <v>123</v>
      </c>
      <c r="ED54" s="181">
        <v>0</v>
      </c>
      <c r="EE54" s="182">
        <v>0</v>
      </c>
      <c r="EF54" t="s">
        <v>123</v>
      </c>
      <c r="EG54" t="s">
        <v>131</v>
      </c>
      <c r="EJ54" t="str">
        <f t="shared" si="0"/>
        <v>100000010100</v>
      </c>
    </row>
    <row r="55" spans="1:140" ht="16.5" hidden="1" thickTop="1" thickBot="1" x14ac:dyDescent="0.3">
      <c r="A55" t="s">
        <v>108</v>
      </c>
      <c r="B55" t="s">
        <v>158</v>
      </c>
      <c r="C55" s="140">
        <v>42390</v>
      </c>
      <c r="D55" s="141">
        <v>0</v>
      </c>
      <c r="E55" t="s">
        <v>108</v>
      </c>
      <c r="F55" t="s">
        <v>110</v>
      </c>
      <c r="G55" s="142">
        <v>2016</v>
      </c>
      <c r="H55" s="143">
        <v>7</v>
      </c>
      <c r="I55" s="144">
        <v>42390</v>
      </c>
      <c r="J55" t="s">
        <v>111</v>
      </c>
      <c r="L55" t="s">
        <v>110</v>
      </c>
      <c r="M55" t="s">
        <v>110</v>
      </c>
      <c r="O55" s="146">
        <v>0</v>
      </c>
      <c r="P55" t="s">
        <v>112</v>
      </c>
      <c r="R55" s="148">
        <v>42390</v>
      </c>
      <c r="S55" s="149">
        <v>57</v>
      </c>
      <c r="T55" s="150">
        <v>168718.3</v>
      </c>
      <c r="U55" s="151">
        <v>168718.3</v>
      </c>
      <c r="V55" s="152">
        <v>0</v>
      </c>
      <c r="W55" t="s">
        <v>113</v>
      </c>
      <c r="Y55" t="s">
        <v>114</v>
      </c>
      <c r="Z55" t="s">
        <v>114</v>
      </c>
      <c r="AA55" t="s">
        <v>114</v>
      </c>
      <c r="AB55" t="s">
        <v>115</v>
      </c>
      <c r="AC55" t="s">
        <v>116</v>
      </c>
      <c r="AD55" t="s">
        <v>110</v>
      </c>
      <c r="AE55" t="s">
        <v>110</v>
      </c>
      <c r="AH55" s="153">
        <v>0</v>
      </c>
      <c r="AI55" s="154">
        <v>42404</v>
      </c>
      <c r="AJ55" s="155">
        <v>768776</v>
      </c>
      <c r="AK55" s="156">
        <v>768776.1</v>
      </c>
      <c r="AL55" s="157">
        <v>42390</v>
      </c>
      <c r="AM55" s="158">
        <v>0</v>
      </c>
      <c r="AN55" t="s">
        <v>159</v>
      </c>
      <c r="AO55" s="159">
        <v>42404.709907407407</v>
      </c>
      <c r="AP55" t="s">
        <v>118</v>
      </c>
      <c r="AQ55" t="s">
        <v>119</v>
      </c>
      <c r="AR55" t="s">
        <v>119</v>
      </c>
      <c r="AT55" s="160">
        <v>42390</v>
      </c>
      <c r="AU55" s="161">
        <v>1</v>
      </c>
      <c r="AV55" s="162">
        <v>1</v>
      </c>
      <c r="AW55" t="s">
        <v>120</v>
      </c>
      <c r="AZ55" s="163">
        <v>42404</v>
      </c>
      <c r="BB55" t="s">
        <v>121</v>
      </c>
      <c r="BC55" t="s">
        <v>114</v>
      </c>
      <c r="BD55" t="s">
        <v>122</v>
      </c>
      <c r="BE55" t="s">
        <v>110</v>
      </c>
      <c r="BH55" t="s">
        <v>122</v>
      </c>
      <c r="BL55" t="s">
        <v>110</v>
      </c>
      <c r="BM55" s="165">
        <v>42390</v>
      </c>
      <c r="BO55" t="s">
        <v>110</v>
      </c>
      <c r="BP55" t="s">
        <v>123</v>
      </c>
      <c r="BS55" s="166">
        <v>42404.702557870369</v>
      </c>
      <c r="BU55" t="s">
        <v>110</v>
      </c>
      <c r="BV55" t="s">
        <v>118</v>
      </c>
      <c r="BW55" t="s">
        <v>110</v>
      </c>
      <c r="BZ55" t="s">
        <v>108</v>
      </c>
      <c r="CA55" t="s">
        <v>158</v>
      </c>
      <c r="CB55" s="167">
        <v>42390</v>
      </c>
      <c r="CC55" s="168">
        <v>0</v>
      </c>
      <c r="CD55" s="169">
        <v>2</v>
      </c>
      <c r="CE55" t="s">
        <v>111</v>
      </c>
      <c r="CH55" t="s">
        <v>124</v>
      </c>
      <c r="CI55" t="s">
        <v>125</v>
      </c>
      <c r="CL55" t="s">
        <v>126</v>
      </c>
      <c r="CM55" t="s">
        <v>132</v>
      </c>
      <c r="CN55" t="s">
        <v>133</v>
      </c>
      <c r="CO55" t="s">
        <v>129</v>
      </c>
      <c r="CU55" t="s">
        <v>119</v>
      </c>
      <c r="DD55" s="170">
        <v>-8567.98</v>
      </c>
      <c r="DE55" t="s">
        <v>110</v>
      </c>
      <c r="DF55" s="171">
        <v>0</v>
      </c>
      <c r="DH55" s="172">
        <v>0</v>
      </c>
      <c r="DI55" t="s">
        <v>130</v>
      </c>
      <c r="DJ55" t="s">
        <v>116</v>
      </c>
      <c r="DK55" s="173">
        <v>42390</v>
      </c>
      <c r="DL55" t="s">
        <v>119</v>
      </c>
      <c r="DN55" s="174">
        <v>-8567.98</v>
      </c>
      <c r="DO55" s="175">
        <v>1</v>
      </c>
      <c r="DP55" s="176">
        <v>1</v>
      </c>
      <c r="DQ55" s="177">
        <v>768776</v>
      </c>
      <c r="DT55" s="178">
        <v>42404</v>
      </c>
      <c r="DV55" t="s">
        <v>120</v>
      </c>
      <c r="DW55" s="179">
        <v>42390</v>
      </c>
      <c r="DX55" t="s">
        <v>110</v>
      </c>
      <c r="DY55" s="180">
        <v>42400</v>
      </c>
      <c r="DZ55" t="s">
        <v>116</v>
      </c>
      <c r="EC55" t="s">
        <v>123</v>
      </c>
      <c r="ED55" s="181">
        <v>0</v>
      </c>
      <c r="EE55" s="182">
        <v>0</v>
      </c>
      <c r="EG55" t="s">
        <v>131</v>
      </c>
      <c r="EJ55" t="str">
        <f t="shared" si="0"/>
        <v>100000020100</v>
      </c>
    </row>
    <row r="56" spans="1:140" ht="16.5" hidden="1" thickTop="1" thickBot="1" x14ac:dyDescent="0.3">
      <c r="A56" t="s">
        <v>108</v>
      </c>
      <c r="B56" t="s">
        <v>158</v>
      </c>
      <c r="C56" s="140">
        <v>42390</v>
      </c>
      <c r="D56" s="141">
        <v>0</v>
      </c>
      <c r="E56" t="s">
        <v>108</v>
      </c>
      <c r="F56" t="s">
        <v>110</v>
      </c>
      <c r="G56" s="142">
        <v>2016</v>
      </c>
      <c r="H56" s="143">
        <v>7</v>
      </c>
      <c r="I56" s="144">
        <v>42390</v>
      </c>
      <c r="J56" t="s">
        <v>111</v>
      </c>
      <c r="L56" t="s">
        <v>110</v>
      </c>
      <c r="M56" t="s">
        <v>110</v>
      </c>
      <c r="O56" s="146">
        <v>0</v>
      </c>
      <c r="P56" t="s">
        <v>112</v>
      </c>
      <c r="R56" s="148">
        <v>42390</v>
      </c>
      <c r="S56" s="149">
        <v>57</v>
      </c>
      <c r="T56" s="150">
        <v>168718.3</v>
      </c>
      <c r="U56" s="151">
        <v>168718.3</v>
      </c>
      <c r="V56" s="152">
        <v>0</v>
      </c>
      <c r="W56" t="s">
        <v>113</v>
      </c>
      <c r="Y56" t="s">
        <v>114</v>
      </c>
      <c r="Z56" t="s">
        <v>114</v>
      </c>
      <c r="AA56" t="s">
        <v>114</v>
      </c>
      <c r="AB56" t="s">
        <v>115</v>
      </c>
      <c r="AC56" t="s">
        <v>116</v>
      </c>
      <c r="AD56" t="s">
        <v>110</v>
      </c>
      <c r="AE56" t="s">
        <v>110</v>
      </c>
      <c r="AH56" s="153">
        <v>0</v>
      </c>
      <c r="AI56" s="154">
        <v>42404</v>
      </c>
      <c r="AJ56" s="155">
        <v>768776</v>
      </c>
      <c r="AK56" s="156">
        <v>768776.1</v>
      </c>
      <c r="AL56" s="157">
        <v>42390</v>
      </c>
      <c r="AM56" s="158">
        <v>0</v>
      </c>
      <c r="AN56" t="s">
        <v>159</v>
      </c>
      <c r="AO56" s="159">
        <v>42404.709907407407</v>
      </c>
      <c r="AP56" t="s">
        <v>118</v>
      </c>
      <c r="AQ56" t="s">
        <v>119</v>
      </c>
      <c r="AR56" t="s">
        <v>119</v>
      </c>
      <c r="AT56" s="160">
        <v>42390</v>
      </c>
      <c r="AU56" s="161">
        <v>1</v>
      </c>
      <c r="AV56" s="162">
        <v>1</v>
      </c>
      <c r="AW56" t="s">
        <v>120</v>
      </c>
      <c r="AZ56" s="163">
        <v>42404</v>
      </c>
      <c r="BB56" t="s">
        <v>121</v>
      </c>
      <c r="BC56" t="s">
        <v>114</v>
      </c>
      <c r="BD56" t="s">
        <v>122</v>
      </c>
      <c r="BE56" t="s">
        <v>110</v>
      </c>
      <c r="BH56" t="s">
        <v>122</v>
      </c>
      <c r="BL56" t="s">
        <v>110</v>
      </c>
      <c r="BM56" s="165">
        <v>42390</v>
      </c>
      <c r="BO56" t="s">
        <v>110</v>
      </c>
      <c r="BP56" t="s">
        <v>123</v>
      </c>
      <c r="BS56" s="166">
        <v>42404.702557870369</v>
      </c>
      <c r="BU56" t="s">
        <v>110</v>
      </c>
      <c r="BV56" t="s">
        <v>118</v>
      </c>
      <c r="BW56" t="s">
        <v>110</v>
      </c>
      <c r="BZ56" t="s">
        <v>108</v>
      </c>
      <c r="CA56" t="s">
        <v>158</v>
      </c>
      <c r="CB56" s="167">
        <v>42390</v>
      </c>
      <c r="CC56" s="168">
        <v>0</v>
      </c>
      <c r="CD56" s="169">
        <v>3</v>
      </c>
      <c r="CE56" t="s">
        <v>111</v>
      </c>
      <c r="CH56" t="s">
        <v>134</v>
      </c>
      <c r="CI56" t="s">
        <v>125</v>
      </c>
      <c r="CL56" t="s">
        <v>126</v>
      </c>
      <c r="CM56" t="s">
        <v>127</v>
      </c>
      <c r="CN56" t="s">
        <v>128</v>
      </c>
      <c r="CO56" t="s">
        <v>129</v>
      </c>
      <c r="CU56" t="s">
        <v>119</v>
      </c>
      <c r="DD56" s="170">
        <v>-7353.76</v>
      </c>
      <c r="DE56" t="s">
        <v>110</v>
      </c>
      <c r="DF56" s="171">
        <v>0</v>
      </c>
      <c r="DH56" s="172">
        <v>0</v>
      </c>
      <c r="DI56" t="s">
        <v>130</v>
      </c>
      <c r="DJ56" t="s">
        <v>116</v>
      </c>
      <c r="DK56" s="173">
        <v>42390</v>
      </c>
      <c r="DL56" t="s">
        <v>119</v>
      </c>
      <c r="DN56" s="174">
        <v>-7353.76</v>
      </c>
      <c r="DO56" s="175">
        <v>1</v>
      </c>
      <c r="DP56" s="176">
        <v>1</v>
      </c>
      <c r="DQ56" s="177">
        <v>768776</v>
      </c>
      <c r="DT56" s="178">
        <v>42404</v>
      </c>
      <c r="DV56" t="s">
        <v>120</v>
      </c>
      <c r="DW56" s="179">
        <v>42390</v>
      </c>
      <c r="DX56" t="s">
        <v>110</v>
      </c>
      <c r="DY56" s="180">
        <v>42400</v>
      </c>
      <c r="DZ56" t="s">
        <v>116</v>
      </c>
      <c r="EC56" t="s">
        <v>123</v>
      </c>
      <c r="ED56" s="181">
        <v>0</v>
      </c>
      <c r="EE56" s="182">
        <v>0</v>
      </c>
      <c r="EG56" t="s">
        <v>131</v>
      </c>
      <c r="EJ56" t="str">
        <f t="shared" si="0"/>
        <v>205200010100</v>
      </c>
    </row>
    <row r="57" spans="1:140" ht="16.5" hidden="1" thickTop="1" thickBot="1" x14ac:dyDescent="0.3">
      <c r="A57" t="s">
        <v>108</v>
      </c>
      <c r="B57" t="s">
        <v>158</v>
      </c>
      <c r="C57" s="140">
        <v>42390</v>
      </c>
      <c r="D57" s="141">
        <v>0</v>
      </c>
      <c r="E57" t="s">
        <v>108</v>
      </c>
      <c r="F57" t="s">
        <v>110</v>
      </c>
      <c r="G57" s="142">
        <v>2016</v>
      </c>
      <c r="H57" s="143">
        <v>7</v>
      </c>
      <c r="I57" s="144">
        <v>42390</v>
      </c>
      <c r="J57" t="s">
        <v>111</v>
      </c>
      <c r="L57" t="s">
        <v>110</v>
      </c>
      <c r="M57" t="s">
        <v>110</v>
      </c>
      <c r="O57" s="146">
        <v>0</v>
      </c>
      <c r="P57" t="s">
        <v>112</v>
      </c>
      <c r="R57" s="148">
        <v>42390</v>
      </c>
      <c r="S57" s="149">
        <v>57</v>
      </c>
      <c r="T57" s="150">
        <v>168718.3</v>
      </c>
      <c r="U57" s="151">
        <v>168718.3</v>
      </c>
      <c r="V57" s="152">
        <v>0</v>
      </c>
      <c r="W57" t="s">
        <v>113</v>
      </c>
      <c r="Y57" t="s">
        <v>114</v>
      </c>
      <c r="Z57" t="s">
        <v>114</v>
      </c>
      <c r="AA57" t="s">
        <v>114</v>
      </c>
      <c r="AB57" t="s">
        <v>115</v>
      </c>
      <c r="AC57" t="s">
        <v>116</v>
      </c>
      <c r="AD57" t="s">
        <v>110</v>
      </c>
      <c r="AE57" t="s">
        <v>110</v>
      </c>
      <c r="AH57" s="153">
        <v>0</v>
      </c>
      <c r="AI57" s="154">
        <v>42404</v>
      </c>
      <c r="AJ57" s="155">
        <v>768776</v>
      </c>
      <c r="AK57" s="156">
        <v>768776.1</v>
      </c>
      <c r="AL57" s="157">
        <v>42390</v>
      </c>
      <c r="AM57" s="158">
        <v>0</v>
      </c>
      <c r="AN57" t="s">
        <v>159</v>
      </c>
      <c r="AO57" s="159">
        <v>42404.709907407407</v>
      </c>
      <c r="AP57" t="s">
        <v>118</v>
      </c>
      <c r="AQ57" t="s">
        <v>119</v>
      </c>
      <c r="AR57" t="s">
        <v>119</v>
      </c>
      <c r="AT57" s="160">
        <v>42390</v>
      </c>
      <c r="AU57" s="161">
        <v>1</v>
      </c>
      <c r="AV57" s="162">
        <v>1</v>
      </c>
      <c r="AW57" t="s">
        <v>120</v>
      </c>
      <c r="AZ57" s="163">
        <v>42404</v>
      </c>
      <c r="BB57" t="s">
        <v>121</v>
      </c>
      <c r="BC57" t="s">
        <v>114</v>
      </c>
      <c r="BD57" t="s">
        <v>122</v>
      </c>
      <c r="BE57" t="s">
        <v>110</v>
      </c>
      <c r="BH57" t="s">
        <v>122</v>
      </c>
      <c r="BL57" t="s">
        <v>110</v>
      </c>
      <c r="BM57" s="165">
        <v>42390</v>
      </c>
      <c r="BO57" t="s">
        <v>110</v>
      </c>
      <c r="BP57" t="s">
        <v>123</v>
      </c>
      <c r="BS57" s="166">
        <v>42404.702557870369</v>
      </c>
      <c r="BU57" t="s">
        <v>110</v>
      </c>
      <c r="BV57" t="s">
        <v>118</v>
      </c>
      <c r="BW57" t="s">
        <v>110</v>
      </c>
      <c r="BZ57" t="s">
        <v>108</v>
      </c>
      <c r="CA57" t="s">
        <v>158</v>
      </c>
      <c r="CB57" s="167">
        <v>42390</v>
      </c>
      <c r="CC57" s="168">
        <v>0</v>
      </c>
      <c r="CD57" s="169">
        <v>5</v>
      </c>
      <c r="CE57" t="s">
        <v>111</v>
      </c>
      <c r="CH57" t="s">
        <v>135</v>
      </c>
      <c r="CI57" t="s">
        <v>125</v>
      </c>
      <c r="CL57" t="s">
        <v>126</v>
      </c>
      <c r="CM57" t="s">
        <v>127</v>
      </c>
      <c r="CN57" t="s">
        <v>128</v>
      </c>
      <c r="CO57" t="s">
        <v>129</v>
      </c>
      <c r="CU57" t="s">
        <v>119</v>
      </c>
      <c r="DD57" s="170">
        <v>-6891.95</v>
      </c>
      <c r="DE57" t="s">
        <v>110</v>
      </c>
      <c r="DF57" s="171">
        <v>0</v>
      </c>
      <c r="DH57" s="172">
        <v>0</v>
      </c>
      <c r="DI57" t="s">
        <v>130</v>
      </c>
      <c r="DJ57" t="s">
        <v>116</v>
      </c>
      <c r="DK57" s="173">
        <v>42390</v>
      </c>
      <c r="DL57" t="s">
        <v>119</v>
      </c>
      <c r="DN57" s="174">
        <v>-6891.95</v>
      </c>
      <c r="DO57" s="175">
        <v>1</v>
      </c>
      <c r="DP57" s="176">
        <v>1</v>
      </c>
      <c r="DQ57" s="177">
        <v>768776</v>
      </c>
      <c r="DT57" s="178">
        <v>42404</v>
      </c>
      <c r="DV57" t="s">
        <v>120</v>
      </c>
      <c r="DW57" s="179">
        <v>42390</v>
      </c>
      <c r="DX57" t="s">
        <v>110</v>
      </c>
      <c r="DY57" s="180">
        <v>42400</v>
      </c>
      <c r="DZ57" t="s">
        <v>116</v>
      </c>
      <c r="EC57" t="s">
        <v>123</v>
      </c>
      <c r="ED57" s="181">
        <v>0</v>
      </c>
      <c r="EE57" s="182">
        <v>0</v>
      </c>
      <c r="EG57" t="s">
        <v>131</v>
      </c>
      <c r="EJ57" t="str">
        <f t="shared" si="0"/>
        <v>205300010100</v>
      </c>
    </row>
    <row r="58" spans="1:140" ht="16.5" hidden="1" thickTop="1" thickBot="1" x14ac:dyDescent="0.3">
      <c r="A58" t="s">
        <v>108</v>
      </c>
      <c r="B58" t="s">
        <v>158</v>
      </c>
      <c r="C58" s="140">
        <v>42390</v>
      </c>
      <c r="D58" s="141">
        <v>0</v>
      </c>
      <c r="E58" t="s">
        <v>108</v>
      </c>
      <c r="F58" t="s">
        <v>110</v>
      </c>
      <c r="G58" s="142">
        <v>2016</v>
      </c>
      <c r="H58" s="143">
        <v>7</v>
      </c>
      <c r="I58" s="144">
        <v>42390</v>
      </c>
      <c r="J58" t="s">
        <v>111</v>
      </c>
      <c r="L58" t="s">
        <v>110</v>
      </c>
      <c r="M58" t="s">
        <v>110</v>
      </c>
      <c r="O58" s="146">
        <v>0</v>
      </c>
      <c r="P58" t="s">
        <v>112</v>
      </c>
      <c r="R58" s="148">
        <v>42390</v>
      </c>
      <c r="S58" s="149">
        <v>57</v>
      </c>
      <c r="T58" s="150">
        <v>168718.3</v>
      </c>
      <c r="U58" s="151">
        <v>168718.3</v>
      </c>
      <c r="V58" s="152">
        <v>0</v>
      </c>
      <c r="W58" t="s">
        <v>113</v>
      </c>
      <c r="Y58" t="s">
        <v>114</v>
      </c>
      <c r="Z58" t="s">
        <v>114</v>
      </c>
      <c r="AA58" t="s">
        <v>114</v>
      </c>
      <c r="AB58" t="s">
        <v>115</v>
      </c>
      <c r="AC58" t="s">
        <v>116</v>
      </c>
      <c r="AD58" t="s">
        <v>110</v>
      </c>
      <c r="AE58" t="s">
        <v>110</v>
      </c>
      <c r="AH58" s="153">
        <v>0</v>
      </c>
      <c r="AI58" s="154">
        <v>42404</v>
      </c>
      <c r="AJ58" s="155">
        <v>768776</v>
      </c>
      <c r="AK58" s="156">
        <v>768776.1</v>
      </c>
      <c r="AL58" s="157">
        <v>42390</v>
      </c>
      <c r="AM58" s="158">
        <v>0</v>
      </c>
      <c r="AN58" t="s">
        <v>159</v>
      </c>
      <c r="AO58" s="159">
        <v>42404.709907407407</v>
      </c>
      <c r="AP58" t="s">
        <v>118</v>
      </c>
      <c r="AQ58" t="s">
        <v>119</v>
      </c>
      <c r="AR58" t="s">
        <v>119</v>
      </c>
      <c r="AT58" s="160">
        <v>42390</v>
      </c>
      <c r="AU58" s="161">
        <v>1</v>
      </c>
      <c r="AV58" s="162">
        <v>1</v>
      </c>
      <c r="AW58" t="s">
        <v>120</v>
      </c>
      <c r="AZ58" s="163">
        <v>42404</v>
      </c>
      <c r="BB58" t="s">
        <v>121</v>
      </c>
      <c r="BC58" t="s">
        <v>114</v>
      </c>
      <c r="BD58" t="s">
        <v>122</v>
      </c>
      <c r="BE58" t="s">
        <v>110</v>
      </c>
      <c r="BH58" t="s">
        <v>122</v>
      </c>
      <c r="BL58" t="s">
        <v>110</v>
      </c>
      <c r="BM58" s="165">
        <v>42390</v>
      </c>
      <c r="BO58" t="s">
        <v>110</v>
      </c>
      <c r="BP58" t="s">
        <v>123</v>
      </c>
      <c r="BS58" s="166">
        <v>42404.702557870369</v>
      </c>
      <c r="BU58" t="s">
        <v>110</v>
      </c>
      <c r="BV58" t="s">
        <v>118</v>
      </c>
      <c r="BW58" t="s">
        <v>110</v>
      </c>
      <c r="BZ58" t="s">
        <v>108</v>
      </c>
      <c r="CA58" t="s">
        <v>158</v>
      </c>
      <c r="CB58" s="167">
        <v>42390</v>
      </c>
      <c r="CC58" s="168">
        <v>0</v>
      </c>
      <c r="CD58" s="169">
        <v>6</v>
      </c>
      <c r="CE58" t="s">
        <v>111</v>
      </c>
      <c r="CH58" t="s">
        <v>135</v>
      </c>
      <c r="CI58" t="s">
        <v>125</v>
      </c>
      <c r="CL58" t="s">
        <v>126</v>
      </c>
      <c r="CM58" t="s">
        <v>132</v>
      </c>
      <c r="CN58" t="s">
        <v>133</v>
      </c>
      <c r="CO58" t="s">
        <v>129</v>
      </c>
      <c r="CU58" t="s">
        <v>119</v>
      </c>
      <c r="DD58" s="170">
        <v>-765.64</v>
      </c>
      <c r="DE58" t="s">
        <v>110</v>
      </c>
      <c r="DF58" s="171">
        <v>0</v>
      </c>
      <c r="DH58" s="172">
        <v>0</v>
      </c>
      <c r="DI58" t="s">
        <v>130</v>
      </c>
      <c r="DJ58" t="s">
        <v>116</v>
      </c>
      <c r="DK58" s="173">
        <v>42390</v>
      </c>
      <c r="DL58" t="s">
        <v>119</v>
      </c>
      <c r="DN58" s="174">
        <v>-765.64</v>
      </c>
      <c r="DO58" s="175">
        <v>1</v>
      </c>
      <c r="DP58" s="176">
        <v>1</v>
      </c>
      <c r="DQ58" s="177">
        <v>768776</v>
      </c>
      <c r="DT58" s="178">
        <v>42404</v>
      </c>
      <c r="DV58" t="s">
        <v>120</v>
      </c>
      <c r="DW58" s="179">
        <v>42390</v>
      </c>
      <c r="DX58" t="s">
        <v>110</v>
      </c>
      <c r="DY58" s="180">
        <v>42400</v>
      </c>
      <c r="DZ58" t="s">
        <v>116</v>
      </c>
      <c r="EC58" t="s">
        <v>123</v>
      </c>
      <c r="ED58" s="181">
        <v>0</v>
      </c>
      <c r="EE58" s="182">
        <v>0</v>
      </c>
      <c r="EG58" t="s">
        <v>131</v>
      </c>
      <c r="EJ58" t="str">
        <f t="shared" si="0"/>
        <v>205300020100</v>
      </c>
    </row>
    <row r="59" spans="1:140" ht="16.5" hidden="1" thickTop="1" thickBot="1" x14ac:dyDescent="0.3">
      <c r="A59" t="s">
        <v>108</v>
      </c>
      <c r="B59" t="s">
        <v>158</v>
      </c>
      <c r="C59" s="140">
        <v>42390</v>
      </c>
      <c r="D59" s="141">
        <v>0</v>
      </c>
      <c r="E59" t="s">
        <v>108</v>
      </c>
      <c r="F59" t="s">
        <v>110</v>
      </c>
      <c r="G59" s="142">
        <v>2016</v>
      </c>
      <c r="H59" s="143">
        <v>7</v>
      </c>
      <c r="I59" s="144">
        <v>42390</v>
      </c>
      <c r="J59" t="s">
        <v>111</v>
      </c>
      <c r="L59" t="s">
        <v>110</v>
      </c>
      <c r="M59" t="s">
        <v>110</v>
      </c>
      <c r="O59" s="146">
        <v>0</v>
      </c>
      <c r="P59" t="s">
        <v>112</v>
      </c>
      <c r="R59" s="148">
        <v>42390</v>
      </c>
      <c r="S59" s="149">
        <v>57</v>
      </c>
      <c r="T59" s="150">
        <v>168718.3</v>
      </c>
      <c r="U59" s="151">
        <v>168718.3</v>
      </c>
      <c r="V59" s="152">
        <v>0</v>
      </c>
      <c r="W59" t="s">
        <v>113</v>
      </c>
      <c r="Y59" t="s">
        <v>114</v>
      </c>
      <c r="Z59" t="s">
        <v>114</v>
      </c>
      <c r="AA59" t="s">
        <v>114</v>
      </c>
      <c r="AB59" t="s">
        <v>115</v>
      </c>
      <c r="AC59" t="s">
        <v>116</v>
      </c>
      <c r="AD59" t="s">
        <v>110</v>
      </c>
      <c r="AE59" t="s">
        <v>110</v>
      </c>
      <c r="AH59" s="153">
        <v>0</v>
      </c>
      <c r="AI59" s="154">
        <v>42404</v>
      </c>
      <c r="AJ59" s="155">
        <v>768776</v>
      </c>
      <c r="AK59" s="156">
        <v>768776.1</v>
      </c>
      <c r="AL59" s="157">
        <v>42390</v>
      </c>
      <c r="AM59" s="158">
        <v>0</v>
      </c>
      <c r="AN59" t="s">
        <v>159</v>
      </c>
      <c r="AO59" s="159">
        <v>42404.709907407407</v>
      </c>
      <c r="AP59" t="s">
        <v>118</v>
      </c>
      <c r="AQ59" t="s">
        <v>119</v>
      </c>
      <c r="AR59" t="s">
        <v>119</v>
      </c>
      <c r="AT59" s="160">
        <v>42390</v>
      </c>
      <c r="AU59" s="161">
        <v>1</v>
      </c>
      <c r="AV59" s="162">
        <v>1</v>
      </c>
      <c r="AW59" t="s">
        <v>120</v>
      </c>
      <c r="AZ59" s="163">
        <v>42404</v>
      </c>
      <c r="BB59" t="s">
        <v>121</v>
      </c>
      <c r="BC59" t="s">
        <v>114</v>
      </c>
      <c r="BD59" t="s">
        <v>122</v>
      </c>
      <c r="BE59" t="s">
        <v>110</v>
      </c>
      <c r="BH59" t="s">
        <v>122</v>
      </c>
      <c r="BL59" t="s">
        <v>110</v>
      </c>
      <c r="BM59" s="165">
        <v>42390</v>
      </c>
      <c r="BO59" t="s">
        <v>110</v>
      </c>
      <c r="BP59" t="s">
        <v>123</v>
      </c>
      <c r="BS59" s="166">
        <v>42404.702557870369</v>
      </c>
      <c r="BU59" t="s">
        <v>110</v>
      </c>
      <c r="BV59" t="s">
        <v>118</v>
      </c>
      <c r="BW59" t="s">
        <v>110</v>
      </c>
      <c r="BZ59" t="s">
        <v>108</v>
      </c>
      <c r="CA59" t="s">
        <v>158</v>
      </c>
      <c r="CB59" s="167">
        <v>42390</v>
      </c>
      <c r="CC59" s="168">
        <v>0</v>
      </c>
      <c r="CD59" s="169">
        <v>7</v>
      </c>
      <c r="CE59" t="s">
        <v>111</v>
      </c>
      <c r="CH59" t="s">
        <v>136</v>
      </c>
      <c r="CI59" t="s">
        <v>125</v>
      </c>
      <c r="CL59" t="s">
        <v>126</v>
      </c>
      <c r="CM59" t="s">
        <v>127</v>
      </c>
      <c r="CN59" t="s">
        <v>128</v>
      </c>
      <c r="CO59" t="s">
        <v>129</v>
      </c>
      <c r="CU59" t="s">
        <v>119</v>
      </c>
      <c r="DD59" s="170">
        <v>-45.62</v>
      </c>
      <c r="DE59" t="s">
        <v>110</v>
      </c>
      <c r="DF59" s="171">
        <v>0</v>
      </c>
      <c r="DH59" s="172">
        <v>0</v>
      </c>
      <c r="DI59" t="s">
        <v>130</v>
      </c>
      <c r="DJ59" t="s">
        <v>116</v>
      </c>
      <c r="DK59" s="173">
        <v>42390</v>
      </c>
      <c r="DL59" t="s">
        <v>119</v>
      </c>
      <c r="DN59" s="174">
        <v>-45.62</v>
      </c>
      <c r="DO59" s="175">
        <v>1</v>
      </c>
      <c r="DP59" s="176">
        <v>1</v>
      </c>
      <c r="DQ59" s="177">
        <v>768776</v>
      </c>
      <c r="DT59" s="178">
        <v>42404</v>
      </c>
      <c r="DV59" t="s">
        <v>120</v>
      </c>
      <c r="DW59" s="179">
        <v>42390</v>
      </c>
      <c r="DX59" t="s">
        <v>110</v>
      </c>
      <c r="DY59" s="180">
        <v>42400</v>
      </c>
      <c r="DZ59" t="s">
        <v>116</v>
      </c>
      <c r="EC59" t="s">
        <v>123</v>
      </c>
      <c r="ED59" s="181">
        <v>0</v>
      </c>
      <c r="EE59" s="182">
        <v>0</v>
      </c>
      <c r="EG59" t="s">
        <v>131</v>
      </c>
      <c r="EJ59" t="str">
        <f t="shared" si="0"/>
        <v>205500010100</v>
      </c>
    </row>
    <row r="60" spans="1:140" ht="16.5" hidden="1" thickTop="1" thickBot="1" x14ac:dyDescent="0.3">
      <c r="A60" t="s">
        <v>108</v>
      </c>
      <c r="B60" t="s">
        <v>158</v>
      </c>
      <c r="C60" s="140">
        <v>42390</v>
      </c>
      <c r="D60" s="141">
        <v>0</v>
      </c>
      <c r="E60" t="s">
        <v>108</v>
      </c>
      <c r="F60" t="s">
        <v>110</v>
      </c>
      <c r="G60" s="142">
        <v>2016</v>
      </c>
      <c r="H60" s="143">
        <v>7</v>
      </c>
      <c r="I60" s="144">
        <v>42390</v>
      </c>
      <c r="J60" t="s">
        <v>111</v>
      </c>
      <c r="L60" t="s">
        <v>110</v>
      </c>
      <c r="M60" t="s">
        <v>110</v>
      </c>
      <c r="O60" s="146">
        <v>0</v>
      </c>
      <c r="P60" t="s">
        <v>112</v>
      </c>
      <c r="R60" s="148">
        <v>42390</v>
      </c>
      <c r="S60" s="149">
        <v>57</v>
      </c>
      <c r="T60" s="150">
        <v>168718.3</v>
      </c>
      <c r="U60" s="151">
        <v>168718.3</v>
      </c>
      <c r="V60" s="152">
        <v>0</v>
      </c>
      <c r="W60" t="s">
        <v>113</v>
      </c>
      <c r="Y60" t="s">
        <v>114</v>
      </c>
      <c r="Z60" t="s">
        <v>114</v>
      </c>
      <c r="AA60" t="s">
        <v>114</v>
      </c>
      <c r="AB60" t="s">
        <v>115</v>
      </c>
      <c r="AC60" t="s">
        <v>116</v>
      </c>
      <c r="AD60" t="s">
        <v>110</v>
      </c>
      <c r="AE60" t="s">
        <v>110</v>
      </c>
      <c r="AH60" s="153">
        <v>0</v>
      </c>
      <c r="AI60" s="154">
        <v>42404</v>
      </c>
      <c r="AJ60" s="155">
        <v>768776</v>
      </c>
      <c r="AK60" s="156">
        <v>768776.1</v>
      </c>
      <c r="AL60" s="157">
        <v>42390</v>
      </c>
      <c r="AM60" s="158">
        <v>0</v>
      </c>
      <c r="AN60" t="s">
        <v>159</v>
      </c>
      <c r="AO60" s="159">
        <v>42404.709907407407</v>
      </c>
      <c r="AP60" t="s">
        <v>118</v>
      </c>
      <c r="AQ60" t="s">
        <v>119</v>
      </c>
      <c r="AR60" t="s">
        <v>119</v>
      </c>
      <c r="AT60" s="160">
        <v>42390</v>
      </c>
      <c r="AU60" s="161">
        <v>1</v>
      </c>
      <c r="AV60" s="162">
        <v>1</v>
      </c>
      <c r="AW60" t="s">
        <v>120</v>
      </c>
      <c r="AZ60" s="163">
        <v>42404</v>
      </c>
      <c r="BB60" t="s">
        <v>121</v>
      </c>
      <c r="BC60" t="s">
        <v>114</v>
      </c>
      <c r="BD60" t="s">
        <v>122</v>
      </c>
      <c r="BE60" t="s">
        <v>110</v>
      </c>
      <c r="BH60" t="s">
        <v>122</v>
      </c>
      <c r="BL60" t="s">
        <v>110</v>
      </c>
      <c r="BM60" s="165">
        <v>42390</v>
      </c>
      <c r="BO60" t="s">
        <v>110</v>
      </c>
      <c r="BP60" t="s">
        <v>123</v>
      </c>
      <c r="BS60" s="166">
        <v>42404.702557870369</v>
      </c>
      <c r="BU60" t="s">
        <v>110</v>
      </c>
      <c r="BV60" t="s">
        <v>118</v>
      </c>
      <c r="BW60" t="s">
        <v>110</v>
      </c>
      <c r="BZ60" t="s">
        <v>108</v>
      </c>
      <c r="CA60" t="s">
        <v>158</v>
      </c>
      <c r="CB60" s="167">
        <v>42390</v>
      </c>
      <c r="CC60" s="168">
        <v>0</v>
      </c>
      <c r="CD60" s="169">
        <v>8</v>
      </c>
      <c r="CE60" t="s">
        <v>111</v>
      </c>
      <c r="CH60" t="s">
        <v>136</v>
      </c>
      <c r="CI60" t="s">
        <v>125</v>
      </c>
      <c r="CL60" t="s">
        <v>126</v>
      </c>
      <c r="CM60" t="s">
        <v>132</v>
      </c>
      <c r="CN60" t="s">
        <v>133</v>
      </c>
      <c r="CO60" t="s">
        <v>129</v>
      </c>
      <c r="CU60" t="s">
        <v>119</v>
      </c>
      <c r="DD60" s="170">
        <v>-8.35</v>
      </c>
      <c r="DE60" t="s">
        <v>110</v>
      </c>
      <c r="DF60" s="171">
        <v>0</v>
      </c>
      <c r="DH60" s="172">
        <v>0</v>
      </c>
      <c r="DI60" t="s">
        <v>130</v>
      </c>
      <c r="DJ60" t="s">
        <v>116</v>
      </c>
      <c r="DK60" s="173">
        <v>42390</v>
      </c>
      <c r="DL60" t="s">
        <v>119</v>
      </c>
      <c r="DN60" s="174">
        <v>-8.35</v>
      </c>
      <c r="DO60" s="175">
        <v>1</v>
      </c>
      <c r="DP60" s="176">
        <v>1</v>
      </c>
      <c r="DQ60" s="177">
        <v>768776</v>
      </c>
      <c r="DT60" s="178">
        <v>42404</v>
      </c>
      <c r="DV60" t="s">
        <v>120</v>
      </c>
      <c r="DW60" s="179">
        <v>42390</v>
      </c>
      <c r="DX60" t="s">
        <v>110</v>
      </c>
      <c r="DY60" s="180">
        <v>42400</v>
      </c>
      <c r="DZ60" t="s">
        <v>116</v>
      </c>
      <c r="EC60" t="s">
        <v>123</v>
      </c>
      <c r="ED60" s="181">
        <v>0</v>
      </c>
      <c r="EE60" s="182">
        <v>0</v>
      </c>
      <c r="EG60" t="s">
        <v>131</v>
      </c>
      <c r="EJ60" t="str">
        <f t="shared" si="0"/>
        <v>205500020100</v>
      </c>
    </row>
    <row r="61" spans="1:140" ht="16.5" hidden="1" thickTop="1" thickBot="1" x14ac:dyDescent="0.3">
      <c r="A61" t="s">
        <v>108</v>
      </c>
      <c r="B61" t="s">
        <v>158</v>
      </c>
      <c r="C61" s="140">
        <v>42390</v>
      </c>
      <c r="D61" s="141">
        <v>0</v>
      </c>
      <c r="E61" t="s">
        <v>108</v>
      </c>
      <c r="F61" t="s">
        <v>110</v>
      </c>
      <c r="G61" s="142">
        <v>2016</v>
      </c>
      <c r="H61" s="143">
        <v>7</v>
      </c>
      <c r="I61" s="144">
        <v>42390</v>
      </c>
      <c r="J61" t="s">
        <v>111</v>
      </c>
      <c r="L61" t="s">
        <v>110</v>
      </c>
      <c r="M61" t="s">
        <v>110</v>
      </c>
      <c r="O61" s="146">
        <v>0</v>
      </c>
      <c r="P61" t="s">
        <v>112</v>
      </c>
      <c r="R61" s="148">
        <v>42390</v>
      </c>
      <c r="S61" s="149">
        <v>57</v>
      </c>
      <c r="T61" s="150">
        <v>168718.3</v>
      </c>
      <c r="U61" s="151">
        <v>168718.3</v>
      </c>
      <c r="V61" s="152">
        <v>0</v>
      </c>
      <c r="W61" t="s">
        <v>113</v>
      </c>
      <c r="Y61" t="s">
        <v>114</v>
      </c>
      <c r="Z61" t="s">
        <v>114</v>
      </c>
      <c r="AA61" t="s">
        <v>114</v>
      </c>
      <c r="AB61" t="s">
        <v>115</v>
      </c>
      <c r="AC61" t="s">
        <v>116</v>
      </c>
      <c r="AD61" t="s">
        <v>110</v>
      </c>
      <c r="AE61" t="s">
        <v>110</v>
      </c>
      <c r="AH61" s="153">
        <v>0</v>
      </c>
      <c r="AI61" s="154">
        <v>42404</v>
      </c>
      <c r="AJ61" s="155">
        <v>768776</v>
      </c>
      <c r="AK61" s="156">
        <v>768776.1</v>
      </c>
      <c r="AL61" s="157">
        <v>42390</v>
      </c>
      <c r="AM61" s="158">
        <v>0</v>
      </c>
      <c r="AN61" t="s">
        <v>159</v>
      </c>
      <c r="AO61" s="159">
        <v>42404.709907407407</v>
      </c>
      <c r="AP61" t="s">
        <v>118</v>
      </c>
      <c r="AQ61" t="s">
        <v>119</v>
      </c>
      <c r="AR61" t="s">
        <v>119</v>
      </c>
      <c r="AT61" s="160">
        <v>42390</v>
      </c>
      <c r="AU61" s="161">
        <v>1</v>
      </c>
      <c r="AV61" s="162">
        <v>1</v>
      </c>
      <c r="AW61" t="s">
        <v>120</v>
      </c>
      <c r="AZ61" s="163">
        <v>42404</v>
      </c>
      <c r="BB61" t="s">
        <v>121</v>
      </c>
      <c r="BC61" t="s">
        <v>114</v>
      </c>
      <c r="BD61" t="s">
        <v>122</v>
      </c>
      <c r="BE61" t="s">
        <v>110</v>
      </c>
      <c r="BH61" t="s">
        <v>122</v>
      </c>
      <c r="BL61" t="s">
        <v>110</v>
      </c>
      <c r="BM61" s="165">
        <v>42390</v>
      </c>
      <c r="BO61" t="s">
        <v>110</v>
      </c>
      <c r="BP61" t="s">
        <v>123</v>
      </c>
      <c r="BS61" s="166">
        <v>42404.702557870369</v>
      </c>
      <c r="BU61" t="s">
        <v>110</v>
      </c>
      <c r="BV61" t="s">
        <v>118</v>
      </c>
      <c r="BW61" t="s">
        <v>110</v>
      </c>
      <c r="BZ61" t="s">
        <v>108</v>
      </c>
      <c r="CA61" t="s">
        <v>158</v>
      </c>
      <c r="CB61" s="167">
        <v>42390</v>
      </c>
      <c r="CC61" s="168">
        <v>0</v>
      </c>
      <c r="CD61" s="169">
        <v>9</v>
      </c>
      <c r="CE61" t="s">
        <v>111</v>
      </c>
      <c r="CH61" t="s">
        <v>137</v>
      </c>
      <c r="CI61" t="s">
        <v>125</v>
      </c>
      <c r="CL61" t="s">
        <v>126</v>
      </c>
      <c r="CM61" t="s">
        <v>127</v>
      </c>
      <c r="CN61" t="s">
        <v>128</v>
      </c>
      <c r="CO61" t="s">
        <v>129</v>
      </c>
      <c r="CU61" t="s">
        <v>119</v>
      </c>
      <c r="DD61" s="170">
        <v>-17552.12</v>
      </c>
      <c r="DE61" t="s">
        <v>110</v>
      </c>
      <c r="DF61" s="171">
        <v>0</v>
      </c>
      <c r="DH61" s="172">
        <v>0</v>
      </c>
      <c r="DI61" t="s">
        <v>130</v>
      </c>
      <c r="DJ61" t="s">
        <v>116</v>
      </c>
      <c r="DK61" s="173">
        <v>42390</v>
      </c>
      <c r="DL61" t="s">
        <v>119</v>
      </c>
      <c r="DN61" s="174">
        <v>-17552.12</v>
      </c>
      <c r="DO61" s="175">
        <v>1</v>
      </c>
      <c r="DP61" s="176">
        <v>1</v>
      </c>
      <c r="DQ61" s="177">
        <v>768776</v>
      </c>
      <c r="DT61" s="178">
        <v>42404</v>
      </c>
      <c r="DV61" t="s">
        <v>120</v>
      </c>
      <c r="DW61" s="179">
        <v>42390</v>
      </c>
      <c r="DX61" t="s">
        <v>110</v>
      </c>
      <c r="DY61" s="180">
        <v>42400</v>
      </c>
      <c r="DZ61" t="s">
        <v>116</v>
      </c>
      <c r="EC61" t="s">
        <v>123</v>
      </c>
      <c r="ED61" s="181">
        <v>0</v>
      </c>
      <c r="EE61" s="182">
        <v>0</v>
      </c>
      <c r="EG61" t="s">
        <v>131</v>
      </c>
      <c r="EJ61" t="str">
        <f t="shared" si="0"/>
        <v>205600010100</v>
      </c>
    </row>
    <row r="62" spans="1:140" ht="16.5" hidden="1" thickTop="1" thickBot="1" x14ac:dyDescent="0.3">
      <c r="A62" t="s">
        <v>108</v>
      </c>
      <c r="B62" t="s">
        <v>158</v>
      </c>
      <c r="C62" s="140">
        <v>42390</v>
      </c>
      <c r="D62" s="141">
        <v>0</v>
      </c>
      <c r="E62" t="s">
        <v>108</v>
      </c>
      <c r="F62" t="s">
        <v>110</v>
      </c>
      <c r="G62" s="142">
        <v>2016</v>
      </c>
      <c r="H62" s="143">
        <v>7</v>
      </c>
      <c r="I62" s="144">
        <v>42390</v>
      </c>
      <c r="J62" t="s">
        <v>111</v>
      </c>
      <c r="L62" t="s">
        <v>110</v>
      </c>
      <c r="M62" t="s">
        <v>110</v>
      </c>
      <c r="O62" s="146">
        <v>0</v>
      </c>
      <c r="P62" t="s">
        <v>112</v>
      </c>
      <c r="R62" s="148">
        <v>42390</v>
      </c>
      <c r="S62" s="149">
        <v>57</v>
      </c>
      <c r="T62" s="150">
        <v>168718.3</v>
      </c>
      <c r="U62" s="151">
        <v>168718.3</v>
      </c>
      <c r="V62" s="152">
        <v>0</v>
      </c>
      <c r="W62" t="s">
        <v>113</v>
      </c>
      <c r="Y62" t="s">
        <v>114</v>
      </c>
      <c r="Z62" t="s">
        <v>114</v>
      </c>
      <c r="AA62" t="s">
        <v>114</v>
      </c>
      <c r="AB62" t="s">
        <v>115</v>
      </c>
      <c r="AC62" t="s">
        <v>116</v>
      </c>
      <c r="AD62" t="s">
        <v>110</v>
      </c>
      <c r="AE62" t="s">
        <v>110</v>
      </c>
      <c r="AH62" s="153">
        <v>0</v>
      </c>
      <c r="AI62" s="154">
        <v>42404</v>
      </c>
      <c r="AJ62" s="155">
        <v>768776</v>
      </c>
      <c r="AK62" s="156">
        <v>768776.1</v>
      </c>
      <c r="AL62" s="157">
        <v>42390</v>
      </c>
      <c r="AM62" s="158">
        <v>0</v>
      </c>
      <c r="AN62" t="s">
        <v>159</v>
      </c>
      <c r="AO62" s="159">
        <v>42404.709907407407</v>
      </c>
      <c r="AP62" t="s">
        <v>118</v>
      </c>
      <c r="AQ62" t="s">
        <v>119</v>
      </c>
      <c r="AR62" t="s">
        <v>119</v>
      </c>
      <c r="AT62" s="160">
        <v>42390</v>
      </c>
      <c r="AU62" s="161">
        <v>1</v>
      </c>
      <c r="AV62" s="162">
        <v>1</v>
      </c>
      <c r="AW62" t="s">
        <v>120</v>
      </c>
      <c r="AZ62" s="163">
        <v>42404</v>
      </c>
      <c r="BB62" t="s">
        <v>121</v>
      </c>
      <c r="BC62" t="s">
        <v>114</v>
      </c>
      <c r="BD62" t="s">
        <v>122</v>
      </c>
      <c r="BE62" t="s">
        <v>110</v>
      </c>
      <c r="BH62" t="s">
        <v>122</v>
      </c>
      <c r="BL62" t="s">
        <v>110</v>
      </c>
      <c r="BM62" s="165">
        <v>42390</v>
      </c>
      <c r="BO62" t="s">
        <v>110</v>
      </c>
      <c r="BP62" t="s">
        <v>123</v>
      </c>
      <c r="BS62" s="166">
        <v>42404.702557870369</v>
      </c>
      <c r="BU62" t="s">
        <v>110</v>
      </c>
      <c r="BV62" t="s">
        <v>118</v>
      </c>
      <c r="BW62" t="s">
        <v>110</v>
      </c>
      <c r="BZ62" t="s">
        <v>108</v>
      </c>
      <c r="CA62" t="s">
        <v>158</v>
      </c>
      <c r="CB62" s="167">
        <v>42390</v>
      </c>
      <c r="CC62" s="168">
        <v>0</v>
      </c>
      <c r="CD62" s="169">
        <v>10</v>
      </c>
      <c r="CE62" t="s">
        <v>111</v>
      </c>
      <c r="CH62" t="s">
        <v>137</v>
      </c>
      <c r="CI62" t="s">
        <v>125</v>
      </c>
      <c r="CL62" t="s">
        <v>126</v>
      </c>
      <c r="CM62" t="s">
        <v>132</v>
      </c>
      <c r="CN62" t="s">
        <v>133</v>
      </c>
      <c r="CO62" t="s">
        <v>129</v>
      </c>
      <c r="CU62" t="s">
        <v>119</v>
      </c>
      <c r="DD62" s="170">
        <v>-2852.36</v>
      </c>
      <c r="DE62" t="s">
        <v>110</v>
      </c>
      <c r="DF62" s="171">
        <v>0</v>
      </c>
      <c r="DH62" s="172">
        <v>0</v>
      </c>
      <c r="DI62" t="s">
        <v>130</v>
      </c>
      <c r="DJ62" t="s">
        <v>116</v>
      </c>
      <c r="DK62" s="173">
        <v>42390</v>
      </c>
      <c r="DL62" t="s">
        <v>119</v>
      </c>
      <c r="DN62" s="174">
        <v>-2852.36</v>
      </c>
      <c r="DO62" s="175">
        <v>1</v>
      </c>
      <c r="DP62" s="176">
        <v>1</v>
      </c>
      <c r="DQ62" s="177">
        <v>768776</v>
      </c>
      <c r="DT62" s="178">
        <v>42404</v>
      </c>
      <c r="DV62" t="s">
        <v>120</v>
      </c>
      <c r="DW62" s="179">
        <v>42390</v>
      </c>
      <c r="DX62" t="s">
        <v>110</v>
      </c>
      <c r="DY62" s="180">
        <v>42400</v>
      </c>
      <c r="DZ62" t="s">
        <v>116</v>
      </c>
      <c r="EC62" t="s">
        <v>123</v>
      </c>
      <c r="ED62" s="181">
        <v>0</v>
      </c>
      <c r="EE62" s="182">
        <v>0</v>
      </c>
      <c r="EG62" t="s">
        <v>131</v>
      </c>
      <c r="EJ62" t="str">
        <f t="shared" si="0"/>
        <v>205600020100</v>
      </c>
    </row>
    <row r="63" spans="1:140" ht="16.5" hidden="1" thickTop="1" thickBot="1" x14ac:dyDescent="0.3">
      <c r="A63" t="s">
        <v>108</v>
      </c>
      <c r="B63" t="s">
        <v>158</v>
      </c>
      <c r="C63" s="140">
        <v>42390</v>
      </c>
      <c r="D63" s="141">
        <v>0</v>
      </c>
      <c r="E63" t="s">
        <v>108</v>
      </c>
      <c r="F63" t="s">
        <v>110</v>
      </c>
      <c r="G63" s="142">
        <v>2016</v>
      </c>
      <c r="H63" s="143">
        <v>7</v>
      </c>
      <c r="I63" s="144">
        <v>42390</v>
      </c>
      <c r="J63" t="s">
        <v>111</v>
      </c>
      <c r="L63" t="s">
        <v>110</v>
      </c>
      <c r="M63" t="s">
        <v>110</v>
      </c>
      <c r="O63" s="146">
        <v>0</v>
      </c>
      <c r="P63" t="s">
        <v>112</v>
      </c>
      <c r="R63" s="148">
        <v>42390</v>
      </c>
      <c r="S63" s="149">
        <v>57</v>
      </c>
      <c r="T63" s="150">
        <v>168718.3</v>
      </c>
      <c r="U63" s="151">
        <v>168718.3</v>
      </c>
      <c r="V63" s="152">
        <v>0</v>
      </c>
      <c r="W63" t="s">
        <v>113</v>
      </c>
      <c r="Y63" t="s">
        <v>114</v>
      </c>
      <c r="Z63" t="s">
        <v>114</v>
      </c>
      <c r="AA63" t="s">
        <v>114</v>
      </c>
      <c r="AB63" t="s">
        <v>115</v>
      </c>
      <c r="AC63" t="s">
        <v>116</v>
      </c>
      <c r="AD63" t="s">
        <v>110</v>
      </c>
      <c r="AE63" t="s">
        <v>110</v>
      </c>
      <c r="AH63" s="153">
        <v>0</v>
      </c>
      <c r="AI63" s="154">
        <v>42404</v>
      </c>
      <c r="AJ63" s="155">
        <v>768776</v>
      </c>
      <c r="AK63" s="156">
        <v>768776.1</v>
      </c>
      <c r="AL63" s="157">
        <v>42390</v>
      </c>
      <c r="AM63" s="158">
        <v>0</v>
      </c>
      <c r="AN63" t="s">
        <v>159</v>
      </c>
      <c r="AO63" s="159">
        <v>42404.709907407407</v>
      </c>
      <c r="AP63" t="s">
        <v>118</v>
      </c>
      <c r="AQ63" t="s">
        <v>119</v>
      </c>
      <c r="AR63" t="s">
        <v>119</v>
      </c>
      <c r="AT63" s="160">
        <v>42390</v>
      </c>
      <c r="AU63" s="161">
        <v>1</v>
      </c>
      <c r="AV63" s="162">
        <v>1</v>
      </c>
      <c r="AW63" t="s">
        <v>120</v>
      </c>
      <c r="AZ63" s="163">
        <v>42404</v>
      </c>
      <c r="BB63" t="s">
        <v>121</v>
      </c>
      <c r="BC63" t="s">
        <v>114</v>
      </c>
      <c r="BD63" t="s">
        <v>122</v>
      </c>
      <c r="BE63" t="s">
        <v>110</v>
      </c>
      <c r="BH63" t="s">
        <v>122</v>
      </c>
      <c r="BL63" t="s">
        <v>110</v>
      </c>
      <c r="BM63" s="165">
        <v>42390</v>
      </c>
      <c r="BO63" t="s">
        <v>110</v>
      </c>
      <c r="BP63" t="s">
        <v>123</v>
      </c>
      <c r="BS63" s="166">
        <v>42404.702557870369</v>
      </c>
      <c r="BU63" t="s">
        <v>110</v>
      </c>
      <c r="BV63" t="s">
        <v>118</v>
      </c>
      <c r="BW63" t="s">
        <v>110</v>
      </c>
      <c r="BZ63" t="s">
        <v>108</v>
      </c>
      <c r="CA63" t="s">
        <v>158</v>
      </c>
      <c r="CB63" s="167">
        <v>42390</v>
      </c>
      <c r="CC63" s="168">
        <v>0</v>
      </c>
      <c r="CD63" s="169">
        <v>11</v>
      </c>
      <c r="CE63" t="s">
        <v>111</v>
      </c>
      <c r="CH63" t="s">
        <v>160</v>
      </c>
      <c r="CI63" t="s">
        <v>125</v>
      </c>
      <c r="CL63" t="s">
        <v>126</v>
      </c>
      <c r="CM63" t="s">
        <v>127</v>
      </c>
      <c r="CN63" t="s">
        <v>128</v>
      </c>
      <c r="CO63" t="s">
        <v>129</v>
      </c>
      <c r="CU63" t="s">
        <v>119</v>
      </c>
      <c r="DD63" s="170">
        <v>-84.86</v>
      </c>
      <c r="DE63" t="s">
        <v>110</v>
      </c>
      <c r="DF63" s="171">
        <v>0</v>
      </c>
      <c r="DH63" s="172">
        <v>0</v>
      </c>
      <c r="DI63" t="s">
        <v>130</v>
      </c>
      <c r="DJ63" t="s">
        <v>116</v>
      </c>
      <c r="DK63" s="173">
        <v>42390</v>
      </c>
      <c r="DL63" t="s">
        <v>119</v>
      </c>
      <c r="DN63" s="174">
        <v>-84.86</v>
      </c>
      <c r="DO63" s="175">
        <v>1</v>
      </c>
      <c r="DP63" s="176">
        <v>1</v>
      </c>
      <c r="DQ63" s="177">
        <v>768776</v>
      </c>
      <c r="DT63" s="178">
        <v>42404</v>
      </c>
      <c r="DV63" t="s">
        <v>120</v>
      </c>
      <c r="DW63" s="179">
        <v>42390</v>
      </c>
      <c r="DX63" t="s">
        <v>110</v>
      </c>
      <c r="DY63" s="180">
        <v>42400</v>
      </c>
      <c r="DZ63" t="s">
        <v>116</v>
      </c>
      <c r="EC63" t="s">
        <v>123</v>
      </c>
      <c r="ED63" s="181">
        <v>0</v>
      </c>
      <c r="EE63" s="182">
        <v>0</v>
      </c>
      <c r="EG63" t="s">
        <v>131</v>
      </c>
      <c r="EJ63" t="str">
        <f t="shared" si="0"/>
        <v>205700010100</v>
      </c>
    </row>
    <row r="64" spans="1:140" ht="16.5" hidden="1" thickTop="1" thickBot="1" x14ac:dyDescent="0.3">
      <c r="A64" t="s">
        <v>108</v>
      </c>
      <c r="B64" t="s">
        <v>158</v>
      </c>
      <c r="C64" s="140">
        <v>42390</v>
      </c>
      <c r="D64" s="141">
        <v>0</v>
      </c>
      <c r="E64" t="s">
        <v>108</v>
      </c>
      <c r="F64" t="s">
        <v>110</v>
      </c>
      <c r="G64" s="142">
        <v>2016</v>
      </c>
      <c r="H64" s="143">
        <v>7</v>
      </c>
      <c r="I64" s="144">
        <v>42390</v>
      </c>
      <c r="J64" t="s">
        <v>111</v>
      </c>
      <c r="L64" t="s">
        <v>110</v>
      </c>
      <c r="M64" t="s">
        <v>110</v>
      </c>
      <c r="O64" s="146">
        <v>0</v>
      </c>
      <c r="P64" t="s">
        <v>112</v>
      </c>
      <c r="R64" s="148">
        <v>42390</v>
      </c>
      <c r="S64" s="149">
        <v>57</v>
      </c>
      <c r="T64" s="150">
        <v>168718.3</v>
      </c>
      <c r="U64" s="151">
        <v>168718.3</v>
      </c>
      <c r="V64" s="152">
        <v>0</v>
      </c>
      <c r="W64" t="s">
        <v>113</v>
      </c>
      <c r="Y64" t="s">
        <v>114</v>
      </c>
      <c r="Z64" t="s">
        <v>114</v>
      </c>
      <c r="AA64" t="s">
        <v>114</v>
      </c>
      <c r="AB64" t="s">
        <v>115</v>
      </c>
      <c r="AC64" t="s">
        <v>116</v>
      </c>
      <c r="AD64" t="s">
        <v>110</v>
      </c>
      <c r="AE64" t="s">
        <v>110</v>
      </c>
      <c r="AH64" s="153">
        <v>0</v>
      </c>
      <c r="AI64" s="154">
        <v>42404</v>
      </c>
      <c r="AJ64" s="155">
        <v>768776</v>
      </c>
      <c r="AK64" s="156">
        <v>768776.1</v>
      </c>
      <c r="AL64" s="157">
        <v>42390</v>
      </c>
      <c r="AM64" s="158">
        <v>0</v>
      </c>
      <c r="AN64" t="s">
        <v>159</v>
      </c>
      <c r="AO64" s="159">
        <v>42404.709907407407</v>
      </c>
      <c r="AP64" t="s">
        <v>118</v>
      </c>
      <c r="AQ64" t="s">
        <v>119</v>
      </c>
      <c r="AR64" t="s">
        <v>119</v>
      </c>
      <c r="AT64" s="160">
        <v>42390</v>
      </c>
      <c r="AU64" s="161">
        <v>1</v>
      </c>
      <c r="AV64" s="162">
        <v>1</v>
      </c>
      <c r="AW64" t="s">
        <v>120</v>
      </c>
      <c r="AZ64" s="163">
        <v>42404</v>
      </c>
      <c r="BB64" t="s">
        <v>121</v>
      </c>
      <c r="BC64" t="s">
        <v>114</v>
      </c>
      <c r="BD64" t="s">
        <v>122</v>
      </c>
      <c r="BE64" t="s">
        <v>110</v>
      </c>
      <c r="BH64" t="s">
        <v>122</v>
      </c>
      <c r="BL64" t="s">
        <v>110</v>
      </c>
      <c r="BM64" s="165">
        <v>42390</v>
      </c>
      <c r="BO64" t="s">
        <v>110</v>
      </c>
      <c r="BP64" t="s">
        <v>123</v>
      </c>
      <c r="BS64" s="166">
        <v>42404.702557870369</v>
      </c>
      <c r="BU64" t="s">
        <v>110</v>
      </c>
      <c r="BV64" t="s">
        <v>118</v>
      </c>
      <c r="BW64" t="s">
        <v>110</v>
      </c>
      <c r="BZ64" t="s">
        <v>108</v>
      </c>
      <c r="CA64" t="s">
        <v>158</v>
      </c>
      <c r="CB64" s="167">
        <v>42390</v>
      </c>
      <c r="CC64" s="168">
        <v>0</v>
      </c>
      <c r="CD64" s="169">
        <v>12</v>
      </c>
      <c r="CE64" t="s">
        <v>111</v>
      </c>
      <c r="CH64" t="s">
        <v>160</v>
      </c>
      <c r="CI64" t="s">
        <v>125</v>
      </c>
      <c r="CL64" t="s">
        <v>126</v>
      </c>
      <c r="CM64" t="s">
        <v>132</v>
      </c>
      <c r="CN64" t="s">
        <v>133</v>
      </c>
      <c r="CO64" t="s">
        <v>129</v>
      </c>
      <c r="CU64" t="s">
        <v>119</v>
      </c>
      <c r="DD64" s="170">
        <v>-15.95</v>
      </c>
      <c r="DE64" t="s">
        <v>110</v>
      </c>
      <c r="DF64" s="171">
        <v>0</v>
      </c>
      <c r="DH64" s="172">
        <v>0</v>
      </c>
      <c r="DI64" t="s">
        <v>130</v>
      </c>
      <c r="DJ64" t="s">
        <v>116</v>
      </c>
      <c r="DK64" s="173">
        <v>42390</v>
      </c>
      <c r="DL64" t="s">
        <v>119</v>
      </c>
      <c r="DN64" s="174">
        <v>-15.95</v>
      </c>
      <c r="DO64" s="175">
        <v>1</v>
      </c>
      <c r="DP64" s="176">
        <v>1</v>
      </c>
      <c r="DQ64" s="177">
        <v>768776</v>
      </c>
      <c r="DT64" s="178">
        <v>42404</v>
      </c>
      <c r="DV64" t="s">
        <v>120</v>
      </c>
      <c r="DW64" s="179">
        <v>42390</v>
      </c>
      <c r="DX64" t="s">
        <v>110</v>
      </c>
      <c r="DY64" s="180">
        <v>42400</v>
      </c>
      <c r="DZ64" t="s">
        <v>116</v>
      </c>
      <c r="EC64" t="s">
        <v>123</v>
      </c>
      <c r="ED64" s="181">
        <v>0</v>
      </c>
      <c r="EE64" s="182">
        <v>0</v>
      </c>
      <c r="EG64" t="s">
        <v>131</v>
      </c>
      <c r="EJ64" t="str">
        <f t="shared" si="0"/>
        <v>205700020100</v>
      </c>
    </row>
    <row r="65" spans="1:140" ht="16.5" hidden="1" thickTop="1" thickBot="1" x14ac:dyDescent="0.3">
      <c r="A65" t="s">
        <v>108</v>
      </c>
      <c r="B65" t="s">
        <v>158</v>
      </c>
      <c r="C65" s="140">
        <v>42390</v>
      </c>
      <c r="D65" s="141">
        <v>0</v>
      </c>
      <c r="E65" t="s">
        <v>108</v>
      </c>
      <c r="F65" t="s">
        <v>110</v>
      </c>
      <c r="G65" s="142">
        <v>2016</v>
      </c>
      <c r="H65" s="143">
        <v>7</v>
      </c>
      <c r="I65" s="144">
        <v>42390</v>
      </c>
      <c r="J65" t="s">
        <v>111</v>
      </c>
      <c r="L65" t="s">
        <v>110</v>
      </c>
      <c r="M65" t="s">
        <v>110</v>
      </c>
      <c r="O65" s="146">
        <v>0</v>
      </c>
      <c r="P65" t="s">
        <v>112</v>
      </c>
      <c r="R65" s="148">
        <v>42390</v>
      </c>
      <c r="S65" s="149">
        <v>57</v>
      </c>
      <c r="T65" s="150">
        <v>168718.3</v>
      </c>
      <c r="U65" s="151">
        <v>168718.3</v>
      </c>
      <c r="V65" s="152">
        <v>0</v>
      </c>
      <c r="W65" t="s">
        <v>113</v>
      </c>
      <c r="Y65" t="s">
        <v>114</v>
      </c>
      <c r="Z65" t="s">
        <v>114</v>
      </c>
      <c r="AA65" t="s">
        <v>114</v>
      </c>
      <c r="AB65" t="s">
        <v>115</v>
      </c>
      <c r="AC65" t="s">
        <v>116</v>
      </c>
      <c r="AD65" t="s">
        <v>110</v>
      </c>
      <c r="AE65" t="s">
        <v>110</v>
      </c>
      <c r="AH65" s="153">
        <v>0</v>
      </c>
      <c r="AI65" s="154">
        <v>42404</v>
      </c>
      <c r="AJ65" s="155">
        <v>768776</v>
      </c>
      <c r="AK65" s="156">
        <v>768776.1</v>
      </c>
      <c r="AL65" s="157">
        <v>42390</v>
      </c>
      <c r="AM65" s="158">
        <v>0</v>
      </c>
      <c r="AN65" t="s">
        <v>159</v>
      </c>
      <c r="AO65" s="159">
        <v>42404.709907407407</v>
      </c>
      <c r="AP65" t="s">
        <v>118</v>
      </c>
      <c r="AQ65" t="s">
        <v>119</v>
      </c>
      <c r="AR65" t="s">
        <v>119</v>
      </c>
      <c r="AT65" s="160">
        <v>42390</v>
      </c>
      <c r="AU65" s="161">
        <v>1</v>
      </c>
      <c r="AV65" s="162">
        <v>1</v>
      </c>
      <c r="AW65" t="s">
        <v>120</v>
      </c>
      <c r="AZ65" s="163">
        <v>42404</v>
      </c>
      <c r="BB65" t="s">
        <v>121</v>
      </c>
      <c r="BC65" t="s">
        <v>114</v>
      </c>
      <c r="BD65" t="s">
        <v>122</v>
      </c>
      <c r="BE65" t="s">
        <v>110</v>
      </c>
      <c r="BH65" t="s">
        <v>122</v>
      </c>
      <c r="BL65" t="s">
        <v>110</v>
      </c>
      <c r="BM65" s="165">
        <v>42390</v>
      </c>
      <c r="BO65" t="s">
        <v>110</v>
      </c>
      <c r="BP65" t="s">
        <v>123</v>
      </c>
      <c r="BS65" s="166">
        <v>42404.702557870369</v>
      </c>
      <c r="BU65" t="s">
        <v>110</v>
      </c>
      <c r="BV65" t="s">
        <v>118</v>
      </c>
      <c r="BW65" t="s">
        <v>110</v>
      </c>
      <c r="BZ65" t="s">
        <v>108</v>
      </c>
      <c r="CA65" t="s">
        <v>158</v>
      </c>
      <c r="CB65" s="167">
        <v>42390</v>
      </c>
      <c r="CC65" s="168">
        <v>0</v>
      </c>
      <c r="CD65" s="169">
        <v>13</v>
      </c>
      <c r="CE65" t="s">
        <v>111</v>
      </c>
      <c r="CH65" t="s">
        <v>138</v>
      </c>
      <c r="CI65" t="s">
        <v>125</v>
      </c>
      <c r="CL65" t="s">
        <v>126</v>
      </c>
      <c r="CM65" t="s">
        <v>127</v>
      </c>
      <c r="CN65" t="s">
        <v>128</v>
      </c>
      <c r="CO65" t="s">
        <v>129</v>
      </c>
      <c r="CU65" t="s">
        <v>119</v>
      </c>
      <c r="DD65" s="170">
        <v>-1611.89</v>
      </c>
      <c r="DE65" t="s">
        <v>110</v>
      </c>
      <c r="DF65" s="171">
        <v>0</v>
      </c>
      <c r="DH65" s="172">
        <v>0</v>
      </c>
      <c r="DI65" t="s">
        <v>130</v>
      </c>
      <c r="DJ65" t="s">
        <v>116</v>
      </c>
      <c r="DK65" s="173">
        <v>42390</v>
      </c>
      <c r="DL65" t="s">
        <v>119</v>
      </c>
      <c r="DN65" s="174">
        <v>-1611.89</v>
      </c>
      <c r="DO65" s="175">
        <v>1</v>
      </c>
      <c r="DP65" s="176">
        <v>1</v>
      </c>
      <c r="DQ65" s="177">
        <v>768776</v>
      </c>
      <c r="DT65" s="178">
        <v>42404</v>
      </c>
      <c r="DV65" t="s">
        <v>120</v>
      </c>
      <c r="DW65" s="179">
        <v>42390</v>
      </c>
      <c r="DX65" t="s">
        <v>110</v>
      </c>
      <c r="DY65" s="180">
        <v>42400</v>
      </c>
      <c r="DZ65" t="s">
        <v>116</v>
      </c>
      <c r="EC65" t="s">
        <v>123</v>
      </c>
      <c r="ED65" s="181">
        <v>0</v>
      </c>
      <c r="EE65" s="182">
        <v>0</v>
      </c>
      <c r="EG65" t="s">
        <v>131</v>
      </c>
      <c r="EJ65" t="str">
        <f t="shared" si="0"/>
        <v>205800010100</v>
      </c>
    </row>
    <row r="66" spans="1:140" ht="16.5" hidden="1" thickTop="1" thickBot="1" x14ac:dyDescent="0.3">
      <c r="A66" t="s">
        <v>108</v>
      </c>
      <c r="B66" t="s">
        <v>158</v>
      </c>
      <c r="C66" s="140">
        <v>42390</v>
      </c>
      <c r="D66" s="141">
        <v>0</v>
      </c>
      <c r="E66" t="s">
        <v>108</v>
      </c>
      <c r="F66" t="s">
        <v>110</v>
      </c>
      <c r="G66" s="142">
        <v>2016</v>
      </c>
      <c r="H66" s="143">
        <v>7</v>
      </c>
      <c r="I66" s="144">
        <v>42390</v>
      </c>
      <c r="J66" t="s">
        <v>111</v>
      </c>
      <c r="L66" t="s">
        <v>110</v>
      </c>
      <c r="M66" t="s">
        <v>110</v>
      </c>
      <c r="O66" s="146">
        <v>0</v>
      </c>
      <c r="P66" t="s">
        <v>112</v>
      </c>
      <c r="R66" s="148">
        <v>42390</v>
      </c>
      <c r="S66" s="149">
        <v>57</v>
      </c>
      <c r="T66" s="150">
        <v>168718.3</v>
      </c>
      <c r="U66" s="151">
        <v>168718.3</v>
      </c>
      <c r="V66" s="152">
        <v>0</v>
      </c>
      <c r="W66" t="s">
        <v>113</v>
      </c>
      <c r="Y66" t="s">
        <v>114</v>
      </c>
      <c r="Z66" t="s">
        <v>114</v>
      </c>
      <c r="AA66" t="s">
        <v>114</v>
      </c>
      <c r="AB66" t="s">
        <v>115</v>
      </c>
      <c r="AC66" t="s">
        <v>116</v>
      </c>
      <c r="AD66" t="s">
        <v>110</v>
      </c>
      <c r="AE66" t="s">
        <v>110</v>
      </c>
      <c r="AH66" s="153">
        <v>0</v>
      </c>
      <c r="AI66" s="154">
        <v>42404</v>
      </c>
      <c r="AJ66" s="155">
        <v>768776</v>
      </c>
      <c r="AK66" s="156">
        <v>768776.1</v>
      </c>
      <c r="AL66" s="157">
        <v>42390</v>
      </c>
      <c r="AM66" s="158">
        <v>0</v>
      </c>
      <c r="AN66" t="s">
        <v>159</v>
      </c>
      <c r="AO66" s="159">
        <v>42404.709907407407</v>
      </c>
      <c r="AP66" t="s">
        <v>118</v>
      </c>
      <c r="AQ66" t="s">
        <v>119</v>
      </c>
      <c r="AR66" t="s">
        <v>119</v>
      </c>
      <c r="AT66" s="160">
        <v>42390</v>
      </c>
      <c r="AU66" s="161">
        <v>1</v>
      </c>
      <c r="AV66" s="162">
        <v>1</v>
      </c>
      <c r="AW66" t="s">
        <v>120</v>
      </c>
      <c r="AZ66" s="163">
        <v>42404</v>
      </c>
      <c r="BB66" t="s">
        <v>121</v>
      </c>
      <c r="BC66" t="s">
        <v>114</v>
      </c>
      <c r="BD66" t="s">
        <v>122</v>
      </c>
      <c r="BE66" t="s">
        <v>110</v>
      </c>
      <c r="BH66" t="s">
        <v>122</v>
      </c>
      <c r="BL66" t="s">
        <v>110</v>
      </c>
      <c r="BM66" s="165">
        <v>42390</v>
      </c>
      <c r="BO66" t="s">
        <v>110</v>
      </c>
      <c r="BP66" t="s">
        <v>123</v>
      </c>
      <c r="BS66" s="166">
        <v>42404.702557870369</v>
      </c>
      <c r="BU66" t="s">
        <v>110</v>
      </c>
      <c r="BV66" t="s">
        <v>118</v>
      </c>
      <c r="BW66" t="s">
        <v>110</v>
      </c>
      <c r="BZ66" t="s">
        <v>108</v>
      </c>
      <c r="CA66" t="s">
        <v>158</v>
      </c>
      <c r="CB66" s="167">
        <v>42390</v>
      </c>
      <c r="CC66" s="168">
        <v>0</v>
      </c>
      <c r="CD66" s="169">
        <v>17</v>
      </c>
      <c r="CE66" t="s">
        <v>111</v>
      </c>
      <c r="CH66" t="s">
        <v>161</v>
      </c>
      <c r="CI66" t="s">
        <v>125</v>
      </c>
      <c r="CL66" t="s">
        <v>126</v>
      </c>
      <c r="CM66" t="s">
        <v>127</v>
      </c>
      <c r="CN66" t="s">
        <v>128</v>
      </c>
      <c r="CO66" t="s">
        <v>129</v>
      </c>
      <c r="CU66" t="s">
        <v>119</v>
      </c>
      <c r="DD66" s="170">
        <v>4.7300000000000004</v>
      </c>
      <c r="DE66" t="s">
        <v>110</v>
      </c>
      <c r="DF66" s="171">
        <v>0</v>
      </c>
      <c r="DH66" s="172">
        <v>0</v>
      </c>
      <c r="DI66" t="s">
        <v>130</v>
      </c>
      <c r="DJ66" t="s">
        <v>116</v>
      </c>
      <c r="DK66" s="173">
        <v>42390</v>
      </c>
      <c r="DL66" t="s">
        <v>119</v>
      </c>
      <c r="DN66" s="174">
        <v>4.7300000000000004</v>
      </c>
      <c r="DO66" s="175">
        <v>1</v>
      </c>
      <c r="DP66" s="176">
        <v>1</v>
      </c>
      <c r="DQ66" s="177">
        <v>768776</v>
      </c>
      <c r="DT66" s="178">
        <v>42404</v>
      </c>
      <c r="DV66" t="s">
        <v>120</v>
      </c>
      <c r="DW66" s="179">
        <v>42390</v>
      </c>
      <c r="DX66" t="s">
        <v>110</v>
      </c>
      <c r="DY66" s="180">
        <v>42400</v>
      </c>
      <c r="DZ66" t="s">
        <v>116</v>
      </c>
      <c r="EC66" t="s">
        <v>123</v>
      </c>
      <c r="ED66" s="181">
        <v>0</v>
      </c>
      <c r="EE66" s="182">
        <v>0</v>
      </c>
      <c r="EG66" t="s">
        <v>131</v>
      </c>
      <c r="EJ66" t="str">
        <f t="shared" si="0"/>
        <v>208100010100</v>
      </c>
    </row>
    <row r="67" spans="1:140" ht="16.5" hidden="1" thickTop="1" thickBot="1" x14ac:dyDescent="0.3">
      <c r="A67" t="s">
        <v>108</v>
      </c>
      <c r="B67" t="s">
        <v>158</v>
      </c>
      <c r="C67" s="140">
        <v>42390</v>
      </c>
      <c r="D67" s="141">
        <v>0</v>
      </c>
      <c r="E67" t="s">
        <v>108</v>
      </c>
      <c r="F67" t="s">
        <v>110</v>
      </c>
      <c r="G67" s="142">
        <v>2016</v>
      </c>
      <c r="H67" s="143">
        <v>7</v>
      </c>
      <c r="I67" s="144">
        <v>42390</v>
      </c>
      <c r="J67" t="s">
        <v>111</v>
      </c>
      <c r="L67" t="s">
        <v>110</v>
      </c>
      <c r="M67" t="s">
        <v>110</v>
      </c>
      <c r="O67" s="146">
        <v>0</v>
      </c>
      <c r="P67" t="s">
        <v>112</v>
      </c>
      <c r="R67" s="148">
        <v>42390</v>
      </c>
      <c r="S67" s="149">
        <v>57</v>
      </c>
      <c r="T67" s="150">
        <v>168718.3</v>
      </c>
      <c r="U67" s="151">
        <v>168718.3</v>
      </c>
      <c r="V67" s="152">
        <v>0</v>
      </c>
      <c r="W67" t="s">
        <v>113</v>
      </c>
      <c r="Y67" t="s">
        <v>114</v>
      </c>
      <c r="Z67" t="s">
        <v>114</v>
      </c>
      <c r="AA67" t="s">
        <v>114</v>
      </c>
      <c r="AB67" t="s">
        <v>115</v>
      </c>
      <c r="AC67" t="s">
        <v>116</v>
      </c>
      <c r="AD67" t="s">
        <v>110</v>
      </c>
      <c r="AE67" t="s">
        <v>110</v>
      </c>
      <c r="AH67" s="153">
        <v>0</v>
      </c>
      <c r="AI67" s="154">
        <v>42404</v>
      </c>
      <c r="AJ67" s="155">
        <v>768776</v>
      </c>
      <c r="AK67" s="156">
        <v>768776.1</v>
      </c>
      <c r="AL67" s="157">
        <v>42390</v>
      </c>
      <c r="AM67" s="158">
        <v>0</v>
      </c>
      <c r="AN67" t="s">
        <v>159</v>
      </c>
      <c r="AO67" s="159">
        <v>42404.709907407407</v>
      </c>
      <c r="AP67" t="s">
        <v>118</v>
      </c>
      <c r="AQ67" t="s">
        <v>119</v>
      </c>
      <c r="AR67" t="s">
        <v>119</v>
      </c>
      <c r="AT67" s="160">
        <v>42390</v>
      </c>
      <c r="AU67" s="161">
        <v>1</v>
      </c>
      <c r="AV67" s="162">
        <v>1</v>
      </c>
      <c r="AW67" t="s">
        <v>120</v>
      </c>
      <c r="AZ67" s="163">
        <v>42404</v>
      </c>
      <c r="BB67" t="s">
        <v>121</v>
      </c>
      <c r="BC67" t="s">
        <v>114</v>
      </c>
      <c r="BD67" t="s">
        <v>122</v>
      </c>
      <c r="BE67" t="s">
        <v>110</v>
      </c>
      <c r="BH67" t="s">
        <v>122</v>
      </c>
      <c r="BL67" t="s">
        <v>110</v>
      </c>
      <c r="BM67" s="165">
        <v>42390</v>
      </c>
      <c r="BO67" t="s">
        <v>110</v>
      </c>
      <c r="BP67" t="s">
        <v>123</v>
      </c>
      <c r="BS67" s="166">
        <v>42404.702557870369</v>
      </c>
      <c r="BU67" t="s">
        <v>110</v>
      </c>
      <c r="BV67" t="s">
        <v>118</v>
      </c>
      <c r="BW67" t="s">
        <v>110</v>
      </c>
      <c r="BZ67" t="s">
        <v>108</v>
      </c>
      <c r="CA67" t="s">
        <v>158</v>
      </c>
      <c r="CB67" s="167">
        <v>42390</v>
      </c>
      <c r="CC67" s="168">
        <v>0</v>
      </c>
      <c r="CD67" s="169">
        <v>14</v>
      </c>
      <c r="CE67" t="s">
        <v>111</v>
      </c>
      <c r="CH67" t="s">
        <v>138</v>
      </c>
      <c r="CI67" t="s">
        <v>125</v>
      </c>
      <c r="CL67" t="s">
        <v>126</v>
      </c>
      <c r="CM67" t="s">
        <v>132</v>
      </c>
      <c r="CN67" t="s">
        <v>133</v>
      </c>
      <c r="CO67" t="s">
        <v>129</v>
      </c>
      <c r="CU67" t="s">
        <v>119</v>
      </c>
      <c r="DD67" s="170">
        <v>-179.07</v>
      </c>
      <c r="DE67" t="s">
        <v>110</v>
      </c>
      <c r="DF67" s="171">
        <v>0</v>
      </c>
      <c r="DH67" s="172">
        <v>0</v>
      </c>
      <c r="DI67" t="s">
        <v>130</v>
      </c>
      <c r="DJ67" t="s">
        <v>116</v>
      </c>
      <c r="DK67" s="173">
        <v>42390</v>
      </c>
      <c r="DL67" t="s">
        <v>119</v>
      </c>
      <c r="DN67" s="174">
        <v>-179.07</v>
      </c>
      <c r="DO67" s="175">
        <v>1</v>
      </c>
      <c r="DP67" s="176">
        <v>1</v>
      </c>
      <c r="DQ67" s="177">
        <v>768776</v>
      </c>
      <c r="DT67" s="178">
        <v>42404</v>
      </c>
      <c r="DV67" t="s">
        <v>120</v>
      </c>
      <c r="DW67" s="179">
        <v>42390</v>
      </c>
      <c r="DX67" t="s">
        <v>110</v>
      </c>
      <c r="DY67" s="180">
        <v>42400</v>
      </c>
      <c r="DZ67" t="s">
        <v>116</v>
      </c>
      <c r="EC67" t="s">
        <v>123</v>
      </c>
      <c r="ED67" s="181">
        <v>0</v>
      </c>
      <c r="EE67" s="182">
        <v>0</v>
      </c>
      <c r="EG67" t="s">
        <v>131</v>
      </c>
      <c r="EJ67" t="str">
        <f t="shared" si="0"/>
        <v>205800020100</v>
      </c>
    </row>
    <row r="68" spans="1:140" ht="16.5" hidden="1" thickTop="1" thickBot="1" x14ac:dyDescent="0.3">
      <c r="A68" t="s">
        <v>108</v>
      </c>
      <c r="B68" t="s">
        <v>158</v>
      </c>
      <c r="C68" s="140">
        <v>42390</v>
      </c>
      <c r="D68" s="141">
        <v>0</v>
      </c>
      <c r="E68" t="s">
        <v>108</v>
      </c>
      <c r="F68" t="s">
        <v>110</v>
      </c>
      <c r="G68" s="142">
        <v>2016</v>
      </c>
      <c r="H68" s="143">
        <v>7</v>
      </c>
      <c r="I68" s="144">
        <v>42390</v>
      </c>
      <c r="J68" t="s">
        <v>111</v>
      </c>
      <c r="L68" t="s">
        <v>110</v>
      </c>
      <c r="M68" t="s">
        <v>110</v>
      </c>
      <c r="O68" s="146">
        <v>0</v>
      </c>
      <c r="P68" t="s">
        <v>112</v>
      </c>
      <c r="R68" s="148">
        <v>42390</v>
      </c>
      <c r="S68" s="149">
        <v>57</v>
      </c>
      <c r="T68" s="150">
        <v>168718.3</v>
      </c>
      <c r="U68" s="151">
        <v>168718.3</v>
      </c>
      <c r="V68" s="152">
        <v>0</v>
      </c>
      <c r="W68" t="s">
        <v>113</v>
      </c>
      <c r="Y68" t="s">
        <v>114</v>
      </c>
      <c r="Z68" t="s">
        <v>114</v>
      </c>
      <c r="AA68" t="s">
        <v>114</v>
      </c>
      <c r="AB68" t="s">
        <v>115</v>
      </c>
      <c r="AC68" t="s">
        <v>116</v>
      </c>
      <c r="AD68" t="s">
        <v>110</v>
      </c>
      <c r="AE68" t="s">
        <v>110</v>
      </c>
      <c r="AH68" s="153">
        <v>0</v>
      </c>
      <c r="AI68" s="154">
        <v>42404</v>
      </c>
      <c r="AJ68" s="155">
        <v>768776</v>
      </c>
      <c r="AK68" s="156">
        <v>768776.1</v>
      </c>
      <c r="AL68" s="157">
        <v>42390</v>
      </c>
      <c r="AM68" s="158">
        <v>0</v>
      </c>
      <c r="AN68" t="s">
        <v>159</v>
      </c>
      <c r="AO68" s="159">
        <v>42404.709907407407</v>
      </c>
      <c r="AP68" t="s">
        <v>118</v>
      </c>
      <c r="AQ68" t="s">
        <v>119</v>
      </c>
      <c r="AR68" t="s">
        <v>119</v>
      </c>
      <c r="AT68" s="160">
        <v>42390</v>
      </c>
      <c r="AU68" s="161">
        <v>1</v>
      </c>
      <c r="AV68" s="162">
        <v>1</v>
      </c>
      <c r="AW68" t="s">
        <v>120</v>
      </c>
      <c r="AZ68" s="163">
        <v>42404</v>
      </c>
      <c r="BB68" t="s">
        <v>121</v>
      </c>
      <c r="BC68" t="s">
        <v>114</v>
      </c>
      <c r="BD68" t="s">
        <v>122</v>
      </c>
      <c r="BE68" t="s">
        <v>110</v>
      </c>
      <c r="BH68" t="s">
        <v>122</v>
      </c>
      <c r="BL68" t="s">
        <v>110</v>
      </c>
      <c r="BM68" s="165">
        <v>42390</v>
      </c>
      <c r="BO68" t="s">
        <v>110</v>
      </c>
      <c r="BP68" t="s">
        <v>123</v>
      </c>
      <c r="BS68" s="166">
        <v>42404.702557870369</v>
      </c>
      <c r="BU68" t="s">
        <v>110</v>
      </c>
      <c r="BV68" t="s">
        <v>118</v>
      </c>
      <c r="BW68" t="s">
        <v>110</v>
      </c>
      <c r="BZ68" t="s">
        <v>108</v>
      </c>
      <c r="CA68" t="s">
        <v>158</v>
      </c>
      <c r="CB68" s="167">
        <v>42390</v>
      </c>
      <c r="CC68" s="168">
        <v>0</v>
      </c>
      <c r="CD68" s="169">
        <v>15</v>
      </c>
      <c r="CE68" t="s">
        <v>111</v>
      </c>
      <c r="CH68" t="s">
        <v>162</v>
      </c>
      <c r="CI68" t="s">
        <v>125</v>
      </c>
      <c r="CL68" t="s">
        <v>126</v>
      </c>
      <c r="CM68" t="s">
        <v>127</v>
      </c>
      <c r="CN68" t="s">
        <v>128</v>
      </c>
      <c r="CO68" t="s">
        <v>129</v>
      </c>
      <c r="CU68" t="s">
        <v>119</v>
      </c>
      <c r="DD68" s="170">
        <v>-31.25</v>
      </c>
      <c r="DE68" t="s">
        <v>110</v>
      </c>
      <c r="DF68" s="171">
        <v>0</v>
      </c>
      <c r="DH68" s="172">
        <v>0</v>
      </c>
      <c r="DI68" t="s">
        <v>130</v>
      </c>
      <c r="DJ68" t="s">
        <v>116</v>
      </c>
      <c r="DK68" s="173">
        <v>42390</v>
      </c>
      <c r="DL68" t="s">
        <v>119</v>
      </c>
      <c r="DN68" s="174">
        <v>-31.25</v>
      </c>
      <c r="DO68" s="175">
        <v>1</v>
      </c>
      <c r="DP68" s="176">
        <v>1</v>
      </c>
      <c r="DQ68" s="177">
        <v>768776</v>
      </c>
      <c r="DT68" s="178">
        <v>42404</v>
      </c>
      <c r="DV68" t="s">
        <v>120</v>
      </c>
      <c r="DW68" s="179">
        <v>42390</v>
      </c>
      <c r="DX68" t="s">
        <v>110</v>
      </c>
      <c r="DY68" s="180">
        <v>42400</v>
      </c>
      <c r="DZ68" t="s">
        <v>116</v>
      </c>
      <c r="EC68" t="s">
        <v>123</v>
      </c>
      <c r="ED68" s="181">
        <v>0</v>
      </c>
      <c r="EE68" s="182">
        <v>0</v>
      </c>
      <c r="EG68" t="s">
        <v>131</v>
      </c>
      <c r="EJ68" t="str">
        <f t="shared" si="0"/>
        <v>206100010100</v>
      </c>
    </row>
    <row r="69" spans="1:140" ht="16.5" hidden="1" thickTop="1" thickBot="1" x14ac:dyDescent="0.3">
      <c r="A69" t="s">
        <v>108</v>
      </c>
      <c r="B69" t="s">
        <v>158</v>
      </c>
      <c r="C69" s="140">
        <v>42390</v>
      </c>
      <c r="D69" s="141">
        <v>0</v>
      </c>
      <c r="E69" t="s">
        <v>108</v>
      </c>
      <c r="F69" t="s">
        <v>110</v>
      </c>
      <c r="G69" s="142">
        <v>2016</v>
      </c>
      <c r="H69" s="143">
        <v>7</v>
      </c>
      <c r="I69" s="144">
        <v>42390</v>
      </c>
      <c r="J69" t="s">
        <v>111</v>
      </c>
      <c r="L69" t="s">
        <v>110</v>
      </c>
      <c r="M69" t="s">
        <v>110</v>
      </c>
      <c r="O69" s="146">
        <v>0</v>
      </c>
      <c r="P69" t="s">
        <v>112</v>
      </c>
      <c r="R69" s="148">
        <v>42390</v>
      </c>
      <c r="S69" s="149">
        <v>57</v>
      </c>
      <c r="T69" s="150">
        <v>168718.3</v>
      </c>
      <c r="U69" s="151">
        <v>168718.3</v>
      </c>
      <c r="V69" s="152">
        <v>0</v>
      </c>
      <c r="W69" t="s">
        <v>113</v>
      </c>
      <c r="Y69" t="s">
        <v>114</v>
      </c>
      <c r="Z69" t="s">
        <v>114</v>
      </c>
      <c r="AA69" t="s">
        <v>114</v>
      </c>
      <c r="AB69" t="s">
        <v>115</v>
      </c>
      <c r="AC69" t="s">
        <v>116</v>
      </c>
      <c r="AD69" t="s">
        <v>110</v>
      </c>
      <c r="AE69" t="s">
        <v>110</v>
      </c>
      <c r="AH69" s="153">
        <v>0</v>
      </c>
      <c r="AI69" s="154">
        <v>42404</v>
      </c>
      <c r="AJ69" s="155">
        <v>768776</v>
      </c>
      <c r="AK69" s="156">
        <v>768776.1</v>
      </c>
      <c r="AL69" s="157">
        <v>42390</v>
      </c>
      <c r="AM69" s="158">
        <v>0</v>
      </c>
      <c r="AN69" t="s">
        <v>159</v>
      </c>
      <c r="AO69" s="159">
        <v>42404.709907407407</v>
      </c>
      <c r="AP69" t="s">
        <v>118</v>
      </c>
      <c r="AQ69" t="s">
        <v>119</v>
      </c>
      <c r="AR69" t="s">
        <v>119</v>
      </c>
      <c r="AT69" s="160">
        <v>42390</v>
      </c>
      <c r="AU69" s="161">
        <v>1</v>
      </c>
      <c r="AV69" s="162">
        <v>1</v>
      </c>
      <c r="AW69" t="s">
        <v>120</v>
      </c>
      <c r="AZ69" s="163">
        <v>42404</v>
      </c>
      <c r="BB69" t="s">
        <v>121</v>
      </c>
      <c r="BC69" t="s">
        <v>114</v>
      </c>
      <c r="BD69" t="s">
        <v>122</v>
      </c>
      <c r="BE69" t="s">
        <v>110</v>
      </c>
      <c r="BH69" t="s">
        <v>122</v>
      </c>
      <c r="BL69" t="s">
        <v>110</v>
      </c>
      <c r="BM69" s="165">
        <v>42390</v>
      </c>
      <c r="BO69" t="s">
        <v>110</v>
      </c>
      <c r="BP69" t="s">
        <v>123</v>
      </c>
      <c r="BS69" s="166">
        <v>42404.702557870369</v>
      </c>
      <c r="BU69" t="s">
        <v>110</v>
      </c>
      <c r="BV69" t="s">
        <v>118</v>
      </c>
      <c r="BW69" t="s">
        <v>110</v>
      </c>
      <c r="BZ69" t="s">
        <v>108</v>
      </c>
      <c r="CA69" t="s">
        <v>158</v>
      </c>
      <c r="CB69" s="167">
        <v>42390</v>
      </c>
      <c r="CC69" s="168">
        <v>0</v>
      </c>
      <c r="CD69" s="169">
        <v>16</v>
      </c>
      <c r="CE69" t="s">
        <v>111</v>
      </c>
      <c r="CH69" t="s">
        <v>162</v>
      </c>
      <c r="CI69" t="s">
        <v>125</v>
      </c>
      <c r="CL69" t="s">
        <v>126</v>
      </c>
      <c r="CM69" t="s">
        <v>132</v>
      </c>
      <c r="CN69" t="s">
        <v>133</v>
      </c>
      <c r="CO69" t="s">
        <v>129</v>
      </c>
      <c r="CU69" t="s">
        <v>119</v>
      </c>
      <c r="DD69" s="170">
        <v>-31.25</v>
      </c>
      <c r="DE69" t="s">
        <v>110</v>
      </c>
      <c r="DF69" s="171">
        <v>0</v>
      </c>
      <c r="DH69" s="172">
        <v>0</v>
      </c>
      <c r="DI69" t="s">
        <v>130</v>
      </c>
      <c r="DJ69" t="s">
        <v>116</v>
      </c>
      <c r="DK69" s="173">
        <v>42390</v>
      </c>
      <c r="DL69" t="s">
        <v>119</v>
      </c>
      <c r="DN69" s="174">
        <v>-31.25</v>
      </c>
      <c r="DO69" s="175">
        <v>1</v>
      </c>
      <c r="DP69" s="176">
        <v>1</v>
      </c>
      <c r="DQ69" s="177">
        <v>768776</v>
      </c>
      <c r="DT69" s="178">
        <v>42404</v>
      </c>
      <c r="DV69" t="s">
        <v>120</v>
      </c>
      <c r="DW69" s="179">
        <v>42390</v>
      </c>
      <c r="DX69" t="s">
        <v>110</v>
      </c>
      <c r="DY69" s="180">
        <v>42400</v>
      </c>
      <c r="DZ69" t="s">
        <v>116</v>
      </c>
      <c r="EC69" t="s">
        <v>123</v>
      </c>
      <c r="ED69" s="181">
        <v>0</v>
      </c>
      <c r="EE69" s="182">
        <v>0</v>
      </c>
      <c r="EG69" t="s">
        <v>131</v>
      </c>
      <c r="EJ69" t="str">
        <f t="shared" ref="EJ69:EJ132" si="1">CONCATENATE(CH69,CM69)</f>
        <v>206100020100</v>
      </c>
    </row>
    <row r="70" spans="1:140" ht="16.5" hidden="1" thickTop="1" thickBot="1" x14ac:dyDescent="0.3">
      <c r="A70" t="s">
        <v>108</v>
      </c>
      <c r="B70" t="s">
        <v>158</v>
      </c>
      <c r="C70" s="140">
        <v>42390</v>
      </c>
      <c r="D70" s="141">
        <v>0</v>
      </c>
      <c r="E70" t="s">
        <v>108</v>
      </c>
      <c r="F70" t="s">
        <v>110</v>
      </c>
      <c r="G70" s="142">
        <v>2016</v>
      </c>
      <c r="H70" s="143">
        <v>7</v>
      </c>
      <c r="I70" s="144">
        <v>42390</v>
      </c>
      <c r="J70" t="s">
        <v>111</v>
      </c>
      <c r="L70" t="s">
        <v>110</v>
      </c>
      <c r="M70" t="s">
        <v>110</v>
      </c>
      <c r="O70" s="146">
        <v>0</v>
      </c>
      <c r="P70" t="s">
        <v>112</v>
      </c>
      <c r="R70" s="148">
        <v>42390</v>
      </c>
      <c r="S70" s="149">
        <v>57</v>
      </c>
      <c r="T70" s="150">
        <v>168718.3</v>
      </c>
      <c r="U70" s="151">
        <v>168718.3</v>
      </c>
      <c r="V70" s="152">
        <v>0</v>
      </c>
      <c r="W70" t="s">
        <v>113</v>
      </c>
      <c r="Y70" t="s">
        <v>114</v>
      </c>
      <c r="Z70" t="s">
        <v>114</v>
      </c>
      <c r="AA70" t="s">
        <v>114</v>
      </c>
      <c r="AB70" t="s">
        <v>115</v>
      </c>
      <c r="AC70" t="s">
        <v>116</v>
      </c>
      <c r="AD70" t="s">
        <v>110</v>
      </c>
      <c r="AE70" t="s">
        <v>110</v>
      </c>
      <c r="AH70" s="153">
        <v>0</v>
      </c>
      <c r="AI70" s="154">
        <v>42404</v>
      </c>
      <c r="AJ70" s="155">
        <v>768776</v>
      </c>
      <c r="AK70" s="156">
        <v>768776.1</v>
      </c>
      <c r="AL70" s="157">
        <v>42390</v>
      </c>
      <c r="AM70" s="158">
        <v>0</v>
      </c>
      <c r="AN70" t="s">
        <v>159</v>
      </c>
      <c r="AO70" s="159">
        <v>42404.709907407407</v>
      </c>
      <c r="AP70" t="s">
        <v>118</v>
      </c>
      <c r="AQ70" t="s">
        <v>119</v>
      </c>
      <c r="AR70" t="s">
        <v>119</v>
      </c>
      <c r="AT70" s="160">
        <v>42390</v>
      </c>
      <c r="AU70" s="161">
        <v>1</v>
      </c>
      <c r="AV70" s="162">
        <v>1</v>
      </c>
      <c r="AW70" t="s">
        <v>120</v>
      </c>
      <c r="AZ70" s="163">
        <v>42404</v>
      </c>
      <c r="BB70" t="s">
        <v>121</v>
      </c>
      <c r="BC70" t="s">
        <v>114</v>
      </c>
      <c r="BD70" t="s">
        <v>122</v>
      </c>
      <c r="BE70" t="s">
        <v>110</v>
      </c>
      <c r="BH70" t="s">
        <v>122</v>
      </c>
      <c r="BL70" t="s">
        <v>110</v>
      </c>
      <c r="BM70" s="165">
        <v>42390</v>
      </c>
      <c r="BO70" t="s">
        <v>110</v>
      </c>
      <c r="BP70" t="s">
        <v>123</v>
      </c>
      <c r="BS70" s="166">
        <v>42404.702557870369</v>
      </c>
      <c r="BU70" t="s">
        <v>110</v>
      </c>
      <c r="BV70" t="s">
        <v>118</v>
      </c>
      <c r="BW70" t="s">
        <v>110</v>
      </c>
      <c r="BZ70" t="s">
        <v>108</v>
      </c>
      <c r="CA70" t="s">
        <v>158</v>
      </c>
      <c r="CB70" s="167">
        <v>42390</v>
      </c>
      <c r="CC70" s="168">
        <v>0</v>
      </c>
      <c r="CD70" s="169">
        <v>18</v>
      </c>
      <c r="CE70" t="s">
        <v>111</v>
      </c>
      <c r="CH70" t="s">
        <v>161</v>
      </c>
      <c r="CI70" t="s">
        <v>125</v>
      </c>
      <c r="CL70" t="s">
        <v>126</v>
      </c>
      <c r="CM70" t="s">
        <v>132</v>
      </c>
      <c r="CN70" t="s">
        <v>133</v>
      </c>
      <c r="CO70" t="s">
        <v>129</v>
      </c>
      <c r="CU70" t="s">
        <v>119</v>
      </c>
      <c r="DD70" s="170">
        <v>26.84</v>
      </c>
      <c r="DE70" t="s">
        <v>110</v>
      </c>
      <c r="DF70" s="171">
        <v>0</v>
      </c>
      <c r="DH70" s="172">
        <v>0</v>
      </c>
      <c r="DI70" t="s">
        <v>130</v>
      </c>
      <c r="DJ70" t="s">
        <v>116</v>
      </c>
      <c r="DK70" s="173">
        <v>42390</v>
      </c>
      <c r="DL70" t="s">
        <v>119</v>
      </c>
      <c r="DN70" s="174">
        <v>26.84</v>
      </c>
      <c r="DO70" s="175">
        <v>1</v>
      </c>
      <c r="DP70" s="176">
        <v>1</v>
      </c>
      <c r="DQ70" s="177">
        <v>768776</v>
      </c>
      <c r="DT70" s="178">
        <v>42404</v>
      </c>
      <c r="DV70" t="s">
        <v>120</v>
      </c>
      <c r="DW70" s="179">
        <v>42390</v>
      </c>
      <c r="DX70" t="s">
        <v>110</v>
      </c>
      <c r="DY70" s="180">
        <v>42400</v>
      </c>
      <c r="DZ70" t="s">
        <v>116</v>
      </c>
      <c r="EC70" t="s">
        <v>123</v>
      </c>
      <c r="ED70" s="181">
        <v>0</v>
      </c>
      <c r="EE70" s="182">
        <v>0</v>
      </c>
      <c r="EG70" t="s">
        <v>131</v>
      </c>
      <c r="EJ70" t="str">
        <f t="shared" si="1"/>
        <v>208100020100</v>
      </c>
    </row>
    <row r="71" spans="1:140" ht="16.5" hidden="1" thickTop="1" thickBot="1" x14ac:dyDescent="0.3">
      <c r="A71" t="s">
        <v>108</v>
      </c>
      <c r="B71" t="s">
        <v>158</v>
      </c>
      <c r="C71" s="140">
        <v>42390</v>
      </c>
      <c r="D71" s="141">
        <v>0</v>
      </c>
      <c r="E71" t="s">
        <v>108</v>
      </c>
      <c r="F71" t="s">
        <v>110</v>
      </c>
      <c r="G71" s="142">
        <v>2016</v>
      </c>
      <c r="H71" s="143">
        <v>7</v>
      </c>
      <c r="I71" s="144">
        <v>42390</v>
      </c>
      <c r="J71" t="s">
        <v>111</v>
      </c>
      <c r="L71" t="s">
        <v>110</v>
      </c>
      <c r="M71" t="s">
        <v>110</v>
      </c>
      <c r="O71" s="146">
        <v>0</v>
      </c>
      <c r="P71" t="s">
        <v>112</v>
      </c>
      <c r="R71" s="148">
        <v>42390</v>
      </c>
      <c r="S71" s="149">
        <v>57</v>
      </c>
      <c r="T71" s="150">
        <v>168718.3</v>
      </c>
      <c r="U71" s="151">
        <v>168718.3</v>
      </c>
      <c r="V71" s="152">
        <v>0</v>
      </c>
      <c r="W71" t="s">
        <v>113</v>
      </c>
      <c r="Y71" t="s">
        <v>114</v>
      </c>
      <c r="Z71" t="s">
        <v>114</v>
      </c>
      <c r="AA71" t="s">
        <v>114</v>
      </c>
      <c r="AB71" t="s">
        <v>115</v>
      </c>
      <c r="AC71" t="s">
        <v>116</v>
      </c>
      <c r="AD71" t="s">
        <v>110</v>
      </c>
      <c r="AE71" t="s">
        <v>110</v>
      </c>
      <c r="AH71" s="153">
        <v>0</v>
      </c>
      <c r="AI71" s="154">
        <v>42404</v>
      </c>
      <c r="AJ71" s="155">
        <v>768776</v>
      </c>
      <c r="AK71" s="156">
        <v>768776.1</v>
      </c>
      <c r="AL71" s="157">
        <v>42390</v>
      </c>
      <c r="AM71" s="158">
        <v>0</v>
      </c>
      <c r="AN71" t="s">
        <v>159</v>
      </c>
      <c r="AO71" s="159">
        <v>42404.709907407407</v>
      </c>
      <c r="AP71" t="s">
        <v>118</v>
      </c>
      <c r="AQ71" t="s">
        <v>119</v>
      </c>
      <c r="AR71" t="s">
        <v>119</v>
      </c>
      <c r="AT71" s="160">
        <v>42390</v>
      </c>
      <c r="AU71" s="161">
        <v>1</v>
      </c>
      <c r="AV71" s="162">
        <v>1</v>
      </c>
      <c r="AW71" t="s">
        <v>120</v>
      </c>
      <c r="AZ71" s="163">
        <v>42404</v>
      </c>
      <c r="BB71" t="s">
        <v>121</v>
      </c>
      <c r="BC71" t="s">
        <v>114</v>
      </c>
      <c r="BD71" t="s">
        <v>122</v>
      </c>
      <c r="BE71" t="s">
        <v>110</v>
      </c>
      <c r="BH71" t="s">
        <v>122</v>
      </c>
      <c r="BL71" t="s">
        <v>110</v>
      </c>
      <c r="BM71" s="165">
        <v>42390</v>
      </c>
      <c r="BO71" t="s">
        <v>110</v>
      </c>
      <c r="BP71" t="s">
        <v>123</v>
      </c>
      <c r="BS71" s="166">
        <v>42404.702557870369</v>
      </c>
      <c r="BU71" t="s">
        <v>110</v>
      </c>
      <c r="BV71" t="s">
        <v>118</v>
      </c>
      <c r="BW71" t="s">
        <v>110</v>
      </c>
      <c r="BZ71" t="s">
        <v>108</v>
      </c>
      <c r="CA71" t="s">
        <v>158</v>
      </c>
      <c r="CB71" s="167">
        <v>42390</v>
      </c>
      <c r="CC71" s="168">
        <v>0</v>
      </c>
      <c r="CD71" s="169">
        <v>19</v>
      </c>
      <c r="CE71" t="s">
        <v>111</v>
      </c>
      <c r="CH71" t="s">
        <v>139</v>
      </c>
      <c r="CI71" t="s">
        <v>125</v>
      </c>
      <c r="CL71" t="s">
        <v>126</v>
      </c>
      <c r="CM71" t="s">
        <v>127</v>
      </c>
      <c r="CN71" t="s">
        <v>128</v>
      </c>
      <c r="CO71" t="s">
        <v>129</v>
      </c>
      <c r="CU71" t="s">
        <v>119</v>
      </c>
      <c r="DD71" s="170">
        <v>-6271.82</v>
      </c>
      <c r="DE71" t="s">
        <v>110</v>
      </c>
      <c r="DF71" s="171">
        <v>0</v>
      </c>
      <c r="DH71" s="172">
        <v>0</v>
      </c>
      <c r="DI71" t="s">
        <v>130</v>
      </c>
      <c r="DJ71" t="s">
        <v>116</v>
      </c>
      <c r="DK71" s="173">
        <v>42390</v>
      </c>
      <c r="DL71" t="s">
        <v>119</v>
      </c>
      <c r="DN71" s="174">
        <v>-6271.82</v>
      </c>
      <c r="DO71" s="175">
        <v>1</v>
      </c>
      <c r="DP71" s="176">
        <v>1</v>
      </c>
      <c r="DQ71" s="177">
        <v>768776</v>
      </c>
      <c r="DT71" s="178">
        <v>42404</v>
      </c>
      <c r="DV71" t="s">
        <v>120</v>
      </c>
      <c r="DW71" s="179">
        <v>42390</v>
      </c>
      <c r="DX71" t="s">
        <v>110</v>
      </c>
      <c r="DY71" s="180">
        <v>42400</v>
      </c>
      <c r="DZ71" t="s">
        <v>116</v>
      </c>
      <c r="EC71" t="s">
        <v>123</v>
      </c>
      <c r="ED71" s="181">
        <v>0</v>
      </c>
      <c r="EE71" s="182">
        <v>0</v>
      </c>
      <c r="EG71" t="s">
        <v>131</v>
      </c>
      <c r="EJ71" t="str">
        <f t="shared" si="1"/>
        <v>210000010100</v>
      </c>
    </row>
    <row r="72" spans="1:140" ht="16.5" hidden="1" thickTop="1" thickBot="1" x14ac:dyDescent="0.3">
      <c r="A72" t="s">
        <v>108</v>
      </c>
      <c r="B72" t="s">
        <v>158</v>
      </c>
      <c r="C72" s="140">
        <v>42390</v>
      </c>
      <c r="D72" s="141">
        <v>0</v>
      </c>
      <c r="E72" t="s">
        <v>108</v>
      </c>
      <c r="F72" t="s">
        <v>110</v>
      </c>
      <c r="G72" s="142">
        <v>2016</v>
      </c>
      <c r="H72" s="143">
        <v>7</v>
      </c>
      <c r="I72" s="144">
        <v>42390</v>
      </c>
      <c r="J72" t="s">
        <v>111</v>
      </c>
      <c r="L72" t="s">
        <v>110</v>
      </c>
      <c r="M72" t="s">
        <v>110</v>
      </c>
      <c r="O72" s="146">
        <v>0</v>
      </c>
      <c r="P72" t="s">
        <v>112</v>
      </c>
      <c r="R72" s="148">
        <v>42390</v>
      </c>
      <c r="S72" s="149">
        <v>57</v>
      </c>
      <c r="T72" s="150">
        <v>168718.3</v>
      </c>
      <c r="U72" s="151">
        <v>168718.3</v>
      </c>
      <c r="V72" s="152">
        <v>0</v>
      </c>
      <c r="W72" t="s">
        <v>113</v>
      </c>
      <c r="Y72" t="s">
        <v>114</v>
      </c>
      <c r="Z72" t="s">
        <v>114</v>
      </c>
      <c r="AA72" t="s">
        <v>114</v>
      </c>
      <c r="AB72" t="s">
        <v>115</v>
      </c>
      <c r="AC72" t="s">
        <v>116</v>
      </c>
      <c r="AD72" t="s">
        <v>110</v>
      </c>
      <c r="AE72" t="s">
        <v>110</v>
      </c>
      <c r="AH72" s="153">
        <v>0</v>
      </c>
      <c r="AI72" s="154">
        <v>42404</v>
      </c>
      <c r="AJ72" s="155">
        <v>768776</v>
      </c>
      <c r="AK72" s="156">
        <v>768776.1</v>
      </c>
      <c r="AL72" s="157">
        <v>42390</v>
      </c>
      <c r="AM72" s="158">
        <v>0</v>
      </c>
      <c r="AN72" t="s">
        <v>159</v>
      </c>
      <c r="AO72" s="159">
        <v>42404.709907407407</v>
      </c>
      <c r="AP72" t="s">
        <v>118</v>
      </c>
      <c r="AQ72" t="s">
        <v>119</v>
      </c>
      <c r="AR72" t="s">
        <v>119</v>
      </c>
      <c r="AT72" s="160">
        <v>42390</v>
      </c>
      <c r="AU72" s="161">
        <v>1</v>
      </c>
      <c r="AV72" s="162">
        <v>1</v>
      </c>
      <c r="AW72" t="s">
        <v>120</v>
      </c>
      <c r="AZ72" s="163">
        <v>42404</v>
      </c>
      <c r="BB72" t="s">
        <v>121</v>
      </c>
      <c r="BC72" t="s">
        <v>114</v>
      </c>
      <c r="BD72" t="s">
        <v>122</v>
      </c>
      <c r="BE72" t="s">
        <v>110</v>
      </c>
      <c r="BH72" t="s">
        <v>122</v>
      </c>
      <c r="BL72" t="s">
        <v>110</v>
      </c>
      <c r="BM72" s="165">
        <v>42390</v>
      </c>
      <c r="BO72" t="s">
        <v>110</v>
      </c>
      <c r="BP72" t="s">
        <v>123</v>
      </c>
      <c r="BS72" s="166">
        <v>42404.702557870369</v>
      </c>
      <c r="BU72" t="s">
        <v>110</v>
      </c>
      <c r="BV72" t="s">
        <v>118</v>
      </c>
      <c r="BW72" t="s">
        <v>110</v>
      </c>
      <c r="BZ72" t="s">
        <v>108</v>
      </c>
      <c r="CA72" t="s">
        <v>158</v>
      </c>
      <c r="CB72" s="167">
        <v>42390</v>
      </c>
      <c r="CC72" s="168">
        <v>0</v>
      </c>
      <c r="CD72" s="169">
        <v>20</v>
      </c>
      <c r="CE72" t="s">
        <v>111</v>
      </c>
      <c r="CH72" t="s">
        <v>139</v>
      </c>
      <c r="CI72" t="s">
        <v>125</v>
      </c>
      <c r="CL72" t="s">
        <v>126</v>
      </c>
      <c r="CM72" t="s">
        <v>132</v>
      </c>
      <c r="CN72" t="s">
        <v>133</v>
      </c>
      <c r="CO72" t="s">
        <v>129</v>
      </c>
      <c r="CU72" t="s">
        <v>119</v>
      </c>
      <c r="DD72" s="170">
        <v>-453.18</v>
      </c>
      <c r="DE72" t="s">
        <v>110</v>
      </c>
      <c r="DF72" s="171">
        <v>0</v>
      </c>
      <c r="DH72" s="172">
        <v>0</v>
      </c>
      <c r="DI72" t="s">
        <v>130</v>
      </c>
      <c r="DJ72" t="s">
        <v>116</v>
      </c>
      <c r="DK72" s="173">
        <v>42390</v>
      </c>
      <c r="DL72" t="s">
        <v>119</v>
      </c>
      <c r="DN72" s="174">
        <v>-453.18</v>
      </c>
      <c r="DO72" s="175">
        <v>1</v>
      </c>
      <c r="DP72" s="176">
        <v>1</v>
      </c>
      <c r="DQ72" s="177">
        <v>768776</v>
      </c>
      <c r="DT72" s="178">
        <v>42404</v>
      </c>
      <c r="DV72" t="s">
        <v>120</v>
      </c>
      <c r="DW72" s="179">
        <v>42390</v>
      </c>
      <c r="DX72" t="s">
        <v>110</v>
      </c>
      <c r="DY72" s="180">
        <v>42400</v>
      </c>
      <c r="DZ72" t="s">
        <v>116</v>
      </c>
      <c r="EC72" t="s">
        <v>123</v>
      </c>
      <c r="ED72" s="181">
        <v>0</v>
      </c>
      <c r="EE72" s="182">
        <v>0</v>
      </c>
      <c r="EG72" t="s">
        <v>131</v>
      </c>
      <c r="EJ72" t="str">
        <f t="shared" si="1"/>
        <v>210000020100</v>
      </c>
    </row>
    <row r="73" spans="1:140" ht="16.5" hidden="1" thickTop="1" thickBot="1" x14ac:dyDescent="0.3">
      <c r="A73" t="s">
        <v>108</v>
      </c>
      <c r="B73" t="s">
        <v>158</v>
      </c>
      <c r="C73" s="140">
        <v>42390</v>
      </c>
      <c r="D73" s="141">
        <v>0</v>
      </c>
      <c r="E73" t="s">
        <v>108</v>
      </c>
      <c r="F73" t="s">
        <v>110</v>
      </c>
      <c r="G73" s="142">
        <v>2016</v>
      </c>
      <c r="H73" s="143">
        <v>7</v>
      </c>
      <c r="I73" s="144">
        <v>42390</v>
      </c>
      <c r="J73" t="s">
        <v>111</v>
      </c>
      <c r="L73" t="s">
        <v>110</v>
      </c>
      <c r="M73" t="s">
        <v>110</v>
      </c>
      <c r="O73" s="146">
        <v>0</v>
      </c>
      <c r="P73" t="s">
        <v>112</v>
      </c>
      <c r="R73" s="148">
        <v>42390</v>
      </c>
      <c r="S73" s="149">
        <v>57</v>
      </c>
      <c r="T73" s="150">
        <v>168718.3</v>
      </c>
      <c r="U73" s="151">
        <v>168718.3</v>
      </c>
      <c r="V73" s="152">
        <v>0</v>
      </c>
      <c r="W73" t="s">
        <v>113</v>
      </c>
      <c r="Y73" t="s">
        <v>114</v>
      </c>
      <c r="Z73" t="s">
        <v>114</v>
      </c>
      <c r="AA73" t="s">
        <v>114</v>
      </c>
      <c r="AB73" t="s">
        <v>115</v>
      </c>
      <c r="AC73" t="s">
        <v>116</v>
      </c>
      <c r="AD73" t="s">
        <v>110</v>
      </c>
      <c r="AE73" t="s">
        <v>110</v>
      </c>
      <c r="AH73" s="153">
        <v>0</v>
      </c>
      <c r="AI73" s="154">
        <v>42404</v>
      </c>
      <c r="AJ73" s="155">
        <v>768776</v>
      </c>
      <c r="AK73" s="156">
        <v>768776.1</v>
      </c>
      <c r="AL73" s="157">
        <v>42390</v>
      </c>
      <c r="AM73" s="158">
        <v>0</v>
      </c>
      <c r="AN73" t="s">
        <v>159</v>
      </c>
      <c r="AO73" s="159">
        <v>42404.709907407407</v>
      </c>
      <c r="AP73" t="s">
        <v>118</v>
      </c>
      <c r="AQ73" t="s">
        <v>119</v>
      </c>
      <c r="AR73" t="s">
        <v>119</v>
      </c>
      <c r="AT73" s="160">
        <v>42390</v>
      </c>
      <c r="AU73" s="161">
        <v>1</v>
      </c>
      <c r="AV73" s="162">
        <v>1</v>
      </c>
      <c r="AW73" t="s">
        <v>120</v>
      </c>
      <c r="AZ73" s="163">
        <v>42404</v>
      </c>
      <c r="BB73" t="s">
        <v>121</v>
      </c>
      <c r="BC73" t="s">
        <v>114</v>
      </c>
      <c r="BD73" t="s">
        <v>122</v>
      </c>
      <c r="BE73" t="s">
        <v>110</v>
      </c>
      <c r="BH73" t="s">
        <v>122</v>
      </c>
      <c r="BL73" t="s">
        <v>110</v>
      </c>
      <c r="BM73" s="165">
        <v>42390</v>
      </c>
      <c r="BO73" t="s">
        <v>110</v>
      </c>
      <c r="BP73" t="s">
        <v>123</v>
      </c>
      <c r="BS73" s="166">
        <v>42404.702557870369</v>
      </c>
      <c r="BU73" t="s">
        <v>110</v>
      </c>
      <c r="BV73" t="s">
        <v>118</v>
      </c>
      <c r="BW73" t="s">
        <v>110</v>
      </c>
      <c r="BZ73" t="s">
        <v>108</v>
      </c>
      <c r="CA73" t="s">
        <v>158</v>
      </c>
      <c r="CB73" s="167">
        <v>42390</v>
      </c>
      <c r="CC73" s="168">
        <v>0</v>
      </c>
      <c r="CD73" s="169">
        <v>21</v>
      </c>
      <c r="CE73" t="s">
        <v>111</v>
      </c>
      <c r="CH73" t="s">
        <v>140</v>
      </c>
      <c r="CI73" t="s">
        <v>125</v>
      </c>
      <c r="CL73" t="s">
        <v>126</v>
      </c>
      <c r="CM73" t="s">
        <v>127</v>
      </c>
      <c r="CN73" t="s">
        <v>128</v>
      </c>
      <c r="CO73" t="s">
        <v>129</v>
      </c>
      <c r="CU73" t="s">
        <v>119</v>
      </c>
      <c r="DD73" s="170">
        <v>-7353.72</v>
      </c>
      <c r="DE73" t="s">
        <v>110</v>
      </c>
      <c r="DF73" s="171">
        <v>0</v>
      </c>
      <c r="DH73" s="172">
        <v>0</v>
      </c>
      <c r="DI73" t="s">
        <v>130</v>
      </c>
      <c r="DJ73" t="s">
        <v>116</v>
      </c>
      <c r="DK73" s="173">
        <v>42390</v>
      </c>
      <c r="DL73" t="s">
        <v>119</v>
      </c>
      <c r="DN73" s="174">
        <v>-7353.72</v>
      </c>
      <c r="DO73" s="175">
        <v>1</v>
      </c>
      <c r="DP73" s="176">
        <v>1</v>
      </c>
      <c r="DQ73" s="177">
        <v>768776</v>
      </c>
      <c r="DT73" s="178">
        <v>42404</v>
      </c>
      <c r="DV73" t="s">
        <v>120</v>
      </c>
      <c r="DW73" s="179">
        <v>42390</v>
      </c>
      <c r="DX73" t="s">
        <v>110</v>
      </c>
      <c r="DY73" s="180">
        <v>42400</v>
      </c>
      <c r="DZ73" t="s">
        <v>116</v>
      </c>
      <c r="EC73" t="s">
        <v>123</v>
      </c>
      <c r="ED73" s="181">
        <v>0</v>
      </c>
      <c r="EE73" s="182">
        <v>0</v>
      </c>
      <c r="EG73" t="s">
        <v>131</v>
      </c>
      <c r="EJ73" t="str">
        <f t="shared" si="1"/>
        <v>210500010100</v>
      </c>
    </row>
    <row r="74" spans="1:140" ht="16.5" hidden="1" thickTop="1" thickBot="1" x14ac:dyDescent="0.3">
      <c r="A74" t="s">
        <v>108</v>
      </c>
      <c r="B74" t="s">
        <v>158</v>
      </c>
      <c r="C74" s="140">
        <v>42390</v>
      </c>
      <c r="D74" s="141">
        <v>0</v>
      </c>
      <c r="E74" t="s">
        <v>108</v>
      </c>
      <c r="F74" t="s">
        <v>110</v>
      </c>
      <c r="G74" s="142">
        <v>2016</v>
      </c>
      <c r="H74" s="143">
        <v>7</v>
      </c>
      <c r="I74" s="144">
        <v>42390</v>
      </c>
      <c r="J74" t="s">
        <v>111</v>
      </c>
      <c r="L74" t="s">
        <v>110</v>
      </c>
      <c r="M74" t="s">
        <v>110</v>
      </c>
      <c r="O74" s="146">
        <v>0</v>
      </c>
      <c r="P74" t="s">
        <v>112</v>
      </c>
      <c r="R74" s="148">
        <v>42390</v>
      </c>
      <c r="S74" s="149">
        <v>57</v>
      </c>
      <c r="T74" s="150">
        <v>168718.3</v>
      </c>
      <c r="U74" s="151">
        <v>168718.3</v>
      </c>
      <c r="V74" s="152">
        <v>0</v>
      </c>
      <c r="W74" t="s">
        <v>113</v>
      </c>
      <c r="Y74" t="s">
        <v>114</v>
      </c>
      <c r="Z74" t="s">
        <v>114</v>
      </c>
      <c r="AA74" t="s">
        <v>114</v>
      </c>
      <c r="AB74" t="s">
        <v>115</v>
      </c>
      <c r="AC74" t="s">
        <v>116</v>
      </c>
      <c r="AD74" t="s">
        <v>110</v>
      </c>
      <c r="AE74" t="s">
        <v>110</v>
      </c>
      <c r="AH74" s="153">
        <v>0</v>
      </c>
      <c r="AI74" s="154">
        <v>42404</v>
      </c>
      <c r="AJ74" s="155">
        <v>768776</v>
      </c>
      <c r="AK74" s="156">
        <v>768776.1</v>
      </c>
      <c r="AL74" s="157">
        <v>42390</v>
      </c>
      <c r="AM74" s="158">
        <v>0</v>
      </c>
      <c r="AN74" t="s">
        <v>159</v>
      </c>
      <c r="AO74" s="159">
        <v>42404.709907407407</v>
      </c>
      <c r="AP74" t="s">
        <v>118</v>
      </c>
      <c r="AQ74" t="s">
        <v>119</v>
      </c>
      <c r="AR74" t="s">
        <v>119</v>
      </c>
      <c r="AT74" s="160">
        <v>42390</v>
      </c>
      <c r="AU74" s="161">
        <v>1</v>
      </c>
      <c r="AV74" s="162">
        <v>1</v>
      </c>
      <c r="AW74" t="s">
        <v>120</v>
      </c>
      <c r="AZ74" s="163">
        <v>42404</v>
      </c>
      <c r="BB74" t="s">
        <v>121</v>
      </c>
      <c r="BC74" t="s">
        <v>114</v>
      </c>
      <c r="BD74" t="s">
        <v>122</v>
      </c>
      <c r="BE74" t="s">
        <v>110</v>
      </c>
      <c r="BH74" t="s">
        <v>122</v>
      </c>
      <c r="BL74" t="s">
        <v>110</v>
      </c>
      <c r="BM74" s="165">
        <v>42390</v>
      </c>
      <c r="BO74" t="s">
        <v>110</v>
      </c>
      <c r="BP74" t="s">
        <v>123</v>
      </c>
      <c r="BS74" s="166">
        <v>42404.702557870369</v>
      </c>
      <c r="BU74" t="s">
        <v>110</v>
      </c>
      <c r="BV74" t="s">
        <v>118</v>
      </c>
      <c r="BW74" t="s">
        <v>110</v>
      </c>
      <c r="BZ74" t="s">
        <v>108</v>
      </c>
      <c r="CA74" t="s">
        <v>158</v>
      </c>
      <c r="CB74" s="167">
        <v>42390</v>
      </c>
      <c r="CC74" s="168">
        <v>0</v>
      </c>
      <c r="CD74" s="169">
        <v>22</v>
      </c>
      <c r="CE74" t="s">
        <v>111</v>
      </c>
      <c r="CH74" t="s">
        <v>140</v>
      </c>
      <c r="CI74" t="s">
        <v>125</v>
      </c>
      <c r="CL74" t="s">
        <v>126</v>
      </c>
      <c r="CM74" t="s">
        <v>132</v>
      </c>
      <c r="CN74" t="s">
        <v>133</v>
      </c>
      <c r="CO74" t="s">
        <v>129</v>
      </c>
      <c r="CU74" t="s">
        <v>119</v>
      </c>
      <c r="DD74" s="170">
        <v>-789.43</v>
      </c>
      <c r="DE74" t="s">
        <v>110</v>
      </c>
      <c r="DF74" s="171">
        <v>0</v>
      </c>
      <c r="DH74" s="172">
        <v>0</v>
      </c>
      <c r="DI74" t="s">
        <v>130</v>
      </c>
      <c r="DJ74" t="s">
        <v>116</v>
      </c>
      <c r="DK74" s="173">
        <v>42390</v>
      </c>
      <c r="DL74" t="s">
        <v>119</v>
      </c>
      <c r="DN74" s="174">
        <v>-789.43</v>
      </c>
      <c r="DO74" s="175">
        <v>1</v>
      </c>
      <c r="DP74" s="176">
        <v>1</v>
      </c>
      <c r="DQ74" s="177">
        <v>768776</v>
      </c>
      <c r="DT74" s="178">
        <v>42404</v>
      </c>
      <c r="DV74" t="s">
        <v>120</v>
      </c>
      <c r="DW74" s="179">
        <v>42390</v>
      </c>
      <c r="DX74" t="s">
        <v>110</v>
      </c>
      <c r="DY74" s="180">
        <v>42400</v>
      </c>
      <c r="DZ74" t="s">
        <v>116</v>
      </c>
      <c r="EC74" t="s">
        <v>123</v>
      </c>
      <c r="ED74" s="181">
        <v>0</v>
      </c>
      <c r="EE74" s="182">
        <v>0</v>
      </c>
      <c r="EG74" t="s">
        <v>131</v>
      </c>
      <c r="EJ74" t="str">
        <f t="shared" si="1"/>
        <v>210500020100</v>
      </c>
    </row>
    <row r="75" spans="1:140" ht="16.5" hidden="1" thickTop="1" thickBot="1" x14ac:dyDescent="0.3">
      <c r="A75" t="s">
        <v>108</v>
      </c>
      <c r="B75" t="s">
        <v>158</v>
      </c>
      <c r="C75" s="140">
        <v>42390</v>
      </c>
      <c r="D75" s="141">
        <v>0</v>
      </c>
      <c r="E75" t="s">
        <v>108</v>
      </c>
      <c r="F75" t="s">
        <v>110</v>
      </c>
      <c r="G75" s="142">
        <v>2016</v>
      </c>
      <c r="H75" s="143">
        <v>7</v>
      </c>
      <c r="I75" s="144">
        <v>42390</v>
      </c>
      <c r="J75" t="s">
        <v>111</v>
      </c>
      <c r="L75" t="s">
        <v>110</v>
      </c>
      <c r="M75" t="s">
        <v>110</v>
      </c>
      <c r="O75" s="146">
        <v>0</v>
      </c>
      <c r="P75" t="s">
        <v>112</v>
      </c>
      <c r="R75" s="148">
        <v>42390</v>
      </c>
      <c r="S75" s="149">
        <v>57</v>
      </c>
      <c r="T75" s="150">
        <v>168718.3</v>
      </c>
      <c r="U75" s="151">
        <v>168718.3</v>
      </c>
      <c r="V75" s="152">
        <v>0</v>
      </c>
      <c r="W75" t="s">
        <v>113</v>
      </c>
      <c r="Y75" t="s">
        <v>114</v>
      </c>
      <c r="Z75" t="s">
        <v>114</v>
      </c>
      <c r="AA75" t="s">
        <v>114</v>
      </c>
      <c r="AB75" t="s">
        <v>115</v>
      </c>
      <c r="AC75" t="s">
        <v>116</v>
      </c>
      <c r="AD75" t="s">
        <v>110</v>
      </c>
      <c r="AE75" t="s">
        <v>110</v>
      </c>
      <c r="AH75" s="153">
        <v>0</v>
      </c>
      <c r="AI75" s="154">
        <v>42404</v>
      </c>
      <c r="AJ75" s="155">
        <v>768776</v>
      </c>
      <c r="AK75" s="156">
        <v>768776.1</v>
      </c>
      <c r="AL75" s="157">
        <v>42390</v>
      </c>
      <c r="AM75" s="158">
        <v>0</v>
      </c>
      <c r="AN75" t="s">
        <v>159</v>
      </c>
      <c r="AO75" s="159">
        <v>42404.709907407407</v>
      </c>
      <c r="AP75" t="s">
        <v>118</v>
      </c>
      <c r="AQ75" t="s">
        <v>119</v>
      </c>
      <c r="AR75" t="s">
        <v>119</v>
      </c>
      <c r="AT75" s="160">
        <v>42390</v>
      </c>
      <c r="AU75" s="161">
        <v>1</v>
      </c>
      <c r="AV75" s="162">
        <v>1</v>
      </c>
      <c r="AW75" t="s">
        <v>120</v>
      </c>
      <c r="AZ75" s="163">
        <v>42404</v>
      </c>
      <c r="BB75" t="s">
        <v>121</v>
      </c>
      <c r="BC75" t="s">
        <v>114</v>
      </c>
      <c r="BD75" t="s">
        <v>122</v>
      </c>
      <c r="BE75" t="s">
        <v>110</v>
      </c>
      <c r="BH75" t="s">
        <v>122</v>
      </c>
      <c r="BL75" t="s">
        <v>110</v>
      </c>
      <c r="BM75" s="165">
        <v>42390</v>
      </c>
      <c r="BO75" t="s">
        <v>110</v>
      </c>
      <c r="BP75" t="s">
        <v>123</v>
      </c>
      <c r="BS75" s="166">
        <v>42404.702557870369</v>
      </c>
      <c r="BU75" t="s">
        <v>110</v>
      </c>
      <c r="BV75" t="s">
        <v>118</v>
      </c>
      <c r="BW75" t="s">
        <v>110</v>
      </c>
      <c r="BZ75" t="s">
        <v>108</v>
      </c>
      <c r="CA75" t="s">
        <v>158</v>
      </c>
      <c r="CB75" s="167">
        <v>42390</v>
      </c>
      <c r="CC75" s="168">
        <v>0</v>
      </c>
      <c r="CD75" s="169">
        <v>23</v>
      </c>
      <c r="CE75" t="s">
        <v>111</v>
      </c>
      <c r="CH75" t="s">
        <v>141</v>
      </c>
      <c r="CI75" t="s">
        <v>125</v>
      </c>
      <c r="CL75" t="s">
        <v>126</v>
      </c>
      <c r="CM75" t="s">
        <v>127</v>
      </c>
      <c r="CN75" t="s">
        <v>128</v>
      </c>
      <c r="CO75" t="s">
        <v>129</v>
      </c>
      <c r="CU75" t="s">
        <v>119</v>
      </c>
      <c r="DD75" s="170">
        <v>-6891.94</v>
      </c>
      <c r="DE75" t="s">
        <v>110</v>
      </c>
      <c r="DF75" s="171">
        <v>0</v>
      </c>
      <c r="DH75" s="172">
        <v>0</v>
      </c>
      <c r="DI75" t="s">
        <v>130</v>
      </c>
      <c r="DJ75" t="s">
        <v>116</v>
      </c>
      <c r="DK75" s="173">
        <v>42390</v>
      </c>
      <c r="DL75" t="s">
        <v>119</v>
      </c>
      <c r="DN75" s="174">
        <v>-6891.94</v>
      </c>
      <c r="DO75" s="175">
        <v>1</v>
      </c>
      <c r="DP75" s="176">
        <v>1</v>
      </c>
      <c r="DQ75" s="177">
        <v>768776</v>
      </c>
      <c r="DT75" s="178">
        <v>42404</v>
      </c>
      <c r="DV75" t="s">
        <v>120</v>
      </c>
      <c r="DW75" s="179">
        <v>42390</v>
      </c>
      <c r="DX75" t="s">
        <v>110</v>
      </c>
      <c r="DY75" s="180">
        <v>42400</v>
      </c>
      <c r="DZ75" t="s">
        <v>116</v>
      </c>
      <c r="EC75" t="s">
        <v>123</v>
      </c>
      <c r="ED75" s="181">
        <v>0</v>
      </c>
      <c r="EE75" s="182">
        <v>0</v>
      </c>
      <c r="EG75" t="s">
        <v>131</v>
      </c>
      <c r="EJ75" t="str">
        <f t="shared" si="1"/>
        <v>211000010100</v>
      </c>
    </row>
    <row r="76" spans="1:140" ht="16.5" hidden="1" thickTop="1" thickBot="1" x14ac:dyDescent="0.3">
      <c r="A76" t="s">
        <v>108</v>
      </c>
      <c r="B76" t="s">
        <v>158</v>
      </c>
      <c r="C76" s="140">
        <v>42390</v>
      </c>
      <c r="D76" s="141">
        <v>0</v>
      </c>
      <c r="E76" t="s">
        <v>108</v>
      </c>
      <c r="F76" t="s">
        <v>110</v>
      </c>
      <c r="G76" s="142">
        <v>2016</v>
      </c>
      <c r="H76" s="143">
        <v>7</v>
      </c>
      <c r="I76" s="144">
        <v>42390</v>
      </c>
      <c r="J76" t="s">
        <v>111</v>
      </c>
      <c r="L76" t="s">
        <v>110</v>
      </c>
      <c r="M76" t="s">
        <v>110</v>
      </c>
      <c r="O76" s="146">
        <v>0</v>
      </c>
      <c r="P76" t="s">
        <v>112</v>
      </c>
      <c r="R76" s="148">
        <v>42390</v>
      </c>
      <c r="S76" s="149">
        <v>57</v>
      </c>
      <c r="T76" s="150">
        <v>168718.3</v>
      </c>
      <c r="U76" s="151">
        <v>168718.3</v>
      </c>
      <c r="V76" s="152">
        <v>0</v>
      </c>
      <c r="W76" t="s">
        <v>113</v>
      </c>
      <c r="Y76" t="s">
        <v>114</v>
      </c>
      <c r="Z76" t="s">
        <v>114</v>
      </c>
      <c r="AA76" t="s">
        <v>114</v>
      </c>
      <c r="AB76" t="s">
        <v>115</v>
      </c>
      <c r="AC76" t="s">
        <v>116</v>
      </c>
      <c r="AD76" t="s">
        <v>110</v>
      </c>
      <c r="AE76" t="s">
        <v>110</v>
      </c>
      <c r="AH76" s="153">
        <v>0</v>
      </c>
      <c r="AI76" s="154">
        <v>42404</v>
      </c>
      <c r="AJ76" s="155">
        <v>768776</v>
      </c>
      <c r="AK76" s="156">
        <v>768776.1</v>
      </c>
      <c r="AL76" s="157">
        <v>42390</v>
      </c>
      <c r="AM76" s="158">
        <v>0</v>
      </c>
      <c r="AN76" t="s">
        <v>159</v>
      </c>
      <c r="AO76" s="159">
        <v>42404.709907407407</v>
      </c>
      <c r="AP76" t="s">
        <v>118</v>
      </c>
      <c r="AQ76" t="s">
        <v>119</v>
      </c>
      <c r="AR76" t="s">
        <v>119</v>
      </c>
      <c r="AT76" s="160">
        <v>42390</v>
      </c>
      <c r="AU76" s="161">
        <v>1</v>
      </c>
      <c r="AV76" s="162">
        <v>1</v>
      </c>
      <c r="AW76" t="s">
        <v>120</v>
      </c>
      <c r="AZ76" s="163">
        <v>42404</v>
      </c>
      <c r="BB76" t="s">
        <v>121</v>
      </c>
      <c r="BC76" t="s">
        <v>114</v>
      </c>
      <c r="BD76" t="s">
        <v>122</v>
      </c>
      <c r="BE76" t="s">
        <v>110</v>
      </c>
      <c r="BH76" t="s">
        <v>122</v>
      </c>
      <c r="BL76" t="s">
        <v>110</v>
      </c>
      <c r="BM76" s="165">
        <v>42390</v>
      </c>
      <c r="BO76" t="s">
        <v>110</v>
      </c>
      <c r="BP76" t="s">
        <v>123</v>
      </c>
      <c r="BS76" s="166">
        <v>42404.702557870369</v>
      </c>
      <c r="BU76" t="s">
        <v>110</v>
      </c>
      <c r="BV76" t="s">
        <v>118</v>
      </c>
      <c r="BW76" t="s">
        <v>110</v>
      </c>
      <c r="BZ76" t="s">
        <v>108</v>
      </c>
      <c r="CA76" t="s">
        <v>158</v>
      </c>
      <c r="CB76" s="167">
        <v>42390</v>
      </c>
      <c r="CC76" s="168">
        <v>0</v>
      </c>
      <c r="CD76" s="169">
        <v>24</v>
      </c>
      <c r="CE76" t="s">
        <v>111</v>
      </c>
      <c r="CH76" t="s">
        <v>141</v>
      </c>
      <c r="CI76" t="s">
        <v>125</v>
      </c>
      <c r="CL76" t="s">
        <v>126</v>
      </c>
      <c r="CM76" t="s">
        <v>132</v>
      </c>
      <c r="CN76" t="s">
        <v>133</v>
      </c>
      <c r="CO76" t="s">
        <v>129</v>
      </c>
      <c r="CU76" t="s">
        <v>119</v>
      </c>
      <c r="DD76" s="170">
        <v>-765.64</v>
      </c>
      <c r="DE76" t="s">
        <v>110</v>
      </c>
      <c r="DF76" s="171">
        <v>0</v>
      </c>
      <c r="DH76" s="172">
        <v>0</v>
      </c>
      <c r="DI76" t="s">
        <v>130</v>
      </c>
      <c r="DJ76" t="s">
        <v>116</v>
      </c>
      <c r="DK76" s="173">
        <v>42390</v>
      </c>
      <c r="DL76" t="s">
        <v>119</v>
      </c>
      <c r="DN76" s="174">
        <v>-765.64</v>
      </c>
      <c r="DO76" s="175">
        <v>1</v>
      </c>
      <c r="DP76" s="176">
        <v>1</v>
      </c>
      <c r="DQ76" s="177">
        <v>768776</v>
      </c>
      <c r="DT76" s="178">
        <v>42404</v>
      </c>
      <c r="DV76" t="s">
        <v>120</v>
      </c>
      <c r="DW76" s="179">
        <v>42390</v>
      </c>
      <c r="DX76" t="s">
        <v>110</v>
      </c>
      <c r="DY76" s="180">
        <v>42400</v>
      </c>
      <c r="DZ76" t="s">
        <v>116</v>
      </c>
      <c r="EC76" t="s">
        <v>123</v>
      </c>
      <c r="ED76" s="181">
        <v>0</v>
      </c>
      <c r="EE76" s="182">
        <v>0</v>
      </c>
      <c r="EG76" t="s">
        <v>131</v>
      </c>
      <c r="EJ76" t="str">
        <f t="shared" si="1"/>
        <v>211000020100</v>
      </c>
    </row>
    <row r="77" spans="1:140" ht="16.5" hidden="1" thickTop="1" thickBot="1" x14ac:dyDescent="0.3">
      <c r="A77" t="s">
        <v>108</v>
      </c>
      <c r="B77" t="s">
        <v>158</v>
      </c>
      <c r="C77" s="140">
        <v>42390</v>
      </c>
      <c r="D77" s="141">
        <v>0</v>
      </c>
      <c r="E77" t="s">
        <v>108</v>
      </c>
      <c r="F77" t="s">
        <v>110</v>
      </c>
      <c r="G77" s="142">
        <v>2016</v>
      </c>
      <c r="H77" s="143">
        <v>7</v>
      </c>
      <c r="I77" s="144">
        <v>42390</v>
      </c>
      <c r="J77" t="s">
        <v>111</v>
      </c>
      <c r="L77" t="s">
        <v>110</v>
      </c>
      <c r="M77" t="s">
        <v>110</v>
      </c>
      <c r="O77" s="146">
        <v>0</v>
      </c>
      <c r="P77" t="s">
        <v>112</v>
      </c>
      <c r="R77" s="148">
        <v>42390</v>
      </c>
      <c r="S77" s="149">
        <v>57</v>
      </c>
      <c r="T77" s="150">
        <v>168718.3</v>
      </c>
      <c r="U77" s="151">
        <v>168718.3</v>
      </c>
      <c r="V77" s="152">
        <v>0</v>
      </c>
      <c r="W77" t="s">
        <v>113</v>
      </c>
      <c r="Y77" t="s">
        <v>114</v>
      </c>
      <c r="Z77" t="s">
        <v>114</v>
      </c>
      <c r="AA77" t="s">
        <v>114</v>
      </c>
      <c r="AB77" t="s">
        <v>115</v>
      </c>
      <c r="AC77" t="s">
        <v>116</v>
      </c>
      <c r="AD77" t="s">
        <v>110</v>
      </c>
      <c r="AE77" t="s">
        <v>110</v>
      </c>
      <c r="AH77" s="153">
        <v>0</v>
      </c>
      <c r="AI77" s="154">
        <v>42404</v>
      </c>
      <c r="AJ77" s="155">
        <v>768776</v>
      </c>
      <c r="AK77" s="156">
        <v>768776.1</v>
      </c>
      <c r="AL77" s="157">
        <v>42390</v>
      </c>
      <c r="AM77" s="158">
        <v>0</v>
      </c>
      <c r="AN77" t="s">
        <v>159</v>
      </c>
      <c r="AO77" s="159">
        <v>42404.709907407407</v>
      </c>
      <c r="AP77" t="s">
        <v>118</v>
      </c>
      <c r="AQ77" t="s">
        <v>119</v>
      </c>
      <c r="AR77" t="s">
        <v>119</v>
      </c>
      <c r="AT77" s="160">
        <v>42390</v>
      </c>
      <c r="AU77" s="161">
        <v>1</v>
      </c>
      <c r="AV77" s="162">
        <v>1</v>
      </c>
      <c r="AW77" t="s">
        <v>120</v>
      </c>
      <c r="AZ77" s="163">
        <v>42404</v>
      </c>
      <c r="BB77" t="s">
        <v>121</v>
      </c>
      <c r="BC77" t="s">
        <v>114</v>
      </c>
      <c r="BD77" t="s">
        <v>122</v>
      </c>
      <c r="BE77" t="s">
        <v>110</v>
      </c>
      <c r="BH77" t="s">
        <v>122</v>
      </c>
      <c r="BL77" t="s">
        <v>110</v>
      </c>
      <c r="BM77" s="165">
        <v>42390</v>
      </c>
      <c r="BO77" t="s">
        <v>110</v>
      </c>
      <c r="BP77" t="s">
        <v>123</v>
      </c>
      <c r="BS77" s="166">
        <v>42404.702557870369</v>
      </c>
      <c r="BU77" t="s">
        <v>110</v>
      </c>
      <c r="BV77" t="s">
        <v>118</v>
      </c>
      <c r="BW77" t="s">
        <v>110</v>
      </c>
      <c r="BZ77" t="s">
        <v>108</v>
      </c>
      <c r="CA77" t="s">
        <v>158</v>
      </c>
      <c r="CB77" s="167">
        <v>42390</v>
      </c>
      <c r="CC77" s="168">
        <v>0</v>
      </c>
      <c r="CD77" s="169">
        <v>25</v>
      </c>
      <c r="CE77" t="s">
        <v>111</v>
      </c>
      <c r="CH77" t="s">
        <v>142</v>
      </c>
      <c r="CI77" t="s">
        <v>125</v>
      </c>
      <c r="CL77" t="s">
        <v>126</v>
      </c>
      <c r="CM77" t="s">
        <v>127</v>
      </c>
      <c r="CN77" t="s">
        <v>128</v>
      </c>
      <c r="CO77" t="s">
        <v>129</v>
      </c>
      <c r="CU77" t="s">
        <v>119</v>
      </c>
      <c r="DD77" s="170">
        <v>-144.06</v>
      </c>
      <c r="DE77" t="s">
        <v>110</v>
      </c>
      <c r="DF77" s="171">
        <v>0</v>
      </c>
      <c r="DH77" s="172">
        <v>0</v>
      </c>
      <c r="DI77" t="s">
        <v>130</v>
      </c>
      <c r="DJ77" t="s">
        <v>116</v>
      </c>
      <c r="DK77" s="173">
        <v>42390</v>
      </c>
      <c r="DL77" t="s">
        <v>119</v>
      </c>
      <c r="DN77" s="174">
        <v>-144.06</v>
      </c>
      <c r="DO77" s="175">
        <v>1</v>
      </c>
      <c r="DP77" s="176">
        <v>1</v>
      </c>
      <c r="DQ77" s="177">
        <v>768776</v>
      </c>
      <c r="DT77" s="178">
        <v>42404</v>
      </c>
      <c r="DV77" t="s">
        <v>120</v>
      </c>
      <c r="DW77" s="179">
        <v>42390</v>
      </c>
      <c r="DX77" t="s">
        <v>110</v>
      </c>
      <c r="DY77" s="180">
        <v>42400</v>
      </c>
      <c r="DZ77" t="s">
        <v>116</v>
      </c>
      <c r="EC77" t="s">
        <v>123</v>
      </c>
      <c r="ED77" s="181">
        <v>0</v>
      </c>
      <c r="EE77" s="182">
        <v>0</v>
      </c>
      <c r="EG77" t="s">
        <v>131</v>
      </c>
      <c r="EJ77" t="str">
        <f t="shared" si="1"/>
        <v>212500010100</v>
      </c>
    </row>
    <row r="78" spans="1:140" ht="16.5" hidden="1" thickTop="1" thickBot="1" x14ac:dyDescent="0.3">
      <c r="A78" t="s">
        <v>108</v>
      </c>
      <c r="B78" t="s">
        <v>158</v>
      </c>
      <c r="C78" s="140">
        <v>42390</v>
      </c>
      <c r="D78" s="141">
        <v>0</v>
      </c>
      <c r="E78" t="s">
        <v>108</v>
      </c>
      <c r="F78" t="s">
        <v>110</v>
      </c>
      <c r="G78" s="142">
        <v>2016</v>
      </c>
      <c r="H78" s="143">
        <v>7</v>
      </c>
      <c r="I78" s="144">
        <v>42390</v>
      </c>
      <c r="J78" t="s">
        <v>111</v>
      </c>
      <c r="L78" t="s">
        <v>110</v>
      </c>
      <c r="M78" t="s">
        <v>110</v>
      </c>
      <c r="O78" s="146">
        <v>0</v>
      </c>
      <c r="P78" t="s">
        <v>112</v>
      </c>
      <c r="R78" s="148">
        <v>42390</v>
      </c>
      <c r="S78" s="149">
        <v>57</v>
      </c>
      <c r="T78" s="150">
        <v>168718.3</v>
      </c>
      <c r="U78" s="151">
        <v>168718.3</v>
      </c>
      <c r="V78" s="152">
        <v>0</v>
      </c>
      <c r="W78" t="s">
        <v>113</v>
      </c>
      <c r="Y78" t="s">
        <v>114</v>
      </c>
      <c r="Z78" t="s">
        <v>114</v>
      </c>
      <c r="AA78" t="s">
        <v>114</v>
      </c>
      <c r="AB78" t="s">
        <v>115</v>
      </c>
      <c r="AC78" t="s">
        <v>116</v>
      </c>
      <c r="AD78" t="s">
        <v>110</v>
      </c>
      <c r="AE78" t="s">
        <v>110</v>
      </c>
      <c r="AH78" s="153">
        <v>0</v>
      </c>
      <c r="AI78" s="154">
        <v>42404</v>
      </c>
      <c r="AJ78" s="155">
        <v>768776</v>
      </c>
      <c r="AK78" s="156">
        <v>768776.1</v>
      </c>
      <c r="AL78" s="157">
        <v>42390</v>
      </c>
      <c r="AM78" s="158">
        <v>0</v>
      </c>
      <c r="AN78" t="s">
        <v>159</v>
      </c>
      <c r="AO78" s="159">
        <v>42404.709907407407</v>
      </c>
      <c r="AP78" t="s">
        <v>118</v>
      </c>
      <c r="AQ78" t="s">
        <v>119</v>
      </c>
      <c r="AR78" t="s">
        <v>119</v>
      </c>
      <c r="AT78" s="160">
        <v>42390</v>
      </c>
      <c r="AU78" s="161">
        <v>1</v>
      </c>
      <c r="AV78" s="162">
        <v>1</v>
      </c>
      <c r="AW78" t="s">
        <v>120</v>
      </c>
      <c r="AZ78" s="163">
        <v>42404</v>
      </c>
      <c r="BB78" t="s">
        <v>121</v>
      </c>
      <c r="BC78" t="s">
        <v>114</v>
      </c>
      <c r="BD78" t="s">
        <v>122</v>
      </c>
      <c r="BE78" t="s">
        <v>110</v>
      </c>
      <c r="BH78" t="s">
        <v>122</v>
      </c>
      <c r="BL78" t="s">
        <v>110</v>
      </c>
      <c r="BM78" s="165">
        <v>42390</v>
      </c>
      <c r="BO78" t="s">
        <v>110</v>
      </c>
      <c r="BP78" t="s">
        <v>123</v>
      </c>
      <c r="BS78" s="166">
        <v>42404.702557870369</v>
      </c>
      <c r="BU78" t="s">
        <v>110</v>
      </c>
      <c r="BV78" t="s">
        <v>118</v>
      </c>
      <c r="BW78" t="s">
        <v>110</v>
      </c>
      <c r="BZ78" t="s">
        <v>108</v>
      </c>
      <c r="CA78" t="s">
        <v>158</v>
      </c>
      <c r="CB78" s="167">
        <v>42390</v>
      </c>
      <c r="CC78" s="168">
        <v>0</v>
      </c>
      <c r="CD78" s="169">
        <v>26</v>
      </c>
      <c r="CE78" t="s">
        <v>111</v>
      </c>
      <c r="CH78" t="s">
        <v>142</v>
      </c>
      <c r="CI78" t="s">
        <v>125</v>
      </c>
      <c r="CL78" t="s">
        <v>126</v>
      </c>
      <c r="CM78" t="s">
        <v>132</v>
      </c>
      <c r="CN78" t="s">
        <v>133</v>
      </c>
      <c r="CO78" t="s">
        <v>129</v>
      </c>
      <c r="CU78" t="s">
        <v>119</v>
      </c>
      <c r="DD78" s="170">
        <v>-15.37</v>
      </c>
      <c r="DE78" t="s">
        <v>110</v>
      </c>
      <c r="DF78" s="171">
        <v>0</v>
      </c>
      <c r="DH78" s="172">
        <v>0</v>
      </c>
      <c r="DI78" t="s">
        <v>130</v>
      </c>
      <c r="DJ78" t="s">
        <v>116</v>
      </c>
      <c r="DK78" s="173">
        <v>42390</v>
      </c>
      <c r="DL78" t="s">
        <v>119</v>
      </c>
      <c r="DN78" s="174">
        <v>-15.37</v>
      </c>
      <c r="DO78" s="175">
        <v>1</v>
      </c>
      <c r="DP78" s="176">
        <v>1</v>
      </c>
      <c r="DQ78" s="177">
        <v>768776</v>
      </c>
      <c r="DT78" s="178">
        <v>42404</v>
      </c>
      <c r="DV78" t="s">
        <v>120</v>
      </c>
      <c r="DW78" s="179">
        <v>42390</v>
      </c>
      <c r="DX78" t="s">
        <v>110</v>
      </c>
      <c r="DY78" s="180">
        <v>42400</v>
      </c>
      <c r="DZ78" t="s">
        <v>116</v>
      </c>
      <c r="EC78" t="s">
        <v>123</v>
      </c>
      <c r="ED78" s="181">
        <v>0</v>
      </c>
      <c r="EE78" s="182">
        <v>0</v>
      </c>
      <c r="EG78" t="s">
        <v>131</v>
      </c>
      <c r="EJ78" t="str">
        <f t="shared" si="1"/>
        <v>212500020100</v>
      </c>
    </row>
    <row r="79" spans="1:140" ht="16.5" hidden="1" thickTop="1" thickBot="1" x14ac:dyDescent="0.3">
      <c r="A79" t="s">
        <v>108</v>
      </c>
      <c r="B79" t="s">
        <v>158</v>
      </c>
      <c r="C79" s="140">
        <v>42390</v>
      </c>
      <c r="D79" s="141">
        <v>0</v>
      </c>
      <c r="E79" t="s">
        <v>108</v>
      </c>
      <c r="F79" t="s">
        <v>110</v>
      </c>
      <c r="G79" s="142">
        <v>2016</v>
      </c>
      <c r="H79" s="143">
        <v>7</v>
      </c>
      <c r="I79" s="144">
        <v>42390</v>
      </c>
      <c r="J79" t="s">
        <v>111</v>
      </c>
      <c r="L79" t="s">
        <v>110</v>
      </c>
      <c r="M79" t="s">
        <v>110</v>
      </c>
      <c r="O79" s="146">
        <v>0</v>
      </c>
      <c r="P79" t="s">
        <v>112</v>
      </c>
      <c r="R79" s="148">
        <v>42390</v>
      </c>
      <c r="S79" s="149">
        <v>57</v>
      </c>
      <c r="T79" s="150">
        <v>168718.3</v>
      </c>
      <c r="U79" s="151">
        <v>168718.3</v>
      </c>
      <c r="V79" s="152">
        <v>0</v>
      </c>
      <c r="W79" t="s">
        <v>113</v>
      </c>
      <c r="Y79" t="s">
        <v>114</v>
      </c>
      <c r="Z79" t="s">
        <v>114</v>
      </c>
      <c r="AA79" t="s">
        <v>114</v>
      </c>
      <c r="AB79" t="s">
        <v>115</v>
      </c>
      <c r="AC79" t="s">
        <v>116</v>
      </c>
      <c r="AD79" t="s">
        <v>110</v>
      </c>
      <c r="AE79" t="s">
        <v>110</v>
      </c>
      <c r="AH79" s="153">
        <v>0</v>
      </c>
      <c r="AI79" s="154">
        <v>42404</v>
      </c>
      <c r="AJ79" s="155">
        <v>768776</v>
      </c>
      <c r="AK79" s="156">
        <v>768776.1</v>
      </c>
      <c r="AL79" s="157">
        <v>42390</v>
      </c>
      <c r="AM79" s="158">
        <v>0</v>
      </c>
      <c r="AN79" t="s">
        <v>159</v>
      </c>
      <c r="AO79" s="159">
        <v>42404.709907407407</v>
      </c>
      <c r="AP79" t="s">
        <v>118</v>
      </c>
      <c r="AQ79" t="s">
        <v>119</v>
      </c>
      <c r="AR79" t="s">
        <v>119</v>
      </c>
      <c r="AT79" s="160">
        <v>42390</v>
      </c>
      <c r="AU79" s="161">
        <v>1</v>
      </c>
      <c r="AV79" s="162">
        <v>1</v>
      </c>
      <c r="AW79" t="s">
        <v>120</v>
      </c>
      <c r="AZ79" s="163">
        <v>42404</v>
      </c>
      <c r="BB79" t="s">
        <v>121</v>
      </c>
      <c r="BC79" t="s">
        <v>114</v>
      </c>
      <c r="BD79" t="s">
        <v>122</v>
      </c>
      <c r="BE79" t="s">
        <v>110</v>
      </c>
      <c r="BH79" t="s">
        <v>122</v>
      </c>
      <c r="BL79" t="s">
        <v>110</v>
      </c>
      <c r="BM79" s="165">
        <v>42390</v>
      </c>
      <c r="BO79" t="s">
        <v>110</v>
      </c>
      <c r="BP79" t="s">
        <v>123</v>
      </c>
      <c r="BS79" s="166">
        <v>42404.702557870369</v>
      </c>
      <c r="BU79" t="s">
        <v>110</v>
      </c>
      <c r="BV79" t="s">
        <v>118</v>
      </c>
      <c r="BW79" t="s">
        <v>110</v>
      </c>
      <c r="BZ79" t="s">
        <v>108</v>
      </c>
      <c r="CA79" t="s">
        <v>158</v>
      </c>
      <c r="CB79" s="167">
        <v>42390</v>
      </c>
      <c r="CC79" s="168">
        <v>0</v>
      </c>
      <c r="CD79" s="169">
        <v>27</v>
      </c>
      <c r="CE79" t="s">
        <v>111</v>
      </c>
      <c r="CH79" t="s">
        <v>143</v>
      </c>
      <c r="CI79" t="s">
        <v>125</v>
      </c>
      <c r="CL79" t="s">
        <v>126</v>
      </c>
      <c r="CM79" t="s">
        <v>127</v>
      </c>
      <c r="CN79" t="s">
        <v>128</v>
      </c>
      <c r="CO79" t="s">
        <v>129</v>
      </c>
      <c r="CU79" t="s">
        <v>119</v>
      </c>
      <c r="DD79" s="170">
        <v>-1977.91</v>
      </c>
      <c r="DE79" t="s">
        <v>110</v>
      </c>
      <c r="DF79" s="171">
        <v>0</v>
      </c>
      <c r="DH79" s="172">
        <v>0</v>
      </c>
      <c r="DI79" t="s">
        <v>130</v>
      </c>
      <c r="DJ79" t="s">
        <v>116</v>
      </c>
      <c r="DK79" s="173">
        <v>42390</v>
      </c>
      <c r="DL79" t="s">
        <v>119</v>
      </c>
      <c r="DN79" s="174">
        <v>-1977.91</v>
      </c>
      <c r="DO79" s="175">
        <v>1</v>
      </c>
      <c r="DP79" s="176">
        <v>1</v>
      </c>
      <c r="DQ79" s="177">
        <v>768776</v>
      </c>
      <c r="DT79" s="178">
        <v>42404</v>
      </c>
      <c r="DV79" t="s">
        <v>120</v>
      </c>
      <c r="DW79" s="179">
        <v>42390</v>
      </c>
      <c r="DX79" t="s">
        <v>110</v>
      </c>
      <c r="DY79" s="180">
        <v>42400</v>
      </c>
      <c r="DZ79" t="s">
        <v>116</v>
      </c>
      <c r="EC79" t="s">
        <v>123</v>
      </c>
      <c r="ED79" s="181">
        <v>0</v>
      </c>
      <c r="EE79" s="182">
        <v>0</v>
      </c>
      <c r="EG79" t="s">
        <v>131</v>
      </c>
      <c r="EJ79" t="str">
        <f t="shared" si="1"/>
        <v>213000010100</v>
      </c>
    </row>
    <row r="80" spans="1:140" ht="16.5" hidden="1" thickTop="1" thickBot="1" x14ac:dyDescent="0.3">
      <c r="A80" t="s">
        <v>108</v>
      </c>
      <c r="B80" t="s">
        <v>158</v>
      </c>
      <c r="C80" s="140">
        <v>42390</v>
      </c>
      <c r="D80" s="141">
        <v>0</v>
      </c>
      <c r="E80" t="s">
        <v>108</v>
      </c>
      <c r="F80" t="s">
        <v>110</v>
      </c>
      <c r="G80" s="142">
        <v>2016</v>
      </c>
      <c r="H80" s="143">
        <v>7</v>
      </c>
      <c r="I80" s="144">
        <v>42390</v>
      </c>
      <c r="J80" t="s">
        <v>111</v>
      </c>
      <c r="L80" t="s">
        <v>110</v>
      </c>
      <c r="M80" t="s">
        <v>110</v>
      </c>
      <c r="O80" s="146">
        <v>0</v>
      </c>
      <c r="P80" t="s">
        <v>112</v>
      </c>
      <c r="R80" s="148">
        <v>42390</v>
      </c>
      <c r="S80" s="149">
        <v>57</v>
      </c>
      <c r="T80" s="150">
        <v>168718.3</v>
      </c>
      <c r="U80" s="151">
        <v>168718.3</v>
      </c>
      <c r="V80" s="152">
        <v>0</v>
      </c>
      <c r="W80" t="s">
        <v>113</v>
      </c>
      <c r="Y80" t="s">
        <v>114</v>
      </c>
      <c r="Z80" t="s">
        <v>114</v>
      </c>
      <c r="AA80" t="s">
        <v>114</v>
      </c>
      <c r="AB80" t="s">
        <v>115</v>
      </c>
      <c r="AC80" t="s">
        <v>116</v>
      </c>
      <c r="AD80" t="s">
        <v>110</v>
      </c>
      <c r="AE80" t="s">
        <v>110</v>
      </c>
      <c r="AH80" s="153">
        <v>0</v>
      </c>
      <c r="AI80" s="154">
        <v>42404</v>
      </c>
      <c r="AJ80" s="155">
        <v>768776</v>
      </c>
      <c r="AK80" s="156">
        <v>768776.1</v>
      </c>
      <c r="AL80" s="157">
        <v>42390</v>
      </c>
      <c r="AM80" s="158">
        <v>0</v>
      </c>
      <c r="AN80" t="s">
        <v>159</v>
      </c>
      <c r="AO80" s="159">
        <v>42404.709907407407</v>
      </c>
      <c r="AP80" t="s">
        <v>118</v>
      </c>
      <c r="AQ80" t="s">
        <v>119</v>
      </c>
      <c r="AR80" t="s">
        <v>119</v>
      </c>
      <c r="AT80" s="160">
        <v>42390</v>
      </c>
      <c r="AU80" s="161">
        <v>1</v>
      </c>
      <c r="AV80" s="162">
        <v>1</v>
      </c>
      <c r="AW80" t="s">
        <v>120</v>
      </c>
      <c r="AZ80" s="163">
        <v>42404</v>
      </c>
      <c r="BB80" t="s">
        <v>121</v>
      </c>
      <c r="BC80" t="s">
        <v>114</v>
      </c>
      <c r="BD80" t="s">
        <v>122</v>
      </c>
      <c r="BE80" t="s">
        <v>110</v>
      </c>
      <c r="BH80" t="s">
        <v>122</v>
      </c>
      <c r="BL80" t="s">
        <v>110</v>
      </c>
      <c r="BM80" s="165">
        <v>42390</v>
      </c>
      <c r="BO80" t="s">
        <v>110</v>
      </c>
      <c r="BP80" t="s">
        <v>123</v>
      </c>
      <c r="BS80" s="166">
        <v>42404.702557870369</v>
      </c>
      <c r="BU80" t="s">
        <v>110</v>
      </c>
      <c r="BV80" t="s">
        <v>118</v>
      </c>
      <c r="BW80" t="s">
        <v>110</v>
      </c>
      <c r="BZ80" t="s">
        <v>108</v>
      </c>
      <c r="CA80" t="s">
        <v>158</v>
      </c>
      <c r="CB80" s="167">
        <v>42390</v>
      </c>
      <c r="CC80" s="168">
        <v>0</v>
      </c>
      <c r="CD80" s="169">
        <v>28</v>
      </c>
      <c r="CE80" t="s">
        <v>111</v>
      </c>
      <c r="CH80" t="s">
        <v>143</v>
      </c>
      <c r="CI80" t="s">
        <v>125</v>
      </c>
      <c r="CL80" t="s">
        <v>126</v>
      </c>
      <c r="CM80" t="s">
        <v>132</v>
      </c>
      <c r="CN80" t="s">
        <v>133</v>
      </c>
      <c r="CO80" t="s">
        <v>129</v>
      </c>
      <c r="CU80" t="s">
        <v>119</v>
      </c>
      <c r="DD80" s="170">
        <v>-404.49</v>
      </c>
      <c r="DE80" t="s">
        <v>110</v>
      </c>
      <c r="DF80" s="171">
        <v>0</v>
      </c>
      <c r="DH80" s="172">
        <v>0</v>
      </c>
      <c r="DI80" t="s">
        <v>130</v>
      </c>
      <c r="DJ80" t="s">
        <v>116</v>
      </c>
      <c r="DK80" s="173">
        <v>42390</v>
      </c>
      <c r="DL80" t="s">
        <v>119</v>
      </c>
      <c r="DN80" s="174">
        <v>-404.49</v>
      </c>
      <c r="DO80" s="175">
        <v>1</v>
      </c>
      <c r="DP80" s="176">
        <v>1</v>
      </c>
      <c r="DQ80" s="177">
        <v>768776</v>
      </c>
      <c r="DT80" s="178">
        <v>42404</v>
      </c>
      <c r="DV80" t="s">
        <v>120</v>
      </c>
      <c r="DW80" s="179">
        <v>42390</v>
      </c>
      <c r="DX80" t="s">
        <v>110</v>
      </c>
      <c r="DY80" s="180">
        <v>42400</v>
      </c>
      <c r="DZ80" t="s">
        <v>116</v>
      </c>
      <c r="EC80" t="s">
        <v>123</v>
      </c>
      <c r="ED80" s="181">
        <v>0</v>
      </c>
      <c r="EE80" s="182">
        <v>0</v>
      </c>
      <c r="EG80" t="s">
        <v>131</v>
      </c>
      <c r="EJ80" t="str">
        <f t="shared" si="1"/>
        <v>213000020100</v>
      </c>
    </row>
    <row r="81" spans="1:140" ht="16.5" hidden="1" thickTop="1" thickBot="1" x14ac:dyDescent="0.3">
      <c r="A81" t="s">
        <v>108</v>
      </c>
      <c r="B81" t="s">
        <v>158</v>
      </c>
      <c r="C81" s="140">
        <v>42390</v>
      </c>
      <c r="D81" s="141">
        <v>0</v>
      </c>
      <c r="E81" t="s">
        <v>108</v>
      </c>
      <c r="F81" t="s">
        <v>110</v>
      </c>
      <c r="G81" s="142">
        <v>2016</v>
      </c>
      <c r="H81" s="143">
        <v>7</v>
      </c>
      <c r="I81" s="144">
        <v>42390</v>
      </c>
      <c r="J81" t="s">
        <v>111</v>
      </c>
      <c r="L81" t="s">
        <v>110</v>
      </c>
      <c r="M81" t="s">
        <v>110</v>
      </c>
      <c r="O81" s="146">
        <v>0</v>
      </c>
      <c r="P81" t="s">
        <v>112</v>
      </c>
      <c r="R81" s="148">
        <v>42390</v>
      </c>
      <c r="S81" s="149">
        <v>57</v>
      </c>
      <c r="T81" s="150">
        <v>168718.3</v>
      </c>
      <c r="U81" s="151">
        <v>168718.3</v>
      </c>
      <c r="V81" s="152">
        <v>0</v>
      </c>
      <c r="W81" t="s">
        <v>113</v>
      </c>
      <c r="Y81" t="s">
        <v>114</v>
      </c>
      <c r="Z81" t="s">
        <v>114</v>
      </c>
      <c r="AA81" t="s">
        <v>114</v>
      </c>
      <c r="AB81" t="s">
        <v>115</v>
      </c>
      <c r="AC81" t="s">
        <v>116</v>
      </c>
      <c r="AD81" t="s">
        <v>110</v>
      </c>
      <c r="AE81" t="s">
        <v>110</v>
      </c>
      <c r="AH81" s="153">
        <v>0</v>
      </c>
      <c r="AI81" s="154">
        <v>42404</v>
      </c>
      <c r="AJ81" s="155">
        <v>768776</v>
      </c>
      <c r="AK81" s="156">
        <v>768776.1</v>
      </c>
      <c r="AL81" s="157">
        <v>42390</v>
      </c>
      <c r="AM81" s="158">
        <v>0</v>
      </c>
      <c r="AN81" t="s">
        <v>159</v>
      </c>
      <c r="AO81" s="159">
        <v>42404.709907407407</v>
      </c>
      <c r="AP81" t="s">
        <v>118</v>
      </c>
      <c r="AQ81" t="s">
        <v>119</v>
      </c>
      <c r="AR81" t="s">
        <v>119</v>
      </c>
      <c r="AT81" s="160">
        <v>42390</v>
      </c>
      <c r="AU81" s="161">
        <v>1</v>
      </c>
      <c r="AV81" s="162">
        <v>1</v>
      </c>
      <c r="AW81" t="s">
        <v>120</v>
      </c>
      <c r="AZ81" s="163">
        <v>42404</v>
      </c>
      <c r="BB81" t="s">
        <v>121</v>
      </c>
      <c r="BC81" t="s">
        <v>114</v>
      </c>
      <c r="BD81" t="s">
        <v>122</v>
      </c>
      <c r="BE81" t="s">
        <v>110</v>
      </c>
      <c r="BH81" t="s">
        <v>122</v>
      </c>
      <c r="BL81" t="s">
        <v>110</v>
      </c>
      <c r="BM81" s="165">
        <v>42390</v>
      </c>
      <c r="BO81" t="s">
        <v>110</v>
      </c>
      <c r="BP81" t="s">
        <v>123</v>
      </c>
      <c r="BS81" s="166">
        <v>42404.702557870369</v>
      </c>
      <c r="BU81" t="s">
        <v>110</v>
      </c>
      <c r="BV81" t="s">
        <v>118</v>
      </c>
      <c r="BW81" t="s">
        <v>110</v>
      </c>
      <c r="BZ81" t="s">
        <v>108</v>
      </c>
      <c r="CA81" t="s">
        <v>158</v>
      </c>
      <c r="CB81" s="167">
        <v>42390</v>
      </c>
      <c r="CC81" s="168">
        <v>0</v>
      </c>
      <c r="CD81" s="169">
        <v>29</v>
      </c>
      <c r="CE81" t="s">
        <v>111</v>
      </c>
      <c r="CH81" t="s">
        <v>144</v>
      </c>
      <c r="CI81" t="s">
        <v>125</v>
      </c>
      <c r="CL81" t="s">
        <v>126</v>
      </c>
      <c r="CM81" t="s">
        <v>127</v>
      </c>
      <c r="CN81" t="s">
        <v>128</v>
      </c>
      <c r="CO81" t="s">
        <v>129</v>
      </c>
      <c r="CU81" t="s">
        <v>119</v>
      </c>
      <c r="DD81" s="170">
        <v>-12582.21</v>
      </c>
      <c r="DE81" t="s">
        <v>110</v>
      </c>
      <c r="DF81" s="171">
        <v>0</v>
      </c>
      <c r="DH81" s="172">
        <v>0</v>
      </c>
      <c r="DI81" t="s">
        <v>130</v>
      </c>
      <c r="DJ81" t="s">
        <v>116</v>
      </c>
      <c r="DK81" s="173">
        <v>42390</v>
      </c>
      <c r="DL81" t="s">
        <v>119</v>
      </c>
      <c r="DN81" s="174">
        <v>-12582.21</v>
      </c>
      <c r="DO81" s="175">
        <v>1</v>
      </c>
      <c r="DP81" s="176">
        <v>1</v>
      </c>
      <c r="DQ81" s="177">
        <v>768776</v>
      </c>
      <c r="DT81" s="178">
        <v>42404</v>
      </c>
      <c r="DV81" t="s">
        <v>120</v>
      </c>
      <c r="DW81" s="179">
        <v>42390</v>
      </c>
      <c r="DX81" t="s">
        <v>110</v>
      </c>
      <c r="DY81" s="180">
        <v>42400</v>
      </c>
      <c r="DZ81" t="s">
        <v>116</v>
      </c>
      <c r="EC81" t="s">
        <v>123</v>
      </c>
      <c r="ED81" s="181">
        <v>0</v>
      </c>
      <c r="EE81" s="182">
        <v>0</v>
      </c>
      <c r="EG81" t="s">
        <v>131</v>
      </c>
      <c r="EJ81" t="str">
        <f t="shared" si="1"/>
        <v>214000010100</v>
      </c>
    </row>
    <row r="82" spans="1:140" ht="16.5" hidden="1" thickTop="1" thickBot="1" x14ac:dyDescent="0.3">
      <c r="A82" t="s">
        <v>108</v>
      </c>
      <c r="B82" t="s">
        <v>158</v>
      </c>
      <c r="C82" s="140">
        <v>42390</v>
      </c>
      <c r="D82" s="141">
        <v>0</v>
      </c>
      <c r="E82" t="s">
        <v>108</v>
      </c>
      <c r="F82" t="s">
        <v>110</v>
      </c>
      <c r="G82" s="142">
        <v>2016</v>
      </c>
      <c r="H82" s="143">
        <v>7</v>
      </c>
      <c r="I82" s="144">
        <v>42390</v>
      </c>
      <c r="J82" t="s">
        <v>111</v>
      </c>
      <c r="L82" t="s">
        <v>110</v>
      </c>
      <c r="M82" t="s">
        <v>110</v>
      </c>
      <c r="O82" s="146">
        <v>0</v>
      </c>
      <c r="P82" t="s">
        <v>112</v>
      </c>
      <c r="R82" s="148">
        <v>42390</v>
      </c>
      <c r="S82" s="149">
        <v>57</v>
      </c>
      <c r="T82" s="150">
        <v>168718.3</v>
      </c>
      <c r="U82" s="151">
        <v>168718.3</v>
      </c>
      <c r="V82" s="152">
        <v>0</v>
      </c>
      <c r="W82" t="s">
        <v>113</v>
      </c>
      <c r="Y82" t="s">
        <v>114</v>
      </c>
      <c r="Z82" t="s">
        <v>114</v>
      </c>
      <c r="AA82" t="s">
        <v>114</v>
      </c>
      <c r="AB82" t="s">
        <v>115</v>
      </c>
      <c r="AC82" t="s">
        <v>116</v>
      </c>
      <c r="AD82" t="s">
        <v>110</v>
      </c>
      <c r="AE82" t="s">
        <v>110</v>
      </c>
      <c r="AH82" s="153">
        <v>0</v>
      </c>
      <c r="AI82" s="154">
        <v>42404</v>
      </c>
      <c r="AJ82" s="155">
        <v>768776</v>
      </c>
      <c r="AK82" s="156">
        <v>768776.1</v>
      </c>
      <c r="AL82" s="157">
        <v>42390</v>
      </c>
      <c r="AM82" s="158">
        <v>0</v>
      </c>
      <c r="AN82" t="s">
        <v>159</v>
      </c>
      <c r="AO82" s="159">
        <v>42404.709907407407</v>
      </c>
      <c r="AP82" t="s">
        <v>118</v>
      </c>
      <c r="AQ82" t="s">
        <v>119</v>
      </c>
      <c r="AR82" t="s">
        <v>119</v>
      </c>
      <c r="AT82" s="160">
        <v>42390</v>
      </c>
      <c r="AU82" s="161">
        <v>1</v>
      </c>
      <c r="AV82" s="162">
        <v>1</v>
      </c>
      <c r="AW82" t="s">
        <v>120</v>
      </c>
      <c r="AZ82" s="163">
        <v>42404</v>
      </c>
      <c r="BB82" t="s">
        <v>121</v>
      </c>
      <c r="BC82" t="s">
        <v>114</v>
      </c>
      <c r="BD82" t="s">
        <v>122</v>
      </c>
      <c r="BE82" t="s">
        <v>110</v>
      </c>
      <c r="BH82" t="s">
        <v>122</v>
      </c>
      <c r="BL82" t="s">
        <v>110</v>
      </c>
      <c r="BM82" s="165">
        <v>42390</v>
      </c>
      <c r="BO82" t="s">
        <v>110</v>
      </c>
      <c r="BP82" t="s">
        <v>123</v>
      </c>
      <c r="BS82" s="166">
        <v>42404.702557870369</v>
      </c>
      <c r="BU82" t="s">
        <v>110</v>
      </c>
      <c r="BV82" t="s">
        <v>118</v>
      </c>
      <c r="BW82" t="s">
        <v>110</v>
      </c>
      <c r="BZ82" t="s">
        <v>108</v>
      </c>
      <c r="CA82" t="s">
        <v>158</v>
      </c>
      <c r="CB82" s="167">
        <v>42390</v>
      </c>
      <c r="CC82" s="168">
        <v>0</v>
      </c>
      <c r="CD82" s="169">
        <v>30</v>
      </c>
      <c r="CE82" t="s">
        <v>111</v>
      </c>
      <c r="CH82" t="s">
        <v>144</v>
      </c>
      <c r="CI82" t="s">
        <v>125</v>
      </c>
      <c r="CL82" t="s">
        <v>126</v>
      </c>
      <c r="CM82" t="s">
        <v>132</v>
      </c>
      <c r="CN82" t="s">
        <v>133</v>
      </c>
      <c r="CO82" t="s">
        <v>129</v>
      </c>
      <c r="CU82" t="s">
        <v>119</v>
      </c>
      <c r="DD82" s="170">
        <v>-1234.3800000000001</v>
      </c>
      <c r="DE82" t="s">
        <v>110</v>
      </c>
      <c r="DF82" s="171">
        <v>0</v>
      </c>
      <c r="DH82" s="172">
        <v>0</v>
      </c>
      <c r="DI82" t="s">
        <v>130</v>
      </c>
      <c r="DJ82" t="s">
        <v>116</v>
      </c>
      <c r="DK82" s="173">
        <v>42390</v>
      </c>
      <c r="DL82" t="s">
        <v>119</v>
      </c>
      <c r="DN82" s="174">
        <v>-1234.3800000000001</v>
      </c>
      <c r="DO82" s="175">
        <v>1</v>
      </c>
      <c r="DP82" s="176">
        <v>1</v>
      </c>
      <c r="DQ82" s="177">
        <v>768776</v>
      </c>
      <c r="DT82" s="178">
        <v>42404</v>
      </c>
      <c r="DV82" t="s">
        <v>120</v>
      </c>
      <c r="DW82" s="179">
        <v>42390</v>
      </c>
      <c r="DX82" t="s">
        <v>110</v>
      </c>
      <c r="DY82" s="180">
        <v>42400</v>
      </c>
      <c r="DZ82" t="s">
        <v>116</v>
      </c>
      <c r="EC82" t="s">
        <v>123</v>
      </c>
      <c r="ED82" s="181">
        <v>0</v>
      </c>
      <c r="EE82" s="182">
        <v>0</v>
      </c>
      <c r="EG82" t="s">
        <v>131</v>
      </c>
      <c r="EJ82" t="str">
        <f t="shared" si="1"/>
        <v>214000020100</v>
      </c>
    </row>
    <row r="83" spans="1:140" ht="16.5" hidden="1" thickTop="1" thickBot="1" x14ac:dyDescent="0.3">
      <c r="A83" t="s">
        <v>108</v>
      </c>
      <c r="B83" t="s">
        <v>158</v>
      </c>
      <c r="C83" s="140">
        <v>42390</v>
      </c>
      <c r="D83" s="141">
        <v>0</v>
      </c>
      <c r="E83" t="s">
        <v>108</v>
      </c>
      <c r="F83" t="s">
        <v>110</v>
      </c>
      <c r="G83" s="142">
        <v>2016</v>
      </c>
      <c r="H83" s="143">
        <v>7</v>
      </c>
      <c r="I83" s="144">
        <v>42390</v>
      </c>
      <c r="J83" t="s">
        <v>111</v>
      </c>
      <c r="L83" t="s">
        <v>110</v>
      </c>
      <c r="M83" t="s">
        <v>110</v>
      </c>
      <c r="O83" s="146">
        <v>0</v>
      </c>
      <c r="P83" t="s">
        <v>112</v>
      </c>
      <c r="R83" s="148">
        <v>42390</v>
      </c>
      <c r="S83" s="149">
        <v>57</v>
      </c>
      <c r="T83" s="150">
        <v>168718.3</v>
      </c>
      <c r="U83" s="151">
        <v>168718.3</v>
      </c>
      <c r="V83" s="152">
        <v>0</v>
      </c>
      <c r="W83" t="s">
        <v>113</v>
      </c>
      <c r="Y83" t="s">
        <v>114</v>
      </c>
      <c r="Z83" t="s">
        <v>114</v>
      </c>
      <c r="AA83" t="s">
        <v>114</v>
      </c>
      <c r="AB83" t="s">
        <v>115</v>
      </c>
      <c r="AC83" t="s">
        <v>116</v>
      </c>
      <c r="AD83" t="s">
        <v>110</v>
      </c>
      <c r="AE83" t="s">
        <v>110</v>
      </c>
      <c r="AH83" s="153">
        <v>0</v>
      </c>
      <c r="AI83" s="154">
        <v>42404</v>
      </c>
      <c r="AJ83" s="155">
        <v>768776</v>
      </c>
      <c r="AK83" s="156">
        <v>768776.1</v>
      </c>
      <c r="AL83" s="157">
        <v>42390</v>
      </c>
      <c r="AM83" s="158">
        <v>0</v>
      </c>
      <c r="AN83" t="s">
        <v>159</v>
      </c>
      <c r="AO83" s="159">
        <v>42404.709907407407</v>
      </c>
      <c r="AP83" t="s">
        <v>118</v>
      </c>
      <c r="AQ83" t="s">
        <v>119</v>
      </c>
      <c r="AR83" t="s">
        <v>119</v>
      </c>
      <c r="AT83" s="160">
        <v>42390</v>
      </c>
      <c r="AU83" s="161">
        <v>1</v>
      </c>
      <c r="AV83" s="162">
        <v>1</v>
      </c>
      <c r="AW83" t="s">
        <v>120</v>
      </c>
      <c r="AZ83" s="163">
        <v>42404</v>
      </c>
      <c r="BB83" t="s">
        <v>121</v>
      </c>
      <c r="BC83" t="s">
        <v>114</v>
      </c>
      <c r="BD83" t="s">
        <v>122</v>
      </c>
      <c r="BE83" t="s">
        <v>110</v>
      </c>
      <c r="BH83" t="s">
        <v>122</v>
      </c>
      <c r="BL83" t="s">
        <v>110</v>
      </c>
      <c r="BM83" s="165">
        <v>42390</v>
      </c>
      <c r="BO83" t="s">
        <v>110</v>
      </c>
      <c r="BP83" t="s">
        <v>123</v>
      </c>
      <c r="BS83" s="166">
        <v>42404.702557870369</v>
      </c>
      <c r="BU83" t="s">
        <v>110</v>
      </c>
      <c r="BV83" t="s">
        <v>118</v>
      </c>
      <c r="BW83" t="s">
        <v>110</v>
      </c>
      <c r="BZ83" t="s">
        <v>108</v>
      </c>
      <c r="CA83" t="s">
        <v>158</v>
      </c>
      <c r="CB83" s="167">
        <v>42390</v>
      </c>
      <c r="CC83" s="168">
        <v>0</v>
      </c>
      <c r="CD83" s="169">
        <v>31</v>
      </c>
      <c r="CE83" t="s">
        <v>111</v>
      </c>
      <c r="CH83" t="s">
        <v>145</v>
      </c>
      <c r="CI83" t="s">
        <v>125</v>
      </c>
      <c r="CL83" t="s">
        <v>126</v>
      </c>
      <c r="CM83" t="s">
        <v>127</v>
      </c>
      <c r="CN83" t="s">
        <v>128</v>
      </c>
      <c r="CO83" t="s">
        <v>129</v>
      </c>
      <c r="CU83" t="s">
        <v>119</v>
      </c>
      <c r="DD83" s="170">
        <v>-5655.32</v>
      </c>
      <c r="DE83" t="s">
        <v>110</v>
      </c>
      <c r="DF83" s="171">
        <v>0</v>
      </c>
      <c r="DH83" s="172">
        <v>0</v>
      </c>
      <c r="DI83" t="s">
        <v>130</v>
      </c>
      <c r="DJ83" t="s">
        <v>116</v>
      </c>
      <c r="DK83" s="173">
        <v>42390</v>
      </c>
      <c r="DL83" t="s">
        <v>119</v>
      </c>
      <c r="DN83" s="174">
        <v>-5655.32</v>
      </c>
      <c r="DO83" s="175">
        <v>1</v>
      </c>
      <c r="DP83" s="176">
        <v>1</v>
      </c>
      <c r="DQ83" s="177">
        <v>768776</v>
      </c>
      <c r="DT83" s="178">
        <v>42404</v>
      </c>
      <c r="DV83" t="s">
        <v>120</v>
      </c>
      <c r="DW83" s="179">
        <v>42390</v>
      </c>
      <c r="DX83" t="s">
        <v>110</v>
      </c>
      <c r="DY83" s="180">
        <v>42400</v>
      </c>
      <c r="DZ83" t="s">
        <v>116</v>
      </c>
      <c r="EC83" t="s">
        <v>123</v>
      </c>
      <c r="ED83" s="181">
        <v>0</v>
      </c>
      <c r="EE83" s="182">
        <v>0</v>
      </c>
      <c r="EG83" t="s">
        <v>131</v>
      </c>
      <c r="EJ83" t="str">
        <f t="shared" si="1"/>
        <v>215000010100</v>
      </c>
    </row>
    <row r="84" spans="1:140" ht="16.5" hidden="1" thickTop="1" thickBot="1" x14ac:dyDescent="0.3">
      <c r="A84" t="s">
        <v>108</v>
      </c>
      <c r="B84" t="s">
        <v>158</v>
      </c>
      <c r="C84" s="140">
        <v>42390</v>
      </c>
      <c r="D84" s="141">
        <v>0</v>
      </c>
      <c r="E84" t="s">
        <v>108</v>
      </c>
      <c r="F84" t="s">
        <v>110</v>
      </c>
      <c r="G84" s="142">
        <v>2016</v>
      </c>
      <c r="H84" s="143">
        <v>7</v>
      </c>
      <c r="I84" s="144">
        <v>42390</v>
      </c>
      <c r="J84" t="s">
        <v>111</v>
      </c>
      <c r="L84" t="s">
        <v>110</v>
      </c>
      <c r="M84" t="s">
        <v>110</v>
      </c>
      <c r="O84" s="146">
        <v>0</v>
      </c>
      <c r="P84" t="s">
        <v>112</v>
      </c>
      <c r="R84" s="148">
        <v>42390</v>
      </c>
      <c r="S84" s="149">
        <v>57</v>
      </c>
      <c r="T84" s="150">
        <v>168718.3</v>
      </c>
      <c r="U84" s="151">
        <v>168718.3</v>
      </c>
      <c r="V84" s="152">
        <v>0</v>
      </c>
      <c r="W84" t="s">
        <v>113</v>
      </c>
      <c r="Y84" t="s">
        <v>114</v>
      </c>
      <c r="Z84" t="s">
        <v>114</v>
      </c>
      <c r="AA84" t="s">
        <v>114</v>
      </c>
      <c r="AB84" t="s">
        <v>115</v>
      </c>
      <c r="AC84" t="s">
        <v>116</v>
      </c>
      <c r="AD84" t="s">
        <v>110</v>
      </c>
      <c r="AE84" t="s">
        <v>110</v>
      </c>
      <c r="AH84" s="153">
        <v>0</v>
      </c>
      <c r="AI84" s="154">
        <v>42404</v>
      </c>
      <c r="AJ84" s="155">
        <v>768776</v>
      </c>
      <c r="AK84" s="156">
        <v>768776.1</v>
      </c>
      <c r="AL84" s="157">
        <v>42390</v>
      </c>
      <c r="AM84" s="158">
        <v>0</v>
      </c>
      <c r="AN84" t="s">
        <v>159</v>
      </c>
      <c r="AO84" s="159">
        <v>42404.709907407407</v>
      </c>
      <c r="AP84" t="s">
        <v>118</v>
      </c>
      <c r="AQ84" t="s">
        <v>119</v>
      </c>
      <c r="AR84" t="s">
        <v>119</v>
      </c>
      <c r="AT84" s="160">
        <v>42390</v>
      </c>
      <c r="AU84" s="161">
        <v>1</v>
      </c>
      <c r="AV84" s="162">
        <v>1</v>
      </c>
      <c r="AW84" t="s">
        <v>120</v>
      </c>
      <c r="AZ84" s="163">
        <v>42404</v>
      </c>
      <c r="BB84" t="s">
        <v>121</v>
      </c>
      <c r="BC84" t="s">
        <v>114</v>
      </c>
      <c r="BD84" t="s">
        <v>122</v>
      </c>
      <c r="BE84" t="s">
        <v>110</v>
      </c>
      <c r="BH84" t="s">
        <v>122</v>
      </c>
      <c r="BL84" t="s">
        <v>110</v>
      </c>
      <c r="BM84" s="165">
        <v>42390</v>
      </c>
      <c r="BO84" t="s">
        <v>110</v>
      </c>
      <c r="BP84" t="s">
        <v>123</v>
      </c>
      <c r="BS84" s="166">
        <v>42404.702557870369</v>
      </c>
      <c r="BU84" t="s">
        <v>110</v>
      </c>
      <c r="BV84" t="s">
        <v>118</v>
      </c>
      <c r="BW84" t="s">
        <v>110</v>
      </c>
      <c r="BZ84" t="s">
        <v>108</v>
      </c>
      <c r="CA84" t="s">
        <v>158</v>
      </c>
      <c r="CB84" s="167">
        <v>42390</v>
      </c>
      <c r="CC84" s="168">
        <v>0</v>
      </c>
      <c r="CD84" s="169">
        <v>32</v>
      </c>
      <c r="CE84" t="s">
        <v>111</v>
      </c>
      <c r="CH84" t="s">
        <v>145</v>
      </c>
      <c r="CI84" t="s">
        <v>125</v>
      </c>
      <c r="CL84" t="s">
        <v>126</v>
      </c>
      <c r="CM84" t="s">
        <v>132</v>
      </c>
      <c r="CN84" t="s">
        <v>133</v>
      </c>
      <c r="CO84" t="s">
        <v>129</v>
      </c>
      <c r="CU84" t="s">
        <v>119</v>
      </c>
      <c r="DD84" s="170">
        <v>-509.22</v>
      </c>
      <c r="DE84" t="s">
        <v>110</v>
      </c>
      <c r="DF84" s="171">
        <v>0</v>
      </c>
      <c r="DH84" s="172">
        <v>0</v>
      </c>
      <c r="DI84" t="s">
        <v>130</v>
      </c>
      <c r="DJ84" t="s">
        <v>116</v>
      </c>
      <c r="DK84" s="173">
        <v>42390</v>
      </c>
      <c r="DL84" t="s">
        <v>119</v>
      </c>
      <c r="DN84" s="174">
        <v>-509.22</v>
      </c>
      <c r="DO84" s="175">
        <v>1</v>
      </c>
      <c r="DP84" s="176">
        <v>1</v>
      </c>
      <c r="DQ84" s="177">
        <v>768776</v>
      </c>
      <c r="DT84" s="178">
        <v>42404</v>
      </c>
      <c r="DV84" t="s">
        <v>120</v>
      </c>
      <c r="DW84" s="179">
        <v>42390</v>
      </c>
      <c r="DX84" t="s">
        <v>110</v>
      </c>
      <c r="DY84" s="180">
        <v>42400</v>
      </c>
      <c r="DZ84" t="s">
        <v>116</v>
      </c>
      <c r="EC84" t="s">
        <v>123</v>
      </c>
      <c r="ED84" s="181">
        <v>0</v>
      </c>
      <c r="EE84" s="182">
        <v>0</v>
      </c>
      <c r="EG84" t="s">
        <v>131</v>
      </c>
      <c r="EJ84" t="str">
        <f t="shared" si="1"/>
        <v>215000020100</v>
      </c>
    </row>
    <row r="85" spans="1:140" ht="16.5" hidden="1" thickTop="1" thickBot="1" x14ac:dyDescent="0.3">
      <c r="A85" t="s">
        <v>108</v>
      </c>
      <c r="B85" t="s">
        <v>158</v>
      </c>
      <c r="C85" s="140">
        <v>42390</v>
      </c>
      <c r="D85" s="141">
        <v>0</v>
      </c>
      <c r="E85" t="s">
        <v>108</v>
      </c>
      <c r="F85" t="s">
        <v>110</v>
      </c>
      <c r="G85" s="142">
        <v>2016</v>
      </c>
      <c r="H85" s="143">
        <v>7</v>
      </c>
      <c r="I85" s="144">
        <v>42390</v>
      </c>
      <c r="J85" t="s">
        <v>111</v>
      </c>
      <c r="L85" t="s">
        <v>110</v>
      </c>
      <c r="M85" t="s">
        <v>110</v>
      </c>
      <c r="O85" s="146">
        <v>0</v>
      </c>
      <c r="P85" t="s">
        <v>112</v>
      </c>
      <c r="R85" s="148">
        <v>42390</v>
      </c>
      <c r="S85" s="149">
        <v>57</v>
      </c>
      <c r="T85" s="150">
        <v>168718.3</v>
      </c>
      <c r="U85" s="151">
        <v>168718.3</v>
      </c>
      <c r="V85" s="152">
        <v>0</v>
      </c>
      <c r="W85" t="s">
        <v>113</v>
      </c>
      <c r="Y85" t="s">
        <v>114</v>
      </c>
      <c r="Z85" t="s">
        <v>114</v>
      </c>
      <c r="AA85" t="s">
        <v>114</v>
      </c>
      <c r="AB85" t="s">
        <v>115</v>
      </c>
      <c r="AC85" t="s">
        <v>116</v>
      </c>
      <c r="AD85" t="s">
        <v>110</v>
      </c>
      <c r="AE85" t="s">
        <v>110</v>
      </c>
      <c r="AH85" s="153">
        <v>0</v>
      </c>
      <c r="AI85" s="154">
        <v>42404</v>
      </c>
      <c r="AJ85" s="155">
        <v>768776</v>
      </c>
      <c r="AK85" s="156">
        <v>768776.1</v>
      </c>
      <c r="AL85" s="157">
        <v>42390</v>
      </c>
      <c r="AM85" s="158">
        <v>0</v>
      </c>
      <c r="AN85" t="s">
        <v>159</v>
      </c>
      <c r="AO85" s="159">
        <v>42404.709907407407</v>
      </c>
      <c r="AP85" t="s">
        <v>118</v>
      </c>
      <c r="AQ85" t="s">
        <v>119</v>
      </c>
      <c r="AR85" t="s">
        <v>119</v>
      </c>
      <c r="AT85" s="160">
        <v>42390</v>
      </c>
      <c r="AU85" s="161">
        <v>1</v>
      </c>
      <c r="AV85" s="162">
        <v>1</v>
      </c>
      <c r="AW85" t="s">
        <v>120</v>
      </c>
      <c r="AZ85" s="163">
        <v>42404</v>
      </c>
      <c r="BB85" t="s">
        <v>121</v>
      </c>
      <c r="BC85" t="s">
        <v>114</v>
      </c>
      <c r="BD85" t="s">
        <v>122</v>
      </c>
      <c r="BE85" t="s">
        <v>110</v>
      </c>
      <c r="BH85" t="s">
        <v>122</v>
      </c>
      <c r="BL85" t="s">
        <v>110</v>
      </c>
      <c r="BM85" s="165">
        <v>42390</v>
      </c>
      <c r="BO85" t="s">
        <v>110</v>
      </c>
      <c r="BP85" t="s">
        <v>123</v>
      </c>
      <c r="BS85" s="166">
        <v>42404.702557870369</v>
      </c>
      <c r="BU85" t="s">
        <v>110</v>
      </c>
      <c r="BV85" t="s">
        <v>118</v>
      </c>
      <c r="BW85" t="s">
        <v>110</v>
      </c>
      <c r="BZ85" t="s">
        <v>108</v>
      </c>
      <c r="CA85" t="s">
        <v>158</v>
      </c>
      <c r="CB85" s="167">
        <v>42390</v>
      </c>
      <c r="CC85" s="168">
        <v>0</v>
      </c>
      <c r="CD85" s="169">
        <v>33</v>
      </c>
      <c r="CE85" t="s">
        <v>111</v>
      </c>
      <c r="CH85" t="s">
        <v>146</v>
      </c>
      <c r="CI85" t="s">
        <v>125</v>
      </c>
      <c r="CL85" t="s">
        <v>126</v>
      </c>
      <c r="CM85" t="s">
        <v>127</v>
      </c>
      <c r="CN85" t="s">
        <v>128</v>
      </c>
      <c r="CO85" t="s">
        <v>129</v>
      </c>
      <c r="CU85" t="s">
        <v>119</v>
      </c>
      <c r="DD85" s="170">
        <v>-141.43</v>
      </c>
      <c r="DE85" t="s">
        <v>110</v>
      </c>
      <c r="DF85" s="171">
        <v>0</v>
      </c>
      <c r="DH85" s="172">
        <v>0</v>
      </c>
      <c r="DI85" t="s">
        <v>130</v>
      </c>
      <c r="DJ85" t="s">
        <v>116</v>
      </c>
      <c r="DK85" s="173">
        <v>42390</v>
      </c>
      <c r="DL85" t="s">
        <v>119</v>
      </c>
      <c r="DN85" s="174">
        <v>-141.43</v>
      </c>
      <c r="DO85" s="175">
        <v>1</v>
      </c>
      <c r="DP85" s="176">
        <v>1</v>
      </c>
      <c r="DQ85" s="177">
        <v>768776</v>
      </c>
      <c r="DT85" s="178">
        <v>42404</v>
      </c>
      <c r="DV85" t="s">
        <v>120</v>
      </c>
      <c r="DW85" s="179">
        <v>42390</v>
      </c>
      <c r="DX85" t="s">
        <v>110</v>
      </c>
      <c r="DY85" s="180">
        <v>42400</v>
      </c>
      <c r="DZ85" t="s">
        <v>116</v>
      </c>
      <c r="EC85" t="s">
        <v>123</v>
      </c>
      <c r="ED85" s="181">
        <v>0</v>
      </c>
      <c r="EE85" s="182">
        <v>0</v>
      </c>
      <c r="EG85" t="s">
        <v>131</v>
      </c>
      <c r="EJ85" t="str">
        <f t="shared" si="1"/>
        <v>215500010100</v>
      </c>
    </row>
    <row r="86" spans="1:140" ht="16.5" hidden="1" thickTop="1" thickBot="1" x14ac:dyDescent="0.3">
      <c r="A86" t="s">
        <v>108</v>
      </c>
      <c r="B86" t="s">
        <v>158</v>
      </c>
      <c r="C86" s="140">
        <v>42390</v>
      </c>
      <c r="D86" s="141">
        <v>0</v>
      </c>
      <c r="E86" t="s">
        <v>108</v>
      </c>
      <c r="F86" t="s">
        <v>110</v>
      </c>
      <c r="G86" s="142">
        <v>2016</v>
      </c>
      <c r="H86" s="143">
        <v>7</v>
      </c>
      <c r="I86" s="144">
        <v>42390</v>
      </c>
      <c r="J86" t="s">
        <v>111</v>
      </c>
      <c r="L86" t="s">
        <v>110</v>
      </c>
      <c r="M86" t="s">
        <v>110</v>
      </c>
      <c r="O86" s="146">
        <v>0</v>
      </c>
      <c r="P86" t="s">
        <v>112</v>
      </c>
      <c r="R86" s="148">
        <v>42390</v>
      </c>
      <c r="S86" s="149">
        <v>57</v>
      </c>
      <c r="T86" s="150">
        <v>168718.3</v>
      </c>
      <c r="U86" s="151">
        <v>168718.3</v>
      </c>
      <c r="V86" s="152">
        <v>0</v>
      </c>
      <c r="W86" t="s">
        <v>113</v>
      </c>
      <c r="Y86" t="s">
        <v>114</v>
      </c>
      <c r="Z86" t="s">
        <v>114</v>
      </c>
      <c r="AA86" t="s">
        <v>114</v>
      </c>
      <c r="AB86" t="s">
        <v>115</v>
      </c>
      <c r="AC86" t="s">
        <v>116</v>
      </c>
      <c r="AD86" t="s">
        <v>110</v>
      </c>
      <c r="AE86" t="s">
        <v>110</v>
      </c>
      <c r="AH86" s="153">
        <v>0</v>
      </c>
      <c r="AI86" s="154">
        <v>42404</v>
      </c>
      <c r="AJ86" s="155">
        <v>768776</v>
      </c>
      <c r="AK86" s="156">
        <v>768776.1</v>
      </c>
      <c r="AL86" s="157">
        <v>42390</v>
      </c>
      <c r="AM86" s="158">
        <v>0</v>
      </c>
      <c r="AN86" t="s">
        <v>159</v>
      </c>
      <c r="AO86" s="159">
        <v>42404.709907407407</v>
      </c>
      <c r="AP86" t="s">
        <v>118</v>
      </c>
      <c r="AQ86" t="s">
        <v>119</v>
      </c>
      <c r="AR86" t="s">
        <v>119</v>
      </c>
      <c r="AT86" s="160">
        <v>42390</v>
      </c>
      <c r="AU86" s="161">
        <v>1</v>
      </c>
      <c r="AV86" s="162">
        <v>1</v>
      </c>
      <c r="AW86" t="s">
        <v>120</v>
      </c>
      <c r="AZ86" s="163">
        <v>42404</v>
      </c>
      <c r="BB86" t="s">
        <v>121</v>
      </c>
      <c r="BC86" t="s">
        <v>114</v>
      </c>
      <c r="BD86" t="s">
        <v>122</v>
      </c>
      <c r="BE86" t="s">
        <v>110</v>
      </c>
      <c r="BH86" t="s">
        <v>122</v>
      </c>
      <c r="BL86" t="s">
        <v>110</v>
      </c>
      <c r="BM86" s="165">
        <v>42390</v>
      </c>
      <c r="BO86" t="s">
        <v>110</v>
      </c>
      <c r="BP86" t="s">
        <v>123</v>
      </c>
      <c r="BS86" s="166">
        <v>42404.702557870369</v>
      </c>
      <c r="BU86" t="s">
        <v>110</v>
      </c>
      <c r="BV86" t="s">
        <v>118</v>
      </c>
      <c r="BW86" t="s">
        <v>110</v>
      </c>
      <c r="BZ86" t="s">
        <v>108</v>
      </c>
      <c r="CA86" t="s">
        <v>158</v>
      </c>
      <c r="CB86" s="167">
        <v>42390</v>
      </c>
      <c r="CC86" s="168">
        <v>0</v>
      </c>
      <c r="CD86" s="169">
        <v>34</v>
      </c>
      <c r="CE86" t="s">
        <v>111</v>
      </c>
      <c r="CH86" t="s">
        <v>146</v>
      </c>
      <c r="CI86" t="s">
        <v>125</v>
      </c>
      <c r="CL86" t="s">
        <v>126</v>
      </c>
      <c r="CM86" t="s">
        <v>132</v>
      </c>
      <c r="CN86" t="s">
        <v>133</v>
      </c>
      <c r="CO86" t="s">
        <v>129</v>
      </c>
      <c r="CU86" t="s">
        <v>119</v>
      </c>
      <c r="DD86" s="170">
        <v>-34.06</v>
      </c>
      <c r="DE86" t="s">
        <v>110</v>
      </c>
      <c r="DF86" s="171">
        <v>0</v>
      </c>
      <c r="DH86" s="172">
        <v>0</v>
      </c>
      <c r="DI86" t="s">
        <v>130</v>
      </c>
      <c r="DJ86" t="s">
        <v>116</v>
      </c>
      <c r="DK86" s="173">
        <v>42390</v>
      </c>
      <c r="DL86" t="s">
        <v>119</v>
      </c>
      <c r="DN86" s="174">
        <v>-34.06</v>
      </c>
      <c r="DO86" s="175">
        <v>1</v>
      </c>
      <c r="DP86" s="176">
        <v>1</v>
      </c>
      <c r="DQ86" s="177">
        <v>768776</v>
      </c>
      <c r="DT86" s="178">
        <v>42404</v>
      </c>
      <c r="DV86" t="s">
        <v>120</v>
      </c>
      <c r="DW86" s="179">
        <v>42390</v>
      </c>
      <c r="DX86" t="s">
        <v>110</v>
      </c>
      <c r="DY86" s="180">
        <v>42400</v>
      </c>
      <c r="DZ86" t="s">
        <v>116</v>
      </c>
      <c r="EC86" t="s">
        <v>123</v>
      </c>
      <c r="ED86" s="181">
        <v>0</v>
      </c>
      <c r="EE86" s="182">
        <v>0</v>
      </c>
      <c r="EG86" t="s">
        <v>131</v>
      </c>
      <c r="EJ86" t="str">
        <f t="shared" si="1"/>
        <v>215500020100</v>
      </c>
    </row>
    <row r="87" spans="1:140" ht="16.5" hidden="1" thickTop="1" thickBot="1" x14ac:dyDescent="0.3">
      <c r="A87" t="s">
        <v>108</v>
      </c>
      <c r="B87" t="s">
        <v>158</v>
      </c>
      <c r="C87" s="140">
        <v>42390</v>
      </c>
      <c r="D87" s="141">
        <v>0</v>
      </c>
      <c r="E87" t="s">
        <v>108</v>
      </c>
      <c r="F87" t="s">
        <v>110</v>
      </c>
      <c r="G87" s="142">
        <v>2016</v>
      </c>
      <c r="H87" s="143">
        <v>7</v>
      </c>
      <c r="I87" s="144">
        <v>42390</v>
      </c>
      <c r="J87" t="s">
        <v>111</v>
      </c>
      <c r="L87" t="s">
        <v>110</v>
      </c>
      <c r="M87" t="s">
        <v>110</v>
      </c>
      <c r="O87" s="146">
        <v>0</v>
      </c>
      <c r="P87" t="s">
        <v>112</v>
      </c>
      <c r="R87" s="148">
        <v>42390</v>
      </c>
      <c r="S87" s="149">
        <v>57</v>
      </c>
      <c r="T87" s="150">
        <v>168718.3</v>
      </c>
      <c r="U87" s="151">
        <v>168718.3</v>
      </c>
      <c r="V87" s="152">
        <v>0</v>
      </c>
      <c r="W87" t="s">
        <v>113</v>
      </c>
      <c r="Y87" t="s">
        <v>114</v>
      </c>
      <c r="Z87" t="s">
        <v>114</v>
      </c>
      <c r="AA87" t="s">
        <v>114</v>
      </c>
      <c r="AB87" t="s">
        <v>115</v>
      </c>
      <c r="AC87" t="s">
        <v>116</v>
      </c>
      <c r="AD87" t="s">
        <v>110</v>
      </c>
      <c r="AE87" t="s">
        <v>110</v>
      </c>
      <c r="AH87" s="153">
        <v>0</v>
      </c>
      <c r="AI87" s="154">
        <v>42404</v>
      </c>
      <c r="AJ87" s="155">
        <v>768776</v>
      </c>
      <c r="AK87" s="156">
        <v>768776.1</v>
      </c>
      <c r="AL87" s="157">
        <v>42390</v>
      </c>
      <c r="AM87" s="158">
        <v>0</v>
      </c>
      <c r="AN87" t="s">
        <v>159</v>
      </c>
      <c r="AO87" s="159">
        <v>42404.709907407407</v>
      </c>
      <c r="AP87" t="s">
        <v>118</v>
      </c>
      <c r="AQ87" t="s">
        <v>119</v>
      </c>
      <c r="AR87" t="s">
        <v>119</v>
      </c>
      <c r="AT87" s="160">
        <v>42390</v>
      </c>
      <c r="AU87" s="161">
        <v>1</v>
      </c>
      <c r="AV87" s="162">
        <v>1</v>
      </c>
      <c r="AW87" t="s">
        <v>120</v>
      </c>
      <c r="AZ87" s="163">
        <v>42404</v>
      </c>
      <c r="BB87" t="s">
        <v>121</v>
      </c>
      <c r="BC87" t="s">
        <v>114</v>
      </c>
      <c r="BD87" t="s">
        <v>122</v>
      </c>
      <c r="BE87" t="s">
        <v>110</v>
      </c>
      <c r="BH87" t="s">
        <v>122</v>
      </c>
      <c r="BL87" t="s">
        <v>110</v>
      </c>
      <c r="BM87" s="165">
        <v>42390</v>
      </c>
      <c r="BO87" t="s">
        <v>110</v>
      </c>
      <c r="BP87" t="s">
        <v>123</v>
      </c>
      <c r="BS87" s="166">
        <v>42404.702557870369</v>
      </c>
      <c r="BU87" t="s">
        <v>110</v>
      </c>
      <c r="BV87" t="s">
        <v>118</v>
      </c>
      <c r="BW87" t="s">
        <v>110</v>
      </c>
      <c r="BZ87" t="s">
        <v>108</v>
      </c>
      <c r="CA87" t="s">
        <v>158</v>
      </c>
      <c r="CB87" s="167">
        <v>42390</v>
      </c>
      <c r="CC87" s="168">
        <v>0</v>
      </c>
      <c r="CD87" s="169">
        <v>35</v>
      </c>
      <c r="CE87" t="s">
        <v>111</v>
      </c>
      <c r="CH87" t="s">
        <v>147</v>
      </c>
      <c r="CI87" t="s">
        <v>125</v>
      </c>
      <c r="CL87" t="s">
        <v>126</v>
      </c>
      <c r="CM87" t="s">
        <v>127</v>
      </c>
      <c r="CN87" t="s">
        <v>128</v>
      </c>
      <c r="CO87" t="s">
        <v>129</v>
      </c>
      <c r="CU87" t="s">
        <v>119</v>
      </c>
      <c r="DD87" s="170">
        <v>-1611.88</v>
      </c>
      <c r="DE87" t="s">
        <v>110</v>
      </c>
      <c r="DF87" s="171">
        <v>0</v>
      </c>
      <c r="DH87" s="172">
        <v>0</v>
      </c>
      <c r="DI87" t="s">
        <v>130</v>
      </c>
      <c r="DJ87" t="s">
        <v>116</v>
      </c>
      <c r="DK87" s="173">
        <v>42390</v>
      </c>
      <c r="DL87" t="s">
        <v>119</v>
      </c>
      <c r="DN87" s="174">
        <v>-1611.88</v>
      </c>
      <c r="DO87" s="175">
        <v>1</v>
      </c>
      <c r="DP87" s="176">
        <v>1</v>
      </c>
      <c r="DQ87" s="177">
        <v>768776</v>
      </c>
      <c r="DT87" s="178">
        <v>42404</v>
      </c>
      <c r="DV87" t="s">
        <v>120</v>
      </c>
      <c r="DW87" s="179">
        <v>42390</v>
      </c>
      <c r="DX87" t="s">
        <v>110</v>
      </c>
      <c r="DY87" s="180">
        <v>42400</v>
      </c>
      <c r="DZ87" t="s">
        <v>116</v>
      </c>
      <c r="EC87" t="s">
        <v>123</v>
      </c>
      <c r="ED87" s="181">
        <v>0</v>
      </c>
      <c r="EE87" s="182">
        <v>0</v>
      </c>
      <c r="EG87" t="s">
        <v>131</v>
      </c>
      <c r="EJ87" t="str">
        <f t="shared" si="1"/>
        <v>216000010100</v>
      </c>
    </row>
    <row r="88" spans="1:140" ht="16.5" hidden="1" thickTop="1" thickBot="1" x14ac:dyDescent="0.3">
      <c r="A88" t="s">
        <v>108</v>
      </c>
      <c r="B88" t="s">
        <v>158</v>
      </c>
      <c r="C88" s="140">
        <v>42390</v>
      </c>
      <c r="D88" s="141">
        <v>0</v>
      </c>
      <c r="E88" t="s">
        <v>108</v>
      </c>
      <c r="F88" t="s">
        <v>110</v>
      </c>
      <c r="G88" s="142">
        <v>2016</v>
      </c>
      <c r="H88" s="143">
        <v>7</v>
      </c>
      <c r="I88" s="144">
        <v>42390</v>
      </c>
      <c r="J88" t="s">
        <v>111</v>
      </c>
      <c r="L88" t="s">
        <v>110</v>
      </c>
      <c r="M88" t="s">
        <v>110</v>
      </c>
      <c r="O88" s="146">
        <v>0</v>
      </c>
      <c r="P88" t="s">
        <v>112</v>
      </c>
      <c r="R88" s="148">
        <v>42390</v>
      </c>
      <c r="S88" s="149">
        <v>57</v>
      </c>
      <c r="T88" s="150">
        <v>168718.3</v>
      </c>
      <c r="U88" s="151">
        <v>168718.3</v>
      </c>
      <c r="V88" s="152">
        <v>0</v>
      </c>
      <c r="W88" t="s">
        <v>113</v>
      </c>
      <c r="Y88" t="s">
        <v>114</v>
      </c>
      <c r="Z88" t="s">
        <v>114</v>
      </c>
      <c r="AA88" t="s">
        <v>114</v>
      </c>
      <c r="AB88" t="s">
        <v>115</v>
      </c>
      <c r="AC88" t="s">
        <v>116</v>
      </c>
      <c r="AD88" t="s">
        <v>110</v>
      </c>
      <c r="AE88" t="s">
        <v>110</v>
      </c>
      <c r="AH88" s="153">
        <v>0</v>
      </c>
      <c r="AI88" s="154">
        <v>42404</v>
      </c>
      <c r="AJ88" s="155">
        <v>768776</v>
      </c>
      <c r="AK88" s="156">
        <v>768776.1</v>
      </c>
      <c r="AL88" s="157">
        <v>42390</v>
      </c>
      <c r="AM88" s="158">
        <v>0</v>
      </c>
      <c r="AN88" t="s">
        <v>159</v>
      </c>
      <c r="AO88" s="159">
        <v>42404.709907407407</v>
      </c>
      <c r="AP88" t="s">
        <v>118</v>
      </c>
      <c r="AQ88" t="s">
        <v>119</v>
      </c>
      <c r="AR88" t="s">
        <v>119</v>
      </c>
      <c r="AT88" s="160">
        <v>42390</v>
      </c>
      <c r="AU88" s="161">
        <v>1</v>
      </c>
      <c r="AV88" s="162">
        <v>1</v>
      </c>
      <c r="AW88" t="s">
        <v>120</v>
      </c>
      <c r="AZ88" s="163">
        <v>42404</v>
      </c>
      <c r="BB88" t="s">
        <v>121</v>
      </c>
      <c r="BC88" t="s">
        <v>114</v>
      </c>
      <c r="BD88" t="s">
        <v>122</v>
      </c>
      <c r="BE88" t="s">
        <v>110</v>
      </c>
      <c r="BH88" t="s">
        <v>122</v>
      </c>
      <c r="BL88" t="s">
        <v>110</v>
      </c>
      <c r="BM88" s="165">
        <v>42390</v>
      </c>
      <c r="BO88" t="s">
        <v>110</v>
      </c>
      <c r="BP88" t="s">
        <v>123</v>
      </c>
      <c r="BS88" s="166">
        <v>42404.702557870369</v>
      </c>
      <c r="BU88" t="s">
        <v>110</v>
      </c>
      <c r="BV88" t="s">
        <v>118</v>
      </c>
      <c r="BW88" t="s">
        <v>110</v>
      </c>
      <c r="BZ88" t="s">
        <v>108</v>
      </c>
      <c r="CA88" t="s">
        <v>158</v>
      </c>
      <c r="CB88" s="167">
        <v>42390</v>
      </c>
      <c r="CC88" s="168">
        <v>0</v>
      </c>
      <c r="CD88" s="169">
        <v>36</v>
      </c>
      <c r="CE88" t="s">
        <v>111</v>
      </c>
      <c r="CH88" t="s">
        <v>147</v>
      </c>
      <c r="CI88" t="s">
        <v>125</v>
      </c>
      <c r="CL88" t="s">
        <v>126</v>
      </c>
      <c r="CM88" t="s">
        <v>132</v>
      </c>
      <c r="CN88" t="s">
        <v>133</v>
      </c>
      <c r="CO88" t="s">
        <v>129</v>
      </c>
      <c r="CU88" t="s">
        <v>119</v>
      </c>
      <c r="DD88" s="170">
        <v>-179.07</v>
      </c>
      <c r="DE88" t="s">
        <v>110</v>
      </c>
      <c r="DF88" s="171">
        <v>0</v>
      </c>
      <c r="DH88" s="172">
        <v>0</v>
      </c>
      <c r="DI88" t="s">
        <v>130</v>
      </c>
      <c r="DJ88" t="s">
        <v>116</v>
      </c>
      <c r="DK88" s="173">
        <v>42390</v>
      </c>
      <c r="DL88" t="s">
        <v>119</v>
      </c>
      <c r="DN88" s="174">
        <v>-179.07</v>
      </c>
      <c r="DO88" s="175">
        <v>1</v>
      </c>
      <c r="DP88" s="176">
        <v>1</v>
      </c>
      <c r="DQ88" s="177">
        <v>768776</v>
      </c>
      <c r="DT88" s="178">
        <v>42404</v>
      </c>
      <c r="DV88" t="s">
        <v>120</v>
      </c>
      <c r="DW88" s="179">
        <v>42390</v>
      </c>
      <c r="DX88" t="s">
        <v>110</v>
      </c>
      <c r="DY88" s="180">
        <v>42400</v>
      </c>
      <c r="DZ88" t="s">
        <v>116</v>
      </c>
      <c r="EC88" t="s">
        <v>123</v>
      </c>
      <c r="ED88" s="181">
        <v>0</v>
      </c>
      <c r="EE88" s="182">
        <v>0</v>
      </c>
      <c r="EG88" t="s">
        <v>131</v>
      </c>
      <c r="EJ88" t="str">
        <f t="shared" si="1"/>
        <v>216000020100</v>
      </c>
    </row>
    <row r="89" spans="1:140" ht="16.5" hidden="1" thickTop="1" thickBot="1" x14ac:dyDescent="0.3">
      <c r="A89" t="s">
        <v>108</v>
      </c>
      <c r="B89" t="s">
        <v>158</v>
      </c>
      <c r="C89" s="140">
        <v>42390</v>
      </c>
      <c r="D89" s="141">
        <v>0</v>
      </c>
      <c r="E89" t="s">
        <v>108</v>
      </c>
      <c r="F89" t="s">
        <v>110</v>
      </c>
      <c r="G89" s="142">
        <v>2016</v>
      </c>
      <c r="H89" s="143">
        <v>7</v>
      </c>
      <c r="I89" s="144">
        <v>42390</v>
      </c>
      <c r="J89" t="s">
        <v>111</v>
      </c>
      <c r="L89" t="s">
        <v>110</v>
      </c>
      <c r="M89" t="s">
        <v>110</v>
      </c>
      <c r="O89" s="146">
        <v>0</v>
      </c>
      <c r="P89" t="s">
        <v>112</v>
      </c>
      <c r="R89" s="148">
        <v>42390</v>
      </c>
      <c r="S89" s="149">
        <v>57</v>
      </c>
      <c r="T89" s="150">
        <v>168718.3</v>
      </c>
      <c r="U89" s="151">
        <v>168718.3</v>
      </c>
      <c r="V89" s="152">
        <v>0</v>
      </c>
      <c r="W89" t="s">
        <v>113</v>
      </c>
      <c r="Y89" t="s">
        <v>114</v>
      </c>
      <c r="Z89" t="s">
        <v>114</v>
      </c>
      <c r="AA89" t="s">
        <v>114</v>
      </c>
      <c r="AB89" t="s">
        <v>115</v>
      </c>
      <c r="AC89" t="s">
        <v>116</v>
      </c>
      <c r="AD89" t="s">
        <v>110</v>
      </c>
      <c r="AE89" t="s">
        <v>110</v>
      </c>
      <c r="AH89" s="153">
        <v>0</v>
      </c>
      <c r="AI89" s="154">
        <v>42404</v>
      </c>
      <c r="AJ89" s="155">
        <v>768776</v>
      </c>
      <c r="AK89" s="156">
        <v>768776.1</v>
      </c>
      <c r="AL89" s="157">
        <v>42390</v>
      </c>
      <c r="AM89" s="158">
        <v>0</v>
      </c>
      <c r="AN89" t="s">
        <v>159</v>
      </c>
      <c r="AO89" s="159">
        <v>42404.709907407407</v>
      </c>
      <c r="AP89" t="s">
        <v>118</v>
      </c>
      <c r="AQ89" t="s">
        <v>119</v>
      </c>
      <c r="AR89" t="s">
        <v>119</v>
      </c>
      <c r="AT89" s="160">
        <v>42390</v>
      </c>
      <c r="AU89" s="161">
        <v>1</v>
      </c>
      <c r="AV89" s="162">
        <v>1</v>
      </c>
      <c r="AW89" t="s">
        <v>120</v>
      </c>
      <c r="AZ89" s="163">
        <v>42404</v>
      </c>
      <c r="BB89" t="s">
        <v>121</v>
      </c>
      <c r="BC89" t="s">
        <v>114</v>
      </c>
      <c r="BD89" t="s">
        <v>122</v>
      </c>
      <c r="BE89" t="s">
        <v>110</v>
      </c>
      <c r="BH89" t="s">
        <v>122</v>
      </c>
      <c r="BL89" t="s">
        <v>110</v>
      </c>
      <c r="BM89" s="165">
        <v>42390</v>
      </c>
      <c r="BO89" t="s">
        <v>110</v>
      </c>
      <c r="BP89" t="s">
        <v>123</v>
      </c>
      <c r="BS89" s="166">
        <v>42404.702557870369</v>
      </c>
      <c r="BU89" t="s">
        <v>110</v>
      </c>
      <c r="BV89" t="s">
        <v>118</v>
      </c>
      <c r="BW89" t="s">
        <v>110</v>
      </c>
      <c r="BZ89" t="s">
        <v>108</v>
      </c>
      <c r="CA89" t="s">
        <v>158</v>
      </c>
      <c r="CB89" s="167">
        <v>42390</v>
      </c>
      <c r="CC89" s="168">
        <v>0</v>
      </c>
      <c r="CD89" s="169">
        <v>37</v>
      </c>
      <c r="CE89" t="s">
        <v>111</v>
      </c>
      <c r="CH89" t="s">
        <v>148</v>
      </c>
      <c r="CI89" t="s">
        <v>125</v>
      </c>
      <c r="CL89" t="s">
        <v>126</v>
      </c>
      <c r="CM89" t="s">
        <v>127</v>
      </c>
      <c r="CN89" t="s">
        <v>128</v>
      </c>
      <c r="CO89" t="s">
        <v>129</v>
      </c>
      <c r="CU89" t="s">
        <v>119</v>
      </c>
      <c r="DD89" s="170">
        <v>-21.46</v>
      </c>
      <c r="DE89" t="s">
        <v>110</v>
      </c>
      <c r="DF89" s="171">
        <v>0</v>
      </c>
      <c r="DH89" s="172">
        <v>0</v>
      </c>
      <c r="DI89" t="s">
        <v>130</v>
      </c>
      <c r="DJ89" t="s">
        <v>116</v>
      </c>
      <c r="DK89" s="173">
        <v>42390</v>
      </c>
      <c r="DL89" t="s">
        <v>119</v>
      </c>
      <c r="DN89" s="174">
        <v>-21.46</v>
      </c>
      <c r="DO89" s="175">
        <v>1</v>
      </c>
      <c r="DP89" s="176">
        <v>1</v>
      </c>
      <c r="DQ89" s="177">
        <v>768776</v>
      </c>
      <c r="DT89" s="178">
        <v>42404</v>
      </c>
      <c r="DV89" t="s">
        <v>120</v>
      </c>
      <c r="DW89" s="179">
        <v>42390</v>
      </c>
      <c r="DX89" t="s">
        <v>110</v>
      </c>
      <c r="DY89" s="180">
        <v>42400</v>
      </c>
      <c r="DZ89" t="s">
        <v>116</v>
      </c>
      <c r="EC89" t="s">
        <v>123</v>
      </c>
      <c r="ED89" s="181">
        <v>0</v>
      </c>
      <c r="EE89" s="182">
        <v>0</v>
      </c>
      <c r="EG89" t="s">
        <v>131</v>
      </c>
      <c r="EJ89" t="str">
        <f t="shared" si="1"/>
        <v>216600010100</v>
      </c>
    </row>
    <row r="90" spans="1:140" ht="16.5" hidden="1" thickTop="1" thickBot="1" x14ac:dyDescent="0.3">
      <c r="A90" t="s">
        <v>108</v>
      </c>
      <c r="B90" t="s">
        <v>158</v>
      </c>
      <c r="C90" s="140">
        <v>42390</v>
      </c>
      <c r="D90" s="141">
        <v>0</v>
      </c>
      <c r="E90" t="s">
        <v>108</v>
      </c>
      <c r="F90" t="s">
        <v>110</v>
      </c>
      <c r="G90" s="142">
        <v>2016</v>
      </c>
      <c r="H90" s="143">
        <v>7</v>
      </c>
      <c r="I90" s="144">
        <v>42390</v>
      </c>
      <c r="J90" t="s">
        <v>111</v>
      </c>
      <c r="L90" t="s">
        <v>110</v>
      </c>
      <c r="M90" t="s">
        <v>110</v>
      </c>
      <c r="O90" s="146">
        <v>0</v>
      </c>
      <c r="P90" t="s">
        <v>112</v>
      </c>
      <c r="R90" s="148">
        <v>42390</v>
      </c>
      <c r="S90" s="149">
        <v>57</v>
      </c>
      <c r="T90" s="150">
        <v>168718.3</v>
      </c>
      <c r="U90" s="151">
        <v>168718.3</v>
      </c>
      <c r="V90" s="152">
        <v>0</v>
      </c>
      <c r="W90" t="s">
        <v>113</v>
      </c>
      <c r="Y90" t="s">
        <v>114</v>
      </c>
      <c r="Z90" t="s">
        <v>114</v>
      </c>
      <c r="AA90" t="s">
        <v>114</v>
      </c>
      <c r="AB90" t="s">
        <v>115</v>
      </c>
      <c r="AC90" t="s">
        <v>116</v>
      </c>
      <c r="AD90" t="s">
        <v>110</v>
      </c>
      <c r="AE90" t="s">
        <v>110</v>
      </c>
      <c r="AH90" s="153">
        <v>0</v>
      </c>
      <c r="AI90" s="154">
        <v>42404</v>
      </c>
      <c r="AJ90" s="155">
        <v>768776</v>
      </c>
      <c r="AK90" s="156">
        <v>768776.1</v>
      </c>
      <c r="AL90" s="157">
        <v>42390</v>
      </c>
      <c r="AM90" s="158">
        <v>0</v>
      </c>
      <c r="AN90" t="s">
        <v>159</v>
      </c>
      <c r="AO90" s="159">
        <v>42404.709907407407</v>
      </c>
      <c r="AP90" t="s">
        <v>118</v>
      </c>
      <c r="AQ90" t="s">
        <v>119</v>
      </c>
      <c r="AR90" t="s">
        <v>119</v>
      </c>
      <c r="AT90" s="160">
        <v>42390</v>
      </c>
      <c r="AU90" s="161">
        <v>1</v>
      </c>
      <c r="AV90" s="162">
        <v>1</v>
      </c>
      <c r="AW90" t="s">
        <v>120</v>
      </c>
      <c r="AZ90" s="163">
        <v>42404</v>
      </c>
      <c r="BB90" t="s">
        <v>121</v>
      </c>
      <c r="BC90" t="s">
        <v>114</v>
      </c>
      <c r="BD90" t="s">
        <v>122</v>
      </c>
      <c r="BE90" t="s">
        <v>110</v>
      </c>
      <c r="BH90" t="s">
        <v>122</v>
      </c>
      <c r="BL90" t="s">
        <v>110</v>
      </c>
      <c r="BM90" s="165">
        <v>42390</v>
      </c>
      <c r="BO90" t="s">
        <v>110</v>
      </c>
      <c r="BP90" t="s">
        <v>123</v>
      </c>
      <c r="BS90" s="166">
        <v>42404.702557870369</v>
      </c>
      <c r="BU90" t="s">
        <v>110</v>
      </c>
      <c r="BV90" t="s">
        <v>118</v>
      </c>
      <c r="BW90" t="s">
        <v>110</v>
      </c>
      <c r="BZ90" t="s">
        <v>108</v>
      </c>
      <c r="CA90" t="s">
        <v>158</v>
      </c>
      <c r="CB90" s="167">
        <v>42390</v>
      </c>
      <c r="CC90" s="168">
        <v>0</v>
      </c>
      <c r="CD90" s="169">
        <v>38</v>
      </c>
      <c r="CE90" t="s">
        <v>111</v>
      </c>
      <c r="CH90" t="s">
        <v>148</v>
      </c>
      <c r="CI90" t="s">
        <v>125</v>
      </c>
      <c r="CL90" t="s">
        <v>126</v>
      </c>
      <c r="CM90" t="s">
        <v>132</v>
      </c>
      <c r="CN90" t="s">
        <v>133</v>
      </c>
      <c r="CO90" t="s">
        <v>129</v>
      </c>
      <c r="CU90" t="s">
        <v>119</v>
      </c>
      <c r="DD90" s="170">
        <v>-9.61</v>
      </c>
      <c r="DE90" t="s">
        <v>110</v>
      </c>
      <c r="DF90" s="171">
        <v>0</v>
      </c>
      <c r="DH90" s="172">
        <v>0</v>
      </c>
      <c r="DI90" t="s">
        <v>130</v>
      </c>
      <c r="DJ90" t="s">
        <v>116</v>
      </c>
      <c r="DK90" s="173">
        <v>42390</v>
      </c>
      <c r="DL90" t="s">
        <v>119</v>
      </c>
      <c r="DN90" s="174">
        <v>-9.61</v>
      </c>
      <c r="DO90" s="175">
        <v>1</v>
      </c>
      <c r="DP90" s="176">
        <v>1</v>
      </c>
      <c r="DQ90" s="177">
        <v>768776</v>
      </c>
      <c r="DT90" s="178">
        <v>42404</v>
      </c>
      <c r="DV90" t="s">
        <v>120</v>
      </c>
      <c r="DW90" s="179">
        <v>42390</v>
      </c>
      <c r="DX90" t="s">
        <v>110</v>
      </c>
      <c r="DY90" s="180">
        <v>42400</v>
      </c>
      <c r="DZ90" t="s">
        <v>116</v>
      </c>
      <c r="EC90" t="s">
        <v>123</v>
      </c>
      <c r="ED90" s="181">
        <v>0</v>
      </c>
      <c r="EE90" s="182">
        <v>0</v>
      </c>
      <c r="EG90" t="s">
        <v>131</v>
      </c>
      <c r="EJ90" t="str">
        <f t="shared" si="1"/>
        <v>216600020100</v>
      </c>
    </row>
    <row r="91" spans="1:140" ht="16.5" hidden="1" thickTop="1" thickBot="1" x14ac:dyDescent="0.3">
      <c r="A91" t="s">
        <v>108</v>
      </c>
      <c r="B91" t="s">
        <v>158</v>
      </c>
      <c r="C91" s="140">
        <v>42390</v>
      </c>
      <c r="D91" s="141">
        <v>0</v>
      </c>
      <c r="E91" t="s">
        <v>108</v>
      </c>
      <c r="F91" t="s">
        <v>110</v>
      </c>
      <c r="G91" s="142">
        <v>2016</v>
      </c>
      <c r="H91" s="143">
        <v>7</v>
      </c>
      <c r="I91" s="144">
        <v>42390</v>
      </c>
      <c r="J91" t="s">
        <v>111</v>
      </c>
      <c r="L91" t="s">
        <v>110</v>
      </c>
      <c r="M91" t="s">
        <v>110</v>
      </c>
      <c r="O91" s="146">
        <v>0</v>
      </c>
      <c r="P91" t="s">
        <v>112</v>
      </c>
      <c r="R91" s="148">
        <v>42390</v>
      </c>
      <c r="S91" s="149">
        <v>57</v>
      </c>
      <c r="T91" s="150">
        <v>168718.3</v>
      </c>
      <c r="U91" s="151">
        <v>168718.3</v>
      </c>
      <c r="V91" s="152">
        <v>0</v>
      </c>
      <c r="W91" t="s">
        <v>113</v>
      </c>
      <c r="Y91" t="s">
        <v>114</v>
      </c>
      <c r="Z91" t="s">
        <v>114</v>
      </c>
      <c r="AA91" t="s">
        <v>114</v>
      </c>
      <c r="AB91" t="s">
        <v>115</v>
      </c>
      <c r="AC91" t="s">
        <v>116</v>
      </c>
      <c r="AD91" t="s">
        <v>110</v>
      </c>
      <c r="AE91" t="s">
        <v>110</v>
      </c>
      <c r="AH91" s="153">
        <v>0</v>
      </c>
      <c r="AI91" s="154">
        <v>42404</v>
      </c>
      <c r="AJ91" s="155">
        <v>768776</v>
      </c>
      <c r="AK91" s="156">
        <v>768776.1</v>
      </c>
      <c r="AL91" s="157">
        <v>42390</v>
      </c>
      <c r="AM91" s="158">
        <v>0</v>
      </c>
      <c r="AN91" t="s">
        <v>159</v>
      </c>
      <c r="AO91" s="159">
        <v>42404.709907407407</v>
      </c>
      <c r="AP91" t="s">
        <v>118</v>
      </c>
      <c r="AQ91" t="s">
        <v>119</v>
      </c>
      <c r="AR91" t="s">
        <v>119</v>
      </c>
      <c r="AT91" s="160">
        <v>42390</v>
      </c>
      <c r="AU91" s="161">
        <v>1</v>
      </c>
      <c r="AV91" s="162">
        <v>1</v>
      </c>
      <c r="AW91" t="s">
        <v>120</v>
      </c>
      <c r="AZ91" s="163">
        <v>42404</v>
      </c>
      <c r="BB91" t="s">
        <v>121</v>
      </c>
      <c r="BC91" t="s">
        <v>114</v>
      </c>
      <c r="BD91" t="s">
        <v>122</v>
      </c>
      <c r="BE91" t="s">
        <v>110</v>
      </c>
      <c r="BH91" t="s">
        <v>122</v>
      </c>
      <c r="BL91" t="s">
        <v>110</v>
      </c>
      <c r="BM91" s="165">
        <v>42390</v>
      </c>
      <c r="BO91" t="s">
        <v>110</v>
      </c>
      <c r="BP91" t="s">
        <v>123</v>
      </c>
      <c r="BS91" s="166">
        <v>42404.702557870369</v>
      </c>
      <c r="BU91" t="s">
        <v>110</v>
      </c>
      <c r="BV91" t="s">
        <v>118</v>
      </c>
      <c r="BW91" t="s">
        <v>110</v>
      </c>
      <c r="BZ91" t="s">
        <v>108</v>
      </c>
      <c r="CA91" t="s">
        <v>158</v>
      </c>
      <c r="CB91" s="167">
        <v>42390</v>
      </c>
      <c r="CC91" s="168">
        <v>0</v>
      </c>
      <c r="CD91" s="169">
        <v>39</v>
      </c>
      <c r="CE91" t="s">
        <v>111</v>
      </c>
      <c r="CH91" t="s">
        <v>150</v>
      </c>
      <c r="CI91" t="s">
        <v>125</v>
      </c>
      <c r="CL91" t="s">
        <v>126</v>
      </c>
      <c r="CM91" t="s">
        <v>127</v>
      </c>
      <c r="CN91" t="s">
        <v>128</v>
      </c>
      <c r="CO91" t="s">
        <v>129</v>
      </c>
      <c r="CU91" t="s">
        <v>119</v>
      </c>
      <c r="DD91" s="170">
        <v>-843.7</v>
      </c>
      <c r="DE91" t="s">
        <v>110</v>
      </c>
      <c r="DF91" s="171">
        <v>0</v>
      </c>
      <c r="DH91" s="172">
        <v>0</v>
      </c>
      <c r="DI91" t="s">
        <v>130</v>
      </c>
      <c r="DJ91" t="s">
        <v>116</v>
      </c>
      <c r="DK91" s="173">
        <v>42390</v>
      </c>
      <c r="DL91" t="s">
        <v>119</v>
      </c>
      <c r="DN91" s="174">
        <v>-843.7</v>
      </c>
      <c r="DO91" s="175">
        <v>1</v>
      </c>
      <c r="DP91" s="176">
        <v>1</v>
      </c>
      <c r="DQ91" s="177">
        <v>768776</v>
      </c>
      <c r="DT91" s="178">
        <v>42404</v>
      </c>
      <c r="DV91" t="s">
        <v>120</v>
      </c>
      <c r="DW91" s="179">
        <v>42390</v>
      </c>
      <c r="DX91" t="s">
        <v>110</v>
      </c>
      <c r="DY91" s="180">
        <v>42400</v>
      </c>
      <c r="DZ91" t="s">
        <v>116</v>
      </c>
      <c r="EC91" t="s">
        <v>123</v>
      </c>
      <c r="ED91" s="181">
        <v>0</v>
      </c>
      <c r="EE91" s="182">
        <v>0</v>
      </c>
      <c r="EG91" t="s">
        <v>131</v>
      </c>
      <c r="EJ91" t="str">
        <f t="shared" si="1"/>
        <v>219000010100</v>
      </c>
    </row>
    <row r="92" spans="1:140" ht="16.5" hidden="1" thickTop="1" thickBot="1" x14ac:dyDescent="0.3">
      <c r="A92" t="s">
        <v>108</v>
      </c>
      <c r="B92" t="s">
        <v>158</v>
      </c>
      <c r="C92" s="140">
        <v>42390</v>
      </c>
      <c r="D92" s="141">
        <v>0</v>
      </c>
      <c r="E92" t="s">
        <v>108</v>
      </c>
      <c r="F92" t="s">
        <v>110</v>
      </c>
      <c r="G92" s="142">
        <v>2016</v>
      </c>
      <c r="H92" s="143">
        <v>7</v>
      </c>
      <c r="I92" s="144">
        <v>42390</v>
      </c>
      <c r="J92" t="s">
        <v>111</v>
      </c>
      <c r="L92" t="s">
        <v>110</v>
      </c>
      <c r="M92" t="s">
        <v>110</v>
      </c>
      <c r="O92" s="146">
        <v>0</v>
      </c>
      <c r="P92" t="s">
        <v>112</v>
      </c>
      <c r="R92" s="148">
        <v>42390</v>
      </c>
      <c r="S92" s="149">
        <v>57</v>
      </c>
      <c r="T92" s="150">
        <v>168718.3</v>
      </c>
      <c r="U92" s="151">
        <v>168718.3</v>
      </c>
      <c r="V92" s="152">
        <v>0</v>
      </c>
      <c r="W92" t="s">
        <v>113</v>
      </c>
      <c r="Y92" t="s">
        <v>114</v>
      </c>
      <c r="Z92" t="s">
        <v>114</v>
      </c>
      <c r="AA92" t="s">
        <v>114</v>
      </c>
      <c r="AB92" t="s">
        <v>115</v>
      </c>
      <c r="AC92" t="s">
        <v>116</v>
      </c>
      <c r="AD92" t="s">
        <v>110</v>
      </c>
      <c r="AE92" t="s">
        <v>110</v>
      </c>
      <c r="AH92" s="153">
        <v>0</v>
      </c>
      <c r="AI92" s="154">
        <v>42404</v>
      </c>
      <c r="AJ92" s="155">
        <v>768776</v>
      </c>
      <c r="AK92" s="156">
        <v>768776.1</v>
      </c>
      <c r="AL92" s="157">
        <v>42390</v>
      </c>
      <c r="AM92" s="158">
        <v>0</v>
      </c>
      <c r="AN92" t="s">
        <v>159</v>
      </c>
      <c r="AO92" s="159">
        <v>42404.709907407407</v>
      </c>
      <c r="AP92" t="s">
        <v>118</v>
      </c>
      <c r="AQ92" t="s">
        <v>119</v>
      </c>
      <c r="AR92" t="s">
        <v>119</v>
      </c>
      <c r="AT92" s="160">
        <v>42390</v>
      </c>
      <c r="AU92" s="161">
        <v>1</v>
      </c>
      <c r="AV92" s="162">
        <v>1</v>
      </c>
      <c r="AW92" t="s">
        <v>120</v>
      </c>
      <c r="AZ92" s="163">
        <v>42404</v>
      </c>
      <c r="BB92" t="s">
        <v>121</v>
      </c>
      <c r="BC92" t="s">
        <v>114</v>
      </c>
      <c r="BD92" t="s">
        <v>122</v>
      </c>
      <c r="BE92" t="s">
        <v>110</v>
      </c>
      <c r="BH92" t="s">
        <v>122</v>
      </c>
      <c r="BL92" t="s">
        <v>110</v>
      </c>
      <c r="BM92" s="165">
        <v>42390</v>
      </c>
      <c r="BO92" t="s">
        <v>110</v>
      </c>
      <c r="BP92" t="s">
        <v>123</v>
      </c>
      <c r="BS92" s="166">
        <v>42404.702557870369</v>
      </c>
      <c r="BU92" t="s">
        <v>110</v>
      </c>
      <c r="BV92" t="s">
        <v>118</v>
      </c>
      <c r="BW92" t="s">
        <v>110</v>
      </c>
      <c r="BZ92" t="s">
        <v>108</v>
      </c>
      <c r="CA92" t="s">
        <v>158</v>
      </c>
      <c r="CB92" s="167">
        <v>42390</v>
      </c>
      <c r="CC92" s="168">
        <v>0</v>
      </c>
      <c r="CD92" s="169">
        <v>43</v>
      </c>
      <c r="CE92" t="s">
        <v>111</v>
      </c>
      <c r="CH92" t="s">
        <v>163</v>
      </c>
      <c r="CI92" t="s">
        <v>125</v>
      </c>
      <c r="CL92" t="s">
        <v>126</v>
      </c>
      <c r="CM92" t="s">
        <v>132</v>
      </c>
      <c r="CN92" t="s">
        <v>133</v>
      </c>
      <c r="CO92" t="s">
        <v>129</v>
      </c>
      <c r="CU92" t="s">
        <v>119</v>
      </c>
      <c r="DD92" s="170">
        <v>632.92999999999995</v>
      </c>
      <c r="DE92" t="s">
        <v>110</v>
      </c>
      <c r="DF92" s="171">
        <v>0</v>
      </c>
      <c r="DH92" s="172">
        <v>0</v>
      </c>
      <c r="DI92" t="s">
        <v>130</v>
      </c>
      <c r="DJ92" t="s">
        <v>116</v>
      </c>
      <c r="DK92" s="173">
        <v>42390</v>
      </c>
      <c r="DL92" t="s">
        <v>119</v>
      </c>
      <c r="DN92" s="174">
        <v>632.92999999999995</v>
      </c>
      <c r="DO92" s="175">
        <v>1</v>
      </c>
      <c r="DP92" s="176">
        <v>1</v>
      </c>
      <c r="DQ92" s="177">
        <v>768776</v>
      </c>
      <c r="DT92" s="178">
        <v>42404</v>
      </c>
      <c r="DV92" t="s">
        <v>120</v>
      </c>
      <c r="DW92" s="179">
        <v>42390</v>
      </c>
      <c r="DX92" t="s">
        <v>110</v>
      </c>
      <c r="DY92" s="180">
        <v>42400</v>
      </c>
      <c r="DZ92" t="s">
        <v>116</v>
      </c>
      <c r="EC92" t="s">
        <v>123</v>
      </c>
      <c r="ED92" s="181">
        <v>0</v>
      </c>
      <c r="EE92" s="182">
        <v>0</v>
      </c>
      <c r="EG92" t="s">
        <v>131</v>
      </c>
      <c r="EJ92" t="str">
        <f t="shared" si="1"/>
        <v>715000020100</v>
      </c>
    </row>
    <row r="93" spans="1:140" ht="16.5" hidden="1" thickTop="1" thickBot="1" x14ac:dyDescent="0.3">
      <c r="A93" t="s">
        <v>108</v>
      </c>
      <c r="B93" t="s">
        <v>158</v>
      </c>
      <c r="C93" s="140">
        <v>42390</v>
      </c>
      <c r="D93" s="141">
        <v>0</v>
      </c>
      <c r="E93" t="s">
        <v>108</v>
      </c>
      <c r="F93" t="s">
        <v>110</v>
      </c>
      <c r="G93" s="142">
        <v>2016</v>
      </c>
      <c r="H93" s="143">
        <v>7</v>
      </c>
      <c r="I93" s="144">
        <v>42390</v>
      </c>
      <c r="J93" t="s">
        <v>111</v>
      </c>
      <c r="L93" t="s">
        <v>110</v>
      </c>
      <c r="M93" t="s">
        <v>110</v>
      </c>
      <c r="O93" s="146">
        <v>0</v>
      </c>
      <c r="P93" t="s">
        <v>112</v>
      </c>
      <c r="R93" s="148">
        <v>42390</v>
      </c>
      <c r="S93" s="149">
        <v>57</v>
      </c>
      <c r="T93" s="150">
        <v>168718.3</v>
      </c>
      <c r="U93" s="151">
        <v>168718.3</v>
      </c>
      <c r="V93" s="152">
        <v>0</v>
      </c>
      <c r="W93" t="s">
        <v>113</v>
      </c>
      <c r="Y93" t="s">
        <v>114</v>
      </c>
      <c r="Z93" t="s">
        <v>114</v>
      </c>
      <c r="AA93" t="s">
        <v>114</v>
      </c>
      <c r="AB93" t="s">
        <v>115</v>
      </c>
      <c r="AC93" t="s">
        <v>116</v>
      </c>
      <c r="AD93" t="s">
        <v>110</v>
      </c>
      <c r="AE93" t="s">
        <v>110</v>
      </c>
      <c r="AH93" s="153">
        <v>0</v>
      </c>
      <c r="AI93" s="154">
        <v>42404</v>
      </c>
      <c r="AJ93" s="155">
        <v>768776</v>
      </c>
      <c r="AK93" s="156">
        <v>768776.1</v>
      </c>
      <c r="AL93" s="157">
        <v>42390</v>
      </c>
      <c r="AM93" s="158">
        <v>0</v>
      </c>
      <c r="AN93" t="s">
        <v>159</v>
      </c>
      <c r="AO93" s="159">
        <v>42404.709907407407</v>
      </c>
      <c r="AP93" t="s">
        <v>118</v>
      </c>
      <c r="AQ93" t="s">
        <v>119</v>
      </c>
      <c r="AR93" t="s">
        <v>119</v>
      </c>
      <c r="AT93" s="160">
        <v>42390</v>
      </c>
      <c r="AU93" s="161">
        <v>1</v>
      </c>
      <c r="AV93" s="162">
        <v>1</v>
      </c>
      <c r="AW93" t="s">
        <v>120</v>
      </c>
      <c r="AZ93" s="163">
        <v>42404</v>
      </c>
      <c r="BB93" t="s">
        <v>121</v>
      </c>
      <c r="BC93" t="s">
        <v>114</v>
      </c>
      <c r="BD93" t="s">
        <v>122</v>
      </c>
      <c r="BE93" t="s">
        <v>110</v>
      </c>
      <c r="BH93" t="s">
        <v>122</v>
      </c>
      <c r="BL93" t="s">
        <v>110</v>
      </c>
      <c r="BM93" s="165">
        <v>42390</v>
      </c>
      <c r="BO93" t="s">
        <v>110</v>
      </c>
      <c r="BP93" t="s">
        <v>123</v>
      </c>
      <c r="BS93" s="166">
        <v>42404.702557870369</v>
      </c>
      <c r="BU93" t="s">
        <v>110</v>
      </c>
      <c r="BV93" t="s">
        <v>118</v>
      </c>
      <c r="BW93" t="s">
        <v>110</v>
      </c>
      <c r="BZ93" t="s">
        <v>108</v>
      </c>
      <c r="CA93" t="s">
        <v>158</v>
      </c>
      <c r="CB93" s="167">
        <v>42390</v>
      </c>
      <c r="CC93" s="168">
        <v>0</v>
      </c>
      <c r="CD93" s="169">
        <v>40</v>
      </c>
      <c r="CE93" t="s">
        <v>111</v>
      </c>
      <c r="CH93" t="s">
        <v>149</v>
      </c>
      <c r="CI93" t="s">
        <v>125</v>
      </c>
      <c r="CL93" t="s">
        <v>126</v>
      </c>
      <c r="CM93" t="s">
        <v>127</v>
      </c>
      <c r="CN93" t="s">
        <v>128</v>
      </c>
      <c r="CO93" t="s">
        <v>129</v>
      </c>
      <c r="CU93" t="s">
        <v>119</v>
      </c>
      <c r="DD93" s="170">
        <v>115665.08</v>
      </c>
      <c r="DE93" t="s">
        <v>110</v>
      </c>
      <c r="DF93" s="171">
        <v>0</v>
      </c>
      <c r="DH93" s="172">
        <v>0</v>
      </c>
      <c r="DI93" t="s">
        <v>130</v>
      </c>
      <c r="DJ93" t="s">
        <v>116</v>
      </c>
      <c r="DK93" s="173">
        <v>42390</v>
      </c>
      <c r="DL93" t="s">
        <v>119</v>
      </c>
      <c r="DN93" s="174">
        <v>115665.08</v>
      </c>
      <c r="DO93" s="175">
        <v>1</v>
      </c>
      <c r="DP93" s="176">
        <v>1</v>
      </c>
      <c r="DQ93" s="177">
        <v>768776</v>
      </c>
      <c r="DT93" s="178">
        <v>42404</v>
      </c>
      <c r="DV93" t="s">
        <v>120</v>
      </c>
      <c r="DW93" s="179">
        <v>42390</v>
      </c>
      <c r="DX93" t="s">
        <v>110</v>
      </c>
      <c r="DY93" s="180">
        <v>42400</v>
      </c>
      <c r="DZ93" t="s">
        <v>116</v>
      </c>
      <c r="EC93" t="s">
        <v>123</v>
      </c>
      <c r="ED93" s="181">
        <v>0</v>
      </c>
      <c r="EE93" s="182">
        <v>0</v>
      </c>
      <c r="EG93" t="s">
        <v>131</v>
      </c>
      <c r="EJ93" t="str">
        <f t="shared" si="1"/>
        <v>710000010100</v>
      </c>
    </row>
    <row r="94" spans="1:140" ht="16.5" hidden="1" thickTop="1" thickBot="1" x14ac:dyDescent="0.3">
      <c r="A94" t="s">
        <v>108</v>
      </c>
      <c r="B94" t="s">
        <v>158</v>
      </c>
      <c r="C94" s="140">
        <v>42390</v>
      </c>
      <c r="D94" s="141">
        <v>0</v>
      </c>
      <c r="E94" t="s">
        <v>108</v>
      </c>
      <c r="F94" t="s">
        <v>110</v>
      </c>
      <c r="G94" s="142">
        <v>2016</v>
      </c>
      <c r="H94" s="143">
        <v>7</v>
      </c>
      <c r="I94" s="144">
        <v>42390</v>
      </c>
      <c r="J94" t="s">
        <v>111</v>
      </c>
      <c r="L94" t="s">
        <v>110</v>
      </c>
      <c r="M94" t="s">
        <v>110</v>
      </c>
      <c r="O94" s="146">
        <v>0</v>
      </c>
      <c r="P94" t="s">
        <v>112</v>
      </c>
      <c r="R94" s="148">
        <v>42390</v>
      </c>
      <c r="S94" s="149">
        <v>57</v>
      </c>
      <c r="T94" s="150">
        <v>168718.3</v>
      </c>
      <c r="U94" s="151">
        <v>168718.3</v>
      </c>
      <c r="V94" s="152">
        <v>0</v>
      </c>
      <c r="W94" t="s">
        <v>113</v>
      </c>
      <c r="Y94" t="s">
        <v>114</v>
      </c>
      <c r="Z94" t="s">
        <v>114</v>
      </c>
      <c r="AA94" t="s">
        <v>114</v>
      </c>
      <c r="AB94" t="s">
        <v>115</v>
      </c>
      <c r="AC94" t="s">
        <v>116</v>
      </c>
      <c r="AD94" t="s">
        <v>110</v>
      </c>
      <c r="AE94" t="s">
        <v>110</v>
      </c>
      <c r="AH94" s="153">
        <v>0</v>
      </c>
      <c r="AI94" s="154">
        <v>42404</v>
      </c>
      <c r="AJ94" s="155">
        <v>768776</v>
      </c>
      <c r="AK94" s="156">
        <v>768776.1</v>
      </c>
      <c r="AL94" s="157">
        <v>42390</v>
      </c>
      <c r="AM94" s="158">
        <v>0</v>
      </c>
      <c r="AN94" t="s">
        <v>159</v>
      </c>
      <c r="AO94" s="159">
        <v>42404.709907407407</v>
      </c>
      <c r="AP94" t="s">
        <v>118</v>
      </c>
      <c r="AQ94" t="s">
        <v>119</v>
      </c>
      <c r="AR94" t="s">
        <v>119</v>
      </c>
      <c r="AT94" s="160">
        <v>42390</v>
      </c>
      <c r="AU94" s="161">
        <v>1</v>
      </c>
      <c r="AV94" s="162">
        <v>1</v>
      </c>
      <c r="AW94" t="s">
        <v>120</v>
      </c>
      <c r="AZ94" s="163">
        <v>42404</v>
      </c>
      <c r="BB94" t="s">
        <v>121</v>
      </c>
      <c r="BC94" t="s">
        <v>114</v>
      </c>
      <c r="BD94" t="s">
        <v>122</v>
      </c>
      <c r="BE94" t="s">
        <v>110</v>
      </c>
      <c r="BH94" t="s">
        <v>122</v>
      </c>
      <c r="BL94" t="s">
        <v>110</v>
      </c>
      <c r="BM94" s="165">
        <v>42390</v>
      </c>
      <c r="BO94" t="s">
        <v>110</v>
      </c>
      <c r="BP94" t="s">
        <v>123</v>
      </c>
      <c r="BS94" s="166">
        <v>42404.702557870369</v>
      </c>
      <c r="BU94" t="s">
        <v>110</v>
      </c>
      <c r="BV94" t="s">
        <v>118</v>
      </c>
      <c r="BW94" t="s">
        <v>110</v>
      </c>
      <c r="BZ94" t="s">
        <v>108</v>
      </c>
      <c r="CA94" t="s">
        <v>158</v>
      </c>
      <c r="CB94" s="167">
        <v>42390</v>
      </c>
      <c r="CC94" s="168">
        <v>0</v>
      </c>
      <c r="CD94" s="169">
        <v>41</v>
      </c>
      <c r="CE94" t="s">
        <v>111</v>
      </c>
      <c r="CH94" t="s">
        <v>149</v>
      </c>
      <c r="CI94" t="s">
        <v>125</v>
      </c>
      <c r="CL94" t="s">
        <v>126</v>
      </c>
      <c r="CM94" t="s">
        <v>132</v>
      </c>
      <c r="CN94" t="s">
        <v>133</v>
      </c>
      <c r="CO94" t="s">
        <v>129</v>
      </c>
      <c r="CU94" t="s">
        <v>119</v>
      </c>
      <c r="DD94" s="170">
        <v>12141.71</v>
      </c>
      <c r="DE94" t="s">
        <v>110</v>
      </c>
      <c r="DF94" s="171">
        <v>0</v>
      </c>
      <c r="DH94" s="172">
        <v>0</v>
      </c>
      <c r="DI94" t="s">
        <v>130</v>
      </c>
      <c r="DJ94" t="s">
        <v>116</v>
      </c>
      <c r="DK94" s="173">
        <v>42390</v>
      </c>
      <c r="DL94" t="s">
        <v>119</v>
      </c>
      <c r="DN94" s="174">
        <v>12141.71</v>
      </c>
      <c r="DO94" s="175">
        <v>1</v>
      </c>
      <c r="DP94" s="176">
        <v>1</v>
      </c>
      <c r="DQ94" s="177">
        <v>768776</v>
      </c>
      <c r="DT94" s="178">
        <v>42404</v>
      </c>
      <c r="DV94" t="s">
        <v>120</v>
      </c>
      <c r="DW94" s="179">
        <v>42390</v>
      </c>
      <c r="DX94" t="s">
        <v>110</v>
      </c>
      <c r="DY94" s="180">
        <v>42400</v>
      </c>
      <c r="DZ94" t="s">
        <v>116</v>
      </c>
      <c r="EC94" t="s">
        <v>123</v>
      </c>
      <c r="ED94" s="181">
        <v>0</v>
      </c>
      <c r="EE94" s="182">
        <v>0</v>
      </c>
      <c r="EG94" t="s">
        <v>131</v>
      </c>
      <c r="EJ94" t="str">
        <f t="shared" si="1"/>
        <v>710000020100</v>
      </c>
    </row>
    <row r="95" spans="1:140" ht="16.5" hidden="1" thickTop="1" thickBot="1" x14ac:dyDescent="0.3">
      <c r="A95" t="s">
        <v>108</v>
      </c>
      <c r="B95" t="s">
        <v>158</v>
      </c>
      <c r="C95" s="140">
        <v>42390</v>
      </c>
      <c r="D95" s="141">
        <v>0</v>
      </c>
      <c r="E95" t="s">
        <v>108</v>
      </c>
      <c r="F95" t="s">
        <v>110</v>
      </c>
      <c r="G95" s="142">
        <v>2016</v>
      </c>
      <c r="H95" s="143">
        <v>7</v>
      </c>
      <c r="I95" s="144">
        <v>42390</v>
      </c>
      <c r="J95" t="s">
        <v>111</v>
      </c>
      <c r="L95" t="s">
        <v>110</v>
      </c>
      <c r="M95" t="s">
        <v>110</v>
      </c>
      <c r="O95" s="146">
        <v>0</v>
      </c>
      <c r="P95" t="s">
        <v>112</v>
      </c>
      <c r="R95" s="148">
        <v>42390</v>
      </c>
      <c r="S95" s="149">
        <v>57</v>
      </c>
      <c r="T95" s="150">
        <v>168718.3</v>
      </c>
      <c r="U95" s="151">
        <v>168718.3</v>
      </c>
      <c r="V95" s="152">
        <v>0</v>
      </c>
      <c r="W95" t="s">
        <v>113</v>
      </c>
      <c r="Y95" t="s">
        <v>114</v>
      </c>
      <c r="Z95" t="s">
        <v>114</v>
      </c>
      <c r="AA95" t="s">
        <v>114</v>
      </c>
      <c r="AB95" t="s">
        <v>115</v>
      </c>
      <c r="AC95" t="s">
        <v>116</v>
      </c>
      <c r="AD95" t="s">
        <v>110</v>
      </c>
      <c r="AE95" t="s">
        <v>110</v>
      </c>
      <c r="AH95" s="153">
        <v>0</v>
      </c>
      <c r="AI95" s="154">
        <v>42404</v>
      </c>
      <c r="AJ95" s="155">
        <v>768776</v>
      </c>
      <c r="AK95" s="156">
        <v>768776.1</v>
      </c>
      <c r="AL95" s="157">
        <v>42390</v>
      </c>
      <c r="AM95" s="158">
        <v>0</v>
      </c>
      <c r="AN95" t="s">
        <v>159</v>
      </c>
      <c r="AO95" s="159">
        <v>42404.709907407407</v>
      </c>
      <c r="AP95" t="s">
        <v>118</v>
      </c>
      <c r="AQ95" t="s">
        <v>119</v>
      </c>
      <c r="AR95" t="s">
        <v>119</v>
      </c>
      <c r="AT95" s="160">
        <v>42390</v>
      </c>
      <c r="AU95" s="161">
        <v>1</v>
      </c>
      <c r="AV95" s="162">
        <v>1</v>
      </c>
      <c r="AW95" t="s">
        <v>120</v>
      </c>
      <c r="AZ95" s="163">
        <v>42404</v>
      </c>
      <c r="BB95" t="s">
        <v>121</v>
      </c>
      <c r="BC95" t="s">
        <v>114</v>
      </c>
      <c r="BD95" t="s">
        <v>122</v>
      </c>
      <c r="BE95" t="s">
        <v>110</v>
      </c>
      <c r="BH95" t="s">
        <v>122</v>
      </c>
      <c r="BL95" t="s">
        <v>110</v>
      </c>
      <c r="BM95" s="165">
        <v>42390</v>
      </c>
      <c r="BO95" t="s">
        <v>110</v>
      </c>
      <c r="BP95" t="s">
        <v>123</v>
      </c>
      <c r="BS95" s="166">
        <v>42404.702557870369</v>
      </c>
      <c r="BU95" t="s">
        <v>110</v>
      </c>
      <c r="BV95" t="s">
        <v>118</v>
      </c>
      <c r="BW95" t="s">
        <v>110</v>
      </c>
      <c r="BZ95" t="s">
        <v>108</v>
      </c>
      <c r="CA95" t="s">
        <v>158</v>
      </c>
      <c r="CB95" s="167">
        <v>42390</v>
      </c>
      <c r="CC95" s="168">
        <v>0</v>
      </c>
      <c r="CD95" s="169">
        <v>42</v>
      </c>
      <c r="CE95" t="s">
        <v>111</v>
      </c>
      <c r="CH95" t="s">
        <v>163</v>
      </c>
      <c r="CI95" t="s">
        <v>125</v>
      </c>
      <c r="CL95" t="s">
        <v>126</v>
      </c>
      <c r="CM95" t="s">
        <v>127</v>
      </c>
      <c r="CN95" t="s">
        <v>128</v>
      </c>
      <c r="CO95" t="s">
        <v>129</v>
      </c>
      <c r="CU95" t="s">
        <v>119</v>
      </c>
      <c r="DD95" s="170">
        <v>480</v>
      </c>
      <c r="DE95" t="s">
        <v>110</v>
      </c>
      <c r="DF95" s="171">
        <v>0</v>
      </c>
      <c r="DH95" s="172">
        <v>0</v>
      </c>
      <c r="DI95" t="s">
        <v>130</v>
      </c>
      <c r="DJ95" t="s">
        <v>116</v>
      </c>
      <c r="DK95" s="173">
        <v>42390</v>
      </c>
      <c r="DL95" t="s">
        <v>119</v>
      </c>
      <c r="DN95" s="174">
        <v>480</v>
      </c>
      <c r="DO95" s="175">
        <v>1</v>
      </c>
      <c r="DP95" s="176">
        <v>1</v>
      </c>
      <c r="DQ95" s="177">
        <v>768776</v>
      </c>
      <c r="DT95" s="178">
        <v>42404</v>
      </c>
      <c r="DV95" t="s">
        <v>120</v>
      </c>
      <c r="DW95" s="179">
        <v>42390</v>
      </c>
      <c r="DX95" t="s">
        <v>110</v>
      </c>
      <c r="DY95" s="180">
        <v>42400</v>
      </c>
      <c r="DZ95" t="s">
        <v>116</v>
      </c>
      <c r="EC95" t="s">
        <v>123</v>
      </c>
      <c r="ED95" s="181">
        <v>0</v>
      </c>
      <c r="EE95" s="182">
        <v>0</v>
      </c>
      <c r="EG95" t="s">
        <v>131</v>
      </c>
      <c r="EJ95" t="str">
        <f t="shared" si="1"/>
        <v>715000010100</v>
      </c>
    </row>
    <row r="96" spans="1:140" ht="16.5" hidden="1" thickTop="1" thickBot="1" x14ac:dyDescent="0.3">
      <c r="A96" t="s">
        <v>108</v>
      </c>
      <c r="B96" t="s">
        <v>158</v>
      </c>
      <c r="C96" s="140">
        <v>42390</v>
      </c>
      <c r="D96" s="141">
        <v>0</v>
      </c>
      <c r="E96" t="s">
        <v>108</v>
      </c>
      <c r="F96" t="s">
        <v>110</v>
      </c>
      <c r="G96" s="142">
        <v>2016</v>
      </c>
      <c r="H96" s="143">
        <v>7</v>
      </c>
      <c r="I96" s="144">
        <v>42390</v>
      </c>
      <c r="J96" t="s">
        <v>111</v>
      </c>
      <c r="L96" t="s">
        <v>110</v>
      </c>
      <c r="M96" t="s">
        <v>110</v>
      </c>
      <c r="O96" s="146">
        <v>0</v>
      </c>
      <c r="P96" t="s">
        <v>112</v>
      </c>
      <c r="R96" s="148">
        <v>42390</v>
      </c>
      <c r="S96" s="149">
        <v>57</v>
      </c>
      <c r="T96" s="150">
        <v>168718.3</v>
      </c>
      <c r="U96" s="151">
        <v>168718.3</v>
      </c>
      <c r="V96" s="152">
        <v>0</v>
      </c>
      <c r="W96" t="s">
        <v>113</v>
      </c>
      <c r="Y96" t="s">
        <v>114</v>
      </c>
      <c r="Z96" t="s">
        <v>114</v>
      </c>
      <c r="AA96" t="s">
        <v>114</v>
      </c>
      <c r="AB96" t="s">
        <v>115</v>
      </c>
      <c r="AC96" t="s">
        <v>116</v>
      </c>
      <c r="AD96" t="s">
        <v>110</v>
      </c>
      <c r="AE96" t="s">
        <v>110</v>
      </c>
      <c r="AH96" s="153">
        <v>0</v>
      </c>
      <c r="AI96" s="154">
        <v>42404</v>
      </c>
      <c r="AJ96" s="155">
        <v>768776</v>
      </c>
      <c r="AK96" s="156">
        <v>768776.1</v>
      </c>
      <c r="AL96" s="157">
        <v>42390</v>
      </c>
      <c r="AM96" s="158">
        <v>0</v>
      </c>
      <c r="AN96" t="s">
        <v>159</v>
      </c>
      <c r="AO96" s="159">
        <v>42404.709907407407</v>
      </c>
      <c r="AP96" t="s">
        <v>118</v>
      </c>
      <c r="AQ96" t="s">
        <v>119</v>
      </c>
      <c r="AR96" t="s">
        <v>119</v>
      </c>
      <c r="AT96" s="160">
        <v>42390</v>
      </c>
      <c r="AU96" s="161">
        <v>1</v>
      </c>
      <c r="AV96" s="162">
        <v>1</v>
      </c>
      <c r="AW96" t="s">
        <v>120</v>
      </c>
      <c r="AZ96" s="163">
        <v>42404</v>
      </c>
      <c r="BB96" t="s">
        <v>121</v>
      </c>
      <c r="BC96" t="s">
        <v>114</v>
      </c>
      <c r="BD96" t="s">
        <v>122</v>
      </c>
      <c r="BE96" t="s">
        <v>110</v>
      </c>
      <c r="BH96" t="s">
        <v>122</v>
      </c>
      <c r="BL96" t="s">
        <v>110</v>
      </c>
      <c r="BM96" s="165">
        <v>42390</v>
      </c>
      <c r="BO96" t="s">
        <v>110</v>
      </c>
      <c r="BP96" t="s">
        <v>123</v>
      </c>
      <c r="BS96" s="166">
        <v>42404.702557870369</v>
      </c>
      <c r="BU96" t="s">
        <v>110</v>
      </c>
      <c r="BV96" t="s">
        <v>118</v>
      </c>
      <c r="BW96" t="s">
        <v>110</v>
      </c>
      <c r="BZ96" t="s">
        <v>108</v>
      </c>
      <c r="CA96" t="s">
        <v>158</v>
      </c>
      <c r="CB96" s="167">
        <v>42390</v>
      </c>
      <c r="CC96" s="168">
        <v>0</v>
      </c>
      <c r="CD96" s="169">
        <v>44</v>
      </c>
      <c r="CE96" t="s">
        <v>111</v>
      </c>
      <c r="CH96" t="s">
        <v>151</v>
      </c>
      <c r="CI96" t="s">
        <v>125</v>
      </c>
      <c r="CL96" t="s">
        <v>126</v>
      </c>
      <c r="CM96" t="s">
        <v>127</v>
      </c>
      <c r="CN96" t="s">
        <v>128</v>
      </c>
      <c r="CO96" t="s">
        <v>129</v>
      </c>
      <c r="CU96" t="s">
        <v>119</v>
      </c>
      <c r="DD96" s="170">
        <v>118.95</v>
      </c>
      <c r="DE96" t="s">
        <v>110</v>
      </c>
      <c r="DF96" s="171">
        <v>0</v>
      </c>
      <c r="DH96" s="172">
        <v>0</v>
      </c>
      <c r="DI96" t="s">
        <v>130</v>
      </c>
      <c r="DJ96" t="s">
        <v>116</v>
      </c>
      <c r="DK96" s="173">
        <v>42390</v>
      </c>
      <c r="DL96" t="s">
        <v>119</v>
      </c>
      <c r="DN96" s="174">
        <v>118.95</v>
      </c>
      <c r="DO96" s="175">
        <v>1</v>
      </c>
      <c r="DP96" s="176">
        <v>1</v>
      </c>
      <c r="DQ96" s="177">
        <v>768776</v>
      </c>
      <c r="DT96" s="178">
        <v>42404</v>
      </c>
      <c r="DV96" t="s">
        <v>120</v>
      </c>
      <c r="DW96" s="179">
        <v>42390</v>
      </c>
      <c r="DX96" t="s">
        <v>110</v>
      </c>
      <c r="DY96" s="180">
        <v>42400</v>
      </c>
      <c r="DZ96" t="s">
        <v>116</v>
      </c>
      <c r="EC96" t="s">
        <v>123</v>
      </c>
      <c r="ED96" s="181">
        <v>0</v>
      </c>
      <c r="EE96" s="182">
        <v>0</v>
      </c>
      <c r="EG96" t="s">
        <v>131</v>
      </c>
      <c r="EJ96" t="str">
        <f t="shared" si="1"/>
        <v>722100010100</v>
      </c>
    </row>
    <row r="97" spans="1:140" ht="16.5" hidden="1" thickTop="1" thickBot="1" x14ac:dyDescent="0.3">
      <c r="A97" t="s">
        <v>108</v>
      </c>
      <c r="B97" t="s">
        <v>158</v>
      </c>
      <c r="C97" s="140">
        <v>42390</v>
      </c>
      <c r="D97" s="141">
        <v>0</v>
      </c>
      <c r="E97" t="s">
        <v>108</v>
      </c>
      <c r="F97" t="s">
        <v>110</v>
      </c>
      <c r="G97" s="142">
        <v>2016</v>
      </c>
      <c r="H97" s="143">
        <v>7</v>
      </c>
      <c r="I97" s="144">
        <v>42390</v>
      </c>
      <c r="J97" t="s">
        <v>111</v>
      </c>
      <c r="L97" t="s">
        <v>110</v>
      </c>
      <c r="M97" t="s">
        <v>110</v>
      </c>
      <c r="O97" s="146">
        <v>0</v>
      </c>
      <c r="P97" t="s">
        <v>112</v>
      </c>
      <c r="R97" s="148">
        <v>42390</v>
      </c>
      <c r="S97" s="149">
        <v>57</v>
      </c>
      <c r="T97" s="150">
        <v>168718.3</v>
      </c>
      <c r="U97" s="151">
        <v>168718.3</v>
      </c>
      <c r="V97" s="152">
        <v>0</v>
      </c>
      <c r="W97" t="s">
        <v>113</v>
      </c>
      <c r="Y97" t="s">
        <v>114</v>
      </c>
      <c r="Z97" t="s">
        <v>114</v>
      </c>
      <c r="AA97" t="s">
        <v>114</v>
      </c>
      <c r="AB97" t="s">
        <v>115</v>
      </c>
      <c r="AC97" t="s">
        <v>116</v>
      </c>
      <c r="AD97" t="s">
        <v>110</v>
      </c>
      <c r="AE97" t="s">
        <v>110</v>
      </c>
      <c r="AH97" s="153">
        <v>0</v>
      </c>
      <c r="AI97" s="154">
        <v>42404</v>
      </c>
      <c r="AJ97" s="155">
        <v>768776</v>
      </c>
      <c r="AK97" s="156">
        <v>768776.1</v>
      </c>
      <c r="AL97" s="157">
        <v>42390</v>
      </c>
      <c r="AM97" s="158">
        <v>0</v>
      </c>
      <c r="AN97" t="s">
        <v>159</v>
      </c>
      <c r="AO97" s="159">
        <v>42404.709907407407</v>
      </c>
      <c r="AP97" t="s">
        <v>118</v>
      </c>
      <c r="AQ97" t="s">
        <v>119</v>
      </c>
      <c r="AR97" t="s">
        <v>119</v>
      </c>
      <c r="AT97" s="160">
        <v>42390</v>
      </c>
      <c r="AU97" s="161">
        <v>1</v>
      </c>
      <c r="AV97" s="162">
        <v>1</v>
      </c>
      <c r="AW97" t="s">
        <v>120</v>
      </c>
      <c r="AZ97" s="163">
        <v>42404</v>
      </c>
      <c r="BB97" t="s">
        <v>121</v>
      </c>
      <c r="BC97" t="s">
        <v>114</v>
      </c>
      <c r="BD97" t="s">
        <v>122</v>
      </c>
      <c r="BE97" t="s">
        <v>110</v>
      </c>
      <c r="BH97" t="s">
        <v>122</v>
      </c>
      <c r="BL97" t="s">
        <v>110</v>
      </c>
      <c r="BM97" s="165">
        <v>42390</v>
      </c>
      <c r="BO97" t="s">
        <v>110</v>
      </c>
      <c r="BP97" t="s">
        <v>123</v>
      </c>
      <c r="BS97" s="166">
        <v>42404.702557870369</v>
      </c>
      <c r="BU97" t="s">
        <v>110</v>
      </c>
      <c r="BV97" t="s">
        <v>118</v>
      </c>
      <c r="BW97" t="s">
        <v>110</v>
      </c>
      <c r="BZ97" t="s">
        <v>108</v>
      </c>
      <c r="CA97" t="s">
        <v>158</v>
      </c>
      <c r="CB97" s="167">
        <v>42390</v>
      </c>
      <c r="CC97" s="168">
        <v>0</v>
      </c>
      <c r="CD97" s="169">
        <v>45</v>
      </c>
      <c r="CE97" t="s">
        <v>111</v>
      </c>
      <c r="CH97" t="s">
        <v>151</v>
      </c>
      <c r="CI97" t="s">
        <v>125</v>
      </c>
      <c r="CL97" t="s">
        <v>126</v>
      </c>
      <c r="CM97" t="s">
        <v>132</v>
      </c>
      <c r="CN97" t="s">
        <v>133</v>
      </c>
      <c r="CO97" t="s">
        <v>129</v>
      </c>
      <c r="CU97" t="s">
        <v>119</v>
      </c>
      <c r="DD97" s="170">
        <v>23.75</v>
      </c>
      <c r="DE97" t="s">
        <v>110</v>
      </c>
      <c r="DF97" s="171">
        <v>0</v>
      </c>
      <c r="DH97" s="172">
        <v>0</v>
      </c>
      <c r="DI97" t="s">
        <v>130</v>
      </c>
      <c r="DJ97" t="s">
        <v>116</v>
      </c>
      <c r="DK97" s="173">
        <v>42390</v>
      </c>
      <c r="DL97" t="s">
        <v>119</v>
      </c>
      <c r="DN97" s="174">
        <v>23.75</v>
      </c>
      <c r="DO97" s="175">
        <v>1</v>
      </c>
      <c r="DP97" s="176">
        <v>1</v>
      </c>
      <c r="DQ97" s="177">
        <v>768776</v>
      </c>
      <c r="DT97" s="178">
        <v>42404</v>
      </c>
      <c r="DV97" t="s">
        <v>120</v>
      </c>
      <c r="DW97" s="179">
        <v>42390</v>
      </c>
      <c r="DX97" t="s">
        <v>110</v>
      </c>
      <c r="DY97" s="180">
        <v>42400</v>
      </c>
      <c r="DZ97" t="s">
        <v>116</v>
      </c>
      <c r="EC97" t="s">
        <v>123</v>
      </c>
      <c r="ED97" s="181">
        <v>0</v>
      </c>
      <c r="EE97" s="182">
        <v>0</v>
      </c>
      <c r="EG97" t="s">
        <v>131</v>
      </c>
      <c r="EJ97" t="str">
        <f t="shared" si="1"/>
        <v>722100020100</v>
      </c>
    </row>
    <row r="98" spans="1:140" ht="16.5" hidden="1" thickTop="1" thickBot="1" x14ac:dyDescent="0.3">
      <c r="A98" t="s">
        <v>108</v>
      </c>
      <c r="B98" t="s">
        <v>158</v>
      </c>
      <c r="C98" s="140">
        <v>42390</v>
      </c>
      <c r="D98" s="141">
        <v>0</v>
      </c>
      <c r="E98" t="s">
        <v>108</v>
      </c>
      <c r="F98" t="s">
        <v>110</v>
      </c>
      <c r="G98" s="142">
        <v>2016</v>
      </c>
      <c r="H98" s="143">
        <v>7</v>
      </c>
      <c r="I98" s="144">
        <v>42390</v>
      </c>
      <c r="J98" t="s">
        <v>111</v>
      </c>
      <c r="L98" t="s">
        <v>110</v>
      </c>
      <c r="M98" t="s">
        <v>110</v>
      </c>
      <c r="O98" s="146">
        <v>0</v>
      </c>
      <c r="P98" t="s">
        <v>112</v>
      </c>
      <c r="R98" s="148">
        <v>42390</v>
      </c>
      <c r="S98" s="149">
        <v>57</v>
      </c>
      <c r="T98" s="150">
        <v>168718.3</v>
      </c>
      <c r="U98" s="151">
        <v>168718.3</v>
      </c>
      <c r="V98" s="152">
        <v>0</v>
      </c>
      <c r="W98" t="s">
        <v>113</v>
      </c>
      <c r="Y98" t="s">
        <v>114</v>
      </c>
      <c r="Z98" t="s">
        <v>114</v>
      </c>
      <c r="AA98" t="s">
        <v>114</v>
      </c>
      <c r="AB98" t="s">
        <v>115</v>
      </c>
      <c r="AC98" t="s">
        <v>116</v>
      </c>
      <c r="AD98" t="s">
        <v>110</v>
      </c>
      <c r="AE98" t="s">
        <v>110</v>
      </c>
      <c r="AH98" s="153">
        <v>0</v>
      </c>
      <c r="AI98" s="154">
        <v>42404</v>
      </c>
      <c r="AJ98" s="155">
        <v>768776</v>
      </c>
      <c r="AK98" s="156">
        <v>768776.1</v>
      </c>
      <c r="AL98" s="157">
        <v>42390</v>
      </c>
      <c r="AM98" s="158">
        <v>0</v>
      </c>
      <c r="AN98" t="s">
        <v>159</v>
      </c>
      <c r="AO98" s="159">
        <v>42404.709907407407</v>
      </c>
      <c r="AP98" t="s">
        <v>118</v>
      </c>
      <c r="AQ98" t="s">
        <v>119</v>
      </c>
      <c r="AR98" t="s">
        <v>119</v>
      </c>
      <c r="AT98" s="160">
        <v>42390</v>
      </c>
      <c r="AU98" s="161">
        <v>1</v>
      </c>
      <c r="AV98" s="162">
        <v>1</v>
      </c>
      <c r="AW98" t="s">
        <v>120</v>
      </c>
      <c r="AZ98" s="163">
        <v>42404</v>
      </c>
      <c r="BB98" t="s">
        <v>121</v>
      </c>
      <c r="BC98" t="s">
        <v>114</v>
      </c>
      <c r="BD98" t="s">
        <v>122</v>
      </c>
      <c r="BE98" t="s">
        <v>110</v>
      </c>
      <c r="BH98" t="s">
        <v>122</v>
      </c>
      <c r="BL98" t="s">
        <v>110</v>
      </c>
      <c r="BM98" s="165">
        <v>42390</v>
      </c>
      <c r="BO98" t="s">
        <v>110</v>
      </c>
      <c r="BP98" t="s">
        <v>123</v>
      </c>
      <c r="BS98" s="166">
        <v>42404.702557870369</v>
      </c>
      <c r="BU98" t="s">
        <v>110</v>
      </c>
      <c r="BV98" t="s">
        <v>118</v>
      </c>
      <c r="BW98" t="s">
        <v>110</v>
      </c>
      <c r="BZ98" t="s">
        <v>108</v>
      </c>
      <c r="CA98" t="s">
        <v>158</v>
      </c>
      <c r="CB98" s="167">
        <v>42390</v>
      </c>
      <c r="CC98" s="168">
        <v>0</v>
      </c>
      <c r="CD98" s="169">
        <v>46</v>
      </c>
      <c r="CE98" t="s">
        <v>111</v>
      </c>
      <c r="CH98" t="s">
        <v>152</v>
      </c>
      <c r="CI98" t="s">
        <v>125</v>
      </c>
      <c r="CL98" t="s">
        <v>126</v>
      </c>
      <c r="CM98" t="s">
        <v>127</v>
      </c>
      <c r="CN98" t="s">
        <v>128</v>
      </c>
      <c r="CO98" t="s">
        <v>129</v>
      </c>
      <c r="CU98" t="s">
        <v>119</v>
      </c>
      <c r="DD98" s="170">
        <v>6891.95</v>
      </c>
      <c r="DE98" t="s">
        <v>110</v>
      </c>
      <c r="DF98" s="171">
        <v>0</v>
      </c>
      <c r="DH98" s="172">
        <v>0</v>
      </c>
      <c r="DI98" t="s">
        <v>130</v>
      </c>
      <c r="DJ98" t="s">
        <v>116</v>
      </c>
      <c r="DK98" s="173">
        <v>42390</v>
      </c>
      <c r="DL98" t="s">
        <v>119</v>
      </c>
      <c r="DN98" s="174">
        <v>6891.95</v>
      </c>
      <c r="DO98" s="175">
        <v>1</v>
      </c>
      <c r="DP98" s="176">
        <v>1</v>
      </c>
      <c r="DQ98" s="177">
        <v>768776</v>
      </c>
      <c r="DT98" s="178">
        <v>42404</v>
      </c>
      <c r="DV98" t="s">
        <v>120</v>
      </c>
      <c r="DW98" s="179">
        <v>42390</v>
      </c>
      <c r="DX98" t="s">
        <v>110</v>
      </c>
      <c r="DY98" s="180">
        <v>42400</v>
      </c>
      <c r="DZ98" t="s">
        <v>116</v>
      </c>
      <c r="EC98" t="s">
        <v>123</v>
      </c>
      <c r="ED98" s="181">
        <v>0</v>
      </c>
      <c r="EE98" s="182">
        <v>0</v>
      </c>
      <c r="EG98" t="s">
        <v>131</v>
      </c>
      <c r="EJ98" t="str">
        <f t="shared" si="1"/>
        <v>723000010100</v>
      </c>
    </row>
    <row r="99" spans="1:140" ht="16.5" hidden="1" thickTop="1" thickBot="1" x14ac:dyDescent="0.3">
      <c r="A99" t="s">
        <v>108</v>
      </c>
      <c r="B99" t="s">
        <v>158</v>
      </c>
      <c r="C99" s="140">
        <v>42390</v>
      </c>
      <c r="D99" s="141">
        <v>0</v>
      </c>
      <c r="E99" t="s">
        <v>108</v>
      </c>
      <c r="F99" t="s">
        <v>110</v>
      </c>
      <c r="G99" s="142">
        <v>2016</v>
      </c>
      <c r="H99" s="143">
        <v>7</v>
      </c>
      <c r="I99" s="144">
        <v>42390</v>
      </c>
      <c r="J99" t="s">
        <v>111</v>
      </c>
      <c r="L99" t="s">
        <v>110</v>
      </c>
      <c r="M99" t="s">
        <v>110</v>
      </c>
      <c r="O99" s="146">
        <v>0</v>
      </c>
      <c r="P99" t="s">
        <v>112</v>
      </c>
      <c r="R99" s="148">
        <v>42390</v>
      </c>
      <c r="S99" s="149">
        <v>57</v>
      </c>
      <c r="T99" s="150">
        <v>168718.3</v>
      </c>
      <c r="U99" s="151">
        <v>168718.3</v>
      </c>
      <c r="V99" s="152">
        <v>0</v>
      </c>
      <c r="W99" t="s">
        <v>113</v>
      </c>
      <c r="Y99" t="s">
        <v>114</v>
      </c>
      <c r="Z99" t="s">
        <v>114</v>
      </c>
      <c r="AA99" t="s">
        <v>114</v>
      </c>
      <c r="AB99" t="s">
        <v>115</v>
      </c>
      <c r="AC99" t="s">
        <v>116</v>
      </c>
      <c r="AD99" t="s">
        <v>110</v>
      </c>
      <c r="AE99" t="s">
        <v>110</v>
      </c>
      <c r="AH99" s="153">
        <v>0</v>
      </c>
      <c r="AI99" s="154">
        <v>42404</v>
      </c>
      <c r="AJ99" s="155">
        <v>768776</v>
      </c>
      <c r="AK99" s="156">
        <v>768776.1</v>
      </c>
      <c r="AL99" s="157">
        <v>42390</v>
      </c>
      <c r="AM99" s="158">
        <v>0</v>
      </c>
      <c r="AN99" t="s">
        <v>159</v>
      </c>
      <c r="AO99" s="159">
        <v>42404.709907407407</v>
      </c>
      <c r="AP99" t="s">
        <v>118</v>
      </c>
      <c r="AQ99" t="s">
        <v>119</v>
      </c>
      <c r="AR99" t="s">
        <v>119</v>
      </c>
      <c r="AT99" s="160">
        <v>42390</v>
      </c>
      <c r="AU99" s="161">
        <v>1</v>
      </c>
      <c r="AV99" s="162">
        <v>1</v>
      </c>
      <c r="AW99" t="s">
        <v>120</v>
      </c>
      <c r="AZ99" s="163">
        <v>42404</v>
      </c>
      <c r="BB99" t="s">
        <v>121</v>
      </c>
      <c r="BC99" t="s">
        <v>114</v>
      </c>
      <c r="BD99" t="s">
        <v>122</v>
      </c>
      <c r="BE99" t="s">
        <v>110</v>
      </c>
      <c r="BH99" t="s">
        <v>122</v>
      </c>
      <c r="BL99" t="s">
        <v>110</v>
      </c>
      <c r="BM99" s="165">
        <v>42390</v>
      </c>
      <c r="BO99" t="s">
        <v>110</v>
      </c>
      <c r="BP99" t="s">
        <v>123</v>
      </c>
      <c r="BS99" s="166">
        <v>42404.702557870369</v>
      </c>
      <c r="BU99" t="s">
        <v>110</v>
      </c>
      <c r="BV99" t="s">
        <v>118</v>
      </c>
      <c r="BW99" t="s">
        <v>110</v>
      </c>
      <c r="BZ99" t="s">
        <v>108</v>
      </c>
      <c r="CA99" t="s">
        <v>158</v>
      </c>
      <c r="CB99" s="167">
        <v>42390</v>
      </c>
      <c r="CC99" s="168">
        <v>0</v>
      </c>
      <c r="CD99" s="169">
        <v>47</v>
      </c>
      <c r="CE99" t="s">
        <v>111</v>
      </c>
      <c r="CH99" t="s">
        <v>152</v>
      </c>
      <c r="CI99" t="s">
        <v>125</v>
      </c>
      <c r="CL99" t="s">
        <v>126</v>
      </c>
      <c r="CM99" t="s">
        <v>132</v>
      </c>
      <c r="CN99" t="s">
        <v>133</v>
      </c>
      <c r="CO99" t="s">
        <v>129</v>
      </c>
      <c r="CU99" t="s">
        <v>119</v>
      </c>
      <c r="DD99" s="170">
        <v>765.64</v>
      </c>
      <c r="DE99" t="s">
        <v>110</v>
      </c>
      <c r="DF99" s="171">
        <v>0</v>
      </c>
      <c r="DH99" s="172">
        <v>0</v>
      </c>
      <c r="DI99" t="s">
        <v>130</v>
      </c>
      <c r="DJ99" t="s">
        <v>116</v>
      </c>
      <c r="DK99" s="173">
        <v>42390</v>
      </c>
      <c r="DL99" t="s">
        <v>119</v>
      </c>
      <c r="DN99" s="174">
        <v>765.64</v>
      </c>
      <c r="DO99" s="175">
        <v>1</v>
      </c>
      <c r="DP99" s="176">
        <v>1</v>
      </c>
      <c r="DQ99" s="177">
        <v>768776</v>
      </c>
      <c r="DT99" s="178">
        <v>42404</v>
      </c>
      <c r="DV99" t="s">
        <v>120</v>
      </c>
      <c r="DW99" s="179">
        <v>42390</v>
      </c>
      <c r="DX99" t="s">
        <v>110</v>
      </c>
      <c r="DY99" s="180">
        <v>42400</v>
      </c>
      <c r="DZ99" t="s">
        <v>116</v>
      </c>
      <c r="EC99" t="s">
        <v>123</v>
      </c>
      <c r="ED99" s="181">
        <v>0</v>
      </c>
      <c r="EE99" s="182">
        <v>0</v>
      </c>
      <c r="EG99" t="s">
        <v>131</v>
      </c>
      <c r="EJ99" t="str">
        <f t="shared" si="1"/>
        <v>723000020100</v>
      </c>
    </row>
    <row r="100" spans="1:140" ht="16.5" hidden="1" thickTop="1" thickBot="1" x14ac:dyDescent="0.3">
      <c r="A100" t="s">
        <v>108</v>
      </c>
      <c r="B100" t="s">
        <v>158</v>
      </c>
      <c r="C100" s="140">
        <v>42390</v>
      </c>
      <c r="D100" s="141">
        <v>0</v>
      </c>
      <c r="E100" t="s">
        <v>108</v>
      </c>
      <c r="F100" t="s">
        <v>110</v>
      </c>
      <c r="G100" s="142">
        <v>2016</v>
      </c>
      <c r="H100" s="143">
        <v>7</v>
      </c>
      <c r="I100" s="144">
        <v>42390</v>
      </c>
      <c r="J100" t="s">
        <v>111</v>
      </c>
      <c r="L100" t="s">
        <v>110</v>
      </c>
      <c r="M100" t="s">
        <v>110</v>
      </c>
      <c r="O100" s="146">
        <v>0</v>
      </c>
      <c r="P100" t="s">
        <v>112</v>
      </c>
      <c r="R100" s="148">
        <v>42390</v>
      </c>
      <c r="S100" s="149">
        <v>57</v>
      </c>
      <c r="T100" s="150">
        <v>168718.3</v>
      </c>
      <c r="U100" s="151">
        <v>168718.3</v>
      </c>
      <c r="V100" s="152">
        <v>0</v>
      </c>
      <c r="W100" t="s">
        <v>113</v>
      </c>
      <c r="Y100" t="s">
        <v>114</v>
      </c>
      <c r="Z100" t="s">
        <v>114</v>
      </c>
      <c r="AA100" t="s">
        <v>114</v>
      </c>
      <c r="AB100" t="s">
        <v>115</v>
      </c>
      <c r="AC100" t="s">
        <v>116</v>
      </c>
      <c r="AD100" t="s">
        <v>110</v>
      </c>
      <c r="AE100" t="s">
        <v>110</v>
      </c>
      <c r="AH100" s="153">
        <v>0</v>
      </c>
      <c r="AI100" s="154">
        <v>42404</v>
      </c>
      <c r="AJ100" s="155">
        <v>768776</v>
      </c>
      <c r="AK100" s="156">
        <v>768776.1</v>
      </c>
      <c r="AL100" s="157">
        <v>42390</v>
      </c>
      <c r="AM100" s="158">
        <v>0</v>
      </c>
      <c r="AN100" t="s">
        <v>159</v>
      </c>
      <c r="AO100" s="159">
        <v>42404.709907407407</v>
      </c>
      <c r="AP100" t="s">
        <v>118</v>
      </c>
      <c r="AQ100" t="s">
        <v>119</v>
      </c>
      <c r="AR100" t="s">
        <v>119</v>
      </c>
      <c r="AT100" s="160">
        <v>42390</v>
      </c>
      <c r="AU100" s="161">
        <v>1</v>
      </c>
      <c r="AV100" s="162">
        <v>1</v>
      </c>
      <c r="AW100" t="s">
        <v>120</v>
      </c>
      <c r="AZ100" s="163">
        <v>42404</v>
      </c>
      <c r="BB100" t="s">
        <v>121</v>
      </c>
      <c r="BC100" t="s">
        <v>114</v>
      </c>
      <c r="BD100" t="s">
        <v>122</v>
      </c>
      <c r="BE100" t="s">
        <v>110</v>
      </c>
      <c r="BH100" t="s">
        <v>122</v>
      </c>
      <c r="BL100" t="s">
        <v>110</v>
      </c>
      <c r="BM100" s="165">
        <v>42390</v>
      </c>
      <c r="BO100" t="s">
        <v>110</v>
      </c>
      <c r="BP100" t="s">
        <v>123</v>
      </c>
      <c r="BS100" s="166">
        <v>42404.702557870369</v>
      </c>
      <c r="BU100" t="s">
        <v>110</v>
      </c>
      <c r="BV100" t="s">
        <v>118</v>
      </c>
      <c r="BW100" t="s">
        <v>110</v>
      </c>
      <c r="BZ100" t="s">
        <v>108</v>
      </c>
      <c r="CA100" t="s">
        <v>158</v>
      </c>
      <c r="CB100" s="167">
        <v>42390</v>
      </c>
      <c r="CC100" s="168">
        <v>0</v>
      </c>
      <c r="CD100" s="169">
        <v>48</v>
      </c>
      <c r="CE100" t="s">
        <v>111</v>
      </c>
      <c r="CH100" t="s">
        <v>153</v>
      </c>
      <c r="CI100" t="s">
        <v>125</v>
      </c>
      <c r="CL100" t="s">
        <v>126</v>
      </c>
      <c r="CM100" t="s">
        <v>127</v>
      </c>
      <c r="CN100" t="s">
        <v>128</v>
      </c>
      <c r="CO100" t="s">
        <v>129</v>
      </c>
      <c r="CU100" t="s">
        <v>119</v>
      </c>
      <c r="DD100" s="170">
        <v>1611.89</v>
      </c>
      <c r="DE100" t="s">
        <v>110</v>
      </c>
      <c r="DF100" s="171">
        <v>0</v>
      </c>
      <c r="DH100" s="172">
        <v>0</v>
      </c>
      <c r="DI100" t="s">
        <v>130</v>
      </c>
      <c r="DJ100" t="s">
        <v>116</v>
      </c>
      <c r="DK100" s="173">
        <v>42390</v>
      </c>
      <c r="DL100" t="s">
        <v>119</v>
      </c>
      <c r="DN100" s="174">
        <v>1611.89</v>
      </c>
      <c r="DO100" s="175">
        <v>1</v>
      </c>
      <c r="DP100" s="176">
        <v>1</v>
      </c>
      <c r="DQ100" s="177">
        <v>768776</v>
      </c>
      <c r="DT100" s="178">
        <v>42404</v>
      </c>
      <c r="DV100" t="s">
        <v>120</v>
      </c>
      <c r="DW100" s="179">
        <v>42390</v>
      </c>
      <c r="DX100" t="s">
        <v>110</v>
      </c>
      <c r="DY100" s="180">
        <v>42400</v>
      </c>
      <c r="DZ100" t="s">
        <v>116</v>
      </c>
      <c r="EC100" t="s">
        <v>123</v>
      </c>
      <c r="ED100" s="181">
        <v>0</v>
      </c>
      <c r="EE100" s="182">
        <v>0</v>
      </c>
      <c r="EG100" t="s">
        <v>131</v>
      </c>
      <c r="EJ100" t="str">
        <f t="shared" si="1"/>
        <v>723100010100</v>
      </c>
    </row>
    <row r="101" spans="1:140" ht="16.5" hidden="1" thickTop="1" thickBot="1" x14ac:dyDescent="0.3">
      <c r="A101" t="s">
        <v>108</v>
      </c>
      <c r="B101" t="s">
        <v>158</v>
      </c>
      <c r="C101" s="140">
        <v>42390</v>
      </c>
      <c r="D101" s="141">
        <v>0</v>
      </c>
      <c r="E101" t="s">
        <v>108</v>
      </c>
      <c r="F101" t="s">
        <v>110</v>
      </c>
      <c r="G101" s="142">
        <v>2016</v>
      </c>
      <c r="H101" s="143">
        <v>7</v>
      </c>
      <c r="I101" s="144">
        <v>42390</v>
      </c>
      <c r="J101" t="s">
        <v>111</v>
      </c>
      <c r="L101" t="s">
        <v>110</v>
      </c>
      <c r="M101" t="s">
        <v>110</v>
      </c>
      <c r="O101" s="146">
        <v>0</v>
      </c>
      <c r="P101" t="s">
        <v>112</v>
      </c>
      <c r="R101" s="148">
        <v>42390</v>
      </c>
      <c r="S101" s="149">
        <v>57</v>
      </c>
      <c r="T101" s="150">
        <v>168718.3</v>
      </c>
      <c r="U101" s="151">
        <v>168718.3</v>
      </c>
      <c r="V101" s="152">
        <v>0</v>
      </c>
      <c r="W101" t="s">
        <v>113</v>
      </c>
      <c r="Y101" t="s">
        <v>114</v>
      </c>
      <c r="Z101" t="s">
        <v>114</v>
      </c>
      <c r="AA101" t="s">
        <v>114</v>
      </c>
      <c r="AB101" t="s">
        <v>115</v>
      </c>
      <c r="AC101" t="s">
        <v>116</v>
      </c>
      <c r="AD101" t="s">
        <v>110</v>
      </c>
      <c r="AE101" t="s">
        <v>110</v>
      </c>
      <c r="AH101" s="153">
        <v>0</v>
      </c>
      <c r="AI101" s="154">
        <v>42404</v>
      </c>
      <c r="AJ101" s="155">
        <v>768776</v>
      </c>
      <c r="AK101" s="156">
        <v>768776.1</v>
      </c>
      <c r="AL101" s="157">
        <v>42390</v>
      </c>
      <c r="AM101" s="158">
        <v>0</v>
      </c>
      <c r="AN101" t="s">
        <v>159</v>
      </c>
      <c r="AO101" s="159">
        <v>42404.709907407407</v>
      </c>
      <c r="AP101" t="s">
        <v>118</v>
      </c>
      <c r="AQ101" t="s">
        <v>119</v>
      </c>
      <c r="AR101" t="s">
        <v>119</v>
      </c>
      <c r="AT101" s="160">
        <v>42390</v>
      </c>
      <c r="AU101" s="161">
        <v>1</v>
      </c>
      <c r="AV101" s="162">
        <v>1</v>
      </c>
      <c r="AW101" t="s">
        <v>120</v>
      </c>
      <c r="AZ101" s="163">
        <v>42404</v>
      </c>
      <c r="BB101" t="s">
        <v>121</v>
      </c>
      <c r="BC101" t="s">
        <v>114</v>
      </c>
      <c r="BD101" t="s">
        <v>122</v>
      </c>
      <c r="BE101" t="s">
        <v>110</v>
      </c>
      <c r="BH101" t="s">
        <v>122</v>
      </c>
      <c r="BL101" t="s">
        <v>110</v>
      </c>
      <c r="BM101" s="165">
        <v>42390</v>
      </c>
      <c r="BO101" t="s">
        <v>110</v>
      </c>
      <c r="BP101" t="s">
        <v>123</v>
      </c>
      <c r="BS101" s="166">
        <v>42404.702557870369</v>
      </c>
      <c r="BU101" t="s">
        <v>110</v>
      </c>
      <c r="BV101" t="s">
        <v>118</v>
      </c>
      <c r="BW101" t="s">
        <v>110</v>
      </c>
      <c r="BZ101" t="s">
        <v>108</v>
      </c>
      <c r="CA101" t="s">
        <v>158</v>
      </c>
      <c r="CB101" s="167">
        <v>42390</v>
      </c>
      <c r="CC101" s="168">
        <v>0</v>
      </c>
      <c r="CD101" s="169">
        <v>49</v>
      </c>
      <c r="CE101" t="s">
        <v>111</v>
      </c>
      <c r="CH101" t="s">
        <v>153</v>
      </c>
      <c r="CI101" t="s">
        <v>125</v>
      </c>
      <c r="CL101" t="s">
        <v>126</v>
      </c>
      <c r="CM101" t="s">
        <v>132</v>
      </c>
      <c r="CN101" t="s">
        <v>133</v>
      </c>
      <c r="CO101" t="s">
        <v>129</v>
      </c>
      <c r="CU101" t="s">
        <v>119</v>
      </c>
      <c r="DD101" s="170">
        <v>179.07</v>
      </c>
      <c r="DE101" t="s">
        <v>110</v>
      </c>
      <c r="DF101" s="171">
        <v>0</v>
      </c>
      <c r="DH101" s="172">
        <v>0</v>
      </c>
      <c r="DI101" t="s">
        <v>130</v>
      </c>
      <c r="DJ101" t="s">
        <v>116</v>
      </c>
      <c r="DK101" s="173">
        <v>42390</v>
      </c>
      <c r="DL101" t="s">
        <v>119</v>
      </c>
      <c r="DN101" s="174">
        <v>179.07</v>
      </c>
      <c r="DO101" s="175">
        <v>1</v>
      </c>
      <c r="DP101" s="176">
        <v>1</v>
      </c>
      <c r="DQ101" s="177">
        <v>768776</v>
      </c>
      <c r="DT101" s="178">
        <v>42404</v>
      </c>
      <c r="DV101" t="s">
        <v>120</v>
      </c>
      <c r="DW101" s="179">
        <v>42390</v>
      </c>
      <c r="DX101" t="s">
        <v>110</v>
      </c>
      <c r="DY101" s="180">
        <v>42400</v>
      </c>
      <c r="DZ101" t="s">
        <v>116</v>
      </c>
      <c r="EC101" t="s">
        <v>123</v>
      </c>
      <c r="ED101" s="181">
        <v>0</v>
      </c>
      <c r="EE101" s="182">
        <v>0</v>
      </c>
      <c r="EG101" t="s">
        <v>131</v>
      </c>
      <c r="EJ101" t="str">
        <f t="shared" si="1"/>
        <v>723100020100</v>
      </c>
    </row>
    <row r="102" spans="1:140" ht="16.5" hidden="1" thickTop="1" thickBot="1" x14ac:dyDescent="0.3">
      <c r="A102" t="s">
        <v>108</v>
      </c>
      <c r="B102" t="s">
        <v>158</v>
      </c>
      <c r="C102" s="140">
        <v>42390</v>
      </c>
      <c r="D102" s="141">
        <v>0</v>
      </c>
      <c r="E102" t="s">
        <v>108</v>
      </c>
      <c r="F102" t="s">
        <v>110</v>
      </c>
      <c r="G102" s="142">
        <v>2016</v>
      </c>
      <c r="H102" s="143">
        <v>7</v>
      </c>
      <c r="I102" s="144">
        <v>42390</v>
      </c>
      <c r="J102" t="s">
        <v>111</v>
      </c>
      <c r="L102" t="s">
        <v>110</v>
      </c>
      <c r="M102" t="s">
        <v>110</v>
      </c>
      <c r="O102" s="146">
        <v>0</v>
      </c>
      <c r="P102" t="s">
        <v>112</v>
      </c>
      <c r="R102" s="148">
        <v>42390</v>
      </c>
      <c r="S102" s="149">
        <v>57</v>
      </c>
      <c r="T102" s="150">
        <v>168718.3</v>
      </c>
      <c r="U102" s="151">
        <v>168718.3</v>
      </c>
      <c r="V102" s="152">
        <v>0</v>
      </c>
      <c r="W102" t="s">
        <v>113</v>
      </c>
      <c r="Y102" t="s">
        <v>114</v>
      </c>
      <c r="Z102" t="s">
        <v>114</v>
      </c>
      <c r="AA102" t="s">
        <v>114</v>
      </c>
      <c r="AB102" t="s">
        <v>115</v>
      </c>
      <c r="AC102" t="s">
        <v>116</v>
      </c>
      <c r="AD102" t="s">
        <v>110</v>
      </c>
      <c r="AE102" t="s">
        <v>110</v>
      </c>
      <c r="AH102" s="153">
        <v>0</v>
      </c>
      <c r="AI102" s="154">
        <v>42404</v>
      </c>
      <c r="AJ102" s="155">
        <v>768776</v>
      </c>
      <c r="AK102" s="156">
        <v>768776.1</v>
      </c>
      <c r="AL102" s="157">
        <v>42390</v>
      </c>
      <c r="AM102" s="158">
        <v>0</v>
      </c>
      <c r="AN102" t="s">
        <v>159</v>
      </c>
      <c r="AO102" s="159">
        <v>42404.709907407407</v>
      </c>
      <c r="AP102" t="s">
        <v>118</v>
      </c>
      <c r="AQ102" t="s">
        <v>119</v>
      </c>
      <c r="AR102" t="s">
        <v>119</v>
      </c>
      <c r="AT102" s="160">
        <v>42390</v>
      </c>
      <c r="AU102" s="161">
        <v>1</v>
      </c>
      <c r="AV102" s="162">
        <v>1</v>
      </c>
      <c r="AW102" t="s">
        <v>120</v>
      </c>
      <c r="AZ102" s="163">
        <v>42404</v>
      </c>
      <c r="BB102" t="s">
        <v>121</v>
      </c>
      <c r="BC102" t="s">
        <v>114</v>
      </c>
      <c r="BD102" t="s">
        <v>122</v>
      </c>
      <c r="BE102" t="s">
        <v>110</v>
      </c>
      <c r="BH102" t="s">
        <v>122</v>
      </c>
      <c r="BL102" t="s">
        <v>110</v>
      </c>
      <c r="BM102" s="165">
        <v>42390</v>
      </c>
      <c r="BO102" t="s">
        <v>110</v>
      </c>
      <c r="BP102" t="s">
        <v>123</v>
      </c>
      <c r="BS102" s="166">
        <v>42404.702557870369</v>
      </c>
      <c r="BU102" t="s">
        <v>110</v>
      </c>
      <c r="BV102" t="s">
        <v>118</v>
      </c>
      <c r="BW102" t="s">
        <v>110</v>
      </c>
      <c r="BZ102" t="s">
        <v>108</v>
      </c>
      <c r="CA102" t="s">
        <v>158</v>
      </c>
      <c r="CB102" s="167">
        <v>42390</v>
      </c>
      <c r="CC102" s="168">
        <v>0</v>
      </c>
      <c r="CD102" s="169">
        <v>50</v>
      </c>
      <c r="CE102" t="s">
        <v>111</v>
      </c>
      <c r="CH102" t="s">
        <v>154</v>
      </c>
      <c r="CI102" t="s">
        <v>125</v>
      </c>
      <c r="CL102" t="s">
        <v>126</v>
      </c>
      <c r="CM102" t="s">
        <v>127</v>
      </c>
      <c r="CN102" t="s">
        <v>128</v>
      </c>
      <c r="CO102" t="s">
        <v>129</v>
      </c>
      <c r="CU102" t="s">
        <v>119</v>
      </c>
      <c r="DD102" s="170">
        <v>17552.12</v>
      </c>
      <c r="DE102" t="s">
        <v>110</v>
      </c>
      <c r="DF102" s="171">
        <v>0</v>
      </c>
      <c r="DH102" s="172">
        <v>0</v>
      </c>
      <c r="DI102" t="s">
        <v>130</v>
      </c>
      <c r="DJ102" t="s">
        <v>116</v>
      </c>
      <c r="DK102" s="173">
        <v>42390</v>
      </c>
      <c r="DL102" t="s">
        <v>119</v>
      </c>
      <c r="DN102" s="174">
        <v>17552.12</v>
      </c>
      <c r="DO102" s="175">
        <v>1</v>
      </c>
      <c r="DP102" s="176">
        <v>1</v>
      </c>
      <c r="DQ102" s="177">
        <v>768776</v>
      </c>
      <c r="DT102" s="178">
        <v>42404</v>
      </c>
      <c r="DV102" t="s">
        <v>120</v>
      </c>
      <c r="DW102" s="179">
        <v>42390</v>
      </c>
      <c r="DX102" t="s">
        <v>110</v>
      </c>
      <c r="DY102" s="180">
        <v>42400</v>
      </c>
      <c r="DZ102" t="s">
        <v>116</v>
      </c>
      <c r="EC102" t="s">
        <v>123</v>
      </c>
      <c r="ED102" s="181">
        <v>0</v>
      </c>
      <c r="EE102" s="182">
        <v>0</v>
      </c>
      <c r="EG102" t="s">
        <v>131</v>
      </c>
      <c r="EJ102" t="str">
        <f t="shared" si="1"/>
        <v>724000010100</v>
      </c>
    </row>
    <row r="103" spans="1:140" ht="16.5" hidden="1" thickTop="1" thickBot="1" x14ac:dyDescent="0.3">
      <c r="A103" t="s">
        <v>108</v>
      </c>
      <c r="B103" t="s">
        <v>158</v>
      </c>
      <c r="C103" s="140">
        <v>42390</v>
      </c>
      <c r="D103" s="141">
        <v>0</v>
      </c>
      <c r="E103" t="s">
        <v>108</v>
      </c>
      <c r="F103" t="s">
        <v>110</v>
      </c>
      <c r="G103" s="142">
        <v>2016</v>
      </c>
      <c r="H103" s="143">
        <v>7</v>
      </c>
      <c r="I103" s="144">
        <v>42390</v>
      </c>
      <c r="J103" t="s">
        <v>111</v>
      </c>
      <c r="L103" t="s">
        <v>110</v>
      </c>
      <c r="M103" t="s">
        <v>110</v>
      </c>
      <c r="O103" s="146">
        <v>0</v>
      </c>
      <c r="P103" t="s">
        <v>112</v>
      </c>
      <c r="R103" s="148">
        <v>42390</v>
      </c>
      <c r="S103" s="149">
        <v>57</v>
      </c>
      <c r="T103" s="150">
        <v>168718.3</v>
      </c>
      <c r="U103" s="151">
        <v>168718.3</v>
      </c>
      <c r="V103" s="152">
        <v>0</v>
      </c>
      <c r="W103" t="s">
        <v>113</v>
      </c>
      <c r="Y103" t="s">
        <v>114</v>
      </c>
      <c r="Z103" t="s">
        <v>114</v>
      </c>
      <c r="AA103" t="s">
        <v>114</v>
      </c>
      <c r="AB103" t="s">
        <v>115</v>
      </c>
      <c r="AC103" t="s">
        <v>116</v>
      </c>
      <c r="AD103" t="s">
        <v>110</v>
      </c>
      <c r="AE103" t="s">
        <v>110</v>
      </c>
      <c r="AH103" s="153">
        <v>0</v>
      </c>
      <c r="AI103" s="154">
        <v>42404</v>
      </c>
      <c r="AJ103" s="155">
        <v>768776</v>
      </c>
      <c r="AK103" s="156">
        <v>768776.1</v>
      </c>
      <c r="AL103" s="157">
        <v>42390</v>
      </c>
      <c r="AM103" s="158">
        <v>0</v>
      </c>
      <c r="AN103" t="s">
        <v>159</v>
      </c>
      <c r="AO103" s="159">
        <v>42404.709907407407</v>
      </c>
      <c r="AP103" t="s">
        <v>118</v>
      </c>
      <c r="AQ103" t="s">
        <v>119</v>
      </c>
      <c r="AR103" t="s">
        <v>119</v>
      </c>
      <c r="AT103" s="160">
        <v>42390</v>
      </c>
      <c r="AU103" s="161">
        <v>1</v>
      </c>
      <c r="AV103" s="162">
        <v>1</v>
      </c>
      <c r="AW103" t="s">
        <v>120</v>
      </c>
      <c r="AZ103" s="163">
        <v>42404</v>
      </c>
      <c r="BB103" t="s">
        <v>121</v>
      </c>
      <c r="BC103" t="s">
        <v>114</v>
      </c>
      <c r="BD103" t="s">
        <v>122</v>
      </c>
      <c r="BE103" t="s">
        <v>110</v>
      </c>
      <c r="BH103" t="s">
        <v>122</v>
      </c>
      <c r="BL103" t="s">
        <v>110</v>
      </c>
      <c r="BM103" s="165">
        <v>42390</v>
      </c>
      <c r="BO103" t="s">
        <v>110</v>
      </c>
      <c r="BP103" t="s">
        <v>123</v>
      </c>
      <c r="BS103" s="166">
        <v>42404.702557870369</v>
      </c>
      <c r="BU103" t="s">
        <v>110</v>
      </c>
      <c r="BV103" t="s">
        <v>118</v>
      </c>
      <c r="BW103" t="s">
        <v>110</v>
      </c>
      <c r="BZ103" t="s">
        <v>108</v>
      </c>
      <c r="CA103" t="s">
        <v>158</v>
      </c>
      <c r="CB103" s="167">
        <v>42390</v>
      </c>
      <c r="CC103" s="168">
        <v>0</v>
      </c>
      <c r="CD103" s="169">
        <v>51</v>
      </c>
      <c r="CE103" t="s">
        <v>111</v>
      </c>
      <c r="CH103" t="s">
        <v>154</v>
      </c>
      <c r="CI103" t="s">
        <v>125</v>
      </c>
      <c r="CL103" t="s">
        <v>126</v>
      </c>
      <c r="CM103" t="s">
        <v>132</v>
      </c>
      <c r="CN103" t="s">
        <v>133</v>
      </c>
      <c r="CO103" t="s">
        <v>129</v>
      </c>
      <c r="CU103" t="s">
        <v>119</v>
      </c>
      <c r="DD103" s="170">
        <v>2852.36</v>
      </c>
      <c r="DE103" t="s">
        <v>110</v>
      </c>
      <c r="DF103" s="171">
        <v>0</v>
      </c>
      <c r="DH103" s="172">
        <v>0</v>
      </c>
      <c r="DI103" t="s">
        <v>130</v>
      </c>
      <c r="DJ103" t="s">
        <v>116</v>
      </c>
      <c r="DK103" s="173">
        <v>42390</v>
      </c>
      <c r="DL103" t="s">
        <v>119</v>
      </c>
      <c r="DN103" s="174">
        <v>2852.36</v>
      </c>
      <c r="DO103" s="175">
        <v>1</v>
      </c>
      <c r="DP103" s="176">
        <v>1</v>
      </c>
      <c r="DQ103" s="177">
        <v>768776</v>
      </c>
      <c r="DT103" s="178">
        <v>42404</v>
      </c>
      <c r="DV103" t="s">
        <v>120</v>
      </c>
      <c r="DW103" s="179">
        <v>42390</v>
      </c>
      <c r="DX103" t="s">
        <v>110</v>
      </c>
      <c r="DY103" s="180">
        <v>42400</v>
      </c>
      <c r="DZ103" t="s">
        <v>116</v>
      </c>
      <c r="EC103" t="s">
        <v>123</v>
      </c>
      <c r="ED103" s="181">
        <v>0</v>
      </c>
      <c r="EE103" s="182">
        <v>0</v>
      </c>
      <c r="EG103" t="s">
        <v>131</v>
      </c>
      <c r="EJ103" t="str">
        <f t="shared" si="1"/>
        <v>724000020100</v>
      </c>
    </row>
    <row r="104" spans="1:140" ht="16.5" hidden="1" thickTop="1" thickBot="1" x14ac:dyDescent="0.3">
      <c r="A104" t="s">
        <v>108</v>
      </c>
      <c r="B104" t="s">
        <v>158</v>
      </c>
      <c r="C104" s="140">
        <v>42390</v>
      </c>
      <c r="D104" s="141">
        <v>0</v>
      </c>
      <c r="E104" t="s">
        <v>108</v>
      </c>
      <c r="F104" t="s">
        <v>110</v>
      </c>
      <c r="G104" s="142">
        <v>2016</v>
      </c>
      <c r="H104" s="143">
        <v>7</v>
      </c>
      <c r="I104" s="144">
        <v>42390</v>
      </c>
      <c r="J104" t="s">
        <v>111</v>
      </c>
      <c r="L104" t="s">
        <v>110</v>
      </c>
      <c r="M104" t="s">
        <v>110</v>
      </c>
      <c r="O104" s="146">
        <v>0</v>
      </c>
      <c r="P104" t="s">
        <v>112</v>
      </c>
      <c r="R104" s="148">
        <v>42390</v>
      </c>
      <c r="S104" s="149">
        <v>57</v>
      </c>
      <c r="T104" s="150">
        <v>168718.3</v>
      </c>
      <c r="U104" s="151">
        <v>168718.3</v>
      </c>
      <c r="V104" s="152">
        <v>0</v>
      </c>
      <c r="W104" t="s">
        <v>113</v>
      </c>
      <c r="Y104" t="s">
        <v>114</v>
      </c>
      <c r="Z104" t="s">
        <v>114</v>
      </c>
      <c r="AA104" t="s">
        <v>114</v>
      </c>
      <c r="AB104" t="s">
        <v>115</v>
      </c>
      <c r="AC104" t="s">
        <v>116</v>
      </c>
      <c r="AD104" t="s">
        <v>110</v>
      </c>
      <c r="AE104" t="s">
        <v>110</v>
      </c>
      <c r="AH104" s="153">
        <v>0</v>
      </c>
      <c r="AI104" s="154">
        <v>42404</v>
      </c>
      <c r="AJ104" s="155">
        <v>768776</v>
      </c>
      <c r="AK104" s="156">
        <v>768776.1</v>
      </c>
      <c r="AL104" s="157">
        <v>42390</v>
      </c>
      <c r="AM104" s="158">
        <v>0</v>
      </c>
      <c r="AN104" t="s">
        <v>159</v>
      </c>
      <c r="AO104" s="159">
        <v>42404.709907407407</v>
      </c>
      <c r="AP104" t="s">
        <v>118</v>
      </c>
      <c r="AQ104" t="s">
        <v>119</v>
      </c>
      <c r="AR104" t="s">
        <v>119</v>
      </c>
      <c r="AT104" s="160">
        <v>42390</v>
      </c>
      <c r="AU104" s="161">
        <v>1</v>
      </c>
      <c r="AV104" s="162">
        <v>1</v>
      </c>
      <c r="AW104" t="s">
        <v>120</v>
      </c>
      <c r="AZ104" s="163">
        <v>42404</v>
      </c>
      <c r="BB104" t="s">
        <v>121</v>
      </c>
      <c r="BC104" t="s">
        <v>114</v>
      </c>
      <c r="BD104" t="s">
        <v>122</v>
      </c>
      <c r="BE104" t="s">
        <v>110</v>
      </c>
      <c r="BH104" t="s">
        <v>122</v>
      </c>
      <c r="BL104" t="s">
        <v>110</v>
      </c>
      <c r="BM104" s="165">
        <v>42390</v>
      </c>
      <c r="BO104" t="s">
        <v>110</v>
      </c>
      <c r="BP104" t="s">
        <v>123</v>
      </c>
      <c r="BS104" s="166">
        <v>42404.702557870369</v>
      </c>
      <c r="BU104" t="s">
        <v>110</v>
      </c>
      <c r="BV104" t="s">
        <v>118</v>
      </c>
      <c r="BW104" t="s">
        <v>110</v>
      </c>
      <c r="BZ104" t="s">
        <v>108</v>
      </c>
      <c r="CA104" t="s">
        <v>158</v>
      </c>
      <c r="CB104" s="167">
        <v>42390</v>
      </c>
      <c r="CC104" s="168">
        <v>0</v>
      </c>
      <c r="CD104" s="169">
        <v>52</v>
      </c>
      <c r="CE104" t="s">
        <v>111</v>
      </c>
      <c r="CH104" t="s">
        <v>155</v>
      </c>
      <c r="CI104" t="s">
        <v>125</v>
      </c>
      <c r="CL104" t="s">
        <v>126</v>
      </c>
      <c r="CM104" t="s">
        <v>127</v>
      </c>
      <c r="CN104" t="s">
        <v>128</v>
      </c>
      <c r="CO104" t="s">
        <v>129</v>
      </c>
      <c r="CU104" t="s">
        <v>119</v>
      </c>
      <c r="DD104" s="170">
        <v>52.71</v>
      </c>
      <c r="DE104" t="s">
        <v>110</v>
      </c>
      <c r="DF104" s="171">
        <v>0</v>
      </c>
      <c r="DH104" s="172">
        <v>0</v>
      </c>
      <c r="DI104" t="s">
        <v>130</v>
      </c>
      <c r="DJ104" t="s">
        <v>116</v>
      </c>
      <c r="DK104" s="173">
        <v>42390</v>
      </c>
      <c r="DL104" t="s">
        <v>119</v>
      </c>
      <c r="DN104" s="174">
        <v>52.71</v>
      </c>
      <c r="DO104" s="175">
        <v>1</v>
      </c>
      <c r="DP104" s="176">
        <v>1</v>
      </c>
      <c r="DQ104" s="177">
        <v>768776</v>
      </c>
      <c r="DT104" s="178">
        <v>42404</v>
      </c>
      <c r="DV104" t="s">
        <v>120</v>
      </c>
      <c r="DW104" s="179">
        <v>42390</v>
      </c>
      <c r="DX104" t="s">
        <v>110</v>
      </c>
      <c r="DY104" s="180">
        <v>42400</v>
      </c>
      <c r="DZ104" t="s">
        <v>116</v>
      </c>
      <c r="EC104" t="s">
        <v>123</v>
      </c>
      <c r="ED104" s="181">
        <v>0</v>
      </c>
      <c r="EE104" s="182">
        <v>0</v>
      </c>
      <c r="EG104" t="s">
        <v>131</v>
      </c>
      <c r="EJ104" t="str">
        <f t="shared" si="1"/>
        <v>724500010100</v>
      </c>
    </row>
    <row r="105" spans="1:140" ht="16.5" hidden="1" thickTop="1" thickBot="1" x14ac:dyDescent="0.3">
      <c r="A105" t="s">
        <v>108</v>
      </c>
      <c r="B105" t="s">
        <v>158</v>
      </c>
      <c r="C105" s="140">
        <v>42390</v>
      </c>
      <c r="D105" s="141">
        <v>0</v>
      </c>
      <c r="E105" t="s">
        <v>108</v>
      </c>
      <c r="F105" t="s">
        <v>110</v>
      </c>
      <c r="G105" s="142">
        <v>2016</v>
      </c>
      <c r="H105" s="143">
        <v>7</v>
      </c>
      <c r="I105" s="144">
        <v>42390</v>
      </c>
      <c r="J105" t="s">
        <v>111</v>
      </c>
      <c r="L105" t="s">
        <v>110</v>
      </c>
      <c r="M105" t="s">
        <v>110</v>
      </c>
      <c r="O105" s="146">
        <v>0</v>
      </c>
      <c r="P105" t="s">
        <v>112</v>
      </c>
      <c r="R105" s="148">
        <v>42390</v>
      </c>
      <c r="S105" s="149">
        <v>57</v>
      </c>
      <c r="T105" s="150">
        <v>168718.3</v>
      </c>
      <c r="U105" s="151">
        <v>168718.3</v>
      </c>
      <c r="V105" s="152">
        <v>0</v>
      </c>
      <c r="W105" t="s">
        <v>113</v>
      </c>
      <c r="Y105" t="s">
        <v>114</v>
      </c>
      <c r="Z105" t="s">
        <v>114</v>
      </c>
      <c r="AA105" t="s">
        <v>114</v>
      </c>
      <c r="AB105" t="s">
        <v>115</v>
      </c>
      <c r="AC105" t="s">
        <v>116</v>
      </c>
      <c r="AD105" t="s">
        <v>110</v>
      </c>
      <c r="AE105" t="s">
        <v>110</v>
      </c>
      <c r="AH105" s="153">
        <v>0</v>
      </c>
      <c r="AI105" s="154">
        <v>42404</v>
      </c>
      <c r="AJ105" s="155">
        <v>768776</v>
      </c>
      <c r="AK105" s="156">
        <v>768776.1</v>
      </c>
      <c r="AL105" s="157">
        <v>42390</v>
      </c>
      <c r="AM105" s="158">
        <v>0</v>
      </c>
      <c r="AN105" t="s">
        <v>159</v>
      </c>
      <c r="AO105" s="159">
        <v>42404.709907407407</v>
      </c>
      <c r="AP105" t="s">
        <v>118</v>
      </c>
      <c r="AQ105" t="s">
        <v>119</v>
      </c>
      <c r="AR105" t="s">
        <v>119</v>
      </c>
      <c r="AT105" s="160">
        <v>42390</v>
      </c>
      <c r="AU105" s="161">
        <v>1</v>
      </c>
      <c r="AV105" s="162">
        <v>1</v>
      </c>
      <c r="AW105" t="s">
        <v>120</v>
      </c>
      <c r="AZ105" s="163">
        <v>42404</v>
      </c>
      <c r="BB105" t="s">
        <v>121</v>
      </c>
      <c r="BC105" t="s">
        <v>114</v>
      </c>
      <c r="BD105" t="s">
        <v>122</v>
      </c>
      <c r="BE105" t="s">
        <v>110</v>
      </c>
      <c r="BH105" t="s">
        <v>122</v>
      </c>
      <c r="BL105" t="s">
        <v>110</v>
      </c>
      <c r="BM105" s="165">
        <v>42390</v>
      </c>
      <c r="BO105" t="s">
        <v>110</v>
      </c>
      <c r="BP105" t="s">
        <v>123</v>
      </c>
      <c r="BS105" s="166">
        <v>42404.702557870369</v>
      </c>
      <c r="BU105" t="s">
        <v>110</v>
      </c>
      <c r="BV105" t="s">
        <v>118</v>
      </c>
      <c r="BW105" t="s">
        <v>110</v>
      </c>
      <c r="BZ105" t="s">
        <v>108</v>
      </c>
      <c r="CA105" t="s">
        <v>158</v>
      </c>
      <c r="CB105" s="167">
        <v>42390</v>
      </c>
      <c r="CC105" s="168">
        <v>0</v>
      </c>
      <c r="CD105" s="169">
        <v>53</v>
      </c>
      <c r="CE105" t="s">
        <v>111</v>
      </c>
      <c r="CH105" t="s">
        <v>155</v>
      </c>
      <c r="CI105" t="s">
        <v>125</v>
      </c>
      <c r="CL105" t="s">
        <v>126</v>
      </c>
      <c r="CM105" t="s">
        <v>132</v>
      </c>
      <c r="CN105" t="s">
        <v>133</v>
      </c>
      <c r="CO105" t="s">
        <v>129</v>
      </c>
      <c r="CU105" t="s">
        <v>119</v>
      </c>
      <c r="DD105" s="170">
        <v>40.86</v>
      </c>
      <c r="DE105" t="s">
        <v>110</v>
      </c>
      <c r="DF105" s="171">
        <v>0</v>
      </c>
      <c r="DH105" s="172">
        <v>0</v>
      </c>
      <c r="DI105" t="s">
        <v>130</v>
      </c>
      <c r="DJ105" t="s">
        <v>116</v>
      </c>
      <c r="DK105" s="173">
        <v>42390</v>
      </c>
      <c r="DL105" t="s">
        <v>119</v>
      </c>
      <c r="DN105" s="174">
        <v>40.86</v>
      </c>
      <c r="DO105" s="175">
        <v>1</v>
      </c>
      <c r="DP105" s="176">
        <v>1</v>
      </c>
      <c r="DQ105" s="177">
        <v>768776</v>
      </c>
      <c r="DT105" s="178">
        <v>42404</v>
      </c>
      <c r="DV105" t="s">
        <v>120</v>
      </c>
      <c r="DW105" s="179">
        <v>42390</v>
      </c>
      <c r="DX105" t="s">
        <v>110</v>
      </c>
      <c r="DY105" s="180">
        <v>42400</v>
      </c>
      <c r="DZ105" t="s">
        <v>116</v>
      </c>
      <c r="EC105" t="s">
        <v>123</v>
      </c>
      <c r="ED105" s="181">
        <v>0</v>
      </c>
      <c r="EE105" s="182">
        <v>0</v>
      </c>
      <c r="EG105" t="s">
        <v>131</v>
      </c>
      <c r="EJ105" t="str">
        <f t="shared" si="1"/>
        <v>724500020100</v>
      </c>
    </row>
    <row r="106" spans="1:140" ht="16.5" hidden="1" thickTop="1" thickBot="1" x14ac:dyDescent="0.3">
      <c r="A106" t="s">
        <v>108</v>
      </c>
      <c r="B106" t="s">
        <v>158</v>
      </c>
      <c r="C106" s="140">
        <v>42390</v>
      </c>
      <c r="D106" s="141">
        <v>0</v>
      </c>
      <c r="E106" t="s">
        <v>108</v>
      </c>
      <c r="F106" t="s">
        <v>110</v>
      </c>
      <c r="G106" s="142">
        <v>2016</v>
      </c>
      <c r="H106" s="143">
        <v>7</v>
      </c>
      <c r="I106" s="144">
        <v>42390</v>
      </c>
      <c r="J106" t="s">
        <v>111</v>
      </c>
      <c r="L106" t="s">
        <v>110</v>
      </c>
      <c r="M106" t="s">
        <v>110</v>
      </c>
      <c r="O106" s="146">
        <v>0</v>
      </c>
      <c r="P106" t="s">
        <v>112</v>
      </c>
      <c r="R106" s="148">
        <v>42390</v>
      </c>
      <c r="S106" s="149">
        <v>57</v>
      </c>
      <c r="T106" s="150">
        <v>168718.3</v>
      </c>
      <c r="U106" s="151">
        <v>168718.3</v>
      </c>
      <c r="V106" s="152">
        <v>0</v>
      </c>
      <c r="W106" t="s">
        <v>113</v>
      </c>
      <c r="Y106" t="s">
        <v>114</v>
      </c>
      <c r="Z106" t="s">
        <v>114</v>
      </c>
      <c r="AA106" t="s">
        <v>114</v>
      </c>
      <c r="AB106" t="s">
        <v>115</v>
      </c>
      <c r="AC106" t="s">
        <v>116</v>
      </c>
      <c r="AD106" t="s">
        <v>110</v>
      </c>
      <c r="AE106" t="s">
        <v>110</v>
      </c>
      <c r="AH106" s="153">
        <v>0</v>
      </c>
      <c r="AI106" s="154">
        <v>42404</v>
      </c>
      <c r="AJ106" s="155">
        <v>768776</v>
      </c>
      <c r="AK106" s="156">
        <v>768776.1</v>
      </c>
      <c r="AL106" s="157">
        <v>42390</v>
      </c>
      <c r="AM106" s="158">
        <v>0</v>
      </c>
      <c r="AN106" t="s">
        <v>159</v>
      </c>
      <c r="AO106" s="159">
        <v>42404.709907407407</v>
      </c>
      <c r="AP106" t="s">
        <v>118</v>
      </c>
      <c r="AQ106" t="s">
        <v>119</v>
      </c>
      <c r="AR106" t="s">
        <v>119</v>
      </c>
      <c r="AT106" s="160">
        <v>42390</v>
      </c>
      <c r="AU106" s="161">
        <v>1</v>
      </c>
      <c r="AV106" s="162">
        <v>1</v>
      </c>
      <c r="AW106" t="s">
        <v>120</v>
      </c>
      <c r="AZ106" s="163">
        <v>42404</v>
      </c>
      <c r="BB106" t="s">
        <v>121</v>
      </c>
      <c r="BC106" t="s">
        <v>114</v>
      </c>
      <c r="BD106" t="s">
        <v>122</v>
      </c>
      <c r="BE106" t="s">
        <v>110</v>
      </c>
      <c r="BH106" t="s">
        <v>122</v>
      </c>
      <c r="BL106" t="s">
        <v>110</v>
      </c>
      <c r="BM106" s="165">
        <v>42390</v>
      </c>
      <c r="BO106" t="s">
        <v>110</v>
      </c>
      <c r="BP106" t="s">
        <v>123</v>
      </c>
      <c r="BS106" s="166">
        <v>42404.702557870369</v>
      </c>
      <c r="BU106" t="s">
        <v>110</v>
      </c>
      <c r="BV106" t="s">
        <v>118</v>
      </c>
      <c r="BW106" t="s">
        <v>110</v>
      </c>
      <c r="BZ106" t="s">
        <v>108</v>
      </c>
      <c r="CA106" t="s">
        <v>158</v>
      </c>
      <c r="CB106" s="167">
        <v>42390</v>
      </c>
      <c r="CC106" s="168">
        <v>0</v>
      </c>
      <c r="CD106" s="169">
        <v>54</v>
      </c>
      <c r="CE106" t="s">
        <v>111</v>
      </c>
      <c r="CH106" t="s">
        <v>156</v>
      </c>
      <c r="CI106" t="s">
        <v>125</v>
      </c>
      <c r="CL106" t="s">
        <v>126</v>
      </c>
      <c r="CM106" t="s">
        <v>127</v>
      </c>
      <c r="CN106" t="s">
        <v>128</v>
      </c>
      <c r="CO106" t="s">
        <v>129</v>
      </c>
      <c r="CU106" t="s">
        <v>119</v>
      </c>
      <c r="DD106" s="170">
        <v>45.62</v>
      </c>
      <c r="DE106" t="s">
        <v>110</v>
      </c>
      <c r="DF106" s="171">
        <v>0</v>
      </c>
      <c r="DH106" s="172">
        <v>0</v>
      </c>
      <c r="DI106" t="s">
        <v>130</v>
      </c>
      <c r="DJ106" t="s">
        <v>116</v>
      </c>
      <c r="DK106" s="173">
        <v>42390</v>
      </c>
      <c r="DL106" t="s">
        <v>119</v>
      </c>
      <c r="DN106" s="174">
        <v>45.62</v>
      </c>
      <c r="DO106" s="175">
        <v>1</v>
      </c>
      <c r="DP106" s="176">
        <v>1</v>
      </c>
      <c r="DQ106" s="177">
        <v>768776</v>
      </c>
      <c r="DT106" s="178">
        <v>42404</v>
      </c>
      <c r="DV106" t="s">
        <v>120</v>
      </c>
      <c r="DW106" s="179">
        <v>42390</v>
      </c>
      <c r="DX106" t="s">
        <v>110</v>
      </c>
      <c r="DY106" s="180">
        <v>42400</v>
      </c>
      <c r="DZ106" t="s">
        <v>116</v>
      </c>
      <c r="EC106" t="s">
        <v>123</v>
      </c>
      <c r="ED106" s="181">
        <v>0</v>
      </c>
      <c r="EE106" s="182">
        <v>0</v>
      </c>
      <c r="EG106" t="s">
        <v>131</v>
      </c>
      <c r="EJ106" t="str">
        <f t="shared" si="1"/>
        <v>725000010100</v>
      </c>
    </row>
    <row r="107" spans="1:140" ht="16.5" hidden="1" thickTop="1" thickBot="1" x14ac:dyDescent="0.3">
      <c r="A107" t="s">
        <v>108</v>
      </c>
      <c r="B107" t="s">
        <v>158</v>
      </c>
      <c r="C107" s="140">
        <v>42390</v>
      </c>
      <c r="D107" s="141">
        <v>0</v>
      </c>
      <c r="E107" t="s">
        <v>108</v>
      </c>
      <c r="F107" t="s">
        <v>110</v>
      </c>
      <c r="G107" s="142">
        <v>2016</v>
      </c>
      <c r="H107" s="143">
        <v>7</v>
      </c>
      <c r="I107" s="144">
        <v>42390</v>
      </c>
      <c r="J107" t="s">
        <v>111</v>
      </c>
      <c r="L107" t="s">
        <v>110</v>
      </c>
      <c r="M107" t="s">
        <v>110</v>
      </c>
      <c r="O107" s="146">
        <v>0</v>
      </c>
      <c r="P107" t="s">
        <v>112</v>
      </c>
      <c r="R107" s="148">
        <v>42390</v>
      </c>
      <c r="S107" s="149">
        <v>57</v>
      </c>
      <c r="T107" s="150">
        <v>168718.3</v>
      </c>
      <c r="U107" s="151">
        <v>168718.3</v>
      </c>
      <c r="V107" s="152">
        <v>0</v>
      </c>
      <c r="W107" t="s">
        <v>113</v>
      </c>
      <c r="Y107" t="s">
        <v>114</v>
      </c>
      <c r="Z107" t="s">
        <v>114</v>
      </c>
      <c r="AA107" t="s">
        <v>114</v>
      </c>
      <c r="AB107" t="s">
        <v>115</v>
      </c>
      <c r="AC107" t="s">
        <v>116</v>
      </c>
      <c r="AD107" t="s">
        <v>110</v>
      </c>
      <c r="AE107" t="s">
        <v>110</v>
      </c>
      <c r="AH107" s="153">
        <v>0</v>
      </c>
      <c r="AI107" s="154">
        <v>42404</v>
      </c>
      <c r="AJ107" s="155">
        <v>768776</v>
      </c>
      <c r="AK107" s="156">
        <v>768776.1</v>
      </c>
      <c r="AL107" s="157">
        <v>42390</v>
      </c>
      <c r="AM107" s="158">
        <v>0</v>
      </c>
      <c r="AN107" t="s">
        <v>159</v>
      </c>
      <c r="AO107" s="159">
        <v>42404.709907407407</v>
      </c>
      <c r="AP107" t="s">
        <v>118</v>
      </c>
      <c r="AQ107" t="s">
        <v>119</v>
      </c>
      <c r="AR107" t="s">
        <v>119</v>
      </c>
      <c r="AT107" s="160">
        <v>42390</v>
      </c>
      <c r="AU107" s="161">
        <v>1</v>
      </c>
      <c r="AV107" s="162">
        <v>1</v>
      </c>
      <c r="AW107" t="s">
        <v>120</v>
      </c>
      <c r="AZ107" s="163">
        <v>42404</v>
      </c>
      <c r="BB107" t="s">
        <v>121</v>
      </c>
      <c r="BC107" t="s">
        <v>114</v>
      </c>
      <c r="BD107" t="s">
        <v>122</v>
      </c>
      <c r="BE107" t="s">
        <v>110</v>
      </c>
      <c r="BH107" t="s">
        <v>122</v>
      </c>
      <c r="BL107" t="s">
        <v>110</v>
      </c>
      <c r="BM107" s="165">
        <v>42390</v>
      </c>
      <c r="BO107" t="s">
        <v>110</v>
      </c>
      <c r="BP107" t="s">
        <v>123</v>
      </c>
      <c r="BS107" s="166">
        <v>42404.702557870369</v>
      </c>
      <c r="BU107" t="s">
        <v>110</v>
      </c>
      <c r="BV107" t="s">
        <v>118</v>
      </c>
      <c r="BW107" t="s">
        <v>110</v>
      </c>
      <c r="BZ107" t="s">
        <v>108</v>
      </c>
      <c r="CA107" t="s">
        <v>158</v>
      </c>
      <c r="CB107" s="167">
        <v>42390</v>
      </c>
      <c r="CC107" s="168">
        <v>0</v>
      </c>
      <c r="CD107" s="169">
        <v>55</v>
      </c>
      <c r="CE107" t="s">
        <v>111</v>
      </c>
      <c r="CH107" t="s">
        <v>156</v>
      </c>
      <c r="CI107" t="s">
        <v>125</v>
      </c>
      <c r="CL107" t="s">
        <v>126</v>
      </c>
      <c r="CM107" t="s">
        <v>132</v>
      </c>
      <c r="CN107" t="s">
        <v>133</v>
      </c>
      <c r="CO107" t="s">
        <v>129</v>
      </c>
      <c r="CU107" t="s">
        <v>119</v>
      </c>
      <c r="DD107" s="170">
        <v>8.35</v>
      </c>
      <c r="DE107" t="s">
        <v>110</v>
      </c>
      <c r="DF107" s="171">
        <v>0</v>
      </c>
      <c r="DH107" s="172">
        <v>0</v>
      </c>
      <c r="DI107" t="s">
        <v>130</v>
      </c>
      <c r="DJ107" t="s">
        <v>116</v>
      </c>
      <c r="DK107" s="173">
        <v>42390</v>
      </c>
      <c r="DL107" t="s">
        <v>119</v>
      </c>
      <c r="DN107" s="174">
        <v>8.35</v>
      </c>
      <c r="DO107" s="175">
        <v>1</v>
      </c>
      <c r="DP107" s="176">
        <v>1</v>
      </c>
      <c r="DQ107" s="177">
        <v>768776</v>
      </c>
      <c r="DT107" s="178">
        <v>42404</v>
      </c>
      <c r="DV107" t="s">
        <v>120</v>
      </c>
      <c r="DW107" s="179">
        <v>42390</v>
      </c>
      <c r="DX107" t="s">
        <v>110</v>
      </c>
      <c r="DY107" s="180">
        <v>42400</v>
      </c>
      <c r="DZ107" t="s">
        <v>116</v>
      </c>
      <c r="EC107" t="s">
        <v>123</v>
      </c>
      <c r="ED107" s="181">
        <v>0</v>
      </c>
      <c r="EE107" s="182">
        <v>0</v>
      </c>
      <c r="EG107" t="s">
        <v>131</v>
      </c>
      <c r="EJ107" t="str">
        <f t="shared" si="1"/>
        <v>725000020100</v>
      </c>
    </row>
    <row r="108" spans="1:140" ht="16.5" hidden="1" thickTop="1" thickBot="1" x14ac:dyDescent="0.3">
      <c r="A108" t="s">
        <v>108</v>
      </c>
      <c r="B108" t="s">
        <v>158</v>
      </c>
      <c r="C108" s="140">
        <v>42390</v>
      </c>
      <c r="D108" s="141">
        <v>0</v>
      </c>
      <c r="E108" t="s">
        <v>108</v>
      </c>
      <c r="F108" t="s">
        <v>110</v>
      </c>
      <c r="G108" s="142">
        <v>2016</v>
      </c>
      <c r="H108" s="143">
        <v>7</v>
      </c>
      <c r="I108" s="144">
        <v>42390</v>
      </c>
      <c r="J108" t="s">
        <v>111</v>
      </c>
      <c r="L108" t="s">
        <v>110</v>
      </c>
      <c r="M108" t="s">
        <v>110</v>
      </c>
      <c r="O108" s="146">
        <v>0</v>
      </c>
      <c r="P108" t="s">
        <v>112</v>
      </c>
      <c r="R108" s="148">
        <v>42390</v>
      </c>
      <c r="S108" s="149">
        <v>57</v>
      </c>
      <c r="T108" s="150">
        <v>168718.3</v>
      </c>
      <c r="U108" s="151">
        <v>168718.3</v>
      </c>
      <c r="V108" s="152">
        <v>0</v>
      </c>
      <c r="W108" t="s">
        <v>113</v>
      </c>
      <c r="Y108" t="s">
        <v>114</v>
      </c>
      <c r="Z108" t="s">
        <v>114</v>
      </c>
      <c r="AA108" t="s">
        <v>114</v>
      </c>
      <c r="AB108" t="s">
        <v>115</v>
      </c>
      <c r="AC108" t="s">
        <v>116</v>
      </c>
      <c r="AD108" t="s">
        <v>110</v>
      </c>
      <c r="AE108" t="s">
        <v>110</v>
      </c>
      <c r="AH108" s="153">
        <v>0</v>
      </c>
      <c r="AI108" s="154">
        <v>42404</v>
      </c>
      <c r="AJ108" s="155">
        <v>768776</v>
      </c>
      <c r="AK108" s="156">
        <v>768776.1</v>
      </c>
      <c r="AL108" s="157">
        <v>42390</v>
      </c>
      <c r="AM108" s="158">
        <v>0</v>
      </c>
      <c r="AN108" t="s">
        <v>159</v>
      </c>
      <c r="AO108" s="159">
        <v>42404.709907407407</v>
      </c>
      <c r="AP108" t="s">
        <v>118</v>
      </c>
      <c r="AQ108" t="s">
        <v>119</v>
      </c>
      <c r="AR108" t="s">
        <v>119</v>
      </c>
      <c r="AT108" s="160">
        <v>42390</v>
      </c>
      <c r="AU108" s="161">
        <v>1</v>
      </c>
      <c r="AV108" s="162">
        <v>1</v>
      </c>
      <c r="AW108" t="s">
        <v>120</v>
      </c>
      <c r="AZ108" s="163">
        <v>42404</v>
      </c>
      <c r="BB108" t="s">
        <v>121</v>
      </c>
      <c r="BC108" t="s">
        <v>114</v>
      </c>
      <c r="BD108" t="s">
        <v>122</v>
      </c>
      <c r="BE108" t="s">
        <v>110</v>
      </c>
      <c r="BH108" t="s">
        <v>122</v>
      </c>
      <c r="BL108" t="s">
        <v>110</v>
      </c>
      <c r="BM108" s="165">
        <v>42390</v>
      </c>
      <c r="BO108" t="s">
        <v>110</v>
      </c>
      <c r="BP108" t="s">
        <v>123</v>
      </c>
      <c r="BS108" s="166">
        <v>42404.702557870369</v>
      </c>
      <c r="BU108" t="s">
        <v>110</v>
      </c>
      <c r="BV108" t="s">
        <v>118</v>
      </c>
      <c r="BW108" t="s">
        <v>110</v>
      </c>
      <c r="BZ108" t="s">
        <v>108</v>
      </c>
      <c r="CA108" t="s">
        <v>158</v>
      </c>
      <c r="CB108" s="167">
        <v>42390</v>
      </c>
      <c r="CC108" s="168">
        <v>0</v>
      </c>
      <c r="CD108" s="169">
        <v>56</v>
      </c>
      <c r="CE108" t="s">
        <v>111</v>
      </c>
      <c r="CH108" t="s">
        <v>157</v>
      </c>
      <c r="CI108" t="s">
        <v>125</v>
      </c>
      <c r="CL108" t="s">
        <v>126</v>
      </c>
      <c r="CM108" t="s">
        <v>127</v>
      </c>
      <c r="CN108" t="s">
        <v>128</v>
      </c>
      <c r="CO108" t="s">
        <v>129</v>
      </c>
      <c r="CU108" t="s">
        <v>119</v>
      </c>
      <c r="DD108" s="170">
        <v>8690.7900000000009</v>
      </c>
      <c r="DE108" t="s">
        <v>110</v>
      </c>
      <c r="DF108" s="171">
        <v>0</v>
      </c>
      <c r="DH108" s="172">
        <v>0</v>
      </c>
      <c r="DI108" t="s">
        <v>130</v>
      </c>
      <c r="DJ108" t="s">
        <v>116</v>
      </c>
      <c r="DK108" s="173">
        <v>42390</v>
      </c>
      <c r="DL108" t="s">
        <v>119</v>
      </c>
      <c r="DN108" s="174">
        <v>8690.7900000000009</v>
      </c>
      <c r="DO108" s="175">
        <v>1</v>
      </c>
      <c r="DP108" s="176">
        <v>1</v>
      </c>
      <c r="DQ108" s="177">
        <v>768776</v>
      </c>
      <c r="DT108" s="178">
        <v>42404</v>
      </c>
      <c r="DV108" t="s">
        <v>120</v>
      </c>
      <c r="DW108" s="179">
        <v>42390</v>
      </c>
      <c r="DX108" t="s">
        <v>110</v>
      </c>
      <c r="DY108" s="180">
        <v>42400</v>
      </c>
      <c r="DZ108" t="s">
        <v>116</v>
      </c>
      <c r="EC108" t="s">
        <v>123</v>
      </c>
      <c r="ED108" s="181">
        <v>0</v>
      </c>
      <c r="EE108" s="182">
        <v>0</v>
      </c>
      <c r="EG108" t="s">
        <v>131</v>
      </c>
      <c r="EJ108" t="str">
        <f t="shared" si="1"/>
        <v>726900010100</v>
      </c>
    </row>
    <row r="109" spans="1:140" ht="16.5" hidden="1" thickTop="1" thickBot="1" x14ac:dyDescent="0.3">
      <c r="A109" t="s">
        <v>108</v>
      </c>
      <c r="B109" t="s">
        <v>158</v>
      </c>
      <c r="C109" s="140">
        <v>42390</v>
      </c>
      <c r="D109" s="141">
        <v>0</v>
      </c>
      <c r="E109" t="s">
        <v>108</v>
      </c>
      <c r="F109" t="s">
        <v>110</v>
      </c>
      <c r="G109" s="142">
        <v>2016</v>
      </c>
      <c r="H109" s="143">
        <v>7</v>
      </c>
      <c r="I109" s="144">
        <v>42390</v>
      </c>
      <c r="J109" t="s">
        <v>111</v>
      </c>
      <c r="L109" t="s">
        <v>110</v>
      </c>
      <c r="M109" t="s">
        <v>110</v>
      </c>
      <c r="O109" s="146">
        <v>0</v>
      </c>
      <c r="P109" t="s">
        <v>112</v>
      </c>
      <c r="R109" s="148">
        <v>42390</v>
      </c>
      <c r="S109" s="149">
        <v>57</v>
      </c>
      <c r="T109" s="150">
        <v>168718.3</v>
      </c>
      <c r="U109" s="151">
        <v>168718.3</v>
      </c>
      <c r="V109" s="152">
        <v>0</v>
      </c>
      <c r="W109" t="s">
        <v>113</v>
      </c>
      <c r="Y109" t="s">
        <v>114</v>
      </c>
      <c r="Z109" t="s">
        <v>114</v>
      </c>
      <c r="AA109" t="s">
        <v>114</v>
      </c>
      <c r="AB109" t="s">
        <v>115</v>
      </c>
      <c r="AC109" t="s">
        <v>116</v>
      </c>
      <c r="AD109" t="s">
        <v>110</v>
      </c>
      <c r="AE109" t="s">
        <v>110</v>
      </c>
      <c r="AH109" s="153">
        <v>0</v>
      </c>
      <c r="AI109" s="154">
        <v>42404</v>
      </c>
      <c r="AJ109" s="155">
        <v>768776</v>
      </c>
      <c r="AK109" s="156">
        <v>768776.1</v>
      </c>
      <c r="AL109" s="157">
        <v>42390</v>
      </c>
      <c r="AM109" s="158">
        <v>0</v>
      </c>
      <c r="AN109" t="s">
        <v>159</v>
      </c>
      <c r="AO109" s="159">
        <v>42404.709907407407</v>
      </c>
      <c r="AP109" t="s">
        <v>118</v>
      </c>
      <c r="AQ109" t="s">
        <v>119</v>
      </c>
      <c r="AR109" t="s">
        <v>119</v>
      </c>
      <c r="AT109" s="160">
        <v>42390</v>
      </c>
      <c r="AU109" s="161">
        <v>1</v>
      </c>
      <c r="AV109" s="162">
        <v>1</v>
      </c>
      <c r="AW109" t="s">
        <v>120</v>
      </c>
      <c r="AZ109" s="163">
        <v>42404</v>
      </c>
      <c r="BB109" t="s">
        <v>121</v>
      </c>
      <c r="BC109" t="s">
        <v>114</v>
      </c>
      <c r="BD109" t="s">
        <v>122</v>
      </c>
      <c r="BE109" t="s">
        <v>110</v>
      </c>
      <c r="BH109" t="s">
        <v>122</v>
      </c>
      <c r="BL109" t="s">
        <v>110</v>
      </c>
      <c r="BM109" s="165">
        <v>42390</v>
      </c>
      <c r="BO109" t="s">
        <v>110</v>
      </c>
      <c r="BP109" t="s">
        <v>123</v>
      </c>
      <c r="BS109" s="166">
        <v>42404.702557870369</v>
      </c>
      <c r="BU109" t="s">
        <v>110</v>
      </c>
      <c r="BV109" t="s">
        <v>118</v>
      </c>
      <c r="BW109" t="s">
        <v>110</v>
      </c>
      <c r="BZ109" t="s">
        <v>108</v>
      </c>
      <c r="CA109" t="s">
        <v>158</v>
      </c>
      <c r="CB109" s="167">
        <v>42390</v>
      </c>
      <c r="CC109" s="168">
        <v>0</v>
      </c>
      <c r="CD109" s="169">
        <v>57</v>
      </c>
      <c r="CE109" t="s">
        <v>111</v>
      </c>
      <c r="CH109" t="s">
        <v>157</v>
      </c>
      <c r="CI109" t="s">
        <v>125</v>
      </c>
      <c r="CL109" t="s">
        <v>126</v>
      </c>
      <c r="CM109" t="s">
        <v>132</v>
      </c>
      <c r="CN109" t="s">
        <v>133</v>
      </c>
      <c r="CO109" t="s">
        <v>129</v>
      </c>
      <c r="CU109" t="s">
        <v>119</v>
      </c>
      <c r="DD109" s="170">
        <v>932.95</v>
      </c>
      <c r="DE109" t="s">
        <v>110</v>
      </c>
      <c r="DF109" s="171">
        <v>0</v>
      </c>
      <c r="DH109" s="172">
        <v>0</v>
      </c>
      <c r="DI109" t="s">
        <v>130</v>
      </c>
      <c r="DJ109" t="s">
        <v>116</v>
      </c>
      <c r="DK109" s="173">
        <v>42390</v>
      </c>
      <c r="DL109" t="s">
        <v>119</v>
      </c>
      <c r="DN109" s="174">
        <v>932.95</v>
      </c>
      <c r="DO109" s="175">
        <v>1</v>
      </c>
      <c r="DP109" s="176">
        <v>1</v>
      </c>
      <c r="DQ109" s="177">
        <v>768776</v>
      </c>
      <c r="DT109" s="178">
        <v>42404</v>
      </c>
      <c r="DV109" t="s">
        <v>120</v>
      </c>
      <c r="DW109" s="179">
        <v>42390</v>
      </c>
      <c r="DX109" t="s">
        <v>110</v>
      </c>
      <c r="DY109" s="180">
        <v>42400</v>
      </c>
      <c r="DZ109" t="s">
        <v>116</v>
      </c>
      <c r="EC109" t="s">
        <v>123</v>
      </c>
      <c r="ED109" s="181">
        <v>0</v>
      </c>
      <c r="EE109" s="182">
        <v>0</v>
      </c>
      <c r="EG109" t="s">
        <v>131</v>
      </c>
      <c r="EJ109" t="str">
        <f t="shared" si="1"/>
        <v>726900020100</v>
      </c>
    </row>
    <row r="110" spans="1:140" ht="16.5" hidden="1" thickTop="1" thickBot="1" x14ac:dyDescent="0.3">
      <c r="A110" t="s">
        <v>108</v>
      </c>
      <c r="B110" t="s">
        <v>164</v>
      </c>
      <c r="C110" s="140">
        <v>42390</v>
      </c>
      <c r="D110" s="141">
        <v>0</v>
      </c>
      <c r="E110" t="s">
        <v>108</v>
      </c>
      <c r="F110" t="s">
        <v>110</v>
      </c>
      <c r="G110" s="142">
        <v>2016</v>
      </c>
      <c r="H110" s="143">
        <v>7</v>
      </c>
      <c r="I110" s="144">
        <v>42390</v>
      </c>
      <c r="J110" t="s">
        <v>111</v>
      </c>
      <c r="L110" t="s">
        <v>110</v>
      </c>
      <c r="M110" t="s">
        <v>110</v>
      </c>
      <c r="O110" s="146">
        <v>0</v>
      </c>
      <c r="P110" t="s">
        <v>112</v>
      </c>
      <c r="R110" s="148">
        <v>42390</v>
      </c>
      <c r="S110" s="149">
        <v>52</v>
      </c>
      <c r="T110" s="150">
        <v>36269.160000000003</v>
      </c>
      <c r="U110" s="151">
        <v>36269.160000000003</v>
      </c>
      <c r="V110" s="152">
        <v>0</v>
      </c>
      <c r="W110" t="s">
        <v>113</v>
      </c>
      <c r="Y110" t="s">
        <v>114</v>
      </c>
      <c r="Z110" t="s">
        <v>114</v>
      </c>
      <c r="AA110" t="s">
        <v>114</v>
      </c>
      <c r="AB110" t="s">
        <v>115</v>
      </c>
      <c r="AC110" t="s">
        <v>116</v>
      </c>
      <c r="AD110" t="s">
        <v>110</v>
      </c>
      <c r="AE110" t="s">
        <v>110</v>
      </c>
      <c r="AH110" s="153">
        <v>0</v>
      </c>
      <c r="AI110" s="154">
        <v>42405</v>
      </c>
      <c r="AJ110" s="155">
        <v>774688</v>
      </c>
      <c r="AK110" s="156">
        <v>774688.1</v>
      </c>
      <c r="AL110" s="157">
        <v>42390</v>
      </c>
      <c r="AM110" s="158">
        <v>0</v>
      </c>
      <c r="AN110" t="s">
        <v>159</v>
      </c>
      <c r="AO110" s="159">
        <v>42405.717164351852</v>
      </c>
      <c r="AP110" t="s">
        <v>118</v>
      </c>
      <c r="AQ110" t="s">
        <v>119</v>
      </c>
      <c r="AR110" t="s">
        <v>119</v>
      </c>
      <c r="AT110" s="160">
        <v>42390</v>
      </c>
      <c r="AU110" s="161">
        <v>1</v>
      </c>
      <c r="AV110" s="162">
        <v>1</v>
      </c>
      <c r="AW110" t="s">
        <v>120</v>
      </c>
      <c r="AZ110" s="163">
        <v>42405</v>
      </c>
      <c r="BB110" t="s">
        <v>121</v>
      </c>
      <c r="BC110" t="s">
        <v>114</v>
      </c>
      <c r="BD110" t="s">
        <v>122</v>
      </c>
      <c r="BE110" t="s">
        <v>110</v>
      </c>
      <c r="BH110" t="s">
        <v>122</v>
      </c>
      <c r="BL110" t="s">
        <v>110</v>
      </c>
      <c r="BM110" s="165">
        <v>42390</v>
      </c>
      <c r="BO110" t="s">
        <v>110</v>
      </c>
      <c r="BP110" t="s">
        <v>123</v>
      </c>
      <c r="BS110" s="166">
        <v>42405.7108912037</v>
      </c>
      <c r="BU110" t="s">
        <v>110</v>
      </c>
      <c r="BV110" t="s">
        <v>118</v>
      </c>
      <c r="BW110" t="s">
        <v>110</v>
      </c>
      <c r="BZ110" t="s">
        <v>108</v>
      </c>
      <c r="CA110" t="s">
        <v>164</v>
      </c>
      <c r="CB110" s="167">
        <v>42390</v>
      </c>
      <c r="CC110" s="168">
        <v>0</v>
      </c>
      <c r="CD110" s="169">
        <v>5</v>
      </c>
      <c r="CE110" t="s">
        <v>111</v>
      </c>
      <c r="CH110" t="s">
        <v>135</v>
      </c>
      <c r="CI110" t="s">
        <v>125</v>
      </c>
      <c r="CL110" t="s">
        <v>126</v>
      </c>
      <c r="CM110" t="s">
        <v>127</v>
      </c>
      <c r="CN110" t="s">
        <v>128</v>
      </c>
      <c r="CO110" t="s">
        <v>129</v>
      </c>
      <c r="CU110" t="s">
        <v>119</v>
      </c>
      <c r="DD110" s="170">
        <v>-1485.58</v>
      </c>
      <c r="DE110" t="s">
        <v>110</v>
      </c>
      <c r="DF110" s="171">
        <v>0</v>
      </c>
      <c r="DH110" s="172">
        <v>0</v>
      </c>
      <c r="DI110" t="s">
        <v>130</v>
      </c>
      <c r="DJ110" t="s">
        <v>116</v>
      </c>
      <c r="DK110" s="173">
        <v>42390</v>
      </c>
      <c r="DL110" t="s">
        <v>119</v>
      </c>
      <c r="DN110" s="174">
        <v>-1485.58</v>
      </c>
      <c r="DO110" s="175">
        <v>1</v>
      </c>
      <c r="DP110" s="176">
        <v>1</v>
      </c>
      <c r="DQ110" s="177">
        <v>774688</v>
      </c>
      <c r="DT110" s="178">
        <v>42405</v>
      </c>
      <c r="DV110" t="s">
        <v>120</v>
      </c>
      <c r="DW110" s="179">
        <v>42390</v>
      </c>
      <c r="DX110" t="s">
        <v>110</v>
      </c>
      <c r="DY110" s="180">
        <v>42369</v>
      </c>
      <c r="DZ110" t="s">
        <v>116</v>
      </c>
      <c r="EC110" t="s">
        <v>123</v>
      </c>
      <c r="ED110" s="181">
        <v>0</v>
      </c>
      <c r="EE110" s="182">
        <v>0</v>
      </c>
      <c r="EG110" t="s">
        <v>131</v>
      </c>
      <c r="EJ110" t="str">
        <f t="shared" si="1"/>
        <v>205300010100</v>
      </c>
    </row>
    <row r="111" spans="1:140" ht="16.5" hidden="1" thickTop="1" thickBot="1" x14ac:dyDescent="0.3">
      <c r="A111" t="s">
        <v>108</v>
      </c>
      <c r="B111" t="s">
        <v>164</v>
      </c>
      <c r="C111" s="140">
        <v>42390</v>
      </c>
      <c r="D111" s="141">
        <v>0</v>
      </c>
      <c r="E111" t="s">
        <v>108</v>
      </c>
      <c r="F111" t="s">
        <v>110</v>
      </c>
      <c r="G111" s="142">
        <v>2016</v>
      </c>
      <c r="H111" s="143">
        <v>7</v>
      </c>
      <c r="I111" s="144">
        <v>42390</v>
      </c>
      <c r="J111" t="s">
        <v>111</v>
      </c>
      <c r="L111" t="s">
        <v>110</v>
      </c>
      <c r="M111" t="s">
        <v>110</v>
      </c>
      <c r="O111" s="146">
        <v>0</v>
      </c>
      <c r="P111" t="s">
        <v>112</v>
      </c>
      <c r="R111" s="148">
        <v>42390</v>
      </c>
      <c r="S111" s="149">
        <v>52</v>
      </c>
      <c r="T111" s="150">
        <v>36269.160000000003</v>
      </c>
      <c r="U111" s="151">
        <v>36269.160000000003</v>
      </c>
      <c r="V111" s="152">
        <v>0</v>
      </c>
      <c r="W111" t="s">
        <v>113</v>
      </c>
      <c r="Y111" t="s">
        <v>114</v>
      </c>
      <c r="Z111" t="s">
        <v>114</v>
      </c>
      <c r="AA111" t="s">
        <v>114</v>
      </c>
      <c r="AB111" t="s">
        <v>115</v>
      </c>
      <c r="AC111" t="s">
        <v>116</v>
      </c>
      <c r="AD111" t="s">
        <v>110</v>
      </c>
      <c r="AE111" t="s">
        <v>110</v>
      </c>
      <c r="AH111" s="153">
        <v>0</v>
      </c>
      <c r="AI111" s="154">
        <v>42405</v>
      </c>
      <c r="AJ111" s="155">
        <v>774688</v>
      </c>
      <c r="AK111" s="156">
        <v>774688.1</v>
      </c>
      <c r="AL111" s="157">
        <v>42390</v>
      </c>
      <c r="AM111" s="158">
        <v>0</v>
      </c>
      <c r="AN111" t="s">
        <v>159</v>
      </c>
      <c r="AO111" s="159">
        <v>42405.717164351852</v>
      </c>
      <c r="AP111" t="s">
        <v>118</v>
      </c>
      <c r="AQ111" t="s">
        <v>119</v>
      </c>
      <c r="AR111" t="s">
        <v>119</v>
      </c>
      <c r="AT111" s="160">
        <v>42390</v>
      </c>
      <c r="AU111" s="161">
        <v>1</v>
      </c>
      <c r="AV111" s="162">
        <v>1</v>
      </c>
      <c r="AW111" t="s">
        <v>120</v>
      </c>
      <c r="AZ111" s="163">
        <v>42405</v>
      </c>
      <c r="BB111" t="s">
        <v>121</v>
      </c>
      <c r="BC111" t="s">
        <v>114</v>
      </c>
      <c r="BD111" t="s">
        <v>122</v>
      </c>
      <c r="BE111" t="s">
        <v>110</v>
      </c>
      <c r="BH111" t="s">
        <v>122</v>
      </c>
      <c r="BL111" t="s">
        <v>110</v>
      </c>
      <c r="BM111" s="165">
        <v>42390</v>
      </c>
      <c r="BO111" t="s">
        <v>110</v>
      </c>
      <c r="BP111" t="s">
        <v>123</v>
      </c>
      <c r="BS111" s="166">
        <v>42405.7108912037</v>
      </c>
      <c r="BU111" t="s">
        <v>110</v>
      </c>
      <c r="BV111" t="s">
        <v>118</v>
      </c>
      <c r="BW111" t="s">
        <v>110</v>
      </c>
      <c r="BZ111" t="s">
        <v>108</v>
      </c>
      <c r="CA111" t="s">
        <v>164</v>
      </c>
      <c r="CB111" s="167">
        <v>42390</v>
      </c>
      <c r="CC111" s="168">
        <v>0</v>
      </c>
      <c r="CD111" s="169">
        <v>1</v>
      </c>
      <c r="CE111" t="s">
        <v>111</v>
      </c>
      <c r="CH111" t="s">
        <v>124</v>
      </c>
      <c r="CI111" t="s">
        <v>125</v>
      </c>
      <c r="CL111" t="s">
        <v>126</v>
      </c>
      <c r="CM111" t="s">
        <v>127</v>
      </c>
      <c r="CN111" t="s">
        <v>128</v>
      </c>
      <c r="CO111" t="s">
        <v>129</v>
      </c>
      <c r="CU111" t="s">
        <v>119</v>
      </c>
      <c r="DD111" s="170">
        <v>-16070.26</v>
      </c>
      <c r="DE111" t="s">
        <v>110</v>
      </c>
      <c r="DF111" s="171">
        <v>0</v>
      </c>
      <c r="DH111" s="172">
        <v>0</v>
      </c>
      <c r="DI111" t="s">
        <v>130</v>
      </c>
      <c r="DJ111" t="s">
        <v>116</v>
      </c>
      <c r="DK111" s="173">
        <v>42390</v>
      </c>
      <c r="DL111" t="s">
        <v>119</v>
      </c>
      <c r="DN111" s="174">
        <v>-16070.26</v>
      </c>
      <c r="DO111" s="175">
        <v>1</v>
      </c>
      <c r="DP111" s="176">
        <v>1</v>
      </c>
      <c r="DQ111" s="177">
        <v>774688</v>
      </c>
      <c r="DT111" s="178">
        <v>42405</v>
      </c>
      <c r="DV111" t="s">
        <v>120</v>
      </c>
      <c r="DW111" s="179">
        <v>42390</v>
      </c>
      <c r="DX111" t="s">
        <v>110</v>
      </c>
      <c r="DY111" s="180">
        <v>42369</v>
      </c>
      <c r="DZ111" t="s">
        <v>116</v>
      </c>
      <c r="EC111" t="s">
        <v>123</v>
      </c>
      <c r="ED111" s="181">
        <v>0</v>
      </c>
      <c r="EE111" s="182">
        <v>0</v>
      </c>
      <c r="EF111" t="s">
        <v>123</v>
      </c>
      <c r="EG111" t="s">
        <v>131</v>
      </c>
      <c r="EJ111" t="str">
        <f t="shared" si="1"/>
        <v>100000010100</v>
      </c>
    </row>
    <row r="112" spans="1:140" ht="16.5" hidden="1" thickTop="1" thickBot="1" x14ac:dyDescent="0.3">
      <c r="A112" t="s">
        <v>108</v>
      </c>
      <c r="B112" t="s">
        <v>164</v>
      </c>
      <c r="C112" s="140">
        <v>42390</v>
      </c>
      <c r="D112" s="141">
        <v>0</v>
      </c>
      <c r="E112" t="s">
        <v>108</v>
      </c>
      <c r="F112" t="s">
        <v>110</v>
      </c>
      <c r="G112" s="142">
        <v>2016</v>
      </c>
      <c r="H112" s="143">
        <v>7</v>
      </c>
      <c r="I112" s="144">
        <v>42390</v>
      </c>
      <c r="J112" t="s">
        <v>111</v>
      </c>
      <c r="L112" t="s">
        <v>110</v>
      </c>
      <c r="M112" t="s">
        <v>110</v>
      </c>
      <c r="O112" s="146">
        <v>0</v>
      </c>
      <c r="P112" t="s">
        <v>112</v>
      </c>
      <c r="R112" s="148">
        <v>42390</v>
      </c>
      <c r="S112" s="149">
        <v>52</v>
      </c>
      <c r="T112" s="150">
        <v>36269.160000000003</v>
      </c>
      <c r="U112" s="151">
        <v>36269.160000000003</v>
      </c>
      <c r="V112" s="152">
        <v>0</v>
      </c>
      <c r="W112" t="s">
        <v>113</v>
      </c>
      <c r="Y112" t="s">
        <v>114</v>
      </c>
      <c r="Z112" t="s">
        <v>114</v>
      </c>
      <c r="AA112" t="s">
        <v>114</v>
      </c>
      <c r="AB112" t="s">
        <v>115</v>
      </c>
      <c r="AC112" t="s">
        <v>116</v>
      </c>
      <c r="AD112" t="s">
        <v>110</v>
      </c>
      <c r="AE112" t="s">
        <v>110</v>
      </c>
      <c r="AH112" s="153">
        <v>0</v>
      </c>
      <c r="AI112" s="154">
        <v>42405</v>
      </c>
      <c r="AJ112" s="155">
        <v>774688</v>
      </c>
      <c r="AK112" s="156">
        <v>774688.1</v>
      </c>
      <c r="AL112" s="157">
        <v>42390</v>
      </c>
      <c r="AM112" s="158">
        <v>0</v>
      </c>
      <c r="AN112" t="s">
        <v>159</v>
      </c>
      <c r="AO112" s="159">
        <v>42405.717164351852</v>
      </c>
      <c r="AP112" t="s">
        <v>118</v>
      </c>
      <c r="AQ112" t="s">
        <v>119</v>
      </c>
      <c r="AR112" t="s">
        <v>119</v>
      </c>
      <c r="AT112" s="160">
        <v>42390</v>
      </c>
      <c r="AU112" s="161">
        <v>1</v>
      </c>
      <c r="AV112" s="162">
        <v>1</v>
      </c>
      <c r="AW112" t="s">
        <v>120</v>
      </c>
      <c r="AZ112" s="163">
        <v>42405</v>
      </c>
      <c r="BB112" t="s">
        <v>121</v>
      </c>
      <c r="BC112" t="s">
        <v>114</v>
      </c>
      <c r="BD112" t="s">
        <v>122</v>
      </c>
      <c r="BE112" t="s">
        <v>110</v>
      </c>
      <c r="BH112" t="s">
        <v>122</v>
      </c>
      <c r="BL112" t="s">
        <v>110</v>
      </c>
      <c r="BM112" s="165">
        <v>42390</v>
      </c>
      <c r="BO112" t="s">
        <v>110</v>
      </c>
      <c r="BP112" t="s">
        <v>123</v>
      </c>
      <c r="BS112" s="166">
        <v>42405.7108912037</v>
      </c>
      <c r="BU112" t="s">
        <v>110</v>
      </c>
      <c r="BV112" t="s">
        <v>118</v>
      </c>
      <c r="BW112" t="s">
        <v>110</v>
      </c>
      <c r="BZ112" t="s">
        <v>108</v>
      </c>
      <c r="CA112" t="s">
        <v>164</v>
      </c>
      <c r="CB112" s="167">
        <v>42390</v>
      </c>
      <c r="CC112" s="168">
        <v>0</v>
      </c>
      <c r="CD112" s="169">
        <v>2</v>
      </c>
      <c r="CE112" t="s">
        <v>111</v>
      </c>
      <c r="CH112" t="s">
        <v>124</v>
      </c>
      <c r="CI112" t="s">
        <v>125</v>
      </c>
      <c r="CL112" t="s">
        <v>126</v>
      </c>
      <c r="CM112" t="s">
        <v>132</v>
      </c>
      <c r="CN112" t="s">
        <v>133</v>
      </c>
      <c r="CO112" t="s">
        <v>129</v>
      </c>
      <c r="CU112" t="s">
        <v>119</v>
      </c>
      <c r="DD112" s="170">
        <v>-1889.37</v>
      </c>
      <c r="DE112" t="s">
        <v>110</v>
      </c>
      <c r="DF112" s="171">
        <v>0</v>
      </c>
      <c r="DH112" s="172">
        <v>0</v>
      </c>
      <c r="DI112" t="s">
        <v>130</v>
      </c>
      <c r="DJ112" t="s">
        <v>116</v>
      </c>
      <c r="DK112" s="173">
        <v>42390</v>
      </c>
      <c r="DL112" t="s">
        <v>119</v>
      </c>
      <c r="DN112" s="174">
        <v>-1889.37</v>
      </c>
      <c r="DO112" s="175">
        <v>1</v>
      </c>
      <c r="DP112" s="176">
        <v>1</v>
      </c>
      <c r="DQ112" s="177">
        <v>774688</v>
      </c>
      <c r="DT112" s="178">
        <v>42405</v>
      </c>
      <c r="DV112" t="s">
        <v>120</v>
      </c>
      <c r="DW112" s="179">
        <v>42390</v>
      </c>
      <c r="DX112" t="s">
        <v>110</v>
      </c>
      <c r="DY112" s="180">
        <v>42369</v>
      </c>
      <c r="DZ112" t="s">
        <v>116</v>
      </c>
      <c r="EC112" t="s">
        <v>123</v>
      </c>
      <c r="ED112" s="181">
        <v>0</v>
      </c>
      <c r="EE112" s="182">
        <v>0</v>
      </c>
      <c r="EG112" t="s">
        <v>131</v>
      </c>
      <c r="EJ112" t="str">
        <f t="shared" si="1"/>
        <v>100000020100</v>
      </c>
    </row>
    <row r="113" spans="1:140" ht="16.5" hidden="1" thickTop="1" thickBot="1" x14ac:dyDescent="0.3">
      <c r="A113" t="s">
        <v>108</v>
      </c>
      <c r="B113" t="s">
        <v>164</v>
      </c>
      <c r="C113" s="140">
        <v>42390</v>
      </c>
      <c r="D113" s="141">
        <v>0</v>
      </c>
      <c r="E113" t="s">
        <v>108</v>
      </c>
      <c r="F113" t="s">
        <v>110</v>
      </c>
      <c r="G113" s="142">
        <v>2016</v>
      </c>
      <c r="H113" s="143">
        <v>7</v>
      </c>
      <c r="I113" s="144">
        <v>42390</v>
      </c>
      <c r="J113" t="s">
        <v>111</v>
      </c>
      <c r="L113" t="s">
        <v>110</v>
      </c>
      <c r="M113" t="s">
        <v>110</v>
      </c>
      <c r="O113" s="146">
        <v>0</v>
      </c>
      <c r="P113" t="s">
        <v>112</v>
      </c>
      <c r="R113" s="148">
        <v>42390</v>
      </c>
      <c r="S113" s="149">
        <v>52</v>
      </c>
      <c r="T113" s="150">
        <v>36269.160000000003</v>
      </c>
      <c r="U113" s="151">
        <v>36269.160000000003</v>
      </c>
      <c r="V113" s="152">
        <v>0</v>
      </c>
      <c r="W113" t="s">
        <v>113</v>
      </c>
      <c r="Y113" t="s">
        <v>114</v>
      </c>
      <c r="Z113" t="s">
        <v>114</v>
      </c>
      <c r="AA113" t="s">
        <v>114</v>
      </c>
      <c r="AB113" t="s">
        <v>115</v>
      </c>
      <c r="AC113" t="s">
        <v>116</v>
      </c>
      <c r="AD113" t="s">
        <v>110</v>
      </c>
      <c r="AE113" t="s">
        <v>110</v>
      </c>
      <c r="AH113" s="153">
        <v>0</v>
      </c>
      <c r="AI113" s="154">
        <v>42405</v>
      </c>
      <c r="AJ113" s="155">
        <v>774688</v>
      </c>
      <c r="AK113" s="156">
        <v>774688.1</v>
      </c>
      <c r="AL113" s="157">
        <v>42390</v>
      </c>
      <c r="AM113" s="158">
        <v>0</v>
      </c>
      <c r="AN113" t="s">
        <v>159</v>
      </c>
      <c r="AO113" s="159">
        <v>42405.717164351852</v>
      </c>
      <c r="AP113" t="s">
        <v>118</v>
      </c>
      <c r="AQ113" t="s">
        <v>119</v>
      </c>
      <c r="AR113" t="s">
        <v>119</v>
      </c>
      <c r="AT113" s="160">
        <v>42390</v>
      </c>
      <c r="AU113" s="161">
        <v>1</v>
      </c>
      <c r="AV113" s="162">
        <v>1</v>
      </c>
      <c r="AW113" t="s">
        <v>120</v>
      </c>
      <c r="AZ113" s="163">
        <v>42405</v>
      </c>
      <c r="BB113" t="s">
        <v>121</v>
      </c>
      <c r="BC113" t="s">
        <v>114</v>
      </c>
      <c r="BD113" t="s">
        <v>122</v>
      </c>
      <c r="BE113" t="s">
        <v>110</v>
      </c>
      <c r="BH113" t="s">
        <v>122</v>
      </c>
      <c r="BL113" t="s">
        <v>110</v>
      </c>
      <c r="BM113" s="165">
        <v>42390</v>
      </c>
      <c r="BO113" t="s">
        <v>110</v>
      </c>
      <c r="BP113" t="s">
        <v>123</v>
      </c>
      <c r="BS113" s="166">
        <v>42405.7108912037</v>
      </c>
      <c r="BU113" t="s">
        <v>110</v>
      </c>
      <c r="BV113" t="s">
        <v>118</v>
      </c>
      <c r="BW113" t="s">
        <v>110</v>
      </c>
      <c r="BZ113" t="s">
        <v>108</v>
      </c>
      <c r="CA113" t="s">
        <v>164</v>
      </c>
      <c r="CB113" s="167">
        <v>42390</v>
      </c>
      <c r="CC113" s="168">
        <v>0</v>
      </c>
      <c r="CD113" s="169">
        <v>3</v>
      </c>
      <c r="CE113" t="s">
        <v>111</v>
      </c>
      <c r="CH113" t="s">
        <v>134</v>
      </c>
      <c r="CI113" t="s">
        <v>125</v>
      </c>
      <c r="CL113" t="s">
        <v>126</v>
      </c>
      <c r="CM113" t="s">
        <v>127</v>
      </c>
      <c r="CN113" t="s">
        <v>128</v>
      </c>
      <c r="CO113" t="s">
        <v>129</v>
      </c>
      <c r="CU113" t="s">
        <v>119</v>
      </c>
      <c r="DD113" s="170">
        <v>-1546.98</v>
      </c>
      <c r="DE113" t="s">
        <v>110</v>
      </c>
      <c r="DF113" s="171">
        <v>0</v>
      </c>
      <c r="DH113" s="172">
        <v>0</v>
      </c>
      <c r="DI113" t="s">
        <v>130</v>
      </c>
      <c r="DJ113" t="s">
        <v>116</v>
      </c>
      <c r="DK113" s="173">
        <v>42390</v>
      </c>
      <c r="DL113" t="s">
        <v>119</v>
      </c>
      <c r="DN113" s="174">
        <v>-1546.98</v>
      </c>
      <c r="DO113" s="175">
        <v>1</v>
      </c>
      <c r="DP113" s="176">
        <v>1</v>
      </c>
      <c r="DQ113" s="177">
        <v>774688</v>
      </c>
      <c r="DT113" s="178">
        <v>42405</v>
      </c>
      <c r="DV113" t="s">
        <v>120</v>
      </c>
      <c r="DW113" s="179">
        <v>42390</v>
      </c>
      <c r="DX113" t="s">
        <v>110</v>
      </c>
      <c r="DY113" s="180">
        <v>42369</v>
      </c>
      <c r="DZ113" t="s">
        <v>116</v>
      </c>
      <c r="EC113" t="s">
        <v>123</v>
      </c>
      <c r="ED113" s="181">
        <v>0</v>
      </c>
      <c r="EE113" s="182">
        <v>0</v>
      </c>
      <c r="EG113" t="s">
        <v>131</v>
      </c>
      <c r="EJ113" t="str">
        <f t="shared" si="1"/>
        <v>205200010100</v>
      </c>
    </row>
    <row r="114" spans="1:140" ht="16.5" hidden="1" thickTop="1" thickBot="1" x14ac:dyDescent="0.3">
      <c r="A114" t="s">
        <v>108</v>
      </c>
      <c r="B114" t="s">
        <v>164</v>
      </c>
      <c r="C114" s="140">
        <v>42390</v>
      </c>
      <c r="D114" s="141">
        <v>0</v>
      </c>
      <c r="E114" t="s">
        <v>108</v>
      </c>
      <c r="F114" t="s">
        <v>110</v>
      </c>
      <c r="G114" s="142">
        <v>2016</v>
      </c>
      <c r="H114" s="143">
        <v>7</v>
      </c>
      <c r="I114" s="144">
        <v>42390</v>
      </c>
      <c r="J114" t="s">
        <v>111</v>
      </c>
      <c r="L114" t="s">
        <v>110</v>
      </c>
      <c r="M114" t="s">
        <v>110</v>
      </c>
      <c r="O114" s="146">
        <v>0</v>
      </c>
      <c r="P114" t="s">
        <v>112</v>
      </c>
      <c r="R114" s="148">
        <v>42390</v>
      </c>
      <c r="S114" s="149">
        <v>52</v>
      </c>
      <c r="T114" s="150">
        <v>36269.160000000003</v>
      </c>
      <c r="U114" s="151">
        <v>36269.160000000003</v>
      </c>
      <c r="V114" s="152">
        <v>0</v>
      </c>
      <c r="W114" t="s">
        <v>113</v>
      </c>
      <c r="Y114" t="s">
        <v>114</v>
      </c>
      <c r="Z114" t="s">
        <v>114</v>
      </c>
      <c r="AA114" t="s">
        <v>114</v>
      </c>
      <c r="AB114" t="s">
        <v>115</v>
      </c>
      <c r="AC114" t="s">
        <v>116</v>
      </c>
      <c r="AD114" t="s">
        <v>110</v>
      </c>
      <c r="AE114" t="s">
        <v>110</v>
      </c>
      <c r="AH114" s="153">
        <v>0</v>
      </c>
      <c r="AI114" s="154">
        <v>42405</v>
      </c>
      <c r="AJ114" s="155">
        <v>774688</v>
      </c>
      <c r="AK114" s="156">
        <v>774688.1</v>
      </c>
      <c r="AL114" s="157">
        <v>42390</v>
      </c>
      <c r="AM114" s="158">
        <v>0</v>
      </c>
      <c r="AN114" t="s">
        <v>159</v>
      </c>
      <c r="AO114" s="159">
        <v>42405.717164351852</v>
      </c>
      <c r="AP114" t="s">
        <v>118</v>
      </c>
      <c r="AQ114" t="s">
        <v>119</v>
      </c>
      <c r="AR114" t="s">
        <v>119</v>
      </c>
      <c r="AT114" s="160">
        <v>42390</v>
      </c>
      <c r="AU114" s="161">
        <v>1</v>
      </c>
      <c r="AV114" s="162">
        <v>1</v>
      </c>
      <c r="AW114" t="s">
        <v>120</v>
      </c>
      <c r="AZ114" s="163">
        <v>42405</v>
      </c>
      <c r="BB114" t="s">
        <v>121</v>
      </c>
      <c r="BC114" t="s">
        <v>114</v>
      </c>
      <c r="BD114" t="s">
        <v>122</v>
      </c>
      <c r="BE114" t="s">
        <v>110</v>
      </c>
      <c r="BH114" t="s">
        <v>122</v>
      </c>
      <c r="BL114" t="s">
        <v>110</v>
      </c>
      <c r="BM114" s="165">
        <v>42390</v>
      </c>
      <c r="BO114" t="s">
        <v>110</v>
      </c>
      <c r="BP114" t="s">
        <v>123</v>
      </c>
      <c r="BS114" s="166">
        <v>42405.7108912037</v>
      </c>
      <c r="BU114" t="s">
        <v>110</v>
      </c>
      <c r="BV114" t="s">
        <v>118</v>
      </c>
      <c r="BW114" t="s">
        <v>110</v>
      </c>
      <c r="BZ114" t="s">
        <v>108</v>
      </c>
      <c r="CA114" t="s">
        <v>164</v>
      </c>
      <c r="CB114" s="167">
        <v>42390</v>
      </c>
      <c r="CC114" s="168">
        <v>0</v>
      </c>
      <c r="CD114" s="169">
        <v>4</v>
      </c>
      <c r="CE114" t="s">
        <v>111</v>
      </c>
      <c r="CH114" t="s">
        <v>134</v>
      </c>
      <c r="CI114" t="s">
        <v>125</v>
      </c>
      <c r="CL114" t="s">
        <v>126</v>
      </c>
      <c r="CM114" t="s">
        <v>132</v>
      </c>
      <c r="CN114" t="s">
        <v>133</v>
      </c>
      <c r="CO114" t="s">
        <v>129</v>
      </c>
      <c r="CU114" t="s">
        <v>119</v>
      </c>
      <c r="DD114" s="170">
        <v>-159.91999999999999</v>
      </c>
      <c r="DE114" t="s">
        <v>110</v>
      </c>
      <c r="DF114" s="171">
        <v>0</v>
      </c>
      <c r="DH114" s="172">
        <v>0</v>
      </c>
      <c r="DI114" t="s">
        <v>130</v>
      </c>
      <c r="DJ114" t="s">
        <v>116</v>
      </c>
      <c r="DK114" s="173">
        <v>42390</v>
      </c>
      <c r="DL114" t="s">
        <v>119</v>
      </c>
      <c r="DN114" s="174">
        <v>-159.91999999999999</v>
      </c>
      <c r="DO114" s="175">
        <v>1</v>
      </c>
      <c r="DP114" s="176">
        <v>1</v>
      </c>
      <c r="DQ114" s="177">
        <v>774688</v>
      </c>
      <c r="DT114" s="178">
        <v>42405</v>
      </c>
      <c r="DV114" t="s">
        <v>120</v>
      </c>
      <c r="DW114" s="179">
        <v>42390</v>
      </c>
      <c r="DX114" t="s">
        <v>110</v>
      </c>
      <c r="DY114" s="180">
        <v>42369</v>
      </c>
      <c r="DZ114" t="s">
        <v>116</v>
      </c>
      <c r="EC114" t="s">
        <v>123</v>
      </c>
      <c r="ED114" s="181">
        <v>0</v>
      </c>
      <c r="EE114" s="182">
        <v>0</v>
      </c>
      <c r="EG114" t="s">
        <v>131</v>
      </c>
      <c r="EJ114" t="str">
        <f t="shared" si="1"/>
        <v>205200020100</v>
      </c>
    </row>
    <row r="115" spans="1:140" ht="16.5" hidden="1" thickTop="1" thickBot="1" x14ac:dyDescent="0.3">
      <c r="A115" t="s">
        <v>108</v>
      </c>
      <c r="B115" t="s">
        <v>164</v>
      </c>
      <c r="C115" s="140">
        <v>42390</v>
      </c>
      <c r="D115" s="141">
        <v>0</v>
      </c>
      <c r="E115" t="s">
        <v>108</v>
      </c>
      <c r="F115" t="s">
        <v>110</v>
      </c>
      <c r="G115" s="142">
        <v>2016</v>
      </c>
      <c r="H115" s="143">
        <v>7</v>
      </c>
      <c r="I115" s="144">
        <v>42390</v>
      </c>
      <c r="J115" t="s">
        <v>111</v>
      </c>
      <c r="L115" t="s">
        <v>110</v>
      </c>
      <c r="M115" t="s">
        <v>110</v>
      </c>
      <c r="O115" s="146">
        <v>0</v>
      </c>
      <c r="P115" t="s">
        <v>112</v>
      </c>
      <c r="R115" s="148">
        <v>42390</v>
      </c>
      <c r="S115" s="149">
        <v>52</v>
      </c>
      <c r="T115" s="150">
        <v>36269.160000000003</v>
      </c>
      <c r="U115" s="151">
        <v>36269.160000000003</v>
      </c>
      <c r="V115" s="152">
        <v>0</v>
      </c>
      <c r="W115" t="s">
        <v>113</v>
      </c>
      <c r="Y115" t="s">
        <v>114</v>
      </c>
      <c r="Z115" t="s">
        <v>114</v>
      </c>
      <c r="AA115" t="s">
        <v>114</v>
      </c>
      <c r="AB115" t="s">
        <v>115</v>
      </c>
      <c r="AC115" t="s">
        <v>116</v>
      </c>
      <c r="AD115" t="s">
        <v>110</v>
      </c>
      <c r="AE115" t="s">
        <v>110</v>
      </c>
      <c r="AH115" s="153">
        <v>0</v>
      </c>
      <c r="AI115" s="154">
        <v>42405</v>
      </c>
      <c r="AJ115" s="155">
        <v>774688</v>
      </c>
      <c r="AK115" s="156">
        <v>774688.1</v>
      </c>
      <c r="AL115" s="157">
        <v>42390</v>
      </c>
      <c r="AM115" s="158">
        <v>0</v>
      </c>
      <c r="AN115" t="s">
        <v>159</v>
      </c>
      <c r="AO115" s="159">
        <v>42405.717164351852</v>
      </c>
      <c r="AP115" t="s">
        <v>118</v>
      </c>
      <c r="AQ115" t="s">
        <v>119</v>
      </c>
      <c r="AR115" t="s">
        <v>119</v>
      </c>
      <c r="AT115" s="160">
        <v>42390</v>
      </c>
      <c r="AU115" s="161">
        <v>1</v>
      </c>
      <c r="AV115" s="162">
        <v>1</v>
      </c>
      <c r="AW115" t="s">
        <v>120</v>
      </c>
      <c r="AZ115" s="163">
        <v>42405</v>
      </c>
      <c r="BB115" t="s">
        <v>121</v>
      </c>
      <c r="BC115" t="s">
        <v>114</v>
      </c>
      <c r="BD115" t="s">
        <v>122</v>
      </c>
      <c r="BE115" t="s">
        <v>110</v>
      </c>
      <c r="BH115" t="s">
        <v>122</v>
      </c>
      <c r="BL115" t="s">
        <v>110</v>
      </c>
      <c r="BM115" s="165">
        <v>42390</v>
      </c>
      <c r="BO115" t="s">
        <v>110</v>
      </c>
      <c r="BP115" t="s">
        <v>123</v>
      </c>
      <c r="BS115" s="166">
        <v>42405.7108912037</v>
      </c>
      <c r="BU115" t="s">
        <v>110</v>
      </c>
      <c r="BV115" t="s">
        <v>118</v>
      </c>
      <c r="BW115" t="s">
        <v>110</v>
      </c>
      <c r="BZ115" t="s">
        <v>108</v>
      </c>
      <c r="CA115" t="s">
        <v>164</v>
      </c>
      <c r="CB115" s="167">
        <v>42390</v>
      </c>
      <c r="CC115" s="168">
        <v>0</v>
      </c>
      <c r="CD115" s="169">
        <v>6</v>
      </c>
      <c r="CE115" t="s">
        <v>111</v>
      </c>
      <c r="CH115" t="s">
        <v>135</v>
      </c>
      <c r="CI115" t="s">
        <v>125</v>
      </c>
      <c r="CL115" t="s">
        <v>126</v>
      </c>
      <c r="CM115" t="s">
        <v>132</v>
      </c>
      <c r="CN115" t="s">
        <v>133</v>
      </c>
      <c r="CO115" t="s">
        <v>129</v>
      </c>
      <c r="CU115" t="s">
        <v>119</v>
      </c>
      <c r="DD115" s="170">
        <v>-170.35</v>
      </c>
      <c r="DE115" t="s">
        <v>110</v>
      </c>
      <c r="DF115" s="171">
        <v>0</v>
      </c>
      <c r="DH115" s="172">
        <v>0</v>
      </c>
      <c r="DI115" t="s">
        <v>130</v>
      </c>
      <c r="DJ115" t="s">
        <v>116</v>
      </c>
      <c r="DK115" s="173">
        <v>42390</v>
      </c>
      <c r="DL115" t="s">
        <v>119</v>
      </c>
      <c r="DN115" s="174">
        <v>-170.35</v>
      </c>
      <c r="DO115" s="175">
        <v>1</v>
      </c>
      <c r="DP115" s="176">
        <v>1</v>
      </c>
      <c r="DQ115" s="177">
        <v>774688</v>
      </c>
      <c r="DT115" s="178">
        <v>42405</v>
      </c>
      <c r="DV115" t="s">
        <v>120</v>
      </c>
      <c r="DW115" s="179">
        <v>42390</v>
      </c>
      <c r="DX115" t="s">
        <v>110</v>
      </c>
      <c r="DY115" s="180">
        <v>42369</v>
      </c>
      <c r="DZ115" t="s">
        <v>116</v>
      </c>
      <c r="EC115" t="s">
        <v>123</v>
      </c>
      <c r="ED115" s="181">
        <v>0</v>
      </c>
      <c r="EE115" s="182">
        <v>0</v>
      </c>
      <c r="EG115" t="s">
        <v>131</v>
      </c>
      <c r="EJ115" t="str">
        <f t="shared" si="1"/>
        <v>205300020100</v>
      </c>
    </row>
    <row r="116" spans="1:140" ht="16.5" hidden="1" thickTop="1" thickBot="1" x14ac:dyDescent="0.3">
      <c r="A116" t="s">
        <v>108</v>
      </c>
      <c r="B116" t="s">
        <v>164</v>
      </c>
      <c r="C116" s="140">
        <v>42390</v>
      </c>
      <c r="D116" s="141">
        <v>0</v>
      </c>
      <c r="E116" t="s">
        <v>108</v>
      </c>
      <c r="F116" t="s">
        <v>110</v>
      </c>
      <c r="G116" s="142">
        <v>2016</v>
      </c>
      <c r="H116" s="143">
        <v>7</v>
      </c>
      <c r="I116" s="144">
        <v>42390</v>
      </c>
      <c r="J116" t="s">
        <v>111</v>
      </c>
      <c r="L116" t="s">
        <v>110</v>
      </c>
      <c r="M116" t="s">
        <v>110</v>
      </c>
      <c r="O116" s="146">
        <v>0</v>
      </c>
      <c r="P116" t="s">
        <v>112</v>
      </c>
      <c r="R116" s="148">
        <v>42390</v>
      </c>
      <c r="S116" s="149">
        <v>52</v>
      </c>
      <c r="T116" s="150">
        <v>36269.160000000003</v>
      </c>
      <c r="U116" s="151">
        <v>36269.160000000003</v>
      </c>
      <c r="V116" s="152">
        <v>0</v>
      </c>
      <c r="W116" t="s">
        <v>113</v>
      </c>
      <c r="Y116" t="s">
        <v>114</v>
      </c>
      <c r="Z116" t="s">
        <v>114</v>
      </c>
      <c r="AA116" t="s">
        <v>114</v>
      </c>
      <c r="AB116" t="s">
        <v>115</v>
      </c>
      <c r="AC116" t="s">
        <v>116</v>
      </c>
      <c r="AD116" t="s">
        <v>110</v>
      </c>
      <c r="AE116" t="s">
        <v>110</v>
      </c>
      <c r="AH116" s="153">
        <v>0</v>
      </c>
      <c r="AI116" s="154">
        <v>42405</v>
      </c>
      <c r="AJ116" s="155">
        <v>774688</v>
      </c>
      <c r="AK116" s="156">
        <v>774688.1</v>
      </c>
      <c r="AL116" s="157">
        <v>42390</v>
      </c>
      <c r="AM116" s="158">
        <v>0</v>
      </c>
      <c r="AN116" t="s">
        <v>159</v>
      </c>
      <c r="AO116" s="159">
        <v>42405.717164351852</v>
      </c>
      <c r="AP116" t="s">
        <v>118</v>
      </c>
      <c r="AQ116" t="s">
        <v>119</v>
      </c>
      <c r="AR116" t="s">
        <v>119</v>
      </c>
      <c r="AT116" s="160">
        <v>42390</v>
      </c>
      <c r="AU116" s="161">
        <v>1</v>
      </c>
      <c r="AV116" s="162">
        <v>1</v>
      </c>
      <c r="AW116" t="s">
        <v>120</v>
      </c>
      <c r="AZ116" s="163">
        <v>42405</v>
      </c>
      <c r="BB116" t="s">
        <v>121</v>
      </c>
      <c r="BC116" t="s">
        <v>114</v>
      </c>
      <c r="BD116" t="s">
        <v>122</v>
      </c>
      <c r="BE116" t="s">
        <v>110</v>
      </c>
      <c r="BH116" t="s">
        <v>122</v>
      </c>
      <c r="BL116" t="s">
        <v>110</v>
      </c>
      <c r="BM116" s="165">
        <v>42390</v>
      </c>
      <c r="BO116" t="s">
        <v>110</v>
      </c>
      <c r="BP116" t="s">
        <v>123</v>
      </c>
      <c r="BS116" s="166">
        <v>42405.7108912037</v>
      </c>
      <c r="BU116" t="s">
        <v>110</v>
      </c>
      <c r="BV116" t="s">
        <v>118</v>
      </c>
      <c r="BW116" t="s">
        <v>110</v>
      </c>
      <c r="BZ116" t="s">
        <v>108</v>
      </c>
      <c r="CA116" t="s">
        <v>164</v>
      </c>
      <c r="CB116" s="167">
        <v>42390</v>
      </c>
      <c r="CC116" s="168">
        <v>0</v>
      </c>
      <c r="CD116" s="169">
        <v>10</v>
      </c>
      <c r="CE116" t="s">
        <v>111</v>
      </c>
      <c r="CH116" t="s">
        <v>137</v>
      </c>
      <c r="CI116" t="s">
        <v>125</v>
      </c>
      <c r="CL116" t="s">
        <v>126</v>
      </c>
      <c r="CM116" t="s">
        <v>132</v>
      </c>
      <c r="CN116" t="s">
        <v>133</v>
      </c>
      <c r="CO116" t="s">
        <v>129</v>
      </c>
      <c r="CU116" t="s">
        <v>119</v>
      </c>
      <c r="DD116" s="170">
        <v>-704.92</v>
      </c>
      <c r="DE116" t="s">
        <v>110</v>
      </c>
      <c r="DF116" s="171">
        <v>0</v>
      </c>
      <c r="DH116" s="172">
        <v>0</v>
      </c>
      <c r="DI116" t="s">
        <v>130</v>
      </c>
      <c r="DJ116" t="s">
        <v>116</v>
      </c>
      <c r="DK116" s="173">
        <v>42390</v>
      </c>
      <c r="DL116" t="s">
        <v>119</v>
      </c>
      <c r="DN116" s="174">
        <v>-704.92</v>
      </c>
      <c r="DO116" s="175">
        <v>1</v>
      </c>
      <c r="DP116" s="176">
        <v>1</v>
      </c>
      <c r="DQ116" s="177">
        <v>774688</v>
      </c>
      <c r="DT116" s="178">
        <v>42405</v>
      </c>
      <c r="DV116" t="s">
        <v>120</v>
      </c>
      <c r="DW116" s="179">
        <v>42390</v>
      </c>
      <c r="DX116" t="s">
        <v>110</v>
      </c>
      <c r="DY116" s="180">
        <v>42369</v>
      </c>
      <c r="DZ116" t="s">
        <v>116</v>
      </c>
      <c r="EC116" t="s">
        <v>123</v>
      </c>
      <c r="ED116" s="181">
        <v>0</v>
      </c>
      <c r="EE116" s="182">
        <v>0</v>
      </c>
      <c r="EG116" t="s">
        <v>131</v>
      </c>
      <c r="EJ116" t="str">
        <f t="shared" si="1"/>
        <v>205600020100</v>
      </c>
    </row>
    <row r="117" spans="1:140" ht="16.5" hidden="1" thickTop="1" thickBot="1" x14ac:dyDescent="0.3">
      <c r="A117" t="s">
        <v>108</v>
      </c>
      <c r="B117" t="s">
        <v>164</v>
      </c>
      <c r="C117" s="140">
        <v>42390</v>
      </c>
      <c r="D117" s="141">
        <v>0</v>
      </c>
      <c r="E117" t="s">
        <v>108</v>
      </c>
      <c r="F117" t="s">
        <v>110</v>
      </c>
      <c r="G117" s="142">
        <v>2016</v>
      </c>
      <c r="H117" s="143">
        <v>7</v>
      </c>
      <c r="I117" s="144">
        <v>42390</v>
      </c>
      <c r="J117" t="s">
        <v>111</v>
      </c>
      <c r="L117" t="s">
        <v>110</v>
      </c>
      <c r="M117" t="s">
        <v>110</v>
      </c>
      <c r="O117" s="146">
        <v>0</v>
      </c>
      <c r="P117" t="s">
        <v>112</v>
      </c>
      <c r="R117" s="148">
        <v>42390</v>
      </c>
      <c r="S117" s="149">
        <v>52</v>
      </c>
      <c r="T117" s="150">
        <v>36269.160000000003</v>
      </c>
      <c r="U117" s="151">
        <v>36269.160000000003</v>
      </c>
      <c r="V117" s="152">
        <v>0</v>
      </c>
      <c r="W117" t="s">
        <v>113</v>
      </c>
      <c r="Y117" t="s">
        <v>114</v>
      </c>
      <c r="Z117" t="s">
        <v>114</v>
      </c>
      <c r="AA117" t="s">
        <v>114</v>
      </c>
      <c r="AB117" t="s">
        <v>115</v>
      </c>
      <c r="AC117" t="s">
        <v>116</v>
      </c>
      <c r="AD117" t="s">
        <v>110</v>
      </c>
      <c r="AE117" t="s">
        <v>110</v>
      </c>
      <c r="AH117" s="153">
        <v>0</v>
      </c>
      <c r="AI117" s="154">
        <v>42405</v>
      </c>
      <c r="AJ117" s="155">
        <v>774688</v>
      </c>
      <c r="AK117" s="156">
        <v>774688.1</v>
      </c>
      <c r="AL117" s="157">
        <v>42390</v>
      </c>
      <c r="AM117" s="158">
        <v>0</v>
      </c>
      <c r="AN117" t="s">
        <v>159</v>
      </c>
      <c r="AO117" s="159">
        <v>42405.717164351852</v>
      </c>
      <c r="AP117" t="s">
        <v>118</v>
      </c>
      <c r="AQ117" t="s">
        <v>119</v>
      </c>
      <c r="AR117" t="s">
        <v>119</v>
      </c>
      <c r="AT117" s="160">
        <v>42390</v>
      </c>
      <c r="AU117" s="161">
        <v>1</v>
      </c>
      <c r="AV117" s="162">
        <v>1</v>
      </c>
      <c r="AW117" t="s">
        <v>120</v>
      </c>
      <c r="AZ117" s="163">
        <v>42405</v>
      </c>
      <c r="BB117" t="s">
        <v>121</v>
      </c>
      <c r="BC117" t="s">
        <v>114</v>
      </c>
      <c r="BD117" t="s">
        <v>122</v>
      </c>
      <c r="BE117" t="s">
        <v>110</v>
      </c>
      <c r="BH117" t="s">
        <v>122</v>
      </c>
      <c r="BL117" t="s">
        <v>110</v>
      </c>
      <c r="BM117" s="165">
        <v>42390</v>
      </c>
      <c r="BO117" t="s">
        <v>110</v>
      </c>
      <c r="BP117" t="s">
        <v>123</v>
      </c>
      <c r="BS117" s="166">
        <v>42405.7108912037</v>
      </c>
      <c r="BU117" t="s">
        <v>110</v>
      </c>
      <c r="BV117" t="s">
        <v>118</v>
      </c>
      <c r="BW117" t="s">
        <v>110</v>
      </c>
      <c r="BZ117" t="s">
        <v>108</v>
      </c>
      <c r="CA117" t="s">
        <v>164</v>
      </c>
      <c r="CB117" s="167">
        <v>42390</v>
      </c>
      <c r="CC117" s="168">
        <v>0</v>
      </c>
      <c r="CD117" s="169">
        <v>7</v>
      </c>
      <c r="CE117" t="s">
        <v>111</v>
      </c>
      <c r="CH117" t="s">
        <v>136</v>
      </c>
      <c r="CI117" t="s">
        <v>125</v>
      </c>
      <c r="CL117" t="s">
        <v>126</v>
      </c>
      <c r="CM117" t="s">
        <v>127</v>
      </c>
      <c r="CN117" t="s">
        <v>128</v>
      </c>
      <c r="CO117" t="s">
        <v>129</v>
      </c>
      <c r="CU117" t="s">
        <v>119</v>
      </c>
      <c r="DD117" s="170">
        <v>-9.3000000000000007</v>
      </c>
      <c r="DE117" t="s">
        <v>110</v>
      </c>
      <c r="DF117" s="171">
        <v>0</v>
      </c>
      <c r="DH117" s="172">
        <v>0</v>
      </c>
      <c r="DI117" t="s">
        <v>130</v>
      </c>
      <c r="DJ117" t="s">
        <v>116</v>
      </c>
      <c r="DK117" s="173">
        <v>42390</v>
      </c>
      <c r="DL117" t="s">
        <v>119</v>
      </c>
      <c r="DN117" s="174">
        <v>-9.3000000000000007</v>
      </c>
      <c r="DO117" s="175">
        <v>1</v>
      </c>
      <c r="DP117" s="176">
        <v>1</v>
      </c>
      <c r="DQ117" s="177">
        <v>774688</v>
      </c>
      <c r="DT117" s="178">
        <v>42405</v>
      </c>
      <c r="DV117" t="s">
        <v>120</v>
      </c>
      <c r="DW117" s="179">
        <v>42390</v>
      </c>
      <c r="DX117" t="s">
        <v>110</v>
      </c>
      <c r="DY117" s="180">
        <v>42369</v>
      </c>
      <c r="DZ117" t="s">
        <v>116</v>
      </c>
      <c r="EC117" t="s">
        <v>123</v>
      </c>
      <c r="ED117" s="181">
        <v>0</v>
      </c>
      <c r="EE117" s="182">
        <v>0</v>
      </c>
      <c r="EG117" t="s">
        <v>131</v>
      </c>
      <c r="EJ117" t="str">
        <f t="shared" si="1"/>
        <v>205500010100</v>
      </c>
    </row>
    <row r="118" spans="1:140" ht="16.5" hidden="1" thickTop="1" thickBot="1" x14ac:dyDescent="0.3">
      <c r="A118" t="s">
        <v>108</v>
      </c>
      <c r="B118" t="s">
        <v>164</v>
      </c>
      <c r="C118" s="140">
        <v>42390</v>
      </c>
      <c r="D118" s="141">
        <v>0</v>
      </c>
      <c r="E118" t="s">
        <v>108</v>
      </c>
      <c r="F118" t="s">
        <v>110</v>
      </c>
      <c r="G118" s="142">
        <v>2016</v>
      </c>
      <c r="H118" s="143">
        <v>7</v>
      </c>
      <c r="I118" s="144">
        <v>42390</v>
      </c>
      <c r="J118" t="s">
        <v>111</v>
      </c>
      <c r="L118" t="s">
        <v>110</v>
      </c>
      <c r="M118" t="s">
        <v>110</v>
      </c>
      <c r="O118" s="146">
        <v>0</v>
      </c>
      <c r="P118" t="s">
        <v>112</v>
      </c>
      <c r="R118" s="148">
        <v>42390</v>
      </c>
      <c r="S118" s="149">
        <v>52</v>
      </c>
      <c r="T118" s="150">
        <v>36269.160000000003</v>
      </c>
      <c r="U118" s="151">
        <v>36269.160000000003</v>
      </c>
      <c r="V118" s="152">
        <v>0</v>
      </c>
      <c r="W118" t="s">
        <v>113</v>
      </c>
      <c r="Y118" t="s">
        <v>114</v>
      </c>
      <c r="Z118" t="s">
        <v>114</v>
      </c>
      <c r="AA118" t="s">
        <v>114</v>
      </c>
      <c r="AB118" t="s">
        <v>115</v>
      </c>
      <c r="AC118" t="s">
        <v>116</v>
      </c>
      <c r="AD118" t="s">
        <v>110</v>
      </c>
      <c r="AE118" t="s">
        <v>110</v>
      </c>
      <c r="AH118" s="153">
        <v>0</v>
      </c>
      <c r="AI118" s="154">
        <v>42405</v>
      </c>
      <c r="AJ118" s="155">
        <v>774688</v>
      </c>
      <c r="AK118" s="156">
        <v>774688.1</v>
      </c>
      <c r="AL118" s="157">
        <v>42390</v>
      </c>
      <c r="AM118" s="158">
        <v>0</v>
      </c>
      <c r="AN118" t="s">
        <v>159</v>
      </c>
      <c r="AO118" s="159">
        <v>42405.717164351852</v>
      </c>
      <c r="AP118" t="s">
        <v>118</v>
      </c>
      <c r="AQ118" t="s">
        <v>119</v>
      </c>
      <c r="AR118" t="s">
        <v>119</v>
      </c>
      <c r="AT118" s="160">
        <v>42390</v>
      </c>
      <c r="AU118" s="161">
        <v>1</v>
      </c>
      <c r="AV118" s="162">
        <v>1</v>
      </c>
      <c r="AW118" t="s">
        <v>120</v>
      </c>
      <c r="AZ118" s="163">
        <v>42405</v>
      </c>
      <c r="BB118" t="s">
        <v>121</v>
      </c>
      <c r="BC118" t="s">
        <v>114</v>
      </c>
      <c r="BD118" t="s">
        <v>122</v>
      </c>
      <c r="BE118" t="s">
        <v>110</v>
      </c>
      <c r="BH118" t="s">
        <v>122</v>
      </c>
      <c r="BL118" t="s">
        <v>110</v>
      </c>
      <c r="BM118" s="165">
        <v>42390</v>
      </c>
      <c r="BO118" t="s">
        <v>110</v>
      </c>
      <c r="BP118" t="s">
        <v>123</v>
      </c>
      <c r="BS118" s="166">
        <v>42405.7108912037</v>
      </c>
      <c r="BU118" t="s">
        <v>110</v>
      </c>
      <c r="BV118" t="s">
        <v>118</v>
      </c>
      <c r="BW118" t="s">
        <v>110</v>
      </c>
      <c r="BZ118" t="s">
        <v>108</v>
      </c>
      <c r="CA118" t="s">
        <v>164</v>
      </c>
      <c r="CB118" s="167">
        <v>42390</v>
      </c>
      <c r="CC118" s="168">
        <v>0</v>
      </c>
      <c r="CD118" s="169">
        <v>8</v>
      </c>
      <c r="CE118" t="s">
        <v>111</v>
      </c>
      <c r="CH118" t="s">
        <v>136</v>
      </c>
      <c r="CI118" t="s">
        <v>125</v>
      </c>
      <c r="CL118" t="s">
        <v>126</v>
      </c>
      <c r="CM118" t="s">
        <v>132</v>
      </c>
      <c r="CN118" t="s">
        <v>133</v>
      </c>
      <c r="CO118" t="s">
        <v>129</v>
      </c>
      <c r="CU118" t="s">
        <v>119</v>
      </c>
      <c r="DD118" s="170">
        <v>-1.4</v>
      </c>
      <c r="DE118" t="s">
        <v>110</v>
      </c>
      <c r="DF118" s="171">
        <v>0</v>
      </c>
      <c r="DH118" s="172">
        <v>0</v>
      </c>
      <c r="DI118" t="s">
        <v>130</v>
      </c>
      <c r="DJ118" t="s">
        <v>116</v>
      </c>
      <c r="DK118" s="173">
        <v>42390</v>
      </c>
      <c r="DL118" t="s">
        <v>119</v>
      </c>
      <c r="DN118" s="174">
        <v>-1.4</v>
      </c>
      <c r="DO118" s="175">
        <v>1</v>
      </c>
      <c r="DP118" s="176">
        <v>1</v>
      </c>
      <c r="DQ118" s="177">
        <v>774688</v>
      </c>
      <c r="DT118" s="178">
        <v>42405</v>
      </c>
      <c r="DV118" t="s">
        <v>120</v>
      </c>
      <c r="DW118" s="179">
        <v>42390</v>
      </c>
      <c r="DX118" t="s">
        <v>110</v>
      </c>
      <c r="DY118" s="180">
        <v>42369</v>
      </c>
      <c r="DZ118" t="s">
        <v>116</v>
      </c>
      <c r="EC118" t="s">
        <v>123</v>
      </c>
      <c r="ED118" s="181">
        <v>0</v>
      </c>
      <c r="EE118" s="182">
        <v>0</v>
      </c>
      <c r="EG118" t="s">
        <v>131</v>
      </c>
      <c r="EJ118" t="str">
        <f t="shared" si="1"/>
        <v>205500020100</v>
      </c>
    </row>
    <row r="119" spans="1:140" ht="16.5" hidden="1" thickTop="1" thickBot="1" x14ac:dyDescent="0.3">
      <c r="A119" t="s">
        <v>108</v>
      </c>
      <c r="B119" t="s">
        <v>164</v>
      </c>
      <c r="C119" s="140">
        <v>42390</v>
      </c>
      <c r="D119" s="141">
        <v>0</v>
      </c>
      <c r="E119" t="s">
        <v>108</v>
      </c>
      <c r="F119" t="s">
        <v>110</v>
      </c>
      <c r="G119" s="142">
        <v>2016</v>
      </c>
      <c r="H119" s="143">
        <v>7</v>
      </c>
      <c r="I119" s="144">
        <v>42390</v>
      </c>
      <c r="J119" t="s">
        <v>111</v>
      </c>
      <c r="L119" t="s">
        <v>110</v>
      </c>
      <c r="M119" t="s">
        <v>110</v>
      </c>
      <c r="O119" s="146">
        <v>0</v>
      </c>
      <c r="P119" t="s">
        <v>112</v>
      </c>
      <c r="R119" s="148">
        <v>42390</v>
      </c>
      <c r="S119" s="149">
        <v>52</v>
      </c>
      <c r="T119" s="150">
        <v>36269.160000000003</v>
      </c>
      <c r="U119" s="151">
        <v>36269.160000000003</v>
      </c>
      <c r="V119" s="152">
        <v>0</v>
      </c>
      <c r="W119" t="s">
        <v>113</v>
      </c>
      <c r="Y119" t="s">
        <v>114</v>
      </c>
      <c r="Z119" t="s">
        <v>114</v>
      </c>
      <c r="AA119" t="s">
        <v>114</v>
      </c>
      <c r="AB119" t="s">
        <v>115</v>
      </c>
      <c r="AC119" t="s">
        <v>116</v>
      </c>
      <c r="AD119" t="s">
        <v>110</v>
      </c>
      <c r="AE119" t="s">
        <v>110</v>
      </c>
      <c r="AH119" s="153">
        <v>0</v>
      </c>
      <c r="AI119" s="154">
        <v>42405</v>
      </c>
      <c r="AJ119" s="155">
        <v>774688</v>
      </c>
      <c r="AK119" s="156">
        <v>774688.1</v>
      </c>
      <c r="AL119" s="157">
        <v>42390</v>
      </c>
      <c r="AM119" s="158">
        <v>0</v>
      </c>
      <c r="AN119" t="s">
        <v>159</v>
      </c>
      <c r="AO119" s="159">
        <v>42405.717164351852</v>
      </c>
      <c r="AP119" t="s">
        <v>118</v>
      </c>
      <c r="AQ119" t="s">
        <v>119</v>
      </c>
      <c r="AR119" t="s">
        <v>119</v>
      </c>
      <c r="AT119" s="160">
        <v>42390</v>
      </c>
      <c r="AU119" s="161">
        <v>1</v>
      </c>
      <c r="AV119" s="162">
        <v>1</v>
      </c>
      <c r="AW119" t="s">
        <v>120</v>
      </c>
      <c r="AZ119" s="163">
        <v>42405</v>
      </c>
      <c r="BB119" t="s">
        <v>121</v>
      </c>
      <c r="BC119" t="s">
        <v>114</v>
      </c>
      <c r="BD119" t="s">
        <v>122</v>
      </c>
      <c r="BE119" t="s">
        <v>110</v>
      </c>
      <c r="BH119" t="s">
        <v>122</v>
      </c>
      <c r="BL119" t="s">
        <v>110</v>
      </c>
      <c r="BM119" s="165">
        <v>42390</v>
      </c>
      <c r="BO119" t="s">
        <v>110</v>
      </c>
      <c r="BP119" t="s">
        <v>123</v>
      </c>
      <c r="BS119" s="166">
        <v>42405.7108912037</v>
      </c>
      <c r="BU119" t="s">
        <v>110</v>
      </c>
      <c r="BV119" t="s">
        <v>118</v>
      </c>
      <c r="BW119" t="s">
        <v>110</v>
      </c>
      <c r="BZ119" t="s">
        <v>108</v>
      </c>
      <c r="CA119" t="s">
        <v>164</v>
      </c>
      <c r="CB119" s="167">
        <v>42390</v>
      </c>
      <c r="CC119" s="168">
        <v>0</v>
      </c>
      <c r="CD119" s="169">
        <v>9</v>
      </c>
      <c r="CE119" t="s">
        <v>111</v>
      </c>
      <c r="CH119" t="s">
        <v>137</v>
      </c>
      <c r="CI119" t="s">
        <v>125</v>
      </c>
      <c r="CL119" t="s">
        <v>126</v>
      </c>
      <c r="CM119" t="s">
        <v>127</v>
      </c>
      <c r="CN119" t="s">
        <v>128</v>
      </c>
      <c r="CO119" t="s">
        <v>129</v>
      </c>
      <c r="CU119" t="s">
        <v>119</v>
      </c>
      <c r="DD119" s="170">
        <v>-3726.8</v>
      </c>
      <c r="DE119" t="s">
        <v>110</v>
      </c>
      <c r="DF119" s="171">
        <v>0</v>
      </c>
      <c r="DH119" s="172">
        <v>0</v>
      </c>
      <c r="DI119" t="s">
        <v>130</v>
      </c>
      <c r="DJ119" t="s">
        <v>116</v>
      </c>
      <c r="DK119" s="173">
        <v>42390</v>
      </c>
      <c r="DL119" t="s">
        <v>119</v>
      </c>
      <c r="DN119" s="174">
        <v>-3726.8</v>
      </c>
      <c r="DO119" s="175">
        <v>1</v>
      </c>
      <c r="DP119" s="176">
        <v>1</v>
      </c>
      <c r="DQ119" s="177">
        <v>774688</v>
      </c>
      <c r="DT119" s="178">
        <v>42405</v>
      </c>
      <c r="DV119" t="s">
        <v>120</v>
      </c>
      <c r="DW119" s="179">
        <v>42390</v>
      </c>
      <c r="DX119" t="s">
        <v>110</v>
      </c>
      <c r="DY119" s="180">
        <v>42369</v>
      </c>
      <c r="DZ119" t="s">
        <v>116</v>
      </c>
      <c r="EC119" t="s">
        <v>123</v>
      </c>
      <c r="ED119" s="181">
        <v>0</v>
      </c>
      <c r="EE119" s="182">
        <v>0</v>
      </c>
      <c r="EG119" t="s">
        <v>131</v>
      </c>
      <c r="EJ119" t="str">
        <f t="shared" si="1"/>
        <v>205600010100</v>
      </c>
    </row>
    <row r="120" spans="1:140" ht="16.5" hidden="1" thickTop="1" thickBot="1" x14ac:dyDescent="0.3">
      <c r="A120" t="s">
        <v>108</v>
      </c>
      <c r="B120" t="s">
        <v>164</v>
      </c>
      <c r="C120" s="140">
        <v>42390</v>
      </c>
      <c r="D120" s="141">
        <v>0</v>
      </c>
      <c r="E120" t="s">
        <v>108</v>
      </c>
      <c r="F120" t="s">
        <v>110</v>
      </c>
      <c r="G120" s="142">
        <v>2016</v>
      </c>
      <c r="H120" s="143">
        <v>7</v>
      </c>
      <c r="I120" s="144">
        <v>42390</v>
      </c>
      <c r="J120" t="s">
        <v>111</v>
      </c>
      <c r="L120" t="s">
        <v>110</v>
      </c>
      <c r="M120" t="s">
        <v>110</v>
      </c>
      <c r="O120" s="146">
        <v>0</v>
      </c>
      <c r="P120" t="s">
        <v>112</v>
      </c>
      <c r="R120" s="148">
        <v>42390</v>
      </c>
      <c r="S120" s="149">
        <v>52</v>
      </c>
      <c r="T120" s="150">
        <v>36269.160000000003</v>
      </c>
      <c r="U120" s="151">
        <v>36269.160000000003</v>
      </c>
      <c r="V120" s="152">
        <v>0</v>
      </c>
      <c r="W120" t="s">
        <v>113</v>
      </c>
      <c r="Y120" t="s">
        <v>114</v>
      </c>
      <c r="Z120" t="s">
        <v>114</v>
      </c>
      <c r="AA120" t="s">
        <v>114</v>
      </c>
      <c r="AB120" t="s">
        <v>115</v>
      </c>
      <c r="AC120" t="s">
        <v>116</v>
      </c>
      <c r="AD120" t="s">
        <v>110</v>
      </c>
      <c r="AE120" t="s">
        <v>110</v>
      </c>
      <c r="AH120" s="153">
        <v>0</v>
      </c>
      <c r="AI120" s="154">
        <v>42405</v>
      </c>
      <c r="AJ120" s="155">
        <v>774688</v>
      </c>
      <c r="AK120" s="156">
        <v>774688.1</v>
      </c>
      <c r="AL120" s="157">
        <v>42390</v>
      </c>
      <c r="AM120" s="158">
        <v>0</v>
      </c>
      <c r="AN120" t="s">
        <v>159</v>
      </c>
      <c r="AO120" s="159">
        <v>42405.717164351852</v>
      </c>
      <c r="AP120" t="s">
        <v>118</v>
      </c>
      <c r="AQ120" t="s">
        <v>119</v>
      </c>
      <c r="AR120" t="s">
        <v>119</v>
      </c>
      <c r="AT120" s="160">
        <v>42390</v>
      </c>
      <c r="AU120" s="161">
        <v>1</v>
      </c>
      <c r="AV120" s="162">
        <v>1</v>
      </c>
      <c r="AW120" t="s">
        <v>120</v>
      </c>
      <c r="AZ120" s="163">
        <v>42405</v>
      </c>
      <c r="BB120" t="s">
        <v>121</v>
      </c>
      <c r="BC120" t="s">
        <v>114</v>
      </c>
      <c r="BD120" t="s">
        <v>122</v>
      </c>
      <c r="BE120" t="s">
        <v>110</v>
      </c>
      <c r="BH120" t="s">
        <v>122</v>
      </c>
      <c r="BL120" t="s">
        <v>110</v>
      </c>
      <c r="BM120" s="165">
        <v>42390</v>
      </c>
      <c r="BO120" t="s">
        <v>110</v>
      </c>
      <c r="BP120" t="s">
        <v>123</v>
      </c>
      <c r="BS120" s="166">
        <v>42405.7108912037</v>
      </c>
      <c r="BU120" t="s">
        <v>110</v>
      </c>
      <c r="BV120" t="s">
        <v>118</v>
      </c>
      <c r="BW120" t="s">
        <v>110</v>
      </c>
      <c r="BZ120" t="s">
        <v>108</v>
      </c>
      <c r="CA120" t="s">
        <v>164</v>
      </c>
      <c r="CB120" s="167">
        <v>42390</v>
      </c>
      <c r="CC120" s="168">
        <v>0</v>
      </c>
      <c r="CD120" s="169">
        <v>11</v>
      </c>
      <c r="CE120" t="s">
        <v>111</v>
      </c>
      <c r="CH120" t="s">
        <v>138</v>
      </c>
      <c r="CI120" t="s">
        <v>125</v>
      </c>
      <c r="CL120" t="s">
        <v>126</v>
      </c>
      <c r="CM120" t="s">
        <v>127</v>
      </c>
      <c r="CN120" t="s">
        <v>128</v>
      </c>
      <c r="CO120" t="s">
        <v>129</v>
      </c>
      <c r="CU120" t="s">
        <v>119</v>
      </c>
      <c r="DD120" s="170">
        <v>-347.41</v>
      </c>
      <c r="DE120" t="s">
        <v>110</v>
      </c>
      <c r="DF120" s="171">
        <v>0</v>
      </c>
      <c r="DH120" s="172">
        <v>0</v>
      </c>
      <c r="DI120" t="s">
        <v>130</v>
      </c>
      <c r="DJ120" t="s">
        <v>116</v>
      </c>
      <c r="DK120" s="173">
        <v>42390</v>
      </c>
      <c r="DL120" t="s">
        <v>119</v>
      </c>
      <c r="DN120" s="174">
        <v>-347.41</v>
      </c>
      <c r="DO120" s="175">
        <v>1</v>
      </c>
      <c r="DP120" s="176">
        <v>1</v>
      </c>
      <c r="DQ120" s="177">
        <v>774688</v>
      </c>
      <c r="DT120" s="178">
        <v>42405</v>
      </c>
      <c r="DV120" t="s">
        <v>120</v>
      </c>
      <c r="DW120" s="179">
        <v>42390</v>
      </c>
      <c r="DX120" t="s">
        <v>110</v>
      </c>
      <c r="DY120" s="180">
        <v>42369</v>
      </c>
      <c r="DZ120" t="s">
        <v>116</v>
      </c>
      <c r="EC120" t="s">
        <v>123</v>
      </c>
      <c r="ED120" s="181">
        <v>0</v>
      </c>
      <c r="EE120" s="182">
        <v>0</v>
      </c>
      <c r="EG120" t="s">
        <v>131</v>
      </c>
      <c r="EJ120" t="str">
        <f t="shared" si="1"/>
        <v>205800010100</v>
      </c>
    </row>
    <row r="121" spans="1:140" ht="16.5" hidden="1" thickTop="1" thickBot="1" x14ac:dyDescent="0.3">
      <c r="A121" t="s">
        <v>108</v>
      </c>
      <c r="B121" t="s">
        <v>164</v>
      </c>
      <c r="C121" s="140">
        <v>42390</v>
      </c>
      <c r="D121" s="141">
        <v>0</v>
      </c>
      <c r="E121" t="s">
        <v>108</v>
      </c>
      <c r="F121" t="s">
        <v>110</v>
      </c>
      <c r="G121" s="142">
        <v>2016</v>
      </c>
      <c r="H121" s="143">
        <v>7</v>
      </c>
      <c r="I121" s="144">
        <v>42390</v>
      </c>
      <c r="J121" t="s">
        <v>111</v>
      </c>
      <c r="L121" t="s">
        <v>110</v>
      </c>
      <c r="M121" t="s">
        <v>110</v>
      </c>
      <c r="O121" s="146">
        <v>0</v>
      </c>
      <c r="P121" t="s">
        <v>112</v>
      </c>
      <c r="R121" s="148">
        <v>42390</v>
      </c>
      <c r="S121" s="149">
        <v>52</v>
      </c>
      <c r="T121" s="150">
        <v>36269.160000000003</v>
      </c>
      <c r="U121" s="151">
        <v>36269.160000000003</v>
      </c>
      <c r="V121" s="152">
        <v>0</v>
      </c>
      <c r="W121" t="s">
        <v>113</v>
      </c>
      <c r="Y121" t="s">
        <v>114</v>
      </c>
      <c r="Z121" t="s">
        <v>114</v>
      </c>
      <c r="AA121" t="s">
        <v>114</v>
      </c>
      <c r="AB121" t="s">
        <v>115</v>
      </c>
      <c r="AC121" t="s">
        <v>116</v>
      </c>
      <c r="AD121" t="s">
        <v>110</v>
      </c>
      <c r="AE121" t="s">
        <v>110</v>
      </c>
      <c r="AH121" s="153">
        <v>0</v>
      </c>
      <c r="AI121" s="154">
        <v>42405</v>
      </c>
      <c r="AJ121" s="155">
        <v>774688</v>
      </c>
      <c r="AK121" s="156">
        <v>774688.1</v>
      </c>
      <c r="AL121" s="157">
        <v>42390</v>
      </c>
      <c r="AM121" s="158">
        <v>0</v>
      </c>
      <c r="AN121" t="s">
        <v>159</v>
      </c>
      <c r="AO121" s="159">
        <v>42405.717164351852</v>
      </c>
      <c r="AP121" t="s">
        <v>118</v>
      </c>
      <c r="AQ121" t="s">
        <v>119</v>
      </c>
      <c r="AR121" t="s">
        <v>119</v>
      </c>
      <c r="AT121" s="160">
        <v>42390</v>
      </c>
      <c r="AU121" s="161">
        <v>1</v>
      </c>
      <c r="AV121" s="162">
        <v>1</v>
      </c>
      <c r="AW121" t="s">
        <v>120</v>
      </c>
      <c r="AZ121" s="163">
        <v>42405</v>
      </c>
      <c r="BB121" t="s">
        <v>121</v>
      </c>
      <c r="BC121" t="s">
        <v>114</v>
      </c>
      <c r="BD121" t="s">
        <v>122</v>
      </c>
      <c r="BE121" t="s">
        <v>110</v>
      </c>
      <c r="BH121" t="s">
        <v>122</v>
      </c>
      <c r="BL121" t="s">
        <v>110</v>
      </c>
      <c r="BM121" s="165">
        <v>42390</v>
      </c>
      <c r="BO121" t="s">
        <v>110</v>
      </c>
      <c r="BP121" t="s">
        <v>123</v>
      </c>
      <c r="BS121" s="166">
        <v>42405.7108912037</v>
      </c>
      <c r="BU121" t="s">
        <v>110</v>
      </c>
      <c r="BV121" t="s">
        <v>118</v>
      </c>
      <c r="BW121" t="s">
        <v>110</v>
      </c>
      <c r="BZ121" t="s">
        <v>108</v>
      </c>
      <c r="CA121" t="s">
        <v>164</v>
      </c>
      <c r="CB121" s="167">
        <v>42390</v>
      </c>
      <c r="CC121" s="168">
        <v>0</v>
      </c>
      <c r="CD121" s="169">
        <v>12</v>
      </c>
      <c r="CE121" t="s">
        <v>111</v>
      </c>
      <c r="CH121" t="s">
        <v>138</v>
      </c>
      <c r="CI121" t="s">
        <v>125</v>
      </c>
      <c r="CL121" t="s">
        <v>126</v>
      </c>
      <c r="CM121" t="s">
        <v>132</v>
      </c>
      <c r="CN121" t="s">
        <v>133</v>
      </c>
      <c r="CO121" t="s">
        <v>129</v>
      </c>
      <c r="CU121" t="s">
        <v>119</v>
      </c>
      <c r="DD121" s="170">
        <v>-39.82</v>
      </c>
      <c r="DE121" t="s">
        <v>110</v>
      </c>
      <c r="DF121" s="171">
        <v>0</v>
      </c>
      <c r="DH121" s="172">
        <v>0</v>
      </c>
      <c r="DI121" t="s">
        <v>130</v>
      </c>
      <c r="DJ121" t="s">
        <v>116</v>
      </c>
      <c r="DK121" s="173">
        <v>42390</v>
      </c>
      <c r="DL121" t="s">
        <v>119</v>
      </c>
      <c r="DN121" s="174">
        <v>-39.82</v>
      </c>
      <c r="DO121" s="175">
        <v>1</v>
      </c>
      <c r="DP121" s="176">
        <v>1</v>
      </c>
      <c r="DQ121" s="177">
        <v>774688</v>
      </c>
      <c r="DT121" s="178">
        <v>42405</v>
      </c>
      <c r="DV121" t="s">
        <v>120</v>
      </c>
      <c r="DW121" s="179">
        <v>42390</v>
      </c>
      <c r="DX121" t="s">
        <v>110</v>
      </c>
      <c r="DY121" s="180">
        <v>42369</v>
      </c>
      <c r="DZ121" t="s">
        <v>116</v>
      </c>
      <c r="EC121" t="s">
        <v>123</v>
      </c>
      <c r="ED121" s="181">
        <v>0</v>
      </c>
      <c r="EE121" s="182">
        <v>0</v>
      </c>
      <c r="EG121" t="s">
        <v>131</v>
      </c>
      <c r="EJ121" t="str">
        <f t="shared" si="1"/>
        <v>205800020100</v>
      </c>
    </row>
    <row r="122" spans="1:140" ht="16.5" hidden="1" thickTop="1" thickBot="1" x14ac:dyDescent="0.3">
      <c r="A122" t="s">
        <v>108</v>
      </c>
      <c r="B122" t="s">
        <v>164</v>
      </c>
      <c r="C122" s="140">
        <v>42390</v>
      </c>
      <c r="D122" s="141">
        <v>0</v>
      </c>
      <c r="E122" t="s">
        <v>108</v>
      </c>
      <c r="F122" t="s">
        <v>110</v>
      </c>
      <c r="G122" s="142">
        <v>2016</v>
      </c>
      <c r="H122" s="143">
        <v>7</v>
      </c>
      <c r="I122" s="144">
        <v>42390</v>
      </c>
      <c r="J122" t="s">
        <v>111</v>
      </c>
      <c r="L122" t="s">
        <v>110</v>
      </c>
      <c r="M122" t="s">
        <v>110</v>
      </c>
      <c r="O122" s="146">
        <v>0</v>
      </c>
      <c r="P122" t="s">
        <v>112</v>
      </c>
      <c r="R122" s="148">
        <v>42390</v>
      </c>
      <c r="S122" s="149">
        <v>52</v>
      </c>
      <c r="T122" s="150">
        <v>36269.160000000003</v>
      </c>
      <c r="U122" s="151">
        <v>36269.160000000003</v>
      </c>
      <c r="V122" s="152">
        <v>0</v>
      </c>
      <c r="W122" t="s">
        <v>113</v>
      </c>
      <c r="Y122" t="s">
        <v>114</v>
      </c>
      <c r="Z122" t="s">
        <v>114</v>
      </c>
      <c r="AA122" t="s">
        <v>114</v>
      </c>
      <c r="AB122" t="s">
        <v>115</v>
      </c>
      <c r="AC122" t="s">
        <v>116</v>
      </c>
      <c r="AD122" t="s">
        <v>110</v>
      </c>
      <c r="AE122" t="s">
        <v>110</v>
      </c>
      <c r="AH122" s="153">
        <v>0</v>
      </c>
      <c r="AI122" s="154">
        <v>42405</v>
      </c>
      <c r="AJ122" s="155">
        <v>774688</v>
      </c>
      <c r="AK122" s="156">
        <v>774688.1</v>
      </c>
      <c r="AL122" s="157">
        <v>42390</v>
      </c>
      <c r="AM122" s="158">
        <v>0</v>
      </c>
      <c r="AN122" t="s">
        <v>159</v>
      </c>
      <c r="AO122" s="159">
        <v>42405.717164351852</v>
      </c>
      <c r="AP122" t="s">
        <v>118</v>
      </c>
      <c r="AQ122" t="s">
        <v>119</v>
      </c>
      <c r="AR122" t="s">
        <v>119</v>
      </c>
      <c r="AT122" s="160">
        <v>42390</v>
      </c>
      <c r="AU122" s="161">
        <v>1</v>
      </c>
      <c r="AV122" s="162">
        <v>1</v>
      </c>
      <c r="AW122" t="s">
        <v>120</v>
      </c>
      <c r="AZ122" s="163">
        <v>42405</v>
      </c>
      <c r="BB122" t="s">
        <v>121</v>
      </c>
      <c r="BC122" t="s">
        <v>114</v>
      </c>
      <c r="BD122" t="s">
        <v>122</v>
      </c>
      <c r="BE122" t="s">
        <v>110</v>
      </c>
      <c r="BH122" t="s">
        <v>122</v>
      </c>
      <c r="BL122" t="s">
        <v>110</v>
      </c>
      <c r="BM122" s="165">
        <v>42390</v>
      </c>
      <c r="BO122" t="s">
        <v>110</v>
      </c>
      <c r="BP122" t="s">
        <v>123</v>
      </c>
      <c r="BS122" s="166">
        <v>42405.7108912037</v>
      </c>
      <c r="BU122" t="s">
        <v>110</v>
      </c>
      <c r="BV122" t="s">
        <v>118</v>
      </c>
      <c r="BW122" t="s">
        <v>110</v>
      </c>
      <c r="BZ122" t="s">
        <v>108</v>
      </c>
      <c r="CA122" t="s">
        <v>164</v>
      </c>
      <c r="CB122" s="167">
        <v>42390</v>
      </c>
      <c r="CC122" s="168">
        <v>0</v>
      </c>
      <c r="CD122" s="169">
        <v>13</v>
      </c>
      <c r="CE122" t="s">
        <v>111</v>
      </c>
      <c r="CH122" t="s">
        <v>161</v>
      </c>
      <c r="CI122" t="s">
        <v>125</v>
      </c>
      <c r="CL122" t="s">
        <v>126</v>
      </c>
      <c r="CM122" t="s">
        <v>127</v>
      </c>
      <c r="CN122" t="s">
        <v>128</v>
      </c>
      <c r="CO122" t="s">
        <v>129</v>
      </c>
      <c r="CU122" t="s">
        <v>119</v>
      </c>
      <c r="DD122" s="170">
        <v>2.63</v>
      </c>
      <c r="DE122" t="s">
        <v>110</v>
      </c>
      <c r="DF122" s="171">
        <v>0</v>
      </c>
      <c r="DH122" s="172">
        <v>0</v>
      </c>
      <c r="DI122" t="s">
        <v>130</v>
      </c>
      <c r="DJ122" t="s">
        <v>116</v>
      </c>
      <c r="DK122" s="173">
        <v>42390</v>
      </c>
      <c r="DL122" t="s">
        <v>119</v>
      </c>
      <c r="DN122" s="174">
        <v>2.63</v>
      </c>
      <c r="DO122" s="175">
        <v>1</v>
      </c>
      <c r="DP122" s="176">
        <v>1</v>
      </c>
      <c r="DQ122" s="177">
        <v>774688</v>
      </c>
      <c r="DT122" s="178">
        <v>42405</v>
      </c>
      <c r="DV122" t="s">
        <v>120</v>
      </c>
      <c r="DW122" s="179">
        <v>42390</v>
      </c>
      <c r="DX122" t="s">
        <v>110</v>
      </c>
      <c r="DY122" s="180">
        <v>42369</v>
      </c>
      <c r="DZ122" t="s">
        <v>116</v>
      </c>
      <c r="EC122" t="s">
        <v>123</v>
      </c>
      <c r="ED122" s="181">
        <v>0</v>
      </c>
      <c r="EE122" s="182">
        <v>0</v>
      </c>
      <c r="EG122" t="s">
        <v>131</v>
      </c>
      <c r="EJ122" t="str">
        <f t="shared" si="1"/>
        <v>208100010100</v>
      </c>
    </row>
    <row r="123" spans="1:140" ht="16.5" hidden="1" thickTop="1" thickBot="1" x14ac:dyDescent="0.3">
      <c r="A123" t="s">
        <v>108</v>
      </c>
      <c r="B123" t="s">
        <v>164</v>
      </c>
      <c r="C123" s="140">
        <v>42390</v>
      </c>
      <c r="D123" s="141">
        <v>0</v>
      </c>
      <c r="E123" t="s">
        <v>108</v>
      </c>
      <c r="F123" t="s">
        <v>110</v>
      </c>
      <c r="G123" s="142">
        <v>2016</v>
      </c>
      <c r="H123" s="143">
        <v>7</v>
      </c>
      <c r="I123" s="144">
        <v>42390</v>
      </c>
      <c r="J123" t="s">
        <v>111</v>
      </c>
      <c r="L123" t="s">
        <v>110</v>
      </c>
      <c r="M123" t="s">
        <v>110</v>
      </c>
      <c r="O123" s="146">
        <v>0</v>
      </c>
      <c r="P123" t="s">
        <v>112</v>
      </c>
      <c r="R123" s="148">
        <v>42390</v>
      </c>
      <c r="S123" s="149">
        <v>52</v>
      </c>
      <c r="T123" s="150">
        <v>36269.160000000003</v>
      </c>
      <c r="U123" s="151">
        <v>36269.160000000003</v>
      </c>
      <c r="V123" s="152">
        <v>0</v>
      </c>
      <c r="W123" t="s">
        <v>113</v>
      </c>
      <c r="Y123" t="s">
        <v>114</v>
      </c>
      <c r="Z123" t="s">
        <v>114</v>
      </c>
      <c r="AA123" t="s">
        <v>114</v>
      </c>
      <c r="AB123" t="s">
        <v>115</v>
      </c>
      <c r="AC123" t="s">
        <v>116</v>
      </c>
      <c r="AD123" t="s">
        <v>110</v>
      </c>
      <c r="AE123" t="s">
        <v>110</v>
      </c>
      <c r="AH123" s="153">
        <v>0</v>
      </c>
      <c r="AI123" s="154">
        <v>42405</v>
      </c>
      <c r="AJ123" s="155">
        <v>774688</v>
      </c>
      <c r="AK123" s="156">
        <v>774688.1</v>
      </c>
      <c r="AL123" s="157">
        <v>42390</v>
      </c>
      <c r="AM123" s="158">
        <v>0</v>
      </c>
      <c r="AN123" t="s">
        <v>159</v>
      </c>
      <c r="AO123" s="159">
        <v>42405.717164351852</v>
      </c>
      <c r="AP123" t="s">
        <v>118</v>
      </c>
      <c r="AQ123" t="s">
        <v>119</v>
      </c>
      <c r="AR123" t="s">
        <v>119</v>
      </c>
      <c r="AT123" s="160">
        <v>42390</v>
      </c>
      <c r="AU123" s="161">
        <v>1</v>
      </c>
      <c r="AV123" s="162">
        <v>1</v>
      </c>
      <c r="AW123" t="s">
        <v>120</v>
      </c>
      <c r="AZ123" s="163">
        <v>42405</v>
      </c>
      <c r="BB123" t="s">
        <v>121</v>
      </c>
      <c r="BC123" t="s">
        <v>114</v>
      </c>
      <c r="BD123" t="s">
        <v>122</v>
      </c>
      <c r="BE123" t="s">
        <v>110</v>
      </c>
      <c r="BH123" t="s">
        <v>122</v>
      </c>
      <c r="BL123" t="s">
        <v>110</v>
      </c>
      <c r="BM123" s="165">
        <v>42390</v>
      </c>
      <c r="BO123" t="s">
        <v>110</v>
      </c>
      <c r="BP123" t="s">
        <v>123</v>
      </c>
      <c r="BS123" s="166">
        <v>42405.7108912037</v>
      </c>
      <c r="BU123" t="s">
        <v>110</v>
      </c>
      <c r="BV123" t="s">
        <v>118</v>
      </c>
      <c r="BW123" t="s">
        <v>110</v>
      </c>
      <c r="BZ123" t="s">
        <v>108</v>
      </c>
      <c r="CA123" t="s">
        <v>164</v>
      </c>
      <c r="CB123" s="167">
        <v>42390</v>
      </c>
      <c r="CC123" s="168">
        <v>0</v>
      </c>
      <c r="CD123" s="169">
        <v>14</v>
      </c>
      <c r="CE123" t="s">
        <v>111</v>
      </c>
      <c r="CH123" t="s">
        <v>161</v>
      </c>
      <c r="CI123" t="s">
        <v>125</v>
      </c>
      <c r="CL123" t="s">
        <v>126</v>
      </c>
      <c r="CM123" t="s">
        <v>132</v>
      </c>
      <c r="CN123" t="s">
        <v>133</v>
      </c>
      <c r="CO123" t="s">
        <v>129</v>
      </c>
      <c r="CU123" t="s">
        <v>119</v>
      </c>
      <c r="DD123" s="170">
        <v>14.91</v>
      </c>
      <c r="DE123" t="s">
        <v>110</v>
      </c>
      <c r="DF123" s="171">
        <v>0</v>
      </c>
      <c r="DH123" s="172">
        <v>0</v>
      </c>
      <c r="DI123" t="s">
        <v>130</v>
      </c>
      <c r="DJ123" t="s">
        <v>116</v>
      </c>
      <c r="DK123" s="173">
        <v>42390</v>
      </c>
      <c r="DL123" t="s">
        <v>119</v>
      </c>
      <c r="DN123" s="174">
        <v>14.91</v>
      </c>
      <c r="DO123" s="175">
        <v>1</v>
      </c>
      <c r="DP123" s="176">
        <v>1</v>
      </c>
      <c r="DQ123" s="177">
        <v>774688</v>
      </c>
      <c r="DT123" s="178">
        <v>42405</v>
      </c>
      <c r="DV123" t="s">
        <v>120</v>
      </c>
      <c r="DW123" s="179">
        <v>42390</v>
      </c>
      <c r="DX123" t="s">
        <v>110</v>
      </c>
      <c r="DY123" s="180">
        <v>42369</v>
      </c>
      <c r="DZ123" t="s">
        <v>116</v>
      </c>
      <c r="EC123" t="s">
        <v>123</v>
      </c>
      <c r="ED123" s="181">
        <v>0</v>
      </c>
      <c r="EE123" s="182">
        <v>0</v>
      </c>
      <c r="EG123" t="s">
        <v>131</v>
      </c>
      <c r="EJ123" t="str">
        <f t="shared" si="1"/>
        <v>208100020100</v>
      </c>
    </row>
    <row r="124" spans="1:140" ht="16.5" hidden="1" thickTop="1" thickBot="1" x14ac:dyDescent="0.3">
      <c r="A124" t="s">
        <v>108</v>
      </c>
      <c r="B124" t="s">
        <v>164</v>
      </c>
      <c r="C124" s="140">
        <v>42390</v>
      </c>
      <c r="D124" s="141">
        <v>0</v>
      </c>
      <c r="E124" t="s">
        <v>108</v>
      </c>
      <c r="F124" t="s">
        <v>110</v>
      </c>
      <c r="G124" s="142">
        <v>2016</v>
      </c>
      <c r="H124" s="143">
        <v>7</v>
      </c>
      <c r="I124" s="144">
        <v>42390</v>
      </c>
      <c r="J124" t="s">
        <v>111</v>
      </c>
      <c r="L124" t="s">
        <v>110</v>
      </c>
      <c r="M124" t="s">
        <v>110</v>
      </c>
      <c r="O124" s="146">
        <v>0</v>
      </c>
      <c r="P124" t="s">
        <v>112</v>
      </c>
      <c r="R124" s="148">
        <v>42390</v>
      </c>
      <c r="S124" s="149">
        <v>52</v>
      </c>
      <c r="T124" s="150">
        <v>36269.160000000003</v>
      </c>
      <c r="U124" s="151">
        <v>36269.160000000003</v>
      </c>
      <c r="V124" s="152">
        <v>0</v>
      </c>
      <c r="W124" t="s">
        <v>113</v>
      </c>
      <c r="Y124" t="s">
        <v>114</v>
      </c>
      <c r="Z124" t="s">
        <v>114</v>
      </c>
      <c r="AA124" t="s">
        <v>114</v>
      </c>
      <c r="AB124" t="s">
        <v>115</v>
      </c>
      <c r="AC124" t="s">
        <v>116</v>
      </c>
      <c r="AD124" t="s">
        <v>110</v>
      </c>
      <c r="AE124" t="s">
        <v>110</v>
      </c>
      <c r="AH124" s="153">
        <v>0</v>
      </c>
      <c r="AI124" s="154">
        <v>42405</v>
      </c>
      <c r="AJ124" s="155">
        <v>774688</v>
      </c>
      <c r="AK124" s="156">
        <v>774688.1</v>
      </c>
      <c r="AL124" s="157">
        <v>42390</v>
      </c>
      <c r="AM124" s="158">
        <v>0</v>
      </c>
      <c r="AN124" t="s">
        <v>159</v>
      </c>
      <c r="AO124" s="159">
        <v>42405.717164351852</v>
      </c>
      <c r="AP124" t="s">
        <v>118</v>
      </c>
      <c r="AQ124" t="s">
        <v>119</v>
      </c>
      <c r="AR124" t="s">
        <v>119</v>
      </c>
      <c r="AT124" s="160">
        <v>42390</v>
      </c>
      <c r="AU124" s="161">
        <v>1</v>
      </c>
      <c r="AV124" s="162">
        <v>1</v>
      </c>
      <c r="AW124" t="s">
        <v>120</v>
      </c>
      <c r="AZ124" s="163">
        <v>42405</v>
      </c>
      <c r="BB124" t="s">
        <v>121</v>
      </c>
      <c r="BC124" t="s">
        <v>114</v>
      </c>
      <c r="BD124" t="s">
        <v>122</v>
      </c>
      <c r="BE124" t="s">
        <v>110</v>
      </c>
      <c r="BH124" t="s">
        <v>122</v>
      </c>
      <c r="BL124" t="s">
        <v>110</v>
      </c>
      <c r="BM124" s="165">
        <v>42390</v>
      </c>
      <c r="BO124" t="s">
        <v>110</v>
      </c>
      <c r="BP124" t="s">
        <v>123</v>
      </c>
      <c r="BS124" s="166">
        <v>42405.7108912037</v>
      </c>
      <c r="BU124" t="s">
        <v>110</v>
      </c>
      <c r="BV124" t="s">
        <v>118</v>
      </c>
      <c r="BW124" t="s">
        <v>110</v>
      </c>
      <c r="BZ124" t="s">
        <v>108</v>
      </c>
      <c r="CA124" t="s">
        <v>164</v>
      </c>
      <c r="CB124" s="167">
        <v>42390</v>
      </c>
      <c r="CC124" s="168">
        <v>0</v>
      </c>
      <c r="CD124" s="169">
        <v>15</v>
      </c>
      <c r="CE124" t="s">
        <v>111</v>
      </c>
      <c r="CH124" t="s">
        <v>139</v>
      </c>
      <c r="CI124" t="s">
        <v>125</v>
      </c>
      <c r="CL124" t="s">
        <v>126</v>
      </c>
      <c r="CM124" t="s">
        <v>127</v>
      </c>
      <c r="CN124" t="s">
        <v>128</v>
      </c>
      <c r="CO124" t="s">
        <v>129</v>
      </c>
      <c r="CU124" t="s">
        <v>119</v>
      </c>
      <c r="DD124" s="170">
        <v>-1309.26</v>
      </c>
      <c r="DE124" t="s">
        <v>110</v>
      </c>
      <c r="DF124" s="171">
        <v>0</v>
      </c>
      <c r="DH124" s="172">
        <v>0</v>
      </c>
      <c r="DI124" t="s">
        <v>130</v>
      </c>
      <c r="DJ124" t="s">
        <v>116</v>
      </c>
      <c r="DK124" s="173">
        <v>42390</v>
      </c>
      <c r="DL124" t="s">
        <v>119</v>
      </c>
      <c r="DN124" s="174">
        <v>-1309.26</v>
      </c>
      <c r="DO124" s="175">
        <v>1</v>
      </c>
      <c r="DP124" s="176">
        <v>1</v>
      </c>
      <c r="DQ124" s="177">
        <v>774688</v>
      </c>
      <c r="DT124" s="178">
        <v>42405</v>
      </c>
      <c r="DV124" t="s">
        <v>120</v>
      </c>
      <c r="DW124" s="179">
        <v>42390</v>
      </c>
      <c r="DX124" t="s">
        <v>110</v>
      </c>
      <c r="DY124" s="180">
        <v>42369</v>
      </c>
      <c r="DZ124" t="s">
        <v>116</v>
      </c>
      <c r="EC124" t="s">
        <v>123</v>
      </c>
      <c r="ED124" s="181">
        <v>0</v>
      </c>
      <c r="EE124" s="182">
        <v>0</v>
      </c>
      <c r="EG124" t="s">
        <v>131</v>
      </c>
      <c r="EJ124" t="str">
        <f t="shared" si="1"/>
        <v>210000010100</v>
      </c>
    </row>
    <row r="125" spans="1:140" ht="16.5" hidden="1" thickTop="1" thickBot="1" x14ac:dyDescent="0.3">
      <c r="A125" t="s">
        <v>108</v>
      </c>
      <c r="B125" t="s">
        <v>164</v>
      </c>
      <c r="C125" s="140">
        <v>42390</v>
      </c>
      <c r="D125" s="141">
        <v>0</v>
      </c>
      <c r="E125" t="s">
        <v>108</v>
      </c>
      <c r="F125" t="s">
        <v>110</v>
      </c>
      <c r="G125" s="142">
        <v>2016</v>
      </c>
      <c r="H125" s="143">
        <v>7</v>
      </c>
      <c r="I125" s="144">
        <v>42390</v>
      </c>
      <c r="J125" t="s">
        <v>111</v>
      </c>
      <c r="L125" t="s">
        <v>110</v>
      </c>
      <c r="M125" t="s">
        <v>110</v>
      </c>
      <c r="O125" s="146">
        <v>0</v>
      </c>
      <c r="P125" t="s">
        <v>112</v>
      </c>
      <c r="R125" s="148">
        <v>42390</v>
      </c>
      <c r="S125" s="149">
        <v>52</v>
      </c>
      <c r="T125" s="150">
        <v>36269.160000000003</v>
      </c>
      <c r="U125" s="151">
        <v>36269.160000000003</v>
      </c>
      <c r="V125" s="152">
        <v>0</v>
      </c>
      <c r="W125" t="s">
        <v>113</v>
      </c>
      <c r="Y125" t="s">
        <v>114</v>
      </c>
      <c r="Z125" t="s">
        <v>114</v>
      </c>
      <c r="AA125" t="s">
        <v>114</v>
      </c>
      <c r="AB125" t="s">
        <v>115</v>
      </c>
      <c r="AC125" t="s">
        <v>116</v>
      </c>
      <c r="AD125" t="s">
        <v>110</v>
      </c>
      <c r="AE125" t="s">
        <v>110</v>
      </c>
      <c r="AH125" s="153">
        <v>0</v>
      </c>
      <c r="AI125" s="154">
        <v>42405</v>
      </c>
      <c r="AJ125" s="155">
        <v>774688</v>
      </c>
      <c r="AK125" s="156">
        <v>774688.1</v>
      </c>
      <c r="AL125" s="157">
        <v>42390</v>
      </c>
      <c r="AM125" s="158">
        <v>0</v>
      </c>
      <c r="AN125" t="s">
        <v>159</v>
      </c>
      <c r="AO125" s="159">
        <v>42405.717164351852</v>
      </c>
      <c r="AP125" t="s">
        <v>118</v>
      </c>
      <c r="AQ125" t="s">
        <v>119</v>
      </c>
      <c r="AR125" t="s">
        <v>119</v>
      </c>
      <c r="AT125" s="160">
        <v>42390</v>
      </c>
      <c r="AU125" s="161">
        <v>1</v>
      </c>
      <c r="AV125" s="162">
        <v>1</v>
      </c>
      <c r="AW125" t="s">
        <v>120</v>
      </c>
      <c r="AZ125" s="163">
        <v>42405</v>
      </c>
      <c r="BB125" t="s">
        <v>121</v>
      </c>
      <c r="BC125" t="s">
        <v>114</v>
      </c>
      <c r="BD125" t="s">
        <v>122</v>
      </c>
      <c r="BE125" t="s">
        <v>110</v>
      </c>
      <c r="BH125" t="s">
        <v>122</v>
      </c>
      <c r="BL125" t="s">
        <v>110</v>
      </c>
      <c r="BM125" s="165">
        <v>42390</v>
      </c>
      <c r="BO125" t="s">
        <v>110</v>
      </c>
      <c r="BP125" t="s">
        <v>123</v>
      </c>
      <c r="BS125" s="166">
        <v>42405.7108912037</v>
      </c>
      <c r="BU125" t="s">
        <v>110</v>
      </c>
      <c r="BV125" t="s">
        <v>118</v>
      </c>
      <c r="BW125" t="s">
        <v>110</v>
      </c>
      <c r="BZ125" t="s">
        <v>108</v>
      </c>
      <c r="CA125" t="s">
        <v>164</v>
      </c>
      <c r="CB125" s="167">
        <v>42390</v>
      </c>
      <c r="CC125" s="168">
        <v>0</v>
      </c>
      <c r="CD125" s="169">
        <v>16</v>
      </c>
      <c r="CE125" t="s">
        <v>111</v>
      </c>
      <c r="CH125" t="s">
        <v>139</v>
      </c>
      <c r="CI125" t="s">
        <v>125</v>
      </c>
      <c r="CL125" t="s">
        <v>126</v>
      </c>
      <c r="CM125" t="s">
        <v>132</v>
      </c>
      <c r="CN125" t="s">
        <v>133</v>
      </c>
      <c r="CO125" t="s">
        <v>129</v>
      </c>
      <c r="CU125" t="s">
        <v>119</v>
      </c>
      <c r="DD125" s="170">
        <v>-159.56</v>
      </c>
      <c r="DE125" t="s">
        <v>110</v>
      </c>
      <c r="DF125" s="171">
        <v>0</v>
      </c>
      <c r="DH125" s="172">
        <v>0</v>
      </c>
      <c r="DI125" t="s">
        <v>130</v>
      </c>
      <c r="DJ125" t="s">
        <v>116</v>
      </c>
      <c r="DK125" s="173">
        <v>42390</v>
      </c>
      <c r="DL125" t="s">
        <v>119</v>
      </c>
      <c r="DN125" s="174">
        <v>-159.56</v>
      </c>
      <c r="DO125" s="175">
        <v>1</v>
      </c>
      <c r="DP125" s="176">
        <v>1</v>
      </c>
      <c r="DQ125" s="177">
        <v>774688</v>
      </c>
      <c r="DT125" s="178">
        <v>42405</v>
      </c>
      <c r="DV125" t="s">
        <v>120</v>
      </c>
      <c r="DW125" s="179">
        <v>42390</v>
      </c>
      <c r="DX125" t="s">
        <v>110</v>
      </c>
      <c r="DY125" s="180">
        <v>42369</v>
      </c>
      <c r="DZ125" t="s">
        <v>116</v>
      </c>
      <c r="EC125" t="s">
        <v>123</v>
      </c>
      <c r="ED125" s="181">
        <v>0</v>
      </c>
      <c r="EE125" s="182">
        <v>0</v>
      </c>
      <c r="EG125" t="s">
        <v>131</v>
      </c>
      <c r="EJ125" t="str">
        <f t="shared" si="1"/>
        <v>210000020100</v>
      </c>
    </row>
    <row r="126" spans="1:140" ht="16.5" hidden="1" thickTop="1" thickBot="1" x14ac:dyDescent="0.3">
      <c r="A126" t="s">
        <v>108</v>
      </c>
      <c r="B126" t="s">
        <v>164</v>
      </c>
      <c r="C126" s="140">
        <v>42390</v>
      </c>
      <c r="D126" s="141">
        <v>0</v>
      </c>
      <c r="E126" t="s">
        <v>108</v>
      </c>
      <c r="F126" t="s">
        <v>110</v>
      </c>
      <c r="G126" s="142">
        <v>2016</v>
      </c>
      <c r="H126" s="143">
        <v>7</v>
      </c>
      <c r="I126" s="144">
        <v>42390</v>
      </c>
      <c r="J126" t="s">
        <v>111</v>
      </c>
      <c r="L126" t="s">
        <v>110</v>
      </c>
      <c r="M126" t="s">
        <v>110</v>
      </c>
      <c r="O126" s="146">
        <v>0</v>
      </c>
      <c r="P126" t="s">
        <v>112</v>
      </c>
      <c r="R126" s="148">
        <v>42390</v>
      </c>
      <c r="S126" s="149">
        <v>52</v>
      </c>
      <c r="T126" s="150">
        <v>36269.160000000003</v>
      </c>
      <c r="U126" s="151">
        <v>36269.160000000003</v>
      </c>
      <c r="V126" s="152">
        <v>0</v>
      </c>
      <c r="W126" t="s">
        <v>113</v>
      </c>
      <c r="Y126" t="s">
        <v>114</v>
      </c>
      <c r="Z126" t="s">
        <v>114</v>
      </c>
      <c r="AA126" t="s">
        <v>114</v>
      </c>
      <c r="AB126" t="s">
        <v>115</v>
      </c>
      <c r="AC126" t="s">
        <v>116</v>
      </c>
      <c r="AD126" t="s">
        <v>110</v>
      </c>
      <c r="AE126" t="s">
        <v>110</v>
      </c>
      <c r="AH126" s="153">
        <v>0</v>
      </c>
      <c r="AI126" s="154">
        <v>42405</v>
      </c>
      <c r="AJ126" s="155">
        <v>774688</v>
      </c>
      <c r="AK126" s="156">
        <v>774688.1</v>
      </c>
      <c r="AL126" s="157">
        <v>42390</v>
      </c>
      <c r="AM126" s="158">
        <v>0</v>
      </c>
      <c r="AN126" t="s">
        <v>159</v>
      </c>
      <c r="AO126" s="159">
        <v>42405.717164351852</v>
      </c>
      <c r="AP126" t="s">
        <v>118</v>
      </c>
      <c r="AQ126" t="s">
        <v>119</v>
      </c>
      <c r="AR126" t="s">
        <v>119</v>
      </c>
      <c r="AT126" s="160">
        <v>42390</v>
      </c>
      <c r="AU126" s="161">
        <v>1</v>
      </c>
      <c r="AV126" s="162">
        <v>1</v>
      </c>
      <c r="AW126" t="s">
        <v>120</v>
      </c>
      <c r="AZ126" s="163">
        <v>42405</v>
      </c>
      <c r="BB126" t="s">
        <v>121</v>
      </c>
      <c r="BC126" t="s">
        <v>114</v>
      </c>
      <c r="BD126" t="s">
        <v>122</v>
      </c>
      <c r="BE126" t="s">
        <v>110</v>
      </c>
      <c r="BH126" t="s">
        <v>122</v>
      </c>
      <c r="BL126" t="s">
        <v>110</v>
      </c>
      <c r="BM126" s="165">
        <v>42390</v>
      </c>
      <c r="BO126" t="s">
        <v>110</v>
      </c>
      <c r="BP126" t="s">
        <v>123</v>
      </c>
      <c r="BS126" s="166">
        <v>42405.7108912037</v>
      </c>
      <c r="BU126" t="s">
        <v>110</v>
      </c>
      <c r="BV126" t="s">
        <v>118</v>
      </c>
      <c r="BW126" t="s">
        <v>110</v>
      </c>
      <c r="BZ126" t="s">
        <v>108</v>
      </c>
      <c r="CA126" t="s">
        <v>164</v>
      </c>
      <c r="CB126" s="167">
        <v>42390</v>
      </c>
      <c r="CC126" s="168">
        <v>0</v>
      </c>
      <c r="CD126" s="169">
        <v>17</v>
      </c>
      <c r="CE126" t="s">
        <v>111</v>
      </c>
      <c r="CH126" t="s">
        <v>140</v>
      </c>
      <c r="CI126" t="s">
        <v>125</v>
      </c>
      <c r="CL126" t="s">
        <v>126</v>
      </c>
      <c r="CM126" t="s">
        <v>127</v>
      </c>
      <c r="CN126" t="s">
        <v>128</v>
      </c>
      <c r="CO126" t="s">
        <v>129</v>
      </c>
      <c r="CU126" t="s">
        <v>119</v>
      </c>
      <c r="DD126" s="170">
        <v>-1547.01</v>
      </c>
      <c r="DE126" t="s">
        <v>110</v>
      </c>
      <c r="DF126" s="171">
        <v>0</v>
      </c>
      <c r="DH126" s="172">
        <v>0</v>
      </c>
      <c r="DI126" t="s">
        <v>130</v>
      </c>
      <c r="DJ126" t="s">
        <v>116</v>
      </c>
      <c r="DK126" s="173">
        <v>42390</v>
      </c>
      <c r="DL126" t="s">
        <v>119</v>
      </c>
      <c r="DN126" s="174">
        <v>-1547.01</v>
      </c>
      <c r="DO126" s="175">
        <v>1</v>
      </c>
      <c r="DP126" s="176">
        <v>1</v>
      </c>
      <c r="DQ126" s="177">
        <v>774688</v>
      </c>
      <c r="DT126" s="178">
        <v>42405</v>
      </c>
      <c r="DV126" t="s">
        <v>120</v>
      </c>
      <c r="DW126" s="179">
        <v>42390</v>
      </c>
      <c r="DX126" t="s">
        <v>110</v>
      </c>
      <c r="DY126" s="180">
        <v>42369</v>
      </c>
      <c r="DZ126" t="s">
        <v>116</v>
      </c>
      <c r="EC126" t="s">
        <v>123</v>
      </c>
      <c r="ED126" s="181">
        <v>0</v>
      </c>
      <c r="EE126" s="182">
        <v>0</v>
      </c>
      <c r="EG126" t="s">
        <v>131</v>
      </c>
      <c r="EJ126" t="str">
        <f t="shared" si="1"/>
        <v>210500010100</v>
      </c>
    </row>
    <row r="127" spans="1:140" ht="16.5" hidden="1" thickTop="1" thickBot="1" x14ac:dyDescent="0.3">
      <c r="A127" t="s">
        <v>108</v>
      </c>
      <c r="B127" t="s">
        <v>164</v>
      </c>
      <c r="C127" s="140">
        <v>42390</v>
      </c>
      <c r="D127" s="141">
        <v>0</v>
      </c>
      <c r="E127" t="s">
        <v>108</v>
      </c>
      <c r="F127" t="s">
        <v>110</v>
      </c>
      <c r="G127" s="142">
        <v>2016</v>
      </c>
      <c r="H127" s="143">
        <v>7</v>
      </c>
      <c r="I127" s="144">
        <v>42390</v>
      </c>
      <c r="J127" t="s">
        <v>111</v>
      </c>
      <c r="L127" t="s">
        <v>110</v>
      </c>
      <c r="M127" t="s">
        <v>110</v>
      </c>
      <c r="O127" s="146">
        <v>0</v>
      </c>
      <c r="P127" t="s">
        <v>112</v>
      </c>
      <c r="R127" s="148">
        <v>42390</v>
      </c>
      <c r="S127" s="149">
        <v>52</v>
      </c>
      <c r="T127" s="150">
        <v>36269.160000000003</v>
      </c>
      <c r="U127" s="151">
        <v>36269.160000000003</v>
      </c>
      <c r="V127" s="152">
        <v>0</v>
      </c>
      <c r="W127" t="s">
        <v>113</v>
      </c>
      <c r="Y127" t="s">
        <v>114</v>
      </c>
      <c r="Z127" t="s">
        <v>114</v>
      </c>
      <c r="AA127" t="s">
        <v>114</v>
      </c>
      <c r="AB127" t="s">
        <v>115</v>
      </c>
      <c r="AC127" t="s">
        <v>116</v>
      </c>
      <c r="AD127" t="s">
        <v>110</v>
      </c>
      <c r="AE127" t="s">
        <v>110</v>
      </c>
      <c r="AH127" s="153">
        <v>0</v>
      </c>
      <c r="AI127" s="154">
        <v>42405</v>
      </c>
      <c r="AJ127" s="155">
        <v>774688</v>
      </c>
      <c r="AK127" s="156">
        <v>774688.1</v>
      </c>
      <c r="AL127" s="157">
        <v>42390</v>
      </c>
      <c r="AM127" s="158">
        <v>0</v>
      </c>
      <c r="AN127" t="s">
        <v>159</v>
      </c>
      <c r="AO127" s="159">
        <v>42405.717164351852</v>
      </c>
      <c r="AP127" t="s">
        <v>118</v>
      </c>
      <c r="AQ127" t="s">
        <v>119</v>
      </c>
      <c r="AR127" t="s">
        <v>119</v>
      </c>
      <c r="AT127" s="160">
        <v>42390</v>
      </c>
      <c r="AU127" s="161">
        <v>1</v>
      </c>
      <c r="AV127" s="162">
        <v>1</v>
      </c>
      <c r="AW127" t="s">
        <v>120</v>
      </c>
      <c r="AZ127" s="163">
        <v>42405</v>
      </c>
      <c r="BB127" t="s">
        <v>121</v>
      </c>
      <c r="BC127" t="s">
        <v>114</v>
      </c>
      <c r="BD127" t="s">
        <v>122</v>
      </c>
      <c r="BE127" t="s">
        <v>110</v>
      </c>
      <c r="BH127" t="s">
        <v>122</v>
      </c>
      <c r="BL127" t="s">
        <v>110</v>
      </c>
      <c r="BM127" s="165">
        <v>42390</v>
      </c>
      <c r="BO127" t="s">
        <v>110</v>
      </c>
      <c r="BP127" t="s">
        <v>123</v>
      </c>
      <c r="BS127" s="166">
        <v>42405.7108912037</v>
      </c>
      <c r="BU127" t="s">
        <v>110</v>
      </c>
      <c r="BV127" t="s">
        <v>118</v>
      </c>
      <c r="BW127" t="s">
        <v>110</v>
      </c>
      <c r="BZ127" t="s">
        <v>108</v>
      </c>
      <c r="CA127" t="s">
        <v>164</v>
      </c>
      <c r="CB127" s="167">
        <v>42390</v>
      </c>
      <c r="CC127" s="168">
        <v>0</v>
      </c>
      <c r="CD127" s="169">
        <v>18</v>
      </c>
      <c r="CE127" t="s">
        <v>111</v>
      </c>
      <c r="CH127" t="s">
        <v>140</v>
      </c>
      <c r="CI127" t="s">
        <v>125</v>
      </c>
      <c r="CL127" t="s">
        <v>126</v>
      </c>
      <c r="CM127" t="s">
        <v>132</v>
      </c>
      <c r="CN127" t="s">
        <v>133</v>
      </c>
      <c r="CO127" t="s">
        <v>129</v>
      </c>
      <c r="CU127" t="s">
        <v>119</v>
      </c>
      <c r="DD127" s="170">
        <v>-159.91</v>
      </c>
      <c r="DE127" t="s">
        <v>110</v>
      </c>
      <c r="DF127" s="171">
        <v>0</v>
      </c>
      <c r="DH127" s="172">
        <v>0</v>
      </c>
      <c r="DI127" t="s">
        <v>130</v>
      </c>
      <c r="DJ127" t="s">
        <v>116</v>
      </c>
      <c r="DK127" s="173">
        <v>42390</v>
      </c>
      <c r="DL127" t="s">
        <v>119</v>
      </c>
      <c r="DN127" s="174">
        <v>-159.91</v>
      </c>
      <c r="DO127" s="175">
        <v>1</v>
      </c>
      <c r="DP127" s="176">
        <v>1</v>
      </c>
      <c r="DQ127" s="177">
        <v>774688</v>
      </c>
      <c r="DT127" s="178">
        <v>42405</v>
      </c>
      <c r="DV127" t="s">
        <v>120</v>
      </c>
      <c r="DW127" s="179">
        <v>42390</v>
      </c>
      <c r="DX127" t="s">
        <v>110</v>
      </c>
      <c r="DY127" s="180">
        <v>42369</v>
      </c>
      <c r="DZ127" t="s">
        <v>116</v>
      </c>
      <c r="EC127" t="s">
        <v>123</v>
      </c>
      <c r="ED127" s="181">
        <v>0</v>
      </c>
      <c r="EE127" s="182">
        <v>0</v>
      </c>
      <c r="EG127" t="s">
        <v>131</v>
      </c>
      <c r="EJ127" t="str">
        <f t="shared" si="1"/>
        <v>210500020100</v>
      </c>
    </row>
    <row r="128" spans="1:140" ht="16.5" hidden="1" thickTop="1" thickBot="1" x14ac:dyDescent="0.3">
      <c r="A128" t="s">
        <v>108</v>
      </c>
      <c r="B128" t="s">
        <v>164</v>
      </c>
      <c r="C128" s="140">
        <v>42390</v>
      </c>
      <c r="D128" s="141">
        <v>0</v>
      </c>
      <c r="E128" t="s">
        <v>108</v>
      </c>
      <c r="F128" t="s">
        <v>110</v>
      </c>
      <c r="G128" s="142">
        <v>2016</v>
      </c>
      <c r="H128" s="143">
        <v>7</v>
      </c>
      <c r="I128" s="144">
        <v>42390</v>
      </c>
      <c r="J128" t="s">
        <v>111</v>
      </c>
      <c r="L128" t="s">
        <v>110</v>
      </c>
      <c r="M128" t="s">
        <v>110</v>
      </c>
      <c r="O128" s="146">
        <v>0</v>
      </c>
      <c r="P128" t="s">
        <v>112</v>
      </c>
      <c r="R128" s="148">
        <v>42390</v>
      </c>
      <c r="S128" s="149">
        <v>52</v>
      </c>
      <c r="T128" s="150">
        <v>36269.160000000003</v>
      </c>
      <c r="U128" s="151">
        <v>36269.160000000003</v>
      </c>
      <c r="V128" s="152">
        <v>0</v>
      </c>
      <c r="W128" t="s">
        <v>113</v>
      </c>
      <c r="Y128" t="s">
        <v>114</v>
      </c>
      <c r="Z128" t="s">
        <v>114</v>
      </c>
      <c r="AA128" t="s">
        <v>114</v>
      </c>
      <c r="AB128" t="s">
        <v>115</v>
      </c>
      <c r="AC128" t="s">
        <v>116</v>
      </c>
      <c r="AD128" t="s">
        <v>110</v>
      </c>
      <c r="AE128" t="s">
        <v>110</v>
      </c>
      <c r="AH128" s="153">
        <v>0</v>
      </c>
      <c r="AI128" s="154">
        <v>42405</v>
      </c>
      <c r="AJ128" s="155">
        <v>774688</v>
      </c>
      <c r="AK128" s="156">
        <v>774688.1</v>
      </c>
      <c r="AL128" s="157">
        <v>42390</v>
      </c>
      <c r="AM128" s="158">
        <v>0</v>
      </c>
      <c r="AN128" t="s">
        <v>159</v>
      </c>
      <c r="AO128" s="159">
        <v>42405.717164351852</v>
      </c>
      <c r="AP128" t="s">
        <v>118</v>
      </c>
      <c r="AQ128" t="s">
        <v>119</v>
      </c>
      <c r="AR128" t="s">
        <v>119</v>
      </c>
      <c r="AT128" s="160">
        <v>42390</v>
      </c>
      <c r="AU128" s="161">
        <v>1</v>
      </c>
      <c r="AV128" s="162">
        <v>1</v>
      </c>
      <c r="AW128" t="s">
        <v>120</v>
      </c>
      <c r="AZ128" s="163">
        <v>42405</v>
      </c>
      <c r="BB128" t="s">
        <v>121</v>
      </c>
      <c r="BC128" t="s">
        <v>114</v>
      </c>
      <c r="BD128" t="s">
        <v>122</v>
      </c>
      <c r="BE128" t="s">
        <v>110</v>
      </c>
      <c r="BH128" t="s">
        <v>122</v>
      </c>
      <c r="BL128" t="s">
        <v>110</v>
      </c>
      <c r="BM128" s="165">
        <v>42390</v>
      </c>
      <c r="BO128" t="s">
        <v>110</v>
      </c>
      <c r="BP128" t="s">
        <v>123</v>
      </c>
      <c r="BS128" s="166">
        <v>42405.7108912037</v>
      </c>
      <c r="BU128" t="s">
        <v>110</v>
      </c>
      <c r="BV128" t="s">
        <v>118</v>
      </c>
      <c r="BW128" t="s">
        <v>110</v>
      </c>
      <c r="BZ128" t="s">
        <v>108</v>
      </c>
      <c r="CA128" t="s">
        <v>164</v>
      </c>
      <c r="CB128" s="167">
        <v>42390</v>
      </c>
      <c r="CC128" s="168">
        <v>0</v>
      </c>
      <c r="CD128" s="169">
        <v>19</v>
      </c>
      <c r="CE128" t="s">
        <v>111</v>
      </c>
      <c r="CH128" t="s">
        <v>141</v>
      </c>
      <c r="CI128" t="s">
        <v>125</v>
      </c>
      <c r="CL128" t="s">
        <v>126</v>
      </c>
      <c r="CM128" t="s">
        <v>127</v>
      </c>
      <c r="CN128" t="s">
        <v>128</v>
      </c>
      <c r="CO128" t="s">
        <v>129</v>
      </c>
      <c r="CU128" t="s">
        <v>119</v>
      </c>
      <c r="DD128" s="170">
        <v>-1485.58</v>
      </c>
      <c r="DE128" t="s">
        <v>110</v>
      </c>
      <c r="DF128" s="171">
        <v>0</v>
      </c>
      <c r="DH128" s="172">
        <v>0</v>
      </c>
      <c r="DI128" t="s">
        <v>130</v>
      </c>
      <c r="DJ128" t="s">
        <v>116</v>
      </c>
      <c r="DK128" s="173">
        <v>42390</v>
      </c>
      <c r="DL128" t="s">
        <v>119</v>
      </c>
      <c r="DN128" s="174">
        <v>-1485.58</v>
      </c>
      <c r="DO128" s="175">
        <v>1</v>
      </c>
      <c r="DP128" s="176">
        <v>1</v>
      </c>
      <c r="DQ128" s="177">
        <v>774688</v>
      </c>
      <c r="DT128" s="178">
        <v>42405</v>
      </c>
      <c r="DV128" t="s">
        <v>120</v>
      </c>
      <c r="DW128" s="179">
        <v>42390</v>
      </c>
      <c r="DX128" t="s">
        <v>110</v>
      </c>
      <c r="DY128" s="180">
        <v>42369</v>
      </c>
      <c r="DZ128" t="s">
        <v>116</v>
      </c>
      <c r="EC128" t="s">
        <v>123</v>
      </c>
      <c r="ED128" s="181">
        <v>0</v>
      </c>
      <c r="EE128" s="182">
        <v>0</v>
      </c>
      <c r="EG128" t="s">
        <v>131</v>
      </c>
      <c r="EJ128" t="str">
        <f t="shared" si="1"/>
        <v>211000010100</v>
      </c>
    </row>
    <row r="129" spans="1:140" ht="16.5" hidden="1" thickTop="1" thickBot="1" x14ac:dyDescent="0.3">
      <c r="A129" t="s">
        <v>108</v>
      </c>
      <c r="B129" t="s">
        <v>164</v>
      </c>
      <c r="C129" s="140">
        <v>42390</v>
      </c>
      <c r="D129" s="141">
        <v>0</v>
      </c>
      <c r="E129" t="s">
        <v>108</v>
      </c>
      <c r="F129" t="s">
        <v>110</v>
      </c>
      <c r="G129" s="142">
        <v>2016</v>
      </c>
      <c r="H129" s="143">
        <v>7</v>
      </c>
      <c r="I129" s="144">
        <v>42390</v>
      </c>
      <c r="J129" t="s">
        <v>111</v>
      </c>
      <c r="L129" t="s">
        <v>110</v>
      </c>
      <c r="M129" t="s">
        <v>110</v>
      </c>
      <c r="O129" s="146">
        <v>0</v>
      </c>
      <c r="P129" t="s">
        <v>112</v>
      </c>
      <c r="R129" s="148">
        <v>42390</v>
      </c>
      <c r="S129" s="149">
        <v>52</v>
      </c>
      <c r="T129" s="150">
        <v>36269.160000000003</v>
      </c>
      <c r="U129" s="151">
        <v>36269.160000000003</v>
      </c>
      <c r="V129" s="152">
        <v>0</v>
      </c>
      <c r="W129" t="s">
        <v>113</v>
      </c>
      <c r="Y129" t="s">
        <v>114</v>
      </c>
      <c r="Z129" t="s">
        <v>114</v>
      </c>
      <c r="AA129" t="s">
        <v>114</v>
      </c>
      <c r="AB129" t="s">
        <v>115</v>
      </c>
      <c r="AC129" t="s">
        <v>116</v>
      </c>
      <c r="AD129" t="s">
        <v>110</v>
      </c>
      <c r="AE129" t="s">
        <v>110</v>
      </c>
      <c r="AH129" s="153">
        <v>0</v>
      </c>
      <c r="AI129" s="154">
        <v>42405</v>
      </c>
      <c r="AJ129" s="155">
        <v>774688</v>
      </c>
      <c r="AK129" s="156">
        <v>774688.1</v>
      </c>
      <c r="AL129" s="157">
        <v>42390</v>
      </c>
      <c r="AM129" s="158">
        <v>0</v>
      </c>
      <c r="AN129" t="s">
        <v>159</v>
      </c>
      <c r="AO129" s="159">
        <v>42405.717164351852</v>
      </c>
      <c r="AP129" t="s">
        <v>118</v>
      </c>
      <c r="AQ129" t="s">
        <v>119</v>
      </c>
      <c r="AR129" t="s">
        <v>119</v>
      </c>
      <c r="AT129" s="160">
        <v>42390</v>
      </c>
      <c r="AU129" s="161">
        <v>1</v>
      </c>
      <c r="AV129" s="162">
        <v>1</v>
      </c>
      <c r="AW129" t="s">
        <v>120</v>
      </c>
      <c r="AZ129" s="163">
        <v>42405</v>
      </c>
      <c r="BB129" t="s">
        <v>121</v>
      </c>
      <c r="BC129" t="s">
        <v>114</v>
      </c>
      <c r="BD129" t="s">
        <v>122</v>
      </c>
      <c r="BE129" t="s">
        <v>110</v>
      </c>
      <c r="BH129" t="s">
        <v>122</v>
      </c>
      <c r="BL129" t="s">
        <v>110</v>
      </c>
      <c r="BM129" s="165">
        <v>42390</v>
      </c>
      <c r="BO129" t="s">
        <v>110</v>
      </c>
      <c r="BP129" t="s">
        <v>123</v>
      </c>
      <c r="BS129" s="166">
        <v>42405.7108912037</v>
      </c>
      <c r="BU129" t="s">
        <v>110</v>
      </c>
      <c r="BV129" t="s">
        <v>118</v>
      </c>
      <c r="BW129" t="s">
        <v>110</v>
      </c>
      <c r="BZ129" t="s">
        <v>108</v>
      </c>
      <c r="CA129" t="s">
        <v>164</v>
      </c>
      <c r="CB129" s="167">
        <v>42390</v>
      </c>
      <c r="CC129" s="168">
        <v>0</v>
      </c>
      <c r="CD129" s="169">
        <v>20</v>
      </c>
      <c r="CE129" t="s">
        <v>111</v>
      </c>
      <c r="CH129" t="s">
        <v>141</v>
      </c>
      <c r="CI129" t="s">
        <v>125</v>
      </c>
      <c r="CL129" t="s">
        <v>126</v>
      </c>
      <c r="CM129" t="s">
        <v>132</v>
      </c>
      <c r="CN129" t="s">
        <v>133</v>
      </c>
      <c r="CO129" t="s">
        <v>129</v>
      </c>
      <c r="CU129" t="s">
        <v>119</v>
      </c>
      <c r="DD129" s="170">
        <v>-170.36</v>
      </c>
      <c r="DE129" t="s">
        <v>110</v>
      </c>
      <c r="DF129" s="171">
        <v>0</v>
      </c>
      <c r="DH129" s="172">
        <v>0</v>
      </c>
      <c r="DI129" t="s">
        <v>130</v>
      </c>
      <c r="DJ129" t="s">
        <v>116</v>
      </c>
      <c r="DK129" s="173">
        <v>42390</v>
      </c>
      <c r="DL129" t="s">
        <v>119</v>
      </c>
      <c r="DN129" s="174">
        <v>-170.36</v>
      </c>
      <c r="DO129" s="175">
        <v>1</v>
      </c>
      <c r="DP129" s="176">
        <v>1</v>
      </c>
      <c r="DQ129" s="177">
        <v>774688</v>
      </c>
      <c r="DT129" s="178">
        <v>42405</v>
      </c>
      <c r="DV129" t="s">
        <v>120</v>
      </c>
      <c r="DW129" s="179">
        <v>42390</v>
      </c>
      <c r="DX129" t="s">
        <v>110</v>
      </c>
      <c r="DY129" s="180">
        <v>42369</v>
      </c>
      <c r="DZ129" t="s">
        <v>116</v>
      </c>
      <c r="EC129" t="s">
        <v>123</v>
      </c>
      <c r="ED129" s="181">
        <v>0</v>
      </c>
      <c r="EE129" s="182">
        <v>0</v>
      </c>
      <c r="EG129" t="s">
        <v>131</v>
      </c>
      <c r="EJ129" t="str">
        <f t="shared" si="1"/>
        <v>211000020100</v>
      </c>
    </row>
    <row r="130" spans="1:140" ht="16.5" hidden="1" thickTop="1" thickBot="1" x14ac:dyDescent="0.3">
      <c r="A130" t="s">
        <v>108</v>
      </c>
      <c r="B130" t="s">
        <v>164</v>
      </c>
      <c r="C130" s="140">
        <v>42390</v>
      </c>
      <c r="D130" s="141">
        <v>0</v>
      </c>
      <c r="E130" t="s">
        <v>108</v>
      </c>
      <c r="F130" t="s">
        <v>110</v>
      </c>
      <c r="G130" s="142">
        <v>2016</v>
      </c>
      <c r="H130" s="143">
        <v>7</v>
      </c>
      <c r="I130" s="144">
        <v>42390</v>
      </c>
      <c r="J130" t="s">
        <v>111</v>
      </c>
      <c r="L130" t="s">
        <v>110</v>
      </c>
      <c r="M130" t="s">
        <v>110</v>
      </c>
      <c r="O130" s="146">
        <v>0</v>
      </c>
      <c r="P130" t="s">
        <v>112</v>
      </c>
      <c r="R130" s="148">
        <v>42390</v>
      </c>
      <c r="S130" s="149">
        <v>52</v>
      </c>
      <c r="T130" s="150">
        <v>36269.160000000003</v>
      </c>
      <c r="U130" s="151">
        <v>36269.160000000003</v>
      </c>
      <c r="V130" s="152">
        <v>0</v>
      </c>
      <c r="W130" t="s">
        <v>113</v>
      </c>
      <c r="Y130" t="s">
        <v>114</v>
      </c>
      <c r="Z130" t="s">
        <v>114</v>
      </c>
      <c r="AA130" t="s">
        <v>114</v>
      </c>
      <c r="AB130" t="s">
        <v>115</v>
      </c>
      <c r="AC130" t="s">
        <v>116</v>
      </c>
      <c r="AD130" t="s">
        <v>110</v>
      </c>
      <c r="AE130" t="s">
        <v>110</v>
      </c>
      <c r="AH130" s="153">
        <v>0</v>
      </c>
      <c r="AI130" s="154">
        <v>42405</v>
      </c>
      <c r="AJ130" s="155">
        <v>774688</v>
      </c>
      <c r="AK130" s="156">
        <v>774688.1</v>
      </c>
      <c r="AL130" s="157">
        <v>42390</v>
      </c>
      <c r="AM130" s="158">
        <v>0</v>
      </c>
      <c r="AN130" t="s">
        <v>159</v>
      </c>
      <c r="AO130" s="159">
        <v>42405.717164351852</v>
      </c>
      <c r="AP130" t="s">
        <v>118</v>
      </c>
      <c r="AQ130" t="s">
        <v>119</v>
      </c>
      <c r="AR130" t="s">
        <v>119</v>
      </c>
      <c r="AT130" s="160">
        <v>42390</v>
      </c>
      <c r="AU130" s="161">
        <v>1</v>
      </c>
      <c r="AV130" s="162">
        <v>1</v>
      </c>
      <c r="AW130" t="s">
        <v>120</v>
      </c>
      <c r="AZ130" s="163">
        <v>42405</v>
      </c>
      <c r="BB130" t="s">
        <v>121</v>
      </c>
      <c r="BC130" t="s">
        <v>114</v>
      </c>
      <c r="BD130" t="s">
        <v>122</v>
      </c>
      <c r="BE130" t="s">
        <v>110</v>
      </c>
      <c r="BH130" t="s">
        <v>122</v>
      </c>
      <c r="BL130" t="s">
        <v>110</v>
      </c>
      <c r="BM130" s="165">
        <v>42390</v>
      </c>
      <c r="BO130" t="s">
        <v>110</v>
      </c>
      <c r="BP130" t="s">
        <v>123</v>
      </c>
      <c r="BS130" s="166">
        <v>42405.7108912037</v>
      </c>
      <c r="BU130" t="s">
        <v>110</v>
      </c>
      <c r="BV130" t="s">
        <v>118</v>
      </c>
      <c r="BW130" t="s">
        <v>110</v>
      </c>
      <c r="BZ130" t="s">
        <v>108</v>
      </c>
      <c r="CA130" t="s">
        <v>164</v>
      </c>
      <c r="CB130" s="167">
        <v>42390</v>
      </c>
      <c r="CC130" s="168">
        <v>0</v>
      </c>
      <c r="CD130" s="169">
        <v>21</v>
      </c>
      <c r="CE130" t="s">
        <v>111</v>
      </c>
      <c r="CH130" t="s">
        <v>142</v>
      </c>
      <c r="CI130" t="s">
        <v>125</v>
      </c>
      <c r="CL130" t="s">
        <v>126</v>
      </c>
      <c r="CM130" t="s">
        <v>127</v>
      </c>
      <c r="CN130" t="s">
        <v>128</v>
      </c>
      <c r="CO130" t="s">
        <v>129</v>
      </c>
      <c r="CU130" t="s">
        <v>119</v>
      </c>
      <c r="DD130" s="170">
        <v>-30.26</v>
      </c>
      <c r="DE130" t="s">
        <v>110</v>
      </c>
      <c r="DF130" s="171">
        <v>0</v>
      </c>
      <c r="DH130" s="172">
        <v>0</v>
      </c>
      <c r="DI130" t="s">
        <v>130</v>
      </c>
      <c r="DJ130" t="s">
        <v>116</v>
      </c>
      <c r="DK130" s="173">
        <v>42390</v>
      </c>
      <c r="DL130" t="s">
        <v>119</v>
      </c>
      <c r="DN130" s="174">
        <v>-30.26</v>
      </c>
      <c r="DO130" s="175">
        <v>1</v>
      </c>
      <c r="DP130" s="176">
        <v>1</v>
      </c>
      <c r="DQ130" s="177">
        <v>774688</v>
      </c>
      <c r="DT130" s="178">
        <v>42405</v>
      </c>
      <c r="DV130" t="s">
        <v>120</v>
      </c>
      <c r="DW130" s="179">
        <v>42390</v>
      </c>
      <c r="DX130" t="s">
        <v>110</v>
      </c>
      <c r="DY130" s="180">
        <v>42369</v>
      </c>
      <c r="DZ130" t="s">
        <v>116</v>
      </c>
      <c r="EC130" t="s">
        <v>123</v>
      </c>
      <c r="ED130" s="181">
        <v>0</v>
      </c>
      <c r="EE130" s="182">
        <v>0</v>
      </c>
      <c r="EG130" t="s">
        <v>131</v>
      </c>
      <c r="EJ130" t="str">
        <f t="shared" si="1"/>
        <v>212500010100</v>
      </c>
    </row>
    <row r="131" spans="1:140" ht="16.5" hidden="1" thickTop="1" thickBot="1" x14ac:dyDescent="0.3">
      <c r="A131" t="s">
        <v>108</v>
      </c>
      <c r="B131" t="s">
        <v>164</v>
      </c>
      <c r="C131" s="140">
        <v>42390</v>
      </c>
      <c r="D131" s="141">
        <v>0</v>
      </c>
      <c r="E131" t="s">
        <v>108</v>
      </c>
      <c r="F131" t="s">
        <v>110</v>
      </c>
      <c r="G131" s="142">
        <v>2016</v>
      </c>
      <c r="H131" s="143">
        <v>7</v>
      </c>
      <c r="I131" s="144">
        <v>42390</v>
      </c>
      <c r="J131" t="s">
        <v>111</v>
      </c>
      <c r="L131" t="s">
        <v>110</v>
      </c>
      <c r="M131" t="s">
        <v>110</v>
      </c>
      <c r="O131" s="146">
        <v>0</v>
      </c>
      <c r="P131" t="s">
        <v>112</v>
      </c>
      <c r="R131" s="148">
        <v>42390</v>
      </c>
      <c r="S131" s="149">
        <v>52</v>
      </c>
      <c r="T131" s="150">
        <v>36269.160000000003</v>
      </c>
      <c r="U131" s="151">
        <v>36269.160000000003</v>
      </c>
      <c r="V131" s="152">
        <v>0</v>
      </c>
      <c r="W131" t="s">
        <v>113</v>
      </c>
      <c r="Y131" t="s">
        <v>114</v>
      </c>
      <c r="Z131" t="s">
        <v>114</v>
      </c>
      <c r="AA131" t="s">
        <v>114</v>
      </c>
      <c r="AB131" t="s">
        <v>115</v>
      </c>
      <c r="AC131" t="s">
        <v>116</v>
      </c>
      <c r="AD131" t="s">
        <v>110</v>
      </c>
      <c r="AE131" t="s">
        <v>110</v>
      </c>
      <c r="AH131" s="153">
        <v>0</v>
      </c>
      <c r="AI131" s="154">
        <v>42405</v>
      </c>
      <c r="AJ131" s="155">
        <v>774688</v>
      </c>
      <c r="AK131" s="156">
        <v>774688.1</v>
      </c>
      <c r="AL131" s="157">
        <v>42390</v>
      </c>
      <c r="AM131" s="158">
        <v>0</v>
      </c>
      <c r="AN131" t="s">
        <v>159</v>
      </c>
      <c r="AO131" s="159">
        <v>42405.717164351852</v>
      </c>
      <c r="AP131" t="s">
        <v>118</v>
      </c>
      <c r="AQ131" t="s">
        <v>119</v>
      </c>
      <c r="AR131" t="s">
        <v>119</v>
      </c>
      <c r="AT131" s="160">
        <v>42390</v>
      </c>
      <c r="AU131" s="161">
        <v>1</v>
      </c>
      <c r="AV131" s="162">
        <v>1</v>
      </c>
      <c r="AW131" t="s">
        <v>120</v>
      </c>
      <c r="AZ131" s="163">
        <v>42405</v>
      </c>
      <c r="BB131" t="s">
        <v>121</v>
      </c>
      <c r="BC131" t="s">
        <v>114</v>
      </c>
      <c r="BD131" t="s">
        <v>122</v>
      </c>
      <c r="BE131" t="s">
        <v>110</v>
      </c>
      <c r="BH131" t="s">
        <v>122</v>
      </c>
      <c r="BL131" t="s">
        <v>110</v>
      </c>
      <c r="BM131" s="165">
        <v>42390</v>
      </c>
      <c r="BO131" t="s">
        <v>110</v>
      </c>
      <c r="BP131" t="s">
        <v>123</v>
      </c>
      <c r="BS131" s="166">
        <v>42405.7108912037</v>
      </c>
      <c r="BU131" t="s">
        <v>110</v>
      </c>
      <c r="BV131" t="s">
        <v>118</v>
      </c>
      <c r="BW131" t="s">
        <v>110</v>
      </c>
      <c r="BZ131" t="s">
        <v>108</v>
      </c>
      <c r="CA131" t="s">
        <v>164</v>
      </c>
      <c r="CB131" s="167">
        <v>42390</v>
      </c>
      <c r="CC131" s="168">
        <v>0</v>
      </c>
      <c r="CD131" s="169">
        <v>22</v>
      </c>
      <c r="CE131" t="s">
        <v>111</v>
      </c>
      <c r="CH131" t="s">
        <v>142</v>
      </c>
      <c r="CI131" t="s">
        <v>125</v>
      </c>
      <c r="CL131" t="s">
        <v>126</v>
      </c>
      <c r="CM131" t="s">
        <v>132</v>
      </c>
      <c r="CN131" t="s">
        <v>133</v>
      </c>
      <c r="CO131" t="s">
        <v>129</v>
      </c>
      <c r="CU131" t="s">
        <v>119</v>
      </c>
      <c r="DD131" s="170">
        <v>-2.79</v>
      </c>
      <c r="DE131" t="s">
        <v>110</v>
      </c>
      <c r="DF131" s="171">
        <v>0</v>
      </c>
      <c r="DH131" s="172">
        <v>0</v>
      </c>
      <c r="DI131" t="s">
        <v>130</v>
      </c>
      <c r="DJ131" t="s">
        <v>116</v>
      </c>
      <c r="DK131" s="173">
        <v>42390</v>
      </c>
      <c r="DL131" t="s">
        <v>119</v>
      </c>
      <c r="DN131" s="174">
        <v>-2.79</v>
      </c>
      <c r="DO131" s="175">
        <v>1</v>
      </c>
      <c r="DP131" s="176">
        <v>1</v>
      </c>
      <c r="DQ131" s="177">
        <v>774688</v>
      </c>
      <c r="DT131" s="178">
        <v>42405</v>
      </c>
      <c r="DV131" t="s">
        <v>120</v>
      </c>
      <c r="DW131" s="179">
        <v>42390</v>
      </c>
      <c r="DX131" t="s">
        <v>110</v>
      </c>
      <c r="DY131" s="180">
        <v>42369</v>
      </c>
      <c r="DZ131" t="s">
        <v>116</v>
      </c>
      <c r="EC131" t="s">
        <v>123</v>
      </c>
      <c r="ED131" s="181">
        <v>0</v>
      </c>
      <c r="EE131" s="182">
        <v>0</v>
      </c>
      <c r="EG131" t="s">
        <v>131</v>
      </c>
      <c r="EJ131" t="str">
        <f t="shared" si="1"/>
        <v>212500020100</v>
      </c>
    </row>
    <row r="132" spans="1:140" ht="16.5" hidden="1" thickTop="1" thickBot="1" x14ac:dyDescent="0.3">
      <c r="A132" t="s">
        <v>108</v>
      </c>
      <c r="B132" t="s">
        <v>164</v>
      </c>
      <c r="C132" s="140">
        <v>42390</v>
      </c>
      <c r="D132" s="141">
        <v>0</v>
      </c>
      <c r="E132" t="s">
        <v>108</v>
      </c>
      <c r="F132" t="s">
        <v>110</v>
      </c>
      <c r="G132" s="142">
        <v>2016</v>
      </c>
      <c r="H132" s="143">
        <v>7</v>
      </c>
      <c r="I132" s="144">
        <v>42390</v>
      </c>
      <c r="J132" t="s">
        <v>111</v>
      </c>
      <c r="L132" t="s">
        <v>110</v>
      </c>
      <c r="M132" t="s">
        <v>110</v>
      </c>
      <c r="O132" s="146">
        <v>0</v>
      </c>
      <c r="P132" t="s">
        <v>112</v>
      </c>
      <c r="R132" s="148">
        <v>42390</v>
      </c>
      <c r="S132" s="149">
        <v>52</v>
      </c>
      <c r="T132" s="150">
        <v>36269.160000000003</v>
      </c>
      <c r="U132" s="151">
        <v>36269.160000000003</v>
      </c>
      <c r="V132" s="152">
        <v>0</v>
      </c>
      <c r="W132" t="s">
        <v>113</v>
      </c>
      <c r="Y132" t="s">
        <v>114</v>
      </c>
      <c r="Z132" t="s">
        <v>114</v>
      </c>
      <c r="AA132" t="s">
        <v>114</v>
      </c>
      <c r="AB132" t="s">
        <v>115</v>
      </c>
      <c r="AC132" t="s">
        <v>116</v>
      </c>
      <c r="AD132" t="s">
        <v>110</v>
      </c>
      <c r="AE132" t="s">
        <v>110</v>
      </c>
      <c r="AH132" s="153">
        <v>0</v>
      </c>
      <c r="AI132" s="154">
        <v>42405</v>
      </c>
      <c r="AJ132" s="155">
        <v>774688</v>
      </c>
      <c r="AK132" s="156">
        <v>774688.1</v>
      </c>
      <c r="AL132" s="157">
        <v>42390</v>
      </c>
      <c r="AM132" s="158">
        <v>0</v>
      </c>
      <c r="AN132" t="s">
        <v>159</v>
      </c>
      <c r="AO132" s="159">
        <v>42405.717164351852</v>
      </c>
      <c r="AP132" t="s">
        <v>118</v>
      </c>
      <c r="AQ132" t="s">
        <v>119</v>
      </c>
      <c r="AR132" t="s">
        <v>119</v>
      </c>
      <c r="AT132" s="160">
        <v>42390</v>
      </c>
      <c r="AU132" s="161">
        <v>1</v>
      </c>
      <c r="AV132" s="162">
        <v>1</v>
      </c>
      <c r="AW132" t="s">
        <v>120</v>
      </c>
      <c r="AZ132" s="163">
        <v>42405</v>
      </c>
      <c r="BB132" t="s">
        <v>121</v>
      </c>
      <c r="BC132" t="s">
        <v>114</v>
      </c>
      <c r="BD132" t="s">
        <v>122</v>
      </c>
      <c r="BE132" t="s">
        <v>110</v>
      </c>
      <c r="BH132" t="s">
        <v>122</v>
      </c>
      <c r="BL132" t="s">
        <v>110</v>
      </c>
      <c r="BM132" s="165">
        <v>42390</v>
      </c>
      <c r="BO132" t="s">
        <v>110</v>
      </c>
      <c r="BP132" t="s">
        <v>123</v>
      </c>
      <c r="BS132" s="166">
        <v>42405.7108912037</v>
      </c>
      <c r="BU132" t="s">
        <v>110</v>
      </c>
      <c r="BV132" t="s">
        <v>118</v>
      </c>
      <c r="BW132" t="s">
        <v>110</v>
      </c>
      <c r="BZ132" t="s">
        <v>108</v>
      </c>
      <c r="CA132" t="s">
        <v>164</v>
      </c>
      <c r="CB132" s="167">
        <v>42390</v>
      </c>
      <c r="CC132" s="168">
        <v>0</v>
      </c>
      <c r="CD132" s="169">
        <v>23</v>
      </c>
      <c r="CE132" t="s">
        <v>111</v>
      </c>
      <c r="CH132" t="s">
        <v>143</v>
      </c>
      <c r="CI132" t="s">
        <v>125</v>
      </c>
      <c r="CL132" t="s">
        <v>126</v>
      </c>
      <c r="CM132" t="s">
        <v>127</v>
      </c>
      <c r="CN132" t="s">
        <v>128</v>
      </c>
      <c r="CO132" t="s">
        <v>129</v>
      </c>
      <c r="CU132" t="s">
        <v>119</v>
      </c>
      <c r="DD132" s="170">
        <v>-272.99</v>
      </c>
      <c r="DE132" t="s">
        <v>110</v>
      </c>
      <c r="DF132" s="171">
        <v>0</v>
      </c>
      <c r="DH132" s="172">
        <v>0</v>
      </c>
      <c r="DI132" t="s">
        <v>130</v>
      </c>
      <c r="DJ132" t="s">
        <v>116</v>
      </c>
      <c r="DK132" s="173">
        <v>42390</v>
      </c>
      <c r="DL132" t="s">
        <v>119</v>
      </c>
      <c r="DN132" s="174">
        <v>-272.99</v>
      </c>
      <c r="DO132" s="175">
        <v>1</v>
      </c>
      <c r="DP132" s="176">
        <v>1</v>
      </c>
      <c r="DQ132" s="177">
        <v>774688</v>
      </c>
      <c r="DT132" s="178">
        <v>42405</v>
      </c>
      <c r="DV132" t="s">
        <v>120</v>
      </c>
      <c r="DW132" s="179">
        <v>42390</v>
      </c>
      <c r="DX132" t="s">
        <v>110</v>
      </c>
      <c r="DY132" s="180">
        <v>42369</v>
      </c>
      <c r="DZ132" t="s">
        <v>116</v>
      </c>
      <c r="EC132" t="s">
        <v>123</v>
      </c>
      <c r="ED132" s="181">
        <v>0</v>
      </c>
      <c r="EE132" s="182">
        <v>0</v>
      </c>
      <c r="EG132" t="s">
        <v>131</v>
      </c>
      <c r="EJ132" t="str">
        <f t="shared" si="1"/>
        <v>213000010100</v>
      </c>
    </row>
    <row r="133" spans="1:140" ht="16.5" hidden="1" thickTop="1" thickBot="1" x14ac:dyDescent="0.3">
      <c r="A133" t="s">
        <v>108</v>
      </c>
      <c r="B133" t="s">
        <v>164</v>
      </c>
      <c r="C133" s="140">
        <v>42390</v>
      </c>
      <c r="D133" s="141">
        <v>0</v>
      </c>
      <c r="E133" t="s">
        <v>108</v>
      </c>
      <c r="F133" t="s">
        <v>110</v>
      </c>
      <c r="G133" s="142">
        <v>2016</v>
      </c>
      <c r="H133" s="143">
        <v>7</v>
      </c>
      <c r="I133" s="144">
        <v>42390</v>
      </c>
      <c r="J133" t="s">
        <v>111</v>
      </c>
      <c r="L133" t="s">
        <v>110</v>
      </c>
      <c r="M133" t="s">
        <v>110</v>
      </c>
      <c r="O133" s="146">
        <v>0</v>
      </c>
      <c r="P133" t="s">
        <v>112</v>
      </c>
      <c r="R133" s="148">
        <v>42390</v>
      </c>
      <c r="S133" s="149">
        <v>52</v>
      </c>
      <c r="T133" s="150">
        <v>36269.160000000003</v>
      </c>
      <c r="U133" s="151">
        <v>36269.160000000003</v>
      </c>
      <c r="V133" s="152">
        <v>0</v>
      </c>
      <c r="W133" t="s">
        <v>113</v>
      </c>
      <c r="Y133" t="s">
        <v>114</v>
      </c>
      <c r="Z133" t="s">
        <v>114</v>
      </c>
      <c r="AA133" t="s">
        <v>114</v>
      </c>
      <c r="AB133" t="s">
        <v>115</v>
      </c>
      <c r="AC133" t="s">
        <v>116</v>
      </c>
      <c r="AD133" t="s">
        <v>110</v>
      </c>
      <c r="AE133" t="s">
        <v>110</v>
      </c>
      <c r="AH133" s="153">
        <v>0</v>
      </c>
      <c r="AI133" s="154">
        <v>42405</v>
      </c>
      <c r="AJ133" s="155">
        <v>774688</v>
      </c>
      <c r="AK133" s="156">
        <v>774688.1</v>
      </c>
      <c r="AL133" s="157">
        <v>42390</v>
      </c>
      <c r="AM133" s="158">
        <v>0</v>
      </c>
      <c r="AN133" t="s">
        <v>159</v>
      </c>
      <c r="AO133" s="159">
        <v>42405.717164351852</v>
      </c>
      <c r="AP133" t="s">
        <v>118</v>
      </c>
      <c r="AQ133" t="s">
        <v>119</v>
      </c>
      <c r="AR133" t="s">
        <v>119</v>
      </c>
      <c r="AT133" s="160">
        <v>42390</v>
      </c>
      <c r="AU133" s="161">
        <v>1</v>
      </c>
      <c r="AV133" s="162">
        <v>1</v>
      </c>
      <c r="AW133" t="s">
        <v>120</v>
      </c>
      <c r="AZ133" s="163">
        <v>42405</v>
      </c>
      <c r="BB133" t="s">
        <v>121</v>
      </c>
      <c r="BC133" t="s">
        <v>114</v>
      </c>
      <c r="BD133" t="s">
        <v>122</v>
      </c>
      <c r="BE133" t="s">
        <v>110</v>
      </c>
      <c r="BH133" t="s">
        <v>122</v>
      </c>
      <c r="BL133" t="s">
        <v>110</v>
      </c>
      <c r="BM133" s="165">
        <v>42390</v>
      </c>
      <c r="BO133" t="s">
        <v>110</v>
      </c>
      <c r="BP133" t="s">
        <v>123</v>
      </c>
      <c r="BS133" s="166">
        <v>42405.7108912037</v>
      </c>
      <c r="BU133" t="s">
        <v>110</v>
      </c>
      <c r="BV133" t="s">
        <v>118</v>
      </c>
      <c r="BW133" t="s">
        <v>110</v>
      </c>
      <c r="BZ133" t="s">
        <v>108</v>
      </c>
      <c r="CA133" t="s">
        <v>164</v>
      </c>
      <c r="CB133" s="167">
        <v>42390</v>
      </c>
      <c r="CC133" s="168">
        <v>0</v>
      </c>
      <c r="CD133" s="169">
        <v>24</v>
      </c>
      <c r="CE133" t="s">
        <v>111</v>
      </c>
      <c r="CH133" t="s">
        <v>143</v>
      </c>
      <c r="CI133" t="s">
        <v>125</v>
      </c>
      <c r="CL133" t="s">
        <v>126</v>
      </c>
      <c r="CM133" t="s">
        <v>132</v>
      </c>
      <c r="CN133" t="s">
        <v>133</v>
      </c>
      <c r="CO133" t="s">
        <v>129</v>
      </c>
      <c r="CU133" t="s">
        <v>119</v>
      </c>
      <c r="DD133" s="170">
        <v>-89.61</v>
      </c>
      <c r="DE133" t="s">
        <v>110</v>
      </c>
      <c r="DF133" s="171">
        <v>0</v>
      </c>
      <c r="DH133" s="172">
        <v>0</v>
      </c>
      <c r="DI133" t="s">
        <v>130</v>
      </c>
      <c r="DJ133" t="s">
        <v>116</v>
      </c>
      <c r="DK133" s="173">
        <v>42390</v>
      </c>
      <c r="DL133" t="s">
        <v>119</v>
      </c>
      <c r="DN133" s="174">
        <v>-89.61</v>
      </c>
      <c r="DO133" s="175">
        <v>1</v>
      </c>
      <c r="DP133" s="176">
        <v>1</v>
      </c>
      <c r="DQ133" s="177">
        <v>774688</v>
      </c>
      <c r="DT133" s="178">
        <v>42405</v>
      </c>
      <c r="DV133" t="s">
        <v>120</v>
      </c>
      <c r="DW133" s="179">
        <v>42390</v>
      </c>
      <c r="DX133" t="s">
        <v>110</v>
      </c>
      <c r="DY133" s="180">
        <v>42369</v>
      </c>
      <c r="DZ133" t="s">
        <v>116</v>
      </c>
      <c r="EC133" t="s">
        <v>123</v>
      </c>
      <c r="ED133" s="181">
        <v>0</v>
      </c>
      <c r="EE133" s="182">
        <v>0</v>
      </c>
      <c r="EG133" t="s">
        <v>131</v>
      </c>
      <c r="EJ133" t="str">
        <f t="shared" ref="EJ133:EJ197" si="2">CONCATENATE(CH133,CM133)</f>
        <v>213000020100</v>
      </c>
    </row>
    <row r="134" spans="1:140" ht="16.5" hidden="1" thickTop="1" thickBot="1" x14ac:dyDescent="0.3">
      <c r="A134" t="s">
        <v>108</v>
      </c>
      <c r="B134" t="s">
        <v>164</v>
      </c>
      <c r="C134" s="140">
        <v>42390</v>
      </c>
      <c r="D134" s="141">
        <v>0</v>
      </c>
      <c r="E134" t="s">
        <v>108</v>
      </c>
      <c r="F134" t="s">
        <v>110</v>
      </c>
      <c r="G134" s="142">
        <v>2016</v>
      </c>
      <c r="H134" s="143">
        <v>7</v>
      </c>
      <c r="I134" s="144">
        <v>42390</v>
      </c>
      <c r="J134" t="s">
        <v>111</v>
      </c>
      <c r="L134" t="s">
        <v>110</v>
      </c>
      <c r="M134" t="s">
        <v>110</v>
      </c>
      <c r="O134" s="146">
        <v>0</v>
      </c>
      <c r="P134" t="s">
        <v>112</v>
      </c>
      <c r="R134" s="148">
        <v>42390</v>
      </c>
      <c r="S134" s="149">
        <v>52</v>
      </c>
      <c r="T134" s="150">
        <v>36269.160000000003</v>
      </c>
      <c r="U134" s="151">
        <v>36269.160000000003</v>
      </c>
      <c r="V134" s="152">
        <v>0</v>
      </c>
      <c r="W134" t="s">
        <v>113</v>
      </c>
      <c r="Y134" t="s">
        <v>114</v>
      </c>
      <c r="Z134" t="s">
        <v>114</v>
      </c>
      <c r="AA134" t="s">
        <v>114</v>
      </c>
      <c r="AB134" t="s">
        <v>115</v>
      </c>
      <c r="AC134" t="s">
        <v>116</v>
      </c>
      <c r="AD134" t="s">
        <v>110</v>
      </c>
      <c r="AE134" t="s">
        <v>110</v>
      </c>
      <c r="AH134" s="153">
        <v>0</v>
      </c>
      <c r="AI134" s="154">
        <v>42405</v>
      </c>
      <c r="AJ134" s="155">
        <v>774688</v>
      </c>
      <c r="AK134" s="156">
        <v>774688.1</v>
      </c>
      <c r="AL134" s="157">
        <v>42390</v>
      </c>
      <c r="AM134" s="158">
        <v>0</v>
      </c>
      <c r="AN134" t="s">
        <v>159</v>
      </c>
      <c r="AO134" s="159">
        <v>42405.717164351852</v>
      </c>
      <c r="AP134" t="s">
        <v>118</v>
      </c>
      <c r="AQ134" t="s">
        <v>119</v>
      </c>
      <c r="AR134" t="s">
        <v>119</v>
      </c>
      <c r="AT134" s="160">
        <v>42390</v>
      </c>
      <c r="AU134" s="161">
        <v>1</v>
      </c>
      <c r="AV134" s="162">
        <v>1</v>
      </c>
      <c r="AW134" t="s">
        <v>120</v>
      </c>
      <c r="AZ134" s="163">
        <v>42405</v>
      </c>
      <c r="BB134" t="s">
        <v>121</v>
      </c>
      <c r="BC134" t="s">
        <v>114</v>
      </c>
      <c r="BD134" t="s">
        <v>122</v>
      </c>
      <c r="BE134" t="s">
        <v>110</v>
      </c>
      <c r="BH134" t="s">
        <v>122</v>
      </c>
      <c r="BL134" t="s">
        <v>110</v>
      </c>
      <c r="BM134" s="165">
        <v>42390</v>
      </c>
      <c r="BO134" t="s">
        <v>110</v>
      </c>
      <c r="BP134" t="s">
        <v>123</v>
      </c>
      <c r="BS134" s="166">
        <v>42405.7108912037</v>
      </c>
      <c r="BU134" t="s">
        <v>110</v>
      </c>
      <c r="BV134" t="s">
        <v>118</v>
      </c>
      <c r="BW134" t="s">
        <v>110</v>
      </c>
      <c r="BZ134" t="s">
        <v>108</v>
      </c>
      <c r="CA134" t="s">
        <v>164</v>
      </c>
      <c r="CB134" s="167">
        <v>42390</v>
      </c>
      <c r="CC134" s="168">
        <v>0</v>
      </c>
      <c r="CD134" s="169">
        <v>25</v>
      </c>
      <c r="CE134" t="s">
        <v>111</v>
      </c>
      <c r="CH134" t="s">
        <v>144</v>
      </c>
      <c r="CI134" t="s">
        <v>125</v>
      </c>
      <c r="CL134" t="s">
        <v>126</v>
      </c>
      <c r="CM134" t="s">
        <v>127</v>
      </c>
      <c r="CN134" t="s">
        <v>128</v>
      </c>
      <c r="CO134" t="s">
        <v>129</v>
      </c>
      <c r="CU134" t="s">
        <v>119</v>
      </c>
      <c r="DD134" s="170">
        <v>-2667.06</v>
      </c>
      <c r="DE134" t="s">
        <v>110</v>
      </c>
      <c r="DF134" s="171">
        <v>0</v>
      </c>
      <c r="DH134" s="172">
        <v>0</v>
      </c>
      <c r="DI134" t="s">
        <v>130</v>
      </c>
      <c r="DJ134" t="s">
        <v>116</v>
      </c>
      <c r="DK134" s="173">
        <v>42390</v>
      </c>
      <c r="DL134" t="s">
        <v>119</v>
      </c>
      <c r="DN134" s="174">
        <v>-2667.06</v>
      </c>
      <c r="DO134" s="175">
        <v>1</v>
      </c>
      <c r="DP134" s="176">
        <v>1</v>
      </c>
      <c r="DQ134" s="177">
        <v>774688</v>
      </c>
      <c r="DT134" s="178">
        <v>42405</v>
      </c>
      <c r="DV134" t="s">
        <v>120</v>
      </c>
      <c r="DW134" s="179">
        <v>42390</v>
      </c>
      <c r="DX134" t="s">
        <v>110</v>
      </c>
      <c r="DY134" s="180">
        <v>42369</v>
      </c>
      <c r="DZ134" t="s">
        <v>116</v>
      </c>
      <c r="EC134" t="s">
        <v>123</v>
      </c>
      <c r="ED134" s="181">
        <v>0</v>
      </c>
      <c r="EE134" s="182">
        <v>0</v>
      </c>
      <c r="EG134" t="s">
        <v>131</v>
      </c>
      <c r="EJ134" t="str">
        <f t="shared" si="2"/>
        <v>214000010100</v>
      </c>
    </row>
    <row r="135" spans="1:140" ht="16.5" hidden="1" thickTop="1" thickBot="1" x14ac:dyDescent="0.3">
      <c r="A135" t="s">
        <v>108</v>
      </c>
      <c r="B135" t="s">
        <v>164</v>
      </c>
      <c r="C135" s="140">
        <v>42390</v>
      </c>
      <c r="D135" s="141">
        <v>0</v>
      </c>
      <c r="E135" t="s">
        <v>108</v>
      </c>
      <c r="F135" t="s">
        <v>110</v>
      </c>
      <c r="G135" s="142">
        <v>2016</v>
      </c>
      <c r="H135" s="143">
        <v>7</v>
      </c>
      <c r="I135" s="144">
        <v>42390</v>
      </c>
      <c r="J135" t="s">
        <v>111</v>
      </c>
      <c r="L135" t="s">
        <v>110</v>
      </c>
      <c r="M135" t="s">
        <v>110</v>
      </c>
      <c r="O135" s="146">
        <v>0</v>
      </c>
      <c r="P135" t="s">
        <v>112</v>
      </c>
      <c r="R135" s="148">
        <v>42390</v>
      </c>
      <c r="S135" s="149">
        <v>52</v>
      </c>
      <c r="T135" s="150">
        <v>36269.160000000003</v>
      </c>
      <c r="U135" s="151">
        <v>36269.160000000003</v>
      </c>
      <c r="V135" s="152">
        <v>0</v>
      </c>
      <c r="W135" t="s">
        <v>113</v>
      </c>
      <c r="Y135" t="s">
        <v>114</v>
      </c>
      <c r="Z135" t="s">
        <v>114</v>
      </c>
      <c r="AA135" t="s">
        <v>114</v>
      </c>
      <c r="AB135" t="s">
        <v>115</v>
      </c>
      <c r="AC135" t="s">
        <v>116</v>
      </c>
      <c r="AD135" t="s">
        <v>110</v>
      </c>
      <c r="AE135" t="s">
        <v>110</v>
      </c>
      <c r="AH135" s="153">
        <v>0</v>
      </c>
      <c r="AI135" s="154">
        <v>42405</v>
      </c>
      <c r="AJ135" s="155">
        <v>774688</v>
      </c>
      <c r="AK135" s="156">
        <v>774688.1</v>
      </c>
      <c r="AL135" s="157">
        <v>42390</v>
      </c>
      <c r="AM135" s="158">
        <v>0</v>
      </c>
      <c r="AN135" t="s">
        <v>159</v>
      </c>
      <c r="AO135" s="159">
        <v>42405.717164351852</v>
      </c>
      <c r="AP135" t="s">
        <v>118</v>
      </c>
      <c r="AQ135" t="s">
        <v>119</v>
      </c>
      <c r="AR135" t="s">
        <v>119</v>
      </c>
      <c r="AT135" s="160">
        <v>42390</v>
      </c>
      <c r="AU135" s="161">
        <v>1</v>
      </c>
      <c r="AV135" s="162">
        <v>1</v>
      </c>
      <c r="AW135" t="s">
        <v>120</v>
      </c>
      <c r="AZ135" s="163">
        <v>42405</v>
      </c>
      <c r="BB135" t="s">
        <v>121</v>
      </c>
      <c r="BC135" t="s">
        <v>114</v>
      </c>
      <c r="BD135" t="s">
        <v>122</v>
      </c>
      <c r="BE135" t="s">
        <v>110</v>
      </c>
      <c r="BH135" t="s">
        <v>122</v>
      </c>
      <c r="BL135" t="s">
        <v>110</v>
      </c>
      <c r="BM135" s="165">
        <v>42390</v>
      </c>
      <c r="BO135" t="s">
        <v>110</v>
      </c>
      <c r="BP135" t="s">
        <v>123</v>
      </c>
      <c r="BS135" s="166">
        <v>42405.7108912037</v>
      </c>
      <c r="BU135" t="s">
        <v>110</v>
      </c>
      <c r="BV135" t="s">
        <v>118</v>
      </c>
      <c r="BW135" t="s">
        <v>110</v>
      </c>
      <c r="BZ135" t="s">
        <v>108</v>
      </c>
      <c r="CA135" t="s">
        <v>164</v>
      </c>
      <c r="CB135" s="167">
        <v>42390</v>
      </c>
      <c r="CC135" s="168">
        <v>0</v>
      </c>
      <c r="CD135" s="169">
        <v>26</v>
      </c>
      <c r="CE135" t="s">
        <v>111</v>
      </c>
      <c r="CH135" t="s">
        <v>144</v>
      </c>
      <c r="CI135" t="s">
        <v>125</v>
      </c>
      <c r="CL135" t="s">
        <v>126</v>
      </c>
      <c r="CM135" t="s">
        <v>132</v>
      </c>
      <c r="CN135" t="s">
        <v>133</v>
      </c>
      <c r="CO135" t="s">
        <v>129</v>
      </c>
      <c r="CU135" t="s">
        <v>119</v>
      </c>
      <c r="DD135" s="170">
        <v>-263.56</v>
      </c>
      <c r="DE135" t="s">
        <v>110</v>
      </c>
      <c r="DF135" s="171">
        <v>0</v>
      </c>
      <c r="DH135" s="172">
        <v>0</v>
      </c>
      <c r="DI135" t="s">
        <v>130</v>
      </c>
      <c r="DJ135" t="s">
        <v>116</v>
      </c>
      <c r="DK135" s="173">
        <v>42390</v>
      </c>
      <c r="DL135" t="s">
        <v>119</v>
      </c>
      <c r="DN135" s="174">
        <v>-263.56</v>
      </c>
      <c r="DO135" s="175">
        <v>1</v>
      </c>
      <c r="DP135" s="176">
        <v>1</v>
      </c>
      <c r="DQ135" s="177">
        <v>774688</v>
      </c>
      <c r="DT135" s="178">
        <v>42405</v>
      </c>
      <c r="DV135" t="s">
        <v>120</v>
      </c>
      <c r="DW135" s="179">
        <v>42390</v>
      </c>
      <c r="DX135" t="s">
        <v>110</v>
      </c>
      <c r="DY135" s="180">
        <v>42369</v>
      </c>
      <c r="DZ135" t="s">
        <v>116</v>
      </c>
      <c r="EC135" t="s">
        <v>123</v>
      </c>
      <c r="ED135" s="181">
        <v>0</v>
      </c>
      <c r="EE135" s="182">
        <v>0</v>
      </c>
      <c r="EG135" t="s">
        <v>131</v>
      </c>
      <c r="EJ135" t="str">
        <f t="shared" si="2"/>
        <v>214000020100</v>
      </c>
    </row>
    <row r="136" spans="1:140" ht="16.5" hidden="1" thickTop="1" thickBot="1" x14ac:dyDescent="0.3">
      <c r="A136" t="s">
        <v>108</v>
      </c>
      <c r="B136" t="s">
        <v>164</v>
      </c>
      <c r="C136" s="140">
        <v>42390</v>
      </c>
      <c r="D136" s="141">
        <v>0</v>
      </c>
      <c r="E136" t="s">
        <v>108</v>
      </c>
      <c r="F136" t="s">
        <v>110</v>
      </c>
      <c r="G136" s="142">
        <v>2016</v>
      </c>
      <c r="H136" s="143">
        <v>7</v>
      </c>
      <c r="I136" s="144">
        <v>42390</v>
      </c>
      <c r="J136" t="s">
        <v>111</v>
      </c>
      <c r="L136" t="s">
        <v>110</v>
      </c>
      <c r="M136" t="s">
        <v>110</v>
      </c>
      <c r="O136" s="146">
        <v>0</v>
      </c>
      <c r="P136" t="s">
        <v>112</v>
      </c>
      <c r="R136" s="148">
        <v>42390</v>
      </c>
      <c r="S136" s="149">
        <v>52</v>
      </c>
      <c r="T136" s="150">
        <v>36269.160000000003</v>
      </c>
      <c r="U136" s="151">
        <v>36269.160000000003</v>
      </c>
      <c r="V136" s="152">
        <v>0</v>
      </c>
      <c r="W136" t="s">
        <v>113</v>
      </c>
      <c r="Y136" t="s">
        <v>114</v>
      </c>
      <c r="Z136" t="s">
        <v>114</v>
      </c>
      <c r="AA136" t="s">
        <v>114</v>
      </c>
      <c r="AB136" t="s">
        <v>115</v>
      </c>
      <c r="AC136" t="s">
        <v>116</v>
      </c>
      <c r="AD136" t="s">
        <v>110</v>
      </c>
      <c r="AE136" t="s">
        <v>110</v>
      </c>
      <c r="AH136" s="153">
        <v>0</v>
      </c>
      <c r="AI136" s="154">
        <v>42405</v>
      </c>
      <c r="AJ136" s="155">
        <v>774688</v>
      </c>
      <c r="AK136" s="156">
        <v>774688.1</v>
      </c>
      <c r="AL136" s="157">
        <v>42390</v>
      </c>
      <c r="AM136" s="158">
        <v>0</v>
      </c>
      <c r="AN136" t="s">
        <v>159</v>
      </c>
      <c r="AO136" s="159">
        <v>42405.717164351852</v>
      </c>
      <c r="AP136" t="s">
        <v>118</v>
      </c>
      <c r="AQ136" t="s">
        <v>119</v>
      </c>
      <c r="AR136" t="s">
        <v>119</v>
      </c>
      <c r="AT136" s="160">
        <v>42390</v>
      </c>
      <c r="AU136" s="161">
        <v>1</v>
      </c>
      <c r="AV136" s="162">
        <v>1</v>
      </c>
      <c r="AW136" t="s">
        <v>120</v>
      </c>
      <c r="AZ136" s="163">
        <v>42405</v>
      </c>
      <c r="BB136" t="s">
        <v>121</v>
      </c>
      <c r="BC136" t="s">
        <v>114</v>
      </c>
      <c r="BD136" t="s">
        <v>122</v>
      </c>
      <c r="BE136" t="s">
        <v>110</v>
      </c>
      <c r="BH136" t="s">
        <v>122</v>
      </c>
      <c r="BL136" t="s">
        <v>110</v>
      </c>
      <c r="BM136" s="165">
        <v>42390</v>
      </c>
      <c r="BO136" t="s">
        <v>110</v>
      </c>
      <c r="BP136" t="s">
        <v>123</v>
      </c>
      <c r="BS136" s="166">
        <v>42405.7108912037</v>
      </c>
      <c r="BU136" t="s">
        <v>110</v>
      </c>
      <c r="BV136" t="s">
        <v>118</v>
      </c>
      <c r="BW136" t="s">
        <v>110</v>
      </c>
      <c r="BZ136" t="s">
        <v>108</v>
      </c>
      <c r="CA136" t="s">
        <v>164</v>
      </c>
      <c r="CB136" s="167">
        <v>42390</v>
      </c>
      <c r="CC136" s="168">
        <v>0</v>
      </c>
      <c r="CD136" s="169">
        <v>27</v>
      </c>
      <c r="CE136" t="s">
        <v>111</v>
      </c>
      <c r="CH136" t="s">
        <v>145</v>
      </c>
      <c r="CI136" t="s">
        <v>125</v>
      </c>
      <c r="CL136" t="s">
        <v>126</v>
      </c>
      <c r="CM136" t="s">
        <v>127</v>
      </c>
      <c r="CN136" t="s">
        <v>128</v>
      </c>
      <c r="CO136" t="s">
        <v>129</v>
      </c>
      <c r="CU136" t="s">
        <v>119</v>
      </c>
      <c r="DD136" s="170">
        <v>-1198.18</v>
      </c>
      <c r="DE136" t="s">
        <v>110</v>
      </c>
      <c r="DF136" s="171">
        <v>0</v>
      </c>
      <c r="DH136" s="172">
        <v>0</v>
      </c>
      <c r="DI136" t="s">
        <v>130</v>
      </c>
      <c r="DJ136" t="s">
        <v>116</v>
      </c>
      <c r="DK136" s="173">
        <v>42390</v>
      </c>
      <c r="DL136" t="s">
        <v>119</v>
      </c>
      <c r="DN136" s="174">
        <v>-1198.18</v>
      </c>
      <c r="DO136" s="175">
        <v>1</v>
      </c>
      <c r="DP136" s="176">
        <v>1</v>
      </c>
      <c r="DQ136" s="177">
        <v>774688</v>
      </c>
      <c r="DT136" s="178">
        <v>42405</v>
      </c>
      <c r="DV136" t="s">
        <v>120</v>
      </c>
      <c r="DW136" s="179">
        <v>42390</v>
      </c>
      <c r="DX136" t="s">
        <v>110</v>
      </c>
      <c r="DY136" s="180">
        <v>42369</v>
      </c>
      <c r="DZ136" t="s">
        <v>116</v>
      </c>
      <c r="EC136" t="s">
        <v>123</v>
      </c>
      <c r="ED136" s="181">
        <v>0</v>
      </c>
      <c r="EE136" s="182">
        <v>0</v>
      </c>
      <c r="EG136" t="s">
        <v>131</v>
      </c>
      <c r="EJ136" t="str">
        <f t="shared" si="2"/>
        <v>215000010100</v>
      </c>
    </row>
    <row r="137" spans="1:140" ht="16.5" hidden="1" thickTop="1" thickBot="1" x14ac:dyDescent="0.3">
      <c r="A137" t="s">
        <v>108</v>
      </c>
      <c r="B137" t="s">
        <v>164</v>
      </c>
      <c r="C137" s="140">
        <v>42390</v>
      </c>
      <c r="D137" s="141">
        <v>0</v>
      </c>
      <c r="E137" t="s">
        <v>108</v>
      </c>
      <c r="F137" t="s">
        <v>110</v>
      </c>
      <c r="G137" s="142">
        <v>2016</v>
      </c>
      <c r="H137" s="143">
        <v>7</v>
      </c>
      <c r="I137" s="144">
        <v>42390</v>
      </c>
      <c r="J137" t="s">
        <v>111</v>
      </c>
      <c r="L137" t="s">
        <v>110</v>
      </c>
      <c r="M137" t="s">
        <v>110</v>
      </c>
      <c r="O137" s="146">
        <v>0</v>
      </c>
      <c r="P137" t="s">
        <v>112</v>
      </c>
      <c r="R137" s="148">
        <v>42390</v>
      </c>
      <c r="S137" s="149">
        <v>52</v>
      </c>
      <c r="T137" s="150">
        <v>36269.160000000003</v>
      </c>
      <c r="U137" s="151">
        <v>36269.160000000003</v>
      </c>
      <c r="V137" s="152">
        <v>0</v>
      </c>
      <c r="W137" t="s">
        <v>113</v>
      </c>
      <c r="Y137" t="s">
        <v>114</v>
      </c>
      <c r="Z137" t="s">
        <v>114</v>
      </c>
      <c r="AA137" t="s">
        <v>114</v>
      </c>
      <c r="AB137" t="s">
        <v>115</v>
      </c>
      <c r="AC137" t="s">
        <v>116</v>
      </c>
      <c r="AD137" t="s">
        <v>110</v>
      </c>
      <c r="AE137" t="s">
        <v>110</v>
      </c>
      <c r="AH137" s="153">
        <v>0</v>
      </c>
      <c r="AI137" s="154">
        <v>42405</v>
      </c>
      <c r="AJ137" s="155">
        <v>774688</v>
      </c>
      <c r="AK137" s="156">
        <v>774688.1</v>
      </c>
      <c r="AL137" s="157">
        <v>42390</v>
      </c>
      <c r="AM137" s="158">
        <v>0</v>
      </c>
      <c r="AN137" t="s">
        <v>159</v>
      </c>
      <c r="AO137" s="159">
        <v>42405.717164351852</v>
      </c>
      <c r="AP137" t="s">
        <v>118</v>
      </c>
      <c r="AQ137" t="s">
        <v>119</v>
      </c>
      <c r="AR137" t="s">
        <v>119</v>
      </c>
      <c r="AT137" s="160">
        <v>42390</v>
      </c>
      <c r="AU137" s="161">
        <v>1</v>
      </c>
      <c r="AV137" s="162">
        <v>1</v>
      </c>
      <c r="AW137" t="s">
        <v>120</v>
      </c>
      <c r="AZ137" s="163">
        <v>42405</v>
      </c>
      <c r="BB137" t="s">
        <v>121</v>
      </c>
      <c r="BC137" t="s">
        <v>114</v>
      </c>
      <c r="BD137" t="s">
        <v>122</v>
      </c>
      <c r="BE137" t="s">
        <v>110</v>
      </c>
      <c r="BH137" t="s">
        <v>122</v>
      </c>
      <c r="BL137" t="s">
        <v>110</v>
      </c>
      <c r="BM137" s="165">
        <v>42390</v>
      </c>
      <c r="BO137" t="s">
        <v>110</v>
      </c>
      <c r="BP137" t="s">
        <v>123</v>
      </c>
      <c r="BS137" s="166">
        <v>42405.7108912037</v>
      </c>
      <c r="BU137" t="s">
        <v>110</v>
      </c>
      <c r="BV137" t="s">
        <v>118</v>
      </c>
      <c r="BW137" t="s">
        <v>110</v>
      </c>
      <c r="BZ137" t="s">
        <v>108</v>
      </c>
      <c r="CA137" t="s">
        <v>164</v>
      </c>
      <c r="CB137" s="167">
        <v>42390</v>
      </c>
      <c r="CC137" s="168">
        <v>0</v>
      </c>
      <c r="CD137" s="169">
        <v>28</v>
      </c>
      <c r="CE137" t="s">
        <v>111</v>
      </c>
      <c r="CH137" t="s">
        <v>145</v>
      </c>
      <c r="CI137" t="s">
        <v>125</v>
      </c>
      <c r="CL137" t="s">
        <v>126</v>
      </c>
      <c r="CM137" t="s">
        <v>132</v>
      </c>
      <c r="CN137" t="s">
        <v>133</v>
      </c>
      <c r="CO137" t="s">
        <v>129</v>
      </c>
      <c r="CU137" t="s">
        <v>119</v>
      </c>
      <c r="DD137" s="170">
        <v>-100.02</v>
      </c>
      <c r="DE137" t="s">
        <v>110</v>
      </c>
      <c r="DF137" s="171">
        <v>0</v>
      </c>
      <c r="DH137" s="172">
        <v>0</v>
      </c>
      <c r="DI137" t="s">
        <v>130</v>
      </c>
      <c r="DJ137" t="s">
        <v>116</v>
      </c>
      <c r="DK137" s="173">
        <v>42390</v>
      </c>
      <c r="DL137" t="s">
        <v>119</v>
      </c>
      <c r="DN137" s="174">
        <v>-100.02</v>
      </c>
      <c r="DO137" s="175">
        <v>1</v>
      </c>
      <c r="DP137" s="176">
        <v>1</v>
      </c>
      <c r="DQ137" s="177">
        <v>774688</v>
      </c>
      <c r="DT137" s="178">
        <v>42405</v>
      </c>
      <c r="DV137" t="s">
        <v>120</v>
      </c>
      <c r="DW137" s="179">
        <v>42390</v>
      </c>
      <c r="DX137" t="s">
        <v>110</v>
      </c>
      <c r="DY137" s="180">
        <v>42369</v>
      </c>
      <c r="DZ137" t="s">
        <v>116</v>
      </c>
      <c r="EC137" t="s">
        <v>123</v>
      </c>
      <c r="ED137" s="181">
        <v>0</v>
      </c>
      <c r="EE137" s="182">
        <v>0</v>
      </c>
      <c r="EG137" t="s">
        <v>131</v>
      </c>
      <c r="EJ137" t="str">
        <f t="shared" si="2"/>
        <v>215000020100</v>
      </c>
    </row>
    <row r="138" spans="1:140" ht="16.5" hidden="1" thickTop="1" thickBot="1" x14ac:dyDescent="0.3">
      <c r="A138" t="s">
        <v>108</v>
      </c>
      <c r="B138" t="s">
        <v>164</v>
      </c>
      <c r="C138" s="140">
        <v>42390</v>
      </c>
      <c r="D138" s="141">
        <v>0</v>
      </c>
      <c r="E138" t="s">
        <v>108</v>
      </c>
      <c r="F138" t="s">
        <v>110</v>
      </c>
      <c r="G138" s="142">
        <v>2016</v>
      </c>
      <c r="H138" s="143">
        <v>7</v>
      </c>
      <c r="I138" s="144">
        <v>42390</v>
      </c>
      <c r="J138" t="s">
        <v>111</v>
      </c>
      <c r="L138" t="s">
        <v>110</v>
      </c>
      <c r="M138" t="s">
        <v>110</v>
      </c>
      <c r="O138" s="146">
        <v>0</v>
      </c>
      <c r="P138" t="s">
        <v>112</v>
      </c>
      <c r="R138" s="148">
        <v>42390</v>
      </c>
      <c r="S138" s="149">
        <v>52</v>
      </c>
      <c r="T138" s="150">
        <v>36269.160000000003</v>
      </c>
      <c r="U138" s="151">
        <v>36269.160000000003</v>
      </c>
      <c r="V138" s="152">
        <v>0</v>
      </c>
      <c r="W138" t="s">
        <v>113</v>
      </c>
      <c r="Y138" t="s">
        <v>114</v>
      </c>
      <c r="Z138" t="s">
        <v>114</v>
      </c>
      <c r="AA138" t="s">
        <v>114</v>
      </c>
      <c r="AB138" t="s">
        <v>115</v>
      </c>
      <c r="AC138" t="s">
        <v>116</v>
      </c>
      <c r="AD138" t="s">
        <v>110</v>
      </c>
      <c r="AE138" t="s">
        <v>110</v>
      </c>
      <c r="AH138" s="153">
        <v>0</v>
      </c>
      <c r="AI138" s="154">
        <v>42405</v>
      </c>
      <c r="AJ138" s="155">
        <v>774688</v>
      </c>
      <c r="AK138" s="156">
        <v>774688.1</v>
      </c>
      <c r="AL138" s="157">
        <v>42390</v>
      </c>
      <c r="AM138" s="158">
        <v>0</v>
      </c>
      <c r="AN138" t="s">
        <v>159</v>
      </c>
      <c r="AO138" s="159">
        <v>42405.717164351852</v>
      </c>
      <c r="AP138" t="s">
        <v>118</v>
      </c>
      <c r="AQ138" t="s">
        <v>119</v>
      </c>
      <c r="AR138" t="s">
        <v>119</v>
      </c>
      <c r="AT138" s="160">
        <v>42390</v>
      </c>
      <c r="AU138" s="161">
        <v>1</v>
      </c>
      <c r="AV138" s="162">
        <v>1</v>
      </c>
      <c r="AW138" t="s">
        <v>120</v>
      </c>
      <c r="AZ138" s="163">
        <v>42405</v>
      </c>
      <c r="BB138" t="s">
        <v>121</v>
      </c>
      <c r="BC138" t="s">
        <v>114</v>
      </c>
      <c r="BD138" t="s">
        <v>122</v>
      </c>
      <c r="BE138" t="s">
        <v>110</v>
      </c>
      <c r="BH138" t="s">
        <v>122</v>
      </c>
      <c r="BL138" t="s">
        <v>110</v>
      </c>
      <c r="BM138" s="165">
        <v>42390</v>
      </c>
      <c r="BO138" t="s">
        <v>110</v>
      </c>
      <c r="BP138" t="s">
        <v>123</v>
      </c>
      <c r="BS138" s="166">
        <v>42405.7108912037</v>
      </c>
      <c r="BU138" t="s">
        <v>110</v>
      </c>
      <c r="BV138" t="s">
        <v>118</v>
      </c>
      <c r="BW138" t="s">
        <v>110</v>
      </c>
      <c r="BZ138" t="s">
        <v>108</v>
      </c>
      <c r="CA138" t="s">
        <v>164</v>
      </c>
      <c r="CB138" s="167">
        <v>42390</v>
      </c>
      <c r="CC138" s="168">
        <v>0</v>
      </c>
      <c r="CD138" s="169">
        <v>29</v>
      </c>
      <c r="CE138" t="s">
        <v>111</v>
      </c>
      <c r="CH138" t="s">
        <v>146</v>
      </c>
      <c r="CI138" t="s">
        <v>125</v>
      </c>
      <c r="CL138" t="s">
        <v>126</v>
      </c>
      <c r="CM138" t="s">
        <v>127</v>
      </c>
      <c r="CN138" t="s">
        <v>128</v>
      </c>
      <c r="CO138" t="s">
        <v>129</v>
      </c>
      <c r="CU138" t="s">
        <v>119</v>
      </c>
      <c r="DD138" s="170">
        <v>-49.32</v>
      </c>
      <c r="DE138" t="s">
        <v>110</v>
      </c>
      <c r="DF138" s="171">
        <v>0</v>
      </c>
      <c r="DH138" s="172">
        <v>0</v>
      </c>
      <c r="DI138" t="s">
        <v>130</v>
      </c>
      <c r="DJ138" t="s">
        <v>116</v>
      </c>
      <c r="DK138" s="173">
        <v>42390</v>
      </c>
      <c r="DL138" t="s">
        <v>119</v>
      </c>
      <c r="DN138" s="174">
        <v>-49.32</v>
      </c>
      <c r="DO138" s="175">
        <v>1</v>
      </c>
      <c r="DP138" s="176">
        <v>1</v>
      </c>
      <c r="DQ138" s="177">
        <v>774688</v>
      </c>
      <c r="DT138" s="178">
        <v>42405</v>
      </c>
      <c r="DV138" t="s">
        <v>120</v>
      </c>
      <c r="DW138" s="179">
        <v>42390</v>
      </c>
      <c r="DX138" t="s">
        <v>110</v>
      </c>
      <c r="DY138" s="180">
        <v>42369</v>
      </c>
      <c r="DZ138" t="s">
        <v>116</v>
      </c>
      <c r="EC138" t="s">
        <v>123</v>
      </c>
      <c r="ED138" s="181">
        <v>0</v>
      </c>
      <c r="EE138" s="182">
        <v>0</v>
      </c>
      <c r="EG138" t="s">
        <v>131</v>
      </c>
      <c r="EJ138" t="str">
        <f t="shared" si="2"/>
        <v>215500010100</v>
      </c>
    </row>
    <row r="139" spans="1:140" ht="16.5" hidden="1" thickTop="1" thickBot="1" x14ac:dyDescent="0.3">
      <c r="A139" t="s">
        <v>108</v>
      </c>
      <c r="B139" t="s">
        <v>164</v>
      </c>
      <c r="C139" s="140">
        <v>42390</v>
      </c>
      <c r="D139" s="141">
        <v>0</v>
      </c>
      <c r="E139" t="s">
        <v>108</v>
      </c>
      <c r="F139" t="s">
        <v>110</v>
      </c>
      <c r="G139" s="142">
        <v>2016</v>
      </c>
      <c r="H139" s="143">
        <v>7</v>
      </c>
      <c r="I139" s="144">
        <v>42390</v>
      </c>
      <c r="J139" t="s">
        <v>111</v>
      </c>
      <c r="L139" t="s">
        <v>110</v>
      </c>
      <c r="M139" t="s">
        <v>110</v>
      </c>
      <c r="O139" s="146">
        <v>0</v>
      </c>
      <c r="P139" t="s">
        <v>112</v>
      </c>
      <c r="R139" s="148">
        <v>42390</v>
      </c>
      <c r="S139" s="149">
        <v>52</v>
      </c>
      <c r="T139" s="150">
        <v>36269.160000000003</v>
      </c>
      <c r="U139" s="151">
        <v>36269.160000000003</v>
      </c>
      <c r="V139" s="152">
        <v>0</v>
      </c>
      <c r="W139" t="s">
        <v>113</v>
      </c>
      <c r="Y139" t="s">
        <v>114</v>
      </c>
      <c r="Z139" t="s">
        <v>114</v>
      </c>
      <c r="AA139" t="s">
        <v>114</v>
      </c>
      <c r="AB139" t="s">
        <v>115</v>
      </c>
      <c r="AC139" t="s">
        <v>116</v>
      </c>
      <c r="AD139" t="s">
        <v>110</v>
      </c>
      <c r="AE139" t="s">
        <v>110</v>
      </c>
      <c r="AH139" s="153">
        <v>0</v>
      </c>
      <c r="AI139" s="154">
        <v>42405</v>
      </c>
      <c r="AJ139" s="155">
        <v>774688</v>
      </c>
      <c r="AK139" s="156">
        <v>774688.1</v>
      </c>
      <c r="AL139" s="157">
        <v>42390</v>
      </c>
      <c r="AM139" s="158">
        <v>0</v>
      </c>
      <c r="AN139" t="s">
        <v>159</v>
      </c>
      <c r="AO139" s="159">
        <v>42405.717164351852</v>
      </c>
      <c r="AP139" t="s">
        <v>118</v>
      </c>
      <c r="AQ139" t="s">
        <v>119</v>
      </c>
      <c r="AR139" t="s">
        <v>119</v>
      </c>
      <c r="AT139" s="160">
        <v>42390</v>
      </c>
      <c r="AU139" s="161">
        <v>1</v>
      </c>
      <c r="AV139" s="162">
        <v>1</v>
      </c>
      <c r="AW139" t="s">
        <v>120</v>
      </c>
      <c r="AZ139" s="163">
        <v>42405</v>
      </c>
      <c r="BB139" t="s">
        <v>121</v>
      </c>
      <c r="BC139" t="s">
        <v>114</v>
      </c>
      <c r="BD139" t="s">
        <v>122</v>
      </c>
      <c r="BE139" t="s">
        <v>110</v>
      </c>
      <c r="BH139" t="s">
        <v>122</v>
      </c>
      <c r="BL139" t="s">
        <v>110</v>
      </c>
      <c r="BM139" s="165">
        <v>42390</v>
      </c>
      <c r="BO139" t="s">
        <v>110</v>
      </c>
      <c r="BP139" t="s">
        <v>123</v>
      </c>
      <c r="BS139" s="166">
        <v>42405.7108912037</v>
      </c>
      <c r="BU139" t="s">
        <v>110</v>
      </c>
      <c r="BV139" t="s">
        <v>118</v>
      </c>
      <c r="BW139" t="s">
        <v>110</v>
      </c>
      <c r="BZ139" t="s">
        <v>108</v>
      </c>
      <c r="CA139" t="s">
        <v>164</v>
      </c>
      <c r="CB139" s="167">
        <v>42390</v>
      </c>
      <c r="CC139" s="168">
        <v>0</v>
      </c>
      <c r="CD139" s="169">
        <v>30</v>
      </c>
      <c r="CE139" t="s">
        <v>111</v>
      </c>
      <c r="CH139" t="s">
        <v>146</v>
      </c>
      <c r="CI139" t="s">
        <v>125</v>
      </c>
      <c r="CL139" t="s">
        <v>126</v>
      </c>
      <c r="CM139" t="s">
        <v>132</v>
      </c>
      <c r="CN139" t="s">
        <v>133</v>
      </c>
      <c r="CO139" t="s">
        <v>129</v>
      </c>
      <c r="CU139" t="s">
        <v>119</v>
      </c>
      <c r="DD139" s="170">
        <v>-9.25</v>
      </c>
      <c r="DE139" t="s">
        <v>110</v>
      </c>
      <c r="DF139" s="171">
        <v>0</v>
      </c>
      <c r="DH139" s="172">
        <v>0</v>
      </c>
      <c r="DI139" t="s">
        <v>130</v>
      </c>
      <c r="DJ139" t="s">
        <v>116</v>
      </c>
      <c r="DK139" s="173">
        <v>42390</v>
      </c>
      <c r="DL139" t="s">
        <v>119</v>
      </c>
      <c r="DN139" s="174">
        <v>-9.25</v>
      </c>
      <c r="DO139" s="175">
        <v>1</v>
      </c>
      <c r="DP139" s="176">
        <v>1</v>
      </c>
      <c r="DQ139" s="177">
        <v>774688</v>
      </c>
      <c r="DT139" s="178">
        <v>42405</v>
      </c>
      <c r="DV139" t="s">
        <v>120</v>
      </c>
      <c r="DW139" s="179">
        <v>42390</v>
      </c>
      <c r="DX139" t="s">
        <v>110</v>
      </c>
      <c r="DY139" s="180">
        <v>42369</v>
      </c>
      <c r="DZ139" t="s">
        <v>116</v>
      </c>
      <c r="EC139" t="s">
        <v>123</v>
      </c>
      <c r="ED139" s="181">
        <v>0</v>
      </c>
      <c r="EE139" s="182">
        <v>0</v>
      </c>
      <c r="EG139" t="s">
        <v>131</v>
      </c>
      <c r="EJ139" t="str">
        <f t="shared" si="2"/>
        <v>215500020100</v>
      </c>
    </row>
    <row r="140" spans="1:140" ht="16.5" hidden="1" thickTop="1" thickBot="1" x14ac:dyDescent="0.3">
      <c r="A140" t="s">
        <v>108</v>
      </c>
      <c r="B140" t="s">
        <v>164</v>
      </c>
      <c r="C140" s="140">
        <v>42390</v>
      </c>
      <c r="D140" s="141">
        <v>0</v>
      </c>
      <c r="E140" t="s">
        <v>108</v>
      </c>
      <c r="F140" t="s">
        <v>110</v>
      </c>
      <c r="G140" s="142">
        <v>2016</v>
      </c>
      <c r="H140" s="143">
        <v>7</v>
      </c>
      <c r="I140" s="144">
        <v>42390</v>
      </c>
      <c r="J140" t="s">
        <v>111</v>
      </c>
      <c r="L140" t="s">
        <v>110</v>
      </c>
      <c r="M140" t="s">
        <v>110</v>
      </c>
      <c r="O140" s="146">
        <v>0</v>
      </c>
      <c r="P140" t="s">
        <v>112</v>
      </c>
      <c r="R140" s="148">
        <v>42390</v>
      </c>
      <c r="S140" s="149">
        <v>52</v>
      </c>
      <c r="T140" s="150">
        <v>36269.160000000003</v>
      </c>
      <c r="U140" s="151">
        <v>36269.160000000003</v>
      </c>
      <c r="V140" s="152">
        <v>0</v>
      </c>
      <c r="W140" t="s">
        <v>113</v>
      </c>
      <c r="Y140" t="s">
        <v>114</v>
      </c>
      <c r="Z140" t="s">
        <v>114</v>
      </c>
      <c r="AA140" t="s">
        <v>114</v>
      </c>
      <c r="AB140" t="s">
        <v>115</v>
      </c>
      <c r="AC140" t="s">
        <v>116</v>
      </c>
      <c r="AD140" t="s">
        <v>110</v>
      </c>
      <c r="AE140" t="s">
        <v>110</v>
      </c>
      <c r="AH140" s="153">
        <v>0</v>
      </c>
      <c r="AI140" s="154">
        <v>42405</v>
      </c>
      <c r="AJ140" s="155">
        <v>774688</v>
      </c>
      <c r="AK140" s="156">
        <v>774688.1</v>
      </c>
      <c r="AL140" s="157">
        <v>42390</v>
      </c>
      <c r="AM140" s="158">
        <v>0</v>
      </c>
      <c r="AN140" t="s">
        <v>159</v>
      </c>
      <c r="AO140" s="159">
        <v>42405.717164351852</v>
      </c>
      <c r="AP140" t="s">
        <v>118</v>
      </c>
      <c r="AQ140" t="s">
        <v>119</v>
      </c>
      <c r="AR140" t="s">
        <v>119</v>
      </c>
      <c r="AT140" s="160">
        <v>42390</v>
      </c>
      <c r="AU140" s="161">
        <v>1</v>
      </c>
      <c r="AV140" s="162">
        <v>1</v>
      </c>
      <c r="AW140" t="s">
        <v>120</v>
      </c>
      <c r="AZ140" s="163">
        <v>42405</v>
      </c>
      <c r="BB140" t="s">
        <v>121</v>
      </c>
      <c r="BC140" t="s">
        <v>114</v>
      </c>
      <c r="BD140" t="s">
        <v>122</v>
      </c>
      <c r="BE140" t="s">
        <v>110</v>
      </c>
      <c r="BH140" t="s">
        <v>122</v>
      </c>
      <c r="BL140" t="s">
        <v>110</v>
      </c>
      <c r="BM140" s="165">
        <v>42390</v>
      </c>
      <c r="BO140" t="s">
        <v>110</v>
      </c>
      <c r="BP140" t="s">
        <v>123</v>
      </c>
      <c r="BS140" s="166">
        <v>42405.7108912037</v>
      </c>
      <c r="BU140" t="s">
        <v>110</v>
      </c>
      <c r="BV140" t="s">
        <v>118</v>
      </c>
      <c r="BW140" t="s">
        <v>110</v>
      </c>
      <c r="BZ140" t="s">
        <v>108</v>
      </c>
      <c r="CA140" t="s">
        <v>164</v>
      </c>
      <c r="CB140" s="167">
        <v>42390</v>
      </c>
      <c r="CC140" s="168">
        <v>0</v>
      </c>
      <c r="CD140" s="169">
        <v>31</v>
      </c>
      <c r="CE140" t="s">
        <v>111</v>
      </c>
      <c r="CH140" t="s">
        <v>147</v>
      </c>
      <c r="CI140" t="s">
        <v>125</v>
      </c>
      <c r="CL140" t="s">
        <v>126</v>
      </c>
      <c r="CM140" t="s">
        <v>127</v>
      </c>
      <c r="CN140" t="s">
        <v>128</v>
      </c>
      <c r="CO140" t="s">
        <v>129</v>
      </c>
      <c r="CU140" t="s">
        <v>119</v>
      </c>
      <c r="DD140" s="170">
        <v>-347.41</v>
      </c>
      <c r="DE140" t="s">
        <v>110</v>
      </c>
      <c r="DF140" s="171">
        <v>0</v>
      </c>
      <c r="DH140" s="172">
        <v>0</v>
      </c>
      <c r="DI140" t="s">
        <v>130</v>
      </c>
      <c r="DJ140" t="s">
        <v>116</v>
      </c>
      <c r="DK140" s="173">
        <v>42390</v>
      </c>
      <c r="DL140" t="s">
        <v>119</v>
      </c>
      <c r="DN140" s="174">
        <v>-347.41</v>
      </c>
      <c r="DO140" s="175">
        <v>1</v>
      </c>
      <c r="DP140" s="176">
        <v>1</v>
      </c>
      <c r="DQ140" s="177">
        <v>774688</v>
      </c>
      <c r="DT140" s="178">
        <v>42405</v>
      </c>
      <c r="DV140" t="s">
        <v>120</v>
      </c>
      <c r="DW140" s="179">
        <v>42390</v>
      </c>
      <c r="DX140" t="s">
        <v>110</v>
      </c>
      <c r="DY140" s="180">
        <v>42369</v>
      </c>
      <c r="DZ140" t="s">
        <v>116</v>
      </c>
      <c r="EC140" t="s">
        <v>123</v>
      </c>
      <c r="ED140" s="181">
        <v>0</v>
      </c>
      <c r="EE140" s="182">
        <v>0</v>
      </c>
      <c r="EG140" t="s">
        <v>131</v>
      </c>
      <c r="EJ140" t="str">
        <f t="shared" si="2"/>
        <v>216000010100</v>
      </c>
    </row>
    <row r="141" spans="1:140" ht="16.5" hidden="1" thickTop="1" thickBot="1" x14ac:dyDescent="0.3">
      <c r="A141" t="s">
        <v>108</v>
      </c>
      <c r="B141" t="s">
        <v>164</v>
      </c>
      <c r="C141" s="140">
        <v>42390</v>
      </c>
      <c r="D141" s="141">
        <v>0</v>
      </c>
      <c r="E141" t="s">
        <v>108</v>
      </c>
      <c r="F141" t="s">
        <v>110</v>
      </c>
      <c r="G141" s="142">
        <v>2016</v>
      </c>
      <c r="H141" s="143">
        <v>7</v>
      </c>
      <c r="I141" s="144">
        <v>42390</v>
      </c>
      <c r="J141" t="s">
        <v>111</v>
      </c>
      <c r="L141" t="s">
        <v>110</v>
      </c>
      <c r="M141" t="s">
        <v>110</v>
      </c>
      <c r="O141" s="146">
        <v>0</v>
      </c>
      <c r="P141" t="s">
        <v>112</v>
      </c>
      <c r="R141" s="148">
        <v>42390</v>
      </c>
      <c r="S141" s="149">
        <v>52</v>
      </c>
      <c r="T141" s="150">
        <v>36269.160000000003</v>
      </c>
      <c r="U141" s="151">
        <v>36269.160000000003</v>
      </c>
      <c r="V141" s="152">
        <v>0</v>
      </c>
      <c r="W141" t="s">
        <v>113</v>
      </c>
      <c r="Y141" t="s">
        <v>114</v>
      </c>
      <c r="Z141" t="s">
        <v>114</v>
      </c>
      <c r="AA141" t="s">
        <v>114</v>
      </c>
      <c r="AB141" t="s">
        <v>115</v>
      </c>
      <c r="AC141" t="s">
        <v>116</v>
      </c>
      <c r="AD141" t="s">
        <v>110</v>
      </c>
      <c r="AE141" t="s">
        <v>110</v>
      </c>
      <c r="AH141" s="153">
        <v>0</v>
      </c>
      <c r="AI141" s="154">
        <v>42405</v>
      </c>
      <c r="AJ141" s="155">
        <v>774688</v>
      </c>
      <c r="AK141" s="156">
        <v>774688.1</v>
      </c>
      <c r="AL141" s="157">
        <v>42390</v>
      </c>
      <c r="AM141" s="158">
        <v>0</v>
      </c>
      <c r="AN141" t="s">
        <v>159</v>
      </c>
      <c r="AO141" s="159">
        <v>42405.717164351852</v>
      </c>
      <c r="AP141" t="s">
        <v>118</v>
      </c>
      <c r="AQ141" t="s">
        <v>119</v>
      </c>
      <c r="AR141" t="s">
        <v>119</v>
      </c>
      <c r="AT141" s="160">
        <v>42390</v>
      </c>
      <c r="AU141" s="161">
        <v>1</v>
      </c>
      <c r="AV141" s="162">
        <v>1</v>
      </c>
      <c r="AW141" t="s">
        <v>120</v>
      </c>
      <c r="AZ141" s="163">
        <v>42405</v>
      </c>
      <c r="BB141" t="s">
        <v>121</v>
      </c>
      <c r="BC141" t="s">
        <v>114</v>
      </c>
      <c r="BD141" t="s">
        <v>122</v>
      </c>
      <c r="BE141" t="s">
        <v>110</v>
      </c>
      <c r="BH141" t="s">
        <v>122</v>
      </c>
      <c r="BL141" t="s">
        <v>110</v>
      </c>
      <c r="BM141" s="165">
        <v>42390</v>
      </c>
      <c r="BO141" t="s">
        <v>110</v>
      </c>
      <c r="BP141" t="s">
        <v>123</v>
      </c>
      <c r="BS141" s="166">
        <v>42405.7108912037</v>
      </c>
      <c r="BU141" t="s">
        <v>110</v>
      </c>
      <c r="BV141" t="s">
        <v>118</v>
      </c>
      <c r="BW141" t="s">
        <v>110</v>
      </c>
      <c r="BZ141" t="s">
        <v>108</v>
      </c>
      <c r="CA141" t="s">
        <v>164</v>
      </c>
      <c r="CB141" s="167">
        <v>42390</v>
      </c>
      <c r="CC141" s="168">
        <v>0</v>
      </c>
      <c r="CD141" s="169">
        <v>32</v>
      </c>
      <c r="CE141" t="s">
        <v>111</v>
      </c>
      <c r="CH141" t="s">
        <v>147</v>
      </c>
      <c r="CI141" t="s">
        <v>125</v>
      </c>
      <c r="CL141" t="s">
        <v>126</v>
      </c>
      <c r="CM141" t="s">
        <v>132</v>
      </c>
      <c r="CN141" t="s">
        <v>133</v>
      </c>
      <c r="CO141" t="s">
        <v>129</v>
      </c>
      <c r="CU141" t="s">
        <v>119</v>
      </c>
      <c r="DD141" s="170">
        <v>-39.83</v>
      </c>
      <c r="DE141" t="s">
        <v>110</v>
      </c>
      <c r="DF141" s="171">
        <v>0</v>
      </c>
      <c r="DH141" s="172">
        <v>0</v>
      </c>
      <c r="DI141" t="s">
        <v>130</v>
      </c>
      <c r="DJ141" t="s">
        <v>116</v>
      </c>
      <c r="DK141" s="173">
        <v>42390</v>
      </c>
      <c r="DL141" t="s">
        <v>119</v>
      </c>
      <c r="DN141" s="174">
        <v>-39.83</v>
      </c>
      <c r="DO141" s="175">
        <v>1</v>
      </c>
      <c r="DP141" s="176">
        <v>1</v>
      </c>
      <c r="DQ141" s="177">
        <v>774688</v>
      </c>
      <c r="DT141" s="178">
        <v>42405</v>
      </c>
      <c r="DV141" t="s">
        <v>120</v>
      </c>
      <c r="DW141" s="179">
        <v>42390</v>
      </c>
      <c r="DX141" t="s">
        <v>110</v>
      </c>
      <c r="DY141" s="180">
        <v>42369</v>
      </c>
      <c r="DZ141" t="s">
        <v>116</v>
      </c>
      <c r="EC141" t="s">
        <v>123</v>
      </c>
      <c r="ED141" s="181">
        <v>0</v>
      </c>
      <c r="EE141" s="182">
        <v>0</v>
      </c>
      <c r="EG141" t="s">
        <v>131</v>
      </c>
      <c r="EJ141" t="str">
        <f t="shared" si="2"/>
        <v>216000020100</v>
      </c>
    </row>
    <row r="142" spans="1:140" ht="16.5" hidden="1" thickTop="1" thickBot="1" x14ac:dyDescent="0.3">
      <c r="A142" t="s">
        <v>108</v>
      </c>
      <c r="B142" t="s">
        <v>164</v>
      </c>
      <c r="C142" s="140">
        <v>42390</v>
      </c>
      <c r="D142" s="141">
        <v>0</v>
      </c>
      <c r="E142" t="s">
        <v>108</v>
      </c>
      <c r="F142" t="s">
        <v>110</v>
      </c>
      <c r="G142" s="142">
        <v>2016</v>
      </c>
      <c r="H142" s="143">
        <v>7</v>
      </c>
      <c r="I142" s="144">
        <v>42390</v>
      </c>
      <c r="J142" t="s">
        <v>111</v>
      </c>
      <c r="L142" t="s">
        <v>110</v>
      </c>
      <c r="M142" t="s">
        <v>110</v>
      </c>
      <c r="O142" s="146">
        <v>0</v>
      </c>
      <c r="P142" t="s">
        <v>112</v>
      </c>
      <c r="R142" s="148">
        <v>42390</v>
      </c>
      <c r="S142" s="149">
        <v>52</v>
      </c>
      <c r="T142" s="150">
        <v>36269.160000000003</v>
      </c>
      <c r="U142" s="151">
        <v>36269.160000000003</v>
      </c>
      <c r="V142" s="152">
        <v>0</v>
      </c>
      <c r="W142" t="s">
        <v>113</v>
      </c>
      <c r="Y142" t="s">
        <v>114</v>
      </c>
      <c r="Z142" t="s">
        <v>114</v>
      </c>
      <c r="AA142" t="s">
        <v>114</v>
      </c>
      <c r="AB142" t="s">
        <v>115</v>
      </c>
      <c r="AC142" t="s">
        <v>116</v>
      </c>
      <c r="AD142" t="s">
        <v>110</v>
      </c>
      <c r="AE142" t="s">
        <v>110</v>
      </c>
      <c r="AH142" s="153">
        <v>0</v>
      </c>
      <c r="AI142" s="154">
        <v>42405</v>
      </c>
      <c r="AJ142" s="155">
        <v>774688</v>
      </c>
      <c r="AK142" s="156">
        <v>774688.1</v>
      </c>
      <c r="AL142" s="157">
        <v>42390</v>
      </c>
      <c r="AM142" s="158">
        <v>0</v>
      </c>
      <c r="AN142" t="s">
        <v>159</v>
      </c>
      <c r="AO142" s="159">
        <v>42405.717164351852</v>
      </c>
      <c r="AP142" t="s">
        <v>118</v>
      </c>
      <c r="AQ142" t="s">
        <v>119</v>
      </c>
      <c r="AR142" t="s">
        <v>119</v>
      </c>
      <c r="AT142" s="160">
        <v>42390</v>
      </c>
      <c r="AU142" s="161">
        <v>1</v>
      </c>
      <c r="AV142" s="162">
        <v>1</v>
      </c>
      <c r="AW142" t="s">
        <v>120</v>
      </c>
      <c r="AZ142" s="163">
        <v>42405</v>
      </c>
      <c r="BB142" t="s">
        <v>121</v>
      </c>
      <c r="BC142" t="s">
        <v>114</v>
      </c>
      <c r="BD142" t="s">
        <v>122</v>
      </c>
      <c r="BE142" t="s">
        <v>110</v>
      </c>
      <c r="BH142" t="s">
        <v>122</v>
      </c>
      <c r="BL142" t="s">
        <v>110</v>
      </c>
      <c r="BM142" s="165">
        <v>42390</v>
      </c>
      <c r="BO142" t="s">
        <v>110</v>
      </c>
      <c r="BP142" t="s">
        <v>123</v>
      </c>
      <c r="BS142" s="166">
        <v>42405.7108912037</v>
      </c>
      <c r="BU142" t="s">
        <v>110</v>
      </c>
      <c r="BV142" t="s">
        <v>118</v>
      </c>
      <c r="BW142" t="s">
        <v>110</v>
      </c>
      <c r="BZ142" t="s">
        <v>108</v>
      </c>
      <c r="CA142" t="s">
        <v>164</v>
      </c>
      <c r="CB142" s="167">
        <v>42390</v>
      </c>
      <c r="CC142" s="168">
        <v>0</v>
      </c>
      <c r="CD142" s="169">
        <v>36</v>
      </c>
      <c r="CE142" t="s">
        <v>111</v>
      </c>
      <c r="CH142" t="s">
        <v>149</v>
      </c>
      <c r="CI142" t="s">
        <v>125</v>
      </c>
      <c r="CL142" t="s">
        <v>126</v>
      </c>
      <c r="CM142" t="s">
        <v>127</v>
      </c>
      <c r="CN142" t="s">
        <v>128</v>
      </c>
      <c r="CO142" t="s">
        <v>129</v>
      </c>
      <c r="CU142" t="s">
        <v>119</v>
      </c>
      <c r="DD142" s="170">
        <v>24853.81</v>
      </c>
      <c r="DE142" t="s">
        <v>110</v>
      </c>
      <c r="DF142" s="171">
        <v>0</v>
      </c>
      <c r="DH142" s="172">
        <v>0</v>
      </c>
      <c r="DI142" t="s">
        <v>130</v>
      </c>
      <c r="DJ142" t="s">
        <v>116</v>
      </c>
      <c r="DK142" s="173">
        <v>42390</v>
      </c>
      <c r="DL142" t="s">
        <v>119</v>
      </c>
      <c r="DN142" s="174">
        <v>24853.81</v>
      </c>
      <c r="DO142" s="175">
        <v>1</v>
      </c>
      <c r="DP142" s="176">
        <v>1</v>
      </c>
      <c r="DQ142" s="177">
        <v>774688</v>
      </c>
      <c r="DT142" s="178">
        <v>42405</v>
      </c>
      <c r="DV142" t="s">
        <v>120</v>
      </c>
      <c r="DW142" s="179">
        <v>42390</v>
      </c>
      <c r="DX142" t="s">
        <v>110</v>
      </c>
      <c r="DY142" s="180">
        <v>42369</v>
      </c>
      <c r="DZ142" t="s">
        <v>116</v>
      </c>
      <c r="EC142" t="s">
        <v>123</v>
      </c>
      <c r="ED142" s="181">
        <v>0</v>
      </c>
      <c r="EE142" s="182">
        <v>0</v>
      </c>
      <c r="EG142" t="s">
        <v>131</v>
      </c>
      <c r="EJ142" t="str">
        <f t="shared" si="2"/>
        <v>710000010100</v>
      </c>
    </row>
    <row r="143" spans="1:140" ht="16.5" hidden="1" thickTop="1" thickBot="1" x14ac:dyDescent="0.3">
      <c r="A143" t="s">
        <v>108</v>
      </c>
      <c r="B143" t="s">
        <v>164</v>
      </c>
      <c r="C143" s="140">
        <v>42390</v>
      </c>
      <c r="D143" s="141">
        <v>0</v>
      </c>
      <c r="E143" t="s">
        <v>108</v>
      </c>
      <c r="F143" t="s">
        <v>110</v>
      </c>
      <c r="G143" s="142">
        <v>2016</v>
      </c>
      <c r="H143" s="143">
        <v>7</v>
      </c>
      <c r="I143" s="144">
        <v>42390</v>
      </c>
      <c r="J143" t="s">
        <v>111</v>
      </c>
      <c r="L143" t="s">
        <v>110</v>
      </c>
      <c r="M143" t="s">
        <v>110</v>
      </c>
      <c r="O143" s="146">
        <v>0</v>
      </c>
      <c r="P143" t="s">
        <v>112</v>
      </c>
      <c r="R143" s="148">
        <v>42390</v>
      </c>
      <c r="S143" s="149">
        <v>52</v>
      </c>
      <c r="T143" s="150">
        <v>36269.160000000003</v>
      </c>
      <c r="U143" s="151">
        <v>36269.160000000003</v>
      </c>
      <c r="V143" s="152">
        <v>0</v>
      </c>
      <c r="W143" t="s">
        <v>113</v>
      </c>
      <c r="Y143" t="s">
        <v>114</v>
      </c>
      <c r="Z143" t="s">
        <v>114</v>
      </c>
      <c r="AA143" t="s">
        <v>114</v>
      </c>
      <c r="AB143" t="s">
        <v>115</v>
      </c>
      <c r="AC143" t="s">
        <v>116</v>
      </c>
      <c r="AD143" t="s">
        <v>110</v>
      </c>
      <c r="AE143" t="s">
        <v>110</v>
      </c>
      <c r="AH143" s="153">
        <v>0</v>
      </c>
      <c r="AI143" s="154">
        <v>42405</v>
      </c>
      <c r="AJ143" s="155">
        <v>774688</v>
      </c>
      <c r="AK143" s="156">
        <v>774688.1</v>
      </c>
      <c r="AL143" s="157">
        <v>42390</v>
      </c>
      <c r="AM143" s="158">
        <v>0</v>
      </c>
      <c r="AN143" t="s">
        <v>159</v>
      </c>
      <c r="AO143" s="159">
        <v>42405.717164351852</v>
      </c>
      <c r="AP143" t="s">
        <v>118</v>
      </c>
      <c r="AQ143" t="s">
        <v>119</v>
      </c>
      <c r="AR143" t="s">
        <v>119</v>
      </c>
      <c r="AT143" s="160">
        <v>42390</v>
      </c>
      <c r="AU143" s="161">
        <v>1</v>
      </c>
      <c r="AV143" s="162">
        <v>1</v>
      </c>
      <c r="AW143" t="s">
        <v>120</v>
      </c>
      <c r="AZ143" s="163">
        <v>42405</v>
      </c>
      <c r="BB143" t="s">
        <v>121</v>
      </c>
      <c r="BC143" t="s">
        <v>114</v>
      </c>
      <c r="BD143" t="s">
        <v>122</v>
      </c>
      <c r="BE143" t="s">
        <v>110</v>
      </c>
      <c r="BH143" t="s">
        <v>122</v>
      </c>
      <c r="BL143" t="s">
        <v>110</v>
      </c>
      <c r="BM143" s="165">
        <v>42390</v>
      </c>
      <c r="BO143" t="s">
        <v>110</v>
      </c>
      <c r="BP143" t="s">
        <v>123</v>
      </c>
      <c r="BS143" s="166">
        <v>42405.7108912037</v>
      </c>
      <c r="BU143" t="s">
        <v>110</v>
      </c>
      <c r="BV143" t="s">
        <v>118</v>
      </c>
      <c r="BW143" t="s">
        <v>110</v>
      </c>
      <c r="BZ143" t="s">
        <v>108</v>
      </c>
      <c r="CA143" t="s">
        <v>164</v>
      </c>
      <c r="CB143" s="167">
        <v>42390</v>
      </c>
      <c r="CC143" s="168">
        <v>0</v>
      </c>
      <c r="CD143" s="169">
        <v>33</v>
      </c>
      <c r="CE143" t="s">
        <v>111</v>
      </c>
      <c r="CH143" t="s">
        <v>148</v>
      </c>
      <c r="CI143" t="s">
        <v>125</v>
      </c>
      <c r="CL143" t="s">
        <v>126</v>
      </c>
      <c r="CM143" t="s">
        <v>127</v>
      </c>
      <c r="CN143" t="s">
        <v>128</v>
      </c>
      <c r="CO143" t="s">
        <v>129</v>
      </c>
      <c r="CU143" t="s">
        <v>119</v>
      </c>
      <c r="DD143" s="170">
        <v>-12.19</v>
      </c>
      <c r="DE143" t="s">
        <v>110</v>
      </c>
      <c r="DF143" s="171">
        <v>0</v>
      </c>
      <c r="DH143" s="172">
        <v>0</v>
      </c>
      <c r="DI143" t="s">
        <v>130</v>
      </c>
      <c r="DJ143" t="s">
        <v>116</v>
      </c>
      <c r="DK143" s="173">
        <v>42390</v>
      </c>
      <c r="DL143" t="s">
        <v>119</v>
      </c>
      <c r="DN143" s="174">
        <v>-12.19</v>
      </c>
      <c r="DO143" s="175">
        <v>1</v>
      </c>
      <c r="DP143" s="176">
        <v>1</v>
      </c>
      <c r="DQ143" s="177">
        <v>774688</v>
      </c>
      <c r="DT143" s="178">
        <v>42405</v>
      </c>
      <c r="DV143" t="s">
        <v>120</v>
      </c>
      <c r="DW143" s="179">
        <v>42390</v>
      </c>
      <c r="DX143" t="s">
        <v>110</v>
      </c>
      <c r="DY143" s="180">
        <v>42369</v>
      </c>
      <c r="DZ143" t="s">
        <v>116</v>
      </c>
      <c r="EC143" t="s">
        <v>123</v>
      </c>
      <c r="ED143" s="181">
        <v>0</v>
      </c>
      <c r="EE143" s="182">
        <v>0</v>
      </c>
      <c r="EG143" t="s">
        <v>131</v>
      </c>
      <c r="EJ143" t="str">
        <f t="shared" si="2"/>
        <v>216600010100</v>
      </c>
    </row>
    <row r="144" spans="1:140" ht="16.5" hidden="1" thickTop="1" thickBot="1" x14ac:dyDescent="0.3">
      <c r="A144" t="s">
        <v>108</v>
      </c>
      <c r="B144" t="s">
        <v>164</v>
      </c>
      <c r="C144" s="140">
        <v>42390</v>
      </c>
      <c r="D144" s="141">
        <v>0</v>
      </c>
      <c r="E144" t="s">
        <v>108</v>
      </c>
      <c r="F144" t="s">
        <v>110</v>
      </c>
      <c r="G144" s="142">
        <v>2016</v>
      </c>
      <c r="H144" s="143">
        <v>7</v>
      </c>
      <c r="I144" s="144">
        <v>42390</v>
      </c>
      <c r="J144" t="s">
        <v>111</v>
      </c>
      <c r="L144" t="s">
        <v>110</v>
      </c>
      <c r="M144" t="s">
        <v>110</v>
      </c>
      <c r="O144" s="146">
        <v>0</v>
      </c>
      <c r="P144" t="s">
        <v>112</v>
      </c>
      <c r="R144" s="148">
        <v>42390</v>
      </c>
      <c r="S144" s="149">
        <v>52</v>
      </c>
      <c r="T144" s="150">
        <v>36269.160000000003</v>
      </c>
      <c r="U144" s="151">
        <v>36269.160000000003</v>
      </c>
      <c r="V144" s="152">
        <v>0</v>
      </c>
      <c r="W144" t="s">
        <v>113</v>
      </c>
      <c r="Y144" t="s">
        <v>114</v>
      </c>
      <c r="Z144" t="s">
        <v>114</v>
      </c>
      <c r="AA144" t="s">
        <v>114</v>
      </c>
      <c r="AB144" t="s">
        <v>115</v>
      </c>
      <c r="AC144" t="s">
        <v>116</v>
      </c>
      <c r="AD144" t="s">
        <v>110</v>
      </c>
      <c r="AE144" t="s">
        <v>110</v>
      </c>
      <c r="AH144" s="153">
        <v>0</v>
      </c>
      <c r="AI144" s="154">
        <v>42405</v>
      </c>
      <c r="AJ144" s="155">
        <v>774688</v>
      </c>
      <c r="AK144" s="156">
        <v>774688.1</v>
      </c>
      <c r="AL144" s="157">
        <v>42390</v>
      </c>
      <c r="AM144" s="158">
        <v>0</v>
      </c>
      <c r="AN144" t="s">
        <v>159</v>
      </c>
      <c r="AO144" s="159">
        <v>42405.717164351852</v>
      </c>
      <c r="AP144" t="s">
        <v>118</v>
      </c>
      <c r="AQ144" t="s">
        <v>119</v>
      </c>
      <c r="AR144" t="s">
        <v>119</v>
      </c>
      <c r="AT144" s="160">
        <v>42390</v>
      </c>
      <c r="AU144" s="161">
        <v>1</v>
      </c>
      <c r="AV144" s="162">
        <v>1</v>
      </c>
      <c r="AW144" t="s">
        <v>120</v>
      </c>
      <c r="AZ144" s="163">
        <v>42405</v>
      </c>
      <c r="BB144" t="s">
        <v>121</v>
      </c>
      <c r="BC144" t="s">
        <v>114</v>
      </c>
      <c r="BD144" t="s">
        <v>122</v>
      </c>
      <c r="BE144" t="s">
        <v>110</v>
      </c>
      <c r="BH144" t="s">
        <v>122</v>
      </c>
      <c r="BL144" t="s">
        <v>110</v>
      </c>
      <c r="BM144" s="165">
        <v>42390</v>
      </c>
      <c r="BO144" t="s">
        <v>110</v>
      </c>
      <c r="BP144" t="s">
        <v>123</v>
      </c>
      <c r="BS144" s="166">
        <v>42405.7108912037</v>
      </c>
      <c r="BU144" t="s">
        <v>110</v>
      </c>
      <c r="BV144" t="s">
        <v>118</v>
      </c>
      <c r="BW144" t="s">
        <v>110</v>
      </c>
      <c r="BZ144" t="s">
        <v>108</v>
      </c>
      <c r="CA144" t="s">
        <v>164</v>
      </c>
      <c r="CB144" s="167">
        <v>42390</v>
      </c>
      <c r="CC144" s="168">
        <v>0</v>
      </c>
      <c r="CD144" s="169">
        <v>34</v>
      </c>
      <c r="CE144" t="s">
        <v>111</v>
      </c>
      <c r="CH144" t="s">
        <v>148</v>
      </c>
      <c r="CI144" t="s">
        <v>125</v>
      </c>
      <c r="CL144" t="s">
        <v>126</v>
      </c>
      <c r="CM144" t="s">
        <v>132</v>
      </c>
      <c r="CN144" t="s">
        <v>133</v>
      </c>
      <c r="CO144" t="s">
        <v>129</v>
      </c>
      <c r="CU144" t="s">
        <v>119</v>
      </c>
      <c r="DD144" s="170">
        <v>-24.04</v>
      </c>
      <c r="DE144" t="s">
        <v>110</v>
      </c>
      <c r="DF144" s="171">
        <v>0</v>
      </c>
      <c r="DH144" s="172">
        <v>0</v>
      </c>
      <c r="DI144" t="s">
        <v>130</v>
      </c>
      <c r="DJ144" t="s">
        <v>116</v>
      </c>
      <c r="DK144" s="173">
        <v>42390</v>
      </c>
      <c r="DL144" t="s">
        <v>119</v>
      </c>
      <c r="DN144" s="174">
        <v>-24.04</v>
      </c>
      <c r="DO144" s="175">
        <v>1</v>
      </c>
      <c r="DP144" s="176">
        <v>1</v>
      </c>
      <c r="DQ144" s="177">
        <v>774688</v>
      </c>
      <c r="DT144" s="178">
        <v>42405</v>
      </c>
      <c r="DV144" t="s">
        <v>120</v>
      </c>
      <c r="DW144" s="179">
        <v>42390</v>
      </c>
      <c r="DX144" t="s">
        <v>110</v>
      </c>
      <c r="DY144" s="180">
        <v>42369</v>
      </c>
      <c r="DZ144" t="s">
        <v>116</v>
      </c>
      <c r="EC144" t="s">
        <v>123</v>
      </c>
      <c r="ED144" s="181">
        <v>0</v>
      </c>
      <c r="EE144" s="182">
        <v>0</v>
      </c>
      <c r="EG144" t="s">
        <v>131</v>
      </c>
      <c r="EJ144" t="str">
        <f t="shared" si="2"/>
        <v>216600020100</v>
      </c>
    </row>
    <row r="145" spans="1:140" ht="16.5" hidden="1" thickTop="1" thickBot="1" x14ac:dyDescent="0.3">
      <c r="A145" t="s">
        <v>108</v>
      </c>
      <c r="B145" t="s">
        <v>164</v>
      </c>
      <c r="C145" s="140">
        <v>42390</v>
      </c>
      <c r="D145" s="141">
        <v>0</v>
      </c>
      <c r="E145" t="s">
        <v>108</v>
      </c>
      <c r="F145" t="s">
        <v>110</v>
      </c>
      <c r="G145" s="142">
        <v>2016</v>
      </c>
      <c r="H145" s="143">
        <v>7</v>
      </c>
      <c r="I145" s="144">
        <v>42390</v>
      </c>
      <c r="J145" t="s">
        <v>111</v>
      </c>
      <c r="L145" t="s">
        <v>110</v>
      </c>
      <c r="M145" t="s">
        <v>110</v>
      </c>
      <c r="O145" s="146">
        <v>0</v>
      </c>
      <c r="P145" t="s">
        <v>112</v>
      </c>
      <c r="R145" s="148">
        <v>42390</v>
      </c>
      <c r="S145" s="149">
        <v>52</v>
      </c>
      <c r="T145" s="150">
        <v>36269.160000000003</v>
      </c>
      <c r="U145" s="151">
        <v>36269.160000000003</v>
      </c>
      <c r="V145" s="152">
        <v>0</v>
      </c>
      <c r="W145" t="s">
        <v>113</v>
      </c>
      <c r="Y145" t="s">
        <v>114</v>
      </c>
      <c r="Z145" t="s">
        <v>114</v>
      </c>
      <c r="AA145" t="s">
        <v>114</v>
      </c>
      <c r="AB145" t="s">
        <v>115</v>
      </c>
      <c r="AC145" t="s">
        <v>116</v>
      </c>
      <c r="AD145" t="s">
        <v>110</v>
      </c>
      <c r="AE145" t="s">
        <v>110</v>
      </c>
      <c r="AH145" s="153">
        <v>0</v>
      </c>
      <c r="AI145" s="154">
        <v>42405</v>
      </c>
      <c r="AJ145" s="155">
        <v>774688</v>
      </c>
      <c r="AK145" s="156">
        <v>774688.1</v>
      </c>
      <c r="AL145" s="157">
        <v>42390</v>
      </c>
      <c r="AM145" s="158">
        <v>0</v>
      </c>
      <c r="AN145" t="s">
        <v>159</v>
      </c>
      <c r="AO145" s="159">
        <v>42405.717164351852</v>
      </c>
      <c r="AP145" t="s">
        <v>118</v>
      </c>
      <c r="AQ145" t="s">
        <v>119</v>
      </c>
      <c r="AR145" t="s">
        <v>119</v>
      </c>
      <c r="AT145" s="160">
        <v>42390</v>
      </c>
      <c r="AU145" s="161">
        <v>1</v>
      </c>
      <c r="AV145" s="162">
        <v>1</v>
      </c>
      <c r="AW145" t="s">
        <v>120</v>
      </c>
      <c r="AZ145" s="163">
        <v>42405</v>
      </c>
      <c r="BB145" t="s">
        <v>121</v>
      </c>
      <c r="BC145" t="s">
        <v>114</v>
      </c>
      <c r="BD145" t="s">
        <v>122</v>
      </c>
      <c r="BE145" t="s">
        <v>110</v>
      </c>
      <c r="BH145" t="s">
        <v>122</v>
      </c>
      <c r="BL145" t="s">
        <v>110</v>
      </c>
      <c r="BM145" s="165">
        <v>42390</v>
      </c>
      <c r="BO145" t="s">
        <v>110</v>
      </c>
      <c r="BP145" t="s">
        <v>123</v>
      </c>
      <c r="BS145" s="166">
        <v>42405.7108912037</v>
      </c>
      <c r="BU145" t="s">
        <v>110</v>
      </c>
      <c r="BV145" t="s">
        <v>118</v>
      </c>
      <c r="BW145" t="s">
        <v>110</v>
      </c>
      <c r="BZ145" t="s">
        <v>108</v>
      </c>
      <c r="CA145" t="s">
        <v>164</v>
      </c>
      <c r="CB145" s="167">
        <v>42390</v>
      </c>
      <c r="CC145" s="168">
        <v>0</v>
      </c>
      <c r="CD145" s="169">
        <v>35</v>
      </c>
      <c r="CE145" t="s">
        <v>111</v>
      </c>
      <c r="CH145" t="s">
        <v>150</v>
      </c>
      <c r="CI145" t="s">
        <v>125</v>
      </c>
      <c r="CL145" t="s">
        <v>126</v>
      </c>
      <c r="CM145" t="s">
        <v>127</v>
      </c>
      <c r="CN145" t="s">
        <v>128</v>
      </c>
      <c r="CO145" t="s">
        <v>129</v>
      </c>
      <c r="CU145" t="s">
        <v>119</v>
      </c>
      <c r="DD145" s="170">
        <v>-178.86</v>
      </c>
      <c r="DE145" t="s">
        <v>110</v>
      </c>
      <c r="DF145" s="171">
        <v>0</v>
      </c>
      <c r="DH145" s="172">
        <v>0</v>
      </c>
      <c r="DI145" t="s">
        <v>130</v>
      </c>
      <c r="DJ145" t="s">
        <v>116</v>
      </c>
      <c r="DK145" s="173">
        <v>42390</v>
      </c>
      <c r="DL145" t="s">
        <v>119</v>
      </c>
      <c r="DN145" s="174">
        <v>-178.86</v>
      </c>
      <c r="DO145" s="175">
        <v>1</v>
      </c>
      <c r="DP145" s="176">
        <v>1</v>
      </c>
      <c r="DQ145" s="177">
        <v>774688</v>
      </c>
      <c r="DT145" s="178">
        <v>42405</v>
      </c>
      <c r="DV145" t="s">
        <v>120</v>
      </c>
      <c r="DW145" s="179">
        <v>42390</v>
      </c>
      <c r="DX145" t="s">
        <v>110</v>
      </c>
      <c r="DY145" s="180">
        <v>42369</v>
      </c>
      <c r="DZ145" t="s">
        <v>116</v>
      </c>
      <c r="EC145" t="s">
        <v>123</v>
      </c>
      <c r="ED145" s="181">
        <v>0</v>
      </c>
      <c r="EE145" s="182">
        <v>0</v>
      </c>
      <c r="EG145" t="s">
        <v>131</v>
      </c>
      <c r="EJ145" t="str">
        <f t="shared" si="2"/>
        <v>219000010100</v>
      </c>
    </row>
    <row r="146" spans="1:140" ht="16.5" hidden="1" thickTop="1" thickBot="1" x14ac:dyDescent="0.3">
      <c r="A146" t="s">
        <v>108</v>
      </c>
      <c r="B146" t="s">
        <v>164</v>
      </c>
      <c r="C146" s="140">
        <v>42390</v>
      </c>
      <c r="D146" s="141">
        <v>0</v>
      </c>
      <c r="E146" t="s">
        <v>108</v>
      </c>
      <c r="F146" t="s">
        <v>110</v>
      </c>
      <c r="G146" s="142">
        <v>2016</v>
      </c>
      <c r="H146" s="143">
        <v>7</v>
      </c>
      <c r="I146" s="144">
        <v>42390</v>
      </c>
      <c r="J146" t="s">
        <v>111</v>
      </c>
      <c r="L146" t="s">
        <v>110</v>
      </c>
      <c r="M146" t="s">
        <v>110</v>
      </c>
      <c r="O146" s="146">
        <v>0</v>
      </c>
      <c r="P146" t="s">
        <v>112</v>
      </c>
      <c r="R146" s="148">
        <v>42390</v>
      </c>
      <c r="S146" s="149">
        <v>52</v>
      </c>
      <c r="T146" s="150">
        <v>36269.160000000003</v>
      </c>
      <c r="U146" s="151">
        <v>36269.160000000003</v>
      </c>
      <c r="V146" s="152">
        <v>0</v>
      </c>
      <c r="W146" t="s">
        <v>113</v>
      </c>
      <c r="Y146" t="s">
        <v>114</v>
      </c>
      <c r="Z146" t="s">
        <v>114</v>
      </c>
      <c r="AA146" t="s">
        <v>114</v>
      </c>
      <c r="AB146" t="s">
        <v>115</v>
      </c>
      <c r="AC146" t="s">
        <v>116</v>
      </c>
      <c r="AD146" t="s">
        <v>110</v>
      </c>
      <c r="AE146" t="s">
        <v>110</v>
      </c>
      <c r="AH146" s="153">
        <v>0</v>
      </c>
      <c r="AI146" s="154">
        <v>42405</v>
      </c>
      <c r="AJ146" s="155">
        <v>774688</v>
      </c>
      <c r="AK146" s="156">
        <v>774688.1</v>
      </c>
      <c r="AL146" s="157">
        <v>42390</v>
      </c>
      <c r="AM146" s="158">
        <v>0</v>
      </c>
      <c r="AN146" t="s">
        <v>159</v>
      </c>
      <c r="AO146" s="159">
        <v>42405.717164351852</v>
      </c>
      <c r="AP146" t="s">
        <v>118</v>
      </c>
      <c r="AQ146" t="s">
        <v>119</v>
      </c>
      <c r="AR146" t="s">
        <v>119</v>
      </c>
      <c r="AT146" s="160">
        <v>42390</v>
      </c>
      <c r="AU146" s="161">
        <v>1</v>
      </c>
      <c r="AV146" s="162">
        <v>1</v>
      </c>
      <c r="AW146" t="s">
        <v>120</v>
      </c>
      <c r="AZ146" s="163">
        <v>42405</v>
      </c>
      <c r="BB146" t="s">
        <v>121</v>
      </c>
      <c r="BC146" t="s">
        <v>114</v>
      </c>
      <c r="BD146" t="s">
        <v>122</v>
      </c>
      <c r="BE146" t="s">
        <v>110</v>
      </c>
      <c r="BH146" t="s">
        <v>122</v>
      </c>
      <c r="BL146" t="s">
        <v>110</v>
      </c>
      <c r="BM146" s="165">
        <v>42390</v>
      </c>
      <c r="BO146" t="s">
        <v>110</v>
      </c>
      <c r="BP146" t="s">
        <v>123</v>
      </c>
      <c r="BS146" s="166">
        <v>42405.7108912037</v>
      </c>
      <c r="BU146" t="s">
        <v>110</v>
      </c>
      <c r="BV146" t="s">
        <v>118</v>
      </c>
      <c r="BW146" t="s">
        <v>110</v>
      </c>
      <c r="BZ146" t="s">
        <v>108</v>
      </c>
      <c r="CA146" t="s">
        <v>164</v>
      </c>
      <c r="CB146" s="167">
        <v>42390</v>
      </c>
      <c r="CC146" s="168">
        <v>0</v>
      </c>
      <c r="CD146" s="169">
        <v>37</v>
      </c>
      <c r="CE146" t="s">
        <v>111</v>
      </c>
      <c r="CH146" t="s">
        <v>149</v>
      </c>
      <c r="CI146" t="s">
        <v>125</v>
      </c>
      <c r="CL146" t="s">
        <v>126</v>
      </c>
      <c r="CM146" t="s">
        <v>132</v>
      </c>
      <c r="CN146" t="s">
        <v>133</v>
      </c>
      <c r="CO146" t="s">
        <v>129</v>
      </c>
      <c r="CU146" t="s">
        <v>119</v>
      </c>
      <c r="DD146" s="170">
        <v>2422.84</v>
      </c>
      <c r="DE146" t="s">
        <v>110</v>
      </c>
      <c r="DF146" s="171">
        <v>0</v>
      </c>
      <c r="DH146" s="172">
        <v>0</v>
      </c>
      <c r="DI146" t="s">
        <v>130</v>
      </c>
      <c r="DJ146" t="s">
        <v>116</v>
      </c>
      <c r="DK146" s="173">
        <v>42390</v>
      </c>
      <c r="DL146" t="s">
        <v>119</v>
      </c>
      <c r="DN146" s="174">
        <v>2422.84</v>
      </c>
      <c r="DO146" s="175">
        <v>1</v>
      </c>
      <c r="DP146" s="176">
        <v>1</v>
      </c>
      <c r="DQ146" s="177">
        <v>774688</v>
      </c>
      <c r="DT146" s="178">
        <v>42405</v>
      </c>
      <c r="DV146" t="s">
        <v>120</v>
      </c>
      <c r="DW146" s="179">
        <v>42390</v>
      </c>
      <c r="DX146" t="s">
        <v>110</v>
      </c>
      <c r="DY146" s="180">
        <v>42369</v>
      </c>
      <c r="DZ146" t="s">
        <v>116</v>
      </c>
      <c r="EC146" t="s">
        <v>123</v>
      </c>
      <c r="ED146" s="181">
        <v>0</v>
      </c>
      <c r="EE146" s="182">
        <v>0</v>
      </c>
      <c r="EG146" t="s">
        <v>131</v>
      </c>
      <c r="EJ146" t="str">
        <f t="shared" si="2"/>
        <v>710000020100</v>
      </c>
    </row>
    <row r="147" spans="1:140" ht="16.5" hidden="1" thickTop="1" thickBot="1" x14ac:dyDescent="0.3">
      <c r="A147" t="s">
        <v>108</v>
      </c>
      <c r="B147" t="s">
        <v>164</v>
      </c>
      <c r="C147" s="140">
        <v>42390</v>
      </c>
      <c r="D147" s="141">
        <v>0</v>
      </c>
      <c r="E147" t="s">
        <v>108</v>
      </c>
      <c r="F147" t="s">
        <v>110</v>
      </c>
      <c r="G147" s="142">
        <v>2016</v>
      </c>
      <c r="H147" s="143">
        <v>7</v>
      </c>
      <c r="I147" s="144">
        <v>42390</v>
      </c>
      <c r="J147" t="s">
        <v>111</v>
      </c>
      <c r="L147" t="s">
        <v>110</v>
      </c>
      <c r="M147" t="s">
        <v>110</v>
      </c>
      <c r="O147" s="146">
        <v>0</v>
      </c>
      <c r="P147" t="s">
        <v>112</v>
      </c>
      <c r="R147" s="148">
        <v>42390</v>
      </c>
      <c r="S147" s="149">
        <v>52</v>
      </c>
      <c r="T147" s="150">
        <v>36269.160000000003</v>
      </c>
      <c r="U147" s="151">
        <v>36269.160000000003</v>
      </c>
      <c r="V147" s="152">
        <v>0</v>
      </c>
      <c r="W147" t="s">
        <v>113</v>
      </c>
      <c r="Y147" t="s">
        <v>114</v>
      </c>
      <c r="Z147" t="s">
        <v>114</v>
      </c>
      <c r="AA147" t="s">
        <v>114</v>
      </c>
      <c r="AB147" t="s">
        <v>115</v>
      </c>
      <c r="AC147" t="s">
        <v>116</v>
      </c>
      <c r="AD147" t="s">
        <v>110</v>
      </c>
      <c r="AE147" t="s">
        <v>110</v>
      </c>
      <c r="AH147" s="153">
        <v>0</v>
      </c>
      <c r="AI147" s="154">
        <v>42405</v>
      </c>
      <c r="AJ147" s="155">
        <v>774688</v>
      </c>
      <c r="AK147" s="156">
        <v>774688.1</v>
      </c>
      <c r="AL147" s="157">
        <v>42390</v>
      </c>
      <c r="AM147" s="158">
        <v>0</v>
      </c>
      <c r="AN147" t="s">
        <v>159</v>
      </c>
      <c r="AO147" s="159">
        <v>42405.717164351852</v>
      </c>
      <c r="AP147" t="s">
        <v>118</v>
      </c>
      <c r="AQ147" t="s">
        <v>119</v>
      </c>
      <c r="AR147" t="s">
        <v>119</v>
      </c>
      <c r="AT147" s="160">
        <v>42390</v>
      </c>
      <c r="AU147" s="161">
        <v>1</v>
      </c>
      <c r="AV147" s="162">
        <v>1</v>
      </c>
      <c r="AW147" t="s">
        <v>120</v>
      </c>
      <c r="AZ147" s="163">
        <v>42405</v>
      </c>
      <c r="BB147" t="s">
        <v>121</v>
      </c>
      <c r="BC147" t="s">
        <v>114</v>
      </c>
      <c r="BD147" t="s">
        <v>122</v>
      </c>
      <c r="BE147" t="s">
        <v>110</v>
      </c>
      <c r="BH147" t="s">
        <v>122</v>
      </c>
      <c r="BL147" t="s">
        <v>110</v>
      </c>
      <c r="BM147" s="165">
        <v>42390</v>
      </c>
      <c r="BO147" t="s">
        <v>110</v>
      </c>
      <c r="BP147" t="s">
        <v>123</v>
      </c>
      <c r="BS147" s="166">
        <v>42405.7108912037</v>
      </c>
      <c r="BU147" t="s">
        <v>110</v>
      </c>
      <c r="BV147" t="s">
        <v>118</v>
      </c>
      <c r="BW147" t="s">
        <v>110</v>
      </c>
      <c r="BZ147" t="s">
        <v>108</v>
      </c>
      <c r="CA147" t="s">
        <v>164</v>
      </c>
      <c r="CB147" s="167">
        <v>42390</v>
      </c>
      <c r="CC147" s="168">
        <v>0</v>
      </c>
      <c r="CD147" s="169">
        <v>38</v>
      </c>
      <c r="CE147" t="s">
        <v>111</v>
      </c>
      <c r="CH147" t="s">
        <v>163</v>
      </c>
      <c r="CI147" t="s">
        <v>125</v>
      </c>
      <c r="CL147" t="s">
        <v>126</v>
      </c>
      <c r="CM147" t="s">
        <v>132</v>
      </c>
      <c r="CN147" t="s">
        <v>133</v>
      </c>
      <c r="CO147" t="s">
        <v>129</v>
      </c>
      <c r="CU147" t="s">
        <v>119</v>
      </c>
      <c r="DD147" s="170">
        <v>413.63</v>
      </c>
      <c r="DE147" t="s">
        <v>110</v>
      </c>
      <c r="DF147" s="171">
        <v>0</v>
      </c>
      <c r="DH147" s="172">
        <v>0</v>
      </c>
      <c r="DI147" t="s">
        <v>130</v>
      </c>
      <c r="DJ147" t="s">
        <v>116</v>
      </c>
      <c r="DK147" s="173">
        <v>42390</v>
      </c>
      <c r="DL147" t="s">
        <v>119</v>
      </c>
      <c r="DN147" s="174">
        <v>413.63</v>
      </c>
      <c r="DO147" s="175">
        <v>1</v>
      </c>
      <c r="DP147" s="176">
        <v>1</v>
      </c>
      <c r="DQ147" s="177">
        <v>774688</v>
      </c>
      <c r="DT147" s="178">
        <v>42405</v>
      </c>
      <c r="DV147" t="s">
        <v>120</v>
      </c>
      <c r="DW147" s="179">
        <v>42390</v>
      </c>
      <c r="DX147" t="s">
        <v>110</v>
      </c>
      <c r="DY147" s="180">
        <v>42369</v>
      </c>
      <c r="DZ147" t="s">
        <v>116</v>
      </c>
      <c r="EC147" t="s">
        <v>123</v>
      </c>
      <c r="ED147" s="181">
        <v>0</v>
      </c>
      <c r="EE147" s="182">
        <v>0</v>
      </c>
      <c r="EG147" t="s">
        <v>131</v>
      </c>
      <c r="EJ147" t="str">
        <f t="shared" si="2"/>
        <v>715000020100</v>
      </c>
    </row>
    <row r="148" spans="1:140" ht="16.5" hidden="1" thickTop="1" thickBot="1" x14ac:dyDescent="0.3">
      <c r="A148" t="s">
        <v>108</v>
      </c>
      <c r="B148" t="s">
        <v>164</v>
      </c>
      <c r="C148" s="140">
        <v>42390</v>
      </c>
      <c r="D148" s="141">
        <v>0</v>
      </c>
      <c r="E148" t="s">
        <v>108</v>
      </c>
      <c r="F148" t="s">
        <v>110</v>
      </c>
      <c r="G148" s="142">
        <v>2016</v>
      </c>
      <c r="H148" s="143">
        <v>7</v>
      </c>
      <c r="I148" s="144">
        <v>42390</v>
      </c>
      <c r="J148" t="s">
        <v>111</v>
      </c>
      <c r="L148" t="s">
        <v>110</v>
      </c>
      <c r="M148" t="s">
        <v>110</v>
      </c>
      <c r="O148" s="146">
        <v>0</v>
      </c>
      <c r="P148" t="s">
        <v>112</v>
      </c>
      <c r="R148" s="148">
        <v>42390</v>
      </c>
      <c r="S148" s="149">
        <v>52</v>
      </c>
      <c r="T148" s="150">
        <v>36269.160000000003</v>
      </c>
      <c r="U148" s="151">
        <v>36269.160000000003</v>
      </c>
      <c r="V148" s="152">
        <v>0</v>
      </c>
      <c r="W148" t="s">
        <v>113</v>
      </c>
      <c r="Y148" t="s">
        <v>114</v>
      </c>
      <c r="Z148" t="s">
        <v>114</v>
      </c>
      <c r="AA148" t="s">
        <v>114</v>
      </c>
      <c r="AB148" t="s">
        <v>115</v>
      </c>
      <c r="AC148" t="s">
        <v>116</v>
      </c>
      <c r="AD148" t="s">
        <v>110</v>
      </c>
      <c r="AE148" t="s">
        <v>110</v>
      </c>
      <c r="AH148" s="153">
        <v>0</v>
      </c>
      <c r="AI148" s="154">
        <v>42405</v>
      </c>
      <c r="AJ148" s="155">
        <v>774688</v>
      </c>
      <c r="AK148" s="156">
        <v>774688.1</v>
      </c>
      <c r="AL148" s="157">
        <v>42390</v>
      </c>
      <c r="AM148" s="158">
        <v>0</v>
      </c>
      <c r="AN148" t="s">
        <v>159</v>
      </c>
      <c r="AO148" s="159">
        <v>42405.717164351852</v>
      </c>
      <c r="AP148" t="s">
        <v>118</v>
      </c>
      <c r="AQ148" t="s">
        <v>119</v>
      </c>
      <c r="AR148" t="s">
        <v>119</v>
      </c>
      <c r="AT148" s="160">
        <v>42390</v>
      </c>
      <c r="AU148" s="161">
        <v>1</v>
      </c>
      <c r="AV148" s="162">
        <v>1</v>
      </c>
      <c r="AW148" t="s">
        <v>120</v>
      </c>
      <c r="AZ148" s="163">
        <v>42405</v>
      </c>
      <c r="BB148" t="s">
        <v>121</v>
      </c>
      <c r="BC148" t="s">
        <v>114</v>
      </c>
      <c r="BD148" t="s">
        <v>122</v>
      </c>
      <c r="BE148" t="s">
        <v>110</v>
      </c>
      <c r="BH148" t="s">
        <v>122</v>
      </c>
      <c r="BL148" t="s">
        <v>110</v>
      </c>
      <c r="BM148" s="165">
        <v>42390</v>
      </c>
      <c r="BO148" t="s">
        <v>110</v>
      </c>
      <c r="BP148" t="s">
        <v>123</v>
      </c>
      <c r="BS148" s="166">
        <v>42405.7108912037</v>
      </c>
      <c r="BU148" t="s">
        <v>110</v>
      </c>
      <c r="BV148" t="s">
        <v>118</v>
      </c>
      <c r="BW148" t="s">
        <v>110</v>
      </c>
      <c r="BZ148" t="s">
        <v>108</v>
      </c>
      <c r="CA148" t="s">
        <v>164</v>
      </c>
      <c r="CB148" s="167">
        <v>42390</v>
      </c>
      <c r="CC148" s="168">
        <v>0</v>
      </c>
      <c r="CD148" s="169">
        <v>39</v>
      </c>
      <c r="CE148" t="s">
        <v>111</v>
      </c>
      <c r="CH148" t="s">
        <v>151</v>
      </c>
      <c r="CI148" t="s">
        <v>125</v>
      </c>
      <c r="CL148" t="s">
        <v>126</v>
      </c>
      <c r="CM148" t="s">
        <v>127</v>
      </c>
      <c r="CN148" t="s">
        <v>128</v>
      </c>
      <c r="CO148" t="s">
        <v>129</v>
      </c>
      <c r="CU148" t="s">
        <v>119</v>
      </c>
      <c r="DD148" s="170">
        <v>18.489999999999998</v>
      </c>
      <c r="DE148" t="s">
        <v>110</v>
      </c>
      <c r="DF148" s="171">
        <v>0</v>
      </c>
      <c r="DH148" s="172">
        <v>0</v>
      </c>
      <c r="DI148" t="s">
        <v>130</v>
      </c>
      <c r="DJ148" t="s">
        <v>116</v>
      </c>
      <c r="DK148" s="173">
        <v>42390</v>
      </c>
      <c r="DL148" t="s">
        <v>119</v>
      </c>
      <c r="DN148" s="174">
        <v>18.489999999999998</v>
      </c>
      <c r="DO148" s="175">
        <v>1</v>
      </c>
      <c r="DP148" s="176">
        <v>1</v>
      </c>
      <c r="DQ148" s="177">
        <v>774688</v>
      </c>
      <c r="DT148" s="178">
        <v>42405</v>
      </c>
      <c r="DV148" t="s">
        <v>120</v>
      </c>
      <c r="DW148" s="179">
        <v>42390</v>
      </c>
      <c r="DX148" t="s">
        <v>110</v>
      </c>
      <c r="DY148" s="180">
        <v>42369</v>
      </c>
      <c r="DZ148" t="s">
        <v>116</v>
      </c>
      <c r="EC148" t="s">
        <v>123</v>
      </c>
      <c r="ED148" s="181">
        <v>0</v>
      </c>
      <c r="EE148" s="182">
        <v>0</v>
      </c>
      <c r="EG148" t="s">
        <v>131</v>
      </c>
      <c r="EJ148" t="str">
        <f t="shared" si="2"/>
        <v>722100010100</v>
      </c>
    </row>
    <row r="149" spans="1:140" ht="16.5" hidden="1" thickTop="1" thickBot="1" x14ac:dyDescent="0.3">
      <c r="A149" t="s">
        <v>108</v>
      </c>
      <c r="B149" t="s">
        <v>164</v>
      </c>
      <c r="C149" s="140">
        <v>42390</v>
      </c>
      <c r="D149" s="141">
        <v>0</v>
      </c>
      <c r="E149" t="s">
        <v>108</v>
      </c>
      <c r="F149" t="s">
        <v>110</v>
      </c>
      <c r="G149" s="142">
        <v>2016</v>
      </c>
      <c r="H149" s="143">
        <v>7</v>
      </c>
      <c r="I149" s="144">
        <v>42390</v>
      </c>
      <c r="J149" t="s">
        <v>111</v>
      </c>
      <c r="L149" t="s">
        <v>110</v>
      </c>
      <c r="M149" t="s">
        <v>110</v>
      </c>
      <c r="O149" s="146">
        <v>0</v>
      </c>
      <c r="P149" t="s">
        <v>112</v>
      </c>
      <c r="R149" s="148">
        <v>42390</v>
      </c>
      <c r="S149" s="149">
        <v>52</v>
      </c>
      <c r="T149" s="150">
        <v>36269.160000000003</v>
      </c>
      <c r="U149" s="151">
        <v>36269.160000000003</v>
      </c>
      <c r="V149" s="152">
        <v>0</v>
      </c>
      <c r="W149" t="s">
        <v>113</v>
      </c>
      <c r="Y149" t="s">
        <v>114</v>
      </c>
      <c r="Z149" t="s">
        <v>114</v>
      </c>
      <c r="AA149" t="s">
        <v>114</v>
      </c>
      <c r="AB149" t="s">
        <v>115</v>
      </c>
      <c r="AC149" t="s">
        <v>116</v>
      </c>
      <c r="AD149" t="s">
        <v>110</v>
      </c>
      <c r="AE149" t="s">
        <v>110</v>
      </c>
      <c r="AH149" s="153">
        <v>0</v>
      </c>
      <c r="AI149" s="154">
        <v>42405</v>
      </c>
      <c r="AJ149" s="155">
        <v>774688</v>
      </c>
      <c r="AK149" s="156">
        <v>774688.1</v>
      </c>
      <c r="AL149" s="157">
        <v>42390</v>
      </c>
      <c r="AM149" s="158">
        <v>0</v>
      </c>
      <c r="AN149" t="s">
        <v>159</v>
      </c>
      <c r="AO149" s="159">
        <v>42405.717164351852</v>
      </c>
      <c r="AP149" t="s">
        <v>118</v>
      </c>
      <c r="AQ149" t="s">
        <v>119</v>
      </c>
      <c r="AR149" t="s">
        <v>119</v>
      </c>
      <c r="AT149" s="160">
        <v>42390</v>
      </c>
      <c r="AU149" s="161">
        <v>1</v>
      </c>
      <c r="AV149" s="162">
        <v>1</v>
      </c>
      <c r="AW149" t="s">
        <v>120</v>
      </c>
      <c r="AZ149" s="163">
        <v>42405</v>
      </c>
      <c r="BB149" t="s">
        <v>121</v>
      </c>
      <c r="BC149" t="s">
        <v>114</v>
      </c>
      <c r="BD149" t="s">
        <v>122</v>
      </c>
      <c r="BE149" t="s">
        <v>110</v>
      </c>
      <c r="BH149" t="s">
        <v>122</v>
      </c>
      <c r="BL149" t="s">
        <v>110</v>
      </c>
      <c r="BM149" s="165">
        <v>42390</v>
      </c>
      <c r="BO149" t="s">
        <v>110</v>
      </c>
      <c r="BP149" t="s">
        <v>123</v>
      </c>
      <c r="BS149" s="166">
        <v>42405.7108912037</v>
      </c>
      <c r="BU149" t="s">
        <v>110</v>
      </c>
      <c r="BV149" t="s">
        <v>118</v>
      </c>
      <c r="BW149" t="s">
        <v>110</v>
      </c>
      <c r="BZ149" t="s">
        <v>108</v>
      </c>
      <c r="CA149" t="s">
        <v>164</v>
      </c>
      <c r="CB149" s="167">
        <v>42390</v>
      </c>
      <c r="CC149" s="168">
        <v>0</v>
      </c>
      <c r="CD149" s="169">
        <v>40</v>
      </c>
      <c r="CE149" t="s">
        <v>111</v>
      </c>
      <c r="CH149" t="s">
        <v>151</v>
      </c>
      <c r="CI149" t="s">
        <v>125</v>
      </c>
      <c r="CL149" t="s">
        <v>126</v>
      </c>
      <c r="CM149" t="s">
        <v>132</v>
      </c>
      <c r="CN149" t="s">
        <v>133</v>
      </c>
      <c r="CO149" t="s">
        <v>129</v>
      </c>
      <c r="CU149" t="s">
        <v>119</v>
      </c>
      <c r="DD149" s="170">
        <v>3.82</v>
      </c>
      <c r="DE149" t="s">
        <v>110</v>
      </c>
      <c r="DF149" s="171">
        <v>0</v>
      </c>
      <c r="DH149" s="172">
        <v>0</v>
      </c>
      <c r="DI149" t="s">
        <v>130</v>
      </c>
      <c r="DJ149" t="s">
        <v>116</v>
      </c>
      <c r="DK149" s="173">
        <v>42390</v>
      </c>
      <c r="DL149" t="s">
        <v>119</v>
      </c>
      <c r="DN149" s="174">
        <v>3.82</v>
      </c>
      <c r="DO149" s="175">
        <v>1</v>
      </c>
      <c r="DP149" s="176">
        <v>1</v>
      </c>
      <c r="DQ149" s="177">
        <v>774688</v>
      </c>
      <c r="DT149" s="178">
        <v>42405</v>
      </c>
      <c r="DV149" t="s">
        <v>120</v>
      </c>
      <c r="DW149" s="179">
        <v>42390</v>
      </c>
      <c r="DX149" t="s">
        <v>110</v>
      </c>
      <c r="DY149" s="180">
        <v>42369</v>
      </c>
      <c r="DZ149" t="s">
        <v>116</v>
      </c>
      <c r="EC149" t="s">
        <v>123</v>
      </c>
      <c r="ED149" s="181">
        <v>0</v>
      </c>
      <c r="EE149" s="182">
        <v>0</v>
      </c>
      <c r="EG149" t="s">
        <v>131</v>
      </c>
      <c r="EJ149" t="str">
        <f t="shared" si="2"/>
        <v>722100020100</v>
      </c>
    </row>
    <row r="150" spans="1:140" ht="16.5" hidden="1" thickTop="1" thickBot="1" x14ac:dyDescent="0.3">
      <c r="A150" t="s">
        <v>108</v>
      </c>
      <c r="B150" t="s">
        <v>164</v>
      </c>
      <c r="C150" s="140">
        <v>42390</v>
      </c>
      <c r="D150" s="141">
        <v>0</v>
      </c>
      <c r="E150" t="s">
        <v>108</v>
      </c>
      <c r="F150" t="s">
        <v>110</v>
      </c>
      <c r="G150" s="142">
        <v>2016</v>
      </c>
      <c r="H150" s="143">
        <v>7</v>
      </c>
      <c r="I150" s="144">
        <v>42390</v>
      </c>
      <c r="J150" t="s">
        <v>111</v>
      </c>
      <c r="L150" t="s">
        <v>110</v>
      </c>
      <c r="M150" t="s">
        <v>110</v>
      </c>
      <c r="O150" s="146">
        <v>0</v>
      </c>
      <c r="P150" t="s">
        <v>112</v>
      </c>
      <c r="R150" s="148">
        <v>42390</v>
      </c>
      <c r="S150" s="149">
        <v>52</v>
      </c>
      <c r="T150" s="150">
        <v>36269.160000000003</v>
      </c>
      <c r="U150" s="151">
        <v>36269.160000000003</v>
      </c>
      <c r="V150" s="152">
        <v>0</v>
      </c>
      <c r="W150" t="s">
        <v>113</v>
      </c>
      <c r="Y150" t="s">
        <v>114</v>
      </c>
      <c r="Z150" t="s">
        <v>114</v>
      </c>
      <c r="AA150" t="s">
        <v>114</v>
      </c>
      <c r="AB150" t="s">
        <v>115</v>
      </c>
      <c r="AC150" t="s">
        <v>116</v>
      </c>
      <c r="AD150" t="s">
        <v>110</v>
      </c>
      <c r="AE150" t="s">
        <v>110</v>
      </c>
      <c r="AH150" s="153">
        <v>0</v>
      </c>
      <c r="AI150" s="154">
        <v>42405</v>
      </c>
      <c r="AJ150" s="155">
        <v>774688</v>
      </c>
      <c r="AK150" s="156">
        <v>774688.1</v>
      </c>
      <c r="AL150" s="157">
        <v>42390</v>
      </c>
      <c r="AM150" s="158">
        <v>0</v>
      </c>
      <c r="AN150" t="s">
        <v>159</v>
      </c>
      <c r="AO150" s="159">
        <v>42405.717164351852</v>
      </c>
      <c r="AP150" t="s">
        <v>118</v>
      </c>
      <c r="AQ150" t="s">
        <v>119</v>
      </c>
      <c r="AR150" t="s">
        <v>119</v>
      </c>
      <c r="AT150" s="160">
        <v>42390</v>
      </c>
      <c r="AU150" s="161">
        <v>1</v>
      </c>
      <c r="AV150" s="162">
        <v>1</v>
      </c>
      <c r="AW150" t="s">
        <v>120</v>
      </c>
      <c r="AZ150" s="163">
        <v>42405</v>
      </c>
      <c r="BB150" t="s">
        <v>121</v>
      </c>
      <c r="BC150" t="s">
        <v>114</v>
      </c>
      <c r="BD150" t="s">
        <v>122</v>
      </c>
      <c r="BE150" t="s">
        <v>110</v>
      </c>
      <c r="BH150" t="s">
        <v>122</v>
      </c>
      <c r="BL150" t="s">
        <v>110</v>
      </c>
      <c r="BM150" s="165">
        <v>42390</v>
      </c>
      <c r="BO150" t="s">
        <v>110</v>
      </c>
      <c r="BP150" t="s">
        <v>123</v>
      </c>
      <c r="BS150" s="166">
        <v>42405.7108912037</v>
      </c>
      <c r="BU150" t="s">
        <v>110</v>
      </c>
      <c r="BV150" t="s">
        <v>118</v>
      </c>
      <c r="BW150" t="s">
        <v>110</v>
      </c>
      <c r="BZ150" t="s">
        <v>108</v>
      </c>
      <c r="CA150" t="s">
        <v>164</v>
      </c>
      <c r="CB150" s="167">
        <v>42390</v>
      </c>
      <c r="CC150" s="168">
        <v>0</v>
      </c>
      <c r="CD150" s="169">
        <v>41</v>
      </c>
      <c r="CE150" t="s">
        <v>111</v>
      </c>
      <c r="CH150" t="s">
        <v>152</v>
      </c>
      <c r="CI150" t="s">
        <v>125</v>
      </c>
      <c r="CL150" t="s">
        <v>126</v>
      </c>
      <c r="CM150" t="s">
        <v>127</v>
      </c>
      <c r="CN150" t="s">
        <v>128</v>
      </c>
      <c r="CO150" t="s">
        <v>129</v>
      </c>
      <c r="CU150" t="s">
        <v>119</v>
      </c>
      <c r="DD150" s="170">
        <v>1485.58</v>
      </c>
      <c r="DE150" t="s">
        <v>110</v>
      </c>
      <c r="DF150" s="171">
        <v>0</v>
      </c>
      <c r="DH150" s="172">
        <v>0</v>
      </c>
      <c r="DI150" t="s">
        <v>130</v>
      </c>
      <c r="DJ150" t="s">
        <v>116</v>
      </c>
      <c r="DK150" s="173">
        <v>42390</v>
      </c>
      <c r="DL150" t="s">
        <v>119</v>
      </c>
      <c r="DN150" s="174">
        <v>1485.58</v>
      </c>
      <c r="DO150" s="175">
        <v>1</v>
      </c>
      <c r="DP150" s="176">
        <v>1</v>
      </c>
      <c r="DQ150" s="177">
        <v>774688</v>
      </c>
      <c r="DT150" s="178">
        <v>42405</v>
      </c>
      <c r="DV150" t="s">
        <v>120</v>
      </c>
      <c r="DW150" s="179">
        <v>42390</v>
      </c>
      <c r="DX150" t="s">
        <v>110</v>
      </c>
      <c r="DY150" s="180">
        <v>42369</v>
      </c>
      <c r="DZ150" t="s">
        <v>116</v>
      </c>
      <c r="EC150" t="s">
        <v>123</v>
      </c>
      <c r="ED150" s="181">
        <v>0</v>
      </c>
      <c r="EE150" s="182">
        <v>0</v>
      </c>
      <c r="EG150" t="s">
        <v>131</v>
      </c>
      <c r="EJ150" t="str">
        <f t="shared" si="2"/>
        <v>723000010100</v>
      </c>
    </row>
    <row r="151" spans="1:140" ht="16.5" hidden="1" thickTop="1" thickBot="1" x14ac:dyDescent="0.3">
      <c r="A151" t="s">
        <v>108</v>
      </c>
      <c r="B151" t="s">
        <v>164</v>
      </c>
      <c r="C151" s="140">
        <v>42390</v>
      </c>
      <c r="D151" s="141">
        <v>0</v>
      </c>
      <c r="E151" t="s">
        <v>108</v>
      </c>
      <c r="F151" t="s">
        <v>110</v>
      </c>
      <c r="G151" s="142">
        <v>2016</v>
      </c>
      <c r="H151" s="143">
        <v>7</v>
      </c>
      <c r="I151" s="144">
        <v>42390</v>
      </c>
      <c r="J151" t="s">
        <v>111</v>
      </c>
      <c r="L151" t="s">
        <v>110</v>
      </c>
      <c r="M151" t="s">
        <v>110</v>
      </c>
      <c r="O151" s="146">
        <v>0</v>
      </c>
      <c r="P151" t="s">
        <v>112</v>
      </c>
      <c r="R151" s="148">
        <v>42390</v>
      </c>
      <c r="S151" s="149">
        <v>52</v>
      </c>
      <c r="T151" s="150">
        <v>36269.160000000003</v>
      </c>
      <c r="U151" s="151">
        <v>36269.160000000003</v>
      </c>
      <c r="V151" s="152">
        <v>0</v>
      </c>
      <c r="W151" t="s">
        <v>113</v>
      </c>
      <c r="Y151" t="s">
        <v>114</v>
      </c>
      <c r="Z151" t="s">
        <v>114</v>
      </c>
      <c r="AA151" t="s">
        <v>114</v>
      </c>
      <c r="AB151" t="s">
        <v>115</v>
      </c>
      <c r="AC151" t="s">
        <v>116</v>
      </c>
      <c r="AD151" t="s">
        <v>110</v>
      </c>
      <c r="AE151" t="s">
        <v>110</v>
      </c>
      <c r="AH151" s="153">
        <v>0</v>
      </c>
      <c r="AI151" s="154">
        <v>42405</v>
      </c>
      <c r="AJ151" s="155">
        <v>774688</v>
      </c>
      <c r="AK151" s="156">
        <v>774688.1</v>
      </c>
      <c r="AL151" s="157">
        <v>42390</v>
      </c>
      <c r="AM151" s="158">
        <v>0</v>
      </c>
      <c r="AN151" t="s">
        <v>159</v>
      </c>
      <c r="AO151" s="159">
        <v>42405.717164351852</v>
      </c>
      <c r="AP151" t="s">
        <v>118</v>
      </c>
      <c r="AQ151" t="s">
        <v>119</v>
      </c>
      <c r="AR151" t="s">
        <v>119</v>
      </c>
      <c r="AT151" s="160">
        <v>42390</v>
      </c>
      <c r="AU151" s="161">
        <v>1</v>
      </c>
      <c r="AV151" s="162">
        <v>1</v>
      </c>
      <c r="AW151" t="s">
        <v>120</v>
      </c>
      <c r="AZ151" s="163">
        <v>42405</v>
      </c>
      <c r="BB151" t="s">
        <v>121</v>
      </c>
      <c r="BC151" t="s">
        <v>114</v>
      </c>
      <c r="BD151" t="s">
        <v>122</v>
      </c>
      <c r="BE151" t="s">
        <v>110</v>
      </c>
      <c r="BH151" t="s">
        <v>122</v>
      </c>
      <c r="BL151" t="s">
        <v>110</v>
      </c>
      <c r="BM151" s="165">
        <v>42390</v>
      </c>
      <c r="BO151" t="s">
        <v>110</v>
      </c>
      <c r="BP151" t="s">
        <v>123</v>
      </c>
      <c r="BS151" s="166">
        <v>42405.7108912037</v>
      </c>
      <c r="BU151" t="s">
        <v>110</v>
      </c>
      <c r="BV151" t="s">
        <v>118</v>
      </c>
      <c r="BW151" t="s">
        <v>110</v>
      </c>
      <c r="BZ151" t="s">
        <v>108</v>
      </c>
      <c r="CA151" t="s">
        <v>164</v>
      </c>
      <c r="CB151" s="167">
        <v>42390</v>
      </c>
      <c r="CC151" s="168">
        <v>0</v>
      </c>
      <c r="CD151" s="169">
        <v>42</v>
      </c>
      <c r="CE151" t="s">
        <v>111</v>
      </c>
      <c r="CH151" t="s">
        <v>152</v>
      </c>
      <c r="CI151" t="s">
        <v>125</v>
      </c>
      <c r="CL151" t="s">
        <v>126</v>
      </c>
      <c r="CM151" t="s">
        <v>132</v>
      </c>
      <c r="CN151" t="s">
        <v>133</v>
      </c>
      <c r="CO151" t="s">
        <v>129</v>
      </c>
      <c r="CU151" t="s">
        <v>119</v>
      </c>
      <c r="DD151" s="170">
        <v>170.35</v>
      </c>
      <c r="DE151" t="s">
        <v>110</v>
      </c>
      <c r="DF151" s="171">
        <v>0</v>
      </c>
      <c r="DH151" s="172">
        <v>0</v>
      </c>
      <c r="DI151" t="s">
        <v>130</v>
      </c>
      <c r="DJ151" t="s">
        <v>116</v>
      </c>
      <c r="DK151" s="173">
        <v>42390</v>
      </c>
      <c r="DL151" t="s">
        <v>119</v>
      </c>
      <c r="DN151" s="174">
        <v>170.35</v>
      </c>
      <c r="DO151" s="175">
        <v>1</v>
      </c>
      <c r="DP151" s="176">
        <v>1</v>
      </c>
      <c r="DQ151" s="177">
        <v>774688</v>
      </c>
      <c r="DT151" s="178">
        <v>42405</v>
      </c>
      <c r="DV151" t="s">
        <v>120</v>
      </c>
      <c r="DW151" s="179">
        <v>42390</v>
      </c>
      <c r="DX151" t="s">
        <v>110</v>
      </c>
      <c r="DY151" s="180">
        <v>42369</v>
      </c>
      <c r="DZ151" t="s">
        <v>116</v>
      </c>
      <c r="EC151" t="s">
        <v>123</v>
      </c>
      <c r="ED151" s="181">
        <v>0</v>
      </c>
      <c r="EE151" s="182">
        <v>0</v>
      </c>
      <c r="EG151" t="s">
        <v>131</v>
      </c>
      <c r="EJ151" t="str">
        <f t="shared" si="2"/>
        <v>723000020100</v>
      </c>
    </row>
    <row r="152" spans="1:140" ht="16.5" hidden="1" thickTop="1" thickBot="1" x14ac:dyDescent="0.3">
      <c r="A152" t="s">
        <v>108</v>
      </c>
      <c r="B152" t="s">
        <v>164</v>
      </c>
      <c r="C152" s="140">
        <v>42390</v>
      </c>
      <c r="D152" s="141">
        <v>0</v>
      </c>
      <c r="E152" t="s">
        <v>108</v>
      </c>
      <c r="F152" t="s">
        <v>110</v>
      </c>
      <c r="G152" s="142">
        <v>2016</v>
      </c>
      <c r="H152" s="143">
        <v>7</v>
      </c>
      <c r="I152" s="144">
        <v>42390</v>
      </c>
      <c r="J152" t="s">
        <v>111</v>
      </c>
      <c r="L152" t="s">
        <v>110</v>
      </c>
      <c r="M152" t="s">
        <v>110</v>
      </c>
      <c r="O152" s="146">
        <v>0</v>
      </c>
      <c r="P152" t="s">
        <v>112</v>
      </c>
      <c r="R152" s="148">
        <v>42390</v>
      </c>
      <c r="S152" s="149">
        <v>52</v>
      </c>
      <c r="T152" s="150">
        <v>36269.160000000003</v>
      </c>
      <c r="U152" s="151">
        <v>36269.160000000003</v>
      </c>
      <c r="V152" s="152">
        <v>0</v>
      </c>
      <c r="W152" t="s">
        <v>113</v>
      </c>
      <c r="Y152" t="s">
        <v>114</v>
      </c>
      <c r="Z152" t="s">
        <v>114</v>
      </c>
      <c r="AA152" t="s">
        <v>114</v>
      </c>
      <c r="AB152" t="s">
        <v>115</v>
      </c>
      <c r="AC152" t="s">
        <v>116</v>
      </c>
      <c r="AD152" t="s">
        <v>110</v>
      </c>
      <c r="AE152" t="s">
        <v>110</v>
      </c>
      <c r="AH152" s="153">
        <v>0</v>
      </c>
      <c r="AI152" s="154">
        <v>42405</v>
      </c>
      <c r="AJ152" s="155">
        <v>774688</v>
      </c>
      <c r="AK152" s="156">
        <v>774688.1</v>
      </c>
      <c r="AL152" s="157">
        <v>42390</v>
      </c>
      <c r="AM152" s="158">
        <v>0</v>
      </c>
      <c r="AN152" t="s">
        <v>159</v>
      </c>
      <c r="AO152" s="159">
        <v>42405.717164351852</v>
      </c>
      <c r="AP152" t="s">
        <v>118</v>
      </c>
      <c r="AQ152" t="s">
        <v>119</v>
      </c>
      <c r="AR152" t="s">
        <v>119</v>
      </c>
      <c r="AT152" s="160">
        <v>42390</v>
      </c>
      <c r="AU152" s="161">
        <v>1</v>
      </c>
      <c r="AV152" s="162">
        <v>1</v>
      </c>
      <c r="AW152" t="s">
        <v>120</v>
      </c>
      <c r="AZ152" s="163">
        <v>42405</v>
      </c>
      <c r="BB152" t="s">
        <v>121</v>
      </c>
      <c r="BC152" t="s">
        <v>114</v>
      </c>
      <c r="BD152" t="s">
        <v>122</v>
      </c>
      <c r="BE152" t="s">
        <v>110</v>
      </c>
      <c r="BH152" t="s">
        <v>122</v>
      </c>
      <c r="BL152" t="s">
        <v>110</v>
      </c>
      <c r="BM152" s="165">
        <v>42390</v>
      </c>
      <c r="BO152" t="s">
        <v>110</v>
      </c>
      <c r="BP152" t="s">
        <v>123</v>
      </c>
      <c r="BS152" s="166">
        <v>42405.7108912037</v>
      </c>
      <c r="BU152" t="s">
        <v>110</v>
      </c>
      <c r="BV152" t="s">
        <v>118</v>
      </c>
      <c r="BW152" t="s">
        <v>110</v>
      </c>
      <c r="BZ152" t="s">
        <v>108</v>
      </c>
      <c r="CA152" t="s">
        <v>164</v>
      </c>
      <c r="CB152" s="167">
        <v>42390</v>
      </c>
      <c r="CC152" s="168">
        <v>0</v>
      </c>
      <c r="CD152" s="169">
        <v>43</v>
      </c>
      <c r="CE152" t="s">
        <v>111</v>
      </c>
      <c r="CH152" t="s">
        <v>153</v>
      </c>
      <c r="CI152" t="s">
        <v>125</v>
      </c>
      <c r="CL152" t="s">
        <v>126</v>
      </c>
      <c r="CM152" t="s">
        <v>127</v>
      </c>
      <c r="CN152" t="s">
        <v>128</v>
      </c>
      <c r="CO152" t="s">
        <v>129</v>
      </c>
      <c r="CU152" t="s">
        <v>119</v>
      </c>
      <c r="DD152" s="170">
        <v>347.41</v>
      </c>
      <c r="DE152" t="s">
        <v>110</v>
      </c>
      <c r="DF152" s="171">
        <v>0</v>
      </c>
      <c r="DH152" s="172">
        <v>0</v>
      </c>
      <c r="DI152" t="s">
        <v>130</v>
      </c>
      <c r="DJ152" t="s">
        <v>116</v>
      </c>
      <c r="DK152" s="173">
        <v>42390</v>
      </c>
      <c r="DL152" t="s">
        <v>119</v>
      </c>
      <c r="DN152" s="174">
        <v>347.41</v>
      </c>
      <c r="DO152" s="175">
        <v>1</v>
      </c>
      <c r="DP152" s="176">
        <v>1</v>
      </c>
      <c r="DQ152" s="177">
        <v>774688</v>
      </c>
      <c r="DT152" s="178">
        <v>42405</v>
      </c>
      <c r="DV152" t="s">
        <v>120</v>
      </c>
      <c r="DW152" s="179">
        <v>42390</v>
      </c>
      <c r="DX152" t="s">
        <v>110</v>
      </c>
      <c r="DY152" s="180">
        <v>42369</v>
      </c>
      <c r="DZ152" t="s">
        <v>116</v>
      </c>
      <c r="EC152" t="s">
        <v>123</v>
      </c>
      <c r="ED152" s="181">
        <v>0</v>
      </c>
      <c r="EE152" s="182">
        <v>0</v>
      </c>
      <c r="EG152" t="s">
        <v>131</v>
      </c>
      <c r="EJ152" t="str">
        <f t="shared" si="2"/>
        <v>723100010100</v>
      </c>
    </row>
    <row r="153" spans="1:140" ht="16.5" hidden="1" thickTop="1" thickBot="1" x14ac:dyDescent="0.3">
      <c r="A153" t="s">
        <v>108</v>
      </c>
      <c r="B153" t="s">
        <v>164</v>
      </c>
      <c r="C153" s="140">
        <v>42390</v>
      </c>
      <c r="D153" s="141">
        <v>0</v>
      </c>
      <c r="E153" t="s">
        <v>108</v>
      </c>
      <c r="F153" t="s">
        <v>110</v>
      </c>
      <c r="G153" s="142">
        <v>2016</v>
      </c>
      <c r="H153" s="143">
        <v>7</v>
      </c>
      <c r="I153" s="144">
        <v>42390</v>
      </c>
      <c r="J153" t="s">
        <v>111</v>
      </c>
      <c r="L153" t="s">
        <v>110</v>
      </c>
      <c r="M153" t="s">
        <v>110</v>
      </c>
      <c r="O153" s="146">
        <v>0</v>
      </c>
      <c r="P153" t="s">
        <v>112</v>
      </c>
      <c r="R153" s="148">
        <v>42390</v>
      </c>
      <c r="S153" s="149">
        <v>52</v>
      </c>
      <c r="T153" s="150">
        <v>36269.160000000003</v>
      </c>
      <c r="U153" s="151">
        <v>36269.160000000003</v>
      </c>
      <c r="V153" s="152">
        <v>0</v>
      </c>
      <c r="W153" t="s">
        <v>113</v>
      </c>
      <c r="Y153" t="s">
        <v>114</v>
      </c>
      <c r="Z153" t="s">
        <v>114</v>
      </c>
      <c r="AA153" t="s">
        <v>114</v>
      </c>
      <c r="AB153" t="s">
        <v>115</v>
      </c>
      <c r="AC153" t="s">
        <v>116</v>
      </c>
      <c r="AD153" t="s">
        <v>110</v>
      </c>
      <c r="AE153" t="s">
        <v>110</v>
      </c>
      <c r="AH153" s="153">
        <v>0</v>
      </c>
      <c r="AI153" s="154">
        <v>42405</v>
      </c>
      <c r="AJ153" s="155">
        <v>774688</v>
      </c>
      <c r="AK153" s="156">
        <v>774688.1</v>
      </c>
      <c r="AL153" s="157">
        <v>42390</v>
      </c>
      <c r="AM153" s="158">
        <v>0</v>
      </c>
      <c r="AN153" t="s">
        <v>159</v>
      </c>
      <c r="AO153" s="159">
        <v>42405.717164351852</v>
      </c>
      <c r="AP153" t="s">
        <v>118</v>
      </c>
      <c r="AQ153" t="s">
        <v>119</v>
      </c>
      <c r="AR153" t="s">
        <v>119</v>
      </c>
      <c r="AT153" s="160">
        <v>42390</v>
      </c>
      <c r="AU153" s="161">
        <v>1</v>
      </c>
      <c r="AV153" s="162">
        <v>1</v>
      </c>
      <c r="AW153" t="s">
        <v>120</v>
      </c>
      <c r="AZ153" s="163">
        <v>42405</v>
      </c>
      <c r="BB153" t="s">
        <v>121</v>
      </c>
      <c r="BC153" t="s">
        <v>114</v>
      </c>
      <c r="BD153" t="s">
        <v>122</v>
      </c>
      <c r="BE153" t="s">
        <v>110</v>
      </c>
      <c r="BH153" t="s">
        <v>122</v>
      </c>
      <c r="BL153" t="s">
        <v>110</v>
      </c>
      <c r="BM153" s="165">
        <v>42390</v>
      </c>
      <c r="BO153" t="s">
        <v>110</v>
      </c>
      <c r="BP153" t="s">
        <v>123</v>
      </c>
      <c r="BS153" s="166">
        <v>42405.7108912037</v>
      </c>
      <c r="BU153" t="s">
        <v>110</v>
      </c>
      <c r="BV153" t="s">
        <v>118</v>
      </c>
      <c r="BW153" t="s">
        <v>110</v>
      </c>
      <c r="BZ153" t="s">
        <v>108</v>
      </c>
      <c r="CA153" t="s">
        <v>164</v>
      </c>
      <c r="CB153" s="167">
        <v>42390</v>
      </c>
      <c r="CC153" s="168">
        <v>0</v>
      </c>
      <c r="CD153" s="169">
        <v>44</v>
      </c>
      <c r="CE153" t="s">
        <v>111</v>
      </c>
      <c r="CH153" t="s">
        <v>153</v>
      </c>
      <c r="CI153" t="s">
        <v>125</v>
      </c>
      <c r="CL153" t="s">
        <v>126</v>
      </c>
      <c r="CM153" t="s">
        <v>132</v>
      </c>
      <c r="CN153" t="s">
        <v>133</v>
      </c>
      <c r="CO153" t="s">
        <v>129</v>
      </c>
      <c r="CU153" t="s">
        <v>119</v>
      </c>
      <c r="DD153" s="170">
        <v>39.82</v>
      </c>
      <c r="DE153" t="s">
        <v>110</v>
      </c>
      <c r="DF153" s="171">
        <v>0</v>
      </c>
      <c r="DH153" s="172">
        <v>0</v>
      </c>
      <c r="DI153" t="s">
        <v>130</v>
      </c>
      <c r="DJ153" t="s">
        <v>116</v>
      </c>
      <c r="DK153" s="173">
        <v>42390</v>
      </c>
      <c r="DL153" t="s">
        <v>119</v>
      </c>
      <c r="DN153" s="174">
        <v>39.82</v>
      </c>
      <c r="DO153" s="175">
        <v>1</v>
      </c>
      <c r="DP153" s="176">
        <v>1</v>
      </c>
      <c r="DQ153" s="177">
        <v>774688</v>
      </c>
      <c r="DT153" s="178">
        <v>42405</v>
      </c>
      <c r="DV153" t="s">
        <v>120</v>
      </c>
      <c r="DW153" s="179">
        <v>42390</v>
      </c>
      <c r="DX153" t="s">
        <v>110</v>
      </c>
      <c r="DY153" s="180">
        <v>42369</v>
      </c>
      <c r="DZ153" t="s">
        <v>116</v>
      </c>
      <c r="EC153" t="s">
        <v>123</v>
      </c>
      <c r="ED153" s="181">
        <v>0</v>
      </c>
      <c r="EE153" s="182">
        <v>0</v>
      </c>
      <c r="EG153" t="s">
        <v>131</v>
      </c>
      <c r="EJ153" t="str">
        <f t="shared" si="2"/>
        <v>723100020100</v>
      </c>
    </row>
    <row r="154" spans="1:140" ht="16.5" hidden="1" thickTop="1" thickBot="1" x14ac:dyDescent="0.3">
      <c r="A154" t="s">
        <v>108</v>
      </c>
      <c r="B154" t="s">
        <v>164</v>
      </c>
      <c r="C154" s="140">
        <v>42390</v>
      </c>
      <c r="D154" s="141">
        <v>0</v>
      </c>
      <c r="E154" t="s">
        <v>108</v>
      </c>
      <c r="F154" t="s">
        <v>110</v>
      </c>
      <c r="G154" s="142">
        <v>2016</v>
      </c>
      <c r="H154" s="143">
        <v>7</v>
      </c>
      <c r="I154" s="144">
        <v>42390</v>
      </c>
      <c r="J154" t="s">
        <v>111</v>
      </c>
      <c r="L154" t="s">
        <v>110</v>
      </c>
      <c r="M154" t="s">
        <v>110</v>
      </c>
      <c r="O154" s="146">
        <v>0</v>
      </c>
      <c r="P154" t="s">
        <v>112</v>
      </c>
      <c r="R154" s="148">
        <v>42390</v>
      </c>
      <c r="S154" s="149">
        <v>52</v>
      </c>
      <c r="T154" s="150">
        <v>36269.160000000003</v>
      </c>
      <c r="U154" s="151">
        <v>36269.160000000003</v>
      </c>
      <c r="V154" s="152">
        <v>0</v>
      </c>
      <c r="W154" t="s">
        <v>113</v>
      </c>
      <c r="Y154" t="s">
        <v>114</v>
      </c>
      <c r="Z154" t="s">
        <v>114</v>
      </c>
      <c r="AA154" t="s">
        <v>114</v>
      </c>
      <c r="AB154" t="s">
        <v>115</v>
      </c>
      <c r="AC154" t="s">
        <v>116</v>
      </c>
      <c r="AD154" t="s">
        <v>110</v>
      </c>
      <c r="AE154" t="s">
        <v>110</v>
      </c>
      <c r="AH154" s="153">
        <v>0</v>
      </c>
      <c r="AI154" s="154">
        <v>42405</v>
      </c>
      <c r="AJ154" s="155">
        <v>774688</v>
      </c>
      <c r="AK154" s="156">
        <v>774688.1</v>
      </c>
      <c r="AL154" s="157">
        <v>42390</v>
      </c>
      <c r="AM154" s="158">
        <v>0</v>
      </c>
      <c r="AN154" t="s">
        <v>159</v>
      </c>
      <c r="AO154" s="159">
        <v>42405.717164351852</v>
      </c>
      <c r="AP154" t="s">
        <v>118</v>
      </c>
      <c r="AQ154" t="s">
        <v>119</v>
      </c>
      <c r="AR154" t="s">
        <v>119</v>
      </c>
      <c r="AT154" s="160">
        <v>42390</v>
      </c>
      <c r="AU154" s="161">
        <v>1</v>
      </c>
      <c r="AV154" s="162">
        <v>1</v>
      </c>
      <c r="AW154" t="s">
        <v>120</v>
      </c>
      <c r="AZ154" s="163">
        <v>42405</v>
      </c>
      <c r="BB154" t="s">
        <v>121</v>
      </c>
      <c r="BC154" t="s">
        <v>114</v>
      </c>
      <c r="BD154" t="s">
        <v>122</v>
      </c>
      <c r="BE154" t="s">
        <v>110</v>
      </c>
      <c r="BH154" t="s">
        <v>122</v>
      </c>
      <c r="BL154" t="s">
        <v>110</v>
      </c>
      <c r="BM154" s="165">
        <v>42390</v>
      </c>
      <c r="BO154" t="s">
        <v>110</v>
      </c>
      <c r="BP154" t="s">
        <v>123</v>
      </c>
      <c r="BS154" s="166">
        <v>42405.7108912037</v>
      </c>
      <c r="BU154" t="s">
        <v>110</v>
      </c>
      <c r="BV154" t="s">
        <v>118</v>
      </c>
      <c r="BW154" t="s">
        <v>110</v>
      </c>
      <c r="BZ154" t="s">
        <v>108</v>
      </c>
      <c r="CA154" t="s">
        <v>164</v>
      </c>
      <c r="CB154" s="167">
        <v>42390</v>
      </c>
      <c r="CC154" s="168">
        <v>0</v>
      </c>
      <c r="CD154" s="169">
        <v>45</v>
      </c>
      <c r="CE154" t="s">
        <v>111</v>
      </c>
      <c r="CH154" t="s">
        <v>154</v>
      </c>
      <c r="CI154" t="s">
        <v>125</v>
      </c>
      <c r="CL154" t="s">
        <v>126</v>
      </c>
      <c r="CM154" t="s">
        <v>127</v>
      </c>
      <c r="CN154" t="s">
        <v>128</v>
      </c>
      <c r="CO154" t="s">
        <v>129</v>
      </c>
      <c r="CU154" t="s">
        <v>119</v>
      </c>
      <c r="DD154" s="170">
        <v>3726.8</v>
      </c>
      <c r="DE154" t="s">
        <v>110</v>
      </c>
      <c r="DF154" s="171">
        <v>0</v>
      </c>
      <c r="DH154" s="172">
        <v>0</v>
      </c>
      <c r="DI154" t="s">
        <v>130</v>
      </c>
      <c r="DJ154" t="s">
        <v>116</v>
      </c>
      <c r="DK154" s="173">
        <v>42390</v>
      </c>
      <c r="DL154" t="s">
        <v>119</v>
      </c>
      <c r="DN154" s="174">
        <v>3726.8</v>
      </c>
      <c r="DO154" s="175">
        <v>1</v>
      </c>
      <c r="DP154" s="176">
        <v>1</v>
      </c>
      <c r="DQ154" s="177">
        <v>774688</v>
      </c>
      <c r="DT154" s="178">
        <v>42405</v>
      </c>
      <c r="DV154" t="s">
        <v>120</v>
      </c>
      <c r="DW154" s="179">
        <v>42390</v>
      </c>
      <c r="DX154" t="s">
        <v>110</v>
      </c>
      <c r="DY154" s="180">
        <v>42369</v>
      </c>
      <c r="DZ154" t="s">
        <v>116</v>
      </c>
      <c r="EC154" t="s">
        <v>123</v>
      </c>
      <c r="ED154" s="181">
        <v>0</v>
      </c>
      <c r="EE154" s="182">
        <v>0</v>
      </c>
      <c r="EG154" t="s">
        <v>131</v>
      </c>
      <c r="EJ154" t="str">
        <f t="shared" si="2"/>
        <v>724000010100</v>
      </c>
    </row>
    <row r="155" spans="1:140" ht="16.5" hidden="1" thickTop="1" thickBot="1" x14ac:dyDescent="0.3">
      <c r="A155" t="s">
        <v>108</v>
      </c>
      <c r="B155" t="s">
        <v>164</v>
      </c>
      <c r="C155" s="140">
        <v>42390</v>
      </c>
      <c r="D155" s="141">
        <v>0</v>
      </c>
      <c r="E155" t="s">
        <v>108</v>
      </c>
      <c r="F155" t="s">
        <v>110</v>
      </c>
      <c r="G155" s="142">
        <v>2016</v>
      </c>
      <c r="H155" s="143">
        <v>7</v>
      </c>
      <c r="I155" s="144">
        <v>42390</v>
      </c>
      <c r="J155" t="s">
        <v>111</v>
      </c>
      <c r="L155" t="s">
        <v>110</v>
      </c>
      <c r="M155" t="s">
        <v>110</v>
      </c>
      <c r="O155" s="146">
        <v>0</v>
      </c>
      <c r="P155" t="s">
        <v>112</v>
      </c>
      <c r="R155" s="148">
        <v>42390</v>
      </c>
      <c r="S155" s="149">
        <v>52</v>
      </c>
      <c r="T155" s="150">
        <v>36269.160000000003</v>
      </c>
      <c r="U155" s="151">
        <v>36269.160000000003</v>
      </c>
      <c r="V155" s="152">
        <v>0</v>
      </c>
      <c r="W155" t="s">
        <v>113</v>
      </c>
      <c r="Y155" t="s">
        <v>114</v>
      </c>
      <c r="Z155" t="s">
        <v>114</v>
      </c>
      <c r="AA155" t="s">
        <v>114</v>
      </c>
      <c r="AB155" t="s">
        <v>115</v>
      </c>
      <c r="AC155" t="s">
        <v>116</v>
      </c>
      <c r="AD155" t="s">
        <v>110</v>
      </c>
      <c r="AE155" t="s">
        <v>110</v>
      </c>
      <c r="AH155" s="153">
        <v>0</v>
      </c>
      <c r="AI155" s="154">
        <v>42405</v>
      </c>
      <c r="AJ155" s="155">
        <v>774688</v>
      </c>
      <c r="AK155" s="156">
        <v>774688.1</v>
      </c>
      <c r="AL155" s="157">
        <v>42390</v>
      </c>
      <c r="AM155" s="158">
        <v>0</v>
      </c>
      <c r="AN155" t="s">
        <v>159</v>
      </c>
      <c r="AO155" s="159">
        <v>42405.717164351852</v>
      </c>
      <c r="AP155" t="s">
        <v>118</v>
      </c>
      <c r="AQ155" t="s">
        <v>119</v>
      </c>
      <c r="AR155" t="s">
        <v>119</v>
      </c>
      <c r="AT155" s="160">
        <v>42390</v>
      </c>
      <c r="AU155" s="161">
        <v>1</v>
      </c>
      <c r="AV155" s="162">
        <v>1</v>
      </c>
      <c r="AW155" t="s">
        <v>120</v>
      </c>
      <c r="AZ155" s="163">
        <v>42405</v>
      </c>
      <c r="BB155" t="s">
        <v>121</v>
      </c>
      <c r="BC155" t="s">
        <v>114</v>
      </c>
      <c r="BD155" t="s">
        <v>122</v>
      </c>
      <c r="BE155" t="s">
        <v>110</v>
      </c>
      <c r="BH155" t="s">
        <v>122</v>
      </c>
      <c r="BL155" t="s">
        <v>110</v>
      </c>
      <c r="BM155" s="165">
        <v>42390</v>
      </c>
      <c r="BO155" t="s">
        <v>110</v>
      </c>
      <c r="BP155" t="s">
        <v>123</v>
      </c>
      <c r="BS155" s="166">
        <v>42405.7108912037</v>
      </c>
      <c r="BU155" t="s">
        <v>110</v>
      </c>
      <c r="BV155" t="s">
        <v>118</v>
      </c>
      <c r="BW155" t="s">
        <v>110</v>
      </c>
      <c r="BZ155" t="s">
        <v>108</v>
      </c>
      <c r="CA155" t="s">
        <v>164</v>
      </c>
      <c r="CB155" s="167">
        <v>42390</v>
      </c>
      <c r="CC155" s="168">
        <v>0</v>
      </c>
      <c r="CD155" s="169">
        <v>46</v>
      </c>
      <c r="CE155" t="s">
        <v>111</v>
      </c>
      <c r="CH155" t="s">
        <v>154</v>
      </c>
      <c r="CI155" t="s">
        <v>125</v>
      </c>
      <c r="CL155" t="s">
        <v>126</v>
      </c>
      <c r="CM155" t="s">
        <v>132</v>
      </c>
      <c r="CN155" t="s">
        <v>133</v>
      </c>
      <c r="CO155" t="s">
        <v>129</v>
      </c>
      <c r="CU155" t="s">
        <v>119</v>
      </c>
      <c r="DD155" s="170">
        <v>704.92</v>
      </c>
      <c r="DE155" t="s">
        <v>110</v>
      </c>
      <c r="DF155" s="171">
        <v>0</v>
      </c>
      <c r="DH155" s="172">
        <v>0</v>
      </c>
      <c r="DI155" t="s">
        <v>130</v>
      </c>
      <c r="DJ155" t="s">
        <v>116</v>
      </c>
      <c r="DK155" s="173">
        <v>42390</v>
      </c>
      <c r="DL155" t="s">
        <v>119</v>
      </c>
      <c r="DN155" s="174">
        <v>704.92</v>
      </c>
      <c r="DO155" s="175">
        <v>1</v>
      </c>
      <c r="DP155" s="176">
        <v>1</v>
      </c>
      <c r="DQ155" s="177">
        <v>774688</v>
      </c>
      <c r="DT155" s="178">
        <v>42405</v>
      </c>
      <c r="DV155" t="s">
        <v>120</v>
      </c>
      <c r="DW155" s="179">
        <v>42390</v>
      </c>
      <c r="DX155" t="s">
        <v>110</v>
      </c>
      <c r="DY155" s="180">
        <v>42369</v>
      </c>
      <c r="DZ155" t="s">
        <v>116</v>
      </c>
      <c r="EC155" t="s">
        <v>123</v>
      </c>
      <c r="ED155" s="181">
        <v>0</v>
      </c>
      <c r="EE155" s="182">
        <v>0</v>
      </c>
      <c r="EG155" t="s">
        <v>131</v>
      </c>
      <c r="EJ155" t="str">
        <f t="shared" si="2"/>
        <v>724000020100</v>
      </c>
    </row>
    <row r="156" spans="1:140" ht="16.5" hidden="1" thickTop="1" thickBot="1" x14ac:dyDescent="0.3">
      <c r="A156" t="s">
        <v>108</v>
      </c>
      <c r="B156" t="s">
        <v>164</v>
      </c>
      <c r="C156" s="140">
        <v>42390</v>
      </c>
      <c r="D156" s="141">
        <v>0</v>
      </c>
      <c r="E156" t="s">
        <v>108</v>
      </c>
      <c r="F156" t="s">
        <v>110</v>
      </c>
      <c r="G156" s="142">
        <v>2016</v>
      </c>
      <c r="H156" s="143">
        <v>7</v>
      </c>
      <c r="I156" s="144">
        <v>42390</v>
      </c>
      <c r="J156" t="s">
        <v>111</v>
      </c>
      <c r="L156" t="s">
        <v>110</v>
      </c>
      <c r="M156" t="s">
        <v>110</v>
      </c>
      <c r="O156" s="146">
        <v>0</v>
      </c>
      <c r="P156" t="s">
        <v>112</v>
      </c>
      <c r="R156" s="148">
        <v>42390</v>
      </c>
      <c r="S156" s="149">
        <v>52</v>
      </c>
      <c r="T156" s="150">
        <v>36269.160000000003</v>
      </c>
      <c r="U156" s="151">
        <v>36269.160000000003</v>
      </c>
      <c r="V156" s="152">
        <v>0</v>
      </c>
      <c r="W156" t="s">
        <v>113</v>
      </c>
      <c r="Y156" t="s">
        <v>114</v>
      </c>
      <c r="Z156" t="s">
        <v>114</v>
      </c>
      <c r="AA156" t="s">
        <v>114</v>
      </c>
      <c r="AB156" t="s">
        <v>115</v>
      </c>
      <c r="AC156" t="s">
        <v>116</v>
      </c>
      <c r="AD156" t="s">
        <v>110</v>
      </c>
      <c r="AE156" t="s">
        <v>110</v>
      </c>
      <c r="AH156" s="153">
        <v>0</v>
      </c>
      <c r="AI156" s="154">
        <v>42405</v>
      </c>
      <c r="AJ156" s="155">
        <v>774688</v>
      </c>
      <c r="AK156" s="156">
        <v>774688.1</v>
      </c>
      <c r="AL156" s="157">
        <v>42390</v>
      </c>
      <c r="AM156" s="158">
        <v>0</v>
      </c>
      <c r="AN156" t="s">
        <v>159</v>
      </c>
      <c r="AO156" s="159">
        <v>42405.717164351852</v>
      </c>
      <c r="AP156" t="s">
        <v>118</v>
      </c>
      <c r="AQ156" t="s">
        <v>119</v>
      </c>
      <c r="AR156" t="s">
        <v>119</v>
      </c>
      <c r="AT156" s="160">
        <v>42390</v>
      </c>
      <c r="AU156" s="161">
        <v>1</v>
      </c>
      <c r="AV156" s="162">
        <v>1</v>
      </c>
      <c r="AW156" t="s">
        <v>120</v>
      </c>
      <c r="AZ156" s="163">
        <v>42405</v>
      </c>
      <c r="BB156" t="s">
        <v>121</v>
      </c>
      <c r="BC156" t="s">
        <v>114</v>
      </c>
      <c r="BD156" t="s">
        <v>122</v>
      </c>
      <c r="BE156" t="s">
        <v>110</v>
      </c>
      <c r="BH156" t="s">
        <v>122</v>
      </c>
      <c r="BL156" t="s">
        <v>110</v>
      </c>
      <c r="BM156" s="165">
        <v>42390</v>
      </c>
      <c r="BO156" t="s">
        <v>110</v>
      </c>
      <c r="BP156" t="s">
        <v>123</v>
      </c>
      <c r="BS156" s="166">
        <v>42405.7108912037</v>
      </c>
      <c r="BU156" t="s">
        <v>110</v>
      </c>
      <c r="BV156" t="s">
        <v>118</v>
      </c>
      <c r="BW156" t="s">
        <v>110</v>
      </c>
      <c r="BZ156" t="s">
        <v>108</v>
      </c>
      <c r="CA156" t="s">
        <v>164</v>
      </c>
      <c r="CB156" s="167">
        <v>42390</v>
      </c>
      <c r="CC156" s="168">
        <v>0</v>
      </c>
      <c r="CD156" s="169">
        <v>47</v>
      </c>
      <c r="CE156" t="s">
        <v>111</v>
      </c>
      <c r="CH156" t="s">
        <v>155</v>
      </c>
      <c r="CI156" t="s">
        <v>125</v>
      </c>
      <c r="CL156" t="s">
        <v>126</v>
      </c>
      <c r="CM156" t="s">
        <v>127</v>
      </c>
      <c r="CN156" t="s">
        <v>128</v>
      </c>
      <c r="CO156" t="s">
        <v>129</v>
      </c>
      <c r="CU156" t="s">
        <v>119</v>
      </c>
      <c r="DD156" s="170">
        <v>12.19</v>
      </c>
      <c r="DE156" t="s">
        <v>110</v>
      </c>
      <c r="DF156" s="171">
        <v>0</v>
      </c>
      <c r="DH156" s="172">
        <v>0</v>
      </c>
      <c r="DI156" t="s">
        <v>130</v>
      </c>
      <c r="DJ156" t="s">
        <v>116</v>
      </c>
      <c r="DK156" s="173">
        <v>42390</v>
      </c>
      <c r="DL156" t="s">
        <v>119</v>
      </c>
      <c r="DN156" s="174">
        <v>12.19</v>
      </c>
      <c r="DO156" s="175">
        <v>1</v>
      </c>
      <c r="DP156" s="176">
        <v>1</v>
      </c>
      <c r="DQ156" s="177">
        <v>774688</v>
      </c>
      <c r="DT156" s="178">
        <v>42405</v>
      </c>
      <c r="DV156" t="s">
        <v>120</v>
      </c>
      <c r="DW156" s="179">
        <v>42390</v>
      </c>
      <c r="DX156" t="s">
        <v>110</v>
      </c>
      <c r="DY156" s="180">
        <v>42369</v>
      </c>
      <c r="DZ156" t="s">
        <v>116</v>
      </c>
      <c r="EC156" t="s">
        <v>123</v>
      </c>
      <c r="ED156" s="181">
        <v>0</v>
      </c>
      <c r="EE156" s="182">
        <v>0</v>
      </c>
      <c r="EG156" t="s">
        <v>131</v>
      </c>
      <c r="EJ156" t="str">
        <f t="shared" si="2"/>
        <v>724500010100</v>
      </c>
    </row>
    <row r="157" spans="1:140" ht="16.5" hidden="1" thickTop="1" thickBot="1" x14ac:dyDescent="0.3">
      <c r="A157" t="s">
        <v>108</v>
      </c>
      <c r="B157" t="s">
        <v>164</v>
      </c>
      <c r="C157" s="140">
        <v>42390</v>
      </c>
      <c r="D157" s="141">
        <v>0</v>
      </c>
      <c r="E157" t="s">
        <v>108</v>
      </c>
      <c r="F157" t="s">
        <v>110</v>
      </c>
      <c r="G157" s="142">
        <v>2016</v>
      </c>
      <c r="H157" s="143">
        <v>7</v>
      </c>
      <c r="I157" s="144">
        <v>42390</v>
      </c>
      <c r="J157" t="s">
        <v>111</v>
      </c>
      <c r="L157" t="s">
        <v>110</v>
      </c>
      <c r="M157" t="s">
        <v>110</v>
      </c>
      <c r="O157" s="146">
        <v>0</v>
      </c>
      <c r="P157" t="s">
        <v>112</v>
      </c>
      <c r="R157" s="148">
        <v>42390</v>
      </c>
      <c r="S157" s="149">
        <v>52</v>
      </c>
      <c r="T157" s="150">
        <v>36269.160000000003</v>
      </c>
      <c r="U157" s="151">
        <v>36269.160000000003</v>
      </c>
      <c r="V157" s="152">
        <v>0</v>
      </c>
      <c r="W157" t="s">
        <v>113</v>
      </c>
      <c r="Y157" t="s">
        <v>114</v>
      </c>
      <c r="Z157" t="s">
        <v>114</v>
      </c>
      <c r="AA157" t="s">
        <v>114</v>
      </c>
      <c r="AB157" t="s">
        <v>115</v>
      </c>
      <c r="AC157" t="s">
        <v>116</v>
      </c>
      <c r="AD157" t="s">
        <v>110</v>
      </c>
      <c r="AE157" t="s">
        <v>110</v>
      </c>
      <c r="AH157" s="153">
        <v>0</v>
      </c>
      <c r="AI157" s="154">
        <v>42405</v>
      </c>
      <c r="AJ157" s="155">
        <v>774688</v>
      </c>
      <c r="AK157" s="156">
        <v>774688.1</v>
      </c>
      <c r="AL157" s="157">
        <v>42390</v>
      </c>
      <c r="AM157" s="158">
        <v>0</v>
      </c>
      <c r="AN157" t="s">
        <v>159</v>
      </c>
      <c r="AO157" s="159">
        <v>42405.717164351852</v>
      </c>
      <c r="AP157" t="s">
        <v>118</v>
      </c>
      <c r="AQ157" t="s">
        <v>119</v>
      </c>
      <c r="AR157" t="s">
        <v>119</v>
      </c>
      <c r="AT157" s="160">
        <v>42390</v>
      </c>
      <c r="AU157" s="161">
        <v>1</v>
      </c>
      <c r="AV157" s="162">
        <v>1</v>
      </c>
      <c r="AW157" t="s">
        <v>120</v>
      </c>
      <c r="AZ157" s="163">
        <v>42405</v>
      </c>
      <c r="BB157" t="s">
        <v>121</v>
      </c>
      <c r="BC157" t="s">
        <v>114</v>
      </c>
      <c r="BD157" t="s">
        <v>122</v>
      </c>
      <c r="BE157" t="s">
        <v>110</v>
      </c>
      <c r="BH157" t="s">
        <v>122</v>
      </c>
      <c r="BL157" t="s">
        <v>110</v>
      </c>
      <c r="BM157" s="165">
        <v>42390</v>
      </c>
      <c r="BO157" t="s">
        <v>110</v>
      </c>
      <c r="BP157" t="s">
        <v>123</v>
      </c>
      <c r="BS157" s="166">
        <v>42405.7108912037</v>
      </c>
      <c r="BU157" t="s">
        <v>110</v>
      </c>
      <c r="BV157" t="s">
        <v>118</v>
      </c>
      <c r="BW157" t="s">
        <v>110</v>
      </c>
      <c r="BZ157" t="s">
        <v>108</v>
      </c>
      <c r="CA157" t="s">
        <v>164</v>
      </c>
      <c r="CB157" s="167">
        <v>42390</v>
      </c>
      <c r="CC157" s="168">
        <v>0</v>
      </c>
      <c r="CD157" s="169">
        <v>48</v>
      </c>
      <c r="CE157" t="s">
        <v>111</v>
      </c>
      <c r="CH157" t="s">
        <v>155</v>
      </c>
      <c r="CI157" t="s">
        <v>125</v>
      </c>
      <c r="CL157" t="s">
        <v>126</v>
      </c>
      <c r="CM157" t="s">
        <v>132</v>
      </c>
      <c r="CN157" t="s">
        <v>133</v>
      </c>
      <c r="CO157" t="s">
        <v>129</v>
      </c>
      <c r="CU157" t="s">
        <v>119</v>
      </c>
      <c r="DD157" s="170">
        <v>24.04</v>
      </c>
      <c r="DE157" t="s">
        <v>110</v>
      </c>
      <c r="DF157" s="171">
        <v>0</v>
      </c>
      <c r="DH157" s="172">
        <v>0</v>
      </c>
      <c r="DI157" t="s">
        <v>130</v>
      </c>
      <c r="DJ157" t="s">
        <v>116</v>
      </c>
      <c r="DK157" s="173">
        <v>42390</v>
      </c>
      <c r="DL157" t="s">
        <v>119</v>
      </c>
      <c r="DN157" s="174">
        <v>24.04</v>
      </c>
      <c r="DO157" s="175">
        <v>1</v>
      </c>
      <c r="DP157" s="176">
        <v>1</v>
      </c>
      <c r="DQ157" s="177">
        <v>774688</v>
      </c>
      <c r="DT157" s="178">
        <v>42405</v>
      </c>
      <c r="DV157" t="s">
        <v>120</v>
      </c>
      <c r="DW157" s="179">
        <v>42390</v>
      </c>
      <c r="DX157" t="s">
        <v>110</v>
      </c>
      <c r="DY157" s="180">
        <v>42369</v>
      </c>
      <c r="DZ157" t="s">
        <v>116</v>
      </c>
      <c r="EC157" t="s">
        <v>123</v>
      </c>
      <c r="ED157" s="181">
        <v>0</v>
      </c>
      <c r="EE157" s="182">
        <v>0</v>
      </c>
      <c r="EG157" t="s">
        <v>131</v>
      </c>
      <c r="EJ157" t="str">
        <f t="shared" si="2"/>
        <v>724500020100</v>
      </c>
    </row>
    <row r="158" spans="1:140" ht="16.5" hidden="1" thickTop="1" thickBot="1" x14ac:dyDescent="0.3">
      <c r="A158" t="s">
        <v>108</v>
      </c>
      <c r="B158" t="s">
        <v>164</v>
      </c>
      <c r="C158" s="140">
        <v>42390</v>
      </c>
      <c r="D158" s="141">
        <v>0</v>
      </c>
      <c r="E158" t="s">
        <v>108</v>
      </c>
      <c r="F158" t="s">
        <v>110</v>
      </c>
      <c r="G158" s="142">
        <v>2016</v>
      </c>
      <c r="H158" s="143">
        <v>7</v>
      </c>
      <c r="I158" s="144">
        <v>42390</v>
      </c>
      <c r="J158" t="s">
        <v>111</v>
      </c>
      <c r="L158" t="s">
        <v>110</v>
      </c>
      <c r="M158" t="s">
        <v>110</v>
      </c>
      <c r="O158" s="146">
        <v>0</v>
      </c>
      <c r="P158" t="s">
        <v>112</v>
      </c>
      <c r="R158" s="148">
        <v>42390</v>
      </c>
      <c r="S158" s="149">
        <v>52</v>
      </c>
      <c r="T158" s="150">
        <v>36269.160000000003</v>
      </c>
      <c r="U158" s="151">
        <v>36269.160000000003</v>
      </c>
      <c r="V158" s="152">
        <v>0</v>
      </c>
      <c r="W158" t="s">
        <v>113</v>
      </c>
      <c r="Y158" t="s">
        <v>114</v>
      </c>
      <c r="Z158" t="s">
        <v>114</v>
      </c>
      <c r="AA158" t="s">
        <v>114</v>
      </c>
      <c r="AB158" t="s">
        <v>115</v>
      </c>
      <c r="AC158" t="s">
        <v>116</v>
      </c>
      <c r="AD158" t="s">
        <v>110</v>
      </c>
      <c r="AE158" t="s">
        <v>110</v>
      </c>
      <c r="AH158" s="153">
        <v>0</v>
      </c>
      <c r="AI158" s="154">
        <v>42405</v>
      </c>
      <c r="AJ158" s="155">
        <v>774688</v>
      </c>
      <c r="AK158" s="156">
        <v>774688.1</v>
      </c>
      <c r="AL158" s="157">
        <v>42390</v>
      </c>
      <c r="AM158" s="158">
        <v>0</v>
      </c>
      <c r="AN158" t="s">
        <v>159</v>
      </c>
      <c r="AO158" s="159">
        <v>42405.717164351852</v>
      </c>
      <c r="AP158" t="s">
        <v>118</v>
      </c>
      <c r="AQ158" t="s">
        <v>119</v>
      </c>
      <c r="AR158" t="s">
        <v>119</v>
      </c>
      <c r="AT158" s="160">
        <v>42390</v>
      </c>
      <c r="AU158" s="161">
        <v>1</v>
      </c>
      <c r="AV158" s="162">
        <v>1</v>
      </c>
      <c r="AW158" t="s">
        <v>120</v>
      </c>
      <c r="AZ158" s="163">
        <v>42405</v>
      </c>
      <c r="BB158" t="s">
        <v>121</v>
      </c>
      <c r="BC158" t="s">
        <v>114</v>
      </c>
      <c r="BD158" t="s">
        <v>122</v>
      </c>
      <c r="BE158" t="s">
        <v>110</v>
      </c>
      <c r="BH158" t="s">
        <v>122</v>
      </c>
      <c r="BL158" t="s">
        <v>110</v>
      </c>
      <c r="BM158" s="165">
        <v>42390</v>
      </c>
      <c r="BO158" t="s">
        <v>110</v>
      </c>
      <c r="BP158" t="s">
        <v>123</v>
      </c>
      <c r="BS158" s="166">
        <v>42405.7108912037</v>
      </c>
      <c r="BU158" t="s">
        <v>110</v>
      </c>
      <c r="BV158" t="s">
        <v>118</v>
      </c>
      <c r="BW158" t="s">
        <v>110</v>
      </c>
      <c r="BZ158" t="s">
        <v>108</v>
      </c>
      <c r="CA158" t="s">
        <v>164</v>
      </c>
      <c r="CB158" s="167">
        <v>42390</v>
      </c>
      <c r="CC158" s="168">
        <v>0</v>
      </c>
      <c r="CD158" s="169">
        <v>49</v>
      </c>
      <c r="CE158" t="s">
        <v>111</v>
      </c>
      <c r="CH158" t="s">
        <v>156</v>
      </c>
      <c r="CI158" t="s">
        <v>125</v>
      </c>
      <c r="CL158" t="s">
        <v>126</v>
      </c>
      <c r="CM158" t="s">
        <v>127</v>
      </c>
      <c r="CN158" t="s">
        <v>128</v>
      </c>
      <c r="CO158" t="s">
        <v>129</v>
      </c>
      <c r="CU158" t="s">
        <v>119</v>
      </c>
      <c r="DD158" s="170">
        <v>9.3000000000000007</v>
      </c>
      <c r="DE158" t="s">
        <v>110</v>
      </c>
      <c r="DF158" s="171">
        <v>0</v>
      </c>
      <c r="DH158" s="172">
        <v>0</v>
      </c>
      <c r="DI158" t="s">
        <v>130</v>
      </c>
      <c r="DJ158" t="s">
        <v>116</v>
      </c>
      <c r="DK158" s="173">
        <v>42390</v>
      </c>
      <c r="DL158" t="s">
        <v>119</v>
      </c>
      <c r="DN158" s="174">
        <v>9.3000000000000007</v>
      </c>
      <c r="DO158" s="175">
        <v>1</v>
      </c>
      <c r="DP158" s="176">
        <v>1</v>
      </c>
      <c r="DQ158" s="177">
        <v>774688</v>
      </c>
      <c r="DT158" s="178">
        <v>42405</v>
      </c>
      <c r="DV158" t="s">
        <v>120</v>
      </c>
      <c r="DW158" s="179">
        <v>42390</v>
      </c>
      <c r="DX158" t="s">
        <v>110</v>
      </c>
      <c r="DY158" s="180">
        <v>42369</v>
      </c>
      <c r="DZ158" t="s">
        <v>116</v>
      </c>
      <c r="EC158" t="s">
        <v>123</v>
      </c>
      <c r="ED158" s="181">
        <v>0</v>
      </c>
      <c r="EE158" s="182">
        <v>0</v>
      </c>
      <c r="EG158" t="s">
        <v>131</v>
      </c>
      <c r="EJ158" t="str">
        <f t="shared" si="2"/>
        <v>725000010100</v>
      </c>
    </row>
    <row r="159" spans="1:140" ht="16.5" hidden="1" thickTop="1" thickBot="1" x14ac:dyDescent="0.3">
      <c r="A159" t="s">
        <v>108</v>
      </c>
      <c r="B159" t="s">
        <v>164</v>
      </c>
      <c r="C159" s="140">
        <v>42390</v>
      </c>
      <c r="D159" s="141">
        <v>0</v>
      </c>
      <c r="E159" t="s">
        <v>108</v>
      </c>
      <c r="F159" t="s">
        <v>110</v>
      </c>
      <c r="G159" s="142">
        <v>2016</v>
      </c>
      <c r="H159" s="143">
        <v>7</v>
      </c>
      <c r="I159" s="144">
        <v>42390</v>
      </c>
      <c r="J159" t="s">
        <v>111</v>
      </c>
      <c r="L159" t="s">
        <v>110</v>
      </c>
      <c r="M159" t="s">
        <v>110</v>
      </c>
      <c r="O159" s="146">
        <v>0</v>
      </c>
      <c r="P159" t="s">
        <v>112</v>
      </c>
      <c r="R159" s="148">
        <v>42390</v>
      </c>
      <c r="S159" s="149">
        <v>52</v>
      </c>
      <c r="T159" s="150">
        <v>36269.160000000003</v>
      </c>
      <c r="U159" s="151">
        <v>36269.160000000003</v>
      </c>
      <c r="V159" s="152">
        <v>0</v>
      </c>
      <c r="W159" t="s">
        <v>113</v>
      </c>
      <c r="Y159" t="s">
        <v>114</v>
      </c>
      <c r="Z159" t="s">
        <v>114</v>
      </c>
      <c r="AA159" t="s">
        <v>114</v>
      </c>
      <c r="AB159" t="s">
        <v>115</v>
      </c>
      <c r="AC159" t="s">
        <v>116</v>
      </c>
      <c r="AD159" t="s">
        <v>110</v>
      </c>
      <c r="AE159" t="s">
        <v>110</v>
      </c>
      <c r="AH159" s="153">
        <v>0</v>
      </c>
      <c r="AI159" s="154">
        <v>42405</v>
      </c>
      <c r="AJ159" s="155">
        <v>774688</v>
      </c>
      <c r="AK159" s="156">
        <v>774688.1</v>
      </c>
      <c r="AL159" s="157">
        <v>42390</v>
      </c>
      <c r="AM159" s="158">
        <v>0</v>
      </c>
      <c r="AN159" t="s">
        <v>159</v>
      </c>
      <c r="AO159" s="159">
        <v>42405.717164351852</v>
      </c>
      <c r="AP159" t="s">
        <v>118</v>
      </c>
      <c r="AQ159" t="s">
        <v>119</v>
      </c>
      <c r="AR159" t="s">
        <v>119</v>
      </c>
      <c r="AT159" s="160">
        <v>42390</v>
      </c>
      <c r="AU159" s="161">
        <v>1</v>
      </c>
      <c r="AV159" s="162">
        <v>1</v>
      </c>
      <c r="AW159" t="s">
        <v>120</v>
      </c>
      <c r="AZ159" s="163">
        <v>42405</v>
      </c>
      <c r="BB159" t="s">
        <v>121</v>
      </c>
      <c r="BC159" t="s">
        <v>114</v>
      </c>
      <c r="BD159" t="s">
        <v>122</v>
      </c>
      <c r="BE159" t="s">
        <v>110</v>
      </c>
      <c r="BH159" t="s">
        <v>122</v>
      </c>
      <c r="BL159" t="s">
        <v>110</v>
      </c>
      <c r="BM159" s="165">
        <v>42390</v>
      </c>
      <c r="BO159" t="s">
        <v>110</v>
      </c>
      <c r="BP159" t="s">
        <v>123</v>
      </c>
      <c r="BS159" s="166">
        <v>42405.7108912037</v>
      </c>
      <c r="BU159" t="s">
        <v>110</v>
      </c>
      <c r="BV159" t="s">
        <v>118</v>
      </c>
      <c r="BW159" t="s">
        <v>110</v>
      </c>
      <c r="BZ159" t="s">
        <v>108</v>
      </c>
      <c r="CA159" t="s">
        <v>164</v>
      </c>
      <c r="CB159" s="167">
        <v>42390</v>
      </c>
      <c r="CC159" s="168">
        <v>0</v>
      </c>
      <c r="CD159" s="169">
        <v>50</v>
      </c>
      <c r="CE159" t="s">
        <v>111</v>
      </c>
      <c r="CH159" t="s">
        <v>156</v>
      </c>
      <c r="CI159" t="s">
        <v>125</v>
      </c>
      <c r="CL159" t="s">
        <v>126</v>
      </c>
      <c r="CM159" t="s">
        <v>132</v>
      </c>
      <c r="CN159" t="s">
        <v>133</v>
      </c>
      <c r="CO159" t="s">
        <v>129</v>
      </c>
      <c r="CU159" t="s">
        <v>119</v>
      </c>
      <c r="DD159" s="170">
        <v>1.4</v>
      </c>
      <c r="DE159" t="s">
        <v>110</v>
      </c>
      <c r="DF159" s="171">
        <v>0</v>
      </c>
      <c r="DH159" s="172">
        <v>0</v>
      </c>
      <c r="DI159" t="s">
        <v>130</v>
      </c>
      <c r="DJ159" t="s">
        <v>116</v>
      </c>
      <c r="DK159" s="173">
        <v>42390</v>
      </c>
      <c r="DL159" t="s">
        <v>119</v>
      </c>
      <c r="DN159" s="174">
        <v>1.4</v>
      </c>
      <c r="DO159" s="175">
        <v>1</v>
      </c>
      <c r="DP159" s="176">
        <v>1</v>
      </c>
      <c r="DQ159" s="177">
        <v>774688</v>
      </c>
      <c r="DT159" s="178">
        <v>42405</v>
      </c>
      <c r="DV159" t="s">
        <v>120</v>
      </c>
      <c r="DW159" s="179">
        <v>42390</v>
      </c>
      <c r="DX159" t="s">
        <v>110</v>
      </c>
      <c r="DY159" s="180">
        <v>42369</v>
      </c>
      <c r="DZ159" t="s">
        <v>116</v>
      </c>
      <c r="EC159" t="s">
        <v>123</v>
      </c>
      <c r="ED159" s="181">
        <v>0</v>
      </c>
      <c r="EE159" s="182">
        <v>0</v>
      </c>
      <c r="EG159" t="s">
        <v>131</v>
      </c>
      <c r="EJ159" t="str">
        <f t="shared" si="2"/>
        <v>725000020100</v>
      </c>
    </row>
    <row r="160" spans="1:140" ht="16.5" hidden="1" thickTop="1" thickBot="1" x14ac:dyDescent="0.3">
      <c r="A160" t="s">
        <v>108</v>
      </c>
      <c r="B160" t="s">
        <v>164</v>
      </c>
      <c r="C160" s="140">
        <v>42390</v>
      </c>
      <c r="D160" s="141">
        <v>0</v>
      </c>
      <c r="E160" t="s">
        <v>108</v>
      </c>
      <c r="F160" t="s">
        <v>110</v>
      </c>
      <c r="G160" s="142">
        <v>2016</v>
      </c>
      <c r="H160" s="143">
        <v>7</v>
      </c>
      <c r="I160" s="144">
        <v>42390</v>
      </c>
      <c r="J160" t="s">
        <v>111</v>
      </c>
      <c r="L160" t="s">
        <v>110</v>
      </c>
      <c r="M160" t="s">
        <v>110</v>
      </c>
      <c r="O160" s="146">
        <v>0</v>
      </c>
      <c r="P160" t="s">
        <v>112</v>
      </c>
      <c r="R160" s="148">
        <v>42390</v>
      </c>
      <c r="S160" s="149">
        <v>52</v>
      </c>
      <c r="T160" s="150">
        <v>36269.160000000003</v>
      </c>
      <c r="U160" s="151">
        <v>36269.160000000003</v>
      </c>
      <c r="V160" s="152">
        <v>0</v>
      </c>
      <c r="W160" t="s">
        <v>113</v>
      </c>
      <c r="Y160" t="s">
        <v>114</v>
      </c>
      <c r="Z160" t="s">
        <v>114</v>
      </c>
      <c r="AA160" t="s">
        <v>114</v>
      </c>
      <c r="AB160" t="s">
        <v>115</v>
      </c>
      <c r="AC160" t="s">
        <v>116</v>
      </c>
      <c r="AD160" t="s">
        <v>110</v>
      </c>
      <c r="AE160" t="s">
        <v>110</v>
      </c>
      <c r="AH160" s="153">
        <v>0</v>
      </c>
      <c r="AI160" s="154">
        <v>42405</v>
      </c>
      <c r="AJ160" s="155">
        <v>774688</v>
      </c>
      <c r="AK160" s="156">
        <v>774688.1</v>
      </c>
      <c r="AL160" s="157">
        <v>42390</v>
      </c>
      <c r="AM160" s="158">
        <v>0</v>
      </c>
      <c r="AN160" t="s">
        <v>159</v>
      </c>
      <c r="AO160" s="159">
        <v>42405.717164351852</v>
      </c>
      <c r="AP160" t="s">
        <v>118</v>
      </c>
      <c r="AQ160" t="s">
        <v>119</v>
      </c>
      <c r="AR160" t="s">
        <v>119</v>
      </c>
      <c r="AT160" s="160">
        <v>42390</v>
      </c>
      <c r="AU160" s="161">
        <v>1</v>
      </c>
      <c r="AV160" s="162">
        <v>1</v>
      </c>
      <c r="AW160" t="s">
        <v>120</v>
      </c>
      <c r="AZ160" s="163">
        <v>42405</v>
      </c>
      <c r="BB160" t="s">
        <v>121</v>
      </c>
      <c r="BC160" t="s">
        <v>114</v>
      </c>
      <c r="BD160" t="s">
        <v>122</v>
      </c>
      <c r="BE160" t="s">
        <v>110</v>
      </c>
      <c r="BH160" t="s">
        <v>122</v>
      </c>
      <c r="BL160" t="s">
        <v>110</v>
      </c>
      <c r="BM160" s="165">
        <v>42390</v>
      </c>
      <c r="BO160" t="s">
        <v>110</v>
      </c>
      <c r="BP160" t="s">
        <v>123</v>
      </c>
      <c r="BS160" s="166">
        <v>42405.7108912037</v>
      </c>
      <c r="BU160" t="s">
        <v>110</v>
      </c>
      <c r="BV160" t="s">
        <v>118</v>
      </c>
      <c r="BW160" t="s">
        <v>110</v>
      </c>
      <c r="BZ160" t="s">
        <v>108</v>
      </c>
      <c r="CA160" t="s">
        <v>164</v>
      </c>
      <c r="CB160" s="167">
        <v>42390</v>
      </c>
      <c r="CC160" s="168">
        <v>0</v>
      </c>
      <c r="CD160" s="169">
        <v>51</v>
      </c>
      <c r="CE160" t="s">
        <v>111</v>
      </c>
      <c r="CH160" t="s">
        <v>157</v>
      </c>
      <c r="CI160" t="s">
        <v>125</v>
      </c>
      <c r="CL160" t="s">
        <v>126</v>
      </c>
      <c r="CM160" t="s">
        <v>127</v>
      </c>
      <c r="CN160" t="s">
        <v>128</v>
      </c>
      <c r="CO160" t="s">
        <v>129</v>
      </c>
      <c r="CU160" t="s">
        <v>119</v>
      </c>
      <c r="DD160" s="170">
        <v>1828.24</v>
      </c>
      <c r="DE160" t="s">
        <v>110</v>
      </c>
      <c r="DF160" s="171">
        <v>0</v>
      </c>
      <c r="DH160" s="172">
        <v>0</v>
      </c>
      <c r="DI160" t="s">
        <v>130</v>
      </c>
      <c r="DJ160" t="s">
        <v>116</v>
      </c>
      <c r="DK160" s="173">
        <v>42390</v>
      </c>
      <c r="DL160" t="s">
        <v>119</v>
      </c>
      <c r="DN160" s="174">
        <v>1828.24</v>
      </c>
      <c r="DO160" s="175">
        <v>1</v>
      </c>
      <c r="DP160" s="176">
        <v>1</v>
      </c>
      <c r="DQ160" s="177">
        <v>774688</v>
      </c>
      <c r="DT160" s="178">
        <v>42405</v>
      </c>
      <c r="DV160" t="s">
        <v>120</v>
      </c>
      <c r="DW160" s="179">
        <v>42390</v>
      </c>
      <c r="DX160" t="s">
        <v>110</v>
      </c>
      <c r="DY160" s="180">
        <v>42369</v>
      </c>
      <c r="DZ160" t="s">
        <v>116</v>
      </c>
      <c r="EC160" t="s">
        <v>123</v>
      </c>
      <c r="ED160" s="181">
        <v>0</v>
      </c>
      <c r="EE160" s="182">
        <v>0</v>
      </c>
      <c r="EG160" t="s">
        <v>131</v>
      </c>
      <c r="EJ160" t="str">
        <f t="shared" si="2"/>
        <v>726900010100</v>
      </c>
    </row>
    <row r="161" spans="1:140" ht="16.5" hidden="1" thickTop="1" thickBot="1" x14ac:dyDescent="0.3">
      <c r="A161" t="s">
        <v>108</v>
      </c>
      <c r="B161" t="s">
        <v>164</v>
      </c>
      <c r="C161" s="140">
        <v>42390</v>
      </c>
      <c r="D161" s="141">
        <v>0</v>
      </c>
      <c r="E161" t="s">
        <v>108</v>
      </c>
      <c r="F161" t="s">
        <v>110</v>
      </c>
      <c r="G161" s="142">
        <v>2016</v>
      </c>
      <c r="H161" s="143">
        <v>7</v>
      </c>
      <c r="I161" s="144">
        <v>42390</v>
      </c>
      <c r="J161" t="s">
        <v>111</v>
      </c>
      <c r="L161" t="s">
        <v>110</v>
      </c>
      <c r="M161" t="s">
        <v>110</v>
      </c>
      <c r="O161" s="146">
        <v>0</v>
      </c>
      <c r="P161" t="s">
        <v>112</v>
      </c>
      <c r="R161" s="148">
        <v>42390</v>
      </c>
      <c r="S161" s="149">
        <v>52</v>
      </c>
      <c r="T161" s="150">
        <v>36269.160000000003</v>
      </c>
      <c r="U161" s="151">
        <v>36269.160000000003</v>
      </c>
      <c r="V161" s="152">
        <v>0</v>
      </c>
      <c r="W161" t="s">
        <v>113</v>
      </c>
      <c r="Y161" t="s">
        <v>114</v>
      </c>
      <c r="Z161" t="s">
        <v>114</v>
      </c>
      <c r="AA161" t="s">
        <v>114</v>
      </c>
      <c r="AB161" t="s">
        <v>115</v>
      </c>
      <c r="AC161" t="s">
        <v>116</v>
      </c>
      <c r="AD161" t="s">
        <v>110</v>
      </c>
      <c r="AE161" t="s">
        <v>110</v>
      </c>
      <c r="AH161" s="153">
        <v>0</v>
      </c>
      <c r="AI161" s="154">
        <v>42405</v>
      </c>
      <c r="AJ161" s="155">
        <v>774688</v>
      </c>
      <c r="AK161" s="156">
        <v>774688.1</v>
      </c>
      <c r="AL161" s="157">
        <v>42390</v>
      </c>
      <c r="AM161" s="158">
        <v>0</v>
      </c>
      <c r="AN161" t="s">
        <v>159</v>
      </c>
      <c r="AO161" s="159">
        <v>42405.717164351852</v>
      </c>
      <c r="AP161" t="s">
        <v>118</v>
      </c>
      <c r="AQ161" t="s">
        <v>119</v>
      </c>
      <c r="AR161" t="s">
        <v>119</v>
      </c>
      <c r="AT161" s="160">
        <v>42390</v>
      </c>
      <c r="AU161" s="161">
        <v>1</v>
      </c>
      <c r="AV161" s="162">
        <v>1</v>
      </c>
      <c r="AW161" t="s">
        <v>120</v>
      </c>
      <c r="AZ161" s="163">
        <v>42405</v>
      </c>
      <c r="BB161" t="s">
        <v>121</v>
      </c>
      <c r="BC161" t="s">
        <v>114</v>
      </c>
      <c r="BD161" t="s">
        <v>122</v>
      </c>
      <c r="BE161" t="s">
        <v>110</v>
      </c>
      <c r="BH161" t="s">
        <v>122</v>
      </c>
      <c r="BL161" t="s">
        <v>110</v>
      </c>
      <c r="BM161" s="165">
        <v>42390</v>
      </c>
      <c r="BO161" t="s">
        <v>110</v>
      </c>
      <c r="BP161" t="s">
        <v>123</v>
      </c>
      <c r="BS161" s="166">
        <v>42405.7108912037</v>
      </c>
      <c r="BU161" t="s">
        <v>110</v>
      </c>
      <c r="BV161" t="s">
        <v>118</v>
      </c>
      <c r="BW161" t="s">
        <v>110</v>
      </c>
      <c r="BZ161" t="s">
        <v>108</v>
      </c>
      <c r="CA161" t="s">
        <v>164</v>
      </c>
      <c r="CB161" s="167">
        <v>42390</v>
      </c>
      <c r="CC161" s="168">
        <v>0</v>
      </c>
      <c r="CD161" s="169">
        <v>52</v>
      </c>
      <c r="CE161" t="s">
        <v>111</v>
      </c>
      <c r="CH161" t="s">
        <v>157</v>
      </c>
      <c r="CI161" t="s">
        <v>125</v>
      </c>
      <c r="CL161" t="s">
        <v>126</v>
      </c>
      <c r="CM161" t="s">
        <v>132</v>
      </c>
      <c r="CN161" t="s">
        <v>133</v>
      </c>
      <c r="CO161" t="s">
        <v>129</v>
      </c>
      <c r="CU161" t="s">
        <v>119</v>
      </c>
      <c r="DD161" s="170">
        <v>188.98</v>
      </c>
      <c r="DE161" t="s">
        <v>110</v>
      </c>
      <c r="DF161" s="171">
        <v>0</v>
      </c>
      <c r="DH161" s="172">
        <v>0</v>
      </c>
      <c r="DI161" t="s">
        <v>130</v>
      </c>
      <c r="DJ161" t="s">
        <v>116</v>
      </c>
      <c r="DK161" s="173">
        <v>42390</v>
      </c>
      <c r="DL161" t="s">
        <v>119</v>
      </c>
      <c r="DN161" s="174">
        <v>188.98</v>
      </c>
      <c r="DO161" s="175">
        <v>1</v>
      </c>
      <c r="DP161" s="176">
        <v>1</v>
      </c>
      <c r="DQ161" s="177">
        <v>774688</v>
      </c>
      <c r="DT161" s="178">
        <v>42405</v>
      </c>
      <c r="DV161" t="s">
        <v>120</v>
      </c>
      <c r="DW161" s="179">
        <v>42390</v>
      </c>
      <c r="DX161" t="s">
        <v>110</v>
      </c>
      <c r="DY161" s="180">
        <v>42369</v>
      </c>
      <c r="DZ161" t="s">
        <v>116</v>
      </c>
      <c r="EC161" t="s">
        <v>123</v>
      </c>
      <c r="ED161" s="181">
        <v>0</v>
      </c>
      <c r="EE161" s="182">
        <v>0</v>
      </c>
      <c r="EG161" t="s">
        <v>131</v>
      </c>
      <c r="EJ161" t="str">
        <f t="shared" si="2"/>
        <v>726900020100</v>
      </c>
    </row>
    <row r="162" spans="1:140" ht="16.5" thickTop="1" thickBot="1" x14ac:dyDescent="0.3">
      <c r="A162" s="1" t="s">
        <v>0</v>
      </c>
      <c r="B162" s="2" t="s">
        <v>1</v>
      </c>
      <c r="C162" s="3" t="s">
        <v>2</v>
      </c>
      <c r="D162" s="4" t="s">
        <v>3</v>
      </c>
      <c r="E162" s="5" t="s">
        <v>0</v>
      </c>
      <c r="F162" s="6" t="s">
        <v>4</v>
      </c>
      <c r="G162" s="7" t="s">
        <v>5</v>
      </c>
      <c r="H162" s="8" t="s">
        <v>6</v>
      </c>
      <c r="I162" s="9" t="s">
        <v>7</v>
      </c>
      <c r="J162" s="10" t="s">
        <v>8</v>
      </c>
      <c r="K162" s="11" t="s">
        <v>9</v>
      </c>
      <c r="L162" s="12" t="s">
        <v>10</v>
      </c>
      <c r="M162" s="13" t="s">
        <v>11</v>
      </c>
      <c r="N162" s="14" t="s">
        <v>2</v>
      </c>
      <c r="O162" s="15" t="s">
        <v>6</v>
      </c>
      <c r="P162" s="16" t="s">
        <v>12</v>
      </c>
      <c r="Q162" s="17" t="s">
        <v>12</v>
      </c>
      <c r="R162" s="18" t="s">
        <v>13</v>
      </c>
      <c r="S162" s="19" t="s">
        <v>14</v>
      </c>
      <c r="T162" s="20" t="s">
        <v>15</v>
      </c>
      <c r="U162" s="21" t="s">
        <v>16</v>
      </c>
      <c r="V162" s="22" t="s">
        <v>17</v>
      </c>
      <c r="W162" s="23" t="s">
        <v>18</v>
      </c>
      <c r="X162" s="24" t="s">
        <v>19</v>
      </c>
      <c r="Y162" s="25" t="s">
        <v>20</v>
      </c>
      <c r="Z162" s="26" t="s">
        <v>21</v>
      </c>
      <c r="AA162" s="27" t="s">
        <v>22</v>
      </c>
      <c r="AB162" s="28" t="s">
        <v>23</v>
      </c>
      <c r="AC162" s="29" t="s">
        <v>24</v>
      </c>
      <c r="AD162" s="30" t="s">
        <v>25</v>
      </c>
      <c r="AE162" s="31" t="s">
        <v>26</v>
      </c>
      <c r="AF162" s="32" t="s">
        <v>27</v>
      </c>
      <c r="AG162" s="33" t="s">
        <v>28</v>
      </c>
      <c r="AH162" s="34" t="s">
        <v>29</v>
      </c>
      <c r="AI162" s="35" t="s">
        <v>30</v>
      </c>
      <c r="AJ162" s="36" t="s">
        <v>31</v>
      </c>
      <c r="AK162" s="37" t="s">
        <v>31</v>
      </c>
      <c r="AL162" s="38" t="s">
        <v>32</v>
      </c>
      <c r="AM162" s="39" t="s">
        <v>33</v>
      </c>
      <c r="AN162" s="40" t="s">
        <v>34</v>
      </c>
      <c r="AO162" s="41" t="s">
        <v>35</v>
      </c>
      <c r="AP162" s="42" t="s">
        <v>36</v>
      </c>
      <c r="AQ162" s="43" t="s">
        <v>37</v>
      </c>
      <c r="AR162" s="44" t="s">
        <v>37</v>
      </c>
      <c r="AS162" s="45" t="s">
        <v>38</v>
      </c>
      <c r="AT162" s="46" t="s">
        <v>39</v>
      </c>
      <c r="AU162" s="47" t="s">
        <v>40</v>
      </c>
      <c r="AV162" s="48" t="s">
        <v>41</v>
      </c>
      <c r="AW162" s="49" t="s">
        <v>42</v>
      </c>
      <c r="AX162" s="50" t="s">
        <v>43</v>
      </c>
      <c r="AY162" s="51" t="s">
        <v>44</v>
      </c>
      <c r="AZ162" s="52" t="s">
        <v>45</v>
      </c>
      <c r="BA162" s="53" t="s">
        <v>23</v>
      </c>
      <c r="BB162" s="54" t="s">
        <v>46</v>
      </c>
      <c r="BC162" s="55" t="s">
        <v>47</v>
      </c>
      <c r="BD162" s="56" t="s">
        <v>48</v>
      </c>
      <c r="BE162" s="57" t="s">
        <v>49</v>
      </c>
      <c r="BF162" s="58" t="s">
        <v>34</v>
      </c>
      <c r="BG162" s="59" t="s">
        <v>35</v>
      </c>
      <c r="BH162" s="60" t="s">
        <v>50</v>
      </c>
      <c r="BI162" s="61" t="s">
        <v>51</v>
      </c>
      <c r="BJ162" s="62" t="s">
        <v>52</v>
      </c>
      <c r="BK162" s="63" t="s">
        <v>53</v>
      </c>
      <c r="BL162" s="64" t="s">
        <v>54</v>
      </c>
      <c r="BM162" s="65" t="s">
        <v>55</v>
      </c>
      <c r="BN162" s="66" t="s">
        <v>56</v>
      </c>
      <c r="BO162" s="67" t="s">
        <v>57</v>
      </c>
      <c r="BP162" s="68" t="s">
        <v>58</v>
      </c>
      <c r="BQ162" s="69" t="s">
        <v>59</v>
      </c>
      <c r="BR162" s="70" t="s">
        <v>60</v>
      </c>
      <c r="BS162" s="71" t="s">
        <v>61</v>
      </c>
      <c r="BT162" s="72" t="s">
        <v>62</v>
      </c>
      <c r="BU162" s="73" t="s">
        <v>63</v>
      </c>
      <c r="BV162" s="74" t="s">
        <v>64</v>
      </c>
      <c r="BW162" s="75" t="s">
        <v>65</v>
      </c>
      <c r="BX162" s="76" t="s">
        <v>66</v>
      </c>
      <c r="BY162" s="77" t="s">
        <v>67</v>
      </c>
      <c r="BZ162" s="78" t="s">
        <v>0</v>
      </c>
      <c r="CA162" s="79" t="s">
        <v>1</v>
      </c>
      <c r="CB162" s="80" t="s">
        <v>2</v>
      </c>
      <c r="CC162" s="81" t="s">
        <v>3</v>
      </c>
      <c r="CD162" s="82" t="s">
        <v>68</v>
      </c>
      <c r="CE162" s="83" t="s">
        <v>9</v>
      </c>
      <c r="CF162" s="84" t="s">
        <v>69</v>
      </c>
      <c r="CG162" s="85" t="s">
        <v>70</v>
      </c>
      <c r="CH162" s="86" t="s">
        <v>71</v>
      </c>
      <c r="CI162" s="87" t="s">
        <v>72</v>
      </c>
      <c r="CJ162" s="88" t="s">
        <v>73</v>
      </c>
      <c r="CK162" s="89" t="s">
        <v>74</v>
      </c>
      <c r="CL162" s="90" t="s">
        <v>75</v>
      </c>
      <c r="CM162" s="91" t="s">
        <v>76</v>
      </c>
      <c r="CN162" s="92" t="s">
        <v>77</v>
      </c>
      <c r="CO162" s="93" t="s">
        <v>78</v>
      </c>
      <c r="CP162" s="94" t="s">
        <v>79</v>
      </c>
      <c r="CQ162" s="95" t="s">
        <v>80</v>
      </c>
      <c r="CR162" s="96" t="s">
        <v>53</v>
      </c>
      <c r="CS162" s="97" t="s">
        <v>81</v>
      </c>
      <c r="CT162" s="98" t="s">
        <v>82</v>
      </c>
      <c r="CU162" s="99" t="s">
        <v>37</v>
      </c>
      <c r="CV162" s="100" t="s">
        <v>83</v>
      </c>
      <c r="CW162" s="101" t="s">
        <v>84</v>
      </c>
      <c r="CX162" s="102" t="s">
        <v>85</v>
      </c>
      <c r="CY162" s="103" t="s">
        <v>86</v>
      </c>
      <c r="CZ162" s="104" t="s">
        <v>87</v>
      </c>
      <c r="DA162" s="105" t="s">
        <v>88</v>
      </c>
      <c r="DB162" s="106" t="s">
        <v>89</v>
      </c>
      <c r="DC162" s="107" t="s">
        <v>90</v>
      </c>
      <c r="DD162" s="108" t="s">
        <v>91</v>
      </c>
      <c r="DE162" s="109" t="s">
        <v>92</v>
      </c>
      <c r="DF162" s="110" t="s">
        <v>93</v>
      </c>
      <c r="DG162" s="111" t="s">
        <v>94</v>
      </c>
      <c r="DH162" s="112" t="s">
        <v>95</v>
      </c>
      <c r="DI162" s="113" t="s">
        <v>96</v>
      </c>
      <c r="DJ162" s="114" t="s">
        <v>23</v>
      </c>
      <c r="DK162" s="115" t="s">
        <v>97</v>
      </c>
      <c r="DL162" s="116" t="s">
        <v>37</v>
      </c>
      <c r="DM162" s="117" t="s">
        <v>38</v>
      </c>
      <c r="DN162" s="118" t="s">
        <v>91</v>
      </c>
      <c r="DO162" s="119" t="s">
        <v>40</v>
      </c>
      <c r="DP162" s="120" t="s">
        <v>41</v>
      </c>
      <c r="DQ162" s="121" t="s">
        <v>31</v>
      </c>
      <c r="DR162" s="122" t="s">
        <v>43</v>
      </c>
      <c r="DS162" s="123" t="s">
        <v>44</v>
      </c>
      <c r="DT162" s="124" t="s">
        <v>45</v>
      </c>
      <c r="DU162" s="125" t="s">
        <v>23</v>
      </c>
      <c r="DV162" s="126" t="s">
        <v>18</v>
      </c>
      <c r="DW162" s="127" t="s">
        <v>98</v>
      </c>
      <c r="DX162" s="128" t="s">
        <v>47</v>
      </c>
      <c r="DY162" s="129" t="s">
        <v>99</v>
      </c>
      <c r="DZ162" s="130" t="s">
        <v>100</v>
      </c>
      <c r="EA162" s="131" t="s">
        <v>101</v>
      </c>
      <c r="EB162" s="132" t="s">
        <v>102</v>
      </c>
      <c r="EC162" s="133" t="s">
        <v>103</v>
      </c>
      <c r="ED162" s="134" t="s">
        <v>104</v>
      </c>
      <c r="EE162" s="135" t="s">
        <v>105</v>
      </c>
      <c r="EF162" s="136" t="s">
        <v>106</v>
      </c>
      <c r="EG162" s="137" t="s">
        <v>107</v>
      </c>
      <c r="EH162" s="138" t="s">
        <v>66</v>
      </c>
      <c r="EI162" s="139" t="s">
        <v>67</v>
      </c>
      <c r="EJ162" s="190" t="s">
        <v>222</v>
      </c>
    </row>
    <row r="163" spans="1:140" ht="16.5" hidden="1" thickTop="1" thickBot="1" x14ac:dyDescent="0.3">
      <c r="A163" t="s">
        <v>108</v>
      </c>
      <c r="B163" t="s">
        <v>174</v>
      </c>
      <c r="C163" s="140">
        <v>42418</v>
      </c>
      <c r="D163" s="141">
        <v>0</v>
      </c>
      <c r="E163" t="s">
        <v>108</v>
      </c>
      <c r="F163" t="s">
        <v>110</v>
      </c>
      <c r="G163" s="142">
        <v>2016</v>
      </c>
      <c r="H163" s="143">
        <v>8</v>
      </c>
      <c r="I163" s="144">
        <v>42418</v>
      </c>
      <c r="J163" t="s">
        <v>111</v>
      </c>
      <c r="L163" t="s">
        <v>110</v>
      </c>
      <c r="M163" t="s">
        <v>110</v>
      </c>
      <c r="O163" s="146">
        <v>0</v>
      </c>
      <c r="P163" t="s">
        <v>112</v>
      </c>
      <c r="R163" s="148">
        <v>42418</v>
      </c>
      <c r="S163" s="149">
        <v>56</v>
      </c>
      <c r="T163" s="150">
        <v>104012.76</v>
      </c>
      <c r="U163" s="151">
        <v>104012.76</v>
      </c>
      <c r="V163" s="152">
        <v>0</v>
      </c>
      <c r="W163" t="s">
        <v>113</v>
      </c>
      <c r="Y163" t="s">
        <v>114</v>
      </c>
      <c r="Z163" t="s">
        <v>114</v>
      </c>
      <c r="AA163" t="s">
        <v>114</v>
      </c>
      <c r="AB163" t="s">
        <v>115</v>
      </c>
      <c r="AC163" t="s">
        <v>116</v>
      </c>
      <c r="AD163" t="s">
        <v>110</v>
      </c>
      <c r="AE163" t="s">
        <v>110</v>
      </c>
      <c r="AH163" s="153">
        <v>0</v>
      </c>
      <c r="AI163" s="154">
        <v>42434</v>
      </c>
      <c r="AJ163" s="155">
        <v>908505</v>
      </c>
      <c r="AK163" s="156">
        <v>908505.1</v>
      </c>
      <c r="AL163" s="157">
        <v>42418</v>
      </c>
      <c r="AM163" s="158">
        <v>0</v>
      </c>
      <c r="AN163" t="s">
        <v>117</v>
      </c>
      <c r="AO163" s="159">
        <v>42434.39565972222</v>
      </c>
      <c r="AP163" t="s">
        <v>175</v>
      </c>
      <c r="AQ163" t="s">
        <v>119</v>
      </c>
      <c r="AR163" t="s">
        <v>119</v>
      </c>
      <c r="AT163" s="160">
        <v>42418</v>
      </c>
      <c r="AU163" s="161">
        <v>1</v>
      </c>
      <c r="AV163" s="162">
        <v>1</v>
      </c>
      <c r="AW163" t="s">
        <v>120</v>
      </c>
      <c r="AZ163" s="163">
        <v>42434</v>
      </c>
      <c r="BB163" t="s">
        <v>121</v>
      </c>
      <c r="BC163" t="s">
        <v>114</v>
      </c>
      <c r="BD163" t="s">
        <v>122</v>
      </c>
      <c r="BE163" t="s">
        <v>110</v>
      </c>
      <c r="BH163" t="s">
        <v>122</v>
      </c>
      <c r="BL163" t="s">
        <v>110</v>
      </c>
      <c r="BM163" s="165">
        <v>42418</v>
      </c>
      <c r="BO163" t="s">
        <v>110</v>
      </c>
      <c r="BP163" t="s">
        <v>123</v>
      </c>
      <c r="BS163" s="166">
        <v>42434.389618055553</v>
      </c>
      <c r="BU163" t="s">
        <v>110</v>
      </c>
      <c r="BV163" t="s">
        <v>175</v>
      </c>
      <c r="BW163" t="s">
        <v>110</v>
      </c>
      <c r="BZ163" t="s">
        <v>108</v>
      </c>
      <c r="CA163" t="s">
        <v>174</v>
      </c>
      <c r="CB163" s="167">
        <v>42418</v>
      </c>
      <c r="CC163" s="168">
        <v>0</v>
      </c>
      <c r="CD163" s="169">
        <v>4</v>
      </c>
      <c r="CE163" t="s">
        <v>111</v>
      </c>
      <c r="CH163" t="s">
        <v>134</v>
      </c>
      <c r="CL163" t="s">
        <v>126</v>
      </c>
      <c r="CM163" t="s">
        <v>132</v>
      </c>
      <c r="CO163" t="s">
        <v>129</v>
      </c>
      <c r="CU163" t="s">
        <v>119</v>
      </c>
      <c r="DD163" s="170">
        <v>-474.12</v>
      </c>
      <c r="DE163" t="s">
        <v>110</v>
      </c>
      <c r="DF163" s="171">
        <v>0</v>
      </c>
      <c r="DH163" s="172">
        <v>0</v>
      </c>
      <c r="DI163" t="s">
        <v>175</v>
      </c>
      <c r="DJ163" t="s">
        <v>116</v>
      </c>
      <c r="DK163" s="173">
        <v>42418</v>
      </c>
      <c r="DL163" t="s">
        <v>119</v>
      </c>
      <c r="DN163" s="174">
        <v>-474.12</v>
      </c>
      <c r="DO163" s="175">
        <v>1</v>
      </c>
      <c r="DP163" s="176">
        <v>1</v>
      </c>
      <c r="DQ163" s="177">
        <v>908505</v>
      </c>
      <c r="DT163" s="178">
        <v>42434</v>
      </c>
      <c r="DV163" t="s">
        <v>120</v>
      </c>
      <c r="DW163" s="179">
        <v>42418</v>
      </c>
      <c r="DX163" t="s">
        <v>110</v>
      </c>
      <c r="DY163" s="180">
        <v>42418</v>
      </c>
      <c r="DZ163" t="s">
        <v>116</v>
      </c>
      <c r="EC163" t="s">
        <v>123</v>
      </c>
      <c r="ED163" s="181">
        <v>0</v>
      </c>
      <c r="EE163" s="182">
        <v>0</v>
      </c>
      <c r="EG163" t="s">
        <v>131</v>
      </c>
      <c r="EJ163" t="str">
        <f t="shared" si="2"/>
        <v>205200020100</v>
      </c>
    </row>
    <row r="164" spans="1:140" ht="16.5" hidden="1" thickTop="1" thickBot="1" x14ac:dyDescent="0.3">
      <c r="A164" t="s">
        <v>108</v>
      </c>
      <c r="B164" t="s">
        <v>174</v>
      </c>
      <c r="C164" s="140">
        <v>42418</v>
      </c>
      <c r="D164" s="141">
        <v>0</v>
      </c>
      <c r="E164" t="s">
        <v>108</v>
      </c>
      <c r="F164" t="s">
        <v>110</v>
      </c>
      <c r="G164" s="142">
        <v>2016</v>
      </c>
      <c r="H164" s="143">
        <v>8</v>
      </c>
      <c r="I164" s="144">
        <v>42418</v>
      </c>
      <c r="J164" t="s">
        <v>111</v>
      </c>
      <c r="L164" t="s">
        <v>110</v>
      </c>
      <c r="M164" t="s">
        <v>110</v>
      </c>
      <c r="O164" s="146">
        <v>0</v>
      </c>
      <c r="P164" t="s">
        <v>112</v>
      </c>
      <c r="R164" s="148">
        <v>42418</v>
      </c>
      <c r="S164" s="149">
        <v>56</v>
      </c>
      <c r="T164" s="150">
        <v>104012.76</v>
      </c>
      <c r="U164" s="151">
        <v>104012.76</v>
      </c>
      <c r="V164" s="152">
        <v>0</v>
      </c>
      <c r="W164" t="s">
        <v>113</v>
      </c>
      <c r="Y164" t="s">
        <v>114</v>
      </c>
      <c r="Z164" t="s">
        <v>114</v>
      </c>
      <c r="AA164" t="s">
        <v>114</v>
      </c>
      <c r="AB164" t="s">
        <v>115</v>
      </c>
      <c r="AC164" t="s">
        <v>116</v>
      </c>
      <c r="AD164" t="s">
        <v>110</v>
      </c>
      <c r="AE164" t="s">
        <v>110</v>
      </c>
      <c r="AH164" s="153">
        <v>0</v>
      </c>
      <c r="AI164" s="154">
        <v>42434</v>
      </c>
      <c r="AJ164" s="155">
        <v>908505</v>
      </c>
      <c r="AK164" s="156">
        <v>908505.1</v>
      </c>
      <c r="AL164" s="157">
        <v>42418</v>
      </c>
      <c r="AM164" s="158">
        <v>0</v>
      </c>
      <c r="AN164" t="s">
        <v>117</v>
      </c>
      <c r="AO164" s="159">
        <v>42434.39565972222</v>
      </c>
      <c r="AP164" t="s">
        <v>175</v>
      </c>
      <c r="AQ164" t="s">
        <v>119</v>
      </c>
      <c r="AR164" t="s">
        <v>119</v>
      </c>
      <c r="AT164" s="160">
        <v>42418</v>
      </c>
      <c r="AU164" s="161">
        <v>1</v>
      </c>
      <c r="AV164" s="162">
        <v>1</v>
      </c>
      <c r="AW164" t="s">
        <v>120</v>
      </c>
      <c r="AZ164" s="163">
        <v>42434</v>
      </c>
      <c r="BB164" t="s">
        <v>121</v>
      </c>
      <c r="BC164" t="s">
        <v>114</v>
      </c>
      <c r="BD164" t="s">
        <v>122</v>
      </c>
      <c r="BE164" t="s">
        <v>110</v>
      </c>
      <c r="BH164" t="s">
        <v>122</v>
      </c>
      <c r="BL164" t="s">
        <v>110</v>
      </c>
      <c r="BM164" s="165">
        <v>42418</v>
      </c>
      <c r="BO164" t="s">
        <v>110</v>
      </c>
      <c r="BP164" t="s">
        <v>123</v>
      </c>
      <c r="BS164" s="166">
        <v>42434.389618055553</v>
      </c>
      <c r="BU164" t="s">
        <v>110</v>
      </c>
      <c r="BV164" t="s">
        <v>175</v>
      </c>
      <c r="BW164" t="s">
        <v>110</v>
      </c>
      <c r="BZ164" t="s">
        <v>108</v>
      </c>
      <c r="CA164" t="s">
        <v>174</v>
      </c>
      <c r="CB164" s="167">
        <v>42418</v>
      </c>
      <c r="CC164" s="168">
        <v>0</v>
      </c>
      <c r="CD164" s="169">
        <v>1</v>
      </c>
      <c r="CE164" t="s">
        <v>111</v>
      </c>
      <c r="CH164" t="s">
        <v>124</v>
      </c>
      <c r="CL164" t="s">
        <v>126</v>
      </c>
      <c r="CM164" t="s">
        <v>127</v>
      </c>
      <c r="CO164" t="s">
        <v>129</v>
      </c>
      <c r="CU164" t="s">
        <v>119</v>
      </c>
      <c r="DD164" s="170">
        <v>-45953.96</v>
      </c>
      <c r="DE164" t="s">
        <v>110</v>
      </c>
      <c r="DF164" s="171">
        <v>0</v>
      </c>
      <c r="DH164" s="172">
        <v>0</v>
      </c>
      <c r="DI164" t="s">
        <v>175</v>
      </c>
      <c r="DJ164" t="s">
        <v>116</v>
      </c>
      <c r="DK164" s="173">
        <v>42418</v>
      </c>
      <c r="DL164" t="s">
        <v>119</v>
      </c>
      <c r="DN164" s="174">
        <v>-45953.96</v>
      </c>
      <c r="DO164" s="175">
        <v>1</v>
      </c>
      <c r="DP164" s="176">
        <v>1</v>
      </c>
      <c r="DQ164" s="177">
        <v>908505</v>
      </c>
      <c r="DT164" s="178">
        <v>42434</v>
      </c>
      <c r="DV164" t="s">
        <v>120</v>
      </c>
      <c r="DW164" s="179">
        <v>42418</v>
      </c>
      <c r="DX164" t="s">
        <v>110</v>
      </c>
      <c r="DY164" s="180">
        <v>42418</v>
      </c>
      <c r="DZ164" t="s">
        <v>116</v>
      </c>
      <c r="EC164" t="s">
        <v>123</v>
      </c>
      <c r="ED164" s="181">
        <v>0</v>
      </c>
      <c r="EE164" s="182">
        <v>0</v>
      </c>
      <c r="EF164" t="s">
        <v>123</v>
      </c>
      <c r="EG164" t="s">
        <v>131</v>
      </c>
      <c r="EJ164" t="str">
        <f t="shared" si="2"/>
        <v>100000010100</v>
      </c>
    </row>
    <row r="165" spans="1:140" ht="16.5" hidden="1" thickTop="1" thickBot="1" x14ac:dyDescent="0.3">
      <c r="A165" t="s">
        <v>108</v>
      </c>
      <c r="B165" t="s">
        <v>174</v>
      </c>
      <c r="C165" s="140">
        <v>42418</v>
      </c>
      <c r="D165" s="141">
        <v>0</v>
      </c>
      <c r="E165" t="s">
        <v>108</v>
      </c>
      <c r="F165" t="s">
        <v>110</v>
      </c>
      <c r="G165" s="142">
        <v>2016</v>
      </c>
      <c r="H165" s="143">
        <v>8</v>
      </c>
      <c r="I165" s="144">
        <v>42418</v>
      </c>
      <c r="J165" t="s">
        <v>111</v>
      </c>
      <c r="L165" t="s">
        <v>110</v>
      </c>
      <c r="M165" t="s">
        <v>110</v>
      </c>
      <c r="O165" s="146">
        <v>0</v>
      </c>
      <c r="P165" t="s">
        <v>112</v>
      </c>
      <c r="R165" s="148">
        <v>42418</v>
      </c>
      <c r="S165" s="149">
        <v>56</v>
      </c>
      <c r="T165" s="150">
        <v>104012.76</v>
      </c>
      <c r="U165" s="151">
        <v>104012.76</v>
      </c>
      <c r="V165" s="152">
        <v>0</v>
      </c>
      <c r="W165" t="s">
        <v>113</v>
      </c>
      <c r="Y165" t="s">
        <v>114</v>
      </c>
      <c r="Z165" t="s">
        <v>114</v>
      </c>
      <c r="AA165" t="s">
        <v>114</v>
      </c>
      <c r="AB165" t="s">
        <v>115</v>
      </c>
      <c r="AC165" t="s">
        <v>116</v>
      </c>
      <c r="AD165" t="s">
        <v>110</v>
      </c>
      <c r="AE165" t="s">
        <v>110</v>
      </c>
      <c r="AH165" s="153">
        <v>0</v>
      </c>
      <c r="AI165" s="154">
        <v>42434</v>
      </c>
      <c r="AJ165" s="155">
        <v>908505</v>
      </c>
      <c r="AK165" s="156">
        <v>908505.1</v>
      </c>
      <c r="AL165" s="157">
        <v>42418</v>
      </c>
      <c r="AM165" s="158">
        <v>0</v>
      </c>
      <c r="AN165" t="s">
        <v>117</v>
      </c>
      <c r="AO165" s="159">
        <v>42434.39565972222</v>
      </c>
      <c r="AP165" t="s">
        <v>175</v>
      </c>
      <c r="AQ165" t="s">
        <v>119</v>
      </c>
      <c r="AR165" t="s">
        <v>119</v>
      </c>
      <c r="AT165" s="160">
        <v>42418</v>
      </c>
      <c r="AU165" s="161">
        <v>1</v>
      </c>
      <c r="AV165" s="162">
        <v>1</v>
      </c>
      <c r="AW165" t="s">
        <v>120</v>
      </c>
      <c r="AZ165" s="163">
        <v>42434</v>
      </c>
      <c r="BB165" t="s">
        <v>121</v>
      </c>
      <c r="BC165" t="s">
        <v>114</v>
      </c>
      <c r="BD165" t="s">
        <v>122</v>
      </c>
      <c r="BE165" t="s">
        <v>110</v>
      </c>
      <c r="BH165" t="s">
        <v>122</v>
      </c>
      <c r="BL165" t="s">
        <v>110</v>
      </c>
      <c r="BM165" s="165">
        <v>42418</v>
      </c>
      <c r="BO165" t="s">
        <v>110</v>
      </c>
      <c r="BP165" t="s">
        <v>123</v>
      </c>
      <c r="BS165" s="166">
        <v>42434.389618055553</v>
      </c>
      <c r="BU165" t="s">
        <v>110</v>
      </c>
      <c r="BV165" t="s">
        <v>175</v>
      </c>
      <c r="BW165" t="s">
        <v>110</v>
      </c>
      <c r="BZ165" t="s">
        <v>108</v>
      </c>
      <c r="CA165" t="s">
        <v>174</v>
      </c>
      <c r="CB165" s="167">
        <v>42418</v>
      </c>
      <c r="CC165" s="168">
        <v>0</v>
      </c>
      <c r="CD165" s="169">
        <v>2</v>
      </c>
      <c r="CE165" t="s">
        <v>111</v>
      </c>
      <c r="CH165" t="s">
        <v>124</v>
      </c>
      <c r="CL165" t="s">
        <v>126</v>
      </c>
      <c r="CM165" t="s">
        <v>132</v>
      </c>
      <c r="CO165" t="s">
        <v>129</v>
      </c>
      <c r="CU165" t="s">
        <v>119</v>
      </c>
      <c r="DD165" s="170">
        <v>-5113.91</v>
      </c>
      <c r="DE165" t="s">
        <v>110</v>
      </c>
      <c r="DF165" s="171">
        <v>0</v>
      </c>
      <c r="DH165" s="172">
        <v>0</v>
      </c>
      <c r="DI165" t="s">
        <v>175</v>
      </c>
      <c r="DJ165" t="s">
        <v>116</v>
      </c>
      <c r="DK165" s="173">
        <v>42418</v>
      </c>
      <c r="DL165" t="s">
        <v>119</v>
      </c>
      <c r="DN165" s="174">
        <v>-5113.91</v>
      </c>
      <c r="DO165" s="175">
        <v>1</v>
      </c>
      <c r="DP165" s="176">
        <v>1</v>
      </c>
      <c r="DQ165" s="177">
        <v>908505</v>
      </c>
      <c r="DT165" s="178">
        <v>42434</v>
      </c>
      <c r="DV165" t="s">
        <v>120</v>
      </c>
      <c r="DW165" s="179">
        <v>42418</v>
      </c>
      <c r="DX165" t="s">
        <v>110</v>
      </c>
      <c r="DY165" s="180">
        <v>42418</v>
      </c>
      <c r="DZ165" t="s">
        <v>116</v>
      </c>
      <c r="EC165" t="s">
        <v>123</v>
      </c>
      <c r="ED165" s="181">
        <v>0</v>
      </c>
      <c r="EE165" s="182">
        <v>0</v>
      </c>
      <c r="EG165" t="s">
        <v>131</v>
      </c>
      <c r="EJ165" t="str">
        <f t="shared" si="2"/>
        <v>100000020100</v>
      </c>
    </row>
    <row r="166" spans="1:140" ht="16.5" hidden="1" thickTop="1" thickBot="1" x14ac:dyDescent="0.3">
      <c r="A166" t="s">
        <v>108</v>
      </c>
      <c r="B166" t="s">
        <v>174</v>
      </c>
      <c r="C166" s="140">
        <v>42418</v>
      </c>
      <c r="D166" s="141">
        <v>0</v>
      </c>
      <c r="E166" t="s">
        <v>108</v>
      </c>
      <c r="F166" t="s">
        <v>110</v>
      </c>
      <c r="G166" s="142">
        <v>2016</v>
      </c>
      <c r="H166" s="143">
        <v>8</v>
      </c>
      <c r="I166" s="144">
        <v>42418</v>
      </c>
      <c r="J166" t="s">
        <v>111</v>
      </c>
      <c r="L166" t="s">
        <v>110</v>
      </c>
      <c r="M166" t="s">
        <v>110</v>
      </c>
      <c r="O166" s="146">
        <v>0</v>
      </c>
      <c r="P166" t="s">
        <v>112</v>
      </c>
      <c r="R166" s="148">
        <v>42418</v>
      </c>
      <c r="S166" s="149">
        <v>56</v>
      </c>
      <c r="T166" s="150">
        <v>104012.76</v>
      </c>
      <c r="U166" s="151">
        <v>104012.76</v>
      </c>
      <c r="V166" s="152">
        <v>0</v>
      </c>
      <c r="W166" t="s">
        <v>113</v>
      </c>
      <c r="Y166" t="s">
        <v>114</v>
      </c>
      <c r="Z166" t="s">
        <v>114</v>
      </c>
      <c r="AA166" t="s">
        <v>114</v>
      </c>
      <c r="AB166" t="s">
        <v>115</v>
      </c>
      <c r="AC166" t="s">
        <v>116</v>
      </c>
      <c r="AD166" t="s">
        <v>110</v>
      </c>
      <c r="AE166" t="s">
        <v>110</v>
      </c>
      <c r="AH166" s="153">
        <v>0</v>
      </c>
      <c r="AI166" s="154">
        <v>42434</v>
      </c>
      <c r="AJ166" s="155">
        <v>908505</v>
      </c>
      <c r="AK166" s="156">
        <v>908505.1</v>
      </c>
      <c r="AL166" s="157">
        <v>42418</v>
      </c>
      <c r="AM166" s="158">
        <v>0</v>
      </c>
      <c r="AN166" t="s">
        <v>117</v>
      </c>
      <c r="AO166" s="159">
        <v>42434.39565972222</v>
      </c>
      <c r="AP166" t="s">
        <v>175</v>
      </c>
      <c r="AQ166" t="s">
        <v>119</v>
      </c>
      <c r="AR166" t="s">
        <v>119</v>
      </c>
      <c r="AT166" s="160">
        <v>42418</v>
      </c>
      <c r="AU166" s="161">
        <v>1</v>
      </c>
      <c r="AV166" s="162">
        <v>1</v>
      </c>
      <c r="AW166" t="s">
        <v>120</v>
      </c>
      <c r="AZ166" s="163">
        <v>42434</v>
      </c>
      <c r="BB166" t="s">
        <v>121</v>
      </c>
      <c r="BC166" t="s">
        <v>114</v>
      </c>
      <c r="BD166" t="s">
        <v>122</v>
      </c>
      <c r="BE166" t="s">
        <v>110</v>
      </c>
      <c r="BH166" t="s">
        <v>122</v>
      </c>
      <c r="BL166" t="s">
        <v>110</v>
      </c>
      <c r="BM166" s="165">
        <v>42418</v>
      </c>
      <c r="BO166" t="s">
        <v>110</v>
      </c>
      <c r="BP166" t="s">
        <v>123</v>
      </c>
      <c r="BS166" s="166">
        <v>42434.389618055553</v>
      </c>
      <c r="BU166" t="s">
        <v>110</v>
      </c>
      <c r="BV166" t="s">
        <v>175</v>
      </c>
      <c r="BW166" t="s">
        <v>110</v>
      </c>
      <c r="BZ166" t="s">
        <v>108</v>
      </c>
      <c r="CA166" t="s">
        <v>174</v>
      </c>
      <c r="CB166" s="167">
        <v>42418</v>
      </c>
      <c r="CC166" s="168">
        <v>0</v>
      </c>
      <c r="CD166" s="169">
        <v>3</v>
      </c>
      <c r="CE166" t="s">
        <v>111</v>
      </c>
      <c r="CH166" t="s">
        <v>134</v>
      </c>
      <c r="CL166" t="s">
        <v>126</v>
      </c>
      <c r="CM166" t="s">
        <v>127</v>
      </c>
      <c r="CO166" t="s">
        <v>129</v>
      </c>
      <c r="CU166" t="s">
        <v>119</v>
      </c>
      <c r="DD166" s="170">
        <v>-4432.6099999999997</v>
      </c>
      <c r="DE166" t="s">
        <v>110</v>
      </c>
      <c r="DF166" s="171">
        <v>0</v>
      </c>
      <c r="DH166" s="172">
        <v>0</v>
      </c>
      <c r="DI166" t="s">
        <v>175</v>
      </c>
      <c r="DJ166" t="s">
        <v>116</v>
      </c>
      <c r="DK166" s="173">
        <v>42418</v>
      </c>
      <c r="DL166" t="s">
        <v>119</v>
      </c>
      <c r="DN166" s="174">
        <v>-4432.6099999999997</v>
      </c>
      <c r="DO166" s="175">
        <v>1</v>
      </c>
      <c r="DP166" s="176">
        <v>1</v>
      </c>
      <c r="DQ166" s="177">
        <v>908505</v>
      </c>
      <c r="DT166" s="178">
        <v>42434</v>
      </c>
      <c r="DV166" t="s">
        <v>120</v>
      </c>
      <c r="DW166" s="179">
        <v>42418</v>
      </c>
      <c r="DX166" t="s">
        <v>110</v>
      </c>
      <c r="DY166" s="180">
        <v>42418</v>
      </c>
      <c r="DZ166" t="s">
        <v>116</v>
      </c>
      <c r="EC166" t="s">
        <v>123</v>
      </c>
      <c r="ED166" s="181">
        <v>0</v>
      </c>
      <c r="EE166" s="182">
        <v>0</v>
      </c>
      <c r="EG166" t="s">
        <v>131</v>
      </c>
      <c r="EJ166" t="str">
        <f t="shared" si="2"/>
        <v>205200010100</v>
      </c>
    </row>
    <row r="167" spans="1:140" ht="16.5" hidden="1" thickTop="1" thickBot="1" x14ac:dyDescent="0.3">
      <c r="A167" t="s">
        <v>108</v>
      </c>
      <c r="B167" t="s">
        <v>174</v>
      </c>
      <c r="C167" s="140">
        <v>42418</v>
      </c>
      <c r="D167" s="141">
        <v>0</v>
      </c>
      <c r="E167" t="s">
        <v>108</v>
      </c>
      <c r="F167" t="s">
        <v>110</v>
      </c>
      <c r="G167" s="142">
        <v>2016</v>
      </c>
      <c r="H167" s="143">
        <v>8</v>
      </c>
      <c r="I167" s="144">
        <v>42418</v>
      </c>
      <c r="J167" t="s">
        <v>111</v>
      </c>
      <c r="L167" t="s">
        <v>110</v>
      </c>
      <c r="M167" t="s">
        <v>110</v>
      </c>
      <c r="O167" s="146">
        <v>0</v>
      </c>
      <c r="P167" t="s">
        <v>112</v>
      </c>
      <c r="R167" s="148">
        <v>42418</v>
      </c>
      <c r="S167" s="149">
        <v>56</v>
      </c>
      <c r="T167" s="150">
        <v>104012.76</v>
      </c>
      <c r="U167" s="151">
        <v>104012.76</v>
      </c>
      <c r="V167" s="152">
        <v>0</v>
      </c>
      <c r="W167" t="s">
        <v>113</v>
      </c>
      <c r="Y167" t="s">
        <v>114</v>
      </c>
      <c r="Z167" t="s">
        <v>114</v>
      </c>
      <c r="AA167" t="s">
        <v>114</v>
      </c>
      <c r="AB167" t="s">
        <v>115</v>
      </c>
      <c r="AC167" t="s">
        <v>116</v>
      </c>
      <c r="AD167" t="s">
        <v>110</v>
      </c>
      <c r="AE167" t="s">
        <v>110</v>
      </c>
      <c r="AH167" s="153">
        <v>0</v>
      </c>
      <c r="AI167" s="154">
        <v>42434</v>
      </c>
      <c r="AJ167" s="155">
        <v>908505</v>
      </c>
      <c r="AK167" s="156">
        <v>908505.1</v>
      </c>
      <c r="AL167" s="157">
        <v>42418</v>
      </c>
      <c r="AM167" s="158">
        <v>0</v>
      </c>
      <c r="AN167" t="s">
        <v>117</v>
      </c>
      <c r="AO167" s="159">
        <v>42434.39565972222</v>
      </c>
      <c r="AP167" t="s">
        <v>175</v>
      </c>
      <c r="AQ167" t="s">
        <v>119</v>
      </c>
      <c r="AR167" t="s">
        <v>119</v>
      </c>
      <c r="AT167" s="160">
        <v>42418</v>
      </c>
      <c r="AU167" s="161">
        <v>1</v>
      </c>
      <c r="AV167" s="162">
        <v>1</v>
      </c>
      <c r="AW167" t="s">
        <v>120</v>
      </c>
      <c r="AZ167" s="163">
        <v>42434</v>
      </c>
      <c r="BB167" t="s">
        <v>121</v>
      </c>
      <c r="BC167" t="s">
        <v>114</v>
      </c>
      <c r="BD167" t="s">
        <v>122</v>
      </c>
      <c r="BE167" t="s">
        <v>110</v>
      </c>
      <c r="BH167" t="s">
        <v>122</v>
      </c>
      <c r="BL167" t="s">
        <v>110</v>
      </c>
      <c r="BM167" s="165">
        <v>42418</v>
      </c>
      <c r="BO167" t="s">
        <v>110</v>
      </c>
      <c r="BP167" t="s">
        <v>123</v>
      </c>
      <c r="BS167" s="166">
        <v>42434.389618055553</v>
      </c>
      <c r="BU167" t="s">
        <v>110</v>
      </c>
      <c r="BV167" t="s">
        <v>175</v>
      </c>
      <c r="BW167" t="s">
        <v>110</v>
      </c>
      <c r="BZ167" t="s">
        <v>108</v>
      </c>
      <c r="CA167" t="s">
        <v>174</v>
      </c>
      <c r="CB167" s="167">
        <v>42418</v>
      </c>
      <c r="CC167" s="168">
        <v>0</v>
      </c>
      <c r="CD167" s="169">
        <v>5</v>
      </c>
      <c r="CE167" t="s">
        <v>111</v>
      </c>
      <c r="CH167" t="s">
        <v>135</v>
      </c>
      <c r="CL167" t="s">
        <v>126</v>
      </c>
      <c r="CM167" t="s">
        <v>127</v>
      </c>
      <c r="CO167" t="s">
        <v>129</v>
      </c>
      <c r="CU167" t="s">
        <v>119</v>
      </c>
      <c r="DD167" s="170">
        <v>-4237.87</v>
      </c>
      <c r="DE167" t="s">
        <v>110</v>
      </c>
      <c r="DF167" s="171">
        <v>0</v>
      </c>
      <c r="DH167" s="172">
        <v>0</v>
      </c>
      <c r="DI167" t="s">
        <v>175</v>
      </c>
      <c r="DJ167" t="s">
        <v>116</v>
      </c>
      <c r="DK167" s="173">
        <v>42418</v>
      </c>
      <c r="DL167" t="s">
        <v>119</v>
      </c>
      <c r="DN167" s="174">
        <v>-4237.87</v>
      </c>
      <c r="DO167" s="175">
        <v>1</v>
      </c>
      <c r="DP167" s="176">
        <v>1</v>
      </c>
      <c r="DQ167" s="177">
        <v>908505</v>
      </c>
      <c r="DT167" s="178">
        <v>42434</v>
      </c>
      <c r="DV167" t="s">
        <v>120</v>
      </c>
      <c r="DW167" s="179">
        <v>42418</v>
      </c>
      <c r="DX167" t="s">
        <v>110</v>
      </c>
      <c r="DY167" s="180">
        <v>42418</v>
      </c>
      <c r="DZ167" t="s">
        <v>116</v>
      </c>
      <c r="EC167" t="s">
        <v>123</v>
      </c>
      <c r="ED167" s="181">
        <v>0</v>
      </c>
      <c r="EE167" s="182">
        <v>0</v>
      </c>
      <c r="EG167" t="s">
        <v>131</v>
      </c>
      <c r="EJ167" t="str">
        <f t="shared" si="2"/>
        <v>205300010100</v>
      </c>
    </row>
    <row r="168" spans="1:140" ht="16.5" hidden="1" thickTop="1" thickBot="1" x14ac:dyDescent="0.3">
      <c r="A168" t="s">
        <v>108</v>
      </c>
      <c r="B168" t="s">
        <v>174</v>
      </c>
      <c r="C168" s="140">
        <v>42418</v>
      </c>
      <c r="D168" s="141">
        <v>0</v>
      </c>
      <c r="E168" t="s">
        <v>108</v>
      </c>
      <c r="F168" t="s">
        <v>110</v>
      </c>
      <c r="G168" s="142">
        <v>2016</v>
      </c>
      <c r="H168" s="143">
        <v>8</v>
      </c>
      <c r="I168" s="144">
        <v>42418</v>
      </c>
      <c r="J168" t="s">
        <v>111</v>
      </c>
      <c r="L168" t="s">
        <v>110</v>
      </c>
      <c r="M168" t="s">
        <v>110</v>
      </c>
      <c r="O168" s="146">
        <v>0</v>
      </c>
      <c r="P168" t="s">
        <v>112</v>
      </c>
      <c r="R168" s="148">
        <v>42418</v>
      </c>
      <c r="S168" s="149">
        <v>56</v>
      </c>
      <c r="T168" s="150">
        <v>104012.76</v>
      </c>
      <c r="U168" s="151">
        <v>104012.76</v>
      </c>
      <c r="V168" s="152">
        <v>0</v>
      </c>
      <c r="W168" t="s">
        <v>113</v>
      </c>
      <c r="Y168" t="s">
        <v>114</v>
      </c>
      <c r="Z168" t="s">
        <v>114</v>
      </c>
      <c r="AA168" t="s">
        <v>114</v>
      </c>
      <c r="AB168" t="s">
        <v>115</v>
      </c>
      <c r="AC168" t="s">
        <v>116</v>
      </c>
      <c r="AD168" t="s">
        <v>110</v>
      </c>
      <c r="AE168" t="s">
        <v>110</v>
      </c>
      <c r="AH168" s="153">
        <v>0</v>
      </c>
      <c r="AI168" s="154">
        <v>42434</v>
      </c>
      <c r="AJ168" s="155">
        <v>908505</v>
      </c>
      <c r="AK168" s="156">
        <v>908505.1</v>
      </c>
      <c r="AL168" s="157">
        <v>42418</v>
      </c>
      <c r="AM168" s="158">
        <v>0</v>
      </c>
      <c r="AN168" t="s">
        <v>117</v>
      </c>
      <c r="AO168" s="159">
        <v>42434.39565972222</v>
      </c>
      <c r="AP168" t="s">
        <v>175</v>
      </c>
      <c r="AQ168" t="s">
        <v>119</v>
      </c>
      <c r="AR168" t="s">
        <v>119</v>
      </c>
      <c r="AT168" s="160">
        <v>42418</v>
      </c>
      <c r="AU168" s="161">
        <v>1</v>
      </c>
      <c r="AV168" s="162">
        <v>1</v>
      </c>
      <c r="AW168" t="s">
        <v>120</v>
      </c>
      <c r="AZ168" s="163">
        <v>42434</v>
      </c>
      <c r="BB168" t="s">
        <v>121</v>
      </c>
      <c r="BC168" t="s">
        <v>114</v>
      </c>
      <c r="BD168" t="s">
        <v>122</v>
      </c>
      <c r="BE168" t="s">
        <v>110</v>
      </c>
      <c r="BH168" t="s">
        <v>122</v>
      </c>
      <c r="BL168" t="s">
        <v>110</v>
      </c>
      <c r="BM168" s="165">
        <v>42418</v>
      </c>
      <c r="BO168" t="s">
        <v>110</v>
      </c>
      <c r="BP168" t="s">
        <v>123</v>
      </c>
      <c r="BS168" s="166">
        <v>42434.389618055553</v>
      </c>
      <c r="BU168" t="s">
        <v>110</v>
      </c>
      <c r="BV168" t="s">
        <v>175</v>
      </c>
      <c r="BW168" t="s">
        <v>110</v>
      </c>
      <c r="BZ168" t="s">
        <v>108</v>
      </c>
      <c r="CA168" t="s">
        <v>174</v>
      </c>
      <c r="CB168" s="167">
        <v>42418</v>
      </c>
      <c r="CC168" s="168">
        <v>0</v>
      </c>
      <c r="CD168" s="169">
        <v>6</v>
      </c>
      <c r="CE168" t="s">
        <v>111</v>
      </c>
      <c r="CH168" t="s">
        <v>135</v>
      </c>
      <c r="CL168" t="s">
        <v>126</v>
      </c>
      <c r="CM168" t="s">
        <v>132</v>
      </c>
      <c r="CO168" t="s">
        <v>129</v>
      </c>
      <c r="CU168" t="s">
        <v>119</v>
      </c>
      <c r="DD168" s="170">
        <v>-452.27</v>
      </c>
      <c r="DE168" t="s">
        <v>110</v>
      </c>
      <c r="DF168" s="171">
        <v>0</v>
      </c>
      <c r="DH168" s="172">
        <v>0</v>
      </c>
      <c r="DI168" t="s">
        <v>175</v>
      </c>
      <c r="DJ168" t="s">
        <v>116</v>
      </c>
      <c r="DK168" s="173">
        <v>42418</v>
      </c>
      <c r="DL168" t="s">
        <v>119</v>
      </c>
      <c r="DN168" s="174">
        <v>-452.27</v>
      </c>
      <c r="DO168" s="175">
        <v>1</v>
      </c>
      <c r="DP168" s="176">
        <v>1</v>
      </c>
      <c r="DQ168" s="177">
        <v>908505</v>
      </c>
      <c r="DT168" s="178">
        <v>42434</v>
      </c>
      <c r="DV168" t="s">
        <v>120</v>
      </c>
      <c r="DW168" s="179">
        <v>42418</v>
      </c>
      <c r="DX168" t="s">
        <v>110</v>
      </c>
      <c r="DY168" s="180">
        <v>42418</v>
      </c>
      <c r="DZ168" t="s">
        <v>116</v>
      </c>
      <c r="EC168" t="s">
        <v>123</v>
      </c>
      <c r="ED168" s="181">
        <v>0</v>
      </c>
      <c r="EE168" s="182">
        <v>0</v>
      </c>
      <c r="EG168" t="s">
        <v>131</v>
      </c>
      <c r="EJ168" t="str">
        <f t="shared" si="2"/>
        <v>205300020100</v>
      </c>
    </row>
    <row r="169" spans="1:140" ht="16.5" hidden="1" thickTop="1" thickBot="1" x14ac:dyDescent="0.3">
      <c r="A169" t="s">
        <v>108</v>
      </c>
      <c r="B169" t="s">
        <v>174</v>
      </c>
      <c r="C169" s="140">
        <v>42418</v>
      </c>
      <c r="D169" s="141">
        <v>0</v>
      </c>
      <c r="E169" t="s">
        <v>108</v>
      </c>
      <c r="F169" t="s">
        <v>110</v>
      </c>
      <c r="G169" s="142">
        <v>2016</v>
      </c>
      <c r="H169" s="143">
        <v>8</v>
      </c>
      <c r="I169" s="144">
        <v>42418</v>
      </c>
      <c r="J169" t="s">
        <v>111</v>
      </c>
      <c r="L169" t="s">
        <v>110</v>
      </c>
      <c r="M169" t="s">
        <v>110</v>
      </c>
      <c r="O169" s="146">
        <v>0</v>
      </c>
      <c r="P169" t="s">
        <v>112</v>
      </c>
      <c r="R169" s="148">
        <v>42418</v>
      </c>
      <c r="S169" s="149">
        <v>56</v>
      </c>
      <c r="T169" s="150">
        <v>104012.76</v>
      </c>
      <c r="U169" s="151">
        <v>104012.76</v>
      </c>
      <c r="V169" s="152">
        <v>0</v>
      </c>
      <c r="W169" t="s">
        <v>113</v>
      </c>
      <c r="Y169" t="s">
        <v>114</v>
      </c>
      <c r="Z169" t="s">
        <v>114</v>
      </c>
      <c r="AA169" t="s">
        <v>114</v>
      </c>
      <c r="AB169" t="s">
        <v>115</v>
      </c>
      <c r="AC169" t="s">
        <v>116</v>
      </c>
      <c r="AD169" t="s">
        <v>110</v>
      </c>
      <c r="AE169" t="s">
        <v>110</v>
      </c>
      <c r="AH169" s="153">
        <v>0</v>
      </c>
      <c r="AI169" s="154">
        <v>42434</v>
      </c>
      <c r="AJ169" s="155">
        <v>908505</v>
      </c>
      <c r="AK169" s="156">
        <v>908505.1</v>
      </c>
      <c r="AL169" s="157">
        <v>42418</v>
      </c>
      <c r="AM169" s="158">
        <v>0</v>
      </c>
      <c r="AN169" t="s">
        <v>117</v>
      </c>
      <c r="AO169" s="159">
        <v>42434.39565972222</v>
      </c>
      <c r="AP169" t="s">
        <v>175</v>
      </c>
      <c r="AQ169" t="s">
        <v>119</v>
      </c>
      <c r="AR169" t="s">
        <v>119</v>
      </c>
      <c r="AT169" s="160">
        <v>42418</v>
      </c>
      <c r="AU169" s="161">
        <v>1</v>
      </c>
      <c r="AV169" s="162">
        <v>1</v>
      </c>
      <c r="AW169" t="s">
        <v>120</v>
      </c>
      <c r="AZ169" s="163">
        <v>42434</v>
      </c>
      <c r="BB169" t="s">
        <v>121</v>
      </c>
      <c r="BC169" t="s">
        <v>114</v>
      </c>
      <c r="BD169" t="s">
        <v>122</v>
      </c>
      <c r="BE169" t="s">
        <v>110</v>
      </c>
      <c r="BH169" t="s">
        <v>122</v>
      </c>
      <c r="BL169" t="s">
        <v>110</v>
      </c>
      <c r="BM169" s="165">
        <v>42418</v>
      </c>
      <c r="BO169" t="s">
        <v>110</v>
      </c>
      <c r="BP169" t="s">
        <v>123</v>
      </c>
      <c r="BS169" s="166">
        <v>42434.389618055553</v>
      </c>
      <c r="BU169" t="s">
        <v>110</v>
      </c>
      <c r="BV169" t="s">
        <v>175</v>
      </c>
      <c r="BW169" t="s">
        <v>110</v>
      </c>
      <c r="BZ169" t="s">
        <v>108</v>
      </c>
      <c r="CA169" t="s">
        <v>174</v>
      </c>
      <c r="CB169" s="167">
        <v>42418</v>
      </c>
      <c r="CC169" s="168">
        <v>0</v>
      </c>
      <c r="CD169" s="169">
        <v>7</v>
      </c>
      <c r="CE169" t="s">
        <v>111</v>
      </c>
      <c r="CH169" t="s">
        <v>136</v>
      </c>
      <c r="CL169" t="s">
        <v>126</v>
      </c>
      <c r="CM169" t="s">
        <v>127</v>
      </c>
      <c r="CO169" t="s">
        <v>129</v>
      </c>
      <c r="CU169" t="s">
        <v>119</v>
      </c>
      <c r="DD169" s="170">
        <v>-27.03</v>
      </c>
      <c r="DE169" t="s">
        <v>110</v>
      </c>
      <c r="DF169" s="171">
        <v>0</v>
      </c>
      <c r="DH169" s="172">
        <v>0</v>
      </c>
      <c r="DI169" t="s">
        <v>175</v>
      </c>
      <c r="DJ169" t="s">
        <v>116</v>
      </c>
      <c r="DK169" s="173">
        <v>42418</v>
      </c>
      <c r="DL169" t="s">
        <v>119</v>
      </c>
      <c r="DN169" s="174">
        <v>-27.03</v>
      </c>
      <c r="DO169" s="175">
        <v>1</v>
      </c>
      <c r="DP169" s="176">
        <v>1</v>
      </c>
      <c r="DQ169" s="177">
        <v>908505</v>
      </c>
      <c r="DT169" s="178">
        <v>42434</v>
      </c>
      <c r="DV169" t="s">
        <v>120</v>
      </c>
      <c r="DW169" s="179">
        <v>42418</v>
      </c>
      <c r="DX169" t="s">
        <v>110</v>
      </c>
      <c r="DY169" s="180">
        <v>42418</v>
      </c>
      <c r="DZ169" t="s">
        <v>116</v>
      </c>
      <c r="EC169" t="s">
        <v>123</v>
      </c>
      <c r="ED169" s="181">
        <v>0</v>
      </c>
      <c r="EE169" s="182">
        <v>0</v>
      </c>
      <c r="EG169" t="s">
        <v>131</v>
      </c>
      <c r="EJ169" t="str">
        <f t="shared" si="2"/>
        <v>205500010100</v>
      </c>
    </row>
    <row r="170" spans="1:140" ht="16.5" hidden="1" thickTop="1" thickBot="1" x14ac:dyDescent="0.3">
      <c r="A170" t="s">
        <v>108</v>
      </c>
      <c r="B170" t="s">
        <v>174</v>
      </c>
      <c r="C170" s="140">
        <v>42418</v>
      </c>
      <c r="D170" s="141">
        <v>0</v>
      </c>
      <c r="E170" t="s">
        <v>108</v>
      </c>
      <c r="F170" t="s">
        <v>110</v>
      </c>
      <c r="G170" s="142">
        <v>2016</v>
      </c>
      <c r="H170" s="143">
        <v>8</v>
      </c>
      <c r="I170" s="144">
        <v>42418</v>
      </c>
      <c r="J170" t="s">
        <v>111</v>
      </c>
      <c r="L170" t="s">
        <v>110</v>
      </c>
      <c r="M170" t="s">
        <v>110</v>
      </c>
      <c r="O170" s="146">
        <v>0</v>
      </c>
      <c r="P170" t="s">
        <v>112</v>
      </c>
      <c r="R170" s="148">
        <v>42418</v>
      </c>
      <c r="S170" s="149">
        <v>56</v>
      </c>
      <c r="T170" s="150">
        <v>104012.76</v>
      </c>
      <c r="U170" s="151">
        <v>104012.76</v>
      </c>
      <c r="V170" s="152">
        <v>0</v>
      </c>
      <c r="W170" t="s">
        <v>113</v>
      </c>
      <c r="Y170" t="s">
        <v>114</v>
      </c>
      <c r="Z170" t="s">
        <v>114</v>
      </c>
      <c r="AA170" t="s">
        <v>114</v>
      </c>
      <c r="AB170" t="s">
        <v>115</v>
      </c>
      <c r="AC170" t="s">
        <v>116</v>
      </c>
      <c r="AD170" t="s">
        <v>110</v>
      </c>
      <c r="AE170" t="s">
        <v>110</v>
      </c>
      <c r="AH170" s="153">
        <v>0</v>
      </c>
      <c r="AI170" s="154">
        <v>42434</v>
      </c>
      <c r="AJ170" s="155">
        <v>908505</v>
      </c>
      <c r="AK170" s="156">
        <v>908505.1</v>
      </c>
      <c r="AL170" s="157">
        <v>42418</v>
      </c>
      <c r="AM170" s="158">
        <v>0</v>
      </c>
      <c r="AN170" t="s">
        <v>117</v>
      </c>
      <c r="AO170" s="159">
        <v>42434.39565972222</v>
      </c>
      <c r="AP170" t="s">
        <v>175</v>
      </c>
      <c r="AQ170" t="s">
        <v>119</v>
      </c>
      <c r="AR170" t="s">
        <v>119</v>
      </c>
      <c r="AT170" s="160">
        <v>42418</v>
      </c>
      <c r="AU170" s="161">
        <v>1</v>
      </c>
      <c r="AV170" s="162">
        <v>1</v>
      </c>
      <c r="AW170" t="s">
        <v>120</v>
      </c>
      <c r="AZ170" s="163">
        <v>42434</v>
      </c>
      <c r="BB170" t="s">
        <v>121</v>
      </c>
      <c r="BC170" t="s">
        <v>114</v>
      </c>
      <c r="BD170" t="s">
        <v>122</v>
      </c>
      <c r="BE170" t="s">
        <v>110</v>
      </c>
      <c r="BH170" t="s">
        <v>122</v>
      </c>
      <c r="BL170" t="s">
        <v>110</v>
      </c>
      <c r="BM170" s="165">
        <v>42418</v>
      </c>
      <c r="BO170" t="s">
        <v>110</v>
      </c>
      <c r="BP170" t="s">
        <v>123</v>
      </c>
      <c r="BS170" s="166">
        <v>42434.389618055553</v>
      </c>
      <c r="BU170" t="s">
        <v>110</v>
      </c>
      <c r="BV170" t="s">
        <v>175</v>
      </c>
      <c r="BW170" t="s">
        <v>110</v>
      </c>
      <c r="BZ170" t="s">
        <v>108</v>
      </c>
      <c r="CA170" t="s">
        <v>174</v>
      </c>
      <c r="CB170" s="167">
        <v>42418</v>
      </c>
      <c r="CC170" s="168">
        <v>0</v>
      </c>
      <c r="CD170" s="169">
        <v>8</v>
      </c>
      <c r="CE170" t="s">
        <v>111</v>
      </c>
      <c r="CH170" t="s">
        <v>136</v>
      </c>
      <c r="CL170" t="s">
        <v>126</v>
      </c>
      <c r="CM170" t="s">
        <v>132</v>
      </c>
      <c r="CO170" t="s">
        <v>129</v>
      </c>
      <c r="CU170" t="s">
        <v>119</v>
      </c>
      <c r="DD170" s="170">
        <v>-4.88</v>
      </c>
      <c r="DE170" t="s">
        <v>110</v>
      </c>
      <c r="DF170" s="171">
        <v>0</v>
      </c>
      <c r="DH170" s="172">
        <v>0</v>
      </c>
      <c r="DI170" t="s">
        <v>175</v>
      </c>
      <c r="DJ170" t="s">
        <v>116</v>
      </c>
      <c r="DK170" s="173">
        <v>42418</v>
      </c>
      <c r="DL170" t="s">
        <v>119</v>
      </c>
      <c r="DN170" s="174">
        <v>-4.88</v>
      </c>
      <c r="DO170" s="175">
        <v>1</v>
      </c>
      <c r="DP170" s="176">
        <v>1</v>
      </c>
      <c r="DQ170" s="177">
        <v>908505</v>
      </c>
      <c r="DT170" s="178">
        <v>42434</v>
      </c>
      <c r="DV170" t="s">
        <v>120</v>
      </c>
      <c r="DW170" s="179">
        <v>42418</v>
      </c>
      <c r="DX170" t="s">
        <v>110</v>
      </c>
      <c r="DY170" s="180">
        <v>42418</v>
      </c>
      <c r="DZ170" t="s">
        <v>116</v>
      </c>
      <c r="EC170" t="s">
        <v>123</v>
      </c>
      <c r="ED170" s="181">
        <v>0</v>
      </c>
      <c r="EE170" s="182">
        <v>0</v>
      </c>
      <c r="EG170" t="s">
        <v>131</v>
      </c>
      <c r="EJ170" t="str">
        <f t="shared" si="2"/>
        <v>205500020100</v>
      </c>
    </row>
    <row r="171" spans="1:140" ht="16.5" hidden="1" thickTop="1" thickBot="1" x14ac:dyDescent="0.3">
      <c r="A171" t="s">
        <v>108</v>
      </c>
      <c r="B171" t="s">
        <v>174</v>
      </c>
      <c r="C171" s="140">
        <v>42418</v>
      </c>
      <c r="D171" s="141">
        <v>0</v>
      </c>
      <c r="E171" t="s">
        <v>108</v>
      </c>
      <c r="F171" t="s">
        <v>110</v>
      </c>
      <c r="G171" s="142">
        <v>2016</v>
      </c>
      <c r="H171" s="143">
        <v>8</v>
      </c>
      <c r="I171" s="144">
        <v>42418</v>
      </c>
      <c r="J171" t="s">
        <v>111</v>
      </c>
      <c r="L171" t="s">
        <v>110</v>
      </c>
      <c r="M171" t="s">
        <v>110</v>
      </c>
      <c r="O171" s="146">
        <v>0</v>
      </c>
      <c r="P171" t="s">
        <v>112</v>
      </c>
      <c r="R171" s="148">
        <v>42418</v>
      </c>
      <c r="S171" s="149">
        <v>56</v>
      </c>
      <c r="T171" s="150">
        <v>104012.76</v>
      </c>
      <c r="U171" s="151">
        <v>104012.76</v>
      </c>
      <c r="V171" s="152">
        <v>0</v>
      </c>
      <c r="W171" t="s">
        <v>113</v>
      </c>
      <c r="Y171" t="s">
        <v>114</v>
      </c>
      <c r="Z171" t="s">
        <v>114</v>
      </c>
      <c r="AA171" t="s">
        <v>114</v>
      </c>
      <c r="AB171" t="s">
        <v>115</v>
      </c>
      <c r="AC171" t="s">
        <v>116</v>
      </c>
      <c r="AD171" t="s">
        <v>110</v>
      </c>
      <c r="AE171" t="s">
        <v>110</v>
      </c>
      <c r="AH171" s="153">
        <v>0</v>
      </c>
      <c r="AI171" s="154">
        <v>42434</v>
      </c>
      <c r="AJ171" s="155">
        <v>908505</v>
      </c>
      <c r="AK171" s="156">
        <v>908505.1</v>
      </c>
      <c r="AL171" s="157">
        <v>42418</v>
      </c>
      <c r="AM171" s="158">
        <v>0</v>
      </c>
      <c r="AN171" t="s">
        <v>117</v>
      </c>
      <c r="AO171" s="159">
        <v>42434.39565972222</v>
      </c>
      <c r="AP171" t="s">
        <v>175</v>
      </c>
      <c r="AQ171" t="s">
        <v>119</v>
      </c>
      <c r="AR171" t="s">
        <v>119</v>
      </c>
      <c r="AT171" s="160">
        <v>42418</v>
      </c>
      <c r="AU171" s="161">
        <v>1</v>
      </c>
      <c r="AV171" s="162">
        <v>1</v>
      </c>
      <c r="AW171" t="s">
        <v>120</v>
      </c>
      <c r="AZ171" s="163">
        <v>42434</v>
      </c>
      <c r="BB171" t="s">
        <v>121</v>
      </c>
      <c r="BC171" t="s">
        <v>114</v>
      </c>
      <c r="BD171" t="s">
        <v>122</v>
      </c>
      <c r="BE171" t="s">
        <v>110</v>
      </c>
      <c r="BH171" t="s">
        <v>122</v>
      </c>
      <c r="BL171" t="s">
        <v>110</v>
      </c>
      <c r="BM171" s="165">
        <v>42418</v>
      </c>
      <c r="BO171" t="s">
        <v>110</v>
      </c>
      <c r="BP171" t="s">
        <v>123</v>
      </c>
      <c r="BS171" s="166">
        <v>42434.389618055553</v>
      </c>
      <c r="BU171" t="s">
        <v>110</v>
      </c>
      <c r="BV171" t="s">
        <v>175</v>
      </c>
      <c r="BW171" t="s">
        <v>110</v>
      </c>
      <c r="BZ171" t="s">
        <v>108</v>
      </c>
      <c r="CA171" t="s">
        <v>174</v>
      </c>
      <c r="CB171" s="167">
        <v>42418</v>
      </c>
      <c r="CC171" s="168">
        <v>0</v>
      </c>
      <c r="CD171" s="169">
        <v>9</v>
      </c>
      <c r="CE171" t="s">
        <v>111</v>
      </c>
      <c r="CH171" t="s">
        <v>137</v>
      </c>
      <c r="CL171" t="s">
        <v>126</v>
      </c>
      <c r="CM171" t="s">
        <v>127</v>
      </c>
      <c r="CO171" t="s">
        <v>129</v>
      </c>
      <c r="CU171" t="s">
        <v>119</v>
      </c>
      <c r="DD171" s="170">
        <v>-10885.21</v>
      </c>
      <c r="DE171" t="s">
        <v>110</v>
      </c>
      <c r="DF171" s="171">
        <v>0</v>
      </c>
      <c r="DH171" s="172">
        <v>0</v>
      </c>
      <c r="DI171" t="s">
        <v>175</v>
      </c>
      <c r="DJ171" t="s">
        <v>116</v>
      </c>
      <c r="DK171" s="173">
        <v>42418</v>
      </c>
      <c r="DL171" t="s">
        <v>119</v>
      </c>
      <c r="DN171" s="174">
        <v>-10885.21</v>
      </c>
      <c r="DO171" s="175">
        <v>1</v>
      </c>
      <c r="DP171" s="176">
        <v>1</v>
      </c>
      <c r="DQ171" s="177">
        <v>908505</v>
      </c>
      <c r="DT171" s="178">
        <v>42434</v>
      </c>
      <c r="DV171" t="s">
        <v>120</v>
      </c>
      <c r="DW171" s="179">
        <v>42418</v>
      </c>
      <c r="DX171" t="s">
        <v>110</v>
      </c>
      <c r="DY171" s="180">
        <v>42418</v>
      </c>
      <c r="DZ171" t="s">
        <v>116</v>
      </c>
      <c r="EC171" t="s">
        <v>123</v>
      </c>
      <c r="ED171" s="181">
        <v>0</v>
      </c>
      <c r="EE171" s="182">
        <v>0</v>
      </c>
      <c r="EG171" t="s">
        <v>131</v>
      </c>
      <c r="EJ171" t="str">
        <f t="shared" si="2"/>
        <v>205600010100</v>
      </c>
    </row>
    <row r="172" spans="1:140" ht="16.5" hidden="1" thickTop="1" thickBot="1" x14ac:dyDescent="0.3">
      <c r="A172" t="s">
        <v>108</v>
      </c>
      <c r="B172" t="s">
        <v>174</v>
      </c>
      <c r="C172" s="140">
        <v>42418</v>
      </c>
      <c r="D172" s="141">
        <v>0</v>
      </c>
      <c r="E172" t="s">
        <v>108</v>
      </c>
      <c r="F172" t="s">
        <v>110</v>
      </c>
      <c r="G172" s="142">
        <v>2016</v>
      </c>
      <c r="H172" s="143">
        <v>8</v>
      </c>
      <c r="I172" s="144">
        <v>42418</v>
      </c>
      <c r="J172" t="s">
        <v>111</v>
      </c>
      <c r="L172" t="s">
        <v>110</v>
      </c>
      <c r="M172" t="s">
        <v>110</v>
      </c>
      <c r="O172" s="146">
        <v>0</v>
      </c>
      <c r="P172" t="s">
        <v>112</v>
      </c>
      <c r="R172" s="148">
        <v>42418</v>
      </c>
      <c r="S172" s="149">
        <v>56</v>
      </c>
      <c r="T172" s="150">
        <v>104012.76</v>
      </c>
      <c r="U172" s="151">
        <v>104012.76</v>
      </c>
      <c r="V172" s="152">
        <v>0</v>
      </c>
      <c r="W172" t="s">
        <v>113</v>
      </c>
      <c r="Y172" t="s">
        <v>114</v>
      </c>
      <c r="Z172" t="s">
        <v>114</v>
      </c>
      <c r="AA172" t="s">
        <v>114</v>
      </c>
      <c r="AB172" t="s">
        <v>115</v>
      </c>
      <c r="AC172" t="s">
        <v>116</v>
      </c>
      <c r="AD172" t="s">
        <v>110</v>
      </c>
      <c r="AE172" t="s">
        <v>110</v>
      </c>
      <c r="AH172" s="153">
        <v>0</v>
      </c>
      <c r="AI172" s="154">
        <v>42434</v>
      </c>
      <c r="AJ172" s="155">
        <v>908505</v>
      </c>
      <c r="AK172" s="156">
        <v>908505.1</v>
      </c>
      <c r="AL172" s="157">
        <v>42418</v>
      </c>
      <c r="AM172" s="158">
        <v>0</v>
      </c>
      <c r="AN172" t="s">
        <v>117</v>
      </c>
      <c r="AO172" s="159">
        <v>42434.39565972222</v>
      </c>
      <c r="AP172" t="s">
        <v>175</v>
      </c>
      <c r="AQ172" t="s">
        <v>119</v>
      </c>
      <c r="AR172" t="s">
        <v>119</v>
      </c>
      <c r="AT172" s="160">
        <v>42418</v>
      </c>
      <c r="AU172" s="161">
        <v>1</v>
      </c>
      <c r="AV172" s="162">
        <v>1</v>
      </c>
      <c r="AW172" t="s">
        <v>120</v>
      </c>
      <c r="AZ172" s="163">
        <v>42434</v>
      </c>
      <c r="BB172" t="s">
        <v>121</v>
      </c>
      <c r="BC172" t="s">
        <v>114</v>
      </c>
      <c r="BD172" t="s">
        <v>122</v>
      </c>
      <c r="BE172" t="s">
        <v>110</v>
      </c>
      <c r="BH172" t="s">
        <v>122</v>
      </c>
      <c r="BL172" t="s">
        <v>110</v>
      </c>
      <c r="BM172" s="165">
        <v>42418</v>
      </c>
      <c r="BO172" t="s">
        <v>110</v>
      </c>
      <c r="BP172" t="s">
        <v>123</v>
      </c>
      <c r="BS172" s="166">
        <v>42434.389618055553</v>
      </c>
      <c r="BU172" t="s">
        <v>110</v>
      </c>
      <c r="BV172" t="s">
        <v>175</v>
      </c>
      <c r="BW172" t="s">
        <v>110</v>
      </c>
      <c r="BZ172" t="s">
        <v>108</v>
      </c>
      <c r="CA172" t="s">
        <v>174</v>
      </c>
      <c r="CB172" s="167">
        <v>42418</v>
      </c>
      <c r="CC172" s="168">
        <v>0</v>
      </c>
      <c r="CD172" s="169">
        <v>13</v>
      </c>
      <c r="CE172" t="s">
        <v>111</v>
      </c>
      <c r="CH172" t="s">
        <v>138</v>
      </c>
      <c r="CL172" t="s">
        <v>126</v>
      </c>
      <c r="CM172" t="s">
        <v>127</v>
      </c>
      <c r="CO172" t="s">
        <v>129</v>
      </c>
      <c r="CU172" t="s">
        <v>119</v>
      </c>
      <c r="DD172" s="170">
        <v>-991.1</v>
      </c>
      <c r="DE172" t="s">
        <v>110</v>
      </c>
      <c r="DF172" s="171">
        <v>0</v>
      </c>
      <c r="DH172" s="172">
        <v>0</v>
      </c>
      <c r="DI172" t="s">
        <v>175</v>
      </c>
      <c r="DJ172" t="s">
        <v>116</v>
      </c>
      <c r="DK172" s="173">
        <v>42418</v>
      </c>
      <c r="DL172" t="s">
        <v>119</v>
      </c>
      <c r="DN172" s="174">
        <v>-991.1</v>
      </c>
      <c r="DO172" s="175">
        <v>1</v>
      </c>
      <c r="DP172" s="176">
        <v>1</v>
      </c>
      <c r="DQ172" s="177">
        <v>908505</v>
      </c>
      <c r="DT172" s="178">
        <v>42434</v>
      </c>
      <c r="DV172" t="s">
        <v>120</v>
      </c>
      <c r="DW172" s="179">
        <v>42418</v>
      </c>
      <c r="DX172" t="s">
        <v>110</v>
      </c>
      <c r="DY172" s="180">
        <v>42418</v>
      </c>
      <c r="DZ172" t="s">
        <v>116</v>
      </c>
      <c r="EC172" t="s">
        <v>123</v>
      </c>
      <c r="ED172" s="181">
        <v>0</v>
      </c>
      <c r="EE172" s="182">
        <v>0</v>
      </c>
      <c r="EG172" t="s">
        <v>131</v>
      </c>
      <c r="EJ172" t="str">
        <f t="shared" si="2"/>
        <v>205800010100</v>
      </c>
    </row>
    <row r="173" spans="1:140" ht="16.5" hidden="1" thickTop="1" thickBot="1" x14ac:dyDescent="0.3">
      <c r="A173" t="s">
        <v>108</v>
      </c>
      <c r="B173" t="s">
        <v>174</v>
      </c>
      <c r="C173" s="140">
        <v>42418</v>
      </c>
      <c r="D173" s="141">
        <v>0</v>
      </c>
      <c r="E173" t="s">
        <v>108</v>
      </c>
      <c r="F173" t="s">
        <v>110</v>
      </c>
      <c r="G173" s="142">
        <v>2016</v>
      </c>
      <c r="H173" s="143">
        <v>8</v>
      </c>
      <c r="I173" s="144">
        <v>42418</v>
      </c>
      <c r="J173" t="s">
        <v>111</v>
      </c>
      <c r="L173" t="s">
        <v>110</v>
      </c>
      <c r="M173" t="s">
        <v>110</v>
      </c>
      <c r="O173" s="146">
        <v>0</v>
      </c>
      <c r="P173" t="s">
        <v>112</v>
      </c>
      <c r="R173" s="148">
        <v>42418</v>
      </c>
      <c r="S173" s="149">
        <v>56</v>
      </c>
      <c r="T173" s="150">
        <v>104012.76</v>
      </c>
      <c r="U173" s="151">
        <v>104012.76</v>
      </c>
      <c r="V173" s="152">
        <v>0</v>
      </c>
      <c r="W173" t="s">
        <v>113</v>
      </c>
      <c r="Y173" t="s">
        <v>114</v>
      </c>
      <c r="Z173" t="s">
        <v>114</v>
      </c>
      <c r="AA173" t="s">
        <v>114</v>
      </c>
      <c r="AB173" t="s">
        <v>115</v>
      </c>
      <c r="AC173" t="s">
        <v>116</v>
      </c>
      <c r="AD173" t="s">
        <v>110</v>
      </c>
      <c r="AE173" t="s">
        <v>110</v>
      </c>
      <c r="AH173" s="153">
        <v>0</v>
      </c>
      <c r="AI173" s="154">
        <v>42434</v>
      </c>
      <c r="AJ173" s="155">
        <v>908505</v>
      </c>
      <c r="AK173" s="156">
        <v>908505.1</v>
      </c>
      <c r="AL173" s="157">
        <v>42418</v>
      </c>
      <c r="AM173" s="158">
        <v>0</v>
      </c>
      <c r="AN173" t="s">
        <v>117</v>
      </c>
      <c r="AO173" s="159">
        <v>42434.39565972222</v>
      </c>
      <c r="AP173" t="s">
        <v>175</v>
      </c>
      <c r="AQ173" t="s">
        <v>119</v>
      </c>
      <c r="AR173" t="s">
        <v>119</v>
      </c>
      <c r="AT173" s="160">
        <v>42418</v>
      </c>
      <c r="AU173" s="161">
        <v>1</v>
      </c>
      <c r="AV173" s="162">
        <v>1</v>
      </c>
      <c r="AW173" t="s">
        <v>120</v>
      </c>
      <c r="AZ173" s="163">
        <v>42434</v>
      </c>
      <c r="BB173" t="s">
        <v>121</v>
      </c>
      <c r="BC173" t="s">
        <v>114</v>
      </c>
      <c r="BD173" t="s">
        <v>122</v>
      </c>
      <c r="BE173" t="s">
        <v>110</v>
      </c>
      <c r="BH173" t="s">
        <v>122</v>
      </c>
      <c r="BL173" t="s">
        <v>110</v>
      </c>
      <c r="BM173" s="165">
        <v>42418</v>
      </c>
      <c r="BO173" t="s">
        <v>110</v>
      </c>
      <c r="BP173" t="s">
        <v>123</v>
      </c>
      <c r="BS173" s="166">
        <v>42434.389618055553</v>
      </c>
      <c r="BU173" t="s">
        <v>110</v>
      </c>
      <c r="BV173" t="s">
        <v>175</v>
      </c>
      <c r="BW173" t="s">
        <v>110</v>
      </c>
      <c r="BZ173" t="s">
        <v>108</v>
      </c>
      <c r="CA173" t="s">
        <v>174</v>
      </c>
      <c r="CB173" s="167">
        <v>42418</v>
      </c>
      <c r="CC173" s="168">
        <v>0</v>
      </c>
      <c r="CD173" s="169">
        <v>10</v>
      </c>
      <c r="CE173" t="s">
        <v>111</v>
      </c>
      <c r="CH173" t="s">
        <v>137</v>
      </c>
      <c r="CL173" t="s">
        <v>126</v>
      </c>
      <c r="CM173" t="s">
        <v>132</v>
      </c>
      <c r="CO173" t="s">
        <v>129</v>
      </c>
      <c r="CU173" t="s">
        <v>119</v>
      </c>
      <c r="DD173" s="170">
        <v>-1778.64</v>
      </c>
      <c r="DE173" t="s">
        <v>110</v>
      </c>
      <c r="DF173" s="171">
        <v>0</v>
      </c>
      <c r="DH173" s="172">
        <v>0</v>
      </c>
      <c r="DI173" t="s">
        <v>175</v>
      </c>
      <c r="DJ173" t="s">
        <v>116</v>
      </c>
      <c r="DK173" s="173">
        <v>42418</v>
      </c>
      <c r="DL173" t="s">
        <v>119</v>
      </c>
      <c r="DN173" s="174">
        <v>-1778.64</v>
      </c>
      <c r="DO173" s="175">
        <v>1</v>
      </c>
      <c r="DP173" s="176">
        <v>1</v>
      </c>
      <c r="DQ173" s="177">
        <v>908505</v>
      </c>
      <c r="DT173" s="178">
        <v>42434</v>
      </c>
      <c r="DV173" t="s">
        <v>120</v>
      </c>
      <c r="DW173" s="179">
        <v>42418</v>
      </c>
      <c r="DX173" t="s">
        <v>110</v>
      </c>
      <c r="DY173" s="180">
        <v>42418</v>
      </c>
      <c r="DZ173" t="s">
        <v>116</v>
      </c>
      <c r="EC173" t="s">
        <v>123</v>
      </c>
      <c r="ED173" s="181">
        <v>0</v>
      </c>
      <c r="EE173" s="182">
        <v>0</v>
      </c>
      <c r="EG173" t="s">
        <v>131</v>
      </c>
      <c r="EJ173" t="str">
        <f t="shared" si="2"/>
        <v>205600020100</v>
      </c>
    </row>
    <row r="174" spans="1:140" ht="16.5" hidden="1" thickTop="1" thickBot="1" x14ac:dyDescent="0.3">
      <c r="A174" t="s">
        <v>108</v>
      </c>
      <c r="B174" t="s">
        <v>174</v>
      </c>
      <c r="C174" s="140">
        <v>42418</v>
      </c>
      <c r="D174" s="141">
        <v>0</v>
      </c>
      <c r="E174" t="s">
        <v>108</v>
      </c>
      <c r="F174" t="s">
        <v>110</v>
      </c>
      <c r="G174" s="142">
        <v>2016</v>
      </c>
      <c r="H174" s="143">
        <v>8</v>
      </c>
      <c r="I174" s="144">
        <v>42418</v>
      </c>
      <c r="J174" t="s">
        <v>111</v>
      </c>
      <c r="L174" t="s">
        <v>110</v>
      </c>
      <c r="M174" t="s">
        <v>110</v>
      </c>
      <c r="O174" s="146">
        <v>0</v>
      </c>
      <c r="P174" t="s">
        <v>112</v>
      </c>
      <c r="R174" s="148">
        <v>42418</v>
      </c>
      <c r="S174" s="149">
        <v>56</v>
      </c>
      <c r="T174" s="150">
        <v>104012.76</v>
      </c>
      <c r="U174" s="151">
        <v>104012.76</v>
      </c>
      <c r="V174" s="152">
        <v>0</v>
      </c>
      <c r="W174" t="s">
        <v>113</v>
      </c>
      <c r="Y174" t="s">
        <v>114</v>
      </c>
      <c r="Z174" t="s">
        <v>114</v>
      </c>
      <c r="AA174" t="s">
        <v>114</v>
      </c>
      <c r="AB174" t="s">
        <v>115</v>
      </c>
      <c r="AC174" t="s">
        <v>116</v>
      </c>
      <c r="AD174" t="s">
        <v>110</v>
      </c>
      <c r="AE174" t="s">
        <v>110</v>
      </c>
      <c r="AH174" s="153">
        <v>0</v>
      </c>
      <c r="AI174" s="154">
        <v>42434</v>
      </c>
      <c r="AJ174" s="155">
        <v>908505</v>
      </c>
      <c r="AK174" s="156">
        <v>908505.1</v>
      </c>
      <c r="AL174" s="157">
        <v>42418</v>
      </c>
      <c r="AM174" s="158">
        <v>0</v>
      </c>
      <c r="AN174" t="s">
        <v>117</v>
      </c>
      <c r="AO174" s="159">
        <v>42434.39565972222</v>
      </c>
      <c r="AP174" t="s">
        <v>175</v>
      </c>
      <c r="AQ174" t="s">
        <v>119</v>
      </c>
      <c r="AR174" t="s">
        <v>119</v>
      </c>
      <c r="AT174" s="160">
        <v>42418</v>
      </c>
      <c r="AU174" s="161">
        <v>1</v>
      </c>
      <c r="AV174" s="162">
        <v>1</v>
      </c>
      <c r="AW174" t="s">
        <v>120</v>
      </c>
      <c r="AZ174" s="163">
        <v>42434</v>
      </c>
      <c r="BB174" t="s">
        <v>121</v>
      </c>
      <c r="BC174" t="s">
        <v>114</v>
      </c>
      <c r="BD174" t="s">
        <v>122</v>
      </c>
      <c r="BE174" t="s">
        <v>110</v>
      </c>
      <c r="BH174" t="s">
        <v>122</v>
      </c>
      <c r="BL174" t="s">
        <v>110</v>
      </c>
      <c r="BM174" s="165">
        <v>42418</v>
      </c>
      <c r="BO174" t="s">
        <v>110</v>
      </c>
      <c r="BP174" t="s">
        <v>123</v>
      </c>
      <c r="BS174" s="166">
        <v>42434.389618055553</v>
      </c>
      <c r="BU174" t="s">
        <v>110</v>
      </c>
      <c r="BV174" t="s">
        <v>175</v>
      </c>
      <c r="BW174" t="s">
        <v>110</v>
      </c>
      <c r="BZ174" t="s">
        <v>108</v>
      </c>
      <c r="CA174" t="s">
        <v>174</v>
      </c>
      <c r="CB174" s="167">
        <v>42418</v>
      </c>
      <c r="CC174" s="168">
        <v>0</v>
      </c>
      <c r="CD174" s="169">
        <v>11</v>
      </c>
      <c r="CE174" t="s">
        <v>111</v>
      </c>
      <c r="CH174" t="s">
        <v>160</v>
      </c>
      <c r="CL174" t="s">
        <v>126</v>
      </c>
      <c r="CM174" t="s">
        <v>127</v>
      </c>
      <c r="CO174" t="s">
        <v>129</v>
      </c>
      <c r="CU174" t="s">
        <v>119</v>
      </c>
      <c r="DD174" s="170">
        <v>-84.86</v>
      </c>
      <c r="DE174" t="s">
        <v>110</v>
      </c>
      <c r="DF174" s="171">
        <v>0</v>
      </c>
      <c r="DH174" s="172">
        <v>0</v>
      </c>
      <c r="DI174" t="s">
        <v>175</v>
      </c>
      <c r="DJ174" t="s">
        <v>116</v>
      </c>
      <c r="DK174" s="173">
        <v>42418</v>
      </c>
      <c r="DL174" t="s">
        <v>119</v>
      </c>
      <c r="DN174" s="174">
        <v>-84.86</v>
      </c>
      <c r="DO174" s="175">
        <v>1</v>
      </c>
      <c r="DP174" s="176">
        <v>1</v>
      </c>
      <c r="DQ174" s="177">
        <v>908505</v>
      </c>
      <c r="DT174" s="178">
        <v>42434</v>
      </c>
      <c r="DV174" t="s">
        <v>120</v>
      </c>
      <c r="DW174" s="179">
        <v>42418</v>
      </c>
      <c r="DX174" t="s">
        <v>110</v>
      </c>
      <c r="DY174" s="180">
        <v>42418</v>
      </c>
      <c r="DZ174" t="s">
        <v>116</v>
      </c>
      <c r="EC174" t="s">
        <v>123</v>
      </c>
      <c r="ED174" s="181">
        <v>0</v>
      </c>
      <c r="EE174" s="182">
        <v>0</v>
      </c>
      <c r="EG174" t="s">
        <v>131</v>
      </c>
      <c r="EJ174" t="str">
        <f t="shared" si="2"/>
        <v>205700010100</v>
      </c>
    </row>
    <row r="175" spans="1:140" ht="16.5" hidden="1" thickTop="1" thickBot="1" x14ac:dyDescent="0.3">
      <c r="A175" t="s">
        <v>108</v>
      </c>
      <c r="B175" t="s">
        <v>174</v>
      </c>
      <c r="C175" s="140">
        <v>42418</v>
      </c>
      <c r="D175" s="141">
        <v>0</v>
      </c>
      <c r="E175" t="s">
        <v>108</v>
      </c>
      <c r="F175" t="s">
        <v>110</v>
      </c>
      <c r="G175" s="142">
        <v>2016</v>
      </c>
      <c r="H175" s="143">
        <v>8</v>
      </c>
      <c r="I175" s="144">
        <v>42418</v>
      </c>
      <c r="J175" t="s">
        <v>111</v>
      </c>
      <c r="L175" t="s">
        <v>110</v>
      </c>
      <c r="M175" t="s">
        <v>110</v>
      </c>
      <c r="O175" s="146">
        <v>0</v>
      </c>
      <c r="P175" t="s">
        <v>112</v>
      </c>
      <c r="R175" s="148">
        <v>42418</v>
      </c>
      <c r="S175" s="149">
        <v>56</v>
      </c>
      <c r="T175" s="150">
        <v>104012.76</v>
      </c>
      <c r="U175" s="151">
        <v>104012.76</v>
      </c>
      <c r="V175" s="152">
        <v>0</v>
      </c>
      <c r="W175" t="s">
        <v>113</v>
      </c>
      <c r="Y175" t="s">
        <v>114</v>
      </c>
      <c r="Z175" t="s">
        <v>114</v>
      </c>
      <c r="AA175" t="s">
        <v>114</v>
      </c>
      <c r="AB175" t="s">
        <v>115</v>
      </c>
      <c r="AC175" t="s">
        <v>116</v>
      </c>
      <c r="AD175" t="s">
        <v>110</v>
      </c>
      <c r="AE175" t="s">
        <v>110</v>
      </c>
      <c r="AH175" s="153">
        <v>0</v>
      </c>
      <c r="AI175" s="154">
        <v>42434</v>
      </c>
      <c r="AJ175" s="155">
        <v>908505</v>
      </c>
      <c r="AK175" s="156">
        <v>908505.1</v>
      </c>
      <c r="AL175" s="157">
        <v>42418</v>
      </c>
      <c r="AM175" s="158">
        <v>0</v>
      </c>
      <c r="AN175" t="s">
        <v>117</v>
      </c>
      <c r="AO175" s="159">
        <v>42434.39565972222</v>
      </c>
      <c r="AP175" t="s">
        <v>175</v>
      </c>
      <c r="AQ175" t="s">
        <v>119</v>
      </c>
      <c r="AR175" t="s">
        <v>119</v>
      </c>
      <c r="AT175" s="160">
        <v>42418</v>
      </c>
      <c r="AU175" s="161">
        <v>1</v>
      </c>
      <c r="AV175" s="162">
        <v>1</v>
      </c>
      <c r="AW175" t="s">
        <v>120</v>
      </c>
      <c r="AZ175" s="163">
        <v>42434</v>
      </c>
      <c r="BB175" t="s">
        <v>121</v>
      </c>
      <c r="BC175" t="s">
        <v>114</v>
      </c>
      <c r="BD175" t="s">
        <v>122</v>
      </c>
      <c r="BE175" t="s">
        <v>110</v>
      </c>
      <c r="BH175" t="s">
        <v>122</v>
      </c>
      <c r="BL175" t="s">
        <v>110</v>
      </c>
      <c r="BM175" s="165">
        <v>42418</v>
      </c>
      <c r="BO175" t="s">
        <v>110</v>
      </c>
      <c r="BP175" t="s">
        <v>123</v>
      </c>
      <c r="BS175" s="166">
        <v>42434.389618055553</v>
      </c>
      <c r="BU175" t="s">
        <v>110</v>
      </c>
      <c r="BV175" t="s">
        <v>175</v>
      </c>
      <c r="BW175" t="s">
        <v>110</v>
      </c>
      <c r="BZ175" t="s">
        <v>108</v>
      </c>
      <c r="CA175" t="s">
        <v>174</v>
      </c>
      <c r="CB175" s="167">
        <v>42418</v>
      </c>
      <c r="CC175" s="168">
        <v>0</v>
      </c>
      <c r="CD175" s="169">
        <v>12</v>
      </c>
      <c r="CE175" t="s">
        <v>111</v>
      </c>
      <c r="CH175" t="s">
        <v>160</v>
      </c>
      <c r="CL175" t="s">
        <v>126</v>
      </c>
      <c r="CM175" t="s">
        <v>132</v>
      </c>
      <c r="CO175" t="s">
        <v>129</v>
      </c>
      <c r="CU175" t="s">
        <v>119</v>
      </c>
      <c r="DD175" s="170">
        <v>-15.95</v>
      </c>
      <c r="DE175" t="s">
        <v>110</v>
      </c>
      <c r="DF175" s="171">
        <v>0</v>
      </c>
      <c r="DH175" s="172">
        <v>0</v>
      </c>
      <c r="DI175" t="s">
        <v>175</v>
      </c>
      <c r="DJ175" t="s">
        <v>116</v>
      </c>
      <c r="DK175" s="173">
        <v>42418</v>
      </c>
      <c r="DL175" t="s">
        <v>119</v>
      </c>
      <c r="DN175" s="174">
        <v>-15.95</v>
      </c>
      <c r="DO175" s="175">
        <v>1</v>
      </c>
      <c r="DP175" s="176">
        <v>1</v>
      </c>
      <c r="DQ175" s="177">
        <v>908505</v>
      </c>
      <c r="DT175" s="178">
        <v>42434</v>
      </c>
      <c r="DV175" t="s">
        <v>120</v>
      </c>
      <c r="DW175" s="179">
        <v>42418</v>
      </c>
      <c r="DX175" t="s">
        <v>110</v>
      </c>
      <c r="DY175" s="180">
        <v>42418</v>
      </c>
      <c r="DZ175" t="s">
        <v>116</v>
      </c>
      <c r="EC175" t="s">
        <v>123</v>
      </c>
      <c r="ED175" s="181">
        <v>0</v>
      </c>
      <c r="EE175" s="182">
        <v>0</v>
      </c>
      <c r="EG175" t="s">
        <v>131</v>
      </c>
      <c r="EJ175" t="str">
        <f t="shared" si="2"/>
        <v>205700020100</v>
      </c>
    </row>
    <row r="176" spans="1:140" ht="16.5" hidden="1" thickTop="1" thickBot="1" x14ac:dyDescent="0.3">
      <c r="A176" t="s">
        <v>108</v>
      </c>
      <c r="B176" t="s">
        <v>174</v>
      </c>
      <c r="C176" s="140">
        <v>42418</v>
      </c>
      <c r="D176" s="141">
        <v>0</v>
      </c>
      <c r="E176" t="s">
        <v>108</v>
      </c>
      <c r="F176" t="s">
        <v>110</v>
      </c>
      <c r="G176" s="142">
        <v>2016</v>
      </c>
      <c r="H176" s="143">
        <v>8</v>
      </c>
      <c r="I176" s="144">
        <v>42418</v>
      </c>
      <c r="J176" t="s">
        <v>111</v>
      </c>
      <c r="L176" t="s">
        <v>110</v>
      </c>
      <c r="M176" t="s">
        <v>110</v>
      </c>
      <c r="O176" s="146">
        <v>0</v>
      </c>
      <c r="P176" t="s">
        <v>112</v>
      </c>
      <c r="R176" s="148">
        <v>42418</v>
      </c>
      <c r="S176" s="149">
        <v>56</v>
      </c>
      <c r="T176" s="150">
        <v>104012.76</v>
      </c>
      <c r="U176" s="151">
        <v>104012.76</v>
      </c>
      <c r="V176" s="152">
        <v>0</v>
      </c>
      <c r="W176" t="s">
        <v>113</v>
      </c>
      <c r="Y176" t="s">
        <v>114</v>
      </c>
      <c r="Z176" t="s">
        <v>114</v>
      </c>
      <c r="AA176" t="s">
        <v>114</v>
      </c>
      <c r="AB176" t="s">
        <v>115</v>
      </c>
      <c r="AC176" t="s">
        <v>116</v>
      </c>
      <c r="AD176" t="s">
        <v>110</v>
      </c>
      <c r="AE176" t="s">
        <v>110</v>
      </c>
      <c r="AH176" s="153">
        <v>0</v>
      </c>
      <c r="AI176" s="154">
        <v>42434</v>
      </c>
      <c r="AJ176" s="155">
        <v>908505</v>
      </c>
      <c r="AK176" s="156">
        <v>908505.1</v>
      </c>
      <c r="AL176" s="157">
        <v>42418</v>
      </c>
      <c r="AM176" s="158">
        <v>0</v>
      </c>
      <c r="AN176" t="s">
        <v>117</v>
      </c>
      <c r="AO176" s="159">
        <v>42434.39565972222</v>
      </c>
      <c r="AP176" t="s">
        <v>175</v>
      </c>
      <c r="AQ176" t="s">
        <v>119</v>
      </c>
      <c r="AR176" t="s">
        <v>119</v>
      </c>
      <c r="AT176" s="160">
        <v>42418</v>
      </c>
      <c r="AU176" s="161">
        <v>1</v>
      </c>
      <c r="AV176" s="162">
        <v>1</v>
      </c>
      <c r="AW176" t="s">
        <v>120</v>
      </c>
      <c r="AZ176" s="163">
        <v>42434</v>
      </c>
      <c r="BB176" t="s">
        <v>121</v>
      </c>
      <c r="BC176" t="s">
        <v>114</v>
      </c>
      <c r="BD176" t="s">
        <v>122</v>
      </c>
      <c r="BE176" t="s">
        <v>110</v>
      </c>
      <c r="BH176" t="s">
        <v>122</v>
      </c>
      <c r="BL176" t="s">
        <v>110</v>
      </c>
      <c r="BM176" s="165">
        <v>42418</v>
      </c>
      <c r="BO176" t="s">
        <v>110</v>
      </c>
      <c r="BP176" t="s">
        <v>123</v>
      </c>
      <c r="BS176" s="166">
        <v>42434.389618055553</v>
      </c>
      <c r="BU176" t="s">
        <v>110</v>
      </c>
      <c r="BV176" t="s">
        <v>175</v>
      </c>
      <c r="BW176" t="s">
        <v>110</v>
      </c>
      <c r="BZ176" t="s">
        <v>108</v>
      </c>
      <c r="CA176" t="s">
        <v>174</v>
      </c>
      <c r="CB176" s="167">
        <v>42418</v>
      </c>
      <c r="CC176" s="168">
        <v>0</v>
      </c>
      <c r="CD176" s="169">
        <v>14</v>
      </c>
      <c r="CE176" t="s">
        <v>111</v>
      </c>
      <c r="CH176" t="s">
        <v>138</v>
      </c>
      <c r="CL176" t="s">
        <v>126</v>
      </c>
      <c r="CM176" t="s">
        <v>132</v>
      </c>
      <c r="CO176" t="s">
        <v>129</v>
      </c>
      <c r="CU176" t="s">
        <v>119</v>
      </c>
      <c r="DD176" s="170">
        <v>-105.79</v>
      </c>
      <c r="DE176" t="s">
        <v>110</v>
      </c>
      <c r="DF176" s="171">
        <v>0</v>
      </c>
      <c r="DH176" s="172">
        <v>0</v>
      </c>
      <c r="DI176" t="s">
        <v>175</v>
      </c>
      <c r="DJ176" t="s">
        <v>116</v>
      </c>
      <c r="DK176" s="173">
        <v>42418</v>
      </c>
      <c r="DL176" t="s">
        <v>119</v>
      </c>
      <c r="DN176" s="174">
        <v>-105.79</v>
      </c>
      <c r="DO176" s="175">
        <v>1</v>
      </c>
      <c r="DP176" s="176">
        <v>1</v>
      </c>
      <c r="DQ176" s="177">
        <v>908505</v>
      </c>
      <c r="DT176" s="178">
        <v>42434</v>
      </c>
      <c r="DV176" t="s">
        <v>120</v>
      </c>
      <c r="DW176" s="179">
        <v>42418</v>
      </c>
      <c r="DX176" t="s">
        <v>110</v>
      </c>
      <c r="DY176" s="180">
        <v>42418</v>
      </c>
      <c r="DZ176" t="s">
        <v>116</v>
      </c>
      <c r="EC176" t="s">
        <v>123</v>
      </c>
      <c r="ED176" s="181">
        <v>0</v>
      </c>
      <c r="EE176" s="182">
        <v>0</v>
      </c>
      <c r="EG176" t="s">
        <v>131</v>
      </c>
      <c r="EJ176" t="str">
        <f t="shared" si="2"/>
        <v>205800020100</v>
      </c>
    </row>
    <row r="177" spans="1:140" ht="16.5" hidden="1" thickTop="1" thickBot="1" x14ac:dyDescent="0.3">
      <c r="A177" t="s">
        <v>108</v>
      </c>
      <c r="B177" t="s">
        <v>174</v>
      </c>
      <c r="C177" s="140">
        <v>42418</v>
      </c>
      <c r="D177" s="141">
        <v>0</v>
      </c>
      <c r="E177" t="s">
        <v>108</v>
      </c>
      <c r="F177" t="s">
        <v>110</v>
      </c>
      <c r="G177" s="142">
        <v>2016</v>
      </c>
      <c r="H177" s="143">
        <v>8</v>
      </c>
      <c r="I177" s="144">
        <v>42418</v>
      </c>
      <c r="J177" t="s">
        <v>111</v>
      </c>
      <c r="L177" t="s">
        <v>110</v>
      </c>
      <c r="M177" t="s">
        <v>110</v>
      </c>
      <c r="O177" s="146">
        <v>0</v>
      </c>
      <c r="P177" t="s">
        <v>112</v>
      </c>
      <c r="R177" s="148">
        <v>42418</v>
      </c>
      <c r="S177" s="149">
        <v>56</v>
      </c>
      <c r="T177" s="150">
        <v>104012.76</v>
      </c>
      <c r="U177" s="151">
        <v>104012.76</v>
      </c>
      <c r="V177" s="152">
        <v>0</v>
      </c>
      <c r="W177" t="s">
        <v>113</v>
      </c>
      <c r="Y177" t="s">
        <v>114</v>
      </c>
      <c r="Z177" t="s">
        <v>114</v>
      </c>
      <c r="AA177" t="s">
        <v>114</v>
      </c>
      <c r="AB177" t="s">
        <v>115</v>
      </c>
      <c r="AC177" t="s">
        <v>116</v>
      </c>
      <c r="AD177" t="s">
        <v>110</v>
      </c>
      <c r="AE177" t="s">
        <v>110</v>
      </c>
      <c r="AH177" s="153">
        <v>0</v>
      </c>
      <c r="AI177" s="154">
        <v>42434</v>
      </c>
      <c r="AJ177" s="155">
        <v>908505</v>
      </c>
      <c r="AK177" s="156">
        <v>908505.1</v>
      </c>
      <c r="AL177" s="157">
        <v>42418</v>
      </c>
      <c r="AM177" s="158">
        <v>0</v>
      </c>
      <c r="AN177" t="s">
        <v>117</v>
      </c>
      <c r="AO177" s="159">
        <v>42434.39565972222</v>
      </c>
      <c r="AP177" t="s">
        <v>175</v>
      </c>
      <c r="AQ177" t="s">
        <v>119</v>
      </c>
      <c r="AR177" t="s">
        <v>119</v>
      </c>
      <c r="AT177" s="160">
        <v>42418</v>
      </c>
      <c r="AU177" s="161">
        <v>1</v>
      </c>
      <c r="AV177" s="162">
        <v>1</v>
      </c>
      <c r="AW177" t="s">
        <v>120</v>
      </c>
      <c r="AZ177" s="163">
        <v>42434</v>
      </c>
      <c r="BB177" t="s">
        <v>121</v>
      </c>
      <c r="BC177" t="s">
        <v>114</v>
      </c>
      <c r="BD177" t="s">
        <v>122</v>
      </c>
      <c r="BE177" t="s">
        <v>110</v>
      </c>
      <c r="BH177" t="s">
        <v>122</v>
      </c>
      <c r="BL177" t="s">
        <v>110</v>
      </c>
      <c r="BM177" s="165">
        <v>42418</v>
      </c>
      <c r="BO177" t="s">
        <v>110</v>
      </c>
      <c r="BP177" t="s">
        <v>123</v>
      </c>
      <c r="BS177" s="166">
        <v>42434.389618055553</v>
      </c>
      <c r="BU177" t="s">
        <v>110</v>
      </c>
      <c r="BV177" t="s">
        <v>175</v>
      </c>
      <c r="BW177" t="s">
        <v>110</v>
      </c>
      <c r="BZ177" t="s">
        <v>108</v>
      </c>
      <c r="CA177" t="s">
        <v>174</v>
      </c>
      <c r="CB177" s="167">
        <v>42418</v>
      </c>
      <c r="CC177" s="168">
        <v>0</v>
      </c>
      <c r="CD177" s="169">
        <v>15</v>
      </c>
      <c r="CE177" t="s">
        <v>111</v>
      </c>
      <c r="CH177" t="s">
        <v>162</v>
      </c>
      <c r="CL177" t="s">
        <v>126</v>
      </c>
      <c r="CM177" t="s">
        <v>127</v>
      </c>
      <c r="CO177" t="s">
        <v>129</v>
      </c>
      <c r="CU177" t="s">
        <v>119</v>
      </c>
      <c r="DD177" s="170">
        <v>-31.25</v>
      </c>
      <c r="DE177" t="s">
        <v>110</v>
      </c>
      <c r="DF177" s="171">
        <v>0</v>
      </c>
      <c r="DH177" s="172">
        <v>0</v>
      </c>
      <c r="DI177" t="s">
        <v>175</v>
      </c>
      <c r="DJ177" t="s">
        <v>116</v>
      </c>
      <c r="DK177" s="173">
        <v>42418</v>
      </c>
      <c r="DL177" t="s">
        <v>119</v>
      </c>
      <c r="DN177" s="174">
        <v>-31.25</v>
      </c>
      <c r="DO177" s="175">
        <v>1</v>
      </c>
      <c r="DP177" s="176">
        <v>1</v>
      </c>
      <c r="DQ177" s="177">
        <v>908505</v>
      </c>
      <c r="DT177" s="178">
        <v>42434</v>
      </c>
      <c r="DV177" t="s">
        <v>120</v>
      </c>
      <c r="DW177" s="179">
        <v>42418</v>
      </c>
      <c r="DX177" t="s">
        <v>110</v>
      </c>
      <c r="DY177" s="180">
        <v>42418</v>
      </c>
      <c r="DZ177" t="s">
        <v>116</v>
      </c>
      <c r="EC177" t="s">
        <v>123</v>
      </c>
      <c r="ED177" s="181">
        <v>0</v>
      </c>
      <c r="EE177" s="182">
        <v>0</v>
      </c>
      <c r="EG177" t="s">
        <v>131</v>
      </c>
      <c r="EJ177" t="str">
        <f t="shared" si="2"/>
        <v>206100010100</v>
      </c>
    </row>
    <row r="178" spans="1:140" ht="16.5" hidden="1" thickTop="1" thickBot="1" x14ac:dyDescent="0.3">
      <c r="A178" t="s">
        <v>108</v>
      </c>
      <c r="B178" t="s">
        <v>174</v>
      </c>
      <c r="C178" s="140">
        <v>42418</v>
      </c>
      <c r="D178" s="141">
        <v>0</v>
      </c>
      <c r="E178" t="s">
        <v>108</v>
      </c>
      <c r="F178" t="s">
        <v>110</v>
      </c>
      <c r="G178" s="142">
        <v>2016</v>
      </c>
      <c r="H178" s="143">
        <v>8</v>
      </c>
      <c r="I178" s="144">
        <v>42418</v>
      </c>
      <c r="J178" t="s">
        <v>111</v>
      </c>
      <c r="L178" t="s">
        <v>110</v>
      </c>
      <c r="M178" t="s">
        <v>110</v>
      </c>
      <c r="O178" s="146">
        <v>0</v>
      </c>
      <c r="P178" t="s">
        <v>112</v>
      </c>
      <c r="R178" s="148">
        <v>42418</v>
      </c>
      <c r="S178" s="149">
        <v>56</v>
      </c>
      <c r="T178" s="150">
        <v>104012.76</v>
      </c>
      <c r="U178" s="151">
        <v>104012.76</v>
      </c>
      <c r="V178" s="152">
        <v>0</v>
      </c>
      <c r="W178" t="s">
        <v>113</v>
      </c>
      <c r="Y178" t="s">
        <v>114</v>
      </c>
      <c r="Z178" t="s">
        <v>114</v>
      </c>
      <c r="AA178" t="s">
        <v>114</v>
      </c>
      <c r="AB178" t="s">
        <v>115</v>
      </c>
      <c r="AC178" t="s">
        <v>116</v>
      </c>
      <c r="AD178" t="s">
        <v>110</v>
      </c>
      <c r="AE178" t="s">
        <v>110</v>
      </c>
      <c r="AH178" s="153">
        <v>0</v>
      </c>
      <c r="AI178" s="154">
        <v>42434</v>
      </c>
      <c r="AJ178" s="155">
        <v>908505</v>
      </c>
      <c r="AK178" s="156">
        <v>908505.1</v>
      </c>
      <c r="AL178" s="157">
        <v>42418</v>
      </c>
      <c r="AM178" s="158">
        <v>0</v>
      </c>
      <c r="AN178" t="s">
        <v>117</v>
      </c>
      <c r="AO178" s="159">
        <v>42434.39565972222</v>
      </c>
      <c r="AP178" t="s">
        <v>175</v>
      </c>
      <c r="AQ178" t="s">
        <v>119</v>
      </c>
      <c r="AR178" t="s">
        <v>119</v>
      </c>
      <c r="AT178" s="160">
        <v>42418</v>
      </c>
      <c r="AU178" s="161">
        <v>1</v>
      </c>
      <c r="AV178" s="162">
        <v>1</v>
      </c>
      <c r="AW178" t="s">
        <v>120</v>
      </c>
      <c r="AZ178" s="163">
        <v>42434</v>
      </c>
      <c r="BB178" t="s">
        <v>121</v>
      </c>
      <c r="BC178" t="s">
        <v>114</v>
      </c>
      <c r="BD178" t="s">
        <v>122</v>
      </c>
      <c r="BE178" t="s">
        <v>110</v>
      </c>
      <c r="BH178" t="s">
        <v>122</v>
      </c>
      <c r="BL178" t="s">
        <v>110</v>
      </c>
      <c r="BM178" s="165">
        <v>42418</v>
      </c>
      <c r="BO178" t="s">
        <v>110</v>
      </c>
      <c r="BP178" t="s">
        <v>123</v>
      </c>
      <c r="BS178" s="166">
        <v>42434.389618055553</v>
      </c>
      <c r="BU178" t="s">
        <v>110</v>
      </c>
      <c r="BV178" t="s">
        <v>175</v>
      </c>
      <c r="BW178" t="s">
        <v>110</v>
      </c>
      <c r="BZ178" t="s">
        <v>108</v>
      </c>
      <c r="CA178" t="s">
        <v>174</v>
      </c>
      <c r="CB178" s="167">
        <v>42418</v>
      </c>
      <c r="CC178" s="168">
        <v>0</v>
      </c>
      <c r="CD178" s="169">
        <v>16</v>
      </c>
      <c r="CE178" t="s">
        <v>111</v>
      </c>
      <c r="CH178" t="s">
        <v>162</v>
      </c>
      <c r="CL178" t="s">
        <v>126</v>
      </c>
      <c r="CM178" t="s">
        <v>132</v>
      </c>
      <c r="CO178" t="s">
        <v>129</v>
      </c>
      <c r="CU178" t="s">
        <v>119</v>
      </c>
      <c r="DD178" s="170">
        <v>-31.25</v>
      </c>
      <c r="DE178" t="s">
        <v>110</v>
      </c>
      <c r="DF178" s="171">
        <v>0</v>
      </c>
      <c r="DH178" s="172">
        <v>0</v>
      </c>
      <c r="DI178" t="s">
        <v>175</v>
      </c>
      <c r="DJ178" t="s">
        <v>116</v>
      </c>
      <c r="DK178" s="173">
        <v>42418</v>
      </c>
      <c r="DL178" t="s">
        <v>119</v>
      </c>
      <c r="DN178" s="174">
        <v>-31.25</v>
      </c>
      <c r="DO178" s="175">
        <v>1</v>
      </c>
      <c r="DP178" s="176">
        <v>1</v>
      </c>
      <c r="DQ178" s="177">
        <v>908505</v>
      </c>
      <c r="DT178" s="178">
        <v>42434</v>
      </c>
      <c r="DV178" t="s">
        <v>120</v>
      </c>
      <c r="DW178" s="179">
        <v>42418</v>
      </c>
      <c r="DX178" t="s">
        <v>110</v>
      </c>
      <c r="DY178" s="180">
        <v>42418</v>
      </c>
      <c r="DZ178" t="s">
        <v>116</v>
      </c>
      <c r="EC178" t="s">
        <v>123</v>
      </c>
      <c r="ED178" s="181">
        <v>0</v>
      </c>
      <c r="EE178" s="182">
        <v>0</v>
      </c>
      <c r="EG178" t="s">
        <v>131</v>
      </c>
      <c r="EJ178" t="str">
        <f t="shared" si="2"/>
        <v>206100020100</v>
      </c>
    </row>
    <row r="179" spans="1:140" ht="16.5" hidden="1" thickTop="1" thickBot="1" x14ac:dyDescent="0.3">
      <c r="A179" t="s">
        <v>108</v>
      </c>
      <c r="B179" t="s">
        <v>174</v>
      </c>
      <c r="C179" s="140">
        <v>42418</v>
      </c>
      <c r="D179" s="141">
        <v>0</v>
      </c>
      <c r="E179" t="s">
        <v>108</v>
      </c>
      <c r="F179" t="s">
        <v>110</v>
      </c>
      <c r="G179" s="142">
        <v>2016</v>
      </c>
      <c r="H179" s="143">
        <v>8</v>
      </c>
      <c r="I179" s="144">
        <v>42418</v>
      </c>
      <c r="J179" t="s">
        <v>111</v>
      </c>
      <c r="L179" t="s">
        <v>110</v>
      </c>
      <c r="M179" t="s">
        <v>110</v>
      </c>
      <c r="O179" s="146">
        <v>0</v>
      </c>
      <c r="P179" t="s">
        <v>112</v>
      </c>
      <c r="R179" s="148">
        <v>42418</v>
      </c>
      <c r="S179" s="149">
        <v>56</v>
      </c>
      <c r="T179" s="150">
        <v>104012.76</v>
      </c>
      <c r="U179" s="151">
        <v>104012.76</v>
      </c>
      <c r="V179" s="152">
        <v>0</v>
      </c>
      <c r="W179" t="s">
        <v>113</v>
      </c>
      <c r="Y179" t="s">
        <v>114</v>
      </c>
      <c r="Z179" t="s">
        <v>114</v>
      </c>
      <c r="AA179" t="s">
        <v>114</v>
      </c>
      <c r="AB179" t="s">
        <v>115</v>
      </c>
      <c r="AC179" t="s">
        <v>116</v>
      </c>
      <c r="AD179" t="s">
        <v>110</v>
      </c>
      <c r="AE179" t="s">
        <v>110</v>
      </c>
      <c r="AH179" s="153">
        <v>0</v>
      </c>
      <c r="AI179" s="154">
        <v>42434</v>
      </c>
      <c r="AJ179" s="155">
        <v>908505</v>
      </c>
      <c r="AK179" s="156">
        <v>908505.1</v>
      </c>
      <c r="AL179" s="157">
        <v>42418</v>
      </c>
      <c r="AM179" s="158">
        <v>0</v>
      </c>
      <c r="AN179" t="s">
        <v>117</v>
      </c>
      <c r="AO179" s="159">
        <v>42434.39565972222</v>
      </c>
      <c r="AP179" t="s">
        <v>175</v>
      </c>
      <c r="AQ179" t="s">
        <v>119</v>
      </c>
      <c r="AR179" t="s">
        <v>119</v>
      </c>
      <c r="AT179" s="160">
        <v>42418</v>
      </c>
      <c r="AU179" s="161">
        <v>1</v>
      </c>
      <c r="AV179" s="162">
        <v>1</v>
      </c>
      <c r="AW179" t="s">
        <v>120</v>
      </c>
      <c r="AZ179" s="163">
        <v>42434</v>
      </c>
      <c r="BB179" t="s">
        <v>121</v>
      </c>
      <c r="BC179" t="s">
        <v>114</v>
      </c>
      <c r="BD179" t="s">
        <v>122</v>
      </c>
      <c r="BE179" t="s">
        <v>110</v>
      </c>
      <c r="BH179" t="s">
        <v>122</v>
      </c>
      <c r="BL179" t="s">
        <v>110</v>
      </c>
      <c r="BM179" s="165">
        <v>42418</v>
      </c>
      <c r="BO179" t="s">
        <v>110</v>
      </c>
      <c r="BP179" t="s">
        <v>123</v>
      </c>
      <c r="BS179" s="166">
        <v>42434.389618055553</v>
      </c>
      <c r="BU179" t="s">
        <v>110</v>
      </c>
      <c r="BV179" t="s">
        <v>175</v>
      </c>
      <c r="BW179" t="s">
        <v>110</v>
      </c>
      <c r="BZ179" t="s">
        <v>108</v>
      </c>
      <c r="CA179" t="s">
        <v>174</v>
      </c>
      <c r="CB179" s="167">
        <v>42418</v>
      </c>
      <c r="CC179" s="168">
        <v>0</v>
      </c>
      <c r="CD179" s="169">
        <v>17</v>
      </c>
      <c r="CE179" t="s">
        <v>111</v>
      </c>
      <c r="CH179" t="s">
        <v>161</v>
      </c>
      <c r="CL179" t="s">
        <v>126</v>
      </c>
      <c r="CM179" t="s">
        <v>127</v>
      </c>
      <c r="CO179" t="s">
        <v>129</v>
      </c>
      <c r="CU179" t="s">
        <v>119</v>
      </c>
      <c r="DD179" s="170">
        <v>321.45999999999998</v>
      </c>
      <c r="DE179" t="s">
        <v>110</v>
      </c>
      <c r="DF179" s="171">
        <v>0</v>
      </c>
      <c r="DH179" s="172">
        <v>0</v>
      </c>
      <c r="DI179" t="s">
        <v>175</v>
      </c>
      <c r="DJ179" t="s">
        <v>116</v>
      </c>
      <c r="DK179" s="173">
        <v>42418</v>
      </c>
      <c r="DL179" t="s">
        <v>119</v>
      </c>
      <c r="DN179" s="174">
        <v>321.45999999999998</v>
      </c>
      <c r="DO179" s="175">
        <v>1</v>
      </c>
      <c r="DP179" s="176">
        <v>1</v>
      </c>
      <c r="DQ179" s="177">
        <v>908505</v>
      </c>
      <c r="DT179" s="178">
        <v>42434</v>
      </c>
      <c r="DV179" t="s">
        <v>120</v>
      </c>
      <c r="DW179" s="179">
        <v>42418</v>
      </c>
      <c r="DX179" t="s">
        <v>110</v>
      </c>
      <c r="DY179" s="180">
        <v>42418</v>
      </c>
      <c r="DZ179" t="s">
        <v>116</v>
      </c>
      <c r="EC179" t="s">
        <v>123</v>
      </c>
      <c r="ED179" s="181">
        <v>0</v>
      </c>
      <c r="EE179" s="182">
        <v>0</v>
      </c>
      <c r="EG179" t="s">
        <v>131</v>
      </c>
      <c r="EJ179" t="str">
        <f t="shared" si="2"/>
        <v>208100010100</v>
      </c>
    </row>
    <row r="180" spans="1:140" ht="16.5" hidden="1" thickTop="1" thickBot="1" x14ac:dyDescent="0.3">
      <c r="A180" t="s">
        <v>108</v>
      </c>
      <c r="B180" t="s">
        <v>174</v>
      </c>
      <c r="C180" s="140">
        <v>42418</v>
      </c>
      <c r="D180" s="141">
        <v>0</v>
      </c>
      <c r="E180" t="s">
        <v>108</v>
      </c>
      <c r="F180" t="s">
        <v>110</v>
      </c>
      <c r="G180" s="142">
        <v>2016</v>
      </c>
      <c r="H180" s="143">
        <v>8</v>
      </c>
      <c r="I180" s="144">
        <v>42418</v>
      </c>
      <c r="J180" t="s">
        <v>111</v>
      </c>
      <c r="L180" t="s">
        <v>110</v>
      </c>
      <c r="M180" t="s">
        <v>110</v>
      </c>
      <c r="O180" s="146">
        <v>0</v>
      </c>
      <c r="P180" t="s">
        <v>112</v>
      </c>
      <c r="R180" s="148">
        <v>42418</v>
      </c>
      <c r="S180" s="149">
        <v>56</v>
      </c>
      <c r="T180" s="150">
        <v>104012.76</v>
      </c>
      <c r="U180" s="151">
        <v>104012.76</v>
      </c>
      <c r="V180" s="152">
        <v>0</v>
      </c>
      <c r="W180" t="s">
        <v>113</v>
      </c>
      <c r="Y180" t="s">
        <v>114</v>
      </c>
      <c r="Z180" t="s">
        <v>114</v>
      </c>
      <c r="AA180" t="s">
        <v>114</v>
      </c>
      <c r="AB180" t="s">
        <v>115</v>
      </c>
      <c r="AC180" t="s">
        <v>116</v>
      </c>
      <c r="AD180" t="s">
        <v>110</v>
      </c>
      <c r="AE180" t="s">
        <v>110</v>
      </c>
      <c r="AH180" s="153">
        <v>0</v>
      </c>
      <c r="AI180" s="154">
        <v>42434</v>
      </c>
      <c r="AJ180" s="155">
        <v>908505</v>
      </c>
      <c r="AK180" s="156">
        <v>908505.1</v>
      </c>
      <c r="AL180" s="157">
        <v>42418</v>
      </c>
      <c r="AM180" s="158">
        <v>0</v>
      </c>
      <c r="AN180" t="s">
        <v>117</v>
      </c>
      <c r="AO180" s="159">
        <v>42434.39565972222</v>
      </c>
      <c r="AP180" t="s">
        <v>175</v>
      </c>
      <c r="AQ180" t="s">
        <v>119</v>
      </c>
      <c r="AR180" t="s">
        <v>119</v>
      </c>
      <c r="AT180" s="160">
        <v>42418</v>
      </c>
      <c r="AU180" s="161">
        <v>1</v>
      </c>
      <c r="AV180" s="162">
        <v>1</v>
      </c>
      <c r="AW180" t="s">
        <v>120</v>
      </c>
      <c r="AZ180" s="163">
        <v>42434</v>
      </c>
      <c r="BB180" t="s">
        <v>121</v>
      </c>
      <c r="BC180" t="s">
        <v>114</v>
      </c>
      <c r="BD180" t="s">
        <v>122</v>
      </c>
      <c r="BE180" t="s">
        <v>110</v>
      </c>
      <c r="BH180" t="s">
        <v>122</v>
      </c>
      <c r="BL180" t="s">
        <v>110</v>
      </c>
      <c r="BM180" s="165">
        <v>42418</v>
      </c>
      <c r="BO180" t="s">
        <v>110</v>
      </c>
      <c r="BP180" t="s">
        <v>123</v>
      </c>
      <c r="BS180" s="166">
        <v>42434.389618055553</v>
      </c>
      <c r="BU180" t="s">
        <v>110</v>
      </c>
      <c r="BV180" t="s">
        <v>175</v>
      </c>
      <c r="BW180" t="s">
        <v>110</v>
      </c>
      <c r="BZ180" t="s">
        <v>108</v>
      </c>
      <c r="CA180" t="s">
        <v>174</v>
      </c>
      <c r="CB180" s="167">
        <v>42418</v>
      </c>
      <c r="CC180" s="168">
        <v>0</v>
      </c>
      <c r="CD180" s="169">
        <v>18</v>
      </c>
      <c r="CE180" t="s">
        <v>111</v>
      </c>
      <c r="CH180" t="s">
        <v>161</v>
      </c>
      <c r="CL180" t="s">
        <v>126</v>
      </c>
      <c r="CM180" t="s">
        <v>132</v>
      </c>
      <c r="CO180" t="s">
        <v>129</v>
      </c>
      <c r="CU180" t="s">
        <v>119</v>
      </c>
      <c r="DD180" s="170">
        <v>136.61000000000001</v>
      </c>
      <c r="DE180" t="s">
        <v>110</v>
      </c>
      <c r="DF180" s="171">
        <v>0</v>
      </c>
      <c r="DH180" s="172">
        <v>0</v>
      </c>
      <c r="DI180" t="s">
        <v>175</v>
      </c>
      <c r="DJ180" t="s">
        <v>116</v>
      </c>
      <c r="DK180" s="173">
        <v>42418</v>
      </c>
      <c r="DL180" t="s">
        <v>119</v>
      </c>
      <c r="DN180" s="174">
        <v>136.61000000000001</v>
      </c>
      <c r="DO180" s="175">
        <v>1</v>
      </c>
      <c r="DP180" s="176">
        <v>1</v>
      </c>
      <c r="DQ180" s="177">
        <v>908505</v>
      </c>
      <c r="DT180" s="178">
        <v>42434</v>
      </c>
      <c r="DV180" t="s">
        <v>120</v>
      </c>
      <c r="DW180" s="179">
        <v>42418</v>
      </c>
      <c r="DX180" t="s">
        <v>110</v>
      </c>
      <c r="DY180" s="180">
        <v>42418</v>
      </c>
      <c r="DZ180" t="s">
        <v>116</v>
      </c>
      <c r="EC180" t="s">
        <v>123</v>
      </c>
      <c r="ED180" s="181">
        <v>0</v>
      </c>
      <c r="EE180" s="182">
        <v>0</v>
      </c>
      <c r="EG180" t="s">
        <v>131</v>
      </c>
      <c r="EJ180" t="str">
        <f t="shared" si="2"/>
        <v>208100020100</v>
      </c>
    </row>
    <row r="181" spans="1:140" ht="16.5" hidden="1" thickTop="1" thickBot="1" x14ac:dyDescent="0.3">
      <c r="A181" t="s">
        <v>108</v>
      </c>
      <c r="B181" t="s">
        <v>174</v>
      </c>
      <c r="C181" s="140">
        <v>42418</v>
      </c>
      <c r="D181" s="141">
        <v>0</v>
      </c>
      <c r="E181" t="s">
        <v>108</v>
      </c>
      <c r="F181" t="s">
        <v>110</v>
      </c>
      <c r="G181" s="142">
        <v>2016</v>
      </c>
      <c r="H181" s="143">
        <v>8</v>
      </c>
      <c r="I181" s="144">
        <v>42418</v>
      </c>
      <c r="J181" t="s">
        <v>111</v>
      </c>
      <c r="L181" t="s">
        <v>110</v>
      </c>
      <c r="M181" t="s">
        <v>110</v>
      </c>
      <c r="O181" s="146">
        <v>0</v>
      </c>
      <c r="P181" t="s">
        <v>112</v>
      </c>
      <c r="R181" s="148">
        <v>42418</v>
      </c>
      <c r="S181" s="149">
        <v>56</v>
      </c>
      <c r="T181" s="150">
        <v>104012.76</v>
      </c>
      <c r="U181" s="151">
        <v>104012.76</v>
      </c>
      <c r="V181" s="152">
        <v>0</v>
      </c>
      <c r="W181" t="s">
        <v>113</v>
      </c>
      <c r="Y181" t="s">
        <v>114</v>
      </c>
      <c r="Z181" t="s">
        <v>114</v>
      </c>
      <c r="AA181" t="s">
        <v>114</v>
      </c>
      <c r="AB181" t="s">
        <v>115</v>
      </c>
      <c r="AC181" t="s">
        <v>116</v>
      </c>
      <c r="AD181" t="s">
        <v>110</v>
      </c>
      <c r="AE181" t="s">
        <v>110</v>
      </c>
      <c r="AH181" s="153">
        <v>0</v>
      </c>
      <c r="AI181" s="154">
        <v>42434</v>
      </c>
      <c r="AJ181" s="155">
        <v>908505</v>
      </c>
      <c r="AK181" s="156">
        <v>908505.1</v>
      </c>
      <c r="AL181" s="157">
        <v>42418</v>
      </c>
      <c r="AM181" s="158">
        <v>0</v>
      </c>
      <c r="AN181" t="s">
        <v>117</v>
      </c>
      <c r="AO181" s="159">
        <v>42434.39565972222</v>
      </c>
      <c r="AP181" t="s">
        <v>175</v>
      </c>
      <c r="AQ181" t="s">
        <v>119</v>
      </c>
      <c r="AR181" t="s">
        <v>119</v>
      </c>
      <c r="AT181" s="160">
        <v>42418</v>
      </c>
      <c r="AU181" s="161">
        <v>1</v>
      </c>
      <c r="AV181" s="162">
        <v>1</v>
      </c>
      <c r="AW181" t="s">
        <v>120</v>
      </c>
      <c r="AZ181" s="163">
        <v>42434</v>
      </c>
      <c r="BB181" t="s">
        <v>121</v>
      </c>
      <c r="BC181" t="s">
        <v>114</v>
      </c>
      <c r="BD181" t="s">
        <v>122</v>
      </c>
      <c r="BE181" t="s">
        <v>110</v>
      </c>
      <c r="BH181" t="s">
        <v>122</v>
      </c>
      <c r="BL181" t="s">
        <v>110</v>
      </c>
      <c r="BM181" s="165">
        <v>42418</v>
      </c>
      <c r="BO181" t="s">
        <v>110</v>
      </c>
      <c r="BP181" t="s">
        <v>123</v>
      </c>
      <c r="BS181" s="166">
        <v>42434.389618055553</v>
      </c>
      <c r="BU181" t="s">
        <v>110</v>
      </c>
      <c r="BV181" t="s">
        <v>175</v>
      </c>
      <c r="BW181" t="s">
        <v>110</v>
      </c>
      <c r="BZ181" t="s">
        <v>108</v>
      </c>
      <c r="CA181" t="s">
        <v>174</v>
      </c>
      <c r="CB181" s="167">
        <v>42418</v>
      </c>
      <c r="CC181" s="168">
        <v>0</v>
      </c>
      <c r="CD181" s="169">
        <v>19</v>
      </c>
      <c r="CE181" t="s">
        <v>111</v>
      </c>
      <c r="CH181" t="s">
        <v>139</v>
      </c>
      <c r="CL181" t="s">
        <v>126</v>
      </c>
      <c r="CM181" t="s">
        <v>127</v>
      </c>
      <c r="CO181" t="s">
        <v>129</v>
      </c>
      <c r="CU181" t="s">
        <v>119</v>
      </c>
      <c r="DD181" s="170">
        <v>-3714.8</v>
      </c>
      <c r="DE181" t="s">
        <v>110</v>
      </c>
      <c r="DF181" s="171">
        <v>0</v>
      </c>
      <c r="DH181" s="172">
        <v>0</v>
      </c>
      <c r="DI181" t="s">
        <v>175</v>
      </c>
      <c r="DJ181" t="s">
        <v>116</v>
      </c>
      <c r="DK181" s="173">
        <v>42418</v>
      </c>
      <c r="DL181" t="s">
        <v>119</v>
      </c>
      <c r="DN181" s="174">
        <v>-3714.8</v>
      </c>
      <c r="DO181" s="175">
        <v>1</v>
      </c>
      <c r="DP181" s="176">
        <v>1</v>
      </c>
      <c r="DQ181" s="177">
        <v>908505</v>
      </c>
      <c r="DT181" s="178">
        <v>42434</v>
      </c>
      <c r="DV181" t="s">
        <v>120</v>
      </c>
      <c r="DW181" s="179">
        <v>42418</v>
      </c>
      <c r="DX181" t="s">
        <v>110</v>
      </c>
      <c r="DY181" s="180">
        <v>42418</v>
      </c>
      <c r="DZ181" t="s">
        <v>116</v>
      </c>
      <c r="EC181" t="s">
        <v>123</v>
      </c>
      <c r="ED181" s="181">
        <v>0</v>
      </c>
      <c r="EE181" s="182">
        <v>0</v>
      </c>
      <c r="EG181" t="s">
        <v>131</v>
      </c>
      <c r="EJ181" t="str">
        <f t="shared" si="2"/>
        <v>210000010100</v>
      </c>
    </row>
    <row r="182" spans="1:140" ht="16.5" hidden="1" thickTop="1" thickBot="1" x14ac:dyDescent="0.3">
      <c r="A182" t="s">
        <v>108</v>
      </c>
      <c r="B182" t="s">
        <v>174</v>
      </c>
      <c r="C182" s="140">
        <v>42418</v>
      </c>
      <c r="D182" s="141">
        <v>0</v>
      </c>
      <c r="E182" t="s">
        <v>108</v>
      </c>
      <c r="F182" t="s">
        <v>110</v>
      </c>
      <c r="G182" s="142">
        <v>2016</v>
      </c>
      <c r="H182" s="143">
        <v>8</v>
      </c>
      <c r="I182" s="144">
        <v>42418</v>
      </c>
      <c r="J182" t="s">
        <v>111</v>
      </c>
      <c r="L182" t="s">
        <v>110</v>
      </c>
      <c r="M182" t="s">
        <v>110</v>
      </c>
      <c r="O182" s="146">
        <v>0</v>
      </c>
      <c r="P182" t="s">
        <v>112</v>
      </c>
      <c r="R182" s="148">
        <v>42418</v>
      </c>
      <c r="S182" s="149">
        <v>56</v>
      </c>
      <c r="T182" s="150">
        <v>104012.76</v>
      </c>
      <c r="U182" s="151">
        <v>104012.76</v>
      </c>
      <c r="V182" s="152">
        <v>0</v>
      </c>
      <c r="W182" t="s">
        <v>113</v>
      </c>
      <c r="Y182" t="s">
        <v>114</v>
      </c>
      <c r="Z182" t="s">
        <v>114</v>
      </c>
      <c r="AA182" t="s">
        <v>114</v>
      </c>
      <c r="AB182" t="s">
        <v>115</v>
      </c>
      <c r="AC182" t="s">
        <v>116</v>
      </c>
      <c r="AD182" t="s">
        <v>110</v>
      </c>
      <c r="AE182" t="s">
        <v>110</v>
      </c>
      <c r="AH182" s="153">
        <v>0</v>
      </c>
      <c r="AI182" s="154">
        <v>42434</v>
      </c>
      <c r="AJ182" s="155">
        <v>908505</v>
      </c>
      <c r="AK182" s="156">
        <v>908505.1</v>
      </c>
      <c r="AL182" s="157">
        <v>42418</v>
      </c>
      <c r="AM182" s="158">
        <v>0</v>
      </c>
      <c r="AN182" t="s">
        <v>117</v>
      </c>
      <c r="AO182" s="159">
        <v>42434.39565972222</v>
      </c>
      <c r="AP182" t="s">
        <v>175</v>
      </c>
      <c r="AQ182" t="s">
        <v>119</v>
      </c>
      <c r="AR182" t="s">
        <v>119</v>
      </c>
      <c r="AT182" s="160">
        <v>42418</v>
      </c>
      <c r="AU182" s="161">
        <v>1</v>
      </c>
      <c r="AV182" s="162">
        <v>1</v>
      </c>
      <c r="AW182" t="s">
        <v>120</v>
      </c>
      <c r="AZ182" s="163">
        <v>42434</v>
      </c>
      <c r="BB182" t="s">
        <v>121</v>
      </c>
      <c r="BC182" t="s">
        <v>114</v>
      </c>
      <c r="BD182" t="s">
        <v>122</v>
      </c>
      <c r="BE182" t="s">
        <v>110</v>
      </c>
      <c r="BH182" t="s">
        <v>122</v>
      </c>
      <c r="BL182" t="s">
        <v>110</v>
      </c>
      <c r="BM182" s="165">
        <v>42418</v>
      </c>
      <c r="BO182" t="s">
        <v>110</v>
      </c>
      <c r="BP182" t="s">
        <v>123</v>
      </c>
      <c r="BS182" s="166">
        <v>42434.389618055553</v>
      </c>
      <c r="BU182" t="s">
        <v>110</v>
      </c>
      <c r="BV182" t="s">
        <v>175</v>
      </c>
      <c r="BW182" t="s">
        <v>110</v>
      </c>
      <c r="BZ182" t="s">
        <v>108</v>
      </c>
      <c r="CA182" t="s">
        <v>174</v>
      </c>
      <c r="CB182" s="167">
        <v>42418</v>
      </c>
      <c r="CC182" s="168">
        <v>0</v>
      </c>
      <c r="CD182" s="169">
        <v>20</v>
      </c>
      <c r="CE182" t="s">
        <v>111</v>
      </c>
      <c r="CH182" t="s">
        <v>139</v>
      </c>
      <c r="CL182" t="s">
        <v>126</v>
      </c>
      <c r="CM182" t="s">
        <v>132</v>
      </c>
      <c r="CO182" t="s">
        <v>129</v>
      </c>
      <c r="CU182" t="s">
        <v>119</v>
      </c>
      <c r="DD182" s="170">
        <v>-257.14</v>
      </c>
      <c r="DE182" t="s">
        <v>110</v>
      </c>
      <c r="DF182" s="171">
        <v>0</v>
      </c>
      <c r="DH182" s="172">
        <v>0</v>
      </c>
      <c r="DI182" t="s">
        <v>175</v>
      </c>
      <c r="DJ182" t="s">
        <v>116</v>
      </c>
      <c r="DK182" s="173">
        <v>42418</v>
      </c>
      <c r="DL182" t="s">
        <v>119</v>
      </c>
      <c r="DN182" s="174">
        <v>-257.14</v>
      </c>
      <c r="DO182" s="175">
        <v>1</v>
      </c>
      <c r="DP182" s="176">
        <v>1</v>
      </c>
      <c r="DQ182" s="177">
        <v>908505</v>
      </c>
      <c r="DT182" s="178">
        <v>42434</v>
      </c>
      <c r="DV182" t="s">
        <v>120</v>
      </c>
      <c r="DW182" s="179">
        <v>42418</v>
      </c>
      <c r="DX182" t="s">
        <v>110</v>
      </c>
      <c r="DY182" s="180">
        <v>42418</v>
      </c>
      <c r="DZ182" t="s">
        <v>116</v>
      </c>
      <c r="EC182" t="s">
        <v>123</v>
      </c>
      <c r="ED182" s="181">
        <v>0</v>
      </c>
      <c r="EE182" s="182">
        <v>0</v>
      </c>
      <c r="EG182" t="s">
        <v>131</v>
      </c>
      <c r="EJ182" t="str">
        <f t="shared" si="2"/>
        <v>210000020100</v>
      </c>
    </row>
    <row r="183" spans="1:140" ht="16.5" hidden="1" thickTop="1" thickBot="1" x14ac:dyDescent="0.3">
      <c r="A183" t="s">
        <v>108</v>
      </c>
      <c r="B183" t="s">
        <v>174</v>
      </c>
      <c r="C183" s="140">
        <v>42418</v>
      </c>
      <c r="D183" s="141">
        <v>0</v>
      </c>
      <c r="E183" t="s">
        <v>108</v>
      </c>
      <c r="F183" t="s">
        <v>110</v>
      </c>
      <c r="G183" s="142">
        <v>2016</v>
      </c>
      <c r="H183" s="143">
        <v>8</v>
      </c>
      <c r="I183" s="144">
        <v>42418</v>
      </c>
      <c r="J183" t="s">
        <v>111</v>
      </c>
      <c r="L183" t="s">
        <v>110</v>
      </c>
      <c r="M183" t="s">
        <v>110</v>
      </c>
      <c r="O183" s="146">
        <v>0</v>
      </c>
      <c r="P183" t="s">
        <v>112</v>
      </c>
      <c r="R183" s="148">
        <v>42418</v>
      </c>
      <c r="S183" s="149">
        <v>56</v>
      </c>
      <c r="T183" s="150">
        <v>104012.76</v>
      </c>
      <c r="U183" s="151">
        <v>104012.76</v>
      </c>
      <c r="V183" s="152">
        <v>0</v>
      </c>
      <c r="W183" t="s">
        <v>113</v>
      </c>
      <c r="Y183" t="s">
        <v>114</v>
      </c>
      <c r="Z183" t="s">
        <v>114</v>
      </c>
      <c r="AA183" t="s">
        <v>114</v>
      </c>
      <c r="AB183" t="s">
        <v>115</v>
      </c>
      <c r="AC183" t="s">
        <v>116</v>
      </c>
      <c r="AD183" t="s">
        <v>110</v>
      </c>
      <c r="AE183" t="s">
        <v>110</v>
      </c>
      <c r="AH183" s="153">
        <v>0</v>
      </c>
      <c r="AI183" s="154">
        <v>42434</v>
      </c>
      <c r="AJ183" s="155">
        <v>908505</v>
      </c>
      <c r="AK183" s="156">
        <v>908505.1</v>
      </c>
      <c r="AL183" s="157">
        <v>42418</v>
      </c>
      <c r="AM183" s="158">
        <v>0</v>
      </c>
      <c r="AN183" t="s">
        <v>117</v>
      </c>
      <c r="AO183" s="159">
        <v>42434.39565972222</v>
      </c>
      <c r="AP183" t="s">
        <v>175</v>
      </c>
      <c r="AQ183" t="s">
        <v>119</v>
      </c>
      <c r="AR183" t="s">
        <v>119</v>
      </c>
      <c r="AT183" s="160">
        <v>42418</v>
      </c>
      <c r="AU183" s="161">
        <v>1</v>
      </c>
      <c r="AV183" s="162">
        <v>1</v>
      </c>
      <c r="AW183" t="s">
        <v>120</v>
      </c>
      <c r="AZ183" s="163">
        <v>42434</v>
      </c>
      <c r="BB183" t="s">
        <v>121</v>
      </c>
      <c r="BC183" t="s">
        <v>114</v>
      </c>
      <c r="BD183" t="s">
        <v>122</v>
      </c>
      <c r="BE183" t="s">
        <v>110</v>
      </c>
      <c r="BH183" t="s">
        <v>122</v>
      </c>
      <c r="BL183" t="s">
        <v>110</v>
      </c>
      <c r="BM183" s="165">
        <v>42418</v>
      </c>
      <c r="BO183" t="s">
        <v>110</v>
      </c>
      <c r="BP183" t="s">
        <v>123</v>
      </c>
      <c r="BS183" s="166">
        <v>42434.389618055553</v>
      </c>
      <c r="BU183" t="s">
        <v>110</v>
      </c>
      <c r="BV183" t="s">
        <v>175</v>
      </c>
      <c r="BW183" t="s">
        <v>110</v>
      </c>
      <c r="BZ183" t="s">
        <v>108</v>
      </c>
      <c r="CA183" t="s">
        <v>174</v>
      </c>
      <c r="CB183" s="167">
        <v>42418</v>
      </c>
      <c r="CC183" s="168">
        <v>0</v>
      </c>
      <c r="CD183" s="169">
        <v>21</v>
      </c>
      <c r="CE183" t="s">
        <v>111</v>
      </c>
      <c r="CH183" t="s">
        <v>140</v>
      </c>
      <c r="CL183" t="s">
        <v>126</v>
      </c>
      <c r="CM183" t="s">
        <v>127</v>
      </c>
      <c r="CO183" t="s">
        <v>129</v>
      </c>
      <c r="CU183" t="s">
        <v>119</v>
      </c>
      <c r="DD183" s="170">
        <v>-4432.6099999999997</v>
      </c>
      <c r="DE183" t="s">
        <v>110</v>
      </c>
      <c r="DF183" s="171">
        <v>0</v>
      </c>
      <c r="DH183" s="172">
        <v>0</v>
      </c>
      <c r="DI183" t="s">
        <v>175</v>
      </c>
      <c r="DJ183" t="s">
        <v>116</v>
      </c>
      <c r="DK183" s="173">
        <v>42418</v>
      </c>
      <c r="DL183" t="s">
        <v>119</v>
      </c>
      <c r="DN183" s="174">
        <v>-4432.6099999999997</v>
      </c>
      <c r="DO183" s="175">
        <v>1</v>
      </c>
      <c r="DP183" s="176">
        <v>1</v>
      </c>
      <c r="DQ183" s="177">
        <v>908505</v>
      </c>
      <c r="DT183" s="178">
        <v>42434</v>
      </c>
      <c r="DV183" t="s">
        <v>120</v>
      </c>
      <c r="DW183" s="179">
        <v>42418</v>
      </c>
      <c r="DX183" t="s">
        <v>110</v>
      </c>
      <c r="DY183" s="180">
        <v>42418</v>
      </c>
      <c r="DZ183" t="s">
        <v>116</v>
      </c>
      <c r="EC183" t="s">
        <v>123</v>
      </c>
      <c r="ED183" s="181">
        <v>0</v>
      </c>
      <c r="EE183" s="182">
        <v>0</v>
      </c>
      <c r="EG183" t="s">
        <v>131</v>
      </c>
      <c r="EJ183" t="str">
        <f t="shared" si="2"/>
        <v>210500010100</v>
      </c>
    </row>
    <row r="184" spans="1:140" ht="16.5" hidden="1" thickTop="1" thickBot="1" x14ac:dyDescent="0.3">
      <c r="A184" t="s">
        <v>108</v>
      </c>
      <c r="B184" t="s">
        <v>174</v>
      </c>
      <c r="C184" s="140">
        <v>42418</v>
      </c>
      <c r="D184" s="141">
        <v>0</v>
      </c>
      <c r="E184" t="s">
        <v>108</v>
      </c>
      <c r="F184" t="s">
        <v>110</v>
      </c>
      <c r="G184" s="142">
        <v>2016</v>
      </c>
      <c r="H184" s="143">
        <v>8</v>
      </c>
      <c r="I184" s="144">
        <v>42418</v>
      </c>
      <c r="J184" t="s">
        <v>111</v>
      </c>
      <c r="L184" t="s">
        <v>110</v>
      </c>
      <c r="M184" t="s">
        <v>110</v>
      </c>
      <c r="O184" s="146">
        <v>0</v>
      </c>
      <c r="P184" t="s">
        <v>112</v>
      </c>
      <c r="R184" s="148">
        <v>42418</v>
      </c>
      <c r="S184" s="149">
        <v>56</v>
      </c>
      <c r="T184" s="150">
        <v>104012.76</v>
      </c>
      <c r="U184" s="151">
        <v>104012.76</v>
      </c>
      <c r="V184" s="152">
        <v>0</v>
      </c>
      <c r="W184" t="s">
        <v>113</v>
      </c>
      <c r="Y184" t="s">
        <v>114</v>
      </c>
      <c r="Z184" t="s">
        <v>114</v>
      </c>
      <c r="AA184" t="s">
        <v>114</v>
      </c>
      <c r="AB184" t="s">
        <v>115</v>
      </c>
      <c r="AC184" t="s">
        <v>116</v>
      </c>
      <c r="AD184" t="s">
        <v>110</v>
      </c>
      <c r="AE184" t="s">
        <v>110</v>
      </c>
      <c r="AH184" s="153">
        <v>0</v>
      </c>
      <c r="AI184" s="154">
        <v>42434</v>
      </c>
      <c r="AJ184" s="155">
        <v>908505</v>
      </c>
      <c r="AK184" s="156">
        <v>908505.1</v>
      </c>
      <c r="AL184" s="157">
        <v>42418</v>
      </c>
      <c r="AM184" s="158">
        <v>0</v>
      </c>
      <c r="AN184" t="s">
        <v>117</v>
      </c>
      <c r="AO184" s="159">
        <v>42434.39565972222</v>
      </c>
      <c r="AP184" t="s">
        <v>175</v>
      </c>
      <c r="AQ184" t="s">
        <v>119</v>
      </c>
      <c r="AR184" t="s">
        <v>119</v>
      </c>
      <c r="AT184" s="160">
        <v>42418</v>
      </c>
      <c r="AU184" s="161">
        <v>1</v>
      </c>
      <c r="AV184" s="162">
        <v>1</v>
      </c>
      <c r="AW184" t="s">
        <v>120</v>
      </c>
      <c r="AZ184" s="163">
        <v>42434</v>
      </c>
      <c r="BB184" t="s">
        <v>121</v>
      </c>
      <c r="BC184" t="s">
        <v>114</v>
      </c>
      <c r="BD184" t="s">
        <v>122</v>
      </c>
      <c r="BE184" t="s">
        <v>110</v>
      </c>
      <c r="BH184" t="s">
        <v>122</v>
      </c>
      <c r="BL184" t="s">
        <v>110</v>
      </c>
      <c r="BM184" s="165">
        <v>42418</v>
      </c>
      <c r="BO184" t="s">
        <v>110</v>
      </c>
      <c r="BP184" t="s">
        <v>123</v>
      </c>
      <c r="BS184" s="166">
        <v>42434.389618055553</v>
      </c>
      <c r="BU184" t="s">
        <v>110</v>
      </c>
      <c r="BV184" t="s">
        <v>175</v>
      </c>
      <c r="BW184" t="s">
        <v>110</v>
      </c>
      <c r="BZ184" t="s">
        <v>108</v>
      </c>
      <c r="CA184" t="s">
        <v>174</v>
      </c>
      <c r="CB184" s="167">
        <v>42418</v>
      </c>
      <c r="CC184" s="168">
        <v>0</v>
      </c>
      <c r="CD184" s="169">
        <v>22</v>
      </c>
      <c r="CE184" t="s">
        <v>111</v>
      </c>
      <c r="CH184" t="s">
        <v>140</v>
      </c>
      <c r="CL184" t="s">
        <v>126</v>
      </c>
      <c r="CM184" t="s">
        <v>132</v>
      </c>
      <c r="CO184" t="s">
        <v>129</v>
      </c>
      <c r="CU184" t="s">
        <v>119</v>
      </c>
      <c r="DD184" s="170">
        <v>-474.12</v>
      </c>
      <c r="DE184" t="s">
        <v>110</v>
      </c>
      <c r="DF184" s="171">
        <v>0</v>
      </c>
      <c r="DH184" s="172">
        <v>0</v>
      </c>
      <c r="DI184" t="s">
        <v>175</v>
      </c>
      <c r="DJ184" t="s">
        <v>116</v>
      </c>
      <c r="DK184" s="173">
        <v>42418</v>
      </c>
      <c r="DL184" t="s">
        <v>119</v>
      </c>
      <c r="DN184" s="174">
        <v>-474.12</v>
      </c>
      <c r="DO184" s="175">
        <v>1</v>
      </c>
      <c r="DP184" s="176">
        <v>1</v>
      </c>
      <c r="DQ184" s="177">
        <v>908505</v>
      </c>
      <c r="DT184" s="178">
        <v>42434</v>
      </c>
      <c r="DV184" t="s">
        <v>120</v>
      </c>
      <c r="DW184" s="179">
        <v>42418</v>
      </c>
      <c r="DX184" t="s">
        <v>110</v>
      </c>
      <c r="DY184" s="180">
        <v>42418</v>
      </c>
      <c r="DZ184" t="s">
        <v>116</v>
      </c>
      <c r="EC184" t="s">
        <v>123</v>
      </c>
      <c r="ED184" s="181">
        <v>0</v>
      </c>
      <c r="EE184" s="182">
        <v>0</v>
      </c>
      <c r="EG184" t="s">
        <v>131</v>
      </c>
      <c r="EJ184" t="str">
        <f t="shared" si="2"/>
        <v>210500020100</v>
      </c>
    </row>
    <row r="185" spans="1:140" ht="16.5" hidden="1" thickTop="1" thickBot="1" x14ac:dyDescent="0.3">
      <c r="A185" t="s">
        <v>108</v>
      </c>
      <c r="B185" t="s">
        <v>174</v>
      </c>
      <c r="C185" s="140">
        <v>42418</v>
      </c>
      <c r="D185" s="141">
        <v>0</v>
      </c>
      <c r="E185" t="s">
        <v>108</v>
      </c>
      <c r="F185" t="s">
        <v>110</v>
      </c>
      <c r="G185" s="142">
        <v>2016</v>
      </c>
      <c r="H185" s="143">
        <v>8</v>
      </c>
      <c r="I185" s="144">
        <v>42418</v>
      </c>
      <c r="J185" t="s">
        <v>111</v>
      </c>
      <c r="L185" t="s">
        <v>110</v>
      </c>
      <c r="M185" t="s">
        <v>110</v>
      </c>
      <c r="O185" s="146">
        <v>0</v>
      </c>
      <c r="P185" t="s">
        <v>112</v>
      </c>
      <c r="R185" s="148">
        <v>42418</v>
      </c>
      <c r="S185" s="149">
        <v>56</v>
      </c>
      <c r="T185" s="150">
        <v>104012.76</v>
      </c>
      <c r="U185" s="151">
        <v>104012.76</v>
      </c>
      <c r="V185" s="152">
        <v>0</v>
      </c>
      <c r="W185" t="s">
        <v>113</v>
      </c>
      <c r="Y185" t="s">
        <v>114</v>
      </c>
      <c r="Z185" t="s">
        <v>114</v>
      </c>
      <c r="AA185" t="s">
        <v>114</v>
      </c>
      <c r="AB185" t="s">
        <v>115</v>
      </c>
      <c r="AC185" t="s">
        <v>116</v>
      </c>
      <c r="AD185" t="s">
        <v>110</v>
      </c>
      <c r="AE185" t="s">
        <v>110</v>
      </c>
      <c r="AH185" s="153">
        <v>0</v>
      </c>
      <c r="AI185" s="154">
        <v>42434</v>
      </c>
      <c r="AJ185" s="155">
        <v>908505</v>
      </c>
      <c r="AK185" s="156">
        <v>908505.1</v>
      </c>
      <c r="AL185" s="157">
        <v>42418</v>
      </c>
      <c r="AM185" s="158">
        <v>0</v>
      </c>
      <c r="AN185" t="s">
        <v>117</v>
      </c>
      <c r="AO185" s="159">
        <v>42434.39565972222</v>
      </c>
      <c r="AP185" t="s">
        <v>175</v>
      </c>
      <c r="AQ185" t="s">
        <v>119</v>
      </c>
      <c r="AR185" t="s">
        <v>119</v>
      </c>
      <c r="AT185" s="160">
        <v>42418</v>
      </c>
      <c r="AU185" s="161">
        <v>1</v>
      </c>
      <c r="AV185" s="162">
        <v>1</v>
      </c>
      <c r="AW185" t="s">
        <v>120</v>
      </c>
      <c r="AZ185" s="163">
        <v>42434</v>
      </c>
      <c r="BB185" t="s">
        <v>121</v>
      </c>
      <c r="BC185" t="s">
        <v>114</v>
      </c>
      <c r="BD185" t="s">
        <v>122</v>
      </c>
      <c r="BE185" t="s">
        <v>110</v>
      </c>
      <c r="BH185" t="s">
        <v>122</v>
      </c>
      <c r="BL185" t="s">
        <v>110</v>
      </c>
      <c r="BM185" s="165">
        <v>42418</v>
      </c>
      <c r="BO185" t="s">
        <v>110</v>
      </c>
      <c r="BP185" t="s">
        <v>123</v>
      </c>
      <c r="BS185" s="166">
        <v>42434.389618055553</v>
      </c>
      <c r="BU185" t="s">
        <v>110</v>
      </c>
      <c r="BV185" t="s">
        <v>175</v>
      </c>
      <c r="BW185" t="s">
        <v>110</v>
      </c>
      <c r="BZ185" t="s">
        <v>108</v>
      </c>
      <c r="CA185" t="s">
        <v>174</v>
      </c>
      <c r="CB185" s="167">
        <v>42418</v>
      </c>
      <c r="CC185" s="168">
        <v>0</v>
      </c>
      <c r="CD185" s="169">
        <v>23</v>
      </c>
      <c r="CE185" t="s">
        <v>111</v>
      </c>
      <c r="CH185" t="s">
        <v>141</v>
      </c>
      <c r="CL185" t="s">
        <v>126</v>
      </c>
      <c r="CM185" t="s">
        <v>127</v>
      </c>
      <c r="CO185" t="s">
        <v>129</v>
      </c>
      <c r="CU185" t="s">
        <v>119</v>
      </c>
      <c r="DD185" s="170">
        <v>-4237.87</v>
      </c>
      <c r="DE185" t="s">
        <v>110</v>
      </c>
      <c r="DF185" s="171">
        <v>0</v>
      </c>
      <c r="DH185" s="172">
        <v>0</v>
      </c>
      <c r="DI185" t="s">
        <v>175</v>
      </c>
      <c r="DJ185" t="s">
        <v>116</v>
      </c>
      <c r="DK185" s="173">
        <v>42418</v>
      </c>
      <c r="DL185" t="s">
        <v>119</v>
      </c>
      <c r="DN185" s="174">
        <v>-4237.87</v>
      </c>
      <c r="DO185" s="175">
        <v>1</v>
      </c>
      <c r="DP185" s="176">
        <v>1</v>
      </c>
      <c r="DQ185" s="177">
        <v>908505</v>
      </c>
      <c r="DT185" s="178">
        <v>42434</v>
      </c>
      <c r="DV185" t="s">
        <v>120</v>
      </c>
      <c r="DW185" s="179">
        <v>42418</v>
      </c>
      <c r="DX185" t="s">
        <v>110</v>
      </c>
      <c r="DY185" s="180">
        <v>42418</v>
      </c>
      <c r="DZ185" t="s">
        <v>116</v>
      </c>
      <c r="EC185" t="s">
        <v>123</v>
      </c>
      <c r="ED185" s="181">
        <v>0</v>
      </c>
      <c r="EE185" s="182">
        <v>0</v>
      </c>
      <c r="EG185" t="s">
        <v>131</v>
      </c>
      <c r="EJ185" t="str">
        <f t="shared" si="2"/>
        <v>211000010100</v>
      </c>
    </row>
    <row r="186" spans="1:140" ht="16.5" hidden="1" thickTop="1" thickBot="1" x14ac:dyDescent="0.3">
      <c r="A186" t="s">
        <v>108</v>
      </c>
      <c r="B186" t="s">
        <v>174</v>
      </c>
      <c r="C186" s="140">
        <v>42418</v>
      </c>
      <c r="D186" s="141">
        <v>0</v>
      </c>
      <c r="E186" t="s">
        <v>108</v>
      </c>
      <c r="F186" t="s">
        <v>110</v>
      </c>
      <c r="G186" s="142">
        <v>2016</v>
      </c>
      <c r="H186" s="143">
        <v>8</v>
      </c>
      <c r="I186" s="144">
        <v>42418</v>
      </c>
      <c r="J186" t="s">
        <v>111</v>
      </c>
      <c r="L186" t="s">
        <v>110</v>
      </c>
      <c r="M186" t="s">
        <v>110</v>
      </c>
      <c r="O186" s="146">
        <v>0</v>
      </c>
      <c r="P186" t="s">
        <v>112</v>
      </c>
      <c r="R186" s="148">
        <v>42418</v>
      </c>
      <c r="S186" s="149">
        <v>56</v>
      </c>
      <c r="T186" s="150">
        <v>104012.76</v>
      </c>
      <c r="U186" s="151">
        <v>104012.76</v>
      </c>
      <c r="V186" s="152">
        <v>0</v>
      </c>
      <c r="W186" t="s">
        <v>113</v>
      </c>
      <c r="Y186" t="s">
        <v>114</v>
      </c>
      <c r="Z186" t="s">
        <v>114</v>
      </c>
      <c r="AA186" t="s">
        <v>114</v>
      </c>
      <c r="AB186" t="s">
        <v>115</v>
      </c>
      <c r="AC186" t="s">
        <v>116</v>
      </c>
      <c r="AD186" t="s">
        <v>110</v>
      </c>
      <c r="AE186" t="s">
        <v>110</v>
      </c>
      <c r="AH186" s="153">
        <v>0</v>
      </c>
      <c r="AI186" s="154">
        <v>42434</v>
      </c>
      <c r="AJ186" s="155">
        <v>908505</v>
      </c>
      <c r="AK186" s="156">
        <v>908505.1</v>
      </c>
      <c r="AL186" s="157">
        <v>42418</v>
      </c>
      <c r="AM186" s="158">
        <v>0</v>
      </c>
      <c r="AN186" t="s">
        <v>117</v>
      </c>
      <c r="AO186" s="159">
        <v>42434.39565972222</v>
      </c>
      <c r="AP186" t="s">
        <v>175</v>
      </c>
      <c r="AQ186" t="s">
        <v>119</v>
      </c>
      <c r="AR186" t="s">
        <v>119</v>
      </c>
      <c r="AT186" s="160">
        <v>42418</v>
      </c>
      <c r="AU186" s="161">
        <v>1</v>
      </c>
      <c r="AV186" s="162">
        <v>1</v>
      </c>
      <c r="AW186" t="s">
        <v>120</v>
      </c>
      <c r="AZ186" s="163">
        <v>42434</v>
      </c>
      <c r="BB186" t="s">
        <v>121</v>
      </c>
      <c r="BC186" t="s">
        <v>114</v>
      </c>
      <c r="BD186" t="s">
        <v>122</v>
      </c>
      <c r="BE186" t="s">
        <v>110</v>
      </c>
      <c r="BH186" t="s">
        <v>122</v>
      </c>
      <c r="BL186" t="s">
        <v>110</v>
      </c>
      <c r="BM186" s="165">
        <v>42418</v>
      </c>
      <c r="BO186" t="s">
        <v>110</v>
      </c>
      <c r="BP186" t="s">
        <v>123</v>
      </c>
      <c r="BS186" s="166">
        <v>42434.389618055553</v>
      </c>
      <c r="BU186" t="s">
        <v>110</v>
      </c>
      <c r="BV186" t="s">
        <v>175</v>
      </c>
      <c r="BW186" t="s">
        <v>110</v>
      </c>
      <c r="BZ186" t="s">
        <v>108</v>
      </c>
      <c r="CA186" t="s">
        <v>174</v>
      </c>
      <c r="CB186" s="167">
        <v>42418</v>
      </c>
      <c r="CC186" s="168">
        <v>0</v>
      </c>
      <c r="CD186" s="169">
        <v>24</v>
      </c>
      <c r="CE186" t="s">
        <v>111</v>
      </c>
      <c r="CH186" t="s">
        <v>141</v>
      </c>
      <c r="CL186" t="s">
        <v>126</v>
      </c>
      <c r="CM186" t="s">
        <v>132</v>
      </c>
      <c r="CO186" t="s">
        <v>129</v>
      </c>
      <c r="CU186" t="s">
        <v>119</v>
      </c>
      <c r="DD186" s="170">
        <v>-452.27</v>
      </c>
      <c r="DE186" t="s">
        <v>110</v>
      </c>
      <c r="DF186" s="171">
        <v>0</v>
      </c>
      <c r="DH186" s="172">
        <v>0</v>
      </c>
      <c r="DI186" t="s">
        <v>175</v>
      </c>
      <c r="DJ186" t="s">
        <v>116</v>
      </c>
      <c r="DK186" s="173">
        <v>42418</v>
      </c>
      <c r="DL186" t="s">
        <v>119</v>
      </c>
      <c r="DN186" s="174">
        <v>-452.27</v>
      </c>
      <c r="DO186" s="175">
        <v>1</v>
      </c>
      <c r="DP186" s="176">
        <v>1</v>
      </c>
      <c r="DQ186" s="177">
        <v>908505</v>
      </c>
      <c r="DT186" s="178">
        <v>42434</v>
      </c>
      <c r="DV186" t="s">
        <v>120</v>
      </c>
      <c r="DW186" s="179">
        <v>42418</v>
      </c>
      <c r="DX186" t="s">
        <v>110</v>
      </c>
      <c r="DY186" s="180">
        <v>42418</v>
      </c>
      <c r="DZ186" t="s">
        <v>116</v>
      </c>
      <c r="EC186" t="s">
        <v>123</v>
      </c>
      <c r="ED186" s="181">
        <v>0</v>
      </c>
      <c r="EE186" s="182">
        <v>0</v>
      </c>
      <c r="EG186" t="s">
        <v>131</v>
      </c>
      <c r="EJ186" t="str">
        <f t="shared" si="2"/>
        <v>211000020100</v>
      </c>
    </row>
    <row r="187" spans="1:140" ht="16.5" hidden="1" thickTop="1" thickBot="1" x14ac:dyDescent="0.3">
      <c r="A187" t="s">
        <v>108</v>
      </c>
      <c r="B187" t="s">
        <v>174</v>
      </c>
      <c r="C187" s="140">
        <v>42418</v>
      </c>
      <c r="D187" s="141">
        <v>0</v>
      </c>
      <c r="E187" t="s">
        <v>108</v>
      </c>
      <c r="F187" t="s">
        <v>110</v>
      </c>
      <c r="G187" s="142">
        <v>2016</v>
      </c>
      <c r="H187" s="143">
        <v>8</v>
      </c>
      <c r="I187" s="144">
        <v>42418</v>
      </c>
      <c r="J187" t="s">
        <v>111</v>
      </c>
      <c r="L187" t="s">
        <v>110</v>
      </c>
      <c r="M187" t="s">
        <v>110</v>
      </c>
      <c r="O187" s="146">
        <v>0</v>
      </c>
      <c r="P187" t="s">
        <v>112</v>
      </c>
      <c r="R187" s="148">
        <v>42418</v>
      </c>
      <c r="S187" s="149">
        <v>56</v>
      </c>
      <c r="T187" s="150">
        <v>104012.76</v>
      </c>
      <c r="U187" s="151">
        <v>104012.76</v>
      </c>
      <c r="V187" s="152">
        <v>0</v>
      </c>
      <c r="W187" t="s">
        <v>113</v>
      </c>
      <c r="Y187" t="s">
        <v>114</v>
      </c>
      <c r="Z187" t="s">
        <v>114</v>
      </c>
      <c r="AA187" t="s">
        <v>114</v>
      </c>
      <c r="AB187" t="s">
        <v>115</v>
      </c>
      <c r="AC187" t="s">
        <v>116</v>
      </c>
      <c r="AD187" t="s">
        <v>110</v>
      </c>
      <c r="AE187" t="s">
        <v>110</v>
      </c>
      <c r="AH187" s="153">
        <v>0</v>
      </c>
      <c r="AI187" s="154">
        <v>42434</v>
      </c>
      <c r="AJ187" s="155">
        <v>908505</v>
      </c>
      <c r="AK187" s="156">
        <v>908505.1</v>
      </c>
      <c r="AL187" s="157">
        <v>42418</v>
      </c>
      <c r="AM187" s="158">
        <v>0</v>
      </c>
      <c r="AN187" t="s">
        <v>117</v>
      </c>
      <c r="AO187" s="159">
        <v>42434.39565972222</v>
      </c>
      <c r="AP187" t="s">
        <v>175</v>
      </c>
      <c r="AQ187" t="s">
        <v>119</v>
      </c>
      <c r="AR187" t="s">
        <v>119</v>
      </c>
      <c r="AT187" s="160">
        <v>42418</v>
      </c>
      <c r="AU187" s="161">
        <v>1</v>
      </c>
      <c r="AV187" s="162">
        <v>1</v>
      </c>
      <c r="AW187" t="s">
        <v>120</v>
      </c>
      <c r="AZ187" s="163">
        <v>42434</v>
      </c>
      <c r="BB187" t="s">
        <v>121</v>
      </c>
      <c r="BC187" t="s">
        <v>114</v>
      </c>
      <c r="BD187" t="s">
        <v>122</v>
      </c>
      <c r="BE187" t="s">
        <v>110</v>
      </c>
      <c r="BH187" t="s">
        <v>122</v>
      </c>
      <c r="BL187" t="s">
        <v>110</v>
      </c>
      <c r="BM187" s="165">
        <v>42418</v>
      </c>
      <c r="BO187" t="s">
        <v>110</v>
      </c>
      <c r="BP187" t="s">
        <v>123</v>
      </c>
      <c r="BS187" s="166">
        <v>42434.389618055553</v>
      </c>
      <c r="BU187" t="s">
        <v>110</v>
      </c>
      <c r="BV187" t="s">
        <v>175</v>
      </c>
      <c r="BW187" t="s">
        <v>110</v>
      </c>
      <c r="BZ187" t="s">
        <v>108</v>
      </c>
      <c r="CA187" t="s">
        <v>174</v>
      </c>
      <c r="CB187" s="167">
        <v>42418</v>
      </c>
      <c r="CC187" s="168">
        <v>0</v>
      </c>
      <c r="CD187" s="169">
        <v>25</v>
      </c>
      <c r="CE187" t="s">
        <v>111</v>
      </c>
      <c r="CH187" t="s">
        <v>142</v>
      </c>
      <c r="CL187" t="s">
        <v>126</v>
      </c>
      <c r="CM187" t="s">
        <v>127</v>
      </c>
      <c r="CO187" t="s">
        <v>129</v>
      </c>
      <c r="CU187" t="s">
        <v>119</v>
      </c>
      <c r="DD187" s="170">
        <v>-86.5</v>
      </c>
      <c r="DE187" t="s">
        <v>110</v>
      </c>
      <c r="DF187" s="171">
        <v>0</v>
      </c>
      <c r="DH187" s="172">
        <v>0</v>
      </c>
      <c r="DI187" t="s">
        <v>175</v>
      </c>
      <c r="DJ187" t="s">
        <v>116</v>
      </c>
      <c r="DK187" s="173">
        <v>42418</v>
      </c>
      <c r="DL187" t="s">
        <v>119</v>
      </c>
      <c r="DN187" s="174">
        <v>-86.5</v>
      </c>
      <c r="DO187" s="175">
        <v>1</v>
      </c>
      <c r="DP187" s="176">
        <v>1</v>
      </c>
      <c r="DQ187" s="177">
        <v>908505</v>
      </c>
      <c r="DT187" s="178">
        <v>42434</v>
      </c>
      <c r="DV187" t="s">
        <v>120</v>
      </c>
      <c r="DW187" s="179">
        <v>42418</v>
      </c>
      <c r="DX187" t="s">
        <v>110</v>
      </c>
      <c r="DY187" s="180">
        <v>42418</v>
      </c>
      <c r="DZ187" t="s">
        <v>116</v>
      </c>
      <c r="EC187" t="s">
        <v>123</v>
      </c>
      <c r="ED187" s="181">
        <v>0</v>
      </c>
      <c r="EE187" s="182">
        <v>0</v>
      </c>
      <c r="EG187" t="s">
        <v>131</v>
      </c>
      <c r="EJ187" t="str">
        <f t="shared" si="2"/>
        <v>212500010100</v>
      </c>
    </row>
    <row r="188" spans="1:140" ht="16.5" hidden="1" thickTop="1" thickBot="1" x14ac:dyDescent="0.3">
      <c r="A188" t="s">
        <v>108</v>
      </c>
      <c r="B188" t="s">
        <v>174</v>
      </c>
      <c r="C188" s="140">
        <v>42418</v>
      </c>
      <c r="D188" s="141">
        <v>0</v>
      </c>
      <c r="E188" t="s">
        <v>108</v>
      </c>
      <c r="F188" t="s">
        <v>110</v>
      </c>
      <c r="G188" s="142">
        <v>2016</v>
      </c>
      <c r="H188" s="143">
        <v>8</v>
      </c>
      <c r="I188" s="144">
        <v>42418</v>
      </c>
      <c r="J188" t="s">
        <v>111</v>
      </c>
      <c r="L188" t="s">
        <v>110</v>
      </c>
      <c r="M188" t="s">
        <v>110</v>
      </c>
      <c r="O188" s="146">
        <v>0</v>
      </c>
      <c r="P188" t="s">
        <v>112</v>
      </c>
      <c r="R188" s="148">
        <v>42418</v>
      </c>
      <c r="S188" s="149">
        <v>56</v>
      </c>
      <c r="T188" s="150">
        <v>104012.76</v>
      </c>
      <c r="U188" s="151">
        <v>104012.76</v>
      </c>
      <c r="V188" s="152">
        <v>0</v>
      </c>
      <c r="W188" t="s">
        <v>113</v>
      </c>
      <c r="Y188" t="s">
        <v>114</v>
      </c>
      <c r="Z188" t="s">
        <v>114</v>
      </c>
      <c r="AA188" t="s">
        <v>114</v>
      </c>
      <c r="AB188" t="s">
        <v>115</v>
      </c>
      <c r="AC188" t="s">
        <v>116</v>
      </c>
      <c r="AD188" t="s">
        <v>110</v>
      </c>
      <c r="AE188" t="s">
        <v>110</v>
      </c>
      <c r="AH188" s="153">
        <v>0</v>
      </c>
      <c r="AI188" s="154">
        <v>42434</v>
      </c>
      <c r="AJ188" s="155">
        <v>908505</v>
      </c>
      <c r="AK188" s="156">
        <v>908505.1</v>
      </c>
      <c r="AL188" s="157">
        <v>42418</v>
      </c>
      <c r="AM188" s="158">
        <v>0</v>
      </c>
      <c r="AN188" t="s">
        <v>117</v>
      </c>
      <c r="AO188" s="159">
        <v>42434.39565972222</v>
      </c>
      <c r="AP188" t="s">
        <v>175</v>
      </c>
      <c r="AQ188" t="s">
        <v>119</v>
      </c>
      <c r="AR188" t="s">
        <v>119</v>
      </c>
      <c r="AT188" s="160">
        <v>42418</v>
      </c>
      <c r="AU188" s="161">
        <v>1</v>
      </c>
      <c r="AV188" s="162">
        <v>1</v>
      </c>
      <c r="AW188" t="s">
        <v>120</v>
      </c>
      <c r="AZ188" s="163">
        <v>42434</v>
      </c>
      <c r="BB188" t="s">
        <v>121</v>
      </c>
      <c r="BC188" t="s">
        <v>114</v>
      </c>
      <c r="BD188" t="s">
        <v>122</v>
      </c>
      <c r="BE188" t="s">
        <v>110</v>
      </c>
      <c r="BH188" t="s">
        <v>122</v>
      </c>
      <c r="BL188" t="s">
        <v>110</v>
      </c>
      <c r="BM188" s="165">
        <v>42418</v>
      </c>
      <c r="BO188" t="s">
        <v>110</v>
      </c>
      <c r="BP188" t="s">
        <v>123</v>
      </c>
      <c r="BS188" s="166">
        <v>42434.389618055553</v>
      </c>
      <c r="BU188" t="s">
        <v>110</v>
      </c>
      <c r="BV188" t="s">
        <v>175</v>
      </c>
      <c r="BW188" t="s">
        <v>110</v>
      </c>
      <c r="BZ188" t="s">
        <v>108</v>
      </c>
      <c r="CA188" t="s">
        <v>174</v>
      </c>
      <c r="CB188" s="167">
        <v>42418</v>
      </c>
      <c r="CC188" s="168">
        <v>0</v>
      </c>
      <c r="CD188" s="169">
        <v>26</v>
      </c>
      <c r="CE188" t="s">
        <v>111</v>
      </c>
      <c r="CH188" t="s">
        <v>142</v>
      </c>
      <c r="CL188" t="s">
        <v>126</v>
      </c>
      <c r="CM188" t="s">
        <v>132</v>
      </c>
      <c r="CO188" t="s">
        <v>129</v>
      </c>
      <c r="CU188" t="s">
        <v>119</v>
      </c>
      <c r="DD188" s="170">
        <v>-9.09</v>
      </c>
      <c r="DE188" t="s">
        <v>110</v>
      </c>
      <c r="DF188" s="171">
        <v>0</v>
      </c>
      <c r="DH188" s="172">
        <v>0</v>
      </c>
      <c r="DI188" t="s">
        <v>175</v>
      </c>
      <c r="DJ188" t="s">
        <v>116</v>
      </c>
      <c r="DK188" s="173">
        <v>42418</v>
      </c>
      <c r="DL188" t="s">
        <v>119</v>
      </c>
      <c r="DN188" s="174">
        <v>-9.09</v>
      </c>
      <c r="DO188" s="175">
        <v>1</v>
      </c>
      <c r="DP188" s="176">
        <v>1</v>
      </c>
      <c r="DQ188" s="177">
        <v>908505</v>
      </c>
      <c r="DT188" s="178">
        <v>42434</v>
      </c>
      <c r="DV188" t="s">
        <v>120</v>
      </c>
      <c r="DW188" s="179">
        <v>42418</v>
      </c>
      <c r="DX188" t="s">
        <v>110</v>
      </c>
      <c r="DY188" s="180">
        <v>42418</v>
      </c>
      <c r="DZ188" t="s">
        <v>116</v>
      </c>
      <c r="EC188" t="s">
        <v>123</v>
      </c>
      <c r="ED188" s="181">
        <v>0</v>
      </c>
      <c r="EE188" s="182">
        <v>0</v>
      </c>
      <c r="EG188" t="s">
        <v>131</v>
      </c>
      <c r="EJ188" t="str">
        <f t="shared" si="2"/>
        <v>212500020100</v>
      </c>
    </row>
    <row r="189" spans="1:140" ht="16.5" hidden="1" thickTop="1" thickBot="1" x14ac:dyDescent="0.3">
      <c r="A189" t="s">
        <v>108</v>
      </c>
      <c r="B189" t="s">
        <v>174</v>
      </c>
      <c r="C189" s="140">
        <v>42418</v>
      </c>
      <c r="D189" s="141">
        <v>0</v>
      </c>
      <c r="E189" t="s">
        <v>108</v>
      </c>
      <c r="F189" t="s">
        <v>110</v>
      </c>
      <c r="G189" s="142">
        <v>2016</v>
      </c>
      <c r="H189" s="143">
        <v>8</v>
      </c>
      <c r="I189" s="144">
        <v>42418</v>
      </c>
      <c r="J189" t="s">
        <v>111</v>
      </c>
      <c r="L189" t="s">
        <v>110</v>
      </c>
      <c r="M189" t="s">
        <v>110</v>
      </c>
      <c r="O189" s="146">
        <v>0</v>
      </c>
      <c r="P189" t="s">
        <v>112</v>
      </c>
      <c r="R189" s="148">
        <v>42418</v>
      </c>
      <c r="S189" s="149">
        <v>56</v>
      </c>
      <c r="T189" s="150">
        <v>104012.76</v>
      </c>
      <c r="U189" s="151">
        <v>104012.76</v>
      </c>
      <c r="V189" s="152">
        <v>0</v>
      </c>
      <c r="W189" t="s">
        <v>113</v>
      </c>
      <c r="Y189" t="s">
        <v>114</v>
      </c>
      <c r="Z189" t="s">
        <v>114</v>
      </c>
      <c r="AA189" t="s">
        <v>114</v>
      </c>
      <c r="AB189" t="s">
        <v>115</v>
      </c>
      <c r="AC189" t="s">
        <v>116</v>
      </c>
      <c r="AD189" t="s">
        <v>110</v>
      </c>
      <c r="AE189" t="s">
        <v>110</v>
      </c>
      <c r="AH189" s="153">
        <v>0</v>
      </c>
      <c r="AI189" s="154">
        <v>42434</v>
      </c>
      <c r="AJ189" s="155">
        <v>908505</v>
      </c>
      <c r="AK189" s="156">
        <v>908505.1</v>
      </c>
      <c r="AL189" s="157">
        <v>42418</v>
      </c>
      <c r="AM189" s="158">
        <v>0</v>
      </c>
      <c r="AN189" t="s">
        <v>117</v>
      </c>
      <c r="AO189" s="159">
        <v>42434.39565972222</v>
      </c>
      <c r="AP189" t="s">
        <v>175</v>
      </c>
      <c r="AQ189" t="s">
        <v>119</v>
      </c>
      <c r="AR189" t="s">
        <v>119</v>
      </c>
      <c r="AT189" s="160">
        <v>42418</v>
      </c>
      <c r="AU189" s="161">
        <v>1</v>
      </c>
      <c r="AV189" s="162">
        <v>1</v>
      </c>
      <c r="AW189" t="s">
        <v>120</v>
      </c>
      <c r="AZ189" s="163">
        <v>42434</v>
      </c>
      <c r="BB189" t="s">
        <v>121</v>
      </c>
      <c r="BC189" t="s">
        <v>114</v>
      </c>
      <c r="BD189" t="s">
        <v>122</v>
      </c>
      <c r="BE189" t="s">
        <v>110</v>
      </c>
      <c r="BH189" t="s">
        <v>122</v>
      </c>
      <c r="BL189" t="s">
        <v>110</v>
      </c>
      <c r="BM189" s="165">
        <v>42418</v>
      </c>
      <c r="BO189" t="s">
        <v>110</v>
      </c>
      <c r="BP189" t="s">
        <v>123</v>
      </c>
      <c r="BS189" s="166">
        <v>42434.389618055553</v>
      </c>
      <c r="BU189" t="s">
        <v>110</v>
      </c>
      <c r="BV189" t="s">
        <v>175</v>
      </c>
      <c r="BW189" t="s">
        <v>110</v>
      </c>
      <c r="BZ189" t="s">
        <v>108</v>
      </c>
      <c r="CA189" t="s">
        <v>174</v>
      </c>
      <c r="CB189" s="167">
        <v>42418</v>
      </c>
      <c r="CC189" s="168">
        <v>0</v>
      </c>
      <c r="CD189" s="169">
        <v>27</v>
      </c>
      <c r="CE189" t="s">
        <v>111</v>
      </c>
      <c r="CH189" t="s">
        <v>143</v>
      </c>
      <c r="CL189" t="s">
        <v>126</v>
      </c>
      <c r="CM189" t="s">
        <v>127</v>
      </c>
      <c r="CO189" t="s">
        <v>129</v>
      </c>
      <c r="CU189" t="s">
        <v>119</v>
      </c>
      <c r="DD189" s="170">
        <v>-1492.95</v>
      </c>
      <c r="DE189" t="s">
        <v>110</v>
      </c>
      <c r="DF189" s="171">
        <v>0</v>
      </c>
      <c r="DH189" s="172">
        <v>0</v>
      </c>
      <c r="DI189" t="s">
        <v>175</v>
      </c>
      <c r="DJ189" t="s">
        <v>116</v>
      </c>
      <c r="DK189" s="173">
        <v>42418</v>
      </c>
      <c r="DL189" t="s">
        <v>119</v>
      </c>
      <c r="DN189" s="174">
        <v>-1492.95</v>
      </c>
      <c r="DO189" s="175">
        <v>1</v>
      </c>
      <c r="DP189" s="176">
        <v>1</v>
      </c>
      <c r="DQ189" s="177">
        <v>908505</v>
      </c>
      <c r="DT189" s="178">
        <v>42434</v>
      </c>
      <c r="DV189" t="s">
        <v>120</v>
      </c>
      <c r="DW189" s="179">
        <v>42418</v>
      </c>
      <c r="DX189" t="s">
        <v>110</v>
      </c>
      <c r="DY189" s="180">
        <v>42418</v>
      </c>
      <c r="DZ189" t="s">
        <v>116</v>
      </c>
      <c r="EC189" t="s">
        <v>123</v>
      </c>
      <c r="ED189" s="181">
        <v>0</v>
      </c>
      <c r="EE189" s="182">
        <v>0</v>
      </c>
      <c r="EG189" t="s">
        <v>131</v>
      </c>
      <c r="EJ189" t="str">
        <f t="shared" si="2"/>
        <v>213000010100</v>
      </c>
    </row>
    <row r="190" spans="1:140" ht="16.5" hidden="1" thickTop="1" thickBot="1" x14ac:dyDescent="0.3">
      <c r="A190" t="s">
        <v>108</v>
      </c>
      <c r="B190" t="s">
        <v>174</v>
      </c>
      <c r="C190" s="140">
        <v>42418</v>
      </c>
      <c r="D190" s="141">
        <v>0</v>
      </c>
      <c r="E190" t="s">
        <v>108</v>
      </c>
      <c r="F190" t="s">
        <v>110</v>
      </c>
      <c r="G190" s="142">
        <v>2016</v>
      </c>
      <c r="H190" s="143">
        <v>8</v>
      </c>
      <c r="I190" s="144">
        <v>42418</v>
      </c>
      <c r="J190" t="s">
        <v>111</v>
      </c>
      <c r="L190" t="s">
        <v>110</v>
      </c>
      <c r="M190" t="s">
        <v>110</v>
      </c>
      <c r="O190" s="146">
        <v>0</v>
      </c>
      <c r="P190" t="s">
        <v>112</v>
      </c>
      <c r="R190" s="148">
        <v>42418</v>
      </c>
      <c r="S190" s="149">
        <v>56</v>
      </c>
      <c r="T190" s="150">
        <v>104012.76</v>
      </c>
      <c r="U190" s="151">
        <v>104012.76</v>
      </c>
      <c r="V190" s="152">
        <v>0</v>
      </c>
      <c r="W190" t="s">
        <v>113</v>
      </c>
      <c r="Y190" t="s">
        <v>114</v>
      </c>
      <c r="Z190" t="s">
        <v>114</v>
      </c>
      <c r="AA190" t="s">
        <v>114</v>
      </c>
      <c r="AB190" t="s">
        <v>115</v>
      </c>
      <c r="AC190" t="s">
        <v>116</v>
      </c>
      <c r="AD190" t="s">
        <v>110</v>
      </c>
      <c r="AE190" t="s">
        <v>110</v>
      </c>
      <c r="AH190" s="153">
        <v>0</v>
      </c>
      <c r="AI190" s="154">
        <v>42434</v>
      </c>
      <c r="AJ190" s="155">
        <v>908505</v>
      </c>
      <c r="AK190" s="156">
        <v>908505.1</v>
      </c>
      <c r="AL190" s="157">
        <v>42418</v>
      </c>
      <c r="AM190" s="158">
        <v>0</v>
      </c>
      <c r="AN190" t="s">
        <v>117</v>
      </c>
      <c r="AO190" s="159">
        <v>42434.39565972222</v>
      </c>
      <c r="AP190" t="s">
        <v>175</v>
      </c>
      <c r="AQ190" t="s">
        <v>119</v>
      </c>
      <c r="AR190" t="s">
        <v>119</v>
      </c>
      <c r="AT190" s="160">
        <v>42418</v>
      </c>
      <c r="AU190" s="161">
        <v>1</v>
      </c>
      <c r="AV190" s="162">
        <v>1</v>
      </c>
      <c r="AW190" t="s">
        <v>120</v>
      </c>
      <c r="AZ190" s="163">
        <v>42434</v>
      </c>
      <c r="BB190" t="s">
        <v>121</v>
      </c>
      <c r="BC190" t="s">
        <v>114</v>
      </c>
      <c r="BD190" t="s">
        <v>122</v>
      </c>
      <c r="BE190" t="s">
        <v>110</v>
      </c>
      <c r="BH190" t="s">
        <v>122</v>
      </c>
      <c r="BL190" t="s">
        <v>110</v>
      </c>
      <c r="BM190" s="165">
        <v>42418</v>
      </c>
      <c r="BO190" t="s">
        <v>110</v>
      </c>
      <c r="BP190" t="s">
        <v>123</v>
      </c>
      <c r="BS190" s="166">
        <v>42434.389618055553</v>
      </c>
      <c r="BU190" t="s">
        <v>110</v>
      </c>
      <c r="BV190" t="s">
        <v>175</v>
      </c>
      <c r="BW190" t="s">
        <v>110</v>
      </c>
      <c r="BZ190" t="s">
        <v>108</v>
      </c>
      <c r="CA190" t="s">
        <v>174</v>
      </c>
      <c r="CB190" s="167">
        <v>42418</v>
      </c>
      <c r="CC190" s="168">
        <v>0</v>
      </c>
      <c r="CD190" s="169">
        <v>28</v>
      </c>
      <c r="CE190" t="s">
        <v>111</v>
      </c>
      <c r="CH190" t="s">
        <v>143</v>
      </c>
      <c r="CL190" t="s">
        <v>126</v>
      </c>
      <c r="CM190" t="s">
        <v>132</v>
      </c>
      <c r="CO190" t="s">
        <v>129</v>
      </c>
      <c r="CU190" t="s">
        <v>119</v>
      </c>
      <c r="DD190" s="170">
        <v>-247.05</v>
      </c>
      <c r="DE190" t="s">
        <v>110</v>
      </c>
      <c r="DF190" s="171">
        <v>0</v>
      </c>
      <c r="DH190" s="172">
        <v>0</v>
      </c>
      <c r="DI190" t="s">
        <v>175</v>
      </c>
      <c r="DJ190" t="s">
        <v>116</v>
      </c>
      <c r="DK190" s="173">
        <v>42418</v>
      </c>
      <c r="DL190" t="s">
        <v>119</v>
      </c>
      <c r="DN190" s="174">
        <v>-247.05</v>
      </c>
      <c r="DO190" s="175">
        <v>1</v>
      </c>
      <c r="DP190" s="176">
        <v>1</v>
      </c>
      <c r="DQ190" s="177">
        <v>908505</v>
      </c>
      <c r="DT190" s="178">
        <v>42434</v>
      </c>
      <c r="DV190" t="s">
        <v>120</v>
      </c>
      <c r="DW190" s="179">
        <v>42418</v>
      </c>
      <c r="DX190" t="s">
        <v>110</v>
      </c>
      <c r="DY190" s="180">
        <v>42418</v>
      </c>
      <c r="DZ190" t="s">
        <v>116</v>
      </c>
      <c r="EC190" t="s">
        <v>123</v>
      </c>
      <c r="ED190" s="181">
        <v>0</v>
      </c>
      <c r="EE190" s="182">
        <v>0</v>
      </c>
      <c r="EG190" t="s">
        <v>131</v>
      </c>
      <c r="EJ190" t="str">
        <f t="shared" si="2"/>
        <v>213000020100</v>
      </c>
    </row>
    <row r="191" spans="1:140" ht="16.5" hidden="1" thickTop="1" thickBot="1" x14ac:dyDescent="0.3">
      <c r="A191" t="s">
        <v>108</v>
      </c>
      <c r="B191" t="s">
        <v>174</v>
      </c>
      <c r="C191" s="140">
        <v>42418</v>
      </c>
      <c r="D191" s="141">
        <v>0</v>
      </c>
      <c r="E191" t="s">
        <v>108</v>
      </c>
      <c r="F191" t="s">
        <v>110</v>
      </c>
      <c r="G191" s="142">
        <v>2016</v>
      </c>
      <c r="H191" s="143">
        <v>8</v>
      </c>
      <c r="I191" s="144">
        <v>42418</v>
      </c>
      <c r="J191" t="s">
        <v>111</v>
      </c>
      <c r="L191" t="s">
        <v>110</v>
      </c>
      <c r="M191" t="s">
        <v>110</v>
      </c>
      <c r="O191" s="146">
        <v>0</v>
      </c>
      <c r="P191" t="s">
        <v>112</v>
      </c>
      <c r="R191" s="148">
        <v>42418</v>
      </c>
      <c r="S191" s="149">
        <v>56</v>
      </c>
      <c r="T191" s="150">
        <v>104012.76</v>
      </c>
      <c r="U191" s="151">
        <v>104012.76</v>
      </c>
      <c r="V191" s="152">
        <v>0</v>
      </c>
      <c r="W191" t="s">
        <v>113</v>
      </c>
      <c r="Y191" t="s">
        <v>114</v>
      </c>
      <c r="Z191" t="s">
        <v>114</v>
      </c>
      <c r="AA191" t="s">
        <v>114</v>
      </c>
      <c r="AB191" t="s">
        <v>115</v>
      </c>
      <c r="AC191" t="s">
        <v>116</v>
      </c>
      <c r="AD191" t="s">
        <v>110</v>
      </c>
      <c r="AE191" t="s">
        <v>110</v>
      </c>
      <c r="AH191" s="153">
        <v>0</v>
      </c>
      <c r="AI191" s="154">
        <v>42434</v>
      </c>
      <c r="AJ191" s="155">
        <v>908505</v>
      </c>
      <c r="AK191" s="156">
        <v>908505.1</v>
      </c>
      <c r="AL191" s="157">
        <v>42418</v>
      </c>
      <c r="AM191" s="158">
        <v>0</v>
      </c>
      <c r="AN191" t="s">
        <v>117</v>
      </c>
      <c r="AO191" s="159">
        <v>42434.39565972222</v>
      </c>
      <c r="AP191" t="s">
        <v>175</v>
      </c>
      <c r="AQ191" t="s">
        <v>119</v>
      </c>
      <c r="AR191" t="s">
        <v>119</v>
      </c>
      <c r="AT191" s="160">
        <v>42418</v>
      </c>
      <c r="AU191" s="161">
        <v>1</v>
      </c>
      <c r="AV191" s="162">
        <v>1</v>
      </c>
      <c r="AW191" t="s">
        <v>120</v>
      </c>
      <c r="AZ191" s="163">
        <v>42434</v>
      </c>
      <c r="BB191" t="s">
        <v>121</v>
      </c>
      <c r="BC191" t="s">
        <v>114</v>
      </c>
      <c r="BD191" t="s">
        <v>122</v>
      </c>
      <c r="BE191" t="s">
        <v>110</v>
      </c>
      <c r="BH191" t="s">
        <v>122</v>
      </c>
      <c r="BL191" t="s">
        <v>110</v>
      </c>
      <c r="BM191" s="165">
        <v>42418</v>
      </c>
      <c r="BO191" t="s">
        <v>110</v>
      </c>
      <c r="BP191" t="s">
        <v>123</v>
      </c>
      <c r="BS191" s="166">
        <v>42434.389618055553</v>
      </c>
      <c r="BU191" t="s">
        <v>110</v>
      </c>
      <c r="BV191" t="s">
        <v>175</v>
      </c>
      <c r="BW191" t="s">
        <v>110</v>
      </c>
      <c r="BZ191" t="s">
        <v>108</v>
      </c>
      <c r="CA191" t="s">
        <v>174</v>
      </c>
      <c r="CB191" s="167">
        <v>42418</v>
      </c>
      <c r="CC191" s="168">
        <v>0</v>
      </c>
      <c r="CD191" s="169">
        <v>29</v>
      </c>
      <c r="CE191" t="s">
        <v>111</v>
      </c>
      <c r="CH191" t="s">
        <v>144</v>
      </c>
      <c r="CL191" t="s">
        <v>126</v>
      </c>
      <c r="CM191" t="s">
        <v>127</v>
      </c>
      <c r="CO191" t="s">
        <v>129</v>
      </c>
      <c r="CU191" t="s">
        <v>119</v>
      </c>
      <c r="DD191" s="170">
        <v>-7722.17</v>
      </c>
      <c r="DE191" t="s">
        <v>110</v>
      </c>
      <c r="DF191" s="171">
        <v>0</v>
      </c>
      <c r="DH191" s="172">
        <v>0</v>
      </c>
      <c r="DI191" t="s">
        <v>175</v>
      </c>
      <c r="DJ191" t="s">
        <v>116</v>
      </c>
      <c r="DK191" s="173">
        <v>42418</v>
      </c>
      <c r="DL191" t="s">
        <v>119</v>
      </c>
      <c r="DN191" s="174">
        <v>-7722.17</v>
      </c>
      <c r="DO191" s="175">
        <v>1</v>
      </c>
      <c r="DP191" s="176">
        <v>1</v>
      </c>
      <c r="DQ191" s="177">
        <v>908505</v>
      </c>
      <c r="DT191" s="178">
        <v>42434</v>
      </c>
      <c r="DV191" t="s">
        <v>120</v>
      </c>
      <c r="DW191" s="179">
        <v>42418</v>
      </c>
      <c r="DX191" t="s">
        <v>110</v>
      </c>
      <c r="DY191" s="180">
        <v>42418</v>
      </c>
      <c r="DZ191" t="s">
        <v>116</v>
      </c>
      <c r="EC191" t="s">
        <v>123</v>
      </c>
      <c r="ED191" s="181">
        <v>0</v>
      </c>
      <c r="EE191" s="182">
        <v>0</v>
      </c>
      <c r="EG191" t="s">
        <v>131</v>
      </c>
      <c r="EJ191" t="str">
        <f t="shared" si="2"/>
        <v>214000010100</v>
      </c>
    </row>
    <row r="192" spans="1:140" ht="16.5" hidden="1" thickTop="1" thickBot="1" x14ac:dyDescent="0.3">
      <c r="A192" t="s">
        <v>108</v>
      </c>
      <c r="B192" t="s">
        <v>174</v>
      </c>
      <c r="C192" s="140">
        <v>42418</v>
      </c>
      <c r="D192" s="141">
        <v>0</v>
      </c>
      <c r="E192" t="s">
        <v>108</v>
      </c>
      <c r="F192" t="s">
        <v>110</v>
      </c>
      <c r="G192" s="142">
        <v>2016</v>
      </c>
      <c r="H192" s="143">
        <v>8</v>
      </c>
      <c r="I192" s="144">
        <v>42418</v>
      </c>
      <c r="J192" t="s">
        <v>111</v>
      </c>
      <c r="L192" t="s">
        <v>110</v>
      </c>
      <c r="M192" t="s">
        <v>110</v>
      </c>
      <c r="O192" s="146">
        <v>0</v>
      </c>
      <c r="P192" t="s">
        <v>112</v>
      </c>
      <c r="R192" s="148">
        <v>42418</v>
      </c>
      <c r="S192" s="149">
        <v>56</v>
      </c>
      <c r="T192" s="150">
        <v>104012.76</v>
      </c>
      <c r="U192" s="151">
        <v>104012.76</v>
      </c>
      <c r="V192" s="152">
        <v>0</v>
      </c>
      <c r="W192" t="s">
        <v>113</v>
      </c>
      <c r="Y192" t="s">
        <v>114</v>
      </c>
      <c r="Z192" t="s">
        <v>114</v>
      </c>
      <c r="AA192" t="s">
        <v>114</v>
      </c>
      <c r="AB192" t="s">
        <v>115</v>
      </c>
      <c r="AC192" t="s">
        <v>116</v>
      </c>
      <c r="AD192" t="s">
        <v>110</v>
      </c>
      <c r="AE192" t="s">
        <v>110</v>
      </c>
      <c r="AH192" s="153">
        <v>0</v>
      </c>
      <c r="AI192" s="154">
        <v>42434</v>
      </c>
      <c r="AJ192" s="155">
        <v>908505</v>
      </c>
      <c r="AK192" s="156">
        <v>908505.1</v>
      </c>
      <c r="AL192" s="157">
        <v>42418</v>
      </c>
      <c r="AM192" s="158">
        <v>0</v>
      </c>
      <c r="AN192" t="s">
        <v>117</v>
      </c>
      <c r="AO192" s="159">
        <v>42434.39565972222</v>
      </c>
      <c r="AP192" t="s">
        <v>175</v>
      </c>
      <c r="AQ192" t="s">
        <v>119</v>
      </c>
      <c r="AR192" t="s">
        <v>119</v>
      </c>
      <c r="AT192" s="160">
        <v>42418</v>
      </c>
      <c r="AU192" s="161">
        <v>1</v>
      </c>
      <c r="AV192" s="162">
        <v>1</v>
      </c>
      <c r="AW192" t="s">
        <v>120</v>
      </c>
      <c r="AZ192" s="163">
        <v>42434</v>
      </c>
      <c r="BB192" t="s">
        <v>121</v>
      </c>
      <c r="BC192" t="s">
        <v>114</v>
      </c>
      <c r="BD192" t="s">
        <v>122</v>
      </c>
      <c r="BE192" t="s">
        <v>110</v>
      </c>
      <c r="BH192" t="s">
        <v>122</v>
      </c>
      <c r="BL192" t="s">
        <v>110</v>
      </c>
      <c r="BM192" s="165">
        <v>42418</v>
      </c>
      <c r="BO192" t="s">
        <v>110</v>
      </c>
      <c r="BP192" t="s">
        <v>123</v>
      </c>
      <c r="BS192" s="166">
        <v>42434.389618055553</v>
      </c>
      <c r="BU192" t="s">
        <v>110</v>
      </c>
      <c r="BV192" t="s">
        <v>175</v>
      </c>
      <c r="BW192" t="s">
        <v>110</v>
      </c>
      <c r="BZ192" t="s">
        <v>108</v>
      </c>
      <c r="CA192" t="s">
        <v>174</v>
      </c>
      <c r="CB192" s="167">
        <v>42418</v>
      </c>
      <c r="CC192" s="168">
        <v>0</v>
      </c>
      <c r="CD192" s="169">
        <v>30</v>
      </c>
      <c r="CE192" t="s">
        <v>111</v>
      </c>
      <c r="CH192" t="s">
        <v>144</v>
      </c>
      <c r="CL192" t="s">
        <v>126</v>
      </c>
      <c r="CM192" t="s">
        <v>132</v>
      </c>
      <c r="CO192" t="s">
        <v>129</v>
      </c>
      <c r="CU192" t="s">
        <v>119</v>
      </c>
      <c r="DD192" s="170">
        <v>-756.92</v>
      </c>
      <c r="DE192" t="s">
        <v>110</v>
      </c>
      <c r="DF192" s="171">
        <v>0</v>
      </c>
      <c r="DH192" s="172">
        <v>0</v>
      </c>
      <c r="DI192" t="s">
        <v>175</v>
      </c>
      <c r="DJ192" t="s">
        <v>116</v>
      </c>
      <c r="DK192" s="173">
        <v>42418</v>
      </c>
      <c r="DL192" t="s">
        <v>119</v>
      </c>
      <c r="DN192" s="174">
        <v>-756.92</v>
      </c>
      <c r="DO192" s="175">
        <v>1</v>
      </c>
      <c r="DP192" s="176">
        <v>1</v>
      </c>
      <c r="DQ192" s="177">
        <v>908505</v>
      </c>
      <c r="DT192" s="178">
        <v>42434</v>
      </c>
      <c r="DV192" t="s">
        <v>120</v>
      </c>
      <c r="DW192" s="179">
        <v>42418</v>
      </c>
      <c r="DX192" t="s">
        <v>110</v>
      </c>
      <c r="DY192" s="180">
        <v>42418</v>
      </c>
      <c r="DZ192" t="s">
        <v>116</v>
      </c>
      <c r="EC192" t="s">
        <v>123</v>
      </c>
      <c r="ED192" s="181">
        <v>0</v>
      </c>
      <c r="EE192" s="182">
        <v>0</v>
      </c>
      <c r="EG192" t="s">
        <v>131</v>
      </c>
      <c r="EJ192" t="str">
        <f t="shared" si="2"/>
        <v>214000020100</v>
      </c>
    </row>
    <row r="193" spans="1:140" ht="16.5" hidden="1" thickTop="1" thickBot="1" x14ac:dyDescent="0.3">
      <c r="A193" t="s">
        <v>108</v>
      </c>
      <c r="B193" t="s">
        <v>174</v>
      </c>
      <c r="C193" s="140">
        <v>42418</v>
      </c>
      <c r="D193" s="141">
        <v>0</v>
      </c>
      <c r="E193" t="s">
        <v>108</v>
      </c>
      <c r="F193" t="s">
        <v>110</v>
      </c>
      <c r="G193" s="142">
        <v>2016</v>
      </c>
      <c r="H193" s="143">
        <v>8</v>
      </c>
      <c r="I193" s="144">
        <v>42418</v>
      </c>
      <c r="J193" t="s">
        <v>111</v>
      </c>
      <c r="L193" t="s">
        <v>110</v>
      </c>
      <c r="M193" t="s">
        <v>110</v>
      </c>
      <c r="O193" s="146">
        <v>0</v>
      </c>
      <c r="P193" t="s">
        <v>112</v>
      </c>
      <c r="R193" s="148">
        <v>42418</v>
      </c>
      <c r="S193" s="149">
        <v>56</v>
      </c>
      <c r="T193" s="150">
        <v>104012.76</v>
      </c>
      <c r="U193" s="151">
        <v>104012.76</v>
      </c>
      <c r="V193" s="152">
        <v>0</v>
      </c>
      <c r="W193" t="s">
        <v>113</v>
      </c>
      <c r="Y193" t="s">
        <v>114</v>
      </c>
      <c r="Z193" t="s">
        <v>114</v>
      </c>
      <c r="AA193" t="s">
        <v>114</v>
      </c>
      <c r="AB193" t="s">
        <v>115</v>
      </c>
      <c r="AC193" t="s">
        <v>116</v>
      </c>
      <c r="AD193" t="s">
        <v>110</v>
      </c>
      <c r="AE193" t="s">
        <v>110</v>
      </c>
      <c r="AH193" s="153">
        <v>0</v>
      </c>
      <c r="AI193" s="154">
        <v>42434</v>
      </c>
      <c r="AJ193" s="155">
        <v>908505</v>
      </c>
      <c r="AK193" s="156">
        <v>908505.1</v>
      </c>
      <c r="AL193" s="157">
        <v>42418</v>
      </c>
      <c r="AM193" s="158">
        <v>0</v>
      </c>
      <c r="AN193" t="s">
        <v>117</v>
      </c>
      <c r="AO193" s="159">
        <v>42434.39565972222</v>
      </c>
      <c r="AP193" t="s">
        <v>175</v>
      </c>
      <c r="AQ193" t="s">
        <v>119</v>
      </c>
      <c r="AR193" t="s">
        <v>119</v>
      </c>
      <c r="AT193" s="160">
        <v>42418</v>
      </c>
      <c r="AU193" s="161">
        <v>1</v>
      </c>
      <c r="AV193" s="162">
        <v>1</v>
      </c>
      <c r="AW193" t="s">
        <v>120</v>
      </c>
      <c r="AZ193" s="163">
        <v>42434</v>
      </c>
      <c r="BB193" t="s">
        <v>121</v>
      </c>
      <c r="BC193" t="s">
        <v>114</v>
      </c>
      <c r="BD193" t="s">
        <v>122</v>
      </c>
      <c r="BE193" t="s">
        <v>110</v>
      </c>
      <c r="BH193" t="s">
        <v>122</v>
      </c>
      <c r="BL193" t="s">
        <v>110</v>
      </c>
      <c r="BM193" s="165">
        <v>42418</v>
      </c>
      <c r="BO193" t="s">
        <v>110</v>
      </c>
      <c r="BP193" t="s">
        <v>123</v>
      </c>
      <c r="BS193" s="166">
        <v>42434.389618055553</v>
      </c>
      <c r="BU193" t="s">
        <v>110</v>
      </c>
      <c r="BV193" t="s">
        <v>175</v>
      </c>
      <c r="BW193" t="s">
        <v>110</v>
      </c>
      <c r="BZ193" t="s">
        <v>108</v>
      </c>
      <c r="CA193" t="s">
        <v>174</v>
      </c>
      <c r="CB193" s="167">
        <v>42418</v>
      </c>
      <c r="CC193" s="168">
        <v>0</v>
      </c>
      <c r="CD193" s="169">
        <v>31</v>
      </c>
      <c r="CE193" t="s">
        <v>111</v>
      </c>
      <c r="CH193" t="s">
        <v>145</v>
      </c>
      <c r="CL193" t="s">
        <v>126</v>
      </c>
      <c r="CM193" t="s">
        <v>127</v>
      </c>
      <c r="CO193" t="s">
        <v>129</v>
      </c>
      <c r="CU193" t="s">
        <v>119</v>
      </c>
      <c r="DD193" s="170">
        <v>-3467.28</v>
      </c>
      <c r="DE193" t="s">
        <v>110</v>
      </c>
      <c r="DF193" s="171">
        <v>0</v>
      </c>
      <c r="DH193" s="172">
        <v>0</v>
      </c>
      <c r="DI193" t="s">
        <v>175</v>
      </c>
      <c r="DJ193" t="s">
        <v>116</v>
      </c>
      <c r="DK193" s="173">
        <v>42418</v>
      </c>
      <c r="DL193" t="s">
        <v>119</v>
      </c>
      <c r="DN193" s="174">
        <v>-3467.28</v>
      </c>
      <c r="DO193" s="175">
        <v>1</v>
      </c>
      <c r="DP193" s="176">
        <v>1</v>
      </c>
      <c r="DQ193" s="177">
        <v>908505</v>
      </c>
      <c r="DT193" s="178">
        <v>42434</v>
      </c>
      <c r="DV193" t="s">
        <v>120</v>
      </c>
      <c r="DW193" s="179">
        <v>42418</v>
      </c>
      <c r="DX193" t="s">
        <v>110</v>
      </c>
      <c r="DY193" s="180">
        <v>42418</v>
      </c>
      <c r="DZ193" t="s">
        <v>116</v>
      </c>
      <c r="EC193" t="s">
        <v>123</v>
      </c>
      <c r="ED193" s="181">
        <v>0</v>
      </c>
      <c r="EE193" s="182">
        <v>0</v>
      </c>
      <c r="EG193" t="s">
        <v>131</v>
      </c>
      <c r="EJ193" t="str">
        <f t="shared" si="2"/>
        <v>215000010100</v>
      </c>
    </row>
    <row r="194" spans="1:140" ht="16.5" hidden="1" thickTop="1" thickBot="1" x14ac:dyDescent="0.3">
      <c r="A194" t="s">
        <v>108</v>
      </c>
      <c r="B194" t="s">
        <v>174</v>
      </c>
      <c r="C194" s="140">
        <v>42418</v>
      </c>
      <c r="D194" s="141">
        <v>0</v>
      </c>
      <c r="E194" t="s">
        <v>108</v>
      </c>
      <c r="F194" t="s">
        <v>110</v>
      </c>
      <c r="G194" s="142">
        <v>2016</v>
      </c>
      <c r="H194" s="143">
        <v>8</v>
      </c>
      <c r="I194" s="144">
        <v>42418</v>
      </c>
      <c r="J194" t="s">
        <v>111</v>
      </c>
      <c r="L194" t="s">
        <v>110</v>
      </c>
      <c r="M194" t="s">
        <v>110</v>
      </c>
      <c r="O194" s="146">
        <v>0</v>
      </c>
      <c r="P194" t="s">
        <v>112</v>
      </c>
      <c r="R194" s="148">
        <v>42418</v>
      </c>
      <c r="S194" s="149">
        <v>56</v>
      </c>
      <c r="T194" s="150">
        <v>104012.76</v>
      </c>
      <c r="U194" s="151">
        <v>104012.76</v>
      </c>
      <c r="V194" s="152">
        <v>0</v>
      </c>
      <c r="W194" t="s">
        <v>113</v>
      </c>
      <c r="Y194" t="s">
        <v>114</v>
      </c>
      <c r="Z194" t="s">
        <v>114</v>
      </c>
      <c r="AA194" t="s">
        <v>114</v>
      </c>
      <c r="AB194" t="s">
        <v>115</v>
      </c>
      <c r="AC194" t="s">
        <v>116</v>
      </c>
      <c r="AD194" t="s">
        <v>110</v>
      </c>
      <c r="AE194" t="s">
        <v>110</v>
      </c>
      <c r="AH194" s="153">
        <v>0</v>
      </c>
      <c r="AI194" s="154">
        <v>42434</v>
      </c>
      <c r="AJ194" s="155">
        <v>908505</v>
      </c>
      <c r="AK194" s="156">
        <v>908505.1</v>
      </c>
      <c r="AL194" s="157">
        <v>42418</v>
      </c>
      <c r="AM194" s="158">
        <v>0</v>
      </c>
      <c r="AN194" t="s">
        <v>117</v>
      </c>
      <c r="AO194" s="159">
        <v>42434.39565972222</v>
      </c>
      <c r="AP194" t="s">
        <v>175</v>
      </c>
      <c r="AQ194" t="s">
        <v>119</v>
      </c>
      <c r="AR194" t="s">
        <v>119</v>
      </c>
      <c r="AT194" s="160">
        <v>42418</v>
      </c>
      <c r="AU194" s="161">
        <v>1</v>
      </c>
      <c r="AV194" s="162">
        <v>1</v>
      </c>
      <c r="AW194" t="s">
        <v>120</v>
      </c>
      <c r="AZ194" s="163">
        <v>42434</v>
      </c>
      <c r="BB194" t="s">
        <v>121</v>
      </c>
      <c r="BC194" t="s">
        <v>114</v>
      </c>
      <c r="BD194" t="s">
        <v>122</v>
      </c>
      <c r="BE194" t="s">
        <v>110</v>
      </c>
      <c r="BH194" t="s">
        <v>122</v>
      </c>
      <c r="BL194" t="s">
        <v>110</v>
      </c>
      <c r="BM194" s="165">
        <v>42418</v>
      </c>
      <c r="BO194" t="s">
        <v>110</v>
      </c>
      <c r="BP194" t="s">
        <v>123</v>
      </c>
      <c r="BS194" s="166">
        <v>42434.389618055553</v>
      </c>
      <c r="BU194" t="s">
        <v>110</v>
      </c>
      <c r="BV194" t="s">
        <v>175</v>
      </c>
      <c r="BW194" t="s">
        <v>110</v>
      </c>
      <c r="BZ194" t="s">
        <v>108</v>
      </c>
      <c r="CA194" t="s">
        <v>174</v>
      </c>
      <c r="CB194" s="167">
        <v>42418</v>
      </c>
      <c r="CC194" s="168">
        <v>0</v>
      </c>
      <c r="CD194" s="169">
        <v>32</v>
      </c>
      <c r="CE194" t="s">
        <v>111</v>
      </c>
      <c r="CH194" t="s">
        <v>145</v>
      </c>
      <c r="CL194" t="s">
        <v>126</v>
      </c>
      <c r="CM194" t="s">
        <v>132</v>
      </c>
      <c r="CO194" t="s">
        <v>129</v>
      </c>
      <c r="CU194" t="s">
        <v>119</v>
      </c>
      <c r="DD194" s="170">
        <v>-313.27</v>
      </c>
      <c r="DE194" t="s">
        <v>110</v>
      </c>
      <c r="DF194" s="171">
        <v>0</v>
      </c>
      <c r="DH194" s="172">
        <v>0</v>
      </c>
      <c r="DI194" t="s">
        <v>175</v>
      </c>
      <c r="DJ194" t="s">
        <v>116</v>
      </c>
      <c r="DK194" s="173">
        <v>42418</v>
      </c>
      <c r="DL194" t="s">
        <v>119</v>
      </c>
      <c r="DN194" s="174">
        <v>-313.27</v>
      </c>
      <c r="DO194" s="175">
        <v>1</v>
      </c>
      <c r="DP194" s="176">
        <v>1</v>
      </c>
      <c r="DQ194" s="177">
        <v>908505</v>
      </c>
      <c r="DT194" s="178">
        <v>42434</v>
      </c>
      <c r="DV194" t="s">
        <v>120</v>
      </c>
      <c r="DW194" s="179">
        <v>42418</v>
      </c>
      <c r="DX194" t="s">
        <v>110</v>
      </c>
      <c r="DY194" s="180">
        <v>42418</v>
      </c>
      <c r="DZ194" t="s">
        <v>116</v>
      </c>
      <c r="EC194" t="s">
        <v>123</v>
      </c>
      <c r="ED194" s="181">
        <v>0</v>
      </c>
      <c r="EE194" s="182">
        <v>0</v>
      </c>
      <c r="EG194" t="s">
        <v>131</v>
      </c>
      <c r="EJ194" t="str">
        <f t="shared" si="2"/>
        <v>215000020100</v>
      </c>
    </row>
    <row r="195" spans="1:140" ht="16.5" hidden="1" thickTop="1" thickBot="1" x14ac:dyDescent="0.3">
      <c r="A195" t="s">
        <v>108</v>
      </c>
      <c r="B195" t="s">
        <v>174</v>
      </c>
      <c r="C195" s="140">
        <v>42418</v>
      </c>
      <c r="D195" s="141">
        <v>0</v>
      </c>
      <c r="E195" t="s">
        <v>108</v>
      </c>
      <c r="F195" t="s">
        <v>110</v>
      </c>
      <c r="G195" s="142">
        <v>2016</v>
      </c>
      <c r="H195" s="143">
        <v>8</v>
      </c>
      <c r="I195" s="144">
        <v>42418</v>
      </c>
      <c r="J195" t="s">
        <v>111</v>
      </c>
      <c r="L195" t="s">
        <v>110</v>
      </c>
      <c r="M195" t="s">
        <v>110</v>
      </c>
      <c r="O195" s="146">
        <v>0</v>
      </c>
      <c r="P195" t="s">
        <v>112</v>
      </c>
      <c r="R195" s="148">
        <v>42418</v>
      </c>
      <c r="S195" s="149">
        <v>56</v>
      </c>
      <c r="T195" s="150">
        <v>104012.76</v>
      </c>
      <c r="U195" s="151">
        <v>104012.76</v>
      </c>
      <c r="V195" s="152">
        <v>0</v>
      </c>
      <c r="W195" t="s">
        <v>113</v>
      </c>
      <c r="Y195" t="s">
        <v>114</v>
      </c>
      <c r="Z195" t="s">
        <v>114</v>
      </c>
      <c r="AA195" t="s">
        <v>114</v>
      </c>
      <c r="AB195" t="s">
        <v>115</v>
      </c>
      <c r="AC195" t="s">
        <v>116</v>
      </c>
      <c r="AD195" t="s">
        <v>110</v>
      </c>
      <c r="AE195" t="s">
        <v>110</v>
      </c>
      <c r="AH195" s="153">
        <v>0</v>
      </c>
      <c r="AI195" s="154">
        <v>42434</v>
      </c>
      <c r="AJ195" s="155">
        <v>908505</v>
      </c>
      <c r="AK195" s="156">
        <v>908505.1</v>
      </c>
      <c r="AL195" s="157">
        <v>42418</v>
      </c>
      <c r="AM195" s="158">
        <v>0</v>
      </c>
      <c r="AN195" t="s">
        <v>117</v>
      </c>
      <c r="AO195" s="159">
        <v>42434.39565972222</v>
      </c>
      <c r="AP195" t="s">
        <v>175</v>
      </c>
      <c r="AQ195" t="s">
        <v>119</v>
      </c>
      <c r="AR195" t="s">
        <v>119</v>
      </c>
      <c r="AT195" s="160">
        <v>42418</v>
      </c>
      <c r="AU195" s="161">
        <v>1</v>
      </c>
      <c r="AV195" s="162">
        <v>1</v>
      </c>
      <c r="AW195" t="s">
        <v>120</v>
      </c>
      <c r="AZ195" s="163">
        <v>42434</v>
      </c>
      <c r="BB195" t="s">
        <v>121</v>
      </c>
      <c r="BC195" t="s">
        <v>114</v>
      </c>
      <c r="BD195" t="s">
        <v>122</v>
      </c>
      <c r="BE195" t="s">
        <v>110</v>
      </c>
      <c r="BH195" t="s">
        <v>122</v>
      </c>
      <c r="BL195" t="s">
        <v>110</v>
      </c>
      <c r="BM195" s="165">
        <v>42418</v>
      </c>
      <c r="BO195" t="s">
        <v>110</v>
      </c>
      <c r="BP195" t="s">
        <v>123</v>
      </c>
      <c r="BS195" s="166">
        <v>42434.389618055553</v>
      </c>
      <c r="BU195" t="s">
        <v>110</v>
      </c>
      <c r="BV195" t="s">
        <v>175</v>
      </c>
      <c r="BW195" t="s">
        <v>110</v>
      </c>
      <c r="BZ195" t="s">
        <v>108</v>
      </c>
      <c r="CA195" t="s">
        <v>174</v>
      </c>
      <c r="CB195" s="167">
        <v>42418</v>
      </c>
      <c r="CC195" s="168">
        <v>0</v>
      </c>
      <c r="CD195" s="169">
        <v>33</v>
      </c>
      <c r="CE195" t="s">
        <v>111</v>
      </c>
      <c r="CH195" t="s">
        <v>146</v>
      </c>
      <c r="CL195" t="s">
        <v>126</v>
      </c>
      <c r="CM195" t="s">
        <v>127</v>
      </c>
      <c r="CO195" t="s">
        <v>129</v>
      </c>
      <c r="CU195" t="s">
        <v>119</v>
      </c>
      <c r="DD195" s="170">
        <v>-53.37</v>
      </c>
      <c r="DE195" t="s">
        <v>110</v>
      </c>
      <c r="DF195" s="171">
        <v>0</v>
      </c>
      <c r="DH195" s="172">
        <v>0</v>
      </c>
      <c r="DI195" t="s">
        <v>175</v>
      </c>
      <c r="DJ195" t="s">
        <v>116</v>
      </c>
      <c r="DK195" s="173">
        <v>42418</v>
      </c>
      <c r="DL195" t="s">
        <v>119</v>
      </c>
      <c r="DN195" s="174">
        <v>-53.37</v>
      </c>
      <c r="DO195" s="175">
        <v>1</v>
      </c>
      <c r="DP195" s="176">
        <v>1</v>
      </c>
      <c r="DQ195" s="177">
        <v>908505</v>
      </c>
      <c r="DT195" s="178">
        <v>42434</v>
      </c>
      <c r="DV195" t="s">
        <v>120</v>
      </c>
      <c r="DW195" s="179">
        <v>42418</v>
      </c>
      <c r="DX195" t="s">
        <v>110</v>
      </c>
      <c r="DY195" s="180">
        <v>42418</v>
      </c>
      <c r="DZ195" t="s">
        <v>116</v>
      </c>
      <c r="EC195" t="s">
        <v>123</v>
      </c>
      <c r="ED195" s="181">
        <v>0</v>
      </c>
      <c r="EE195" s="182">
        <v>0</v>
      </c>
      <c r="EG195" t="s">
        <v>131</v>
      </c>
      <c r="EJ195" t="str">
        <f t="shared" si="2"/>
        <v>215500010100</v>
      </c>
    </row>
    <row r="196" spans="1:140" ht="16.5" hidden="1" thickTop="1" thickBot="1" x14ac:dyDescent="0.3">
      <c r="A196" t="s">
        <v>108</v>
      </c>
      <c r="B196" t="s">
        <v>174</v>
      </c>
      <c r="C196" s="140">
        <v>42418</v>
      </c>
      <c r="D196" s="141">
        <v>0</v>
      </c>
      <c r="E196" t="s">
        <v>108</v>
      </c>
      <c r="F196" t="s">
        <v>110</v>
      </c>
      <c r="G196" s="142">
        <v>2016</v>
      </c>
      <c r="H196" s="143">
        <v>8</v>
      </c>
      <c r="I196" s="144">
        <v>42418</v>
      </c>
      <c r="J196" t="s">
        <v>111</v>
      </c>
      <c r="L196" t="s">
        <v>110</v>
      </c>
      <c r="M196" t="s">
        <v>110</v>
      </c>
      <c r="O196" s="146">
        <v>0</v>
      </c>
      <c r="P196" t="s">
        <v>112</v>
      </c>
      <c r="R196" s="148">
        <v>42418</v>
      </c>
      <c r="S196" s="149">
        <v>56</v>
      </c>
      <c r="T196" s="150">
        <v>104012.76</v>
      </c>
      <c r="U196" s="151">
        <v>104012.76</v>
      </c>
      <c r="V196" s="152">
        <v>0</v>
      </c>
      <c r="W196" t="s">
        <v>113</v>
      </c>
      <c r="Y196" t="s">
        <v>114</v>
      </c>
      <c r="Z196" t="s">
        <v>114</v>
      </c>
      <c r="AA196" t="s">
        <v>114</v>
      </c>
      <c r="AB196" t="s">
        <v>115</v>
      </c>
      <c r="AC196" t="s">
        <v>116</v>
      </c>
      <c r="AD196" t="s">
        <v>110</v>
      </c>
      <c r="AE196" t="s">
        <v>110</v>
      </c>
      <c r="AH196" s="153">
        <v>0</v>
      </c>
      <c r="AI196" s="154">
        <v>42434</v>
      </c>
      <c r="AJ196" s="155">
        <v>908505</v>
      </c>
      <c r="AK196" s="156">
        <v>908505.1</v>
      </c>
      <c r="AL196" s="157">
        <v>42418</v>
      </c>
      <c r="AM196" s="158">
        <v>0</v>
      </c>
      <c r="AN196" t="s">
        <v>117</v>
      </c>
      <c r="AO196" s="159">
        <v>42434.39565972222</v>
      </c>
      <c r="AP196" t="s">
        <v>175</v>
      </c>
      <c r="AQ196" t="s">
        <v>119</v>
      </c>
      <c r="AR196" t="s">
        <v>119</v>
      </c>
      <c r="AT196" s="160">
        <v>42418</v>
      </c>
      <c r="AU196" s="161">
        <v>1</v>
      </c>
      <c r="AV196" s="162">
        <v>1</v>
      </c>
      <c r="AW196" t="s">
        <v>120</v>
      </c>
      <c r="AZ196" s="163">
        <v>42434</v>
      </c>
      <c r="BB196" t="s">
        <v>121</v>
      </c>
      <c r="BC196" t="s">
        <v>114</v>
      </c>
      <c r="BD196" t="s">
        <v>122</v>
      </c>
      <c r="BE196" t="s">
        <v>110</v>
      </c>
      <c r="BH196" t="s">
        <v>122</v>
      </c>
      <c r="BL196" t="s">
        <v>110</v>
      </c>
      <c r="BM196" s="165">
        <v>42418</v>
      </c>
      <c r="BO196" t="s">
        <v>110</v>
      </c>
      <c r="BP196" t="s">
        <v>123</v>
      </c>
      <c r="BS196" s="166">
        <v>42434.389618055553</v>
      </c>
      <c r="BU196" t="s">
        <v>110</v>
      </c>
      <c r="BV196" t="s">
        <v>175</v>
      </c>
      <c r="BW196" t="s">
        <v>110</v>
      </c>
      <c r="BZ196" t="s">
        <v>108</v>
      </c>
      <c r="CA196" t="s">
        <v>174</v>
      </c>
      <c r="CB196" s="167">
        <v>42418</v>
      </c>
      <c r="CC196" s="168">
        <v>0</v>
      </c>
      <c r="CD196" s="169">
        <v>34</v>
      </c>
      <c r="CE196" t="s">
        <v>111</v>
      </c>
      <c r="CH196" t="s">
        <v>146</v>
      </c>
      <c r="CL196" t="s">
        <v>126</v>
      </c>
      <c r="CM196" t="s">
        <v>132</v>
      </c>
      <c r="CO196" t="s">
        <v>129</v>
      </c>
      <c r="CU196" t="s">
        <v>119</v>
      </c>
      <c r="DD196" s="170">
        <v>-17.329999999999998</v>
      </c>
      <c r="DE196" t="s">
        <v>110</v>
      </c>
      <c r="DF196" s="171">
        <v>0</v>
      </c>
      <c r="DH196" s="172">
        <v>0</v>
      </c>
      <c r="DI196" t="s">
        <v>175</v>
      </c>
      <c r="DJ196" t="s">
        <v>116</v>
      </c>
      <c r="DK196" s="173">
        <v>42418</v>
      </c>
      <c r="DL196" t="s">
        <v>119</v>
      </c>
      <c r="DN196" s="174">
        <v>-17.329999999999998</v>
      </c>
      <c r="DO196" s="175">
        <v>1</v>
      </c>
      <c r="DP196" s="176">
        <v>1</v>
      </c>
      <c r="DQ196" s="177">
        <v>908505</v>
      </c>
      <c r="DT196" s="178">
        <v>42434</v>
      </c>
      <c r="DV196" t="s">
        <v>120</v>
      </c>
      <c r="DW196" s="179">
        <v>42418</v>
      </c>
      <c r="DX196" t="s">
        <v>110</v>
      </c>
      <c r="DY196" s="180">
        <v>42418</v>
      </c>
      <c r="DZ196" t="s">
        <v>116</v>
      </c>
      <c r="EC196" t="s">
        <v>123</v>
      </c>
      <c r="ED196" s="181">
        <v>0</v>
      </c>
      <c r="EE196" s="182">
        <v>0</v>
      </c>
      <c r="EG196" t="s">
        <v>131</v>
      </c>
      <c r="EJ196" t="str">
        <f t="shared" si="2"/>
        <v>215500020100</v>
      </c>
    </row>
    <row r="197" spans="1:140" ht="16.5" hidden="1" thickTop="1" thickBot="1" x14ac:dyDescent="0.3">
      <c r="A197" t="s">
        <v>108</v>
      </c>
      <c r="B197" t="s">
        <v>174</v>
      </c>
      <c r="C197" s="140">
        <v>42418</v>
      </c>
      <c r="D197" s="141">
        <v>0</v>
      </c>
      <c r="E197" t="s">
        <v>108</v>
      </c>
      <c r="F197" t="s">
        <v>110</v>
      </c>
      <c r="G197" s="142">
        <v>2016</v>
      </c>
      <c r="H197" s="143">
        <v>8</v>
      </c>
      <c r="I197" s="144">
        <v>42418</v>
      </c>
      <c r="J197" t="s">
        <v>111</v>
      </c>
      <c r="L197" t="s">
        <v>110</v>
      </c>
      <c r="M197" t="s">
        <v>110</v>
      </c>
      <c r="O197" s="146">
        <v>0</v>
      </c>
      <c r="P197" t="s">
        <v>112</v>
      </c>
      <c r="R197" s="148">
        <v>42418</v>
      </c>
      <c r="S197" s="149">
        <v>56</v>
      </c>
      <c r="T197" s="150">
        <v>104012.76</v>
      </c>
      <c r="U197" s="151">
        <v>104012.76</v>
      </c>
      <c r="V197" s="152">
        <v>0</v>
      </c>
      <c r="W197" t="s">
        <v>113</v>
      </c>
      <c r="Y197" t="s">
        <v>114</v>
      </c>
      <c r="Z197" t="s">
        <v>114</v>
      </c>
      <c r="AA197" t="s">
        <v>114</v>
      </c>
      <c r="AB197" t="s">
        <v>115</v>
      </c>
      <c r="AC197" t="s">
        <v>116</v>
      </c>
      <c r="AD197" t="s">
        <v>110</v>
      </c>
      <c r="AE197" t="s">
        <v>110</v>
      </c>
      <c r="AH197" s="153">
        <v>0</v>
      </c>
      <c r="AI197" s="154">
        <v>42434</v>
      </c>
      <c r="AJ197" s="155">
        <v>908505</v>
      </c>
      <c r="AK197" s="156">
        <v>908505.1</v>
      </c>
      <c r="AL197" s="157">
        <v>42418</v>
      </c>
      <c r="AM197" s="158">
        <v>0</v>
      </c>
      <c r="AN197" t="s">
        <v>117</v>
      </c>
      <c r="AO197" s="159">
        <v>42434.39565972222</v>
      </c>
      <c r="AP197" t="s">
        <v>175</v>
      </c>
      <c r="AQ197" t="s">
        <v>119</v>
      </c>
      <c r="AR197" t="s">
        <v>119</v>
      </c>
      <c r="AT197" s="160">
        <v>42418</v>
      </c>
      <c r="AU197" s="161">
        <v>1</v>
      </c>
      <c r="AV197" s="162">
        <v>1</v>
      </c>
      <c r="AW197" t="s">
        <v>120</v>
      </c>
      <c r="AZ197" s="163">
        <v>42434</v>
      </c>
      <c r="BB197" t="s">
        <v>121</v>
      </c>
      <c r="BC197" t="s">
        <v>114</v>
      </c>
      <c r="BD197" t="s">
        <v>122</v>
      </c>
      <c r="BE197" t="s">
        <v>110</v>
      </c>
      <c r="BH197" t="s">
        <v>122</v>
      </c>
      <c r="BL197" t="s">
        <v>110</v>
      </c>
      <c r="BM197" s="165">
        <v>42418</v>
      </c>
      <c r="BO197" t="s">
        <v>110</v>
      </c>
      <c r="BP197" t="s">
        <v>123</v>
      </c>
      <c r="BS197" s="166">
        <v>42434.389618055553</v>
      </c>
      <c r="BU197" t="s">
        <v>110</v>
      </c>
      <c r="BV197" t="s">
        <v>175</v>
      </c>
      <c r="BW197" t="s">
        <v>110</v>
      </c>
      <c r="BZ197" t="s">
        <v>108</v>
      </c>
      <c r="CA197" t="s">
        <v>174</v>
      </c>
      <c r="CB197" s="167">
        <v>42418</v>
      </c>
      <c r="CC197" s="168">
        <v>0</v>
      </c>
      <c r="CD197" s="169">
        <v>35</v>
      </c>
      <c r="CE197" t="s">
        <v>111</v>
      </c>
      <c r="CH197" t="s">
        <v>147</v>
      </c>
      <c r="CL197" t="s">
        <v>126</v>
      </c>
      <c r="CM197" t="s">
        <v>127</v>
      </c>
      <c r="CO197" t="s">
        <v>129</v>
      </c>
      <c r="CU197" t="s">
        <v>119</v>
      </c>
      <c r="DD197" s="170">
        <v>-991.1</v>
      </c>
      <c r="DE197" t="s">
        <v>110</v>
      </c>
      <c r="DF197" s="171">
        <v>0</v>
      </c>
      <c r="DH197" s="172">
        <v>0</v>
      </c>
      <c r="DI197" t="s">
        <v>175</v>
      </c>
      <c r="DJ197" t="s">
        <v>116</v>
      </c>
      <c r="DK197" s="173">
        <v>42418</v>
      </c>
      <c r="DL197" t="s">
        <v>119</v>
      </c>
      <c r="DN197" s="174">
        <v>-991.1</v>
      </c>
      <c r="DO197" s="175">
        <v>1</v>
      </c>
      <c r="DP197" s="176">
        <v>1</v>
      </c>
      <c r="DQ197" s="177">
        <v>908505</v>
      </c>
      <c r="DT197" s="178">
        <v>42434</v>
      </c>
      <c r="DV197" t="s">
        <v>120</v>
      </c>
      <c r="DW197" s="179">
        <v>42418</v>
      </c>
      <c r="DX197" t="s">
        <v>110</v>
      </c>
      <c r="DY197" s="180">
        <v>42418</v>
      </c>
      <c r="DZ197" t="s">
        <v>116</v>
      </c>
      <c r="EC197" t="s">
        <v>123</v>
      </c>
      <c r="ED197" s="181">
        <v>0</v>
      </c>
      <c r="EE197" s="182">
        <v>0</v>
      </c>
      <c r="EG197" t="s">
        <v>131</v>
      </c>
      <c r="EJ197" t="str">
        <f t="shared" si="2"/>
        <v>216000010100</v>
      </c>
    </row>
    <row r="198" spans="1:140" ht="16.5" hidden="1" thickTop="1" thickBot="1" x14ac:dyDescent="0.3">
      <c r="A198" t="s">
        <v>108</v>
      </c>
      <c r="B198" t="s">
        <v>174</v>
      </c>
      <c r="C198" s="140">
        <v>42418</v>
      </c>
      <c r="D198" s="141">
        <v>0</v>
      </c>
      <c r="E198" t="s">
        <v>108</v>
      </c>
      <c r="F198" t="s">
        <v>110</v>
      </c>
      <c r="G198" s="142">
        <v>2016</v>
      </c>
      <c r="H198" s="143">
        <v>8</v>
      </c>
      <c r="I198" s="144">
        <v>42418</v>
      </c>
      <c r="J198" t="s">
        <v>111</v>
      </c>
      <c r="L198" t="s">
        <v>110</v>
      </c>
      <c r="M198" t="s">
        <v>110</v>
      </c>
      <c r="O198" s="146">
        <v>0</v>
      </c>
      <c r="P198" t="s">
        <v>112</v>
      </c>
      <c r="R198" s="148">
        <v>42418</v>
      </c>
      <c r="S198" s="149">
        <v>56</v>
      </c>
      <c r="T198" s="150">
        <v>104012.76</v>
      </c>
      <c r="U198" s="151">
        <v>104012.76</v>
      </c>
      <c r="V198" s="152">
        <v>0</v>
      </c>
      <c r="W198" t="s">
        <v>113</v>
      </c>
      <c r="Y198" t="s">
        <v>114</v>
      </c>
      <c r="Z198" t="s">
        <v>114</v>
      </c>
      <c r="AA198" t="s">
        <v>114</v>
      </c>
      <c r="AB198" t="s">
        <v>115</v>
      </c>
      <c r="AC198" t="s">
        <v>116</v>
      </c>
      <c r="AD198" t="s">
        <v>110</v>
      </c>
      <c r="AE198" t="s">
        <v>110</v>
      </c>
      <c r="AH198" s="153">
        <v>0</v>
      </c>
      <c r="AI198" s="154">
        <v>42434</v>
      </c>
      <c r="AJ198" s="155">
        <v>908505</v>
      </c>
      <c r="AK198" s="156">
        <v>908505.1</v>
      </c>
      <c r="AL198" s="157">
        <v>42418</v>
      </c>
      <c r="AM198" s="158">
        <v>0</v>
      </c>
      <c r="AN198" t="s">
        <v>117</v>
      </c>
      <c r="AO198" s="159">
        <v>42434.39565972222</v>
      </c>
      <c r="AP198" t="s">
        <v>175</v>
      </c>
      <c r="AQ198" t="s">
        <v>119</v>
      </c>
      <c r="AR198" t="s">
        <v>119</v>
      </c>
      <c r="AT198" s="160">
        <v>42418</v>
      </c>
      <c r="AU198" s="161">
        <v>1</v>
      </c>
      <c r="AV198" s="162">
        <v>1</v>
      </c>
      <c r="AW198" t="s">
        <v>120</v>
      </c>
      <c r="AZ198" s="163">
        <v>42434</v>
      </c>
      <c r="BB198" t="s">
        <v>121</v>
      </c>
      <c r="BC198" t="s">
        <v>114</v>
      </c>
      <c r="BD198" t="s">
        <v>122</v>
      </c>
      <c r="BE198" t="s">
        <v>110</v>
      </c>
      <c r="BH198" t="s">
        <v>122</v>
      </c>
      <c r="BL198" t="s">
        <v>110</v>
      </c>
      <c r="BM198" s="165">
        <v>42418</v>
      </c>
      <c r="BO198" t="s">
        <v>110</v>
      </c>
      <c r="BP198" t="s">
        <v>123</v>
      </c>
      <c r="BS198" s="166">
        <v>42434.389618055553</v>
      </c>
      <c r="BU198" t="s">
        <v>110</v>
      </c>
      <c r="BV198" t="s">
        <v>175</v>
      </c>
      <c r="BW198" t="s">
        <v>110</v>
      </c>
      <c r="BZ198" t="s">
        <v>108</v>
      </c>
      <c r="CA198" t="s">
        <v>174</v>
      </c>
      <c r="CB198" s="167">
        <v>42418</v>
      </c>
      <c r="CC198" s="168">
        <v>0</v>
      </c>
      <c r="CD198" s="169">
        <v>36</v>
      </c>
      <c r="CE198" t="s">
        <v>111</v>
      </c>
      <c r="CH198" t="s">
        <v>147</v>
      </c>
      <c r="CL198" t="s">
        <v>126</v>
      </c>
      <c r="CM198" t="s">
        <v>132</v>
      </c>
      <c r="CO198" t="s">
        <v>129</v>
      </c>
      <c r="CU198" t="s">
        <v>119</v>
      </c>
      <c r="DD198" s="170">
        <v>-105.79</v>
      </c>
      <c r="DE198" t="s">
        <v>110</v>
      </c>
      <c r="DF198" s="171">
        <v>0</v>
      </c>
      <c r="DH198" s="172">
        <v>0</v>
      </c>
      <c r="DI198" t="s">
        <v>175</v>
      </c>
      <c r="DJ198" t="s">
        <v>116</v>
      </c>
      <c r="DK198" s="173">
        <v>42418</v>
      </c>
      <c r="DL198" t="s">
        <v>119</v>
      </c>
      <c r="DN198" s="174">
        <v>-105.79</v>
      </c>
      <c r="DO198" s="175">
        <v>1</v>
      </c>
      <c r="DP198" s="176">
        <v>1</v>
      </c>
      <c r="DQ198" s="177">
        <v>908505</v>
      </c>
      <c r="DT198" s="178">
        <v>42434</v>
      </c>
      <c r="DV198" t="s">
        <v>120</v>
      </c>
      <c r="DW198" s="179">
        <v>42418</v>
      </c>
      <c r="DX198" t="s">
        <v>110</v>
      </c>
      <c r="DY198" s="180">
        <v>42418</v>
      </c>
      <c r="DZ198" t="s">
        <v>116</v>
      </c>
      <c r="EC198" t="s">
        <v>123</v>
      </c>
      <c r="ED198" s="181">
        <v>0</v>
      </c>
      <c r="EE198" s="182">
        <v>0</v>
      </c>
      <c r="EG198" t="s">
        <v>131</v>
      </c>
      <c r="EJ198" t="str">
        <f t="shared" ref="EJ198:EJ262" si="3">CONCATENATE(CH198,CM198)</f>
        <v>216000020100</v>
      </c>
    </row>
    <row r="199" spans="1:140" ht="16.5" hidden="1" thickTop="1" thickBot="1" x14ac:dyDescent="0.3">
      <c r="A199" t="s">
        <v>108</v>
      </c>
      <c r="B199" t="s">
        <v>174</v>
      </c>
      <c r="C199" s="140">
        <v>42418</v>
      </c>
      <c r="D199" s="141">
        <v>0</v>
      </c>
      <c r="E199" t="s">
        <v>108</v>
      </c>
      <c r="F199" t="s">
        <v>110</v>
      </c>
      <c r="G199" s="142">
        <v>2016</v>
      </c>
      <c r="H199" s="143">
        <v>8</v>
      </c>
      <c r="I199" s="144">
        <v>42418</v>
      </c>
      <c r="J199" t="s">
        <v>111</v>
      </c>
      <c r="L199" t="s">
        <v>110</v>
      </c>
      <c r="M199" t="s">
        <v>110</v>
      </c>
      <c r="O199" s="146">
        <v>0</v>
      </c>
      <c r="P199" t="s">
        <v>112</v>
      </c>
      <c r="R199" s="148">
        <v>42418</v>
      </c>
      <c r="S199" s="149">
        <v>56</v>
      </c>
      <c r="T199" s="150">
        <v>104012.76</v>
      </c>
      <c r="U199" s="151">
        <v>104012.76</v>
      </c>
      <c r="V199" s="152">
        <v>0</v>
      </c>
      <c r="W199" t="s">
        <v>113</v>
      </c>
      <c r="Y199" t="s">
        <v>114</v>
      </c>
      <c r="Z199" t="s">
        <v>114</v>
      </c>
      <c r="AA199" t="s">
        <v>114</v>
      </c>
      <c r="AB199" t="s">
        <v>115</v>
      </c>
      <c r="AC199" t="s">
        <v>116</v>
      </c>
      <c r="AD199" t="s">
        <v>110</v>
      </c>
      <c r="AE199" t="s">
        <v>110</v>
      </c>
      <c r="AH199" s="153">
        <v>0</v>
      </c>
      <c r="AI199" s="154">
        <v>42434</v>
      </c>
      <c r="AJ199" s="155">
        <v>908505</v>
      </c>
      <c r="AK199" s="156">
        <v>908505.1</v>
      </c>
      <c r="AL199" s="157">
        <v>42418</v>
      </c>
      <c r="AM199" s="158">
        <v>0</v>
      </c>
      <c r="AN199" t="s">
        <v>117</v>
      </c>
      <c r="AO199" s="159">
        <v>42434.39565972222</v>
      </c>
      <c r="AP199" t="s">
        <v>175</v>
      </c>
      <c r="AQ199" t="s">
        <v>119</v>
      </c>
      <c r="AR199" t="s">
        <v>119</v>
      </c>
      <c r="AT199" s="160">
        <v>42418</v>
      </c>
      <c r="AU199" s="161">
        <v>1</v>
      </c>
      <c r="AV199" s="162">
        <v>1</v>
      </c>
      <c r="AW199" t="s">
        <v>120</v>
      </c>
      <c r="AZ199" s="163">
        <v>42434</v>
      </c>
      <c r="BB199" t="s">
        <v>121</v>
      </c>
      <c r="BC199" t="s">
        <v>114</v>
      </c>
      <c r="BD199" t="s">
        <v>122</v>
      </c>
      <c r="BE199" t="s">
        <v>110</v>
      </c>
      <c r="BH199" t="s">
        <v>122</v>
      </c>
      <c r="BL199" t="s">
        <v>110</v>
      </c>
      <c r="BM199" s="165">
        <v>42418</v>
      </c>
      <c r="BO199" t="s">
        <v>110</v>
      </c>
      <c r="BP199" t="s">
        <v>123</v>
      </c>
      <c r="BS199" s="166">
        <v>42434.389618055553</v>
      </c>
      <c r="BU199" t="s">
        <v>110</v>
      </c>
      <c r="BV199" t="s">
        <v>175</v>
      </c>
      <c r="BW199" t="s">
        <v>110</v>
      </c>
      <c r="BZ199" t="s">
        <v>108</v>
      </c>
      <c r="CA199" t="s">
        <v>174</v>
      </c>
      <c r="CB199" s="167">
        <v>42418</v>
      </c>
      <c r="CC199" s="168">
        <v>0</v>
      </c>
      <c r="CD199" s="169">
        <v>37</v>
      </c>
      <c r="CE199" t="s">
        <v>111</v>
      </c>
      <c r="CH199" t="s">
        <v>150</v>
      </c>
      <c r="CL199" t="s">
        <v>126</v>
      </c>
      <c r="CM199" t="s">
        <v>127</v>
      </c>
      <c r="CO199" t="s">
        <v>129</v>
      </c>
      <c r="CU199" t="s">
        <v>119</v>
      </c>
      <c r="DD199" s="170">
        <v>-511.28</v>
      </c>
      <c r="DE199" t="s">
        <v>110</v>
      </c>
      <c r="DF199" s="171">
        <v>0</v>
      </c>
      <c r="DH199" s="172">
        <v>0</v>
      </c>
      <c r="DI199" t="s">
        <v>175</v>
      </c>
      <c r="DJ199" t="s">
        <v>116</v>
      </c>
      <c r="DK199" s="173">
        <v>42418</v>
      </c>
      <c r="DL199" t="s">
        <v>119</v>
      </c>
      <c r="DN199" s="174">
        <v>-511.28</v>
      </c>
      <c r="DO199" s="175">
        <v>1</v>
      </c>
      <c r="DP199" s="176">
        <v>1</v>
      </c>
      <c r="DQ199" s="177">
        <v>908505</v>
      </c>
      <c r="DT199" s="178">
        <v>42434</v>
      </c>
      <c r="DV199" t="s">
        <v>120</v>
      </c>
      <c r="DW199" s="179">
        <v>42418</v>
      </c>
      <c r="DX199" t="s">
        <v>110</v>
      </c>
      <c r="DY199" s="180">
        <v>42418</v>
      </c>
      <c r="DZ199" t="s">
        <v>116</v>
      </c>
      <c r="EC199" t="s">
        <v>123</v>
      </c>
      <c r="ED199" s="181">
        <v>0</v>
      </c>
      <c r="EE199" s="182">
        <v>0</v>
      </c>
      <c r="EG199" t="s">
        <v>131</v>
      </c>
      <c r="EJ199" t="str">
        <f t="shared" si="3"/>
        <v>219000010100</v>
      </c>
    </row>
    <row r="200" spans="1:140" ht="16.5" hidden="1" thickTop="1" thickBot="1" x14ac:dyDescent="0.3">
      <c r="A200" t="s">
        <v>108</v>
      </c>
      <c r="B200" t="s">
        <v>174</v>
      </c>
      <c r="C200" s="140">
        <v>42418</v>
      </c>
      <c r="D200" s="141">
        <v>0</v>
      </c>
      <c r="E200" t="s">
        <v>108</v>
      </c>
      <c r="F200" t="s">
        <v>110</v>
      </c>
      <c r="G200" s="142">
        <v>2016</v>
      </c>
      <c r="H200" s="143">
        <v>8</v>
      </c>
      <c r="I200" s="144">
        <v>42418</v>
      </c>
      <c r="J200" t="s">
        <v>111</v>
      </c>
      <c r="L200" t="s">
        <v>110</v>
      </c>
      <c r="M200" t="s">
        <v>110</v>
      </c>
      <c r="O200" s="146">
        <v>0</v>
      </c>
      <c r="P200" t="s">
        <v>112</v>
      </c>
      <c r="R200" s="148">
        <v>42418</v>
      </c>
      <c r="S200" s="149">
        <v>56</v>
      </c>
      <c r="T200" s="150">
        <v>104012.76</v>
      </c>
      <c r="U200" s="151">
        <v>104012.76</v>
      </c>
      <c r="V200" s="152">
        <v>0</v>
      </c>
      <c r="W200" t="s">
        <v>113</v>
      </c>
      <c r="Y200" t="s">
        <v>114</v>
      </c>
      <c r="Z200" t="s">
        <v>114</v>
      </c>
      <c r="AA200" t="s">
        <v>114</v>
      </c>
      <c r="AB200" t="s">
        <v>115</v>
      </c>
      <c r="AC200" t="s">
        <v>116</v>
      </c>
      <c r="AD200" t="s">
        <v>110</v>
      </c>
      <c r="AE200" t="s">
        <v>110</v>
      </c>
      <c r="AH200" s="153">
        <v>0</v>
      </c>
      <c r="AI200" s="154">
        <v>42434</v>
      </c>
      <c r="AJ200" s="155">
        <v>908505</v>
      </c>
      <c r="AK200" s="156">
        <v>908505.1</v>
      </c>
      <c r="AL200" s="157">
        <v>42418</v>
      </c>
      <c r="AM200" s="158">
        <v>0</v>
      </c>
      <c r="AN200" t="s">
        <v>117</v>
      </c>
      <c r="AO200" s="159">
        <v>42434.39565972222</v>
      </c>
      <c r="AP200" t="s">
        <v>175</v>
      </c>
      <c r="AQ200" t="s">
        <v>119</v>
      </c>
      <c r="AR200" t="s">
        <v>119</v>
      </c>
      <c r="AT200" s="160">
        <v>42418</v>
      </c>
      <c r="AU200" s="161">
        <v>1</v>
      </c>
      <c r="AV200" s="162">
        <v>1</v>
      </c>
      <c r="AW200" t="s">
        <v>120</v>
      </c>
      <c r="AZ200" s="163">
        <v>42434</v>
      </c>
      <c r="BB200" t="s">
        <v>121</v>
      </c>
      <c r="BC200" t="s">
        <v>114</v>
      </c>
      <c r="BD200" t="s">
        <v>122</v>
      </c>
      <c r="BE200" t="s">
        <v>110</v>
      </c>
      <c r="BH200" t="s">
        <v>122</v>
      </c>
      <c r="BL200" t="s">
        <v>110</v>
      </c>
      <c r="BM200" s="165">
        <v>42418</v>
      </c>
      <c r="BO200" t="s">
        <v>110</v>
      </c>
      <c r="BP200" t="s">
        <v>123</v>
      </c>
      <c r="BS200" s="166">
        <v>42434.389618055553</v>
      </c>
      <c r="BU200" t="s">
        <v>110</v>
      </c>
      <c r="BV200" t="s">
        <v>175</v>
      </c>
      <c r="BW200" t="s">
        <v>110</v>
      </c>
      <c r="BZ200" t="s">
        <v>108</v>
      </c>
      <c r="CA200" t="s">
        <v>174</v>
      </c>
      <c r="CB200" s="167">
        <v>42418</v>
      </c>
      <c r="CC200" s="168">
        <v>0</v>
      </c>
      <c r="CD200" s="169">
        <v>41</v>
      </c>
      <c r="CE200" t="s">
        <v>111</v>
      </c>
      <c r="CH200" t="s">
        <v>163</v>
      </c>
      <c r="CI200" t="s">
        <v>125</v>
      </c>
      <c r="CL200" t="s">
        <v>126</v>
      </c>
      <c r="CM200" t="s">
        <v>127</v>
      </c>
      <c r="CN200" t="s">
        <v>128</v>
      </c>
      <c r="CO200" t="s">
        <v>129</v>
      </c>
      <c r="CU200" t="s">
        <v>119</v>
      </c>
      <c r="DD200" s="170">
        <v>1200</v>
      </c>
      <c r="DE200" t="s">
        <v>110</v>
      </c>
      <c r="DF200" s="171">
        <v>0</v>
      </c>
      <c r="DH200" s="172">
        <v>0</v>
      </c>
      <c r="DI200" t="s">
        <v>175</v>
      </c>
      <c r="DJ200" t="s">
        <v>116</v>
      </c>
      <c r="DK200" s="173">
        <v>42418</v>
      </c>
      <c r="DL200" t="s">
        <v>119</v>
      </c>
      <c r="DN200" s="174">
        <v>1200</v>
      </c>
      <c r="DO200" s="175">
        <v>1</v>
      </c>
      <c r="DP200" s="176">
        <v>1</v>
      </c>
      <c r="DQ200" s="177">
        <v>908505</v>
      </c>
      <c r="DT200" s="178">
        <v>42434</v>
      </c>
      <c r="DV200" t="s">
        <v>120</v>
      </c>
      <c r="DW200" s="179">
        <v>42418</v>
      </c>
      <c r="DX200" t="s">
        <v>110</v>
      </c>
      <c r="DY200" s="180">
        <v>42418</v>
      </c>
      <c r="DZ200" t="s">
        <v>116</v>
      </c>
      <c r="EC200" t="s">
        <v>123</v>
      </c>
      <c r="ED200" s="181">
        <v>0</v>
      </c>
      <c r="EE200" s="182">
        <v>0</v>
      </c>
      <c r="EG200" t="s">
        <v>131</v>
      </c>
      <c r="EJ200" t="str">
        <f t="shared" si="3"/>
        <v>715000010100</v>
      </c>
    </row>
    <row r="201" spans="1:140" ht="16.5" hidden="1" thickTop="1" thickBot="1" x14ac:dyDescent="0.3">
      <c r="A201" t="s">
        <v>108</v>
      </c>
      <c r="B201" t="s">
        <v>174</v>
      </c>
      <c r="C201" s="140">
        <v>42418</v>
      </c>
      <c r="D201" s="141">
        <v>0</v>
      </c>
      <c r="E201" t="s">
        <v>108</v>
      </c>
      <c r="F201" t="s">
        <v>110</v>
      </c>
      <c r="G201" s="142">
        <v>2016</v>
      </c>
      <c r="H201" s="143">
        <v>8</v>
      </c>
      <c r="I201" s="144">
        <v>42418</v>
      </c>
      <c r="J201" t="s">
        <v>111</v>
      </c>
      <c r="L201" t="s">
        <v>110</v>
      </c>
      <c r="M201" t="s">
        <v>110</v>
      </c>
      <c r="O201" s="146">
        <v>0</v>
      </c>
      <c r="P201" t="s">
        <v>112</v>
      </c>
      <c r="R201" s="148">
        <v>42418</v>
      </c>
      <c r="S201" s="149">
        <v>56</v>
      </c>
      <c r="T201" s="150">
        <v>104012.76</v>
      </c>
      <c r="U201" s="151">
        <v>104012.76</v>
      </c>
      <c r="V201" s="152">
        <v>0</v>
      </c>
      <c r="W201" t="s">
        <v>113</v>
      </c>
      <c r="Y201" t="s">
        <v>114</v>
      </c>
      <c r="Z201" t="s">
        <v>114</v>
      </c>
      <c r="AA201" t="s">
        <v>114</v>
      </c>
      <c r="AB201" t="s">
        <v>115</v>
      </c>
      <c r="AC201" t="s">
        <v>116</v>
      </c>
      <c r="AD201" t="s">
        <v>110</v>
      </c>
      <c r="AE201" t="s">
        <v>110</v>
      </c>
      <c r="AH201" s="153">
        <v>0</v>
      </c>
      <c r="AI201" s="154">
        <v>42434</v>
      </c>
      <c r="AJ201" s="155">
        <v>908505</v>
      </c>
      <c r="AK201" s="156">
        <v>908505.1</v>
      </c>
      <c r="AL201" s="157">
        <v>42418</v>
      </c>
      <c r="AM201" s="158">
        <v>0</v>
      </c>
      <c r="AN201" t="s">
        <v>117</v>
      </c>
      <c r="AO201" s="159">
        <v>42434.39565972222</v>
      </c>
      <c r="AP201" t="s">
        <v>175</v>
      </c>
      <c r="AQ201" t="s">
        <v>119</v>
      </c>
      <c r="AR201" t="s">
        <v>119</v>
      </c>
      <c r="AT201" s="160">
        <v>42418</v>
      </c>
      <c r="AU201" s="161">
        <v>1</v>
      </c>
      <c r="AV201" s="162">
        <v>1</v>
      </c>
      <c r="AW201" t="s">
        <v>120</v>
      </c>
      <c r="AZ201" s="163">
        <v>42434</v>
      </c>
      <c r="BB201" t="s">
        <v>121</v>
      </c>
      <c r="BC201" t="s">
        <v>114</v>
      </c>
      <c r="BD201" t="s">
        <v>122</v>
      </c>
      <c r="BE201" t="s">
        <v>110</v>
      </c>
      <c r="BH201" t="s">
        <v>122</v>
      </c>
      <c r="BL201" t="s">
        <v>110</v>
      </c>
      <c r="BM201" s="165">
        <v>42418</v>
      </c>
      <c r="BO201" t="s">
        <v>110</v>
      </c>
      <c r="BP201" t="s">
        <v>123</v>
      </c>
      <c r="BS201" s="166">
        <v>42434.389618055553</v>
      </c>
      <c r="BU201" t="s">
        <v>110</v>
      </c>
      <c r="BV201" t="s">
        <v>175</v>
      </c>
      <c r="BW201" t="s">
        <v>110</v>
      </c>
      <c r="BZ201" t="s">
        <v>108</v>
      </c>
      <c r="CA201" t="s">
        <v>174</v>
      </c>
      <c r="CB201" s="167">
        <v>42418</v>
      </c>
      <c r="CC201" s="168">
        <v>0</v>
      </c>
      <c r="CD201" s="169">
        <v>38</v>
      </c>
      <c r="CE201" t="s">
        <v>111</v>
      </c>
      <c r="CH201" t="s">
        <v>168</v>
      </c>
      <c r="CL201" t="s">
        <v>126</v>
      </c>
      <c r="CM201" t="s">
        <v>132</v>
      </c>
      <c r="CO201" t="s">
        <v>129</v>
      </c>
      <c r="CU201" t="s">
        <v>119</v>
      </c>
      <c r="DD201" s="170">
        <v>-49.15</v>
      </c>
      <c r="DE201" t="s">
        <v>110</v>
      </c>
      <c r="DF201" s="171">
        <v>0</v>
      </c>
      <c r="DH201" s="172">
        <v>0</v>
      </c>
      <c r="DI201" t="s">
        <v>175</v>
      </c>
      <c r="DJ201" t="s">
        <v>116</v>
      </c>
      <c r="DK201" s="173">
        <v>42418</v>
      </c>
      <c r="DL201" t="s">
        <v>119</v>
      </c>
      <c r="DN201" s="174">
        <v>-49.15</v>
      </c>
      <c r="DO201" s="175">
        <v>1</v>
      </c>
      <c r="DP201" s="176">
        <v>1</v>
      </c>
      <c r="DQ201" s="177">
        <v>908505</v>
      </c>
      <c r="DT201" s="178">
        <v>42434</v>
      </c>
      <c r="DV201" t="s">
        <v>120</v>
      </c>
      <c r="DW201" s="179">
        <v>42418</v>
      </c>
      <c r="DX201" t="s">
        <v>110</v>
      </c>
      <c r="DY201" s="180">
        <v>42418</v>
      </c>
      <c r="DZ201" t="s">
        <v>116</v>
      </c>
      <c r="EC201" t="s">
        <v>123</v>
      </c>
      <c r="ED201" s="181">
        <v>0</v>
      </c>
      <c r="EE201" s="182">
        <v>0</v>
      </c>
      <c r="EG201" t="s">
        <v>131</v>
      </c>
      <c r="EJ201" t="str">
        <f t="shared" si="3"/>
        <v>219100020100</v>
      </c>
    </row>
    <row r="202" spans="1:140" ht="16.5" hidden="1" thickTop="1" thickBot="1" x14ac:dyDescent="0.3">
      <c r="A202" t="s">
        <v>108</v>
      </c>
      <c r="B202" t="s">
        <v>174</v>
      </c>
      <c r="C202" s="140">
        <v>42418</v>
      </c>
      <c r="D202" s="141">
        <v>0</v>
      </c>
      <c r="E202" t="s">
        <v>108</v>
      </c>
      <c r="F202" t="s">
        <v>110</v>
      </c>
      <c r="G202" s="142">
        <v>2016</v>
      </c>
      <c r="H202" s="143">
        <v>8</v>
      </c>
      <c r="I202" s="144">
        <v>42418</v>
      </c>
      <c r="J202" t="s">
        <v>111</v>
      </c>
      <c r="L202" t="s">
        <v>110</v>
      </c>
      <c r="M202" t="s">
        <v>110</v>
      </c>
      <c r="O202" s="146">
        <v>0</v>
      </c>
      <c r="P202" t="s">
        <v>112</v>
      </c>
      <c r="R202" s="148">
        <v>42418</v>
      </c>
      <c r="S202" s="149">
        <v>56</v>
      </c>
      <c r="T202" s="150">
        <v>104012.76</v>
      </c>
      <c r="U202" s="151">
        <v>104012.76</v>
      </c>
      <c r="V202" s="152">
        <v>0</v>
      </c>
      <c r="W202" t="s">
        <v>113</v>
      </c>
      <c r="Y202" t="s">
        <v>114</v>
      </c>
      <c r="Z202" t="s">
        <v>114</v>
      </c>
      <c r="AA202" t="s">
        <v>114</v>
      </c>
      <c r="AB202" t="s">
        <v>115</v>
      </c>
      <c r="AC202" t="s">
        <v>116</v>
      </c>
      <c r="AD202" t="s">
        <v>110</v>
      </c>
      <c r="AE202" t="s">
        <v>110</v>
      </c>
      <c r="AH202" s="153">
        <v>0</v>
      </c>
      <c r="AI202" s="154">
        <v>42434</v>
      </c>
      <c r="AJ202" s="155">
        <v>908505</v>
      </c>
      <c r="AK202" s="156">
        <v>908505.1</v>
      </c>
      <c r="AL202" s="157">
        <v>42418</v>
      </c>
      <c r="AM202" s="158">
        <v>0</v>
      </c>
      <c r="AN202" t="s">
        <v>117</v>
      </c>
      <c r="AO202" s="159">
        <v>42434.39565972222</v>
      </c>
      <c r="AP202" t="s">
        <v>175</v>
      </c>
      <c r="AQ202" t="s">
        <v>119</v>
      </c>
      <c r="AR202" t="s">
        <v>119</v>
      </c>
      <c r="AT202" s="160">
        <v>42418</v>
      </c>
      <c r="AU202" s="161">
        <v>1</v>
      </c>
      <c r="AV202" s="162">
        <v>1</v>
      </c>
      <c r="AW202" t="s">
        <v>120</v>
      </c>
      <c r="AZ202" s="163">
        <v>42434</v>
      </c>
      <c r="BB202" t="s">
        <v>121</v>
      </c>
      <c r="BC202" t="s">
        <v>114</v>
      </c>
      <c r="BD202" t="s">
        <v>122</v>
      </c>
      <c r="BE202" t="s">
        <v>110</v>
      </c>
      <c r="BH202" t="s">
        <v>122</v>
      </c>
      <c r="BL202" t="s">
        <v>110</v>
      </c>
      <c r="BM202" s="165">
        <v>42418</v>
      </c>
      <c r="BO202" t="s">
        <v>110</v>
      </c>
      <c r="BP202" t="s">
        <v>123</v>
      </c>
      <c r="BS202" s="166">
        <v>42434.389618055553</v>
      </c>
      <c r="BU202" t="s">
        <v>110</v>
      </c>
      <c r="BV202" t="s">
        <v>175</v>
      </c>
      <c r="BW202" t="s">
        <v>110</v>
      </c>
      <c r="BZ202" t="s">
        <v>108</v>
      </c>
      <c r="CA202" t="s">
        <v>174</v>
      </c>
      <c r="CB202" s="167">
        <v>42418</v>
      </c>
      <c r="CC202" s="168">
        <v>0</v>
      </c>
      <c r="CD202" s="169">
        <v>39</v>
      </c>
      <c r="CE202" t="s">
        <v>111</v>
      </c>
      <c r="CH202" t="s">
        <v>149</v>
      </c>
      <c r="CI202" t="s">
        <v>125</v>
      </c>
      <c r="CL202" t="s">
        <v>126</v>
      </c>
      <c r="CM202" t="s">
        <v>127</v>
      </c>
      <c r="CN202" t="s">
        <v>128</v>
      </c>
      <c r="CO202" t="s">
        <v>129</v>
      </c>
      <c r="CU202" t="s">
        <v>119</v>
      </c>
      <c r="DD202" s="170">
        <v>70336.509999999995</v>
      </c>
      <c r="DE202" t="s">
        <v>110</v>
      </c>
      <c r="DF202" s="171">
        <v>0</v>
      </c>
      <c r="DH202" s="172">
        <v>0</v>
      </c>
      <c r="DI202" t="s">
        <v>175</v>
      </c>
      <c r="DJ202" t="s">
        <v>116</v>
      </c>
      <c r="DK202" s="173">
        <v>42418</v>
      </c>
      <c r="DL202" t="s">
        <v>119</v>
      </c>
      <c r="DN202" s="174">
        <v>70336.509999999995</v>
      </c>
      <c r="DO202" s="175">
        <v>1</v>
      </c>
      <c r="DP202" s="176">
        <v>1</v>
      </c>
      <c r="DQ202" s="177">
        <v>908505</v>
      </c>
      <c r="DT202" s="178">
        <v>42434</v>
      </c>
      <c r="DV202" t="s">
        <v>120</v>
      </c>
      <c r="DW202" s="179">
        <v>42418</v>
      </c>
      <c r="DX202" t="s">
        <v>110</v>
      </c>
      <c r="DY202" s="180">
        <v>42418</v>
      </c>
      <c r="DZ202" t="s">
        <v>116</v>
      </c>
      <c r="EC202" t="s">
        <v>123</v>
      </c>
      <c r="ED202" s="181">
        <v>0</v>
      </c>
      <c r="EE202" s="182">
        <v>0</v>
      </c>
      <c r="EG202" t="s">
        <v>131</v>
      </c>
      <c r="EJ202" t="str">
        <f t="shared" si="3"/>
        <v>710000010100</v>
      </c>
    </row>
    <row r="203" spans="1:140" ht="16.5" hidden="1" thickTop="1" thickBot="1" x14ac:dyDescent="0.3">
      <c r="A203" t="s">
        <v>108</v>
      </c>
      <c r="B203" t="s">
        <v>174</v>
      </c>
      <c r="C203" s="140">
        <v>42418</v>
      </c>
      <c r="D203" s="141">
        <v>0</v>
      </c>
      <c r="E203" t="s">
        <v>108</v>
      </c>
      <c r="F203" t="s">
        <v>110</v>
      </c>
      <c r="G203" s="142">
        <v>2016</v>
      </c>
      <c r="H203" s="143">
        <v>8</v>
      </c>
      <c r="I203" s="144">
        <v>42418</v>
      </c>
      <c r="J203" t="s">
        <v>111</v>
      </c>
      <c r="L203" t="s">
        <v>110</v>
      </c>
      <c r="M203" t="s">
        <v>110</v>
      </c>
      <c r="O203" s="146">
        <v>0</v>
      </c>
      <c r="P203" t="s">
        <v>112</v>
      </c>
      <c r="R203" s="148">
        <v>42418</v>
      </c>
      <c r="S203" s="149">
        <v>56</v>
      </c>
      <c r="T203" s="150">
        <v>104012.76</v>
      </c>
      <c r="U203" s="151">
        <v>104012.76</v>
      </c>
      <c r="V203" s="152">
        <v>0</v>
      </c>
      <c r="W203" t="s">
        <v>113</v>
      </c>
      <c r="Y203" t="s">
        <v>114</v>
      </c>
      <c r="Z203" t="s">
        <v>114</v>
      </c>
      <c r="AA203" t="s">
        <v>114</v>
      </c>
      <c r="AB203" t="s">
        <v>115</v>
      </c>
      <c r="AC203" t="s">
        <v>116</v>
      </c>
      <c r="AD203" t="s">
        <v>110</v>
      </c>
      <c r="AE203" t="s">
        <v>110</v>
      </c>
      <c r="AH203" s="153">
        <v>0</v>
      </c>
      <c r="AI203" s="154">
        <v>42434</v>
      </c>
      <c r="AJ203" s="155">
        <v>908505</v>
      </c>
      <c r="AK203" s="156">
        <v>908505.1</v>
      </c>
      <c r="AL203" s="157">
        <v>42418</v>
      </c>
      <c r="AM203" s="158">
        <v>0</v>
      </c>
      <c r="AN203" t="s">
        <v>117</v>
      </c>
      <c r="AO203" s="159">
        <v>42434.39565972222</v>
      </c>
      <c r="AP203" t="s">
        <v>175</v>
      </c>
      <c r="AQ203" t="s">
        <v>119</v>
      </c>
      <c r="AR203" t="s">
        <v>119</v>
      </c>
      <c r="AT203" s="160">
        <v>42418</v>
      </c>
      <c r="AU203" s="161">
        <v>1</v>
      </c>
      <c r="AV203" s="162">
        <v>1</v>
      </c>
      <c r="AW203" t="s">
        <v>120</v>
      </c>
      <c r="AZ203" s="163">
        <v>42434</v>
      </c>
      <c r="BB203" t="s">
        <v>121</v>
      </c>
      <c r="BC203" t="s">
        <v>114</v>
      </c>
      <c r="BD203" t="s">
        <v>122</v>
      </c>
      <c r="BE203" t="s">
        <v>110</v>
      </c>
      <c r="BH203" t="s">
        <v>122</v>
      </c>
      <c r="BL203" t="s">
        <v>110</v>
      </c>
      <c r="BM203" s="165">
        <v>42418</v>
      </c>
      <c r="BO203" t="s">
        <v>110</v>
      </c>
      <c r="BP203" t="s">
        <v>123</v>
      </c>
      <c r="BS203" s="166">
        <v>42434.389618055553</v>
      </c>
      <c r="BU203" t="s">
        <v>110</v>
      </c>
      <c r="BV203" t="s">
        <v>175</v>
      </c>
      <c r="BW203" t="s">
        <v>110</v>
      </c>
      <c r="BZ203" t="s">
        <v>108</v>
      </c>
      <c r="CA203" t="s">
        <v>174</v>
      </c>
      <c r="CB203" s="167">
        <v>42418</v>
      </c>
      <c r="CC203" s="168">
        <v>0</v>
      </c>
      <c r="CD203" s="169">
        <v>40</v>
      </c>
      <c r="CE203" t="s">
        <v>111</v>
      </c>
      <c r="CH203" t="s">
        <v>149</v>
      </c>
      <c r="CI203" t="s">
        <v>125</v>
      </c>
      <c r="CL203" t="s">
        <v>126</v>
      </c>
      <c r="CM203" t="s">
        <v>132</v>
      </c>
      <c r="CN203" t="s">
        <v>133</v>
      </c>
      <c r="CO203" t="s">
        <v>129</v>
      </c>
      <c r="CU203" t="s">
        <v>119</v>
      </c>
      <c r="DD203" s="170">
        <v>7221.46</v>
      </c>
      <c r="DE203" t="s">
        <v>110</v>
      </c>
      <c r="DF203" s="171">
        <v>0</v>
      </c>
      <c r="DH203" s="172">
        <v>0</v>
      </c>
      <c r="DI203" t="s">
        <v>175</v>
      </c>
      <c r="DJ203" t="s">
        <v>116</v>
      </c>
      <c r="DK203" s="173">
        <v>42418</v>
      </c>
      <c r="DL203" t="s">
        <v>119</v>
      </c>
      <c r="DN203" s="174">
        <v>7221.46</v>
      </c>
      <c r="DO203" s="175">
        <v>1</v>
      </c>
      <c r="DP203" s="176">
        <v>1</v>
      </c>
      <c r="DQ203" s="177">
        <v>908505</v>
      </c>
      <c r="DT203" s="178">
        <v>42434</v>
      </c>
      <c r="DV203" t="s">
        <v>120</v>
      </c>
      <c r="DW203" s="179">
        <v>42418</v>
      </c>
      <c r="DX203" t="s">
        <v>110</v>
      </c>
      <c r="DY203" s="180">
        <v>42418</v>
      </c>
      <c r="DZ203" t="s">
        <v>116</v>
      </c>
      <c r="EC203" t="s">
        <v>123</v>
      </c>
      <c r="ED203" s="181">
        <v>0</v>
      </c>
      <c r="EE203" s="182">
        <v>0</v>
      </c>
      <c r="EG203" t="s">
        <v>131</v>
      </c>
      <c r="EJ203" t="str">
        <f t="shared" si="3"/>
        <v>710000020100</v>
      </c>
    </row>
    <row r="204" spans="1:140" ht="16.5" hidden="1" thickTop="1" thickBot="1" x14ac:dyDescent="0.3">
      <c r="A204" t="s">
        <v>108</v>
      </c>
      <c r="B204" t="s">
        <v>174</v>
      </c>
      <c r="C204" s="140">
        <v>42418</v>
      </c>
      <c r="D204" s="141">
        <v>0</v>
      </c>
      <c r="E204" t="s">
        <v>108</v>
      </c>
      <c r="F204" t="s">
        <v>110</v>
      </c>
      <c r="G204" s="142">
        <v>2016</v>
      </c>
      <c r="H204" s="143">
        <v>8</v>
      </c>
      <c r="I204" s="144">
        <v>42418</v>
      </c>
      <c r="J204" t="s">
        <v>111</v>
      </c>
      <c r="L204" t="s">
        <v>110</v>
      </c>
      <c r="M204" t="s">
        <v>110</v>
      </c>
      <c r="O204" s="146">
        <v>0</v>
      </c>
      <c r="P204" t="s">
        <v>112</v>
      </c>
      <c r="R204" s="148">
        <v>42418</v>
      </c>
      <c r="S204" s="149">
        <v>56</v>
      </c>
      <c r="T204" s="150">
        <v>104012.76</v>
      </c>
      <c r="U204" s="151">
        <v>104012.76</v>
      </c>
      <c r="V204" s="152">
        <v>0</v>
      </c>
      <c r="W204" t="s">
        <v>113</v>
      </c>
      <c r="Y204" t="s">
        <v>114</v>
      </c>
      <c r="Z204" t="s">
        <v>114</v>
      </c>
      <c r="AA204" t="s">
        <v>114</v>
      </c>
      <c r="AB204" t="s">
        <v>115</v>
      </c>
      <c r="AC204" t="s">
        <v>116</v>
      </c>
      <c r="AD204" t="s">
        <v>110</v>
      </c>
      <c r="AE204" t="s">
        <v>110</v>
      </c>
      <c r="AH204" s="153">
        <v>0</v>
      </c>
      <c r="AI204" s="154">
        <v>42434</v>
      </c>
      <c r="AJ204" s="155">
        <v>908505</v>
      </c>
      <c r="AK204" s="156">
        <v>908505.1</v>
      </c>
      <c r="AL204" s="157">
        <v>42418</v>
      </c>
      <c r="AM204" s="158">
        <v>0</v>
      </c>
      <c r="AN204" t="s">
        <v>117</v>
      </c>
      <c r="AO204" s="159">
        <v>42434.39565972222</v>
      </c>
      <c r="AP204" t="s">
        <v>175</v>
      </c>
      <c r="AQ204" t="s">
        <v>119</v>
      </c>
      <c r="AR204" t="s">
        <v>119</v>
      </c>
      <c r="AT204" s="160">
        <v>42418</v>
      </c>
      <c r="AU204" s="161">
        <v>1</v>
      </c>
      <c r="AV204" s="162">
        <v>1</v>
      </c>
      <c r="AW204" t="s">
        <v>120</v>
      </c>
      <c r="AZ204" s="163">
        <v>42434</v>
      </c>
      <c r="BB204" t="s">
        <v>121</v>
      </c>
      <c r="BC204" t="s">
        <v>114</v>
      </c>
      <c r="BD204" t="s">
        <v>122</v>
      </c>
      <c r="BE204" t="s">
        <v>110</v>
      </c>
      <c r="BH204" t="s">
        <v>122</v>
      </c>
      <c r="BL204" t="s">
        <v>110</v>
      </c>
      <c r="BM204" s="165">
        <v>42418</v>
      </c>
      <c r="BO204" t="s">
        <v>110</v>
      </c>
      <c r="BP204" t="s">
        <v>123</v>
      </c>
      <c r="BS204" s="166">
        <v>42434.389618055553</v>
      </c>
      <c r="BU204" t="s">
        <v>110</v>
      </c>
      <c r="BV204" t="s">
        <v>175</v>
      </c>
      <c r="BW204" t="s">
        <v>110</v>
      </c>
      <c r="BZ204" t="s">
        <v>108</v>
      </c>
      <c r="CA204" t="s">
        <v>174</v>
      </c>
      <c r="CB204" s="167">
        <v>42418</v>
      </c>
      <c r="CC204" s="168">
        <v>0</v>
      </c>
      <c r="CD204" s="169">
        <v>42</v>
      </c>
      <c r="CE204" t="s">
        <v>111</v>
      </c>
      <c r="CH204" t="s">
        <v>163</v>
      </c>
      <c r="CI204" t="s">
        <v>125</v>
      </c>
      <c r="CL204" t="s">
        <v>126</v>
      </c>
      <c r="CM204" t="s">
        <v>132</v>
      </c>
      <c r="CN204" t="s">
        <v>133</v>
      </c>
      <c r="CO204" t="s">
        <v>129</v>
      </c>
      <c r="CU204" t="s">
        <v>119</v>
      </c>
      <c r="DD204" s="170">
        <v>351.75</v>
      </c>
      <c r="DE204" t="s">
        <v>110</v>
      </c>
      <c r="DF204" s="171">
        <v>0</v>
      </c>
      <c r="DH204" s="172">
        <v>0</v>
      </c>
      <c r="DI204" t="s">
        <v>175</v>
      </c>
      <c r="DJ204" t="s">
        <v>116</v>
      </c>
      <c r="DK204" s="173">
        <v>42418</v>
      </c>
      <c r="DL204" t="s">
        <v>119</v>
      </c>
      <c r="DN204" s="174">
        <v>351.75</v>
      </c>
      <c r="DO204" s="175">
        <v>1</v>
      </c>
      <c r="DP204" s="176">
        <v>1</v>
      </c>
      <c r="DQ204" s="177">
        <v>908505</v>
      </c>
      <c r="DT204" s="178">
        <v>42434</v>
      </c>
      <c r="DV204" t="s">
        <v>120</v>
      </c>
      <c r="DW204" s="179">
        <v>42418</v>
      </c>
      <c r="DX204" t="s">
        <v>110</v>
      </c>
      <c r="DY204" s="180">
        <v>42418</v>
      </c>
      <c r="DZ204" t="s">
        <v>116</v>
      </c>
      <c r="EC204" t="s">
        <v>123</v>
      </c>
      <c r="ED204" s="181">
        <v>0</v>
      </c>
      <c r="EE204" s="182">
        <v>0</v>
      </c>
      <c r="EG204" t="s">
        <v>131</v>
      </c>
      <c r="EJ204" t="str">
        <f t="shared" si="3"/>
        <v>715000020100</v>
      </c>
    </row>
    <row r="205" spans="1:140" ht="16.5" hidden="1" thickTop="1" thickBot="1" x14ac:dyDescent="0.3">
      <c r="A205" t="s">
        <v>108</v>
      </c>
      <c r="B205" t="s">
        <v>174</v>
      </c>
      <c r="C205" s="140">
        <v>42418</v>
      </c>
      <c r="D205" s="141">
        <v>0</v>
      </c>
      <c r="E205" t="s">
        <v>108</v>
      </c>
      <c r="F205" t="s">
        <v>110</v>
      </c>
      <c r="G205" s="142">
        <v>2016</v>
      </c>
      <c r="H205" s="143">
        <v>8</v>
      </c>
      <c r="I205" s="144">
        <v>42418</v>
      </c>
      <c r="J205" t="s">
        <v>111</v>
      </c>
      <c r="L205" t="s">
        <v>110</v>
      </c>
      <c r="M205" t="s">
        <v>110</v>
      </c>
      <c r="O205" s="146">
        <v>0</v>
      </c>
      <c r="P205" t="s">
        <v>112</v>
      </c>
      <c r="R205" s="148">
        <v>42418</v>
      </c>
      <c r="S205" s="149">
        <v>56</v>
      </c>
      <c r="T205" s="150">
        <v>104012.76</v>
      </c>
      <c r="U205" s="151">
        <v>104012.76</v>
      </c>
      <c r="V205" s="152">
        <v>0</v>
      </c>
      <c r="W205" t="s">
        <v>113</v>
      </c>
      <c r="Y205" t="s">
        <v>114</v>
      </c>
      <c r="Z205" t="s">
        <v>114</v>
      </c>
      <c r="AA205" t="s">
        <v>114</v>
      </c>
      <c r="AB205" t="s">
        <v>115</v>
      </c>
      <c r="AC205" t="s">
        <v>116</v>
      </c>
      <c r="AD205" t="s">
        <v>110</v>
      </c>
      <c r="AE205" t="s">
        <v>110</v>
      </c>
      <c r="AH205" s="153">
        <v>0</v>
      </c>
      <c r="AI205" s="154">
        <v>42434</v>
      </c>
      <c r="AJ205" s="155">
        <v>908505</v>
      </c>
      <c r="AK205" s="156">
        <v>908505.1</v>
      </c>
      <c r="AL205" s="157">
        <v>42418</v>
      </c>
      <c r="AM205" s="158">
        <v>0</v>
      </c>
      <c r="AN205" t="s">
        <v>117</v>
      </c>
      <c r="AO205" s="159">
        <v>42434.39565972222</v>
      </c>
      <c r="AP205" t="s">
        <v>175</v>
      </c>
      <c r="AQ205" t="s">
        <v>119</v>
      </c>
      <c r="AR205" t="s">
        <v>119</v>
      </c>
      <c r="AT205" s="160">
        <v>42418</v>
      </c>
      <c r="AU205" s="161">
        <v>1</v>
      </c>
      <c r="AV205" s="162">
        <v>1</v>
      </c>
      <c r="AW205" t="s">
        <v>120</v>
      </c>
      <c r="AZ205" s="163">
        <v>42434</v>
      </c>
      <c r="BB205" t="s">
        <v>121</v>
      </c>
      <c r="BC205" t="s">
        <v>114</v>
      </c>
      <c r="BD205" t="s">
        <v>122</v>
      </c>
      <c r="BE205" t="s">
        <v>110</v>
      </c>
      <c r="BH205" t="s">
        <v>122</v>
      </c>
      <c r="BL205" t="s">
        <v>110</v>
      </c>
      <c r="BM205" s="165">
        <v>42418</v>
      </c>
      <c r="BO205" t="s">
        <v>110</v>
      </c>
      <c r="BP205" t="s">
        <v>123</v>
      </c>
      <c r="BS205" s="166">
        <v>42434.389618055553</v>
      </c>
      <c r="BU205" t="s">
        <v>110</v>
      </c>
      <c r="BV205" t="s">
        <v>175</v>
      </c>
      <c r="BW205" t="s">
        <v>110</v>
      </c>
      <c r="BZ205" t="s">
        <v>108</v>
      </c>
      <c r="CA205" t="s">
        <v>174</v>
      </c>
      <c r="CB205" s="167">
        <v>42418</v>
      </c>
      <c r="CC205" s="168">
        <v>0</v>
      </c>
      <c r="CD205" s="169">
        <v>43</v>
      </c>
      <c r="CE205" t="s">
        <v>111</v>
      </c>
      <c r="CH205" t="s">
        <v>151</v>
      </c>
      <c r="CI205" t="s">
        <v>125</v>
      </c>
      <c r="CL205" t="s">
        <v>126</v>
      </c>
      <c r="CM205" t="s">
        <v>127</v>
      </c>
      <c r="CN205" t="s">
        <v>128</v>
      </c>
      <c r="CO205" t="s">
        <v>129</v>
      </c>
      <c r="CU205" t="s">
        <v>119</v>
      </c>
      <c r="DD205" s="170">
        <v>84.86</v>
      </c>
      <c r="DE205" t="s">
        <v>110</v>
      </c>
      <c r="DF205" s="171">
        <v>0</v>
      </c>
      <c r="DH205" s="172">
        <v>0</v>
      </c>
      <c r="DI205" t="s">
        <v>175</v>
      </c>
      <c r="DJ205" t="s">
        <v>116</v>
      </c>
      <c r="DK205" s="173">
        <v>42418</v>
      </c>
      <c r="DL205" t="s">
        <v>119</v>
      </c>
      <c r="DN205" s="174">
        <v>84.86</v>
      </c>
      <c r="DO205" s="175">
        <v>1</v>
      </c>
      <c r="DP205" s="176">
        <v>1</v>
      </c>
      <c r="DQ205" s="177">
        <v>908505</v>
      </c>
      <c r="DT205" s="178">
        <v>42434</v>
      </c>
      <c r="DV205" t="s">
        <v>120</v>
      </c>
      <c r="DW205" s="179">
        <v>42418</v>
      </c>
      <c r="DX205" t="s">
        <v>110</v>
      </c>
      <c r="DY205" s="180">
        <v>42418</v>
      </c>
      <c r="DZ205" t="s">
        <v>116</v>
      </c>
      <c r="EC205" t="s">
        <v>123</v>
      </c>
      <c r="ED205" s="181">
        <v>0</v>
      </c>
      <c r="EE205" s="182">
        <v>0</v>
      </c>
      <c r="EG205" t="s">
        <v>131</v>
      </c>
      <c r="EJ205" t="str">
        <f t="shared" si="3"/>
        <v>722100010100</v>
      </c>
    </row>
    <row r="206" spans="1:140" ht="16.5" hidden="1" thickTop="1" thickBot="1" x14ac:dyDescent="0.3">
      <c r="A206" t="s">
        <v>108</v>
      </c>
      <c r="B206" t="s">
        <v>174</v>
      </c>
      <c r="C206" s="140">
        <v>42418</v>
      </c>
      <c r="D206" s="141">
        <v>0</v>
      </c>
      <c r="E206" t="s">
        <v>108</v>
      </c>
      <c r="F206" t="s">
        <v>110</v>
      </c>
      <c r="G206" s="142">
        <v>2016</v>
      </c>
      <c r="H206" s="143">
        <v>8</v>
      </c>
      <c r="I206" s="144">
        <v>42418</v>
      </c>
      <c r="J206" t="s">
        <v>111</v>
      </c>
      <c r="L206" t="s">
        <v>110</v>
      </c>
      <c r="M206" t="s">
        <v>110</v>
      </c>
      <c r="O206" s="146">
        <v>0</v>
      </c>
      <c r="P206" t="s">
        <v>112</v>
      </c>
      <c r="R206" s="148">
        <v>42418</v>
      </c>
      <c r="S206" s="149">
        <v>56</v>
      </c>
      <c r="T206" s="150">
        <v>104012.76</v>
      </c>
      <c r="U206" s="151">
        <v>104012.76</v>
      </c>
      <c r="V206" s="152">
        <v>0</v>
      </c>
      <c r="W206" t="s">
        <v>113</v>
      </c>
      <c r="Y206" t="s">
        <v>114</v>
      </c>
      <c r="Z206" t="s">
        <v>114</v>
      </c>
      <c r="AA206" t="s">
        <v>114</v>
      </c>
      <c r="AB206" t="s">
        <v>115</v>
      </c>
      <c r="AC206" t="s">
        <v>116</v>
      </c>
      <c r="AD206" t="s">
        <v>110</v>
      </c>
      <c r="AE206" t="s">
        <v>110</v>
      </c>
      <c r="AH206" s="153">
        <v>0</v>
      </c>
      <c r="AI206" s="154">
        <v>42434</v>
      </c>
      <c r="AJ206" s="155">
        <v>908505</v>
      </c>
      <c r="AK206" s="156">
        <v>908505.1</v>
      </c>
      <c r="AL206" s="157">
        <v>42418</v>
      </c>
      <c r="AM206" s="158">
        <v>0</v>
      </c>
      <c r="AN206" t="s">
        <v>117</v>
      </c>
      <c r="AO206" s="159">
        <v>42434.39565972222</v>
      </c>
      <c r="AP206" t="s">
        <v>175</v>
      </c>
      <c r="AQ206" t="s">
        <v>119</v>
      </c>
      <c r="AR206" t="s">
        <v>119</v>
      </c>
      <c r="AT206" s="160">
        <v>42418</v>
      </c>
      <c r="AU206" s="161">
        <v>1</v>
      </c>
      <c r="AV206" s="162">
        <v>1</v>
      </c>
      <c r="AW206" t="s">
        <v>120</v>
      </c>
      <c r="AZ206" s="163">
        <v>42434</v>
      </c>
      <c r="BB206" t="s">
        <v>121</v>
      </c>
      <c r="BC206" t="s">
        <v>114</v>
      </c>
      <c r="BD206" t="s">
        <v>122</v>
      </c>
      <c r="BE206" t="s">
        <v>110</v>
      </c>
      <c r="BH206" t="s">
        <v>122</v>
      </c>
      <c r="BL206" t="s">
        <v>110</v>
      </c>
      <c r="BM206" s="165">
        <v>42418</v>
      </c>
      <c r="BO206" t="s">
        <v>110</v>
      </c>
      <c r="BP206" t="s">
        <v>123</v>
      </c>
      <c r="BS206" s="166">
        <v>42434.389618055553</v>
      </c>
      <c r="BU206" t="s">
        <v>110</v>
      </c>
      <c r="BV206" t="s">
        <v>175</v>
      </c>
      <c r="BW206" t="s">
        <v>110</v>
      </c>
      <c r="BZ206" t="s">
        <v>108</v>
      </c>
      <c r="CA206" t="s">
        <v>174</v>
      </c>
      <c r="CB206" s="167">
        <v>42418</v>
      </c>
      <c r="CC206" s="168">
        <v>0</v>
      </c>
      <c r="CD206" s="169">
        <v>44</v>
      </c>
      <c r="CE206" t="s">
        <v>111</v>
      </c>
      <c r="CH206" t="s">
        <v>151</v>
      </c>
      <c r="CI206" t="s">
        <v>125</v>
      </c>
      <c r="CL206" t="s">
        <v>126</v>
      </c>
      <c r="CM206" t="s">
        <v>132</v>
      </c>
      <c r="CN206" t="s">
        <v>133</v>
      </c>
      <c r="CO206" t="s">
        <v>129</v>
      </c>
      <c r="CU206" t="s">
        <v>119</v>
      </c>
      <c r="DD206" s="170">
        <v>15.95</v>
      </c>
      <c r="DE206" t="s">
        <v>110</v>
      </c>
      <c r="DF206" s="171">
        <v>0</v>
      </c>
      <c r="DH206" s="172">
        <v>0</v>
      </c>
      <c r="DI206" t="s">
        <v>175</v>
      </c>
      <c r="DJ206" t="s">
        <v>116</v>
      </c>
      <c r="DK206" s="173">
        <v>42418</v>
      </c>
      <c r="DL206" t="s">
        <v>119</v>
      </c>
      <c r="DN206" s="174">
        <v>15.95</v>
      </c>
      <c r="DO206" s="175">
        <v>1</v>
      </c>
      <c r="DP206" s="176">
        <v>1</v>
      </c>
      <c r="DQ206" s="177">
        <v>908505</v>
      </c>
      <c r="DT206" s="178">
        <v>42434</v>
      </c>
      <c r="DV206" t="s">
        <v>120</v>
      </c>
      <c r="DW206" s="179">
        <v>42418</v>
      </c>
      <c r="DX206" t="s">
        <v>110</v>
      </c>
      <c r="DY206" s="180">
        <v>42418</v>
      </c>
      <c r="DZ206" t="s">
        <v>116</v>
      </c>
      <c r="EC206" t="s">
        <v>123</v>
      </c>
      <c r="ED206" s="181">
        <v>0</v>
      </c>
      <c r="EE206" s="182">
        <v>0</v>
      </c>
      <c r="EG206" t="s">
        <v>131</v>
      </c>
      <c r="EJ206" t="str">
        <f t="shared" si="3"/>
        <v>722100020100</v>
      </c>
    </row>
    <row r="207" spans="1:140" ht="16.5" hidden="1" thickTop="1" thickBot="1" x14ac:dyDescent="0.3">
      <c r="A207" t="s">
        <v>108</v>
      </c>
      <c r="B207" t="s">
        <v>174</v>
      </c>
      <c r="C207" s="140">
        <v>42418</v>
      </c>
      <c r="D207" s="141">
        <v>0</v>
      </c>
      <c r="E207" t="s">
        <v>108</v>
      </c>
      <c r="F207" t="s">
        <v>110</v>
      </c>
      <c r="G207" s="142">
        <v>2016</v>
      </c>
      <c r="H207" s="143">
        <v>8</v>
      </c>
      <c r="I207" s="144">
        <v>42418</v>
      </c>
      <c r="J207" t="s">
        <v>111</v>
      </c>
      <c r="L207" t="s">
        <v>110</v>
      </c>
      <c r="M207" t="s">
        <v>110</v>
      </c>
      <c r="O207" s="146">
        <v>0</v>
      </c>
      <c r="P207" t="s">
        <v>112</v>
      </c>
      <c r="R207" s="148">
        <v>42418</v>
      </c>
      <c r="S207" s="149">
        <v>56</v>
      </c>
      <c r="T207" s="150">
        <v>104012.76</v>
      </c>
      <c r="U207" s="151">
        <v>104012.76</v>
      </c>
      <c r="V207" s="152">
        <v>0</v>
      </c>
      <c r="W207" t="s">
        <v>113</v>
      </c>
      <c r="Y207" t="s">
        <v>114</v>
      </c>
      <c r="Z207" t="s">
        <v>114</v>
      </c>
      <c r="AA207" t="s">
        <v>114</v>
      </c>
      <c r="AB207" t="s">
        <v>115</v>
      </c>
      <c r="AC207" t="s">
        <v>116</v>
      </c>
      <c r="AD207" t="s">
        <v>110</v>
      </c>
      <c r="AE207" t="s">
        <v>110</v>
      </c>
      <c r="AH207" s="153">
        <v>0</v>
      </c>
      <c r="AI207" s="154">
        <v>42434</v>
      </c>
      <c r="AJ207" s="155">
        <v>908505</v>
      </c>
      <c r="AK207" s="156">
        <v>908505.1</v>
      </c>
      <c r="AL207" s="157">
        <v>42418</v>
      </c>
      <c r="AM207" s="158">
        <v>0</v>
      </c>
      <c r="AN207" t="s">
        <v>117</v>
      </c>
      <c r="AO207" s="159">
        <v>42434.39565972222</v>
      </c>
      <c r="AP207" t="s">
        <v>175</v>
      </c>
      <c r="AQ207" t="s">
        <v>119</v>
      </c>
      <c r="AR207" t="s">
        <v>119</v>
      </c>
      <c r="AT207" s="160">
        <v>42418</v>
      </c>
      <c r="AU207" s="161">
        <v>1</v>
      </c>
      <c r="AV207" s="162">
        <v>1</v>
      </c>
      <c r="AW207" t="s">
        <v>120</v>
      </c>
      <c r="AZ207" s="163">
        <v>42434</v>
      </c>
      <c r="BB207" t="s">
        <v>121</v>
      </c>
      <c r="BC207" t="s">
        <v>114</v>
      </c>
      <c r="BD207" t="s">
        <v>122</v>
      </c>
      <c r="BE207" t="s">
        <v>110</v>
      </c>
      <c r="BH207" t="s">
        <v>122</v>
      </c>
      <c r="BL207" t="s">
        <v>110</v>
      </c>
      <c r="BM207" s="165">
        <v>42418</v>
      </c>
      <c r="BO207" t="s">
        <v>110</v>
      </c>
      <c r="BP207" t="s">
        <v>123</v>
      </c>
      <c r="BS207" s="166">
        <v>42434.389618055553</v>
      </c>
      <c r="BU207" t="s">
        <v>110</v>
      </c>
      <c r="BV207" t="s">
        <v>175</v>
      </c>
      <c r="BW207" t="s">
        <v>110</v>
      </c>
      <c r="BZ207" t="s">
        <v>108</v>
      </c>
      <c r="CA207" t="s">
        <v>174</v>
      </c>
      <c r="CB207" s="167">
        <v>42418</v>
      </c>
      <c r="CC207" s="168">
        <v>0</v>
      </c>
      <c r="CD207" s="169">
        <v>45</v>
      </c>
      <c r="CE207" t="s">
        <v>111</v>
      </c>
      <c r="CH207" t="s">
        <v>152</v>
      </c>
      <c r="CI207" t="s">
        <v>125</v>
      </c>
      <c r="CL207" t="s">
        <v>126</v>
      </c>
      <c r="CM207" t="s">
        <v>127</v>
      </c>
      <c r="CN207" t="s">
        <v>128</v>
      </c>
      <c r="CO207" t="s">
        <v>129</v>
      </c>
      <c r="CU207" t="s">
        <v>119</v>
      </c>
      <c r="DD207" s="170">
        <v>4237.87</v>
      </c>
      <c r="DE207" t="s">
        <v>110</v>
      </c>
      <c r="DF207" s="171">
        <v>0</v>
      </c>
      <c r="DH207" s="172">
        <v>0</v>
      </c>
      <c r="DI207" t="s">
        <v>175</v>
      </c>
      <c r="DJ207" t="s">
        <v>116</v>
      </c>
      <c r="DK207" s="173">
        <v>42418</v>
      </c>
      <c r="DL207" t="s">
        <v>119</v>
      </c>
      <c r="DN207" s="174">
        <v>4237.87</v>
      </c>
      <c r="DO207" s="175">
        <v>1</v>
      </c>
      <c r="DP207" s="176">
        <v>1</v>
      </c>
      <c r="DQ207" s="177">
        <v>908505</v>
      </c>
      <c r="DT207" s="178">
        <v>42434</v>
      </c>
      <c r="DV207" t="s">
        <v>120</v>
      </c>
      <c r="DW207" s="179">
        <v>42418</v>
      </c>
      <c r="DX207" t="s">
        <v>110</v>
      </c>
      <c r="DY207" s="180">
        <v>42418</v>
      </c>
      <c r="DZ207" t="s">
        <v>116</v>
      </c>
      <c r="EC207" t="s">
        <v>123</v>
      </c>
      <c r="ED207" s="181">
        <v>0</v>
      </c>
      <c r="EE207" s="182">
        <v>0</v>
      </c>
      <c r="EG207" t="s">
        <v>131</v>
      </c>
      <c r="EJ207" t="str">
        <f t="shared" si="3"/>
        <v>723000010100</v>
      </c>
    </row>
    <row r="208" spans="1:140" ht="16.5" hidden="1" thickTop="1" thickBot="1" x14ac:dyDescent="0.3">
      <c r="A208" t="s">
        <v>108</v>
      </c>
      <c r="B208" t="s">
        <v>174</v>
      </c>
      <c r="C208" s="140">
        <v>42418</v>
      </c>
      <c r="D208" s="141">
        <v>0</v>
      </c>
      <c r="E208" t="s">
        <v>108</v>
      </c>
      <c r="F208" t="s">
        <v>110</v>
      </c>
      <c r="G208" s="142">
        <v>2016</v>
      </c>
      <c r="H208" s="143">
        <v>8</v>
      </c>
      <c r="I208" s="144">
        <v>42418</v>
      </c>
      <c r="J208" t="s">
        <v>111</v>
      </c>
      <c r="L208" t="s">
        <v>110</v>
      </c>
      <c r="M208" t="s">
        <v>110</v>
      </c>
      <c r="O208" s="146">
        <v>0</v>
      </c>
      <c r="P208" t="s">
        <v>112</v>
      </c>
      <c r="R208" s="148">
        <v>42418</v>
      </c>
      <c r="S208" s="149">
        <v>56</v>
      </c>
      <c r="T208" s="150">
        <v>104012.76</v>
      </c>
      <c r="U208" s="151">
        <v>104012.76</v>
      </c>
      <c r="V208" s="152">
        <v>0</v>
      </c>
      <c r="W208" t="s">
        <v>113</v>
      </c>
      <c r="Y208" t="s">
        <v>114</v>
      </c>
      <c r="Z208" t="s">
        <v>114</v>
      </c>
      <c r="AA208" t="s">
        <v>114</v>
      </c>
      <c r="AB208" t="s">
        <v>115</v>
      </c>
      <c r="AC208" t="s">
        <v>116</v>
      </c>
      <c r="AD208" t="s">
        <v>110</v>
      </c>
      <c r="AE208" t="s">
        <v>110</v>
      </c>
      <c r="AH208" s="153">
        <v>0</v>
      </c>
      <c r="AI208" s="154">
        <v>42434</v>
      </c>
      <c r="AJ208" s="155">
        <v>908505</v>
      </c>
      <c r="AK208" s="156">
        <v>908505.1</v>
      </c>
      <c r="AL208" s="157">
        <v>42418</v>
      </c>
      <c r="AM208" s="158">
        <v>0</v>
      </c>
      <c r="AN208" t="s">
        <v>117</v>
      </c>
      <c r="AO208" s="159">
        <v>42434.39565972222</v>
      </c>
      <c r="AP208" t="s">
        <v>175</v>
      </c>
      <c r="AQ208" t="s">
        <v>119</v>
      </c>
      <c r="AR208" t="s">
        <v>119</v>
      </c>
      <c r="AT208" s="160">
        <v>42418</v>
      </c>
      <c r="AU208" s="161">
        <v>1</v>
      </c>
      <c r="AV208" s="162">
        <v>1</v>
      </c>
      <c r="AW208" t="s">
        <v>120</v>
      </c>
      <c r="AZ208" s="163">
        <v>42434</v>
      </c>
      <c r="BB208" t="s">
        <v>121</v>
      </c>
      <c r="BC208" t="s">
        <v>114</v>
      </c>
      <c r="BD208" t="s">
        <v>122</v>
      </c>
      <c r="BE208" t="s">
        <v>110</v>
      </c>
      <c r="BH208" t="s">
        <v>122</v>
      </c>
      <c r="BL208" t="s">
        <v>110</v>
      </c>
      <c r="BM208" s="165">
        <v>42418</v>
      </c>
      <c r="BO208" t="s">
        <v>110</v>
      </c>
      <c r="BP208" t="s">
        <v>123</v>
      </c>
      <c r="BS208" s="166">
        <v>42434.389618055553</v>
      </c>
      <c r="BU208" t="s">
        <v>110</v>
      </c>
      <c r="BV208" t="s">
        <v>175</v>
      </c>
      <c r="BW208" t="s">
        <v>110</v>
      </c>
      <c r="BZ208" t="s">
        <v>108</v>
      </c>
      <c r="CA208" t="s">
        <v>174</v>
      </c>
      <c r="CB208" s="167">
        <v>42418</v>
      </c>
      <c r="CC208" s="168">
        <v>0</v>
      </c>
      <c r="CD208" s="169">
        <v>46</v>
      </c>
      <c r="CE208" t="s">
        <v>111</v>
      </c>
      <c r="CH208" t="s">
        <v>152</v>
      </c>
      <c r="CI208" t="s">
        <v>125</v>
      </c>
      <c r="CL208" t="s">
        <v>126</v>
      </c>
      <c r="CM208" t="s">
        <v>132</v>
      </c>
      <c r="CN208" t="s">
        <v>133</v>
      </c>
      <c r="CO208" t="s">
        <v>129</v>
      </c>
      <c r="CU208" t="s">
        <v>119</v>
      </c>
      <c r="DD208" s="170">
        <v>452.27</v>
      </c>
      <c r="DE208" t="s">
        <v>110</v>
      </c>
      <c r="DF208" s="171">
        <v>0</v>
      </c>
      <c r="DH208" s="172">
        <v>0</v>
      </c>
      <c r="DI208" t="s">
        <v>175</v>
      </c>
      <c r="DJ208" t="s">
        <v>116</v>
      </c>
      <c r="DK208" s="173">
        <v>42418</v>
      </c>
      <c r="DL208" t="s">
        <v>119</v>
      </c>
      <c r="DN208" s="174">
        <v>452.27</v>
      </c>
      <c r="DO208" s="175">
        <v>1</v>
      </c>
      <c r="DP208" s="176">
        <v>1</v>
      </c>
      <c r="DQ208" s="177">
        <v>908505</v>
      </c>
      <c r="DT208" s="178">
        <v>42434</v>
      </c>
      <c r="DV208" t="s">
        <v>120</v>
      </c>
      <c r="DW208" s="179">
        <v>42418</v>
      </c>
      <c r="DX208" t="s">
        <v>110</v>
      </c>
      <c r="DY208" s="180">
        <v>42418</v>
      </c>
      <c r="DZ208" t="s">
        <v>116</v>
      </c>
      <c r="EC208" t="s">
        <v>123</v>
      </c>
      <c r="ED208" s="181">
        <v>0</v>
      </c>
      <c r="EE208" s="182">
        <v>0</v>
      </c>
      <c r="EG208" t="s">
        <v>131</v>
      </c>
      <c r="EJ208" t="str">
        <f t="shared" si="3"/>
        <v>723000020100</v>
      </c>
    </row>
    <row r="209" spans="1:140" ht="16.5" hidden="1" thickTop="1" thickBot="1" x14ac:dyDescent="0.3">
      <c r="A209" t="s">
        <v>108</v>
      </c>
      <c r="B209" t="s">
        <v>174</v>
      </c>
      <c r="C209" s="140">
        <v>42418</v>
      </c>
      <c r="D209" s="141">
        <v>0</v>
      </c>
      <c r="E209" t="s">
        <v>108</v>
      </c>
      <c r="F209" t="s">
        <v>110</v>
      </c>
      <c r="G209" s="142">
        <v>2016</v>
      </c>
      <c r="H209" s="143">
        <v>8</v>
      </c>
      <c r="I209" s="144">
        <v>42418</v>
      </c>
      <c r="J209" t="s">
        <v>111</v>
      </c>
      <c r="L209" t="s">
        <v>110</v>
      </c>
      <c r="M209" t="s">
        <v>110</v>
      </c>
      <c r="O209" s="146">
        <v>0</v>
      </c>
      <c r="P209" t="s">
        <v>112</v>
      </c>
      <c r="R209" s="148">
        <v>42418</v>
      </c>
      <c r="S209" s="149">
        <v>56</v>
      </c>
      <c r="T209" s="150">
        <v>104012.76</v>
      </c>
      <c r="U209" s="151">
        <v>104012.76</v>
      </c>
      <c r="V209" s="152">
        <v>0</v>
      </c>
      <c r="W209" t="s">
        <v>113</v>
      </c>
      <c r="Y209" t="s">
        <v>114</v>
      </c>
      <c r="Z209" t="s">
        <v>114</v>
      </c>
      <c r="AA209" t="s">
        <v>114</v>
      </c>
      <c r="AB209" t="s">
        <v>115</v>
      </c>
      <c r="AC209" t="s">
        <v>116</v>
      </c>
      <c r="AD209" t="s">
        <v>110</v>
      </c>
      <c r="AE209" t="s">
        <v>110</v>
      </c>
      <c r="AH209" s="153">
        <v>0</v>
      </c>
      <c r="AI209" s="154">
        <v>42434</v>
      </c>
      <c r="AJ209" s="155">
        <v>908505</v>
      </c>
      <c r="AK209" s="156">
        <v>908505.1</v>
      </c>
      <c r="AL209" s="157">
        <v>42418</v>
      </c>
      <c r="AM209" s="158">
        <v>0</v>
      </c>
      <c r="AN209" t="s">
        <v>117</v>
      </c>
      <c r="AO209" s="159">
        <v>42434.39565972222</v>
      </c>
      <c r="AP209" t="s">
        <v>175</v>
      </c>
      <c r="AQ209" t="s">
        <v>119</v>
      </c>
      <c r="AR209" t="s">
        <v>119</v>
      </c>
      <c r="AT209" s="160">
        <v>42418</v>
      </c>
      <c r="AU209" s="161">
        <v>1</v>
      </c>
      <c r="AV209" s="162">
        <v>1</v>
      </c>
      <c r="AW209" t="s">
        <v>120</v>
      </c>
      <c r="AZ209" s="163">
        <v>42434</v>
      </c>
      <c r="BB209" t="s">
        <v>121</v>
      </c>
      <c r="BC209" t="s">
        <v>114</v>
      </c>
      <c r="BD209" t="s">
        <v>122</v>
      </c>
      <c r="BE209" t="s">
        <v>110</v>
      </c>
      <c r="BH209" t="s">
        <v>122</v>
      </c>
      <c r="BL209" t="s">
        <v>110</v>
      </c>
      <c r="BM209" s="165">
        <v>42418</v>
      </c>
      <c r="BO209" t="s">
        <v>110</v>
      </c>
      <c r="BP209" t="s">
        <v>123</v>
      </c>
      <c r="BS209" s="166">
        <v>42434.389618055553</v>
      </c>
      <c r="BU209" t="s">
        <v>110</v>
      </c>
      <c r="BV209" t="s">
        <v>175</v>
      </c>
      <c r="BW209" t="s">
        <v>110</v>
      </c>
      <c r="BZ209" t="s">
        <v>108</v>
      </c>
      <c r="CA209" t="s">
        <v>174</v>
      </c>
      <c r="CB209" s="167">
        <v>42418</v>
      </c>
      <c r="CC209" s="168">
        <v>0</v>
      </c>
      <c r="CD209" s="169">
        <v>47</v>
      </c>
      <c r="CE209" t="s">
        <v>111</v>
      </c>
      <c r="CH209" t="s">
        <v>153</v>
      </c>
      <c r="CI209" t="s">
        <v>125</v>
      </c>
      <c r="CL209" t="s">
        <v>126</v>
      </c>
      <c r="CM209" t="s">
        <v>127</v>
      </c>
      <c r="CN209" t="s">
        <v>128</v>
      </c>
      <c r="CO209" t="s">
        <v>129</v>
      </c>
      <c r="CU209" t="s">
        <v>119</v>
      </c>
      <c r="DD209" s="170">
        <v>991.1</v>
      </c>
      <c r="DE209" t="s">
        <v>110</v>
      </c>
      <c r="DF209" s="171">
        <v>0</v>
      </c>
      <c r="DH209" s="172">
        <v>0</v>
      </c>
      <c r="DI209" t="s">
        <v>175</v>
      </c>
      <c r="DJ209" t="s">
        <v>116</v>
      </c>
      <c r="DK209" s="173">
        <v>42418</v>
      </c>
      <c r="DL209" t="s">
        <v>119</v>
      </c>
      <c r="DN209" s="174">
        <v>991.1</v>
      </c>
      <c r="DO209" s="175">
        <v>1</v>
      </c>
      <c r="DP209" s="176">
        <v>1</v>
      </c>
      <c r="DQ209" s="177">
        <v>908505</v>
      </c>
      <c r="DT209" s="178">
        <v>42434</v>
      </c>
      <c r="DV209" t="s">
        <v>120</v>
      </c>
      <c r="DW209" s="179">
        <v>42418</v>
      </c>
      <c r="DX209" t="s">
        <v>110</v>
      </c>
      <c r="DY209" s="180">
        <v>42418</v>
      </c>
      <c r="DZ209" t="s">
        <v>116</v>
      </c>
      <c r="EC209" t="s">
        <v>123</v>
      </c>
      <c r="ED209" s="181">
        <v>0</v>
      </c>
      <c r="EE209" s="182">
        <v>0</v>
      </c>
      <c r="EG209" t="s">
        <v>131</v>
      </c>
      <c r="EJ209" t="str">
        <f t="shared" si="3"/>
        <v>723100010100</v>
      </c>
    </row>
    <row r="210" spans="1:140" ht="16.5" hidden="1" thickTop="1" thickBot="1" x14ac:dyDescent="0.3">
      <c r="A210" t="s">
        <v>108</v>
      </c>
      <c r="B210" t="s">
        <v>174</v>
      </c>
      <c r="C210" s="140">
        <v>42418</v>
      </c>
      <c r="D210" s="141">
        <v>0</v>
      </c>
      <c r="E210" t="s">
        <v>108</v>
      </c>
      <c r="F210" t="s">
        <v>110</v>
      </c>
      <c r="G210" s="142">
        <v>2016</v>
      </c>
      <c r="H210" s="143">
        <v>8</v>
      </c>
      <c r="I210" s="144">
        <v>42418</v>
      </c>
      <c r="J210" t="s">
        <v>111</v>
      </c>
      <c r="L210" t="s">
        <v>110</v>
      </c>
      <c r="M210" t="s">
        <v>110</v>
      </c>
      <c r="O210" s="146">
        <v>0</v>
      </c>
      <c r="P210" t="s">
        <v>112</v>
      </c>
      <c r="R210" s="148">
        <v>42418</v>
      </c>
      <c r="S210" s="149">
        <v>56</v>
      </c>
      <c r="T210" s="150">
        <v>104012.76</v>
      </c>
      <c r="U210" s="151">
        <v>104012.76</v>
      </c>
      <c r="V210" s="152">
        <v>0</v>
      </c>
      <c r="W210" t="s">
        <v>113</v>
      </c>
      <c r="Y210" t="s">
        <v>114</v>
      </c>
      <c r="Z210" t="s">
        <v>114</v>
      </c>
      <c r="AA210" t="s">
        <v>114</v>
      </c>
      <c r="AB210" t="s">
        <v>115</v>
      </c>
      <c r="AC210" t="s">
        <v>116</v>
      </c>
      <c r="AD210" t="s">
        <v>110</v>
      </c>
      <c r="AE210" t="s">
        <v>110</v>
      </c>
      <c r="AH210" s="153">
        <v>0</v>
      </c>
      <c r="AI210" s="154">
        <v>42434</v>
      </c>
      <c r="AJ210" s="155">
        <v>908505</v>
      </c>
      <c r="AK210" s="156">
        <v>908505.1</v>
      </c>
      <c r="AL210" s="157">
        <v>42418</v>
      </c>
      <c r="AM210" s="158">
        <v>0</v>
      </c>
      <c r="AN210" t="s">
        <v>117</v>
      </c>
      <c r="AO210" s="159">
        <v>42434.39565972222</v>
      </c>
      <c r="AP210" t="s">
        <v>175</v>
      </c>
      <c r="AQ210" t="s">
        <v>119</v>
      </c>
      <c r="AR210" t="s">
        <v>119</v>
      </c>
      <c r="AT210" s="160">
        <v>42418</v>
      </c>
      <c r="AU210" s="161">
        <v>1</v>
      </c>
      <c r="AV210" s="162">
        <v>1</v>
      </c>
      <c r="AW210" t="s">
        <v>120</v>
      </c>
      <c r="AZ210" s="163">
        <v>42434</v>
      </c>
      <c r="BB210" t="s">
        <v>121</v>
      </c>
      <c r="BC210" t="s">
        <v>114</v>
      </c>
      <c r="BD210" t="s">
        <v>122</v>
      </c>
      <c r="BE210" t="s">
        <v>110</v>
      </c>
      <c r="BH210" t="s">
        <v>122</v>
      </c>
      <c r="BL210" t="s">
        <v>110</v>
      </c>
      <c r="BM210" s="165">
        <v>42418</v>
      </c>
      <c r="BO210" t="s">
        <v>110</v>
      </c>
      <c r="BP210" t="s">
        <v>123</v>
      </c>
      <c r="BS210" s="166">
        <v>42434.389618055553</v>
      </c>
      <c r="BU210" t="s">
        <v>110</v>
      </c>
      <c r="BV210" t="s">
        <v>175</v>
      </c>
      <c r="BW210" t="s">
        <v>110</v>
      </c>
      <c r="BZ210" t="s">
        <v>108</v>
      </c>
      <c r="CA210" t="s">
        <v>174</v>
      </c>
      <c r="CB210" s="167">
        <v>42418</v>
      </c>
      <c r="CC210" s="168">
        <v>0</v>
      </c>
      <c r="CD210" s="169">
        <v>48</v>
      </c>
      <c r="CE210" t="s">
        <v>111</v>
      </c>
      <c r="CH210" t="s">
        <v>153</v>
      </c>
      <c r="CI210" t="s">
        <v>125</v>
      </c>
      <c r="CL210" t="s">
        <v>126</v>
      </c>
      <c r="CM210" t="s">
        <v>132</v>
      </c>
      <c r="CN210" t="s">
        <v>133</v>
      </c>
      <c r="CO210" t="s">
        <v>129</v>
      </c>
      <c r="CU210" t="s">
        <v>119</v>
      </c>
      <c r="DD210" s="170">
        <v>105.79</v>
      </c>
      <c r="DE210" t="s">
        <v>110</v>
      </c>
      <c r="DF210" s="171">
        <v>0</v>
      </c>
      <c r="DH210" s="172">
        <v>0</v>
      </c>
      <c r="DI210" t="s">
        <v>175</v>
      </c>
      <c r="DJ210" t="s">
        <v>116</v>
      </c>
      <c r="DK210" s="173">
        <v>42418</v>
      </c>
      <c r="DL210" t="s">
        <v>119</v>
      </c>
      <c r="DN210" s="174">
        <v>105.79</v>
      </c>
      <c r="DO210" s="175">
        <v>1</v>
      </c>
      <c r="DP210" s="176">
        <v>1</v>
      </c>
      <c r="DQ210" s="177">
        <v>908505</v>
      </c>
      <c r="DT210" s="178">
        <v>42434</v>
      </c>
      <c r="DV210" t="s">
        <v>120</v>
      </c>
      <c r="DW210" s="179">
        <v>42418</v>
      </c>
      <c r="DX210" t="s">
        <v>110</v>
      </c>
      <c r="DY210" s="180">
        <v>42418</v>
      </c>
      <c r="DZ210" t="s">
        <v>116</v>
      </c>
      <c r="EC210" t="s">
        <v>123</v>
      </c>
      <c r="ED210" s="181">
        <v>0</v>
      </c>
      <c r="EE210" s="182">
        <v>0</v>
      </c>
      <c r="EG210" t="s">
        <v>131</v>
      </c>
      <c r="EJ210" t="str">
        <f t="shared" si="3"/>
        <v>723100020100</v>
      </c>
    </row>
    <row r="211" spans="1:140" ht="16.5" hidden="1" thickTop="1" thickBot="1" x14ac:dyDescent="0.3">
      <c r="A211" t="s">
        <v>108</v>
      </c>
      <c r="B211" t="s">
        <v>174</v>
      </c>
      <c r="C211" s="140">
        <v>42418</v>
      </c>
      <c r="D211" s="141">
        <v>0</v>
      </c>
      <c r="E211" t="s">
        <v>108</v>
      </c>
      <c r="F211" t="s">
        <v>110</v>
      </c>
      <c r="G211" s="142">
        <v>2016</v>
      </c>
      <c r="H211" s="143">
        <v>8</v>
      </c>
      <c r="I211" s="144">
        <v>42418</v>
      </c>
      <c r="J211" t="s">
        <v>111</v>
      </c>
      <c r="L211" t="s">
        <v>110</v>
      </c>
      <c r="M211" t="s">
        <v>110</v>
      </c>
      <c r="O211" s="146">
        <v>0</v>
      </c>
      <c r="P211" t="s">
        <v>112</v>
      </c>
      <c r="R211" s="148">
        <v>42418</v>
      </c>
      <c r="S211" s="149">
        <v>56</v>
      </c>
      <c r="T211" s="150">
        <v>104012.76</v>
      </c>
      <c r="U211" s="151">
        <v>104012.76</v>
      </c>
      <c r="V211" s="152">
        <v>0</v>
      </c>
      <c r="W211" t="s">
        <v>113</v>
      </c>
      <c r="Y211" t="s">
        <v>114</v>
      </c>
      <c r="Z211" t="s">
        <v>114</v>
      </c>
      <c r="AA211" t="s">
        <v>114</v>
      </c>
      <c r="AB211" t="s">
        <v>115</v>
      </c>
      <c r="AC211" t="s">
        <v>116</v>
      </c>
      <c r="AD211" t="s">
        <v>110</v>
      </c>
      <c r="AE211" t="s">
        <v>110</v>
      </c>
      <c r="AH211" s="153">
        <v>0</v>
      </c>
      <c r="AI211" s="154">
        <v>42434</v>
      </c>
      <c r="AJ211" s="155">
        <v>908505</v>
      </c>
      <c r="AK211" s="156">
        <v>908505.1</v>
      </c>
      <c r="AL211" s="157">
        <v>42418</v>
      </c>
      <c r="AM211" s="158">
        <v>0</v>
      </c>
      <c r="AN211" t="s">
        <v>117</v>
      </c>
      <c r="AO211" s="159">
        <v>42434.39565972222</v>
      </c>
      <c r="AP211" t="s">
        <v>175</v>
      </c>
      <c r="AQ211" t="s">
        <v>119</v>
      </c>
      <c r="AR211" t="s">
        <v>119</v>
      </c>
      <c r="AT211" s="160">
        <v>42418</v>
      </c>
      <c r="AU211" s="161">
        <v>1</v>
      </c>
      <c r="AV211" s="162">
        <v>1</v>
      </c>
      <c r="AW211" t="s">
        <v>120</v>
      </c>
      <c r="AZ211" s="163">
        <v>42434</v>
      </c>
      <c r="BB211" t="s">
        <v>121</v>
      </c>
      <c r="BC211" t="s">
        <v>114</v>
      </c>
      <c r="BD211" t="s">
        <v>122</v>
      </c>
      <c r="BE211" t="s">
        <v>110</v>
      </c>
      <c r="BH211" t="s">
        <v>122</v>
      </c>
      <c r="BL211" t="s">
        <v>110</v>
      </c>
      <c r="BM211" s="165">
        <v>42418</v>
      </c>
      <c r="BO211" t="s">
        <v>110</v>
      </c>
      <c r="BP211" t="s">
        <v>123</v>
      </c>
      <c r="BS211" s="166">
        <v>42434.389618055553</v>
      </c>
      <c r="BU211" t="s">
        <v>110</v>
      </c>
      <c r="BV211" t="s">
        <v>175</v>
      </c>
      <c r="BW211" t="s">
        <v>110</v>
      </c>
      <c r="BZ211" t="s">
        <v>108</v>
      </c>
      <c r="CA211" t="s">
        <v>174</v>
      </c>
      <c r="CB211" s="167">
        <v>42418</v>
      </c>
      <c r="CC211" s="168">
        <v>0</v>
      </c>
      <c r="CD211" s="169">
        <v>49</v>
      </c>
      <c r="CE211" t="s">
        <v>111</v>
      </c>
      <c r="CH211" t="s">
        <v>154</v>
      </c>
      <c r="CI211" t="s">
        <v>125</v>
      </c>
      <c r="CL211" t="s">
        <v>126</v>
      </c>
      <c r="CM211" t="s">
        <v>127</v>
      </c>
      <c r="CN211" t="s">
        <v>128</v>
      </c>
      <c r="CO211" t="s">
        <v>129</v>
      </c>
      <c r="CU211" t="s">
        <v>119</v>
      </c>
      <c r="DD211" s="170">
        <v>10885.21</v>
      </c>
      <c r="DE211" t="s">
        <v>110</v>
      </c>
      <c r="DF211" s="171">
        <v>0</v>
      </c>
      <c r="DH211" s="172">
        <v>0</v>
      </c>
      <c r="DI211" t="s">
        <v>175</v>
      </c>
      <c r="DJ211" t="s">
        <v>116</v>
      </c>
      <c r="DK211" s="173">
        <v>42418</v>
      </c>
      <c r="DL211" t="s">
        <v>119</v>
      </c>
      <c r="DN211" s="174">
        <v>10885.21</v>
      </c>
      <c r="DO211" s="175">
        <v>1</v>
      </c>
      <c r="DP211" s="176">
        <v>1</v>
      </c>
      <c r="DQ211" s="177">
        <v>908505</v>
      </c>
      <c r="DT211" s="178">
        <v>42434</v>
      </c>
      <c r="DV211" t="s">
        <v>120</v>
      </c>
      <c r="DW211" s="179">
        <v>42418</v>
      </c>
      <c r="DX211" t="s">
        <v>110</v>
      </c>
      <c r="DY211" s="180">
        <v>42418</v>
      </c>
      <c r="DZ211" t="s">
        <v>116</v>
      </c>
      <c r="EC211" t="s">
        <v>123</v>
      </c>
      <c r="ED211" s="181">
        <v>0</v>
      </c>
      <c r="EE211" s="182">
        <v>0</v>
      </c>
      <c r="EG211" t="s">
        <v>131</v>
      </c>
      <c r="EJ211" t="str">
        <f t="shared" si="3"/>
        <v>724000010100</v>
      </c>
    </row>
    <row r="212" spans="1:140" ht="16.5" hidden="1" thickTop="1" thickBot="1" x14ac:dyDescent="0.3">
      <c r="A212" t="s">
        <v>108</v>
      </c>
      <c r="B212" t="s">
        <v>174</v>
      </c>
      <c r="C212" s="140">
        <v>42418</v>
      </c>
      <c r="D212" s="141">
        <v>0</v>
      </c>
      <c r="E212" t="s">
        <v>108</v>
      </c>
      <c r="F212" t="s">
        <v>110</v>
      </c>
      <c r="G212" s="142">
        <v>2016</v>
      </c>
      <c r="H212" s="143">
        <v>8</v>
      </c>
      <c r="I212" s="144">
        <v>42418</v>
      </c>
      <c r="J212" t="s">
        <v>111</v>
      </c>
      <c r="L212" t="s">
        <v>110</v>
      </c>
      <c r="M212" t="s">
        <v>110</v>
      </c>
      <c r="O212" s="146">
        <v>0</v>
      </c>
      <c r="P212" t="s">
        <v>112</v>
      </c>
      <c r="R212" s="148">
        <v>42418</v>
      </c>
      <c r="S212" s="149">
        <v>56</v>
      </c>
      <c r="T212" s="150">
        <v>104012.76</v>
      </c>
      <c r="U212" s="151">
        <v>104012.76</v>
      </c>
      <c r="V212" s="152">
        <v>0</v>
      </c>
      <c r="W212" t="s">
        <v>113</v>
      </c>
      <c r="Y212" t="s">
        <v>114</v>
      </c>
      <c r="Z212" t="s">
        <v>114</v>
      </c>
      <c r="AA212" t="s">
        <v>114</v>
      </c>
      <c r="AB212" t="s">
        <v>115</v>
      </c>
      <c r="AC212" t="s">
        <v>116</v>
      </c>
      <c r="AD212" t="s">
        <v>110</v>
      </c>
      <c r="AE212" t="s">
        <v>110</v>
      </c>
      <c r="AH212" s="153">
        <v>0</v>
      </c>
      <c r="AI212" s="154">
        <v>42434</v>
      </c>
      <c r="AJ212" s="155">
        <v>908505</v>
      </c>
      <c r="AK212" s="156">
        <v>908505.1</v>
      </c>
      <c r="AL212" s="157">
        <v>42418</v>
      </c>
      <c r="AM212" s="158">
        <v>0</v>
      </c>
      <c r="AN212" t="s">
        <v>117</v>
      </c>
      <c r="AO212" s="159">
        <v>42434.39565972222</v>
      </c>
      <c r="AP212" t="s">
        <v>175</v>
      </c>
      <c r="AQ212" t="s">
        <v>119</v>
      </c>
      <c r="AR212" t="s">
        <v>119</v>
      </c>
      <c r="AT212" s="160">
        <v>42418</v>
      </c>
      <c r="AU212" s="161">
        <v>1</v>
      </c>
      <c r="AV212" s="162">
        <v>1</v>
      </c>
      <c r="AW212" t="s">
        <v>120</v>
      </c>
      <c r="AZ212" s="163">
        <v>42434</v>
      </c>
      <c r="BB212" t="s">
        <v>121</v>
      </c>
      <c r="BC212" t="s">
        <v>114</v>
      </c>
      <c r="BD212" t="s">
        <v>122</v>
      </c>
      <c r="BE212" t="s">
        <v>110</v>
      </c>
      <c r="BH212" t="s">
        <v>122</v>
      </c>
      <c r="BL212" t="s">
        <v>110</v>
      </c>
      <c r="BM212" s="165">
        <v>42418</v>
      </c>
      <c r="BO212" t="s">
        <v>110</v>
      </c>
      <c r="BP212" t="s">
        <v>123</v>
      </c>
      <c r="BS212" s="166">
        <v>42434.389618055553</v>
      </c>
      <c r="BU212" t="s">
        <v>110</v>
      </c>
      <c r="BV212" t="s">
        <v>175</v>
      </c>
      <c r="BW212" t="s">
        <v>110</v>
      </c>
      <c r="BZ212" t="s">
        <v>108</v>
      </c>
      <c r="CA212" t="s">
        <v>174</v>
      </c>
      <c r="CB212" s="167">
        <v>42418</v>
      </c>
      <c r="CC212" s="168">
        <v>0</v>
      </c>
      <c r="CD212" s="169">
        <v>50</v>
      </c>
      <c r="CE212" t="s">
        <v>111</v>
      </c>
      <c r="CH212" t="s">
        <v>154</v>
      </c>
      <c r="CI212" t="s">
        <v>125</v>
      </c>
      <c r="CL212" t="s">
        <v>126</v>
      </c>
      <c r="CM212" t="s">
        <v>132</v>
      </c>
      <c r="CN212" t="s">
        <v>133</v>
      </c>
      <c r="CO212" t="s">
        <v>129</v>
      </c>
      <c r="CU212" t="s">
        <v>119</v>
      </c>
      <c r="DD212" s="170">
        <v>1778.64</v>
      </c>
      <c r="DE212" t="s">
        <v>110</v>
      </c>
      <c r="DF212" s="171">
        <v>0</v>
      </c>
      <c r="DH212" s="172">
        <v>0</v>
      </c>
      <c r="DI212" t="s">
        <v>175</v>
      </c>
      <c r="DJ212" t="s">
        <v>116</v>
      </c>
      <c r="DK212" s="173">
        <v>42418</v>
      </c>
      <c r="DL212" t="s">
        <v>119</v>
      </c>
      <c r="DN212" s="174">
        <v>1778.64</v>
      </c>
      <c r="DO212" s="175">
        <v>1</v>
      </c>
      <c r="DP212" s="176">
        <v>1</v>
      </c>
      <c r="DQ212" s="177">
        <v>908505</v>
      </c>
      <c r="DT212" s="178">
        <v>42434</v>
      </c>
      <c r="DV212" t="s">
        <v>120</v>
      </c>
      <c r="DW212" s="179">
        <v>42418</v>
      </c>
      <c r="DX212" t="s">
        <v>110</v>
      </c>
      <c r="DY212" s="180">
        <v>42418</v>
      </c>
      <c r="DZ212" t="s">
        <v>116</v>
      </c>
      <c r="EC212" t="s">
        <v>123</v>
      </c>
      <c r="ED212" s="181">
        <v>0</v>
      </c>
      <c r="EE212" s="182">
        <v>0</v>
      </c>
      <c r="EG212" t="s">
        <v>131</v>
      </c>
      <c r="EJ212" t="str">
        <f t="shared" si="3"/>
        <v>724000020100</v>
      </c>
    </row>
    <row r="213" spans="1:140" ht="16.5" hidden="1" thickTop="1" thickBot="1" x14ac:dyDescent="0.3">
      <c r="A213" t="s">
        <v>108</v>
      </c>
      <c r="B213" t="s">
        <v>174</v>
      </c>
      <c r="C213" s="140">
        <v>42418</v>
      </c>
      <c r="D213" s="141">
        <v>0</v>
      </c>
      <c r="E213" t="s">
        <v>108</v>
      </c>
      <c r="F213" t="s">
        <v>110</v>
      </c>
      <c r="G213" s="142">
        <v>2016</v>
      </c>
      <c r="H213" s="143">
        <v>8</v>
      </c>
      <c r="I213" s="144">
        <v>42418</v>
      </c>
      <c r="J213" t="s">
        <v>111</v>
      </c>
      <c r="L213" t="s">
        <v>110</v>
      </c>
      <c r="M213" t="s">
        <v>110</v>
      </c>
      <c r="O213" s="146">
        <v>0</v>
      </c>
      <c r="P213" t="s">
        <v>112</v>
      </c>
      <c r="R213" s="148">
        <v>42418</v>
      </c>
      <c r="S213" s="149">
        <v>56</v>
      </c>
      <c r="T213" s="150">
        <v>104012.76</v>
      </c>
      <c r="U213" s="151">
        <v>104012.76</v>
      </c>
      <c r="V213" s="152">
        <v>0</v>
      </c>
      <c r="W213" t="s">
        <v>113</v>
      </c>
      <c r="Y213" t="s">
        <v>114</v>
      </c>
      <c r="Z213" t="s">
        <v>114</v>
      </c>
      <c r="AA213" t="s">
        <v>114</v>
      </c>
      <c r="AB213" t="s">
        <v>115</v>
      </c>
      <c r="AC213" t="s">
        <v>116</v>
      </c>
      <c r="AD213" t="s">
        <v>110</v>
      </c>
      <c r="AE213" t="s">
        <v>110</v>
      </c>
      <c r="AH213" s="153">
        <v>0</v>
      </c>
      <c r="AI213" s="154">
        <v>42434</v>
      </c>
      <c r="AJ213" s="155">
        <v>908505</v>
      </c>
      <c r="AK213" s="156">
        <v>908505.1</v>
      </c>
      <c r="AL213" s="157">
        <v>42418</v>
      </c>
      <c r="AM213" s="158">
        <v>0</v>
      </c>
      <c r="AN213" t="s">
        <v>117</v>
      </c>
      <c r="AO213" s="159">
        <v>42434.39565972222</v>
      </c>
      <c r="AP213" t="s">
        <v>175</v>
      </c>
      <c r="AQ213" t="s">
        <v>119</v>
      </c>
      <c r="AR213" t="s">
        <v>119</v>
      </c>
      <c r="AT213" s="160">
        <v>42418</v>
      </c>
      <c r="AU213" s="161">
        <v>1</v>
      </c>
      <c r="AV213" s="162">
        <v>1</v>
      </c>
      <c r="AW213" t="s">
        <v>120</v>
      </c>
      <c r="AZ213" s="163">
        <v>42434</v>
      </c>
      <c r="BB213" t="s">
        <v>121</v>
      </c>
      <c r="BC213" t="s">
        <v>114</v>
      </c>
      <c r="BD213" t="s">
        <v>122</v>
      </c>
      <c r="BE213" t="s">
        <v>110</v>
      </c>
      <c r="BH213" t="s">
        <v>122</v>
      </c>
      <c r="BL213" t="s">
        <v>110</v>
      </c>
      <c r="BM213" s="165">
        <v>42418</v>
      </c>
      <c r="BO213" t="s">
        <v>110</v>
      </c>
      <c r="BP213" t="s">
        <v>123</v>
      </c>
      <c r="BS213" s="166">
        <v>42434.389618055553</v>
      </c>
      <c r="BU213" t="s">
        <v>110</v>
      </c>
      <c r="BV213" t="s">
        <v>175</v>
      </c>
      <c r="BW213" t="s">
        <v>110</v>
      </c>
      <c r="BZ213" t="s">
        <v>108</v>
      </c>
      <c r="CA213" t="s">
        <v>174</v>
      </c>
      <c r="CB213" s="167">
        <v>42418</v>
      </c>
      <c r="CC213" s="168">
        <v>0</v>
      </c>
      <c r="CD213" s="169">
        <v>51</v>
      </c>
      <c r="CE213" t="s">
        <v>111</v>
      </c>
      <c r="CH213" t="s">
        <v>155</v>
      </c>
      <c r="CI213" t="s">
        <v>125</v>
      </c>
      <c r="CL213" t="s">
        <v>126</v>
      </c>
      <c r="CM213" t="s">
        <v>127</v>
      </c>
      <c r="CN213" t="s">
        <v>128</v>
      </c>
      <c r="CO213" t="s">
        <v>129</v>
      </c>
      <c r="CU213" t="s">
        <v>119</v>
      </c>
      <c r="DD213" s="170">
        <v>31.25</v>
      </c>
      <c r="DE213" t="s">
        <v>110</v>
      </c>
      <c r="DF213" s="171">
        <v>0</v>
      </c>
      <c r="DH213" s="172">
        <v>0</v>
      </c>
      <c r="DI213" t="s">
        <v>175</v>
      </c>
      <c r="DJ213" t="s">
        <v>116</v>
      </c>
      <c r="DK213" s="173">
        <v>42418</v>
      </c>
      <c r="DL213" t="s">
        <v>119</v>
      </c>
      <c r="DN213" s="174">
        <v>31.25</v>
      </c>
      <c r="DO213" s="175">
        <v>1</v>
      </c>
      <c r="DP213" s="176">
        <v>1</v>
      </c>
      <c r="DQ213" s="177">
        <v>908505</v>
      </c>
      <c r="DT213" s="178">
        <v>42434</v>
      </c>
      <c r="DV213" t="s">
        <v>120</v>
      </c>
      <c r="DW213" s="179">
        <v>42418</v>
      </c>
      <c r="DX213" t="s">
        <v>110</v>
      </c>
      <c r="DY213" s="180">
        <v>42418</v>
      </c>
      <c r="DZ213" t="s">
        <v>116</v>
      </c>
      <c r="EC213" t="s">
        <v>123</v>
      </c>
      <c r="ED213" s="181">
        <v>0</v>
      </c>
      <c r="EE213" s="182">
        <v>0</v>
      </c>
      <c r="EG213" t="s">
        <v>131</v>
      </c>
      <c r="EJ213" t="str">
        <f t="shared" si="3"/>
        <v>724500010100</v>
      </c>
    </row>
    <row r="214" spans="1:140" ht="16.5" hidden="1" thickTop="1" thickBot="1" x14ac:dyDescent="0.3">
      <c r="A214" t="s">
        <v>108</v>
      </c>
      <c r="B214" t="s">
        <v>174</v>
      </c>
      <c r="C214" s="140">
        <v>42418</v>
      </c>
      <c r="D214" s="141">
        <v>0</v>
      </c>
      <c r="E214" t="s">
        <v>108</v>
      </c>
      <c r="F214" t="s">
        <v>110</v>
      </c>
      <c r="G214" s="142">
        <v>2016</v>
      </c>
      <c r="H214" s="143">
        <v>8</v>
      </c>
      <c r="I214" s="144">
        <v>42418</v>
      </c>
      <c r="J214" t="s">
        <v>111</v>
      </c>
      <c r="L214" t="s">
        <v>110</v>
      </c>
      <c r="M214" t="s">
        <v>110</v>
      </c>
      <c r="O214" s="146">
        <v>0</v>
      </c>
      <c r="P214" t="s">
        <v>112</v>
      </c>
      <c r="R214" s="148">
        <v>42418</v>
      </c>
      <c r="S214" s="149">
        <v>56</v>
      </c>
      <c r="T214" s="150">
        <v>104012.76</v>
      </c>
      <c r="U214" s="151">
        <v>104012.76</v>
      </c>
      <c r="V214" s="152">
        <v>0</v>
      </c>
      <c r="W214" t="s">
        <v>113</v>
      </c>
      <c r="Y214" t="s">
        <v>114</v>
      </c>
      <c r="Z214" t="s">
        <v>114</v>
      </c>
      <c r="AA214" t="s">
        <v>114</v>
      </c>
      <c r="AB214" t="s">
        <v>115</v>
      </c>
      <c r="AC214" t="s">
        <v>116</v>
      </c>
      <c r="AD214" t="s">
        <v>110</v>
      </c>
      <c r="AE214" t="s">
        <v>110</v>
      </c>
      <c r="AH214" s="153">
        <v>0</v>
      </c>
      <c r="AI214" s="154">
        <v>42434</v>
      </c>
      <c r="AJ214" s="155">
        <v>908505</v>
      </c>
      <c r="AK214" s="156">
        <v>908505.1</v>
      </c>
      <c r="AL214" s="157">
        <v>42418</v>
      </c>
      <c r="AM214" s="158">
        <v>0</v>
      </c>
      <c r="AN214" t="s">
        <v>117</v>
      </c>
      <c r="AO214" s="159">
        <v>42434.39565972222</v>
      </c>
      <c r="AP214" t="s">
        <v>175</v>
      </c>
      <c r="AQ214" t="s">
        <v>119</v>
      </c>
      <c r="AR214" t="s">
        <v>119</v>
      </c>
      <c r="AT214" s="160">
        <v>42418</v>
      </c>
      <c r="AU214" s="161">
        <v>1</v>
      </c>
      <c r="AV214" s="162">
        <v>1</v>
      </c>
      <c r="AW214" t="s">
        <v>120</v>
      </c>
      <c r="AZ214" s="163">
        <v>42434</v>
      </c>
      <c r="BB214" t="s">
        <v>121</v>
      </c>
      <c r="BC214" t="s">
        <v>114</v>
      </c>
      <c r="BD214" t="s">
        <v>122</v>
      </c>
      <c r="BE214" t="s">
        <v>110</v>
      </c>
      <c r="BH214" t="s">
        <v>122</v>
      </c>
      <c r="BL214" t="s">
        <v>110</v>
      </c>
      <c r="BM214" s="165">
        <v>42418</v>
      </c>
      <c r="BO214" t="s">
        <v>110</v>
      </c>
      <c r="BP214" t="s">
        <v>123</v>
      </c>
      <c r="BS214" s="166">
        <v>42434.389618055553</v>
      </c>
      <c r="BU214" t="s">
        <v>110</v>
      </c>
      <c r="BV214" t="s">
        <v>175</v>
      </c>
      <c r="BW214" t="s">
        <v>110</v>
      </c>
      <c r="BZ214" t="s">
        <v>108</v>
      </c>
      <c r="CA214" t="s">
        <v>174</v>
      </c>
      <c r="CB214" s="167">
        <v>42418</v>
      </c>
      <c r="CC214" s="168">
        <v>0</v>
      </c>
      <c r="CD214" s="169">
        <v>52</v>
      </c>
      <c r="CE214" t="s">
        <v>111</v>
      </c>
      <c r="CH214" t="s">
        <v>155</v>
      </c>
      <c r="CI214" t="s">
        <v>125</v>
      </c>
      <c r="CL214" t="s">
        <v>126</v>
      </c>
      <c r="CM214" t="s">
        <v>132</v>
      </c>
      <c r="CN214" t="s">
        <v>133</v>
      </c>
      <c r="CO214" t="s">
        <v>129</v>
      </c>
      <c r="CU214" t="s">
        <v>119</v>
      </c>
      <c r="DD214" s="170">
        <v>31.25</v>
      </c>
      <c r="DE214" t="s">
        <v>110</v>
      </c>
      <c r="DF214" s="171">
        <v>0</v>
      </c>
      <c r="DH214" s="172">
        <v>0</v>
      </c>
      <c r="DI214" t="s">
        <v>175</v>
      </c>
      <c r="DJ214" t="s">
        <v>116</v>
      </c>
      <c r="DK214" s="173">
        <v>42418</v>
      </c>
      <c r="DL214" t="s">
        <v>119</v>
      </c>
      <c r="DN214" s="174">
        <v>31.25</v>
      </c>
      <c r="DO214" s="175">
        <v>1</v>
      </c>
      <c r="DP214" s="176">
        <v>1</v>
      </c>
      <c r="DQ214" s="177">
        <v>908505</v>
      </c>
      <c r="DT214" s="178">
        <v>42434</v>
      </c>
      <c r="DV214" t="s">
        <v>120</v>
      </c>
      <c r="DW214" s="179">
        <v>42418</v>
      </c>
      <c r="DX214" t="s">
        <v>110</v>
      </c>
      <c r="DY214" s="180">
        <v>42418</v>
      </c>
      <c r="DZ214" t="s">
        <v>116</v>
      </c>
      <c r="EC214" t="s">
        <v>123</v>
      </c>
      <c r="ED214" s="181">
        <v>0</v>
      </c>
      <c r="EE214" s="182">
        <v>0</v>
      </c>
      <c r="EG214" t="s">
        <v>131</v>
      </c>
      <c r="EJ214" t="str">
        <f t="shared" si="3"/>
        <v>724500020100</v>
      </c>
    </row>
    <row r="215" spans="1:140" ht="16.5" hidden="1" thickTop="1" thickBot="1" x14ac:dyDescent="0.3">
      <c r="A215" t="s">
        <v>108</v>
      </c>
      <c r="B215" t="s">
        <v>174</v>
      </c>
      <c r="C215" s="140">
        <v>42418</v>
      </c>
      <c r="D215" s="141">
        <v>0</v>
      </c>
      <c r="E215" t="s">
        <v>108</v>
      </c>
      <c r="F215" t="s">
        <v>110</v>
      </c>
      <c r="G215" s="142">
        <v>2016</v>
      </c>
      <c r="H215" s="143">
        <v>8</v>
      </c>
      <c r="I215" s="144">
        <v>42418</v>
      </c>
      <c r="J215" t="s">
        <v>111</v>
      </c>
      <c r="L215" t="s">
        <v>110</v>
      </c>
      <c r="M215" t="s">
        <v>110</v>
      </c>
      <c r="O215" s="146">
        <v>0</v>
      </c>
      <c r="P215" t="s">
        <v>112</v>
      </c>
      <c r="R215" s="148">
        <v>42418</v>
      </c>
      <c r="S215" s="149">
        <v>56</v>
      </c>
      <c r="T215" s="150">
        <v>104012.76</v>
      </c>
      <c r="U215" s="151">
        <v>104012.76</v>
      </c>
      <c r="V215" s="152">
        <v>0</v>
      </c>
      <c r="W215" t="s">
        <v>113</v>
      </c>
      <c r="Y215" t="s">
        <v>114</v>
      </c>
      <c r="Z215" t="s">
        <v>114</v>
      </c>
      <c r="AA215" t="s">
        <v>114</v>
      </c>
      <c r="AB215" t="s">
        <v>115</v>
      </c>
      <c r="AC215" t="s">
        <v>116</v>
      </c>
      <c r="AD215" t="s">
        <v>110</v>
      </c>
      <c r="AE215" t="s">
        <v>110</v>
      </c>
      <c r="AH215" s="153">
        <v>0</v>
      </c>
      <c r="AI215" s="154">
        <v>42434</v>
      </c>
      <c r="AJ215" s="155">
        <v>908505</v>
      </c>
      <c r="AK215" s="156">
        <v>908505.1</v>
      </c>
      <c r="AL215" s="157">
        <v>42418</v>
      </c>
      <c r="AM215" s="158">
        <v>0</v>
      </c>
      <c r="AN215" t="s">
        <v>117</v>
      </c>
      <c r="AO215" s="159">
        <v>42434.39565972222</v>
      </c>
      <c r="AP215" t="s">
        <v>175</v>
      </c>
      <c r="AQ215" t="s">
        <v>119</v>
      </c>
      <c r="AR215" t="s">
        <v>119</v>
      </c>
      <c r="AT215" s="160">
        <v>42418</v>
      </c>
      <c r="AU215" s="161">
        <v>1</v>
      </c>
      <c r="AV215" s="162">
        <v>1</v>
      </c>
      <c r="AW215" t="s">
        <v>120</v>
      </c>
      <c r="AZ215" s="163">
        <v>42434</v>
      </c>
      <c r="BB215" t="s">
        <v>121</v>
      </c>
      <c r="BC215" t="s">
        <v>114</v>
      </c>
      <c r="BD215" t="s">
        <v>122</v>
      </c>
      <c r="BE215" t="s">
        <v>110</v>
      </c>
      <c r="BH215" t="s">
        <v>122</v>
      </c>
      <c r="BL215" t="s">
        <v>110</v>
      </c>
      <c r="BM215" s="165">
        <v>42418</v>
      </c>
      <c r="BO215" t="s">
        <v>110</v>
      </c>
      <c r="BP215" t="s">
        <v>123</v>
      </c>
      <c r="BS215" s="166">
        <v>42434.389618055553</v>
      </c>
      <c r="BU215" t="s">
        <v>110</v>
      </c>
      <c r="BV215" t="s">
        <v>175</v>
      </c>
      <c r="BW215" t="s">
        <v>110</v>
      </c>
      <c r="BZ215" t="s">
        <v>108</v>
      </c>
      <c r="CA215" t="s">
        <v>174</v>
      </c>
      <c r="CB215" s="167">
        <v>42418</v>
      </c>
      <c r="CC215" s="168">
        <v>0</v>
      </c>
      <c r="CD215" s="169">
        <v>53</v>
      </c>
      <c r="CE215" t="s">
        <v>111</v>
      </c>
      <c r="CH215" t="s">
        <v>156</v>
      </c>
      <c r="CI215" t="s">
        <v>125</v>
      </c>
      <c r="CL215" t="s">
        <v>126</v>
      </c>
      <c r="CM215" t="s">
        <v>127</v>
      </c>
      <c r="CN215" t="s">
        <v>128</v>
      </c>
      <c r="CO215" t="s">
        <v>129</v>
      </c>
      <c r="CU215" t="s">
        <v>119</v>
      </c>
      <c r="DD215" s="170">
        <v>27.03</v>
      </c>
      <c r="DE215" t="s">
        <v>110</v>
      </c>
      <c r="DF215" s="171">
        <v>0</v>
      </c>
      <c r="DH215" s="172">
        <v>0</v>
      </c>
      <c r="DI215" t="s">
        <v>175</v>
      </c>
      <c r="DJ215" t="s">
        <v>116</v>
      </c>
      <c r="DK215" s="173">
        <v>42418</v>
      </c>
      <c r="DL215" t="s">
        <v>119</v>
      </c>
      <c r="DN215" s="174">
        <v>27.03</v>
      </c>
      <c r="DO215" s="175">
        <v>1</v>
      </c>
      <c r="DP215" s="176">
        <v>1</v>
      </c>
      <c r="DQ215" s="177">
        <v>908505</v>
      </c>
      <c r="DT215" s="178">
        <v>42434</v>
      </c>
      <c r="DV215" t="s">
        <v>120</v>
      </c>
      <c r="DW215" s="179">
        <v>42418</v>
      </c>
      <c r="DX215" t="s">
        <v>110</v>
      </c>
      <c r="DY215" s="180">
        <v>42418</v>
      </c>
      <c r="DZ215" t="s">
        <v>116</v>
      </c>
      <c r="EC215" t="s">
        <v>123</v>
      </c>
      <c r="ED215" s="181">
        <v>0</v>
      </c>
      <c r="EE215" s="182">
        <v>0</v>
      </c>
      <c r="EG215" t="s">
        <v>131</v>
      </c>
      <c r="EJ215" t="str">
        <f t="shared" si="3"/>
        <v>725000010100</v>
      </c>
    </row>
    <row r="216" spans="1:140" ht="16.5" hidden="1" thickTop="1" thickBot="1" x14ac:dyDescent="0.3">
      <c r="A216" t="s">
        <v>108</v>
      </c>
      <c r="B216" t="s">
        <v>174</v>
      </c>
      <c r="C216" s="140">
        <v>42418</v>
      </c>
      <c r="D216" s="141">
        <v>0</v>
      </c>
      <c r="E216" t="s">
        <v>108</v>
      </c>
      <c r="F216" t="s">
        <v>110</v>
      </c>
      <c r="G216" s="142">
        <v>2016</v>
      </c>
      <c r="H216" s="143">
        <v>8</v>
      </c>
      <c r="I216" s="144">
        <v>42418</v>
      </c>
      <c r="J216" t="s">
        <v>111</v>
      </c>
      <c r="L216" t="s">
        <v>110</v>
      </c>
      <c r="M216" t="s">
        <v>110</v>
      </c>
      <c r="O216" s="146">
        <v>0</v>
      </c>
      <c r="P216" t="s">
        <v>112</v>
      </c>
      <c r="R216" s="148">
        <v>42418</v>
      </c>
      <c r="S216" s="149">
        <v>56</v>
      </c>
      <c r="T216" s="150">
        <v>104012.76</v>
      </c>
      <c r="U216" s="151">
        <v>104012.76</v>
      </c>
      <c r="V216" s="152">
        <v>0</v>
      </c>
      <c r="W216" t="s">
        <v>113</v>
      </c>
      <c r="Y216" t="s">
        <v>114</v>
      </c>
      <c r="Z216" t="s">
        <v>114</v>
      </c>
      <c r="AA216" t="s">
        <v>114</v>
      </c>
      <c r="AB216" t="s">
        <v>115</v>
      </c>
      <c r="AC216" t="s">
        <v>116</v>
      </c>
      <c r="AD216" t="s">
        <v>110</v>
      </c>
      <c r="AE216" t="s">
        <v>110</v>
      </c>
      <c r="AH216" s="153">
        <v>0</v>
      </c>
      <c r="AI216" s="154">
        <v>42434</v>
      </c>
      <c r="AJ216" s="155">
        <v>908505</v>
      </c>
      <c r="AK216" s="156">
        <v>908505.1</v>
      </c>
      <c r="AL216" s="157">
        <v>42418</v>
      </c>
      <c r="AM216" s="158">
        <v>0</v>
      </c>
      <c r="AN216" t="s">
        <v>117</v>
      </c>
      <c r="AO216" s="159">
        <v>42434.39565972222</v>
      </c>
      <c r="AP216" t="s">
        <v>175</v>
      </c>
      <c r="AQ216" t="s">
        <v>119</v>
      </c>
      <c r="AR216" t="s">
        <v>119</v>
      </c>
      <c r="AT216" s="160">
        <v>42418</v>
      </c>
      <c r="AU216" s="161">
        <v>1</v>
      </c>
      <c r="AV216" s="162">
        <v>1</v>
      </c>
      <c r="AW216" t="s">
        <v>120</v>
      </c>
      <c r="AZ216" s="163">
        <v>42434</v>
      </c>
      <c r="BB216" t="s">
        <v>121</v>
      </c>
      <c r="BC216" t="s">
        <v>114</v>
      </c>
      <c r="BD216" t="s">
        <v>122</v>
      </c>
      <c r="BE216" t="s">
        <v>110</v>
      </c>
      <c r="BH216" t="s">
        <v>122</v>
      </c>
      <c r="BL216" t="s">
        <v>110</v>
      </c>
      <c r="BM216" s="165">
        <v>42418</v>
      </c>
      <c r="BO216" t="s">
        <v>110</v>
      </c>
      <c r="BP216" t="s">
        <v>123</v>
      </c>
      <c r="BS216" s="166">
        <v>42434.389618055553</v>
      </c>
      <c r="BU216" t="s">
        <v>110</v>
      </c>
      <c r="BV216" t="s">
        <v>175</v>
      </c>
      <c r="BW216" t="s">
        <v>110</v>
      </c>
      <c r="BZ216" t="s">
        <v>108</v>
      </c>
      <c r="CA216" t="s">
        <v>174</v>
      </c>
      <c r="CB216" s="167">
        <v>42418</v>
      </c>
      <c r="CC216" s="168">
        <v>0</v>
      </c>
      <c r="CD216" s="169">
        <v>54</v>
      </c>
      <c r="CE216" t="s">
        <v>111</v>
      </c>
      <c r="CH216" t="s">
        <v>156</v>
      </c>
      <c r="CI216" t="s">
        <v>125</v>
      </c>
      <c r="CL216" t="s">
        <v>126</v>
      </c>
      <c r="CM216" t="s">
        <v>132</v>
      </c>
      <c r="CN216" t="s">
        <v>133</v>
      </c>
      <c r="CO216" t="s">
        <v>129</v>
      </c>
      <c r="CU216" t="s">
        <v>119</v>
      </c>
      <c r="DD216" s="170">
        <v>4.88</v>
      </c>
      <c r="DE216" t="s">
        <v>110</v>
      </c>
      <c r="DF216" s="171">
        <v>0</v>
      </c>
      <c r="DH216" s="172">
        <v>0</v>
      </c>
      <c r="DI216" t="s">
        <v>175</v>
      </c>
      <c r="DJ216" t="s">
        <v>116</v>
      </c>
      <c r="DK216" s="173">
        <v>42418</v>
      </c>
      <c r="DL216" t="s">
        <v>119</v>
      </c>
      <c r="DN216" s="174">
        <v>4.88</v>
      </c>
      <c r="DO216" s="175">
        <v>1</v>
      </c>
      <c r="DP216" s="176">
        <v>1</v>
      </c>
      <c r="DQ216" s="177">
        <v>908505</v>
      </c>
      <c r="DT216" s="178">
        <v>42434</v>
      </c>
      <c r="DV216" t="s">
        <v>120</v>
      </c>
      <c r="DW216" s="179">
        <v>42418</v>
      </c>
      <c r="DX216" t="s">
        <v>110</v>
      </c>
      <c r="DY216" s="180">
        <v>42418</v>
      </c>
      <c r="DZ216" t="s">
        <v>116</v>
      </c>
      <c r="EC216" t="s">
        <v>123</v>
      </c>
      <c r="ED216" s="181">
        <v>0</v>
      </c>
      <c r="EE216" s="182">
        <v>0</v>
      </c>
      <c r="EG216" t="s">
        <v>131</v>
      </c>
      <c r="EJ216" t="str">
        <f t="shared" si="3"/>
        <v>725000020100</v>
      </c>
    </row>
    <row r="217" spans="1:140" ht="16.5" hidden="1" thickTop="1" thickBot="1" x14ac:dyDescent="0.3">
      <c r="A217" t="s">
        <v>108</v>
      </c>
      <c r="B217" t="s">
        <v>174</v>
      </c>
      <c r="C217" s="140">
        <v>42418</v>
      </c>
      <c r="D217" s="141">
        <v>0</v>
      </c>
      <c r="E217" t="s">
        <v>108</v>
      </c>
      <c r="F217" t="s">
        <v>110</v>
      </c>
      <c r="G217" s="142">
        <v>2016</v>
      </c>
      <c r="H217" s="143">
        <v>8</v>
      </c>
      <c r="I217" s="144">
        <v>42418</v>
      </c>
      <c r="J217" t="s">
        <v>111</v>
      </c>
      <c r="L217" t="s">
        <v>110</v>
      </c>
      <c r="M217" t="s">
        <v>110</v>
      </c>
      <c r="O217" s="146">
        <v>0</v>
      </c>
      <c r="P217" t="s">
        <v>112</v>
      </c>
      <c r="R217" s="148">
        <v>42418</v>
      </c>
      <c r="S217" s="149">
        <v>56</v>
      </c>
      <c r="T217" s="150">
        <v>104012.76</v>
      </c>
      <c r="U217" s="151">
        <v>104012.76</v>
      </c>
      <c r="V217" s="152">
        <v>0</v>
      </c>
      <c r="W217" t="s">
        <v>113</v>
      </c>
      <c r="Y217" t="s">
        <v>114</v>
      </c>
      <c r="Z217" t="s">
        <v>114</v>
      </c>
      <c r="AA217" t="s">
        <v>114</v>
      </c>
      <c r="AB217" t="s">
        <v>115</v>
      </c>
      <c r="AC217" t="s">
        <v>116</v>
      </c>
      <c r="AD217" t="s">
        <v>110</v>
      </c>
      <c r="AE217" t="s">
        <v>110</v>
      </c>
      <c r="AH217" s="153">
        <v>0</v>
      </c>
      <c r="AI217" s="154">
        <v>42434</v>
      </c>
      <c r="AJ217" s="155">
        <v>908505</v>
      </c>
      <c r="AK217" s="156">
        <v>908505.1</v>
      </c>
      <c r="AL217" s="157">
        <v>42418</v>
      </c>
      <c r="AM217" s="158">
        <v>0</v>
      </c>
      <c r="AN217" t="s">
        <v>117</v>
      </c>
      <c r="AO217" s="159">
        <v>42434.39565972222</v>
      </c>
      <c r="AP217" t="s">
        <v>175</v>
      </c>
      <c r="AQ217" t="s">
        <v>119</v>
      </c>
      <c r="AR217" t="s">
        <v>119</v>
      </c>
      <c r="AT217" s="160">
        <v>42418</v>
      </c>
      <c r="AU217" s="161">
        <v>1</v>
      </c>
      <c r="AV217" s="162">
        <v>1</v>
      </c>
      <c r="AW217" t="s">
        <v>120</v>
      </c>
      <c r="AZ217" s="163">
        <v>42434</v>
      </c>
      <c r="BB217" t="s">
        <v>121</v>
      </c>
      <c r="BC217" t="s">
        <v>114</v>
      </c>
      <c r="BD217" t="s">
        <v>122</v>
      </c>
      <c r="BE217" t="s">
        <v>110</v>
      </c>
      <c r="BH217" t="s">
        <v>122</v>
      </c>
      <c r="BL217" t="s">
        <v>110</v>
      </c>
      <c r="BM217" s="165">
        <v>42418</v>
      </c>
      <c r="BO217" t="s">
        <v>110</v>
      </c>
      <c r="BP217" t="s">
        <v>123</v>
      </c>
      <c r="BS217" s="166">
        <v>42434.389618055553</v>
      </c>
      <c r="BU217" t="s">
        <v>110</v>
      </c>
      <c r="BV217" t="s">
        <v>175</v>
      </c>
      <c r="BW217" t="s">
        <v>110</v>
      </c>
      <c r="BZ217" t="s">
        <v>108</v>
      </c>
      <c r="CA217" t="s">
        <v>174</v>
      </c>
      <c r="CB217" s="167">
        <v>42418</v>
      </c>
      <c r="CC217" s="168">
        <v>0</v>
      </c>
      <c r="CD217" s="169">
        <v>55</v>
      </c>
      <c r="CE217" t="s">
        <v>111</v>
      </c>
      <c r="CH217" t="s">
        <v>157</v>
      </c>
      <c r="CI217" t="s">
        <v>125</v>
      </c>
      <c r="CL217" t="s">
        <v>126</v>
      </c>
      <c r="CM217" t="s">
        <v>127</v>
      </c>
      <c r="CN217" t="s">
        <v>128</v>
      </c>
      <c r="CO217" t="s">
        <v>129</v>
      </c>
      <c r="CU217" t="s">
        <v>119</v>
      </c>
      <c r="DD217" s="170">
        <v>5238.53</v>
      </c>
      <c r="DE217" t="s">
        <v>110</v>
      </c>
      <c r="DF217" s="171">
        <v>0</v>
      </c>
      <c r="DH217" s="172">
        <v>0</v>
      </c>
      <c r="DI217" t="s">
        <v>175</v>
      </c>
      <c r="DJ217" t="s">
        <v>116</v>
      </c>
      <c r="DK217" s="173">
        <v>42418</v>
      </c>
      <c r="DL217" t="s">
        <v>119</v>
      </c>
      <c r="DN217" s="174">
        <v>5238.53</v>
      </c>
      <c r="DO217" s="175">
        <v>1</v>
      </c>
      <c r="DP217" s="176">
        <v>1</v>
      </c>
      <c r="DQ217" s="177">
        <v>908505</v>
      </c>
      <c r="DT217" s="178">
        <v>42434</v>
      </c>
      <c r="DV217" t="s">
        <v>120</v>
      </c>
      <c r="DW217" s="179">
        <v>42418</v>
      </c>
      <c r="DX217" t="s">
        <v>110</v>
      </c>
      <c r="DY217" s="180">
        <v>42418</v>
      </c>
      <c r="DZ217" t="s">
        <v>116</v>
      </c>
      <c r="EC217" t="s">
        <v>123</v>
      </c>
      <c r="ED217" s="181">
        <v>0</v>
      </c>
      <c r="EE217" s="182">
        <v>0</v>
      </c>
      <c r="EG217" t="s">
        <v>131</v>
      </c>
      <c r="EJ217" t="str">
        <f t="shared" si="3"/>
        <v>726900010100</v>
      </c>
    </row>
    <row r="218" spans="1:140" ht="16.5" hidden="1" thickTop="1" thickBot="1" x14ac:dyDescent="0.3">
      <c r="A218" t="s">
        <v>108</v>
      </c>
      <c r="B218" t="s">
        <v>174</v>
      </c>
      <c r="C218" s="140">
        <v>42418</v>
      </c>
      <c r="D218" s="141">
        <v>0</v>
      </c>
      <c r="E218" t="s">
        <v>108</v>
      </c>
      <c r="F218" t="s">
        <v>110</v>
      </c>
      <c r="G218" s="142">
        <v>2016</v>
      </c>
      <c r="H218" s="143">
        <v>8</v>
      </c>
      <c r="I218" s="144">
        <v>42418</v>
      </c>
      <c r="J218" t="s">
        <v>111</v>
      </c>
      <c r="L218" t="s">
        <v>110</v>
      </c>
      <c r="M218" t="s">
        <v>110</v>
      </c>
      <c r="O218" s="146">
        <v>0</v>
      </c>
      <c r="P218" t="s">
        <v>112</v>
      </c>
      <c r="R218" s="148">
        <v>42418</v>
      </c>
      <c r="S218" s="149">
        <v>56</v>
      </c>
      <c r="T218" s="150">
        <v>104012.76</v>
      </c>
      <c r="U218" s="151">
        <v>104012.76</v>
      </c>
      <c r="V218" s="152">
        <v>0</v>
      </c>
      <c r="W218" t="s">
        <v>113</v>
      </c>
      <c r="Y218" t="s">
        <v>114</v>
      </c>
      <c r="Z218" t="s">
        <v>114</v>
      </c>
      <c r="AA218" t="s">
        <v>114</v>
      </c>
      <c r="AB218" t="s">
        <v>115</v>
      </c>
      <c r="AC218" t="s">
        <v>116</v>
      </c>
      <c r="AD218" t="s">
        <v>110</v>
      </c>
      <c r="AE218" t="s">
        <v>110</v>
      </c>
      <c r="AH218" s="153">
        <v>0</v>
      </c>
      <c r="AI218" s="154">
        <v>42434</v>
      </c>
      <c r="AJ218" s="155">
        <v>908505</v>
      </c>
      <c r="AK218" s="156">
        <v>908505.1</v>
      </c>
      <c r="AL218" s="157">
        <v>42418</v>
      </c>
      <c r="AM218" s="158">
        <v>0</v>
      </c>
      <c r="AN218" t="s">
        <v>117</v>
      </c>
      <c r="AO218" s="159">
        <v>42434.39565972222</v>
      </c>
      <c r="AP218" t="s">
        <v>175</v>
      </c>
      <c r="AQ218" t="s">
        <v>119</v>
      </c>
      <c r="AR218" t="s">
        <v>119</v>
      </c>
      <c r="AT218" s="160">
        <v>42418</v>
      </c>
      <c r="AU218" s="161">
        <v>1</v>
      </c>
      <c r="AV218" s="162">
        <v>1</v>
      </c>
      <c r="AW218" t="s">
        <v>120</v>
      </c>
      <c r="AZ218" s="163">
        <v>42434</v>
      </c>
      <c r="BB218" t="s">
        <v>121</v>
      </c>
      <c r="BC218" t="s">
        <v>114</v>
      </c>
      <c r="BD218" t="s">
        <v>122</v>
      </c>
      <c r="BE218" t="s">
        <v>110</v>
      </c>
      <c r="BH218" t="s">
        <v>122</v>
      </c>
      <c r="BL218" t="s">
        <v>110</v>
      </c>
      <c r="BM218" s="165">
        <v>42418</v>
      </c>
      <c r="BO218" t="s">
        <v>110</v>
      </c>
      <c r="BP218" t="s">
        <v>123</v>
      </c>
      <c r="BS218" s="166">
        <v>42434.389618055553</v>
      </c>
      <c r="BU218" t="s">
        <v>110</v>
      </c>
      <c r="BV218" t="s">
        <v>175</v>
      </c>
      <c r="BW218" t="s">
        <v>110</v>
      </c>
      <c r="BZ218" t="s">
        <v>108</v>
      </c>
      <c r="CA218" t="s">
        <v>174</v>
      </c>
      <c r="CB218" s="167">
        <v>42418</v>
      </c>
      <c r="CC218" s="168">
        <v>0</v>
      </c>
      <c r="CD218" s="169">
        <v>56</v>
      </c>
      <c r="CE218" t="s">
        <v>111</v>
      </c>
      <c r="CH218" t="s">
        <v>157</v>
      </c>
      <c r="CI218" t="s">
        <v>125</v>
      </c>
      <c r="CL218" t="s">
        <v>126</v>
      </c>
      <c r="CM218" t="s">
        <v>132</v>
      </c>
      <c r="CN218" t="s">
        <v>133</v>
      </c>
      <c r="CO218" t="s">
        <v>129</v>
      </c>
      <c r="CU218" t="s">
        <v>119</v>
      </c>
      <c r="DD218" s="170">
        <v>560.34</v>
      </c>
      <c r="DE218" t="s">
        <v>110</v>
      </c>
      <c r="DF218" s="171">
        <v>0</v>
      </c>
      <c r="DH218" s="172">
        <v>0</v>
      </c>
      <c r="DI218" t="s">
        <v>175</v>
      </c>
      <c r="DJ218" t="s">
        <v>116</v>
      </c>
      <c r="DK218" s="173">
        <v>42418</v>
      </c>
      <c r="DL218" t="s">
        <v>119</v>
      </c>
      <c r="DN218" s="174">
        <v>560.34</v>
      </c>
      <c r="DO218" s="175">
        <v>1</v>
      </c>
      <c r="DP218" s="176">
        <v>1</v>
      </c>
      <c r="DQ218" s="177">
        <v>908505</v>
      </c>
      <c r="DT218" s="178">
        <v>42434</v>
      </c>
      <c r="DV218" t="s">
        <v>120</v>
      </c>
      <c r="DW218" s="179">
        <v>42418</v>
      </c>
      <c r="DX218" t="s">
        <v>110</v>
      </c>
      <c r="DY218" s="180">
        <v>42418</v>
      </c>
      <c r="DZ218" t="s">
        <v>116</v>
      </c>
      <c r="EC218" t="s">
        <v>123</v>
      </c>
      <c r="ED218" s="181">
        <v>0</v>
      </c>
      <c r="EE218" s="182">
        <v>0</v>
      </c>
      <c r="EG218" t="s">
        <v>131</v>
      </c>
      <c r="EJ218" t="str">
        <f t="shared" si="3"/>
        <v>726900020100</v>
      </c>
    </row>
    <row r="219" spans="1:140" ht="16.5" thickTop="1" thickBot="1" x14ac:dyDescent="0.3">
      <c r="A219" s="1" t="s">
        <v>0</v>
      </c>
      <c r="B219" s="2" t="s">
        <v>1</v>
      </c>
      <c r="C219" s="3" t="s">
        <v>2</v>
      </c>
      <c r="D219" s="4" t="s">
        <v>3</v>
      </c>
      <c r="E219" s="5" t="s">
        <v>0</v>
      </c>
      <c r="F219" s="6" t="s">
        <v>4</v>
      </c>
      <c r="G219" s="7" t="s">
        <v>5</v>
      </c>
      <c r="H219" s="8" t="s">
        <v>6</v>
      </c>
      <c r="I219" s="9" t="s">
        <v>7</v>
      </c>
      <c r="J219" s="10" t="s">
        <v>8</v>
      </c>
      <c r="K219" s="11" t="s">
        <v>9</v>
      </c>
      <c r="L219" s="12" t="s">
        <v>10</v>
      </c>
      <c r="M219" s="13" t="s">
        <v>11</v>
      </c>
      <c r="N219" s="14" t="s">
        <v>2</v>
      </c>
      <c r="O219" s="15" t="s">
        <v>6</v>
      </c>
      <c r="P219" s="16" t="s">
        <v>12</v>
      </c>
      <c r="Q219" s="17" t="s">
        <v>12</v>
      </c>
      <c r="R219" s="18" t="s">
        <v>13</v>
      </c>
      <c r="S219" s="19" t="s">
        <v>14</v>
      </c>
      <c r="T219" s="20" t="s">
        <v>15</v>
      </c>
      <c r="U219" s="21" t="s">
        <v>16</v>
      </c>
      <c r="V219" s="22" t="s">
        <v>17</v>
      </c>
      <c r="W219" s="23" t="s">
        <v>18</v>
      </c>
      <c r="X219" s="24" t="s">
        <v>19</v>
      </c>
      <c r="Y219" s="25" t="s">
        <v>20</v>
      </c>
      <c r="Z219" s="26" t="s">
        <v>21</v>
      </c>
      <c r="AA219" s="27" t="s">
        <v>22</v>
      </c>
      <c r="AB219" s="28" t="s">
        <v>23</v>
      </c>
      <c r="AC219" s="29" t="s">
        <v>24</v>
      </c>
      <c r="AD219" s="30" t="s">
        <v>25</v>
      </c>
      <c r="AE219" s="31" t="s">
        <v>26</v>
      </c>
      <c r="AF219" s="32" t="s">
        <v>27</v>
      </c>
      <c r="AG219" s="33" t="s">
        <v>28</v>
      </c>
      <c r="AH219" s="34" t="s">
        <v>29</v>
      </c>
      <c r="AI219" s="35" t="s">
        <v>30</v>
      </c>
      <c r="AJ219" s="36" t="s">
        <v>31</v>
      </c>
      <c r="AK219" s="37" t="s">
        <v>31</v>
      </c>
      <c r="AL219" s="38" t="s">
        <v>32</v>
      </c>
      <c r="AM219" s="39" t="s">
        <v>33</v>
      </c>
      <c r="AN219" s="40" t="s">
        <v>34</v>
      </c>
      <c r="AO219" s="41" t="s">
        <v>35</v>
      </c>
      <c r="AP219" s="42" t="s">
        <v>36</v>
      </c>
      <c r="AQ219" s="43" t="s">
        <v>37</v>
      </c>
      <c r="AR219" s="44" t="s">
        <v>37</v>
      </c>
      <c r="AS219" s="45" t="s">
        <v>38</v>
      </c>
      <c r="AT219" s="46" t="s">
        <v>39</v>
      </c>
      <c r="AU219" s="47" t="s">
        <v>40</v>
      </c>
      <c r="AV219" s="48" t="s">
        <v>41</v>
      </c>
      <c r="AW219" s="49" t="s">
        <v>42</v>
      </c>
      <c r="AX219" s="50" t="s">
        <v>43</v>
      </c>
      <c r="AY219" s="51" t="s">
        <v>44</v>
      </c>
      <c r="AZ219" s="52" t="s">
        <v>45</v>
      </c>
      <c r="BA219" s="53" t="s">
        <v>23</v>
      </c>
      <c r="BB219" s="54" t="s">
        <v>46</v>
      </c>
      <c r="BC219" s="55" t="s">
        <v>47</v>
      </c>
      <c r="BD219" s="56" t="s">
        <v>48</v>
      </c>
      <c r="BE219" s="57" t="s">
        <v>49</v>
      </c>
      <c r="BF219" s="58" t="s">
        <v>34</v>
      </c>
      <c r="BG219" s="59" t="s">
        <v>35</v>
      </c>
      <c r="BH219" s="60" t="s">
        <v>50</v>
      </c>
      <c r="BI219" s="61" t="s">
        <v>51</v>
      </c>
      <c r="BJ219" s="62" t="s">
        <v>52</v>
      </c>
      <c r="BK219" s="63" t="s">
        <v>53</v>
      </c>
      <c r="BL219" s="64" t="s">
        <v>54</v>
      </c>
      <c r="BM219" s="65" t="s">
        <v>55</v>
      </c>
      <c r="BN219" s="66" t="s">
        <v>56</v>
      </c>
      <c r="BO219" s="67" t="s">
        <v>57</v>
      </c>
      <c r="BP219" s="68" t="s">
        <v>58</v>
      </c>
      <c r="BQ219" s="69" t="s">
        <v>59</v>
      </c>
      <c r="BR219" s="70" t="s">
        <v>60</v>
      </c>
      <c r="BS219" s="71" t="s">
        <v>61</v>
      </c>
      <c r="BT219" s="72" t="s">
        <v>62</v>
      </c>
      <c r="BU219" s="73" t="s">
        <v>63</v>
      </c>
      <c r="BV219" s="74" t="s">
        <v>64</v>
      </c>
      <c r="BW219" s="75" t="s">
        <v>65</v>
      </c>
      <c r="BX219" s="76" t="s">
        <v>66</v>
      </c>
      <c r="BY219" s="77" t="s">
        <v>67</v>
      </c>
      <c r="BZ219" s="78" t="s">
        <v>0</v>
      </c>
      <c r="CA219" s="79" t="s">
        <v>1</v>
      </c>
      <c r="CB219" s="80" t="s">
        <v>2</v>
      </c>
      <c r="CC219" s="81" t="s">
        <v>3</v>
      </c>
      <c r="CD219" s="82" t="s">
        <v>68</v>
      </c>
      <c r="CE219" s="83" t="s">
        <v>9</v>
      </c>
      <c r="CF219" s="84" t="s">
        <v>69</v>
      </c>
      <c r="CG219" s="85" t="s">
        <v>70</v>
      </c>
      <c r="CH219" s="86" t="s">
        <v>71</v>
      </c>
      <c r="CI219" s="87" t="s">
        <v>72</v>
      </c>
      <c r="CJ219" s="88" t="s">
        <v>73</v>
      </c>
      <c r="CK219" s="89" t="s">
        <v>74</v>
      </c>
      <c r="CL219" s="90" t="s">
        <v>75</v>
      </c>
      <c r="CM219" s="91" t="s">
        <v>76</v>
      </c>
      <c r="CN219" s="92" t="s">
        <v>77</v>
      </c>
      <c r="CO219" s="93" t="s">
        <v>78</v>
      </c>
      <c r="CP219" s="94" t="s">
        <v>79</v>
      </c>
      <c r="CQ219" s="95" t="s">
        <v>80</v>
      </c>
      <c r="CR219" s="96" t="s">
        <v>53</v>
      </c>
      <c r="CS219" s="97" t="s">
        <v>81</v>
      </c>
      <c r="CT219" s="98" t="s">
        <v>82</v>
      </c>
      <c r="CU219" s="99" t="s">
        <v>37</v>
      </c>
      <c r="CV219" s="100" t="s">
        <v>83</v>
      </c>
      <c r="CW219" s="101" t="s">
        <v>84</v>
      </c>
      <c r="CX219" s="102" t="s">
        <v>85</v>
      </c>
      <c r="CY219" s="103" t="s">
        <v>86</v>
      </c>
      <c r="CZ219" s="104" t="s">
        <v>87</v>
      </c>
      <c r="DA219" s="105" t="s">
        <v>88</v>
      </c>
      <c r="DB219" s="106" t="s">
        <v>89</v>
      </c>
      <c r="DC219" s="107" t="s">
        <v>90</v>
      </c>
      <c r="DD219" s="108" t="s">
        <v>91</v>
      </c>
      <c r="DE219" s="109" t="s">
        <v>92</v>
      </c>
      <c r="DF219" s="110" t="s">
        <v>93</v>
      </c>
      <c r="DG219" s="111" t="s">
        <v>94</v>
      </c>
      <c r="DH219" s="112" t="s">
        <v>95</v>
      </c>
      <c r="DI219" s="113" t="s">
        <v>96</v>
      </c>
      <c r="DJ219" s="114" t="s">
        <v>23</v>
      </c>
      <c r="DK219" s="115" t="s">
        <v>97</v>
      </c>
      <c r="DL219" s="116" t="s">
        <v>37</v>
      </c>
      <c r="DM219" s="117" t="s">
        <v>38</v>
      </c>
      <c r="DN219" s="118" t="s">
        <v>91</v>
      </c>
      <c r="DO219" s="119" t="s">
        <v>40</v>
      </c>
      <c r="DP219" s="120" t="s">
        <v>41</v>
      </c>
      <c r="DQ219" s="121" t="s">
        <v>31</v>
      </c>
      <c r="DR219" s="122" t="s">
        <v>43</v>
      </c>
      <c r="DS219" s="123" t="s">
        <v>44</v>
      </c>
      <c r="DT219" s="124" t="s">
        <v>45</v>
      </c>
      <c r="DU219" s="125" t="s">
        <v>23</v>
      </c>
      <c r="DV219" s="126" t="s">
        <v>18</v>
      </c>
      <c r="DW219" s="127" t="s">
        <v>98</v>
      </c>
      <c r="DX219" s="128" t="s">
        <v>47</v>
      </c>
      <c r="DY219" s="129" t="s">
        <v>99</v>
      </c>
      <c r="DZ219" s="130" t="s">
        <v>100</v>
      </c>
      <c r="EA219" s="131" t="s">
        <v>101</v>
      </c>
      <c r="EB219" s="132" t="s">
        <v>102</v>
      </c>
      <c r="EC219" s="133" t="s">
        <v>103</v>
      </c>
      <c r="ED219" s="134" t="s">
        <v>104</v>
      </c>
      <c r="EE219" s="135" t="s">
        <v>105</v>
      </c>
      <c r="EF219" s="136" t="s">
        <v>106</v>
      </c>
      <c r="EG219" s="137" t="s">
        <v>107</v>
      </c>
      <c r="EH219" s="138" t="s">
        <v>66</v>
      </c>
      <c r="EI219" s="139" t="s">
        <v>67</v>
      </c>
      <c r="EJ219" s="190" t="s">
        <v>222</v>
      </c>
    </row>
    <row r="220" spans="1:140" ht="16.5" hidden="1" thickTop="1" thickBot="1" x14ac:dyDescent="0.3">
      <c r="A220" t="s">
        <v>108</v>
      </c>
      <c r="B220" t="s">
        <v>178</v>
      </c>
      <c r="C220" s="140">
        <v>42432</v>
      </c>
      <c r="D220" s="141">
        <v>0</v>
      </c>
      <c r="E220" t="s">
        <v>108</v>
      </c>
      <c r="F220" t="s">
        <v>110</v>
      </c>
      <c r="G220" s="142">
        <v>2016</v>
      </c>
      <c r="H220" s="143">
        <v>9</v>
      </c>
      <c r="I220" s="144">
        <v>42432</v>
      </c>
      <c r="J220" t="s">
        <v>111</v>
      </c>
      <c r="L220" t="s">
        <v>110</v>
      </c>
      <c r="M220" t="s">
        <v>110</v>
      </c>
      <c r="O220" s="146">
        <v>0</v>
      </c>
      <c r="P220" t="s">
        <v>112</v>
      </c>
      <c r="R220" s="148">
        <v>42432</v>
      </c>
      <c r="S220" s="149">
        <v>55</v>
      </c>
      <c r="T220" s="150">
        <v>103008.14</v>
      </c>
      <c r="U220" s="151">
        <v>103008.14</v>
      </c>
      <c r="V220" s="152">
        <v>0</v>
      </c>
      <c r="W220" t="s">
        <v>113</v>
      </c>
      <c r="Y220" t="s">
        <v>114</v>
      </c>
      <c r="Z220" t="s">
        <v>114</v>
      </c>
      <c r="AA220" t="s">
        <v>114</v>
      </c>
      <c r="AB220" t="s">
        <v>115</v>
      </c>
      <c r="AC220" t="s">
        <v>116</v>
      </c>
      <c r="AD220" t="s">
        <v>110</v>
      </c>
      <c r="AE220" t="s">
        <v>110</v>
      </c>
      <c r="AH220" s="153">
        <v>0</v>
      </c>
      <c r="AI220" s="154">
        <v>42441</v>
      </c>
      <c r="AJ220" s="155">
        <v>940924</v>
      </c>
      <c r="AK220" s="156">
        <v>940924.1</v>
      </c>
      <c r="AL220" s="157">
        <v>42432</v>
      </c>
      <c r="AM220" s="158">
        <v>0</v>
      </c>
      <c r="AN220" t="s">
        <v>117</v>
      </c>
      <c r="AO220" s="159">
        <v>42441.40415509259</v>
      </c>
      <c r="AP220" t="s">
        <v>179</v>
      </c>
      <c r="AQ220" t="s">
        <v>119</v>
      </c>
      <c r="AR220" t="s">
        <v>119</v>
      </c>
      <c r="AT220" s="160">
        <v>42432</v>
      </c>
      <c r="AU220" s="161">
        <v>1</v>
      </c>
      <c r="AV220" s="162">
        <v>1</v>
      </c>
      <c r="AW220" t="s">
        <v>120</v>
      </c>
      <c r="AZ220" s="163">
        <v>42441</v>
      </c>
      <c r="BB220" t="s">
        <v>121</v>
      </c>
      <c r="BC220" t="s">
        <v>114</v>
      </c>
      <c r="BD220" t="s">
        <v>122</v>
      </c>
      <c r="BE220" t="s">
        <v>110</v>
      </c>
      <c r="BH220" t="s">
        <v>122</v>
      </c>
      <c r="BL220" t="s">
        <v>110</v>
      </c>
      <c r="BM220" s="165">
        <v>42432</v>
      </c>
      <c r="BO220" t="s">
        <v>110</v>
      </c>
      <c r="BP220" t="s">
        <v>123</v>
      </c>
      <c r="BS220" s="166">
        <v>42441.397905092592</v>
      </c>
      <c r="BU220" t="s">
        <v>110</v>
      </c>
      <c r="BV220" t="s">
        <v>179</v>
      </c>
      <c r="BW220" t="s">
        <v>110</v>
      </c>
      <c r="BZ220" t="s">
        <v>108</v>
      </c>
      <c r="CA220" t="s">
        <v>178</v>
      </c>
      <c r="CB220" s="167">
        <v>42432</v>
      </c>
      <c r="CC220" s="168">
        <v>0</v>
      </c>
      <c r="CD220" s="169">
        <v>5</v>
      </c>
      <c r="CE220" t="s">
        <v>111</v>
      </c>
      <c r="CH220" t="s">
        <v>135</v>
      </c>
      <c r="CL220" t="s">
        <v>126</v>
      </c>
      <c r="CM220" t="s">
        <v>127</v>
      </c>
      <c r="CU220" t="s">
        <v>119</v>
      </c>
      <c r="DD220" s="170">
        <v>-4185.17</v>
      </c>
      <c r="DE220" t="s">
        <v>110</v>
      </c>
      <c r="DF220" s="171">
        <v>0</v>
      </c>
      <c r="DH220" s="172">
        <v>0</v>
      </c>
      <c r="DI220" t="s">
        <v>179</v>
      </c>
      <c r="DJ220" t="s">
        <v>116</v>
      </c>
      <c r="DK220" s="173">
        <v>42432</v>
      </c>
      <c r="DL220" t="s">
        <v>119</v>
      </c>
      <c r="DN220" s="174">
        <v>-4185.17</v>
      </c>
      <c r="DO220" s="175">
        <v>1</v>
      </c>
      <c r="DP220" s="176">
        <v>1</v>
      </c>
      <c r="DQ220" s="177">
        <v>940924</v>
      </c>
      <c r="DT220" s="178">
        <v>42441</v>
      </c>
      <c r="DV220" t="s">
        <v>120</v>
      </c>
      <c r="DW220" s="179">
        <v>42432</v>
      </c>
      <c r="DX220" t="s">
        <v>110</v>
      </c>
      <c r="DY220" s="180">
        <v>42432</v>
      </c>
      <c r="DZ220" t="s">
        <v>116</v>
      </c>
      <c r="EC220" t="s">
        <v>123</v>
      </c>
      <c r="ED220" s="181">
        <v>0</v>
      </c>
      <c r="EE220" s="182">
        <v>0</v>
      </c>
      <c r="EG220" t="s">
        <v>131</v>
      </c>
      <c r="EJ220" t="str">
        <f t="shared" si="3"/>
        <v>205300010100</v>
      </c>
    </row>
    <row r="221" spans="1:140" ht="16.5" hidden="1" thickTop="1" thickBot="1" x14ac:dyDescent="0.3">
      <c r="A221" t="s">
        <v>108</v>
      </c>
      <c r="B221" t="s">
        <v>178</v>
      </c>
      <c r="C221" s="140">
        <v>42432</v>
      </c>
      <c r="D221" s="141">
        <v>0</v>
      </c>
      <c r="E221" t="s">
        <v>108</v>
      </c>
      <c r="F221" t="s">
        <v>110</v>
      </c>
      <c r="G221" s="142">
        <v>2016</v>
      </c>
      <c r="H221" s="143">
        <v>9</v>
      </c>
      <c r="I221" s="144">
        <v>42432</v>
      </c>
      <c r="J221" t="s">
        <v>111</v>
      </c>
      <c r="L221" t="s">
        <v>110</v>
      </c>
      <c r="M221" t="s">
        <v>110</v>
      </c>
      <c r="O221" s="146">
        <v>0</v>
      </c>
      <c r="P221" t="s">
        <v>112</v>
      </c>
      <c r="R221" s="148">
        <v>42432</v>
      </c>
      <c r="S221" s="149">
        <v>55</v>
      </c>
      <c r="T221" s="150">
        <v>103008.14</v>
      </c>
      <c r="U221" s="151">
        <v>103008.14</v>
      </c>
      <c r="V221" s="152">
        <v>0</v>
      </c>
      <c r="W221" t="s">
        <v>113</v>
      </c>
      <c r="Y221" t="s">
        <v>114</v>
      </c>
      <c r="Z221" t="s">
        <v>114</v>
      </c>
      <c r="AA221" t="s">
        <v>114</v>
      </c>
      <c r="AB221" t="s">
        <v>115</v>
      </c>
      <c r="AC221" t="s">
        <v>116</v>
      </c>
      <c r="AD221" t="s">
        <v>110</v>
      </c>
      <c r="AE221" t="s">
        <v>110</v>
      </c>
      <c r="AH221" s="153">
        <v>0</v>
      </c>
      <c r="AI221" s="154">
        <v>42441</v>
      </c>
      <c r="AJ221" s="155">
        <v>940924</v>
      </c>
      <c r="AK221" s="156">
        <v>940924.1</v>
      </c>
      <c r="AL221" s="157">
        <v>42432</v>
      </c>
      <c r="AM221" s="158">
        <v>0</v>
      </c>
      <c r="AN221" t="s">
        <v>117</v>
      </c>
      <c r="AO221" s="159">
        <v>42441.40415509259</v>
      </c>
      <c r="AP221" t="s">
        <v>179</v>
      </c>
      <c r="AQ221" t="s">
        <v>119</v>
      </c>
      <c r="AR221" t="s">
        <v>119</v>
      </c>
      <c r="AT221" s="160">
        <v>42432</v>
      </c>
      <c r="AU221" s="161">
        <v>1</v>
      </c>
      <c r="AV221" s="162">
        <v>1</v>
      </c>
      <c r="AW221" t="s">
        <v>120</v>
      </c>
      <c r="AZ221" s="163">
        <v>42441</v>
      </c>
      <c r="BB221" t="s">
        <v>121</v>
      </c>
      <c r="BC221" t="s">
        <v>114</v>
      </c>
      <c r="BD221" t="s">
        <v>122</v>
      </c>
      <c r="BE221" t="s">
        <v>110</v>
      </c>
      <c r="BH221" t="s">
        <v>122</v>
      </c>
      <c r="BL221" t="s">
        <v>110</v>
      </c>
      <c r="BM221" s="165">
        <v>42432</v>
      </c>
      <c r="BO221" t="s">
        <v>110</v>
      </c>
      <c r="BP221" t="s">
        <v>123</v>
      </c>
      <c r="BS221" s="166">
        <v>42441.397905092592</v>
      </c>
      <c r="BU221" t="s">
        <v>110</v>
      </c>
      <c r="BV221" t="s">
        <v>179</v>
      </c>
      <c r="BW221" t="s">
        <v>110</v>
      </c>
      <c r="BZ221" t="s">
        <v>108</v>
      </c>
      <c r="CA221" t="s">
        <v>178</v>
      </c>
      <c r="CB221" s="167">
        <v>42432</v>
      </c>
      <c r="CC221" s="168">
        <v>0</v>
      </c>
      <c r="CD221" s="169">
        <v>1</v>
      </c>
      <c r="CE221" t="s">
        <v>111</v>
      </c>
      <c r="CH221" t="s">
        <v>124</v>
      </c>
      <c r="CL221" t="s">
        <v>126</v>
      </c>
      <c r="CM221" t="s">
        <v>127</v>
      </c>
      <c r="CU221" t="s">
        <v>119</v>
      </c>
      <c r="DD221" s="170">
        <v>-45099.93</v>
      </c>
      <c r="DE221" t="s">
        <v>110</v>
      </c>
      <c r="DF221" s="171">
        <v>0</v>
      </c>
      <c r="DH221" s="172">
        <v>0</v>
      </c>
      <c r="DI221" t="s">
        <v>179</v>
      </c>
      <c r="DJ221" t="s">
        <v>116</v>
      </c>
      <c r="DK221" s="173">
        <v>42432</v>
      </c>
      <c r="DL221" t="s">
        <v>119</v>
      </c>
      <c r="DN221" s="174">
        <v>-45099.93</v>
      </c>
      <c r="DO221" s="175">
        <v>1</v>
      </c>
      <c r="DP221" s="176">
        <v>1</v>
      </c>
      <c r="DQ221" s="177">
        <v>940924</v>
      </c>
      <c r="DT221" s="178">
        <v>42441</v>
      </c>
      <c r="DV221" t="s">
        <v>120</v>
      </c>
      <c r="DW221" s="179">
        <v>42432</v>
      </c>
      <c r="DX221" t="s">
        <v>110</v>
      </c>
      <c r="DY221" s="180">
        <v>42432</v>
      </c>
      <c r="DZ221" t="s">
        <v>116</v>
      </c>
      <c r="EC221" t="s">
        <v>123</v>
      </c>
      <c r="ED221" s="181">
        <v>0</v>
      </c>
      <c r="EE221" s="182">
        <v>0</v>
      </c>
      <c r="EF221" t="s">
        <v>123</v>
      </c>
      <c r="EG221" t="s">
        <v>131</v>
      </c>
      <c r="EJ221" t="str">
        <f t="shared" si="3"/>
        <v>100000010100</v>
      </c>
    </row>
    <row r="222" spans="1:140" ht="16.5" hidden="1" thickTop="1" thickBot="1" x14ac:dyDescent="0.3">
      <c r="A222" t="s">
        <v>108</v>
      </c>
      <c r="B222" t="s">
        <v>178</v>
      </c>
      <c r="C222" s="140">
        <v>42432</v>
      </c>
      <c r="D222" s="141">
        <v>0</v>
      </c>
      <c r="E222" t="s">
        <v>108</v>
      </c>
      <c r="F222" t="s">
        <v>110</v>
      </c>
      <c r="G222" s="142">
        <v>2016</v>
      </c>
      <c r="H222" s="143">
        <v>9</v>
      </c>
      <c r="I222" s="144">
        <v>42432</v>
      </c>
      <c r="J222" t="s">
        <v>111</v>
      </c>
      <c r="L222" t="s">
        <v>110</v>
      </c>
      <c r="M222" t="s">
        <v>110</v>
      </c>
      <c r="O222" s="146">
        <v>0</v>
      </c>
      <c r="P222" t="s">
        <v>112</v>
      </c>
      <c r="R222" s="148">
        <v>42432</v>
      </c>
      <c r="S222" s="149">
        <v>55</v>
      </c>
      <c r="T222" s="150">
        <v>103008.14</v>
      </c>
      <c r="U222" s="151">
        <v>103008.14</v>
      </c>
      <c r="V222" s="152">
        <v>0</v>
      </c>
      <c r="W222" t="s">
        <v>113</v>
      </c>
      <c r="Y222" t="s">
        <v>114</v>
      </c>
      <c r="Z222" t="s">
        <v>114</v>
      </c>
      <c r="AA222" t="s">
        <v>114</v>
      </c>
      <c r="AB222" t="s">
        <v>115</v>
      </c>
      <c r="AC222" t="s">
        <v>116</v>
      </c>
      <c r="AD222" t="s">
        <v>110</v>
      </c>
      <c r="AE222" t="s">
        <v>110</v>
      </c>
      <c r="AH222" s="153">
        <v>0</v>
      </c>
      <c r="AI222" s="154">
        <v>42441</v>
      </c>
      <c r="AJ222" s="155">
        <v>940924</v>
      </c>
      <c r="AK222" s="156">
        <v>940924.1</v>
      </c>
      <c r="AL222" s="157">
        <v>42432</v>
      </c>
      <c r="AM222" s="158">
        <v>0</v>
      </c>
      <c r="AN222" t="s">
        <v>117</v>
      </c>
      <c r="AO222" s="159">
        <v>42441.40415509259</v>
      </c>
      <c r="AP222" t="s">
        <v>179</v>
      </c>
      <c r="AQ222" t="s">
        <v>119</v>
      </c>
      <c r="AR222" t="s">
        <v>119</v>
      </c>
      <c r="AT222" s="160">
        <v>42432</v>
      </c>
      <c r="AU222" s="161">
        <v>1</v>
      </c>
      <c r="AV222" s="162">
        <v>1</v>
      </c>
      <c r="AW222" t="s">
        <v>120</v>
      </c>
      <c r="AZ222" s="163">
        <v>42441</v>
      </c>
      <c r="BB222" t="s">
        <v>121</v>
      </c>
      <c r="BC222" t="s">
        <v>114</v>
      </c>
      <c r="BD222" t="s">
        <v>122</v>
      </c>
      <c r="BE222" t="s">
        <v>110</v>
      </c>
      <c r="BH222" t="s">
        <v>122</v>
      </c>
      <c r="BL222" t="s">
        <v>110</v>
      </c>
      <c r="BM222" s="165">
        <v>42432</v>
      </c>
      <c r="BO222" t="s">
        <v>110</v>
      </c>
      <c r="BP222" t="s">
        <v>123</v>
      </c>
      <c r="BS222" s="166">
        <v>42441.397905092592</v>
      </c>
      <c r="BU222" t="s">
        <v>110</v>
      </c>
      <c r="BV222" t="s">
        <v>179</v>
      </c>
      <c r="BW222" t="s">
        <v>110</v>
      </c>
      <c r="BZ222" t="s">
        <v>108</v>
      </c>
      <c r="CA222" t="s">
        <v>178</v>
      </c>
      <c r="CB222" s="167">
        <v>42432</v>
      </c>
      <c r="CC222" s="168">
        <v>0</v>
      </c>
      <c r="CD222" s="169">
        <v>2</v>
      </c>
      <c r="CE222" t="s">
        <v>111</v>
      </c>
      <c r="CH222" t="s">
        <v>124</v>
      </c>
      <c r="CL222" t="s">
        <v>126</v>
      </c>
      <c r="CM222" t="s">
        <v>132</v>
      </c>
      <c r="CU222" t="s">
        <v>119</v>
      </c>
      <c r="DD222" s="170">
        <v>-5019.7</v>
      </c>
      <c r="DE222" t="s">
        <v>110</v>
      </c>
      <c r="DF222" s="171">
        <v>0</v>
      </c>
      <c r="DH222" s="172">
        <v>0</v>
      </c>
      <c r="DI222" t="s">
        <v>179</v>
      </c>
      <c r="DJ222" t="s">
        <v>116</v>
      </c>
      <c r="DK222" s="173">
        <v>42432</v>
      </c>
      <c r="DL222" t="s">
        <v>119</v>
      </c>
      <c r="DN222" s="174">
        <v>-5019.7</v>
      </c>
      <c r="DO222" s="175">
        <v>1</v>
      </c>
      <c r="DP222" s="176">
        <v>1</v>
      </c>
      <c r="DQ222" s="177">
        <v>940924</v>
      </c>
      <c r="DT222" s="178">
        <v>42441</v>
      </c>
      <c r="DV222" t="s">
        <v>120</v>
      </c>
      <c r="DW222" s="179">
        <v>42432</v>
      </c>
      <c r="DX222" t="s">
        <v>110</v>
      </c>
      <c r="DY222" s="180">
        <v>42432</v>
      </c>
      <c r="DZ222" t="s">
        <v>116</v>
      </c>
      <c r="EC222" t="s">
        <v>123</v>
      </c>
      <c r="ED222" s="181">
        <v>0</v>
      </c>
      <c r="EE222" s="182">
        <v>0</v>
      </c>
      <c r="EG222" t="s">
        <v>131</v>
      </c>
      <c r="EJ222" t="str">
        <f t="shared" si="3"/>
        <v>100000020100</v>
      </c>
    </row>
    <row r="223" spans="1:140" ht="16.5" hidden="1" thickTop="1" thickBot="1" x14ac:dyDescent="0.3">
      <c r="A223" t="s">
        <v>108</v>
      </c>
      <c r="B223" t="s">
        <v>178</v>
      </c>
      <c r="C223" s="140">
        <v>42432</v>
      </c>
      <c r="D223" s="141">
        <v>0</v>
      </c>
      <c r="E223" t="s">
        <v>108</v>
      </c>
      <c r="F223" t="s">
        <v>110</v>
      </c>
      <c r="G223" s="142">
        <v>2016</v>
      </c>
      <c r="H223" s="143">
        <v>9</v>
      </c>
      <c r="I223" s="144">
        <v>42432</v>
      </c>
      <c r="J223" t="s">
        <v>111</v>
      </c>
      <c r="L223" t="s">
        <v>110</v>
      </c>
      <c r="M223" t="s">
        <v>110</v>
      </c>
      <c r="O223" s="146">
        <v>0</v>
      </c>
      <c r="P223" t="s">
        <v>112</v>
      </c>
      <c r="R223" s="148">
        <v>42432</v>
      </c>
      <c r="S223" s="149">
        <v>55</v>
      </c>
      <c r="T223" s="150">
        <v>103008.14</v>
      </c>
      <c r="U223" s="151">
        <v>103008.14</v>
      </c>
      <c r="V223" s="152">
        <v>0</v>
      </c>
      <c r="W223" t="s">
        <v>113</v>
      </c>
      <c r="Y223" t="s">
        <v>114</v>
      </c>
      <c r="Z223" t="s">
        <v>114</v>
      </c>
      <c r="AA223" t="s">
        <v>114</v>
      </c>
      <c r="AB223" t="s">
        <v>115</v>
      </c>
      <c r="AC223" t="s">
        <v>116</v>
      </c>
      <c r="AD223" t="s">
        <v>110</v>
      </c>
      <c r="AE223" t="s">
        <v>110</v>
      </c>
      <c r="AH223" s="153">
        <v>0</v>
      </c>
      <c r="AI223" s="154">
        <v>42441</v>
      </c>
      <c r="AJ223" s="155">
        <v>940924</v>
      </c>
      <c r="AK223" s="156">
        <v>940924.1</v>
      </c>
      <c r="AL223" s="157">
        <v>42432</v>
      </c>
      <c r="AM223" s="158">
        <v>0</v>
      </c>
      <c r="AN223" t="s">
        <v>117</v>
      </c>
      <c r="AO223" s="159">
        <v>42441.40415509259</v>
      </c>
      <c r="AP223" t="s">
        <v>179</v>
      </c>
      <c r="AQ223" t="s">
        <v>119</v>
      </c>
      <c r="AR223" t="s">
        <v>119</v>
      </c>
      <c r="AT223" s="160">
        <v>42432</v>
      </c>
      <c r="AU223" s="161">
        <v>1</v>
      </c>
      <c r="AV223" s="162">
        <v>1</v>
      </c>
      <c r="AW223" t="s">
        <v>120</v>
      </c>
      <c r="AZ223" s="163">
        <v>42441</v>
      </c>
      <c r="BB223" t="s">
        <v>121</v>
      </c>
      <c r="BC223" t="s">
        <v>114</v>
      </c>
      <c r="BD223" t="s">
        <v>122</v>
      </c>
      <c r="BE223" t="s">
        <v>110</v>
      </c>
      <c r="BH223" t="s">
        <v>122</v>
      </c>
      <c r="BL223" t="s">
        <v>110</v>
      </c>
      <c r="BM223" s="165">
        <v>42432</v>
      </c>
      <c r="BO223" t="s">
        <v>110</v>
      </c>
      <c r="BP223" t="s">
        <v>123</v>
      </c>
      <c r="BS223" s="166">
        <v>42441.397905092592</v>
      </c>
      <c r="BU223" t="s">
        <v>110</v>
      </c>
      <c r="BV223" t="s">
        <v>179</v>
      </c>
      <c r="BW223" t="s">
        <v>110</v>
      </c>
      <c r="BZ223" t="s">
        <v>108</v>
      </c>
      <c r="CA223" t="s">
        <v>178</v>
      </c>
      <c r="CB223" s="167">
        <v>42432</v>
      </c>
      <c r="CC223" s="168">
        <v>0</v>
      </c>
      <c r="CD223" s="169">
        <v>3</v>
      </c>
      <c r="CE223" t="s">
        <v>111</v>
      </c>
      <c r="CH223" t="s">
        <v>134</v>
      </c>
      <c r="CL223" t="s">
        <v>126</v>
      </c>
      <c r="CM223" t="s">
        <v>127</v>
      </c>
      <c r="CU223" t="s">
        <v>119</v>
      </c>
      <c r="DD223" s="170">
        <v>-4481.7</v>
      </c>
      <c r="DE223" t="s">
        <v>110</v>
      </c>
      <c r="DF223" s="171">
        <v>0</v>
      </c>
      <c r="DH223" s="172">
        <v>0</v>
      </c>
      <c r="DI223" t="s">
        <v>179</v>
      </c>
      <c r="DJ223" t="s">
        <v>116</v>
      </c>
      <c r="DK223" s="173">
        <v>42432</v>
      </c>
      <c r="DL223" t="s">
        <v>119</v>
      </c>
      <c r="DN223" s="174">
        <v>-4481.7</v>
      </c>
      <c r="DO223" s="175">
        <v>1</v>
      </c>
      <c r="DP223" s="176">
        <v>1</v>
      </c>
      <c r="DQ223" s="177">
        <v>940924</v>
      </c>
      <c r="DT223" s="178">
        <v>42441</v>
      </c>
      <c r="DV223" t="s">
        <v>120</v>
      </c>
      <c r="DW223" s="179">
        <v>42432</v>
      </c>
      <c r="DX223" t="s">
        <v>110</v>
      </c>
      <c r="DY223" s="180">
        <v>42432</v>
      </c>
      <c r="DZ223" t="s">
        <v>116</v>
      </c>
      <c r="EC223" t="s">
        <v>123</v>
      </c>
      <c r="ED223" s="181">
        <v>0</v>
      </c>
      <c r="EE223" s="182">
        <v>0</v>
      </c>
      <c r="EG223" t="s">
        <v>131</v>
      </c>
      <c r="EJ223" t="str">
        <f t="shared" si="3"/>
        <v>205200010100</v>
      </c>
    </row>
    <row r="224" spans="1:140" ht="16.5" hidden="1" thickTop="1" thickBot="1" x14ac:dyDescent="0.3">
      <c r="A224" t="s">
        <v>108</v>
      </c>
      <c r="B224" t="s">
        <v>178</v>
      </c>
      <c r="C224" s="140">
        <v>42432</v>
      </c>
      <c r="D224" s="141">
        <v>0</v>
      </c>
      <c r="E224" t="s">
        <v>108</v>
      </c>
      <c r="F224" t="s">
        <v>110</v>
      </c>
      <c r="G224" s="142">
        <v>2016</v>
      </c>
      <c r="H224" s="143">
        <v>9</v>
      </c>
      <c r="I224" s="144">
        <v>42432</v>
      </c>
      <c r="J224" t="s">
        <v>111</v>
      </c>
      <c r="L224" t="s">
        <v>110</v>
      </c>
      <c r="M224" t="s">
        <v>110</v>
      </c>
      <c r="O224" s="146">
        <v>0</v>
      </c>
      <c r="P224" t="s">
        <v>112</v>
      </c>
      <c r="R224" s="148">
        <v>42432</v>
      </c>
      <c r="S224" s="149">
        <v>55</v>
      </c>
      <c r="T224" s="150">
        <v>103008.14</v>
      </c>
      <c r="U224" s="151">
        <v>103008.14</v>
      </c>
      <c r="V224" s="152">
        <v>0</v>
      </c>
      <c r="W224" t="s">
        <v>113</v>
      </c>
      <c r="Y224" t="s">
        <v>114</v>
      </c>
      <c r="Z224" t="s">
        <v>114</v>
      </c>
      <c r="AA224" t="s">
        <v>114</v>
      </c>
      <c r="AB224" t="s">
        <v>115</v>
      </c>
      <c r="AC224" t="s">
        <v>116</v>
      </c>
      <c r="AD224" t="s">
        <v>110</v>
      </c>
      <c r="AE224" t="s">
        <v>110</v>
      </c>
      <c r="AH224" s="153">
        <v>0</v>
      </c>
      <c r="AI224" s="154">
        <v>42441</v>
      </c>
      <c r="AJ224" s="155">
        <v>940924</v>
      </c>
      <c r="AK224" s="156">
        <v>940924.1</v>
      </c>
      <c r="AL224" s="157">
        <v>42432</v>
      </c>
      <c r="AM224" s="158">
        <v>0</v>
      </c>
      <c r="AN224" t="s">
        <v>117</v>
      </c>
      <c r="AO224" s="159">
        <v>42441.40415509259</v>
      </c>
      <c r="AP224" t="s">
        <v>179</v>
      </c>
      <c r="AQ224" t="s">
        <v>119</v>
      </c>
      <c r="AR224" t="s">
        <v>119</v>
      </c>
      <c r="AT224" s="160">
        <v>42432</v>
      </c>
      <c r="AU224" s="161">
        <v>1</v>
      </c>
      <c r="AV224" s="162">
        <v>1</v>
      </c>
      <c r="AW224" t="s">
        <v>120</v>
      </c>
      <c r="AZ224" s="163">
        <v>42441</v>
      </c>
      <c r="BB224" t="s">
        <v>121</v>
      </c>
      <c r="BC224" t="s">
        <v>114</v>
      </c>
      <c r="BD224" t="s">
        <v>122</v>
      </c>
      <c r="BE224" t="s">
        <v>110</v>
      </c>
      <c r="BH224" t="s">
        <v>122</v>
      </c>
      <c r="BL224" t="s">
        <v>110</v>
      </c>
      <c r="BM224" s="165">
        <v>42432</v>
      </c>
      <c r="BO224" t="s">
        <v>110</v>
      </c>
      <c r="BP224" t="s">
        <v>123</v>
      </c>
      <c r="BS224" s="166">
        <v>42441.397905092592</v>
      </c>
      <c r="BU224" t="s">
        <v>110</v>
      </c>
      <c r="BV224" t="s">
        <v>179</v>
      </c>
      <c r="BW224" t="s">
        <v>110</v>
      </c>
      <c r="BZ224" t="s">
        <v>108</v>
      </c>
      <c r="CA224" t="s">
        <v>178</v>
      </c>
      <c r="CB224" s="167">
        <v>42432</v>
      </c>
      <c r="CC224" s="168">
        <v>0</v>
      </c>
      <c r="CD224" s="169">
        <v>4</v>
      </c>
      <c r="CE224" t="s">
        <v>111</v>
      </c>
      <c r="CH224" t="s">
        <v>134</v>
      </c>
      <c r="CL224" t="s">
        <v>126</v>
      </c>
      <c r="CM224" t="s">
        <v>132</v>
      </c>
      <c r="CU224" t="s">
        <v>119</v>
      </c>
      <c r="DD224" s="170">
        <v>-481.86</v>
      </c>
      <c r="DE224" t="s">
        <v>110</v>
      </c>
      <c r="DF224" s="171">
        <v>0</v>
      </c>
      <c r="DH224" s="172">
        <v>0</v>
      </c>
      <c r="DI224" t="s">
        <v>179</v>
      </c>
      <c r="DJ224" t="s">
        <v>116</v>
      </c>
      <c r="DK224" s="173">
        <v>42432</v>
      </c>
      <c r="DL224" t="s">
        <v>119</v>
      </c>
      <c r="DN224" s="174">
        <v>-481.86</v>
      </c>
      <c r="DO224" s="175">
        <v>1</v>
      </c>
      <c r="DP224" s="176">
        <v>1</v>
      </c>
      <c r="DQ224" s="177">
        <v>940924</v>
      </c>
      <c r="DT224" s="178">
        <v>42441</v>
      </c>
      <c r="DV224" t="s">
        <v>120</v>
      </c>
      <c r="DW224" s="179">
        <v>42432</v>
      </c>
      <c r="DX224" t="s">
        <v>110</v>
      </c>
      <c r="DY224" s="180">
        <v>42432</v>
      </c>
      <c r="DZ224" t="s">
        <v>116</v>
      </c>
      <c r="EC224" t="s">
        <v>123</v>
      </c>
      <c r="ED224" s="181">
        <v>0</v>
      </c>
      <c r="EE224" s="182">
        <v>0</v>
      </c>
      <c r="EG224" t="s">
        <v>131</v>
      </c>
      <c r="EJ224" t="str">
        <f t="shared" si="3"/>
        <v>205200020100</v>
      </c>
    </row>
    <row r="225" spans="1:140" ht="16.5" hidden="1" thickTop="1" thickBot="1" x14ac:dyDescent="0.3">
      <c r="A225" t="s">
        <v>108</v>
      </c>
      <c r="B225" t="s">
        <v>178</v>
      </c>
      <c r="C225" s="140">
        <v>42432</v>
      </c>
      <c r="D225" s="141">
        <v>0</v>
      </c>
      <c r="E225" t="s">
        <v>108</v>
      </c>
      <c r="F225" t="s">
        <v>110</v>
      </c>
      <c r="G225" s="142">
        <v>2016</v>
      </c>
      <c r="H225" s="143">
        <v>9</v>
      </c>
      <c r="I225" s="144">
        <v>42432</v>
      </c>
      <c r="J225" t="s">
        <v>111</v>
      </c>
      <c r="L225" t="s">
        <v>110</v>
      </c>
      <c r="M225" t="s">
        <v>110</v>
      </c>
      <c r="O225" s="146">
        <v>0</v>
      </c>
      <c r="P225" t="s">
        <v>112</v>
      </c>
      <c r="R225" s="148">
        <v>42432</v>
      </c>
      <c r="S225" s="149">
        <v>55</v>
      </c>
      <c r="T225" s="150">
        <v>103008.14</v>
      </c>
      <c r="U225" s="151">
        <v>103008.14</v>
      </c>
      <c r="V225" s="152">
        <v>0</v>
      </c>
      <c r="W225" t="s">
        <v>113</v>
      </c>
      <c r="Y225" t="s">
        <v>114</v>
      </c>
      <c r="Z225" t="s">
        <v>114</v>
      </c>
      <c r="AA225" t="s">
        <v>114</v>
      </c>
      <c r="AB225" t="s">
        <v>115</v>
      </c>
      <c r="AC225" t="s">
        <v>116</v>
      </c>
      <c r="AD225" t="s">
        <v>110</v>
      </c>
      <c r="AE225" t="s">
        <v>110</v>
      </c>
      <c r="AH225" s="153">
        <v>0</v>
      </c>
      <c r="AI225" s="154">
        <v>42441</v>
      </c>
      <c r="AJ225" s="155">
        <v>940924</v>
      </c>
      <c r="AK225" s="156">
        <v>940924.1</v>
      </c>
      <c r="AL225" s="157">
        <v>42432</v>
      </c>
      <c r="AM225" s="158">
        <v>0</v>
      </c>
      <c r="AN225" t="s">
        <v>117</v>
      </c>
      <c r="AO225" s="159">
        <v>42441.40415509259</v>
      </c>
      <c r="AP225" t="s">
        <v>179</v>
      </c>
      <c r="AQ225" t="s">
        <v>119</v>
      </c>
      <c r="AR225" t="s">
        <v>119</v>
      </c>
      <c r="AT225" s="160">
        <v>42432</v>
      </c>
      <c r="AU225" s="161">
        <v>1</v>
      </c>
      <c r="AV225" s="162">
        <v>1</v>
      </c>
      <c r="AW225" t="s">
        <v>120</v>
      </c>
      <c r="AZ225" s="163">
        <v>42441</v>
      </c>
      <c r="BB225" t="s">
        <v>121</v>
      </c>
      <c r="BC225" t="s">
        <v>114</v>
      </c>
      <c r="BD225" t="s">
        <v>122</v>
      </c>
      <c r="BE225" t="s">
        <v>110</v>
      </c>
      <c r="BH225" t="s">
        <v>122</v>
      </c>
      <c r="BL225" t="s">
        <v>110</v>
      </c>
      <c r="BM225" s="165">
        <v>42432</v>
      </c>
      <c r="BO225" t="s">
        <v>110</v>
      </c>
      <c r="BP225" t="s">
        <v>123</v>
      </c>
      <c r="BS225" s="166">
        <v>42441.397905092592</v>
      </c>
      <c r="BU225" t="s">
        <v>110</v>
      </c>
      <c r="BV225" t="s">
        <v>179</v>
      </c>
      <c r="BW225" t="s">
        <v>110</v>
      </c>
      <c r="BZ225" t="s">
        <v>108</v>
      </c>
      <c r="CA225" t="s">
        <v>178</v>
      </c>
      <c r="CB225" s="167">
        <v>42432</v>
      </c>
      <c r="CC225" s="168">
        <v>0</v>
      </c>
      <c r="CD225" s="169">
        <v>6</v>
      </c>
      <c r="CE225" t="s">
        <v>111</v>
      </c>
      <c r="CH225" t="s">
        <v>135</v>
      </c>
      <c r="CL225" t="s">
        <v>126</v>
      </c>
      <c r="CM225" t="s">
        <v>132</v>
      </c>
      <c r="CU225" t="s">
        <v>119</v>
      </c>
      <c r="DD225" s="170">
        <v>-457.24</v>
      </c>
      <c r="DE225" t="s">
        <v>110</v>
      </c>
      <c r="DF225" s="171">
        <v>0</v>
      </c>
      <c r="DH225" s="172">
        <v>0</v>
      </c>
      <c r="DI225" t="s">
        <v>179</v>
      </c>
      <c r="DJ225" t="s">
        <v>116</v>
      </c>
      <c r="DK225" s="173">
        <v>42432</v>
      </c>
      <c r="DL225" t="s">
        <v>119</v>
      </c>
      <c r="DN225" s="174">
        <v>-457.24</v>
      </c>
      <c r="DO225" s="175">
        <v>1</v>
      </c>
      <c r="DP225" s="176">
        <v>1</v>
      </c>
      <c r="DQ225" s="177">
        <v>940924</v>
      </c>
      <c r="DT225" s="178">
        <v>42441</v>
      </c>
      <c r="DV225" t="s">
        <v>120</v>
      </c>
      <c r="DW225" s="179">
        <v>42432</v>
      </c>
      <c r="DX225" t="s">
        <v>110</v>
      </c>
      <c r="DY225" s="180">
        <v>42432</v>
      </c>
      <c r="DZ225" t="s">
        <v>116</v>
      </c>
      <c r="EC225" t="s">
        <v>123</v>
      </c>
      <c r="ED225" s="181">
        <v>0</v>
      </c>
      <c r="EE225" s="182">
        <v>0</v>
      </c>
      <c r="EG225" t="s">
        <v>131</v>
      </c>
      <c r="EJ225" t="str">
        <f t="shared" si="3"/>
        <v>205300020100</v>
      </c>
    </row>
    <row r="226" spans="1:140" ht="16.5" hidden="1" thickTop="1" thickBot="1" x14ac:dyDescent="0.3">
      <c r="A226" t="s">
        <v>108</v>
      </c>
      <c r="B226" t="s">
        <v>178</v>
      </c>
      <c r="C226" s="140">
        <v>42432</v>
      </c>
      <c r="D226" s="141">
        <v>0</v>
      </c>
      <c r="E226" t="s">
        <v>108</v>
      </c>
      <c r="F226" t="s">
        <v>110</v>
      </c>
      <c r="G226" s="142">
        <v>2016</v>
      </c>
      <c r="H226" s="143">
        <v>9</v>
      </c>
      <c r="I226" s="144">
        <v>42432</v>
      </c>
      <c r="J226" t="s">
        <v>111</v>
      </c>
      <c r="L226" t="s">
        <v>110</v>
      </c>
      <c r="M226" t="s">
        <v>110</v>
      </c>
      <c r="O226" s="146">
        <v>0</v>
      </c>
      <c r="P226" t="s">
        <v>112</v>
      </c>
      <c r="R226" s="148">
        <v>42432</v>
      </c>
      <c r="S226" s="149">
        <v>55</v>
      </c>
      <c r="T226" s="150">
        <v>103008.14</v>
      </c>
      <c r="U226" s="151">
        <v>103008.14</v>
      </c>
      <c r="V226" s="152">
        <v>0</v>
      </c>
      <c r="W226" t="s">
        <v>113</v>
      </c>
      <c r="Y226" t="s">
        <v>114</v>
      </c>
      <c r="Z226" t="s">
        <v>114</v>
      </c>
      <c r="AA226" t="s">
        <v>114</v>
      </c>
      <c r="AB226" t="s">
        <v>115</v>
      </c>
      <c r="AC226" t="s">
        <v>116</v>
      </c>
      <c r="AD226" t="s">
        <v>110</v>
      </c>
      <c r="AE226" t="s">
        <v>110</v>
      </c>
      <c r="AH226" s="153">
        <v>0</v>
      </c>
      <c r="AI226" s="154">
        <v>42441</v>
      </c>
      <c r="AJ226" s="155">
        <v>940924</v>
      </c>
      <c r="AK226" s="156">
        <v>940924.1</v>
      </c>
      <c r="AL226" s="157">
        <v>42432</v>
      </c>
      <c r="AM226" s="158">
        <v>0</v>
      </c>
      <c r="AN226" t="s">
        <v>117</v>
      </c>
      <c r="AO226" s="159">
        <v>42441.40415509259</v>
      </c>
      <c r="AP226" t="s">
        <v>179</v>
      </c>
      <c r="AQ226" t="s">
        <v>119</v>
      </c>
      <c r="AR226" t="s">
        <v>119</v>
      </c>
      <c r="AT226" s="160">
        <v>42432</v>
      </c>
      <c r="AU226" s="161">
        <v>1</v>
      </c>
      <c r="AV226" s="162">
        <v>1</v>
      </c>
      <c r="AW226" t="s">
        <v>120</v>
      </c>
      <c r="AZ226" s="163">
        <v>42441</v>
      </c>
      <c r="BB226" t="s">
        <v>121</v>
      </c>
      <c r="BC226" t="s">
        <v>114</v>
      </c>
      <c r="BD226" t="s">
        <v>122</v>
      </c>
      <c r="BE226" t="s">
        <v>110</v>
      </c>
      <c r="BH226" t="s">
        <v>122</v>
      </c>
      <c r="BL226" t="s">
        <v>110</v>
      </c>
      <c r="BM226" s="165">
        <v>42432</v>
      </c>
      <c r="BO226" t="s">
        <v>110</v>
      </c>
      <c r="BP226" t="s">
        <v>123</v>
      </c>
      <c r="BS226" s="166">
        <v>42441.397905092592</v>
      </c>
      <c r="BU226" t="s">
        <v>110</v>
      </c>
      <c r="BV226" t="s">
        <v>179</v>
      </c>
      <c r="BW226" t="s">
        <v>110</v>
      </c>
      <c r="BZ226" t="s">
        <v>108</v>
      </c>
      <c r="CA226" t="s">
        <v>178</v>
      </c>
      <c r="CB226" s="167">
        <v>42432</v>
      </c>
      <c r="CC226" s="168">
        <v>0</v>
      </c>
      <c r="CD226" s="169">
        <v>7</v>
      </c>
      <c r="CE226" t="s">
        <v>111</v>
      </c>
      <c r="CH226" t="s">
        <v>136</v>
      </c>
      <c r="CL226" t="s">
        <v>126</v>
      </c>
      <c r="CM226" t="s">
        <v>127</v>
      </c>
      <c r="CU226" t="s">
        <v>119</v>
      </c>
      <c r="DD226" s="170">
        <v>-28.88</v>
      </c>
      <c r="DE226" t="s">
        <v>110</v>
      </c>
      <c r="DF226" s="171">
        <v>0</v>
      </c>
      <c r="DH226" s="172">
        <v>0</v>
      </c>
      <c r="DI226" t="s">
        <v>179</v>
      </c>
      <c r="DJ226" t="s">
        <v>116</v>
      </c>
      <c r="DK226" s="173">
        <v>42432</v>
      </c>
      <c r="DL226" t="s">
        <v>119</v>
      </c>
      <c r="DN226" s="174">
        <v>-28.88</v>
      </c>
      <c r="DO226" s="175">
        <v>1</v>
      </c>
      <c r="DP226" s="176">
        <v>1</v>
      </c>
      <c r="DQ226" s="177">
        <v>940924</v>
      </c>
      <c r="DT226" s="178">
        <v>42441</v>
      </c>
      <c r="DV226" t="s">
        <v>120</v>
      </c>
      <c r="DW226" s="179">
        <v>42432</v>
      </c>
      <c r="DX226" t="s">
        <v>110</v>
      </c>
      <c r="DY226" s="180">
        <v>42432</v>
      </c>
      <c r="DZ226" t="s">
        <v>116</v>
      </c>
      <c r="EC226" t="s">
        <v>123</v>
      </c>
      <c r="ED226" s="181">
        <v>0</v>
      </c>
      <c r="EE226" s="182">
        <v>0</v>
      </c>
      <c r="EG226" t="s">
        <v>131</v>
      </c>
      <c r="EJ226" t="str">
        <f t="shared" si="3"/>
        <v>205500010100</v>
      </c>
    </row>
    <row r="227" spans="1:140" ht="16.5" hidden="1" thickTop="1" thickBot="1" x14ac:dyDescent="0.3">
      <c r="A227" t="s">
        <v>108</v>
      </c>
      <c r="B227" t="s">
        <v>178</v>
      </c>
      <c r="C227" s="140">
        <v>42432</v>
      </c>
      <c r="D227" s="141">
        <v>0</v>
      </c>
      <c r="E227" t="s">
        <v>108</v>
      </c>
      <c r="F227" t="s">
        <v>110</v>
      </c>
      <c r="G227" s="142">
        <v>2016</v>
      </c>
      <c r="H227" s="143">
        <v>9</v>
      </c>
      <c r="I227" s="144">
        <v>42432</v>
      </c>
      <c r="J227" t="s">
        <v>111</v>
      </c>
      <c r="L227" t="s">
        <v>110</v>
      </c>
      <c r="M227" t="s">
        <v>110</v>
      </c>
      <c r="O227" s="146">
        <v>0</v>
      </c>
      <c r="P227" t="s">
        <v>112</v>
      </c>
      <c r="R227" s="148">
        <v>42432</v>
      </c>
      <c r="S227" s="149">
        <v>55</v>
      </c>
      <c r="T227" s="150">
        <v>103008.14</v>
      </c>
      <c r="U227" s="151">
        <v>103008.14</v>
      </c>
      <c r="V227" s="152">
        <v>0</v>
      </c>
      <c r="W227" t="s">
        <v>113</v>
      </c>
      <c r="Y227" t="s">
        <v>114</v>
      </c>
      <c r="Z227" t="s">
        <v>114</v>
      </c>
      <c r="AA227" t="s">
        <v>114</v>
      </c>
      <c r="AB227" t="s">
        <v>115</v>
      </c>
      <c r="AC227" t="s">
        <v>116</v>
      </c>
      <c r="AD227" t="s">
        <v>110</v>
      </c>
      <c r="AE227" t="s">
        <v>110</v>
      </c>
      <c r="AH227" s="153">
        <v>0</v>
      </c>
      <c r="AI227" s="154">
        <v>42441</v>
      </c>
      <c r="AJ227" s="155">
        <v>940924</v>
      </c>
      <c r="AK227" s="156">
        <v>940924.1</v>
      </c>
      <c r="AL227" s="157">
        <v>42432</v>
      </c>
      <c r="AM227" s="158">
        <v>0</v>
      </c>
      <c r="AN227" t="s">
        <v>117</v>
      </c>
      <c r="AO227" s="159">
        <v>42441.40415509259</v>
      </c>
      <c r="AP227" t="s">
        <v>179</v>
      </c>
      <c r="AQ227" t="s">
        <v>119</v>
      </c>
      <c r="AR227" t="s">
        <v>119</v>
      </c>
      <c r="AT227" s="160">
        <v>42432</v>
      </c>
      <c r="AU227" s="161">
        <v>1</v>
      </c>
      <c r="AV227" s="162">
        <v>1</v>
      </c>
      <c r="AW227" t="s">
        <v>120</v>
      </c>
      <c r="AZ227" s="163">
        <v>42441</v>
      </c>
      <c r="BB227" t="s">
        <v>121</v>
      </c>
      <c r="BC227" t="s">
        <v>114</v>
      </c>
      <c r="BD227" t="s">
        <v>122</v>
      </c>
      <c r="BE227" t="s">
        <v>110</v>
      </c>
      <c r="BH227" t="s">
        <v>122</v>
      </c>
      <c r="BL227" t="s">
        <v>110</v>
      </c>
      <c r="BM227" s="165">
        <v>42432</v>
      </c>
      <c r="BO227" t="s">
        <v>110</v>
      </c>
      <c r="BP227" t="s">
        <v>123</v>
      </c>
      <c r="BS227" s="166">
        <v>42441.397905092592</v>
      </c>
      <c r="BU227" t="s">
        <v>110</v>
      </c>
      <c r="BV227" t="s">
        <v>179</v>
      </c>
      <c r="BW227" t="s">
        <v>110</v>
      </c>
      <c r="BZ227" t="s">
        <v>108</v>
      </c>
      <c r="CA227" t="s">
        <v>178</v>
      </c>
      <c r="CB227" s="167">
        <v>42432</v>
      </c>
      <c r="CC227" s="168">
        <v>0</v>
      </c>
      <c r="CD227" s="169">
        <v>11</v>
      </c>
      <c r="CE227" t="s">
        <v>111</v>
      </c>
      <c r="CH227" t="s">
        <v>160</v>
      </c>
      <c r="CL227" t="s">
        <v>126</v>
      </c>
      <c r="CM227" t="s">
        <v>127</v>
      </c>
      <c r="CU227" t="s">
        <v>119</v>
      </c>
      <c r="DD227" s="170">
        <v>-84.86</v>
      </c>
      <c r="DE227" t="s">
        <v>110</v>
      </c>
      <c r="DF227" s="171">
        <v>0</v>
      </c>
      <c r="DH227" s="172">
        <v>0</v>
      </c>
      <c r="DI227" t="s">
        <v>179</v>
      </c>
      <c r="DJ227" t="s">
        <v>116</v>
      </c>
      <c r="DK227" s="173">
        <v>42432</v>
      </c>
      <c r="DL227" t="s">
        <v>119</v>
      </c>
      <c r="DN227" s="174">
        <v>-84.86</v>
      </c>
      <c r="DO227" s="175">
        <v>1</v>
      </c>
      <c r="DP227" s="176">
        <v>1</v>
      </c>
      <c r="DQ227" s="177">
        <v>940924</v>
      </c>
      <c r="DT227" s="178">
        <v>42441</v>
      </c>
      <c r="DV227" t="s">
        <v>120</v>
      </c>
      <c r="DW227" s="179">
        <v>42432</v>
      </c>
      <c r="DX227" t="s">
        <v>110</v>
      </c>
      <c r="DY227" s="180">
        <v>42432</v>
      </c>
      <c r="DZ227" t="s">
        <v>116</v>
      </c>
      <c r="EC227" t="s">
        <v>123</v>
      </c>
      <c r="ED227" s="181">
        <v>0</v>
      </c>
      <c r="EE227" s="182">
        <v>0</v>
      </c>
      <c r="EG227" t="s">
        <v>131</v>
      </c>
      <c r="EJ227" t="str">
        <f t="shared" si="3"/>
        <v>205700010100</v>
      </c>
    </row>
    <row r="228" spans="1:140" ht="16.5" hidden="1" thickTop="1" thickBot="1" x14ac:dyDescent="0.3">
      <c r="A228" t="s">
        <v>108</v>
      </c>
      <c r="B228" t="s">
        <v>178</v>
      </c>
      <c r="C228" s="140">
        <v>42432</v>
      </c>
      <c r="D228" s="141">
        <v>0</v>
      </c>
      <c r="E228" t="s">
        <v>108</v>
      </c>
      <c r="F228" t="s">
        <v>110</v>
      </c>
      <c r="G228" s="142">
        <v>2016</v>
      </c>
      <c r="H228" s="143">
        <v>9</v>
      </c>
      <c r="I228" s="144">
        <v>42432</v>
      </c>
      <c r="J228" t="s">
        <v>111</v>
      </c>
      <c r="L228" t="s">
        <v>110</v>
      </c>
      <c r="M228" t="s">
        <v>110</v>
      </c>
      <c r="O228" s="146">
        <v>0</v>
      </c>
      <c r="P228" t="s">
        <v>112</v>
      </c>
      <c r="R228" s="148">
        <v>42432</v>
      </c>
      <c r="S228" s="149">
        <v>55</v>
      </c>
      <c r="T228" s="150">
        <v>103008.14</v>
      </c>
      <c r="U228" s="151">
        <v>103008.14</v>
      </c>
      <c r="V228" s="152">
        <v>0</v>
      </c>
      <c r="W228" t="s">
        <v>113</v>
      </c>
      <c r="Y228" t="s">
        <v>114</v>
      </c>
      <c r="Z228" t="s">
        <v>114</v>
      </c>
      <c r="AA228" t="s">
        <v>114</v>
      </c>
      <c r="AB228" t="s">
        <v>115</v>
      </c>
      <c r="AC228" t="s">
        <v>116</v>
      </c>
      <c r="AD228" t="s">
        <v>110</v>
      </c>
      <c r="AE228" t="s">
        <v>110</v>
      </c>
      <c r="AH228" s="153">
        <v>0</v>
      </c>
      <c r="AI228" s="154">
        <v>42441</v>
      </c>
      <c r="AJ228" s="155">
        <v>940924</v>
      </c>
      <c r="AK228" s="156">
        <v>940924.1</v>
      </c>
      <c r="AL228" s="157">
        <v>42432</v>
      </c>
      <c r="AM228" s="158">
        <v>0</v>
      </c>
      <c r="AN228" t="s">
        <v>117</v>
      </c>
      <c r="AO228" s="159">
        <v>42441.40415509259</v>
      </c>
      <c r="AP228" t="s">
        <v>179</v>
      </c>
      <c r="AQ228" t="s">
        <v>119</v>
      </c>
      <c r="AR228" t="s">
        <v>119</v>
      </c>
      <c r="AT228" s="160">
        <v>42432</v>
      </c>
      <c r="AU228" s="161">
        <v>1</v>
      </c>
      <c r="AV228" s="162">
        <v>1</v>
      </c>
      <c r="AW228" t="s">
        <v>120</v>
      </c>
      <c r="AZ228" s="163">
        <v>42441</v>
      </c>
      <c r="BB228" t="s">
        <v>121</v>
      </c>
      <c r="BC228" t="s">
        <v>114</v>
      </c>
      <c r="BD228" t="s">
        <v>122</v>
      </c>
      <c r="BE228" t="s">
        <v>110</v>
      </c>
      <c r="BH228" t="s">
        <v>122</v>
      </c>
      <c r="BL228" t="s">
        <v>110</v>
      </c>
      <c r="BM228" s="165">
        <v>42432</v>
      </c>
      <c r="BO228" t="s">
        <v>110</v>
      </c>
      <c r="BP228" t="s">
        <v>123</v>
      </c>
      <c r="BS228" s="166">
        <v>42441.397905092592</v>
      </c>
      <c r="BU228" t="s">
        <v>110</v>
      </c>
      <c r="BV228" t="s">
        <v>179</v>
      </c>
      <c r="BW228" t="s">
        <v>110</v>
      </c>
      <c r="BZ228" t="s">
        <v>108</v>
      </c>
      <c r="CA228" t="s">
        <v>178</v>
      </c>
      <c r="CB228" s="167">
        <v>42432</v>
      </c>
      <c r="CC228" s="168">
        <v>0</v>
      </c>
      <c r="CD228" s="169">
        <v>8</v>
      </c>
      <c r="CE228" t="s">
        <v>111</v>
      </c>
      <c r="CH228" t="s">
        <v>136</v>
      </c>
      <c r="CL228" t="s">
        <v>126</v>
      </c>
      <c r="CM228" t="s">
        <v>132</v>
      </c>
      <c r="CU228" t="s">
        <v>119</v>
      </c>
      <c r="DD228" s="170">
        <v>-6.13</v>
      </c>
      <c r="DE228" t="s">
        <v>110</v>
      </c>
      <c r="DF228" s="171">
        <v>0</v>
      </c>
      <c r="DH228" s="172">
        <v>0</v>
      </c>
      <c r="DI228" t="s">
        <v>179</v>
      </c>
      <c r="DJ228" t="s">
        <v>116</v>
      </c>
      <c r="DK228" s="173">
        <v>42432</v>
      </c>
      <c r="DL228" t="s">
        <v>119</v>
      </c>
      <c r="DN228" s="174">
        <v>-6.13</v>
      </c>
      <c r="DO228" s="175">
        <v>1</v>
      </c>
      <c r="DP228" s="176">
        <v>1</v>
      </c>
      <c r="DQ228" s="177">
        <v>940924</v>
      </c>
      <c r="DT228" s="178">
        <v>42441</v>
      </c>
      <c r="DV228" t="s">
        <v>120</v>
      </c>
      <c r="DW228" s="179">
        <v>42432</v>
      </c>
      <c r="DX228" t="s">
        <v>110</v>
      </c>
      <c r="DY228" s="180">
        <v>42432</v>
      </c>
      <c r="DZ228" t="s">
        <v>116</v>
      </c>
      <c r="EC228" t="s">
        <v>123</v>
      </c>
      <c r="ED228" s="181">
        <v>0</v>
      </c>
      <c r="EE228" s="182">
        <v>0</v>
      </c>
      <c r="EG228" t="s">
        <v>131</v>
      </c>
      <c r="EJ228" t="str">
        <f t="shared" si="3"/>
        <v>205500020100</v>
      </c>
    </row>
    <row r="229" spans="1:140" ht="16.5" hidden="1" thickTop="1" thickBot="1" x14ac:dyDescent="0.3">
      <c r="A229" t="s">
        <v>108</v>
      </c>
      <c r="B229" t="s">
        <v>178</v>
      </c>
      <c r="C229" s="140">
        <v>42432</v>
      </c>
      <c r="D229" s="141">
        <v>0</v>
      </c>
      <c r="E229" t="s">
        <v>108</v>
      </c>
      <c r="F229" t="s">
        <v>110</v>
      </c>
      <c r="G229" s="142">
        <v>2016</v>
      </c>
      <c r="H229" s="143">
        <v>9</v>
      </c>
      <c r="I229" s="144">
        <v>42432</v>
      </c>
      <c r="J229" t="s">
        <v>111</v>
      </c>
      <c r="L229" t="s">
        <v>110</v>
      </c>
      <c r="M229" t="s">
        <v>110</v>
      </c>
      <c r="O229" s="146">
        <v>0</v>
      </c>
      <c r="P229" t="s">
        <v>112</v>
      </c>
      <c r="R229" s="148">
        <v>42432</v>
      </c>
      <c r="S229" s="149">
        <v>55</v>
      </c>
      <c r="T229" s="150">
        <v>103008.14</v>
      </c>
      <c r="U229" s="151">
        <v>103008.14</v>
      </c>
      <c r="V229" s="152">
        <v>0</v>
      </c>
      <c r="W229" t="s">
        <v>113</v>
      </c>
      <c r="Y229" t="s">
        <v>114</v>
      </c>
      <c r="Z229" t="s">
        <v>114</v>
      </c>
      <c r="AA229" t="s">
        <v>114</v>
      </c>
      <c r="AB229" t="s">
        <v>115</v>
      </c>
      <c r="AC229" t="s">
        <v>116</v>
      </c>
      <c r="AD229" t="s">
        <v>110</v>
      </c>
      <c r="AE229" t="s">
        <v>110</v>
      </c>
      <c r="AH229" s="153">
        <v>0</v>
      </c>
      <c r="AI229" s="154">
        <v>42441</v>
      </c>
      <c r="AJ229" s="155">
        <v>940924</v>
      </c>
      <c r="AK229" s="156">
        <v>940924.1</v>
      </c>
      <c r="AL229" s="157">
        <v>42432</v>
      </c>
      <c r="AM229" s="158">
        <v>0</v>
      </c>
      <c r="AN229" t="s">
        <v>117</v>
      </c>
      <c r="AO229" s="159">
        <v>42441.40415509259</v>
      </c>
      <c r="AP229" t="s">
        <v>179</v>
      </c>
      <c r="AQ229" t="s">
        <v>119</v>
      </c>
      <c r="AR229" t="s">
        <v>119</v>
      </c>
      <c r="AT229" s="160">
        <v>42432</v>
      </c>
      <c r="AU229" s="161">
        <v>1</v>
      </c>
      <c r="AV229" s="162">
        <v>1</v>
      </c>
      <c r="AW229" t="s">
        <v>120</v>
      </c>
      <c r="AZ229" s="163">
        <v>42441</v>
      </c>
      <c r="BB229" t="s">
        <v>121</v>
      </c>
      <c r="BC229" t="s">
        <v>114</v>
      </c>
      <c r="BD229" t="s">
        <v>122</v>
      </c>
      <c r="BE229" t="s">
        <v>110</v>
      </c>
      <c r="BH229" t="s">
        <v>122</v>
      </c>
      <c r="BL229" t="s">
        <v>110</v>
      </c>
      <c r="BM229" s="165">
        <v>42432</v>
      </c>
      <c r="BO229" t="s">
        <v>110</v>
      </c>
      <c r="BP229" t="s">
        <v>123</v>
      </c>
      <c r="BS229" s="166">
        <v>42441.397905092592</v>
      </c>
      <c r="BU229" t="s">
        <v>110</v>
      </c>
      <c r="BV229" t="s">
        <v>179</v>
      </c>
      <c r="BW229" t="s">
        <v>110</v>
      </c>
      <c r="BZ229" t="s">
        <v>108</v>
      </c>
      <c r="CA229" t="s">
        <v>178</v>
      </c>
      <c r="CB229" s="167">
        <v>42432</v>
      </c>
      <c r="CC229" s="168">
        <v>0</v>
      </c>
      <c r="CD229" s="169">
        <v>9</v>
      </c>
      <c r="CE229" t="s">
        <v>111</v>
      </c>
      <c r="CH229" t="s">
        <v>137</v>
      </c>
      <c r="CL229" t="s">
        <v>126</v>
      </c>
      <c r="CM229" t="s">
        <v>127</v>
      </c>
      <c r="CU229" t="s">
        <v>119</v>
      </c>
      <c r="DD229" s="170">
        <v>-10885.21</v>
      </c>
      <c r="DE229" t="s">
        <v>110</v>
      </c>
      <c r="DF229" s="171">
        <v>0</v>
      </c>
      <c r="DH229" s="172">
        <v>0</v>
      </c>
      <c r="DI229" t="s">
        <v>179</v>
      </c>
      <c r="DJ229" t="s">
        <v>116</v>
      </c>
      <c r="DK229" s="173">
        <v>42432</v>
      </c>
      <c r="DL229" t="s">
        <v>119</v>
      </c>
      <c r="DN229" s="174">
        <v>-10885.21</v>
      </c>
      <c r="DO229" s="175">
        <v>1</v>
      </c>
      <c r="DP229" s="176">
        <v>1</v>
      </c>
      <c r="DQ229" s="177">
        <v>940924</v>
      </c>
      <c r="DT229" s="178">
        <v>42441</v>
      </c>
      <c r="DV229" t="s">
        <v>120</v>
      </c>
      <c r="DW229" s="179">
        <v>42432</v>
      </c>
      <c r="DX229" t="s">
        <v>110</v>
      </c>
      <c r="DY229" s="180">
        <v>42432</v>
      </c>
      <c r="DZ229" t="s">
        <v>116</v>
      </c>
      <c r="EC229" t="s">
        <v>123</v>
      </c>
      <c r="ED229" s="181">
        <v>0</v>
      </c>
      <c r="EE229" s="182">
        <v>0</v>
      </c>
      <c r="EG229" t="s">
        <v>131</v>
      </c>
      <c r="EJ229" t="str">
        <f t="shared" si="3"/>
        <v>205600010100</v>
      </c>
    </row>
    <row r="230" spans="1:140" ht="16.5" hidden="1" thickTop="1" thickBot="1" x14ac:dyDescent="0.3">
      <c r="A230" t="s">
        <v>108</v>
      </c>
      <c r="B230" t="s">
        <v>178</v>
      </c>
      <c r="C230" s="140">
        <v>42432</v>
      </c>
      <c r="D230" s="141">
        <v>0</v>
      </c>
      <c r="E230" t="s">
        <v>108</v>
      </c>
      <c r="F230" t="s">
        <v>110</v>
      </c>
      <c r="G230" s="142">
        <v>2016</v>
      </c>
      <c r="H230" s="143">
        <v>9</v>
      </c>
      <c r="I230" s="144">
        <v>42432</v>
      </c>
      <c r="J230" t="s">
        <v>111</v>
      </c>
      <c r="L230" t="s">
        <v>110</v>
      </c>
      <c r="M230" t="s">
        <v>110</v>
      </c>
      <c r="O230" s="146">
        <v>0</v>
      </c>
      <c r="P230" t="s">
        <v>112</v>
      </c>
      <c r="R230" s="148">
        <v>42432</v>
      </c>
      <c r="S230" s="149">
        <v>55</v>
      </c>
      <c r="T230" s="150">
        <v>103008.14</v>
      </c>
      <c r="U230" s="151">
        <v>103008.14</v>
      </c>
      <c r="V230" s="152">
        <v>0</v>
      </c>
      <c r="W230" t="s">
        <v>113</v>
      </c>
      <c r="Y230" t="s">
        <v>114</v>
      </c>
      <c r="Z230" t="s">
        <v>114</v>
      </c>
      <c r="AA230" t="s">
        <v>114</v>
      </c>
      <c r="AB230" t="s">
        <v>115</v>
      </c>
      <c r="AC230" t="s">
        <v>116</v>
      </c>
      <c r="AD230" t="s">
        <v>110</v>
      </c>
      <c r="AE230" t="s">
        <v>110</v>
      </c>
      <c r="AH230" s="153">
        <v>0</v>
      </c>
      <c r="AI230" s="154">
        <v>42441</v>
      </c>
      <c r="AJ230" s="155">
        <v>940924</v>
      </c>
      <c r="AK230" s="156">
        <v>940924.1</v>
      </c>
      <c r="AL230" s="157">
        <v>42432</v>
      </c>
      <c r="AM230" s="158">
        <v>0</v>
      </c>
      <c r="AN230" t="s">
        <v>117</v>
      </c>
      <c r="AO230" s="159">
        <v>42441.40415509259</v>
      </c>
      <c r="AP230" t="s">
        <v>179</v>
      </c>
      <c r="AQ230" t="s">
        <v>119</v>
      </c>
      <c r="AR230" t="s">
        <v>119</v>
      </c>
      <c r="AT230" s="160">
        <v>42432</v>
      </c>
      <c r="AU230" s="161">
        <v>1</v>
      </c>
      <c r="AV230" s="162">
        <v>1</v>
      </c>
      <c r="AW230" t="s">
        <v>120</v>
      </c>
      <c r="AZ230" s="163">
        <v>42441</v>
      </c>
      <c r="BB230" t="s">
        <v>121</v>
      </c>
      <c r="BC230" t="s">
        <v>114</v>
      </c>
      <c r="BD230" t="s">
        <v>122</v>
      </c>
      <c r="BE230" t="s">
        <v>110</v>
      </c>
      <c r="BH230" t="s">
        <v>122</v>
      </c>
      <c r="BL230" t="s">
        <v>110</v>
      </c>
      <c r="BM230" s="165">
        <v>42432</v>
      </c>
      <c r="BO230" t="s">
        <v>110</v>
      </c>
      <c r="BP230" t="s">
        <v>123</v>
      </c>
      <c r="BS230" s="166">
        <v>42441.397905092592</v>
      </c>
      <c r="BU230" t="s">
        <v>110</v>
      </c>
      <c r="BV230" t="s">
        <v>179</v>
      </c>
      <c r="BW230" t="s">
        <v>110</v>
      </c>
      <c r="BZ230" t="s">
        <v>108</v>
      </c>
      <c r="CA230" t="s">
        <v>178</v>
      </c>
      <c r="CB230" s="167">
        <v>42432</v>
      </c>
      <c r="CC230" s="168">
        <v>0</v>
      </c>
      <c r="CD230" s="169">
        <v>10</v>
      </c>
      <c r="CE230" t="s">
        <v>111</v>
      </c>
      <c r="CH230" t="s">
        <v>137</v>
      </c>
      <c r="CL230" t="s">
        <v>126</v>
      </c>
      <c r="CM230" t="s">
        <v>132</v>
      </c>
      <c r="CU230" t="s">
        <v>119</v>
      </c>
      <c r="DD230" s="170">
        <v>-1778.64</v>
      </c>
      <c r="DE230" t="s">
        <v>110</v>
      </c>
      <c r="DF230" s="171">
        <v>0</v>
      </c>
      <c r="DH230" s="172">
        <v>0</v>
      </c>
      <c r="DI230" t="s">
        <v>179</v>
      </c>
      <c r="DJ230" t="s">
        <v>116</v>
      </c>
      <c r="DK230" s="173">
        <v>42432</v>
      </c>
      <c r="DL230" t="s">
        <v>119</v>
      </c>
      <c r="DN230" s="174">
        <v>-1778.64</v>
      </c>
      <c r="DO230" s="175">
        <v>1</v>
      </c>
      <c r="DP230" s="176">
        <v>1</v>
      </c>
      <c r="DQ230" s="177">
        <v>940924</v>
      </c>
      <c r="DT230" s="178">
        <v>42441</v>
      </c>
      <c r="DV230" t="s">
        <v>120</v>
      </c>
      <c r="DW230" s="179">
        <v>42432</v>
      </c>
      <c r="DX230" t="s">
        <v>110</v>
      </c>
      <c r="DY230" s="180">
        <v>42432</v>
      </c>
      <c r="DZ230" t="s">
        <v>116</v>
      </c>
      <c r="EC230" t="s">
        <v>123</v>
      </c>
      <c r="ED230" s="181">
        <v>0</v>
      </c>
      <c r="EE230" s="182">
        <v>0</v>
      </c>
      <c r="EG230" t="s">
        <v>131</v>
      </c>
      <c r="EJ230" t="str">
        <f t="shared" si="3"/>
        <v>205600020100</v>
      </c>
    </row>
    <row r="231" spans="1:140" ht="16.5" hidden="1" thickTop="1" thickBot="1" x14ac:dyDescent="0.3">
      <c r="A231" t="s">
        <v>108</v>
      </c>
      <c r="B231" t="s">
        <v>178</v>
      </c>
      <c r="C231" s="140">
        <v>42432</v>
      </c>
      <c r="D231" s="141">
        <v>0</v>
      </c>
      <c r="E231" t="s">
        <v>108</v>
      </c>
      <c r="F231" t="s">
        <v>110</v>
      </c>
      <c r="G231" s="142">
        <v>2016</v>
      </c>
      <c r="H231" s="143">
        <v>9</v>
      </c>
      <c r="I231" s="144">
        <v>42432</v>
      </c>
      <c r="J231" t="s">
        <v>111</v>
      </c>
      <c r="L231" t="s">
        <v>110</v>
      </c>
      <c r="M231" t="s">
        <v>110</v>
      </c>
      <c r="O231" s="146">
        <v>0</v>
      </c>
      <c r="P231" t="s">
        <v>112</v>
      </c>
      <c r="R231" s="148">
        <v>42432</v>
      </c>
      <c r="S231" s="149">
        <v>55</v>
      </c>
      <c r="T231" s="150">
        <v>103008.14</v>
      </c>
      <c r="U231" s="151">
        <v>103008.14</v>
      </c>
      <c r="V231" s="152">
        <v>0</v>
      </c>
      <c r="W231" t="s">
        <v>113</v>
      </c>
      <c r="Y231" t="s">
        <v>114</v>
      </c>
      <c r="Z231" t="s">
        <v>114</v>
      </c>
      <c r="AA231" t="s">
        <v>114</v>
      </c>
      <c r="AB231" t="s">
        <v>115</v>
      </c>
      <c r="AC231" t="s">
        <v>116</v>
      </c>
      <c r="AD231" t="s">
        <v>110</v>
      </c>
      <c r="AE231" t="s">
        <v>110</v>
      </c>
      <c r="AH231" s="153">
        <v>0</v>
      </c>
      <c r="AI231" s="154">
        <v>42441</v>
      </c>
      <c r="AJ231" s="155">
        <v>940924</v>
      </c>
      <c r="AK231" s="156">
        <v>940924.1</v>
      </c>
      <c r="AL231" s="157">
        <v>42432</v>
      </c>
      <c r="AM231" s="158">
        <v>0</v>
      </c>
      <c r="AN231" t="s">
        <v>117</v>
      </c>
      <c r="AO231" s="159">
        <v>42441.40415509259</v>
      </c>
      <c r="AP231" t="s">
        <v>179</v>
      </c>
      <c r="AQ231" t="s">
        <v>119</v>
      </c>
      <c r="AR231" t="s">
        <v>119</v>
      </c>
      <c r="AT231" s="160">
        <v>42432</v>
      </c>
      <c r="AU231" s="161">
        <v>1</v>
      </c>
      <c r="AV231" s="162">
        <v>1</v>
      </c>
      <c r="AW231" t="s">
        <v>120</v>
      </c>
      <c r="AZ231" s="163">
        <v>42441</v>
      </c>
      <c r="BB231" t="s">
        <v>121</v>
      </c>
      <c r="BC231" t="s">
        <v>114</v>
      </c>
      <c r="BD231" t="s">
        <v>122</v>
      </c>
      <c r="BE231" t="s">
        <v>110</v>
      </c>
      <c r="BH231" t="s">
        <v>122</v>
      </c>
      <c r="BL231" t="s">
        <v>110</v>
      </c>
      <c r="BM231" s="165">
        <v>42432</v>
      </c>
      <c r="BO231" t="s">
        <v>110</v>
      </c>
      <c r="BP231" t="s">
        <v>123</v>
      </c>
      <c r="BS231" s="166">
        <v>42441.397905092592</v>
      </c>
      <c r="BU231" t="s">
        <v>110</v>
      </c>
      <c r="BV231" t="s">
        <v>179</v>
      </c>
      <c r="BW231" t="s">
        <v>110</v>
      </c>
      <c r="BZ231" t="s">
        <v>108</v>
      </c>
      <c r="CA231" t="s">
        <v>178</v>
      </c>
      <c r="CB231" s="167">
        <v>42432</v>
      </c>
      <c r="CC231" s="168">
        <v>0</v>
      </c>
      <c r="CD231" s="169">
        <v>12</v>
      </c>
      <c r="CE231" t="s">
        <v>111</v>
      </c>
      <c r="CH231" t="s">
        <v>160</v>
      </c>
      <c r="CL231" t="s">
        <v>126</v>
      </c>
      <c r="CM231" t="s">
        <v>132</v>
      </c>
      <c r="CU231" t="s">
        <v>119</v>
      </c>
      <c r="DD231" s="170">
        <v>-15.95</v>
      </c>
      <c r="DE231" t="s">
        <v>110</v>
      </c>
      <c r="DF231" s="171">
        <v>0</v>
      </c>
      <c r="DH231" s="172">
        <v>0</v>
      </c>
      <c r="DI231" t="s">
        <v>179</v>
      </c>
      <c r="DJ231" t="s">
        <v>116</v>
      </c>
      <c r="DK231" s="173">
        <v>42432</v>
      </c>
      <c r="DL231" t="s">
        <v>119</v>
      </c>
      <c r="DN231" s="174">
        <v>-15.95</v>
      </c>
      <c r="DO231" s="175">
        <v>1</v>
      </c>
      <c r="DP231" s="176">
        <v>1</v>
      </c>
      <c r="DQ231" s="177">
        <v>940924</v>
      </c>
      <c r="DT231" s="178">
        <v>42441</v>
      </c>
      <c r="DV231" t="s">
        <v>120</v>
      </c>
      <c r="DW231" s="179">
        <v>42432</v>
      </c>
      <c r="DX231" t="s">
        <v>110</v>
      </c>
      <c r="DY231" s="180">
        <v>42432</v>
      </c>
      <c r="DZ231" t="s">
        <v>116</v>
      </c>
      <c r="EC231" t="s">
        <v>123</v>
      </c>
      <c r="ED231" s="181">
        <v>0</v>
      </c>
      <c r="EE231" s="182">
        <v>0</v>
      </c>
      <c r="EG231" t="s">
        <v>131</v>
      </c>
      <c r="EJ231" t="str">
        <f t="shared" si="3"/>
        <v>205700020100</v>
      </c>
    </row>
    <row r="232" spans="1:140" ht="16.5" hidden="1" thickTop="1" thickBot="1" x14ac:dyDescent="0.3">
      <c r="A232" t="s">
        <v>108</v>
      </c>
      <c r="B232" t="s">
        <v>178</v>
      </c>
      <c r="C232" s="140">
        <v>42432</v>
      </c>
      <c r="D232" s="141">
        <v>0</v>
      </c>
      <c r="E232" t="s">
        <v>108</v>
      </c>
      <c r="F232" t="s">
        <v>110</v>
      </c>
      <c r="G232" s="142">
        <v>2016</v>
      </c>
      <c r="H232" s="143">
        <v>9</v>
      </c>
      <c r="I232" s="144">
        <v>42432</v>
      </c>
      <c r="J232" t="s">
        <v>111</v>
      </c>
      <c r="L232" t="s">
        <v>110</v>
      </c>
      <c r="M232" t="s">
        <v>110</v>
      </c>
      <c r="O232" s="146">
        <v>0</v>
      </c>
      <c r="P232" t="s">
        <v>112</v>
      </c>
      <c r="R232" s="148">
        <v>42432</v>
      </c>
      <c r="S232" s="149">
        <v>55</v>
      </c>
      <c r="T232" s="150">
        <v>103008.14</v>
      </c>
      <c r="U232" s="151">
        <v>103008.14</v>
      </c>
      <c r="V232" s="152">
        <v>0</v>
      </c>
      <c r="W232" t="s">
        <v>113</v>
      </c>
      <c r="Y232" t="s">
        <v>114</v>
      </c>
      <c r="Z232" t="s">
        <v>114</v>
      </c>
      <c r="AA232" t="s">
        <v>114</v>
      </c>
      <c r="AB232" t="s">
        <v>115</v>
      </c>
      <c r="AC232" t="s">
        <v>116</v>
      </c>
      <c r="AD232" t="s">
        <v>110</v>
      </c>
      <c r="AE232" t="s">
        <v>110</v>
      </c>
      <c r="AH232" s="153">
        <v>0</v>
      </c>
      <c r="AI232" s="154">
        <v>42441</v>
      </c>
      <c r="AJ232" s="155">
        <v>940924</v>
      </c>
      <c r="AK232" s="156">
        <v>940924.1</v>
      </c>
      <c r="AL232" s="157">
        <v>42432</v>
      </c>
      <c r="AM232" s="158">
        <v>0</v>
      </c>
      <c r="AN232" t="s">
        <v>117</v>
      </c>
      <c r="AO232" s="159">
        <v>42441.40415509259</v>
      </c>
      <c r="AP232" t="s">
        <v>179</v>
      </c>
      <c r="AQ232" t="s">
        <v>119</v>
      </c>
      <c r="AR232" t="s">
        <v>119</v>
      </c>
      <c r="AT232" s="160">
        <v>42432</v>
      </c>
      <c r="AU232" s="161">
        <v>1</v>
      </c>
      <c r="AV232" s="162">
        <v>1</v>
      </c>
      <c r="AW232" t="s">
        <v>120</v>
      </c>
      <c r="AZ232" s="163">
        <v>42441</v>
      </c>
      <c r="BB232" t="s">
        <v>121</v>
      </c>
      <c r="BC232" t="s">
        <v>114</v>
      </c>
      <c r="BD232" t="s">
        <v>122</v>
      </c>
      <c r="BE232" t="s">
        <v>110</v>
      </c>
      <c r="BH232" t="s">
        <v>122</v>
      </c>
      <c r="BL232" t="s">
        <v>110</v>
      </c>
      <c r="BM232" s="165">
        <v>42432</v>
      </c>
      <c r="BO232" t="s">
        <v>110</v>
      </c>
      <c r="BP232" t="s">
        <v>123</v>
      </c>
      <c r="BS232" s="166">
        <v>42441.397905092592</v>
      </c>
      <c r="BU232" t="s">
        <v>110</v>
      </c>
      <c r="BV232" t="s">
        <v>179</v>
      </c>
      <c r="BW232" t="s">
        <v>110</v>
      </c>
      <c r="BZ232" t="s">
        <v>108</v>
      </c>
      <c r="CA232" t="s">
        <v>178</v>
      </c>
      <c r="CB232" s="167">
        <v>42432</v>
      </c>
      <c r="CC232" s="168">
        <v>0</v>
      </c>
      <c r="CD232" s="169">
        <v>13</v>
      </c>
      <c r="CE232" t="s">
        <v>111</v>
      </c>
      <c r="CH232" t="s">
        <v>138</v>
      </c>
      <c r="CL232" t="s">
        <v>126</v>
      </c>
      <c r="CM232" t="s">
        <v>127</v>
      </c>
      <c r="CU232" t="s">
        <v>119</v>
      </c>
      <c r="DD232" s="170">
        <v>-978.79</v>
      </c>
      <c r="DE232" t="s">
        <v>110</v>
      </c>
      <c r="DF232" s="171">
        <v>0</v>
      </c>
      <c r="DH232" s="172">
        <v>0</v>
      </c>
      <c r="DI232" t="s">
        <v>179</v>
      </c>
      <c r="DJ232" t="s">
        <v>116</v>
      </c>
      <c r="DK232" s="173">
        <v>42432</v>
      </c>
      <c r="DL232" t="s">
        <v>119</v>
      </c>
      <c r="DN232" s="174">
        <v>-978.79</v>
      </c>
      <c r="DO232" s="175">
        <v>1</v>
      </c>
      <c r="DP232" s="176">
        <v>1</v>
      </c>
      <c r="DQ232" s="177">
        <v>940924</v>
      </c>
      <c r="DT232" s="178">
        <v>42441</v>
      </c>
      <c r="DV232" t="s">
        <v>120</v>
      </c>
      <c r="DW232" s="179">
        <v>42432</v>
      </c>
      <c r="DX232" t="s">
        <v>110</v>
      </c>
      <c r="DY232" s="180">
        <v>42432</v>
      </c>
      <c r="DZ232" t="s">
        <v>116</v>
      </c>
      <c r="EC232" t="s">
        <v>123</v>
      </c>
      <c r="ED232" s="181">
        <v>0</v>
      </c>
      <c r="EE232" s="182">
        <v>0</v>
      </c>
      <c r="EG232" t="s">
        <v>131</v>
      </c>
      <c r="EJ232" t="str">
        <f t="shared" si="3"/>
        <v>205800010100</v>
      </c>
    </row>
    <row r="233" spans="1:140" ht="16.5" hidden="1" thickTop="1" thickBot="1" x14ac:dyDescent="0.3">
      <c r="A233" t="s">
        <v>108</v>
      </c>
      <c r="B233" t="s">
        <v>178</v>
      </c>
      <c r="C233" s="140">
        <v>42432</v>
      </c>
      <c r="D233" s="141">
        <v>0</v>
      </c>
      <c r="E233" t="s">
        <v>108</v>
      </c>
      <c r="F233" t="s">
        <v>110</v>
      </c>
      <c r="G233" s="142">
        <v>2016</v>
      </c>
      <c r="H233" s="143">
        <v>9</v>
      </c>
      <c r="I233" s="144">
        <v>42432</v>
      </c>
      <c r="J233" t="s">
        <v>111</v>
      </c>
      <c r="L233" t="s">
        <v>110</v>
      </c>
      <c r="M233" t="s">
        <v>110</v>
      </c>
      <c r="O233" s="146">
        <v>0</v>
      </c>
      <c r="P233" t="s">
        <v>112</v>
      </c>
      <c r="R233" s="148">
        <v>42432</v>
      </c>
      <c r="S233" s="149">
        <v>55</v>
      </c>
      <c r="T233" s="150">
        <v>103008.14</v>
      </c>
      <c r="U233" s="151">
        <v>103008.14</v>
      </c>
      <c r="V233" s="152">
        <v>0</v>
      </c>
      <c r="W233" t="s">
        <v>113</v>
      </c>
      <c r="Y233" t="s">
        <v>114</v>
      </c>
      <c r="Z233" t="s">
        <v>114</v>
      </c>
      <c r="AA233" t="s">
        <v>114</v>
      </c>
      <c r="AB233" t="s">
        <v>115</v>
      </c>
      <c r="AC233" t="s">
        <v>116</v>
      </c>
      <c r="AD233" t="s">
        <v>110</v>
      </c>
      <c r="AE233" t="s">
        <v>110</v>
      </c>
      <c r="AH233" s="153">
        <v>0</v>
      </c>
      <c r="AI233" s="154">
        <v>42441</v>
      </c>
      <c r="AJ233" s="155">
        <v>940924</v>
      </c>
      <c r="AK233" s="156">
        <v>940924.1</v>
      </c>
      <c r="AL233" s="157">
        <v>42432</v>
      </c>
      <c r="AM233" s="158">
        <v>0</v>
      </c>
      <c r="AN233" t="s">
        <v>117</v>
      </c>
      <c r="AO233" s="159">
        <v>42441.40415509259</v>
      </c>
      <c r="AP233" t="s">
        <v>179</v>
      </c>
      <c r="AQ233" t="s">
        <v>119</v>
      </c>
      <c r="AR233" t="s">
        <v>119</v>
      </c>
      <c r="AT233" s="160">
        <v>42432</v>
      </c>
      <c r="AU233" s="161">
        <v>1</v>
      </c>
      <c r="AV233" s="162">
        <v>1</v>
      </c>
      <c r="AW233" t="s">
        <v>120</v>
      </c>
      <c r="AZ233" s="163">
        <v>42441</v>
      </c>
      <c r="BB233" t="s">
        <v>121</v>
      </c>
      <c r="BC233" t="s">
        <v>114</v>
      </c>
      <c r="BD233" t="s">
        <v>122</v>
      </c>
      <c r="BE233" t="s">
        <v>110</v>
      </c>
      <c r="BH233" t="s">
        <v>122</v>
      </c>
      <c r="BL233" t="s">
        <v>110</v>
      </c>
      <c r="BM233" s="165">
        <v>42432</v>
      </c>
      <c r="BO233" t="s">
        <v>110</v>
      </c>
      <c r="BP233" t="s">
        <v>123</v>
      </c>
      <c r="BS233" s="166">
        <v>42441.397905092592</v>
      </c>
      <c r="BU233" t="s">
        <v>110</v>
      </c>
      <c r="BV233" t="s">
        <v>179</v>
      </c>
      <c r="BW233" t="s">
        <v>110</v>
      </c>
      <c r="BZ233" t="s">
        <v>108</v>
      </c>
      <c r="CA233" t="s">
        <v>178</v>
      </c>
      <c r="CB233" s="167">
        <v>42432</v>
      </c>
      <c r="CC233" s="168">
        <v>0</v>
      </c>
      <c r="CD233" s="169">
        <v>14</v>
      </c>
      <c r="CE233" t="s">
        <v>111</v>
      </c>
      <c r="CH233" t="s">
        <v>138</v>
      </c>
      <c r="CL233" t="s">
        <v>126</v>
      </c>
      <c r="CM233" t="s">
        <v>132</v>
      </c>
      <c r="CU233" t="s">
        <v>119</v>
      </c>
      <c r="DD233" s="170">
        <v>-106.91</v>
      </c>
      <c r="DE233" t="s">
        <v>110</v>
      </c>
      <c r="DF233" s="171">
        <v>0</v>
      </c>
      <c r="DH233" s="172">
        <v>0</v>
      </c>
      <c r="DI233" t="s">
        <v>179</v>
      </c>
      <c r="DJ233" t="s">
        <v>116</v>
      </c>
      <c r="DK233" s="173">
        <v>42432</v>
      </c>
      <c r="DL233" t="s">
        <v>119</v>
      </c>
      <c r="DN233" s="174">
        <v>-106.91</v>
      </c>
      <c r="DO233" s="175">
        <v>1</v>
      </c>
      <c r="DP233" s="176">
        <v>1</v>
      </c>
      <c r="DQ233" s="177">
        <v>940924</v>
      </c>
      <c r="DT233" s="178">
        <v>42441</v>
      </c>
      <c r="DV233" t="s">
        <v>120</v>
      </c>
      <c r="DW233" s="179">
        <v>42432</v>
      </c>
      <c r="DX233" t="s">
        <v>110</v>
      </c>
      <c r="DY233" s="180">
        <v>42432</v>
      </c>
      <c r="DZ233" t="s">
        <v>116</v>
      </c>
      <c r="EC233" t="s">
        <v>123</v>
      </c>
      <c r="ED233" s="181">
        <v>0</v>
      </c>
      <c r="EE233" s="182">
        <v>0</v>
      </c>
      <c r="EG233" t="s">
        <v>131</v>
      </c>
      <c r="EJ233" t="str">
        <f t="shared" si="3"/>
        <v>205800020100</v>
      </c>
    </row>
    <row r="234" spans="1:140" ht="16.5" hidden="1" thickTop="1" thickBot="1" x14ac:dyDescent="0.3">
      <c r="A234" t="s">
        <v>108</v>
      </c>
      <c r="B234" t="s">
        <v>178</v>
      </c>
      <c r="C234" s="140">
        <v>42432</v>
      </c>
      <c r="D234" s="141">
        <v>0</v>
      </c>
      <c r="E234" t="s">
        <v>108</v>
      </c>
      <c r="F234" t="s">
        <v>110</v>
      </c>
      <c r="G234" s="142">
        <v>2016</v>
      </c>
      <c r="H234" s="143">
        <v>9</v>
      </c>
      <c r="I234" s="144">
        <v>42432</v>
      </c>
      <c r="J234" t="s">
        <v>111</v>
      </c>
      <c r="L234" t="s">
        <v>110</v>
      </c>
      <c r="M234" t="s">
        <v>110</v>
      </c>
      <c r="O234" s="146">
        <v>0</v>
      </c>
      <c r="P234" t="s">
        <v>112</v>
      </c>
      <c r="R234" s="148">
        <v>42432</v>
      </c>
      <c r="S234" s="149">
        <v>55</v>
      </c>
      <c r="T234" s="150">
        <v>103008.14</v>
      </c>
      <c r="U234" s="151">
        <v>103008.14</v>
      </c>
      <c r="V234" s="152">
        <v>0</v>
      </c>
      <c r="W234" t="s">
        <v>113</v>
      </c>
      <c r="Y234" t="s">
        <v>114</v>
      </c>
      <c r="Z234" t="s">
        <v>114</v>
      </c>
      <c r="AA234" t="s">
        <v>114</v>
      </c>
      <c r="AB234" t="s">
        <v>115</v>
      </c>
      <c r="AC234" t="s">
        <v>116</v>
      </c>
      <c r="AD234" t="s">
        <v>110</v>
      </c>
      <c r="AE234" t="s">
        <v>110</v>
      </c>
      <c r="AH234" s="153">
        <v>0</v>
      </c>
      <c r="AI234" s="154">
        <v>42441</v>
      </c>
      <c r="AJ234" s="155">
        <v>940924</v>
      </c>
      <c r="AK234" s="156">
        <v>940924.1</v>
      </c>
      <c r="AL234" s="157">
        <v>42432</v>
      </c>
      <c r="AM234" s="158">
        <v>0</v>
      </c>
      <c r="AN234" t="s">
        <v>117</v>
      </c>
      <c r="AO234" s="159">
        <v>42441.40415509259</v>
      </c>
      <c r="AP234" t="s">
        <v>179</v>
      </c>
      <c r="AQ234" t="s">
        <v>119</v>
      </c>
      <c r="AR234" t="s">
        <v>119</v>
      </c>
      <c r="AT234" s="160">
        <v>42432</v>
      </c>
      <c r="AU234" s="161">
        <v>1</v>
      </c>
      <c r="AV234" s="162">
        <v>1</v>
      </c>
      <c r="AW234" t="s">
        <v>120</v>
      </c>
      <c r="AZ234" s="163">
        <v>42441</v>
      </c>
      <c r="BB234" t="s">
        <v>121</v>
      </c>
      <c r="BC234" t="s">
        <v>114</v>
      </c>
      <c r="BD234" t="s">
        <v>122</v>
      </c>
      <c r="BE234" t="s">
        <v>110</v>
      </c>
      <c r="BH234" t="s">
        <v>122</v>
      </c>
      <c r="BL234" t="s">
        <v>110</v>
      </c>
      <c r="BM234" s="165">
        <v>42432</v>
      </c>
      <c r="BO234" t="s">
        <v>110</v>
      </c>
      <c r="BP234" t="s">
        <v>123</v>
      </c>
      <c r="BS234" s="166">
        <v>42441.397905092592</v>
      </c>
      <c r="BU234" t="s">
        <v>110</v>
      </c>
      <c r="BV234" t="s">
        <v>179</v>
      </c>
      <c r="BW234" t="s">
        <v>110</v>
      </c>
      <c r="BZ234" t="s">
        <v>108</v>
      </c>
      <c r="CA234" t="s">
        <v>178</v>
      </c>
      <c r="CB234" s="167">
        <v>42432</v>
      </c>
      <c r="CC234" s="168">
        <v>0</v>
      </c>
      <c r="CD234" s="169">
        <v>15</v>
      </c>
      <c r="CE234" t="s">
        <v>111</v>
      </c>
      <c r="CH234" t="s">
        <v>162</v>
      </c>
      <c r="CL234" t="s">
        <v>126</v>
      </c>
      <c r="CM234" t="s">
        <v>127</v>
      </c>
      <c r="CU234" t="s">
        <v>119</v>
      </c>
      <c r="DD234" s="170">
        <v>-31.25</v>
      </c>
      <c r="DE234" t="s">
        <v>110</v>
      </c>
      <c r="DF234" s="171">
        <v>0</v>
      </c>
      <c r="DH234" s="172">
        <v>0</v>
      </c>
      <c r="DI234" t="s">
        <v>179</v>
      </c>
      <c r="DJ234" t="s">
        <v>116</v>
      </c>
      <c r="DK234" s="173">
        <v>42432</v>
      </c>
      <c r="DL234" t="s">
        <v>119</v>
      </c>
      <c r="DN234" s="174">
        <v>-31.25</v>
      </c>
      <c r="DO234" s="175">
        <v>1</v>
      </c>
      <c r="DP234" s="176">
        <v>1</v>
      </c>
      <c r="DQ234" s="177">
        <v>940924</v>
      </c>
      <c r="DT234" s="178">
        <v>42441</v>
      </c>
      <c r="DV234" t="s">
        <v>120</v>
      </c>
      <c r="DW234" s="179">
        <v>42432</v>
      </c>
      <c r="DX234" t="s">
        <v>110</v>
      </c>
      <c r="DY234" s="180">
        <v>42432</v>
      </c>
      <c r="DZ234" t="s">
        <v>116</v>
      </c>
      <c r="EC234" t="s">
        <v>123</v>
      </c>
      <c r="ED234" s="181">
        <v>0</v>
      </c>
      <c r="EE234" s="182">
        <v>0</v>
      </c>
      <c r="EG234" t="s">
        <v>131</v>
      </c>
      <c r="EJ234" t="str">
        <f t="shared" si="3"/>
        <v>206100010100</v>
      </c>
    </row>
    <row r="235" spans="1:140" ht="16.5" hidden="1" thickTop="1" thickBot="1" x14ac:dyDescent="0.3">
      <c r="A235" t="s">
        <v>108</v>
      </c>
      <c r="B235" t="s">
        <v>178</v>
      </c>
      <c r="C235" s="140">
        <v>42432</v>
      </c>
      <c r="D235" s="141">
        <v>0</v>
      </c>
      <c r="E235" t="s">
        <v>108</v>
      </c>
      <c r="F235" t="s">
        <v>110</v>
      </c>
      <c r="G235" s="142">
        <v>2016</v>
      </c>
      <c r="H235" s="143">
        <v>9</v>
      </c>
      <c r="I235" s="144">
        <v>42432</v>
      </c>
      <c r="J235" t="s">
        <v>111</v>
      </c>
      <c r="L235" t="s">
        <v>110</v>
      </c>
      <c r="M235" t="s">
        <v>110</v>
      </c>
      <c r="O235" s="146">
        <v>0</v>
      </c>
      <c r="P235" t="s">
        <v>112</v>
      </c>
      <c r="R235" s="148">
        <v>42432</v>
      </c>
      <c r="S235" s="149">
        <v>55</v>
      </c>
      <c r="T235" s="150">
        <v>103008.14</v>
      </c>
      <c r="U235" s="151">
        <v>103008.14</v>
      </c>
      <c r="V235" s="152">
        <v>0</v>
      </c>
      <c r="W235" t="s">
        <v>113</v>
      </c>
      <c r="Y235" t="s">
        <v>114</v>
      </c>
      <c r="Z235" t="s">
        <v>114</v>
      </c>
      <c r="AA235" t="s">
        <v>114</v>
      </c>
      <c r="AB235" t="s">
        <v>115</v>
      </c>
      <c r="AC235" t="s">
        <v>116</v>
      </c>
      <c r="AD235" t="s">
        <v>110</v>
      </c>
      <c r="AE235" t="s">
        <v>110</v>
      </c>
      <c r="AH235" s="153">
        <v>0</v>
      </c>
      <c r="AI235" s="154">
        <v>42441</v>
      </c>
      <c r="AJ235" s="155">
        <v>940924</v>
      </c>
      <c r="AK235" s="156">
        <v>940924.1</v>
      </c>
      <c r="AL235" s="157">
        <v>42432</v>
      </c>
      <c r="AM235" s="158">
        <v>0</v>
      </c>
      <c r="AN235" t="s">
        <v>117</v>
      </c>
      <c r="AO235" s="159">
        <v>42441.40415509259</v>
      </c>
      <c r="AP235" t="s">
        <v>179</v>
      </c>
      <c r="AQ235" t="s">
        <v>119</v>
      </c>
      <c r="AR235" t="s">
        <v>119</v>
      </c>
      <c r="AT235" s="160">
        <v>42432</v>
      </c>
      <c r="AU235" s="161">
        <v>1</v>
      </c>
      <c r="AV235" s="162">
        <v>1</v>
      </c>
      <c r="AW235" t="s">
        <v>120</v>
      </c>
      <c r="AZ235" s="163">
        <v>42441</v>
      </c>
      <c r="BB235" t="s">
        <v>121</v>
      </c>
      <c r="BC235" t="s">
        <v>114</v>
      </c>
      <c r="BD235" t="s">
        <v>122</v>
      </c>
      <c r="BE235" t="s">
        <v>110</v>
      </c>
      <c r="BH235" t="s">
        <v>122</v>
      </c>
      <c r="BL235" t="s">
        <v>110</v>
      </c>
      <c r="BM235" s="165">
        <v>42432</v>
      </c>
      <c r="BO235" t="s">
        <v>110</v>
      </c>
      <c r="BP235" t="s">
        <v>123</v>
      </c>
      <c r="BS235" s="166">
        <v>42441.397905092592</v>
      </c>
      <c r="BU235" t="s">
        <v>110</v>
      </c>
      <c r="BV235" t="s">
        <v>179</v>
      </c>
      <c r="BW235" t="s">
        <v>110</v>
      </c>
      <c r="BZ235" t="s">
        <v>108</v>
      </c>
      <c r="CA235" t="s">
        <v>178</v>
      </c>
      <c r="CB235" s="167">
        <v>42432</v>
      </c>
      <c r="CC235" s="168">
        <v>0</v>
      </c>
      <c r="CD235" s="169">
        <v>16</v>
      </c>
      <c r="CE235" t="s">
        <v>111</v>
      </c>
      <c r="CH235" t="s">
        <v>162</v>
      </c>
      <c r="CL235" t="s">
        <v>126</v>
      </c>
      <c r="CM235" t="s">
        <v>132</v>
      </c>
      <c r="CU235" t="s">
        <v>119</v>
      </c>
      <c r="DD235" s="170">
        <v>-31.25</v>
      </c>
      <c r="DE235" t="s">
        <v>110</v>
      </c>
      <c r="DF235" s="171">
        <v>0</v>
      </c>
      <c r="DH235" s="172">
        <v>0</v>
      </c>
      <c r="DI235" t="s">
        <v>179</v>
      </c>
      <c r="DJ235" t="s">
        <v>116</v>
      </c>
      <c r="DK235" s="173">
        <v>42432</v>
      </c>
      <c r="DL235" t="s">
        <v>119</v>
      </c>
      <c r="DN235" s="174">
        <v>-31.25</v>
      </c>
      <c r="DO235" s="175">
        <v>1</v>
      </c>
      <c r="DP235" s="176">
        <v>1</v>
      </c>
      <c r="DQ235" s="177">
        <v>940924</v>
      </c>
      <c r="DT235" s="178">
        <v>42441</v>
      </c>
      <c r="DV235" t="s">
        <v>120</v>
      </c>
      <c r="DW235" s="179">
        <v>42432</v>
      </c>
      <c r="DX235" t="s">
        <v>110</v>
      </c>
      <c r="DY235" s="180">
        <v>42432</v>
      </c>
      <c r="DZ235" t="s">
        <v>116</v>
      </c>
      <c r="EC235" t="s">
        <v>123</v>
      </c>
      <c r="ED235" s="181">
        <v>0</v>
      </c>
      <c r="EE235" s="182">
        <v>0</v>
      </c>
      <c r="EG235" t="s">
        <v>131</v>
      </c>
      <c r="EJ235" t="str">
        <f t="shared" si="3"/>
        <v>206100020100</v>
      </c>
    </row>
    <row r="236" spans="1:140" ht="16.5" hidden="1" thickTop="1" thickBot="1" x14ac:dyDescent="0.3">
      <c r="A236" t="s">
        <v>108</v>
      </c>
      <c r="B236" t="s">
        <v>178</v>
      </c>
      <c r="C236" s="140">
        <v>42432</v>
      </c>
      <c r="D236" s="141">
        <v>0</v>
      </c>
      <c r="E236" t="s">
        <v>108</v>
      </c>
      <c r="F236" t="s">
        <v>110</v>
      </c>
      <c r="G236" s="142">
        <v>2016</v>
      </c>
      <c r="H236" s="143">
        <v>9</v>
      </c>
      <c r="I236" s="144">
        <v>42432</v>
      </c>
      <c r="J236" t="s">
        <v>111</v>
      </c>
      <c r="L236" t="s">
        <v>110</v>
      </c>
      <c r="M236" t="s">
        <v>110</v>
      </c>
      <c r="O236" s="146">
        <v>0</v>
      </c>
      <c r="P236" t="s">
        <v>112</v>
      </c>
      <c r="R236" s="148">
        <v>42432</v>
      </c>
      <c r="S236" s="149">
        <v>55</v>
      </c>
      <c r="T236" s="150">
        <v>103008.14</v>
      </c>
      <c r="U236" s="151">
        <v>103008.14</v>
      </c>
      <c r="V236" s="152">
        <v>0</v>
      </c>
      <c r="W236" t="s">
        <v>113</v>
      </c>
      <c r="Y236" t="s">
        <v>114</v>
      </c>
      <c r="Z236" t="s">
        <v>114</v>
      </c>
      <c r="AA236" t="s">
        <v>114</v>
      </c>
      <c r="AB236" t="s">
        <v>115</v>
      </c>
      <c r="AC236" t="s">
        <v>116</v>
      </c>
      <c r="AD236" t="s">
        <v>110</v>
      </c>
      <c r="AE236" t="s">
        <v>110</v>
      </c>
      <c r="AH236" s="153">
        <v>0</v>
      </c>
      <c r="AI236" s="154">
        <v>42441</v>
      </c>
      <c r="AJ236" s="155">
        <v>940924</v>
      </c>
      <c r="AK236" s="156">
        <v>940924.1</v>
      </c>
      <c r="AL236" s="157">
        <v>42432</v>
      </c>
      <c r="AM236" s="158">
        <v>0</v>
      </c>
      <c r="AN236" t="s">
        <v>117</v>
      </c>
      <c r="AO236" s="159">
        <v>42441.40415509259</v>
      </c>
      <c r="AP236" t="s">
        <v>179</v>
      </c>
      <c r="AQ236" t="s">
        <v>119</v>
      </c>
      <c r="AR236" t="s">
        <v>119</v>
      </c>
      <c r="AT236" s="160">
        <v>42432</v>
      </c>
      <c r="AU236" s="161">
        <v>1</v>
      </c>
      <c r="AV236" s="162">
        <v>1</v>
      </c>
      <c r="AW236" t="s">
        <v>120</v>
      </c>
      <c r="AZ236" s="163">
        <v>42441</v>
      </c>
      <c r="BB236" t="s">
        <v>121</v>
      </c>
      <c r="BC236" t="s">
        <v>114</v>
      </c>
      <c r="BD236" t="s">
        <v>122</v>
      </c>
      <c r="BE236" t="s">
        <v>110</v>
      </c>
      <c r="BH236" t="s">
        <v>122</v>
      </c>
      <c r="BL236" t="s">
        <v>110</v>
      </c>
      <c r="BM236" s="165">
        <v>42432</v>
      </c>
      <c r="BO236" t="s">
        <v>110</v>
      </c>
      <c r="BP236" t="s">
        <v>123</v>
      </c>
      <c r="BS236" s="166">
        <v>42441.397905092592</v>
      </c>
      <c r="BU236" t="s">
        <v>110</v>
      </c>
      <c r="BV236" t="s">
        <v>179</v>
      </c>
      <c r="BW236" t="s">
        <v>110</v>
      </c>
      <c r="BZ236" t="s">
        <v>108</v>
      </c>
      <c r="CA236" t="s">
        <v>178</v>
      </c>
      <c r="CB236" s="167">
        <v>42432</v>
      </c>
      <c r="CC236" s="168">
        <v>0</v>
      </c>
      <c r="CD236" s="169">
        <v>17</v>
      </c>
      <c r="CE236" t="s">
        <v>111</v>
      </c>
      <c r="CH236" t="s">
        <v>161</v>
      </c>
      <c r="CL236" t="s">
        <v>126</v>
      </c>
      <c r="CM236" t="s">
        <v>127</v>
      </c>
      <c r="CU236" t="s">
        <v>119</v>
      </c>
      <c r="DD236" s="170">
        <v>312.20999999999998</v>
      </c>
      <c r="DE236" t="s">
        <v>110</v>
      </c>
      <c r="DF236" s="171">
        <v>0</v>
      </c>
      <c r="DH236" s="172">
        <v>0</v>
      </c>
      <c r="DI236" t="s">
        <v>179</v>
      </c>
      <c r="DJ236" t="s">
        <v>116</v>
      </c>
      <c r="DK236" s="173">
        <v>42432</v>
      </c>
      <c r="DL236" t="s">
        <v>119</v>
      </c>
      <c r="DN236" s="174">
        <v>312.20999999999998</v>
      </c>
      <c r="DO236" s="175">
        <v>1</v>
      </c>
      <c r="DP236" s="176">
        <v>1</v>
      </c>
      <c r="DQ236" s="177">
        <v>940924</v>
      </c>
      <c r="DT236" s="178">
        <v>42441</v>
      </c>
      <c r="DV236" t="s">
        <v>120</v>
      </c>
      <c r="DW236" s="179">
        <v>42432</v>
      </c>
      <c r="DX236" t="s">
        <v>110</v>
      </c>
      <c r="DY236" s="180">
        <v>42432</v>
      </c>
      <c r="DZ236" t="s">
        <v>116</v>
      </c>
      <c r="EC236" t="s">
        <v>123</v>
      </c>
      <c r="ED236" s="181">
        <v>0</v>
      </c>
      <c r="EE236" s="182">
        <v>0</v>
      </c>
      <c r="EG236" t="s">
        <v>131</v>
      </c>
      <c r="EJ236" t="str">
        <f t="shared" si="3"/>
        <v>208100010100</v>
      </c>
    </row>
    <row r="237" spans="1:140" ht="16.5" hidden="1" thickTop="1" thickBot="1" x14ac:dyDescent="0.3">
      <c r="A237" t="s">
        <v>108</v>
      </c>
      <c r="B237" t="s">
        <v>178</v>
      </c>
      <c r="C237" s="140">
        <v>42432</v>
      </c>
      <c r="D237" s="141">
        <v>0</v>
      </c>
      <c r="E237" t="s">
        <v>108</v>
      </c>
      <c r="F237" t="s">
        <v>110</v>
      </c>
      <c r="G237" s="142">
        <v>2016</v>
      </c>
      <c r="H237" s="143">
        <v>9</v>
      </c>
      <c r="I237" s="144">
        <v>42432</v>
      </c>
      <c r="J237" t="s">
        <v>111</v>
      </c>
      <c r="L237" t="s">
        <v>110</v>
      </c>
      <c r="M237" t="s">
        <v>110</v>
      </c>
      <c r="O237" s="146">
        <v>0</v>
      </c>
      <c r="P237" t="s">
        <v>112</v>
      </c>
      <c r="R237" s="148">
        <v>42432</v>
      </c>
      <c r="S237" s="149">
        <v>55</v>
      </c>
      <c r="T237" s="150">
        <v>103008.14</v>
      </c>
      <c r="U237" s="151">
        <v>103008.14</v>
      </c>
      <c r="V237" s="152">
        <v>0</v>
      </c>
      <c r="W237" t="s">
        <v>113</v>
      </c>
      <c r="Y237" t="s">
        <v>114</v>
      </c>
      <c r="Z237" t="s">
        <v>114</v>
      </c>
      <c r="AA237" t="s">
        <v>114</v>
      </c>
      <c r="AB237" t="s">
        <v>115</v>
      </c>
      <c r="AC237" t="s">
        <v>116</v>
      </c>
      <c r="AD237" t="s">
        <v>110</v>
      </c>
      <c r="AE237" t="s">
        <v>110</v>
      </c>
      <c r="AH237" s="153">
        <v>0</v>
      </c>
      <c r="AI237" s="154">
        <v>42441</v>
      </c>
      <c r="AJ237" s="155">
        <v>940924</v>
      </c>
      <c r="AK237" s="156">
        <v>940924.1</v>
      </c>
      <c r="AL237" s="157">
        <v>42432</v>
      </c>
      <c r="AM237" s="158">
        <v>0</v>
      </c>
      <c r="AN237" t="s">
        <v>117</v>
      </c>
      <c r="AO237" s="159">
        <v>42441.40415509259</v>
      </c>
      <c r="AP237" t="s">
        <v>179</v>
      </c>
      <c r="AQ237" t="s">
        <v>119</v>
      </c>
      <c r="AR237" t="s">
        <v>119</v>
      </c>
      <c r="AT237" s="160">
        <v>42432</v>
      </c>
      <c r="AU237" s="161">
        <v>1</v>
      </c>
      <c r="AV237" s="162">
        <v>1</v>
      </c>
      <c r="AW237" t="s">
        <v>120</v>
      </c>
      <c r="AZ237" s="163">
        <v>42441</v>
      </c>
      <c r="BB237" t="s">
        <v>121</v>
      </c>
      <c r="BC237" t="s">
        <v>114</v>
      </c>
      <c r="BD237" t="s">
        <v>122</v>
      </c>
      <c r="BE237" t="s">
        <v>110</v>
      </c>
      <c r="BH237" t="s">
        <v>122</v>
      </c>
      <c r="BL237" t="s">
        <v>110</v>
      </c>
      <c r="BM237" s="165">
        <v>42432</v>
      </c>
      <c r="BO237" t="s">
        <v>110</v>
      </c>
      <c r="BP237" t="s">
        <v>123</v>
      </c>
      <c r="BS237" s="166">
        <v>42441.397905092592</v>
      </c>
      <c r="BU237" t="s">
        <v>110</v>
      </c>
      <c r="BV237" t="s">
        <v>179</v>
      </c>
      <c r="BW237" t="s">
        <v>110</v>
      </c>
      <c r="BZ237" t="s">
        <v>108</v>
      </c>
      <c r="CA237" t="s">
        <v>178</v>
      </c>
      <c r="CB237" s="167">
        <v>42432</v>
      </c>
      <c r="CC237" s="168">
        <v>0</v>
      </c>
      <c r="CD237" s="169">
        <v>18</v>
      </c>
      <c r="CE237" t="s">
        <v>111</v>
      </c>
      <c r="CH237" t="s">
        <v>139</v>
      </c>
      <c r="CL237" t="s">
        <v>126</v>
      </c>
      <c r="CM237" t="s">
        <v>127</v>
      </c>
      <c r="CU237" t="s">
        <v>119</v>
      </c>
      <c r="DD237" s="170">
        <v>-3658.51</v>
      </c>
      <c r="DE237" t="s">
        <v>110</v>
      </c>
      <c r="DF237" s="171">
        <v>0</v>
      </c>
      <c r="DH237" s="172">
        <v>0</v>
      </c>
      <c r="DI237" t="s">
        <v>179</v>
      </c>
      <c r="DJ237" t="s">
        <v>116</v>
      </c>
      <c r="DK237" s="173">
        <v>42432</v>
      </c>
      <c r="DL237" t="s">
        <v>119</v>
      </c>
      <c r="DN237" s="174">
        <v>-3658.51</v>
      </c>
      <c r="DO237" s="175">
        <v>1</v>
      </c>
      <c r="DP237" s="176">
        <v>1</v>
      </c>
      <c r="DQ237" s="177">
        <v>940924</v>
      </c>
      <c r="DT237" s="178">
        <v>42441</v>
      </c>
      <c r="DV237" t="s">
        <v>120</v>
      </c>
      <c r="DW237" s="179">
        <v>42432</v>
      </c>
      <c r="DX237" t="s">
        <v>110</v>
      </c>
      <c r="DY237" s="180">
        <v>42432</v>
      </c>
      <c r="DZ237" t="s">
        <v>116</v>
      </c>
      <c r="EC237" t="s">
        <v>123</v>
      </c>
      <c r="ED237" s="181">
        <v>0</v>
      </c>
      <c r="EE237" s="182">
        <v>0</v>
      </c>
      <c r="EG237" t="s">
        <v>131</v>
      </c>
      <c r="EJ237" t="str">
        <f t="shared" si="3"/>
        <v>210000010100</v>
      </c>
    </row>
    <row r="238" spans="1:140" ht="16.5" hidden="1" thickTop="1" thickBot="1" x14ac:dyDescent="0.3">
      <c r="A238" t="s">
        <v>108</v>
      </c>
      <c r="B238" t="s">
        <v>178</v>
      </c>
      <c r="C238" s="140">
        <v>42432</v>
      </c>
      <c r="D238" s="141">
        <v>0</v>
      </c>
      <c r="E238" t="s">
        <v>108</v>
      </c>
      <c r="F238" t="s">
        <v>110</v>
      </c>
      <c r="G238" s="142">
        <v>2016</v>
      </c>
      <c r="H238" s="143">
        <v>9</v>
      </c>
      <c r="I238" s="144">
        <v>42432</v>
      </c>
      <c r="J238" t="s">
        <v>111</v>
      </c>
      <c r="L238" t="s">
        <v>110</v>
      </c>
      <c r="M238" t="s">
        <v>110</v>
      </c>
      <c r="O238" s="146">
        <v>0</v>
      </c>
      <c r="P238" t="s">
        <v>112</v>
      </c>
      <c r="R238" s="148">
        <v>42432</v>
      </c>
      <c r="S238" s="149">
        <v>55</v>
      </c>
      <c r="T238" s="150">
        <v>103008.14</v>
      </c>
      <c r="U238" s="151">
        <v>103008.14</v>
      </c>
      <c r="V238" s="152">
        <v>0</v>
      </c>
      <c r="W238" t="s">
        <v>113</v>
      </c>
      <c r="Y238" t="s">
        <v>114</v>
      </c>
      <c r="Z238" t="s">
        <v>114</v>
      </c>
      <c r="AA238" t="s">
        <v>114</v>
      </c>
      <c r="AB238" t="s">
        <v>115</v>
      </c>
      <c r="AC238" t="s">
        <v>116</v>
      </c>
      <c r="AD238" t="s">
        <v>110</v>
      </c>
      <c r="AE238" t="s">
        <v>110</v>
      </c>
      <c r="AH238" s="153">
        <v>0</v>
      </c>
      <c r="AI238" s="154">
        <v>42441</v>
      </c>
      <c r="AJ238" s="155">
        <v>940924</v>
      </c>
      <c r="AK238" s="156">
        <v>940924.1</v>
      </c>
      <c r="AL238" s="157">
        <v>42432</v>
      </c>
      <c r="AM238" s="158">
        <v>0</v>
      </c>
      <c r="AN238" t="s">
        <v>117</v>
      </c>
      <c r="AO238" s="159">
        <v>42441.40415509259</v>
      </c>
      <c r="AP238" t="s">
        <v>179</v>
      </c>
      <c r="AQ238" t="s">
        <v>119</v>
      </c>
      <c r="AR238" t="s">
        <v>119</v>
      </c>
      <c r="AT238" s="160">
        <v>42432</v>
      </c>
      <c r="AU238" s="161">
        <v>1</v>
      </c>
      <c r="AV238" s="162">
        <v>1</v>
      </c>
      <c r="AW238" t="s">
        <v>120</v>
      </c>
      <c r="AZ238" s="163">
        <v>42441</v>
      </c>
      <c r="BB238" t="s">
        <v>121</v>
      </c>
      <c r="BC238" t="s">
        <v>114</v>
      </c>
      <c r="BD238" t="s">
        <v>122</v>
      </c>
      <c r="BE238" t="s">
        <v>110</v>
      </c>
      <c r="BH238" t="s">
        <v>122</v>
      </c>
      <c r="BL238" t="s">
        <v>110</v>
      </c>
      <c r="BM238" s="165">
        <v>42432</v>
      </c>
      <c r="BO238" t="s">
        <v>110</v>
      </c>
      <c r="BP238" t="s">
        <v>123</v>
      </c>
      <c r="BS238" s="166">
        <v>42441.397905092592</v>
      </c>
      <c r="BU238" t="s">
        <v>110</v>
      </c>
      <c r="BV238" t="s">
        <v>179</v>
      </c>
      <c r="BW238" t="s">
        <v>110</v>
      </c>
      <c r="BZ238" t="s">
        <v>108</v>
      </c>
      <c r="CA238" t="s">
        <v>178</v>
      </c>
      <c r="CB238" s="167">
        <v>42432</v>
      </c>
      <c r="CC238" s="168">
        <v>0</v>
      </c>
      <c r="CD238" s="169">
        <v>19</v>
      </c>
      <c r="CE238" t="s">
        <v>111</v>
      </c>
      <c r="CH238" t="s">
        <v>139</v>
      </c>
      <c r="CL238" t="s">
        <v>126</v>
      </c>
      <c r="CM238" t="s">
        <v>132</v>
      </c>
      <c r="CU238" t="s">
        <v>119</v>
      </c>
      <c r="DD238" s="170">
        <v>-258.52999999999997</v>
      </c>
      <c r="DE238" t="s">
        <v>110</v>
      </c>
      <c r="DF238" s="171">
        <v>0</v>
      </c>
      <c r="DH238" s="172">
        <v>0</v>
      </c>
      <c r="DI238" t="s">
        <v>179</v>
      </c>
      <c r="DJ238" t="s">
        <v>116</v>
      </c>
      <c r="DK238" s="173">
        <v>42432</v>
      </c>
      <c r="DL238" t="s">
        <v>119</v>
      </c>
      <c r="DN238" s="174">
        <v>-258.52999999999997</v>
      </c>
      <c r="DO238" s="175">
        <v>1</v>
      </c>
      <c r="DP238" s="176">
        <v>1</v>
      </c>
      <c r="DQ238" s="177">
        <v>940924</v>
      </c>
      <c r="DT238" s="178">
        <v>42441</v>
      </c>
      <c r="DV238" t="s">
        <v>120</v>
      </c>
      <c r="DW238" s="179">
        <v>42432</v>
      </c>
      <c r="DX238" t="s">
        <v>110</v>
      </c>
      <c r="DY238" s="180">
        <v>42432</v>
      </c>
      <c r="DZ238" t="s">
        <v>116</v>
      </c>
      <c r="EC238" t="s">
        <v>123</v>
      </c>
      <c r="ED238" s="181">
        <v>0</v>
      </c>
      <c r="EE238" s="182">
        <v>0</v>
      </c>
      <c r="EG238" t="s">
        <v>131</v>
      </c>
      <c r="EJ238" t="str">
        <f t="shared" si="3"/>
        <v>210000020100</v>
      </c>
    </row>
    <row r="239" spans="1:140" ht="16.5" hidden="1" thickTop="1" thickBot="1" x14ac:dyDescent="0.3">
      <c r="A239" t="s">
        <v>108</v>
      </c>
      <c r="B239" t="s">
        <v>178</v>
      </c>
      <c r="C239" s="140">
        <v>42432</v>
      </c>
      <c r="D239" s="141">
        <v>0</v>
      </c>
      <c r="E239" t="s">
        <v>108</v>
      </c>
      <c r="F239" t="s">
        <v>110</v>
      </c>
      <c r="G239" s="142">
        <v>2016</v>
      </c>
      <c r="H239" s="143">
        <v>9</v>
      </c>
      <c r="I239" s="144">
        <v>42432</v>
      </c>
      <c r="J239" t="s">
        <v>111</v>
      </c>
      <c r="L239" t="s">
        <v>110</v>
      </c>
      <c r="M239" t="s">
        <v>110</v>
      </c>
      <c r="O239" s="146">
        <v>0</v>
      </c>
      <c r="P239" t="s">
        <v>112</v>
      </c>
      <c r="R239" s="148">
        <v>42432</v>
      </c>
      <c r="S239" s="149">
        <v>55</v>
      </c>
      <c r="T239" s="150">
        <v>103008.14</v>
      </c>
      <c r="U239" s="151">
        <v>103008.14</v>
      </c>
      <c r="V239" s="152">
        <v>0</v>
      </c>
      <c r="W239" t="s">
        <v>113</v>
      </c>
      <c r="Y239" t="s">
        <v>114</v>
      </c>
      <c r="Z239" t="s">
        <v>114</v>
      </c>
      <c r="AA239" t="s">
        <v>114</v>
      </c>
      <c r="AB239" t="s">
        <v>115</v>
      </c>
      <c r="AC239" t="s">
        <v>116</v>
      </c>
      <c r="AD239" t="s">
        <v>110</v>
      </c>
      <c r="AE239" t="s">
        <v>110</v>
      </c>
      <c r="AH239" s="153">
        <v>0</v>
      </c>
      <c r="AI239" s="154">
        <v>42441</v>
      </c>
      <c r="AJ239" s="155">
        <v>940924</v>
      </c>
      <c r="AK239" s="156">
        <v>940924.1</v>
      </c>
      <c r="AL239" s="157">
        <v>42432</v>
      </c>
      <c r="AM239" s="158">
        <v>0</v>
      </c>
      <c r="AN239" t="s">
        <v>117</v>
      </c>
      <c r="AO239" s="159">
        <v>42441.40415509259</v>
      </c>
      <c r="AP239" t="s">
        <v>179</v>
      </c>
      <c r="AQ239" t="s">
        <v>119</v>
      </c>
      <c r="AR239" t="s">
        <v>119</v>
      </c>
      <c r="AT239" s="160">
        <v>42432</v>
      </c>
      <c r="AU239" s="161">
        <v>1</v>
      </c>
      <c r="AV239" s="162">
        <v>1</v>
      </c>
      <c r="AW239" t="s">
        <v>120</v>
      </c>
      <c r="AZ239" s="163">
        <v>42441</v>
      </c>
      <c r="BB239" t="s">
        <v>121</v>
      </c>
      <c r="BC239" t="s">
        <v>114</v>
      </c>
      <c r="BD239" t="s">
        <v>122</v>
      </c>
      <c r="BE239" t="s">
        <v>110</v>
      </c>
      <c r="BH239" t="s">
        <v>122</v>
      </c>
      <c r="BL239" t="s">
        <v>110</v>
      </c>
      <c r="BM239" s="165">
        <v>42432</v>
      </c>
      <c r="BO239" t="s">
        <v>110</v>
      </c>
      <c r="BP239" t="s">
        <v>123</v>
      </c>
      <c r="BS239" s="166">
        <v>42441.397905092592</v>
      </c>
      <c r="BU239" t="s">
        <v>110</v>
      </c>
      <c r="BV239" t="s">
        <v>179</v>
      </c>
      <c r="BW239" t="s">
        <v>110</v>
      </c>
      <c r="BZ239" t="s">
        <v>108</v>
      </c>
      <c r="CA239" t="s">
        <v>178</v>
      </c>
      <c r="CB239" s="167">
        <v>42432</v>
      </c>
      <c r="CC239" s="168">
        <v>0</v>
      </c>
      <c r="CD239" s="169">
        <v>20</v>
      </c>
      <c r="CE239" t="s">
        <v>111</v>
      </c>
      <c r="CH239" t="s">
        <v>140</v>
      </c>
      <c r="CL239" t="s">
        <v>126</v>
      </c>
      <c r="CM239" t="s">
        <v>127</v>
      </c>
      <c r="CU239" t="s">
        <v>119</v>
      </c>
      <c r="DD239" s="170">
        <v>-4481.7</v>
      </c>
      <c r="DE239" t="s">
        <v>110</v>
      </c>
      <c r="DF239" s="171">
        <v>0</v>
      </c>
      <c r="DH239" s="172">
        <v>0</v>
      </c>
      <c r="DI239" t="s">
        <v>179</v>
      </c>
      <c r="DJ239" t="s">
        <v>116</v>
      </c>
      <c r="DK239" s="173">
        <v>42432</v>
      </c>
      <c r="DL239" t="s">
        <v>119</v>
      </c>
      <c r="DN239" s="174">
        <v>-4481.7</v>
      </c>
      <c r="DO239" s="175">
        <v>1</v>
      </c>
      <c r="DP239" s="176">
        <v>1</v>
      </c>
      <c r="DQ239" s="177">
        <v>940924</v>
      </c>
      <c r="DT239" s="178">
        <v>42441</v>
      </c>
      <c r="DV239" t="s">
        <v>120</v>
      </c>
      <c r="DW239" s="179">
        <v>42432</v>
      </c>
      <c r="DX239" t="s">
        <v>110</v>
      </c>
      <c r="DY239" s="180">
        <v>42432</v>
      </c>
      <c r="DZ239" t="s">
        <v>116</v>
      </c>
      <c r="EC239" t="s">
        <v>123</v>
      </c>
      <c r="ED239" s="181">
        <v>0</v>
      </c>
      <c r="EE239" s="182">
        <v>0</v>
      </c>
      <c r="EG239" t="s">
        <v>131</v>
      </c>
      <c r="EJ239" t="str">
        <f t="shared" si="3"/>
        <v>210500010100</v>
      </c>
    </row>
    <row r="240" spans="1:140" ht="16.5" hidden="1" thickTop="1" thickBot="1" x14ac:dyDescent="0.3">
      <c r="A240" t="s">
        <v>108</v>
      </c>
      <c r="B240" t="s">
        <v>178</v>
      </c>
      <c r="C240" s="140">
        <v>42432</v>
      </c>
      <c r="D240" s="141">
        <v>0</v>
      </c>
      <c r="E240" t="s">
        <v>108</v>
      </c>
      <c r="F240" t="s">
        <v>110</v>
      </c>
      <c r="G240" s="142">
        <v>2016</v>
      </c>
      <c r="H240" s="143">
        <v>9</v>
      </c>
      <c r="I240" s="144">
        <v>42432</v>
      </c>
      <c r="J240" t="s">
        <v>111</v>
      </c>
      <c r="L240" t="s">
        <v>110</v>
      </c>
      <c r="M240" t="s">
        <v>110</v>
      </c>
      <c r="O240" s="146">
        <v>0</v>
      </c>
      <c r="P240" t="s">
        <v>112</v>
      </c>
      <c r="R240" s="148">
        <v>42432</v>
      </c>
      <c r="S240" s="149">
        <v>55</v>
      </c>
      <c r="T240" s="150">
        <v>103008.14</v>
      </c>
      <c r="U240" s="151">
        <v>103008.14</v>
      </c>
      <c r="V240" s="152">
        <v>0</v>
      </c>
      <c r="W240" t="s">
        <v>113</v>
      </c>
      <c r="Y240" t="s">
        <v>114</v>
      </c>
      <c r="Z240" t="s">
        <v>114</v>
      </c>
      <c r="AA240" t="s">
        <v>114</v>
      </c>
      <c r="AB240" t="s">
        <v>115</v>
      </c>
      <c r="AC240" t="s">
        <v>116</v>
      </c>
      <c r="AD240" t="s">
        <v>110</v>
      </c>
      <c r="AE240" t="s">
        <v>110</v>
      </c>
      <c r="AH240" s="153">
        <v>0</v>
      </c>
      <c r="AI240" s="154">
        <v>42441</v>
      </c>
      <c r="AJ240" s="155">
        <v>940924</v>
      </c>
      <c r="AK240" s="156">
        <v>940924.1</v>
      </c>
      <c r="AL240" s="157">
        <v>42432</v>
      </c>
      <c r="AM240" s="158">
        <v>0</v>
      </c>
      <c r="AN240" t="s">
        <v>117</v>
      </c>
      <c r="AO240" s="159">
        <v>42441.40415509259</v>
      </c>
      <c r="AP240" t="s">
        <v>179</v>
      </c>
      <c r="AQ240" t="s">
        <v>119</v>
      </c>
      <c r="AR240" t="s">
        <v>119</v>
      </c>
      <c r="AT240" s="160">
        <v>42432</v>
      </c>
      <c r="AU240" s="161">
        <v>1</v>
      </c>
      <c r="AV240" s="162">
        <v>1</v>
      </c>
      <c r="AW240" t="s">
        <v>120</v>
      </c>
      <c r="AZ240" s="163">
        <v>42441</v>
      </c>
      <c r="BB240" t="s">
        <v>121</v>
      </c>
      <c r="BC240" t="s">
        <v>114</v>
      </c>
      <c r="BD240" t="s">
        <v>122</v>
      </c>
      <c r="BE240" t="s">
        <v>110</v>
      </c>
      <c r="BH240" t="s">
        <v>122</v>
      </c>
      <c r="BL240" t="s">
        <v>110</v>
      </c>
      <c r="BM240" s="165">
        <v>42432</v>
      </c>
      <c r="BO240" t="s">
        <v>110</v>
      </c>
      <c r="BP240" t="s">
        <v>123</v>
      </c>
      <c r="BS240" s="166">
        <v>42441.397905092592</v>
      </c>
      <c r="BU240" t="s">
        <v>110</v>
      </c>
      <c r="BV240" t="s">
        <v>179</v>
      </c>
      <c r="BW240" t="s">
        <v>110</v>
      </c>
      <c r="BZ240" t="s">
        <v>108</v>
      </c>
      <c r="CA240" t="s">
        <v>178</v>
      </c>
      <c r="CB240" s="167">
        <v>42432</v>
      </c>
      <c r="CC240" s="168">
        <v>0</v>
      </c>
      <c r="CD240" s="169">
        <v>21</v>
      </c>
      <c r="CE240" t="s">
        <v>111</v>
      </c>
      <c r="CH240" t="s">
        <v>140</v>
      </c>
      <c r="CL240" t="s">
        <v>126</v>
      </c>
      <c r="CM240" t="s">
        <v>132</v>
      </c>
      <c r="CU240" t="s">
        <v>119</v>
      </c>
      <c r="DD240" s="170">
        <v>-481.86</v>
      </c>
      <c r="DE240" t="s">
        <v>110</v>
      </c>
      <c r="DF240" s="171">
        <v>0</v>
      </c>
      <c r="DH240" s="172">
        <v>0</v>
      </c>
      <c r="DI240" t="s">
        <v>179</v>
      </c>
      <c r="DJ240" t="s">
        <v>116</v>
      </c>
      <c r="DK240" s="173">
        <v>42432</v>
      </c>
      <c r="DL240" t="s">
        <v>119</v>
      </c>
      <c r="DN240" s="174">
        <v>-481.86</v>
      </c>
      <c r="DO240" s="175">
        <v>1</v>
      </c>
      <c r="DP240" s="176">
        <v>1</v>
      </c>
      <c r="DQ240" s="177">
        <v>940924</v>
      </c>
      <c r="DT240" s="178">
        <v>42441</v>
      </c>
      <c r="DV240" t="s">
        <v>120</v>
      </c>
      <c r="DW240" s="179">
        <v>42432</v>
      </c>
      <c r="DX240" t="s">
        <v>110</v>
      </c>
      <c r="DY240" s="180">
        <v>42432</v>
      </c>
      <c r="DZ240" t="s">
        <v>116</v>
      </c>
      <c r="EC240" t="s">
        <v>123</v>
      </c>
      <c r="ED240" s="181">
        <v>0</v>
      </c>
      <c r="EE240" s="182">
        <v>0</v>
      </c>
      <c r="EG240" t="s">
        <v>131</v>
      </c>
      <c r="EJ240" t="str">
        <f t="shared" si="3"/>
        <v>210500020100</v>
      </c>
    </row>
    <row r="241" spans="1:140" ht="16.5" hidden="1" thickTop="1" thickBot="1" x14ac:dyDescent="0.3">
      <c r="A241" t="s">
        <v>108</v>
      </c>
      <c r="B241" t="s">
        <v>178</v>
      </c>
      <c r="C241" s="140">
        <v>42432</v>
      </c>
      <c r="D241" s="141">
        <v>0</v>
      </c>
      <c r="E241" t="s">
        <v>108</v>
      </c>
      <c r="F241" t="s">
        <v>110</v>
      </c>
      <c r="G241" s="142">
        <v>2016</v>
      </c>
      <c r="H241" s="143">
        <v>9</v>
      </c>
      <c r="I241" s="144">
        <v>42432</v>
      </c>
      <c r="J241" t="s">
        <v>111</v>
      </c>
      <c r="L241" t="s">
        <v>110</v>
      </c>
      <c r="M241" t="s">
        <v>110</v>
      </c>
      <c r="O241" s="146">
        <v>0</v>
      </c>
      <c r="P241" t="s">
        <v>112</v>
      </c>
      <c r="R241" s="148">
        <v>42432</v>
      </c>
      <c r="S241" s="149">
        <v>55</v>
      </c>
      <c r="T241" s="150">
        <v>103008.14</v>
      </c>
      <c r="U241" s="151">
        <v>103008.14</v>
      </c>
      <c r="V241" s="152">
        <v>0</v>
      </c>
      <c r="W241" t="s">
        <v>113</v>
      </c>
      <c r="Y241" t="s">
        <v>114</v>
      </c>
      <c r="Z241" t="s">
        <v>114</v>
      </c>
      <c r="AA241" t="s">
        <v>114</v>
      </c>
      <c r="AB241" t="s">
        <v>115</v>
      </c>
      <c r="AC241" t="s">
        <v>116</v>
      </c>
      <c r="AD241" t="s">
        <v>110</v>
      </c>
      <c r="AE241" t="s">
        <v>110</v>
      </c>
      <c r="AH241" s="153">
        <v>0</v>
      </c>
      <c r="AI241" s="154">
        <v>42441</v>
      </c>
      <c r="AJ241" s="155">
        <v>940924</v>
      </c>
      <c r="AK241" s="156">
        <v>940924.1</v>
      </c>
      <c r="AL241" s="157">
        <v>42432</v>
      </c>
      <c r="AM241" s="158">
        <v>0</v>
      </c>
      <c r="AN241" t="s">
        <v>117</v>
      </c>
      <c r="AO241" s="159">
        <v>42441.40415509259</v>
      </c>
      <c r="AP241" t="s">
        <v>179</v>
      </c>
      <c r="AQ241" t="s">
        <v>119</v>
      </c>
      <c r="AR241" t="s">
        <v>119</v>
      </c>
      <c r="AT241" s="160">
        <v>42432</v>
      </c>
      <c r="AU241" s="161">
        <v>1</v>
      </c>
      <c r="AV241" s="162">
        <v>1</v>
      </c>
      <c r="AW241" t="s">
        <v>120</v>
      </c>
      <c r="AZ241" s="163">
        <v>42441</v>
      </c>
      <c r="BB241" t="s">
        <v>121</v>
      </c>
      <c r="BC241" t="s">
        <v>114</v>
      </c>
      <c r="BD241" t="s">
        <v>122</v>
      </c>
      <c r="BE241" t="s">
        <v>110</v>
      </c>
      <c r="BH241" t="s">
        <v>122</v>
      </c>
      <c r="BL241" t="s">
        <v>110</v>
      </c>
      <c r="BM241" s="165">
        <v>42432</v>
      </c>
      <c r="BO241" t="s">
        <v>110</v>
      </c>
      <c r="BP241" t="s">
        <v>123</v>
      </c>
      <c r="BS241" s="166">
        <v>42441.397905092592</v>
      </c>
      <c r="BU241" t="s">
        <v>110</v>
      </c>
      <c r="BV241" t="s">
        <v>179</v>
      </c>
      <c r="BW241" t="s">
        <v>110</v>
      </c>
      <c r="BZ241" t="s">
        <v>108</v>
      </c>
      <c r="CA241" t="s">
        <v>178</v>
      </c>
      <c r="CB241" s="167">
        <v>42432</v>
      </c>
      <c r="CC241" s="168">
        <v>0</v>
      </c>
      <c r="CD241" s="169">
        <v>22</v>
      </c>
      <c r="CE241" t="s">
        <v>111</v>
      </c>
      <c r="CH241" t="s">
        <v>141</v>
      </c>
      <c r="CL241" t="s">
        <v>126</v>
      </c>
      <c r="CM241" t="s">
        <v>127</v>
      </c>
      <c r="CU241" t="s">
        <v>119</v>
      </c>
      <c r="DD241" s="170">
        <v>-4185.16</v>
      </c>
      <c r="DE241" t="s">
        <v>110</v>
      </c>
      <c r="DF241" s="171">
        <v>0</v>
      </c>
      <c r="DH241" s="172">
        <v>0</v>
      </c>
      <c r="DI241" t="s">
        <v>179</v>
      </c>
      <c r="DJ241" t="s">
        <v>116</v>
      </c>
      <c r="DK241" s="173">
        <v>42432</v>
      </c>
      <c r="DL241" t="s">
        <v>119</v>
      </c>
      <c r="DN241" s="174">
        <v>-4185.16</v>
      </c>
      <c r="DO241" s="175">
        <v>1</v>
      </c>
      <c r="DP241" s="176">
        <v>1</v>
      </c>
      <c r="DQ241" s="177">
        <v>940924</v>
      </c>
      <c r="DT241" s="178">
        <v>42441</v>
      </c>
      <c r="DV241" t="s">
        <v>120</v>
      </c>
      <c r="DW241" s="179">
        <v>42432</v>
      </c>
      <c r="DX241" t="s">
        <v>110</v>
      </c>
      <c r="DY241" s="180">
        <v>42432</v>
      </c>
      <c r="DZ241" t="s">
        <v>116</v>
      </c>
      <c r="EC241" t="s">
        <v>123</v>
      </c>
      <c r="ED241" s="181">
        <v>0</v>
      </c>
      <c r="EE241" s="182">
        <v>0</v>
      </c>
      <c r="EG241" t="s">
        <v>131</v>
      </c>
      <c r="EJ241" t="str">
        <f t="shared" si="3"/>
        <v>211000010100</v>
      </c>
    </row>
    <row r="242" spans="1:140" ht="16.5" hidden="1" thickTop="1" thickBot="1" x14ac:dyDescent="0.3">
      <c r="A242" t="s">
        <v>108</v>
      </c>
      <c r="B242" t="s">
        <v>178</v>
      </c>
      <c r="C242" s="140">
        <v>42432</v>
      </c>
      <c r="D242" s="141">
        <v>0</v>
      </c>
      <c r="E242" t="s">
        <v>108</v>
      </c>
      <c r="F242" t="s">
        <v>110</v>
      </c>
      <c r="G242" s="142">
        <v>2016</v>
      </c>
      <c r="H242" s="143">
        <v>9</v>
      </c>
      <c r="I242" s="144">
        <v>42432</v>
      </c>
      <c r="J242" t="s">
        <v>111</v>
      </c>
      <c r="L242" t="s">
        <v>110</v>
      </c>
      <c r="M242" t="s">
        <v>110</v>
      </c>
      <c r="O242" s="146">
        <v>0</v>
      </c>
      <c r="P242" t="s">
        <v>112</v>
      </c>
      <c r="R242" s="148">
        <v>42432</v>
      </c>
      <c r="S242" s="149">
        <v>55</v>
      </c>
      <c r="T242" s="150">
        <v>103008.14</v>
      </c>
      <c r="U242" s="151">
        <v>103008.14</v>
      </c>
      <c r="V242" s="152">
        <v>0</v>
      </c>
      <c r="W242" t="s">
        <v>113</v>
      </c>
      <c r="Y242" t="s">
        <v>114</v>
      </c>
      <c r="Z242" t="s">
        <v>114</v>
      </c>
      <c r="AA242" t="s">
        <v>114</v>
      </c>
      <c r="AB242" t="s">
        <v>115</v>
      </c>
      <c r="AC242" t="s">
        <v>116</v>
      </c>
      <c r="AD242" t="s">
        <v>110</v>
      </c>
      <c r="AE242" t="s">
        <v>110</v>
      </c>
      <c r="AH242" s="153">
        <v>0</v>
      </c>
      <c r="AI242" s="154">
        <v>42441</v>
      </c>
      <c r="AJ242" s="155">
        <v>940924</v>
      </c>
      <c r="AK242" s="156">
        <v>940924.1</v>
      </c>
      <c r="AL242" s="157">
        <v>42432</v>
      </c>
      <c r="AM242" s="158">
        <v>0</v>
      </c>
      <c r="AN242" t="s">
        <v>117</v>
      </c>
      <c r="AO242" s="159">
        <v>42441.40415509259</v>
      </c>
      <c r="AP242" t="s">
        <v>179</v>
      </c>
      <c r="AQ242" t="s">
        <v>119</v>
      </c>
      <c r="AR242" t="s">
        <v>119</v>
      </c>
      <c r="AT242" s="160">
        <v>42432</v>
      </c>
      <c r="AU242" s="161">
        <v>1</v>
      </c>
      <c r="AV242" s="162">
        <v>1</v>
      </c>
      <c r="AW242" t="s">
        <v>120</v>
      </c>
      <c r="AZ242" s="163">
        <v>42441</v>
      </c>
      <c r="BB242" t="s">
        <v>121</v>
      </c>
      <c r="BC242" t="s">
        <v>114</v>
      </c>
      <c r="BD242" t="s">
        <v>122</v>
      </c>
      <c r="BE242" t="s">
        <v>110</v>
      </c>
      <c r="BH242" t="s">
        <v>122</v>
      </c>
      <c r="BL242" t="s">
        <v>110</v>
      </c>
      <c r="BM242" s="165">
        <v>42432</v>
      </c>
      <c r="BO242" t="s">
        <v>110</v>
      </c>
      <c r="BP242" t="s">
        <v>123</v>
      </c>
      <c r="BS242" s="166">
        <v>42441.397905092592</v>
      </c>
      <c r="BU242" t="s">
        <v>110</v>
      </c>
      <c r="BV242" t="s">
        <v>179</v>
      </c>
      <c r="BW242" t="s">
        <v>110</v>
      </c>
      <c r="BZ242" t="s">
        <v>108</v>
      </c>
      <c r="CA242" t="s">
        <v>178</v>
      </c>
      <c r="CB242" s="167">
        <v>42432</v>
      </c>
      <c r="CC242" s="168">
        <v>0</v>
      </c>
      <c r="CD242" s="169">
        <v>23</v>
      </c>
      <c r="CE242" t="s">
        <v>111</v>
      </c>
      <c r="CH242" t="s">
        <v>141</v>
      </c>
      <c r="CL242" t="s">
        <v>126</v>
      </c>
      <c r="CM242" t="s">
        <v>132</v>
      </c>
      <c r="CU242" t="s">
        <v>119</v>
      </c>
      <c r="DD242" s="170">
        <v>-457.25</v>
      </c>
      <c r="DE242" t="s">
        <v>110</v>
      </c>
      <c r="DF242" s="171">
        <v>0</v>
      </c>
      <c r="DH242" s="172">
        <v>0</v>
      </c>
      <c r="DI242" t="s">
        <v>179</v>
      </c>
      <c r="DJ242" t="s">
        <v>116</v>
      </c>
      <c r="DK242" s="173">
        <v>42432</v>
      </c>
      <c r="DL242" t="s">
        <v>119</v>
      </c>
      <c r="DN242" s="174">
        <v>-457.25</v>
      </c>
      <c r="DO242" s="175">
        <v>1</v>
      </c>
      <c r="DP242" s="176">
        <v>1</v>
      </c>
      <c r="DQ242" s="177">
        <v>940924</v>
      </c>
      <c r="DT242" s="178">
        <v>42441</v>
      </c>
      <c r="DV242" t="s">
        <v>120</v>
      </c>
      <c r="DW242" s="179">
        <v>42432</v>
      </c>
      <c r="DX242" t="s">
        <v>110</v>
      </c>
      <c r="DY242" s="180">
        <v>42432</v>
      </c>
      <c r="DZ242" t="s">
        <v>116</v>
      </c>
      <c r="EC242" t="s">
        <v>123</v>
      </c>
      <c r="ED242" s="181">
        <v>0</v>
      </c>
      <c r="EE242" s="182">
        <v>0</v>
      </c>
      <c r="EG242" t="s">
        <v>131</v>
      </c>
      <c r="EJ242" t="str">
        <f t="shared" si="3"/>
        <v>211000020100</v>
      </c>
    </row>
    <row r="243" spans="1:140" ht="16.5" hidden="1" thickTop="1" thickBot="1" x14ac:dyDescent="0.3">
      <c r="A243" t="s">
        <v>108</v>
      </c>
      <c r="B243" t="s">
        <v>178</v>
      </c>
      <c r="C243" s="140">
        <v>42432</v>
      </c>
      <c r="D243" s="141">
        <v>0</v>
      </c>
      <c r="E243" t="s">
        <v>108</v>
      </c>
      <c r="F243" t="s">
        <v>110</v>
      </c>
      <c r="G243" s="142">
        <v>2016</v>
      </c>
      <c r="H243" s="143">
        <v>9</v>
      </c>
      <c r="I243" s="144">
        <v>42432</v>
      </c>
      <c r="J243" t="s">
        <v>111</v>
      </c>
      <c r="L243" t="s">
        <v>110</v>
      </c>
      <c r="M243" t="s">
        <v>110</v>
      </c>
      <c r="O243" s="146">
        <v>0</v>
      </c>
      <c r="P243" t="s">
        <v>112</v>
      </c>
      <c r="R243" s="148">
        <v>42432</v>
      </c>
      <c r="S243" s="149">
        <v>55</v>
      </c>
      <c r="T243" s="150">
        <v>103008.14</v>
      </c>
      <c r="U243" s="151">
        <v>103008.14</v>
      </c>
      <c r="V243" s="152">
        <v>0</v>
      </c>
      <c r="W243" t="s">
        <v>113</v>
      </c>
      <c r="Y243" t="s">
        <v>114</v>
      </c>
      <c r="Z243" t="s">
        <v>114</v>
      </c>
      <c r="AA243" t="s">
        <v>114</v>
      </c>
      <c r="AB243" t="s">
        <v>115</v>
      </c>
      <c r="AC243" t="s">
        <v>116</v>
      </c>
      <c r="AD243" t="s">
        <v>110</v>
      </c>
      <c r="AE243" t="s">
        <v>110</v>
      </c>
      <c r="AH243" s="153">
        <v>0</v>
      </c>
      <c r="AI243" s="154">
        <v>42441</v>
      </c>
      <c r="AJ243" s="155">
        <v>940924</v>
      </c>
      <c r="AK243" s="156">
        <v>940924.1</v>
      </c>
      <c r="AL243" s="157">
        <v>42432</v>
      </c>
      <c r="AM243" s="158">
        <v>0</v>
      </c>
      <c r="AN243" t="s">
        <v>117</v>
      </c>
      <c r="AO243" s="159">
        <v>42441.40415509259</v>
      </c>
      <c r="AP243" t="s">
        <v>179</v>
      </c>
      <c r="AQ243" t="s">
        <v>119</v>
      </c>
      <c r="AR243" t="s">
        <v>119</v>
      </c>
      <c r="AT243" s="160">
        <v>42432</v>
      </c>
      <c r="AU243" s="161">
        <v>1</v>
      </c>
      <c r="AV243" s="162">
        <v>1</v>
      </c>
      <c r="AW243" t="s">
        <v>120</v>
      </c>
      <c r="AZ243" s="163">
        <v>42441</v>
      </c>
      <c r="BB243" t="s">
        <v>121</v>
      </c>
      <c r="BC243" t="s">
        <v>114</v>
      </c>
      <c r="BD243" t="s">
        <v>122</v>
      </c>
      <c r="BE243" t="s">
        <v>110</v>
      </c>
      <c r="BH243" t="s">
        <v>122</v>
      </c>
      <c r="BL243" t="s">
        <v>110</v>
      </c>
      <c r="BM243" s="165">
        <v>42432</v>
      </c>
      <c r="BO243" t="s">
        <v>110</v>
      </c>
      <c r="BP243" t="s">
        <v>123</v>
      </c>
      <c r="BS243" s="166">
        <v>42441.397905092592</v>
      </c>
      <c r="BU243" t="s">
        <v>110</v>
      </c>
      <c r="BV243" t="s">
        <v>179</v>
      </c>
      <c r="BW243" t="s">
        <v>110</v>
      </c>
      <c r="BZ243" t="s">
        <v>108</v>
      </c>
      <c r="CA243" t="s">
        <v>178</v>
      </c>
      <c r="CB243" s="167">
        <v>42432</v>
      </c>
      <c r="CC243" s="168">
        <v>0</v>
      </c>
      <c r="CD243" s="169">
        <v>24</v>
      </c>
      <c r="CE243" t="s">
        <v>111</v>
      </c>
      <c r="CH243" t="s">
        <v>142</v>
      </c>
      <c r="CL243" t="s">
        <v>126</v>
      </c>
      <c r="CM243" t="s">
        <v>127</v>
      </c>
      <c r="CU243" t="s">
        <v>119</v>
      </c>
      <c r="DD243" s="170">
        <v>-89.33</v>
      </c>
      <c r="DE243" t="s">
        <v>110</v>
      </c>
      <c r="DF243" s="171">
        <v>0</v>
      </c>
      <c r="DH243" s="172">
        <v>0</v>
      </c>
      <c r="DI243" t="s">
        <v>179</v>
      </c>
      <c r="DJ243" t="s">
        <v>116</v>
      </c>
      <c r="DK243" s="173">
        <v>42432</v>
      </c>
      <c r="DL243" t="s">
        <v>119</v>
      </c>
      <c r="DN243" s="174">
        <v>-89.33</v>
      </c>
      <c r="DO243" s="175">
        <v>1</v>
      </c>
      <c r="DP243" s="176">
        <v>1</v>
      </c>
      <c r="DQ243" s="177">
        <v>940924</v>
      </c>
      <c r="DT243" s="178">
        <v>42441</v>
      </c>
      <c r="DV243" t="s">
        <v>120</v>
      </c>
      <c r="DW243" s="179">
        <v>42432</v>
      </c>
      <c r="DX243" t="s">
        <v>110</v>
      </c>
      <c r="DY243" s="180">
        <v>42432</v>
      </c>
      <c r="DZ243" t="s">
        <v>116</v>
      </c>
      <c r="EC243" t="s">
        <v>123</v>
      </c>
      <c r="ED243" s="181">
        <v>0</v>
      </c>
      <c r="EE243" s="182">
        <v>0</v>
      </c>
      <c r="EG243" t="s">
        <v>131</v>
      </c>
      <c r="EJ243" t="str">
        <f t="shared" si="3"/>
        <v>212500010100</v>
      </c>
    </row>
    <row r="244" spans="1:140" ht="16.5" hidden="1" thickTop="1" thickBot="1" x14ac:dyDescent="0.3">
      <c r="A244" t="s">
        <v>108</v>
      </c>
      <c r="B244" t="s">
        <v>178</v>
      </c>
      <c r="C244" s="140">
        <v>42432</v>
      </c>
      <c r="D244" s="141">
        <v>0</v>
      </c>
      <c r="E244" t="s">
        <v>108</v>
      </c>
      <c r="F244" t="s">
        <v>110</v>
      </c>
      <c r="G244" s="142">
        <v>2016</v>
      </c>
      <c r="H244" s="143">
        <v>9</v>
      </c>
      <c r="I244" s="144">
        <v>42432</v>
      </c>
      <c r="J244" t="s">
        <v>111</v>
      </c>
      <c r="L244" t="s">
        <v>110</v>
      </c>
      <c r="M244" t="s">
        <v>110</v>
      </c>
      <c r="O244" s="146">
        <v>0</v>
      </c>
      <c r="P244" t="s">
        <v>112</v>
      </c>
      <c r="R244" s="148">
        <v>42432</v>
      </c>
      <c r="S244" s="149">
        <v>55</v>
      </c>
      <c r="T244" s="150">
        <v>103008.14</v>
      </c>
      <c r="U244" s="151">
        <v>103008.14</v>
      </c>
      <c r="V244" s="152">
        <v>0</v>
      </c>
      <c r="W244" t="s">
        <v>113</v>
      </c>
      <c r="Y244" t="s">
        <v>114</v>
      </c>
      <c r="Z244" t="s">
        <v>114</v>
      </c>
      <c r="AA244" t="s">
        <v>114</v>
      </c>
      <c r="AB244" t="s">
        <v>115</v>
      </c>
      <c r="AC244" t="s">
        <v>116</v>
      </c>
      <c r="AD244" t="s">
        <v>110</v>
      </c>
      <c r="AE244" t="s">
        <v>110</v>
      </c>
      <c r="AH244" s="153">
        <v>0</v>
      </c>
      <c r="AI244" s="154">
        <v>42441</v>
      </c>
      <c r="AJ244" s="155">
        <v>940924</v>
      </c>
      <c r="AK244" s="156">
        <v>940924.1</v>
      </c>
      <c r="AL244" s="157">
        <v>42432</v>
      </c>
      <c r="AM244" s="158">
        <v>0</v>
      </c>
      <c r="AN244" t="s">
        <v>117</v>
      </c>
      <c r="AO244" s="159">
        <v>42441.40415509259</v>
      </c>
      <c r="AP244" t="s">
        <v>179</v>
      </c>
      <c r="AQ244" t="s">
        <v>119</v>
      </c>
      <c r="AR244" t="s">
        <v>119</v>
      </c>
      <c r="AT244" s="160">
        <v>42432</v>
      </c>
      <c r="AU244" s="161">
        <v>1</v>
      </c>
      <c r="AV244" s="162">
        <v>1</v>
      </c>
      <c r="AW244" t="s">
        <v>120</v>
      </c>
      <c r="AZ244" s="163">
        <v>42441</v>
      </c>
      <c r="BB244" t="s">
        <v>121</v>
      </c>
      <c r="BC244" t="s">
        <v>114</v>
      </c>
      <c r="BD244" t="s">
        <v>122</v>
      </c>
      <c r="BE244" t="s">
        <v>110</v>
      </c>
      <c r="BH244" t="s">
        <v>122</v>
      </c>
      <c r="BL244" t="s">
        <v>110</v>
      </c>
      <c r="BM244" s="165">
        <v>42432</v>
      </c>
      <c r="BO244" t="s">
        <v>110</v>
      </c>
      <c r="BP244" t="s">
        <v>123</v>
      </c>
      <c r="BS244" s="166">
        <v>42441.397905092592</v>
      </c>
      <c r="BU244" t="s">
        <v>110</v>
      </c>
      <c r="BV244" t="s">
        <v>179</v>
      </c>
      <c r="BW244" t="s">
        <v>110</v>
      </c>
      <c r="BZ244" t="s">
        <v>108</v>
      </c>
      <c r="CA244" t="s">
        <v>178</v>
      </c>
      <c r="CB244" s="167">
        <v>42432</v>
      </c>
      <c r="CC244" s="168">
        <v>0</v>
      </c>
      <c r="CD244" s="169">
        <v>25</v>
      </c>
      <c r="CE244" t="s">
        <v>111</v>
      </c>
      <c r="CH244" t="s">
        <v>142</v>
      </c>
      <c r="CL244" t="s">
        <v>126</v>
      </c>
      <c r="CM244" t="s">
        <v>132</v>
      </c>
      <c r="CU244" t="s">
        <v>119</v>
      </c>
      <c r="DD244" s="170">
        <v>-11.45</v>
      </c>
      <c r="DE244" t="s">
        <v>110</v>
      </c>
      <c r="DF244" s="171">
        <v>0</v>
      </c>
      <c r="DH244" s="172">
        <v>0</v>
      </c>
      <c r="DI244" t="s">
        <v>179</v>
      </c>
      <c r="DJ244" t="s">
        <v>116</v>
      </c>
      <c r="DK244" s="173">
        <v>42432</v>
      </c>
      <c r="DL244" t="s">
        <v>119</v>
      </c>
      <c r="DN244" s="174">
        <v>-11.45</v>
      </c>
      <c r="DO244" s="175">
        <v>1</v>
      </c>
      <c r="DP244" s="176">
        <v>1</v>
      </c>
      <c r="DQ244" s="177">
        <v>940924</v>
      </c>
      <c r="DT244" s="178">
        <v>42441</v>
      </c>
      <c r="DV244" t="s">
        <v>120</v>
      </c>
      <c r="DW244" s="179">
        <v>42432</v>
      </c>
      <c r="DX244" t="s">
        <v>110</v>
      </c>
      <c r="DY244" s="180">
        <v>42432</v>
      </c>
      <c r="DZ244" t="s">
        <v>116</v>
      </c>
      <c r="EC244" t="s">
        <v>123</v>
      </c>
      <c r="ED244" s="181">
        <v>0</v>
      </c>
      <c r="EE244" s="182">
        <v>0</v>
      </c>
      <c r="EG244" t="s">
        <v>131</v>
      </c>
      <c r="EJ244" t="str">
        <f t="shared" si="3"/>
        <v>212500020100</v>
      </c>
    </row>
    <row r="245" spans="1:140" ht="16.5" hidden="1" thickTop="1" thickBot="1" x14ac:dyDescent="0.3">
      <c r="A245" t="s">
        <v>108</v>
      </c>
      <c r="B245" t="s">
        <v>178</v>
      </c>
      <c r="C245" s="140">
        <v>42432</v>
      </c>
      <c r="D245" s="141">
        <v>0</v>
      </c>
      <c r="E245" t="s">
        <v>108</v>
      </c>
      <c r="F245" t="s">
        <v>110</v>
      </c>
      <c r="G245" s="142">
        <v>2016</v>
      </c>
      <c r="H245" s="143">
        <v>9</v>
      </c>
      <c r="I245" s="144">
        <v>42432</v>
      </c>
      <c r="J245" t="s">
        <v>111</v>
      </c>
      <c r="L245" t="s">
        <v>110</v>
      </c>
      <c r="M245" t="s">
        <v>110</v>
      </c>
      <c r="O245" s="146">
        <v>0</v>
      </c>
      <c r="P245" t="s">
        <v>112</v>
      </c>
      <c r="R245" s="148">
        <v>42432</v>
      </c>
      <c r="S245" s="149">
        <v>55</v>
      </c>
      <c r="T245" s="150">
        <v>103008.14</v>
      </c>
      <c r="U245" s="151">
        <v>103008.14</v>
      </c>
      <c r="V245" s="152">
        <v>0</v>
      </c>
      <c r="W245" t="s">
        <v>113</v>
      </c>
      <c r="Y245" t="s">
        <v>114</v>
      </c>
      <c r="Z245" t="s">
        <v>114</v>
      </c>
      <c r="AA245" t="s">
        <v>114</v>
      </c>
      <c r="AB245" t="s">
        <v>115</v>
      </c>
      <c r="AC245" t="s">
        <v>116</v>
      </c>
      <c r="AD245" t="s">
        <v>110</v>
      </c>
      <c r="AE245" t="s">
        <v>110</v>
      </c>
      <c r="AH245" s="153">
        <v>0</v>
      </c>
      <c r="AI245" s="154">
        <v>42441</v>
      </c>
      <c r="AJ245" s="155">
        <v>940924</v>
      </c>
      <c r="AK245" s="156">
        <v>940924.1</v>
      </c>
      <c r="AL245" s="157">
        <v>42432</v>
      </c>
      <c r="AM245" s="158">
        <v>0</v>
      </c>
      <c r="AN245" t="s">
        <v>117</v>
      </c>
      <c r="AO245" s="159">
        <v>42441.40415509259</v>
      </c>
      <c r="AP245" t="s">
        <v>179</v>
      </c>
      <c r="AQ245" t="s">
        <v>119</v>
      </c>
      <c r="AR245" t="s">
        <v>119</v>
      </c>
      <c r="AT245" s="160">
        <v>42432</v>
      </c>
      <c r="AU245" s="161">
        <v>1</v>
      </c>
      <c r="AV245" s="162">
        <v>1</v>
      </c>
      <c r="AW245" t="s">
        <v>120</v>
      </c>
      <c r="AZ245" s="163">
        <v>42441</v>
      </c>
      <c r="BB245" t="s">
        <v>121</v>
      </c>
      <c r="BC245" t="s">
        <v>114</v>
      </c>
      <c r="BD245" t="s">
        <v>122</v>
      </c>
      <c r="BE245" t="s">
        <v>110</v>
      </c>
      <c r="BH245" t="s">
        <v>122</v>
      </c>
      <c r="BL245" t="s">
        <v>110</v>
      </c>
      <c r="BM245" s="165">
        <v>42432</v>
      </c>
      <c r="BO245" t="s">
        <v>110</v>
      </c>
      <c r="BP245" t="s">
        <v>123</v>
      </c>
      <c r="BS245" s="166">
        <v>42441.397905092592</v>
      </c>
      <c r="BU245" t="s">
        <v>110</v>
      </c>
      <c r="BV245" t="s">
        <v>179</v>
      </c>
      <c r="BW245" t="s">
        <v>110</v>
      </c>
      <c r="BZ245" t="s">
        <v>108</v>
      </c>
      <c r="CA245" t="s">
        <v>178</v>
      </c>
      <c r="CB245" s="167">
        <v>42432</v>
      </c>
      <c r="CC245" s="168">
        <v>0</v>
      </c>
      <c r="CD245" s="169">
        <v>26</v>
      </c>
      <c r="CE245" t="s">
        <v>111</v>
      </c>
      <c r="CH245" t="s">
        <v>143</v>
      </c>
      <c r="CL245" t="s">
        <v>126</v>
      </c>
      <c r="CM245" t="s">
        <v>127</v>
      </c>
      <c r="CU245" t="s">
        <v>119</v>
      </c>
      <c r="DD245" s="170">
        <v>-1492.95</v>
      </c>
      <c r="DE245" t="s">
        <v>110</v>
      </c>
      <c r="DF245" s="171">
        <v>0</v>
      </c>
      <c r="DH245" s="172">
        <v>0</v>
      </c>
      <c r="DI245" t="s">
        <v>179</v>
      </c>
      <c r="DJ245" t="s">
        <v>116</v>
      </c>
      <c r="DK245" s="173">
        <v>42432</v>
      </c>
      <c r="DL245" t="s">
        <v>119</v>
      </c>
      <c r="DN245" s="174">
        <v>-1492.95</v>
      </c>
      <c r="DO245" s="175">
        <v>1</v>
      </c>
      <c r="DP245" s="176">
        <v>1</v>
      </c>
      <c r="DQ245" s="177">
        <v>940924</v>
      </c>
      <c r="DT245" s="178">
        <v>42441</v>
      </c>
      <c r="DV245" t="s">
        <v>120</v>
      </c>
      <c r="DW245" s="179">
        <v>42432</v>
      </c>
      <c r="DX245" t="s">
        <v>110</v>
      </c>
      <c r="DY245" s="180">
        <v>42432</v>
      </c>
      <c r="DZ245" t="s">
        <v>116</v>
      </c>
      <c r="EC245" t="s">
        <v>123</v>
      </c>
      <c r="ED245" s="181">
        <v>0</v>
      </c>
      <c r="EE245" s="182">
        <v>0</v>
      </c>
      <c r="EG245" t="s">
        <v>131</v>
      </c>
      <c r="EJ245" t="str">
        <f t="shared" si="3"/>
        <v>213000010100</v>
      </c>
    </row>
    <row r="246" spans="1:140" ht="16.5" hidden="1" thickTop="1" thickBot="1" x14ac:dyDescent="0.3">
      <c r="A246" t="s">
        <v>108</v>
      </c>
      <c r="B246" t="s">
        <v>178</v>
      </c>
      <c r="C246" s="140">
        <v>42432</v>
      </c>
      <c r="D246" s="141">
        <v>0</v>
      </c>
      <c r="E246" t="s">
        <v>108</v>
      </c>
      <c r="F246" t="s">
        <v>110</v>
      </c>
      <c r="G246" s="142">
        <v>2016</v>
      </c>
      <c r="H246" s="143">
        <v>9</v>
      </c>
      <c r="I246" s="144">
        <v>42432</v>
      </c>
      <c r="J246" t="s">
        <v>111</v>
      </c>
      <c r="L246" t="s">
        <v>110</v>
      </c>
      <c r="M246" t="s">
        <v>110</v>
      </c>
      <c r="O246" s="146">
        <v>0</v>
      </c>
      <c r="P246" t="s">
        <v>112</v>
      </c>
      <c r="R246" s="148">
        <v>42432</v>
      </c>
      <c r="S246" s="149">
        <v>55</v>
      </c>
      <c r="T246" s="150">
        <v>103008.14</v>
      </c>
      <c r="U246" s="151">
        <v>103008.14</v>
      </c>
      <c r="V246" s="152">
        <v>0</v>
      </c>
      <c r="W246" t="s">
        <v>113</v>
      </c>
      <c r="Y246" t="s">
        <v>114</v>
      </c>
      <c r="Z246" t="s">
        <v>114</v>
      </c>
      <c r="AA246" t="s">
        <v>114</v>
      </c>
      <c r="AB246" t="s">
        <v>115</v>
      </c>
      <c r="AC246" t="s">
        <v>116</v>
      </c>
      <c r="AD246" t="s">
        <v>110</v>
      </c>
      <c r="AE246" t="s">
        <v>110</v>
      </c>
      <c r="AH246" s="153">
        <v>0</v>
      </c>
      <c r="AI246" s="154">
        <v>42441</v>
      </c>
      <c r="AJ246" s="155">
        <v>940924</v>
      </c>
      <c r="AK246" s="156">
        <v>940924.1</v>
      </c>
      <c r="AL246" s="157">
        <v>42432</v>
      </c>
      <c r="AM246" s="158">
        <v>0</v>
      </c>
      <c r="AN246" t="s">
        <v>117</v>
      </c>
      <c r="AO246" s="159">
        <v>42441.40415509259</v>
      </c>
      <c r="AP246" t="s">
        <v>179</v>
      </c>
      <c r="AQ246" t="s">
        <v>119</v>
      </c>
      <c r="AR246" t="s">
        <v>119</v>
      </c>
      <c r="AT246" s="160">
        <v>42432</v>
      </c>
      <c r="AU246" s="161">
        <v>1</v>
      </c>
      <c r="AV246" s="162">
        <v>1</v>
      </c>
      <c r="AW246" t="s">
        <v>120</v>
      </c>
      <c r="AZ246" s="163">
        <v>42441</v>
      </c>
      <c r="BB246" t="s">
        <v>121</v>
      </c>
      <c r="BC246" t="s">
        <v>114</v>
      </c>
      <c r="BD246" t="s">
        <v>122</v>
      </c>
      <c r="BE246" t="s">
        <v>110</v>
      </c>
      <c r="BH246" t="s">
        <v>122</v>
      </c>
      <c r="BL246" t="s">
        <v>110</v>
      </c>
      <c r="BM246" s="165">
        <v>42432</v>
      </c>
      <c r="BO246" t="s">
        <v>110</v>
      </c>
      <c r="BP246" t="s">
        <v>123</v>
      </c>
      <c r="BS246" s="166">
        <v>42441.397905092592</v>
      </c>
      <c r="BU246" t="s">
        <v>110</v>
      </c>
      <c r="BV246" t="s">
        <v>179</v>
      </c>
      <c r="BW246" t="s">
        <v>110</v>
      </c>
      <c r="BZ246" t="s">
        <v>108</v>
      </c>
      <c r="CA246" t="s">
        <v>178</v>
      </c>
      <c r="CB246" s="167">
        <v>42432</v>
      </c>
      <c r="CC246" s="168">
        <v>0</v>
      </c>
      <c r="CD246" s="169">
        <v>27</v>
      </c>
      <c r="CE246" t="s">
        <v>111</v>
      </c>
      <c r="CH246" t="s">
        <v>143</v>
      </c>
      <c r="CL246" t="s">
        <v>126</v>
      </c>
      <c r="CM246" t="s">
        <v>132</v>
      </c>
      <c r="CU246" t="s">
        <v>119</v>
      </c>
      <c r="DD246" s="170">
        <v>-247.05</v>
      </c>
      <c r="DE246" t="s">
        <v>110</v>
      </c>
      <c r="DF246" s="171">
        <v>0</v>
      </c>
      <c r="DH246" s="172">
        <v>0</v>
      </c>
      <c r="DI246" t="s">
        <v>179</v>
      </c>
      <c r="DJ246" t="s">
        <v>116</v>
      </c>
      <c r="DK246" s="173">
        <v>42432</v>
      </c>
      <c r="DL246" t="s">
        <v>119</v>
      </c>
      <c r="DN246" s="174">
        <v>-247.05</v>
      </c>
      <c r="DO246" s="175">
        <v>1</v>
      </c>
      <c r="DP246" s="176">
        <v>1</v>
      </c>
      <c r="DQ246" s="177">
        <v>940924</v>
      </c>
      <c r="DT246" s="178">
        <v>42441</v>
      </c>
      <c r="DV246" t="s">
        <v>120</v>
      </c>
      <c r="DW246" s="179">
        <v>42432</v>
      </c>
      <c r="DX246" t="s">
        <v>110</v>
      </c>
      <c r="DY246" s="180">
        <v>42432</v>
      </c>
      <c r="DZ246" t="s">
        <v>116</v>
      </c>
      <c r="EC246" t="s">
        <v>123</v>
      </c>
      <c r="ED246" s="181">
        <v>0</v>
      </c>
      <c r="EE246" s="182">
        <v>0</v>
      </c>
      <c r="EG246" t="s">
        <v>131</v>
      </c>
      <c r="EJ246" t="str">
        <f t="shared" si="3"/>
        <v>213000020100</v>
      </c>
    </row>
    <row r="247" spans="1:140" ht="16.5" hidden="1" thickTop="1" thickBot="1" x14ac:dyDescent="0.3">
      <c r="A247" t="s">
        <v>108</v>
      </c>
      <c r="B247" t="s">
        <v>178</v>
      </c>
      <c r="C247" s="140">
        <v>42432</v>
      </c>
      <c r="D247" s="141">
        <v>0</v>
      </c>
      <c r="E247" t="s">
        <v>108</v>
      </c>
      <c r="F247" t="s">
        <v>110</v>
      </c>
      <c r="G247" s="142">
        <v>2016</v>
      </c>
      <c r="H247" s="143">
        <v>9</v>
      </c>
      <c r="I247" s="144">
        <v>42432</v>
      </c>
      <c r="J247" t="s">
        <v>111</v>
      </c>
      <c r="L247" t="s">
        <v>110</v>
      </c>
      <c r="M247" t="s">
        <v>110</v>
      </c>
      <c r="O247" s="146">
        <v>0</v>
      </c>
      <c r="P247" t="s">
        <v>112</v>
      </c>
      <c r="R247" s="148">
        <v>42432</v>
      </c>
      <c r="S247" s="149">
        <v>55</v>
      </c>
      <c r="T247" s="150">
        <v>103008.14</v>
      </c>
      <c r="U247" s="151">
        <v>103008.14</v>
      </c>
      <c r="V247" s="152">
        <v>0</v>
      </c>
      <c r="W247" t="s">
        <v>113</v>
      </c>
      <c r="Y247" t="s">
        <v>114</v>
      </c>
      <c r="Z247" t="s">
        <v>114</v>
      </c>
      <c r="AA247" t="s">
        <v>114</v>
      </c>
      <c r="AB247" t="s">
        <v>115</v>
      </c>
      <c r="AC247" t="s">
        <v>116</v>
      </c>
      <c r="AD247" t="s">
        <v>110</v>
      </c>
      <c r="AE247" t="s">
        <v>110</v>
      </c>
      <c r="AH247" s="153">
        <v>0</v>
      </c>
      <c r="AI247" s="154">
        <v>42441</v>
      </c>
      <c r="AJ247" s="155">
        <v>940924</v>
      </c>
      <c r="AK247" s="156">
        <v>940924.1</v>
      </c>
      <c r="AL247" s="157">
        <v>42432</v>
      </c>
      <c r="AM247" s="158">
        <v>0</v>
      </c>
      <c r="AN247" t="s">
        <v>117</v>
      </c>
      <c r="AO247" s="159">
        <v>42441.40415509259</v>
      </c>
      <c r="AP247" t="s">
        <v>179</v>
      </c>
      <c r="AQ247" t="s">
        <v>119</v>
      </c>
      <c r="AR247" t="s">
        <v>119</v>
      </c>
      <c r="AT247" s="160">
        <v>42432</v>
      </c>
      <c r="AU247" s="161">
        <v>1</v>
      </c>
      <c r="AV247" s="162">
        <v>1</v>
      </c>
      <c r="AW247" t="s">
        <v>120</v>
      </c>
      <c r="AZ247" s="163">
        <v>42441</v>
      </c>
      <c r="BB247" t="s">
        <v>121</v>
      </c>
      <c r="BC247" t="s">
        <v>114</v>
      </c>
      <c r="BD247" t="s">
        <v>122</v>
      </c>
      <c r="BE247" t="s">
        <v>110</v>
      </c>
      <c r="BH247" t="s">
        <v>122</v>
      </c>
      <c r="BL247" t="s">
        <v>110</v>
      </c>
      <c r="BM247" s="165">
        <v>42432</v>
      </c>
      <c r="BO247" t="s">
        <v>110</v>
      </c>
      <c r="BP247" t="s">
        <v>123</v>
      </c>
      <c r="BS247" s="166">
        <v>42441.397905092592</v>
      </c>
      <c r="BU247" t="s">
        <v>110</v>
      </c>
      <c r="BV247" t="s">
        <v>179</v>
      </c>
      <c r="BW247" t="s">
        <v>110</v>
      </c>
      <c r="BZ247" t="s">
        <v>108</v>
      </c>
      <c r="CA247" t="s">
        <v>178</v>
      </c>
      <c r="CB247" s="167">
        <v>42432</v>
      </c>
      <c r="CC247" s="168">
        <v>0</v>
      </c>
      <c r="CD247" s="169">
        <v>28</v>
      </c>
      <c r="CE247" t="s">
        <v>111</v>
      </c>
      <c r="CH247" t="s">
        <v>144</v>
      </c>
      <c r="CL247" t="s">
        <v>126</v>
      </c>
      <c r="CM247" t="s">
        <v>127</v>
      </c>
      <c r="CU247" t="s">
        <v>119</v>
      </c>
      <c r="DD247" s="170">
        <v>-7731.22</v>
      </c>
      <c r="DE247" t="s">
        <v>110</v>
      </c>
      <c r="DF247" s="171">
        <v>0</v>
      </c>
      <c r="DH247" s="172">
        <v>0</v>
      </c>
      <c r="DI247" t="s">
        <v>179</v>
      </c>
      <c r="DJ247" t="s">
        <v>116</v>
      </c>
      <c r="DK247" s="173">
        <v>42432</v>
      </c>
      <c r="DL247" t="s">
        <v>119</v>
      </c>
      <c r="DN247" s="174">
        <v>-7731.22</v>
      </c>
      <c r="DO247" s="175">
        <v>1</v>
      </c>
      <c r="DP247" s="176">
        <v>1</v>
      </c>
      <c r="DQ247" s="177">
        <v>940924</v>
      </c>
      <c r="DT247" s="178">
        <v>42441</v>
      </c>
      <c r="DV247" t="s">
        <v>120</v>
      </c>
      <c r="DW247" s="179">
        <v>42432</v>
      </c>
      <c r="DX247" t="s">
        <v>110</v>
      </c>
      <c r="DY247" s="180">
        <v>42432</v>
      </c>
      <c r="DZ247" t="s">
        <v>116</v>
      </c>
      <c r="EC247" t="s">
        <v>123</v>
      </c>
      <c r="ED247" s="181">
        <v>0</v>
      </c>
      <c r="EE247" s="182">
        <v>0</v>
      </c>
      <c r="EG247" t="s">
        <v>131</v>
      </c>
      <c r="EJ247" t="str">
        <f t="shared" si="3"/>
        <v>214000010100</v>
      </c>
    </row>
    <row r="248" spans="1:140" ht="16.5" hidden="1" thickTop="1" thickBot="1" x14ac:dyDescent="0.3">
      <c r="A248" t="s">
        <v>108</v>
      </c>
      <c r="B248" t="s">
        <v>178</v>
      </c>
      <c r="C248" s="140">
        <v>42432</v>
      </c>
      <c r="D248" s="141">
        <v>0</v>
      </c>
      <c r="E248" t="s">
        <v>108</v>
      </c>
      <c r="F248" t="s">
        <v>110</v>
      </c>
      <c r="G248" s="142">
        <v>2016</v>
      </c>
      <c r="H248" s="143">
        <v>9</v>
      </c>
      <c r="I248" s="144">
        <v>42432</v>
      </c>
      <c r="J248" t="s">
        <v>111</v>
      </c>
      <c r="L248" t="s">
        <v>110</v>
      </c>
      <c r="M248" t="s">
        <v>110</v>
      </c>
      <c r="O248" s="146">
        <v>0</v>
      </c>
      <c r="P248" t="s">
        <v>112</v>
      </c>
      <c r="R248" s="148">
        <v>42432</v>
      </c>
      <c r="S248" s="149">
        <v>55</v>
      </c>
      <c r="T248" s="150">
        <v>103008.14</v>
      </c>
      <c r="U248" s="151">
        <v>103008.14</v>
      </c>
      <c r="V248" s="152">
        <v>0</v>
      </c>
      <c r="W248" t="s">
        <v>113</v>
      </c>
      <c r="Y248" t="s">
        <v>114</v>
      </c>
      <c r="Z248" t="s">
        <v>114</v>
      </c>
      <c r="AA248" t="s">
        <v>114</v>
      </c>
      <c r="AB248" t="s">
        <v>115</v>
      </c>
      <c r="AC248" t="s">
        <v>116</v>
      </c>
      <c r="AD248" t="s">
        <v>110</v>
      </c>
      <c r="AE248" t="s">
        <v>110</v>
      </c>
      <c r="AH248" s="153">
        <v>0</v>
      </c>
      <c r="AI248" s="154">
        <v>42441</v>
      </c>
      <c r="AJ248" s="155">
        <v>940924</v>
      </c>
      <c r="AK248" s="156">
        <v>940924.1</v>
      </c>
      <c r="AL248" s="157">
        <v>42432</v>
      </c>
      <c r="AM248" s="158">
        <v>0</v>
      </c>
      <c r="AN248" t="s">
        <v>117</v>
      </c>
      <c r="AO248" s="159">
        <v>42441.40415509259</v>
      </c>
      <c r="AP248" t="s">
        <v>179</v>
      </c>
      <c r="AQ248" t="s">
        <v>119</v>
      </c>
      <c r="AR248" t="s">
        <v>119</v>
      </c>
      <c r="AT248" s="160">
        <v>42432</v>
      </c>
      <c r="AU248" s="161">
        <v>1</v>
      </c>
      <c r="AV248" s="162">
        <v>1</v>
      </c>
      <c r="AW248" t="s">
        <v>120</v>
      </c>
      <c r="AZ248" s="163">
        <v>42441</v>
      </c>
      <c r="BB248" t="s">
        <v>121</v>
      </c>
      <c r="BC248" t="s">
        <v>114</v>
      </c>
      <c r="BD248" t="s">
        <v>122</v>
      </c>
      <c r="BE248" t="s">
        <v>110</v>
      </c>
      <c r="BH248" t="s">
        <v>122</v>
      </c>
      <c r="BL248" t="s">
        <v>110</v>
      </c>
      <c r="BM248" s="165">
        <v>42432</v>
      </c>
      <c r="BO248" t="s">
        <v>110</v>
      </c>
      <c r="BP248" t="s">
        <v>123</v>
      </c>
      <c r="BS248" s="166">
        <v>42441.397905092592</v>
      </c>
      <c r="BU248" t="s">
        <v>110</v>
      </c>
      <c r="BV248" t="s">
        <v>179</v>
      </c>
      <c r="BW248" t="s">
        <v>110</v>
      </c>
      <c r="BZ248" t="s">
        <v>108</v>
      </c>
      <c r="CA248" t="s">
        <v>178</v>
      </c>
      <c r="CB248" s="167">
        <v>42432</v>
      </c>
      <c r="CC248" s="168">
        <v>0</v>
      </c>
      <c r="CD248" s="169">
        <v>29</v>
      </c>
      <c r="CE248" t="s">
        <v>111</v>
      </c>
      <c r="CH248" t="s">
        <v>144</v>
      </c>
      <c r="CL248" t="s">
        <v>126</v>
      </c>
      <c r="CM248" t="s">
        <v>132</v>
      </c>
      <c r="CU248" t="s">
        <v>119</v>
      </c>
      <c r="DD248" s="170">
        <v>-773.27</v>
      </c>
      <c r="DE248" t="s">
        <v>110</v>
      </c>
      <c r="DF248" s="171">
        <v>0</v>
      </c>
      <c r="DH248" s="172">
        <v>0</v>
      </c>
      <c r="DI248" t="s">
        <v>179</v>
      </c>
      <c r="DJ248" t="s">
        <v>116</v>
      </c>
      <c r="DK248" s="173">
        <v>42432</v>
      </c>
      <c r="DL248" t="s">
        <v>119</v>
      </c>
      <c r="DN248" s="174">
        <v>-773.27</v>
      </c>
      <c r="DO248" s="175">
        <v>1</v>
      </c>
      <c r="DP248" s="176">
        <v>1</v>
      </c>
      <c r="DQ248" s="177">
        <v>940924</v>
      </c>
      <c r="DT248" s="178">
        <v>42441</v>
      </c>
      <c r="DV248" t="s">
        <v>120</v>
      </c>
      <c r="DW248" s="179">
        <v>42432</v>
      </c>
      <c r="DX248" t="s">
        <v>110</v>
      </c>
      <c r="DY248" s="180">
        <v>42432</v>
      </c>
      <c r="DZ248" t="s">
        <v>116</v>
      </c>
      <c r="EC248" t="s">
        <v>123</v>
      </c>
      <c r="ED248" s="181">
        <v>0</v>
      </c>
      <c r="EE248" s="182">
        <v>0</v>
      </c>
      <c r="EG248" t="s">
        <v>131</v>
      </c>
      <c r="EJ248" t="str">
        <f t="shared" si="3"/>
        <v>214000020100</v>
      </c>
    </row>
    <row r="249" spans="1:140" ht="16.5" hidden="1" thickTop="1" thickBot="1" x14ac:dyDescent="0.3">
      <c r="A249" t="s">
        <v>108</v>
      </c>
      <c r="B249" t="s">
        <v>178</v>
      </c>
      <c r="C249" s="140">
        <v>42432</v>
      </c>
      <c r="D249" s="141">
        <v>0</v>
      </c>
      <c r="E249" t="s">
        <v>108</v>
      </c>
      <c r="F249" t="s">
        <v>110</v>
      </c>
      <c r="G249" s="142">
        <v>2016</v>
      </c>
      <c r="H249" s="143">
        <v>9</v>
      </c>
      <c r="I249" s="144">
        <v>42432</v>
      </c>
      <c r="J249" t="s">
        <v>111</v>
      </c>
      <c r="L249" t="s">
        <v>110</v>
      </c>
      <c r="M249" t="s">
        <v>110</v>
      </c>
      <c r="O249" s="146">
        <v>0</v>
      </c>
      <c r="P249" t="s">
        <v>112</v>
      </c>
      <c r="R249" s="148">
        <v>42432</v>
      </c>
      <c r="S249" s="149">
        <v>55</v>
      </c>
      <c r="T249" s="150">
        <v>103008.14</v>
      </c>
      <c r="U249" s="151">
        <v>103008.14</v>
      </c>
      <c r="V249" s="152">
        <v>0</v>
      </c>
      <c r="W249" t="s">
        <v>113</v>
      </c>
      <c r="Y249" t="s">
        <v>114</v>
      </c>
      <c r="Z249" t="s">
        <v>114</v>
      </c>
      <c r="AA249" t="s">
        <v>114</v>
      </c>
      <c r="AB249" t="s">
        <v>115</v>
      </c>
      <c r="AC249" t="s">
        <v>116</v>
      </c>
      <c r="AD249" t="s">
        <v>110</v>
      </c>
      <c r="AE249" t="s">
        <v>110</v>
      </c>
      <c r="AH249" s="153">
        <v>0</v>
      </c>
      <c r="AI249" s="154">
        <v>42441</v>
      </c>
      <c r="AJ249" s="155">
        <v>940924</v>
      </c>
      <c r="AK249" s="156">
        <v>940924.1</v>
      </c>
      <c r="AL249" s="157">
        <v>42432</v>
      </c>
      <c r="AM249" s="158">
        <v>0</v>
      </c>
      <c r="AN249" t="s">
        <v>117</v>
      </c>
      <c r="AO249" s="159">
        <v>42441.40415509259</v>
      </c>
      <c r="AP249" t="s">
        <v>179</v>
      </c>
      <c r="AQ249" t="s">
        <v>119</v>
      </c>
      <c r="AR249" t="s">
        <v>119</v>
      </c>
      <c r="AT249" s="160">
        <v>42432</v>
      </c>
      <c r="AU249" s="161">
        <v>1</v>
      </c>
      <c r="AV249" s="162">
        <v>1</v>
      </c>
      <c r="AW249" t="s">
        <v>120</v>
      </c>
      <c r="AZ249" s="163">
        <v>42441</v>
      </c>
      <c r="BB249" t="s">
        <v>121</v>
      </c>
      <c r="BC249" t="s">
        <v>114</v>
      </c>
      <c r="BD249" t="s">
        <v>122</v>
      </c>
      <c r="BE249" t="s">
        <v>110</v>
      </c>
      <c r="BH249" t="s">
        <v>122</v>
      </c>
      <c r="BL249" t="s">
        <v>110</v>
      </c>
      <c r="BM249" s="165">
        <v>42432</v>
      </c>
      <c r="BO249" t="s">
        <v>110</v>
      </c>
      <c r="BP249" t="s">
        <v>123</v>
      </c>
      <c r="BS249" s="166">
        <v>42441.397905092592</v>
      </c>
      <c r="BU249" t="s">
        <v>110</v>
      </c>
      <c r="BV249" t="s">
        <v>179</v>
      </c>
      <c r="BW249" t="s">
        <v>110</v>
      </c>
      <c r="BZ249" t="s">
        <v>108</v>
      </c>
      <c r="CA249" t="s">
        <v>178</v>
      </c>
      <c r="CB249" s="167">
        <v>42432</v>
      </c>
      <c r="CC249" s="168">
        <v>0</v>
      </c>
      <c r="CD249" s="169">
        <v>30</v>
      </c>
      <c r="CE249" t="s">
        <v>111</v>
      </c>
      <c r="CH249" t="s">
        <v>145</v>
      </c>
      <c r="CL249" t="s">
        <v>126</v>
      </c>
      <c r="CM249" t="s">
        <v>127</v>
      </c>
      <c r="CU249" t="s">
        <v>119</v>
      </c>
      <c r="DD249" s="170">
        <v>-3429.17</v>
      </c>
      <c r="DE249" t="s">
        <v>110</v>
      </c>
      <c r="DF249" s="171">
        <v>0</v>
      </c>
      <c r="DH249" s="172">
        <v>0</v>
      </c>
      <c r="DI249" t="s">
        <v>179</v>
      </c>
      <c r="DJ249" t="s">
        <v>116</v>
      </c>
      <c r="DK249" s="173">
        <v>42432</v>
      </c>
      <c r="DL249" t="s">
        <v>119</v>
      </c>
      <c r="DN249" s="174">
        <v>-3429.17</v>
      </c>
      <c r="DO249" s="175">
        <v>1</v>
      </c>
      <c r="DP249" s="176">
        <v>1</v>
      </c>
      <c r="DQ249" s="177">
        <v>940924</v>
      </c>
      <c r="DT249" s="178">
        <v>42441</v>
      </c>
      <c r="DV249" t="s">
        <v>120</v>
      </c>
      <c r="DW249" s="179">
        <v>42432</v>
      </c>
      <c r="DX249" t="s">
        <v>110</v>
      </c>
      <c r="DY249" s="180">
        <v>42432</v>
      </c>
      <c r="DZ249" t="s">
        <v>116</v>
      </c>
      <c r="EC249" t="s">
        <v>123</v>
      </c>
      <c r="ED249" s="181">
        <v>0</v>
      </c>
      <c r="EE249" s="182">
        <v>0</v>
      </c>
      <c r="EG249" t="s">
        <v>131</v>
      </c>
      <c r="EJ249" t="str">
        <f t="shared" si="3"/>
        <v>215000010100</v>
      </c>
    </row>
    <row r="250" spans="1:140" ht="16.5" hidden="1" thickTop="1" thickBot="1" x14ac:dyDescent="0.3">
      <c r="A250" t="s">
        <v>108</v>
      </c>
      <c r="B250" t="s">
        <v>178</v>
      </c>
      <c r="C250" s="140">
        <v>42432</v>
      </c>
      <c r="D250" s="141">
        <v>0</v>
      </c>
      <c r="E250" t="s">
        <v>108</v>
      </c>
      <c r="F250" t="s">
        <v>110</v>
      </c>
      <c r="G250" s="142">
        <v>2016</v>
      </c>
      <c r="H250" s="143">
        <v>9</v>
      </c>
      <c r="I250" s="144">
        <v>42432</v>
      </c>
      <c r="J250" t="s">
        <v>111</v>
      </c>
      <c r="L250" t="s">
        <v>110</v>
      </c>
      <c r="M250" t="s">
        <v>110</v>
      </c>
      <c r="O250" s="146">
        <v>0</v>
      </c>
      <c r="P250" t="s">
        <v>112</v>
      </c>
      <c r="R250" s="148">
        <v>42432</v>
      </c>
      <c r="S250" s="149">
        <v>55</v>
      </c>
      <c r="T250" s="150">
        <v>103008.14</v>
      </c>
      <c r="U250" s="151">
        <v>103008.14</v>
      </c>
      <c r="V250" s="152">
        <v>0</v>
      </c>
      <c r="W250" t="s">
        <v>113</v>
      </c>
      <c r="Y250" t="s">
        <v>114</v>
      </c>
      <c r="Z250" t="s">
        <v>114</v>
      </c>
      <c r="AA250" t="s">
        <v>114</v>
      </c>
      <c r="AB250" t="s">
        <v>115</v>
      </c>
      <c r="AC250" t="s">
        <v>116</v>
      </c>
      <c r="AD250" t="s">
        <v>110</v>
      </c>
      <c r="AE250" t="s">
        <v>110</v>
      </c>
      <c r="AH250" s="153">
        <v>0</v>
      </c>
      <c r="AI250" s="154">
        <v>42441</v>
      </c>
      <c r="AJ250" s="155">
        <v>940924</v>
      </c>
      <c r="AK250" s="156">
        <v>940924.1</v>
      </c>
      <c r="AL250" s="157">
        <v>42432</v>
      </c>
      <c r="AM250" s="158">
        <v>0</v>
      </c>
      <c r="AN250" t="s">
        <v>117</v>
      </c>
      <c r="AO250" s="159">
        <v>42441.40415509259</v>
      </c>
      <c r="AP250" t="s">
        <v>179</v>
      </c>
      <c r="AQ250" t="s">
        <v>119</v>
      </c>
      <c r="AR250" t="s">
        <v>119</v>
      </c>
      <c r="AT250" s="160">
        <v>42432</v>
      </c>
      <c r="AU250" s="161">
        <v>1</v>
      </c>
      <c r="AV250" s="162">
        <v>1</v>
      </c>
      <c r="AW250" t="s">
        <v>120</v>
      </c>
      <c r="AZ250" s="163">
        <v>42441</v>
      </c>
      <c r="BB250" t="s">
        <v>121</v>
      </c>
      <c r="BC250" t="s">
        <v>114</v>
      </c>
      <c r="BD250" t="s">
        <v>122</v>
      </c>
      <c r="BE250" t="s">
        <v>110</v>
      </c>
      <c r="BH250" t="s">
        <v>122</v>
      </c>
      <c r="BL250" t="s">
        <v>110</v>
      </c>
      <c r="BM250" s="165">
        <v>42432</v>
      </c>
      <c r="BO250" t="s">
        <v>110</v>
      </c>
      <c r="BP250" t="s">
        <v>123</v>
      </c>
      <c r="BS250" s="166">
        <v>42441.397905092592</v>
      </c>
      <c r="BU250" t="s">
        <v>110</v>
      </c>
      <c r="BV250" t="s">
        <v>179</v>
      </c>
      <c r="BW250" t="s">
        <v>110</v>
      </c>
      <c r="BZ250" t="s">
        <v>108</v>
      </c>
      <c r="CA250" t="s">
        <v>178</v>
      </c>
      <c r="CB250" s="167">
        <v>42432</v>
      </c>
      <c r="CC250" s="168">
        <v>0</v>
      </c>
      <c r="CD250" s="169">
        <v>31</v>
      </c>
      <c r="CE250" t="s">
        <v>111</v>
      </c>
      <c r="CH250" t="s">
        <v>145</v>
      </c>
      <c r="CL250" t="s">
        <v>126</v>
      </c>
      <c r="CM250" t="s">
        <v>132</v>
      </c>
      <c r="CU250" t="s">
        <v>119</v>
      </c>
      <c r="DD250" s="170">
        <v>-320.39</v>
      </c>
      <c r="DE250" t="s">
        <v>110</v>
      </c>
      <c r="DF250" s="171">
        <v>0</v>
      </c>
      <c r="DH250" s="172">
        <v>0</v>
      </c>
      <c r="DI250" t="s">
        <v>179</v>
      </c>
      <c r="DJ250" t="s">
        <v>116</v>
      </c>
      <c r="DK250" s="173">
        <v>42432</v>
      </c>
      <c r="DL250" t="s">
        <v>119</v>
      </c>
      <c r="DN250" s="174">
        <v>-320.39</v>
      </c>
      <c r="DO250" s="175">
        <v>1</v>
      </c>
      <c r="DP250" s="176">
        <v>1</v>
      </c>
      <c r="DQ250" s="177">
        <v>940924</v>
      </c>
      <c r="DT250" s="178">
        <v>42441</v>
      </c>
      <c r="DV250" t="s">
        <v>120</v>
      </c>
      <c r="DW250" s="179">
        <v>42432</v>
      </c>
      <c r="DX250" t="s">
        <v>110</v>
      </c>
      <c r="DY250" s="180">
        <v>42432</v>
      </c>
      <c r="DZ250" t="s">
        <v>116</v>
      </c>
      <c r="EC250" t="s">
        <v>123</v>
      </c>
      <c r="ED250" s="181">
        <v>0</v>
      </c>
      <c r="EE250" s="182">
        <v>0</v>
      </c>
      <c r="EG250" t="s">
        <v>131</v>
      </c>
      <c r="EJ250" t="str">
        <f t="shared" si="3"/>
        <v>215000020100</v>
      </c>
    </row>
    <row r="251" spans="1:140" ht="16.5" hidden="1" thickTop="1" thickBot="1" x14ac:dyDescent="0.3">
      <c r="A251" t="s">
        <v>108</v>
      </c>
      <c r="B251" t="s">
        <v>178</v>
      </c>
      <c r="C251" s="140">
        <v>42432</v>
      </c>
      <c r="D251" s="141">
        <v>0</v>
      </c>
      <c r="E251" t="s">
        <v>108</v>
      </c>
      <c r="F251" t="s">
        <v>110</v>
      </c>
      <c r="G251" s="142">
        <v>2016</v>
      </c>
      <c r="H251" s="143">
        <v>9</v>
      </c>
      <c r="I251" s="144">
        <v>42432</v>
      </c>
      <c r="J251" t="s">
        <v>111</v>
      </c>
      <c r="L251" t="s">
        <v>110</v>
      </c>
      <c r="M251" t="s">
        <v>110</v>
      </c>
      <c r="O251" s="146">
        <v>0</v>
      </c>
      <c r="P251" t="s">
        <v>112</v>
      </c>
      <c r="R251" s="148">
        <v>42432</v>
      </c>
      <c r="S251" s="149">
        <v>55</v>
      </c>
      <c r="T251" s="150">
        <v>103008.14</v>
      </c>
      <c r="U251" s="151">
        <v>103008.14</v>
      </c>
      <c r="V251" s="152">
        <v>0</v>
      </c>
      <c r="W251" t="s">
        <v>113</v>
      </c>
      <c r="Y251" t="s">
        <v>114</v>
      </c>
      <c r="Z251" t="s">
        <v>114</v>
      </c>
      <c r="AA251" t="s">
        <v>114</v>
      </c>
      <c r="AB251" t="s">
        <v>115</v>
      </c>
      <c r="AC251" t="s">
        <v>116</v>
      </c>
      <c r="AD251" t="s">
        <v>110</v>
      </c>
      <c r="AE251" t="s">
        <v>110</v>
      </c>
      <c r="AH251" s="153">
        <v>0</v>
      </c>
      <c r="AI251" s="154">
        <v>42441</v>
      </c>
      <c r="AJ251" s="155">
        <v>940924</v>
      </c>
      <c r="AK251" s="156">
        <v>940924.1</v>
      </c>
      <c r="AL251" s="157">
        <v>42432</v>
      </c>
      <c r="AM251" s="158">
        <v>0</v>
      </c>
      <c r="AN251" t="s">
        <v>117</v>
      </c>
      <c r="AO251" s="159">
        <v>42441.40415509259</v>
      </c>
      <c r="AP251" t="s">
        <v>179</v>
      </c>
      <c r="AQ251" t="s">
        <v>119</v>
      </c>
      <c r="AR251" t="s">
        <v>119</v>
      </c>
      <c r="AT251" s="160">
        <v>42432</v>
      </c>
      <c r="AU251" s="161">
        <v>1</v>
      </c>
      <c r="AV251" s="162">
        <v>1</v>
      </c>
      <c r="AW251" t="s">
        <v>120</v>
      </c>
      <c r="AZ251" s="163">
        <v>42441</v>
      </c>
      <c r="BB251" t="s">
        <v>121</v>
      </c>
      <c r="BC251" t="s">
        <v>114</v>
      </c>
      <c r="BD251" t="s">
        <v>122</v>
      </c>
      <c r="BE251" t="s">
        <v>110</v>
      </c>
      <c r="BH251" t="s">
        <v>122</v>
      </c>
      <c r="BL251" t="s">
        <v>110</v>
      </c>
      <c r="BM251" s="165">
        <v>42432</v>
      </c>
      <c r="BO251" t="s">
        <v>110</v>
      </c>
      <c r="BP251" t="s">
        <v>123</v>
      </c>
      <c r="BS251" s="166">
        <v>42441.397905092592</v>
      </c>
      <c r="BU251" t="s">
        <v>110</v>
      </c>
      <c r="BV251" t="s">
        <v>179</v>
      </c>
      <c r="BW251" t="s">
        <v>110</v>
      </c>
      <c r="BZ251" t="s">
        <v>108</v>
      </c>
      <c r="CA251" t="s">
        <v>178</v>
      </c>
      <c r="CB251" s="167">
        <v>42432</v>
      </c>
      <c r="CC251" s="168">
        <v>0</v>
      </c>
      <c r="CD251" s="169">
        <v>32</v>
      </c>
      <c r="CE251" t="s">
        <v>111</v>
      </c>
      <c r="CH251" t="s">
        <v>146</v>
      </c>
      <c r="CL251" t="s">
        <v>126</v>
      </c>
      <c r="CM251" t="s">
        <v>127</v>
      </c>
      <c r="CU251" t="s">
        <v>119</v>
      </c>
      <c r="DD251" s="170">
        <v>-53.37</v>
      </c>
      <c r="DE251" t="s">
        <v>110</v>
      </c>
      <c r="DF251" s="171">
        <v>0</v>
      </c>
      <c r="DH251" s="172">
        <v>0</v>
      </c>
      <c r="DI251" t="s">
        <v>179</v>
      </c>
      <c r="DJ251" t="s">
        <v>116</v>
      </c>
      <c r="DK251" s="173">
        <v>42432</v>
      </c>
      <c r="DL251" t="s">
        <v>119</v>
      </c>
      <c r="DN251" s="174">
        <v>-53.37</v>
      </c>
      <c r="DO251" s="175">
        <v>1</v>
      </c>
      <c r="DP251" s="176">
        <v>1</v>
      </c>
      <c r="DQ251" s="177">
        <v>940924</v>
      </c>
      <c r="DT251" s="178">
        <v>42441</v>
      </c>
      <c r="DV251" t="s">
        <v>120</v>
      </c>
      <c r="DW251" s="179">
        <v>42432</v>
      </c>
      <c r="DX251" t="s">
        <v>110</v>
      </c>
      <c r="DY251" s="180">
        <v>42432</v>
      </c>
      <c r="DZ251" t="s">
        <v>116</v>
      </c>
      <c r="EC251" t="s">
        <v>123</v>
      </c>
      <c r="ED251" s="181">
        <v>0</v>
      </c>
      <c r="EE251" s="182">
        <v>0</v>
      </c>
      <c r="EG251" t="s">
        <v>131</v>
      </c>
      <c r="EJ251" t="str">
        <f t="shared" si="3"/>
        <v>215500010100</v>
      </c>
    </row>
    <row r="252" spans="1:140" ht="16.5" hidden="1" thickTop="1" thickBot="1" x14ac:dyDescent="0.3">
      <c r="A252" t="s">
        <v>108</v>
      </c>
      <c r="B252" t="s">
        <v>178</v>
      </c>
      <c r="C252" s="140">
        <v>42432</v>
      </c>
      <c r="D252" s="141">
        <v>0</v>
      </c>
      <c r="E252" t="s">
        <v>108</v>
      </c>
      <c r="F252" t="s">
        <v>110</v>
      </c>
      <c r="G252" s="142">
        <v>2016</v>
      </c>
      <c r="H252" s="143">
        <v>9</v>
      </c>
      <c r="I252" s="144">
        <v>42432</v>
      </c>
      <c r="J252" t="s">
        <v>111</v>
      </c>
      <c r="L252" t="s">
        <v>110</v>
      </c>
      <c r="M252" t="s">
        <v>110</v>
      </c>
      <c r="O252" s="146">
        <v>0</v>
      </c>
      <c r="P252" t="s">
        <v>112</v>
      </c>
      <c r="R252" s="148">
        <v>42432</v>
      </c>
      <c r="S252" s="149">
        <v>55</v>
      </c>
      <c r="T252" s="150">
        <v>103008.14</v>
      </c>
      <c r="U252" s="151">
        <v>103008.14</v>
      </c>
      <c r="V252" s="152">
        <v>0</v>
      </c>
      <c r="W252" t="s">
        <v>113</v>
      </c>
      <c r="Y252" t="s">
        <v>114</v>
      </c>
      <c r="Z252" t="s">
        <v>114</v>
      </c>
      <c r="AA252" t="s">
        <v>114</v>
      </c>
      <c r="AB252" t="s">
        <v>115</v>
      </c>
      <c r="AC252" t="s">
        <v>116</v>
      </c>
      <c r="AD252" t="s">
        <v>110</v>
      </c>
      <c r="AE252" t="s">
        <v>110</v>
      </c>
      <c r="AH252" s="153">
        <v>0</v>
      </c>
      <c r="AI252" s="154">
        <v>42441</v>
      </c>
      <c r="AJ252" s="155">
        <v>940924</v>
      </c>
      <c r="AK252" s="156">
        <v>940924.1</v>
      </c>
      <c r="AL252" s="157">
        <v>42432</v>
      </c>
      <c r="AM252" s="158">
        <v>0</v>
      </c>
      <c r="AN252" t="s">
        <v>117</v>
      </c>
      <c r="AO252" s="159">
        <v>42441.40415509259</v>
      </c>
      <c r="AP252" t="s">
        <v>179</v>
      </c>
      <c r="AQ252" t="s">
        <v>119</v>
      </c>
      <c r="AR252" t="s">
        <v>119</v>
      </c>
      <c r="AT252" s="160">
        <v>42432</v>
      </c>
      <c r="AU252" s="161">
        <v>1</v>
      </c>
      <c r="AV252" s="162">
        <v>1</v>
      </c>
      <c r="AW252" t="s">
        <v>120</v>
      </c>
      <c r="AZ252" s="163">
        <v>42441</v>
      </c>
      <c r="BB252" t="s">
        <v>121</v>
      </c>
      <c r="BC252" t="s">
        <v>114</v>
      </c>
      <c r="BD252" t="s">
        <v>122</v>
      </c>
      <c r="BE252" t="s">
        <v>110</v>
      </c>
      <c r="BH252" t="s">
        <v>122</v>
      </c>
      <c r="BL252" t="s">
        <v>110</v>
      </c>
      <c r="BM252" s="165">
        <v>42432</v>
      </c>
      <c r="BO252" t="s">
        <v>110</v>
      </c>
      <c r="BP252" t="s">
        <v>123</v>
      </c>
      <c r="BS252" s="166">
        <v>42441.397905092592</v>
      </c>
      <c r="BU252" t="s">
        <v>110</v>
      </c>
      <c r="BV252" t="s">
        <v>179</v>
      </c>
      <c r="BW252" t="s">
        <v>110</v>
      </c>
      <c r="BZ252" t="s">
        <v>108</v>
      </c>
      <c r="CA252" t="s">
        <v>178</v>
      </c>
      <c r="CB252" s="167">
        <v>42432</v>
      </c>
      <c r="CC252" s="168">
        <v>0</v>
      </c>
      <c r="CD252" s="169">
        <v>33</v>
      </c>
      <c r="CE252" t="s">
        <v>111</v>
      </c>
      <c r="CH252" t="s">
        <v>146</v>
      </c>
      <c r="CL252" t="s">
        <v>126</v>
      </c>
      <c r="CM252" t="s">
        <v>132</v>
      </c>
      <c r="CU252" t="s">
        <v>119</v>
      </c>
      <c r="DD252" s="170">
        <v>-17.329999999999998</v>
      </c>
      <c r="DE252" t="s">
        <v>110</v>
      </c>
      <c r="DF252" s="171">
        <v>0</v>
      </c>
      <c r="DH252" s="172">
        <v>0</v>
      </c>
      <c r="DI252" t="s">
        <v>179</v>
      </c>
      <c r="DJ252" t="s">
        <v>116</v>
      </c>
      <c r="DK252" s="173">
        <v>42432</v>
      </c>
      <c r="DL252" t="s">
        <v>119</v>
      </c>
      <c r="DN252" s="174">
        <v>-17.329999999999998</v>
      </c>
      <c r="DO252" s="175">
        <v>1</v>
      </c>
      <c r="DP252" s="176">
        <v>1</v>
      </c>
      <c r="DQ252" s="177">
        <v>940924</v>
      </c>
      <c r="DT252" s="178">
        <v>42441</v>
      </c>
      <c r="DV252" t="s">
        <v>120</v>
      </c>
      <c r="DW252" s="179">
        <v>42432</v>
      </c>
      <c r="DX252" t="s">
        <v>110</v>
      </c>
      <c r="DY252" s="180">
        <v>42432</v>
      </c>
      <c r="DZ252" t="s">
        <v>116</v>
      </c>
      <c r="EC252" t="s">
        <v>123</v>
      </c>
      <c r="ED252" s="181">
        <v>0</v>
      </c>
      <c r="EE252" s="182">
        <v>0</v>
      </c>
      <c r="EG252" t="s">
        <v>131</v>
      </c>
      <c r="EJ252" t="str">
        <f t="shared" si="3"/>
        <v>215500020100</v>
      </c>
    </row>
    <row r="253" spans="1:140" ht="16.5" hidden="1" thickTop="1" thickBot="1" x14ac:dyDescent="0.3">
      <c r="A253" t="s">
        <v>108</v>
      </c>
      <c r="B253" t="s">
        <v>178</v>
      </c>
      <c r="C253" s="140">
        <v>42432</v>
      </c>
      <c r="D253" s="141">
        <v>0</v>
      </c>
      <c r="E253" t="s">
        <v>108</v>
      </c>
      <c r="F253" t="s">
        <v>110</v>
      </c>
      <c r="G253" s="142">
        <v>2016</v>
      </c>
      <c r="H253" s="143">
        <v>9</v>
      </c>
      <c r="I253" s="144">
        <v>42432</v>
      </c>
      <c r="J253" t="s">
        <v>111</v>
      </c>
      <c r="L253" t="s">
        <v>110</v>
      </c>
      <c r="M253" t="s">
        <v>110</v>
      </c>
      <c r="O253" s="146">
        <v>0</v>
      </c>
      <c r="P253" t="s">
        <v>112</v>
      </c>
      <c r="R253" s="148">
        <v>42432</v>
      </c>
      <c r="S253" s="149">
        <v>55</v>
      </c>
      <c r="T253" s="150">
        <v>103008.14</v>
      </c>
      <c r="U253" s="151">
        <v>103008.14</v>
      </c>
      <c r="V253" s="152">
        <v>0</v>
      </c>
      <c r="W253" t="s">
        <v>113</v>
      </c>
      <c r="Y253" t="s">
        <v>114</v>
      </c>
      <c r="Z253" t="s">
        <v>114</v>
      </c>
      <c r="AA253" t="s">
        <v>114</v>
      </c>
      <c r="AB253" t="s">
        <v>115</v>
      </c>
      <c r="AC253" t="s">
        <v>116</v>
      </c>
      <c r="AD253" t="s">
        <v>110</v>
      </c>
      <c r="AE253" t="s">
        <v>110</v>
      </c>
      <c r="AH253" s="153">
        <v>0</v>
      </c>
      <c r="AI253" s="154">
        <v>42441</v>
      </c>
      <c r="AJ253" s="155">
        <v>940924</v>
      </c>
      <c r="AK253" s="156">
        <v>940924.1</v>
      </c>
      <c r="AL253" s="157">
        <v>42432</v>
      </c>
      <c r="AM253" s="158">
        <v>0</v>
      </c>
      <c r="AN253" t="s">
        <v>117</v>
      </c>
      <c r="AO253" s="159">
        <v>42441.40415509259</v>
      </c>
      <c r="AP253" t="s">
        <v>179</v>
      </c>
      <c r="AQ253" t="s">
        <v>119</v>
      </c>
      <c r="AR253" t="s">
        <v>119</v>
      </c>
      <c r="AT253" s="160">
        <v>42432</v>
      </c>
      <c r="AU253" s="161">
        <v>1</v>
      </c>
      <c r="AV253" s="162">
        <v>1</v>
      </c>
      <c r="AW253" t="s">
        <v>120</v>
      </c>
      <c r="AZ253" s="163">
        <v>42441</v>
      </c>
      <c r="BB253" t="s">
        <v>121</v>
      </c>
      <c r="BC253" t="s">
        <v>114</v>
      </c>
      <c r="BD253" t="s">
        <v>122</v>
      </c>
      <c r="BE253" t="s">
        <v>110</v>
      </c>
      <c r="BH253" t="s">
        <v>122</v>
      </c>
      <c r="BL253" t="s">
        <v>110</v>
      </c>
      <c r="BM253" s="165">
        <v>42432</v>
      </c>
      <c r="BO253" t="s">
        <v>110</v>
      </c>
      <c r="BP253" t="s">
        <v>123</v>
      </c>
      <c r="BS253" s="166">
        <v>42441.397905092592</v>
      </c>
      <c r="BU253" t="s">
        <v>110</v>
      </c>
      <c r="BV253" t="s">
        <v>179</v>
      </c>
      <c r="BW253" t="s">
        <v>110</v>
      </c>
      <c r="BZ253" t="s">
        <v>108</v>
      </c>
      <c r="CA253" t="s">
        <v>178</v>
      </c>
      <c r="CB253" s="167">
        <v>42432</v>
      </c>
      <c r="CC253" s="168">
        <v>0</v>
      </c>
      <c r="CD253" s="169">
        <v>34</v>
      </c>
      <c r="CE253" t="s">
        <v>111</v>
      </c>
      <c r="CH253" t="s">
        <v>147</v>
      </c>
      <c r="CL253" t="s">
        <v>126</v>
      </c>
      <c r="CM253" t="s">
        <v>127</v>
      </c>
      <c r="CU253" t="s">
        <v>119</v>
      </c>
      <c r="DD253" s="170">
        <v>-978.78</v>
      </c>
      <c r="DE253" t="s">
        <v>110</v>
      </c>
      <c r="DF253" s="171">
        <v>0</v>
      </c>
      <c r="DH253" s="172">
        <v>0</v>
      </c>
      <c r="DI253" t="s">
        <v>179</v>
      </c>
      <c r="DJ253" t="s">
        <v>116</v>
      </c>
      <c r="DK253" s="173">
        <v>42432</v>
      </c>
      <c r="DL253" t="s">
        <v>119</v>
      </c>
      <c r="DN253" s="174">
        <v>-978.78</v>
      </c>
      <c r="DO253" s="175">
        <v>1</v>
      </c>
      <c r="DP253" s="176">
        <v>1</v>
      </c>
      <c r="DQ253" s="177">
        <v>940924</v>
      </c>
      <c r="DT253" s="178">
        <v>42441</v>
      </c>
      <c r="DV253" t="s">
        <v>120</v>
      </c>
      <c r="DW253" s="179">
        <v>42432</v>
      </c>
      <c r="DX253" t="s">
        <v>110</v>
      </c>
      <c r="DY253" s="180">
        <v>42432</v>
      </c>
      <c r="DZ253" t="s">
        <v>116</v>
      </c>
      <c r="EC253" t="s">
        <v>123</v>
      </c>
      <c r="ED253" s="181">
        <v>0</v>
      </c>
      <c r="EE253" s="182">
        <v>0</v>
      </c>
      <c r="EG253" t="s">
        <v>131</v>
      </c>
      <c r="EJ253" t="str">
        <f t="shared" si="3"/>
        <v>216000010100</v>
      </c>
    </row>
    <row r="254" spans="1:140" ht="16.5" hidden="1" thickTop="1" thickBot="1" x14ac:dyDescent="0.3">
      <c r="A254" t="s">
        <v>108</v>
      </c>
      <c r="B254" t="s">
        <v>178</v>
      </c>
      <c r="C254" s="140">
        <v>42432</v>
      </c>
      <c r="D254" s="141">
        <v>0</v>
      </c>
      <c r="E254" t="s">
        <v>108</v>
      </c>
      <c r="F254" t="s">
        <v>110</v>
      </c>
      <c r="G254" s="142">
        <v>2016</v>
      </c>
      <c r="H254" s="143">
        <v>9</v>
      </c>
      <c r="I254" s="144">
        <v>42432</v>
      </c>
      <c r="J254" t="s">
        <v>111</v>
      </c>
      <c r="L254" t="s">
        <v>110</v>
      </c>
      <c r="M254" t="s">
        <v>110</v>
      </c>
      <c r="O254" s="146">
        <v>0</v>
      </c>
      <c r="P254" t="s">
        <v>112</v>
      </c>
      <c r="R254" s="148">
        <v>42432</v>
      </c>
      <c r="S254" s="149">
        <v>55</v>
      </c>
      <c r="T254" s="150">
        <v>103008.14</v>
      </c>
      <c r="U254" s="151">
        <v>103008.14</v>
      </c>
      <c r="V254" s="152">
        <v>0</v>
      </c>
      <c r="W254" t="s">
        <v>113</v>
      </c>
      <c r="Y254" t="s">
        <v>114</v>
      </c>
      <c r="Z254" t="s">
        <v>114</v>
      </c>
      <c r="AA254" t="s">
        <v>114</v>
      </c>
      <c r="AB254" t="s">
        <v>115</v>
      </c>
      <c r="AC254" t="s">
        <v>116</v>
      </c>
      <c r="AD254" t="s">
        <v>110</v>
      </c>
      <c r="AE254" t="s">
        <v>110</v>
      </c>
      <c r="AH254" s="153">
        <v>0</v>
      </c>
      <c r="AI254" s="154">
        <v>42441</v>
      </c>
      <c r="AJ254" s="155">
        <v>940924</v>
      </c>
      <c r="AK254" s="156">
        <v>940924.1</v>
      </c>
      <c r="AL254" s="157">
        <v>42432</v>
      </c>
      <c r="AM254" s="158">
        <v>0</v>
      </c>
      <c r="AN254" t="s">
        <v>117</v>
      </c>
      <c r="AO254" s="159">
        <v>42441.40415509259</v>
      </c>
      <c r="AP254" t="s">
        <v>179</v>
      </c>
      <c r="AQ254" t="s">
        <v>119</v>
      </c>
      <c r="AR254" t="s">
        <v>119</v>
      </c>
      <c r="AT254" s="160">
        <v>42432</v>
      </c>
      <c r="AU254" s="161">
        <v>1</v>
      </c>
      <c r="AV254" s="162">
        <v>1</v>
      </c>
      <c r="AW254" t="s">
        <v>120</v>
      </c>
      <c r="AZ254" s="163">
        <v>42441</v>
      </c>
      <c r="BB254" t="s">
        <v>121</v>
      </c>
      <c r="BC254" t="s">
        <v>114</v>
      </c>
      <c r="BD254" t="s">
        <v>122</v>
      </c>
      <c r="BE254" t="s">
        <v>110</v>
      </c>
      <c r="BH254" t="s">
        <v>122</v>
      </c>
      <c r="BL254" t="s">
        <v>110</v>
      </c>
      <c r="BM254" s="165">
        <v>42432</v>
      </c>
      <c r="BO254" t="s">
        <v>110</v>
      </c>
      <c r="BP254" t="s">
        <v>123</v>
      </c>
      <c r="BS254" s="166">
        <v>42441.397905092592</v>
      </c>
      <c r="BU254" t="s">
        <v>110</v>
      </c>
      <c r="BV254" t="s">
        <v>179</v>
      </c>
      <c r="BW254" t="s">
        <v>110</v>
      </c>
      <c r="BZ254" t="s">
        <v>108</v>
      </c>
      <c r="CA254" t="s">
        <v>178</v>
      </c>
      <c r="CB254" s="167">
        <v>42432</v>
      </c>
      <c r="CC254" s="168">
        <v>0</v>
      </c>
      <c r="CD254" s="169">
        <v>35</v>
      </c>
      <c r="CE254" t="s">
        <v>111</v>
      </c>
      <c r="CH254" t="s">
        <v>147</v>
      </c>
      <c r="CL254" t="s">
        <v>126</v>
      </c>
      <c r="CM254" t="s">
        <v>132</v>
      </c>
      <c r="CU254" t="s">
        <v>119</v>
      </c>
      <c r="DD254" s="170">
        <v>-106.92</v>
      </c>
      <c r="DE254" t="s">
        <v>110</v>
      </c>
      <c r="DF254" s="171">
        <v>0</v>
      </c>
      <c r="DH254" s="172">
        <v>0</v>
      </c>
      <c r="DI254" t="s">
        <v>179</v>
      </c>
      <c r="DJ254" t="s">
        <v>116</v>
      </c>
      <c r="DK254" s="173">
        <v>42432</v>
      </c>
      <c r="DL254" t="s">
        <v>119</v>
      </c>
      <c r="DN254" s="174">
        <v>-106.92</v>
      </c>
      <c r="DO254" s="175">
        <v>1</v>
      </c>
      <c r="DP254" s="176">
        <v>1</v>
      </c>
      <c r="DQ254" s="177">
        <v>940924</v>
      </c>
      <c r="DT254" s="178">
        <v>42441</v>
      </c>
      <c r="DV254" t="s">
        <v>120</v>
      </c>
      <c r="DW254" s="179">
        <v>42432</v>
      </c>
      <c r="DX254" t="s">
        <v>110</v>
      </c>
      <c r="DY254" s="180">
        <v>42432</v>
      </c>
      <c r="DZ254" t="s">
        <v>116</v>
      </c>
      <c r="EC254" t="s">
        <v>123</v>
      </c>
      <c r="ED254" s="181">
        <v>0</v>
      </c>
      <c r="EE254" s="182">
        <v>0</v>
      </c>
      <c r="EG254" t="s">
        <v>131</v>
      </c>
      <c r="EJ254" t="str">
        <f t="shared" si="3"/>
        <v>216000020100</v>
      </c>
    </row>
    <row r="255" spans="1:140" ht="16.5" hidden="1" thickTop="1" thickBot="1" x14ac:dyDescent="0.3">
      <c r="A255" t="s">
        <v>108</v>
      </c>
      <c r="B255" t="s">
        <v>178</v>
      </c>
      <c r="C255" s="140">
        <v>42432</v>
      </c>
      <c r="D255" s="141">
        <v>0</v>
      </c>
      <c r="E255" t="s">
        <v>108</v>
      </c>
      <c r="F255" t="s">
        <v>110</v>
      </c>
      <c r="G255" s="142">
        <v>2016</v>
      </c>
      <c r="H255" s="143">
        <v>9</v>
      </c>
      <c r="I255" s="144">
        <v>42432</v>
      </c>
      <c r="J255" t="s">
        <v>111</v>
      </c>
      <c r="L255" t="s">
        <v>110</v>
      </c>
      <c r="M255" t="s">
        <v>110</v>
      </c>
      <c r="O255" s="146">
        <v>0</v>
      </c>
      <c r="P255" t="s">
        <v>112</v>
      </c>
      <c r="R255" s="148">
        <v>42432</v>
      </c>
      <c r="S255" s="149">
        <v>55</v>
      </c>
      <c r="T255" s="150">
        <v>103008.14</v>
      </c>
      <c r="U255" s="151">
        <v>103008.14</v>
      </c>
      <c r="V255" s="152">
        <v>0</v>
      </c>
      <c r="W255" t="s">
        <v>113</v>
      </c>
      <c r="Y255" t="s">
        <v>114</v>
      </c>
      <c r="Z255" t="s">
        <v>114</v>
      </c>
      <c r="AA255" t="s">
        <v>114</v>
      </c>
      <c r="AB255" t="s">
        <v>115</v>
      </c>
      <c r="AC255" t="s">
        <v>116</v>
      </c>
      <c r="AD255" t="s">
        <v>110</v>
      </c>
      <c r="AE255" t="s">
        <v>110</v>
      </c>
      <c r="AH255" s="153">
        <v>0</v>
      </c>
      <c r="AI255" s="154">
        <v>42441</v>
      </c>
      <c r="AJ255" s="155">
        <v>940924</v>
      </c>
      <c r="AK255" s="156">
        <v>940924.1</v>
      </c>
      <c r="AL255" s="157">
        <v>42432</v>
      </c>
      <c r="AM255" s="158">
        <v>0</v>
      </c>
      <c r="AN255" t="s">
        <v>117</v>
      </c>
      <c r="AO255" s="159">
        <v>42441.40415509259</v>
      </c>
      <c r="AP255" t="s">
        <v>179</v>
      </c>
      <c r="AQ255" t="s">
        <v>119</v>
      </c>
      <c r="AR255" t="s">
        <v>119</v>
      </c>
      <c r="AT255" s="160">
        <v>42432</v>
      </c>
      <c r="AU255" s="161">
        <v>1</v>
      </c>
      <c r="AV255" s="162">
        <v>1</v>
      </c>
      <c r="AW255" t="s">
        <v>120</v>
      </c>
      <c r="AZ255" s="163">
        <v>42441</v>
      </c>
      <c r="BB255" t="s">
        <v>121</v>
      </c>
      <c r="BC255" t="s">
        <v>114</v>
      </c>
      <c r="BD255" t="s">
        <v>122</v>
      </c>
      <c r="BE255" t="s">
        <v>110</v>
      </c>
      <c r="BH255" t="s">
        <v>122</v>
      </c>
      <c r="BL255" t="s">
        <v>110</v>
      </c>
      <c r="BM255" s="165">
        <v>42432</v>
      </c>
      <c r="BO255" t="s">
        <v>110</v>
      </c>
      <c r="BP255" t="s">
        <v>123</v>
      </c>
      <c r="BS255" s="166">
        <v>42441.397905092592</v>
      </c>
      <c r="BU255" t="s">
        <v>110</v>
      </c>
      <c r="BV255" t="s">
        <v>179</v>
      </c>
      <c r="BW255" t="s">
        <v>110</v>
      </c>
      <c r="BZ255" t="s">
        <v>108</v>
      </c>
      <c r="CA255" t="s">
        <v>178</v>
      </c>
      <c r="CB255" s="167">
        <v>42432</v>
      </c>
      <c r="CC255" s="168">
        <v>0</v>
      </c>
      <c r="CD255" s="169">
        <v>36</v>
      </c>
      <c r="CE255" t="s">
        <v>111</v>
      </c>
      <c r="CH255" t="s">
        <v>150</v>
      </c>
      <c r="CL255" t="s">
        <v>126</v>
      </c>
      <c r="CM255" t="s">
        <v>127</v>
      </c>
      <c r="CU255" t="s">
        <v>119</v>
      </c>
      <c r="DD255" s="170">
        <v>-511.28</v>
      </c>
      <c r="DE255" t="s">
        <v>110</v>
      </c>
      <c r="DF255" s="171">
        <v>0</v>
      </c>
      <c r="DH255" s="172">
        <v>0</v>
      </c>
      <c r="DI255" t="s">
        <v>179</v>
      </c>
      <c r="DJ255" t="s">
        <v>116</v>
      </c>
      <c r="DK255" s="173">
        <v>42432</v>
      </c>
      <c r="DL255" t="s">
        <v>119</v>
      </c>
      <c r="DN255" s="174">
        <v>-511.28</v>
      </c>
      <c r="DO255" s="175">
        <v>1</v>
      </c>
      <c r="DP255" s="176">
        <v>1</v>
      </c>
      <c r="DQ255" s="177">
        <v>940924</v>
      </c>
      <c r="DT255" s="178">
        <v>42441</v>
      </c>
      <c r="DV255" t="s">
        <v>120</v>
      </c>
      <c r="DW255" s="179">
        <v>42432</v>
      </c>
      <c r="DX255" t="s">
        <v>110</v>
      </c>
      <c r="DY255" s="180">
        <v>42432</v>
      </c>
      <c r="DZ255" t="s">
        <v>116</v>
      </c>
      <c r="EC255" t="s">
        <v>123</v>
      </c>
      <c r="ED255" s="181">
        <v>0</v>
      </c>
      <c r="EE255" s="182">
        <v>0</v>
      </c>
      <c r="EG255" t="s">
        <v>131</v>
      </c>
      <c r="EJ255" t="str">
        <f t="shared" si="3"/>
        <v>219000010100</v>
      </c>
    </row>
    <row r="256" spans="1:140" ht="16.5" hidden="1" thickTop="1" thickBot="1" x14ac:dyDescent="0.3">
      <c r="A256" t="s">
        <v>108</v>
      </c>
      <c r="B256" t="s">
        <v>178</v>
      </c>
      <c r="C256" s="140">
        <v>42432</v>
      </c>
      <c r="D256" s="141">
        <v>0</v>
      </c>
      <c r="E256" t="s">
        <v>108</v>
      </c>
      <c r="F256" t="s">
        <v>110</v>
      </c>
      <c r="G256" s="142">
        <v>2016</v>
      </c>
      <c r="H256" s="143">
        <v>9</v>
      </c>
      <c r="I256" s="144">
        <v>42432</v>
      </c>
      <c r="J256" t="s">
        <v>111</v>
      </c>
      <c r="L256" t="s">
        <v>110</v>
      </c>
      <c r="M256" t="s">
        <v>110</v>
      </c>
      <c r="O256" s="146">
        <v>0</v>
      </c>
      <c r="P256" t="s">
        <v>112</v>
      </c>
      <c r="R256" s="148">
        <v>42432</v>
      </c>
      <c r="S256" s="149">
        <v>55</v>
      </c>
      <c r="T256" s="150">
        <v>103008.14</v>
      </c>
      <c r="U256" s="151">
        <v>103008.14</v>
      </c>
      <c r="V256" s="152">
        <v>0</v>
      </c>
      <c r="W256" t="s">
        <v>113</v>
      </c>
      <c r="Y256" t="s">
        <v>114</v>
      </c>
      <c r="Z256" t="s">
        <v>114</v>
      </c>
      <c r="AA256" t="s">
        <v>114</v>
      </c>
      <c r="AB256" t="s">
        <v>115</v>
      </c>
      <c r="AC256" t="s">
        <v>116</v>
      </c>
      <c r="AD256" t="s">
        <v>110</v>
      </c>
      <c r="AE256" t="s">
        <v>110</v>
      </c>
      <c r="AH256" s="153">
        <v>0</v>
      </c>
      <c r="AI256" s="154">
        <v>42441</v>
      </c>
      <c r="AJ256" s="155">
        <v>940924</v>
      </c>
      <c r="AK256" s="156">
        <v>940924.1</v>
      </c>
      <c r="AL256" s="157">
        <v>42432</v>
      </c>
      <c r="AM256" s="158">
        <v>0</v>
      </c>
      <c r="AN256" t="s">
        <v>117</v>
      </c>
      <c r="AO256" s="159">
        <v>42441.40415509259</v>
      </c>
      <c r="AP256" t="s">
        <v>179</v>
      </c>
      <c r="AQ256" t="s">
        <v>119</v>
      </c>
      <c r="AR256" t="s">
        <v>119</v>
      </c>
      <c r="AT256" s="160">
        <v>42432</v>
      </c>
      <c r="AU256" s="161">
        <v>1</v>
      </c>
      <c r="AV256" s="162">
        <v>1</v>
      </c>
      <c r="AW256" t="s">
        <v>120</v>
      </c>
      <c r="AZ256" s="163">
        <v>42441</v>
      </c>
      <c r="BB256" t="s">
        <v>121</v>
      </c>
      <c r="BC256" t="s">
        <v>114</v>
      </c>
      <c r="BD256" t="s">
        <v>122</v>
      </c>
      <c r="BE256" t="s">
        <v>110</v>
      </c>
      <c r="BH256" t="s">
        <v>122</v>
      </c>
      <c r="BL256" t="s">
        <v>110</v>
      </c>
      <c r="BM256" s="165">
        <v>42432</v>
      </c>
      <c r="BO256" t="s">
        <v>110</v>
      </c>
      <c r="BP256" t="s">
        <v>123</v>
      </c>
      <c r="BS256" s="166">
        <v>42441.397905092592</v>
      </c>
      <c r="BU256" t="s">
        <v>110</v>
      </c>
      <c r="BV256" t="s">
        <v>179</v>
      </c>
      <c r="BW256" t="s">
        <v>110</v>
      </c>
      <c r="BZ256" t="s">
        <v>108</v>
      </c>
      <c r="CA256" t="s">
        <v>178</v>
      </c>
      <c r="CB256" s="167">
        <v>42432</v>
      </c>
      <c r="CC256" s="168">
        <v>0</v>
      </c>
      <c r="CD256" s="169">
        <v>54</v>
      </c>
      <c r="CE256" t="s">
        <v>111</v>
      </c>
      <c r="CH256" t="s">
        <v>157</v>
      </c>
      <c r="CI256" t="s">
        <v>125</v>
      </c>
      <c r="CL256" t="s">
        <v>126</v>
      </c>
      <c r="CM256" t="s">
        <v>127</v>
      </c>
      <c r="CN256" t="s">
        <v>128</v>
      </c>
      <c r="CO256" t="s">
        <v>129</v>
      </c>
      <c r="CU256" t="s">
        <v>119</v>
      </c>
      <c r="DD256" s="170">
        <v>5296.54</v>
      </c>
      <c r="DE256" t="s">
        <v>110</v>
      </c>
      <c r="DF256" s="171">
        <v>0</v>
      </c>
      <c r="DH256" s="172">
        <v>0</v>
      </c>
      <c r="DI256" t="s">
        <v>179</v>
      </c>
      <c r="DJ256" t="s">
        <v>116</v>
      </c>
      <c r="DK256" s="173">
        <v>42432</v>
      </c>
      <c r="DL256" t="s">
        <v>119</v>
      </c>
      <c r="DN256" s="174">
        <v>5296.54</v>
      </c>
      <c r="DO256" s="175">
        <v>1</v>
      </c>
      <c r="DP256" s="176">
        <v>1</v>
      </c>
      <c r="DQ256" s="177">
        <v>940924</v>
      </c>
      <c r="DT256" s="178">
        <v>42441</v>
      </c>
      <c r="DV256" t="s">
        <v>120</v>
      </c>
      <c r="DW256" s="179">
        <v>42432</v>
      </c>
      <c r="DX256" t="s">
        <v>110</v>
      </c>
      <c r="DY256" s="180">
        <v>42432</v>
      </c>
      <c r="DZ256" t="s">
        <v>116</v>
      </c>
      <c r="EC256" t="s">
        <v>123</v>
      </c>
      <c r="ED256" s="181">
        <v>0</v>
      </c>
      <c r="EE256" s="182">
        <v>0</v>
      </c>
      <c r="EG256" t="s">
        <v>131</v>
      </c>
      <c r="EJ256" t="str">
        <f t="shared" si="3"/>
        <v>726900010100</v>
      </c>
    </row>
    <row r="257" spans="1:140" ht="16.5" hidden="1" thickTop="1" thickBot="1" x14ac:dyDescent="0.3">
      <c r="A257" t="s">
        <v>108</v>
      </c>
      <c r="B257" t="s">
        <v>178</v>
      </c>
      <c r="C257" s="140">
        <v>42432</v>
      </c>
      <c r="D257" s="141">
        <v>0</v>
      </c>
      <c r="E257" t="s">
        <v>108</v>
      </c>
      <c r="F257" t="s">
        <v>110</v>
      </c>
      <c r="G257" s="142">
        <v>2016</v>
      </c>
      <c r="H257" s="143">
        <v>9</v>
      </c>
      <c r="I257" s="144">
        <v>42432</v>
      </c>
      <c r="J257" t="s">
        <v>111</v>
      </c>
      <c r="L257" t="s">
        <v>110</v>
      </c>
      <c r="M257" t="s">
        <v>110</v>
      </c>
      <c r="O257" s="146">
        <v>0</v>
      </c>
      <c r="P257" t="s">
        <v>112</v>
      </c>
      <c r="R257" s="148">
        <v>42432</v>
      </c>
      <c r="S257" s="149">
        <v>55</v>
      </c>
      <c r="T257" s="150">
        <v>103008.14</v>
      </c>
      <c r="U257" s="151">
        <v>103008.14</v>
      </c>
      <c r="V257" s="152">
        <v>0</v>
      </c>
      <c r="W257" t="s">
        <v>113</v>
      </c>
      <c r="Y257" t="s">
        <v>114</v>
      </c>
      <c r="Z257" t="s">
        <v>114</v>
      </c>
      <c r="AA257" t="s">
        <v>114</v>
      </c>
      <c r="AB257" t="s">
        <v>115</v>
      </c>
      <c r="AC257" t="s">
        <v>116</v>
      </c>
      <c r="AD257" t="s">
        <v>110</v>
      </c>
      <c r="AE257" t="s">
        <v>110</v>
      </c>
      <c r="AH257" s="153">
        <v>0</v>
      </c>
      <c r="AI257" s="154">
        <v>42441</v>
      </c>
      <c r="AJ257" s="155">
        <v>940924</v>
      </c>
      <c r="AK257" s="156">
        <v>940924.1</v>
      </c>
      <c r="AL257" s="157">
        <v>42432</v>
      </c>
      <c r="AM257" s="158">
        <v>0</v>
      </c>
      <c r="AN257" t="s">
        <v>117</v>
      </c>
      <c r="AO257" s="159">
        <v>42441.40415509259</v>
      </c>
      <c r="AP257" t="s">
        <v>179</v>
      </c>
      <c r="AQ257" t="s">
        <v>119</v>
      </c>
      <c r="AR257" t="s">
        <v>119</v>
      </c>
      <c r="AT257" s="160">
        <v>42432</v>
      </c>
      <c r="AU257" s="161">
        <v>1</v>
      </c>
      <c r="AV257" s="162">
        <v>1</v>
      </c>
      <c r="AW257" t="s">
        <v>120</v>
      </c>
      <c r="AZ257" s="163">
        <v>42441</v>
      </c>
      <c r="BB257" t="s">
        <v>121</v>
      </c>
      <c r="BC257" t="s">
        <v>114</v>
      </c>
      <c r="BD257" t="s">
        <v>122</v>
      </c>
      <c r="BE257" t="s">
        <v>110</v>
      </c>
      <c r="BH257" t="s">
        <v>122</v>
      </c>
      <c r="BL257" t="s">
        <v>110</v>
      </c>
      <c r="BM257" s="165">
        <v>42432</v>
      </c>
      <c r="BO257" t="s">
        <v>110</v>
      </c>
      <c r="BP257" t="s">
        <v>123</v>
      </c>
      <c r="BS257" s="166">
        <v>42441.397905092592</v>
      </c>
      <c r="BU257" t="s">
        <v>110</v>
      </c>
      <c r="BV257" t="s">
        <v>179</v>
      </c>
      <c r="BW257" t="s">
        <v>110</v>
      </c>
      <c r="BZ257" t="s">
        <v>108</v>
      </c>
      <c r="CA257" t="s">
        <v>178</v>
      </c>
      <c r="CB257" s="167">
        <v>42432</v>
      </c>
      <c r="CC257" s="168">
        <v>0</v>
      </c>
      <c r="CD257" s="169">
        <v>51</v>
      </c>
      <c r="CE257" t="s">
        <v>111</v>
      </c>
      <c r="CH257" t="s">
        <v>155</v>
      </c>
      <c r="CI257" t="s">
        <v>125</v>
      </c>
      <c r="CL257" t="s">
        <v>126</v>
      </c>
      <c r="CM257" t="s">
        <v>132</v>
      </c>
      <c r="CN257" t="s">
        <v>133</v>
      </c>
      <c r="CO257" t="s">
        <v>129</v>
      </c>
      <c r="CU257" t="s">
        <v>119</v>
      </c>
      <c r="DD257" s="170">
        <v>31.25</v>
      </c>
      <c r="DE257" t="s">
        <v>110</v>
      </c>
      <c r="DF257" s="171">
        <v>0</v>
      </c>
      <c r="DH257" s="172">
        <v>0</v>
      </c>
      <c r="DI257" t="s">
        <v>179</v>
      </c>
      <c r="DJ257" t="s">
        <v>116</v>
      </c>
      <c r="DK257" s="173">
        <v>42432</v>
      </c>
      <c r="DL257" t="s">
        <v>119</v>
      </c>
      <c r="DN257" s="174">
        <v>31.25</v>
      </c>
      <c r="DO257" s="175">
        <v>1</v>
      </c>
      <c r="DP257" s="176">
        <v>1</v>
      </c>
      <c r="DQ257" s="177">
        <v>940924</v>
      </c>
      <c r="DT257" s="178">
        <v>42441</v>
      </c>
      <c r="DV257" t="s">
        <v>120</v>
      </c>
      <c r="DW257" s="179">
        <v>42432</v>
      </c>
      <c r="DX257" t="s">
        <v>110</v>
      </c>
      <c r="DY257" s="180">
        <v>42432</v>
      </c>
      <c r="DZ257" t="s">
        <v>116</v>
      </c>
      <c r="EC257" t="s">
        <v>123</v>
      </c>
      <c r="ED257" s="181">
        <v>0</v>
      </c>
      <c r="EE257" s="182">
        <v>0</v>
      </c>
      <c r="EG257" t="s">
        <v>131</v>
      </c>
      <c r="EJ257" t="str">
        <f t="shared" si="3"/>
        <v>724500020100</v>
      </c>
    </row>
    <row r="258" spans="1:140" ht="16.5" hidden="1" thickTop="1" thickBot="1" x14ac:dyDescent="0.3">
      <c r="A258" t="s">
        <v>108</v>
      </c>
      <c r="B258" t="s">
        <v>178</v>
      </c>
      <c r="C258" s="140">
        <v>42432</v>
      </c>
      <c r="D258" s="141">
        <v>0</v>
      </c>
      <c r="E258" t="s">
        <v>108</v>
      </c>
      <c r="F258" t="s">
        <v>110</v>
      </c>
      <c r="G258" s="142">
        <v>2016</v>
      </c>
      <c r="H258" s="143">
        <v>9</v>
      </c>
      <c r="I258" s="144">
        <v>42432</v>
      </c>
      <c r="J258" t="s">
        <v>111</v>
      </c>
      <c r="L258" t="s">
        <v>110</v>
      </c>
      <c r="M258" t="s">
        <v>110</v>
      </c>
      <c r="O258" s="146">
        <v>0</v>
      </c>
      <c r="P258" t="s">
        <v>112</v>
      </c>
      <c r="R258" s="148">
        <v>42432</v>
      </c>
      <c r="S258" s="149">
        <v>55</v>
      </c>
      <c r="T258" s="150">
        <v>103008.14</v>
      </c>
      <c r="U258" s="151">
        <v>103008.14</v>
      </c>
      <c r="V258" s="152">
        <v>0</v>
      </c>
      <c r="W258" t="s">
        <v>113</v>
      </c>
      <c r="Y258" t="s">
        <v>114</v>
      </c>
      <c r="Z258" t="s">
        <v>114</v>
      </c>
      <c r="AA258" t="s">
        <v>114</v>
      </c>
      <c r="AB258" t="s">
        <v>115</v>
      </c>
      <c r="AC258" t="s">
        <v>116</v>
      </c>
      <c r="AD258" t="s">
        <v>110</v>
      </c>
      <c r="AE258" t="s">
        <v>110</v>
      </c>
      <c r="AH258" s="153">
        <v>0</v>
      </c>
      <c r="AI258" s="154">
        <v>42441</v>
      </c>
      <c r="AJ258" s="155">
        <v>940924</v>
      </c>
      <c r="AK258" s="156">
        <v>940924.1</v>
      </c>
      <c r="AL258" s="157">
        <v>42432</v>
      </c>
      <c r="AM258" s="158">
        <v>0</v>
      </c>
      <c r="AN258" t="s">
        <v>117</v>
      </c>
      <c r="AO258" s="159">
        <v>42441.40415509259</v>
      </c>
      <c r="AP258" t="s">
        <v>179</v>
      </c>
      <c r="AQ258" t="s">
        <v>119</v>
      </c>
      <c r="AR258" t="s">
        <v>119</v>
      </c>
      <c r="AT258" s="160">
        <v>42432</v>
      </c>
      <c r="AU258" s="161">
        <v>1</v>
      </c>
      <c r="AV258" s="162">
        <v>1</v>
      </c>
      <c r="AW258" t="s">
        <v>120</v>
      </c>
      <c r="AZ258" s="163">
        <v>42441</v>
      </c>
      <c r="BB258" t="s">
        <v>121</v>
      </c>
      <c r="BC258" t="s">
        <v>114</v>
      </c>
      <c r="BD258" t="s">
        <v>122</v>
      </c>
      <c r="BE258" t="s">
        <v>110</v>
      </c>
      <c r="BH258" t="s">
        <v>122</v>
      </c>
      <c r="BL258" t="s">
        <v>110</v>
      </c>
      <c r="BM258" s="165">
        <v>42432</v>
      </c>
      <c r="BO258" t="s">
        <v>110</v>
      </c>
      <c r="BP258" t="s">
        <v>123</v>
      </c>
      <c r="BS258" s="166">
        <v>42441.397905092592</v>
      </c>
      <c r="BU258" t="s">
        <v>110</v>
      </c>
      <c r="BV258" t="s">
        <v>179</v>
      </c>
      <c r="BW258" t="s">
        <v>110</v>
      </c>
      <c r="BZ258" t="s">
        <v>108</v>
      </c>
      <c r="CA258" t="s">
        <v>178</v>
      </c>
      <c r="CB258" s="167">
        <v>42432</v>
      </c>
      <c r="CC258" s="168">
        <v>0</v>
      </c>
      <c r="CD258" s="169">
        <v>52</v>
      </c>
      <c r="CE258" t="s">
        <v>111</v>
      </c>
      <c r="CH258" t="s">
        <v>156</v>
      </c>
      <c r="CI258" t="s">
        <v>125</v>
      </c>
      <c r="CL258" t="s">
        <v>126</v>
      </c>
      <c r="CM258" t="s">
        <v>127</v>
      </c>
      <c r="CN258" t="s">
        <v>128</v>
      </c>
      <c r="CO258" t="s">
        <v>129</v>
      </c>
      <c r="CU258" t="s">
        <v>119</v>
      </c>
      <c r="DD258" s="170">
        <v>28.88</v>
      </c>
      <c r="DE258" t="s">
        <v>110</v>
      </c>
      <c r="DF258" s="171">
        <v>0</v>
      </c>
      <c r="DH258" s="172">
        <v>0</v>
      </c>
      <c r="DI258" t="s">
        <v>179</v>
      </c>
      <c r="DJ258" t="s">
        <v>116</v>
      </c>
      <c r="DK258" s="173">
        <v>42432</v>
      </c>
      <c r="DL258" t="s">
        <v>119</v>
      </c>
      <c r="DN258" s="174">
        <v>28.88</v>
      </c>
      <c r="DO258" s="175">
        <v>1</v>
      </c>
      <c r="DP258" s="176">
        <v>1</v>
      </c>
      <c r="DQ258" s="177">
        <v>940924</v>
      </c>
      <c r="DT258" s="178">
        <v>42441</v>
      </c>
      <c r="DV258" t="s">
        <v>120</v>
      </c>
      <c r="DW258" s="179">
        <v>42432</v>
      </c>
      <c r="DX258" t="s">
        <v>110</v>
      </c>
      <c r="DY258" s="180">
        <v>42432</v>
      </c>
      <c r="DZ258" t="s">
        <v>116</v>
      </c>
      <c r="EC258" t="s">
        <v>123</v>
      </c>
      <c r="ED258" s="181">
        <v>0</v>
      </c>
      <c r="EE258" s="182">
        <v>0</v>
      </c>
      <c r="EG258" t="s">
        <v>131</v>
      </c>
      <c r="EJ258" t="str">
        <f t="shared" si="3"/>
        <v>725000010100</v>
      </c>
    </row>
    <row r="259" spans="1:140" ht="16.5" hidden="1" thickTop="1" thickBot="1" x14ac:dyDescent="0.3">
      <c r="A259" t="s">
        <v>108</v>
      </c>
      <c r="B259" t="s">
        <v>178</v>
      </c>
      <c r="C259" s="140">
        <v>42432</v>
      </c>
      <c r="D259" s="141">
        <v>0</v>
      </c>
      <c r="E259" t="s">
        <v>108</v>
      </c>
      <c r="F259" t="s">
        <v>110</v>
      </c>
      <c r="G259" s="142">
        <v>2016</v>
      </c>
      <c r="H259" s="143">
        <v>9</v>
      </c>
      <c r="I259" s="144">
        <v>42432</v>
      </c>
      <c r="J259" t="s">
        <v>111</v>
      </c>
      <c r="L259" t="s">
        <v>110</v>
      </c>
      <c r="M259" t="s">
        <v>110</v>
      </c>
      <c r="O259" s="146">
        <v>0</v>
      </c>
      <c r="P259" t="s">
        <v>112</v>
      </c>
      <c r="R259" s="148">
        <v>42432</v>
      </c>
      <c r="S259" s="149">
        <v>55</v>
      </c>
      <c r="T259" s="150">
        <v>103008.14</v>
      </c>
      <c r="U259" s="151">
        <v>103008.14</v>
      </c>
      <c r="V259" s="152">
        <v>0</v>
      </c>
      <c r="W259" t="s">
        <v>113</v>
      </c>
      <c r="Y259" t="s">
        <v>114</v>
      </c>
      <c r="Z259" t="s">
        <v>114</v>
      </c>
      <c r="AA259" t="s">
        <v>114</v>
      </c>
      <c r="AB259" t="s">
        <v>115</v>
      </c>
      <c r="AC259" t="s">
        <v>116</v>
      </c>
      <c r="AD259" t="s">
        <v>110</v>
      </c>
      <c r="AE259" t="s">
        <v>110</v>
      </c>
      <c r="AH259" s="153">
        <v>0</v>
      </c>
      <c r="AI259" s="154">
        <v>42441</v>
      </c>
      <c r="AJ259" s="155">
        <v>940924</v>
      </c>
      <c r="AK259" s="156">
        <v>940924.1</v>
      </c>
      <c r="AL259" s="157">
        <v>42432</v>
      </c>
      <c r="AM259" s="158">
        <v>0</v>
      </c>
      <c r="AN259" t="s">
        <v>117</v>
      </c>
      <c r="AO259" s="159">
        <v>42441.40415509259</v>
      </c>
      <c r="AP259" t="s">
        <v>179</v>
      </c>
      <c r="AQ259" t="s">
        <v>119</v>
      </c>
      <c r="AR259" t="s">
        <v>119</v>
      </c>
      <c r="AT259" s="160">
        <v>42432</v>
      </c>
      <c r="AU259" s="161">
        <v>1</v>
      </c>
      <c r="AV259" s="162">
        <v>1</v>
      </c>
      <c r="AW259" t="s">
        <v>120</v>
      </c>
      <c r="AZ259" s="163">
        <v>42441</v>
      </c>
      <c r="BB259" t="s">
        <v>121</v>
      </c>
      <c r="BC259" t="s">
        <v>114</v>
      </c>
      <c r="BD259" t="s">
        <v>122</v>
      </c>
      <c r="BE259" t="s">
        <v>110</v>
      </c>
      <c r="BH259" t="s">
        <v>122</v>
      </c>
      <c r="BL259" t="s">
        <v>110</v>
      </c>
      <c r="BM259" s="165">
        <v>42432</v>
      </c>
      <c r="BO259" t="s">
        <v>110</v>
      </c>
      <c r="BP259" t="s">
        <v>123</v>
      </c>
      <c r="BS259" s="166">
        <v>42441.397905092592</v>
      </c>
      <c r="BU259" t="s">
        <v>110</v>
      </c>
      <c r="BV259" t="s">
        <v>179</v>
      </c>
      <c r="BW259" t="s">
        <v>110</v>
      </c>
      <c r="BZ259" t="s">
        <v>108</v>
      </c>
      <c r="CA259" t="s">
        <v>178</v>
      </c>
      <c r="CB259" s="167">
        <v>42432</v>
      </c>
      <c r="CC259" s="168">
        <v>0</v>
      </c>
      <c r="CD259" s="169">
        <v>53</v>
      </c>
      <c r="CE259" t="s">
        <v>111</v>
      </c>
      <c r="CH259" t="s">
        <v>156</v>
      </c>
      <c r="CI259" t="s">
        <v>125</v>
      </c>
      <c r="CL259" t="s">
        <v>126</v>
      </c>
      <c r="CM259" t="s">
        <v>132</v>
      </c>
      <c r="CN259" t="s">
        <v>133</v>
      </c>
      <c r="CO259" t="s">
        <v>129</v>
      </c>
      <c r="CU259" t="s">
        <v>119</v>
      </c>
      <c r="DD259" s="170">
        <v>6.13</v>
      </c>
      <c r="DE259" t="s">
        <v>110</v>
      </c>
      <c r="DF259" s="171">
        <v>0</v>
      </c>
      <c r="DH259" s="172">
        <v>0</v>
      </c>
      <c r="DI259" t="s">
        <v>179</v>
      </c>
      <c r="DJ259" t="s">
        <v>116</v>
      </c>
      <c r="DK259" s="173">
        <v>42432</v>
      </c>
      <c r="DL259" t="s">
        <v>119</v>
      </c>
      <c r="DN259" s="174">
        <v>6.13</v>
      </c>
      <c r="DO259" s="175">
        <v>1</v>
      </c>
      <c r="DP259" s="176">
        <v>1</v>
      </c>
      <c r="DQ259" s="177">
        <v>940924</v>
      </c>
      <c r="DT259" s="178">
        <v>42441</v>
      </c>
      <c r="DV259" t="s">
        <v>120</v>
      </c>
      <c r="DW259" s="179">
        <v>42432</v>
      </c>
      <c r="DX259" t="s">
        <v>110</v>
      </c>
      <c r="DY259" s="180">
        <v>42432</v>
      </c>
      <c r="DZ259" t="s">
        <v>116</v>
      </c>
      <c r="EC259" t="s">
        <v>123</v>
      </c>
      <c r="ED259" s="181">
        <v>0</v>
      </c>
      <c r="EE259" s="182">
        <v>0</v>
      </c>
      <c r="EG259" t="s">
        <v>131</v>
      </c>
      <c r="EJ259" t="str">
        <f t="shared" si="3"/>
        <v>725000020100</v>
      </c>
    </row>
    <row r="260" spans="1:140" ht="16.5" hidden="1" thickTop="1" thickBot="1" x14ac:dyDescent="0.3">
      <c r="A260" t="s">
        <v>108</v>
      </c>
      <c r="B260" t="s">
        <v>178</v>
      </c>
      <c r="C260" s="140">
        <v>42432</v>
      </c>
      <c r="D260" s="141">
        <v>0</v>
      </c>
      <c r="E260" t="s">
        <v>108</v>
      </c>
      <c r="F260" t="s">
        <v>110</v>
      </c>
      <c r="G260" s="142">
        <v>2016</v>
      </c>
      <c r="H260" s="143">
        <v>9</v>
      </c>
      <c r="I260" s="144">
        <v>42432</v>
      </c>
      <c r="J260" t="s">
        <v>111</v>
      </c>
      <c r="L260" t="s">
        <v>110</v>
      </c>
      <c r="M260" t="s">
        <v>110</v>
      </c>
      <c r="O260" s="146">
        <v>0</v>
      </c>
      <c r="P260" t="s">
        <v>112</v>
      </c>
      <c r="R260" s="148">
        <v>42432</v>
      </c>
      <c r="S260" s="149">
        <v>55</v>
      </c>
      <c r="T260" s="150">
        <v>103008.14</v>
      </c>
      <c r="U260" s="151">
        <v>103008.14</v>
      </c>
      <c r="V260" s="152">
        <v>0</v>
      </c>
      <c r="W260" t="s">
        <v>113</v>
      </c>
      <c r="Y260" t="s">
        <v>114</v>
      </c>
      <c r="Z260" t="s">
        <v>114</v>
      </c>
      <c r="AA260" t="s">
        <v>114</v>
      </c>
      <c r="AB260" t="s">
        <v>115</v>
      </c>
      <c r="AC260" t="s">
        <v>116</v>
      </c>
      <c r="AD260" t="s">
        <v>110</v>
      </c>
      <c r="AE260" t="s">
        <v>110</v>
      </c>
      <c r="AH260" s="153">
        <v>0</v>
      </c>
      <c r="AI260" s="154">
        <v>42441</v>
      </c>
      <c r="AJ260" s="155">
        <v>940924</v>
      </c>
      <c r="AK260" s="156">
        <v>940924.1</v>
      </c>
      <c r="AL260" s="157">
        <v>42432</v>
      </c>
      <c r="AM260" s="158">
        <v>0</v>
      </c>
      <c r="AN260" t="s">
        <v>117</v>
      </c>
      <c r="AO260" s="159">
        <v>42441.40415509259</v>
      </c>
      <c r="AP260" t="s">
        <v>179</v>
      </c>
      <c r="AQ260" t="s">
        <v>119</v>
      </c>
      <c r="AR260" t="s">
        <v>119</v>
      </c>
      <c r="AT260" s="160">
        <v>42432</v>
      </c>
      <c r="AU260" s="161">
        <v>1</v>
      </c>
      <c r="AV260" s="162">
        <v>1</v>
      </c>
      <c r="AW260" t="s">
        <v>120</v>
      </c>
      <c r="AZ260" s="163">
        <v>42441</v>
      </c>
      <c r="BB260" t="s">
        <v>121</v>
      </c>
      <c r="BC260" t="s">
        <v>114</v>
      </c>
      <c r="BD260" t="s">
        <v>122</v>
      </c>
      <c r="BE260" t="s">
        <v>110</v>
      </c>
      <c r="BH260" t="s">
        <v>122</v>
      </c>
      <c r="BL260" t="s">
        <v>110</v>
      </c>
      <c r="BM260" s="165">
        <v>42432</v>
      </c>
      <c r="BO260" t="s">
        <v>110</v>
      </c>
      <c r="BP260" t="s">
        <v>123</v>
      </c>
      <c r="BS260" s="166">
        <v>42441.397905092592</v>
      </c>
      <c r="BU260" t="s">
        <v>110</v>
      </c>
      <c r="BV260" t="s">
        <v>179</v>
      </c>
      <c r="BW260" t="s">
        <v>110</v>
      </c>
      <c r="BZ260" t="s">
        <v>108</v>
      </c>
      <c r="CA260" t="s">
        <v>178</v>
      </c>
      <c r="CB260" s="167">
        <v>42432</v>
      </c>
      <c r="CC260" s="168">
        <v>0</v>
      </c>
      <c r="CD260" s="169">
        <v>55</v>
      </c>
      <c r="CE260" t="s">
        <v>111</v>
      </c>
      <c r="CH260" t="s">
        <v>157</v>
      </c>
      <c r="CI260" t="s">
        <v>125</v>
      </c>
      <c r="CL260" t="s">
        <v>126</v>
      </c>
      <c r="CM260" t="s">
        <v>132</v>
      </c>
      <c r="CN260" t="s">
        <v>133</v>
      </c>
      <c r="CO260" t="s">
        <v>129</v>
      </c>
      <c r="CU260" t="s">
        <v>119</v>
      </c>
      <c r="DD260" s="170">
        <v>569.47</v>
      </c>
      <c r="DE260" t="s">
        <v>110</v>
      </c>
      <c r="DF260" s="171">
        <v>0</v>
      </c>
      <c r="DH260" s="172">
        <v>0</v>
      </c>
      <c r="DI260" t="s">
        <v>179</v>
      </c>
      <c r="DJ260" t="s">
        <v>116</v>
      </c>
      <c r="DK260" s="173">
        <v>42432</v>
      </c>
      <c r="DL260" t="s">
        <v>119</v>
      </c>
      <c r="DN260" s="174">
        <v>569.47</v>
      </c>
      <c r="DO260" s="175">
        <v>1</v>
      </c>
      <c r="DP260" s="176">
        <v>1</v>
      </c>
      <c r="DQ260" s="177">
        <v>940924</v>
      </c>
      <c r="DT260" s="178">
        <v>42441</v>
      </c>
      <c r="DV260" t="s">
        <v>120</v>
      </c>
      <c r="DW260" s="179">
        <v>42432</v>
      </c>
      <c r="DX260" t="s">
        <v>110</v>
      </c>
      <c r="DY260" s="180">
        <v>42432</v>
      </c>
      <c r="DZ260" t="s">
        <v>116</v>
      </c>
      <c r="EC260" t="s">
        <v>123</v>
      </c>
      <c r="ED260" s="181">
        <v>0</v>
      </c>
      <c r="EE260" s="182">
        <v>0</v>
      </c>
      <c r="EG260" t="s">
        <v>131</v>
      </c>
      <c r="EJ260" t="str">
        <f t="shared" si="3"/>
        <v>726900020100</v>
      </c>
    </row>
    <row r="261" spans="1:140" ht="16.5" hidden="1" thickTop="1" thickBot="1" x14ac:dyDescent="0.3">
      <c r="A261" t="s">
        <v>108</v>
      </c>
      <c r="B261" t="s">
        <v>178</v>
      </c>
      <c r="C261" s="140">
        <v>42432</v>
      </c>
      <c r="D261" s="141">
        <v>0</v>
      </c>
      <c r="E261" t="s">
        <v>108</v>
      </c>
      <c r="F261" t="s">
        <v>110</v>
      </c>
      <c r="G261" s="142">
        <v>2016</v>
      </c>
      <c r="H261" s="143">
        <v>9</v>
      </c>
      <c r="I261" s="144">
        <v>42432</v>
      </c>
      <c r="J261" t="s">
        <v>111</v>
      </c>
      <c r="L261" t="s">
        <v>110</v>
      </c>
      <c r="M261" t="s">
        <v>110</v>
      </c>
      <c r="O261" s="146">
        <v>0</v>
      </c>
      <c r="P261" t="s">
        <v>112</v>
      </c>
      <c r="R261" s="148">
        <v>42432</v>
      </c>
      <c r="S261" s="149">
        <v>55</v>
      </c>
      <c r="T261" s="150">
        <v>103008.14</v>
      </c>
      <c r="U261" s="151">
        <v>103008.14</v>
      </c>
      <c r="V261" s="152">
        <v>0</v>
      </c>
      <c r="W261" t="s">
        <v>113</v>
      </c>
      <c r="Y261" t="s">
        <v>114</v>
      </c>
      <c r="Z261" t="s">
        <v>114</v>
      </c>
      <c r="AA261" t="s">
        <v>114</v>
      </c>
      <c r="AB261" t="s">
        <v>115</v>
      </c>
      <c r="AC261" t="s">
        <v>116</v>
      </c>
      <c r="AD261" t="s">
        <v>110</v>
      </c>
      <c r="AE261" t="s">
        <v>110</v>
      </c>
      <c r="AH261" s="153">
        <v>0</v>
      </c>
      <c r="AI261" s="154">
        <v>42441</v>
      </c>
      <c r="AJ261" s="155">
        <v>940924</v>
      </c>
      <c r="AK261" s="156">
        <v>940924.1</v>
      </c>
      <c r="AL261" s="157">
        <v>42432</v>
      </c>
      <c r="AM261" s="158">
        <v>0</v>
      </c>
      <c r="AN261" t="s">
        <v>117</v>
      </c>
      <c r="AO261" s="159">
        <v>42441.40415509259</v>
      </c>
      <c r="AP261" t="s">
        <v>179</v>
      </c>
      <c r="AQ261" t="s">
        <v>119</v>
      </c>
      <c r="AR261" t="s">
        <v>119</v>
      </c>
      <c r="AT261" s="160">
        <v>42432</v>
      </c>
      <c r="AU261" s="161">
        <v>1</v>
      </c>
      <c r="AV261" s="162">
        <v>1</v>
      </c>
      <c r="AW261" t="s">
        <v>120</v>
      </c>
      <c r="AZ261" s="163">
        <v>42441</v>
      </c>
      <c r="BB261" t="s">
        <v>121</v>
      </c>
      <c r="BC261" t="s">
        <v>114</v>
      </c>
      <c r="BD261" t="s">
        <v>122</v>
      </c>
      <c r="BE261" t="s">
        <v>110</v>
      </c>
      <c r="BH261" t="s">
        <v>122</v>
      </c>
      <c r="BL261" t="s">
        <v>110</v>
      </c>
      <c r="BM261" s="165">
        <v>42432</v>
      </c>
      <c r="BO261" t="s">
        <v>110</v>
      </c>
      <c r="BP261" t="s">
        <v>123</v>
      </c>
      <c r="BS261" s="166">
        <v>42441.397905092592</v>
      </c>
      <c r="BU261" t="s">
        <v>110</v>
      </c>
      <c r="BV261" t="s">
        <v>179</v>
      </c>
      <c r="BW261" t="s">
        <v>110</v>
      </c>
      <c r="BZ261" t="s">
        <v>108</v>
      </c>
      <c r="CA261" t="s">
        <v>178</v>
      </c>
      <c r="CB261" s="167">
        <v>42432</v>
      </c>
      <c r="CC261" s="168">
        <v>0</v>
      </c>
      <c r="CD261" s="169">
        <v>37</v>
      </c>
      <c r="CE261" t="s">
        <v>111</v>
      </c>
      <c r="CH261" t="s">
        <v>168</v>
      </c>
      <c r="CL261" t="s">
        <v>126</v>
      </c>
      <c r="CM261" t="s">
        <v>132</v>
      </c>
      <c r="CU261" t="s">
        <v>119</v>
      </c>
      <c r="DD261" s="170">
        <v>-49.15</v>
      </c>
      <c r="DE261" t="s">
        <v>110</v>
      </c>
      <c r="DF261" s="171">
        <v>0</v>
      </c>
      <c r="DH261" s="172">
        <v>0</v>
      </c>
      <c r="DI261" t="s">
        <v>179</v>
      </c>
      <c r="DJ261" t="s">
        <v>116</v>
      </c>
      <c r="DK261" s="173">
        <v>42432</v>
      </c>
      <c r="DL261" t="s">
        <v>119</v>
      </c>
      <c r="DN261" s="174">
        <v>-49.15</v>
      </c>
      <c r="DO261" s="175">
        <v>1</v>
      </c>
      <c r="DP261" s="176">
        <v>1</v>
      </c>
      <c r="DQ261" s="177">
        <v>940924</v>
      </c>
      <c r="DT261" s="178">
        <v>42441</v>
      </c>
      <c r="DV261" t="s">
        <v>120</v>
      </c>
      <c r="DW261" s="179">
        <v>42432</v>
      </c>
      <c r="DX261" t="s">
        <v>110</v>
      </c>
      <c r="DY261" s="180">
        <v>42432</v>
      </c>
      <c r="DZ261" t="s">
        <v>116</v>
      </c>
      <c r="EC261" t="s">
        <v>123</v>
      </c>
      <c r="ED261" s="181">
        <v>0</v>
      </c>
      <c r="EE261" s="182">
        <v>0</v>
      </c>
      <c r="EG261" t="s">
        <v>131</v>
      </c>
      <c r="EJ261" t="str">
        <f t="shared" si="3"/>
        <v>219100020100</v>
      </c>
    </row>
    <row r="262" spans="1:140" ht="16.5" hidden="1" thickTop="1" thickBot="1" x14ac:dyDescent="0.3">
      <c r="A262" t="s">
        <v>108</v>
      </c>
      <c r="B262" t="s">
        <v>178</v>
      </c>
      <c r="C262" s="140">
        <v>42432</v>
      </c>
      <c r="D262" s="141">
        <v>0</v>
      </c>
      <c r="E262" t="s">
        <v>108</v>
      </c>
      <c r="F262" t="s">
        <v>110</v>
      </c>
      <c r="G262" s="142">
        <v>2016</v>
      </c>
      <c r="H262" s="143">
        <v>9</v>
      </c>
      <c r="I262" s="144">
        <v>42432</v>
      </c>
      <c r="J262" t="s">
        <v>111</v>
      </c>
      <c r="L262" t="s">
        <v>110</v>
      </c>
      <c r="M262" t="s">
        <v>110</v>
      </c>
      <c r="O262" s="146">
        <v>0</v>
      </c>
      <c r="P262" t="s">
        <v>112</v>
      </c>
      <c r="R262" s="148">
        <v>42432</v>
      </c>
      <c r="S262" s="149">
        <v>55</v>
      </c>
      <c r="T262" s="150">
        <v>103008.14</v>
      </c>
      <c r="U262" s="151">
        <v>103008.14</v>
      </c>
      <c r="V262" s="152">
        <v>0</v>
      </c>
      <c r="W262" t="s">
        <v>113</v>
      </c>
      <c r="Y262" t="s">
        <v>114</v>
      </c>
      <c r="Z262" t="s">
        <v>114</v>
      </c>
      <c r="AA262" t="s">
        <v>114</v>
      </c>
      <c r="AB262" t="s">
        <v>115</v>
      </c>
      <c r="AC262" t="s">
        <v>116</v>
      </c>
      <c r="AD262" t="s">
        <v>110</v>
      </c>
      <c r="AE262" t="s">
        <v>110</v>
      </c>
      <c r="AH262" s="153">
        <v>0</v>
      </c>
      <c r="AI262" s="154">
        <v>42441</v>
      </c>
      <c r="AJ262" s="155">
        <v>940924</v>
      </c>
      <c r="AK262" s="156">
        <v>940924.1</v>
      </c>
      <c r="AL262" s="157">
        <v>42432</v>
      </c>
      <c r="AM262" s="158">
        <v>0</v>
      </c>
      <c r="AN262" t="s">
        <v>117</v>
      </c>
      <c r="AO262" s="159">
        <v>42441.40415509259</v>
      </c>
      <c r="AP262" t="s">
        <v>179</v>
      </c>
      <c r="AQ262" t="s">
        <v>119</v>
      </c>
      <c r="AR262" t="s">
        <v>119</v>
      </c>
      <c r="AT262" s="160">
        <v>42432</v>
      </c>
      <c r="AU262" s="161">
        <v>1</v>
      </c>
      <c r="AV262" s="162">
        <v>1</v>
      </c>
      <c r="AW262" t="s">
        <v>120</v>
      </c>
      <c r="AZ262" s="163">
        <v>42441</v>
      </c>
      <c r="BB262" t="s">
        <v>121</v>
      </c>
      <c r="BC262" t="s">
        <v>114</v>
      </c>
      <c r="BD262" t="s">
        <v>122</v>
      </c>
      <c r="BE262" t="s">
        <v>110</v>
      </c>
      <c r="BH262" t="s">
        <v>122</v>
      </c>
      <c r="BL262" t="s">
        <v>110</v>
      </c>
      <c r="BM262" s="165">
        <v>42432</v>
      </c>
      <c r="BO262" t="s">
        <v>110</v>
      </c>
      <c r="BP262" t="s">
        <v>123</v>
      </c>
      <c r="BS262" s="166">
        <v>42441.397905092592</v>
      </c>
      <c r="BU262" t="s">
        <v>110</v>
      </c>
      <c r="BV262" t="s">
        <v>179</v>
      </c>
      <c r="BW262" t="s">
        <v>110</v>
      </c>
      <c r="BZ262" t="s">
        <v>108</v>
      </c>
      <c r="CA262" t="s">
        <v>178</v>
      </c>
      <c r="CB262" s="167">
        <v>42432</v>
      </c>
      <c r="CC262" s="168">
        <v>0</v>
      </c>
      <c r="CD262" s="169">
        <v>38</v>
      </c>
      <c r="CE262" t="s">
        <v>111</v>
      </c>
      <c r="CH262" t="s">
        <v>149</v>
      </c>
      <c r="CI262" t="s">
        <v>125</v>
      </c>
      <c r="CL262" t="s">
        <v>126</v>
      </c>
      <c r="CM262" t="s">
        <v>127</v>
      </c>
      <c r="CN262" t="s">
        <v>128</v>
      </c>
      <c r="CO262" t="s">
        <v>129</v>
      </c>
      <c r="CU262" t="s">
        <v>119</v>
      </c>
      <c r="DD262" s="170">
        <v>69384.350000000006</v>
      </c>
      <c r="DE262" t="s">
        <v>110</v>
      </c>
      <c r="DF262" s="171">
        <v>0</v>
      </c>
      <c r="DH262" s="172">
        <v>0</v>
      </c>
      <c r="DI262" t="s">
        <v>179</v>
      </c>
      <c r="DJ262" t="s">
        <v>116</v>
      </c>
      <c r="DK262" s="173">
        <v>42432</v>
      </c>
      <c r="DL262" t="s">
        <v>119</v>
      </c>
      <c r="DN262" s="174">
        <v>69384.350000000006</v>
      </c>
      <c r="DO262" s="175">
        <v>1</v>
      </c>
      <c r="DP262" s="176">
        <v>1</v>
      </c>
      <c r="DQ262" s="177">
        <v>940924</v>
      </c>
      <c r="DT262" s="178">
        <v>42441</v>
      </c>
      <c r="DV262" t="s">
        <v>120</v>
      </c>
      <c r="DW262" s="179">
        <v>42432</v>
      </c>
      <c r="DX262" t="s">
        <v>110</v>
      </c>
      <c r="DY262" s="180">
        <v>42432</v>
      </c>
      <c r="DZ262" t="s">
        <v>116</v>
      </c>
      <c r="EC262" t="s">
        <v>123</v>
      </c>
      <c r="ED262" s="181">
        <v>0</v>
      </c>
      <c r="EE262" s="182">
        <v>0</v>
      </c>
      <c r="EG262" t="s">
        <v>131</v>
      </c>
      <c r="EJ262" t="str">
        <f t="shared" si="3"/>
        <v>710000010100</v>
      </c>
    </row>
    <row r="263" spans="1:140" ht="16.5" hidden="1" thickTop="1" thickBot="1" x14ac:dyDescent="0.3">
      <c r="A263" t="s">
        <v>108</v>
      </c>
      <c r="B263" t="s">
        <v>178</v>
      </c>
      <c r="C263" s="140">
        <v>42432</v>
      </c>
      <c r="D263" s="141">
        <v>0</v>
      </c>
      <c r="E263" t="s">
        <v>108</v>
      </c>
      <c r="F263" t="s">
        <v>110</v>
      </c>
      <c r="G263" s="142">
        <v>2016</v>
      </c>
      <c r="H263" s="143">
        <v>9</v>
      </c>
      <c r="I263" s="144">
        <v>42432</v>
      </c>
      <c r="J263" t="s">
        <v>111</v>
      </c>
      <c r="L263" t="s">
        <v>110</v>
      </c>
      <c r="M263" t="s">
        <v>110</v>
      </c>
      <c r="O263" s="146">
        <v>0</v>
      </c>
      <c r="P263" t="s">
        <v>112</v>
      </c>
      <c r="R263" s="148">
        <v>42432</v>
      </c>
      <c r="S263" s="149">
        <v>55</v>
      </c>
      <c r="T263" s="150">
        <v>103008.14</v>
      </c>
      <c r="U263" s="151">
        <v>103008.14</v>
      </c>
      <c r="V263" s="152">
        <v>0</v>
      </c>
      <c r="W263" t="s">
        <v>113</v>
      </c>
      <c r="Y263" t="s">
        <v>114</v>
      </c>
      <c r="Z263" t="s">
        <v>114</v>
      </c>
      <c r="AA263" t="s">
        <v>114</v>
      </c>
      <c r="AB263" t="s">
        <v>115</v>
      </c>
      <c r="AC263" t="s">
        <v>116</v>
      </c>
      <c r="AD263" t="s">
        <v>110</v>
      </c>
      <c r="AE263" t="s">
        <v>110</v>
      </c>
      <c r="AH263" s="153">
        <v>0</v>
      </c>
      <c r="AI263" s="154">
        <v>42441</v>
      </c>
      <c r="AJ263" s="155">
        <v>940924</v>
      </c>
      <c r="AK263" s="156">
        <v>940924.1</v>
      </c>
      <c r="AL263" s="157">
        <v>42432</v>
      </c>
      <c r="AM263" s="158">
        <v>0</v>
      </c>
      <c r="AN263" t="s">
        <v>117</v>
      </c>
      <c r="AO263" s="159">
        <v>42441.40415509259</v>
      </c>
      <c r="AP263" t="s">
        <v>179</v>
      </c>
      <c r="AQ263" t="s">
        <v>119</v>
      </c>
      <c r="AR263" t="s">
        <v>119</v>
      </c>
      <c r="AT263" s="160">
        <v>42432</v>
      </c>
      <c r="AU263" s="161">
        <v>1</v>
      </c>
      <c r="AV263" s="162">
        <v>1</v>
      </c>
      <c r="AW263" t="s">
        <v>120</v>
      </c>
      <c r="AZ263" s="163">
        <v>42441</v>
      </c>
      <c r="BB263" t="s">
        <v>121</v>
      </c>
      <c r="BC263" t="s">
        <v>114</v>
      </c>
      <c r="BD263" t="s">
        <v>122</v>
      </c>
      <c r="BE263" t="s">
        <v>110</v>
      </c>
      <c r="BH263" t="s">
        <v>122</v>
      </c>
      <c r="BL263" t="s">
        <v>110</v>
      </c>
      <c r="BM263" s="165">
        <v>42432</v>
      </c>
      <c r="BO263" t="s">
        <v>110</v>
      </c>
      <c r="BP263" t="s">
        <v>123</v>
      </c>
      <c r="BS263" s="166">
        <v>42441.397905092592</v>
      </c>
      <c r="BU263" t="s">
        <v>110</v>
      </c>
      <c r="BV263" t="s">
        <v>179</v>
      </c>
      <c r="BW263" t="s">
        <v>110</v>
      </c>
      <c r="BZ263" t="s">
        <v>108</v>
      </c>
      <c r="CA263" t="s">
        <v>178</v>
      </c>
      <c r="CB263" s="167">
        <v>42432</v>
      </c>
      <c r="CC263" s="168">
        <v>0</v>
      </c>
      <c r="CD263" s="169">
        <v>39</v>
      </c>
      <c r="CE263" t="s">
        <v>111</v>
      </c>
      <c r="CH263" t="s">
        <v>149</v>
      </c>
      <c r="CI263" t="s">
        <v>125</v>
      </c>
      <c r="CL263" t="s">
        <v>126</v>
      </c>
      <c r="CM263" t="s">
        <v>132</v>
      </c>
      <c r="CN263" t="s">
        <v>133</v>
      </c>
      <c r="CO263" t="s">
        <v>129</v>
      </c>
      <c r="CU263" t="s">
        <v>119</v>
      </c>
      <c r="DD263" s="170">
        <v>7300.91</v>
      </c>
      <c r="DE263" t="s">
        <v>110</v>
      </c>
      <c r="DF263" s="171">
        <v>0</v>
      </c>
      <c r="DH263" s="172">
        <v>0</v>
      </c>
      <c r="DI263" t="s">
        <v>179</v>
      </c>
      <c r="DJ263" t="s">
        <v>116</v>
      </c>
      <c r="DK263" s="173">
        <v>42432</v>
      </c>
      <c r="DL263" t="s">
        <v>119</v>
      </c>
      <c r="DN263" s="174">
        <v>7300.91</v>
      </c>
      <c r="DO263" s="175">
        <v>1</v>
      </c>
      <c r="DP263" s="176">
        <v>1</v>
      </c>
      <c r="DQ263" s="177">
        <v>940924</v>
      </c>
      <c r="DT263" s="178">
        <v>42441</v>
      </c>
      <c r="DV263" t="s">
        <v>120</v>
      </c>
      <c r="DW263" s="179">
        <v>42432</v>
      </c>
      <c r="DX263" t="s">
        <v>110</v>
      </c>
      <c r="DY263" s="180">
        <v>42432</v>
      </c>
      <c r="DZ263" t="s">
        <v>116</v>
      </c>
      <c r="EC263" t="s">
        <v>123</v>
      </c>
      <c r="ED263" s="181">
        <v>0</v>
      </c>
      <c r="EE263" s="182">
        <v>0</v>
      </c>
      <c r="EG263" t="s">
        <v>131</v>
      </c>
      <c r="EJ263" t="str">
        <f t="shared" ref="EJ263:EJ327" si="4">CONCATENATE(CH263,CM263)</f>
        <v>710000020100</v>
      </c>
    </row>
    <row r="264" spans="1:140" ht="16.5" hidden="1" thickTop="1" thickBot="1" x14ac:dyDescent="0.3">
      <c r="A264" t="s">
        <v>108</v>
      </c>
      <c r="B264" t="s">
        <v>178</v>
      </c>
      <c r="C264" s="140">
        <v>42432</v>
      </c>
      <c r="D264" s="141">
        <v>0</v>
      </c>
      <c r="E264" t="s">
        <v>108</v>
      </c>
      <c r="F264" t="s">
        <v>110</v>
      </c>
      <c r="G264" s="142">
        <v>2016</v>
      </c>
      <c r="H264" s="143">
        <v>9</v>
      </c>
      <c r="I264" s="144">
        <v>42432</v>
      </c>
      <c r="J264" t="s">
        <v>111</v>
      </c>
      <c r="L264" t="s">
        <v>110</v>
      </c>
      <c r="M264" t="s">
        <v>110</v>
      </c>
      <c r="O264" s="146">
        <v>0</v>
      </c>
      <c r="P264" t="s">
        <v>112</v>
      </c>
      <c r="R264" s="148">
        <v>42432</v>
      </c>
      <c r="S264" s="149">
        <v>55</v>
      </c>
      <c r="T264" s="150">
        <v>103008.14</v>
      </c>
      <c r="U264" s="151">
        <v>103008.14</v>
      </c>
      <c r="V264" s="152">
        <v>0</v>
      </c>
      <c r="W264" t="s">
        <v>113</v>
      </c>
      <c r="Y264" t="s">
        <v>114</v>
      </c>
      <c r="Z264" t="s">
        <v>114</v>
      </c>
      <c r="AA264" t="s">
        <v>114</v>
      </c>
      <c r="AB264" t="s">
        <v>115</v>
      </c>
      <c r="AC264" t="s">
        <v>116</v>
      </c>
      <c r="AD264" t="s">
        <v>110</v>
      </c>
      <c r="AE264" t="s">
        <v>110</v>
      </c>
      <c r="AH264" s="153">
        <v>0</v>
      </c>
      <c r="AI264" s="154">
        <v>42441</v>
      </c>
      <c r="AJ264" s="155">
        <v>940924</v>
      </c>
      <c r="AK264" s="156">
        <v>940924.1</v>
      </c>
      <c r="AL264" s="157">
        <v>42432</v>
      </c>
      <c r="AM264" s="158">
        <v>0</v>
      </c>
      <c r="AN264" t="s">
        <v>117</v>
      </c>
      <c r="AO264" s="159">
        <v>42441.40415509259</v>
      </c>
      <c r="AP264" t="s">
        <v>179</v>
      </c>
      <c r="AQ264" t="s">
        <v>119</v>
      </c>
      <c r="AR264" t="s">
        <v>119</v>
      </c>
      <c r="AT264" s="160">
        <v>42432</v>
      </c>
      <c r="AU264" s="161">
        <v>1</v>
      </c>
      <c r="AV264" s="162">
        <v>1</v>
      </c>
      <c r="AW264" t="s">
        <v>120</v>
      </c>
      <c r="AZ264" s="163">
        <v>42441</v>
      </c>
      <c r="BB264" t="s">
        <v>121</v>
      </c>
      <c r="BC264" t="s">
        <v>114</v>
      </c>
      <c r="BD264" t="s">
        <v>122</v>
      </c>
      <c r="BE264" t="s">
        <v>110</v>
      </c>
      <c r="BH264" t="s">
        <v>122</v>
      </c>
      <c r="BL264" t="s">
        <v>110</v>
      </c>
      <c r="BM264" s="165">
        <v>42432</v>
      </c>
      <c r="BO264" t="s">
        <v>110</v>
      </c>
      <c r="BP264" t="s">
        <v>123</v>
      </c>
      <c r="BS264" s="166">
        <v>42441.397905092592</v>
      </c>
      <c r="BU264" t="s">
        <v>110</v>
      </c>
      <c r="BV264" t="s">
        <v>179</v>
      </c>
      <c r="BW264" t="s">
        <v>110</v>
      </c>
      <c r="BZ264" t="s">
        <v>108</v>
      </c>
      <c r="CA264" t="s">
        <v>178</v>
      </c>
      <c r="CB264" s="167">
        <v>42432</v>
      </c>
      <c r="CC264" s="168">
        <v>0</v>
      </c>
      <c r="CD264" s="169">
        <v>40</v>
      </c>
      <c r="CE264" t="s">
        <v>111</v>
      </c>
      <c r="CH264" t="s">
        <v>163</v>
      </c>
      <c r="CI264" t="s">
        <v>125</v>
      </c>
      <c r="CL264" t="s">
        <v>126</v>
      </c>
      <c r="CM264" t="s">
        <v>127</v>
      </c>
      <c r="CN264" t="s">
        <v>128</v>
      </c>
      <c r="CO264" t="s">
        <v>129</v>
      </c>
      <c r="CU264" t="s">
        <v>119</v>
      </c>
      <c r="DD264" s="170">
        <v>1200</v>
      </c>
      <c r="DE264" t="s">
        <v>110</v>
      </c>
      <c r="DF264" s="171">
        <v>0</v>
      </c>
      <c r="DH264" s="172">
        <v>0</v>
      </c>
      <c r="DI264" t="s">
        <v>179</v>
      </c>
      <c r="DJ264" t="s">
        <v>116</v>
      </c>
      <c r="DK264" s="173">
        <v>42432</v>
      </c>
      <c r="DL264" t="s">
        <v>119</v>
      </c>
      <c r="DN264" s="174">
        <v>1200</v>
      </c>
      <c r="DO264" s="175">
        <v>1</v>
      </c>
      <c r="DP264" s="176">
        <v>1</v>
      </c>
      <c r="DQ264" s="177">
        <v>940924</v>
      </c>
      <c r="DT264" s="178">
        <v>42441</v>
      </c>
      <c r="DV264" t="s">
        <v>120</v>
      </c>
      <c r="DW264" s="179">
        <v>42432</v>
      </c>
      <c r="DX264" t="s">
        <v>110</v>
      </c>
      <c r="DY264" s="180">
        <v>42432</v>
      </c>
      <c r="DZ264" t="s">
        <v>116</v>
      </c>
      <c r="EC264" t="s">
        <v>123</v>
      </c>
      <c r="ED264" s="181">
        <v>0</v>
      </c>
      <c r="EE264" s="182">
        <v>0</v>
      </c>
      <c r="EG264" t="s">
        <v>131</v>
      </c>
      <c r="EJ264" t="str">
        <f t="shared" si="4"/>
        <v>715000010100</v>
      </c>
    </row>
    <row r="265" spans="1:140" ht="16.5" hidden="1" thickTop="1" thickBot="1" x14ac:dyDescent="0.3">
      <c r="A265" t="s">
        <v>108</v>
      </c>
      <c r="B265" t="s">
        <v>178</v>
      </c>
      <c r="C265" s="140">
        <v>42432</v>
      </c>
      <c r="D265" s="141">
        <v>0</v>
      </c>
      <c r="E265" t="s">
        <v>108</v>
      </c>
      <c r="F265" t="s">
        <v>110</v>
      </c>
      <c r="G265" s="142">
        <v>2016</v>
      </c>
      <c r="H265" s="143">
        <v>9</v>
      </c>
      <c r="I265" s="144">
        <v>42432</v>
      </c>
      <c r="J265" t="s">
        <v>111</v>
      </c>
      <c r="L265" t="s">
        <v>110</v>
      </c>
      <c r="M265" t="s">
        <v>110</v>
      </c>
      <c r="O265" s="146">
        <v>0</v>
      </c>
      <c r="P265" t="s">
        <v>112</v>
      </c>
      <c r="R265" s="148">
        <v>42432</v>
      </c>
      <c r="S265" s="149">
        <v>55</v>
      </c>
      <c r="T265" s="150">
        <v>103008.14</v>
      </c>
      <c r="U265" s="151">
        <v>103008.14</v>
      </c>
      <c r="V265" s="152">
        <v>0</v>
      </c>
      <c r="W265" t="s">
        <v>113</v>
      </c>
      <c r="Y265" t="s">
        <v>114</v>
      </c>
      <c r="Z265" t="s">
        <v>114</v>
      </c>
      <c r="AA265" t="s">
        <v>114</v>
      </c>
      <c r="AB265" t="s">
        <v>115</v>
      </c>
      <c r="AC265" t="s">
        <v>116</v>
      </c>
      <c r="AD265" t="s">
        <v>110</v>
      </c>
      <c r="AE265" t="s">
        <v>110</v>
      </c>
      <c r="AH265" s="153">
        <v>0</v>
      </c>
      <c r="AI265" s="154">
        <v>42441</v>
      </c>
      <c r="AJ265" s="155">
        <v>940924</v>
      </c>
      <c r="AK265" s="156">
        <v>940924.1</v>
      </c>
      <c r="AL265" s="157">
        <v>42432</v>
      </c>
      <c r="AM265" s="158">
        <v>0</v>
      </c>
      <c r="AN265" t="s">
        <v>117</v>
      </c>
      <c r="AO265" s="159">
        <v>42441.40415509259</v>
      </c>
      <c r="AP265" t="s">
        <v>179</v>
      </c>
      <c r="AQ265" t="s">
        <v>119</v>
      </c>
      <c r="AR265" t="s">
        <v>119</v>
      </c>
      <c r="AT265" s="160">
        <v>42432</v>
      </c>
      <c r="AU265" s="161">
        <v>1</v>
      </c>
      <c r="AV265" s="162">
        <v>1</v>
      </c>
      <c r="AW265" t="s">
        <v>120</v>
      </c>
      <c r="AZ265" s="163">
        <v>42441</v>
      </c>
      <c r="BB265" t="s">
        <v>121</v>
      </c>
      <c r="BC265" t="s">
        <v>114</v>
      </c>
      <c r="BD265" t="s">
        <v>122</v>
      </c>
      <c r="BE265" t="s">
        <v>110</v>
      </c>
      <c r="BH265" t="s">
        <v>122</v>
      </c>
      <c r="BL265" t="s">
        <v>110</v>
      </c>
      <c r="BM265" s="165">
        <v>42432</v>
      </c>
      <c r="BO265" t="s">
        <v>110</v>
      </c>
      <c r="BP265" t="s">
        <v>123</v>
      </c>
      <c r="BS265" s="166">
        <v>42441.397905092592</v>
      </c>
      <c r="BU265" t="s">
        <v>110</v>
      </c>
      <c r="BV265" t="s">
        <v>179</v>
      </c>
      <c r="BW265" t="s">
        <v>110</v>
      </c>
      <c r="BZ265" t="s">
        <v>108</v>
      </c>
      <c r="CA265" t="s">
        <v>178</v>
      </c>
      <c r="CB265" s="167">
        <v>42432</v>
      </c>
      <c r="CC265" s="168">
        <v>0</v>
      </c>
      <c r="CD265" s="169">
        <v>41</v>
      </c>
      <c r="CE265" t="s">
        <v>111</v>
      </c>
      <c r="CH265" t="s">
        <v>163</v>
      </c>
      <c r="CI265" t="s">
        <v>125</v>
      </c>
      <c r="CL265" t="s">
        <v>126</v>
      </c>
      <c r="CM265" t="s">
        <v>132</v>
      </c>
      <c r="CN265" t="s">
        <v>133</v>
      </c>
      <c r="CO265" t="s">
        <v>129</v>
      </c>
      <c r="CU265" t="s">
        <v>119</v>
      </c>
      <c r="DD265" s="170">
        <v>354.38</v>
      </c>
      <c r="DE265" t="s">
        <v>110</v>
      </c>
      <c r="DF265" s="171">
        <v>0</v>
      </c>
      <c r="DH265" s="172">
        <v>0</v>
      </c>
      <c r="DI265" t="s">
        <v>179</v>
      </c>
      <c r="DJ265" t="s">
        <v>116</v>
      </c>
      <c r="DK265" s="173">
        <v>42432</v>
      </c>
      <c r="DL265" t="s">
        <v>119</v>
      </c>
      <c r="DN265" s="174">
        <v>354.38</v>
      </c>
      <c r="DO265" s="175">
        <v>1</v>
      </c>
      <c r="DP265" s="176">
        <v>1</v>
      </c>
      <c r="DQ265" s="177">
        <v>940924</v>
      </c>
      <c r="DT265" s="178">
        <v>42441</v>
      </c>
      <c r="DV265" t="s">
        <v>120</v>
      </c>
      <c r="DW265" s="179">
        <v>42432</v>
      </c>
      <c r="DX265" t="s">
        <v>110</v>
      </c>
      <c r="DY265" s="180">
        <v>42432</v>
      </c>
      <c r="DZ265" t="s">
        <v>116</v>
      </c>
      <c r="EC265" t="s">
        <v>123</v>
      </c>
      <c r="ED265" s="181">
        <v>0</v>
      </c>
      <c r="EE265" s="182">
        <v>0</v>
      </c>
      <c r="EG265" t="s">
        <v>131</v>
      </c>
      <c r="EJ265" t="str">
        <f t="shared" si="4"/>
        <v>715000020100</v>
      </c>
    </row>
    <row r="266" spans="1:140" ht="16.5" hidden="1" thickTop="1" thickBot="1" x14ac:dyDescent="0.3">
      <c r="A266" t="s">
        <v>108</v>
      </c>
      <c r="B266" t="s">
        <v>178</v>
      </c>
      <c r="C266" s="140">
        <v>42432</v>
      </c>
      <c r="D266" s="141">
        <v>0</v>
      </c>
      <c r="E266" t="s">
        <v>108</v>
      </c>
      <c r="F266" t="s">
        <v>110</v>
      </c>
      <c r="G266" s="142">
        <v>2016</v>
      </c>
      <c r="H266" s="143">
        <v>9</v>
      </c>
      <c r="I266" s="144">
        <v>42432</v>
      </c>
      <c r="J266" t="s">
        <v>111</v>
      </c>
      <c r="L266" t="s">
        <v>110</v>
      </c>
      <c r="M266" t="s">
        <v>110</v>
      </c>
      <c r="O266" s="146">
        <v>0</v>
      </c>
      <c r="P266" t="s">
        <v>112</v>
      </c>
      <c r="R266" s="148">
        <v>42432</v>
      </c>
      <c r="S266" s="149">
        <v>55</v>
      </c>
      <c r="T266" s="150">
        <v>103008.14</v>
      </c>
      <c r="U266" s="151">
        <v>103008.14</v>
      </c>
      <c r="V266" s="152">
        <v>0</v>
      </c>
      <c r="W266" t="s">
        <v>113</v>
      </c>
      <c r="Y266" t="s">
        <v>114</v>
      </c>
      <c r="Z266" t="s">
        <v>114</v>
      </c>
      <c r="AA266" t="s">
        <v>114</v>
      </c>
      <c r="AB266" t="s">
        <v>115</v>
      </c>
      <c r="AC266" t="s">
        <v>116</v>
      </c>
      <c r="AD266" t="s">
        <v>110</v>
      </c>
      <c r="AE266" t="s">
        <v>110</v>
      </c>
      <c r="AH266" s="153">
        <v>0</v>
      </c>
      <c r="AI266" s="154">
        <v>42441</v>
      </c>
      <c r="AJ266" s="155">
        <v>940924</v>
      </c>
      <c r="AK266" s="156">
        <v>940924.1</v>
      </c>
      <c r="AL266" s="157">
        <v>42432</v>
      </c>
      <c r="AM266" s="158">
        <v>0</v>
      </c>
      <c r="AN266" t="s">
        <v>117</v>
      </c>
      <c r="AO266" s="159">
        <v>42441.40415509259</v>
      </c>
      <c r="AP266" t="s">
        <v>179</v>
      </c>
      <c r="AQ266" t="s">
        <v>119</v>
      </c>
      <c r="AR266" t="s">
        <v>119</v>
      </c>
      <c r="AT266" s="160">
        <v>42432</v>
      </c>
      <c r="AU266" s="161">
        <v>1</v>
      </c>
      <c r="AV266" s="162">
        <v>1</v>
      </c>
      <c r="AW266" t="s">
        <v>120</v>
      </c>
      <c r="AZ266" s="163">
        <v>42441</v>
      </c>
      <c r="BB266" t="s">
        <v>121</v>
      </c>
      <c r="BC266" t="s">
        <v>114</v>
      </c>
      <c r="BD266" t="s">
        <v>122</v>
      </c>
      <c r="BE266" t="s">
        <v>110</v>
      </c>
      <c r="BH266" t="s">
        <v>122</v>
      </c>
      <c r="BL266" t="s">
        <v>110</v>
      </c>
      <c r="BM266" s="165">
        <v>42432</v>
      </c>
      <c r="BO266" t="s">
        <v>110</v>
      </c>
      <c r="BP266" t="s">
        <v>123</v>
      </c>
      <c r="BS266" s="166">
        <v>42441.397905092592</v>
      </c>
      <c r="BU266" t="s">
        <v>110</v>
      </c>
      <c r="BV266" t="s">
        <v>179</v>
      </c>
      <c r="BW266" t="s">
        <v>110</v>
      </c>
      <c r="BZ266" t="s">
        <v>108</v>
      </c>
      <c r="CA266" t="s">
        <v>178</v>
      </c>
      <c r="CB266" s="167">
        <v>42432</v>
      </c>
      <c r="CC266" s="168">
        <v>0</v>
      </c>
      <c r="CD266" s="169">
        <v>42</v>
      </c>
      <c r="CE266" t="s">
        <v>111</v>
      </c>
      <c r="CH266" t="s">
        <v>151</v>
      </c>
      <c r="CI266" t="s">
        <v>125</v>
      </c>
      <c r="CL266" t="s">
        <v>126</v>
      </c>
      <c r="CM266" t="s">
        <v>127</v>
      </c>
      <c r="CN266" t="s">
        <v>128</v>
      </c>
      <c r="CO266" t="s">
        <v>129</v>
      </c>
      <c r="CU266" t="s">
        <v>119</v>
      </c>
      <c r="DD266" s="170">
        <v>84.86</v>
      </c>
      <c r="DE266" t="s">
        <v>110</v>
      </c>
      <c r="DF266" s="171">
        <v>0</v>
      </c>
      <c r="DH266" s="172">
        <v>0</v>
      </c>
      <c r="DI266" t="s">
        <v>179</v>
      </c>
      <c r="DJ266" t="s">
        <v>116</v>
      </c>
      <c r="DK266" s="173">
        <v>42432</v>
      </c>
      <c r="DL266" t="s">
        <v>119</v>
      </c>
      <c r="DN266" s="174">
        <v>84.86</v>
      </c>
      <c r="DO266" s="175">
        <v>1</v>
      </c>
      <c r="DP266" s="176">
        <v>1</v>
      </c>
      <c r="DQ266" s="177">
        <v>940924</v>
      </c>
      <c r="DT266" s="178">
        <v>42441</v>
      </c>
      <c r="DV266" t="s">
        <v>120</v>
      </c>
      <c r="DW266" s="179">
        <v>42432</v>
      </c>
      <c r="DX266" t="s">
        <v>110</v>
      </c>
      <c r="DY266" s="180">
        <v>42432</v>
      </c>
      <c r="DZ266" t="s">
        <v>116</v>
      </c>
      <c r="EC266" t="s">
        <v>123</v>
      </c>
      <c r="ED266" s="181">
        <v>0</v>
      </c>
      <c r="EE266" s="182">
        <v>0</v>
      </c>
      <c r="EG266" t="s">
        <v>131</v>
      </c>
      <c r="EJ266" t="str">
        <f t="shared" si="4"/>
        <v>722100010100</v>
      </c>
    </row>
    <row r="267" spans="1:140" ht="16.5" hidden="1" thickTop="1" thickBot="1" x14ac:dyDescent="0.3">
      <c r="A267" t="s">
        <v>108</v>
      </c>
      <c r="B267" t="s">
        <v>178</v>
      </c>
      <c r="C267" s="140">
        <v>42432</v>
      </c>
      <c r="D267" s="141">
        <v>0</v>
      </c>
      <c r="E267" t="s">
        <v>108</v>
      </c>
      <c r="F267" t="s">
        <v>110</v>
      </c>
      <c r="G267" s="142">
        <v>2016</v>
      </c>
      <c r="H267" s="143">
        <v>9</v>
      </c>
      <c r="I267" s="144">
        <v>42432</v>
      </c>
      <c r="J267" t="s">
        <v>111</v>
      </c>
      <c r="L267" t="s">
        <v>110</v>
      </c>
      <c r="M267" t="s">
        <v>110</v>
      </c>
      <c r="O267" s="146">
        <v>0</v>
      </c>
      <c r="P267" t="s">
        <v>112</v>
      </c>
      <c r="R267" s="148">
        <v>42432</v>
      </c>
      <c r="S267" s="149">
        <v>55</v>
      </c>
      <c r="T267" s="150">
        <v>103008.14</v>
      </c>
      <c r="U267" s="151">
        <v>103008.14</v>
      </c>
      <c r="V267" s="152">
        <v>0</v>
      </c>
      <c r="W267" t="s">
        <v>113</v>
      </c>
      <c r="Y267" t="s">
        <v>114</v>
      </c>
      <c r="Z267" t="s">
        <v>114</v>
      </c>
      <c r="AA267" t="s">
        <v>114</v>
      </c>
      <c r="AB267" t="s">
        <v>115</v>
      </c>
      <c r="AC267" t="s">
        <v>116</v>
      </c>
      <c r="AD267" t="s">
        <v>110</v>
      </c>
      <c r="AE267" t="s">
        <v>110</v>
      </c>
      <c r="AH267" s="153">
        <v>0</v>
      </c>
      <c r="AI267" s="154">
        <v>42441</v>
      </c>
      <c r="AJ267" s="155">
        <v>940924</v>
      </c>
      <c r="AK267" s="156">
        <v>940924.1</v>
      </c>
      <c r="AL267" s="157">
        <v>42432</v>
      </c>
      <c r="AM267" s="158">
        <v>0</v>
      </c>
      <c r="AN267" t="s">
        <v>117</v>
      </c>
      <c r="AO267" s="159">
        <v>42441.40415509259</v>
      </c>
      <c r="AP267" t="s">
        <v>179</v>
      </c>
      <c r="AQ267" t="s">
        <v>119</v>
      </c>
      <c r="AR267" t="s">
        <v>119</v>
      </c>
      <c r="AT267" s="160">
        <v>42432</v>
      </c>
      <c r="AU267" s="161">
        <v>1</v>
      </c>
      <c r="AV267" s="162">
        <v>1</v>
      </c>
      <c r="AW267" t="s">
        <v>120</v>
      </c>
      <c r="AZ267" s="163">
        <v>42441</v>
      </c>
      <c r="BB267" t="s">
        <v>121</v>
      </c>
      <c r="BC267" t="s">
        <v>114</v>
      </c>
      <c r="BD267" t="s">
        <v>122</v>
      </c>
      <c r="BE267" t="s">
        <v>110</v>
      </c>
      <c r="BH267" t="s">
        <v>122</v>
      </c>
      <c r="BL267" t="s">
        <v>110</v>
      </c>
      <c r="BM267" s="165">
        <v>42432</v>
      </c>
      <c r="BO267" t="s">
        <v>110</v>
      </c>
      <c r="BP267" t="s">
        <v>123</v>
      </c>
      <c r="BS267" s="166">
        <v>42441.397905092592</v>
      </c>
      <c r="BU267" t="s">
        <v>110</v>
      </c>
      <c r="BV267" t="s">
        <v>179</v>
      </c>
      <c r="BW267" t="s">
        <v>110</v>
      </c>
      <c r="BZ267" t="s">
        <v>108</v>
      </c>
      <c r="CA267" t="s">
        <v>178</v>
      </c>
      <c r="CB267" s="167">
        <v>42432</v>
      </c>
      <c r="CC267" s="168">
        <v>0</v>
      </c>
      <c r="CD267" s="169">
        <v>43</v>
      </c>
      <c r="CE267" t="s">
        <v>111</v>
      </c>
      <c r="CH267" t="s">
        <v>151</v>
      </c>
      <c r="CI267" t="s">
        <v>125</v>
      </c>
      <c r="CL267" t="s">
        <v>126</v>
      </c>
      <c r="CM267" t="s">
        <v>132</v>
      </c>
      <c r="CN267" t="s">
        <v>133</v>
      </c>
      <c r="CO267" t="s">
        <v>129</v>
      </c>
      <c r="CU267" t="s">
        <v>119</v>
      </c>
      <c r="DD267" s="170">
        <v>15.95</v>
      </c>
      <c r="DE267" t="s">
        <v>110</v>
      </c>
      <c r="DF267" s="171">
        <v>0</v>
      </c>
      <c r="DH267" s="172">
        <v>0</v>
      </c>
      <c r="DI267" t="s">
        <v>179</v>
      </c>
      <c r="DJ267" t="s">
        <v>116</v>
      </c>
      <c r="DK267" s="173">
        <v>42432</v>
      </c>
      <c r="DL267" t="s">
        <v>119</v>
      </c>
      <c r="DN267" s="174">
        <v>15.95</v>
      </c>
      <c r="DO267" s="175">
        <v>1</v>
      </c>
      <c r="DP267" s="176">
        <v>1</v>
      </c>
      <c r="DQ267" s="177">
        <v>940924</v>
      </c>
      <c r="DT267" s="178">
        <v>42441</v>
      </c>
      <c r="DV267" t="s">
        <v>120</v>
      </c>
      <c r="DW267" s="179">
        <v>42432</v>
      </c>
      <c r="DX267" t="s">
        <v>110</v>
      </c>
      <c r="DY267" s="180">
        <v>42432</v>
      </c>
      <c r="DZ267" t="s">
        <v>116</v>
      </c>
      <c r="EC267" t="s">
        <v>123</v>
      </c>
      <c r="ED267" s="181">
        <v>0</v>
      </c>
      <c r="EE267" s="182">
        <v>0</v>
      </c>
      <c r="EG267" t="s">
        <v>131</v>
      </c>
      <c r="EJ267" t="str">
        <f t="shared" si="4"/>
        <v>722100020100</v>
      </c>
    </row>
    <row r="268" spans="1:140" ht="16.5" hidden="1" thickTop="1" thickBot="1" x14ac:dyDescent="0.3">
      <c r="A268" t="s">
        <v>108</v>
      </c>
      <c r="B268" t="s">
        <v>178</v>
      </c>
      <c r="C268" s="140">
        <v>42432</v>
      </c>
      <c r="D268" s="141">
        <v>0</v>
      </c>
      <c r="E268" t="s">
        <v>108</v>
      </c>
      <c r="F268" t="s">
        <v>110</v>
      </c>
      <c r="G268" s="142">
        <v>2016</v>
      </c>
      <c r="H268" s="143">
        <v>9</v>
      </c>
      <c r="I268" s="144">
        <v>42432</v>
      </c>
      <c r="J268" t="s">
        <v>111</v>
      </c>
      <c r="L268" t="s">
        <v>110</v>
      </c>
      <c r="M268" t="s">
        <v>110</v>
      </c>
      <c r="O268" s="146">
        <v>0</v>
      </c>
      <c r="P268" t="s">
        <v>112</v>
      </c>
      <c r="R268" s="148">
        <v>42432</v>
      </c>
      <c r="S268" s="149">
        <v>55</v>
      </c>
      <c r="T268" s="150">
        <v>103008.14</v>
      </c>
      <c r="U268" s="151">
        <v>103008.14</v>
      </c>
      <c r="V268" s="152">
        <v>0</v>
      </c>
      <c r="W268" t="s">
        <v>113</v>
      </c>
      <c r="Y268" t="s">
        <v>114</v>
      </c>
      <c r="Z268" t="s">
        <v>114</v>
      </c>
      <c r="AA268" t="s">
        <v>114</v>
      </c>
      <c r="AB268" t="s">
        <v>115</v>
      </c>
      <c r="AC268" t="s">
        <v>116</v>
      </c>
      <c r="AD268" t="s">
        <v>110</v>
      </c>
      <c r="AE268" t="s">
        <v>110</v>
      </c>
      <c r="AH268" s="153">
        <v>0</v>
      </c>
      <c r="AI268" s="154">
        <v>42441</v>
      </c>
      <c r="AJ268" s="155">
        <v>940924</v>
      </c>
      <c r="AK268" s="156">
        <v>940924.1</v>
      </c>
      <c r="AL268" s="157">
        <v>42432</v>
      </c>
      <c r="AM268" s="158">
        <v>0</v>
      </c>
      <c r="AN268" t="s">
        <v>117</v>
      </c>
      <c r="AO268" s="159">
        <v>42441.40415509259</v>
      </c>
      <c r="AP268" t="s">
        <v>179</v>
      </c>
      <c r="AQ268" t="s">
        <v>119</v>
      </c>
      <c r="AR268" t="s">
        <v>119</v>
      </c>
      <c r="AT268" s="160">
        <v>42432</v>
      </c>
      <c r="AU268" s="161">
        <v>1</v>
      </c>
      <c r="AV268" s="162">
        <v>1</v>
      </c>
      <c r="AW268" t="s">
        <v>120</v>
      </c>
      <c r="AZ268" s="163">
        <v>42441</v>
      </c>
      <c r="BB268" t="s">
        <v>121</v>
      </c>
      <c r="BC268" t="s">
        <v>114</v>
      </c>
      <c r="BD268" t="s">
        <v>122</v>
      </c>
      <c r="BE268" t="s">
        <v>110</v>
      </c>
      <c r="BH268" t="s">
        <v>122</v>
      </c>
      <c r="BL268" t="s">
        <v>110</v>
      </c>
      <c r="BM268" s="165">
        <v>42432</v>
      </c>
      <c r="BO268" t="s">
        <v>110</v>
      </c>
      <c r="BP268" t="s">
        <v>123</v>
      </c>
      <c r="BS268" s="166">
        <v>42441.397905092592</v>
      </c>
      <c r="BU268" t="s">
        <v>110</v>
      </c>
      <c r="BV268" t="s">
        <v>179</v>
      </c>
      <c r="BW268" t="s">
        <v>110</v>
      </c>
      <c r="BZ268" t="s">
        <v>108</v>
      </c>
      <c r="CA268" t="s">
        <v>178</v>
      </c>
      <c r="CB268" s="167">
        <v>42432</v>
      </c>
      <c r="CC268" s="168">
        <v>0</v>
      </c>
      <c r="CD268" s="169">
        <v>44</v>
      </c>
      <c r="CE268" t="s">
        <v>111</v>
      </c>
      <c r="CH268" t="s">
        <v>152</v>
      </c>
      <c r="CI268" t="s">
        <v>125</v>
      </c>
      <c r="CL268" t="s">
        <v>126</v>
      </c>
      <c r="CM268" t="s">
        <v>127</v>
      </c>
      <c r="CN268" t="s">
        <v>128</v>
      </c>
      <c r="CO268" t="s">
        <v>129</v>
      </c>
      <c r="CU268" t="s">
        <v>119</v>
      </c>
      <c r="DD268" s="170">
        <v>4185.17</v>
      </c>
      <c r="DE268" t="s">
        <v>110</v>
      </c>
      <c r="DF268" s="171">
        <v>0</v>
      </c>
      <c r="DH268" s="172">
        <v>0</v>
      </c>
      <c r="DI268" t="s">
        <v>179</v>
      </c>
      <c r="DJ268" t="s">
        <v>116</v>
      </c>
      <c r="DK268" s="173">
        <v>42432</v>
      </c>
      <c r="DL268" t="s">
        <v>119</v>
      </c>
      <c r="DN268" s="174">
        <v>4185.17</v>
      </c>
      <c r="DO268" s="175">
        <v>1</v>
      </c>
      <c r="DP268" s="176">
        <v>1</v>
      </c>
      <c r="DQ268" s="177">
        <v>940924</v>
      </c>
      <c r="DT268" s="178">
        <v>42441</v>
      </c>
      <c r="DV268" t="s">
        <v>120</v>
      </c>
      <c r="DW268" s="179">
        <v>42432</v>
      </c>
      <c r="DX268" t="s">
        <v>110</v>
      </c>
      <c r="DY268" s="180">
        <v>42432</v>
      </c>
      <c r="DZ268" t="s">
        <v>116</v>
      </c>
      <c r="EC268" t="s">
        <v>123</v>
      </c>
      <c r="ED268" s="181">
        <v>0</v>
      </c>
      <c r="EE268" s="182">
        <v>0</v>
      </c>
      <c r="EG268" t="s">
        <v>131</v>
      </c>
      <c r="EJ268" t="str">
        <f t="shared" si="4"/>
        <v>723000010100</v>
      </c>
    </row>
    <row r="269" spans="1:140" ht="16.5" hidden="1" thickTop="1" thickBot="1" x14ac:dyDescent="0.3">
      <c r="A269" t="s">
        <v>108</v>
      </c>
      <c r="B269" t="s">
        <v>178</v>
      </c>
      <c r="C269" s="140">
        <v>42432</v>
      </c>
      <c r="D269" s="141">
        <v>0</v>
      </c>
      <c r="E269" t="s">
        <v>108</v>
      </c>
      <c r="F269" t="s">
        <v>110</v>
      </c>
      <c r="G269" s="142">
        <v>2016</v>
      </c>
      <c r="H269" s="143">
        <v>9</v>
      </c>
      <c r="I269" s="144">
        <v>42432</v>
      </c>
      <c r="J269" t="s">
        <v>111</v>
      </c>
      <c r="L269" t="s">
        <v>110</v>
      </c>
      <c r="M269" t="s">
        <v>110</v>
      </c>
      <c r="O269" s="146">
        <v>0</v>
      </c>
      <c r="P269" t="s">
        <v>112</v>
      </c>
      <c r="R269" s="148">
        <v>42432</v>
      </c>
      <c r="S269" s="149">
        <v>55</v>
      </c>
      <c r="T269" s="150">
        <v>103008.14</v>
      </c>
      <c r="U269" s="151">
        <v>103008.14</v>
      </c>
      <c r="V269" s="152">
        <v>0</v>
      </c>
      <c r="W269" t="s">
        <v>113</v>
      </c>
      <c r="Y269" t="s">
        <v>114</v>
      </c>
      <c r="Z269" t="s">
        <v>114</v>
      </c>
      <c r="AA269" t="s">
        <v>114</v>
      </c>
      <c r="AB269" t="s">
        <v>115</v>
      </c>
      <c r="AC269" t="s">
        <v>116</v>
      </c>
      <c r="AD269" t="s">
        <v>110</v>
      </c>
      <c r="AE269" t="s">
        <v>110</v>
      </c>
      <c r="AH269" s="153">
        <v>0</v>
      </c>
      <c r="AI269" s="154">
        <v>42441</v>
      </c>
      <c r="AJ269" s="155">
        <v>940924</v>
      </c>
      <c r="AK269" s="156">
        <v>940924.1</v>
      </c>
      <c r="AL269" s="157">
        <v>42432</v>
      </c>
      <c r="AM269" s="158">
        <v>0</v>
      </c>
      <c r="AN269" t="s">
        <v>117</v>
      </c>
      <c r="AO269" s="159">
        <v>42441.40415509259</v>
      </c>
      <c r="AP269" t="s">
        <v>179</v>
      </c>
      <c r="AQ269" t="s">
        <v>119</v>
      </c>
      <c r="AR269" t="s">
        <v>119</v>
      </c>
      <c r="AT269" s="160">
        <v>42432</v>
      </c>
      <c r="AU269" s="161">
        <v>1</v>
      </c>
      <c r="AV269" s="162">
        <v>1</v>
      </c>
      <c r="AW269" t="s">
        <v>120</v>
      </c>
      <c r="AZ269" s="163">
        <v>42441</v>
      </c>
      <c r="BB269" t="s">
        <v>121</v>
      </c>
      <c r="BC269" t="s">
        <v>114</v>
      </c>
      <c r="BD269" t="s">
        <v>122</v>
      </c>
      <c r="BE269" t="s">
        <v>110</v>
      </c>
      <c r="BH269" t="s">
        <v>122</v>
      </c>
      <c r="BL269" t="s">
        <v>110</v>
      </c>
      <c r="BM269" s="165">
        <v>42432</v>
      </c>
      <c r="BO269" t="s">
        <v>110</v>
      </c>
      <c r="BP269" t="s">
        <v>123</v>
      </c>
      <c r="BS269" s="166">
        <v>42441.397905092592</v>
      </c>
      <c r="BU269" t="s">
        <v>110</v>
      </c>
      <c r="BV269" t="s">
        <v>179</v>
      </c>
      <c r="BW269" t="s">
        <v>110</v>
      </c>
      <c r="BZ269" t="s">
        <v>108</v>
      </c>
      <c r="CA269" t="s">
        <v>178</v>
      </c>
      <c r="CB269" s="167">
        <v>42432</v>
      </c>
      <c r="CC269" s="168">
        <v>0</v>
      </c>
      <c r="CD269" s="169">
        <v>45</v>
      </c>
      <c r="CE269" t="s">
        <v>111</v>
      </c>
      <c r="CH269" t="s">
        <v>152</v>
      </c>
      <c r="CI269" t="s">
        <v>125</v>
      </c>
      <c r="CL269" t="s">
        <v>126</v>
      </c>
      <c r="CM269" t="s">
        <v>132</v>
      </c>
      <c r="CN269" t="s">
        <v>133</v>
      </c>
      <c r="CO269" t="s">
        <v>129</v>
      </c>
      <c r="CU269" t="s">
        <v>119</v>
      </c>
      <c r="DD269" s="170">
        <v>457.24</v>
      </c>
      <c r="DE269" t="s">
        <v>110</v>
      </c>
      <c r="DF269" s="171">
        <v>0</v>
      </c>
      <c r="DH269" s="172">
        <v>0</v>
      </c>
      <c r="DI269" t="s">
        <v>179</v>
      </c>
      <c r="DJ269" t="s">
        <v>116</v>
      </c>
      <c r="DK269" s="173">
        <v>42432</v>
      </c>
      <c r="DL269" t="s">
        <v>119</v>
      </c>
      <c r="DN269" s="174">
        <v>457.24</v>
      </c>
      <c r="DO269" s="175">
        <v>1</v>
      </c>
      <c r="DP269" s="176">
        <v>1</v>
      </c>
      <c r="DQ269" s="177">
        <v>940924</v>
      </c>
      <c r="DT269" s="178">
        <v>42441</v>
      </c>
      <c r="DV269" t="s">
        <v>120</v>
      </c>
      <c r="DW269" s="179">
        <v>42432</v>
      </c>
      <c r="DX269" t="s">
        <v>110</v>
      </c>
      <c r="DY269" s="180">
        <v>42432</v>
      </c>
      <c r="DZ269" t="s">
        <v>116</v>
      </c>
      <c r="EC269" t="s">
        <v>123</v>
      </c>
      <c r="ED269" s="181">
        <v>0</v>
      </c>
      <c r="EE269" s="182">
        <v>0</v>
      </c>
      <c r="EG269" t="s">
        <v>131</v>
      </c>
      <c r="EJ269" t="str">
        <f t="shared" si="4"/>
        <v>723000020100</v>
      </c>
    </row>
    <row r="270" spans="1:140" ht="16.5" hidden="1" thickTop="1" thickBot="1" x14ac:dyDescent="0.3">
      <c r="A270" t="s">
        <v>108</v>
      </c>
      <c r="B270" t="s">
        <v>178</v>
      </c>
      <c r="C270" s="140">
        <v>42432</v>
      </c>
      <c r="D270" s="141">
        <v>0</v>
      </c>
      <c r="E270" t="s">
        <v>108</v>
      </c>
      <c r="F270" t="s">
        <v>110</v>
      </c>
      <c r="G270" s="142">
        <v>2016</v>
      </c>
      <c r="H270" s="143">
        <v>9</v>
      </c>
      <c r="I270" s="144">
        <v>42432</v>
      </c>
      <c r="J270" t="s">
        <v>111</v>
      </c>
      <c r="L270" t="s">
        <v>110</v>
      </c>
      <c r="M270" t="s">
        <v>110</v>
      </c>
      <c r="O270" s="146">
        <v>0</v>
      </c>
      <c r="P270" t="s">
        <v>112</v>
      </c>
      <c r="R270" s="148">
        <v>42432</v>
      </c>
      <c r="S270" s="149">
        <v>55</v>
      </c>
      <c r="T270" s="150">
        <v>103008.14</v>
      </c>
      <c r="U270" s="151">
        <v>103008.14</v>
      </c>
      <c r="V270" s="152">
        <v>0</v>
      </c>
      <c r="W270" t="s">
        <v>113</v>
      </c>
      <c r="Y270" t="s">
        <v>114</v>
      </c>
      <c r="Z270" t="s">
        <v>114</v>
      </c>
      <c r="AA270" t="s">
        <v>114</v>
      </c>
      <c r="AB270" t="s">
        <v>115</v>
      </c>
      <c r="AC270" t="s">
        <v>116</v>
      </c>
      <c r="AD270" t="s">
        <v>110</v>
      </c>
      <c r="AE270" t="s">
        <v>110</v>
      </c>
      <c r="AH270" s="153">
        <v>0</v>
      </c>
      <c r="AI270" s="154">
        <v>42441</v>
      </c>
      <c r="AJ270" s="155">
        <v>940924</v>
      </c>
      <c r="AK270" s="156">
        <v>940924.1</v>
      </c>
      <c r="AL270" s="157">
        <v>42432</v>
      </c>
      <c r="AM270" s="158">
        <v>0</v>
      </c>
      <c r="AN270" t="s">
        <v>117</v>
      </c>
      <c r="AO270" s="159">
        <v>42441.40415509259</v>
      </c>
      <c r="AP270" t="s">
        <v>179</v>
      </c>
      <c r="AQ270" t="s">
        <v>119</v>
      </c>
      <c r="AR270" t="s">
        <v>119</v>
      </c>
      <c r="AT270" s="160">
        <v>42432</v>
      </c>
      <c r="AU270" s="161">
        <v>1</v>
      </c>
      <c r="AV270" s="162">
        <v>1</v>
      </c>
      <c r="AW270" t="s">
        <v>120</v>
      </c>
      <c r="AZ270" s="163">
        <v>42441</v>
      </c>
      <c r="BB270" t="s">
        <v>121</v>
      </c>
      <c r="BC270" t="s">
        <v>114</v>
      </c>
      <c r="BD270" t="s">
        <v>122</v>
      </c>
      <c r="BE270" t="s">
        <v>110</v>
      </c>
      <c r="BH270" t="s">
        <v>122</v>
      </c>
      <c r="BL270" t="s">
        <v>110</v>
      </c>
      <c r="BM270" s="165">
        <v>42432</v>
      </c>
      <c r="BO270" t="s">
        <v>110</v>
      </c>
      <c r="BP270" t="s">
        <v>123</v>
      </c>
      <c r="BS270" s="166">
        <v>42441.397905092592</v>
      </c>
      <c r="BU270" t="s">
        <v>110</v>
      </c>
      <c r="BV270" t="s">
        <v>179</v>
      </c>
      <c r="BW270" t="s">
        <v>110</v>
      </c>
      <c r="BZ270" t="s">
        <v>108</v>
      </c>
      <c r="CA270" t="s">
        <v>178</v>
      </c>
      <c r="CB270" s="167">
        <v>42432</v>
      </c>
      <c r="CC270" s="168">
        <v>0</v>
      </c>
      <c r="CD270" s="169">
        <v>46</v>
      </c>
      <c r="CE270" t="s">
        <v>111</v>
      </c>
      <c r="CH270" t="s">
        <v>153</v>
      </c>
      <c r="CI270" t="s">
        <v>125</v>
      </c>
      <c r="CL270" t="s">
        <v>126</v>
      </c>
      <c r="CM270" t="s">
        <v>127</v>
      </c>
      <c r="CN270" t="s">
        <v>128</v>
      </c>
      <c r="CO270" t="s">
        <v>129</v>
      </c>
      <c r="CU270" t="s">
        <v>119</v>
      </c>
      <c r="DD270" s="170">
        <v>978.79</v>
      </c>
      <c r="DE270" t="s">
        <v>110</v>
      </c>
      <c r="DF270" s="171">
        <v>0</v>
      </c>
      <c r="DH270" s="172">
        <v>0</v>
      </c>
      <c r="DI270" t="s">
        <v>179</v>
      </c>
      <c r="DJ270" t="s">
        <v>116</v>
      </c>
      <c r="DK270" s="173">
        <v>42432</v>
      </c>
      <c r="DL270" t="s">
        <v>119</v>
      </c>
      <c r="DN270" s="174">
        <v>978.79</v>
      </c>
      <c r="DO270" s="175">
        <v>1</v>
      </c>
      <c r="DP270" s="176">
        <v>1</v>
      </c>
      <c r="DQ270" s="177">
        <v>940924</v>
      </c>
      <c r="DT270" s="178">
        <v>42441</v>
      </c>
      <c r="DV270" t="s">
        <v>120</v>
      </c>
      <c r="DW270" s="179">
        <v>42432</v>
      </c>
      <c r="DX270" t="s">
        <v>110</v>
      </c>
      <c r="DY270" s="180">
        <v>42432</v>
      </c>
      <c r="DZ270" t="s">
        <v>116</v>
      </c>
      <c r="EC270" t="s">
        <v>123</v>
      </c>
      <c r="ED270" s="181">
        <v>0</v>
      </c>
      <c r="EE270" s="182">
        <v>0</v>
      </c>
      <c r="EG270" t="s">
        <v>131</v>
      </c>
      <c r="EJ270" t="str">
        <f t="shared" si="4"/>
        <v>723100010100</v>
      </c>
    </row>
    <row r="271" spans="1:140" ht="16.5" hidden="1" thickTop="1" thickBot="1" x14ac:dyDescent="0.3">
      <c r="A271" t="s">
        <v>108</v>
      </c>
      <c r="B271" t="s">
        <v>178</v>
      </c>
      <c r="C271" s="140">
        <v>42432</v>
      </c>
      <c r="D271" s="141">
        <v>0</v>
      </c>
      <c r="E271" t="s">
        <v>108</v>
      </c>
      <c r="F271" t="s">
        <v>110</v>
      </c>
      <c r="G271" s="142">
        <v>2016</v>
      </c>
      <c r="H271" s="143">
        <v>9</v>
      </c>
      <c r="I271" s="144">
        <v>42432</v>
      </c>
      <c r="J271" t="s">
        <v>111</v>
      </c>
      <c r="L271" t="s">
        <v>110</v>
      </c>
      <c r="M271" t="s">
        <v>110</v>
      </c>
      <c r="O271" s="146">
        <v>0</v>
      </c>
      <c r="P271" t="s">
        <v>112</v>
      </c>
      <c r="R271" s="148">
        <v>42432</v>
      </c>
      <c r="S271" s="149">
        <v>55</v>
      </c>
      <c r="T271" s="150">
        <v>103008.14</v>
      </c>
      <c r="U271" s="151">
        <v>103008.14</v>
      </c>
      <c r="V271" s="152">
        <v>0</v>
      </c>
      <c r="W271" t="s">
        <v>113</v>
      </c>
      <c r="Y271" t="s">
        <v>114</v>
      </c>
      <c r="Z271" t="s">
        <v>114</v>
      </c>
      <c r="AA271" t="s">
        <v>114</v>
      </c>
      <c r="AB271" t="s">
        <v>115</v>
      </c>
      <c r="AC271" t="s">
        <v>116</v>
      </c>
      <c r="AD271" t="s">
        <v>110</v>
      </c>
      <c r="AE271" t="s">
        <v>110</v>
      </c>
      <c r="AH271" s="153">
        <v>0</v>
      </c>
      <c r="AI271" s="154">
        <v>42441</v>
      </c>
      <c r="AJ271" s="155">
        <v>940924</v>
      </c>
      <c r="AK271" s="156">
        <v>940924.1</v>
      </c>
      <c r="AL271" s="157">
        <v>42432</v>
      </c>
      <c r="AM271" s="158">
        <v>0</v>
      </c>
      <c r="AN271" t="s">
        <v>117</v>
      </c>
      <c r="AO271" s="159">
        <v>42441.40415509259</v>
      </c>
      <c r="AP271" t="s">
        <v>179</v>
      </c>
      <c r="AQ271" t="s">
        <v>119</v>
      </c>
      <c r="AR271" t="s">
        <v>119</v>
      </c>
      <c r="AT271" s="160">
        <v>42432</v>
      </c>
      <c r="AU271" s="161">
        <v>1</v>
      </c>
      <c r="AV271" s="162">
        <v>1</v>
      </c>
      <c r="AW271" t="s">
        <v>120</v>
      </c>
      <c r="AZ271" s="163">
        <v>42441</v>
      </c>
      <c r="BB271" t="s">
        <v>121</v>
      </c>
      <c r="BC271" t="s">
        <v>114</v>
      </c>
      <c r="BD271" t="s">
        <v>122</v>
      </c>
      <c r="BE271" t="s">
        <v>110</v>
      </c>
      <c r="BH271" t="s">
        <v>122</v>
      </c>
      <c r="BL271" t="s">
        <v>110</v>
      </c>
      <c r="BM271" s="165">
        <v>42432</v>
      </c>
      <c r="BO271" t="s">
        <v>110</v>
      </c>
      <c r="BP271" t="s">
        <v>123</v>
      </c>
      <c r="BS271" s="166">
        <v>42441.397905092592</v>
      </c>
      <c r="BU271" t="s">
        <v>110</v>
      </c>
      <c r="BV271" t="s">
        <v>179</v>
      </c>
      <c r="BW271" t="s">
        <v>110</v>
      </c>
      <c r="BZ271" t="s">
        <v>108</v>
      </c>
      <c r="CA271" t="s">
        <v>178</v>
      </c>
      <c r="CB271" s="167">
        <v>42432</v>
      </c>
      <c r="CC271" s="168">
        <v>0</v>
      </c>
      <c r="CD271" s="169">
        <v>47</v>
      </c>
      <c r="CE271" t="s">
        <v>111</v>
      </c>
      <c r="CH271" t="s">
        <v>153</v>
      </c>
      <c r="CI271" t="s">
        <v>125</v>
      </c>
      <c r="CL271" t="s">
        <v>126</v>
      </c>
      <c r="CM271" t="s">
        <v>132</v>
      </c>
      <c r="CN271" t="s">
        <v>133</v>
      </c>
      <c r="CO271" t="s">
        <v>129</v>
      </c>
      <c r="CU271" t="s">
        <v>119</v>
      </c>
      <c r="DD271" s="170">
        <v>106.91</v>
      </c>
      <c r="DE271" t="s">
        <v>110</v>
      </c>
      <c r="DF271" s="171">
        <v>0</v>
      </c>
      <c r="DH271" s="172">
        <v>0</v>
      </c>
      <c r="DI271" t="s">
        <v>179</v>
      </c>
      <c r="DJ271" t="s">
        <v>116</v>
      </c>
      <c r="DK271" s="173">
        <v>42432</v>
      </c>
      <c r="DL271" t="s">
        <v>119</v>
      </c>
      <c r="DN271" s="174">
        <v>106.91</v>
      </c>
      <c r="DO271" s="175">
        <v>1</v>
      </c>
      <c r="DP271" s="176">
        <v>1</v>
      </c>
      <c r="DQ271" s="177">
        <v>940924</v>
      </c>
      <c r="DT271" s="178">
        <v>42441</v>
      </c>
      <c r="DV271" t="s">
        <v>120</v>
      </c>
      <c r="DW271" s="179">
        <v>42432</v>
      </c>
      <c r="DX271" t="s">
        <v>110</v>
      </c>
      <c r="DY271" s="180">
        <v>42432</v>
      </c>
      <c r="DZ271" t="s">
        <v>116</v>
      </c>
      <c r="EC271" t="s">
        <v>123</v>
      </c>
      <c r="ED271" s="181">
        <v>0</v>
      </c>
      <c r="EE271" s="182">
        <v>0</v>
      </c>
      <c r="EG271" t="s">
        <v>131</v>
      </c>
      <c r="EJ271" t="str">
        <f t="shared" si="4"/>
        <v>723100020100</v>
      </c>
    </row>
    <row r="272" spans="1:140" ht="16.5" hidden="1" thickTop="1" thickBot="1" x14ac:dyDescent="0.3">
      <c r="A272" t="s">
        <v>108</v>
      </c>
      <c r="B272" t="s">
        <v>178</v>
      </c>
      <c r="C272" s="140">
        <v>42432</v>
      </c>
      <c r="D272" s="141">
        <v>0</v>
      </c>
      <c r="E272" t="s">
        <v>108</v>
      </c>
      <c r="F272" t="s">
        <v>110</v>
      </c>
      <c r="G272" s="142">
        <v>2016</v>
      </c>
      <c r="H272" s="143">
        <v>9</v>
      </c>
      <c r="I272" s="144">
        <v>42432</v>
      </c>
      <c r="J272" t="s">
        <v>111</v>
      </c>
      <c r="L272" t="s">
        <v>110</v>
      </c>
      <c r="M272" t="s">
        <v>110</v>
      </c>
      <c r="O272" s="146">
        <v>0</v>
      </c>
      <c r="P272" t="s">
        <v>112</v>
      </c>
      <c r="R272" s="148">
        <v>42432</v>
      </c>
      <c r="S272" s="149">
        <v>55</v>
      </c>
      <c r="T272" s="150">
        <v>103008.14</v>
      </c>
      <c r="U272" s="151">
        <v>103008.14</v>
      </c>
      <c r="V272" s="152">
        <v>0</v>
      </c>
      <c r="W272" t="s">
        <v>113</v>
      </c>
      <c r="Y272" t="s">
        <v>114</v>
      </c>
      <c r="Z272" t="s">
        <v>114</v>
      </c>
      <c r="AA272" t="s">
        <v>114</v>
      </c>
      <c r="AB272" t="s">
        <v>115</v>
      </c>
      <c r="AC272" t="s">
        <v>116</v>
      </c>
      <c r="AD272" t="s">
        <v>110</v>
      </c>
      <c r="AE272" t="s">
        <v>110</v>
      </c>
      <c r="AH272" s="153">
        <v>0</v>
      </c>
      <c r="AI272" s="154">
        <v>42441</v>
      </c>
      <c r="AJ272" s="155">
        <v>940924</v>
      </c>
      <c r="AK272" s="156">
        <v>940924.1</v>
      </c>
      <c r="AL272" s="157">
        <v>42432</v>
      </c>
      <c r="AM272" s="158">
        <v>0</v>
      </c>
      <c r="AN272" t="s">
        <v>117</v>
      </c>
      <c r="AO272" s="159">
        <v>42441.40415509259</v>
      </c>
      <c r="AP272" t="s">
        <v>179</v>
      </c>
      <c r="AQ272" t="s">
        <v>119</v>
      </c>
      <c r="AR272" t="s">
        <v>119</v>
      </c>
      <c r="AT272" s="160">
        <v>42432</v>
      </c>
      <c r="AU272" s="161">
        <v>1</v>
      </c>
      <c r="AV272" s="162">
        <v>1</v>
      </c>
      <c r="AW272" t="s">
        <v>120</v>
      </c>
      <c r="AZ272" s="163">
        <v>42441</v>
      </c>
      <c r="BB272" t="s">
        <v>121</v>
      </c>
      <c r="BC272" t="s">
        <v>114</v>
      </c>
      <c r="BD272" t="s">
        <v>122</v>
      </c>
      <c r="BE272" t="s">
        <v>110</v>
      </c>
      <c r="BH272" t="s">
        <v>122</v>
      </c>
      <c r="BL272" t="s">
        <v>110</v>
      </c>
      <c r="BM272" s="165">
        <v>42432</v>
      </c>
      <c r="BO272" t="s">
        <v>110</v>
      </c>
      <c r="BP272" t="s">
        <v>123</v>
      </c>
      <c r="BS272" s="166">
        <v>42441.397905092592</v>
      </c>
      <c r="BU272" t="s">
        <v>110</v>
      </c>
      <c r="BV272" t="s">
        <v>179</v>
      </c>
      <c r="BW272" t="s">
        <v>110</v>
      </c>
      <c r="BZ272" t="s">
        <v>108</v>
      </c>
      <c r="CA272" t="s">
        <v>178</v>
      </c>
      <c r="CB272" s="167">
        <v>42432</v>
      </c>
      <c r="CC272" s="168">
        <v>0</v>
      </c>
      <c r="CD272" s="169">
        <v>48</v>
      </c>
      <c r="CE272" t="s">
        <v>111</v>
      </c>
      <c r="CH272" t="s">
        <v>154</v>
      </c>
      <c r="CI272" t="s">
        <v>125</v>
      </c>
      <c r="CL272" t="s">
        <v>126</v>
      </c>
      <c r="CM272" t="s">
        <v>127</v>
      </c>
      <c r="CN272" t="s">
        <v>128</v>
      </c>
      <c r="CO272" t="s">
        <v>129</v>
      </c>
      <c r="CU272" t="s">
        <v>119</v>
      </c>
      <c r="DD272" s="170">
        <v>10885.21</v>
      </c>
      <c r="DE272" t="s">
        <v>110</v>
      </c>
      <c r="DF272" s="171">
        <v>0</v>
      </c>
      <c r="DH272" s="172">
        <v>0</v>
      </c>
      <c r="DI272" t="s">
        <v>179</v>
      </c>
      <c r="DJ272" t="s">
        <v>116</v>
      </c>
      <c r="DK272" s="173">
        <v>42432</v>
      </c>
      <c r="DL272" t="s">
        <v>119</v>
      </c>
      <c r="DN272" s="174">
        <v>10885.21</v>
      </c>
      <c r="DO272" s="175">
        <v>1</v>
      </c>
      <c r="DP272" s="176">
        <v>1</v>
      </c>
      <c r="DQ272" s="177">
        <v>940924</v>
      </c>
      <c r="DT272" s="178">
        <v>42441</v>
      </c>
      <c r="DV272" t="s">
        <v>120</v>
      </c>
      <c r="DW272" s="179">
        <v>42432</v>
      </c>
      <c r="DX272" t="s">
        <v>110</v>
      </c>
      <c r="DY272" s="180">
        <v>42432</v>
      </c>
      <c r="DZ272" t="s">
        <v>116</v>
      </c>
      <c r="EC272" t="s">
        <v>123</v>
      </c>
      <c r="ED272" s="181">
        <v>0</v>
      </c>
      <c r="EE272" s="182">
        <v>0</v>
      </c>
      <c r="EG272" t="s">
        <v>131</v>
      </c>
      <c r="EJ272" t="str">
        <f t="shared" si="4"/>
        <v>724000010100</v>
      </c>
    </row>
    <row r="273" spans="1:140" ht="16.5" hidden="1" thickTop="1" thickBot="1" x14ac:dyDescent="0.3">
      <c r="A273" t="s">
        <v>108</v>
      </c>
      <c r="B273" t="s">
        <v>178</v>
      </c>
      <c r="C273" s="140">
        <v>42432</v>
      </c>
      <c r="D273" s="141">
        <v>0</v>
      </c>
      <c r="E273" t="s">
        <v>108</v>
      </c>
      <c r="F273" t="s">
        <v>110</v>
      </c>
      <c r="G273" s="142">
        <v>2016</v>
      </c>
      <c r="H273" s="143">
        <v>9</v>
      </c>
      <c r="I273" s="144">
        <v>42432</v>
      </c>
      <c r="J273" t="s">
        <v>111</v>
      </c>
      <c r="L273" t="s">
        <v>110</v>
      </c>
      <c r="M273" t="s">
        <v>110</v>
      </c>
      <c r="O273" s="146">
        <v>0</v>
      </c>
      <c r="P273" t="s">
        <v>112</v>
      </c>
      <c r="R273" s="148">
        <v>42432</v>
      </c>
      <c r="S273" s="149">
        <v>55</v>
      </c>
      <c r="T273" s="150">
        <v>103008.14</v>
      </c>
      <c r="U273" s="151">
        <v>103008.14</v>
      </c>
      <c r="V273" s="152">
        <v>0</v>
      </c>
      <c r="W273" t="s">
        <v>113</v>
      </c>
      <c r="Y273" t="s">
        <v>114</v>
      </c>
      <c r="Z273" t="s">
        <v>114</v>
      </c>
      <c r="AA273" t="s">
        <v>114</v>
      </c>
      <c r="AB273" t="s">
        <v>115</v>
      </c>
      <c r="AC273" t="s">
        <v>116</v>
      </c>
      <c r="AD273" t="s">
        <v>110</v>
      </c>
      <c r="AE273" t="s">
        <v>110</v>
      </c>
      <c r="AH273" s="153">
        <v>0</v>
      </c>
      <c r="AI273" s="154">
        <v>42441</v>
      </c>
      <c r="AJ273" s="155">
        <v>940924</v>
      </c>
      <c r="AK273" s="156">
        <v>940924.1</v>
      </c>
      <c r="AL273" s="157">
        <v>42432</v>
      </c>
      <c r="AM273" s="158">
        <v>0</v>
      </c>
      <c r="AN273" t="s">
        <v>117</v>
      </c>
      <c r="AO273" s="159">
        <v>42441.40415509259</v>
      </c>
      <c r="AP273" t="s">
        <v>179</v>
      </c>
      <c r="AQ273" t="s">
        <v>119</v>
      </c>
      <c r="AR273" t="s">
        <v>119</v>
      </c>
      <c r="AT273" s="160">
        <v>42432</v>
      </c>
      <c r="AU273" s="161">
        <v>1</v>
      </c>
      <c r="AV273" s="162">
        <v>1</v>
      </c>
      <c r="AW273" t="s">
        <v>120</v>
      </c>
      <c r="AZ273" s="163">
        <v>42441</v>
      </c>
      <c r="BB273" t="s">
        <v>121</v>
      </c>
      <c r="BC273" t="s">
        <v>114</v>
      </c>
      <c r="BD273" t="s">
        <v>122</v>
      </c>
      <c r="BE273" t="s">
        <v>110</v>
      </c>
      <c r="BH273" t="s">
        <v>122</v>
      </c>
      <c r="BL273" t="s">
        <v>110</v>
      </c>
      <c r="BM273" s="165">
        <v>42432</v>
      </c>
      <c r="BO273" t="s">
        <v>110</v>
      </c>
      <c r="BP273" t="s">
        <v>123</v>
      </c>
      <c r="BS273" s="166">
        <v>42441.397905092592</v>
      </c>
      <c r="BU273" t="s">
        <v>110</v>
      </c>
      <c r="BV273" t="s">
        <v>179</v>
      </c>
      <c r="BW273" t="s">
        <v>110</v>
      </c>
      <c r="BZ273" t="s">
        <v>108</v>
      </c>
      <c r="CA273" t="s">
        <v>178</v>
      </c>
      <c r="CB273" s="167">
        <v>42432</v>
      </c>
      <c r="CC273" s="168">
        <v>0</v>
      </c>
      <c r="CD273" s="169">
        <v>49</v>
      </c>
      <c r="CE273" t="s">
        <v>111</v>
      </c>
      <c r="CH273" t="s">
        <v>154</v>
      </c>
      <c r="CI273" t="s">
        <v>125</v>
      </c>
      <c r="CL273" t="s">
        <v>126</v>
      </c>
      <c r="CM273" t="s">
        <v>132</v>
      </c>
      <c r="CN273" t="s">
        <v>133</v>
      </c>
      <c r="CO273" t="s">
        <v>129</v>
      </c>
      <c r="CU273" t="s">
        <v>119</v>
      </c>
      <c r="DD273" s="170">
        <v>1778.64</v>
      </c>
      <c r="DE273" t="s">
        <v>110</v>
      </c>
      <c r="DF273" s="171">
        <v>0</v>
      </c>
      <c r="DH273" s="172">
        <v>0</v>
      </c>
      <c r="DI273" t="s">
        <v>179</v>
      </c>
      <c r="DJ273" t="s">
        <v>116</v>
      </c>
      <c r="DK273" s="173">
        <v>42432</v>
      </c>
      <c r="DL273" t="s">
        <v>119</v>
      </c>
      <c r="DN273" s="174">
        <v>1778.64</v>
      </c>
      <c r="DO273" s="175">
        <v>1</v>
      </c>
      <c r="DP273" s="176">
        <v>1</v>
      </c>
      <c r="DQ273" s="177">
        <v>940924</v>
      </c>
      <c r="DT273" s="178">
        <v>42441</v>
      </c>
      <c r="DV273" t="s">
        <v>120</v>
      </c>
      <c r="DW273" s="179">
        <v>42432</v>
      </c>
      <c r="DX273" t="s">
        <v>110</v>
      </c>
      <c r="DY273" s="180">
        <v>42432</v>
      </c>
      <c r="DZ273" t="s">
        <v>116</v>
      </c>
      <c r="EC273" t="s">
        <v>123</v>
      </c>
      <c r="ED273" s="181">
        <v>0</v>
      </c>
      <c r="EE273" s="182">
        <v>0</v>
      </c>
      <c r="EG273" t="s">
        <v>131</v>
      </c>
      <c r="EJ273" t="str">
        <f t="shared" si="4"/>
        <v>724000020100</v>
      </c>
    </row>
    <row r="274" spans="1:140" ht="16.5" hidden="1" thickTop="1" thickBot="1" x14ac:dyDescent="0.3">
      <c r="A274" t="s">
        <v>108</v>
      </c>
      <c r="B274" t="s">
        <v>178</v>
      </c>
      <c r="C274" s="140">
        <v>42432</v>
      </c>
      <c r="D274" s="141">
        <v>0</v>
      </c>
      <c r="E274" t="s">
        <v>108</v>
      </c>
      <c r="F274" t="s">
        <v>110</v>
      </c>
      <c r="G274" s="142">
        <v>2016</v>
      </c>
      <c r="H274" s="143">
        <v>9</v>
      </c>
      <c r="I274" s="144">
        <v>42432</v>
      </c>
      <c r="J274" t="s">
        <v>111</v>
      </c>
      <c r="L274" t="s">
        <v>110</v>
      </c>
      <c r="M274" t="s">
        <v>110</v>
      </c>
      <c r="O274" s="146">
        <v>0</v>
      </c>
      <c r="P274" t="s">
        <v>112</v>
      </c>
      <c r="R274" s="148">
        <v>42432</v>
      </c>
      <c r="S274" s="149">
        <v>55</v>
      </c>
      <c r="T274" s="150">
        <v>103008.14</v>
      </c>
      <c r="U274" s="151">
        <v>103008.14</v>
      </c>
      <c r="V274" s="152">
        <v>0</v>
      </c>
      <c r="W274" t="s">
        <v>113</v>
      </c>
      <c r="Y274" t="s">
        <v>114</v>
      </c>
      <c r="Z274" t="s">
        <v>114</v>
      </c>
      <c r="AA274" t="s">
        <v>114</v>
      </c>
      <c r="AB274" t="s">
        <v>115</v>
      </c>
      <c r="AC274" t="s">
        <v>116</v>
      </c>
      <c r="AD274" t="s">
        <v>110</v>
      </c>
      <c r="AE274" t="s">
        <v>110</v>
      </c>
      <c r="AH274" s="153">
        <v>0</v>
      </c>
      <c r="AI274" s="154">
        <v>42441</v>
      </c>
      <c r="AJ274" s="155">
        <v>940924</v>
      </c>
      <c r="AK274" s="156">
        <v>940924.1</v>
      </c>
      <c r="AL274" s="157">
        <v>42432</v>
      </c>
      <c r="AM274" s="158">
        <v>0</v>
      </c>
      <c r="AN274" t="s">
        <v>117</v>
      </c>
      <c r="AO274" s="159">
        <v>42441.40415509259</v>
      </c>
      <c r="AP274" t="s">
        <v>179</v>
      </c>
      <c r="AQ274" t="s">
        <v>119</v>
      </c>
      <c r="AR274" t="s">
        <v>119</v>
      </c>
      <c r="AT274" s="160">
        <v>42432</v>
      </c>
      <c r="AU274" s="161">
        <v>1</v>
      </c>
      <c r="AV274" s="162">
        <v>1</v>
      </c>
      <c r="AW274" t="s">
        <v>120</v>
      </c>
      <c r="AZ274" s="163">
        <v>42441</v>
      </c>
      <c r="BB274" t="s">
        <v>121</v>
      </c>
      <c r="BC274" t="s">
        <v>114</v>
      </c>
      <c r="BD274" t="s">
        <v>122</v>
      </c>
      <c r="BE274" t="s">
        <v>110</v>
      </c>
      <c r="BH274" t="s">
        <v>122</v>
      </c>
      <c r="BL274" t="s">
        <v>110</v>
      </c>
      <c r="BM274" s="165">
        <v>42432</v>
      </c>
      <c r="BO274" t="s">
        <v>110</v>
      </c>
      <c r="BP274" t="s">
        <v>123</v>
      </c>
      <c r="BS274" s="166">
        <v>42441.397905092592</v>
      </c>
      <c r="BU274" t="s">
        <v>110</v>
      </c>
      <c r="BV274" t="s">
        <v>179</v>
      </c>
      <c r="BW274" t="s">
        <v>110</v>
      </c>
      <c r="BZ274" t="s">
        <v>108</v>
      </c>
      <c r="CA274" t="s">
        <v>178</v>
      </c>
      <c r="CB274" s="167">
        <v>42432</v>
      </c>
      <c r="CC274" s="168">
        <v>0</v>
      </c>
      <c r="CD274" s="169">
        <v>50</v>
      </c>
      <c r="CE274" t="s">
        <v>111</v>
      </c>
      <c r="CH274" t="s">
        <v>155</v>
      </c>
      <c r="CI274" t="s">
        <v>125</v>
      </c>
      <c r="CL274" t="s">
        <v>126</v>
      </c>
      <c r="CM274" t="s">
        <v>127</v>
      </c>
      <c r="CN274" t="s">
        <v>128</v>
      </c>
      <c r="CO274" t="s">
        <v>129</v>
      </c>
      <c r="CU274" t="s">
        <v>119</v>
      </c>
      <c r="DD274" s="170">
        <v>31.25</v>
      </c>
      <c r="DE274" t="s">
        <v>110</v>
      </c>
      <c r="DF274" s="171">
        <v>0</v>
      </c>
      <c r="DH274" s="172">
        <v>0</v>
      </c>
      <c r="DI274" t="s">
        <v>179</v>
      </c>
      <c r="DJ274" t="s">
        <v>116</v>
      </c>
      <c r="DK274" s="173">
        <v>42432</v>
      </c>
      <c r="DL274" t="s">
        <v>119</v>
      </c>
      <c r="DN274" s="174">
        <v>31.25</v>
      </c>
      <c r="DO274" s="175">
        <v>1</v>
      </c>
      <c r="DP274" s="176">
        <v>1</v>
      </c>
      <c r="DQ274" s="177">
        <v>940924</v>
      </c>
      <c r="DT274" s="178">
        <v>42441</v>
      </c>
      <c r="DV274" t="s">
        <v>120</v>
      </c>
      <c r="DW274" s="179">
        <v>42432</v>
      </c>
      <c r="DX274" t="s">
        <v>110</v>
      </c>
      <c r="DY274" s="180">
        <v>42432</v>
      </c>
      <c r="DZ274" t="s">
        <v>116</v>
      </c>
      <c r="EC274" t="s">
        <v>123</v>
      </c>
      <c r="ED274" s="181">
        <v>0</v>
      </c>
      <c r="EE274" s="182">
        <v>0</v>
      </c>
      <c r="EG274" t="s">
        <v>131</v>
      </c>
      <c r="EJ274" t="str">
        <f t="shared" si="4"/>
        <v>724500010100</v>
      </c>
    </row>
    <row r="275" spans="1:140" ht="16.5" thickTop="1" thickBot="1" x14ac:dyDescent="0.3">
      <c r="A275" s="1" t="s">
        <v>0</v>
      </c>
      <c r="B275" s="2" t="s">
        <v>1</v>
      </c>
      <c r="C275" s="3" t="s">
        <v>2</v>
      </c>
      <c r="D275" s="4" t="s">
        <v>3</v>
      </c>
      <c r="E275" s="5" t="s">
        <v>0</v>
      </c>
      <c r="F275" s="6" t="s">
        <v>4</v>
      </c>
      <c r="G275" s="7" t="s">
        <v>5</v>
      </c>
      <c r="H275" s="8" t="s">
        <v>6</v>
      </c>
      <c r="I275" s="9" t="s">
        <v>7</v>
      </c>
      <c r="J275" s="10" t="s">
        <v>8</v>
      </c>
      <c r="K275" s="11" t="s">
        <v>9</v>
      </c>
      <c r="L275" s="12" t="s">
        <v>10</v>
      </c>
      <c r="M275" s="13" t="s">
        <v>11</v>
      </c>
      <c r="N275" s="14" t="s">
        <v>2</v>
      </c>
      <c r="O275" s="15" t="s">
        <v>6</v>
      </c>
      <c r="P275" s="16" t="s">
        <v>12</v>
      </c>
      <c r="Q275" s="17" t="s">
        <v>12</v>
      </c>
      <c r="R275" s="18" t="s">
        <v>13</v>
      </c>
      <c r="S275" s="19" t="s">
        <v>14</v>
      </c>
      <c r="T275" s="20" t="s">
        <v>15</v>
      </c>
      <c r="U275" s="21" t="s">
        <v>16</v>
      </c>
      <c r="V275" s="22" t="s">
        <v>17</v>
      </c>
      <c r="W275" s="23" t="s">
        <v>18</v>
      </c>
      <c r="X275" s="24" t="s">
        <v>19</v>
      </c>
      <c r="Y275" s="25" t="s">
        <v>20</v>
      </c>
      <c r="Z275" s="26" t="s">
        <v>21</v>
      </c>
      <c r="AA275" s="27" t="s">
        <v>22</v>
      </c>
      <c r="AB275" s="28" t="s">
        <v>23</v>
      </c>
      <c r="AC275" s="29" t="s">
        <v>24</v>
      </c>
      <c r="AD275" s="30" t="s">
        <v>25</v>
      </c>
      <c r="AE275" s="31" t="s">
        <v>26</v>
      </c>
      <c r="AF275" s="32" t="s">
        <v>27</v>
      </c>
      <c r="AG275" s="33" t="s">
        <v>28</v>
      </c>
      <c r="AH275" s="34" t="s">
        <v>29</v>
      </c>
      <c r="AI275" s="35" t="s">
        <v>30</v>
      </c>
      <c r="AJ275" s="36" t="s">
        <v>31</v>
      </c>
      <c r="AK275" s="37" t="s">
        <v>31</v>
      </c>
      <c r="AL275" s="38" t="s">
        <v>32</v>
      </c>
      <c r="AM275" s="39" t="s">
        <v>33</v>
      </c>
      <c r="AN275" s="40" t="s">
        <v>34</v>
      </c>
      <c r="AO275" s="41" t="s">
        <v>35</v>
      </c>
      <c r="AP275" s="42" t="s">
        <v>36</v>
      </c>
      <c r="AQ275" s="43" t="s">
        <v>37</v>
      </c>
      <c r="AR275" s="44" t="s">
        <v>37</v>
      </c>
      <c r="AS275" s="45" t="s">
        <v>38</v>
      </c>
      <c r="AT275" s="46" t="s">
        <v>39</v>
      </c>
      <c r="AU275" s="47" t="s">
        <v>40</v>
      </c>
      <c r="AV275" s="48" t="s">
        <v>41</v>
      </c>
      <c r="AW275" s="49" t="s">
        <v>42</v>
      </c>
      <c r="AX275" s="50" t="s">
        <v>43</v>
      </c>
      <c r="AY275" s="51" t="s">
        <v>44</v>
      </c>
      <c r="AZ275" s="52" t="s">
        <v>45</v>
      </c>
      <c r="BA275" s="53" t="s">
        <v>23</v>
      </c>
      <c r="BB275" s="54" t="s">
        <v>46</v>
      </c>
      <c r="BC275" s="55" t="s">
        <v>47</v>
      </c>
      <c r="BD275" s="56" t="s">
        <v>48</v>
      </c>
      <c r="BE275" s="57" t="s">
        <v>49</v>
      </c>
      <c r="BF275" s="58" t="s">
        <v>34</v>
      </c>
      <c r="BG275" s="59" t="s">
        <v>35</v>
      </c>
      <c r="BH275" s="60" t="s">
        <v>50</v>
      </c>
      <c r="BI275" s="61" t="s">
        <v>51</v>
      </c>
      <c r="BJ275" s="62" t="s">
        <v>52</v>
      </c>
      <c r="BK275" s="63" t="s">
        <v>53</v>
      </c>
      <c r="BL275" s="64" t="s">
        <v>54</v>
      </c>
      <c r="BM275" s="65" t="s">
        <v>55</v>
      </c>
      <c r="BN275" s="66" t="s">
        <v>56</v>
      </c>
      <c r="BO275" s="67" t="s">
        <v>57</v>
      </c>
      <c r="BP275" s="68" t="s">
        <v>58</v>
      </c>
      <c r="BQ275" s="69" t="s">
        <v>59</v>
      </c>
      <c r="BR275" s="70" t="s">
        <v>60</v>
      </c>
      <c r="BS275" s="71" t="s">
        <v>61</v>
      </c>
      <c r="BT275" s="72" t="s">
        <v>62</v>
      </c>
      <c r="BU275" s="73" t="s">
        <v>63</v>
      </c>
      <c r="BV275" s="74" t="s">
        <v>64</v>
      </c>
      <c r="BW275" s="75" t="s">
        <v>65</v>
      </c>
      <c r="BX275" s="76" t="s">
        <v>66</v>
      </c>
      <c r="BY275" s="77" t="s">
        <v>67</v>
      </c>
      <c r="BZ275" s="78" t="s">
        <v>0</v>
      </c>
      <c r="CA275" s="79" t="s">
        <v>1</v>
      </c>
      <c r="CB275" s="80" t="s">
        <v>2</v>
      </c>
      <c r="CC275" s="81" t="s">
        <v>3</v>
      </c>
      <c r="CD275" s="82" t="s">
        <v>68</v>
      </c>
      <c r="CE275" s="83" t="s">
        <v>9</v>
      </c>
      <c r="CF275" s="84" t="s">
        <v>69</v>
      </c>
      <c r="CG275" s="85" t="s">
        <v>70</v>
      </c>
      <c r="CH275" s="86" t="s">
        <v>71</v>
      </c>
      <c r="CI275" s="87" t="s">
        <v>72</v>
      </c>
      <c r="CJ275" s="88" t="s">
        <v>73</v>
      </c>
      <c r="CK275" s="89" t="s">
        <v>74</v>
      </c>
      <c r="CL275" s="90" t="s">
        <v>75</v>
      </c>
      <c r="CM275" s="91" t="s">
        <v>76</v>
      </c>
      <c r="CN275" s="92" t="s">
        <v>77</v>
      </c>
      <c r="CO275" s="93" t="s">
        <v>78</v>
      </c>
      <c r="CP275" s="94" t="s">
        <v>79</v>
      </c>
      <c r="CQ275" s="95" t="s">
        <v>80</v>
      </c>
      <c r="CR275" s="96" t="s">
        <v>53</v>
      </c>
      <c r="CS275" s="97" t="s">
        <v>81</v>
      </c>
      <c r="CT275" s="98" t="s">
        <v>82</v>
      </c>
      <c r="CU275" s="99" t="s">
        <v>37</v>
      </c>
      <c r="CV275" s="100" t="s">
        <v>83</v>
      </c>
      <c r="CW275" s="101" t="s">
        <v>84</v>
      </c>
      <c r="CX275" s="102" t="s">
        <v>85</v>
      </c>
      <c r="CY275" s="103" t="s">
        <v>86</v>
      </c>
      <c r="CZ275" s="104" t="s">
        <v>87</v>
      </c>
      <c r="DA275" s="105" t="s">
        <v>88</v>
      </c>
      <c r="DB275" s="106" t="s">
        <v>89</v>
      </c>
      <c r="DC275" s="107" t="s">
        <v>90</v>
      </c>
      <c r="DD275" s="108" t="s">
        <v>91</v>
      </c>
      <c r="DE275" s="109" t="s">
        <v>92</v>
      </c>
      <c r="DF275" s="110" t="s">
        <v>93</v>
      </c>
      <c r="DG275" s="111" t="s">
        <v>94</v>
      </c>
      <c r="DH275" s="112" t="s">
        <v>95</v>
      </c>
      <c r="DI275" s="113" t="s">
        <v>96</v>
      </c>
      <c r="DJ275" s="114" t="s">
        <v>23</v>
      </c>
      <c r="DK275" s="115" t="s">
        <v>97</v>
      </c>
      <c r="DL275" s="116" t="s">
        <v>37</v>
      </c>
      <c r="DM275" s="117" t="s">
        <v>38</v>
      </c>
      <c r="DN275" s="118" t="s">
        <v>91</v>
      </c>
      <c r="DO275" s="119" t="s">
        <v>40</v>
      </c>
      <c r="DP275" s="120" t="s">
        <v>41</v>
      </c>
      <c r="DQ275" s="121" t="s">
        <v>31</v>
      </c>
      <c r="DR275" s="122" t="s">
        <v>43</v>
      </c>
      <c r="DS275" s="123" t="s">
        <v>44</v>
      </c>
      <c r="DT275" s="124" t="s">
        <v>45</v>
      </c>
      <c r="DU275" s="125" t="s">
        <v>23</v>
      </c>
      <c r="DV275" s="126" t="s">
        <v>18</v>
      </c>
      <c r="DW275" s="127" t="s">
        <v>98</v>
      </c>
      <c r="DX275" s="128" t="s">
        <v>47</v>
      </c>
      <c r="DY275" s="129" t="s">
        <v>99</v>
      </c>
      <c r="DZ275" s="130" t="s">
        <v>100</v>
      </c>
      <c r="EA275" s="131" t="s">
        <v>101</v>
      </c>
      <c r="EB275" s="132" t="s">
        <v>102</v>
      </c>
      <c r="EC275" s="133" t="s">
        <v>103</v>
      </c>
      <c r="ED275" s="134" t="s">
        <v>104</v>
      </c>
      <c r="EE275" s="135" t="s">
        <v>105</v>
      </c>
      <c r="EF275" s="136" t="s">
        <v>106</v>
      </c>
      <c r="EG275" s="137" t="s">
        <v>107</v>
      </c>
      <c r="EH275" s="138" t="s">
        <v>66</v>
      </c>
      <c r="EI275" s="139" t="s">
        <v>67</v>
      </c>
      <c r="EJ275" s="190" t="s">
        <v>222</v>
      </c>
    </row>
    <row r="276" spans="1:140" ht="16.5" hidden="1" thickTop="1" thickBot="1" x14ac:dyDescent="0.3">
      <c r="A276" t="s">
        <v>108</v>
      </c>
      <c r="B276" t="s">
        <v>180</v>
      </c>
      <c r="C276" s="140">
        <v>42446</v>
      </c>
      <c r="D276" s="141">
        <v>0</v>
      </c>
      <c r="E276" t="s">
        <v>108</v>
      </c>
      <c r="F276" t="s">
        <v>110</v>
      </c>
      <c r="G276" s="142">
        <v>2016</v>
      </c>
      <c r="H276" s="143">
        <v>9</v>
      </c>
      <c r="I276" s="144">
        <v>42446</v>
      </c>
      <c r="J276" t="s">
        <v>111</v>
      </c>
      <c r="L276" t="s">
        <v>110</v>
      </c>
      <c r="M276" t="s">
        <v>110</v>
      </c>
      <c r="O276" s="146">
        <v>0</v>
      </c>
      <c r="P276" t="s">
        <v>112</v>
      </c>
      <c r="R276" s="148">
        <v>42446</v>
      </c>
      <c r="S276" s="149">
        <v>55</v>
      </c>
      <c r="T276" s="150">
        <v>103394.12</v>
      </c>
      <c r="U276" s="151">
        <v>103394.12</v>
      </c>
      <c r="V276" s="152">
        <v>0</v>
      </c>
      <c r="W276" t="s">
        <v>113</v>
      </c>
      <c r="Y276" t="s">
        <v>114</v>
      </c>
      <c r="Z276" t="s">
        <v>114</v>
      </c>
      <c r="AA276" t="s">
        <v>114</v>
      </c>
      <c r="AB276" t="s">
        <v>115</v>
      </c>
      <c r="AC276" t="s">
        <v>116</v>
      </c>
      <c r="AD276" t="s">
        <v>110</v>
      </c>
      <c r="AE276" t="s">
        <v>110</v>
      </c>
      <c r="AH276" s="153">
        <v>0</v>
      </c>
      <c r="AI276" s="154">
        <v>42447</v>
      </c>
      <c r="AJ276" s="155">
        <v>976398</v>
      </c>
      <c r="AK276" s="156">
        <v>976398.1</v>
      </c>
      <c r="AL276" s="157">
        <v>42446</v>
      </c>
      <c r="AM276" s="158">
        <v>0</v>
      </c>
      <c r="AN276" t="s">
        <v>117</v>
      </c>
      <c r="AO276" s="159">
        <v>42447.988043981481</v>
      </c>
      <c r="AP276" t="s">
        <v>181</v>
      </c>
      <c r="AQ276" t="s">
        <v>119</v>
      </c>
      <c r="AR276" t="s">
        <v>119</v>
      </c>
      <c r="AT276" s="160">
        <v>42446</v>
      </c>
      <c r="AU276" s="161">
        <v>1</v>
      </c>
      <c r="AV276" s="162">
        <v>1</v>
      </c>
      <c r="AW276" t="s">
        <v>120</v>
      </c>
      <c r="AZ276" s="163">
        <v>42447</v>
      </c>
      <c r="BB276" t="s">
        <v>121</v>
      </c>
      <c r="BC276" t="s">
        <v>114</v>
      </c>
      <c r="BD276" t="s">
        <v>122</v>
      </c>
      <c r="BE276" t="s">
        <v>110</v>
      </c>
      <c r="BH276" t="s">
        <v>122</v>
      </c>
      <c r="BL276" t="s">
        <v>110</v>
      </c>
      <c r="BM276" s="165">
        <v>42446</v>
      </c>
      <c r="BO276" t="s">
        <v>110</v>
      </c>
      <c r="BP276" t="s">
        <v>123</v>
      </c>
      <c r="BS276" s="166">
        <v>42447.98164351852</v>
      </c>
      <c r="BU276" t="s">
        <v>110</v>
      </c>
      <c r="BV276" t="s">
        <v>181</v>
      </c>
      <c r="BW276" t="s">
        <v>110</v>
      </c>
      <c r="BZ276" t="s">
        <v>108</v>
      </c>
      <c r="CA276" t="s">
        <v>180</v>
      </c>
      <c r="CB276" s="167">
        <v>42446</v>
      </c>
      <c r="CC276" s="168">
        <v>0</v>
      </c>
      <c r="CD276" s="169">
        <v>11</v>
      </c>
      <c r="CE276" t="s">
        <v>111</v>
      </c>
      <c r="CH276" t="s">
        <v>160</v>
      </c>
      <c r="CL276" t="s">
        <v>126</v>
      </c>
      <c r="CM276" t="s">
        <v>127</v>
      </c>
      <c r="CU276" t="s">
        <v>119</v>
      </c>
      <c r="DD276" s="170">
        <v>-84.86</v>
      </c>
      <c r="DE276" t="s">
        <v>110</v>
      </c>
      <c r="DF276" s="171">
        <v>0</v>
      </c>
      <c r="DH276" s="172">
        <v>0</v>
      </c>
      <c r="DI276" t="s">
        <v>181</v>
      </c>
      <c r="DJ276" t="s">
        <v>116</v>
      </c>
      <c r="DK276" s="173">
        <v>42446</v>
      </c>
      <c r="DL276" t="s">
        <v>119</v>
      </c>
      <c r="DN276" s="174">
        <v>-84.86</v>
      </c>
      <c r="DO276" s="175">
        <v>1</v>
      </c>
      <c r="DP276" s="176">
        <v>1</v>
      </c>
      <c r="DQ276" s="177">
        <v>976398</v>
      </c>
      <c r="DT276" s="178">
        <v>42447</v>
      </c>
      <c r="DV276" t="s">
        <v>120</v>
      </c>
      <c r="DW276" s="179">
        <v>42446</v>
      </c>
      <c r="DX276" t="s">
        <v>110</v>
      </c>
      <c r="DY276" s="180">
        <v>42446</v>
      </c>
      <c r="DZ276" t="s">
        <v>116</v>
      </c>
      <c r="EC276" t="s">
        <v>123</v>
      </c>
      <c r="ED276" s="181">
        <v>0</v>
      </c>
      <c r="EE276" s="182">
        <v>0</v>
      </c>
      <c r="EG276" t="s">
        <v>131</v>
      </c>
      <c r="EJ276" t="str">
        <f t="shared" si="4"/>
        <v>205700010100</v>
      </c>
    </row>
    <row r="277" spans="1:140" ht="16.5" hidden="1" thickTop="1" thickBot="1" x14ac:dyDescent="0.3">
      <c r="A277" t="s">
        <v>108</v>
      </c>
      <c r="B277" t="s">
        <v>180</v>
      </c>
      <c r="C277" s="140">
        <v>42446</v>
      </c>
      <c r="D277" s="141">
        <v>0</v>
      </c>
      <c r="E277" t="s">
        <v>108</v>
      </c>
      <c r="F277" t="s">
        <v>110</v>
      </c>
      <c r="G277" s="142">
        <v>2016</v>
      </c>
      <c r="H277" s="143">
        <v>9</v>
      </c>
      <c r="I277" s="144">
        <v>42446</v>
      </c>
      <c r="J277" t="s">
        <v>111</v>
      </c>
      <c r="L277" t="s">
        <v>110</v>
      </c>
      <c r="M277" t="s">
        <v>110</v>
      </c>
      <c r="O277" s="146">
        <v>0</v>
      </c>
      <c r="P277" t="s">
        <v>112</v>
      </c>
      <c r="R277" s="148">
        <v>42446</v>
      </c>
      <c r="S277" s="149">
        <v>55</v>
      </c>
      <c r="T277" s="150">
        <v>103394.12</v>
      </c>
      <c r="U277" s="151">
        <v>103394.12</v>
      </c>
      <c r="V277" s="152">
        <v>0</v>
      </c>
      <c r="W277" t="s">
        <v>113</v>
      </c>
      <c r="Y277" t="s">
        <v>114</v>
      </c>
      <c r="Z277" t="s">
        <v>114</v>
      </c>
      <c r="AA277" t="s">
        <v>114</v>
      </c>
      <c r="AB277" t="s">
        <v>115</v>
      </c>
      <c r="AC277" t="s">
        <v>116</v>
      </c>
      <c r="AD277" t="s">
        <v>110</v>
      </c>
      <c r="AE277" t="s">
        <v>110</v>
      </c>
      <c r="AH277" s="153">
        <v>0</v>
      </c>
      <c r="AI277" s="154">
        <v>42447</v>
      </c>
      <c r="AJ277" s="155">
        <v>976398</v>
      </c>
      <c r="AK277" s="156">
        <v>976398.1</v>
      </c>
      <c r="AL277" s="157">
        <v>42446</v>
      </c>
      <c r="AM277" s="158">
        <v>0</v>
      </c>
      <c r="AN277" t="s">
        <v>117</v>
      </c>
      <c r="AO277" s="159">
        <v>42447.988043981481</v>
      </c>
      <c r="AP277" t="s">
        <v>181</v>
      </c>
      <c r="AQ277" t="s">
        <v>119</v>
      </c>
      <c r="AR277" t="s">
        <v>119</v>
      </c>
      <c r="AT277" s="160">
        <v>42446</v>
      </c>
      <c r="AU277" s="161">
        <v>1</v>
      </c>
      <c r="AV277" s="162">
        <v>1</v>
      </c>
      <c r="AW277" t="s">
        <v>120</v>
      </c>
      <c r="AZ277" s="163">
        <v>42447</v>
      </c>
      <c r="BB277" t="s">
        <v>121</v>
      </c>
      <c r="BC277" t="s">
        <v>114</v>
      </c>
      <c r="BD277" t="s">
        <v>122</v>
      </c>
      <c r="BE277" t="s">
        <v>110</v>
      </c>
      <c r="BH277" t="s">
        <v>122</v>
      </c>
      <c r="BL277" t="s">
        <v>110</v>
      </c>
      <c r="BM277" s="165">
        <v>42446</v>
      </c>
      <c r="BO277" t="s">
        <v>110</v>
      </c>
      <c r="BP277" t="s">
        <v>123</v>
      </c>
      <c r="BS277" s="166">
        <v>42447.98164351852</v>
      </c>
      <c r="BU277" t="s">
        <v>110</v>
      </c>
      <c r="BV277" t="s">
        <v>181</v>
      </c>
      <c r="BW277" t="s">
        <v>110</v>
      </c>
      <c r="BZ277" t="s">
        <v>108</v>
      </c>
      <c r="CA277" t="s">
        <v>180</v>
      </c>
      <c r="CB277" s="167">
        <v>42446</v>
      </c>
      <c r="CC277" s="168">
        <v>0</v>
      </c>
      <c r="CD277" s="169">
        <v>8</v>
      </c>
      <c r="CE277" t="s">
        <v>111</v>
      </c>
      <c r="CH277" t="s">
        <v>136</v>
      </c>
      <c r="CL277" t="s">
        <v>126</v>
      </c>
      <c r="CM277" t="s">
        <v>132</v>
      </c>
      <c r="CU277" t="s">
        <v>119</v>
      </c>
      <c r="DD277" s="170">
        <v>-6.13</v>
      </c>
      <c r="DE277" t="s">
        <v>110</v>
      </c>
      <c r="DF277" s="171">
        <v>0</v>
      </c>
      <c r="DH277" s="172">
        <v>0</v>
      </c>
      <c r="DI277" t="s">
        <v>181</v>
      </c>
      <c r="DJ277" t="s">
        <v>116</v>
      </c>
      <c r="DK277" s="173">
        <v>42446</v>
      </c>
      <c r="DL277" t="s">
        <v>119</v>
      </c>
      <c r="DN277" s="174">
        <v>-6.13</v>
      </c>
      <c r="DO277" s="175">
        <v>1</v>
      </c>
      <c r="DP277" s="176">
        <v>1</v>
      </c>
      <c r="DQ277" s="177">
        <v>976398</v>
      </c>
      <c r="DT277" s="178">
        <v>42447</v>
      </c>
      <c r="DV277" t="s">
        <v>120</v>
      </c>
      <c r="DW277" s="179">
        <v>42446</v>
      </c>
      <c r="DX277" t="s">
        <v>110</v>
      </c>
      <c r="DY277" s="180">
        <v>42446</v>
      </c>
      <c r="DZ277" t="s">
        <v>116</v>
      </c>
      <c r="EC277" t="s">
        <v>123</v>
      </c>
      <c r="ED277" s="181">
        <v>0</v>
      </c>
      <c r="EE277" s="182">
        <v>0</v>
      </c>
      <c r="EG277" t="s">
        <v>131</v>
      </c>
      <c r="EJ277" t="str">
        <f t="shared" si="4"/>
        <v>205500020100</v>
      </c>
    </row>
    <row r="278" spans="1:140" ht="16.5" hidden="1" thickTop="1" thickBot="1" x14ac:dyDescent="0.3">
      <c r="A278" t="s">
        <v>108</v>
      </c>
      <c r="B278" t="s">
        <v>180</v>
      </c>
      <c r="C278" s="140">
        <v>42446</v>
      </c>
      <c r="D278" s="141">
        <v>0</v>
      </c>
      <c r="E278" t="s">
        <v>108</v>
      </c>
      <c r="F278" t="s">
        <v>110</v>
      </c>
      <c r="G278" s="142">
        <v>2016</v>
      </c>
      <c r="H278" s="143">
        <v>9</v>
      </c>
      <c r="I278" s="144">
        <v>42446</v>
      </c>
      <c r="J278" t="s">
        <v>111</v>
      </c>
      <c r="L278" t="s">
        <v>110</v>
      </c>
      <c r="M278" t="s">
        <v>110</v>
      </c>
      <c r="O278" s="146">
        <v>0</v>
      </c>
      <c r="P278" t="s">
        <v>112</v>
      </c>
      <c r="R278" s="148">
        <v>42446</v>
      </c>
      <c r="S278" s="149">
        <v>55</v>
      </c>
      <c r="T278" s="150">
        <v>103394.12</v>
      </c>
      <c r="U278" s="151">
        <v>103394.12</v>
      </c>
      <c r="V278" s="152">
        <v>0</v>
      </c>
      <c r="W278" t="s">
        <v>113</v>
      </c>
      <c r="Y278" t="s">
        <v>114</v>
      </c>
      <c r="Z278" t="s">
        <v>114</v>
      </c>
      <c r="AA278" t="s">
        <v>114</v>
      </c>
      <c r="AB278" t="s">
        <v>115</v>
      </c>
      <c r="AC278" t="s">
        <v>116</v>
      </c>
      <c r="AD278" t="s">
        <v>110</v>
      </c>
      <c r="AE278" t="s">
        <v>110</v>
      </c>
      <c r="AH278" s="153">
        <v>0</v>
      </c>
      <c r="AI278" s="154">
        <v>42447</v>
      </c>
      <c r="AJ278" s="155">
        <v>976398</v>
      </c>
      <c r="AK278" s="156">
        <v>976398.1</v>
      </c>
      <c r="AL278" s="157">
        <v>42446</v>
      </c>
      <c r="AM278" s="158">
        <v>0</v>
      </c>
      <c r="AN278" t="s">
        <v>117</v>
      </c>
      <c r="AO278" s="159">
        <v>42447.988043981481</v>
      </c>
      <c r="AP278" t="s">
        <v>181</v>
      </c>
      <c r="AQ278" t="s">
        <v>119</v>
      </c>
      <c r="AR278" t="s">
        <v>119</v>
      </c>
      <c r="AT278" s="160">
        <v>42446</v>
      </c>
      <c r="AU278" s="161">
        <v>1</v>
      </c>
      <c r="AV278" s="162">
        <v>1</v>
      </c>
      <c r="AW278" t="s">
        <v>120</v>
      </c>
      <c r="AZ278" s="163">
        <v>42447</v>
      </c>
      <c r="BB278" t="s">
        <v>121</v>
      </c>
      <c r="BC278" t="s">
        <v>114</v>
      </c>
      <c r="BD278" t="s">
        <v>122</v>
      </c>
      <c r="BE278" t="s">
        <v>110</v>
      </c>
      <c r="BH278" t="s">
        <v>122</v>
      </c>
      <c r="BL278" t="s">
        <v>110</v>
      </c>
      <c r="BM278" s="165">
        <v>42446</v>
      </c>
      <c r="BO278" t="s">
        <v>110</v>
      </c>
      <c r="BP278" t="s">
        <v>123</v>
      </c>
      <c r="BS278" s="166">
        <v>42447.98164351852</v>
      </c>
      <c r="BU278" t="s">
        <v>110</v>
      </c>
      <c r="BV278" t="s">
        <v>181</v>
      </c>
      <c r="BW278" t="s">
        <v>110</v>
      </c>
      <c r="BZ278" t="s">
        <v>108</v>
      </c>
      <c r="CA278" t="s">
        <v>180</v>
      </c>
      <c r="CB278" s="167">
        <v>42446</v>
      </c>
      <c r="CC278" s="168">
        <v>0</v>
      </c>
      <c r="CD278" s="169">
        <v>9</v>
      </c>
      <c r="CE278" t="s">
        <v>111</v>
      </c>
      <c r="CH278" t="s">
        <v>137</v>
      </c>
      <c r="CL278" t="s">
        <v>126</v>
      </c>
      <c r="CM278" t="s">
        <v>127</v>
      </c>
      <c r="CU278" t="s">
        <v>119</v>
      </c>
      <c r="DD278" s="170">
        <v>-10885.21</v>
      </c>
      <c r="DE278" t="s">
        <v>110</v>
      </c>
      <c r="DF278" s="171">
        <v>0</v>
      </c>
      <c r="DH278" s="172">
        <v>0</v>
      </c>
      <c r="DI278" t="s">
        <v>181</v>
      </c>
      <c r="DJ278" t="s">
        <v>116</v>
      </c>
      <c r="DK278" s="173">
        <v>42446</v>
      </c>
      <c r="DL278" t="s">
        <v>119</v>
      </c>
      <c r="DN278" s="174">
        <v>-10885.21</v>
      </c>
      <c r="DO278" s="175">
        <v>1</v>
      </c>
      <c r="DP278" s="176">
        <v>1</v>
      </c>
      <c r="DQ278" s="177">
        <v>976398</v>
      </c>
      <c r="DT278" s="178">
        <v>42447</v>
      </c>
      <c r="DV278" t="s">
        <v>120</v>
      </c>
      <c r="DW278" s="179">
        <v>42446</v>
      </c>
      <c r="DX278" t="s">
        <v>110</v>
      </c>
      <c r="DY278" s="180">
        <v>42446</v>
      </c>
      <c r="DZ278" t="s">
        <v>116</v>
      </c>
      <c r="EC278" t="s">
        <v>123</v>
      </c>
      <c r="ED278" s="181">
        <v>0</v>
      </c>
      <c r="EE278" s="182">
        <v>0</v>
      </c>
      <c r="EG278" t="s">
        <v>131</v>
      </c>
      <c r="EJ278" t="str">
        <f t="shared" si="4"/>
        <v>205600010100</v>
      </c>
    </row>
    <row r="279" spans="1:140" ht="16.5" hidden="1" thickTop="1" thickBot="1" x14ac:dyDescent="0.3">
      <c r="A279" t="s">
        <v>108</v>
      </c>
      <c r="B279" t="s">
        <v>180</v>
      </c>
      <c r="C279" s="140">
        <v>42446</v>
      </c>
      <c r="D279" s="141">
        <v>0</v>
      </c>
      <c r="E279" t="s">
        <v>108</v>
      </c>
      <c r="F279" t="s">
        <v>110</v>
      </c>
      <c r="G279" s="142">
        <v>2016</v>
      </c>
      <c r="H279" s="143">
        <v>9</v>
      </c>
      <c r="I279" s="144">
        <v>42446</v>
      </c>
      <c r="J279" t="s">
        <v>111</v>
      </c>
      <c r="L279" t="s">
        <v>110</v>
      </c>
      <c r="M279" t="s">
        <v>110</v>
      </c>
      <c r="O279" s="146">
        <v>0</v>
      </c>
      <c r="P279" t="s">
        <v>112</v>
      </c>
      <c r="R279" s="148">
        <v>42446</v>
      </c>
      <c r="S279" s="149">
        <v>55</v>
      </c>
      <c r="T279" s="150">
        <v>103394.12</v>
      </c>
      <c r="U279" s="151">
        <v>103394.12</v>
      </c>
      <c r="V279" s="152">
        <v>0</v>
      </c>
      <c r="W279" t="s">
        <v>113</v>
      </c>
      <c r="Y279" t="s">
        <v>114</v>
      </c>
      <c r="Z279" t="s">
        <v>114</v>
      </c>
      <c r="AA279" t="s">
        <v>114</v>
      </c>
      <c r="AB279" t="s">
        <v>115</v>
      </c>
      <c r="AC279" t="s">
        <v>116</v>
      </c>
      <c r="AD279" t="s">
        <v>110</v>
      </c>
      <c r="AE279" t="s">
        <v>110</v>
      </c>
      <c r="AH279" s="153">
        <v>0</v>
      </c>
      <c r="AI279" s="154">
        <v>42447</v>
      </c>
      <c r="AJ279" s="155">
        <v>976398</v>
      </c>
      <c r="AK279" s="156">
        <v>976398.1</v>
      </c>
      <c r="AL279" s="157">
        <v>42446</v>
      </c>
      <c r="AM279" s="158">
        <v>0</v>
      </c>
      <c r="AN279" t="s">
        <v>117</v>
      </c>
      <c r="AO279" s="159">
        <v>42447.988043981481</v>
      </c>
      <c r="AP279" t="s">
        <v>181</v>
      </c>
      <c r="AQ279" t="s">
        <v>119</v>
      </c>
      <c r="AR279" t="s">
        <v>119</v>
      </c>
      <c r="AT279" s="160">
        <v>42446</v>
      </c>
      <c r="AU279" s="161">
        <v>1</v>
      </c>
      <c r="AV279" s="162">
        <v>1</v>
      </c>
      <c r="AW279" t="s">
        <v>120</v>
      </c>
      <c r="AZ279" s="163">
        <v>42447</v>
      </c>
      <c r="BB279" t="s">
        <v>121</v>
      </c>
      <c r="BC279" t="s">
        <v>114</v>
      </c>
      <c r="BD279" t="s">
        <v>122</v>
      </c>
      <c r="BE279" t="s">
        <v>110</v>
      </c>
      <c r="BH279" t="s">
        <v>122</v>
      </c>
      <c r="BL279" t="s">
        <v>110</v>
      </c>
      <c r="BM279" s="165">
        <v>42446</v>
      </c>
      <c r="BO279" t="s">
        <v>110</v>
      </c>
      <c r="BP279" t="s">
        <v>123</v>
      </c>
      <c r="BS279" s="166">
        <v>42447.98164351852</v>
      </c>
      <c r="BU279" t="s">
        <v>110</v>
      </c>
      <c r="BV279" t="s">
        <v>181</v>
      </c>
      <c r="BW279" t="s">
        <v>110</v>
      </c>
      <c r="BZ279" t="s">
        <v>108</v>
      </c>
      <c r="CA279" t="s">
        <v>180</v>
      </c>
      <c r="CB279" s="167">
        <v>42446</v>
      </c>
      <c r="CC279" s="168">
        <v>0</v>
      </c>
      <c r="CD279" s="169">
        <v>10</v>
      </c>
      <c r="CE279" t="s">
        <v>111</v>
      </c>
      <c r="CH279" t="s">
        <v>137</v>
      </c>
      <c r="CL279" t="s">
        <v>126</v>
      </c>
      <c r="CM279" t="s">
        <v>132</v>
      </c>
      <c r="CU279" t="s">
        <v>119</v>
      </c>
      <c r="DD279" s="170">
        <v>-1778.64</v>
      </c>
      <c r="DE279" t="s">
        <v>110</v>
      </c>
      <c r="DF279" s="171">
        <v>0</v>
      </c>
      <c r="DH279" s="172">
        <v>0</v>
      </c>
      <c r="DI279" t="s">
        <v>181</v>
      </c>
      <c r="DJ279" t="s">
        <v>116</v>
      </c>
      <c r="DK279" s="173">
        <v>42446</v>
      </c>
      <c r="DL279" t="s">
        <v>119</v>
      </c>
      <c r="DN279" s="174">
        <v>-1778.64</v>
      </c>
      <c r="DO279" s="175">
        <v>1</v>
      </c>
      <c r="DP279" s="176">
        <v>1</v>
      </c>
      <c r="DQ279" s="177">
        <v>976398</v>
      </c>
      <c r="DT279" s="178">
        <v>42447</v>
      </c>
      <c r="DV279" t="s">
        <v>120</v>
      </c>
      <c r="DW279" s="179">
        <v>42446</v>
      </c>
      <c r="DX279" t="s">
        <v>110</v>
      </c>
      <c r="DY279" s="180">
        <v>42446</v>
      </c>
      <c r="DZ279" t="s">
        <v>116</v>
      </c>
      <c r="EC279" t="s">
        <v>123</v>
      </c>
      <c r="ED279" s="181">
        <v>0</v>
      </c>
      <c r="EE279" s="182">
        <v>0</v>
      </c>
      <c r="EG279" t="s">
        <v>131</v>
      </c>
      <c r="EJ279" t="str">
        <f t="shared" si="4"/>
        <v>205600020100</v>
      </c>
    </row>
    <row r="280" spans="1:140" ht="16.5" hidden="1" thickTop="1" thickBot="1" x14ac:dyDescent="0.3">
      <c r="A280" t="s">
        <v>108</v>
      </c>
      <c r="B280" t="s">
        <v>180</v>
      </c>
      <c r="C280" s="140">
        <v>42446</v>
      </c>
      <c r="D280" s="141">
        <v>0</v>
      </c>
      <c r="E280" t="s">
        <v>108</v>
      </c>
      <c r="F280" t="s">
        <v>110</v>
      </c>
      <c r="G280" s="142">
        <v>2016</v>
      </c>
      <c r="H280" s="143">
        <v>9</v>
      </c>
      <c r="I280" s="144">
        <v>42446</v>
      </c>
      <c r="J280" t="s">
        <v>111</v>
      </c>
      <c r="L280" t="s">
        <v>110</v>
      </c>
      <c r="M280" t="s">
        <v>110</v>
      </c>
      <c r="O280" s="146">
        <v>0</v>
      </c>
      <c r="P280" t="s">
        <v>112</v>
      </c>
      <c r="R280" s="148">
        <v>42446</v>
      </c>
      <c r="S280" s="149">
        <v>55</v>
      </c>
      <c r="T280" s="150">
        <v>103394.12</v>
      </c>
      <c r="U280" s="151">
        <v>103394.12</v>
      </c>
      <c r="V280" s="152">
        <v>0</v>
      </c>
      <c r="W280" t="s">
        <v>113</v>
      </c>
      <c r="Y280" t="s">
        <v>114</v>
      </c>
      <c r="Z280" t="s">
        <v>114</v>
      </c>
      <c r="AA280" t="s">
        <v>114</v>
      </c>
      <c r="AB280" t="s">
        <v>115</v>
      </c>
      <c r="AC280" t="s">
        <v>116</v>
      </c>
      <c r="AD280" t="s">
        <v>110</v>
      </c>
      <c r="AE280" t="s">
        <v>110</v>
      </c>
      <c r="AH280" s="153">
        <v>0</v>
      </c>
      <c r="AI280" s="154">
        <v>42447</v>
      </c>
      <c r="AJ280" s="155">
        <v>976398</v>
      </c>
      <c r="AK280" s="156">
        <v>976398.1</v>
      </c>
      <c r="AL280" s="157">
        <v>42446</v>
      </c>
      <c r="AM280" s="158">
        <v>0</v>
      </c>
      <c r="AN280" t="s">
        <v>117</v>
      </c>
      <c r="AO280" s="159">
        <v>42447.988043981481</v>
      </c>
      <c r="AP280" t="s">
        <v>181</v>
      </c>
      <c r="AQ280" t="s">
        <v>119</v>
      </c>
      <c r="AR280" t="s">
        <v>119</v>
      </c>
      <c r="AT280" s="160">
        <v>42446</v>
      </c>
      <c r="AU280" s="161">
        <v>1</v>
      </c>
      <c r="AV280" s="162">
        <v>1</v>
      </c>
      <c r="AW280" t="s">
        <v>120</v>
      </c>
      <c r="AZ280" s="163">
        <v>42447</v>
      </c>
      <c r="BB280" t="s">
        <v>121</v>
      </c>
      <c r="BC280" t="s">
        <v>114</v>
      </c>
      <c r="BD280" t="s">
        <v>122</v>
      </c>
      <c r="BE280" t="s">
        <v>110</v>
      </c>
      <c r="BH280" t="s">
        <v>122</v>
      </c>
      <c r="BL280" t="s">
        <v>110</v>
      </c>
      <c r="BM280" s="165">
        <v>42446</v>
      </c>
      <c r="BO280" t="s">
        <v>110</v>
      </c>
      <c r="BP280" t="s">
        <v>123</v>
      </c>
      <c r="BS280" s="166">
        <v>42447.98164351852</v>
      </c>
      <c r="BU280" t="s">
        <v>110</v>
      </c>
      <c r="BV280" t="s">
        <v>181</v>
      </c>
      <c r="BW280" t="s">
        <v>110</v>
      </c>
      <c r="BZ280" t="s">
        <v>108</v>
      </c>
      <c r="CA280" t="s">
        <v>180</v>
      </c>
      <c r="CB280" s="167">
        <v>42446</v>
      </c>
      <c r="CC280" s="168">
        <v>0</v>
      </c>
      <c r="CD280" s="169">
        <v>12</v>
      </c>
      <c r="CE280" t="s">
        <v>111</v>
      </c>
      <c r="CH280" t="s">
        <v>160</v>
      </c>
      <c r="CL280" t="s">
        <v>126</v>
      </c>
      <c r="CM280" t="s">
        <v>132</v>
      </c>
      <c r="CU280" t="s">
        <v>119</v>
      </c>
      <c r="DD280" s="170">
        <v>-15.95</v>
      </c>
      <c r="DE280" t="s">
        <v>110</v>
      </c>
      <c r="DF280" s="171">
        <v>0</v>
      </c>
      <c r="DH280" s="172">
        <v>0</v>
      </c>
      <c r="DI280" t="s">
        <v>181</v>
      </c>
      <c r="DJ280" t="s">
        <v>116</v>
      </c>
      <c r="DK280" s="173">
        <v>42446</v>
      </c>
      <c r="DL280" t="s">
        <v>119</v>
      </c>
      <c r="DN280" s="174">
        <v>-15.95</v>
      </c>
      <c r="DO280" s="175">
        <v>1</v>
      </c>
      <c r="DP280" s="176">
        <v>1</v>
      </c>
      <c r="DQ280" s="177">
        <v>976398</v>
      </c>
      <c r="DT280" s="178">
        <v>42447</v>
      </c>
      <c r="DV280" t="s">
        <v>120</v>
      </c>
      <c r="DW280" s="179">
        <v>42446</v>
      </c>
      <c r="DX280" t="s">
        <v>110</v>
      </c>
      <c r="DY280" s="180">
        <v>42446</v>
      </c>
      <c r="DZ280" t="s">
        <v>116</v>
      </c>
      <c r="EC280" t="s">
        <v>123</v>
      </c>
      <c r="ED280" s="181">
        <v>0</v>
      </c>
      <c r="EE280" s="182">
        <v>0</v>
      </c>
      <c r="EG280" t="s">
        <v>131</v>
      </c>
      <c r="EJ280" t="str">
        <f t="shared" si="4"/>
        <v>205700020100</v>
      </c>
    </row>
    <row r="281" spans="1:140" ht="16.5" hidden="1" thickTop="1" thickBot="1" x14ac:dyDescent="0.3">
      <c r="A281" t="s">
        <v>108</v>
      </c>
      <c r="B281" t="s">
        <v>180</v>
      </c>
      <c r="C281" s="140">
        <v>42446</v>
      </c>
      <c r="D281" s="141">
        <v>0</v>
      </c>
      <c r="E281" t="s">
        <v>108</v>
      </c>
      <c r="F281" t="s">
        <v>110</v>
      </c>
      <c r="G281" s="142">
        <v>2016</v>
      </c>
      <c r="H281" s="143">
        <v>9</v>
      </c>
      <c r="I281" s="144">
        <v>42446</v>
      </c>
      <c r="J281" t="s">
        <v>111</v>
      </c>
      <c r="L281" t="s">
        <v>110</v>
      </c>
      <c r="M281" t="s">
        <v>110</v>
      </c>
      <c r="O281" s="146">
        <v>0</v>
      </c>
      <c r="P281" t="s">
        <v>112</v>
      </c>
      <c r="R281" s="148">
        <v>42446</v>
      </c>
      <c r="S281" s="149">
        <v>55</v>
      </c>
      <c r="T281" s="150">
        <v>103394.12</v>
      </c>
      <c r="U281" s="151">
        <v>103394.12</v>
      </c>
      <c r="V281" s="152">
        <v>0</v>
      </c>
      <c r="W281" t="s">
        <v>113</v>
      </c>
      <c r="Y281" t="s">
        <v>114</v>
      </c>
      <c r="Z281" t="s">
        <v>114</v>
      </c>
      <c r="AA281" t="s">
        <v>114</v>
      </c>
      <c r="AB281" t="s">
        <v>115</v>
      </c>
      <c r="AC281" t="s">
        <v>116</v>
      </c>
      <c r="AD281" t="s">
        <v>110</v>
      </c>
      <c r="AE281" t="s">
        <v>110</v>
      </c>
      <c r="AH281" s="153">
        <v>0</v>
      </c>
      <c r="AI281" s="154">
        <v>42447</v>
      </c>
      <c r="AJ281" s="155">
        <v>976398</v>
      </c>
      <c r="AK281" s="156">
        <v>976398.1</v>
      </c>
      <c r="AL281" s="157">
        <v>42446</v>
      </c>
      <c r="AM281" s="158">
        <v>0</v>
      </c>
      <c r="AN281" t="s">
        <v>117</v>
      </c>
      <c r="AO281" s="159">
        <v>42447.988043981481</v>
      </c>
      <c r="AP281" t="s">
        <v>181</v>
      </c>
      <c r="AQ281" t="s">
        <v>119</v>
      </c>
      <c r="AR281" t="s">
        <v>119</v>
      </c>
      <c r="AT281" s="160">
        <v>42446</v>
      </c>
      <c r="AU281" s="161">
        <v>1</v>
      </c>
      <c r="AV281" s="162">
        <v>1</v>
      </c>
      <c r="AW281" t="s">
        <v>120</v>
      </c>
      <c r="AZ281" s="163">
        <v>42447</v>
      </c>
      <c r="BB281" t="s">
        <v>121</v>
      </c>
      <c r="BC281" t="s">
        <v>114</v>
      </c>
      <c r="BD281" t="s">
        <v>122</v>
      </c>
      <c r="BE281" t="s">
        <v>110</v>
      </c>
      <c r="BH281" t="s">
        <v>122</v>
      </c>
      <c r="BL281" t="s">
        <v>110</v>
      </c>
      <c r="BM281" s="165">
        <v>42446</v>
      </c>
      <c r="BO281" t="s">
        <v>110</v>
      </c>
      <c r="BP281" t="s">
        <v>123</v>
      </c>
      <c r="BS281" s="166">
        <v>42447.98164351852</v>
      </c>
      <c r="BU281" t="s">
        <v>110</v>
      </c>
      <c r="BV281" t="s">
        <v>181</v>
      </c>
      <c r="BW281" t="s">
        <v>110</v>
      </c>
      <c r="BZ281" t="s">
        <v>108</v>
      </c>
      <c r="CA281" t="s">
        <v>180</v>
      </c>
      <c r="CB281" s="167">
        <v>42446</v>
      </c>
      <c r="CC281" s="168">
        <v>0</v>
      </c>
      <c r="CD281" s="169">
        <v>13</v>
      </c>
      <c r="CE281" t="s">
        <v>111</v>
      </c>
      <c r="CH281" t="s">
        <v>138</v>
      </c>
      <c r="CL281" t="s">
        <v>126</v>
      </c>
      <c r="CM281" t="s">
        <v>127</v>
      </c>
      <c r="CU281" t="s">
        <v>119</v>
      </c>
      <c r="DD281" s="170">
        <v>-984.08</v>
      </c>
      <c r="DE281" t="s">
        <v>110</v>
      </c>
      <c r="DF281" s="171">
        <v>0</v>
      </c>
      <c r="DH281" s="172">
        <v>0</v>
      </c>
      <c r="DI281" t="s">
        <v>181</v>
      </c>
      <c r="DJ281" t="s">
        <v>116</v>
      </c>
      <c r="DK281" s="173">
        <v>42446</v>
      </c>
      <c r="DL281" t="s">
        <v>119</v>
      </c>
      <c r="DN281" s="174">
        <v>-984.08</v>
      </c>
      <c r="DO281" s="175">
        <v>1</v>
      </c>
      <c r="DP281" s="176">
        <v>1</v>
      </c>
      <c r="DQ281" s="177">
        <v>976398</v>
      </c>
      <c r="DT281" s="178">
        <v>42447</v>
      </c>
      <c r="DV281" t="s">
        <v>120</v>
      </c>
      <c r="DW281" s="179">
        <v>42446</v>
      </c>
      <c r="DX281" t="s">
        <v>110</v>
      </c>
      <c r="DY281" s="180">
        <v>42446</v>
      </c>
      <c r="DZ281" t="s">
        <v>116</v>
      </c>
      <c r="EC281" t="s">
        <v>123</v>
      </c>
      <c r="ED281" s="181">
        <v>0</v>
      </c>
      <c r="EE281" s="182">
        <v>0</v>
      </c>
      <c r="EG281" t="s">
        <v>131</v>
      </c>
      <c r="EJ281" t="str">
        <f t="shared" si="4"/>
        <v>205800010100</v>
      </c>
    </row>
    <row r="282" spans="1:140" ht="16.5" hidden="1" thickTop="1" thickBot="1" x14ac:dyDescent="0.3">
      <c r="A282" t="s">
        <v>108</v>
      </c>
      <c r="B282" t="s">
        <v>180</v>
      </c>
      <c r="C282" s="140">
        <v>42446</v>
      </c>
      <c r="D282" s="141">
        <v>0</v>
      </c>
      <c r="E282" t="s">
        <v>108</v>
      </c>
      <c r="F282" t="s">
        <v>110</v>
      </c>
      <c r="G282" s="142">
        <v>2016</v>
      </c>
      <c r="H282" s="143">
        <v>9</v>
      </c>
      <c r="I282" s="144">
        <v>42446</v>
      </c>
      <c r="J282" t="s">
        <v>111</v>
      </c>
      <c r="L282" t="s">
        <v>110</v>
      </c>
      <c r="M282" t="s">
        <v>110</v>
      </c>
      <c r="O282" s="146">
        <v>0</v>
      </c>
      <c r="P282" t="s">
        <v>112</v>
      </c>
      <c r="R282" s="148">
        <v>42446</v>
      </c>
      <c r="S282" s="149">
        <v>55</v>
      </c>
      <c r="T282" s="150">
        <v>103394.12</v>
      </c>
      <c r="U282" s="151">
        <v>103394.12</v>
      </c>
      <c r="V282" s="152">
        <v>0</v>
      </c>
      <c r="W282" t="s">
        <v>113</v>
      </c>
      <c r="Y282" t="s">
        <v>114</v>
      </c>
      <c r="Z282" t="s">
        <v>114</v>
      </c>
      <c r="AA282" t="s">
        <v>114</v>
      </c>
      <c r="AB282" t="s">
        <v>115</v>
      </c>
      <c r="AC282" t="s">
        <v>116</v>
      </c>
      <c r="AD282" t="s">
        <v>110</v>
      </c>
      <c r="AE282" t="s">
        <v>110</v>
      </c>
      <c r="AH282" s="153">
        <v>0</v>
      </c>
      <c r="AI282" s="154">
        <v>42447</v>
      </c>
      <c r="AJ282" s="155">
        <v>976398</v>
      </c>
      <c r="AK282" s="156">
        <v>976398.1</v>
      </c>
      <c r="AL282" s="157">
        <v>42446</v>
      </c>
      <c r="AM282" s="158">
        <v>0</v>
      </c>
      <c r="AN282" t="s">
        <v>117</v>
      </c>
      <c r="AO282" s="159">
        <v>42447.988043981481</v>
      </c>
      <c r="AP282" t="s">
        <v>181</v>
      </c>
      <c r="AQ282" t="s">
        <v>119</v>
      </c>
      <c r="AR282" t="s">
        <v>119</v>
      </c>
      <c r="AT282" s="160">
        <v>42446</v>
      </c>
      <c r="AU282" s="161">
        <v>1</v>
      </c>
      <c r="AV282" s="162">
        <v>1</v>
      </c>
      <c r="AW282" t="s">
        <v>120</v>
      </c>
      <c r="AZ282" s="163">
        <v>42447</v>
      </c>
      <c r="BB282" t="s">
        <v>121</v>
      </c>
      <c r="BC282" t="s">
        <v>114</v>
      </c>
      <c r="BD282" t="s">
        <v>122</v>
      </c>
      <c r="BE282" t="s">
        <v>110</v>
      </c>
      <c r="BH282" t="s">
        <v>122</v>
      </c>
      <c r="BL282" t="s">
        <v>110</v>
      </c>
      <c r="BM282" s="165">
        <v>42446</v>
      </c>
      <c r="BO282" t="s">
        <v>110</v>
      </c>
      <c r="BP282" t="s">
        <v>123</v>
      </c>
      <c r="BS282" s="166">
        <v>42447.98164351852</v>
      </c>
      <c r="BU282" t="s">
        <v>110</v>
      </c>
      <c r="BV282" t="s">
        <v>181</v>
      </c>
      <c r="BW282" t="s">
        <v>110</v>
      </c>
      <c r="BZ282" t="s">
        <v>108</v>
      </c>
      <c r="CA282" t="s">
        <v>180</v>
      </c>
      <c r="CB282" s="167">
        <v>42446</v>
      </c>
      <c r="CC282" s="168">
        <v>0</v>
      </c>
      <c r="CD282" s="169">
        <v>14</v>
      </c>
      <c r="CE282" t="s">
        <v>111</v>
      </c>
      <c r="CH282" t="s">
        <v>138</v>
      </c>
      <c r="CL282" t="s">
        <v>126</v>
      </c>
      <c r="CM282" t="s">
        <v>132</v>
      </c>
      <c r="CU282" t="s">
        <v>119</v>
      </c>
      <c r="DD282" s="170">
        <v>-106.91</v>
      </c>
      <c r="DE282" t="s">
        <v>110</v>
      </c>
      <c r="DF282" s="171">
        <v>0</v>
      </c>
      <c r="DH282" s="172">
        <v>0</v>
      </c>
      <c r="DI282" t="s">
        <v>181</v>
      </c>
      <c r="DJ282" t="s">
        <v>116</v>
      </c>
      <c r="DK282" s="173">
        <v>42446</v>
      </c>
      <c r="DL282" t="s">
        <v>119</v>
      </c>
      <c r="DN282" s="174">
        <v>-106.91</v>
      </c>
      <c r="DO282" s="175">
        <v>1</v>
      </c>
      <c r="DP282" s="176">
        <v>1</v>
      </c>
      <c r="DQ282" s="177">
        <v>976398</v>
      </c>
      <c r="DT282" s="178">
        <v>42447</v>
      </c>
      <c r="DV282" t="s">
        <v>120</v>
      </c>
      <c r="DW282" s="179">
        <v>42446</v>
      </c>
      <c r="DX282" t="s">
        <v>110</v>
      </c>
      <c r="DY282" s="180">
        <v>42446</v>
      </c>
      <c r="DZ282" t="s">
        <v>116</v>
      </c>
      <c r="EC282" t="s">
        <v>123</v>
      </c>
      <c r="ED282" s="181">
        <v>0</v>
      </c>
      <c r="EE282" s="182">
        <v>0</v>
      </c>
      <c r="EG282" t="s">
        <v>131</v>
      </c>
      <c r="EJ282" t="str">
        <f t="shared" si="4"/>
        <v>205800020100</v>
      </c>
    </row>
    <row r="283" spans="1:140" ht="16.5" hidden="1" thickTop="1" thickBot="1" x14ac:dyDescent="0.3">
      <c r="A283" t="s">
        <v>108</v>
      </c>
      <c r="B283" t="s">
        <v>180</v>
      </c>
      <c r="C283" s="140">
        <v>42446</v>
      </c>
      <c r="D283" s="141">
        <v>0</v>
      </c>
      <c r="E283" t="s">
        <v>108</v>
      </c>
      <c r="F283" t="s">
        <v>110</v>
      </c>
      <c r="G283" s="142">
        <v>2016</v>
      </c>
      <c r="H283" s="143">
        <v>9</v>
      </c>
      <c r="I283" s="144">
        <v>42446</v>
      </c>
      <c r="J283" t="s">
        <v>111</v>
      </c>
      <c r="L283" t="s">
        <v>110</v>
      </c>
      <c r="M283" t="s">
        <v>110</v>
      </c>
      <c r="O283" s="146">
        <v>0</v>
      </c>
      <c r="P283" t="s">
        <v>112</v>
      </c>
      <c r="R283" s="148">
        <v>42446</v>
      </c>
      <c r="S283" s="149">
        <v>55</v>
      </c>
      <c r="T283" s="150">
        <v>103394.12</v>
      </c>
      <c r="U283" s="151">
        <v>103394.12</v>
      </c>
      <c r="V283" s="152">
        <v>0</v>
      </c>
      <c r="W283" t="s">
        <v>113</v>
      </c>
      <c r="Y283" t="s">
        <v>114</v>
      </c>
      <c r="Z283" t="s">
        <v>114</v>
      </c>
      <c r="AA283" t="s">
        <v>114</v>
      </c>
      <c r="AB283" t="s">
        <v>115</v>
      </c>
      <c r="AC283" t="s">
        <v>116</v>
      </c>
      <c r="AD283" t="s">
        <v>110</v>
      </c>
      <c r="AE283" t="s">
        <v>110</v>
      </c>
      <c r="AH283" s="153">
        <v>0</v>
      </c>
      <c r="AI283" s="154">
        <v>42447</v>
      </c>
      <c r="AJ283" s="155">
        <v>976398</v>
      </c>
      <c r="AK283" s="156">
        <v>976398.1</v>
      </c>
      <c r="AL283" s="157">
        <v>42446</v>
      </c>
      <c r="AM283" s="158">
        <v>0</v>
      </c>
      <c r="AN283" t="s">
        <v>117</v>
      </c>
      <c r="AO283" s="159">
        <v>42447.988043981481</v>
      </c>
      <c r="AP283" t="s">
        <v>181</v>
      </c>
      <c r="AQ283" t="s">
        <v>119</v>
      </c>
      <c r="AR283" t="s">
        <v>119</v>
      </c>
      <c r="AT283" s="160">
        <v>42446</v>
      </c>
      <c r="AU283" s="161">
        <v>1</v>
      </c>
      <c r="AV283" s="162">
        <v>1</v>
      </c>
      <c r="AW283" t="s">
        <v>120</v>
      </c>
      <c r="AZ283" s="163">
        <v>42447</v>
      </c>
      <c r="BB283" t="s">
        <v>121</v>
      </c>
      <c r="BC283" t="s">
        <v>114</v>
      </c>
      <c r="BD283" t="s">
        <v>122</v>
      </c>
      <c r="BE283" t="s">
        <v>110</v>
      </c>
      <c r="BH283" t="s">
        <v>122</v>
      </c>
      <c r="BL283" t="s">
        <v>110</v>
      </c>
      <c r="BM283" s="165">
        <v>42446</v>
      </c>
      <c r="BO283" t="s">
        <v>110</v>
      </c>
      <c r="BP283" t="s">
        <v>123</v>
      </c>
      <c r="BS283" s="166">
        <v>42447.98164351852</v>
      </c>
      <c r="BU283" t="s">
        <v>110</v>
      </c>
      <c r="BV283" t="s">
        <v>181</v>
      </c>
      <c r="BW283" t="s">
        <v>110</v>
      </c>
      <c r="BZ283" t="s">
        <v>108</v>
      </c>
      <c r="CA283" t="s">
        <v>180</v>
      </c>
      <c r="CB283" s="167">
        <v>42446</v>
      </c>
      <c r="CC283" s="168">
        <v>0</v>
      </c>
      <c r="CD283" s="169">
        <v>15</v>
      </c>
      <c r="CE283" t="s">
        <v>111</v>
      </c>
      <c r="CH283" t="s">
        <v>162</v>
      </c>
      <c r="CL283" t="s">
        <v>126</v>
      </c>
      <c r="CM283" t="s">
        <v>127</v>
      </c>
      <c r="CU283" t="s">
        <v>119</v>
      </c>
      <c r="DD283" s="170">
        <v>-31.25</v>
      </c>
      <c r="DE283" t="s">
        <v>110</v>
      </c>
      <c r="DF283" s="171">
        <v>0</v>
      </c>
      <c r="DH283" s="172">
        <v>0</v>
      </c>
      <c r="DI283" t="s">
        <v>181</v>
      </c>
      <c r="DJ283" t="s">
        <v>116</v>
      </c>
      <c r="DK283" s="173">
        <v>42446</v>
      </c>
      <c r="DL283" t="s">
        <v>119</v>
      </c>
      <c r="DN283" s="174">
        <v>-31.25</v>
      </c>
      <c r="DO283" s="175">
        <v>1</v>
      </c>
      <c r="DP283" s="176">
        <v>1</v>
      </c>
      <c r="DQ283" s="177">
        <v>976398</v>
      </c>
      <c r="DT283" s="178">
        <v>42447</v>
      </c>
      <c r="DV283" t="s">
        <v>120</v>
      </c>
      <c r="DW283" s="179">
        <v>42446</v>
      </c>
      <c r="DX283" t="s">
        <v>110</v>
      </c>
      <c r="DY283" s="180">
        <v>42446</v>
      </c>
      <c r="DZ283" t="s">
        <v>116</v>
      </c>
      <c r="EC283" t="s">
        <v>123</v>
      </c>
      <c r="ED283" s="181">
        <v>0</v>
      </c>
      <c r="EE283" s="182">
        <v>0</v>
      </c>
      <c r="EG283" t="s">
        <v>131</v>
      </c>
      <c r="EJ283" t="str">
        <f t="shared" si="4"/>
        <v>206100010100</v>
      </c>
    </row>
    <row r="284" spans="1:140" ht="16.5" hidden="1" thickTop="1" thickBot="1" x14ac:dyDescent="0.3">
      <c r="A284" t="s">
        <v>108</v>
      </c>
      <c r="B284" t="s">
        <v>180</v>
      </c>
      <c r="C284" s="140">
        <v>42446</v>
      </c>
      <c r="D284" s="141">
        <v>0</v>
      </c>
      <c r="E284" t="s">
        <v>108</v>
      </c>
      <c r="F284" t="s">
        <v>110</v>
      </c>
      <c r="G284" s="142">
        <v>2016</v>
      </c>
      <c r="H284" s="143">
        <v>9</v>
      </c>
      <c r="I284" s="144">
        <v>42446</v>
      </c>
      <c r="J284" t="s">
        <v>111</v>
      </c>
      <c r="L284" t="s">
        <v>110</v>
      </c>
      <c r="M284" t="s">
        <v>110</v>
      </c>
      <c r="O284" s="146">
        <v>0</v>
      </c>
      <c r="P284" t="s">
        <v>112</v>
      </c>
      <c r="R284" s="148">
        <v>42446</v>
      </c>
      <c r="S284" s="149">
        <v>55</v>
      </c>
      <c r="T284" s="150">
        <v>103394.12</v>
      </c>
      <c r="U284" s="151">
        <v>103394.12</v>
      </c>
      <c r="V284" s="152">
        <v>0</v>
      </c>
      <c r="W284" t="s">
        <v>113</v>
      </c>
      <c r="Y284" t="s">
        <v>114</v>
      </c>
      <c r="Z284" t="s">
        <v>114</v>
      </c>
      <c r="AA284" t="s">
        <v>114</v>
      </c>
      <c r="AB284" t="s">
        <v>115</v>
      </c>
      <c r="AC284" t="s">
        <v>116</v>
      </c>
      <c r="AD284" t="s">
        <v>110</v>
      </c>
      <c r="AE284" t="s">
        <v>110</v>
      </c>
      <c r="AH284" s="153">
        <v>0</v>
      </c>
      <c r="AI284" s="154">
        <v>42447</v>
      </c>
      <c r="AJ284" s="155">
        <v>976398</v>
      </c>
      <c r="AK284" s="156">
        <v>976398.1</v>
      </c>
      <c r="AL284" s="157">
        <v>42446</v>
      </c>
      <c r="AM284" s="158">
        <v>0</v>
      </c>
      <c r="AN284" t="s">
        <v>117</v>
      </c>
      <c r="AO284" s="159">
        <v>42447.988043981481</v>
      </c>
      <c r="AP284" t="s">
        <v>181</v>
      </c>
      <c r="AQ284" t="s">
        <v>119</v>
      </c>
      <c r="AR284" t="s">
        <v>119</v>
      </c>
      <c r="AT284" s="160">
        <v>42446</v>
      </c>
      <c r="AU284" s="161">
        <v>1</v>
      </c>
      <c r="AV284" s="162">
        <v>1</v>
      </c>
      <c r="AW284" t="s">
        <v>120</v>
      </c>
      <c r="AZ284" s="163">
        <v>42447</v>
      </c>
      <c r="BB284" t="s">
        <v>121</v>
      </c>
      <c r="BC284" t="s">
        <v>114</v>
      </c>
      <c r="BD284" t="s">
        <v>122</v>
      </c>
      <c r="BE284" t="s">
        <v>110</v>
      </c>
      <c r="BH284" t="s">
        <v>122</v>
      </c>
      <c r="BL284" t="s">
        <v>110</v>
      </c>
      <c r="BM284" s="165">
        <v>42446</v>
      </c>
      <c r="BO284" t="s">
        <v>110</v>
      </c>
      <c r="BP284" t="s">
        <v>123</v>
      </c>
      <c r="BS284" s="166">
        <v>42447.98164351852</v>
      </c>
      <c r="BU284" t="s">
        <v>110</v>
      </c>
      <c r="BV284" t="s">
        <v>181</v>
      </c>
      <c r="BW284" t="s">
        <v>110</v>
      </c>
      <c r="BZ284" t="s">
        <v>108</v>
      </c>
      <c r="CA284" t="s">
        <v>180</v>
      </c>
      <c r="CB284" s="167">
        <v>42446</v>
      </c>
      <c r="CC284" s="168">
        <v>0</v>
      </c>
      <c r="CD284" s="169">
        <v>16</v>
      </c>
      <c r="CE284" t="s">
        <v>111</v>
      </c>
      <c r="CH284" t="s">
        <v>162</v>
      </c>
      <c r="CL284" t="s">
        <v>126</v>
      </c>
      <c r="CM284" t="s">
        <v>132</v>
      </c>
      <c r="CU284" t="s">
        <v>119</v>
      </c>
      <c r="DD284" s="170">
        <v>-31.25</v>
      </c>
      <c r="DE284" t="s">
        <v>110</v>
      </c>
      <c r="DF284" s="171">
        <v>0</v>
      </c>
      <c r="DH284" s="172">
        <v>0</v>
      </c>
      <c r="DI284" t="s">
        <v>181</v>
      </c>
      <c r="DJ284" t="s">
        <v>116</v>
      </c>
      <c r="DK284" s="173">
        <v>42446</v>
      </c>
      <c r="DL284" t="s">
        <v>119</v>
      </c>
      <c r="DN284" s="174">
        <v>-31.25</v>
      </c>
      <c r="DO284" s="175">
        <v>1</v>
      </c>
      <c r="DP284" s="176">
        <v>1</v>
      </c>
      <c r="DQ284" s="177">
        <v>976398</v>
      </c>
      <c r="DT284" s="178">
        <v>42447</v>
      </c>
      <c r="DV284" t="s">
        <v>120</v>
      </c>
      <c r="DW284" s="179">
        <v>42446</v>
      </c>
      <c r="DX284" t="s">
        <v>110</v>
      </c>
      <c r="DY284" s="180">
        <v>42446</v>
      </c>
      <c r="DZ284" t="s">
        <v>116</v>
      </c>
      <c r="EC284" t="s">
        <v>123</v>
      </c>
      <c r="ED284" s="181">
        <v>0</v>
      </c>
      <c r="EE284" s="182">
        <v>0</v>
      </c>
      <c r="EG284" t="s">
        <v>131</v>
      </c>
      <c r="EJ284" t="str">
        <f t="shared" si="4"/>
        <v>206100020100</v>
      </c>
    </row>
    <row r="285" spans="1:140" ht="16.5" hidden="1" thickTop="1" thickBot="1" x14ac:dyDescent="0.3">
      <c r="A285" t="s">
        <v>108</v>
      </c>
      <c r="B285" t="s">
        <v>180</v>
      </c>
      <c r="C285" s="140">
        <v>42446</v>
      </c>
      <c r="D285" s="141">
        <v>0</v>
      </c>
      <c r="E285" t="s">
        <v>108</v>
      </c>
      <c r="F285" t="s">
        <v>110</v>
      </c>
      <c r="G285" s="142">
        <v>2016</v>
      </c>
      <c r="H285" s="143">
        <v>9</v>
      </c>
      <c r="I285" s="144">
        <v>42446</v>
      </c>
      <c r="J285" t="s">
        <v>111</v>
      </c>
      <c r="L285" t="s">
        <v>110</v>
      </c>
      <c r="M285" t="s">
        <v>110</v>
      </c>
      <c r="O285" s="146">
        <v>0</v>
      </c>
      <c r="P285" t="s">
        <v>112</v>
      </c>
      <c r="R285" s="148">
        <v>42446</v>
      </c>
      <c r="S285" s="149">
        <v>55</v>
      </c>
      <c r="T285" s="150">
        <v>103394.12</v>
      </c>
      <c r="U285" s="151">
        <v>103394.12</v>
      </c>
      <c r="V285" s="152">
        <v>0</v>
      </c>
      <c r="W285" t="s">
        <v>113</v>
      </c>
      <c r="Y285" t="s">
        <v>114</v>
      </c>
      <c r="Z285" t="s">
        <v>114</v>
      </c>
      <c r="AA285" t="s">
        <v>114</v>
      </c>
      <c r="AB285" t="s">
        <v>115</v>
      </c>
      <c r="AC285" t="s">
        <v>116</v>
      </c>
      <c r="AD285" t="s">
        <v>110</v>
      </c>
      <c r="AE285" t="s">
        <v>110</v>
      </c>
      <c r="AH285" s="153">
        <v>0</v>
      </c>
      <c r="AI285" s="154">
        <v>42447</v>
      </c>
      <c r="AJ285" s="155">
        <v>976398</v>
      </c>
      <c r="AK285" s="156">
        <v>976398.1</v>
      </c>
      <c r="AL285" s="157">
        <v>42446</v>
      </c>
      <c r="AM285" s="158">
        <v>0</v>
      </c>
      <c r="AN285" t="s">
        <v>117</v>
      </c>
      <c r="AO285" s="159">
        <v>42447.988043981481</v>
      </c>
      <c r="AP285" t="s">
        <v>181</v>
      </c>
      <c r="AQ285" t="s">
        <v>119</v>
      </c>
      <c r="AR285" t="s">
        <v>119</v>
      </c>
      <c r="AT285" s="160">
        <v>42446</v>
      </c>
      <c r="AU285" s="161">
        <v>1</v>
      </c>
      <c r="AV285" s="162">
        <v>1</v>
      </c>
      <c r="AW285" t="s">
        <v>120</v>
      </c>
      <c r="AZ285" s="163">
        <v>42447</v>
      </c>
      <c r="BB285" t="s">
        <v>121</v>
      </c>
      <c r="BC285" t="s">
        <v>114</v>
      </c>
      <c r="BD285" t="s">
        <v>122</v>
      </c>
      <c r="BE285" t="s">
        <v>110</v>
      </c>
      <c r="BH285" t="s">
        <v>122</v>
      </c>
      <c r="BL285" t="s">
        <v>110</v>
      </c>
      <c r="BM285" s="165">
        <v>42446</v>
      </c>
      <c r="BO285" t="s">
        <v>110</v>
      </c>
      <c r="BP285" t="s">
        <v>123</v>
      </c>
      <c r="BS285" s="166">
        <v>42447.98164351852</v>
      </c>
      <c r="BU285" t="s">
        <v>110</v>
      </c>
      <c r="BV285" t="s">
        <v>181</v>
      </c>
      <c r="BW285" t="s">
        <v>110</v>
      </c>
      <c r="BZ285" t="s">
        <v>108</v>
      </c>
      <c r="CA285" t="s">
        <v>180</v>
      </c>
      <c r="CB285" s="167">
        <v>42446</v>
      </c>
      <c r="CC285" s="168">
        <v>0</v>
      </c>
      <c r="CD285" s="169">
        <v>17</v>
      </c>
      <c r="CE285" t="s">
        <v>111</v>
      </c>
      <c r="CH285" t="s">
        <v>161</v>
      </c>
      <c r="CL285" t="s">
        <v>126</v>
      </c>
      <c r="CM285" t="s">
        <v>127</v>
      </c>
      <c r="CU285" t="s">
        <v>119</v>
      </c>
      <c r="DD285" s="170">
        <v>359.1</v>
      </c>
      <c r="DE285" t="s">
        <v>110</v>
      </c>
      <c r="DF285" s="171">
        <v>0</v>
      </c>
      <c r="DH285" s="172">
        <v>0</v>
      </c>
      <c r="DI285" t="s">
        <v>181</v>
      </c>
      <c r="DJ285" t="s">
        <v>116</v>
      </c>
      <c r="DK285" s="173">
        <v>42446</v>
      </c>
      <c r="DL285" t="s">
        <v>119</v>
      </c>
      <c r="DN285" s="174">
        <v>359.1</v>
      </c>
      <c r="DO285" s="175">
        <v>1</v>
      </c>
      <c r="DP285" s="176">
        <v>1</v>
      </c>
      <c r="DQ285" s="177">
        <v>976398</v>
      </c>
      <c r="DT285" s="178">
        <v>42447</v>
      </c>
      <c r="DV285" t="s">
        <v>120</v>
      </c>
      <c r="DW285" s="179">
        <v>42446</v>
      </c>
      <c r="DX285" t="s">
        <v>110</v>
      </c>
      <c r="DY285" s="180">
        <v>42446</v>
      </c>
      <c r="DZ285" t="s">
        <v>116</v>
      </c>
      <c r="EC285" t="s">
        <v>123</v>
      </c>
      <c r="ED285" s="181">
        <v>0</v>
      </c>
      <c r="EE285" s="182">
        <v>0</v>
      </c>
      <c r="EG285" t="s">
        <v>131</v>
      </c>
      <c r="EJ285" t="str">
        <f t="shared" si="4"/>
        <v>208100010100</v>
      </c>
    </row>
    <row r="286" spans="1:140" ht="16.5" hidden="1" thickTop="1" thickBot="1" x14ac:dyDescent="0.3">
      <c r="A286" t="s">
        <v>108</v>
      </c>
      <c r="B286" t="s">
        <v>180</v>
      </c>
      <c r="C286" s="140">
        <v>42446</v>
      </c>
      <c r="D286" s="141">
        <v>0</v>
      </c>
      <c r="E286" t="s">
        <v>108</v>
      </c>
      <c r="F286" t="s">
        <v>110</v>
      </c>
      <c r="G286" s="142">
        <v>2016</v>
      </c>
      <c r="H286" s="143">
        <v>9</v>
      </c>
      <c r="I286" s="144">
        <v>42446</v>
      </c>
      <c r="J286" t="s">
        <v>111</v>
      </c>
      <c r="L286" t="s">
        <v>110</v>
      </c>
      <c r="M286" t="s">
        <v>110</v>
      </c>
      <c r="O286" s="146">
        <v>0</v>
      </c>
      <c r="P286" t="s">
        <v>112</v>
      </c>
      <c r="R286" s="148">
        <v>42446</v>
      </c>
      <c r="S286" s="149">
        <v>55</v>
      </c>
      <c r="T286" s="150">
        <v>103394.12</v>
      </c>
      <c r="U286" s="151">
        <v>103394.12</v>
      </c>
      <c r="V286" s="152">
        <v>0</v>
      </c>
      <c r="W286" t="s">
        <v>113</v>
      </c>
      <c r="Y286" t="s">
        <v>114</v>
      </c>
      <c r="Z286" t="s">
        <v>114</v>
      </c>
      <c r="AA286" t="s">
        <v>114</v>
      </c>
      <c r="AB286" t="s">
        <v>115</v>
      </c>
      <c r="AC286" t="s">
        <v>116</v>
      </c>
      <c r="AD286" t="s">
        <v>110</v>
      </c>
      <c r="AE286" t="s">
        <v>110</v>
      </c>
      <c r="AH286" s="153">
        <v>0</v>
      </c>
      <c r="AI286" s="154">
        <v>42447</v>
      </c>
      <c r="AJ286" s="155">
        <v>976398</v>
      </c>
      <c r="AK286" s="156">
        <v>976398.1</v>
      </c>
      <c r="AL286" s="157">
        <v>42446</v>
      </c>
      <c r="AM286" s="158">
        <v>0</v>
      </c>
      <c r="AN286" t="s">
        <v>117</v>
      </c>
      <c r="AO286" s="159">
        <v>42447.988043981481</v>
      </c>
      <c r="AP286" t="s">
        <v>181</v>
      </c>
      <c r="AQ286" t="s">
        <v>119</v>
      </c>
      <c r="AR286" t="s">
        <v>119</v>
      </c>
      <c r="AT286" s="160">
        <v>42446</v>
      </c>
      <c r="AU286" s="161">
        <v>1</v>
      </c>
      <c r="AV286" s="162">
        <v>1</v>
      </c>
      <c r="AW286" t="s">
        <v>120</v>
      </c>
      <c r="AZ286" s="163">
        <v>42447</v>
      </c>
      <c r="BB286" t="s">
        <v>121</v>
      </c>
      <c r="BC286" t="s">
        <v>114</v>
      </c>
      <c r="BD286" t="s">
        <v>122</v>
      </c>
      <c r="BE286" t="s">
        <v>110</v>
      </c>
      <c r="BH286" t="s">
        <v>122</v>
      </c>
      <c r="BL286" t="s">
        <v>110</v>
      </c>
      <c r="BM286" s="165">
        <v>42446</v>
      </c>
      <c r="BO286" t="s">
        <v>110</v>
      </c>
      <c r="BP286" t="s">
        <v>123</v>
      </c>
      <c r="BS286" s="166">
        <v>42447.98164351852</v>
      </c>
      <c r="BU286" t="s">
        <v>110</v>
      </c>
      <c r="BV286" t="s">
        <v>181</v>
      </c>
      <c r="BW286" t="s">
        <v>110</v>
      </c>
      <c r="BZ286" t="s">
        <v>108</v>
      </c>
      <c r="CA286" t="s">
        <v>180</v>
      </c>
      <c r="CB286" s="167">
        <v>42446</v>
      </c>
      <c r="CC286" s="168">
        <v>0</v>
      </c>
      <c r="CD286" s="169">
        <v>18</v>
      </c>
      <c r="CE286" t="s">
        <v>111</v>
      </c>
      <c r="CH286" t="s">
        <v>139</v>
      </c>
      <c r="CL286" t="s">
        <v>126</v>
      </c>
      <c r="CM286" t="s">
        <v>127</v>
      </c>
      <c r="CU286" t="s">
        <v>119</v>
      </c>
      <c r="DD286" s="170">
        <v>-3553.6</v>
      </c>
      <c r="DE286" t="s">
        <v>110</v>
      </c>
      <c r="DF286" s="171">
        <v>0</v>
      </c>
      <c r="DH286" s="172">
        <v>0</v>
      </c>
      <c r="DI286" t="s">
        <v>181</v>
      </c>
      <c r="DJ286" t="s">
        <v>116</v>
      </c>
      <c r="DK286" s="173">
        <v>42446</v>
      </c>
      <c r="DL286" t="s">
        <v>119</v>
      </c>
      <c r="DN286" s="174">
        <v>-3553.6</v>
      </c>
      <c r="DO286" s="175">
        <v>1</v>
      </c>
      <c r="DP286" s="176">
        <v>1</v>
      </c>
      <c r="DQ286" s="177">
        <v>976398</v>
      </c>
      <c r="DT286" s="178">
        <v>42447</v>
      </c>
      <c r="DV286" t="s">
        <v>120</v>
      </c>
      <c r="DW286" s="179">
        <v>42446</v>
      </c>
      <c r="DX286" t="s">
        <v>110</v>
      </c>
      <c r="DY286" s="180">
        <v>42446</v>
      </c>
      <c r="DZ286" t="s">
        <v>116</v>
      </c>
      <c r="EC286" t="s">
        <v>123</v>
      </c>
      <c r="ED286" s="181">
        <v>0</v>
      </c>
      <c r="EE286" s="182">
        <v>0</v>
      </c>
      <c r="EG286" t="s">
        <v>131</v>
      </c>
      <c r="EJ286" t="str">
        <f t="shared" si="4"/>
        <v>210000010100</v>
      </c>
    </row>
    <row r="287" spans="1:140" ht="16.5" hidden="1" thickTop="1" thickBot="1" x14ac:dyDescent="0.3">
      <c r="A287" t="s">
        <v>108</v>
      </c>
      <c r="B287" t="s">
        <v>180</v>
      </c>
      <c r="C287" s="140">
        <v>42446</v>
      </c>
      <c r="D287" s="141">
        <v>0</v>
      </c>
      <c r="E287" t="s">
        <v>108</v>
      </c>
      <c r="F287" t="s">
        <v>110</v>
      </c>
      <c r="G287" s="142">
        <v>2016</v>
      </c>
      <c r="H287" s="143">
        <v>9</v>
      </c>
      <c r="I287" s="144">
        <v>42446</v>
      </c>
      <c r="J287" t="s">
        <v>111</v>
      </c>
      <c r="L287" t="s">
        <v>110</v>
      </c>
      <c r="M287" t="s">
        <v>110</v>
      </c>
      <c r="O287" s="146">
        <v>0</v>
      </c>
      <c r="P287" t="s">
        <v>112</v>
      </c>
      <c r="R287" s="148">
        <v>42446</v>
      </c>
      <c r="S287" s="149">
        <v>55</v>
      </c>
      <c r="T287" s="150">
        <v>103394.12</v>
      </c>
      <c r="U287" s="151">
        <v>103394.12</v>
      </c>
      <c r="V287" s="152">
        <v>0</v>
      </c>
      <c r="W287" t="s">
        <v>113</v>
      </c>
      <c r="Y287" t="s">
        <v>114</v>
      </c>
      <c r="Z287" t="s">
        <v>114</v>
      </c>
      <c r="AA287" t="s">
        <v>114</v>
      </c>
      <c r="AB287" t="s">
        <v>115</v>
      </c>
      <c r="AC287" t="s">
        <v>116</v>
      </c>
      <c r="AD287" t="s">
        <v>110</v>
      </c>
      <c r="AE287" t="s">
        <v>110</v>
      </c>
      <c r="AH287" s="153">
        <v>0</v>
      </c>
      <c r="AI287" s="154">
        <v>42447</v>
      </c>
      <c r="AJ287" s="155">
        <v>976398</v>
      </c>
      <c r="AK287" s="156">
        <v>976398.1</v>
      </c>
      <c r="AL287" s="157">
        <v>42446</v>
      </c>
      <c r="AM287" s="158">
        <v>0</v>
      </c>
      <c r="AN287" t="s">
        <v>117</v>
      </c>
      <c r="AO287" s="159">
        <v>42447.988043981481</v>
      </c>
      <c r="AP287" t="s">
        <v>181</v>
      </c>
      <c r="AQ287" t="s">
        <v>119</v>
      </c>
      <c r="AR287" t="s">
        <v>119</v>
      </c>
      <c r="AT287" s="160">
        <v>42446</v>
      </c>
      <c r="AU287" s="161">
        <v>1</v>
      </c>
      <c r="AV287" s="162">
        <v>1</v>
      </c>
      <c r="AW287" t="s">
        <v>120</v>
      </c>
      <c r="AZ287" s="163">
        <v>42447</v>
      </c>
      <c r="BB287" t="s">
        <v>121</v>
      </c>
      <c r="BC287" t="s">
        <v>114</v>
      </c>
      <c r="BD287" t="s">
        <v>122</v>
      </c>
      <c r="BE287" t="s">
        <v>110</v>
      </c>
      <c r="BH287" t="s">
        <v>122</v>
      </c>
      <c r="BL287" t="s">
        <v>110</v>
      </c>
      <c r="BM287" s="165">
        <v>42446</v>
      </c>
      <c r="BO287" t="s">
        <v>110</v>
      </c>
      <c r="BP287" t="s">
        <v>123</v>
      </c>
      <c r="BS287" s="166">
        <v>42447.98164351852</v>
      </c>
      <c r="BU287" t="s">
        <v>110</v>
      </c>
      <c r="BV287" t="s">
        <v>181</v>
      </c>
      <c r="BW287" t="s">
        <v>110</v>
      </c>
      <c r="BZ287" t="s">
        <v>108</v>
      </c>
      <c r="CA287" t="s">
        <v>180</v>
      </c>
      <c r="CB287" s="167">
        <v>42446</v>
      </c>
      <c r="CC287" s="168">
        <v>0</v>
      </c>
      <c r="CD287" s="169">
        <v>19</v>
      </c>
      <c r="CE287" t="s">
        <v>111</v>
      </c>
      <c r="CH287" t="s">
        <v>139</v>
      </c>
      <c r="CL287" t="s">
        <v>126</v>
      </c>
      <c r="CM287" t="s">
        <v>132</v>
      </c>
      <c r="CU287" t="s">
        <v>119</v>
      </c>
      <c r="DD287" s="170">
        <v>-259.20999999999998</v>
      </c>
      <c r="DE287" t="s">
        <v>110</v>
      </c>
      <c r="DF287" s="171">
        <v>0</v>
      </c>
      <c r="DH287" s="172">
        <v>0</v>
      </c>
      <c r="DI287" t="s">
        <v>181</v>
      </c>
      <c r="DJ287" t="s">
        <v>116</v>
      </c>
      <c r="DK287" s="173">
        <v>42446</v>
      </c>
      <c r="DL287" t="s">
        <v>119</v>
      </c>
      <c r="DN287" s="174">
        <v>-259.20999999999998</v>
      </c>
      <c r="DO287" s="175">
        <v>1</v>
      </c>
      <c r="DP287" s="176">
        <v>1</v>
      </c>
      <c r="DQ287" s="177">
        <v>976398</v>
      </c>
      <c r="DT287" s="178">
        <v>42447</v>
      </c>
      <c r="DV287" t="s">
        <v>120</v>
      </c>
      <c r="DW287" s="179">
        <v>42446</v>
      </c>
      <c r="DX287" t="s">
        <v>110</v>
      </c>
      <c r="DY287" s="180">
        <v>42446</v>
      </c>
      <c r="DZ287" t="s">
        <v>116</v>
      </c>
      <c r="EC287" t="s">
        <v>123</v>
      </c>
      <c r="ED287" s="181">
        <v>0</v>
      </c>
      <c r="EE287" s="182">
        <v>0</v>
      </c>
      <c r="EG287" t="s">
        <v>131</v>
      </c>
      <c r="EJ287" t="str">
        <f t="shared" si="4"/>
        <v>210000020100</v>
      </c>
    </row>
    <row r="288" spans="1:140" ht="16.5" hidden="1" thickTop="1" thickBot="1" x14ac:dyDescent="0.3">
      <c r="A288" t="s">
        <v>108</v>
      </c>
      <c r="B288" t="s">
        <v>180</v>
      </c>
      <c r="C288" s="140">
        <v>42446</v>
      </c>
      <c r="D288" s="141">
        <v>0</v>
      </c>
      <c r="E288" t="s">
        <v>108</v>
      </c>
      <c r="F288" t="s">
        <v>110</v>
      </c>
      <c r="G288" s="142">
        <v>2016</v>
      </c>
      <c r="H288" s="143">
        <v>9</v>
      </c>
      <c r="I288" s="144">
        <v>42446</v>
      </c>
      <c r="J288" t="s">
        <v>111</v>
      </c>
      <c r="L288" t="s">
        <v>110</v>
      </c>
      <c r="M288" t="s">
        <v>110</v>
      </c>
      <c r="O288" s="146">
        <v>0</v>
      </c>
      <c r="P288" t="s">
        <v>112</v>
      </c>
      <c r="R288" s="148">
        <v>42446</v>
      </c>
      <c r="S288" s="149">
        <v>55</v>
      </c>
      <c r="T288" s="150">
        <v>103394.12</v>
      </c>
      <c r="U288" s="151">
        <v>103394.12</v>
      </c>
      <c r="V288" s="152">
        <v>0</v>
      </c>
      <c r="W288" t="s">
        <v>113</v>
      </c>
      <c r="Y288" t="s">
        <v>114</v>
      </c>
      <c r="Z288" t="s">
        <v>114</v>
      </c>
      <c r="AA288" t="s">
        <v>114</v>
      </c>
      <c r="AB288" t="s">
        <v>115</v>
      </c>
      <c r="AC288" t="s">
        <v>116</v>
      </c>
      <c r="AD288" t="s">
        <v>110</v>
      </c>
      <c r="AE288" t="s">
        <v>110</v>
      </c>
      <c r="AH288" s="153">
        <v>0</v>
      </c>
      <c r="AI288" s="154">
        <v>42447</v>
      </c>
      <c r="AJ288" s="155">
        <v>976398</v>
      </c>
      <c r="AK288" s="156">
        <v>976398.1</v>
      </c>
      <c r="AL288" s="157">
        <v>42446</v>
      </c>
      <c r="AM288" s="158">
        <v>0</v>
      </c>
      <c r="AN288" t="s">
        <v>117</v>
      </c>
      <c r="AO288" s="159">
        <v>42447.988043981481</v>
      </c>
      <c r="AP288" t="s">
        <v>181</v>
      </c>
      <c r="AQ288" t="s">
        <v>119</v>
      </c>
      <c r="AR288" t="s">
        <v>119</v>
      </c>
      <c r="AT288" s="160">
        <v>42446</v>
      </c>
      <c r="AU288" s="161">
        <v>1</v>
      </c>
      <c r="AV288" s="162">
        <v>1</v>
      </c>
      <c r="AW288" t="s">
        <v>120</v>
      </c>
      <c r="AZ288" s="163">
        <v>42447</v>
      </c>
      <c r="BB288" t="s">
        <v>121</v>
      </c>
      <c r="BC288" t="s">
        <v>114</v>
      </c>
      <c r="BD288" t="s">
        <v>122</v>
      </c>
      <c r="BE288" t="s">
        <v>110</v>
      </c>
      <c r="BH288" t="s">
        <v>122</v>
      </c>
      <c r="BL288" t="s">
        <v>110</v>
      </c>
      <c r="BM288" s="165">
        <v>42446</v>
      </c>
      <c r="BO288" t="s">
        <v>110</v>
      </c>
      <c r="BP288" t="s">
        <v>123</v>
      </c>
      <c r="BS288" s="166">
        <v>42447.98164351852</v>
      </c>
      <c r="BU288" t="s">
        <v>110</v>
      </c>
      <c r="BV288" t="s">
        <v>181</v>
      </c>
      <c r="BW288" t="s">
        <v>110</v>
      </c>
      <c r="BZ288" t="s">
        <v>108</v>
      </c>
      <c r="CA288" t="s">
        <v>180</v>
      </c>
      <c r="CB288" s="167">
        <v>42446</v>
      </c>
      <c r="CC288" s="168">
        <v>0</v>
      </c>
      <c r="CD288" s="169">
        <v>20</v>
      </c>
      <c r="CE288" t="s">
        <v>111</v>
      </c>
      <c r="CH288" t="s">
        <v>140</v>
      </c>
      <c r="CL288" t="s">
        <v>126</v>
      </c>
      <c r="CM288" t="s">
        <v>127</v>
      </c>
      <c r="CU288" t="s">
        <v>119</v>
      </c>
      <c r="DD288" s="170">
        <v>-4457.43</v>
      </c>
      <c r="DE288" t="s">
        <v>110</v>
      </c>
      <c r="DF288" s="171">
        <v>0</v>
      </c>
      <c r="DH288" s="172">
        <v>0</v>
      </c>
      <c r="DI288" t="s">
        <v>181</v>
      </c>
      <c r="DJ288" t="s">
        <v>116</v>
      </c>
      <c r="DK288" s="173">
        <v>42446</v>
      </c>
      <c r="DL288" t="s">
        <v>119</v>
      </c>
      <c r="DN288" s="174">
        <v>-4457.43</v>
      </c>
      <c r="DO288" s="175">
        <v>1</v>
      </c>
      <c r="DP288" s="176">
        <v>1</v>
      </c>
      <c r="DQ288" s="177">
        <v>976398</v>
      </c>
      <c r="DT288" s="178">
        <v>42447</v>
      </c>
      <c r="DV288" t="s">
        <v>120</v>
      </c>
      <c r="DW288" s="179">
        <v>42446</v>
      </c>
      <c r="DX288" t="s">
        <v>110</v>
      </c>
      <c r="DY288" s="180">
        <v>42446</v>
      </c>
      <c r="DZ288" t="s">
        <v>116</v>
      </c>
      <c r="EC288" t="s">
        <v>123</v>
      </c>
      <c r="ED288" s="181">
        <v>0</v>
      </c>
      <c r="EE288" s="182">
        <v>0</v>
      </c>
      <c r="EG288" t="s">
        <v>131</v>
      </c>
      <c r="EJ288" t="str">
        <f t="shared" si="4"/>
        <v>210500010100</v>
      </c>
    </row>
    <row r="289" spans="1:140" ht="16.5" hidden="1" thickTop="1" thickBot="1" x14ac:dyDescent="0.3">
      <c r="A289" t="s">
        <v>108</v>
      </c>
      <c r="B289" t="s">
        <v>180</v>
      </c>
      <c r="C289" s="140">
        <v>42446</v>
      </c>
      <c r="D289" s="141">
        <v>0</v>
      </c>
      <c r="E289" t="s">
        <v>108</v>
      </c>
      <c r="F289" t="s">
        <v>110</v>
      </c>
      <c r="G289" s="142">
        <v>2016</v>
      </c>
      <c r="H289" s="143">
        <v>9</v>
      </c>
      <c r="I289" s="144">
        <v>42446</v>
      </c>
      <c r="J289" t="s">
        <v>111</v>
      </c>
      <c r="L289" t="s">
        <v>110</v>
      </c>
      <c r="M289" t="s">
        <v>110</v>
      </c>
      <c r="O289" s="146">
        <v>0</v>
      </c>
      <c r="P289" t="s">
        <v>112</v>
      </c>
      <c r="R289" s="148">
        <v>42446</v>
      </c>
      <c r="S289" s="149">
        <v>55</v>
      </c>
      <c r="T289" s="150">
        <v>103394.12</v>
      </c>
      <c r="U289" s="151">
        <v>103394.12</v>
      </c>
      <c r="V289" s="152">
        <v>0</v>
      </c>
      <c r="W289" t="s">
        <v>113</v>
      </c>
      <c r="Y289" t="s">
        <v>114</v>
      </c>
      <c r="Z289" t="s">
        <v>114</v>
      </c>
      <c r="AA289" t="s">
        <v>114</v>
      </c>
      <c r="AB289" t="s">
        <v>115</v>
      </c>
      <c r="AC289" t="s">
        <v>116</v>
      </c>
      <c r="AD289" t="s">
        <v>110</v>
      </c>
      <c r="AE289" t="s">
        <v>110</v>
      </c>
      <c r="AH289" s="153">
        <v>0</v>
      </c>
      <c r="AI289" s="154">
        <v>42447</v>
      </c>
      <c r="AJ289" s="155">
        <v>976398</v>
      </c>
      <c r="AK289" s="156">
        <v>976398.1</v>
      </c>
      <c r="AL289" s="157">
        <v>42446</v>
      </c>
      <c r="AM289" s="158">
        <v>0</v>
      </c>
      <c r="AN289" t="s">
        <v>117</v>
      </c>
      <c r="AO289" s="159">
        <v>42447.988043981481</v>
      </c>
      <c r="AP289" t="s">
        <v>181</v>
      </c>
      <c r="AQ289" t="s">
        <v>119</v>
      </c>
      <c r="AR289" t="s">
        <v>119</v>
      </c>
      <c r="AT289" s="160">
        <v>42446</v>
      </c>
      <c r="AU289" s="161">
        <v>1</v>
      </c>
      <c r="AV289" s="162">
        <v>1</v>
      </c>
      <c r="AW289" t="s">
        <v>120</v>
      </c>
      <c r="AZ289" s="163">
        <v>42447</v>
      </c>
      <c r="BB289" t="s">
        <v>121</v>
      </c>
      <c r="BC289" t="s">
        <v>114</v>
      </c>
      <c r="BD289" t="s">
        <v>122</v>
      </c>
      <c r="BE289" t="s">
        <v>110</v>
      </c>
      <c r="BH289" t="s">
        <v>122</v>
      </c>
      <c r="BL289" t="s">
        <v>110</v>
      </c>
      <c r="BM289" s="165">
        <v>42446</v>
      </c>
      <c r="BO289" t="s">
        <v>110</v>
      </c>
      <c r="BP289" t="s">
        <v>123</v>
      </c>
      <c r="BS289" s="166">
        <v>42447.98164351852</v>
      </c>
      <c r="BU289" t="s">
        <v>110</v>
      </c>
      <c r="BV289" t="s">
        <v>181</v>
      </c>
      <c r="BW289" t="s">
        <v>110</v>
      </c>
      <c r="BZ289" t="s">
        <v>108</v>
      </c>
      <c r="CA289" t="s">
        <v>180</v>
      </c>
      <c r="CB289" s="167">
        <v>42446</v>
      </c>
      <c r="CC289" s="168">
        <v>0</v>
      </c>
      <c r="CD289" s="169">
        <v>21</v>
      </c>
      <c r="CE289" t="s">
        <v>111</v>
      </c>
      <c r="CH289" t="s">
        <v>140</v>
      </c>
      <c r="CL289" t="s">
        <v>126</v>
      </c>
      <c r="CM289" t="s">
        <v>132</v>
      </c>
      <c r="CU289" t="s">
        <v>119</v>
      </c>
      <c r="DD289" s="170">
        <v>-485.57</v>
      </c>
      <c r="DE289" t="s">
        <v>110</v>
      </c>
      <c r="DF289" s="171">
        <v>0</v>
      </c>
      <c r="DH289" s="172">
        <v>0</v>
      </c>
      <c r="DI289" t="s">
        <v>181</v>
      </c>
      <c r="DJ289" t="s">
        <v>116</v>
      </c>
      <c r="DK289" s="173">
        <v>42446</v>
      </c>
      <c r="DL289" t="s">
        <v>119</v>
      </c>
      <c r="DN289" s="174">
        <v>-485.57</v>
      </c>
      <c r="DO289" s="175">
        <v>1</v>
      </c>
      <c r="DP289" s="176">
        <v>1</v>
      </c>
      <c r="DQ289" s="177">
        <v>976398</v>
      </c>
      <c r="DT289" s="178">
        <v>42447</v>
      </c>
      <c r="DV289" t="s">
        <v>120</v>
      </c>
      <c r="DW289" s="179">
        <v>42446</v>
      </c>
      <c r="DX289" t="s">
        <v>110</v>
      </c>
      <c r="DY289" s="180">
        <v>42446</v>
      </c>
      <c r="DZ289" t="s">
        <v>116</v>
      </c>
      <c r="EC289" t="s">
        <v>123</v>
      </c>
      <c r="ED289" s="181">
        <v>0</v>
      </c>
      <c r="EE289" s="182">
        <v>0</v>
      </c>
      <c r="EG289" t="s">
        <v>131</v>
      </c>
      <c r="EJ289" t="str">
        <f t="shared" si="4"/>
        <v>210500020100</v>
      </c>
    </row>
    <row r="290" spans="1:140" ht="16.5" hidden="1" thickTop="1" thickBot="1" x14ac:dyDescent="0.3">
      <c r="A290" t="s">
        <v>108</v>
      </c>
      <c r="B290" t="s">
        <v>180</v>
      </c>
      <c r="C290" s="140">
        <v>42446</v>
      </c>
      <c r="D290" s="141">
        <v>0</v>
      </c>
      <c r="E290" t="s">
        <v>108</v>
      </c>
      <c r="F290" t="s">
        <v>110</v>
      </c>
      <c r="G290" s="142">
        <v>2016</v>
      </c>
      <c r="H290" s="143">
        <v>9</v>
      </c>
      <c r="I290" s="144">
        <v>42446</v>
      </c>
      <c r="J290" t="s">
        <v>111</v>
      </c>
      <c r="L290" t="s">
        <v>110</v>
      </c>
      <c r="M290" t="s">
        <v>110</v>
      </c>
      <c r="O290" s="146">
        <v>0</v>
      </c>
      <c r="P290" t="s">
        <v>112</v>
      </c>
      <c r="R290" s="148">
        <v>42446</v>
      </c>
      <c r="S290" s="149">
        <v>55</v>
      </c>
      <c r="T290" s="150">
        <v>103394.12</v>
      </c>
      <c r="U290" s="151">
        <v>103394.12</v>
      </c>
      <c r="V290" s="152">
        <v>0</v>
      </c>
      <c r="W290" t="s">
        <v>113</v>
      </c>
      <c r="Y290" t="s">
        <v>114</v>
      </c>
      <c r="Z290" t="s">
        <v>114</v>
      </c>
      <c r="AA290" t="s">
        <v>114</v>
      </c>
      <c r="AB290" t="s">
        <v>115</v>
      </c>
      <c r="AC290" t="s">
        <v>116</v>
      </c>
      <c r="AD290" t="s">
        <v>110</v>
      </c>
      <c r="AE290" t="s">
        <v>110</v>
      </c>
      <c r="AH290" s="153">
        <v>0</v>
      </c>
      <c r="AI290" s="154">
        <v>42447</v>
      </c>
      <c r="AJ290" s="155">
        <v>976398</v>
      </c>
      <c r="AK290" s="156">
        <v>976398.1</v>
      </c>
      <c r="AL290" s="157">
        <v>42446</v>
      </c>
      <c r="AM290" s="158">
        <v>0</v>
      </c>
      <c r="AN290" t="s">
        <v>117</v>
      </c>
      <c r="AO290" s="159">
        <v>42447.988043981481</v>
      </c>
      <c r="AP290" t="s">
        <v>181</v>
      </c>
      <c r="AQ290" t="s">
        <v>119</v>
      </c>
      <c r="AR290" t="s">
        <v>119</v>
      </c>
      <c r="AT290" s="160">
        <v>42446</v>
      </c>
      <c r="AU290" s="161">
        <v>1</v>
      </c>
      <c r="AV290" s="162">
        <v>1</v>
      </c>
      <c r="AW290" t="s">
        <v>120</v>
      </c>
      <c r="AZ290" s="163">
        <v>42447</v>
      </c>
      <c r="BB290" t="s">
        <v>121</v>
      </c>
      <c r="BC290" t="s">
        <v>114</v>
      </c>
      <c r="BD290" t="s">
        <v>122</v>
      </c>
      <c r="BE290" t="s">
        <v>110</v>
      </c>
      <c r="BH290" t="s">
        <v>122</v>
      </c>
      <c r="BL290" t="s">
        <v>110</v>
      </c>
      <c r="BM290" s="165">
        <v>42446</v>
      </c>
      <c r="BO290" t="s">
        <v>110</v>
      </c>
      <c r="BP290" t="s">
        <v>123</v>
      </c>
      <c r="BS290" s="166">
        <v>42447.98164351852</v>
      </c>
      <c r="BU290" t="s">
        <v>110</v>
      </c>
      <c r="BV290" t="s">
        <v>181</v>
      </c>
      <c r="BW290" t="s">
        <v>110</v>
      </c>
      <c r="BZ290" t="s">
        <v>108</v>
      </c>
      <c r="CA290" t="s">
        <v>180</v>
      </c>
      <c r="CB290" s="167">
        <v>42446</v>
      </c>
      <c r="CC290" s="168">
        <v>0</v>
      </c>
      <c r="CD290" s="169">
        <v>22</v>
      </c>
      <c r="CE290" t="s">
        <v>111</v>
      </c>
      <c r="CH290" t="s">
        <v>141</v>
      </c>
      <c r="CL290" t="s">
        <v>126</v>
      </c>
      <c r="CM290" t="s">
        <v>127</v>
      </c>
      <c r="CU290" t="s">
        <v>119</v>
      </c>
      <c r="DD290" s="170">
        <v>-4207.79</v>
      </c>
      <c r="DE290" t="s">
        <v>110</v>
      </c>
      <c r="DF290" s="171">
        <v>0</v>
      </c>
      <c r="DH290" s="172">
        <v>0</v>
      </c>
      <c r="DI290" t="s">
        <v>181</v>
      </c>
      <c r="DJ290" t="s">
        <v>116</v>
      </c>
      <c r="DK290" s="173">
        <v>42446</v>
      </c>
      <c r="DL290" t="s">
        <v>119</v>
      </c>
      <c r="DN290" s="174">
        <v>-4207.79</v>
      </c>
      <c r="DO290" s="175">
        <v>1</v>
      </c>
      <c r="DP290" s="176">
        <v>1</v>
      </c>
      <c r="DQ290" s="177">
        <v>976398</v>
      </c>
      <c r="DT290" s="178">
        <v>42447</v>
      </c>
      <c r="DV290" t="s">
        <v>120</v>
      </c>
      <c r="DW290" s="179">
        <v>42446</v>
      </c>
      <c r="DX290" t="s">
        <v>110</v>
      </c>
      <c r="DY290" s="180">
        <v>42446</v>
      </c>
      <c r="DZ290" t="s">
        <v>116</v>
      </c>
      <c r="EC290" t="s">
        <v>123</v>
      </c>
      <c r="ED290" s="181">
        <v>0</v>
      </c>
      <c r="EE290" s="182">
        <v>0</v>
      </c>
      <c r="EG290" t="s">
        <v>131</v>
      </c>
      <c r="EJ290" t="str">
        <f t="shared" si="4"/>
        <v>211000010100</v>
      </c>
    </row>
    <row r="291" spans="1:140" ht="16.5" hidden="1" thickTop="1" thickBot="1" x14ac:dyDescent="0.3">
      <c r="A291" t="s">
        <v>108</v>
      </c>
      <c r="B291" t="s">
        <v>180</v>
      </c>
      <c r="C291" s="140">
        <v>42446</v>
      </c>
      <c r="D291" s="141">
        <v>0</v>
      </c>
      <c r="E291" t="s">
        <v>108</v>
      </c>
      <c r="F291" t="s">
        <v>110</v>
      </c>
      <c r="G291" s="142">
        <v>2016</v>
      </c>
      <c r="H291" s="143">
        <v>9</v>
      </c>
      <c r="I291" s="144">
        <v>42446</v>
      </c>
      <c r="J291" t="s">
        <v>111</v>
      </c>
      <c r="L291" t="s">
        <v>110</v>
      </c>
      <c r="M291" t="s">
        <v>110</v>
      </c>
      <c r="O291" s="146">
        <v>0</v>
      </c>
      <c r="P291" t="s">
        <v>112</v>
      </c>
      <c r="R291" s="148">
        <v>42446</v>
      </c>
      <c r="S291" s="149">
        <v>55</v>
      </c>
      <c r="T291" s="150">
        <v>103394.12</v>
      </c>
      <c r="U291" s="151">
        <v>103394.12</v>
      </c>
      <c r="V291" s="152">
        <v>0</v>
      </c>
      <c r="W291" t="s">
        <v>113</v>
      </c>
      <c r="Y291" t="s">
        <v>114</v>
      </c>
      <c r="Z291" t="s">
        <v>114</v>
      </c>
      <c r="AA291" t="s">
        <v>114</v>
      </c>
      <c r="AB291" t="s">
        <v>115</v>
      </c>
      <c r="AC291" t="s">
        <v>116</v>
      </c>
      <c r="AD291" t="s">
        <v>110</v>
      </c>
      <c r="AE291" t="s">
        <v>110</v>
      </c>
      <c r="AH291" s="153">
        <v>0</v>
      </c>
      <c r="AI291" s="154">
        <v>42447</v>
      </c>
      <c r="AJ291" s="155">
        <v>976398</v>
      </c>
      <c r="AK291" s="156">
        <v>976398.1</v>
      </c>
      <c r="AL291" s="157">
        <v>42446</v>
      </c>
      <c r="AM291" s="158">
        <v>0</v>
      </c>
      <c r="AN291" t="s">
        <v>117</v>
      </c>
      <c r="AO291" s="159">
        <v>42447.988043981481</v>
      </c>
      <c r="AP291" t="s">
        <v>181</v>
      </c>
      <c r="AQ291" t="s">
        <v>119</v>
      </c>
      <c r="AR291" t="s">
        <v>119</v>
      </c>
      <c r="AT291" s="160">
        <v>42446</v>
      </c>
      <c r="AU291" s="161">
        <v>1</v>
      </c>
      <c r="AV291" s="162">
        <v>1</v>
      </c>
      <c r="AW291" t="s">
        <v>120</v>
      </c>
      <c r="AZ291" s="163">
        <v>42447</v>
      </c>
      <c r="BB291" t="s">
        <v>121</v>
      </c>
      <c r="BC291" t="s">
        <v>114</v>
      </c>
      <c r="BD291" t="s">
        <v>122</v>
      </c>
      <c r="BE291" t="s">
        <v>110</v>
      </c>
      <c r="BH291" t="s">
        <v>122</v>
      </c>
      <c r="BL291" t="s">
        <v>110</v>
      </c>
      <c r="BM291" s="165">
        <v>42446</v>
      </c>
      <c r="BO291" t="s">
        <v>110</v>
      </c>
      <c r="BP291" t="s">
        <v>123</v>
      </c>
      <c r="BS291" s="166">
        <v>42447.98164351852</v>
      </c>
      <c r="BU291" t="s">
        <v>110</v>
      </c>
      <c r="BV291" t="s">
        <v>181</v>
      </c>
      <c r="BW291" t="s">
        <v>110</v>
      </c>
      <c r="BZ291" t="s">
        <v>108</v>
      </c>
      <c r="CA291" t="s">
        <v>180</v>
      </c>
      <c r="CB291" s="167">
        <v>42446</v>
      </c>
      <c r="CC291" s="168">
        <v>0</v>
      </c>
      <c r="CD291" s="169">
        <v>23</v>
      </c>
      <c r="CE291" t="s">
        <v>111</v>
      </c>
      <c r="CH291" t="s">
        <v>141</v>
      </c>
      <c r="CL291" t="s">
        <v>126</v>
      </c>
      <c r="CM291" t="s">
        <v>132</v>
      </c>
      <c r="CU291" t="s">
        <v>119</v>
      </c>
      <c r="DD291" s="170">
        <v>-457.16</v>
      </c>
      <c r="DE291" t="s">
        <v>110</v>
      </c>
      <c r="DF291" s="171">
        <v>0</v>
      </c>
      <c r="DH291" s="172">
        <v>0</v>
      </c>
      <c r="DI291" t="s">
        <v>181</v>
      </c>
      <c r="DJ291" t="s">
        <v>116</v>
      </c>
      <c r="DK291" s="173">
        <v>42446</v>
      </c>
      <c r="DL291" t="s">
        <v>119</v>
      </c>
      <c r="DN291" s="174">
        <v>-457.16</v>
      </c>
      <c r="DO291" s="175">
        <v>1</v>
      </c>
      <c r="DP291" s="176">
        <v>1</v>
      </c>
      <c r="DQ291" s="177">
        <v>976398</v>
      </c>
      <c r="DT291" s="178">
        <v>42447</v>
      </c>
      <c r="DV291" t="s">
        <v>120</v>
      </c>
      <c r="DW291" s="179">
        <v>42446</v>
      </c>
      <c r="DX291" t="s">
        <v>110</v>
      </c>
      <c r="DY291" s="180">
        <v>42446</v>
      </c>
      <c r="DZ291" t="s">
        <v>116</v>
      </c>
      <c r="EC291" t="s">
        <v>123</v>
      </c>
      <c r="ED291" s="181">
        <v>0</v>
      </c>
      <c r="EE291" s="182">
        <v>0</v>
      </c>
      <c r="EG291" t="s">
        <v>131</v>
      </c>
      <c r="EJ291" t="str">
        <f t="shared" si="4"/>
        <v>211000020100</v>
      </c>
    </row>
    <row r="292" spans="1:140" ht="16.5" hidden="1" thickTop="1" thickBot="1" x14ac:dyDescent="0.3">
      <c r="A292" t="s">
        <v>108</v>
      </c>
      <c r="B292" t="s">
        <v>180</v>
      </c>
      <c r="C292" s="140">
        <v>42446</v>
      </c>
      <c r="D292" s="141">
        <v>0</v>
      </c>
      <c r="E292" t="s">
        <v>108</v>
      </c>
      <c r="F292" t="s">
        <v>110</v>
      </c>
      <c r="G292" s="142">
        <v>2016</v>
      </c>
      <c r="H292" s="143">
        <v>9</v>
      </c>
      <c r="I292" s="144">
        <v>42446</v>
      </c>
      <c r="J292" t="s">
        <v>111</v>
      </c>
      <c r="L292" t="s">
        <v>110</v>
      </c>
      <c r="M292" t="s">
        <v>110</v>
      </c>
      <c r="O292" s="146">
        <v>0</v>
      </c>
      <c r="P292" t="s">
        <v>112</v>
      </c>
      <c r="R292" s="148">
        <v>42446</v>
      </c>
      <c r="S292" s="149">
        <v>55</v>
      </c>
      <c r="T292" s="150">
        <v>103394.12</v>
      </c>
      <c r="U292" s="151">
        <v>103394.12</v>
      </c>
      <c r="V292" s="152">
        <v>0</v>
      </c>
      <c r="W292" t="s">
        <v>113</v>
      </c>
      <c r="Y292" t="s">
        <v>114</v>
      </c>
      <c r="Z292" t="s">
        <v>114</v>
      </c>
      <c r="AA292" t="s">
        <v>114</v>
      </c>
      <c r="AB292" t="s">
        <v>115</v>
      </c>
      <c r="AC292" t="s">
        <v>116</v>
      </c>
      <c r="AD292" t="s">
        <v>110</v>
      </c>
      <c r="AE292" t="s">
        <v>110</v>
      </c>
      <c r="AH292" s="153">
        <v>0</v>
      </c>
      <c r="AI292" s="154">
        <v>42447</v>
      </c>
      <c r="AJ292" s="155">
        <v>976398</v>
      </c>
      <c r="AK292" s="156">
        <v>976398.1</v>
      </c>
      <c r="AL292" s="157">
        <v>42446</v>
      </c>
      <c r="AM292" s="158">
        <v>0</v>
      </c>
      <c r="AN292" t="s">
        <v>117</v>
      </c>
      <c r="AO292" s="159">
        <v>42447.988043981481</v>
      </c>
      <c r="AP292" t="s">
        <v>181</v>
      </c>
      <c r="AQ292" t="s">
        <v>119</v>
      </c>
      <c r="AR292" t="s">
        <v>119</v>
      </c>
      <c r="AT292" s="160">
        <v>42446</v>
      </c>
      <c r="AU292" s="161">
        <v>1</v>
      </c>
      <c r="AV292" s="162">
        <v>1</v>
      </c>
      <c r="AW292" t="s">
        <v>120</v>
      </c>
      <c r="AZ292" s="163">
        <v>42447</v>
      </c>
      <c r="BB292" t="s">
        <v>121</v>
      </c>
      <c r="BC292" t="s">
        <v>114</v>
      </c>
      <c r="BD292" t="s">
        <v>122</v>
      </c>
      <c r="BE292" t="s">
        <v>110</v>
      </c>
      <c r="BH292" t="s">
        <v>122</v>
      </c>
      <c r="BL292" t="s">
        <v>110</v>
      </c>
      <c r="BM292" s="165">
        <v>42446</v>
      </c>
      <c r="BO292" t="s">
        <v>110</v>
      </c>
      <c r="BP292" t="s">
        <v>123</v>
      </c>
      <c r="BS292" s="166">
        <v>42447.98164351852</v>
      </c>
      <c r="BU292" t="s">
        <v>110</v>
      </c>
      <c r="BV292" t="s">
        <v>181</v>
      </c>
      <c r="BW292" t="s">
        <v>110</v>
      </c>
      <c r="BZ292" t="s">
        <v>108</v>
      </c>
      <c r="CA292" t="s">
        <v>180</v>
      </c>
      <c r="CB292" s="167">
        <v>42446</v>
      </c>
      <c r="CC292" s="168">
        <v>0</v>
      </c>
      <c r="CD292" s="169">
        <v>24</v>
      </c>
      <c r="CE292" t="s">
        <v>111</v>
      </c>
      <c r="CH292" t="s">
        <v>142</v>
      </c>
      <c r="CL292" t="s">
        <v>126</v>
      </c>
      <c r="CM292" t="s">
        <v>127</v>
      </c>
      <c r="CU292" t="s">
        <v>119</v>
      </c>
      <c r="DD292" s="170">
        <v>-89.33</v>
      </c>
      <c r="DE292" t="s">
        <v>110</v>
      </c>
      <c r="DF292" s="171">
        <v>0</v>
      </c>
      <c r="DH292" s="172">
        <v>0</v>
      </c>
      <c r="DI292" t="s">
        <v>181</v>
      </c>
      <c r="DJ292" t="s">
        <v>116</v>
      </c>
      <c r="DK292" s="173">
        <v>42446</v>
      </c>
      <c r="DL292" t="s">
        <v>119</v>
      </c>
      <c r="DN292" s="174">
        <v>-89.33</v>
      </c>
      <c r="DO292" s="175">
        <v>1</v>
      </c>
      <c r="DP292" s="176">
        <v>1</v>
      </c>
      <c r="DQ292" s="177">
        <v>976398</v>
      </c>
      <c r="DT292" s="178">
        <v>42447</v>
      </c>
      <c r="DV292" t="s">
        <v>120</v>
      </c>
      <c r="DW292" s="179">
        <v>42446</v>
      </c>
      <c r="DX292" t="s">
        <v>110</v>
      </c>
      <c r="DY292" s="180">
        <v>42446</v>
      </c>
      <c r="DZ292" t="s">
        <v>116</v>
      </c>
      <c r="EC292" t="s">
        <v>123</v>
      </c>
      <c r="ED292" s="181">
        <v>0</v>
      </c>
      <c r="EE292" s="182">
        <v>0</v>
      </c>
      <c r="EG292" t="s">
        <v>131</v>
      </c>
      <c r="EJ292" t="str">
        <f t="shared" si="4"/>
        <v>212500010100</v>
      </c>
    </row>
    <row r="293" spans="1:140" ht="16.5" hidden="1" thickTop="1" thickBot="1" x14ac:dyDescent="0.3">
      <c r="A293" t="s">
        <v>108</v>
      </c>
      <c r="B293" t="s">
        <v>180</v>
      </c>
      <c r="C293" s="140">
        <v>42446</v>
      </c>
      <c r="D293" s="141">
        <v>0</v>
      </c>
      <c r="E293" t="s">
        <v>108</v>
      </c>
      <c r="F293" t="s">
        <v>110</v>
      </c>
      <c r="G293" s="142">
        <v>2016</v>
      </c>
      <c r="H293" s="143">
        <v>9</v>
      </c>
      <c r="I293" s="144">
        <v>42446</v>
      </c>
      <c r="J293" t="s">
        <v>111</v>
      </c>
      <c r="L293" t="s">
        <v>110</v>
      </c>
      <c r="M293" t="s">
        <v>110</v>
      </c>
      <c r="O293" s="146">
        <v>0</v>
      </c>
      <c r="P293" t="s">
        <v>112</v>
      </c>
      <c r="R293" s="148">
        <v>42446</v>
      </c>
      <c r="S293" s="149">
        <v>55</v>
      </c>
      <c r="T293" s="150">
        <v>103394.12</v>
      </c>
      <c r="U293" s="151">
        <v>103394.12</v>
      </c>
      <c r="V293" s="152">
        <v>0</v>
      </c>
      <c r="W293" t="s">
        <v>113</v>
      </c>
      <c r="Y293" t="s">
        <v>114</v>
      </c>
      <c r="Z293" t="s">
        <v>114</v>
      </c>
      <c r="AA293" t="s">
        <v>114</v>
      </c>
      <c r="AB293" t="s">
        <v>115</v>
      </c>
      <c r="AC293" t="s">
        <v>116</v>
      </c>
      <c r="AD293" t="s">
        <v>110</v>
      </c>
      <c r="AE293" t="s">
        <v>110</v>
      </c>
      <c r="AH293" s="153">
        <v>0</v>
      </c>
      <c r="AI293" s="154">
        <v>42447</v>
      </c>
      <c r="AJ293" s="155">
        <v>976398</v>
      </c>
      <c r="AK293" s="156">
        <v>976398.1</v>
      </c>
      <c r="AL293" s="157">
        <v>42446</v>
      </c>
      <c r="AM293" s="158">
        <v>0</v>
      </c>
      <c r="AN293" t="s">
        <v>117</v>
      </c>
      <c r="AO293" s="159">
        <v>42447.988043981481</v>
      </c>
      <c r="AP293" t="s">
        <v>181</v>
      </c>
      <c r="AQ293" t="s">
        <v>119</v>
      </c>
      <c r="AR293" t="s">
        <v>119</v>
      </c>
      <c r="AT293" s="160">
        <v>42446</v>
      </c>
      <c r="AU293" s="161">
        <v>1</v>
      </c>
      <c r="AV293" s="162">
        <v>1</v>
      </c>
      <c r="AW293" t="s">
        <v>120</v>
      </c>
      <c r="AZ293" s="163">
        <v>42447</v>
      </c>
      <c r="BB293" t="s">
        <v>121</v>
      </c>
      <c r="BC293" t="s">
        <v>114</v>
      </c>
      <c r="BD293" t="s">
        <v>122</v>
      </c>
      <c r="BE293" t="s">
        <v>110</v>
      </c>
      <c r="BH293" t="s">
        <v>122</v>
      </c>
      <c r="BL293" t="s">
        <v>110</v>
      </c>
      <c r="BM293" s="165">
        <v>42446</v>
      </c>
      <c r="BO293" t="s">
        <v>110</v>
      </c>
      <c r="BP293" t="s">
        <v>123</v>
      </c>
      <c r="BS293" s="166">
        <v>42447.98164351852</v>
      </c>
      <c r="BU293" t="s">
        <v>110</v>
      </c>
      <c r="BV293" t="s">
        <v>181</v>
      </c>
      <c r="BW293" t="s">
        <v>110</v>
      </c>
      <c r="BZ293" t="s">
        <v>108</v>
      </c>
      <c r="CA293" t="s">
        <v>180</v>
      </c>
      <c r="CB293" s="167">
        <v>42446</v>
      </c>
      <c r="CC293" s="168">
        <v>0</v>
      </c>
      <c r="CD293" s="169">
        <v>25</v>
      </c>
      <c r="CE293" t="s">
        <v>111</v>
      </c>
      <c r="CH293" t="s">
        <v>142</v>
      </c>
      <c r="CL293" t="s">
        <v>126</v>
      </c>
      <c r="CM293" t="s">
        <v>132</v>
      </c>
      <c r="CU293" t="s">
        <v>119</v>
      </c>
      <c r="DD293" s="170">
        <v>-11.45</v>
      </c>
      <c r="DE293" t="s">
        <v>110</v>
      </c>
      <c r="DF293" s="171">
        <v>0</v>
      </c>
      <c r="DH293" s="172">
        <v>0</v>
      </c>
      <c r="DI293" t="s">
        <v>181</v>
      </c>
      <c r="DJ293" t="s">
        <v>116</v>
      </c>
      <c r="DK293" s="173">
        <v>42446</v>
      </c>
      <c r="DL293" t="s">
        <v>119</v>
      </c>
      <c r="DN293" s="174">
        <v>-11.45</v>
      </c>
      <c r="DO293" s="175">
        <v>1</v>
      </c>
      <c r="DP293" s="176">
        <v>1</v>
      </c>
      <c r="DQ293" s="177">
        <v>976398</v>
      </c>
      <c r="DT293" s="178">
        <v>42447</v>
      </c>
      <c r="DV293" t="s">
        <v>120</v>
      </c>
      <c r="DW293" s="179">
        <v>42446</v>
      </c>
      <c r="DX293" t="s">
        <v>110</v>
      </c>
      <c r="DY293" s="180">
        <v>42446</v>
      </c>
      <c r="DZ293" t="s">
        <v>116</v>
      </c>
      <c r="EC293" t="s">
        <v>123</v>
      </c>
      <c r="ED293" s="181">
        <v>0</v>
      </c>
      <c r="EE293" s="182">
        <v>0</v>
      </c>
      <c r="EG293" t="s">
        <v>131</v>
      </c>
      <c r="EJ293" t="str">
        <f t="shared" si="4"/>
        <v>212500020100</v>
      </c>
    </row>
    <row r="294" spans="1:140" ht="16.5" hidden="1" thickTop="1" thickBot="1" x14ac:dyDescent="0.3">
      <c r="A294" t="s">
        <v>108</v>
      </c>
      <c r="B294" t="s">
        <v>180</v>
      </c>
      <c r="C294" s="140">
        <v>42446</v>
      </c>
      <c r="D294" s="141">
        <v>0</v>
      </c>
      <c r="E294" t="s">
        <v>108</v>
      </c>
      <c r="F294" t="s">
        <v>110</v>
      </c>
      <c r="G294" s="142">
        <v>2016</v>
      </c>
      <c r="H294" s="143">
        <v>9</v>
      </c>
      <c r="I294" s="144">
        <v>42446</v>
      </c>
      <c r="J294" t="s">
        <v>111</v>
      </c>
      <c r="L294" t="s">
        <v>110</v>
      </c>
      <c r="M294" t="s">
        <v>110</v>
      </c>
      <c r="O294" s="146">
        <v>0</v>
      </c>
      <c r="P294" t="s">
        <v>112</v>
      </c>
      <c r="R294" s="148">
        <v>42446</v>
      </c>
      <c r="S294" s="149">
        <v>55</v>
      </c>
      <c r="T294" s="150">
        <v>103394.12</v>
      </c>
      <c r="U294" s="151">
        <v>103394.12</v>
      </c>
      <c r="V294" s="152">
        <v>0</v>
      </c>
      <c r="W294" t="s">
        <v>113</v>
      </c>
      <c r="Y294" t="s">
        <v>114</v>
      </c>
      <c r="Z294" t="s">
        <v>114</v>
      </c>
      <c r="AA294" t="s">
        <v>114</v>
      </c>
      <c r="AB294" t="s">
        <v>115</v>
      </c>
      <c r="AC294" t="s">
        <v>116</v>
      </c>
      <c r="AD294" t="s">
        <v>110</v>
      </c>
      <c r="AE294" t="s">
        <v>110</v>
      </c>
      <c r="AH294" s="153">
        <v>0</v>
      </c>
      <c r="AI294" s="154">
        <v>42447</v>
      </c>
      <c r="AJ294" s="155">
        <v>976398</v>
      </c>
      <c r="AK294" s="156">
        <v>976398.1</v>
      </c>
      <c r="AL294" s="157">
        <v>42446</v>
      </c>
      <c r="AM294" s="158">
        <v>0</v>
      </c>
      <c r="AN294" t="s">
        <v>117</v>
      </c>
      <c r="AO294" s="159">
        <v>42447.988043981481</v>
      </c>
      <c r="AP294" t="s">
        <v>181</v>
      </c>
      <c r="AQ294" t="s">
        <v>119</v>
      </c>
      <c r="AR294" t="s">
        <v>119</v>
      </c>
      <c r="AT294" s="160">
        <v>42446</v>
      </c>
      <c r="AU294" s="161">
        <v>1</v>
      </c>
      <c r="AV294" s="162">
        <v>1</v>
      </c>
      <c r="AW294" t="s">
        <v>120</v>
      </c>
      <c r="AZ294" s="163">
        <v>42447</v>
      </c>
      <c r="BB294" t="s">
        <v>121</v>
      </c>
      <c r="BC294" t="s">
        <v>114</v>
      </c>
      <c r="BD294" t="s">
        <v>122</v>
      </c>
      <c r="BE294" t="s">
        <v>110</v>
      </c>
      <c r="BH294" t="s">
        <v>122</v>
      </c>
      <c r="BL294" t="s">
        <v>110</v>
      </c>
      <c r="BM294" s="165">
        <v>42446</v>
      </c>
      <c r="BO294" t="s">
        <v>110</v>
      </c>
      <c r="BP294" t="s">
        <v>123</v>
      </c>
      <c r="BS294" s="166">
        <v>42447.98164351852</v>
      </c>
      <c r="BU294" t="s">
        <v>110</v>
      </c>
      <c r="BV294" t="s">
        <v>181</v>
      </c>
      <c r="BW294" t="s">
        <v>110</v>
      </c>
      <c r="BZ294" t="s">
        <v>108</v>
      </c>
      <c r="CA294" t="s">
        <v>180</v>
      </c>
      <c r="CB294" s="167">
        <v>42446</v>
      </c>
      <c r="CC294" s="168">
        <v>0</v>
      </c>
      <c r="CD294" s="169">
        <v>26</v>
      </c>
      <c r="CE294" t="s">
        <v>111</v>
      </c>
      <c r="CH294" t="s">
        <v>143</v>
      </c>
      <c r="CL294" t="s">
        <v>126</v>
      </c>
      <c r="CM294" t="s">
        <v>127</v>
      </c>
      <c r="CU294" t="s">
        <v>119</v>
      </c>
      <c r="DD294" s="170">
        <v>-1492.95</v>
      </c>
      <c r="DE294" t="s">
        <v>110</v>
      </c>
      <c r="DF294" s="171">
        <v>0</v>
      </c>
      <c r="DH294" s="172">
        <v>0</v>
      </c>
      <c r="DI294" t="s">
        <v>181</v>
      </c>
      <c r="DJ294" t="s">
        <v>116</v>
      </c>
      <c r="DK294" s="173">
        <v>42446</v>
      </c>
      <c r="DL294" t="s">
        <v>119</v>
      </c>
      <c r="DN294" s="174">
        <v>-1492.95</v>
      </c>
      <c r="DO294" s="175">
        <v>1</v>
      </c>
      <c r="DP294" s="176">
        <v>1</v>
      </c>
      <c r="DQ294" s="177">
        <v>976398</v>
      </c>
      <c r="DT294" s="178">
        <v>42447</v>
      </c>
      <c r="DV294" t="s">
        <v>120</v>
      </c>
      <c r="DW294" s="179">
        <v>42446</v>
      </c>
      <c r="DX294" t="s">
        <v>110</v>
      </c>
      <c r="DY294" s="180">
        <v>42446</v>
      </c>
      <c r="DZ294" t="s">
        <v>116</v>
      </c>
      <c r="EC294" t="s">
        <v>123</v>
      </c>
      <c r="ED294" s="181">
        <v>0</v>
      </c>
      <c r="EE294" s="182">
        <v>0</v>
      </c>
      <c r="EG294" t="s">
        <v>131</v>
      </c>
      <c r="EJ294" t="str">
        <f t="shared" si="4"/>
        <v>213000010100</v>
      </c>
    </row>
    <row r="295" spans="1:140" ht="16.5" hidden="1" thickTop="1" thickBot="1" x14ac:dyDescent="0.3">
      <c r="A295" t="s">
        <v>108</v>
      </c>
      <c r="B295" t="s">
        <v>180</v>
      </c>
      <c r="C295" s="140">
        <v>42446</v>
      </c>
      <c r="D295" s="141">
        <v>0</v>
      </c>
      <c r="E295" t="s">
        <v>108</v>
      </c>
      <c r="F295" t="s">
        <v>110</v>
      </c>
      <c r="G295" s="142">
        <v>2016</v>
      </c>
      <c r="H295" s="143">
        <v>9</v>
      </c>
      <c r="I295" s="144">
        <v>42446</v>
      </c>
      <c r="J295" t="s">
        <v>111</v>
      </c>
      <c r="L295" t="s">
        <v>110</v>
      </c>
      <c r="M295" t="s">
        <v>110</v>
      </c>
      <c r="O295" s="146">
        <v>0</v>
      </c>
      <c r="P295" t="s">
        <v>112</v>
      </c>
      <c r="R295" s="148">
        <v>42446</v>
      </c>
      <c r="S295" s="149">
        <v>55</v>
      </c>
      <c r="T295" s="150">
        <v>103394.12</v>
      </c>
      <c r="U295" s="151">
        <v>103394.12</v>
      </c>
      <c r="V295" s="152">
        <v>0</v>
      </c>
      <c r="W295" t="s">
        <v>113</v>
      </c>
      <c r="Y295" t="s">
        <v>114</v>
      </c>
      <c r="Z295" t="s">
        <v>114</v>
      </c>
      <c r="AA295" t="s">
        <v>114</v>
      </c>
      <c r="AB295" t="s">
        <v>115</v>
      </c>
      <c r="AC295" t="s">
        <v>116</v>
      </c>
      <c r="AD295" t="s">
        <v>110</v>
      </c>
      <c r="AE295" t="s">
        <v>110</v>
      </c>
      <c r="AH295" s="153">
        <v>0</v>
      </c>
      <c r="AI295" s="154">
        <v>42447</v>
      </c>
      <c r="AJ295" s="155">
        <v>976398</v>
      </c>
      <c r="AK295" s="156">
        <v>976398.1</v>
      </c>
      <c r="AL295" s="157">
        <v>42446</v>
      </c>
      <c r="AM295" s="158">
        <v>0</v>
      </c>
      <c r="AN295" t="s">
        <v>117</v>
      </c>
      <c r="AO295" s="159">
        <v>42447.988043981481</v>
      </c>
      <c r="AP295" t="s">
        <v>181</v>
      </c>
      <c r="AQ295" t="s">
        <v>119</v>
      </c>
      <c r="AR295" t="s">
        <v>119</v>
      </c>
      <c r="AT295" s="160">
        <v>42446</v>
      </c>
      <c r="AU295" s="161">
        <v>1</v>
      </c>
      <c r="AV295" s="162">
        <v>1</v>
      </c>
      <c r="AW295" t="s">
        <v>120</v>
      </c>
      <c r="AZ295" s="163">
        <v>42447</v>
      </c>
      <c r="BB295" t="s">
        <v>121</v>
      </c>
      <c r="BC295" t="s">
        <v>114</v>
      </c>
      <c r="BD295" t="s">
        <v>122</v>
      </c>
      <c r="BE295" t="s">
        <v>110</v>
      </c>
      <c r="BH295" t="s">
        <v>122</v>
      </c>
      <c r="BL295" t="s">
        <v>110</v>
      </c>
      <c r="BM295" s="165">
        <v>42446</v>
      </c>
      <c r="BO295" t="s">
        <v>110</v>
      </c>
      <c r="BP295" t="s">
        <v>123</v>
      </c>
      <c r="BS295" s="166">
        <v>42447.98164351852</v>
      </c>
      <c r="BU295" t="s">
        <v>110</v>
      </c>
      <c r="BV295" t="s">
        <v>181</v>
      </c>
      <c r="BW295" t="s">
        <v>110</v>
      </c>
      <c r="BZ295" t="s">
        <v>108</v>
      </c>
      <c r="CA295" t="s">
        <v>180</v>
      </c>
      <c r="CB295" s="167">
        <v>42446</v>
      </c>
      <c r="CC295" s="168">
        <v>0</v>
      </c>
      <c r="CD295" s="169">
        <v>27</v>
      </c>
      <c r="CE295" t="s">
        <v>111</v>
      </c>
      <c r="CH295" t="s">
        <v>143</v>
      </c>
      <c r="CL295" t="s">
        <v>126</v>
      </c>
      <c r="CM295" t="s">
        <v>132</v>
      </c>
      <c r="CU295" t="s">
        <v>119</v>
      </c>
      <c r="DD295" s="170">
        <v>-247.05</v>
      </c>
      <c r="DE295" t="s">
        <v>110</v>
      </c>
      <c r="DF295" s="171">
        <v>0</v>
      </c>
      <c r="DH295" s="172">
        <v>0</v>
      </c>
      <c r="DI295" t="s">
        <v>181</v>
      </c>
      <c r="DJ295" t="s">
        <v>116</v>
      </c>
      <c r="DK295" s="173">
        <v>42446</v>
      </c>
      <c r="DL295" t="s">
        <v>119</v>
      </c>
      <c r="DN295" s="174">
        <v>-247.05</v>
      </c>
      <c r="DO295" s="175">
        <v>1</v>
      </c>
      <c r="DP295" s="176">
        <v>1</v>
      </c>
      <c r="DQ295" s="177">
        <v>976398</v>
      </c>
      <c r="DT295" s="178">
        <v>42447</v>
      </c>
      <c r="DV295" t="s">
        <v>120</v>
      </c>
      <c r="DW295" s="179">
        <v>42446</v>
      </c>
      <c r="DX295" t="s">
        <v>110</v>
      </c>
      <c r="DY295" s="180">
        <v>42446</v>
      </c>
      <c r="DZ295" t="s">
        <v>116</v>
      </c>
      <c r="EC295" t="s">
        <v>123</v>
      </c>
      <c r="ED295" s="181">
        <v>0</v>
      </c>
      <c r="EE295" s="182">
        <v>0</v>
      </c>
      <c r="EG295" t="s">
        <v>131</v>
      </c>
      <c r="EJ295" t="str">
        <f t="shared" si="4"/>
        <v>213000020100</v>
      </c>
    </row>
    <row r="296" spans="1:140" ht="16.5" hidden="1" thickTop="1" thickBot="1" x14ac:dyDescent="0.3">
      <c r="A296" t="s">
        <v>108</v>
      </c>
      <c r="B296" t="s">
        <v>180</v>
      </c>
      <c r="C296" s="140">
        <v>42446</v>
      </c>
      <c r="D296" s="141">
        <v>0</v>
      </c>
      <c r="E296" t="s">
        <v>108</v>
      </c>
      <c r="F296" t="s">
        <v>110</v>
      </c>
      <c r="G296" s="142">
        <v>2016</v>
      </c>
      <c r="H296" s="143">
        <v>9</v>
      </c>
      <c r="I296" s="144">
        <v>42446</v>
      </c>
      <c r="J296" t="s">
        <v>111</v>
      </c>
      <c r="L296" t="s">
        <v>110</v>
      </c>
      <c r="M296" t="s">
        <v>110</v>
      </c>
      <c r="O296" s="146">
        <v>0</v>
      </c>
      <c r="P296" t="s">
        <v>112</v>
      </c>
      <c r="R296" s="148">
        <v>42446</v>
      </c>
      <c r="S296" s="149">
        <v>55</v>
      </c>
      <c r="T296" s="150">
        <v>103394.12</v>
      </c>
      <c r="U296" s="151">
        <v>103394.12</v>
      </c>
      <c r="V296" s="152">
        <v>0</v>
      </c>
      <c r="W296" t="s">
        <v>113</v>
      </c>
      <c r="Y296" t="s">
        <v>114</v>
      </c>
      <c r="Z296" t="s">
        <v>114</v>
      </c>
      <c r="AA296" t="s">
        <v>114</v>
      </c>
      <c r="AB296" t="s">
        <v>115</v>
      </c>
      <c r="AC296" t="s">
        <v>116</v>
      </c>
      <c r="AD296" t="s">
        <v>110</v>
      </c>
      <c r="AE296" t="s">
        <v>110</v>
      </c>
      <c r="AH296" s="153">
        <v>0</v>
      </c>
      <c r="AI296" s="154">
        <v>42447</v>
      </c>
      <c r="AJ296" s="155">
        <v>976398</v>
      </c>
      <c r="AK296" s="156">
        <v>976398.1</v>
      </c>
      <c r="AL296" s="157">
        <v>42446</v>
      </c>
      <c r="AM296" s="158">
        <v>0</v>
      </c>
      <c r="AN296" t="s">
        <v>117</v>
      </c>
      <c r="AO296" s="159">
        <v>42447.988043981481</v>
      </c>
      <c r="AP296" t="s">
        <v>181</v>
      </c>
      <c r="AQ296" t="s">
        <v>119</v>
      </c>
      <c r="AR296" t="s">
        <v>119</v>
      </c>
      <c r="AT296" s="160">
        <v>42446</v>
      </c>
      <c r="AU296" s="161">
        <v>1</v>
      </c>
      <c r="AV296" s="162">
        <v>1</v>
      </c>
      <c r="AW296" t="s">
        <v>120</v>
      </c>
      <c r="AZ296" s="163">
        <v>42447</v>
      </c>
      <c r="BB296" t="s">
        <v>121</v>
      </c>
      <c r="BC296" t="s">
        <v>114</v>
      </c>
      <c r="BD296" t="s">
        <v>122</v>
      </c>
      <c r="BE296" t="s">
        <v>110</v>
      </c>
      <c r="BH296" t="s">
        <v>122</v>
      </c>
      <c r="BL296" t="s">
        <v>110</v>
      </c>
      <c r="BM296" s="165">
        <v>42446</v>
      </c>
      <c r="BO296" t="s">
        <v>110</v>
      </c>
      <c r="BP296" t="s">
        <v>123</v>
      </c>
      <c r="BS296" s="166">
        <v>42447.98164351852</v>
      </c>
      <c r="BU296" t="s">
        <v>110</v>
      </c>
      <c r="BV296" t="s">
        <v>181</v>
      </c>
      <c r="BW296" t="s">
        <v>110</v>
      </c>
      <c r="BZ296" t="s">
        <v>108</v>
      </c>
      <c r="CA296" t="s">
        <v>180</v>
      </c>
      <c r="CB296" s="167">
        <v>42446</v>
      </c>
      <c r="CC296" s="168">
        <v>0</v>
      </c>
      <c r="CD296" s="169">
        <v>28</v>
      </c>
      <c r="CE296" t="s">
        <v>111</v>
      </c>
      <c r="CH296" t="s">
        <v>144</v>
      </c>
      <c r="CL296" t="s">
        <v>126</v>
      </c>
      <c r="CM296" t="s">
        <v>127</v>
      </c>
      <c r="CU296" t="s">
        <v>119</v>
      </c>
      <c r="DD296" s="170">
        <v>-7685.52</v>
      </c>
      <c r="DE296" t="s">
        <v>110</v>
      </c>
      <c r="DF296" s="171">
        <v>0</v>
      </c>
      <c r="DH296" s="172">
        <v>0</v>
      </c>
      <c r="DI296" t="s">
        <v>181</v>
      </c>
      <c r="DJ296" t="s">
        <v>116</v>
      </c>
      <c r="DK296" s="173">
        <v>42446</v>
      </c>
      <c r="DL296" t="s">
        <v>119</v>
      </c>
      <c r="DN296" s="174">
        <v>-7685.52</v>
      </c>
      <c r="DO296" s="175">
        <v>1</v>
      </c>
      <c r="DP296" s="176">
        <v>1</v>
      </c>
      <c r="DQ296" s="177">
        <v>976398</v>
      </c>
      <c r="DT296" s="178">
        <v>42447</v>
      </c>
      <c r="DV296" t="s">
        <v>120</v>
      </c>
      <c r="DW296" s="179">
        <v>42446</v>
      </c>
      <c r="DX296" t="s">
        <v>110</v>
      </c>
      <c r="DY296" s="180">
        <v>42446</v>
      </c>
      <c r="DZ296" t="s">
        <v>116</v>
      </c>
      <c r="EC296" t="s">
        <v>123</v>
      </c>
      <c r="ED296" s="181">
        <v>0</v>
      </c>
      <c r="EE296" s="182">
        <v>0</v>
      </c>
      <c r="EG296" t="s">
        <v>131</v>
      </c>
      <c r="EJ296" t="str">
        <f t="shared" si="4"/>
        <v>214000010100</v>
      </c>
    </row>
    <row r="297" spans="1:140" ht="16.5" hidden="1" thickTop="1" thickBot="1" x14ac:dyDescent="0.3">
      <c r="A297" t="s">
        <v>108</v>
      </c>
      <c r="B297" t="s">
        <v>180</v>
      </c>
      <c r="C297" s="140">
        <v>42446</v>
      </c>
      <c r="D297" s="141">
        <v>0</v>
      </c>
      <c r="E297" t="s">
        <v>108</v>
      </c>
      <c r="F297" t="s">
        <v>110</v>
      </c>
      <c r="G297" s="142">
        <v>2016</v>
      </c>
      <c r="H297" s="143">
        <v>9</v>
      </c>
      <c r="I297" s="144">
        <v>42446</v>
      </c>
      <c r="J297" t="s">
        <v>111</v>
      </c>
      <c r="L297" t="s">
        <v>110</v>
      </c>
      <c r="M297" t="s">
        <v>110</v>
      </c>
      <c r="O297" s="146">
        <v>0</v>
      </c>
      <c r="P297" t="s">
        <v>112</v>
      </c>
      <c r="R297" s="148">
        <v>42446</v>
      </c>
      <c r="S297" s="149">
        <v>55</v>
      </c>
      <c r="T297" s="150">
        <v>103394.12</v>
      </c>
      <c r="U297" s="151">
        <v>103394.12</v>
      </c>
      <c r="V297" s="152">
        <v>0</v>
      </c>
      <c r="W297" t="s">
        <v>113</v>
      </c>
      <c r="Y297" t="s">
        <v>114</v>
      </c>
      <c r="Z297" t="s">
        <v>114</v>
      </c>
      <c r="AA297" t="s">
        <v>114</v>
      </c>
      <c r="AB297" t="s">
        <v>115</v>
      </c>
      <c r="AC297" t="s">
        <v>116</v>
      </c>
      <c r="AD297" t="s">
        <v>110</v>
      </c>
      <c r="AE297" t="s">
        <v>110</v>
      </c>
      <c r="AH297" s="153">
        <v>0</v>
      </c>
      <c r="AI297" s="154">
        <v>42447</v>
      </c>
      <c r="AJ297" s="155">
        <v>976398</v>
      </c>
      <c r="AK297" s="156">
        <v>976398.1</v>
      </c>
      <c r="AL297" s="157">
        <v>42446</v>
      </c>
      <c r="AM297" s="158">
        <v>0</v>
      </c>
      <c r="AN297" t="s">
        <v>117</v>
      </c>
      <c r="AO297" s="159">
        <v>42447.988043981481</v>
      </c>
      <c r="AP297" t="s">
        <v>181</v>
      </c>
      <c r="AQ297" t="s">
        <v>119</v>
      </c>
      <c r="AR297" t="s">
        <v>119</v>
      </c>
      <c r="AT297" s="160">
        <v>42446</v>
      </c>
      <c r="AU297" s="161">
        <v>1</v>
      </c>
      <c r="AV297" s="162">
        <v>1</v>
      </c>
      <c r="AW297" t="s">
        <v>120</v>
      </c>
      <c r="AZ297" s="163">
        <v>42447</v>
      </c>
      <c r="BB297" t="s">
        <v>121</v>
      </c>
      <c r="BC297" t="s">
        <v>114</v>
      </c>
      <c r="BD297" t="s">
        <v>122</v>
      </c>
      <c r="BE297" t="s">
        <v>110</v>
      </c>
      <c r="BH297" t="s">
        <v>122</v>
      </c>
      <c r="BL297" t="s">
        <v>110</v>
      </c>
      <c r="BM297" s="165">
        <v>42446</v>
      </c>
      <c r="BO297" t="s">
        <v>110</v>
      </c>
      <c r="BP297" t="s">
        <v>123</v>
      </c>
      <c r="BS297" s="166">
        <v>42447.98164351852</v>
      </c>
      <c r="BU297" t="s">
        <v>110</v>
      </c>
      <c r="BV297" t="s">
        <v>181</v>
      </c>
      <c r="BW297" t="s">
        <v>110</v>
      </c>
      <c r="BZ297" t="s">
        <v>108</v>
      </c>
      <c r="CA297" t="s">
        <v>180</v>
      </c>
      <c r="CB297" s="167">
        <v>42446</v>
      </c>
      <c r="CC297" s="168">
        <v>0</v>
      </c>
      <c r="CD297" s="169">
        <v>29</v>
      </c>
      <c r="CE297" t="s">
        <v>111</v>
      </c>
      <c r="CH297" t="s">
        <v>144</v>
      </c>
      <c r="CL297" t="s">
        <v>126</v>
      </c>
      <c r="CM297" t="s">
        <v>132</v>
      </c>
      <c r="CU297" t="s">
        <v>119</v>
      </c>
      <c r="DD297" s="170">
        <v>-770.65</v>
      </c>
      <c r="DE297" t="s">
        <v>110</v>
      </c>
      <c r="DF297" s="171">
        <v>0</v>
      </c>
      <c r="DH297" s="172">
        <v>0</v>
      </c>
      <c r="DI297" t="s">
        <v>181</v>
      </c>
      <c r="DJ297" t="s">
        <v>116</v>
      </c>
      <c r="DK297" s="173">
        <v>42446</v>
      </c>
      <c r="DL297" t="s">
        <v>119</v>
      </c>
      <c r="DN297" s="174">
        <v>-770.65</v>
      </c>
      <c r="DO297" s="175">
        <v>1</v>
      </c>
      <c r="DP297" s="176">
        <v>1</v>
      </c>
      <c r="DQ297" s="177">
        <v>976398</v>
      </c>
      <c r="DT297" s="178">
        <v>42447</v>
      </c>
      <c r="DV297" t="s">
        <v>120</v>
      </c>
      <c r="DW297" s="179">
        <v>42446</v>
      </c>
      <c r="DX297" t="s">
        <v>110</v>
      </c>
      <c r="DY297" s="180">
        <v>42446</v>
      </c>
      <c r="DZ297" t="s">
        <v>116</v>
      </c>
      <c r="EC297" t="s">
        <v>123</v>
      </c>
      <c r="ED297" s="181">
        <v>0</v>
      </c>
      <c r="EE297" s="182">
        <v>0</v>
      </c>
      <c r="EG297" t="s">
        <v>131</v>
      </c>
      <c r="EJ297" t="str">
        <f t="shared" si="4"/>
        <v>214000020100</v>
      </c>
    </row>
    <row r="298" spans="1:140" ht="16.5" hidden="1" thickTop="1" thickBot="1" x14ac:dyDescent="0.3">
      <c r="A298" t="s">
        <v>108</v>
      </c>
      <c r="B298" t="s">
        <v>180</v>
      </c>
      <c r="C298" s="140">
        <v>42446</v>
      </c>
      <c r="D298" s="141">
        <v>0</v>
      </c>
      <c r="E298" t="s">
        <v>108</v>
      </c>
      <c r="F298" t="s">
        <v>110</v>
      </c>
      <c r="G298" s="142">
        <v>2016</v>
      </c>
      <c r="H298" s="143">
        <v>9</v>
      </c>
      <c r="I298" s="144">
        <v>42446</v>
      </c>
      <c r="J298" t="s">
        <v>111</v>
      </c>
      <c r="L298" t="s">
        <v>110</v>
      </c>
      <c r="M298" t="s">
        <v>110</v>
      </c>
      <c r="O298" s="146">
        <v>0</v>
      </c>
      <c r="P298" t="s">
        <v>112</v>
      </c>
      <c r="R298" s="148">
        <v>42446</v>
      </c>
      <c r="S298" s="149">
        <v>55</v>
      </c>
      <c r="T298" s="150">
        <v>103394.12</v>
      </c>
      <c r="U298" s="151">
        <v>103394.12</v>
      </c>
      <c r="V298" s="152">
        <v>0</v>
      </c>
      <c r="W298" t="s">
        <v>113</v>
      </c>
      <c r="Y298" t="s">
        <v>114</v>
      </c>
      <c r="Z298" t="s">
        <v>114</v>
      </c>
      <c r="AA298" t="s">
        <v>114</v>
      </c>
      <c r="AB298" t="s">
        <v>115</v>
      </c>
      <c r="AC298" t="s">
        <v>116</v>
      </c>
      <c r="AD298" t="s">
        <v>110</v>
      </c>
      <c r="AE298" t="s">
        <v>110</v>
      </c>
      <c r="AH298" s="153">
        <v>0</v>
      </c>
      <c r="AI298" s="154">
        <v>42447</v>
      </c>
      <c r="AJ298" s="155">
        <v>976398</v>
      </c>
      <c r="AK298" s="156">
        <v>976398.1</v>
      </c>
      <c r="AL298" s="157">
        <v>42446</v>
      </c>
      <c r="AM298" s="158">
        <v>0</v>
      </c>
      <c r="AN298" t="s">
        <v>117</v>
      </c>
      <c r="AO298" s="159">
        <v>42447.988043981481</v>
      </c>
      <c r="AP298" t="s">
        <v>181</v>
      </c>
      <c r="AQ298" t="s">
        <v>119</v>
      </c>
      <c r="AR298" t="s">
        <v>119</v>
      </c>
      <c r="AT298" s="160">
        <v>42446</v>
      </c>
      <c r="AU298" s="161">
        <v>1</v>
      </c>
      <c r="AV298" s="162">
        <v>1</v>
      </c>
      <c r="AW298" t="s">
        <v>120</v>
      </c>
      <c r="AZ298" s="163">
        <v>42447</v>
      </c>
      <c r="BB298" t="s">
        <v>121</v>
      </c>
      <c r="BC298" t="s">
        <v>114</v>
      </c>
      <c r="BD298" t="s">
        <v>122</v>
      </c>
      <c r="BE298" t="s">
        <v>110</v>
      </c>
      <c r="BH298" t="s">
        <v>122</v>
      </c>
      <c r="BL298" t="s">
        <v>110</v>
      </c>
      <c r="BM298" s="165">
        <v>42446</v>
      </c>
      <c r="BO298" t="s">
        <v>110</v>
      </c>
      <c r="BP298" t="s">
        <v>123</v>
      </c>
      <c r="BS298" s="166">
        <v>42447.98164351852</v>
      </c>
      <c r="BU298" t="s">
        <v>110</v>
      </c>
      <c r="BV298" t="s">
        <v>181</v>
      </c>
      <c r="BW298" t="s">
        <v>110</v>
      </c>
      <c r="BZ298" t="s">
        <v>108</v>
      </c>
      <c r="CA298" t="s">
        <v>180</v>
      </c>
      <c r="CB298" s="167">
        <v>42446</v>
      </c>
      <c r="CC298" s="168">
        <v>0</v>
      </c>
      <c r="CD298" s="169">
        <v>30</v>
      </c>
      <c r="CE298" t="s">
        <v>111</v>
      </c>
      <c r="CH298" t="s">
        <v>145</v>
      </c>
      <c r="CL298" t="s">
        <v>126</v>
      </c>
      <c r="CM298" t="s">
        <v>127</v>
      </c>
      <c r="CU298" t="s">
        <v>119</v>
      </c>
      <c r="DD298" s="170">
        <v>-3432.72</v>
      </c>
      <c r="DE298" t="s">
        <v>110</v>
      </c>
      <c r="DF298" s="171">
        <v>0</v>
      </c>
      <c r="DH298" s="172">
        <v>0</v>
      </c>
      <c r="DI298" t="s">
        <v>181</v>
      </c>
      <c r="DJ298" t="s">
        <v>116</v>
      </c>
      <c r="DK298" s="173">
        <v>42446</v>
      </c>
      <c r="DL298" t="s">
        <v>119</v>
      </c>
      <c r="DN298" s="174">
        <v>-3432.72</v>
      </c>
      <c r="DO298" s="175">
        <v>1</v>
      </c>
      <c r="DP298" s="176">
        <v>1</v>
      </c>
      <c r="DQ298" s="177">
        <v>976398</v>
      </c>
      <c r="DT298" s="178">
        <v>42447</v>
      </c>
      <c r="DV298" t="s">
        <v>120</v>
      </c>
      <c r="DW298" s="179">
        <v>42446</v>
      </c>
      <c r="DX298" t="s">
        <v>110</v>
      </c>
      <c r="DY298" s="180">
        <v>42446</v>
      </c>
      <c r="DZ298" t="s">
        <v>116</v>
      </c>
      <c r="EC298" t="s">
        <v>123</v>
      </c>
      <c r="ED298" s="181">
        <v>0</v>
      </c>
      <c r="EE298" s="182">
        <v>0</v>
      </c>
      <c r="EG298" t="s">
        <v>131</v>
      </c>
      <c r="EJ298" t="str">
        <f t="shared" si="4"/>
        <v>215000010100</v>
      </c>
    </row>
    <row r="299" spans="1:140" ht="16.5" hidden="1" thickTop="1" thickBot="1" x14ac:dyDescent="0.3">
      <c r="A299" t="s">
        <v>108</v>
      </c>
      <c r="B299" t="s">
        <v>180</v>
      </c>
      <c r="C299" s="140">
        <v>42446</v>
      </c>
      <c r="D299" s="141">
        <v>0</v>
      </c>
      <c r="E299" t="s">
        <v>108</v>
      </c>
      <c r="F299" t="s">
        <v>110</v>
      </c>
      <c r="G299" s="142">
        <v>2016</v>
      </c>
      <c r="H299" s="143">
        <v>9</v>
      </c>
      <c r="I299" s="144">
        <v>42446</v>
      </c>
      <c r="J299" t="s">
        <v>111</v>
      </c>
      <c r="L299" t="s">
        <v>110</v>
      </c>
      <c r="M299" t="s">
        <v>110</v>
      </c>
      <c r="O299" s="146">
        <v>0</v>
      </c>
      <c r="P299" t="s">
        <v>112</v>
      </c>
      <c r="R299" s="148">
        <v>42446</v>
      </c>
      <c r="S299" s="149">
        <v>55</v>
      </c>
      <c r="T299" s="150">
        <v>103394.12</v>
      </c>
      <c r="U299" s="151">
        <v>103394.12</v>
      </c>
      <c r="V299" s="152">
        <v>0</v>
      </c>
      <c r="W299" t="s">
        <v>113</v>
      </c>
      <c r="Y299" t="s">
        <v>114</v>
      </c>
      <c r="Z299" t="s">
        <v>114</v>
      </c>
      <c r="AA299" t="s">
        <v>114</v>
      </c>
      <c r="AB299" t="s">
        <v>115</v>
      </c>
      <c r="AC299" t="s">
        <v>116</v>
      </c>
      <c r="AD299" t="s">
        <v>110</v>
      </c>
      <c r="AE299" t="s">
        <v>110</v>
      </c>
      <c r="AH299" s="153">
        <v>0</v>
      </c>
      <c r="AI299" s="154">
        <v>42447</v>
      </c>
      <c r="AJ299" s="155">
        <v>976398</v>
      </c>
      <c r="AK299" s="156">
        <v>976398.1</v>
      </c>
      <c r="AL299" s="157">
        <v>42446</v>
      </c>
      <c r="AM299" s="158">
        <v>0</v>
      </c>
      <c r="AN299" t="s">
        <v>117</v>
      </c>
      <c r="AO299" s="159">
        <v>42447.988043981481</v>
      </c>
      <c r="AP299" t="s">
        <v>181</v>
      </c>
      <c r="AQ299" t="s">
        <v>119</v>
      </c>
      <c r="AR299" t="s">
        <v>119</v>
      </c>
      <c r="AT299" s="160">
        <v>42446</v>
      </c>
      <c r="AU299" s="161">
        <v>1</v>
      </c>
      <c r="AV299" s="162">
        <v>1</v>
      </c>
      <c r="AW299" t="s">
        <v>120</v>
      </c>
      <c r="AZ299" s="163">
        <v>42447</v>
      </c>
      <c r="BB299" t="s">
        <v>121</v>
      </c>
      <c r="BC299" t="s">
        <v>114</v>
      </c>
      <c r="BD299" t="s">
        <v>122</v>
      </c>
      <c r="BE299" t="s">
        <v>110</v>
      </c>
      <c r="BH299" t="s">
        <v>122</v>
      </c>
      <c r="BL299" t="s">
        <v>110</v>
      </c>
      <c r="BM299" s="165">
        <v>42446</v>
      </c>
      <c r="BO299" t="s">
        <v>110</v>
      </c>
      <c r="BP299" t="s">
        <v>123</v>
      </c>
      <c r="BS299" s="166">
        <v>42447.98164351852</v>
      </c>
      <c r="BU299" t="s">
        <v>110</v>
      </c>
      <c r="BV299" t="s">
        <v>181</v>
      </c>
      <c r="BW299" t="s">
        <v>110</v>
      </c>
      <c r="BZ299" t="s">
        <v>108</v>
      </c>
      <c r="CA299" t="s">
        <v>180</v>
      </c>
      <c r="CB299" s="167">
        <v>42446</v>
      </c>
      <c r="CC299" s="168">
        <v>0</v>
      </c>
      <c r="CD299" s="169">
        <v>31</v>
      </c>
      <c r="CE299" t="s">
        <v>111</v>
      </c>
      <c r="CH299" t="s">
        <v>145</v>
      </c>
      <c r="CL299" t="s">
        <v>126</v>
      </c>
      <c r="CM299" t="s">
        <v>132</v>
      </c>
      <c r="CU299" t="s">
        <v>119</v>
      </c>
      <c r="DD299" s="170">
        <v>-319.82</v>
      </c>
      <c r="DE299" t="s">
        <v>110</v>
      </c>
      <c r="DF299" s="171">
        <v>0</v>
      </c>
      <c r="DH299" s="172">
        <v>0</v>
      </c>
      <c r="DI299" t="s">
        <v>181</v>
      </c>
      <c r="DJ299" t="s">
        <v>116</v>
      </c>
      <c r="DK299" s="173">
        <v>42446</v>
      </c>
      <c r="DL299" t="s">
        <v>119</v>
      </c>
      <c r="DN299" s="174">
        <v>-319.82</v>
      </c>
      <c r="DO299" s="175">
        <v>1</v>
      </c>
      <c r="DP299" s="176">
        <v>1</v>
      </c>
      <c r="DQ299" s="177">
        <v>976398</v>
      </c>
      <c r="DT299" s="178">
        <v>42447</v>
      </c>
      <c r="DV299" t="s">
        <v>120</v>
      </c>
      <c r="DW299" s="179">
        <v>42446</v>
      </c>
      <c r="DX299" t="s">
        <v>110</v>
      </c>
      <c r="DY299" s="180">
        <v>42446</v>
      </c>
      <c r="DZ299" t="s">
        <v>116</v>
      </c>
      <c r="EC299" t="s">
        <v>123</v>
      </c>
      <c r="ED299" s="181">
        <v>0</v>
      </c>
      <c r="EE299" s="182">
        <v>0</v>
      </c>
      <c r="EG299" t="s">
        <v>131</v>
      </c>
      <c r="EJ299" t="str">
        <f t="shared" si="4"/>
        <v>215000020100</v>
      </c>
    </row>
    <row r="300" spans="1:140" ht="16.5" hidden="1" thickTop="1" thickBot="1" x14ac:dyDescent="0.3">
      <c r="A300" t="s">
        <v>108</v>
      </c>
      <c r="B300" t="s">
        <v>180</v>
      </c>
      <c r="C300" s="140">
        <v>42446</v>
      </c>
      <c r="D300" s="141">
        <v>0</v>
      </c>
      <c r="E300" t="s">
        <v>108</v>
      </c>
      <c r="F300" t="s">
        <v>110</v>
      </c>
      <c r="G300" s="142">
        <v>2016</v>
      </c>
      <c r="H300" s="143">
        <v>9</v>
      </c>
      <c r="I300" s="144">
        <v>42446</v>
      </c>
      <c r="J300" t="s">
        <v>111</v>
      </c>
      <c r="L300" t="s">
        <v>110</v>
      </c>
      <c r="M300" t="s">
        <v>110</v>
      </c>
      <c r="O300" s="146">
        <v>0</v>
      </c>
      <c r="P300" t="s">
        <v>112</v>
      </c>
      <c r="R300" s="148">
        <v>42446</v>
      </c>
      <c r="S300" s="149">
        <v>55</v>
      </c>
      <c r="T300" s="150">
        <v>103394.12</v>
      </c>
      <c r="U300" s="151">
        <v>103394.12</v>
      </c>
      <c r="V300" s="152">
        <v>0</v>
      </c>
      <c r="W300" t="s">
        <v>113</v>
      </c>
      <c r="Y300" t="s">
        <v>114</v>
      </c>
      <c r="Z300" t="s">
        <v>114</v>
      </c>
      <c r="AA300" t="s">
        <v>114</v>
      </c>
      <c r="AB300" t="s">
        <v>115</v>
      </c>
      <c r="AC300" t="s">
        <v>116</v>
      </c>
      <c r="AD300" t="s">
        <v>110</v>
      </c>
      <c r="AE300" t="s">
        <v>110</v>
      </c>
      <c r="AH300" s="153">
        <v>0</v>
      </c>
      <c r="AI300" s="154">
        <v>42447</v>
      </c>
      <c r="AJ300" s="155">
        <v>976398</v>
      </c>
      <c r="AK300" s="156">
        <v>976398.1</v>
      </c>
      <c r="AL300" s="157">
        <v>42446</v>
      </c>
      <c r="AM300" s="158">
        <v>0</v>
      </c>
      <c r="AN300" t="s">
        <v>117</v>
      </c>
      <c r="AO300" s="159">
        <v>42447.988043981481</v>
      </c>
      <c r="AP300" t="s">
        <v>181</v>
      </c>
      <c r="AQ300" t="s">
        <v>119</v>
      </c>
      <c r="AR300" t="s">
        <v>119</v>
      </c>
      <c r="AT300" s="160">
        <v>42446</v>
      </c>
      <c r="AU300" s="161">
        <v>1</v>
      </c>
      <c r="AV300" s="162">
        <v>1</v>
      </c>
      <c r="AW300" t="s">
        <v>120</v>
      </c>
      <c r="AZ300" s="163">
        <v>42447</v>
      </c>
      <c r="BB300" t="s">
        <v>121</v>
      </c>
      <c r="BC300" t="s">
        <v>114</v>
      </c>
      <c r="BD300" t="s">
        <v>122</v>
      </c>
      <c r="BE300" t="s">
        <v>110</v>
      </c>
      <c r="BH300" t="s">
        <v>122</v>
      </c>
      <c r="BL300" t="s">
        <v>110</v>
      </c>
      <c r="BM300" s="165">
        <v>42446</v>
      </c>
      <c r="BO300" t="s">
        <v>110</v>
      </c>
      <c r="BP300" t="s">
        <v>123</v>
      </c>
      <c r="BS300" s="166">
        <v>42447.98164351852</v>
      </c>
      <c r="BU300" t="s">
        <v>110</v>
      </c>
      <c r="BV300" t="s">
        <v>181</v>
      </c>
      <c r="BW300" t="s">
        <v>110</v>
      </c>
      <c r="BZ300" t="s">
        <v>108</v>
      </c>
      <c r="CA300" t="s">
        <v>180</v>
      </c>
      <c r="CB300" s="167">
        <v>42446</v>
      </c>
      <c r="CC300" s="168">
        <v>0</v>
      </c>
      <c r="CD300" s="169">
        <v>32</v>
      </c>
      <c r="CE300" t="s">
        <v>111</v>
      </c>
      <c r="CH300" t="s">
        <v>146</v>
      </c>
      <c r="CL300" t="s">
        <v>126</v>
      </c>
      <c r="CM300" t="s">
        <v>127</v>
      </c>
      <c r="CU300" t="s">
        <v>119</v>
      </c>
      <c r="DD300" s="170">
        <v>-53.37</v>
      </c>
      <c r="DE300" t="s">
        <v>110</v>
      </c>
      <c r="DF300" s="171">
        <v>0</v>
      </c>
      <c r="DH300" s="172">
        <v>0</v>
      </c>
      <c r="DI300" t="s">
        <v>181</v>
      </c>
      <c r="DJ300" t="s">
        <v>116</v>
      </c>
      <c r="DK300" s="173">
        <v>42446</v>
      </c>
      <c r="DL300" t="s">
        <v>119</v>
      </c>
      <c r="DN300" s="174">
        <v>-53.37</v>
      </c>
      <c r="DO300" s="175">
        <v>1</v>
      </c>
      <c r="DP300" s="176">
        <v>1</v>
      </c>
      <c r="DQ300" s="177">
        <v>976398</v>
      </c>
      <c r="DT300" s="178">
        <v>42447</v>
      </c>
      <c r="DV300" t="s">
        <v>120</v>
      </c>
      <c r="DW300" s="179">
        <v>42446</v>
      </c>
      <c r="DX300" t="s">
        <v>110</v>
      </c>
      <c r="DY300" s="180">
        <v>42446</v>
      </c>
      <c r="DZ300" t="s">
        <v>116</v>
      </c>
      <c r="EC300" t="s">
        <v>123</v>
      </c>
      <c r="ED300" s="181">
        <v>0</v>
      </c>
      <c r="EE300" s="182">
        <v>0</v>
      </c>
      <c r="EG300" t="s">
        <v>131</v>
      </c>
      <c r="EJ300" t="str">
        <f t="shared" si="4"/>
        <v>215500010100</v>
      </c>
    </row>
    <row r="301" spans="1:140" ht="16.5" hidden="1" thickTop="1" thickBot="1" x14ac:dyDescent="0.3">
      <c r="A301" t="s">
        <v>108</v>
      </c>
      <c r="B301" t="s">
        <v>180</v>
      </c>
      <c r="C301" s="140">
        <v>42446</v>
      </c>
      <c r="D301" s="141">
        <v>0</v>
      </c>
      <c r="E301" t="s">
        <v>108</v>
      </c>
      <c r="F301" t="s">
        <v>110</v>
      </c>
      <c r="G301" s="142">
        <v>2016</v>
      </c>
      <c r="H301" s="143">
        <v>9</v>
      </c>
      <c r="I301" s="144">
        <v>42446</v>
      </c>
      <c r="J301" t="s">
        <v>111</v>
      </c>
      <c r="L301" t="s">
        <v>110</v>
      </c>
      <c r="M301" t="s">
        <v>110</v>
      </c>
      <c r="O301" s="146">
        <v>0</v>
      </c>
      <c r="P301" t="s">
        <v>112</v>
      </c>
      <c r="R301" s="148">
        <v>42446</v>
      </c>
      <c r="S301" s="149">
        <v>55</v>
      </c>
      <c r="T301" s="150">
        <v>103394.12</v>
      </c>
      <c r="U301" s="151">
        <v>103394.12</v>
      </c>
      <c r="V301" s="152">
        <v>0</v>
      </c>
      <c r="W301" t="s">
        <v>113</v>
      </c>
      <c r="Y301" t="s">
        <v>114</v>
      </c>
      <c r="Z301" t="s">
        <v>114</v>
      </c>
      <c r="AA301" t="s">
        <v>114</v>
      </c>
      <c r="AB301" t="s">
        <v>115</v>
      </c>
      <c r="AC301" t="s">
        <v>116</v>
      </c>
      <c r="AD301" t="s">
        <v>110</v>
      </c>
      <c r="AE301" t="s">
        <v>110</v>
      </c>
      <c r="AH301" s="153">
        <v>0</v>
      </c>
      <c r="AI301" s="154">
        <v>42447</v>
      </c>
      <c r="AJ301" s="155">
        <v>976398</v>
      </c>
      <c r="AK301" s="156">
        <v>976398.1</v>
      </c>
      <c r="AL301" s="157">
        <v>42446</v>
      </c>
      <c r="AM301" s="158">
        <v>0</v>
      </c>
      <c r="AN301" t="s">
        <v>117</v>
      </c>
      <c r="AO301" s="159">
        <v>42447.988043981481</v>
      </c>
      <c r="AP301" t="s">
        <v>181</v>
      </c>
      <c r="AQ301" t="s">
        <v>119</v>
      </c>
      <c r="AR301" t="s">
        <v>119</v>
      </c>
      <c r="AT301" s="160">
        <v>42446</v>
      </c>
      <c r="AU301" s="161">
        <v>1</v>
      </c>
      <c r="AV301" s="162">
        <v>1</v>
      </c>
      <c r="AW301" t="s">
        <v>120</v>
      </c>
      <c r="AZ301" s="163">
        <v>42447</v>
      </c>
      <c r="BB301" t="s">
        <v>121</v>
      </c>
      <c r="BC301" t="s">
        <v>114</v>
      </c>
      <c r="BD301" t="s">
        <v>122</v>
      </c>
      <c r="BE301" t="s">
        <v>110</v>
      </c>
      <c r="BH301" t="s">
        <v>122</v>
      </c>
      <c r="BL301" t="s">
        <v>110</v>
      </c>
      <c r="BM301" s="165">
        <v>42446</v>
      </c>
      <c r="BO301" t="s">
        <v>110</v>
      </c>
      <c r="BP301" t="s">
        <v>123</v>
      </c>
      <c r="BS301" s="166">
        <v>42447.98164351852</v>
      </c>
      <c r="BU301" t="s">
        <v>110</v>
      </c>
      <c r="BV301" t="s">
        <v>181</v>
      </c>
      <c r="BW301" t="s">
        <v>110</v>
      </c>
      <c r="BZ301" t="s">
        <v>108</v>
      </c>
      <c r="CA301" t="s">
        <v>180</v>
      </c>
      <c r="CB301" s="167">
        <v>42446</v>
      </c>
      <c r="CC301" s="168">
        <v>0</v>
      </c>
      <c r="CD301" s="169">
        <v>33</v>
      </c>
      <c r="CE301" t="s">
        <v>111</v>
      </c>
      <c r="CH301" t="s">
        <v>146</v>
      </c>
      <c r="CL301" t="s">
        <v>126</v>
      </c>
      <c r="CM301" t="s">
        <v>132</v>
      </c>
      <c r="CU301" t="s">
        <v>119</v>
      </c>
      <c r="DD301" s="170">
        <v>-17.329999999999998</v>
      </c>
      <c r="DE301" t="s">
        <v>110</v>
      </c>
      <c r="DF301" s="171">
        <v>0</v>
      </c>
      <c r="DH301" s="172">
        <v>0</v>
      </c>
      <c r="DI301" t="s">
        <v>181</v>
      </c>
      <c r="DJ301" t="s">
        <v>116</v>
      </c>
      <c r="DK301" s="173">
        <v>42446</v>
      </c>
      <c r="DL301" t="s">
        <v>119</v>
      </c>
      <c r="DN301" s="174">
        <v>-17.329999999999998</v>
      </c>
      <c r="DO301" s="175">
        <v>1</v>
      </c>
      <c r="DP301" s="176">
        <v>1</v>
      </c>
      <c r="DQ301" s="177">
        <v>976398</v>
      </c>
      <c r="DT301" s="178">
        <v>42447</v>
      </c>
      <c r="DV301" t="s">
        <v>120</v>
      </c>
      <c r="DW301" s="179">
        <v>42446</v>
      </c>
      <c r="DX301" t="s">
        <v>110</v>
      </c>
      <c r="DY301" s="180">
        <v>42446</v>
      </c>
      <c r="DZ301" t="s">
        <v>116</v>
      </c>
      <c r="EC301" t="s">
        <v>123</v>
      </c>
      <c r="ED301" s="181">
        <v>0</v>
      </c>
      <c r="EE301" s="182">
        <v>0</v>
      </c>
      <c r="EG301" t="s">
        <v>131</v>
      </c>
      <c r="EJ301" t="str">
        <f t="shared" si="4"/>
        <v>215500020100</v>
      </c>
    </row>
    <row r="302" spans="1:140" ht="16.5" hidden="1" thickTop="1" thickBot="1" x14ac:dyDescent="0.3">
      <c r="A302" t="s">
        <v>108</v>
      </c>
      <c r="B302" t="s">
        <v>180</v>
      </c>
      <c r="C302" s="140">
        <v>42446</v>
      </c>
      <c r="D302" s="141">
        <v>0</v>
      </c>
      <c r="E302" t="s">
        <v>108</v>
      </c>
      <c r="F302" t="s">
        <v>110</v>
      </c>
      <c r="G302" s="142">
        <v>2016</v>
      </c>
      <c r="H302" s="143">
        <v>9</v>
      </c>
      <c r="I302" s="144">
        <v>42446</v>
      </c>
      <c r="J302" t="s">
        <v>111</v>
      </c>
      <c r="L302" t="s">
        <v>110</v>
      </c>
      <c r="M302" t="s">
        <v>110</v>
      </c>
      <c r="O302" s="146">
        <v>0</v>
      </c>
      <c r="P302" t="s">
        <v>112</v>
      </c>
      <c r="R302" s="148">
        <v>42446</v>
      </c>
      <c r="S302" s="149">
        <v>55</v>
      </c>
      <c r="T302" s="150">
        <v>103394.12</v>
      </c>
      <c r="U302" s="151">
        <v>103394.12</v>
      </c>
      <c r="V302" s="152">
        <v>0</v>
      </c>
      <c r="W302" t="s">
        <v>113</v>
      </c>
      <c r="Y302" t="s">
        <v>114</v>
      </c>
      <c r="Z302" t="s">
        <v>114</v>
      </c>
      <c r="AA302" t="s">
        <v>114</v>
      </c>
      <c r="AB302" t="s">
        <v>115</v>
      </c>
      <c r="AC302" t="s">
        <v>116</v>
      </c>
      <c r="AD302" t="s">
        <v>110</v>
      </c>
      <c r="AE302" t="s">
        <v>110</v>
      </c>
      <c r="AH302" s="153">
        <v>0</v>
      </c>
      <c r="AI302" s="154">
        <v>42447</v>
      </c>
      <c r="AJ302" s="155">
        <v>976398</v>
      </c>
      <c r="AK302" s="156">
        <v>976398.1</v>
      </c>
      <c r="AL302" s="157">
        <v>42446</v>
      </c>
      <c r="AM302" s="158">
        <v>0</v>
      </c>
      <c r="AN302" t="s">
        <v>117</v>
      </c>
      <c r="AO302" s="159">
        <v>42447.988043981481</v>
      </c>
      <c r="AP302" t="s">
        <v>181</v>
      </c>
      <c r="AQ302" t="s">
        <v>119</v>
      </c>
      <c r="AR302" t="s">
        <v>119</v>
      </c>
      <c r="AT302" s="160">
        <v>42446</v>
      </c>
      <c r="AU302" s="161">
        <v>1</v>
      </c>
      <c r="AV302" s="162">
        <v>1</v>
      </c>
      <c r="AW302" t="s">
        <v>120</v>
      </c>
      <c r="AZ302" s="163">
        <v>42447</v>
      </c>
      <c r="BB302" t="s">
        <v>121</v>
      </c>
      <c r="BC302" t="s">
        <v>114</v>
      </c>
      <c r="BD302" t="s">
        <v>122</v>
      </c>
      <c r="BE302" t="s">
        <v>110</v>
      </c>
      <c r="BH302" t="s">
        <v>122</v>
      </c>
      <c r="BL302" t="s">
        <v>110</v>
      </c>
      <c r="BM302" s="165">
        <v>42446</v>
      </c>
      <c r="BO302" t="s">
        <v>110</v>
      </c>
      <c r="BP302" t="s">
        <v>123</v>
      </c>
      <c r="BS302" s="166">
        <v>42447.98164351852</v>
      </c>
      <c r="BU302" t="s">
        <v>110</v>
      </c>
      <c r="BV302" t="s">
        <v>181</v>
      </c>
      <c r="BW302" t="s">
        <v>110</v>
      </c>
      <c r="BZ302" t="s">
        <v>108</v>
      </c>
      <c r="CA302" t="s">
        <v>180</v>
      </c>
      <c r="CB302" s="167">
        <v>42446</v>
      </c>
      <c r="CC302" s="168">
        <v>0</v>
      </c>
      <c r="CD302" s="169">
        <v>34</v>
      </c>
      <c r="CE302" t="s">
        <v>111</v>
      </c>
      <c r="CH302" t="s">
        <v>147</v>
      </c>
      <c r="CL302" t="s">
        <v>126</v>
      </c>
      <c r="CM302" t="s">
        <v>127</v>
      </c>
      <c r="CU302" t="s">
        <v>119</v>
      </c>
      <c r="DD302" s="170">
        <v>-984.08</v>
      </c>
      <c r="DE302" t="s">
        <v>110</v>
      </c>
      <c r="DF302" s="171">
        <v>0</v>
      </c>
      <c r="DH302" s="172">
        <v>0</v>
      </c>
      <c r="DI302" t="s">
        <v>181</v>
      </c>
      <c r="DJ302" t="s">
        <v>116</v>
      </c>
      <c r="DK302" s="173">
        <v>42446</v>
      </c>
      <c r="DL302" t="s">
        <v>119</v>
      </c>
      <c r="DN302" s="174">
        <v>-984.08</v>
      </c>
      <c r="DO302" s="175">
        <v>1</v>
      </c>
      <c r="DP302" s="176">
        <v>1</v>
      </c>
      <c r="DQ302" s="177">
        <v>976398</v>
      </c>
      <c r="DT302" s="178">
        <v>42447</v>
      </c>
      <c r="DV302" t="s">
        <v>120</v>
      </c>
      <c r="DW302" s="179">
        <v>42446</v>
      </c>
      <c r="DX302" t="s">
        <v>110</v>
      </c>
      <c r="DY302" s="180">
        <v>42446</v>
      </c>
      <c r="DZ302" t="s">
        <v>116</v>
      </c>
      <c r="EC302" t="s">
        <v>123</v>
      </c>
      <c r="ED302" s="181">
        <v>0</v>
      </c>
      <c r="EE302" s="182">
        <v>0</v>
      </c>
      <c r="EG302" t="s">
        <v>131</v>
      </c>
      <c r="EJ302" t="str">
        <f t="shared" si="4"/>
        <v>216000010100</v>
      </c>
    </row>
    <row r="303" spans="1:140" ht="16.5" hidden="1" thickTop="1" thickBot="1" x14ac:dyDescent="0.3">
      <c r="A303" t="s">
        <v>108</v>
      </c>
      <c r="B303" t="s">
        <v>180</v>
      </c>
      <c r="C303" s="140">
        <v>42446</v>
      </c>
      <c r="D303" s="141">
        <v>0</v>
      </c>
      <c r="E303" t="s">
        <v>108</v>
      </c>
      <c r="F303" t="s">
        <v>110</v>
      </c>
      <c r="G303" s="142">
        <v>2016</v>
      </c>
      <c r="H303" s="143">
        <v>9</v>
      </c>
      <c r="I303" s="144">
        <v>42446</v>
      </c>
      <c r="J303" t="s">
        <v>111</v>
      </c>
      <c r="L303" t="s">
        <v>110</v>
      </c>
      <c r="M303" t="s">
        <v>110</v>
      </c>
      <c r="O303" s="146">
        <v>0</v>
      </c>
      <c r="P303" t="s">
        <v>112</v>
      </c>
      <c r="R303" s="148">
        <v>42446</v>
      </c>
      <c r="S303" s="149">
        <v>55</v>
      </c>
      <c r="T303" s="150">
        <v>103394.12</v>
      </c>
      <c r="U303" s="151">
        <v>103394.12</v>
      </c>
      <c r="V303" s="152">
        <v>0</v>
      </c>
      <c r="W303" t="s">
        <v>113</v>
      </c>
      <c r="Y303" t="s">
        <v>114</v>
      </c>
      <c r="Z303" t="s">
        <v>114</v>
      </c>
      <c r="AA303" t="s">
        <v>114</v>
      </c>
      <c r="AB303" t="s">
        <v>115</v>
      </c>
      <c r="AC303" t="s">
        <v>116</v>
      </c>
      <c r="AD303" t="s">
        <v>110</v>
      </c>
      <c r="AE303" t="s">
        <v>110</v>
      </c>
      <c r="AH303" s="153">
        <v>0</v>
      </c>
      <c r="AI303" s="154">
        <v>42447</v>
      </c>
      <c r="AJ303" s="155">
        <v>976398</v>
      </c>
      <c r="AK303" s="156">
        <v>976398.1</v>
      </c>
      <c r="AL303" s="157">
        <v>42446</v>
      </c>
      <c r="AM303" s="158">
        <v>0</v>
      </c>
      <c r="AN303" t="s">
        <v>117</v>
      </c>
      <c r="AO303" s="159">
        <v>42447.988043981481</v>
      </c>
      <c r="AP303" t="s">
        <v>181</v>
      </c>
      <c r="AQ303" t="s">
        <v>119</v>
      </c>
      <c r="AR303" t="s">
        <v>119</v>
      </c>
      <c r="AT303" s="160">
        <v>42446</v>
      </c>
      <c r="AU303" s="161">
        <v>1</v>
      </c>
      <c r="AV303" s="162">
        <v>1</v>
      </c>
      <c r="AW303" t="s">
        <v>120</v>
      </c>
      <c r="AZ303" s="163">
        <v>42447</v>
      </c>
      <c r="BB303" t="s">
        <v>121</v>
      </c>
      <c r="BC303" t="s">
        <v>114</v>
      </c>
      <c r="BD303" t="s">
        <v>122</v>
      </c>
      <c r="BE303" t="s">
        <v>110</v>
      </c>
      <c r="BH303" t="s">
        <v>122</v>
      </c>
      <c r="BL303" t="s">
        <v>110</v>
      </c>
      <c r="BM303" s="165">
        <v>42446</v>
      </c>
      <c r="BO303" t="s">
        <v>110</v>
      </c>
      <c r="BP303" t="s">
        <v>123</v>
      </c>
      <c r="BS303" s="166">
        <v>42447.98164351852</v>
      </c>
      <c r="BU303" t="s">
        <v>110</v>
      </c>
      <c r="BV303" t="s">
        <v>181</v>
      </c>
      <c r="BW303" t="s">
        <v>110</v>
      </c>
      <c r="BZ303" t="s">
        <v>108</v>
      </c>
      <c r="CA303" t="s">
        <v>180</v>
      </c>
      <c r="CB303" s="167">
        <v>42446</v>
      </c>
      <c r="CC303" s="168">
        <v>0</v>
      </c>
      <c r="CD303" s="169">
        <v>35</v>
      </c>
      <c r="CE303" t="s">
        <v>111</v>
      </c>
      <c r="CH303" t="s">
        <v>147</v>
      </c>
      <c r="CL303" t="s">
        <v>126</v>
      </c>
      <c r="CM303" t="s">
        <v>132</v>
      </c>
      <c r="CU303" t="s">
        <v>119</v>
      </c>
      <c r="DD303" s="170">
        <v>-106.91</v>
      </c>
      <c r="DE303" t="s">
        <v>110</v>
      </c>
      <c r="DF303" s="171">
        <v>0</v>
      </c>
      <c r="DH303" s="172">
        <v>0</v>
      </c>
      <c r="DI303" t="s">
        <v>181</v>
      </c>
      <c r="DJ303" t="s">
        <v>116</v>
      </c>
      <c r="DK303" s="173">
        <v>42446</v>
      </c>
      <c r="DL303" t="s">
        <v>119</v>
      </c>
      <c r="DN303" s="174">
        <v>-106.91</v>
      </c>
      <c r="DO303" s="175">
        <v>1</v>
      </c>
      <c r="DP303" s="176">
        <v>1</v>
      </c>
      <c r="DQ303" s="177">
        <v>976398</v>
      </c>
      <c r="DT303" s="178">
        <v>42447</v>
      </c>
      <c r="DV303" t="s">
        <v>120</v>
      </c>
      <c r="DW303" s="179">
        <v>42446</v>
      </c>
      <c r="DX303" t="s">
        <v>110</v>
      </c>
      <c r="DY303" s="180">
        <v>42446</v>
      </c>
      <c r="DZ303" t="s">
        <v>116</v>
      </c>
      <c r="EC303" t="s">
        <v>123</v>
      </c>
      <c r="ED303" s="181">
        <v>0</v>
      </c>
      <c r="EE303" s="182">
        <v>0</v>
      </c>
      <c r="EG303" t="s">
        <v>131</v>
      </c>
      <c r="EJ303" t="str">
        <f t="shared" si="4"/>
        <v>216000020100</v>
      </c>
    </row>
    <row r="304" spans="1:140" ht="16.5" hidden="1" thickTop="1" thickBot="1" x14ac:dyDescent="0.3">
      <c r="A304" t="s">
        <v>108</v>
      </c>
      <c r="B304" t="s">
        <v>180</v>
      </c>
      <c r="C304" s="140">
        <v>42446</v>
      </c>
      <c r="D304" s="141">
        <v>0</v>
      </c>
      <c r="E304" t="s">
        <v>108</v>
      </c>
      <c r="F304" t="s">
        <v>110</v>
      </c>
      <c r="G304" s="142">
        <v>2016</v>
      </c>
      <c r="H304" s="143">
        <v>9</v>
      </c>
      <c r="I304" s="144">
        <v>42446</v>
      </c>
      <c r="J304" t="s">
        <v>111</v>
      </c>
      <c r="L304" t="s">
        <v>110</v>
      </c>
      <c r="M304" t="s">
        <v>110</v>
      </c>
      <c r="O304" s="146">
        <v>0</v>
      </c>
      <c r="P304" t="s">
        <v>112</v>
      </c>
      <c r="R304" s="148">
        <v>42446</v>
      </c>
      <c r="S304" s="149">
        <v>55</v>
      </c>
      <c r="T304" s="150">
        <v>103394.12</v>
      </c>
      <c r="U304" s="151">
        <v>103394.12</v>
      </c>
      <c r="V304" s="152">
        <v>0</v>
      </c>
      <c r="W304" t="s">
        <v>113</v>
      </c>
      <c r="Y304" t="s">
        <v>114</v>
      </c>
      <c r="Z304" t="s">
        <v>114</v>
      </c>
      <c r="AA304" t="s">
        <v>114</v>
      </c>
      <c r="AB304" t="s">
        <v>115</v>
      </c>
      <c r="AC304" t="s">
        <v>116</v>
      </c>
      <c r="AD304" t="s">
        <v>110</v>
      </c>
      <c r="AE304" t="s">
        <v>110</v>
      </c>
      <c r="AH304" s="153">
        <v>0</v>
      </c>
      <c r="AI304" s="154">
        <v>42447</v>
      </c>
      <c r="AJ304" s="155">
        <v>976398</v>
      </c>
      <c r="AK304" s="156">
        <v>976398.1</v>
      </c>
      <c r="AL304" s="157">
        <v>42446</v>
      </c>
      <c r="AM304" s="158">
        <v>0</v>
      </c>
      <c r="AN304" t="s">
        <v>117</v>
      </c>
      <c r="AO304" s="159">
        <v>42447.988043981481</v>
      </c>
      <c r="AP304" t="s">
        <v>181</v>
      </c>
      <c r="AQ304" t="s">
        <v>119</v>
      </c>
      <c r="AR304" t="s">
        <v>119</v>
      </c>
      <c r="AT304" s="160">
        <v>42446</v>
      </c>
      <c r="AU304" s="161">
        <v>1</v>
      </c>
      <c r="AV304" s="162">
        <v>1</v>
      </c>
      <c r="AW304" t="s">
        <v>120</v>
      </c>
      <c r="AZ304" s="163">
        <v>42447</v>
      </c>
      <c r="BB304" t="s">
        <v>121</v>
      </c>
      <c r="BC304" t="s">
        <v>114</v>
      </c>
      <c r="BD304" t="s">
        <v>122</v>
      </c>
      <c r="BE304" t="s">
        <v>110</v>
      </c>
      <c r="BH304" t="s">
        <v>122</v>
      </c>
      <c r="BL304" t="s">
        <v>110</v>
      </c>
      <c r="BM304" s="165">
        <v>42446</v>
      </c>
      <c r="BO304" t="s">
        <v>110</v>
      </c>
      <c r="BP304" t="s">
        <v>123</v>
      </c>
      <c r="BS304" s="166">
        <v>42447.98164351852</v>
      </c>
      <c r="BU304" t="s">
        <v>110</v>
      </c>
      <c r="BV304" t="s">
        <v>181</v>
      </c>
      <c r="BW304" t="s">
        <v>110</v>
      </c>
      <c r="BZ304" t="s">
        <v>108</v>
      </c>
      <c r="CA304" t="s">
        <v>180</v>
      </c>
      <c r="CB304" s="167">
        <v>42446</v>
      </c>
      <c r="CC304" s="168">
        <v>0</v>
      </c>
      <c r="CD304" s="169">
        <v>36</v>
      </c>
      <c r="CE304" t="s">
        <v>111</v>
      </c>
      <c r="CH304" t="s">
        <v>150</v>
      </c>
      <c r="CL304" t="s">
        <v>126</v>
      </c>
      <c r="CM304" t="s">
        <v>127</v>
      </c>
      <c r="CU304" t="s">
        <v>119</v>
      </c>
      <c r="DD304" s="170">
        <v>-511.28</v>
      </c>
      <c r="DE304" t="s">
        <v>110</v>
      </c>
      <c r="DF304" s="171">
        <v>0</v>
      </c>
      <c r="DH304" s="172">
        <v>0</v>
      </c>
      <c r="DI304" t="s">
        <v>181</v>
      </c>
      <c r="DJ304" t="s">
        <v>116</v>
      </c>
      <c r="DK304" s="173">
        <v>42446</v>
      </c>
      <c r="DL304" t="s">
        <v>119</v>
      </c>
      <c r="DN304" s="174">
        <v>-511.28</v>
      </c>
      <c r="DO304" s="175">
        <v>1</v>
      </c>
      <c r="DP304" s="176">
        <v>1</v>
      </c>
      <c r="DQ304" s="177">
        <v>976398</v>
      </c>
      <c r="DT304" s="178">
        <v>42447</v>
      </c>
      <c r="DV304" t="s">
        <v>120</v>
      </c>
      <c r="DW304" s="179">
        <v>42446</v>
      </c>
      <c r="DX304" t="s">
        <v>110</v>
      </c>
      <c r="DY304" s="180">
        <v>42446</v>
      </c>
      <c r="DZ304" t="s">
        <v>116</v>
      </c>
      <c r="EC304" t="s">
        <v>123</v>
      </c>
      <c r="ED304" s="181">
        <v>0</v>
      </c>
      <c r="EE304" s="182">
        <v>0</v>
      </c>
      <c r="EG304" t="s">
        <v>131</v>
      </c>
      <c r="EJ304" t="str">
        <f t="shared" si="4"/>
        <v>219000010100</v>
      </c>
    </row>
    <row r="305" spans="1:140" ht="16.5" hidden="1" thickTop="1" thickBot="1" x14ac:dyDescent="0.3">
      <c r="A305" t="s">
        <v>108</v>
      </c>
      <c r="B305" t="s">
        <v>180</v>
      </c>
      <c r="C305" s="140">
        <v>42446</v>
      </c>
      <c r="D305" s="141">
        <v>0</v>
      </c>
      <c r="E305" t="s">
        <v>108</v>
      </c>
      <c r="F305" t="s">
        <v>110</v>
      </c>
      <c r="G305" s="142">
        <v>2016</v>
      </c>
      <c r="H305" s="143">
        <v>9</v>
      </c>
      <c r="I305" s="144">
        <v>42446</v>
      </c>
      <c r="J305" t="s">
        <v>111</v>
      </c>
      <c r="L305" t="s">
        <v>110</v>
      </c>
      <c r="M305" t="s">
        <v>110</v>
      </c>
      <c r="O305" s="146">
        <v>0</v>
      </c>
      <c r="P305" t="s">
        <v>112</v>
      </c>
      <c r="R305" s="148">
        <v>42446</v>
      </c>
      <c r="S305" s="149">
        <v>55</v>
      </c>
      <c r="T305" s="150">
        <v>103394.12</v>
      </c>
      <c r="U305" s="151">
        <v>103394.12</v>
      </c>
      <c r="V305" s="152">
        <v>0</v>
      </c>
      <c r="W305" t="s">
        <v>113</v>
      </c>
      <c r="Y305" t="s">
        <v>114</v>
      </c>
      <c r="Z305" t="s">
        <v>114</v>
      </c>
      <c r="AA305" t="s">
        <v>114</v>
      </c>
      <c r="AB305" t="s">
        <v>115</v>
      </c>
      <c r="AC305" t="s">
        <v>116</v>
      </c>
      <c r="AD305" t="s">
        <v>110</v>
      </c>
      <c r="AE305" t="s">
        <v>110</v>
      </c>
      <c r="AH305" s="153">
        <v>0</v>
      </c>
      <c r="AI305" s="154">
        <v>42447</v>
      </c>
      <c r="AJ305" s="155">
        <v>976398</v>
      </c>
      <c r="AK305" s="156">
        <v>976398.1</v>
      </c>
      <c r="AL305" s="157">
        <v>42446</v>
      </c>
      <c r="AM305" s="158">
        <v>0</v>
      </c>
      <c r="AN305" t="s">
        <v>117</v>
      </c>
      <c r="AO305" s="159">
        <v>42447.988043981481</v>
      </c>
      <c r="AP305" t="s">
        <v>181</v>
      </c>
      <c r="AQ305" t="s">
        <v>119</v>
      </c>
      <c r="AR305" t="s">
        <v>119</v>
      </c>
      <c r="AT305" s="160">
        <v>42446</v>
      </c>
      <c r="AU305" s="161">
        <v>1</v>
      </c>
      <c r="AV305" s="162">
        <v>1</v>
      </c>
      <c r="AW305" t="s">
        <v>120</v>
      </c>
      <c r="AZ305" s="163">
        <v>42447</v>
      </c>
      <c r="BB305" t="s">
        <v>121</v>
      </c>
      <c r="BC305" t="s">
        <v>114</v>
      </c>
      <c r="BD305" t="s">
        <v>122</v>
      </c>
      <c r="BE305" t="s">
        <v>110</v>
      </c>
      <c r="BH305" t="s">
        <v>122</v>
      </c>
      <c r="BL305" t="s">
        <v>110</v>
      </c>
      <c r="BM305" s="165">
        <v>42446</v>
      </c>
      <c r="BO305" t="s">
        <v>110</v>
      </c>
      <c r="BP305" t="s">
        <v>123</v>
      </c>
      <c r="BS305" s="166">
        <v>42447.98164351852</v>
      </c>
      <c r="BU305" t="s">
        <v>110</v>
      </c>
      <c r="BV305" t="s">
        <v>181</v>
      </c>
      <c r="BW305" t="s">
        <v>110</v>
      </c>
      <c r="BZ305" t="s">
        <v>108</v>
      </c>
      <c r="CA305" t="s">
        <v>180</v>
      </c>
      <c r="CB305" s="167">
        <v>42446</v>
      </c>
      <c r="CC305" s="168">
        <v>0</v>
      </c>
      <c r="CD305" s="169">
        <v>40</v>
      </c>
      <c r="CE305" t="s">
        <v>111</v>
      </c>
      <c r="CH305" t="s">
        <v>163</v>
      </c>
      <c r="CI305" t="s">
        <v>125</v>
      </c>
      <c r="CL305" t="s">
        <v>126</v>
      </c>
      <c r="CM305" t="s">
        <v>127</v>
      </c>
      <c r="CN305" t="s">
        <v>128</v>
      </c>
      <c r="CO305" t="s">
        <v>129</v>
      </c>
      <c r="CU305" t="s">
        <v>119</v>
      </c>
      <c r="DD305" s="170">
        <v>1920</v>
      </c>
      <c r="DE305" t="s">
        <v>110</v>
      </c>
      <c r="DF305" s="171">
        <v>0</v>
      </c>
      <c r="DH305" s="172">
        <v>0</v>
      </c>
      <c r="DI305" t="s">
        <v>181</v>
      </c>
      <c r="DJ305" t="s">
        <v>116</v>
      </c>
      <c r="DK305" s="173">
        <v>42446</v>
      </c>
      <c r="DL305" t="s">
        <v>119</v>
      </c>
      <c r="DN305" s="174">
        <v>1920</v>
      </c>
      <c r="DO305" s="175">
        <v>1</v>
      </c>
      <c r="DP305" s="176">
        <v>1</v>
      </c>
      <c r="DQ305" s="177">
        <v>976398</v>
      </c>
      <c r="DT305" s="178">
        <v>42447</v>
      </c>
      <c r="DV305" t="s">
        <v>120</v>
      </c>
      <c r="DW305" s="179">
        <v>42446</v>
      </c>
      <c r="DX305" t="s">
        <v>110</v>
      </c>
      <c r="DY305" s="180">
        <v>42446</v>
      </c>
      <c r="DZ305" t="s">
        <v>116</v>
      </c>
      <c r="EC305" t="s">
        <v>123</v>
      </c>
      <c r="ED305" s="181">
        <v>0</v>
      </c>
      <c r="EE305" s="182">
        <v>0</v>
      </c>
      <c r="EG305" t="s">
        <v>131</v>
      </c>
      <c r="EJ305" t="str">
        <f t="shared" si="4"/>
        <v>715000010100</v>
      </c>
    </row>
    <row r="306" spans="1:140" ht="16.5" hidden="1" thickTop="1" thickBot="1" x14ac:dyDescent="0.3">
      <c r="A306" t="s">
        <v>108</v>
      </c>
      <c r="B306" t="s">
        <v>180</v>
      </c>
      <c r="C306" s="140">
        <v>42446</v>
      </c>
      <c r="D306" s="141">
        <v>0</v>
      </c>
      <c r="E306" t="s">
        <v>108</v>
      </c>
      <c r="F306" t="s">
        <v>110</v>
      </c>
      <c r="G306" s="142">
        <v>2016</v>
      </c>
      <c r="H306" s="143">
        <v>9</v>
      </c>
      <c r="I306" s="144">
        <v>42446</v>
      </c>
      <c r="J306" t="s">
        <v>111</v>
      </c>
      <c r="L306" t="s">
        <v>110</v>
      </c>
      <c r="M306" t="s">
        <v>110</v>
      </c>
      <c r="O306" s="146">
        <v>0</v>
      </c>
      <c r="P306" t="s">
        <v>112</v>
      </c>
      <c r="R306" s="148">
        <v>42446</v>
      </c>
      <c r="S306" s="149">
        <v>55</v>
      </c>
      <c r="T306" s="150">
        <v>103394.12</v>
      </c>
      <c r="U306" s="151">
        <v>103394.12</v>
      </c>
      <c r="V306" s="152">
        <v>0</v>
      </c>
      <c r="W306" t="s">
        <v>113</v>
      </c>
      <c r="Y306" t="s">
        <v>114</v>
      </c>
      <c r="Z306" t="s">
        <v>114</v>
      </c>
      <c r="AA306" t="s">
        <v>114</v>
      </c>
      <c r="AB306" t="s">
        <v>115</v>
      </c>
      <c r="AC306" t="s">
        <v>116</v>
      </c>
      <c r="AD306" t="s">
        <v>110</v>
      </c>
      <c r="AE306" t="s">
        <v>110</v>
      </c>
      <c r="AH306" s="153">
        <v>0</v>
      </c>
      <c r="AI306" s="154">
        <v>42447</v>
      </c>
      <c r="AJ306" s="155">
        <v>976398</v>
      </c>
      <c r="AK306" s="156">
        <v>976398.1</v>
      </c>
      <c r="AL306" s="157">
        <v>42446</v>
      </c>
      <c r="AM306" s="158">
        <v>0</v>
      </c>
      <c r="AN306" t="s">
        <v>117</v>
      </c>
      <c r="AO306" s="159">
        <v>42447.988043981481</v>
      </c>
      <c r="AP306" t="s">
        <v>181</v>
      </c>
      <c r="AQ306" t="s">
        <v>119</v>
      </c>
      <c r="AR306" t="s">
        <v>119</v>
      </c>
      <c r="AT306" s="160">
        <v>42446</v>
      </c>
      <c r="AU306" s="161">
        <v>1</v>
      </c>
      <c r="AV306" s="162">
        <v>1</v>
      </c>
      <c r="AW306" t="s">
        <v>120</v>
      </c>
      <c r="AZ306" s="163">
        <v>42447</v>
      </c>
      <c r="BB306" t="s">
        <v>121</v>
      </c>
      <c r="BC306" t="s">
        <v>114</v>
      </c>
      <c r="BD306" t="s">
        <v>122</v>
      </c>
      <c r="BE306" t="s">
        <v>110</v>
      </c>
      <c r="BH306" t="s">
        <v>122</v>
      </c>
      <c r="BL306" t="s">
        <v>110</v>
      </c>
      <c r="BM306" s="165">
        <v>42446</v>
      </c>
      <c r="BO306" t="s">
        <v>110</v>
      </c>
      <c r="BP306" t="s">
        <v>123</v>
      </c>
      <c r="BS306" s="166">
        <v>42447.98164351852</v>
      </c>
      <c r="BU306" t="s">
        <v>110</v>
      </c>
      <c r="BV306" t="s">
        <v>181</v>
      </c>
      <c r="BW306" t="s">
        <v>110</v>
      </c>
      <c r="BZ306" t="s">
        <v>108</v>
      </c>
      <c r="CA306" t="s">
        <v>180</v>
      </c>
      <c r="CB306" s="167">
        <v>42446</v>
      </c>
      <c r="CC306" s="168">
        <v>0</v>
      </c>
      <c r="CD306" s="169">
        <v>37</v>
      </c>
      <c r="CE306" t="s">
        <v>111</v>
      </c>
      <c r="CH306" t="s">
        <v>168</v>
      </c>
      <c r="CL306" t="s">
        <v>126</v>
      </c>
      <c r="CM306" t="s">
        <v>132</v>
      </c>
      <c r="CU306" t="s">
        <v>119</v>
      </c>
      <c r="DD306" s="170">
        <v>-49.15</v>
      </c>
      <c r="DE306" t="s">
        <v>110</v>
      </c>
      <c r="DF306" s="171">
        <v>0</v>
      </c>
      <c r="DH306" s="172">
        <v>0</v>
      </c>
      <c r="DI306" t="s">
        <v>181</v>
      </c>
      <c r="DJ306" t="s">
        <v>116</v>
      </c>
      <c r="DK306" s="173">
        <v>42446</v>
      </c>
      <c r="DL306" t="s">
        <v>119</v>
      </c>
      <c r="DN306" s="174">
        <v>-49.15</v>
      </c>
      <c r="DO306" s="175">
        <v>1</v>
      </c>
      <c r="DP306" s="176">
        <v>1</v>
      </c>
      <c r="DQ306" s="177">
        <v>976398</v>
      </c>
      <c r="DT306" s="178">
        <v>42447</v>
      </c>
      <c r="DV306" t="s">
        <v>120</v>
      </c>
      <c r="DW306" s="179">
        <v>42446</v>
      </c>
      <c r="DX306" t="s">
        <v>110</v>
      </c>
      <c r="DY306" s="180">
        <v>42446</v>
      </c>
      <c r="DZ306" t="s">
        <v>116</v>
      </c>
      <c r="EC306" t="s">
        <v>123</v>
      </c>
      <c r="ED306" s="181">
        <v>0</v>
      </c>
      <c r="EE306" s="182">
        <v>0</v>
      </c>
      <c r="EG306" t="s">
        <v>131</v>
      </c>
      <c r="EJ306" t="str">
        <f t="shared" si="4"/>
        <v>219100020100</v>
      </c>
    </row>
    <row r="307" spans="1:140" ht="16.5" hidden="1" thickTop="1" thickBot="1" x14ac:dyDescent="0.3">
      <c r="A307" t="s">
        <v>108</v>
      </c>
      <c r="B307" t="s">
        <v>180</v>
      </c>
      <c r="C307" s="140">
        <v>42446</v>
      </c>
      <c r="D307" s="141">
        <v>0</v>
      </c>
      <c r="E307" t="s">
        <v>108</v>
      </c>
      <c r="F307" t="s">
        <v>110</v>
      </c>
      <c r="G307" s="142">
        <v>2016</v>
      </c>
      <c r="H307" s="143">
        <v>9</v>
      </c>
      <c r="I307" s="144">
        <v>42446</v>
      </c>
      <c r="J307" t="s">
        <v>111</v>
      </c>
      <c r="L307" t="s">
        <v>110</v>
      </c>
      <c r="M307" t="s">
        <v>110</v>
      </c>
      <c r="O307" s="146">
        <v>0</v>
      </c>
      <c r="P307" t="s">
        <v>112</v>
      </c>
      <c r="R307" s="148">
        <v>42446</v>
      </c>
      <c r="S307" s="149">
        <v>55</v>
      </c>
      <c r="T307" s="150">
        <v>103394.12</v>
      </c>
      <c r="U307" s="151">
        <v>103394.12</v>
      </c>
      <c r="V307" s="152">
        <v>0</v>
      </c>
      <c r="W307" t="s">
        <v>113</v>
      </c>
      <c r="Y307" t="s">
        <v>114</v>
      </c>
      <c r="Z307" t="s">
        <v>114</v>
      </c>
      <c r="AA307" t="s">
        <v>114</v>
      </c>
      <c r="AB307" t="s">
        <v>115</v>
      </c>
      <c r="AC307" t="s">
        <v>116</v>
      </c>
      <c r="AD307" t="s">
        <v>110</v>
      </c>
      <c r="AE307" t="s">
        <v>110</v>
      </c>
      <c r="AH307" s="153">
        <v>0</v>
      </c>
      <c r="AI307" s="154">
        <v>42447</v>
      </c>
      <c r="AJ307" s="155">
        <v>976398</v>
      </c>
      <c r="AK307" s="156">
        <v>976398.1</v>
      </c>
      <c r="AL307" s="157">
        <v>42446</v>
      </c>
      <c r="AM307" s="158">
        <v>0</v>
      </c>
      <c r="AN307" t="s">
        <v>117</v>
      </c>
      <c r="AO307" s="159">
        <v>42447.988043981481</v>
      </c>
      <c r="AP307" t="s">
        <v>181</v>
      </c>
      <c r="AQ307" t="s">
        <v>119</v>
      </c>
      <c r="AR307" t="s">
        <v>119</v>
      </c>
      <c r="AT307" s="160">
        <v>42446</v>
      </c>
      <c r="AU307" s="161">
        <v>1</v>
      </c>
      <c r="AV307" s="162">
        <v>1</v>
      </c>
      <c r="AW307" t="s">
        <v>120</v>
      </c>
      <c r="AZ307" s="163">
        <v>42447</v>
      </c>
      <c r="BB307" t="s">
        <v>121</v>
      </c>
      <c r="BC307" t="s">
        <v>114</v>
      </c>
      <c r="BD307" t="s">
        <v>122</v>
      </c>
      <c r="BE307" t="s">
        <v>110</v>
      </c>
      <c r="BH307" t="s">
        <v>122</v>
      </c>
      <c r="BL307" t="s">
        <v>110</v>
      </c>
      <c r="BM307" s="165">
        <v>42446</v>
      </c>
      <c r="BO307" t="s">
        <v>110</v>
      </c>
      <c r="BP307" t="s">
        <v>123</v>
      </c>
      <c r="BS307" s="166">
        <v>42447.98164351852</v>
      </c>
      <c r="BU307" t="s">
        <v>110</v>
      </c>
      <c r="BV307" t="s">
        <v>181</v>
      </c>
      <c r="BW307" t="s">
        <v>110</v>
      </c>
      <c r="BZ307" t="s">
        <v>108</v>
      </c>
      <c r="CA307" t="s">
        <v>180</v>
      </c>
      <c r="CB307" s="167">
        <v>42446</v>
      </c>
      <c r="CC307" s="168">
        <v>0</v>
      </c>
      <c r="CD307" s="169">
        <v>38</v>
      </c>
      <c r="CE307" t="s">
        <v>111</v>
      </c>
      <c r="CH307" t="s">
        <v>149</v>
      </c>
      <c r="CI307" t="s">
        <v>125</v>
      </c>
      <c r="CL307" t="s">
        <v>126</v>
      </c>
      <c r="CM307" t="s">
        <v>127</v>
      </c>
      <c r="CN307" t="s">
        <v>128</v>
      </c>
      <c r="CO307" t="s">
        <v>129</v>
      </c>
      <c r="CU307" t="s">
        <v>119</v>
      </c>
      <c r="DD307" s="170">
        <v>69001.36</v>
      </c>
      <c r="DE307" t="s">
        <v>110</v>
      </c>
      <c r="DF307" s="171">
        <v>0</v>
      </c>
      <c r="DH307" s="172">
        <v>0</v>
      </c>
      <c r="DI307" t="s">
        <v>181</v>
      </c>
      <c r="DJ307" t="s">
        <v>116</v>
      </c>
      <c r="DK307" s="173">
        <v>42446</v>
      </c>
      <c r="DL307" t="s">
        <v>119</v>
      </c>
      <c r="DN307" s="174">
        <v>69001.36</v>
      </c>
      <c r="DO307" s="175">
        <v>1</v>
      </c>
      <c r="DP307" s="176">
        <v>1</v>
      </c>
      <c r="DQ307" s="177">
        <v>976398</v>
      </c>
      <c r="DT307" s="178">
        <v>42447</v>
      </c>
      <c r="DV307" t="s">
        <v>120</v>
      </c>
      <c r="DW307" s="179">
        <v>42446</v>
      </c>
      <c r="DX307" t="s">
        <v>110</v>
      </c>
      <c r="DY307" s="180">
        <v>42446</v>
      </c>
      <c r="DZ307" t="s">
        <v>116</v>
      </c>
      <c r="EC307" t="s">
        <v>123</v>
      </c>
      <c r="ED307" s="181">
        <v>0</v>
      </c>
      <c r="EE307" s="182">
        <v>0</v>
      </c>
      <c r="EG307" t="s">
        <v>131</v>
      </c>
      <c r="EJ307" t="str">
        <f t="shared" si="4"/>
        <v>710000010100</v>
      </c>
    </row>
    <row r="308" spans="1:140" ht="16.5" hidden="1" thickTop="1" thickBot="1" x14ac:dyDescent="0.3">
      <c r="A308" t="s">
        <v>108</v>
      </c>
      <c r="B308" t="s">
        <v>180</v>
      </c>
      <c r="C308" s="140">
        <v>42446</v>
      </c>
      <c r="D308" s="141">
        <v>0</v>
      </c>
      <c r="E308" t="s">
        <v>108</v>
      </c>
      <c r="F308" t="s">
        <v>110</v>
      </c>
      <c r="G308" s="142">
        <v>2016</v>
      </c>
      <c r="H308" s="143">
        <v>9</v>
      </c>
      <c r="I308" s="144">
        <v>42446</v>
      </c>
      <c r="J308" t="s">
        <v>111</v>
      </c>
      <c r="L308" t="s">
        <v>110</v>
      </c>
      <c r="M308" t="s">
        <v>110</v>
      </c>
      <c r="O308" s="146">
        <v>0</v>
      </c>
      <c r="P308" t="s">
        <v>112</v>
      </c>
      <c r="R308" s="148">
        <v>42446</v>
      </c>
      <c r="S308" s="149">
        <v>55</v>
      </c>
      <c r="T308" s="150">
        <v>103394.12</v>
      </c>
      <c r="U308" s="151">
        <v>103394.12</v>
      </c>
      <c r="V308" s="152">
        <v>0</v>
      </c>
      <c r="W308" t="s">
        <v>113</v>
      </c>
      <c r="Y308" t="s">
        <v>114</v>
      </c>
      <c r="Z308" t="s">
        <v>114</v>
      </c>
      <c r="AA308" t="s">
        <v>114</v>
      </c>
      <c r="AB308" t="s">
        <v>115</v>
      </c>
      <c r="AC308" t="s">
        <v>116</v>
      </c>
      <c r="AD308" t="s">
        <v>110</v>
      </c>
      <c r="AE308" t="s">
        <v>110</v>
      </c>
      <c r="AH308" s="153">
        <v>0</v>
      </c>
      <c r="AI308" s="154">
        <v>42447</v>
      </c>
      <c r="AJ308" s="155">
        <v>976398</v>
      </c>
      <c r="AK308" s="156">
        <v>976398.1</v>
      </c>
      <c r="AL308" s="157">
        <v>42446</v>
      </c>
      <c r="AM308" s="158">
        <v>0</v>
      </c>
      <c r="AN308" t="s">
        <v>117</v>
      </c>
      <c r="AO308" s="159">
        <v>42447.988043981481</v>
      </c>
      <c r="AP308" t="s">
        <v>181</v>
      </c>
      <c r="AQ308" t="s">
        <v>119</v>
      </c>
      <c r="AR308" t="s">
        <v>119</v>
      </c>
      <c r="AT308" s="160">
        <v>42446</v>
      </c>
      <c r="AU308" s="161">
        <v>1</v>
      </c>
      <c r="AV308" s="162">
        <v>1</v>
      </c>
      <c r="AW308" t="s">
        <v>120</v>
      </c>
      <c r="AZ308" s="163">
        <v>42447</v>
      </c>
      <c r="BB308" t="s">
        <v>121</v>
      </c>
      <c r="BC308" t="s">
        <v>114</v>
      </c>
      <c r="BD308" t="s">
        <v>122</v>
      </c>
      <c r="BE308" t="s">
        <v>110</v>
      </c>
      <c r="BH308" t="s">
        <v>122</v>
      </c>
      <c r="BL308" t="s">
        <v>110</v>
      </c>
      <c r="BM308" s="165">
        <v>42446</v>
      </c>
      <c r="BO308" t="s">
        <v>110</v>
      </c>
      <c r="BP308" t="s">
        <v>123</v>
      </c>
      <c r="BS308" s="166">
        <v>42447.98164351852</v>
      </c>
      <c r="BU308" t="s">
        <v>110</v>
      </c>
      <c r="BV308" t="s">
        <v>181</v>
      </c>
      <c r="BW308" t="s">
        <v>110</v>
      </c>
      <c r="BZ308" t="s">
        <v>108</v>
      </c>
      <c r="CA308" t="s">
        <v>180</v>
      </c>
      <c r="CB308" s="167">
        <v>42446</v>
      </c>
      <c r="CC308" s="168">
        <v>0</v>
      </c>
      <c r="CD308" s="169">
        <v>39</v>
      </c>
      <c r="CE308" t="s">
        <v>111</v>
      </c>
      <c r="CH308" t="s">
        <v>149</v>
      </c>
      <c r="CI308" t="s">
        <v>125</v>
      </c>
      <c r="CL308" t="s">
        <v>126</v>
      </c>
      <c r="CM308" t="s">
        <v>132</v>
      </c>
      <c r="CN308" t="s">
        <v>133</v>
      </c>
      <c r="CO308" t="s">
        <v>129</v>
      </c>
      <c r="CU308" t="s">
        <v>119</v>
      </c>
      <c r="DD308" s="170">
        <v>7404.45</v>
      </c>
      <c r="DE308" t="s">
        <v>110</v>
      </c>
      <c r="DF308" s="171">
        <v>0</v>
      </c>
      <c r="DH308" s="172">
        <v>0</v>
      </c>
      <c r="DI308" t="s">
        <v>181</v>
      </c>
      <c r="DJ308" t="s">
        <v>116</v>
      </c>
      <c r="DK308" s="173">
        <v>42446</v>
      </c>
      <c r="DL308" t="s">
        <v>119</v>
      </c>
      <c r="DN308" s="174">
        <v>7404.45</v>
      </c>
      <c r="DO308" s="175">
        <v>1</v>
      </c>
      <c r="DP308" s="176">
        <v>1</v>
      </c>
      <c r="DQ308" s="177">
        <v>976398</v>
      </c>
      <c r="DT308" s="178">
        <v>42447</v>
      </c>
      <c r="DV308" t="s">
        <v>120</v>
      </c>
      <c r="DW308" s="179">
        <v>42446</v>
      </c>
      <c r="DX308" t="s">
        <v>110</v>
      </c>
      <c r="DY308" s="180">
        <v>42446</v>
      </c>
      <c r="DZ308" t="s">
        <v>116</v>
      </c>
      <c r="EC308" t="s">
        <v>123</v>
      </c>
      <c r="ED308" s="181">
        <v>0</v>
      </c>
      <c r="EE308" s="182">
        <v>0</v>
      </c>
      <c r="EG308" t="s">
        <v>131</v>
      </c>
      <c r="EJ308" t="str">
        <f t="shared" si="4"/>
        <v>710000020100</v>
      </c>
    </row>
    <row r="309" spans="1:140" ht="16.5" hidden="1" thickTop="1" thickBot="1" x14ac:dyDescent="0.3">
      <c r="A309" t="s">
        <v>108</v>
      </c>
      <c r="B309" t="s">
        <v>180</v>
      </c>
      <c r="C309" s="140">
        <v>42446</v>
      </c>
      <c r="D309" s="141">
        <v>0</v>
      </c>
      <c r="E309" t="s">
        <v>108</v>
      </c>
      <c r="F309" t="s">
        <v>110</v>
      </c>
      <c r="G309" s="142">
        <v>2016</v>
      </c>
      <c r="H309" s="143">
        <v>9</v>
      </c>
      <c r="I309" s="144">
        <v>42446</v>
      </c>
      <c r="J309" t="s">
        <v>111</v>
      </c>
      <c r="L309" t="s">
        <v>110</v>
      </c>
      <c r="M309" t="s">
        <v>110</v>
      </c>
      <c r="O309" s="146">
        <v>0</v>
      </c>
      <c r="P309" t="s">
        <v>112</v>
      </c>
      <c r="R309" s="148">
        <v>42446</v>
      </c>
      <c r="S309" s="149">
        <v>55</v>
      </c>
      <c r="T309" s="150">
        <v>103394.12</v>
      </c>
      <c r="U309" s="151">
        <v>103394.12</v>
      </c>
      <c r="V309" s="152">
        <v>0</v>
      </c>
      <c r="W309" t="s">
        <v>113</v>
      </c>
      <c r="Y309" t="s">
        <v>114</v>
      </c>
      <c r="Z309" t="s">
        <v>114</v>
      </c>
      <c r="AA309" t="s">
        <v>114</v>
      </c>
      <c r="AB309" t="s">
        <v>115</v>
      </c>
      <c r="AC309" t="s">
        <v>116</v>
      </c>
      <c r="AD309" t="s">
        <v>110</v>
      </c>
      <c r="AE309" t="s">
        <v>110</v>
      </c>
      <c r="AH309" s="153">
        <v>0</v>
      </c>
      <c r="AI309" s="154">
        <v>42447</v>
      </c>
      <c r="AJ309" s="155">
        <v>976398</v>
      </c>
      <c r="AK309" s="156">
        <v>976398.1</v>
      </c>
      <c r="AL309" s="157">
        <v>42446</v>
      </c>
      <c r="AM309" s="158">
        <v>0</v>
      </c>
      <c r="AN309" t="s">
        <v>117</v>
      </c>
      <c r="AO309" s="159">
        <v>42447.988043981481</v>
      </c>
      <c r="AP309" t="s">
        <v>181</v>
      </c>
      <c r="AQ309" t="s">
        <v>119</v>
      </c>
      <c r="AR309" t="s">
        <v>119</v>
      </c>
      <c r="AT309" s="160">
        <v>42446</v>
      </c>
      <c r="AU309" s="161">
        <v>1</v>
      </c>
      <c r="AV309" s="162">
        <v>1</v>
      </c>
      <c r="AW309" t="s">
        <v>120</v>
      </c>
      <c r="AZ309" s="163">
        <v>42447</v>
      </c>
      <c r="BB309" t="s">
        <v>121</v>
      </c>
      <c r="BC309" t="s">
        <v>114</v>
      </c>
      <c r="BD309" t="s">
        <v>122</v>
      </c>
      <c r="BE309" t="s">
        <v>110</v>
      </c>
      <c r="BH309" t="s">
        <v>122</v>
      </c>
      <c r="BL309" t="s">
        <v>110</v>
      </c>
      <c r="BM309" s="165">
        <v>42446</v>
      </c>
      <c r="BO309" t="s">
        <v>110</v>
      </c>
      <c r="BP309" t="s">
        <v>123</v>
      </c>
      <c r="BS309" s="166">
        <v>42447.98164351852</v>
      </c>
      <c r="BU309" t="s">
        <v>110</v>
      </c>
      <c r="BV309" t="s">
        <v>181</v>
      </c>
      <c r="BW309" t="s">
        <v>110</v>
      </c>
      <c r="BZ309" t="s">
        <v>108</v>
      </c>
      <c r="CA309" t="s">
        <v>180</v>
      </c>
      <c r="CB309" s="167">
        <v>42446</v>
      </c>
      <c r="CC309" s="168">
        <v>0</v>
      </c>
      <c r="CD309" s="169">
        <v>41</v>
      </c>
      <c r="CE309" t="s">
        <v>111</v>
      </c>
      <c r="CH309" t="s">
        <v>163</v>
      </c>
      <c r="CI309" t="s">
        <v>125</v>
      </c>
      <c r="CL309" t="s">
        <v>126</v>
      </c>
      <c r="CM309" t="s">
        <v>132</v>
      </c>
      <c r="CN309" t="s">
        <v>133</v>
      </c>
      <c r="CO309" t="s">
        <v>129</v>
      </c>
      <c r="CU309" t="s">
        <v>119</v>
      </c>
      <c r="DD309" s="170">
        <v>249.38</v>
      </c>
      <c r="DE309" t="s">
        <v>110</v>
      </c>
      <c r="DF309" s="171">
        <v>0</v>
      </c>
      <c r="DH309" s="172">
        <v>0</v>
      </c>
      <c r="DI309" t="s">
        <v>181</v>
      </c>
      <c r="DJ309" t="s">
        <v>116</v>
      </c>
      <c r="DK309" s="173">
        <v>42446</v>
      </c>
      <c r="DL309" t="s">
        <v>119</v>
      </c>
      <c r="DN309" s="174">
        <v>249.38</v>
      </c>
      <c r="DO309" s="175">
        <v>1</v>
      </c>
      <c r="DP309" s="176">
        <v>1</v>
      </c>
      <c r="DQ309" s="177">
        <v>976398</v>
      </c>
      <c r="DT309" s="178">
        <v>42447</v>
      </c>
      <c r="DV309" t="s">
        <v>120</v>
      </c>
      <c r="DW309" s="179">
        <v>42446</v>
      </c>
      <c r="DX309" t="s">
        <v>110</v>
      </c>
      <c r="DY309" s="180">
        <v>42446</v>
      </c>
      <c r="DZ309" t="s">
        <v>116</v>
      </c>
      <c r="EC309" t="s">
        <v>123</v>
      </c>
      <c r="ED309" s="181">
        <v>0</v>
      </c>
      <c r="EE309" s="182">
        <v>0</v>
      </c>
      <c r="EG309" t="s">
        <v>131</v>
      </c>
      <c r="EJ309" t="str">
        <f t="shared" si="4"/>
        <v>715000020100</v>
      </c>
    </row>
    <row r="310" spans="1:140" ht="16.5" hidden="1" thickTop="1" thickBot="1" x14ac:dyDescent="0.3">
      <c r="A310" t="s">
        <v>108</v>
      </c>
      <c r="B310" t="s">
        <v>180</v>
      </c>
      <c r="C310" s="140">
        <v>42446</v>
      </c>
      <c r="D310" s="141">
        <v>0</v>
      </c>
      <c r="E310" t="s">
        <v>108</v>
      </c>
      <c r="F310" t="s">
        <v>110</v>
      </c>
      <c r="G310" s="142">
        <v>2016</v>
      </c>
      <c r="H310" s="143">
        <v>9</v>
      </c>
      <c r="I310" s="144">
        <v>42446</v>
      </c>
      <c r="J310" t="s">
        <v>111</v>
      </c>
      <c r="L310" t="s">
        <v>110</v>
      </c>
      <c r="M310" t="s">
        <v>110</v>
      </c>
      <c r="O310" s="146">
        <v>0</v>
      </c>
      <c r="P310" t="s">
        <v>112</v>
      </c>
      <c r="R310" s="148">
        <v>42446</v>
      </c>
      <c r="S310" s="149">
        <v>55</v>
      </c>
      <c r="T310" s="150">
        <v>103394.12</v>
      </c>
      <c r="U310" s="151">
        <v>103394.12</v>
      </c>
      <c r="V310" s="152">
        <v>0</v>
      </c>
      <c r="W310" t="s">
        <v>113</v>
      </c>
      <c r="Y310" t="s">
        <v>114</v>
      </c>
      <c r="Z310" t="s">
        <v>114</v>
      </c>
      <c r="AA310" t="s">
        <v>114</v>
      </c>
      <c r="AB310" t="s">
        <v>115</v>
      </c>
      <c r="AC310" t="s">
        <v>116</v>
      </c>
      <c r="AD310" t="s">
        <v>110</v>
      </c>
      <c r="AE310" t="s">
        <v>110</v>
      </c>
      <c r="AH310" s="153">
        <v>0</v>
      </c>
      <c r="AI310" s="154">
        <v>42447</v>
      </c>
      <c r="AJ310" s="155">
        <v>976398</v>
      </c>
      <c r="AK310" s="156">
        <v>976398.1</v>
      </c>
      <c r="AL310" s="157">
        <v>42446</v>
      </c>
      <c r="AM310" s="158">
        <v>0</v>
      </c>
      <c r="AN310" t="s">
        <v>117</v>
      </c>
      <c r="AO310" s="159">
        <v>42447.988043981481</v>
      </c>
      <c r="AP310" t="s">
        <v>181</v>
      </c>
      <c r="AQ310" t="s">
        <v>119</v>
      </c>
      <c r="AR310" t="s">
        <v>119</v>
      </c>
      <c r="AT310" s="160">
        <v>42446</v>
      </c>
      <c r="AU310" s="161">
        <v>1</v>
      </c>
      <c r="AV310" s="162">
        <v>1</v>
      </c>
      <c r="AW310" t="s">
        <v>120</v>
      </c>
      <c r="AZ310" s="163">
        <v>42447</v>
      </c>
      <c r="BB310" t="s">
        <v>121</v>
      </c>
      <c r="BC310" t="s">
        <v>114</v>
      </c>
      <c r="BD310" t="s">
        <v>122</v>
      </c>
      <c r="BE310" t="s">
        <v>110</v>
      </c>
      <c r="BH310" t="s">
        <v>122</v>
      </c>
      <c r="BL310" t="s">
        <v>110</v>
      </c>
      <c r="BM310" s="165">
        <v>42446</v>
      </c>
      <c r="BO310" t="s">
        <v>110</v>
      </c>
      <c r="BP310" t="s">
        <v>123</v>
      </c>
      <c r="BS310" s="166">
        <v>42447.98164351852</v>
      </c>
      <c r="BU310" t="s">
        <v>110</v>
      </c>
      <c r="BV310" t="s">
        <v>181</v>
      </c>
      <c r="BW310" t="s">
        <v>110</v>
      </c>
      <c r="BZ310" t="s">
        <v>108</v>
      </c>
      <c r="CA310" t="s">
        <v>180</v>
      </c>
      <c r="CB310" s="167">
        <v>42446</v>
      </c>
      <c r="CC310" s="168">
        <v>0</v>
      </c>
      <c r="CD310" s="169">
        <v>42</v>
      </c>
      <c r="CE310" t="s">
        <v>111</v>
      </c>
      <c r="CH310" t="s">
        <v>151</v>
      </c>
      <c r="CI310" t="s">
        <v>125</v>
      </c>
      <c r="CL310" t="s">
        <v>126</v>
      </c>
      <c r="CM310" t="s">
        <v>127</v>
      </c>
      <c r="CN310" t="s">
        <v>128</v>
      </c>
      <c r="CO310" t="s">
        <v>129</v>
      </c>
      <c r="CU310" t="s">
        <v>119</v>
      </c>
      <c r="DD310" s="170">
        <v>84.86</v>
      </c>
      <c r="DE310" t="s">
        <v>110</v>
      </c>
      <c r="DF310" s="171">
        <v>0</v>
      </c>
      <c r="DH310" s="172">
        <v>0</v>
      </c>
      <c r="DI310" t="s">
        <v>181</v>
      </c>
      <c r="DJ310" t="s">
        <v>116</v>
      </c>
      <c r="DK310" s="173">
        <v>42446</v>
      </c>
      <c r="DL310" t="s">
        <v>119</v>
      </c>
      <c r="DN310" s="174">
        <v>84.86</v>
      </c>
      <c r="DO310" s="175">
        <v>1</v>
      </c>
      <c r="DP310" s="176">
        <v>1</v>
      </c>
      <c r="DQ310" s="177">
        <v>976398</v>
      </c>
      <c r="DT310" s="178">
        <v>42447</v>
      </c>
      <c r="DV310" t="s">
        <v>120</v>
      </c>
      <c r="DW310" s="179">
        <v>42446</v>
      </c>
      <c r="DX310" t="s">
        <v>110</v>
      </c>
      <c r="DY310" s="180">
        <v>42446</v>
      </c>
      <c r="DZ310" t="s">
        <v>116</v>
      </c>
      <c r="EC310" t="s">
        <v>123</v>
      </c>
      <c r="ED310" s="181">
        <v>0</v>
      </c>
      <c r="EE310" s="182">
        <v>0</v>
      </c>
      <c r="EG310" t="s">
        <v>131</v>
      </c>
      <c r="EJ310" t="str">
        <f t="shared" si="4"/>
        <v>722100010100</v>
      </c>
    </row>
    <row r="311" spans="1:140" ht="16.5" hidden="1" thickTop="1" thickBot="1" x14ac:dyDescent="0.3">
      <c r="A311" t="s">
        <v>108</v>
      </c>
      <c r="B311" t="s">
        <v>180</v>
      </c>
      <c r="C311" s="140">
        <v>42446</v>
      </c>
      <c r="D311" s="141">
        <v>0</v>
      </c>
      <c r="E311" t="s">
        <v>108</v>
      </c>
      <c r="F311" t="s">
        <v>110</v>
      </c>
      <c r="G311" s="142">
        <v>2016</v>
      </c>
      <c r="H311" s="143">
        <v>9</v>
      </c>
      <c r="I311" s="144">
        <v>42446</v>
      </c>
      <c r="J311" t="s">
        <v>111</v>
      </c>
      <c r="L311" t="s">
        <v>110</v>
      </c>
      <c r="M311" t="s">
        <v>110</v>
      </c>
      <c r="O311" s="146">
        <v>0</v>
      </c>
      <c r="P311" t="s">
        <v>112</v>
      </c>
      <c r="R311" s="148">
        <v>42446</v>
      </c>
      <c r="S311" s="149">
        <v>55</v>
      </c>
      <c r="T311" s="150">
        <v>103394.12</v>
      </c>
      <c r="U311" s="151">
        <v>103394.12</v>
      </c>
      <c r="V311" s="152">
        <v>0</v>
      </c>
      <c r="W311" t="s">
        <v>113</v>
      </c>
      <c r="Y311" t="s">
        <v>114</v>
      </c>
      <c r="Z311" t="s">
        <v>114</v>
      </c>
      <c r="AA311" t="s">
        <v>114</v>
      </c>
      <c r="AB311" t="s">
        <v>115</v>
      </c>
      <c r="AC311" t="s">
        <v>116</v>
      </c>
      <c r="AD311" t="s">
        <v>110</v>
      </c>
      <c r="AE311" t="s">
        <v>110</v>
      </c>
      <c r="AH311" s="153">
        <v>0</v>
      </c>
      <c r="AI311" s="154">
        <v>42447</v>
      </c>
      <c r="AJ311" s="155">
        <v>976398</v>
      </c>
      <c r="AK311" s="156">
        <v>976398.1</v>
      </c>
      <c r="AL311" s="157">
        <v>42446</v>
      </c>
      <c r="AM311" s="158">
        <v>0</v>
      </c>
      <c r="AN311" t="s">
        <v>117</v>
      </c>
      <c r="AO311" s="159">
        <v>42447.988043981481</v>
      </c>
      <c r="AP311" t="s">
        <v>181</v>
      </c>
      <c r="AQ311" t="s">
        <v>119</v>
      </c>
      <c r="AR311" t="s">
        <v>119</v>
      </c>
      <c r="AT311" s="160">
        <v>42446</v>
      </c>
      <c r="AU311" s="161">
        <v>1</v>
      </c>
      <c r="AV311" s="162">
        <v>1</v>
      </c>
      <c r="AW311" t="s">
        <v>120</v>
      </c>
      <c r="AZ311" s="163">
        <v>42447</v>
      </c>
      <c r="BB311" t="s">
        <v>121</v>
      </c>
      <c r="BC311" t="s">
        <v>114</v>
      </c>
      <c r="BD311" t="s">
        <v>122</v>
      </c>
      <c r="BE311" t="s">
        <v>110</v>
      </c>
      <c r="BH311" t="s">
        <v>122</v>
      </c>
      <c r="BL311" t="s">
        <v>110</v>
      </c>
      <c r="BM311" s="165">
        <v>42446</v>
      </c>
      <c r="BO311" t="s">
        <v>110</v>
      </c>
      <c r="BP311" t="s">
        <v>123</v>
      </c>
      <c r="BS311" s="166">
        <v>42447.98164351852</v>
      </c>
      <c r="BU311" t="s">
        <v>110</v>
      </c>
      <c r="BV311" t="s">
        <v>181</v>
      </c>
      <c r="BW311" t="s">
        <v>110</v>
      </c>
      <c r="BZ311" t="s">
        <v>108</v>
      </c>
      <c r="CA311" t="s">
        <v>180</v>
      </c>
      <c r="CB311" s="167">
        <v>42446</v>
      </c>
      <c r="CC311" s="168">
        <v>0</v>
      </c>
      <c r="CD311" s="169">
        <v>43</v>
      </c>
      <c r="CE311" t="s">
        <v>111</v>
      </c>
      <c r="CH311" t="s">
        <v>151</v>
      </c>
      <c r="CI311" t="s">
        <v>125</v>
      </c>
      <c r="CL311" t="s">
        <v>126</v>
      </c>
      <c r="CM311" t="s">
        <v>132</v>
      </c>
      <c r="CN311" t="s">
        <v>133</v>
      </c>
      <c r="CO311" t="s">
        <v>129</v>
      </c>
      <c r="CU311" t="s">
        <v>119</v>
      </c>
      <c r="DD311" s="170">
        <v>15.95</v>
      </c>
      <c r="DE311" t="s">
        <v>110</v>
      </c>
      <c r="DF311" s="171">
        <v>0</v>
      </c>
      <c r="DH311" s="172">
        <v>0</v>
      </c>
      <c r="DI311" t="s">
        <v>181</v>
      </c>
      <c r="DJ311" t="s">
        <v>116</v>
      </c>
      <c r="DK311" s="173">
        <v>42446</v>
      </c>
      <c r="DL311" t="s">
        <v>119</v>
      </c>
      <c r="DN311" s="174">
        <v>15.95</v>
      </c>
      <c r="DO311" s="175">
        <v>1</v>
      </c>
      <c r="DP311" s="176">
        <v>1</v>
      </c>
      <c r="DQ311" s="177">
        <v>976398</v>
      </c>
      <c r="DT311" s="178">
        <v>42447</v>
      </c>
      <c r="DV311" t="s">
        <v>120</v>
      </c>
      <c r="DW311" s="179">
        <v>42446</v>
      </c>
      <c r="DX311" t="s">
        <v>110</v>
      </c>
      <c r="DY311" s="180">
        <v>42446</v>
      </c>
      <c r="DZ311" t="s">
        <v>116</v>
      </c>
      <c r="EC311" t="s">
        <v>123</v>
      </c>
      <c r="ED311" s="181">
        <v>0</v>
      </c>
      <c r="EE311" s="182">
        <v>0</v>
      </c>
      <c r="EG311" t="s">
        <v>131</v>
      </c>
      <c r="EJ311" t="str">
        <f t="shared" si="4"/>
        <v>722100020100</v>
      </c>
    </row>
    <row r="312" spans="1:140" ht="16.5" hidden="1" thickTop="1" thickBot="1" x14ac:dyDescent="0.3">
      <c r="A312" t="s">
        <v>108</v>
      </c>
      <c r="B312" t="s">
        <v>180</v>
      </c>
      <c r="C312" s="140">
        <v>42446</v>
      </c>
      <c r="D312" s="141">
        <v>0</v>
      </c>
      <c r="E312" t="s">
        <v>108</v>
      </c>
      <c r="F312" t="s">
        <v>110</v>
      </c>
      <c r="G312" s="142">
        <v>2016</v>
      </c>
      <c r="H312" s="143">
        <v>9</v>
      </c>
      <c r="I312" s="144">
        <v>42446</v>
      </c>
      <c r="J312" t="s">
        <v>111</v>
      </c>
      <c r="L312" t="s">
        <v>110</v>
      </c>
      <c r="M312" t="s">
        <v>110</v>
      </c>
      <c r="O312" s="146">
        <v>0</v>
      </c>
      <c r="P312" t="s">
        <v>112</v>
      </c>
      <c r="R312" s="148">
        <v>42446</v>
      </c>
      <c r="S312" s="149">
        <v>55</v>
      </c>
      <c r="T312" s="150">
        <v>103394.12</v>
      </c>
      <c r="U312" s="151">
        <v>103394.12</v>
      </c>
      <c r="V312" s="152">
        <v>0</v>
      </c>
      <c r="W312" t="s">
        <v>113</v>
      </c>
      <c r="Y312" t="s">
        <v>114</v>
      </c>
      <c r="Z312" t="s">
        <v>114</v>
      </c>
      <c r="AA312" t="s">
        <v>114</v>
      </c>
      <c r="AB312" t="s">
        <v>115</v>
      </c>
      <c r="AC312" t="s">
        <v>116</v>
      </c>
      <c r="AD312" t="s">
        <v>110</v>
      </c>
      <c r="AE312" t="s">
        <v>110</v>
      </c>
      <c r="AH312" s="153">
        <v>0</v>
      </c>
      <c r="AI312" s="154">
        <v>42447</v>
      </c>
      <c r="AJ312" s="155">
        <v>976398</v>
      </c>
      <c r="AK312" s="156">
        <v>976398.1</v>
      </c>
      <c r="AL312" s="157">
        <v>42446</v>
      </c>
      <c r="AM312" s="158">
        <v>0</v>
      </c>
      <c r="AN312" t="s">
        <v>117</v>
      </c>
      <c r="AO312" s="159">
        <v>42447.988043981481</v>
      </c>
      <c r="AP312" t="s">
        <v>181</v>
      </c>
      <c r="AQ312" t="s">
        <v>119</v>
      </c>
      <c r="AR312" t="s">
        <v>119</v>
      </c>
      <c r="AT312" s="160">
        <v>42446</v>
      </c>
      <c r="AU312" s="161">
        <v>1</v>
      </c>
      <c r="AV312" s="162">
        <v>1</v>
      </c>
      <c r="AW312" t="s">
        <v>120</v>
      </c>
      <c r="AZ312" s="163">
        <v>42447</v>
      </c>
      <c r="BB312" t="s">
        <v>121</v>
      </c>
      <c r="BC312" t="s">
        <v>114</v>
      </c>
      <c r="BD312" t="s">
        <v>122</v>
      </c>
      <c r="BE312" t="s">
        <v>110</v>
      </c>
      <c r="BH312" t="s">
        <v>122</v>
      </c>
      <c r="BL312" t="s">
        <v>110</v>
      </c>
      <c r="BM312" s="165">
        <v>42446</v>
      </c>
      <c r="BO312" t="s">
        <v>110</v>
      </c>
      <c r="BP312" t="s">
        <v>123</v>
      </c>
      <c r="BS312" s="166">
        <v>42447.98164351852</v>
      </c>
      <c r="BU312" t="s">
        <v>110</v>
      </c>
      <c r="BV312" t="s">
        <v>181</v>
      </c>
      <c r="BW312" t="s">
        <v>110</v>
      </c>
      <c r="BZ312" t="s">
        <v>108</v>
      </c>
      <c r="CA312" t="s">
        <v>180</v>
      </c>
      <c r="CB312" s="167">
        <v>42446</v>
      </c>
      <c r="CC312" s="168">
        <v>0</v>
      </c>
      <c r="CD312" s="169">
        <v>44</v>
      </c>
      <c r="CE312" t="s">
        <v>111</v>
      </c>
      <c r="CH312" t="s">
        <v>152</v>
      </c>
      <c r="CI312" t="s">
        <v>125</v>
      </c>
      <c r="CL312" t="s">
        <v>126</v>
      </c>
      <c r="CM312" t="s">
        <v>127</v>
      </c>
      <c r="CN312" t="s">
        <v>128</v>
      </c>
      <c r="CO312" t="s">
        <v>129</v>
      </c>
      <c r="CU312" t="s">
        <v>119</v>
      </c>
      <c r="DD312" s="170">
        <v>4207.8</v>
      </c>
      <c r="DE312" t="s">
        <v>110</v>
      </c>
      <c r="DF312" s="171">
        <v>0</v>
      </c>
      <c r="DH312" s="172">
        <v>0</v>
      </c>
      <c r="DI312" t="s">
        <v>181</v>
      </c>
      <c r="DJ312" t="s">
        <v>116</v>
      </c>
      <c r="DK312" s="173">
        <v>42446</v>
      </c>
      <c r="DL312" t="s">
        <v>119</v>
      </c>
      <c r="DN312" s="174">
        <v>4207.8</v>
      </c>
      <c r="DO312" s="175">
        <v>1</v>
      </c>
      <c r="DP312" s="176">
        <v>1</v>
      </c>
      <c r="DQ312" s="177">
        <v>976398</v>
      </c>
      <c r="DT312" s="178">
        <v>42447</v>
      </c>
      <c r="DV312" t="s">
        <v>120</v>
      </c>
      <c r="DW312" s="179">
        <v>42446</v>
      </c>
      <c r="DX312" t="s">
        <v>110</v>
      </c>
      <c r="DY312" s="180">
        <v>42446</v>
      </c>
      <c r="DZ312" t="s">
        <v>116</v>
      </c>
      <c r="EC312" t="s">
        <v>123</v>
      </c>
      <c r="ED312" s="181">
        <v>0</v>
      </c>
      <c r="EE312" s="182">
        <v>0</v>
      </c>
      <c r="EG312" t="s">
        <v>131</v>
      </c>
      <c r="EJ312" t="str">
        <f t="shared" si="4"/>
        <v>723000010100</v>
      </c>
    </row>
    <row r="313" spans="1:140" ht="16.5" hidden="1" thickTop="1" thickBot="1" x14ac:dyDescent="0.3">
      <c r="A313" t="s">
        <v>108</v>
      </c>
      <c r="B313" t="s">
        <v>180</v>
      </c>
      <c r="C313" s="140">
        <v>42446</v>
      </c>
      <c r="D313" s="141">
        <v>0</v>
      </c>
      <c r="E313" t="s">
        <v>108</v>
      </c>
      <c r="F313" t="s">
        <v>110</v>
      </c>
      <c r="G313" s="142">
        <v>2016</v>
      </c>
      <c r="H313" s="143">
        <v>9</v>
      </c>
      <c r="I313" s="144">
        <v>42446</v>
      </c>
      <c r="J313" t="s">
        <v>111</v>
      </c>
      <c r="L313" t="s">
        <v>110</v>
      </c>
      <c r="M313" t="s">
        <v>110</v>
      </c>
      <c r="O313" s="146">
        <v>0</v>
      </c>
      <c r="P313" t="s">
        <v>112</v>
      </c>
      <c r="R313" s="148">
        <v>42446</v>
      </c>
      <c r="S313" s="149">
        <v>55</v>
      </c>
      <c r="T313" s="150">
        <v>103394.12</v>
      </c>
      <c r="U313" s="151">
        <v>103394.12</v>
      </c>
      <c r="V313" s="152">
        <v>0</v>
      </c>
      <c r="W313" t="s">
        <v>113</v>
      </c>
      <c r="Y313" t="s">
        <v>114</v>
      </c>
      <c r="Z313" t="s">
        <v>114</v>
      </c>
      <c r="AA313" t="s">
        <v>114</v>
      </c>
      <c r="AB313" t="s">
        <v>115</v>
      </c>
      <c r="AC313" t="s">
        <v>116</v>
      </c>
      <c r="AD313" t="s">
        <v>110</v>
      </c>
      <c r="AE313" t="s">
        <v>110</v>
      </c>
      <c r="AH313" s="153">
        <v>0</v>
      </c>
      <c r="AI313" s="154">
        <v>42447</v>
      </c>
      <c r="AJ313" s="155">
        <v>976398</v>
      </c>
      <c r="AK313" s="156">
        <v>976398.1</v>
      </c>
      <c r="AL313" s="157">
        <v>42446</v>
      </c>
      <c r="AM313" s="158">
        <v>0</v>
      </c>
      <c r="AN313" t="s">
        <v>117</v>
      </c>
      <c r="AO313" s="159">
        <v>42447.988043981481</v>
      </c>
      <c r="AP313" t="s">
        <v>181</v>
      </c>
      <c r="AQ313" t="s">
        <v>119</v>
      </c>
      <c r="AR313" t="s">
        <v>119</v>
      </c>
      <c r="AT313" s="160">
        <v>42446</v>
      </c>
      <c r="AU313" s="161">
        <v>1</v>
      </c>
      <c r="AV313" s="162">
        <v>1</v>
      </c>
      <c r="AW313" t="s">
        <v>120</v>
      </c>
      <c r="AZ313" s="163">
        <v>42447</v>
      </c>
      <c r="BB313" t="s">
        <v>121</v>
      </c>
      <c r="BC313" t="s">
        <v>114</v>
      </c>
      <c r="BD313" t="s">
        <v>122</v>
      </c>
      <c r="BE313" t="s">
        <v>110</v>
      </c>
      <c r="BH313" t="s">
        <v>122</v>
      </c>
      <c r="BL313" t="s">
        <v>110</v>
      </c>
      <c r="BM313" s="165">
        <v>42446</v>
      </c>
      <c r="BO313" t="s">
        <v>110</v>
      </c>
      <c r="BP313" t="s">
        <v>123</v>
      </c>
      <c r="BS313" s="166">
        <v>42447.98164351852</v>
      </c>
      <c r="BU313" t="s">
        <v>110</v>
      </c>
      <c r="BV313" t="s">
        <v>181</v>
      </c>
      <c r="BW313" t="s">
        <v>110</v>
      </c>
      <c r="BZ313" t="s">
        <v>108</v>
      </c>
      <c r="CA313" t="s">
        <v>180</v>
      </c>
      <c r="CB313" s="167">
        <v>42446</v>
      </c>
      <c r="CC313" s="168">
        <v>0</v>
      </c>
      <c r="CD313" s="169">
        <v>45</v>
      </c>
      <c r="CE313" t="s">
        <v>111</v>
      </c>
      <c r="CH313" t="s">
        <v>152</v>
      </c>
      <c r="CI313" t="s">
        <v>125</v>
      </c>
      <c r="CL313" t="s">
        <v>126</v>
      </c>
      <c r="CM313" t="s">
        <v>132</v>
      </c>
      <c r="CN313" t="s">
        <v>133</v>
      </c>
      <c r="CO313" t="s">
        <v>129</v>
      </c>
      <c r="CU313" t="s">
        <v>119</v>
      </c>
      <c r="DD313" s="170">
        <v>457.15</v>
      </c>
      <c r="DE313" t="s">
        <v>110</v>
      </c>
      <c r="DF313" s="171">
        <v>0</v>
      </c>
      <c r="DH313" s="172">
        <v>0</v>
      </c>
      <c r="DI313" t="s">
        <v>181</v>
      </c>
      <c r="DJ313" t="s">
        <v>116</v>
      </c>
      <c r="DK313" s="173">
        <v>42446</v>
      </c>
      <c r="DL313" t="s">
        <v>119</v>
      </c>
      <c r="DN313" s="174">
        <v>457.15</v>
      </c>
      <c r="DO313" s="175">
        <v>1</v>
      </c>
      <c r="DP313" s="176">
        <v>1</v>
      </c>
      <c r="DQ313" s="177">
        <v>976398</v>
      </c>
      <c r="DT313" s="178">
        <v>42447</v>
      </c>
      <c r="DV313" t="s">
        <v>120</v>
      </c>
      <c r="DW313" s="179">
        <v>42446</v>
      </c>
      <c r="DX313" t="s">
        <v>110</v>
      </c>
      <c r="DY313" s="180">
        <v>42446</v>
      </c>
      <c r="DZ313" t="s">
        <v>116</v>
      </c>
      <c r="EC313" t="s">
        <v>123</v>
      </c>
      <c r="ED313" s="181">
        <v>0</v>
      </c>
      <c r="EE313" s="182">
        <v>0</v>
      </c>
      <c r="EG313" t="s">
        <v>131</v>
      </c>
      <c r="EJ313" t="str">
        <f t="shared" si="4"/>
        <v>723000020100</v>
      </c>
    </row>
    <row r="314" spans="1:140" ht="16.5" hidden="1" thickTop="1" thickBot="1" x14ac:dyDescent="0.3">
      <c r="A314" t="s">
        <v>108</v>
      </c>
      <c r="B314" t="s">
        <v>180</v>
      </c>
      <c r="C314" s="140">
        <v>42446</v>
      </c>
      <c r="D314" s="141">
        <v>0</v>
      </c>
      <c r="E314" t="s">
        <v>108</v>
      </c>
      <c r="F314" t="s">
        <v>110</v>
      </c>
      <c r="G314" s="142">
        <v>2016</v>
      </c>
      <c r="H314" s="143">
        <v>9</v>
      </c>
      <c r="I314" s="144">
        <v>42446</v>
      </c>
      <c r="J314" t="s">
        <v>111</v>
      </c>
      <c r="L314" t="s">
        <v>110</v>
      </c>
      <c r="M314" t="s">
        <v>110</v>
      </c>
      <c r="O314" s="146">
        <v>0</v>
      </c>
      <c r="P314" t="s">
        <v>112</v>
      </c>
      <c r="R314" s="148">
        <v>42446</v>
      </c>
      <c r="S314" s="149">
        <v>55</v>
      </c>
      <c r="T314" s="150">
        <v>103394.12</v>
      </c>
      <c r="U314" s="151">
        <v>103394.12</v>
      </c>
      <c r="V314" s="152">
        <v>0</v>
      </c>
      <c r="W314" t="s">
        <v>113</v>
      </c>
      <c r="Y314" t="s">
        <v>114</v>
      </c>
      <c r="Z314" t="s">
        <v>114</v>
      </c>
      <c r="AA314" t="s">
        <v>114</v>
      </c>
      <c r="AB314" t="s">
        <v>115</v>
      </c>
      <c r="AC314" t="s">
        <v>116</v>
      </c>
      <c r="AD314" t="s">
        <v>110</v>
      </c>
      <c r="AE314" t="s">
        <v>110</v>
      </c>
      <c r="AH314" s="153">
        <v>0</v>
      </c>
      <c r="AI314" s="154">
        <v>42447</v>
      </c>
      <c r="AJ314" s="155">
        <v>976398</v>
      </c>
      <c r="AK314" s="156">
        <v>976398.1</v>
      </c>
      <c r="AL314" s="157">
        <v>42446</v>
      </c>
      <c r="AM314" s="158">
        <v>0</v>
      </c>
      <c r="AN314" t="s">
        <v>117</v>
      </c>
      <c r="AO314" s="159">
        <v>42447.988043981481</v>
      </c>
      <c r="AP314" t="s">
        <v>181</v>
      </c>
      <c r="AQ314" t="s">
        <v>119</v>
      </c>
      <c r="AR314" t="s">
        <v>119</v>
      </c>
      <c r="AT314" s="160">
        <v>42446</v>
      </c>
      <c r="AU314" s="161">
        <v>1</v>
      </c>
      <c r="AV314" s="162">
        <v>1</v>
      </c>
      <c r="AW314" t="s">
        <v>120</v>
      </c>
      <c r="AZ314" s="163">
        <v>42447</v>
      </c>
      <c r="BB314" t="s">
        <v>121</v>
      </c>
      <c r="BC314" t="s">
        <v>114</v>
      </c>
      <c r="BD314" t="s">
        <v>122</v>
      </c>
      <c r="BE314" t="s">
        <v>110</v>
      </c>
      <c r="BH314" t="s">
        <v>122</v>
      </c>
      <c r="BL314" t="s">
        <v>110</v>
      </c>
      <c r="BM314" s="165">
        <v>42446</v>
      </c>
      <c r="BO314" t="s">
        <v>110</v>
      </c>
      <c r="BP314" t="s">
        <v>123</v>
      </c>
      <c r="BS314" s="166">
        <v>42447.98164351852</v>
      </c>
      <c r="BU314" t="s">
        <v>110</v>
      </c>
      <c r="BV314" t="s">
        <v>181</v>
      </c>
      <c r="BW314" t="s">
        <v>110</v>
      </c>
      <c r="BZ314" t="s">
        <v>108</v>
      </c>
      <c r="CA314" t="s">
        <v>180</v>
      </c>
      <c r="CB314" s="167">
        <v>42446</v>
      </c>
      <c r="CC314" s="168">
        <v>0</v>
      </c>
      <c r="CD314" s="169">
        <v>46</v>
      </c>
      <c r="CE314" t="s">
        <v>111</v>
      </c>
      <c r="CH314" t="s">
        <v>153</v>
      </c>
      <c r="CI314" t="s">
        <v>125</v>
      </c>
      <c r="CL314" t="s">
        <v>126</v>
      </c>
      <c r="CM314" t="s">
        <v>127</v>
      </c>
      <c r="CN314" t="s">
        <v>128</v>
      </c>
      <c r="CO314" t="s">
        <v>129</v>
      </c>
      <c r="CU314" t="s">
        <v>119</v>
      </c>
      <c r="DD314" s="170">
        <v>984.08</v>
      </c>
      <c r="DE314" t="s">
        <v>110</v>
      </c>
      <c r="DF314" s="171">
        <v>0</v>
      </c>
      <c r="DH314" s="172">
        <v>0</v>
      </c>
      <c r="DI314" t="s">
        <v>181</v>
      </c>
      <c r="DJ314" t="s">
        <v>116</v>
      </c>
      <c r="DK314" s="173">
        <v>42446</v>
      </c>
      <c r="DL314" t="s">
        <v>119</v>
      </c>
      <c r="DN314" s="174">
        <v>984.08</v>
      </c>
      <c r="DO314" s="175">
        <v>1</v>
      </c>
      <c r="DP314" s="176">
        <v>1</v>
      </c>
      <c r="DQ314" s="177">
        <v>976398</v>
      </c>
      <c r="DT314" s="178">
        <v>42447</v>
      </c>
      <c r="DV314" t="s">
        <v>120</v>
      </c>
      <c r="DW314" s="179">
        <v>42446</v>
      </c>
      <c r="DX314" t="s">
        <v>110</v>
      </c>
      <c r="DY314" s="180">
        <v>42446</v>
      </c>
      <c r="DZ314" t="s">
        <v>116</v>
      </c>
      <c r="EC314" t="s">
        <v>123</v>
      </c>
      <c r="ED314" s="181">
        <v>0</v>
      </c>
      <c r="EE314" s="182">
        <v>0</v>
      </c>
      <c r="EG314" t="s">
        <v>131</v>
      </c>
      <c r="EJ314" t="str">
        <f t="shared" si="4"/>
        <v>723100010100</v>
      </c>
    </row>
    <row r="315" spans="1:140" ht="16.5" hidden="1" thickTop="1" thickBot="1" x14ac:dyDescent="0.3">
      <c r="A315" t="s">
        <v>108</v>
      </c>
      <c r="B315" t="s">
        <v>180</v>
      </c>
      <c r="C315" s="140">
        <v>42446</v>
      </c>
      <c r="D315" s="141">
        <v>0</v>
      </c>
      <c r="E315" t="s">
        <v>108</v>
      </c>
      <c r="F315" t="s">
        <v>110</v>
      </c>
      <c r="G315" s="142">
        <v>2016</v>
      </c>
      <c r="H315" s="143">
        <v>9</v>
      </c>
      <c r="I315" s="144">
        <v>42446</v>
      </c>
      <c r="J315" t="s">
        <v>111</v>
      </c>
      <c r="L315" t="s">
        <v>110</v>
      </c>
      <c r="M315" t="s">
        <v>110</v>
      </c>
      <c r="O315" s="146">
        <v>0</v>
      </c>
      <c r="P315" t="s">
        <v>112</v>
      </c>
      <c r="R315" s="148">
        <v>42446</v>
      </c>
      <c r="S315" s="149">
        <v>55</v>
      </c>
      <c r="T315" s="150">
        <v>103394.12</v>
      </c>
      <c r="U315" s="151">
        <v>103394.12</v>
      </c>
      <c r="V315" s="152">
        <v>0</v>
      </c>
      <c r="W315" t="s">
        <v>113</v>
      </c>
      <c r="Y315" t="s">
        <v>114</v>
      </c>
      <c r="Z315" t="s">
        <v>114</v>
      </c>
      <c r="AA315" t="s">
        <v>114</v>
      </c>
      <c r="AB315" t="s">
        <v>115</v>
      </c>
      <c r="AC315" t="s">
        <v>116</v>
      </c>
      <c r="AD315" t="s">
        <v>110</v>
      </c>
      <c r="AE315" t="s">
        <v>110</v>
      </c>
      <c r="AH315" s="153">
        <v>0</v>
      </c>
      <c r="AI315" s="154">
        <v>42447</v>
      </c>
      <c r="AJ315" s="155">
        <v>976398</v>
      </c>
      <c r="AK315" s="156">
        <v>976398.1</v>
      </c>
      <c r="AL315" s="157">
        <v>42446</v>
      </c>
      <c r="AM315" s="158">
        <v>0</v>
      </c>
      <c r="AN315" t="s">
        <v>117</v>
      </c>
      <c r="AO315" s="159">
        <v>42447.988043981481</v>
      </c>
      <c r="AP315" t="s">
        <v>181</v>
      </c>
      <c r="AQ315" t="s">
        <v>119</v>
      </c>
      <c r="AR315" t="s">
        <v>119</v>
      </c>
      <c r="AT315" s="160">
        <v>42446</v>
      </c>
      <c r="AU315" s="161">
        <v>1</v>
      </c>
      <c r="AV315" s="162">
        <v>1</v>
      </c>
      <c r="AW315" t="s">
        <v>120</v>
      </c>
      <c r="AZ315" s="163">
        <v>42447</v>
      </c>
      <c r="BB315" t="s">
        <v>121</v>
      </c>
      <c r="BC315" t="s">
        <v>114</v>
      </c>
      <c r="BD315" t="s">
        <v>122</v>
      </c>
      <c r="BE315" t="s">
        <v>110</v>
      </c>
      <c r="BH315" t="s">
        <v>122</v>
      </c>
      <c r="BL315" t="s">
        <v>110</v>
      </c>
      <c r="BM315" s="165">
        <v>42446</v>
      </c>
      <c r="BO315" t="s">
        <v>110</v>
      </c>
      <c r="BP315" t="s">
        <v>123</v>
      </c>
      <c r="BS315" s="166">
        <v>42447.98164351852</v>
      </c>
      <c r="BU315" t="s">
        <v>110</v>
      </c>
      <c r="BV315" t="s">
        <v>181</v>
      </c>
      <c r="BW315" t="s">
        <v>110</v>
      </c>
      <c r="BZ315" t="s">
        <v>108</v>
      </c>
      <c r="CA315" t="s">
        <v>180</v>
      </c>
      <c r="CB315" s="167">
        <v>42446</v>
      </c>
      <c r="CC315" s="168">
        <v>0</v>
      </c>
      <c r="CD315" s="169">
        <v>47</v>
      </c>
      <c r="CE315" t="s">
        <v>111</v>
      </c>
      <c r="CH315" t="s">
        <v>153</v>
      </c>
      <c r="CI315" t="s">
        <v>125</v>
      </c>
      <c r="CL315" t="s">
        <v>126</v>
      </c>
      <c r="CM315" t="s">
        <v>132</v>
      </c>
      <c r="CN315" t="s">
        <v>133</v>
      </c>
      <c r="CO315" t="s">
        <v>129</v>
      </c>
      <c r="CU315" t="s">
        <v>119</v>
      </c>
      <c r="DD315" s="170">
        <v>106.91</v>
      </c>
      <c r="DE315" t="s">
        <v>110</v>
      </c>
      <c r="DF315" s="171">
        <v>0</v>
      </c>
      <c r="DH315" s="172">
        <v>0</v>
      </c>
      <c r="DI315" t="s">
        <v>181</v>
      </c>
      <c r="DJ315" t="s">
        <v>116</v>
      </c>
      <c r="DK315" s="173">
        <v>42446</v>
      </c>
      <c r="DL315" t="s">
        <v>119</v>
      </c>
      <c r="DN315" s="174">
        <v>106.91</v>
      </c>
      <c r="DO315" s="175">
        <v>1</v>
      </c>
      <c r="DP315" s="176">
        <v>1</v>
      </c>
      <c r="DQ315" s="177">
        <v>976398</v>
      </c>
      <c r="DT315" s="178">
        <v>42447</v>
      </c>
      <c r="DV315" t="s">
        <v>120</v>
      </c>
      <c r="DW315" s="179">
        <v>42446</v>
      </c>
      <c r="DX315" t="s">
        <v>110</v>
      </c>
      <c r="DY315" s="180">
        <v>42446</v>
      </c>
      <c r="DZ315" t="s">
        <v>116</v>
      </c>
      <c r="EC315" t="s">
        <v>123</v>
      </c>
      <c r="ED315" s="181">
        <v>0</v>
      </c>
      <c r="EE315" s="182">
        <v>0</v>
      </c>
      <c r="EG315" t="s">
        <v>131</v>
      </c>
      <c r="EJ315" t="str">
        <f t="shared" si="4"/>
        <v>723100020100</v>
      </c>
    </row>
    <row r="316" spans="1:140" ht="16.5" hidden="1" thickTop="1" thickBot="1" x14ac:dyDescent="0.3">
      <c r="A316" t="s">
        <v>108</v>
      </c>
      <c r="B316" t="s">
        <v>180</v>
      </c>
      <c r="C316" s="140">
        <v>42446</v>
      </c>
      <c r="D316" s="141">
        <v>0</v>
      </c>
      <c r="E316" t="s">
        <v>108</v>
      </c>
      <c r="F316" t="s">
        <v>110</v>
      </c>
      <c r="G316" s="142">
        <v>2016</v>
      </c>
      <c r="H316" s="143">
        <v>9</v>
      </c>
      <c r="I316" s="144">
        <v>42446</v>
      </c>
      <c r="J316" t="s">
        <v>111</v>
      </c>
      <c r="L316" t="s">
        <v>110</v>
      </c>
      <c r="M316" t="s">
        <v>110</v>
      </c>
      <c r="O316" s="146">
        <v>0</v>
      </c>
      <c r="P316" t="s">
        <v>112</v>
      </c>
      <c r="R316" s="148">
        <v>42446</v>
      </c>
      <c r="S316" s="149">
        <v>55</v>
      </c>
      <c r="T316" s="150">
        <v>103394.12</v>
      </c>
      <c r="U316" s="151">
        <v>103394.12</v>
      </c>
      <c r="V316" s="152">
        <v>0</v>
      </c>
      <c r="W316" t="s">
        <v>113</v>
      </c>
      <c r="Y316" t="s">
        <v>114</v>
      </c>
      <c r="Z316" t="s">
        <v>114</v>
      </c>
      <c r="AA316" t="s">
        <v>114</v>
      </c>
      <c r="AB316" t="s">
        <v>115</v>
      </c>
      <c r="AC316" t="s">
        <v>116</v>
      </c>
      <c r="AD316" t="s">
        <v>110</v>
      </c>
      <c r="AE316" t="s">
        <v>110</v>
      </c>
      <c r="AH316" s="153">
        <v>0</v>
      </c>
      <c r="AI316" s="154">
        <v>42447</v>
      </c>
      <c r="AJ316" s="155">
        <v>976398</v>
      </c>
      <c r="AK316" s="156">
        <v>976398.1</v>
      </c>
      <c r="AL316" s="157">
        <v>42446</v>
      </c>
      <c r="AM316" s="158">
        <v>0</v>
      </c>
      <c r="AN316" t="s">
        <v>117</v>
      </c>
      <c r="AO316" s="159">
        <v>42447.988043981481</v>
      </c>
      <c r="AP316" t="s">
        <v>181</v>
      </c>
      <c r="AQ316" t="s">
        <v>119</v>
      </c>
      <c r="AR316" t="s">
        <v>119</v>
      </c>
      <c r="AT316" s="160">
        <v>42446</v>
      </c>
      <c r="AU316" s="161">
        <v>1</v>
      </c>
      <c r="AV316" s="162">
        <v>1</v>
      </c>
      <c r="AW316" t="s">
        <v>120</v>
      </c>
      <c r="AZ316" s="163">
        <v>42447</v>
      </c>
      <c r="BB316" t="s">
        <v>121</v>
      </c>
      <c r="BC316" t="s">
        <v>114</v>
      </c>
      <c r="BD316" t="s">
        <v>122</v>
      </c>
      <c r="BE316" t="s">
        <v>110</v>
      </c>
      <c r="BH316" t="s">
        <v>122</v>
      </c>
      <c r="BL316" t="s">
        <v>110</v>
      </c>
      <c r="BM316" s="165">
        <v>42446</v>
      </c>
      <c r="BO316" t="s">
        <v>110</v>
      </c>
      <c r="BP316" t="s">
        <v>123</v>
      </c>
      <c r="BS316" s="166">
        <v>42447.98164351852</v>
      </c>
      <c r="BU316" t="s">
        <v>110</v>
      </c>
      <c r="BV316" t="s">
        <v>181</v>
      </c>
      <c r="BW316" t="s">
        <v>110</v>
      </c>
      <c r="BZ316" t="s">
        <v>108</v>
      </c>
      <c r="CA316" t="s">
        <v>180</v>
      </c>
      <c r="CB316" s="167">
        <v>42446</v>
      </c>
      <c r="CC316" s="168">
        <v>0</v>
      </c>
      <c r="CD316" s="169">
        <v>48</v>
      </c>
      <c r="CE316" t="s">
        <v>111</v>
      </c>
      <c r="CH316" t="s">
        <v>154</v>
      </c>
      <c r="CI316" t="s">
        <v>125</v>
      </c>
      <c r="CL316" t="s">
        <v>126</v>
      </c>
      <c r="CM316" t="s">
        <v>127</v>
      </c>
      <c r="CN316" t="s">
        <v>128</v>
      </c>
      <c r="CO316" t="s">
        <v>129</v>
      </c>
      <c r="CU316" t="s">
        <v>119</v>
      </c>
      <c r="DD316" s="170">
        <v>10885.21</v>
      </c>
      <c r="DE316" t="s">
        <v>110</v>
      </c>
      <c r="DF316" s="171">
        <v>0</v>
      </c>
      <c r="DH316" s="172">
        <v>0</v>
      </c>
      <c r="DI316" t="s">
        <v>181</v>
      </c>
      <c r="DJ316" t="s">
        <v>116</v>
      </c>
      <c r="DK316" s="173">
        <v>42446</v>
      </c>
      <c r="DL316" t="s">
        <v>119</v>
      </c>
      <c r="DN316" s="174">
        <v>10885.21</v>
      </c>
      <c r="DO316" s="175">
        <v>1</v>
      </c>
      <c r="DP316" s="176">
        <v>1</v>
      </c>
      <c r="DQ316" s="177">
        <v>976398</v>
      </c>
      <c r="DT316" s="178">
        <v>42447</v>
      </c>
      <c r="DV316" t="s">
        <v>120</v>
      </c>
      <c r="DW316" s="179">
        <v>42446</v>
      </c>
      <c r="DX316" t="s">
        <v>110</v>
      </c>
      <c r="DY316" s="180">
        <v>42446</v>
      </c>
      <c r="DZ316" t="s">
        <v>116</v>
      </c>
      <c r="EC316" t="s">
        <v>123</v>
      </c>
      <c r="ED316" s="181">
        <v>0</v>
      </c>
      <c r="EE316" s="182">
        <v>0</v>
      </c>
      <c r="EG316" t="s">
        <v>131</v>
      </c>
      <c r="EJ316" t="str">
        <f t="shared" si="4"/>
        <v>724000010100</v>
      </c>
    </row>
    <row r="317" spans="1:140" ht="16.5" hidden="1" thickTop="1" thickBot="1" x14ac:dyDescent="0.3">
      <c r="A317" t="s">
        <v>108</v>
      </c>
      <c r="B317" t="s">
        <v>180</v>
      </c>
      <c r="C317" s="140">
        <v>42446</v>
      </c>
      <c r="D317" s="141">
        <v>0</v>
      </c>
      <c r="E317" t="s">
        <v>108</v>
      </c>
      <c r="F317" t="s">
        <v>110</v>
      </c>
      <c r="G317" s="142">
        <v>2016</v>
      </c>
      <c r="H317" s="143">
        <v>9</v>
      </c>
      <c r="I317" s="144">
        <v>42446</v>
      </c>
      <c r="J317" t="s">
        <v>111</v>
      </c>
      <c r="L317" t="s">
        <v>110</v>
      </c>
      <c r="M317" t="s">
        <v>110</v>
      </c>
      <c r="O317" s="146">
        <v>0</v>
      </c>
      <c r="P317" t="s">
        <v>112</v>
      </c>
      <c r="R317" s="148">
        <v>42446</v>
      </c>
      <c r="S317" s="149">
        <v>55</v>
      </c>
      <c r="T317" s="150">
        <v>103394.12</v>
      </c>
      <c r="U317" s="151">
        <v>103394.12</v>
      </c>
      <c r="V317" s="152">
        <v>0</v>
      </c>
      <c r="W317" t="s">
        <v>113</v>
      </c>
      <c r="Y317" t="s">
        <v>114</v>
      </c>
      <c r="Z317" t="s">
        <v>114</v>
      </c>
      <c r="AA317" t="s">
        <v>114</v>
      </c>
      <c r="AB317" t="s">
        <v>115</v>
      </c>
      <c r="AC317" t="s">
        <v>116</v>
      </c>
      <c r="AD317" t="s">
        <v>110</v>
      </c>
      <c r="AE317" t="s">
        <v>110</v>
      </c>
      <c r="AH317" s="153">
        <v>0</v>
      </c>
      <c r="AI317" s="154">
        <v>42447</v>
      </c>
      <c r="AJ317" s="155">
        <v>976398</v>
      </c>
      <c r="AK317" s="156">
        <v>976398.1</v>
      </c>
      <c r="AL317" s="157">
        <v>42446</v>
      </c>
      <c r="AM317" s="158">
        <v>0</v>
      </c>
      <c r="AN317" t="s">
        <v>117</v>
      </c>
      <c r="AO317" s="159">
        <v>42447.988043981481</v>
      </c>
      <c r="AP317" t="s">
        <v>181</v>
      </c>
      <c r="AQ317" t="s">
        <v>119</v>
      </c>
      <c r="AR317" t="s">
        <v>119</v>
      </c>
      <c r="AT317" s="160">
        <v>42446</v>
      </c>
      <c r="AU317" s="161">
        <v>1</v>
      </c>
      <c r="AV317" s="162">
        <v>1</v>
      </c>
      <c r="AW317" t="s">
        <v>120</v>
      </c>
      <c r="AZ317" s="163">
        <v>42447</v>
      </c>
      <c r="BB317" t="s">
        <v>121</v>
      </c>
      <c r="BC317" t="s">
        <v>114</v>
      </c>
      <c r="BD317" t="s">
        <v>122</v>
      </c>
      <c r="BE317" t="s">
        <v>110</v>
      </c>
      <c r="BH317" t="s">
        <v>122</v>
      </c>
      <c r="BL317" t="s">
        <v>110</v>
      </c>
      <c r="BM317" s="165">
        <v>42446</v>
      </c>
      <c r="BO317" t="s">
        <v>110</v>
      </c>
      <c r="BP317" t="s">
        <v>123</v>
      </c>
      <c r="BS317" s="166">
        <v>42447.98164351852</v>
      </c>
      <c r="BU317" t="s">
        <v>110</v>
      </c>
      <c r="BV317" t="s">
        <v>181</v>
      </c>
      <c r="BW317" t="s">
        <v>110</v>
      </c>
      <c r="BZ317" t="s">
        <v>108</v>
      </c>
      <c r="CA317" t="s">
        <v>180</v>
      </c>
      <c r="CB317" s="167">
        <v>42446</v>
      </c>
      <c r="CC317" s="168">
        <v>0</v>
      </c>
      <c r="CD317" s="169">
        <v>49</v>
      </c>
      <c r="CE317" t="s">
        <v>111</v>
      </c>
      <c r="CH317" t="s">
        <v>154</v>
      </c>
      <c r="CI317" t="s">
        <v>125</v>
      </c>
      <c r="CL317" t="s">
        <v>126</v>
      </c>
      <c r="CM317" t="s">
        <v>132</v>
      </c>
      <c r="CN317" t="s">
        <v>133</v>
      </c>
      <c r="CO317" t="s">
        <v>129</v>
      </c>
      <c r="CU317" t="s">
        <v>119</v>
      </c>
      <c r="DD317" s="170">
        <v>1778.64</v>
      </c>
      <c r="DE317" t="s">
        <v>110</v>
      </c>
      <c r="DF317" s="171">
        <v>0</v>
      </c>
      <c r="DH317" s="172">
        <v>0</v>
      </c>
      <c r="DI317" t="s">
        <v>181</v>
      </c>
      <c r="DJ317" t="s">
        <v>116</v>
      </c>
      <c r="DK317" s="173">
        <v>42446</v>
      </c>
      <c r="DL317" t="s">
        <v>119</v>
      </c>
      <c r="DN317" s="174">
        <v>1778.64</v>
      </c>
      <c r="DO317" s="175">
        <v>1</v>
      </c>
      <c r="DP317" s="176">
        <v>1</v>
      </c>
      <c r="DQ317" s="177">
        <v>976398</v>
      </c>
      <c r="DT317" s="178">
        <v>42447</v>
      </c>
      <c r="DV317" t="s">
        <v>120</v>
      </c>
      <c r="DW317" s="179">
        <v>42446</v>
      </c>
      <c r="DX317" t="s">
        <v>110</v>
      </c>
      <c r="DY317" s="180">
        <v>42446</v>
      </c>
      <c r="DZ317" t="s">
        <v>116</v>
      </c>
      <c r="EC317" t="s">
        <v>123</v>
      </c>
      <c r="ED317" s="181">
        <v>0</v>
      </c>
      <c r="EE317" s="182">
        <v>0</v>
      </c>
      <c r="EG317" t="s">
        <v>131</v>
      </c>
      <c r="EJ317" t="str">
        <f t="shared" si="4"/>
        <v>724000020100</v>
      </c>
    </row>
    <row r="318" spans="1:140" ht="16.5" hidden="1" thickTop="1" thickBot="1" x14ac:dyDescent="0.3">
      <c r="A318" t="s">
        <v>108</v>
      </c>
      <c r="B318" t="s">
        <v>180</v>
      </c>
      <c r="C318" s="140">
        <v>42446</v>
      </c>
      <c r="D318" s="141">
        <v>0</v>
      </c>
      <c r="E318" t="s">
        <v>108</v>
      </c>
      <c r="F318" t="s">
        <v>110</v>
      </c>
      <c r="G318" s="142">
        <v>2016</v>
      </c>
      <c r="H318" s="143">
        <v>9</v>
      </c>
      <c r="I318" s="144">
        <v>42446</v>
      </c>
      <c r="J318" t="s">
        <v>111</v>
      </c>
      <c r="L318" t="s">
        <v>110</v>
      </c>
      <c r="M318" t="s">
        <v>110</v>
      </c>
      <c r="O318" s="146">
        <v>0</v>
      </c>
      <c r="P318" t="s">
        <v>112</v>
      </c>
      <c r="R318" s="148">
        <v>42446</v>
      </c>
      <c r="S318" s="149">
        <v>55</v>
      </c>
      <c r="T318" s="150">
        <v>103394.12</v>
      </c>
      <c r="U318" s="151">
        <v>103394.12</v>
      </c>
      <c r="V318" s="152">
        <v>0</v>
      </c>
      <c r="W318" t="s">
        <v>113</v>
      </c>
      <c r="Y318" t="s">
        <v>114</v>
      </c>
      <c r="Z318" t="s">
        <v>114</v>
      </c>
      <c r="AA318" t="s">
        <v>114</v>
      </c>
      <c r="AB318" t="s">
        <v>115</v>
      </c>
      <c r="AC318" t="s">
        <v>116</v>
      </c>
      <c r="AD318" t="s">
        <v>110</v>
      </c>
      <c r="AE318" t="s">
        <v>110</v>
      </c>
      <c r="AH318" s="153">
        <v>0</v>
      </c>
      <c r="AI318" s="154">
        <v>42447</v>
      </c>
      <c r="AJ318" s="155">
        <v>976398</v>
      </c>
      <c r="AK318" s="156">
        <v>976398.1</v>
      </c>
      <c r="AL318" s="157">
        <v>42446</v>
      </c>
      <c r="AM318" s="158">
        <v>0</v>
      </c>
      <c r="AN318" t="s">
        <v>117</v>
      </c>
      <c r="AO318" s="159">
        <v>42447.988043981481</v>
      </c>
      <c r="AP318" t="s">
        <v>181</v>
      </c>
      <c r="AQ318" t="s">
        <v>119</v>
      </c>
      <c r="AR318" t="s">
        <v>119</v>
      </c>
      <c r="AT318" s="160">
        <v>42446</v>
      </c>
      <c r="AU318" s="161">
        <v>1</v>
      </c>
      <c r="AV318" s="162">
        <v>1</v>
      </c>
      <c r="AW318" t="s">
        <v>120</v>
      </c>
      <c r="AZ318" s="163">
        <v>42447</v>
      </c>
      <c r="BB318" t="s">
        <v>121</v>
      </c>
      <c r="BC318" t="s">
        <v>114</v>
      </c>
      <c r="BD318" t="s">
        <v>122</v>
      </c>
      <c r="BE318" t="s">
        <v>110</v>
      </c>
      <c r="BH318" t="s">
        <v>122</v>
      </c>
      <c r="BL318" t="s">
        <v>110</v>
      </c>
      <c r="BM318" s="165">
        <v>42446</v>
      </c>
      <c r="BO318" t="s">
        <v>110</v>
      </c>
      <c r="BP318" t="s">
        <v>123</v>
      </c>
      <c r="BS318" s="166">
        <v>42447.98164351852</v>
      </c>
      <c r="BU318" t="s">
        <v>110</v>
      </c>
      <c r="BV318" t="s">
        <v>181</v>
      </c>
      <c r="BW318" t="s">
        <v>110</v>
      </c>
      <c r="BZ318" t="s">
        <v>108</v>
      </c>
      <c r="CA318" t="s">
        <v>180</v>
      </c>
      <c r="CB318" s="167">
        <v>42446</v>
      </c>
      <c r="CC318" s="168">
        <v>0</v>
      </c>
      <c r="CD318" s="169">
        <v>50</v>
      </c>
      <c r="CE318" t="s">
        <v>111</v>
      </c>
      <c r="CH318" t="s">
        <v>155</v>
      </c>
      <c r="CI318" t="s">
        <v>125</v>
      </c>
      <c r="CL318" t="s">
        <v>126</v>
      </c>
      <c r="CM318" t="s">
        <v>127</v>
      </c>
      <c r="CN318" t="s">
        <v>128</v>
      </c>
      <c r="CO318" t="s">
        <v>129</v>
      </c>
      <c r="CU318" t="s">
        <v>119</v>
      </c>
      <c r="DD318" s="170">
        <v>31.25</v>
      </c>
      <c r="DE318" t="s">
        <v>110</v>
      </c>
      <c r="DF318" s="171">
        <v>0</v>
      </c>
      <c r="DH318" s="172">
        <v>0</v>
      </c>
      <c r="DI318" t="s">
        <v>181</v>
      </c>
      <c r="DJ318" t="s">
        <v>116</v>
      </c>
      <c r="DK318" s="173">
        <v>42446</v>
      </c>
      <c r="DL318" t="s">
        <v>119</v>
      </c>
      <c r="DN318" s="174">
        <v>31.25</v>
      </c>
      <c r="DO318" s="175">
        <v>1</v>
      </c>
      <c r="DP318" s="176">
        <v>1</v>
      </c>
      <c r="DQ318" s="177">
        <v>976398</v>
      </c>
      <c r="DT318" s="178">
        <v>42447</v>
      </c>
      <c r="DV318" t="s">
        <v>120</v>
      </c>
      <c r="DW318" s="179">
        <v>42446</v>
      </c>
      <c r="DX318" t="s">
        <v>110</v>
      </c>
      <c r="DY318" s="180">
        <v>42446</v>
      </c>
      <c r="DZ318" t="s">
        <v>116</v>
      </c>
      <c r="EC318" t="s">
        <v>123</v>
      </c>
      <c r="ED318" s="181">
        <v>0</v>
      </c>
      <c r="EE318" s="182">
        <v>0</v>
      </c>
      <c r="EG318" t="s">
        <v>131</v>
      </c>
      <c r="EJ318" t="str">
        <f t="shared" si="4"/>
        <v>724500010100</v>
      </c>
    </row>
    <row r="319" spans="1:140" ht="16.5" hidden="1" thickTop="1" thickBot="1" x14ac:dyDescent="0.3">
      <c r="A319" t="s">
        <v>108</v>
      </c>
      <c r="B319" t="s">
        <v>180</v>
      </c>
      <c r="C319" s="140">
        <v>42446</v>
      </c>
      <c r="D319" s="141">
        <v>0</v>
      </c>
      <c r="E319" t="s">
        <v>108</v>
      </c>
      <c r="F319" t="s">
        <v>110</v>
      </c>
      <c r="G319" s="142">
        <v>2016</v>
      </c>
      <c r="H319" s="143">
        <v>9</v>
      </c>
      <c r="I319" s="144">
        <v>42446</v>
      </c>
      <c r="J319" t="s">
        <v>111</v>
      </c>
      <c r="L319" t="s">
        <v>110</v>
      </c>
      <c r="M319" t="s">
        <v>110</v>
      </c>
      <c r="O319" s="146">
        <v>0</v>
      </c>
      <c r="P319" t="s">
        <v>112</v>
      </c>
      <c r="R319" s="148">
        <v>42446</v>
      </c>
      <c r="S319" s="149">
        <v>55</v>
      </c>
      <c r="T319" s="150">
        <v>103394.12</v>
      </c>
      <c r="U319" s="151">
        <v>103394.12</v>
      </c>
      <c r="V319" s="152">
        <v>0</v>
      </c>
      <c r="W319" t="s">
        <v>113</v>
      </c>
      <c r="Y319" t="s">
        <v>114</v>
      </c>
      <c r="Z319" t="s">
        <v>114</v>
      </c>
      <c r="AA319" t="s">
        <v>114</v>
      </c>
      <c r="AB319" t="s">
        <v>115</v>
      </c>
      <c r="AC319" t="s">
        <v>116</v>
      </c>
      <c r="AD319" t="s">
        <v>110</v>
      </c>
      <c r="AE319" t="s">
        <v>110</v>
      </c>
      <c r="AH319" s="153">
        <v>0</v>
      </c>
      <c r="AI319" s="154">
        <v>42447</v>
      </c>
      <c r="AJ319" s="155">
        <v>976398</v>
      </c>
      <c r="AK319" s="156">
        <v>976398.1</v>
      </c>
      <c r="AL319" s="157">
        <v>42446</v>
      </c>
      <c r="AM319" s="158">
        <v>0</v>
      </c>
      <c r="AN319" t="s">
        <v>117</v>
      </c>
      <c r="AO319" s="159">
        <v>42447.988043981481</v>
      </c>
      <c r="AP319" t="s">
        <v>181</v>
      </c>
      <c r="AQ319" t="s">
        <v>119</v>
      </c>
      <c r="AR319" t="s">
        <v>119</v>
      </c>
      <c r="AT319" s="160">
        <v>42446</v>
      </c>
      <c r="AU319" s="161">
        <v>1</v>
      </c>
      <c r="AV319" s="162">
        <v>1</v>
      </c>
      <c r="AW319" t="s">
        <v>120</v>
      </c>
      <c r="AZ319" s="163">
        <v>42447</v>
      </c>
      <c r="BB319" t="s">
        <v>121</v>
      </c>
      <c r="BC319" t="s">
        <v>114</v>
      </c>
      <c r="BD319" t="s">
        <v>122</v>
      </c>
      <c r="BE319" t="s">
        <v>110</v>
      </c>
      <c r="BH319" t="s">
        <v>122</v>
      </c>
      <c r="BL319" t="s">
        <v>110</v>
      </c>
      <c r="BM319" s="165">
        <v>42446</v>
      </c>
      <c r="BO319" t="s">
        <v>110</v>
      </c>
      <c r="BP319" t="s">
        <v>123</v>
      </c>
      <c r="BS319" s="166">
        <v>42447.98164351852</v>
      </c>
      <c r="BU319" t="s">
        <v>110</v>
      </c>
      <c r="BV319" t="s">
        <v>181</v>
      </c>
      <c r="BW319" t="s">
        <v>110</v>
      </c>
      <c r="BZ319" t="s">
        <v>108</v>
      </c>
      <c r="CA319" t="s">
        <v>180</v>
      </c>
      <c r="CB319" s="167">
        <v>42446</v>
      </c>
      <c r="CC319" s="168">
        <v>0</v>
      </c>
      <c r="CD319" s="169">
        <v>51</v>
      </c>
      <c r="CE319" t="s">
        <v>111</v>
      </c>
      <c r="CH319" t="s">
        <v>155</v>
      </c>
      <c r="CI319" t="s">
        <v>125</v>
      </c>
      <c r="CL319" t="s">
        <v>126</v>
      </c>
      <c r="CM319" t="s">
        <v>132</v>
      </c>
      <c r="CN319" t="s">
        <v>133</v>
      </c>
      <c r="CO319" t="s">
        <v>129</v>
      </c>
      <c r="CU319" t="s">
        <v>119</v>
      </c>
      <c r="DD319" s="170">
        <v>31.25</v>
      </c>
      <c r="DE319" t="s">
        <v>110</v>
      </c>
      <c r="DF319" s="171">
        <v>0</v>
      </c>
      <c r="DH319" s="172">
        <v>0</v>
      </c>
      <c r="DI319" t="s">
        <v>181</v>
      </c>
      <c r="DJ319" t="s">
        <v>116</v>
      </c>
      <c r="DK319" s="173">
        <v>42446</v>
      </c>
      <c r="DL319" t="s">
        <v>119</v>
      </c>
      <c r="DN319" s="174">
        <v>31.25</v>
      </c>
      <c r="DO319" s="175">
        <v>1</v>
      </c>
      <c r="DP319" s="176">
        <v>1</v>
      </c>
      <c r="DQ319" s="177">
        <v>976398</v>
      </c>
      <c r="DT319" s="178">
        <v>42447</v>
      </c>
      <c r="DV319" t="s">
        <v>120</v>
      </c>
      <c r="DW319" s="179">
        <v>42446</v>
      </c>
      <c r="DX319" t="s">
        <v>110</v>
      </c>
      <c r="DY319" s="180">
        <v>42446</v>
      </c>
      <c r="DZ319" t="s">
        <v>116</v>
      </c>
      <c r="EC319" t="s">
        <v>123</v>
      </c>
      <c r="ED319" s="181">
        <v>0</v>
      </c>
      <c r="EE319" s="182">
        <v>0</v>
      </c>
      <c r="EG319" t="s">
        <v>131</v>
      </c>
      <c r="EJ319" t="str">
        <f t="shared" si="4"/>
        <v>724500020100</v>
      </c>
    </row>
    <row r="320" spans="1:140" ht="16.5" hidden="1" thickTop="1" thickBot="1" x14ac:dyDescent="0.3">
      <c r="A320" t="s">
        <v>108</v>
      </c>
      <c r="B320" t="s">
        <v>180</v>
      </c>
      <c r="C320" s="140">
        <v>42446</v>
      </c>
      <c r="D320" s="141">
        <v>0</v>
      </c>
      <c r="E320" t="s">
        <v>108</v>
      </c>
      <c r="F320" t="s">
        <v>110</v>
      </c>
      <c r="G320" s="142">
        <v>2016</v>
      </c>
      <c r="H320" s="143">
        <v>9</v>
      </c>
      <c r="I320" s="144">
        <v>42446</v>
      </c>
      <c r="J320" t="s">
        <v>111</v>
      </c>
      <c r="L320" t="s">
        <v>110</v>
      </c>
      <c r="M320" t="s">
        <v>110</v>
      </c>
      <c r="O320" s="146">
        <v>0</v>
      </c>
      <c r="P320" t="s">
        <v>112</v>
      </c>
      <c r="R320" s="148">
        <v>42446</v>
      </c>
      <c r="S320" s="149">
        <v>55</v>
      </c>
      <c r="T320" s="150">
        <v>103394.12</v>
      </c>
      <c r="U320" s="151">
        <v>103394.12</v>
      </c>
      <c r="V320" s="152">
        <v>0</v>
      </c>
      <c r="W320" t="s">
        <v>113</v>
      </c>
      <c r="Y320" t="s">
        <v>114</v>
      </c>
      <c r="Z320" t="s">
        <v>114</v>
      </c>
      <c r="AA320" t="s">
        <v>114</v>
      </c>
      <c r="AB320" t="s">
        <v>115</v>
      </c>
      <c r="AC320" t="s">
        <v>116</v>
      </c>
      <c r="AD320" t="s">
        <v>110</v>
      </c>
      <c r="AE320" t="s">
        <v>110</v>
      </c>
      <c r="AH320" s="153">
        <v>0</v>
      </c>
      <c r="AI320" s="154">
        <v>42447</v>
      </c>
      <c r="AJ320" s="155">
        <v>976398</v>
      </c>
      <c r="AK320" s="156">
        <v>976398.1</v>
      </c>
      <c r="AL320" s="157">
        <v>42446</v>
      </c>
      <c r="AM320" s="158">
        <v>0</v>
      </c>
      <c r="AN320" t="s">
        <v>117</v>
      </c>
      <c r="AO320" s="159">
        <v>42447.988043981481</v>
      </c>
      <c r="AP320" t="s">
        <v>181</v>
      </c>
      <c r="AQ320" t="s">
        <v>119</v>
      </c>
      <c r="AR320" t="s">
        <v>119</v>
      </c>
      <c r="AT320" s="160">
        <v>42446</v>
      </c>
      <c r="AU320" s="161">
        <v>1</v>
      </c>
      <c r="AV320" s="162">
        <v>1</v>
      </c>
      <c r="AW320" t="s">
        <v>120</v>
      </c>
      <c r="AZ320" s="163">
        <v>42447</v>
      </c>
      <c r="BB320" t="s">
        <v>121</v>
      </c>
      <c r="BC320" t="s">
        <v>114</v>
      </c>
      <c r="BD320" t="s">
        <v>122</v>
      </c>
      <c r="BE320" t="s">
        <v>110</v>
      </c>
      <c r="BH320" t="s">
        <v>122</v>
      </c>
      <c r="BL320" t="s">
        <v>110</v>
      </c>
      <c r="BM320" s="165">
        <v>42446</v>
      </c>
      <c r="BO320" t="s">
        <v>110</v>
      </c>
      <c r="BP320" t="s">
        <v>123</v>
      </c>
      <c r="BS320" s="166">
        <v>42447.98164351852</v>
      </c>
      <c r="BU320" t="s">
        <v>110</v>
      </c>
      <c r="BV320" t="s">
        <v>181</v>
      </c>
      <c r="BW320" t="s">
        <v>110</v>
      </c>
      <c r="BZ320" t="s">
        <v>108</v>
      </c>
      <c r="CA320" t="s">
        <v>180</v>
      </c>
      <c r="CB320" s="167">
        <v>42446</v>
      </c>
      <c r="CC320" s="168">
        <v>0</v>
      </c>
      <c r="CD320" s="169">
        <v>52</v>
      </c>
      <c r="CE320" t="s">
        <v>111</v>
      </c>
      <c r="CH320" t="s">
        <v>156</v>
      </c>
      <c r="CI320" t="s">
        <v>125</v>
      </c>
      <c r="CL320" t="s">
        <v>126</v>
      </c>
      <c r="CM320" t="s">
        <v>127</v>
      </c>
      <c r="CN320" t="s">
        <v>128</v>
      </c>
      <c r="CO320" t="s">
        <v>129</v>
      </c>
      <c r="CU320" t="s">
        <v>119</v>
      </c>
      <c r="DD320" s="170">
        <v>28.88</v>
      </c>
      <c r="DE320" t="s">
        <v>110</v>
      </c>
      <c r="DF320" s="171">
        <v>0</v>
      </c>
      <c r="DH320" s="172">
        <v>0</v>
      </c>
      <c r="DI320" t="s">
        <v>181</v>
      </c>
      <c r="DJ320" t="s">
        <v>116</v>
      </c>
      <c r="DK320" s="173">
        <v>42446</v>
      </c>
      <c r="DL320" t="s">
        <v>119</v>
      </c>
      <c r="DN320" s="174">
        <v>28.88</v>
      </c>
      <c r="DO320" s="175">
        <v>1</v>
      </c>
      <c r="DP320" s="176">
        <v>1</v>
      </c>
      <c r="DQ320" s="177">
        <v>976398</v>
      </c>
      <c r="DT320" s="178">
        <v>42447</v>
      </c>
      <c r="DV320" t="s">
        <v>120</v>
      </c>
      <c r="DW320" s="179">
        <v>42446</v>
      </c>
      <c r="DX320" t="s">
        <v>110</v>
      </c>
      <c r="DY320" s="180">
        <v>42446</v>
      </c>
      <c r="DZ320" t="s">
        <v>116</v>
      </c>
      <c r="EC320" t="s">
        <v>123</v>
      </c>
      <c r="ED320" s="181">
        <v>0</v>
      </c>
      <c r="EE320" s="182">
        <v>0</v>
      </c>
      <c r="EG320" t="s">
        <v>131</v>
      </c>
      <c r="EJ320" t="str">
        <f t="shared" si="4"/>
        <v>725000010100</v>
      </c>
    </row>
    <row r="321" spans="1:140" ht="16.5" hidden="1" thickTop="1" thickBot="1" x14ac:dyDescent="0.3">
      <c r="A321" t="s">
        <v>108</v>
      </c>
      <c r="B321" t="s">
        <v>180</v>
      </c>
      <c r="C321" s="140">
        <v>42446</v>
      </c>
      <c r="D321" s="141">
        <v>0</v>
      </c>
      <c r="E321" t="s">
        <v>108</v>
      </c>
      <c r="F321" t="s">
        <v>110</v>
      </c>
      <c r="G321" s="142">
        <v>2016</v>
      </c>
      <c r="H321" s="143">
        <v>9</v>
      </c>
      <c r="I321" s="144">
        <v>42446</v>
      </c>
      <c r="J321" t="s">
        <v>111</v>
      </c>
      <c r="L321" t="s">
        <v>110</v>
      </c>
      <c r="M321" t="s">
        <v>110</v>
      </c>
      <c r="O321" s="146">
        <v>0</v>
      </c>
      <c r="P321" t="s">
        <v>112</v>
      </c>
      <c r="R321" s="148">
        <v>42446</v>
      </c>
      <c r="S321" s="149">
        <v>55</v>
      </c>
      <c r="T321" s="150">
        <v>103394.12</v>
      </c>
      <c r="U321" s="151">
        <v>103394.12</v>
      </c>
      <c r="V321" s="152">
        <v>0</v>
      </c>
      <c r="W321" t="s">
        <v>113</v>
      </c>
      <c r="Y321" t="s">
        <v>114</v>
      </c>
      <c r="Z321" t="s">
        <v>114</v>
      </c>
      <c r="AA321" t="s">
        <v>114</v>
      </c>
      <c r="AB321" t="s">
        <v>115</v>
      </c>
      <c r="AC321" t="s">
        <v>116</v>
      </c>
      <c r="AD321" t="s">
        <v>110</v>
      </c>
      <c r="AE321" t="s">
        <v>110</v>
      </c>
      <c r="AH321" s="153">
        <v>0</v>
      </c>
      <c r="AI321" s="154">
        <v>42447</v>
      </c>
      <c r="AJ321" s="155">
        <v>976398</v>
      </c>
      <c r="AK321" s="156">
        <v>976398.1</v>
      </c>
      <c r="AL321" s="157">
        <v>42446</v>
      </c>
      <c r="AM321" s="158">
        <v>0</v>
      </c>
      <c r="AN321" t="s">
        <v>117</v>
      </c>
      <c r="AO321" s="159">
        <v>42447.988043981481</v>
      </c>
      <c r="AP321" t="s">
        <v>181</v>
      </c>
      <c r="AQ321" t="s">
        <v>119</v>
      </c>
      <c r="AR321" t="s">
        <v>119</v>
      </c>
      <c r="AT321" s="160">
        <v>42446</v>
      </c>
      <c r="AU321" s="161">
        <v>1</v>
      </c>
      <c r="AV321" s="162">
        <v>1</v>
      </c>
      <c r="AW321" t="s">
        <v>120</v>
      </c>
      <c r="AZ321" s="163">
        <v>42447</v>
      </c>
      <c r="BB321" t="s">
        <v>121</v>
      </c>
      <c r="BC321" t="s">
        <v>114</v>
      </c>
      <c r="BD321" t="s">
        <v>122</v>
      </c>
      <c r="BE321" t="s">
        <v>110</v>
      </c>
      <c r="BH321" t="s">
        <v>122</v>
      </c>
      <c r="BL321" t="s">
        <v>110</v>
      </c>
      <c r="BM321" s="165">
        <v>42446</v>
      </c>
      <c r="BO321" t="s">
        <v>110</v>
      </c>
      <c r="BP321" t="s">
        <v>123</v>
      </c>
      <c r="BS321" s="166">
        <v>42447.98164351852</v>
      </c>
      <c r="BU321" t="s">
        <v>110</v>
      </c>
      <c r="BV321" t="s">
        <v>181</v>
      </c>
      <c r="BW321" t="s">
        <v>110</v>
      </c>
      <c r="BZ321" t="s">
        <v>108</v>
      </c>
      <c r="CA321" t="s">
        <v>180</v>
      </c>
      <c r="CB321" s="167">
        <v>42446</v>
      </c>
      <c r="CC321" s="168">
        <v>0</v>
      </c>
      <c r="CD321" s="169">
        <v>53</v>
      </c>
      <c r="CE321" t="s">
        <v>111</v>
      </c>
      <c r="CH321" t="s">
        <v>156</v>
      </c>
      <c r="CI321" t="s">
        <v>125</v>
      </c>
      <c r="CL321" t="s">
        <v>126</v>
      </c>
      <c r="CM321" t="s">
        <v>132</v>
      </c>
      <c r="CN321" t="s">
        <v>133</v>
      </c>
      <c r="CO321" t="s">
        <v>129</v>
      </c>
      <c r="CU321" t="s">
        <v>119</v>
      </c>
      <c r="DD321" s="170">
        <v>6.13</v>
      </c>
      <c r="DE321" t="s">
        <v>110</v>
      </c>
      <c r="DF321" s="171">
        <v>0</v>
      </c>
      <c r="DH321" s="172">
        <v>0</v>
      </c>
      <c r="DI321" t="s">
        <v>181</v>
      </c>
      <c r="DJ321" t="s">
        <v>116</v>
      </c>
      <c r="DK321" s="173">
        <v>42446</v>
      </c>
      <c r="DL321" t="s">
        <v>119</v>
      </c>
      <c r="DN321" s="174">
        <v>6.13</v>
      </c>
      <c r="DO321" s="175">
        <v>1</v>
      </c>
      <c r="DP321" s="176">
        <v>1</v>
      </c>
      <c r="DQ321" s="177">
        <v>976398</v>
      </c>
      <c r="DT321" s="178">
        <v>42447</v>
      </c>
      <c r="DV321" t="s">
        <v>120</v>
      </c>
      <c r="DW321" s="179">
        <v>42446</v>
      </c>
      <c r="DX321" t="s">
        <v>110</v>
      </c>
      <c r="DY321" s="180">
        <v>42446</v>
      </c>
      <c r="DZ321" t="s">
        <v>116</v>
      </c>
      <c r="EC321" t="s">
        <v>123</v>
      </c>
      <c r="ED321" s="181">
        <v>0</v>
      </c>
      <c r="EE321" s="182">
        <v>0</v>
      </c>
      <c r="EG321" t="s">
        <v>131</v>
      </c>
      <c r="EJ321" t="str">
        <f t="shared" si="4"/>
        <v>725000020100</v>
      </c>
    </row>
    <row r="322" spans="1:140" ht="16.5" hidden="1" thickTop="1" thickBot="1" x14ac:dyDescent="0.3">
      <c r="A322" t="s">
        <v>108</v>
      </c>
      <c r="B322" t="s">
        <v>180</v>
      </c>
      <c r="C322" s="140">
        <v>42446</v>
      </c>
      <c r="D322" s="141">
        <v>0</v>
      </c>
      <c r="E322" t="s">
        <v>108</v>
      </c>
      <c r="F322" t="s">
        <v>110</v>
      </c>
      <c r="G322" s="142">
        <v>2016</v>
      </c>
      <c r="H322" s="143">
        <v>9</v>
      </c>
      <c r="I322" s="144">
        <v>42446</v>
      </c>
      <c r="J322" t="s">
        <v>111</v>
      </c>
      <c r="L322" t="s">
        <v>110</v>
      </c>
      <c r="M322" t="s">
        <v>110</v>
      </c>
      <c r="O322" s="146">
        <v>0</v>
      </c>
      <c r="P322" t="s">
        <v>112</v>
      </c>
      <c r="R322" s="148">
        <v>42446</v>
      </c>
      <c r="S322" s="149">
        <v>55</v>
      </c>
      <c r="T322" s="150">
        <v>103394.12</v>
      </c>
      <c r="U322" s="151">
        <v>103394.12</v>
      </c>
      <c r="V322" s="152">
        <v>0</v>
      </c>
      <c r="W322" t="s">
        <v>113</v>
      </c>
      <c r="Y322" t="s">
        <v>114</v>
      </c>
      <c r="Z322" t="s">
        <v>114</v>
      </c>
      <c r="AA322" t="s">
        <v>114</v>
      </c>
      <c r="AB322" t="s">
        <v>115</v>
      </c>
      <c r="AC322" t="s">
        <v>116</v>
      </c>
      <c r="AD322" t="s">
        <v>110</v>
      </c>
      <c r="AE322" t="s">
        <v>110</v>
      </c>
      <c r="AH322" s="153">
        <v>0</v>
      </c>
      <c r="AI322" s="154">
        <v>42447</v>
      </c>
      <c r="AJ322" s="155">
        <v>976398</v>
      </c>
      <c r="AK322" s="156">
        <v>976398.1</v>
      </c>
      <c r="AL322" s="157">
        <v>42446</v>
      </c>
      <c r="AM322" s="158">
        <v>0</v>
      </c>
      <c r="AN322" t="s">
        <v>117</v>
      </c>
      <c r="AO322" s="159">
        <v>42447.988043981481</v>
      </c>
      <c r="AP322" t="s">
        <v>181</v>
      </c>
      <c r="AQ322" t="s">
        <v>119</v>
      </c>
      <c r="AR322" t="s">
        <v>119</v>
      </c>
      <c r="AT322" s="160">
        <v>42446</v>
      </c>
      <c r="AU322" s="161">
        <v>1</v>
      </c>
      <c r="AV322" s="162">
        <v>1</v>
      </c>
      <c r="AW322" t="s">
        <v>120</v>
      </c>
      <c r="AZ322" s="163">
        <v>42447</v>
      </c>
      <c r="BB322" t="s">
        <v>121</v>
      </c>
      <c r="BC322" t="s">
        <v>114</v>
      </c>
      <c r="BD322" t="s">
        <v>122</v>
      </c>
      <c r="BE322" t="s">
        <v>110</v>
      </c>
      <c r="BH322" t="s">
        <v>122</v>
      </c>
      <c r="BL322" t="s">
        <v>110</v>
      </c>
      <c r="BM322" s="165">
        <v>42446</v>
      </c>
      <c r="BO322" t="s">
        <v>110</v>
      </c>
      <c r="BP322" t="s">
        <v>123</v>
      </c>
      <c r="BS322" s="166">
        <v>42447.98164351852</v>
      </c>
      <c r="BU322" t="s">
        <v>110</v>
      </c>
      <c r="BV322" t="s">
        <v>181</v>
      </c>
      <c r="BW322" t="s">
        <v>110</v>
      </c>
      <c r="BZ322" t="s">
        <v>108</v>
      </c>
      <c r="CA322" t="s">
        <v>180</v>
      </c>
      <c r="CB322" s="167">
        <v>42446</v>
      </c>
      <c r="CC322" s="168">
        <v>0</v>
      </c>
      <c r="CD322" s="169">
        <v>54</v>
      </c>
      <c r="CE322" t="s">
        <v>111</v>
      </c>
      <c r="CH322" t="s">
        <v>157</v>
      </c>
      <c r="CI322" t="s">
        <v>125</v>
      </c>
      <c r="CL322" t="s">
        <v>126</v>
      </c>
      <c r="CM322" t="s">
        <v>127</v>
      </c>
      <c r="CN322" t="s">
        <v>128</v>
      </c>
      <c r="CO322" t="s">
        <v>129</v>
      </c>
      <c r="CU322" t="s">
        <v>119</v>
      </c>
      <c r="DD322" s="170">
        <v>5267.86</v>
      </c>
      <c r="DE322" t="s">
        <v>110</v>
      </c>
      <c r="DF322" s="171">
        <v>0</v>
      </c>
      <c r="DH322" s="172">
        <v>0</v>
      </c>
      <c r="DI322" t="s">
        <v>181</v>
      </c>
      <c r="DJ322" t="s">
        <v>116</v>
      </c>
      <c r="DK322" s="173">
        <v>42446</v>
      </c>
      <c r="DL322" t="s">
        <v>119</v>
      </c>
      <c r="DN322" s="174">
        <v>5267.86</v>
      </c>
      <c r="DO322" s="175">
        <v>1</v>
      </c>
      <c r="DP322" s="176">
        <v>1</v>
      </c>
      <c r="DQ322" s="177">
        <v>976398</v>
      </c>
      <c r="DT322" s="178">
        <v>42447</v>
      </c>
      <c r="DV322" t="s">
        <v>120</v>
      </c>
      <c r="DW322" s="179">
        <v>42446</v>
      </c>
      <c r="DX322" t="s">
        <v>110</v>
      </c>
      <c r="DY322" s="180">
        <v>42446</v>
      </c>
      <c r="DZ322" t="s">
        <v>116</v>
      </c>
      <c r="EC322" t="s">
        <v>123</v>
      </c>
      <c r="ED322" s="181">
        <v>0</v>
      </c>
      <c r="EE322" s="182">
        <v>0</v>
      </c>
      <c r="EG322" t="s">
        <v>131</v>
      </c>
      <c r="EJ322" t="str">
        <f t="shared" si="4"/>
        <v>726900010100</v>
      </c>
    </row>
    <row r="323" spans="1:140" ht="16.5" hidden="1" thickTop="1" thickBot="1" x14ac:dyDescent="0.3">
      <c r="A323" t="s">
        <v>108</v>
      </c>
      <c r="B323" t="s">
        <v>180</v>
      </c>
      <c r="C323" s="140">
        <v>42446</v>
      </c>
      <c r="D323" s="141">
        <v>0</v>
      </c>
      <c r="E323" t="s">
        <v>108</v>
      </c>
      <c r="F323" t="s">
        <v>110</v>
      </c>
      <c r="G323" s="142">
        <v>2016</v>
      </c>
      <c r="H323" s="143">
        <v>9</v>
      </c>
      <c r="I323" s="144">
        <v>42446</v>
      </c>
      <c r="J323" t="s">
        <v>111</v>
      </c>
      <c r="L323" t="s">
        <v>110</v>
      </c>
      <c r="M323" t="s">
        <v>110</v>
      </c>
      <c r="O323" s="146">
        <v>0</v>
      </c>
      <c r="P323" t="s">
        <v>112</v>
      </c>
      <c r="R323" s="148">
        <v>42446</v>
      </c>
      <c r="S323" s="149">
        <v>55</v>
      </c>
      <c r="T323" s="150">
        <v>103394.12</v>
      </c>
      <c r="U323" s="151">
        <v>103394.12</v>
      </c>
      <c r="V323" s="152">
        <v>0</v>
      </c>
      <c r="W323" t="s">
        <v>113</v>
      </c>
      <c r="Y323" t="s">
        <v>114</v>
      </c>
      <c r="Z323" t="s">
        <v>114</v>
      </c>
      <c r="AA323" t="s">
        <v>114</v>
      </c>
      <c r="AB323" t="s">
        <v>115</v>
      </c>
      <c r="AC323" t="s">
        <v>116</v>
      </c>
      <c r="AD323" t="s">
        <v>110</v>
      </c>
      <c r="AE323" t="s">
        <v>110</v>
      </c>
      <c r="AH323" s="153">
        <v>0</v>
      </c>
      <c r="AI323" s="154">
        <v>42447</v>
      </c>
      <c r="AJ323" s="155">
        <v>976398</v>
      </c>
      <c r="AK323" s="156">
        <v>976398.1</v>
      </c>
      <c r="AL323" s="157">
        <v>42446</v>
      </c>
      <c r="AM323" s="158">
        <v>0</v>
      </c>
      <c r="AN323" t="s">
        <v>117</v>
      </c>
      <c r="AO323" s="159">
        <v>42447.988043981481</v>
      </c>
      <c r="AP323" t="s">
        <v>181</v>
      </c>
      <c r="AQ323" t="s">
        <v>119</v>
      </c>
      <c r="AR323" t="s">
        <v>119</v>
      </c>
      <c r="AT323" s="160">
        <v>42446</v>
      </c>
      <c r="AU323" s="161">
        <v>1</v>
      </c>
      <c r="AV323" s="162">
        <v>1</v>
      </c>
      <c r="AW323" t="s">
        <v>120</v>
      </c>
      <c r="AZ323" s="163">
        <v>42447</v>
      </c>
      <c r="BB323" t="s">
        <v>121</v>
      </c>
      <c r="BC323" t="s">
        <v>114</v>
      </c>
      <c r="BD323" t="s">
        <v>122</v>
      </c>
      <c r="BE323" t="s">
        <v>110</v>
      </c>
      <c r="BH323" t="s">
        <v>122</v>
      </c>
      <c r="BL323" t="s">
        <v>110</v>
      </c>
      <c r="BM323" s="165">
        <v>42446</v>
      </c>
      <c r="BO323" t="s">
        <v>110</v>
      </c>
      <c r="BP323" t="s">
        <v>123</v>
      </c>
      <c r="BS323" s="166">
        <v>42447.98164351852</v>
      </c>
      <c r="BU323" t="s">
        <v>110</v>
      </c>
      <c r="BV323" t="s">
        <v>181</v>
      </c>
      <c r="BW323" t="s">
        <v>110</v>
      </c>
      <c r="BZ323" t="s">
        <v>108</v>
      </c>
      <c r="CA323" t="s">
        <v>180</v>
      </c>
      <c r="CB323" s="167">
        <v>42446</v>
      </c>
      <c r="CC323" s="168">
        <v>0</v>
      </c>
      <c r="CD323" s="169">
        <v>55</v>
      </c>
      <c r="CE323" t="s">
        <v>111</v>
      </c>
      <c r="CH323" t="s">
        <v>157</v>
      </c>
      <c r="CI323" t="s">
        <v>125</v>
      </c>
      <c r="CL323" t="s">
        <v>126</v>
      </c>
      <c r="CM323" t="s">
        <v>132</v>
      </c>
      <c r="CN323" t="s">
        <v>133</v>
      </c>
      <c r="CO323" t="s">
        <v>129</v>
      </c>
      <c r="CU323" t="s">
        <v>119</v>
      </c>
      <c r="DD323" s="170">
        <v>573.86</v>
      </c>
      <c r="DE323" t="s">
        <v>110</v>
      </c>
      <c r="DF323" s="171">
        <v>0</v>
      </c>
      <c r="DH323" s="172">
        <v>0</v>
      </c>
      <c r="DI323" t="s">
        <v>181</v>
      </c>
      <c r="DJ323" t="s">
        <v>116</v>
      </c>
      <c r="DK323" s="173">
        <v>42446</v>
      </c>
      <c r="DL323" t="s">
        <v>119</v>
      </c>
      <c r="DN323" s="174">
        <v>573.86</v>
      </c>
      <c r="DO323" s="175">
        <v>1</v>
      </c>
      <c r="DP323" s="176">
        <v>1</v>
      </c>
      <c r="DQ323" s="177">
        <v>976398</v>
      </c>
      <c r="DT323" s="178">
        <v>42447</v>
      </c>
      <c r="DV323" t="s">
        <v>120</v>
      </c>
      <c r="DW323" s="179">
        <v>42446</v>
      </c>
      <c r="DX323" t="s">
        <v>110</v>
      </c>
      <c r="DY323" s="180">
        <v>42446</v>
      </c>
      <c r="DZ323" t="s">
        <v>116</v>
      </c>
      <c r="EC323" t="s">
        <v>123</v>
      </c>
      <c r="ED323" s="181">
        <v>0</v>
      </c>
      <c r="EE323" s="182">
        <v>0</v>
      </c>
      <c r="EG323" t="s">
        <v>131</v>
      </c>
      <c r="EJ323" t="str">
        <f t="shared" si="4"/>
        <v>726900020100</v>
      </c>
    </row>
    <row r="324" spans="1:140" ht="16.5" hidden="1" thickTop="1" thickBot="1" x14ac:dyDescent="0.3">
      <c r="A324" t="s">
        <v>108</v>
      </c>
      <c r="B324" t="s">
        <v>180</v>
      </c>
      <c r="C324" s="140">
        <v>42446</v>
      </c>
      <c r="D324" s="141">
        <v>0</v>
      </c>
      <c r="E324" t="s">
        <v>108</v>
      </c>
      <c r="F324" t="s">
        <v>110</v>
      </c>
      <c r="G324" s="142">
        <v>2016</v>
      </c>
      <c r="H324" s="143">
        <v>9</v>
      </c>
      <c r="I324" s="144">
        <v>42446</v>
      </c>
      <c r="J324" t="s">
        <v>111</v>
      </c>
      <c r="L324" t="s">
        <v>110</v>
      </c>
      <c r="M324" t="s">
        <v>110</v>
      </c>
      <c r="O324" s="146">
        <v>0</v>
      </c>
      <c r="P324" t="s">
        <v>112</v>
      </c>
      <c r="R324" s="148">
        <v>42446</v>
      </c>
      <c r="S324" s="149">
        <v>55</v>
      </c>
      <c r="T324" s="150">
        <v>103394.12</v>
      </c>
      <c r="U324" s="151">
        <v>103394.12</v>
      </c>
      <c r="V324" s="152">
        <v>0</v>
      </c>
      <c r="W324" t="s">
        <v>113</v>
      </c>
      <c r="Y324" t="s">
        <v>114</v>
      </c>
      <c r="Z324" t="s">
        <v>114</v>
      </c>
      <c r="AA324" t="s">
        <v>114</v>
      </c>
      <c r="AB324" t="s">
        <v>115</v>
      </c>
      <c r="AC324" t="s">
        <v>116</v>
      </c>
      <c r="AD324" t="s">
        <v>110</v>
      </c>
      <c r="AE324" t="s">
        <v>110</v>
      </c>
      <c r="AH324" s="153">
        <v>0</v>
      </c>
      <c r="AI324" s="154">
        <v>42447</v>
      </c>
      <c r="AJ324" s="155">
        <v>976398</v>
      </c>
      <c r="AK324" s="156">
        <v>976398.1</v>
      </c>
      <c r="AL324" s="157">
        <v>42446</v>
      </c>
      <c r="AM324" s="158">
        <v>0</v>
      </c>
      <c r="AN324" t="s">
        <v>117</v>
      </c>
      <c r="AO324" s="159">
        <v>42447.988043981481</v>
      </c>
      <c r="AP324" t="s">
        <v>181</v>
      </c>
      <c r="AQ324" t="s">
        <v>119</v>
      </c>
      <c r="AR324" t="s">
        <v>119</v>
      </c>
      <c r="AT324" s="160">
        <v>42446</v>
      </c>
      <c r="AU324" s="161">
        <v>1</v>
      </c>
      <c r="AV324" s="162">
        <v>1</v>
      </c>
      <c r="AW324" t="s">
        <v>120</v>
      </c>
      <c r="AZ324" s="163">
        <v>42447</v>
      </c>
      <c r="BB324" t="s">
        <v>121</v>
      </c>
      <c r="BC324" t="s">
        <v>114</v>
      </c>
      <c r="BD324" t="s">
        <v>122</v>
      </c>
      <c r="BE324" t="s">
        <v>110</v>
      </c>
      <c r="BH324" t="s">
        <v>122</v>
      </c>
      <c r="BL324" t="s">
        <v>110</v>
      </c>
      <c r="BM324" s="165">
        <v>42446</v>
      </c>
      <c r="BO324" t="s">
        <v>110</v>
      </c>
      <c r="BP324" t="s">
        <v>123</v>
      </c>
      <c r="BS324" s="166">
        <v>42447.98164351852</v>
      </c>
      <c r="BU324" t="s">
        <v>110</v>
      </c>
      <c r="BV324" t="s">
        <v>181</v>
      </c>
      <c r="BW324" t="s">
        <v>110</v>
      </c>
      <c r="BZ324" t="s">
        <v>108</v>
      </c>
      <c r="CA324" t="s">
        <v>180</v>
      </c>
      <c r="CB324" s="167">
        <v>42446</v>
      </c>
      <c r="CC324" s="168">
        <v>0</v>
      </c>
      <c r="CD324" s="169">
        <v>4</v>
      </c>
      <c r="CE324" t="s">
        <v>111</v>
      </c>
      <c r="CH324" t="s">
        <v>134</v>
      </c>
      <c r="CL324" t="s">
        <v>126</v>
      </c>
      <c r="CM324" t="s">
        <v>132</v>
      </c>
      <c r="CU324" t="s">
        <v>119</v>
      </c>
      <c r="DD324" s="170">
        <v>-485.57</v>
      </c>
      <c r="DE324" t="s">
        <v>110</v>
      </c>
      <c r="DF324" s="171">
        <v>0</v>
      </c>
      <c r="DH324" s="172">
        <v>0</v>
      </c>
      <c r="DI324" t="s">
        <v>181</v>
      </c>
      <c r="DJ324" t="s">
        <v>116</v>
      </c>
      <c r="DK324" s="173">
        <v>42446</v>
      </c>
      <c r="DL324" t="s">
        <v>119</v>
      </c>
      <c r="DN324" s="174">
        <v>-485.57</v>
      </c>
      <c r="DO324" s="175">
        <v>1</v>
      </c>
      <c r="DP324" s="176">
        <v>1</v>
      </c>
      <c r="DQ324" s="177">
        <v>976398</v>
      </c>
      <c r="DT324" s="178">
        <v>42447</v>
      </c>
      <c r="DV324" t="s">
        <v>120</v>
      </c>
      <c r="DW324" s="179">
        <v>42446</v>
      </c>
      <c r="DX324" t="s">
        <v>110</v>
      </c>
      <c r="DY324" s="180">
        <v>42446</v>
      </c>
      <c r="DZ324" t="s">
        <v>116</v>
      </c>
      <c r="EC324" t="s">
        <v>123</v>
      </c>
      <c r="ED324" s="181">
        <v>0</v>
      </c>
      <c r="EE324" s="182">
        <v>0</v>
      </c>
      <c r="EG324" t="s">
        <v>131</v>
      </c>
      <c r="EJ324" t="str">
        <f t="shared" si="4"/>
        <v>205200020100</v>
      </c>
    </row>
    <row r="325" spans="1:140" ht="16.5" hidden="1" thickTop="1" thickBot="1" x14ac:dyDescent="0.3">
      <c r="A325" t="s">
        <v>108</v>
      </c>
      <c r="B325" t="s">
        <v>180</v>
      </c>
      <c r="C325" s="140">
        <v>42446</v>
      </c>
      <c r="D325" s="141">
        <v>0</v>
      </c>
      <c r="E325" t="s">
        <v>108</v>
      </c>
      <c r="F325" t="s">
        <v>110</v>
      </c>
      <c r="G325" s="142">
        <v>2016</v>
      </c>
      <c r="H325" s="143">
        <v>9</v>
      </c>
      <c r="I325" s="144">
        <v>42446</v>
      </c>
      <c r="J325" t="s">
        <v>111</v>
      </c>
      <c r="L325" t="s">
        <v>110</v>
      </c>
      <c r="M325" t="s">
        <v>110</v>
      </c>
      <c r="O325" s="146">
        <v>0</v>
      </c>
      <c r="P325" t="s">
        <v>112</v>
      </c>
      <c r="R325" s="148">
        <v>42446</v>
      </c>
      <c r="S325" s="149">
        <v>55</v>
      </c>
      <c r="T325" s="150">
        <v>103394.12</v>
      </c>
      <c r="U325" s="151">
        <v>103394.12</v>
      </c>
      <c r="V325" s="152">
        <v>0</v>
      </c>
      <c r="W325" t="s">
        <v>113</v>
      </c>
      <c r="Y325" t="s">
        <v>114</v>
      </c>
      <c r="Z325" t="s">
        <v>114</v>
      </c>
      <c r="AA325" t="s">
        <v>114</v>
      </c>
      <c r="AB325" t="s">
        <v>115</v>
      </c>
      <c r="AC325" t="s">
        <v>116</v>
      </c>
      <c r="AD325" t="s">
        <v>110</v>
      </c>
      <c r="AE325" t="s">
        <v>110</v>
      </c>
      <c r="AH325" s="153">
        <v>0</v>
      </c>
      <c r="AI325" s="154">
        <v>42447</v>
      </c>
      <c r="AJ325" s="155">
        <v>976398</v>
      </c>
      <c r="AK325" s="156">
        <v>976398.1</v>
      </c>
      <c r="AL325" s="157">
        <v>42446</v>
      </c>
      <c r="AM325" s="158">
        <v>0</v>
      </c>
      <c r="AN325" t="s">
        <v>117</v>
      </c>
      <c r="AO325" s="159">
        <v>42447.988043981481</v>
      </c>
      <c r="AP325" t="s">
        <v>181</v>
      </c>
      <c r="AQ325" t="s">
        <v>119</v>
      </c>
      <c r="AR325" t="s">
        <v>119</v>
      </c>
      <c r="AT325" s="160">
        <v>42446</v>
      </c>
      <c r="AU325" s="161">
        <v>1</v>
      </c>
      <c r="AV325" s="162">
        <v>1</v>
      </c>
      <c r="AW325" t="s">
        <v>120</v>
      </c>
      <c r="AZ325" s="163">
        <v>42447</v>
      </c>
      <c r="BB325" t="s">
        <v>121</v>
      </c>
      <c r="BC325" t="s">
        <v>114</v>
      </c>
      <c r="BD325" t="s">
        <v>122</v>
      </c>
      <c r="BE325" t="s">
        <v>110</v>
      </c>
      <c r="BH325" t="s">
        <v>122</v>
      </c>
      <c r="BL325" t="s">
        <v>110</v>
      </c>
      <c r="BM325" s="165">
        <v>42446</v>
      </c>
      <c r="BO325" t="s">
        <v>110</v>
      </c>
      <c r="BP325" t="s">
        <v>123</v>
      </c>
      <c r="BS325" s="166">
        <v>42447.98164351852</v>
      </c>
      <c r="BU325" t="s">
        <v>110</v>
      </c>
      <c r="BV325" t="s">
        <v>181</v>
      </c>
      <c r="BW325" t="s">
        <v>110</v>
      </c>
      <c r="BZ325" t="s">
        <v>108</v>
      </c>
      <c r="CA325" t="s">
        <v>180</v>
      </c>
      <c r="CB325" s="167">
        <v>42446</v>
      </c>
      <c r="CC325" s="168">
        <v>0</v>
      </c>
      <c r="CD325" s="169">
        <v>1</v>
      </c>
      <c r="CE325" t="s">
        <v>111</v>
      </c>
      <c r="CH325" t="s">
        <v>124</v>
      </c>
      <c r="CL325" t="s">
        <v>126</v>
      </c>
      <c r="CM325" t="s">
        <v>127</v>
      </c>
      <c r="CU325" t="s">
        <v>119</v>
      </c>
      <c r="DD325" s="170">
        <v>-45622.82</v>
      </c>
      <c r="DE325" t="s">
        <v>110</v>
      </c>
      <c r="DF325" s="171">
        <v>0</v>
      </c>
      <c r="DH325" s="172">
        <v>0</v>
      </c>
      <c r="DI325" t="s">
        <v>181</v>
      </c>
      <c r="DJ325" t="s">
        <v>116</v>
      </c>
      <c r="DK325" s="173">
        <v>42446</v>
      </c>
      <c r="DL325" t="s">
        <v>119</v>
      </c>
      <c r="DN325" s="174">
        <v>-45622.82</v>
      </c>
      <c r="DO325" s="175">
        <v>1</v>
      </c>
      <c r="DP325" s="176">
        <v>1</v>
      </c>
      <c r="DQ325" s="177">
        <v>976398</v>
      </c>
      <c r="DT325" s="178">
        <v>42447</v>
      </c>
      <c r="DV325" t="s">
        <v>120</v>
      </c>
      <c r="DW325" s="179">
        <v>42446</v>
      </c>
      <c r="DX325" t="s">
        <v>110</v>
      </c>
      <c r="DY325" s="180">
        <v>42446</v>
      </c>
      <c r="DZ325" t="s">
        <v>116</v>
      </c>
      <c r="EC325" t="s">
        <v>123</v>
      </c>
      <c r="ED325" s="181">
        <v>0</v>
      </c>
      <c r="EE325" s="182">
        <v>0</v>
      </c>
      <c r="EF325" t="s">
        <v>123</v>
      </c>
      <c r="EG325" t="s">
        <v>131</v>
      </c>
      <c r="EJ325" t="str">
        <f t="shared" si="4"/>
        <v>100000010100</v>
      </c>
    </row>
    <row r="326" spans="1:140" ht="16.5" hidden="1" thickTop="1" thickBot="1" x14ac:dyDescent="0.3">
      <c r="A326" t="s">
        <v>108</v>
      </c>
      <c r="B326" t="s">
        <v>180</v>
      </c>
      <c r="C326" s="140">
        <v>42446</v>
      </c>
      <c r="D326" s="141">
        <v>0</v>
      </c>
      <c r="E326" t="s">
        <v>108</v>
      </c>
      <c r="F326" t="s">
        <v>110</v>
      </c>
      <c r="G326" s="142">
        <v>2016</v>
      </c>
      <c r="H326" s="143">
        <v>9</v>
      </c>
      <c r="I326" s="144">
        <v>42446</v>
      </c>
      <c r="J326" t="s">
        <v>111</v>
      </c>
      <c r="L326" t="s">
        <v>110</v>
      </c>
      <c r="M326" t="s">
        <v>110</v>
      </c>
      <c r="O326" s="146">
        <v>0</v>
      </c>
      <c r="P326" t="s">
        <v>112</v>
      </c>
      <c r="R326" s="148">
        <v>42446</v>
      </c>
      <c r="S326" s="149">
        <v>55</v>
      </c>
      <c r="T326" s="150">
        <v>103394.12</v>
      </c>
      <c r="U326" s="151">
        <v>103394.12</v>
      </c>
      <c r="V326" s="152">
        <v>0</v>
      </c>
      <c r="W326" t="s">
        <v>113</v>
      </c>
      <c r="Y326" t="s">
        <v>114</v>
      </c>
      <c r="Z326" t="s">
        <v>114</v>
      </c>
      <c r="AA326" t="s">
        <v>114</v>
      </c>
      <c r="AB326" t="s">
        <v>115</v>
      </c>
      <c r="AC326" t="s">
        <v>116</v>
      </c>
      <c r="AD326" t="s">
        <v>110</v>
      </c>
      <c r="AE326" t="s">
        <v>110</v>
      </c>
      <c r="AH326" s="153">
        <v>0</v>
      </c>
      <c r="AI326" s="154">
        <v>42447</v>
      </c>
      <c r="AJ326" s="155">
        <v>976398</v>
      </c>
      <c r="AK326" s="156">
        <v>976398.1</v>
      </c>
      <c r="AL326" s="157">
        <v>42446</v>
      </c>
      <c r="AM326" s="158">
        <v>0</v>
      </c>
      <c r="AN326" t="s">
        <v>117</v>
      </c>
      <c r="AO326" s="159">
        <v>42447.988043981481</v>
      </c>
      <c r="AP326" t="s">
        <v>181</v>
      </c>
      <c r="AQ326" t="s">
        <v>119</v>
      </c>
      <c r="AR326" t="s">
        <v>119</v>
      </c>
      <c r="AT326" s="160">
        <v>42446</v>
      </c>
      <c r="AU326" s="161">
        <v>1</v>
      </c>
      <c r="AV326" s="162">
        <v>1</v>
      </c>
      <c r="AW326" t="s">
        <v>120</v>
      </c>
      <c r="AZ326" s="163">
        <v>42447</v>
      </c>
      <c r="BB326" t="s">
        <v>121</v>
      </c>
      <c r="BC326" t="s">
        <v>114</v>
      </c>
      <c r="BD326" t="s">
        <v>122</v>
      </c>
      <c r="BE326" t="s">
        <v>110</v>
      </c>
      <c r="BH326" t="s">
        <v>122</v>
      </c>
      <c r="BL326" t="s">
        <v>110</v>
      </c>
      <c r="BM326" s="165">
        <v>42446</v>
      </c>
      <c r="BO326" t="s">
        <v>110</v>
      </c>
      <c r="BP326" t="s">
        <v>123</v>
      </c>
      <c r="BS326" s="166">
        <v>42447.98164351852</v>
      </c>
      <c r="BU326" t="s">
        <v>110</v>
      </c>
      <c r="BV326" t="s">
        <v>181</v>
      </c>
      <c r="BW326" t="s">
        <v>110</v>
      </c>
      <c r="BZ326" t="s">
        <v>108</v>
      </c>
      <c r="CA326" t="s">
        <v>180</v>
      </c>
      <c r="CB326" s="167">
        <v>42446</v>
      </c>
      <c r="CC326" s="168">
        <v>0</v>
      </c>
      <c r="CD326" s="169">
        <v>2</v>
      </c>
      <c r="CE326" t="s">
        <v>111</v>
      </c>
      <c r="CH326" t="s">
        <v>124</v>
      </c>
      <c r="CL326" t="s">
        <v>126</v>
      </c>
      <c r="CM326" t="s">
        <v>132</v>
      </c>
      <c r="CU326" t="s">
        <v>119</v>
      </c>
      <c r="DD326" s="170">
        <v>-5017.82</v>
      </c>
      <c r="DE326" t="s">
        <v>110</v>
      </c>
      <c r="DF326" s="171">
        <v>0</v>
      </c>
      <c r="DH326" s="172">
        <v>0</v>
      </c>
      <c r="DI326" t="s">
        <v>181</v>
      </c>
      <c r="DJ326" t="s">
        <v>116</v>
      </c>
      <c r="DK326" s="173">
        <v>42446</v>
      </c>
      <c r="DL326" t="s">
        <v>119</v>
      </c>
      <c r="DN326" s="174">
        <v>-5017.82</v>
      </c>
      <c r="DO326" s="175">
        <v>1</v>
      </c>
      <c r="DP326" s="176">
        <v>1</v>
      </c>
      <c r="DQ326" s="177">
        <v>976398</v>
      </c>
      <c r="DT326" s="178">
        <v>42447</v>
      </c>
      <c r="DV326" t="s">
        <v>120</v>
      </c>
      <c r="DW326" s="179">
        <v>42446</v>
      </c>
      <c r="DX326" t="s">
        <v>110</v>
      </c>
      <c r="DY326" s="180">
        <v>42446</v>
      </c>
      <c r="DZ326" t="s">
        <v>116</v>
      </c>
      <c r="EC326" t="s">
        <v>123</v>
      </c>
      <c r="ED326" s="181">
        <v>0</v>
      </c>
      <c r="EE326" s="182">
        <v>0</v>
      </c>
      <c r="EG326" t="s">
        <v>131</v>
      </c>
      <c r="EJ326" t="str">
        <f t="shared" si="4"/>
        <v>100000020100</v>
      </c>
    </row>
    <row r="327" spans="1:140" ht="16.5" hidden="1" thickTop="1" thickBot="1" x14ac:dyDescent="0.3">
      <c r="A327" t="s">
        <v>108</v>
      </c>
      <c r="B327" t="s">
        <v>180</v>
      </c>
      <c r="C327" s="140">
        <v>42446</v>
      </c>
      <c r="D327" s="141">
        <v>0</v>
      </c>
      <c r="E327" t="s">
        <v>108</v>
      </c>
      <c r="F327" t="s">
        <v>110</v>
      </c>
      <c r="G327" s="142">
        <v>2016</v>
      </c>
      <c r="H327" s="143">
        <v>9</v>
      </c>
      <c r="I327" s="144">
        <v>42446</v>
      </c>
      <c r="J327" t="s">
        <v>111</v>
      </c>
      <c r="L327" t="s">
        <v>110</v>
      </c>
      <c r="M327" t="s">
        <v>110</v>
      </c>
      <c r="O327" s="146">
        <v>0</v>
      </c>
      <c r="P327" t="s">
        <v>112</v>
      </c>
      <c r="R327" s="148">
        <v>42446</v>
      </c>
      <c r="S327" s="149">
        <v>55</v>
      </c>
      <c r="T327" s="150">
        <v>103394.12</v>
      </c>
      <c r="U327" s="151">
        <v>103394.12</v>
      </c>
      <c r="V327" s="152">
        <v>0</v>
      </c>
      <c r="W327" t="s">
        <v>113</v>
      </c>
      <c r="Y327" t="s">
        <v>114</v>
      </c>
      <c r="Z327" t="s">
        <v>114</v>
      </c>
      <c r="AA327" t="s">
        <v>114</v>
      </c>
      <c r="AB327" t="s">
        <v>115</v>
      </c>
      <c r="AC327" t="s">
        <v>116</v>
      </c>
      <c r="AD327" t="s">
        <v>110</v>
      </c>
      <c r="AE327" t="s">
        <v>110</v>
      </c>
      <c r="AH327" s="153">
        <v>0</v>
      </c>
      <c r="AI327" s="154">
        <v>42447</v>
      </c>
      <c r="AJ327" s="155">
        <v>976398</v>
      </c>
      <c r="AK327" s="156">
        <v>976398.1</v>
      </c>
      <c r="AL327" s="157">
        <v>42446</v>
      </c>
      <c r="AM327" s="158">
        <v>0</v>
      </c>
      <c r="AN327" t="s">
        <v>117</v>
      </c>
      <c r="AO327" s="159">
        <v>42447.988043981481</v>
      </c>
      <c r="AP327" t="s">
        <v>181</v>
      </c>
      <c r="AQ327" t="s">
        <v>119</v>
      </c>
      <c r="AR327" t="s">
        <v>119</v>
      </c>
      <c r="AT327" s="160">
        <v>42446</v>
      </c>
      <c r="AU327" s="161">
        <v>1</v>
      </c>
      <c r="AV327" s="162">
        <v>1</v>
      </c>
      <c r="AW327" t="s">
        <v>120</v>
      </c>
      <c r="AZ327" s="163">
        <v>42447</v>
      </c>
      <c r="BB327" t="s">
        <v>121</v>
      </c>
      <c r="BC327" t="s">
        <v>114</v>
      </c>
      <c r="BD327" t="s">
        <v>122</v>
      </c>
      <c r="BE327" t="s">
        <v>110</v>
      </c>
      <c r="BH327" t="s">
        <v>122</v>
      </c>
      <c r="BL327" t="s">
        <v>110</v>
      </c>
      <c r="BM327" s="165">
        <v>42446</v>
      </c>
      <c r="BO327" t="s">
        <v>110</v>
      </c>
      <c r="BP327" t="s">
        <v>123</v>
      </c>
      <c r="BS327" s="166">
        <v>42447.98164351852</v>
      </c>
      <c r="BU327" t="s">
        <v>110</v>
      </c>
      <c r="BV327" t="s">
        <v>181</v>
      </c>
      <c r="BW327" t="s">
        <v>110</v>
      </c>
      <c r="BZ327" t="s">
        <v>108</v>
      </c>
      <c r="CA327" t="s">
        <v>180</v>
      </c>
      <c r="CB327" s="167">
        <v>42446</v>
      </c>
      <c r="CC327" s="168">
        <v>0</v>
      </c>
      <c r="CD327" s="169">
        <v>3</v>
      </c>
      <c r="CE327" t="s">
        <v>111</v>
      </c>
      <c r="CH327" t="s">
        <v>134</v>
      </c>
      <c r="CL327" t="s">
        <v>126</v>
      </c>
      <c r="CM327" t="s">
        <v>127</v>
      </c>
      <c r="CU327" t="s">
        <v>119</v>
      </c>
      <c r="DD327" s="170">
        <v>-4457.43</v>
      </c>
      <c r="DE327" t="s">
        <v>110</v>
      </c>
      <c r="DF327" s="171">
        <v>0</v>
      </c>
      <c r="DH327" s="172">
        <v>0</v>
      </c>
      <c r="DI327" t="s">
        <v>181</v>
      </c>
      <c r="DJ327" t="s">
        <v>116</v>
      </c>
      <c r="DK327" s="173">
        <v>42446</v>
      </c>
      <c r="DL327" t="s">
        <v>119</v>
      </c>
      <c r="DN327" s="174">
        <v>-4457.43</v>
      </c>
      <c r="DO327" s="175">
        <v>1</v>
      </c>
      <c r="DP327" s="176">
        <v>1</v>
      </c>
      <c r="DQ327" s="177">
        <v>976398</v>
      </c>
      <c r="DT327" s="178">
        <v>42447</v>
      </c>
      <c r="DV327" t="s">
        <v>120</v>
      </c>
      <c r="DW327" s="179">
        <v>42446</v>
      </c>
      <c r="DX327" t="s">
        <v>110</v>
      </c>
      <c r="DY327" s="180">
        <v>42446</v>
      </c>
      <c r="DZ327" t="s">
        <v>116</v>
      </c>
      <c r="EC327" t="s">
        <v>123</v>
      </c>
      <c r="ED327" s="181">
        <v>0</v>
      </c>
      <c r="EE327" s="182">
        <v>0</v>
      </c>
      <c r="EG327" t="s">
        <v>131</v>
      </c>
      <c r="EJ327" t="str">
        <f t="shared" si="4"/>
        <v>205200010100</v>
      </c>
    </row>
    <row r="328" spans="1:140" ht="16.5" hidden="1" thickTop="1" thickBot="1" x14ac:dyDescent="0.3">
      <c r="A328" t="s">
        <v>108</v>
      </c>
      <c r="B328" t="s">
        <v>180</v>
      </c>
      <c r="C328" s="140">
        <v>42446</v>
      </c>
      <c r="D328" s="141">
        <v>0</v>
      </c>
      <c r="E328" t="s">
        <v>108</v>
      </c>
      <c r="F328" t="s">
        <v>110</v>
      </c>
      <c r="G328" s="142">
        <v>2016</v>
      </c>
      <c r="H328" s="143">
        <v>9</v>
      </c>
      <c r="I328" s="144">
        <v>42446</v>
      </c>
      <c r="J328" t="s">
        <v>111</v>
      </c>
      <c r="L328" t="s">
        <v>110</v>
      </c>
      <c r="M328" t="s">
        <v>110</v>
      </c>
      <c r="O328" s="146">
        <v>0</v>
      </c>
      <c r="P328" t="s">
        <v>112</v>
      </c>
      <c r="R328" s="148">
        <v>42446</v>
      </c>
      <c r="S328" s="149">
        <v>55</v>
      </c>
      <c r="T328" s="150">
        <v>103394.12</v>
      </c>
      <c r="U328" s="151">
        <v>103394.12</v>
      </c>
      <c r="V328" s="152">
        <v>0</v>
      </c>
      <c r="W328" t="s">
        <v>113</v>
      </c>
      <c r="Y328" t="s">
        <v>114</v>
      </c>
      <c r="Z328" t="s">
        <v>114</v>
      </c>
      <c r="AA328" t="s">
        <v>114</v>
      </c>
      <c r="AB328" t="s">
        <v>115</v>
      </c>
      <c r="AC328" t="s">
        <v>116</v>
      </c>
      <c r="AD328" t="s">
        <v>110</v>
      </c>
      <c r="AE328" t="s">
        <v>110</v>
      </c>
      <c r="AH328" s="153">
        <v>0</v>
      </c>
      <c r="AI328" s="154">
        <v>42447</v>
      </c>
      <c r="AJ328" s="155">
        <v>976398</v>
      </c>
      <c r="AK328" s="156">
        <v>976398.1</v>
      </c>
      <c r="AL328" s="157">
        <v>42446</v>
      </c>
      <c r="AM328" s="158">
        <v>0</v>
      </c>
      <c r="AN328" t="s">
        <v>117</v>
      </c>
      <c r="AO328" s="159">
        <v>42447.988043981481</v>
      </c>
      <c r="AP328" t="s">
        <v>181</v>
      </c>
      <c r="AQ328" t="s">
        <v>119</v>
      </c>
      <c r="AR328" t="s">
        <v>119</v>
      </c>
      <c r="AT328" s="160">
        <v>42446</v>
      </c>
      <c r="AU328" s="161">
        <v>1</v>
      </c>
      <c r="AV328" s="162">
        <v>1</v>
      </c>
      <c r="AW328" t="s">
        <v>120</v>
      </c>
      <c r="AZ328" s="163">
        <v>42447</v>
      </c>
      <c r="BB328" t="s">
        <v>121</v>
      </c>
      <c r="BC328" t="s">
        <v>114</v>
      </c>
      <c r="BD328" t="s">
        <v>122</v>
      </c>
      <c r="BE328" t="s">
        <v>110</v>
      </c>
      <c r="BH328" t="s">
        <v>122</v>
      </c>
      <c r="BL328" t="s">
        <v>110</v>
      </c>
      <c r="BM328" s="165">
        <v>42446</v>
      </c>
      <c r="BO328" t="s">
        <v>110</v>
      </c>
      <c r="BP328" t="s">
        <v>123</v>
      </c>
      <c r="BS328" s="166">
        <v>42447.98164351852</v>
      </c>
      <c r="BU328" t="s">
        <v>110</v>
      </c>
      <c r="BV328" t="s">
        <v>181</v>
      </c>
      <c r="BW328" t="s">
        <v>110</v>
      </c>
      <c r="BZ328" t="s">
        <v>108</v>
      </c>
      <c r="CA328" t="s">
        <v>180</v>
      </c>
      <c r="CB328" s="167">
        <v>42446</v>
      </c>
      <c r="CC328" s="168">
        <v>0</v>
      </c>
      <c r="CD328" s="169">
        <v>5</v>
      </c>
      <c r="CE328" t="s">
        <v>111</v>
      </c>
      <c r="CH328" t="s">
        <v>135</v>
      </c>
      <c r="CL328" t="s">
        <v>126</v>
      </c>
      <c r="CM328" t="s">
        <v>127</v>
      </c>
      <c r="CU328" t="s">
        <v>119</v>
      </c>
      <c r="DD328" s="170">
        <v>-4207.8</v>
      </c>
      <c r="DE328" t="s">
        <v>110</v>
      </c>
      <c r="DF328" s="171">
        <v>0</v>
      </c>
      <c r="DH328" s="172">
        <v>0</v>
      </c>
      <c r="DI328" t="s">
        <v>181</v>
      </c>
      <c r="DJ328" t="s">
        <v>116</v>
      </c>
      <c r="DK328" s="173">
        <v>42446</v>
      </c>
      <c r="DL328" t="s">
        <v>119</v>
      </c>
      <c r="DN328" s="174">
        <v>-4207.8</v>
      </c>
      <c r="DO328" s="175">
        <v>1</v>
      </c>
      <c r="DP328" s="176">
        <v>1</v>
      </c>
      <c r="DQ328" s="177">
        <v>976398</v>
      </c>
      <c r="DT328" s="178">
        <v>42447</v>
      </c>
      <c r="DV328" t="s">
        <v>120</v>
      </c>
      <c r="DW328" s="179">
        <v>42446</v>
      </c>
      <c r="DX328" t="s">
        <v>110</v>
      </c>
      <c r="DY328" s="180">
        <v>42446</v>
      </c>
      <c r="DZ328" t="s">
        <v>116</v>
      </c>
      <c r="EC328" t="s">
        <v>123</v>
      </c>
      <c r="ED328" s="181">
        <v>0</v>
      </c>
      <c r="EE328" s="182">
        <v>0</v>
      </c>
      <c r="EG328" t="s">
        <v>131</v>
      </c>
      <c r="EJ328" t="str">
        <f t="shared" ref="EJ328:EJ393" si="5">CONCATENATE(CH328,CM328)</f>
        <v>205300010100</v>
      </c>
    </row>
    <row r="329" spans="1:140" ht="16.5" hidden="1" thickTop="1" thickBot="1" x14ac:dyDescent="0.3">
      <c r="A329" t="s">
        <v>108</v>
      </c>
      <c r="B329" t="s">
        <v>180</v>
      </c>
      <c r="C329" s="140">
        <v>42446</v>
      </c>
      <c r="D329" s="141">
        <v>0</v>
      </c>
      <c r="E329" t="s">
        <v>108</v>
      </c>
      <c r="F329" t="s">
        <v>110</v>
      </c>
      <c r="G329" s="142">
        <v>2016</v>
      </c>
      <c r="H329" s="143">
        <v>9</v>
      </c>
      <c r="I329" s="144">
        <v>42446</v>
      </c>
      <c r="J329" t="s">
        <v>111</v>
      </c>
      <c r="L329" t="s">
        <v>110</v>
      </c>
      <c r="M329" t="s">
        <v>110</v>
      </c>
      <c r="O329" s="146">
        <v>0</v>
      </c>
      <c r="P329" t="s">
        <v>112</v>
      </c>
      <c r="R329" s="148">
        <v>42446</v>
      </c>
      <c r="S329" s="149">
        <v>55</v>
      </c>
      <c r="T329" s="150">
        <v>103394.12</v>
      </c>
      <c r="U329" s="151">
        <v>103394.12</v>
      </c>
      <c r="V329" s="152">
        <v>0</v>
      </c>
      <c r="W329" t="s">
        <v>113</v>
      </c>
      <c r="Y329" t="s">
        <v>114</v>
      </c>
      <c r="Z329" t="s">
        <v>114</v>
      </c>
      <c r="AA329" t="s">
        <v>114</v>
      </c>
      <c r="AB329" t="s">
        <v>115</v>
      </c>
      <c r="AC329" t="s">
        <v>116</v>
      </c>
      <c r="AD329" t="s">
        <v>110</v>
      </c>
      <c r="AE329" t="s">
        <v>110</v>
      </c>
      <c r="AH329" s="153">
        <v>0</v>
      </c>
      <c r="AI329" s="154">
        <v>42447</v>
      </c>
      <c r="AJ329" s="155">
        <v>976398</v>
      </c>
      <c r="AK329" s="156">
        <v>976398.1</v>
      </c>
      <c r="AL329" s="157">
        <v>42446</v>
      </c>
      <c r="AM329" s="158">
        <v>0</v>
      </c>
      <c r="AN329" t="s">
        <v>117</v>
      </c>
      <c r="AO329" s="159">
        <v>42447.988043981481</v>
      </c>
      <c r="AP329" t="s">
        <v>181</v>
      </c>
      <c r="AQ329" t="s">
        <v>119</v>
      </c>
      <c r="AR329" t="s">
        <v>119</v>
      </c>
      <c r="AT329" s="160">
        <v>42446</v>
      </c>
      <c r="AU329" s="161">
        <v>1</v>
      </c>
      <c r="AV329" s="162">
        <v>1</v>
      </c>
      <c r="AW329" t="s">
        <v>120</v>
      </c>
      <c r="AZ329" s="163">
        <v>42447</v>
      </c>
      <c r="BB329" t="s">
        <v>121</v>
      </c>
      <c r="BC329" t="s">
        <v>114</v>
      </c>
      <c r="BD329" t="s">
        <v>122</v>
      </c>
      <c r="BE329" t="s">
        <v>110</v>
      </c>
      <c r="BH329" t="s">
        <v>122</v>
      </c>
      <c r="BL329" t="s">
        <v>110</v>
      </c>
      <c r="BM329" s="165">
        <v>42446</v>
      </c>
      <c r="BO329" t="s">
        <v>110</v>
      </c>
      <c r="BP329" t="s">
        <v>123</v>
      </c>
      <c r="BS329" s="166">
        <v>42447.98164351852</v>
      </c>
      <c r="BU329" t="s">
        <v>110</v>
      </c>
      <c r="BV329" t="s">
        <v>181</v>
      </c>
      <c r="BW329" t="s">
        <v>110</v>
      </c>
      <c r="BZ329" t="s">
        <v>108</v>
      </c>
      <c r="CA329" t="s">
        <v>180</v>
      </c>
      <c r="CB329" s="167">
        <v>42446</v>
      </c>
      <c r="CC329" s="168">
        <v>0</v>
      </c>
      <c r="CD329" s="169">
        <v>6</v>
      </c>
      <c r="CE329" t="s">
        <v>111</v>
      </c>
      <c r="CH329" t="s">
        <v>135</v>
      </c>
      <c r="CL329" t="s">
        <v>126</v>
      </c>
      <c r="CM329" t="s">
        <v>132</v>
      </c>
      <c r="CU329" t="s">
        <v>119</v>
      </c>
      <c r="DD329" s="170">
        <v>-457.15</v>
      </c>
      <c r="DE329" t="s">
        <v>110</v>
      </c>
      <c r="DF329" s="171">
        <v>0</v>
      </c>
      <c r="DH329" s="172">
        <v>0</v>
      </c>
      <c r="DI329" t="s">
        <v>181</v>
      </c>
      <c r="DJ329" t="s">
        <v>116</v>
      </c>
      <c r="DK329" s="173">
        <v>42446</v>
      </c>
      <c r="DL329" t="s">
        <v>119</v>
      </c>
      <c r="DN329" s="174">
        <v>-457.15</v>
      </c>
      <c r="DO329" s="175">
        <v>1</v>
      </c>
      <c r="DP329" s="176">
        <v>1</v>
      </c>
      <c r="DQ329" s="177">
        <v>976398</v>
      </c>
      <c r="DT329" s="178">
        <v>42447</v>
      </c>
      <c r="DV329" t="s">
        <v>120</v>
      </c>
      <c r="DW329" s="179">
        <v>42446</v>
      </c>
      <c r="DX329" t="s">
        <v>110</v>
      </c>
      <c r="DY329" s="180">
        <v>42446</v>
      </c>
      <c r="DZ329" t="s">
        <v>116</v>
      </c>
      <c r="EC329" t="s">
        <v>123</v>
      </c>
      <c r="ED329" s="181">
        <v>0</v>
      </c>
      <c r="EE329" s="182">
        <v>0</v>
      </c>
      <c r="EG329" t="s">
        <v>131</v>
      </c>
      <c r="EJ329" t="str">
        <f t="shared" si="5"/>
        <v>205300020100</v>
      </c>
    </row>
    <row r="330" spans="1:140" ht="16.5" hidden="1" thickTop="1" thickBot="1" x14ac:dyDescent="0.3">
      <c r="A330" t="s">
        <v>108</v>
      </c>
      <c r="B330" t="s">
        <v>180</v>
      </c>
      <c r="C330" s="140">
        <v>42446</v>
      </c>
      <c r="D330" s="141">
        <v>0</v>
      </c>
      <c r="E330" t="s">
        <v>108</v>
      </c>
      <c r="F330" t="s">
        <v>110</v>
      </c>
      <c r="G330" s="142">
        <v>2016</v>
      </c>
      <c r="H330" s="143">
        <v>9</v>
      </c>
      <c r="I330" s="144">
        <v>42446</v>
      </c>
      <c r="J330" t="s">
        <v>111</v>
      </c>
      <c r="L330" t="s">
        <v>110</v>
      </c>
      <c r="M330" t="s">
        <v>110</v>
      </c>
      <c r="O330" s="146">
        <v>0</v>
      </c>
      <c r="P330" t="s">
        <v>112</v>
      </c>
      <c r="R330" s="148">
        <v>42446</v>
      </c>
      <c r="S330" s="149">
        <v>55</v>
      </c>
      <c r="T330" s="150">
        <v>103394.12</v>
      </c>
      <c r="U330" s="151">
        <v>103394.12</v>
      </c>
      <c r="V330" s="152">
        <v>0</v>
      </c>
      <c r="W330" t="s">
        <v>113</v>
      </c>
      <c r="Y330" t="s">
        <v>114</v>
      </c>
      <c r="Z330" t="s">
        <v>114</v>
      </c>
      <c r="AA330" t="s">
        <v>114</v>
      </c>
      <c r="AB330" t="s">
        <v>115</v>
      </c>
      <c r="AC330" t="s">
        <v>116</v>
      </c>
      <c r="AD330" t="s">
        <v>110</v>
      </c>
      <c r="AE330" t="s">
        <v>110</v>
      </c>
      <c r="AH330" s="153">
        <v>0</v>
      </c>
      <c r="AI330" s="154">
        <v>42447</v>
      </c>
      <c r="AJ330" s="155">
        <v>976398</v>
      </c>
      <c r="AK330" s="156">
        <v>976398.1</v>
      </c>
      <c r="AL330" s="157">
        <v>42446</v>
      </c>
      <c r="AM330" s="158">
        <v>0</v>
      </c>
      <c r="AN330" t="s">
        <v>117</v>
      </c>
      <c r="AO330" s="159">
        <v>42447.988043981481</v>
      </c>
      <c r="AP330" t="s">
        <v>181</v>
      </c>
      <c r="AQ330" t="s">
        <v>119</v>
      </c>
      <c r="AR330" t="s">
        <v>119</v>
      </c>
      <c r="AT330" s="160">
        <v>42446</v>
      </c>
      <c r="AU330" s="161">
        <v>1</v>
      </c>
      <c r="AV330" s="162">
        <v>1</v>
      </c>
      <c r="AW330" t="s">
        <v>120</v>
      </c>
      <c r="AZ330" s="163">
        <v>42447</v>
      </c>
      <c r="BB330" t="s">
        <v>121</v>
      </c>
      <c r="BC330" t="s">
        <v>114</v>
      </c>
      <c r="BD330" t="s">
        <v>122</v>
      </c>
      <c r="BE330" t="s">
        <v>110</v>
      </c>
      <c r="BH330" t="s">
        <v>122</v>
      </c>
      <c r="BL330" t="s">
        <v>110</v>
      </c>
      <c r="BM330" s="165">
        <v>42446</v>
      </c>
      <c r="BO330" t="s">
        <v>110</v>
      </c>
      <c r="BP330" t="s">
        <v>123</v>
      </c>
      <c r="BS330" s="166">
        <v>42447.98164351852</v>
      </c>
      <c r="BU330" t="s">
        <v>110</v>
      </c>
      <c r="BV330" t="s">
        <v>181</v>
      </c>
      <c r="BW330" t="s">
        <v>110</v>
      </c>
      <c r="BZ330" t="s">
        <v>108</v>
      </c>
      <c r="CA330" t="s">
        <v>180</v>
      </c>
      <c r="CB330" s="167">
        <v>42446</v>
      </c>
      <c r="CC330" s="168">
        <v>0</v>
      </c>
      <c r="CD330" s="169">
        <v>7</v>
      </c>
      <c r="CE330" t="s">
        <v>111</v>
      </c>
      <c r="CH330" t="s">
        <v>136</v>
      </c>
      <c r="CL330" t="s">
        <v>126</v>
      </c>
      <c r="CM330" t="s">
        <v>127</v>
      </c>
      <c r="CU330" t="s">
        <v>119</v>
      </c>
      <c r="DD330" s="170">
        <v>-28.88</v>
      </c>
      <c r="DE330" t="s">
        <v>110</v>
      </c>
      <c r="DF330" s="171">
        <v>0</v>
      </c>
      <c r="DH330" s="172">
        <v>0</v>
      </c>
      <c r="DI330" t="s">
        <v>181</v>
      </c>
      <c r="DJ330" t="s">
        <v>116</v>
      </c>
      <c r="DK330" s="173">
        <v>42446</v>
      </c>
      <c r="DL330" t="s">
        <v>119</v>
      </c>
      <c r="DN330" s="174">
        <v>-28.88</v>
      </c>
      <c r="DO330" s="175">
        <v>1</v>
      </c>
      <c r="DP330" s="176">
        <v>1</v>
      </c>
      <c r="DQ330" s="177">
        <v>976398</v>
      </c>
      <c r="DT330" s="178">
        <v>42447</v>
      </c>
      <c r="DV330" t="s">
        <v>120</v>
      </c>
      <c r="DW330" s="179">
        <v>42446</v>
      </c>
      <c r="DX330" t="s">
        <v>110</v>
      </c>
      <c r="DY330" s="180">
        <v>42446</v>
      </c>
      <c r="DZ330" t="s">
        <v>116</v>
      </c>
      <c r="EC330" t="s">
        <v>123</v>
      </c>
      <c r="ED330" s="181">
        <v>0</v>
      </c>
      <c r="EE330" s="182">
        <v>0</v>
      </c>
      <c r="EG330" t="s">
        <v>131</v>
      </c>
      <c r="EJ330" t="str">
        <f t="shared" si="5"/>
        <v>205500010100</v>
      </c>
    </row>
    <row r="331" spans="1:140" ht="16.5" thickTop="1" thickBot="1" x14ac:dyDescent="0.3">
      <c r="A331" s="1" t="s">
        <v>0</v>
      </c>
      <c r="B331" s="2" t="s">
        <v>1</v>
      </c>
      <c r="C331" s="3" t="s">
        <v>2</v>
      </c>
      <c r="D331" s="4" t="s">
        <v>3</v>
      </c>
      <c r="E331" s="5" t="s">
        <v>0</v>
      </c>
      <c r="F331" s="6" t="s">
        <v>4</v>
      </c>
      <c r="G331" s="7" t="s">
        <v>5</v>
      </c>
      <c r="H331" s="8" t="s">
        <v>6</v>
      </c>
      <c r="I331" s="9" t="s">
        <v>7</v>
      </c>
      <c r="J331" s="10" t="s">
        <v>8</v>
      </c>
      <c r="K331" s="11" t="s">
        <v>9</v>
      </c>
      <c r="L331" s="12" t="s">
        <v>10</v>
      </c>
      <c r="M331" s="13" t="s">
        <v>11</v>
      </c>
      <c r="N331" s="14" t="s">
        <v>2</v>
      </c>
      <c r="O331" s="15" t="s">
        <v>6</v>
      </c>
      <c r="P331" s="16" t="s">
        <v>12</v>
      </c>
      <c r="Q331" s="17" t="s">
        <v>12</v>
      </c>
      <c r="R331" s="18" t="s">
        <v>13</v>
      </c>
      <c r="S331" s="19" t="s">
        <v>14</v>
      </c>
      <c r="T331" s="20" t="s">
        <v>15</v>
      </c>
      <c r="U331" s="21" t="s">
        <v>16</v>
      </c>
      <c r="V331" s="22" t="s">
        <v>17</v>
      </c>
      <c r="W331" s="23" t="s">
        <v>18</v>
      </c>
      <c r="X331" s="24" t="s">
        <v>19</v>
      </c>
      <c r="Y331" s="25" t="s">
        <v>20</v>
      </c>
      <c r="Z331" s="26" t="s">
        <v>21</v>
      </c>
      <c r="AA331" s="27" t="s">
        <v>22</v>
      </c>
      <c r="AB331" s="28" t="s">
        <v>23</v>
      </c>
      <c r="AC331" s="29" t="s">
        <v>24</v>
      </c>
      <c r="AD331" s="30" t="s">
        <v>25</v>
      </c>
      <c r="AE331" s="31" t="s">
        <v>26</v>
      </c>
      <c r="AF331" s="32" t="s">
        <v>27</v>
      </c>
      <c r="AG331" s="33" t="s">
        <v>28</v>
      </c>
      <c r="AH331" s="34" t="s">
        <v>29</v>
      </c>
      <c r="AI331" s="35" t="s">
        <v>30</v>
      </c>
      <c r="AJ331" s="36" t="s">
        <v>31</v>
      </c>
      <c r="AK331" s="37" t="s">
        <v>31</v>
      </c>
      <c r="AL331" s="38" t="s">
        <v>32</v>
      </c>
      <c r="AM331" s="39" t="s">
        <v>33</v>
      </c>
      <c r="AN331" s="40" t="s">
        <v>34</v>
      </c>
      <c r="AO331" s="41" t="s">
        <v>35</v>
      </c>
      <c r="AP331" s="42" t="s">
        <v>36</v>
      </c>
      <c r="AQ331" s="43" t="s">
        <v>37</v>
      </c>
      <c r="AR331" s="44" t="s">
        <v>37</v>
      </c>
      <c r="AS331" s="45" t="s">
        <v>38</v>
      </c>
      <c r="AT331" s="46" t="s">
        <v>39</v>
      </c>
      <c r="AU331" s="47" t="s">
        <v>40</v>
      </c>
      <c r="AV331" s="48" t="s">
        <v>41</v>
      </c>
      <c r="AW331" s="49" t="s">
        <v>42</v>
      </c>
      <c r="AX331" s="50" t="s">
        <v>43</v>
      </c>
      <c r="AY331" s="51" t="s">
        <v>44</v>
      </c>
      <c r="AZ331" s="52" t="s">
        <v>45</v>
      </c>
      <c r="BA331" s="53" t="s">
        <v>23</v>
      </c>
      <c r="BB331" s="54" t="s">
        <v>46</v>
      </c>
      <c r="BC331" s="55" t="s">
        <v>47</v>
      </c>
      <c r="BD331" s="56" t="s">
        <v>48</v>
      </c>
      <c r="BE331" s="57" t="s">
        <v>49</v>
      </c>
      <c r="BF331" s="58" t="s">
        <v>34</v>
      </c>
      <c r="BG331" s="59" t="s">
        <v>35</v>
      </c>
      <c r="BH331" s="60" t="s">
        <v>50</v>
      </c>
      <c r="BI331" s="61" t="s">
        <v>51</v>
      </c>
      <c r="BJ331" s="62" t="s">
        <v>52</v>
      </c>
      <c r="BK331" s="63" t="s">
        <v>53</v>
      </c>
      <c r="BL331" s="64" t="s">
        <v>54</v>
      </c>
      <c r="BM331" s="65" t="s">
        <v>55</v>
      </c>
      <c r="BN331" s="66" t="s">
        <v>56</v>
      </c>
      <c r="BO331" s="67" t="s">
        <v>57</v>
      </c>
      <c r="BP331" s="68" t="s">
        <v>58</v>
      </c>
      <c r="BQ331" s="69" t="s">
        <v>59</v>
      </c>
      <c r="BR331" s="70" t="s">
        <v>60</v>
      </c>
      <c r="BS331" s="71" t="s">
        <v>61</v>
      </c>
      <c r="BT331" s="72" t="s">
        <v>62</v>
      </c>
      <c r="BU331" s="73" t="s">
        <v>63</v>
      </c>
      <c r="BV331" s="74" t="s">
        <v>64</v>
      </c>
      <c r="BW331" s="75" t="s">
        <v>65</v>
      </c>
      <c r="BX331" s="76" t="s">
        <v>66</v>
      </c>
      <c r="BY331" s="77" t="s">
        <v>67</v>
      </c>
      <c r="BZ331" s="78" t="s">
        <v>0</v>
      </c>
      <c r="CA331" s="79" t="s">
        <v>1</v>
      </c>
      <c r="CB331" s="80" t="s">
        <v>2</v>
      </c>
      <c r="CC331" s="81" t="s">
        <v>3</v>
      </c>
      <c r="CD331" s="82" t="s">
        <v>68</v>
      </c>
      <c r="CE331" s="83" t="s">
        <v>9</v>
      </c>
      <c r="CF331" s="84" t="s">
        <v>69</v>
      </c>
      <c r="CG331" s="85" t="s">
        <v>70</v>
      </c>
      <c r="CH331" s="86" t="s">
        <v>71</v>
      </c>
      <c r="CI331" s="87" t="s">
        <v>72</v>
      </c>
      <c r="CJ331" s="88" t="s">
        <v>73</v>
      </c>
      <c r="CK331" s="89" t="s">
        <v>74</v>
      </c>
      <c r="CL331" s="90" t="s">
        <v>75</v>
      </c>
      <c r="CM331" s="91" t="s">
        <v>76</v>
      </c>
      <c r="CN331" s="92" t="s">
        <v>77</v>
      </c>
      <c r="CO331" s="93" t="s">
        <v>78</v>
      </c>
      <c r="CP331" s="94" t="s">
        <v>79</v>
      </c>
      <c r="CQ331" s="95" t="s">
        <v>80</v>
      </c>
      <c r="CR331" s="96" t="s">
        <v>53</v>
      </c>
      <c r="CS331" s="97" t="s">
        <v>81</v>
      </c>
      <c r="CT331" s="98" t="s">
        <v>82</v>
      </c>
      <c r="CU331" s="99" t="s">
        <v>37</v>
      </c>
      <c r="CV331" s="100" t="s">
        <v>83</v>
      </c>
      <c r="CW331" s="101" t="s">
        <v>84</v>
      </c>
      <c r="CX331" s="102" t="s">
        <v>85</v>
      </c>
      <c r="CY331" s="103" t="s">
        <v>86</v>
      </c>
      <c r="CZ331" s="104" t="s">
        <v>87</v>
      </c>
      <c r="DA331" s="105" t="s">
        <v>88</v>
      </c>
      <c r="DB331" s="106" t="s">
        <v>89</v>
      </c>
      <c r="DC331" s="107" t="s">
        <v>90</v>
      </c>
      <c r="DD331" s="108" t="s">
        <v>91</v>
      </c>
      <c r="DE331" s="109" t="s">
        <v>92</v>
      </c>
      <c r="DF331" s="110" t="s">
        <v>93</v>
      </c>
      <c r="DG331" s="111" t="s">
        <v>94</v>
      </c>
      <c r="DH331" s="112" t="s">
        <v>95</v>
      </c>
      <c r="DI331" s="113" t="s">
        <v>96</v>
      </c>
      <c r="DJ331" s="114" t="s">
        <v>23</v>
      </c>
      <c r="DK331" s="115" t="s">
        <v>97</v>
      </c>
      <c r="DL331" s="116" t="s">
        <v>37</v>
      </c>
      <c r="DM331" s="117" t="s">
        <v>38</v>
      </c>
      <c r="DN331" s="118" t="s">
        <v>91</v>
      </c>
      <c r="DO331" s="119" t="s">
        <v>40</v>
      </c>
      <c r="DP331" s="120" t="s">
        <v>41</v>
      </c>
      <c r="DQ331" s="121" t="s">
        <v>31</v>
      </c>
      <c r="DR331" s="122" t="s">
        <v>43</v>
      </c>
      <c r="DS331" s="123" t="s">
        <v>44</v>
      </c>
      <c r="DT331" s="124" t="s">
        <v>45</v>
      </c>
      <c r="DU331" s="125" t="s">
        <v>23</v>
      </c>
      <c r="DV331" s="126" t="s">
        <v>18</v>
      </c>
      <c r="DW331" s="127" t="s">
        <v>98</v>
      </c>
      <c r="DX331" s="128" t="s">
        <v>47</v>
      </c>
      <c r="DY331" s="129" t="s">
        <v>99</v>
      </c>
      <c r="DZ331" s="130" t="s">
        <v>100</v>
      </c>
      <c r="EA331" s="131" t="s">
        <v>101</v>
      </c>
      <c r="EB331" s="132" t="s">
        <v>102</v>
      </c>
      <c r="EC331" s="133" t="s">
        <v>103</v>
      </c>
      <c r="ED331" s="134" t="s">
        <v>104</v>
      </c>
      <c r="EE331" s="135" t="s">
        <v>105</v>
      </c>
      <c r="EF331" s="136" t="s">
        <v>106</v>
      </c>
      <c r="EG331" s="137" t="s">
        <v>107</v>
      </c>
      <c r="EH331" s="138" t="s">
        <v>66</v>
      </c>
      <c r="EI331" s="139" t="s">
        <v>67</v>
      </c>
      <c r="EJ331" s="190" t="s">
        <v>222</v>
      </c>
    </row>
    <row r="332" spans="1:140" ht="16.5" hidden="1" thickTop="1" thickBot="1" x14ac:dyDescent="0.3">
      <c r="A332" t="s">
        <v>108</v>
      </c>
      <c r="B332" t="s">
        <v>170</v>
      </c>
      <c r="C332" s="140">
        <v>42460</v>
      </c>
      <c r="D332" s="141">
        <v>0</v>
      </c>
      <c r="E332" t="s">
        <v>108</v>
      </c>
      <c r="F332" t="s">
        <v>110</v>
      </c>
      <c r="G332" s="142">
        <v>2016</v>
      </c>
      <c r="H332" s="143">
        <v>9</v>
      </c>
      <c r="I332" s="144">
        <v>42460</v>
      </c>
      <c r="J332" t="s">
        <v>111</v>
      </c>
      <c r="L332" t="s">
        <v>110</v>
      </c>
      <c r="M332" t="s">
        <v>110</v>
      </c>
      <c r="O332" s="146">
        <v>0</v>
      </c>
      <c r="P332" t="s">
        <v>112</v>
      </c>
      <c r="R332" s="148">
        <v>42460</v>
      </c>
      <c r="S332" s="149">
        <v>33</v>
      </c>
      <c r="T332" s="150">
        <v>90746.8</v>
      </c>
      <c r="U332" s="151">
        <v>90746.8</v>
      </c>
      <c r="V332" s="152">
        <v>0</v>
      </c>
      <c r="W332" t="s">
        <v>113</v>
      </c>
      <c r="Y332" t="s">
        <v>114</v>
      </c>
      <c r="Z332" t="s">
        <v>114</v>
      </c>
      <c r="AA332" t="s">
        <v>114</v>
      </c>
      <c r="AB332" t="s">
        <v>115</v>
      </c>
      <c r="AC332" t="s">
        <v>116</v>
      </c>
      <c r="AD332" t="s">
        <v>110</v>
      </c>
      <c r="AE332" t="s">
        <v>110</v>
      </c>
      <c r="AH332" s="153">
        <v>0</v>
      </c>
      <c r="AI332" s="154">
        <v>42460</v>
      </c>
      <c r="AJ332" s="155">
        <v>1031594</v>
      </c>
      <c r="AK332" s="156">
        <v>1031594.1</v>
      </c>
      <c r="AL332" s="157">
        <v>42460</v>
      </c>
      <c r="AM332" s="158">
        <v>0</v>
      </c>
      <c r="AN332" t="s">
        <v>117</v>
      </c>
      <c r="AO332" s="159">
        <v>42460.32708333333</v>
      </c>
      <c r="AP332" t="s">
        <v>171</v>
      </c>
      <c r="AQ332" t="s">
        <v>119</v>
      </c>
      <c r="AR332" t="s">
        <v>119</v>
      </c>
      <c r="AT332" s="160">
        <v>42460</v>
      </c>
      <c r="AU332" s="161">
        <v>1</v>
      </c>
      <c r="AV332" s="162">
        <v>1</v>
      </c>
      <c r="AW332" t="s">
        <v>120</v>
      </c>
      <c r="AZ332" s="163">
        <v>42460</v>
      </c>
      <c r="BB332" t="s">
        <v>121</v>
      </c>
      <c r="BC332" t="s">
        <v>114</v>
      </c>
      <c r="BD332" t="s">
        <v>122</v>
      </c>
      <c r="BE332" t="s">
        <v>110</v>
      </c>
      <c r="BH332" t="s">
        <v>122</v>
      </c>
      <c r="BL332" t="s">
        <v>110</v>
      </c>
      <c r="BM332" s="165">
        <v>42460</v>
      </c>
      <c r="BO332" t="s">
        <v>110</v>
      </c>
      <c r="BP332" t="s">
        <v>123</v>
      </c>
      <c r="BS332" s="166">
        <v>42460.320902777778</v>
      </c>
      <c r="BU332" t="s">
        <v>110</v>
      </c>
      <c r="BV332" t="s">
        <v>171</v>
      </c>
      <c r="BW332" t="s">
        <v>110</v>
      </c>
      <c r="BZ332" t="s">
        <v>108</v>
      </c>
      <c r="CA332" t="s">
        <v>170</v>
      </c>
      <c r="CB332" s="167">
        <v>42460</v>
      </c>
      <c r="CC332" s="168">
        <v>0</v>
      </c>
      <c r="CD332" s="169">
        <v>5</v>
      </c>
      <c r="CE332" t="s">
        <v>111</v>
      </c>
      <c r="CH332" t="s">
        <v>135</v>
      </c>
      <c r="CL332" t="s">
        <v>126</v>
      </c>
      <c r="CM332" t="s">
        <v>127</v>
      </c>
      <c r="CU332" t="s">
        <v>119</v>
      </c>
      <c r="DD332" s="170">
        <v>-4333.05</v>
      </c>
      <c r="DE332" t="s">
        <v>110</v>
      </c>
      <c r="DF332" s="171">
        <v>0</v>
      </c>
      <c r="DH332" s="172">
        <v>0</v>
      </c>
      <c r="DI332" t="s">
        <v>171</v>
      </c>
      <c r="DJ332" t="s">
        <v>116</v>
      </c>
      <c r="DK332" s="173">
        <v>42460</v>
      </c>
      <c r="DL332" t="s">
        <v>119</v>
      </c>
      <c r="DN332" s="174">
        <v>-4333.05</v>
      </c>
      <c r="DO332" s="175">
        <v>1</v>
      </c>
      <c r="DP332" s="176">
        <v>1</v>
      </c>
      <c r="DQ332" s="177">
        <v>1031594</v>
      </c>
      <c r="DT332" s="178">
        <v>42460</v>
      </c>
      <c r="DV332" t="s">
        <v>120</v>
      </c>
      <c r="DW332" s="179">
        <v>42460</v>
      </c>
      <c r="DX332" t="s">
        <v>110</v>
      </c>
      <c r="DY332" s="180">
        <v>42460</v>
      </c>
      <c r="DZ332" t="s">
        <v>116</v>
      </c>
      <c r="EC332" t="s">
        <v>123</v>
      </c>
      <c r="ED332" s="181">
        <v>0</v>
      </c>
      <c r="EE332" s="182">
        <v>0</v>
      </c>
      <c r="EG332" t="s">
        <v>131</v>
      </c>
      <c r="EJ332" t="str">
        <f t="shared" si="5"/>
        <v>205300010100</v>
      </c>
    </row>
    <row r="333" spans="1:140" ht="16.5" hidden="1" thickTop="1" thickBot="1" x14ac:dyDescent="0.3">
      <c r="A333" t="s">
        <v>108</v>
      </c>
      <c r="B333" t="s">
        <v>170</v>
      </c>
      <c r="C333" s="140">
        <v>42460</v>
      </c>
      <c r="D333" s="141">
        <v>0</v>
      </c>
      <c r="E333" t="s">
        <v>108</v>
      </c>
      <c r="F333" t="s">
        <v>110</v>
      </c>
      <c r="G333" s="142">
        <v>2016</v>
      </c>
      <c r="H333" s="143">
        <v>9</v>
      </c>
      <c r="I333" s="144">
        <v>42460</v>
      </c>
      <c r="J333" t="s">
        <v>111</v>
      </c>
      <c r="L333" t="s">
        <v>110</v>
      </c>
      <c r="M333" t="s">
        <v>110</v>
      </c>
      <c r="O333" s="146">
        <v>0</v>
      </c>
      <c r="P333" t="s">
        <v>112</v>
      </c>
      <c r="R333" s="148">
        <v>42460</v>
      </c>
      <c r="S333" s="149">
        <v>33</v>
      </c>
      <c r="T333" s="150">
        <v>90746.8</v>
      </c>
      <c r="U333" s="151">
        <v>90746.8</v>
      </c>
      <c r="V333" s="152">
        <v>0</v>
      </c>
      <c r="W333" t="s">
        <v>113</v>
      </c>
      <c r="Y333" t="s">
        <v>114</v>
      </c>
      <c r="Z333" t="s">
        <v>114</v>
      </c>
      <c r="AA333" t="s">
        <v>114</v>
      </c>
      <c r="AB333" t="s">
        <v>115</v>
      </c>
      <c r="AC333" t="s">
        <v>116</v>
      </c>
      <c r="AD333" t="s">
        <v>110</v>
      </c>
      <c r="AE333" t="s">
        <v>110</v>
      </c>
      <c r="AH333" s="153">
        <v>0</v>
      </c>
      <c r="AI333" s="154">
        <v>42460</v>
      </c>
      <c r="AJ333" s="155">
        <v>1031594</v>
      </c>
      <c r="AK333" s="156">
        <v>1031594.1</v>
      </c>
      <c r="AL333" s="157">
        <v>42460</v>
      </c>
      <c r="AM333" s="158">
        <v>0</v>
      </c>
      <c r="AN333" t="s">
        <v>117</v>
      </c>
      <c r="AO333" s="159">
        <v>42460.32708333333</v>
      </c>
      <c r="AP333" t="s">
        <v>171</v>
      </c>
      <c r="AQ333" t="s">
        <v>119</v>
      </c>
      <c r="AR333" t="s">
        <v>119</v>
      </c>
      <c r="AT333" s="160">
        <v>42460</v>
      </c>
      <c r="AU333" s="161">
        <v>1</v>
      </c>
      <c r="AV333" s="162">
        <v>1</v>
      </c>
      <c r="AW333" t="s">
        <v>120</v>
      </c>
      <c r="AZ333" s="163">
        <v>42460</v>
      </c>
      <c r="BB333" t="s">
        <v>121</v>
      </c>
      <c r="BC333" t="s">
        <v>114</v>
      </c>
      <c r="BD333" t="s">
        <v>122</v>
      </c>
      <c r="BE333" t="s">
        <v>110</v>
      </c>
      <c r="BH333" t="s">
        <v>122</v>
      </c>
      <c r="BL333" t="s">
        <v>110</v>
      </c>
      <c r="BM333" s="165">
        <v>42460</v>
      </c>
      <c r="BO333" t="s">
        <v>110</v>
      </c>
      <c r="BP333" t="s">
        <v>123</v>
      </c>
      <c r="BS333" s="166">
        <v>42460.320902777778</v>
      </c>
      <c r="BU333" t="s">
        <v>110</v>
      </c>
      <c r="BV333" t="s">
        <v>171</v>
      </c>
      <c r="BW333" t="s">
        <v>110</v>
      </c>
      <c r="BZ333" t="s">
        <v>108</v>
      </c>
      <c r="CA333" t="s">
        <v>170</v>
      </c>
      <c r="CB333" s="167">
        <v>42460</v>
      </c>
      <c r="CC333" s="168">
        <v>0</v>
      </c>
      <c r="CD333" s="169">
        <v>1</v>
      </c>
      <c r="CE333" t="s">
        <v>111</v>
      </c>
      <c r="CH333" t="s">
        <v>124</v>
      </c>
      <c r="CL333" t="s">
        <v>126</v>
      </c>
      <c r="CM333" t="s">
        <v>127</v>
      </c>
      <c r="CU333" t="s">
        <v>119</v>
      </c>
      <c r="DD333" s="170">
        <v>-46919.55</v>
      </c>
      <c r="DE333" t="s">
        <v>110</v>
      </c>
      <c r="DF333" s="171">
        <v>0</v>
      </c>
      <c r="DH333" s="172">
        <v>0</v>
      </c>
      <c r="DI333" t="s">
        <v>171</v>
      </c>
      <c r="DJ333" t="s">
        <v>116</v>
      </c>
      <c r="DK333" s="173">
        <v>42460</v>
      </c>
      <c r="DL333" t="s">
        <v>119</v>
      </c>
      <c r="DN333" s="174">
        <v>-46919.55</v>
      </c>
      <c r="DO333" s="175">
        <v>1</v>
      </c>
      <c r="DP333" s="176">
        <v>1</v>
      </c>
      <c r="DQ333" s="177">
        <v>1031594</v>
      </c>
      <c r="DT333" s="178">
        <v>42460</v>
      </c>
      <c r="DV333" t="s">
        <v>120</v>
      </c>
      <c r="DW333" s="179">
        <v>42460</v>
      </c>
      <c r="DX333" t="s">
        <v>110</v>
      </c>
      <c r="DY333" s="180">
        <v>42460</v>
      </c>
      <c r="DZ333" t="s">
        <v>116</v>
      </c>
      <c r="EC333" t="s">
        <v>123</v>
      </c>
      <c r="ED333" s="181">
        <v>0</v>
      </c>
      <c r="EE333" s="182">
        <v>0</v>
      </c>
      <c r="EF333" t="s">
        <v>123</v>
      </c>
      <c r="EG333" t="s">
        <v>131</v>
      </c>
      <c r="EJ333" t="str">
        <f t="shared" si="5"/>
        <v>100000010100</v>
      </c>
    </row>
    <row r="334" spans="1:140" ht="16.5" hidden="1" thickTop="1" thickBot="1" x14ac:dyDescent="0.3">
      <c r="A334" t="s">
        <v>108</v>
      </c>
      <c r="B334" t="s">
        <v>170</v>
      </c>
      <c r="C334" s="140">
        <v>42460</v>
      </c>
      <c r="D334" s="141">
        <v>0</v>
      </c>
      <c r="E334" t="s">
        <v>108</v>
      </c>
      <c r="F334" t="s">
        <v>110</v>
      </c>
      <c r="G334" s="142">
        <v>2016</v>
      </c>
      <c r="H334" s="143">
        <v>9</v>
      </c>
      <c r="I334" s="144">
        <v>42460</v>
      </c>
      <c r="J334" t="s">
        <v>111</v>
      </c>
      <c r="L334" t="s">
        <v>110</v>
      </c>
      <c r="M334" t="s">
        <v>110</v>
      </c>
      <c r="O334" s="146">
        <v>0</v>
      </c>
      <c r="P334" t="s">
        <v>112</v>
      </c>
      <c r="R334" s="148">
        <v>42460</v>
      </c>
      <c r="S334" s="149">
        <v>33</v>
      </c>
      <c r="T334" s="150">
        <v>90746.8</v>
      </c>
      <c r="U334" s="151">
        <v>90746.8</v>
      </c>
      <c r="V334" s="152">
        <v>0</v>
      </c>
      <c r="W334" t="s">
        <v>113</v>
      </c>
      <c r="Y334" t="s">
        <v>114</v>
      </c>
      <c r="Z334" t="s">
        <v>114</v>
      </c>
      <c r="AA334" t="s">
        <v>114</v>
      </c>
      <c r="AB334" t="s">
        <v>115</v>
      </c>
      <c r="AC334" t="s">
        <v>116</v>
      </c>
      <c r="AD334" t="s">
        <v>110</v>
      </c>
      <c r="AE334" t="s">
        <v>110</v>
      </c>
      <c r="AH334" s="153">
        <v>0</v>
      </c>
      <c r="AI334" s="154">
        <v>42460</v>
      </c>
      <c r="AJ334" s="155">
        <v>1031594</v>
      </c>
      <c r="AK334" s="156">
        <v>1031594.1</v>
      </c>
      <c r="AL334" s="157">
        <v>42460</v>
      </c>
      <c r="AM334" s="158">
        <v>0</v>
      </c>
      <c r="AN334" t="s">
        <v>117</v>
      </c>
      <c r="AO334" s="159">
        <v>42460.32708333333</v>
      </c>
      <c r="AP334" t="s">
        <v>171</v>
      </c>
      <c r="AQ334" t="s">
        <v>119</v>
      </c>
      <c r="AR334" t="s">
        <v>119</v>
      </c>
      <c r="AT334" s="160">
        <v>42460</v>
      </c>
      <c r="AU334" s="161">
        <v>1</v>
      </c>
      <c r="AV334" s="162">
        <v>1</v>
      </c>
      <c r="AW334" t="s">
        <v>120</v>
      </c>
      <c r="AZ334" s="163">
        <v>42460</v>
      </c>
      <c r="BB334" t="s">
        <v>121</v>
      </c>
      <c r="BC334" t="s">
        <v>114</v>
      </c>
      <c r="BD334" t="s">
        <v>122</v>
      </c>
      <c r="BE334" t="s">
        <v>110</v>
      </c>
      <c r="BH334" t="s">
        <v>122</v>
      </c>
      <c r="BL334" t="s">
        <v>110</v>
      </c>
      <c r="BM334" s="165">
        <v>42460</v>
      </c>
      <c r="BO334" t="s">
        <v>110</v>
      </c>
      <c r="BP334" t="s">
        <v>123</v>
      </c>
      <c r="BS334" s="166">
        <v>42460.320902777778</v>
      </c>
      <c r="BU334" t="s">
        <v>110</v>
      </c>
      <c r="BV334" t="s">
        <v>171</v>
      </c>
      <c r="BW334" t="s">
        <v>110</v>
      </c>
      <c r="BZ334" t="s">
        <v>108</v>
      </c>
      <c r="CA334" t="s">
        <v>170</v>
      </c>
      <c r="CB334" s="167">
        <v>42460</v>
      </c>
      <c r="CC334" s="168">
        <v>0</v>
      </c>
      <c r="CD334" s="169">
        <v>2</v>
      </c>
      <c r="CE334" t="s">
        <v>111</v>
      </c>
      <c r="CH334" t="s">
        <v>124</v>
      </c>
      <c r="CL334" t="s">
        <v>126</v>
      </c>
      <c r="CM334" t="s">
        <v>132</v>
      </c>
      <c r="CU334" t="s">
        <v>119</v>
      </c>
      <c r="DD334" s="170">
        <v>-5185.7299999999996</v>
      </c>
      <c r="DE334" t="s">
        <v>110</v>
      </c>
      <c r="DF334" s="171">
        <v>0</v>
      </c>
      <c r="DH334" s="172">
        <v>0</v>
      </c>
      <c r="DI334" t="s">
        <v>171</v>
      </c>
      <c r="DJ334" t="s">
        <v>116</v>
      </c>
      <c r="DK334" s="173">
        <v>42460</v>
      </c>
      <c r="DL334" t="s">
        <v>119</v>
      </c>
      <c r="DN334" s="174">
        <v>-5185.7299999999996</v>
      </c>
      <c r="DO334" s="175">
        <v>1</v>
      </c>
      <c r="DP334" s="176">
        <v>1</v>
      </c>
      <c r="DQ334" s="177">
        <v>1031594</v>
      </c>
      <c r="DT334" s="178">
        <v>42460</v>
      </c>
      <c r="DV334" t="s">
        <v>120</v>
      </c>
      <c r="DW334" s="179">
        <v>42460</v>
      </c>
      <c r="DX334" t="s">
        <v>110</v>
      </c>
      <c r="DY334" s="180">
        <v>42460</v>
      </c>
      <c r="DZ334" t="s">
        <v>116</v>
      </c>
      <c r="EC334" t="s">
        <v>123</v>
      </c>
      <c r="ED334" s="181">
        <v>0</v>
      </c>
      <c r="EE334" s="182">
        <v>0</v>
      </c>
      <c r="EG334" t="s">
        <v>131</v>
      </c>
      <c r="EJ334" t="str">
        <f t="shared" si="5"/>
        <v>100000020100</v>
      </c>
    </row>
    <row r="335" spans="1:140" ht="16.5" hidden="1" thickTop="1" thickBot="1" x14ac:dyDescent="0.3">
      <c r="A335" t="s">
        <v>108</v>
      </c>
      <c r="B335" t="s">
        <v>170</v>
      </c>
      <c r="C335" s="140">
        <v>42460</v>
      </c>
      <c r="D335" s="141">
        <v>0</v>
      </c>
      <c r="E335" t="s">
        <v>108</v>
      </c>
      <c r="F335" t="s">
        <v>110</v>
      </c>
      <c r="G335" s="142">
        <v>2016</v>
      </c>
      <c r="H335" s="143">
        <v>9</v>
      </c>
      <c r="I335" s="144">
        <v>42460</v>
      </c>
      <c r="J335" t="s">
        <v>111</v>
      </c>
      <c r="L335" t="s">
        <v>110</v>
      </c>
      <c r="M335" t="s">
        <v>110</v>
      </c>
      <c r="O335" s="146">
        <v>0</v>
      </c>
      <c r="P335" t="s">
        <v>112</v>
      </c>
      <c r="R335" s="148">
        <v>42460</v>
      </c>
      <c r="S335" s="149">
        <v>33</v>
      </c>
      <c r="T335" s="150">
        <v>90746.8</v>
      </c>
      <c r="U335" s="151">
        <v>90746.8</v>
      </c>
      <c r="V335" s="152">
        <v>0</v>
      </c>
      <c r="W335" t="s">
        <v>113</v>
      </c>
      <c r="Y335" t="s">
        <v>114</v>
      </c>
      <c r="Z335" t="s">
        <v>114</v>
      </c>
      <c r="AA335" t="s">
        <v>114</v>
      </c>
      <c r="AB335" t="s">
        <v>115</v>
      </c>
      <c r="AC335" t="s">
        <v>116</v>
      </c>
      <c r="AD335" t="s">
        <v>110</v>
      </c>
      <c r="AE335" t="s">
        <v>110</v>
      </c>
      <c r="AH335" s="153">
        <v>0</v>
      </c>
      <c r="AI335" s="154">
        <v>42460</v>
      </c>
      <c r="AJ335" s="155">
        <v>1031594</v>
      </c>
      <c r="AK335" s="156">
        <v>1031594.1</v>
      </c>
      <c r="AL335" s="157">
        <v>42460</v>
      </c>
      <c r="AM335" s="158">
        <v>0</v>
      </c>
      <c r="AN335" t="s">
        <v>117</v>
      </c>
      <c r="AO335" s="159">
        <v>42460.32708333333</v>
      </c>
      <c r="AP335" t="s">
        <v>171</v>
      </c>
      <c r="AQ335" t="s">
        <v>119</v>
      </c>
      <c r="AR335" t="s">
        <v>119</v>
      </c>
      <c r="AT335" s="160">
        <v>42460</v>
      </c>
      <c r="AU335" s="161">
        <v>1</v>
      </c>
      <c r="AV335" s="162">
        <v>1</v>
      </c>
      <c r="AW335" t="s">
        <v>120</v>
      </c>
      <c r="AZ335" s="163">
        <v>42460</v>
      </c>
      <c r="BB335" t="s">
        <v>121</v>
      </c>
      <c r="BC335" t="s">
        <v>114</v>
      </c>
      <c r="BD335" t="s">
        <v>122</v>
      </c>
      <c r="BE335" t="s">
        <v>110</v>
      </c>
      <c r="BH335" t="s">
        <v>122</v>
      </c>
      <c r="BL335" t="s">
        <v>110</v>
      </c>
      <c r="BM335" s="165">
        <v>42460</v>
      </c>
      <c r="BO335" t="s">
        <v>110</v>
      </c>
      <c r="BP335" t="s">
        <v>123</v>
      </c>
      <c r="BS335" s="166">
        <v>42460.320902777778</v>
      </c>
      <c r="BU335" t="s">
        <v>110</v>
      </c>
      <c r="BV335" t="s">
        <v>171</v>
      </c>
      <c r="BW335" t="s">
        <v>110</v>
      </c>
      <c r="BZ335" t="s">
        <v>108</v>
      </c>
      <c r="CA335" t="s">
        <v>170</v>
      </c>
      <c r="CB335" s="167">
        <v>42460</v>
      </c>
      <c r="CC335" s="168">
        <v>0</v>
      </c>
      <c r="CD335" s="169">
        <v>3</v>
      </c>
      <c r="CE335" t="s">
        <v>111</v>
      </c>
      <c r="CH335" t="s">
        <v>134</v>
      </c>
      <c r="CL335" t="s">
        <v>126</v>
      </c>
      <c r="CM335" t="s">
        <v>127</v>
      </c>
      <c r="CU335" t="s">
        <v>119</v>
      </c>
      <c r="DD335" s="170">
        <v>-4457.43</v>
      </c>
      <c r="DE335" t="s">
        <v>110</v>
      </c>
      <c r="DF335" s="171">
        <v>0</v>
      </c>
      <c r="DH335" s="172">
        <v>0</v>
      </c>
      <c r="DI335" t="s">
        <v>171</v>
      </c>
      <c r="DJ335" t="s">
        <v>116</v>
      </c>
      <c r="DK335" s="173">
        <v>42460</v>
      </c>
      <c r="DL335" t="s">
        <v>119</v>
      </c>
      <c r="DN335" s="174">
        <v>-4457.43</v>
      </c>
      <c r="DO335" s="175">
        <v>1</v>
      </c>
      <c r="DP335" s="176">
        <v>1</v>
      </c>
      <c r="DQ335" s="177">
        <v>1031594</v>
      </c>
      <c r="DT335" s="178">
        <v>42460</v>
      </c>
      <c r="DV335" t="s">
        <v>120</v>
      </c>
      <c r="DW335" s="179">
        <v>42460</v>
      </c>
      <c r="DX335" t="s">
        <v>110</v>
      </c>
      <c r="DY335" s="180">
        <v>42460</v>
      </c>
      <c r="DZ335" t="s">
        <v>116</v>
      </c>
      <c r="EC335" t="s">
        <v>123</v>
      </c>
      <c r="ED335" s="181">
        <v>0</v>
      </c>
      <c r="EE335" s="182">
        <v>0</v>
      </c>
      <c r="EG335" t="s">
        <v>131</v>
      </c>
      <c r="EJ335" t="str">
        <f t="shared" si="5"/>
        <v>205200010100</v>
      </c>
    </row>
    <row r="336" spans="1:140" ht="16.5" hidden="1" thickTop="1" thickBot="1" x14ac:dyDescent="0.3">
      <c r="A336" t="s">
        <v>108</v>
      </c>
      <c r="B336" t="s">
        <v>170</v>
      </c>
      <c r="C336" s="140">
        <v>42460</v>
      </c>
      <c r="D336" s="141">
        <v>0</v>
      </c>
      <c r="E336" t="s">
        <v>108</v>
      </c>
      <c r="F336" t="s">
        <v>110</v>
      </c>
      <c r="G336" s="142">
        <v>2016</v>
      </c>
      <c r="H336" s="143">
        <v>9</v>
      </c>
      <c r="I336" s="144">
        <v>42460</v>
      </c>
      <c r="J336" t="s">
        <v>111</v>
      </c>
      <c r="L336" t="s">
        <v>110</v>
      </c>
      <c r="M336" t="s">
        <v>110</v>
      </c>
      <c r="O336" s="146">
        <v>0</v>
      </c>
      <c r="P336" t="s">
        <v>112</v>
      </c>
      <c r="R336" s="148">
        <v>42460</v>
      </c>
      <c r="S336" s="149">
        <v>33</v>
      </c>
      <c r="T336" s="150">
        <v>90746.8</v>
      </c>
      <c r="U336" s="151">
        <v>90746.8</v>
      </c>
      <c r="V336" s="152">
        <v>0</v>
      </c>
      <c r="W336" t="s">
        <v>113</v>
      </c>
      <c r="Y336" t="s">
        <v>114</v>
      </c>
      <c r="Z336" t="s">
        <v>114</v>
      </c>
      <c r="AA336" t="s">
        <v>114</v>
      </c>
      <c r="AB336" t="s">
        <v>115</v>
      </c>
      <c r="AC336" t="s">
        <v>116</v>
      </c>
      <c r="AD336" t="s">
        <v>110</v>
      </c>
      <c r="AE336" t="s">
        <v>110</v>
      </c>
      <c r="AH336" s="153">
        <v>0</v>
      </c>
      <c r="AI336" s="154">
        <v>42460</v>
      </c>
      <c r="AJ336" s="155">
        <v>1031594</v>
      </c>
      <c r="AK336" s="156">
        <v>1031594.1</v>
      </c>
      <c r="AL336" s="157">
        <v>42460</v>
      </c>
      <c r="AM336" s="158">
        <v>0</v>
      </c>
      <c r="AN336" t="s">
        <v>117</v>
      </c>
      <c r="AO336" s="159">
        <v>42460.32708333333</v>
      </c>
      <c r="AP336" t="s">
        <v>171</v>
      </c>
      <c r="AQ336" t="s">
        <v>119</v>
      </c>
      <c r="AR336" t="s">
        <v>119</v>
      </c>
      <c r="AT336" s="160">
        <v>42460</v>
      </c>
      <c r="AU336" s="161">
        <v>1</v>
      </c>
      <c r="AV336" s="162">
        <v>1</v>
      </c>
      <c r="AW336" t="s">
        <v>120</v>
      </c>
      <c r="AZ336" s="163">
        <v>42460</v>
      </c>
      <c r="BB336" t="s">
        <v>121</v>
      </c>
      <c r="BC336" t="s">
        <v>114</v>
      </c>
      <c r="BD336" t="s">
        <v>122</v>
      </c>
      <c r="BE336" t="s">
        <v>110</v>
      </c>
      <c r="BH336" t="s">
        <v>122</v>
      </c>
      <c r="BL336" t="s">
        <v>110</v>
      </c>
      <c r="BM336" s="165">
        <v>42460</v>
      </c>
      <c r="BO336" t="s">
        <v>110</v>
      </c>
      <c r="BP336" t="s">
        <v>123</v>
      </c>
      <c r="BS336" s="166">
        <v>42460.320902777778</v>
      </c>
      <c r="BU336" t="s">
        <v>110</v>
      </c>
      <c r="BV336" t="s">
        <v>171</v>
      </c>
      <c r="BW336" t="s">
        <v>110</v>
      </c>
      <c r="BZ336" t="s">
        <v>108</v>
      </c>
      <c r="CA336" t="s">
        <v>170</v>
      </c>
      <c r="CB336" s="167">
        <v>42460</v>
      </c>
      <c r="CC336" s="168">
        <v>0</v>
      </c>
      <c r="CD336" s="169">
        <v>4</v>
      </c>
      <c r="CE336" t="s">
        <v>111</v>
      </c>
      <c r="CH336" t="s">
        <v>134</v>
      </c>
      <c r="CL336" t="s">
        <v>126</v>
      </c>
      <c r="CM336" t="s">
        <v>132</v>
      </c>
      <c r="CU336" t="s">
        <v>119</v>
      </c>
      <c r="DD336" s="170">
        <v>-474.56</v>
      </c>
      <c r="DE336" t="s">
        <v>110</v>
      </c>
      <c r="DF336" s="171">
        <v>0</v>
      </c>
      <c r="DH336" s="172">
        <v>0</v>
      </c>
      <c r="DI336" t="s">
        <v>171</v>
      </c>
      <c r="DJ336" t="s">
        <v>116</v>
      </c>
      <c r="DK336" s="173">
        <v>42460</v>
      </c>
      <c r="DL336" t="s">
        <v>119</v>
      </c>
      <c r="DN336" s="174">
        <v>-474.56</v>
      </c>
      <c r="DO336" s="175">
        <v>1</v>
      </c>
      <c r="DP336" s="176">
        <v>1</v>
      </c>
      <c r="DQ336" s="177">
        <v>1031594</v>
      </c>
      <c r="DT336" s="178">
        <v>42460</v>
      </c>
      <c r="DV336" t="s">
        <v>120</v>
      </c>
      <c r="DW336" s="179">
        <v>42460</v>
      </c>
      <c r="DX336" t="s">
        <v>110</v>
      </c>
      <c r="DY336" s="180">
        <v>42460</v>
      </c>
      <c r="DZ336" t="s">
        <v>116</v>
      </c>
      <c r="EC336" t="s">
        <v>123</v>
      </c>
      <c r="ED336" s="181">
        <v>0</v>
      </c>
      <c r="EE336" s="182">
        <v>0</v>
      </c>
      <c r="EG336" t="s">
        <v>131</v>
      </c>
      <c r="EJ336" t="str">
        <f t="shared" si="5"/>
        <v>205200020100</v>
      </c>
    </row>
    <row r="337" spans="1:140" ht="16.5" hidden="1" thickTop="1" thickBot="1" x14ac:dyDescent="0.3">
      <c r="A337" t="s">
        <v>108</v>
      </c>
      <c r="B337" t="s">
        <v>170</v>
      </c>
      <c r="C337" s="140">
        <v>42460</v>
      </c>
      <c r="D337" s="141">
        <v>0</v>
      </c>
      <c r="E337" t="s">
        <v>108</v>
      </c>
      <c r="F337" t="s">
        <v>110</v>
      </c>
      <c r="G337" s="142">
        <v>2016</v>
      </c>
      <c r="H337" s="143">
        <v>9</v>
      </c>
      <c r="I337" s="144">
        <v>42460</v>
      </c>
      <c r="J337" t="s">
        <v>111</v>
      </c>
      <c r="L337" t="s">
        <v>110</v>
      </c>
      <c r="M337" t="s">
        <v>110</v>
      </c>
      <c r="O337" s="146">
        <v>0</v>
      </c>
      <c r="P337" t="s">
        <v>112</v>
      </c>
      <c r="R337" s="148">
        <v>42460</v>
      </c>
      <c r="S337" s="149">
        <v>33</v>
      </c>
      <c r="T337" s="150">
        <v>90746.8</v>
      </c>
      <c r="U337" s="151">
        <v>90746.8</v>
      </c>
      <c r="V337" s="152">
        <v>0</v>
      </c>
      <c r="W337" t="s">
        <v>113</v>
      </c>
      <c r="Y337" t="s">
        <v>114</v>
      </c>
      <c r="Z337" t="s">
        <v>114</v>
      </c>
      <c r="AA337" t="s">
        <v>114</v>
      </c>
      <c r="AB337" t="s">
        <v>115</v>
      </c>
      <c r="AC337" t="s">
        <v>116</v>
      </c>
      <c r="AD337" t="s">
        <v>110</v>
      </c>
      <c r="AE337" t="s">
        <v>110</v>
      </c>
      <c r="AH337" s="153">
        <v>0</v>
      </c>
      <c r="AI337" s="154">
        <v>42460</v>
      </c>
      <c r="AJ337" s="155">
        <v>1031594</v>
      </c>
      <c r="AK337" s="156">
        <v>1031594.1</v>
      </c>
      <c r="AL337" s="157">
        <v>42460</v>
      </c>
      <c r="AM337" s="158">
        <v>0</v>
      </c>
      <c r="AN337" t="s">
        <v>117</v>
      </c>
      <c r="AO337" s="159">
        <v>42460.32708333333</v>
      </c>
      <c r="AP337" t="s">
        <v>171</v>
      </c>
      <c r="AQ337" t="s">
        <v>119</v>
      </c>
      <c r="AR337" t="s">
        <v>119</v>
      </c>
      <c r="AT337" s="160">
        <v>42460</v>
      </c>
      <c r="AU337" s="161">
        <v>1</v>
      </c>
      <c r="AV337" s="162">
        <v>1</v>
      </c>
      <c r="AW337" t="s">
        <v>120</v>
      </c>
      <c r="AZ337" s="163">
        <v>42460</v>
      </c>
      <c r="BB337" t="s">
        <v>121</v>
      </c>
      <c r="BC337" t="s">
        <v>114</v>
      </c>
      <c r="BD337" t="s">
        <v>122</v>
      </c>
      <c r="BE337" t="s">
        <v>110</v>
      </c>
      <c r="BH337" t="s">
        <v>122</v>
      </c>
      <c r="BL337" t="s">
        <v>110</v>
      </c>
      <c r="BM337" s="165">
        <v>42460</v>
      </c>
      <c r="BO337" t="s">
        <v>110</v>
      </c>
      <c r="BP337" t="s">
        <v>123</v>
      </c>
      <c r="BS337" s="166">
        <v>42460.320902777778</v>
      </c>
      <c r="BU337" t="s">
        <v>110</v>
      </c>
      <c r="BV337" t="s">
        <v>171</v>
      </c>
      <c r="BW337" t="s">
        <v>110</v>
      </c>
      <c r="BZ337" t="s">
        <v>108</v>
      </c>
      <c r="CA337" t="s">
        <v>170</v>
      </c>
      <c r="CB337" s="167">
        <v>42460</v>
      </c>
      <c r="CC337" s="168">
        <v>0</v>
      </c>
      <c r="CD337" s="169">
        <v>6</v>
      </c>
      <c r="CE337" t="s">
        <v>111</v>
      </c>
      <c r="CH337" t="s">
        <v>135</v>
      </c>
      <c r="CL337" t="s">
        <v>126</v>
      </c>
      <c r="CM337" t="s">
        <v>132</v>
      </c>
      <c r="CU337" t="s">
        <v>119</v>
      </c>
      <c r="DD337" s="170">
        <v>-469.88</v>
      </c>
      <c r="DE337" t="s">
        <v>110</v>
      </c>
      <c r="DF337" s="171">
        <v>0</v>
      </c>
      <c r="DH337" s="172">
        <v>0</v>
      </c>
      <c r="DI337" t="s">
        <v>171</v>
      </c>
      <c r="DJ337" t="s">
        <v>116</v>
      </c>
      <c r="DK337" s="173">
        <v>42460</v>
      </c>
      <c r="DL337" t="s">
        <v>119</v>
      </c>
      <c r="DN337" s="174">
        <v>-469.88</v>
      </c>
      <c r="DO337" s="175">
        <v>1</v>
      </c>
      <c r="DP337" s="176">
        <v>1</v>
      </c>
      <c r="DQ337" s="177">
        <v>1031594</v>
      </c>
      <c r="DT337" s="178">
        <v>42460</v>
      </c>
      <c r="DV337" t="s">
        <v>120</v>
      </c>
      <c r="DW337" s="179">
        <v>42460</v>
      </c>
      <c r="DX337" t="s">
        <v>110</v>
      </c>
      <c r="DY337" s="180">
        <v>42460</v>
      </c>
      <c r="DZ337" t="s">
        <v>116</v>
      </c>
      <c r="EC337" t="s">
        <v>123</v>
      </c>
      <c r="ED337" s="181">
        <v>0</v>
      </c>
      <c r="EE337" s="182">
        <v>0</v>
      </c>
      <c r="EG337" t="s">
        <v>131</v>
      </c>
      <c r="EJ337" t="str">
        <f t="shared" si="5"/>
        <v>205300020100</v>
      </c>
    </row>
    <row r="338" spans="1:140" ht="16.5" hidden="1" thickTop="1" thickBot="1" x14ac:dyDescent="0.3">
      <c r="A338" t="s">
        <v>108</v>
      </c>
      <c r="B338" t="s">
        <v>170</v>
      </c>
      <c r="C338" s="140">
        <v>42460</v>
      </c>
      <c r="D338" s="141">
        <v>0</v>
      </c>
      <c r="E338" t="s">
        <v>108</v>
      </c>
      <c r="F338" t="s">
        <v>110</v>
      </c>
      <c r="G338" s="142">
        <v>2016</v>
      </c>
      <c r="H338" s="143">
        <v>9</v>
      </c>
      <c r="I338" s="144">
        <v>42460</v>
      </c>
      <c r="J338" t="s">
        <v>111</v>
      </c>
      <c r="L338" t="s">
        <v>110</v>
      </c>
      <c r="M338" t="s">
        <v>110</v>
      </c>
      <c r="O338" s="146">
        <v>0</v>
      </c>
      <c r="P338" t="s">
        <v>112</v>
      </c>
      <c r="R338" s="148">
        <v>42460</v>
      </c>
      <c r="S338" s="149">
        <v>33</v>
      </c>
      <c r="T338" s="150">
        <v>90746.8</v>
      </c>
      <c r="U338" s="151">
        <v>90746.8</v>
      </c>
      <c r="V338" s="152">
        <v>0</v>
      </c>
      <c r="W338" t="s">
        <v>113</v>
      </c>
      <c r="Y338" t="s">
        <v>114</v>
      </c>
      <c r="Z338" t="s">
        <v>114</v>
      </c>
      <c r="AA338" t="s">
        <v>114</v>
      </c>
      <c r="AB338" t="s">
        <v>115</v>
      </c>
      <c r="AC338" t="s">
        <v>116</v>
      </c>
      <c r="AD338" t="s">
        <v>110</v>
      </c>
      <c r="AE338" t="s">
        <v>110</v>
      </c>
      <c r="AH338" s="153">
        <v>0</v>
      </c>
      <c r="AI338" s="154">
        <v>42460</v>
      </c>
      <c r="AJ338" s="155">
        <v>1031594</v>
      </c>
      <c r="AK338" s="156">
        <v>1031594.1</v>
      </c>
      <c r="AL338" s="157">
        <v>42460</v>
      </c>
      <c r="AM338" s="158">
        <v>0</v>
      </c>
      <c r="AN338" t="s">
        <v>117</v>
      </c>
      <c r="AO338" s="159">
        <v>42460.32708333333</v>
      </c>
      <c r="AP338" t="s">
        <v>171</v>
      </c>
      <c r="AQ338" t="s">
        <v>119</v>
      </c>
      <c r="AR338" t="s">
        <v>119</v>
      </c>
      <c r="AT338" s="160">
        <v>42460</v>
      </c>
      <c r="AU338" s="161">
        <v>1</v>
      </c>
      <c r="AV338" s="162">
        <v>1</v>
      </c>
      <c r="AW338" t="s">
        <v>120</v>
      </c>
      <c r="AZ338" s="163">
        <v>42460</v>
      </c>
      <c r="BB338" t="s">
        <v>121</v>
      </c>
      <c r="BC338" t="s">
        <v>114</v>
      </c>
      <c r="BD338" t="s">
        <v>122</v>
      </c>
      <c r="BE338" t="s">
        <v>110</v>
      </c>
      <c r="BH338" t="s">
        <v>122</v>
      </c>
      <c r="BL338" t="s">
        <v>110</v>
      </c>
      <c r="BM338" s="165">
        <v>42460</v>
      </c>
      <c r="BO338" t="s">
        <v>110</v>
      </c>
      <c r="BP338" t="s">
        <v>123</v>
      </c>
      <c r="BS338" s="166">
        <v>42460.320902777778</v>
      </c>
      <c r="BU338" t="s">
        <v>110</v>
      </c>
      <c r="BV338" t="s">
        <v>171</v>
      </c>
      <c r="BW338" t="s">
        <v>110</v>
      </c>
      <c r="BZ338" t="s">
        <v>108</v>
      </c>
      <c r="CA338" t="s">
        <v>170</v>
      </c>
      <c r="CB338" s="167">
        <v>42460</v>
      </c>
      <c r="CC338" s="168">
        <v>0</v>
      </c>
      <c r="CD338" s="169">
        <v>7</v>
      </c>
      <c r="CE338" t="s">
        <v>111</v>
      </c>
      <c r="CH338" t="s">
        <v>138</v>
      </c>
      <c r="CL338" t="s">
        <v>126</v>
      </c>
      <c r="CM338" t="s">
        <v>127</v>
      </c>
      <c r="CU338" t="s">
        <v>119</v>
      </c>
      <c r="DD338" s="170">
        <v>-1013.36</v>
      </c>
      <c r="DE338" t="s">
        <v>110</v>
      </c>
      <c r="DF338" s="171">
        <v>0</v>
      </c>
      <c r="DH338" s="172">
        <v>0</v>
      </c>
      <c r="DI338" t="s">
        <v>171</v>
      </c>
      <c r="DJ338" t="s">
        <v>116</v>
      </c>
      <c r="DK338" s="173">
        <v>42460</v>
      </c>
      <c r="DL338" t="s">
        <v>119</v>
      </c>
      <c r="DN338" s="174">
        <v>-1013.36</v>
      </c>
      <c r="DO338" s="175">
        <v>1</v>
      </c>
      <c r="DP338" s="176">
        <v>1</v>
      </c>
      <c r="DQ338" s="177">
        <v>1031594</v>
      </c>
      <c r="DT338" s="178">
        <v>42460</v>
      </c>
      <c r="DV338" t="s">
        <v>120</v>
      </c>
      <c r="DW338" s="179">
        <v>42460</v>
      </c>
      <c r="DX338" t="s">
        <v>110</v>
      </c>
      <c r="DY338" s="180">
        <v>42460</v>
      </c>
      <c r="DZ338" t="s">
        <v>116</v>
      </c>
      <c r="EC338" t="s">
        <v>123</v>
      </c>
      <c r="ED338" s="181">
        <v>0</v>
      </c>
      <c r="EE338" s="182">
        <v>0</v>
      </c>
      <c r="EG338" t="s">
        <v>131</v>
      </c>
      <c r="EJ338" t="str">
        <f t="shared" si="5"/>
        <v>205800010100</v>
      </c>
    </row>
    <row r="339" spans="1:140" ht="16.5" hidden="1" thickTop="1" thickBot="1" x14ac:dyDescent="0.3">
      <c r="A339" t="s">
        <v>108</v>
      </c>
      <c r="B339" t="s">
        <v>170</v>
      </c>
      <c r="C339" s="140">
        <v>42460</v>
      </c>
      <c r="D339" s="141">
        <v>0</v>
      </c>
      <c r="E339" t="s">
        <v>108</v>
      </c>
      <c r="F339" t="s">
        <v>110</v>
      </c>
      <c r="G339" s="142">
        <v>2016</v>
      </c>
      <c r="H339" s="143">
        <v>9</v>
      </c>
      <c r="I339" s="144">
        <v>42460</v>
      </c>
      <c r="J339" t="s">
        <v>111</v>
      </c>
      <c r="L339" t="s">
        <v>110</v>
      </c>
      <c r="M339" t="s">
        <v>110</v>
      </c>
      <c r="O339" s="146">
        <v>0</v>
      </c>
      <c r="P339" t="s">
        <v>112</v>
      </c>
      <c r="R339" s="148">
        <v>42460</v>
      </c>
      <c r="S339" s="149">
        <v>33</v>
      </c>
      <c r="T339" s="150">
        <v>90746.8</v>
      </c>
      <c r="U339" s="151">
        <v>90746.8</v>
      </c>
      <c r="V339" s="152">
        <v>0</v>
      </c>
      <c r="W339" t="s">
        <v>113</v>
      </c>
      <c r="Y339" t="s">
        <v>114</v>
      </c>
      <c r="Z339" t="s">
        <v>114</v>
      </c>
      <c r="AA339" t="s">
        <v>114</v>
      </c>
      <c r="AB339" t="s">
        <v>115</v>
      </c>
      <c r="AC339" t="s">
        <v>116</v>
      </c>
      <c r="AD339" t="s">
        <v>110</v>
      </c>
      <c r="AE339" t="s">
        <v>110</v>
      </c>
      <c r="AH339" s="153">
        <v>0</v>
      </c>
      <c r="AI339" s="154">
        <v>42460</v>
      </c>
      <c r="AJ339" s="155">
        <v>1031594</v>
      </c>
      <c r="AK339" s="156">
        <v>1031594.1</v>
      </c>
      <c r="AL339" s="157">
        <v>42460</v>
      </c>
      <c r="AM339" s="158">
        <v>0</v>
      </c>
      <c r="AN339" t="s">
        <v>117</v>
      </c>
      <c r="AO339" s="159">
        <v>42460.32708333333</v>
      </c>
      <c r="AP339" t="s">
        <v>171</v>
      </c>
      <c r="AQ339" t="s">
        <v>119</v>
      </c>
      <c r="AR339" t="s">
        <v>119</v>
      </c>
      <c r="AT339" s="160">
        <v>42460</v>
      </c>
      <c r="AU339" s="161">
        <v>1</v>
      </c>
      <c r="AV339" s="162">
        <v>1</v>
      </c>
      <c r="AW339" t="s">
        <v>120</v>
      </c>
      <c r="AZ339" s="163">
        <v>42460</v>
      </c>
      <c r="BB339" t="s">
        <v>121</v>
      </c>
      <c r="BC339" t="s">
        <v>114</v>
      </c>
      <c r="BD339" t="s">
        <v>122</v>
      </c>
      <c r="BE339" t="s">
        <v>110</v>
      </c>
      <c r="BH339" t="s">
        <v>122</v>
      </c>
      <c r="BL339" t="s">
        <v>110</v>
      </c>
      <c r="BM339" s="165">
        <v>42460</v>
      </c>
      <c r="BO339" t="s">
        <v>110</v>
      </c>
      <c r="BP339" t="s">
        <v>123</v>
      </c>
      <c r="BS339" s="166">
        <v>42460.320902777778</v>
      </c>
      <c r="BU339" t="s">
        <v>110</v>
      </c>
      <c r="BV339" t="s">
        <v>171</v>
      </c>
      <c r="BW339" t="s">
        <v>110</v>
      </c>
      <c r="BZ339" t="s">
        <v>108</v>
      </c>
      <c r="CA339" t="s">
        <v>170</v>
      </c>
      <c r="CB339" s="167">
        <v>42460</v>
      </c>
      <c r="CC339" s="168">
        <v>0</v>
      </c>
      <c r="CD339" s="169">
        <v>11</v>
      </c>
      <c r="CE339" t="s">
        <v>111</v>
      </c>
      <c r="CH339" t="s">
        <v>139</v>
      </c>
      <c r="CL339" t="s">
        <v>126</v>
      </c>
      <c r="CM339" t="s">
        <v>132</v>
      </c>
      <c r="CU339" t="s">
        <v>119</v>
      </c>
      <c r="DD339" s="170">
        <v>-230.53</v>
      </c>
      <c r="DE339" t="s">
        <v>110</v>
      </c>
      <c r="DF339" s="171">
        <v>0</v>
      </c>
      <c r="DH339" s="172">
        <v>0</v>
      </c>
      <c r="DI339" t="s">
        <v>171</v>
      </c>
      <c r="DJ339" t="s">
        <v>116</v>
      </c>
      <c r="DK339" s="173">
        <v>42460</v>
      </c>
      <c r="DL339" t="s">
        <v>119</v>
      </c>
      <c r="DN339" s="174">
        <v>-230.53</v>
      </c>
      <c r="DO339" s="175">
        <v>1</v>
      </c>
      <c r="DP339" s="176">
        <v>1</v>
      </c>
      <c r="DQ339" s="177">
        <v>1031594</v>
      </c>
      <c r="DT339" s="178">
        <v>42460</v>
      </c>
      <c r="DV339" t="s">
        <v>120</v>
      </c>
      <c r="DW339" s="179">
        <v>42460</v>
      </c>
      <c r="DX339" t="s">
        <v>110</v>
      </c>
      <c r="DY339" s="180">
        <v>42460</v>
      </c>
      <c r="DZ339" t="s">
        <v>116</v>
      </c>
      <c r="EC339" t="s">
        <v>123</v>
      </c>
      <c r="ED339" s="181">
        <v>0</v>
      </c>
      <c r="EE339" s="182">
        <v>0</v>
      </c>
      <c r="EG339" t="s">
        <v>131</v>
      </c>
      <c r="EJ339" t="str">
        <f t="shared" si="5"/>
        <v>210000020100</v>
      </c>
    </row>
    <row r="340" spans="1:140" ht="16.5" hidden="1" thickTop="1" thickBot="1" x14ac:dyDescent="0.3">
      <c r="A340" t="s">
        <v>108</v>
      </c>
      <c r="B340" t="s">
        <v>170</v>
      </c>
      <c r="C340" s="140">
        <v>42460</v>
      </c>
      <c r="D340" s="141">
        <v>0</v>
      </c>
      <c r="E340" t="s">
        <v>108</v>
      </c>
      <c r="F340" t="s">
        <v>110</v>
      </c>
      <c r="G340" s="142">
        <v>2016</v>
      </c>
      <c r="H340" s="143">
        <v>9</v>
      </c>
      <c r="I340" s="144">
        <v>42460</v>
      </c>
      <c r="J340" t="s">
        <v>111</v>
      </c>
      <c r="L340" t="s">
        <v>110</v>
      </c>
      <c r="M340" t="s">
        <v>110</v>
      </c>
      <c r="O340" s="146">
        <v>0</v>
      </c>
      <c r="P340" t="s">
        <v>112</v>
      </c>
      <c r="R340" s="148">
        <v>42460</v>
      </c>
      <c r="S340" s="149">
        <v>33</v>
      </c>
      <c r="T340" s="150">
        <v>90746.8</v>
      </c>
      <c r="U340" s="151">
        <v>90746.8</v>
      </c>
      <c r="V340" s="152">
        <v>0</v>
      </c>
      <c r="W340" t="s">
        <v>113</v>
      </c>
      <c r="Y340" t="s">
        <v>114</v>
      </c>
      <c r="Z340" t="s">
        <v>114</v>
      </c>
      <c r="AA340" t="s">
        <v>114</v>
      </c>
      <c r="AB340" t="s">
        <v>115</v>
      </c>
      <c r="AC340" t="s">
        <v>116</v>
      </c>
      <c r="AD340" t="s">
        <v>110</v>
      </c>
      <c r="AE340" t="s">
        <v>110</v>
      </c>
      <c r="AH340" s="153">
        <v>0</v>
      </c>
      <c r="AI340" s="154">
        <v>42460</v>
      </c>
      <c r="AJ340" s="155">
        <v>1031594</v>
      </c>
      <c r="AK340" s="156">
        <v>1031594.1</v>
      </c>
      <c r="AL340" s="157">
        <v>42460</v>
      </c>
      <c r="AM340" s="158">
        <v>0</v>
      </c>
      <c r="AN340" t="s">
        <v>117</v>
      </c>
      <c r="AO340" s="159">
        <v>42460.32708333333</v>
      </c>
      <c r="AP340" t="s">
        <v>171</v>
      </c>
      <c r="AQ340" t="s">
        <v>119</v>
      </c>
      <c r="AR340" t="s">
        <v>119</v>
      </c>
      <c r="AT340" s="160">
        <v>42460</v>
      </c>
      <c r="AU340" s="161">
        <v>1</v>
      </c>
      <c r="AV340" s="162">
        <v>1</v>
      </c>
      <c r="AW340" t="s">
        <v>120</v>
      </c>
      <c r="AZ340" s="163">
        <v>42460</v>
      </c>
      <c r="BB340" t="s">
        <v>121</v>
      </c>
      <c r="BC340" t="s">
        <v>114</v>
      </c>
      <c r="BD340" t="s">
        <v>122</v>
      </c>
      <c r="BE340" t="s">
        <v>110</v>
      </c>
      <c r="BH340" t="s">
        <v>122</v>
      </c>
      <c r="BL340" t="s">
        <v>110</v>
      </c>
      <c r="BM340" s="165">
        <v>42460</v>
      </c>
      <c r="BO340" t="s">
        <v>110</v>
      </c>
      <c r="BP340" t="s">
        <v>123</v>
      </c>
      <c r="BS340" s="166">
        <v>42460.320902777778</v>
      </c>
      <c r="BU340" t="s">
        <v>110</v>
      </c>
      <c r="BV340" t="s">
        <v>171</v>
      </c>
      <c r="BW340" t="s">
        <v>110</v>
      </c>
      <c r="BZ340" t="s">
        <v>108</v>
      </c>
      <c r="CA340" t="s">
        <v>170</v>
      </c>
      <c r="CB340" s="167">
        <v>42460</v>
      </c>
      <c r="CC340" s="168">
        <v>0</v>
      </c>
      <c r="CD340" s="169">
        <v>8</v>
      </c>
      <c r="CE340" t="s">
        <v>111</v>
      </c>
      <c r="CH340" t="s">
        <v>138</v>
      </c>
      <c r="CL340" t="s">
        <v>126</v>
      </c>
      <c r="CM340" t="s">
        <v>132</v>
      </c>
      <c r="CU340" t="s">
        <v>119</v>
      </c>
      <c r="DD340" s="170">
        <v>-109.9</v>
      </c>
      <c r="DE340" t="s">
        <v>110</v>
      </c>
      <c r="DF340" s="171">
        <v>0</v>
      </c>
      <c r="DH340" s="172">
        <v>0</v>
      </c>
      <c r="DI340" t="s">
        <v>171</v>
      </c>
      <c r="DJ340" t="s">
        <v>116</v>
      </c>
      <c r="DK340" s="173">
        <v>42460</v>
      </c>
      <c r="DL340" t="s">
        <v>119</v>
      </c>
      <c r="DN340" s="174">
        <v>-109.9</v>
      </c>
      <c r="DO340" s="175">
        <v>1</v>
      </c>
      <c r="DP340" s="176">
        <v>1</v>
      </c>
      <c r="DQ340" s="177">
        <v>1031594</v>
      </c>
      <c r="DT340" s="178">
        <v>42460</v>
      </c>
      <c r="DV340" t="s">
        <v>120</v>
      </c>
      <c r="DW340" s="179">
        <v>42460</v>
      </c>
      <c r="DX340" t="s">
        <v>110</v>
      </c>
      <c r="DY340" s="180">
        <v>42460</v>
      </c>
      <c r="DZ340" t="s">
        <v>116</v>
      </c>
      <c r="EC340" t="s">
        <v>123</v>
      </c>
      <c r="ED340" s="181">
        <v>0</v>
      </c>
      <c r="EE340" s="182">
        <v>0</v>
      </c>
      <c r="EG340" t="s">
        <v>131</v>
      </c>
      <c r="EJ340" t="str">
        <f t="shared" si="5"/>
        <v>205800020100</v>
      </c>
    </row>
    <row r="341" spans="1:140" ht="16.5" hidden="1" thickTop="1" thickBot="1" x14ac:dyDescent="0.3">
      <c r="A341" t="s">
        <v>108</v>
      </c>
      <c r="B341" t="s">
        <v>170</v>
      </c>
      <c r="C341" s="140">
        <v>42460</v>
      </c>
      <c r="D341" s="141">
        <v>0</v>
      </c>
      <c r="E341" t="s">
        <v>108</v>
      </c>
      <c r="F341" t="s">
        <v>110</v>
      </c>
      <c r="G341" s="142">
        <v>2016</v>
      </c>
      <c r="H341" s="143">
        <v>9</v>
      </c>
      <c r="I341" s="144">
        <v>42460</v>
      </c>
      <c r="J341" t="s">
        <v>111</v>
      </c>
      <c r="L341" t="s">
        <v>110</v>
      </c>
      <c r="M341" t="s">
        <v>110</v>
      </c>
      <c r="O341" s="146">
        <v>0</v>
      </c>
      <c r="P341" t="s">
        <v>112</v>
      </c>
      <c r="R341" s="148">
        <v>42460</v>
      </c>
      <c r="S341" s="149">
        <v>33</v>
      </c>
      <c r="T341" s="150">
        <v>90746.8</v>
      </c>
      <c r="U341" s="151">
        <v>90746.8</v>
      </c>
      <c r="V341" s="152">
        <v>0</v>
      </c>
      <c r="W341" t="s">
        <v>113</v>
      </c>
      <c r="Y341" t="s">
        <v>114</v>
      </c>
      <c r="Z341" t="s">
        <v>114</v>
      </c>
      <c r="AA341" t="s">
        <v>114</v>
      </c>
      <c r="AB341" t="s">
        <v>115</v>
      </c>
      <c r="AC341" t="s">
        <v>116</v>
      </c>
      <c r="AD341" t="s">
        <v>110</v>
      </c>
      <c r="AE341" t="s">
        <v>110</v>
      </c>
      <c r="AH341" s="153">
        <v>0</v>
      </c>
      <c r="AI341" s="154">
        <v>42460</v>
      </c>
      <c r="AJ341" s="155">
        <v>1031594</v>
      </c>
      <c r="AK341" s="156">
        <v>1031594.1</v>
      </c>
      <c r="AL341" s="157">
        <v>42460</v>
      </c>
      <c r="AM341" s="158">
        <v>0</v>
      </c>
      <c r="AN341" t="s">
        <v>117</v>
      </c>
      <c r="AO341" s="159">
        <v>42460.32708333333</v>
      </c>
      <c r="AP341" t="s">
        <v>171</v>
      </c>
      <c r="AQ341" t="s">
        <v>119</v>
      </c>
      <c r="AR341" t="s">
        <v>119</v>
      </c>
      <c r="AT341" s="160">
        <v>42460</v>
      </c>
      <c r="AU341" s="161">
        <v>1</v>
      </c>
      <c r="AV341" s="162">
        <v>1</v>
      </c>
      <c r="AW341" t="s">
        <v>120</v>
      </c>
      <c r="AZ341" s="163">
        <v>42460</v>
      </c>
      <c r="BB341" t="s">
        <v>121</v>
      </c>
      <c r="BC341" t="s">
        <v>114</v>
      </c>
      <c r="BD341" t="s">
        <v>122</v>
      </c>
      <c r="BE341" t="s">
        <v>110</v>
      </c>
      <c r="BH341" t="s">
        <v>122</v>
      </c>
      <c r="BL341" t="s">
        <v>110</v>
      </c>
      <c r="BM341" s="165">
        <v>42460</v>
      </c>
      <c r="BO341" t="s">
        <v>110</v>
      </c>
      <c r="BP341" t="s">
        <v>123</v>
      </c>
      <c r="BS341" s="166">
        <v>42460.320902777778</v>
      </c>
      <c r="BU341" t="s">
        <v>110</v>
      </c>
      <c r="BV341" t="s">
        <v>171</v>
      </c>
      <c r="BW341" t="s">
        <v>110</v>
      </c>
      <c r="BZ341" t="s">
        <v>108</v>
      </c>
      <c r="CA341" t="s">
        <v>170</v>
      </c>
      <c r="CB341" s="167">
        <v>42460</v>
      </c>
      <c r="CC341" s="168">
        <v>0</v>
      </c>
      <c r="CD341" s="169">
        <v>9</v>
      </c>
      <c r="CE341" t="s">
        <v>111</v>
      </c>
      <c r="CH341" t="s">
        <v>161</v>
      </c>
      <c r="CL341" t="s">
        <v>126</v>
      </c>
      <c r="CM341" t="s">
        <v>127</v>
      </c>
      <c r="CU341" t="s">
        <v>119</v>
      </c>
      <c r="DD341" s="170">
        <v>74.59</v>
      </c>
      <c r="DE341" t="s">
        <v>110</v>
      </c>
      <c r="DF341" s="171">
        <v>0</v>
      </c>
      <c r="DH341" s="172">
        <v>0</v>
      </c>
      <c r="DI341" t="s">
        <v>171</v>
      </c>
      <c r="DJ341" t="s">
        <v>116</v>
      </c>
      <c r="DK341" s="173">
        <v>42460</v>
      </c>
      <c r="DL341" t="s">
        <v>119</v>
      </c>
      <c r="DN341" s="174">
        <v>74.59</v>
      </c>
      <c r="DO341" s="175">
        <v>1</v>
      </c>
      <c r="DP341" s="176">
        <v>1</v>
      </c>
      <c r="DQ341" s="177">
        <v>1031594</v>
      </c>
      <c r="DT341" s="178">
        <v>42460</v>
      </c>
      <c r="DV341" t="s">
        <v>120</v>
      </c>
      <c r="DW341" s="179">
        <v>42460</v>
      </c>
      <c r="DX341" t="s">
        <v>110</v>
      </c>
      <c r="DY341" s="180">
        <v>42460</v>
      </c>
      <c r="DZ341" t="s">
        <v>116</v>
      </c>
      <c r="EC341" t="s">
        <v>123</v>
      </c>
      <c r="ED341" s="181">
        <v>0</v>
      </c>
      <c r="EE341" s="182">
        <v>0</v>
      </c>
      <c r="EG341" t="s">
        <v>131</v>
      </c>
      <c r="EJ341" t="str">
        <f t="shared" si="5"/>
        <v>208100010100</v>
      </c>
    </row>
    <row r="342" spans="1:140" ht="16.5" hidden="1" thickTop="1" thickBot="1" x14ac:dyDescent="0.3">
      <c r="A342" t="s">
        <v>108</v>
      </c>
      <c r="B342" t="s">
        <v>170</v>
      </c>
      <c r="C342" s="140">
        <v>42460</v>
      </c>
      <c r="D342" s="141">
        <v>0</v>
      </c>
      <c r="E342" t="s">
        <v>108</v>
      </c>
      <c r="F342" t="s">
        <v>110</v>
      </c>
      <c r="G342" s="142">
        <v>2016</v>
      </c>
      <c r="H342" s="143">
        <v>9</v>
      </c>
      <c r="I342" s="144">
        <v>42460</v>
      </c>
      <c r="J342" t="s">
        <v>111</v>
      </c>
      <c r="L342" t="s">
        <v>110</v>
      </c>
      <c r="M342" t="s">
        <v>110</v>
      </c>
      <c r="O342" s="146">
        <v>0</v>
      </c>
      <c r="P342" t="s">
        <v>112</v>
      </c>
      <c r="R342" s="148">
        <v>42460</v>
      </c>
      <c r="S342" s="149">
        <v>33</v>
      </c>
      <c r="T342" s="150">
        <v>90746.8</v>
      </c>
      <c r="U342" s="151">
        <v>90746.8</v>
      </c>
      <c r="V342" s="152">
        <v>0</v>
      </c>
      <c r="W342" t="s">
        <v>113</v>
      </c>
      <c r="Y342" t="s">
        <v>114</v>
      </c>
      <c r="Z342" t="s">
        <v>114</v>
      </c>
      <c r="AA342" t="s">
        <v>114</v>
      </c>
      <c r="AB342" t="s">
        <v>115</v>
      </c>
      <c r="AC342" t="s">
        <v>116</v>
      </c>
      <c r="AD342" t="s">
        <v>110</v>
      </c>
      <c r="AE342" t="s">
        <v>110</v>
      </c>
      <c r="AH342" s="153">
        <v>0</v>
      </c>
      <c r="AI342" s="154">
        <v>42460</v>
      </c>
      <c r="AJ342" s="155">
        <v>1031594</v>
      </c>
      <c r="AK342" s="156">
        <v>1031594.1</v>
      </c>
      <c r="AL342" s="157">
        <v>42460</v>
      </c>
      <c r="AM342" s="158">
        <v>0</v>
      </c>
      <c r="AN342" t="s">
        <v>117</v>
      </c>
      <c r="AO342" s="159">
        <v>42460.32708333333</v>
      </c>
      <c r="AP342" t="s">
        <v>171</v>
      </c>
      <c r="AQ342" t="s">
        <v>119</v>
      </c>
      <c r="AR342" t="s">
        <v>119</v>
      </c>
      <c r="AT342" s="160">
        <v>42460</v>
      </c>
      <c r="AU342" s="161">
        <v>1</v>
      </c>
      <c r="AV342" s="162">
        <v>1</v>
      </c>
      <c r="AW342" t="s">
        <v>120</v>
      </c>
      <c r="AZ342" s="163">
        <v>42460</v>
      </c>
      <c r="BB342" t="s">
        <v>121</v>
      </c>
      <c r="BC342" t="s">
        <v>114</v>
      </c>
      <c r="BD342" t="s">
        <v>122</v>
      </c>
      <c r="BE342" t="s">
        <v>110</v>
      </c>
      <c r="BH342" t="s">
        <v>122</v>
      </c>
      <c r="BL342" t="s">
        <v>110</v>
      </c>
      <c r="BM342" s="165">
        <v>42460</v>
      </c>
      <c r="BO342" t="s">
        <v>110</v>
      </c>
      <c r="BP342" t="s">
        <v>123</v>
      </c>
      <c r="BS342" s="166">
        <v>42460.320902777778</v>
      </c>
      <c r="BU342" t="s">
        <v>110</v>
      </c>
      <c r="BV342" t="s">
        <v>171</v>
      </c>
      <c r="BW342" t="s">
        <v>110</v>
      </c>
      <c r="BZ342" t="s">
        <v>108</v>
      </c>
      <c r="CA342" t="s">
        <v>170</v>
      </c>
      <c r="CB342" s="167">
        <v>42460</v>
      </c>
      <c r="CC342" s="168">
        <v>0</v>
      </c>
      <c r="CD342" s="169">
        <v>10</v>
      </c>
      <c r="CE342" t="s">
        <v>111</v>
      </c>
      <c r="CH342" t="s">
        <v>139</v>
      </c>
      <c r="CL342" t="s">
        <v>126</v>
      </c>
      <c r="CM342" t="s">
        <v>127</v>
      </c>
      <c r="CU342" t="s">
        <v>119</v>
      </c>
      <c r="DD342" s="170">
        <v>-3365.89</v>
      </c>
      <c r="DE342" t="s">
        <v>110</v>
      </c>
      <c r="DF342" s="171">
        <v>0</v>
      </c>
      <c r="DH342" s="172">
        <v>0</v>
      </c>
      <c r="DI342" t="s">
        <v>171</v>
      </c>
      <c r="DJ342" t="s">
        <v>116</v>
      </c>
      <c r="DK342" s="173">
        <v>42460</v>
      </c>
      <c r="DL342" t="s">
        <v>119</v>
      </c>
      <c r="DN342" s="174">
        <v>-3365.89</v>
      </c>
      <c r="DO342" s="175">
        <v>1</v>
      </c>
      <c r="DP342" s="176">
        <v>1</v>
      </c>
      <c r="DQ342" s="177">
        <v>1031594</v>
      </c>
      <c r="DT342" s="178">
        <v>42460</v>
      </c>
      <c r="DV342" t="s">
        <v>120</v>
      </c>
      <c r="DW342" s="179">
        <v>42460</v>
      </c>
      <c r="DX342" t="s">
        <v>110</v>
      </c>
      <c r="DY342" s="180">
        <v>42460</v>
      </c>
      <c r="DZ342" t="s">
        <v>116</v>
      </c>
      <c r="EC342" t="s">
        <v>123</v>
      </c>
      <c r="ED342" s="181">
        <v>0</v>
      </c>
      <c r="EE342" s="182">
        <v>0</v>
      </c>
      <c r="EG342" t="s">
        <v>131</v>
      </c>
      <c r="EJ342" t="str">
        <f t="shared" si="5"/>
        <v>210000010100</v>
      </c>
    </row>
    <row r="343" spans="1:140" ht="16.5" hidden="1" thickTop="1" thickBot="1" x14ac:dyDescent="0.3">
      <c r="A343" t="s">
        <v>108</v>
      </c>
      <c r="B343" t="s">
        <v>170</v>
      </c>
      <c r="C343" s="140">
        <v>42460</v>
      </c>
      <c r="D343" s="141">
        <v>0</v>
      </c>
      <c r="E343" t="s">
        <v>108</v>
      </c>
      <c r="F343" t="s">
        <v>110</v>
      </c>
      <c r="G343" s="142">
        <v>2016</v>
      </c>
      <c r="H343" s="143">
        <v>9</v>
      </c>
      <c r="I343" s="144">
        <v>42460</v>
      </c>
      <c r="J343" t="s">
        <v>111</v>
      </c>
      <c r="L343" t="s">
        <v>110</v>
      </c>
      <c r="M343" t="s">
        <v>110</v>
      </c>
      <c r="O343" s="146">
        <v>0</v>
      </c>
      <c r="P343" t="s">
        <v>112</v>
      </c>
      <c r="R343" s="148">
        <v>42460</v>
      </c>
      <c r="S343" s="149">
        <v>33</v>
      </c>
      <c r="T343" s="150">
        <v>90746.8</v>
      </c>
      <c r="U343" s="151">
        <v>90746.8</v>
      </c>
      <c r="V343" s="152">
        <v>0</v>
      </c>
      <c r="W343" t="s">
        <v>113</v>
      </c>
      <c r="Y343" t="s">
        <v>114</v>
      </c>
      <c r="Z343" t="s">
        <v>114</v>
      </c>
      <c r="AA343" t="s">
        <v>114</v>
      </c>
      <c r="AB343" t="s">
        <v>115</v>
      </c>
      <c r="AC343" t="s">
        <v>116</v>
      </c>
      <c r="AD343" t="s">
        <v>110</v>
      </c>
      <c r="AE343" t="s">
        <v>110</v>
      </c>
      <c r="AH343" s="153">
        <v>0</v>
      </c>
      <c r="AI343" s="154">
        <v>42460</v>
      </c>
      <c r="AJ343" s="155">
        <v>1031594</v>
      </c>
      <c r="AK343" s="156">
        <v>1031594.1</v>
      </c>
      <c r="AL343" s="157">
        <v>42460</v>
      </c>
      <c r="AM343" s="158">
        <v>0</v>
      </c>
      <c r="AN343" t="s">
        <v>117</v>
      </c>
      <c r="AO343" s="159">
        <v>42460.32708333333</v>
      </c>
      <c r="AP343" t="s">
        <v>171</v>
      </c>
      <c r="AQ343" t="s">
        <v>119</v>
      </c>
      <c r="AR343" t="s">
        <v>119</v>
      </c>
      <c r="AT343" s="160">
        <v>42460</v>
      </c>
      <c r="AU343" s="161">
        <v>1</v>
      </c>
      <c r="AV343" s="162">
        <v>1</v>
      </c>
      <c r="AW343" t="s">
        <v>120</v>
      </c>
      <c r="AZ343" s="163">
        <v>42460</v>
      </c>
      <c r="BB343" t="s">
        <v>121</v>
      </c>
      <c r="BC343" t="s">
        <v>114</v>
      </c>
      <c r="BD343" t="s">
        <v>122</v>
      </c>
      <c r="BE343" t="s">
        <v>110</v>
      </c>
      <c r="BH343" t="s">
        <v>122</v>
      </c>
      <c r="BL343" t="s">
        <v>110</v>
      </c>
      <c r="BM343" s="165">
        <v>42460</v>
      </c>
      <c r="BO343" t="s">
        <v>110</v>
      </c>
      <c r="BP343" t="s">
        <v>123</v>
      </c>
      <c r="BS343" s="166">
        <v>42460.320902777778</v>
      </c>
      <c r="BU343" t="s">
        <v>110</v>
      </c>
      <c r="BV343" t="s">
        <v>171</v>
      </c>
      <c r="BW343" t="s">
        <v>110</v>
      </c>
      <c r="BZ343" t="s">
        <v>108</v>
      </c>
      <c r="CA343" t="s">
        <v>170</v>
      </c>
      <c r="CB343" s="167">
        <v>42460</v>
      </c>
      <c r="CC343" s="168">
        <v>0</v>
      </c>
      <c r="CD343" s="169">
        <v>12</v>
      </c>
      <c r="CE343" t="s">
        <v>111</v>
      </c>
      <c r="CH343" t="s">
        <v>140</v>
      </c>
      <c r="CL343" t="s">
        <v>126</v>
      </c>
      <c r="CM343" t="s">
        <v>127</v>
      </c>
      <c r="CU343" t="s">
        <v>119</v>
      </c>
      <c r="DD343" s="170">
        <v>-4457.43</v>
      </c>
      <c r="DE343" t="s">
        <v>110</v>
      </c>
      <c r="DF343" s="171">
        <v>0</v>
      </c>
      <c r="DH343" s="172">
        <v>0</v>
      </c>
      <c r="DI343" t="s">
        <v>171</v>
      </c>
      <c r="DJ343" t="s">
        <v>116</v>
      </c>
      <c r="DK343" s="173">
        <v>42460</v>
      </c>
      <c r="DL343" t="s">
        <v>119</v>
      </c>
      <c r="DN343" s="174">
        <v>-4457.43</v>
      </c>
      <c r="DO343" s="175">
        <v>1</v>
      </c>
      <c r="DP343" s="176">
        <v>1</v>
      </c>
      <c r="DQ343" s="177">
        <v>1031594</v>
      </c>
      <c r="DT343" s="178">
        <v>42460</v>
      </c>
      <c r="DV343" t="s">
        <v>120</v>
      </c>
      <c r="DW343" s="179">
        <v>42460</v>
      </c>
      <c r="DX343" t="s">
        <v>110</v>
      </c>
      <c r="DY343" s="180">
        <v>42460</v>
      </c>
      <c r="DZ343" t="s">
        <v>116</v>
      </c>
      <c r="EC343" t="s">
        <v>123</v>
      </c>
      <c r="ED343" s="181">
        <v>0</v>
      </c>
      <c r="EE343" s="182">
        <v>0</v>
      </c>
      <c r="EG343" t="s">
        <v>131</v>
      </c>
      <c r="EJ343" t="str">
        <f t="shared" si="5"/>
        <v>210500010100</v>
      </c>
    </row>
    <row r="344" spans="1:140" ht="16.5" hidden="1" thickTop="1" thickBot="1" x14ac:dyDescent="0.3">
      <c r="A344" t="s">
        <v>108</v>
      </c>
      <c r="B344" t="s">
        <v>170</v>
      </c>
      <c r="C344" s="140">
        <v>42460</v>
      </c>
      <c r="D344" s="141">
        <v>0</v>
      </c>
      <c r="E344" t="s">
        <v>108</v>
      </c>
      <c r="F344" t="s">
        <v>110</v>
      </c>
      <c r="G344" s="142">
        <v>2016</v>
      </c>
      <c r="H344" s="143">
        <v>9</v>
      </c>
      <c r="I344" s="144">
        <v>42460</v>
      </c>
      <c r="J344" t="s">
        <v>111</v>
      </c>
      <c r="L344" t="s">
        <v>110</v>
      </c>
      <c r="M344" t="s">
        <v>110</v>
      </c>
      <c r="O344" s="146">
        <v>0</v>
      </c>
      <c r="P344" t="s">
        <v>112</v>
      </c>
      <c r="R344" s="148">
        <v>42460</v>
      </c>
      <c r="S344" s="149">
        <v>33</v>
      </c>
      <c r="T344" s="150">
        <v>90746.8</v>
      </c>
      <c r="U344" s="151">
        <v>90746.8</v>
      </c>
      <c r="V344" s="152">
        <v>0</v>
      </c>
      <c r="W344" t="s">
        <v>113</v>
      </c>
      <c r="Y344" t="s">
        <v>114</v>
      </c>
      <c r="Z344" t="s">
        <v>114</v>
      </c>
      <c r="AA344" t="s">
        <v>114</v>
      </c>
      <c r="AB344" t="s">
        <v>115</v>
      </c>
      <c r="AC344" t="s">
        <v>116</v>
      </c>
      <c r="AD344" t="s">
        <v>110</v>
      </c>
      <c r="AE344" t="s">
        <v>110</v>
      </c>
      <c r="AH344" s="153">
        <v>0</v>
      </c>
      <c r="AI344" s="154">
        <v>42460</v>
      </c>
      <c r="AJ344" s="155">
        <v>1031594</v>
      </c>
      <c r="AK344" s="156">
        <v>1031594.1</v>
      </c>
      <c r="AL344" s="157">
        <v>42460</v>
      </c>
      <c r="AM344" s="158">
        <v>0</v>
      </c>
      <c r="AN344" t="s">
        <v>117</v>
      </c>
      <c r="AO344" s="159">
        <v>42460.32708333333</v>
      </c>
      <c r="AP344" t="s">
        <v>171</v>
      </c>
      <c r="AQ344" t="s">
        <v>119</v>
      </c>
      <c r="AR344" t="s">
        <v>119</v>
      </c>
      <c r="AT344" s="160">
        <v>42460</v>
      </c>
      <c r="AU344" s="161">
        <v>1</v>
      </c>
      <c r="AV344" s="162">
        <v>1</v>
      </c>
      <c r="AW344" t="s">
        <v>120</v>
      </c>
      <c r="AZ344" s="163">
        <v>42460</v>
      </c>
      <c r="BB344" t="s">
        <v>121</v>
      </c>
      <c r="BC344" t="s">
        <v>114</v>
      </c>
      <c r="BD344" t="s">
        <v>122</v>
      </c>
      <c r="BE344" t="s">
        <v>110</v>
      </c>
      <c r="BH344" t="s">
        <v>122</v>
      </c>
      <c r="BL344" t="s">
        <v>110</v>
      </c>
      <c r="BM344" s="165">
        <v>42460</v>
      </c>
      <c r="BO344" t="s">
        <v>110</v>
      </c>
      <c r="BP344" t="s">
        <v>123</v>
      </c>
      <c r="BS344" s="166">
        <v>42460.320902777778</v>
      </c>
      <c r="BU344" t="s">
        <v>110</v>
      </c>
      <c r="BV344" t="s">
        <v>171</v>
      </c>
      <c r="BW344" t="s">
        <v>110</v>
      </c>
      <c r="BZ344" t="s">
        <v>108</v>
      </c>
      <c r="CA344" t="s">
        <v>170</v>
      </c>
      <c r="CB344" s="167">
        <v>42460</v>
      </c>
      <c r="CC344" s="168">
        <v>0</v>
      </c>
      <c r="CD344" s="169">
        <v>13</v>
      </c>
      <c r="CE344" t="s">
        <v>111</v>
      </c>
      <c r="CH344" t="s">
        <v>140</v>
      </c>
      <c r="CL344" t="s">
        <v>126</v>
      </c>
      <c r="CM344" t="s">
        <v>132</v>
      </c>
      <c r="CU344" t="s">
        <v>119</v>
      </c>
      <c r="DD344" s="170">
        <v>-474.56</v>
      </c>
      <c r="DE344" t="s">
        <v>110</v>
      </c>
      <c r="DF344" s="171">
        <v>0</v>
      </c>
      <c r="DH344" s="172">
        <v>0</v>
      </c>
      <c r="DI344" t="s">
        <v>171</v>
      </c>
      <c r="DJ344" t="s">
        <v>116</v>
      </c>
      <c r="DK344" s="173">
        <v>42460</v>
      </c>
      <c r="DL344" t="s">
        <v>119</v>
      </c>
      <c r="DN344" s="174">
        <v>-474.56</v>
      </c>
      <c r="DO344" s="175">
        <v>1</v>
      </c>
      <c r="DP344" s="176">
        <v>1</v>
      </c>
      <c r="DQ344" s="177">
        <v>1031594</v>
      </c>
      <c r="DT344" s="178">
        <v>42460</v>
      </c>
      <c r="DV344" t="s">
        <v>120</v>
      </c>
      <c r="DW344" s="179">
        <v>42460</v>
      </c>
      <c r="DX344" t="s">
        <v>110</v>
      </c>
      <c r="DY344" s="180">
        <v>42460</v>
      </c>
      <c r="DZ344" t="s">
        <v>116</v>
      </c>
      <c r="EC344" t="s">
        <v>123</v>
      </c>
      <c r="ED344" s="181">
        <v>0</v>
      </c>
      <c r="EE344" s="182">
        <v>0</v>
      </c>
      <c r="EG344" t="s">
        <v>131</v>
      </c>
      <c r="EJ344" t="str">
        <f t="shared" si="5"/>
        <v>210500020100</v>
      </c>
    </row>
    <row r="345" spans="1:140" ht="16.5" hidden="1" thickTop="1" thickBot="1" x14ac:dyDescent="0.3">
      <c r="A345" t="s">
        <v>108</v>
      </c>
      <c r="B345" t="s">
        <v>170</v>
      </c>
      <c r="C345" s="140">
        <v>42460</v>
      </c>
      <c r="D345" s="141">
        <v>0</v>
      </c>
      <c r="E345" t="s">
        <v>108</v>
      </c>
      <c r="F345" t="s">
        <v>110</v>
      </c>
      <c r="G345" s="142">
        <v>2016</v>
      </c>
      <c r="H345" s="143">
        <v>9</v>
      </c>
      <c r="I345" s="144">
        <v>42460</v>
      </c>
      <c r="J345" t="s">
        <v>111</v>
      </c>
      <c r="L345" t="s">
        <v>110</v>
      </c>
      <c r="M345" t="s">
        <v>110</v>
      </c>
      <c r="O345" s="146">
        <v>0</v>
      </c>
      <c r="P345" t="s">
        <v>112</v>
      </c>
      <c r="R345" s="148">
        <v>42460</v>
      </c>
      <c r="S345" s="149">
        <v>33</v>
      </c>
      <c r="T345" s="150">
        <v>90746.8</v>
      </c>
      <c r="U345" s="151">
        <v>90746.8</v>
      </c>
      <c r="V345" s="152">
        <v>0</v>
      </c>
      <c r="W345" t="s">
        <v>113</v>
      </c>
      <c r="Y345" t="s">
        <v>114</v>
      </c>
      <c r="Z345" t="s">
        <v>114</v>
      </c>
      <c r="AA345" t="s">
        <v>114</v>
      </c>
      <c r="AB345" t="s">
        <v>115</v>
      </c>
      <c r="AC345" t="s">
        <v>116</v>
      </c>
      <c r="AD345" t="s">
        <v>110</v>
      </c>
      <c r="AE345" t="s">
        <v>110</v>
      </c>
      <c r="AH345" s="153">
        <v>0</v>
      </c>
      <c r="AI345" s="154">
        <v>42460</v>
      </c>
      <c r="AJ345" s="155">
        <v>1031594</v>
      </c>
      <c r="AK345" s="156">
        <v>1031594.1</v>
      </c>
      <c r="AL345" s="157">
        <v>42460</v>
      </c>
      <c r="AM345" s="158">
        <v>0</v>
      </c>
      <c r="AN345" t="s">
        <v>117</v>
      </c>
      <c r="AO345" s="159">
        <v>42460.32708333333</v>
      </c>
      <c r="AP345" t="s">
        <v>171</v>
      </c>
      <c r="AQ345" t="s">
        <v>119</v>
      </c>
      <c r="AR345" t="s">
        <v>119</v>
      </c>
      <c r="AT345" s="160">
        <v>42460</v>
      </c>
      <c r="AU345" s="161">
        <v>1</v>
      </c>
      <c r="AV345" s="162">
        <v>1</v>
      </c>
      <c r="AW345" t="s">
        <v>120</v>
      </c>
      <c r="AZ345" s="163">
        <v>42460</v>
      </c>
      <c r="BB345" t="s">
        <v>121</v>
      </c>
      <c r="BC345" t="s">
        <v>114</v>
      </c>
      <c r="BD345" t="s">
        <v>122</v>
      </c>
      <c r="BE345" t="s">
        <v>110</v>
      </c>
      <c r="BH345" t="s">
        <v>122</v>
      </c>
      <c r="BL345" t="s">
        <v>110</v>
      </c>
      <c r="BM345" s="165">
        <v>42460</v>
      </c>
      <c r="BO345" t="s">
        <v>110</v>
      </c>
      <c r="BP345" t="s">
        <v>123</v>
      </c>
      <c r="BS345" s="166">
        <v>42460.320902777778</v>
      </c>
      <c r="BU345" t="s">
        <v>110</v>
      </c>
      <c r="BV345" t="s">
        <v>171</v>
      </c>
      <c r="BW345" t="s">
        <v>110</v>
      </c>
      <c r="BZ345" t="s">
        <v>108</v>
      </c>
      <c r="CA345" t="s">
        <v>170</v>
      </c>
      <c r="CB345" s="167">
        <v>42460</v>
      </c>
      <c r="CC345" s="168">
        <v>0</v>
      </c>
      <c r="CD345" s="169">
        <v>14</v>
      </c>
      <c r="CE345" t="s">
        <v>111</v>
      </c>
      <c r="CH345" t="s">
        <v>141</v>
      </c>
      <c r="CL345" t="s">
        <v>126</v>
      </c>
      <c r="CM345" t="s">
        <v>127</v>
      </c>
      <c r="CU345" t="s">
        <v>119</v>
      </c>
      <c r="DD345" s="170">
        <v>-4333.05</v>
      </c>
      <c r="DE345" t="s">
        <v>110</v>
      </c>
      <c r="DF345" s="171">
        <v>0</v>
      </c>
      <c r="DH345" s="172">
        <v>0</v>
      </c>
      <c r="DI345" t="s">
        <v>171</v>
      </c>
      <c r="DJ345" t="s">
        <v>116</v>
      </c>
      <c r="DK345" s="173">
        <v>42460</v>
      </c>
      <c r="DL345" t="s">
        <v>119</v>
      </c>
      <c r="DN345" s="174">
        <v>-4333.05</v>
      </c>
      <c r="DO345" s="175">
        <v>1</v>
      </c>
      <c r="DP345" s="176">
        <v>1</v>
      </c>
      <c r="DQ345" s="177">
        <v>1031594</v>
      </c>
      <c r="DT345" s="178">
        <v>42460</v>
      </c>
      <c r="DV345" t="s">
        <v>120</v>
      </c>
      <c r="DW345" s="179">
        <v>42460</v>
      </c>
      <c r="DX345" t="s">
        <v>110</v>
      </c>
      <c r="DY345" s="180">
        <v>42460</v>
      </c>
      <c r="DZ345" t="s">
        <v>116</v>
      </c>
      <c r="EC345" t="s">
        <v>123</v>
      </c>
      <c r="ED345" s="181">
        <v>0</v>
      </c>
      <c r="EE345" s="182">
        <v>0</v>
      </c>
      <c r="EG345" t="s">
        <v>131</v>
      </c>
      <c r="EJ345" t="str">
        <f t="shared" si="5"/>
        <v>211000010100</v>
      </c>
    </row>
    <row r="346" spans="1:140" ht="16.5" hidden="1" thickTop="1" thickBot="1" x14ac:dyDescent="0.3">
      <c r="A346" t="s">
        <v>108</v>
      </c>
      <c r="B346" t="s">
        <v>170</v>
      </c>
      <c r="C346" s="140">
        <v>42460</v>
      </c>
      <c r="D346" s="141">
        <v>0</v>
      </c>
      <c r="E346" t="s">
        <v>108</v>
      </c>
      <c r="F346" t="s">
        <v>110</v>
      </c>
      <c r="G346" s="142">
        <v>2016</v>
      </c>
      <c r="H346" s="143">
        <v>9</v>
      </c>
      <c r="I346" s="144">
        <v>42460</v>
      </c>
      <c r="J346" t="s">
        <v>111</v>
      </c>
      <c r="L346" t="s">
        <v>110</v>
      </c>
      <c r="M346" t="s">
        <v>110</v>
      </c>
      <c r="O346" s="146">
        <v>0</v>
      </c>
      <c r="P346" t="s">
        <v>112</v>
      </c>
      <c r="R346" s="148">
        <v>42460</v>
      </c>
      <c r="S346" s="149">
        <v>33</v>
      </c>
      <c r="T346" s="150">
        <v>90746.8</v>
      </c>
      <c r="U346" s="151">
        <v>90746.8</v>
      </c>
      <c r="V346" s="152">
        <v>0</v>
      </c>
      <c r="W346" t="s">
        <v>113</v>
      </c>
      <c r="Y346" t="s">
        <v>114</v>
      </c>
      <c r="Z346" t="s">
        <v>114</v>
      </c>
      <c r="AA346" t="s">
        <v>114</v>
      </c>
      <c r="AB346" t="s">
        <v>115</v>
      </c>
      <c r="AC346" t="s">
        <v>116</v>
      </c>
      <c r="AD346" t="s">
        <v>110</v>
      </c>
      <c r="AE346" t="s">
        <v>110</v>
      </c>
      <c r="AH346" s="153">
        <v>0</v>
      </c>
      <c r="AI346" s="154">
        <v>42460</v>
      </c>
      <c r="AJ346" s="155">
        <v>1031594</v>
      </c>
      <c r="AK346" s="156">
        <v>1031594.1</v>
      </c>
      <c r="AL346" s="157">
        <v>42460</v>
      </c>
      <c r="AM346" s="158">
        <v>0</v>
      </c>
      <c r="AN346" t="s">
        <v>117</v>
      </c>
      <c r="AO346" s="159">
        <v>42460.32708333333</v>
      </c>
      <c r="AP346" t="s">
        <v>171</v>
      </c>
      <c r="AQ346" t="s">
        <v>119</v>
      </c>
      <c r="AR346" t="s">
        <v>119</v>
      </c>
      <c r="AT346" s="160">
        <v>42460</v>
      </c>
      <c r="AU346" s="161">
        <v>1</v>
      </c>
      <c r="AV346" s="162">
        <v>1</v>
      </c>
      <c r="AW346" t="s">
        <v>120</v>
      </c>
      <c r="AZ346" s="163">
        <v>42460</v>
      </c>
      <c r="BB346" t="s">
        <v>121</v>
      </c>
      <c r="BC346" t="s">
        <v>114</v>
      </c>
      <c r="BD346" t="s">
        <v>122</v>
      </c>
      <c r="BE346" t="s">
        <v>110</v>
      </c>
      <c r="BH346" t="s">
        <v>122</v>
      </c>
      <c r="BL346" t="s">
        <v>110</v>
      </c>
      <c r="BM346" s="165">
        <v>42460</v>
      </c>
      <c r="BO346" t="s">
        <v>110</v>
      </c>
      <c r="BP346" t="s">
        <v>123</v>
      </c>
      <c r="BS346" s="166">
        <v>42460.320902777778</v>
      </c>
      <c r="BU346" t="s">
        <v>110</v>
      </c>
      <c r="BV346" t="s">
        <v>171</v>
      </c>
      <c r="BW346" t="s">
        <v>110</v>
      </c>
      <c r="BZ346" t="s">
        <v>108</v>
      </c>
      <c r="CA346" t="s">
        <v>170</v>
      </c>
      <c r="CB346" s="167">
        <v>42460</v>
      </c>
      <c r="CC346" s="168">
        <v>0</v>
      </c>
      <c r="CD346" s="169">
        <v>15</v>
      </c>
      <c r="CE346" t="s">
        <v>111</v>
      </c>
      <c r="CH346" t="s">
        <v>141</v>
      </c>
      <c r="CL346" t="s">
        <v>126</v>
      </c>
      <c r="CM346" t="s">
        <v>132</v>
      </c>
      <c r="CU346" t="s">
        <v>119</v>
      </c>
      <c r="DD346" s="170">
        <v>-469.88</v>
      </c>
      <c r="DE346" t="s">
        <v>110</v>
      </c>
      <c r="DF346" s="171">
        <v>0</v>
      </c>
      <c r="DH346" s="172">
        <v>0</v>
      </c>
      <c r="DI346" t="s">
        <v>171</v>
      </c>
      <c r="DJ346" t="s">
        <v>116</v>
      </c>
      <c r="DK346" s="173">
        <v>42460</v>
      </c>
      <c r="DL346" t="s">
        <v>119</v>
      </c>
      <c r="DN346" s="174">
        <v>-469.88</v>
      </c>
      <c r="DO346" s="175">
        <v>1</v>
      </c>
      <c r="DP346" s="176">
        <v>1</v>
      </c>
      <c r="DQ346" s="177">
        <v>1031594</v>
      </c>
      <c r="DT346" s="178">
        <v>42460</v>
      </c>
      <c r="DV346" t="s">
        <v>120</v>
      </c>
      <c r="DW346" s="179">
        <v>42460</v>
      </c>
      <c r="DX346" t="s">
        <v>110</v>
      </c>
      <c r="DY346" s="180">
        <v>42460</v>
      </c>
      <c r="DZ346" t="s">
        <v>116</v>
      </c>
      <c r="EC346" t="s">
        <v>123</v>
      </c>
      <c r="ED346" s="181">
        <v>0</v>
      </c>
      <c r="EE346" s="182">
        <v>0</v>
      </c>
      <c r="EG346" t="s">
        <v>131</v>
      </c>
      <c r="EJ346" t="str">
        <f t="shared" si="5"/>
        <v>211000020100</v>
      </c>
    </row>
    <row r="347" spans="1:140" ht="16.5" hidden="1" thickTop="1" thickBot="1" x14ac:dyDescent="0.3">
      <c r="A347" t="s">
        <v>108</v>
      </c>
      <c r="B347" t="s">
        <v>170</v>
      </c>
      <c r="C347" s="140">
        <v>42460</v>
      </c>
      <c r="D347" s="141">
        <v>0</v>
      </c>
      <c r="E347" t="s">
        <v>108</v>
      </c>
      <c r="F347" t="s">
        <v>110</v>
      </c>
      <c r="G347" s="142">
        <v>2016</v>
      </c>
      <c r="H347" s="143">
        <v>9</v>
      </c>
      <c r="I347" s="144">
        <v>42460</v>
      </c>
      <c r="J347" t="s">
        <v>111</v>
      </c>
      <c r="L347" t="s">
        <v>110</v>
      </c>
      <c r="M347" t="s">
        <v>110</v>
      </c>
      <c r="O347" s="146">
        <v>0</v>
      </c>
      <c r="P347" t="s">
        <v>112</v>
      </c>
      <c r="R347" s="148">
        <v>42460</v>
      </c>
      <c r="S347" s="149">
        <v>33</v>
      </c>
      <c r="T347" s="150">
        <v>90746.8</v>
      </c>
      <c r="U347" s="151">
        <v>90746.8</v>
      </c>
      <c r="V347" s="152">
        <v>0</v>
      </c>
      <c r="W347" t="s">
        <v>113</v>
      </c>
      <c r="Y347" t="s">
        <v>114</v>
      </c>
      <c r="Z347" t="s">
        <v>114</v>
      </c>
      <c r="AA347" t="s">
        <v>114</v>
      </c>
      <c r="AB347" t="s">
        <v>115</v>
      </c>
      <c r="AC347" t="s">
        <v>116</v>
      </c>
      <c r="AD347" t="s">
        <v>110</v>
      </c>
      <c r="AE347" t="s">
        <v>110</v>
      </c>
      <c r="AH347" s="153">
        <v>0</v>
      </c>
      <c r="AI347" s="154">
        <v>42460</v>
      </c>
      <c r="AJ347" s="155">
        <v>1031594</v>
      </c>
      <c r="AK347" s="156">
        <v>1031594.1</v>
      </c>
      <c r="AL347" s="157">
        <v>42460</v>
      </c>
      <c r="AM347" s="158">
        <v>0</v>
      </c>
      <c r="AN347" t="s">
        <v>117</v>
      </c>
      <c r="AO347" s="159">
        <v>42460.32708333333</v>
      </c>
      <c r="AP347" t="s">
        <v>171</v>
      </c>
      <c r="AQ347" t="s">
        <v>119</v>
      </c>
      <c r="AR347" t="s">
        <v>119</v>
      </c>
      <c r="AT347" s="160">
        <v>42460</v>
      </c>
      <c r="AU347" s="161">
        <v>1</v>
      </c>
      <c r="AV347" s="162">
        <v>1</v>
      </c>
      <c r="AW347" t="s">
        <v>120</v>
      </c>
      <c r="AZ347" s="163">
        <v>42460</v>
      </c>
      <c r="BB347" t="s">
        <v>121</v>
      </c>
      <c r="BC347" t="s">
        <v>114</v>
      </c>
      <c r="BD347" t="s">
        <v>122</v>
      </c>
      <c r="BE347" t="s">
        <v>110</v>
      </c>
      <c r="BH347" t="s">
        <v>122</v>
      </c>
      <c r="BL347" t="s">
        <v>110</v>
      </c>
      <c r="BM347" s="165">
        <v>42460</v>
      </c>
      <c r="BO347" t="s">
        <v>110</v>
      </c>
      <c r="BP347" t="s">
        <v>123</v>
      </c>
      <c r="BS347" s="166">
        <v>42460.320902777778</v>
      </c>
      <c r="BU347" t="s">
        <v>110</v>
      </c>
      <c r="BV347" t="s">
        <v>171</v>
      </c>
      <c r="BW347" t="s">
        <v>110</v>
      </c>
      <c r="BZ347" t="s">
        <v>108</v>
      </c>
      <c r="CA347" t="s">
        <v>170</v>
      </c>
      <c r="CB347" s="167">
        <v>42460</v>
      </c>
      <c r="CC347" s="168">
        <v>0</v>
      </c>
      <c r="CD347" s="169">
        <v>16</v>
      </c>
      <c r="CE347" t="s">
        <v>111</v>
      </c>
      <c r="CH347" t="s">
        <v>144</v>
      </c>
      <c r="CL347" t="s">
        <v>126</v>
      </c>
      <c r="CM347" t="s">
        <v>127</v>
      </c>
      <c r="CU347" t="s">
        <v>119</v>
      </c>
      <c r="DD347" s="170">
        <v>-8059.12</v>
      </c>
      <c r="DE347" t="s">
        <v>110</v>
      </c>
      <c r="DF347" s="171">
        <v>0</v>
      </c>
      <c r="DH347" s="172">
        <v>0</v>
      </c>
      <c r="DI347" t="s">
        <v>171</v>
      </c>
      <c r="DJ347" t="s">
        <v>116</v>
      </c>
      <c r="DK347" s="173">
        <v>42460</v>
      </c>
      <c r="DL347" t="s">
        <v>119</v>
      </c>
      <c r="DN347" s="174">
        <v>-8059.12</v>
      </c>
      <c r="DO347" s="175">
        <v>1</v>
      </c>
      <c r="DP347" s="176">
        <v>1</v>
      </c>
      <c r="DQ347" s="177">
        <v>1031594</v>
      </c>
      <c r="DT347" s="178">
        <v>42460</v>
      </c>
      <c r="DV347" t="s">
        <v>120</v>
      </c>
      <c r="DW347" s="179">
        <v>42460</v>
      </c>
      <c r="DX347" t="s">
        <v>110</v>
      </c>
      <c r="DY347" s="180">
        <v>42460</v>
      </c>
      <c r="DZ347" t="s">
        <v>116</v>
      </c>
      <c r="EC347" t="s">
        <v>123</v>
      </c>
      <c r="ED347" s="181">
        <v>0</v>
      </c>
      <c r="EE347" s="182">
        <v>0</v>
      </c>
      <c r="EG347" t="s">
        <v>131</v>
      </c>
      <c r="EJ347" t="str">
        <f t="shared" si="5"/>
        <v>214000010100</v>
      </c>
    </row>
    <row r="348" spans="1:140" ht="16.5" hidden="1" thickTop="1" thickBot="1" x14ac:dyDescent="0.3">
      <c r="A348" t="s">
        <v>108</v>
      </c>
      <c r="B348" t="s">
        <v>170</v>
      </c>
      <c r="C348" s="140">
        <v>42460</v>
      </c>
      <c r="D348" s="141">
        <v>0</v>
      </c>
      <c r="E348" t="s">
        <v>108</v>
      </c>
      <c r="F348" t="s">
        <v>110</v>
      </c>
      <c r="G348" s="142">
        <v>2016</v>
      </c>
      <c r="H348" s="143">
        <v>9</v>
      </c>
      <c r="I348" s="144">
        <v>42460</v>
      </c>
      <c r="J348" t="s">
        <v>111</v>
      </c>
      <c r="L348" t="s">
        <v>110</v>
      </c>
      <c r="M348" t="s">
        <v>110</v>
      </c>
      <c r="O348" s="146">
        <v>0</v>
      </c>
      <c r="P348" t="s">
        <v>112</v>
      </c>
      <c r="R348" s="148">
        <v>42460</v>
      </c>
      <c r="S348" s="149">
        <v>33</v>
      </c>
      <c r="T348" s="150">
        <v>90746.8</v>
      </c>
      <c r="U348" s="151">
        <v>90746.8</v>
      </c>
      <c r="V348" s="152">
        <v>0</v>
      </c>
      <c r="W348" t="s">
        <v>113</v>
      </c>
      <c r="Y348" t="s">
        <v>114</v>
      </c>
      <c r="Z348" t="s">
        <v>114</v>
      </c>
      <c r="AA348" t="s">
        <v>114</v>
      </c>
      <c r="AB348" t="s">
        <v>115</v>
      </c>
      <c r="AC348" t="s">
        <v>116</v>
      </c>
      <c r="AD348" t="s">
        <v>110</v>
      </c>
      <c r="AE348" t="s">
        <v>110</v>
      </c>
      <c r="AH348" s="153">
        <v>0</v>
      </c>
      <c r="AI348" s="154">
        <v>42460</v>
      </c>
      <c r="AJ348" s="155">
        <v>1031594</v>
      </c>
      <c r="AK348" s="156">
        <v>1031594.1</v>
      </c>
      <c r="AL348" s="157">
        <v>42460</v>
      </c>
      <c r="AM348" s="158">
        <v>0</v>
      </c>
      <c r="AN348" t="s">
        <v>117</v>
      </c>
      <c r="AO348" s="159">
        <v>42460.32708333333</v>
      </c>
      <c r="AP348" t="s">
        <v>171</v>
      </c>
      <c r="AQ348" t="s">
        <v>119</v>
      </c>
      <c r="AR348" t="s">
        <v>119</v>
      </c>
      <c r="AT348" s="160">
        <v>42460</v>
      </c>
      <c r="AU348" s="161">
        <v>1</v>
      </c>
      <c r="AV348" s="162">
        <v>1</v>
      </c>
      <c r="AW348" t="s">
        <v>120</v>
      </c>
      <c r="AZ348" s="163">
        <v>42460</v>
      </c>
      <c r="BB348" t="s">
        <v>121</v>
      </c>
      <c r="BC348" t="s">
        <v>114</v>
      </c>
      <c r="BD348" t="s">
        <v>122</v>
      </c>
      <c r="BE348" t="s">
        <v>110</v>
      </c>
      <c r="BH348" t="s">
        <v>122</v>
      </c>
      <c r="BL348" t="s">
        <v>110</v>
      </c>
      <c r="BM348" s="165">
        <v>42460</v>
      </c>
      <c r="BO348" t="s">
        <v>110</v>
      </c>
      <c r="BP348" t="s">
        <v>123</v>
      </c>
      <c r="BS348" s="166">
        <v>42460.320902777778</v>
      </c>
      <c r="BU348" t="s">
        <v>110</v>
      </c>
      <c r="BV348" t="s">
        <v>171</v>
      </c>
      <c r="BW348" t="s">
        <v>110</v>
      </c>
      <c r="BZ348" t="s">
        <v>108</v>
      </c>
      <c r="CA348" t="s">
        <v>170</v>
      </c>
      <c r="CB348" s="167">
        <v>42460</v>
      </c>
      <c r="CC348" s="168">
        <v>0</v>
      </c>
      <c r="CD348" s="169">
        <v>17</v>
      </c>
      <c r="CE348" t="s">
        <v>111</v>
      </c>
      <c r="CH348" t="s">
        <v>144</v>
      </c>
      <c r="CL348" t="s">
        <v>126</v>
      </c>
      <c r="CM348" t="s">
        <v>132</v>
      </c>
      <c r="CU348" t="s">
        <v>119</v>
      </c>
      <c r="DD348" s="170">
        <v>-813.01</v>
      </c>
      <c r="DE348" t="s">
        <v>110</v>
      </c>
      <c r="DF348" s="171">
        <v>0</v>
      </c>
      <c r="DH348" s="172">
        <v>0</v>
      </c>
      <c r="DI348" t="s">
        <v>171</v>
      </c>
      <c r="DJ348" t="s">
        <v>116</v>
      </c>
      <c r="DK348" s="173">
        <v>42460</v>
      </c>
      <c r="DL348" t="s">
        <v>119</v>
      </c>
      <c r="DN348" s="174">
        <v>-813.01</v>
      </c>
      <c r="DO348" s="175">
        <v>1</v>
      </c>
      <c r="DP348" s="176">
        <v>1</v>
      </c>
      <c r="DQ348" s="177">
        <v>1031594</v>
      </c>
      <c r="DT348" s="178">
        <v>42460</v>
      </c>
      <c r="DV348" t="s">
        <v>120</v>
      </c>
      <c r="DW348" s="179">
        <v>42460</v>
      </c>
      <c r="DX348" t="s">
        <v>110</v>
      </c>
      <c r="DY348" s="180">
        <v>42460</v>
      </c>
      <c r="DZ348" t="s">
        <v>116</v>
      </c>
      <c r="EC348" t="s">
        <v>123</v>
      </c>
      <c r="ED348" s="181">
        <v>0</v>
      </c>
      <c r="EE348" s="182">
        <v>0</v>
      </c>
      <c r="EG348" t="s">
        <v>131</v>
      </c>
      <c r="EJ348" t="str">
        <f t="shared" si="5"/>
        <v>214000020100</v>
      </c>
    </row>
    <row r="349" spans="1:140" ht="16.5" hidden="1" thickTop="1" thickBot="1" x14ac:dyDescent="0.3">
      <c r="A349" t="s">
        <v>108</v>
      </c>
      <c r="B349" t="s">
        <v>170</v>
      </c>
      <c r="C349" s="140">
        <v>42460</v>
      </c>
      <c r="D349" s="141">
        <v>0</v>
      </c>
      <c r="E349" t="s">
        <v>108</v>
      </c>
      <c r="F349" t="s">
        <v>110</v>
      </c>
      <c r="G349" s="142">
        <v>2016</v>
      </c>
      <c r="H349" s="143">
        <v>9</v>
      </c>
      <c r="I349" s="144">
        <v>42460</v>
      </c>
      <c r="J349" t="s">
        <v>111</v>
      </c>
      <c r="L349" t="s">
        <v>110</v>
      </c>
      <c r="M349" t="s">
        <v>110</v>
      </c>
      <c r="O349" s="146">
        <v>0</v>
      </c>
      <c r="P349" t="s">
        <v>112</v>
      </c>
      <c r="R349" s="148">
        <v>42460</v>
      </c>
      <c r="S349" s="149">
        <v>33</v>
      </c>
      <c r="T349" s="150">
        <v>90746.8</v>
      </c>
      <c r="U349" s="151">
        <v>90746.8</v>
      </c>
      <c r="V349" s="152">
        <v>0</v>
      </c>
      <c r="W349" t="s">
        <v>113</v>
      </c>
      <c r="Y349" t="s">
        <v>114</v>
      </c>
      <c r="Z349" t="s">
        <v>114</v>
      </c>
      <c r="AA349" t="s">
        <v>114</v>
      </c>
      <c r="AB349" t="s">
        <v>115</v>
      </c>
      <c r="AC349" t="s">
        <v>116</v>
      </c>
      <c r="AD349" t="s">
        <v>110</v>
      </c>
      <c r="AE349" t="s">
        <v>110</v>
      </c>
      <c r="AH349" s="153">
        <v>0</v>
      </c>
      <c r="AI349" s="154">
        <v>42460</v>
      </c>
      <c r="AJ349" s="155">
        <v>1031594</v>
      </c>
      <c r="AK349" s="156">
        <v>1031594.1</v>
      </c>
      <c r="AL349" s="157">
        <v>42460</v>
      </c>
      <c r="AM349" s="158">
        <v>0</v>
      </c>
      <c r="AN349" t="s">
        <v>117</v>
      </c>
      <c r="AO349" s="159">
        <v>42460.32708333333</v>
      </c>
      <c r="AP349" t="s">
        <v>171</v>
      </c>
      <c r="AQ349" t="s">
        <v>119</v>
      </c>
      <c r="AR349" t="s">
        <v>119</v>
      </c>
      <c r="AT349" s="160">
        <v>42460</v>
      </c>
      <c r="AU349" s="161">
        <v>1</v>
      </c>
      <c r="AV349" s="162">
        <v>1</v>
      </c>
      <c r="AW349" t="s">
        <v>120</v>
      </c>
      <c r="AZ349" s="163">
        <v>42460</v>
      </c>
      <c r="BB349" t="s">
        <v>121</v>
      </c>
      <c r="BC349" t="s">
        <v>114</v>
      </c>
      <c r="BD349" t="s">
        <v>122</v>
      </c>
      <c r="BE349" t="s">
        <v>110</v>
      </c>
      <c r="BH349" t="s">
        <v>122</v>
      </c>
      <c r="BL349" t="s">
        <v>110</v>
      </c>
      <c r="BM349" s="165">
        <v>42460</v>
      </c>
      <c r="BO349" t="s">
        <v>110</v>
      </c>
      <c r="BP349" t="s">
        <v>123</v>
      </c>
      <c r="BS349" s="166">
        <v>42460.320902777778</v>
      </c>
      <c r="BU349" t="s">
        <v>110</v>
      </c>
      <c r="BV349" t="s">
        <v>171</v>
      </c>
      <c r="BW349" t="s">
        <v>110</v>
      </c>
      <c r="BZ349" t="s">
        <v>108</v>
      </c>
      <c r="CA349" t="s">
        <v>170</v>
      </c>
      <c r="CB349" s="167">
        <v>42460</v>
      </c>
      <c r="CC349" s="168">
        <v>0</v>
      </c>
      <c r="CD349" s="169">
        <v>18</v>
      </c>
      <c r="CE349" t="s">
        <v>111</v>
      </c>
      <c r="CH349" t="s">
        <v>145</v>
      </c>
      <c r="CL349" t="s">
        <v>126</v>
      </c>
      <c r="CM349" t="s">
        <v>127</v>
      </c>
      <c r="CU349" t="s">
        <v>119</v>
      </c>
      <c r="DD349" s="170">
        <v>-3563.9</v>
      </c>
      <c r="DE349" t="s">
        <v>110</v>
      </c>
      <c r="DF349" s="171">
        <v>0</v>
      </c>
      <c r="DH349" s="172">
        <v>0</v>
      </c>
      <c r="DI349" t="s">
        <v>171</v>
      </c>
      <c r="DJ349" t="s">
        <v>116</v>
      </c>
      <c r="DK349" s="173">
        <v>42460</v>
      </c>
      <c r="DL349" t="s">
        <v>119</v>
      </c>
      <c r="DN349" s="174">
        <v>-3563.9</v>
      </c>
      <c r="DO349" s="175">
        <v>1</v>
      </c>
      <c r="DP349" s="176">
        <v>1</v>
      </c>
      <c r="DQ349" s="177">
        <v>1031594</v>
      </c>
      <c r="DT349" s="178">
        <v>42460</v>
      </c>
      <c r="DV349" t="s">
        <v>120</v>
      </c>
      <c r="DW349" s="179">
        <v>42460</v>
      </c>
      <c r="DX349" t="s">
        <v>110</v>
      </c>
      <c r="DY349" s="180">
        <v>42460</v>
      </c>
      <c r="DZ349" t="s">
        <v>116</v>
      </c>
      <c r="EC349" t="s">
        <v>123</v>
      </c>
      <c r="ED349" s="181">
        <v>0</v>
      </c>
      <c r="EE349" s="182">
        <v>0</v>
      </c>
      <c r="EG349" t="s">
        <v>131</v>
      </c>
      <c r="EJ349" t="str">
        <f t="shared" si="5"/>
        <v>215000010100</v>
      </c>
    </row>
    <row r="350" spans="1:140" ht="16.5" hidden="1" thickTop="1" thickBot="1" x14ac:dyDescent="0.3">
      <c r="A350" t="s">
        <v>108</v>
      </c>
      <c r="B350" t="s">
        <v>170</v>
      </c>
      <c r="C350" s="140">
        <v>42460</v>
      </c>
      <c r="D350" s="141">
        <v>0</v>
      </c>
      <c r="E350" t="s">
        <v>108</v>
      </c>
      <c r="F350" t="s">
        <v>110</v>
      </c>
      <c r="G350" s="142">
        <v>2016</v>
      </c>
      <c r="H350" s="143">
        <v>9</v>
      </c>
      <c r="I350" s="144">
        <v>42460</v>
      </c>
      <c r="J350" t="s">
        <v>111</v>
      </c>
      <c r="L350" t="s">
        <v>110</v>
      </c>
      <c r="M350" t="s">
        <v>110</v>
      </c>
      <c r="O350" s="146">
        <v>0</v>
      </c>
      <c r="P350" t="s">
        <v>112</v>
      </c>
      <c r="R350" s="148">
        <v>42460</v>
      </c>
      <c r="S350" s="149">
        <v>33</v>
      </c>
      <c r="T350" s="150">
        <v>90746.8</v>
      </c>
      <c r="U350" s="151">
        <v>90746.8</v>
      </c>
      <c r="V350" s="152">
        <v>0</v>
      </c>
      <c r="W350" t="s">
        <v>113</v>
      </c>
      <c r="Y350" t="s">
        <v>114</v>
      </c>
      <c r="Z350" t="s">
        <v>114</v>
      </c>
      <c r="AA350" t="s">
        <v>114</v>
      </c>
      <c r="AB350" t="s">
        <v>115</v>
      </c>
      <c r="AC350" t="s">
        <v>116</v>
      </c>
      <c r="AD350" t="s">
        <v>110</v>
      </c>
      <c r="AE350" t="s">
        <v>110</v>
      </c>
      <c r="AH350" s="153">
        <v>0</v>
      </c>
      <c r="AI350" s="154">
        <v>42460</v>
      </c>
      <c r="AJ350" s="155">
        <v>1031594</v>
      </c>
      <c r="AK350" s="156">
        <v>1031594.1</v>
      </c>
      <c r="AL350" s="157">
        <v>42460</v>
      </c>
      <c r="AM350" s="158">
        <v>0</v>
      </c>
      <c r="AN350" t="s">
        <v>117</v>
      </c>
      <c r="AO350" s="159">
        <v>42460.32708333333</v>
      </c>
      <c r="AP350" t="s">
        <v>171</v>
      </c>
      <c r="AQ350" t="s">
        <v>119</v>
      </c>
      <c r="AR350" t="s">
        <v>119</v>
      </c>
      <c r="AT350" s="160">
        <v>42460</v>
      </c>
      <c r="AU350" s="161">
        <v>1</v>
      </c>
      <c r="AV350" s="162">
        <v>1</v>
      </c>
      <c r="AW350" t="s">
        <v>120</v>
      </c>
      <c r="AZ350" s="163">
        <v>42460</v>
      </c>
      <c r="BB350" t="s">
        <v>121</v>
      </c>
      <c r="BC350" t="s">
        <v>114</v>
      </c>
      <c r="BD350" t="s">
        <v>122</v>
      </c>
      <c r="BE350" t="s">
        <v>110</v>
      </c>
      <c r="BH350" t="s">
        <v>122</v>
      </c>
      <c r="BL350" t="s">
        <v>110</v>
      </c>
      <c r="BM350" s="165">
        <v>42460</v>
      </c>
      <c r="BO350" t="s">
        <v>110</v>
      </c>
      <c r="BP350" t="s">
        <v>123</v>
      </c>
      <c r="BS350" s="166">
        <v>42460.320902777778</v>
      </c>
      <c r="BU350" t="s">
        <v>110</v>
      </c>
      <c r="BV350" t="s">
        <v>171</v>
      </c>
      <c r="BW350" t="s">
        <v>110</v>
      </c>
      <c r="BZ350" t="s">
        <v>108</v>
      </c>
      <c r="CA350" t="s">
        <v>170</v>
      </c>
      <c r="CB350" s="167">
        <v>42460</v>
      </c>
      <c r="CC350" s="168">
        <v>0</v>
      </c>
      <c r="CD350" s="169">
        <v>19</v>
      </c>
      <c r="CE350" t="s">
        <v>111</v>
      </c>
      <c r="CH350" t="s">
        <v>145</v>
      </c>
      <c r="CL350" t="s">
        <v>126</v>
      </c>
      <c r="CM350" t="s">
        <v>132</v>
      </c>
      <c r="CU350" t="s">
        <v>119</v>
      </c>
      <c r="DD350" s="170">
        <v>-332.28</v>
      </c>
      <c r="DE350" t="s">
        <v>110</v>
      </c>
      <c r="DF350" s="171">
        <v>0</v>
      </c>
      <c r="DH350" s="172">
        <v>0</v>
      </c>
      <c r="DI350" t="s">
        <v>171</v>
      </c>
      <c r="DJ350" t="s">
        <v>116</v>
      </c>
      <c r="DK350" s="173">
        <v>42460</v>
      </c>
      <c r="DL350" t="s">
        <v>119</v>
      </c>
      <c r="DN350" s="174">
        <v>-332.28</v>
      </c>
      <c r="DO350" s="175">
        <v>1</v>
      </c>
      <c r="DP350" s="176">
        <v>1</v>
      </c>
      <c r="DQ350" s="177">
        <v>1031594</v>
      </c>
      <c r="DT350" s="178">
        <v>42460</v>
      </c>
      <c r="DV350" t="s">
        <v>120</v>
      </c>
      <c r="DW350" s="179">
        <v>42460</v>
      </c>
      <c r="DX350" t="s">
        <v>110</v>
      </c>
      <c r="DY350" s="180">
        <v>42460</v>
      </c>
      <c r="DZ350" t="s">
        <v>116</v>
      </c>
      <c r="EC350" t="s">
        <v>123</v>
      </c>
      <c r="ED350" s="181">
        <v>0</v>
      </c>
      <c r="EE350" s="182">
        <v>0</v>
      </c>
      <c r="EG350" t="s">
        <v>131</v>
      </c>
      <c r="EJ350" t="str">
        <f t="shared" si="5"/>
        <v>215000020100</v>
      </c>
    </row>
    <row r="351" spans="1:140" ht="16.5" hidden="1" thickTop="1" thickBot="1" x14ac:dyDescent="0.3">
      <c r="A351" t="s">
        <v>108</v>
      </c>
      <c r="B351" t="s">
        <v>170</v>
      </c>
      <c r="C351" s="140">
        <v>42460</v>
      </c>
      <c r="D351" s="141">
        <v>0</v>
      </c>
      <c r="E351" t="s">
        <v>108</v>
      </c>
      <c r="F351" t="s">
        <v>110</v>
      </c>
      <c r="G351" s="142">
        <v>2016</v>
      </c>
      <c r="H351" s="143">
        <v>9</v>
      </c>
      <c r="I351" s="144">
        <v>42460</v>
      </c>
      <c r="J351" t="s">
        <v>111</v>
      </c>
      <c r="L351" t="s">
        <v>110</v>
      </c>
      <c r="M351" t="s">
        <v>110</v>
      </c>
      <c r="O351" s="146">
        <v>0</v>
      </c>
      <c r="P351" t="s">
        <v>112</v>
      </c>
      <c r="R351" s="148">
        <v>42460</v>
      </c>
      <c r="S351" s="149">
        <v>33</v>
      </c>
      <c r="T351" s="150">
        <v>90746.8</v>
      </c>
      <c r="U351" s="151">
        <v>90746.8</v>
      </c>
      <c r="V351" s="152">
        <v>0</v>
      </c>
      <c r="W351" t="s">
        <v>113</v>
      </c>
      <c r="Y351" t="s">
        <v>114</v>
      </c>
      <c r="Z351" t="s">
        <v>114</v>
      </c>
      <c r="AA351" t="s">
        <v>114</v>
      </c>
      <c r="AB351" t="s">
        <v>115</v>
      </c>
      <c r="AC351" t="s">
        <v>116</v>
      </c>
      <c r="AD351" t="s">
        <v>110</v>
      </c>
      <c r="AE351" t="s">
        <v>110</v>
      </c>
      <c r="AH351" s="153">
        <v>0</v>
      </c>
      <c r="AI351" s="154">
        <v>42460</v>
      </c>
      <c r="AJ351" s="155">
        <v>1031594</v>
      </c>
      <c r="AK351" s="156">
        <v>1031594.1</v>
      </c>
      <c r="AL351" s="157">
        <v>42460</v>
      </c>
      <c r="AM351" s="158">
        <v>0</v>
      </c>
      <c r="AN351" t="s">
        <v>117</v>
      </c>
      <c r="AO351" s="159">
        <v>42460.32708333333</v>
      </c>
      <c r="AP351" t="s">
        <v>171</v>
      </c>
      <c r="AQ351" t="s">
        <v>119</v>
      </c>
      <c r="AR351" t="s">
        <v>119</v>
      </c>
      <c r="AT351" s="160">
        <v>42460</v>
      </c>
      <c r="AU351" s="161">
        <v>1</v>
      </c>
      <c r="AV351" s="162">
        <v>1</v>
      </c>
      <c r="AW351" t="s">
        <v>120</v>
      </c>
      <c r="AZ351" s="163">
        <v>42460</v>
      </c>
      <c r="BB351" t="s">
        <v>121</v>
      </c>
      <c r="BC351" t="s">
        <v>114</v>
      </c>
      <c r="BD351" t="s">
        <v>122</v>
      </c>
      <c r="BE351" t="s">
        <v>110</v>
      </c>
      <c r="BH351" t="s">
        <v>122</v>
      </c>
      <c r="BL351" t="s">
        <v>110</v>
      </c>
      <c r="BM351" s="165">
        <v>42460</v>
      </c>
      <c r="BO351" t="s">
        <v>110</v>
      </c>
      <c r="BP351" t="s">
        <v>123</v>
      </c>
      <c r="BS351" s="166">
        <v>42460.320902777778</v>
      </c>
      <c r="BU351" t="s">
        <v>110</v>
      </c>
      <c r="BV351" t="s">
        <v>171</v>
      </c>
      <c r="BW351" t="s">
        <v>110</v>
      </c>
      <c r="BZ351" t="s">
        <v>108</v>
      </c>
      <c r="CA351" t="s">
        <v>170</v>
      </c>
      <c r="CB351" s="167">
        <v>42460</v>
      </c>
      <c r="CC351" s="168">
        <v>0</v>
      </c>
      <c r="CD351" s="169">
        <v>20</v>
      </c>
      <c r="CE351" t="s">
        <v>111</v>
      </c>
      <c r="CH351" t="s">
        <v>147</v>
      </c>
      <c r="CL351" t="s">
        <v>126</v>
      </c>
      <c r="CM351" t="s">
        <v>127</v>
      </c>
      <c r="CU351" t="s">
        <v>119</v>
      </c>
      <c r="DD351" s="170">
        <v>-1013.35</v>
      </c>
      <c r="DE351" t="s">
        <v>110</v>
      </c>
      <c r="DF351" s="171">
        <v>0</v>
      </c>
      <c r="DH351" s="172">
        <v>0</v>
      </c>
      <c r="DI351" t="s">
        <v>171</v>
      </c>
      <c r="DJ351" t="s">
        <v>116</v>
      </c>
      <c r="DK351" s="173">
        <v>42460</v>
      </c>
      <c r="DL351" t="s">
        <v>119</v>
      </c>
      <c r="DN351" s="174">
        <v>-1013.35</v>
      </c>
      <c r="DO351" s="175">
        <v>1</v>
      </c>
      <c r="DP351" s="176">
        <v>1</v>
      </c>
      <c r="DQ351" s="177">
        <v>1031594</v>
      </c>
      <c r="DT351" s="178">
        <v>42460</v>
      </c>
      <c r="DV351" t="s">
        <v>120</v>
      </c>
      <c r="DW351" s="179">
        <v>42460</v>
      </c>
      <c r="DX351" t="s">
        <v>110</v>
      </c>
      <c r="DY351" s="180">
        <v>42460</v>
      </c>
      <c r="DZ351" t="s">
        <v>116</v>
      </c>
      <c r="EC351" t="s">
        <v>123</v>
      </c>
      <c r="ED351" s="181">
        <v>0</v>
      </c>
      <c r="EE351" s="182">
        <v>0</v>
      </c>
      <c r="EG351" t="s">
        <v>131</v>
      </c>
      <c r="EJ351" t="str">
        <f t="shared" si="5"/>
        <v>216000010100</v>
      </c>
    </row>
    <row r="352" spans="1:140" ht="16.5" hidden="1" thickTop="1" thickBot="1" x14ac:dyDescent="0.3">
      <c r="A352" t="s">
        <v>108</v>
      </c>
      <c r="B352" t="s">
        <v>170</v>
      </c>
      <c r="C352" s="140">
        <v>42460</v>
      </c>
      <c r="D352" s="141">
        <v>0</v>
      </c>
      <c r="E352" t="s">
        <v>108</v>
      </c>
      <c r="F352" t="s">
        <v>110</v>
      </c>
      <c r="G352" s="142">
        <v>2016</v>
      </c>
      <c r="H352" s="143">
        <v>9</v>
      </c>
      <c r="I352" s="144">
        <v>42460</v>
      </c>
      <c r="J352" t="s">
        <v>111</v>
      </c>
      <c r="L352" t="s">
        <v>110</v>
      </c>
      <c r="M352" t="s">
        <v>110</v>
      </c>
      <c r="O352" s="146">
        <v>0</v>
      </c>
      <c r="P352" t="s">
        <v>112</v>
      </c>
      <c r="R352" s="148">
        <v>42460</v>
      </c>
      <c r="S352" s="149">
        <v>33</v>
      </c>
      <c r="T352" s="150">
        <v>90746.8</v>
      </c>
      <c r="U352" s="151">
        <v>90746.8</v>
      </c>
      <c r="V352" s="152">
        <v>0</v>
      </c>
      <c r="W352" t="s">
        <v>113</v>
      </c>
      <c r="Y352" t="s">
        <v>114</v>
      </c>
      <c r="Z352" t="s">
        <v>114</v>
      </c>
      <c r="AA352" t="s">
        <v>114</v>
      </c>
      <c r="AB352" t="s">
        <v>115</v>
      </c>
      <c r="AC352" t="s">
        <v>116</v>
      </c>
      <c r="AD352" t="s">
        <v>110</v>
      </c>
      <c r="AE352" t="s">
        <v>110</v>
      </c>
      <c r="AH352" s="153">
        <v>0</v>
      </c>
      <c r="AI352" s="154">
        <v>42460</v>
      </c>
      <c r="AJ352" s="155">
        <v>1031594</v>
      </c>
      <c r="AK352" s="156">
        <v>1031594.1</v>
      </c>
      <c r="AL352" s="157">
        <v>42460</v>
      </c>
      <c r="AM352" s="158">
        <v>0</v>
      </c>
      <c r="AN352" t="s">
        <v>117</v>
      </c>
      <c r="AO352" s="159">
        <v>42460.32708333333</v>
      </c>
      <c r="AP352" t="s">
        <v>171</v>
      </c>
      <c r="AQ352" t="s">
        <v>119</v>
      </c>
      <c r="AR352" t="s">
        <v>119</v>
      </c>
      <c r="AT352" s="160">
        <v>42460</v>
      </c>
      <c r="AU352" s="161">
        <v>1</v>
      </c>
      <c r="AV352" s="162">
        <v>1</v>
      </c>
      <c r="AW352" t="s">
        <v>120</v>
      </c>
      <c r="AZ352" s="163">
        <v>42460</v>
      </c>
      <c r="BB352" t="s">
        <v>121</v>
      </c>
      <c r="BC352" t="s">
        <v>114</v>
      </c>
      <c r="BD352" t="s">
        <v>122</v>
      </c>
      <c r="BE352" t="s">
        <v>110</v>
      </c>
      <c r="BH352" t="s">
        <v>122</v>
      </c>
      <c r="BL352" t="s">
        <v>110</v>
      </c>
      <c r="BM352" s="165">
        <v>42460</v>
      </c>
      <c r="BO352" t="s">
        <v>110</v>
      </c>
      <c r="BP352" t="s">
        <v>123</v>
      </c>
      <c r="BS352" s="166">
        <v>42460.320902777778</v>
      </c>
      <c r="BU352" t="s">
        <v>110</v>
      </c>
      <c r="BV352" t="s">
        <v>171</v>
      </c>
      <c r="BW352" t="s">
        <v>110</v>
      </c>
      <c r="BZ352" t="s">
        <v>108</v>
      </c>
      <c r="CA352" t="s">
        <v>170</v>
      </c>
      <c r="CB352" s="167">
        <v>42460</v>
      </c>
      <c r="CC352" s="168">
        <v>0</v>
      </c>
      <c r="CD352" s="169">
        <v>21</v>
      </c>
      <c r="CE352" t="s">
        <v>111</v>
      </c>
      <c r="CH352" t="s">
        <v>147</v>
      </c>
      <c r="CL352" t="s">
        <v>126</v>
      </c>
      <c r="CM352" t="s">
        <v>132</v>
      </c>
      <c r="CU352" t="s">
        <v>119</v>
      </c>
      <c r="DD352" s="170">
        <v>-109.91</v>
      </c>
      <c r="DE352" t="s">
        <v>110</v>
      </c>
      <c r="DF352" s="171">
        <v>0</v>
      </c>
      <c r="DH352" s="172">
        <v>0</v>
      </c>
      <c r="DI352" t="s">
        <v>171</v>
      </c>
      <c r="DJ352" t="s">
        <v>116</v>
      </c>
      <c r="DK352" s="173">
        <v>42460</v>
      </c>
      <c r="DL352" t="s">
        <v>119</v>
      </c>
      <c r="DN352" s="174">
        <v>-109.91</v>
      </c>
      <c r="DO352" s="175">
        <v>1</v>
      </c>
      <c r="DP352" s="176">
        <v>1</v>
      </c>
      <c r="DQ352" s="177">
        <v>1031594</v>
      </c>
      <c r="DT352" s="178">
        <v>42460</v>
      </c>
      <c r="DV352" t="s">
        <v>120</v>
      </c>
      <c r="DW352" s="179">
        <v>42460</v>
      </c>
      <c r="DX352" t="s">
        <v>110</v>
      </c>
      <c r="DY352" s="180">
        <v>42460</v>
      </c>
      <c r="DZ352" t="s">
        <v>116</v>
      </c>
      <c r="EC352" t="s">
        <v>123</v>
      </c>
      <c r="ED352" s="181">
        <v>0</v>
      </c>
      <c r="EE352" s="182">
        <v>0</v>
      </c>
      <c r="EG352" t="s">
        <v>131</v>
      </c>
      <c r="EJ352" t="str">
        <f t="shared" si="5"/>
        <v>216000020100</v>
      </c>
    </row>
    <row r="353" spans="1:140" ht="16.5" hidden="1" thickTop="1" thickBot="1" x14ac:dyDescent="0.3">
      <c r="A353" t="s">
        <v>108</v>
      </c>
      <c r="B353" t="s">
        <v>170</v>
      </c>
      <c r="C353" s="140">
        <v>42460</v>
      </c>
      <c r="D353" s="141">
        <v>0</v>
      </c>
      <c r="E353" t="s">
        <v>108</v>
      </c>
      <c r="F353" t="s">
        <v>110</v>
      </c>
      <c r="G353" s="142">
        <v>2016</v>
      </c>
      <c r="H353" s="143">
        <v>9</v>
      </c>
      <c r="I353" s="144">
        <v>42460</v>
      </c>
      <c r="J353" t="s">
        <v>111</v>
      </c>
      <c r="L353" t="s">
        <v>110</v>
      </c>
      <c r="M353" t="s">
        <v>110</v>
      </c>
      <c r="O353" s="146">
        <v>0</v>
      </c>
      <c r="P353" t="s">
        <v>112</v>
      </c>
      <c r="R353" s="148">
        <v>42460</v>
      </c>
      <c r="S353" s="149">
        <v>33</v>
      </c>
      <c r="T353" s="150">
        <v>90746.8</v>
      </c>
      <c r="U353" s="151">
        <v>90746.8</v>
      </c>
      <c r="V353" s="152">
        <v>0</v>
      </c>
      <c r="W353" t="s">
        <v>113</v>
      </c>
      <c r="Y353" t="s">
        <v>114</v>
      </c>
      <c r="Z353" t="s">
        <v>114</v>
      </c>
      <c r="AA353" t="s">
        <v>114</v>
      </c>
      <c r="AB353" t="s">
        <v>115</v>
      </c>
      <c r="AC353" t="s">
        <v>116</v>
      </c>
      <c r="AD353" t="s">
        <v>110</v>
      </c>
      <c r="AE353" t="s">
        <v>110</v>
      </c>
      <c r="AH353" s="153">
        <v>0</v>
      </c>
      <c r="AI353" s="154">
        <v>42460</v>
      </c>
      <c r="AJ353" s="155">
        <v>1031594</v>
      </c>
      <c r="AK353" s="156">
        <v>1031594.1</v>
      </c>
      <c r="AL353" s="157">
        <v>42460</v>
      </c>
      <c r="AM353" s="158">
        <v>0</v>
      </c>
      <c r="AN353" t="s">
        <v>117</v>
      </c>
      <c r="AO353" s="159">
        <v>42460.32708333333</v>
      </c>
      <c r="AP353" t="s">
        <v>171</v>
      </c>
      <c r="AQ353" t="s">
        <v>119</v>
      </c>
      <c r="AR353" t="s">
        <v>119</v>
      </c>
      <c r="AT353" s="160">
        <v>42460</v>
      </c>
      <c r="AU353" s="161">
        <v>1</v>
      </c>
      <c r="AV353" s="162">
        <v>1</v>
      </c>
      <c r="AW353" t="s">
        <v>120</v>
      </c>
      <c r="AZ353" s="163">
        <v>42460</v>
      </c>
      <c r="BB353" t="s">
        <v>121</v>
      </c>
      <c r="BC353" t="s">
        <v>114</v>
      </c>
      <c r="BD353" t="s">
        <v>122</v>
      </c>
      <c r="BE353" t="s">
        <v>110</v>
      </c>
      <c r="BH353" t="s">
        <v>122</v>
      </c>
      <c r="BL353" t="s">
        <v>110</v>
      </c>
      <c r="BM353" s="165">
        <v>42460</v>
      </c>
      <c r="BO353" t="s">
        <v>110</v>
      </c>
      <c r="BP353" t="s">
        <v>123</v>
      </c>
      <c r="BS353" s="166">
        <v>42460.320902777778</v>
      </c>
      <c r="BU353" t="s">
        <v>110</v>
      </c>
      <c r="BV353" t="s">
        <v>171</v>
      </c>
      <c r="BW353" t="s">
        <v>110</v>
      </c>
      <c r="BZ353" t="s">
        <v>108</v>
      </c>
      <c r="CA353" t="s">
        <v>170</v>
      </c>
      <c r="CB353" s="167">
        <v>42460</v>
      </c>
      <c r="CC353" s="168">
        <v>0</v>
      </c>
      <c r="CD353" s="169">
        <v>22</v>
      </c>
      <c r="CE353" t="s">
        <v>111</v>
      </c>
      <c r="CH353" t="s">
        <v>150</v>
      </c>
      <c r="CL353" t="s">
        <v>126</v>
      </c>
      <c r="CM353" t="s">
        <v>127</v>
      </c>
      <c r="CU353" t="s">
        <v>119</v>
      </c>
      <c r="DD353" s="170">
        <v>-511.28</v>
      </c>
      <c r="DE353" t="s">
        <v>110</v>
      </c>
      <c r="DF353" s="171">
        <v>0</v>
      </c>
      <c r="DH353" s="172">
        <v>0</v>
      </c>
      <c r="DI353" t="s">
        <v>171</v>
      </c>
      <c r="DJ353" t="s">
        <v>116</v>
      </c>
      <c r="DK353" s="173">
        <v>42460</v>
      </c>
      <c r="DL353" t="s">
        <v>119</v>
      </c>
      <c r="DN353" s="174">
        <v>-511.28</v>
      </c>
      <c r="DO353" s="175">
        <v>1</v>
      </c>
      <c r="DP353" s="176">
        <v>1</v>
      </c>
      <c r="DQ353" s="177">
        <v>1031594</v>
      </c>
      <c r="DT353" s="178">
        <v>42460</v>
      </c>
      <c r="DV353" t="s">
        <v>120</v>
      </c>
      <c r="DW353" s="179">
        <v>42460</v>
      </c>
      <c r="DX353" t="s">
        <v>110</v>
      </c>
      <c r="DY353" s="180">
        <v>42460</v>
      </c>
      <c r="DZ353" t="s">
        <v>116</v>
      </c>
      <c r="EC353" t="s">
        <v>123</v>
      </c>
      <c r="ED353" s="181">
        <v>0</v>
      </c>
      <c r="EE353" s="182">
        <v>0</v>
      </c>
      <c r="EG353" t="s">
        <v>131</v>
      </c>
      <c r="EJ353" t="str">
        <f t="shared" si="5"/>
        <v>219000010100</v>
      </c>
    </row>
    <row r="354" spans="1:140" ht="16.5" hidden="1" thickTop="1" thickBot="1" x14ac:dyDescent="0.3">
      <c r="A354" t="s">
        <v>108</v>
      </c>
      <c r="B354" t="s">
        <v>170</v>
      </c>
      <c r="C354" s="140">
        <v>42460</v>
      </c>
      <c r="D354" s="141">
        <v>0</v>
      </c>
      <c r="E354" t="s">
        <v>108</v>
      </c>
      <c r="F354" t="s">
        <v>110</v>
      </c>
      <c r="G354" s="142">
        <v>2016</v>
      </c>
      <c r="H354" s="143">
        <v>9</v>
      </c>
      <c r="I354" s="144">
        <v>42460</v>
      </c>
      <c r="J354" t="s">
        <v>111</v>
      </c>
      <c r="L354" t="s">
        <v>110</v>
      </c>
      <c r="M354" t="s">
        <v>110</v>
      </c>
      <c r="O354" s="146">
        <v>0</v>
      </c>
      <c r="P354" t="s">
        <v>112</v>
      </c>
      <c r="R354" s="148">
        <v>42460</v>
      </c>
      <c r="S354" s="149">
        <v>33</v>
      </c>
      <c r="T354" s="150">
        <v>90746.8</v>
      </c>
      <c r="U354" s="151">
        <v>90746.8</v>
      </c>
      <c r="V354" s="152">
        <v>0</v>
      </c>
      <c r="W354" t="s">
        <v>113</v>
      </c>
      <c r="Y354" t="s">
        <v>114</v>
      </c>
      <c r="Z354" t="s">
        <v>114</v>
      </c>
      <c r="AA354" t="s">
        <v>114</v>
      </c>
      <c r="AB354" t="s">
        <v>115</v>
      </c>
      <c r="AC354" t="s">
        <v>116</v>
      </c>
      <c r="AD354" t="s">
        <v>110</v>
      </c>
      <c r="AE354" t="s">
        <v>110</v>
      </c>
      <c r="AH354" s="153">
        <v>0</v>
      </c>
      <c r="AI354" s="154">
        <v>42460</v>
      </c>
      <c r="AJ354" s="155">
        <v>1031594</v>
      </c>
      <c r="AK354" s="156">
        <v>1031594.1</v>
      </c>
      <c r="AL354" s="157">
        <v>42460</v>
      </c>
      <c r="AM354" s="158">
        <v>0</v>
      </c>
      <c r="AN354" t="s">
        <v>117</v>
      </c>
      <c r="AO354" s="159">
        <v>42460.32708333333</v>
      </c>
      <c r="AP354" t="s">
        <v>171</v>
      </c>
      <c r="AQ354" t="s">
        <v>119</v>
      </c>
      <c r="AR354" t="s">
        <v>119</v>
      </c>
      <c r="AT354" s="160">
        <v>42460</v>
      </c>
      <c r="AU354" s="161">
        <v>1</v>
      </c>
      <c r="AV354" s="162">
        <v>1</v>
      </c>
      <c r="AW354" t="s">
        <v>120</v>
      </c>
      <c r="AZ354" s="163">
        <v>42460</v>
      </c>
      <c r="BB354" t="s">
        <v>121</v>
      </c>
      <c r="BC354" t="s">
        <v>114</v>
      </c>
      <c r="BD354" t="s">
        <v>122</v>
      </c>
      <c r="BE354" t="s">
        <v>110</v>
      </c>
      <c r="BH354" t="s">
        <v>122</v>
      </c>
      <c r="BL354" t="s">
        <v>110</v>
      </c>
      <c r="BM354" s="165">
        <v>42460</v>
      </c>
      <c r="BO354" t="s">
        <v>110</v>
      </c>
      <c r="BP354" t="s">
        <v>123</v>
      </c>
      <c r="BS354" s="166">
        <v>42460.320902777778</v>
      </c>
      <c r="BU354" t="s">
        <v>110</v>
      </c>
      <c r="BV354" t="s">
        <v>171</v>
      </c>
      <c r="BW354" t="s">
        <v>110</v>
      </c>
      <c r="BZ354" t="s">
        <v>108</v>
      </c>
      <c r="CA354" t="s">
        <v>170</v>
      </c>
      <c r="CB354" s="167">
        <v>42460</v>
      </c>
      <c r="CC354" s="168">
        <v>0</v>
      </c>
      <c r="CD354" s="169">
        <v>23</v>
      </c>
      <c r="CE354" t="s">
        <v>111</v>
      </c>
      <c r="CH354" t="s">
        <v>168</v>
      </c>
      <c r="CL354" t="s">
        <v>126</v>
      </c>
      <c r="CM354" t="s">
        <v>132</v>
      </c>
      <c r="CU354" t="s">
        <v>119</v>
      </c>
      <c r="DD354" s="170">
        <v>-49.15</v>
      </c>
      <c r="DE354" t="s">
        <v>110</v>
      </c>
      <c r="DF354" s="171">
        <v>0</v>
      </c>
      <c r="DH354" s="172">
        <v>0</v>
      </c>
      <c r="DI354" t="s">
        <v>171</v>
      </c>
      <c r="DJ354" t="s">
        <v>116</v>
      </c>
      <c r="DK354" s="173">
        <v>42460</v>
      </c>
      <c r="DL354" t="s">
        <v>119</v>
      </c>
      <c r="DN354" s="174">
        <v>-49.15</v>
      </c>
      <c r="DO354" s="175">
        <v>1</v>
      </c>
      <c r="DP354" s="176">
        <v>1</v>
      </c>
      <c r="DQ354" s="177">
        <v>1031594</v>
      </c>
      <c r="DT354" s="178">
        <v>42460</v>
      </c>
      <c r="DV354" t="s">
        <v>120</v>
      </c>
      <c r="DW354" s="179">
        <v>42460</v>
      </c>
      <c r="DX354" t="s">
        <v>110</v>
      </c>
      <c r="DY354" s="180">
        <v>42460</v>
      </c>
      <c r="DZ354" t="s">
        <v>116</v>
      </c>
      <c r="EC354" t="s">
        <v>123</v>
      </c>
      <c r="ED354" s="181">
        <v>0</v>
      </c>
      <c r="EE354" s="182">
        <v>0</v>
      </c>
      <c r="EG354" t="s">
        <v>131</v>
      </c>
      <c r="EJ354" t="str">
        <f t="shared" si="5"/>
        <v>219100020100</v>
      </c>
    </row>
    <row r="355" spans="1:140" ht="16.5" hidden="1" thickTop="1" thickBot="1" x14ac:dyDescent="0.3">
      <c r="A355" t="s">
        <v>108</v>
      </c>
      <c r="B355" t="s">
        <v>170</v>
      </c>
      <c r="C355" s="140">
        <v>42460</v>
      </c>
      <c r="D355" s="141">
        <v>0</v>
      </c>
      <c r="E355" t="s">
        <v>108</v>
      </c>
      <c r="F355" t="s">
        <v>110</v>
      </c>
      <c r="G355" s="142">
        <v>2016</v>
      </c>
      <c r="H355" s="143">
        <v>9</v>
      </c>
      <c r="I355" s="144">
        <v>42460</v>
      </c>
      <c r="J355" t="s">
        <v>111</v>
      </c>
      <c r="L355" t="s">
        <v>110</v>
      </c>
      <c r="M355" t="s">
        <v>110</v>
      </c>
      <c r="O355" s="146">
        <v>0</v>
      </c>
      <c r="P355" t="s">
        <v>112</v>
      </c>
      <c r="R355" s="148">
        <v>42460</v>
      </c>
      <c r="S355" s="149">
        <v>33</v>
      </c>
      <c r="T355" s="150">
        <v>90746.8</v>
      </c>
      <c r="U355" s="151">
        <v>90746.8</v>
      </c>
      <c r="V355" s="152">
        <v>0</v>
      </c>
      <c r="W355" t="s">
        <v>113</v>
      </c>
      <c r="Y355" t="s">
        <v>114</v>
      </c>
      <c r="Z355" t="s">
        <v>114</v>
      </c>
      <c r="AA355" t="s">
        <v>114</v>
      </c>
      <c r="AB355" t="s">
        <v>115</v>
      </c>
      <c r="AC355" t="s">
        <v>116</v>
      </c>
      <c r="AD355" t="s">
        <v>110</v>
      </c>
      <c r="AE355" t="s">
        <v>110</v>
      </c>
      <c r="AH355" s="153">
        <v>0</v>
      </c>
      <c r="AI355" s="154">
        <v>42460</v>
      </c>
      <c r="AJ355" s="155">
        <v>1031594</v>
      </c>
      <c r="AK355" s="156">
        <v>1031594.1</v>
      </c>
      <c r="AL355" s="157">
        <v>42460</v>
      </c>
      <c r="AM355" s="158">
        <v>0</v>
      </c>
      <c r="AN355" t="s">
        <v>117</v>
      </c>
      <c r="AO355" s="159">
        <v>42460.32708333333</v>
      </c>
      <c r="AP355" t="s">
        <v>171</v>
      </c>
      <c r="AQ355" t="s">
        <v>119</v>
      </c>
      <c r="AR355" t="s">
        <v>119</v>
      </c>
      <c r="AT355" s="160">
        <v>42460</v>
      </c>
      <c r="AU355" s="161">
        <v>1</v>
      </c>
      <c r="AV355" s="162">
        <v>1</v>
      </c>
      <c r="AW355" t="s">
        <v>120</v>
      </c>
      <c r="AZ355" s="163">
        <v>42460</v>
      </c>
      <c r="BB355" t="s">
        <v>121</v>
      </c>
      <c r="BC355" t="s">
        <v>114</v>
      </c>
      <c r="BD355" t="s">
        <v>122</v>
      </c>
      <c r="BE355" t="s">
        <v>110</v>
      </c>
      <c r="BH355" t="s">
        <v>122</v>
      </c>
      <c r="BL355" t="s">
        <v>110</v>
      </c>
      <c r="BM355" s="165">
        <v>42460</v>
      </c>
      <c r="BO355" t="s">
        <v>110</v>
      </c>
      <c r="BP355" t="s">
        <v>123</v>
      </c>
      <c r="BS355" s="166">
        <v>42460.320902777778</v>
      </c>
      <c r="BU355" t="s">
        <v>110</v>
      </c>
      <c r="BV355" t="s">
        <v>171</v>
      </c>
      <c r="BW355" t="s">
        <v>110</v>
      </c>
      <c r="BZ355" t="s">
        <v>108</v>
      </c>
      <c r="CA355" t="s">
        <v>170</v>
      </c>
      <c r="CB355" s="167">
        <v>42460</v>
      </c>
      <c r="CC355" s="168">
        <v>0</v>
      </c>
      <c r="CD355" s="169">
        <v>24</v>
      </c>
      <c r="CE355" t="s">
        <v>111</v>
      </c>
      <c r="CH355" t="s">
        <v>149</v>
      </c>
      <c r="CI355" t="s">
        <v>125</v>
      </c>
      <c r="CL355" t="s">
        <v>126</v>
      </c>
      <c r="CM355" t="s">
        <v>127</v>
      </c>
      <c r="CN355" t="s">
        <v>128</v>
      </c>
      <c r="CO355" t="s">
        <v>129</v>
      </c>
      <c r="CU355" t="s">
        <v>119</v>
      </c>
      <c r="DD355" s="170">
        <v>68938.55</v>
      </c>
      <c r="DE355" t="s">
        <v>110</v>
      </c>
      <c r="DF355" s="171">
        <v>0</v>
      </c>
      <c r="DH355" s="172">
        <v>0</v>
      </c>
      <c r="DI355" t="s">
        <v>171</v>
      </c>
      <c r="DJ355" t="s">
        <v>116</v>
      </c>
      <c r="DK355" s="173">
        <v>42460</v>
      </c>
      <c r="DL355" t="s">
        <v>119</v>
      </c>
      <c r="DN355" s="174">
        <v>68938.55</v>
      </c>
      <c r="DO355" s="175">
        <v>1</v>
      </c>
      <c r="DP355" s="176">
        <v>1</v>
      </c>
      <c r="DQ355" s="177">
        <v>1031594</v>
      </c>
      <c r="DT355" s="178">
        <v>42460</v>
      </c>
      <c r="DV355" t="s">
        <v>120</v>
      </c>
      <c r="DW355" s="179">
        <v>42460</v>
      </c>
      <c r="DX355" t="s">
        <v>110</v>
      </c>
      <c r="DY355" s="180">
        <v>42460</v>
      </c>
      <c r="DZ355" t="s">
        <v>116</v>
      </c>
      <c r="EC355" t="s">
        <v>123</v>
      </c>
      <c r="ED355" s="181">
        <v>0</v>
      </c>
      <c r="EE355" s="182">
        <v>0</v>
      </c>
      <c r="EG355" t="s">
        <v>131</v>
      </c>
      <c r="EJ355" t="str">
        <f t="shared" si="5"/>
        <v>710000010100</v>
      </c>
    </row>
    <row r="356" spans="1:140" ht="16.5" hidden="1" thickTop="1" thickBot="1" x14ac:dyDescent="0.3">
      <c r="A356" t="s">
        <v>108</v>
      </c>
      <c r="B356" t="s">
        <v>170</v>
      </c>
      <c r="C356" s="140">
        <v>42460</v>
      </c>
      <c r="D356" s="141">
        <v>0</v>
      </c>
      <c r="E356" t="s">
        <v>108</v>
      </c>
      <c r="F356" t="s">
        <v>110</v>
      </c>
      <c r="G356" s="142">
        <v>2016</v>
      </c>
      <c r="H356" s="143">
        <v>9</v>
      </c>
      <c r="I356" s="144">
        <v>42460</v>
      </c>
      <c r="J356" t="s">
        <v>111</v>
      </c>
      <c r="L356" t="s">
        <v>110</v>
      </c>
      <c r="M356" t="s">
        <v>110</v>
      </c>
      <c r="O356" s="146">
        <v>0</v>
      </c>
      <c r="P356" t="s">
        <v>112</v>
      </c>
      <c r="R356" s="148">
        <v>42460</v>
      </c>
      <c r="S356" s="149">
        <v>33</v>
      </c>
      <c r="T356" s="150">
        <v>90746.8</v>
      </c>
      <c r="U356" s="151">
        <v>90746.8</v>
      </c>
      <c r="V356" s="152">
        <v>0</v>
      </c>
      <c r="W356" t="s">
        <v>113</v>
      </c>
      <c r="Y356" t="s">
        <v>114</v>
      </c>
      <c r="Z356" t="s">
        <v>114</v>
      </c>
      <c r="AA356" t="s">
        <v>114</v>
      </c>
      <c r="AB356" t="s">
        <v>115</v>
      </c>
      <c r="AC356" t="s">
        <v>116</v>
      </c>
      <c r="AD356" t="s">
        <v>110</v>
      </c>
      <c r="AE356" t="s">
        <v>110</v>
      </c>
      <c r="AH356" s="153">
        <v>0</v>
      </c>
      <c r="AI356" s="154">
        <v>42460</v>
      </c>
      <c r="AJ356" s="155">
        <v>1031594</v>
      </c>
      <c r="AK356" s="156">
        <v>1031594.1</v>
      </c>
      <c r="AL356" s="157">
        <v>42460</v>
      </c>
      <c r="AM356" s="158">
        <v>0</v>
      </c>
      <c r="AN356" t="s">
        <v>117</v>
      </c>
      <c r="AO356" s="159">
        <v>42460.32708333333</v>
      </c>
      <c r="AP356" t="s">
        <v>171</v>
      </c>
      <c r="AQ356" t="s">
        <v>119</v>
      </c>
      <c r="AR356" t="s">
        <v>119</v>
      </c>
      <c r="AT356" s="160">
        <v>42460</v>
      </c>
      <c r="AU356" s="161">
        <v>1</v>
      </c>
      <c r="AV356" s="162">
        <v>1</v>
      </c>
      <c r="AW356" t="s">
        <v>120</v>
      </c>
      <c r="AZ356" s="163">
        <v>42460</v>
      </c>
      <c r="BB356" t="s">
        <v>121</v>
      </c>
      <c r="BC356" t="s">
        <v>114</v>
      </c>
      <c r="BD356" t="s">
        <v>122</v>
      </c>
      <c r="BE356" t="s">
        <v>110</v>
      </c>
      <c r="BH356" t="s">
        <v>122</v>
      </c>
      <c r="BL356" t="s">
        <v>110</v>
      </c>
      <c r="BM356" s="165">
        <v>42460</v>
      </c>
      <c r="BO356" t="s">
        <v>110</v>
      </c>
      <c r="BP356" t="s">
        <v>123</v>
      </c>
      <c r="BS356" s="166">
        <v>42460.320902777778</v>
      </c>
      <c r="BU356" t="s">
        <v>110</v>
      </c>
      <c r="BV356" t="s">
        <v>171</v>
      </c>
      <c r="BW356" t="s">
        <v>110</v>
      </c>
      <c r="BZ356" t="s">
        <v>108</v>
      </c>
      <c r="CA356" t="s">
        <v>170</v>
      </c>
      <c r="CB356" s="167">
        <v>42460</v>
      </c>
      <c r="CC356" s="168">
        <v>0</v>
      </c>
      <c r="CD356" s="169">
        <v>25</v>
      </c>
      <c r="CE356" t="s">
        <v>111</v>
      </c>
      <c r="CH356" t="s">
        <v>149</v>
      </c>
      <c r="CI356" t="s">
        <v>125</v>
      </c>
      <c r="CL356" t="s">
        <v>126</v>
      </c>
      <c r="CM356" t="s">
        <v>132</v>
      </c>
      <c r="CN356" t="s">
        <v>133</v>
      </c>
      <c r="CO356" t="s">
        <v>129</v>
      </c>
      <c r="CU356" t="s">
        <v>119</v>
      </c>
      <c r="DD356" s="170">
        <v>7237.52</v>
      </c>
      <c r="DE356" t="s">
        <v>110</v>
      </c>
      <c r="DF356" s="171">
        <v>0</v>
      </c>
      <c r="DH356" s="172">
        <v>0</v>
      </c>
      <c r="DI356" t="s">
        <v>171</v>
      </c>
      <c r="DJ356" t="s">
        <v>116</v>
      </c>
      <c r="DK356" s="173">
        <v>42460</v>
      </c>
      <c r="DL356" t="s">
        <v>119</v>
      </c>
      <c r="DN356" s="174">
        <v>7237.52</v>
      </c>
      <c r="DO356" s="175">
        <v>1</v>
      </c>
      <c r="DP356" s="176">
        <v>1</v>
      </c>
      <c r="DQ356" s="177">
        <v>1031594</v>
      </c>
      <c r="DT356" s="178">
        <v>42460</v>
      </c>
      <c r="DV356" t="s">
        <v>120</v>
      </c>
      <c r="DW356" s="179">
        <v>42460</v>
      </c>
      <c r="DX356" t="s">
        <v>110</v>
      </c>
      <c r="DY356" s="180">
        <v>42460</v>
      </c>
      <c r="DZ356" t="s">
        <v>116</v>
      </c>
      <c r="EC356" t="s">
        <v>123</v>
      </c>
      <c r="ED356" s="181">
        <v>0</v>
      </c>
      <c r="EE356" s="182">
        <v>0</v>
      </c>
      <c r="EG356" t="s">
        <v>131</v>
      </c>
      <c r="EJ356" t="str">
        <f t="shared" si="5"/>
        <v>710000020100</v>
      </c>
    </row>
    <row r="357" spans="1:140" ht="16.5" hidden="1" thickTop="1" thickBot="1" x14ac:dyDescent="0.3">
      <c r="A357" t="s">
        <v>108</v>
      </c>
      <c r="B357" t="s">
        <v>170</v>
      </c>
      <c r="C357" s="140">
        <v>42460</v>
      </c>
      <c r="D357" s="141">
        <v>0</v>
      </c>
      <c r="E357" t="s">
        <v>108</v>
      </c>
      <c r="F357" t="s">
        <v>110</v>
      </c>
      <c r="G357" s="142">
        <v>2016</v>
      </c>
      <c r="H357" s="143">
        <v>9</v>
      </c>
      <c r="I357" s="144">
        <v>42460</v>
      </c>
      <c r="J357" t="s">
        <v>111</v>
      </c>
      <c r="L357" t="s">
        <v>110</v>
      </c>
      <c r="M357" t="s">
        <v>110</v>
      </c>
      <c r="O357" s="146">
        <v>0</v>
      </c>
      <c r="P357" t="s">
        <v>112</v>
      </c>
      <c r="R357" s="148">
        <v>42460</v>
      </c>
      <c r="S357" s="149">
        <v>33</v>
      </c>
      <c r="T357" s="150">
        <v>90746.8</v>
      </c>
      <c r="U357" s="151">
        <v>90746.8</v>
      </c>
      <c r="V357" s="152">
        <v>0</v>
      </c>
      <c r="W357" t="s">
        <v>113</v>
      </c>
      <c r="Y357" t="s">
        <v>114</v>
      </c>
      <c r="Z357" t="s">
        <v>114</v>
      </c>
      <c r="AA357" t="s">
        <v>114</v>
      </c>
      <c r="AB357" t="s">
        <v>115</v>
      </c>
      <c r="AC357" t="s">
        <v>116</v>
      </c>
      <c r="AD357" t="s">
        <v>110</v>
      </c>
      <c r="AE357" t="s">
        <v>110</v>
      </c>
      <c r="AH357" s="153">
        <v>0</v>
      </c>
      <c r="AI357" s="154">
        <v>42460</v>
      </c>
      <c r="AJ357" s="155">
        <v>1031594</v>
      </c>
      <c r="AK357" s="156">
        <v>1031594.1</v>
      </c>
      <c r="AL357" s="157">
        <v>42460</v>
      </c>
      <c r="AM357" s="158">
        <v>0</v>
      </c>
      <c r="AN357" t="s">
        <v>117</v>
      </c>
      <c r="AO357" s="159">
        <v>42460.32708333333</v>
      </c>
      <c r="AP357" t="s">
        <v>171</v>
      </c>
      <c r="AQ357" t="s">
        <v>119</v>
      </c>
      <c r="AR357" t="s">
        <v>119</v>
      </c>
      <c r="AT357" s="160">
        <v>42460</v>
      </c>
      <c r="AU357" s="161">
        <v>1</v>
      </c>
      <c r="AV357" s="162">
        <v>1</v>
      </c>
      <c r="AW357" t="s">
        <v>120</v>
      </c>
      <c r="AZ357" s="163">
        <v>42460</v>
      </c>
      <c r="BB357" t="s">
        <v>121</v>
      </c>
      <c r="BC357" t="s">
        <v>114</v>
      </c>
      <c r="BD357" t="s">
        <v>122</v>
      </c>
      <c r="BE357" t="s">
        <v>110</v>
      </c>
      <c r="BH357" t="s">
        <v>122</v>
      </c>
      <c r="BL357" t="s">
        <v>110</v>
      </c>
      <c r="BM357" s="165">
        <v>42460</v>
      </c>
      <c r="BO357" t="s">
        <v>110</v>
      </c>
      <c r="BP357" t="s">
        <v>123</v>
      </c>
      <c r="BS357" s="166">
        <v>42460.320902777778</v>
      </c>
      <c r="BU357" t="s">
        <v>110</v>
      </c>
      <c r="BV357" t="s">
        <v>171</v>
      </c>
      <c r="BW357" t="s">
        <v>110</v>
      </c>
      <c r="BZ357" t="s">
        <v>108</v>
      </c>
      <c r="CA357" t="s">
        <v>170</v>
      </c>
      <c r="CB357" s="167">
        <v>42460</v>
      </c>
      <c r="CC357" s="168">
        <v>0</v>
      </c>
      <c r="CD357" s="169">
        <v>26</v>
      </c>
      <c r="CE357" t="s">
        <v>111</v>
      </c>
      <c r="CH357" t="s">
        <v>163</v>
      </c>
      <c r="CI357" t="s">
        <v>125</v>
      </c>
      <c r="CL357" t="s">
        <v>126</v>
      </c>
      <c r="CM357" t="s">
        <v>127</v>
      </c>
      <c r="CN357" t="s">
        <v>128</v>
      </c>
      <c r="CO357" t="s">
        <v>129</v>
      </c>
      <c r="CU357" t="s">
        <v>119</v>
      </c>
      <c r="DD357" s="170">
        <v>2400</v>
      </c>
      <c r="DE357" t="s">
        <v>110</v>
      </c>
      <c r="DF357" s="171">
        <v>0</v>
      </c>
      <c r="DH357" s="172">
        <v>0</v>
      </c>
      <c r="DI357" t="s">
        <v>171</v>
      </c>
      <c r="DJ357" t="s">
        <v>116</v>
      </c>
      <c r="DK357" s="173">
        <v>42460</v>
      </c>
      <c r="DL357" t="s">
        <v>119</v>
      </c>
      <c r="DN357" s="174">
        <v>2400</v>
      </c>
      <c r="DO357" s="175">
        <v>1</v>
      </c>
      <c r="DP357" s="176">
        <v>1</v>
      </c>
      <c r="DQ357" s="177">
        <v>1031594</v>
      </c>
      <c r="DT357" s="178">
        <v>42460</v>
      </c>
      <c r="DV357" t="s">
        <v>120</v>
      </c>
      <c r="DW357" s="179">
        <v>42460</v>
      </c>
      <c r="DX357" t="s">
        <v>110</v>
      </c>
      <c r="DY357" s="180">
        <v>42460</v>
      </c>
      <c r="DZ357" t="s">
        <v>116</v>
      </c>
      <c r="EC357" t="s">
        <v>123</v>
      </c>
      <c r="ED357" s="181">
        <v>0</v>
      </c>
      <c r="EE357" s="182">
        <v>0</v>
      </c>
      <c r="EG357" t="s">
        <v>131</v>
      </c>
      <c r="EJ357" t="str">
        <f t="shared" si="5"/>
        <v>715000010100</v>
      </c>
    </row>
    <row r="358" spans="1:140" ht="16.5" hidden="1" thickTop="1" thickBot="1" x14ac:dyDescent="0.3">
      <c r="A358" t="s">
        <v>108</v>
      </c>
      <c r="B358" t="s">
        <v>170</v>
      </c>
      <c r="C358" s="140">
        <v>42460</v>
      </c>
      <c r="D358" s="141">
        <v>0</v>
      </c>
      <c r="E358" t="s">
        <v>108</v>
      </c>
      <c r="F358" t="s">
        <v>110</v>
      </c>
      <c r="G358" s="142">
        <v>2016</v>
      </c>
      <c r="H358" s="143">
        <v>9</v>
      </c>
      <c r="I358" s="144">
        <v>42460</v>
      </c>
      <c r="J358" t="s">
        <v>111</v>
      </c>
      <c r="L358" t="s">
        <v>110</v>
      </c>
      <c r="M358" t="s">
        <v>110</v>
      </c>
      <c r="O358" s="146">
        <v>0</v>
      </c>
      <c r="P358" t="s">
        <v>112</v>
      </c>
      <c r="R358" s="148">
        <v>42460</v>
      </c>
      <c r="S358" s="149">
        <v>33</v>
      </c>
      <c r="T358" s="150">
        <v>90746.8</v>
      </c>
      <c r="U358" s="151">
        <v>90746.8</v>
      </c>
      <c r="V358" s="152">
        <v>0</v>
      </c>
      <c r="W358" t="s">
        <v>113</v>
      </c>
      <c r="Y358" t="s">
        <v>114</v>
      </c>
      <c r="Z358" t="s">
        <v>114</v>
      </c>
      <c r="AA358" t="s">
        <v>114</v>
      </c>
      <c r="AB358" t="s">
        <v>115</v>
      </c>
      <c r="AC358" t="s">
        <v>116</v>
      </c>
      <c r="AD358" t="s">
        <v>110</v>
      </c>
      <c r="AE358" t="s">
        <v>110</v>
      </c>
      <c r="AH358" s="153">
        <v>0</v>
      </c>
      <c r="AI358" s="154">
        <v>42460</v>
      </c>
      <c r="AJ358" s="155">
        <v>1031594</v>
      </c>
      <c r="AK358" s="156">
        <v>1031594.1</v>
      </c>
      <c r="AL358" s="157">
        <v>42460</v>
      </c>
      <c r="AM358" s="158">
        <v>0</v>
      </c>
      <c r="AN358" t="s">
        <v>117</v>
      </c>
      <c r="AO358" s="159">
        <v>42460.32708333333</v>
      </c>
      <c r="AP358" t="s">
        <v>171</v>
      </c>
      <c r="AQ358" t="s">
        <v>119</v>
      </c>
      <c r="AR358" t="s">
        <v>119</v>
      </c>
      <c r="AT358" s="160">
        <v>42460</v>
      </c>
      <c r="AU358" s="161">
        <v>1</v>
      </c>
      <c r="AV358" s="162">
        <v>1</v>
      </c>
      <c r="AW358" t="s">
        <v>120</v>
      </c>
      <c r="AZ358" s="163">
        <v>42460</v>
      </c>
      <c r="BB358" t="s">
        <v>121</v>
      </c>
      <c r="BC358" t="s">
        <v>114</v>
      </c>
      <c r="BD358" t="s">
        <v>122</v>
      </c>
      <c r="BE358" t="s">
        <v>110</v>
      </c>
      <c r="BH358" t="s">
        <v>122</v>
      </c>
      <c r="BL358" t="s">
        <v>110</v>
      </c>
      <c r="BM358" s="165">
        <v>42460</v>
      </c>
      <c r="BO358" t="s">
        <v>110</v>
      </c>
      <c r="BP358" t="s">
        <v>123</v>
      </c>
      <c r="BS358" s="166">
        <v>42460.320902777778</v>
      </c>
      <c r="BU358" t="s">
        <v>110</v>
      </c>
      <c r="BV358" t="s">
        <v>171</v>
      </c>
      <c r="BW358" t="s">
        <v>110</v>
      </c>
      <c r="BZ358" t="s">
        <v>108</v>
      </c>
      <c r="CA358" t="s">
        <v>170</v>
      </c>
      <c r="CB358" s="167">
        <v>42460</v>
      </c>
      <c r="CC358" s="168">
        <v>0</v>
      </c>
      <c r="CD358" s="169">
        <v>27</v>
      </c>
      <c r="CE358" t="s">
        <v>111</v>
      </c>
      <c r="CH358" t="s">
        <v>163</v>
      </c>
      <c r="CI358" t="s">
        <v>125</v>
      </c>
      <c r="CL358" t="s">
        <v>126</v>
      </c>
      <c r="CM358" t="s">
        <v>132</v>
      </c>
      <c r="CN358" t="s">
        <v>133</v>
      </c>
      <c r="CO358" t="s">
        <v>129</v>
      </c>
      <c r="CU358" t="s">
        <v>119</v>
      </c>
      <c r="DD358" s="170">
        <v>341.25</v>
      </c>
      <c r="DE358" t="s">
        <v>110</v>
      </c>
      <c r="DF358" s="171">
        <v>0</v>
      </c>
      <c r="DH358" s="172">
        <v>0</v>
      </c>
      <c r="DI358" t="s">
        <v>171</v>
      </c>
      <c r="DJ358" t="s">
        <v>116</v>
      </c>
      <c r="DK358" s="173">
        <v>42460</v>
      </c>
      <c r="DL358" t="s">
        <v>119</v>
      </c>
      <c r="DN358" s="174">
        <v>341.25</v>
      </c>
      <c r="DO358" s="175">
        <v>1</v>
      </c>
      <c r="DP358" s="176">
        <v>1</v>
      </c>
      <c r="DQ358" s="177">
        <v>1031594</v>
      </c>
      <c r="DT358" s="178">
        <v>42460</v>
      </c>
      <c r="DV358" t="s">
        <v>120</v>
      </c>
      <c r="DW358" s="179">
        <v>42460</v>
      </c>
      <c r="DX358" t="s">
        <v>110</v>
      </c>
      <c r="DY358" s="180">
        <v>42460</v>
      </c>
      <c r="DZ358" t="s">
        <v>116</v>
      </c>
      <c r="EC358" t="s">
        <v>123</v>
      </c>
      <c r="ED358" s="181">
        <v>0</v>
      </c>
      <c r="EE358" s="182">
        <v>0</v>
      </c>
      <c r="EG358" t="s">
        <v>131</v>
      </c>
      <c r="EJ358" t="str">
        <f t="shared" si="5"/>
        <v>715000020100</v>
      </c>
    </row>
    <row r="359" spans="1:140" ht="16.5" hidden="1" thickTop="1" thickBot="1" x14ac:dyDescent="0.3">
      <c r="A359" t="s">
        <v>108</v>
      </c>
      <c r="B359" t="s">
        <v>170</v>
      </c>
      <c r="C359" s="140">
        <v>42460</v>
      </c>
      <c r="D359" s="141">
        <v>0</v>
      </c>
      <c r="E359" t="s">
        <v>108</v>
      </c>
      <c r="F359" t="s">
        <v>110</v>
      </c>
      <c r="G359" s="142">
        <v>2016</v>
      </c>
      <c r="H359" s="143">
        <v>9</v>
      </c>
      <c r="I359" s="144">
        <v>42460</v>
      </c>
      <c r="J359" t="s">
        <v>111</v>
      </c>
      <c r="L359" t="s">
        <v>110</v>
      </c>
      <c r="M359" t="s">
        <v>110</v>
      </c>
      <c r="O359" s="146">
        <v>0</v>
      </c>
      <c r="P359" t="s">
        <v>112</v>
      </c>
      <c r="R359" s="148">
        <v>42460</v>
      </c>
      <c r="S359" s="149">
        <v>33</v>
      </c>
      <c r="T359" s="150">
        <v>90746.8</v>
      </c>
      <c r="U359" s="151">
        <v>90746.8</v>
      </c>
      <c r="V359" s="152">
        <v>0</v>
      </c>
      <c r="W359" t="s">
        <v>113</v>
      </c>
      <c r="Y359" t="s">
        <v>114</v>
      </c>
      <c r="Z359" t="s">
        <v>114</v>
      </c>
      <c r="AA359" t="s">
        <v>114</v>
      </c>
      <c r="AB359" t="s">
        <v>115</v>
      </c>
      <c r="AC359" t="s">
        <v>116</v>
      </c>
      <c r="AD359" t="s">
        <v>110</v>
      </c>
      <c r="AE359" t="s">
        <v>110</v>
      </c>
      <c r="AH359" s="153">
        <v>0</v>
      </c>
      <c r="AI359" s="154">
        <v>42460</v>
      </c>
      <c r="AJ359" s="155">
        <v>1031594</v>
      </c>
      <c r="AK359" s="156">
        <v>1031594.1</v>
      </c>
      <c r="AL359" s="157">
        <v>42460</v>
      </c>
      <c r="AM359" s="158">
        <v>0</v>
      </c>
      <c r="AN359" t="s">
        <v>117</v>
      </c>
      <c r="AO359" s="159">
        <v>42460.32708333333</v>
      </c>
      <c r="AP359" t="s">
        <v>171</v>
      </c>
      <c r="AQ359" t="s">
        <v>119</v>
      </c>
      <c r="AR359" t="s">
        <v>119</v>
      </c>
      <c r="AT359" s="160">
        <v>42460</v>
      </c>
      <c r="AU359" s="161">
        <v>1</v>
      </c>
      <c r="AV359" s="162">
        <v>1</v>
      </c>
      <c r="AW359" t="s">
        <v>120</v>
      </c>
      <c r="AZ359" s="163">
        <v>42460</v>
      </c>
      <c r="BB359" t="s">
        <v>121</v>
      </c>
      <c r="BC359" t="s">
        <v>114</v>
      </c>
      <c r="BD359" t="s">
        <v>122</v>
      </c>
      <c r="BE359" t="s">
        <v>110</v>
      </c>
      <c r="BH359" t="s">
        <v>122</v>
      </c>
      <c r="BL359" t="s">
        <v>110</v>
      </c>
      <c r="BM359" s="165">
        <v>42460</v>
      </c>
      <c r="BO359" t="s">
        <v>110</v>
      </c>
      <c r="BP359" t="s">
        <v>123</v>
      </c>
      <c r="BS359" s="166">
        <v>42460.320902777778</v>
      </c>
      <c r="BU359" t="s">
        <v>110</v>
      </c>
      <c r="BV359" t="s">
        <v>171</v>
      </c>
      <c r="BW359" t="s">
        <v>110</v>
      </c>
      <c r="BZ359" t="s">
        <v>108</v>
      </c>
      <c r="CA359" t="s">
        <v>170</v>
      </c>
      <c r="CB359" s="167">
        <v>42460</v>
      </c>
      <c r="CC359" s="168">
        <v>0</v>
      </c>
      <c r="CD359" s="169">
        <v>28</v>
      </c>
      <c r="CE359" t="s">
        <v>111</v>
      </c>
      <c r="CH359" t="s">
        <v>152</v>
      </c>
      <c r="CI359" t="s">
        <v>125</v>
      </c>
      <c r="CL359" t="s">
        <v>126</v>
      </c>
      <c r="CM359" t="s">
        <v>127</v>
      </c>
      <c r="CN359" t="s">
        <v>128</v>
      </c>
      <c r="CO359" t="s">
        <v>129</v>
      </c>
      <c r="CU359" t="s">
        <v>119</v>
      </c>
      <c r="DD359" s="170">
        <v>4333.05</v>
      </c>
      <c r="DE359" t="s">
        <v>110</v>
      </c>
      <c r="DF359" s="171">
        <v>0</v>
      </c>
      <c r="DH359" s="172">
        <v>0</v>
      </c>
      <c r="DI359" t="s">
        <v>171</v>
      </c>
      <c r="DJ359" t="s">
        <v>116</v>
      </c>
      <c r="DK359" s="173">
        <v>42460</v>
      </c>
      <c r="DL359" t="s">
        <v>119</v>
      </c>
      <c r="DN359" s="174">
        <v>4333.05</v>
      </c>
      <c r="DO359" s="175">
        <v>1</v>
      </c>
      <c r="DP359" s="176">
        <v>1</v>
      </c>
      <c r="DQ359" s="177">
        <v>1031594</v>
      </c>
      <c r="DT359" s="178">
        <v>42460</v>
      </c>
      <c r="DV359" t="s">
        <v>120</v>
      </c>
      <c r="DW359" s="179">
        <v>42460</v>
      </c>
      <c r="DX359" t="s">
        <v>110</v>
      </c>
      <c r="DY359" s="180">
        <v>42460</v>
      </c>
      <c r="DZ359" t="s">
        <v>116</v>
      </c>
      <c r="EC359" t="s">
        <v>123</v>
      </c>
      <c r="ED359" s="181">
        <v>0</v>
      </c>
      <c r="EE359" s="182">
        <v>0</v>
      </c>
      <c r="EG359" t="s">
        <v>131</v>
      </c>
      <c r="EJ359" t="str">
        <f t="shared" si="5"/>
        <v>723000010100</v>
      </c>
    </row>
    <row r="360" spans="1:140" ht="16.5" hidden="1" thickTop="1" thickBot="1" x14ac:dyDescent="0.3">
      <c r="A360" t="s">
        <v>108</v>
      </c>
      <c r="B360" t="s">
        <v>170</v>
      </c>
      <c r="C360" s="140">
        <v>42460</v>
      </c>
      <c r="D360" s="141">
        <v>0</v>
      </c>
      <c r="E360" t="s">
        <v>108</v>
      </c>
      <c r="F360" t="s">
        <v>110</v>
      </c>
      <c r="G360" s="142">
        <v>2016</v>
      </c>
      <c r="H360" s="143">
        <v>9</v>
      </c>
      <c r="I360" s="144">
        <v>42460</v>
      </c>
      <c r="J360" t="s">
        <v>111</v>
      </c>
      <c r="L360" t="s">
        <v>110</v>
      </c>
      <c r="M360" t="s">
        <v>110</v>
      </c>
      <c r="O360" s="146">
        <v>0</v>
      </c>
      <c r="P360" t="s">
        <v>112</v>
      </c>
      <c r="R360" s="148">
        <v>42460</v>
      </c>
      <c r="S360" s="149">
        <v>33</v>
      </c>
      <c r="T360" s="150">
        <v>90746.8</v>
      </c>
      <c r="U360" s="151">
        <v>90746.8</v>
      </c>
      <c r="V360" s="152">
        <v>0</v>
      </c>
      <c r="W360" t="s">
        <v>113</v>
      </c>
      <c r="Y360" t="s">
        <v>114</v>
      </c>
      <c r="Z360" t="s">
        <v>114</v>
      </c>
      <c r="AA360" t="s">
        <v>114</v>
      </c>
      <c r="AB360" t="s">
        <v>115</v>
      </c>
      <c r="AC360" t="s">
        <v>116</v>
      </c>
      <c r="AD360" t="s">
        <v>110</v>
      </c>
      <c r="AE360" t="s">
        <v>110</v>
      </c>
      <c r="AH360" s="153">
        <v>0</v>
      </c>
      <c r="AI360" s="154">
        <v>42460</v>
      </c>
      <c r="AJ360" s="155">
        <v>1031594</v>
      </c>
      <c r="AK360" s="156">
        <v>1031594.1</v>
      </c>
      <c r="AL360" s="157">
        <v>42460</v>
      </c>
      <c r="AM360" s="158">
        <v>0</v>
      </c>
      <c r="AN360" t="s">
        <v>117</v>
      </c>
      <c r="AO360" s="159">
        <v>42460.32708333333</v>
      </c>
      <c r="AP360" t="s">
        <v>171</v>
      </c>
      <c r="AQ360" t="s">
        <v>119</v>
      </c>
      <c r="AR360" t="s">
        <v>119</v>
      </c>
      <c r="AT360" s="160">
        <v>42460</v>
      </c>
      <c r="AU360" s="161">
        <v>1</v>
      </c>
      <c r="AV360" s="162">
        <v>1</v>
      </c>
      <c r="AW360" t="s">
        <v>120</v>
      </c>
      <c r="AZ360" s="163">
        <v>42460</v>
      </c>
      <c r="BB360" t="s">
        <v>121</v>
      </c>
      <c r="BC360" t="s">
        <v>114</v>
      </c>
      <c r="BD360" t="s">
        <v>122</v>
      </c>
      <c r="BE360" t="s">
        <v>110</v>
      </c>
      <c r="BH360" t="s">
        <v>122</v>
      </c>
      <c r="BL360" t="s">
        <v>110</v>
      </c>
      <c r="BM360" s="165">
        <v>42460</v>
      </c>
      <c r="BO360" t="s">
        <v>110</v>
      </c>
      <c r="BP360" t="s">
        <v>123</v>
      </c>
      <c r="BS360" s="166">
        <v>42460.320902777778</v>
      </c>
      <c r="BU360" t="s">
        <v>110</v>
      </c>
      <c r="BV360" t="s">
        <v>171</v>
      </c>
      <c r="BW360" t="s">
        <v>110</v>
      </c>
      <c r="BZ360" t="s">
        <v>108</v>
      </c>
      <c r="CA360" t="s">
        <v>170</v>
      </c>
      <c r="CB360" s="167">
        <v>42460</v>
      </c>
      <c r="CC360" s="168">
        <v>0</v>
      </c>
      <c r="CD360" s="169">
        <v>29</v>
      </c>
      <c r="CE360" t="s">
        <v>111</v>
      </c>
      <c r="CH360" t="s">
        <v>152</v>
      </c>
      <c r="CI360" t="s">
        <v>125</v>
      </c>
      <c r="CL360" t="s">
        <v>126</v>
      </c>
      <c r="CM360" t="s">
        <v>132</v>
      </c>
      <c r="CN360" t="s">
        <v>133</v>
      </c>
      <c r="CO360" t="s">
        <v>129</v>
      </c>
      <c r="CU360" t="s">
        <v>119</v>
      </c>
      <c r="DD360" s="170">
        <v>469.88</v>
      </c>
      <c r="DE360" t="s">
        <v>110</v>
      </c>
      <c r="DF360" s="171">
        <v>0</v>
      </c>
      <c r="DH360" s="172">
        <v>0</v>
      </c>
      <c r="DI360" t="s">
        <v>171</v>
      </c>
      <c r="DJ360" t="s">
        <v>116</v>
      </c>
      <c r="DK360" s="173">
        <v>42460</v>
      </c>
      <c r="DL360" t="s">
        <v>119</v>
      </c>
      <c r="DN360" s="174">
        <v>469.88</v>
      </c>
      <c r="DO360" s="175">
        <v>1</v>
      </c>
      <c r="DP360" s="176">
        <v>1</v>
      </c>
      <c r="DQ360" s="177">
        <v>1031594</v>
      </c>
      <c r="DT360" s="178">
        <v>42460</v>
      </c>
      <c r="DV360" t="s">
        <v>120</v>
      </c>
      <c r="DW360" s="179">
        <v>42460</v>
      </c>
      <c r="DX360" t="s">
        <v>110</v>
      </c>
      <c r="DY360" s="180">
        <v>42460</v>
      </c>
      <c r="DZ360" t="s">
        <v>116</v>
      </c>
      <c r="EC360" t="s">
        <v>123</v>
      </c>
      <c r="ED360" s="181">
        <v>0</v>
      </c>
      <c r="EE360" s="182">
        <v>0</v>
      </c>
      <c r="EG360" t="s">
        <v>131</v>
      </c>
      <c r="EJ360" t="str">
        <f t="shared" si="5"/>
        <v>723000020100</v>
      </c>
    </row>
    <row r="361" spans="1:140" ht="16.5" hidden="1" thickTop="1" thickBot="1" x14ac:dyDescent="0.3">
      <c r="A361" t="s">
        <v>108</v>
      </c>
      <c r="B361" t="s">
        <v>170</v>
      </c>
      <c r="C361" s="140">
        <v>42460</v>
      </c>
      <c r="D361" s="141">
        <v>0</v>
      </c>
      <c r="E361" t="s">
        <v>108</v>
      </c>
      <c r="F361" t="s">
        <v>110</v>
      </c>
      <c r="G361" s="142">
        <v>2016</v>
      </c>
      <c r="H361" s="143">
        <v>9</v>
      </c>
      <c r="I361" s="144">
        <v>42460</v>
      </c>
      <c r="J361" t="s">
        <v>111</v>
      </c>
      <c r="L361" t="s">
        <v>110</v>
      </c>
      <c r="M361" t="s">
        <v>110</v>
      </c>
      <c r="O361" s="146">
        <v>0</v>
      </c>
      <c r="P361" t="s">
        <v>112</v>
      </c>
      <c r="R361" s="148">
        <v>42460</v>
      </c>
      <c r="S361" s="149">
        <v>33</v>
      </c>
      <c r="T361" s="150">
        <v>90746.8</v>
      </c>
      <c r="U361" s="151">
        <v>90746.8</v>
      </c>
      <c r="V361" s="152">
        <v>0</v>
      </c>
      <c r="W361" t="s">
        <v>113</v>
      </c>
      <c r="Y361" t="s">
        <v>114</v>
      </c>
      <c r="Z361" t="s">
        <v>114</v>
      </c>
      <c r="AA361" t="s">
        <v>114</v>
      </c>
      <c r="AB361" t="s">
        <v>115</v>
      </c>
      <c r="AC361" t="s">
        <v>116</v>
      </c>
      <c r="AD361" t="s">
        <v>110</v>
      </c>
      <c r="AE361" t="s">
        <v>110</v>
      </c>
      <c r="AH361" s="153">
        <v>0</v>
      </c>
      <c r="AI361" s="154">
        <v>42460</v>
      </c>
      <c r="AJ361" s="155">
        <v>1031594</v>
      </c>
      <c r="AK361" s="156">
        <v>1031594.1</v>
      </c>
      <c r="AL361" s="157">
        <v>42460</v>
      </c>
      <c r="AM361" s="158">
        <v>0</v>
      </c>
      <c r="AN361" t="s">
        <v>117</v>
      </c>
      <c r="AO361" s="159">
        <v>42460.32708333333</v>
      </c>
      <c r="AP361" t="s">
        <v>171</v>
      </c>
      <c r="AQ361" t="s">
        <v>119</v>
      </c>
      <c r="AR361" t="s">
        <v>119</v>
      </c>
      <c r="AT361" s="160">
        <v>42460</v>
      </c>
      <c r="AU361" s="161">
        <v>1</v>
      </c>
      <c r="AV361" s="162">
        <v>1</v>
      </c>
      <c r="AW361" t="s">
        <v>120</v>
      </c>
      <c r="AZ361" s="163">
        <v>42460</v>
      </c>
      <c r="BB361" t="s">
        <v>121</v>
      </c>
      <c r="BC361" t="s">
        <v>114</v>
      </c>
      <c r="BD361" t="s">
        <v>122</v>
      </c>
      <c r="BE361" t="s">
        <v>110</v>
      </c>
      <c r="BH361" t="s">
        <v>122</v>
      </c>
      <c r="BL361" t="s">
        <v>110</v>
      </c>
      <c r="BM361" s="165">
        <v>42460</v>
      </c>
      <c r="BO361" t="s">
        <v>110</v>
      </c>
      <c r="BP361" t="s">
        <v>123</v>
      </c>
      <c r="BS361" s="166">
        <v>42460.320902777778</v>
      </c>
      <c r="BU361" t="s">
        <v>110</v>
      </c>
      <c r="BV361" t="s">
        <v>171</v>
      </c>
      <c r="BW361" t="s">
        <v>110</v>
      </c>
      <c r="BZ361" t="s">
        <v>108</v>
      </c>
      <c r="CA361" t="s">
        <v>170</v>
      </c>
      <c r="CB361" s="167">
        <v>42460</v>
      </c>
      <c r="CC361" s="168">
        <v>0</v>
      </c>
      <c r="CD361" s="169">
        <v>30</v>
      </c>
      <c r="CE361" t="s">
        <v>111</v>
      </c>
      <c r="CH361" t="s">
        <v>153</v>
      </c>
      <c r="CI361" t="s">
        <v>125</v>
      </c>
      <c r="CL361" t="s">
        <v>126</v>
      </c>
      <c r="CM361" t="s">
        <v>127</v>
      </c>
      <c r="CN361" t="s">
        <v>128</v>
      </c>
      <c r="CO361" t="s">
        <v>129</v>
      </c>
      <c r="CU361" t="s">
        <v>119</v>
      </c>
      <c r="DD361" s="170">
        <v>1013.36</v>
      </c>
      <c r="DE361" t="s">
        <v>110</v>
      </c>
      <c r="DF361" s="171">
        <v>0</v>
      </c>
      <c r="DH361" s="172">
        <v>0</v>
      </c>
      <c r="DI361" t="s">
        <v>171</v>
      </c>
      <c r="DJ361" t="s">
        <v>116</v>
      </c>
      <c r="DK361" s="173">
        <v>42460</v>
      </c>
      <c r="DL361" t="s">
        <v>119</v>
      </c>
      <c r="DN361" s="174">
        <v>1013.36</v>
      </c>
      <c r="DO361" s="175">
        <v>1</v>
      </c>
      <c r="DP361" s="176">
        <v>1</v>
      </c>
      <c r="DQ361" s="177">
        <v>1031594</v>
      </c>
      <c r="DT361" s="178">
        <v>42460</v>
      </c>
      <c r="DV361" t="s">
        <v>120</v>
      </c>
      <c r="DW361" s="179">
        <v>42460</v>
      </c>
      <c r="DX361" t="s">
        <v>110</v>
      </c>
      <c r="DY361" s="180">
        <v>42460</v>
      </c>
      <c r="DZ361" t="s">
        <v>116</v>
      </c>
      <c r="EC361" t="s">
        <v>123</v>
      </c>
      <c r="ED361" s="181">
        <v>0</v>
      </c>
      <c r="EE361" s="182">
        <v>0</v>
      </c>
      <c r="EG361" t="s">
        <v>131</v>
      </c>
      <c r="EJ361" t="str">
        <f t="shared" si="5"/>
        <v>723100010100</v>
      </c>
    </row>
    <row r="362" spans="1:140" ht="16.5" hidden="1" thickTop="1" thickBot="1" x14ac:dyDescent="0.3">
      <c r="A362" t="s">
        <v>108</v>
      </c>
      <c r="B362" t="s">
        <v>170</v>
      </c>
      <c r="C362" s="140">
        <v>42460</v>
      </c>
      <c r="D362" s="141">
        <v>0</v>
      </c>
      <c r="E362" t="s">
        <v>108</v>
      </c>
      <c r="F362" t="s">
        <v>110</v>
      </c>
      <c r="G362" s="142">
        <v>2016</v>
      </c>
      <c r="H362" s="143">
        <v>9</v>
      </c>
      <c r="I362" s="144">
        <v>42460</v>
      </c>
      <c r="J362" t="s">
        <v>111</v>
      </c>
      <c r="L362" t="s">
        <v>110</v>
      </c>
      <c r="M362" t="s">
        <v>110</v>
      </c>
      <c r="O362" s="146">
        <v>0</v>
      </c>
      <c r="P362" t="s">
        <v>112</v>
      </c>
      <c r="R362" s="148">
        <v>42460</v>
      </c>
      <c r="S362" s="149">
        <v>33</v>
      </c>
      <c r="T362" s="150">
        <v>90746.8</v>
      </c>
      <c r="U362" s="151">
        <v>90746.8</v>
      </c>
      <c r="V362" s="152">
        <v>0</v>
      </c>
      <c r="W362" t="s">
        <v>113</v>
      </c>
      <c r="Y362" t="s">
        <v>114</v>
      </c>
      <c r="Z362" t="s">
        <v>114</v>
      </c>
      <c r="AA362" t="s">
        <v>114</v>
      </c>
      <c r="AB362" t="s">
        <v>115</v>
      </c>
      <c r="AC362" t="s">
        <v>116</v>
      </c>
      <c r="AD362" t="s">
        <v>110</v>
      </c>
      <c r="AE362" t="s">
        <v>110</v>
      </c>
      <c r="AH362" s="153">
        <v>0</v>
      </c>
      <c r="AI362" s="154">
        <v>42460</v>
      </c>
      <c r="AJ362" s="155">
        <v>1031594</v>
      </c>
      <c r="AK362" s="156">
        <v>1031594.1</v>
      </c>
      <c r="AL362" s="157">
        <v>42460</v>
      </c>
      <c r="AM362" s="158">
        <v>0</v>
      </c>
      <c r="AN362" t="s">
        <v>117</v>
      </c>
      <c r="AO362" s="159">
        <v>42460.32708333333</v>
      </c>
      <c r="AP362" t="s">
        <v>171</v>
      </c>
      <c r="AQ362" t="s">
        <v>119</v>
      </c>
      <c r="AR362" t="s">
        <v>119</v>
      </c>
      <c r="AT362" s="160">
        <v>42460</v>
      </c>
      <c r="AU362" s="161">
        <v>1</v>
      </c>
      <c r="AV362" s="162">
        <v>1</v>
      </c>
      <c r="AW362" t="s">
        <v>120</v>
      </c>
      <c r="AZ362" s="163">
        <v>42460</v>
      </c>
      <c r="BB362" t="s">
        <v>121</v>
      </c>
      <c r="BC362" t="s">
        <v>114</v>
      </c>
      <c r="BD362" t="s">
        <v>122</v>
      </c>
      <c r="BE362" t="s">
        <v>110</v>
      </c>
      <c r="BH362" t="s">
        <v>122</v>
      </c>
      <c r="BL362" t="s">
        <v>110</v>
      </c>
      <c r="BM362" s="165">
        <v>42460</v>
      </c>
      <c r="BO362" t="s">
        <v>110</v>
      </c>
      <c r="BP362" t="s">
        <v>123</v>
      </c>
      <c r="BS362" s="166">
        <v>42460.320902777778</v>
      </c>
      <c r="BU362" t="s">
        <v>110</v>
      </c>
      <c r="BV362" t="s">
        <v>171</v>
      </c>
      <c r="BW362" t="s">
        <v>110</v>
      </c>
      <c r="BZ362" t="s">
        <v>108</v>
      </c>
      <c r="CA362" t="s">
        <v>170</v>
      </c>
      <c r="CB362" s="167">
        <v>42460</v>
      </c>
      <c r="CC362" s="168">
        <v>0</v>
      </c>
      <c r="CD362" s="169">
        <v>31</v>
      </c>
      <c r="CE362" t="s">
        <v>111</v>
      </c>
      <c r="CH362" t="s">
        <v>153</v>
      </c>
      <c r="CI362" t="s">
        <v>125</v>
      </c>
      <c r="CL362" t="s">
        <v>126</v>
      </c>
      <c r="CM362" t="s">
        <v>132</v>
      </c>
      <c r="CN362" t="s">
        <v>133</v>
      </c>
      <c r="CO362" t="s">
        <v>129</v>
      </c>
      <c r="CU362" t="s">
        <v>119</v>
      </c>
      <c r="DD362" s="170">
        <v>109.9</v>
      </c>
      <c r="DE362" t="s">
        <v>110</v>
      </c>
      <c r="DF362" s="171">
        <v>0</v>
      </c>
      <c r="DH362" s="172">
        <v>0</v>
      </c>
      <c r="DI362" t="s">
        <v>171</v>
      </c>
      <c r="DJ362" t="s">
        <v>116</v>
      </c>
      <c r="DK362" s="173">
        <v>42460</v>
      </c>
      <c r="DL362" t="s">
        <v>119</v>
      </c>
      <c r="DN362" s="174">
        <v>109.9</v>
      </c>
      <c r="DO362" s="175">
        <v>1</v>
      </c>
      <c r="DP362" s="176">
        <v>1</v>
      </c>
      <c r="DQ362" s="177">
        <v>1031594</v>
      </c>
      <c r="DT362" s="178">
        <v>42460</v>
      </c>
      <c r="DV362" t="s">
        <v>120</v>
      </c>
      <c r="DW362" s="179">
        <v>42460</v>
      </c>
      <c r="DX362" t="s">
        <v>110</v>
      </c>
      <c r="DY362" s="180">
        <v>42460</v>
      </c>
      <c r="DZ362" t="s">
        <v>116</v>
      </c>
      <c r="EC362" t="s">
        <v>123</v>
      </c>
      <c r="ED362" s="181">
        <v>0</v>
      </c>
      <c r="EE362" s="182">
        <v>0</v>
      </c>
      <c r="EG362" t="s">
        <v>131</v>
      </c>
      <c r="EJ362" t="str">
        <f t="shared" si="5"/>
        <v>723100020100</v>
      </c>
    </row>
    <row r="363" spans="1:140" ht="16.5" hidden="1" thickTop="1" thickBot="1" x14ac:dyDescent="0.3">
      <c r="A363" t="s">
        <v>108</v>
      </c>
      <c r="B363" t="s">
        <v>170</v>
      </c>
      <c r="C363" s="140">
        <v>42460</v>
      </c>
      <c r="D363" s="141">
        <v>0</v>
      </c>
      <c r="E363" t="s">
        <v>108</v>
      </c>
      <c r="F363" t="s">
        <v>110</v>
      </c>
      <c r="G363" s="142">
        <v>2016</v>
      </c>
      <c r="H363" s="143">
        <v>9</v>
      </c>
      <c r="I363" s="144">
        <v>42460</v>
      </c>
      <c r="J363" t="s">
        <v>111</v>
      </c>
      <c r="L363" t="s">
        <v>110</v>
      </c>
      <c r="M363" t="s">
        <v>110</v>
      </c>
      <c r="O363" s="146">
        <v>0</v>
      </c>
      <c r="P363" t="s">
        <v>112</v>
      </c>
      <c r="R363" s="148">
        <v>42460</v>
      </c>
      <c r="S363" s="149">
        <v>33</v>
      </c>
      <c r="T363" s="150">
        <v>90746.8</v>
      </c>
      <c r="U363" s="151">
        <v>90746.8</v>
      </c>
      <c r="V363" s="152">
        <v>0</v>
      </c>
      <c r="W363" t="s">
        <v>113</v>
      </c>
      <c r="Y363" t="s">
        <v>114</v>
      </c>
      <c r="Z363" t="s">
        <v>114</v>
      </c>
      <c r="AA363" t="s">
        <v>114</v>
      </c>
      <c r="AB363" t="s">
        <v>115</v>
      </c>
      <c r="AC363" t="s">
        <v>116</v>
      </c>
      <c r="AD363" t="s">
        <v>110</v>
      </c>
      <c r="AE363" t="s">
        <v>110</v>
      </c>
      <c r="AH363" s="153">
        <v>0</v>
      </c>
      <c r="AI363" s="154">
        <v>42460</v>
      </c>
      <c r="AJ363" s="155">
        <v>1031594</v>
      </c>
      <c r="AK363" s="156">
        <v>1031594.1</v>
      </c>
      <c r="AL363" s="157">
        <v>42460</v>
      </c>
      <c r="AM363" s="158">
        <v>0</v>
      </c>
      <c r="AN363" t="s">
        <v>117</v>
      </c>
      <c r="AO363" s="159">
        <v>42460.32708333333</v>
      </c>
      <c r="AP363" t="s">
        <v>171</v>
      </c>
      <c r="AQ363" t="s">
        <v>119</v>
      </c>
      <c r="AR363" t="s">
        <v>119</v>
      </c>
      <c r="AT363" s="160">
        <v>42460</v>
      </c>
      <c r="AU363" s="161">
        <v>1</v>
      </c>
      <c r="AV363" s="162">
        <v>1</v>
      </c>
      <c r="AW363" t="s">
        <v>120</v>
      </c>
      <c r="AZ363" s="163">
        <v>42460</v>
      </c>
      <c r="BB363" t="s">
        <v>121</v>
      </c>
      <c r="BC363" t="s">
        <v>114</v>
      </c>
      <c r="BD363" t="s">
        <v>122</v>
      </c>
      <c r="BE363" t="s">
        <v>110</v>
      </c>
      <c r="BH363" t="s">
        <v>122</v>
      </c>
      <c r="BL363" t="s">
        <v>110</v>
      </c>
      <c r="BM363" s="165">
        <v>42460</v>
      </c>
      <c r="BO363" t="s">
        <v>110</v>
      </c>
      <c r="BP363" t="s">
        <v>123</v>
      </c>
      <c r="BS363" s="166">
        <v>42460.320902777778</v>
      </c>
      <c r="BU363" t="s">
        <v>110</v>
      </c>
      <c r="BV363" t="s">
        <v>171</v>
      </c>
      <c r="BW363" t="s">
        <v>110</v>
      </c>
      <c r="BZ363" t="s">
        <v>108</v>
      </c>
      <c r="CA363" t="s">
        <v>170</v>
      </c>
      <c r="CB363" s="167">
        <v>42460</v>
      </c>
      <c r="CC363" s="168">
        <v>0</v>
      </c>
      <c r="CD363" s="169">
        <v>32</v>
      </c>
      <c r="CE363" t="s">
        <v>111</v>
      </c>
      <c r="CH363" t="s">
        <v>157</v>
      </c>
      <c r="CI363" t="s">
        <v>125</v>
      </c>
      <c r="CL363" t="s">
        <v>126</v>
      </c>
      <c r="CM363" t="s">
        <v>127</v>
      </c>
      <c r="CN363" t="s">
        <v>128</v>
      </c>
      <c r="CO363" t="s">
        <v>129</v>
      </c>
      <c r="CU363" t="s">
        <v>119</v>
      </c>
      <c r="DD363" s="170">
        <v>5267.86</v>
      </c>
      <c r="DE363" t="s">
        <v>110</v>
      </c>
      <c r="DF363" s="171">
        <v>0</v>
      </c>
      <c r="DH363" s="172">
        <v>0</v>
      </c>
      <c r="DI363" t="s">
        <v>171</v>
      </c>
      <c r="DJ363" t="s">
        <v>116</v>
      </c>
      <c r="DK363" s="173">
        <v>42460</v>
      </c>
      <c r="DL363" t="s">
        <v>119</v>
      </c>
      <c r="DN363" s="174">
        <v>5267.86</v>
      </c>
      <c r="DO363" s="175">
        <v>1</v>
      </c>
      <c r="DP363" s="176">
        <v>1</v>
      </c>
      <c r="DQ363" s="177">
        <v>1031594</v>
      </c>
      <c r="DT363" s="178">
        <v>42460</v>
      </c>
      <c r="DV363" t="s">
        <v>120</v>
      </c>
      <c r="DW363" s="179">
        <v>42460</v>
      </c>
      <c r="DX363" t="s">
        <v>110</v>
      </c>
      <c r="DY363" s="180">
        <v>42460</v>
      </c>
      <c r="DZ363" t="s">
        <v>116</v>
      </c>
      <c r="EC363" t="s">
        <v>123</v>
      </c>
      <c r="ED363" s="181">
        <v>0</v>
      </c>
      <c r="EE363" s="182">
        <v>0</v>
      </c>
      <c r="EG363" t="s">
        <v>131</v>
      </c>
      <c r="EJ363" t="str">
        <f t="shared" si="5"/>
        <v>726900010100</v>
      </c>
    </row>
    <row r="364" spans="1:140" ht="16.5" hidden="1" thickTop="1" thickBot="1" x14ac:dyDescent="0.3">
      <c r="A364" t="s">
        <v>108</v>
      </c>
      <c r="B364" t="s">
        <v>170</v>
      </c>
      <c r="C364" s="140">
        <v>42460</v>
      </c>
      <c r="D364" s="141">
        <v>0</v>
      </c>
      <c r="E364" t="s">
        <v>108</v>
      </c>
      <c r="F364" t="s">
        <v>110</v>
      </c>
      <c r="G364" s="142">
        <v>2016</v>
      </c>
      <c r="H364" s="143">
        <v>9</v>
      </c>
      <c r="I364" s="144">
        <v>42460</v>
      </c>
      <c r="J364" t="s">
        <v>111</v>
      </c>
      <c r="L364" t="s">
        <v>110</v>
      </c>
      <c r="M364" t="s">
        <v>110</v>
      </c>
      <c r="O364" s="146">
        <v>0</v>
      </c>
      <c r="P364" t="s">
        <v>112</v>
      </c>
      <c r="R364" s="148">
        <v>42460</v>
      </c>
      <c r="S364" s="149">
        <v>33</v>
      </c>
      <c r="T364" s="150">
        <v>90746.8</v>
      </c>
      <c r="U364" s="151">
        <v>90746.8</v>
      </c>
      <c r="V364" s="152">
        <v>0</v>
      </c>
      <c r="W364" t="s">
        <v>113</v>
      </c>
      <c r="Y364" t="s">
        <v>114</v>
      </c>
      <c r="Z364" t="s">
        <v>114</v>
      </c>
      <c r="AA364" t="s">
        <v>114</v>
      </c>
      <c r="AB364" t="s">
        <v>115</v>
      </c>
      <c r="AC364" t="s">
        <v>116</v>
      </c>
      <c r="AD364" t="s">
        <v>110</v>
      </c>
      <c r="AE364" t="s">
        <v>110</v>
      </c>
      <c r="AH364" s="153">
        <v>0</v>
      </c>
      <c r="AI364" s="154">
        <v>42460</v>
      </c>
      <c r="AJ364" s="155">
        <v>1031594</v>
      </c>
      <c r="AK364" s="156">
        <v>1031594.1</v>
      </c>
      <c r="AL364" s="157">
        <v>42460</v>
      </c>
      <c r="AM364" s="158">
        <v>0</v>
      </c>
      <c r="AN364" t="s">
        <v>117</v>
      </c>
      <c r="AO364" s="159">
        <v>42460.32708333333</v>
      </c>
      <c r="AP364" t="s">
        <v>171</v>
      </c>
      <c r="AQ364" t="s">
        <v>119</v>
      </c>
      <c r="AR364" t="s">
        <v>119</v>
      </c>
      <c r="AT364" s="160">
        <v>42460</v>
      </c>
      <c r="AU364" s="161">
        <v>1</v>
      </c>
      <c r="AV364" s="162">
        <v>1</v>
      </c>
      <c r="AW364" t="s">
        <v>120</v>
      </c>
      <c r="AZ364" s="163">
        <v>42460</v>
      </c>
      <c r="BB364" t="s">
        <v>121</v>
      </c>
      <c r="BC364" t="s">
        <v>114</v>
      </c>
      <c r="BD364" t="s">
        <v>122</v>
      </c>
      <c r="BE364" t="s">
        <v>110</v>
      </c>
      <c r="BH364" t="s">
        <v>122</v>
      </c>
      <c r="BL364" t="s">
        <v>110</v>
      </c>
      <c r="BM364" s="165">
        <v>42460</v>
      </c>
      <c r="BO364" t="s">
        <v>110</v>
      </c>
      <c r="BP364" t="s">
        <v>123</v>
      </c>
      <c r="BS364" s="166">
        <v>42460.320902777778</v>
      </c>
      <c r="BU364" t="s">
        <v>110</v>
      </c>
      <c r="BV364" t="s">
        <v>171</v>
      </c>
      <c r="BW364" t="s">
        <v>110</v>
      </c>
      <c r="BZ364" t="s">
        <v>108</v>
      </c>
      <c r="CA364" t="s">
        <v>170</v>
      </c>
      <c r="CB364" s="167">
        <v>42460</v>
      </c>
      <c r="CC364" s="168">
        <v>0</v>
      </c>
      <c r="CD364" s="169">
        <v>33</v>
      </c>
      <c r="CE364" t="s">
        <v>111</v>
      </c>
      <c r="CH364" t="s">
        <v>157</v>
      </c>
      <c r="CI364" t="s">
        <v>125</v>
      </c>
      <c r="CL364" t="s">
        <v>126</v>
      </c>
      <c r="CM364" t="s">
        <v>132</v>
      </c>
      <c r="CN364" t="s">
        <v>133</v>
      </c>
      <c r="CO364" t="s">
        <v>129</v>
      </c>
      <c r="CU364" t="s">
        <v>119</v>
      </c>
      <c r="DD364" s="170">
        <v>560.84</v>
      </c>
      <c r="DE364" t="s">
        <v>110</v>
      </c>
      <c r="DF364" s="171">
        <v>0</v>
      </c>
      <c r="DH364" s="172">
        <v>0</v>
      </c>
      <c r="DI364" t="s">
        <v>171</v>
      </c>
      <c r="DJ364" t="s">
        <v>116</v>
      </c>
      <c r="DK364" s="173">
        <v>42460</v>
      </c>
      <c r="DL364" t="s">
        <v>119</v>
      </c>
      <c r="DN364" s="174">
        <v>560.84</v>
      </c>
      <c r="DO364" s="175">
        <v>1</v>
      </c>
      <c r="DP364" s="176">
        <v>1</v>
      </c>
      <c r="DQ364" s="177">
        <v>1031594</v>
      </c>
      <c r="DT364" s="178">
        <v>42460</v>
      </c>
      <c r="DV364" t="s">
        <v>120</v>
      </c>
      <c r="DW364" s="179">
        <v>42460</v>
      </c>
      <c r="DX364" t="s">
        <v>110</v>
      </c>
      <c r="DY364" s="180">
        <v>42460</v>
      </c>
      <c r="DZ364" t="s">
        <v>116</v>
      </c>
      <c r="EC364" t="s">
        <v>123</v>
      </c>
      <c r="ED364" s="181">
        <v>0</v>
      </c>
      <c r="EE364" s="182">
        <v>0</v>
      </c>
      <c r="EG364" t="s">
        <v>131</v>
      </c>
      <c r="EJ364" t="str">
        <f t="shared" si="5"/>
        <v>726900020100</v>
      </c>
    </row>
    <row r="365" spans="1:140" ht="16.5" thickTop="1" thickBot="1" x14ac:dyDescent="0.3">
      <c r="A365" s="1" t="s">
        <v>0</v>
      </c>
      <c r="B365" s="2" t="s">
        <v>1</v>
      </c>
      <c r="C365" s="3" t="s">
        <v>2</v>
      </c>
      <c r="D365" s="4" t="s">
        <v>3</v>
      </c>
      <c r="E365" s="5" t="s">
        <v>0</v>
      </c>
      <c r="F365" s="6" t="s">
        <v>4</v>
      </c>
      <c r="G365" s="7" t="s">
        <v>5</v>
      </c>
      <c r="H365" s="8" t="s">
        <v>6</v>
      </c>
      <c r="I365" s="9" t="s">
        <v>7</v>
      </c>
      <c r="J365" s="10" t="s">
        <v>8</v>
      </c>
      <c r="K365" s="11" t="s">
        <v>9</v>
      </c>
      <c r="L365" s="12" t="s">
        <v>10</v>
      </c>
      <c r="M365" s="13" t="s">
        <v>11</v>
      </c>
      <c r="N365" s="14" t="s">
        <v>2</v>
      </c>
      <c r="O365" s="15" t="s">
        <v>6</v>
      </c>
      <c r="P365" s="16" t="s">
        <v>12</v>
      </c>
      <c r="Q365" s="17" t="s">
        <v>12</v>
      </c>
      <c r="R365" s="18" t="s">
        <v>13</v>
      </c>
      <c r="S365" s="19" t="s">
        <v>14</v>
      </c>
      <c r="T365" s="20" t="s">
        <v>15</v>
      </c>
      <c r="U365" s="21" t="s">
        <v>16</v>
      </c>
      <c r="V365" s="22" t="s">
        <v>17</v>
      </c>
      <c r="W365" s="23" t="s">
        <v>18</v>
      </c>
      <c r="X365" s="24" t="s">
        <v>19</v>
      </c>
      <c r="Y365" s="25" t="s">
        <v>20</v>
      </c>
      <c r="Z365" s="26" t="s">
        <v>21</v>
      </c>
      <c r="AA365" s="27" t="s">
        <v>22</v>
      </c>
      <c r="AB365" s="28" t="s">
        <v>23</v>
      </c>
      <c r="AC365" s="29" t="s">
        <v>24</v>
      </c>
      <c r="AD365" s="30" t="s">
        <v>25</v>
      </c>
      <c r="AE365" s="31" t="s">
        <v>26</v>
      </c>
      <c r="AF365" s="32" t="s">
        <v>27</v>
      </c>
      <c r="AG365" s="33" t="s">
        <v>28</v>
      </c>
      <c r="AH365" s="34" t="s">
        <v>29</v>
      </c>
      <c r="AI365" s="35" t="s">
        <v>30</v>
      </c>
      <c r="AJ365" s="36" t="s">
        <v>31</v>
      </c>
      <c r="AK365" s="37" t="s">
        <v>31</v>
      </c>
      <c r="AL365" s="38" t="s">
        <v>32</v>
      </c>
      <c r="AM365" s="39" t="s">
        <v>33</v>
      </c>
      <c r="AN365" s="40" t="s">
        <v>34</v>
      </c>
      <c r="AO365" s="41" t="s">
        <v>35</v>
      </c>
      <c r="AP365" s="42" t="s">
        <v>36</v>
      </c>
      <c r="AQ365" s="43" t="s">
        <v>37</v>
      </c>
      <c r="AR365" s="44" t="s">
        <v>37</v>
      </c>
      <c r="AS365" s="45" t="s">
        <v>38</v>
      </c>
      <c r="AT365" s="46" t="s">
        <v>39</v>
      </c>
      <c r="AU365" s="47" t="s">
        <v>40</v>
      </c>
      <c r="AV365" s="48" t="s">
        <v>41</v>
      </c>
      <c r="AW365" s="49" t="s">
        <v>42</v>
      </c>
      <c r="AX365" s="50" t="s">
        <v>43</v>
      </c>
      <c r="AY365" s="51" t="s">
        <v>44</v>
      </c>
      <c r="AZ365" s="52" t="s">
        <v>45</v>
      </c>
      <c r="BA365" s="53" t="s">
        <v>23</v>
      </c>
      <c r="BB365" s="54" t="s">
        <v>46</v>
      </c>
      <c r="BC365" s="55" t="s">
        <v>47</v>
      </c>
      <c r="BD365" s="56" t="s">
        <v>48</v>
      </c>
      <c r="BE365" s="57" t="s">
        <v>49</v>
      </c>
      <c r="BF365" s="58" t="s">
        <v>34</v>
      </c>
      <c r="BG365" s="59" t="s">
        <v>35</v>
      </c>
      <c r="BH365" s="60" t="s">
        <v>50</v>
      </c>
      <c r="BI365" s="61" t="s">
        <v>51</v>
      </c>
      <c r="BJ365" s="62" t="s">
        <v>52</v>
      </c>
      <c r="BK365" s="63" t="s">
        <v>53</v>
      </c>
      <c r="BL365" s="64" t="s">
        <v>54</v>
      </c>
      <c r="BM365" s="65" t="s">
        <v>55</v>
      </c>
      <c r="BN365" s="66" t="s">
        <v>56</v>
      </c>
      <c r="BO365" s="67" t="s">
        <v>57</v>
      </c>
      <c r="BP365" s="68" t="s">
        <v>58</v>
      </c>
      <c r="BQ365" s="69" t="s">
        <v>59</v>
      </c>
      <c r="BR365" s="70" t="s">
        <v>60</v>
      </c>
      <c r="BS365" s="71" t="s">
        <v>61</v>
      </c>
      <c r="BT365" s="72" t="s">
        <v>62</v>
      </c>
      <c r="BU365" s="73" t="s">
        <v>63</v>
      </c>
      <c r="BV365" s="74" t="s">
        <v>64</v>
      </c>
      <c r="BW365" s="75" t="s">
        <v>65</v>
      </c>
      <c r="BX365" s="76" t="s">
        <v>66</v>
      </c>
      <c r="BY365" s="77" t="s">
        <v>67</v>
      </c>
      <c r="BZ365" s="78" t="s">
        <v>0</v>
      </c>
      <c r="CA365" s="79" t="s">
        <v>1</v>
      </c>
      <c r="CB365" s="80" t="s">
        <v>2</v>
      </c>
      <c r="CC365" s="81" t="s">
        <v>3</v>
      </c>
      <c r="CD365" s="82" t="s">
        <v>68</v>
      </c>
      <c r="CE365" s="83" t="s">
        <v>9</v>
      </c>
      <c r="CF365" s="84" t="s">
        <v>69</v>
      </c>
      <c r="CG365" s="85" t="s">
        <v>70</v>
      </c>
      <c r="CH365" s="86" t="s">
        <v>71</v>
      </c>
      <c r="CI365" s="87" t="s">
        <v>72</v>
      </c>
      <c r="CJ365" s="88" t="s">
        <v>73</v>
      </c>
      <c r="CK365" s="89" t="s">
        <v>74</v>
      </c>
      <c r="CL365" s="90" t="s">
        <v>75</v>
      </c>
      <c r="CM365" s="91" t="s">
        <v>76</v>
      </c>
      <c r="CN365" s="92" t="s">
        <v>77</v>
      </c>
      <c r="CO365" s="93" t="s">
        <v>78</v>
      </c>
      <c r="CP365" s="94" t="s">
        <v>79</v>
      </c>
      <c r="CQ365" s="95" t="s">
        <v>80</v>
      </c>
      <c r="CR365" s="96" t="s">
        <v>53</v>
      </c>
      <c r="CS365" s="97" t="s">
        <v>81</v>
      </c>
      <c r="CT365" s="98" t="s">
        <v>82</v>
      </c>
      <c r="CU365" s="99" t="s">
        <v>37</v>
      </c>
      <c r="CV365" s="100" t="s">
        <v>83</v>
      </c>
      <c r="CW365" s="101" t="s">
        <v>84</v>
      </c>
      <c r="CX365" s="102" t="s">
        <v>85</v>
      </c>
      <c r="CY365" s="103" t="s">
        <v>86</v>
      </c>
      <c r="CZ365" s="104" t="s">
        <v>87</v>
      </c>
      <c r="DA365" s="105" t="s">
        <v>88</v>
      </c>
      <c r="DB365" s="106" t="s">
        <v>89</v>
      </c>
      <c r="DC365" s="107" t="s">
        <v>90</v>
      </c>
      <c r="DD365" s="108" t="s">
        <v>91</v>
      </c>
      <c r="DE365" s="109" t="s">
        <v>92</v>
      </c>
      <c r="DF365" s="110" t="s">
        <v>93</v>
      </c>
      <c r="DG365" s="111" t="s">
        <v>94</v>
      </c>
      <c r="DH365" s="112" t="s">
        <v>95</v>
      </c>
      <c r="DI365" s="113" t="s">
        <v>96</v>
      </c>
      <c r="DJ365" s="114" t="s">
        <v>23</v>
      </c>
      <c r="DK365" s="115" t="s">
        <v>97</v>
      </c>
      <c r="DL365" s="116" t="s">
        <v>37</v>
      </c>
      <c r="DM365" s="117" t="s">
        <v>38</v>
      </c>
      <c r="DN365" s="118" t="s">
        <v>91</v>
      </c>
      <c r="DO365" s="119" t="s">
        <v>40</v>
      </c>
      <c r="DP365" s="120" t="s">
        <v>41</v>
      </c>
      <c r="DQ365" s="121" t="s">
        <v>31</v>
      </c>
      <c r="DR365" s="122" t="s">
        <v>43</v>
      </c>
      <c r="DS365" s="123" t="s">
        <v>44</v>
      </c>
      <c r="DT365" s="124" t="s">
        <v>45</v>
      </c>
      <c r="DU365" s="125" t="s">
        <v>23</v>
      </c>
      <c r="DV365" s="126" t="s">
        <v>18</v>
      </c>
      <c r="DW365" s="127" t="s">
        <v>98</v>
      </c>
      <c r="DX365" s="128" t="s">
        <v>47</v>
      </c>
      <c r="DY365" s="129" t="s">
        <v>99</v>
      </c>
      <c r="DZ365" s="130" t="s">
        <v>100</v>
      </c>
      <c r="EA365" s="131" t="s">
        <v>101</v>
      </c>
      <c r="EB365" s="132" t="s">
        <v>102</v>
      </c>
      <c r="EC365" s="133" t="s">
        <v>103</v>
      </c>
      <c r="ED365" s="134" t="s">
        <v>104</v>
      </c>
      <c r="EE365" s="135" t="s">
        <v>105</v>
      </c>
      <c r="EF365" s="136" t="s">
        <v>106</v>
      </c>
      <c r="EG365" s="137" t="s">
        <v>107</v>
      </c>
      <c r="EH365" s="138" t="s">
        <v>66</v>
      </c>
      <c r="EI365" s="139" t="s">
        <v>67</v>
      </c>
      <c r="EJ365" s="190" t="s">
        <v>222</v>
      </c>
    </row>
    <row r="366" spans="1:140" ht="16.5" hidden="1" thickTop="1" thickBot="1" x14ac:dyDescent="0.3">
      <c r="A366" t="s">
        <v>108</v>
      </c>
      <c r="B366" t="s">
        <v>182</v>
      </c>
      <c r="C366" s="140">
        <v>42474</v>
      </c>
      <c r="D366" s="141">
        <v>0</v>
      </c>
      <c r="E366" t="s">
        <v>108</v>
      </c>
      <c r="F366" t="s">
        <v>110</v>
      </c>
      <c r="G366" s="142">
        <v>2016</v>
      </c>
      <c r="H366" s="143">
        <v>10</v>
      </c>
      <c r="I366" s="144">
        <v>42474</v>
      </c>
      <c r="J366" t="s">
        <v>111</v>
      </c>
      <c r="L366" t="s">
        <v>110</v>
      </c>
      <c r="M366" t="s">
        <v>110</v>
      </c>
      <c r="O366" s="146">
        <v>0</v>
      </c>
      <c r="P366" t="s">
        <v>112</v>
      </c>
      <c r="R366" s="148">
        <v>42474</v>
      </c>
      <c r="S366" s="149">
        <v>55</v>
      </c>
      <c r="T366" s="150">
        <v>103531.68</v>
      </c>
      <c r="U366" s="151">
        <v>103531.68</v>
      </c>
      <c r="V366" s="152">
        <v>0</v>
      </c>
      <c r="W366" t="s">
        <v>113</v>
      </c>
      <c r="Y366" t="s">
        <v>114</v>
      </c>
      <c r="Z366" t="s">
        <v>114</v>
      </c>
      <c r="AA366" t="s">
        <v>114</v>
      </c>
      <c r="AB366" t="s">
        <v>115</v>
      </c>
      <c r="AC366" t="s">
        <v>116</v>
      </c>
      <c r="AD366" t="s">
        <v>110</v>
      </c>
      <c r="AE366" t="s">
        <v>110</v>
      </c>
      <c r="AH366" s="153">
        <v>0</v>
      </c>
      <c r="AI366" s="154">
        <v>42474</v>
      </c>
      <c r="AJ366" s="155">
        <v>1102060</v>
      </c>
      <c r="AK366" s="156">
        <v>1102060.1000000001</v>
      </c>
      <c r="AL366" s="157">
        <v>42474</v>
      </c>
      <c r="AM366" s="158">
        <v>0</v>
      </c>
      <c r="AN366" t="s">
        <v>117</v>
      </c>
      <c r="AO366" s="159">
        <v>42474.532442129632</v>
      </c>
      <c r="AP366" t="s">
        <v>183</v>
      </c>
      <c r="AQ366" t="s">
        <v>119</v>
      </c>
      <c r="AR366" t="s">
        <v>119</v>
      </c>
      <c r="AT366" s="160">
        <v>42474</v>
      </c>
      <c r="AU366" s="161">
        <v>1</v>
      </c>
      <c r="AV366" s="162">
        <v>1</v>
      </c>
      <c r="AW366" t="s">
        <v>120</v>
      </c>
      <c r="AZ366" s="163">
        <v>42474</v>
      </c>
      <c r="BB366" t="s">
        <v>121</v>
      </c>
      <c r="BC366" t="s">
        <v>114</v>
      </c>
      <c r="BD366" t="s">
        <v>122</v>
      </c>
      <c r="BE366" t="s">
        <v>110</v>
      </c>
      <c r="BH366" t="s">
        <v>122</v>
      </c>
      <c r="BL366" t="s">
        <v>110</v>
      </c>
      <c r="BM366" s="165">
        <v>42474</v>
      </c>
      <c r="BO366" t="s">
        <v>110</v>
      </c>
      <c r="BP366" t="s">
        <v>123</v>
      </c>
      <c r="BS366" s="166">
        <v>42474.524791666663</v>
      </c>
      <c r="BU366" t="s">
        <v>110</v>
      </c>
      <c r="BV366" t="s">
        <v>183</v>
      </c>
      <c r="BW366" t="s">
        <v>110</v>
      </c>
      <c r="BZ366" t="s">
        <v>108</v>
      </c>
      <c r="CA366" t="s">
        <v>182</v>
      </c>
      <c r="CB366" s="167">
        <v>42474</v>
      </c>
      <c r="CC366" s="168">
        <v>0</v>
      </c>
      <c r="CD366" s="169">
        <v>5</v>
      </c>
      <c r="CE366" t="s">
        <v>111</v>
      </c>
      <c r="CH366" t="s">
        <v>135</v>
      </c>
      <c r="CL366" t="s">
        <v>126</v>
      </c>
      <c r="CM366" t="s">
        <v>127</v>
      </c>
      <c r="CU366" t="s">
        <v>119</v>
      </c>
      <c r="DD366" s="170">
        <v>-4187.83</v>
      </c>
      <c r="DE366" t="s">
        <v>110</v>
      </c>
      <c r="DF366" s="171">
        <v>0</v>
      </c>
      <c r="DH366" s="172">
        <v>0</v>
      </c>
      <c r="DI366" t="s">
        <v>183</v>
      </c>
      <c r="DJ366" t="s">
        <v>116</v>
      </c>
      <c r="DK366" s="173">
        <v>42474</v>
      </c>
      <c r="DL366" t="s">
        <v>119</v>
      </c>
      <c r="DN366" s="174">
        <v>-4187.83</v>
      </c>
      <c r="DO366" s="175">
        <v>1</v>
      </c>
      <c r="DP366" s="176">
        <v>1</v>
      </c>
      <c r="DQ366" s="177">
        <v>1102060</v>
      </c>
      <c r="DT366" s="178">
        <v>42474</v>
      </c>
      <c r="DV366" t="s">
        <v>120</v>
      </c>
      <c r="DW366" s="179">
        <v>42474</v>
      </c>
      <c r="DX366" t="s">
        <v>110</v>
      </c>
      <c r="DY366" s="180">
        <v>42474</v>
      </c>
      <c r="DZ366" t="s">
        <v>116</v>
      </c>
      <c r="EC366" t="s">
        <v>123</v>
      </c>
      <c r="ED366" s="181">
        <v>0</v>
      </c>
      <c r="EE366" s="182">
        <v>0</v>
      </c>
      <c r="EG366" t="s">
        <v>131</v>
      </c>
      <c r="EJ366" t="str">
        <f t="shared" si="5"/>
        <v>205300010100</v>
      </c>
    </row>
    <row r="367" spans="1:140" ht="16.5" hidden="1" thickTop="1" thickBot="1" x14ac:dyDescent="0.3">
      <c r="A367" t="s">
        <v>108</v>
      </c>
      <c r="B367" t="s">
        <v>182</v>
      </c>
      <c r="C367" s="140">
        <v>42474</v>
      </c>
      <c r="D367" s="141">
        <v>0</v>
      </c>
      <c r="E367" t="s">
        <v>108</v>
      </c>
      <c r="F367" t="s">
        <v>110</v>
      </c>
      <c r="G367" s="142">
        <v>2016</v>
      </c>
      <c r="H367" s="143">
        <v>10</v>
      </c>
      <c r="I367" s="144">
        <v>42474</v>
      </c>
      <c r="J367" t="s">
        <v>111</v>
      </c>
      <c r="L367" t="s">
        <v>110</v>
      </c>
      <c r="M367" t="s">
        <v>110</v>
      </c>
      <c r="O367" s="146">
        <v>0</v>
      </c>
      <c r="P367" t="s">
        <v>112</v>
      </c>
      <c r="R367" s="148">
        <v>42474</v>
      </c>
      <c r="S367" s="149">
        <v>55</v>
      </c>
      <c r="T367" s="150">
        <v>103531.68</v>
      </c>
      <c r="U367" s="151">
        <v>103531.68</v>
      </c>
      <c r="V367" s="152">
        <v>0</v>
      </c>
      <c r="W367" t="s">
        <v>113</v>
      </c>
      <c r="Y367" t="s">
        <v>114</v>
      </c>
      <c r="Z367" t="s">
        <v>114</v>
      </c>
      <c r="AA367" t="s">
        <v>114</v>
      </c>
      <c r="AB367" t="s">
        <v>115</v>
      </c>
      <c r="AC367" t="s">
        <v>116</v>
      </c>
      <c r="AD367" t="s">
        <v>110</v>
      </c>
      <c r="AE367" t="s">
        <v>110</v>
      </c>
      <c r="AH367" s="153">
        <v>0</v>
      </c>
      <c r="AI367" s="154">
        <v>42474</v>
      </c>
      <c r="AJ367" s="155">
        <v>1102060</v>
      </c>
      <c r="AK367" s="156">
        <v>1102060.1000000001</v>
      </c>
      <c r="AL367" s="157">
        <v>42474</v>
      </c>
      <c r="AM367" s="158">
        <v>0</v>
      </c>
      <c r="AN367" t="s">
        <v>117</v>
      </c>
      <c r="AO367" s="159">
        <v>42474.532442129632</v>
      </c>
      <c r="AP367" t="s">
        <v>183</v>
      </c>
      <c r="AQ367" t="s">
        <v>119</v>
      </c>
      <c r="AR367" t="s">
        <v>119</v>
      </c>
      <c r="AT367" s="160">
        <v>42474</v>
      </c>
      <c r="AU367" s="161">
        <v>1</v>
      </c>
      <c r="AV367" s="162">
        <v>1</v>
      </c>
      <c r="AW367" t="s">
        <v>120</v>
      </c>
      <c r="AZ367" s="163">
        <v>42474</v>
      </c>
      <c r="BB367" t="s">
        <v>121</v>
      </c>
      <c r="BC367" t="s">
        <v>114</v>
      </c>
      <c r="BD367" t="s">
        <v>122</v>
      </c>
      <c r="BE367" t="s">
        <v>110</v>
      </c>
      <c r="BH367" t="s">
        <v>122</v>
      </c>
      <c r="BL367" t="s">
        <v>110</v>
      </c>
      <c r="BM367" s="165">
        <v>42474</v>
      </c>
      <c r="BO367" t="s">
        <v>110</v>
      </c>
      <c r="BP367" t="s">
        <v>123</v>
      </c>
      <c r="BS367" s="166">
        <v>42474.524791666663</v>
      </c>
      <c r="BU367" t="s">
        <v>110</v>
      </c>
      <c r="BV367" t="s">
        <v>183</v>
      </c>
      <c r="BW367" t="s">
        <v>110</v>
      </c>
      <c r="BZ367" t="s">
        <v>108</v>
      </c>
      <c r="CA367" t="s">
        <v>182</v>
      </c>
      <c r="CB367" s="167">
        <v>42474</v>
      </c>
      <c r="CC367" s="168">
        <v>0</v>
      </c>
      <c r="CD367" s="169">
        <v>1</v>
      </c>
      <c r="CE367" t="s">
        <v>111</v>
      </c>
      <c r="CH367" t="s">
        <v>124</v>
      </c>
      <c r="CL367" t="s">
        <v>126</v>
      </c>
      <c r="CM367" t="s">
        <v>127</v>
      </c>
      <c r="CU367" t="s">
        <v>119</v>
      </c>
      <c r="DD367" s="170">
        <v>-45146.1</v>
      </c>
      <c r="DE367" t="s">
        <v>110</v>
      </c>
      <c r="DF367" s="171">
        <v>0</v>
      </c>
      <c r="DH367" s="172">
        <v>0</v>
      </c>
      <c r="DI367" t="s">
        <v>183</v>
      </c>
      <c r="DJ367" t="s">
        <v>116</v>
      </c>
      <c r="DK367" s="173">
        <v>42474</v>
      </c>
      <c r="DL367" t="s">
        <v>119</v>
      </c>
      <c r="DN367" s="174">
        <v>-45146.1</v>
      </c>
      <c r="DO367" s="175">
        <v>1</v>
      </c>
      <c r="DP367" s="176">
        <v>1</v>
      </c>
      <c r="DQ367" s="177">
        <v>1102060</v>
      </c>
      <c r="DT367" s="178">
        <v>42474</v>
      </c>
      <c r="DV367" t="s">
        <v>120</v>
      </c>
      <c r="DW367" s="179">
        <v>42474</v>
      </c>
      <c r="DX367" t="s">
        <v>110</v>
      </c>
      <c r="DY367" s="180">
        <v>42474</v>
      </c>
      <c r="DZ367" t="s">
        <v>116</v>
      </c>
      <c r="EC367" t="s">
        <v>123</v>
      </c>
      <c r="ED367" s="181">
        <v>0</v>
      </c>
      <c r="EE367" s="182">
        <v>0</v>
      </c>
      <c r="EF367" t="s">
        <v>123</v>
      </c>
      <c r="EG367" t="s">
        <v>131</v>
      </c>
      <c r="EJ367" t="str">
        <f t="shared" si="5"/>
        <v>100000010100</v>
      </c>
    </row>
    <row r="368" spans="1:140" ht="16.5" hidden="1" thickTop="1" thickBot="1" x14ac:dyDescent="0.3">
      <c r="A368" t="s">
        <v>108</v>
      </c>
      <c r="B368" t="s">
        <v>182</v>
      </c>
      <c r="C368" s="140">
        <v>42474</v>
      </c>
      <c r="D368" s="141">
        <v>0</v>
      </c>
      <c r="E368" t="s">
        <v>108</v>
      </c>
      <c r="F368" t="s">
        <v>110</v>
      </c>
      <c r="G368" s="142">
        <v>2016</v>
      </c>
      <c r="H368" s="143">
        <v>10</v>
      </c>
      <c r="I368" s="144">
        <v>42474</v>
      </c>
      <c r="J368" t="s">
        <v>111</v>
      </c>
      <c r="L368" t="s">
        <v>110</v>
      </c>
      <c r="M368" t="s">
        <v>110</v>
      </c>
      <c r="O368" s="146">
        <v>0</v>
      </c>
      <c r="P368" t="s">
        <v>112</v>
      </c>
      <c r="R368" s="148">
        <v>42474</v>
      </c>
      <c r="S368" s="149">
        <v>55</v>
      </c>
      <c r="T368" s="150">
        <v>103531.68</v>
      </c>
      <c r="U368" s="151">
        <v>103531.68</v>
      </c>
      <c r="V368" s="152">
        <v>0</v>
      </c>
      <c r="W368" t="s">
        <v>113</v>
      </c>
      <c r="Y368" t="s">
        <v>114</v>
      </c>
      <c r="Z368" t="s">
        <v>114</v>
      </c>
      <c r="AA368" t="s">
        <v>114</v>
      </c>
      <c r="AB368" t="s">
        <v>115</v>
      </c>
      <c r="AC368" t="s">
        <v>116</v>
      </c>
      <c r="AD368" t="s">
        <v>110</v>
      </c>
      <c r="AE368" t="s">
        <v>110</v>
      </c>
      <c r="AH368" s="153">
        <v>0</v>
      </c>
      <c r="AI368" s="154">
        <v>42474</v>
      </c>
      <c r="AJ368" s="155">
        <v>1102060</v>
      </c>
      <c r="AK368" s="156">
        <v>1102060.1000000001</v>
      </c>
      <c r="AL368" s="157">
        <v>42474</v>
      </c>
      <c r="AM368" s="158">
        <v>0</v>
      </c>
      <c r="AN368" t="s">
        <v>117</v>
      </c>
      <c r="AO368" s="159">
        <v>42474.532442129632</v>
      </c>
      <c r="AP368" t="s">
        <v>183</v>
      </c>
      <c r="AQ368" t="s">
        <v>119</v>
      </c>
      <c r="AR368" t="s">
        <v>119</v>
      </c>
      <c r="AT368" s="160">
        <v>42474</v>
      </c>
      <c r="AU368" s="161">
        <v>1</v>
      </c>
      <c r="AV368" s="162">
        <v>1</v>
      </c>
      <c r="AW368" t="s">
        <v>120</v>
      </c>
      <c r="AZ368" s="163">
        <v>42474</v>
      </c>
      <c r="BB368" t="s">
        <v>121</v>
      </c>
      <c r="BC368" t="s">
        <v>114</v>
      </c>
      <c r="BD368" t="s">
        <v>122</v>
      </c>
      <c r="BE368" t="s">
        <v>110</v>
      </c>
      <c r="BH368" t="s">
        <v>122</v>
      </c>
      <c r="BL368" t="s">
        <v>110</v>
      </c>
      <c r="BM368" s="165">
        <v>42474</v>
      </c>
      <c r="BO368" t="s">
        <v>110</v>
      </c>
      <c r="BP368" t="s">
        <v>123</v>
      </c>
      <c r="BS368" s="166">
        <v>42474.524791666663</v>
      </c>
      <c r="BU368" t="s">
        <v>110</v>
      </c>
      <c r="BV368" t="s">
        <v>183</v>
      </c>
      <c r="BW368" t="s">
        <v>110</v>
      </c>
      <c r="BZ368" t="s">
        <v>108</v>
      </c>
      <c r="CA368" t="s">
        <v>182</v>
      </c>
      <c r="CB368" s="167">
        <v>42474</v>
      </c>
      <c r="CC368" s="168">
        <v>0</v>
      </c>
      <c r="CD368" s="169">
        <v>2</v>
      </c>
      <c r="CE368" t="s">
        <v>111</v>
      </c>
      <c r="CH368" t="s">
        <v>124</v>
      </c>
      <c r="CL368" t="s">
        <v>126</v>
      </c>
      <c r="CM368" t="s">
        <v>132</v>
      </c>
      <c r="CU368" t="s">
        <v>119</v>
      </c>
      <c r="DD368" s="170">
        <v>-5368.6</v>
      </c>
      <c r="DE368" t="s">
        <v>110</v>
      </c>
      <c r="DF368" s="171">
        <v>0</v>
      </c>
      <c r="DH368" s="172">
        <v>0</v>
      </c>
      <c r="DI368" t="s">
        <v>183</v>
      </c>
      <c r="DJ368" t="s">
        <v>116</v>
      </c>
      <c r="DK368" s="173">
        <v>42474</v>
      </c>
      <c r="DL368" t="s">
        <v>119</v>
      </c>
      <c r="DN368" s="174">
        <v>-5368.6</v>
      </c>
      <c r="DO368" s="175">
        <v>1</v>
      </c>
      <c r="DP368" s="176">
        <v>1</v>
      </c>
      <c r="DQ368" s="177">
        <v>1102060</v>
      </c>
      <c r="DT368" s="178">
        <v>42474</v>
      </c>
      <c r="DV368" t="s">
        <v>120</v>
      </c>
      <c r="DW368" s="179">
        <v>42474</v>
      </c>
      <c r="DX368" t="s">
        <v>110</v>
      </c>
      <c r="DY368" s="180">
        <v>42474</v>
      </c>
      <c r="DZ368" t="s">
        <v>116</v>
      </c>
      <c r="EC368" t="s">
        <v>123</v>
      </c>
      <c r="ED368" s="181">
        <v>0</v>
      </c>
      <c r="EE368" s="182">
        <v>0</v>
      </c>
      <c r="EG368" t="s">
        <v>131</v>
      </c>
      <c r="EJ368" t="str">
        <f t="shared" si="5"/>
        <v>100000020100</v>
      </c>
    </row>
    <row r="369" spans="1:140" ht="16.5" hidden="1" thickTop="1" thickBot="1" x14ac:dyDescent="0.3">
      <c r="A369" t="s">
        <v>108</v>
      </c>
      <c r="B369" t="s">
        <v>182</v>
      </c>
      <c r="C369" s="140">
        <v>42474</v>
      </c>
      <c r="D369" s="141">
        <v>0</v>
      </c>
      <c r="E369" t="s">
        <v>108</v>
      </c>
      <c r="F369" t="s">
        <v>110</v>
      </c>
      <c r="G369" s="142">
        <v>2016</v>
      </c>
      <c r="H369" s="143">
        <v>10</v>
      </c>
      <c r="I369" s="144">
        <v>42474</v>
      </c>
      <c r="J369" t="s">
        <v>111</v>
      </c>
      <c r="L369" t="s">
        <v>110</v>
      </c>
      <c r="M369" t="s">
        <v>110</v>
      </c>
      <c r="O369" s="146">
        <v>0</v>
      </c>
      <c r="P369" t="s">
        <v>112</v>
      </c>
      <c r="R369" s="148">
        <v>42474</v>
      </c>
      <c r="S369" s="149">
        <v>55</v>
      </c>
      <c r="T369" s="150">
        <v>103531.68</v>
      </c>
      <c r="U369" s="151">
        <v>103531.68</v>
      </c>
      <c r="V369" s="152">
        <v>0</v>
      </c>
      <c r="W369" t="s">
        <v>113</v>
      </c>
      <c r="Y369" t="s">
        <v>114</v>
      </c>
      <c r="Z369" t="s">
        <v>114</v>
      </c>
      <c r="AA369" t="s">
        <v>114</v>
      </c>
      <c r="AB369" t="s">
        <v>115</v>
      </c>
      <c r="AC369" t="s">
        <v>116</v>
      </c>
      <c r="AD369" t="s">
        <v>110</v>
      </c>
      <c r="AE369" t="s">
        <v>110</v>
      </c>
      <c r="AH369" s="153">
        <v>0</v>
      </c>
      <c r="AI369" s="154">
        <v>42474</v>
      </c>
      <c r="AJ369" s="155">
        <v>1102060</v>
      </c>
      <c r="AK369" s="156">
        <v>1102060.1000000001</v>
      </c>
      <c r="AL369" s="157">
        <v>42474</v>
      </c>
      <c r="AM369" s="158">
        <v>0</v>
      </c>
      <c r="AN369" t="s">
        <v>117</v>
      </c>
      <c r="AO369" s="159">
        <v>42474.532442129632</v>
      </c>
      <c r="AP369" t="s">
        <v>183</v>
      </c>
      <c r="AQ369" t="s">
        <v>119</v>
      </c>
      <c r="AR369" t="s">
        <v>119</v>
      </c>
      <c r="AT369" s="160">
        <v>42474</v>
      </c>
      <c r="AU369" s="161">
        <v>1</v>
      </c>
      <c r="AV369" s="162">
        <v>1</v>
      </c>
      <c r="AW369" t="s">
        <v>120</v>
      </c>
      <c r="AZ369" s="163">
        <v>42474</v>
      </c>
      <c r="BB369" t="s">
        <v>121</v>
      </c>
      <c r="BC369" t="s">
        <v>114</v>
      </c>
      <c r="BD369" t="s">
        <v>122</v>
      </c>
      <c r="BE369" t="s">
        <v>110</v>
      </c>
      <c r="BH369" t="s">
        <v>122</v>
      </c>
      <c r="BL369" t="s">
        <v>110</v>
      </c>
      <c r="BM369" s="165">
        <v>42474</v>
      </c>
      <c r="BO369" t="s">
        <v>110</v>
      </c>
      <c r="BP369" t="s">
        <v>123</v>
      </c>
      <c r="BS369" s="166">
        <v>42474.524791666663</v>
      </c>
      <c r="BU369" t="s">
        <v>110</v>
      </c>
      <c r="BV369" t="s">
        <v>183</v>
      </c>
      <c r="BW369" t="s">
        <v>110</v>
      </c>
      <c r="BZ369" t="s">
        <v>108</v>
      </c>
      <c r="CA369" t="s">
        <v>182</v>
      </c>
      <c r="CB369" s="167">
        <v>42474</v>
      </c>
      <c r="CC369" s="168">
        <v>0</v>
      </c>
      <c r="CD369" s="169">
        <v>3</v>
      </c>
      <c r="CE369" t="s">
        <v>111</v>
      </c>
      <c r="CH369" t="s">
        <v>134</v>
      </c>
      <c r="CL369" t="s">
        <v>126</v>
      </c>
      <c r="CM369" t="s">
        <v>127</v>
      </c>
      <c r="CU369" t="s">
        <v>119</v>
      </c>
      <c r="DD369" s="170">
        <v>-4457.43</v>
      </c>
      <c r="DE369" t="s">
        <v>110</v>
      </c>
      <c r="DF369" s="171">
        <v>0</v>
      </c>
      <c r="DH369" s="172">
        <v>0</v>
      </c>
      <c r="DI369" t="s">
        <v>183</v>
      </c>
      <c r="DJ369" t="s">
        <v>116</v>
      </c>
      <c r="DK369" s="173">
        <v>42474</v>
      </c>
      <c r="DL369" t="s">
        <v>119</v>
      </c>
      <c r="DN369" s="174">
        <v>-4457.43</v>
      </c>
      <c r="DO369" s="175">
        <v>1</v>
      </c>
      <c r="DP369" s="176">
        <v>1</v>
      </c>
      <c r="DQ369" s="177">
        <v>1102060</v>
      </c>
      <c r="DT369" s="178">
        <v>42474</v>
      </c>
      <c r="DV369" t="s">
        <v>120</v>
      </c>
      <c r="DW369" s="179">
        <v>42474</v>
      </c>
      <c r="DX369" t="s">
        <v>110</v>
      </c>
      <c r="DY369" s="180">
        <v>42474</v>
      </c>
      <c r="DZ369" t="s">
        <v>116</v>
      </c>
      <c r="EC369" t="s">
        <v>123</v>
      </c>
      <c r="ED369" s="181">
        <v>0</v>
      </c>
      <c r="EE369" s="182">
        <v>0</v>
      </c>
      <c r="EG369" t="s">
        <v>131</v>
      </c>
      <c r="EJ369" t="str">
        <f t="shared" si="5"/>
        <v>205200010100</v>
      </c>
    </row>
    <row r="370" spans="1:140" ht="16.5" hidden="1" thickTop="1" thickBot="1" x14ac:dyDescent="0.3">
      <c r="A370" t="s">
        <v>108</v>
      </c>
      <c r="B370" t="s">
        <v>182</v>
      </c>
      <c r="C370" s="140">
        <v>42474</v>
      </c>
      <c r="D370" s="141">
        <v>0</v>
      </c>
      <c r="E370" t="s">
        <v>108</v>
      </c>
      <c r="F370" t="s">
        <v>110</v>
      </c>
      <c r="G370" s="142">
        <v>2016</v>
      </c>
      <c r="H370" s="143">
        <v>10</v>
      </c>
      <c r="I370" s="144">
        <v>42474</v>
      </c>
      <c r="J370" t="s">
        <v>111</v>
      </c>
      <c r="L370" t="s">
        <v>110</v>
      </c>
      <c r="M370" t="s">
        <v>110</v>
      </c>
      <c r="O370" s="146">
        <v>0</v>
      </c>
      <c r="P370" t="s">
        <v>112</v>
      </c>
      <c r="R370" s="148">
        <v>42474</v>
      </c>
      <c r="S370" s="149">
        <v>55</v>
      </c>
      <c r="T370" s="150">
        <v>103531.68</v>
      </c>
      <c r="U370" s="151">
        <v>103531.68</v>
      </c>
      <c r="V370" s="152">
        <v>0</v>
      </c>
      <c r="W370" t="s">
        <v>113</v>
      </c>
      <c r="Y370" t="s">
        <v>114</v>
      </c>
      <c r="Z370" t="s">
        <v>114</v>
      </c>
      <c r="AA370" t="s">
        <v>114</v>
      </c>
      <c r="AB370" t="s">
        <v>115</v>
      </c>
      <c r="AC370" t="s">
        <v>116</v>
      </c>
      <c r="AD370" t="s">
        <v>110</v>
      </c>
      <c r="AE370" t="s">
        <v>110</v>
      </c>
      <c r="AH370" s="153">
        <v>0</v>
      </c>
      <c r="AI370" s="154">
        <v>42474</v>
      </c>
      <c r="AJ370" s="155">
        <v>1102060</v>
      </c>
      <c r="AK370" s="156">
        <v>1102060.1000000001</v>
      </c>
      <c r="AL370" s="157">
        <v>42474</v>
      </c>
      <c r="AM370" s="158">
        <v>0</v>
      </c>
      <c r="AN370" t="s">
        <v>117</v>
      </c>
      <c r="AO370" s="159">
        <v>42474.532442129632</v>
      </c>
      <c r="AP370" t="s">
        <v>183</v>
      </c>
      <c r="AQ370" t="s">
        <v>119</v>
      </c>
      <c r="AR370" t="s">
        <v>119</v>
      </c>
      <c r="AT370" s="160">
        <v>42474</v>
      </c>
      <c r="AU370" s="161">
        <v>1</v>
      </c>
      <c r="AV370" s="162">
        <v>1</v>
      </c>
      <c r="AW370" t="s">
        <v>120</v>
      </c>
      <c r="AZ370" s="163">
        <v>42474</v>
      </c>
      <c r="BB370" t="s">
        <v>121</v>
      </c>
      <c r="BC370" t="s">
        <v>114</v>
      </c>
      <c r="BD370" t="s">
        <v>122</v>
      </c>
      <c r="BE370" t="s">
        <v>110</v>
      </c>
      <c r="BH370" t="s">
        <v>122</v>
      </c>
      <c r="BL370" t="s">
        <v>110</v>
      </c>
      <c r="BM370" s="165">
        <v>42474</v>
      </c>
      <c r="BO370" t="s">
        <v>110</v>
      </c>
      <c r="BP370" t="s">
        <v>123</v>
      </c>
      <c r="BS370" s="166">
        <v>42474.524791666663</v>
      </c>
      <c r="BU370" t="s">
        <v>110</v>
      </c>
      <c r="BV370" t="s">
        <v>183</v>
      </c>
      <c r="BW370" t="s">
        <v>110</v>
      </c>
      <c r="BZ370" t="s">
        <v>108</v>
      </c>
      <c r="CA370" t="s">
        <v>182</v>
      </c>
      <c r="CB370" s="167">
        <v>42474</v>
      </c>
      <c r="CC370" s="168">
        <v>0</v>
      </c>
      <c r="CD370" s="169">
        <v>4</v>
      </c>
      <c r="CE370" t="s">
        <v>111</v>
      </c>
      <c r="CH370" t="s">
        <v>134</v>
      </c>
      <c r="CL370" t="s">
        <v>126</v>
      </c>
      <c r="CM370" t="s">
        <v>132</v>
      </c>
      <c r="CU370" t="s">
        <v>119</v>
      </c>
      <c r="DD370" s="170">
        <v>-479.52</v>
      </c>
      <c r="DE370" t="s">
        <v>110</v>
      </c>
      <c r="DF370" s="171">
        <v>0</v>
      </c>
      <c r="DH370" s="172">
        <v>0</v>
      </c>
      <c r="DI370" t="s">
        <v>183</v>
      </c>
      <c r="DJ370" t="s">
        <v>116</v>
      </c>
      <c r="DK370" s="173">
        <v>42474</v>
      </c>
      <c r="DL370" t="s">
        <v>119</v>
      </c>
      <c r="DN370" s="174">
        <v>-479.52</v>
      </c>
      <c r="DO370" s="175">
        <v>1</v>
      </c>
      <c r="DP370" s="176">
        <v>1</v>
      </c>
      <c r="DQ370" s="177">
        <v>1102060</v>
      </c>
      <c r="DT370" s="178">
        <v>42474</v>
      </c>
      <c r="DV370" t="s">
        <v>120</v>
      </c>
      <c r="DW370" s="179">
        <v>42474</v>
      </c>
      <c r="DX370" t="s">
        <v>110</v>
      </c>
      <c r="DY370" s="180">
        <v>42474</v>
      </c>
      <c r="DZ370" t="s">
        <v>116</v>
      </c>
      <c r="EC370" t="s">
        <v>123</v>
      </c>
      <c r="ED370" s="181">
        <v>0</v>
      </c>
      <c r="EE370" s="182">
        <v>0</v>
      </c>
      <c r="EG370" t="s">
        <v>131</v>
      </c>
      <c r="EJ370" t="str">
        <f t="shared" si="5"/>
        <v>205200020100</v>
      </c>
    </row>
    <row r="371" spans="1:140" ht="16.5" hidden="1" thickTop="1" thickBot="1" x14ac:dyDescent="0.3">
      <c r="A371" t="s">
        <v>108</v>
      </c>
      <c r="B371" t="s">
        <v>182</v>
      </c>
      <c r="C371" s="140">
        <v>42474</v>
      </c>
      <c r="D371" s="141">
        <v>0</v>
      </c>
      <c r="E371" t="s">
        <v>108</v>
      </c>
      <c r="F371" t="s">
        <v>110</v>
      </c>
      <c r="G371" s="142">
        <v>2016</v>
      </c>
      <c r="H371" s="143">
        <v>10</v>
      </c>
      <c r="I371" s="144">
        <v>42474</v>
      </c>
      <c r="J371" t="s">
        <v>111</v>
      </c>
      <c r="L371" t="s">
        <v>110</v>
      </c>
      <c r="M371" t="s">
        <v>110</v>
      </c>
      <c r="O371" s="146">
        <v>0</v>
      </c>
      <c r="P371" t="s">
        <v>112</v>
      </c>
      <c r="R371" s="148">
        <v>42474</v>
      </c>
      <c r="S371" s="149">
        <v>55</v>
      </c>
      <c r="T371" s="150">
        <v>103531.68</v>
      </c>
      <c r="U371" s="151">
        <v>103531.68</v>
      </c>
      <c r="V371" s="152">
        <v>0</v>
      </c>
      <c r="W371" t="s">
        <v>113</v>
      </c>
      <c r="Y371" t="s">
        <v>114</v>
      </c>
      <c r="Z371" t="s">
        <v>114</v>
      </c>
      <c r="AA371" t="s">
        <v>114</v>
      </c>
      <c r="AB371" t="s">
        <v>115</v>
      </c>
      <c r="AC371" t="s">
        <v>116</v>
      </c>
      <c r="AD371" t="s">
        <v>110</v>
      </c>
      <c r="AE371" t="s">
        <v>110</v>
      </c>
      <c r="AH371" s="153">
        <v>0</v>
      </c>
      <c r="AI371" s="154">
        <v>42474</v>
      </c>
      <c r="AJ371" s="155">
        <v>1102060</v>
      </c>
      <c r="AK371" s="156">
        <v>1102060.1000000001</v>
      </c>
      <c r="AL371" s="157">
        <v>42474</v>
      </c>
      <c r="AM371" s="158">
        <v>0</v>
      </c>
      <c r="AN371" t="s">
        <v>117</v>
      </c>
      <c r="AO371" s="159">
        <v>42474.532442129632</v>
      </c>
      <c r="AP371" t="s">
        <v>183</v>
      </c>
      <c r="AQ371" t="s">
        <v>119</v>
      </c>
      <c r="AR371" t="s">
        <v>119</v>
      </c>
      <c r="AT371" s="160">
        <v>42474</v>
      </c>
      <c r="AU371" s="161">
        <v>1</v>
      </c>
      <c r="AV371" s="162">
        <v>1</v>
      </c>
      <c r="AW371" t="s">
        <v>120</v>
      </c>
      <c r="AZ371" s="163">
        <v>42474</v>
      </c>
      <c r="BB371" t="s">
        <v>121</v>
      </c>
      <c r="BC371" t="s">
        <v>114</v>
      </c>
      <c r="BD371" t="s">
        <v>122</v>
      </c>
      <c r="BE371" t="s">
        <v>110</v>
      </c>
      <c r="BH371" t="s">
        <v>122</v>
      </c>
      <c r="BL371" t="s">
        <v>110</v>
      </c>
      <c r="BM371" s="165">
        <v>42474</v>
      </c>
      <c r="BO371" t="s">
        <v>110</v>
      </c>
      <c r="BP371" t="s">
        <v>123</v>
      </c>
      <c r="BS371" s="166">
        <v>42474.524791666663</v>
      </c>
      <c r="BU371" t="s">
        <v>110</v>
      </c>
      <c r="BV371" t="s">
        <v>183</v>
      </c>
      <c r="BW371" t="s">
        <v>110</v>
      </c>
      <c r="BZ371" t="s">
        <v>108</v>
      </c>
      <c r="CA371" t="s">
        <v>182</v>
      </c>
      <c r="CB371" s="167">
        <v>42474</v>
      </c>
      <c r="CC371" s="168">
        <v>0</v>
      </c>
      <c r="CD371" s="169">
        <v>6</v>
      </c>
      <c r="CE371" t="s">
        <v>111</v>
      </c>
      <c r="CH371" t="s">
        <v>135</v>
      </c>
      <c r="CL371" t="s">
        <v>126</v>
      </c>
      <c r="CM371" t="s">
        <v>132</v>
      </c>
      <c r="CU371" t="s">
        <v>119</v>
      </c>
      <c r="DD371" s="170">
        <v>-482.54</v>
      </c>
      <c r="DE371" t="s">
        <v>110</v>
      </c>
      <c r="DF371" s="171">
        <v>0</v>
      </c>
      <c r="DH371" s="172">
        <v>0</v>
      </c>
      <c r="DI371" t="s">
        <v>183</v>
      </c>
      <c r="DJ371" t="s">
        <v>116</v>
      </c>
      <c r="DK371" s="173">
        <v>42474</v>
      </c>
      <c r="DL371" t="s">
        <v>119</v>
      </c>
      <c r="DN371" s="174">
        <v>-482.54</v>
      </c>
      <c r="DO371" s="175">
        <v>1</v>
      </c>
      <c r="DP371" s="176">
        <v>1</v>
      </c>
      <c r="DQ371" s="177">
        <v>1102060</v>
      </c>
      <c r="DT371" s="178">
        <v>42474</v>
      </c>
      <c r="DV371" t="s">
        <v>120</v>
      </c>
      <c r="DW371" s="179">
        <v>42474</v>
      </c>
      <c r="DX371" t="s">
        <v>110</v>
      </c>
      <c r="DY371" s="180">
        <v>42474</v>
      </c>
      <c r="DZ371" t="s">
        <v>116</v>
      </c>
      <c r="EC371" t="s">
        <v>123</v>
      </c>
      <c r="ED371" s="181">
        <v>0</v>
      </c>
      <c r="EE371" s="182">
        <v>0</v>
      </c>
      <c r="EG371" t="s">
        <v>131</v>
      </c>
      <c r="EJ371" t="str">
        <f t="shared" si="5"/>
        <v>205300020100</v>
      </c>
    </row>
    <row r="372" spans="1:140" ht="16.5" hidden="1" thickTop="1" thickBot="1" x14ac:dyDescent="0.3">
      <c r="A372" t="s">
        <v>108</v>
      </c>
      <c r="B372" t="s">
        <v>182</v>
      </c>
      <c r="C372" s="140">
        <v>42474</v>
      </c>
      <c r="D372" s="141">
        <v>0</v>
      </c>
      <c r="E372" t="s">
        <v>108</v>
      </c>
      <c r="F372" t="s">
        <v>110</v>
      </c>
      <c r="G372" s="142">
        <v>2016</v>
      </c>
      <c r="H372" s="143">
        <v>10</v>
      </c>
      <c r="I372" s="144">
        <v>42474</v>
      </c>
      <c r="J372" t="s">
        <v>111</v>
      </c>
      <c r="L372" t="s">
        <v>110</v>
      </c>
      <c r="M372" t="s">
        <v>110</v>
      </c>
      <c r="O372" s="146">
        <v>0</v>
      </c>
      <c r="P372" t="s">
        <v>112</v>
      </c>
      <c r="R372" s="148">
        <v>42474</v>
      </c>
      <c r="S372" s="149">
        <v>55</v>
      </c>
      <c r="T372" s="150">
        <v>103531.68</v>
      </c>
      <c r="U372" s="151">
        <v>103531.68</v>
      </c>
      <c r="V372" s="152">
        <v>0</v>
      </c>
      <c r="W372" t="s">
        <v>113</v>
      </c>
      <c r="Y372" t="s">
        <v>114</v>
      </c>
      <c r="Z372" t="s">
        <v>114</v>
      </c>
      <c r="AA372" t="s">
        <v>114</v>
      </c>
      <c r="AB372" t="s">
        <v>115</v>
      </c>
      <c r="AC372" t="s">
        <v>116</v>
      </c>
      <c r="AD372" t="s">
        <v>110</v>
      </c>
      <c r="AE372" t="s">
        <v>110</v>
      </c>
      <c r="AH372" s="153">
        <v>0</v>
      </c>
      <c r="AI372" s="154">
        <v>42474</v>
      </c>
      <c r="AJ372" s="155">
        <v>1102060</v>
      </c>
      <c r="AK372" s="156">
        <v>1102060.1000000001</v>
      </c>
      <c r="AL372" s="157">
        <v>42474</v>
      </c>
      <c r="AM372" s="158">
        <v>0</v>
      </c>
      <c r="AN372" t="s">
        <v>117</v>
      </c>
      <c r="AO372" s="159">
        <v>42474.532442129632</v>
      </c>
      <c r="AP372" t="s">
        <v>183</v>
      </c>
      <c r="AQ372" t="s">
        <v>119</v>
      </c>
      <c r="AR372" t="s">
        <v>119</v>
      </c>
      <c r="AT372" s="160">
        <v>42474</v>
      </c>
      <c r="AU372" s="161">
        <v>1</v>
      </c>
      <c r="AV372" s="162">
        <v>1</v>
      </c>
      <c r="AW372" t="s">
        <v>120</v>
      </c>
      <c r="AZ372" s="163">
        <v>42474</v>
      </c>
      <c r="BB372" t="s">
        <v>121</v>
      </c>
      <c r="BC372" t="s">
        <v>114</v>
      </c>
      <c r="BD372" t="s">
        <v>122</v>
      </c>
      <c r="BE372" t="s">
        <v>110</v>
      </c>
      <c r="BH372" t="s">
        <v>122</v>
      </c>
      <c r="BL372" t="s">
        <v>110</v>
      </c>
      <c r="BM372" s="165">
        <v>42474</v>
      </c>
      <c r="BO372" t="s">
        <v>110</v>
      </c>
      <c r="BP372" t="s">
        <v>123</v>
      </c>
      <c r="BS372" s="166">
        <v>42474.524791666663</v>
      </c>
      <c r="BU372" t="s">
        <v>110</v>
      </c>
      <c r="BV372" t="s">
        <v>183</v>
      </c>
      <c r="BW372" t="s">
        <v>110</v>
      </c>
      <c r="BZ372" t="s">
        <v>108</v>
      </c>
      <c r="CA372" t="s">
        <v>182</v>
      </c>
      <c r="CB372" s="167">
        <v>42474</v>
      </c>
      <c r="CC372" s="168">
        <v>0</v>
      </c>
      <c r="CD372" s="169">
        <v>7</v>
      </c>
      <c r="CE372" t="s">
        <v>111</v>
      </c>
      <c r="CH372" t="s">
        <v>136</v>
      </c>
      <c r="CL372" t="s">
        <v>126</v>
      </c>
      <c r="CM372" t="s">
        <v>127</v>
      </c>
      <c r="CU372" t="s">
        <v>119</v>
      </c>
      <c r="DD372" s="170">
        <v>-28.88</v>
      </c>
      <c r="DE372" t="s">
        <v>110</v>
      </c>
      <c r="DF372" s="171">
        <v>0</v>
      </c>
      <c r="DH372" s="172">
        <v>0</v>
      </c>
      <c r="DI372" t="s">
        <v>183</v>
      </c>
      <c r="DJ372" t="s">
        <v>116</v>
      </c>
      <c r="DK372" s="173">
        <v>42474</v>
      </c>
      <c r="DL372" t="s">
        <v>119</v>
      </c>
      <c r="DN372" s="174">
        <v>-28.88</v>
      </c>
      <c r="DO372" s="175">
        <v>1</v>
      </c>
      <c r="DP372" s="176">
        <v>1</v>
      </c>
      <c r="DQ372" s="177">
        <v>1102060</v>
      </c>
      <c r="DT372" s="178">
        <v>42474</v>
      </c>
      <c r="DV372" t="s">
        <v>120</v>
      </c>
      <c r="DW372" s="179">
        <v>42474</v>
      </c>
      <c r="DX372" t="s">
        <v>110</v>
      </c>
      <c r="DY372" s="180">
        <v>42474</v>
      </c>
      <c r="DZ372" t="s">
        <v>116</v>
      </c>
      <c r="EC372" t="s">
        <v>123</v>
      </c>
      <c r="ED372" s="181">
        <v>0</v>
      </c>
      <c r="EE372" s="182">
        <v>0</v>
      </c>
      <c r="EG372" t="s">
        <v>131</v>
      </c>
      <c r="EJ372" t="str">
        <f t="shared" si="5"/>
        <v>205500010100</v>
      </c>
    </row>
    <row r="373" spans="1:140" ht="16.5" hidden="1" thickTop="1" thickBot="1" x14ac:dyDescent="0.3">
      <c r="A373" t="s">
        <v>108</v>
      </c>
      <c r="B373" t="s">
        <v>182</v>
      </c>
      <c r="C373" s="140">
        <v>42474</v>
      </c>
      <c r="D373" s="141">
        <v>0</v>
      </c>
      <c r="E373" t="s">
        <v>108</v>
      </c>
      <c r="F373" t="s">
        <v>110</v>
      </c>
      <c r="G373" s="142">
        <v>2016</v>
      </c>
      <c r="H373" s="143">
        <v>10</v>
      </c>
      <c r="I373" s="144">
        <v>42474</v>
      </c>
      <c r="J373" t="s">
        <v>111</v>
      </c>
      <c r="L373" t="s">
        <v>110</v>
      </c>
      <c r="M373" t="s">
        <v>110</v>
      </c>
      <c r="O373" s="146">
        <v>0</v>
      </c>
      <c r="P373" t="s">
        <v>112</v>
      </c>
      <c r="R373" s="148">
        <v>42474</v>
      </c>
      <c r="S373" s="149">
        <v>55</v>
      </c>
      <c r="T373" s="150">
        <v>103531.68</v>
      </c>
      <c r="U373" s="151">
        <v>103531.68</v>
      </c>
      <c r="V373" s="152">
        <v>0</v>
      </c>
      <c r="W373" t="s">
        <v>113</v>
      </c>
      <c r="Y373" t="s">
        <v>114</v>
      </c>
      <c r="Z373" t="s">
        <v>114</v>
      </c>
      <c r="AA373" t="s">
        <v>114</v>
      </c>
      <c r="AB373" t="s">
        <v>115</v>
      </c>
      <c r="AC373" t="s">
        <v>116</v>
      </c>
      <c r="AD373" t="s">
        <v>110</v>
      </c>
      <c r="AE373" t="s">
        <v>110</v>
      </c>
      <c r="AH373" s="153">
        <v>0</v>
      </c>
      <c r="AI373" s="154">
        <v>42474</v>
      </c>
      <c r="AJ373" s="155">
        <v>1102060</v>
      </c>
      <c r="AK373" s="156">
        <v>1102060.1000000001</v>
      </c>
      <c r="AL373" s="157">
        <v>42474</v>
      </c>
      <c r="AM373" s="158">
        <v>0</v>
      </c>
      <c r="AN373" t="s">
        <v>117</v>
      </c>
      <c r="AO373" s="159">
        <v>42474.532442129632</v>
      </c>
      <c r="AP373" t="s">
        <v>183</v>
      </c>
      <c r="AQ373" t="s">
        <v>119</v>
      </c>
      <c r="AR373" t="s">
        <v>119</v>
      </c>
      <c r="AT373" s="160">
        <v>42474</v>
      </c>
      <c r="AU373" s="161">
        <v>1</v>
      </c>
      <c r="AV373" s="162">
        <v>1</v>
      </c>
      <c r="AW373" t="s">
        <v>120</v>
      </c>
      <c r="AZ373" s="163">
        <v>42474</v>
      </c>
      <c r="BB373" t="s">
        <v>121</v>
      </c>
      <c r="BC373" t="s">
        <v>114</v>
      </c>
      <c r="BD373" t="s">
        <v>122</v>
      </c>
      <c r="BE373" t="s">
        <v>110</v>
      </c>
      <c r="BH373" t="s">
        <v>122</v>
      </c>
      <c r="BL373" t="s">
        <v>110</v>
      </c>
      <c r="BM373" s="165">
        <v>42474</v>
      </c>
      <c r="BO373" t="s">
        <v>110</v>
      </c>
      <c r="BP373" t="s">
        <v>123</v>
      </c>
      <c r="BS373" s="166">
        <v>42474.524791666663</v>
      </c>
      <c r="BU373" t="s">
        <v>110</v>
      </c>
      <c r="BV373" t="s">
        <v>183</v>
      </c>
      <c r="BW373" t="s">
        <v>110</v>
      </c>
      <c r="BZ373" t="s">
        <v>108</v>
      </c>
      <c r="CA373" t="s">
        <v>182</v>
      </c>
      <c r="CB373" s="167">
        <v>42474</v>
      </c>
      <c r="CC373" s="168">
        <v>0</v>
      </c>
      <c r="CD373" s="169">
        <v>8</v>
      </c>
      <c r="CE373" t="s">
        <v>111</v>
      </c>
      <c r="CH373" t="s">
        <v>136</v>
      </c>
      <c r="CL373" t="s">
        <v>126</v>
      </c>
      <c r="CM373" t="s">
        <v>132</v>
      </c>
      <c r="CU373" t="s">
        <v>119</v>
      </c>
      <c r="DD373" s="170">
        <v>-6.13</v>
      </c>
      <c r="DE373" t="s">
        <v>110</v>
      </c>
      <c r="DF373" s="171">
        <v>0</v>
      </c>
      <c r="DH373" s="172">
        <v>0</v>
      </c>
      <c r="DI373" t="s">
        <v>183</v>
      </c>
      <c r="DJ373" t="s">
        <v>116</v>
      </c>
      <c r="DK373" s="173">
        <v>42474</v>
      </c>
      <c r="DL373" t="s">
        <v>119</v>
      </c>
      <c r="DN373" s="174">
        <v>-6.13</v>
      </c>
      <c r="DO373" s="175">
        <v>1</v>
      </c>
      <c r="DP373" s="176">
        <v>1</v>
      </c>
      <c r="DQ373" s="177">
        <v>1102060</v>
      </c>
      <c r="DT373" s="178">
        <v>42474</v>
      </c>
      <c r="DV373" t="s">
        <v>120</v>
      </c>
      <c r="DW373" s="179">
        <v>42474</v>
      </c>
      <c r="DX373" t="s">
        <v>110</v>
      </c>
      <c r="DY373" s="180">
        <v>42474</v>
      </c>
      <c r="DZ373" t="s">
        <v>116</v>
      </c>
      <c r="EC373" t="s">
        <v>123</v>
      </c>
      <c r="ED373" s="181">
        <v>0</v>
      </c>
      <c r="EE373" s="182">
        <v>0</v>
      </c>
      <c r="EG373" t="s">
        <v>131</v>
      </c>
      <c r="EJ373" t="str">
        <f t="shared" si="5"/>
        <v>205500020100</v>
      </c>
    </row>
    <row r="374" spans="1:140" ht="16.5" hidden="1" thickTop="1" thickBot="1" x14ac:dyDescent="0.3">
      <c r="A374" t="s">
        <v>108</v>
      </c>
      <c r="B374" t="s">
        <v>182</v>
      </c>
      <c r="C374" s="140">
        <v>42474</v>
      </c>
      <c r="D374" s="141">
        <v>0</v>
      </c>
      <c r="E374" t="s">
        <v>108</v>
      </c>
      <c r="F374" t="s">
        <v>110</v>
      </c>
      <c r="G374" s="142">
        <v>2016</v>
      </c>
      <c r="H374" s="143">
        <v>10</v>
      </c>
      <c r="I374" s="144">
        <v>42474</v>
      </c>
      <c r="J374" t="s">
        <v>111</v>
      </c>
      <c r="L374" t="s">
        <v>110</v>
      </c>
      <c r="M374" t="s">
        <v>110</v>
      </c>
      <c r="O374" s="146">
        <v>0</v>
      </c>
      <c r="P374" t="s">
        <v>112</v>
      </c>
      <c r="R374" s="148">
        <v>42474</v>
      </c>
      <c r="S374" s="149">
        <v>55</v>
      </c>
      <c r="T374" s="150">
        <v>103531.68</v>
      </c>
      <c r="U374" s="151">
        <v>103531.68</v>
      </c>
      <c r="V374" s="152">
        <v>0</v>
      </c>
      <c r="W374" t="s">
        <v>113</v>
      </c>
      <c r="Y374" t="s">
        <v>114</v>
      </c>
      <c r="Z374" t="s">
        <v>114</v>
      </c>
      <c r="AA374" t="s">
        <v>114</v>
      </c>
      <c r="AB374" t="s">
        <v>115</v>
      </c>
      <c r="AC374" t="s">
        <v>116</v>
      </c>
      <c r="AD374" t="s">
        <v>110</v>
      </c>
      <c r="AE374" t="s">
        <v>110</v>
      </c>
      <c r="AH374" s="153">
        <v>0</v>
      </c>
      <c r="AI374" s="154">
        <v>42474</v>
      </c>
      <c r="AJ374" s="155">
        <v>1102060</v>
      </c>
      <c r="AK374" s="156">
        <v>1102060.1000000001</v>
      </c>
      <c r="AL374" s="157">
        <v>42474</v>
      </c>
      <c r="AM374" s="158">
        <v>0</v>
      </c>
      <c r="AN374" t="s">
        <v>117</v>
      </c>
      <c r="AO374" s="159">
        <v>42474.532442129632</v>
      </c>
      <c r="AP374" t="s">
        <v>183</v>
      </c>
      <c r="AQ374" t="s">
        <v>119</v>
      </c>
      <c r="AR374" t="s">
        <v>119</v>
      </c>
      <c r="AT374" s="160">
        <v>42474</v>
      </c>
      <c r="AU374" s="161">
        <v>1</v>
      </c>
      <c r="AV374" s="162">
        <v>1</v>
      </c>
      <c r="AW374" t="s">
        <v>120</v>
      </c>
      <c r="AZ374" s="163">
        <v>42474</v>
      </c>
      <c r="BB374" t="s">
        <v>121</v>
      </c>
      <c r="BC374" t="s">
        <v>114</v>
      </c>
      <c r="BD374" t="s">
        <v>122</v>
      </c>
      <c r="BE374" t="s">
        <v>110</v>
      </c>
      <c r="BH374" t="s">
        <v>122</v>
      </c>
      <c r="BL374" t="s">
        <v>110</v>
      </c>
      <c r="BM374" s="165">
        <v>42474</v>
      </c>
      <c r="BO374" t="s">
        <v>110</v>
      </c>
      <c r="BP374" t="s">
        <v>123</v>
      </c>
      <c r="BS374" s="166">
        <v>42474.524791666663</v>
      </c>
      <c r="BU374" t="s">
        <v>110</v>
      </c>
      <c r="BV374" t="s">
        <v>183</v>
      </c>
      <c r="BW374" t="s">
        <v>110</v>
      </c>
      <c r="BZ374" t="s">
        <v>108</v>
      </c>
      <c r="CA374" t="s">
        <v>182</v>
      </c>
      <c r="CB374" s="167">
        <v>42474</v>
      </c>
      <c r="CC374" s="168">
        <v>0</v>
      </c>
      <c r="CD374" s="169">
        <v>9</v>
      </c>
      <c r="CE374" t="s">
        <v>111</v>
      </c>
      <c r="CH374" t="s">
        <v>137</v>
      </c>
      <c r="CL374" t="s">
        <v>126</v>
      </c>
      <c r="CM374" t="s">
        <v>127</v>
      </c>
      <c r="CU374" t="s">
        <v>119</v>
      </c>
      <c r="DD374" s="170">
        <v>-10885.21</v>
      </c>
      <c r="DE374" t="s">
        <v>110</v>
      </c>
      <c r="DF374" s="171">
        <v>0</v>
      </c>
      <c r="DH374" s="172">
        <v>0</v>
      </c>
      <c r="DI374" t="s">
        <v>183</v>
      </c>
      <c r="DJ374" t="s">
        <v>116</v>
      </c>
      <c r="DK374" s="173">
        <v>42474</v>
      </c>
      <c r="DL374" t="s">
        <v>119</v>
      </c>
      <c r="DN374" s="174">
        <v>-10885.21</v>
      </c>
      <c r="DO374" s="175">
        <v>1</v>
      </c>
      <c r="DP374" s="176">
        <v>1</v>
      </c>
      <c r="DQ374" s="177">
        <v>1102060</v>
      </c>
      <c r="DT374" s="178">
        <v>42474</v>
      </c>
      <c r="DV374" t="s">
        <v>120</v>
      </c>
      <c r="DW374" s="179">
        <v>42474</v>
      </c>
      <c r="DX374" t="s">
        <v>110</v>
      </c>
      <c r="DY374" s="180">
        <v>42474</v>
      </c>
      <c r="DZ374" t="s">
        <v>116</v>
      </c>
      <c r="EC374" t="s">
        <v>123</v>
      </c>
      <c r="ED374" s="181">
        <v>0</v>
      </c>
      <c r="EE374" s="182">
        <v>0</v>
      </c>
      <c r="EG374" t="s">
        <v>131</v>
      </c>
      <c r="EJ374" t="str">
        <f t="shared" si="5"/>
        <v>205600010100</v>
      </c>
    </row>
    <row r="375" spans="1:140" ht="16.5" hidden="1" thickTop="1" thickBot="1" x14ac:dyDescent="0.3">
      <c r="A375" t="s">
        <v>108</v>
      </c>
      <c r="B375" t="s">
        <v>182</v>
      </c>
      <c r="C375" s="140">
        <v>42474</v>
      </c>
      <c r="D375" s="141">
        <v>0</v>
      </c>
      <c r="E375" t="s">
        <v>108</v>
      </c>
      <c r="F375" t="s">
        <v>110</v>
      </c>
      <c r="G375" s="142">
        <v>2016</v>
      </c>
      <c r="H375" s="143">
        <v>10</v>
      </c>
      <c r="I375" s="144">
        <v>42474</v>
      </c>
      <c r="J375" t="s">
        <v>111</v>
      </c>
      <c r="L375" t="s">
        <v>110</v>
      </c>
      <c r="M375" t="s">
        <v>110</v>
      </c>
      <c r="O375" s="146">
        <v>0</v>
      </c>
      <c r="P375" t="s">
        <v>112</v>
      </c>
      <c r="R375" s="148">
        <v>42474</v>
      </c>
      <c r="S375" s="149">
        <v>55</v>
      </c>
      <c r="T375" s="150">
        <v>103531.68</v>
      </c>
      <c r="U375" s="151">
        <v>103531.68</v>
      </c>
      <c r="V375" s="152">
        <v>0</v>
      </c>
      <c r="W375" t="s">
        <v>113</v>
      </c>
      <c r="Y375" t="s">
        <v>114</v>
      </c>
      <c r="Z375" t="s">
        <v>114</v>
      </c>
      <c r="AA375" t="s">
        <v>114</v>
      </c>
      <c r="AB375" t="s">
        <v>115</v>
      </c>
      <c r="AC375" t="s">
        <v>116</v>
      </c>
      <c r="AD375" t="s">
        <v>110</v>
      </c>
      <c r="AE375" t="s">
        <v>110</v>
      </c>
      <c r="AH375" s="153">
        <v>0</v>
      </c>
      <c r="AI375" s="154">
        <v>42474</v>
      </c>
      <c r="AJ375" s="155">
        <v>1102060</v>
      </c>
      <c r="AK375" s="156">
        <v>1102060.1000000001</v>
      </c>
      <c r="AL375" s="157">
        <v>42474</v>
      </c>
      <c r="AM375" s="158">
        <v>0</v>
      </c>
      <c r="AN375" t="s">
        <v>117</v>
      </c>
      <c r="AO375" s="159">
        <v>42474.532442129632</v>
      </c>
      <c r="AP375" t="s">
        <v>183</v>
      </c>
      <c r="AQ375" t="s">
        <v>119</v>
      </c>
      <c r="AR375" t="s">
        <v>119</v>
      </c>
      <c r="AT375" s="160">
        <v>42474</v>
      </c>
      <c r="AU375" s="161">
        <v>1</v>
      </c>
      <c r="AV375" s="162">
        <v>1</v>
      </c>
      <c r="AW375" t="s">
        <v>120</v>
      </c>
      <c r="AZ375" s="163">
        <v>42474</v>
      </c>
      <c r="BB375" t="s">
        <v>121</v>
      </c>
      <c r="BC375" t="s">
        <v>114</v>
      </c>
      <c r="BD375" t="s">
        <v>122</v>
      </c>
      <c r="BE375" t="s">
        <v>110</v>
      </c>
      <c r="BH375" t="s">
        <v>122</v>
      </c>
      <c r="BL375" t="s">
        <v>110</v>
      </c>
      <c r="BM375" s="165">
        <v>42474</v>
      </c>
      <c r="BO375" t="s">
        <v>110</v>
      </c>
      <c r="BP375" t="s">
        <v>123</v>
      </c>
      <c r="BS375" s="166">
        <v>42474.524791666663</v>
      </c>
      <c r="BU375" t="s">
        <v>110</v>
      </c>
      <c r="BV375" t="s">
        <v>183</v>
      </c>
      <c r="BW375" t="s">
        <v>110</v>
      </c>
      <c r="BZ375" t="s">
        <v>108</v>
      </c>
      <c r="CA375" t="s">
        <v>182</v>
      </c>
      <c r="CB375" s="167">
        <v>42474</v>
      </c>
      <c r="CC375" s="168">
        <v>0</v>
      </c>
      <c r="CD375" s="169">
        <v>10</v>
      </c>
      <c r="CE375" t="s">
        <v>111</v>
      </c>
      <c r="CH375" t="s">
        <v>137</v>
      </c>
      <c r="CL375" t="s">
        <v>126</v>
      </c>
      <c r="CM375" t="s">
        <v>132</v>
      </c>
      <c r="CU375" t="s">
        <v>119</v>
      </c>
      <c r="DD375" s="170">
        <v>-1778.64</v>
      </c>
      <c r="DE375" t="s">
        <v>110</v>
      </c>
      <c r="DF375" s="171">
        <v>0</v>
      </c>
      <c r="DH375" s="172">
        <v>0</v>
      </c>
      <c r="DI375" t="s">
        <v>183</v>
      </c>
      <c r="DJ375" t="s">
        <v>116</v>
      </c>
      <c r="DK375" s="173">
        <v>42474</v>
      </c>
      <c r="DL375" t="s">
        <v>119</v>
      </c>
      <c r="DN375" s="174">
        <v>-1778.64</v>
      </c>
      <c r="DO375" s="175">
        <v>1</v>
      </c>
      <c r="DP375" s="176">
        <v>1</v>
      </c>
      <c r="DQ375" s="177">
        <v>1102060</v>
      </c>
      <c r="DT375" s="178">
        <v>42474</v>
      </c>
      <c r="DV375" t="s">
        <v>120</v>
      </c>
      <c r="DW375" s="179">
        <v>42474</v>
      </c>
      <c r="DX375" t="s">
        <v>110</v>
      </c>
      <c r="DY375" s="180">
        <v>42474</v>
      </c>
      <c r="DZ375" t="s">
        <v>116</v>
      </c>
      <c r="EC375" t="s">
        <v>123</v>
      </c>
      <c r="ED375" s="181">
        <v>0</v>
      </c>
      <c r="EE375" s="182">
        <v>0</v>
      </c>
      <c r="EG375" t="s">
        <v>131</v>
      </c>
      <c r="EJ375" t="str">
        <f t="shared" si="5"/>
        <v>205600020100</v>
      </c>
    </row>
    <row r="376" spans="1:140" ht="16.5" hidden="1" thickTop="1" thickBot="1" x14ac:dyDescent="0.3">
      <c r="A376" t="s">
        <v>108</v>
      </c>
      <c r="B376" t="s">
        <v>182</v>
      </c>
      <c r="C376" s="140">
        <v>42474</v>
      </c>
      <c r="D376" s="141">
        <v>0</v>
      </c>
      <c r="E376" t="s">
        <v>108</v>
      </c>
      <c r="F376" t="s">
        <v>110</v>
      </c>
      <c r="G376" s="142">
        <v>2016</v>
      </c>
      <c r="H376" s="143">
        <v>10</v>
      </c>
      <c r="I376" s="144">
        <v>42474</v>
      </c>
      <c r="J376" t="s">
        <v>111</v>
      </c>
      <c r="L376" t="s">
        <v>110</v>
      </c>
      <c r="M376" t="s">
        <v>110</v>
      </c>
      <c r="O376" s="146">
        <v>0</v>
      </c>
      <c r="P376" t="s">
        <v>112</v>
      </c>
      <c r="R376" s="148">
        <v>42474</v>
      </c>
      <c r="S376" s="149">
        <v>55</v>
      </c>
      <c r="T376" s="150">
        <v>103531.68</v>
      </c>
      <c r="U376" s="151">
        <v>103531.68</v>
      </c>
      <c r="V376" s="152">
        <v>0</v>
      </c>
      <c r="W376" t="s">
        <v>113</v>
      </c>
      <c r="Y376" t="s">
        <v>114</v>
      </c>
      <c r="Z376" t="s">
        <v>114</v>
      </c>
      <c r="AA376" t="s">
        <v>114</v>
      </c>
      <c r="AB376" t="s">
        <v>115</v>
      </c>
      <c r="AC376" t="s">
        <v>116</v>
      </c>
      <c r="AD376" t="s">
        <v>110</v>
      </c>
      <c r="AE376" t="s">
        <v>110</v>
      </c>
      <c r="AH376" s="153">
        <v>0</v>
      </c>
      <c r="AI376" s="154">
        <v>42474</v>
      </c>
      <c r="AJ376" s="155">
        <v>1102060</v>
      </c>
      <c r="AK376" s="156">
        <v>1102060.1000000001</v>
      </c>
      <c r="AL376" s="157">
        <v>42474</v>
      </c>
      <c r="AM376" s="158">
        <v>0</v>
      </c>
      <c r="AN376" t="s">
        <v>117</v>
      </c>
      <c r="AO376" s="159">
        <v>42474.532442129632</v>
      </c>
      <c r="AP376" t="s">
        <v>183</v>
      </c>
      <c r="AQ376" t="s">
        <v>119</v>
      </c>
      <c r="AR376" t="s">
        <v>119</v>
      </c>
      <c r="AT376" s="160">
        <v>42474</v>
      </c>
      <c r="AU376" s="161">
        <v>1</v>
      </c>
      <c r="AV376" s="162">
        <v>1</v>
      </c>
      <c r="AW376" t="s">
        <v>120</v>
      </c>
      <c r="AZ376" s="163">
        <v>42474</v>
      </c>
      <c r="BB376" t="s">
        <v>121</v>
      </c>
      <c r="BC376" t="s">
        <v>114</v>
      </c>
      <c r="BD376" t="s">
        <v>122</v>
      </c>
      <c r="BE376" t="s">
        <v>110</v>
      </c>
      <c r="BH376" t="s">
        <v>122</v>
      </c>
      <c r="BL376" t="s">
        <v>110</v>
      </c>
      <c r="BM376" s="165">
        <v>42474</v>
      </c>
      <c r="BO376" t="s">
        <v>110</v>
      </c>
      <c r="BP376" t="s">
        <v>123</v>
      </c>
      <c r="BS376" s="166">
        <v>42474.524791666663</v>
      </c>
      <c r="BU376" t="s">
        <v>110</v>
      </c>
      <c r="BV376" t="s">
        <v>183</v>
      </c>
      <c r="BW376" t="s">
        <v>110</v>
      </c>
      <c r="BZ376" t="s">
        <v>108</v>
      </c>
      <c r="CA376" t="s">
        <v>182</v>
      </c>
      <c r="CB376" s="167">
        <v>42474</v>
      </c>
      <c r="CC376" s="168">
        <v>0</v>
      </c>
      <c r="CD376" s="169">
        <v>11</v>
      </c>
      <c r="CE376" t="s">
        <v>111</v>
      </c>
      <c r="CH376" t="s">
        <v>160</v>
      </c>
      <c r="CL376" t="s">
        <v>126</v>
      </c>
      <c r="CM376" t="s">
        <v>127</v>
      </c>
      <c r="CU376" t="s">
        <v>119</v>
      </c>
      <c r="DD376" s="170">
        <v>-84.86</v>
      </c>
      <c r="DE376" t="s">
        <v>110</v>
      </c>
      <c r="DF376" s="171">
        <v>0</v>
      </c>
      <c r="DH376" s="172">
        <v>0</v>
      </c>
      <c r="DI376" t="s">
        <v>183</v>
      </c>
      <c r="DJ376" t="s">
        <v>116</v>
      </c>
      <c r="DK376" s="173">
        <v>42474</v>
      </c>
      <c r="DL376" t="s">
        <v>119</v>
      </c>
      <c r="DN376" s="174">
        <v>-84.86</v>
      </c>
      <c r="DO376" s="175">
        <v>1</v>
      </c>
      <c r="DP376" s="176">
        <v>1</v>
      </c>
      <c r="DQ376" s="177">
        <v>1102060</v>
      </c>
      <c r="DT376" s="178">
        <v>42474</v>
      </c>
      <c r="DV376" t="s">
        <v>120</v>
      </c>
      <c r="DW376" s="179">
        <v>42474</v>
      </c>
      <c r="DX376" t="s">
        <v>110</v>
      </c>
      <c r="DY376" s="180">
        <v>42474</v>
      </c>
      <c r="DZ376" t="s">
        <v>116</v>
      </c>
      <c r="EC376" t="s">
        <v>123</v>
      </c>
      <c r="ED376" s="181">
        <v>0</v>
      </c>
      <c r="EE376" s="182">
        <v>0</v>
      </c>
      <c r="EG376" t="s">
        <v>131</v>
      </c>
      <c r="EJ376" t="str">
        <f t="shared" si="5"/>
        <v>205700010100</v>
      </c>
    </row>
    <row r="377" spans="1:140" ht="16.5" hidden="1" thickTop="1" thickBot="1" x14ac:dyDescent="0.3">
      <c r="A377" t="s">
        <v>108</v>
      </c>
      <c r="B377" t="s">
        <v>182</v>
      </c>
      <c r="C377" s="140">
        <v>42474</v>
      </c>
      <c r="D377" s="141">
        <v>0</v>
      </c>
      <c r="E377" t="s">
        <v>108</v>
      </c>
      <c r="F377" t="s">
        <v>110</v>
      </c>
      <c r="G377" s="142">
        <v>2016</v>
      </c>
      <c r="H377" s="143">
        <v>10</v>
      </c>
      <c r="I377" s="144">
        <v>42474</v>
      </c>
      <c r="J377" t="s">
        <v>111</v>
      </c>
      <c r="L377" t="s">
        <v>110</v>
      </c>
      <c r="M377" t="s">
        <v>110</v>
      </c>
      <c r="O377" s="146">
        <v>0</v>
      </c>
      <c r="P377" t="s">
        <v>112</v>
      </c>
      <c r="R377" s="148">
        <v>42474</v>
      </c>
      <c r="S377" s="149">
        <v>55</v>
      </c>
      <c r="T377" s="150">
        <v>103531.68</v>
      </c>
      <c r="U377" s="151">
        <v>103531.68</v>
      </c>
      <c r="V377" s="152">
        <v>0</v>
      </c>
      <c r="W377" t="s">
        <v>113</v>
      </c>
      <c r="Y377" t="s">
        <v>114</v>
      </c>
      <c r="Z377" t="s">
        <v>114</v>
      </c>
      <c r="AA377" t="s">
        <v>114</v>
      </c>
      <c r="AB377" t="s">
        <v>115</v>
      </c>
      <c r="AC377" t="s">
        <v>116</v>
      </c>
      <c r="AD377" t="s">
        <v>110</v>
      </c>
      <c r="AE377" t="s">
        <v>110</v>
      </c>
      <c r="AH377" s="153">
        <v>0</v>
      </c>
      <c r="AI377" s="154">
        <v>42474</v>
      </c>
      <c r="AJ377" s="155">
        <v>1102060</v>
      </c>
      <c r="AK377" s="156">
        <v>1102060.1000000001</v>
      </c>
      <c r="AL377" s="157">
        <v>42474</v>
      </c>
      <c r="AM377" s="158">
        <v>0</v>
      </c>
      <c r="AN377" t="s">
        <v>117</v>
      </c>
      <c r="AO377" s="159">
        <v>42474.532442129632</v>
      </c>
      <c r="AP377" t="s">
        <v>183</v>
      </c>
      <c r="AQ377" t="s">
        <v>119</v>
      </c>
      <c r="AR377" t="s">
        <v>119</v>
      </c>
      <c r="AT377" s="160">
        <v>42474</v>
      </c>
      <c r="AU377" s="161">
        <v>1</v>
      </c>
      <c r="AV377" s="162">
        <v>1</v>
      </c>
      <c r="AW377" t="s">
        <v>120</v>
      </c>
      <c r="AZ377" s="163">
        <v>42474</v>
      </c>
      <c r="BB377" t="s">
        <v>121</v>
      </c>
      <c r="BC377" t="s">
        <v>114</v>
      </c>
      <c r="BD377" t="s">
        <v>122</v>
      </c>
      <c r="BE377" t="s">
        <v>110</v>
      </c>
      <c r="BH377" t="s">
        <v>122</v>
      </c>
      <c r="BL377" t="s">
        <v>110</v>
      </c>
      <c r="BM377" s="165">
        <v>42474</v>
      </c>
      <c r="BO377" t="s">
        <v>110</v>
      </c>
      <c r="BP377" t="s">
        <v>123</v>
      </c>
      <c r="BS377" s="166">
        <v>42474.524791666663</v>
      </c>
      <c r="BU377" t="s">
        <v>110</v>
      </c>
      <c r="BV377" t="s">
        <v>183</v>
      </c>
      <c r="BW377" t="s">
        <v>110</v>
      </c>
      <c r="BZ377" t="s">
        <v>108</v>
      </c>
      <c r="CA377" t="s">
        <v>182</v>
      </c>
      <c r="CB377" s="167">
        <v>42474</v>
      </c>
      <c r="CC377" s="168">
        <v>0</v>
      </c>
      <c r="CD377" s="169">
        <v>12</v>
      </c>
      <c r="CE377" t="s">
        <v>111</v>
      </c>
      <c r="CH377" t="s">
        <v>160</v>
      </c>
      <c r="CL377" t="s">
        <v>126</v>
      </c>
      <c r="CM377" t="s">
        <v>132</v>
      </c>
      <c r="CU377" t="s">
        <v>119</v>
      </c>
      <c r="DD377" s="170">
        <v>-15.95</v>
      </c>
      <c r="DE377" t="s">
        <v>110</v>
      </c>
      <c r="DF377" s="171">
        <v>0</v>
      </c>
      <c r="DH377" s="172">
        <v>0</v>
      </c>
      <c r="DI377" t="s">
        <v>183</v>
      </c>
      <c r="DJ377" t="s">
        <v>116</v>
      </c>
      <c r="DK377" s="173">
        <v>42474</v>
      </c>
      <c r="DL377" t="s">
        <v>119</v>
      </c>
      <c r="DN377" s="174">
        <v>-15.95</v>
      </c>
      <c r="DO377" s="175">
        <v>1</v>
      </c>
      <c r="DP377" s="176">
        <v>1</v>
      </c>
      <c r="DQ377" s="177">
        <v>1102060</v>
      </c>
      <c r="DT377" s="178">
        <v>42474</v>
      </c>
      <c r="DV377" t="s">
        <v>120</v>
      </c>
      <c r="DW377" s="179">
        <v>42474</v>
      </c>
      <c r="DX377" t="s">
        <v>110</v>
      </c>
      <c r="DY377" s="180">
        <v>42474</v>
      </c>
      <c r="DZ377" t="s">
        <v>116</v>
      </c>
      <c r="EC377" t="s">
        <v>123</v>
      </c>
      <c r="ED377" s="181">
        <v>0</v>
      </c>
      <c r="EE377" s="182">
        <v>0</v>
      </c>
      <c r="EG377" t="s">
        <v>131</v>
      </c>
      <c r="EJ377" t="str">
        <f t="shared" si="5"/>
        <v>205700020100</v>
      </c>
    </row>
    <row r="378" spans="1:140" ht="16.5" hidden="1" thickTop="1" thickBot="1" x14ac:dyDescent="0.3">
      <c r="A378" t="s">
        <v>108</v>
      </c>
      <c r="B378" t="s">
        <v>182</v>
      </c>
      <c r="C378" s="140">
        <v>42474</v>
      </c>
      <c r="D378" s="141">
        <v>0</v>
      </c>
      <c r="E378" t="s">
        <v>108</v>
      </c>
      <c r="F378" t="s">
        <v>110</v>
      </c>
      <c r="G378" s="142">
        <v>2016</v>
      </c>
      <c r="H378" s="143">
        <v>10</v>
      </c>
      <c r="I378" s="144">
        <v>42474</v>
      </c>
      <c r="J378" t="s">
        <v>111</v>
      </c>
      <c r="L378" t="s">
        <v>110</v>
      </c>
      <c r="M378" t="s">
        <v>110</v>
      </c>
      <c r="O378" s="146">
        <v>0</v>
      </c>
      <c r="P378" t="s">
        <v>112</v>
      </c>
      <c r="R378" s="148">
        <v>42474</v>
      </c>
      <c r="S378" s="149">
        <v>55</v>
      </c>
      <c r="T378" s="150">
        <v>103531.68</v>
      </c>
      <c r="U378" s="151">
        <v>103531.68</v>
      </c>
      <c r="V378" s="152">
        <v>0</v>
      </c>
      <c r="W378" t="s">
        <v>113</v>
      </c>
      <c r="Y378" t="s">
        <v>114</v>
      </c>
      <c r="Z378" t="s">
        <v>114</v>
      </c>
      <c r="AA378" t="s">
        <v>114</v>
      </c>
      <c r="AB378" t="s">
        <v>115</v>
      </c>
      <c r="AC378" t="s">
        <v>116</v>
      </c>
      <c r="AD378" t="s">
        <v>110</v>
      </c>
      <c r="AE378" t="s">
        <v>110</v>
      </c>
      <c r="AH378" s="153">
        <v>0</v>
      </c>
      <c r="AI378" s="154">
        <v>42474</v>
      </c>
      <c r="AJ378" s="155">
        <v>1102060</v>
      </c>
      <c r="AK378" s="156">
        <v>1102060.1000000001</v>
      </c>
      <c r="AL378" s="157">
        <v>42474</v>
      </c>
      <c r="AM378" s="158">
        <v>0</v>
      </c>
      <c r="AN378" t="s">
        <v>117</v>
      </c>
      <c r="AO378" s="159">
        <v>42474.532442129632</v>
      </c>
      <c r="AP378" t="s">
        <v>183</v>
      </c>
      <c r="AQ378" t="s">
        <v>119</v>
      </c>
      <c r="AR378" t="s">
        <v>119</v>
      </c>
      <c r="AT378" s="160">
        <v>42474</v>
      </c>
      <c r="AU378" s="161">
        <v>1</v>
      </c>
      <c r="AV378" s="162">
        <v>1</v>
      </c>
      <c r="AW378" t="s">
        <v>120</v>
      </c>
      <c r="AZ378" s="163">
        <v>42474</v>
      </c>
      <c r="BB378" t="s">
        <v>121</v>
      </c>
      <c r="BC378" t="s">
        <v>114</v>
      </c>
      <c r="BD378" t="s">
        <v>122</v>
      </c>
      <c r="BE378" t="s">
        <v>110</v>
      </c>
      <c r="BH378" t="s">
        <v>122</v>
      </c>
      <c r="BL378" t="s">
        <v>110</v>
      </c>
      <c r="BM378" s="165">
        <v>42474</v>
      </c>
      <c r="BO378" t="s">
        <v>110</v>
      </c>
      <c r="BP378" t="s">
        <v>123</v>
      </c>
      <c r="BS378" s="166">
        <v>42474.524791666663</v>
      </c>
      <c r="BU378" t="s">
        <v>110</v>
      </c>
      <c r="BV378" t="s">
        <v>183</v>
      </c>
      <c r="BW378" t="s">
        <v>110</v>
      </c>
      <c r="BZ378" t="s">
        <v>108</v>
      </c>
      <c r="CA378" t="s">
        <v>182</v>
      </c>
      <c r="CB378" s="167">
        <v>42474</v>
      </c>
      <c r="CC378" s="168">
        <v>0</v>
      </c>
      <c r="CD378" s="169">
        <v>13</v>
      </c>
      <c r="CE378" t="s">
        <v>111</v>
      </c>
      <c r="CH378" t="s">
        <v>138</v>
      </c>
      <c r="CL378" t="s">
        <v>126</v>
      </c>
      <c r="CM378" t="s">
        <v>127</v>
      </c>
      <c r="CU378" t="s">
        <v>119</v>
      </c>
      <c r="DD378" s="170">
        <v>-979.41</v>
      </c>
      <c r="DE378" t="s">
        <v>110</v>
      </c>
      <c r="DF378" s="171">
        <v>0</v>
      </c>
      <c r="DH378" s="172">
        <v>0</v>
      </c>
      <c r="DI378" t="s">
        <v>183</v>
      </c>
      <c r="DJ378" t="s">
        <v>116</v>
      </c>
      <c r="DK378" s="173">
        <v>42474</v>
      </c>
      <c r="DL378" t="s">
        <v>119</v>
      </c>
      <c r="DN378" s="174">
        <v>-979.41</v>
      </c>
      <c r="DO378" s="175">
        <v>1</v>
      </c>
      <c r="DP378" s="176">
        <v>1</v>
      </c>
      <c r="DQ378" s="177">
        <v>1102060</v>
      </c>
      <c r="DT378" s="178">
        <v>42474</v>
      </c>
      <c r="DV378" t="s">
        <v>120</v>
      </c>
      <c r="DW378" s="179">
        <v>42474</v>
      </c>
      <c r="DX378" t="s">
        <v>110</v>
      </c>
      <c r="DY378" s="180">
        <v>42474</v>
      </c>
      <c r="DZ378" t="s">
        <v>116</v>
      </c>
      <c r="EC378" t="s">
        <v>123</v>
      </c>
      <c r="ED378" s="181">
        <v>0</v>
      </c>
      <c r="EE378" s="182">
        <v>0</v>
      </c>
      <c r="EG378" t="s">
        <v>131</v>
      </c>
      <c r="EJ378" t="str">
        <f t="shared" si="5"/>
        <v>205800010100</v>
      </c>
    </row>
    <row r="379" spans="1:140" ht="16.5" hidden="1" thickTop="1" thickBot="1" x14ac:dyDescent="0.3">
      <c r="A379" t="s">
        <v>108</v>
      </c>
      <c r="B379" t="s">
        <v>182</v>
      </c>
      <c r="C379" s="140">
        <v>42474</v>
      </c>
      <c r="D379" s="141">
        <v>0</v>
      </c>
      <c r="E379" t="s">
        <v>108</v>
      </c>
      <c r="F379" t="s">
        <v>110</v>
      </c>
      <c r="G379" s="142">
        <v>2016</v>
      </c>
      <c r="H379" s="143">
        <v>10</v>
      </c>
      <c r="I379" s="144">
        <v>42474</v>
      </c>
      <c r="J379" t="s">
        <v>111</v>
      </c>
      <c r="L379" t="s">
        <v>110</v>
      </c>
      <c r="M379" t="s">
        <v>110</v>
      </c>
      <c r="O379" s="146">
        <v>0</v>
      </c>
      <c r="P379" t="s">
        <v>112</v>
      </c>
      <c r="R379" s="148">
        <v>42474</v>
      </c>
      <c r="S379" s="149">
        <v>55</v>
      </c>
      <c r="T379" s="150">
        <v>103531.68</v>
      </c>
      <c r="U379" s="151">
        <v>103531.68</v>
      </c>
      <c r="V379" s="152">
        <v>0</v>
      </c>
      <c r="W379" t="s">
        <v>113</v>
      </c>
      <c r="Y379" t="s">
        <v>114</v>
      </c>
      <c r="Z379" t="s">
        <v>114</v>
      </c>
      <c r="AA379" t="s">
        <v>114</v>
      </c>
      <c r="AB379" t="s">
        <v>115</v>
      </c>
      <c r="AC379" t="s">
        <v>116</v>
      </c>
      <c r="AD379" t="s">
        <v>110</v>
      </c>
      <c r="AE379" t="s">
        <v>110</v>
      </c>
      <c r="AH379" s="153">
        <v>0</v>
      </c>
      <c r="AI379" s="154">
        <v>42474</v>
      </c>
      <c r="AJ379" s="155">
        <v>1102060</v>
      </c>
      <c r="AK379" s="156">
        <v>1102060.1000000001</v>
      </c>
      <c r="AL379" s="157">
        <v>42474</v>
      </c>
      <c r="AM379" s="158">
        <v>0</v>
      </c>
      <c r="AN379" t="s">
        <v>117</v>
      </c>
      <c r="AO379" s="159">
        <v>42474.532442129632</v>
      </c>
      <c r="AP379" t="s">
        <v>183</v>
      </c>
      <c r="AQ379" t="s">
        <v>119</v>
      </c>
      <c r="AR379" t="s">
        <v>119</v>
      </c>
      <c r="AT379" s="160">
        <v>42474</v>
      </c>
      <c r="AU379" s="161">
        <v>1</v>
      </c>
      <c r="AV379" s="162">
        <v>1</v>
      </c>
      <c r="AW379" t="s">
        <v>120</v>
      </c>
      <c r="AZ379" s="163">
        <v>42474</v>
      </c>
      <c r="BB379" t="s">
        <v>121</v>
      </c>
      <c r="BC379" t="s">
        <v>114</v>
      </c>
      <c r="BD379" t="s">
        <v>122</v>
      </c>
      <c r="BE379" t="s">
        <v>110</v>
      </c>
      <c r="BH379" t="s">
        <v>122</v>
      </c>
      <c r="BL379" t="s">
        <v>110</v>
      </c>
      <c r="BM379" s="165">
        <v>42474</v>
      </c>
      <c r="BO379" t="s">
        <v>110</v>
      </c>
      <c r="BP379" t="s">
        <v>123</v>
      </c>
      <c r="BS379" s="166">
        <v>42474.524791666663</v>
      </c>
      <c r="BU379" t="s">
        <v>110</v>
      </c>
      <c r="BV379" t="s">
        <v>183</v>
      </c>
      <c r="BW379" t="s">
        <v>110</v>
      </c>
      <c r="BZ379" t="s">
        <v>108</v>
      </c>
      <c r="CA379" t="s">
        <v>182</v>
      </c>
      <c r="CB379" s="167">
        <v>42474</v>
      </c>
      <c r="CC379" s="168">
        <v>0</v>
      </c>
      <c r="CD379" s="169">
        <v>14</v>
      </c>
      <c r="CE379" t="s">
        <v>111</v>
      </c>
      <c r="CH379" t="s">
        <v>138</v>
      </c>
      <c r="CL379" t="s">
        <v>126</v>
      </c>
      <c r="CM379" t="s">
        <v>132</v>
      </c>
      <c r="CU379" t="s">
        <v>119</v>
      </c>
      <c r="DD379" s="170">
        <v>-112.85</v>
      </c>
      <c r="DE379" t="s">
        <v>110</v>
      </c>
      <c r="DF379" s="171">
        <v>0</v>
      </c>
      <c r="DH379" s="172">
        <v>0</v>
      </c>
      <c r="DI379" t="s">
        <v>183</v>
      </c>
      <c r="DJ379" t="s">
        <v>116</v>
      </c>
      <c r="DK379" s="173">
        <v>42474</v>
      </c>
      <c r="DL379" t="s">
        <v>119</v>
      </c>
      <c r="DN379" s="174">
        <v>-112.85</v>
      </c>
      <c r="DO379" s="175">
        <v>1</v>
      </c>
      <c r="DP379" s="176">
        <v>1</v>
      </c>
      <c r="DQ379" s="177">
        <v>1102060</v>
      </c>
      <c r="DT379" s="178">
        <v>42474</v>
      </c>
      <c r="DV379" t="s">
        <v>120</v>
      </c>
      <c r="DW379" s="179">
        <v>42474</v>
      </c>
      <c r="DX379" t="s">
        <v>110</v>
      </c>
      <c r="DY379" s="180">
        <v>42474</v>
      </c>
      <c r="DZ379" t="s">
        <v>116</v>
      </c>
      <c r="EC379" t="s">
        <v>123</v>
      </c>
      <c r="ED379" s="181">
        <v>0</v>
      </c>
      <c r="EE379" s="182">
        <v>0</v>
      </c>
      <c r="EG379" t="s">
        <v>131</v>
      </c>
      <c r="EJ379" t="str">
        <f t="shared" si="5"/>
        <v>205800020100</v>
      </c>
    </row>
    <row r="380" spans="1:140" ht="16.5" hidden="1" thickTop="1" thickBot="1" x14ac:dyDescent="0.3">
      <c r="A380" t="s">
        <v>108</v>
      </c>
      <c r="B380" t="s">
        <v>182</v>
      </c>
      <c r="C380" s="140">
        <v>42474</v>
      </c>
      <c r="D380" s="141">
        <v>0</v>
      </c>
      <c r="E380" t="s">
        <v>108</v>
      </c>
      <c r="F380" t="s">
        <v>110</v>
      </c>
      <c r="G380" s="142">
        <v>2016</v>
      </c>
      <c r="H380" s="143">
        <v>10</v>
      </c>
      <c r="I380" s="144">
        <v>42474</v>
      </c>
      <c r="J380" t="s">
        <v>111</v>
      </c>
      <c r="L380" t="s">
        <v>110</v>
      </c>
      <c r="M380" t="s">
        <v>110</v>
      </c>
      <c r="O380" s="146">
        <v>0</v>
      </c>
      <c r="P380" t="s">
        <v>112</v>
      </c>
      <c r="R380" s="148">
        <v>42474</v>
      </c>
      <c r="S380" s="149">
        <v>55</v>
      </c>
      <c r="T380" s="150">
        <v>103531.68</v>
      </c>
      <c r="U380" s="151">
        <v>103531.68</v>
      </c>
      <c r="V380" s="152">
        <v>0</v>
      </c>
      <c r="W380" t="s">
        <v>113</v>
      </c>
      <c r="Y380" t="s">
        <v>114</v>
      </c>
      <c r="Z380" t="s">
        <v>114</v>
      </c>
      <c r="AA380" t="s">
        <v>114</v>
      </c>
      <c r="AB380" t="s">
        <v>115</v>
      </c>
      <c r="AC380" t="s">
        <v>116</v>
      </c>
      <c r="AD380" t="s">
        <v>110</v>
      </c>
      <c r="AE380" t="s">
        <v>110</v>
      </c>
      <c r="AH380" s="153">
        <v>0</v>
      </c>
      <c r="AI380" s="154">
        <v>42474</v>
      </c>
      <c r="AJ380" s="155">
        <v>1102060</v>
      </c>
      <c r="AK380" s="156">
        <v>1102060.1000000001</v>
      </c>
      <c r="AL380" s="157">
        <v>42474</v>
      </c>
      <c r="AM380" s="158">
        <v>0</v>
      </c>
      <c r="AN380" t="s">
        <v>117</v>
      </c>
      <c r="AO380" s="159">
        <v>42474.532442129632</v>
      </c>
      <c r="AP380" t="s">
        <v>183</v>
      </c>
      <c r="AQ380" t="s">
        <v>119</v>
      </c>
      <c r="AR380" t="s">
        <v>119</v>
      </c>
      <c r="AT380" s="160">
        <v>42474</v>
      </c>
      <c r="AU380" s="161">
        <v>1</v>
      </c>
      <c r="AV380" s="162">
        <v>1</v>
      </c>
      <c r="AW380" t="s">
        <v>120</v>
      </c>
      <c r="AZ380" s="163">
        <v>42474</v>
      </c>
      <c r="BB380" t="s">
        <v>121</v>
      </c>
      <c r="BC380" t="s">
        <v>114</v>
      </c>
      <c r="BD380" t="s">
        <v>122</v>
      </c>
      <c r="BE380" t="s">
        <v>110</v>
      </c>
      <c r="BH380" t="s">
        <v>122</v>
      </c>
      <c r="BL380" t="s">
        <v>110</v>
      </c>
      <c r="BM380" s="165">
        <v>42474</v>
      </c>
      <c r="BO380" t="s">
        <v>110</v>
      </c>
      <c r="BP380" t="s">
        <v>123</v>
      </c>
      <c r="BS380" s="166">
        <v>42474.524791666663</v>
      </c>
      <c r="BU380" t="s">
        <v>110</v>
      </c>
      <c r="BV380" t="s">
        <v>183</v>
      </c>
      <c r="BW380" t="s">
        <v>110</v>
      </c>
      <c r="BZ380" t="s">
        <v>108</v>
      </c>
      <c r="CA380" t="s">
        <v>182</v>
      </c>
      <c r="CB380" s="167">
        <v>42474</v>
      </c>
      <c r="CC380" s="168">
        <v>0</v>
      </c>
      <c r="CD380" s="169">
        <v>15</v>
      </c>
      <c r="CE380" t="s">
        <v>111</v>
      </c>
      <c r="CH380" t="s">
        <v>162</v>
      </c>
      <c r="CL380" t="s">
        <v>126</v>
      </c>
      <c r="CM380" t="s">
        <v>127</v>
      </c>
      <c r="CU380" t="s">
        <v>119</v>
      </c>
      <c r="DD380" s="170">
        <v>-31.25</v>
      </c>
      <c r="DE380" t="s">
        <v>110</v>
      </c>
      <c r="DF380" s="171">
        <v>0</v>
      </c>
      <c r="DH380" s="172">
        <v>0</v>
      </c>
      <c r="DI380" t="s">
        <v>183</v>
      </c>
      <c r="DJ380" t="s">
        <v>116</v>
      </c>
      <c r="DK380" s="173">
        <v>42474</v>
      </c>
      <c r="DL380" t="s">
        <v>119</v>
      </c>
      <c r="DN380" s="174">
        <v>-31.25</v>
      </c>
      <c r="DO380" s="175">
        <v>1</v>
      </c>
      <c r="DP380" s="176">
        <v>1</v>
      </c>
      <c r="DQ380" s="177">
        <v>1102060</v>
      </c>
      <c r="DT380" s="178">
        <v>42474</v>
      </c>
      <c r="DV380" t="s">
        <v>120</v>
      </c>
      <c r="DW380" s="179">
        <v>42474</v>
      </c>
      <c r="DX380" t="s">
        <v>110</v>
      </c>
      <c r="DY380" s="180">
        <v>42474</v>
      </c>
      <c r="DZ380" t="s">
        <v>116</v>
      </c>
      <c r="EC380" t="s">
        <v>123</v>
      </c>
      <c r="ED380" s="181">
        <v>0</v>
      </c>
      <c r="EE380" s="182">
        <v>0</v>
      </c>
      <c r="EG380" t="s">
        <v>131</v>
      </c>
      <c r="EJ380" t="str">
        <f t="shared" si="5"/>
        <v>206100010100</v>
      </c>
    </row>
    <row r="381" spans="1:140" ht="16.5" hidden="1" thickTop="1" thickBot="1" x14ac:dyDescent="0.3">
      <c r="A381" t="s">
        <v>108</v>
      </c>
      <c r="B381" t="s">
        <v>182</v>
      </c>
      <c r="C381" s="140">
        <v>42474</v>
      </c>
      <c r="D381" s="141">
        <v>0</v>
      </c>
      <c r="E381" t="s">
        <v>108</v>
      </c>
      <c r="F381" t="s">
        <v>110</v>
      </c>
      <c r="G381" s="142">
        <v>2016</v>
      </c>
      <c r="H381" s="143">
        <v>10</v>
      </c>
      <c r="I381" s="144">
        <v>42474</v>
      </c>
      <c r="J381" t="s">
        <v>111</v>
      </c>
      <c r="L381" t="s">
        <v>110</v>
      </c>
      <c r="M381" t="s">
        <v>110</v>
      </c>
      <c r="O381" s="146">
        <v>0</v>
      </c>
      <c r="P381" t="s">
        <v>112</v>
      </c>
      <c r="R381" s="148">
        <v>42474</v>
      </c>
      <c r="S381" s="149">
        <v>55</v>
      </c>
      <c r="T381" s="150">
        <v>103531.68</v>
      </c>
      <c r="U381" s="151">
        <v>103531.68</v>
      </c>
      <c r="V381" s="152">
        <v>0</v>
      </c>
      <c r="W381" t="s">
        <v>113</v>
      </c>
      <c r="Y381" t="s">
        <v>114</v>
      </c>
      <c r="Z381" t="s">
        <v>114</v>
      </c>
      <c r="AA381" t="s">
        <v>114</v>
      </c>
      <c r="AB381" t="s">
        <v>115</v>
      </c>
      <c r="AC381" t="s">
        <v>116</v>
      </c>
      <c r="AD381" t="s">
        <v>110</v>
      </c>
      <c r="AE381" t="s">
        <v>110</v>
      </c>
      <c r="AH381" s="153">
        <v>0</v>
      </c>
      <c r="AI381" s="154">
        <v>42474</v>
      </c>
      <c r="AJ381" s="155">
        <v>1102060</v>
      </c>
      <c r="AK381" s="156">
        <v>1102060.1000000001</v>
      </c>
      <c r="AL381" s="157">
        <v>42474</v>
      </c>
      <c r="AM381" s="158">
        <v>0</v>
      </c>
      <c r="AN381" t="s">
        <v>117</v>
      </c>
      <c r="AO381" s="159">
        <v>42474.532442129632</v>
      </c>
      <c r="AP381" t="s">
        <v>183</v>
      </c>
      <c r="AQ381" t="s">
        <v>119</v>
      </c>
      <c r="AR381" t="s">
        <v>119</v>
      </c>
      <c r="AT381" s="160">
        <v>42474</v>
      </c>
      <c r="AU381" s="161">
        <v>1</v>
      </c>
      <c r="AV381" s="162">
        <v>1</v>
      </c>
      <c r="AW381" t="s">
        <v>120</v>
      </c>
      <c r="AZ381" s="163">
        <v>42474</v>
      </c>
      <c r="BB381" t="s">
        <v>121</v>
      </c>
      <c r="BC381" t="s">
        <v>114</v>
      </c>
      <c r="BD381" t="s">
        <v>122</v>
      </c>
      <c r="BE381" t="s">
        <v>110</v>
      </c>
      <c r="BH381" t="s">
        <v>122</v>
      </c>
      <c r="BL381" t="s">
        <v>110</v>
      </c>
      <c r="BM381" s="165">
        <v>42474</v>
      </c>
      <c r="BO381" t="s">
        <v>110</v>
      </c>
      <c r="BP381" t="s">
        <v>123</v>
      </c>
      <c r="BS381" s="166">
        <v>42474.524791666663</v>
      </c>
      <c r="BU381" t="s">
        <v>110</v>
      </c>
      <c r="BV381" t="s">
        <v>183</v>
      </c>
      <c r="BW381" t="s">
        <v>110</v>
      </c>
      <c r="BZ381" t="s">
        <v>108</v>
      </c>
      <c r="CA381" t="s">
        <v>182</v>
      </c>
      <c r="CB381" s="167">
        <v>42474</v>
      </c>
      <c r="CC381" s="168">
        <v>0</v>
      </c>
      <c r="CD381" s="169">
        <v>16</v>
      </c>
      <c r="CE381" t="s">
        <v>111</v>
      </c>
      <c r="CH381" t="s">
        <v>162</v>
      </c>
      <c r="CL381" t="s">
        <v>126</v>
      </c>
      <c r="CM381" t="s">
        <v>132</v>
      </c>
      <c r="CU381" t="s">
        <v>119</v>
      </c>
      <c r="DD381" s="170">
        <v>-31.25</v>
      </c>
      <c r="DE381" t="s">
        <v>110</v>
      </c>
      <c r="DF381" s="171">
        <v>0</v>
      </c>
      <c r="DH381" s="172">
        <v>0</v>
      </c>
      <c r="DI381" t="s">
        <v>183</v>
      </c>
      <c r="DJ381" t="s">
        <v>116</v>
      </c>
      <c r="DK381" s="173">
        <v>42474</v>
      </c>
      <c r="DL381" t="s">
        <v>119</v>
      </c>
      <c r="DN381" s="174">
        <v>-31.25</v>
      </c>
      <c r="DO381" s="175">
        <v>1</v>
      </c>
      <c r="DP381" s="176">
        <v>1</v>
      </c>
      <c r="DQ381" s="177">
        <v>1102060</v>
      </c>
      <c r="DT381" s="178">
        <v>42474</v>
      </c>
      <c r="DV381" t="s">
        <v>120</v>
      </c>
      <c r="DW381" s="179">
        <v>42474</v>
      </c>
      <c r="DX381" t="s">
        <v>110</v>
      </c>
      <c r="DY381" s="180">
        <v>42474</v>
      </c>
      <c r="DZ381" t="s">
        <v>116</v>
      </c>
      <c r="EC381" t="s">
        <v>123</v>
      </c>
      <c r="ED381" s="181">
        <v>0</v>
      </c>
      <c r="EE381" s="182">
        <v>0</v>
      </c>
      <c r="EG381" t="s">
        <v>131</v>
      </c>
      <c r="EJ381" t="str">
        <f t="shared" si="5"/>
        <v>206100020100</v>
      </c>
    </row>
    <row r="382" spans="1:140" ht="16.5" hidden="1" thickTop="1" thickBot="1" x14ac:dyDescent="0.3">
      <c r="A382" t="s">
        <v>108</v>
      </c>
      <c r="B382" t="s">
        <v>182</v>
      </c>
      <c r="C382" s="140">
        <v>42474</v>
      </c>
      <c r="D382" s="141">
        <v>0</v>
      </c>
      <c r="E382" t="s">
        <v>108</v>
      </c>
      <c r="F382" t="s">
        <v>110</v>
      </c>
      <c r="G382" s="142">
        <v>2016</v>
      </c>
      <c r="H382" s="143">
        <v>10</v>
      </c>
      <c r="I382" s="144">
        <v>42474</v>
      </c>
      <c r="J382" t="s">
        <v>111</v>
      </c>
      <c r="L382" t="s">
        <v>110</v>
      </c>
      <c r="M382" t="s">
        <v>110</v>
      </c>
      <c r="O382" s="146">
        <v>0</v>
      </c>
      <c r="P382" t="s">
        <v>112</v>
      </c>
      <c r="R382" s="148">
        <v>42474</v>
      </c>
      <c r="S382" s="149">
        <v>55</v>
      </c>
      <c r="T382" s="150">
        <v>103531.68</v>
      </c>
      <c r="U382" s="151">
        <v>103531.68</v>
      </c>
      <c r="V382" s="152">
        <v>0</v>
      </c>
      <c r="W382" t="s">
        <v>113</v>
      </c>
      <c r="Y382" t="s">
        <v>114</v>
      </c>
      <c r="Z382" t="s">
        <v>114</v>
      </c>
      <c r="AA382" t="s">
        <v>114</v>
      </c>
      <c r="AB382" t="s">
        <v>115</v>
      </c>
      <c r="AC382" t="s">
        <v>116</v>
      </c>
      <c r="AD382" t="s">
        <v>110</v>
      </c>
      <c r="AE382" t="s">
        <v>110</v>
      </c>
      <c r="AH382" s="153">
        <v>0</v>
      </c>
      <c r="AI382" s="154">
        <v>42474</v>
      </c>
      <c r="AJ382" s="155">
        <v>1102060</v>
      </c>
      <c r="AK382" s="156">
        <v>1102060.1000000001</v>
      </c>
      <c r="AL382" s="157">
        <v>42474</v>
      </c>
      <c r="AM382" s="158">
        <v>0</v>
      </c>
      <c r="AN382" t="s">
        <v>117</v>
      </c>
      <c r="AO382" s="159">
        <v>42474.532442129632</v>
      </c>
      <c r="AP382" t="s">
        <v>183</v>
      </c>
      <c r="AQ382" t="s">
        <v>119</v>
      </c>
      <c r="AR382" t="s">
        <v>119</v>
      </c>
      <c r="AT382" s="160">
        <v>42474</v>
      </c>
      <c r="AU382" s="161">
        <v>1</v>
      </c>
      <c r="AV382" s="162">
        <v>1</v>
      </c>
      <c r="AW382" t="s">
        <v>120</v>
      </c>
      <c r="AZ382" s="163">
        <v>42474</v>
      </c>
      <c r="BB382" t="s">
        <v>121</v>
      </c>
      <c r="BC382" t="s">
        <v>114</v>
      </c>
      <c r="BD382" t="s">
        <v>122</v>
      </c>
      <c r="BE382" t="s">
        <v>110</v>
      </c>
      <c r="BH382" t="s">
        <v>122</v>
      </c>
      <c r="BL382" t="s">
        <v>110</v>
      </c>
      <c r="BM382" s="165">
        <v>42474</v>
      </c>
      <c r="BO382" t="s">
        <v>110</v>
      </c>
      <c r="BP382" t="s">
        <v>123</v>
      </c>
      <c r="BS382" s="166">
        <v>42474.524791666663</v>
      </c>
      <c r="BU382" t="s">
        <v>110</v>
      </c>
      <c r="BV382" t="s">
        <v>183</v>
      </c>
      <c r="BW382" t="s">
        <v>110</v>
      </c>
      <c r="BZ382" t="s">
        <v>108</v>
      </c>
      <c r="CA382" t="s">
        <v>182</v>
      </c>
      <c r="CB382" s="167">
        <v>42474</v>
      </c>
      <c r="CC382" s="168">
        <v>0</v>
      </c>
      <c r="CD382" s="169">
        <v>17</v>
      </c>
      <c r="CE382" t="s">
        <v>111</v>
      </c>
      <c r="CH382" t="s">
        <v>161</v>
      </c>
      <c r="CL382" t="s">
        <v>126</v>
      </c>
      <c r="CM382" t="s">
        <v>127</v>
      </c>
      <c r="CU382" t="s">
        <v>119</v>
      </c>
      <c r="DD382" s="170">
        <v>245.51</v>
      </c>
      <c r="DE382" t="s">
        <v>110</v>
      </c>
      <c r="DF382" s="171">
        <v>0</v>
      </c>
      <c r="DH382" s="172">
        <v>0</v>
      </c>
      <c r="DI382" t="s">
        <v>183</v>
      </c>
      <c r="DJ382" t="s">
        <v>116</v>
      </c>
      <c r="DK382" s="173">
        <v>42474</v>
      </c>
      <c r="DL382" t="s">
        <v>119</v>
      </c>
      <c r="DN382" s="174">
        <v>245.51</v>
      </c>
      <c r="DO382" s="175">
        <v>1</v>
      </c>
      <c r="DP382" s="176">
        <v>1</v>
      </c>
      <c r="DQ382" s="177">
        <v>1102060</v>
      </c>
      <c r="DT382" s="178">
        <v>42474</v>
      </c>
      <c r="DV382" t="s">
        <v>120</v>
      </c>
      <c r="DW382" s="179">
        <v>42474</v>
      </c>
      <c r="DX382" t="s">
        <v>110</v>
      </c>
      <c r="DY382" s="180">
        <v>42474</v>
      </c>
      <c r="DZ382" t="s">
        <v>116</v>
      </c>
      <c r="EC382" t="s">
        <v>123</v>
      </c>
      <c r="ED382" s="181">
        <v>0</v>
      </c>
      <c r="EE382" s="182">
        <v>0</v>
      </c>
      <c r="EG382" t="s">
        <v>131</v>
      </c>
      <c r="EJ382" t="str">
        <f t="shared" si="5"/>
        <v>208100010100</v>
      </c>
    </row>
    <row r="383" spans="1:140" ht="16.5" hidden="1" thickTop="1" thickBot="1" x14ac:dyDescent="0.3">
      <c r="A383" t="s">
        <v>108</v>
      </c>
      <c r="B383" t="s">
        <v>182</v>
      </c>
      <c r="C383" s="140">
        <v>42474</v>
      </c>
      <c r="D383" s="141">
        <v>0</v>
      </c>
      <c r="E383" t="s">
        <v>108</v>
      </c>
      <c r="F383" t="s">
        <v>110</v>
      </c>
      <c r="G383" s="142">
        <v>2016</v>
      </c>
      <c r="H383" s="143">
        <v>10</v>
      </c>
      <c r="I383" s="144">
        <v>42474</v>
      </c>
      <c r="J383" t="s">
        <v>111</v>
      </c>
      <c r="L383" t="s">
        <v>110</v>
      </c>
      <c r="M383" t="s">
        <v>110</v>
      </c>
      <c r="O383" s="146">
        <v>0</v>
      </c>
      <c r="P383" t="s">
        <v>112</v>
      </c>
      <c r="R383" s="148">
        <v>42474</v>
      </c>
      <c r="S383" s="149">
        <v>55</v>
      </c>
      <c r="T383" s="150">
        <v>103531.68</v>
      </c>
      <c r="U383" s="151">
        <v>103531.68</v>
      </c>
      <c r="V383" s="152">
        <v>0</v>
      </c>
      <c r="W383" t="s">
        <v>113</v>
      </c>
      <c r="Y383" t="s">
        <v>114</v>
      </c>
      <c r="Z383" t="s">
        <v>114</v>
      </c>
      <c r="AA383" t="s">
        <v>114</v>
      </c>
      <c r="AB383" t="s">
        <v>115</v>
      </c>
      <c r="AC383" t="s">
        <v>116</v>
      </c>
      <c r="AD383" t="s">
        <v>110</v>
      </c>
      <c r="AE383" t="s">
        <v>110</v>
      </c>
      <c r="AH383" s="153">
        <v>0</v>
      </c>
      <c r="AI383" s="154">
        <v>42474</v>
      </c>
      <c r="AJ383" s="155">
        <v>1102060</v>
      </c>
      <c r="AK383" s="156">
        <v>1102060.1000000001</v>
      </c>
      <c r="AL383" s="157">
        <v>42474</v>
      </c>
      <c r="AM383" s="158">
        <v>0</v>
      </c>
      <c r="AN383" t="s">
        <v>117</v>
      </c>
      <c r="AO383" s="159">
        <v>42474.532442129632</v>
      </c>
      <c r="AP383" t="s">
        <v>183</v>
      </c>
      <c r="AQ383" t="s">
        <v>119</v>
      </c>
      <c r="AR383" t="s">
        <v>119</v>
      </c>
      <c r="AT383" s="160">
        <v>42474</v>
      </c>
      <c r="AU383" s="161">
        <v>1</v>
      </c>
      <c r="AV383" s="162">
        <v>1</v>
      </c>
      <c r="AW383" t="s">
        <v>120</v>
      </c>
      <c r="AZ383" s="163">
        <v>42474</v>
      </c>
      <c r="BB383" t="s">
        <v>121</v>
      </c>
      <c r="BC383" t="s">
        <v>114</v>
      </c>
      <c r="BD383" t="s">
        <v>122</v>
      </c>
      <c r="BE383" t="s">
        <v>110</v>
      </c>
      <c r="BH383" t="s">
        <v>122</v>
      </c>
      <c r="BL383" t="s">
        <v>110</v>
      </c>
      <c r="BM383" s="165">
        <v>42474</v>
      </c>
      <c r="BO383" t="s">
        <v>110</v>
      </c>
      <c r="BP383" t="s">
        <v>123</v>
      </c>
      <c r="BS383" s="166">
        <v>42474.524791666663</v>
      </c>
      <c r="BU383" t="s">
        <v>110</v>
      </c>
      <c r="BV383" t="s">
        <v>183</v>
      </c>
      <c r="BW383" t="s">
        <v>110</v>
      </c>
      <c r="BZ383" t="s">
        <v>108</v>
      </c>
      <c r="CA383" t="s">
        <v>182</v>
      </c>
      <c r="CB383" s="167">
        <v>42474</v>
      </c>
      <c r="CC383" s="168">
        <v>0</v>
      </c>
      <c r="CD383" s="169">
        <v>18</v>
      </c>
      <c r="CE383" t="s">
        <v>111</v>
      </c>
      <c r="CH383" t="s">
        <v>139</v>
      </c>
      <c r="CL383" t="s">
        <v>126</v>
      </c>
      <c r="CM383" t="s">
        <v>127</v>
      </c>
      <c r="CU383" t="s">
        <v>119</v>
      </c>
      <c r="DD383" s="170">
        <v>-3778.6</v>
      </c>
      <c r="DE383" t="s">
        <v>110</v>
      </c>
      <c r="DF383" s="171">
        <v>0</v>
      </c>
      <c r="DH383" s="172">
        <v>0</v>
      </c>
      <c r="DI383" t="s">
        <v>183</v>
      </c>
      <c r="DJ383" t="s">
        <v>116</v>
      </c>
      <c r="DK383" s="173">
        <v>42474</v>
      </c>
      <c r="DL383" t="s">
        <v>119</v>
      </c>
      <c r="DN383" s="174">
        <v>-3778.6</v>
      </c>
      <c r="DO383" s="175">
        <v>1</v>
      </c>
      <c r="DP383" s="176">
        <v>1</v>
      </c>
      <c r="DQ383" s="177">
        <v>1102060</v>
      </c>
      <c r="DT383" s="178">
        <v>42474</v>
      </c>
      <c r="DV383" t="s">
        <v>120</v>
      </c>
      <c r="DW383" s="179">
        <v>42474</v>
      </c>
      <c r="DX383" t="s">
        <v>110</v>
      </c>
      <c r="DY383" s="180">
        <v>42474</v>
      </c>
      <c r="DZ383" t="s">
        <v>116</v>
      </c>
      <c r="EC383" t="s">
        <v>123</v>
      </c>
      <c r="ED383" s="181">
        <v>0</v>
      </c>
      <c r="EE383" s="182">
        <v>0</v>
      </c>
      <c r="EG383" t="s">
        <v>131</v>
      </c>
      <c r="EJ383" t="str">
        <f t="shared" si="5"/>
        <v>210000010100</v>
      </c>
    </row>
    <row r="384" spans="1:140" ht="16.5" hidden="1" thickTop="1" thickBot="1" x14ac:dyDescent="0.3">
      <c r="A384" t="s">
        <v>108</v>
      </c>
      <c r="B384" t="s">
        <v>182</v>
      </c>
      <c r="C384" s="140">
        <v>42474</v>
      </c>
      <c r="D384" s="141">
        <v>0</v>
      </c>
      <c r="E384" t="s">
        <v>108</v>
      </c>
      <c r="F384" t="s">
        <v>110</v>
      </c>
      <c r="G384" s="142">
        <v>2016</v>
      </c>
      <c r="H384" s="143">
        <v>10</v>
      </c>
      <c r="I384" s="144">
        <v>42474</v>
      </c>
      <c r="J384" t="s">
        <v>111</v>
      </c>
      <c r="L384" t="s">
        <v>110</v>
      </c>
      <c r="M384" t="s">
        <v>110</v>
      </c>
      <c r="O384" s="146">
        <v>0</v>
      </c>
      <c r="P384" t="s">
        <v>112</v>
      </c>
      <c r="R384" s="148">
        <v>42474</v>
      </c>
      <c r="S384" s="149">
        <v>55</v>
      </c>
      <c r="T384" s="150">
        <v>103531.68</v>
      </c>
      <c r="U384" s="151">
        <v>103531.68</v>
      </c>
      <c r="V384" s="152">
        <v>0</v>
      </c>
      <c r="W384" t="s">
        <v>113</v>
      </c>
      <c r="Y384" t="s">
        <v>114</v>
      </c>
      <c r="Z384" t="s">
        <v>114</v>
      </c>
      <c r="AA384" t="s">
        <v>114</v>
      </c>
      <c r="AB384" t="s">
        <v>115</v>
      </c>
      <c r="AC384" t="s">
        <v>116</v>
      </c>
      <c r="AD384" t="s">
        <v>110</v>
      </c>
      <c r="AE384" t="s">
        <v>110</v>
      </c>
      <c r="AH384" s="153">
        <v>0</v>
      </c>
      <c r="AI384" s="154">
        <v>42474</v>
      </c>
      <c r="AJ384" s="155">
        <v>1102060</v>
      </c>
      <c r="AK384" s="156">
        <v>1102060.1000000001</v>
      </c>
      <c r="AL384" s="157">
        <v>42474</v>
      </c>
      <c r="AM384" s="158">
        <v>0</v>
      </c>
      <c r="AN384" t="s">
        <v>117</v>
      </c>
      <c r="AO384" s="159">
        <v>42474.532442129632</v>
      </c>
      <c r="AP384" t="s">
        <v>183</v>
      </c>
      <c r="AQ384" t="s">
        <v>119</v>
      </c>
      <c r="AR384" t="s">
        <v>119</v>
      </c>
      <c r="AT384" s="160">
        <v>42474</v>
      </c>
      <c r="AU384" s="161">
        <v>1</v>
      </c>
      <c r="AV384" s="162">
        <v>1</v>
      </c>
      <c r="AW384" t="s">
        <v>120</v>
      </c>
      <c r="AZ384" s="163">
        <v>42474</v>
      </c>
      <c r="BB384" t="s">
        <v>121</v>
      </c>
      <c r="BC384" t="s">
        <v>114</v>
      </c>
      <c r="BD384" t="s">
        <v>122</v>
      </c>
      <c r="BE384" t="s">
        <v>110</v>
      </c>
      <c r="BH384" t="s">
        <v>122</v>
      </c>
      <c r="BL384" t="s">
        <v>110</v>
      </c>
      <c r="BM384" s="165">
        <v>42474</v>
      </c>
      <c r="BO384" t="s">
        <v>110</v>
      </c>
      <c r="BP384" t="s">
        <v>123</v>
      </c>
      <c r="BS384" s="166">
        <v>42474.524791666663</v>
      </c>
      <c r="BU384" t="s">
        <v>110</v>
      </c>
      <c r="BV384" t="s">
        <v>183</v>
      </c>
      <c r="BW384" t="s">
        <v>110</v>
      </c>
      <c r="BZ384" t="s">
        <v>108</v>
      </c>
      <c r="CA384" t="s">
        <v>182</v>
      </c>
      <c r="CB384" s="167">
        <v>42474</v>
      </c>
      <c r="CC384" s="168">
        <v>0</v>
      </c>
      <c r="CD384" s="169">
        <v>19</v>
      </c>
      <c r="CE384" t="s">
        <v>111</v>
      </c>
      <c r="CH384" t="s">
        <v>139</v>
      </c>
      <c r="CL384" t="s">
        <v>126</v>
      </c>
      <c r="CM384" t="s">
        <v>132</v>
      </c>
      <c r="CU384" t="s">
        <v>119</v>
      </c>
      <c r="DD384" s="170">
        <v>-258.11</v>
      </c>
      <c r="DE384" t="s">
        <v>110</v>
      </c>
      <c r="DF384" s="171">
        <v>0</v>
      </c>
      <c r="DH384" s="172">
        <v>0</v>
      </c>
      <c r="DI384" t="s">
        <v>183</v>
      </c>
      <c r="DJ384" t="s">
        <v>116</v>
      </c>
      <c r="DK384" s="173">
        <v>42474</v>
      </c>
      <c r="DL384" t="s">
        <v>119</v>
      </c>
      <c r="DN384" s="174">
        <v>-258.11</v>
      </c>
      <c r="DO384" s="175">
        <v>1</v>
      </c>
      <c r="DP384" s="176">
        <v>1</v>
      </c>
      <c r="DQ384" s="177">
        <v>1102060</v>
      </c>
      <c r="DT384" s="178">
        <v>42474</v>
      </c>
      <c r="DV384" t="s">
        <v>120</v>
      </c>
      <c r="DW384" s="179">
        <v>42474</v>
      </c>
      <c r="DX384" t="s">
        <v>110</v>
      </c>
      <c r="DY384" s="180">
        <v>42474</v>
      </c>
      <c r="DZ384" t="s">
        <v>116</v>
      </c>
      <c r="EC384" t="s">
        <v>123</v>
      </c>
      <c r="ED384" s="181">
        <v>0</v>
      </c>
      <c r="EE384" s="182">
        <v>0</v>
      </c>
      <c r="EG384" t="s">
        <v>131</v>
      </c>
      <c r="EJ384" t="str">
        <f t="shared" si="5"/>
        <v>210000020100</v>
      </c>
    </row>
    <row r="385" spans="1:140" ht="16.5" hidden="1" thickTop="1" thickBot="1" x14ac:dyDescent="0.3">
      <c r="A385" t="s">
        <v>108</v>
      </c>
      <c r="B385" t="s">
        <v>182</v>
      </c>
      <c r="C385" s="140">
        <v>42474</v>
      </c>
      <c r="D385" s="141">
        <v>0</v>
      </c>
      <c r="E385" t="s">
        <v>108</v>
      </c>
      <c r="F385" t="s">
        <v>110</v>
      </c>
      <c r="G385" s="142">
        <v>2016</v>
      </c>
      <c r="H385" s="143">
        <v>10</v>
      </c>
      <c r="I385" s="144">
        <v>42474</v>
      </c>
      <c r="J385" t="s">
        <v>111</v>
      </c>
      <c r="L385" t="s">
        <v>110</v>
      </c>
      <c r="M385" t="s">
        <v>110</v>
      </c>
      <c r="O385" s="146">
        <v>0</v>
      </c>
      <c r="P385" t="s">
        <v>112</v>
      </c>
      <c r="R385" s="148">
        <v>42474</v>
      </c>
      <c r="S385" s="149">
        <v>55</v>
      </c>
      <c r="T385" s="150">
        <v>103531.68</v>
      </c>
      <c r="U385" s="151">
        <v>103531.68</v>
      </c>
      <c r="V385" s="152">
        <v>0</v>
      </c>
      <c r="W385" t="s">
        <v>113</v>
      </c>
      <c r="Y385" t="s">
        <v>114</v>
      </c>
      <c r="Z385" t="s">
        <v>114</v>
      </c>
      <c r="AA385" t="s">
        <v>114</v>
      </c>
      <c r="AB385" t="s">
        <v>115</v>
      </c>
      <c r="AC385" t="s">
        <v>116</v>
      </c>
      <c r="AD385" t="s">
        <v>110</v>
      </c>
      <c r="AE385" t="s">
        <v>110</v>
      </c>
      <c r="AH385" s="153">
        <v>0</v>
      </c>
      <c r="AI385" s="154">
        <v>42474</v>
      </c>
      <c r="AJ385" s="155">
        <v>1102060</v>
      </c>
      <c r="AK385" s="156">
        <v>1102060.1000000001</v>
      </c>
      <c r="AL385" s="157">
        <v>42474</v>
      </c>
      <c r="AM385" s="158">
        <v>0</v>
      </c>
      <c r="AN385" t="s">
        <v>117</v>
      </c>
      <c r="AO385" s="159">
        <v>42474.532442129632</v>
      </c>
      <c r="AP385" t="s">
        <v>183</v>
      </c>
      <c r="AQ385" t="s">
        <v>119</v>
      </c>
      <c r="AR385" t="s">
        <v>119</v>
      </c>
      <c r="AT385" s="160">
        <v>42474</v>
      </c>
      <c r="AU385" s="161">
        <v>1</v>
      </c>
      <c r="AV385" s="162">
        <v>1</v>
      </c>
      <c r="AW385" t="s">
        <v>120</v>
      </c>
      <c r="AZ385" s="163">
        <v>42474</v>
      </c>
      <c r="BB385" t="s">
        <v>121</v>
      </c>
      <c r="BC385" t="s">
        <v>114</v>
      </c>
      <c r="BD385" t="s">
        <v>122</v>
      </c>
      <c r="BE385" t="s">
        <v>110</v>
      </c>
      <c r="BH385" t="s">
        <v>122</v>
      </c>
      <c r="BL385" t="s">
        <v>110</v>
      </c>
      <c r="BM385" s="165">
        <v>42474</v>
      </c>
      <c r="BO385" t="s">
        <v>110</v>
      </c>
      <c r="BP385" t="s">
        <v>123</v>
      </c>
      <c r="BS385" s="166">
        <v>42474.524791666663</v>
      </c>
      <c r="BU385" t="s">
        <v>110</v>
      </c>
      <c r="BV385" t="s">
        <v>183</v>
      </c>
      <c r="BW385" t="s">
        <v>110</v>
      </c>
      <c r="BZ385" t="s">
        <v>108</v>
      </c>
      <c r="CA385" t="s">
        <v>182</v>
      </c>
      <c r="CB385" s="167">
        <v>42474</v>
      </c>
      <c r="CC385" s="168">
        <v>0</v>
      </c>
      <c r="CD385" s="169">
        <v>20</v>
      </c>
      <c r="CE385" t="s">
        <v>111</v>
      </c>
      <c r="CH385" t="s">
        <v>140</v>
      </c>
      <c r="CL385" t="s">
        <v>126</v>
      </c>
      <c r="CM385" t="s">
        <v>127</v>
      </c>
      <c r="CU385" t="s">
        <v>119</v>
      </c>
      <c r="DD385" s="170">
        <v>-4457.42</v>
      </c>
      <c r="DE385" t="s">
        <v>110</v>
      </c>
      <c r="DF385" s="171">
        <v>0</v>
      </c>
      <c r="DH385" s="172">
        <v>0</v>
      </c>
      <c r="DI385" t="s">
        <v>183</v>
      </c>
      <c r="DJ385" t="s">
        <v>116</v>
      </c>
      <c r="DK385" s="173">
        <v>42474</v>
      </c>
      <c r="DL385" t="s">
        <v>119</v>
      </c>
      <c r="DN385" s="174">
        <v>-4457.42</v>
      </c>
      <c r="DO385" s="175">
        <v>1</v>
      </c>
      <c r="DP385" s="176">
        <v>1</v>
      </c>
      <c r="DQ385" s="177">
        <v>1102060</v>
      </c>
      <c r="DT385" s="178">
        <v>42474</v>
      </c>
      <c r="DV385" t="s">
        <v>120</v>
      </c>
      <c r="DW385" s="179">
        <v>42474</v>
      </c>
      <c r="DX385" t="s">
        <v>110</v>
      </c>
      <c r="DY385" s="180">
        <v>42474</v>
      </c>
      <c r="DZ385" t="s">
        <v>116</v>
      </c>
      <c r="EC385" t="s">
        <v>123</v>
      </c>
      <c r="ED385" s="181">
        <v>0</v>
      </c>
      <c r="EE385" s="182">
        <v>0</v>
      </c>
      <c r="EG385" t="s">
        <v>131</v>
      </c>
      <c r="EJ385" t="str">
        <f t="shared" si="5"/>
        <v>210500010100</v>
      </c>
    </row>
    <row r="386" spans="1:140" ht="16.5" hidden="1" thickTop="1" thickBot="1" x14ac:dyDescent="0.3">
      <c r="A386" t="s">
        <v>108</v>
      </c>
      <c r="B386" t="s">
        <v>182</v>
      </c>
      <c r="C386" s="140">
        <v>42474</v>
      </c>
      <c r="D386" s="141">
        <v>0</v>
      </c>
      <c r="E386" t="s">
        <v>108</v>
      </c>
      <c r="F386" t="s">
        <v>110</v>
      </c>
      <c r="G386" s="142">
        <v>2016</v>
      </c>
      <c r="H386" s="143">
        <v>10</v>
      </c>
      <c r="I386" s="144">
        <v>42474</v>
      </c>
      <c r="J386" t="s">
        <v>111</v>
      </c>
      <c r="L386" t="s">
        <v>110</v>
      </c>
      <c r="M386" t="s">
        <v>110</v>
      </c>
      <c r="O386" s="146">
        <v>0</v>
      </c>
      <c r="P386" t="s">
        <v>112</v>
      </c>
      <c r="R386" s="148">
        <v>42474</v>
      </c>
      <c r="S386" s="149">
        <v>55</v>
      </c>
      <c r="T386" s="150">
        <v>103531.68</v>
      </c>
      <c r="U386" s="151">
        <v>103531.68</v>
      </c>
      <c r="V386" s="152">
        <v>0</v>
      </c>
      <c r="W386" t="s">
        <v>113</v>
      </c>
      <c r="Y386" t="s">
        <v>114</v>
      </c>
      <c r="Z386" t="s">
        <v>114</v>
      </c>
      <c r="AA386" t="s">
        <v>114</v>
      </c>
      <c r="AB386" t="s">
        <v>115</v>
      </c>
      <c r="AC386" t="s">
        <v>116</v>
      </c>
      <c r="AD386" t="s">
        <v>110</v>
      </c>
      <c r="AE386" t="s">
        <v>110</v>
      </c>
      <c r="AH386" s="153">
        <v>0</v>
      </c>
      <c r="AI386" s="154">
        <v>42474</v>
      </c>
      <c r="AJ386" s="155">
        <v>1102060</v>
      </c>
      <c r="AK386" s="156">
        <v>1102060.1000000001</v>
      </c>
      <c r="AL386" s="157">
        <v>42474</v>
      </c>
      <c r="AM386" s="158">
        <v>0</v>
      </c>
      <c r="AN386" t="s">
        <v>117</v>
      </c>
      <c r="AO386" s="159">
        <v>42474.532442129632</v>
      </c>
      <c r="AP386" t="s">
        <v>183</v>
      </c>
      <c r="AQ386" t="s">
        <v>119</v>
      </c>
      <c r="AR386" t="s">
        <v>119</v>
      </c>
      <c r="AT386" s="160">
        <v>42474</v>
      </c>
      <c r="AU386" s="161">
        <v>1</v>
      </c>
      <c r="AV386" s="162">
        <v>1</v>
      </c>
      <c r="AW386" t="s">
        <v>120</v>
      </c>
      <c r="AZ386" s="163">
        <v>42474</v>
      </c>
      <c r="BB386" t="s">
        <v>121</v>
      </c>
      <c r="BC386" t="s">
        <v>114</v>
      </c>
      <c r="BD386" t="s">
        <v>122</v>
      </c>
      <c r="BE386" t="s">
        <v>110</v>
      </c>
      <c r="BH386" t="s">
        <v>122</v>
      </c>
      <c r="BL386" t="s">
        <v>110</v>
      </c>
      <c r="BM386" s="165">
        <v>42474</v>
      </c>
      <c r="BO386" t="s">
        <v>110</v>
      </c>
      <c r="BP386" t="s">
        <v>123</v>
      </c>
      <c r="BS386" s="166">
        <v>42474.524791666663</v>
      </c>
      <c r="BU386" t="s">
        <v>110</v>
      </c>
      <c r="BV386" t="s">
        <v>183</v>
      </c>
      <c r="BW386" t="s">
        <v>110</v>
      </c>
      <c r="BZ386" t="s">
        <v>108</v>
      </c>
      <c r="CA386" t="s">
        <v>182</v>
      </c>
      <c r="CB386" s="167">
        <v>42474</v>
      </c>
      <c r="CC386" s="168">
        <v>0</v>
      </c>
      <c r="CD386" s="169">
        <v>21</v>
      </c>
      <c r="CE386" t="s">
        <v>111</v>
      </c>
      <c r="CH386" t="s">
        <v>140</v>
      </c>
      <c r="CL386" t="s">
        <v>126</v>
      </c>
      <c r="CM386" t="s">
        <v>132</v>
      </c>
      <c r="CU386" t="s">
        <v>119</v>
      </c>
      <c r="DD386" s="170">
        <v>-479.53</v>
      </c>
      <c r="DE386" t="s">
        <v>110</v>
      </c>
      <c r="DF386" s="171">
        <v>0</v>
      </c>
      <c r="DH386" s="172">
        <v>0</v>
      </c>
      <c r="DI386" t="s">
        <v>183</v>
      </c>
      <c r="DJ386" t="s">
        <v>116</v>
      </c>
      <c r="DK386" s="173">
        <v>42474</v>
      </c>
      <c r="DL386" t="s">
        <v>119</v>
      </c>
      <c r="DN386" s="174">
        <v>-479.53</v>
      </c>
      <c r="DO386" s="175">
        <v>1</v>
      </c>
      <c r="DP386" s="176">
        <v>1</v>
      </c>
      <c r="DQ386" s="177">
        <v>1102060</v>
      </c>
      <c r="DT386" s="178">
        <v>42474</v>
      </c>
      <c r="DV386" t="s">
        <v>120</v>
      </c>
      <c r="DW386" s="179">
        <v>42474</v>
      </c>
      <c r="DX386" t="s">
        <v>110</v>
      </c>
      <c r="DY386" s="180">
        <v>42474</v>
      </c>
      <c r="DZ386" t="s">
        <v>116</v>
      </c>
      <c r="EC386" t="s">
        <v>123</v>
      </c>
      <c r="ED386" s="181">
        <v>0</v>
      </c>
      <c r="EE386" s="182">
        <v>0</v>
      </c>
      <c r="EG386" t="s">
        <v>131</v>
      </c>
      <c r="EJ386" t="str">
        <f t="shared" si="5"/>
        <v>210500020100</v>
      </c>
    </row>
    <row r="387" spans="1:140" ht="16.5" hidden="1" thickTop="1" thickBot="1" x14ac:dyDescent="0.3">
      <c r="A387" t="s">
        <v>108</v>
      </c>
      <c r="B387" t="s">
        <v>182</v>
      </c>
      <c r="C387" s="140">
        <v>42474</v>
      </c>
      <c r="D387" s="141">
        <v>0</v>
      </c>
      <c r="E387" t="s">
        <v>108</v>
      </c>
      <c r="F387" t="s">
        <v>110</v>
      </c>
      <c r="G387" s="142">
        <v>2016</v>
      </c>
      <c r="H387" s="143">
        <v>10</v>
      </c>
      <c r="I387" s="144">
        <v>42474</v>
      </c>
      <c r="J387" t="s">
        <v>111</v>
      </c>
      <c r="L387" t="s">
        <v>110</v>
      </c>
      <c r="M387" t="s">
        <v>110</v>
      </c>
      <c r="O387" s="146">
        <v>0</v>
      </c>
      <c r="P387" t="s">
        <v>112</v>
      </c>
      <c r="R387" s="148">
        <v>42474</v>
      </c>
      <c r="S387" s="149">
        <v>55</v>
      </c>
      <c r="T387" s="150">
        <v>103531.68</v>
      </c>
      <c r="U387" s="151">
        <v>103531.68</v>
      </c>
      <c r="V387" s="152">
        <v>0</v>
      </c>
      <c r="W387" t="s">
        <v>113</v>
      </c>
      <c r="Y387" t="s">
        <v>114</v>
      </c>
      <c r="Z387" t="s">
        <v>114</v>
      </c>
      <c r="AA387" t="s">
        <v>114</v>
      </c>
      <c r="AB387" t="s">
        <v>115</v>
      </c>
      <c r="AC387" t="s">
        <v>116</v>
      </c>
      <c r="AD387" t="s">
        <v>110</v>
      </c>
      <c r="AE387" t="s">
        <v>110</v>
      </c>
      <c r="AH387" s="153">
        <v>0</v>
      </c>
      <c r="AI387" s="154">
        <v>42474</v>
      </c>
      <c r="AJ387" s="155">
        <v>1102060</v>
      </c>
      <c r="AK387" s="156">
        <v>1102060.1000000001</v>
      </c>
      <c r="AL387" s="157">
        <v>42474</v>
      </c>
      <c r="AM387" s="158">
        <v>0</v>
      </c>
      <c r="AN387" t="s">
        <v>117</v>
      </c>
      <c r="AO387" s="159">
        <v>42474.532442129632</v>
      </c>
      <c r="AP387" t="s">
        <v>183</v>
      </c>
      <c r="AQ387" t="s">
        <v>119</v>
      </c>
      <c r="AR387" t="s">
        <v>119</v>
      </c>
      <c r="AT387" s="160">
        <v>42474</v>
      </c>
      <c r="AU387" s="161">
        <v>1</v>
      </c>
      <c r="AV387" s="162">
        <v>1</v>
      </c>
      <c r="AW387" t="s">
        <v>120</v>
      </c>
      <c r="AZ387" s="163">
        <v>42474</v>
      </c>
      <c r="BB387" t="s">
        <v>121</v>
      </c>
      <c r="BC387" t="s">
        <v>114</v>
      </c>
      <c r="BD387" t="s">
        <v>122</v>
      </c>
      <c r="BE387" t="s">
        <v>110</v>
      </c>
      <c r="BH387" t="s">
        <v>122</v>
      </c>
      <c r="BL387" t="s">
        <v>110</v>
      </c>
      <c r="BM387" s="165">
        <v>42474</v>
      </c>
      <c r="BO387" t="s">
        <v>110</v>
      </c>
      <c r="BP387" t="s">
        <v>123</v>
      </c>
      <c r="BS387" s="166">
        <v>42474.524791666663</v>
      </c>
      <c r="BU387" t="s">
        <v>110</v>
      </c>
      <c r="BV387" t="s">
        <v>183</v>
      </c>
      <c r="BW387" t="s">
        <v>110</v>
      </c>
      <c r="BZ387" t="s">
        <v>108</v>
      </c>
      <c r="CA387" t="s">
        <v>182</v>
      </c>
      <c r="CB387" s="167">
        <v>42474</v>
      </c>
      <c r="CC387" s="168">
        <v>0</v>
      </c>
      <c r="CD387" s="169">
        <v>25</v>
      </c>
      <c r="CE387" t="s">
        <v>111</v>
      </c>
      <c r="CH387" t="s">
        <v>142</v>
      </c>
      <c r="CL387" t="s">
        <v>126</v>
      </c>
      <c r="CM387" t="s">
        <v>132</v>
      </c>
      <c r="CU387" t="s">
        <v>119</v>
      </c>
      <c r="DD387" s="170">
        <v>-11.46</v>
      </c>
      <c r="DE387" t="s">
        <v>110</v>
      </c>
      <c r="DF387" s="171">
        <v>0</v>
      </c>
      <c r="DH387" s="172">
        <v>0</v>
      </c>
      <c r="DI387" t="s">
        <v>183</v>
      </c>
      <c r="DJ387" t="s">
        <v>116</v>
      </c>
      <c r="DK387" s="173">
        <v>42474</v>
      </c>
      <c r="DL387" t="s">
        <v>119</v>
      </c>
      <c r="DN387" s="174">
        <v>-11.46</v>
      </c>
      <c r="DO387" s="175">
        <v>1</v>
      </c>
      <c r="DP387" s="176">
        <v>1</v>
      </c>
      <c r="DQ387" s="177">
        <v>1102060</v>
      </c>
      <c r="DT387" s="178">
        <v>42474</v>
      </c>
      <c r="DV387" t="s">
        <v>120</v>
      </c>
      <c r="DW387" s="179">
        <v>42474</v>
      </c>
      <c r="DX387" t="s">
        <v>110</v>
      </c>
      <c r="DY387" s="180">
        <v>42474</v>
      </c>
      <c r="DZ387" t="s">
        <v>116</v>
      </c>
      <c r="EC387" t="s">
        <v>123</v>
      </c>
      <c r="ED387" s="181">
        <v>0</v>
      </c>
      <c r="EE387" s="182">
        <v>0</v>
      </c>
      <c r="EG387" t="s">
        <v>131</v>
      </c>
      <c r="EJ387" t="str">
        <f t="shared" si="5"/>
        <v>212500020100</v>
      </c>
    </row>
    <row r="388" spans="1:140" ht="16.5" hidden="1" thickTop="1" thickBot="1" x14ac:dyDescent="0.3">
      <c r="A388" t="s">
        <v>108</v>
      </c>
      <c r="B388" t="s">
        <v>182</v>
      </c>
      <c r="C388" s="140">
        <v>42474</v>
      </c>
      <c r="D388" s="141">
        <v>0</v>
      </c>
      <c r="E388" t="s">
        <v>108</v>
      </c>
      <c r="F388" t="s">
        <v>110</v>
      </c>
      <c r="G388" s="142">
        <v>2016</v>
      </c>
      <c r="H388" s="143">
        <v>10</v>
      </c>
      <c r="I388" s="144">
        <v>42474</v>
      </c>
      <c r="J388" t="s">
        <v>111</v>
      </c>
      <c r="L388" t="s">
        <v>110</v>
      </c>
      <c r="M388" t="s">
        <v>110</v>
      </c>
      <c r="O388" s="146">
        <v>0</v>
      </c>
      <c r="P388" t="s">
        <v>112</v>
      </c>
      <c r="R388" s="148">
        <v>42474</v>
      </c>
      <c r="S388" s="149">
        <v>55</v>
      </c>
      <c r="T388" s="150">
        <v>103531.68</v>
      </c>
      <c r="U388" s="151">
        <v>103531.68</v>
      </c>
      <c r="V388" s="152">
        <v>0</v>
      </c>
      <c r="W388" t="s">
        <v>113</v>
      </c>
      <c r="Y388" t="s">
        <v>114</v>
      </c>
      <c r="Z388" t="s">
        <v>114</v>
      </c>
      <c r="AA388" t="s">
        <v>114</v>
      </c>
      <c r="AB388" t="s">
        <v>115</v>
      </c>
      <c r="AC388" t="s">
        <v>116</v>
      </c>
      <c r="AD388" t="s">
        <v>110</v>
      </c>
      <c r="AE388" t="s">
        <v>110</v>
      </c>
      <c r="AH388" s="153">
        <v>0</v>
      </c>
      <c r="AI388" s="154">
        <v>42474</v>
      </c>
      <c r="AJ388" s="155">
        <v>1102060</v>
      </c>
      <c r="AK388" s="156">
        <v>1102060.1000000001</v>
      </c>
      <c r="AL388" s="157">
        <v>42474</v>
      </c>
      <c r="AM388" s="158">
        <v>0</v>
      </c>
      <c r="AN388" t="s">
        <v>117</v>
      </c>
      <c r="AO388" s="159">
        <v>42474.532442129632</v>
      </c>
      <c r="AP388" t="s">
        <v>183</v>
      </c>
      <c r="AQ388" t="s">
        <v>119</v>
      </c>
      <c r="AR388" t="s">
        <v>119</v>
      </c>
      <c r="AT388" s="160">
        <v>42474</v>
      </c>
      <c r="AU388" s="161">
        <v>1</v>
      </c>
      <c r="AV388" s="162">
        <v>1</v>
      </c>
      <c r="AW388" t="s">
        <v>120</v>
      </c>
      <c r="AZ388" s="163">
        <v>42474</v>
      </c>
      <c r="BB388" t="s">
        <v>121</v>
      </c>
      <c r="BC388" t="s">
        <v>114</v>
      </c>
      <c r="BD388" t="s">
        <v>122</v>
      </c>
      <c r="BE388" t="s">
        <v>110</v>
      </c>
      <c r="BH388" t="s">
        <v>122</v>
      </c>
      <c r="BL388" t="s">
        <v>110</v>
      </c>
      <c r="BM388" s="165">
        <v>42474</v>
      </c>
      <c r="BO388" t="s">
        <v>110</v>
      </c>
      <c r="BP388" t="s">
        <v>123</v>
      </c>
      <c r="BS388" s="166">
        <v>42474.524791666663</v>
      </c>
      <c r="BU388" t="s">
        <v>110</v>
      </c>
      <c r="BV388" t="s">
        <v>183</v>
      </c>
      <c r="BW388" t="s">
        <v>110</v>
      </c>
      <c r="BZ388" t="s">
        <v>108</v>
      </c>
      <c r="CA388" t="s">
        <v>182</v>
      </c>
      <c r="CB388" s="167">
        <v>42474</v>
      </c>
      <c r="CC388" s="168">
        <v>0</v>
      </c>
      <c r="CD388" s="169">
        <v>22</v>
      </c>
      <c r="CE388" t="s">
        <v>111</v>
      </c>
      <c r="CH388" t="s">
        <v>141</v>
      </c>
      <c r="CL388" t="s">
        <v>126</v>
      </c>
      <c r="CM388" t="s">
        <v>127</v>
      </c>
      <c r="CU388" t="s">
        <v>119</v>
      </c>
      <c r="DD388" s="170">
        <v>-4187.82</v>
      </c>
      <c r="DE388" t="s">
        <v>110</v>
      </c>
      <c r="DF388" s="171">
        <v>0</v>
      </c>
      <c r="DH388" s="172">
        <v>0</v>
      </c>
      <c r="DI388" t="s">
        <v>183</v>
      </c>
      <c r="DJ388" t="s">
        <v>116</v>
      </c>
      <c r="DK388" s="173">
        <v>42474</v>
      </c>
      <c r="DL388" t="s">
        <v>119</v>
      </c>
      <c r="DN388" s="174">
        <v>-4187.82</v>
      </c>
      <c r="DO388" s="175">
        <v>1</v>
      </c>
      <c r="DP388" s="176">
        <v>1</v>
      </c>
      <c r="DQ388" s="177">
        <v>1102060</v>
      </c>
      <c r="DT388" s="178">
        <v>42474</v>
      </c>
      <c r="DV388" t="s">
        <v>120</v>
      </c>
      <c r="DW388" s="179">
        <v>42474</v>
      </c>
      <c r="DX388" t="s">
        <v>110</v>
      </c>
      <c r="DY388" s="180">
        <v>42474</v>
      </c>
      <c r="DZ388" t="s">
        <v>116</v>
      </c>
      <c r="EC388" t="s">
        <v>123</v>
      </c>
      <c r="ED388" s="181">
        <v>0</v>
      </c>
      <c r="EE388" s="182">
        <v>0</v>
      </c>
      <c r="EG388" t="s">
        <v>131</v>
      </c>
      <c r="EJ388" t="str">
        <f t="shared" si="5"/>
        <v>211000010100</v>
      </c>
    </row>
    <row r="389" spans="1:140" ht="16.5" hidden="1" thickTop="1" thickBot="1" x14ac:dyDescent="0.3">
      <c r="A389" t="s">
        <v>108</v>
      </c>
      <c r="B389" t="s">
        <v>182</v>
      </c>
      <c r="C389" s="140">
        <v>42474</v>
      </c>
      <c r="D389" s="141">
        <v>0</v>
      </c>
      <c r="E389" t="s">
        <v>108</v>
      </c>
      <c r="F389" t="s">
        <v>110</v>
      </c>
      <c r="G389" s="142">
        <v>2016</v>
      </c>
      <c r="H389" s="143">
        <v>10</v>
      </c>
      <c r="I389" s="144">
        <v>42474</v>
      </c>
      <c r="J389" t="s">
        <v>111</v>
      </c>
      <c r="L389" t="s">
        <v>110</v>
      </c>
      <c r="M389" t="s">
        <v>110</v>
      </c>
      <c r="O389" s="146">
        <v>0</v>
      </c>
      <c r="P389" t="s">
        <v>112</v>
      </c>
      <c r="R389" s="148">
        <v>42474</v>
      </c>
      <c r="S389" s="149">
        <v>55</v>
      </c>
      <c r="T389" s="150">
        <v>103531.68</v>
      </c>
      <c r="U389" s="151">
        <v>103531.68</v>
      </c>
      <c r="V389" s="152">
        <v>0</v>
      </c>
      <c r="W389" t="s">
        <v>113</v>
      </c>
      <c r="Y389" t="s">
        <v>114</v>
      </c>
      <c r="Z389" t="s">
        <v>114</v>
      </c>
      <c r="AA389" t="s">
        <v>114</v>
      </c>
      <c r="AB389" t="s">
        <v>115</v>
      </c>
      <c r="AC389" t="s">
        <v>116</v>
      </c>
      <c r="AD389" t="s">
        <v>110</v>
      </c>
      <c r="AE389" t="s">
        <v>110</v>
      </c>
      <c r="AH389" s="153">
        <v>0</v>
      </c>
      <c r="AI389" s="154">
        <v>42474</v>
      </c>
      <c r="AJ389" s="155">
        <v>1102060</v>
      </c>
      <c r="AK389" s="156">
        <v>1102060.1000000001</v>
      </c>
      <c r="AL389" s="157">
        <v>42474</v>
      </c>
      <c r="AM389" s="158">
        <v>0</v>
      </c>
      <c r="AN389" t="s">
        <v>117</v>
      </c>
      <c r="AO389" s="159">
        <v>42474.532442129632</v>
      </c>
      <c r="AP389" t="s">
        <v>183</v>
      </c>
      <c r="AQ389" t="s">
        <v>119</v>
      </c>
      <c r="AR389" t="s">
        <v>119</v>
      </c>
      <c r="AT389" s="160">
        <v>42474</v>
      </c>
      <c r="AU389" s="161">
        <v>1</v>
      </c>
      <c r="AV389" s="162">
        <v>1</v>
      </c>
      <c r="AW389" t="s">
        <v>120</v>
      </c>
      <c r="AZ389" s="163">
        <v>42474</v>
      </c>
      <c r="BB389" t="s">
        <v>121</v>
      </c>
      <c r="BC389" t="s">
        <v>114</v>
      </c>
      <c r="BD389" t="s">
        <v>122</v>
      </c>
      <c r="BE389" t="s">
        <v>110</v>
      </c>
      <c r="BH389" t="s">
        <v>122</v>
      </c>
      <c r="BL389" t="s">
        <v>110</v>
      </c>
      <c r="BM389" s="165">
        <v>42474</v>
      </c>
      <c r="BO389" t="s">
        <v>110</v>
      </c>
      <c r="BP389" t="s">
        <v>123</v>
      </c>
      <c r="BS389" s="166">
        <v>42474.524791666663</v>
      </c>
      <c r="BU389" t="s">
        <v>110</v>
      </c>
      <c r="BV389" t="s">
        <v>183</v>
      </c>
      <c r="BW389" t="s">
        <v>110</v>
      </c>
      <c r="BZ389" t="s">
        <v>108</v>
      </c>
      <c r="CA389" t="s">
        <v>182</v>
      </c>
      <c r="CB389" s="167">
        <v>42474</v>
      </c>
      <c r="CC389" s="168">
        <v>0</v>
      </c>
      <c r="CD389" s="169">
        <v>23</v>
      </c>
      <c r="CE389" t="s">
        <v>111</v>
      </c>
      <c r="CH389" t="s">
        <v>141</v>
      </c>
      <c r="CL389" t="s">
        <v>126</v>
      </c>
      <c r="CM389" t="s">
        <v>132</v>
      </c>
      <c r="CU389" t="s">
        <v>119</v>
      </c>
      <c r="DD389" s="170">
        <v>-482.55</v>
      </c>
      <c r="DE389" t="s">
        <v>110</v>
      </c>
      <c r="DF389" s="171">
        <v>0</v>
      </c>
      <c r="DH389" s="172">
        <v>0</v>
      </c>
      <c r="DI389" t="s">
        <v>183</v>
      </c>
      <c r="DJ389" t="s">
        <v>116</v>
      </c>
      <c r="DK389" s="173">
        <v>42474</v>
      </c>
      <c r="DL389" t="s">
        <v>119</v>
      </c>
      <c r="DN389" s="174">
        <v>-482.55</v>
      </c>
      <c r="DO389" s="175">
        <v>1</v>
      </c>
      <c r="DP389" s="176">
        <v>1</v>
      </c>
      <c r="DQ389" s="177">
        <v>1102060</v>
      </c>
      <c r="DT389" s="178">
        <v>42474</v>
      </c>
      <c r="DV389" t="s">
        <v>120</v>
      </c>
      <c r="DW389" s="179">
        <v>42474</v>
      </c>
      <c r="DX389" t="s">
        <v>110</v>
      </c>
      <c r="DY389" s="180">
        <v>42474</v>
      </c>
      <c r="DZ389" t="s">
        <v>116</v>
      </c>
      <c r="EC389" t="s">
        <v>123</v>
      </c>
      <c r="ED389" s="181">
        <v>0</v>
      </c>
      <c r="EE389" s="182">
        <v>0</v>
      </c>
      <c r="EG389" t="s">
        <v>131</v>
      </c>
      <c r="EJ389" t="str">
        <f t="shared" si="5"/>
        <v>211000020100</v>
      </c>
    </row>
    <row r="390" spans="1:140" ht="16.5" hidden="1" thickTop="1" thickBot="1" x14ac:dyDescent="0.3">
      <c r="A390" t="s">
        <v>108</v>
      </c>
      <c r="B390" t="s">
        <v>182</v>
      </c>
      <c r="C390" s="140">
        <v>42474</v>
      </c>
      <c r="D390" s="141">
        <v>0</v>
      </c>
      <c r="E390" t="s">
        <v>108</v>
      </c>
      <c r="F390" t="s">
        <v>110</v>
      </c>
      <c r="G390" s="142">
        <v>2016</v>
      </c>
      <c r="H390" s="143">
        <v>10</v>
      </c>
      <c r="I390" s="144">
        <v>42474</v>
      </c>
      <c r="J390" t="s">
        <v>111</v>
      </c>
      <c r="L390" t="s">
        <v>110</v>
      </c>
      <c r="M390" t="s">
        <v>110</v>
      </c>
      <c r="O390" s="146">
        <v>0</v>
      </c>
      <c r="P390" t="s">
        <v>112</v>
      </c>
      <c r="R390" s="148">
        <v>42474</v>
      </c>
      <c r="S390" s="149">
        <v>55</v>
      </c>
      <c r="T390" s="150">
        <v>103531.68</v>
      </c>
      <c r="U390" s="151">
        <v>103531.68</v>
      </c>
      <c r="V390" s="152">
        <v>0</v>
      </c>
      <c r="W390" t="s">
        <v>113</v>
      </c>
      <c r="Y390" t="s">
        <v>114</v>
      </c>
      <c r="Z390" t="s">
        <v>114</v>
      </c>
      <c r="AA390" t="s">
        <v>114</v>
      </c>
      <c r="AB390" t="s">
        <v>115</v>
      </c>
      <c r="AC390" t="s">
        <v>116</v>
      </c>
      <c r="AD390" t="s">
        <v>110</v>
      </c>
      <c r="AE390" t="s">
        <v>110</v>
      </c>
      <c r="AH390" s="153">
        <v>0</v>
      </c>
      <c r="AI390" s="154">
        <v>42474</v>
      </c>
      <c r="AJ390" s="155">
        <v>1102060</v>
      </c>
      <c r="AK390" s="156">
        <v>1102060.1000000001</v>
      </c>
      <c r="AL390" s="157">
        <v>42474</v>
      </c>
      <c r="AM390" s="158">
        <v>0</v>
      </c>
      <c r="AN390" t="s">
        <v>117</v>
      </c>
      <c r="AO390" s="159">
        <v>42474.532442129632</v>
      </c>
      <c r="AP390" t="s">
        <v>183</v>
      </c>
      <c r="AQ390" t="s">
        <v>119</v>
      </c>
      <c r="AR390" t="s">
        <v>119</v>
      </c>
      <c r="AT390" s="160">
        <v>42474</v>
      </c>
      <c r="AU390" s="161">
        <v>1</v>
      </c>
      <c r="AV390" s="162">
        <v>1</v>
      </c>
      <c r="AW390" t="s">
        <v>120</v>
      </c>
      <c r="AZ390" s="163">
        <v>42474</v>
      </c>
      <c r="BB390" t="s">
        <v>121</v>
      </c>
      <c r="BC390" t="s">
        <v>114</v>
      </c>
      <c r="BD390" t="s">
        <v>122</v>
      </c>
      <c r="BE390" t="s">
        <v>110</v>
      </c>
      <c r="BH390" t="s">
        <v>122</v>
      </c>
      <c r="BL390" t="s">
        <v>110</v>
      </c>
      <c r="BM390" s="165">
        <v>42474</v>
      </c>
      <c r="BO390" t="s">
        <v>110</v>
      </c>
      <c r="BP390" t="s">
        <v>123</v>
      </c>
      <c r="BS390" s="166">
        <v>42474.524791666663</v>
      </c>
      <c r="BU390" t="s">
        <v>110</v>
      </c>
      <c r="BV390" t="s">
        <v>183</v>
      </c>
      <c r="BW390" t="s">
        <v>110</v>
      </c>
      <c r="BZ390" t="s">
        <v>108</v>
      </c>
      <c r="CA390" t="s">
        <v>182</v>
      </c>
      <c r="CB390" s="167">
        <v>42474</v>
      </c>
      <c r="CC390" s="168">
        <v>0</v>
      </c>
      <c r="CD390" s="169">
        <v>24</v>
      </c>
      <c r="CE390" t="s">
        <v>111</v>
      </c>
      <c r="CH390" t="s">
        <v>142</v>
      </c>
      <c r="CL390" t="s">
        <v>126</v>
      </c>
      <c r="CM390" t="s">
        <v>127</v>
      </c>
      <c r="CU390" t="s">
        <v>119</v>
      </c>
      <c r="DD390" s="170">
        <v>-89.32</v>
      </c>
      <c r="DE390" t="s">
        <v>110</v>
      </c>
      <c r="DF390" s="171">
        <v>0</v>
      </c>
      <c r="DH390" s="172">
        <v>0</v>
      </c>
      <c r="DI390" t="s">
        <v>183</v>
      </c>
      <c r="DJ390" t="s">
        <v>116</v>
      </c>
      <c r="DK390" s="173">
        <v>42474</v>
      </c>
      <c r="DL390" t="s">
        <v>119</v>
      </c>
      <c r="DN390" s="174">
        <v>-89.32</v>
      </c>
      <c r="DO390" s="175">
        <v>1</v>
      </c>
      <c r="DP390" s="176">
        <v>1</v>
      </c>
      <c r="DQ390" s="177">
        <v>1102060</v>
      </c>
      <c r="DT390" s="178">
        <v>42474</v>
      </c>
      <c r="DV390" t="s">
        <v>120</v>
      </c>
      <c r="DW390" s="179">
        <v>42474</v>
      </c>
      <c r="DX390" t="s">
        <v>110</v>
      </c>
      <c r="DY390" s="180">
        <v>42474</v>
      </c>
      <c r="DZ390" t="s">
        <v>116</v>
      </c>
      <c r="EC390" t="s">
        <v>123</v>
      </c>
      <c r="ED390" s="181">
        <v>0</v>
      </c>
      <c r="EE390" s="182">
        <v>0</v>
      </c>
      <c r="EG390" t="s">
        <v>131</v>
      </c>
      <c r="EJ390" t="str">
        <f t="shared" si="5"/>
        <v>212500010100</v>
      </c>
    </row>
    <row r="391" spans="1:140" ht="16.5" hidden="1" thickTop="1" thickBot="1" x14ac:dyDescent="0.3">
      <c r="A391" t="s">
        <v>108</v>
      </c>
      <c r="B391" t="s">
        <v>182</v>
      </c>
      <c r="C391" s="140">
        <v>42474</v>
      </c>
      <c r="D391" s="141">
        <v>0</v>
      </c>
      <c r="E391" t="s">
        <v>108</v>
      </c>
      <c r="F391" t="s">
        <v>110</v>
      </c>
      <c r="G391" s="142">
        <v>2016</v>
      </c>
      <c r="H391" s="143">
        <v>10</v>
      </c>
      <c r="I391" s="144">
        <v>42474</v>
      </c>
      <c r="J391" t="s">
        <v>111</v>
      </c>
      <c r="L391" t="s">
        <v>110</v>
      </c>
      <c r="M391" t="s">
        <v>110</v>
      </c>
      <c r="O391" s="146">
        <v>0</v>
      </c>
      <c r="P391" t="s">
        <v>112</v>
      </c>
      <c r="R391" s="148">
        <v>42474</v>
      </c>
      <c r="S391" s="149">
        <v>55</v>
      </c>
      <c r="T391" s="150">
        <v>103531.68</v>
      </c>
      <c r="U391" s="151">
        <v>103531.68</v>
      </c>
      <c r="V391" s="152">
        <v>0</v>
      </c>
      <c r="W391" t="s">
        <v>113</v>
      </c>
      <c r="Y391" t="s">
        <v>114</v>
      </c>
      <c r="Z391" t="s">
        <v>114</v>
      </c>
      <c r="AA391" t="s">
        <v>114</v>
      </c>
      <c r="AB391" t="s">
        <v>115</v>
      </c>
      <c r="AC391" t="s">
        <v>116</v>
      </c>
      <c r="AD391" t="s">
        <v>110</v>
      </c>
      <c r="AE391" t="s">
        <v>110</v>
      </c>
      <c r="AH391" s="153">
        <v>0</v>
      </c>
      <c r="AI391" s="154">
        <v>42474</v>
      </c>
      <c r="AJ391" s="155">
        <v>1102060</v>
      </c>
      <c r="AK391" s="156">
        <v>1102060.1000000001</v>
      </c>
      <c r="AL391" s="157">
        <v>42474</v>
      </c>
      <c r="AM391" s="158">
        <v>0</v>
      </c>
      <c r="AN391" t="s">
        <v>117</v>
      </c>
      <c r="AO391" s="159">
        <v>42474.532442129632</v>
      </c>
      <c r="AP391" t="s">
        <v>183</v>
      </c>
      <c r="AQ391" t="s">
        <v>119</v>
      </c>
      <c r="AR391" t="s">
        <v>119</v>
      </c>
      <c r="AT391" s="160">
        <v>42474</v>
      </c>
      <c r="AU391" s="161">
        <v>1</v>
      </c>
      <c r="AV391" s="162">
        <v>1</v>
      </c>
      <c r="AW391" t="s">
        <v>120</v>
      </c>
      <c r="AZ391" s="163">
        <v>42474</v>
      </c>
      <c r="BB391" t="s">
        <v>121</v>
      </c>
      <c r="BC391" t="s">
        <v>114</v>
      </c>
      <c r="BD391" t="s">
        <v>122</v>
      </c>
      <c r="BE391" t="s">
        <v>110</v>
      </c>
      <c r="BH391" t="s">
        <v>122</v>
      </c>
      <c r="BL391" t="s">
        <v>110</v>
      </c>
      <c r="BM391" s="165">
        <v>42474</v>
      </c>
      <c r="BO391" t="s">
        <v>110</v>
      </c>
      <c r="BP391" t="s">
        <v>123</v>
      </c>
      <c r="BS391" s="166">
        <v>42474.524791666663</v>
      </c>
      <c r="BU391" t="s">
        <v>110</v>
      </c>
      <c r="BV391" t="s">
        <v>183</v>
      </c>
      <c r="BW391" t="s">
        <v>110</v>
      </c>
      <c r="BZ391" t="s">
        <v>108</v>
      </c>
      <c r="CA391" t="s">
        <v>182</v>
      </c>
      <c r="CB391" s="167">
        <v>42474</v>
      </c>
      <c r="CC391" s="168">
        <v>0</v>
      </c>
      <c r="CD391" s="169">
        <v>26</v>
      </c>
      <c r="CE391" t="s">
        <v>111</v>
      </c>
      <c r="CH391" t="s">
        <v>143</v>
      </c>
      <c r="CL391" t="s">
        <v>126</v>
      </c>
      <c r="CM391" t="s">
        <v>127</v>
      </c>
      <c r="CU391" t="s">
        <v>119</v>
      </c>
      <c r="DD391" s="170">
        <v>-1492.95</v>
      </c>
      <c r="DE391" t="s">
        <v>110</v>
      </c>
      <c r="DF391" s="171">
        <v>0</v>
      </c>
      <c r="DH391" s="172">
        <v>0</v>
      </c>
      <c r="DI391" t="s">
        <v>183</v>
      </c>
      <c r="DJ391" t="s">
        <v>116</v>
      </c>
      <c r="DK391" s="173">
        <v>42474</v>
      </c>
      <c r="DL391" t="s">
        <v>119</v>
      </c>
      <c r="DN391" s="174">
        <v>-1492.95</v>
      </c>
      <c r="DO391" s="175">
        <v>1</v>
      </c>
      <c r="DP391" s="176">
        <v>1</v>
      </c>
      <c r="DQ391" s="177">
        <v>1102060</v>
      </c>
      <c r="DT391" s="178">
        <v>42474</v>
      </c>
      <c r="DV391" t="s">
        <v>120</v>
      </c>
      <c r="DW391" s="179">
        <v>42474</v>
      </c>
      <c r="DX391" t="s">
        <v>110</v>
      </c>
      <c r="DY391" s="180">
        <v>42474</v>
      </c>
      <c r="DZ391" t="s">
        <v>116</v>
      </c>
      <c r="EC391" t="s">
        <v>123</v>
      </c>
      <c r="ED391" s="181">
        <v>0</v>
      </c>
      <c r="EE391" s="182">
        <v>0</v>
      </c>
      <c r="EG391" t="s">
        <v>131</v>
      </c>
      <c r="EJ391" t="str">
        <f t="shared" si="5"/>
        <v>213000010100</v>
      </c>
    </row>
    <row r="392" spans="1:140" ht="16.5" hidden="1" thickTop="1" thickBot="1" x14ac:dyDescent="0.3">
      <c r="A392" t="s">
        <v>108</v>
      </c>
      <c r="B392" t="s">
        <v>182</v>
      </c>
      <c r="C392" s="140">
        <v>42474</v>
      </c>
      <c r="D392" s="141">
        <v>0</v>
      </c>
      <c r="E392" t="s">
        <v>108</v>
      </c>
      <c r="F392" t="s">
        <v>110</v>
      </c>
      <c r="G392" s="142">
        <v>2016</v>
      </c>
      <c r="H392" s="143">
        <v>10</v>
      </c>
      <c r="I392" s="144">
        <v>42474</v>
      </c>
      <c r="J392" t="s">
        <v>111</v>
      </c>
      <c r="L392" t="s">
        <v>110</v>
      </c>
      <c r="M392" t="s">
        <v>110</v>
      </c>
      <c r="O392" s="146">
        <v>0</v>
      </c>
      <c r="P392" t="s">
        <v>112</v>
      </c>
      <c r="R392" s="148">
        <v>42474</v>
      </c>
      <c r="S392" s="149">
        <v>55</v>
      </c>
      <c r="T392" s="150">
        <v>103531.68</v>
      </c>
      <c r="U392" s="151">
        <v>103531.68</v>
      </c>
      <c r="V392" s="152">
        <v>0</v>
      </c>
      <c r="W392" t="s">
        <v>113</v>
      </c>
      <c r="Y392" t="s">
        <v>114</v>
      </c>
      <c r="Z392" t="s">
        <v>114</v>
      </c>
      <c r="AA392" t="s">
        <v>114</v>
      </c>
      <c r="AB392" t="s">
        <v>115</v>
      </c>
      <c r="AC392" t="s">
        <v>116</v>
      </c>
      <c r="AD392" t="s">
        <v>110</v>
      </c>
      <c r="AE392" t="s">
        <v>110</v>
      </c>
      <c r="AH392" s="153">
        <v>0</v>
      </c>
      <c r="AI392" s="154">
        <v>42474</v>
      </c>
      <c r="AJ392" s="155">
        <v>1102060</v>
      </c>
      <c r="AK392" s="156">
        <v>1102060.1000000001</v>
      </c>
      <c r="AL392" s="157">
        <v>42474</v>
      </c>
      <c r="AM392" s="158">
        <v>0</v>
      </c>
      <c r="AN392" t="s">
        <v>117</v>
      </c>
      <c r="AO392" s="159">
        <v>42474.532442129632</v>
      </c>
      <c r="AP392" t="s">
        <v>183</v>
      </c>
      <c r="AQ392" t="s">
        <v>119</v>
      </c>
      <c r="AR392" t="s">
        <v>119</v>
      </c>
      <c r="AT392" s="160">
        <v>42474</v>
      </c>
      <c r="AU392" s="161">
        <v>1</v>
      </c>
      <c r="AV392" s="162">
        <v>1</v>
      </c>
      <c r="AW392" t="s">
        <v>120</v>
      </c>
      <c r="AZ392" s="163">
        <v>42474</v>
      </c>
      <c r="BB392" t="s">
        <v>121</v>
      </c>
      <c r="BC392" t="s">
        <v>114</v>
      </c>
      <c r="BD392" t="s">
        <v>122</v>
      </c>
      <c r="BE392" t="s">
        <v>110</v>
      </c>
      <c r="BH392" t="s">
        <v>122</v>
      </c>
      <c r="BL392" t="s">
        <v>110</v>
      </c>
      <c r="BM392" s="165">
        <v>42474</v>
      </c>
      <c r="BO392" t="s">
        <v>110</v>
      </c>
      <c r="BP392" t="s">
        <v>123</v>
      </c>
      <c r="BS392" s="166">
        <v>42474.524791666663</v>
      </c>
      <c r="BU392" t="s">
        <v>110</v>
      </c>
      <c r="BV392" t="s">
        <v>183</v>
      </c>
      <c r="BW392" t="s">
        <v>110</v>
      </c>
      <c r="BZ392" t="s">
        <v>108</v>
      </c>
      <c r="CA392" t="s">
        <v>182</v>
      </c>
      <c r="CB392" s="167">
        <v>42474</v>
      </c>
      <c r="CC392" s="168">
        <v>0</v>
      </c>
      <c r="CD392" s="169">
        <v>27</v>
      </c>
      <c r="CE392" t="s">
        <v>111</v>
      </c>
      <c r="CH392" t="s">
        <v>143</v>
      </c>
      <c r="CL392" t="s">
        <v>126</v>
      </c>
      <c r="CM392" t="s">
        <v>132</v>
      </c>
      <c r="CU392" t="s">
        <v>119</v>
      </c>
      <c r="DD392" s="170">
        <v>-247.05</v>
      </c>
      <c r="DE392" t="s">
        <v>110</v>
      </c>
      <c r="DF392" s="171">
        <v>0</v>
      </c>
      <c r="DH392" s="172">
        <v>0</v>
      </c>
      <c r="DI392" t="s">
        <v>183</v>
      </c>
      <c r="DJ392" t="s">
        <v>116</v>
      </c>
      <c r="DK392" s="173">
        <v>42474</v>
      </c>
      <c r="DL392" t="s">
        <v>119</v>
      </c>
      <c r="DN392" s="174">
        <v>-247.05</v>
      </c>
      <c r="DO392" s="175">
        <v>1</v>
      </c>
      <c r="DP392" s="176">
        <v>1</v>
      </c>
      <c r="DQ392" s="177">
        <v>1102060</v>
      </c>
      <c r="DT392" s="178">
        <v>42474</v>
      </c>
      <c r="DV392" t="s">
        <v>120</v>
      </c>
      <c r="DW392" s="179">
        <v>42474</v>
      </c>
      <c r="DX392" t="s">
        <v>110</v>
      </c>
      <c r="DY392" s="180">
        <v>42474</v>
      </c>
      <c r="DZ392" t="s">
        <v>116</v>
      </c>
      <c r="EC392" t="s">
        <v>123</v>
      </c>
      <c r="ED392" s="181">
        <v>0</v>
      </c>
      <c r="EE392" s="182">
        <v>0</v>
      </c>
      <c r="EG392" t="s">
        <v>131</v>
      </c>
      <c r="EJ392" t="str">
        <f t="shared" si="5"/>
        <v>213000020100</v>
      </c>
    </row>
    <row r="393" spans="1:140" ht="16.5" hidden="1" thickTop="1" thickBot="1" x14ac:dyDescent="0.3">
      <c r="A393" t="s">
        <v>108</v>
      </c>
      <c r="B393" t="s">
        <v>182</v>
      </c>
      <c r="C393" s="140">
        <v>42474</v>
      </c>
      <c r="D393" s="141">
        <v>0</v>
      </c>
      <c r="E393" t="s">
        <v>108</v>
      </c>
      <c r="F393" t="s">
        <v>110</v>
      </c>
      <c r="G393" s="142">
        <v>2016</v>
      </c>
      <c r="H393" s="143">
        <v>10</v>
      </c>
      <c r="I393" s="144">
        <v>42474</v>
      </c>
      <c r="J393" t="s">
        <v>111</v>
      </c>
      <c r="L393" t="s">
        <v>110</v>
      </c>
      <c r="M393" t="s">
        <v>110</v>
      </c>
      <c r="O393" s="146">
        <v>0</v>
      </c>
      <c r="P393" t="s">
        <v>112</v>
      </c>
      <c r="R393" s="148">
        <v>42474</v>
      </c>
      <c r="S393" s="149">
        <v>55</v>
      </c>
      <c r="T393" s="150">
        <v>103531.68</v>
      </c>
      <c r="U393" s="151">
        <v>103531.68</v>
      </c>
      <c r="V393" s="152">
        <v>0</v>
      </c>
      <c r="W393" t="s">
        <v>113</v>
      </c>
      <c r="Y393" t="s">
        <v>114</v>
      </c>
      <c r="Z393" t="s">
        <v>114</v>
      </c>
      <c r="AA393" t="s">
        <v>114</v>
      </c>
      <c r="AB393" t="s">
        <v>115</v>
      </c>
      <c r="AC393" t="s">
        <v>116</v>
      </c>
      <c r="AD393" t="s">
        <v>110</v>
      </c>
      <c r="AE393" t="s">
        <v>110</v>
      </c>
      <c r="AH393" s="153">
        <v>0</v>
      </c>
      <c r="AI393" s="154">
        <v>42474</v>
      </c>
      <c r="AJ393" s="155">
        <v>1102060</v>
      </c>
      <c r="AK393" s="156">
        <v>1102060.1000000001</v>
      </c>
      <c r="AL393" s="157">
        <v>42474</v>
      </c>
      <c r="AM393" s="158">
        <v>0</v>
      </c>
      <c r="AN393" t="s">
        <v>117</v>
      </c>
      <c r="AO393" s="159">
        <v>42474.532442129632</v>
      </c>
      <c r="AP393" t="s">
        <v>183</v>
      </c>
      <c r="AQ393" t="s">
        <v>119</v>
      </c>
      <c r="AR393" t="s">
        <v>119</v>
      </c>
      <c r="AT393" s="160">
        <v>42474</v>
      </c>
      <c r="AU393" s="161">
        <v>1</v>
      </c>
      <c r="AV393" s="162">
        <v>1</v>
      </c>
      <c r="AW393" t="s">
        <v>120</v>
      </c>
      <c r="AZ393" s="163">
        <v>42474</v>
      </c>
      <c r="BB393" t="s">
        <v>121</v>
      </c>
      <c r="BC393" t="s">
        <v>114</v>
      </c>
      <c r="BD393" t="s">
        <v>122</v>
      </c>
      <c r="BE393" t="s">
        <v>110</v>
      </c>
      <c r="BH393" t="s">
        <v>122</v>
      </c>
      <c r="BL393" t="s">
        <v>110</v>
      </c>
      <c r="BM393" s="165">
        <v>42474</v>
      </c>
      <c r="BO393" t="s">
        <v>110</v>
      </c>
      <c r="BP393" t="s">
        <v>123</v>
      </c>
      <c r="BS393" s="166">
        <v>42474.524791666663</v>
      </c>
      <c r="BU393" t="s">
        <v>110</v>
      </c>
      <c r="BV393" t="s">
        <v>183</v>
      </c>
      <c r="BW393" t="s">
        <v>110</v>
      </c>
      <c r="BZ393" t="s">
        <v>108</v>
      </c>
      <c r="CA393" t="s">
        <v>182</v>
      </c>
      <c r="CB393" s="167">
        <v>42474</v>
      </c>
      <c r="CC393" s="168">
        <v>0</v>
      </c>
      <c r="CD393" s="169">
        <v>28</v>
      </c>
      <c r="CE393" t="s">
        <v>111</v>
      </c>
      <c r="CH393" t="s">
        <v>144</v>
      </c>
      <c r="CL393" t="s">
        <v>126</v>
      </c>
      <c r="CM393" t="s">
        <v>127</v>
      </c>
      <c r="CU393" t="s">
        <v>119</v>
      </c>
      <c r="DD393" s="170">
        <v>-7676.69</v>
      </c>
      <c r="DE393" t="s">
        <v>110</v>
      </c>
      <c r="DF393" s="171">
        <v>0</v>
      </c>
      <c r="DH393" s="172">
        <v>0</v>
      </c>
      <c r="DI393" t="s">
        <v>183</v>
      </c>
      <c r="DJ393" t="s">
        <v>116</v>
      </c>
      <c r="DK393" s="173">
        <v>42474</v>
      </c>
      <c r="DL393" t="s">
        <v>119</v>
      </c>
      <c r="DN393" s="174">
        <v>-7676.69</v>
      </c>
      <c r="DO393" s="175">
        <v>1</v>
      </c>
      <c r="DP393" s="176">
        <v>1</v>
      </c>
      <c r="DQ393" s="177">
        <v>1102060</v>
      </c>
      <c r="DT393" s="178">
        <v>42474</v>
      </c>
      <c r="DV393" t="s">
        <v>120</v>
      </c>
      <c r="DW393" s="179">
        <v>42474</v>
      </c>
      <c r="DX393" t="s">
        <v>110</v>
      </c>
      <c r="DY393" s="180">
        <v>42474</v>
      </c>
      <c r="DZ393" t="s">
        <v>116</v>
      </c>
      <c r="EC393" t="s">
        <v>123</v>
      </c>
      <c r="ED393" s="181">
        <v>0</v>
      </c>
      <c r="EE393" s="182">
        <v>0</v>
      </c>
      <c r="EG393" t="s">
        <v>131</v>
      </c>
      <c r="EJ393" t="str">
        <f t="shared" si="5"/>
        <v>214000010100</v>
      </c>
    </row>
    <row r="394" spans="1:140" ht="16.5" hidden="1" thickTop="1" thickBot="1" x14ac:dyDescent="0.3">
      <c r="A394" t="s">
        <v>108</v>
      </c>
      <c r="B394" t="s">
        <v>182</v>
      </c>
      <c r="C394" s="140">
        <v>42474</v>
      </c>
      <c r="D394" s="141">
        <v>0</v>
      </c>
      <c r="E394" t="s">
        <v>108</v>
      </c>
      <c r="F394" t="s">
        <v>110</v>
      </c>
      <c r="G394" s="142">
        <v>2016</v>
      </c>
      <c r="H394" s="143">
        <v>10</v>
      </c>
      <c r="I394" s="144">
        <v>42474</v>
      </c>
      <c r="J394" t="s">
        <v>111</v>
      </c>
      <c r="L394" t="s">
        <v>110</v>
      </c>
      <c r="M394" t="s">
        <v>110</v>
      </c>
      <c r="O394" s="146">
        <v>0</v>
      </c>
      <c r="P394" t="s">
        <v>112</v>
      </c>
      <c r="R394" s="148">
        <v>42474</v>
      </c>
      <c r="S394" s="149">
        <v>55</v>
      </c>
      <c r="T394" s="150">
        <v>103531.68</v>
      </c>
      <c r="U394" s="151">
        <v>103531.68</v>
      </c>
      <c r="V394" s="152">
        <v>0</v>
      </c>
      <c r="W394" t="s">
        <v>113</v>
      </c>
      <c r="Y394" t="s">
        <v>114</v>
      </c>
      <c r="Z394" t="s">
        <v>114</v>
      </c>
      <c r="AA394" t="s">
        <v>114</v>
      </c>
      <c r="AB394" t="s">
        <v>115</v>
      </c>
      <c r="AC394" t="s">
        <v>116</v>
      </c>
      <c r="AD394" t="s">
        <v>110</v>
      </c>
      <c r="AE394" t="s">
        <v>110</v>
      </c>
      <c r="AH394" s="153">
        <v>0</v>
      </c>
      <c r="AI394" s="154">
        <v>42474</v>
      </c>
      <c r="AJ394" s="155">
        <v>1102060</v>
      </c>
      <c r="AK394" s="156">
        <v>1102060.1000000001</v>
      </c>
      <c r="AL394" s="157">
        <v>42474</v>
      </c>
      <c r="AM394" s="158">
        <v>0</v>
      </c>
      <c r="AN394" t="s">
        <v>117</v>
      </c>
      <c r="AO394" s="159">
        <v>42474.532442129632</v>
      </c>
      <c r="AP394" t="s">
        <v>183</v>
      </c>
      <c r="AQ394" t="s">
        <v>119</v>
      </c>
      <c r="AR394" t="s">
        <v>119</v>
      </c>
      <c r="AT394" s="160">
        <v>42474</v>
      </c>
      <c r="AU394" s="161">
        <v>1</v>
      </c>
      <c r="AV394" s="162">
        <v>1</v>
      </c>
      <c r="AW394" t="s">
        <v>120</v>
      </c>
      <c r="AZ394" s="163">
        <v>42474</v>
      </c>
      <c r="BB394" t="s">
        <v>121</v>
      </c>
      <c r="BC394" t="s">
        <v>114</v>
      </c>
      <c r="BD394" t="s">
        <v>122</v>
      </c>
      <c r="BE394" t="s">
        <v>110</v>
      </c>
      <c r="BH394" t="s">
        <v>122</v>
      </c>
      <c r="BL394" t="s">
        <v>110</v>
      </c>
      <c r="BM394" s="165">
        <v>42474</v>
      </c>
      <c r="BO394" t="s">
        <v>110</v>
      </c>
      <c r="BP394" t="s">
        <v>123</v>
      </c>
      <c r="BS394" s="166">
        <v>42474.524791666663</v>
      </c>
      <c r="BU394" t="s">
        <v>110</v>
      </c>
      <c r="BV394" t="s">
        <v>183</v>
      </c>
      <c r="BW394" t="s">
        <v>110</v>
      </c>
      <c r="BZ394" t="s">
        <v>108</v>
      </c>
      <c r="CA394" t="s">
        <v>182</v>
      </c>
      <c r="CB394" s="167">
        <v>42474</v>
      </c>
      <c r="CC394" s="168">
        <v>0</v>
      </c>
      <c r="CD394" s="169">
        <v>29</v>
      </c>
      <c r="CE394" t="s">
        <v>111</v>
      </c>
      <c r="CH394" t="s">
        <v>144</v>
      </c>
      <c r="CL394" t="s">
        <v>126</v>
      </c>
      <c r="CM394" t="s">
        <v>132</v>
      </c>
      <c r="CU394" t="s">
        <v>119</v>
      </c>
      <c r="DD394" s="170">
        <v>-797.11</v>
      </c>
      <c r="DE394" t="s">
        <v>110</v>
      </c>
      <c r="DF394" s="171">
        <v>0</v>
      </c>
      <c r="DH394" s="172">
        <v>0</v>
      </c>
      <c r="DI394" t="s">
        <v>183</v>
      </c>
      <c r="DJ394" t="s">
        <v>116</v>
      </c>
      <c r="DK394" s="173">
        <v>42474</v>
      </c>
      <c r="DL394" t="s">
        <v>119</v>
      </c>
      <c r="DN394" s="174">
        <v>-797.11</v>
      </c>
      <c r="DO394" s="175">
        <v>1</v>
      </c>
      <c r="DP394" s="176">
        <v>1</v>
      </c>
      <c r="DQ394" s="177">
        <v>1102060</v>
      </c>
      <c r="DT394" s="178">
        <v>42474</v>
      </c>
      <c r="DV394" t="s">
        <v>120</v>
      </c>
      <c r="DW394" s="179">
        <v>42474</v>
      </c>
      <c r="DX394" t="s">
        <v>110</v>
      </c>
      <c r="DY394" s="180">
        <v>42474</v>
      </c>
      <c r="DZ394" t="s">
        <v>116</v>
      </c>
      <c r="EC394" t="s">
        <v>123</v>
      </c>
      <c r="ED394" s="181">
        <v>0</v>
      </c>
      <c r="EE394" s="182">
        <v>0</v>
      </c>
      <c r="EG394" t="s">
        <v>131</v>
      </c>
      <c r="EJ394" t="str">
        <f t="shared" ref="EJ394:EJ458" si="6">CONCATENATE(CH394,CM394)</f>
        <v>214000020100</v>
      </c>
    </row>
    <row r="395" spans="1:140" ht="16.5" hidden="1" thickTop="1" thickBot="1" x14ac:dyDescent="0.3">
      <c r="A395" t="s">
        <v>108</v>
      </c>
      <c r="B395" t="s">
        <v>182</v>
      </c>
      <c r="C395" s="140">
        <v>42474</v>
      </c>
      <c r="D395" s="141">
        <v>0</v>
      </c>
      <c r="E395" t="s">
        <v>108</v>
      </c>
      <c r="F395" t="s">
        <v>110</v>
      </c>
      <c r="G395" s="142">
        <v>2016</v>
      </c>
      <c r="H395" s="143">
        <v>10</v>
      </c>
      <c r="I395" s="144">
        <v>42474</v>
      </c>
      <c r="J395" t="s">
        <v>111</v>
      </c>
      <c r="L395" t="s">
        <v>110</v>
      </c>
      <c r="M395" t="s">
        <v>110</v>
      </c>
      <c r="O395" s="146">
        <v>0</v>
      </c>
      <c r="P395" t="s">
        <v>112</v>
      </c>
      <c r="R395" s="148">
        <v>42474</v>
      </c>
      <c r="S395" s="149">
        <v>55</v>
      </c>
      <c r="T395" s="150">
        <v>103531.68</v>
      </c>
      <c r="U395" s="151">
        <v>103531.68</v>
      </c>
      <c r="V395" s="152">
        <v>0</v>
      </c>
      <c r="W395" t="s">
        <v>113</v>
      </c>
      <c r="Y395" t="s">
        <v>114</v>
      </c>
      <c r="Z395" t="s">
        <v>114</v>
      </c>
      <c r="AA395" t="s">
        <v>114</v>
      </c>
      <c r="AB395" t="s">
        <v>115</v>
      </c>
      <c r="AC395" t="s">
        <v>116</v>
      </c>
      <c r="AD395" t="s">
        <v>110</v>
      </c>
      <c r="AE395" t="s">
        <v>110</v>
      </c>
      <c r="AH395" s="153">
        <v>0</v>
      </c>
      <c r="AI395" s="154">
        <v>42474</v>
      </c>
      <c r="AJ395" s="155">
        <v>1102060</v>
      </c>
      <c r="AK395" s="156">
        <v>1102060.1000000001</v>
      </c>
      <c r="AL395" s="157">
        <v>42474</v>
      </c>
      <c r="AM395" s="158">
        <v>0</v>
      </c>
      <c r="AN395" t="s">
        <v>117</v>
      </c>
      <c r="AO395" s="159">
        <v>42474.532442129632</v>
      </c>
      <c r="AP395" t="s">
        <v>183</v>
      </c>
      <c r="AQ395" t="s">
        <v>119</v>
      </c>
      <c r="AR395" t="s">
        <v>119</v>
      </c>
      <c r="AT395" s="160">
        <v>42474</v>
      </c>
      <c r="AU395" s="161">
        <v>1</v>
      </c>
      <c r="AV395" s="162">
        <v>1</v>
      </c>
      <c r="AW395" t="s">
        <v>120</v>
      </c>
      <c r="AZ395" s="163">
        <v>42474</v>
      </c>
      <c r="BB395" t="s">
        <v>121</v>
      </c>
      <c r="BC395" t="s">
        <v>114</v>
      </c>
      <c r="BD395" t="s">
        <v>122</v>
      </c>
      <c r="BE395" t="s">
        <v>110</v>
      </c>
      <c r="BH395" t="s">
        <v>122</v>
      </c>
      <c r="BL395" t="s">
        <v>110</v>
      </c>
      <c r="BM395" s="165">
        <v>42474</v>
      </c>
      <c r="BO395" t="s">
        <v>110</v>
      </c>
      <c r="BP395" t="s">
        <v>123</v>
      </c>
      <c r="BS395" s="166">
        <v>42474.524791666663</v>
      </c>
      <c r="BU395" t="s">
        <v>110</v>
      </c>
      <c r="BV395" t="s">
        <v>183</v>
      </c>
      <c r="BW395" t="s">
        <v>110</v>
      </c>
      <c r="BZ395" t="s">
        <v>108</v>
      </c>
      <c r="CA395" t="s">
        <v>182</v>
      </c>
      <c r="CB395" s="167">
        <v>42474</v>
      </c>
      <c r="CC395" s="168">
        <v>0</v>
      </c>
      <c r="CD395" s="169">
        <v>30</v>
      </c>
      <c r="CE395" t="s">
        <v>111</v>
      </c>
      <c r="CH395" t="s">
        <v>145</v>
      </c>
      <c r="CL395" t="s">
        <v>126</v>
      </c>
      <c r="CM395" t="s">
        <v>127</v>
      </c>
      <c r="CU395" t="s">
        <v>119</v>
      </c>
      <c r="DD395" s="170">
        <v>-3410.29</v>
      </c>
      <c r="DE395" t="s">
        <v>110</v>
      </c>
      <c r="DF395" s="171">
        <v>0</v>
      </c>
      <c r="DH395" s="172">
        <v>0</v>
      </c>
      <c r="DI395" t="s">
        <v>183</v>
      </c>
      <c r="DJ395" t="s">
        <v>116</v>
      </c>
      <c r="DK395" s="173">
        <v>42474</v>
      </c>
      <c r="DL395" t="s">
        <v>119</v>
      </c>
      <c r="DN395" s="174">
        <v>-3410.29</v>
      </c>
      <c r="DO395" s="175">
        <v>1</v>
      </c>
      <c r="DP395" s="176">
        <v>1</v>
      </c>
      <c r="DQ395" s="177">
        <v>1102060</v>
      </c>
      <c r="DT395" s="178">
        <v>42474</v>
      </c>
      <c r="DV395" t="s">
        <v>120</v>
      </c>
      <c r="DW395" s="179">
        <v>42474</v>
      </c>
      <c r="DX395" t="s">
        <v>110</v>
      </c>
      <c r="DY395" s="180">
        <v>42474</v>
      </c>
      <c r="DZ395" t="s">
        <v>116</v>
      </c>
      <c r="EC395" t="s">
        <v>123</v>
      </c>
      <c r="ED395" s="181">
        <v>0</v>
      </c>
      <c r="EE395" s="182">
        <v>0</v>
      </c>
      <c r="EG395" t="s">
        <v>131</v>
      </c>
      <c r="EJ395" t="str">
        <f t="shared" si="6"/>
        <v>215000010100</v>
      </c>
    </row>
    <row r="396" spans="1:140" ht="16.5" hidden="1" thickTop="1" thickBot="1" x14ac:dyDescent="0.3">
      <c r="A396" t="s">
        <v>108</v>
      </c>
      <c r="B396" t="s">
        <v>182</v>
      </c>
      <c r="C396" s="140">
        <v>42474</v>
      </c>
      <c r="D396" s="141">
        <v>0</v>
      </c>
      <c r="E396" t="s">
        <v>108</v>
      </c>
      <c r="F396" t="s">
        <v>110</v>
      </c>
      <c r="G396" s="142">
        <v>2016</v>
      </c>
      <c r="H396" s="143">
        <v>10</v>
      </c>
      <c r="I396" s="144">
        <v>42474</v>
      </c>
      <c r="J396" t="s">
        <v>111</v>
      </c>
      <c r="L396" t="s">
        <v>110</v>
      </c>
      <c r="M396" t="s">
        <v>110</v>
      </c>
      <c r="O396" s="146">
        <v>0</v>
      </c>
      <c r="P396" t="s">
        <v>112</v>
      </c>
      <c r="R396" s="148">
        <v>42474</v>
      </c>
      <c r="S396" s="149">
        <v>55</v>
      </c>
      <c r="T396" s="150">
        <v>103531.68</v>
      </c>
      <c r="U396" s="151">
        <v>103531.68</v>
      </c>
      <c r="V396" s="152">
        <v>0</v>
      </c>
      <c r="W396" t="s">
        <v>113</v>
      </c>
      <c r="Y396" t="s">
        <v>114</v>
      </c>
      <c r="Z396" t="s">
        <v>114</v>
      </c>
      <c r="AA396" t="s">
        <v>114</v>
      </c>
      <c r="AB396" t="s">
        <v>115</v>
      </c>
      <c r="AC396" t="s">
        <v>116</v>
      </c>
      <c r="AD396" t="s">
        <v>110</v>
      </c>
      <c r="AE396" t="s">
        <v>110</v>
      </c>
      <c r="AH396" s="153">
        <v>0</v>
      </c>
      <c r="AI396" s="154">
        <v>42474</v>
      </c>
      <c r="AJ396" s="155">
        <v>1102060</v>
      </c>
      <c r="AK396" s="156">
        <v>1102060.1000000001</v>
      </c>
      <c r="AL396" s="157">
        <v>42474</v>
      </c>
      <c r="AM396" s="158">
        <v>0</v>
      </c>
      <c r="AN396" t="s">
        <v>117</v>
      </c>
      <c r="AO396" s="159">
        <v>42474.532442129632</v>
      </c>
      <c r="AP396" t="s">
        <v>183</v>
      </c>
      <c r="AQ396" t="s">
        <v>119</v>
      </c>
      <c r="AR396" t="s">
        <v>119</v>
      </c>
      <c r="AT396" s="160">
        <v>42474</v>
      </c>
      <c r="AU396" s="161">
        <v>1</v>
      </c>
      <c r="AV396" s="162">
        <v>1</v>
      </c>
      <c r="AW396" t="s">
        <v>120</v>
      </c>
      <c r="AZ396" s="163">
        <v>42474</v>
      </c>
      <c r="BB396" t="s">
        <v>121</v>
      </c>
      <c r="BC396" t="s">
        <v>114</v>
      </c>
      <c r="BD396" t="s">
        <v>122</v>
      </c>
      <c r="BE396" t="s">
        <v>110</v>
      </c>
      <c r="BH396" t="s">
        <v>122</v>
      </c>
      <c r="BL396" t="s">
        <v>110</v>
      </c>
      <c r="BM396" s="165">
        <v>42474</v>
      </c>
      <c r="BO396" t="s">
        <v>110</v>
      </c>
      <c r="BP396" t="s">
        <v>123</v>
      </c>
      <c r="BS396" s="166">
        <v>42474.524791666663</v>
      </c>
      <c r="BU396" t="s">
        <v>110</v>
      </c>
      <c r="BV396" t="s">
        <v>183</v>
      </c>
      <c r="BW396" t="s">
        <v>110</v>
      </c>
      <c r="BZ396" t="s">
        <v>108</v>
      </c>
      <c r="CA396" t="s">
        <v>182</v>
      </c>
      <c r="CB396" s="167">
        <v>42474</v>
      </c>
      <c r="CC396" s="168">
        <v>0</v>
      </c>
      <c r="CD396" s="169">
        <v>31</v>
      </c>
      <c r="CE396" t="s">
        <v>111</v>
      </c>
      <c r="CH396" t="s">
        <v>145</v>
      </c>
      <c r="CL396" t="s">
        <v>126</v>
      </c>
      <c r="CM396" t="s">
        <v>132</v>
      </c>
      <c r="CU396" t="s">
        <v>119</v>
      </c>
      <c r="DD396" s="170">
        <v>-327.08999999999997</v>
      </c>
      <c r="DE396" t="s">
        <v>110</v>
      </c>
      <c r="DF396" s="171">
        <v>0</v>
      </c>
      <c r="DH396" s="172">
        <v>0</v>
      </c>
      <c r="DI396" t="s">
        <v>183</v>
      </c>
      <c r="DJ396" t="s">
        <v>116</v>
      </c>
      <c r="DK396" s="173">
        <v>42474</v>
      </c>
      <c r="DL396" t="s">
        <v>119</v>
      </c>
      <c r="DN396" s="174">
        <v>-327.08999999999997</v>
      </c>
      <c r="DO396" s="175">
        <v>1</v>
      </c>
      <c r="DP396" s="176">
        <v>1</v>
      </c>
      <c r="DQ396" s="177">
        <v>1102060</v>
      </c>
      <c r="DT396" s="178">
        <v>42474</v>
      </c>
      <c r="DV396" t="s">
        <v>120</v>
      </c>
      <c r="DW396" s="179">
        <v>42474</v>
      </c>
      <c r="DX396" t="s">
        <v>110</v>
      </c>
      <c r="DY396" s="180">
        <v>42474</v>
      </c>
      <c r="DZ396" t="s">
        <v>116</v>
      </c>
      <c r="EC396" t="s">
        <v>123</v>
      </c>
      <c r="ED396" s="181">
        <v>0</v>
      </c>
      <c r="EE396" s="182">
        <v>0</v>
      </c>
      <c r="EG396" t="s">
        <v>131</v>
      </c>
      <c r="EJ396" t="str">
        <f t="shared" si="6"/>
        <v>215000020100</v>
      </c>
    </row>
    <row r="397" spans="1:140" ht="16.5" hidden="1" thickTop="1" thickBot="1" x14ac:dyDescent="0.3">
      <c r="A397" t="s">
        <v>108</v>
      </c>
      <c r="B397" t="s">
        <v>182</v>
      </c>
      <c r="C397" s="140">
        <v>42474</v>
      </c>
      <c r="D397" s="141">
        <v>0</v>
      </c>
      <c r="E397" t="s">
        <v>108</v>
      </c>
      <c r="F397" t="s">
        <v>110</v>
      </c>
      <c r="G397" s="142">
        <v>2016</v>
      </c>
      <c r="H397" s="143">
        <v>10</v>
      </c>
      <c r="I397" s="144">
        <v>42474</v>
      </c>
      <c r="J397" t="s">
        <v>111</v>
      </c>
      <c r="L397" t="s">
        <v>110</v>
      </c>
      <c r="M397" t="s">
        <v>110</v>
      </c>
      <c r="O397" s="146">
        <v>0</v>
      </c>
      <c r="P397" t="s">
        <v>112</v>
      </c>
      <c r="R397" s="148">
        <v>42474</v>
      </c>
      <c r="S397" s="149">
        <v>55</v>
      </c>
      <c r="T397" s="150">
        <v>103531.68</v>
      </c>
      <c r="U397" s="151">
        <v>103531.68</v>
      </c>
      <c r="V397" s="152">
        <v>0</v>
      </c>
      <c r="W397" t="s">
        <v>113</v>
      </c>
      <c r="Y397" t="s">
        <v>114</v>
      </c>
      <c r="Z397" t="s">
        <v>114</v>
      </c>
      <c r="AA397" t="s">
        <v>114</v>
      </c>
      <c r="AB397" t="s">
        <v>115</v>
      </c>
      <c r="AC397" t="s">
        <v>116</v>
      </c>
      <c r="AD397" t="s">
        <v>110</v>
      </c>
      <c r="AE397" t="s">
        <v>110</v>
      </c>
      <c r="AH397" s="153">
        <v>0</v>
      </c>
      <c r="AI397" s="154">
        <v>42474</v>
      </c>
      <c r="AJ397" s="155">
        <v>1102060</v>
      </c>
      <c r="AK397" s="156">
        <v>1102060.1000000001</v>
      </c>
      <c r="AL397" s="157">
        <v>42474</v>
      </c>
      <c r="AM397" s="158">
        <v>0</v>
      </c>
      <c r="AN397" t="s">
        <v>117</v>
      </c>
      <c r="AO397" s="159">
        <v>42474.532442129632</v>
      </c>
      <c r="AP397" t="s">
        <v>183</v>
      </c>
      <c r="AQ397" t="s">
        <v>119</v>
      </c>
      <c r="AR397" t="s">
        <v>119</v>
      </c>
      <c r="AT397" s="160">
        <v>42474</v>
      </c>
      <c r="AU397" s="161">
        <v>1</v>
      </c>
      <c r="AV397" s="162">
        <v>1</v>
      </c>
      <c r="AW397" t="s">
        <v>120</v>
      </c>
      <c r="AZ397" s="163">
        <v>42474</v>
      </c>
      <c r="BB397" t="s">
        <v>121</v>
      </c>
      <c r="BC397" t="s">
        <v>114</v>
      </c>
      <c r="BD397" t="s">
        <v>122</v>
      </c>
      <c r="BE397" t="s">
        <v>110</v>
      </c>
      <c r="BH397" t="s">
        <v>122</v>
      </c>
      <c r="BL397" t="s">
        <v>110</v>
      </c>
      <c r="BM397" s="165">
        <v>42474</v>
      </c>
      <c r="BO397" t="s">
        <v>110</v>
      </c>
      <c r="BP397" t="s">
        <v>123</v>
      </c>
      <c r="BS397" s="166">
        <v>42474.524791666663</v>
      </c>
      <c r="BU397" t="s">
        <v>110</v>
      </c>
      <c r="BV397" t="s">
        <v>183</v>
      </c>
      <c r="BW397" t="s">
        <v>110</v>
      </c>
      <c r="BZ397" t="s">
        <v>108</v>
      </c>
      <c r="CA397" t="s">
        <v>182</v>
      </c>
      <c r="CB397" s="167">
        <v>42474</v>
      </c>
      <c r="CC397" s="168">
        <v>0</v>
      </c>
      <c r="CD397" s="169">
        <v>32</v>
      </c>
      <c r="CE397" t="s">
        <v>111</v>
      </c>
      <c r="CH397" t="s">
        <v>146</v>
      </c>
      <c r="CL397" t="s">
        <v>126</v>
      </c>
      <c r="CM397" t="s">
        <v>127</v>
      </c>
      <c r="CU397" t="s">
        <v>119</v>
      </c>
      <c r="DD397" s="170">
        <v>-63.72</v>
      </c>
      <c r="DE397" t="s">
        <v>110</v>
      </c>
      <c r="DF397" s="171">
        <v>0</v>
      </c>
      <c r="DH397" s="172">
        <v>0</v>
      </c>
      <c r="DI397" t="s">
        <v>183</v>
      </c>
      <c r="DJ397" t="s">
        <v>116</v>
      </c>
      <c r="DK397" s="173">
        <v>42474</v>
      </c>
      <c r="DL397" t="s">
        <v>119</v>
      </c>
      <c r="DN397" s="174">
        <v>-63.72</v>
      </c>
      <c r="DO397" s="175">
        <v>1</v>
      </c>
      <c r="DP397" s="176">
        <v>1</v>
      </c>
      <c r="DQ397" s="177">
        <v>1102060</v>
      </c>
      <c r="DT397" s="178">
        <v>42474</v>
      </c>
      <c r="DV397" t="s">
        <v>120</v>
      </c>
      <c r="DW397" s="179">
        <v>42474</v>
      </c>
      <c r="DX397" t="s">
        <v>110</v>
      </c>
      <c r="DY397" s="180">
        <v>42474</v>
      </c>
      <c r="DZ397" t="s">
        <v>116</v>
      </c>
      <c r="EC397" t="s">
        <v>123</v>
      </c>
      <c r="ED397" s="181">
        <v>0</v>
      </c>
      <c r="EE397" s="182">
        <v>0</v>
      </c>
      <c r="EG397" t="s">
        <v>131</v>
      </c>
      <c r="EJ397" t="str">
        <f t="shared" si="6"/>
        <v>215500010100</v>
      </c>
    </row>
    <row r="398" spans="1:140" ht="16.5" hidden="1" thickTop="1" thickBot="1" x14ac:dyDescent="0.3">
      <c r="A398" t="s">
        <v>108</v>
      </c>
      <c r="B398" t="s">
        <v>182</v>
      </c>
      <c r="C398" s="140">
        <v>42474</v>
      </c>
      <c r="D398" s="141">
        <v>0</v>
      </c>
      <c r="E398" t="s">
        <v>108</v>
      </c>
      <c r="F398" t="s">
        <v>110</v>
      </c>
      <c r="G398" s="142">
        <v>2016</v>
      </c>
      <c r="H398" s="143">
        <v>10</v>
      </c>
      <c r="I398" s="144">
        <v>42474</v>
      </c>
      <c r="J398" t="s">
        <v>111</v>
      </c>
      <c r="L398" t="s">
        <v>110</v>
      </c>
      <c r="M398" t="s">
        <v>110</v>
      </c>
      <c r="O398" s="146">
        <v>0</v>
      </c>
      <c r="P398" t="s">
        <v>112</v>
      </c>
      <c r="R398" s="148">
        <v>42474</v>
      </c>
      <c r="S398" s="149">
        <v>55</v>
      </c>
      <c r="T398" s="150">
        <v>103531.68</v>
      </c>
      <c r="U398" s="151">
        <v>103531.68</v>
      </c>
      <c r="V398" s="152">
        <v>0</v>
      </c>
      <c r="W398" t="s">
        <v>113</v>
      </c>
      <c r="Y398" t="s">
        <v>114</v>
      </c>
      <c r="Z398" t="s">
        <v>114</v>
      </c>
      <c r="AA398" t="s">
        <v>114</v>
      </c>
      <c r="AB398" t="s">
        <v>115</v>
      </c>
      <c r="AC398" t="s">
        <v>116</v>
      </c>
      <c r="AD398" t="s">
        <v>110</v>
      </c>
      <c r="AE398" t="s">
        <v>110</v>
      </c>
      <c r="AH398" s="153">
        <v>0</v>
      </c>
      <c r="AI398" s="154">
        <v>42474</v>
      </c>
      <c r="AJ398" s="155">
        <v>1102060</v>
      </c>
      <c r="AK398" s="156">
        <v>1102060.1000000001</v>
      </c>
      <c r="AL398" s="157">
        <v>42474</v>
      </c>
      <c r="AM398" s="158">
        <v>0</v>
      </c>
      <c r="AN398" t="s">
        <v>117</v>
      </c>
      <c r="AO398" s="159">
        <v>42474.532442129632</v>
      </c>
      <c r="AP398" t="s">
        <v>183</v>
      </c>
      <c r="AQ398" t="s">
        <v>119</v>
      </c>
      <c r="AR398" t="s">
        <v>119</v>
      </c>
      <c r="AT398" s="160">
        <v>42474</v>
      </c>
      <c r="AU398" s="161">
        <v>1</v>
      </c>
      <c r="AV398" s="162">
        <v>1</v>
      </c>
      <c r="AW398" t="s">
        <v>120</v>
      </c>
      <c r="AZ398" s="163">
        <v>42474</v>
      </c>
      <c r="BB398" t="s">
        <v>121</v>
      </c>
      <c r="BC398" t="s">
        <v>114</v>
      </c>
      <c r="BD398" t="s">
        <v>122</v>
      </c>
      <c r="BE398" t="s">
        <v>110</v>
      </c>
      <c r="BH398" t="s">
        <v>122</v>
      </c>
      <c r="BL398" t="s">
        <v>110</v>
      </c>
      <c r="BM398" s="165">
        <v>42474</v>
      </c>
      <c r="BO398" t="s">
        <v>110</v>
      </c>
      <c r="BP398" t="s">
        <v>123</v>
      </c>
      <c r="BS398" s="166">
        <v>42474.524791666663</v>
      </c>
      <c r="BU398" t="s">
        <v>110</v>
      </c>
      <c r="BV398" t="s">
        <v>183</v>
      </c>
      <c r="BW398" t="s">
        <v>110</v>
      </c>
      <c r="BZ398" t="s">
        <v>108</v>
      </c>
      <c r="CA398" t="s">
        <v>182</v>
      </c>
      <c r="CB398" s="167">
        <v>42474</v>
      </c>
      <c r="CC398" s="168">
        <v>0</v>
      </c>
      <c r="CD398" s="169">
        <v>33</v>
      </c>
      <c r="CE398" t="s">
        <v>111</v>
      </c>
      <c r="CH398" t="s">
        <v>146</v>
      </c>
      <c r="CL398" t="s">
        <v>126</v>
      </c>
      <c r="CM398" t="s">
        <v>132</v>
      </c>
      <c r="CU398" t="s">
        <v>119</v>
      </c>
      <c r="DD398" s="170">
        <v>-17.329999999999998</v>
      </c>
      <c r="DE398" t="s">
        <v>110</v>
      </c>
      <c r="DF398" s="171">
        <v>0</v>
      </c>
      <c r="DH398" s="172">
        <v>0</v>
      </c>
      <c r="DI398" t="s">
        <v>183</v>
      </c>
      <c r="DJ398" t="s">
        <v>116</v>
      </c>
      <c r="DK398" s="173">
        <v>42474</v>
      </c>
      <c r="DL398" t="s">
        <v>119</v>
      </c>
      <c r="DN398" s="174">
        <v>-17.329999999999998</v>
      </c>
      <c r="DO398" s="175">
        <v>1</v>
      </c>
      <c r="DP398" s="176">
        <v>1</v>
      </c>
      <c r="DQ398" s="177">
        <v>1102060</v>
      </c>
      <c r="DT398" s="178">
        <v>42474</v>
      </c>
      <c r="DV398" t="s">
        <v>120</v>
      </c>
      <c r="DW398" s="179">
        <v>42474</v>
      </c>
      <c r="DX398" t="s">
        <v>110</v>
      </c>
      <c r="DY398" s="180">
        <v>42474</v>
      </c>
      <c r="DZ398" t="s">
        <v>116</v>
      </c>
      <c r="EC398" t="s">
        <v>123</v>
      </c>
      <c r="ED398" s="181">
        <v>0</v>
      </c>
      <c r="EE398" s="182">
        <v>0</v>
      </c>
      <c r="EG398" t="s">
        <v>131</v>
      </c>
      <c r="EJ398" t="str">
        <f t="shared" si="6"/>
        <v>215500020100</v>
      </c>
    </row>
    <row r="399" spans="1:140" ht="16.5" hidden="1" thickTop="1" thickBot="1" x14ac:dyDescent="0.3">
      <c r="A399" t="s">
        <v>108</v>
      </c>
      <c r="B399" t="s">
        <v>182</v>
      </c>
      <c r="C399" s="140">
        <v>42474</v>
      </c>
      <c r="D399" s="141">
        <v>0</v>
      </c>
      <c r="E399" t="s">
        <v>108</v>
      </c>
      <c r="F399" t="s">
        <v>110</v>
      </c>
      <c r="G399" s="142">
        <v>2016</v>
      </c>
      <c r="H399" s="143">
        <v>10</v>
      </c>
      <c r="I399" s="144">
        <v>42474</v>
      </c>
      <c r="J399" t="s">
        <v>111</v>
      </c>
      <c r="L399" t="s">
        <v>110</v>
      </c>
      <c r="M399" t="s">
        <v>110</v>
      </c>
      <c r="O399" s="146">
        <v>0</v>
      </c>
      <c r="P399" t="s">
        <v>112</v>
      </c>
      <c r="R399" s="148">
        <v>42474</v>
      </c>
      <c r="S399" s="149">
        <v>55</v>
      </c>
      <c r="T399" s="150">
        <v>103531.68</v>
      </c>
      <c r="U399" s="151">
        <v>103531.68</v>
      </c>
      <c r="V399" s="152">
        <v>0</v>
      </c>
      <c r="W399" t="s">
        <v>113</v>
      </c>
      <c r="Y399" t="s">
        <v>114</v>
      </c>
      <c r="Z399" t="s">
        <v>114</v>
      </c>
      <c r="AA399" t="s">
        <v>114</v>
      </c>
      <c r="AB399" t="s">
        <v>115</v>
      </c>
      <c r="AC399" t="s">
        <v>116</v>
      </c>
      <c r="AD399" t="s">
        <v>110</v>
      </c>
      <c r="AE399" t="s">
        <v>110</v>
      </c>
      <c r="AH399" s="153">
        <v>0</v>
      </c>
      <c r="AI399" s="154">
        <v>42474</v>
      </c>
      <c r="AJ399" s="155">
        <v>1102060</v>
      </c>
      <c r="AK399" s="156">
        <v>1102060.1000000001</v>
      </c>
      <c r="AL399" s="157">
        <v>42474</v>
      </c>
      <c r="AM399" s="158">
        <v>0</v>
      </c>
      <c r="AN399" t="s">
        <v>117</v>
      </c>
      <c r="AO399" s="159">
        <v>42474.532442129632</v>
      </c>
      <c r="AP399" t="s">
        <v>183</v>
      </c>
      <c r="AQ399" t="s">
        <v>119</v>
      </c>
      <c r="AR399" t="s">
        <v>119</v>
      </c>
      <c r="AT399" s="160">
        <v>42474</v>
      </c>
      <c r="AU399" s="161">
        <v>1</v>
      </c>
      <c r="AV399" s="162">
        <v>1</v>
      </c>
      <c r="AW399" t="s">
        <v>120</v>
      </c>
      <c r="AZ399" s="163">
        <v>42474</v>
      </c>
      <c r="BB399" t="s">
        <v>121</v>
      </c>
      <c r="BC399" t="s">
        <v>114</v>
      </c>
      <c r="BD399" t="s">
        <v>122</v>
      </c>
      <c r="BE399" t="s">
        <v>110</v>
      </c>
      <c r="BH399" t="s">
        <v>122</v>
      </c>
      <c r="BL399" t="s">
        <v>110</v>
      </c>
      <c r="BM399" s="165">
        <v>42474</v>
      </c>
      <c r="BO399" t="s">
        <v>110</v>
      </c>
      <c r="BP399" t="s">
        <v>123</v>
      </c>
      <c r="BS399" s="166">
        <v>42474.524791666663</v>
      </c>
      <c r="BU399" t="s">
        <v>110</v>
      </c>
      <c r="BV399" t="s">
        <v>183</v>
      </c>
      <c r="BW399" t="s">
        <v>110</v>
      </c>
      <c r="BZ399" t="s">
        <v>108</v>
      </c>
      <c r="CA399" t="s">
        <v>182</v>
      </c>
      <c r="CB399" s="167">
        <v>42474</v>
      </c>
      <c r="CC399" s="168">
        <v>0</v>
      </c>
      <c r="CD399" s="169">
        <v>34</v>
      </c>
      <c r="CE399" t="s">
        <v>111</v>
      </c>
      <c r="CH399" t="s">
        <v>147</v>
      </c>
      <c r="CL399" t="s">
        <v>126</v>
      </c>
      <c r="CM399" t="s">
        <v>127</v>
      </c>
      <c r="CU399" t="s">
        <v>119</v>
      </c>
      <c r="DD399" s="170">
        <v>-979.41</v>
      </c>
      <c r="DE399" t="s">
        <v>110</v>
      </c>
      <c r="DF399" s="171">
        <v>0</v>
      </c>
      <c r="DH399" s="172">
        <v>0</v>
      </c>
      <c r="DI399" t="s">
        <v>183</v>
      </c>
      <c r="DJ399" t="s">
        <v>116</v>
      </c>
      <c r="DK399" s="173">
        <v>42474</v>
      </c>
      <c r="DL399" t="s">
        <v>119</v>
      </c>
      <c r="DN399" s="174">
        <v>-979.41</v>
      </c>
      <c r="DO399" s="175">
        <v>1</v>
      </c>
      <c r="DP399" s="176">
        <v>1</v>
      </c>
      <c r="DQ399" s="177">
        <v>1102060</v>
      </c>
      <c r="DT399" s="178">
        <v>42474</v>
      </c>
      <c r="DV399" t="s">
        <v>120</v>
      </c>
      <c r="DW399" s="179">
        <v>42474</v>
      </c>
      <c r="DX399" t="s">
        <v>110</v>
      </c>
      <c r="DY399" s="180">
        <v>42474</v>
      </c>
      <c r="DZ399" t="s">
        <v>116</v>
      </c>
      <c r="EC399" t="s">
        <v>123</v>
      </c>
      <c r="ED399" s="181">
        <v>0</v>
      </c>
      <c r="EE399" s="182">
        <v>0</v>
      </c>
      <c r="EG399" t="s">
        <v>131</v>
      </c>
      <c r="EJ399" t="str">
        <f t="shared" si="6"/>
        <v>216000010100</v>
      </c>
    </row>
    <row r="400" spans="1:140" ht="16.5" hidden="1" thickTop="1" thickBot="1" x14ac:dyDescent="0.3">
      <c r="A400" t="s">
        <v>108</v>
      </c>
      <c r="B400" t="s">
        <v>182</v>
      </c>
      <c r="C400" s="140">
        <v>42474</v>
      </c>
      <c r="D400" s="141">
        <v>0</v>
      </c>
      <c r="E400" t="s">
        <v>108</v>
      </c>
      <c r="F400" t="s">
        <v>110</v>
      </c>
      <c r="G400" s="142">
        <v>2016</v>
      </c>
      <c r="H400" s="143">
        <v>10</v>
      </c>
      <c r="I400" s="144">
        <v>42474</v>
      </c>
      <c r="J400" t="s">
        <v>111</v>
      </c>
      <c r="L400" t="s">
        <v>110</v>
      </c>
      <c r="M400" t="s">
        <v>110</v>
      </c>
      <c r="O400" s="146">
        <v>0</v>
      </c>
      <c r="P400" t="s">
        <v>112</v>
      </c>
      <c r="R400" s="148">
        <v>42474</v>
      </c>
      <c r="S400" s="149">
        <v>55</v>
      </c>
      <c r="T400" s="150">
        <v>103531.68</v>
      </c>
      <c r="U400" s="151">
        <v>103531.68</v>
      </c>
      <c r="V400" s="152">
        <v>0</v>
      </c>
      <c r="W400" t="s">
        <v>113</v>
      </c>
      <c r="Y400" t="s">
        <v>114</v>
      </c>
      <c r="Z400" t="s">
        <v>114</v>
      </c>
      <c r="AA400" t="s">
        <v>114</v>
      </c>
      <c r="AB400" t="s">
        <v>115</v>
      </c>
      <c r="AC400" t="s">
        <v>116</v>
      </c>
      <c r="AD400" t="s">
        <v>110</v>
      </c>
      <c r="AE400" t="s">
        <v>110</v>
      </c>
      <c r="AH400" s="153">
        <v>0</v>
      </c>
      <c r="AI400" s="154">
        <v>42474</v>
      </c>
      <c r="AJ400" s="155">
        <v>1102060</v>
      </c>
      <c r="AK400" s="156">
        <v>1102060.1000000001</v>
      </c>
      <c r="AL400" s="157">
        <v>42474</v>
      </c>
      <c r="AM400" s="158">
        <v>0</v>
      </c>
      <c r="AN400" t="s">
        <v>117</v>
      </c>
      <c r="AO400" s="159">
        <v>42474.532442129632</v>
      </c>
      <c r="AP400" t="s">
        <v>183</v>
      </c>
      <c r="AQ400" t="s">
        <v>119</v>
      </c>
      <c r="AR400" t="s">
        <v>119</v>
      </c>
      <c r="AT400" s="160">
        <v>42474</v>
      </c>
      <c r="AU400" s="161">
        <v>1</v>
      </c>
      <c r="AV400" s="162">
        <v>1</v>
      </c>
      <c r="AW400" t="s">
        <v>120</v>
      </c>
      <c r="AZ400" s="163">
        <v>42474</v>
      </c>
      <c r="BB400" t="s">
        <v>121</v>
      </c>
      <c r="BC400" t="s">
        <v>114</v>
      </c>
      <c r="BD400" t="s">
        <v>122</v>
      </c>
      <c r="BE400" t="s">
        <v>110</v>
      </c>
      <c r="BH400" t="s">
        <v>122</v>
      </c>
      <c r="BL400" t="s">
        <v>110</v>
      </c>
      <c r="BM400" s="165">
        <v>42474</v>
      </c>
      <c r="BO400" t="s">
        <v>110</v>
      </c>
      <c r="BP400" t="s">
        <v>123</v>
      </c>
      <c r="BS400" s="166">
        <v>42474.524791666663</v>
      </c>
      <c r="BU400" t="s">
        <v>110</v>
      </c>
      <c r="BV400" t="s">
        <v>183</v>
      </c>
      <c r="BW400" t="s">
        <v>110</v>
      </c>
      <c r="BZ400" t="s">
        <v>108</v>
      </c>
      <c r="CA400" t="s">
        <v>182</v>
      </c>
      <c r="CB400" s="167">
        <v>42474</v>
      </c>
      <c r="CC400" s="168">
        <v>0</v>
      </c>
      <c r="CD400" s="169">
        <v>35</v>
      </c>
      <c r="CE400" t="s">
        <v>111</v>
      </c>
      <c r="CH400" t="s">
        <v>147</v>
      </c>
      <c r="CL400" t="s">
        <v>126</v>
      </c>
      <c r="CM400" t="s">
        <v>132</v>
      </c>
      <c r="CU400" t="s">
        <v>119</v>
      </c>
      <c r="DD400" s="170">
        <v>-112.85</v>
      </c>
      <c r="DE400" t="s">
        <v>110</v>
      </c>
      <c r="DF400" s="171">
        <v>0</v>
      </c>
      <c r="DH400" s="172">
        <v>0</v>
      </c>
      <c r="DI400" t="s">
        <v>183</v>
      </c>
      <c r="DJ400" t="s">
        <v>116</v>
      </c>
      <c r="DK400" s="173">
        <v>42474</v>
      </c>
      <c r="DL400" t="s">
        <v>119</v>
      </c>
      <c r="DN400" s="174">
        <v>-112.85</v>
      </c>
      <c r="DO400" s="175">
        <v>1</v>
      </c>
      <c r="DP400" s="176">
        <v>1</v>
      </c>
      <c r="DQ400" s="177">
        <v>1102060</v>
      </c>
      <c r="DT400" s="178">
        <v>42474</v>
      </c>
      <c r="DV400" t="s">
        <v>120</v>
      </c>
      <c r="DW400" s="179">
        <v>42474</v>
      </c>
      <c r="DX400" t="s">
        <v>110</v>
      </c>
      <c r="DY400" s="180">
        <v>42474</v>
      </c>
      <c r="DZ400" t="s">
        <v>116</v>
      </c>
      <c r="EC400" t="s">
        <v>123</v>
      </c>
      <c r="ED400" s="181">
        <v>0</v>
      </c>
      <c r="EE400" s="182">
        <v>0</v>
      </c>
      <c r="EG400" t="s">
        <v>131</v>
      </c>
      <c r="EJ400" t="str">
        <f t="shared" si="6"/>
        <v>216000020100</v>
      </c>
    </row>
    <row r="401" spans="1:140" ht="16.5" hidden="1" thickTop="1" thickBot="1" x14ac:dyDescent="0.3">
      <c r="A401" t="s">
        <v>108</v>
      </c>
      <c r="B401" t="s">
        <v>182</v>
      </c>
      <c r="C401" s="140">
        <v>42474</v>
      </c>
      <c r="D401" s="141">
        <v>0</v>
      </c>
      <c r="E401" t="s">
        <v>108</v>
      </c>
      <c r="F401" t="s">
        <v>110</v>
      </c>
      <c r="G401" s="142">
        <v>2016</v>
      </c>
      <c r="H401" s="143">
        <v>10</v>
      </c>
      <c r="I401" s="144">
        <v>42474</v>
      </c>
      <c r="J401" t="s">
        <v>111</v>
      </c>
      <c r="L401" t="s">
        <v>110</v>
      </c>
      <c r="M401" t="s">
        <v>110</v>
      </c>
      <c r="O401" s="146">
        <v>0</v>
      </c>
      <c r="P401" t="s">
        <v>112</v>
      </c>
      <c r="R401" s="148">
        <v>42474</v>
      </c>
      <c r="S401" s="149">
        <v>55</v>
      </c>
      <c r="T401" s="150">
        <v>103531.68</v>
      </c>
      <c r="U401" s="151">
        <v>103531.68</v>
      </c>
      <c r="V401" s="152">
        <v>0</v>
      </c>
      <c r="W401" t="s">
        <v>113</v>
      </c>
      <c r="Y401" t="s">
        <v>114</v>
      </c>
      <c r="Z401" t="s">
        <v>114</v>
      </c>
      <c r="AA401" t="s">
        <v>114</v>
      </c>
      <c r="AB401" t="s">
        <v>115</v>
      </c>
      <c r="AC401" t="s">
        <v>116</v>
      </c>
      <c r="AD401" t="s">
        <v>110</v>
      </c>
      <c r="AE401" t="s">
        <v>110</v>
      </c>
      <c r="AH401" s="153">
        <v>0</v>
      </c>
      <c r="AI401" s="154">
        <v>42474</v>
      </c>
      <c r="AJ401" s="155">
        <v>1102060</v>
      </c>
      <c r="AK401" s="156">
        <v>1102060.1000000001</v>
      </c>
      <c r="AL401" s="157">
        <v>42474</v>
      </c>
      <c r="AM401" s="158">
        <v>0</v>
      </c>
      <c r="AN401" t="s">
        <v>117</v>
      </c>
      <c r="AO401" s="159">
        <v>42474.532442129632</v>
      </c>
      <c r="AP401" t="s">
        <v>183</v>
      </c>
      <c r="AQ401" t="s">
        <v>119</v>
      </c>
      <c r="AR401" t="s">
        <v>119</v>
      </c>
      <c r="AT401" s="160">
        <v>42474</v>
      </c>
      <c r="AU401" s="161">
        <v>1</v>
      </c>
      <c r="AV401" s="162">
        <v>1</v>
      </c>
      <c r="AW401" t="s">
        <v>120</v>
      </c>
      <c r="AZ401" s="163">
        <v>42474</v>
      </c>
      <c r="BB401" t="s">
        <v>121</v>
      </c>
      <c r="BC401" t="s">
        <v>114</v>
      </c>
      <c r="BD401" t="s">
        <v>122</v>
      </c>
      <c r="BE401" t="s">
        <v>110</v>
      </c>
      <c r="BH401" t="s">
        <v>122</v>
      </c>
      <c r="BL401" t="s">
        <v>110</v>
      </c>
      <c r="BM401" s="165">
        <v>42474</v>
      </c>
      <c r="BO401" t="s">
        <v>110</v>
      </c>
      <c r="BP401" t="s">
        <v>123</v>
      </c>
      <c r="BS401" s="166">
        <v>42474.524791666663</v>
      </c>
      <c r="BU401" t="s">
        <v>110</v>
      </c>
      <c r="BV401" t="s">
        <v>183</v>
      </c>
      <c r="BW401" t="s">
        <v>110</v>
      </c>
      <c r="BZ401" t="s">
        <v>108</v>
      </c>
      <c r="CA401" t="s">
        <v>182</v>
      </c>
      <c r="CB401" s="167">
        <v>42474</v>
      </c>
      <c r="CC401" s="168">
        <v>0</v>
      </c>
      <c r="CD401" s="169">
        <v>36</v>
      </c>
      <c r="CE401" t="s">
        <v>111</v>
      </c>
      <c r="CH401" t="s">
        <v>150</v>
      </c>
      <c r="CL401" t="s">
        <v>126</v>
      </c>
      <c r="CM401" t="s">
        <v>127</v>
      </c>
      <c r="CU401" t="s">
        <v>119</v>
      </c>
      <c r="DD401" s="170">
        <v>-536.78</v>
      </c>
      <c r="DE401" t="s">
        <v>110</v>
      </c>
      <c r="DF401" s="171">
        <v>0</v>
      </c>
      <c r="DH401" s="172">
        <v>0</v>
      </c>
      <c r="DI401" t="s">
        <v>183</v>
      </c>
      <c r="DJ401" t="s">
        <v>116</v>
      </c>
      <c r="DK401" s="173">
        <v>42474</v>
      </c>
      <c r="DL401" t="s">
        <v>119</v>
      </c>
      <c r="DN401" s="174">
        <v>-536.78</v>
      </c>
      <c r="DO401" s="175">
        <v>1</v>
      </c>
      <c r="DP401" s="176">
        <v>1</v>
      </c>
      <c r="DQ401" s="177">
        <v>1102060</v>
      </c>
      <c r="DT401" s="178">
        <v>42474</v>
      </c>
      <c r="DV401" t="s">
        <v>120</v>
      </c>
      <c r="DW401" s="179">
        <v>42474</v>
      </c>
      <c r="DX401" t="s">
        <v>110</v>
      </c>
      <c r="DY401" s="180">
        <v>42474</v>
      </c>
      <c r="DZ401" t="s">
        <v>116</v>
      </c>
      <c r="EC401" t="s">
        <v>123</v>
      </c>
      <c r="ED401" s="181">
        <v>0</v>
      </c>
      <c r="EE401" s="182">
        <v>0</v>
      </c>
      <c r="EG401" t="s">
        <v>131</v>
      </c>
      <c r="EJ401" t="str">
        <f t="shared" si="6"/>
        <v>219000010100</v>
      </c>
    </row>
    <row r="402" spans="1:140" ht="16.5" hidden="1" thickTop="1" thickBot="1" x14ac:dyDescent="0.3">
      <c r="A402" t="s">
        <v>108</v>
      </c>
      <c r="B402" t="s">
        <v>182</v>
      </c>
      <c r="C402" s="140">
        <v>42474</v>
      </c>
      <c r="D402" s="141">
        <v>0</v>
      </c>
      <c r="E402" t="s">
        <v>108</v>
      </c>
      <c r="F402" t="s">
        <v>110</v>
      </c>
      <c r="G402" s="142">
        <v>2016</v>
      </c>
      <c r="H402" s="143">
        <v>10</v>
      </c>
      <c r="I402" s="144">
        <v>42474</v>
      </c>
      <c r="J402" t="s">
        <v>111</v>
      </c>
      <c r="L402" t="s">
        <v>110</v>
      </c>
      <c r="M402" t="s">
        <v>110</v>
      </c>
      <c r="O402" s="146">
        <v>0</v>
      </c>
      <c r="P402" t="s">
        <v>112</v>
      </c>
      <c r="R402" s="148">
        <v>42474</v>
      </c>
      <c r="S402" s="149">
        <v>55</v>
      </c>
      <c r="T402" s="150">
        <v>103531.68</v>
      </c>
      <c r="U402" s="151">
        <v>103531.68</v>
      </c>
      <c r="V402" s="152">
        <v>0</v>
      </c>
      <c r="W402" t="s">
        <v>113</v>
      </c>
      <c r="Y402" t="s">
        <v>114</v>
      </c>
      <c r="Z402" t="s">
        <v>114</v>
      </c>
      <c r="AA402" t="s">
        <v>114</v>
      </c>
      <c r="AB402" t="s">
        <v>115</v>
      </c>
      <c r="AC402" t="s">
        <v>116</v>
      </c>
      <c r="AD402" t="s">
        <v>110</v>
      </c>
      <c r="AE402" t="s">
        <v>110</v>
      </c>
      <c r="AH402" s="153">
        <v>0</v>
      </c>
      <c r="AI402" s="154">
        <v>42474</v>
      </c>
      <c r="AJ402" s="155">
        <v>1102060</v>
      </c>
      <c r="AK402" s="156">
        <v>1102060.1000000001</v>
      </c>
      <c r="AL402" s="157">
        <v>42474</v>
      </c>
      <c r="AM402" s="158">
        <v>0</v>
      </c>
      <c r="AN402" t="s">
        <v>117</v>
      </c>
      <c r="AO402" s="159">
        <v>42474.532442129632</v>
      </c>
      <c r="AP402" t="s">
        <v>183</v>
      </c>
      <c r="AQ402" t="s">
        <v>119</v>
      </c>
      <c r="AR402" t="s">
        <v>119</v>
      </c>
      <c r="AT402" s="160">
        <v>42474</v>
      </c>
      <c r="AU402" s="161">
        <v>1</v>
      </c>
      <c r="AV402" s="162">
        <v>1</v>
      </c>
      <c r="AW402" t="s">
        <v>120</v>
      </c>
      <c r="AZ402" s="163">
        <v>42474</v>
      </c>
      <c r="BB402" t="s">
        <v>121</v>
      </c>
      <c r="BC402" t="s">
        <v>114</v>
      </c>
      <c r="BD402" t="s">
        <v>122</v>
      </c>
      <c r="BE402" t="s">
        <v>110</v>
      </c>
      <c r="BH402" t="s">
        <v>122</v>
      </c>
      <c r="BL402" t="s">
        <v>110</v>
      </c>
      <c r="BM402" s="165">
        <v>42474</v>
      </c>
      <c r="BO402" t="s">
        <v>110</v>
      </c>
      <c r="BP402" t="s">
        <v>123</v>
      </c>
      <c r="BS402" s="166">
        <v>42474.524791666663</v>
      </c>
      <c r="BU402" t="s">
        <v>110</v>
      </c>
      <c r="BV402" t="s">
        <v>183</v>
      </c>
      <c r="BW402" t="s">
        <v>110</v>
      </c>
      <c r="BZ402" t="s">
        <v>108</v>
      </c>
      <c r="CA402" t="s">
        <v>182</v>
      </c>
      <c r="CB402" s="167">
        <v>42474</v>
      </c>
      <c r="CC402" s="168">
        <v>0</v>
      </c>
      <c r="CD402" s="169">
        <v>37</v>
      </c>
      <c r="CE402" t="s">
        <v>111</v>
      </c>
      <c r="CH402" t="s">
        <v>168</v>
      </c>
      <c r="CL402" t="s">
        <v>126</v>
      </c>
      <c r="CM402" t="s">
        <v>132</v>
      </c>
      <c r="CU402" t="s">
        <v>119</v>
      </c>
      <c r="DD402" s="170">
        <v>-49.15</v>
      </c>
      <c r="DE402" t="s">
        <v>110</v>
      </c>
      <c r="DF402" s="171">
        <v>0</v>
      </c>
      <c r="DH402" s="172">
        <v>0</v>
      </c>
      <c r="DI402" t="s">
        <v>183</v>
      </c>
      <c r="DJ402" t="s">
        <v>116</v>
      </c>
      <c r="DK402" s="173">
        <v>42474</v>
      </c>
      <c r="DL402" t="s">
        <v>119</v>
      </c>
      <c r="DN402" s="174">
        <v>-49.15</v>
      </c>
      <c r="DO402" s="175">
        <v>1</v>
      </c>
      <c r="DP402" s="176">
        <v>1</v>
      </c>
      <c r="DQ402" s="177">
        <v>1102060</v>
      </c>
      <c r="DT402" s="178">
        <v>42474</v>
      </c>
      <c r="DV402" t="s">
        <v>120</v>
      </c>
      <c r="DW402" s="179">
        <v>42474</v>
      </c>
      <c r="DX402" t="s">
        <v>110</v>
      </c>
      <c r="DY402" s="180">
        <v>42474</v>
      </c>
      <c r="DZ402" t="s">
        <v>116</v>
      </c>
      <c r="EC402" t="s">
        <v>123</v>
      </c>
      <c r="ED402" s="181">
        <v>0</v>
      </c>
      <c r="EE402" s="182">
        <v>0</v>
      </c>
      <c r="EG402" t="s">
        <v>131</v>
      </c>
      <c r="EJ402" t="str">
        <f t="shared" si="6"/>
        <v>219100020100</v>
      </c>
    </row>
    <row r="403" spans="1:140" ht="16.5" hidden="1" thickTop="1" thickBot="1" x14ac:dyDescent="0.3">
      <c r="A403" t="s">
        <v>108</v>
      </c>
      <c r="B403" t="s">
        <v>182</v>
      </c>
      <c r="C403" s="140">
        <v>42474</v>
      </c>
      <c r="D403" s="141">
        <v>0</v>
      </c>
      <c r="E403" t="s">
        <v>108</v>
      </c>
      <c r="F403" t="s">
        <v>110</v>
      </c>
      <c r="G403" s="142">
        <v>2016</v>
      </c>
      <c r="H403" s="143">
        <v>10</v>
      </c>
      <c r="I403" s="144">
        <v>42474</v>
      </c>
      <c r="J403" t="s">
        <v>111</v>
      </c>
      <c r="L403" t="s">
        <v>110</v>
      </c>
      <c r="M403" t="s">
        <v>110</v>
      </c>
      <c r="O403" s="146">
        <v>0</v>
      </c>
      <c r="P403" t="s">
        <v>112</v>
      </c>
      <c r="R403" s="148">
        <v>42474</v>
      </c>
      <c r="S403" s="149">
        <v>55</v>
      </c>
      <c r="T403" s="150">
        <v>103531.68</v>
      </c>
      <c r="U403" s="151">
        <v>103531.68</v>
      </c>
      <c r="V403" s="152">
        <v>0</v>
      </c>
      <c r="W403" t="s">
        <v>113</v>
      </c>
      <c r="Y403" t="s">
        <v>114</v>
      </c>
      <c r="Z403" t="s">
        <v>114</v>
      </c>
      <c r="AA403" t="s">
        <v>114</v>
      </c>
      <c r="AB403" t="s">
        <v>115</v>
      </c>
      <c r="AC403" t="s">
        <v>116</v>
      </c>
      <c r="AD403" t="s">
        <v>110</v>
      </c>
      <c r="AE403" t="s">
        <v>110</v>
      </c>
      <c r="AH403" s="153">
        <v>0</v>
      </c>
      <c r="AI403" s="154">
        <v>42474</v>
      </c>
      <c r="AJ403" s="155">
        <v>1102060</v>
      </c>
      <c r="AK403" s="156">
        <v>1102060.1000000001</v>
      </c>
      <c r="AL403" s="157">
        <v>42474</v>
      </c>
      <c r="AM403" s="158">
        <v>0</v>
      </c>
      <c r="AN403" t="s">
        <v>117</v>
      </c>
      <c r="AO403" s="159">
        <v>42474.532442129632</v>
      </c>
      <c r="AP403" t="s">
        <v>183</v>
      </c>
      <c r="AQ403" t="s">
        <v>119</v>
      </c>
      <c r="AR403" t="s">
        <v>119</v>
      </c>
      <c r="AT403" s="160">
        <v>42474</v>
      </c>
      <c r="AU403" s="161">
        <v>1</v>
      </c>
      <c r="AV403" s="162">
        <v>1</v>
      </c>
      <c r="AW403" t="s">
        <v>120</v>
      </c>
      <c r="AZ403" s="163">
        <v>42474</v>
      </c>
      <c r="BB403" t="s">
        <v>121</v>
      </c>
      <c r="BC403" t="s">
        <v>114</v>
      </c>
      <c r="BD403" t="s">
        <v>122</v>
      </c>
      <c r="BE403" t="s">
        <v>110</v>
      </c>
      <c r="BH403" t="s">
        <v>122</v>
      </c>
      <c r="BL403" t="s">
        <v>110</v>
      </c>
      <c r="BM403" s="165">
        <v>42474</v>
      </c>
      <c r="BO403" t="s">
        <v>110</v>
      </c>
      <c r="BP403" t="s">
        <v>123</v>
      </c>
      <c r="BS403" s="166">
        <v>42474.524791666663</v>
      </c>
      <c r="BU403" t="s">
        <v>110</v>
      </c>
      <c r="BV403" t="s">
        <v>183</v>
      </c>
      <c r="BW403" t="s">
        <v>110</v>
      </c>
      <c r="BZ403" t="s">
        <v>108</v>
      </c>
      <c r="CA403" t="s">
        <v>182</v>
      </c>
      <c r="CB403" s="167">
        <v>42474</v>
      </c>
      <c r="CC403" s="168">
        <v>0</v>
      </c>
      <c r="CD403" s="169">
        <v>38</v>
      </c>
      <c r="CE403" t="s">
        <v>111</v>
      </c>
      <c r="CH403" t="s">
        <v>149</v>
      </c>
      <c r="CI403" t="s">
        <v>125</v>
      </c>
      <c r="CL403" t="s">
        <v>126</v>
      </c>
      <c r="CM403" t="s">
        <v>127</v>
      </c>
      <c r="CN403" t="s">
        <v>128</v>
      </c>
      <c r="CO403" t="s">
        <v>129</v>
      </c>
      <c r="CU403" t="s">
        <v>119</v>
      </c>
      <c r="DD403" s="170">
        <v>68423.16</v>
      </c>
      <c r="DE403" t="s">
        <v>110</v>
      </c>
      <c r="DF403" s="171">
        <v>0</v>
      </c>
      <c r="DH403" s="172">
        <v>0</v>
      </c>
      <c r="DI403" t="s">
        <v>183</v>
      </c>
      <c r="DJ403" t="s">
        <v>116</v>
      </c>
      <c r="DK403" s="173">
        <v>42474</v>
      </c>
      <c r="DL403" t="s">
        <v>119</v>
      </c>
      <c r="DN403" s="174">
        <v>68423.16</v>
      </c>
      <c r="DO403" s="175">
        <v>1</v>
      </c>
      <c r="DP403" s="176">
        <v>1</v>
      </c>
      <c r="DQ403" s="177">
        <v>1102060</v>
      </c>
      <c r="DT403" s="178">
        <v>42474</v>
      </c>
      <c r="DV403" t="s">
        <v>120</v>
      </c>
      <c r="DW403" s="179">
        <v>42474</v>
      </c>
      <c r="DX403" t="s">
        <v>110</v>
      </c>
      <c r="DY403" s="180">
        <v>42474</v>
      </c>
      <c r="DZ403" t="s">
        <v>116</v>
      </c>
      <c r="EC403" t="s">
        <v>123</v>
      </c>
      <c r="ED403" s="181">
        <v>0</v>
      </c>
      <c r="EE403" s="182">
        <v>0</v>
      </c>
      <c r="EG403" t="s">
        <v>131</v>
      </c>
      <c r="EJ403" t="str">
        <f t="shared" si="6"/>
        <v>710000010100</v>
      </c>
    </row>
    <row r="404" spans="1:140" ht="16.5" hidden="1" thickTop="1" thickBot="1" x14ac:dyDescent="0.3">
      <c r="A404" t="s">
        <v>108</v>
      </c>
      <c r="B404" t="s">
        <v>182</v>
      </c>
      <c r="C404" s="140">
        <v>42474</v>
      </c>
      <c r="D404" s="141">
        <v>0</v>
      </c>
      <c r="E404" t="s">
        <v>108</v>
      </c>
      <c r="F404" t="s">
        <v>110</v>
      </c>
      <c r="G404" s="142">
        <v>2016</v>
      </c>
      <c r="H404" s="143">
        <v>10</v>
      </c>
      <c r="I404" s="144">
        <v>42474</v>
      </c>
      <c r="J404" t="s">
        <v>111</v>
      </c>
      <c r="L404" t="s">
        <v>110</v>
      </c>
      <c r="M404" t="s">
        <v>110</v>
      </c>
      <c r="O404" s="146">
        <v>0</v>
      </c>
      <c r="P404" t="s">
        <v>112</v>
      </c>
      <c r="R404" s="148">
        <v>42474</v>
      </c>
      <c r="S404" s="149">
        <v>55</v>
      </c>
      <c r="T404" s="150">
        <v>103531.68</v>
      </c>
      <c r="U404" s="151">
        <v>103531.68</v>
      </c>
      <c r="V404" s="152">
        <v>0</v>
      </c>
      <c r="W404" t="s">
        <v>113</v>
      </c>
      <c r="Y404" t="s">
        <v>114</v>
      </c>
      <c r="Z404" t="s">
        <v>114</v>
      </c>
      <c r="AA404" t="s">
        <v>114</v>
      </c>
      <c r="AB404" t="s">
        <v>115</v>
      </c>
      <c r="AC404" t="s">
        <v>116</v>
      </c>
      <c r="AD404" t="s">
        <v>110</v>
      </c>
      <c r="AE404" t="s">
        <v>110</v>
      </c>
      <c r="AH404" s="153">
        <v>0</v>
      </c>
      <c r="AI404" s="154">
        <v>42474</v>
      </c>
      <c r="AJ404" s="155">
        <v>1102060</v>
      </c>
      <c r="AK404" s="156">
        <v>1102060.1000000001</v>
      </c>
      <c r="AL404" s="157">
        <v>42474</v>
      </c>
      <c r="AM404" s="158">
        <v>0</v>
      </c>
      <c r="AN404" t="s">
        <v>117</v>
      </c>
      <c r="AO404" s="159">
        <v>42474.532442129632</v>
      </c>
      <c r="AP404" t="s">
        <v>183</v>
      </c>
      <c r="AQ404" t="s">
        <v>119</v>
      </c>
      <c r="AR404" t="s">
        <v>119</v>
      </c>
      <c r="AT404" s="160">
        <v>42474</v>
      </c>
      <c r="AU404" s="161">
        <v>1</v>
      </c>
      <c r="AV404" s="162">
        <v>1</v>
      </c>
      <c r="AW404" t="s">
        <v>120</v>
      </c>
      <c r="AZ404" s="163">
        <v>42474</v>
      </c>
      <c r="BB404" t="s">
        <v>121</v>
      </c>
      <c r="BC404" t="s">
        <v>114</v>
      </c>
      <c r="BD404" t="s">
        <v>122</v>
      </c>
      <c r="BE404" t="s">
        <v>110</v>
      </c>
      <c r="BH404" t="s">
        <v>122</v>
      </c>
      <c r="BL404" t="s">
        <v>110</v>
      </c>
      <c r="BM404" s="165">
        <v>42474</v>
      </c>
      <c r="BO404" t="s">
        <v>110</v>
      </c>
      <c r="BP404" t="s">
        <v>123</v>
      </c>
      <c r="BS404" s="166">
        <v>42474.524791666663</v>
      </c>
      <c r="BU404" t="s">
        <v>110</v>
      </c>
      <c r="BV404" t="s">
        <v>183</v>
      </c>
      <c r="BW404" t="s">
        <v>110</v>
      </c>
      <c r="BZ404" t="s">
        <v>108</v>
      </c>
      <c r="CA404" t="s">
        <v>182</v>
      </c>
      <c r="CB404" s="167">
        <v>42474</v>
      </c>
      <c r="CC404" s="168">
        <v>0</v>
      </c>
      <c r="CD404" s="169">
        <v>39</v>
      </c>
      <c r="CE404" t="s">
        <v>111</v>
      </c>
      <c r="CH404" t="s">
        <v>149</v>
      </c>
      <c r="CI404" t="s">
        <v>125</v>
      </c>
      <c r="CL404" t="s">
        <v>126</v>
      </c>
      <c r="CM404" t="s">
        <v>132</v>
      </c>
      <c r="CN404" t="s">
        <v>133</v>
      </c>
      <c r="CO404" t="s">
        <v>129</v>
      </c>
      <c r="CU404" t="s">
        <v>119</v>
      </c>
      <c r="DD404" s="170">
        <v>7487.49</v>
      </c>
      <c r="DE404" t="s">
        <v>110</v>
      </c>
      <c r="DF404" s="171">
        <v>0</v>
      </c>
      <c r="DH404" s="172">
        <v>0</v>
      </c>
      <c r="DI404" t="s">
        <v>183</v>
      </c>
      <c r="DJ404" t="s">
        <v>116</v>
      </c>
      <c r="DK404" s="173">
        <v>42474</v>
      </c>
      <c r="DL404" t="s">
        <v>119</v>
      </c>
      <c r="DN404" s="174">
        <v>7487.49</v>
      </c>
      <c r="DO404" s="175">
        <v>1</v>
      </c>
      <c r="DP404" s="176">
        <v>1</v>
      </c>
      <c r="DQ404" s="177">
        <v>1102060</v>
      </c>
      <c r="DT404" s="178">
        <v>42474</v>
      </c>
      <c r="DV404" t="s">
        <v>120</v>
      </c>
      <c r="DW404" s="179">
        <v>42474</v>
      </c>
      <c r="DX404" t="s">
        <v>110</v>
      </c>
      <c r="DY404" s="180">
        <v>42474</v>
      </c>
      <c r="DZ404" t="s">
        <v>116</v>
      </c>
      <c r="EC404" t="s">
        <v>123</v>
      </c>
      <c r="ED404" s="181">
        <v>0</v>
      </c>
      <c r="EE404" s="182">
        <v>0</v>
      </c>
      <c r="EG404" t="s">
        <v>131</v>
      </c>
      <c r="EJ404" t="str">
        <f t="shared" si="6"/>
        <v>710000020100</v>
      </c>
    </row>
    <row r="405" spans="1:140" ht="16.5" hidden="1" thickTop="1" thickBot="1" x14ac:dyDescent="0.3">
      <c r="A405" t="s">
        <v>108</v>
      </c>
      <c r="B405" t="s">
        <v>182</v>
      </c>
      <c r="C405" s="140">
        <v>42474</v>
      </c>
      <c r="D405" s="141">
        <v>0</v>
      </c>
      <c r="E405" t="s">
        <v>108</v>
      </c>
      <c r="F405" t="s">
        <v>110</v>
      </c>
      <c r="G405" s="142">
        <v>2016</v>
      </c>
      <c r="H405" s="143">
        <v>10</v>
      </c>
      <c r="I405" s="144">
        <v>42474</v>
      </c>
      <c r="J405" t="s">
        <v>111</v>
      </c>
      <c r="L405" t="s">
        <v>110</v>
      </c>
      <c r="M405" t="s">
        <v>110</v>
      </c>
      <c r="O405" s="146">
        <v>0</v>
      </c>
      <c r="P405" t="s">
        <v>112</v>
      </c>
      <c r="R405" s="148">
        <v>42474</v>
      </c>
      <c r="S405" s="149">
        <v>55</v>
      </c>
      <c r="T405" s="150">
        <v>103531.68</v>
      </c>
      <c r="U405" s="151">
        <v>103531.68</v>
      </c>
      <c r="V405" s="152">
        <v>0</v>
      </c>
      <c r="W405" t="s">
        <v>113</v>
      </c>
      <c r="Y405" t="s">
        <v>114</v>
      </c>
      <c r="Z405" t="s">
        <v>114</v>
      </c>
      <c r="AA405" t="s">
        <v>114</v>
      </c>
      <c r="AB405" t="s">
        <v>115</v>
      </c>
      <c r="AC405" t="s">
        <v>116</v>
      </c>
      <c r="AD405" t="s">
        <v>110</v>
      </c>
      <c r="AE405" t="s">
        <v>110</v>
      </c>
      <c r="AH405" s="153">
        <v>0</v>
      </c>
      <c r="AI405" s="154">
        <v>42474</v>
      </c>
      <c r="AJ405" s="155">
        <v>1102060</v>
      </c>
      <c r="AK405" s="156">
        <v>1102060.1000000001</v>
      </c>
      <c r="AL405" s="157">
        <v>42474</v>
      </c>
      <c r="AM405" s="158">
        <v>0</v>
      </c>
      <c r="AN405" t="s">
        <v>117</v>
      </c>
      <c r="AO405" s="159">
        <v>42474.532442129632</v>
      </c>
      <c r="AP405" t="s">
        <v>183</v>
      </c>
      <c r="AQ405" t="s">
        <v>119</v>
      </c>
      <c r="AR405" t="s">
        <v>119</v>
      </c>
      <c r="AT405" s="160">
        <v>42474</v>
      </c>
      <c r="AU405" s="161">
        <v>1</v>
      </c>
      <c r="AV405" s="162">
        <v>1</v>
      </c>
      <c r="AW405" t="s">
        <v>120</v>
      </c>
      <c r="AZ405" s="163">
        <v>42474</v>
      </c>
      <c r="BB405" t="s">
        <v>121</v>
      </c>
      <c r="BC405" t="s">
        <v>114</v>
      </c>
      <c r="BD405" t="s">
        <v>122</v>
      </c>
      <c r="BE405" t="s">
        <v>110</v>
      </c>
      <c r="BH405" t="s">
        <v>122</v>
      </c>
      <c r="BL405" t="s">
        <v>110</v>
      </c>
      <c r="BM405" s="165">
        <v>42474</v>
      </c>
      <c r="BO405" t="s">
        <v>110</v>
      </c>
      <c r="BP405" t="s">
        <v>123</v>
      </c>
      <c r="BS405" s="166">
        <v>42474.524791666663</v>
      </c>
      <c r="BU405" t="s">
        <v>110</v>
      </c>
      <c r="BV405" t="s">
        <v>183</v>
      </c>
      <c r="BW405" t="s">
        <v>110</v>
      </c>
      <c r="BZ405" t="s">
        <v>108</v>
      </c>
      <c r="CA405" t="s">
        <v>182</v>
      </c>
      <c r="CB405" s="167">
        <v>42474</v>
      </c>
      <c r="CC405" s="168">
        <v>0</v>
      </c>
      <c r="CD405" s="169">
        <v>40</v>
      </c>
      <c r="CE405" t="s">
        <v>111</v>
      </c>
      <c r="CH405" t="s">
        <v>163</v>
      </c>
      <c r="CI405" t="s">
        <v>125</v>
      </c>
      <c r="CL405" t="s">
        <v>126</v>
      </c>
      <c r="CM405" t="s">
        <v>127</v>
      </c>
      <c r="CN405" t="s">
        <v>128</v>
      </c>
      <c r="CO405" t="s">
        <v>129</v>
      </c>
      <c r="CU405" t="s">
        <v>119</v>
      </c>
      <c r="DD405" s="170">
        <v>2340</v>
      </c>
      <c r="DE405" t="s">
        <v>110</v>
      </c>
      <c r="DF405" s="171">
        <v>0</v>
      </c>
      <c r="DH405" s="172">
        <v>0</v>
      </c>
      <c r="DI405" t="s">
        <v>183</v>
      </c>
      <c r="DJ405" t="s">
        <v>116</v>
      </c>
      <c r="DK405" s="173">
        <v>42474</v>
      </c>
      <c r="DL405" t="s">
        <v>119</v>
      </c>
      <c r="DN405" s="174">
        <v>2340</v>
      </c>
      <c r="DO405" s="175">
        <v>1</v>
      </c>
      <c r="DP405" s="176">
        <v>1</v>
      </c>
      <c r="DQ405" s="177">
        <v>1102060</v>
      </c>
      <c r="DT405" s="178">
        <v>42474</v>
      </c>
      <c r="DV405" t="s">
        <v>120</v>
      </c>
      <c r="DW405" s="179">
        <v>42474</v>
      </c>
      <c r="DX405" t="s">
        <v>110</v>
      </c>
      <c r="DY405" s="180">
        <v>42474</v>
      </c>
      <c r="DZ405" t="s">
        <v>116</v>
      </c>
      <c r="EC405" t="s">
        <v>123</v>
      </c>
      <c r="ED405" s="181">
        <v>0</v>
      </c>
      <c r="EE405" s="182">
        <v>0</v>
      </c>
      <c r="EG405" t="s">
        <v>131</v>
      </c>
      <c r="EJ405" t="str">
        <f t="shared" si="6"/>
        <v>715000010100</v>
      </c>
    </row>
    <row r="406" spans="1:140" ht="16.5" hidden="1" thickTop="1" thickBot="1" x14ac:dyDescent="0.3">
      <c r="A406" t="s">
        <v>108</v>
      </c>
      <c r="B406" t="s">
        <v>182</v>
      </c>
      <c r="C406" s="140">
        <v>42474</v>
      </c>
      <c r="D406" s="141">
        <v>0</v>
      </c>
      <c r="E406" t="s">
        <v>108</v>
      </c>
      <c r="F406" t="s">
        <v>110</v>
      </c>
      <c r="G406" s="142">
        <v>2016</v>
      </c>
      <c r="H406" s="143">
        <v>10</v>
      </c>
      <c r="I406" s="144">
        <v>42474</v>
      </c>
      <c r="J406" t="s">
        <v>111</v>
      </c>
      <c r="L406" t="s">
        <v>110</v>
      </c>
      <c r="M406" t="s">
        <v>110</v>
      </c>
      <c r="O406" s="146">
        <v>0</v>
      </c>
      <c r="P406" t="s">
        <v>112</v>
      </c>
      <c r="R406" s="148">
        <v>42474</v>
      </c>
      <c r="S406" s="149">
        <v>55</v>
      </c>
      <c r="T406" s="150">
        <v>103531.68</v>
      </c>
      <c r="U406" s="151">
        <v>103531.68</v>
      </c>
      <c r="V406" s="152">
        <v>0</v>
      </c>
      <c r="W406" t="s">
        <v>113</v>
      </c>
      <c r="Y406" t="s">
        <v>114</v>
      </c>
      <c r="Z406" t="s">
        <v>114</v>
      </c>
      <c r="AA406" t="s">
        <v>114</v>
      </c>
      <c r="AB406" t="s">
        <v>115</v>
      </c>
      <c r="AC406" t="s">
        <v>116</v>
      </c>
      <c r="AD406" t="s">
        <v>110</v>
      </c>
      <c r="AE406" t="s">
        <v>110</v>
      </c>
      <c r="AH406" s="153">
        <v>0</v>
      </c>
      <c r="AI406" s="154">
        <v>42474</v>
      </c>
      <c r="AJ406" s="155">
        <v>1102060</v>
      </c>
      <c r="AK406" s="156">
        <v>1102060.1000000001</v>
      </c>
      <c r="AL406" s="157">
        <v>42474</v>
      </c>
      <c r="AM406" s="158">
        <v>0</v>
      </c>
      <c r="AN406" t="s">
        <v>117</v>
      </c>
      <c r="AO406" s="159">
        <v>42474.532442129632</v>
      </c>
      <c r="AP406" t="s">
        <v>183</v>
      </c>
      <c r="AQ406" t="s">
        <v>119</v>
      </c>
      <c r="AR406" t="s">
        <v>119</v>
      </c>
      <c r="AT406" s="160">
        <v>42474</v>
      </c>
      <c r="AU406" s="161">
        <v>1</v>
      </c>
      <c r="AV406" s="162">
        <v>1</v>
      </c>
      <c r="AW406" t="s">
        <v>120</v>
      </c>
      <c r="AZ406" s="163">
        <v>42474</v>
      </c>
      <c r="BB406" t="s">
        <v>121</v>
      </c>
      <c r="BC406" t="s">
        <v>114</v>
      </c>
      <c r="BD406" t="s">
        <v>122</v>
      </c>
      <c r="BE406" t="s">
        <v>110</v>
      </c>
      <c r="BH406" t="s">
        <v>122</v>
      </c>
      <c r="BL406" t="s">
        <v>110</v>
      </c>
      <c r="BM406" s="165">
        <v>42474</v>
      </c>
      <c r="BO406" t="s">
        <v>110</v>
      </c>
      <c r="BP406" t="s">
        <v>123</v>
      </c>
      <c r="BS406" s="166">
        <v>42474.524791666663</v>
      </c>
      <c r="BU406" t="s">
        <v>110</v>
      </c>
      <c r="BV406" t="s">
        <v>183</v>
      </c>
      <c r="BW406" t="s">
        <v>110</v>
      </c>
      <c r="BZ406" t="s">
        <v>108</v>
      </c>
      <c r="CA406" t="s">
        <v>182</v>
      </c>
      <c r="CB406" s="167">
        <v>42474</v>
      </c>
      <c r="CC406" s="168">
        <v>0</v>
      </c>
      <c r="CD406" s="169">
        <v>41</v>
      </c>
      <c r="CE406" t="s">
        <v>111</v>
      </c>
      <c r="CH406" t="s">
        <v>163</v>
      </c>
      <c r="CI406" t="s">
        <v>125</v>
      </c>
      <c r="CL406" t="s">
        <v>126</v>
      </c>
      <c r="CM406" t="s">
        <v>132</v>
      </c>
      <c r="CN406" t="s">
        <v>133</v>
      </c>
      <c r="CO406" t="s">
        <v>129</v>
      </c>
      <c r="CU406" t="s">
        <v>119</v>
      </c>
      <c r="DD406" s="170">
        <v>576.15</v>
      </c>
      <c r="DE406" t="s">
        <v>110</v>
      </c>
      <c r="DF406" s="171">
        <v>0</v>
      </c>
      <c r="DH406" s="172">
        <v>0</v>
      </c>
      <c r="DI406" t="s">
        <v>183</v>
      </c>
      <c r="DJ406" t="s">
        <v>116</v>
      </c>
      <c r="DK406" s="173">
        <v>42474</v>
      </c>
      <c r="DL406" t="s">
        <v>119</v>
      </c>
      <c r="DN406" s="174">
        <v>576.15</v>
      </c>
      <c r="DO406" s="175">
        <v>1</v>
      </c>
      <c r="DP406" s="176">
        <v>1</v>
      </c>
      <c r="DQ406" s="177">
        <v>1102060</v>
      </c>
      <c r="DT406" s="178">
        <v>42474</v>
      </c>
      <c r="DV406" t="s">
        <v>120</v>
      </c>
      <c r="DW406" s="179">
        <v>42474</v>
      </c>
      <c r="DX406" t="s">
        <v>110</v>
      </c>
      <c r="DY406" s="180">
        <v>42474</v>
      </c>
      <c r="DZ406" t="s">
        <v>116</v>
      </c>
      <c r="EC406" t="s">
        <v>123</v>
      </c>
      <c r="ED406" s="181">
        <v>0</v>
      </c>
      <c r="EE406" s="182">
        <v>0</v>
      </c>
      <c r="EG406" t="s">
        <v>131</v>
      </c>
      <c r="EJ406" t="str">
        <f t="shared" si="6"/>
        <v>715000020100</v>
      </c>
    </row>
    <row r="407" spans="1:140" ht="16.5" hidden="1" thickTop="1" thickBot="1" x14ac:dyDescent="0.3">
      <c r="A407" t="s">
        <v>108</v>
      </c>
      <c r="B407" t="s">
        <v>182</v>
      </c>
      <c r="C407" s="140">
        <v>42474</v>
      </c>
      <c r="D407" s="141">
        <v>0</v>
      </c>
      <c r="E407" t="s">
        <v>108</v>
      </c>
      <c r="F407" t="s">
        <v>110</v>
      </c>
      <c r="G407" s="142">
        <v>2016</v>
      </c>
      <c r="H407" s="143">
        <v>10</v>
      </c>
      <c r="I407" s="144">
        <v>42474</v>
      </c>
      <c r="J407" t="s">
        <v>111</v>
      </c>
      <c r="L407" t="s">
        <v>110</v>
      </c>
      <c r="M407" t="s">
        <v>110</v>
      </c>
      <c r="O407" s="146">
        <v>0</v>
      </c>
      <c r="P407" t="s">
        <v>112</v>
      </c>
      <c r="R407" s="148">
        <v>42474</v>
      </c>
      <c r="S407" s="149">
        <v>55</v>
      </c>
      <c r="T407" s="150">
        <v>103531.68</v>
      </c>
      <c r="U407" s="151">
        <v>103531.68</v>
      </c>
      <c r="V407" s="152">
        <v>0</v>
      </c>
      <c r="W407" t="s">
        <v>113</v>
      </c>
      <c r="Y407" t="s">
        <v>114</v>
      </c>
      <c r="Z407" t="s">
        <v>114</v>
      </c>
      <c r="AA407" t="s">
        <v>114</v>
      </c>
      <c r="AB407" t="s">
        <v>115</v>
      </c>
      <c r="AC407" t="s">
        <v>116</v>
      </c>
      <c r="AD407" t="s">
        <v>110</v>
      </c>
      <c r="AE407" t="s">
        <v>110</v>
      </c>
      <c r="AH407" s="153">
        <v>0</v>
      </c>
      <c r="AI407" s="154">
        <v>42474</v>
      </c>
      <c r="AJ407" s="155">
        <v>1102060</v>
      </c>
      <c r="AK407" s="156">
        <v>1102060.1000000001</v>
      </c>
      <c r="AL407" s="157">
        <v>42474</v>
      </c>
      <c r="AM407" s="158">
        <v>0</v>
      </c>
      <c r="AN407" t="s">
        <v>117</v>
      </c>
      <c r="AO407" s="159">
        <v>42474.532442129632</v>
      </c>
      <c r="AP407" t="s">
        <v>183</v>
      </c>
      <c r="AQ407" t="s">
        <v>119</v>
      </c>
      <c r="AR407" t="s">
        <v>119</v>
      </c>
      <c r="AT407" s="160">
        <v>42474</v>
      </c>
      <c r="AU407" s="161">
        <v>1</v>
      </c>
      <c r="AV407" s="162">
        <v>1</v>
      </c>
      <c r="AW407" t="s">
        <v>120</v>
      </c>
      <c r="AZ407" s="163">
        <v>42474</v>
      </c>
      <c r="BB407" t="s">
        <v>121</v>
      </c>
      <c r="BC407" t="s">
        <v>114</v>
      </c>
      <c r="BD407" t="s">
        <v>122</v>
      </c>
      <c r="BE407" t="s">
        <v>110</v>
      </c>
      <c r="BH407" t="s">
        <v>122</v>
      </c>
      <c r="BL407" t="s">
        <v>110</v>
      </c>
      <c r="BM407" s="165">
        <v>42474</v>
      </c>
      <c r="BO407" t="s">
        <v>110</v>
      </c>
      <c r="BP407" t="s">
        <v>123</v>
      </c>
      <c r="BS407" s="166">
        <v>42474.524791666663</v>
      </c>
      <c r="BU407" t="s">
        <v>110</v>
      </c>
      <c r="BV407" t="s">
        <v>183</v>
      </c>
      <c r="BW407" t="s">
        <v>110</v>
      </c>
      <c r="BZ407" t="s">
        <v>108</v>
      </c>
      <c r="CA407" t="s">
        <v>182</v>
      </c>
      <c r="CB407" s="167">
        <v>42474</v>
      </c>
      <c r="CC407" s="168">
        <v>0</v>
      </c>
      <c r="CD407" s="169">
        <v>42</v>
      </c>
      <c r="CE407" t="s">
        <v>111</v>
      </c>
      <c r="CH407" t="s">
        <v>151</v>
      </c>
      <c r="CI407" t="s">
        <v>125</v>
      </c>
      <c r="CL407" t="s">
        <v>126</v>
      </c>
      <c r="CM407" t="s">
        <v>127</v>
      </c>
      <c r="CN407" t="s">
        <v>128</v>
      </c>
      <c r="CO407" t="s">
        <v>129</v>
      </c>
      <c r="CU407" t="s">
        <v>119</v>
      </c>
      <c r="DD407" s="170">
        <v>84.86</v>
      </c>
      <c r="DE407" t="s">
        <v>110</v>
      </c>
      <c r="DF407" s="171">
        <v>0</v>
      </c>
      <c r="DH407" s="172">
        <v>0</v>
      </c>
      <c r="DI407" t="s">
        <v>183</v>
      </c>
      <c r="DJ407" t="s">
        <v>116</v>
      </c>
      <c r="DK407" s="173">
        <v>42474</v>
      </c>
      <c r="DL407" t="s">
        <v>119</v>
      </c>
      <c r="DN407" s="174">
        <v>84.86</v>
      </c>
      <c r="DO407" s="175">
        <v>1</v>
      </c>
      <c r="DP407" s="176">
        <v>1</v>
      </c>
      <c r="DQ407" s="177">
        <v>1102060</v>
      </c>
      <c r="DT407" s="178">
        <v>42474</v>
      </c>
      <c r="DV407" t="s">
        <v>120</v>
      </c>
      <c r="DW407" s="179">
        <v>42474</v>
      </c>
      <c r="DX407" t="s">
        <v>110</v>
      </c>
      <c r="DY407" s="180">
        <v>42474</v>
      </c>
      <c r="DZ407" t="s">
        <v>116</v>
      </c>
      <c r="EC407" t="s">
        <v>123</v>
      </c>
      <c r="ED407" s="181">
        <v>0</v>
      </c>
      <c r="EE407" s="182">
        <v>0</v>
      </c>
      <c r="EG407" t="s">
        <v>131</v>
      </c>
      <c r="EJ407" t="str">
        <f t="shared" si="6"/>
        <v>722100010100</v>
      </c>
    </row>
    <row r="408" spans="1:140" ht="16.5" hidden="1" thickTop="1" thickBot="1" x14ac:dyDescent="0.3">
      <c r="A408" t="s">
        <v>108</v>
      </c>
      <c r="B408" t="s">
        <v>182</v>
      </c>
      <c r="C408" s="140">
        <v>42474</v>
      </c>
      <c r="D408" s="141">
        <v>0</v>
      </c>
      <c r="E408" t="s">
        <v>108</v>
      </c>
      <c r="F408" t="s">
        <v>110</v>
      </c>
      <c r="G408" s="142">
        <v>2016</v>
      </c>
      <c r="H408" s="143">
        <v>10</v>
      </c>
      <c r="I408" s="144">
        <v>42474</v>
      </c>
      <c r="J408" t="s">
        <v>111</v>
      </c>
      <c r="L408" t="s">
        <v>110</v>
      </c>
      <c r="M408" t="s">
        <v>110</v>
      </c>
      <c r="O408" s="146">
        <v>0</v>
      </c>
      <c r="P408" t="s">
        <v>112</v>
      </c>
      <c r="R408" s="148">
        <v>42474</v>
      </c>
      <c r="S408" s="149">
        <v>55</v>
      </c>
      <c r="T408" s="150">
        <v>103531.68</v>
      </c>
      <c r="U408" s="151">
        <v>103531.68</v>
      </c>
      <c r="V408" s="152">
        <v>0</v>
      </c>
      <c r="W408" t="s">
        <v>113</v>
      </c>
      <c r="Y408" t="s">
        <v>114</v>
      </c>
      <c r="Z408" t="s">
        <v>114</v>
      </c>
      <c r="AA408" t="s">
        <v>114</v>
      </c>
      <c r="AB408" t="s">
        <v>115</v>
      </c>
      <c r="AC408" t="s">
        <v>116</v>
      </c>
      <c r="AD408" t="s">
        <v>110</v>
      </c>
      <c r="AE408" t="s">
        <v>110</v>
      </c>
      <c r="AH408" s="153">
        <v>0</v>
      </c>
      <c r="AI408" s="154">
        <v>42474</v>
      </c>
      <c r="AJ408" s="155">
        <v>1102060</v>
      </c>
      <c r="AK408" s="156">
        <v>1102060.1000000001</v>
      </c>
      <c r="AL408" s="157">
        <v>42474</v>
      </c>
      <c r="AM408" s="158">
        <v>0</v>
      </c>
      <c r="AN408" t="s">
        <v>117</v>
      </c>
      <c r="AO408" s="159">
        <v>42474.532442129632</v>
      </c>
      <c r="AP408" t="s">
        <v>183</v>
      </c>
      <c r="AQ408" t="s">
        <v>119</v>
      </c>
      <c r="AR408" t="s">
        <v>119</v>
      </c>
      <c r="AT408" s="160">
        <v>42474</v>
      </c>
      <c r="AU408" s="161">
        <v>1</v>
      </c>
      <c r="AV408" s="162">
        <v>1</v>
      </c>
      <c r="AW408" t="s">
        <v>120</v>
      </c>
      <c r="AZ408" s="163">
        <v>42474</v>
      </c>
      <c r="BB408" t="s">
        <v>121</v>
      </c>
      <c r="BC408" t="s">
        <v>114</v>
      </c>
      <c r="BD408" t="s">
        <v>122</v>
      </c>
      <c r="BE408" t="s">
        <v>110</v>
      </c>
      <c r="BH408" t="s">
        <v>122</v>
      </c>
      <c r="BL408" t="s">
        <v>110</v>
      </c>
      <c r="BM408" s="165">
        <v>42474</v>
      </c>
      <c r="BO408" t="s">
        <v>110</v>
      </c>
      <c r="BP408" t="s">
        <v>123</v>
      </c>
      <c r="BS408" s="166">
        <v>42474.524791666663</v>
      </c>
      <c r="BU408" t="s">
        <v>110</v>
      </c>
      <c r="BV408" t="s">
        <v>183</v>
      </c>
      <c r="BW408" t="s">
        <v>110</v>
      </c>
      <c r="BZ408" t="s">
        <v>108</v>
      </c>
      <c r="CA408" t="s">
        <v>182</v>
      </c>
      <c r="CB408" s="167">
        <v>42474</v>
      </c>
      <c r="CC408" s="168">
        <v>0</v>
      </c>
      <c r="CD408" s="169">
        <v>43</v>
      </c>
      <c r="CE408" t="s">
        <v>111</v>
      </c>
      <c r="CH408" t="s">
        <v>151</v>
      </c>
      <c r="CI408" t="s">
        <v>125</v>
      </c>
      <c r="CL408" t="s">
        <v>126</v>
      </c>
      <c r="CM408" t="s">
        <v>132</v>
      </c>
      <c r="CN408" t="s">
        <v>133</v>
      </c>
      <c r="CO408" t="s">
        <v>129</v>
      </c>
      <c r="CU408" t="s">
        <v>119</v>
      </c>
      <c r="DD408" s="170">
        <v>15.95</v>
      </c>
      <c r="DE408" t="s">
        <v>110</v>
      </c>
      <c r="DF408" s="171">
        <v>0</v>
      </c>
      <c r="DH408" s="172">
        <v>0</v>
      </c>
      <c r="DI408" t="s">
        <v>183</v>
      </c>
      <c r="DJ408" t="s">
        <v>116</v>
      </c>
      <c r="DK408" s="173">
        <v>42474</v>
      </c>
      <c r="DL408" t="s">
        <v>119</v>
      </c>
      <c r="DN408" s="174">
        <v>15.95</v>
      </c>
      <c r="DO408" s="175">
        <v>1</v>
      </c>
      <c r="DP408" s="176">
        <v>1</v>
      </c>
      <c r="DQ408" s="177">
        <v>1102060</v>
      </c>
      <c r="DT408" s="178">
        <v>42474</v>
      </c>
      <c r="DV408" t="s">
        <v>120</v>
      </c>
      <c r="DW408" s="179">
        <v>42474</v>
      </c>
      <c r="DX408" t="s">
        <v>110</v>
      </c>
      <c r="DY408" s="180">
        <v>42474</v>
      </c>
      <c r="DZ408" t="s">
        <v>116</v>
      </c>
      <c r="EC408" t="s">
        <v>123</v>
      </c>
      <c r="ED408" s="181">
        <v>0</v>
      </c>
      <c r="EE408" s="182">
        <v>0</v>
      </c>
      <c r="EG408" t="s">
        <v>131</v>
      </c>
      <c r="EJ408" t="str">
        <f t="shared" si="6"/>
        <v>722100020100</v>
      </c>
    </row>
    <row r="409" spans="1:140" ht="16.5" hidden="1" thickTop="1" thickBot="1" x14ac:dyDescent="0.3">
      <c r="A409" t="s">
        <v>108</v>
      </c>
      <c r="B409" t="s">
        <v>182</v>
      </c>
      <c r="C409" s="140">
        <v>42474</v>
      </c>
      <c r="D409" s="141">
        <v>0</v>
      </c>
      <c r="E409" t="s">
        <v>108</v>
      </c>
      <c r="F409" t="s">
        <v>110</v>
      </c>
      <c r="G409" s="142">
        <v>2016</v>
      </c>
      <c r="H409" s="143">
        <v>10</v>
      </c>
      <c r="I409" s="144">
        <v>42474</v>
      </c>
      <c r="J409" t="s">
        <v>111</v>
      </c>
      <c r="L409" t="s">
        <v>110</v>
      </c>
      <c r="M409" t="s">
        <v>110</v>
      </c>
      <c r="O409" s="146">
        <v>0</v>
      </c>
      <c r="P409" t="s">
        <v>112</v>
      </c>
      <c r="R409" s="148">
        <v>42474</v>
      </c>
      <c r="S409" s="149">
        <v>55</v>
      </c>
      <c r="T409" s="150">
        <v>103531.68</v>
      </c>
      <c r="U409" s="151">
        <v>103531.68</v>
      </c>
      <c r="V409" s="152">
        <v>0</v>
      </c>
      <c r="W409" t="s">
        <v>113</v>
      </c>
      <c r="Y409" t="s">
        <v>114</v>
      </c>
      <c r="Z409" t="s">
        <v>114</v>
      </c>
      <c r="AA409" t="s">
        <v>114</v>
      </c>
      <c r="AB409" t="s">
        <v>115</v>
      </c>
      <c r="AC409" t="s">
        <v>116</v>
      </c>
      <c r="AD409" t="s">
        <v>110</v>
      </c>
      <c r="AE409" t="s">
        <v>110</v>
      </c>
      <c r="AH409" s="153">
        <v>0</v>
      </c>
      <c r="AI409" s="154">
        <v>42474</v>
      </c>
      <c r="AJ409" s="155">
        <v>1102060</v>
      </c>
      <c r="AK409" s="156">
        <v>1102060.1000000001</v>
      </c>
      <c r="AL409" s="157">
        <v>42474</v>
      </c>
      <c r="AM409" s="158">
        <v>0</v>
      </c>
      <c r="AN409" t="s">
        <v>117</v>
      </c>
      <c r="AO409" s="159">
        <v>42474.532442129632</v>
      </c>
      <c r="AP409" t="s">
        <v>183</v>
      </c>
      <c r="AQ409" t="s">
        <v>119</v>
      </c>
      <c r="AR409" t="s">
        <v>119</v>
      </c>
      <c r="AT409" s="160">
        <v>42474</v>
      </c>
      <c r="AU409" s="161">
        <v>1</v>
      </c>
      <c r="AV409" s="162">
        <v>1</v>
      </c>
      <c r="AW409" t="s">
        <v>120</v>
      </c>
      <c r="AZ409" s="163">
        <v>42474</v>
      </c>
      <c r="BB409" t="s">
        <v>121</v>
      </c>
      <c r="BC409" t="s">
        <v>114</v>
      </c>
      <c r="BD409" t="s">
        <v>122</v>
      </c>
      <c r="BE409" t="s">
        <v>110</v>
      </c>
      <c r="BH409" t="s">
        <v>122</v>
      </c>
      <c r="BL409" t="s">
        <v>110</v>
      </c>
      <c r="BM409" s="165">
        <v>42474</v>
      </c>
      <c r="BO409" t="s">
        <v>110</v>
      </c>
      <c r="BP409" t="s">
        <v>123</v>
      </c>
      <c r="BS409" s="166">
        <v>42474.524791666663</v>
      </c>
      <c r="BU409" t="s">
        <v>110</v>
      </c>
      <c r="BV409" t="s">
        <v>183</v>
      </c>
      <c r="BW409" t="s">
        <v>110</v>
      </c>
      <c r="BZ409" t="s">
        <v>108</v>
      </c>
      <c r="CA409" t="s">
        <v>182</v>
      </c>
      <c r="CB409" s="167">
        <v>42474</v>
      </c>
      <c r="CC409" s="168">
        <v>0</v>
      </c>
      <c r="CD409" s="169">
        <v>44</v>
      </c>
      <c r="CE409" t="s">
        <v>111</v>
      </c>
      <c r="CH409" t="s">
        <v>152</v>
      </c>
      <c r="CI409" t="s">
        <v>125</v>
      </c>
      <c r="CL409" t="s">
        <v>126</v>
      </c>
      <c r="CM409" t="s">
        <v>127</v>
      </c>
      <c r="CN409" t="s">
        <v>128</v>
      </c>
      <c r="CO409" t="s">
        <v>129</v>
      </c>
      <c r="CU409" t="s">
        <v>119</v>
      </c>
      <c r="DD409" s="170">
        <v>4187.83</v>
      </c>
      <c r="DE409" t="s">
        <v>110</v>
      </c>
      <c r="DF409" s="171">
        <v>0</v>
      </c>
      <c r="DH409" s="172">
        <v>0</v>
      </c>
      <c r="DI409" t="s">
        <v>183</v>
      </c>
      <c r="DJ409" t="s">
        <v>116</v>
      </c>
      <c r="DK409" s="173">
        <v>42474</v>
      </c>
      <c r="DL409" t="s">
        <v>119</v>
      </c>
      <c r="DN409" s="174">
        <v>4187.83</v>
      </c>
      <c r="DO409" s="175">
        <v>1</v>
      </c>
      <c r="DP409" s="176">
        <v>1</v>
      </c>
      <c r="DQ409" s="177">
        <v>1102060</v>
      </c>
      <c r="DT409" s="178">
        <v>42474</v>
      </c>
      <c r="DV409" t="s">
        <v>120</v>
      </c>
      <c r="DW409" s="179">
        <v>42474</v>
      </c>
      <c r="DX409" t="s">
        <v>110</v>
      </c>
      <c r="DY409" s="180">
        <v>42474</v>
      </c>
      <c r="DZ409" t="s">
        <v>116</v>
      </c>
      <c r="EC409" t="s">
        <v>123</v>
      </c>
      <c r="ED409" s="181">
        <v>0</v>
      </c>
      <c r="EE409" s="182">
        <v>0</v>
      </c>
      <c r="EG409" t="s">
        <v>131</v>
      </c>
      <c r="EJ409" t="str">
        <f t="shared" si="6"/>
        <v>723000010100</v>
      </c>
    </row>
    <row r="410" spans="1:140" ht="16.5" hidden="1" thickTop="1" thickBot="1" x14ac:dyDescent="0.3">
      <c r="A410" t="s">
        <v>108</v>
      </c>
      <c r="B410" t="s">
        <v>182</v>
      </c>
      <c r="C410" s="140">
        <v>42474</v>
      </c>
      <c r="D410" s="141">
        <v>0</v>
      </c>
      <c r="E410" t="s">
        <v>108</v>
      </c>
      <c r="F410" t="s">
        <v>110</v>
      </c>
      <c r="G410" s="142">
        <v>2016</v>
      </c>
      <c r="H410" s="143">
        <v>10</v>
      </c>
      <c r="I410" s="144">
        <v>42474</v>
      </c>
      <c r="J410" t="s">
        <v>111</v>
      </c>
      <c r="L410" t="s">
        <v>110</v>
      </c>
      <c r="M410" t="s">
        <v>110</v>
      </c>
      <c r="O410" s="146">
        <v>0</v>
      </c>
      <c r="P410" t="s">
        <v>112</v>
      </c>
      <c r="R410" s="148">
        <v>42474</v>
      </c>
      <c r="S410" s="149">
        <v>55</v>
      </c>
      <c r="T410" s="150">
        <v>103531.68</v>
      </c>
      <c r="U410" s="151">
        <v>103531.68</v>
      </c>
      <c r="V410" s="152">
        <v>0</v>
      </c>
      <c r="W410" t="s">
        <v>113</v>
      </c>
      <c r="Y410" t="s">
        <v>114</v>
      </c>
      <c r="Z410" t="s">
        <v>114</v>
      </c>
      <c r="AA410" t="s">
        <v>114</v>
      </c>
      <c r="AB410" t="s">
        <v>115</v>
      </c>
      <c r="AC410" t="s">
        <v>116</v>
      </c>
      <c r="AD410" t="s">
        <v>110</v>
      </c>
      <c r="AE410" t="s">
        <v>110</v>
      </c>
      <c r="AH410" s="153">
        <v>0</v>
      </c>
      <c r="AI410" s="154">
        <v>42474</v>
      </c>
      <c r="AJ410" s="155">
        <v>1102060</v>
      </c>
      <c r="AK410" s="156">
        <v>1102060.1000000001</v>
      </c>
      <c r="AL410" s="157">
        <v>42474</v>
      </c>
      <c r="AM410" s="158">
        <v>0</v>
      </c>
      <c r="AN410" t="s">
        <v>117</v>
      </c>
      <c r="AO410" s="159">
        <v>42474.532442129632</v>
      </c>
      <c r="AP410" t="s">
        <v>183</v>
      </c>
      <c r="AQ410" t="s">
        <v>119</v>
      </c>
      <c r="AR410" t="s">
        <v>119</v>
      </c>
      <c r="AT410" s="160">
        <v>42474</v>
      </c>
      <c r="AU410" s="161">
        <v>1</v>
      </c>
      <c r="AV410" s="162">
        <v>1</v>
      </c>
      <c r="AW410" t="s">
        <v>120</v>
      </c>
      <c r="AZ410" s="163">
        <v>42474</v>
      </c>
      <c r="BB410" t="s">
        <v>121</v>
      </c>
      <c r="BC410" t="s">
        <v>114</v>
      </c>
      <c r="BD410" t="s">
        <v>122</v>
      </c>
      <c r="BE410" t="s">
        <v>110</v>
      </c>
      <c r="BH410" t="s">
        <v>122</v>
      </c>
      <c r="BL410" t="s">
        <v>110</v>
      </c>
      <c r="BM410" s="165">
        <v>42474</v>
      </c>
      <c r="BO410" t="s">
        <v>110</v>
      </c>
      <c r="BP410" t="s">
        <v>123</v>
      </c>
      <c r="BS410" s="166">
        <v>42474.524791666663</v>
      </c>
      <c r="BU410" t="s">
        <v>110</v>
      </c>
      <c r="BV410" t="s">
        <v>183</v>
      </c>
      <c r="BW410" t="s">
        <v>110</v>
      </c>
      <c r="BZ410" t="s">
        <v>108</v>
      </c>
      <c r="CA410" t="s">
        <v>182</v>
      </c>
      <c r="CB410" s="167">
        <v>42474</v>
      </c>
      <c r="CC410" s="168">
        <v>0</v>
      </c>
      <c r="CD410" s="169">
        <v>45</v>
      </c>
      <c r="CE410" t="s">
        <v>111</v>
      </c>
      <c r="CH410" t="s">
        <v>152</v>
      </c>
      <c r="CI410" t="s">
        <v>125</v>
      </c>
      <c r="CL410" t="s">
        <v>126</v>
      </c>
      <c r="CM410" t="s">
        <v>132</v>
      </c>
      <c r="CN410" t="s">
        <v>133</v>
      </c>
      <c r="CO410" t="s">
        <v>129</v>
      </c>
      <c r="CU410" t="s">
        <v>119</v>
      </c>
      <c r="DD410" s="170">
        <v>482.54</v>
      </c>
      <c r="DE410" t="s">
        <v>110</v>
      </c>
      <c r="DF410" s="171">
        <v>0</v>
      </c>
      <c r="DH410" s="172">
        <v>0</v>
      </c>
      <c r="DI410" t="s">
        <v>183</v>
      </c>
      <c r="DJ410" t="s">
        <v>116</v>
      </c>
      <c r="DK410" s="173">
        <v>42474</v>
      </c>
      <c r="DL410" t="s">
        <v>119</v>
      </c>
      <c r="DN410" s="174">
        <v>482.54</v>
      </c>
      <c r="DO410" s="175">
        <v>1</v>
      </c>
      <c r="DP410" s="176">
        <v>1</v>
      </c>
      <c r="DQ410" s="177">
        <v>1102060</v>
      </c>
      <c r="DT410" s="178">
        <v>42474</v>
      </c>
      <c r="DV410" t="s">
        <v>120</v>
      </c>
      <c r="DW410" s="179">
        <v>42474</v>
      </c>
      <c r="DX410" t="s">
        <v>110</v>
      </c>
      <c r="DY410" s="180">
        <v>42474</v>
      </c>
      <c r="DZ410" t="s">
        <v>116</v>
      </c>
      <c r="EC410" t="s">
        <v>123</v>
      </c>
      <c r="ED410" s="181">
        <v>0</v>
      </c>
      <c r="EE410" s="182">
        <v>0</v>
      </c>
      <c r="EG410" t="s">
        <v>131</v>
      </c>
      <c r="EJ410" t="str">
        <f t="shared" si="6"/>
        <v>723000020100</v>
      </c>
    </row>
    <row r="411" spans="1:140" ht="16.5" hidden="1" thickTop="1" thickBot="1" x14ac:dyDescent="0.3">
      <c r="A411" t="s">
        <v>108</v>
      </c>
      <c r="B411" t="s">
        <v>182</v>
      </c>
      <c r="C411" s="140">
        <v>42474</v>
      </c>
      <c r="D411" s="141">
        <v>0</v>
      </c>
      <c r="E411" t="s">
        <v>108</v>
      </c>
      <c r="F411" t="s">
        <v>110</v>
      </c>
      <c r="G411" s="142">
        <v>2016</v>
      </c>
      <c r="H411" s="143">
        <v>10</v>
      </c>
      <c r="I411" s="144">
        <v>42474</v>
      </c>
      <c r="J411" t="s">
        <v>111</v>
      </c>
      <c r="L411" t="s">
        <v>110</v>
      </c>
      <c r="M411" t="s">
        <v>110</v>
      </c>
      <c r="O411" s="146">
        <v>0</v>
      </c>
      <c r="P411" t="s">
        <v>112</v>
      </c>
      <c r="R411" s="148">
        <v>42474</v>
      </c>
      <c r="S411" s="149">
        <v>55</v>
      </c>
      <c r="T411" s="150">
        <v>103531.68</v>
      </c>
      <c r="U411" s="151">
        <v>103531.68</v>
      </c>
      <c r="V411" s="152">
        <v>0</v>
      </c>
      <c r="W411" t="s">
        <v>113</v>
      </c>
      <c r="Y411" t="s">
        <v>114</v>
      </c>
      <c r="Z411" t="s">
        <v>114</v>
      </c>
      <c r="AA411" t="s">
        <v>114</v>
      </c>
      <c r="AB411" t="s">
        <v>115</v>
      </c>
      <c r="AC411" t="s">
        <v>116</v>
      </c>
      <c r="AD411" t="s">
        <v>110</v>
      </c>
      <c r="AE411" t="s">
        <v>110</v>
      </c>
      <c r="AH411" s="153">
        <v>0</v>
      </c>
      <c r="AI411" s="154">
        <v>42474</v>
      </c>
      <c r="AJ411" s="155">
        <v>1102060</v>
      </c>
      <c r="AK411" s="156">
        <v>1102060.1000000001</v>
      </c>
      <c r="AL411" s="157">
        <v>42474</v>
      </c>
      <c r="AM411" s="158">
        <v>0</v>
      </c>
      <c r="AN411" t="s">
        <v>117</v>
      </c>
      <c r="AO411" s="159">
        <v>42474.532442129632</v>
      </c>
      <c r="AP411" t="s">
        <v>183</v>
      </c>
      <c r="AQ411" t="s">
        <v>119</v>
      </c>
      <c r="AR411" t="s">
        <v>119</v>
      </c>
      <c r="AT411" s="160">
        <v>42474</v>
      </c>
      <c r="AU411" s="161">
        <v>1</v>
      </c>
      <c r="AV411" s="162">
        <v>1</v>
      </c>
      <c r="AW411" t="s">
        <v>120</v>
      </c>
      <c r="AZ411" s="163">
        <v>42474</v>
      </c>
      <c r="BB411" t="s">
        <v>121</v>
      </c>
      <c r="BC411" t="s">
        <v>114</v>
      </c>
      <c r="BD411" t="s">
        <v>122</v>
      </c>
      <c r="BE411" t="s">
        <v>110</v>
      </c>
      <c r="BH411" t="s">
        <v>122</v>
      </c>
      <c r="BL411" t="s">
        <v>110</v>
      </c>
      <c r="BM411" s="165">
        <v>42474</v>
      </c>
      <c r="BO411" t="s">
        <v>110</v>
      </c>
      <c r="BP411" t="s">
        <v>123</v>
      </c>
      <c r="BS411" s="166">
        <v>42474.524791666663</v>
      </c>
      <c r="BU411" t="s">
        <v>110</v>
      </c>
      <c r="BV411" t="s">
        <v>183</v>
      </c>
      <c r="BW411" t="s">
        <v>110</v>
      </c>
      <c r="BZ411" t="s">
        <v>108</v>
      </c>
      <c r="CA411" t="s">
        <v>182</v>
      </c>
      <c r="CB411" s="167">
        <v>42474</v>
      </c>
      <c r="CC411" s="168">
        <v>0</v>
      </c>
      <c r="CD411" s="169">
        <v>46</v>
      </c>
      <c r="CE411" t="s">
        <v>111</v>
      </c>
      <c r="CH411" t="s">
        <v>153</v>
      </c>
      <c r="CI411" t="s">
        <v>125</v>
      </c>
      <c r="CL411" t="s">
        <v>126</v>
      </c>
      <c r="CM411" t="s">
        <v>127</v>
      </c>
      <c r="CN411" t="s">
        <v>128</v>
      </c>
      <c r="CO411" t="s">
        <v>129</v>
      </c>
      <c r="CU411" t="s">
        <v>119</v>
      </c>
      <c r="DD411" s="170">
        <v>979.41</v>
      </c>
      <c r="DE411" t="s">
        <v>110</v>
      </c>
      <c r="DF411" s="171">
        <v>0</v>
      </c>
      <c r="DH411" s="172">
        <v>0</v>
      </c>
      <c r="DI411" t="s">
        <v>183</v>
      </c>
      <c r="DJ411" t="s">
        <v>116</v>
      </c>
      <c r="DK411" s="173">
        <v>42474</v>
      </c>
      <c r="DL411" t="s">
        <v>119</v>
      </c>
      <c r="DN411" s="174">
        <v>979.41</v>
      </c>
      <c r="DO411" s="175">
        <v>1</v>
      </c>
      <c r="DP411" s="176">
        <v>1</v>
      </c>
      <c r="DQ411" s="177">
        <v>1102060</v>
      </c>
      <c r="DT411" s="178">
        <v>42474</v>
      </c>
      <c r="DV411" t="s">
        <v>120</v>
      </c>
      <c r="DW411" s="179">
        <v>42474</v>
      </c>
      <c r="DX411" t="s">
        <v>110</v>
      </c>
      <c r="DY411" s="180">
        <v>42474</v>
      </c>
      <c r="DZ411" t="s">
        <v>116</v>
      </c>
      <c r="EC411" t="s">
        <v>123</v>
      </c>
      <c r="ED411" s="181">
        <v>0</v>
      </c>
      <c r="EE411" s="182">
        <v>0</v>
      </c>
      <c r="EG411" t="s">
        <v>131</v>
      </c>
      <c r="EJ411" t="str">
        <f t="shared" si="6"/>
        <v>723100010100</v>
      </c>
    </row>
    <row r="412" spans="1:140" ht="16.5" hidden="1" thickTop="1" thickBot="1" x14ac:dyDescent="0.3">
      <c r="A412" t="s">
        <v>108</v>
      </c>
      <c r="B412" t="s">
        <v>182</v>
      </c>
      <c r="C412" s="140">
        <v>42474</v>
      </c>
      <c r="D412" s="141">
        <v>0</v>
      </c>
      <c r="E412" t="s">
        <v>108</v>
      </c>
      <c r="F412" t="s">
        <v>110</v>
      </c>
      <c r="G412" s="142">
        <v>2016</v>
      </c>
      <c r="H412" s="143">
        <v>10</v>
      </c>
      <c r="I412" s="144">
        <v>42474</v>
      </c>
      <c r="J412" t="s">
        <v>111</v>
      </c>
      <c r="L412" t="s">
        <v>110</v>
      </c>
      <c r="M412" t="s">
        <v>110</v>
      </c>
      <c r="O412" s="146">
        <v>0</v>
      </c>
      <c r="P412" t="s">
        <v>112</v>
      </c>
      <c r="R412" s="148">
        <v>42474</v>
      </c>
      <c r="S412" s="149">
        <v>55</v>
      </c>
      <c r="T412" s="150">
        <v>103531.68</v>
      </c>
      <c r="U412" s="151">
        <v>103531.68</v>
      </c>
      <c r="V412" s="152">
        <v>0</v>
      </c>
      <c r="W412" t="s">
        <v>113</v>
      </c>
      <c r="Y412" t="s">
        <v>114</v>
      </c>
      <c r="Z412" t="s">
        <v>114</v>
      </c>
      <c r="AA412" t="s">
        <v>114</v>
      </c>
      <c r="AB412" t="s">
        <v>115</v>
      </c>
      <c r="AC412" t="s">
        <v>116</v>
      </c>
      <c r="AD412" t="s">
        <v>110</v>
      </c>
      <c r="AE412" t="s">
        <v>110</v>
      </c>
      <c r="AH412" s="153">
        <v>0</v>
      </c>
      <c r="AI412" s="154">
        <v>42474</v>
      </c>
      <c r="AJ412" s="155">
        <v>1102060</v>
      </c>
      <c r="AK412" s="156">
        <v>1102060.1000000001</v>
      </c>
      <c r="AL412" s="157">
        <v>42474</v>
      </c>
      <c r="AM412" s="158">
        <v>0</v>
      </c>
      <c r="AN412" t="s">
        <v>117</v>
      </c>
      <c r="AO412" s="159">
        <v>42474.532442129632</v>
      </c>
      <c r="AP412" t="s">
        <v>183</v>
      </c>
      <c r="AQ412" t="s">
        <v>119</v>
      </c>
      <c r="AR412" t="s">
        <v>119</v>
      </c>
      <c r="AT412" s="160">
        <v>42474</v>
      </c>
      <c r="AU412" s="161">
        <v>1</v>
      </c>
      <c r="AV412" s="162">
        <v>1</v>
      </c>
      <c r="AW412" t="s">
        <v>120</v>
      </c>
      <c r="AZ412" s="163">
        <v>42474</v>
      </c>
      <c r="BB412" t="s">
        <v>121</v>
      </c>
      <c r="BC412" t="s">
        <v>114</v>
      </c>
      <c r="BD412" t="s">
        <v>122</v>
      </c>
      <c r="BE412" t="s">
        <v>110</v>
      </c>
      <c r="BH412" t="s">
        <v>122</v>
      </c>
      <c r="BL412" t="s">
        <v>110</v>
      </c>
      <c r="BM412" s="165">
        <v>42474</v>
      </c>
      <c r="BO412" t="s">
        <v>110</v>
      </c>
      <c r="BP412" t="s">
        <v>123</v>
      </c>
      <c r="BS412" s="166">
        <v>42474.524791666663</v>
      </c>
      <c r="BU412" t="s">
        <v>110</v>
      </c>
      <c r="BV412" t="s">
        <v>183</v>
      </c>
      <c r="BW412" t="s">
        <v>110</v>
      </c>
      <c r="BZ412" t="s">
        <v>108</v>
      </c>
      <c r="CA412" t="s">
        <v>182</v>
      </c>
      <c r="CB412" s="167">
        <v>42474</v>
      </c>
      <c r="CC412" s="168">
        <v>0</v>
      </c>
      <c r="CD412" s="169">
        <v>47</v>
      </c>
      <c r="CE412" t="s">
        <v>111</v>
      </c>
      <c r="CH412" t="s">
        <v>153</v>
      </c>
      <c r="CI412" t="s">
        <v>125</v>
      </c>
      <c r="CL412" t="s">
        <v>126</v>
      </c>
      <c r="CM412" t="s">
        <v>132</v>
      </c>
      <c r="CN412" t="s">
        <v>133</v>
      </c>
      <c r="CO412" t="s">
        <v>129</v>
      </c>
      <c r="CU412" t="s">
        <v>119</v>
      </c>
      <c r="DD412" s="170">
        <v>112.85</v>
      </c>
      <c r="DE412" t="s">
        <v>110</v>
      </c>
      <c r="DF412" s="171">
        <v>0</v>
      </c>
      <c r="DH412" s="172">
        <v>0</v>
      </c>
      <c r="DI412" t="s">
        <v>183</v>
      </c>
      <c r="DJ412" t="s">
        <v>116</v>
      </c>
      <c r="DK412" s="173">
        <v>42474</v>
      </c>
      <c r="DL412" t="s">
        <v>119</v>
      </c>
      <c r="DN412" s="174">
        <v>112.85</v>
      </c>
      <c r="DO412" s="175">
        <v>1</v>
      </c>
      <c r="DP412" s="176">
        <v>1</v>
      </c>
      <c r="DQ412" s="177">
        <v>1102060</v>
      </c>
      <c r="DT412" s="178">
        <v>42474</v>
      </c>
      <c r="DV412" t="s">
        <v>120</v>
      </c>
      <c r="DW412" s="179">
        <v>42474</v>
      </c>
      <c r="DX412" t="s">
        <v>110</v>
      </c>
      <c r="DY412" s="180">
        <v>42474</v>
      </c>
      <c r="DZ412" t="s">
        <v>116</v>
      </c>
      <c r="EC412" t="s">
        <v>123</v>
      </c>
      <c r="ED412" s="181">
        <v>0</v>
      </c>
      <c r="EE412" s="182">
        <v>0</v>
      </c>
      <c r="EG412" t="s">
        <v>131</v>
      </c>
      <c r="EJ412" t="str">
        <f t="shared" si="6"/>
        <v>723100020100</v>
      </c>
    </row>
    <row r="413" spans="1:140" ht="16.5" hidden="1" thickTop="1" thickBot="1" x14ac:dyDescent="0.3">
      <c r="A413" t="s">
        <v>108</v>
      </c>
      <c r="B413" t="s">
        <v>182</v>
      </c>
      <c r="C413" s="140">
        <v>42474</v>
      </c>
      <c r="D413" s="141">
        <v>0</v>
      </c>
      <c r="E413" t="s">
        <v>108</v>
      </c>
      <c r="F413" t="s">
        <v>110</v>
      </c>
      <c r="G413" s="142">
        <v>2016</v>
      </c>
      <c r="H413" s="143">
        <v>10</v>
      </c>
      <c r="I413" s="144">
        <v>42474</v>
      </c>
      <c r="J413" t="s">
        <v>111</v>
      </c>
      <c r="L413" t="s">
        <v>110</v>
      </c>
      <c r="M413" t="s">
        <v>110</v>
      </c>
      <c r="O413" s="146">
        <v>0</v>
      </c>
      <c r="P413" t="s">
        <v>112</v>
      </c>
      <c r="R413" s="148">
        <v>42474</v>
      </c>
      <c r="S413" s="149">
        <v>55</v>
      </c>
      <c r="T413" s="150">
        <v>103531.68</v>
      </c>
      <c r="U413" s="151">
        <v>103531.68</v>
      </c>
      <c r="V413" s="152">
        <v>0</v>
      </c>
      <c r="W413" t="s">
        <v>113</v>
      </c>
      <c r="Y413" t="s">
        <v>114</v>
      </c>
      <c r="Z413" t="s">
        <v>114</v>
      </c>
      <c r="AA413" t="s">
        <v>114</v>
      </c>
      <c r="AB413" t="s">
        <v>115</v>
      </c>
      <c r="AC413" t="s">
        <v>116</v>
      </c>
      <c r="AD413" t="s">
        <v>110</v>
      </c>
      <c r="AE413" t="s">
        <v>110</v>
      </c>
      <c r="AH413" s="153">
        <v>0</v>
      </c>
      <c r="AI413" s="154">
        <v>42474</v>
      </c>
      <c r="AJ413" s="155">
        <v>1102060</v>
      </c>
      <c r="AK413" s="156">
        <v>1102060.1000000001</v>
      </c>
      <c r="AL413" s="157">
        <v>42474</v>
      </c>
      <c r="AM413" s="158">
        <v>0</v>
      </c>
      <c r="AN413" t="s">
        <v>117</v>
      </c>
      <c r="AO413" s="159">
        <v>42474.532442129632</v>
      </c>
      <c r="AP413" t="s">
        <v>183</v>
      </c>
      <c r="AQ413" t="s">
        <v>119</v>
      </c>
      <c r="AR413" t="s">
        <v>119</v>
      </c>
      <c r="AT413" s="160">
        <v>42474</v>
      </c>
      <c r="AU413" s="161">
        <v>1</v>
      </c>
      <c r="AV413" s="162">
        <v>1</v>
      </c>
      <c r="AW413" t="s">
        <v>120</v>
      </c>
      <c r="AZ413" s="163">
        <v>42474</v>
      </c>
      <c r="BB413" t="s">
        <v>121</v>
      </c>
      <c r="BC413" t="s">
        <v>114</v>
      </c>
      <c r="BD413" t="s">
        <v>122</v>
      </c>
      <c r="BE413" t="s">
        <v>110</v>
      </c>
      <c r="BH413" t="s">
        <v>122</v>
      </c>
      <c r="BL413" t="s">
        <v>110</v>
      </c>
      <c r="BM413" s="165">
        <v>42474</v>
      </c>
      <c r="BO413" t="s">
        <v>110</v>
      </c>
      <c r="BP413" t="s">
        <v>123</v>
      </c>
      <c r="BS413" s="166">
        <v>42474.524791666663</v>
      </c>
      <c r="BU413" t="s">
        <v>110</v>
      </c>
      <c r="BV413" t="s">
        <v>183</v>
      </c>
      <c r="BW413" t="s">
        <v>110</v>
      </c>
      <c r="BZ413" t="s">
        <v>108</v>
      </c>
      <c r="CA413" t="s">
        <v>182</v>
      </c>
      <c r="CB413" s="167">
        <v>42474</v>
      </c>
      <c r="CC413" s="168">
        <v>0</v>
      </c>
      <c r="CD413" s="169">
        <v>48</v>
      </c>
      <c r="CE413" t="s">
        <v>111</v>
      </c>
      <c r="CH413" t="s">
        <v>154</v>
      </c>
      <c r="CI413" t="s">
        <v>125</v>
      </c>
      <c r="CL413" t="s">
        <v>126</v>
      </c>
      <c r="CM413" t="s">
        <v>127</v>
      </c>
      <c r="CN413" t="s">
        <v>128</v>
      </c>
      <c r="CO413" t="s">
        <v>129</v>
      </c>
      <c r="CU413" t="s">
        <v>119</v>
      </c>
      <c r="DD413" s="170">
        <v>10885.21</v>
      </c>
      <c r="DE413" t="s">
        <v>110</v>
      </c>
      <c r="DF413" s="171">
        <v>0</v>
      </c>
      <c r="DH413" s="172">
        <v>0</v>
      </c>
      <c r="DI413" t="s">
        <v>183</v>
      </c>
      <c r="DJ413" t="s">
        <v>116</v>
      </c>
      <c r="DK413" s="173">
        <v>42474</v>
      </c>
      <c r="DL413" t="s">
        <v>119</v>
      </c>
      <c r="DN413" s="174">
        <v>10885.21</v>
      </c>
      <c r="DO413" s="175">
        <v>1</v>
      </c>
      <c r="DP413" s="176">
        <v>1</v>
      </c>
      <c r="DQ413" s="177">
        <v>1102060</v>
      </c>
      <c r="DT413" s="178">
        <v>42474</v>
      </c>
      <c r="DV413" t="s">
        <v>120</v>
      </c>
      <c r="DW413" s="179">
        <v>42474</v>
      </c>
      <c r="DX413" t="s">
        <v>110</v>
      </c>
      <c r="DY413" s="180">
        <v>42474</v>
      </c>
      <c r="DZ413" t="s">
        <v>116</v>
      </c>
      <c r="EC413" t="s">
        <v>123</v>
      </c>
      <c r="ED413" s="181">
        <v>0</v>
      </c>
      <c r="EE413" s="182">
        <v>0</v>
      </c>
      <c r="EG413" t="s">
        <v>131</v>
      </c>
      <c r="EJ413" t="str">
        <f t="shared" si="6"/>
        <v>724000010100</v>
      </c>
    </row>
    <row r="414" spans="1:140" ht="16.5" hidden="1" thickTop="1" thickBot="1" x14ac:dyDescent="0.3">
      <c r="A414" t="s">
        <v>108</v>
      </c>
      <c r="B414" t="s">
        <v>182</v>
      </c>
      <c r="C414" s="140">
        <v>42474</v>
      </c>
      <c r="D414" s="141">
        <v>0</v>
      </c>
      <c r="E414" t="s">
        <v>108</v>
      </c>
      <c r="F414" t="s">
        <v>110</v>
      </c>
      <c r="G414" s="142">
        <v>2016</v>
      </c>
      <c r="H414" s="143">
        <v>10</v>
      </c>
      <c r="I414" s="144">
        <v>42474</v>
      </c>
      <c r="J414" t="s">
        <v>111</v>
      </c>
      <c r="L414" t="s">
        <v>110</v>
      </c>
      <c r="M414" t="s">
        <v>110</v>
      </c>
      <c r="O414" s="146">
        <v>0</v>
      </c>
      <c r="P414" t="s">
        <v>112</v>
      </c>
      <c r="R414" s="148">
        <v>42474</v>
      </c>
      <c r="S414" s="149">
        <v>55</v>
      </c>
      <c r="T414" s="150">
        <v>103531.68</v>
      </c>
      <c r="U414" s="151">
        <v>103531.68</v>
      </c>
      <c r="V414" s="152">
        <v>0</v>
      </c>
      <c r="W414" t="s">
        <v>113</v>
      </c>
      <c r="Y414" t="s">
        <v>114</v>
      </c>
      <c r="Z414" t="s">
        <v>114</v>
      </c>
      <c r="AA414" t="s">
        <v>114</v>
      </c>
      <c r="AB414" t="s">
        <v>115</v>
      </c>
      <c r="AC414" t="s">
        <v>116</v>
      </c>
      <c r="AD414" t="s">
        <v>110</v>
      </c>
      <c r="AE414" t="s">
        <v>110</v>
      </c>
      <c r="AH414" s="153">
        <v>0</v>
      </c>
      <c r="AI414" s="154">
        <v>42474</v>
      </c>
      <c r="AJ414" s="155">
        <v>1102060</v>
      </c>
      <c r="AK414" s="156">
        <v>1102060.1000000001</v>
      </c>
      <c r="AL414" s="157">
        <v>42474</v>
      </c>
      <c r="AM414" s="158">
        <v>0</v>
      </c>
      <c r="AN414" t="s">
        <v>117</v>
      </c>
      <c r="AO414" s="159">
        <v>42474.532442129632</v>
      </c>
      <c r="AP414" t="s">
        <v>183</v>
      </c>
      <c r="AQ414" t="s">
        <v>119</v>
      </c>
      <c r="AR414" t="s">
        <v>119</v>
      </c>
      <c r="AT414" s="160">
        <v>42474</v>
      </c>
      <c r="AU414" s="161">
        <v>1</v>
      </c>
      <c r="AV414" s="162">
        <v>1</v>
      </c>
      <c r="AW414" t="s">
        <v>120</v>
      </c>
      <c r="AZ414" s="163">
        <v>42474</v>
      </c>
      <c r="BB414" t="s">
        <v>121</v>
      </c>
      <c r="BC414" t="s">
        <v>114</v>
      </c>
      <c r="BD414" t="s">
        <v>122</v>
      </c>
      <c r="BE414" t="s">
        <v>110</v>
      </c>
      <c r="BH414" t="s">
        <v>122</v>
      </c>
      <c r="BL414" t="s">
        <v>110</v>
      </c>
      <c r="BM414" s="165">
        <v>42474</v>
      </c>
      <c r="BO414" t="s">
        <v>110</v>
      </c>
      <c r="BP414" t="s">
        <v>123</v>
      </c>
      <c r="BS414" s="166">
        <v>42474.524791666663</v>
      </c>
      <c r="BU414" t="s">
        <v>110</v>
      </c>
      <c r="BV414" t="s">
        <v>183</v>
      </c>
      <c r="BW414" t="s">
        <v>110</v>
      </c>
      <c r="BZ414" t="s">
        <v>108</v>
      </c>
      <c r="CA414" t="s">
        <v>182</v>
      </c>
      <c r="CB414" s="167">
        <v>42474</v>
      </c>
      <c r="CC414" s="168">
        <v>0</v>
      </c>
      <c r="CD414" s="169">
        <v>49</v>
      </c>
      <c r="CE414" t="s">
        <v>111</v>
      </c>
      <c r="CH414" t="s">
        <v>154</v>
      </c>
      <c r="CI414" t="s">
        <v>125</v>
      </c>
      <c r="CL414" t="s">
        <v>126</v>
      </c>
      <c r="CM414" t="s">
        <v>132</v>
      </c>
      <c r="CN414" t="s">
        <v>133</v>
      </c>
      <c r="CO414" t="s">
        <v>129</v>
      </c>
      <c r="CU414" t="s">
        <v>119</v>
      </c>
      <c r="DD414" s="170">
        <v>1778.64</v>
      </c>
      <c r="DE414" t="s">
        <v>110</v>
      </c>
      <c r="DF414" s="171">
        <v>0</v>
      </c>
      <c r="DH414" s="172">
        <v>0</v>
      </c>
      <c r="DI414" t="s">
        <v>183</v>
      </c>
      <c r="DJ414" t="s">
        <v>116</v>
      </c>
      <c r="DK414" s="173">
        <v>42474</v>
      </c>
      <c r="DL414" t="s">
        <v>119</v>
      </c>
      <c r="DN414" s="174">
        <v>1778.64</v>
      </c>
      <c r="DO414" s="175">
        <v>1</v>
      </c>
      <c r="DP414" s="176">
        <v>1</v>
      </c>
      <c r="DQ414" s="177">
        <v>1102060</v>
      </c>
      <c r="DT414" s="178">
        <v>42474</v>
      </c>
      <c r="DV414" t="s">
        <v>120</v>
      </c>
      <c r="DW414" s="179">
        <v>42474</v>
      </c>
      <c r="DX414" t="s">
        <v>110</v>
      </c>
      <c r="DY414" s="180">
        <v>42474</v>
      </c>
      <c r="DZ414" t="s">
        <v>116</v>
      </c>
      <c r="EC414" t="s">
        <v>123</v>
      </c>
      <c r="ED414" s="181">
        <v>0</v>
      </c>
      <c r="EE414" s="182">
        <v>0</v>
      </c>
      <c r="EG414" t="s">
        <v>131</v>
      </c>
      <c r="EJ414" t="str">
        <f t="shared" si="6"/>
        <v>724000020100</v>
      </c>
    </row>
    <row r="415" spans="1:140" ht="16.5" hidden="1" thickTop="1" thickBot="1" x14ac:dyDescent="0.3">
      <c r="A415" t="s">
        <v>108</v>
      </c>
      <c r="B415" t="s">
        <v>182</v>
      </c>
      <c r="C415" s="140">
        <v>42474</v>
      </c>
      <c r="D415" s="141">
        <v>0</v>
      </c>
      <c r="E415" t="s">
        <v>108</v>
      </c>
      <c r="F415" t="s">
        <v>110</v>
      </c>
      <c r="G415" s="142">
        <v>2016</v>
      </c>
      <c r="H415" s="143">
        <v>10</v>
      </c>
      <c r="I415" s="144">
        <v>42474</v>
      </c>
      <c r="J415" t="s">
        <v>111</v>
      </c>
      <c r="L415" t="s">
        <v>110</v>
      </c>
      <c r="M415" t="s">
        <v>110</v>
      </c>
      <c r="O415" s="146">
        <v>0</v>
      </c>
      <c r="P415" t="s">
        <v>112</v>
      </c>
      <c r="R415" s="148">
        <v>42474</v>
      </c>
      <c r="S415" s="149">
        <v>55</v>
      </c>
      <c r="T415" s="150">
        <v>103531.68</v>
      </c>
      <c r="U415" s="151">
        <v>103531.68</v>
      </c>
      <c r="V415" s="152">
        <v>0</v>
      </c>
      <c r="W415" t="s">
        <v>113</v>
      </c>
      <c r="Y415" t="s">
        <v>114</v>
      </c>
      <c r="Z415" t="s">
        <v>114</v>
      </c>
      <c r="AA415" t="s">
        <v>114</v>
      </c>
      <c r="AB415" t="s">
        <v>115</v>
      </c>
      <c r="AC415" t="s">
        <v>116</v>
      </c>
      <c r="AD415" t="s">
        <v>110</v>
      </c>
      <c r="AE415" t="s">
        <v>110</v>
      </c>
      <c r="AH415" s="153">
        <v>0</v>
      </c>
      <c r="AI415" s="154">
        <v>42474</v>
      </c>
      <c r="AJ415" s="155">
        <v>1102060</v>
      </c>
      <c r="AK415" s="156">
        <v>1102060.1000000001</v>
      </c>
      <c r="AL415" s="157">
        <v>42474</v>
      </c>
      <c r="AM415" s="158">
        <v>0</v>
      </c>
      <c r="AN415" t="s">
        <v>117</v>
      </c>
      <c r="AO415" s="159">
        <v>42474.532442129632</v>
      </c>
      <c r="AP415" t="s">
        <v>183</v>
      </c>
      <c r="AQ415" t="s">
        <v>119</v>
      </c>
      <c r="AR415" t="s">
        <v>119</v>
      </c>
      <c r="AT415" s="160">
        <v>42474</v>
      </c>
      <c r="AU415" s="161">
        <v>1</v>
      </c>
      <c r="AV415" s="162">
        <v>1</v>
      </c>
      <c r="AW415" t="s">
        <v>120</v>
      </c>
      <c r="AZ415" s="163">
        <v>42474</v>
      </c>
      <c r="BB415" t="s">
        <v>121</v>
      </c>
      <c r="BC415" t="s">
        <v>114</v>
      </c>
      <c r="BD415" t="s">
        <v>122</v>
      </c>
      <c r="BE415" t="s">
        <v>110</v>
      </c>
      <c r="BH415" t="s">
        <v>122</v>
      </c>
      <c r="BL415" t="s">
        <v>110</v>
      </c>
      <c r="BM415" s="165">
        <v>42474</v>
      </c>
      <c r="BO415" t="s">
        <v>110</v>
      </c>
      <c r="BP415" t="s">
        <v>123</v>
      </c>
      <c r="BS415" s="166">
        <v>42474.524791666663</v>
      </c>
      <c r="BU415" t="s">
        <v>110</v>
      </c>
      <c r="BV415" t="s">
        <v>183</v>
      </c>
      <c r="BW415" t="s">
        <v>110</v>
      </c>
      <c r="BZ415" t="s">
        <v>108</v>
      </c>
      <c r="CA415" t="s">
        <v>182</v>
      </c>
      <c r="CB415" s="167">
        <v>42474</v>
      </c>
      <c r="CC415" s="168">
        <v>0</v>
      </c>
      <c r="CD415" s="169">
        <v>53</v>
      </c>
      <c r="CE415" t="s">
        <v>111</v>
      </c>
      <c r="CH415" t="s">
        <v>156</v>
      </c>
      <c r="CI415" t="s">
        <v>125</v>
      </c>
      <c r="CL415" t="s">
        <v>126</v>
      </c>
      <c r="CM415" t="s">
        <v>132</v>
      </c>
      <c r="CN415" t="s">
        <v>133</v>
      </c>
      <c r="CO415" t="s">
        <v>129</v>
      </c>
      <c r="CU415" t="s">
        <v>119</v>
      </c>
      <c r="DD415" s="170">
        <v>6.13</v>
      </c>
      <c r="DE415" t="s">
        <v>110</v>
      </c>
      <c r="DF415" s="171">
        <v>0</v>
      </c>
      <c r="DH415" s="172">
        <v>0</v>
      </c>
      <c r="DI415" t="s">
        <v>183</v>
      </c>
      <c r="DJ415" t="s">
        <v>116</v>
      </c>
      <c r="DK415" s="173">
        <v>42474</v>
      </c>
      <c r="DL415" t="s">
        <v>119</v>
      </c>
      <c r="DN415" s="174">
        <v>6.13</v>
      </c>
      <c r="DO415" s="175">
        <v>1</v>
      </c>
      <c r="DP415" s="176">
        <v>1</v>
      </c>
      <c r="DQ415" s="177">
        <v>1102060</v>
      </c>
      <c r="DT415" s="178">
        <v>42474</v>
      </c>
      <c r="DV415" t="s">
        <v>120</v>
      </c>
      <c r="DW415" s="179">
        <v>42474</v>
      </c>
      <c r="DX415" t="s">
        <v>110</v>
      </c>
      <c r="DY415" s="180">
        <v>42474</v>
      </c>
      <c r="DZ415" t="s">
        <v>116</v>
      </c>
      <c r="EC415" t="s">
        <v>123</v>
      </c>
      <c r="ED415" s="181">
        <v>0</v>
      </c>
      <c r="EE415" s="182">
        <v>0</v>
      </c>
      <c r="EG415" t="s">
        <v>131</v>
      </c>
      <c r="EJ415" t="str">
        <f t="shared" si="6"/>
        <v>725000020100</v>
      </c>
    </row>
    <row r="416" spans="1:140" ht="16.5" hidden="1" thickTop="1" thickBot="1" x14ac:dyDescent="0.3">
      <c r="A416" t="s">
        <v>108</v>
      </c>
      <c r="B416" t="s">
        <v>182</v>
      </c>
      <c r="C416" s="140">
        <v>42474</v>
      </c>
      <c r="D416" s="141">
        <v>0</v>
      </c>
      <c r="E416" t="s">
        <v>108</v>
      </c>
      <c r="F416" t="s">
        <v>110</v>
      </c>
      <c r="G416" s="142">
        <v>2016</v>
      </c>
      <c r="H416" s="143">
        <v>10</v>
      </c>
      <c r="I416" s="144">
        <v>42474</v>
      </c>
      <c r="J416" t="s">
        <v>111</v>
      </c>
      <c r="L416" t="s">
        <v>110</v>
      </c>
      <c r="M416" t="s">
        <v>110</v>
      </c>
      <c r="O416" s="146">
        <v>0</v>
      </c>
      <c r="P416" t="s">
        <v>112</v>
      </c>
      <c r="R416" s="148">
        <v>42474</v>
      </c>
      <c r="S416" s="149">
        <v>55</v>
      </c>
      <c r="T416" s="150">
        <v>103531.68</v>
      </c>
      <c r="U416" s="151">
        <v>103531.68</v>
      </c>
      <c r="V416" s="152">
        <v>0</v>
      </c>
      <c r="W416" t="s">
        <v>113</v>
      </c>
      <c r="Y416" t="s">
        <v>114</v>
      </c>
      <c r="Z416" t="s">
        <v>114</v>
      </c>
      <c r="AA416" t="s">
        <v>114</v>
      </c>
      <c r="AB416" t="s">
        <v>115</v>
      </c>
      <c r="AC416" t="s">
        <v>116</v>
      </c>
      <c r="AD416" t="s">
        <v>110</v>
      </c>
      <c r="AE416" t="s">
        <v>110</v>
      </c>
      <c r="AH416" s="153">
        <v>0</v>
      </c>
      <c r="AI416" s="154">
        <v>42474</v>
      </c>
      <c r="AJ416" s="155">
        <v>1102060</v>
      </c>
      <c r="AK416" s="156">
        <v>1102060.1000000001</v>
      </c>
      <c r="AL416" s="157">
        <v>42474</v>
      </c>
      <c r="AM416" s="158">
        <v>0</v>
      </c>
      <c r="AN416" t="s">
        <v>117</v>
      </c>
      <c r="AO416" s="159">
        <v>42474.532442129632</v>
      </c>
      <c r="AP416" t="s">
        <v>183</v>
      </c>
      <c r="AQ416" t="s">
        <v>119</v>
      </c>
      <c r="AR416" t="s">
        <v>119</v>
      </c>
      <c r="AT416" s="160">
        <v>42474</v>
      </c>
      <c r="AU416" s="161">
        <v>1</v>
      </c>
      <c r="AV416" s="162">
        <v>1</v>
      </c>
      <c r="AW416" t="s">
        <v>120</v>
      </c>
      <c r="AZ416" s="163">
        <v>42474</v>
      </c>
      <c r="BB416" t="s">
        <v>121</v>
      </c>
      <c r="BC416" t="s">
        <v>114</v>
      </c>
      <c r="BD416" t="s">
        <v>122</v>
      </c>
      <c r="BE416" t="s">
        <v>110</v>
      </c>
      <c r="BH416" t="s">
        <v>122</v>
      </c>
      <c r="BL416" t="s">
        <v>110</v>
      </c>
      <c r="BM416" s="165">
        <v>42474</v>
      </c>
      <c r="BO416" t="s">
        <v>110</v>
      </c>
      <c r="BP416" t="s">
        <v>123</v>
      </c>
      <c r="BS416" s="166">
        <v>42474.524791666663</v>
      </c>
      <c r="BU416" t="s">
        <v>110</v>
      </c>
      <c r="BV416" t="s">
        <v>183</v>
      </c>
      <c r="BW416" t="s">
        <v>110</v>
      </c>
      <c r="BZ416" t="s">
        <v>108</v>
      </c>
      <c r="CA416" t="s">
        <v>182</v>
      </c>
      <c r="CB416" s="167">
        <v>42474</v>
      </c>
      <c r="CC416" s="168">
        <v>0</v>
      </c>
      <c r="CD416" s="169">
        <v>50</v>
      </c>
      <c r="CE416" t="s">
        <v>111</v>
      </c>
      <c r="CH416" t="s">
        <v>155</v>
      </c>
      <c r="CI416" t="s">
        <v>125</v>
      </c>
      <c r="CL416" t="s">
        <v>126</v>
      </c>
      <c r="CM416" t="s">
        <v>127</v>
      </c>
      <c r="CN416" t="s">
        <v>128</v>
      </c>
      <c r="CO416" t="s">
        <v>129</v>
      </c>
      <c r="CU416" t="s">
        <v>119</v>
      </c>
      <c r="DD416" s="170">
        <v>31.25</v>
      </c>
      <c r="DE416" t="s">
        <v>110</v>
      </c>
      <c r="DF416" s="171">
        <v>0</v>
      </c>
      <c r="DH416" s="172">
        <v>0</v>
      </c>
      <c r="DI416" t="s">
        <v>183</v>
      </c>
      <c r="DJ416" t="s">
        <v>116</v>
      </c>
      <c r="DK416" s="173">
        <v>42474</v>
      </c>
      <c r="DL416" t="s">
        <v>119</v>
      </c>
      <c r="DN416" s="174">
        <v>31.25</v>
      </c>
      <c r="DO416" s="175">
        <v>1</v>
      </c>
      <c r="DP416" s="176">
        <v>1</v>
      </c>
      <c r="DQ416" s="177">
        <v>1102060</v>
      </c>
      <c r="DT416" s="178">
        <v>42474</v>
      </c>
      <c r="DV416" t="s">
        <v>120</v>
      </c>
      <c r="DW416" s="179">
        <v>42474</v>
      </c>
      <c r="DX416" t="s">
        <v>110</v>
      </c>
      <c r="DY416" s="180">
        <v>42474</v>
      </c>
      <c r="DZ416" t="s">
        <v>116</v>
      </c>
      <c r="EC416" t="s">
        <v>123</v>
      </c>
      <c r="ED416" s="181">
        <v>0</v>
      </c>
      <c r="EE416" s="182">
        <v>0</v>
      </c>
      <c r="EG416" t="s">
        <v>131</v>
      </c>
      <c r="EJ416" t="str">
        <f t="shared" si="6"/>
        <v>724500010100</v>
      </c>
    </row>
    <row r="417" spans="1:140" ht="16.5" hidden="1" thickTop="1" thickBot="1" x14ac:dyDescent="0.3">
      <c r="A417" t="s">
        <v>108</v>
      </c>
      <c r="B417" t="s">
        <v>182</v>
      </c>
      <c r="C417" s="140">
        <v>42474</v>
      </c>
      <c r="D417" s="141">
        <v>0</v>
      </c>
      <c r="E417" t="s">
        <v>108</v>
      </c>
      <c r="F417" t="s">
        <v>110</v>
      </c>
      <c r="G417" s="142">
        <v>2016</v>
      </c>
      <c r="H417" s="143">
        <v>10</v>
      </c>
      <c r="I417" s="144">
        <v>42474</v>
      </c>
      <c r="J417" t="s">
        <v>111</v>
      </c>
      <c r="L417" t="s">
        <v>110</v>
      </c>
      <c r="M417" t="s">
        <v>110</v>
      </c>
      <c r="O417" s="146">
        <v>0</v>
      </c>
      <c r="P417" t="s">
        <v>112</v>
      </c>
      <c r="R417" s="148">
        <v>42474</v>
      </c>
      <c r="S417" s="149">
        <v>55</v>
      </c>
      <c r="T417" s="150">
        <v>103531.68</v>
      </c>
      <c r="U417" s="151">
        <v>103531.68</v>
      </c>
      <c r="V417" s="152">
        <v>0</v>
      </c>
      <c r="W417" t="s">
        <v>113</v>
      </c>
      <c r="Y417" t="s">
        <v>114</v>
      </c>
      <c r="Z417" t="s">
        <v>114</v>
      </c>
      <c r="AA417" t="s">
        <v>114</v>
      </c>
      <c r="AB417" t="s">
        <v>115</v>
      </c>
      <c r="AC417" t="s">
        <v>116</v>
      </c>
      <c r="AD417" t="s">
        <v>110</v>
      </c>
      <c r="AE417" t="s">
        <v>110</v>
      </c>
      <c r="AH417" s="153">
        <v>0</v>
      </c>
      <c r="AI417" s="154">
        <v>42474</v>
      </c>
      <c r="AJ417" s="155">
        <v>1102060</v>
      </c>
      <c r="AK417" s="156">
        <v>1102060.1000000001</v>
      </c>
      <c r="AL417" s="157">
        <v>42474</v>
      </c>
      <c r="AM417" s="158">
        <v>0</v>
      </c>
      <c r="AN417" t="s">
        <v>117</v>
      </c>
      <c r="AO417" s="159">
        <v>42474.532442129632</v>
      </c>
      <c r="AP417" t="s">
        <v>183</v>
      </c>
      <c r="AQ417" t="s">
        <v>119</v>
      </c>
      <c r="AR417" t="s">
        <v>119</v>
      </c>
      <c r="AT417" s="160">
        <v>42474</v>
      </c>
      <c r="AU417" s="161">
        <v>1</v>
      </c>
      <c r="AV417" s="162">
        <v>1</v>
      </c>
      <c r="AW417" t="s">
        <v>120</v>
      </c>
      <c r="AZ417" s="163">
        <v>42474</v>
      </c>
      <c r="BB417" t="s">
        <v>121</v>
      </c>
      <c r="BC417" t="s">
        <v>114</v>
      </c>
      <c r="BD417" t="s">
        <v>122</v>
      </c>
      <c r="BE417" t="s">
        <v>110</v>
      </c>
      <c r="BH417" t="s">
        <v>122</v>
      </c>
      <c r="BL417" t="s">
        <v>110</v>
      </c>
      <c r="BM417" s="165">
        <v>42474</v>
      </c>
      <c r="BO417" t="s">
        <v>110</v>
      </c>
      <c r="BP417" t="s">
        <v>123</v>
      </c>
      <c r="BS417" s="166">
        <v>42474.524791666663</v>
      </c>
      <c r="BU417" t="s">
        <v>110</v>
      </c>
      <c r="BV417" t="s">
        <v>183</v>
      </c>
      <c r="BW417" t="s">
        <v>110</v>
      </c>
      <c r="BZ417" t="s">
        <v>108</v>
      </c>
      <c r="CA417" t="s">
        <v>182</v>
      </c>
      <c r="CB417" s="167">
        <v>42474</v>
      </c>
      <c r="CC417" s="168">
        <v>0</v>
      </c>
      <c r="CD417" s="169">
        <v>51</v>
      </c>
      <c r="CE417" t="s">
        <v>111</v>
      </c>
      <c r="CH417" t="s">
        <v>155</v>
      </c>
      <c r="CI417" t="s">
        <v>125</v>
      </c>
      <c r="CL417" t="s">
        <v>126</v>
      </c>
      <c r="CM417" t="s">
        <v>132</v>
      </c>
      <c r="CN417" t="s">
        <v>133</v>
      </c>
      <c r="CO417" t="s">
        <v>129</v>
      </c>
      <c r="CU417" t="s">
        <v>119</v>
      </c>
      <c r="DD417" s="170">
        <v>31.25</v>
      </c>
      <c r="DE417" t="s">
        <v>110</v>
      </c>
      <c r="DF417" s="171">
        <v>0</v>
      </c>
      <c r="DH417" s="172">
        <v>0</v>
      </c>
      <c r="DI417" t="s">
        <v>183</v>
      </c>
      <c r="DJ417" t="s">
        <v>116</v>
      </c>
      <c r="DK417" s="173">
        <v>42474</v>
      </c>
      <c r="DL417" t="s">
        <v>119</v>
      </c>
      <c r="DN417" s="174">
        <v>31.25</v>
      </c>
      <c r="DO417" s="175">
        <v>1</v>
      </c>
      <c r="DP417" s="176">
        <v>1</v>
      </c>
      <c r="DQ417" s="177">
        <v>1102060</v>
      </c>
      <c r="DT417" s="178">
        <v>42474</v>
      </c>
      <c r="DV417" t="s">
        <v>120</v>
      </c>
      <c r="DW417" s="179">
        <v>42474</v>
      </c>
      <c r="DX417" t="s">
        <v>110</v>
      </c>
      <c r="DY417" s="180">
        <v>42474</v>
      </c>
      <c r="DZ417" t="s">
        <v>116</v>
      </c>
      <c r="EC417" t="s">
        <v>123</v>
      </c>
      <c r="ED417" s="181">
        <v>0</v>
      </c>
      <c r="EE417" s="182">
        <v>0</v>
      </c>
      <c r="EG417" t="s">
        <v>131</v>
      </c>
      <c r="EJ417" t="str">
        <f t="shared" si="6"/>
        <v>724500020100</v>
      </c>
    </row>
    <row r="418" spans="1:140" ht="16.5" hidden="1" thickTop="1" thickBot="1" x14ac:dyDescent="0.3">
      <c r="A418" t="s">
        <v>108</v>
      </c>
      <c r="B418" t="s">
        <v>182</v>
      </c>
      <c r="C418" s="140">
        <v>42474</v>
      </c>
      <c r="D418" s="141">
        <v>0</v>
      </c>
      <c r="E418" t="s">
        <v>108</v>
      </c>
      <c r="F418" t="s">
        <v>110</v>
      </c>
      <c r="G418" s="142">
        <v>2016</v>
      </c>
      <c r="H418" s="143">
        <v>10</v>
      </c>
      <c r="I418" s="144">
        <v>42474</v>
      </c>
      <c r="J418" t="s">
        <v>111</v>
      </c>
      <c r="L418" t="s">
        <v>110</v>
      </c>
      <c r="M418" t="s">
        <v>110</v>
      </c>
      <c r="O418" s="146">
        <v>0</v>
      </c>
      <c r="P418" t="s">
        <v>112</v>
      </c>
      <c r="R418" s="148">
        <v>42474</v>
      </c>
      <c r="S418" s="149">
        <v>55</v>
      </c>
      <c r="T418" s="150">
        <v>103531.68</v>
      </c>
      <c r="U418" s="151">
        <v>103531.68</v>
      </c>
      <c r="V418" s="152">
        <v>0</v>
      </c>
      <c r="W418" t="s">
        <v>113</v>
      </c>
      <c r="Y418" t="s">
        <v>114</v>
      </c>
      <c r="Z418" t="s">
        <v>114</v>
      </c>
      <c r="AA418" t="s">
        <v>114</v>
      </c>
      <c r="AB418" t="s">
        <v>115</v>
      </c>
      <c r="AC418" t="s">
        <v>116</v>
      </c>
      <c r="AD418" t="s">
        <v>110</v>
      </c>
      <c r="AE418" t="s">
        <v>110</v>
      </c>
      <c r="AH418" s="153">
        <v>0</v>
      </c>
      <c r="AI418" s="154">
        <v>42474</v>
      </c>
      <c r="AJ418" s="155">
        <v>1102060</v>
      </c>
      <c r="AK418" s="156">
        <v>1102060.1000000001</v>
      </c>
      <c r="AL418" s="157">
        <v>42474</v>
      </c>
      <c r="AM418" s="158">
        <v>0</v>
      </c>
      <c r="AN418" t="s">
        <v>117</v>
      </c>
      <c r="AO418" s="159">
        <v>42474.532442129632</v>
      </c>
      <c r="AP418" t="s">
        <v>183</v>
      </c>
      <c r="AQ418" t="s">
        <v>119</v>
      </c>
      <c r="AR418" t="s">
        <v>119</v>
      </c>
      <c r="AT418" s="160">
        <v>42474</v>
      </c>
      <c r="AU418" s="161">
        <v>1</v>
      </c>
      <c r="AV418" s="162">
        <v>1</v>
      </c>
      <c r="AW418" t="s">
        <v>120</v>
      </c>
      <c r="AZ418" s="163">
        <v>42474</v>
      </c>
      <c r="BB418" t="s">
        <v>121</v>
      </c>
      <c r="BC418" t="s">
        <v>114</v>
      </c>
      <c r="BD418" t="s">
        <v>122</v>
      </c>
      <c r="BE418" t="s">
        <v>110</v>
      </c>
      <c r="BH418" t="s">
        <v>122</v>
      </c>
      <c r="BL418" t="s">
        <v>110</v>
      </c>
      <c r="BM418" s="165">
        <v>42474</v>
      </c>
      <c r="BO418" t="s">
        <v>110</v>
      </c>
      <c r="BP418" t="s">
        <v>123</v>
      </c>
      <c r="BS418" s="166">
        <v>42474.524791666663</v>
      </c>
      <c r="BU418" t="s">
        <v>110</v>
      </c>
      <c r="BV418" t="s">
        <v>183</v>
      </c>
      <c r="BW418" t="s">
        <v>110</v>
      </c>
      <c r="BZ418" t="s">
        <v>108</v>
      </c>
      <c r="CA418" t="s">
        <v>182</v>
      </c>
      <c r="CB418" s="167">
        <v>42474</v>
      </c>
      <c r="CC418" s="168">
        <v>0</v>
      </c>
      <c r="CD418" s="169">
        <v>52</v>
      </c>
      <c r="CE418" t="s">
        <v>111</v>
      </c>
      <c r="CH418" t="s">
        <v>156</v>
      </c>
      <c r="CI418" t="s">
        <v>125</v>
      </c>
      <c r="CL418" t="s">
        <v>126</v>
      </c>
      <c r="CM418" t="s">
        <v>127</v>
      </c>
      <c r="CN418" t="s">
        <v>128</v>
      </c>
      <c r="CO418" t="s">
        <v>129</v>
      </c>
      <c r="CU418" t="s">
        <v>119</v>
      </c>
      <c r="DD418" s="170">
        <v>28.88</v>
      </c>
      <c r="DE418" t="s">
        <v>110</v>
      </c>
      <c r="DF418" s="171">
        <v>0</v>
      </c>
      <c r="DH418" s="172">
        <v>0</v>
      </c>
      <c r="DI418" t="s">
        <v>183</v>
      </c>
      <c r="DJ418" t="s">
        <v>116</v>
      </c>
      <c r="DK418" s="173">
        <v>42474</v>
      </c>
      <c r="DL418" t="s">
        <v>119</v>
      </c>
      <c r="DN418" s="174">
        <v>28.88</v>
      </c>
      <c r="DO418" s="175">
        <v>1</v>
      </c>
      <c r="DP418" s="176">
        <v>1</v>
      </c>
      <c r="DQ418" s="177">
        <v>1102060</v>
      </c>
      <c r="DT418" s="178">
        <v>42474</v>
      </c>
      <c r="DV418" t="s">
        <v>120</v>
      </c>
      <c r="DW418" s="179">
        <v>42474</v>
      </c>
      <c r="DX418" t="s">
        <v>110</v>
      </c>
      <c r="DY418" s="180">
        <v>42474</v>
      </c>
      <c r="DZ418" t="s">
        <v>116</v>
      </c>
      <c r="EC418" t="s">
        <v>123</v>
      </c>
      <c r="ED418" s="181">
        <v>0</v>
      </c>
      <c r="EE418" s="182">
        <v>0</v>
      </c>
      <c r="EG418" t="s">
        <v>131</v>
      </c>
      <c r="EJ418" t="str">
        <f t="shared" si="6"/>
        <v>725000010100</v>
      </c>
    </row>
    <row r="419" spans="1:140" ht="16.5" hidden="1" thickTop="1" thickBot="1" x14ac:dyDescent="0.3">
      <c r="A419" t="s">
        <v>108</v>
      </c>
      <c r="B419" t="s">
        <v>182</v>
      </c>
      <c r="C419" s="140">
        <v>42474</v>
      </c>
      <c r="D419" s="141">
        <v>0</v>
      </c>
      <c r="E419" t="s">
        <v>108</v>
      </c>
      <c r="F419" t="s">
        <v>110</v>
      </c>
      <c r="G419" s="142">
        <v>2016</v>
      </c>
      <c r="H419" s="143">
        <v>10</v>
      </c>
      <c r="I419" s="144">
        <v>42474</v>
      </c>
      <c r="J419" t="s">
        <v>111</v>
      </c>
      <c r="L419" t="s">
        <v>110</v>
      </c>
      <c r="M419" t="s">
        <v>110</v>
      </c>
      <c r="O419" s="146">
        <v>0</v>
      </c>
      <c r="P419" t="s">
        <v>112</v>
      </c>
      <c r="R419" s="148">
        <v>42474</v>
      </c>
      <c r="S419" s="149">
        <v>55</v>
      </c>
      <c r="T419" s="150">
        <v>103531.68</v>
      </c>
      <c r="U419" s="151">
        <v>103531.68</v>
      </c>
      <c r="V419" s="152">
        <v>0</v>
      </c>
      <c r="W419" t="s">
        <v>113</v>
      </c>
      <c r="Y419" t="s">
        <v>114</v>
      </c>
      <c r="Z419" t="s">
        <v>114</v>
      </c>
      <c r="AA419" t="s">
        <v>114</v>
      </c>
      <c r="AB419" t="s">
        <v>115</v>
      </c>
      <c r="AC419" t="s">
        <v>116</v>
      </c>
      <c r="AD419" t="s">
        <v>110</v>
      </c>
      <c r="AE419" t="s">
        <v>110</v>
      </c>
      <c r="AH419" s="153">
        <v>0</v>
      </c>
      <c r="AI419" s="154">
        <v>42474</v>
      </c>
      <c r="AJ419" s="155">
        <v>1102060</v>
      </c>
      <c r="AK419" s="156">
        <v>1102060.1000000001</v>
      </c>
      <c r="AL419" s="157">
        <v>42474</v>
      </c>
      <c r="AM419" s="158">
        <v>0</v>
      </c>
      <c r="AN419" t="s">
        <v>117</v>
      </c>
      <c r="AO419" s="159">
        <v>42474.532442129632</v>
      </c>
      <c r="AP419" t="s">
        <v>183</v>
      </c>
      <c r="AQ419" t="s">
        <v>119</v>
      </c>
      <c r="AR419" t="s">
        <v>119</v>
      </c>
      <c r="AT419" s="160">
        <v>42474</v>
      </c>
      <c r="AU419" s="161">
        <v>1</v>
      </c>
      <c r="AV419" s="162">
        <v>1</v>
      </c>
      <c r="AW419" t="s">
        <v>120</v>
      </c>
      <c r="AZ419" s="163">
        <v>42474</v>
      </c>
      <c r="BB419" t="s">
        <v>121</v>
      </c>
      <c r="BC419" t="s">
        <v>114</v>
      </c>
      <c r="BD419" t="s">
        <v>122</v>
      </c>
      <c r="BE419" t="s">
        <v>110</v>
      </c>
      <c r="BH419" t="s">
        <v>122</v>
      </c>
      <c r="BL419" t="s">
        <v>110</v>
      </c>
      <c r="BM419" s="165">
        <v>42474</v>
      </c>
      <c r="BO419" t="s">
        <v>110</v>
      </c>
      <c r="BP419" t="s">
        <v>123</v>
      </c>
      <c r="BS419" s="166">
        <v>42474.524791666663</v>
      </c>
      <c r="BU419" t="s">
        <v>110</v>
      </c>
      <c r="BV419" t="s">
        <v>183</v>
      </c>
      <c r="BW419" t="s">
        <v>110</v>
      </c>
      <c r="BZ419" t="s">
        <v>108</v>
      </c>
      <c r="CA419" t="s">
        <v>182</v>
      </c>
      <c r="CB419" s="167">
        <v>42474</v>
      </c>
      <c r="CC419" s="168">
        <v>0</v>
      </c>
      <c r="CD419" s="169">
        <v>54</v>
      </c>
      <c r="CE419" t="s">
        <v>111</v>
      </c>
      <c r="CH419" t="s">
        <v>157</v>
      </c>
      <c r="CI419" t="s">
        <v>125</v>
      </c>
      <c r="CL419" t="s">
        <v>126</v>
      </c>
      <c r="CM419" t="s">
        <v>127</v>
      </c>
      <c r="CN419" t="s">
        <v>128</v>
      </c>
      <c r="CO419" t="s">
        <v>129</v>
      </c>
      <c r="CU419" t="s">
        <v>119</v>
      </c>
      <c r="DD419" s="170">
        <v>5267.86</v>
      </c>
      <c r="DE419" t="s">
        <v>110</v>
      </c>
      <c r="DF419" s="171">
        <v>0</v>
      </c>
      <c r="DH419" s="172">
        <v>0</v>
      </c>
      <c r="DI419" t="s">
        <v>183</v>
      </c>
      <c r="DJ419" t="s">
        <v>116</v>
      </c>
      <c r="DK419" s="173">
        <v>42474</v>
      </c>
      <c r="DL419" t="s">
        <v>119</v>
      </c>
      <c r="DN419" s="174">
        <v>5267.86</v>
      </c>
      <c r="DO419" s="175">
        <v>1</v>
      </c>
      <c r="DP419" s="176">
        <v>1</v>
      </c>
      <c r="DQ419" s="177">
        <v>1102060</v>
      </c>
      <c r="DT419" s="178">
        <v>42474</v>
      </c>
      <c r="DV419" t="s">
        <v>120</v>
      </c>
      <c r="DW419" s="179">
        <v>42474</v>
      </c>
      <c r="DX419" t="s">
        <v>110</v>
      </c>
      <c r="DY419" s="180">
        <v>42474</v>
      </c>
      <c r="DZ419" t="s">
        <v>116</v>
      </c>
      <c r="EC419" t="s">
        <v>123</v>
      </c>
      <c r="ED419" s="181">
        <v>0</v>
      </c>
      <c r="EE419" s="182">
        <v>0</v>
      </c>
      <c r="EG419" t="s">
        <v>131</v>
      </c>
      <c r="EJ419" t="str">
        <f t="shared" si="6"/>
        <v>726900010100</v>
      </c>
    </row>
    <row r="420" spans="1:140" ht="16.5" hidden="1" thickTop="1" thickBot="1" x14ac:dyDescent="0.3">
      <c r="A420" t="s">
        <v>108</v>
      </c>
      <c r="B420" t="s">
        <v>182</v>
      </c>
      <c r="C420" s="140">
        <v>42474</v>
      </c>
      <c r="D420" s="141">
        <v>0</v>
      </c>
      <c r="E420" t="s">
        <v>108</v>
      </c>
      <c r="F420" t="s">
        <v>110</v>
      </c>
      <c r="G420" s="142">
        <v>2016</v>
      </c>
      <c r="H420" s="143">
        <v>10</v>
      </c>
      <c r="I420" s="144">
        <v>42474</v>
      </c>
      <c r="J420" t="s">
        <v>111</v>
      </c>
      <c r="L420" t="s">
        <v>110</v>
      </c>
      <c r="M420" t="s">
        <v>110</v>
      </c>
      <c r="O420" s="146">
        <v>0</v>
      </c>
      <c r="P420" t="s">
        <v>112</v>
      </c>
      <c r="R420" s="148">
        <v>42474</v>
      </c>
      <c r="S420" s="149">
        <v>55</v>
      </c>
      <c r="T420" s="150">
        <v>103531.68</v>
      </c>
      <c r="U420" s="151">
        <v>103531.68</v>
      </c>
      <c r="V420" s="152">
        <v>0</v>
      </c>
      <c r="W420" t="s">
        <v>113</v>
      </c>
      <c r="Y420" t="s">
        <v>114</v>
      </c>
      <c r="Z420" t="s">
        <v>114</v>
      </c>
      <c r="AA420" t="s">
        <v>114</v>
      </c>
      <c r="AB420" t="s">
        <v>115</v>
      </c>
      <c r="AC420" t="s">
        <v>116</v>
      </c>
      <c r="AD420" t="s">
        <v>110</v>
      </c>
      <c r="AE420" t="s">
        <v>110</v>
      </c>
      <c r="AH420" s="153">
        <v>0</v>
      </c>
      <c r="AI420" s="154">
        <v>42474</v>
      </c>
      <c r="AJ420" s="155">
        <v>1102060</v>
      </c>
      <c r="AK420" s="156">
        <v>1102060.1000000001</v>
      </c>
      <c r="AL420" s="157">
        <v>42474</v>
      </c>
      <c r="AM420" s="158">
        <v>0</v>
      </c>
      <c r="AN420" t="s">
        <v>117</v>
      </c>
      <c r="AO420" s="159">
        <v>42474.532442129632</v>
      </c>
      <c r="AP420" t="s">
        <v>183</v>
      </c>
      <c r="AQ420" t="s">
        <v>119</v>
      </c>
      <c r="AR420" t="s">
        <v>119</v>
      </c>
      <c r="AT420" s="160">
        <v>42474</v>
      </c>
      <c r="AU420" s="161">
        <v>1</v>
      </c>
      <c r="AV420" s="162">
        <v>1</v>
      </c>
      <c r="AW420" t="s">
        <v>120</v>
      </c>
      <c r="AZ420" s="163">
        <v>42474</v>
      </c>
      <c r="BB420" t="s">
        <v>121</v>
      </c>
      <c r="BC420" t="s">
        <v>114</v>
      </c>
      <c r="BD420" t="s">
        <v>122</v>
      </c>
      <c r="BE420" t="s">
        <v>110</v>
      </c>
      <c r="BH420" t="s">
        <v>122</v>
      </c>
      <c r="BL420" t="s">
        <v>110</v>
      </c>
      <c r="BM420" s="165">
        <v>42474</v>
      </c>
      <c r="BO420" t="s">
        <v>110</v>
      </c>
      <c r="BP420" t="s">
        <v>123</v>
      </c>
      <c r="BS420" s="166">
        <v>42474.524791666663</v>
      </c>
      <c r="BU420" t="s">
        <v>110</v>
      </c>
      <c r="BV420" t="s">
        <v>183</v>
      </c>
      <c r="BW420" t="s">
        <v>110</v>
      </c>
      <c r="BZ420" t="s">
        <v>108</v>
      </c>
      <c r="CA420" t="s">
        <v>182</v>
      </c>
      <c r="CB420" s="167">
        <v>42474</v>
      </c>
      <c r="CC420" s="168">
        <v>0</v>
      </c>
      <c r="CD420" s="169">
        <v>55</v>
      </c>
      <c r="CE420" t="s">
        <v>111</v>
      </c>
      <c r="CH420" t="s">
        <v>157</v>
      </c>
      <c r="CI420" t="s">
        <v>125</v>
      </c>
      <c r="CL420" t="s">
        <v>126</v>
      </c>
      <c r="CM420" t="s">
        <v>132</v>
      </c>
      <c r="CN420" t="s">
        <v>133</v>
      </c>
      <c r="CO420" t="s">
        <v>129</v>
      </c>
      <c r="CU420" t="s">
        <v>119</v>
      </c>
      <c r="DD420" s="170">
        <v>566.71</v>
      </c>
      <c r="DE420" t="s">
        <v>110</v>
      </c>
      <c r="DF420" s="171">
        <v>0</v>
      </c>
      <c r="DH420" s="172">
        <v>0</v>
      </c>
      <c r="DI420" t="s">
        <v>183</v>
      </c>
      <c r="DJ420" t="s">
        <v>116</v>
      </c>
      <c r="DK420" s="173">
        <v>42474</v>
      </c>
      <c r="DL420" t="s">
        <v>119</v>
      </c>
      <c r="DN420" s="174">
        <v>566.71</v>
      </c>
      <c r="DO420" s="175">
        <v>1</v>
      </c>
      <c r="DP420" s="176">
        <v>1</v>
      </c>
      <c r="DQ420" s="177">
        <v>1102060</v>
      </c>
      <c r="DT420" s="178">
        <v>42474</v>
      </c>
      <c r="DV420" t="s">
        <v>120</v>
      </c>
      <c r="DW420" s="179">
        <v>42474</v>
      </c>
      <c r="DX420" t="s">
        <v>110</v>
      </c>
      <c r="DY420" s="180">
        <v>42474</v>
      </c>
      <c r="DZ420" t="s">
        <v>116</v>
      </c>
      <c r="EC420" t="s">
        <v>123</v>
      </c>
      <c r="ED420" s="181">
        <v>0</v>
      </c>
      <c r="EE420" s="182">
        <v>0</v>
      </c>
      <c r="EG420" t="s">
        <v>131</v>
      </c>
      <c r="EJ420" t="str">
        <f t="shared" si="6"/>
        <v>726900020100</v>
      </c>
    </row>
    <row r="421" spans="1:140" ht="16.5" thickTop="1" thickBot="1" x14ac:dyDescent="0.3">
      <c r="A421" s="1" t="s">
        <v>0</v>
      </c>
      <c r="B421" s="2" t="s">
        <v>1</v>
      </c>
      <c r="C421" s="3" t="s">
        <v>2</v>
      </c>
      <c r="D421" s="4" t="s">
        <v>3</v>
      </c>
      <c r="E421" s="5" t="s">
        <v>0</v>
      </c>
      <c r="F421" s="6" t="s">
        <v>4</v>
      </c>
      <c r="G421" s="7" t="s">
        <v>5</v>
      </c>
      <c r="H421" s="8" t="s">
        <v>6</v>
      </c>
      <c r="I421" s="9" t="s">
        <v>7</v>
      </c>
      <c r="J421" s="10" t="s">
        <v>8</v>
      </c>
      <c r="K421" s="11" t="s">
        <v>9</v>
      </c>
      <c r="L421" s="12" t="s">
        <v>10</v>
      </c>
      <c r="M421" s="13" t="s">
        <v>11</v>
      </c>
      <c r="N421" s="14" t="s">
        <v>2</v>
      </c>
      <c r="O421" s="15" t="s">
        <v>6</v>
      </c>
      <c r="P421" s="16" t="s">
        <v>12</v>
      </c>
      <c r="Q421" s="17" t="s">
        <v>12</v>
      </c>
      <c r="R421" s="18" t="s">
        <v>13</v>
      </c>
      <c r="S421" s="19" t="s">
        <v>14</v>
      </c>
      <c r="T421" s="20" t="s">
        <v>15</v>
      </c>
      <c r="U421" s="21" t="s">
        <v>16</v>
      </c>
      <c r="V421" s="22" t="s">
        <v>17</v>
      </c>
      <c r="W421" s="23" t="s">
        <v>18</v>
      </c>
      <c r="X421" s="24" t="s">
        <v>19</v>
      </c>
      <c r="Y421" s="25" t="s">
        <v>20</v>
      </c>
      <c r="Z421" s="26" t="s">
        <v>21</v>
      </c>
      <c r="AA421" s="27" t="s">
        <v>22</v>
      </c>
      <c r="AB421" s="28" t="s">
        <v>23</v>
      </c>
      <c r="AC421" s="29" t="s">
        <v>24</v>
      </c>
      <c r="AD421" s="30" t="s">
        <v>25</v>
      </c>
      <c r="AE421" s="31" t="s">
        <v>26</v>
      </c>
      <c r="AF421" s="32" t="s">
        <v>27</v>
      </c>
      <c r="AG421" s="33" t="s">
        <v>28</v>
      </c>
      <c r="AH421" s="34" t="s">
        <v>29</v>
      </c>
      <c r="AI421" s="35" t="s">
        <v>30</v>
      </c>
      <c r="AJ421" s="36" t="s">
        <v>31</v>
      </c>
      <c r="AK421" s="37" t="s">
        <v>31</v>
      </c>
      <c r="AL421" s="38" t="s">
        <v>32</v>
      </c>
      <c r="AM421" s="39" t="s">
        <v>33</v>
      </c>
      <c r="AN421" s="40" t="s">
        <v>34</v>
      </c>
      <c r="AO421" s="41" t="s">
        <v>35</v>
      </c>
      <c r="AP421" s="42" t="s">
        <v>36</v>
      </c>
      <c r="AQ421" s="43" t="s">
        <v>37</v>
      </c>
      <c r="AR421" s="44" t="s">
        <v>37</v>
      </c>
      <c r="AS421" s="45" t="s">
        <v>38</v>
      </c>
      <c r="AT421" s="46" t="s">
        <v>39</v>
      </c>
      <c r="AU421" s="47" t="s">
        <v>40</v>
      </c>
      <c r="AV421" s="48" t="s">
        <v>41</v>
      </c>
      <c r="AW421" s="49" t="s">
        <v>42</v>
      </c>
      <c r="AX421" s="50" t="s">
        <v>43</v>
      </c>
      <c r="AY421" s="51" t="s">
        <v>44</v>
      </c>
      <c r="AZ421" s="52" t="s">
        <v>45</v>
      </c>
      <c r="BA421" s="53" t="s">
        <v>23</v>
      </c>
      <c r="BB421" s="54" t="s">
        <v>46</v>
      </c>
      <c r="BC421" s="55" t="s">
        <v>47</v>
      </c>
      <c r="BD421" s="56" t="s">
        <v>48</v>
      </c>
      <c r="BE421" s="57" t="s">
        <v>49</v>
      </c>
      <c r="BF421" s="58" t="s">
        <v>34</v>
      </c>
      <c r="BG421" s="59" t="s">
        <v>35</v>
      </c>
      <c r="BH421" s="60" t="s">
        <v>50</v>
      </c>
      <c r="BI421" s="61" t="s">
        <v>51</v>
      </c>
      <c r="BJ421" s="62" t="s">
        <v>52</v>
      </c>
      <c r="BK421" s="63" t="s">
        <v>53</v>
      </c>
      <c r="BL421" s="64" t="s">
        <v>54</v>
      </c>
      <c r="BM421" s="65" t="s">
        <v>55</v>
      </c>
      <c r="BN421" s="66" t="s">
        <v>56</v>
      </c>
      <c r="BO421" s="67" t="s">
        <v>57</v>
      </c>
      <c r="BP421" s="68" t="s">
        <v>58</v>
      </c>
      <c r="BQ421" s="69" t="s">
        <v>59</v>
      </c>
      <c r="BR421" s="70" t="s">
        <v>60</v>
      </c>
      <c r="BS421" s="71" t="s">
        <v>61</v>
      </c>
      <c r="BT421" s="72" t="s">
        <v>62</v>
      </c>
      <c r="BU421" s="73" t="s">
        <v>63</v>
      </c>
      <c r="BV421" s="74" t="s">
        <v>64</v>
      </c>
      <c r="BW421" s="75" t="s">
        <v>65</v>
      </c>
      <c r="BX421" s="76" t="s">
        <v>66</v>
      </c>
      <c r="BY421" s="77" t="s">
        <v>67</v>
      </c>
      <c r="BZ421" s="78" t="s">
        <v>0</v>
      </c>
      <c r="CA421" s="79" t="s">
        <v>1</v>
      </c>
      <c r="CB421" s="80" t="s">
        <v>2</v>
      </c>
      <c r="CC421" s="81" t="s">
        <v>3</v>
      </c>
      <c r="CD421" s="82" t="s">
        <v>68</v>
      </c>
      <c r="CE421" s="83" t="s">
        <v>9</v>
      </c>
      <c r="CF421" s="84" t="s">
        <v>69</v>
      </c>
      <c r="CG421" s="85" t="s">
        <v>70</v>
      </c>
      <c r="CH421" s="86" t="s">
        <v>71</v>
      </c>
      <c r="CI421" s="87" t="s">
        <v>72</v>
      </c>
      <c r="CJ421" s="88" t="s">
        <v>73</v>
      </c>
      <c r="CK421" s="89" t="s">
        <v>74</v>
      </c>
      <c r="CL421" s="90" t="s">
        <v>75</v>
      </c>
      <c r="CM421" s="91" t="s">
        <v>76</v>
      </c>
      <c r="CN421" s="92" t="s">
        <v>77</v>
      </c>
      <c r="CO421" s="93" t="s">
        <v>78</v>
      </c>
      <c r="CP421" s="94" t="s">
        <v>79</v>
      </c>
      <c r="CQ421" s="95" t="s">
        <v>80</v>
      </c>
      <c r="CR421" s="96" t="s">
        <v>53</v>
      </c>
      <c r="CS421" s="97" t="s">
        <v>81</v>
      </c>
      <c r="CT421" s="98" t="s">
        <v>82</v>
      </c>
      <c r="CU421" s="99" t="s">
        <v>37</v>
      </c>
      <c r="CV421" s="100" t="s">
        <v>83</v>
      </c>
      <c r="CW421" s="101" t="s">
        <v>84</v>
      </c>
      <c r="CX421" s="102" t="s">
        <v>85</v>
      </c>
      <c r="CY421" s="103" t="s">
        <v>86</v>
      </c>
      <c r="CZ421" s="104" t="s">
        <v>87</v>
      </c>
      <c r="DA421" s="105" t="s">
        <v>88</v>
      </c>
      <c r="DB421" s="106" t="s">
        <v>89</v>
      </c>
      <c r="DC421" s="107" t="s">
        <v>90</v>
      </c>
      <c r="DD421" s="108" t="s">
        <v>91</v>
      </c>
      <c r="DE421" s="109" t="s">
        <v>92</v>
      </c>
      <c r="DF421" s="110" t="s">
        <v>93</v>
      </c>
      <c r="DG421" s="111" t="s">
        <v>94</v>
      </c>
      <c r="DH421" s="112" t="s">
        <v>95</v>
      </c>
      <c r="DI421" s="113" t="s">
        <v>96</v>
      </c>
      <c r="DJ421" s="114" t="s">
        <v>23</v>
      </c>
      <c r="DK421" s="115" t="s">
        <v>97</v>
      </c>
      <c r="DL421" s="116" t="s">
        <v>37</v>
      </c>
      <c r="DM421" s="117" t="s">
        <v>38</v>
      </c>
      <c r="DN421" s="118" t="s">
        <v>91</v>
      </c>
      <c r="DO421" s="119" t="s">
        <v>40</v>
      </c>
      <c r="DP421" s="120" t="s">
        <v>41</v>
      </c>
      <c r="DQ421" s="121" t="s">
        <v>31</v>
      </c>
      <c r="DR421" s="122" t="s">
        <v>43</v>
      </c>
      <c r="DS421" s="123" t="s">
        <v>44</v>
      </c>
      <c r="DT421" s="124" t="s">
        <v>45</v>
      </c>
      <c r="DU421" s="125" t="s">
        <v>23</v>
      </c>
      <c r="DV421" s="126" t="s">
        <v>18</v>
      </c>
      <c r="DW421" s="127" t="s">
        <v>98</v>
      </c>
      <c r="DX421" s="128" t="s">
        <v>47</v>
      </c>
      <c r="DY421" s="129" t="s">
        <v>99</v>
      </c>
      <c r="DZ421" s="130" t="s">
        <v>100</v>
      </c>
      <c r="EA421" s="131" t="s">
        <v>101</v>
      </c>
      <c r="EB421" s="132" t="s">
        <v>102</v>
      </c>
      <c r="EC421" s="133" t="s">
        <v>103</v>
      </c>
      <c r="ED421" s="134" t="s">
        <v>104</v>
      </c>
      <c r="EE421" s="135" t="s">
        <v>105</v>
      </c>
      <c r="EF421" s="136" t="s">
        <v>106</v>
      </c>
      <c r="EG421" s="137" t="s">
        <v>107</v>
      </c>
      <c r="EH421" s="138" t="s">
        <v>66</v>
      </c>
      <c r="EI421" s="139" t="s">
        <v>67</v>
      </c>
      <c r="EJ421" s="190" t="s">
        <v>222</v>
      </c>
    </row>
    <row r="422" spans="1:140" ht="16.5" hidden="1" thickTop="1" thickBot="1" x14ac:dyDescent="0.3">
      <c r="A422" t="s">
        <v>108</v>
      </c>
      <c r="B422" t="s">
        <v>184</v>
      </c>
      <c r="C422" s="140">
        <v>42488</v>
      </c>
      <c r="D422" s="141">
        <v>0</v>
      </c>
      <c r="E422" t="s">
        <v>108</v>
      </c>
      <c r="F422" t="s">
        <v>110</v>
      </c>
      <c r="G422" s="142">
        <v>2016</v>
      </c>
      <c r="H422" s="143">
        <v>10</v>
      </c>
      <c r="I422" s="144">
        <v>42488</v>
      </c>
      <c r="J422" t="s">
        <v>111</v>
      </c>
      <c r="L422" t="s">
        <v>110</v>
      </c>
      <c r="M422" t="s">
        <v>110</v>
      </c>
      <c r="O422" s="146">
        <v>0</v>
      </c>
      <c r="P422" t="s">
        <v>112</v>
      </c>
      <c r="R422" s="148">
        <v>42488</v>
      </c>
      <c r="S422" s="149">
        <v>57</v>
      </c>
      <c r="T422" s="150">
        <v>108661.29</v>
      </c>
      <c r="U422" s="151">
        <v>108661.29</v>
      </c>
      <c r="V422" s="152">
        <v>0</v>
      </c>
      <c r="W422" t="s">
        <v>113</v>
      </c>
      <c r="Y422" t="s">
        <v>114</v>
      </c>
      <c r="Z422" t="s">
        <v>114</v>
      </c>
      <c r="AA422" t="s">
        <v>114</v>
      </c>
      <c r="AB422" t="s">
        <v>115</v>
      </c>
      <c r="AC422" t="s">
        <v>116</v>
      </c>
      <c r="AD422" t="s">
        <v>110</v>
      </c>
      <c r="AE422" t="s">
        <v>110</v>
      </c>
      <c r="AH422" s="153">
        <v>0</v>
      </c>
      <c r="AI422" s="154">
        <v>42488</v>
      </c>
      <c r="AJ422" s="155">
        <v>1166650</v>
      </c>
      <c r="AK422" s="156">
        <v>1165742.1000000001</v>
      </c>
      <c r="AL422" s="157">
        <v>42488</v>
      </c>
      <c r="AM422" s="158">
        <v>0</v>
      </c>
      <c r="AN422" t="s">
        <v>117</v>
      </c>
      <c r="AO422" s="159">
        <v>42488.143530092595</v>
      </c>
      <c r="AP422" t="s">
        <v>185</v>
      </c>
      <c r="AQ422" t="s">
        <v>119</v>
      </c>
      <c r="AR422" t="s">
        <v>119</v>
      </c>
      <c r="AT422" s="160">
        <v>42488</v>
      </c>
      <c r="AU422" s="161">
        <v>1</v>
      </c>
      <c r="AV422" s="162">
        <v>1</v>
      </c>
      <c r="AW422" t="s">
        <v>120</v>
      </c>
      <c r="AZ422" s="163">
        <v>42487</v>
      </c>
      <c r="BB422" t="s">
        <v>121</v>
      </c>
      <c r="BC422" t="s">
        <v>114</v>
      </c>
      <c r="BD422" t="s">
        <v>122</v>
      </c>
      <c r="BE422" t="s">
        <v>110</v>
      </c>
      <c r="BH422" t="s">
        <v>122</v>
      </c>
      <c r="BL422" t="s">
        <v>110</v>
      </c>
      <c r="BM422" s="165">
        <v>42488</v>
      </c>
      <c r="BO422" t="s">
        <v>110</v>
      </c>
      <c r="BP422" t="s">
        <v>123</v>
      </c>
      <c r="BS422" s="166">
        <v>42487.83520833333</v>
      </c>
      <c r="BU422" t="s">
        <v>110</v>
      </c>
      <c r="BV422" t="s">
        <v>185</v>
      </c>
      <c r="BW422" t="s">
        <v>110</v>
      </c>
      <c r="BZ422" t="s">
        <v>108</v>
      </c>
      <c r="CA422" t="s">
        <v>184</v>
      </c>
      <c r="CB422" s="167">
        <v>42488</v>
      </c>
      <c r="CC422" s="168">
        <v>0</v>
      </c>
      <c r="CD422" s="169">
        <v>39</v>
      </c>
      <c r="CE422" t="s">
        <v>111</v>
      </c>
      <c r="CH422" t="s">
        <v>186</v>
      </c>
      <c r="CI422" t="s">
        <v>125</v>
      </c>
      <c r="CL422" t="s">
        <v>126</v>
      </c>
      <c r="CM422" t="s">
        <v>127</v>
      </c>
      <c r="CN422" t="s">
        <v>128</v>
      </c>
      <c r="CO422" t="s">
        <v>129</v>
      </c>
      <c r="CU422" t="s">
        <v>119</v>
      </c>
      <c r="DD422" s="170">
        <v>3388.66</v>
      </c>
      <c r="DE422" t="s">
        <v>110</v>
      </c>
      <c r="DF422" s="171">
        <v>0</v>
      </c>
      <c r="DH422" s="172">
        <v>0</v>
      </c>
      <c r="DI422" t="s">
        <v>185</v>
      </c>
      <c r="DJ422" t="s">
        <v>116</v>
      </c>
      <c r="DK422" s="173">
        <v>42488</v>
      </c>
      <c r="DL422" t="s">
        <v>119</v>
      </c>
      <c r="DN422" s="174">
        <v>3388.66</v>
      </c>
      <c r="DO422" s="175">
        <v>1</v>
      </c>
      <c r="DP422" s="176">
        <v>1</v>
      </c>
      <c r="DQ422" s="177">
        <v>1165742</v>
      </c>
      <c r="DT422" s="178">
        <v>42487</v>
      </c>
      <c r="DV422" t="s">
        <v>120</v>
      </c>
      <c r="DW422" s="179">
        <v>42488</v>
      </c>
      <c r="DX422" t="s">
        <v>110</v>
      </c>
      <c r="DY422" s="180">
        <v>42488</v>
      </c>
      <c r="DZ422" t="s">
        <v>116</v>
      </c>
      <c r="EC422" t="s">
        <v>123</v>
      </c>
      <c r="ED422" s="181">
        <v>0</v>
      </c>
      <c r="EE422" s="182">
        <v>0</v>
      </c>
      <c r="EG422" t="s">
        <v>131</v>
      </c>
      <c r="EJ422" t="str">
        <f t="shared" si="6"/>
        <v>707700010100</v>
      </c>
    </row>
    <row r="423" spans="1:140" ht="16.5" hidden="1" thickTop="1" thickBot="1" x14ac:dyDescent="0.3">
      <c r="A423" t="s">
        <v>108</v>
      </c>
      <c r="B423" t="s">
        <v>184</v>
      </c>
      <c r="C423" s="140">
        <v>42488</v>
      </c>
      <c r="D423" s="141">
        <v>0</v>
      </c>
      <c r="E423" t="s">
        <v>108</v>
      </c>
      <c r="F423" t="s">
        <v>110</v>
      </c>
      <c r="G423" s="142">
        <v>2016</v>
      </c>
      <c r="H423" s="143">
        <v>10</v>
      </c>
      <c r="I423" s="144">
        <v>42488</v>
      </c>
      <c r="J423" t="s">
        <v>111</v>
      </c>
      <c r="L423" t="s">
        <v>110</v>
      </c>
      <c r="M423" t="s">
        <v>110</v>
      </c>
      <c r="O423" s="146">
        <v>0</v>
      </c>
      <c r="P423" t="s">
        <v>112</v>
      </c>
      <c r="R423" s="148">
        <v>42488</v>
      </c>
      <c r="S423" s="149">
        <v>57</v>
      </c>
      <c r="T423" s="150">
        <v>108661.29</v>
      </c>
      <c r="U423" s="151">
        <v>108661.29</v>
      </c>
      <c r="V423" s="152">
        <v>0</v>
      </c>
      <c r="W423" t="s">
        <v>113</v>
      </c>
      <c r="Y423" t="s">
        <v>114</v>
      </c>
      <c r="Z423" t="s">
        <v>114</v>
      </c>
      <c r="AA423" t="s">
        <v>114</v>
      </c>
      <c r="AB423" t="s">
        <v>115</v>
      </c>
      <c r="AC423" t="s">
        <v>116</v>
      </c>
      <c r="AD423" t="s">
        <v>110</v>
      </c>
      <c r="AE423" t="s">
        <v>110</v>
      </c>
      <c r="AH423" s="153">
        <v>0</v>
      </c>
      <c r="AI423" s="154">
        <v>42488</v>
      </c>
      <c r="AJ423" s="155">
        <v>1166650</v>
      </c>
      <c r="AK423" s="156">
        <v>1165742.1000000001</v>
      </c>
      <c r="AL423" s="157">
        <v>42488</v>
      </c>
      <c r="AM423" s="158">
        <v>0</v>
      </c>
      <c r="AN423" t="s">
        <v>117</v>
      </c>
      <c r="AO423" s="159">
        <v>42488.143530092595</v>
      </c>
      <c r="AP423" t="s">
        <v>185</v>
      </c>
      <c r="AQ423" t="s">
        <v>119</v>
      </c>
      <c r="AR423" t="s">
        <v>119</v>
      </c>
      <c r="AT423" s="160">
        <v>42488</v>
      </c>
      <c r="AU423" s="161">
        <v>1</v>
      </c>
      <c r="AV423" s="162">
        <v>1</v>
      </c>
      <c r="AW423" t="s">
        <v>120</v>
      </c>
      <c r="AZ423" s="163">
        <v>42487</v>
      </c>
      <c r="BB423" t="s">
        <v>121</v>
      </c>
      <c r="BC423" t="s">
        <v>114</v>
      </c>
      <c r="BD423" t="s">
        <v>122</v>
      </c>
      <c r="BE423" t="s">
        <v>110</v>
      </c>
      <c r="BH423" t="s">
        <v>122</v>
      </c>
      <c r="BL423" t="s">
        <v>110</v>
      </c>
      <c r="BM423" s="165">
        <v>42488</v>
      </c>
      <c r="BO423" t="s">
        <v>110</v>
      </c>
      <c r="BP423" t="s">
        <v>123</v>
      </c>
      <c r="BS423" s="166">
        <v>42487.83520833333</v>
      </c>
      <c r="BU423" t="s">
        <v>110</v>
      </c>
      <c r="BV423" t="s">
        <v>185</v>
      </c>
      <c r="BW423" t="s">
        <v>110</v>
      </c>
      <c r="BZ423" t="s">
        <v>108</v>
      </c>
      <c r="CA423" t="s">
        <v>184</v>
      </c>
      <c r="CB423" s="167">
        <v>42488</v>
      </c>
      <c r="CC423" s="168">
        <v>0</v>
      </c>
      <c r="CD423" s="169">
        <v>36</v>
      </c>
      <c r="CE423" t="s">
        <v>111</v>
      </c>
      <c r="CH423" t="s">
        <v>147</v>
      </c>
      <c r="CL423" t="s">
        <v>126</v>
      </c>
      <c r="CM423" t="s">
        <v>132</v>
      </c>
      <c r="CU423" t="s">
        <v>119</v>
      </c>
      <c r="DD423" s="170">
        <v>-109.63</v>
      </c>
      <c r="DE423" t="s">
        <v>110</v>
      </c>
      <c r="DF423" s="171">
        <v>0</v>
      </c>
      <c r="DH423" s="172">
        <v>0</v>
      </c>
      <c r="DI423" t="s">
        <v>185</v>
      </c>
      <c r="DJ423" t="s">
        <v>116</v>
      </c>
      <c r="DK423" s="173">
        <v>42488</v>
      </c>
      <c r="DL423" t="s">
        <v>119</v>
      </c>
      <c r="DN423" s="174">
        <v>-109.63</v>
      </c>
      <c r="DO423" s="175">
        <v>1</v>
      </c>
      <c r="DP423" s="176">
        <v>1</v>
      </c>
      <c r="DQ423" s="177">
        <v>1165742</v>
      </c>
      <c r="DT423" s="178">
        <v>42487</v>
      </c>
      <c r="DV423" t="s">
        <v>120</v>
      </c>
      <c r="DW423" s="179">
        <v>42488</v>
      </c>
      <c r="DX423" t="s">
        <v>110</v>
      </c>
      <c r="DY423" s="180">
        <v>42488</v>
      </c>
      <c r="DZ423" t="s">
        <v>116</v>
      </c>
      <c r="EC423" t="s">
        <v>123</v>
      </c>
      <c r="ED423" s="181">
        <v>0</v>
      </c>
      <c r="EE423" s="182">
        <v>0</v>
      </c>
      <c r="EG423" t="s">
        <v>131</v>
      </c>
      <c r="EJ423" t="str">
        <f t="shared" si="6"/>
        <v>216000020100</v>
      </c>
    </row>
    <row r="424" spans="1:140" ht="16.5" hidden="1" thickTop="1" thickBot="1" x14ac:dyDescent="0.3">
      <c r="A424" t="s">
        <v>108</v>
      </c>
      <c r="B424" t="s">
        <v>184</v>
      </c>
      <c r="C424" s="140">
        <v>42488</v>
      </c>
      <c r="D424" s="141">
        <v>0</v>
      </c>
      <c r="E424" t="s">
        <v>108</v>
      </c>
      <c r="F424" t="s">
        <v>110</v>
      </c>
      <c r="G424" s="142">
        <v>2016</v>
      </c>
      <c r="H424" s="143">
        <v>10</v>
      </c>
      <c r="I424" s="144">
        <v>42488</v>
      </c>
      <c r="J424" t="s">
        <v>111</v>
      </c>
      <c r="L424" t="s">
        <v>110</v>
      </c>
      <c r="M424" t="s">
        <v>110</v>
      </c>
      <c r="O424" s="146">
        <v>0</v>
      </c>
      <c r="P424" t="s">
        <v>112</v>
      </c>
      <c r="R424" s="148">
        <v>42488</v>
      </c>
      <c r="S424" s="149">
        <v>57</v>
      </c>
      <c r="T424" s="150">
        <v>108661.29</v>
      </c>
      <c r="U424" s="151">
        <v>108661.29</v>
      </c>
      <c r="V424" s="152">
        <v>0</v>
      </c>
      <c r="W424" t="s">
        <v>113</v>
      </c>
      <c r="Y424" t="s">
        <v>114</v>
      </c>
      <c r="Z424" t="s">
        <v>114</v>
      </c>
      <c r="AA424" t="s">
        <v>114</v>
      </c>
      <c r="AB424" t="s">
        <v>115</v>
      </c>
      <c r="AC424" t="s">
        <v>116</v>
      </c>
      <c r="AD424" t="s">
        <v>110</v>
      </c>
      <c r="AE424" t="s">
        <v>110</v>
      </c>
      <c r="AH424" s="153">
        <v>0</v>
      </c>
      <c r="AI424" s="154">
        <v>42488</v>
      </c>
      <c r="AJ424" s="155">
        <v>1166650</v>
      </c>
      <c r="AK424" s="156">
        <v>1165742.1000000001</v>
      </c>
      <c r="AL424" s="157">
        <v>42488</v>
      </c>
      <c r="AM424" s="158">
        <v>0</v>
      </c>
      <c r="AN424" t="s">
        <v>117</v>
      </c>
      <c r="AO424" s="159">
        <v>42488.143530092595</v>
      </c>
      <c r="AP424" t="s">
        <v>185</v>
      </c>
      <c r="AQ424" t="s">
        <v>119</v>
      </c>
      <c r="AR424" t="s">
        <v>119</v>
      </c>
      <c r="AT424" s="160">
        <v>42488</v>
      </c>
      <c r="AU424" s="161">
        <v>1</v>
      </c>
      <c r="AV424" s="162">
        <v>1</v>
      </c>
      <c r="AW424" t="s">
        <v>120</v>
      </c>
      <c r="AZ424" s="163">
        <v>42487</v>
      </c>
      <c r="BB424" t="s">
        <v>121</v>
      </c>
      <c r="BC424" t="s">
        <v>114</v>
      </c>
      <c r="BD424" t="s">
        <v>122</v>
      </c>
      <c r="BE424" t="s">
        <v>110</v>
      </c>
      <c r="BH424" t="s">
        <v>122</v>
      </c>
      <c r="BL424" t="s">
        <v>110</v>
      </c>
      <c r="BM424" s="165">
        <v>42488</v>
      </c>
      <c r="BO424" t="s">
        <v>110</v>
      </c>
      <c r="BP424" t="s">
        <v>123</v>
      </c>
      <c r="BS424" s="166">
        <v>42487.83520833333</v>
      </c>
      <c r="BU424" t="s">
        <v>110</v>
      </c>
      <c r="BV424" t="s">
        <v>185</v>
      </c>
      <c r="BW424" t="s">
        <v>110</v>
      </c>
      <c r="BZ424" t="s">
        <v>108</v>
      </c>
      <c r="CA424" t="s">
        <v>184</v>
      </c>
      <c r="CB424" s="167">
        <v>42488</v>
      </c>
      <c r="CC424" s="168">
        <v>0</v>
      </c>
      <c r="CD424" s="169">
        <v>37</v>
      </c>
      <c r="CE424" t="s">
        <v>111</v>
      </c>
      <c r="CH424" t="s">
        <v>150</v>
      </c>
      <c r="CL424" t="s">
        <v>126</v>
      </c>
      <c r="CM424" t="s">
        <v>127</v>
      </c>
      <c r="CU424" t="s">
        <v>119</v>
      </c>
      <c r="DD424" s="170">
        <v>-516.12</v>
      </c>
      <c r="DE424" t="s">
        <v>110</v>
      </c>
      <c r="DF424" s="171">
        <v>0</v>
      </c>
      <c r="DH424" s="172">
        <v>0</v>
      </c>
      <c r="DI424" t="s">
        <v>185</v>
      </c>
      <c r="DJ424" t="s">
        <v>116</v>
      </c>
      <c r="DK424" s="173">
        <v>42488</v>
      </c>
      <c r="DL424" t="s">
        <v>119</v>
      </c>
      <c r="DN424" s="174">
        <v>-516.12</v>
      </c>
      <c r="DO424" s="175">
        <v>1</v>
      </c>
      <c r="DP424" s="176">
        <v>1</v>
      </c>
      <c r="DQ424" s="177">
        <v>1165742</v>
      </c>
      <c r="DT424" s="178">
        <v>42487</v>
      </c>
      <c r="DV424" t="s">
        <v>120</v>
      </c>
      <c r="DW424" s="179">
        <v>42488</v>
      </c>
      <c r="DX424" t="s">
        <v>110</v>
      </c>
      <c r="DY424" s="180">
        <v>42488</v>
      </c>
      <c r="DZ424" t="s">
        <v>116</v>
      </c>
      <c r="EC424" t="s">
        <v>123</v>
      </c>
      <c r="ED424" s="181">
        <v>0</v>
      </c>
      <c r="EE424" s="182">
        <v>0</v>
      </c>
      <c r="EG424" t="s">
        <v>131</v>
      </c>
      <c r="EJ424" t="str">
        <f t="shared" si="6"/>
        <v>219000010100</v>
      </c>
    </row>
    <row r="425" spans="1:140" ht="16.5" hidden="1" thickTop="1" thickBot="1" x14ac:dyDescent="0.3">
      <c r="A425" t="s">
        <v>108</v>
      </c>
      <c r="B425" t="s">
        <v>184</v>
      </c>
      <c r="C425" s="140">
        <v>42488</v>
      </c>
      <c r="D425" s="141">
        <v>0</v>
      </c>
      <c r="E425" t="s">
        <v>108</v>
      </c>
      <c r="F425" t="s">
        <v>110</v>
      </c>
      <c r="G425" s="142">
        <v>2016</v>
      </c>
      <c r="H425" s="143">
        <v>10</v>
      </c>
      <c r="I425" s="144">
        <v>42488</v>
      </c>
      <c r="J425" t="s">
        <v>111</v>
      </c>
      <c r="L425" t="s">
        <v>110</v>
      </c>
      <c r="M425" t="s">
        <v>110</v>
      </c>
      <c r="O425" s="146">
        <v>0</v>
      </c>
      <c r="P425" t="s">
        <v>112</v>
      </c>
      <c r="R425" s="148">
        <v>42488</v>
      </c>
      <c r="S425" s="149">
        <v>57</v>
      </c>
      <c r="T425" s="150">
        <v>108661.29</v>
      </c>
      <c r="U425" s="151">
        <v>108661.29</v>
      </c>
      <c r="V425" s="152">
        <v>0</v>
      </c>
      <c r="W425" t="s">
        <v>113</v>
      </c>
      <c r="Y425" t="s">
        <v>114</v>
      </c>
      <c r="Z425" t="s">
        <v>114</v>
      </c>
      <c r="AA425" t="s">
        <v>114</v>
      </c>
      <c r="AB425" t="s">
        <v>115</v>
      </c>
      <c r="AC425" t="s">
        <v>116</v>
      </c>
      <c r="AD425" t="s">
        <v>110</v>
      </c>
      <c r="AE425" t="s">
        <v>110</v>
      </c>
      <c r="AH425" s="153">
        <v>0</v>
      </c>
      <c r="AI425" s="154">
        <v>42488</v>
      </c>
      <c r="AJ425" s="155">
        <v>1166650</v>
      </c>
      <c r="AK425" s="156">
        <v>1165742.1000000001</v>
      </c>
      <c r="AL425" s="157">
        <v>42488</v>
      </c>
      <c r="AM425" s="158">
        <v>0</v>
      </c>
      <c r="AN425" t="s">
        <v>117</v>
      </c>
      <c r="AO425" s="159">
        <v>42488.143530092595</v>
      </c>
      <c r="AP425" t="s">
        <v>185</v>
      </c>
      <c r="AQ425" t="s">
        <v>119</v>
      </c>
      <c r="AR425" t="s">
        <v>119</v>
      </c>
      <c r="AT425" s="160">
        <v>42488</v>
      </c>
      <c r="AU425" s="161">
        <v>1</v>
      </c>
      <c r="AV425" s="162">
        <v>1</v>
      </c>
      <c r="AW425" t="s">
        <v>120</v>
      </c>
      <c r="AZ425" s="163">
        <v>42487</v>
      </c>
      <c r="BB425" t="s">
        <v>121</v>
      </c>
      <c r="BC425" t="s">
        <v>114</v>
      </c>
      <c r="BD425" t="s">
        <v>122</v>
      </c>
      <c r="BE425" t="s">
        <v>110</v>
      </c>
      <c r="BH425" t="s">
        <v>122</v>
      </c>
      <c r="BL425" t="s">
        <v>110</v>
      </c>
      <c r="BM425" s="165">
        <v>42488</v>
      </c>
      <c r="BO425" t="s">
        <v>110</v>
      </c>
      <c r="BP425" t="s">
        <v>123</v>
      </c>
      <c r="BS425" s="166">
        <v>42487.83520833333</v>
      </c>
      <c r="BU425" t="s">
        <v>110</v>
      </c>
      <c r="BV425" t="s">
        <v>185</v>
      </c>
      <c r="BW425" t="s">
        <v>110</v>
      </c>
      <c r="BZ425" t="s">
        <v>108</v>
      </c>
      <c r="CA425" t="s">
        <v>184</v>
      </c>
      <c r="CB425" s="167">
        <v>42488</v>
      </c>
      <c r="CC425" s="168">
        <v>0</v>
      </c>
      <c r="CD425" s="169">
        <v>38</v>
      </c>
      <c r="CE425" t="s">
        <v>111</v>
      </c>
      <c r="CH425" t="s">
        <v>168</v>
      </c>
      <c r="CL425" t="s">
        <v>126</v>
      </c>
      <c r="CM425" t="s">
        <v>132</v>
      </c>
      <c r="CU425" t="s">
        <v>119</v>
      </c>
      <c r="DD425" s="170">
        <v>-49.15</v>
      </c>
      <c r="DE425" t="s">
        <v>110</v>
      </c>
      <c r="DF425" s="171">
        <v>0</v>
      </c>
      <c r="DH425" s="172">
        <v>0</v>
      </c>
      <c r="DI425" t="s">
        <v>185</v>
      </c>
      <c r="DJ425" t="s">
        <v>116</v>
      </c>
      <c r="DK425" s="173">
        <v>42488</v>
      </c>
      <c r="DL425" t="s">
        <v>119</v>
      </c>
      <c r="DN425" s="174">
        <v>-49.15</v>
      </c>
      <c r="DO425" s="175">
        <v>1</v>
      </c>
      <c r="DP425" s="176">
        <v>1</v>
      </c>
      <c r="DQ425" s="177">
        <v>1165742</v>
      </c>
      <c r="DT425" s="178">
        <v>42487</v>
      </c>
      <c r="DV425" t="s">
        <v>120</v>
      </c>
      <c r="DW425" s="179">
        <v>42488</v>
      </c>
      <c r="DX425" t="s">
        <v>110</v>
      </c>
      <c r="DY425" s="180">
        <v>42488</v>
      </c>
      <c r="DZ425" t="s">
        <v>116</v>
      </c>
      <c r="EC425" t="s">
        <v>123</v>
      </c>
      <c r="ED425" s="181">
        <v>0</v>
      </c>
      <c r="EE425" s="182">
        <v>0</v>
      </c>
      <c r="EG425" t="s">
        <v>131</v>
      </c>
      <c r="EJ425" t="str">
        <f t="shared" si="6"/>
        <v>219100020100</v>
      </c>
    </row>
    <row r="426" spans="1:140" ht="16.5" hidden="1" thickTop="1" thickBot="1" x14ac:dyDescent="0.3">
      <c r="A426" t="s">
        <v>108</v>
      </c>
      <c r="B426" t="s">
        <v>184</v>
      </c>
      <c r="C426" s="140">
        <v>42488</v>
      </c>
      <c r="D426" s="141">
        <v>0</v>
      </c>
      <c r="E426" t="s">
        <v>108</v>
      </c>
      <c r="F426" t="s">
        <v>110</v>
      </c>
      <c r="G426" s="142">
        <v>2016</v>
      </c>
      <c r="H426" s="143">
        <v>10</v>
      </c>
      <c r="I426" s="144">
        <v>42488</v>
      </c>
      <c r="J426" t="s">
        <v>111</v>
      </c>
      <c r="L426" t="s">
        <v>110</v>
      </c>
      <c r="M426" t="s">
        <v>110</v>
      </c>
      <c r="O426" s="146">
        <v>0</v>
      </c>
      <c r="P426" t="s">
        <v>112</v>
      </c>
      <c r="R426" s="148">
        <v>42488</v>
      </c>
      <c r="S426" s="149">
        <v>57</v>
      </c>
      <c r="T426" s="150">
        <v>108661.29</v>
      </c>
      <c r="U426" s="151">
        <v>108661.29</v>
      </c>
      <c r="V426" s="152">
        <v>0</v>
      </c>
      <c r="W426" t="s">
        <v>113</v>
      </c>
      <c r="Y426" t="s">
        <v>114</v>
      </c>
      <c r="Z426" t="s">
        <v>114</v>
      </c>
      <c r="AA426" t="s">
        <v>114</v>
      </c>
      <c r="AB426" t="s">
        <v>115</v>
      </c>
      <c r="AC426" t="s">
        <v>116</v>
      </c>
      <c r="AD426" t="s">
        <v>110</v>
      </c>
      <c r="AE426" t="s">
        <v>110</v>
      </c>
      <c r="AH426" s="153">
        <v>0</v>
      </c>
      <c r="AI426" s="154">
        <v>42488</v>
      </c>
      <c r="AJ426" s="155">
        <v>1166650</v>
      </c>
      <c r="AK426" s="156">
        <v>1165742.1000000001</v>
      </c>
      <c r="AL426" s="157">
        <v>42488</v>
      </c>
      <c r="AM426" s="158">
        <v>0</v>
      </c>
      <c r="AN426" t="s">
        <v>117</v>
      </c>
      <c r="AO426" s="159">
        <v>42488.143530092595</v>
      </c>
      <c r="AP426" t="s">
        <v>185</v>
      </c>
      <c r="AQ426" t="s">
        <v>119</v>
      </c>
      <c r="AR426" t="s">
        <v>119</v>
      </c>
      <c r="AT426" s="160">
        <v>42488</v>
      </c>
      <c r="AU426" s="161">
        <v>1</v>
      </c>
      <c r="AV426" s="162">
        <v>1</v>
      </c>
      <c r="AW426" t="s">
        <v>120</v>
      </c>
      <c r="AZ426" s="163">
        <v>42487</v>
      </c>
      <c r="BB426" t="s">
        <v>121</v>
      </c>
      <c r="BC426" t="s">
        <v>114</v>
      </c>
      <c r="BD426" t="s">
        <v>122</v>
      </c>
      <c r="BE426" t="s">
        <v>110</v>
      </c>
      <c r="BH426" t="s">
        <v>122</v>
      </c>
      <c r="BL426" t="s">
        <v>110</v>
      </c>
      <c r="BM426" s="165">
        <v>42488</v>
      </c>
      <c r="BO426" t="s">
        <v>110</v>
      </c>
      <c r="BP426" t="s">
        <v>123</v>
      </c>
      <c r="BS426" s="166">
        <v>42487.83520833333</v>
      </c>
      <c r="BU426" t="s">
        <v>110</v>
      </c>
      <c r="BV426" t="s">
        <v>185</v>
      </c>
      <c r="BW426" t="s">
        <v>110</v>
      </c>
      <c r="BZ426" t="s">
        <v>108</v>
      </c>
      <c r="CA426" t="s">
        <v>184</v>
      </c>
      <c r="CB426" s="167">
        <v>42488</v>
      </c>
      <c r="CC426" s="168">
        <v>0</v>
      </c>
      <c r="CD426" s="169">
        <v>40</v>
      </c>
      <c r="CE426" t="s">
        <v>111</v>
      </c>
      <c r="CH426" t="s">
        <v>149</v>
      </c>
      <c r="CI426" t="s">
        <v>125</v>
      </c>
      <c r="CL426" t="s">
        <v>126</v>
      </c>
      <c r="CM426" t="s">
        <v>127</v>
      </c>
      <c r="CN426" t="s">
        <v>128</v>
      </c>
      <c r="CO426" t="s">
        <v>129</v>
      </c>
      <c r="CU426" t="s">
        <v>119</v>
      </c>
      <c r="DD426" s="170">
        <v>70122.710000000006</v>
      </c>
      <c r="DE426" t="s">
        <v>110</v>
      </c>
      <c r="DF426" s="171">
        <v>0</v>
      </c>
      <c r="DH426" s="172">
        <v>0</v>
      </c>
      <c r="DI426" t="s">
        <v>185</v>
      </c>
      <c r="DJ426" t="s">
        <v>116</v>
      </c>
      <c r="DK426" s="173">
        <v>42488</v>
      </c>
      <c r="DL426" t="s">
        <v>119</v>
      </c>
      <c r="DN426" s="174">
        <v>70122.710000000006</v>
      </c>
      <c r="DO426" s="175">
        <v>1</v>
      </c>
      <c r="DP426" s="176">
        <v>1</v>
      </c>
      <c r="DQ426" s="177">
        <v>1165742</v>
      </c>
      <c r="DT426" s="178">
        <v>42487</v>
      </c>
      <c r="DV426" t="s">
        <v>120</v>
      </c>
      <c r="DW426" s="179">
        <v>42488</v>
      </c>
      <c r="DX426" t="s">
        <v>110</v>
      </c>
      <c r="DY426" s="180">
        <v>42488</v>
      </c>
      <c r="DZ426" t="s">
        <v>116</v>
      </c>
      <c r="EC426" t="s">
        <v>123</v>
      </c>
      <c r="ED426" s="181">
        <v>0</v>
      </c>
      <c r="EE426" s="182">
        <v>0</v>
      </c>
      <c r="EG426" t="s">
        <v>131</v>
      </c>
      <c r="EJ426" t="str">
        <f t="shared" si="6"/>
        <v>710000010100</v>
      </c>
    </row>
    <row r="427" spans="1:140" ht="16.5" hidden="1" thickTop="1" thickBot="1" x14ac:dyDescent="0.3">
      <c r="A427" t="s">
        <v>108</v>
      </c>
      <c r="B427" t="s">
        <v>184</v>
      </c>
      <c r="C427" s="140">
        <v>42488</v>
      </c>
      <c r="D427" s="141">
        <v>0</v>
      </c>
      <c r="E427" t="s">
        <v>108</v>
      </c>
      <c r="F427" t="s">
        <v>110</v>
      </c>
      <c r="G427" s="142">
        <v>2016</v>
      </c>
      <c r="H427" s="143">
        <v>10</v>
      </c>
      <c r="I427" s="144">
        <v>42488</v>
      </c>
      <c r="J427" t="s">
        <v>111</v>
      </c>
      <c r="L427" t="s">
        <v>110</v>
      </c>
      <c r="M427" t="s">
        <v>110</v>
      </c>
      <c r="O427" s="146">
        <v>0</v>
      </c>
      <c r="P427" t="s">
        <v>112</v>
      </c>
      <c r="R427" s="148">
        <v>42488</v>
      </c>
      <c r="S427" s="149">
        <v>57</v>
      </c>
      <c r="T427" s="150">
        <v>108661.29</v>
      </c>
      <c r="U427" s="151">
        <v>108661.29</v>
      </c>
      <c r="V427" s="152">
        <v>0</v>
      </c>
      <c r="W427" t="s">
        <v>113</v>
      </c>
      <c r="Y427" t="s">
        <v>114</v>
      </c>
      <c r="Z427" t="s">
        <v>114</v>
      </c>
      <c r="AA427" t="s">
        <v>114</v>
      </c>
      <c r="AB427" t="s">
        <v>115</v>
      </c>
      <c r="AC427" t="s">
        <v>116</v>
      </c>
      <c r="AD427" t="s">
        <v>110</v>
      </c>
      <c r="AE427" t="s">
        <v>110</v>
      </c>
      <c r="AH427" s="153">
        <v>0</v>
      </c>
      <c r="AI427" s="154">
        <v>42488</v>
      </c>
      <c r="AJ427" s="155">
        <v>1166650</v>
      </c>
      <c r="AK427" s="156">
        <v>1165742.1000000001</v>
      </c>
      <c r="AL427" s="157">
        <v>42488</v>
      </c>
      <c r="AM427" s="158">
        <v>0</v>
      </c>
      <c r="AN427" t="s">
        <v>117</v>
      </c>
      <c r="AO427" s="159">
        <v>42488.143530092595</v>
      </c>
      <c r="AP427" t="s">
        <v>185</v>
      </c>
      <c r="AQ427" t="s">
        <v>119</v>
      </c>
      <c r="AR427" t="s">
        <v>119</v>
      </c>
      <c r="AT427" s="160">
        <v>42488</v>
      </c>
      <c r="AU427" s="161">
        <v>1</v>
      </c>
      <c r="AV427" s="162">
        <v>1</v>
      </c>
      <c r="AW427" t="s">
        <v>120</v>
      </c>
      <c r="AZ427" s="163">
        <v>42487</v>
      </c>
      <c r="BB427" t="s">
        <v>121</v>
      </c>
      <c r="BC427" t="s">
        <v>114</v>
      </c>
      <c r="BD427" t="s">
        <v>122</v>
      </c>
      <c r="BE427" t="s">
        <v>110</v>
      </c>
      <c r="BH427" t="s">
        <v>122</v>
      </c>
      <c r="BL427" t="s">
        <v>110</v>
      </c>
      <c r="BM427" s="165">
        <v>42488</v>
      </c>
      <c r="BO427" t="s">
        <v>110</v>
      </c>
      <c r="BP427" t="s">
        <v>123</v>
      </c>
      <c r="BS427" s="166">
        <v>42487.83520833333</v>
      </c>
      <c r="BU427" t="s">
        <v>110</v>
      </c>
      <c r="BV427" t="s">
        <v>185</v>
      </c>
      <c r="BW427" t="s">
        <v>110</v>
      </c>
      <c r="BZ427" t="s">
        <v>108</v>
      </c>
      <c r="CA427" t="s">
        <v>184</v>
      </c>
      <c r="CB427" s="167">
        <v>42488</v>
      </c>
      <c r="CC427" s="168">
        <v>0</v>
      </c>
      <c r="CD427" s="169">
        <v>41</v>
      </c>
      <c r="CE427" t="s">
        <v>111</v>
      </c>
      <c r="CH427" t="s">
        <v>149</v>
      </c>
      <c r="CI427" t="s">
        <v>125</v>
      </c>
      <c r="CL427" t="s">
        <v>126</v>
      </c>
      <c r="CM427" t="s">
        <v>132</v>
      </c>
      <c r="CN427" t="s">
        <v>133</v>
      </c>
      <c r="CO427" t="s">
        <v>129</v>
      </c>
      <c r="CU427" t="s">
        <v>119</v>
      </c>
      <c r="DD427" s="170">
        <v>7364.14</v>
      </c>
      <c r="DE427" t="s">
        <v>110</v>
      </c>
      <c r="DF427" s="171">
        <v>0</v>
      </c>
      <c r="DH427" s="172">
        <v>0</v>
      </c>
      <c r="DI427" t="s">
        <v>185</v>
      </c>
      <c r="DJ427" t="s">
        <v>116</v>
      </c>
      <c r="DK427" s="173">
        <v>42488</v>
      </c>
      <c r="DL427" t="s">
        <v>119</v>
      </c>
      <c r="DN427" s="174">
        <v>7364.14</v>
      </c>
      <c r="DO427" s="175">
        <v>1</v>
      </c>
      <c r="DP427" s="176">
        <v>1</v>
      </c>
      <c r="DQ427" s="177">
        <v>1165742</v>
      </c>
      <c r="DT427" s="178">
        <v>42487</v>
      </c>
      <c r="DV427" t="s">
        <v>120</v>
      </c>
      <c r="DW427" s="179">
        <v>42488</v>
      </c>
      <c r="DX427" t="s">
        <v>110</v>
      </c>
      <c r="DY427" s="180">
        <v>42488</v>
      </c>
      <c r="DZ427" t="s">
        <v>116</v>
      </c>
      <c r="EC427" t="s">
        <v>123</v>
      </c>
      <c r="ED427" s="181">
        <v>0</v>
      </c>
      <c r="EE427" s="182">
        <v>0</v>
      </c>
      <c r="EG427" t="s">
        <v>131</v>
      </c>
      <c r="EJ427" t="str">
        <f t="shared" si="6"/>
        <v>710000020100</v>
      </c>
    </row>
    <row r="428" spans="1:140" ht="16.5" hidden="1" thickTop="1" thickBot="1" x14ac:dyDescent="0.3">
      <c r="A428" t="s">
        <v>108</v>
      </c>
      <c r="B428" t="s">
        <v>184</v>
      </c>
      <c r="C428" s="140">
        <v>42488</v>
      </c>
      <c r="D428" s="141">
        <v>0</v>
      </c>
      <c r="E428" t="s">
        <v>108</v>
      </c>
      <c r="F428" t="s">
        <v>110</v>
      </c>
      <c r="G428" s="142">
        <v>2016</v>
      </c>
      <c r="H428" s="143">
        <v>10</v>
      </c>
      <c r="I428" s="144">
        <v>42488</v>
      </c>
      <c r="J428" t="s">
        <v>111</v>
      </c>
      <c r="L428" t="s">
        <v>110</v>
      </c>
      <c r="M428" t="s">
        <v>110</v>
      </c>
      <c r="O428" s="146">
        <v>0</v>
      </c>
      <c r="P428" t="s">
        <v>112</v>
      </c>
      <c r="R428" s="148">
        <v>42488</v>
      </c>
      <c r="S428" s="149">
        <v>57</v>
      </c>
      <c r="T428" s="150">
        <v>108661.29</v>
      </c>
      <c r="U428" s="151">
        <v>108661.29</v>
      </c>
      <c r="V428" s="152">
        <v>0</v>
      </c>
      <c r="W428" t="s">
        <v>113</v>
      </c>
      <c r="Y428" t="s">
        <v>114</v>
      </c>
      <c r="Z428" t="s">
        <v>114</v>
      </c>
      <c r="AA428" t="s">
        <v>114</v>
      </c>
      <c r="AB428" t="s">
        <v>115</v>
      </c>
      <c r="AC428" t="s">
        <v>116</v>
      </c>
      <c r="AD428" t="s">
        <v>110</v>
      </c>
      <c r="AE428" t="s">
        <v>110</v>
      </c>
      <c r="AH428" s="153">
        <v>0</v>
      </c>
      <c r="AI428" s="154">
        <v>42488</v>
      </c>
      <c r="AJ428" s="155">
        <v>1166650</v>
      </c>
      <c r="AK428" s="156">
        <v>1165742.1000000001</v>
      </c>
      <c r="AL428" s="157">
        <v>42488</v>
      </c>
      <c r="AM428" s="158">
        <v>0</v>
      </c>
      <c r="AN428" t="s">
        <v>117</v>
      </c>
      <c r="AO428" s="159">
        <v>42488.143530092595</v>
      </c>
      <c r="AP428" t="s">
        <v>185</v>
      </c>
      <c r="AQ428" t="s">
        <v>119</v>
      </c>
      <c r="AR428" t="s">
        <v>119</v>
      </c>
      <c r="AT428" s="160">
        <v>42488</v>
      </c>
      <c r="AU428" s="161">
        <v>1</v>
      </c>
      <c r="AV428" s="162">
        <v>1</v>
      </c>
      <c r="AW428" t="s">
        <v>120</v>
      </c>
      <c r="AZ428" s="163">
        <v>42487</v>
      </c>
      <c r="BB428" t="s">
        <v>121</v>
      </c>
      <c r="BC428" t="s">
        <v>114</v>
      </c>
      <c r="BD428" t="s">
        <v>122</v>
      </c>
      <c r="BE428" t="s">
        <v>110</v>
      </c>
      <c r="BH428" t="s">
        <v>122</v>
      </c>
      <c r="BL428" t="s">
        <v>110</v>
      </c>
      <c r="BM428" s="165">
        <v>42488</v>
      </c>
      <c r="BO428" t="s">
        <v>110</v>
      </c>
      <c r="BP428" t="s">
        <v>123</v>
      </c>
      <c r="BS428" s="166">
        <v>42487.83520833333</v>
      </c>
      <c r="BU428" t="s">
        <v>110</v>
      </c>
      <c r="BV428" t="s">
        <v>185</v>
      </c>
      <c r="BW428" t="s">
        <v>110</v>
      </c>
      <c r="BZ428" t="s">
        <v>108</v>
      </c>
      <c r="CA428" t="s">
        <v>184</v>
      </c>
      <c r="CB428" s="167">
        <v>42488</v>
      </c>
      <c r="CC428" s="168">
        <v>0</v>
      </c>
      <c r="CD428" s="169">
        <v>42</v>
      </c>
      <c r="CE428" t="s">
        <v>111</v>
      </c>
      <c r="CH428" t="s">
        <v>163</v>
      </c>
      <c r="CI428" t="s">
        <v>125</v>
      </c>
      <c r="CL428" t="s">
        <v>126</v>
      </c>
      <c r="CM428" t="s">
        <v>127</v>
      </c>
      <c r="CN428" t="s">
        <v>128</v>
      </c>
      <c r="CO428" t="s">
        <v>129</v>
      </c>
      <c r="CU428" t="s">
        <v>119</v>
      </c>
      <c r="DD428" s="170">
        <v>2400</v>
      </c>
      <c r="DE428" t="s">
        <v>110</v>
      </c>
      <c r="DF428" s="171">
        <v>0</v>
      </c>
      <c r="DH428" s="172">
        <v>0</v>
      </c>
      <c r="DI428" t="s">
        <v>185</v>
      </c>
      <c r="DJ428" t="s">
        <v>116</v>
      </c>
      <c r="DK428" s="173">
        <v>42488</v>
      </c>
      <c r="DL428" t="s">
        <v>119</v>
      </c>
      <c r="DN428" s="174">
        <v>2400</v>
      </c>
      <c r="DO428" s="175">
        <v>1</v>
      </c>
      <c r="DP428" s="176">
        <v>1</v>
      </c>
      <c r="DQ428" s="177">
        <v>1165742</v>
      </c>
      <c r="DT428" s="178">
        <v>42487</v>
      </c>
      <c r="DV428" t="s">
        <v>120</v>
      </c>
      <c r="DW428" s="179">
        <v>42488</v>
      </c>
      <c r="DX428" t="s">
        <v>110</v>
      </c>
      <c r="DY428" s="180">
        <v>42488</v>
      </c>
      <c r="DZ428" t="s">
        <v>116</v>
      </c>
      <c r="EC428" t="s">
        <v>123</v>
      </c>
      <c r="ED428" s="181">
        <v>0</v>
      </c>
      <c r="EE428" s="182">
        <v>0</v>
      </c>
      <c r="EG428" t="s">
        <v>131</v>
      </c>
      <c r="EJ428" t="str">
        <f t="shared" si="6"/>
        <v>715000010100</v>
      </c>
    </row>
    <row r="429" spans="1:140" ht="16.5" hidden="1" thickTop="1" thickBot="1" x14ac:dyDescent="0.3">
      <c r="A429" t="s">
        <v>108</v>
      </c>
      <c r="B429" t="s">
        <v>184</v>
      </c>
      <c r="C429" s="140">
        <v>42488</v>
      </c>
      <c r="D429" s="141">
        <v>0</v>
      </c>
      <c r="E429" t="s">
        <v>108</v>
      </c>
      <c r="F429" t="s">
        <v>110</v>
      </c>
      <c r="G429" s="142">
        <v>2016</v>
      </c>
      <c r="H429" s="143">
        <v>10</v>
      </c>
      <c r="I429" s="144">
        <v>42488</v>
      </c>
      <c r="J429" t="s">
        <v>111</v>
      </c>
      <c r="L429" t="s">
        <v>110</v>
      </c>
      <c r="M429" t="s">
        <v>110</v>
      </c>
      <c r="O429" s="146">
        <v>0</v>
      </c>
      <c r="P429" t="s">
        <v>112</v>
      </c>
      <c r="R429" s="148">
        <v>42488</v>
      </c>
      <c r="S429" s="149">
        <v>57</v>
      </c>
      <c r="T429" s="150">
        <v>108661.29</v>
      </c>
      <c r="U429" s="151">
        <v>108661.29</v>
      </c>
      <c r="V429" s="152">
        <v>0</v>
      </c>
      <c r="W429" t="s">
        <v>113</v>
      </c>
      <c r="Y429" t="s">
        <v>114</v>
      </c>
      <c r="Z429" t="s">
        <v>114</v>
      </c>
      <c r="AA429" t="s">
        <v>114</v>
      </c>
      <c r="AB429" t="s">
        <v>115</v>
      </c>
      <c r="AC429" t="s">
        <v>116</v>
      </c>
      <c r="AD429" t="s">
        <v>110</v>
      </c>
      <c r="AE429" t="s">
        <v>110</v>
      </c>
      <c r="AH429" s="153">
        <v>0</v>
      </c>
      <c r="AI429" s="154">
        <v>42488</v>
      </c>
      <c r="AJ429" s="155">
        <v>1166650</v>
      </c>
      <c r="AK429" s="156">
        <v>1165742.1000000001</v>
      </c>
      <c r="AL429" s="157">
        <v>42488</v>
      </c>
      <c r="AM429" s="158">
        <v>0</v>
      </c>
      <c r="AN429" t="s">
        <v>117</v>
      </c>
      <c r="AO429" s="159">
        <v>42488.143530092595</v>
      </c>
      <c r="AP429" t="s">
        <v>185</v>
      </c>
      <c r="AQ429" t="s">
        <v>119</v>
      </c>
      <c r="AR429" t="s">
        <v>119</v>
      </c>
      <c r="AT429" s="160">
        <v>42488</v>
      </c>
      <c r="AU429" s="161">
        <v>1</v>
      </c>
      <c r="AV429" s="162">
        <v>1</v>
      </c>
      <c r="AW429" t="s">
        <v>120</v>
      </c>
      <c r="AZ429" s="163">
        <v>42487</v>
      </c>
      <c r="BB429" t="s">
        <v>121</v>
      </c>
      <c r="BC429" t="s">
        <v>114</v>
      </c>
      <c r="BD429" t="s">
        <v>122</v>
      </c>
      <c r="BE429" t="s">
        <v>110</v>
      </c>
      <c r="BH429" t="s">
        <v>122</v>
      </c>
      <c r="BL429" t="s">
        <v>110</v>
      </c>
      <c r="BM429" s="165">
        <v>42488</v>
      </c>
      <c r="BO429" t="s">
        <v>110</v>
      </c>
      <c r="BP429" t="s">
        <v>123</v>
      </c>
      <c r="BS429" s="166">
        <v>42487.83520833333</v>
      </c>
      <c r="BU429" t="s">
        <v>110</v>
      </c>
      <c r="BV429" t="s">
        <v>185</v>
      </c>
      <c r="BW429" t="s">
        <v>110</v>
      </c>
      <c r="BZ429" t="s">
        <v>108</v>
      </c>
      <c r="CA429" t="s">
        <v>184</v>
      </c>
      <c r="CB429" s="167">
        <v>42488</v>
      </c>
      <c r="CC429" s="168">
        <v>0</v>
      </c>
      <c r="CD429" s="169">
        <v>43</v>
      </c>
      <c r="CE429" t="s">
        <v>111</v>
      </c>
      <c r="CH429" t="s">
        <v>163</v>
      </c>
      <c r="CI429" t="s">
        <v>125</v>
      </c>
      <c r="CL429" t="s">
        <v>126</v>
      </c>
      <c r="CM429" t="s">
        <v>132</v>
      </c>
      <c r="CN429" t="s">
        <v>133</v>
      </c>
      <c r="CO429" t="s">
        <v>129</v>
      </c>
      <c r="CU429" t="s">
        <v>119</v>
      </c>
      <c r="DD429" s="170">
        <v>475.8</v>
      </c>
      <c r="DE429" t="s">
        <v>110</v>
      </c>
      <c r="DF429" s="171">
        <v>0</v>
      </c>
      <c r="DH429" s="172">
        <v>0</v>
      </c>
      <c r="DI429" t="s">
        <v>185</v>
      </c>
      <c r="DJ429" t="s">
        <v>116</v>
      </c>
      <c r="DK429" s="173">
        <v>42488</v>
      </c>
      <c r="DL429" t="s">
        <v>119</v>
      </c>
      <c r="DN429" s="174">
        <v>475.8</v>
      </c>
      <c r="DO429" s="175">
        <v>1</v>
      </c>
      <c r="DP429" s="176">
        <v>1</v>
      </c>
      <c r="DQ429" s="177">
        <v>1165742</v>
      </c>
      <c r="DT429" s="178">
        <v>42487</v>
      </c>
      <c r="DV429" t="s">
        <v>120</v>
      </c>
      <c r="DW429" s="179">
        <v>42488</v>
      </c>
      <c r="DX429" t="s">
        <v>110</v>
      </c>
      <c r="DY429" s="180">
        <v>42488</v>
      </c>
      <c r="DZ429" t="s">
        <v>116</v>
      </c>
      <c r="EC429" t="s">
        <v>123</v>
      </c>
      <c r="ED429" s="181">
        <v>0</v>
      </c>
      <c r="EE429" s="182">
        <v>0</v>
      </c>
      <c r="EG429" t="s">
        <v>131</v>
      </c>
      <c r="EJ429" t="str">
        <f t="shared" si="6"/>
        <v>715000020100</v>
      </c>
    </row>
    <row r="430" spans="1:140" ht="16.5" hidden="1" thickTop="1" thickBot="1" x14ac:dyDescent="0.3">
      <c r="A430" t="s">
        <v>108</v>
      </c>
      <c r="B430" t="s">
        <v>184</v>
      </c>
      <c r="C430" s="140">
        <v>42488</v>
      </c>
      <c r="D430" s="141">
        <v>0</v>
      </c>
      <c r="E430" t="s">
        <v>108</v>
      </c>
      <c r="F430" t="s">
        <v>110</v>
      </c>
      <c r="G430" s="142">
        <v>2016</v>
      </c>
      <c r="H430" s="143">
        <v>10</v>
      </c>
      <c r="I430" s="144">
        <v>42488</v>
      </c>
      <c r="J430" t="s">
        <v>111</v>
      </c>
      <c r="L430" t="s">
        <v>110</v>
      </c>
      <c r="M430" t="s">
        <v>110</v>
      </c>
      <c r="O430" s="146">
        <v>0</v>
      </c>
      <c r="P430" t="s">
        <v>112</v>
      </c>
      <c r="R430" s="148">
        <v>42488</v>
      </c>
      <c r="S430" s="149">
        <v>57</v>
      </c>
      <c r="T430" s="150">
        <v>108661.29</v>
      </c>
      <c r="U430" s="151">
        <v>108661.29</v>
      </c>
      <c r="V430" s="152">
        <v>0</v>
      </c>
      <c r="W430" t="s">
        <v>113</v>
      </c>
      <c r="Y430" t="s">
        <v>114</v>
      </c>
      <c r="Z430" t="s">
        <v>114</v>
      </c>
      <c r="AA430" t="s">
        <v>114</v>
      </c>
      <c r="AB430" t="s">
        <v>115</v>
      </c>
      <c r="AC430" t="s">
        <v>116</v>
      </c>
      <c r="AD430" t="s">
        <v>110</v>
      </c>
      <c r="AE430" t="s">
        <v>110</v>
      </c>
      <c r="AH430" s="153">
        <v>0</v>
      </c>
      <c r="AI430" s="154">
        <v>42488</v>
      </c>
      <c r="AJ430" s="155">
        <v>1166650</v>
      </c>
      <c r="AK430" s="156">
        <v>1165742.1000000001</v>
      </c>
      <c r="AL430" s="157">
        <v>42488</v>
      </c>
      <c r="AM430" s="158">
        <v>0</v>
      </c>
      <c r="AN430" t="s">
        <v>117</v>
      </c>
      <c r="AO430" s="159">
        <v>42488.143530092595</v>
      </c>
      <c r="AP430" t="s">
        <v>185</v>
      </c>
      <c r="AQ430" t="s">
        <v>119</v>
      </c>
      <c r="AR430" t="s">
        <v>119</v>
      </c>
      <c r="AT430" s="160">
        <v>42488</v>
      </c>
      <c r="AU430" s="161">
        <v>1</v>
      </c>
      <c r="AV430" s="162">
        <v>1</v>
      </c>
      <c r="AW430" t="s">
        <v>120</v>
      </c>
      <c r="AZ430" s="163">
        <v>42487</v>
      </c>
      <c r="BB430" t="s">
        <v>121</v>
      </c>
      <c r="BC430" t="s">
        <v>114</v>
      </c>
      <c r="BD430" t="s">
        <v>122</v>
      </c>
      <c r="BE430" t="s">
        <v>110</v>
      </c>
      <c r="BH430" t="s">
        <v>122</v>
      </c>
      <c r="BL430" t="s">
        <v>110</v>
      </c>
      <c r="BM430" s="165">
        <v>42488</v>
      </c>
      <c r="BO430" t="s">
        <v>110</v>
      </c>
      <c r="BP430" t="s">
        <v>123</v>
      </c>
      <c r="BS430" s="166">
        <v>42487.83520833333</v>
      </c>
      <c r="BU430" t="s">
        <v>110</v>
      </c>
      <c r="BV430" t="s">
        <v>185</v>
      </c>
      <c r="BW430" t="s">
        <v>110</v>
      </c>
      <c r="BZ430" t="s">
        <v>108</v>
      </c>
      <c r="CA430" t="s">
        <v>184</v>
      </c>
      <c r="CB430" s="167">
        <v>42488</v>
      </c>
      <c r="CC430" s="168">
        <v>0</v>
      </c>
      <c r="CD430" s="169">
        <v>44</v>
      </c>
      <c r="CE430" t="s">
        <v>111</v>
      </c>
      <c r="CH430" t="s">
        <v>151</v>
      </c>
      <c r="CI430" t="s">
        <v>125</v>
      </c>
      <c r="CL430" t="s">
        <v>126</v>
      </c>
      <c r="CM430" t="s">
        <v>127</v>
      </c>
      <c r="CN430" t="s">
        <v>128</v>
      </c>
      <c r="CO430" t="s">
        <v>129</v>
      </c>
      <c r="CU430" t="s">
        <v>119</v>
      </c>
      <c r="DD430" s="170">
        <v>84.86</v>
      </c>
      <c r="DE430" t="s">
        <v>110</v>
      </c>
      <c r="DF430" s="171">
        <v>0</v>
      </c>
      <c r="DH430" s="172">
        <v>0</v>
      </c>
      <c r="DI430" t="s">
        <v>185</v>
      </c>
      <c r="DJ430" t="s">
        <v>116</v>
      </c>
      <c r="DK430" s="173">
        <v>42488</v>
      </c>
      <c r="DL430" t="s">
        <v>119</v>
      </c>
      <c r="DN430" s="174">
        <v>84.86</v>
      </c>
      <c r="DO430" s="175">
        <v>1</v>
      </c>
      <c r="DP430" s="176">
        <v>1</v>
      </c>
      <c r="DQ430" s="177">
        <v>1165742</v>
      </c>
      <c r="DT430" s="178">
        <v>42487</v>
      </c>
      <c r="DV430" t="s">
        <v>120</v>
      </c>
      <c r="DW430" s="179">
        <v>42488</v>
      </c>
      <c r="DX430" t="s">
        <v>110</v>
      </c>
      <c r="DY430" s="180">
        <v>42488</v>
      </c>
      <c r="DZ430" t="s">
        <v>116</v>
      </c>
      <c r="EC430" t="s">
        <v>123</v>
      </c>
      <c r="ED430" s="181">
        <v>0</v>
      </c>
      <c r="EE430" s="182">
        <v>0</v>
      </c>
      <c r="EG430" t="s">
        <v>131</v>
      </c>
      <c r="EJ430" t="str">
        <f t="shared" si="6"/>
        <v>722100010100</v>
      </c>
    </row>
    <row r="431" spans="1:140" ht="16.5" hidden="1" thickTop="1" thickBot="1" x14ac:dyDescent="0.3">
      <c r="A431" t="s">
        <v>108</v>
      </c>
      <c r="B431" t="s">
        <v>184</v>
      </c>
      <c r="C431" s="140">
        <v>42488</v>
      </c>
      <c r="D431" s="141">
        <v>0</v>
      </c>
      <c r="E431" t="s">
        <v>108</v>
      </c>
      <c r="F431" t="s">
        <v>110</v>
      </c>
      <c r="G431" s="142">
        <v>2016</v>
      </c>
      <c r="H431" s="143">
        <v>10</v>
      </c>
      <c r="I431" s="144">
        <v>42488</v>
      </c>
      <c r="J431" t="s">
        <v>111</v>
      </c>
      <c r="L431" t="s">
        <v>110</v>
      </c>
      <c r="M431" t="s">
        <v>110</v>
      </c>
      <c r="O431" s="146">
        <v>0</v>
      </c>
      <c r="P431" t="s">
        <v>112</v>
      </c>
      <c r="R431" s="148">
        <v>42488</v>
      </c>
      <c r="S431" s="149">
        <v>57</v>
      </c>
      <c r="T431" s="150">
        <v>108661.29</v>
      </c>
      <c r="U431" s="151">
        <v>108661.29</v>
      </c>
      <c r="V431" s="152">
        <v>0</v>
      </c>
      <c r="W431" t="s">
        <v>113</v>
      </c>
      <c r="Y431" t="s">
        <v>114</v>
      </c>
      <c r="Z431" t="s">
        <v>114</v>
      </c>
      <c r="AA431" t="s">
        <v>114</v>
      </c>
      <c r="AB431" t="s">
        <v>115</v>
      </c>
      <c r="AC431" t="s">
        <v>116</v>
      </c>
      <c r="AD431" t="s">
        <v>110</v>
      </c>
      <c r="AE431" t="s">
        <v>110</v>
      </c>
      <c r="AH431" s="153">
        <v>0</v>
      </c>
      <c r="AI431" s="154">
        <v>42488</v>
      </c>
      <c r="AJ431" s="155">
        <v>1166650</v>
      </c>
      <c r="AK431" s="156">
        <v>1165742.1000000001</v>
      </c>
      <c r="AL431" s="157">
        <v>42488</v>
      </c>
      <c r="AM431" s="158">
        <v>0</v>
      </c>
      <c r="AN431" t="s">
        <v>117</v>
      </c>
      <c r="AO431" s="159">
        <v>42488.143530092595</v>
      </c>
      <c r="AP431" t="s">
        <v>185</v>
      </c>
      <c r="AQ431" t="s">
        <v>119</v>
      </c>
      <c r="AR431" t="s">
        <v>119</v>
      </c>
      <c r="AT431" s="160">
        <v>42488</v>
      </c>
      <c r="AU431" s="161">
        <v>1</v>
      </c>
      <c r="AV431" s="162">
        <v>1</v>
      </c>
      <c r="AW431" t="s">
        <v>120</v>
      </c>
      <c r="AZ431" s="163">
        <v>42487</v>
      </c>
      <c r="BB431" t="s">
        <v>121</v>
      </c>
      <c r="BC431" t="s">
        <v>114</v>
      </c>
      <c r="BD431" t="s">
        <v>122</v>
      </c>
      <c r="BE431" t="s">
        <v>110</v>
      </c>
      <c r="BH431" t="s">
        <v>122</v>
      </c>
      <c r="BL431" t="s">
        <v>110</v>
      </c>
      <c r="BM431" s="165">
        <v>42488</v>
      </c>
      <c r="BO431" t="s">
        <v>110</v>
      </c>
      <c r="BP431" t="s">
        <v>123</v>
      </c>
      <c r="BS431" s="166">
        <v>42487.83520833333</v>
      </c>
      <c r="BU431" t="s">
        <v>110</v>
      </c>
      <c r="BV431" t="s">
        <v>185</v>
      </c>
      <c r="BW431" t="s">
        <v>110</v>
      </c>
      <c r="BZ431" t="s">
        <v>108</v>
      </c>
      <c r="CA431" t="s">
        <v>184</v>
      </c>
      <c r="CB431" s="167">
        <v>42488</v>
      </c>
      <c r="CC431" s="168">
        <v>0</v>
      </c>
      <c r="CD431" s="169">
        <v>45</v>
      </c>
      <c r="CE431" t="s">
        <v>111</v>
      </c>
      <c r="CH431" t="s">
        <v>151</v>
      </c>
      <c r="CI431" t="s">
        <v>125</v>
      </c>
      <c r="CL431" t="s">
        <v>126</v>
      </c>
      <c r="CM431" t="s">
        <v>132</v>
      </c>
      <c r="CN431" t="s">
        <v>133</v>
      </c>
      <c r="CO431" t="s">
        <v>129</v>
      </c>
      <c r="CU431" t="s">
        <v>119</v>
      </c>
      <c r="DD431" s="170">
        <v>15.95</v>
      </c>
      <c r="DE431" t="s">
        <v>110</v>
      </c>
      <c r="DF431" s="171">
        <v>0</v>
      </c>
      <c r="DH431" s="172">
        <v>0</v>
      </c>
      <c r="DI431" t="s">
        <v>185</v>
      </c>
      <c r="DJ431" t="s">
        <v>116</v>
      </c>
      <c r="DK431" s="173">
        <v>42488</v>
      </c>
      <c r="DL431" t="s">
        <v>119</v>
      </c>
      <c r="DN431" s="174">
        <v>15.95</v>
      </c>
      <c r="DO431" s="175">
        <v>1</v>
      </c>
      <c r="DP431" s="176">
        <v>1</v>
      </c>
      <c r="DQ431" s="177">
        <v>1165742</v>
      </c>
      <c r="DT431" s="178">
        <v>42487</v>
      </c>
      <c r="DV431" t="s">
        <v>120</v>
      </c>
      <c r="DW431" s="179">
        <v>42488</v>
      </c>
      <c r="DX431" t="s">
        <v>110</v>
      </c>
      <c r="DY431" s="180">
        <v>42488</v>
      </c>
      <c r="DZ431" t="s">
        <v>116</v>
      </c>
      <c r="EC431" t="s">
        <v>123</v>
      </c>
      <c r="ED431" s="181">
        <v>0</v>
      </c>
      <c r="EE431" s="182">
        <v>0</v>
      </c>
      <c r="EG431" t="s">
        <v>131</v>
      </c>
      <c r="EJ431" t="str">
        <f t="shared" si="6"/>
        <v>722100020100</v>
      </c>
    </row>
    <row r="432" spans="1:140" ht="16.5" hidden="1" thickTop="1" thickBot="1" x14ac:dyDescent="0.3">
      <c r="A432" t="s">
        <v>108</v>
      </c>
      <c r="B432" t="s">
        <v>184</v>
      </c>
      <c r="C432" s="140">
        <v>42488</v>
      </c>
      <c r="D432" s="141">
        <v>0</v>
      </c>
      <c r="E432" t="s">
        <v>108</v>
      </c>
      <c r="F432" t="s">
        <v>110</v>
      </c>
      <c r="G432" s="142">
        <v>2016</v>
      </c>
      <c r="H432" s="143">
        <v>10</v>
      </c>
      <c r="I432" s="144">
        <v>42488</v>
      </c>
      <c r="J432" t="s">
        <v>111</v>
      </c>
      <c r="L432" t="s">
        <v>110</v>
      </c>
      <c r="M432" t="s">
        <v>110</v>
      </c>
      <c r="O432" s="146">
        <v>0</v>
      </c>
      <c r="P432" t="s">
        <v>112</v>
      </c>
      <c r="R432" s="148">
        <v>42488</v>
      </c>
      <c r="S432" s="149">
        <v>57</v>
      </c>
      <c r="T432" s="150">
        <v>108661.29</v>
      </c>
      <c r="U432" s="151">
        <v>108661.29</v>
      </c>
      <c r="V432" s="152">
        <v>0</v>
      </c>
      <c r="W432" t="s">
        <v>113</v>
      </c>
      <c r="Y432" t="s">
        <v>114</v>
      </c>
      <c r="Z432" t="s">
        <v>114</v>
      </c>
      <c r="AA432" t="s">
        <v>114</v>
      </c>
      <c r="AB432" t="s">
        <v>115</v>
      </c>
      <c r="AC432" t="s">
        <v>116</v>
      </c>
      <c r="AD432" t="s">
        <v>110</v>
      </c>
      <c r="AE432" t="s">
        <v>110</v>
      </c>
      <c r="AH432" s="153">
        <v>0</v>
      </c>
      <c r="AI432" s="154">
        <v>42488</v>
      </c>
      <c r="AJ432" s="155">
        <v>1166650</v>
      </c>
      <c r="AK432" s="156">
        <v>1165742.1000000001</v>
      </c>
      <c r="AL432" s="157">
        <v>42488</v>
      </c>
      <c r="AM432" s="158">
        <v>0</v>
      </c>
      <c r="AN432" t="s">
        <v>117</v>
      </c>
      <c r="AO432" s="159">
        <v>42488.143530092595</v>
      </c>
      <c r="AP432" t="s">
        <v>185</v>
      </c>
      <c r="AQ432" t="s">
        <v>119</v>
      </c>
      <c r="AR432" t="s">
        <v>119</v>
      </c>
      <c r="AT432" s="160">
        <v>42488</v>
      </c>
      <c r="AU432" s="161">
        <v>1</v>
      </c>
      <c r="AV432" s="162">
        <v>1</v>
      </c>
      <c r="AW432" t="s">
        <v>120</v>
      </c>
      <c r="AZ432" s="163">
        <v>42487</v>
      </c>
      <c r="BB432" t="s">
        <v>121</v>
      </c>
      <c r="BC432" t="s">
        <v>114</v>
      </c>
      <c r="BD432" t="s">
        <v>122</v>
      </c>
      <c r="BE432" t="s">
        <v>110</v>
      </c>
      <c r="BH432" t="s">
        <v>122</v>
      </c>
      <c r="BL432" t="s">
        <v>110</v>
      </c>
      <c r="BM432" s="165">
        <v>42488</v>
      </c>
      <c r="BO432" t="s">
        <v>110</v>
      </c>
      <c r="BP432" t="s">
        <v>123</v>
      </c>
      <c r="BS432" s="166">
        <v>42487.83520833333</v>
      </c>
      <c r="BU432" t="s">
        <v>110</v>
      </c>
      <c r="BV432" t="s">
        <v>185</v>
      </c>
      <c r="BW432" t="s">
        <v>110</v>
      </c>
      <c r="BZ432" t="s">
        <v>108</v>
      </c>
      <c r="CA432" t="s">
        <v>184</v>
      </c>
      <c r="CB432" s="167">
        <v>42488</v>
      </c>
      <c r="CC432" s="168">
        <v>0</v>
      </c>
      <c r="CD432" s="169">
        <v>46</v>
      </c>
      <c r="CE432" t="s">
        <v>111</v>
      </c>
      <c r="CH432" t="s">
        <v>152</v>
      </c>
      <c r="CI432" t="s">
        <v>125</v>
      </c>
      <c r="CL432" t="s">
        <v>126</v>
      </c>
      <c r="CM432" t="s">
        <v>127</v>
      </c>
      <c r="CN432" t="s">
        <v>128</v>
      </c>
      <c r="CO432" t="s">
        <v>129</v>
      </c>
      <c r="CU432" t="s">
        <v>119</v>
      </c>
      <c r="DD432" s="170">
        <v>4508.2</v>
      </c>
      <c r="DE432" t="s">
        <v>110</v>
      </c>
      <c r="DF432" s="171">
        <v>0</v>
      </c>
      <c r="DH432" s="172">
        <v>0</v>
      </c>
      <c r="DI432" t="s">
        <v>185</v>
      </c>
      <c r="DJ432" t="s">
        <v>116</v>
      </c>
      <c r="DK432" s="173">
        <v>42488</v>
      </c>
      <c r="DL432" t="s">
        <v>119</v>
      </c>
      <c r="DN432" s="174">
        <v>4508.2</v>
      </c>
      <c r="DO432" s="175">
        <v>1</v>
      </c>
      <c r="DP432" s="176">
        <v>1</v>
      </c>
      <c r="DQ432" s="177">
        <v>1165742</v>
      </c>
      <c r="DT432" s="178">
        <v>42487</v>
      </c>
      <c r="DV432" t="s">
        <v>120</v>
      </c>
      <c r="DW432" s="179">
        <v>42488</v>
      </c>
      <c r="DX432" t="s">
        <v>110</v>
      </c>
      <c r="DY432" s="180">
        <v>42488</v>
      </c>
      <c r="DZ432" t="s">
        <v>116</v>
      </c>
      <c r="EC432" t="s">
        <v>123</v>
      </c>
      <c r="ED432" s="181">
        <v>0</v>
      </c>
      <c r="EE432" s="182">
        <v>0</v>
      </c>
      <c r="EG432" t="s">
        <v>131</v>
      </c>
      <c r="EJ432" t="str">
        <f t="shared" si="6"/>
        <v>723000010100</v>
      </c>
    </row>
    <row r="433" spans="1:140" ht="16.5" hidden="1" thickTop="1" thickBot="1" x14ac:dyDescent="0.3">
      <c r="A433" t="s">
        <v>108</v>
      </c>
      <c r="B433" t="s">
        <v>184</v>
      </c>
      <c r="C433" s="140">
        <v>42488</v>
      </c>
      <c r="D433" s="141">
        <v>0</v>
      </c>
      <c r="E433" t="s">
        <v>108</v>
      </c>
      <c r="F433" t="s">
        <v>110</v>
      </c>
      <c r="G433" s="142">
        <v>2016</v>
      </c>
      <c r="H433" s="143">
        <v>10</v>
      </c>
      <c r="I433" s="144">
        <v>42488</v>
      </c>
      <c r="J433" t="s">
        <v>111</v>
      </c>
      <c r="L433" t="s">
        <v>110</v>
      </c>
      <c r="M433" t="s">
        <v>110</v>
      </c>
      <c r="O433" s="146">
        <v>0</v>
      </c>
      <c r="P433" t="s">
        <v>112</v>
      </c>
      <c r="R433" s="148">
        <v>42488</v>
      </c>
      <c r="S433" s="149">
        <v>57</v>
      </c>
      <c r="T433" s="150">
        <v>108661.29</v>
      </c>
      <c r="U433" s="151">
        <v>108661.29</v>
      </c>
      <c r="V433" s="152">
        <v>0</v>
      </c>
      <c r="W433" t="s">
        <v>113</v>
      </c>
      <c r="Y433" t="s">
        <v>114</v>
      </c>
      <c r="Z433" t="s">
        <v>114</v>
      </c>
      <c r="AA433" t="s">
        <v>114</v>
      </c>
      <c r="AB433" t="s">
        <v>115</v>
      </c>
      <c r="AC433" t="s">
        <v>116</v>
      </c>
      <c r="AD433" t="s">
        <v>110</v>
      </c>
      <c r="AE433" t="s">
        <v>110</v>
      </c>
      <c r="AH433" s="153">
        <v>0</v>
      </c>
      <c r="AI433" s="154">
        <v>42488</v>
      </c>
      <c r="AJ433" s="155">
        <v>1166650</v>
      </c>
      <c r="AK433" s="156">
        <v>1165742.1000000001</v>
      </c>
      <c r="AL433" s="157">
        <v>42488</v>
      </c>
      <c r="AM433" s="158">
        <v>0</v>
      </c>
      <c r="AN433" t="s">
        <v>117</v>
      </c>
      <c r="AO433" s="159">
        <v>42488.143530092595</v>
      </c>
      <c r="AP433" t="s">
        <v>185</v>
      </c>
      <c r="AQ433" t="s">
        <v>119</v>
      </c>
      <c r="AR433" t="s">
        <v>119</v>
      </c>
      <c r="AT433" s="160">
        <v>42488</v>
      </c>
      <c r="AU433" s="161">
        <v>1</v>
      </c>
      <c r="AV433" s="162">
        <v>1</v>
      </c>
      <c r="AW433" t="s">
        <v>120</v>
      </c>
      <c r="AZ433" s="163">
        <v>42487</v>
      </c>
      <c r="BB433" t="s">
        <v>121</v>
      </c>
      <c r="BC433" t="s">
        <v>114</v>
      </c>
      <c r="BD433" t="s">
        <v>122</v>
      </c>
      <c r="BE433" t="s">
        <v>110</v>
      </c>
      <c r="BH433" t="s">
        <v>122</v>
      </c>
      <c r="BL433" t="s">
        <v>110</v>
      </c>
      <c r="BM433" s="165">
        <v>42488</v>
      </c>
      <c r="BO433" t="s">
        <v>110</v>
      </c>
      <c r="BP433" t="s">
        <v>123</v>
      </c>
      <c r="BS433" s="166">
        <v>42487.83520833333</v>
      </c>
      <c r="BU433" t="s">
        <v>110</v>
      </c>
      <c r="BV433" t="s">
        <v>185</v>
      </c>
      <c r="BW433" t="s">
        <v>110</v>
      </c>
      <c r="BZ433" t="s">
        <v>108</v>
      </c>
      <c r="CA433" t="s">
        <v>184</v>
      </c>
      <c r="CB433" s="167">
        <v>42488</v>
      </c>
      <c r="CC433" s="168">
        <v>0</v>
      </c>
      <c r="CD433" s="169">
        <v>47</v>
      </c>
      <c r="CE433" t="s">
        <v>111</v>
      </c>
      <c r="CH433" t="s">
        <v>152</v>
      </c>
      <c r="CI433" t="s">
        <v>125</v>
      </c>
      <c r="CL433" t="s">
        <v>126</v>
      </c>
      <c r="CM433" t="s">
        <v>132</v>
      </c>
      <c r="CN433" t="s">
        <v>133</v>
      </c>
      <c r="CO433" t="s">
        <v>129</v>
      </c>
      <c r="CU433" t="s">
        <v>119</v>
      </c>
      <c r="DD433" s="170">
        <v>468.69</v>
      </c>
      <c r="DE433" t="s">
        <v>110</v>
      </c>
      <c r="DF433" s="171">
        <v>0</v>
      </c>
      <c r="DH433" s="172">
        <v>0</v>
      </c>
      <c r="DI433" t="s">
        <v>185</v>
      </c>
      <c r="DJ433" t="s">
        <v>116</v>
      </c>
      <c r="DK433" s="173">
        <v>42488</v>
      </c>
      <c r="DL433" t="s">
        <v>119</v>
      </c>
      <c r="DN433" s="174">
        <v>468.69</v>
      </c>
      <c r="DO433" s="175">
        <v>1</v>
      </c>
      <c r="DP433" s="176">
        <v>1</v>
      </c>
      <c r="DQ433" s="177">
        <v>1165742</v>
      </c>
      <c r="DT433" s="178">
        <v>42487</v>
      </c>
      <c r="DV433" t="s">
        <v>120</v>
      </c>
      <c r="DW433" s="179">
        <v>42488</v>
      </c>
      <c r="DX433" t="s">
        <v>110</v>
      </c>
      <c r="DY433" s="180">
        <v>42488</v>
      </c>
      <c r="DZ433" t="s">
        <v>116</v>
      </c>
      <c r="EC433" t="s">
        <v>123</v>
      </c>
      <c r="ED433" s="181">
        <v>0</v>
      </c>
      <c r="EE433" s="182">
        <v>0</v>
      </c>
      <c r="EG433" t="s">
        <v>131</v>
      </c>
      <c r="EJ433" t="str">
        <f t="shared" si="6"/>
        <v>723000020100</v>
      </c>
    </row>
    <row r="434" spans="1:140" ht="16.5" hidden="1" thickTop="1" thickBot="1" x14ac:dyDescent="0.3">
      <c r="A434" t="s">
        <v>108</v>
      </c>
      <c r="B434" t="s">
        <v>184</v>
      </c>
      <c r="C434" s="140">
        <v>42488</v>
      </c>
      <c r="D434" s="141">
        <v>0</v>
      </c>
      <c r="E434" t="s">
        <v>108</v>
      </c>
      <c r="F434" t="s">
        <v>110</v>
      </c>
      <c r="G434" s="142">
        <v>2016</v>
      </c>
      <c r="H434" s="143">
        <v>10</v>
      </c>
      <c r="I434" s="144">
        <v>42488</v>
      </c>
      <c r="J434" t="s">
        <v>111</v>
      </c>
      <c r="L434" t="s">
        <v>110</v>
      </c>
      <c r="M434" t="s">
        <v>110</v>
      </c>
      <c r="O434" s="146">
        <v>0</v>
      </c>
      <c r="P434" t="s">
        <v>112</v>
      </c>
      <c r="R434" s="148">
        <v>42488</v>
      </c>
      <c r="S434" s="149">
        <v>57</v>
      </c>
      <c r="T434" s="150">
        <v>108661.29</v>
      </c>
      <c r="U434" s="151">
        <v>108661.29</v>
      </c>
      <c r="V434" s="152">
        <v>0</v>
      </c>
      <c r="W434" t="s">
        <v>113</v>
      </c>
      <c r="Y434" t="s">
        <v>114</v>
      </c>
      <c r="Z434" t="s">
        <v>114</v>
      </c>
      <c r="AA434" t="s">
        <v>114</v>
      </c>
      <c r="AB434" t="s">
        <v>115</v>
      </c>
      <c r="AC434" t="s">
        <v>116</v>
      </c>
      <c r="AD434" t="s">
        <v>110</v>
      </c>
      <c r="AE434" t="s">
        <v>110</v>
      </c>
      <c r="AH434" s="153">
        <v>0</v>
      </c>
      <c r="AI434" s="154">
        <v>42488</v>
      </c>
      <c r="AJ434" s="155">
        <v>1166650</v>
      </c>
      <c r="AK434" s="156">
        <v>1165742.1000000001</v>
      </c>
      <c r="AL434" s="157">
        <v>42488</v>
      </c>
      <c r="AM434" s="158">
        <v>0</v>
      </c>
      <c r="AN434" t="s">
        <v>117</v>
      </c>
      <c r="AO434" s="159">
        <v>42488.143530092595</v>
      </c>
      <c r="AP434" t="s">
        <v>185</v>
      </c>
      <c r="AQ434" t="s">
        <v>119</v>
      </c>
      <c r="AR434" t="s">
        <v>119</v>
      </c>
      <c r="AT434" s="160">
        <v>42488</v>
      </c>
      <c r="AU434" s="161">
        <v>1</v>
      </c>
      <c r="AV434" s="162">
        <v>1</v>
      </c>
      <c r="AW434" t="s">
        <v>120</v>
      </c>
      <c r="AZ434" s="163">
        <v>42487</v>
      </c>
      <c r="BB434" t="s">
        <v>121</v>
      </c>
      <c r="BC434" t="s">
        <v>114</v>
      </c>
      <c r="BD434" t="s">
        <v>122</v>
      </c>
      <c r="BE434" t="s">
        <v>110</v>
      </c>
      <c r="BH434" t="s">
        <v>122</v>
      </c>
      <c r="BL434" t="s">
        <v>110</v>
      </c>
      <c r="BM434" s="165">
        <v>42488</v>
      </c>
      <c r="BO434" t="s">
        <v>110</v>
      </c>
      <c r="BP434" t="s">
        <v>123</v>
      </c>
      <c r="BS434" s="166">
        <v>42487.83520833333</v>
      </c>
      <c r="BU434" t="s">
        <v>110</v>
      </c>
      <c r="BV434" t="s">
        <v>185</v>
      </c>
      <c r="BW434" t="s">
        <v>110</v>
      </c>
      <c r="BZ434" t="s">
        <v>108</v>
      </c>
      <c r="CA434" t="s">
        <v>184</v>
      </c>
      <c r="CB434" s="167">
        <v>42488</v>
      </c>
      <c r="CC434" s="168">
        <v>0</v>
      </c>
      <c r="CD434" s="169">
        <v>48</v>
      </c>
      <c r="CE434" t="s">
        <v>111</v>
      </c>
      <c r="CH434" t="s">
        <v>153</v>
      </c>
      <c r="CI434" t="s">
        <v>125</v>
      </c>
      <c r="CL434" t="s">
        <v>126</v>
      </c>
      <c r="CM434" t="s">
        <v>127</v>
      </c>
      <c r="CN434" t="s">
        <v>128</v>
      </c>
      <c r="CO434" t="s">
        <v>129</v>
      </c>
      <c r="CU434" t="s">
        <v>119</v>
      </c>
      <c r="DD434" s="170">
        <v>1054.3399999999999</v>
      </c>
      <c r="DE434" t="s">
        <v>110</v>
      </c>
      <c r="DF434" s="171">
        <v>0</v>
      </c>
      <c r="DH434" s="172">
        <v>0</v>
      </c>
      <c r="DI434" t="s">
        <v>185</v>
      </c>
      <c r="DJ434" t="s">
        <v>116</v>
      </c>
      <c r="DK434" s="173">
        <v>42488</v>
      </c>
      <c r="DL434" t="s">
        <v>119</v>
      </c>
      <c r="DN434" s="174">
        <v>1054.3399999999999</v>
      </c>
      <c r="DO434" s="175">
        <v>1</v>
      </c>
      <c r="DP434" s="176">
        <v>1</v>
      </c>
      <c r="DQ434" s="177">
        <v>1165742</v>
      </c>
      <c r="DT434" s="178">
        <v>42487</v>
      </c>
      <c r="DV434" t="s">
        <v>120</v>
      </c>
      <c r="DW434" s="179">
        <v>42488</v>
      </c>
      <c r="DX434" t="s">
        <v>110</v>
      </c>
      <c r="DY434" s="180">
        <v>42488</v>
      </c>
      <c r="DZ434" t="s">
        <v>116</v>
      </c>
      <c r="EC434" t="s">
        <v>123</v>
      </c>
      <c r="ED434" s="181">
        <v>0</v>
      </c>
      <c r="EE434" s="182">
        <v>0</v>
      </c>
      <c r="EG434" t="s">
        <v>131</v>
      </c>
      <c r="EJ434" t="str">
        <f t="shared" si="6"/>
        <v>723100010100</v>
      </c>
    </row>
    <row r="435" spans="1:140" ht="16.5" hidden="1" thickTop="1" thickBot="1" x14ac:dyDescent="0.3">
      <c r="A435" t="s">
        <v>108</v>
      </c>
      <c r="B435" t="s">
        <v>184</v>
      </c>
      <c r="C435" s="140">
        <v>42488</v>
      </c>
      <c r="D435" s="141">
        <v>0</v>
      </c>
      <c r="E435" t="s">
        <v>108</v>
      </c>
      <c r="F435" t="s">
        <v>110</v>
      </c>
      <c r="G435" s="142">
        <v>2016</v>
      </c>
      <c r="H435" s="143">
        <v>10</v>
      </c>
      <c r="I435" s="144">
        <v>42488</v>
      </c>
      <c r="J435" t="s">
        <v>111</v>
      </c>
      <c r="L435" t="s">
        <v>110</v>
      </c>
      <c r="M435" t="s">
        <v>110</v>
      </c>
      <c r="O435" s="146">
        <v>0</v>
      </c>
      <c r="P435" t="s">
        <v>112</v>
      </c>
      <c r="R435" s="148">
        <v>42488</v>
      </c>
      <c r="S435" s="149">
        <v>57</v>
      </c>
      <c r="T435" s="150">
        <v>108661.29</v>
      </c>
      <c r="U435" s="151">
        <v>108661.29</v>
      </c>
      <c r="V435" s="152">
        <v>0</v>
      </c>
      <c r="W435" t="s">
        <v>113</v>
      </c>
      <c r="Y435" t="s">
        <v>114</v>
      </c>
      <c r="Z435" t="s">
        <v>114</v>
      </c>
      <c r="AA435" t="s">
        <v>114</v>
      </c>
      <c r="AB435" t="s">
        <v>115</v>
      </c>
      <c r="AC435" t="s">
        <v>116</v>
      </c>
      <c r="AD435" t="s">
        <v>110</v>
      </c>
      <c r="AE435" t="s">
        <v>110</v>
      </c>
      <c r="AH435" s="153">
        <v>0</v>
      </c>
      <c r="AI435" s="154">
        <v>42488</v>
      </c>
      <c r="AJ435" s="155">
        <v>1166650</v>
      </c>
      <c r="AK435" s="156">
        <v>1165742.1000000001</v>
      </c>
      <c r="AL435" s="157">
        <v>42488</v>
      </c>
      <c r="AM435" s="158">
        <v>0</v>
      </c>
      <c r="AN435" t="s">
        <v>117</v>
      </c>
      <c r="AO435" s="159">
        <v>42488.143530092595</v>
      </c>
      <c r="AP435" t="s">
        <v>185</v>
      </c>
      <c r="AQ435" t="s">
        <v>119</v>
      </c>
      <c r="AR435" t="s">
        <v>119</v>
      </c>
      <c r="AT435" s="160">
        <v>42488</v>
      </c>
      <c r="AU435" s="161">
        <v>1</v>
      </c>
      <c r="AV435" s="162">
        <v>1</v>
      </c>
      <c r="AW435" t="s">
        <v>120</v>
      </c>
      <c r="AZ435" s="163">
        <v>42487</v>
      </c>
      <c r="BB435" t="s">
        <v>121</v>
      </c>
      <c r="BC435" t="s">
        <v>114</v>
      </c>
      <c r="BD435" t="s">
        <v>122</v>
      </c>
      <c r="BE435" t="s">
        <v>110</v>
      </c>
      <c r="BH435" t="s">
        <v>122</v>
      </c>
      <c r="BL435" t="s">
        <v>110</v>
      </c>
      <c r="BM435" s="165">
        <v>42488</v>
      </c>
      <c r="BO435" t="s">
        <v>110</v>
      </c>
      <c r="BP435" t="s">
        <v>123</v>
      </c>
      <c r="BS435" s="166">
        <v>42487.83520833333</v>
      </c>
      <c r="BU435" t="s">
        <v>110</v>
      </c>
      <c r="BV435" t="s">
        <v>185</v>
      </c>
      <c r="BW435" t="s">
        <v>110</v>
      </c>
      <c r="BZ435" t="s">
        <v>108</v>
      </c>
      <c r="CA435" t="s">
        <v>184</v>
      </c>
      <c r="CB435" s="167">
        <v>42488</v>
      </c>
      <c r="CC435" s="168">
        <v>0</v>
      </c>
      <c r="CD435" s="169">
        <v>49</v>
      </c>
      <c r="CE435" t="s">
        <v>111</v>
      </c>
      <c r="CH435" t="s">
        <v>153</v>
      </c>
      <c r="CI435" t="s">
        <v>125</v>
      </c>
      <c r="CL435" t="s">
        <v>126</v>
      </c>
      <c r="CM435" t="s">
        <v>132</v>
      </c>
      <c r="CN435" t="s">
        <v>133</v>
      </c>
      <c r="CO435" t="s">
        <v>129</v>
      </c>
      <c r="CU435" t="s">
        <v>119</v>
      </c>
      <c r="DD435" s="170">
        <v>109.63</v>
      </c>
      <c r="DE435" t="s">
        <v>110</v>
      </c>
      <c r="DF435" s="171">
        <v>0</v>
      </c>
      <c r="DH435" s="172">
        <v>0</v>
      </c>
      <c r="DI435" t="s">
        <v>185</v>
      </c>
      <c r="DJ435" t="s">
        <v>116</v>
      </c>
      <c r="DK435" s="173">
        <v>42488</v>
      </c>
      <c r="DL435" t="s">
        <v>119</v>
      </c>
      <c r="DN435" s="174">
        <v>109.63</v>
      </c>
      <c r="DO435" s="175">
        <v>1</v>
      </c>
      <c r="DP435" s="176">
        <v>1</v>
      </c>
      <c r="DQ435" s="177">
        <v>1165742</v>
      </c>
      <c r="DT435" s="178">
        <v>42487</v>
      </c>
      <c r="DV435" t="s">
        <v>120</v>
      </c>
      <c r="DW435" s="179">
        <v>42488</v>
      </c>
      <c r="DX435" t="s">
        <v>110</v>
      </c>
      <c r="DY435" s="180">
        <v>42488</v>
      </c>
      <c r="DZ435" t="s">
        <v>116</v>
      </c>
      <c r="EC435" t="s">
        <v>123</v>
      </c>
      <c r="ED435" s="181">
        <v>0</v>
      </c>
      <c r="EE435" s="182">
        <v>0</v>
      </c>
      <c r="EG435" t="s">
        <v>131</v>
      </c>
      <c r="EJ435" t="str">
        <f t="shared" si="6"/>
        <v>723100020100</v>
      </c>
    </row>
    <row r="436" spans="1:140" ht="16.5" hidden="1" thickTop="1" thickBot="1" x14ac:dyDescent="0.3">
      <c r="A436" t="s">
        <v>108</v>
      </c>
      <c r="B436" t="s">
        <v>184</v>
      </c>
      <c r="C436" s="140">
        <v>42488</v>
      </c>
      <c r="D436" s="141">
        <v>0</v>
      </c>
      <c r="E436" t="s">
        <v>108</v>
      </c>
      <c r="F436" t="s">
        <v>110</v>
      </c>
      <c r="G436" s="142">
        <v>2016</v>
      </c>
      <c r="H436" s="143">
        <v>10</v>
      </c>
      <c r="I436" s="144">
        <v>42488</v>
      </c>
      <c r="J436" t="s">
        <v>111</v>
      </c>
      <c r="L436" t="s">
        <v>110</v>
      </c>
      <c r="M436" t="s">
        <v>110</v>
      </c>
      <c r="O436" s="146">
        <v>0</v>
      </c>
      <c r="P436" t="s">
        <v>112</v>
      </c>
      <c r="R436" s="148">
        <v>42488</v>
      </c>
      <c r="S436" s="149">
        <v>57</v>
      </c>
      <c r="T436" s="150">
        <v>108661.29</v>
      </c>
      <c r="U436" s="151">
        <v>108661.29</v>
      </c>
      <c r="V436" s="152">
        <v>0</v>
      </c>
      <c r="W436" t="s">
        <v>113</v>
      </c>
      <c r="Y436" t="s">
        <v>114</v>
      </c>
      <c r="Z436" t="s">
        <v>114</v>
      </c>
      <c r="AA436" t="s">
        <v>114</v>
      </c>
      <c r="AB436" t="s">
        <v>115</v>
      </c>
      <c r="AC436" t="s">
        <v>116</v>
      </c>
      <c r="AD436" t="s">
        <v>110</v>
      </c>
      <c r="AE436" t="s">
        <v>110</v>
      </c>
      <c r="AH436" s="153">
        <v>0</v>
      </c>
      <c r="AI436" s="154">
        <v>42488</v>
      </c>
      <c r="AJ436" s="155">
        <v>1166650</v>
      </c>
      <c r="AK436" s="156">
        <v>1165742.1000000001</v>
      </c>
      <c r="AL436" s="157">
        <v>42488</v>
      </c>
      <c r="AM436" s="158">
        <v>0</v>
      </c>
      <c r="AN436" t="s">
        <v>117</v>
      </c>
      <c r="AO436" s="159">
        <v>42488.143530092595</v>
      </c>
      <c r="AP436" t="s">
        <v>185</v>
      </c>
      <c r="AQ436" t="s">
        <v>119</v>
      </c>
      <c r="AR436" t="s">
        <v>119</v>
      </c>
      <c r="AT436" s="160">
        <v>42488</v>
      </c>
      <c r="AU436" s="161">
        <v>1</v>
      </c>
      <c r="AV436" s="162">
        <v>1</v>
      </c>
      <c r="AW436" t="s">
        <v>120</v>
      </c>
      <c r="AZ436" s="163">
        <v>42487</v>
      </c>
      <c r="BB436" t="s">
        <v>121</v>
      </c>
      <c r="BC436" t="s">
        <v>114</v>
      </c>
      <c r="BD436" t="s">
        <v>122</v>
      </c>
      <c r="BE436" t="s">
        <v>110</v>
      </c>
      <c r="BH436" t="s">
        <v>122</v>
      </c>
      <c r="BL436" t="s">
        <v>110</v>
      </c>
      <c r="BM436" s="165">
        <v>42488</v>
      </c>
      <c r="BO436" t="s">
        <v>110</v>
      </c>
      <c r="BP436" t="s">
        <v>123</v>
      </c>
      <c r="BS436" s="166">
        <v>42487.83520833333</v>
      </c>
      <c r="BU436" t="s">
        <v>110</v>
      </c>
      <c r="BV436" t="s">
        <v>185</v>
      </c>
      <c r="BW436" t="s">
        <v>110</v>
      </c>
      <c r="BZ436" t="s">
        <v>108</v>
      </c>
      <c r="CA436" t="s">
        <v>184</v>
      </c>
      <c r="CB436" s="167">
        <v>42488</v>
      </c>
      <c r="CC436" s="168">
        <v>0</v>
      </c>
      <c r="CD436" s="169">
        <v>50</v>
      </c>
      <c r="CE436" t="s">
        <v>111</v>
      </c>
      <c r="CH436" t="s">
        <v>154</v>
      </c>
      <c r="CI436" t="s">
        <v>125</v>
      </c>
      <c r="CL436" t="s">
        <v>126</v>
      </c>
      <c r="CM436" t="s">
        <v>127</v>
      </c>
      <c r="CN436" t="s">
        <v>128</v>
      </c>
      <c r="CO436" t="s">
        <v>129</v>
      </c>
      <c r="CU436" t="s">
        <v>119</v>
      </c>
      <c r="DD436" s="170">
        <v>10885.21</v>
      </c>
      <c r="DE436" t="s">
        <v>110</v>
      </c>
      <c r="DF436" s="171">
        <v>0</v>
      </c>
      <c r="DH436" s="172">
        <v>0</v>
      </c>
      <c r="DI436" t="s">
        <v>185</v>
      </c>
      <c r="DJ436" t="s">
        <v>116</v>
      </c>
      <c r="DK436" s="173">
        <v>42488</v>
      </c>
      <c r="DL436" t="s">
        <v>119</v>
      </c>
      <c r="DN436" s="174">
        <v>10885.21</v>
      </c>
      <c r="DO436" s="175">
        <v>1</v>
      </c>
      <c r="DP436" s="176">
        <v>1</v>
      </c>
      <c r="DQ436" s="177">
        <v>1165742</v>
      </c>
      <c r="DT436" s="178">
        <v>42487</v>
      </c>
      <c r="DV436" t="s">
        <v>120</v>
      </c>
      <c r="DW436" s="179">
        <v>42488</v>
      </c>
      <c r="DX436" t="s">
        <v>110</v>
      </c>
      <c r="DY436" s="180">
        <v>42488</v>
      </c>
      <c r="DZ436" t="s">
        <v>116</v>
      </c>
      <c r="EC436" t="s">
        <v>123</v>
      </c>
      <c r="ED436" s="181">
        <v>0</v>
      </c>
      <c r="EE436" s="182">
        <v>0</v>
      </c>
      <c r="EG436" t="s">
        <v>131</v>
      </c>
      <c r="EJ436" t="str">
        <f t="shared" si="6"/>
        <v>724000010100</v>
      </c>
    </row>
    <row r="437" spans="1:140" ht="16.5" hidden="1" thickTop="1" thickBot="1" x14ac:dyDescent="0.3">
      <c r="A437" t="s">
        <v>108</v>
      </c>
      <c r="B437" t="s">
        <v>184</v>
      </c>
      <c r="C437" s="140">
        <v>42488</v>
      </c>
      <c r="D437" s="141">
        <v>0</v>
      </c>
      <c r="E437" t="s">
        <v>108</v>
      </c>
      <c r="F437" t="s">
        <v>110</v>
      </c>
      <c r="G437" s="142">
        <v>2016</v>
      </c>
      <c r="H437" s="143">
        <v>10</v>
      </c>
      <c r="I437" s="144">
        <v>42488</v>
      </c>
      <c r="J437" t="s">
        <v>111</v>
      </c>
      <c r="L437" t="s">
        <v>110</v>
      </c>
      <c r="M437" t="s">
        <v>110</v>
      </c>
      <c r="O437" s="146">
        <v>0</v>
      </c>
      <c r="P437" t="s">
        <v>112</v>
      </c>
      <c r="R437" s="148">
        <v>42488</v>
      </c>
      <c r="S437" s="149">
        <v>57</v>
      </c>
      <c r="T437" s="150">
        <v>108661.29</v>
      </c>
      <c r="U437" s="151">
        <v>108661.29</v>
      </c>
      <c r="V437" s="152">
        <v>0</v>
      </c>
      <c r="W437" t="s">
        <v>113</v>
      </c>
      <c r="Y437" t="s">
        <v>114</v>
      </c>
      <c r="Z437" t="s">
        <v>114</v>
      </c>
      <c r="AA437" t="s">
        <v>114</v>
      </c>
      <c r="AB437" t="s">
        <v>115</v>
      </c>
      <c r="AC437" t="s">
        <v>116</v>
      </c>
      <c r="AD437" t="s">
        <v>110</v>
      </c>
      <c r="AE437" t="s">
        <v>110</v>
      </c>
      <c r="AH437" s="153">
        <v>0</v>
      </c>
      <c r="AI437" s="154">
        <v>42488</v>
      </c>
      <c r="AJ437" s="155">
        <v>1166650</v>
      </c>
      <c r="AK437" s="156">
        <v>1165742.1000000001</v>
      </c>
      <c r="AL437" s="157">
        <v>42488</v>
      </c>
      <c r="AM437" s="158">
        <v>0</v>
      </c>
      <c r="AN437" t="s">
        <v>117</v>
      </c>
      <c r="AO437" s="159">
        <v>42488.143530092595</v>
      </c>
      <c r="AP437" t="s">
        <v>185</v>
      </c>
      <c r="AQ437" t="s">
        <v>119</v>
      </c>
      <c r="AR437" t="s">
        <v>119</v>
      </c>
      <c r="AT437" s="160">
        <v>42488</v>
      </c>
      <c r="AU437" s="161">
        <v>1</v>
      </c>
      <c r="AV437" s="162">
        <v>1</v>
      </c>
      <c r="AW437" t="s">
        <v>120</v>
      </c>
      <c r="AZ437" s="163">
        <v>42487</v>
      </c>
      <c r="BB437" t="s">
        <v>121</v>
      </c>
      <c r="BC437" t="s">
        <v>114</v>
      </c>
      <c r="BD437" t="s">
        <v>122</v>
      </c>
      <c r="BE437" t="s">
        <v>110</v>
      </c>
      <c r="BH437" t="s">
        <v>122</v>
      </c>
      <c r="BL437" t="s">
        <v>110</v>
      </c>
      <c r="BM437" s="165">
        <v>42488</v>
      </c>
      <c r="BO437" t="s">
        <v>110</v>
      </c>
      <c r="BP437" t="s">
        <v>123</v>
      </c>
      <c r="BS437" s="166">
        <v>42487.83520833333</v>
      </c>
      <c r="BU437" t="s">
        <v>110</v>
      </c>
      <c r="BV437" t="s">
        <v>185</v>
      </c>
      <c r="BW437" t="s">
        <v>110</v>
      </c>
      <c r="BZ437" t="s">
        <v>108</v>
      </c>
      <c r="CA437" t="s">
        <v>184</v>
      </c>
      <c r="CB437" s="167">
        <v>42488</v>
      </c>
      <c r="CC437" s="168">
        <v>0</v>
      </c>
      <c r="CD437" s="169">
        <v>51</v>
      </c>
      <c r="CE437" t="s">
        <v>111</v>
      </c>
      <c r="CH437" t="s">
        <v>154</v>
      </c>
      <c r="CI437" t="s">
        <v>125</v>
      </c>
      <c r="CL437" t="s">
        <v>126</v>
      </c>
      <c r="CM437" t="s">
        <v>132</v>
      </c>
      <c r="CN437" t="s">
        <v>133</v>
      </c>
      <c r="CO437" t="s">
        <v>129</v>
      </c>
      <c r="CU437" t="s">
        <v>119</v>
      </c>
      <c r="DD437" s="170">
        <v>1778.64</v>
      </c>
      <c r="DE437" t="s">
        <v>110</v>
      </c>
      <c r="DF437" s="171">
        <v>0</v>
      </c>
      <c r="DH437" s="172">
        <v>0</v>
      </c>
      <c r="DI437" t="s">
        <v>185</v>
      </c>
      <c r="DJ437" t="s">
        <v>116</v>
      </c>
      <c r="DK437" s="173">
        <v>42488</v>
      </c>
      <c r="DL437" t="s">
        <v>119</v>
      </c>
      <c r="DN437" s="174">
        <v>1778.64</v>
      </c>
      <c r="DO437" s="175">
        <v>1</v>
      </c>
      <c r="DP437" s="176">
        <v>1</v>
      </c>
      <c r="DQ437" s="177">
        <v>1165742</v>
      </c>
      <c r="DT437" s="178">
        <v>42487</v>
      </c>
      <c r="DV437" t="s">
        <v>120</v>
      </c>
      <c r="DW437" s="179">
        <v>42488</v>
      </c>
      <c r="DX437" t="s">
        <v>110</v>
      </c>
      <c r="DY437" s="180">
        <v>42488</v>
      </c>
      <c r="DZ437" t="s">
        <v>116</v>
      </c>
      <c r="EC437" t="s">
        <v>123</v>
      </c>
      <c r="ED437" s="181">
        <v>0</v>
      </c>
      <c r="EE437" s="182">
        <v>0</v>
      </c>
      <c r="EG437" t="s">
        <v>131</v>
      </c>
      <c r="EJ437" t="str">
        <f t="shared" si="6"/>
        <v>724000020100</v>
      </c>
    </row>
    <row r="438" spans="1:140" ht="16.5" hidden="1" thickTop="1" thickBot="1" x14ac:dyDescent="0.3">
      <c r="A438" t="s">
        <v>108</v>
      </c>
      <c r="B438" t="s">
        <v>184</v>
      </c>
      <c r="C438" s="140">
        <v>42488</v>
      </c>
      <c r="D438" s="141">
        <v>0</v>
      </c>
      <c r="E438" t="s">
        <v>108</v>
      </c>
      <c r="F438" t="s">
        <v>110</v>
      </c>
      <c r="G438" s="142">
        <v>2016</v>
      </c>
      <c r="H438" s="143">
        <v>10</v>
      </c>
      <c r="I438" s="144">
        <v>42488</v>
      </c>
      <c r="J438" t="s">
        <v>111</v>
      </c>
      <c r="L438" t="s">
        <v>110</v>
      </c>
      <c r="M438" t="s">
        <v>110</v>
      </c>
      <c r="O438" s="146">
        <v>0</v>
      </c>
      <c r="P438" t="s">
        <v>112</v>
      </c>
      <c r="R438" s="148">
        <v>42488</v>
      </c>
      <c r="S438" s="149">
        <v>57</v>
      </c>
      <c r="T438" s="150">
        <v>108661.29</v>
      </c>
      <c r="U438" s="151">
        <v>108661.29</v>
      </c>
      <c r="V438" s="152">
        <v>0</v>
      </c>
      <c r="W438" t="s">
        <v>113</v>
      </c>
      <c r="Y438" t="s">
        <v>114</v>
      </c>
      <c r="Z438" t="s">
        <v>114</v>
      </c>
      <c r="AA438" t="s">
        <v>114</v>
      </c>
      <c r="AB438" t="s">
        <v>115</v>
      </c>
      <c r="AC438" t="s">
        <v>116</v>
      </c>
      <c r="AD438" t="s">
        <v>110</v>
      </c>
      <c r="AE438" t="s">
        <v>110</v>
      </c>
      <c r="AH438" s="153">
        <v>0</v>
      </c>
      <c r="AI438" s="154">
        <v>42488</v>
      </c>
      <c r="AJ438" s="155">
        <v>1166650</v>
      </c>
      <c r="AK438" s="156">
        <v>1165742.1000000001</v>
      </c>
      <c r="AL438" s="157">
        <v>42488</v>
      </c>
      <c r="AM438" s="158">
        <v>0</v>
      </c>
      <c r="AN438" t="s">
        <v>117</v>
      </c>
      <c r="AO438" s="159">
        <v>42488.143530092595</v>
      </c>
      <c r="AP438" t="s">
        <v>185</v>
      </c>
      <c r="AQ438" t="s">
        <v>119</v>
      </c>
      <c r="AR438" t="s">
        <v>119</v>
      </c>
      <c r="AT438" s="160">
        <v>42488</v>
      </c>
      <c r="AU438" s="161">
        <v>1</v>
      </c>
      <c r="AV438" s="162">
        <v>1</v>
      </c>
      <c r="AW438" t="s">
        <v>120</v>
      </c>
      <c r="AZ438" s="163">
        <v>42487</v>
      </c>
      <c r="BB438" t="s">
        <v>121</v>
      </c>
      <c r="BC438" t="s">
        <v>114</v>
      </c>
      <c r="BD438" t="s">
        <v>122</v>
      </c>
      <c r="BE438" t="s">
        <v>110</v>
      </c>
      <c r="BH438" t="s">
        <v>122</v>
      </c>
      <c r="BL438" t="s">
        <v>110</v>
      </c>
      <c r="BM438" s="165">
        <v>42488</v>
      </c>
      <c r="BO438" t="s">
        <v>110</v>
      </c>
      <c r="BP438" t="s">
        <v>123</v>
      </c>
      <c r="BS438" s="166">
        <v>42487.83520833333</v>
      </c>
      <c r="BU438" t="s">
        <v>110</v>
      </c>
      <c r="BV438" t="s">
        <v>185</v>
      </c>
      <c r="BW438" t="s">
        <v>110</v>
      </c>
      <c r="BZ438" t="s">
        <v>108</v>
      </c>
      <c r="CA438" t="s">
        <v>184</v>
      </c>
      <c r="CB438" s="167">
        <v>42488</v>
      </c>
      <c r="CC438" s="168">
        <v>0</v>
      </c>
      <c r="CD438" s="169">
        <v>52</v>
      </c>
      <c r="CE438" t="s">
        <v>111</v>
      </c>
      <c r="CH438" t="s">
        <v>155</v>
      </c>
      <c r="CI438" t="s">
        <v>125</v>
      </c>
      <c r="CL438" t="s">
        <v>126</v>
      </c>
      <c r="CM438" t="s">
        <v>127</v>
      </c>
      <c r="CN438" t="s">
        <v>128</v>
      </c>
      <c r="CO438" t="s">
        <v>129</v>
      </c>
      <c r="CU438" t="s">
        <v>119</v>
      </c>
      <c r="DD438" s="170">
        <v>31.25</v>
      </c>
      <c r="DE438" t="s">
        <v>110</v>
      </c>
      <c r="DF438" s="171">
        <v>0</v>
      </c>
      <c r="DH438" s="172">
        <v>0</v>
      </c>
      <c r="DI438" t="s">
        <v>185</v>
      </c>
      <c r="DJ438" t="s">
        <v>116</v>
      </c>
      <c r="DK438" s="173">
        <v>42488</v>
      </c>
      <c r="DL438" t="s">
        <v>119</v>
      </c>
      <c r="DN438" s="174">
        <v>31.25</v>
      </c>
      <c r="DO438" s="175">
        <v>1</v>
      </c>
      <c r="DP438" s="176">
        <v>1</v>
      </c>
      <c r="DQ438" s="177">
        <v>1165742</v>
      </c>
      <c r="DT438" s="178">
        <v>42487</v>
      </c>
      <c r="DV438" t="s">
        <v>120</v>
      </c>
      <c r="DW438" s="179">
        <v>42488</v>
      </c>
      <c r="DX438" t="s">
        <v>110</v>
      </c>
      <c r="DY438" s="180">
        <v>42488</v>
      </c>
      <c r="DZ438" t="s">
        <v>116</v>
      </c>
      <c r="EC438" t="s">
        <v>123</v>
      </c>
      <c r="ED438" s="181">
        <v>0</v>
      </c>
      <c r="EE438" s="182">
        <v>0</v>
      </c>
      <c r="EG438" t="s">
        <v>131</v>
      </c>
      <c r="EJ438" t="str">
        <f t="shared" si="6"/>
        <v>724500010100</v>
      </c>
    </row>
    <row r="439" spans="1:140" ht="16.5" hidden="1" thickTop="1" thickBot="1" x14ac:dyDescent="0.3">
      <c r="A439" t="s">
        <v>108</v>
      </c>
      <c r="B439" t="s">
        <v>184</v>
      </c>
      <c r="C439" s="140">
        <v>42488</v>
      </c>
      <c r="D439" s="141">
        <v>0</v>
      </c>
      <c r="E439" t="s">
        <v>108</v>
      </c>
      <c r="F439" t="s">
        <v>110</v>
      </c>
      <c r="G439" s="142">
        <v>2016</v>
      </c>
      <c r="H439" s="143">
        <v>10</v>
      </c>
      <c r="I439" s="144">
        <v>42488</v>
      </c>
      <c r="J439" t="s">
        <v>111</v>
      </c>
      <c r="L439" t="s">
        <v>110</v>
      </c>
      <c r="M439" t="s">
        <v>110</v>
      </c>
      <c r="O439" s="146">
        <v>0</v>
      </c>
      <c r="P439" t="s">
        <v>112</v>
      </c>
      <c r="R439" s="148">
        <v>42488</v>
      </c>
      <c r="S439" s="149">
        <v>57</v>
      </c>
      <c r="T439" s="150">
        <v>108661.29</v>
      </c>
      <c r="U439" s="151">
        <v>108661.29</v>
      </c>
      <c r="V439" s="152">
        <v>0</v>
      </c>
      <c r="W439" t="s">
        <v>113</v>
      </c>
      <c r="Y439" t="s">
        <v>114</v>
      </c>
      <c r="Z439" t="s">
        <v>114</v>
      </c>
      <c r="AA439" t="s">
        <v>114</v>
      </c>
      <c r="AB439" t="s">
        <v>115</v>
      </c>
      <c r="AC439" t="s">
        <v>116</v>
      </c>
      <c r="AD439" t="s">
        <v>110</v>
      </c>
      <c r="AE439" t="s">
        <v>110</v>
      </c>
      <c r="AH439" s="153">
        <v>0</v>
      </c>
      <c r="AI439" s="154">
        <v>42488</v>
      </c>
      <c r="AJ439" s="155">
        <v>1166650</v>
      </c>
      <c r="AK439" s="156">
        <v>1165742.1000000001</v>
      </c>
      <c r="AL439" s="157">
        <v>42488</v>
      </c>
      <c r="AM439" s="158">
        <v>0</v>
      </c>
      <c r="AN439" t="s">
        <v>117</v>
      </c>
      <c r="AO439" s="159">
        <v>42488.143530092595</v>
      </c>
      <c r="AP439" t="s">
        <v>185</v>
      </c>
      <c r="AQ439" t="s">
        <v>119</v>
      </c>
      <c r="AR439" t="s">
        <v>119</v>
      </c>
      <c r="AT439" s="160">
        <v>42488</v>
      </c>
      <c r="AU439" s="161">
        <v>1</v>
      </c>
      <c r="AV439" s="162">
        <v>1</v>
      </c>
      <c r="AW439" t="s">
        <v>120</v>
      </c>
      <c r="AZ439" s="163">
        <v>42487</v>
      </c>
      <c r="BB439" t="s">
        <v>121</v>
      </c>
      <c r="BC439" t="s">
        <v>114</v>
      </c>
      <c r="BD439" t="s">
        <v>122</v>
      </c>
      <c r="BE439" t="s">
        <v>110</v>
      </c>
      <c r="BH439" t="s">
        <v>122</v>
      </c>
      <c r="BL439" t="s">
        <v>110</v>
      </c>
      <c r="BM439" s="165">
        <v>42488</v>
      </c>
      <c r="BO439" t="s">
        <v>110</v>
      </c>
      <c r="BP439" t="s">
        <v>123</v>
      </c>
      <c r="BS439" s="166">
        <v>42487.83520833333</v>
      </c>
      <c r="BU439" t="s">
        <v>110</v>
      </c>
      <c r="BV439" t="s">
        <v>185</v>
      </c>
      <c r="BW439" t="s">
        <v>110</v>
      </c>
      <c r="BZ439" t="s">
        <v>108</v>
      </c>
      <c r="CA439" t="s">
        <v>184</v>
      </c>
      <c r="CB439" s="167">
        <v>42488</v>
      </c>
      <c r="CC439" s="168">
        <v>0</v>
      </c>
      <c r="CD439" s="169">
        <v>53</v>
      </c>
      <c r="CE439" t="s">
        <v>111</v>
      </c>
      <c r="CH439" t="s">
        <v>155</v>
      </c>
      <c r="CI439" t="s">
        <v>125</v>
      </c>
      <c r="CL439" t="s">
        <v>126</v>
      </c>
      <c r="CM439" t="s">
        <v>132</v>
      </c>
      <c r="CN439" t="s">
        <v>133</v>
      </c>
      <c r="CO439" t="s">
        <v>129</v>
      </c>
      <c r="CU439" t="s">
        <v>119</v>
      </c>
      <c r="DD439" s="170">
        <v>31.25</v>
      </c>
      <c r="DE439" t="s">
        <v>110</v>
      </c>
      <c r="DF439" s="171">
        <v>0</v>
      </c>
      <c r="DH439" s="172">
        <v>0</v>
      </c>
      <c r="DI439" t="s">
        <v>185</v>
      </c>
      <c r="DJ439" t="s">
        <v>116</v>
      </c>
      <c r="DK439" s="173">
        <v>42488</v>
      </c>
      <c r="DL439" t="s">
        <v>119</v>
      </c>
      <c r="DN439" s="174">
        <v>31.25</v>
      </c>
      <c r="DO439" s="175">
        <v>1</v>
      </c>
      <c r="DP439" s="176">
        <v>1</v>
      </c>
      <c r="DQ439" s="177">
        <v>1165742</v>
      </c>
      <c r="DT439" s="178">
        <v>42487</v>
      </c>
      <c r="DV439" t="s">
        <v>120</v>
      </c>
      <c r="DW439" s="179">
        <v>42488</v>
      </c>
      <c r="DX439" t="s">
        <v>110</v>
      </c>
      <c r="DY439" s="180">
        <v>42488</v>
      </c>
      <c r="DZ439" t="s">
        <v>116</v>
      </c>
      <c r="EC439" t="s">
        <v>123</v>
      </c>
      <c r="ED439" s="181">
        <v>0</v>
      </c>
      <c r="EE439" s="182">
        <v>0</v>
      </c>
      <c r="EG439" t="s">
        <v>131</v>
      </c>
      <c r="EJ439" t="str">
        <f t="shared" si="6"/>
        <v>724500020100</v>
      </c>
    </row>
    <row r="440" spans="1:140" ht="16.5" hidden="1" thickTop="1" thickBot="1" x14ac:dyDescent="0.3">
      <c r="A440" t="s">
        <v>108</v>
      </c>
      <c r="B440" t="s">
        <v>184</v>
      </c>
      <c r="C440" s="140">
        <v>42488</v>
      </c>
      <c r="D440" s="141">
        <v>0</v>
      </c>
      <c r="E440" t="s">
        <v>108</v>
      </c>
      <c r="F440" t="s">
        <v>110</v>
      </c>
      <c r="G440" s="142">
        <v>2016</v>
      </c>
      <c r="H440" s="143">
        <v>10</v>
      </c>
      <c r="I440" s="144">
        <v>42488</v>
      </c>
      <c r="J440" t="s">
        <v>111</v>
      </c>
      <c r="L440" t="s">
        <v>110</v>
      </c>
      <c r="M440" t="s">
        <v>110</v>
      </c>
      <c r="O440" s="146">
        <v>0</v>
      </c>
      <c r="P440" t="s">
        <v>112</v>
      </c>
      <c r="R440" s="148">
        <v>42488</v>
      </c>
      <c r="S440" s="149">
        <v>57</v>
      </c>
      <c r="T440" s="150">
        <v>108661.29</v>
      </c>
      <c r="U440" s="151">
        <v>108661.29</v>
      </c>
      <c r="V440" s="152">
        <v>0</v>
      </c>
      <c r="W440" t="s">
        <v>113</v>
      </c>
      <c r="Y440" t="s">
        <v>114</v>
      </c>
      <c r="Z440" t="s">
        <v>114</v>
      </c>
      <c r="AA440" t="s">
        <v>114</v>
      </c>
      <c r="AB440" t="s">
        <v>115</v>
      </c>
      <c r="AC440" t="s">
        <v>116</v>
      </c>
      <c r="AD440" t="s">
        <v>110</v>
      </c>
      <c r="AE440" t="s">
        <v>110</v>
      </c>
      <c r="AH440" s="153">
        <v>0</v>
      </c>
      <c r="AI440" s="154">
        <v>42488</v>
      </c>
      <c r="AJ440" s="155">
        <v>1166650</v>
      </c>
      <c r="AK440" s="156">
        <v>1165742.1000000001</v>
      </c>
      <c r="AL440" s="157">
        <v>42488</v>
      </c>
      <c r="AM440" s="158">
        <v>0</v>
      </c>
      <c r="AN440" t="s">
        <v>117</v>
      </c>
      <c r="AO440" s="159">
        <v>42488.143530092595</v>
      </c>
      <c r="AP440" t="s">
        <v>185</v>
      </c>
      <c r="AQ440" t="s">
        <v>119</v>
      </c>
      <c r="AR440" t="s">
        <v>119</v>
      </c>
      <c r="AT440" s="160">
        <v>42488</v>
      </c>
      <c r="AU440" s="161">
        <v>1</v>
      </c>
      <c r="AV440" s="162">
        <v>1</v>
      </c>
      <c r="AW440" t="s">
        <v>120</v>
      </c>
      <c r="AZ440" s="163">
        <v>42487</v>
      </c>
      <c r="BB440" t="s">
        <v>121</v>
      </c>
      <c r="BC440" t="s">
        <v>114</v>
      </c>
      <c r="BD440" t="s">
        <v>122</v>
      </c>
      <c r="BE440" t="s">
        <v>110</v>
      </c>
      <c r="BH440" t="s">
        <v>122</v>
      </c>
      <c r="BL440" t="s">
        <v>110</v>
      </c>
      <c r="BM440" s="165">
        <v>42488</v>
      </c>
      <c r="BO440" t="s">
        <v>110</v>
      </c>
      <c r="BP440" t="s">
        <v>123</v>
      </c>
      <c r="BS440" s="166">
        <v>42487.83520833333</v>
      </c>
      <c r="BU440" t="s">
        <v>110</v>
      </c>
      <c r="BV440" t="s">
        <v>185</v>
      </c>
      <c r="BW440" t="s">
        <v>110</v>
      </c>
      <c r="BZ440" t="s">
        <v>108</v>
      </c>
      <c r="CA440" t="s">
        <v>184</v>
      </c>
      <c r="CB440" s="167">
        <v>42488</v>
      </c>
      <c r="CC440" s="168">
        <v>0</v>
      </c>
      <c r="CD440" s="169">
        <v>54</v>
      </c>
      <c r="CE440" t="s">
        <v>111</v>
      </c>
      <c r="CH440" t="s">
        <v>156</v>
      </c>
      <c r="CI440" t="s">
        <v>125</v>
      </c>
      <c r="CL440" t="s">
        <v>126</v>
      </c>
      <c r="CM440" t="s">
        <v>127</v>
      </c>
      <c r="CN440" t="s">
        <v>128</v>
      </c>
      <c r="CO440" t="s">
        <v>129</v>
      </c>
      <c r="CU440" t="s">
        <v>119</v>
      </c>
      <c r="DD440" s="170">
        <v>28.88</v>
      </c>
      <c r="DE440" t="s">
        <v>110</v>
      </c>
      <c r="DF440" s="171">
        <v>0</v>
      </c>
      <c r="DH440" s="172">
        <v>0</v>
      </c>
      <c r="DI440" t="s">
        <v>185</v>
      </c>
      <c r="DJ440" t="s">
        <v>116</v>
      </c>
      <c r="DK440" s="173">
        <v>42488</v>
      </c>
      <c r="DL440" t="s">
        <v>119</v>
      </c>
      <c r="DN440" s="174">
        <v>28.88</v>
      </c>
      <c r="DO440" s="175">
        <v>1</v>
      </c>
      <c r="DP440" s="176">
        <v>1</v>
      </c>
      <c r="DQ440" s="177">
        <v>1165742</v>
      </c>
      <c r="DT440" s="178">
        <v>42487</v>
      </c>
      <c r="DV440" t="s">
        <v>120</v>
      </c>
      <c r="DW440" s="179">
        <v>42488</v>
      </c>
      <c r="DX440" t="s">
        <v>110</v>
      </c>
      <c r="DY440" s="180">
        <v>42488</v>
      </c>
      <c r="DZ440" t="s">
        <v>116</v>
      </c>
      <c r="EC440" t="s">
        <v>123</v>
      </c>
      <c r="ED440" s="181">
        <v>0</v>
      </c>
      <c r="EE440" s="182">
        <v>0</v>
      </c>
      <c r="EG440" t="s">
        <v>131</v>
      </c>
      <c r="EJ440" t="str">
        <f t="shared" si="6"/>
        <v>725000010100</v>
      </c>
    </row>
    <row r="441" spans="1:140" ht="16.5" hidden="1" thickTop="1" thickBot="1" x14ac:dyDescent="0.3">
      <c r="A441" t="s">
        <v>108</v>
      </c>
      <c r="B441" t="s">
        <v>184</v>
      </c>
      <c r="C441" s="140">
        <v>42488</v>
      </c>
      <c r="D441" s="141">
        <v>0</v>
      </c>
      <c r="E441" t="s">
        <v>108</v>
      </c>
      <c r="F441" t="s">
        <v>110</v>
      </c>
      <c r="G441" s="142">
        <v>2016</v>
      </c>
      <c r="H441" s="143">
        <v>10</v>
      </c>
      <c r="I441" s="144">
        <v>42488</v>
      </c>
      <c r="J441" t="s">
        <v>111</v>
      </c>
      <c r="L441" t="s">
        <v>110</v>
      </c>
      <c r="M441" t="s">
        <v>110</v>
      </c>
      <c r="O441" s="146">
        <v>0</v>
      </c>
      <c r="P441" t="s">
        <v>112</v>
      </c>
      <c r="R441" s="148">
        <v>42488</v>
      </c>
      <c r="S441" s="149">
        <v>57</v>
      </c>
      <c r="T441" s="150">
        <v>108661.29</v>
      </c>
      <c r="U441" s="151">
        <v>108661.29</v>
      </c>
      <c r="V441" s="152">
        <v>0</v>
      </c>
      <c r="W441" t="s">
        <v>113</v>
      </c>
      <c r="Y441" t="s">
        <v>114</v>
      </c>
      <c r="Z441" t="s">
        <v>114</v>
      </c>
      <c r="AA441" t="s">
        <v>114</v>
      </c>
      <c r="AB441" t="s">
        <v>115</v>
      </c>
      <c r="AC441" t="s">
        <v>116</v>
      </c>
      <c r="AD441" t="s">
        <v>110</v>
      </c>
      <c r="AE441" t="s">
        <v>110</v>
      </c>
      <c r="AH441" s="153">
        <v>0</v>
      </c>
      <c r="AI441" s="154">
        <v>42488</v>
      </c>
      <c r="AJ441" s="155">
        <v>1166650</v>
      </c>
      <c r="AK441" s="156">
        <v>1165742.1000000001</v>
      </c>
      <c r="AL441" s="157">
        <v>42488</v>
      </c>
      <c r="AM441" s="158">
        <v>0</v>
      </c>
      <c r="AN441" t="s">
        <v>117</v>
      </c>
      <c r="AO441" s="159">
        <v>42488.143530092595</v>
      </c>
      <c r="AP441" t="s">
        <v>185</v>
      </c>
      <c r="AQ441" t="s">
        <v>119</v>
      </c>
      <c r="AR441" t="s">
        <v>119</v>
      </c>
      <c r="AT441" s="160">
        <v>42488</v>
      </c>
      <c r="AU441" s="161">
        <v>1</v>
      </c>
      <c r="AV441" s="162">
        <v>1</v>
      </c>
      <c r="AW441" t="s">
        <v>120</v>
      </c>
      <c r="AZ441" s="163">
        <v>42487</v>
      </c>
      <c r="BB441" t="s">
        <v>121</v>
      </c>
      <c r="BC441" t="s">
        <v>114</v>
      </c>
      <c r="BD441" t="s">
        <v>122</v>
      </c>
      <c r="BE441" t="s">
        <v>110</v>
      </c>
      <c r="BH441" t="s">
        <v>122</v>
      </c>
      <c r="BL441" t="s">
        <v>110</v>
      </c>
      <c r="BM441" s="165">
        <v>42488</v>
      </c>
      <c r="BO441" t="s">
        <v>110</v>
      </c>
      <c r="BP441" t="s">
        <v>123</v>
      </c>
      <c r="BS441" s="166">
        <v>42487.83520833333</v>
      </c>
      <c r="BU441" t="s">
        <v>110</v>
      </c>
      <c r="BV441" t="s">
        <v>185</v>
      </c>
      <c r="BW441" t="s">
        <v>110</v>
      </c>
      <c r="BZ441" t="s">
        <v>108</v>
      </c>
      <c r="CA441" t="s">
        <v>184</v>
      </c>
      <c r="CB441" s="167">
        <v>42488</v>
      </c>
      <c r="CC441" s="168">
        <v>0</v>
      </c>
      <c r="CD441" s="169">
        <v>55</v>
      </c>
      <c r="CE441" t="s">
        <v>111</v>
      </c>
      <c r="CH441" t="s">
        <v>156</v>
      </c>
      <c r="CI441" t="s">
        <v>125</v>
      </c>
      <c r="CL441" t="s">
        <v>126</v>
      </c>
      <c r="CM441" t="s">
        <v>132</v>
      </c>
      <c r="CN441" t="s">
        <v>133</v>
      </c>
      <c r="CO441" t="s">
        <v>129</v>
      </c>
      <c r="CU441" t="s">
        <v>119</v>
      </c>
      <c r="DD441" s="170">
        <v>6.13</v>
      </c>
      <c r="DE441" t="s">
        <v>110</v>
      </c>
      <c r="DF441" s="171">
        <v>0</v>
      </c>
      <c r="DH441" s="172">
        <v>0</v>
      </c>
      <c r="DI441" t="s">
        <v>185</v>
      </c>
      <c r="DJ441" t="s">
        <v>116</v>
      </c>
      <c r="DK441" s="173">
        <v>42488</v>
      </c>
      <c r="DL441" t="s">
        <v>119</v>
      </c>
      <c r="DN441" s="174">
        <v>6.13</v>
      </c>
      <c r="DO441" s="175">
        <v>1</v>
      </c>
      <c r="DP441" s="176">
        <v>1</v>
      </c>
      <c r="DQ441" s="177">
        <v>1165742</v>
      </c>
      <c r="DT441" s="178">
        <v>42487</v>
      </c>
      <c r="DV441" t="s">
        <v>120</v>
      </c>
      <c r="DW441" s="179">
        <v>42488</v>
      </c>
      <c r="DX441" t="s">
        <v>110</v>
      </c>
      <c r="DY441" s="180">
        <v>42488</v>
      </c>
      <c r="DZ441" t="s">
        <v>116</v>
      </c>
      <c r="EC441" t="s">
        <v>123</v>
      </c>
      <c r="ED441" s="181">
        <v>0</v>
      </c>
      <c r="EE441" s="182">
        <v>0</v>
      </c>
      <c r="EG441" t="s">
        <v>131</v>
      </c>
      <c r="EJ441" t="str">
        <f t="shared" si="6"/>
        <v>725000020100</v>
      </c>
    </row>
    <row r="442" spans="1:140" ht="16.5" hidden="1" thickTop="1" thickBot="1" x14ac:dyDescent="0.3">
      <c r="A442" t="s">
        <v>108</v>
      </c>
      <c r="B442" t="s">
        <v>184</v>
      </c>
      <c r="C442" s="140">
        <v>42488</v>
      </c>
      <c r="D442" s="141">
        <v>0</v>
      </c>
      <c r="E442" t="s">
        <v>108</v>
      </c>
      <c r="F442" t="s">
        <v>110</v>
      </c>
      <c r="G442" s="142">
        <v>2016</v>
      </c>
      <c r="H442" s="143">
        <v>10</v>
      </c>
      <c r="I442" s="144">
        <v>42488</v>
      </c>
      <c r="J442" t="s">
        <v>111</v>
      </c>
      <c r="L442" t="s">
        <v>110</v>
      </c>
      <c r="M442" t="s">
        <v>110</v>
      </c>
      <c r="O442" s="146">
        <v>0</v>
      </c>
      <c r="P442" t="s">
        <v>112</v>
      </c>
      <c r="R442" s="148">
        <v>42488</v>
      </c>
      <c r="S442" s="149">
        <v>57</v>
      </c>
      <c r="T442" s="150">
        <v>108661.29</v>
      </c>
      <c r="U442" s="151">
        <v>108661.29</v>
      </c>
      <c r="V442" s="152">
        <v>0</v>
      </c>
      <c r="W442" t="s">
        <v>113</v>
      </c>
      <c r="Y442" t="s">
        <v>114</v>
      </c>
      <c r="Z442" t="s">
        <v>114</v>
      </c>
      <c r="AA442" t="s">
        <v>114</v>
      </c>
      <c r="AB442" t="s">
        <v>115</v>
      </c>
      <c r="AC442" t="s">
        <v>116</v>
      </c>
      <c r="AD442" t="s">
        <v>110</v>
      </c>
      <c r="AE442" t="s">
        <v>110</v>
      </c>
      <c r="AH442" s="153">
        <v>0</v>
      </c>
      <c r="AI442" s="154">
        <v>42488</v>
      </c>
      <c r="AJ442" s="155">
        <v>1166650</v>
      </c>
      <c r="AK442" s="156">
        <v>1165742.1000000001</v>
      </c>
      <c r="AL442" s="157">
        <v>42488</v>
      </c>
      <c r="AM442" s="158">
        <v>0</v>
      </c>
      <c r="AN442" t="s">
        <v>117</v>
      </c>
      <c r="AO442" s="159">
        <v>42488.143530092595</v>
      </c>
      <c r="AP442" t="s">
        <v>185</v>
      </c>
      <c r="AQ442" t="s">
        <v>119</v>
      </c>
      <c r="AR442" t="s">
        <v>119</v>
      </c>
      <c r="AT442" s="160">
        <v>42488</v>
      </c>
      <c r="AU442" s="161">
        <v>1</v>
      </c>
      <c r="AV442" s="162">
        <v>1</v>
      </c>
      <c r="AW442" t="s">
        <v>120</v>
      </c>
      <c r="AZ442" s="163">
        <v>42487</v>
      </c>
      <c r="BB442" t="s">
        <v>121</v>
      </c>
      <c r="BC442" t="s">
        <v>114</v>
      </c>
      <c r="BD442" t="s">
        <v>122</v>
      </c>
      <c r="BE442" t="s">
        <v>110</v>
      </c>
      <c r="BH442" t="s">
        <v>122</v>
      </c>
      <c r="BL442" t="s">
        <v>110</v>
      </c>
      <c r="BM442" s="165">
        <v>42488</v>
      </c>
      <c r="BO442" t="s">
        <v>110</v>
      </c>
      <c r="BP442" t="s">
        <v>123</v>
      </c>
      <c r="BS442" s="166">
        <v>42487.83520833333</v>
      </c>
      <c r="BU442" t="s">
        <v>110</v>
      </c>
      <c r="BV442" t="s">
        <v>185</v>
      </c>
      <c r="BW442" t="s">
        <v>110</v>
      </c>
      <c r="BZ442" t="s">
        <v>108</v>
      </c>
      <c r="CA442" t="s">
        <v>184</v>
      </c>
      <c r="CB442" s="167">
        <v>42488</v>
      </c>
      <c r="CC442" s="168">
        <v>0</v>
      </c>
      <c r="CD442" s="169">
        <v>56</v>
      </c>
      <c r="CE442" t="s">
        <v>111</v>
      </c>
      <c r="CH442" t="s">
        <v>157</v>
      </c>
      <c r="CI442" t="s">
        <v>125</v>
      </c>
      <c r="CL442" t="s">
        <v>126</v>
      </c>
      <c r="CM442" t="s">
        <v>127</v>
      </c>
      <c r="CN442" t="s">
        <v>128</v>
      </c>
      <c r="CO442" t="s">
        <v>129</v>
      </c>
      <c r="CU442" t="s">
        <v>119</v>
      </c>
      <c r="DD442" s="170">
        <v>5251.39</v>
      </c>
      <c r="DE442" t="s">
        <v>110</v>
      </c>
      <c r="DF442" s="171">
        <v>0</v>
      </c>
      <c r="DH442" s="172">
        <v>0</v>
      </c>
      <c r="DI442" t="s">
        <v>185</v>
      </c>
      <c r="DJ442" t="s">
        <v>116</v>
      </c>
      <c r="DK442" s="173">
        <v>42488</v>
      </c>
      <c r="DL442" t="s">
        <v>119</v>
      </c>
      <c r="DN442" s="174">
        <v>5251.39</v>
      </c>
      <c r="DO442" s="175">
        <v>1</v>
      </c>
      <c r="DP442" s="176">
        <v>1</v>
      </c>
      <c r="DQ442" s="177">
        <v>1165742</v>
      </c>
      <c r="DT442" s="178">
        <v>42487</v>
      </c>
      <c r="DV442" t="s">
        <v>120</v>
      </c>
      <c r="DW442" s="179">
        <v>42488</v>
      </c>
      <c r="DX442" t="s">
        <v>110</v>
      </c>
      <c r="DY442" s="180">
        <v>42488</v>
      </c>
      <c r="DZ442" t="s">
        <v>116</v>
      </c>
      <c r="EC442" t="s">
        <v>123</v>
      </c>
      <c r="ED442" s="181">
        <v>0</v>
      </c>
      <c r="EE442" s="182">
        <v>0</v>
      </c>
      <c r="EG442" t="s">
        <v>131</v>
      </c>
      <c r="EJ442" t="str">
        <f t="shared" si="6"/>
        <v>726900010100</v>
      </c>
    </row>
    <row r="443" spans="1:140" ht="16.5" hidden="1" thickTop="1" thickBot="1" x14ac:dyDescent="0.3">
      <c r="A443" t="s">
        <v>108</v>
      </c>
      <c r="B443" t="s">
        <v>184</v>
      </c>
      <c r="C443" s="140">
        <v>42488</v>
      </c>
      <c r="D443" s="141">
        <v>0</v>
      </c>
      <c r="E443" t="s">
        <v>108</v>
      </c>
      <c r="F443" t="s">
        <v>110</v>
      </c>
      <c r="G443" s="142">
        <v>2016</v>
      </c>
      <c r="H443" s="143">
        <v>10</v>
      </c>
      <c r="I443" s="144">
        <v>42488</v>
      </c>
      <c r="J443" t="s">
        <v>111</v>
      </c>
      <c r="L443" t="s">
        <v>110</v>
      </c>
      <c r="M443" t="s">
        <v>110</v>
      </c>
      <c r="O443" s="146">
        <v>0</v>
      </c>
      <c r="P443" t="s">
        <v>112</v>
      </c>
      <c r="R443" s="148">
        <v>42488</v>
      </c>
      <c r="S443" s="149">
        <v>57</v>
      </c>
      <c r="T443" s="150">
        <v>108661.29</v>
      </c>
      <c r="U443" s="151">
        <v>108661.29</v>
      </c>
      <c r="V443" s="152">
        <v>0</v>
      </c>
      <c r="W443" t="s">
        <v>113</v>
      </c>
      <c r="Y443" t="s">
        <v>114</v>
      </c>
      <c r="Z443" t="s">
        <v>114</v>
      </c>
      <c r="AA443" t="s">
        <v>114</v>
      </c>
      <c r="AB443" t="s">
        <v>115</v>
      </c>
      <c r="AC443" t="s">
        <v>116</v>
      </c>
      <c r="AD443" t="s">
        <v>110</v>
      </c>
      <c r="AE443" t="s">
        <v>110</v>
      </c>
      <c r="AH443" s="153">
        <v>0</v>
      </c>
      <c r="AI443" s="154">
        <v>42488</v>
      </c>
      <c r="AJ443" s="155">
        <v>1166650</v>
      </c>
      <c r="AK443" s="156">
        <v>1165742.1000000001</v>
      </c>
      <c r="AL443" s="157">
        <v>42488</v>
      </c>
      <c r="AM443" s="158">
        <v>0</v>
      </c>
      <c r="AN443" t="s">
        <v>117</v>
      </c>
      <c r="AO443" s="159">
        <v>42488.143530092595</v>
      </c>
      <c r="AP443" t="s">
        <v>185</v>
      </c>
      <c r="AQ443" t="s">
        <v>119</v>
      </c>
      <c r="AR443" t="s">
        <v>119</v>
      </c>
      <c r="AT443" s="160">
        <v>42488</v>
      </c>
      <c r="AU443" s="161">
        <v>1</v>
      </c>
      <c r="AV443" s="162">
        <v>1</v>
      </c>
      <c r="AW443" t="s">
        <v>120</v>
      </c>
      <c r="AZ443" s="163">
        <v>42487</v>
      </c>
      <c r="BB443" t="s">
        <v>121</v>
      </c>
      <c r="BC443" t="s">
        <v>114</v>
      </c>
      <c r="BD443" t="s">
        <v>122</v>
      </c>
      <c r="BE443" t="s">
        <v>110</v>
      </c>
      <c r="BH443" t="s">
        <v>122</v>
      </c>
      <c r="BL443" t="s">
        <v>110</v>
      </c>
      <c r="BM443" s="165">
        <v>42488</v>
      </c>
      <c r="BO443" t="s">
        <v>110</v>
      </c>
      <c r="BP443" t="s">
        <v>123</v>
      </c>
      <c r="BS443" s="166">
        <v>42487.83520833333</v>
      </c>
      <c r="BU443" t="s">
        <v>110</v>
      </c>
      <c r="BV443" t="s">
        <v>185</v>
      </c>
      <c r="BW443" t="s">
        <v>110</v>
      </c>
      <c r="BZ443" t="s">
        <v>108</v>
      </c>
      <c r="CA443" t="s">
        <v>184</v>
      </c>
      <c r="CB443" s="167">
        <v>42488</v>
      </c>
      <c r="CC443" s="168">
        <v>0</v>
      </c>
      <c r="CD443" s="169">
        <v>57</v>
      </c>
      <c r="CE443" t="s">
        <v>111</v>
      </c>
      <c r="CH443" t="s">
        <v>157</v>
      </c>
      <c r="CI443" t="s">
        <v>125</v>
      </c>
      <c r="CL443" t="s">
        <v>126</v>
      </c>
      <c r="CM443" t="s">
        <v>132</v>
      </c>
      <c r="CN443" t="s">
        <v>133</v>
      </c>
      <c r="CO443" t="s">
        <v>129</v>
      </c>
      <c r="CU443" t="s">
        <v>119</v>
      </c>
      <c r="DD443" s="170">
        <v>574.4</v>
      </c>
      <c r="DE443" t="s">
        <v>110</v>
      </c>
      <c r="DF443" s="171">
        <v>0</v>
      </c>
      <c r="DH443" s="172">
        <v>0</v>
      </c>
      <c r="DI443" t="s">
        <v>185</v>
      </c>
      <c r="DJ443" t="s">
        <v>116</v>
      </c>
      <c r="DK443" s="173">
        <v>42488</v>
      </c>
      <c r="DL443" t="s">
        <v>119</v>
      </c>
      <c r="DN443" s="174">
        <v>574.4</v>
      </c>
      <c r="DO443" s="175">
        <v>1</v>
      </c>
      <c r="DP443" s="176">
        <v>1</v>
      </c>
      <c r="DQ443" s="177">
        <v>1165742</v>
      </c>
      <c r="DT443" s="178">
        <v>42487</v>
      </c>
      <c r="DV443" t="s">
        <v>120</v>
      </c>
      <c r="DW443" s="179">
        <v>42488</v>
      </c>
      <c r="DX443" t="s">
        <v>110</v>
      </c>
      <c r="DY443" s="180">
        <v>42488</v>
      </c>
      <c r="DZ443" t="s">
        <v>116</v>
      </c>
      <c r="EC443" t="s">
        <v>123</v>
      </c>
      <c r="ED443" s="181">
        <v>0</v>
      </c>
      <c r="EE443" s="182">
        <v>0</v>
      </c>
      <c r="EG443" t="s">
        <v>131</v>
      </c>
      <c r="EJ443" t="str">
        <f t="shared" si="6"/>
        <v>726900020100</v>
      </c>
    </row>
    <row r="444" spans="1:140" ht="16.5" hidden="1" thickTop="1" thickBot="1" x14ac:dyDescent="0.3">
      <c r="A444" t="s">
        <v>108</v>
      </c>
      <c r="B444" t="s">
        <v>184</v>
      </c>
      <c r="C444" s="140">
        <v>42488</v>
      </c>
      <c r="D444" s="141">
        <v>0</v>
      </c>
      <c r="E444" t="s">
        <v>108</v>
      </c>
      <c r="F444" t="s">
        <v>110</v>
      </c>
      <c r="G444" s="142">
        <v>2016</v>
      </c>
      <c r="H444" s="143">
        <v>10</v>
      </c>
      <c r="I444" s="144">
        <v>42488</v>
      </c>
      <c r="J444" t="s">
        <v>111</v>
      </c>
      <c r="L444" t="s">
        <v>110</v>
      </c>
      <c r="M444" t="s">
        <v>110</v>
      </c>
      <c r="O444" s="146">
        <v>0</v>
      </c>
      <c r="P444" t="s">
        <v>112</v>
      </c>
      <c r="R444" s="148">
        <v>42488</v>
      </c>
      <c r="S444" s="149">
        <v>57</v>
      </c>
      <c r="T444" s="150">
        <v>108661.29</v>
      </c>
      <c r="U444" s="151">
        <v>108661.29</v>
      </c>
      <c r="V444" s="152">
        <v>0</v>
      </c>
      <c r="W444" t="s">
        <v>113</v>
      </c>
      <c r="Y444" t="s">
        <v>114</v>
      </c>
      <c r="Z444" t="s">
        <v>114</v>
      </c>
      <c r="AA444" t="s">
        <v>114</v>
      </c>
      <c r="AB444" t="s">
        <v>115</v>
      </c>
      <c r="AC444" t="s">
        <v>116</v>
      </c>
      <c r="AD444" t="s">
        <v>110</v>
      </c>
      <c r="AE444" t="s">
        <v>110</v>
      </c>
      <c r="AH444" s="153">
        <v>0</v>
      </c>
      <c r="AI444" s="154">
        <v>42488</v>
      </c>
      <c r="AJ444" s="155">
        <v>1166650</v>
      </c>
      <c r="AK444" s="156">
        <v>1165742.1000000001</v>
      </c>
      <c r="AL444" s="157">
        <v>42488</v>
      </c>
      <c r="AM444" s="158">
        <v>0</v>
      </c>
      <c r="AN444" t="s">
        <v>117</v>
      </c>
      <c r="AO444" s="159">
        <v>42488.143530092595</v>
      </c>
      <c r="AP444" t="s">
        <v>185</v>
      </c>
      <c r="AQ444" t="s">
        <v>119</v>
      </c>
      <c r="AR444" t="s">
        <v>119</v>
      </c>
      <c r="AT444" s="160">
        <v>42488</v>
      </c>
      <c r="AU444" s="161">
        <v>1</v>
      </c>
      <c r="AV444" s="162">
        <v>1</v>
      </c>
      <c r="AW444" t="s">
        <v>120</v>
      </c>
      <c r="AZ444" s="163">
        <v>42487</v>
      </c>
      <c r="BB444" t="s">
        <v>121</v>
      </c>
      <c r="BC444" t="s">
        <v>114</v>
      </c>
      <c r="BD444" t="s">
        <v>122</v>
      </c>
      <c r="BE444" t="s">
        <v>110</v>
      </c>
      <c r="BH444" t="s">
        <v>122</v>
      </c>
      <c r="BL444" t="s">
        <v>110</v>
      </c>
      <c r="BM444" s="165">
        <v>42488</v>
      </c>
      <c r="BO444" t="s">
        <v>110</v>
      </c>
      <c r="BP444" t="s">
        <v>123</v>
      </c>
      <c r="BS444" s="166">
        <v>42487.83520833333</v>
      </c>
      <c r="BU444" t="s">
        <v>110</v>
      </c>
      <c r="BV444" t="s">
        <v>185</v>
      </c>
      <c r="BW444" t="s">
        <v>110</v>
      </c>
      <c r="BZ444" t="s">
        <v>108</v>
      </c>
      <c r="CA444" t="s">
        <v>184</v>
      </c>
      <c r="CB444" s="167">
        <v>42488</v>
      </c>
      <c r="CC444" s="168">
        <v>0</v>
      </c>
      <c r="CD444" s="169">
        <v>1</v>
      </c>
      <c r="CE444" t="s">
        <v>111</v>
      </c>
      <c r="CH444" t="s">
        <v>124</v>
      </c>
      <c r="CL444" t="s">
        <v>126</v>
      </c>
      <c r="CM444" t="s">
        <v>127</v>
      </c>
      <c r="CU444" t="s">
        <v>119</v>
      </c>
      <c r="DD444" s="170">
        <v>-48405.16</v>
      </c>
      <c r="DE444" t="s">
        <v>110</v>
      </c>
      <c r="DF444" s="171">
        <v>0</v>
      </c>
      <c r="DH444" s="172">
        <v>0</v>
      </c>
      <c r="DI444" t="s">
        <v>185</v>
      </c>
      <c r="DJ444" t="s">
        <v>116</v>
      </c>
      <c r="DK444" s="173">
        <v>42488</v>
      </c>
      <c r="DL444" t="s">
        <v>119</v>
      </c>
      <c r="DN444" s="174">
        <v>-48405.16</v>
      </c>
      <c r="DO444" s="175">
        <v>1</v>
      </c>
      <c r="DP444" s="176">
        <v>1</v>
      </c>
      <c r="DQ444" s="177">
        <v>1165742</v>
      </c>
      <c r="DT444" s="178">
        <v>42487</v>
      </c>
      <c r="DV444" t="s">
        <v>120</v>
      </c>
      <c r="DW444" s="179">
        <v>42488</v>
      </c>
      <c r="DX444" t="s">
        <v>110</v>
      </c>
      <c r="DY444" s="180">
        <v>42488</v>
      </c>
      <c r="DZ444" t="s">
        <v>116</v>
      </c>
      <c r="EC444" t="s">
        <v>123</v>
      </c>
      <c r="ED444" s="181">
        <v>0</v>
      </c>
      <c r="EE444" s="182">
        <v>0</v>
      </c>
      <c r="EF444" t="s">
        <v>123</v>
      </c>
      <c r="EG444" t="s">
        <v>131</v>
      </c>
      <c r="EJ444" t="str">
        <f t="shared" si="6"/>
        <v>100000010100</v>
      </c>
    </row>
    <row r="445" spans="1:140" ht="16.5" hidden="1" thickTop="1" thickBot="1" x14ac:dyDescent="0.3">
      <c r="A445" t="s">
        <v>108</v>
      </c>
      <c r="B445" t="s">
        <v>184</v>
      </c>
      <c r="C445" s="140">
        <v>42488</v>
      </c>
      <c r="D445" s="141">
        <v>0</v>
      </c>
      <c r="E445" t="s">
        <v>108</v>
      </c>
      <c r="F445" t="s">
        <v>110</v>
      </c>
      <c r="G445" s="142">
        <v>2016</v>
      </c>
      <c r="H445" s="143">
        <v>10</v>
      </c>
      <c r="I445" s="144">
        <v>42488</v>
      </c>
      <c r="J445" t="s">
        <v>111</v>
      </c>
      <c r="L445" t="s">
        <v>110</v>
      </c>
      <c r="M445" t="s">
        <v>110</v>
      </c>
      <c r="O445" s="146">
        <v>0</v>
      </c>
      <c r="P445" t="s">
        <v>112</v>
      </c>
      <c r="R445" s="148">
        <v>42488</v>
      </c>
      <c r="S445" s="149">
        <v>57</v>
      </c>
      <c r="T445" s="150">
        <v>108661.29</v>
      </c>
      <c r="U445" s="151">
        <v>108661.29</v>
      </c>
      <c r="V445" s="152">
        <v>0</v>
      </c>
      <c r="W445" t="s">
        <v>113</v>
      </c>
      <c r="Y445" t="s">
        <v>114</v>
      </c>
      <c r="Z445" t="s">
        <v>114</v>
      </c>
      <c r="AA445" t="s">
        <v>114</v>
      </c>
      <c r="AB445" t="s">
        <v>115</v>
      </c>
      <c r="AC445" t="s">
        <v>116</v>
      </c>
      <c r="AD445" t="s">
        <v>110</v>
      </c>
      <c r="AE445" t="s">
        <v>110</v>
      </c>
      <c r="AH445" s="153">
        <v>0</v>
      </c>
      <c r="AI445" s="154">
        <v>42488</v>
      </c>
      <c r="AJ445" s="155">
        <v>1166650</v>
      </c>
      <c r="AK445" s="156">
        <v>1165742.1000000001</v>
      </c>
      <c r="AL445" s="157">
        <v>42488</v>
      </c>
      <c r="AM445" s="158">
        <v>0</v>
      </c>
      <c r="AN445" t="s">
        <v>117</v>
      </c>
      <c r="AO445" s="159">
        <v>42488.143530092595</v>
      </c>
      <c r="AP445" t="s">
        <v>185</v>
      </c>
      <c r="AQ445" t="s">
        <v>119</v>
      </c>
      <c r="AR445" t="s">
        <v>119</v>
      </c>
      <c r="AT445" s="160">
        <v>42488</v>
      </c>
      <c r="AU445" s="161">
        <v>1</v>
      </c>
      <c r="AV445" s="162">
        <v>1</v>
      </c>
      <c r="AW445" t="s">
        <v>120</v>
      </c>
      <c r="AZ445" s="163">
        <v>42487</v>
      </c>
      <c r="BB445" t="s">
        <v>121</v>
      </c>
      <c r="BC445" t="s">
        <v>114</v>
      </c>
      <c r="BD445" t="s">
        <v>122</v>
      </c>
      <c r="BE445" t="s">
        <v>110</v>
      </c>
      <c r="BH445" t="s">
        <v>122</v>
      </c>
      <c r="BL445" t="s">
        <v>110</v>
      </c>
      <c r="BM445" s="165">
        <v>42488</v>
      </c>
      <c r="BO445" t="s">
        <v>110</v>
      </c>
      <c r="BP445" t="s">
        <v>123</v>
      </c>
      <c r="BS445" s="166">
        <v>42487.83520833333</v>
      </c>
      <c r="BU445" t="s">
        <v>110</v>
      </c>
      <c r="BV445" t="s">
        <v>185</v>
      </c>
      <c r="BW445" t="s">
        <v>110</v>
      </c>
      <c r="BZ445" t="s">
        <v>108</v>
      </c>
      <c r="CA445" t="s">
        <v>184</v>
      </c>
      <c r="CB445" s="167">
        <v>42488</v>
      </c>
      <c r="CC445" s="168">
        <v>0</v>
      </c>
      <c r="CD445" s="169">
        <v>2</v>
      </c>
      <c r="CE445" t="s">
        <v>111</v>
      </c>
      <c r="CH445" t="s">
        <v>124</v>
      </c>
      <c r="CL445" t="s">
        <v>126</v>
      </c>
      <c r="CM445" t="s">
        <v>132</v>
      </c>
      <c r="CU445" t="s">
        <v>119</v>
      </c>
      <c r="DD445" s="170">
        <v>-5209.6899999999996</v>
      </c>
      <c r="DE445" t="s">
        <v>110</v>
      </c>
      <c r="DF445" s="171">
        <v>0</v>
      </c>
      <c r="DH445" s="172">
        <v>0</v>
      </c>
      <c r="DI445" t="s">
        <v>185</v>
      </c>
      <c r="DJ445" t="s">
        <v>116</v>
      </c>
      <c r="DK445" s="173">
        <v>42488</v>
      </c>
      <c r="DL445" t="s">
        <v>119</v>
      </c>
      <c r="DN445" s="174">
        <v>-5209.6899999999996</v>
      </c>
      <c r="DO445" s="175">
        <v>1</v>
      </c>
      <c r="DP445" s="176">
        <v>1</v>
      </c>
      <c r="DQ445" s="177">
        <v>1165742</v>
      </c>
      <c r="DT445" s="178">
        <v>42487</v>
      </c>
      <c r="DV445" t="s">
        <v>120</v>
      </c>
      <c r="DW445" s="179">
        <v>42488</v>
      </c>
      <c r="DX445" t="s">
        <v>110</v>
      </c>
      <c r="DY445" s="180">
        <v>42488</v>
      </c>
      <c r="DZ445" t="s">
        <v>116</v>
      </c>
      <c r="EC445" t="s">
        <v>123</v>
      </c>
      <c r="ED445" s="181">
        <v>0</v>
      </c>
      <c r="EE445" s="182">
        <v>0</v>
      </c>
      <c r="EG445" t="s">
        <v>131</v>
      </c>
      <c r="EJ445" t="str">
        <f t="shared" si="6"/>
        <v>100000020100</v>
      </c>
    </row>
    <row r="446" spans="1:140" ht="16.5" hidden="1" thickTop="1" thickBot="1" x14ac:dyDescent="0.3">
      <c r="A446" t="s">
        <v>108</v>
      </c>
      <c r="B446" t="s">
        <v>184</v>
      </c>
      <c r="C446" s="140">
        <v>42488</v>
      </c>
      <c r="D446" s="141">
        <v>0</v>
      </c>
      <c r="E446" t="s">
        <v>108</v>
      </c>
      <c r="F446" t="s">
        <v>110</v>
      </c>
      <c r="G446" s="142">
        <v>2016</v>
      </c>
      <c r="H446" s="143">
        <v>10</v>
      </c>
      <c r="I446" s="144">
        <v>42488</v>
      </c>
      <c r="J446" t="s">
        <v>111</v>
      </c>
      <c r="L446" t="s">
        <v>110</v>
      </c>
      <c r="M446" t="s">
        <v>110</v>
      </c>
      <c r="O446" s="146">
        <v>0</v>
      </c>
      <c r="P446" t="s">
        <v>112</v>
      </c>
      <c r="R446" s="148">
        <v>42488</v>
      </c>
      <c r="S446" s="149">
        <v>57</v>
      </c>
      <c r="T446" s="150">
        <v>108661.29</v>
      </c>
      <c r="U446" s="151">
        <v>108661.29</v>
      </c>
      <c r="V446" s="152">
        <v>0</v>
      </c>
      <c r="W446" t="s">
        <v>113</v>
      </c>
      <c r="Y446" t="s">
        <v>114</v>
      </c>
      <c r="Z446" t="s">
        <v>114</v>
      </c>
      <c r="AA446" t="s">
        <v>114</v>
      </c>
      <c r="AB446" t="s">
        <v>115</v>
      </c>
      <c r="AC446" t="s">
        <v>116</v>
      </c>
      <c r="AD446" t="s">
        <v>110</v>
      </c>
      <c r="AE446" t="s">
        <v>110</v>
      </c>
      <c r="AH446" s="153">
        <v>0</v>
      </c>
      <c r="AI446" s="154">
        <v>42488</v>
      </c>
      <c r="AJ446" s="155">
        <v>1166650</v>
      </c>
      <c r="AK446" s="156">
        <v>1165742.1000000001</v>
      </c>
      <c r="AL446" s="157">
        <v>42488</v>
      </c>
      <c r="AM446" s="158">
        <v>0</v>
      </c>
      <c r="AN446" t="s">
        <v>117</v>
      </c>
      <c r="AO446" s="159">
        <v>42488.143530092595</v>
      </c>
      <c r="AP446" t="s">
        <v>185</v>
      </c>
      <c r="AQ446" t="s">
        <v>119</v>
      </c>
      <c r="AR446" t="s">
        <v>119</v>
      </c>
      <c r="AT446" s="160">
        <v>42488</v>
      </c>
      <c r="AU446" s="161">
        <v>1</v>
      </c>
      <c r="AV446" s="162">
        <v>1</v>
      </c>
      <c r="AW446" t="s">
        <v>120</v>
      </c>
      <c r="AZ446" s="163">
        <v>42487</v>
      </c>
      <c r="BB446" t="s">
        <v>121</v>
      </c>
      <c r="BC446" t="s">
        <v>114</v>
      </c>
      <c r="BD446" t="s">
        <v>122</v>
      </c>
      <c r="BE446" t="s">
        <v>110</v>
      </c>
      <c r="BH446" t="s">
        <v>122</v>
      </c>
      <c r="BL446" t="s">
        <v>110</v>
      </c>
      <c r="BM446" s="165">
        <v>42488</v>
      </c>
      <c r="BO446" t="s">
        <v>110</v>
      </c>
      <c r="BP446" t="s">
        <v>123</v>
      </c>
      <c r="BS446" s="166">
        <v>42487.83520833333</v>
      </c>
      <c r="BU446" t="s">
        <v>110</v>
      </c>
      <c r="BV446" t="s">
        <v>185</v>
      </c>
      <c r="BW446" t="s">
        <v>110</v>
      </c>
      <c r="BZ446" t="s">
        <v>108</v>
      </c>
      <c r="CA446" t="s">
        <v>184</v>
      </c>
      <c r="CB446" s="167">
        <v>42488</v>
      </c>
      <c r="CC446" s="168">
        <v>0</v>
      </c>
      <c r="CD446" s="169">
        <v>3</v>
      </c>
      <c r="CE446" t="s">
        <v>111</v>
      </c>
      <c r="CH446" t="s">
        <v>134</v>
      </c>
      <c r="CL446" t="s">
        <v>126</v>
      </c>
      <c r="CM446" t="s">
        <v>127</v>
      </c>
      <c r="CU446" t="s">
        <v>119</v>
      </c>
      <c r="DD446" s="170">
        <v>-4443.5</v>
      </c>
      <c r="DE446" t="s">
        <v>110</v>
      </c>
      <c r="DF446" s="171">
        <v>0</v>
      </c>
      <c r="DH446" s="172">
        <v>0</v>
      </c>
      <c r="DI446" t="s">
        <v>185</v>
      </c>
      <c r="DJ446" t="s">
        <v>116</v>
      </c>
      <c r="DK446" s="173">
        <v>42488</v>
      </c>
      <c r="DL446" t="s">
        <v>119</v>
      </c>
      <c r="DN446" s="174">
        <v>-4443.5</v>
      </c>
      <c r="DO446" s="175">
        <v>1</v>
      </c>
      <c r="DP446" s="176">
        <v>1</v>
      </c>
      <c r="DQ446" s="177">
        <v>1165742</v>
      </c>
      <c r="DT446" s="178">
        <v>42487</v>
      </c>
      <c r="DV446" t="s">
        <v>120</v>
      </c>
      <c r="DW446" s="179">
        <v>42488</v>
      </c>
      <c r="DX446" t="s">
        <v>110</v>
      </c>
      <c r="DY446" s="180">
        <v>42488</v>
      </c>
      <c r="DZ446" t="s">
        <v>116</v>
      </c>
      <c r="EC446" t="s">
        <v>123</v>
      </c>
      <c r="ED446" s="181">
        <v>0</v>
      </c>
      <c r="EE446" s="182">
        <v>0</v>
      </c>
      <c r="EG446" t="s">
        <v>131</v>
      </c>
      <c r="EJ446" t="str">
        <f t="shared" si="6"/>
        <v>205200010100</v>
      </c>
    </row>
    <row r="447" spans="1:140" ht="16.5" hidden="1" thickTop="1" thickBot="1" x14ac:dyDescent="0.3">
      <c r="A447" t="s">
        <v>108</v>
      </c>
      <c r="B447" t="s">
        <v>184</v>
      </c>
      <c r="C447" s="140">
        <v>42488</v>
      </c>
      <c r="D447" s="141">
        <v>0</v>
      </c>
      <c r="E447" t="s">
        <v>108</v>
      </c>
      <c r="F447" t="s">
        <v>110</v>
      </c>
      <c r="G447" s="142">
        <v>2016</v>
      </c>
      <c r="H447" s="143">
        <v>10</v>
      </c>
      <c r="I447" s="144">
        <v>42488</v>
      </c>
      <c r="J447" t="s">
        <v>111</v>
      </c>
      <c r="L447" t="s">
        <v>110</v>
      </c>
      <c r="M447" t="s">
        <v>110</v>
      </c>
      <c r="O447" s="146">
        <v>0</v>
      </c>
      <c r="P447" t="s">
        <v>112</v>
      </c>
      <c r="R447" s="148">
        <v>42488</v>
      </c>
      <c r="S447" s="149">
        <v>57</v>
      </c>
      <c r="T447" s="150">
        <v>108661.29</v>
      </c>
      <c r="U447" s="151">
        <v>108661.29</v>
      </c>
      <c r="V447" s="152">
        <v>0</v>
      </c>
      <c r="W447" t="s">
        <v>113</v>
      </c>
      <c r="Y447" t="s">
        <v>114</v>
      </c>
      <c r="Z447" t="s">
        <v>114</v>
      </c>
      <c r="AA447" t="s">
        <v>114</v>
      </c>
      <c r="AB447" t="s">
        <v>115</v>
      </c>
      <c r="AC447" t="s">
        <v>116</v>
      </c>
      <c r="AD447" t="s">
        <v>110</v>
      </c>
      <c r="AE447" t="s">
        <v>110</v>
      </c>
      <c r="AH447" s="153">
        <v>0</v>
      </c>
      <c r="AI447" s="154">
        <v>42488</v>
      </c>
      <c r="AJ447" s="155">
        <v>1166650</v>
      </c>
      <c r="AK447" s="156">
        <v>1165742.1000000001</v>
      </c>
      <c r="AL447" s="157">
        <v>42488</v>
      </c>
      <c r="AM447" s="158">
        <v>0</v>
      </c>
      <c r="AN447" t="s">
        <v>117</v>
      </c>
      <c r="AO447" s="159">
        <v>42488.143530092595</v>
      </c>
      <c r="AP447" t="s">
        <v>185</v>
      </c>
      <c r="AQ447" t="s">
        <v>119</v>
      </c>
      <c r="AR447" t="s">
        <v>119</v>
      </c>
      <c r="AT447" s="160">
        <v>42488</v>
      </c>
      <c r="AU447" s="161">
        <v>1</v>
      </c>
      <c r="AV447" s="162">
        <v>1</v>
      </c>
      <c r="AW447" t="s">
        <v>120</v>
      </c>
      <c r="AZ447" s="163">
        <v>42487</v>
      </c>
      <c r="BB447" t="s">
        <v>121</v>
      </c>
      <c r="BC447" t="s">
        <v>114</v>
      </c>
      <c r="BD447" t="s">
        <v>122</v>
      </c>
      <c r="BE447" t="s">
        <v>110</v>
      </c>
      <c r="BH447" t="s">
        <v>122</v>
      </c>
      <c r="BL447" t="s">
        <v>110</v>
      </c>
      <c r="BM447" s="165">
        <v>42488</v>
      </c>
      <c r="BO447" t="s">
        <v>110</v>
      </c>
      <c r="BP447" t="s">
        <v>123</v>
      </c>
      <c r="BS447" s="166">
        <v>42487.83520833333</v>
      </c>
      <c r="BU447" t="s">
        <v>110</v>
      </c>
      <c r="BV447" t="s">
        <v>185</v>
      </c>
      <c r="BW447" t="s">
        <v>110</v>
      </c>
      <c r="BZ447" t="s">
        <v>108</v>
      </c>
      <c r="CA447" t="s">
        <v>184</v>
      </c>
      <c r="CB447" s="167">
        <v>42488</v>
      </c>
      <c r="CC447" s="168">
        <v>0</v>
      </c>
      <c r="CD447" s="169">
        <v>4</v>
      </c>
      <c r="CE447" t="s">
        <v>111</v>
      </c>
      <c r="CH447" t="s">
        <v>134</v>
      </c>
      <c r="CL447" t="s">
        <v>126</v>
      </c>
      <c r="CM447" t="s">
        <v>132</v>
      </c>
      <c r="CU447" t="s">
        <v>119</v>
      </c>
      <c r="DD447" s="170">
        <v>-486.03</v>
      </c>
      <c r="DE447" t="s">
        <v>110</v>
      </c>
      <c r="DF447" s="171">
        <v>0</v>
      </c>
      <c r="DH447" s="172">
        <v>0</v>
      </c>
      <c r="DI447" t="s">
        <v>185</v>
      </c>
      <c r="DJ447" t="s">
        <v>116</v>
      </c>
      <c r="DK447" s="173">
        <v>42488</v>
      </c>
      <c r="DL447" t="s">
        <v>119</v>
      </c>
      <c r="DN447" s="174">
        <v>-486.03</v>
      </c>
      <c r="DO447" s="175">
        <v>1</v>
      </c>
      <c r="DP447" s="176">
        <v>1</v>
      </c>
      <c r="DQ447" s="177">
        <v>1165742</v>
      </c>
      <c r="DT447" s="178">
        <v>42487</v>
      </c>
      <c r="DV447" t="s">
        <v>120</v>
      </c>
      <c r="DW447" s="179">
        <v>42488</v>
      </c>
      <c r="DX447" t="s">
        <v>110</v>
      </c>
      <c r="DY447" s="180">
        <v>42488</v>
      </c>
      <c r="DZ447" t="s">
        <v>116</v>
      </c>
      <c r="EC447" t="s">
        <v>123</v>
      </c>
      <c r="ED447" s="181">
        <v>0</v>
      </c>
      <c r="EE447" s="182">
        <v>0</v>
      </c>
      <c r="EG447" t="s">
        <v>131</v>
      </c>
      <c r="EJ447" t="str">
        <f t="shared" si="6"/>
        <v>205200020100</v>
      </c>
    </row>
    <row r="448" spans="1:140" ht="16.5" hidden="1" thickTop="1" thickBot="1" x14ac:dyDescent="0.3">
      <c r="A448" t="s">
        <v>108</v>
      </c>
      <c r="B448" t="s">
        <v>184</v>
      </c>
      <c r="C448" s="140">
        <v>42488</v>
      </c>
      <c r="D448" s="141">
        <v>0</v>
      </c>
      <c r="E448" t="s">
        <v>108</v>
      </c>
      <c r="F448" t="s">
        <v>110</v>
      </c>
      <c r="G448" s="142">
        <v>2016</v>
      </c>
      <c r="H448" s="143">
        <v>10</v>
      </c>
      <c r="I448" s="144">
        <v>42488</v>
      </c>
      <c r="J448" t="s">
        <v>111</v>
      </c>
      <c r="L448" t="s">
        <v>110</v>
      </c>
      <c r="M448" t="s">
        <v>110</v>
      </c>
      <c r="O448" s="146">
        <v>0</v>
      </c>
      <c r="P448" t="s">
        <v>112</v>
      </c>
      <c r="R448" s="148">
        <v>42488</v>
      </c>
      <c r="S448" s="149">
        <v>57</v>
      </c>
      <c r="T448" s="150">
        <v>108661.29</v>
      </c>
      <c r="U448" s="151">
        <v>108661.29</v>
      </c>
      <c r="V448" s="152">
        <v>0</v>
      </c>
      <c r="W448" t="s">
        <v>113</v>
      </c>
      <c r="Y448" t="s">
        <v>114</v>
      </c>
      <c r="Z448" t="s">
        <v>114</v>
      </c>
      <c r="AA448" t="s">
        <v>114</v>
      </c>
      <c r="AB448" t="s">
        <v>115</v>
      </c>
      <c r="AC448" t="s">
        <v>116</v>
      </c>
      <c r="AD448" t="s">
        <v>110</v>
      </c>
      <c r="AE448" t="s">
        <v>110</v>
      </c>
      <c r="AH448" s="153">
        <v>0</v>
      </c>
      <c r="AI448" s="154">
        <v>42488</v>
      </c>
      <c r="AJ448" s="155">
        <v>1166650</v>
      </c>
      <c r="AK448" s="156">
        <v>1165742.1000000001</v>
      </c>
      <c r="AL448" s="157">
        <v>42488</v>
      </c>
      <c r="AM448" s="158">
        <v>0</v>
      </c>
      <c r="AN448" t="s">
        <v>117</v>
      </c>
      <c r="AO448" s="159">
        <v>42488.143530092595</v>
      </c>
      <c r="AP448" t="s">
        <v>185</v>
      </c>
      <c r="AQ448" t="s">
        <v>119</v>
      </c>
      <c r="AR448" t="s">
        <v>119</v>
      </c>
      <c r="AT448" s="160">
        <v>42488</v>
      </c>
      <c r="AU448" s="161">
        <v>1</v>
      </c>
      <c r="AV448" s="162">
        <v>1</v>
      </c>
      <c r="AW448" t="s">
        <v>120</v>
      </c>
      <c r="AZ448" s="163">
        <v>42487</v>
      </c>
      <c r="BB448" t="s">
        <v>121</v>
      </c>
      <c r="BC448" t="s">
        <v>114</v>
      </c>
      <c r="BD448" t="s">
        <v>122</v>
      </c>
      <c r="BE448" t="s">
        <v>110</v>
      </c>
      <c r="BH448" t="s">
        <v>122</v>
      </c>
      <c r="BL448" t="s">
        <v>110</v>
      </c>
      <c r="BM448" s="165">
        <v>42488</v>
      </c>
      <c r="BO448" t="s">
        <v>110</v>
      </c>
      <c r="BP448" t="s">
        <v>123</v>
      </c>
      <c r="BS448" s="166">
        <v>42487.83520833333</v>
      </c>
      <c r="BU448" t="s">
        <v>110</v>
      </c>
      <c r="BV448" t="s">
        <v>185</v>
      </c>
      <c r="BW448" t="s">
        <v>110</v>
      </c>
      <c r="BZ448" t="s">
        <v>108</v>
      </c>
      <c r="CA448" t="s">
        <v>184</v>
      </c>
      <c r="CB448" s="167">
        <v>42488</v>
      </c>
      <c r="CC448" s="168">
        <v>0</v>
      </c>
      <c r="CD448" s="169">
        <v>8</v>
      </c>
      <c r="CE448" t="s">
        <v>111</v>
      </c>
      <c r="CH448" t="s">
        <v>136</v>
      </c>
      <c r="CL448" t="s">
        <v>126</v>
      </c>
      <c r="CM448" t="s">
        <v>132</v>
      </c>
      <c r="CU448" t="s">
        <v>119</v>
      </c>
      <c r="DD448" s="170">
        <v>-6.13</v>
      </c>
      <c r="DE448" t="s">
        <v>110</v>
      </c>
      <c r="DF448" s="171">
        <v>0</v>
      </c>
      <c r="DH448" s="172">
        <v>0</v>
      </c>
      <c r="DI448" t="s">
        <v>185</v>
      </c>
      <c r="DJ448" t="s">
        <v>116</v>
      </c>
      <c r="DK448" s="173">
        <v>42488</v>
      </c>
      <c r="DL448" t="s">
        <v>119</v>
      </c>
      <c r="DN448" s="174">
        <v>-6.13</v>
      </c>
      <c r="DO448" s="175">
        <v>1</v>
      </c>
      <c r="DP448" s="176">
        <v>1</v>
      </c>
      <c r="DQ448" s="177">
        <v>1165742</v>
      </c>
      <c r="DT448" s="178">
        <v>42487</v>
      </c>
      <c r="DV448" t="s">
        <v>120</v>
      </c>
      <c r="DW448" s="179">
        <v>42488</v>
      </c>
      <c r="DX448" t="s">
        <v>110</v>
      </c>
      <c r="DY448" s="180">
        <v>42488</v>
      </c>
      <c r="DZ448" t="s">
        <v>116</v>
      </c>
      <c r="EC448" t="s">
        <v>123</v>
      </c>
      <c r="ED448" s="181">
        <v>0</v>
      </c>
      <c r="EE448" s="182">
        <v>0</v>
      </c>
      <c r="EG448" t="s">
        <v>131</v>
      </c>
      <c r="EJ448" t="str">
        <f t="shared" si="6"/>
        <v>205500020100</v>
      </c>
    </row>
    <row r="449" spans="1:140" ht="16.5" hidden="1" thickTop="1" thickBot="1" x14ac:dyDescent="0.3">
      <c r="A449" t="s">
        <v>108</v>
      </c>
      <c r="B449" t="s">
        <v>184</v>
      </c>
      <c r="C449" s="140">
        <v>42488</v>
      </c>
      <c r="D449" s="141">
        <v>0</v>
      </c>
      <c r="E449" t="s">
        <v>108</v>
      </c>
      <c r="F449" t="s">
        <v>110</v>
      </c>
      <c r="G449" s="142">
        <v>2016</v>
      </c>
      <c r="H449" s="143">
        <v>10</v>
      </c>
      <c r="I449" s="144">
        <v>42488</v>
      </c>
      <c r="J449" t="s">
        <v>111</v>
      </c>
      <c r="L449" t="s">
        <v>110</v>
      </c>
      <c r="M449" t="s">
        <v>110</v>
      </c>
      <c r="O449" s="146">
        <v>0</v>
      </c>
      <c r="P449" t="s">
        <v>112</v>
      </c>
      <c r="R449" s="148">
        <v>42488</v>
      </c>
      <c r="S449" s="149">
        <v>57</v>
      </c>
      <c r="T449" s="150">
        <v>108661.29</v>
      </c>
      <c r="U449" s="151">
        <v>108661.29</v>
      </c>
      <c r="V449" s="152">
        <v>0</v>
      </c>
      <c r="W449" t="s">
        <v>113</v>
      </c>
      <c r="Y449" t="s">
        <v>114</v>
      </c>
      <c r="Z449" t="s">
        <v>114</v>
      </c>
      <c r="AA449" t="s">
        <v>114</v>
      </c>
      <c r="AB449" t="s">
        <v>115</v>
      </c>
      <c r="AC449" t="s">
        <v>116</v>
      </c>
      <c r="AD449" t="s">
        <v>110</v>
      </c>
      <c r="AE449" t="s">
        <v>110</v>
      </c>
      <c r="AH449" s="153">
        <v>0</v>
      </c>
      <c r="AI449" s="154">
        <v>42488</v>
      </c>
      <c r="AJ449" s="155">
        <v>1166650</v>
      </c>
      <c r="AK449" s="156">
        <v>1165742.1000000001</v>
      </c>
      <c r="AL449" s="157">
        <v>42488</v>
      </c>
      <c r="AM449" s="158">
        <v>0</v>
      </c>
      <c r="AN449" t="s">
        <v>117</v>
      </c>
      <c r="AO449" s="159">
        <v>42488.143530092595</v>
      </c>
      <c r="AP449" t="s">
        <v>185</v>
      </c>
      <c r="AQ449" t="s">
        <v>119</v>
      </c>
      <c r="AR449" t="s">
        <v>119</v>
      </c>
      <c r="AT449" s="160">
        <v>42488</v>
      </c>
      <c r="AU449" s="161">
        <v>1</v>
      </c>
      <c r="AV449" s="162">
        <v>1</v>
      </c>
      <c r="AW449" t="s">
        <v>120</v>
      </c>
      <c r="AZ449" s="163">
        <v>42487</v>
      </c>
      <c r="BB449" t="s">
        <v>121</v>
      </c>
      <c r="BC449" t="s">
        <v>114</v>
      </c>
      <c r="BD449" t="s">
        <v>122</v>
      </c>
      <c r="BE449" t="s">
        <v>110</v>
      </c>
      <c r="BH449" t="s">
        <v>122</v>
      </c>
      <c r="BL449" t="s">
        <v>110</v>
      </c>
      <c r="BM449" s="165">
        <v>42488</v>
      </c>
      <c r="BO449" t="s">
        <v>110</v>
      </c>
      <c r="BP449" t="s">
        <v>123</v>
      </c>
      <c r="BS449" s="166">
        <v>42487.83520833333</v>
      </c>
      <c r="BU449" t="s">
        <v>110</v>
      </c>
      <c r="BV449" t="s">
        <v>185</v>
      </c>
      <c r="BW449" t="s">
        <v>110</v>
      </c>
      <c r="BZ449" t="s">
        <v>108</v>
      </c>
      <c r="CA449" t="s">
        <v>184</v>
      </c>
      <c r="CB449" s="167">
        <v>42488</v>
      </c>
      <c r="CC449" s="168">
        <v>0</v>
      </c>
      <c r="CD449" s="169">
        <v>5</v>
      </c>
      <c r="CE449" t="s">
        <v>111</v>
      </c>
      <c r="CH449" t="s">
        <v>135</v>
      </c>
      <c r="CL449" t="s">
        <v>126</v>
      </c>
      <c r="CM449" t="s">
        <v>127</v>
      </c>
      <c r="CU449" t="s">
        <v>119</v>
      </c>
      <c r="DD449" s="170">
        <v>-4508.2</v>
      </c>
      <c r="DE449" t="s">
        <v>110</v>
      </c>
      <c r="DF449" s="171">
        <v>0</v>
      </c>
      <c r="DH449" s="172">
        <v>0</v>
      </c>
      <c r="DI449" t="s">
        <v>185</v>
      </c>
      <c r="DJ449" t="s">
        <v>116</v>
      </c>
      <c r="DK449" s="173">
        <v>42488</v>
      </c>
      <c r="DL449" t="s">
        <v>119</v>
      </c>
      <c r="DN449" s="174">
        <v>-4508.2</v>
      </c>
      <c r="DO449" s="175">
        <v>1</v>
      </c>
      <c r="DP449" s="176">
        <v>1</v>
      </c>
      <c r="DQ449" s="177">
        <v>1165742</v>
      </c>
      <c r="DT449" s="178">
        <v>42487</v>
      </c>
      <c r="DV449" t="s">
        <v>120</v>
      </c>
      <c r="DW449" s="179">
        <v>42488</v>
      </c>
      <c r="DX449" t="s">
        <v>110</v>
      </c>
      <c r="DY449" s="180">
        <v>42488</v>
      </c>
      <c r="DZ449" t="s">
        <v>116</v>
      </c>
      <c r="EC449" t="s">
        <v>123</v>
      </c>
      <c r="ED449" s="181">
        <v>0</v>
      </c>
      <c r="EE449" s="182">
        <v>0</v>
      </c>
      <c r="EG449" t="s">
        <v>131</v>
      </c>
      <c r="EJ449" t="str">
        <f t="shared" si="6"/>
        <v>205300010100</v>
      </c>
    </row>
    <row r="450" spans="1:140" ht="16.5" hidden="1" thickTop="1" thickBot="1" x14ac:dyDescent="0.3">
      <c r="A450" t="s">
        <v>108</v>
      </c>
      <c r="B450" t="s">
        <v>184</v>
      </c>
      <c r="C450" s="140">
        <v>42488</v>
      </c>
      <c r="D450" s="141">
        <v>0</v>
      </c>
      <c r="E450" t="s">
        <v>108</v>
      </c>
      <c r="F450" t="s">
        <v>110</v>
      </c>
      <c r="G450" s="142">
        <v>2016</v>
      </c>
      <c r="H450" s="143">
        <v>10</v>
      </c>
      <c r="I450" s="144">
        <v>42488</v>
      </c>
      <c r="J450" t="s">
        <v>111</v>
      </c>
      <c r="L450" t="s">
        <v>110</v>
      </c>
      <c r="M450" t="s">
        <v>110</v>
      </c>
      <c r="O450" s="146">
        <v>0</v>
      </c>
      <c r="P450" t="s">
        <v>112</v>
      </c>
      <c r="R450" s="148">
        <v>42488</v>
      </c>
      <c r="S450" s="149">
        <v>57</v>
      </c>
      <c r="T450" s="150">
        <v>108661.29</v>
      </c>
      <c r="U450" s="151">
        <v>108661.29</v>
      </c>
      <c r="V450" s="152">
        <v>0</v>
      </c>
      <c r="W450" t="s">
        <v>113</v>
      </c>
      <c r="Y450" t="s">
        <v>114</v>
      </c>
      <c r="Z450" t="s">
        <v>114</v>
      </c>
      <c r="AA450" t="s">
        <v>114</v>
      </c>
      <c r="AB450" t="s">
        <v>115</v>
      </c>
      <c r="AC450" t="s">
        <v>116</v>
      </c>
      <c r="AD450" t="s">
        <v>110</v>
      </c>
      <c r="AE450" t="s">
        <v>110</v>
      </c>
      <c r="AH450" s="153">
        <v>0</v>
      </c>
      <c r="AI450" s="154">
        <v>42488</v>
      </c>
      <c r="AJ450" s="155">
        <v>1166650</v>
      </c>
      <c r="AK450" s="156">
        <v>1165742.1000000001</v>
      </c>
      <c r="AL450" s="157">
        <v>42488</v>
      </c>
      <c r="AM450" s="158">
        <v>0</v>
      </c>
      <c r="AN450" t="s">
        <v>117</v>
      </c>
      <c r="AO450" s="159">
        <v>42488.143530092595</v>
      </c>
      <c r="AP450" t="s">
        <v>185</v>
      </c>
      <c r="AQ450" t="s">
        <v>119</v>
      </c>
      <c r="AR450" t="s">
        <v>119</v>
      </c>
      <c r="AT450" s="160">
        <v>42488</v>
      </c>
      <c r="AU450" s="161">
        <v>1</v>
      </c>
      <c r="AV450" s="162">
        <v>1</v>
      </c>
      <c r="AW450" t="s">
        <v>120</v>
      </c>
      <c r="AZ450" s="163">
        <v>42487</v>
      </c>
      <c r="BB450" t="s">
        <v>121</v>
      </c>
      <c r="BC450" t="s">
        <v>114</v>
      </c>
      <c r="BD450" t="s">
        <v>122</v>
      </c>
      <c r="BE450" t="s">
        <v>110</v>
      </c>
      <c r="BH450" t="s">
        <v>122</v>
      </c>
      <c r="BL450" t="s">
        <v>110</v>
      </c>
      <c r="BM450" s="165">
        <v>42488</v>
      </c>
      <c r="BO450" t="s">
        <v>110</v>
      </c>
      <c r="BP450" t="s">
        <v>123</v>
      </c>
      <c r="BS450" s="166">
        <v>42487.83520833333</v>
      </c>
      <c r="BU450" t="s">
        <v>110</v>
      </c>
      <c r="BV450" t="s">
        <v>185</v>
      </c>
      <c r="BW450" t="s">
        <v>110</v>
      </c>
      <c r="BZ450" t="s">
        <v>108</v>
      </c>
      <c r="CA450" t="s">
        <v>184</v>
      </c>
      <c r="CB450" s="167">
        <v>42488</v>
      </c>
      <c r="CC450" s="168">
        <v>0</v>
      </c>
      <c r="CD450" s="169">
        <v>6</v>
      </c>
      <c r="CE450" t="s">
        <v>111</v>
      </c>
      <c r="CH450" t="s">
        <v>135</v>
      </c>
      <c r="CL450" t="s">
        <v>126</v>
      </c>
      <c r="CM450" t="s">
        <v>132</v>
      </c>
      <c r="CU450" t="s">
        <v>119</v>
      </c>
      <c r="DD450" s="170">
        <v>-468.69</v>
      </c>
      <c r="DE450" t="s">
        <v>110</v>
      </c>
      <c r="DF450" s="171">
        <v>0</v>
      </c>
      <c r="DH450" s="172">
        <v>0</v>
      </c>
      <c r="DI450" t="s">
        <v>185</v>
      </c>
      <c r="DJ450" t="s">
        <v>116</v>
      </c>
      <c r="DK450" s="173">
        <v>42488</v>
      </c>
      <c r="DL450" t="s">
        <v>119</v>
      </c>
      <c r="DN450" s="174">
        <v>-468.69</v>
      </c>
      <c r="DO450" s="175">
        <v>1</v>
      </c>
      <c r="DP450" s="176">
        <v>1</v>
      </c>
      <c r="DQ450" s="177">
        <v>1165742</v>
      </c>
      <c r="DT450" s="178">
        <v>42487</v>
      </c>
      <c r="DV450" t="s">
        <v>120</v>
      </c>
      <c r="DW450" s="179">
        <v>42488</v>
      </c>
      <c r="DX450" t="s">
        <v>110</v>
      </c>
      <c r="DY450" s="180">
        <v>42488</v>
      </c>
      <c r="DZ450" t="s">
        <v>116</v>
      </c>
      <c r="EC450" t="s">
        <v>123</v>
      </c>
      <c r="ED450" s="181">
        <v>0</v>
      </c>
      <c r="EE450" s="182">
        <v>0</v>
      </c>
      <c r="EG450" t="s">
        <v>131</v>
      </c>
      <c r="EJ450" t="str">
        <f t="shared" si="6"/>
        <v>205300020100</v>
      </c>
    </row>
    <row r="451" spans="1:140" ht="16.5" hidden="1" thickTop="1" thickBot="1" x14ac:dyDescent="0.3">
      <c r="A451" t="s">
        <v>108</v>
      </c>
      <c r="B451" t="s">
        <v>184</v>
      </c>
      <c r="C451" s="140">
        <v>42488</v>
      </c>
      <c r="D451" s="141">
        <v>0</v>
      </c>
      <c r="E451" t="s">
        <v>108</v>
      </c>
      <c r="F451" t="s">
        <v>110</v>
      </c>
      <c r="G451" s="142">
        <v>2016</v>
      </c>
      <c r="H451" s="143">
        <v>10</v>
      </c>
      <c r="I451" s="144">
        <v>42488</v>
      </c>
      <c r="J451" t="s">
        <v>111</v>
      </c>
      <c r="L451" t="s">
        <v>110</v>
      </c>
      <c r="M451" t="s">
        <v>110</v>
      </c>
      <c r="O451" s="146">
        <v>0</v>
      </c>
      <c r="P451" t="s">
        <v>112</v>
      </c>
      <c r="R451" s="148">
        <v>42488</v>
      </c>
      <c r="S451" s="149">
        <v>57</v>
      </c>
      <c r="T451" s="150">
        <v>108661.29</v>
      </c>
      <c r="U451" s="151">
        <v>108661.29</v>
      </c>
      <c r="V451" s="152">
        <v>0</v>
      </c>
      <c r="W451" t="s">
        <v>113</v>
      </c>
      <c r="Y451" t="s">
        <v>114</v>
      </c>
      <c r="Z451" t="s">
        <v>114</v>
      </c>
      <c r="AA451" t="s">
        <v>114</v>
      </c>
      <c r="AB451" t="s">
        <v>115</v>
      </c>
      <c r="AC451" t="s">
        <v>116</v>
      </c>
      <c r="AD451" t="s">
        <v>110</v>
      </c>
      <c r="AE451" t="s">
        <v>110</v>
      </c>
      <c r="AH451" s="153">
        <v>0</v>
      </c>
      <c r="AI451" s="154">
        <v>42488</v>
      </c>
      <c r="AJ451" s="155">
        <v>1166650</v>
      </c>
      <c r="AK451" s="156">
        <v>1165742.1000000001</v>
      </c>
      <c r="AL451" s="157">
        <v>42488</v>
      </c>
      <c r="AM451" s="158">
        <v>0</v>
      </c>
      <c r="AN451" t="s">
        <v>117</v>
      </c>
      <c r="AO451" s="159">
        <v>42488.143530092595</v>
      </c>
      <c r="AP451" t="s">
        <v>185</v>
      </c>
      <c r="AQ451" t="s">
        <v>119</v>
      </c>
      <c r="AR451" t="s">
        <v>119</v>
      </c>
      <c r="AT451" s="160">
        <v>42488</v>
      </c>
      <c r="AU451" s="161">
        <v>1</v>
      </c>
      <c r="AV451" s="162">
        <v>1</v>
      </c>
      <c r="AW451" t="s">
        <v>120</v>
      </c>
      <c r="AZ451" s="163">
        <v>42487</v>
      </c>
      <c r="BB451" t="s">
        <v>121</v>
      </c>
      <c r="BC451" t="s">
        <v>114</v>
      </c>
      <c r="BD451" t="s">
        <v>122</v>
      </c>
      <c r="BE451" t="s">
        <v>110</v>
      </c>
      <c r="BH451" t="s">
        <v>122</v>
      </c>
      <c r="BL451" t="s">
        <v>110</v>
      </c>
      <c r="BM451" s="165">
        <v>42488</v>
      </c>
      <c r="BO451" t="s">
        <v>110</v>
      </c>
      <c r="BP451" t="s">
        <v>123</v>
      </c>
      <c r="BS451" s="166">
        <v>42487.83520833333</v>
      </c>
      <c r="BU451" t="s">
        <v>110</v>
      </c>
      <c r="BV451" t="s">
        <v>185</v>
      </c>
      <c r="BW451" t="s">
        <v>110</v>
      </c>
      <c r="BZ451" t="s">
        <v>108</v>
      </c>
      <c r="CA451" t="s">
        <v>184</v>
      </c>
      <c r="CB451" s="167">
        <v>42488</v>
      </c>
      <c r="CC451" s="168">
        <v>0</v>
      </c>
      <c r="CD451" s="169">
        <v>7</v>
      </c>
      <c r="CE451" t="s">
        <v>111</v>
      </c>
      <c r="CH451" t="s">
        <v>136</v>
      </c>
      <c r="CL451" t="s">
        <v>126</v>
      </c>
      <c r="CM451" t="s">
        <v>127</v>
      </c>
      <c r="CU451" t="s">
        <v>119</v>
      </c>
      <c r="DD451" s="170">
        <v>-28.88</v>
      </c>
      <c r="DE451" t="s">
        <v>110</v>
      </c>
      <c r="DF451" s="171">
        <v>0</v>
      </c>
      <c r="DH451" s="172">
        <v>0</v>
      </c>
      <c r="DI451" t="s">
        <v>185</v>
      </c>
      <c r="DJ451" t="s">
        <v>116</v>
      </c>
      <c r="DK451" s="173">
        <v>42488</v>
      </c>
      <c r="DL451" t="s">
        <v>119</v>
      </c>
      <c r="DN451" s="174">
        <v>-28.88</v>
      </c>
      <c r="DO451" s="175">
        <v>1</v>
      </c>
      <c r="DP451" s="176">
        <v>1</v>
      </c>
      <c r="DQ451" s="177">
        <v>1165742</v>
      </c>
      <c r="DT451" s="178">
        <v>42487</v>
      </c>
      <c r="DV451" t="s">
        <v>120</v>
      </c>
      <c r="DW451" s="179">
        <v>42488</v>
      </c>
      <c r="DX451" t="s">
        <v>110</v>
      </c>
      <c r="DY451" s="180">
        <v>42488</v>
      </c>
      <c r="DZ451" t="s">
        <v>116</v>
      </c>
      <c r="EC451" t="s">
        <v>123</v>
      </c>
      <c r="ED451" s="181">
        <v>0</v>
      </c>
      <c r="EE451" s="182">
        <v>0</v>
      </c>
      <c r="EG451" t="s">
        <v>131</v>
      </c>
      <c r="EJ451" t="str">
        <f t="shared" si="6"/>
        <v>205500010100</v>
      </c>
    </row>
    <row r="452" spans="1:140" ht="16.5" hidden="1" thickTop="1" thickBot="1" x14ac:dyDescent="0.3">
      <c r="A452" t="s">
        <v>108</v>
      </c>
      <c r="B452" t="s">
        <v>184</v>
      </c>
      <c r="C452" s="140">
        <v>42488</v>
      </c>
      <c r="D452" s="141">
        <v>0</v>
      </c>
      <c r="E452" t="s">
        <v>108</v>
      </c>
      <c r="F452" t="s">
        <v>110</v>
      </c>
      <c r="G452" s="142">
        <v>2016</v>
      </c>
      <c r="H452" s="143">
        <v>10</v>
      </c>
      <c r="I452" s="144">
        <v>42488</v>
      </c>
      <c r="J452" t="s">
        <v>111</v>
      </c>
      <c r="L452" t="s">
        <v>110</v>
      </c>
      <c r="M452" t="s">
        <v>110</v>
      </c>
      <c r="O452" s="146">
        <v>0</v>
      </c>
      <c r="P452" t="s">
        <v>112</v>
      </c>
      <c r="R452" s="148">
        <v>42488</v>
      </c>
      <c r="S452" s="149">
        <v>57</v>
      </c>
      <c r="T452" s="150">
        <v>108661.29</v>
      </c>
      <c r="U452" s="151">
        <v>108661.29</v>
      </c>
      <c r="V452" s="152">
        <v>0</v>
      </c>
      <c r="W452" t="s">
        <v>113</v>
      </c>
      <c r="Y452" t="s">
        <v>114</v>
      </c>
      <c r="Z452" t="s">
        <v>114</v>
      </c>
      <c r="AA452" t="s">
        <v>114</v>
      </c>
      <c r="AB452" t="s">
        <v>115</v>
      </c>
      <c r="AC452" t="s">
        <v>116</v>
      </c>
      <c r="AD452" t="s">
        <v>110</v>
      </c>
      <c r="AE452" t="s">
        <v>110</v>
      </c>
      <c r="AH452" s="153">
        <v>0</v>
      </c>
      <c r="AI452" s="154">
        <v>42488</v>
      </c>
      <c r="AJ452" s="155">
        <v>1166650</v>
      </c>
      <c r="AK452" s="156">
        <v>1165742.1000000001</v>
      </c>
      <c r="AL452" s="157">
        <v>42488</v>
      </c>
      <c r="AM452" s="158">
        <v>0</v>
      </c>
      <c r="AN452" t="s">
        <v>117</v>
      </c>
      <c r="AO452" s="159">
        <v>42488.143530092595</v>
      </c>
      <c r="AP452" t="s">
        <v>185</v>
      </c>
      <c r="AQ452" t="s">
        <v>119</v>
      </c>
      <c r="AR452" t="s">
        <v>119</v>
      </c>
      <c r="AT452" s="160">
        <v>42488</v>
      </c>
      <c r="AU452" s="161">
        <v>1</v>
      </c>
      <c r="AV452" s="162">
        <v>1</v>
      </c>
      <c r="AW452" t="s">
        <v>120</v>
      </c>
      <c r="AZ452" s="163">
        <v>42487</v>
      </c>
      <c r="BB452" t="s">
        <v>121</v>
      </c>
      <c r="BC452" t="s">
        <v>114</v>
      </c>
      <c r="BD452" t="s">
        <v>122</v>
      </c>
      <c r="BE452" t="s">
        <v>110</v>
      </c>
      <c r="BH452" t="s">
        <v>122</v>
      </c>
      <c r="BL452" t="s">
        <v>110</v>
      </c>
      <c r="BM452" s="165">
        <v>42488</v>
      </c>
      <c r="BO452" t="s">
        <v>110</v>
      </c>
      <c r="BP452" t="s">
        <v>123</v>
      </c>
      <c r="BS452" s="166">
        <v>42487.83520833333</v>
      </c>
      <c r="BU452" t="s">
        <v>110</v>
      </c>
      <c r="BV452" t="s">
        <v>185</v>
      </c>
      <c r="BW452" t="s">
        <v>110</v>
      </c>
      <c r="BZ452" t="s">
        <v>108</v>
      </c>
      <c r="CA452" t="s">
        <v>184</v>
      </c>
      <c r="CB452" s="167">
        <v>42488</v>
      </c>
      <c r="CC452" s="168">
        <v>0</v>
      </c>
      <c r="CD452" s="169">
        <v>9</v>
      </c>
      <c r="CE452" t="s">
        <v>111</v>
      </c>
      <c r="CH452" t="s">
        <v>137</v>
      </c>
      <c r="CL452" t="s">
        <v>126</v>
      </c>
      <c r="CM452" t="s">
        <v>127</v>
      </c>
      <c r="CU452" t="s">
        <v>119</v>
      </c>
      <c r="DD452" s="170">
        <v>-10885.21</v>
      </c>
      <c r="DE452" t="s">
        <v>110</v>
      </c>
      <c r="DF452" s="171">
        <v>0</v>
      </c>
      <c r="DH452" s="172">
        <v>0</v>
      </c>
      <c r="DI452" t="s">
        <v>185</v>
      </c>
      <c r="DJ452" t="s">
        <v>116</v>
      </c>
      <c r="DK452" s="173">
        <v>42488</v>
      </c>
      <c r="DL452" t="s">
        <v>119</v>
      </c>
      <c r="DN452" s="174">
        <v>-10885.21</v>
      </c>
      <c r="DO452" s="175">
        <v>1</v>
      </c>
      <c r="DP452" s="176">
        <v>1</v>
      </c>
      <c r="DQ452" s="177">
        <v>1165742</v>
      </c>
      <c r="DT452" s="178">
        <v>42487</v>
      </c>
      <c r="DV452" t="s">
        <v>120</v>
      </c>
      <c r="DW452" s="179">
        <v>42488</v>
      </c>
      <c r="DX452" t="s">
        <v>110</v>
      </c>
      <c r="DY452" s="180">
        <v>42488</v>
      </c>
      <c r="DZ452" t="s">
        <v>116</v>
      </c>
      <c r="EC452" t="s">
        <v>123</v>
      </c>
      <c r="ED452" s="181">
        <v>0</v>
      </c>
      <c r="EE452" s="182">
        <v>0</v>
      </c>
      <c r="EG452" t="s">
        <v>131</v>
      </c>
      <c r="EJ452" t="str">
        <f t="shared" si="6"/>
        <v>205600010100</v>
      </c>
    </row>
    <row r="453" spans="1:140" ht="16.5" hidden="1" thickTop="1" thickBot="1" x14ac:dyDescent="0.3">
      <c r="A453" t="s">
        <v>108</v>
      </c>
      <c r="B453" t="s">
        <v>184</v>
      </c>
      <c r="C453" s="140">
        <v>42488</v>
      </c>
      <c r="D453" s="141">
        <v>0</v>
      </c>
      <c r="E453" t="s">
        <v>108</v>
      </c>
      <c r="F453" t="s">
        <v>110</v>
      </c>
      <c r="G453" s="142">
        <v>2016</v>
      </c>
      <c r="H453" s="143">
        <v>10</v>
      </c>
      <c r="I453" s="144">
        <v>42488</v>
      </c>
      <c r="J453" t="s">
        <v>111</v>
      </c>
      <c r="L453" t="s">
        <v>110</v>
      </c>
      <c r="M453" t="s">
        <v>110</v>
      </c>
      <c r="O453" s="146">
        <v>0</v>
      </c>
      <c r="P453" t="s">
        <v>112</v>
      </c>
      <c r="R453" s="148">
        <v>42488</v>
      </c>
      <c r="S453" s="149">
        <v>57</v>
      </c>
      <c r="T453" s="150">
        <v>108661.29</v>
      </c>
      <c r="U453" s="151">
        <v>108661.29</v>
      </c>
      <c r="V453" s="152">
        <v>0</v>
      </c>
      <c r="W453" t="s">
        <v>113</v>
      </c>
      <c r="Y453" t="s">
        <v>114</v>
      </c>
      <c r="Z453" t="s">
        <v>114</v>
      </c>
      <c r="AA453" t="s">
        <v>114</v>
      </c>
      <c r="AB453" t="s">
        <v>115</v>
      </c>
      <c r="AC453" t="s">
        <v>116</v>
      </c>
      <c r="AD453" t="s">
        <v>110</v>
      </c>
      <c r="AE453" t="s">
        <v>110</v>
      </c>
      <c r="AH453" s="153">
        <v>0</v>
      </c>
      <c r="AI453" s="154">
        <v>42488</v>
      </c>
      <c r="AJ453" s="155">
        <v>1166650</v>
      </c>
      <c r="AK453" s="156">
        <v>1165742.1000000001</v>
      </c>
      <c r="AL453" s="157">
        <v>42488</v>
      </c>
      <c r="AM453" s="158">
        <v>0</v>
      </c>
      <c r="AN453" t="s">
        <v>117</v>
      </c>
      <c r="AO453" s="159">
        <v>42488.143530092595</v>
      </c>
      <c r="AP453" t="s">
        <v>185</v>
      </c>
      <c r="AQ453" t="s">
        <v>119</v>
      </c>
      <c r="AR453" t="s">
        <v>119</v>
      </c>
      <c r="AT453" s="160">
        <v>42488</v>
      </c>
      <c r="AU453" s="161">
        <v>1</v>
      </c>
      <c r="AV453" s="162">
        <v>1</v>
      </c>
      <c r="AW453" t="s">
        <v>120</v>
      </c>
      <c r="AZ453" s="163">
        <v>42487</v>
      </c>
      <c r="BB453" t="s">
        <v>121</v>
      </c>
      <c r="BC453" t="s">
        <v>114</v>
      </c>
      <c r="BD453" t="s">
        <v>122</v>
      </c>
      <c r="BE453" t="s">
        <v>110</v>
      </c>
      <c r="BH453" t="s">
        <v>122</v>
      </c>
      <c r="BL453" t="s">
        <v>110</v>
      </c>
      <c r="BM453" s="165">
        <v>42488</v>
      </c>
      <c r="BO453" t="s">
        <v>110</v>
      </c>
      <c r="BP453" t="s">
        <v>123</v>
      </c>
      <c r="BS453" s="166">
        <v>42487.83520833333</v>
      </c>
      <c r="BU453" t="s">
        <v>110</v>
      </c>
      <c r="BV453" t="s">
        <v>185</v>
      </c>
      <c r="BW453" t="s">
        <v>110</v>
      </c>
      <c r="BZ453" t="s">
        <v>108</v>
      </c>
      <c r="CA453" t="s">
        <v>184</v>
      </c>
      <c r="CB453" s="167">
        <v>42488</v>
      </c>
      <c r="CC453" s="168">
        <v>0</v>
      </c>
      <c r="CD453" s="169">
        <v>10</v>
      </c>
      <c r="CE453" t="s">
        <v>111</v>
      </c>
      <c r="CH453" t="s">
        <v>137</v>
      </c>
      <c r="CL453" t="s">
        <v>126</v>
      </c>
      <c r="CM453" t="s">
        <v>132</v>
      </c>
      <c r="CU453" t="s">
        <v>119</v>
      </c>
      <c r="DD453" s="170">
        <v>-1778.64</v>
      </c>
      <c r="DE453" t="s">
        <v>110</v>
      </c>
      <c r="DF453" s="171">
        <v>0</v>
      </c>
      <c r="DH453" s="172">
        <v>0</v>
      </c>
      <c r="DI453" t="s">
        <v>185</v>
      </c>
      <c r="DJ453" t="s">
        <v>116</v>
      </c>
      <c r="DK453" s="173">
        <v>42488</v>
      </c>
      <c r="DL453" t="s">
        <v>119</v>
      </c>
      <c r="DN453" s="174">
        <v>-1778.64</v>
      </c>
      <c r="DO453" s="175">
        <v>1</v>
      </c>
      <c r="DP453" s="176">
        <v>1</v>
      </c>
      <c r="DQ453" s="177">
        <v>1165742</v>
      </c>
      <c r="DT453" s="178">
        <v>42487</v>
      </c>
      <c r="DV453" t="s">
        <v>120</v>
      </c>
      <c r="DW453" s="179">
        <v>42488</v>
      </c>
      <c r="DX453" t="s">
        <v>110</v>
      </c>
      <c r="DY453" s="180">
        <v>42488</v>
      </c>
      <c r="DZ453" t="s">
        <v>116</v>
      </c>
      <c r="EC453" t="s">
        <v>123</v>
      </c>
      <c r="ED453" s="181">
        <v>0</v>
      </c>
      <c r="EE453" s="182">
        <v>0</v>
      </c>
      <c r="EG453" t="s">
        <v>131</v>
      </c>
      <c r="EJ453" t="str">
        <f t="shared" si="6"/>
        <v>205600020100</v>
      </c>
    </row>
    <row r="454" spans="1:140" ht="16.5" hidden="1" thickTop="1" thickBot="1" x14ac:dyDescent="0.3">
      <c r="A454" t="s">
        <v>108</v>
      </c>
      <c r="B454" t="s">
        <v>184</v>
      </c>
      <c r="C454" s="140">
        <v>42488</v>
      </c>
      <c r="D454" s="141">
        <v>0</v>
      </c>
      <c r="E454" t="s">
        <v>108</v>
      </c>
      <c r="F454" t="s">
        <v>110</v>
      </c>
      <c r="G454" s="142">
        <v>2016</v>
      </c>
      <c r="H454" s="143">
        <v>10</v>
      </c>
      <c r="I454" s="144">
        <v>42488</v>
      </c>
      <c r="J454" t="s">
        <v>111</v>
      </c>
      <c r="L454" t="s">
        <v>110</v>
      </c>
      <c r="M454" t="s">
        <v>110</v>
      </c>
      <c r="O454" s="146">
        <v>0</v>
      </c>
      <c r="P454" t="s">
        <v>112</v>
      </c>
      <c r="R454" s="148">
        <v>42488</v>
      </c>
      <c r="S454" s="149">
        <v>57</v>
      </c>
      <c r="T454" s="150">
        <v>108661.29</v>
      </c>
      <c r="U454" s="151">
        <v>108661.29</v>
      </c>
      <c r="V454" s="152">
        <v>0</v>
      </c>
      <c r="W454" t="s">
        <v>113</v>
      </c>
      <c r="Y454" t="s">
        <v>114</v>
      </c>
      <c r="Z454" t="s">
        <v>114</v>
      </c>
      <c r="AA454" t="s">
        <v>114</v>
      </c>
      <c r="AB454" t="s">
        <v>115</v>
      </c>
      <c r="AC454" t="s">
        <v>116</v>
      </c>
      <c r="AD454" t="s">
        <v>110</v>
      </c>
      <c r="AE454" t="s">
        <v>110</v>
      </c>
      <c r="AH454" s="153">
        <v>0</v>
      </c>
      <c r="AI454" s="154">
        <v>42488</v>
      </c>
      <c r="AJ454" s="155">
        <v>1166650</v>
      </c>
      <c r="AK454" s="156">
        <v>1165742.1000000001</v>
      </c>
      <c r="AL454" s="157">
        <v>42488</v>
      </c>
      <c r="AM454" s="158">
        <v>0</v>
      </c>
      <c r="AN454" t="s">
        <v>117</v>
      </c>
      <c r="AO454" s="159">
        <v>42488.143530092595</v>
      </c>
      <c r="AP454" t="s">
        <v>185</v>
      </c>
      <c r="AQ454" t="s">
        <v>119</v>
      </c>
      <c r="AR454" t="s">
        <v>119</v>
      </c>
      <c r="AT454" s="160">
        <v>42488</v>
      </c>
      <c r="AU454" s="161">
        <v>1</v>
      </c>
      <c r="AV454" s="162">
        <v>1</v>
      </c>
      <c r="AW454" t="s">
        <v>120</v>
      </c>
      <c r="AZ454" s="163">
        <v>42487</v>
      </c>
      <c r="BB454" t="s">
        <v>121</v>
      </c>
      <c r="BC454" t="s">
        <v>114</v>
      </c>
      <c r="BD454" t="s">
        <v>122</v>
      </c>
      <c r="BE454" t="s">
        <v>110</v>
      </c>
      <c r="BH454" t="s">
        <v>122</v>
      </c>
      <c r="BL454" t="s">
        <v>110</v>
      </c>
      <c r="BM454" s="165">
        <v>42488</v>
      </c>
      <c r="BO454" t="s">
        <v>110</v>
      </c>
      <c r="BP454" t="s">
        <v>123</v>
      </c>
      <c r="BS454" s="166">
        <v>42487.83520833333</v>
      </c>
      <c r="BU454" t="s">
        <v>110</v>
      </c>
      <c r="BV454" t="s">
        <v>185</v>
      </c>
      <c r="BW454" t="s">
        <v>110</v>
      </c>
      <c r="BZ454" t="s">
        <v>108</v>
      </c>
      <c r="CA454" t="s">
        <v>184</v>
      </c>
      <c r="CB454" s="167">
        <v>42488</v>
      </c>
      <c r="CC454" s="168">
        <v>0</v>
      </c>
      <c r="CD454" s="169">
        <v>11</v>
      </c>
      <c r="CE454" t="s">
        <v>111</v>
      </c>
      <c r="CH454" t="s">
        <v>160</v>
      </c>
      <c r="CL454" t="s">
        <v>126</v>
      </c>
      <c r="CM454" t="s">
        <v>127</v>
      </c>
      <c r="CU454" t="s">
        <v>119</v>
      </c>
      <c r="DD454" s="170">
        <v>-84.86</v>
      </c>
      <c r="DE454" t="s">
        <v>110</v>
      </c>
      <c r="DF454" s="171">
        <v>0</v>
      </c>
      <c r="DH454" s="172">
        <v>0</v>
      </c>
      <c r="DI454" t="s">
        <v>185</v>
      </c>
      <c r="DJ454" t="s">
        <v>116</v>
      </c>
      <c r="DK454" s="173">
        <v>42488</v>
      </c>
      <c r="DL454" t="s">
        <v>119</v>
      </c>
      <c r="DN454" s="174">
        <v>-84.86</v>
      </c>
      <c r="DO454" s="175">
        <v>1</v>
      </c>
      <c r="DP454" s="176">
        <v>1</v>
      </c>
      <c r="DQ454" s="177">
        <v>1165742</v>
      </c>
      <c r="DT454" s="178">
        <v>42487</v>
      </c>
      <c r="DV454" t="s">
        <v>120</v>
      </c>
      <c r="DW454" s="179">
        <v>42488</v>
      </c>
      <c r="DX454" t="s">
        <v>110</v>
      </c>
      <c r="DY454" s="180">
        <v>42488</v>
      </c>
      <c r="DZ454" t="s">
        <v>116</v>
      </c>
      <c r="EC454" t="s">
        <v>123</v>
      </c>
      <c r="ED454" s="181">
        <v>0</v>
      </c>
      <c r="EE454" s="182">
        <v>0</v>
      </c>
      <c r="EG454" t="s">
        <v>131</v>
      </c>
      <c r="EJ454" t="str">
        <f t="shared" si="6"/>
        <v>205700010100</v>
      </c>
    </row>
    <row r="455" spans="1:140" ht="16.5" hidden="1" thickTop="1" thickBot="1" x14ac:dyDescent="0.3">
      <c r="A455" t="s">
        <v>108</v>
      </c>
      <c r="B455" t="s">
        <v>184</v>
      </c>
      <c r="C455" s="140">
        <v>42488</v>
      </c>
      <c r="D455" s="141">
        <v>0</v>
      </c>
      <c r="E455" t="s">
        <v>108</v>
      </c>
      <c r="F455" t="s">
        <v>110</v>
      </c>
      <c r="G455" s="142">
        <v>2016</v>
      </c>
      <c r="H455" s="143">
        <v>10</v>
      </c>
      <c r="I455" s="144">
        <v>42488</v>
      </c>
      <c r="J455" t="s">
        <v>111</v>
      </c>
      <c r="L455" t="s">
        <v>110</v>
      </c>
      <c r="M455" t="s">
        <v>110</v>
      </c>
      <c r="O455" s="146">
        <v>0</v>
      </c>
      <c r="P455" t="s">
        <v>112</v>
      </c>
      <c r="R455" s="148">
        <v>42488</v>
      </c>
      <c r="S455" s="149">
        <v>57</v>
      </c>
      <c r="T455" s="150">
        <v>108661.29</v>
      </c>
      <c r="U455" s="151">
        <v>108661.29</v>
      </c>
      <c r="V455" s="152">
        <v>0</v>
      </c>
      <c r="W455" t="s">
        <v>113</v>
      </c>
      <c r="Y455" t="s">
        <v>114</v>
      </c>
      <c r="Z455" t="s">
        <v>114</v>
      </c>
      <c r="AA455" t="s">
        <v>114</v>
      </c>
      <c r="AB455" t="s">
        <v>115</v>
      </c>
      <c r="AC455" t="s">
        <v>116</v>
      </c>
      <c r="AD455" t="s">
        <v>110</v>
      </c>
      <c r="AE455" t="s">
        <v>110</v>
      </c>
      <c r="AH455" s="153">
        <v>0</v>
      </c>
      <c r="AI455" s="154">
        <v>42488</v>
      </c>
      <c r="AJ455" s="155">
        <v>1166650</v>
      </c>
      <c r="AK455" s="156">
        <v>1165742.1000000001</v>
      </c>
      <c r="AL455" s="157">
        <v>42488</v>
      </c>
      <c r="AM455" s="158">
        <v>0</v>
      </c>
      <c r="AN455" t="s">
        <v>117</v>
      </c>
      <c r="AO455" s="159">
        <v>42488.143530092595</v>
      </c>
      <c r="AP455" t="s">
        <v>185</v>
      </c>
      <c r="AQ455" t="s">
        <v>119</v>
      </c>
      <c r="AR455" t="s">
        <v>119</v>
      </c>
      <c r="AT455" s="160">
        <v>42488</v>
      </c>
      <c r="AU455" s="161">
        <v>1</v>
      </c>
      <c r="AV455" s="162">
        <v>1</v>
      </c>
      <c r="AW455" t="s">
        <v>120</v>
      </c>
      <c r="AZ455" s="163">
        <v>42487</v>
      </c>
      <c r="BB455" t="s">
        <v>121</v>
      </c>
      <c r="BC455" t="s">
        <v>114</v>
      </c>
      <c r="BD455" t="s">
        <v>122</v>
      </c>
      <c r="BE455" t="s">
        <v>110</v>
      </c>
      <c r="BH455" t="s">
        <v>122</v>
      </c>
      <c r="BL455" t="s">
        <v>110</v>
      </c>
      <c r="BM455" s="165">
        <v>42488</v>
      </c>
      <c r="BO455" t="s">
        <v>110</v>
      </c>
      <c r="BP455" t="s">
        <v>123</v>
      </c>
      <c r="BS455" s="166">
        <v>42487.83520833333</v>
      </c>
      <c r="BU455" t="s">
        <v>110</v>
      </c>
      <c r="BV455" t="s">
        <v>185</v>
      </c>
      <c r="BW455" t="s">
        <v>110</v>
      </c>
      <c r="BZ455" t="s">
        <v>108</v>
      </c>
      <c r="CA455" t="s">
        <v>184</v>
      </c>
      <c r="CB455" s="167">
        <v>42488</v>
      </c>
      <c r="CC455" s="168">
        <v>0</v>
      </c>
      <c r="CD455" s="169">
        <v>12</v>
      </c>
      <c r="CE455" t="s">
        <v>111</v>
      </c>
      <c r="CH455" t="s">
        <v>160</v>
      </c>
      <c r="CL455" t="s">
        <v>126</v>
      </c>
      <c r="CM455" t="s">
        <v>132</v>
      </c>
      <c r="CU455" t="s">
        <v>119</v>
      </c>
      <c r="DD455" s="170">
        <v>-15.95</v>
      </c>
      <c r="DE455" t="s">
        <v>110</v>
      </c>
      <c r="DF455" s="171">
        <v>0</v>
      </c>
      <c r="DH455" s="172">
        <v>0</v>
      </c>
      <c r="DI455" t="s">
        <v>185</v>
      </c>
      <c r="DJ455" t="s">
        <v>116</v>
      </c>
      <c r="DK455" s="173">
        <v>42488</v>
      </c>
      <c r="DL455" t="s">
        <v>119</v>
      </c>
      <c r="DN455" s="174">
        <v>-15.95</v>
      </c>
      <c r="DO455" s="175">
        <v>1</v>
      </c>
      <c r="DP455" s="176">
        <v>1</v>
      </c>
      <c r="DQ455" s="177">
        <v>1165742</v>
      </c>
      <c r="DT455" s="178">
        <v>42487</v>
      </c>
      <c r="DV455" t="s">
        <v>120</v>
      </c>
      <c r="DW455" s="179">
        <v>42488</v>
      </c>
      <c r="DX455" t="s">
        <v>110</v>
      </c>
      <c r="DY455" s="180">
        <v>42488</v>
      </c>
      <c r="DZ455" t="s">
        <v>116</v>
      </c>
      <c r="EC455" t="s">
        <v>123</v>
      </c>
      <c r="ED455" s="181">
        <v>0</v>
      </c>
      <c r="EE455" s="182">
        <v>0</v>
      </c>
      <c r="EG455" t="s">
        <v>131</v>
      </c>
      <c r="EJ455" t="str">
        <f t="shared" si="6"/>
        <v>205700020100</v>
      </c>
    </row>
    <row r="456" spans="1:140" ht="16.5" hidden="1" thickTop="1" thickBot="1" x14ac:dyDescent="0.3">
      <c r="A456" t="s">
        <v>108</v>
      </c>
      <c r="B456" t="s">
        <v>184</v>
      </c>
      <c r="C456" s="140">
        <v>42488</v>
      </c>
      <c r="D456" s="141">
        <v>0</v>
      </c>
      <c r="E456" t="s">
        <v>108</v>
      </c>
      <c r="F456" t="s">
        <v>110</v>
      </c>
      <c r="G456" s="142">
        <v>2016</v>
      </c>
      <c r="H456" s="143">
        <v>10</v>
      </c>
      <c r="I456" s="144">
        <v>42488</v>
      </c>
      <c r="J456" t="s">
        <v>111</v>
      </c>
      <c r="L456" t="s">
        <v>110</v>
      </c>
      <c r="M456" t="s">
        <v>110</v>
      </c>
      <c r="O456" s="146">
        <v>0</v>
      </c>
      <c r="P456" t="s">
        <v>112</v>
      </c>
      <c r="R456" s="148">
        <v>42488</v>
      </c>
      <c r="S456" s="149">
        <v>57</v>
      </c>
      <c r="T456" s="150">
        <v>108661.29</v>
      </c>
      <c r="U456" s="151">
        <v>108661.29</v>
      </c>
      <c r="V456" s="152">
        <v>0</v>
      </c>
      <c r="W456" t="s">
        <v>113</v>
      </c>
      <c r="Y456" t="s">
        <v>114</v>
      </c>
      <c r="Z456" t="s">
        <v>114</v>
      </c>
      <c r="AA456" t="s">
        <v>114</v>
      </c>
      <c r="AB456" t="s">
        <v>115</v>
      </c>
      <c r="AC456" t="s">
        <v>116</v>
      </c>
      <c r="AD456" t="s">
        <v>110</v>
      </c>
      <c r="AE456" t="s">
        <v>110</v>
      </c>
      <c r="AH456" s="153">
        <v>0</v>
      </c>
      <c r="AI456" s="154">
        <v>42488</v>
      </c>
      <c r="AJ456" s="155">
        <v>1166650</v>
      </c>
      <c r="AK456" s="156">
        <v>1165742.1000000001</v>
      </c>
      <c r="AL456" s="157">
        <v>42488</v>
      </c>
      <c r="AM456" s="158">
        <v>0</v>
      </c>
      <c r="AN456" t="s">
        <v>117</v>
      </c>
      <c r="AO456" s="159">
        <v>42488.143530092595</v>
      </c>
      <c r="AP456" t="s">
        <v>185</v>
      </c>
      <c r="AQ456" t="s">
        <v>119</v>
      </c>
      <c r="AR456" t="s">
        <v>119</v>
      </c>
      <c r="AT456" s="160">
        <v>42488</v>
      </c>
      <c r="AU456" s="161">
        <v>1</v>
      </c>
      <c r="AV456" s="162">
        <v>1</v>
      </c>
      <c r="AW456" t="s">
        <v>120</v>
      </c>
      <c r="AZ456" s="163">
        <v>42487</v>
      </c>
      <c r="BB456" t="s">
        <v>121</v>
      </c>
      <c r="BC456" t="s">
        <v>114</v>
      </c>
      <c r="BD456" t="s">
        <v>122</v>
      </c>
      <c r="BE456" t="s">
        <v>110</v>
      </c>
      <c r="BH456" t="s">
        <v>122</v>
      </c>
      <c r="BL456" t="s">
        <v>110</v>
      </c>
      <c r="BM456" s="165">
        <v>42488</v>
      </c>
      <c r="BO456" t="s">
        <v>110</v>
      </c>
      <c r="BP456" t="s">
        <v>123</v>
      </c>
      <c r="BS456" s="166">
        <v>42487.83520833333</v>
      </c>
      <c r="BU456" t="s">
        <v>110</v>
      </c>
      <c r="BV456" t="s">
        <v>185</v>
      </c>
      <c r="BW456" t="s">
        <v>110</v>
      </c>
      <c r="BZ456" t="s">
        <v>108</v>
      </c>
      <c r="CA456" t="s">
        <v>184</v>
      </c>
      <c r="CB456" s="167">
        <v>42488</v>
      </c>
      <c r="CC456" s="168">
        <v>0</v>
      </c>
      <c r="CD456" s="169">
        <v>13</v>
      </c>
      <c r="CE456" t="s">
        <v>111</v>
      </c>
      <c r="CH456" t="s">
        <v>138</v>
      </c>
      <c r="CL456" t="s">
        <v>126</v>
      </c>
      <c r="CM456" t="s">
        <v>127</v>
      </c>
      <c r="CU456" t="s">
        <v>119</v>
      </c>
      <c r="DD456" s="170">
        <v>-1054.3399999999999</v>
      </c>
      <c r="DE456" t="s">
        <v>110</v>
      </c>
      <c r="DF456" s="171">
        <v>0</v>
      </c>
      <c r="DH456" s="172">
        <v>0</v>
      </c>
      <c r="DI456" t="s">
        <v>185</v>
      </c>
      <c r="DJ456" t="s">
        <v>116</v>
      </c>
      <c r="DK456" s="173">
        <v>42488</v>
      </c>
      <c r="DL456" t="s">
        <v>119</v>
      </c>
      <c r="DN456" s="174">
        <v>-1054.3399999999999</v>
      </c>
      <c r="DO456" s="175">
        <v>1</v>
      </c>
      <c r="DP456" s="176">
        <v>1</v>
      </c>
      <c r="DQ456" s="177">
        <v>1165742</v>
      </c>
      <c r="DT456" s="178">
        <v>42487</v>
      </c>
      <c r="DV456" t="s">
        <v>120</v>
      </c>
      <c r="DW456" s="179">
        <v>42488</v>
      </c>
      <c r="DX456" t="s">
        <v>110</v>
      </c>
      <c r="DY456" s="180">
        <v>42488</v>
      </c>
      <c r="DZ456" t="s">
        <v>116</v>
      </c>
      <c r="EC456" t="s">
        <v>123</v>
      </c>
      <c r="ED456" s="181">
        <v>0</v>
      </c>
      <c r="EE456" s="182">
        <v>0</v>
      </c>
      <c r="EG456" t="s">
        <v>131</v>
      </c>
      <c r="EJ456" t="str">
        <f t="shared" si="6"/>
        <v>205800010100</v>
      </c>
    </row>
    <row r="457" spans="1:140" ht="16.5" hidden="1" thickTop="1" thickBot="1" x14ac:dyDescent="0.3">
      <c r="A457" t="s">
        <v>108</v>
      </c>
      <c r="B457" t="s">
        <v>184</v>
      </c>
      <c r="C457" s="140">
        <v>42488</v>
      </c>
      <c r="D457" s="141">
        <v>0</v>
      </c>
      <c r="E457" t="s">
        <v>108</v>
      </c>
      <c r="F457" t="s">
        <v>110</v>
      </c>
      <c r="G457" s="142">
        <v>2016</v>
      </c>
      <c r="H457" s="143">
        <v>10</v>
      </c>
      <c r="I457" s="144">
        <v>42488</v>
      </c>
      <c r="J457" t="s">
        <v>111</v>
      </c>
      <c r="L457" t="s">
        <v>110</v>
      </c>
      <c r="M457" t="s">
        <v>110</v>
      </c>
      <c r="O457" s="146">
        <v>0</v>
      </c>
      <c r="P457" t="s">
        <v>112</v>
      </c>
      <c r="R457" s="148">
        <v>42488</v>
      </c>
      <c r="S457" s="149">
        <v>57</v>
      </c>
      <c r="T457" s="150">
        <v>108661.29</v>
      </c>
      <c r="U457" s="151">
        <v>108661.29</v>
      </c>
      <c r="V457" s="152">
        <v>0</v>
      </c>
      <c r="W457" t="s">
        <v>113</v>
      </c>
      <c r="Y457" t="s">
        <v>114</v>
      </c>
      <c r="Z457" t="s">
        <v>114</v>
      </c>
      <c r="AA457" t="s">
        <v>114</v>
      </c>
      <c r="AB457" t="s">
        <v>115</v>
      </c>
      <c r="AC457" t="s">
        <v>116</v>
      </c>
      <c r="AD457" t="s">
        <v>110</v>
      </c>
      <c r="AE457" t="s">
        <v>110</v>
      </c>
      <c r="AH457" s="153">
        <v>0</v>
      </c>
      <c r="AI457" s="154">
        <v>42488</v>
      </c>
      <c r="AJ457" s="155">
        <v>1166650</v>
      </c>
      <c r="AK457" s="156">
        <v>1165742.1000000001</v>
      </c>
      <c r="AL457" s="157">
        <v>42488</v>
      </c>
      <c r="AM457" s="158">
        <v>0</v>
      </c>
      <c r="AN457" t="s">
        <v>117</v>
      </c>
      <c r="AO457" s="159">
        <v>42488.143530092595</v>
      </c>
      <c r="AP457" t="s">
        <v>185</v>
      </c>
      <c r="AQ457" t="s">
        <v>119</v>
      </c>
      <c r="AR457" t="s">
        <v>119</v>
      </c>
      <c r="AT457" s="160">
        <v>42488</v>
      </c>
      <c r="AU457" s="161">
        <v>1</v>
      </c>
      <c r="AV457" s="162">
        <v>1</v>
      </c>
      <c r="AW457" t="s">
        <v>120</v>
      </c>
      <c r="AZ457" s="163">
        <v>42487</v>
      </c>
      <c r="BB457" t="s">
        <v>121</v>
      </c>
      <c r="BC457" t="s">
        <v>114</v>
      </c>
      <c r="BD457" t="s">
        <v>122</v>
      </c>
      <c r="BE457" t="s">
        <v>110</v>
      </c>
      <c r="BH457" t="s">
        <v>122</v>
      </c>
      <c r="BL457" t="s">
        <v>110</v>
      </c>
      <c r="BM457" s="165">
        <v>42488</v>
      </c>
      <c r="BO457" t="s">
        <v>110</v>
      </c>
      <c r="BP457" t="s">
        <v>123</v>
      </c>
      <c r="BS457" s="166">
        <v>42487.83520833333</v>
      </c>
      <c r="BU457" t="s">
        <v>110</v>
      </c>
      <c r="BV457" t="s">
        <v>185</v>
      </c>
      <c r="BW457" t="s">
        <v>110</v>
      </c>
      <c r="BZ457" t="s">
        <v>108</v>
      </c>
      <c r="CA457" t="s">
        <v>184</v>
      </c>
      <c r="CB457" s="167">
        <v>42488</v>
      </c>
      <c r="CC457" s="168">
        <v>0</v>
      </c>
      <c r="CD457" s="169">
        <v>14</v>
      </c>
      <c r="CE457" t="s">
        <v>111</v>
      </c>
      <c r="CH457" t="s">
        <v>138</v>
      </c>
      <c r="CL457" t="s">
        <v>126</v>
      </c>
      <c r="CM457" t="s">
        <v>132</v>
      </c>
      <c r="CU457" t="s">
        <v>119</v>
      </c>
      <c r="DD457" s="170">
        <v>-109.63</v>
      </c>
      <c r="DE457" t="s">
        <v>110</v>
      </c>
      <c r="DF457" s="171">
        <v>0</v>
      </c>
      <c r="DH457" s="172">
        <v>0</v>
      </c>
      <c r="DI457" t="s">
        <v>185</v>
      </c>
      <c r="DJ457" t="s">
        <v>116</v>
      </c>
      <c r="DK457" s="173">
        <v>42488</v>
      </c>
      <c r="DL457" t="s">
        <v>119</v>
      </c>
      <c r="DN457" s="174">
        <v>-109.63</v>
      </c>
      <c r="DO457" s="175">
        <v>1</v>
      </c>
      <c r="DP457" s="176">
        <v>1</v>
      </c>
      <c r="DQ457" s="177">
        <v>1165742</v>
      </c>
      <c r="DT457" s="178">
        <v>42487</v>
      </c>
      <c r="DV457" t="s">
        <v>120</v>
      </c>
      <c r="DW457" s="179">
        <v>42488</v>
      </c>
      <c r="DX457" t="s">
        <v>110</v>
      </c>
      <c r="DY457" s="180">
        <v>42488</v>
      </c>
      <c r="DZ457" t="s">
        <v>116</v>
      </c>
      <c r="EC457" t="s">
        <v>123</v>
      </c>
      <c r="ED457" s="181">
        <v>0</v>
      </c>
      <c r="EE457" s="182">
        <v>0</v>
      </c>
      <c r="EG457" t="s">
        <v>131</v>
      </c>
      <c r="EJ457" t="str">
        <f t="shared" si="6"/>
        <v>205800020100</v>
      </c>
    </row>
    <row r="458" spans="1:140" ht="16.5" hidden="1" thickTop="1" thickBot="1" x14ac:dyDescent="0.3">
      <c r="A458" t="s">
        <v>108</v>
      </c>
      <c r="B458" t="s">
        <v>184</v>
      </c>
      <c r="C458" s="140">
        <v>42488</v>
      </c>
      <c r="D458" s="141">
        <v>0</v>
      </c>
      <c r="E458" t="s">
        <v>108</v>
      </c>
      <c r="F458" t="s">
        <v>110</v>
      </c>
      <c r="G458" s="142">
        <v>2016</v>
      </c>
      <c r="H458" s="143">
        <v>10</v>
      </c>
      <c r="I458" s="144">
        <v>42488</v>
      </c>
      <c r="J458" t="s">
        <v>111</v>
      </c>
      <c r="L458" t="s">
        <v>110</v>
      </c>
      <c r="M458" t="s">
        <v>110</v>
      </c>
      <c r="O458" s="146">
        <v>0</v>
      </c>
      <c r="P458" t="s">
        <v>112</v>
      </c>
      <c r="R458" s="148">
        <v>42488</v>
      </c>
      <c r="S458" s="149">
        <v>57</v>
      </c>
      <c r="T458" s="150">
        <v>108661.29</v>
      </c>
      <c r="U458" s="151">
        <v>108661.29</v>
      </c>
      <c r="V458" s="152">
        <v>0</v>
      </c>
      <c r="W458" t="s">
        <v>113</v>
      </c>
      <c r="Y458" t="s">
        <v>114</v>
      </c>
      <c r="Z458" t="s">
        <v>114</v>
      </c>
      <c r="AA458" t="s">
        <v>114</v>
      </c>
      <c r="AB458" t="s">
        <v>115</v>
      </c>
      <c r="AC458" t="s">
        <v>116</v>
      </c>
      <c r="AD458" t="s">
        <v>110</v>
      </c>
      <c r="AE458" t="s">
        <v>110</v>
      </c>
      <c r="AH458" s="153">
        <v>0</v>
      </c>
      <c r="AI458" s="154">
        <v>42488</v>
      </c>
      <c r="AJ458" s="155">
        <v>1166650</v>
      </c>
      <c r="AK458" s="156">
        <v>1165742.1000000001</v>
      </c>
      <c r="AL458" s="157">
        <v>42488</v>
      </c>
      <c r="AM458" s="158">
        <v>0</v>
      </c>
      <c r="AN458" t="s">
        <v>117</v>
      </c>
      <c r="AO458" s="159">
        <v>42488.143530092595</v>
      </c>
      <c r="AP458" t="s">
        <v>185</v>
      </c>
      <c r="AQ458" t="s">
        <v>119</v>
      </c>
      <c r="AR458" t="s">
        <v>119</v>
      </c>
      <c r="AT458" s="160">
        <v>42488</v>
      </c>
      <c r="AU458" s="161">
        <v>1</v>
      </c>
      <c r="AV458" s="162">
        <v>1</v>
      </c>
      <c r="AW458" t="s">
        <v>120</v>
      </c>
      <c r="AZ458" s="163">
        <v>42487</v>
      </c>
      <c r="BB458" t="s">
        <v>121</v>
      </c>
      <c r="BC458" t="s">
        <v>114</v>
      </c>
      <c r="BD458" t="s">
        <v>122</v>
      </c>
      <c r="BE458" t="s">
        <v>110</v>
      </c>
      <c r="BH458" t="s">
        <v>122</v>
      </c>
      <c r="BL458" t="s">
        <v>110</v>
      </c>
      <c r="BM458" s="165">
        <v>42488</v>
      </c>
      <c r="BO458" t="s">
        <v>110</v>
      </c>
      <c r="BP458" t="s">
        <v>123</v>
      </c>
      <c r="BS458" s="166">
        <v>42487.83520833333</v>
      </c>
      <c r="BU458" t="s">
        <v>110</v>
      </c>
      <c r="BV458" t="s">
        <v>185</v>
      </c>
      <c r="BW458" t="s">
        <v>110</v>
      </c>
      <c r="BZ458" t="s">
        <v>108</v>
      </c>
      <c r="CA458" t="s">
        <v>184</v>
      </c>
      <c r="CB458" s="167">
        <v>42488</v>
      </c>
      <c r="CC458" s="168">
        <v>0</v>
      </c>
      <c r="CD458" s="169">
        <v>15</v>
      </c>
      <c r="CE458" t="s">
        <v>111</v>
      </c>
      <c r="CH458" t="s">
        <v>162</v>
      </c>
      <c r="CL458" t="s">
        <v>126</v>
      </c>
      <c r="CM458" t="s">
        <v>127</v>
      </c>
      <c r="CU458" t="s">
        <v>119</v>
      </c>
      <c r="DD458" s="170">
        <v>-31.25</v>
      </c>
      <c r="DE458" t="s">
        <v>110</v>
      </c>
      <c r="DF458" s="171">
        <v>0</v>
      </c>
      <c r="DH458" s="172">
        <v>0</v>
      </c>
      <c r="DI458" t="s">
        <v>185</v>
      </c>
      <c r="DJ458" t="s">
        <v>116</v>
      </c>
      <c r="DK458" s="173">
        <v>42488</v>
      </c>
      <c r="DL458" t="s">
        <v>119</v>
      </c>
      <c r="DN458" s="174">
        <v>-31.25</v>
      </c>
      <c r="DO458" s="175">
        <v>1</v>
      </c>
      <c r="DP458" s="176">
        <v>1</v>
      </c>
      <c r="DQ458" s="177">
        <v>1165742</v>
      </c>
      <c r="DT458" s="178">
        <v>42487</v>
      </c>
      <c r="DV458" t="s">
        <v>120</v>
      </c>
      <c r="DW458" s="179">
        <v>42488</v>
      </c>
      <c r="DX458" t="s">
        <v>110</v>
      </c>
      <c r="DY458" s="180">
        <v>42488</v>
      </c>
      <c r="DZ458" t="s">
        <v>116</v>
      </c>
      <c r="EC458" t="s">
        <v>123</v>
      </c>
      <c r="ED458" s="181">
        <v>0</v>
      </c>
      <c r="EE458" s="182">
        <v>0</v>
      </c>
      <c r="EG458" t="s">
        <v>131</v>
      </c>
      <c r="EJ458" t="str">
        <f t="shared" si="6"/>
        <v>206100010100</v>
      </c>
    </row>
    <row r="459" spans="1:140" ht="16.5" hidden="1" thickTop="1" thickBot="1" x14ac:dyDescent="0.3">
      <c r="A459" t="s">
        <v>108</v>
      </c>
      <c r="B459" t="s">
        <v>184</v>
      </c>
      <c r="C459" s="140">
        <v>42488</v>
      </c>
      <c r="D459" s="141">
        <v>0</v>
      </c>
      <c r="E459" t="s">
        <v>108</v>
      </c>
      <c r="F459" t="s">
        <v>110</v>
      </c>
      <c r="G459" s="142">
        <v>2016</v>
      </c>
      <c r="H459" s="143">
        <v>10</v>
      </c>
      <c r="I459" s="144">
        <v>42488</v>
      </c>
      <c r="J459" t="s">
        <v>111</v>
      </c>
      <c r="L459" t="s">
        <v>110</v>
      </c>
      <c r="M459" t="s">
        <v>110</v>
      </c>
      <c r="O459" s="146">
        <v>0</v>
      </c>
      <c r="P459" t="s">
        <v>112</v>
      </c>
      <c r="R459" s="148">
        <v>42488</v>
      </c>
      <c r="S459" s="149">
        <v>57</v>
      </c>
      <c r="T459" s="150">
        <v>108661.29</v>
      </c>
      <c r="U459" s="151">
        <v>108661.29</v>
      </c>
      <c r="V459" s="152">
        <v>0</v>
      </c>
      <c r="W459" t="s">
        <v>113</v>
      </c>
      <c r="Y459" t="s">
        <v>114</v>
      </c>
      <c r="Z459" t="s">
        <v>114</v>
      </c>
      <c r="AA459" t="s">
        <v>114</v>
      </c>
      <c r="AB459" t="s">
        <v>115</v>
      </c>
      <c r="AC459" t="s">
        <v>116</v>
      </c>
      <c r="AD459" t="s">
        <v>110</v>
      </c>
      <c r="AE459" t="s">
        <v>110</v>
      </c>
      <c r="AH459" s="153">
        <v>0</v>
      </c>
      <c r="AI459" s="154">
        <v>42488</v>
      </c>
      <c r="AJ459" s="155">
        <v>1166650</v>
      </c>
      <c r="AK459" s="156">
        <v>1165742.1000000001</v>
      </c>
      <c r="AL459" s="157">
        <v>42488</v>
      </c>
      <c r="AM459" s="158">
        <v>0</v>
      </c>
      <c r="AN459" t="s">
        <v>117</v>
      </c>
      <c r="AO459" s="159">
        <v>42488.143530092595</v>
      </c>
      <c r="AP459" t="s">
        <v>185</v>
      </c>
      <c r="AQ459" t="s">
        <v>119</v>
      </c>
      <c r="AR459" t="s">
        <v>119</v>
      </c>
      <c r="AT459" s="160">
        <v>42488</v>
      </c>
      <c r="AU459" s="161">
        <v>1</v>
      </c>
      <c r="AV459" s="162">
        <v>1</v>
      </c>
      <c r="AW459" t="s">
        <v>120</v>
      </c>
      <c r="AZ459" s="163">
        <v>42487</v>
      </c>
      <c r="BB459" t="s">
        <v>121</v>
      </c>
      <c r="BC459" t="s">
        <v>114</v>
      </c>
      <c r="BD459" t="s">
        <v>122</v>
      </c>
      <c r="BE459" t="s">
        <v>110</v>
      </c>
      <c r="BH459" t="s">
        <v>122</v>
      </c>
      <c r="BL459" t="s">
        <v>110</v>
      </c>
      <c r="BM459" s="165">
        <v>42488</v>
      </c>
      <c r="BO459" t="s">
        <v>110</v>
      </c>
      <c r="BP459" t="s">
        <v>123</v>
      </c>
      <c r="BS459" s="166">
        <v>42487.83520833333</v>
      </c>
      <c r="BU459" t="s">
        <v>110</v>
      </c>
      <c r="BV459" t="s">
        <v>185</v>
      </c>
      <c r="BW459" t="s">
        <v>110</v>
      </c>
      <c r="BZ459" t="s">
        <v>108</v>
      </c>
      <c r="CA459" t="s">
        <v>184</v>
      </c>
      <c r="CB459" s="167">
        <v>42488</v>
      </c>
      <c r="CC459" s="168">
        <v>0</v>
      </c>
      <c r="CD459" s="169">
        <v>16</v>
      </c>
      <c r="CE459" t="s">
        <v>111</v>
      </c>
      <c r="CH459" t="s">
        <v>162</v>
      </c>
      <c r="CL459" t="s">
        <v>126</v>
      </c>
      <c r="CM459" t="s">
        <v>132</v>
      </c>
      <c r="CU459" t="s">
        <v>119</v>
      </c>
      <c r="DD459" s="170">
        <v>-31.25</v>
      </c>
      <c r="DE459" t="s">
        <v>110</v>
      </c>
      <c r="DF459" s="171">
        <v>0</v>
      </c>
      <c r="DH459" s="172">
        <v>0</v>
      </c>
      <c r="DI459" t="s">
        <v>185</v>
      </c>
      <c r="DJ459" t="s">
        <v>116</v>
      </c>
      <c r="DK459" s="173">
        <v>42488</v>
      </c>
      <c r="DL459" t="s">
        <v>119</v>
      </c>
      <c r="DN459" s="174">
        <v>-31.25</v>
      </c>
      <c r="DO459" s="175">
        <v>1</v>
      </c>
      <c r="DP459" s="176">
        <v>1</v>
      </c>
      <c r="DQ459" s="177">
        <v>1165742</v>
      </c>
      <c r="DT459" s="178">
        <v>42487</v>
      </c>
      <c r="DV459" t="s">
        <v>120</v>
      </c>
      <c r="DW459" s="179">
        <v>42488</v>
      </c>
      <c r="DX459" t="s">
        <v>110</v>
      </c>
      <c r="DY459" s="180">
        <v>42488</v>
      </c>
      <c r="DZ459" t="s">
        <v>116</v>
      </c>
      <c r="EC459" t="s">
        <v>123</v>
      </c>
      <c r="ED459" s="181">
        <v>0</v>
      </c>
      <c r="EE459" s="182">
        <v>0</v>
      </c>
      <c r="EG459" t="s">
        <v>131</v>
      </c>
      <c r="EJ459" t="str">
        <f t="shared" ref="EJ459:EJ523" si="7">CONCATENATE(CH459,CM459)</f>
        <v>206100020100</v>
      </c>
    </row>
    <row r="460" spans="1:140" ht="16.5" hidden="1" thickTop="1" thickBot="1" x14ac:dyDescent="0.3">
      <c r="A460" t="s">
        <v>108</v>
      </c>
      <c r="B460" t="s">
        <v>184</v>
      </c>
      <c r="C460" s="140">
        <v>42488</v>
      </c>
      <c r="D460" s="141">
        <v>0</v>
      </c>
      <c r="E460" t="s">
        <v>108</v>
      </c>
      <c r="F460" t="s">
        <v>110</v>
      </c>
      <c r="G460" s="142">
        <v>2016</v>
      </c>
      <c r="H460" s="143">
        <v>10</v>
      </c>
      <c r="I460" s="144">
        <v>42488</v>
      </c>
      <c r="J460" t="s">
        <v>111</v>
      </c>
      <c r="L460" t="s">
        <v>110</v>
      </c>
      <c r="M460" t="s">
        <v>110</v>
      </c>
      <c r="O460" s="146">
        <v>0</v>
      </c>
      <c r="P460" t="s">
        <v>112</v>
      </c>
      <c r="R460" s="148">
        <v>42488</v>
      </c>
      <c r="S460" s="149">
        <v>57</v>
      </c>
      <c r="T460" s="150">
        <v>108661.29</v>
      </c>
      <c r="U460" s="151">
        <v>108661.29</v>
      </c>
      <c r="V460" s="152">
        <v>0</v>
      </c>
      <c r="W460" t="s">
        <v>113</v>
      </c>
      <c r="Y460" t="s">
        <v>114</v>
      </c>
      <c r="Z460" t="s">
        <v>114</v>
      </c>
      <c r="AA460" t="s">
        <v>114</v>
      </c>
      <c r="AB460" t="s">
        <v>115</v>
      </c>
      <c r="AC460" t="s">
        <v>116</v>
      </c>
      <c r="AD460" t="s">
        <v>110</v>
      </c>
      <c r="AE460" t="s">
        <v>110</v>
      </c>
      <c r="AH460" s="153">
        <v>0</v>
      </c>
      <c r="AI460" s="154">
        <v>42488</v>
      </c>
      <c r="AJ460" s="155">
        <v>1166650</v>
      </c>
      <c r="AK460" s="156">
        <v>1165742.1000000001</v>
      </c>
      <c r="AL460" s="157">
        <v>42488</v>
      </c>
      <c r="AM460" s="158">
        <v>0</v>
      </c>
      <c r="AN460" t="s">
        <v>117</v>
      </c>
      <c r="AO460" s="159">
        <v>42488.143530092595</v>
      </c>
      <c r="AP460" t="s">
        <v>185</v>
      </c>
      <c r="AQ460" t="s">
        <v>119</v>
      </c>
      <c r="AR460" t="s">
        <v>119</v>
      </c>
      <c r="AT460" s="160">
        <v>42488</v>
      </c>
      <c r="AU460" s="161">
        <v>1</v>
      </c>
      <c r="AV460" s="162">
        <v>1</v>
      </c>
      <c r="AW460" t="s">
        <v>120</v>
      </c>
      <c r="AZ460" s="163">
        <v>42487</v>
      </c>
      <c r="BB460" t="s">
        <v>121</v>
      </c>
      <c r="BC460" t="s">
        <v>114</v>
      </c>
      <c r="BD460" t="s">
        <v>122</v>
      </c>
      <c r="BE460" t="s">
        <v>110</v>
      </c>
      <c r="BH460" t="s">
        <v>122</v>
      </c>
      <c r="BL460" t="s">
        <v>110</v>
      </c>
      <c r="BM460" s="165">
        <v>42488</v>
      </c>
      <c r="BO460" t="s">
        <v>110</v>
      </c>
      <c r="BP460" t="s">
        <v>123</v>
      </c>
      <c r="BS460" s="166">
        <v>42487.83520833333</v>
      </c>
      <c r="BU460" t="s">
        <v>110</v>
      </c>
      <c r="BV460" t="s">
        <v>185</v>
      </c>
      <c r="BW460" t="s">
        <v>110</v>
      </c>
      <c r="BZ460" t="s">
        <v>108</v>
      </c>
      <c r="CA460" t="s">
        <v>184</v>
      </c>
      <c r="CB460" s="167">
        <v>42488</v>
      </c>
      <c r="CC460" s="168">
        <v>0</v>
      </c>
      <c r="CD460" s="169">
        <v>17</v>
      </c>
      <c r="CE460" t="s">
        <v>111</v>
      </c>
      <c r="CH460" t="s">
        <v>161</v>
      </c>
      <c r="CL460" t="s">
        <v>126</v>
      </c>
      <c r="CM460" t="s">
        <v>127</v>
      </c>
      <c r="CU460" t="s">
        <v>119</v>
      </c>
      <c r="DD460" s="170">
        <v>36.1</v>
      </c>
      <c r="DE460" t="s">
        <v>110</v>
      </c>
      <c r="DF460" s="171">
        <v>0</v>
      </c>
      <c r="DH460" s="172">
        <v>0</v>
      </c>
      <c r="DI460" t="s">
        <v>185</v>
      </c>
      <c r="DJ460" t="s">
        <v>116</v>
      </c>
      <c r="DK460" s="173">
        <v>42488</v>
      </c>
      <c r="DL460" t="s">
        <v>119</v>
      </c>
      <c r="DN460" s="174">
        <v>36.1</v>
      </c>
      <c r="DO460" s="175">
        <v>1</v>
      </c>
      <c r="DP460" s="176">
        <v>1</v>
      </c>
      <c r="DQ460" s="177">
        <v>1165742</v>
      </c>
      <c r="DT460" s="178">
        <v>42487</v>
      </c>
      <c r="DV460" t="s">
        <v>120</v>
      </c>
      <c r="DW460" s="179">
        <v>42488</v>
      </c>
      <c r="DX460" t="s">
        <v>110</v>
      </c>
      <c r="DY460" s="180">
        <v>42488</v>
      </c>
      <c r="DZ460" t="s">
        <v>116</v>
      </c>
      <c r="EC460" t="s">
        <v>123</v>
      </c>
      <c r="ED460" s="181">
        <v>0</v>
      </c>
      <c r="EE460" s="182">
        <v>0</v>
      </c>
      <c r="EG460" t="s">
        <v>131</v>
      </c>
      <c r="EJ460" t="str">
        <f t="shared" si="7"/>
        <v>208100010100</v>
      </c>
    </row>
    <row r="461" spans="1:140" ht="16.5" hidden="1" thickTop="1" thickBot="1" x14ac:dyDescent="0.3">
      <c r="A461" t="s">
        <v>108</v>
      </c>
      <c r="B461" t="s">
        <v>184</v>
      </c>
      <c r="C461" s="140">
        <v>42488</v>
      </c>
      <c r="D461" s="141">
        <v>0</v>
      </c>
      <c r="E461" t="s">
        <v>108</v>
      </c>
      <c r="F461" t="s">
        <v>110</v>
      </c>
      <c r="G461" s="142">
        <v>2016</v>
      </c>
      <c r="H461" s="143">
        <v>10</v>
      </c>
      <c r="I461" s="144">
        <v>42488</v>
      </c>
      <c r="J461" t="s">
        <v>111</v>
      </c>
      <c r="L461" t="s">
        <v>110</v>
      </c>
      <c r="M461" t="s">
        <v>110</v>
      </c>
      <c r="O461" s="146">
        <v>0</v>
      </c>
      <c r="P461" t="s">
        <v>112</v>
      </c>
      <c r="R461" s="148">
        <v>42488</v>
      </c>
      <c r="S461" s="149">
        <v>57</v>
      </c>
      <c r="T461" s="150">
        <v>108661.29</v>
      </c>
      <c r="U461" s="151">
        <v>108661.29</v>
      </c>
      <c r="V461" s="152">
        <v>0</v>
      </c>
      <c r="W461" t="s">
        <v>113</v>
      </c>
      <c r="Y461" t="s">
        <v>114</v>
      </c>
      <c r="Z461" t="s">
        <v>114</v>
      </c>
      <c r="AA461" t="s">
        <v>114</v>
      </c>
      <c r="AB461" t="s">
        <v>115</v>
      </c>
      <c r="AC461" t="s">
        <v>116</v>
      </c>
      <c r="AD461" t="s">
        <v>110</v>
      </c>
      <c r="AE461" t="s">
        <v>110</v>
      </c>
      <c r="AH461" s="153">
        <v>0</v>
      </c>
      <c r="AI461" s="154">
        <v>42488</v>
      </c>
      <c r="AJ461" s="155">
        <v>1166650</v>
      </c>
      <c r="AK461" s="156">
        <v>1165742.1000000001</v>
      </c>
      <c r="AL461" s="157">
        <v>42488</v>
      </c>
      <c r="AM461" s="158">
        <v>0</v>
      </c>
      <c r="AN461" t="s">
        <v>117</v>
      </c>
      <c r="AO461" s="159">
        <v>42488.143530092595</v>
      </c>
      <c r="AP461" t="s">
        <v>185</v>
      </c>
      <c r="AQ461" t="s">
        <v>119</v>
      </c>
      <c r="AR461" t="s">
        <v>119</v>
      </c>
      <c r="AT461" s="160">
        <v>42488</v>
      </c>
      <c r="AU461" s="161">
        <v>1</v>
      </c>
      <c r="AV461" s="162">
        <v>1</v>
      </c>
      <c r="AW461" t="s">
        <v>120</v>
      </c>
      <c r="AZ461" s="163">
        <v>42487</v>
      </c>
      <c r="BB461" t="s">
        <v>121</v>
      </c>
      <c r="BC461" t="s">
        <v>114</v>
      </c>
      <c r="BD461" t="s">
        <v>122</v>
      </c>
      <c r="BE461" t="s">
        <v>110</v>
      </c>
      <c r="BH461" t="s">
        <v>122</v>
      </c>
      <c r="BL461" t="s">
        <v>110</v>
      </c>
      <c r="BM461" s="165">
        <v>42488</v>
      </c>
      <c r="BO461" t="s">
        <v>110</v>
      </c>
      <c r="BP461" t="s">
        <v>123</v>
      </c>
      <c r="BS461" s="166">
        <v>42487.83520833333</v>
      </c>
      <c r="BU461" t="s">
        <v>110</v>
      </c>
      <c r="BV461" t="s">
        <v>185</v>
      </c>
      <c r="BW461" t="s">
        <v>110</v>
      </c>
      <c r="BZ461" t="s">
        <v>108</v>
      </c>
      <c r="CA461" t="s">
        <v>184</v>
      </c>
      <c r="CB461" s="167">
        <v>42488</v>
      </c>
      <c r="CC461" s="168">
        <v>0</v>
      </c>
      <c r="CD461" s="169">
        <v>18</v>
      </c>
      <c r="CE461" t="s">
        <v>111</v>
      </c>
      <c r="CH461" t="s">
        <v>161</v>
      </c>
      <c r="CL461" t="s">
        <v>126</v>
      </c>
      <c r="CM461" t="s">
        <v>132</v>
      </c>
      <c r="CU461" t="s">
        <v>119</v>
      </c>
      <c r="DD461" s="170">
        <v>45.06</v>
      </c>
      <c r="DE461" t="s">
        <v>110</v>
      </c>
      <c r="DF461" s="171">
        <v>0</v>
      </c>
      <c r="DH461" s="172">
        <v>0</v>
      </c>
      <c r="DI461" t="s">
        <v>185</v>
      </c>
      <c r="DJ461" t="s">
        <v>116</v>
      </c>
      <c r="DK461" s="173">
        <v>42488</v>
      </c>
      <c r="DL461" t="s">
        <v>119</v>
      </c>
      <c r="DN461" s="174">
        <v>45.06</v>
      </c>
      <c r="DO461" s="175">
        <v>1</v>
      </c>
      <c r="DP461" s="176">
        <v>1</v>
      </c>
      <c r="DQ461" s="177">
        <v>1165742</v>
      </c>
      <c r="DT461" s="178">
        <v>42487</v>
      </c>
      <c r="DV461" t="s">
        <v>120</v>
      </c>
      <c r="DW461" s="179">
        <v>42488</v>
      </c>
      <c r="DX461" t="s">
        <v>110</v>
      </c>
      <c r="DY461" s="180">
        <v>42488</v>
      </c>
      <c r="DZ461" t="s">
        <v>116</v>
      </c>
      <c r="EC461" t="s">
        <v>123</v>
      </c>
      <c r="ED461" s="181">
        <v>0</v>
      </c>
      <c r="EE461" s="182">
        <v>0</v>
      </c>
      <c r="EG461" t="s">
        <v>131</v>
      </c>
      <c r="EJ461" t="str">
        <f t="shared" si="7"/>
        <v>208100020100</v>
      </c>
    </row>
    <row r="462" spans="1:140" ht="16.5" hidden="1" thickTop="1" thickBot="1" x14ac:dyDescent="0.3">
      <c r="A462" t="s">
        <v>108</v>
      </c>
      <c r="B462" t="s">
        <v>184</v>
      </c>
      <c r="C462" s="140">
        <v>42488</v>
      </c>
      <c r="D462" s="141">
        <v>0</v>
      </c>
      <c r="E462" t="s">
        <v>108</v>
      </c>
      <c r="F462" t="s">
        <v>110</v>
      </c>
      <c r="G462" s="142">
        <v>2016</v>
      </c>
      <c r="H462" s="143">
        <v>10</v>
      </c>
      <c r="I462" s="144">
        <v>42488</v>
      </c>
      <c r="J462" t="s">
        <v>111</v>
      </c>
      <c r="L462" t="s">
        <v>110</v>
      </c>
      <c r="M462" t="s">
        <v>110</v>
      </c>
      <c r="O462" s="146">
        <v>0</v>
      </c>
      <c r="P462" t="s">
        <v>112</v>
      </c>
      <c r="R462" s="148">
        <v>42488</v>
      </c>
      <c r="S462" s="149">
        <v>57</v>
      </c>
      <c r="T462" s="150">
        <v>108661.29</v>
      </c>
      <c r="U462" s="151">
        <v>108661.29</v>
      </c>
      <c r="V462" s="152">
        <v>0</v>
      </c>
      <c r="W462" t="s">
        <v>113</v>
      </c>
      <c r="Y462" t="s">
        <v>114</v>
      </c>
      <c r="Z462" t="s">
        <v>114</v>
      </c>
      <c r="AA462" t="s">
        <v>114</v>
      </c>
      <c r="AB462" t="s">
        <v>115</v>
      </c>
      <c r="AC462" t="s">
        <v>116</v>
      </c>
      <c r="AD462" t="s">
        <v>110</v>
      </c>
      <c r="AE462" t="s">
        <v>110</v>
      </c>
      <c r="AH462" s="153">
        <v>0</v>
      </c>
      <c r="AI462" s="154">
        <v>42488</v>
      </c>
      <c r="AJ462" s="155">
        <v>1166650</v>
      </c>
      <c r="AK462" s="156">
        <v>1165742.1000000001</v>
      </c>
      <c r="AL462" s="157">
        <v>42488</v>
      </c>
      <c r="AM462" s="158">
        <v>0</v>
      </c>
      <c r="AN462" t="s">
        <v>117</v>
      </c>
      <c r="AO462" s="159">
        <v>42488.143530092595</v>
      </c>
      <c r="AP462" t="s">
        <v>185</v>
      </c>
      <c r="AQ462" t="s">
        <v>119</v>
      </c>
      <c r="AR462" t="s">
        <v>119</v>
      </c>
      <c r="AT462" s="160">
        <v>42488</v>
      </c>
      <c r="AU462" s="161">
        <v>1</v>
      </c>
      <c r="AV462" s="162">
        <v>1</v>
      </c>
      <c r="AW462" t="s">
        <v>120</v>
      </c>
      <c r="AZ462" s="163">
        <v>42487</v>
      </c>
      <c r="BB462" t="s">
        <v>121</v>
      </c>
      <c r="BC462" t="s">
        <v>114</v>
      </c>
      <c r="BD462" t="s">
        <v>122</v>
      </c>
      <c r="BE462" t="s">
        <v>110</v>
      </c>
      <c r="BH462" t="s">
        <v>122</v>
      </c>
      <c r="BL462" t="s">
        <v>110</v>
      </c>
      <c r="BM462" s="165">
        <v>42488</v>
      </c>
      <c r="BO462" t="s">
        <v>110</v>
      </c>
      <c r="BP462" t="s">
        <v>123</v>
      </c>
      <c r="BS462" s="166">
        <v>42487.83520833333</v>
      </c>
      <c r="BU462" t="s">
        <v>110</v>
      </c>
      <c r="BV462" t="s">
        <v>185</v>
      </c>
      <c r="BW462" t="s">
        <v>110</v>
      </c>
      <c r="BZ462" t="s">
        <v>108</v>
      </c>
      <c r="CA462" t="s">
        <v>184</v>
      </c>
      <c r="CB462" s="167">
        <v>42488</v>
      </c>
      <c r="CC462" s="168">
        <v>0</v>
      </c>
      <c r="CD462" s="169">
        <v>19</v>
      </c>
      <c r="CE462" t="s">
        <v>111</v>
      </c>
      <c r="CH462" t="s">
        <v>139</v>
      </c>
      <c r="CL462" t="s">
        <v>126</v>
      </c>
      <c r="CM462" t="s">
        <v>127</v>
      </c>
      <c r="CU462" t="s">
        <v>119</v>
      </c>
      <c r="DD462" s="170">
        <v>-3776.09</v>
      </c>
      <c r="DE462" t="s">
        <v>110</v>
      </c>
      <c r="DF462" s="171">
        <v>0</v>
      </c>
      <c r="DH462" s="172">
        <v>0</v>
      </c>
      <c r="DI462" t="s">
        <v>185</v>
      </c>
      <c r="DJ462" t="s">
        <v>116</v>
      </c>
      <c r="DK462" s="173">
        <v>42488</v>
      </c>
      <c r="DL462" t="s">
        <v>119</v>
      </c>
      <c r="DN462" s="174">
        <v>-3776.09</v>
      </c>
      <c r="DO462" s="175">
        <v>1</v>
      </c>
      <c r="DP462" s="176">
        <v>1</v>
      </c>
      <c r="DQ462" s="177">
        <v>1165742</v>
      </c>
      <c r="DT462" s="178">
        <v>42487</v>
      </c>
      <c r="DV462" t="s">
        <v>120</v>
      </c>
      <c r="DW462" s="179">
        <v>42488</v>
      </c>
      <c r="DX462" t="s">
        <v>110</v>
      </c>
      <c r="DY462" s="180">
        <v>42488</v>
      </c>
      <c r="DZ462" t="s">
        <v>116</v>
      </c>
      <c r="EC462" t="s">
        <v>123</v>
      </c>
      <c r="ED462" s="181">
        <v>0</v>
      </c>
      <c r="EE462" s="182">
        <v>0</v>
      </c>
      <c r="EG462" t="s">
        <v>131</v>
      </c>
      <c r="EJ462" t="str">
        <f t="shared" si="7"/>
        <v>210000010100</v>
      </c>
    </row>
    <row r="463" spans="1:140" ht="16.5" hidden="1" thickTop="1" thickBot="1" x14ac:dyDescent="0.3">
      <c r="A463" t="s">
        <v>108</v>
      </c>
      <c r="B463" t="s">
        <v>184</v>
      </c>
      <c r="C463" s="140">
        <v>42488</v>
      </c>
      <c r="D463" s="141">
        <v>0</v>
      </c>
      <c r="E463" t="s">
        <v>108</v>
      </c>
      <c r="F463" t="s">
        <v>110</v>
      </c>
      <c r="G463" s="142">
        <v>2016</v>
      </c>
      <c r="H463" s="143">
        <v>10</v>
      </c>
      <c r="I463" s="144">
        <v>42488</v>
      </c>
      <c r="J463" t="s">
        <v>111</v>
      </c>
      <c r="L463" t="s">
        <v>110</v>
      </c>
      <c r="M463" t="s">
        <v>110</v>
      </c>
      <c r="O463" s="146">
        <v>0</v>
      </c>
      <c r="P463" t="s">
        <v>112</v>
      </c>
      <c r="R463" s="148">
        <v>42488</v>
      </c>
      <c r="S463" s="149">
        <v>57</v>
      </c>
      <c r="T463" s="150">
        <v>108661.29</v>
      </c>
      <c r="U463" s="151">
        <v>108661.29</v>
      </c>
      <c r="V463" s="152">
        <v>0</v>
      </c>
      <c r="W463" t="s">
        <v>113</v>
      </c>
      <c r="Y463" t="s">
        <v>114</v>
      </c>
      <c r="Z463" t="s">
        <v>114</v>
      </c>
      <c r="AA463" t="s">
        <v>114</v>
      </c>
      <c r="AB463" t="s">
        <v>115</v>
      </c>
      <c r="AC463" t="s">
        <v>116</v>
      </c>
      <c r="AD463" t="s">
        <v>110</v>
      </c>
      <c r="AE463" t="s">
        <v>110</v>
      </c>
      <c r="AH463" s="153">
        <v>0</v>
      </c>
      <c r="AI463" s="154">
        <v>42488</v>
      </c>
      <c r="AJ463" s="155">
        <v>1166650</v>
      </c>
      <c r="AK463" s="156">
        <v>1165742.1000000001</v>
      </c>
      <c r="AL463" s="157">
        <v>42488</v>
      </c>
      <c r="AM463" s="158">
        <v>0</v>
      </c>
      <c r="AN463" t="s">
        <v>117</v>
      </c>
      <c r="AO463" s="159">
        <v>42488.143530092595</v>
      </c>
      <c r="AP463" t="s">
        <v>185</v>
      </c>
      <c r="AQ463" t="s">
        <v>119</v>
      </c>
      <c r="AR463" t="s">
        <v>119</v>
      </c>
      <c r="AT463" s="160">
        <v>42488</v>
      </c>
      <c r="AU463" s="161">
        <v>1</v>
      </c>
      <c r="AV463" s="162">
        <v>1</v>
      </c>
      <c r="AW463" t="s">
        <v>120</v>
      </c>
      <c r="AZ463" s="163">
        <v>42487</v>
      </c>
      <c r="BB463" t="s">
        <v>121</v>
      </c>
      <c r="BC463" t="s">
        <v>114</v>
      </c>
      <c r="BD463" t="s">
        <v>122</v>
      </c>
      <c r="BE463" t="s">
        <v>110</v>
      </c>
      <c r="BH463" t="s">
        <v>122</v>
      </c>
      <c r="BL463" t="s">
        <v>110</v>
      </c>
      <c r="BM463" s="165">
        <v>42488</v>
      </c>
      <c r="BO463" t="s">
        <v>110</v>
      </c>
      <c r="BP463" t="s">
        <v>123</v>
      </c>
      <c r="BS463" s="166">
        <v>42487.83520833333</v>
      </c>
      <c r="BU463" t="s">
        <v>110</v>
      </c>
      <c r="BV463" t="s">
        <v>185</v>
      </c>
      <c r="BW463" t="s">
        <v>110</v>
      </c>
      <c r="BZ463" t="s">
        <v>108</v>
      </c>
      <c r="CA463" t="s">
        <v>184</v>
      </c>
      <c r="CB463" s="167">
        <v>42488</v>
      </c>
      <c r="CC463" s="168">
        <v>0</v>
      </c>
      <c r="CD463" s="169">
        <v>20</v>
      </c>
      <c r="CE463" t="s">
        <v>111</v>
      </c>
      <c r="CH463" t="s">
        <v>139</v>
      </c>
      <c r="CL463" t="s">
        <v>126</v>
      </c>
      <c r="CM463" t="s">
        <v>132</v>
      </c>
      <c r="CU463" t="s">
        <v>119</v>
      </c>
      <c r="DD463" s="170">
        <v>-259.29000000000002</v>
      </c>
      <c r="DE463" t="s">
        <v>110</v>
      </c>
      <c r="DF463" s="171">
        <v>0</v>
      </c>
      <c r="DH463" s="172">
        <v>0</v>
      </c>
      <c r="DI463" t="s">
        <v>185</v>
      </c>
      <c r="DJ463" t="s">
        <v>116</v>
      </c>
      <c r="DK463" s="173">
        <v>42488</v>
      </c>
      <c r="DL463" t="s">
        <v>119</v>
      </c>
      <c r="DN463" s="174">
        <v>-259.29000000000002</v>
      </c>
      <c r="DO463" s="175">
        <v>1</v>
      </c>
      <c r="DP463" s="176">
        <v>1</v>
      </c>
      <c r="DQ463" s="177">
        <v>1165742</v>
      </c>
      <c r="DT463" s="178">
        <v>42487</v>
      </c>
      <c r="DV463" t="s">
        <v>120</v>
      </c>
      <c r="DW463" s="179">
        <v>42488</v>
      </c>
      <c r="DX463" t="s">
        <v>110</v>
      </c>
      <c r="DY463" s="180">
        <v>42488</v>
      </c>
      <c r="DZ463" t="s">
        <v>116</v>
      </c>
      <c r="EC463" t="s">
        <v>123</v>
      </c>
      <c r="ED463" s="181">
        <v>0</v>
      </c>
      <c r="EE463" s="182">
        <v>0</v>
      </c>
      <c r="EG463" t="s">
        <v>131</v>
      </c>
      <c r="EJ463" t="str">
        <f t="shared" si="7"/>
        <v>210000020100</v>
      </c>
    </row>
    <row r="464" spans="1:140" ht="16.5" hidden="1" thickTop="1" thickBot="1" x14ac:dyDescent="0.3">
      <c r="A464" t="s">
        <v>108</v>
      </c>
      <c r="B464" t="s">
        <v>184</v>
      </c>
      <c r="C464" s="140">
        <v>42488</v>
      </c>
      <c r="D464" s="141">
        <v>0</v>
      </c>
      <c r="E464" t="s">
        <v>108</v>
      </c>
      <c r="F464" t="s">
        <v>110</v>
      </c>
      <c r="G464" s="142">
        <v>2016</v>
      </c>
      <c r="H464" s="143">
        <v>10</v>
      </c>
      <c r="I464" s="144">
        <v>42488</v>
      </c>
      <c r="J464" t="s">
        <v>111</v>
      </c>
      <c r="L464" t="s">
        <v>110</v>
      </c>
      <c r="M464" t="s">
        <v>110</v>
      </c>
      <c r="O464" s="146">
        <v>0</v>
      </c>
      <c r="P464" t="s">
        <v>112</v>
      </c>
      <c r="R464" s="148">
        <v>42488</v>
      </c>
      <c r="S464" s="149">
        <v>57</v>
      </c>
      <c r="T464" s="150">
        <v>108661.29</v>
      </c>
      <c r="U464" s="151">
        <v>108661.29</v>
      </c>
      <c r="V464" s="152">
        <v>0</v>
      </c>
      <c r="W464" t="s">
        <v>113</v>
      </c>
      <c r="Y464" t="s">
        <v>114</v>
      </c>
      <c r="Z464" t="s">
        <v>114</v>
      </c>
      <c r="AA464" t="s">
        <v>114</v>
      </c>
      <c r="AB464" t="s">
        <v>115</v>
      </c>
      <c r="AC464" t="s">
        <v>116</v>
      </c>
      <c r="AD464" t="s">
        <v>110</v>
      </c>
      <c r="AE464" t="s">
        <v>110</v>
      </c>
      <c r="AH464" s="153">
        <v>0</v>
      </c>
      <c r="AI464" s="154">
        <v>42488</v>
      </c>
      <c r="AJ464" s="155">
        <v>1166650</v>
      </c>
      <c r="AK464" s="156">
        <v>1165742.1000000001</v>
      </c>
      <c r="AL464" s="157">
        <v>42488</v>
      </c>
      <c r="AM464" s="158">
        <v>0</v>
      </c>
      <c r="AN464" t="s">
        <v>117</v>
      </c>
      <c r="AO464" s="159">
        <v>42488.143530092595</v>
      </c>
      <c r="AP464" t="s">
        <v>185</v>
      </c>
      <c r="AQ464" t="s">
        <v>119</v>
      </c>
      <c r="AR464" t="s">
        <v>119</v>
      </c>
      <c r="AT464" s="160">
        <v>42488</v>
      </c>
      <c r="AU464" s="161">
        <v>1</v>
      </c>
      <c r="AV464" s="162">
        <v>1</v>
      </c>
      <c r="AW464" t="s">
        <v>120</v>
      </c>
      <c r="AZ464" s="163">
        <v>42487</v>
      </c>
      <c r="BB464" t="s">
        <v>121</v>
      </c>
      <c r="BC464" t="s">
        <v>114</v>
      </c>
      <c r="BD464" t="s">
        <v>122</v>
      </c>
      <c r="BE464" t="s">
        <v>110</v>
      </c>
      <c r="BH464" t="s">
        <v>122</v>
      </c>
      <c r="BL464" t="s">
        <v>110</v>
      </c>
      <c r="BM464" s="165">
        <v>42488</v>
      </c>
      <c r="BO464" t="s">
        <v>110</v>
      </c>
      <c r="BP464" t="s">
        <v>123</v>
      </c>
      <c r="BS464" s="166">
        <v>42487.83520833333</v>
      </c>
      <c r="BU464" t="s">
        <v>110</v>
      </c>
      <c r="BV464" t="s">
        <v>185</v>
      </c>
      <c r="BW464" t="s">
        <v>110</v>
      </c>
      <c r="BZ464" t="s">
        <v>108</v>
      </c>
      <c r="CA464" t="s">
        <v>184</v>
      </c>
      <c r="CB464" s="167">
        <v>42488</v>
      </c>
      <c r="CC464" s="168">
        <v>0</v>
      </c>
      <c r="CD464" s="169">
        <v>21</v>
      </c>
      <c r="CE464" t="s">
        <v>111</v>
      </c>
      <c r="CH464" t="s">
        <v>140</v>
      </c>
      <c r="CL464" t="s">
        <v>126</v>
      </c>
      <c r="CM464" t="s">
        <v>127</v>
      </c>
      <c r="CU464" t="s">
        <v>119</v>
      </c>
      <c r="DD464" s="170">
        <v>-4443.5</v>
      </c>
      <c r="DE464" t="s">
        <v>110</v>
      </c>
      <c r="DF464" s="171">
        <v>0</v>
      </c>
      <c r="DH464" s="172">
        <v>0</v>
      </c>
      <c r="DI464" t="s">
        <v>185</v>
      </c>
      <c r="DJ464" t="s">
        <v>116</v>
      </c>
      <c r="DK464" s="173">
        <v>42488</v>
      </c>
      <c r="DL464" t="s">
        <v>119</v>
      </c>
      <c r="DN464" s="174">
        <v>-4443.5</v>
      </c>
      <c r="DO464" s="175">
        <v>1</v>
      </c>
      <c r="DP464" s="176">
        <v>1</v>
      </c>
      <c r="DQ464" s="177">
        <v>1165742</v>
      </c>
      <c r="DT464" s="178">
        <v>42487</v>
      </c>
      <c r="DV464" t="s">
        <v>120</v>
      </c>
      <c r="DW464" s="179">
        <v>42488</v>
      </c>
      <c r="DX464" t="s">
        <v>110</v>
      </c>
      <c r="DY464" s="180">
        <v>42488</v>
      </c>
      <c r="DZ464" t="s">
        <v>116</v>
      </c>
      <c r="EC464" t="s">
        <v>123</v>
      </c>
      <c r="ED464" s="181">
        <v>0</v>
      </c>
      <c r="EE464" s="182">
        <v>0</v>
      </c>
      <c r="EG464" t="s">
        <v>131</v>
      </c>
      <c r="EJ464" t="str">
        <f t="shared" si="7"/>
        <v>210500010100</v>
      </c>
    </row>
    <row r="465" spans="1:140" ht="16.5" hidden="1" thickTop="1" thickBot="1" x14ac:dyDescent="0.3">
      <c r="A465" t="s">
        <v>108</v>
      </c>
      <c r="B465" t="s">
        <v>184</v>
      </c>
      <c r="C465" s="140">
        <v>42488</v>
      </c>
      <c r="D465" s="141">
        <v>0</v>
      </c>
      <c r="E465" t="s">
        <v>108</v>
      </c>
      <c r="F465" t="s">
        <v>110</v>
      </c>
      <c r="G465" s="142">
        <v>2016</v>
      </c>
      <c r="H465" s="143">
        <v>10</v>
      </c>
      <c r="I465" s="144">
        <v>42488</v>
      </c>
      <c r="J465" t="s">
        <v>111</v>
      </c>
      <c r="L465" t="s">
        <v>110</v>
      </c>
      <c r="M465" t="s">
        <v>110</v>
      </c>
      <c r="O465" s="146">
        <v>0</v>
      </c>
      <c r="P465" t="s">
        <v>112</v>
      </c>
      <c r="R465" s="148">
        <v>42488</v>
      </c>
      <c r="S465" s="149">
        <v>57</v>
      </c>
      <c r="T465" s="150">
        <v>108661.29</v>
      </c>
      <c r="U465" s="151">
        <v>108661.29</v>
      </c>
      <c r="V465" s="152">
        <v>0</v>
      </c>
      <c r="W465" t="s">
        <v>113</v>
      </c>
      <c r="Y465" t="s">
        <v>114</v>
      </c>
      <c r="Z465" t="s">
        <v>114</v>
      </c>
      <c r="AA465" t="s">
        <v>114</v>
      </c>
      <c r="AB465" t="s">
        <v>115</v>
      </c>
      <c r="AC465" t="s">
        <v>116</v>
      </c>
      <c r="AD465" t="s">
        <v>110</v>
      </c>
      <c r="AE465" t="s">
        <v>110</v>
      </c>
      <c r="AH465" s="153">
        <v>0</v>
      </c>
      <c r="AI465" s="154">
        <v>42488</v>
      </c>
      <c r="AJ465" s="155">
        <v>1166650</v>
      </c>
      <c r="AK465" s="156">
        <v>1165742.1000000001</v>
      </c>
      <c r="AL465" s="157">
        <v>42488</v>
      </c>
      <c r="AM465" s="158">
        <v>0</v>
      </c>
      <c r="AN465" t="s">
        <v>117</v>
      </c>
      <c r="AO465" s="159">
        <v>42488.143530092595</v>
      </c>
      <c r="AP465" t="s">
        <v>185</v>
      </c>
      <c r="AQ465" t="s">
        <v>119</v>
      </c>
      <c r="AR465" t="s">
        <v>119</v>
      </c>
      <c r="AT465" s="160">
        <v>42488</v>
      </c>
      <c r="AU465" s="161">
        <v>1</v>
      </c>
      <c r="AV465" s="162">
        <v>1</v>
      </c>
      <c r="AW465" t="s">
        <v>120</v>
      </c>
      <c r="AZ465" s="163">
        <v>42487</v>
      </c>
      <c r="BB465" t="s">
        <v>121</v>
      </c>
      <c r="BC465" t="s">
        <v>114</v>
      </c>
      <c r="BD465" t="s">
        <v>122</v>
      </c>
      <c r="BE465" t="s">
        <v>110</v>
      </c>
      <c r="BH465" t="s">
        <v>122</v>
      </c>
      <c r="BL465" t="s">
        <v>110</v>
      </c>
      <c r="BM465" s="165">
        <v>42488</v>
      </c>
      <c r="BO465" t="s">
        <v>110</v>
      </c>
      <c r="BP465" t="s">
        <v>123</v>
      </c>
      <c r="BS465" s="166">
        <v>42487.83520833333</v>
      </c>
      <c r="BU465" t="s">
        <v>110</v>
      </c>
      <c r="BV465" t="s">
        <v>185</v>
      </c>
      <c r="BW465" t="s">
        <v>110</v>
      </c>
      <c r="BZ465" t="s">
        <v>108</v>
      </c>
      <c r="CA465" t="s">
        <v>184</v>
      </c>
      <c r="CB465" s="167">
        <v>42488</v>
      </c>
      <c r="CC465" s="168">
        <v>0</v>
      </c>
      <c r="CD465" s="169">
        <v>22</v>
      </c>
      <c r="CE465" t="s">
        <v>111</v>
      </c>
      <c r="CH465" t="s">
        <v>140</v>
      </c>
      <c r="CL465" t="s">
        <v>126</v>
      </c>
      <c r="CM465" t="s">
        <v>132</v>
      </c>
      <c r="CU465" t="s">
        <v>119</v>
      </c>
      <c r="DD465" s="170">
        <v>-486.03</v>
      </c>
      <c r="DE465" t="s">
        <v>110</v>
      </c>
      <c r="DF465" s="171">
        <v>0</v>
      </c>
      <c r="DH465" s="172">
        <v>0</v>
      </c>
      <c r="DI465" t="s">
        <v>185</v>
      </c>
      <c r="DJ465" t="s">
        <v>116</v>
      </c>
      <c r="DK465" s="173">
        <v>42488</v>
      </c>
      <c r="DL465" t="s">
        <v>119</v>
      </c>
      <c r="DN465" s="174">
        <v>-486.03</v>
      </c>
      <c r="DO465" s="175">
        <v>1</v>
      </c>
      <c r="DP465" s="176">
        <v>1</v>
      </c>
      <c r="DQ465" s="177">
        <v>1165742</v>
      </c>
      <c r="DT465" s="178">
        <v>42487</v>
      </c>
      <c r="DV465" t="s">
        <v>120</v>
      </c>
      <c r="DW465" s="179">
        <v>42488</v>
      </c>
      <c r="DX465" t="s">
        <v>110</v>
      </c>
      <c r="DY465" s="180">
        <v>42488</v>
      </c>
      <c r="DZ465" t="s">
        <v>116</v>
      </c>
      <c r="EC465" t="s">
        <v>123</v>
      </c>
      <c r="ED465" s="181">
        <v>0</v>
      </c>
      <c r="EE465" s="182">
        <v>0</v>
      </c>
      <c r="EG465" t="s">
        <v>131</v>
      </c>
      <c r="EJ465" t="str">
        <f t="shared" si="7"/>
        <v>210500020100</v>
      </c>
    </row>
    <row r="466" spans="1:140" ht="16.5" hidden="1" thickTop="1" thickBot="1" x14ac:dyDescent="0.3">
      <c r="A466" t="s">
        <v>108</v>
      </c>
      <c r="B466" t="s">
        <v>184</v>
      </c>
      <c r="C466" s="140">
        <v>42488</v>
      </c>
      <c r="D466" s="141">
        <v>0</v>
      </c>
      <c r="E466" t="s">
        <v>108</v>
      </c>
      <c r="F466" t="s">
        <v>110</v>
      </c>
      <c r="G466" s="142">
        <v>2016</v>
      </c>
      <c r="H466" s="143">
        <v>10</v>
      </c>
      <c r="I466" s="144">
        <v>42488</v>
      </c>
      <c r="J466" t="s">
        <v>111</v>
      </c>
      <c r="L466" t="s">
        <v>110</v>
      </c>
      <c r="M466" t="s">
        <v>110</v>
      </c>
      <c r="O466" s="146">
        <v>0</v>
      </c>
      <c r="P466" t="s">
        <v>112</v>
      </c>
      <c r="R466" s="148">
        <v>42488</v>
      </c>
      <c r="S466" s="149">
        <v>57</v>
      </c>
      <c r="T466" s="150">
        <v>108661.29</v>
      </c>
      <c r="U466" s="151">
        <v>108661.29</v>
      </c>
      <c r="V466" s="152">
        <v>0</v>
      </c>
      <c r="W466" t="s">
        <v>113</v>
      </c>
      <c r="Y466" t="s">
        <v>114</v>
      </c>
      <c r="Z466" t="s">
        <v>114</v>
      </c>
      <c r="AA466" t="s">
        <v>114</v>
      </c>
      <c r="AB466" t="s">
        <v>115</v>
      </c>
      <c r="AC466" t="s">
        <v>116</v>
      </c>
      <c r="AD466" t="s">
        <v>110</v>
      </c>
      <c r="AE466" t="s">
        <v>110</v>
      </c>
      <c r="AH466" s="153">
        <v>0</v>
      </c>
      <c r="AI466" s="154">
        <v>42488</v>
      </c>
      <c r="AJ466" s="155">
        <v>1166650</v>
      </c>
      <c r="AK466" s="156">
        <v>1165742.1000000001</v>
      </c>
      <c r="AL466" s="157">
        <v>42488</v>
      </c>
      <c r="AM466" s="158">
        <v>0</v>
      </c>
      <c r="AN466" t="s">
        <v>117</v>
      </c>
      <c r="AO466" s="159">
        <v>42488.143530092595</v>
      </c>
      <c r="AP466" t="s">
        <v>185</v>
      </c>
      <c r="AQ466" t="s">
        <v>119</v>
      </c>
      <c r="AR466" t="s">
        <v>119</v>
      </c>
      <c r="AT466" s="160">
        <v>42488</v>
      </c>
      <c r="AU466" s="161">
        <v>1</v>
      </c>
      <c r="AV466" s="162">
        <v>1</v>
      </c>
      <c r="AW466" t="s">
        <v>120</v>
      </c>
      <c r="AZ466" s="163">
        <v>42487</v>
      </c>
      <c r="BB466" t="s">
        <v>121</v>
      </c>
      <c r="BC466" t="s">
        <v>114</v>
      </c>
      <c r="BD466" t="s">
        <v>122</v>
      </c>
      <c r="BE466" t="s">
        <v>110</v>
      </c>
      <c r="BH466" t="s">
        <v>122</v>
      </c>
      <c r="BL466" t="s">
        <v>110</v>
      </c>
      <c r="BM466" s="165">
        <v>42488</v>
      </c>
      <c r="BO466" t="s">
        <v>110</v>
      </c>
      <c r="BP466" t="s">
        <v>123</v>
      </c>
      <c r="BS466" s="166">
        <v>42487.83520833333</v>
      </c>
      <c r="BU466" t="s">
        <v>110</v>
      </c>
      <c r="BV466" t="s">
        <v>185</v>
      </c>
      <c r="BW466" t="s">
        <v>110</v>
      </c>
      <c r="BZ466" t="s">
        <v>108</v>
      </c>
      <c r="CA466" t="s">
        <v>184</v>
      </c>
      <c r="CB466" s="167">
        <v>42488</v>
      </c>
      <c r="CC466" s="168">
        <v>0</v>
      </c>
      <c r="CD466" s="169">
        <v>23</v>
      </c>
      <c r="CE466" t="s">
        <v>111</v>
      </c>
      <c r="CH466" t="s">
        <v>141</v>
      </c>
      <c r="CL466" t="s">
        <v>126</v>
      </c>
      <c r="CM466" t="s">
        <v>127</v>
      </c>
      <c r="CU466" t="s">
        <v>119</v>
      </c>
      <c r="DD466" s="170">
        <v>-4508.2</v>
      </c>
      <c r="DE466" t="s">
        <v>110</v>
      </c>
      <c r="DF466" s="171">
        <v>0</v>
      </c>
      <c r="DH466" s="172">
        <v>0</v>
      </c>
      <c r="DI466" t="s">
        <v>185</v>
      </c>
      <c r="DJ466" t="s">
        <v>116</v>
      </c>
      <c r="DK466" s="173">
        <v>42488</v>
      </c>
      <c r="DL466" t="s">
        <v>119</v>
      </c>
      <c r="DN466" s="174">
        <v>-4508.2</v>
      </c>
      <c r="DO466" s="175">
        <v>1</v>
      </c>
      <c r="DP466" s="176">
        <v>1</v>
      </c>
      <c r="DQ466" s="177">
        <v>1165742</v>
      </c>
      <c r="DT466" s="178">
        <v>42487</v>
      </c>
      <c r="DV466" t="s">
        <v>120</v>
      </c>
      <c r="DW466" s="179">
        <v>42488</v>
      </c>
      <c r="DX466" t="s">
        <v>110</v>
      </c>
      <c r="DY466" s="180">
        <v>42488</v>
      </c>
      <c r="DZ466" t="s">
        <v>116</v>
      </c>
      <c r="EC466" t="s">
        <v>123</v>
      </c>
      <c r="ED466" s="181">
        <v>0</v>
      </c>
      <c r="EE466" s="182">
        <v>0</v>
      </c>
      <c r="EG466" t="s">
        <v>131</v>
      </c>
      <c r="EJ466" t="str">
        <f t="shared" si="7"/>
        <v>211000010100</v>
      </c>
    </row>
    <row r="467" spans="1:140" ht="16.5" hidden="1" thickTop="1" thickBot="1" x14ac:dyDescent="0.3">
      <c r="A467" t="s">
        <v>108</v>
      </c>
      <c r="B467" t="s">
        <v>184</v>
      </c>
      <c r="C467" s="140">
        <v>42488</v>
      </c>
      <c r="D467" s="141">
        <v>0</v>
      </c>
      <c r="E467" t="s">
        <v>108</v>
      </c>
      <c r="F467" t="s">
        <v>110</v>
      </c>
      <c r="G467" s="142">
        <v>2016</v>
      </c>
      <c r="H467" s="143">
        <v>10</v>
      </c>
      <c r="I467" s="144">
        <v>42488</v>
      </c>
      <c r="J467" t="s">
        <v>111</v>
      </c>
      <c r="L467" t="s">
        <v>110</v>
      </c>
      <c r="M467" t="s">
        <v>110</v>
      </c>
      <c r="O467" s="146">
        <v>0</v>
      </c>
      <c r="P467" t="s">
        <v>112</v>
      </c>
      <c r="R467" s="148">
        <v>42488</v>
      </c>
      <c r="S467" s="149">
        <v>57</v>
      </c>
      <c r="T467" s="150">
        <v>108661.29</v>
      </c>
      <c r="U467" s="151">
        <v>108661.29</v>
      </c>
      <c r="V467" s="152">
        <v>0</v>
      </c>
      <c r="W467" t="s">
        <v>113</v>
      </c>
      <c r="Y467" t="s">
        <v>114</v>
      </c>
      <c r="Z467" t="s">
        <v>114</v>
      </c>
      <c r="AA467" t="s">
        <v>114</v>
      </c>
      <c r="AB467" t="s">
        <v>115</v>
      </c>
      <c r="AC467" t="s">
        <v>116</v>
      </c>
      <c r="AD467" t="s">
        <v>110</v>
      </c>
      <c r="AE467" t="s">
        <v>110</v>
      </c>
      <c r="AH467" s="153">
        <v>0</v>
      </c>
      <c r="AI467" s="154">
        <v>42488</v>
      </c>
      <c r="AJ467" s="155">
        <v>1166650</v>
      </c>
      <c r="AK467" s="156">
        <v>1165742.1000000001</v>
      </c>
      <c r="AL467" s="157">
        <v>42488</v>
      </c>
      <c r="AM467" s="158">
        <v>0</v>
      </c>
      <c r="AN467" t="s">
        <v>117</v>
      </c>
      <c r="AO467" s="159">
        <v>42488.143530092595</v>
      </c>
      <c r="AP467" t="s">
        <v>185</v>
      </c>
      <c r="AQ467" t="s">
        <v>119</v>
      </c>
      <c r="AR467" t="s">
        <v>119</v>
      </c>
      <c r="AT467" s="160">
        <v>42488</v>
      </c>
      <c r="AU467" s="161">
        <v>1</v>
      </c>
      <c r="AV467" s="162">
        <v>1</v>
      </c>
      <c r="AW467" t="s">
        <v>120</v>
      </c>
      <c r="AZ467" s="163">
        <v>42487</v>
      </c>
      <c r="BB467" t="s">
        <v>121</v>
      </c>
      <c r="BC467" t="s">
        <v>114</v>
      </c>
      <c r="BD467" t="s">
        <v>122</v>
      </c>
      <c r="BE467" t="s">
        <v>110</v>
      </c>
      <c r="BH467" t="s">
        <v>122</v>
      </c>
      <c r="BL467" t="s">
        <v>110</v>
      </c>
      <c r="BM467" s="165">
        <v>42488</v>
      </c>
      <c r="BO467" t="s">
        <v>110</v>
      </c>
      <c r="BP467" t="s">
        <v>123</v>
      </c>
      <c r="BS467" s="166">
        <v>42487.83520833333</v>
      </c>
      <c r="BU467" t="s">
        <v>110</v>
      </c>
      <c r="BV467" t="s">
        <v>185</v>
      </c>
      <c r="BW467" t="s">
        <v>110</v>
      </c>
      <c r="BZ467" t="s">
        <v>108</v>
      </c>
      <c r="CA467" t="s">
        <v>184</v>
      </c>
      <c r="CB467" s="167">
        <v>42488</v>
      </c>
      <c r="CC467" s="168">
        <v>0</v>
      </c>
      <c r="CD467" s="169">
        <v>24</v>
      </c>
      <c r="CE467" t="s">
        <v>111</v>
      </c>
      <c r="CH467" t="s">
        <v>141</v>
      </c>
      <c r="CL467" t="s">
        <v>126</v>
      </c>
      <c r="CM467" t="s">
        <v>132</v>
      </c>
      <c r="CU467" t="s">
        <v>119</v>
      </c>
      <c r="DD467" s="170">
        <v>-468.69</v>
      </c>
      <c r="DE467" t="s">
        <v>110</v>
      </c>
      <c r="DF467" s="171">
        <v>0</v>
      </c>
      <c r="DH467" s="172">
        <v>0</v>
      </c>
      <c r="DI467" t="s">
        <v>185</v>
      </c>
      <c r="DJ467" t="s">
        <v>116</v>
      </c>
      <c r="DK467" s="173">
        <v>42488</v>
      </c>
      <c r="DL467" t="s">
        <v>119</v>
      </c>
      <c r="DN467" s="174">
        <v>-468.69</v>
      </c>
      <c r="DO467" s="175">
        <v>1</v>
      </c>
      <c r="DP467" s="176">
        <v>1</v>
      </c>
      <c r="DQ467" s="177">
        <v>1165742</v>
      </c>
      <c r="DT467" s="178">
        <v>42487</v>
      </c>
      <c r="DV467" t="s">
        <v>120</v>
      </c>
      <c r="DW467" s="179">
        <v>42488</v>
      </c>
      <c r="DX467" t="s">
        <v>110</v>
      </c>
      <c r="DY467" s="180">
        <v>42488</v>
      </c>
      <c r="DZ467" t="s">
        <v>116</v>
      </c>
      <c r="EC467" t="s">
        <v>123</v>
      </c>
      <c r="ED467" s="181">
        <v>0</v>
      </c>
      <c r="EE467" s="182">
        <v>0</v>
      </c>
      <c r="EG467" t="s">
        <v>131</v>
      </c>
      <c r="EJ467" t="str">
        <f t="shared" si="7"/>
        <v>211000020100</v>
      </c>
    </row>
    <row r="468" spans="1:140" ht="16.5" hidden="1" thickTop="1" thickBot="1" x14ac:dyDescent="0.3">
      <c r="A468" t="s">
        <v>108</v>
      </c>
      <c r="B468" t="s">
        <v>184</v>
      </c>
      <c r="C468" s="140">
        <v>42488</v>
      </c>
      <c r="D468" s="141">
        <v>0</v>
      </c>
      <c r="E468" t="s">
        <v>108</v>
      </c>
      <c r="F468" t="s">
        <v>110</v>
      </c>
      <c r="G468" s="142">
        <v>2016</v>
      </c>
      <c r="H468" s="143">
        <v>10</v>
      </c>
      <c r="I468" s="144">
        <v>42488</v>
      </c>
      <c r="J468" t="s">
        <v>111</v>
      </c>
      <c r="L468" t="s">
        <v>110</v>
      </c>
      <c r="M468" t="s">
        <v>110</v>
      </c>
      <c r="O468" s="146">
        <v>0</v>
      </c>
      <c r="P468" t="s">
        <v>112</v>
      </c>
      <c r="R468" s="148">
        <v>42488</v>
      </c>
      <c r="S468" s="149">
        <v>57</v>
      </c>
      <c r="T468" s="150">
        <v>108661.29</v>
      </c>
      <c r="U468" s="151">
        <v>108661.29</v>
      </c>
      <c r="V468" s="152">
        <v>0</v>
      </c>
      <c r="W468" t="s">
        <v>113</v>
      </c>
      <c r="Y468" t="s">
        <v>114</v>
      </c>
      <c r="Z468" t="s">
        <v>114</v>
      </c>
      <c r="AA468" t="s">
        <v>114</v>
      </c>
      <c r="AB468" t="s">
        <v>115</v>
      </c>
      <c r="AC468" t="s">
        <v>116</v>
      </c>
      <c r="AD468" t="s">
        <v>110</v>
      </c>
      <c r="AE468" t="s">
        <v>110</v>
      </c>
      <c r="AH468" s="153">
        <v>0</v>
      </c>
      <c r="AI468" s="154">
        <v>42488</v>
      </c>
      <c r="AJ468" s="155">
        <v>1166650</v>
      </c>
      <c r="AK468" s="156">
        <v>1165742.1000000001</v>
      </c>
      <c r="AL468" s="157">
        <v>42488</v>
      </c>
      <c r="AM468" s="158">
        <v>0</v>
      </c>
      <c r="AN468" t="s">
        <v>117</v>
      </c>
      <c r="AO468" s="159">
        <v>42488.143530092595</v>
      </c>
      <c r="AP468" t="s">
        <v>185</v>
      </c>
      <c r="AQ468" t="s">
        <v>119</v>
      </c>
      <c r="AR468" t="s">
        <v>119</v>
      </c>
      <c r="AT468" s="160">
        <v>42488</v>
      </c>
      <c r="AU468" s="161">
        <v>1</v>
      </c>
      <c r="AV468" s="162">
        <v>1</v>
      </c>
      <c r="AW468" t="s">
        <v>120</v>
      </c>
      <c r="AZ468" s="163">
        <v>42487</v>
      </c>
      <c r="BB468" t="s">
        <v>121</v>
      </c>
      <c r="BC468" t="s">
        <v>114</v>
      </c>
      <c r="BD468" t="s">
        <v>122</v>
      </c>
      <c r="BE468" t="s">
        <v>110</v>
      </c>
      <c r="BH468" t="s">
        <v>122</v>
      </c>
      <c r="BL468" t="s">
        <v>110</v>
      </c>
      <c r="BM468" s="165">
        <v>42488</v>
      </c>
      <c r="BO468" t="s">
        <v>110</v>
      </c>
      <c r="BP468" t="s">
        <v>123</v>
      </c>
      <c r="BS468" s="166">
        <v>42487.83520833333</v>
      </c>
      <c r="BU468" t="s">
        <v>110</v>
      </c>
      <c r="BV468" t="s">
        <v>185</v>
      </c>
      <c r="BW468" t="s">
        <v>110</v>
      </c>
      <c r="BZ468" t="s">
        <v>108</v>
      </c>
      <c r="CA468" t="s">
        <v>184</v>
      </c>
      <c r="CB468" s="167">
        <v>42488</v>
      </c>
      <c r="CC468" s="168">
        <v>0</v>
      </c>
      <c r="CD468" s="169">
        <v>25</v>
      </c>
      <c r="CE468" t="s">
        <v>111</v>
      </c>
      <c r="CH468" t="s">
        <v>142</v>
      </c>
      <c r="CL468" t="s">
        <v>126</v>
      </c>
      <c r="CM468" t="s">
        <v>127</v>
      </c>
      <c r="CU468" t="s">
        <v>119</v>
      </c>
      <c r="DD468" s="170">
        <v>-89.33</v>
      </c>
      <c r="DE468" t="s">
        <v>110</v>
      </c>
      <c r="DF468" s="171">
        <v>0</v>
      </c>
      <c r="DH468" s="172">
        <v>0</v>
      </c>
      <c r="DI468" t="s">
        <v>185</v>
      </c>
      <c r="DJ468" t="s">
        <v>116</v>
      </c>
      <c r="DK468" s="173">
        <v>42488</v>
      </c>
      <c r="DL468" t="s">
        <v>119</v>
      </c>
      <c r="DN468" s="174">
        <v>-89.33</v>
      </c>
      <c r="DO468" s="175">
        <v>1</v>
      </c>
      <c r="DP468" s="176">
        <v>1</v>
      </c>
      <c r="DQ468" s="177">
        <v>1165742</v>
      </c>
      <c r="DT468" s="178">
        <v>42487</v>
      </c>
      <c r="DV468" t="s">
        <v>120</v>
      </c>
      <c r="DW468" s="179">
        <v>42488</v>
      </c>
      <c r="DX468" t="s">
        <v>110</v>
      </c>
      <c r="DY468" s="180">
        <v>42488</v>
      </c>
      <c r="DZ468" t="s">
        <v>116</v>
      </c>
      <c r="EC468" t="s">
        <v>123</v>
      </c>
      <c r="ED468" s="181">
        <v>0</v>
      </c>
      <c r="EE468" s="182">
        <v>0</v>
      </c>
      <c r="EG468" t="s">
        <v>131</v>
      </c>
      <c r="EJ468" t="str">
        <f t="shared" si="7"/>
        <v>212500010100</v>
      </c>
    </row>
    <row r="469" spans="1:140" ht="16.5" hidden="1" thickTop="1" thickBot="1" x14ac:dyDescent="0.3">
      <c r="A469" t="s">
        <v>108</v>
      </c>
      <c r="B469" t="s">
        <v>184</v>
      </c>
      <c r="C469" s="140">
        <v>42488</v>
      </c>
      <c r="D469" s="141">
        <v>0</v>
      </c>
      <c r="E469" t="s">
        <v>108</v>
      </c>
      <c r="F469" t="s">
        <v>110</v>
      </c>
      <c r="G469" s="142">
        <v>2016</v>
      </c>
      <c r="H469" s="143">
        <v>10</v>
      </c>
      <c r="I469" s="144">
        <v>42488</v>
      </c>
      <c r="J469" t="s">
        <v>111</v>
      </c>
      <c r="L469" t="s">
        <v>110</v>
      </c>
      <c r="M469" t="s">
        <v>110</v>
      </c>
      <c r="O469" s="146">
        <v>0</v>
      </c>
      <c r="P469" t="s">
        <v>112</v>
      </c>
      <c r="R469" s="148">
        <v>42488</v>
      </c>
      <c r="S469" s="149">
        <v>57</v>
      </c>
      <c r="T469" s="150">
        <v>108661.29</v>
      </c>
      <c r="U469" s="151">
        <v>108661.29</v>
      </c>
      <c r="V469" s="152">
        <v>0</v>
      </c>
      <c r="W469" t="s">
        <v>113</v>
      </c>
      <c r="Y469" t="s">
        <v>114</v>
      </c>
      <c r="Z469" t="s">
        <v>114</v>
      </c>
      <c r="AA469" t="s">
        <v>114</v>
      </c>
      <c r="AB469" t="s">
        <v>115</v>
      </c>
      <c r="AC469" t="s">
        <v>116</v>
      </c>
      <c r="AD469" t="s">
        <v>110</v>
      </c>
      <c r="AE469" t="s">
        <v>110</v>
      </c>
      <c r="AH469" s="153">
        <v>0</v>
      </c>
      <c r="AI469" s="154">
        <v>42488</v>
      </c>
      <c r="AJ469" s="155">
        <v>1166650</v>
      </c>
      <c r="AK469" s="156">
        <v>1165742.1000000001</v>
      </c>
      <c r="AL469" s="157">
        <v>42488</v>
      </c>
      <c r="AM469" s="158">
        <v>0</v>
      </c>
      <c r="AN469" t="s">
        <v>117</v>
      </c>
      <c r="AO469" s="159">
        <v>42488.143530092595</v>
      </c>
      <c r="AP469" t="s">
        <v>185</v>
      </c>
      <c r="AQ469" t="s">
        <v>119</v>
      </c>
      <c r="AR469" t="s">
        <v>119</v>
      </c>
      <c r="AT469" s="160">
        <v>42488</v>
      </c>
      <c r="AU469" s="161">
        <v>1</v>
      </c>
      <c r="AV469" s="162">
        <v>1</v>
      </c>
      <c r="AW469" t="s">
        <v>120</v>
      </c>
      <c r="AZ469" s="163">
        <v>42487</v>
      </c>
      <c r="BB469" t="s">
        <v>121</v>
      </c>
      <c r="BC469" t="s">
        <v>114</v>
      </c>
      <c r="BD469" t="s">
        <v>122</v>
      </c>
      <c r="BE469" t="s">
        <v>110</v>
      </c>
      <c r="BH469" t="s">
        <v>122</v>
      </c>
      <c r="BL469" t="s">
        <v>110</v>
      </c>
      <c r="BM469" s="165">
        <v>42488</v>
      </c>
      <c r="BO469" t="s">
        <v>110</v>
      </c>
      <c r="BP469" t="s">
        <v>123</v>
      </c>
      <c r="BS469" s="166">
        <v>42487.83520833333</v>
      </c>
      <c r="BU469" t="s">
        <v>110</v>
      </c>
      <c r="BV469" t="s">
        <v>185</v>
      </c>
      <c r="BW469" t="s">
        <v>110</v>
      </c>
      <c r="BZ469" t="s">
        <v>108</v>
      </c>
      <c r="CA469" t="s">
        <v>184</v>
      </c>
      <c r="CB469" s="167">
        <v>42488</v>
      </c>
      <c r="CC469" s="168">
        <v>0</v>
      </c>
      <c r="CD469" s="169">
        <v>26</v>
      </c>
      <c r="CE469" t="s">
        <v>111</v>
      </c>
      <c r="CH469" t="s">
        <v>142</v>
      </c>
      <c r="CL469" t="s">
        <v>126</v>
      </c>
      <c r="CM469" t="s">
        <v>132</v>
      </c>
      <c r="CU469" t="s">
        <v>119</v>
      </c>
      <c r="DD469" s="170">
        <v>-11.45</v>
      </c>
      <c r="DE469" t="s">
        <v>110</v>
      </c>
      <c r="DF469" s="171">
        <v>0</v>
      </c>
      <c r="DH469" s="172">
        <v>0</v>
      </c>
      <c r="DI469" t="s">
        <v>185</v>
      </c>
      <c r="DJ469" t="s">
        <v>116</v>
      </c>
      <c r="DK469" s="173">
        <v>42488</v>
      </c>
      <c r="DL469" t="s">
        <v>119</v>
      </c>
      <c r="DN469" s="174">
        <v>-11.45</v>
      </c>
      <c r="DO469" s="175">
        <v>1</v>
      </c>
      <c r="DP469" s="176">
        <v>1</v>
      </c>
      <c r="DQ469" s="177">
        <v>1165742</v>
      </c>
      <c r="DT469" s="178">
        <v>42487</v>
      </c>
      <c r="DV469" t="s">
        <v>120</v>
      </c>
      <c r="DW469" s="179">
        <v>42488</v>
      </c>
      <c r="DX469" t="s">
        <v>110</v>
      </c>
      <c r="DY469" s="180">
        <v>42488</v>
      </c>
      <c r="DZ469" t="s">
        <v>116</v>
      </c>
      <c r="EC469" t="s">
        <v>123</v>
      </c>
      <c r="ED469" s="181">
        <v>0</v>
      </c>
      <c r="EE469" s="182">
        <v>0</v>
      </c>
      <c r="EG469" t="s">
        <v>131</v>
      </c>
      <c r="EJ469" t="str">
        <f t="shared" si="7"/>
        <v>212500020100</v>
      </c>
    </row>
    <row r="470" spans="1:140" ht="16.5" hidden="1" thickTop="1" thickBot="1" x14ac:dyDescent="0.3">
      <c r="A470" t="s">
        <v>108</v>
      </c>
      <c r="B470" t="s">
        <v>184</v>
      </c>
      <c r="C470" s="140">
        <v>42488</v>
      </c>
      <c r="D470" s="141">
        <v>0</v>
      </c>
      <c r="E470" t="s">
        <v>108</v>
      </c>
      <c r="F470" t="s">
        <v>110</v>
      </c>
      <c r="G470" s="142">
        <v>2016</v>
      </c>
      <c r="H470" s="143">
        <v>10</v>
      </c>
      <c r="I470" s="144">
        <v>42488</v>
      </c>
      <c r="J470" t="s">
        <v>111</v>
      </c>
      <c r="L470" t="s">
        <v>110</v>
      </c>
      <c r="M470" t="s">
        <v>110</v>
      </c>
      <c r="O470" s="146">
        <v>0</v>
      </c>
      <c r="P470" t="s">
        <v>112</v>
      </c>
      <c r="R470" s="148">
        <v>42488</v>
      </c>
      <c r="S470" s="149">
        <v>57</v>
      </c>
      <c r="T470" s="150">
        <v>108661.29</v>
      </c>
      <c r="U470" s="151">
        <v>108661.29</v>
      </c>
      <c r="V470" s="152">
        <v>0</v>
      </c>
      <c r="W470" t="s">
        <v>113</v>
      </c>
      <c r="Y470" t="s">
        <v>114</v>
      </c>
      <c r="Z470" t="s">
        <v>114</v>
      </c>
      <c r="AA470" t="s">
        <v>114</v>
      </c>
      <c r="AB470" t="s">
        <v>115</v>
      </c>
      <c r="AC470" t="s">
        <v>116</v>
      </c>
      <c r="AD470" t="s">
        <v>110</v>
      </c>
      <c r="AE470" t="s">
        <v>110</v>
      </c>
      <c r="AH470" s="153">
        <v>0</v>
      </c>
      <c r="AI470" s="154">
        <v>42488</v>
      </c>
      <c r="AJ470" s="155">
        <v>1166650</v>
      </c>
      <c r="AK470" s="156">
        <v>1165742.1000000001</v>
      </c>
      <c r="AL470" s="157">
        <v>42488</v>
      </c>
      <c r="AM470" s="158">
        <v>0</v>
      </c>
      <c r="AN470" t="s">
        <v>117</v>
      </c>
      <c r="AO470" s="159">
        <v>42488.143530092595</v>
      </c>
      <c r="AP470" t="s">
        <v>185</v>
      </c>
      <c r="AQ470" t="s">
        <v>119</v>
      </c>
      <c r="AR470" t="s">
        <v>119</v>
      </c>
      <c r="AT470" s="160">
        <v>42488</v>
      </c>
      <c r="AU470" s="161">
        <v>1</v>
      </c>
      <c r="AV470" s="162">
        <v>1</v>
      </c>
      <c r="AW470" t="s">
        <v>120</v>
      </c>
      <c r="AZ470" s="163">
        <v>42487</v>
      </c>
      <c r="BB470" t="s">
        <v>121</v>
      </c>
      <c r="BC470" t="s">
        <v>114</v>
      </c>
      <c r="BD470" t="s">
        <v>122</v>
      </c>
      <c r="BE470" t="s">
        <v>110</v>
      </c>
      <c r="BH470" t="s">
        <v>122</v>
      </c>
      <c r="BL470" t="s">
        <v>110</v>
      </c>
      <c r="BM470" s="165">
        <v>42488</v>
      </c>
      <c r="BO470" t="s">
        <v>110</v>
      </c>
      <c r="BP470" t="s">
        <v>123</v>
      </c>
      <c r="BS470" s="166">
        <v>42487.83520833333</v>
      </c>
      <c r="BU470" t="s">
        <v>110</v>
      </c>
      <c r="BV470" t="s">
        <v>185</v>
      </c>
      <c r="BW470" t="s">
        <v>110</v>
      </c>
      <c r="BZ470" t="s">
        <v>108</v>
      </c>
      <c r="CA470" t="s">
        <v>184</v>
      </c>
      <c r="CB470" s="167">
        <v>42488</v>
      </c>
      <c r="CC470" s="168">
        <v>0</v>
      </c>
      <c r="CD470" s="169">
        <v>27</v>
      </c>
      <c r="CE470" t="s">
        <v>111</v>
      </c>
      <c r="CH470" t="s">
        <v>143</v>
      </c>
      <c r="CL470" t="s">
        <v>126</v>
      </c>
      <c r="CM470" t="s">
        <v>127</v>
      </c>
      <c r="CU470" t="s">
        <v>119</v>
      </c>
      <c r="DD470" s="170">
        <v>-1492.95</v>
      </c>
      <c r="DE470" t="s">
        <v>110</v>
      </c>
      <c r="DF470" s="171">
        <v>0</v>
      </c>
      <c r="DH470" s="172">
        <v>0</v>
      </c>
      <c r="DI470" t="s">
        <v>185</v>
      </c>
      <c r="DJ470" t="s">
        <v>116</v>
      </c>
      <c r="DK470" s="173">
        <v>42488</v>
      </c>
      <c r="DL470" t="s">
        <v>119</v>
      </c>
      <c r="DN470" s="174">
        <v>-1492.95</v>
      </c>
      <c r="DO470" s="175">
        <v>1</v>
      </c>
      <c r="DP470" s="176">
        <v>1</v>
      </c>
      <c r="DQ470" s="177">
        <v>1165742</v>
      </c>
      <c r="DT470" s="178">
        <v>42487</v>
      </c>
      <c r="DV470" t="s">
        <v>120</v>
      </c>
      <c r="DW470" s="179">
        <v>42488</v>
      </c>
      <c r="DX470" t="s">
        <v>110</v>
      </c>
      <c r="DY470" s="180">
        <v>42488</v>
      </c>
      <c r="DZ470" t="s">
        <v>116</v>
      </c>
      <c r="EC470" t="s">
        <v>123</v>
      </c>
      <c r="ED470" s="181">
        <v>0</v>
      </c>
      <c r="EE470" s="182">
        <v>0</v>
      </c>
      <c r="EG470" t="s">
        <v>131</v>
      </c>
      <c r="EJ470" t="str">
        <f t="shared" si="7"/>
        <v>213000010100</v>
      </c>
    </row>
    <row r="471" spans="1:140" ht="16.5" hidden="1" thickTop="1" thickBot="1" x14ac:dyDescent="0.3">
      <c r="A471" t="s">
        <v>108</v>
      </c>
      <c r="B471" t="s">
        <v>184</v>
      </c>
      <c r="C471" s="140">
        <v>42488</v>
      </c>
      <c r="D471" s="141">
        <v>0</v>
      </c>
      <c r="E471" t="s">
        <v>108</v>
      </c>
      <c r="F471" t="s">
        <v>110</v>
      </c>
      <c r="G471" s="142">
        <v>2016</v>
      </c>
      <c r="H471" s="143">
        <v>10</v>
      </c>
      <c r="I471" s="144">
        <v>42488</v>
      </c>
      <c r="J471" t="s">
        <v>111</v>
      </c>
      <c r="L471" t="s">
        <v>110</v>
      </c>
      <c r="M471" t="s">
        <v>110</v>
      </c>
      <c r="O471" s="146">
        <v>0</v>
      </c>
      <c r="P471" t="s">
        <v>112</v>
      </c>
      <c r="R471" s="148">
        <v>42488</v>
      </c>
      <c r="S471" s="149">
        <v>57</v>
      </c>
      <c r="T471" s="150">
        <v>108661.29</v>
      </c>
      <c r="U471" s="151">
        <v>108661.29</v>
      </c>
      <c r="V471" s="152">
        <v>0</v>
      </c>
      <c r="W471" t="s">
        <v>113</v>
      </c>
      <c r="Y471" t="s">
        <v>114</v>
      </c>
      <c r="Z471" t="s">
        <v>114</v>
      </c>
      <c r="AA471" t="s">
        <v>114</v>
      </c>
      <c r="AB471" t="s">
        <v>115</v>
      </c>
      <c r="AC471" t="s">
        <v>116</v>
      </c>
      <c r="AD471" t="s">
        <v>110</v>
      </c>
      <c r="AE471" t="s">
        <v>110</v>
      </c>
      <c r="AH471" s="153">
        <v>0</v>
      </c>
      <c r="AI471" s="154">
        <v>42488</v>
      </c>
      <c r="AJ471" s="155">
        <v>1166650</v>
      </c>
      <c r="AK471" s="156">
        <v>1165742.1000000001</v>
      </c>
      <c r="AL471" s="157">
        <v>42488</v>
      </c>
      <c r="AM471" s="158">
        <v>0</v>
      </c>
      <c r="AN471" t="s">
        <v>117</v>
      </c>
      <c r="AO471" s="159">
        <v>42488.143530092595</v>
      </c>
      <c r="AP471" t="s">
        <v>185</v>
      </c>
      <c r="AQ471" t="s">
        <v>119</v>
      </c>
      <c r="AR471" t="s">
        <v>119</v>
      </c>
      <c r="AT471" s="160">
        <v>42488</v>
      </c>
      <c r="AU471" s="161">
        <v>1</v>
      </c>
      <c r="AV471" s="162">
        <v>1</v>
      </c>
      <c r="AW471" t="s">
        <v>120</v>
      </c>
      <c r="AZ471" s="163">
        <v>42487</v>
      </c>
      <c r="BB471" t="s">
        <v>121</v>
      </c>
      <c r="BC471" t="s">
        <v>114</v>
      </c>
      <c r="BD471" t="s">
        <v>122</v>
      </c>
      <c r="BE471" t="s">
        <v>110</v>
      </c>
      <c r="BH471" t="s">
        <v>122</v>
      </c>
      <c r="BL471" t="s">
        <v>110</v>
      </c>
      <c r="BM471" s="165">
        <v>42488</v>
      </c>
      <c r="BO471" t="s">
        <v>110</v>
      </c>
      <c r="BP471" t="s">
        <v>123</v>
      </c>
      <c r="BS471" s="166">
        <v>42487.83520833333</v>
      </c>
      <c r="BU471" t="s">
        <v>110</v>
      </c>
      <c r="BV471" t="s">
        <v>185</v>
      </c>
      <c r="BW471" t="s">
        <v>110</v>
      </c>
      <c r="BZ471" t="s">
        <v>108</v>
      </c>
      <c r="CA471" t="s">
        <v>184</v>
      </c>
      <c r="CB471" s="167">
        <v>42488</v>
      </c>
      <c r="CC471" s="168">
        <v>0</v>
      </c>
      <c r="CD471" s="169">
        <v>28</v>
      </c>
      <c r="CE471" t="s">
        <v>111</v>
      </c>
      <c r="CH471" t="s">
        <v>143</v>
      </c>
      <c r="CL471" t="s">
        <v>126</v>
      </c>
      <c r="CM471" t="s">
        <v>132</v>
      </c>
      <c r="CU471" t="s">
        <v>119</v>
      </c>
      <c r="DD471" s="170">
        <v>-247.05</v>
      </c>
      <c r="DE471" t="s">
        <v>110</v>
      </c>
      <c r="DF471" s="171">
        <v>0</v>
      </c>
      <c r="DH471" s="172">
        <v>0</v>
      </c>
      <c r="DI471" t="s">
        <v>185</v>
      </c>
      <c r="DJ471" t="s">
        <v>116</v>
      </c>
      <c r="DK471" s="173">
        <v>42488</v>
      </c>
      <c r="DL471" t="s">
        <v>119</v>
      </c>
      <c r="DN471" s="174">
        <v>-247.05</v>
      </c>
      <c r="DO471" s="175">
        <v>1</v>
      </c>
      <c r="DP471" s="176">
        <v>1</v>
      </c>
      <c r="DQ471" s="177">
        <v>1165742</v>
      </c>
      <c r="DT471" s="178">
        <v>42487</v>
      </c>
      <c r="DV471" t="s">
        <v>120</v>
      </c>
      <c r="DW471" s="179">
        <v>42488</v>
      </c>
      <c r="DX471" t="s">
        <v>110</v>
      </c>
      <c r="DY471" s="180">
        <v>42488</v>
      </c>
      <c r="DZ471" t="s">
        <v>116</v>
      </c>
      <c r="EC471" t="s">
        <v>123</v>
      </c>
      <c r="ED471" s="181">
        <v>0</v>
      </c>
      <c r="EE471" s="182">
        <v>0</v>
      </c>
      <c r="EG471" t="s">
        <v>131</v>
      </c>
      <c r="EJ471" t="str">
        <f t="shared" si="7"/>
        <v>213000020100</v>
      </c>
    </row>
    <row r="472" spans="1:140" ht="16.5" hidden="1" thickTop="1" thickBot="1" x14ac:dyDescent="0.3">
      <c r="A472" t="s">
        <v>108</v>
      </c>
      <c r="B472" t="s">
        <v>184</v>
      </c>
      <c r="C472" s="140">
        <v>42488</v>
      </c>
      <c r="D472" s="141">
        <v>0</v>
      </c>
      <c r="E472" t="s">
        <v>108</v>
      </c>
      <c r="F472" t="s">
        <v>110</v>
      </c>
      <c r="G472" s="142">
        <v>2016</v>
      </c>
      <c r="H472" s="143">
        <v>10</v>
      </c>
      <c r="I472" s="144">
        <v>42488</v>
      </c>
      <c r="J472" t="s">
        <v>111</v>
      </c>
      <c r="L472" t="s">
        <v>110</v>
      </c>
      <c r="M472" t="s">
        <v>110</v>
      </c>
      <c r="O472" s="146">
        <v>0</v>
      </c>
      <c r="P472" t="s">
        <v>112</v>
      </c>
      <c r="R472" s="148">
        <v>42488</v>
      </c>
      <c r="S472" s="149">
        <v>57</v>
      </c>
      <c r="T472" s="150">
        <v>108661.29</v>
      </c>
      <c r="U472" s="151">
        <v>108661.29</v>
      </c>
      <c r="V472" s="152">
        <v>0</v>
      </c>
      <c r="W472" t="s">
        <v>113</v>
      </c>
      <c r="Y472" t="s">
        <v>114</v>
      </c>
      <c r="Z472" t="s">
        <v>114</v>
      </c>
      <c r="AA472" t="s">
        <v>114</v>
      </c>
      <c r="AB472" t="s">
        <v>115</v>
      </c>
      <c r="AC472" t="s">
        <v>116</v>
      </c>
      <c r="AD472" t="s">
        <v>110</v>
      </c>
      <c r="AE472" t="s">
        <v>110</v>
      </c>
      <c r="AH472" s="153">
        <v>0</v>
      </c>
      <c r="AI472" s="154">
        <v>42488</v>
      </c>
      <c r="AJ472" s="155">
        <v>1166650</v>
      </c>
      <c r="AK472" s="156">
        <v>1165742.1000000001</v>
      </c>
      <c r="AL472" s="157">
        <v>42488</v>
      </c>
      <c r="AM472" s="158">
        <v>0</v>
      </c>
      <c r="AN472" t="s">
        <v>117</v>
      </c>
      <c r="AO472" s="159">
        <v>42488.143530092595</v>
      </c>
      <c r="AP472" t="s">
        <v>185</v>
      </c>
      <c r="AQ472" t="s">
        <v>119</v>
      </c>
      <c r="AR472" t="s">
        <v>119</v>
      </c>
      <c r="AT472" s="160">
        <v>42488</v>
      </c>
      <c r="AU472" s="161">
        <v>1</v>
      </c>
      <c r="AV472" s="162">
        <v>1</v>
      </c>
      <c r="AW472" t="s">
        <v>120</v>
      </c>
      <c r="AZ472" s="163">
        <v>42487</v>
      </c>
      <c r="BB472" t="s">
        <v>121</v>
      </c>
      <c r="BC472" t="s">
        <v>114</v>
      </c>
      <c r="BD472" t="s">
        <v>122</v>
      </c>
      <c r="BE472" t="s">
        <v>110</v>
      </c>
      <c r="BH472" t="s">
        <v>122</v>
      </c>
      <c r="BL472" t="s">
        <v>110</v>
      </c>
      <c r="BM472" s="165">
        <v>42488</v>
      </c>
      <c r="BO472" t="s">
        <v>110</v>
      </c>
      <c r="BP472" t="s">
        <v>123</v>
      </c>
      <c r="BS472" s="166">
        <v>42487.83520833333</v>
      </c>
      <c r="BU472" t="s">
        <v>110</v>
      </c>
      <c r="BV472" t="s">
        <v>185</v>
      </c>
      <c r="BW472" t="s">
        <v>110</v>
      </c>
      <c r="BZ472" t="s">
        <v>108</v>
      </c>
      <c r="CA472" t="s">
        <v>184</v>
      </c>
      <c r="CB472" s="167">
        <v>42488</v>
      </c>
      <c r="CC472" s="168">
        <v>0</v>
      </c>
      <c r="CD472" s="169">
        <v>29</v>
      </c>
      <c r="CE472" t="s">
        <v>111</v>
      </c>
      <c r="CH472" t="s">
        <v>144</v>
      </c>
      <c r="CL472" t="s">
        <v>126</v>
      </c>
      <c r="CM472" t="s">
        <v>127</v>
      </c>
      <c r="CU472" t="s">
        <v>119</v>
      </c>
      <c r="DD472" s="170">
        <v>-8725.82</v>
      </c>
      <c r="DE472" t="s">
        <v>110</v>
      </c>
      <c r="DF472" s="171">
        <v>0</v>
      </c>
      <c r="DH472" s="172">
        <v>0</v>
      </c>
      <c r="DI472" t="s">
        <v>185</v>
      </c>
      <c r="DJ472" t="s">
        <v>116</v>
      </c>
      <c r="DK472" s="173">
        <v>42488</v>
      </c>
      <c r="DL472" t="s">
        <v>119</v>
      </c>
      <c r="DN472" s="174">
        <v>-8725.82</v>
      </c>
      <c r="DO472" s="175">
        <v>1</v>
      </c>
      <c r="DP472" s="176">
        <v>1</v>
      </c>
      <c r="DQ472" s="177">
        <v>1165742</v>
      </c>
      <c r="DT472" s="178">
        <v>42487</v>
      </c>
      <c r="DV472" t="s">
        <v>120</v>
      </c>
      <c r="DW472" s="179">
        <v>42488</v>
      </c>
      <c r="DX472" t="s">
        <v>110</v>
      </c>
      <c r="DY472" s="180">
        <v>42488</v>
      </c>
      <c r="DZ472" t="s">
        <v>116</v>
      </c>
      <c r="EC472" t="s">
        <v>123</v>
      </c>
      <c r="ED472" s="181">
        <v>0</v>
      </c>
      <c r="EE472" s="182">
        <v>0</v>
      </c>
      <c r="EG472" t="s">
        <v>131</v>
      </c>
      <c r="EJ472" t="str">
        <f t="shared" si="7"/>
        <v>214000010100</v>
      </c>
    </row>
    <row r="473" spans="1:140" ht="16.5" hidden="1" thickTop="1" thickBot="1" x14ac:dyDescent="0.3">
      <c r="A473" t="s">
        <v>108</v>
      </c>
      <c r="B473" t="s">
        <v>184</v>
      </c>
      <c r="C473" s="140">
        <v>42488</v>
      </c>
      <c r="D473" s="141">
        <v>0</v>
      </c>
      <c r="E473" t="s">
        <v>108</v>
      </c>
      <c r="F473" t="s">
        <v>110</v>
      </c>
      <c r="G473" s="142">
        <v>2016</v>
      </c>
      <c r="H473" s="143">
        <v>10</v>
      </c>
      <c r="I473" s="144">
        <v>42488</v>
      </c>
      <c r="J473" t="s">
        <v>111</v>
      </c>
      <c r="L473" t="s">
        <v>110</v>
      </c>
      <c r="M473" t="s">
        <v>110</v>
      </c>
      <c r="O473" s="146">
        <v>0</v>
      </c>
      <c r="P473" t="s">
        <v>112</v>
      </c>
      <c r="R473" s="148">
        <v>42488</v>
      </c>
      <c r="S473" s="149">
        <v>57</v>
      </c>
      <c r="T473" s="150">
        <v>108661.29</v>
      </c>
      <c r="U473" s="151">
        <v>108661.29</v>
      </c>
      <c r="V473" s="152">
        <v>0</v>
      </c>
      <c r="W473" t="s">
        <v>113</v>
      </c>
      <c r="Y473" t="s">
        <v>114</v>
      </c>
      <c r="Z473" t="s">
        <v>114</v>
      </c>
      <c r="AA473" t="s">
        <v>114</v>
      </c>
      <c r="AB473" t="s">
        <v>115</v>
      </c>
      <c r="AC473" t="s">
        <v>116</v>
      </c>
      <c r="AD473" t="s">
        <v>110</v>
      </c>
      <c r="AE473" t="s">
        <v>110</v>
      </c>
      <c r="AH473" s="153">
        <v>0</v>
      </c>
      <c r="AI473" s="154">
        <v>42488</v>
      </c>
      <c r="AJ473" s="155">
        <v>1166650</v>
      </c>
      <c r="AK473" s="156">
        <v>1165742.1000000001</v>
      </c>
      <c r="AL473" s="157">
        <v>42488</v>
      </c>
      <c r="AM473" s="158">
        <v>0</v>
      </c>
      <c r="AN473" t="s">
        <v>117</v>
      </c>
      <c r="AO473" s="159">
        <v>42488.143530092595</v>
      </c>
      <c r="AP473" t="s">
        <v>185</v>
      </c>
      <c r="AQ473" t="s">
        <v>119</v>
      </c>
      <c r="AR473" t="s">
        <v>119</v>
      </c>
      <c r="AT473" s="160">
        <v>42488</v>
      </c>
      <c r="AU473" s="161">
        <v>1</v>
      </c>
      <c r="AV473" s="162">
        <v>1</v>
      </c>
      <c r="AW473" t="s">
        <v>120</v>
      </c>
      <c r="AZ473" s="163">
        <v>42487</v>
      </c>
      <c r="BB473" t="s">
        <v>121</v>
      </c>
      <c r="BC473" t="s">
        <v>114</v>
      </c>
      <c r="BD473" t="s">
        <v>122</v>
      </c>
      <c r="BE473" t="s">
        <v>110</v>
      </c>
      <c r="BH473" t="s">
        <v>122</v>
      </c>
      <c r="BL473" t="s">
        <v>110</v>
      </c>
      <c r="BM473" s="165">
        <v>42488</v>
      </c>
      <c r="BO473" t="s">
        <v>110</v>
      </c>
      <c r="BP473" t="s">
        <v>123</v>
      </c>
      <c r="BS473" s="166">
        <v>42487.83520833333</v>
      </c>
      <c r="BU473" t="s">
        <v>110</v>
      </c>
      <c r="BV473" t="s">
        <v>185</v>
      </c>
      <c r="BW473" t="s">
        <v>110</v>
      </c>
      <c r="BZ473" t="s">
        <v>108</v>
      </c>
      <c r="CA473" t="s">
        <v>184</v>
      </c>
      <c r="CB473" s="167">
        <v>42488</v>
      </c>
      <c r="CC473" s="168">
        <v>0</v>
      </c>
      <c r="CD473" s="169">
        <v>30</v>
      </c>
      <c r="CE473" t="s">
        <v>111</v>
      </c>
      <c r="CH473" t="s">
        <v>144</v>
      </c>
      <c r="CL473" t="s">
        <v>126</v>
      </c>
      <c r="CM473" t="s">
        <v>132</v>
      </c>
      <c r="CU473" t="s">
        <v>119</v>
      </c>
      <c r="DD473" s="170">
        <v>-788.17</v>
      </c>
      <c r="DE473" t="s">
        <v>110</v>
      </c>
      <c r="DF473" s="171">
        <v>0</v>
      </c>
      <c r="DH473" s="172">
        <v>0</v>
      </c>
      <c r="DI473" t="s">
        <v>185</v>
      </c>
      <c r="DJ473" t="s">
        <v>116</v>
      </c>
      <c r="DK473" s="173">
        <v>42488</v>
      </c>
      <c r="DL473" t="s">
        <v>119</v>
      </c>
      <c r="DN473" s="174">
        <v>-788.17</v>
      </c>
      <c r="DO473" s="175">
        <v>1</v>
      </c>
      <c r="DP473" s="176">
        <v>1</v>
      </c>
      <c r="DQ473" s="177">
        <v>1165742</v>
      </c>
      <c r="DT473" s="178">
        <v>42487</v>
      </c>
      <c r="DV473" t="s">
        <v>120</v>
      </c>
      <c r="DW473" s="179">
        <v>42488</v>
      </c>
      <c r="DX473" t="s">
        <v>110</v>
      </c>
      <c r="DY473" s="180">
        <v>42488</v>
      </c>
      <c r="DZ473" t="s">
        <v>116</v>
      </c>
      <c r="EC473" t="s">
        <v>123</v>
      </c>
      <c r="ED473" s="181">
        <v>0</v>
      </c>
      <c r="EE473" s="182">
        <v>0</v>
      </c>
      <c r="EG473" t="s">
        <v>131</v>
      </c>
      <c r="EJ473" t="str">
        <f t="shared" si="7"/>
        <v>214000020100</v>
      </c>
    </row>
    <row r="474" spans="1:140" ht="16.5" hidden="1" thickTop="1" thickBot="1" x14ac:dyDescent="0.3">
      <c r="A474" t="s">
        <v>108</v>
      </c>
      <c r="B474" t="s">
        <v>184</v>
      </c>
      <c r="C474" s="140">
        <v>42488</v>
      </c>
      <c r="D474" s="141">
        <v>0</v>
      </c>
      <c r="E474" t="s">
        <v>108</v>
      </c>
      <c r="F474" t="s">
        <v>110</v>
      </c>
      <c r="G474" s="142">
        <v>2016</v>
      </c>
      <c r="H474" s="143">
        <v>10</v>
      </c>
      <c r="I474" s="144">
        <v>42488</v>
      </c>
      <c r="J474" t="s">
        <v>111</v>
      </c>
      <c r="L474" t="s">
        <v>110</v>
      </c>
      <c r="M474" t="s">
        <v>110</v>
      </c>
      <c r="O474" s="146">
        <v>0</v>
      </c>
      <c r="P474" t="s">
        <v>112</v>
      </c>
      <c r="R474" s="148">
        <v>42488</v>
      </c>
      <c r="S474" s="149">
        <v>57</v>
      </c>
      <c r="T474" s="150">
        <v>108661.29</v>
      </c>
      <c r="U474" s="151">
        <v>108661.29</v>
      </c>
      <c r="V474" s="152">
        <v>0</v>
      </c>
      <c r="W474" t="s">
        <v>113</v>
      </c>
      <c r="Y474" t="s">
        <v>114</v>
      </c>
      <c r="Z474" t="s">
        <v>114</v>
      </c>
      <c r="AA474" t="s">
        <v>114</v>
      </c>
      <c r="AB474" t="s">
        <v>115</v>
      </c>
      <c r="AC474" t="s">
        <v>116</v>
      </c>
      <c r="AD474" t="s">
        <v>110</v>
      </c>
      <c r="AE474" t="s">
        <v>110</v>
      </c>
      <c r="AH474" s="153">
        <v>0</v>
      </c>
      <c r="AI474" s="154">
        <v>42488</v>
      </c>
      <c r="AJ474" s="155">
        <v>1166650</v>
      </c>
      <c r="AK474" s="156">
        <v>1165742.1000000001</v>
      </c>
      <c r="AL474" s="157">
        <v>42488</v>
      </c>
      <c r="AM474" s="158">
        <v>0</v>
      </c>
      <c r="AN474" t="s">
        <v>117</v>
      </c>
      <c r="AO474" s="159">
        <v>42488.143530092595</v>
      </c>
      <c r="AP474" t="s">
        <v>185</v>
      </c>
      <c r="AQ474" t="s">
        <v>119</v>
      </c>
      <c r="AR474" t="s">
        <v>119</v>
      </c>
      <c r="AT474" s="160">
        <v>42488</v>
      </c>
      <c r="AU474" s="161">
        <v>1</v>
      </c>
      <c r="AV474" s="162">
        <v>1</v>
      </c>
      <c r="AW474" t="s">
        <v>120</v>
      </c>
      <c r="AZ474" s="163">
        <v>42487</v>
      </c>
      <c r="BB474" t="s">
        <v>121</v>
      </c>
      <c r="BC474" t="s">
        <v>114</v>
      </c>
      <c r="BD474" t="s">
        <v>122</v>
      </c>
      <c r="BE474" t="s">
        <v>110</v>
      </c>
      <c r="BH474" t="s">
        <v>122</v>
      </c>
      <c r="BL474" t="s">
        <v>110</v>
      </c>
      <c r="BM474" s="165">
        <v>42488</v>
      </c>
      <c r="BO474" t="s">
        <v>110</v>
      </c>
      <c r="BP474" t="s">
        <v>123</v>
      </c>
      <c r="BS474" s="166">
        <v>42487.83520833333</v>
      </c>
      <c r="BU474" t="s">
        <v>110</v>
      </c>
      <c r="BV474" t="s">
        <v>185</v>
      </c>
      <c r="BW474" t="s">
        <v>110</v>
      </c>
      <c r="BZ474" t="s">
        <v>108</v>
      </c>
      <c r="CA474" t="s">
        <v>184</v>
      </c>
      <c r="CB474" s="167">
        <v>42488</v>
      </c>
      <c r="CC474" s="168">
        <v>0</v>
      </c>
      <c r="CD474" s="169">
        <v>31</v>
      </c>
      <c r="CE474" t="s">
        <v>111</v>
      </c>
      <c r="CH474" t="s">
        <v>145</v>
      </c>
      <c r="CL474" t="s">
        <v>126</v>
      </c>
      <c r="CM474" t="s">
        <v>127</v>
      </c>
      <c r="CU474" t="s">
        <v>119</v>
      </c>
      <c r="DD474" s="170">
        <v>-3698.64</v>
      </c>
      <c r="DE474" t="s">
        <v>110</v>
      </c>
      <c r="DF474" s="171">
        <v>0</v>
      </c>
      <c r="DH474" s="172">
        <v>0</v>
      </c>
      <c r="DI474" t="s">
        <v>185</v>
      </c>
      <c r="DJ474" t="s">
        <v>116</v>
      </c>
      <c r="DK474" s="173">
        <v>42488</v>
      </c>
      <c r="DL474" t="s">
        <v>119</v>
      </c>
      <c r="DN474" s="174">
        <v>-3698.64</v>
      </c>
      <c r="DO474" s="175">
        <v>1</v>
      </c>
      <c r="DP474" s="176">
        <v>1</v>
      </c>
      <c r="DQ474" s="177">
        <v>1165742</v>
      </c>
      <c r="DT474" s="178">
        <v>42487</v>
      </c>
      <c r="DV474" t="s">
        <v>120</v>
      </c>
      <c r="DW474" s="179">
        <v>42488</v>
      </c>
      <c r="DX474" t="s">
        <v>110</v>
      </c>
      <c r="DY474" s="180">
        <v>42488</v>
      </c>
      <c r="DZ474" t="s">
        <v>116</v>
      </c>
      <c r="EC474" t="s">
        <v>123</v>
      </c>
      <c r="ED474" s="181">
        <v>0</v>
      </c>
      <c r="EE474" s="182">
        <v>0</v>
      </c>
      <c r="EG474" t="s">
        <v>131</v>
      </c>
      <c r="EJ474" t="str">
        <f t="shared" si="7"/>
        <v>215000010100</v>
      </c>
    </row>
    <row r="475" spans="1:140" ht="16.5" hidden="1" thickTop="1" thickBot="1" x14ac:dyDescent="0.3">
      <c r="A475" t="s">
        <v>108</v>
      </c>
      <c r="B475" t="s">
        <v>184</v>
      </c>
      <c r="C475" s="140">
        <v>42488</v>
      </c>
      <c r="D475" s="141">
        <v>0</v>
      </c>
      <c r="E475" t="s">
        <v>108</v>
      </c>
      <c r="F475" t="s">
        <v>110</v>
      </c>
      <c r="G475" s="142">
        <v>2016</v>
      </c>
      <c r="H475" s="143">
        <v>10</v>
      </c>
      <c r="I475" s="144">
        <v>42488</v>
      </c>
      <c r="J475" t="s">
        <v>111</v>
      </c>
      <c r="L475" t="s">
        <v>110</v>
      </c>
      <c r="M475" t="s">
        <v>110</v>
      </c>
      <c r="O475" s="146">
        <v>0</v>
      </c>
      <c r="P475" t="s">
        <v>112</v>
      </c>
      <c r="R475" s="148">
        <v>42488</v>
      </c>
      <c r="S475" s="149">
        <v>57</v>
      </c>
      <c r="T475" s="150">
        <v>108661.29</v>
      </c>
      <c r="U475" s="151">
        <v>108661.29</v>
      </c>
      <c r="V475" s="152">
        <v>0</v>
      </c>
      <c r="W475" t="s">
        <v>113</v>
      </c>
      <c r="Y475" t="s">
        <v>114</v>
      </c>
      <c r="Z475" t="s">
        <v>114</v>
      </c>
      <c r="AA475" t="s">
        <v>114</v>
      </c>
      <c r="AB475" t="s">
        <v>115</v>
      </c>
      <c r="AC475" t="s">
        <v>116</v>
      </c>
      <c r="AD475" t="s">
        <v>110</v>
      </c>
      <c r="AE475" t="s">
        <v>110</v>
      </c>
      <c r="AH475" s="153">
        <v>0</v>
      </c>
      <c r="AI475" s="154">
        <v>42488</v>
      </c>
      <c r="AJ475" s="155">
        <v>1166650</v>
      </c>
      <c r="AK475" s="156">
        <v>1165742.1000000001</v>
      </c>
      <c r="AL475" s="157">
        <v>42488</v>
      </c>
      <c r="AM475" s="158">
        <v>0</v>
      </c>
      <c r="AN475" t="s">
        <v>117</v>
      </c>
      <c r="AO475" s="159">
        <v>42488.143530092595</v>
      </c>
      <c r="AP475" t="s">
        <v>185</v>
      </c>
      <c r="AQ475" t="s">
        <v>119</v>
      </c>
      <c r="AR475" t="s">
        <v>119</v>
      </c>
      <c r="AT475" s="160">
        <v>42488</v>
      </c>
      <c r="AU475" s="161">
        <v>1</v>
      </c>
      <c r="AV475" s="162">
        <v>1</v>
      </c>
      <c r="AW475" t="s">
        <v>120</v>
      </c>
      <c r="AZ475" s="163">
        <v>42487</v>
      </c>
      <c r="BB475" t="s">
        <v>121</v>
      </c>
      <c r="BC475" t="s">
        <v>114</v>
      </c>
      <c r="BD475" t="s">
        <v>122</v>
      </c>
      <c r="BE475" t="s">
        <v>110</v>
      </c>
      <c r="BH475" t="s">
        <v>122</v>
      </c>
      <c r="BL475" t="s">
        <v>110</v>
      </c>
      <c r="BM475" s="165">
        <v>42488</v>
      </c>
      <c r="BO475" t="s">
        <v>110</v>
      </c>
      <c r="BP475" t="s">
        <v>123</v>
      </c>
      <c r="BS475" s="166">
        <v>42487.83520833333</v>
      </c>
      <c r="BU475" t="s">
        <v>110</v>
      </c>
      <c r="BV475" t="s">
        <v>185</v>
      </c>
      <c r="BW475" t="s">
        <v>110</v>
      </c>
      <c r="BZ475" t="s">
        <v>108</v>
      </c>
      <c r="CA475" t="s">
        <v>184</v>
      </c>
      <c r="CB475" s="167">
        <v>42488</v>
      </c>
      <c r="CC475" s="168">
        <v>0</v>
      </c>
      <c r="CD475" s="169">
        <v>32</v>
      </c>
      <c r="CE475" t="s">
        <v>111</v>
      </c>
      <c r="CH475" t="s">
        <v>145</v>
      </c>
      <c r="CL475" t="s">
        <v>126</v>
      </c>
      <c r="CM475" t="s">
        <v>132</v>
      </c>
      <c r="CU475" t="s">
        <v>119</v>
      </c>
      <c r="DD475" s="170">
        <v>-326.89</v>
      </c>
      <c r="DE475" t="s">
        <v>110</v>
      </c>
      <c r="DF475" s="171">
        <v>0</v>
      </c>
      <c r="DH475" s="172">
        <v>0</v>
      </c>
      <c r="DI475" t="s">
        <v>185</v>
      </c>
      <c r="DJ475" t="s">
        <v>116</v>
      </c>
      <c r="DK475" s="173">
        <v>42488</v>
      </c>
      <c r="DL475" t="s">
        <v>119</v>
      </c>
      <c r="DN475" s="174">
        <v>-326.89</v>
      </c>
      <c r="DO475" s="175">
        <v>1</v>
      </c>
      <c r="DP475" s="176">
        <v>1</v>
      </c>
      <c r="DQ475" s="177">
        <v>1165742</v>
      </c>
      <c r="DT475" s="178">
        <v>42487</v>
      </c>
      <c r="DV475" t="s">
        <v>120</v>
      </c>
      <c r="DW475" s="179">
        <v>42488</v>
      </c>
      <c r="DX475" t="s">
        <v>110</v>
      </c>
      <c r="DY475" s="180">
        <v>42488</v>
      </c>
      <c r="DZ475" t="s">
        <v>116</v>
      </c>
      <c r="EC475" t="s">
        <v>123</v>
      </c>
      <c r="ED475" s="181">
        <v>0</v>
      </c>
      <c r="EE475" s="182">
        <v>0</v>
      </c>
      <c r="EG475" t="s">
        <v>131</v>
      </c>
      <c r="EJ475" t="str">
        <f t="shared" si="7"/>
        <v>215000020100</v>
      </c>
    </row>
    <row r="476" spans="1:140" ht="16.5" hidden="1" thickTop="1" thickBot="1" x14ac:dyDescent="0.3">
      <c r="A476" t="s">
        <v>108</v>
      </c>
      <c r="B476" t="s">
        <v>184</v>
      </c>
      <c r="C476" s="140">
        <v>42488</v>
      </c>
      <c r="D476" s="141">
        <v>0</v>
      </c>
      <c r="E476" t="s">
        <v>108</v>
      </c>
      <c r="F476" t="s">
        <v>110</v>
      </c>
      <c r="G476" s="142">
        <v>2016</v>
      </c>
      <c r="H476" s="143">
        <v>10</v>
      </c>
      <c r="I476" s="144">
        <v>42488</v>
      </c>
      <c r="J476" t="s">
        <v>111</v>
      </c>
      <c r="L476" t="s">
        <v>110</v>
      </c>
      <c r="M476" t="s">
        <v>110</v>
      </c>
      <c r="O476" s="146">
        <v>0</v>
      </c>
      <c r="P476" t="s">
        <v>112</v>
      </c>
      <c r="R476" s="148">
        <v>42488</v>
      </c>
      <c r="S476" s="149">
        <v>57</v>
      </c>
      <c r="T476" s="150">
        <v>108661.29</v>
      </c>
      <c r="U476" s="151">
        <v>108661.29</v>
      </c>
      <c r="V476" s="152">
        <v>0</v>
      </c>
      <c r="W476" t="s">
        <v>113</v>
      </c>
      <c r="Y476" t="s">
        <v>114</v>
      </c>
      <c r="Z476" t="s">
        <v>114</v>
      </c>
      <c r="AA476" t="s">
        <v>114</v>
      </c>
      <c r="AB476" t="s">
        <v>115</v>
      </c>
      <c r="AC476" t="s">
        <v>116</v>
      </c>
      <c r="AD476" t="s">
        <v>110</v>
      </c>
      <c r="AE476" t="s">
        <v>110</v>
      </c>
      <c r="AH476" s="153">
        <v>0</v>
      </c>
      <c r="AI476" s="154">
        <v>42488</v>
      </c>
      <c r="AJ476" s="155">
        <v>1166650</v>
      </c>
      <c r="AK476" s="156">
        <v>1165742.1000000001</v>
      </c>
      <c r="AL476" s="157">
        <v>42488</v>
      </c>
      <c r="AM476" s="158">
        <v>0</v>
      </c>
      <c r="AN476" t="s">
        <v>117</v>
      </c>
      <c r="AO476" s="159">
        <v>42488.143530092595</v>
      </c>
      <c r="AP476" t="s">
        <v>185</v>
      </c>
      <c r="AQ476" t="s">
        <v>119</v>
      </c>
      <c r="AR476" t="s">
        <v>119</v>
      </c>
      <c r="AT476" s="160">
        <v>42488</v>
      </c>
      <c r="AU476" s="161">
        <v>1</v>
      </c>
      <c r="AV476" s="162">
        <v>1</v>
      </c>
      <c r="AW476" t="s">
        <v>120</v>
      </c>
      <c r="AZ476" s="163">
        <v>42487</v>
      </c>
      <c r="BB476" t="s">
        <v>121</v>
      </c>
      <c r="BC476" t="s">
        <v>114</v>
      </c>
      <c r="BD476" t="s">
        <v>122</v>
      </c>
      <c r="BE476" t="s">
        <v>110</v>
      </c>
      <c r="BH476" t="s">
        <v>122</v>
      </c>
      <c r="BL476" t="s">
        <v>110</v>
      </c>
      <c r="BM476" s="165">
        <v>42488</v>
      </c>
      <c r="BO476" t="s">
        <v>110</v>
      </c>
      <c r="BP476" t="s">
        <v>123</v>
      </c>
      <c r="BS476" s="166">
        <v>42487.83520833333</v>
      </c>
      <c r="BU476" t="s">
        <v>110</v>
      </c>
      <c r="BV476" t="s">
        <v>185</v>
      </c>
      <c r="BW476" t="s">
        <v>110</v>
      </c>
      <c r="BZ476" t="s">
        <v>108</v>
      </c>
      <c r="CA476" t="s">
        <v>184</v>
      </c>
      <c r="CB476" s="167">
        <v>42488</v>
      </c>
      <c r="CC476" s="168">
        <v>0</v>
      </c>
      <c r="CD476" s="169">
        <v>33</v>
      </c>
      <c r="CE476" t="s">
        <v>111</v>
      </c>
      <c r="CH476" t="s">
        <v>146</v>
      </c>
      <c r="CL476" t="s">
        <v>126</v>
      </c>
      <c r="CM476" t="s">
        <v>127</v>
      </c>
      <c r="CU476" t="s">
        <v>119</v>
      </c>
      <c r="DD476" s="170">
        <v>-45.21</v>
      </c>
      <c r="DE476" t="s">
        <v>110</v>
      </c>
      <c r="DF476" s="171">
        <v>0</v>
      </c>
      <c r="DH476" s="172">
        <v>0</v>
      </c>
      <c r="DI476" t="s">
        <v>185</v>
      </c>
      <c r="DJ476" t="s">
        <v>116</v>
      </c>
      <c r="DK476" s="173">
        <v>42488</v>
      </c>
      <c r="DL476" t="s">
        <v>119</v>
      </c>
      <c r="DN476" s="174">
        <v>-45.21</v>
      </c>
      <c r="DO476" s="175">
        <v>1</v>
      </c>
      <c r="DP476" s="176">
        <v>1</v>
      </c>
      <c r="DQ476" s="177">
        <v>1165742</v>
      </c>
      <c r="DT476" s="178">
        <v>42487</v>
      </c>
      <c r="DV476" t="s">
        <v>120</v>
      </c>
      <c r="DW476" s="179">
        <v>42488</v>
      </c>
      <c r="DX476" t="s">
        <v>110</v>
      </c>
      <c r="DY476" s="180">
        <v>42488</v>
      </c>
      <c r="DZ476" t="s">
        <v>116</v>
      </c>
      <c r="EC476" t="s">
        <v>123</v>
      </c>
      <c r="ED476" s="181">
        <v>0</v>
      </c>
      <c r="EE476" s="182">
        <v>0</v>
      </c>
      <c r="EG476" t="s">
        <v>131</v>
      </c>
      <c r="EJ476" t="str">
        <f t="shared" si="7"/>
        <v>215500010100</v>
      </c>
    </row>
    <row r="477" spans="1:140" ht="16.5" hidden="1" thickTop="1" thickBot="1" x14ac:dyDescent="0.3">
      <c r="A477" t="s">
        <v>108</v>
      </c>
      <c r="B477" t="s">
        <v>184</v>
      </c>
      <c r="C477" s="140">
        <v>42488</v>
      </c>
      <c r="D477" s="141">
        <v>0</v>
      </c>
      <c r="E477" t="s">
        <v>108</v>
      </c>
      <c r="F477" t="s">
        <v>110</v>
      </c>
      <c r="G477" s="142">
        <v>2016</v>
      </c>
      <c r="H477" s="143">
        <v>10</v>
      </c>
      <c r="I477" s="144">
        <v>42488</v>
      </c>
      <c r="J477" t="s">
        <v>111</v>
      </c>
      <c r="L477" t="s">
        <v>110</v>
      </c>
      <c r="M477" t="s">
        <v>110</v>
      </c>
      <c r="O477" s="146">
        <v>0</v>
      </c>
      <c r="P477" t="s">
        <v>112</v>
      </c>
      <c r="R477" s="148">
        <v>42488</v>
      </c>
      <c r="S477" s="149">
        <v>57</v>
      </c>
      <c r="T477" s="150">
        <v>108661.29</v>
      </c>
      <c r="U477" s="151">
        <v>108661.29</v>
      </c>
      <c r="V477" s="152">
        <v>0</v>
      </c>
      <c r="W477" t="s">
        <v>113</v>
      </c>
      <c r="Y477" t="s">
        <v>114</v>
      </c>
      <c r="Z477" t="s">
        <v>114</v>
      </c>
      <c r="AA477" t="s">
        <v>114</v>
      </c>
      <c r="AB477" t="s">
        <v>115</v>
      </c>
      <c r="AC477" t="s">
        <v>116</v>
      </c>
      <c r="AD477" t="s">
        <v>110</v>
      </c>
      <c r="AE477" t="s">
        <v>110</v>
      </c>
      <c r="AH477" s="153">
        <v>0</v>
      </c>
      <c r="AI477" s="154">
        <v>42488</v>
      </c>
      <c r="AJ477" s="155">
        <v>1166650</v>
      </c>
      <c r="AK477" s="156">
        <v>1165742.1000000001</v>
      </c>
      <c r="AL477" s="157">
        <v>42488</v>
      </c>
      <c r="AM477" s="158">
        <v>0</v>
      </c>
      <c r="AN477" t="s">
        <v>117</v>
      </c>
      <c r="AO477" s="159">
        <v>42488.143530092595</v>
      </c>
      <c r="AP477" t="s">
        <v>185</v>
      </c>
      <c r="AQ477" t="s">
        <v>119</v>
      </c>
      <c r="AR477" t="s">
        <v>119</v>
      </c>
      <c r="AT477" s="160">
        <v>42488</v>
      </c>
      <c r="AU477" s="161">
        <v>1</v>
      </c>
      <c r="AV477" s="162">
        <v>1</v>
      </c>
      <c r="AW477" t="s">
        <v>120</v>
      </c>
      <c r="AZ477" s="163">
        <v>42487</v>
      </c>
      <c r="BB477" t="s">
        <v>121</v>
      </c>
      <c r="BC477" t="s">
        <v>114</v>
      </c>
      <c r="BD477" t="s">
        <v>122</v>
      </c>
      <c r="BE477" t="s">
        <v>110</v>
      </c>
      <c r="BH477" t="s">
        <v>122</v>
      </c>
      <c r="BL477" t="s">
        <v>110</v>
      </c>
      <c r="BM477" s="165">
        <v>42488</v>
      </c>
      <c r="BO477" t="s">
        <v>110</v>
      </c>
      <c r="BP477" t="s">
        <v>123</v>
      </c>
      <c r="BS477" s="166">
        <v>42487.83520833333</v>
      </c>
      <c r="BU477" t="s">
        <v>110</v>
      </c>
      <c r="BV477" t="s">
        <v>185</v>
      </c>
      <c r="BW477" t="s">
        <v>110</v>
      </c>
      <c r="BZ477" t="s">
        <v>108</v>
      </c>
      <c r="CA477" t="s">
        <v>184</v>
      </c>
      <c r="CB477" s="167">
        <v>42488</v>
      </c>
      <c r="CC477" s="168">
        <v>0</v>
      </c>
      <c r="CD477" s="169">
        <v>35</v>
      </c>
      <c r="CE477" t="s">
        <v>111</v>
      </c>
      <c r="CH477" t="s">
        <v>147</v>
      </c>
      <c r="CL477" t="s">
        <v>126</v>
      </c>
      <c r="CM477" t="s">
        <v>127</v>
      </c>
      <c r="CU477" t="s">
        <v>119</v>
      </c>
      <c r="DD477" s="170">
        <v>-1054.3399999999999</v>
      </c>
      <c r="DE477" t="s">
        <v>110</v>
      </c>
      <c r="DF477" s="171">
        <v>0</v>
      </c>
      <c r="DH477" s="172">
        <v>0</v>
      </c>
      <c r="DI477" t="s">
        <v>185</v>
      </c>
      <c r="DJ477" t="s">
        <v>116</v>
      </c>
      <c r="DK477" s="173">
        <v>42488</v>
      </c>
      <c r="DL477" t="s">
        <v>119</v>
      </c>
      <c r="DN477" s="174">
        <v>-1054.3399999999999</v>
      </c>
      <c r="DO477" s="175">
        <v>1</v>
      </c>
      <c r="DP477" s="176">
        <v>1</v>
      </c>
      <c r="DQ477" s="177">
        <v>1165742</v>
      </c>
      <c r="DT477" s="178">
        <v>42487</v>
      </c>
      <c r="DV477" t="s">
        <v>120</v>
      </c>
      <c r="DW477" s="179">
        <v>42488</v>
      </c>
      <c r="DX477" t="s">
        <v>110</v>
      </c>
      <c r="DY477" s="180">
        <v>42488</v>
      </c>
      <c r="DZ477" t="s">
        <v>116</v>
      </c>
      <c r="EC477" t="s">
        <v>123</v>
      </c>
      <c r="ED477" s="181">
        <v>0</v>
      </c>
      <c r="EE477" s="182">
        <v>0</v>
      </c>
      <c r="EG477" t="s">
        <v>131</v>
      </c>
      <c r="EJ477" t="str">
        <f t="shared" si="7"/>
        <v>216000010100</v>
      </c>
    </row>
    <row r="478" spans="1:140" ht="16.5" hidden="1" thickTop="1" thickBot="1" x14ac:dyDescent="0.3">
      <c r="A478" t="s">
        <v>108</v>
      </c>
      <c r="B478" t="s">
        <v>184</v>
      </c>
      <c r="C478" s="140">
        <v>42488</v>
      </c>
      <c r="D478" s="141">
        <v>0</v>
      </c>
      <c r="E478" t="s">
        <v>108</v>
      </c>
      <c r="F478" t="s">
        <v>110</v>
      </c>
      <c r="G478" s="142">
        <v>2016</v>
      </c>
      <c r="H478" s="143">
        <v>10</v>
      </c>
      <c r="I478" s="144">
        <v>42488</v>
      </c>
      <c r="J478" t="s">
        <v>111</v>
      </c>
      <c r="L478" t="s">
        <v>110</v>
      </c>
      <c r="M478" t="s">
        <v>110</v>
      </c>
      <c r="O478" s="146">
        <v>0</v>
      </c>
      <c r="P478" t="s">
        <v>112</v>
      </c>
      <c r="R478" s="148">
        <v>42488</v>
      </c>
      <c r="S478" s="149">
        <v>57</v>
      </c>
      <c r="T478" s="150">
        <v>108661.29</v>
      </c>
      <c r="U478" s="151">
        <v>108661.29</v>
      </c>
      <c r="V478" s="152">
        <v>0</v>
      </c>
      <c r="W478" t="s">
        <v>113</v>
      </c>
      <c r="Y478" t="s">
        <v>114</v>
      </c>
      <c r="Z478" t="s">
        <v>114</v>
      </c>
      <c r="AA478" t="s">
        <v>114</v>
      </c>
      <c r="AB478" t="s">
        <v>115</v>
      </c>
      <c r="AC478" t="s">
        <v>116</v>
      </c>
      <c r="AD478" t="s">
        <v>110</v>
      </c>
      <c r="AE478" t="s">
        <v>110</v>
      </c>
      <c r="AH478" s="153">
        <v>0</v>
      </c>
      <c r="AI478" s="154">
        <v>42488</v>
      </c>
      <c r="AJ478" s="155">
        <v>1166650</v>
      </c>
      <c r="AK478" s="156">
        <v>1165742.1000000001</v>
      </c>
      <c r="AL478" s="157">
        <v>42488</v>
      </c>
      <c r="AM478" s="158">
        <v>0</v>
      </c>
      <c r="AN478" t="s">
        <v>117</v>
      </c>
      <c r="AO478" s="159">
        <v>42488.143530092595</v>
      </c>
      <c r="AP478" t="s">
        <v>185</v>
      </c>
      <c r="AQ478" t="s">
        <v>119</v>
      </c>
      <c r="AR478" t="s">
        <v>119</v>
      </c>
      <c r="AT478" s="160">
        <v>42488</v>
      </c>
      <c r="AU478" s="161">
        <v>1</v>
      </c>
      <c r="AV478" s="162">
        <v>1</v>
      </c>
      <c r="AW478" t="s">
        <v>120</v>
      </c>
      <c r="AZ478" s="163">
        <v>42487</v>
      </c>
      <c r="BB478" t="s">
        <v>121</v>
      </c>
      <c r="BC478" t="s">
        <v>114</v>
      </c>
      <c r="BD478" t="s">
        <v>122</v>
      </c>
      <c r="BE478" t="s">
        <v>110</v>
      </c>
      <c r="BH478" t="s">
        <v>122</v>
      </c>
      <c r="BL478" t="s">
        <v>110</v>
      </c>
      <c r="BM478" s="165">
        <v>42488</v>
      </c>
      <c r="BO478" t="s">
        <v>110</v>
      </c>
      <c r="BP478" t="s">
        <v>123</v>
      </c>
      <c r="BS478" s="166">
        <v>42487.83520833333</v>
      </c>
      <c r="BU478" t="s">
        <v>110</v>
      </c>
      <c r="BV478" t="s">
        <v>185</v>
      </c>
      <c r="BW478" t="s">
        <v>110</v>
      </c>
      <c r="BZ478" t="s">
        <v>108</v>
      </c>
      <c r="CA478" t="s">
        <v>184</v>
      </c>
      <c r="CB478" s="167">
        <v>42488</v>
      </c>
      <c r="CC478" s="168">
        <v>0</v>
      </c>
      <c r="CD478" s="169">
        <v>34</v>
      </c>
      <c r="CE478" t="s">
        <v>111</v>
      </c>
      <c r="CH478" t="s">
        <v>146</v>
      </c>
      <c r="CL478" t="s">
        <v>126</v>
      </c>
      <c r="CM478" t="s">
        <v>132</v>
      </c>
      <c r="CU478" t="s">
        <v>119</v>
      </c>
      <c r="DD478" s="170">
        <v>-17.329999999999998</v>
      </c>
      <c r="DE478" t="s">
        <v>110</v>
      </c>
      <c r="DF478" s="171">
        <v>0</v>
      </c>
      <c r="DH478" s="172">
        <v>0</v>
      </c>
      <c r="DI478" t="s">
        <v>185</v>
      </c>
      <c r="DJ478" t="s">
        <v>116</v>
      </c>
      <c r="DK478" s="173">
        <v>42488</v>
      </c>
      <c r="DL478" t="s">
        <v>119</v>
      </c>
      <c r="DN478" s="174">
        <v>-17.329999999999998</v>
      </c>
      <c r="DO478" s="175">
        <v>1</v>
      </c>
      <c r="DP478" s="176">
        <v>1</v>
      </c>
      <c r="DQ478" s="177">
        <v>1165742</v>
      </c>
      <c r="DT478" s="178">
        <v>42487</v>
      </c>
      <c r="DV478" t="s">
        <v>120</v>
      </c>
      <c r="DW478" s="179">
        <v>42488</v>
      </c>
      <c r="DX478" t="s">
        <v>110</v>
      </c>
      <c r="DY478" s="180">
        <v>42488</v>
      </c>
      <c r="DZ478" t="s">
        <v>116</v>
      </c>
      <c r="EC478" t="s">
        <v>123</v>
      </c>
      <c r="ED478" s="181">
        <v>0</v>
      </c>
      <c r="EE478" s="182">
        <v>0</v>
      </c>
      <c r="EG478" t="s">
        <v>131</v>
      </c>
      <c r="EJ478" t="str">
        <f t="shared" si="7"/>
        <v>215500020100</v>
      </c>
    </row>
    <row r="479" spans="1:140" ht="16.5" thickTop="1" thickBot="1" x14ac:dyDescent="0.3">
      <c r="A479" s="1" t="s">
        <v>0</v>
      </c>
      <c r="B479" s="2" t="s">
        <v>1</v>
      </c>
      <c r="C479" s="3" t="s">
        <v>2</v>
      </c>
      <c r="D479" s="4" t="s">
        <v>3</v>
      </c>
      <c r="E479" s="5" t="s">
        <v>0</v>
      </c>
      <c r="F479" s="6" t="s">
        <v>4</v>
      </c>
      <c r="G479" s="7" t="s">
        <v>5</v>
      </c>
      <c r="H479" s="8" t="s">
        <v>6</v>
      </c>
      <c r="I479" s="9" t="s">
        <v>7</v>
      </c>
      <c r="J479" s="10" t="s">
        <v>8</v>
      </c>
      <c r="K479" s="11" t="s">
        <v>9</v>
      </c>
      <c r="L479" s="12" t="s">
        <v>10</v>
      </c>
      <c r="M479" s="13" t="s">
        <v>11</v>
      </c>
      <c r="N479" s="14" t="s">
        <v>2</v>
      </c>
      <c r="O479" s="15" t="s">
        <v>6</v>
      </c>
      <c r="P479" s="16" t="s">
        <v>12</v>
      </c>
      <c r="Q479" s="17" t="s">
        <v>12</v>
      </c>
      <c r="R479" s="18" t="s">
        <v>13</v>
      </c>
      <c r="S479" s="19" t="s">
        <v>14</v>
      </c>
      <c r="T479" s="20" t="s">
        <v>15</v>
      </c>
      <c r="U479" s="21" t="s">
        <v>16</v>
      </c>
      <c r="V479" s="22" t="s">
        <v>17</v>
      </c>
      <c r="W479" s="23" t="s">
        <v>18</v>
      </c>
      <c r="X479" s="24" t="s">
        <v>19</v>
      </c>
      <c r="Y479" s="25" t="s">
        <v>20</v>
      </c>
      <c r="Z479" s="26" t="s">
        <v>21</v>
      </c>
      <c r="AA479" s="27" t="s">
        <v>22</v>
      </c>
      <c r="AB479" s="28" t="s">
        <v>23</v>
      </c>
      <c r="AC479" s="29" t="s">
        <v>24</v>
      </c>
      <c r="AD479" s="30" t="s">
        <v>25</v>
      </c>
      <c r="AE479" s="31" t="s">
        <v>26</v>
      </c>
      <c r="AF479" s="32" t="s">
        <v>27</v>
      </c>
      <c r="AG479" s="33" t="s">
        <v>28</v>
      </c>
      <c r="AH479" s="34" t="s">
        <v>29</v>
      </c>
      <c r="AI479" s="35" t="s">
        <v>30</v>
      </c>
      <c r="AJ479" s="36" t="s">
        <v>31</v>
      </c>
      <c r="AK479" s="37" t="s">
        <v>31</v>
      </c>
      <c r="AL479" s="38" t="s">
        <v>32</v>
      </c>
      <c r="AM479" s="39" t="s">
        <v>33</v>
      </c>
      <c r="AN479" s="40" t="s">
        <v>34</v>
      </c>
      <c r="AO479" s="41" t="s">
        <v>35</v>
      </c>
      <c r="AP479" s="42" t="s">
        <v>36</v>
      </c>
      <c r="AQ479" s="43" t="s">
        <v>37</v>
      </c>
      <c r="AR479" s="44" t="s">
        <v>37</v>
      </c>
      <c r="AS479" s="45" t="s">
        <v>38</v>
      </c>
      <c r="AT479" s="46" t="s">
        <v>39</v>
      </c>
      <c r="AU479" s="47" t="s">
        <v>40</v>
      </c>
      <c r="AV479" s="48" t="s">
        <v>41</v>
      </c>
      <c r="AW479" s="49" t="s">
        <v>42</v>
      </c>
      <c r="AX479" s="50" t="s">
        <v>43</v>
      </c>
      <c r="AY479" s="51" t="s">
        <v>44</v>
      </c>
      <c r="AZ479" s="52" t="s">
        <v>45</v>
      </c>
      <c r="BA479" s="53" t="s">
        <v>23</v>
      </c>
      <c r="BB479" s="54" t="s">
        <v>46</v>
      </c>
      <c r="BC479" s="55" t="s">
        <v>47</v>
      </c>
      <c r="BD479" s="56" t="s">
        <v>48</v>
      </c>
      <c r="BE479" s="57" t="s">
        <v>49</v>
      </c>
      <c r="BF479" s="58" t="s">
        <v>34</v>
      </c>
      <c r="BG479" s="59" t="s">
        <v>35</v>
      </c>
      <c r="BH479" s="60" t="s">
        <v>50</v>
      </c>
      <c r="BI479" s="61" t="s">
        <v>51</v>
      </c>
      <c r="BJ479" s="62" t="s">
        <v>52</v>
      </c>
      <c r="BK479" s="63" t="s">
        <v>53</v>
      </c>
      <c r="BL479" s="64" t="s">
        <v>54</v>
      </c>
      <c r="BM479" s="65" t="s">
        <v>55</v>
      </c>
      <c r="BN479" s="66" t="s">
        <v>56</v>
      </c>
      <c r="BO479" s="67" t="s">
        <v>57</v>
      </c>
      <c r="BP479" s="68" t="s">
        <v>58</v>
      </c>
      <c r="BQ479" s="69" t="s">
        <v>59</v>
      </c>
      <c r="BR479" s="70" t="s">
        <v>60</v>
      </c>
      <c r="BS479" s="71" t="s">
        <v>61</v>
      </c>
      <c r="BT479" s="72" t="s">
        <v>62</v>
      </c>
      <c r="BU479" s="73" t="s">
        <v>63</v>
      </c>
      <c r="BV479" s="74" t="s">
        <v>64</v>
      </c>
      <c r="BW479" s="75" t="s">
        <v>65</v>
      </c>
      <c r="BX479" s="76" t="s">
        <v>66</v>
      </c>
      <c r="BY479" s="77" t="s">
        <v>67</v>
      </c>
      <c r="BZ479" s="78" t="s">
        <v>0</v>
      </c>
      <c r="CA479" s="79" t="s">
        <v>1</v>
      </c>
      <c r="CB479" s="80" t="s">
        <v>2</v>
      </c>
      <c r="CC479" s="81" t="s">
        <v>3</v>
      </c>
      <c r="CD479" s="82" t="s">
        <v>68</v>
      </c>
      <c r="CE479" s="83" t="s">
        <v>9</v>
      </c>
      <c r="CF479" s="84" t="s">
        <v>69</v>
      </c>
      <c r="CG479" s="85" t="s">
        <v>70</v>
      </c>
      <c r="CH479" s="86" t="s">
        <v>71</v>
      </c>
      <c r="CI479" s="87" t="s">
        <v>72</v>
      </c>
      <c r="CJ479" s="88" t="s">
        <v>73</v>
      </c>
      <c r="CK479" s="89" t="s">
        <v>74</v>
      </c>
      <c r="CL479" s="90" t="s">
        <v>75</v>
      </c>
      <c r="CM479" s="91" t="s">
        <v>76</v>
      </c>
      <c r="CN479" s="92" t="s">
        <v>77</v>
      </c>
      <c r="CO479" s="93" t="s">
        <v>78</v>
      </c>
      <c r="CP479" s="94" t="s">
        <v>79</v>
      </c>
      <c r="CQ479" s="95" t="s">
        <v>80</v>
      </c>
      <c r="CR479" s="96" t="s">
        <v>53</v>
      </c>
      <c r="CS479" s="97" t="s">
        <v>81</v>
      </c>
      <c r="CT479" s="98" t="s">
        <v>82</v>
      </c>
      <c r="CU479" s="99" t="s">
        <v>37</v>
      </c>
      <c r="CV479" s="100" t="s">
        <v>83</v>
      </c>
      <c r="CW479" s="101" t="s">
        <v>84</v>
      </c>
      <c r="CX479" s="102" t="s">
        <v>85</v>
      </c>
      <c r="CY479" s="103" t="s">
        <v>86</v>
      </c>
      <c r="CZ479" s="104" t="s">
        <v>87</v>
      </c>
      <c r="DA479" s="105" t="s">
        <v>88</v>
      </c>
      <c r="DB479" s="106" t="s">
        <v>89</v>
      </c>
      <c r="DC479" s="107" t="s">
        <v>90</v>
      </c>
      <c r="DD479" s="108" t="s">
        <v>91</v>
      </c>
      <c r="DE479" s="109" t="s">
        <v>92</v>
      </c>
      <c r="DF479" s="110" t="s">
        <v>93</v>
      </c>
      <c r="DG479" s="111" t="s">
        <v>94</v>
      </c>
      <c r="DH479" s="112" t="s">
        <v>95</v>
      </c>
      <c r="DI479" s="113" t="s">
        <v>96</v>
      </c>
      <c r="DJ479" s="114" t="s">
        <v>23</v>
      </c>
      <c r="DK479" s="115" t="s">
        <v>97</v>
      </c>
      <c r="DL479" s="116" t="s">
        <v>37</v>
      </c>
      <c r="DM479" s="117" t="s">
        <v>38</v>
      </c>
      <c r="DN479" s="118" t="s">
        <v>91</v>
      </c>
      <c r="DO479" s="119" t="s">
        <v>40</v>
      </c>
      <c r="DP479" s="120" t="s">
        <v>41</v>
      </c>
      <c r="DQ479" s="121" t="s">
        <v>31</v>
      </c>
      <c r="DR479" s="122" t="s">
        <v>43</v>
      </c>
      <c r="DS479" s="123" t="s">
        <v>44</v>
      </c>
      <c r="DT479" s="124" t="s">
        <v>45</v>
      </c>
      <c r="DU479" s="125" t="s">
        <v>23</v>
      </c>
      <c r="DV479" s="126" t="s">
        <v>18</v>
      </c>
      <c r="DW479" s="127" t="s">
        <v>98</v>
      </c>
      <c r="DX479" s="128" t="s">
        <v>47</v>
      </c>
      <c r="DY479" s="129" t="s">
        <v>99</v>
      </c>
      <c r="DZ479" s="130" t="s">
        <v>100</v>
      </c>
      <c r="EA479" s="131" t="s">
        <v>101</v>
      </c>
      <c r="EB479" s="132" t="s">
        <v>102</v>
      </c>
      <c r="EC479" s="133" t="s">
        <v>103</v>
      </c>
      <c r="ED479" s="134" t="s">
        <v>104</v>
      </c>
      <c r="EE479" s="135" t="s">
        <v>105</v>
      </c>
      <c r="EF479" s="136" t="s">
        <v>106</v>
      </c>
      <c r="EG479" s="137" t="s">
        <v>107</v>
      </c>
      <c r="EH479" s="138" t="s">
        <v>66</v>
      </c>
      <c r="EI479" s="139" t="s">
        <v>67</v>
      </c>
      <c r="EJ479" s="190" t="s">
        <v>222</v>
      </c>
    </row>
    <row r="480" spans="1:140" ht="16.5" hidden="1" thickTop="1" thickBot="1" x14ac:dyDescent="0.3">
      <c r="A480" t="s">
        <v>108</v>
      </c>
      <c r="B480" t="s">
        <v>176</v>
      </c>
      <c r="C480" s="140">
        <v>42502</v>
      </c>
      <c r="D480" s="141">
        <v>0</v>
      </c>
      <c r="E480" t="s">
        <v>108</v>
      </c>
      <c r="F480" t="s">
        <v>110</v>
      </c>
      <c r="G480" s="142">
        <v>2016</v>
      </c>
      <c r="H480" s="143">
        <v>11</v>
      </c>
      <c r="I480" s="144">
        <v>42502</v>
      </c>
      <c r="J480" t="s">
        <v>111</v>
      </c>
      <c r="L480" t="s">
        <v>110</v>
      </c>
      <c r="M480" t="s">
        <v>110</v>
      </c>
      <c r="O480" s="146">
        <v>0</v>
      </c>
      <c r="P480" t="s">
        <v>112</v>
      </c>
      <c r="R480" s="148">
        <v>42502</v>
      </c>
      <c r="S480" s="149">
        <v>57</v>
      </c>
      <c r="T480" s="150">
        <v>105765.48</v>
      </c>
      <c r="U480" s="151">
        <v>105765.48</v>
      </c>
      <c r="V480" s="152">
        <v>0</v>
      </c>
      <c r="W480" t="s">
        <v>113</v>
      </c>
      <c r="Y480" t="s">
        <v>114</v>
      </c>
      <c r="Z480" t="s">
        <v>114</v>
      </c>
      <c r="AA480" t="s">
        <v>114</v>
      </c>
      <c r="AB480" t="s">
        <v>115</v>
      </c>
      <c r="AC480" t="s">
        <v>116</v>
      </c>
      <c r="AD480" t="s">
        <v>110</v>
      </c>
      <c r="AE480" t="s">
        <v>110</v>
      </c>
      <c r="AH480" s="153">
        <v>0</v>
      </c>
      <c r="AI480" s="154">
        <v>42502</v>
      </c>
      <c r="AJ480" s="155">
        <v>1246366</v>
      </c>
      <c r="AK480" s="156">
        <v>1246366.1000000001</v>
      </c>
      <c r="AL480" s="157">
        <v>42502</v>
      </c>
      <c r="AM480" s="158">
        <v>0</v>
      </c>
      <c r="AN480" t="s">
        <v>159</v>
      </c>
      <c r="AO480" s="159">
        <v>42502.77684027778</v>
      </c>
      <c r="AP480" t="s">
        <v>177</v>
      </c>
      <c r="AQ480" t="s">
        <v>119</v>
      </c>
      <c r="AR480" t="s">
        <v>119</v>
      </c>
      <c r="AT480" s="160">
        <v>42502</v>
      </c>
      <c r="AU480" s="161">
        <v>1</v>
      </c>
      <c r="AV480" s="162">
        <v>1</v>
      </c>
      <c r="AW480" t="s">
        <v>120</v>
      </c>
      <c r="AZ480" s="163">
        <v>42502</v>
      </c>
      <c r="BB480" t="s">
        <v>121</v>
      </c>
      <c r="BC480" t="s">
        <v>114</v>
      </c>
      <c r="BD480" t="s">
        <v>122</v>
      </c>
      <c r="BE480" t="s">
        <v>110</v>
      </c>
      <c r="BH480" t="s">
        <v>122</v>
      </c>
      <c r="BL480" t="s">
        <v>110</v>
      </c>
      <c r="BM480" s="165">
        <v>42502</v>
      </c>
      <c r="BO480" t="s">
        <v>110</v>
      </c>
      <c r="BP480" t="s">
        <v>123</v>
      </c>
      <c r="BS480" s="166">
        <v>42502.769386574073</v>
      </c>
      <c r="BU480" t="s">
        <v>110</v>
      </c>
      <c r="BV480" t="s">
        <v>177</v>
      </c>
      <c r="BW480" t="s">
        <v>110</v>
      </c>
      <c r="BZ480" t="s">
        <v>108</v>
      </c>
      <c r="CA480" t="s">
        <v>176</v>
      </c>
      <c r="CB480" s="167">
        <v>42502</v>
      </c>
      <c r="CC480" s="168">
        <v>0</v>
      </c>
      <c r="CD480" s="169">
        <v>4</v>
      </c>
      <c r="CE480" t="s">
        <v>111</v>
      </c>
      <c r="CH480" t="s">
        <v>134</v>
      </c>
      <c r="CL480" t="s">
        <v>126</v>
      </c>
      <c r="CM480" t="s">
        <v>132</v>
      </c>
      <c r="CU480" t="s">
        <v>119</v>
      </c>
      <c r="DD480" s="170">
        <v>-480.15</v>
      </c>
      <c r="DE480" t="s">
        <v>110</v>
      </c>
      <c r="DF480" s="171">
        <v>0</v>
      </c>
      <c r="DH480" s="172">
        <v>0</v>
      </c>
      <c r="DI480" t="s">
        <v>177</v>
      </c>
      <c r="DJ480" t="s">
        <v>116</v>
      </c>
      <c r="DK480" s="173">
        <v>42502</v>
      </c>
      <c r="DL480" t="s">
        <v>119</v>
      </c>
      <c r="DN480" s="174">
        <v>-480.15</v>
      </c>
      <c r="DO480" s="175">
        <v>1</v>
      </c>
      <c r="DP480" s="176">
        <v>1</v>
      </c>
      <c r="DQ480" s="177">
        <v>1246366</v>
      </c>
      <c r="DT480" s="178">
        <v>42502</v>
      </c>
      <c r="DV480" t="s">
        <v>120</v>
      </c>
      <c r="DW480" s="179">
        <v>42502</v>
      </c>
      <c r="DX480" t="s">
        <v>110</v>
      </c>
      <c r="DY480" s="180">
        <v>42502</v>
      </c>
      <c r="DZ480" t="s">
        <v>116</v>
      </c>
      <c r="EC480" t="s">
        <v>123</v>
      </c>
      <c r="ED480" s="181">
        <v>0</v>
      </c>
      <c r="EE480" s="182">
        <v>0</v>
      </c>
      <c r="EG480" t="s">
        <v>131</v>
      </c>
      <c r="EJ480" t="str">
        <f t="shared" si="7"/>
        <v>205200020100</v>
      </c>
    </row>
    <row r="481" spans="1:140" ht="16.5" hidden="1" thickTop="1" thickBot="1" x14ac:dyDescent="0.3">
      <c r="A481" t="s">
        <v>108</v>
      </c>
      <c r="B481" t="s">
        <v>176</v>
      </c>
      <c r="C481" s="140">
        <v>42502</v>
      </c>
      <c r="D481" s="141">
        <v>0</v>
      </c>
      <c r="E481" t="s">
        <v>108</v>
      </c>
      <c r="F481" t="s">
        <v>110</v>
      </c>
      <c r="G481" s="142">
        <v>2016</v>
      </c>
      <c r="H481" s="143">
        <v>11</v>
      </c>
      <c r="I481" s="144">
        <v>42502</v>
      </c>
      <c r="J481" t="s">
        <v>111</v>
      </c>
      <c r="L481" t="s">
        <v>110</v>
      </c>
      <c r="M481" t="s">
        <v>110</v>
      </c>
      <c r="O481" s="146">
        <v>0</v>
      </c>
      <c r="P481" t="s">
        <v>112</v>
      </c>
      <c r="R481" s="148">
        <v>42502</v>
      </c>
      <c r="S481" s="149">
        <v>57</v>
      </c>
      <c r="T481" s="150">
        <v>105765.48</v>
      </c>
      <c r="U481" s="151">
        <v>105765.48</v>
      </c>
      <c r="V481" s="152">
        <v>0</v>
      </c>
      <c r="W481" t="s">
        <v>113</v>
      </c>
      <c r="Y481" t="s">
        <v>114</v>
      </c>
      <c r="Z481" t="s">
        <v>114</v>
      </c>
      <c r="AA481" t="s">
        <v>114</v>
      </c>
      <c r="AB481" t="s">
        <v>115</v>
      </c>
      <c r="AC481" t="s">
        <v>116</v>
      </c>
      <c r="AD481" t="s">
        <v>110</v>
      </c>
      <c r="AE481" t="s">
        <v>110</v>
      </c>
      <c r="AH481" s="153">
        <v>0</v>
      </c>
      <c r="AI481" s="154">
        <v>42502</v>
      </c>
      <c r="AJ481" s="155">
        <v>1246366</v>
      </c>
      <c r="AK481" s="156">
        <v>1246366.1000000001</v>
      </c>
      <c r="AL481" s="157">
        <v>42502</v>
      </c>
      <c r="AM481" s="158">
        <v>0</v>
      </c>
      <c r="AN481" t="s">
        <v>159</v>
      </c>
      <c r="AO481" s="159">
        <v>42502.77684027778</v>
      </c>
      <c r="AP481" t="s">
        <v>177</v>
      </c>
      <c r="AQ481" t="s">
        <v>119</v>
      </c>
      <c r="AR481" t="s">
        <v>119</v>
      </c>
      <c r="AT481" s="160">
        <v>42502</v>
      </c>
      <c r="AU481" s="161">
        <v>1</v>
      </c>
      <c r="AV481" s="162">
        <v>1</v>
      </c>
      <c r="AW481" t="s">
        <v>120</v>
      </c>
      <c r="AZ481" s="163">
        <v>42502</v>
      </c>
      <c r="BB481" t="s">
        <v>121</v>
      </c>
      <c r="BC481" t="s">
        <v>114</v>
      </c>
      <c r="BD481" t="s">
        <v>122</v>
      </c>
      <c r="BE481" t="s">
        <v>110</v>
      </c>
      <c r="BH481" t="s">
        <v>122</v>
      </c>
      <c r="BL481" t="s">
        <v>110</v>
      </c>
      <c r="BM481" s="165">
        <v>42502</v>
      </c>
      <c r="BO481" t="s">
        <v>110</v>
      </c>
      <c r="BP481" t="s">
        <v>123</v>
      </c>
      <c r="BS481" s="166">
        <v>42502.769386574073</v>
      </c>
      <c r="BU481" t="s">
        <v>110</v>
      </c>
      <c r="BV481" t="s">
        <v>177</v>
      </c>
      <c r="BW481" t="s">
        <v>110</v>
      </c>
      <c r="BZ481" t="s">
        <v>108</v>
      </c>
      <c r="CA481" t="s">
        <v>176</v>
      </c>
      <c r="CB481" s="167">
        <v>42502</v>
      </c>
      <c r="CC481" s="168">
        <v>0</v>
      </c>
      <c r="CD481" s="169">
        <v>1</v>
      </c>
      <c r="CE481" t="s">
        <v>111</v>
      </c>
      <c r="CH481" t="s">
        <v>124</v>
      </c>
      <c r="CL481" t="s">
        <v>126</v>
      </c>
      <c r="CM481" t="s">
        <v>127</v>
      </c>
      <c r="CU481" t="s">
        <v>119</v>
      </c>
      <c r="DD481" s="170">
        <v>-48828.13</v>
      </c>
      <c r="DE481" t="s">
        <v>110</v>
      </c>
      <c r="DF481" s="171">
        <v>0</v>
      </c>
      <c r="DH481" s="172">
        <v>0</v>
      </c>
      <c r="DI481" t="s">
        <v>177</v>
      </c>
      <c r="DJ481" t="s">
        <v>116</v>
      </c>
      <c r="DK481" s="173">
        <v>42502</v>
      </c>
      <c r="DL481" t="s">
        <v>119</v>
      </c>
      <c r="DN481" s="174">
        <v>-48828.13</v>
      </c>
      <c r="DO481" s="175">
        <v>1</v>
      </c>
      <c r="DP481" s="176">
        <v>1</v>
      </c>
      <c r="DQ481" s="177">
        <v>1246366</v>
      </c>
      <c r="DT481" s="178">
        <v>42502</v>
      </c>
      <c r="DV481" t="s">
        <v>120</v>
      </c>
      <c r="DW481" s="179">
        <v>42502</v>
      </c>
      <c r="DX481" t="s">
        <v>110</v>
      </c>
      <c r="DY481" s="180">
        <v>42502</v>
      </c>
      <c r="DZ481" t="s">
        <v>116</v>
      </c>
      <c r="EC481" t="s">
        <v>123</v>
      </c>
      <c r="ED481" s="181">
        <v>0</v>
      </c>
      <c r="EE481" s="182">
        <v>0</v>
      </c>
      <c r="EF481" t="s">
        <v>123</v>
      </c>
      <c r="EG481" t="s">
        <v>131</v>
      </c>
      <c r="EJ481" t="str">
        <f t="shared" si="7"/>
        <v>100000010100</v>
      </c>
    </row>
    <row r="482" spans="1:140" ht="16.5" hidden="1" thickTop="1" thickBot="1" x14ac:dyDescent="0.3">
      <c r="A482" t="s">
        <v>108</v>
      </c>
      <c r="B482" t="s">
        <v>176</v>
      </c>
      <c r="C482" s="140">
        <v>42502</v>
      </c>
      <c r="D482" s="141">
        <v>0</v>
      </c>
      <c r="E482" t="s">
        <v>108</v>
      </c>
      <c r="F482" t="s">
        <v>110</v>
      </c>
      <c r="G482" s="142">
        <v>2016</v>
      </c>
      <c r="H482" s="143">
        <v>11</v>
      </c>
      <c r="I482" s="144">
        <v>42502</v>
      </c>
      <c r="J482" t="s">
        <v>111</v>
      </c>
      <c r="L482" t="s">
        <v>110</v>
      </c>
      <c r="M482" t="s">
        <v>110</v>
      </c>
      <c r="O482" s="146">
        <v>0</v>
      </c>
      <c r="P482" t="s">
        <v>112</v>
      </c>
      <c r="R482" s="148">
        <v>42502</v>
      </c>
      <c r="S482" s="149">
        <v>57</v>
      </c>
      <c r="T482" s="150">
        <v>105765.48</v>
      </c>
      <c r="U482" s="151">
        <v>105765.48</v>
      </c>
      <c r="V482" s="152">
        <v>0</v>
      </c>
      <c r="W482" t="s">
        <v>113</v>
      </c>
      <c r="Y482" t="s">
        <v>114</v>
      </c>
      <c r="Z482" t="s">
        <v>114</v>
      </c>
      <c r="AA482" t="s">
        <v>114</v>
      </c>
      <c r="AB482" t="s">
        <v>115</v>
      </c>
      <c r="AC482" t="s">
        <v>116</v>
      </c>
      <c r="AD482" t="s">
        <v>110</v>
      </c>
      <c r="AE482" t="s">
        <v>110</v>
      </c>
      <c r="AH482" s="153">
        <v>0</v>
      </c>
      <c r="AI482" s="154">
        <v>42502</v>
      </c>
      <c r="AJ482" s="155">
        <v>1246366</v>
      </c>
      <c r="AK482" s="156">
        <v>1246366.1000000001</v>
      </c>
      <c r="AL482" s="157">
        <v>42502</v>
      </c>
      <c r="AM482" s="158">
        <v>0</v>
      </c>
      <c r="AN482" t="s">
        <v>159</v>
      </c>
      <c r="AO482" s="159">
        <v>42502.77684027778</v>
      </c>
      <c r="AP482" t="s">
        <v>177</v>
      </c>
      <c r="AQ482" t="s">
        <v>119</v>
      </c>
      <c r="AR482" t="s">
        <v>119</v>
      </c>
      <c r="AT482" s="160">
        <v>42502</v>
      </c>
      <c r="AU482" s="161">
        <v>1</v>
      </c>
      <c r="AV482" s="162">
        <v>1</v>
      </c>
      <c r="AW482" t="s">
        <v>120</v>
      </c>
      <c r="AZ482" s="163">
        <v>42502</v>
      </c>
      <c r="BB482" t="s">
        <v>121</v>
      </c>
      <c r="BC482" t="s">
        <v>114</v>
      </c>
      <c r="BD482" t="s">
        <v>122</v>
      </c>
      <c r="BE482" t="s">
        <v>110</v>
      </c>
      <c r="BH482" t="s">
        <v>122</v>
      </c>
      <c r="BL482" t="s">
        <v>110</v>
      </c>
      <c r="BM482" s="165">
        <v>42502</v>
      </c>
      <c r="BO482" t="s">
        <v>110</v>
      </c>
      <c r="BP482" t="s">
        <v>123</v>
      </c>
      <c r="BS482" s="166">
        <v>42502.769386574073</v>
      </c>
      <c r="BU482" t="s">
        <v>110</v>
      </c>
      <c r="BV482" t="s">
        <v>177</v>
      </c>
      <c r="BW482" t="s">
        <v>110</v>
      </c>
      <c r="BZ482" t="s">
        <v>108</v>
      </c>
      <c r="CA482" t="s">
        <v>176</v>
      </c>
      <c r="CB482" s="167">
        <v>42502</v>
      </c>
      <c r="CC482" s="168">
        <v>0</v>
      </c>
      <c r="CD482" s="169">
        <v>2</v>
      </c>
      <c r="CE482" t="s">
        <v>111</v>
      </c>
      <c r="CH482" t="s">
        <v>124</v>
      </c>
      <c r="CL482" t="s">
        <v>126</v>
      </c>
      <c r="CM482" t="s">
        <v>132</v>
      </c>
      <c r="CU482" t="s">
        <v>119</v>
      </c>
      <c r="DD482" s="170">
        <v>-5120.76</v>
      </c>
      <c r="DE482" t="s">
        <v>110</v>
      </c>
      <c r="DF482" s="171">
        <v>0</v>
      </c>
      <c r="DH482" s="172">
        <v>0</v>
      </c>
      <c r="DI482" t="s">
        <v>177</v>
      </c>
      <c r="DJ482" t="s">
        <v>116</v>
      </c>
      <c r="DK482" s="173">
        <v>42502</v>
      </c>
      <c r="DL482" t="s">
        <v>119</v>
      </c>
      <c r="DN482" s="174">
        <v>-5120.76</v>
      </c>
      <c r="DO482" s="175">
        <v>1</v>
      </c>
      <c r="DP482" s="176">
        <v>1</v>
      </c>
      <c r="DQ482" s="177">
        <v>1246366</v>
      </c>
      <c r="DT482" s="178">
        <v>42502</v>
      </c>
      <c r="DV482" t="s">
        <v>120</v>
      </c>
      <c r="DW482" s="179">
        <v>42502</v>
      </c>
      <c r="DX482" t="s">
        <v>110</v>
      </c>
      <c r="DY482" s="180">
        <v>42502</v>
      </c>
      <c r="DZ482" t="s">
        <v>116</v>
      </c>
      <c r="EC482" t="s">
        <v>123</v>
      </c>
      <c r="ED482" s="181">
        <v>0</v>
      </c>
      <c r="EE482" s="182">
        <v>0</v>
      </c>
      <c r="EG482" t="s">
        <v>131</v>
      </c>
      <c r="EJ482" t="str">
        <f t="shared" si="7"/>
        <v>100000020100</v>
      </c>
    </row>
    <row r="483" spans="1:140" ht="16.5" hidden="1" thickTop="1" thickBot="1" x14ac:dyDescent="0.3">
      <c r="A483" t="s">
        <v>108</v>
      </c>
      <c r="B483" t="s">
        <v>176</v>
      </c>
      <c r="C483" s="140">
        <v>42502</v>
      </c>
      <c r="D483" s="141">
        <v>0</v>
      </c>
      <c r="E483" t="s">
        <v>108</v>
      </c>
      <c r="F483" t="s">
        <v>110</v>
      </c>
      <c r="G483" s="142">
        <v>2016</v>
      </c>
      <c r="H483" s="143">
        <v>11</v>
      </c>
      <c r="I483" s="144">
        <v>42502</v>
      </c>
      <c r="J483" t="s">
        <v>111</v>
      </c>
      <c r="L483" t="s">
        <v>110</v>
      </c>
      <c r="M483" t="s">
        <v>110</v>
      </c>
      <c r="O483" s="146">
        <v>0</v>
      </c>
      <c r="P483" t="s">
        <v>112</v>
      </c>
      <c r="R483" s="148">
        <v>42502</v>
      </c>
      <c r="S483" s="149">
        <v>57</v>
      </c>
      <c r="T483" s="150">
        <v>105765.48</v>
      </c>
      <c r="U483" s="151">
        <v>105765.48</v>
      </c>
      <c r="V483" s="152">
        <v>0</v>
      </c>
      <c r="W483" t="s">
        <v>113</v>
      </c>
      <c r="Y483" t="s">
        <v>114</v>
      </c>
      <c r="Z483" t="s">
        <v>114</v>
      </c>
      <c r="AA483" t="s">
        <v>114</v>
      </c>
      <c r="AB483" t="s">
        <v>115</v>
      </c>
      <c r="AC483" t="s">
        <v>116</v>
      </c>
      <c r="AD483" t="s">
        <v>110</v>
      </c>
      <c r="AE483" t="s">
        <v>110</v>
      </c>
      <c r="AH483" s="153">
        <v>0</v>
      </c>
      <c r="AI483" s="154">
        <v>42502</v>
      </c>
      <c r="AJ483" s="155">
        <v>1246366</v>
      </c>
      <c r="AK483" s="156">
        <v>1246366.1000000001</v>
      </c>
      <c r="AL483" s="157">
        <v>42502</v>
      </c>
      <c r="AM483" s="158">
        <v>0</v>
      </c>
      <c r="AN483" t="s">
        <v>159</v>
      </c>
      <c r="AO483" s="159">
        <v>42502.77684027778</v>
      </c>
      <c r="AP483" t="s">
        <v>177</v>
      </c>
      <c r="AQ483" t="s">
        <v>119</v>
      </c>
      <c r="AR483" t="s">
        <v>119</v>
      </c>
      <c r="AT483" s="160">
        <v>42502</v>
      </c>
      <c r="AU483" s="161">
        <v>1</v>
      </c>
      <c r="AV483" s="162">
        <v>1</v>
      </c>
      <c r="AW483" t="s">
        <v>120</v>
      </c>
      <c r="AZ483" s="163">
        <v>42502</v>
      </c>
      <c r="BB483" t="s">
        <v>121</v>
      </c>
      <c r="BC483" t="s">
        <v>114</v>
      </c>
      <c r="BD483" t="s">
        <v>122</v>
      </c>
      <c r="BE483" t="s">
        <v>110</v>
      </c>
      <c r="BH483" t="s">
        <v>122</v>
      </c>
      <c r="BL483" t="s">
        <v>110</v>
      </c>
      <c r="BM483" s="165">
        <v>42502</v>
      </c>
      <c r="BO483" t="s">
        <v>110</v>
      </c>
      <c r="BP483" t="s">
        <v>123</v>
      </c>
      <c r="BS483" s="166">
        <v>42502.769386574073</v>
      </c>
      <c r="BU483" t="s">
        <v>110</v>
      </c>
      <c r="BV483" t="s">
        <v>177</v>
      </c>
      <c r="BW483" t="s">
        <v>110</v>
      </c>
      <c r="BZ483" t="s">
        <v>108</v>
      </c>
      <c r="CA483" t="s">
        <v>176</v>
      </c>
      <c r="CB483" s="167">
        <v>42502</v>
      </c>
      <c r="CC483" s="168">
        <v>0</v>
      </c>
      <c r="CD483" s="169">
        <v>3</v>
      </c>
      <c r="CE483" t="s">
        <v>111</v>
      </c>
      <c r="CH483" t="s">
        <v>134</v>
      </c>
      <c r="CL483" t="s">
        <v>126</v>
      </c>
      <c r="CM483" t="s">
        <v>127</v>
      </c>
      <c r="CU483" t="s">
        <v>119</v>
      </c>
      <c r="DD483" s="170">
        <v>-4392.01</v>
      </c>
      <c r="DE483" t="s">
        <v>110</v>
      </c>
      <c r="DF483" s="171">
        <v>0</v>
      </c>
      <c r="DH483" s="172">
        <v>0</v>
      </c>
      <c r="DI483" t="s">
        <v>177</v>
      </c>
      <c r="DJ483" t="s">
        <v>116</v>
      </c>
      <c r="DK483" s="173">
        <v>42502</v>
      </c>
      <c r="DL483" t="s">
        <v>119</v>
      </c>
      <c r="DN483" s="174">
        <v>-4392.01</v>
      </c>
      <c r="DO483" s="175">
        <v>1</v>
      </c>
      <c r="DP483" s="176">
        <v>1</v>
      </c>
      <c r="DQ483" s="177">
        <v>1246366</v>
      </c>
      <c r="DT483" s="178">
        <v>42502</v>
      </c>
      <c r="DV483" t="s">
        <v>120</v>
      </c>
      <c r="DW483" s="179">
        <v>42502</v>
      </c>
      <c r="DX483" t="s">
        <v>110</v>
      </c>
      <c r="DY483" s="180">
        <v>42502</v>
      </c>
      <c r="DZ483" t="s">
        <v>116</v>
      </c>
      <c r="EC483" t="s">
        <v>123</v>
      </c>
      <c r="ED483" s="181">
        <v>0</v>
      </c>
      <c r="EE483" s="182">
        <v>0</v>
      </c>
      <c r="EG483" t="s">
        <v>131</v>
      </c>
      <c r="EJ483" t="str">
        <f t="shared" si="7"/>
        <v>205200010100</v>
      </c>
    </row>
    <row r="484" spans="1:140" ht="16.5" hidden="1" thickTop="1" thickBot="1" x14ac:dyDescent="0.3">
      <c r="A484" t="s">
        <v>108</v>
      </c>
      <c r="B484" t="s">
        <v>176</v>
      </c>
      <c r="C484" s="140">
        <v>42502</v>
      </c>
      <c r="D484" s="141">
        <v>0</v>
      </c>
      <c r="E484" t="s">
        <v>108</v>
      </c>
      <c r="F484" t="s">
        <v>110</v>
      </c>
      <c r="G484" s="142">
        <v>2016</v>
      </c>
      <c r="H484" s="143">
        <v>11</v>
      </c>
      <c r="I484" s="144">
        <v>42502</v>
      </c>
      <c r="J484" t="s">
        <v>111</v>
      </c>
      <c r="L484" t="s">
        <v>110</v>
      </c>
      <c r="M484" t="s">
        <v>110</v>
      </c>
      <c r="O484" s="146">
        <v>0</v>
      </c>
      <c r="P484" t="s">
        <v>112</v>
      </c>
      <c r="R484" s="148">
        <v>42502</v>
      </c>
      <c r="S484" s="149">
        <v>57</v>
      </c>
      <c r="T484" s="150">
        <v>105765.48</v>
      </c>
      <c r="U484" s="151">
        <v>105765.48</v>
      </c>
      <c r="V484" s="152">
        <v>0</v>
      </c>
      <c r="W484" t="s">
        <v>113</v>
      </c>
      <c r="Y484" t="s">
        <v>114</v>
      </c>
      <c r="Z484" t="s">
        <v>114</v>
      </c>
      <c r="AA484" t="s">
        <v>114</v>
      </c>
      <c r="AB484" t="s">
        <v>115</v>
      </c>
      <c r="AC484" t="s">
        <v>116</v>
      </c>
      <c r="AD484" t="s">
        <v>110</v>
      </c>
      <c r="AE484" t="s">
        <v>110</v>
      </c>
      <c r="AH484" s="153">
        <v>0</v>
      </c>
      <c r="AI484" s="154">
        <v>42502</v>
      </c>
      <c r="AJ484" s="155">
        <v>1246366</v>
      </c>
      <c r="AK484" s="156">
        <v>1246366.1000000001</v>
      </c>
      <c r="AL484" s="157">
        <v>42502</v>
      </c>
      <c r="AM484" s="158">
        <v>0</v>
      </c>
      <c r="AN484" t="s">
        <v>159</v>
      </c>
      <c r="AO484" s="159">
        <v>42502.77684027778</v>
      </c>
      <c r="AP484" t="s">
        <v>177</v>
      </c>
      <c r="AQ484" t="s">
        <v>119</v>
      </c>
      <c r="AR484" t="s">
        <v>119</v>
      </c>
      <c r="AT484" s="160">
        <v>42502</v>
      </c>
      <c r="AU484" s="161">
        <v>1</v>
      </c>
      <c r="AV484" s="162">
        <v>1</v>
      </c>
      <c r="AW484" t="s">
        <v>120</v>
      </c>
      <c r="AZ484" s="163">
        <v>42502</v>
      </c>
      <c r="BB484" t="s">
        <v>121</v>
      </c>
      <c r="BC484" t="s">
        <v>114</v>
      </c>
      <c r="BD484" t="s">
        <v>122</v>
      </c>
      <c r="BE484" t="s">
        <v>110</v>
      </c>
      <c r="BH484" t="s">
        <v>122</v>
      </c>
      <c r="BL484" t="s">
        <v>110</v>
      </c>
      <c r="BM484" s="165">
        <v>42502</v>
      </c>
      <c r="BO484" t="s">
        <v>110</v>
      </c>
      <c r="BP484" t="s">
        <v>123</v>
      </c>
      <c r="BS484" s="166">
        <v>42502.769386574073</v>
      </c>
      <c r="BU484" t="s">
        <v>110</v>
      </c>
      <c r="BV484" t="s">
        <v>177</v>
      </c>
      <c r="BW484" t="s">
        <v>110</v>
      </c>
      <c r="BZ484" t="s">
        <v>108</v>
      </c>
      <c r="CA484" t="s">
        <v>176</v>
      </c>
      <c r="CB484" s="167">
        <v>42502</v>
      </c>
      <c r="CC484" s="168">
        <v>0</v>
      </c>
      <c r="CD484" s="169">
        <v>5</v>
      </c>
      <c r="CE484" t="s">
        <v>111</v>
      </c>
      <c r="CH484" t="s">
        <v>135</v>
      </c>
      <c r="CL484" t="s">
        <v>126</v>
      </c>
      <c r="CM484" t="s">
        <v>127</v>
      </c>
      <c r="CU484" t="s">
        <v>119</v>
      </c>
      <c r="DD484" s="170">
        <v>-4333.38</v>
      </c>
      <c r="DE484" t="s">
        <v>110</v>
      </c>
      <c r="DF484" s="171">
        <v>0</v>
      </c>
      <c r="DH484" s="172">
        <v>0</v>
      </c>
      <c r="DI484" t="s">
        <v>177</v>
      </c>
      <c r="DJ484" t="s">
        <v>116</v>
      </c>
      <c r="DK484" s="173">
        <v>42502</v>
      </c>
      <c r="DL484" t="s">
        <v>119</v>
      </c>
      <c r="DN484" s="174">
        <v>-4333.38</v>
      </c>
      <c r="DO484" s="175">
        <v>1</v>
      </c>
      <c r="DP484" s="176">
        <v>1</v>
      </c>
      <c r="DQ484" s="177">
        <v>1246366</v>
      </c>
      <c r="DT484" s="178">
        <v>42502</v>
      </c>
      <c r="DV484" t="s">
        <v>120</v>
      </c>
      <c r="DW484" s="179">
        <v>42502</v>
      </c>
      <c r="DX484" t="s">
        <v>110</v>
      </c>
      <c r="DY484" s="180">
        <v>42502</v>
      </c>
      <c r="DZ484" t="s">
        <v>116</v>
      </c>
      <c r="EC484" t="s">
        <v>123</v>
      </c>
      <c r="ED484" s="181">
        <v>0</v>
      </c>
      <c r="EE484" s="182">
        <v>0</v>
      </c>
      <c r="EG484" t="s">
        <v>131</v>
      </c>
      <c r="EJ484" t="str">
        <f t="shared" si="7"/>
        <v>205300010100</v>
      </c>
    </row>
    <row r="485" spans="1:140" ht="16.5" hidden="1" thickTop="1" thickBot="1" x14ac:dyDescent="0.3">
      <c r="A485" t="s">
        <v>108</v>
      </c>
      <c r="B485" t="s">
        <v>176</v>
      </c>
      <c r="C485" s="140">
        <v>42502</v>
      </c>
      <c r="D485" s="141">
        <v>0</v>
      </c>
      <c r="E485" t="s">
        <v>108</v>
      </c>
      <c r="F485" t="s">
        <v>110</v>
      </c>
      <c r="G485" s="142">
        <v>2016</v>
      </c>
      <c r="H485" s="143">
        <v>11</v>
      </c>
      <c r="I485" s="144">
        <v>42502</v>
      </c>
      <c r="J485" t="s">
        <v>111</v>
      </c>
      <c r="L485" t="s">
        <v>110</v>
      </c>
      <c r="M485" t="s">
        <v>110</v>
      </c>
      <c r="O485" s="146">
        <v>0</v>
      </c>
      <c r="P485" t="s">
        <v>112</v>
      </c>
      <c r="R485" s="148">
        <v>42502</v>
      </c>
      <c r="S485" s="149">
        <v>57</v>
      </c>
      <c r="T485" s="150">
        <v>105765.48</v>
      </c>
      <c r="U485" s="151">
        <v>105765.48</v>
      </c>
      <c r="V485" s="152">
        <v>0</v>
      </c>
      <c r="W485" t="s">
        <v>113</v>
      </c>
      <c r="Y485" t="s">
        <v>114</v>
      </c>
      <c r="Z485" t="s">
        <v>114</v>
      </c>
      <c r="AA485" t="s">
        <v>114</v>
      </c>
      <c r="AB485" t="s">
        <v>115</v>
      </c>
      <c r="AC485" t="s">
        <v>116</v>
      </c>
      <c r="AD485" t="s">
        <v>110</v>
      </c>
      <c r="AE485" t="s">
        <v>110</v>
      </c>
      <c r="AH485" s="153">
        <v>0</v>
      </c>
      <c r="AI485" s="154">
        <v>42502</v>
      </c>
      <c r="AJ485" s="155">
        <v>1246366</v>
      </c>
      <c r="AK485" s="156">
        <v>1246366.1000000001</v>
      </c>
      <c r="AL485" s="157">
        <v>42502</v>
      </c>
      <c r="AM485" s="158">
        <v>0</v>
      </c>
      <c r="AN485" t="s">
        <v>159</v>
      </c>
      <c r="AO485" s="159">
        <v>42502.77684027778</v>
      </c>
      <c r="AP485" t="s">
        <v>177</v>
      </c>
      <c r="AQ485" t="s">
        <v>119</v>
      </c>
      <c r="AR485" t="s">
        <v>119</v>
      </c>
      <c r="AT485" s="160">
        <v>42502</v>
      </c>
      <c r="AU485" s="161">
        <v>1</v>
      </c>
      <c r="AV485" s="162">
        <v>1</v>
      </c>
      <c r="AW485" t="s">
        <v>120</v>
      </c>
      <c r="AZ485" s="163">
        <v>42502</v>
      </c>
      <c r="BB485" t="s">
        <v>121</v>
      </c>
      <c r="BC485" t="s">
        <v>114</v>
      </c>
      <c r="BD485" t="s">
        <v>122</v>
      </c>
      <c r="BE485" t="s">
        <v>110</v>
      </c>
      <c r="BH485" t="s">
        <v>122</v>
      </c>
      <c r="BL485" t="s">
        <v>110</v>
      </c>
      <c r="BM485" s="165">
        <v>42502</v>
      </c>
      <c r="BO485" t="s">
        <v>110</v>
      </c>
      <c r="BP485" t="s">
        <v>123</v>
      </c>
      <c r="BS485" s="166">
        <v>42502.769386574073</v>
      </c>
      <c r="BU485" t="s">
        <v>110</v>
      </c>
      <c r="BV485" t="s">
        <v>177</v>
      </c>
      <c r="BW485" t="s">
        <v>110</v>
      </c>
      <c r="BZ485" t="s">
        <v>108</v>
      </c>
      <c r="CA485" t="s">
        <v>176</v>
      </c>
      <c r="CB485" s="167">
        <v>42502</v>
      </c>
      <c r="CC485" s="168">
        <v>0</v>
      </c>
      <c r="CD485" s="169">
        <v>6</v>
      </c>
      <c r="CE485" t="s">
        <v>111</v>
      </c>
      <c r="CH485" t="s">
        <v>135</v>
      </c>
      <c r="CL485" t="s">
        <v>126</v>
      </c>
      <c r="CM485" t="s">
        <v>132</v>
      </c>
      <c r="CU485" t="s">
        <v>119</v>
      </c>
      <c r="DD485" s="170">
        <v>-465.24</v>
      </c>
      <c r="DE485" t="s">
        <v>110</v>
      </c>
      <c r="DF485" s="171">
        <v>0</v>
      </c>
      <c r="DH485" s="172">
        <v>0</v>
      </c>
      <c r="DI485" t="s">
        <v>177</v>
      </c>
      <c r="DJ485" t="s">
        <v>116</v>
      </c>
      <c r="DK485" s="173">
        <v>42502</v>
      </c>
      <c r="DL485" t="s">
        <v>119</v>
      </c>
      <c r="DN485" s="174">
        <v>-465.24</v>
      </c>
      <c r="DO485" s="175">
        <v>1</v>
      </c>
      <c r="DP485" s="176">
        <v>1</v>
      </c>
      <c r="DQ485" s="177">
        <v>1246366</v>
      </c>
      <c r="DT485" s="178">
        <v>42502</v>
      </c>
      <c r="DV485" t="s">
        <v>120</v>
      </c>
      <c r="DW485" s="179">
        <v>42502</v>
      </c>
      <c r="DX485" t="s">
        <v>110</v>
      </c>
      <c r="DY485" s="180">
        <v>42502</v>
      </c>
      <c r="DZ485" t="s">
        <v>116</v>
      </c>
      <c r="EC485" t="s">
        <v>123</v>
      </c>
      <c r="ED485" s="181">
        <v>0</v>
      </c>
      <c r="EE485" s="182">
        <v>0</v>
      </c>
      <c r="EG485" t="s">
        <v>131</v>
      </c>
      <c r="EJ485" t="str">
        <f t="shared" si="7"/>
        <v>205300020100</v>
      </c>
    </row>
    <row r="486" spans="1:140" ht="16.5" hidden="1" thickTop="1" thickBot="1" x14ac:dyDescent="0.3">
      <c r="A486" t="s">
        <v>108</v>
      </c>
      <c r="B486" t="s">
        <v>176</v>
      </c>
      <c r="C486" s="140">
        <v>42502</v>
      </c>
      <c r="D486" s="141">
        <v>0</v>
      </c>
      <c r="E486" t="s">
        <v>108</v>
      </c>
      <c r="F486" t="s">
        <v>110</v>
      </c>
      <c r="G486" s="142">
        <v>2016</v>
      </c>
      <c r="H486" s="143">
        <v>11</v>
      </c>
      <c r="I486" s="144">
        <v>42502</v>
      </c>
      <c r="J486" t="s">
        <v>111</v>
      </c>
      <c r="L486" t="s">
        <v>110</v>
      </c>
      <c r="M486" t="s">
        <v>110</v>
      </c>
      <c r="O486" s="146">
        <v>0</v>
      </c>
      <c r="P486" t="s">
        <v>112</v>
      </c>
      <c r="R486" s="148">
        <v>42502</v>
      </c>
      <c r="S486" s="149">
        <v>57</v>
      </c>
      <c r="T486" s="150">
        <v>105765.48</v>
      </c>
      <c r="U486" s="151">
        <v>105765.48</v>
      </c>
      <c r="V486" s="152">
        <v>0</v>
      </c>
      <c r="W486" t="s">
        <v>113</v>
      </c>
      <c r="Y486" t="s">
        <v>114</v>
      </c>
      <c r="Z486" t="s">
        <v>114</v>
      </c>
      <c r="AA486" t="s">
        <v>114</v>
      </c>
      <c r="AB486" t="s">
        <v>115</v>
      </c>
      <c r="AC486" t="s">
        <v>116</v>
      </c>
      <c r="AD486" t="s">
        <v>110</v>
      </c>
      <c r="AE486" t="s">
        <v>110</v>
      </c>
      <c r="AH486" s="153">
        <v>0</v>
      </c>
      <c r="AI486" s="154">
        <v>42502</v>
      </c>
      <c r="AJ486" s="155">
        <v>1246366</v>
      </c>
      <c r="AK486" s="156">
        <v>1246366.1000000001</v>
      </c>
      <c r="AL486" s="157">
        <v>42502</v>
      </c>
      <c r="AM486" s="158">
        <v>0</v>
      </c>
      <c r="AN486" t="s">
        <v>159</v>
      </c>
      <c r="AO486" s="159">
        <v>42502.77684027778</v>
      </c>
      <c r="AP486" t="s">
        <v>177</v>
      </c>
      <c r="AQ486" t="s">
        <v>119</v>
      </c>
      <c r="AR486" t="s">
        <v>119</v>
      </c>
      <c r="AT486" s="160">
        <v>42502</v>
      </c>
      <c r="AU486" s="161">
        <v>1</v>
      </c>
      <c r="AV486" s="162">
        <v>1</v>
      </c>
      <c r="AW486" t="s">
        <v>120</v>
      </c>
      <c r="AZ486" s="163">
        <v>42502</v>
      </c>
      <c r="BB486" t="s">
        <v>121</v>
      </c>
      <c r="BC486" t="s">
        <v>114</v>
      </c>
      <c r="BD486" t="s">
        <v>122</v>
      </c>
      <c r="BE486" t="s">
        <v>110</v>
      </c>
      <c r="BH486" t="s">
        <v>122</v>
      </c>
      <c r="BL486" t="s">
        <v>110</v>
      </c>
      <c r="BM486" s="165">
        <v>42502</v>
      </c>
      <c r="BO486" t="s">
        <v>110</v>
      </c>
      <c r="BP486" t="s">
        <v>123</v>
      </c>
      <c r="BS486" s="166">
        <v>42502.769386574073</v>
      </c>
      <c r="BU486" t="s">
        <v>110</v>
      </c>
      <c r="BV486" t="s">
        <v>177</v>
      </c>
      <c r="BW486" t="s">
        <v>110</v>
      </c>
      <c r="BZ486" t="s">
        <v>108</v>
      </c>
      <c r="CA486" t="s">
        <v>176</v>
      </c>
      <c r="CB486" s="167">
        <v>42502</v>
      </c>
      <c r="CC486" s="168">
        <v>0</v>
      </c>
      <c r="CD486" s="169">
        <v>7</v>
      </c>
      <c r="CE486" t="s">
        <v>111</v>
      </c>
      <c r="CH486" t="s">
        <v>136</v>
      </c>
      <c r="CL486" t="s">
        <v>126</v>
      </c>
      <c r="CM486" t="s">
        <v>127</v>
      </c>
      <c r="CU486" t="s">
        <v>119</v>
      </c>
      <c r="DD486" s="170">
        <v>-33.51</v>
      </c>
      <c r="DE486" t="s">
        <v>110</v>
      </c>
      <c r="DF486" s="171">
        <v>0</v>
      </c>
      <c r="DH486" s="172">
        <v>0</v>
      </c>
      <c r="DI486" t="s">
        <v>177</v>
      </c>
      <c r="DJ486" t="s">
        <v>116</v>
      </c>
      <c r="DK486" s="173">
        <v>42502</v>
      </c>
      <c r="DL486" t="s">
        <v>119</v>
      </c>
      <c r="DN486" s="174">
        <v>-33.51</v>
      </c>
      <c r="DO486" s="175">
        <v>1</v>
      </c>
      <c r="DP486" s="176">
        <v>1</v>
      </c>
      <c r="DQ486" s="177">
        <v>1246366</v>
      </c>
      <c r="DT486" s="178">
        <v>42502</v>
      </c>
      <c r="DV486" t="s">
        <v>120</v>
      </c>
      <c r="DW486" s="179">
        <v>42502</v>
      </c>
      <c r="DX486" t="s">
        <v>110</v>
      </c>
      <c r="DY486" s="180">
        <v>42502</v>
      </c>
      <c r="DZ486" t="s">
        <v>116</v>
      </c>
      <c r="EC486" t="s">
        <v>123</v>
      </c>
      <c r="ED486" s="181">
        <v>0</v>
      </c>
      <c r="EE486" s="182">
        <v>0</v>
      </c>
      <c r="EG486" t="s">
        <v>131</v>
      </c>
      <c r="EJ486" t="str">
        <f t="shared" si="7"/>
        <v>205500010100</v>
      </c>
    </row>
    <row r="487" spans="1:140" ht="16.5" hidden="1" thickTop="1" thickBot="1" x14ac:dyDescent="0.3">
      <c r="A487" t="s">
        <v>108</v>
      </c>
      <c r="B487" t="s">
        <v>176</v>
      </c>
      <c r="C487" s="140">
        <v>42502</v>
      </c>
      <c r="D487" s="141">
        <v>0</v>
      </c>
      <c r="E487" t="s">
        <v>108</v>
      </c>
      <c r="F487" t="s">
        <v>110</v>
      </c>
      <c r="G487" s="142">
        <v>2016</v>
      </c>
      <c r="H487" s="143">
        <v>11</v>
      </c>
      <c r="I487" s="144">
        <v>42502</v>
      </c>
      <c r="J487" t="s">
        <v>111</v>
      </c>
      <c r="L487" t="s">
        <v>110</v>
      </c>
      <c r="M487" t="s">
        <v>110</v>
      </c>
      <c r="O487" s="146">
        <v>0</v>
      </c>
      <c r="P487" t="s">
        <v>112</v>
      </c>
      <c r="R487" s="148">
        <v>42502</v>
      </c>
      <c r="S487" s="149">
        <v>57</v>
      </c>
      <c r="T487" s="150">
        <v>105765.48</v>
      </c>
      <c r="U487" s="151">
        <v>105765.48</v>
      </c>
      <c r="V487" s="152">
        <v>0</v>
      </c>
      <c r="W487" t="s">
        <v>113</v>
      </c>
      <c r="Y487" t="s">
        <v>114</v>
      </c>
      <c r="Z487" t="s">
        <v>114</v>
      </c>
      <c r="AA487" t="s">
        <v>114</v>
      </c>
      <c r="AB487" t="s">
        <v>115</v>
      </c>
      <c r="AC487" t="s">
        <v>116</v>
      </c>
      <c r="AD487" t="s">
        <v>110</v>
      </c>
      <c r="AE487" t="s">
        <v>110</v>
      </c>
      <c r="AH487" s="153">
        <v>0</v>
      </c>
      <c r="AI487" s="154">
        <v>42502</v>
      </c>
      <c r="AJ487" s="155">
        <v>1246366</v>
      </c>
      <c r="AK487" s="156">
        <v>1246366.1000000001</v>
      </c>
      <c r="AL487" s="157">
        <v>42502</v>
      </c>
      <c r="AM487" s="158">
        <v>0</v>
      </c>
      <c r="AN487" t="s">
        <v>159</v>
      </c>
      <c r="AO487" s="159">
        <v>42502.77684027778</v>
      </c>
      <c r="AP487" t="s">
        <v>177</v>
      </c>
      <c r="AQ487" t="s">
        <v>119</v>
      </c>
      <c r="AR487" t="s">
        <v>119</v>
      </c>
      <c r="AT487" s="160">
        <v>42502</v>
      </c>
      <c r="AU487" s="161">
        <v>1</v>
      </c>
      <c r="AV487" s="162">
        <v>1</v>
      </c>
      <c r="AW487" t="s">
        <v>120</v>
      </c>
      <c r="AZ487" s="163">
        <v>42502</v>
      </c>
      <c r="BB487" t="s">
        <v>121</v>
      </c>
      <c r="BC487" t="s">
        <v>114</v>
      </c>
      <c r="BD487" t="s">
        <v>122</v>
      </c>
      <c r="BE487" t="s">
        <v>110</v>
      </c>
      <c r="BH487" t="s">
        <v>122</v>
      </c>
      <c r="BL487" t="s">
        <v>110</v>
      </c>
      <c r="BM487" s="165">
        <v>42502</v>
      </c>
      <c r="BO487" t="s">
        <v>110</v>
      </c>
      <c r="BP487" t="s">
        <v>123</v>
      </c>
      <c r="BS487" s="166">
        <v>42502.769386574073</v>
      </c>
      <c r="BU487" t="s">
        <v>110</v>
      </c>
      <c r="BV487" t="s">
        <v>177</v>
      </c>
      <c r="BW487" t="s">
        <v>110</v>
      </c>
      <c r="BZ487" t="s">
        <v>108</v>
      </c>
      <c r="CA487" t="s">
        <v>176</v>
      </c>
      <c r="CB487" s="167">
        <v>42502</v>
      </c>
      <c r="CC487" s="168">
        <v>0</v>
      </c>
      <c r="CD487" s="169">
        <v>8</v>
      </c>
      <c r="CE487" t="s">
        <v>111</v>
      </c>
      <c r="CH487" t="s">
        <v>136</v>
      </c>
      <c r="CL487" t="s">
        <v>126</v>
      </c>
      <c r="CM487" t="s">
        <v>132</v>
      </c>
      <c r="CU487" t="s">
        <v>119</v>
      </c>
      <c r="DD487" s="170">
        <v>-6.13</v>
      </c>
      <c r="DE487" t="s">
        <v>110</v>
      </c>
      <c r="DF487" s="171">
        <v>0</v>
      </c>
      <c r="DH487" s="172">
        <v>0</v>
      </c>
      <c r="DI487" t="s">
        <v>177</v>
      </c>
      <c r="DJ487" t="s">
        <v>116</v>
      </c>
      <c r="DK487" s="173">
        <v>42502</v>
      </c>
      <c r="DL487" t="s">
        <v>119</v>
      </c>
      <c r="DN487" s="174">
        <v>-6.13</v>
      </c>
      <c r="DO487" s="175">
        <v>1</v>
      </c>
      <c r="DP487" s="176">
        <v>1</v>
      </c>
      <c r="DQ487" s="177">
        <v>1246366</v>
      </c>
      <c r="DT487" s="178">
        <v>42502</v>
      </c>
      <c r="DV487" t="s">
        <v>120</v>
      </c>
      <c r="DW487" s="179">
        <v>42502</v>
      </c>
      <c r="DX487" t="s">
        <v>110</v>
      </c>
      <c r="DY487" s="180">
        <v>42502</v>
      </c>
      <c r="DZ487" t="s">
        <v>116</v>
      </c>
      <c r="EC487" t="s">
        <v>123</v>
      </c>
      <c r="ED487" s="181">
        <v>0</v>
      </c>
      <c r="EE487" s="182">
        <v>0</v>
      </c>
      <c r="EG487" t="s">
        <v>131</v>
      </c>
      <c r="EJ487" t="str">
        <f t="shared" si="7"/>
        <v>205500020100</v>
      </c>
    </row>
    <row r="488" spans="1:140" ht="16.5" hidden="1" thickTop="1" thickBot="1" x14ac:dyDescent="0.3">
      <c r="A488" t="s">
        <v>108</v>
      </c>
      <c r="B488" t="s">
        <v>176</v>
      </c>
      <c r="C488" s="140">
        <v>42502</v>
      </c>
      <c r="D488" s="141">
        <v>0</v>
      </c>
      <c r="E488" t="s">
        <v>108</v>
      </c>
      <c r="F488" t="s">
        <v>110</v>
      </c>
      <c r="G488" s="142">
        <v>2016</v>
      </c>
      <c r="H488" s="143">
        <v>11</v>
      </c>
      <c r="I488" s="144">
        <v>42502</v>
      </c>
      <c r="J488" t="s">
        <v>111</v>
      </c>
      <c r="L488" t="s">
        <v>110</v>
      </c>
      <c r="M488" t="s">
        <v>110</v>
      </c>
      <c r="O488" s="146">
        <v>0</v>
      </c>
      <c r="P488" t="s">
        <v>112</v>
      </c>
      <c r="R488" s="148">
        <v>42502</v>
      </c>
      <c r="S488" s="149">
        <v>57</v>
      </c>
      <c r="T488" s="150">
        <v>105765.48</v>
      </c>
      <c r="U488" s="151">
        <v>105765.48</v>
      </c>
      <c r="V488" s="152">
        <v>0</v>
      </c>
      <c r="W488" t="s">
        <v>113</v>
      </c>
      <c r="Y488" t="s">
        <v>114</v>
      </c>
      <c r="Z488" t="s">
        <v>114</v>
      </c>
      <c r="AA488" t="s">
        <v>114</v>
      </c>
      <c r="AB488" t="s">
        <v>115</v>
      </c>
      <c r="AC488" t="s">
        <v>116</v>
      </c>
      <c r="AD488" t="s">
        <v>110</v>
      </c>
      <c r="AE488" t="s">
        <v>110</v>
      </c>
      <c r="AH488" s="153">
        <v>0</v>
      </c>
      <c r="AI488" s="154">
        <v>42502</v>
      </c>
      <c r="AJ488" s="155">
        <v>1246366</v>
      </c>
      <c r="AK488" s="156">
        <v>1246366.1000000001</v>
      </c>
      <c r="AL488" s="157">
        <v>42502</v>
      </c>
      <c r="AM488" s="158">
        <v>0</v>
      </c>
      <c r="AN488" t="s">
        <v>159</v>
      </c>
      <c r="AO488" s="159">
        <v>42502.77684027778</v>
      </c>
      <c r="AP488" t="s">
        <v>177</v>
      </c>
      <c r="AQ488" t="s">
        <v>119</v>
      </c>
      <c r="AR488" t="s">
        <v>119</v>
      </c>
      <c r="AT488" s="160">
        <v>42502</v>
      </c>
      <c r="AU488" s="161">
        <v>1</v>
      </c>
      <c r="AV488" s="162">
        <v>1</v>
      </c>
      <c r="AW488" t="s">
        <v>120</v>
      </c>
      <c r="AZ488" s="163">
        <v>42502</v>
      </c>
      <c r="BB488" t="s">
        <v>121</v>
      </c>
      <c r="BC488" t="s">
        <v>114</v>
      </c>
      <c r="BD488" t="s">
        <v>122</v>
      </c>
      <c r="BE488" t="s">
        <v>110</v>
      </c>
      <c r="BH488" t="s">
        <v>122</v>
      </c>
      <c r="BL488" t="s">
        <v>110</v>
      </c>
      <c r="BM488" s="165">
        <v>42502</v>
      </c>
      <c r="BO488" t="s">
        <v>110</v>
      </c>
      <c r="BP488" t="s">
        <v>123</v>
      </c>
      <c r="BS488" s="166">
        <v>42502.769386574073</v>
      </c>
      <c r="BU488" t="s">
        <v>110</v>
      </c>
      <c r="BV488" t="s">
        <v>177</v>
      </c>
      <c r="BW488" t="s">
        <v>110</v>
      </c>
      <c r="BZ488" t="s">
        <v>108</v>
      </c>
      <c r="CA488" t="s">
        <v>176</v>
      </c>
      <c r="CB488" s="167">
        <v>42502</v>
      </c>
      <c r="CC488" s="168">
        <v>0</v>
      </c>
      <c r="CD488" s="169">
        <v>9</v>
      </c>
      <c r="CE488" t="s">
        <v>111</v>
      </c>
      <c r="CH488" t="s">
        <v>137</v>
      </c>
      <c r="CL488" t="s">
        <v>126</v>
      </c>
      <c r="CM488" t="s">
        <v>127</v>
      </c>
      <c r="CU488" t="s">
        <v>119</v>
      </c>
      <c r="DD488" s="170">
        <v>-10543.01</v>
      </c>
      <c r="DE488" t="s">
        <v>110</v>
      </c>
      <c r="DF488" s="171">
        <v>0</v>
      </c>
      <c r="DH488" s="172">
        <v>0</v>
      </c>
      <c r="DI488" t="s">
        <v>177</v>
      </c>
      <c r="DJ488" t="s">
        <v>116</v>
      </c>
      <c r="DK488" s="173">
        <v>42502</v>
      </c>
      <c r="DL488" t="s">
        <v>119</v>
      </c>
      <c r="DN488" s="174">
        <v>-10543.01</v>
      </c>
      <c r="DO488" s="175">
        <v>1</v>
      </c>
      <c r="DP488" s="176">
        <v>1</v>
      </c>
      <c r="DQ488" s="177">
        <v>1246366</v>
      </c>
      <c r="DT488" s="178">
        <v>42502</v>
      </c>
      <c r="DV488" t="s">
        <v>120</v>
      </c>
      <c r="DW488" s="179">
        <v>42502</v>
      </c>
      <c r="DX488" t="s">
        <v>110</v>
      </c>
      <c r="DY488" s="180">
        <v>42502</v>
      </c>
      <c r="DZ488" t="s">
        <v>116</v>
      </c>
      <c r="EC488" t="s">
        <v>123</v>
      </c>
      <c r="ED488" s="181">
        <v>0</v>
      </c>
      <c r="EE488" s="182">
        <v>0</v>
      </c>
      <c r="EG488" t="s">
        <v>131</v>
      </c>
      <c r="EJ488" t="str">
        <f t="shared" si="7"/>
        <v>205600010100</v>
      </c>
    </row>
    <row r="489" spans="1:140" ht="16.5" hidden="1" thickTop="1" thickBot="1" x14ac:dyDescent="0.3">
      <c r="A489" t="s">
        <v>108</v>
      </c>
      <c r="B489" t="s">
        <v>176</v>
      </c>
      <c r="C489" s="140">
        <v>42502</v>
      </c>
      <c r="D489" s="141">
        <v>0</v>
      </c>
      <c r="E489" t="s">
        <v>108</v>
      </c>
      <c r="F489" t="s">
        <v>110</v>
      </c>
      <c r="G489" s="142">
        <v>2016</v>
      </c>
      <c r="H489" s="143">
        <v>11</v>
      </c>
      <c r="I489" s="144">
        <v>42502</v>
      </c>
      <c r="J489" t="s">
        <v>111</v>
      </c>
      <c r="L489" t="s">
        <v>110</v>
      </c>
      <c r="M489" t="s">
        <v>110</v>
      </c>
      <c r="O489" s="146">
        <v>0</v>
      </c>
      <c r="P489" t="s">
        <v>112</v>
      </c>
      <c r="R489" s="148">
        <v>42502</v>
      </c>
      <c r="S489" s="149">
        <v>57</v>
      </c>
      <c r="T489" s="150">
        <v>105765.48</v>
      </c>
      <c r="U489" s="151">
        <v>105765.48</v>
      </c>
      <c r="V489" s="152">
        <v>0</v>
      </c>
      <c r="W489" t="s">
        <v>113</v>
      </c>
      <c r="Y489" t="s">
        <v>114</v>
      </c>
      <c r="Z489" t="s">
        <v>114</v>
      </c>
      <c r="AA489" t="s">
        <v>114</v>
      </c>
      <c r="AB489" t="s">
        <v>115</v>
      </c>
      <c r="AC489" t="s">
        <v>116</v>
      </c>
      <c r="AD489" t="s">
        <v>110</v>
      </c>
      <c r="AE489" t="s">
        <v>110</v>
      </c>
      <c r="AH489" s="153">
        <v>0</v>
      </c>
      <c r="AI489" s="154">
        <v>42502</v>
      </c>
      <c r="AJ489" s="155">
        <v>1246366</v>
      </c>
      <c r="AK489" s="156">
        <v>1246366.1000000001</v>
      </c>
      <c r="AL489" s="157">
        <v>42502</v>
      </c>
      <c r="AM489" s="158">
        <v>0</v>
      </c>
      <c r="AN489" t="s">
        <v>159</v>
      </c>
      <c r="AO489" s="159">
        <v>42502.77684027778</v>
      </c>
      <c r="AP489" t="s">
        <v>177</v>
      </c>
      <c r="AQ489" t="s">
        <v>119</v>
      </c>
      <c r="AR489" t="s">
        <v>119</v>
      </c>
      <c r="AT489" s="160">
        <v>42502</v>
      </c>
      <c r="AU489" s="161">
        <v>1</v>
      </c>
      <c r="AV489" s="162">
        <v>1</v>
      </c>
      <c r="AW489" t="s">
        <v>120</v>
      </c>
      <c r="AZ489" s="163">
        <v>42502</v>
      </c>
      <c r="BB489" t="s">
        <v>121</v>
      </c>
      <c r="BC489" t="s">
        <v>114</v>
      </c>
      <c r="BD489" t="s">
        <v>122</v>
      </c>
      <c r="BE489" t="s">
        <v>110</v>
      </c>
      <c r="BH489" t="s">
        <v>122</v>
      </c>
      <c r="BL489" t="s">
        <v>110</v>
      </c>
      <c r="BM489" s="165">
        <v>42502</v>
      </c>
      <c r="BO489" t="s">
        <v>110</v>
      </c>
      <c r="BP489" t="s">
        <v>123</v>
      </c>
      <c r="BS489" s="166">
        <v>42502.769386574073</v>
      </c>
      <c r="BU489" t="s">
        <v>110</v>
      </c>
      <c r="BV489" t="s">
        <v>177</v>
      </c>
      <c r="BW489" t="s">
        <v>110</v>
      </c>
      <c r="BZ489" t="s">
        <v>108</v>
      </c>
      <c r="CA489" t="s">
        <v>176</v>
      </c>
      <c r="CB489" s="167">
        <v>42502</v>
      </c>
      <c r="CC489" s="168">
        <v>0</v>
      </c>
      <c r="CD489" s="169">
        <v>10</v>
      </c>
      <c r="CE489" t="s">
        <v>111</v>
      </c>
      <c r="CH489" t="s">
        <v>137</v>
      </c>
      <c r="CL489" t="s">
        <v>126</v>
      </c>
      <c r="CM489" t="s">
        <v>132</v>
      </c>
      <c r="CU489" t="s">
        <v>119</v>
      </c>
      <c r="DD489" s="170">
        <v>-1778.64</v>
      </c>
      <c r="DE489" t="s">
        <v>110</v>
      </c>
      <c r="DF489" s="171">
        <v>0</v>
      </c>
      <c r="DH489" s="172">
        <v>0</v>
      </c>
      <c r="DI489" t="s">
        <v>177</v>
      </c>
      <c r="DJ489" t="s">
        <v>116</v>
      </c>
      <c r="DK489" s="173">
        <v>42502</v>
      </c>
      <c r="DL489" t="s">
        <v>119</v>
      </c>
      <c r="DN489" s="174">
        <v>-1778.64</v>
      </c>
      <c r="DO489" s="175">
        <v>1</v>
      </c>
      <c r="DP489" s="176">
        <v>1</v>
      </c>
      <c r="DQ489" s="177">
        <v>1246366</v>
      </c>
      <c r="DT489" s="178">
        <v>42502</v>
      </c>
      <c r="DV489" t="s">
        <v>120</v>
      </c>
      <c r="DW489" s="179">
        <v>42502</v>
      </c>
      <c r="DX489" t="s">
        <v>110</v>
      </c>
      <c r="DY489" s="180">
        <v>42502</v>
      </c>
      <c r="DZ489" t="s">
        <v>116</v>
      </c>
      <c r="EC489" t="s">
        <v>123</v>
      </c>
      <c r="ED489" s="181">
        <v>0</v>
      </c>
      <c r="EE489" s="182">
        <v>0</v>
      </c>
      <c r="EG489" t="s">
        <v>131</v>
      </c>
      <c r="EJ489" t="str">
        <f t="shared" si="7"/>
        <v>205600020100</v>
      </c>
    </row>
    <row r="490" spans="1:140" ht="16.5" hidden="1" thickTop="1" thickBot="1" x14ac:dyDescent="0.3">
      <c r="A490" t="s">
        <v>108</v>
      </c>
      <c r="B490" t="s">
        <v>176</v>
      </c>
      <c r="C490" s="140">
        <v>42502</v>
      </c>
      <c r="D490" s="141">
        <v>0</v>
      </c>
      <c r="E490" t="s">
        <v>108</v>
      </c>
      <c r="F490" t="s">
        <v>110</v>
      </c>
      <c r="G490" s="142">
        <v>2016</v>
      </c>
      <c r="H490" s="143">
        <v>11</v>
      </c>
      <c r="I490" s="144">
        <v>42502</v>
      </c>
      <c r="J490" t="s">
        <v>111</v>
      </c>
      <c r="L490" t="s">
        <v>110</v>
      </c>
      <c r="M490" t="s">
        <v>110</v>
      </c>
      <c r="O490" s="146">
        <v>0</v>
      </c>
      <c r="P490" t="s">
        <v>112</v>
      </c>
      <c r="R490" s="148">
        <v>42502</v>
      </c>
      <c r="S490" s="149">
        <v>57</v>
      </c>
      <c r="T490" s="150">
        <v>105765.48</v>
      </c>
      <c r="U490" s="151">
        <v>105765.48</v>
      </c>
      <c r="V490" s="152">
        <v>0</v>
      </c>
      <c r="W490" t="s">
        <v>113</v>
      </c>
      <c r="Y490" t="s">
        <v>114</v>
      </c>
      <c r="Z490" t="s">
        <v>114</v>
      </c>
      <c r="AA490" t="s">
        <v>114</v>
      </c>
      <c r="AB490" t="s">
        <v>115</v>
      </c>
      <c r="AC490" t="s">
        <v>116</v>
      </c>
      <c r="AD490" t="s">
        <v>110</v>
      </c>
      <c r="AE490" t="s">
        <v>110</v>
      </c>
      <c r="AH490" s="153">
        <v>0</v>
      </c>
      <c r="AI490" s="154">
        <v>42502</v>
      </c>
      <c r="AJ490" s="155">
        <v>1246366</v>
      </c>
      <c r="AK490" s="156">
        <v>1246366.1000000001</v>
      </c>
      <c r="AL490" s="157">
        <v>42502</v>
      </c>
      <c r="AM490" s="158">
        <v>0</v>
      </c>
      <c r="AN490" t="s">
        <v>159</v>
      </c>
      <c r="AO490" s="159">
        <v>42502.77684027778</v>
      </c>
      <c r="AP490" t="s">
        <v>177</v>
      </c>
      <c r="AQ490" t="s">
        <v>119</v>
      </c>
      <c r="AR490" t="s">
        <v>119</v>
      </c>
      <c r="AT490" s="160">
        <v>42502</v>
      </c>
      <c r="AU490" s="161">
        <v>1</v>
      </c>
      <c r="AV490" s="162">
        <v>1</v>
      </c>
      <c r="AW490" t="s">
        <v>120</v>
      </c>
      <c r="AZ490" s="163">
        <v>42502</v>
      </c>
      <c r="BB490" t="s">
        <v>121</v>
      </c>
      <c r="BC490" t="s">
        <v>114</v>
      </c>
      <c r="BD490" t="s">
        <v>122</v>
      </c>
      <c r="BE490" t="s">
        <v>110</v>
      </c>
      <c r="BH490" t="s">
        <v>122</v>
      </c>
      <c r="BL490" t="s">
        <v>110</v>
      </c>
      <c r="BM490" s="165">
        <v>42502</v>
      </c>
      <c r="BO490" t="s">
        <v>110</v>
      </c>
      <c r="BP490" t="s">
        <v>123</v>
      </c>
      <c r="BS490" s="166">
        <v>42502.769386574073</v>
      </c>
      <c r="BU490" t="s">
        <v>110</v>
      </c>
      <c r="BV490" t="s">
        <v>177</v>
      </c>
      <c r="BW490" t="s">
        <v>110</v>
      </c>
      <c r="BZ490" t="s">
        <v>108</v>
      </c>
      <c r="CA490" t="s">
        <v>176</v>
      </c>
      <c r="CB490" s="167">
        <v>42502</v>
      </c>
      <c r="CC490" s="168">
        <v>0</v>
      </c>
      <c r="CD490" s="169">
        <v>11</v>
      </c>
      <c r="CE490" t="s">
        <v>111</v>
      </c>
      <c r="CH490" t="s">
        <v>160</v>
      </c>
      <c r="CL490" t="s">
        <v>126</v>
      </c>
      <c r="CM490" t="s">
        <v>127</v>
      </c>
      <c r="CU490" t="s">
        <v>119</v>
      </c>
      <c r="DD490" s="170">
        <v>-96.26</v>
      </c>
      <c r="DE490" t="s">
        <v>110</v>
      </c>
      <c r="DF490" s="171">
        <v>0</v>
      </c>
      <c r="DH490" s="172">
        <v>0</v>
      </c>
      <c r="DI490" t="s">
        <v>177</v>
      </c>
      <c r="DJ490" t="s">
        <v>116</v>
      </c>
      <c r="DK490" s="173">
        <v>42502</v>
      </c>
      <c r="DL490" t="s">
        <v>119</v>
      </c>
      <c r="DN490" s="174">
        <v>-96.26</v>
      </c>
      <c r="DO490" s="175">
        <v>1</v>
      </c>
      <c r="DP490" s="176">
        <v>1</v>
      </c>
      <c r="DQ490" s="177">
        <v>1246366</v>
      </c>
      <c r="DT490" s="178">
        <v>42502</v>
      </c>
      <c r="DV490" t="s">
        <v>120</v>
      </c>
      <c r="DW490" s="179">
        <v>42502</v>
      </c>
      <c r="DX490" t="s">
        <v>110</v>
      </c>
      <c r="DY490" s="180">
        <v>42502</v>
      </c>
      <c r="DZ490" t="s">
        <v>116</v>
      </c>
      <c r="EC490" t="s">
        <v>123</v>
      </c>
      <c r="ED490" s="181">
        <v>0</v>
      </c>
      <c r="EE490" s="182">
        <v>0</v>
      </c>
      <c r="EG490" t="s">
        <v>131</v>
      </c>
      <c r="EJ490" t="str">
        <f t="shared" si="7"/>
        <v>205700010100</v>
      </c>
    </row>
    <row r="491" spans="1:140" ht="16.5" hidden="1" thickTop="1" thickBot="1" x14ac:dyDescent="0.3">
      <c r="A491" t="s">
        <v>108</v>
      </c>
      <c r="B491" t="s">
        <v>176</v>
      </c>
      <c r="C491" s="140">
        <v>42502</v>
      </c>
      <c r="D491" s="141">
        <v>0</v>
      </c>
      <c r="E491" t="s">
        <v>108</v>
      </c>
      <c r="F491" t="s">
        <v>110</v>
      </c>
      <c r="G491" s="142">
        <v>2016</v>
      </c>
      <c r="H491" s="143">
        <v>11</v>
      </c>
      <c r="I491" s="144">
        <v>42502</v>
      </c>
      <c r="J491" t="s">
        <v>111</v>
      </c>
      <c r="L491" t="s">
        <v>110</v>
      </c>
      <c r="M491" t="s">
        <v>110</v>
      </c>
      <c r="O491" s="146">
        <v>0</v>
      </c>
      <c r="P491" t="s">
        <v>112</v>
      </c>
      <c r="R491" s="148">
        <v>42502</v>
      </c>
      <c r="S491" s="149">
        <v>57</v>
      </c>
      <c r="T491" s="150">
        <v>105765.48</v>
      </c>
      <c r="U491" s="151">
        <v>105765.48</v>
      </c>
      <c r="V491" s="152">
        <v>0</v>
      </c>
      <c r="W491" t="s">
        <v>113</v>
      </c>
      <c r="Y491" t="s">
        <v>114</v>
      </c>
      <c r="Z491" t="s">
        <v>114</v>
      </c>
      <c r="AA491" t="s">
        <v>114</v>
      </c>
      <c r="AB491" t="s">
        <v>115</v>
      </c>
      <c r="AC491" t="s">
        <v>116</v>
      </c>
      <c r="AD491" t="s">
        <v>110</v>
      </c>
      <c r="AE491" t="s">
        <v>110</v>
      </c>
      <c r="AH491" s="153">
        <v>0</v>
      </c>
      <c r="AI491" s="154">
        <v>42502</v>
      </c>
      <c r="AJ491" s="155">
        <v>1246366</v>
      </c>
      <c r="AK491" s="156">
        <v>1246366.1000000001</v>
      </c>
      <c r="AL491" s="157">
        <v>42502</v>
      </c>
      <c r="AM491" s="158">
        <v>0</v>
      </c>
      <c r="AN491" t="s">
        <v>159</v>
      </c>
      <c r="AO491" s="159">
        <v>42502.77684027778</v>
      </c>
      <c r="AP491" t="s">
        <v>177</v>
      </c>
      <c r="AQ491" t="s">
        <v>119</v>
      </c>
      <c r="AR491" t="s">
        <v>119</v>
      </c>
      <c r="AT491" s="160">
        <v>42502</v>
      </c>
      <c r="AU491" s="161">
        <v>1</v>
      </c>
      <c r="AV491" s="162">
        <v>1</v>
      </c>
      <c r="AW491" t="s">
        <v>120</v>
      </c>
      <c r="AZ491" s="163">
        <v>42502</v>
      </c>
      <c r="BB491" t="s">
        <v>121</v>
      </c>
      <c r="BC491" t="s">
        <v>114</v>
      </c>
      <c r="BD491" t="s">
        <v>122</v>
      </c>
      <c r="BE491" t="s">
        <v>110</v>
      </c>
      <c r="BH491" t="s">
        <v>122</v>
      </c>
      <c r="BL491" t="s">
        <v>110</v>
      </c>
      <c r="BM491" s="165">
        <v>42502</v>
      </c>
      <c r="BO491" t="s">
        <v>110</v>
      </c>
      <c r="BP491" t="s">
        <v>123</v>
      </c>
      <c r="BS491" s="166">
        <v>42502.769386574073</v>
      </c>
      <c r="BU491" t="s">
        <v>110</v>
      </c>
      <c r="BV491" t="s">
        <v>177</v>
      </c>
      <c r="BW491" t="s">
        <v>110</v>
      </c>
      <c r="BZ491" t="s">
        <v>108</v>
      </c>
      <c r="CA491" t="s">
        <v>176</v>
      </c>
      <c r="CB491" s="167">
        <v>42502</v>
      </c>
      <c r="CC491" s="168">
        <v>0</v>
      </c>
      <c r="CD491" s="169">
        <v>15</v>
      </c>
      <c r="CE491" t="s">
        <v>111</v>
      </c>
      <c r="CH491" t="s">
        <v>162</v>
      </c>
      <c r="CL491" t="s">
        <v>126</v>
      </c>
      <c r="CM491" t="s">
        <v>127</v>
      </c>
      <c r="CU491" t="s">
        <v>119</v>
      </c>
      <c r="DD491" s="170">
        <v>-31.25</v>
      </c>
      <c r="DE491" t="s">
        <v>110</v>
      </c>
      <c r="DF491" s="171">
        <v>0</v>
      </c>
      <c r="DH491" s="172">
        <v>0</v>
      </c>
      <c r="DI491" t="s">
        <v>177</v>
      </c>
      <c r="DJ491" t="s">
        <v>116</v>
      </c>
      <c r="DK491" s="173">
        <v>42502</v>
      </c>
      <c r="DL491" t="s">
        <v>119</v>
      </c>
      <c r="DN491" s="174">
        <v>-31.25</v>
      </c>
      <c r="DO491" s="175">
        <v>1</v>
      </c>
      <c r="DP491" s="176">
        <v>1</v>
      </c>
      <c r="DQ491" s="177">
        <v>1246366</v>
      </c>
      <c r="DT491" s="178">
        <v>42502</v>
      </c>
      <c r="DV491" t="s">
        <v>120</v>
      </c>
      <c r="DW491" s="179">
        <v>42502</v>
      </c>
      <c r="DX491" t="s">
        <v>110</v>
      </c>
      <c r="DY491" s="180">
        <v>42502</v>
      </c>
      <c r="DZ491" t="s">
        <v>116</v>
      </c>
      <c r="EC491" t="s">
        <v>123</v>
      </c>
      <c r="ED491" s="181">
        <v>0</v>
      </c>
      <c r="EE491" s="182">
        <v>0</v>
      </c>
      <c r="EG491" t="s">
        <v>131</v>
      </c>
      <c r="EJ491" t="str">
        <f t="shared" si="7"/>
        <v>206100010100</v>
      </c>
    </row>
    <row r="492" spans="1:140" ht="16.5" hidden="1" thickTop="1" thickBot="1" x14ac:dyDescent="0.3">
      <c r="A492" t="s">
        <v>108</v>
      </c>
      <c r="B492" t="s">
        <v>176</v>
      </c>
      <c r="C492" s="140">
        <v>42502</v>
      </c>
      <c r="D492" s="141">
        <v>0</v>
      </c>
      <c r="E492" t="s">
        <v>108</v>
      </c>
      <c r="F492" t="s">
        <v>110</v>
      </c>
      <c r="G492" s="142">
        <v>2016</v>
      </c>
      <c r="H492" s="143">
        <v>11</v>
      </c>
      <c r="I492" s="144">
        <v>42502</v>
      </c>
      <c r="J492" t="s">
        <v>111</v>
      </c>
      <c r="L492" t="s">
        <v>110</v>
      </c>
      <c r="M492" t="s">
        <v>110</v>
      </c>
      <c r="O492" s="146">
        <v>0</v>
      </c>
      <c r="P492" t="s">
        <v>112</v>
      </c>
      <c r="R492" s="148">
        <v>42502</v>
      </c>
      <c r="S492" s="149">
        <v>57</v>
      </c>
      <c r="T492" s="150">
        <v>105765.48</v>
      </c>
      <c r="U492" s="151">
        <v>105765.48</v>
      </c>
      <c r="V492" s="152">
        <v>0</v>
      </c>
      <c r="W492" t="s">
        <v>113</v>
      </c>
      <c r="Y492" t="s">
        <v>114</v>
      </c>
      <c r="Z492" t="s">
        <v>114</v>
      </c>
      <c r="AA492" t="s">
        <v>114</v>
      </c>
      <c r="AB492" t="s">
        <v>115</v>
      </c>
      <c r="AC492" t="s">
        <v>116</v>
      </c>
      <c r="AD492" t="s">
        <v>110</v>
      </c>
      <c r="AE492" t="s">
        <v>110</v>
      </c>
      <c r="AH492" s="153">
        <v>0</v>
      </c>
      <c r="AI492" s="154">
        <v>42502</v>
      </c>
      <c r="AJ492" s="155">
        <v>1246366</v>
      </c>
      <c r="AK492" s="156">
        <v>1246366.1000000001</v>
      </c>
      <c r="AL492" s="157">
        <v>42502</v>
      </c>
      <c r="AM492" s="158">
        <v>0</v>
      </c>
      <c r="AN492" t="s">
        <v>159</v>
      </c>
      <c r="AO492" s="159">
        <v>42502.77684027778</v>
      </c>
      <c r="AP492" t="s">
        <v>177</v>
      </c>
      <c r="AQ492" t="s">
        <v>119</v>
      </c>
      <c r="AR492" t="s">
        <v>119</v>
      </c>
      <c r="AT492" s="160">
        <v>42502</v>
      </c>
      <c r="AU492" s="161">
        <v>1</v>
      </c>
      <c r="AV492" s="162">
        <v>1</v>
      </c>
      <c r="AW492" t="s">
        <v>120</v>
      </c>
      <c r="AZ492" s="163">
        <v>42502</v>
      </c>
      <c r="BB492" t="s">
        <v>121</v>
      </c>
      <c r="BC492" t="s">
        <v>114</v>
      </c>
      <c r="BD492" t="s">
        <v>122</v>
      </c>
      <c r="BE492" t="s">
        <v>110</v>
      </c>
      <c r="BH492" t="s">
        <v>122</v>
      </c>
      <c r="BL492" t="s">
        <v>110</v>
      </c>
      <c r="BM492" s="165">
        <v>42502</v>
      </c>
      <c r="BO492" t="s">
        <v>110</v>
      </c>
      <c r="BP492" t="s">
        <v>123</v>
      </c>
      <c r="BS492" s="166">
        <v>42502.769386574073</v>
      </c>
      <c r="BU492" t="s">
        <v>110</v>
      </c>
      <c r="BV492" t="s">
        <v>177</v>
      </c>
      <c r="BW492" t="s">
        <v>110</v>
      </c>
      <c r="BZ492" t="s">
        <v>108</v>
      </c>
      <c r="CA492" t="s">
        <v>176</v>
      </c>
      <c r="CB492" s="167">
        <v>42502</v>
      </c>
      <c r="CC492" s="168">
        <v>0</v>
      </c>
      <c r="CD492" s="169">
        <v>12</v>
      </c>
      <c r="CE492" t="s">
        <v>111</v>
      </c>
      <c r="CH492" t="s">
        <v>160</v>
      </c>
      <c r="CL492" t="s">
        <v>126</v>
      </c>
      <c r="CM492" t="s">
        <v>132</v>
      </c>
      <c r="CU492" t="s">
        <v>119</v>
      </c>
      <c r="DD492" s="170">
        <v>-15.95</v>
      </c>
      <c r="DE492" t="s">
        <v>110</v>
      </c>
      <c r="DF492" s="171">
        <v>0</v>
      </c>
      <c r="DH492" s="172">
        <v>0</v>
      </c>
      <c r="DI492" t="s">
        <v>177</v>
      </c>
      <c r="DJ492" t="s">
        <v>116</v>
      </c>
      <c r="DK492" s="173">
        <v>42502</v>
      </c>
      <c r="DL492" t="s">
        <v>119</v>
      </c>
      <c r="DN492" s="174">
        <v>-15.95</v>
      </c>
      <c r="DO492" s="175">
        <v>1</v>
      </c>
      <c r="DP492" s="176">
        <v>1</v>
      </c>
      <c r="DQ492" s="177">
        <v>1246366</v>
      </c>
      <c r="DT492" s="178">
        <v>42502</v>
      </c>
      <c r="DV492" t="s">
        <v>120</v>
      </c>
      <c r="DW492" s="179">
        <v>42502</v>
      </c>
      <c r="DX492" t="s">
        <v>110</v>
      </c>
      <c r="DY492" s="180">
        <v>42502</v>
      </c>
      <c r="DZ492" t="s">
        <v>116</v>
      </c>
      <c r="EC492" t="s">
        <v>123</v>
      </c>
      <c r="ED492" s="181">
        <v>0</v>
      </c>
      <c r="EE492" s="182">
        <v>0</v>
      </c>
      <c r="EG492" t="s">
        <v>131</v>
      </c>
      <c r="EJ492" t="str">
        <f t="shared" si="7"/>
        <v>205700020100</v>
      </c>
    </row>
    <row r="493" spans="1:140" ht="16.5" hidden="1" thickTop="1" thickBot="1" x14ac:dyDescent="0.3">
      <c r="A493" t="s">
        <v>108</v>
      </c>
      <c r="B493" t="s">
        <v>176</v>
      </c>
      <c r="C493" s="140">
        <v>42502</v>
      </c>
      <c r="D493" s="141">
        <v>0</v>
      </c>
      <c r="E493" t="s">
        <v>108</v>
      </c>
      <c r="F493" t="s">
        <v>110</v>
      </c>
      <c r="G493" s="142">
        <v>2016</v>
      </c>
      <c r="H493" s="143">
        <v>11</v>
      </c>
      <c r="I493" s="144">
        <v>42502</v>
      </c>
      <c r="J493" t="s">
        <v>111</v>
      </c>
      <c r="L493" t="s">
        <v>110</v>
      </c>
      <c r="M493" t="s">
        <v>110</v>
      </c>
      <c r="O493" s="146">
        <v>0</v>
      </c>
      <c r="P493" t="s">
        <v>112</v>
      </c>
      <c r="R493" s="148">
        <v>42502</v>
      </c>
      <c r="S493" s="149">
        <v>57</v>
      </c>
      <c r="T493" s="150">
        <v>105765.48</v>
      </c>
      <c r="U493" s="151">
        <v>105765.48</v>
      </c>
      <c r="V493" s="152">
        <v>0</v>
      </c>
      <c r="W493" t="s">
        <v>113</v>
      </c>
      <c r="Y493" t="s">
        <v>114</v>
      </c>
      <c r="Z493" t="s">
        <v>114</v>
      </c>
      <c r="AA493" t="s">
        <v>114</v>
      </c>
      <c r="AB493" t="s">
        <v>115</v>
      </c>
      <c r="AC493" t="s">
        <v>116</v>
      </c>
      <c r="AD493" t="s">
        <v>110</v>
      </c>
      <c r="AE493" t="s">
        <v>110</v>
      </c>
      <c r="AH493" s="153">
        <v>0</v>
      </c>
      <c r="AI493" s="154">
        <v>42502</v>
      </c>
      <c r="AJ493" s="155">
        <v>1246366</v>
      </c>
      <c r="AK493" s="156">
        <v>1246366.1000000001</v>
      </c>
      <c r="AL493" s="157">
        <v>42502</v>
      </c>
      <c r="AM493" s="158">
        <v>0</v>
      </c>
      <c r="AN493" t="s">
        <v>159</v>
      </c>
      <c r="AO493" s="159">
        <v>42502.77684027778</v>
      </c>
      <c r="AP493" t="s">
        <v>177</v>
      </c>
      <c r="AQ493" t="s">
        <v>119</v>
      </c>
      <c r="AR493" t="s">
        <v>119</v>
      </c>
      <c r="AT493" s="160">
        <v>42502</v>
      </c>
      <c r="AU493" s="161">
        <v>1</v>
      </c>
      <c r="AV493" s="162">
        <v>1</v>
      </c>
      <c r="AW493" t="s">
        <v>120</v>
      </c>
      <c r="AZ493" s="163">
        <v>42502</v>
      </c>
      <c r="BB493" t="s">
        <v>121</v>
      </c>
      <c r="BC493" t="s">
        <v>114</v>
      </c>
      <c r="BD493" t="s">
        <v>122</v>
      </c>
      <c r="BE493" t="s">
        <v>110</v>
      </c>
      <c r="BH493" t="s">
        <v>122</v>
      </c>
      <c r="BL493" t="s">
        <v>110</v>
      </c>
      <c r="BM493" s="165">
        <v>42502</v>
      </c>
      <c r="BO493" t="s">
        <v>110</v>
      </c>
      <c r="BP493" t="s">
        <v>123</v>
      </c>
      <c r="BS493" s="166">
        <v>42502.769386574073</v>
      </c>
      <c r="BU493" t="s">
        <v>110</v>
      </c>
      <c r="BV493" t="s">
        <v>177</v>
      </c>
      <c r="BW493" t="s">
        <v>110</v>
      </c>
      <c r="BZ493" t="s">
        <v>108</v>
      </c>
      <c r="CA493" t="s">
        <v>176</v>
      </c>
      <c r="CB493" s="167">
        <v>42502</v>
      </c>
      <c r="CC493" s="168">
        <v>0</v>
      </c>
      <c r="CD493" s="169">
        <v>13</v>
      </c>
      <c r="CE493" t="s">
        <v>111</v>
      </c>
      <c r="CH493" t="s">
        <v>138</v>
      </c>
      <c r="CL493" t="s">
        <v>126</v>
      </c>
      <c r="CM493" t="s">
        <v>127</v>
      </c>
      <c r="CU493" t="s">
        <v>119</v>
      </c>
      <c r="DD493" s="170">
        <v>-1013.49</v>
      </c>
      <c r="DE493" t="s">
        <v>110</v>
      </c>
      <c r="DF493" s="171">
        <v>0</v>
      </c>
      <c r="DH493" s="172">
        <v>0</v>
      </c>
      <c r="DI493" t="s">
        <v>177</v>
      </c>
      <c r="DJ493" t="s">
        <v>116</v>
      </c>
      <c r="DK493" s="173">
        <v>42502</v>
      </c>
      <c r="DL493" t="s">
        <v>119</v>
      </c>
      <c r="DN493" s="174">
        <v>-1013.49</v>
      </c>
      <c r="DO493" s="175">
        <v>1</v>
      </c>
      <c r="DP493" s="176">
        <v>1</v>
      </c>
      <c r="DQ493" s="177">
        <v>1246366</v>
      </c>
      <c r="DT493" s="178">
        <v>42502</v>
      </c>
      <c r="DV493" t="s">
        <v>120</v>
      </c>
      <c r="DW493" s="179">
        <v>42502</v>
      </c>
      <c r="DX493" t="s">
        <v>110</v>
      </c>
      <c r="DY493" s="180">
        <v>42502</v>
      </c>
      <c r="DZ493" t="s">
        <v>116</v>
      </c>
      <c r="EC493" t="s">
        <v>123</v>
      </c>
      <c r="ED493" s="181">
        <v>0</v>
      </c>
      <c r="EE493" s="182">
        <v>0</v>
      </c>
      <c r="EG493" t="s">
        <v>131</v>
      </c>
      <c r="EJ493" t="str">
        <f t="shared" si="7"/>
        <v>205800010100</v>
      </c>
    </row>
    <row r="494" spans="1:140" ht="16.5" hidden="1" thickTop="1" thickBot="1" x14ac:dyDescent="0.3">
      <c r="A494" t="s">
        <v>108</v>
      </c>
      <c r="B494" t="s">
        <v>176</v>
      </c>
      <c r="C494" s="140">
        <v>42502</v>
      </c>
      <c r="D494" s="141">
        <v>0</v>
      </c>
      <c r="E494" t="s">
        <v>108</v>
      </c>
      <c r="F494" t="s">
        <v>110</v>
      </c>
      <c r="G494" s="142">
        <v>2016</v>
      </c>
      <c r="H494" s="143">
        <v>11</v>
      </c>
      <c r="I494" s="144">
        <v>42502</v>
      </c>
      <c r="J494" t="s">
        <v>111</v>
      </c>
      <c r="L494" t="s">
        <v>110</v>
      </c>
      <c r="M494" t="s">
        <v>110</v>
      </c>
      <c r="O494" s="146">
        <v>0</v>
      </c>
      <c r="P494" t="s">
        <v>112</v>
      </c>
      <c r="R494" s="148">
        <v>42502</v>
      </c>
      <c r="S494" s="149">
        <v>57</v>
      </c>
      <c r="T494" s="150">
        <v>105765.48</v>
      </c>
      <c r="U494" s="151">
        <v>105765.48</v>
      </c>
      <c r="V494" s="152">
        <v>0</v>
      </c>
      <c r="W494" t="s">
        <v>113</v>
      </c>
      <c r="Y494" t="s">
        <v>114</v>
      </c>
      <c r="Z494" t="s">
        <v>114</v>
      </c>
      <c r="AA494" t="s">
        <v>114</v>
      </c>
      <c r="AB494" t="s">
        <v>115</v>
      </c>
      <c r="AC494" t="s">
        <v>116</v>
      </c>
      <c r="AD494" t="s">
        <v>110</v>
      </c>
      <c r="AE494" t="s">
        <v>110</v>
      </c>
      <c r="AH494" s="153">
        <v>0</v>
      </c>
      <c r="AI494" s="154">
        <v>42502</v>
      </c>
      <c r="AJ494" s="155">
        <v>1246366</v>
      </c>
      <c r="AK494" s="156">
        <v>1246366.1000000001</v>
      </c>
      <c r="AL494" s="157">
        <v>42502</v>
      </c>
      <c r="AM494" s="158">
        <v>0</v>
      </c>
      <c r="AN494" t="s">
        <v>159</v>
      </c>
      <c r="AO494" s="159">
        <v>42502.77684027778</v>
      </c>
      <c r="AP494" t="s">
        <v>177</v>
      </c>
      <c r="AQ494" t="s">
        <v>119</v>
      </c>
      <c r="AR494" t="s">
        <v>119</v>
      </c>
      <c r="AT494" s="160">
        <v>42502</v>
      </c>
      <c r="AU494" s="161">
        <v>1</v>
      </c>
      <c r="AV494" s="162">
        <v>1</v>
      </c>
      <c r="AW494" t="s">
        <v>120</v>
      </c>
      <c r="AZ494" s="163">
        <v>42502</v>
      </c>
      <c r="BB494" t="s">
        <v>121</v>
      </c>
      <c r="BC494" t="s">
        <v>114</v>
      </c>
      <c r="BD494" t="s">
        <v>122</v>
      </c>
      <c r="BE494" t="s">
        <v>110</v>
      </c>
      <c r="BH494" t="s">
        <v>122</v>
      </c>
      <c r="BL494" t="s">
        <v>110</v>
      </c>
      <c r="BM494" s="165">
        <v>42502</v>
      </c>
      <c r="BO494" t="s">
        <v>110</v>
      </c>
      <c r="BP494" t="s">
        <v>123</v>
      </c>
      <c r="BS494" s="166">
        <v>42502.769386574073</v>
      </c>
      <c r="BU494" t="s">
        <v>110</v>
      </c>
      <c r="BV494" t="s">
        <v>177</v>
      </c>
      <c r="BW494" t="s">
        <v>110</v>
      </c>
      <c r="BZ494" t="s">
        <v>108</v>
      </c>
      <c r="CA494" t="s">
        <v>176</v>
      </c>
      <c r="CB494" s="167">
        <v>42502</v>
      </c>
      <c r="CC494" s="168">
        <v>0</v>
      </c>
      <c r="CD494" s="169">
        <v>14</v>
      </c>
      <c r="CE494" t="s">
        <v>111</v>
      </c>
      <c r="CH494" t="s">
        <v>138</v>
      </c>
      <c r="CL494" t="s">
        <v>126</v>
      </c>
      <c r="CM494" t="s">
        <v>132</v>
      </c>
      <c r="CU494" t="s">
        <v>119</v>
      </c>
      <c r="DD494" s="170">
        <v>-108.8</v>
      </c>
      <c r="DE494" t="s">
        <v>110</v>
      </c>
      <c r="DF494" s="171">
        <v>0</v>
      </c>
      <c r="DH494" s="172">
        <v>0</v>
      </c>
      <c r="DI494" t="s">
        <v>177</v>
      </c>
      <c r="DJ494" t="s">
        <v>116</v>
      </c>
      <c r="DK494" s="173">
        <v>42502</v>
      </c>
      <c r="DL494" t="s">
        <v>119</v>
      </c>
      <c r="DN494" s="174">
        <v>-108.8</v>
      </c>
      <c r="DO494" s="175">
        <v>1</v>
      </c>
      <c r="DP494" s="176">
        <v>1</v>
      </c>
      <c r="DQ494" s="177">
        <v>1246366</v>
      </c>
      <c r="DT494" s="178">
        <v>42502</v>
      </c>
      <c r="DV494" t="s">
        <v>120</v>
      </c>
      <c r="DW494" s="179">
        <v>42502</v>
      </c>
      <c r="DX494" t="s">
        <v>110</v>
      </c>
      <c r="DY494" s="180">
        <v>42502</v>
      </c>
      <c r="DZ494" t="s">
        <v>116</v>
      </c>
      <c r="EC494" t="s">
        <v>123</v>
      </c>
      <c r="ED494" s="181">
        <v>0</v>
      </c>
      <c r="EE494" s="182">
        <v>0</v>
      </c>
      <c r="EG494" t="s">
        <v>131</v>
      </c>
      <c r="EJ494" t="str">
        <f t="shared" si="7"/>
        <v>205800020100</v>
      </c>
    </row>
    <row r="495" spans="1:140" ht="16.5" hidden="1" thickTop="1" thickBot="1" x14ac:dyDescent="0.3">
      <c r="A495" t="s">
        <v>108</v>
      </c>
      <c r="B495" t="s">
        <v>176</v>
      </c>
      <c r="C495" s="140">
        <v>42502</v>
      </c>
      <c r="D495" s="141">
        <v>0</v>
      </c>
      <c r="E495" t="s">
        <v>108</v>
      </c>
      <c r="F495" t="s">
        <v>110</v>
      </c>
      <c r="G495" s="142">
        <v>2016</v>
      </c>
      <c r="H495" s="143">
        <v>11</v>
      </c>
      <c r="I495" s="144">
        <v>42502</v>
      </c>
      <c r="J495" t="s">
        <v>111</v>
      </c>
      <c r="L495" t="s">
        <v>110</v>
      </c>
      <c r="M495" t="s">
        <v>110</v>
      </c>
      <c r="O495" s="146">
        <v>0</v>
      </c>
      <c r="P495" t="s">
        <v>112</v>
      </c>
      <c r="R495" s="148">
        <v>42502</v>
      </c>
      <c r="S495" s="149">
        <v>57</v>
      </c>
      <c r="T495" s="150">
        <v>105765.48</v>
      </c>
      <c r="U495" s="151">
        <v>105765.48</v>
      </c>
      <c r="V495" s="152">
        <v>0</v>
      </c>
      <c r="W495" t="s">
        <v>113</v>
      </c>
      <c r="Y495" t="s">
        <v>114</v>
      </c>
      <c r="Z495" t="s">
        <v>114</v>
      </c>
      <c r="AA495" t="s">
        <v>114</v>
      </c>
      <c r="AB495" t="s">
        <v>115</v>
      </c>
      <c r="AC495" t="s">
        <v>116</v>
      </c>
      <c r="AD495" t="s">
        <v>110</v>
      </c>
      <c r="AE495" t="s">
        <v>110</v>
      </c>
      <c r="AH495" s="153">
        <v>0</v>
      </c>
      <c r="AI495" s="154">
        <v>42502</v>
      </c>
      <c r="AJ495" s="155">
        <v>1246366</v>
      </c>
      <c r="AK495" s="156">
        <v>1246366.1000000001</v>
      </c>
      <c r="AL495" s="157">
        <v>42502</v>
      </c>
      <c r="AM495" s="158">
        <v>0</v>
      </c>
      <c r="AN495" t="s">
        <v>159</v>
      </c>
      <c r="AO495" s="159">
        <v>42502.77684027778</v>
      </c>
      <c r="AP495" t="s">
        <v>177</v>
      </c>
      <c r="AQ495" t="s">
        <v>119</v>
      </c>
      <c r="AR495" t="s">
        <v>119</v>
      </c>
      <c r="AT495" s="160">
        <v>42502</v>
      </c>
      <c r="AU495" s="161">
        <v>1</v>
      </c>
      <c r="AV495" s="162">
        <v>1</v>
      </c>
      <c r="AW495" t="s">
        <v>120</v>
      </c>
      <c r="AZ495" s="163">
        <v>42502</v>
      </c>
      <c r="BB495" t="s">
        <v>121</v>
      </c>
      <c r="BC495" t="s">
        <v>114</v>
      </c>
      <c r="BD495" t="s">
        <v>122</v>
      </c>
      <c r="BE495" t="s">
        <v>110</v>
      </c>
      <c r="BH495" t="s">
        <v>122</v>
      </c>
      <c r="BL495" t="s">
        <v>110</v>
      </c>
      <c r="BM495" s="165">
        <v>42502</v>
      </c>
      <c r="BO495" t="s">
        <v>110</v>
      </c>
      <c r="BP495" t="s">
        <v>123</v>
      </c>
      <c r="BS495" s="166">
        <v>42502.769386574073</v>
      </c>
      <c r="BU495" t="s">
        <v>110</v>
      </c>
      <c r="BV495" t="s">
        <v>177</v>
      </c>
      <c r="BW495" t="s">
        <v>110</v>
      </c>
      <c r="BZ495" t="s">
        <v>108</v>
      </c>
      <c r="CA495" t="s">
        <v>176</v>
      </c>
      <c r="CB495" s="167">
        <v>42502</v>
      </c>
      <c r="CC495" s="168">
        <v>0</v>
      </c>
      <c r="CD495" s="169">
        <v>16</v>
      </c>
      <c r="CE495" t="s">
        <v>111</v>
      </c>
      <c r="CH495" t="s">
        <v>162</v>
      </c>
      <c r="CL495" t="s">
        <v>126</v>
      </c>
      <c r="CM495" t="s">
        <v>132</v>
      </c>
      <c r="CU495" t="s">
        <v>119</v>
      </c>
      <c r="DD495" s="170">
        <v>-31.25</v>
      </c>
      <c r="DE495" t="s">
        <v>110</v>
      </c>
      <c r="DF495" s="171">
        <v>0</v>
      </c>
      <c r="DH495" s="172">
        <v>0</v>
      </c>
      <c r="DI495" t="s">
        <v>177</v>
      </c>
      <c r="DJ495" t="s">
        <v>116</v>
      </c>
      <c r="DK495" s="173">
        <v>42502</v>
      </c>
      <c r="DL495" t="s">
        <v>119</v>
      </c>
      <c r="DN495" s="174">
        <v>-31.25</v>
      </c>
      <c r="DO495" s="175">
        <v>1</v>
      </c>
      <c r="DP495" s="176">
        <v>1</v>
      </c>
      <c r="DQ495" s="177">
        <v>1246366</v>
      </c>
      <c r="DT495" s="178">
        <v>42502</v>
      </c>
      <c r="DV495" t="s">
        <v>120</v>
      </c>
      <c r="DW495" s="179">
        <v>42502</v>
      </c>
      <c r="DX495" t="s">
        <v>110</v>
      </c>
      <c r="DY495" s="180">
        <v>42502</v>
      </c>
      <c r="DZ495" t="s">
        <v>116</v>
      </c>
      <c r="EC495" t="s">
        <v>123</v>
      </c>
      <c r="ED495" s="181">
        <v>0</v>
      </c>
      <c r="EE495" s="182">
        <v>0</v>
      </c>
      <c r="EG495" t="s">
        <v>131</v>
      </c>
      <c r="EJ495" t="str">
        <f t="shared" si="7"/>
        <v>206100020100</v>
      </c>
    </row>
    <row r="496" spans="1:140" ht="16.5" hidden="1" thickTop="1" thickBot="1" x14ac:dyDescent="0.3">
      <c r="A496" t="s">
        <v>108</v>
      </c>
      <c r="B496" t="s">
        <v>176</v>
      </c>
      <c r="C496" s="140">
        <v>42502</v>
      </c>
      <c r="D496" s="141">
        <v>0</v>
      </c>
      <c r="E496" t="s">
        <v>108</v>
      </c>
      <c r="F496" t="s">
        <v>110</v>
      </c>
      <c r="G496" s="142">
        <v>2016</v>
      </c>
      <c r="H496" s="143">
        <v>11</v>
      </c>
      <c r="I496" s="144">
        <v>42502</v>
      </c>
      <c r="J496" t="s">
        <v>111</v>
      </c>
      <c r="L496" t="s">
        <v>110</v>
      </c>
      <c r="M496" t="s">
        <v>110</v>
      </c>
      <c r="O496" s="146">
        <v>0</v>
      </c>
      <c r="P496" t="s">
        <v>112</v>
      </c>
      <c r="R496" s="148">
        <v>42502</v>
      </c>
      <c r="S496" s="149">
        <v>57</v>
      </c>
      <c r="T496" s="150">
        <v>105765.48</v>
      </c>
      <c r="U496" s="151">
        <v>105765.48</v>
      </c>
      <c r="V496" s="152">
        <v>0</v>
      </c>
      <c r="W496" t="s">
        <v>113</v>
      </c>
      <c r="Y496" t="s">
        <v>114</v>
      </c>
      <c r="Z496" t="s">
        <v>114</v>
      </c>
      <c r="AA496" t="s">
        <v>114</v>
      </c>
      <c r="AB496" t="s">
        <v>115</v>
      </c>
      <c r="AC496" t="s">
        <v>116</v>
      </c>
      <c r="AD496" t="s">
        <v>110</v>
      </c>
      <c r="AE496" t="s">
        <v>110</v>
      </c>
      <c r="AH496" s="153">
        <v>0</v>
      </c>
      <c r="AI496" s="154">
        <v>42502</v>
      </c>
      <c r="AJ496" s="155">
        <v>1246366</v>
      </c>
      <c r="AK496" s="156">
        <v>1246366.1000000001</v>
      </c>
      <c r="AL496" s="157">
        <v>42502</v>
      </c>
      <c r="AM496" s="158">
        <v>0</v>
      </c>
      <c r="AN496" t="s">
        <v>159</v>
      </c>
      <c r="AO496" s="159">
        <v>42502.77684027778</v>
      </c>
      <c r="AP496" t="s">
        <v>177</v>
      </c>
      <c r="AQ496" t="s">
        <v>119</v>
      </c>
      <c r="AR496" t="s">
        <v>119</v>
      </c>
      <c r="AT496" s="160">
        <v>42502</v>
      </c>
      <c r="AU496" s="161">
        <v>1</v>
      </c>
      <c r="AV496" s="162">
        <v>1</v>
      </c>
      <c r="AW496" t="s">
        <v>120</v>
      </c>
      <c r="AZ496" s="163">
        <v>42502</v>
      </c>
      <c r="BB496" t="s">
        <v>121</v>
      </c>
      <c r="BC496" t="s">
        <v>114</v>
      </c>
      <c r="BD496" t="s">
        <v>122</v>
      </c>
      <c r="BE496" t="s">
        <v>110</v>
      </c>
      <c r="BH496" t="s">
        <v>122</v>
      </c>
      <c r="BL496" t="s">
        <v>110</v>
      </c>
      <c r="BM496" s="165">
        <v>42502</v>
      </c>
      <c r="BO496" t="s">
        <v>110</v>
      </c>
      <c r="BP496" t="s">
        <v>123</v>
      </c>
      <c r="BS496" s="166">
        <v>42502.769386574073</v>
      </c>
      <c r="BU496" t="s">
        <v>110</v>
      </c>
      <c r="BV496" t="s">
        <v>177</v>
      </c>
      <c r="BW496" t="s">
        <v>110</v>
      </c>
      <c r="BZ496" t="s">
        <v>108</v>
      </c>
      <c r="CA496" t="s">
        <v>176</v>
      </c>
      <c r="CB496" s="167">
        <v>42502</v>
      </c>
      <c r="CC496" s="168">
        <v>0</v>
      </c>
      <c r="CD496" s="169">
        <v>17</v>
      </c>
      <c r="CE496" t="s">
        <v>111</v>
      </c>
      <c r="CH496" t="s">
        <v>161</v>
      </c>
      <c r="CL496" t="s">
        <v>126</v>
      </c>
      <c r="CM496" t="s">
        <v>127</v>
      </c>
      <c r="CU496" t="s">
        <v>119</v>
      </c>
      <c r="DD496" s="170">
        <v>727.2</v>
      </c>
      <c r="DE496" t="s">
        <v>110</v>
      </c>
      <c r="DF496" s="171">
        <v>0</v>
      </c>
      <c r="DH496" s="172">
        <v>0</v>
      </c>
      <c r="DI496" t="s">
        <v>177</v>
      </c>
      <c r="DJ496" t="s">
        <v>116</v>
      </c>
      <c r="DK496" s="173">
        <v>42502</v>
      </c>
      <c r="DL496" t="s">
        <v>119</v>
      </c>
      <c r="DN496" s="174">
        <v>727.2</v>
      </c>
      <c r="DO496" s="175">
        <v>1</v>
      </c>
      <c r="DP496" s="176">
        <v>1</v>
      </c>
      <c r="DQ496" s="177">
        <v>1246366</v>
      </c>
      <c r="DT496" s="178">
        <v>42502</v>
      </c>
      <c r="DV496" t="s">
        <v>120</v>
      </c>
      <c r="DW496" s="179">
        <v>42502</v>
      </c>
      <c r="DX496" t="s">
        <v>110</v>
      </c>
      <c r="DY496" s="180">
        <v>42502</v>
      </c>
      <c r="DZ496" t="s">
        <v>116</v>
      </c>
      <c r="EC496" t="s">
        <v>123</v>
      </c>
      <c r="ED496" s="181">
        <v>0</v>
      </c>
      <c r="EE496" s="182">
        <v>0</v>
      </c>
      <c r="EG496" t="s">
        <v>131</v>
      </c>
      <c r="EJ496" t="str">
        <f t="shared" si="7"/>
        <v>208100010100</v>
      </c>
    </row>
    <row r="497" spans="1:140" ht="16.5" hidden="1" thickTop="1" thickBot="1" x14ac:dyDescent="0.3">
      <c r="A497" t="s">
        <v>108</v>
      </c>
      <c r="B497" t="s">
        <v>176</v>
      </c>
      <c r="C497" s="140">
        <v>42502</v>
      </c>
      <c r="D497" s="141">
        <v>0</v>
      </c>
      <c r="E497" t="s">
        <v>108</v>
      </c>
      <c r="F497" t="s">
        <v>110</v>
      </c>
      <c r="G497" s="142">
        <v>2016</v>
      </c>
      <c r="H497" s="143">
        <v>11</v>
      </c>
      <c r="I497" s="144">
        <v>42502</v>
      </c>
      <c r="J497" t="s">
        <v>111</v>
      </c>
      <c r="L497" t="s">
        <v>110</v>
      </c>
      <c r="M497" t="s">
        <v>110</v>
      </c>
      <c r="O497" s="146">
        <v>0</v>
      </c>
      <c r="P497" t="s">
        <v>112</v>
      </c>
      <c r="R497" s="148">
        <v>42502</v>
      </c>
      <c r="S497" s="149">
        <v>57</v>
      </c>
      <c r="T497" s="150">
        <v>105765.48</v>
      </c>
      <c r="U497" s="151">
        <v>105765.48</v>
      </c>
      <c r="V497" s="152">
        <v>0</v>
      </c>
      <c r="W497" t="s">
        <v>113</v>
      </c>
      <c r="Y497" t="s">
        <v>114</v>
      </c>
      <c r="Z497" t="s">
        <v>114</v>
      </c>
      <c r="AA497" t="s">
        <v>114</v>
      </c>
      <c r="AB497" t="s">
        <v>115</v>
      </c>
      <c r="AC497" t="s">
        <v>116</v>
      </c>
      <c r="AD497" t="s">
        <v>110</v>
      </c>
      <c r="AE497" t="s">
        <v>110</v>
      </c>
      <c r="AH497" s="153">
        <v>0</v>
      </c>
      <c r="AI497" s="154">
        <v>42502</v>
      </c>
      <c r="AJ497" s="155">
        <v>1246366</v>
      </c>
      <c r="AK497" s="156">
        <v>1246366.1000000001</v>
      </c>
      <c r="AL497" s="157">
        <v>42502</v>
      </c>
      <c r="AM497" s="158">
        <v>0</v>
      </c>
      <c r="AN497" t="s">
        <v>159</v>
      </c>
      <c r="AO497" s="159">
        <v>42502.77684027778</v>
      </c>
      <c r="AP497" t="s">
        <v>177</v>
      </c>
      <c r="AQ497" t="s">
        <v>119</v>
      </c>
      <c r="AR497" t="s">
        <v>119</v>
      </c>
      <c r="AT497" s="160">
        <v>42502</v>
      </c>
      <c r="AU497" s="161">
        <v>1</v>
      </c>
      <c r="AV497" s="162">
        <v>1</v>
      </c>
      <c r="AW497" t="s">
        <v>120</v>
      </c>
      <c r="AZ497" s="163">
        <v>42502</v>
      </c>
      <c r="BB497" t="s">
        <v>121</v>
      </c>
      <c r="BC497" t="s">
        <v>114</v>
      </c>
      <c r="BD497" t="s">
        <v>122</v>
      </c>
      <c r="BE497" t="s">
        <v>110</v>
      </c>
      <c r="BH497" t="s">
        <v>122</v>
      </c>
      <c r="BL497" t="s">
        <v>110</v>
      </c>
      <c r="BM497" s="165">
        <v>42502</v>
      </c>
      <c r="BO497" t="s">
        <v>110</v>
      </c>
      <c r="BP497" t="s">
        <v>123</v>
      </c>
      <c r="BS497" s="166">
        <v>42502.769386574073</v>
      </c>
      <c r="BU497" t="s">
        <v>110</v>
      </c>
      <c r="BV497" t="s">
        <v>177</v>
      </c>
      <c r="BW497" t="s">
        <v>110</v>
      </c>
      <c r="BZ497" t="s">
        <v>108</v>
      </c>
      <c r="CA497" t="s">
        <v>176</v>
      </c>
      <c r="CB497" s="167">
        <v>42502</v>
      </c>
      <c r="CC497" s="168">
        <v>0</v>
      </c>
      <c r="CD497" s="169">
        <v>18</v>
      </c>
      <c r="CE497" t="s">
        <v>111</v>
      </c>
      <c r="CH497" t="s">
        <v>139</v>
      </c>
      <c r="CL497" t="s">
        <v>126</v>
      </c>
      <c r="CM497" t="s">
        <v>127</v>
      </c>
      <c r="CU497" t="s">
        <v>119</v>
      </c>
      <c r="DD497" s="170">
        <v>-3048.1</v>
      </c>
      <c r="DE497" t="s">
        <v>110</v>
      </c>
      <c r="DF497" s="171">
        <v>0</v>
      </c>
      <c r="DH497" s="172">
        <v>0</v>
      </c>
      <c r="DI497" t="s">
        <v>177</v>
      </c>
      <c r="DJ497" t="s">
        <v>116</v>
      </c>
      <c r="DK497" s="173">
        <v>42502</v>
      </c>
      <c r="DL497" t="s">
        <v>119</v>
      </c>
      <c r="DN497" s="174">
        <v>-3048.1</v>
      </c>
      <c r="DO497" s="175">
        <v>1</v>
      </c>
      <c r="DP497" s="176">
        <v>1</v>
      </c>
      <c r="DQ497" s="177">
        <v>1246366</v>
      </c>
      <c r="DT497" s="178">
        <v>42502</v>
      </c>
      <c r="DV497" t="s">
        <v>120</v>
      </c>
      <c r="DW497" s="179">
        <v>42502</v>
      </c>
      <c r="DX497" t="s">
        <v>110</v>
      </c>
      <c r="DY497" s="180">
        <v>42502</v>
      </c>
      <c r="DZ497" t="s">
        <v>116</v>
      </c>
      <c r="EC497" t="s">
        <v>123</v>
      </c>
      <c r="ED497" s="181">
        <v>0</v>
      </c>
      <c r="EE497" s="182">
        <v>0</v>
      </c>
      <c r="EG497" t="s">
        <v>131</v>
      </c>
      <c r="EJ497" t="str">
        <f t="shared" si="7"/>
        <v>210000010100</v>
      </c>
    </row>
    <row r="498" spans="1:140" ht="16.5" hidden="1" thickTop="1" thickBot="1" x14ac:dyDescent="0.3">
      <c r="A498" t="s">
        <v>108</v>
      </c>
      <c r="B498" t="s">
        <v>176</v>
      </c>
      <c r="C498" s="140">
        <v>42502</v>
      </c>
      <c r="D498" s="141">
        <v>0</v>
      </c>
      <c r="E498" t="s">
        <v>108</v>
      </c>
      <c r="F498" t="s">
        <v>110</v>
      </c>
      <c r="G498" s="142">
        <v>2016</v>
      </c>
      <c r="H498" s="143">
        <v>11</v>
      </c>
      <c r="I498" s="144">
        <v>42502</v>
      </c>
      <c r="J498" t="s">
        <v>111</v>
      </c>
      <c r="L498" t="s">
        <v>110</v>
      </c>
      <c r="M498" t="s">
        <v>110</v>
      </c>
      <c r="O498" s="146">
        <v>0</v>
      </c>
      <c r="P498" t="s">
        <v>112</v>
      </c>
      <c r="R498" s="148">
        <v>42502</v>
      </c>
      <c r="S498" s="149">
        <v>57</v>
      </c>
      <c r="T498" s="150">
        <v>105765.48</v>
      </c>
      <c r="U498" s="151">
        <v>105765.48</v>
      </c>
      <c r="V498" s="152">
        <v>0</v>
      </c>
      <c r="W498" t="s">
        <v>113</v>
      </c>
      <c r="Y498" t="s">
        <v>114</v>
      </c>
      <c r="Z498" t="s">
        <v>114</v>
      </c>
      <c r="AA498" t="s">
        <v>114</v>
      </c>
      <c r="AB498" t="s">
        <v>115</v>
      </c>
      <c r="AC498" t="s">
        <v>116</v>
      </c>
      <c r="AD498" t="s">
        <v>110</v>
      </c>
      <c r="AE498" t="s">
        <v>110</v>
      </c>
      <c r="AH498" s="153">
        <v>0</v>
      </c>
      <c r="AI498" s="154">
        <v>42502</v>
      </c>
      <c r="AJ498" s="155">
        <v>1246366</v>
      </c>
      <c r="AK498" s="156">
        <v>1246366.1000000001</v>
      </c>
      <c r="AL498" s="157">
        <v>42502</v>
      </c>
      <c r="AM498" s="158">
        <v>0</v>
      </c>
      <c r="AN498" t="s">
        <v>159</v>
      </c>
      <c r="AO498" s="159">
        <v>42502.77684027778</v>
      </c>
      <c r="AP498" t="s">
        <v>177</v>
      </c>
      <c r="AQ498" t="s">
        <v>119</v>
      </c>
      <c r="AR498" t="s">
        <v>119</v>
      </c>
      <c r="AT498" s="160">
        <v>42502</v>
      </c>
      <c r="AU498" s="161">
        <v>1</v>
      </c>
      <c r="AV498" s="162">
        <v>1</v>
      </c>
      <c r="AW498" t="s">
        <v>120</v>
      </c>
      <c r="AZ498" s="163">
        <v>42502</v>
      </c>
      <c r="BB498" t="s">
        <v>121</v>
      </c>
      <c r="BC498" t="s">
        <v>114</v>
      </c>
      <c r="BD498" t="s">
        <v>122</v>
      </c>
      <c r="BE498" t="s">
        <v>110</v>
      </c>
      <c r="BH498" t="s">
        <v>122</v>
      </c>
      <c r="BL498" t="s">
        <v>110</v>
      </c>
      <c r="BM498" s="165">
        <v>42502</v>
      </c>
      <c r="BO498" t="s">
        <v>110</v>
      </c>
      <c r="BP498" t="s">
        <v>123</v>
      </c>
      <c r="BS498" s="166">
        <v>42502.769386574073</v>
      </c>
      <c r="BU498" t="s">
        <v>110</v>
      </c>
      <c r="BV498" t="s">
        <v>177</v>
      </c>
      <c r="BW498" t="s">
        <v>110</v>
      </c>
      <c r="BZ498" t="s">
        <v>108</v>
      </c>
      <c r="CA498" t="s">
        <v>176</v>
      </c>
      <c r="CB498" s="167">
        <v>42502</v>
      </c>
      <c r="CC498" s="168">
        <v>0</v>
      </c>
      <c r="CD498" s="169">
        <v>19</v>
      </c>
      <c r="CE498" t="s">
        <v>111</v>
      </c>
      <c r="CH498" t="s">
        <v>139</v>
      </c>
      <c r="CL498" t="s">
        <v>126</v>
      </c>
      <c r="CM498" t="s">
        <v>132</v>
      </c>
      <c r="CU498" t="s">
        <v>119</v>
      </c>
      <c r="DD498" s="170">
        <v>-258.22000000000003</v>
      </c>
      <c r="DE498" t="s">
        <v>110</v>
      </c>
      <c r="DF498" s="171">
        <v>0</v>
      </c>
      <c r="DH498" s="172">
        <v>0</v>
      </c>
      <c r="DI498" t="s">
        <v>177</v>
      </c>
      <c r="DJ498" t="s">
        <v>116</v>
      </c>
      <c r="DK498" s="173">
        <v>42502</v>
      </c>
      <c r="DL498" t="s">
        <v>119</v>
      </c>
      <c r="DN498" s="174">
        <v>-258.22000000000003</v>
      </c>
      <c r="DO498" s="175">
        <v>1</v>
      </c>
      <c r="DP498" s="176">
        <v>1</v>
      </c>
      <c r="DQ498" s="177">
        <v>1246366</v>
      </c>
      <c r="DT498" s="178">
        <v>42502</v>
      </c>
      <c r="DV498" t="s">
        <v>120</v>
      </c>
      <c r="DW498" s="179">
        <v>42502</v>
      </c>
      <c r="DX498" t="s">
        <v>110</v>
      </c>
      <c r="DY498" s="180">
        <v>42502</v>
      </c>
      <c r="DZ498" t="s">
        <v>116</v>
      </c>
      <c r="EC498" t="s">
        <v>123</v>
      </c>
      <c r="ED498" s="181">
        <v>0</v>
      </c>
      <c r="EE498" s="182">
        <v>0</v>
      </c>
      <c r="EG498" t="s">
        <v>131</v>
      </c>
      <c r="EJ498" t="str">
        <f t="shared" si="7"/>
        <v>210000020100</v>
      </c>
    </row>
    <row r="499" spans="1:140" ht="16.5" hidden="1" thickTop="1" thickBot="1" x14ac:dyDescent="0.3">
      <c r="A499" t="s">
        <v>108</v>
      </c>
      <c r="B499" t="s">
        <v>176</v>
      </c>
      <c r="C499" s="140">
        <v>42502</v>
      </c>
      <c r="D499" s="141">
        <v>0</v>
      </c>
      <c r="E499" t="s">
        <v>108</v>
      </c>
      <c r="F499" t="s">
        <v>110</v>
      </c>
      <c r="G499" s="142">
        <v>2016</v>
      </c>
      <c r="H499" s="143">
        <v>11</v>
      </c>
      <c r="I499" s="144">
        <v>42502</v>
      </c>
      <c r="J499" t="s">
        <v>111</v>
      </c>
      <c r="L499" t="s">
        <v>110</v>
      </c>
      <c r="M499" t="s">
        <v>110</v>
      </c>
      <c r="O499" s="146">
        <v>0</v>
      </c>
      <c r="P499" t="s">
        <v>112</v>
      </c>
      <c r="R499" s="148">
        <v>42502</v>
      </c>
      <c r="S499" s="149">
        <v>57</v>
      </c>
      <c r="T499" s="150">
        <v>105765.48</v>
      </c>
      <c r="U499" s="151">
        <v>105765.48</v>
      </c>
      <c r="V499" s="152">
        <v>0</v>
      </c>
      <c r="W499" t="s">
        <v>113</v>
      </c>
      <c r="Y499" t="s">
        <v>114</v>
      </c>
      <c r="Z499" t="s">
        <v>114</v>
      </c>
      <c r="AA499" t="s">
        <v>114</v>
      </c>
      <c r="AB499" t="s">
        <v>115</v>
      </c>
      <c r="AC499" t="s">
        <v>116</v>
      </c>
      <c r="AD499" t="s">
        <v>110</v>
      </c>
      <c r="AE499" t="s">
        <v>110</v>
      </c>
      <c r="AH499" s="153">
        <v>0</v>
      </c>
      <c r="AI499" s="154">
        <v>42502</v>
      </c>
      <c r="AJ499" s="155">
        <v>1246366</v>
      </c>
      <c r="AK499" s="156">
        <v>1246366.1000000001</v>
      </c>
      <c r="AL499" s="157">
        <v>42502</v>
      </c>
      <c r="AM499" s="158">
        <v>0</v>
      </c>
      <c r="AN499" t="s">
        <v>159</v>
      </c>
      <c r="AO499" s="159">
        <v>42502.77684027778</v>
      </c>
      <c r="AP499" t="s">
        <v>177</v>
      </c>
      <c r="AQ499" t="s">
        <v>119</v>
      </c>
      <c r="AR499" t="s">
        <v>119</v>
      </c>
      <c r="AT499" s="160">
        <v>42502</v>
      </c>
      <c r="AU499" s="161">
        <v>1</v>
      </c>
      <c r="AV499" s="162">
        <v>1</v>
      </c>
      <c r="AW499" t="s">
        <v>120</v>
      </c>
      <c r="AZ499" s="163">
        <v>42502</v>
      </c>
      <c r="BB499" t="s">
        <v>121</v>
      </c>
      <c r="BC499" t="s">
        <v>114</v>
      </c>
      <c r="BD499" t="s">
        <v>122</v>
      </c>
      <c r="BE499" t="s">
        <v>110</v>
      </c>
      <c r="BH499" t="s">
        <v>122</v>
      </c>
      <c r="BL499" t="s">
        <v>110</v>
      </c>
      <c r="BM499" s="165">
        <v>42502</v>
      </c>
      <c r="BO499" t="s">
        <v>110</v>
      </c>
      <c r="BP499" t="s">
        <v>123</v>
      </c>
      <c r="BS499" s="166">
        <v>42502.769386574073</v>
      </c>
      <c r="BU499" t="s">
        <v>110</v>
      </c>
      <c r="BV499" t="s">
        <v>177</v>
      </c>
      <c r="BW499" t="s">
        <v>110</v>
      </c>
      <c r="BZ499" t="s">
        <v>108</v>
      </c>
      <c r="CA499" t="s">
        <v>176</v>
      </c>
      <c r="CB499" s="167">
        <v>42502</v>
      </c>
      <c r="CC499" s="168">
        <v>0</v>
      </c>
      <c r="CD499" s="169">
        <v>20</v>
      </c>
      <c r="CE499" t="s">
        <v>111</v>
      </c>
      <c r="CH499" t="s">
        <v>140</v>
      </c>
      <c r="CL499" t="s">
        <v>126</v>
      </c>
      <c r="CM499" t="s">
        <v>127</v>
      </c>
      <c r="CU499" t="s">
        <v>119</v>
      </c>
      <c r="DD499" s="170">
        <v>-4392.01</v>
      </c>
      <c r="DE499" t="s">
        <v>110</v>
      </c>
      <c r="DF499" s="171">
        <v>0</v>
      </c>
      <c r="DH499" s="172">
        <v>0</v>
      </c>
      <c r="DI499" t="s">
        <v>177</v>
      </c>
      <c r="DJ499" t="s">
        <v>116</v>
      </c>
      <c r="DK499" s="173">
        <v>42502</v>
      </c>
      <c r="DL499" t="s">
        <v>119</v>
      </c>
      <c r="DN499" s="174">
        <v>-4392.01</v>
      </c>
      <c r="DO499" s="175">
        <v>1</v>
      </c>
      <c r="DP499" s="176">
        <v>1</v>
      </c>
      <c r="DQ499" s="177">
        <v>1246366</v>
      </c>
      <c r="DT499" s="178">
        <v>42502</v>
      </c>
      <c r="DV499" t="s">
        <v>120</v>
      </c>
      <c r="DW499" s="179">
        <v>42502</v>
      </c>
      <c r="DX499" t="s">
        <v>110</v>
      </c>
      <c r="DY499" s="180">
        <v>42502</v>
      </c>
      <c r="DZ499" t="s">
        <v>116</v>
      </c>
      <c r="EC499" t="s">
        <v>123</v>
      </c>
      <c r="ED499" s="181">
        <v>0</v>
      </c>
      <c r="EE499" s="182">
        <v>0</v>
      </c>
      <c r="EG499" t="s">
        <v>131</v>
      </c>
      <c r="EJ499" t="str">
        <f t="shared" si="7"/>
        <v>210500010100</v>
      </c>
    </row>
    <row r="500" spans="1:140" ht="16.5" hidden="1" thickTop="1" thickBot="1" x14ac:dyDescent="0.3">
      <c r="A500" t="s">
        <v>108</v>
      </c>
      <c r="B500" t="s">
        <v>176</v>
      </c>
      <c r="C500" s="140">
        <v>42502</v>
      </c>
      <c r="D500" s="141">
        <v>0</v>
      </c>
      <c r="E500" t="s">
        <v>108</v>
      </c>
      <c r="F500" t="s">
        <v>110</v>
      </c>
      <c r="G500" s="142">
        <v>2016</v>
      </c>
      <c r="H500" s="143">
        <v>11</v>
      </c>
      <c r="I500" s="144">
        <v>42502</v>
      </c>
      <c r="J500" t="s">
        <v>111</v>
      </c>
      <c r="L500" t="s">
        <v>110</v>
      </c>
      <c r="M500" t="s">
        <v>110</v>
      </c>
      <c r="O500" s="146">
        <v>0</v>
      </c>
      <c r="P500" t="s">
        <v>112</v>
      </c>
      <c r="R500" s="148">
        <v>42502</v>
      </c>
      <c r="S500" s="149">
        <v>57</v>
      </c>
      <c r="T500" s="150">
        <v>105765.48</v>
      </c>
      <c r="U500" s="151">
        <v>105765.48</v>
      </c>
      <c r="V500" s="152">
        <v>0</v>
      </c>
      <c r="W500" t="s">
        <v>113</v>
      </c>
      <c r="Y500" t="s">
        <v>114</v>
      </c>
      <c r="Z500" t="s">
        <v>114</v>
      </c>
      <c r="AA500" t="s">
        <v>114</v>
      </c>
      <c r="AB500" t="s">
        <v>115</v>
      </c>
      <c r="AC500" t="s">
        <v>116</v>
      </c>
      <c r="AD500" t="s">
        <v>110</v>
      </c>
      <c r="AE500" t="s">
        <v>110</v>
      </c>
      <c r="AH500" s="153">
        <v>0</v>
      </c>
      <c r="AI500" s="154">
        <v>42502</v>
      </c>
      <c r="AJ500" s="155">
        <v>1246366</v>
      </c>
      <c r="AK500" s="156">
        <v>1246366.1000000001</v>
      </c>
      <c r="AL500" s="157">
        <v>42502</v>
      </c>
      <c r="AM500" s="158">
        <v>0</v>
      </c>
      <c r="AN500" t="s">
        <v>159</v>
      </c>
      <c r="AO500" s="159">
        <v>42502.77684027778</v>
      </c>
      <c r="AP500" t="s">
        <v>177</v>
      </c>
      <c r="AQ500" t="s">
        <v>119</v>
      </c>
      <c r="AR500" t="s">
        <v>119</v>
      </c>
      <c r="AT500" s="160">
        <v>42502</v>
      </c>
      <c r="AU500" s="161">
        <v>1</v>
      </c>
      <c r="AV500" s="162">
        <v>1</v>
      </c>
      <c r="AW500" t="s">
        <v>120</v>
      </c>
      <c r="AZ500" s="163">
        <v>42502</v>
      </c>
      <c r="BB500" t="s">
        <v>121</v>
      </c>
      <c r="BC500" t="s">
        <v>114</v>
      </c>
      <c r="BD500" t="s">
        <v>122</v>
      </c>
      <c r="BE500" t="s">
        <v>110</v>
      </c>
      <c r="BH500" t="s">
        <v>122</v>
      </c>
      <c r="BL500" t="s">
        <v>110</v>
      </c>
      <c r="BM500" s="165">
        <v>42502</v>
      </c>
      <c r="BO500" t="s">
        <v>110</v>
      </c>
      <c r="BP500" t="s">
        <v>123</v>
      </c>
      <c r="BS500" s="166">
        <v>42502.769386574073</v>
      </c>
      <c r="BU500" t="s">
        <v>110</v>
      </c>
      <c r="BV500" t="s">
        <v>177</v>
      </c>
      <c r="BW500" t="s">
        <v>110</v>
      </c>
      <c r="BZ500" t="s">
        <v>108</v>
      </c>
      <c r="CA500" t="s">
        <v>176</v>
      </c>
      <c r="CB500" s="167">
        <v>42502</v>
      </c>
      <c r="CC500" s="168">
        <v>0</v>
      </c>
      <c r="CD500" s="169">
        <v>24</v>
      </c>
      <c r="CE500" t="s">
        <v>111</v>
      </c>
      <c r="CH500" t="s">
        <v>142</v>
      </c>
      <c r="CL500" t="s">
        <v>126</v>
      </c>
      <c r="CM500" t="s">
        <v>127</v>
      </c>
      <c r="CU500" t="s">
        <v>119</v>
      </c>
      <c r="DD500" s="170">
        <v>-112.97</v>
      </c>
      <c r="DE500" t="s">
        <v>110</v>
      </c>
      <c r="DF500" s="171">
        <v>0</v>
      </c>
      <c r="DH500" s="172">
        <v>0</v>
      </c>
      <c r="DI500" t="s">
        <v>177</v>
      </c>
      <c r="DJ500" t="s">
        <v>116</v>
      </c>
      <c r="DK500" s="173">
        <v>42502</v>
      </c>
      <c r="DL500" t="s">
        <v>119</v>
      </c>
      <c r="DN500" s="174">
        <v>-112.97</v>
      </c>
      <c r="DO500" s="175">
        <v>1</v>
      </c>
      <c r="DP500" s="176">
        <v>1</v>
      </c>
      <c r="DQ500" s="177">
        <v>1246366</v>
      </c>
      <c r="DT500" s="178">
        <v>42502</v>
      </c>
      <c r="DV500" t="s">
        <v>120</v>
      </c>
      <c r="DW500" s="179">
        <v>42502</v>
      </c>
      <c r="DX500" t="s">
        <v>110</v>
      </c>
      <c r="DY500" s="180">
        <v>42502</v>
      </c>
      <c r="DZ500" t="s">
        <v>116</v>
      </c>
      <c r="EC500" t="s">
        <v>123</v>
      </c>
      <c r="ED500" s="181">
        <v>0</v>
      </c>
      <c r="EE500" s="182">
        <v>0</v>
      </c>
      <c r="EG500" t="s">
        <v>131</v>
      </c>
      <c r="EJ500" t="str">
        <f t="shared" si="7"/>
        <v>212500010100</v>
      </c>
    </row>
    <row r="501" spans="1:140" ht="16.5" hidden="1" thickTop="1" thickBot="1" x14ac:dyDescent="0.3">
      <c r="A501" t="s">
        <v>108</v>
      </c>
      <c r="B501" t="s">
        <v>176</v>
      </c>
      <c r="C501" s="140">
        <v>42502</v>
      </c>
      <c r="D501" s="141">
        <v>0</v>
      </c>
      <c r="E501" t="s">
        <v>108</v>
      </c>
      <c r="F501" t="s">
        <v>110</v>
      </c>
      <c r="G501" s="142">
        <v>2016</v>
      </c>
      <c r="H501" s="143">
        <v>11</v>
      </c>
      <c r="I501" s="144">
        <v>42502</v>
      </c>
      <c r="J501" t="s">
        <v>111</v>
      </c>
      <c r="L501" t="s">
        <v>110</v>
      </c>
      <c r="M501" t="s">
        <v>110</v>
      </c>
      <c r="O501" s="146">
        <v>0</v>
      </c>
      <c r="P501" t="s">
        <v>112</v>
      </c>
      <c r="R501" s="148">
        <v>42502</v>
      </c>
      <c r="S501" s="149">
        <v>57</v>
      </c>
      <c r="T501" s="150">
        <v>105765.48</v>
      </c>
      <c r="U501" s="151">
        <v>105765.48</v>
      </c>
      <c r="V501" s="152">
        <v>0</v>
      </c>
      <c r="W501" t="s">
        <v>113</v>
      </c>
      <c r="Y501" t="s">
        <v>114</v>
      </c>
      <c r="Z501" t="s">
        <v>114</v>
      </c>
      <c r="AA501" t="s">
        <v>114</v>
      </c>
      <c r="AB501" t="s">
        <v>115</v>
      </c>
      <c r="AC501" t="s">
        <v>116</v>
      </c>
      <c r="AD501" t="s">
        <v>110</v>
      </c>
      <c r="AE501" t="s">
        <v>110</v>
      </c>
      <c r="AH501" s="153">
        <v>0</v>
      </c>
      <c r="AI501" s="154">
        <v>42502</v>
      </c>
      <c r="AJ501" s="155">
        <v>1246366</v>
      </c>
      <c r="AK501" s="156">
        <v>1246366.1000000001</v>
      </c>
      <c r="AL501" s="157">
        <v>42502</v>
      </c>
      <c r="AM501" s="158">
        <v>0</v>
      </c>
      <c r="AN501" t="s">
        <v>159</v>
      </c>
      <c r="AO501" s="159">
        <v>42502.77684027778</v>
      </c>
      <c r="AP501" t="s">
        <v>177</v>
      </c>
      <c r="AQ501" t="s">
        <v>119</v>
      </c>
      <c r="AR501" t="s">
        <v>119</v>
      </c>
      <c r="AT501" s="160">
        <v>42502</v>
      </c>
      <c r="AU501" s="161">
        <v>1</v>
      </c>
      <c r="AV501" s="162">
        <v>1</v>
      </c>
      <c r="AW501" t="s">
        <v>120</v>
      </c>
      <c r="AZ501" s="163">
        <v>42502</v>
      </c>
      <c r="BB501" t="s">
        <v>121</v>
      </c>
      <c r="BC501" t="s">
        <v>114</v>
      </c>
      <c r="BD501" t="s">
        <v>122</v>
      </c>
      <c r="BE501" t="s">
        <v>110</v>
      </c>
      <c r="BH501" t="s">
        <v>122</v>
      </c>
      <c r="BL501" t="s">
        <v>110</v>
      </c>
      <c r="BM501" s="165">
        <v>42502</v>
      </c>
      <c r="BO501" t="s">
        <v>110</v>
      </c>
      <c r="BP501" t="s">
        <v>123</v>
      </c>
      <c r="BS501" s="166">
        <v>42502.769386574073</v>
      </c>
      <c r="BU501" t="s">
        <v>110</v>
      </c>
      <c r="BV501" t="s">
        <v>177</v>
      </c>
      <c r="BW501" t="s">
        <v>110</v>
      </c>
      <c r="BZ501" t="s">
        <v>108</v>
      </c>
      <c r="CA501" t="s">
        <v>176</v>
      </c>
      <c r="CB501" s="167">
        <v>42502</v>
      </c>
      <c r="CC501" s="168">
        <v>0</v>
      </c>
      <c r="CD501" s="169">
        <v>21</v>
      </c>
      <c r="CE501" t="s">
        <v>111</v>
      </c>
      <c r="CH501" t="s">
        <v>140</v>
      </c>
      <c r="CL501" t="s">
        <v>126</v>
      </c>
      <c r="CM501" t="s">
        <v>132</v>
      </c>
      <c r="CU501" t="s">
        <v>119</v>
      </c>
      <c r="DD501" s="170">
        <v>-480.15</v>
      </c>
      <c r="DE501" t="s">
        <v>110</v>
      </c>
      <c r="DF501" s="171">
        <v>0</v>
      </c>
      <c r="DH501" s="172">
        <v>0</v>
      </c>
      <c r="DI501" t="s">
        <v>177</v>
      </c>
      <c r="DJ501" t="s">
        <v>116</v>
      </c>
      <c r="DK501" s="173">
        <v>42502</v>
      </c>
      <c r="DL501" t="s">
        <v>119</v>
      </c>
      <c r="DN501" s="174">
        <v>-480.15</v>
      </c>
      <c r="DO501" s="175">
        <v>1</v>
      </c>
      <c r="DP501" s="176">
        <v>1</v>
      </c>
      <c r="DQ501" s="177">
        <v>1246366</v>
      </c>
      <c r="DT501" s="178">
        <v>42502</v>
      </c>
      <c r="DV501" t="s">
        <v>120</v>
      </c>
      <c r="DW501" s="179">
        <v>42502</v>
      </c>
      <c r="DX501" t="s">
        <v>110</v>
      </c>
      <c r="DY501" s="180">
        <v>42502</v>
      </c>
      <c r="DZ501" t="s">
        <v>116</v>
      </c>
      <c r="EC501" t="s">
        <v>123</v>
      </c>
      <c r="ED501" s="181">
        <v>0</v>
      </c>
      <c r="EE501" s="182">
        <v>0</v>
      </c>
      <c r="EG501" t="s">
        <v>131</v>
      </c>
      <c r="EJ501" t="str">
        <f t="shared" si="7"/>
        <v>210500020100</v>
      </c>
    </row>
    <row r="502" spans="1:140" ht="16.5" hidden="1" thickTop="1" thickBot="1" x14ac:dyDescent="0.3">
      <c r="A502" t="s">
        <v>108</v>
      </c>
      <c r="B502" t="s">
        <v>176</v>
      </c>
      <c r="C502" s="140">
        <v>42502</v>
      </c>
      <c r="D502" s="141">
        <v>0</v>
      </c>
      <c r="E502" t="s">
        <v>108</v>
      </c>
      <c r="F502" t="s">
        <v>110</v>
      </c>
      <c r="G502" s="142">
        <v>2016</v>
      </c>
      <c r="H502" s="143">
        <v>11</v>
      </c>
      <c r="I502" s="144">
        <v>42502</v>
      </c>
      <c r="J502" t="s">
        <v>111</v>
      </c>
      <c r="L502" t="s">
        <v>110</v>
      </c>
      <c r="M502" t="s">
        <v>110</v>
      </c>
      <c r="O502" s="146">
        <v>0</v>
      </c>
      <c r="P502" t="s">
        <v>112</v>
      </c>
      <c r="R502" s="148">
        <v>42502</v>
      </c>
      <c r="S502" s="149">
        <v>57</v>
      </c>
      <c r="T502" s="150">
        <v>105765.48</v>
      </c>
      <c r="U502" s="151">
        <v>105765.48</v>
      </c>
      <c r="V502" s="152">
        <v>0</v>
      </c>
      <c r="W502" t="s">
        <v>113</v>
      </c>
      <c r="Y502" t="s">
        <v>114</v>
      </c>
      <c r="Z502" t="s">
        <v>114</v>
      </c>
      <c r="AA502" t="s">
        <v>114</v>
      </c>
      <c r="AB502" t="s">
        <v>115</v>
      </c>
      <c r="AC502" t="s">
        <v>116</v>
      </c>
      <c r="AD502" t="s">
        <v>110</v>
      </c>
      <c r="AE502" t="s">
        <v>110</v>
      </c>
      <c r="AH502" s="153">
        <v>0</v>
      </c>
      <c r="AI502" s="154">
        <v>42502</v>
      </c>
      <c r="AJ502" s="155">
        <v>1246366</v>
      </c>
      <c r="AK502" s="156">
        <v>1246366.1000000001</v>
      </c>
      <c r="AL502" s="157">
        <v>42502</v>
      </c>
      <c r="AM502" s="158">
        <v>0</v>
      </c>
      <c r="AN502" t="s">
        <v>159</v>
      </c>
      <c r="AO502" s="159">
        <v>42502.77684027778</v>
      </c>
      <c r="AP502" t="s">
        <v>177</v>
      </c>
      <c r="AQ502" t="s">
        <v>119</v>
      </c>
      <c r="AR502" t="s">
        <v>119</v>
      </c>
      <c r="AT502" s="160">
        <v>42502</v>
      </c>
      <c r="AU502" s="161">
        <v>1</v>
      </c>
      <c r="AV502" s="162">
        <v>1</v>
      </c>
      <c r="AW502" t="s">
        <v>120</v>
      </c>
      <c r="AZ502" s="163">
        <v>42502</v>
      </c>
      <c r="BB502" t="s">
        <v>121</v>
      </c>
      <c r="BC502" t="s">
        <v>114</v>
      </c>
      <c r="BD502" t="s">
        <v>122</v>
      </c>
      <c r="BE502" t="s">
        <v>110</v>
      </c>
      <c r="BH502" t="s">
        <v>122</v>
      </c>
      <c r="BL502" t="s">
        <v>110</v>
      </c>
      <c r="BM502" s="165">
        <v>42502</v>
      </c>
      <c r="BO502" t="s">
        <v>110</v>
      </c>
      <c r="BP502" t="s">
        <v>123</v>
      </c>
      <c r="BS502" s="166">
        <v>42502.769386574073</v>
      </c>
      <c r="BU502" t="s">
        <v>110</v>
      </c>
      <c r="BV502" t="s">
        <v>177</v>
      </c>
      <c r="BW502" t="s">
        <v>110</v>
      </c>
      <c r="BZ502" t="s">
        <v>108</v>
      </c>
      <c r="CA502" t="s">
        <v>176</v>
      </c>
      <c r="CB502" s="167">
        <v>42502</v>
      </c>
      <c r="CC502" s="168">
        <v>0</v>
      </c>
      <c r="CD502" s="169">
        <v>22</v>
      </c>
      <c r="CE502" t="s">
        <v>111</v>
      </c>
      <c r="CH502" t="s">
        <v>141</v>
      </c>
      <c r="CL502" t="s">
        <v>126</v>
      </c>
      <c r="CM502" t="s">
        <v>127</v>
      </c>
      <c r="CU502" t="s">
        <v>119</v>
      </c>
      <c r="DD502" s="170">
        <v>-4333.37</v>
      </c>
      <c r="DE502" t="s">
        <v>110</v>
      </c>
      <c r="DF502" s="171">
        <v>0</v>
      </c>
      <c r="DH502" s="172">
        <v>0</v>
      </c>
      <c r="DI502" t="s">
        <v>177</v>
      </c>
      <c r="DJ502" t="s">
        <v>116</v>
      </c>
      <c r="DK502" s="173">
        <v>42502</v>
      </c>
      <c r="DL502" t="s">
        <v>119</v>
      </c>
      <c r="DN502" s="174">
        <v>-4333.37</v>
      </c>
      <c r="DO502" s="175">
        <v>1</v>
      </c>
      <c r="DP502" s="176">
        <v>1</v>
      </c>
      <c r="DQ502" s="177">
        <v>1246366</v>
      </c>
      <c r="DT502" s="178">
        <v>42502</v>
      </c>
      <c r="DV502" t="s">
        <v>120</v>
      </c>
      <c r="DW502" s="179">
        <v>42502</v>
      </c>
      <c r="DX502" t="s">
        <v>110</v>
      </c>
      <c r="DY502" s="180">
        <v>42502</v>
      </c>
      <c r="DZ502" t="s">
        <v>116</v>
      </c>
      <c r="EC502" t="s">
        <v>123</v>
      </c>
      <c r="ED502" s="181">
        <v>0</v>
      </c>
      <c r="EE502" s="182">
        <v>0</v>
      </c>
      <c r="EG502" t="s">
        <v>131</v>
      </c>
      <c r="EJ502" t="str">
        <f t="shared" si="7"/>
        <v>211000010100</v>
      </c>
    </row>
    <row r="503" spans="1:140" ht="16.5" hidden="1" thickTop="1" thickBot="1" x14ac:dyDescent="0.3">
      <c r="A503" t="s">
        <v>108</v>
      </c>
      <c r="B503" t="s">
        <v>176</v>
      </c>
      <c r="C503" s="140">
        <v>42502</v>
      </c>
      <c r="D503" s="141">
        <v>0</v>
      </c>
      <c r="E503" t="s">
        <v>108</v>
      </c>
      <c r="F503" t="s">
        <v>110</v>
      </c>
      <c r="G503" s="142">
        <v>2016</v>
      </c>
      <c r="H503" s="143">
        <v>11</v>
      </c>
      <c r="I503" s="144">
        <v>42502</v>
      </c>
      <c r="J503" t="s">
        <v>111</v>
      </c>
      <c r="L503" t="s">
        <v>110</v>
      </c>
      <c r="M503" t="s">
        <v>110</v>
      </c>
      <c r="O503" s="146">
        <v>0</v>
      </c>
      <c r="P503" t="s">
        <v>112</v>
      </c>
      <c r="R503" s="148">
        <v>42502</v>
      </c>
      <c r="S503" s="149">
        <v>57</v>
      </c>
      <c r="T503" s="150">
        <v>105765.48</v>
      </c>
      <c r="U503" s="151">
        <v>105765.48</v>
      </c>
      <c r="V503" s="152">
        <v>0</v>
      </c>
      <c r="W503" t="s">
        <v>113</v>
      </c>
      <c r="Y503" t="s">
        <v>114</v>
      </c>
      <c r="Z503" t="s">
        <v>114</v>
      </c>
      <c r="AA503" t="s">
        <v>114</v>
      </c>
      <c r="AB503" t="s">
        <v>115</v>
      </c>
      <c r="AC503" t="s">
        <v>116</v>
      </c>
      <c r="AD503" t="s">
        <v>110</v>
      </c>
      <c r="AE503" t="s">
        <v>110</v>
      </c>
      <c r="AH503" s="153">
        <v>0</v>
      </c>
      <c r="AI503" s="154">
        <v>42502</v>
      </c>
      <c r="AJ503" s="155">
        <v>1246366</v>
      </c>
      <c r="AK503" s="156">
        <v>1246366.1000000001</v>
      </c>
      <c r="AL503" s="157">
        <v>42502</v>
      </c>
      <c r="AM503" s="158">
        <v>0</v>
      </c>
      <c r="AN503" t="s">
        <v>159</v>
      </c>
      <c r="AO503" s="159">
        <v>42502.77684027778</v>
      </c>
      <c r="AP503" t="s">
        <v>177</v>
      </c>
      <c r="AQ503" t="s">
        <v>119</v>
      </c>
      <c r="AR503" t="s">
        <v>119</v>
      </c>
      <c r="AT503" s="160">
        <v>42502</v>
      </c>
      <c r="AU503" s="161">
        <v>1</v>
      </c>
      <c r="AV503" s="162">
        <v>1</v>
      </c>
      <c r="AW503" t="s">
        <v>120</v>
      </c>
      <c r="AZ503" s="163">
        <v>42502</v>
      </c>
      <c r="BB503" t="s">
        <v>121</v>
      </c>
      <c r="BC503" t="s">
        <v>114</v>
      </c>
      <c r="BD503" t="s">
        <v>122</v>
      </c>
      <c r="BE503" t="s">
        <v>110</v>
      </c>
      <c r="BH503" t="s">
        <v>122</v>
      </c>
      <c r="BL503" t="s">
        <v>110</v>
      </c>
      <c r="BM503" s="165">
        <v>42502</v>
      </c>
      <c r="BO503" t="s">
        <v>110</v>
      </c>
      <c r="BP503" t="s">
        <v>123</v>
      </c>
      <c r="BS503" s="166">
        <v>42502.769386574073</v>
      </c>
      <c r="BU503" t="s">
        <v>110</v>
      </c>
      <c r="BV503" t="s">
        <v>177</v>
      </c>
      <c r="BW503" t="s">
        <v>110</v>
      </c>
      <c r="BZ503" t="s">
        <v>108</v>
      </c>
      <c r="CA503" t="s">
        <v>176</v>
      </c>
      <c r="CB503" s="167">
        <v>42502</v>
      </c>
      <c r="CC503" s="168">
        <v>0</v>
      </c>
      <c r="CD503" s="169">
        <v>23</v>
      </c>
      <c r="CE503" t="s">
        <v>111</v>
      </c>
      <c r="CH503" t="s">
        <v>141</v>
      </c>
      <c r="CL503" t="s">
        <v>126</v>
      </c>
      <c r="CM503" t="s">
        <v>132</v>
      </c>
      <c r="CU503" t="s">
        <v>119</v>
      </c>
      <c r="DD503" s="170">
        <v>-465.25</v>
      </c>
      <c r="DE503" t="s">
        <v>110</v>
      </c>
      <c r="DF503" s="171">
        <v>0</v>
      </c>
      <c r="DH503" s="172">
        <v>0</v>
      </c>
      <c r="DI503" t="s">
        <v>177</v>
      </c>
      <c r="DJ503" t="s">
        <v>116</v>
      </c>
      <c r="DK503" s="173">
        <v>42502</v>
      </c>
      <c r="DL503" t="s">
        <v>119</v>
      </c>
      <c r="DN503" s="174">
        <v>-465.25</v>
      </c>
      <c r="DO503" s="175">
        <v>1</v>
      </c>
      <c r="DP503" s="176">
        <v>1</v>
      </c>
      <c r="DQ503" s="177">
        <v>1246366</v>
      </c>
      <c r="DT503" s="178">
        <v>42502</v>
      </c>
      <c r="DV503" t="s">
        <v>120</v>
      </c>
      <c r="DW503" s="179">
        <v>42502</v>
      </c>
      <c r="DX503" t="s">
        <v>110</v>
      </c>
      <c r="DY503" s="180">
        <v>42502</v>
      </c>
      <c r="DZ503" t="s">
        <v>116</v>
      </c>
      <c r="EC503" t="s">
        <v>123</v>
      </c>
      <c r="ED503" s="181">
        <v>0</v>
      </c>
      <c r="EE503" s="182">
        <v>0</v>
      </c>
      <c r="EG503" t="s">
        <v>131</v>
      </c>
      <c r="EJ503" t="str">
        <f t="shared" si="7"/>
        <v>211000020100</v>
      </c>
    </row>
    <row r="504" spans="1:140" ht="16.5" hidden="1" thickTop="1" thickBot="1" x14ac:dyDescent="0.3">
      <c r="A504" t="s">
        <v>108</v>
      </c>
      <c r="B504" t="s">
        <v>176</v>
      </c>
      <c r="C504" s="140">
        <v>42502</v>
      </c>
      <c r="D504" s="141">
        <v>0</v>
      </c>
      <c r="E504" t="s">
        <v>108</v>
      </c>
      <c r="F504" t="s">
        <v>110</v>
      </c>
      <c r="G504" s="142">
        <v>2016</v>
      </c>
      <c r="H504" s="143">
        <v>11</v>
      </c>
      <c r="I504" s="144">
        <v>42502</v>
      </c>
      <c r="J504" t="s">
        <v>111</v>
      </c>
      <c r="L504" t="s">
        <v>110</v>
      </c>
      <c r="M504" t="s">
        <v>110</v>
      </c>
      <c r="O504" s="146">
        <v>0</v>
      </c>
      <c r="P504" t="s">
        <v>112</v>
      </c>
      <c r="R504" s="148">
        <v>42502</v>
      </c>
      <c r="S504" s="149">
        <v>57</v>
      </c>
      <c r="T504" s="150">
        <v>105765.48</v>
      </c>
      <c r="U504" s="151">
        <v>105765.48</v>
      </c>
      <c r="V504" s="152">
        <v>0</v>
      </c>
      <c r="W504" t="s">
        <v>113</v>
      </c>
      <c r="Y504" t="s">
        <v>114</v>
      </c>
      <c r="Z504" t="s">
        <v>114</v>
      </c>
      <c r="AA504" t="s">
        <v>114</v>
      </c>
      <c r="AB504" t="s">
        <v>115</v>
      </c>
      <c r="AC504" t="s">
        <v>116</v>
      </c>
      <c r="AD504" t="s">
        <v>110</v>
      </c>
      <c r="AE504" t="s">
        <v>110</v>
      </c>
      <c r="AH504" s="153">
        <v>0</v>
      </c>
      <c r="AI504" s="154">
        <v>42502</v>
      </c>
      <c r="AJ504" s="155">
        <v>1246366</v>
      </c>
      <c r="AK504" s="156">
        <v>1246366.1000000001</v>
      </c>
      <c r="AL504" s="157">
        <v>42502</v>
      </c>
      <c r="AM504" s="158">
        <v>0</v>
      </c>
      <c r="AN504" t="s">
        <v>159</v>
      </c>
      <c r="AO504" s="159">
        <v>42502.77684027778</v>
      </c>
      <c r="AP504" t="s">
        <v>177</v>
      </c>
      <c r="AQ504" t="s">
        <v>119</v>
      </c>
      <c r="AR504" t="s">
        <v>119</v>
      </c>
      <c r="AT504" s="160">
        <v>42502</v>
      </c>
      <c r="AU504" s="161">
        <v>1</v>
      </c>
      <c r="AV504" s="162">
        <v>1</v>
      </c>
      <c r="AW504" t="s">
        <v>120</v>
      </c>
      <c r="AZ504" s="163">
        <v>42502</v>
      </c>
      <c r="BB504" t="s">
        <v>121</v>
      </c>
      <c r="BC504" t="s">
        <v>114</v>
      </c>
      <c r="BD504" t="s">
        <v>122</v>
      </c>
      <c r="BE504" t="s">
        <v>110</v>
      </c>
      <c r="BH504" t="s">
        <v>122</v>
      </c>
      <c r="BL504" t="s">
        <v>110</v>
      </c>
      <c r="BM504" s="165">
        <v>42502</v>
      </c>
      <c r="BO504" t="s">
        <v>110</v>
      </c>
      <c r="BP504" t="s">
        <v>123</v>
      </c>
      <c r="BS504" s="166">
        <v>42502.769386574073</v>
      </c>
      <c r="BU504" t="s">
        <v>110</v>
      </c>
      <c r="BV504" t="s">
        <v>177</v>
      </c>
      <c r="BW504" t="s">
        <v>110</v>
      </c>
      <c r="BZ504" t="s">
        <v>108</v>
      </c>
      <c r="CA504" t="s">
        <v>176</v>
      </c>
      <c r="CB504" s="167">
        <v>42502</v>
      </c>
      <c r="CC504" s="168">
        <v>0</v>
      </c>
      <c r="CD504" s="169">
        <v>25</v>
      </c>
      <c r="CE504" t="s">
        <v>111</v>
      </c>
      <c r="CH504" t="s">
        <v>142</v>
      </c>
      <c r="CL504" t="s">
        <v>126</v>
      </c>
      <c r="CM504" t="s">
        <v>132</v>
      </c>
      <c r="CU504" t="s">
        <v>119</v>
      </c>
      <c r="DD504" s="170">
        <v>-11.45</v>
      </c>
      <c r="DE504" t="s">
        <v>110</v>
      </c>
      <c r="DF504" s="171">
        <v>0</v>
      </c>
      <c r="DH504" s="172">
        <v>0</v>
      </c>
      <c r="DI504" t="s">
        <v>177</v>
      </c>
      <c r="DJ504" t="s">
        <v>116</v>
      </c>
      <c r="DK504" s="173">
        <v>42502</v>
      </c>
      <c r="DL504" t="s">
        <v>119</v>
      </c>
      <c r="DN504" s="174">
        <v>-11.45</v>
      </c>
      <c r="DO504" s="175">
        <v>1</v>
      </c>
      <c r="DP504" s="176">
        <v>1</v>
      </c>
      <c r="DQ504" s="177">
        <v>1246366</v>
      </c>
      <c r="DT504" s="178">
        <v>42502</v>
      </c>
      <c r="DV504" t="s">
        <v>120</v>
      </c>
      <c r="DW504" s="179">
        <v>42502</v>
      </c>
      <c r="DX504" t="s">
        <v>110</v>
      </c>
      <c r="DY504" s="180">
        <v>42502</v>
      </c>
      <c r="DZ504" t="s">
        <v>116</v>
      </c>
      <c r="EC504" t="s">
        <v>123</v>
      </c>
      <c r="ED504" s="181">
        <v>0</v>
      </c>
      <c r="EE504" s="182">
        <v>0</v>
      </c>
      <c r="EG504" t="s">
        <v>131</v>
      </c>
      <c r="EJ504" t="str">
        <f t="shared" si="7"/>
        <v>212500020100</v>
      </c>
    </row>
    <row r="505" spans="1:140" ht="16.5" hidden="1" thickTop="1" thickBot="1" x14ac:dyDescent="0.3">
      <c r="A505" t="s">
        <v>108</v>
      </c>
      <c r="B505" t="s">
        <v>176</v>
      </c>
      <c r="C505" s="140">
        <v>42502</v>
      </c>
      <c r="D505" s="141">
        <v>0</v>
      </c>
      <c r="E505" t="s">
        <v>108</v>
      </c>
      <c r="F505" t="s">
        <v>110</v>
      </c>
      <c r="G505" s="142">
        <v>2016</v>
      </c>
      <c r="H505" s="143">
        <v>11</v>
      </c>
      <c r="I505" s="144">
        <v>42502</v>
      </c>
      <c r="J505" t="s">
        <v>111</v>
      </c>
      <c r="L505" t="s">
        <v>110</v>
      </c>
      <c r="M505" t="s">
        <v>110</v>
      </c>
      <c r="O505" s="146">
        <v>0</v>
      </c>
      <c r="P505" t="s">
        <v>112</v>
      </c>
      <c r="R505" s="148">
        <v>42502</v>
      </c>
      <c r="S505" s="149">
        <v>57</v>
      </c>
      <c r="T505" s="150">
        <v>105765.48</v>
      </c>
      <c r="U505" s="151">
        <v>105765.48</v>
      </c>
      <c r="V505" s="152">
        <v>0</v>
      </c>
      <c r="W505" t="s">
        <v>113</v>
      </c>
      <c r="Y505" t="s">
        <v>114</v>
      </c>
      <c r="Z505" t="s">
        <v>114</v>
      </c>
      <c r="AA505" t="s">
        <v>114</v>
      </c>
      <c r="AB505" t="s">
        <v>115</v>
      </c>
      <c r="AC505" t="s">
        <v>116</v>
      </c>
      <c r="AD505" t="s">
        <v>110</v>
      </c>
      <c r="AE505" t="s">
        <v>110</v>
      </c>
      <c r="AH505" s="153">
        <v>0</v>
      </c>
      <c r="AI505" s="154">
        <v>42502</v>
      </c>
      <c r="AJ505" s="155">
        <v>1246366</v>
      </c>
      <c r="AK505" s="156">
        <v>1246366.1000000001</v>
      </c>
      <c r="AL505" s="157">
        <v>42502</v>
      </c>
      <c r="AM505" s="158">
        <v>0</v>
      </c>
      <c r="AN505" t="s">
        <v>159</v>
      </c>
      <c r="AO505" s="159">
        <v>42502.77684027778</v>
      </c>
      <c r="AP505" t="s">
        <v>177</v>
      </c>
      <c r="AQ505" t="s">
        <v>119</v>
      </c>
      <c r="AR505" t="s">
        <v>119</v>
      </c>
      <c r="AT505" s="160">
        <v>42502</v>
      </c>
      <c r="AU505" s="161">
        <v>1</v>
      </c>
      <c r="AV505" s="162">
        <v>1</v>
      </c>
      <c r="AW505" t="s">
        <v>120</v>
      </c>
      <c r="AZ505" s="163">
        <v>42502</v>
      </c>
      <c r="BB505" t="s">
        <v>121</v>
      </c>
      <c r="BC505" t="s">
        <v>114</v>
      </c>
      <c r="BD505" t="s">
        <v>122</v>
      </c>
      <c r="BE505" t="s">
        <v>110</v>
      </c>
      <c r="BH505" t="s">
        <v>122</v>
      </c>
      <c r="BL505" t="s">
        <v>110</v>
      </c>
      <c r="BM505" s="165">
        <v>42502</v>
      </c>
      <c r="BO505" t="s">
        <v>110</v>
      </c>
      <c r="BP505" t="s">
        <v>123</v>
      </c>
      <c r="BS505" s="166">
        <v>42502.769386574073</v>
      </c>
      <c r="BU505" t="s">
        <v>110</v>
      </c>
      <c r="BV505" t="s">
        <v>177</v>
      </c>
      <c r="BW505" t="s">
        <v>110</v>
      </c>
      <c r="BZ505" t="s">
        <v>108</v>
      </c>
      <c r="CA505" t="s">
        <v>176</v>
      </c>
      <c r="CB505" s="167">
        <v>42502</v>
      </c>
      <c r="CC505" s="168">
        <v>0</v>
      </c>
      <c r="CD505" s="169">
        <v>26</v>
      </c>
      <c r="CE505" t="s">
        <v>111</v>
      </c>
      <c r="CH505" t="s">
        <v>143</v>
      </c>
      <c r="CL505" t="s">
        <v>126</v>
      </c>
      <c r="CM505" t="s">
        <v>127</v>
      </c>
      <c r="CU505" t="s">
        <v>119</v>
      </c>
      <c r="DD505" s="170">
        <v>-1451.45</v>
      </c>
      <c r="DE505" t="s">
        <v>110</v>
      </c>
      <c r="DF505" s="171">
        <v>0</v>
      </c>
      <c r="DH505" s="172">
        <v>0</v>
      </c>
      <c r="DI505" t="s">
        <v>177</v>
      </c>
      <c r="DJ505" t="s">
        <v>116</v>
      </c>
      <c r="DK505" s="173">
        <v>42502</v>
      </c>
      <c r="DL505" t="s">
        <v>119</v>
      </c>
      <c r="DN505" s="174">
        <v>-1451.45</v>
      </c>
      <c r="DO505" s="175">
        <v>1</v>
      </c>
      <c r="DP505" s="176">
        <v>1</v>
      </c>
      <c r="DQ505" s="177">
        <v>1246366</v>
      </c>
      <c r="DT505" s="178">
        <v>42502</v>
      </c>
      <c r="DV505" t="s">
        <v>120</v>
      </c>
      <c r="DW505" s="179">
        <v>42502</v>
      </c>
      <c r="DX505" t="s">
        <v>110</v>
      </c>
      <c r="DY505" s="180">
        <v>42502</v>
      </c>
      <c r="DZ505" t="s">
        <v>116</v>
      </c>
      <c r="EC505" t="s">
        <v>123</v>
      </c>
      <c r="ED505" s="181">
        <v>0</v>
      </c>
      <c r="EE505" s="182">
        <v>0</v>
      </c>
      <c r="EG505" t="s">
        <v>131</v>
      </c>
      <c r="EJ505" t="str">
        <f t="shared" si="7"/>
        <v>213000010100</v>
      </c>
    </row>
    <row r="506" spans="1:140" ht="16.5" hidden="1" thickTop="1" thickBot="1" x14ac:dyDescent="0.3">
      <c r="A506" t="s">
        <v>108</v>
      </c>
      <c r="B506" t="s">
        <v>176</v>
      </c>
      <c r="C506" s="140">
        <v>42502</v>
      </c>
      <c r="D506" s="141">
        <v>0</v>
      </c>
      <c r="E506" t="s">
        <v>108</v>
      </c>
      <c r="F506" t="s">
        <v>110</v>
      </c>
      <c r="G506" s="142">
        <v>2016</v>
      </c>
      <c r="H506" s="143">
        <v>11</v>
      </c>
      <c r="I506" s="144">
        <v>42502</v>
      </c>
      <c r="J506" t="s">
        <v>111</v>
      </c>
      <c r="L506" t="s">
        <v>110</v>
      </c>
      <c r="M506" t="s">
        <v>110</v>
      </c>
      <c r="O506" s="146">
        <v>0</v>
      </c>
      <c r="P506" t="s">
        <v>112</v>
      </c>
      <c r="R506" s="148">
        <v>42502</v>
      </c>
      <c r="S506" s="149">
        <v>57</v>
      </c>
      <c r="T506" s="150">
        <v>105765.48</v>
      </c>
      <c r="U506" s="151">
        <v>105765.48</v>
      </c>
      <c r="V506" s="152">
        <v>0</v>
      </c>
      <c r="W506" t="s">
        <v>113</v>
      </c>
      <c r="Y506" t="s">
        <v>114</v>
      </c>
      <c r="Z506" t="s">
        <v>114</v>
      </c>
      <c r="AA506" t="s">
        <v>114</v>
      </c>
      <c r="AB506" t="s">
        <v>115</v>
      </c>
      <c r="AC506" t="s">
        <v>116</v>
      </c>
      <c r="AD506" t="s">
        <v>110</v>
      </c>
      <c r="AE506" t="s">
        <v>110</v>
      </c>
      <c r="AH506" s="153">
        <v>0</v>
      </c>
      <c r="AI506" s="154">
        <v>42502</v>
      </c>
      <c r="AJ506" s="155">
        <v>1246366</v>
      </c>
      <c r="AK506" s="156">
        <v>1246366.1000000001</v>
      </c>
      <c r="AL506" s="157">
        <v>42502</v>
      </c>
      <c r="AM506" s="158">
        <v>0</v>
      </c>
      <c r="AN506" t="s">
        <v>159</v>
      </c>
      <c r="AO506" s="159">
        <v>42502.77684027778</v>
      </c>
      <c r="AP506" t="s">
        <v>177</v>
      </c>
      <c r="AQ506" t="s">
        <v>119</v>
      </c>
      <c r="AR506" t="s">
        <v>119</v>
      </c>
      <c r="AT506" s="160">
        <v>42502</v>
      </c>
      <c r="AU506" s="161">
        <v>1</v>
      </c>
      <c r="AV506" s="162">
        <v>1</v>
      </c>
      <c r="AW506" t="s">
        <v>120</v>
      </c>
      <c r="AZ506" s="163">
        <v>42502</v>
      </c>
      <c r="BB506" t="s">
        <v>121</v>
      </c>
      <c r="BC506" t="s">
        <v>114</v>
      </c>
      <c r="BD506" t="s">
        <v>122</v>
      </c>
      <c r="BE506" t="s">
        <v>110</v>
      </c>
      <c r="BH506" t="s">
        <v>122</v>
      </c>
      <c r="BL506" t="s">
        <v>110</v>
      </c>
      <c r="BM506" s="165">
        <v>42502</v>
      </c>
      <c r="BO506" t="s">
        <v>110</v>
      </c>
      <c r="BP506" t="s">
        <v>123</v>
      </c>
      <c r="BS506" s="166">
        <v>42502.769386574073</v>
      </c>
      <c r="BU506" t="s">
        <v>110</v>
      </c>
      <c r="BV506" t="s">
        <v>177</v>
      </c>
      <c r="BW506" t="s">
        <v>110</v>
      </c>
      <c r="BZ506" t="s">
        <v>108</v>
      </c>
      <c r="CA506" t="s">
        <v>176</v>
      </c>
      <c r="CB506" s="167">
        <v>42502</v>
      </c>
      <c r="CC506" s="168">
        <v>0</v>
      </c>
      <c r="CD506" s="169">
        <v>27</v>
      </c>
      <c r="CE506" t="s">
        <v>111</v>
      </c>
      <c r="CH506" t="s">
        <v>143</v>
      </c>
      <c r="CL506" t="s">
        <v>126</v>
      </c>
      <c r="CM506" t="s">
        <v>132</v>
      </c>
      <c r="CU506" t="s">
        <v>119</v>
      </c>
      <c r="DD506" s="170">
        <v>-247.05</v>
      </c>
      <c r="DE506" t="s">
        <v>110</v>
      </c>
      <c r="DF506" s="171">
        <v>0</v>
      </c>
      <c r="DH506" s="172">
        <v>0</v>
      </c>
      <c r="DI506" t="s">
        <v>177</v>
      </c>
      <c r="DJ506" t="s">
        <v>116</v>
      </c>
      <c r="DK506" s="173">
        <v>42502</v>
      </c>
      <c r="DL506" t="s">
        <v>119</v>
      </c>
      <c r="DN506" s="174">
        <v>-247.05</v>
      </c>
      <c r="DO506" s="175">
        <v>1</v>
      </c>
      <c r="DP506" s="176">
        <v>1</v>
      </c>
      <c r="DQ506" s="177">
        <v>1246366</v>
      </c>
      <c r="DT506" s="178">
        <v>42502</v>
      </c>
      <c r="DV506" t="s">
        <v>120</v>
      </c>
      <c r="DW506" s="179">
        <v>42502</v>
      </c>
      <c r="DX506" t="s">
        <v>110</v>
      </c>
      <c r="DY506" s="180">
        <v>42502</v>
      </c>
      <c r="DZ506" t="s">
        <v>116</v>
      </c>
      <c r="EC506" t="s">
        <v>123</v>
      </c>
      <c r="ED506" s="181">
        <v>0</v>
      </c>
      <c r="EE506" s="182">
        <v>0</v>
      </c>
      <c r="EG506" t="s">
        <v>131</v>
      </c>
      <c r="EJ506" t="str">
        <f t="shared" si="7"/>
        <v>213000020100</v>
      </c>
    </row>
    <row r="507" spans="1:140" ht="16.5" hidden="1" thickTop="1" thickBot="1" x14ac:dyDescent="0.3">
      <c r="A507" t="s">
        <v>108</v>
      </c>
      <c r="B507" t="s">
        <v>176</v>
      </c>
      <c r="C507" s="140">
        <v>42502</v>
      </c>
      <c r="D507" s="141">
        <v>0</v>
      </c>
      <c r="E507" t="s">
        <v>108</v>
      </c>
      <c r="F507" t="s">
        <v>110</v>
      </c>
      <c r="G507" s="142">
        <v>2016</v>
      </c>
      <c r="H507" s="143">
        <v>11</v>
      </c>
      <c r="I507" s="144">
        <v>42502</v>
      </c>
      <c r="J507" t="s">
        <v>111</v>
      </c>
      <c r="L507" t="s">
        <v>110</v>
      </c>
      <c r="M507" t="s">
        <v>110</v>
      </c>
      <c r="O507" s="146">
        <v>0</v>
      </c>
      <c r="P507" t="s">
        <v>112</v>
      </c>
      <c r="R507" s="148">
        <v>42502</v>
      </c>
      <c r="S507" s="149">
        <v>57</v>
      </c>
      <c r="T507" s="150">
        <v>105765.48</v>
      </c>
      <c r="U507" s="151">
        <v>105765.48</v>
      </c>
      <c r="V507" s="152">
        <v>0</v>
      </c>
      <c r="W507" t="s">
        <v>113</v>
      </c>
      <c r="Y507" t="s">
        <v>114</v>
      </c>
      <c r="Z507" t="s">
        <v>114</v>
      </c>
      <c r="AA507" t="s">
        <v>114</v>
      </c>
      <c r="AB507" t="s">
        <v>115</v>
      </c>
      <c r="AC507" t="s">
        <v>116</v>
      </c>
      <c r="AD507" t="s">
        <v>110</v>
      </c>
      <c r="AE507" t="s">
        <v>110</v>
      </c>
      <c r="AH507" s="153">
        <v>0</v>
      </c>
      <c r="AI507" s="154">
        <v>42502</v>
      </c>
      <c r="AJ507" s="155">
        <v>1246366</v>
      </c>
      <c r="AK507" s="156">
        <v>1246366.1000000001</v>
      </c>
      <c r="AL507" s="157">
        <v>42502</v>
      </c>
      <c r="AM507" s="158">
        <v>0</v>
      </c>
      <c r="AN507" t="s">
        <v>159</v>
      </c>
      <c r="AO507" s="159">
        <v>42502.77684027778</v>
      </c>
      <c r="AP507" t="s">
        <v>177</v>
      </c>
      <c r="AQ507" t="s">
        <v>119</v>
      </c>
      <c r="AR507" t="s">
        <v>119</v>
      </c>
      <c r="AT507" s="160">
        <v>42502</v>
      </c>
      <c r="AU507" s="161">
        <v>1</v>
      </c>
      <c r="AV507" s="162">
        <v>1</v>
      </c>
      <c r="AW507" t="s">
        <v>120</v>
      </c>
      <c r="AZ507" s="163">
        <v>42502</v>
      </c>
      <c r="BB507" t="s">
        <v>121</v>
      </c>
      <c r="BC507" t="s">
        <v>114</v>
      </c>
      <c r="BD507" t="s">
        <v>122</v>
      </c>
      <c r="BE507" t="s">
        <v>110</v>
      </c>
      <c r="BH507" t="s">
        <v>122</v>
      </c>
      <c r="BL507" t="s">
        <v>110</v>
      </c>
      <c r="BM507" s="165">
        <v>42502</v>
      </c>
      <c r="BO507" t="s">
        <v>110</v>
      </c>
      <c r="BP507" t="s">
        <v>123</v>
      </c>
      <c r="BS507" s="166">
        <v>42502.769386574073</v>
      </c>
      <c r="BU507" t="s">
        <v>110</v>
      </c>
      <c r="BV507" t="s">
        <v>177</v>
      </c>
      <c r="BW507" t="s">
        <v>110</v>
      </c>
      <c r="BZ507" t="s">
        <v>108</v>
      </c>
      <c r="CA507" t="s">
        <v>176</v>
      </c>
      <c r="CB507" s="167">
        <v>42502</v>
      </c>
      <c r="CC507" s="168">
        <v>0</v>
      </c>
      <c r="CD507" s="169">
        <v>28</v>
      </c>
      <c r="CE507" t="s">
        <v>111</v>
      </c>
      <c r="CH507" t="s">
        <v>144</v>
      </c>
      <c r="CL507" t="s">
        <v>126</v>
      </c>
      <c r="CM507" t="s">
        <v>127</v>
      </c>
      <c r="CU507" t="s">
        <v>119</v>
      </c>
      <c r="DD507" s="170">
        <v>-7340.87</v>
      </c>
      <c r="DE507" t="s">
        <v>110</v>
      </c>
      <c r="DF507" s="171">
        <v>0</v>
      </c>
      <c r="DH507" s="172">
        <v>0</v>
      </c>
      <c r="DI507" t="s">
        <v>177</v>
      </c>
      <c r="DJ507" t="s">
        <v>116</v>
      </c>
      <c r="DK507" s="173">
        <v>42502</v>
      </c>
      <c r="DL507" t="s">
        <v>119</v>
      </c>
      <c r="DN507" s="174">
        <v>-7340.87</v>
      </c>
      <c r="DO507" s="175">
        <v>1</v>
      </c>
      <c r="DP507" s="176">
        <v>1</v>
      </c>
      <c r="DQ507" s="177">
        <v>1246366</v>
      </c>
      <c r="DT507" s="178">
        <v>42502</v>
      </c>
      <c r="DV507" t="s">
        <v>120</v>
      </c>
      <c r="DW507" s="179">
        <v>42502</v>
      </c>
      <c r="DX507" t="s">
        <v>110</v>
      </c>
      <c r="DY507" s="180">
        <v>42502</v>
      </c>
      <c r="DZ507" t="s">
        <v>116</v>
      </c>
      <c r="EC507" t="s">
        <v>123</v>
      </c>
      <c r="ED507" s="181">
        <v>0</v>
      </c>
      <c r="EE507" s="182">
        <v>0</v>
      </c>
      <c r="EG507" t="s">
        <v>131</v>
      </c>
      <c r="EJ507" t="str">
        <f t="shared" si="7"/>
        <v>214000010100</v>
      </c>
    </row>
    <row r="508" spans="1:140" ht="16.5" hidden="1" thickTop="1" thickBot="1" x14ac:dyDescent="0.3">
      <c r="A508" t="s">
        <v>108</v>
      </c>
      <c r="B508" t="s">
        <v>176</v>
      </c>
      <c r="C508" s="140">
        <v>42502</v>
      </c>
      <c r="D508" s="141">
        <v>0</v>
      </c>
      <c r="E508" t="s">
        <v>108</v>
      </c>
      <c r="F508" t="s">
        <v>110</v>
      </c>
      <c r="G508" s="142">
        <v>2016</v>
      </c>
      <c r="H508" s="143">
        <v>11</v>
      </c>
      <c r="I508" s="144">
        <v>42502</v>
      </c>
      <c r="J508" t="s">
        <v>111</v>
      </c>
      <c r="L508" t="s">
        <v>110</v>
      </c>
      <c r="M508" t="s">
        <v>110</v>
      </c>
      <c r="O508" s="146">
        <v>0</v>
      </c>
      <c r="P508" t="s">
        <v>112</v>
      </c>
      <c r="R508" s="148">
        <v>42502</v>
      </c>
      <c r="S508" s="149">
        <v>57</v>
      </c>
      <c r="T508" s="150">
        <v>105765.48</v>
      </c>
      <c r="U508" s="151">
        <v>105765.48</v>
      </c>
      <c r="V508" s="152">
        <v>0</v>
      </c>
      <c r="W508" t="s">
        <v>113</v>
      </c>
      <c r="Y508" t="s">
        <v>114</v>
      </c>
      <c r="Z508" t="s">
        <v>114</v>
      </c>
      <c r="AA508" t="s">
        <v>114</v>
      </c>
      <c r="AB508" t="s">
        <v>115</v>
      </c>
      <c r="AC508" t="s">
        <v>116</v>
      </c>
      <c r="AD508" t="s">
        <v>110</v>
      </c>
      <c r="AE508" t="s">
        <v>110</v>
      </c>
      <c r="AH508" s="153">
        <v>0</v>
      </c>
      <c r="AI508" s="154">
        <v>42502</v>
      </c>
      <c r="AJ508" s="155">
        <v>1246366</v>
      </c>
      <c r="AK508" s="156">
        <v>1246366.1000000001</v>
      </c>
      <c r="AL508" s="157">
        <v>42502</v>
      </c>
      <c r="AM508" s="158">
        <v>0</v>
      </c>
      <c r="AN508" t="s">
        <v>159</v>
      </c>
      <c r="AO508" s="159">
        <v>42502.77684027778</v>
      </c>
      <c r="AP508" t="s">
        <v>177</v>
      </c>
      <c r="AQ508" t="s">
        <v>119</v>
      </c>
      <c r="AR508" t="s">
        <v>119</v>
      </c>
      <c r="AT508" s="160">
        <v>42502</v>
      </c>
      <c r="AU508" s="161">
        <v>1</v>
      </c>
      <c r="AV508" s="162">
        <v>1</v>
      </c>
      <c r="AW508" t="s">
        <v>120</v>
      </c>
      <c r="AZ508" s="163">
        <v>42502</v>
      </c>
      <c r="BB508" t="s">
        <v>121</v>
      </c>
      <c r="BC508" t="s">
        <v>114</v>
      </c>
      <c r="BD508" t="s">
        <v>122</v>
      </c>
      <c r="BE508" t="s">
        <v>110</v>
      </c>
      <c r="BH508" t="s">
        <v>122</v>
      </c>
      <c r="BL508" t="s">
        <v>110</v>
      </c>
      <c r="BM508" s="165">
        <v>42502</v>
      </c>
      <c r="BO508" t="s">
        <v>110</v>
      </c>
      <c r="BP508" t="s">
        <v>123</v>
      </c>
      <c r="BS508" s="166">
        <v>42502.769386574073</v>
      </c>
      <c r="BU508" t="s">
        <v>110</v>
      </c>
      <c r="BV508" t="s">
        <v>177</v>
      </c>
      <c r="BW508" t="s">
        <v>110</v>
      </c>
      <c r="BZ508" t="s">
        <v>108</v>
      </c>
      <c r="CA508" t="s">
        <v>176</v>
      </c>
      <c r="CB508" s="167">
        <v>42502</v>
      </c>
      <c r="CC508" s="168">
        <v>0</v>
      </c>
      <c r="CD508" s="169">
        <v>29</v>
      </c>
      <c r="CE508" t="s">
        <v>111</v>
      </c>
      <c r="CH508" t="s">
        <v>144</v>
      </c>
      <c r="CL508" t="s">
        <v>126</v>
      </c>
      <c r="CM508" t="s">
        <v>132</v>
      </c>
      <c r="CU508" t="s">
        <v>119</v>
      </c>
      <c r="DD508" s="170">
        <v>-788.43</v>
      </c>
      <c r="DE508" t="s">
        <v>110</v>
      </c>
      <c r="DF508" s="171">
        <v>0</v>
      </c>
      <c r="DH508" s="172">
        <v>0</v>
      </c>
      <c r="DI508" t="s">
        <v>177</v>
      </c>
      <c r="DJ508" t="s">
        <v>116</v>
      </c>
      <c r="DK508" s="173">
        <v>42502</v>
      </c>
      <c r="DL508" t="s">
        <v>119</v>
      </c>
      <c r="DN508" s="174">
        <v>-788.43</v>
      </c>
      <c r="DO508" s="175">
        <v>1</v>
      </c>
      <c r="DP508" s="176">
        <v>1</v>
      </c>
      <c r="DQ508" s="177">
        <v>1246366</v>
      </c>
      <c r="DT508" s="178">
        <v>42502</v>
      </c>
      <c r="DV508" t="s">
        <v>120</v>
      </c>
      <c r="DW508" s="179">
        <v>42502</v>
      </c>
      <c r="DX508" t="s">
        <v>110</v>
      </c>
      <c r="DY508" s="180">
        <v>42502</v>
      </c>
      <c r="DZ508" t="s">
        <v>116</v>
      </c>
      <c r="EC508" t="s">
        <v>123</v>
      </c>
      <c r="ED508" s="181">
        <v>0</v>
      </c>
      <c r="EE508" s="182">
        <v>0</v>
      </c>
      <c r="EG508" t="s">
        <v>131</v>
      </c>
      <c r="EJ508" t="str">
        <f t="shared" si="7"/>
        <v>214000020100</v>
      </c>
    </row>
    <row r="509" spans="1:140" ht="16.5" hidden="1" thickTop="1" thickBot="1" x14ac:dyDescent="0.3">
      <c r="A509" t="s">
        <v>108</v>
      </c>
      <c r="B509" t="s">
        <v>176</v>
      </c>
      <c r="C509" s="140">
        <v>42502</v>
      </c>
      <c r="D509" s="141">
        <v>0</v>
      </c>
      <c r="E509" t="s">
        <v>108</v>
      </c>
      <c r="F509" t="s">
        <v>110</v>
      </c>
      <c r="G509" s="142">
        <v>2016</v>
      </c>
      <c r="H509" s="143">
        <v>11</v>
      </c>
      <c r="I509" s="144">
        <v>42502</v>
      </c>
      <c r="J509" t="s">
        <v>111</v>
      </c>
      <c r="L509" t="s">
        <v>110</v>
      </c>
      <c r="M509" t="s">
        <v>110</v>
      </c>
      <c r="O509" s="146">
        <v>0</v>
      </c>
      <c r="P509" t="s">
        <v>112</v>
      </c>
      <c r="R509" s="148">
        <v>42502</v>
      </c>
      <c r="S509" s="149">
        <v>57</v>
      </c>
      <c r="T509" s="150">
        <v>105765.48</v>
      </c>
      <c r="U509" s="151">
        <v>105765.48</v>
      </c>
      <c r="V509" s="152">
        <v>0</v>
      </c>
      <c r="W509" t="s">
        <v>113</v>
      </c>
      <c r="Y509" t="s">
        <v>114</v>
      </c>
      <c r="Z509" t="s">
        <v>114</v>
      </c>
      <c r="AA509" t="s">
        <v>114</v>
      </c>
      <c r="AB509" t="s">
        <v>115</v>
      </c>
      <c r="AC509" t="s">
        <v>116</v>
      </c>
      <c r="AD509" t="s">
        <v>110</v>
      </c>
      <c r="AE509" t="s">
        <v>110</v>
      </c>
      <c r="AH509" s="153">
        <v>0</v>
      </c>
      <c r="AI509" s="154">
        <v>42502</v>
      </c>
      <c r="AJ509" s="155">
        <v>1246366</v>
      </c>
      <c r="AK509" s="156">
        <v>1246366.1000000001</v>
      </c>
      <c r="AL509" s="157">
        <v>42502</v>
      </c>
      <c r="AM509" s="158">
        <v>0</v>
      </c>
      <c r="AN509" t="s">
        <v>159</v>
      </c>
      <c r="AO509" s="159">
        <v>42502.77684027778</v>
      </c>
      <c r="AP509" t="s">
        <v>177</v>
      </c>
      <c r="AQ509" t="s">
        <v>119</v>
      </c>
      <c r="AR509" t="s">
        <v>119</v>
      </c>
      <c r="AT509" s="160">
        <v>42502</v>
      </c>
      <c r="AU509" s="161">
        <v>1</v>
      </c>
      <c r="AV509" s="162">
        <v>1</v>
      </c>
      <c r="AW509" t="s">
        <v>120</v>
      </c>
      <c r="AZ509" s="163">
        <v>42502</v>
      </c>
      <c r="BB509" t="s">
        <v>121</v>
      </c>
      <c r="BC509" t="s">
        <v>114</v>
      </c>
      <c r="BD509" t="s">
        <v>122</v>
      </c>
      <c r="BE509" t="s">
        <v>110</v>
      </c>
      <c r="BH509" t="s">
        <v>122</v>
      </c>
      <c r="BL509" t="s">
        <v>110</v>
      </c>
      <c r="BM509" s="165">
        <v>42502</v>
      </c>
      <c r="BO509" t="s">
        <v>110</v>
      </c>
      <c r="BP509" t="s">
        <v>123</v>
      </c>
      <c r="BS509" s="166">
        <v>42502.769386574073</v>
      </c>
      <c r="BU509" t="s">
        <v>110</v>
      </c>
      <c r="BV509" t="s">
        <v>177</v>
      </c>
      <c r="BW509" t="s">
        <v>110</v>
      </c>
      <c r="BZ509" t="s">
        <v>108</v>
      </c>
      <c r="CA509" t="s">
        <v>176</v>
      </c>
      <c r="CB509" s="167">
        <v>42502</v>
      </c>
      <c r="CC509" s="168">
        <v>0</v>
      </c>
      <c r="CD509" s="169">
        <v>30</v>
      </c>
      <c r="CE509" t="s">
        <v>111</v>
      </c>
      <c r="CH509" t="s">
        <v>145</v>
      </c>
      <c r="CL509" t="s">
        <v>126</v>
      </c>
      <c r="CM509" t="s">
        <v>127</v>
      </c>
      <c r="CU509" t="s">
        <v>119</v>
      </c>
      <c r="DD509" s="170">
        <v>-3523.97</v>
      </c>
      <c r="DE509" t="s">
        <v>110</v>
      </c>
      <c r="DF509" s="171">
        <v>0</v>
      </c>
      <c r="DH509" s="172">
        <v>0</v>
      </c>
      <c r="DI509" t="s">
        <v>177</v>
      </c>
      <c r="DJ509" t="s">
        <v>116</v>
      </c>
      <c r="DK509" s="173">
        <v>42502</v>
      </c>
      <c r="DL509" t="s">
        <v>119</v>
      </c>
      <c r="DN509" s="174">
        <v>-3523.97</v>
      </c>
      <c r="DO509" s="175">
        <v>1</v>
      </c>
      <c r="DP509" s="176">
        <v>1</v>
      </c>
      <c r="DQ509" s="177">
        <v>1246366</v>
      </c>
      <c r="DT509" s="178">
        <v>42502</v>
      </c>
      <c r="DV509" t="s">
        <v>120</v>
      </c>
      <c r="DW509" s="179">
        <v>42502</v>
      </c>
      <c r="DX509" t="s">
        <v>110</v>
      </c>
      <c r="DY509" s="180">
        <v>42502</v>
      </c>
      <c r="DZ509" t="s">
        <v>116</v>
      </c>
      <c r="EC509" t="s">
        <v>123</v>
      </c>
      <c r="ED509" s="181">
        <v>0</v>
      </c>
      <c r="EE509" s="182">
        <v>0</v>
      </c>
      <c r="EG509" t="s">
        <v>131</v>
      </c>
      <c r="EJ509" t="str">
        <f t="shared" si="7"/>
        <v>215000010100</v>
      </c>
    </row>
    <row r="510" spans="1:140" ht="16.5" hidden="1" thickTop="1" thickBot="1" x14ac:dyDescent="0.3">
      <c r="A510" t="s">
        <v>108</v>
      </c>
      <c r="B510" t="s">
        <v>176</v>
      </c>
      <c r="C510" s="140">
        <v>42502</v>
      </c>
      <c r="D510" s="141">
        <v>0</v>
      </c>
      <c r="E510" t="s">
        <v>108</v>
      </c>
      <c r="F510" t="s">
        <v>110</v>
      </c>
      <c r="G510" s="142">
        <v>2016</v>
      </c>
      <c r="H510" s="143">
        <v>11</v>
      </c>
      <c r="I510" s="144">
        <v>42502</v>
      </c>
      <c r="J510" t="s">
        <v>111</v>
      </c>
      <c r="L510" t="s">
        <v>110</v>
      </c>
      <c r="M510" t="s">
        <v>110</v>
      </c>
      <c r="O510" s="146">
        <v>0</v>
      </c>
      <c r="P510" t="s">
        <v>112</v>
      </c>
      <c r="R510" s="148">
        <v>42502</v>
      </c>
      <c r="S510" s="149">
        <v>57</v>
      </c>
      <c r="T510" s="150">
        <v>105765.48</v>
      </c>
      <c r="U510" s="151">
        <v>105765.48</v>
      </c>
      <c r="V510" s="152">
        <v>0</v>
      </c>
      <c r="W510" t="s">
        <v>113</v>
      </c>
      <c r="Y510" t="s">
        <v>114</v>
      </c>
      <c r="Z510" t="s">
        <v>114</v>
      </c>
      <c r="AA510" t="s">
        <v>114</v>
      </c>
      <c r="AB510" t="s">
        <v>115</v>
      </c>
      <c r="AC510" t="s">
        <v>116</v>
      </c>
      <c r="AD510" t="s">
        <v>110</v>
      </c>
      <c r="AE510" t="s">
        <v>110</v>
      </c>
      <c r="AH510" s="153">
        <v>0</v>
      </c>
      <c r="AI510" s="154">
        <v>42502</v>
      </c>
      <c r="AJ510" s="155">
        <v>1246366</v>
      </c>
      <c r="AK510" s="156">
        <v>1246366.1000000001</v>
      </c>
      <c r="AL510" s="157">
        <v>42502</v>
      </c>
      <c r="AM510" s="158">
        <v>0</v>
      </c>
      <c r="AN510" t="s">
        <v>159</v>
      </c>
      <c r="AO510" s="159">
        <v>42502.77684027778</v>
      </c>
      <c r="AP510" t="s">
        <v>177</v>
      </c>
      <c r="AQ510" t="s">
        <v>119</v>
      </c>
      <c r="AR510" t="s">
        <v>119</v>
      </c>
      <c r="AT510" s="160">
        <v>42502</v>
      </c>
      <c r="AU510" s="161">
        <v>1</v>
      </c>
      <c r="AV510" s="162">
        <v>1</v>
      </c>
      <c r="AW510" t="s">
        <v>120</v>
      </c>
      <c r="AZ510" s="163">
        <v>42502</v>
      </c>
      <c r="BB510" t="s">
        <v>121</v>
      </c>
      <c r="BC510" t="s">
        <v>114</v>
      </c>
      <c r="BD510" t="s">
        <v>122</v>
      </c>
      <c r="BE510" t="s">
        <v>110</v>
      </c>
      <c r="BH510" t="s">
        <v>122</v>
      </c>
      <c r="BL510" t="s">
        <v>110</v>
      </c>
      <c r="BM510" s="165">
        <v>42502</v>
      </c>
      <c r="BO510" t="s">
        <v>110</v>
      </c>
      <c r="BP510" t="s">
        <v>123</v>
      </c>
      <c r="BS510" s="166">
        <v>42502.769386574073</v>
      </c>
      <c r="BU510" t="s">
        <v>110</v>
      </c>
      <c r="BV510" t="s">
        <v>177</v>
      </c>
      <c r="BW510" t="s">
        <v>110</v>
      </c>
      <c r="BZ510" t="s">
        <v>108</v>
      </c>
      <c r="CA510" t="s">
        <v>176</v>
      </c>
      <c r="CB510" s="167">
        <v>42502</v>
      </c>
      <c r="CC510" s="168">
        <v>0</v>
      </c>
      <c r="CD510" s="169">
        <v>31</v>
      </c>
      <c r="CE510" t="s">
        <v>111</v>
      </c>
      <c r="CH510" t="s">
        <v>145</v>
      </c>
      <c r="CL510" t="s">
        <v>126</v>
      </c>
      <c r="CM510" t="s">
        <v>132</v>
      </c>
      <c r="CU510" t="s">
        <v>119</v>
      </c>
      <c r="DD510" s="170">
        <v>-325</v>
      </c>
      <c r="DE510" t="s">
        <v>110</v>
      </c>
      <c r="DF510" s="171">
        <v>0</v>
      </c>
      <c r="DH510" s="172">
        <v>0</v>
      </c>
      <c r="DI510" t="s">
        <v>177</v>
      </c>
      <c r="DJ510" t="s">
        <v>116</v>
      </c>
      <c r="DK510" s="173">
        <v>42502</v>
      </c>
      <c r="DL510" t="s">
        <v>119</v>
      </c>
      <c r="DN510" s="174">
        <v>-325</v>
      </c>
      <c r="DO510" s="175">
        <v>1</v>
      </c>
      <c r="DP510" s="176">
        <v>1</v>
      </c>
      <c r="DQ510" s="177">
        <v>1246366</v>
      </c>
      <c r="DT510" s="178">
        <v>42502</v>
      </c>
      <c r="DV510" t="s">
        <v>120</v>
      </c>
      <c r="DW510" s="179">
        <v>42502</v>
      </c>
      <c r="DX510" t="s">
        <v>110</v>
      </c>
      <c r="DY510" s="180">
        <v>42502</v>
      </c>
      <c r="DZ510" t="s">
        <v>116</v>
      </c>
      <c r="EC510" t="s">
        <v>123</v>
      </c>
      <c r="ED510" s="181">
        <v>0</v>
      </c>
      <c r="EE510" s="182">
        <v>0</v>
      </c>
      <c r="EG510" t="s">
        <v>131</v>
      </c>
      <c r="EJ510" t="str">
        <f t="shared" si="7"/>
        <v>215000020100</v>
      </c>
    </row>
    <row r="511" spans="1:140" ht="16.5" hidden="1" thickTop="1" thickBot="1" x14ac:dyDescent="0.3">
      <c r="A511" t="s">
        <v>108</v>
      </c>
      <c r="B511" t="s">
        <v>176</v>
      </c>
      <c r="C511" s="140">
        <v>42502</v>
      </c>
      <c r="D511" s="141">
        <v>0</v>
      </c>
      <c r="E511" t="s">
        <v>108</v>
      </c>
      <c r="F511" t="s">
        <v>110</v>
      </c>
      <c r="G511" s="142">
        <v>2016</v>
      </c>
      <c r="H511" s="143">
        <v>11</v>
      </c>
      <c r="I511" s="144">
        <v>42502</v>
      </c>
      <c r="J511" t="s">
        <v>111</v>
      </c>
      <c r="L511" t="s">
        <v>110</v>
      </c>
      <c r="M511" t="s">
        <v>110</v>
      </c>
      <c r="O511" s="146">
        <v>0</v>
      </c>
      <c r="P511" t="s">
        <v>112</v>
      </c>
      <c r="R511" s="148">
        <v>42502</v>
      </c>
      <c r="S511" s="149">
        <v>57</v>
      </c>
      <c r="T511" s="150">
        <v>105765.48</v>
      </c>
      <c r="U511" s="151">
        <v>105765.48</v>
      </c>
      <c r="V511" s="152">
        <v>0</v>
      </c>
      <c r="W511" t="s">
        <v>113</v>
      </c>
      <c r="Y511" t="s">
        <v>114</v>
      </c>
      <c r="Z511" t="s">
        <v>114</v>
      </c>
      <c r="AA511" t="s">
        <v>114</v>
      </c>
      <c r="AB511" t="s">
        <v>115</v>
      </c>
      <c r="AC511" t="s">
        <v>116</v>
      </c>
      <c r="AD511" t="s">
        <v>110</v>
      </c>
      <c r="AE511" t="s">
        <v>110</v>
      </c>
      <c r="AH511" s="153">
        <v>0</v>
      </c>
      <c r="AI511" s="154">
        <v>42502</v>
      </c>
      <c r="AJ511" s="155">
        <v>1246366</v>
      </c>
      <c r="AK511" s="156">
        <v>1246366.1000000001</v>
      </c>
      <c r="AL511" s="157">
        <v>42502</v>
      </c>
      <c r="AM511" s="158">
        <v>0</v>
      </c>
      <c r="AN511" t="s">
        <v>159</v>
      </c>
      <c r="AO511" s="159">
        <v>42502.77684027778</v>
      </c>
      <c r="AP511" t="s">
        <v>177</v>
      </c>
      <c r="AQ511" t="s">
        <v>119</v>
      </c>
      <c r="AR511" t="s">
        <v>119</v>
      </c>
      <c r="AT511" s="160">
        <v>42502</v>
      </c>
      <c r="AU511" s="161">
        <v>1</v>
      </c>
      <c r="AV511" s="162">
        <v>1</v>
      </c>
      <c r="AW511" t="s">
        <v>120</v>
      </c>
      <c r="AZ511" s="163">
        <v>42502</v>
      </c>
      <c r="BB511" t="s">
        <v>121</v>
      </c>
      <c r="BC511" t="s">
        <v>114</v>
      </c>
      <c r="BD511" t="s">
        <v>122</v>
      </c>
      <c r="BE511" t="s">
        <v>110</v>
      </c>
      <c r="BH511" t="s">
        <v>122</v>
      </c>
      <c r="BL511" t="s">
        <v>110</v>
      </c>
      <c r="BM511" s="165">
        <v>42502</v>
      </c>
      <c r="BO511" t="s">
        <v>110</v>
      </c>
      <c r="BP511" t="s">
        <v>123</v>
      </c>
      <c r="BS511" s="166">
        <v>42502.769386574073</v>
      </c>
      <c r="BU511" t="s">
        <v>110</v>
      </c>
      <c r="BV511" t="s">
        <v>177</v>
      </c>
      <c r="BW511" t="s">
        <v>110</v>
      </c>
      <c r="BZ511" t="s">
        <v>108</v>
      </c>
      <c r="CA511" t="s">
        <v>176</v>
      </c>
      <c r="CB511" s="167">
        <v>42502</v>
      </c>
      <c r="CC511" s="168">
        <v>0</v>
      </c>
      <c r="CD511" s="169">
        <v>32</v>
      </c>
      <c r="CE511" t="s">
        <v>111</v>
      </c>
      <c r="CH511" t="s">
        <v>146</v>
      </c>
      <c r="CL511" t="s">
        <v>126</v>
      </c>
      <c r="CM511" t="s">
        <v>127</v>
      </c>
      <c r="CU511" t="s">
        <v>119</v>
      </c>
      <c r="DD511" s="170">
        <v>79.260000000000005</v>
      </c>
      <c r="DE511" t="s">
        <v>110</v>
      </c>
      <c r="DF511" s="171">
        <v>0</v>
      </c>
      <c r="DH511" s="172">
        <v>0</v>
      </c>
      <c r="DI511" t="s">
        <v>177</v>
      </c>
      <c r="DJ511" t="s">
        <v>116</v>
      </c>
      <c r="DK511" s="173">
        <v>42502</v>
      </c>
      <c r="DL511" t="s">
        <v>119</v>
      </c>
      <c r="DN511" s="174">
        <v>79.260000000000005</v>
      </c>
      <c r="DO511" s="175">
        <v>1</v>
      </c>
      <c r="DP511" s="176">
        <v>1</v>
      </c>
      <c r="DQ511" s="177">
        <v>1246366</v>
      </c>
      <c r="DT511" s="178">
        <v>42502</v>
      </c>
      <c r="DV511" t="s">
        <v>120</v>
      </c>
      <c r="DW511" s="179">
        <v>42502</v>
      </c>
      <c r="DX511" t="s">
        <v>110</v>
      </c>
      <c r="DY511" s="180">
        <v>42502</v>
      </c>
      <c r="DZ511" t="s">
        <v>116</v>
      </c>
      <c r="EC511" t="s">
        <v>123</v>
      </c>
      <c r="ED511" s="181">
        <v>0</v>
      </c>
      <c r="EE511" s="182">
        <v>0</v>
      </c>
      <c r="EG511" t="s">
        <v>131</v>
      </c>
      <c r="EJ511" t="str">
        <f t="shared" si="7"/>
        <v>215500010100</v>
      </c>
    </row>
    <row r="512" spans="1:140" ht="16.5" hidden="1" thickTop="1" thickBot="1" x14ac:dyDescent="0.3">
      <c r="A512" t="s">
        <v>108</v>
      </c>
      <c r="B512" t="s">
        <v>176</v>
      </c>
      <c r="C512" s="140">
        <v>42502</v>
      </c>
      <c r="D512" s="141">
        <v>0</v>
      </c>
      <c r="E512" t="s">
        <v>108</v>
      </c>
      <c r="F512" t="s">
        <v>110</v>
      </c>
      <c r="G512" s="142">
        <v>2016</v>
      </c>
      <c r="H512" s="143">
        <v>11</v>
      </c>
      <c r="I512" s="144">
        <v>42502</v>
      </c>
      <c r="J512" t="s">
        <v>111</v>
      </c>
      <c r="L512" t="s">
        <v>110</v>
      </c>
      <c r="M512" t="s">
        <v>110</v>
      </c>
      <c r="O512" s="146">
        <v>0</v>
      </c>
      <c r="P512" t="s">
        <v>112</v>
      </c>
      <c r="R512" s="148">
        <v>42502</v>
      </c>
      <c r="S512" s="149">
        <v>57</v>
      </c>
      <c r="T512" s="150">
        <v>105765.48</v>
      </c>
      <c r="U512" s="151">
        <v>105765.48</v>
      </c>
      <c r="V512" s="152">
        <v>0</v>
      </c>
      <c r="W512" t="s">
        <v>113</v>
      </c>
      <c r="Y512" t="s">
        <v>114</v>
      </c>
      <c r="Z512" t="s">
        <v>114</v>
      </c>
      <c r="AA512" t="s">
        <v>114</v>
      </c>
      <c r="AB512" t="s">
        <v>115</v>
      </c>
      <c r="AC512" t="s">
        <v>116</v>
      </c>
      <c r="AD512" t="s">
        <v>110</v>
      </c>
      <c r="AE512" t="s">
        <v>110</v>
      </c>
      <c r="AH512" s="153">
        <v>0</v>
      </c>
      <c r="AI512" s="154">
        <v>42502</v>
      </c>
      <c r="AJ512" s="155">
        <v>1246366</v>
      </c>
      <c r="AK512" s="156">
        <v>1246366.1000000001</v>
      </c>
      <c r="AL512" s="157">
        <v>42502</v>
      </c>
      <c r="AM512" s="158">
        <v>0</v>
      </c>
      <c r="AN512" t="s">
        <v>159</v>
      </c>
      <c r="AO512" s="159">
        <v>42502.77684027778</v>
      </c>
      <c r="AP512" t="s">
        <v>177</v>
      </c>
      <c r="AQ512" t="s">
        <v>119</v>
      </c>
      <c r="AR512" t="s">
        <v>119</v>
      </c>
      <c r="AT512" s="160">
        <v>42502</v>
      </c>
      <c r="AU512" s="161">
        <v>1</v>
      </c>
      <c r="AV512" s="162">
        <v>1</v>
      </c>
      <c r="AW512" t="s">
        <v>120</v>
      </c>
      <c r="AZ512" s="163">
        <v>42502</v>
      </c>
      <c r="BB512" t="s">
        <v>121</v>
      </c>
      <c r="BC512" t="s">
        <v>114</v>
      </c>
      <c r="BD512" t="s">
        <v>122</v>
      </c>
      <c r="BE512" t="s">
        <v>110</v>
      </c>
      <c r="BH512" t="s">
        <v>122</v>
      </c>
      <c r="BL512" t="s">
        <v>110</v>
      </c>
      <c r="BM512" s="165">
        <v>42502</v>
      </c>
      <c r="BO512" t="s">
        <v>110</v>
      </c>
      <c r="BP512" t="s">
        <v>123</v>
      </c>
      <c r="BS512" s="166">
        <v>42502.769386574073</v>
      </c>
      <c r="BU512" t="s">
        <v>110</v>
      </c>
      <c r="BV512" t="s">
        <v>177</v>
      </c>
      <c r="BW512" t="s">
        <v>110</v>
      </c>
      <c r="BZ512" t="s">
        <v>108</v>
      </c>
      <c r="CA512" t="s">
        <v>176</v>
      </c>
      <c r="CB512" s="167">
        <v>42502</v>
      </c>
      <c r="CC512" s="168">
        <v>0</v>
      </c>
      <c r="CD512" s="169">
        <v>33</v>
      </c>
      <c r="CE512" t="s">
        <v>111</v>
      </c>
      <c r="CH512" t="s">
        <v>146</v>
      </c>
      <c r="CL512" t="s">
        <v>126</v>
      </c>
      <c r="CM512" t="s">
        <v>132</v>
      </c>
      <c r="CU512" t="s">
        <v>119</v>
      </c>
      <c r="DD512" s="170">
        <v>-17.329999999999998</v>
      </c>
      <c r="DE512" t="s">
        <v>110</v>
      </c>
      <c r="DF512" s="171">
        <v>0</v>
      </c>
      <c r="DH512" s="172">
        <v>0</v>
      </c>
      <c r="DI512" t="s">
        <v>177</v>
      </c>
      <c r="DJ512" t="s">
        <v>116</v>
      </c>
      <c r="DK512" s="173">
        <v>42502</v>
      </c>
      <c r="DL512" t="s">
        <v>119</v>
      </c>
      <c r="DN512" s="174">
        <v>-17.329999999999998</v>
      </c>
      <c r="DO512" s="175">
        <v>1</v>
      </c>
      <c r="DP512" s="176">
        <v>1</v>
      </c>
      <c r="DQ512" s="177">
        <v>1246366</v>
      </c>
      <c r="DT512" s="178">
        <v>42502</v>
      </c>
      <c r="DV512" t="s">
        <v>120</v>
      </c>
      <c r="DW512" s="179">
        <v>42502</v>
      </c>
      <c r="DX512" t="s">
        <v>110</v>
      </c>
      <c r="DY512" s="180">
        <v>42502</v>
      </c>
      <c r="DZ512" t="s">
        <v>116</v>
      </c>
      <c r="EC512" t="s">
        <v>123</v>
      </c>
      <c r="ED512" s="181">
        <v>0</v>
      </c>
      <c r="EE512" s="182">
        <v>0</v>
      </c>
      <c r="EG512" t="s">
        <v>131</v>
      </c>
      <c r="EJ512" t="str">
        <f t="shared" si="7"/>
        <v>215500020100</v>
      </c>
    </row>
    <row r="513" spans="1:140" ht="16.5" hidden="1" thickTop="1" thickBot="1" x14ac:dyDescent="0.3">
      <c r="A513" t="s">
        <v>108</v>
      </c>
      <c r="B513" t="s">
        <v>176</v>
      </c>
      <c r="C513" s="140">
        <v>42502</v>
      </c>
      <c r="D513" s="141">
        <v>0</v>
      </c>
      <c r="E513" t="s">
        <v>108</v>
      </c>
      <c r="F513" t="s">
        <v>110</v>
      </c>
      <c r="G513" s="142">
        <v>2016</v>
      </c>
      <c r="H513" s="143">
        <v>11</v>
      </c>
      <c r="I513" s="144">
        <v>42502</v>
      </c>
      <c r="J513" t="s">
        <v>111</v>
      </c>
      <c r="L513" t="s">
        <v>110</v>
      </c>
      <c r="M513" t="s">
        <v>110</v>
      </c>
      <c r="O513" s="146">
        <v>0</v>
      </c>
      <c r="P513" t="s">
        <v>112</v>
      </c>
      <c r="R513" s="148">
        <v>42502</v>
      </c>
      <c r="S513" s="149">
        <v>57</v>
      </c>
      <c r="T513" s="150">
        <v>105765.48</v>
      </c>
      <c r="U513" s="151">
        <v>105765.48</v>
      </c>
      <c r="V513" s="152">
        <v>0</v>
      </c>
      <c r="W513" t="s">
        <v>113</v>
      </c>
      <c r="Y513" t="s">
        <v>114</v>
      </c>
      <c r="Z513" t="s">
        <v>114</v>
      </c>
      <c r="AA513" t="s">
        <v>114</v>
      </c>
      <c r="AB513" t="s">
        <v>115</v>
      </c>
      <c r="AC513" t="s">
        <v>116</v>
      </c>
      <c r="AD513" t="s">
        <v>110</v>
      </c>
      <c r="AE513" t="s">
        <v>110</v>
      </c>
      <c r="AH513" s="153">
        <v>0</v>
      </c>
      <c r="AI513" s="154">
        <v>42502</v>
      </c>
      <c r="AJ513" s="155">
        <v>1246366</v>
      </c>
      <c r="AK513" s="156">
        <v>1246366.1000000001</v>
      </c>
      <c r="AL513" s="157">
        <v>42502</v>
      </c>
      <c r="AM513" s="158">
        <v>0</v>
      </c>
      <c r="AN513" t="s">
        <v>159</v>
      </c>
      <c r="AO513" s="159">
        <v>42502.77684027778</v>
      </c>
      <c r="AP513" t="s">
        <v>177</v>
      </c>
      <c r="AQ513" t="s">
        <v>119</v>
      </c>
      <c r="AR513" t="s">
        <v>119</v>
      </c>
      <c r="AT513" s="160">
        <v>42502</v>
      </c>
      <c r="AU513" s="161">
        <v>1</v>
      </c>
      <c r="AV513" s="162">
        <v>1</v>
      </c>
      <c r="AW513" t="s">
        <v>120</v>
      </c>
      <c r="AZ513" s="163">
        <v>42502</v>
      </c>
      <c r="BB513" t="s">
        <v>121</v>
      </c>
      <c r="BC513" t="s">
        <v>114</v>
      </c>
      <c r="BD513" t="s">
        <v>122</v>
      </c>
      <c r="BE513" t="s">
        <v>110</v>
      </c>
      <c r="BH513" t="s">
        <v>122</v>
      </c>
      <c r="BL513" t="s">
        <v>110</v>
      </c>
      <c r="BM513" s="165">
        <v>42502</v>
      </c>
      <c r="BO513" t="s">
        <v>110</v>
      </c>
      <c r="BP513" t="s">
        <v>123</v>
      </c>
      <c r="BS513" s="166">
        <v>42502.769386574073</v>
      </c>
      <c r="BU513" t="s">
        <v>110</v>
      </c>
      <c r="BV513" t="s">
        <v>177</v>
      </c>
      <c r="BW513" t="s">
        <v>110</v>
      </c>
      <c r="BZ513" t="s">
        <v>108</v>
      </c>
      <c r="CA513" t="s">
        <v>176</v>
      </c>
      <c r="CB513" s="167">
        <v>42502</v>
      </c>
      <c r="CC513" s="168">
        <v>0</v>
      </c>
      <c r="CD513" s="169">
        <v>34</v>
      </c>
      <c r="CE513" t="s">
        <v>111</v>
      </c>
      <c r="CH513" t="s">
        <v>147</v>
      </c>
      <c r="CL513" t="s">
        <v>126</v>
      </c>
      <c r="CM513" t="s">
        <v>127</v>
      </c>
      <c r="CU513" t="s">
        <v>119</v>
      </c>
      <c r="DD513" s="170">
        <v>-1013.49</v>
      </c>
      <c r="DE513" t="s">
        <v>110</v>
      </c>
      <c r="DF513" s="171">
        <v>0</v>
      </c>
      <c r="DH513" s="172">
        <v>0</v>
      </c>
      <c r="DI513" t="s">
        <v>177</v>
      </c>
      <c r="DJ513" t="s">
        <v>116</v>
      </c>
      <c r="DK513" s="173">
        <v>42502</v>
      </c>
      <c r="DL513" t="s">
        <v>119</v>
      </c>
      <c r="DN513" s="174">
        <v>-1013.49</v>
      </c>
      <c r="DO513" s="175">
        <v>1</v>
      </c>
      <c r="DP513" s="176">
        <v>1</v>
      </c>
      <c r="DQ513" s="177">
        <v>1246366</v>
      </c>
      <c r="DT513" s="178">
        <v>42502</v>
      </c>
      <c r="DV513" t="s">
        <v>120</v>
      </c>
      <c r="DW513" s="179">
        <v>42502</v>
      </c>
      <c r="DX513" t="s">
        <v>110</v>
      </c>
      <c r="DY513" s="180">
        <v>42502</v>
      </c>
      <c r="DZ513" t="s">
        <v>116</v>
      </c>
      <c r="EC513" t="s">
        <v>123</v>
      </c>
      <c r="ED513" s="181">
        <v>0</v>
      </c>
      <c r="EE513" s="182">
        <v>0</v>
      </c>
      <c r="EG513" t="s">
        <v>131</v>
      </c>
      <c r="EJ513" t="str">
        <f t="shared" si="7"/>
        <v>216000010100</v>
      </c>
    </row>
    <row r="514" spans="1:140" ht="16.5" hidden="1" thickTop="1" thickBot="1" x14ac:dyDescent="0.3">
      <c r="A514" t="s">
        <v>108</v>
      </c>
      <c r="B514" t="s">
        <v>176</v>
      </c>
      <c r="C514" s="140">
        <v>42502</v>
      </c>
      <c r="D514" s="141">
        <v>0</v>
      </c>
      <c r="E514" t="s">
        <v>108</v>
      </c>
      <c r="F514" t="s">
        <v>110</v>
      </c>
      <c r="G514" s="142">
        <v>2016</v>
      </c>
      <c r="H514" s="143">
        <v>11</v>
      </c>
      <c r="I514" s="144">
        <v>42502</v>
      </c>
      <c r="J514" t="s">
        <v>111</v>
      </c>
      <c r="L514" t="s">
        <v>110</v>
      </c>
      <c r="M514" t="s">
        <v>110</v>
      </c>
      <c r="O514" s="146">
        <v>0</v>
      </c>
      <c r="P514" t="s">
        <v>112</v>
      </c>
      <c r="R514" s="148">
        <v>42502</v>
      </c>
      <c r="S514" s="149">
        <v>57</v>
      </c>
      <c r="T514" s="150">
        <v>105765.48</v>
      </c>
      <c r="U514" s="151">
        <v>105765.48</v>
      </c>
      <c r="V514" s="152">
        <v>0</v>
      </c>
      <c r="W514" t="s">
        <v>113</v>
      </c>
      <c r="Y514" t="s">
        <v>114</v>
      </c>
      <c r="Z514" t="s">
        <v>114</v>
      </c>
      <c r="AA514" t="s">
        <v>114</v>
      </c>
      <c r="AB514" t="s">
        <v>115</v>
      </c>
      <c r="AC514" t="s">
        <v>116</v>
      </c>
      <c r="AD514" t="s">
        <v>110</v>
      </c>
      <c r="AE514" t="s">
        <v>110</v>
      </c>
      <c r="AH514" s="153">
        <v>0</v>
      </c>
      <c r="AI514" s="154">
        <v>42502</v>
      </c>
      <c r="AJ514" s="155">
        <v>1246366</v>
      </c>
      <c r="AK514" s="156">
        <v>1246366.1000000001</v>
      </c>
      <c r="AL514" s="157">
        <v>42502</v>
      </c>
      <c r="AM514" s="158">
        <v>0</v>
      </c>
      <c r="AN514" t="s">
        <v>159</v>
      </c>
      <c r="AO514" s="159">
        <v>42502.77684027778</v>
      </c>
      <c r="AP514" t="s">
        <v>177</v>
      </c>
      <c r="AQ514" t="s">
        <v>119</v>
      </c>
      <c r="AR514" t="s">
        <v>119</v>
      </c>
      <c r="AT514" s="160">
        <v>42502</v>
      </c>
      <c r="AU514" s="161">
        <v>1</v>
      </c>
      <c r="AV514" s="162">
        <v>1</v>
      </c>
      <c r="AW514" t="s">
        <v>120</v>
      </c>
      <c r="AZ514" s="163">
        <v>42502</v>
      </c>
      <c r="BB514" t="s">
        <v>121</v>
      </c>
      <c r="BC514" t="s">
        <v>114</v>
      </c>
      <c r="BD514" t="s">
        <v>122</v>
      </c>
      <c r="BE514" t="s">
        <v>110</v>
      </c>
      <c r="BH514" t="s">
        <v>122</v>
      </c>
      <c r="BL514" t="s">
        <v>110</v>
      </c>
      <c r="BM514" s="165">
        <v>42502</v>
      </c>
      <c r="BO514" t="s">
        <v>110</v>
      </c>
      <c r="BP514" t="s">
        <v>123</v>
      </c>
      <c r="BS514" s="166">
        <v>42502.769386574073</v>
      </c>
      <c r="BU514" t="s">
        <v>110</v>
      </c>
      <c r="BV514" t="s">
        <v>177</v>
      </c>
      <c r="BW514" t="s">
        <v>110</v>
      </c>
      <c r="BZ514" t="s">
        <v>108</v>
      </c>
      <c r="CA514" t="s">
        <v>176</v>
      </c>
      <c r="CB514" s="167">
        <v>42502</v>
      </c>
      <c r="CC514" s="168">
        <v>0</v>
      </c>
      <c r="CD514" s="169">
        <v>35</v>
      </c>
      <c r="CE514" t="s">
        <v>111</v>
      </c>
      <c r="CH514" t="s">
        <v>147</v>
      </c>
      <c r="CL514" t="s">
        <v>126</v>
      </c>
      <c r="CM514" t="s">
        <v>132</v>
      </c>
      <c r="CU514" t="s">
        <v>119</v>
      </c>
      <c r="DD514" s="170">
        <v>-108.8</v>
      </c>
      <c r="DE514" t="s">
        <v>110</v>
      </c>
      <c r="DF514" s="171">
        <v>0</v>
      </c>
      <c r="DH514" s="172">
        <v>0</v>
      </c>
      <c r="DI514" t="s">
        <v>177</v>
      </c>
      <c r="DJ514" t="s">
        <v>116</v>
      </c>
      <c r="DK514" s="173">
        <v>42502</v>
      </c>
      <c r="DL514" t="s">
        <v>119</v>
      </c>
      <c r="DN514" s="174">
        <v>-108.8</v>
      </c>
      <c r="DO514" s="175">
        <v>1</v>
      </c>
      <c r="DP514" s="176">
        <v>1</v>
      </c>
      <c r="DQ514" s="177">
        <v>1246366</v>
      </c>
      <c r="DT514" s="178">
        <v>42502</v>
      </c>
      <c r="DV514" t="s">
        <v>120</v>
      </c>
      <c r="DW514" s="179">
        <v>42502</v>
      </c>
      <c r="DX514" t="s">
        <v>110</v>
      </c>
      <c r="DY514" s="180">
        <v>42502</v>
      </c>
      <c r="DZ514" t="s">
        <v>116</v>
      </c>
      <c r="EC514" t="s">
        <v>123</v>
      </c>
      <c r="ED514" s="181">
        <v>0</v>
      </c>
      <c r="EE514" s="182">
        <v>0</v>
      </c>
      <c r="EG514" t="s">
        <v>131</v>
      </c>
      <c r="EJ514" t="str">
        <f t="shared" si="7"/>
        <v>216000020100</v>
      </c>
    </row>
    <row r="515" spans="1:140" ht="16.5" hidden="1" thickTop="1" thickBot="1" x14ac:dyDescent="0.3">
      <c r="A515" t="s">
        <v>108</v>
      </c>
      <c r="B515" t="s">
        <v>176</v>
      </c>
      <c r="C515" s="140">
        <v>42502</v>
      </c>
      <c r="D515" s="141">
        <v>0</v>
      </c>
      <c r="E515" t="s">
        <v>108</v>
      </c>
      <c r="F515" t="s">
        <v>110</v>
      </c>
      <c r="G515" s="142">
        <v>2016</v>
      </c>
      <c r="H515" s="143">
        <v>11</v>
      </c>
      <c r="I515" s="144">
        <v>42502</v>
      </c>
      <c r="J515" t="s">
        <v>111</v>
      </c>
      <c r="L515" t="s">
        <v>110</v>
      </c>
      <c r="M515" t="s">
        <v>110</v>
      </c>
      <c r="O515" s="146">
        <v>0</v>
      </c>
      <c r="P515" t="s">
        <v>112</v>
      </c>
      <c r="R515" s="148">
        <v>42502</v>
      </c>
      <c r="S515" s="149">
        <v>57</v>
      </c>
      <c r="T515" s="150">
        <v>105765.48</v>
      </c>
      <c r="U515" s="151">
        <v>105765.48</v>
      </c>
      <c r="V515" s="152">
        <v>0</v>
      </c>
      <c r="W515" t="s">
        <v>113</v>
      </c>
      <c r="Y515" t="s">
        <v>114</v>
      </c>
      <c r="Z515" t="s">
        <v>114</v>
      </c>
      <c r="AA515" t="s">
        <v>114</v>
      </c>
      <c r="AB515" t="s">
        <v>115</v>
      </c>
      <c r="AC515" t="s">
        <v>116</v>
      </c>
      <c r="AD515" t="s">
        <v>110</v>
      </c>
      <c r="AE515" t="s">
        <v>110</v>
      </c>
      <c r="AH515" s="153">
        <v>0</v>
      </c>
      <c r="AI515" s="154">
        <v>42502</v>
      </c>
      <c r="AJ515" s="155">
        <v>1246366</v>
      </c>
      <c r="AK515" s="156">
        <v>1246366.1000000001</v>
      </c>
      <c r="AL515" s="157">
        <v>42502</v>
      </c>
      <c r="AM515" s="158">
        <v>0</v>
      </c>
      <c r="AN515" t="s">
        <v>159</v>
      </c>
      <c r="AO515" s="159">
        <v>42502.77684027778</v>
      </c>
      <c r="AP515" t="s">
        <v>177</v>
      </c>
      <c r="AQ515" t="s">
        <v>119</v>
      </c>
      <c r="AR515" t="s">
        <v>119</v>
      </c>
      <c r="AT515" s="160">
        <v>42502</v>
      </c>
      <c r="AU515" s="161">
        <v>1</v>
      </c>
      <c r="AV515" s="162">
        <v>1</v>
      </c>
      <c r="AW515" t="s">
        <v>120</v>
      </c>
      <c r="AZ515" s="163">
        <v>42502</v>
      </c>
      <c r="BB515" t="s">
        <v>121</v>
      </c>
      <c r="BC515" t="s">
        <v>114</v>
      </c>
      <c r="BD515" t="s">
        <v>122</v>
      </c>
      <c r="BE515" t="s">
        <v>110</v>
      </c>
      <c r="BH515" t="s">
        <v>122</v>
      </c>
      <c r="BL515" t="s">
        <v>110</v>
      </c>
      <c r="BM515" s="165">
        <v>42502</v>
      </c>
      <c r="BO515" t="s">
        <v>110</v>
      </c>
      <c r="BP515" t="s">
        <v>123</v>
      </c>
      <c r="BS515" s="166">
        <v>42502.769386574073</v>
      </c>
      <c r="BU515" t="s">
        <v>110</v>
      </c>
      <c r="BV515" t="s">
        <v>177</v>
      </c>
      <c r="BW515" t="s">
        <v>110</v>
      </c>
      <c r="BZ515" t="s">
        <v>108</v>
      </c>
      <c r="CA515" t="s">
        <v>176</v>
      </c>
      <c r="CB515" s="167">
        <v>42502</v>
      </c>
      <c r="CC515" s="168">
        <v>0</v>
      </c>
      <c r="CD515" s="169">
        <v>36</v>
      </c>
      <c r="CE515" t="s">
        <v>111</v>
      </c>
      <c r="CH515" t="s">
        <v>148</v>
      </c>
      <c r="CL515" t="s">
        <v>126</v>
      </c>
      <c r="CM515" t="s">
        <v>127</v>
      </c>
      <c r="CU515" t="s">
        <v>119</v>
      </c>
      <c r="DD515" s="170">
        <v>-25</v>
      </c>
      <c r="DE515" t="s">
        <v>110</v>
      </c>
      <c r="DF515" s="171">
        <v>0</v>
      </c>
      <c r="DH515" s="172">
        <v>0</v>
      </c>
      <c r="DI515" t="s">
        <v>177</v>
      </c>
      <c r="DJ515" t="s">
        <v>116</v>
      </c>
      <c r="DK515" s="173">
        <v>42502</v>
      </c>
      <c r="DL515" t="s">
        <v>119</v>
      </c>
      <c r="DN515" s="174">
        <v>-25</v>
      </c>
      <c r="DO515" s="175">
        <v>1</v>
      </c>
      <c r="DP515" s="176">
        <v>1</v>
      </c>
      <c r="DQ515" s="177">
        <v>1246366</v>
      </c>
      <c r="DT515" s="178">
        <v>42502</v>
      </c>
      <c r="DV515" t="s">
        <v>120</v>
      </c>
      <c r="DW515" s="179">
        <v>42502</v>
      </c>
      <c r="DX515" t="s">
        <v>110</v>
      </c>
      <c r="DY515" s="180">
        <v>42502</v>
      </c>
      <c r="DZ515" t="s">
        <v>116</v>
      </c>
      <c r="EC515" t="s">
        <v>123</v>
      </c>
      <c r="ED515" s="181">
        <v>0</v>
      </c>
      <c r="EE515" s="182">
        <v>0</v>
      </c>
      <c r="EG515" t="s">
        <v>131</v>
      </c>
      <c r="EJ515" t="str">
        <f t="shared" si="7"/>
        <v>216600010100</v>
      </c>
    </row>
    <row r="516" spans="1:140" ht="16.5" hidden="1" thickTop="1" thickBot="1" x14ac:dyDescent="0.3">
      <c r="A516" t="s">
        <v>108</v>
      </c>
      <c r="B516" t="s">
        <v>176</v>
      </c>
      <c r="C516" s="140">
        <v>42502</v>
      </c>
      <c r="D516" s="141">
        <v>0</v>
      </c>
      <c r="E516" t="s">
        <v>108</v>
      </c>
      <c r="F516" t="s">
        <v>110</v>
      </c>
      <c r="G516" s="142">
        <v>2016</v>
      </c>
      <c r="H516" s="143">
        <v>11</v>
      </c>
      <c r="I516" s="144">
        <v>42502</v>
      </c>
      <c r="J516" t="s">
        <v>111</v>
      </c>
      <c r="L516" t="s">
        <v>110</v>
      </c>
      <c r="M516" t="s">
        <v>110</v>
      </c>
      <c r="O516" s="146">
        <v>0</v>
      </c>
      <c r="P516" t="s">
        <v>112</v>
      </c>
      <c r="R516" s="148">
        <v>42502</v>
      </c>
      <c r="S516" s="149">
        <v>57</v>
      </c>
      <c r="T516" s="150">
        <v>105765.48</v>
      </c>
      <c r="U516" s="151">
        <v>105765.48</v>
      </c>
      <c r="V516" s="152">
        <v>0</v>
      </c>
      <c r="W516" t="s">
        <v>113</v>
      </c>
      <c r="Y516" t="s">
        <v>114</v>
      </c>
      <c r="Z516" t="s">
        <v>114</v>
      </c>
      <c r="AA516" t="s">
        <v>114</v>
      </c>
      <c r="AB516" t="s">
        <v>115</v>
      </c>
      <c r="AC516" t="s">
        <v>116</v>
      </c>
      <c r="AD516" t="s">
        <v>110</v>
      </c>
      <c r="AE516" t="s">
        <v>110</v>
      </c>
      <c r="AH516" s="153">
        <v>0</v>
      </c>
      <c r="AI516" s="154">
        <v>42502</v>
      </c>
      <c r="AJ516" s="155">
        <v>1246366</v>
      </c>
      <c r="AK516" s="156">
        <v>1246366.1000000001</v>
      </c>
      <c r="AL516" s="157">
        <v>42502</v>
      </c>
      <c r="AM516" s="158">
        <v>0</v>
      </c>
      <c r="AN516" t="s">
        <v>159</v>
      </c>
      <c r="AO516" s="159">
        <v>42502.77684027778</v>
      </c>
      <c r="AP516" t="s">
        <v>177</v>
      </c>
      <c r="AQ516" t="s">
        <v>119</v>
      </c>
      <c r="AR516" t="s">
        <v>119</v>
      </c>
      <c r="AT516" s="160">
        <v>42502</v>
      </c>
      <c r="AU516" s="161">
        <v>1</v>
      </c>
      <c r="AV516" s="162">
        <v>1</v>
      </c>
      <c r="AW516" t="s">
        <v>120</v>
      </c>
      <c r="AZ516" s="163">
        <v>42502</v>
      </c>
      <c r="BB516" t="s">
        <v>121</v>
      </c>
      <c r="BC516" t="s">
        <v>114</v>
      </c>
      <c r="BD516" t="s">
        <v>122</v>
      </c>
      <c r="BE516" t="s">
        <v>110</v>
      </c>
      <c r="BH516" t="s">
        <v>122</v>
      </c>
      <c r="BL516" t="s">
        <v>110</v>
      </c>
      <c r="BM516" s="165">
        <v>42502</v>
      </c>
      <c r="BO516" t="s">
        <v>110</v>
      </c>
      <c r="BP516" t="s">
        <v>123</v>
      </c>
      <c r="BS516" s="166">
        <v>42502.769386574073</v>
      </c>
      <c r="BU516" t="s">
        <v>110</v>
      </c>
      <c r="BV516" t="s">
        <v>177</v>
      </c>
      <c r="BW516" t="s">
        <v>110</v>
      </c>
      <c r="BZ516" t="s">
        <v>108</v>
      </c>
      <c r="CA516" t="s">
        <v>176</v>
      </c>
      <c r="CB516" s="167">
        <v>42502</v>
      </c>
      <c r="CC516" s="168">
        <v>0</v>
      </c>
      <c r="CD516" s="169">
        <v>37</v>
      </c>
      <c r="CE516" t="s">
        <v>111</v>
      </c>
      <c r="CH516" t="s">
        <v>150</v>
      </c>
      <c r="CL516" t="s">
        <v>126</v>
      </c>
      <c r="CM516" t="s">
        <v>127</v>
      </c>
      <c r="CU516" t="s">
        <v>119</v>
      </c>
      <c r="DD516" s="170">
        <v>-495.46</v>
      </c>
      <c r="DE516" t="s">
        <v>110</v>
      </c>
      <c r="DF516" s="171">
        <v>0</v>
      </c>
      <c r="DH516" s="172">
        <v>0</v>
      </c>
      <c r="DI516" t="s">
        <v>177</v>
      </c>
      <c r="DJ516" t="s">
        <v>116</v>
      </c>
      <c r="DK516" s="173">
        <v>42502</v>
      </c>
      <c r="DL516" t="s">
        <v>119</v>
      </c>
      <c r="DN516" s="174">
        <v>-495.46</v>
      </c>
      <c r="DO516" s="175">
        <v>1</v>
      </c>
      <c r="DP516" s="176">
        <v>1</v>
      </c>
      <c r="DQ516" s="177">
        <v>1246366</v>
      </c>
      <c r="DT516" s="178">
        <v>42502</v>
      </c>
      <c r="DV516" t="s">
        <v>120</v>
      </c>
      <c r="DW516" s="179">
        <v>42502</v>
      </c>
      <c r="DX516" t="s">
        <v>110</v>
      </c>
      <c r="DY516" s="180">
        <v>42502</v>
      </c>
      <c r="DZ516" t="s">
        <v>116</v>
      </c>
      <c r="EC516" t="s">
        <v>123</v>
      </c>
      <c r="ED516" s="181">
        <v>0</v>
      </c>
      <c r="EE516" s="182">
        <v>0</v>
      </c>
      <c r="EG516" t="s">
        <v>131</v>
      </c>
      <c r="EJ516" t="str">
        <f t="shared" si="7"/>
        <v>219000010100</v>
      </c>
    </row>
    <row r="517" spans="1:140" ht="16.5" hidden="1" thickTop="1" thickBot="1" x14ac:dyDescent="0.3">
      <c r="A517" t="s">
        <v>108</v>
      </c>
      <c r="B517" t="s">
        <v>176</v>
      </c>
      <c r="C517" s="140">
        <v>42502</v>
      </c>
      <c r="D517" s="141">
        <v>0</v>
      </c>
      <c r="E517" t="s">
        <v>108</v>
      </c>
      <c r="F517" t="s">
        <v>110</v>
      </c>
      <c r="G517" s="142">
        <v>2016</v>
      </c>
      <c r="H517" s="143">
        <v>11</v>
      </c>
      <c r="I517" s="144">
        <v>42502</v>
      </c>
      <c r="J517" t="s">
        <v>111</v>
      </c>
      <c r="L517" t="s">
        <v>110</v>
      </c>
      <c r="M517" t="s">
        <v>110</v>
      </c>
      <c r="O517" s="146">
        <v>0</v>
      </c>
      <c r="P517" t="s">
        <v>112</v>
      </c>
      <c r="R517" s="148">
        <v>42502</v>
      </c>
      <c r="S517" s="149">
        <v>57</v>
      </c>
      <c r="T517" s="150">
        <v>105765.48</v>
      </c>
      <c r="U517" s="151">
        <v>105765.48</v>
      </c>
      <c r="V517" s="152">
        <v>0</v>
      </c>
      <c r="W517" t="s">
        <v>113</v>
      </c>
      <c r="Y517" t="s">
        <v>114</v>
      </c>
      <c r="Z517" t="s">
        <v>114</v>
      </c>
      <c r="AA517" t="s">
        <v>114</v>
      </c>
      <c r="AB517" t="s">
        <v>115</v>
      </c>
      <c r="AC517" t="s">
        <v>116</v>
      </c>
      <c r="AD517" t="s">
        <v>110</v>
      </c>
      <c r="AE517" t="s">
        <v>110</v>
      </c>
      <c r="AH517" s="153">
        <v>0</v>
      </c>
      <c r="AI517" s="154">
        <v>42502</v>
      </c>
      <c r="AJ517" s="155">
        <v>1246366</v>
      </c>
      <c r="AK517" s="156">
        <v>1246366.1000000001</v>
      </c>
      <c r="AL517" s="157">
        <v>42502</v>
      </c>
      <c r="AM517" s="158">
        <v>0</v>
      </c>
      <c r="AN517" t="s">
        <v>159</v>
      </c>
      <c r="AO517" s="159">
        <v>42502.77684027778</v>
      </c>
      <c r="AP517" t="s">
        <v>177</v>
      </c>
      <c r="AQ517" t="s">
        <v>119</v>
      </c>
      <c r="AR517" t="s">
        <v>119</v>
      </c>
      <c r="AT517" s="160">
        <v>42502</v>
      </c>
      <c r="AU517" s="161">
        <v>1</v>
      </c>
      <c r="AV517" s="162">
        <v>1</v>
      </c>
      <c r="AW517" t="s">
        <v>120</v>
      </c>
      <c r="AZ517" s="163">
        <v>42502</v>
      </c>
      <c r="BB517" t="s">
        <v>121</v>
      </c>
      <c r="BC517" t="s">
        <v>114</v>
      </c>
      <c r="BD517" t="s">
        <v>122</v>
      </c>
      <c r="BE517" t="s">
        <v>110</v>
      </c>
      <c r="BH517" t="s">
        <v>122</v>
      </c>
      <c r="BL517" t="s">
        <v>110</v>
      </c>
      <c r="BM517" s="165">
        <v>42502</v>
      </c>
      <c r="BO517" t="s">
        <v>110</v>
      </c>
      <c r="BP517" t="s">
        <v>123</v>
      </c>
      <c r="BS517" s="166">
        <v>42502.769386574073</v>
      </c>
      <c r="BU517" t="s">
        <v>110</v>
      </c>
      <c r="BV517" t="s">
        <v>177</v>
      </c>
      <c r="BW517" t="s">
        <v>110</v>
      </c>
      <c r="BZ517" t="s">
        <v>108</v>
      </c>
      <c r="CA517" t="s">
        <v>176</v>
      </c>
      <c r="CB517" s="167">
        <v>42502</v>
      </c>
      <c r="CC517" s="168">
        <v>0</v>
      </c>
      <c r="CD517" s="169">
        <v>38</v>
      </c>
      <c r="CE517" t="s">
        <v>111</v>
      </c>
      <c r="CH517" t="s">
        <v>168</v>
      </c>
      <c r="CL517" t="s">
        <v>126</v>
      </c>
      <c r="CM517" t="s">
        <v>132</v>
      </c>
      <c r="CU517" t="s">
        <v>119</v>
      </c>
      <c r="DD517" s="170">
        <v>-49.15</v>
      </c>
      <c r="DE517" t="s">
        <v>110</v>
      </c>
      <c r="DF517" s="171">
        <v>0</v>
      </c>
      <c r="DH517" s="172">
        <v>0</v>
      </c>
      <c r="DI517" t="s">
        <v>177</v>
      </c>
      <c r="DJ517" t="s">
        <v>116</v>
      </c>
      <c r="DK517" s="173">
        <v>42502</v>
      </c>
      <c r="DL517" t="s">
        <v>119</v>
      </c>
      <c r="DN517" s="174">
        <v>-49.15</v>
      </c>
      <c r="DO517" s="175">
        <v>1</v>
      </c>
      <c r="DP517" s="176">
        <v>1</v>
      </c>
      <c r="DQ517" s="177">
        <v>1246366</v>
      </c>
      <c r="DT517" s="178">
        <v>42502</v>
      </c>
      <c r="DV517" t="s">
        <v>120</v>
      </c>
      <c r="DW517" s="179">
        <v>42502</v>
      </c>
      <c r="DX517" t="s">
        <v>110</v>
      </c>
      <c r="DY517" s="180">
        <v>42502</v>
      </c>
      <c r="DZ517" t="s">
        <v>116</v>
      </c>
      <c r="EC517" t="s">
        <v>123</v>
      </c>
      <c r="ED517" s="181">
        <v>0</v>
      </c>
      <c r="EE517" s="182">
        <v>0</v>
      </c>
      <c r="EG517" t="s">
        <v>131</v>
      </c>
      <c r="EJ517" t="str">
        <f t="shared" si="7"/>
        <v>219100020100</v>
      </c>
    </row>
    <row r="518" spans="1:140" ht="16.5" hidden="1" thickTop="1" thickBot="1" x14ac:dyDescent="0.3">
      <c r="A518" t="s">
        <v>108</v>
      </c>
      <c r="B518" t="s">
        <v>176</v>
      </c>
      <c r="C518" s="140">
        <v>42502</v>
      </c>
      <c r="D518" s="141">
        <v>0</v>
      </c>
      <c r="E518" t="s">
        <v>108</v>
      </c>
      <c r="F518" t="s">
        <v>110</v>
      </c>
      <c r="G518" s="142">
        <v>2016</v>
      </c>
      <c r="H518" s="143">
        <v>11</v>
      </c>
      <c r="I518" s="144">
        <v>42502</v>
      </c>
      <c r="J518" t="s">
        <v>111</v>
      </c>
      <c r="L518" t="s">
        <v>110</v>
      </c>
      <c r="M518" t="s">
        <v>110</v>
      </c>
      <c r="O518" s="146">
        <v>0</v>
      </c>
      <c r="P518" t="s">
        <v>112</v>
      </c>
      <c r="R518" s="148">
        <v>42502</v>
      </c>
      <c r="S518" s="149">
        <v>57</v>
      </c>
      <c r="T518" s="150">
        <v>105765.48</v>
      </c>
      <c r="U518" s="151">
        <v>105765.48</v>
      </c>
      <c r="V518" s="152">
        <v>0</v>
      </c>
      <c r="W518" t="s">
        <v>113</v>
      </c>
      <c r="Y518" t="s">
        <v>114</v>
      </c>
      <c r="Z518" t="s">
        <v>114</v>
      </c>
      <c r="AA518" t="s">
        <v>114</v>
      </c>
      <c r="AB518" t="s">
        <v>115</v>
      </c>
      <c r="AC518" t="s">
        <v>116</v>
      </c>
      <c r="AD518" t="s">
        <v>110</v>
      </c>
      <c r="AE518" t="s">
        <v>110</v>
      </c>
      <c r="AH518" s="153">
        <v>0</v>
      </c>
      <c r="AI518" s="154">
        <v>42502</v>
      </c>
      <c r="AJ518" s="155">
        <v>1246366</v>
      </c>
      <c r="AK518" s="156">
        <v>1246366.1000000001</v>
      </c>
      <c r="AL518" s="157">
        <v>42502</v>
      </c>
      <c r="AM518" s="158">
        <v>0</v>
      </c>
      <c r="AN518" t="s">
        <v>159</v>
      </c>
      <c r="AO518" s="159">
        <v>42502.77684027778</v>
      </c>
      <c r="AP518" t="s">
        <v>177</v>
      </c>
      <c r="AQ518" t="s">
        <v>119</v>
      </c>
      <c r="AR518" t="s">
        <v>119</v>
      </c>
      <c r="AT518" s="160">
        <v>42502</v>
      </c>
      <c r="AU518" s="161">
        <v>1</v>
      </c>
      <c r="AV518" s="162">
        <v>1</v>
      </c>
      <c r="AW518" t="s">
        <v>120</v>
      </c>
      <c r="AZ518" s="163">
        <v>42502</v>
      </c>
      <c r="BB518" t="s">
        <v>121</v>
      </c>
      <c r="BC518" t="s">
        <v>114</v>
      </c>
      <c r="BD518" t="s">
        <v>122</v>
      </c>
      <c r="BE518" t="s">
        <v>110</v>
      </c>
      <c r="BH518" t="s">
        <v>122</v>
      </c>
      <c r="BL518" t="s">
        <v>110</v>
      </c>
      <c r="BM518" s="165">
        <v>42502</v>
      </c>
      <c r="BO518" t="s">
        <v>110</v>
      </c>
      <c r="BP518" t="s">
        <v>123</v>
      </c>
      <c r="BS518" s="166">
        <v>42502.769386574073</v>
      </c>
      <c r="BU518" t="s">
        <v>110</v>
      </c>
      <c r="BV518" t="s">
        <v>177</v>
      </c>
      <c r="BW518" t="s">
        <v>110</v>
      </c>
      <c r="BZ518" t="s">
        <v>108</v>
      </c>
      <c r="CA518" t="s">
        <v>176</v>
      </c>
      <c r="CB518" s="167">
        <v>42502</v>
      </c>
      <c r="CC518" s="168">
        <v>0</v>
      </c>
      <c r="CD518" s="169">
        <v>39</v>
      </c>
      <c r="CE518" t="s">
        <v>111</v>
      </c>
      <c r="CH518" t="s">
        <v>149</v>
      </c>
      <c r="CI518" t="s">
        <v>125</v>
      </c>
      <c r="CL518" t="s">
        <v>126</v>
      </c>
      <c r="CM518" t="s">
        <v>127</v>
      </c>
      <c r="CN518" t="s">
        <v>128</v>
      </c>
      <c r="CO518" t="s">
        <v>129</v>
      </c>
      <c r="CU518" t="s">
        <v>119</v>
      </c>
      <c r="DD518" s="170">
        <v>68134.84</v>
      </c>
      <c r="DE518" t="s">
        <v>110</v>
      </c>
      <c r="DF518" s="171">
        <v>0</v>
      </c>
      <c r="DH518" s="172">
        <v>0</v>
      </c>
      <c r="DI518" t="s">
        <v>177</v>
      </c>
      <c r="DJ518" t="s">
        <v>116</v>
      </c>
      <c r="DK518" s="173">
        <v>42502</v>
      </c>
      <c r="DL518" t="s">
        <v>119</v>
      </c>
      <c r="DN518" s="174">
        <v>68134.84</v>
      </c>
      <c r="DO518" s="175">
        <v>1</v>
      </c>
      <c r="DP518" s="176">
        <v>1</v>
      </c>
      <c r="DQ518" s="177">
        <v>1246366</v>
      </c>
      <c r="DT518" s="178">
        <v>42502</v>
      </c>
      <c r="DV518" t="s">
        <v>120</v>
      </c>
      <c r="DW518" s="179">
        <v>42502</v>
      </c>
      <c r="DX518" t="s">
        <v>110</v>
      </c>
      <c r="DY518" s="180">
        <v>42502</v>
      </c>
      <c r="DZ518" t="s">
        <v>116</v>
      </c>
      <c r="EC518" t="s">
        <v>123</v>
      </c>
      <c r="ED518" s="181">
        <v>0</v>
      </c>
      <c r="EE518" s="182">
        <v>0</v>
      </c>
      <c r="EG518" t="s">
        <v>131</v>
      </c>
      <c r="EJ518" t="str">
        <f t="shared" si="7"/>
        <v>710000010100</v>
      </c>
    </row>
    <row r="519" spans="1:140" ht="16.5" hidden="1" thickTop="1" thickBot="1" x14ac:dyDescent="0.3">
      <c r="A519" t="s">
        <v>108</v>
      </c>
      <c r="B519" t="s">
        <v>176</v>
      </c>
      <c r="C519" s="140">
        <v>42502</v>
      </c>
      <c r="D519" s="141">
        <v>0</v>
      </c>
      <c r="E519" t="s">
        <v>108</v>
      </c>
      <c r="F519" t="s">
        <v>110</v>
      </c>
      <c r="G519" s="142">
        <v>2016</v>
      </c>
      <c r="H519" s="143">
        <v>11</v>
      </c>
      <c r="I519" s="144">
        <v>42502</v>
      </c>
      <c r="J519" t="s">
        <v>111</v>
      </c>
      <c r="L519" t="s">
        <v>110</v>
      </c>
      <c r="M519" t="s">
        <v>110</v>
      </c>
      <c r="O519" s="146">
        <v>0</v>
      </c>
      <c r="P519" t="s">
        <v>112</v>
      </c>
      <c r="R519" s="148">
        <v>42502</v>
      </c>
      <c r="S519" s="149">
        <v>57</v>
      </c>
      <c r="T519" s="150">
        <v>105765.48</v>
      </c>
      <c r="U519" s="151">
        <v>105765.48</v>
      </c>
      <c r="V519" s="152">
        <v>0</v>
      </c>
      <c r="W519" t="s">
        <v>113</v>
      </c>
      <c r="Y519" t="s">
        <v>114</v>
      </c>
      <c r="Z519" t="s">
        <v>114</v>
      </c>
      <c r="AA519" t="s">
        <v>114</v>
      </c>
      <c r="AB519" t="s">
        <v>115</v>
      </c>
      <c r="AC519" t="s">
        <v>116</v>
      </c>
      <c r="AD519" t="s">
        <v>110</v>
      </c>
      <c r="AE519" t="s">
        <v>110</v>
      </c>
      <c r="AH519" s="153">
        <v>0</v>
      </c>
      <c r="AI519" s="154">
        <v>42502</v>
      </c>
      <c r="AJ519" s="155">
        <v>1246366</v>
      </c>
      <c r="AK519" s="156">
        <v>1246366.1000000001</v>
      </c>
      <c r="AL519" s="157">
        <v>42502</v>
      </c>
      <c r="AM519" s="158">
        <v>0</v>
      </c>
      <c r="AN519" t="s">
        <v>159</v>
      </c>
      <c r="AO519" s="159">
        <v>42502.77684027778</v>
      </c>
      <c r="AP519" t="s">
        <v>177</v>
      </c>
      <c r="AQ519" t="s">
        <v>119</v>
      </c>
      <c r="AR519" t="s">
        <v>119</v>
      </c>
      <c r="AT519" s="160">
        <v>42502</v>
      </c>
      <c r="AU519" s="161">
        <v>1</v>
      </c>
      <c r="AV519" s="162">
        <v>1</v>
      </c>
      <c r="AW519" t="s">
        <v>120</v>
      </c>
      <c r="AZ519" s="163">
        <v>42502</v>
      </c>
      <c r="BB519" t="s">
        <v>121</v>
      </c>
      <c r="BC519" t="s">
        <v>114</v>
      </c>
      <c r="BD519" t="s">
        <v>122</v>
      </c>
      <c r="BE519" t="s">
        <v>110</v>
      </c>
      <c r="BH519" t="s">
        <v>122</v>
      </c>
      <c r="BL519" t="s">
        <v>110</v>
      </c>
      <c r="BM519" s="165">
        <v>42502</v>
      </c>
      <c r="BO519" t="s">
        <v>110</v>
      </c>
      <c r="BP519" t="s">
        <v>123</v>
      </c>
      <c r="BS519" s="166">
        <v>42502.769386574073</v>
      </c>
      <c r="BU519" t="s">
        <v>110</v>
      </c>
      <c r="BV519" t="s">
        <v>177</v>
      </c>
      <c r="BW519" t="s">
        <v>110</v>
      </c>
      <c r="BZ519" t="s">
        <v>108</v>
      </c>
      <c r="CA519" t="s">
        <v>176</v>
      </c>
      <c r="CB519" s="167">
        <v>42502</v>
      </c>
      <c r="CC519" s="168">
        <v>0</v>
      </c>
      <c r="CD519" s="169">
        <v>40</v>
      </c>
      <c r="CE519" t="s">
        <v>111</v>
      </c>
      <c r="CH519" t="s">
        <v>149</v>
      </c>
      <c r="CI519" t="s">
        <v>125</v>
      </c>
      <c r="CL519" t="s">
        <v>126</v>
      </c>
      <c r="CM519" t="s">
        <v>132</v>
      </c>
      <c r="CN519" t="s">
        <v>133</v>
      </c>
      <c r="CO519" t="s">
        <v>129</v>
      </c>
      <c r="CU519" t="s">
        <v>119</v>
      </c>
      <c r="DD519" s="170">
        <v>7275.04</v>
      </c>
      <c r="DE519" t="s">
        <v>110</v>
      </c>
      <c r="DF519" s="171">
        <v>0</v>
      </c>
      <c r="DH519" s="172">
        <v>0</v>
      </c>
      <c r="DI519" t="s">
        <v>177</v>
      </c>
      <c r="DJ519" t="s">
        <v>116</v>
      </c>
      <c r="DK519" s="173">
        <v>42502</v>
      </c>
      <c r="DL519" t="s">
        <v>119</v>
      </c>
      <c r="DN519" s="174">
        <v>7275.04</v>
      </c>
      <c r="DO519" s="175">
        <v>1</v>
      </c>
      <c r="DP519" s="176">
        <v>1</v>
      </c>
      <c r="DQ519" s="177">
        <v>1246366</v>
      </c>
      <c r="DT519" s="178">
        <v>42502</v>
      </c>
      <c r="DV519" t="s">
        <v>120</v>
      </c>
      <c r="DW519" s="179">
        <v>42502</v>
      </c>
      <c r="DX519" t="s">
        <v>110</v>
      </c>
      <c r="DY519" s="180">
        <v>42502</v>
      </c>
      <c r="DZ519" t="s">
        <v>116</v>
      </c>
      <c r="EC519" t="s">
        <v>123</v>
      </c>
      <c r="ED519" s="181">
        <v>0</v>
      </c>
      <c r="EE519" s="182">
        <v>0</v>
      </c>
      <c r="EG519" t="s">
        <v>131</v>
      </c>
      <c r="EJ519" t="str">
        <f t="shared" si="7"/>
        <v>710000020100</v>
      </c>
    </row>
    <row r="520" spans="1:140" ht="16.5" hidden="1" thickTop="1" thickBot="1" x14ac:dyDescent="0.3">
      <c r="A520" t="s">
        <v>108</v>
      </c>
      <c r="B520" t="s">
        <v>176</v>
      </c>
      <c r="C520" s="140">
        <v>42502</v>
      </c>
      <c r="D520" s="141">
        <v>0</v>
      </c>
      <c r="E520" t="s">
        <v>108</v>
      </c>
      <c r="F520" t="s">
        <v>110</v>
      </c>
      <c r="G520" s="142">
        <v>2016</v>
      </c>
      <c r="H520" s="143">
        <v>11</v>
      </c>
      <c r="I520" s="144">
        <v>42502</v>
      </c>
      <c r="J520" t="s">
        <v>111</v>
      </c>
      <c r="L520" t="s">
        <v>110</v>
      </c>
      <c r="M520" t="s">
        <v>110</v>
      </c>
      <c r="O520" s="146">
        <v>0</v>
      </c>
      <c r="P520" t="s">
        <v>112</v>
      </c>
      <c r="R520" s="148">
        <v>42502</v>
      </c>
      <c r="S520" s="149">
        <v>57</v>
      </c>
      <c r="T520" s="150">
        <v>105765.48</v>
      </c>
      <c r="U520" s="151">
        <v>105765.48</v>
      </c>
      <c r="V520" s="152">
        <v>0</v>
      </c>
      <c r="W520" t="s">
        <v>113</v>
      </c>
      <c r="Y520" t="s">
        <v>114</v>
      </c>
      <c r="Z520" t="s">
        <v>114</v>
      </c>
      <c r="AA520" t="s">
        <v>114</v>
      </c>
      <c r="AB520" t="s">
        <v>115</v>
      </c>
      <c r="AC520" t="s">
        <v>116</v>
      </c>
      <c r="AD520" t="s">
        <v>110</v>
      </c>
      <c r="AE520" t="s">
        <v>110</v>
      </c>
      <c r="AH520" s="153">
        <v>0</v>
      </c>
      <c r="AI520" s="154">
        <v>42502</v>
      </c>
      <c r="AJ520" s="155">
        <v>1246366</v>
      </c>
      <c r="AK520" s="156">
        <v>1246366.1000000001</v>
      </c>
      <c r="AL520" s="157">
        <v>42502</v>
      </c>
      <c r="AM520" s="158">
        <v>0</v>
      </c>
      <c r="AN520" t="s">
        <v>159</v>
      </c>
      <c r="AO520" s="159">
        <v>42502.77684027778</v>
      </c>
      <c r="AP520" t="s">
        <v>177</v>
      </c>
      <c r="AQ520" t="s">
        <v>119</v>
      </c>
      <c r="AR520" t="s">
        <v>119</v>
      </c>
      <c r="AT520" s="160">
        <v>42502</v>
      </c>
      <c r="AU520" s="161">
        <v>1</v>
      </c>
      <c r="AV520" s="162">
        <v>1</v>
      </c>
      <c r="AW520" t="s">
        <v>120</v>
      </c>
      <c r="AZ520" s="163">
        <v>42502</v>
      </c>
      <c r="BB520" t="s">
        <v>121</v>
      </c>
      <c r="BC520" t="s">
        <v>114</v>
      </c>
      <c r="BD520" t="s">
        <v>122</v>
      </c>
      <c r="BE520" t="s">
        <v>110</v>
      </c>
      <c r="BH520" t="s">
        <v>122</v>
      </c>
      <c r="BL520" t="s">
        <v>110</v>
      </c>
      <c r="BM520" s="165">
        <v>42502</v>
      </c>
      <c r="BO520" t="s">
        <v>110</v>
      </c>
      <c r="BP520" t="s">
        <v>123</v>
      </c>
      <c r="BS520" s="166">
        <v>42502.769386574073</v>
      </c>
      <c r="BU520" t="s">
        <v>110</v>
      </c>
      <c r="BV520" t="s">
        <v>177</v>
      </c>
      <c r="BW520" t="s">
        <v>110</v>
      </c>
      <c r="BZ520" t="s">
        <v>108</v>
      </c>
      <c r="CA520" t="s">
        <v>176</v>
      </c>
      <c r="CB520" s="167">
        <v>42502</v>
      </c>
      <c r="CC520" s="168">
        <v>0</v>
      </c>
      <c r="CD520" s="169">
        <v>41</v>
      </c>
      <c r="CE520" t="s">
        <v>111</v>
      </c>
      <c r="CH520" t="s">
        <v>163</v>
      </c>
      <c r="CI520" t="s">
        <v>125</v>
      </c>
      <c r="CL520" t="s">
        <v>126</v>
      </c>
      <c r="CM520" t="s">
        <v>127</v>
      </c>
      <c r="CN520" t="s">
        <v>128</v>
      </c>
      <c r="CO520" t="s">
        <v>129</v>
      </c>
      <c r="CU520" t="s">
        <v>119</v>
      </c>
      <c r="DD520" s="170">
        <v>2787.55</v>
      </c>
      <c r="DE520" t="s">
        <v>110</v>
      </c>
      <c r="DF520" s="171">
        <v>0</v>
      </c>
      <c r="DH520" s="172">
        <v>0</v>
      </c>
      <c r="DI520" t="s">
        <v>177</v>
      </c>
      <c r="DJ520" t="s">
        <v>116</v>
      </c>
      <c r="DK520" s="173">
        <v>42502</v>
      </c>
      <c r="DL520" t="s">
        <v>119</v>
      </c>
      <c r="DN520" s="174">
        <v>2787.55</v>
      </c>
      <c r="DO520" s="175">
        <v>1</v>
      </c>
      <c r="DP520" s="176">
        <v>1</v>
      </c>
      <c r="DQ520" s="177">
        <v>1246366</v>
      </c>
      <c r="DT520" s="178">
        <v>42502</v>
      </c>
      <c r="DV520" t="s">
        <v>120</v>
      </c>
      <c r="DW520" s="179">
        <v>42502</v>
      </c>
      <c r="DX520" t="s">
        <v>110</v>
      </c>
      <c r="DY520" s="180">
        <v>42502</v>
      </c>
      <c r="DZ520" t="s">
        <v>116</v>
      </c>
      <c r="EC520" t="s">
        <v>123</v>
      </c>
      <c r="ED520" s="181">
        <v>0</v>
      </c>
      <c r="EE520" s="182">
        <v>0</v>
      </c>
      <c r="EG520" t="s">
        <v>131</v>
      </c>
      <c r="EJ520" t="str">
        <f t="shared" si="7"/>
        <v>715000010100</v>
      </c>
    </row>
    <row r="521" spans="1:140" ht="16.5" hidden="1" thickTop="1" thickBot="1" x14ac:dyDescent="0.3">
      <c r="A521" t="s">
        <v>108</v>
      </c>
      <c r="B521" t="s">
        <v>176</v>
      </c>
      <c r="C521" s="140">
        <v>42502</v>
      </c>
      <c r="D521" s="141">
        <v>0</v>
      </c>
      <c r="E521" t="s">
        <v>108</v>
      </c>
      <c r="F521" t="s">
        <v>110</v>
      </c>
      <c r="G521" s="142">
        <v>2016</v>
      </c>
      <c r="H521" s="143">
        <v>11</v>
      </c>
      <c r="I521" s="144">
        <v>42502</v>
      </c>
      <c r="J521" t="s">
        <v>111</v>
      </c>
      <c r="L521" t="s">
        <v>110</v>
      </c>
      <c r="M521" t="s">
        <v>110</v>
      </c>
      <c r="O521" s="146">
        <v>0</v>
      </c>
      <c r="P521" t="s">
        <v>112</v>
      </c>
      <c r="R521" s="148">
        <v>42502</v>
      </c>
      <c r="S521" s="149">
        <v>57</v>
      </c>
      <c r="T521" s="150">
        <v>105765.48</v>
      </c>
      <c r="U521" s="151">
        <v>105765.48</v>
      </c>
      <c r="V521" s="152">
        <v>0</v>
      </c>
      <c r="W521" t="s">
        <v>113</v>
      </c>
      <c r="Y521" t="s">
        <v>114</v>
      </c>
      <c r="Z521" t="s">
        <v>114</v>
      </c>
      <c r="AA521" t="s">
        <v>114</v>
      </c>
      <c r="AB521" t="s">
        <v>115</v>
      </c>
      <c r="AC521" t="s">
        <v>116</v>
      </c>
      <c r="AD521" t="s">
        <v>110</v>
      </c>
      <c r="AE521" t="s">
        <v>110</v>
      </c>
      <c r="AH521" s="153">
        <v>0</v>
      </c>
      <c r="AI521" s="154">
        <v>42502</v>
      </c>
      <c r="AJ521" s="155">
        <v>1246366</v>
      </c>
      <c r="AK521" s="156">
        <v>1246366.1000000001</v>
      </c>
      <c r="AL521" s="157">
        <v>42502</v>
      </c>
      <c r="AM521" s="158">
        <v>0</v>
      </c>
      <c r="AN521" t="s">
        <v>159</v>
      </c>
      <c r="AO521" s="159">
        <v>42502.77684027778</v>
      </c>
      <c r="AP521" t="s">
        <v>177</v>
      </c>
      <c r="AQ521" t="s">
        <v>119</v>
      </c>
      <c r="AR521" t="s">
        <v>119</v>
      </c>
      <c r="AT521" s="160">
        <v>42502</v>
      </c>
      <c r="AU521" s="161">
        <v>1</v>
      </c>
      <c r="AV521" s="162">
        <v>1</v>
      </c>
      <c r="AW521" t="s">
        <v>120</v>
      </c>
      <c r="AZ521" s="163">
        <v>42502</v>
      </c>
      <c r="BB521" t="s">
        <v>121</v>
      </c>
      <c r="BC521" t="s">
        <v>114</v>
      </c>
      <c r="BD521" t="s">
        <v>122</v>
      </c>
      <c r="BE521" t="s">
        <v>110</v>
      </c>
      <c r="BH521" t="s">
        <v>122</v>
      </c>
      <c r="BL521" t="s">
        <v>110</v>
      </c>
      <c r="BM521" s="165">
        <v>42502</v>
      </c>
      <c r="BO521" t="s">
        <v>110</v>
      </c>
      <c r="BP521" t="s">
        <v>123</v>
      </c>
      <c r="BS521" s="166">
        <v>42502.769386574073</v>
      </c>
      <c r="BU521" t="s">
        <v>110</v>
      </c>
      <c r="BV521" t="s">
        <v>177</v>
      </c>
      <c r="BW521" t="s">
        <v>110</v>
      </c>
      <c r="BZ521" t="s">
        <v>108</v>
      </c>
      <c r="CA521" t="s">
        <v>176</v>
      </c>
      <c r="CB521" s="167">
        <v>42502</v>
      </c>
      <c r="CC521" s="168">
        <v>0</v>
      </c>
      <c r="CD521" s="169">
        <v>42</v>
      </c>
      <c r="CE521" t="s">
        <v>111</v>
      </c>
      <c r="CH521" t="s">
        <v>163</v>
      </c>
      <c r="CI521" t="s">
        <v>125</v>
      </c>
      <c r="CL521" t="s">
        <v>126</v>
      </c>
      <c r="CM521" t="s">
        <v>132</v>
      </c>
      <c r="CN521" t="s">
        <v>133</v>
      </c>
      <c r="CO521" t="s">
        <v>129</v>
      </c>
      <c r="CU521" t="s">
        <v>119</v>
      </c>
      <c r="DD521" s="170">
        <v>509.25</v>
      </c>
      <c r="DE521" t="s">
        <v>110</v>
      </c>
      <c r="DF521" s="171">
        <v>0</v>
      </c>
      <c r="DH521" s="172">
        <v>0</v>
      </c>
      <c r="DI521" t="s">
        <v>177</v>
      </c>
      <c r="DJ521" t="s">
        <v>116</v>
      </c>
      <c r="DK521" s="173">
        <v>42502</v>
      </c>
      <c r="DL521" t="s">
        <v>119</v>
      </c>
      <c r="DN521" s="174">
        <v>509.25</v>
      </c>
      <c r="DO521" s="175">
        <v>1</v>
      </c>
      <c r="DP521" s="176">
        <v>1</v>
      </c>
      <c r="DQ521" s="177">
        <v>1246366</v>
      </c>
      <c r="DT521" s="178">
        <v>42502</v>
      </c>
      <c r="DV521" t="s">
        <v>120</v>
      </c>
      <c r="DW521" s="179">
        <v>42502</v>
      </c>
      <c r="DX521" t="s">
        <v>110</v>
      </c>
      <c r="DY521" s="180">
        <v>42502</v>
      </c>
      <c r="DZ521" t="s">
        <v>116</v>
      </c>
      <c r="EC521" t="s">
        <v>123</v>
      </c>
      <c r="ED521" s="181">
        <v>0</v>
      </c>
      <c r="EE521" s="182">
        <v>0</v>
      </c>
      <c r="EG521" t="s">
        <v>131</v>
      </c>
      <c r="EJ521" t="str">
        <f t="shared" si="7"/>
        <v>715000020100</v>
      </c>
    </row>
    <row r="522" spans="1:140" ht="16.5" hidden="1" thickTop="1" thickBot="1" x14ac:dyDescent="0.3">
      <c r="A522" t="s">
        <v>108</v>
      </c>
      <c r="B522" t="s">
        <v>176</v>
      </c>
      <c r="C522" s="140">
        <v>42502</v>
      </c>
      <c r="D522" s="141">
        <v>0</v>
      </c>
      <c r="E522" t="s">
        <v>108</v>
      </c>
      <c r="F522" t="s">
        <v>110</v>
      </c>
      <c r="G522" s="142">
        <v>2016</v>
      </c>
      <c r="H522" s="143">
        <v>11</v>
      </c>
      <c r="I522" s="144">
        <v>42502</v>
      </c>
      <c r="J522" t="s">
        <v>111</v>
      </c>
      <c r="L522" t="s">
        <v>110</v>
      </c>
      <c r="M522" t="s">
        <v>110</v>
      </c>
      <c r="O522" s="146">
        <v>0</v>
      </c>
      <c r="P522" t="s">
        <v>112</v>
      </c>
      <c r="R522" s="148">
        <v>42502</v>
      </c>
      <c r="S522" s="149">
        <v>57</v>
      </c>
      <c r="T522" s="150">
        <v>105765.48</v>
      </c>
      <c r="U522" s="151">
        <v>105765.48</v>
      </c>
      <c r="V522" s="152">
        <v>0</v>
      </c>
      <c r="W522" t="s">
        <v>113</v>
      </c>
      <c r="Y522" t="s">
        <v>114</v>
      </c>
      <c r="Z522" t="s">
        <v>114</v>
      </c>
      <c r="AA522" t="s">
        <v>114</v>
      </c>
      <c r="AB522" t="s">
        <v>115</v>
      </c>
      <c r="AC522" t="s">
        <v>116</v>
      </c>
      <c r="AD522" t="s">
        <v>110</v>
      </c>
      <c r="AE522" t="s">
        <v>110</v>
      </c>
      <c r="AH522" s="153">
        <v>0</v>
      </c>
      <c r="AI522" s="154">
        <v>42502</v>
      </c>
      <c r="AJ522" s="155">
        <v>1246366</v>
      </c>
      <c r="AK522" s="156">
        <v>1246366.1000000001</v>
      </c>
      <c r="AL522" s="157">
        <v>42502</v>
      </c>
      <c r="AM522" s="158">
        <v>0</v>
      </c>
      <c r="AN522" t="s">
        <v>159</v>
      </c>
      <c r="AO522" s="159">
        <v>42502.77684027778</v>
      </c>
      <c r="AP522" t="s">
        <v>177</v>
      </c>
      <c r="AQ522" t="s">
        <v>119</v>
      </c>
      <c r="AR522" t="s">
        <v>119</v>
      </c>
      <c r="AT522" s="160">
        <v>42502</v>
      </c>
      <c r="AU522" s="161">
        <v>1</v>
      </c>
      <c r="AV522" s="162">
        <v>1</v>
      </c>
      <c r="AW522" t="s">
        <v>120</v>
      </c>
      <c r="AZ522" s="163">
        <v>42502</v>
      </c>
      <c r="BB522" t="s">
        <v>121</v>
      </c>
      <c r="BC522" t="s">
        <v>114</v>
      </c>
      <c r="BD522" t="s">
        <v>122</v>
      </c>
      <c r="BE522" t="s">
        <v>110</v>
      </c>
      <c r="BH522" t="s">
        <v>122</v>
      </c>
      <c r="BL522" t="s">
        <v>110</v>
      </c>
      <c r="BM522" s="165">
        <v>42502</v>
      </c>
      <c r="BO522" t="s">
        <v>110</v>
      </c>
      <c r="BP522" t="s">
        <v>123</v>
      </c>
      <c r="BS522" s="166">
        <v>42502.769386574073</v>
      </c>
      <c r="BU522" t="s">
        <v>110</v>
      </c>
      <c r="BV522" t="s">
        <v>177</v>
      </c>
      <c r="BW522" t="s">
        <v>110</v>
      </c>
      <c r="BZ522" t="s">
        <v>108</v>
      </c>
      <c r="CA522" t="s">
        <v>176</v>
      </c>
      <c r="CB522" s="167">
        <v>42502</v>
      </c>
      <c r="CC522" s="168">
        <v>0</v>
      </c>
      <c r="CD522" s="169">
        <v>43</v>
      </c>
      <c r="CE522" t="s">
        <v>111</v>
      </c>
      <c r="CH522" t="s">
        <v>169</v>
      </c>
      <c r="CI522" t="s">
        <v>125</v>
      </c>
      <c r="CL522" t="s">
        <v>126</v>
      </c>
      <c r="CM522" t="s">
        <v>127</v>
      </c>
      <c r="CN522" t="s">
        <v>128</v>
      </c>
      <c r="CO522" t="s">
        <v>129</v>
      </c>
      <c r="CU522" t="s">
        <v>119</v>
      </c>
      <c r="DD522" s="170">
        <v>2037.44</v>
      </c>
      <c r="DE522" t="s">
        <v>110</v>
      </c>
      <c r="DF522" s="171">
        <v>0</v>
      </c>
      <c r="DH522" s="172">
        <v>0</v>
      </c>
      <c r="DI522" t="s">
        <v>177</v>
      </c>
      <c r="DJ522" t="s">
        <v>116</v>
      </c>
      <c r="DK522" s="173">
        <v>42502</v>
      </c>
      <c r="DL522" t="s">
        <v>119</v>
      </c>
      <c r="DN522" s="174">
        <v>2037.44</v>
      </c>
      <c r="DO522" s="175">
        <v>1</v>
      </c>
      <c r="DP522" s="176">
        <v>1</v>
      </c>
      <c r="DQ522" s="177">
        <v>1246366</v>
      </c>
      <c r="DT522" s="178">
        <v>42502</v>
      </c>
      <c r="DV522" t="s">
        <v>120</v>
      </c>
      <c r="DW522" s="179">
        <v>42502</v>
      </c>
      <c r="DX522" t="s">
        <v>110</v>
      </c>
      <c r="DY522" s="180">
        <v>42502</v>
      </c>
      <c r="DZ522" t="s">
        <v>116</v>
      </c>
      <c r="EC522" t="s">
        <v>123</v>
      </c>
      <c r="ED522" s="181">
        <v>0</v>
      </c>
      <c r="EE522" s="182">
        <v>0</v>
      </c>
      <c r="EG522" t="s">
        <v>131</v>
      </c>
      <c r="EJ522" t="str">
        <f t="shared" si="7"/>
        <v>719000010100</v>
      </c>
    </row>
    <row r="523" spans="1:140" ht="16.5" hidden="1" thickTop="1" thickBot="1" x14ac:dyDescent="0.3">
      <c r="A523" t="s">
        <v>108</v>
      </c>
      <c r="B523" t="s">
        <v>176</v>
      </c>
      <c r="C523" s="140">
        <v>42502</v>
      </c>
      <c r="D523" s="141">
        <v>0</v>
      </c>
      <c r="E523" t="s">
        <v>108</v>
      </c>
      <c r="F523" t="s">
        <v>110</v>
      </c>
      <c r="G523" s="142">
        <v>2016</v>
      </c>
      <c r="H523" s="143">
        <v>11</v>
      </c>
      <c r="I523" s="144">
        <v>42502</v>
      </c>
      <c r="J523" t="s">
        <v>111</v>
      </c>
      <c r="L523" t="s">
        <v>110</v>
      </c>
      <c r="M523" t="s">
        <v>110</v>
      </c>
      <c r="O523" s="146">
        <v>0</v>
      </c>
      <c r="P523" t="s">
        <v>112</v>
      </c>
      <c r="R523" s="148">
        <v>42502</v>
      </c>
      <c r="S523" s="149">
        <v>57</v>
      </c>
      <c r="T523" s="150">
        <v>105765.48</v>
      </c>
      <c r="U523" s="151">
        <v>105765.48</v>
      </c>
      <c r="V523" s="152">
        <v>0</v>
      </c>
      <c r="W523" t="s">
        <v>113</v>
      </c>
      <c r="Y523" t="s">
        <v>114</v>
      </c>
      <c r="Z523" t="s">
        <v>114</v>
      </c>
      <c r="AA523" t="s">
        <v>114</v>
      </c>
      <c r="AB523" t="s">
        <v>115</v>
      </c>
      <c r="AC523" t="s">
        <v>116</v>
      </c>
      <c r="AD523" t="s">
        <v>110</v>
      </c>
      <c r="AE523" t="s">
        <v>110</v>
      </c>
      <c r="AH523" s="153">
        <v>0</v>
      </c>
      <c r="AI523" s="154">
        <v>42502</v>
      </c>
      <c r="AJ523" s="155">
        <v>1246366</v>
      </c>
      <c r="AK523" s="156">
        <v>1246366.1000000001</v>
      </c>
      <c r="AL523" s="157">
        <v>42502</v>
      </c>
      <c r="AM523" s="158">
        <v>0</v>
      </c>
      <c r="AN523" t="s">
        <v>159</v>
      </c>
      <c r="AO523" s="159">
        <v>42502.77684027778</v>
      </c>
      <c r="AP523" t="s">
        <v>177</v>
      </c>
      <c r="AQ523" t="s">
        <v>119</v>
      </c>
      <c r="AR523" t="s">
        <v>119</v>
      </c>
      <c r="AT523" s="160">
        <v>42502</v>
      </c>
      <c r="AU523" s="161">
        <v>1</v>
      </c>
      <c r="AV523" s="162">
        <v>1</v>
      </c>
      <c r="AW523" t="s">
        <v>120</v>
      </c>
      <c r="AZ523" s="163">
        <v>42502</v>
      </c>
      <c r="BB523" t="s">
        <v>121</v>
      </c>
      <c r="BC523" t="s">
        <v>114</v>
      </c>
      <c r="BD523" t="s">
        <v>122</v>
      </c>
      <c r="BE523" t="s">
        <v>110</v>
      </c>
      <c r="BH523" t="s">
        <v>122</v>
      </c>
      <c r="BL523" t="s">
        <v>110</v>
      </c>
      <c r="BM523" s="165">
        <v>42502</v>
      </c>
      <c r="BO523" t="s">
        <v>110</v>
      </c>
      <c r="BP523" t="s">
        <v>123</v>
      </c>
      <c r="BS523" s="166">
        <v>42502.769386574073</v>
      </c>
      <c r="BU523" t="s">
        <v>110</v>
      </c>
      <c r="BV523" t="s">
        <v>177</v>
      </c>
      <c r="BW523" t="s">
        <v>110</v>
      </c>
      <c r="BZ523" t="s">
        <v>108</v>
      </c>
      <c r="CA523" t="s">
        <v>176</v>
      </c>
      <c r="CB523" s="167">
        <v>42502</v>
      </c>
      <c r="CC523" s="168">
        <v>0</v>
      </c>
      <c r="CD523" s="169">
        <v>44</v>
      </c>
      <c r="CE523" t="s">
        <v>111</v>
      </c>
      <c r="CH523" t="s">
        <v>151</v>
      </c>
      <c r="CI523" t="s">
        <v>125</v>
      </c>
      <c r="CL523" t="s">
        <v>126</v>
      </c>
      <c r="CM523" t="s">
        <v>127</v>
      </c>
      <c r="CN523" t="s">
        <v>128</v>
      </c>
      <c r="CO523" t="s">
        <v>129</v>
      </c>
      <c r="CU523" t="s">
        <v>119</v>
      </c>
      <c r="DD523" s="170">
        <v>96.26</v>
      </c>
      <c r="DE523" t="s">
        <v>110</v>
      </c>
      <c r="DF523" s="171">
        <v>0</v>
      </c>
      <c r="DH523" s="172">
        <v>0</v>
      </c>
      <c r="DI523" t="s">
        <v>177</v>
      </c>
      <c r="DJ523" t="s">
        <v>116</v>
      </c>
      <c r="DK523" s="173">
        <v>42502</v>
      </c>
      <c r="DL523" t="s">
        <v>119</v>
      </c>
      <c r="DN523" s="174">
        <v>96.26</v>
      </c>
      <c r="DO523" s="175">
        <v>1</v>
      </c>
      <c r="DP523" s="176">
        <v>1</v>
      </c>
      <c r="DQ523" s="177">
        <v>1246366</v>
      </c>
      <c r="DT523" s="178">
        <v>42502</v>
      </c>
      <c r="DV523" t="s">
        <v>120</v>
      </c>
      <c r="DW523" s="179">
        <v>42502</v>
      </c>
      <c r="DX523" t="s">
        <v>110</v>
      </c>
      <c r="DY523" s="180">
        <v>42502</v>
      </c>
      <c r="DZ523" t="s">
        <v>116</v>
      </c>
      <c r="EC523" t="s">
        <v>123</v>
      </c>
      <c r="ED523" s="181">
        <v>0</v>
      </c>
      <c r="EE523" s="182">
        <v>0</v>
      </c>
      <c r="EG523" t="s">
        <v>131</v>
      </c>
      <c r="EJ523" t="str">
        <f t="shared" si="7"/>
        <v>722100010100</v>
      </c>
    </row>
    <row r="524" spans="1:140" ht="16.5" hidden="1" thickTop="1" thickBot="1" x14ac:dyDescent="0.3">
      <c r="A524" t="s">
        <v>108</v>
      </c>
      <c r="B524" t="s">
        <v>176</v>
      </c>
      <c r="C524" s="140">
        <v>42502</v>
      </c>
      <c r="D524" s="141">
        <v>0</v>
      </c>
      <c r="E524" t="s">
        <v>108</v>
      </c>
      <c r="F524" t="s">
        <v>110</v>
      </c>
      <c r="G524" s="142">
        <v>2016</v>
      </c>
      <c r="H524" s="143">
        <v>11</v>
      </c>
      <c r="I524" s="144">
        <v>42502</v>
      </c>
      <c r="J524" t="s">
        <v>111</v>
      </c>
      <c r="L524" t="s">
        <v>110</v>
      </c>
      <c r="M524" t="s">
        <v>110</v>
      </c>
      <c r="O524" s="146">
        <v>0</v>
      </c>
      <c r="P524" t="s">
        <v>112</v>
      </c>
      <c r="R524" s="148">
        <v>42502</v>
      </c>
      <c r="S524" s="149">
        <v>57</v>
      </c>
      <c r="T524" s="150">
        <v>105765.48</v>
      </c>
      <c r="U524" s="151">
        <v>105765.48</v>
      </c>
      <c r="V524" s="152">
        <v>0</v>
      </c>
      <c r="W524" t="s">
        <v>113</v>
      </c>
      <c r="Y524" t="s">
        <v>114</v>
      </c>
      <c r="Z524" t="s">
        <v>114</v>
      </c>
      <c r="AA524" t="s">
        <v>114</v>
      </c>
      <c r="AB524" t="s">
        <v>115</v>
      </c>
      <c r="AC524" t="s">
        <v>116</v>
      </c>
      <c r="AD524" t="s">
        <v>110</v>
      </c>
      <c r="AE524" t="s">
        <v>110</v>
      </c>
      <c r="AH524" s="153">
        <v>0</v>
      </c>
      <c r="AI524" s="154">
        <v>42502</v>
      </c>
      <c r="AJ524" s="155">
        <v>1246366</v>
      </c>
      <c r="AK524" s="156">
        <v>1246366.1000000001</v>
      </c>
      <c r="AL524" s="157">
        <v>42502</v>
      </c>
      <c r="AM524" s="158">
        <v>0</v>
      </c>
      <c r="AN524" t="s">
        <v>159</v>
      </c>
      <c r="AO524" s="159">
        <v>42502.77684027778</v>
      </c>
      <c r="AP524" t="s">
        <v>177</v>
      </c>
      <c r="AQ524" t="s">
        <v>119</v>
      </c>
      <c r="AR524" t="s">
        <v>119</v>
      </c>
      <c r="AT524" s="160">
        <v>42502</v>
      </c>
      <c r="AU524" s="161">
        <v>1</v>
      </c>
      <c r="AV524" s="162">
        <v>1</v>
      </c>
      <c r="AW524" t="s">
        <v>120</v>
      </c>
      <c r="AZ524" s="163">
        <v>42502</v>
      </c>
      <c r="BB524" t="s">
        <v>121</v>
      </c>
      <c r="BC524" t="s">
        <v>114</v>
      </c>
      <c r="BD524" t="s">
        <v>122</v>
      </c>
      <c r="BE524" t="s">
        <v>110</v>
      </c>
      <c r="BH524" t="s">
        <v>122</v>
      </c>
      <c r="BL524" t="s">
        <v>110</v>
      </c>
      <c r="BM524" s="165">
        <v>42502</v>
      </c>
      <c r="BO524" t="s">
        <v>110</v>
      </c>
      <c r="BP524" t="s">
        <v>123</v>
      </c>
      <c r="BS524" s="166">
        <v>42502.769386574073</v>
      </c>
      <c r="BU524" t="s">
        <v>110</v>
      </c>
      <c r="BV524" t="s">
        <v>177</v>
      </c>
      <c r="BW524" t="s">
        <v>110</v>
      </c>
      <c r="BZ524" t="s">
        <v>108</v>
      </c>
      <c r="CA524" t="s">
        <v>176</v>
      </c>
      <c r="CB524" s="167">
        <v>42502</v>
      </c>
      <c r="CC524" s="168">
        <v>0</v>
      </c>
      <c r="CD524" s="169">
        <v>45</v>
      </c>
      <c r="CE524" t="s">
        <v>111</v>
      </c>
      <c r="CH524" t="s">
        <v>151</v>
      </c>
      <c r="CI524" t="s">
        <v>125</v>
      </c>
      <c r="CL524" t="s">
        <v>126</v>
      </c>
      <c r="CM524" t="s">
        <v>132</v>
      </c>
      <c r="CN524" t="s">
        <v>133</v>
      </c>
      <c r="CO524" t="s">
        <v>129</v>
      </c>
      <c r="CU524" t="s">
        <v>119</v>
      </c>
      <c r="DD524" s="170">
        <v>15.95</v>
      </c>
      <c r="DE524" t="s">
        <v>110</v>
      </c>
      <c r="DF524" s="171">
        <v>0</v>
      </c>
      <c r="DH524" s="172">
        <v>0</v>
      </c>
      <c r="DI524" t="s">
        <v>177</v>
      </c>
      <c r="DJ524" t="s">
        <v>116</v>
      </c>
      <c r="DK524" s="173">
        <v>42502</v>
      </c>
      <c r="DL524" t="s">
        <v>119</v>
      </c>
      <c r="DN524" s="174">
        <v>15.95</v>
      </c>
      <c r="DO524" s="175">
        <v>1</v>
      </c>
      <c r="DP524" s="176">
        <v>1</v>
      </c>
      <c r="DQ524" s="177">
        <v>1246366</v>
      </c>
      <c r="DT524" s="178">
        <v>42502</v>
      </c>
      <c r="DV524" t="s">
        <v>120</v>
      </c>
      <c r="DW524" s="179">
        <v>42502</v>
      </c>
      <c r="DX524" t="s">
        <v>110</v>
      </c>
      <c r="DY524" s="180">
        <v>42502</v>
      </c>
      <c r="DZ524" t="s">
        <v>116</v>
      </c>
      <c r="EC524" t="s">
        <v>123</v>
      </c>
      <c r="ED524" s="181">
        <v>0</v>
      </c>
      <c r="EE524" s="182">
        <v>0</v>
      </c>
      <c r="EG524" t="s">
        <v>131</v>
      </c>
      <c r="EJ524" t="str">
        <f t="shared" ref="EJ524:EJ588" si="8">CONCATENATE(CH524,CM524)</f>
        <v>722100020100</v>
      </c>
    </row>
    <row r="525" spans="1:140" ht="16.5" hidden="1" thickTop="1" thickBot="1" x14ac:dyDescent="0.3">
      <c r="A525" t="s">
        <v>108</v>
      </c>
      <c r="B525" t="s">
        <v>176</v>
      </c>
      <c r="C525" s="140">
        <v>42502</v>
      </c>
      <c r="D525" s="141">
        <v>0</v>
      </c>
      <c r="E525" t="s">
        <v>108</v>
      </c>
      <c r="F525" t="s">
        <v>110</v>
      </c>
      <c r="G525" s="142">
        <v>2016</v>
      </c>
      <c r="H525" s="143">
        <v>11</v>
      </c>
      <c r="I525" s="144">
        <v>42502</v>
      </c>
      <c r="J525" t="s">
        <v>111</v>
      </c>
      <c r="L525" t="s">
        <v>110</v>
      </c>
      <c r="M525" t="s">
        <v>110</v>
      </c>
      <c r="O525" s="146">
        <v>0</v>
      </c>
      <c r="P525" t="s">
        <v>112</v>
      </c>
      <c r="R525" s="148">
        <v>42502</v>
      </c>
      <c r="S525" s="149">
        <v>57</v>
      </c>
      <c r="T525" s="150">
        <v>105765.48</v>
      </c>
      <c r="U525" s="151">
        <v>105765.48</v>
      </c>
      <c r="V525" s="152">
        <v>0</v>
      </c>
      <c r="W525" t="s">
        <v>113</v>
      </c>
      <c r="Y525" t="s">
        <v>114</v>
      </c>
      <c r="Z525" t="s">
        <v>114</v>
      </c>
      <c r="AA525" t="s">
        <v>114</v>
      </c>
      <c r="AB525" t="s">
        <v>115</v>
      </c>
      <c r="AC525" t="s">
        <v>116</v>
      </c>
      <c r="AD525" t="s">
        <v>110</v>
      </c>
      <c r="AE525" t="s">
        <v>110</v>
      </c>
      <c r="AH525" s="153">
        <v>0</v>
      </c>
      <c r="AI525" s="154">
        <v>42502</v>
      </c>
      <c r="AJ525" s="155">
        <v>1246366</v>
      </c>
      <c r="AK525" s="156">
        <v>1246366.1000000001</v>
      </c>
      <c r="AL525" s="157">
        <v>42502</v>
      </c>
      <c r="AM525" s="158">
        <v>0</v>
      </c>
      <c r="AN525" t="s">
        <v>159</v>
      </c>
      <c r="AO525" s="159">
        <v>42502.77684027778</v>
      </c>
      <c r="AP525" t="s">
        <v>177</v>
      </c>
      <c r="AQ525" t="s">
        <v>119</v>
      </c>
      <c r="AR525" t="s">
        <v>119</v>
      </c>
      <c r="AT525" s="160">
        <v>42502</v>
      </c>
      <c r="AU525" s="161">
        <v>1</v>
      </c>
      <c r="AV525" s="162">
        <v>1</v>
      </c>
      <c r="AW525" t="s">
        <v>120</v>
      </c>
      <c r="AZ525" s="163">
        <v>42502</v>
      </c>
      <c r="BB525" t="s">
        <v>121</v>
      </c>
      <c r="BC525" t="s">
        <v>114</v>
      </c>
      <c r="BD525" t="s">
        <v>122</v>
      </c>
      <c r="BE525" t="s">
        <v>110</v>
      </c>
      <c r="BH525" t="s">
        <v>122</v>
      </c>
      <c r="BL525" t="s">
        <v>110</v>
      </c>
      <c r="BM525" s="165">
        <v>42502</v>
      </c>
      <c r="BO525" t="s">
        <v>110</v>
      </c>
      <c r="BP525" t="s">
        <v>123</v>
      </c>
      <c r="BS525" s="166">
        <v>42502.769386574073</v>
      </c>
      <c r="BU525" t="s">
        <v>110</v>
      </c>
      <c r="BV525" t="s">
        <v>177</v>
      </c>
      <c r="BW525" t="s">
        <v>110</v>
      </c>
      <c r="BZ525" t="s">
        <v>108</v>
      </c>
      <c r="CA525" t="s">
        <v>176</v>
      </c>
      <c r="CB525" s="167">
        <v>42502</v>
      </c>
      <c r="CC525" s="168">
        <v>0</v>
      </c>
      <c r="CD525" s="169">
        <v>46</v>
      </c>
      <c r="CE525" t="s">
        <v>111</v>
      </c>
      <c r="CH525" t="s">
        <v>152</v>
      </c>
      <c r="CI525" t="s">
        <v>125</v>
      </c>
      <c r="CL525" t="s">
        <v>126</v>
      </c>
      <c r="CM525" t="s">
        <v>127</v>
      </c>
      <c r="CN525" t="s">
        <v>128</v>
      </c>
      <c r="CO525" t="s">
        <v>129</v>
      </c>
      <c r="CU525" t="s">
        <v>119</v>
      </c>
      <c r="DD525" s="170">
        <v>4333.38</v>
      </c>
      <c r="DE525" t="s">
        <v>110</v>
      </c>
      <c r="DF525" s="171">
        <v>0</v>
      </c>
      <c r="DH525" s="172">
        <v>0</v>
      </c>
      <c r="DI525" t="s">
        <v>177</v>
      </c>
      <c r="DJ525" t="s">
        <v>116</v>
      </c>
      <c r="DK525" s="173">
        <v>42502</v>
      </c>
      <c r="DL525" t="s">
        <v>119</v>
      </c>
      <c r="DN525" s="174">
        <v>4333.38</v>
      </c>
      <c r="DO525" s="175">
        <v>1</v>
      </c>
      <c r="DP525" s="176">
        <v>1</v>
      </c>
      <c r="DQ525" s="177">
        <v>1246366</v>
      </c>
      <c r="DT525" s="178">
        <v>42502</v>
      </c>
      <c r="DV525" t="s">
        <v>120</v>
      </c>
      <c r="DW525" s="179">
        <v>42502</v>
      </c>
      <c r="DX525" t="s">
        <v>110</v>
      </c>
      <c r="DY525" s="180">
        <v>42502</v>
      </c>
      <c r="DZ525" t="s">
        <v>116</v>
      </c>
      <c r="EC525" t="s">
        <v>123</v>
      </c>
      <c r="ED525" s="181">
        <v>0</v>
      </c>
      <c r="EE525" s="182">
        <v>0</v>
      </c>
      <c r="EG525" t="s">
        <v>131</v>
      </c>
      <c r="EJ525" t="str">
        <f t="shared" si="8"/>
        <v>723000010100</v>
      </c>
    </row>
    <row r="526" spans="1:140" ht="16.5" hidden="1" thickTop="1" thickBot="1" x14ac:dyDescent="0.3">
      <c r="A526" t="s">
        <v>108</v>
      </c>
      <c r="B526" t="s">
        <v>176</v>
      </c>
      <c r="C526" s="140">
        <v>42502</v>
      </c>
      <c r="D526" s="141">
        <v>0</v>
      </c>
      <c r="E526" t="s">
        <v>108</v>
      </c>
      <c r="F526" t="s">
        <v>110</v>
      </c>
      <c r="G526" s="142">
        <v>2016</v>
      </c>
      <c r="H526" s="143">
        <v>11</v>
      </c>
      <c r="I526" s="144">
        <v>42502</v>
      </c>
      <c r="J526" t="s">
        <v>111</v>
      </c>
      <c r="L526" t="s">
        <v>110</v>
      </c>
      <c r="M526" t="s">
        <v>110</v>
      </c>
      <c r="O526" s="146">
        <v>0</v>
      </c>
      <c r="P526" t="s">
        <v>112</v>
      </c>
      <c r="R526" s="148">
        <v>42502</v>
      </c>
      <c r="S526" s="149">
        <v>57</v>
      </c>
      <c r="T526" s="150">
        <v>105765.48</v>
      </c>
      <c r="U526" s="151">
        <v>105765.48</v>
      </c>
      <c r="V526" s="152">
        <v>0</v>
      </c>
      <c r="W526" t="s">
        <v>113</v>
      </c>
      <c r="Y526" t="s">
        <v>114</v>
      </c>
      <c r="Z526" t="s">
        <v>114</v>
      </c>
      <c r="AA526" t="s">
        <v>114</v>
      </c>
      <c r="AB526" t="s">
        <v>115</v>
      </c>
      <c r="AC526" t="s">
        <v>116</v>
      </c>
      <c r="AD526" t="s">
        <v>110</v>
      </c>
      <c r="AE526" t="s">
        <v>110</v>
      </c>
      <c r="AH526" s="153">
        <v>0</v>
      </c>
      <c r="AI526" s="154">
        <v>42502</v>
      </c>
      <c r="AJ526" s="155">
        <v>1246366</v>
      </c>
      <c r="AK526" s="156">
        <v>1246366.1000000001</v>
      </c>
      <c r="AL526" s="157">
        <v>42502</v>
      </c>
      <c r="AM526" s="158">
        <v>0</v>
      </c>
      <c r="AN526" t="s">
        <v>159</v>
      </c>
      <c r="AO526" s="159">
        <v>42502.77684027778</v>
      </c>
      <c r="AP526" t="s">
        <v>177</v>
      </c>
      <c r="AQ526" t="s">
        <v>119</v>
      </c>
      <c r="AR526" t="s">
        <v>119</v>
      </c>
      <c r="AT526" s="160">
        <v>42502</v>
      </c>
      <c r="AU526" s="161">
        <v>1</v>
      </c>
      <c r="AV526" s="162">
        <v>1</v>
      </c>
      <c r="AW526" t="s">
        <v>120</v>
      </c>
      <c r="AZ526" s="163">
        <v>42502</v>
      </c>
      <c r="BB526" t="s">
        <v>121</v>
      </c>
      <c r="BC526" t="s">
        <v>114</v>
      </c>
      <c r="BD526" t="s">
        <v>122</v>
      </c>
      <c r="BE526" t="s">
        <v>110</v>
      </c>
      <c r="BH526" t="s">
        <v>122</v>
      </c>
      <c r="BL526" t="s">
        <v>110</v>
      </c>
      <c r="BM526" s="165">
        <v>42502</v>
      </c>
      <c r="BO526" t="s">
        <v>110</v>
      </c>
      <c r="BP526" t="s">
        <v>123</v>
      </c>
      <c r="BS526" s="166">
        <v>42502.769386574073</v>
      </c>
      <c r="BU526" t="s">
        <v>110</v>
      </c>
      <c r="BV526" t="s">
        <v>177</v>
      </c>
      <c r="BW526" t="s">
        <v>110</v>
      </c>
      <c r="BZ526" t="s">
        <v>108</v>
      </c>
      <c r="CA526" t="s">
        <v>176</v>
      </c>
      <c r="CB526" s="167">
        <v>42502</v>
      </c>
      <c r="CC526" s="168">
        <v>0</v>
      </c>
      <c r="CD526" s="169">
        <v>47</v>
      </c>
      <c r="CE526" t="s">
        <v>111</v>
      </c>
      <c r="CH526" t="s">
        <v>152</v>
      </c>
      <c r="CI526" t="s">
        <v>125</v>
      </c>
      <c r="CL526" t="s">
        <v>126</v>
      </c>
      <c r="CM526" t="s">
        <v>132</v>
      </c>
      <c r="CN526" t="s">
        <v>133</v>
      </c>
      <c r="CO526" t="s">
        <v>129</v>
      </c>
      <c r="CU526" t="s">
        <v>119</v>
      </c>
      <c r="DD526" s="170">
        <v>465.24</v>
      </c>
      <c r="DE526" t="s">
        <v>110</v>
      </c>
      <c r="DF526" s="171">
        <v>0</v>
      </c>
      <c r="DH526" s="172">
        <v>0</v>
      </c>
      <c r="DI526" t="s">
        <v>177</v>
      </c>
      <c r="DJ526" t="s">
        <v>116</v>
      </c>
      <c r="DK526" s="173">
        <v>42502</v>
      </c>
      <c r="DL526" t="s">
        <v>119</v>
      </c>
      <c r="DN526" s="174">
        <v>465.24</v>
      </c>
      <c r="DO526" s="175">
        <v>1</v>
      </c>
      <c r="DP526" s="176">
        <v>1</v>
      </c>
      <c r="DQ526" s="177">
        <v>1246366</v>
      </c>
      <c r="DT526" s="178">
        <v>42502</v>
      </c>
      <c r="DV526" t="s">
        <v>120</v>
      </c>
      <c r="DW526" s="179">
        <v>42502</v>
      </c>
      <c r="DX526" t="s">
        <v>110</v>
      </c>
      <c r="DY526" s="180">
        <v>42502</v>
      </c>
      <c r="DZ526" t="s">
        <v>116</v>
      </c>
      <c r="EC526" t="s">
        <v>123</v>
      </c>
      <c r="ED526" s="181">
        <v>0</v>
      </c>
      <c r="EE526" s="182">
        <v>0</v>
      </c>
      <c r="EG526" t="s">
        <v>131</v>
      </c>
      <c r="EJ526" t="str">
        <f t="shared" si="8"/>
        <v>723000020100</v>
      </c>
    </row>
    <row r="527" spans="1:140" ht="16.5" hidden="1" thickTop="1" thickBot="1" x14ac:dyDescent="0.3">
      <c r="A527" t="s">
        <v>108</v>
      </c>
      <c r="B527" t="s">
        <v>176</v>
      </c>
      <c r="C527" s="140">
        <v>42502</v>
      </c>
      <c r="D527" s="141">
        <v>0</v>
      </c>
      <c r="E527" t="s">
        <v>108</v>
      </c>
      <c r="F527" t="s">
        <v>110</v>
      </c>
      <c r="G527" s="142">
        <v>2016</v>
      </c>
      <c r="H527" s="143">
        <v>11</v>
      </c>
      <c r="I527" s="144">
        <v>42502</v>
      </c>
      <c r="J527" t="s">
        <v>111</v>
      </c>
      <c r="L527" t="s">
        <v>110</v>
      </c>
      <c r="M527" t="s">
        <v>110</v>
      </c>
      <c r="O527" s="146">
        <v>0</v>
      </c>
      <c r="P527" t="s">
        <v>112</v>
      </c>
      <c r="R527" s="148">
        <v>42502</v>
      </c>
      <c r="S527" s="149">
        <v>57</v>
      </c>
      <c r="T527" s="150">
        <v>105765.48</v>
      </c>
      <c r="U527" s="151">
        <v>105765.48</v>
      </c>
      <c r="V527" s="152">
        <v>0</v>
      </c>
      <c r="W527" t="s">
        <v>113</v>
      </c>
      <c r="Y527" t="s">
        <v>114</v>
      </c>
      <c r="Z527" t="s">
        <v>114</v>
      </c>
      <c r="AA527" t="s">
        <v>114</v>
      </c>
      <c r="AB527" t="s">
        <v>115</v>
      </c>
      <c r="AC527" t="s">
        <v>116</v>
      </c>
      <c r="AD527" t="s">
        <v>110</v>
      </c>
      <c r="AE527" t="s">
        <v>110</v>
      </c>
      <c r="AH527" s="153">
        <v>0</v>
      </c>
      <c r="AI527" s="154">
        <v>42502</v>
      </c>
      <c r="AJ527" s="155">
        <v>1246366</v>
      </c>
      <c r="AK527" s="156">
        <v>1246366.1000000001</v>
      </c>
      <c r="AL527" s="157">
        <v>42502</v>
      </c>
      <c r="AM527" s="158">
        <v>0</v>
      </c>
      <c r="AN527" t="s">
        <v>159</v>
      </c>
      <c r="AO527" s="159">
        <v>42502.77684027778</v>
      </c>
      <c r="AP527" t="s">
        <v>177</v>
      </c>
      <c r="AQ527" t="s">
        <v>119</v>
      </c>
      <c r="AR527" t="s">
        <v>119</v>
      </c>
      <c r="AT527" s="160">
        <v>42502</v>
      </c>
      <c r="AU527" s="161">
        <v>1</v>
      </c>
      <c r="AV527" s="162">
        <v>1</v>
      </c>
      <c r="AW527" t="s">
        <v>120</v>
      </c>
      <c r="AZ527" s="163">
        <v>42502</v>
      </c>
      <c r="BB527" t="s">
        <v>121</v>
      </c>
      <c r="BC527" t="s">
        <v>114</v>
      </c>
      <c r="BD527" t="s">
        <v>122</v>
      </c>
      <c r="BE527" t="s">
        <v>110</v>
      </c>
      <c r="BH527" t="s">
        <v>122</v>
      </c>
      <c r="BL527" t="s">
        <v>110</v>
      </c>
      <c r="BM527" s="165">
        <v>42502</v>
      </c>
      <c r="BO527" t="s">
        <v>110</v>
      </c>
      <c r="BP527" t="s">
        <v>123</v>
      </c>
      <c r="BS527" s="166">
        <v>42502.769386574073</v>
      </c>
      <c r="BU527" t="s">
        <v>110</v>
      </c>
      <c r="BV527" t="s">
        <v>177</v>
      </c>
      <c r="BW527" t="s">
        <v>110</v>
      </c>
      <c r="BZ527" t="s">
        <v>108</v>
      </c>
      <c r="CA527" t="s">
        <v>176</v>
      </c>
      <c r="CB527" s="167">
        <v>42502</v>
      </c>
      <c r="CC527" s="168">
        <v>0</v>
      </c>
      <c r="CD527" s="169">
        <v>48</v>
      </c>
      <c r="CE527" t="s">
        <v>111</v>
      </c>
      <c r="CH527" t="s">
        <v>153</v>
      </c>
      <c r="CI527" t="s">
        <v>125</v>
      </c>
      <c r="CL527" t="s">
        <v>126</v>
      </c>
      <c r="CM527" t="s">
        <v>127</v>
      </c>
      <c r="CN527" t="s">
        <v>128</v>
      </c>
      <c r="CO527" t="s">
        <v>129</v>
      </c>
      <c r="CU527" t="s">
        <v>119</v>
      </c>
      <c r="DD527" s="170">
        <v>1013.49</v>
      </c>
      <c r="DE527" t="s">
        <v>110</v>
      </c>
      <c r="DF527" s="171">
        <v>0</v>
      </c>
      <c r="DH527" s="172">
        <v>0</v>
      </c>
      <c r="DI527" t="s">
        <v>177</v>
      </c>
      <c r="DJ527" t="s">
        <v>116</v>
      </c>
      <c r="DK527" s="173">
        <v>42502</v>
      </c>
      <c r="DL527" t="s">
        <v>119</v>
      </c>
      <c r="DN527" s="174">
        <v>1013.49</v>
      </c>
      <c r="DO527" s="175">
        <v>1</v>
      </c>
      <c r="DP527" s="176">
        <v>1</v>
      </c>
      <c r="DQ527" s="177">
        <v>1246366</v>
      </c>
      <c r="DT527" s="178">
        <v>42502</v>
      </c>
      <c r="DV527" t="s">
        <v>120</v>
      </c>
      <c r="DW527" s="179">
        <v>42502</v>
      </c>
      <c r="DX527" t="s">
        <v>110</v>
      </c>
      <c r="DY527" s="180">
        <v>42502</v>
      </c>
      <c r="DZ527" t="s">
        <v>116</v>
      </c>
      <c r="EC527" t="s">
        <v>123</v>
      </c>
      <c r="ED527" s="181">
        <v>0</v>
      </c>
      <c r="EE527" s="182">
        <v>0</v>
      </c>
      <c r="EG527" t="s">
        <v>131</v>
      </c>
      <c r="EJ527" t="str">
        <f t="shared" si="8"/>
        <v>723100010100</v>
      </c>
    </row>
    <row r="528" spans="1:140" ht="16.5" hidden="1" thickTop="1" thickBot="1" x14ac:dyDescent="0.3">
      <c r="A528" t="s">
        <v>108</v>
      </c>
      <c r="B528" t="s">
        <v>176</v>
      </c>
      <c r="C528" s="140">
        <v>42502</v>
      </c>
      <c r="D528" s="141">
        <v>0</v>
      </c>
      <c r="E528" t="s">
        <v>108</v>
      </c>
      <c r="F528" t="s">
        <v>110</v>
      </c>
      <c r="G528" s="142">
        <v>2016</v>
      </c>
      <c r="H528" s="143">
        <v>11</v>
      </c>
      <c r="I528" s="144">
        <v>42502</v>
      </c>
      <c r="J528" t="s">
        <v>111</v>
      </c>
      <c r="L528" t="s">
        <v>110</v>
      </c>
      <c r="M528" t="s">
        <v>110</v>
      </c>
      <c r="O528" s="146">
        <v>0</v>
      </c>
      <c r="P528" t="s">
        <v>112</v>
      </c>
      <c r="R528" s="148">
        <v>42502</v>
      </c>
      <c r="S528" s="149">
        <v>57</v>
      </c>
      <c r="T528" s="150">
        <v>105765.48</v>
      </c>
      <c r="U528" s="151">
        <v>105765.48</v>
      </c>
      <c r="V528" s="152">
        <v>0</v>
      </c>
      <c r="W528" t="s">
        <v>113</v>
      </c>
      <c r="Y528" t="s">
        <v>114</v>
      </c>
      <c r="Z528" t="s">
        <v>114</v>
      </c>
      <c r="AA528" t="s">
        <v>114</v>
      </c>
      <c r="AB528" t="s">
        <v>115</v>
      </c>
      <c r="AC528" t="s">
        <v>116</v>
      </c>
      <c r="AD528" t="s">
        <v>110</v>
      </c>
      <c r="AE528" t="s">
        <v>110</v>
      </c>
      <c r="AH528" s="153">
        <v>0</v>
      </c>
      <c r="AI528" s="154">
        <v>42502</v>
      </c>
      <c r="AJ528" s="155">
        <v>1246366</v>
      </c>
      <c r="AK528" s="156">
        <v>1246366.1000000001</v>
      </c>
      <c r="AL528" s="157">
        <v>42502</v>
      </c>
      <c r="AM528" s="158">
        <v>0</v>
      </c>
      <c r="AN528" t="s">
        <v>159</v>
      </c>
      <c r="AO528" s="159">
        <v>42502.77684027778</v>
      </c>
      <c r="AP528" t="s">
        <v>177</v>
      </c>
      <c r="AQ528" t="s">
        <v>119</v>
      </c>
      <c r="AR528" t="s">
        <v>119</v>
      </c>
      <c r="AT528" s="160">
        <v>42502</v>
      </c>
      <c r="AU528" s="161">
        <v>1</v>
      </c>
      <c r="AV528" s="162">
        <v>1</v>
      </c>
      <c r="AW528" t="s">
        <v>120</v>
      </c>
      <c r="AZ528" s="163">
        <v>42502</v>
      </c>
      <c r="BB528" t="s">
        <v>121</v>
      </c>
      <c r="BC528" t="s">
        <v>114</v>
      </c>
      <c r="BD528" t="s">
        <v>122</v>
      </c>
      <c r="BE528" t="s">
        <v>110</v>
      </c>
      <c r="BH528" t="s">
        <v>122</v>
      </c>
      <c r="BL528" t="s">
        <v>110</v>
      </c>
      <c r="BM528" s="165">
        <v>42502</v>
      </c>
      <c r="BO528" t="s">
        <v>110</v>
      </c>
      <c r="BP528" t="s">
        <v>123</v>
      </c>
      <c r="BS528" s="166">
        <v>42502.769386574073</v>
      </c>
      <c r="BU528" t="s">
        <v>110</v>
      </c>
      <c r="BV528" t="s">
        <v>177</v>
      </c>
      <c r="BW528" t="s">
        <v>110</v>
      </c>
      <c r="BZ528" t="s">
        <v>108</v>
      </c>
      <c r="CA528" t="s">
        <v>176</v>
      </c>
      <c r="CB528" s="167">
        <v>42502</v>
      </c>
      <c r="CC528" s="168">
        <v>0</v>
      </c>
      <c r="CD528" s="169">
        <v>52</v>
      </c>
      <c r="CE528" t="s">
        <v>111</v>
      </c>
      <c r="CH528" t="s">
        <v>155</v>
      </c>
      <c r="CI528" t="s">
        <v>125</v>
      </c>
      <c r="CL528" t="s">
        <v>126</v>
      </c>
      <c r="CM528" t="s">
        <v>127</v>
      </c>
      <c r="CN528" t="s">
        <v>128</v>
      </c>
      <c r="CO528" t="s">
        <v>129</v>
      </c>
      <c r="CU528" t="s">
        <v>119</v>
      </c>
      <c r="DD528" s="170">
        <v>31.25</v>
      </c>
      <c r="DE528" t="s">
        <v>110</v>
      </c>
      <c r="DF528" s="171">
        <v>0</v>
      </c>
      <c r="DH528" s="172">
        <v>0</v>
      </c>
      <c r="DI528" t="s">
        <v>177</v>
      </c>
      <c r="DJ528" t="s">
        <v>116</v>
      </c>
      <c r="DK528" s="173">
        <v>42502</v>
      </c>
      <c r="DL528" t="s">
        <v>119</v>
      </c>
      <c r="DN528" s="174">
        <v>31.25</v>
      </c>
      <c r="DO528" s="175">
        <v>1</v>
      </c>
      <c r="DP528" s="176">
        <v>1</v>
      </c>
      <c r="DQ528" s="177">
        <v>1246366</v>
      </c>
      <c r="DT528" s="178">
        <v>42502</v>
      </c>
      <c r="DV528" t="s">
        <v>120</v>
      </c>
      <c r="DW528" s="179">
        <v>42502</v>
      </c>
      <c r="DX528" t="s">
        <v>110</v>
      </c>
      <c r="DY528" s="180">
        <v>42502</v>
      </c>
      <c r="DZ528" t="s">
        <v>116</v>
      </c>
      <c r="EC528" t="s">
        <v>123</v>
      </c>
      <c r="ED528" s="181">
        <v>0</v>
      </c>
      <c r="EE528" s="182">
        <v>0</v>
      </c>
      <c r="EG528" t="s">
        <v>131</v>
      </c>
      <c r="EJ528" t="str">
        <f t="shared" si="8"/>
        <v>724500010100</v>
      </c>
    </row>
    <row r="529" spans="1:140" ht="16.5" hidden="1" thickTop="1" thickBot="1" x14ac:dyDescent="0.3">
      <c r="A529" t="s">
        <v>108</v>
      </c>
      <c r="B529" t="s">
        <v>176</v>
      </c>
      <c r="C529" s="140">
        <v>42502</v>
      </c>
      <c r="D529" s="141">
        <v>0</v>
      </c>
      <c r="E529" t="s">
        <v>108</v>
      </c>
      <c r="F529" t="s">
        <v>110</v>
      </c>
      <c r="G529" s="142">
        <v>2016</v>
      </c>
      <c r="H529" s="143">
        <v>11</v>
      </c>
      <c r="I529" s="144">
        <v>42502</v>
      </c>
      <c r="J529" t="s">
        <v>111</v>
      </c>
      <c r="L529" t="s">
        <v>110</v>
      </c>
      <c r="M529" t="s">
        <v>110</v>
      </c>
      <c r="O529" s="146">
        <v>0</v>
      </c>
      <c r="P529" t="s">
        <v>112</v>
      </c>
      <c r="R529" s="148">
        <v>42502</v>
      </c>
      <c r="S529" s="149">
        <v>57</v>
      </c>
      <c r="T529" s="150">
        <v>105765.48</v>
      </c>
      <c r="U529" s="151">
        <v>105765.48</v>
      </c>
      <c r="V529" s="152">
        <v>0</v>
      </c>
      <c r="W529" t="s">
        <v>113</v>
      </c>
      <c r="Y529" t="s">
        <v>114</v>
      </c>
      <c r="Z529" t="s">
        <v>114</v>
      </c>
      <c r="AA529" t="s">
        <v>114</v>
      </c>
      <c r="AB529" t="s">
        <v>115</v>
      </c>
      <c r="AC529" t="s">
        <v>116</v>
      </c>
      <c r="AD529" t="s">
        <v>110</v>
      </c>
      <c r="AE529" t="s">
        <v>110</v>
      </c>
      <c r="AH529" s="153">
        <v>0</v>
      </c>
      <c r="AI529" s="154">
        <v>42502</v>
      </c>
      <c r="AJ529" s="155">
        <v>1246366</v>
      </c>
      <c r="AK529" s="156">
        <v>1246366.1000000001</v>
      </c>
      <c r="AL529" s="157">
        <v>42502</v>
      </c>
      <c r="AM529" s="158">
        <v>0</v>
      </c>
      <c r="AN529" t="s">
        <v>159</v>
      </c>
      <c r="AO529" s="159">
        <v>42502.77684027778</v>
      </c>
      <c r="AP529" t="s">
        <v>177</v>
      </c>
      <c r="AQ529" t="s">
        <v>119</v>
      </c>
      <c r="AR529" t="s">
        <v>119</v>
      </c>
      <c r="AT529" s="160">
        <v>42502</v>
      </c>
      <c r="AU529" s="161">
        <v>1</v>
      </c>
      <c r="AV529" s="162">
        <v>1</v>
      </c>
      <c r="AW529" t="s">
        <v>120</v>
      </c>
      <c r="AZ529" s="163">
        <v>42502</v>
      </c>
      <c r="BB529" t="s">
        <v>121</v>
      </c>
      <c r="BC529" t="s">
        <v>114</v>
      </c>
      <c r="BD529" t="s">
        <v>122</v>
      </c>
      <c r="BE529" t="s">
        <v>110</v>
      </c>
      <c r="BH529" t="s">
        <v>122</v>
      </c>
      <c r="BL529" t="s">
        <v>110</v>
      </c>
      <c r="BM529" s="165">
        <v>42502</v>
      </c>
      <c r="BO529" t="s">
        <v>110</v>
      </c>
      <c r="BP529" t="s">
        <v>123</v>
      </c>
      <c r="BS529" s="166">
        <v>42502.769386574073</v>
      </c>
      <c r="BU529" t="s">
        <v>110</v>
      </c>
      <c r="BV529" t="s">
        <v>177</v>
      </c>
      <c r="BW529" t="s">
        <v>110</v>
      </c>
      <c r="BZ529" t="s">
        <v>108</v>
      </c>
      <c r="CA529" t="s">
        <v>176</v>
      </c>
      <c r="CB529" s="167">
        <v>42502</v>
      </c>
      <c r="CC529" s="168">
        <v>0</v>
      </c>
      <c r="CD529" s="169">
        <v>49</v>
      </c>
      <c r="CE529" t="s">
        <v>111</v>
      </c>
      <c r="CH529" t="s">
        <v>153</v>
      </c>
      <c r="CI529" t="s">
        <v>125</v>
      </c>
      <c r="CL529" t="s">
        <v>126</v>
      </c>
      <c r="CM529" t="s">
        <v>132</v>
      </c>
      <c r="CN529" t="s">
        <v>133</v>
      </c>
      <c r="CO529" t="s">
        <v>129</v>
      </c>
      <c r="CU529" t="s">
        <v>119</v>
      </c>
      <c r="DD529" s="170">
        <v>108.8</v>
      </c>
      <c r="DE529" t="s">
        <v>110</v>
      </c>
      <c r="DF529" s="171">
        <v>0</v>
      </c>
      <c r="DH529" s="172">
        <v>0</v>
      </c>
      <c r="DI529" t="s">
        <v>177</v>
      </c>
      <c r="DJ529" t="s">
        <v>116</v>
      </c>
      <c r="DK529" s="173">
        <v>42502</v>
      </c>
      <c r="DL529" t="s">
        <v>119</v>
      </c>
      <c r="DN529" s="174">
        <v>108.8</v>
      </c>
      <c r="DO529" s="175">
        <v>1</v>
      </c>
      <c r="DP529" s="176">
        <v>1</v>
      </c>
      <c r="DQ529" s="177">
        <v>1246366</v>
      </c>
      <c r="DT529" s="178">
        <v>42502</v>
      </c>
      <c r="DV529" t="s">
        <v>120</v>
      </c>
      <c r="DW529" s="179">
        <v>42502</v>
      </c>
      <c r="DX529" t="s">
        <v>110</v>
      </c>
      <c r="DY529" s="180">
        <v>42502</v>
      </c>
      <c r="DZ529" t="s">
        <v>116</v>
      </c>
      <c r="EC529" t="s">
        <v>123</v>
      </c>
      <c r="ED529" s="181">
        <v>0</v>
      </c>
      <c r="EE529" s="182">
        <v>0</v>
      </c>
      <c r="EG529" t="s">
        <v>131</v>
      </c>
      <c r="EJ529" t="str">
        <f t="shared" si="8"/>
        <v>723100020100</v>
      </c>
    </row>
    <row r="530" spans="1:140" ht="16.5" hidden="1" thickTop="1" thickBot="1" x14ac:dyDescent="0.3">
      <c r="A530" t="s">
        <v>108</v>
      </c>
      <c r="B530" t="s">
        <v>176</v>
      </c>
      <c r="C530" s="140">
        <v>42502</v>
      </c>
      <c r="D530" s="141">
        <v>0</v>
      </c>
      <c r="E530" t="s">
        <v>108</v>
      </c>
      <c r="F530" t="s">
        <v>110</v>
      </c>
      <c r="G530" s="142">
        <v>2016</v>
      </c>
      <c r="H530" s="143">
        <v>11</v>
      </c>
      <c r="I530" s="144">
        <v>42502</v>
      </c>
      <c r="J530" t="s">
        <v>111</v>
      </c>
      <c r="L530" t="s">
        <v>110</v>
      </c>
      <c r="M530" t="s">
        <v>110</v>
      </c>
      <c r="O530" s="146">
        <v>0</v>
      </c>
      <c r="P530" t="s">
        <v>112</v>
      </c>
      <c r="R530" s="148">
        <v>42502</v>
      </c>
      <c r="S530" s="149">
        <v>57</v>
      </c>
      <c r="T530" s="150">
        <v>105765.48</v>
      </c>
      <c r="U530" s="151">
        <v>105765.48</v>
      </c>
      <c r="V530" s="152">
        <v>0</v>
      </c>
      <c r="W530" t="s">
        <v>113</v>
      </c>
      <c r="Y530" t="s">
        <v>114</v>
      </c>
      <c r="Z530" t="s">
        <v>114</v>
      </c>
      <c r="AA530" t="s">
        <v>114</v>
      </c>
      <c r="AB530" t="s">
        <v>115</v>
      </c>
      <c r="AC530" t="s">
        <v>116</v>
      </c>
      <c r="AD530" t="s">
        <v>110</v>
      </c>
      <c r="AE530" t="s">
        <v>110</v>
      </c>
      <c r="AH530" s="153">
        <v>0</v>
      </c>
      <c r="AI530" s="154">
        <v>42502</v>
      </c>
      <c r="AJ530" s="155">
        <v>1246366</v>
      </c>
      <c r="AK530" s="156">
        <v>1246366.1000000001</v>
      </c>
      <c r="AL530" s="157">
        <v>42502</v>
      </c>
      <c r="AM530" s="158">
        <v>0</v>
      </c>
      <c r="AN530" t="s">
        <v>159</v>
      </c>
      <c r="AO530" s="159">
        <v>42502.77684027778</v>
      </c>
      <c r="AP530" t="s">
        <v>177</v>
      </c>
      <c r="AQ530" t="s">
        <v>119</v>
      </c>
      <c r="AR530" t="s">
        <v>119</v>
      </c>
      <c r="AT530" s="160">
        <v>42502</v>
      </c>
      <c r="AU530" s="161">
        <v>1</v>
      </c>
      <c r="AV530" s="162">
        <v>1</v>
      </c>
      <c r="AW530" t="s">
        <v>120</v>
      </c>
      <c r="AZ530" s="163">
        <v>42502</v>
      </c>
      <c r="BB530" t="s">
        <v>121</v>
      </c>
      <c r="BC530" t="s">
        <v>114</v>
      </c>
      <c r="BD530" t="s">
        <v>122</v>
      </c>
      <c r="BE530" t="s">
        <v>110</v>
      </c>
      <c r="BH530" t="s">
        <v>122</v>
      </c>
      <c r="BL530" t="s">
        <v>110</v>
      </c>
      <c r="BM530" s="165">
        <v>42502</v>
      </c>
      <c r="BO530" t="s">
        <v>110</v>
      </c>
      <c r="BP530" t="s">
        <v>123</v>
      </c>
      <c r="BS530" s="166">
        <v>42502.769386574073</v>
      </c>
      <c r="BU530" t="s">
        <v>110</v>
      </c>
      <c r="BV530" t="s">
        <v>177</v>
      </c>
      <c r="BW530" t="s">
        <v>110</v>
      </c>
      <c r="BZ530" t="s">
        <v>108</v>
      </c>
      <c r="CA530" t="s">
        <v>176</v>
      </c>
      <c r="CB530" s="167">
        <v>42502</v>
      </c>
      <c r="CC530" s="168">
        <v>0</v>
      </c>
      <c r="CD530" s="169">
        <v>50</v>
      </c>
      <c r="CE530" t="s">
        <v>111</v>
      </c>
      <c r="CH530" t="s">
        <v>154</v>
      </c>
      <c r="CI530" t="s">
        <v>125</v>
      </c>
      <c r="CL530" t="s">
        <v>126</v>
      </c>
      <c r="CM530" t="s">
        <v>127</v>
      </c>
      <c r="CN530" t="s">
        <v>128</v>
      </c>
      <c r="CO530" t="s">
        <v>129</v>
      </c>
      <c r="CU530" t="s">
        <v>119</v>
      </c>
      <c r="DD530" s="170">
        <v>10543.01</v>
      </c>
      <c r="DE530" t="s">
        <v>110</v>
      </c>
      <c r="DF530" s="171">
        <v>0</v>
      </c>
      <c r="DH530" s="172">
        <v>0</v>
      </c>
      <c r="DI530" t="s">
        <v>177</v>
      </c>
      <c r="DJ530" t="s">
        <v>116</v>
      </c>
      <c r="DK530" s="173">
        <v>42502</v>
      </c>
      <c r="DL530" t="s">
        <v>119</v>
      </c>
      <c r="DN530" s="174">
        <v>10543.01</v>
      </c>
      <c r="DO530" s="175">
        <v>1</v>
      </c>
      <c r="DP530" s="176">
        <v>1</v>
      </c>
      <c r="DQ530" s="177">
        <v>1246366</v>
      </c>
      <c r="DT530" s="178">
        <v>42502</v>
      </c>
      <c r="DV530" t="s">
        <v>120</v>
      </c>
      <c r="DW530" s="179">
        <v>42502</v>
      </c>
      <c r="DX530" t="s">
        <v>110</v>
      </c>
      <c r="DY530" s="180">
        <v>42502</v>
      </c>
      <c r="DZ530" t="s">
        <v>116</v>
      </c>
      <c r="EC530" t="s">
        <v>123</v>
      </c>
      <c r="ED530" s="181">
        <v>0</v>
      </c>
      <c r="EE530" s="182">
        <v>0</v>
      </c>
      <c r="EG530" t="s">
        <v>131</v>
      </c>
      <c r="EJ530" t="str">
        <f t="shared" si="8"/>
        <v>724000010100</v>
      </c>
    </row>
    <row r="531" spans="1:140" ht="16.5" hidden="1" thickTop="1" thickBot="1" x14ac:dyDescent="0.3">
      <c r="A531" t="s">
        <v>108</v>
      </c>
      <c r="B531" t="s">
        <v>176</v>
      </c>
      <c r="C531" s="140">
        <v>42502</v>
      </c>
      <c r="D531" s="141">
        <v>0</v>
      </c>
      <c r="E531" t="s">
        <v>108</v>
      </c>
      <c r="F531" t="s">
        <v>110</v>
      </c>
      <c r="G531" s="142">
        <v>2016</v>
      </c>
      <c r="H531" s="143">
        <v>11</v>
      </c>
      <c r="I531" s="144">
        <v>42502</v>
      </c>
      <c r="J531" t="s">
        <v>111</v>
      </c>
      <c r="L531" t="s">
        <v>110</v>
      </c>
      <c r="M531" t="s">
        <v>110</v>
      </c>
      <c r="O531" s="146">
        <v>0</v>
      </c>
      <c r="P531" t="s">
        <v>112</v>
      </c>
      <c r="R531" s="148">
        <v>42502</v>
      </c>
      <c r="S531" s="149">
        <v>57</v>
      </c>
      <c r="T531" s="150">
        <v>105765.48</v>
      </c>
      <c r="U531" s="151">
        <v>105765.48</v>
      </c>
      <c r="V531" s="152">
        <v>0</v>
      </c>
      <c r="W531" t="s">
        <v>113</v>
      </c>
      <c r="Y531" t="s">
        <v>114</v>
      </c>
      <c r="Z531" t="s">
        <v>114</v>
      </c>
      <c r="AA531" t="s">
        <v>114</v>
      </c>
      <c r="AB531" t="s">
        <v>115</v>
      </c>
      <c r="AC531" t="s">
        <v>116</v>
      </c>
      <c r="AD531" t="s">
        <v>110</v>
      </c>
      <c r="AE531" t="s">
        <v>110</v>
      </c>
      <c r="AH531" s="153">
        <v>0</v>
      </c>
      <c r="AI531" s="154">
        <v>42502</v>
      </c>
      <c r="AJ531" s="155">
        <v>1246366</v>
      </c>
      <c r="AK531" s="156">
        <v>1246366.1000000001</v>
      </c>
      <c r="AL531" s="157">
        <v>42502</v>
      </c>
      <c r="AM531" s="158">
        <v>0</v>
      </c>
      <c r="AN531" t="s">
        <v>159</v>
      </c>
      <c r="AO531" s="159">
        <v>42502.77684027778</v>
      </c>
      <c r="AP531" t="s">
        <v>177</v>
      </c>
      <c r="AQ531" t="s">
        <v>119</v>
      </c>
      <c r="AR531" t="s">
        <v>119</v>
      </c>
      <c r="AT531" s="160">
        <v>42502</v>
      </c>
      <c r="AU531" s="161">
        <v>1</v>
      </c>
      <c r="AV531" s="162">
        <v>1</v>
      </c>
      <c r="AW531" t="s">
        <v>120</v>
      </c>
      <c r="AZ531" s="163">
        <v>42502</v>
      </c>
      <c r="BB531" t="s">
        <v>121</v>
      </c>
      <c r="BC531" t="s">
        <v>114</v>
      </c>
      <c r="BD531" t="s">
        <v>122</v>
      </c>
      <c r="BE531" t="s">
        <v>110</v>
      </c>
      <c r="BH531" t="s">
        <v>122</v>
      </c>
      <c r="BL531" t="s">
        <v>110</v>
      </c>
      <c r="BM531" s="165">
        <v>42502</v>
      </c>
      <c r="BO531" t="s">
        <v>110</v>
      </c>
      <c r="BP531" t="s">
        <v>123</v>
      </c>
      <c r="BS531" s="166">
        <v>42502.769386574073</v>
      </c>
      <c r="BU531" t="s">
        <v>110</v>
      </c>
      <c r="BV531" t="s">
        <v>177</v>
      </c>
      <c r="BW531" t="s">
        <v>110</v>
      </c>
      <c r="BZ531" t="s">
        <v>108</v>
      </c>
      <c r="CA531" t="s">
        <v>176</v>
      </c>
      <c r="CB531" s="167">
        <v>42502</v>
      </c>
      <c r="CC531" s="168">
        <v>0</v>
      </c>
      <c r="CD531" s="169">
        <v>51</v>
      </c>
      <c r="CE531" t="s">
        <v>111</v>
      </c>
      <c r="CH531" t="s">
        <v>154</v>
      </c>
      <c r="CI531" t="s">
        <v>125</v>
      </c>
      <c r="CL531" t="s">
        <v>126</v>
      </c>
      <c r="CM531" t="s">
        <v>132</v>
      </c>
      <c r="CN531" t="s">
        <v>133</v>
      </c>
      <c r="CO531" t="s">
        <v>129</v>
      </c>
      <c r="CU531" t="s">
        <v>119</v>
      </c>
      <c r="DD531" s="170">
        <v>1778.64</v>
      </c>
      <c r="DE531" t="s">
        <v>110</v>
      </c>
      <c r="DF531" s="171">
        <v>0</v>
      </c>
      <c r="DH531" s="172">
        <v>0</v>
      </c>
      <c r="DI531" t="s">
        <v>177</v>
      </c>
      <c r="DJ531" t="s">
        <v>116</v>
      </c>
      <c r="DK531" s="173">
        <v>42502</v>
      </c>
      <c r="DL531" t="s">
        <v>119</v>
      </c>
      <c r="DN531" s="174">
        <v>1778.64</v>
      </c>
      <c r="DO531" s="175">
        <v>1</v>
      </c>
      <c r="DP531" s="176">
        <v>1</v>
      </c>
      <c r="DQ531" s="177">
        <v>1246366</v>
      </c>
      <c r="DT531" s="178">
        <v>42502</v>
      </c>
      <c r="DV531" t="s">
        <v>120</v>
      </c>
      <c r="DW531" s="179">
        <v>42502</v>
      </c>
      <c r="DX531" t="s">
        <v>110</v>
      </c>
      <c r="DY531" s="180">
        <v>42502</v>
      </c>
      <c r="DZ531" t="s">
        <v>116</v>
      </c>
      <c r="EC531" t="s">
        <v>123</v>
      </c>
      <c r="ED531" s="181">
        <v>0</v>
      </c>
      <c r="EE531" s="182">
        <v>0</v>
      </c>
      <c r="EG531" t="s">
        <v>131</v>
      </c>
      <c r="EJ531" t="str">
        <f t="shared" si="8"/>
        <v>724000020100</v>
      </c>
    </row>
    <row r="532" spans="1:140" ht="16.5" hidden="1" thickTop="1" thickBot="1" x14ac:dyDescent="0.3">
      <c r="A532" t="s">
        <v>108</v>
      </c>
      <c r="B532" t="s">
        <v>176</v>
      </c>
      <c r="C532" s="140">
        <v>42502</v>
      </c>
      <c r="D532" s="141">
        <v>0</v>
      </c>
      <c r="E532" t="s">
        <v>108</v>
      </c>
      <c r="F532" t="s">
        <v>110</v>
      </c>
      <c r="G532" s="142">
        <v>2016</v>
      </c>
      <c r="H532" s="143">
        <v>11</v>
      </c>
      <c r="I532" s="144">
        <v>42502</v>
      </c>
      <c r="J532" t="s">
        <v>111</v>
      </c>
      <c r="L532" t="s">
        <v>110</v>
      </c>
      <c r="M532" t="s">
        <v>110</v>
      </c>
      <c r="O532" s="146">
        <v>0</v>
      </c>
      <c r="P532" t="s">
        <v>112</v>
      </c>
      <c r="R532" s="148">
        <v>42502</v>
      </c>
      <c r="S532" s="149">
        <v>57</v>
      </c>
      <c r="T532" s="150">
        <v>105765.48</v>
      </c>
      <c r="U532" s="151">
        <v>105765.48</v>
      </c>
      <c r="V532" s="152">
        <v>0</v>
      </c>
      <c r="W532" t="s">
        <v>113</v>
      </c>
      <c r="Y532" t="s">
        <v>114</v>
      </c>
      <c r="Z532" t="s">
        <v>114</v>
      </c>
      <c r="AA532" t="s">
        <v>114</v>
      </c>
      <c r="AB532" t="s">
        <v>115</v>
      </c>
      <c r="AC532" t="s">
        <v>116</v>
      </c>
      <c r="AD532" t="s">
        <v>110</v>
      </c>
      <c r="AE532" t="s">
        <v>110</v>
      </c>
      <c r="AH532" s="153">
        <v>0</v>
      </c>
      <c r="AI532" s="154">
        <v>42502</v>
      </c>
      <c r="AJ532" s="155">
        <v>1246366</v>
      </c>
      <c r="AK532" s="156">
        <v>1246366.1000000001</v>
      </c>
      <c r="AL532" s="157">
        <v>42502</v>
      </c>
      <c r="AM532" s="158">
        <v>0</v>
      </c>
      <c r="AN532" t="s">
        <v>159</v>
      </c>
      <c r="AO532" s="159">
        <v>42502.77684027778</v>
      </c>
      <c r="AP532" t="s">
        <v>177</v>
      </c>
      <c r="AQ532" t="s">
        <v>119</v>
      </c>
      <c r="AR532" t="s">
        <v>119</v>
      </c>
      <c r="AT532" s="160">
        <v>42502</v>
      </c>
      <c r="AU532" s="161">
        <v>1</v>
      </c>
      <c r="AV532" s="162">
        <v>1</v>
      </c>
      <c r="AW532" t="s">
        <v>120</v>
      </c>
      <c r="AZ532" s="163">
        <v>42502</v>
      </c>
      <c r="BB532" t="s">
        <v>121</v>
      </c>
      <c r="BC532" t="s">
        <v>114</v>
      </c>
      <c r="BD532" t="s">
        <v>122</v>
      </c>
      <c r="BE532" t="s">
        <v>110</v>
      </c>
      <c r="BH532" t="s">
        <v>122</v>
      </c>
      <c r="BL532" t="s">
        <v>110</v>
      </c>
      <c r="BM532" s="165">
        <v>42502</v>
      </c>
      <c r="BO532" t="s">
        <v>110</v>
      </c>
      <c r="BP532" t="s">
        <v>123</v>
      </c>
      <c r="BS532" s="166">
        <v>42502.769386574073</v>
      </c>
      <c r="BU532" t="s">
        <v>110</v>
      </c>
      <c r="BV532" t="s">
        <v>177</v>
      </c>
      <c r="BW532" t="s">
        <v>110</v>
      </c>
      <c r="BZ532" t="s">
        <v>108</v>
      </c>
      <c r="CA532" t="s">
        <v>176</v>
      </c>
      <c r="CB532" s="167">
        <v>42502</v>
      </c>
      <c r="CC532" s="168">
        <v>0</v>
      </c>
      <c r="CD532" s="169">
        <v>53</v>
      </c>
      <c r="CE532" t="s">
        <v>111</v>
      </c>
      <c r="CH532" t="s">
        <v>155</v>
      </c>
      <c r="CI532" t="s">
        <v>125</v>
      </c>
      <c r="CL532" t="s">
        <v>126</v>
      </c>
      <c r="CM532" t="s">
        <v>132</v>
      </c>
      <c r="CN532" t="s">
        <v>133</v>
      </c>
      <c r="CO532" t="s">
        <v>129</v>
      </c>
      <c r="CU532" t="s">
        <v>119</v>
      </c>
      <c r="DD532" s="170">
        <v>31.25</v>
      </c>
      <c r="DE532" t="s">
        <v>110</v>
      </c>
      <c r="DF532" s="171">
        <v>0</v>
      </c>
      <c r="DH532" s="172">
        <v>0</v>
      </c>
      <c r="DI532" t="s">
        <v>177</v>
      </c>
      <c r="DJ532" t="s">
        <v>116</v>
      </c>
      <c r="DK532" s="173">
        <v>42502</v>
      </c>
      <c r="DL532" t="s">
        <v>119</v>
      </c>
      <c r="DN532" s="174">
        <v>31.25</v>
      </c>
      <c r="DO532" s="175">
        <v>1</v>
      </c>
      <c r="DP532" s="176">
        <v>1</v>
      </c>
      <c r="DQ532" s="177">
        <v>1246366</v>
      </c>
      <c r="DT532" s="178">
        <v>42502</v>
      </c>
      <c r="DV532" t="s">
        <v>120</v>
      </c>
      <c r="DW532" s="179">
        <v>42502</v>
      </c>
      <c r="DX532" t="s">
        <v>110</v>
      </c>
      <c r="DY532" s="180">
        <v>42502</v>
      </c>
      <c r="DZ532" t="s">
        <v>116</v>
      </c>
      <c r="EC532" t="s">
        <v>123</v>
      </c>
      <c r="ED532" s="181">
        <v>0</v>
      </c>
      <c r="EE532" s="182">
        <v>0</v>
      </c>
      <c r="EG532" t="s">
        <v>131</v>
      </c>
      <c r="EJ532" t="str">
        <f t="shared" si="8"/>
        <v>724500020100</v>
      </c>
    </row>
    <row r="533" spans="1:140" ht="16.5" hidden="1" thickTop="1" thickBot="1" x14ac:dyDescent="0.3">
      <c r="A533" t="s">
        <v>108</v>
      </c>
      <c r="B533" t="s">
        <v>176</v>
      </c>
      <c r="C533" s="140">
        <v>42502</v>
      </c>
      <c r="D533" s="141">
        <v>0</v>
      </c>
      <c r="E533" t="s">
        <v>108</v>
      </c>
      <c r="F533" t="s">
        <v>110</v>
      </c>
      <c r="G533" s="142">
        <v>2016</v>
      </c>
      <c r="H533" s="143">
        <v>11</v>
      </c>
      <c r="I533" s="144">
        <v>42502</v>
      </c>
      <c r="J533" t="s">
        <v>111</v>
      </c>
      <c r="L533" t="s">
        <v>110</v>
      </c>
      <c r="M533" t="s">
        <v>110</v>
      </c>
      <c r="O533" s="146">
        <v>0</v>
      </c>
      <c r="P533" t="s">
        <v>112</v>
      </c>
      <c r="R533" s="148">
        <v>42502</v>
      </c>
      <c r="S533" s="149">
        <v>57</v>
      </c>
      <c r="T533" s="150">
        <v>105765.48</v>
      </c>
      <c r="U533" s="151">
        <v>105765.48</v>
      </c>
      <c r="V533" s="152">
        <v>0</v>
      </c>
      <c r="W533" t="s">
        <v>113</v>
      </c>
      <c r="Y533" t="s">
        <v>114</v>
      </c>
      <c r="Z533" t="s">
        <v>114</v>
      </c>
      <c r="AA533" t="s">
        <v>114</v>
      </c>
      <c r="AB533" t="s">
        <v>115</v>
      </c>
      <c r="AC533" t="s">
        <v>116</v>
      </c>
      <c r="AD533" t="s">
        <v>110</v>
      </c>
      <c r="AE533" t="s">
        <v>110</v>
      </c>
      <c r="AH533" s="153">
        <v>0</v>
      </c>
      <c r="AI533" s="154">
        <v>42502</v>
      </c>
      <c r="AJ533" s="155">
        <v>1246366</v>
      </c>
      <c r="AK533" s="156">
        <v>1246366.1000000001</v>
      </c>
      <c r="AL533" s="157">
        <v>42502</v>
      </c>
      <c r="AM533" s="158">
        <v>0</v>
      </c>
      <c r="AN533" t="s">
        <v>159</v>
      </c>
      <c r="AO533" s="159">
        <v>42502.77684027778</v>
      </c>
      <c r="AP533" t="s">
        <v>177</v>
      </c>
      <c r="AQ533" t="s">
        <v>119</v>
      </c>
      <c r="AR533" t="s">
        <v>119</v>
      </c>
      <c r="AT533" s="160">
        <v>42502</v>
      </c>
      <c r="AU533" s="161">
        <v>1</v>
      </c>
      <c r="AV533" s="162">
        <v>1</v>
      </c>
      <c r="AW533" t="s">
        <v>120</v>
      </c>
      <c r="AZ533" s="163">
        <v>42502</v>
      </c>
      <c r="BB533" t="s">
        <v>121</v>
      </c>
      <c r="BC533" t="s">
        <v>114</v>
      </c>
      <c r="BD533" t="s">
        <v>122</v>
      </c>
      <c r="BE533" t="s">
        <v>110</v>
      </c>
      <c r="BH533" t="s">
        <v>122</v>
      </c>
      <c r="BL533" t="s">
        <v>110</v>
      </c>
      <c r="BM533" s="165">
        <v>42502</v>
      </c>
      <c r="BO533" t="s">
        <v>110</v>
      </c>
      <c r="BP533" t="s">
        <v>123</v>
      </c>
      <c r="BS533" s="166">
        <v>42502.769386574073</v>
      </c>
      <c r="BU533" t="s">
        <v>110</v>
      </c>
      <c r="BV533" t="s">
        <v>177</v>
      </c>
      <c r="BW533" t="s">
        <v>110</v>
      </c>
      <c r="BZ533" t="s">
        <v>108</v>
      </c>
      <c r="CA533" t="s">
        <v>176</v>
      </c>
      <c r="CB533" s="167">
        <v>42502</v>
      </c>
      <c r="CC533" s="168">
        <v>0</v>
      </c>
      <c r="CD533" s="169">
        <v>54</v>
      </c>
      <c r="CE533" t="s">
        <v>111</v>
      </c>
      <c r="CH533" t="s">
        <v>156</v>
      </c>
      <c r="CI533" t="s">
        <v>125</v>
      </c>
      <c r="CL533" t="s">
        <v>126</v>
      </c>
      <c r="CM533" t="s">
        <v>127</v>
      </c>
      <c r="CN533" t="s">
        <v>128</v>
      </c>
      <c r="CO533" t="s">
        <v>129</v>
      </c>
      <c r="CU533" t="s">
        <v>119</v>
      </c>
      <c r="DD533" s="170">
        <v>33.51</v>
      </c>
      <c r="DE533" t="s">
        <v>110</v>
      </c>
      <c r="DF533" s="171">
        <v>0</v>
      </c>
      <c r="DH533" s="172">
        <v>0</v>
      </c>
      <c r="DI533" t="s">
        <v>177</v>
      </c>
      <c r="DJ533" t="s">
        <v>116</v>
      </c>
      <c r="DK533" s="173">
        <v>42502</v>
      </c>
      <c r="DL533" t="s">
        <v>119</v>
      </c>
      <c r="DN533" s="174">
        <v>33.51</v>
      </c>
      <c r="DO533" s="175">
        <v>1</v>
      </c>
      <c r="DP533" s="176">
        <v>1</v>
      </c>
      <c r="DQ533" s="177">
        <v>1246366</v>
      </c>
      <c r="DT533" s="178">
        <v>42502</v>
      </c>
      <c r="DV533" t="s">
        <v>120</v>
      </c>
      <c r="DW533" s="179">
        <v>42502</v>
      </c>
      <c r="DX533" t="s">
        <v>110</v>
      </c>
      <c r="DY533" s="180">
        <v>42502</v>
      </c>
      <c r="DZ533" t="s">
        <v>116</v>
      </c>
      <c r="EC533" t="s">
        <v>123</v>
      </c>
      <c r="ED533" s="181">
        <v>0</v>
      </c>
      <c r="EE533" s="182">
        <v>0</v>
      </c>
      <c r="EG533" t="s">
        <v>131</v>
      </c>
      <c r="EJ533" t="str">
        <f t="shared" si="8"/>
        <v>725000010100</v>
      </c>
    </row>
    <row r="534" spans="1:140" ht="16.5" hidden="1" thickTop="1" thickBot="1" x14ac:dyDescent="0.3">
      <c r="A534" t="s">
        <v>108</v>
      </c>
      <c r="B534" t="s">
        <v>176</v>
      </c>
      <c r="C534" s="140">
        <v>42502</v>
      </c>
      <c r="D534" s="141">
        <v>0</v>
      </c>
      <c r="E534" t="s">
        <v>108</v>
      </c>
      <c r="F534" t="s">
        <v>110</v>
      </c>
      <c r="G534" s="142">
        <v>2016</v>
      </c>
      <c r="H534" s="143">
        <v>11</v>
      </c>
      <c r="I534" s="144">
        <v>42502</v>
      </c>
      <c r="J534" t="s">
        <v>111</v>
      </c>
      <c r="L534" t="s">
        <v>110</v>
      </c>
      <c r="M534" t="s">
        <v>110</v>
      </c>
      <c r="O534" s="146">
        <v>0</v>
      </c>
      <c r="P534" t="s">
        <v>112</v>
      </c>
      <c r="R534" s="148">
        <v>42502</v>
      </c>
      <c r="S534" s="149">
        <v>57</v>
      </c>
      <c r="T534" s="150">
        <v>105765.48</v>
      </c>
      <c r="U534" s="151">
        <v>105765.48</v>
      </c>
      <c r="V534" s="152">
        <v>0</v>
      </c>
      <c r="W534" t="s">
        <v>113</v>
      </c>
      <c r="Y534" t="s">
        <v>114</v>
      </c>
      <c r="Z534" t="s">
        <v>114</v>
      </c>
      <c r="AA534" t="s">
        <v>114</v>
      </c>
      <c r="AB534" t="s">
        <v>115</v>
      </c>
      <c r="AC534" t="s">
        <v>116</v>
      </c>
      <c r="AD534" t="s">
        <v>110</v>
      </c>
      <c r="AE534" t="s">
        <v>110</v>
      </c>
      <c r="AH534" s="153">
        <v>0</v>
      </c>
      <c r="AI534" s="154">
        <v>42502</v>
      </c>
      <c r="AJ534" s="155">
        <v>1246366</v>
      </c>
      <c r="AK534" s="156">
        <v>1246366.1000000001</v>
      </c>
      <c r="AL534" s="157">
        <v>42502</v>
      </c>
      <c r="AM534" s="158">
        <v>0</v>
      </c>
      <c r="AN534" t="s">
        <v>159</v>
      </c>
      <c r="AO534" s="159">
        <v>42502.77684027778</v>
      </c>
      <c r="AP534" t="s">
        <v>177</v>
      </c>
      <c r="AQ534" t="s">
        <v>119</v>
      </c>
      <c r="AR534" t="s">
        <v>119</v>
      </c>
      <c r="AT534" s="160">
        <v>42502</v>
      </c>
      <c r="AU534" s="161">
        <v>1</v>
      </c>
      <c r="AV534" s="162">
        <v>1</v>
      </c>
      <c r="AW534" t="s">
        <v>120</v>
      </c>
      <c r="AZ534" s="163">
        <v>42502</v>
      </c>
      <c r="BB534" t="s">
        <v>121</v>
      </c>
      <c r="BC534" t="s">
        <v>114</v>
      </c>
      <c r="BD534" t="s">
        <v>122</v>
      </c>
      <c r="BE534" t="s">
        <v>110</v>
      </c>
      <c r="BH534" t="s">
        <v>122</v>
      </c>
      <c r="BL534" t="s">
        <v>110</v>
      </c>
      <c r="BM534" s="165">
        <v>42502</v>
      </c>
      <c r="BO534" t="s">
        <v>110</v>
      </c>
      <c r="BP534" t="s">
        <v>123</v>
      </c>
      <c r="BS534" s="166">
        <v>42502.769386574073</v>
      </c>
      <c r="BU534" t="s">
        <v>110</v>
      </c>
      <c r="BV534" t="s">
        <v>177</v>
      </c>
      <c r="BW534" t="s">
        <v>110</v>
      </c>
      <c r="BZ534" t="s">
        <v>108</v>
      </c>
      <c r="CA534" t="s">
        <v>176</v>
      </c>
      <c r="CB534" s="167">
        <v>42502</v>
      </c>
      <c r="CC534" s="168">
        <v>0</v>
      </c>
      <c r="CD534" s="169">
        <v>55</v>
      </c>
      <c r="CE534" t="s">
        <v>111</v>
      </c>
      <c r="CH534" t="s">
        <v>156</v>
      </c>
      <c r="CI534" t="s">
        <v>125</v>
      </c>
      <c r="CL534" t="s">
        <v>126</v>
      </c>
      <c r="CM534" t="s">
        <v>132</v>
      </c>
      <c r="CN534" t="s">
        <v>133</v>
      </c>
      <c r="CO534" t="s">
        <v>129</v>
      </c>
      <c r="CU534" t="s">
        <v>119</v>
      </c>
      <c r="DD534" s="170">
        <v>6.13</v>
      </c>
      <c r="DE534" t="s">
        <v>110</v>
      </c>
      <c r="DF534" s="171">
        <v>0</v>
      </c>
      <c r="DH534" s="172">
        <v>0</v>
      </c>
      <c r="DI534" t="s">
        <v>177</v>
      </c>
      <c r="DJ534" t="s">
        <v>116</v>
      </c>
      <c r="DK534" s="173">
        <v>42502</v>
      </c>
      <c r="DL534" t="s">
        <v>119</v>
      </c>
      <c r="DN534" s="174">
        <v>6.13</v>
      </c>
      <c r="DO534" s="175">
        <v>1</v>
      </c>
      <c r="DP534" s="176">
        <v>1</v>
      </c>
      <c r="DQ534" s="177">
        <v>1246366</v>
      </c>
      <c r="DT534" s="178">
        <v>42502</v>
      </c>
      <c r="DV534" t="s">
        <v>120</v>
      </c>
      <c r="DW534" s="179">
        <v>42502</v>
      </c>
      <c r="DX534" t="s">
        <v>110</v>
      </c>
      <c r="DY534" s="180">
        <v>42502</v>
      </c>
      <c r="DZ534" t="s">
        <v>116</v>
      </c>
      <c r="EC534" t="s">
        <v>123</v>
      </c>
      <c r="ED534" s="181">
        <v>0</v>
      </c>
      <c r="EE534" s="182">
        <v>0</v>
      </c>
      <c r="EG534" t="s">
        <v>131</v>
      </c>
      <c r="EJ534" t="str">
        <f t="shared" si="8"/>
        <v>725000020100</v>
      </c>
    </row>
    <row r="535" spans="1:140" ht="16.5" hidden="1" thickTop="1" thickBot="1" x14ac:dyDescent="0.3">
      <c r="A535" t="s">
        <v>108</v>
      </c>
      <c r="B535" t="s">
        <v>176</v>
      </c>
      <c r="C535" s="140">
        <v>42502</v>
      </c>
      <c r="D535" s="141">
        <v>0</v>
      </c>
      <c r="E535" t="s">
        <v>108</v>
      </c>
      <c r="F535" t="s">
        <v>110</v>
      </c>
      <c r="G535" s="142">
        <v>2016</v>
      </c>
      <c r="H535" s="143">
        <v>11</v>
      </c>
      <c r="I535" s="144">
        <v>42502</v>
      </c>
      <c r="J535" t="s">
        <v>111</v>
      </c>
      <c r="L535" t="s">
        <v>110</v>
      </c>
      <c r="M535" t="s">
        <v>110</v>
      </c>
      <c r="O535" s="146">
        <v>0</v>
      </c>
      <c r="P535" t="s">
        <v>112</v>
      </c>
      <c r="R535" s="148">
        <v>42502</v>
      </c>
      <c r="S535" s="149">
        <v>57</v>
      </c>
      <c r="T535" s="150">
        <v>105765.48</v>
      </c>
      <c r="U535" s="151">
        <v>105765.48</v>
      </c>
      <c r="V535" s="152">
        <v>0</v>
      </c>
      <c r="W535" t="s">
        <v>113</v>
      </c>
      <c r="Y535" t="s">
        <v>114</v>
      </c>
      <c r="Z535" t="s">
        <v>114</v>
      </c>
      <c r="AA535" t="s">
        <v>114</v>
      </c>
      <c r="AB535" t="s">
        <v>115</v>
      </c>
      <c r="AC535" t="s">
        <v>116</v>
      </c>
      <c r="AD535" t="s">
        <v>110</v>
      </c>
      <c r="AE535" t="s">
        <v>110</v>
      </c>
      <c r="AH535" s="153">
        <v>0</v>
      </c>
      <c r="AI535" s="154">
        <v>42502</v>
      </c>
      <c r="AJ535" s="155">
        <v>1246366</v>
      </c>
      <c r="AK535" s="156">
        <v>1246366.1000000001</v>
      </c>
      <c r="AL535" s="157">
        <v>42502</v>
      </c>
      <c r="AM535" s="158">
        <v>0</v>
      </c>
      <c r="AN535" t="s">
        <v>159</v>
      </c>
      <c r="AO535" s="159">
        <v>42502.77684027778</v>
      </c>
      <c r="AP535" t="s">
        <v>177</v>
      </c>
      <c r="AQ535" t="s">
        <v>119</v>
      </c>
      <c r="AR535" t="s">
        <v>119</v>
      </c>
      <c r="AT535" s="160">
        <v>42502</v>
      </c>
      <c r="AU535" s="161">
        <v>1</v>
      </c>
      <c r="AV535" s="162">
        <v>1</v>
      </c>
      <c r="AW535" t="s">
        <v>120</v>
      </c>
      <c r="AZ535" s="163">
        <v>42502</v>
      </c>
      <c r="BB535" t="s">
        <v>121</v>
      </c>
      <c r="BC535" t="s">
        <v>114</v>
      </c>
      <c r="BD535" t="s">
        <v>122</v>
      </c>
      <c r="BE535" t="s">
        <v>110</v>
      </c>
      <c r="BH535" t="s">
        <v>122</v>
      </c>
      <c r="BL535" t="s">
        <v>110</v>
      </c>
      <c r="BM535" s="165">
        <v>42502</v>
      </c>
      <c r="BO535" t="s">
        <v>110</v>
      </c>
      <c r="BP535" t="s">
        <v>123</v>
      </c>
      <c r="BS535" s="166">
        <v>42502.769386574073</v>
      </c>
      <c r="BU535" t="s">
        <v>110</v>
      </c>
      <c r="BV535" t="s">
        <v>177</v>
      </c>
      <c r="BW535" t="s">
        <v>110</v>
      </c>
      <c r="BZ535" t="s">
        <v>108</v>
      </c>
      <c r="CA535" t="s">
        <v>176</v>
      </c>
      <c r="CB535" s="167">
        <v>42502</v>
      </c>
      <c r="CC535" s="168">
        <v>0</v>
      </c>
      <c r="CD535" s="169">
        <v>56</v>
      </c>
      <c r="CE535" t="s">
        <v>111</v>
      </c>
      <c r="CH535" t="s">
        <v>157</v>
      </c>
      <c r="CI535" t="s">
        <v>125</v>
      </c>
      <c r="CL535" t="s">
        <v>126</v>
      </c>
      <c r="CM535" t="s">
        <v>127</v>
      </c>
      <c r="CN535" t="s">
        <v>128</v>
      </c>
      <c r="CO535" t="s">
        <v>129</v>
      </c>
      <c r="CU535" t="s">
        <v>119</v>
      </c>
      <c r="DD535" s="170">
        <v>5190.54</v>
      </c>
      <c r="DE535" t="s">
        <v>110</v>
      </c>
      <c r="DF535" s="171">
        <v>0</v>
      </c>
      <c r="DH535" s="172">
        <v>0</v>
      </c>
      <c r="DI535" t="s">
        <v>177</v>
      </c>
      <c r="DJ535" t="s">
        <v>116</v>
      </c>
      <c r="DK535" s="173">
        <v>42502</v>
      </c>
      <c r="DL535" t="s">
        <v>119</v>
      </c>
      <c r="DN535" s="174">
        <v>5190.54</v>
      </c>
      <c r="DO535" s="175">
        <v>1</v>
      </c>
      <c r="DP535" s="176">
        <v>1</v>
      </c>
      <c r="DQ535" s="177">
        <v>1246366</v>
      </c>
      <c r="DT535" s="178">
        <v>42502</v>
      </c>
      <c r="DV535" t="s">
        <v>120</v>
      </c>
      <c r="DW535" s="179">
        <v>42502</v>
      </c>
      <c r="DX535" t="s">
        <v>110</v>
      </c>
      <c r="DY535" s="180">
        <v>42502</v>
      </c>
      <c r="DZ535" t="s">
        <v>116</v>
      </c>
      <c r="EC535" t="s">
        <v>123</v>
      </c>
      <c r="ED535" s="181">
        <v>0</v>
      </c>
      <c r="EE535" s="182">
        <v>0</v>
      </c>
      <c r="EG535" t="s">
        <v>131</v>
      </c>
      <c r="EJ535" t="str">
        <f t="shared" si="8"/>
        <v>726900010100</v>
      </c>
    </row>
    <row r="536" spans="1:140" ht="16.5" hidden="1" thickTop="1" thickBot="1" x14ac:dyDescent="0.3">
      <c r="A536" t="s">
        <v>108</v>
      </c>
      <c r="B536" t="s">
        <v>176</v>
      </c>
      <c r="C536" s="140">
        <v>42502</v>
      </c>
      <c r="D536" s="141">
        <v>0</v>
      </c>
      <c r="E536" t="s">
        <v>108</v>
      </c>
      <c r="F536" t="s">
        <v>110</v>
      </c>
      <c r="G536" s="142">
        <v>2016</v>
      </c>
      <c r="H536" s="143">
        <v>11</v>
      </c>
      <c r="I536" s="144">
        <v>42502</v>
      </c>
      <c r="J536" t="s">
        <v>111</v>
      </c>
      <c r="L536" t="s">
        <v>110</v>
      </c>
      <c r="M536" t="s">
        <v>110</v>
      </c>
      <c r="O536" s="146">
        <v>0</v>
      </c>
      <c r="P536" t="s">
        <v>112</v>
      </c>
      <c r="R536" s="148">
        <v>42502</v>
      </c>
      <c r="S536" s="149">
        <v>57</v>
      </c>
      <c r="T536" s="150">
        <v>105765.48</v>
      </c>
      <c r="U536" s="151">
        <v>105765.48</v>
      </c>
      <c r="V536" s="152">
        <v>0</v>
      </c>
      <c r="W536" t="s">
        <v>113</v>
      </c>
      <c r="Y536" t="s">
        <v>114</v>
      </c>
      <c r="Z536" t="s">
        <v>114</v>
      </c>
      <c r="AA536" t="s">
        <v>114</v>
      </c>
      <c r="AB536" t="s">
        <v>115</v>
      </c>
      <c r="AC536" t="s">
        <v>116</v>
      </c>
      <c r="AD536" t="s">
        <v>110</v>
      </c>
      <c r="AE536" t="s">
        <v>110</v>
      </c>
      <c r="AH536" s="153">
        <v>0</v>
      </c>
      <c r="AI536" s="154">
        <v>42502</v>
      </c>
      <c r="AJ536" s="155">
        <v>1246366</v>
      </c>
      <c r="AK536" s="156">
        <v>1246366.1000000001</v>
      </c>
      <c r="AL536" s="157">
        <v>42502</v>
      </c>
      <c r="AM536" s="158">
        <v>0</v>
      </c>
      <c r="AN536" t="s">
        <v>159</v>
      </c>
      <c r="AO536" s="159">
        <v>42502.77684027778</v>
      </c>
      <c r="AP536" t="s">
        <v>177</v>
      </c>
      <c r="AQ536" t="s">
        <v>119</v>
      </c>
      <c r="AR536" t="s">
        <v>119</v>
      </c>
      <c r="AT536" s="160">
        <v>42502</v>
      </c>
      <c r="AU536" s="161">
        <v>1</v>
      </c>
      <c r="AV536" s="162">
        <v>1</v>
      </c>
      <c r="AW536" t="s">
        <v>120</v>
      </c>
      <c r="AZ536" s="163">
        <v>42502</v>
      </c>
      <c r="BB536" t="s">
        <v>121</v>
      </c>
      <c r="BC536" t="s">
        <v>114</v>
      </c>
      <c r="BD536" t="s">
        <v>122</v>
      </c>
      <c r="BE536" t="s">
        <v>110</v>
      </c>
      <c r="BH536" t="s">
        <v>122</v>
      </c>
      <c r="BL536" t="s">
        <v>110</v>
      </c>
      <c r="BM536" s="165">
        <v>42502</v>
      </c>
      <c r="BO536" t="s">
        <v>110</v>
      </c>
      <c r="BP536" t="s">
        <v>123</v>
      </c>
      <c r="BS536" s="166">
        <v>42502.769386574073</v>
      </c>
      <c r="BU536" t="s">
        <v>110</v>
      </c>
      <c r="BV536" t="s">
        <v>177</v>
      </c>
      <c r="BW536" t="s">
        <v>110</v>
      </c>
      <c r="BZ536" t="s">
        <v>108</v>
      </c>
      <c r="CA536" t="s">
        <v>176</v>
      </c>
      <c r="CB536" s="167">
        <v>42502</v>
      </c>
      <c r="CC536" s="168">
        <v>0</v>
      </c>
      <c r="CD536" s="169">
        <v>57</v>
      </c>
      <c r="CE536" t="s">
        <v>111</v>
      </c>
      <c r="CH536" t="s">
        <v>157</v>
      </c>
      <c r="CI536" t="s">
        <v>125</v>
      </c>
      <c r="CL536" t="s">
        <v>126</v>
      </c>
      <c r="CM536" t="s">
        <v>132</v>
      </c>
      <c r="CN536" t="s">
        <v>133</v>
      </c>
      <c r="CO536" t="s">
        <v>129</v>
      </c>
      <c r="CU536" t="s">
        <v>119</v>
      </c>
      <c r="DD536" s="170">
        <v>567.45000000000005</v>
      </c>
      <c r="DE536" t="s">
        <v>110</v>
      </c>
      <c r="DF536" s="171">
        <v>0</v>
      </c>
      <c r="DH536" s="172">
        <v>0</v>
      </c>
      <c r="DI536" t="s">
        <v>177</v>
      </c>
      <c r="DJ536" t="s">
        <v>116</v>
      </c>
      <c r="DK536" s="173">
        <v>42502</v>
      </c>
      <c r="DL536" t="s">
        <v>119</v>
      </c>
      <c r="DN536" s="174">
        <v>567.45000000000005</v>
      </c>
      <c r="DO536" s="175">
        <v>1</v>
      </c>
      <c r="DP536" s="176">
        <v>1</v>
      </c>
      <c r="DQ536" s="177">
        <v>1246366</v>
      </c>
      <c r="DT536" s="178">
        <v>42502</v>
      </c>
      <c r="DV536" t="s">
        <v>120</v>
      </c>
      <c r="DW536" s="179">
        <v>42502</v>
      </c>
      <c r="DX536" t="s">
        <v>110</v>
      </c>
      <c r="DY536" s="180">
        <v>42502</v>
      </c>
      <c r="DZ536" t="s">
        <v>116</v>
      </c>
      <c r="EC536" t="s">
        <v>123</v>
      </c>
      <c r="ED536" s="181">
        <v>0</v>
      </c>
      <c r="EE536" s="182">
        <v>0</v>
      </c>
      <c r="EG536" t="s">
        <v>131</v>
      </c>
      <c r="EJ536" t="str">
        <f t="shared" si="8"/>
        <v>726900020100</v>
      </c>
    </row>
    <row r="537" spans="1:140" ht="16.5" thickTop="1" thickBot="1" x14ac:dyDescent="0.3">
      <c r="A537" s="1" t="s">
        <v>0</v>
      </c>
      <c r="B537" s="2" t="s">
        <v>1</v>
      </c>
      <c r="C537" s="3" t="s">
        <v>2</v>
      </c>
      <c r="D537" s="4" t="s">
        <v>3</v>
      </c>
      <c r="E537" s="5" t="s">
        <v>0</v>
      </c>
      <c r="F537" s="6" t="s">
        <v>4</v>
      </c>
      <c r="G537" s="7" t="s">
        <v>5</v>
      </c>
      <c r="H537" s="8" t="s">
        <v>6</v>
      </c>
      <c r="I537" s="9" t="s">
        <v>7</v>
      </c>
      <c r="J537" s="10" t="s">
        <v>8</v>
      </c>
      <c r="K537" s="11" t="s">
        <v>9</v>
      </c>
      <c r="L537" s="12" t="s">
        <v>10</v>
      </c>
      <c r="M537" s="13" t="s">
        <v>11</v>
      </c>
      <c r="N537" s="14" t="s">
        <v>2</v>
      </c>
      <c r="O537" s="15" t="s">
        <v>6</v>
      </c>
      <c r="P537" s="16" t="s">
        <v>12</v>
      </c>
      <c r="Q537" s="17" t="s">
        <v>12</v>
      </c>
      <c r="R537" s="18" t="s">
        <v>13</v>
      </c>
      <c r="S537" s="19" t="s">
        <v>14</v>
      </c>
      <c r="T537" s="20" t="s">
        <v>15</v>
      </c>
      <c r="U537" s="21" t="s">
        <v>16</v>
      </c>
      <c r="V537" s="22" t="s">
        <v>17</v>
      </c>
      <c r="W537" s="23" t="s">
        <v>18</v>
      </c>
      <c r="X537" s="24" t="s">
        <v>19</v>
      </c>
      <c r="Y537" s="25" t="s">
        <v>20</v>
      </c>
      <c r="Z537" s="26" t="s">
        <v>21</v>
      </c>
      <c r="AA537" s="27" t="s">
        <v>22</v>
      </c>
      <c r="AB537" s="28" t="s">
        <v>23</v>
      </c>
      <c r="AC537" s="29" t="s">
        <v>24</v>
      </c>
      <c r="AD537" s="30" t="s">
        <v>25</v>
      </c>
      <c r="AE537" s="31" t="s">
        <v>26</v>
      </c>
      <c r="AF537" s="32" t="s">
        <v>27</v>
      </c>
      <c r="AG537" s="33" t="s">
        <v>28</v>
      </c>
      <c r="AH537" s="34" t="s">
        <v>29</v>
      </c>
      <c r="AI537" s="35" t="s">
        <v>30</v>
      </c>
      <c r="AJ537" s="36" t="s">
        <v>31</v>
      </c>
      <c r="AK537" s="37" t="s">
        <v>31</v>
      </c>
      <c r="AL537" s="38" t="s">
        <v>32</v>
      </c>
      <c r="AM537" s="39" t="s">
        <v>33</v>
      </c>
      <c r="AN537" s="40" t="s">
        <v>34</v>
      </c>
      <c r="AO537" s="41" t="s">
        <v>35</v>
      </c>
      <c r="AP537" s="42" t="s">
        <v>36</v>
      </c>
      <c r="AQ537" s="43" t="s">
        <v>37</v>
      </c>
      <c r="AR537" s="44" t="s">
        <v>37</v>
      </c>
      <c r="AS537" s="45" t="s">
        <v>38</v>
      </c>
      <c r="AT537" s="46" t="s">
        <v>39</v>
      </c>
      <c r="AU537" s="47" t="s">
        <v>40</v>
      </c>
      <c r="AV537" s="48" t="s">
        <v>41</v>
      </c>
      <c r="AW537" s="49" t="s">
        <v>42</v>
      </c>
      <c r="AX537" s="50" t="s">
        <v>43</v>
      </c>
      <c r="AY537" s="51" t="s">
        <v>44</v>
      </c>
      <c r="AZ537" s="52" t="s">
        <v>45</v>
      </c>
      <c r="BA537" s="53" t="s">
        <v>23</v>
      </c>
      <c r="BB537" s="54" t="s">
        <v>46</v>
      </c>
      <c r="BC537" s="55" t="s">
        <v>47</v>
      </c>
      <c r="BD537" s="56" t="s">
        <v>48</v>
      </c>
      <c r="BE537" s="57" t="s">
        <v>49</v>
      </c>
      <c r="BF537" s="58" t="s">
        <v>34</v>
      </c>
      <c r="BG537" s="59" t="s">
        <v>35</v>
      </c>
      <c r="BH537" s="60" t="s">
        <v>50</v>
      </c>
      <c r="BI537" s="61" t="s">
        <v>51</v>
      </c>
      <c r="BJ537" s="62" t="s">
        <v>52</v>
      </c>
      <c r="BK537" s="63" t="s">
        <v>53</v>
      </c>
      <c r="BL537" s="64" t="s">
        <v>54</v>
      </c>
      <c r="BM537" s="65" t="s">
        <v>55</v>
      </c>
      <c r="BN537" s="66" t="s">
        <v>56</v>
      </c>
      <c r="BO537" s="67" t="s">
        <v>57</v>
      </c>
      <c r="BP537" s="68" t="s">
        <v>58</v>
      </c>
      <c r="BQ537" s="69" t="s">
        <v>59</v>
      </c>
      <c r="BR537" s="70" t="s">
        <v>60</v>
      </c>
      <c r="BS537" s="71" t="s">
        <v>61</v>
      </c>
      <c r="BT537" s="72" t="s">
        <v>62</v>
      </c>
      <c r="BU537" s="73" t="s">
        <v>63</v>
      </c>
      <c r="BV537" s="74" t="s">
        <v>64</v>
      </c>
      <c r="BW537" s="75" t="s">
        <v>65</v>
      </c>
      <c r="BX537" s="76" t="s">
        <v>66</v>
      </c>
      <c r="BY537" s="77" t="s">
        <v>67</v>
      </c>
      <c r="BZ537" s="78" t="s">
        <v>0</v>
      </c>
      <c r="CA537" s="79" t="s">
        <v>1</v>
      </c>
      <c r="CB537" s="80" t="s">
        <v>2</v>
      </c>
      <c r="CC537" s="81" t="s">
        <v>3</v>
      </c>
      <c r="CD537" s="82" t="s">
        <v>68</v>
      </c>
      <c r="CE537" s="83" t="s">
        <v>9</v>
      </c>
      <c r="CF537" s="84" t="s">
        <v>69</v>
      </c>
      <c r="CG537" s="85" t="s">
        <v>70</v>
      </c>
      <c r="CH537" s="86" t="s">
        <v>71</v>
      </c>
      <c r="CI537" s="87" t="s">
        <v>72</v>
      </c>
      <c r="CJ537" s="88" t="s">
        <v>73</v>
      </c>
      <c r="CK537" s="89" t="s">
        <v>74</v>
      </c>
      <c r="CL537" s="90" t="s">
        <v>75</v>
      </c>
      <c r="CM537" s="91" t="s">
        <v>76</v>
      </c>
      <c r="CN537" s="92" t="s">
        <v>77</v>
      </c>
      <c r="CO537" s="93" t="s">
        <v>78</v>
      </c>
      <c r="CP537" s="94" t="s">
        <v>79</v>
      </c>
      <c r="CQ537" s="95" t="s">
        <v>80</v>
      </c>
      <c r="CR537" s="96" t="s">
        <v>53</v>
      </c>
      <c r="CS537" s="97" t="s">
        <v>81</v>
      </c>
      <c r="CT537" s="98" t="s">
        <v>82</v>
      </c>
      <c r="CU537" s="99" t="s">
        <v>37</v>
      </c>
      <c r="CV537" s="100" t="s">
        <v>83</v>
      </c>
      <c r="CW537" s="101" t="s">
        <v>84</v>
      </c>
      <c r="CX537" s="102" t="s">
        <v>85</v>
      </c>
      <c r="CY537" s="103" t="s">
        <v>86</v>
      </c>
      <c r="CZ537" s="104" t="s">
        <v>87</v>
      </c>
      <c r="DA537" s="105" t="s">
        <v>88</v>
      </c>
      <c r="DB537" s="106" t="s">
        <v>89</v>
      </c>
      <c r="DC537" s="107" t="s">
        <v>90</v>
      </c>
      <c r="DD537" s="108" t="s">
        <v>91</v>
      </c>
      <c r="DE537" s="109" t="s">
        <v>92</v>
      </c>
      <c r="DF537" s="110" t="s">
        <v>93</v>
      </c>
      <c r="DG537" s="111" t="s">
        <v>94</v>
      </c>
      <c r="DH537" s="112" t="s">
        <v>95</v>
      </c>
      <c r="DI537" s="113" t="s">
        <v>96</v>
      </c>
      <c r="DJ537" s="114" t="s">
        <v>23</v>
      </c>
      <c r="DK537" s="115" t="s">
        <v>97</v>
      </c>
      <c r="DL537" s="116" t="s">
        <v>37</v>
      </c>
      <c r="DM537" s="117" t="s">
        <v>38</v>
      </c>
      <c r="DN537" s="118" t="s">
        <v>91</v>
      </c>
      <c r="DO537" s="119" t="s">
        <v>40</v>
      </c>
      <c r="DP537" s="120" t="s">
        <v>41</v>
      </c>
      <c r="DQ537" s="121" t="s">
        <v>31</v>
      </c>
      <c r="DR537" s="122" t="s">
        <v>43</v>
      </c>
      <c r="DS537" s="123" t="s">
        <v>44</v>
      </c>
      <c r="DT537" s="124" t="s">
        <v>45</v>
      </c>
      <c r="DU537" s="125" t="s">
        <v>23</v>
      </c>
      <c r="DV537" s="126" t="s">
        <v>18</v>
      </c>
      <c r="DW537" s="127" t="s">
        <v>98</v>
      </c>
      <c r="DX537" s="128" t="s">
        <v>47</v>
      </c>
      <c r="DY537" s="129" t="s">
        <v>99</v>
      </c>
      <c r="DZ537" s="130" t="s">
        <v>100</v>
      </c>
      <c r="EA537" s="131" t="s">
        <v>101</v>
      </c>
      <c r="EB537" s="132" t="s">
        <v>102</v>
      </c>
      <c r="EC537" s="133" t="s">
        <v>103</v>
      </c>
      <c r="ED537" s="134" t="s">
        <v>104</v>
      </c>
      <c r="EE537" s="135" t="s">
        <v>105</v>
      </c>
      <c r="EF537" s="136" t="s">
        <v>106</v>
      </c>
      <c r="EG537" s="137" t="s">
        <v>107</v>
      </c>
      <c r="EH537" s="138" t="s">
        <v>66</v>
      </c>
      <c r="EI537" s="139" t="s">
        <v>67</v>
      </c>
      <c r="EJ537" s="190" t="s">
        <v>222</v>
      </c>
    </row>
    <row r="538" spans="1:140" ht="16.5" hidden="1" thickTop="1" thickBot="1" x14ac:dyDescent="0.3">
      <c r="A538" t="s">
        <v>108</v>
      </c>
      <c r="B538" t="s">
        <v>172</v>
      </c>
      <c r="C538" s="140">
        <v>42516</v>
      </c>
      <c r="D538" s="141">
        <v>0</v>
      </c>
      <c r="E538" t="s">
        <v>108</v>
      </c>
      <c r="F538" t="s">
        <v>110</v>
      </c>
      <c r="G538" s="142">
        <v>2016</v>
      </c>
      <c r="H538" s="143">
        <v>11</v>
      </c>
      <c r="I538" s="144">
        <v>42516</v>
      </c>
      <c r="J538" t="s">
        <v>111</v>
      </c>
      <c r="L538" t="s">
        <v>110</v>
      </c>
      <c r="M538" t="s">
        <v>110</v>
      </c>
      <c r="O538" s="146">
        <v>0</v>
      </c>
      <c r="P538" t="s">
        <v>112</v>
      </c>
      <c r="R538" s="148">
        <v>42516</v>
      </c>
      <c r="S538" s="149">
        <v>58</v>
      </c>
      <c r="T538" s="150">
        <v>106533.3</v>
      </c>
      <c r="U538" s="151">
        <v>106533.3</v>
      </c>
      <c r="V538" s="152">
        <v>0</v>
      </c>
      <c r="W538" t="s">
        <v>113</v>
      </c>
      <c r="Y538" t="s">
        <v>114</v>
      </c>
      <c r="Z538" t="s">
        <v>114</v>
      </c>
      <c r="AA538" t="s">
        <v>114</v>
      </c>
      <c r="AB538" t="s">
        <v>115</v>
      </c>
      <c r="AC538" t="s">
        <v>116</v>
      </c>
      <c r="AD538" t="s">
        <v>110</v>
      </c>
      <c r="AE538" t="s">
        <v>110</v>
      </c>
      <c r="AH538" s="153">
        <v>0</v>
      </c>
      <c r="AI538" s="154">
        <v>42518</v>
      </c>
      <c r="AJ538" s="155">
        <v>1371506</v>
      </c>
      <c r="AK538" s="156">
        <v>1371506.1</v>
      </c>
      <c r="AL538" s="157">
        <v>42516</v>
      </c>
      <c r="AM538" s="158">
        <v>0</v>
      </c>
      <c r="AN538" t="s">
        <v>159</v>
      </c>
      <c r="AO538" s="159">
        <v>42518.226215277777</v>
      </c>
      <c r="AP538" t="s">
        <v>173</v>
      </c>
      <c r="AQ538" t="s">
        <v>119</v>
      </c>
      <c r="AR538" t="s">
        <v>119</v>
      </c>
      <c r="AT538" s="160">
        <v>42516</v>
      </c>
      <c r="AU538" s="161">
        <v>1</v>
      </c>
      <c r="AV538" s="162">
        <v>1</v>
      </c>
      <c r="AW538" t="s">
        <v>120</v>
      </c>
      <c r="AZ538" s="163">
        <v>42518</v>
      </c>
      <c r="BB538" t="s">
        <v>121</v>
      </c>
      <c r="BC538" t="s">
        <v>114</v>
      </c>
      <c r="BD538" t="s">
        <v>122</v>
      </c>
      <c r="BE538" t="s">
        <v>110</v>
      </c>
      <c r="BH538" t="s">
        <v>122</v>
      </c>
      <c r="BL538" t="s">
        <v>110</v>
      </c>
      <c r="BM538" s="165">
        <v>42516</v>
      </c>
      <c r="BO538" t="s">
        <v>110</v>
      </c>
      <c r="BP538" t="s">
        <v>123</v>
      </c>
      <c r="BS538" s="166">
        <v>42518.216666666667</v>
      </c>
      <c r="BU538" t="s">
        <v>110</v>
      </c>
      <c r="BV538" t="s">
        <v>173</v>
      </c>
      <c r="BW538" t="s">
        <v>110</v>
      </c>
      <c r="BZ538" t="s">
        <v>108</v>
      </c>
      <c r="CA538" t="s">
        <v>172</v>
      </c>
      <c r="CB538" s="167">
        <v>42516</v>
      </c>
      <c r="CC538" s="168">
        <v>0</v>
      </c>
      <c r="CD538" s="169">
        <v>5</v>
      </c>
      <c r="CE538" t="s">
        <v>111</v>
      </c>
      <c r="CH538" t="s">
        <v>135</v>
      </c>
      <c r="CL538" t="s">
        <v>126</v>
      </c>
      <c r="CM538" t="s">
        <v>127</v>
      </c>
      <c r="CU538" t="s">
        <v>119</v>
      </c>
      <c r="DD538" s="170">
        <v>-4377.42</v>
      </c>
      <c r="DE538" t="s">
        <v>110</v>
      </c>
      <c r="DF538" s="171">
        <v>0</v>
      </c>
      <c r="DH538" s="172">
        <v>0</v>
      </c>
      <c r="DI538" t="s">
        <v>173</v>
      </c>
      <c r="DJ538" t="s">
        <v>116</v>
      </c>
      <c r="DK538" s="173">
        <v>42516</v>
      </c>
      <c r="DL538" t="s">
        <v>119</v>
      </c>
      <c r="DN538" s="174">
        <v>-4377.42</v>
      </c>
      <c r="DO538" s="175">
        <v>1</v>
      </c>
      <c r="DP538" s="176">
        <v>1</v>
      </c>
      <c r="DQ538" s="177">
        <v>1371506</v>
      </c>
      <c r="DT538" s="178">
        <v>42518</v>
      </c>
      <c r="DV538" t="s">
        <v>120</v>
      </c>
      <c r="DW538" s="179">
        <v>42516</v>
      </c>
      <c r="DX538" t="s">
        <v>110</v>
      </c>
      <c r="DY538" s="180">
        <v>42516</v>
      </c>
      <c r="DZ538" t="s">
        <v>116</v>
      </c>
      <c r="EC538" t="s">
        <v>123</v>
      </c>
      <c r="ED538" s="181">
        <v>0</v>
      </c>
      <c r="EE538" s="182">
        <v>0</v>
      </c>
      <c r="EG538" t="s">
        <v>131</v>
      </c>
      <c r="EJ538" t="str">
        <f t="shared" si="8"/>
        <v>205300010100</v>
      </c>
    </row>
    <row r="539" spans="1:140" ht="16.5" hidden="1" thickTop="1" thickBot="1" x14ac:dyDescent="0.3">
      <c r="A539" t="s">
        <v>108</v>
      </c>
      <c r="B539" t="s">
        <v>172</v>
      </c>
      <c r="C539" s="140">
        <v>42516</v>
      </c>
      <c r="D539" s="141">
        <v>0</v>
      </c>
      <c r="E539" t="s">
        <v>108</v>
      </c>
      <c r="F539" t="s">
        <v>110</v>
      </c>
      <c r="G539" s="142">
        <v>2016</v>
      </c>
      <c r="H539" s="143">
        <v>11</v>
      </c>
      <c r="I539" s="144">
        <v>42516</v>
      </c>
      <c r="J539" t="s">
        <v>111</v>
      </c>
      <c r="L539" t="s">
        <v>110</v>
      </c>
      <c r="M539" t="s">
        <v>110</v>
      </c>
      <c r="O539" s="146">
        <v>0</v>
      </c>
      <c r="P539" t="s">
        <v>112</v>
      </c>
      <c r="R539" s="148">
        <v>42516</v>
      </c>
      <c r="S539" s="149">
        <v>58</v>
      </c>
      <c r="T539" s="150">
        <v>106533.3</v>
      </c>
      <c r="U539" s="151">
        <v>106533.3</v>
      </c>
      <c r="V539" s="152">
        <v>0</v>
      </c>
      <c r="W539" t="s">
        <v>113</v>
      </c>
      <c r="Y539" t="s">
        <v>114</v>
      </c>
      <c r="Z539" t="s">
        <v>114</v>
      </c>
      <c r="AA539" t="s">
        <v>114</v>
      </c>
      <c r="AB539" t="s">
        <v>115</v>
      </c>
      <c r="AC539" t="s">
        <v>116</v>
      </c>
      <c r="AD539" t="s">
        <v>110</v>
      </c>
      <c r="AE539" t="s">
        <v>110</v>
      </c>
      <c r="AH539" s="153">
        <v>0</v>
      </c>
      <c r="AI539" s="154">
        <v>42518</v>
      </c>
      <c r="AJ539" s="155">
        <v>1371506</v>
      </c>
      <c r="AK539" s="156">
        <v>1371506.1</v>
      </c>
      <c r="AL539" s="157">
        <v>42516</v>
      </c>
      <c r="AM539" s="158">
        <v>0</v>
      </c>
      <c r="AN539" t="s">
        <v>159</v>
      </c>
      <c r="AO539" s="159">
        <v>42518.226215277777</v>
      </c>
      <c r="AP539" t="s">
        <v>173</v>
      </c>
      <c r="AQ539" t="s">
        <v>119</v>
      </c>
      <c r="AR539" t="s">
        <v>119</v>
      </c>
      <c r="AT539" s="160">
        <v>42516</v>
      </c>
      <c r="AU539" s="161">
        <v>1</v>
      </c>
      <c r="AV539" s="162">
        <v>1</v>
      </c>
      <c r="AW539" t="s">
        <v>120</v>
      </c>
      <c r="AZ539" s="163">
        <v>42518</v>
      </c>
      <c r="BB539" t="s">
        <v>121</v>
      </c>
      <c r="BC539" t="s">
        <v>114</v>
      </c>
      <c r="BD539" t="s">
        <v>122</v>
      </c>
      <c r="BE539" t="s">
        <v>110</v>
      </c>
      <c r="BH539" t="s">
        <v>122</v>
      </c>
      <c r="BL539" t="s">
        <v>110</v>
      </c>
      <c r="BM539" s="165">
        <v>42516</v>
      </c>
      <c r="BO539" t="s">
        <v>110</v>
      </c>
      <c r="BP539" t="s">
        <v>123</v>
      </c>
      <c r="BS539" s="166">
        <v>42518.216666666667</v>
      </c>
      <c r="BU539" t="s">
        <v>110</v>
      </c>
      <c r="BV539" t="s">
        <v>173</v>
      </c>
      <c r="BW539" t="s">
        <v>110</v>
      </c>
      <c r="BZ539" t="s">
        <v>108</v>
      </c>
      <c r="CA539" t="s">
        <v>172</v>
      </c>
      <c r="CB539" s="167">
        <v>42516</v>
      </c>
      <c r="CC539" s="168">
        <v>0</v>
      </c>
      <c r="CD539" s="169">
        <v>1</v>
      </c>
      <c r="CE539" t="s">
        <v>111</v>
      </c>
      <c r="CH539" t="s">
        <v>124</v>
      </c>
      <c r="CL539" t="s">
        <v>126</v>
      </c>
      <c r="CM539" t="s">
        <v>127</v>
      </c>
      <c r="CU539" t="s">
        <v>119</v>
      </c>
      <c r="DD539" s="170">
        <v>-48320</v>
      </c>
      <c r="DE539" t="s">
        <v>110</v>
      </c>
      <c r="DF539" s="171">
        <v>0</v>
      </c>
      <c r="DH539" s="172">
        <v>0</v>
      </c>
      <c r="DI539" t="s">
        <v>173</v>
      </c>
      <c r="DJ539" t="s">
        <v>116</v>
      </c>
      <c r="DK539" s="173">
        <v>42516</v>
      </c>
      <c r="DL539" t="s">
        <v>119</v>
      </c>
      <c r="DN539" s="174">
        <v>-48320</v>
      </c>
      <c r="DO539" s="175">
        <v>1</v>
      </c>
      <c r="DP539" s="176">
        <v>1</v>
      </c>
      <c r="DQ539" s="177">
        <v>1371506</v>
      </c>
      <c r="DT539" s="178">
        <v>42518</v>
      </c>
      <c r="DV539" t="s">
        <v>120</v>
      </c>
      <c r="DW539" s="179">
        <v>42516</v>
      </c>
      <c r="DX539" t="s">
        <v>110</v>
      </c>
      <c r="DY539" s="180">
        <v>42516</v>
      </c>
      <c r="DZ539" t="s">
        <v>116</v>
      </c>
      <c r="EC539" t="s">
        <v>123</v>
      </c>
      <c r="ED539" s="181">
        <v>0</v>
      </c>
      <c r="EE539" s="182">
        <v>0</v>
      </c>
      <c r="EF539" t="s">
        <v>123</v>
      </c>
      <c r="EG539" t="s">
        <v>131</v>
      </c>
      <c r="EJ539" t="str">
        <f t="shared" si="8"/>
        <v>100000010100</v>
      </c>
    </row>
    <row r="540" spans="1:140" ht="16.5" hidden="1" thickTop="1" thickBot="1" x14ac:dyDescent="0.3">
      <c r="A540" t="s">
        <v>108</v>
      </c>
      <c r="B540" t="s">
        <v>172</v>
      </c>
      <c r="C540" s="140">
        <v>42516</v>
      </c>
      <c r="D540" s="141">
        <v>0</v>
      </c>
      <c r="E540" t="s">
        <v>108</v>
      </c>
      <c r="F540" t="s">
        <v>110</v>
      </c>
      <c r="G540" s="142">
        <v>2016</v>
      </c>
      <c r="H540" s="143">
        <v>11</v>
      </c>
      <c r="I540" s="144">
        <v>42516</v>
      </c>
      <c r="J540" t="s">
        <v>111</v>
      </c>
      <c r="L540" t="s">
        <v>110</v>
      </c>
      <c r="M540" t="s">
        <v>110</v>
      </c>
      <c r="O540" s="146">
        <v>0</v>
      </c>
      <c r="P540" t="s">
        <v>112</v>
      </c>
      <c r="R540" s="148">
        <v>42516</v>
      </c>
      <c r="S540" s="149">
        <v>58</v>
      </c>
      <c r="T540" s="150">
        <v>106533.3</v>
      </c>
      <c r="U540" s="151">
        <v>106533.3</v>
      </c>
      <c r="V540" s="152">
        <v>0</v>
      </c>
      <c r="W540" t="s">
        <v>113</v>
      </c>
      <c r="Y540" t="s">
        <v>114</v>
      </c>
      <c r="Z540" t="s">
        <v>114</v>
      </c>
      <c r="AA540" t="s">
        <v>114</v>
      </c>
      <c r="AB540" t="s">
        <v>115</v>
      </c>
      <c r="AC540" t="s">
        <v>116</v>
      </c>
      <c r="AD540" t="s">
        <v>110</v>
      </c>
      <c r="AE540" t="s">
        <v>110</v>
      </c>
      <c r="AH540" s="153">
        <v>0</v>
      </c>
      <c r="AI540" s="154">
        <v>42518</v>
      </c>
      <c r="AJ540" s="155">
        <v>1371506</v>
      </c>
      <c r="AK540" s="156">
        <v>1371506.1</v>
      </c>
      <c r="AL540" s="157">
        <v>42516</v>
      </c>
      <c r="AM540" s="158">
        <v>0</v>
      </c>
      <c r="AN540" t="s">
        <v>159</v>
      </c>
      <c r="AO540" s="159">
        <v>42518.226215277777</v>
      </c>
      <c r="AP540" t="s">
        <v>173</v>
      </c>
      <c r="AQ540" t="s">
        <v>119</v>
      </c>
      <c r="AR540" t="s">
        <v>119</v>
      </c>
      <c r="AT540" s="160">
        <v>42516</v>
      </c>
      <c r="AU540" s="161">
        <v>1</v>
      </c>
      <c r="AV540" s="162">
        <v>1</v>
      </c>
      <c r="AW540" t="s">
        <v>120</v>
      </c>
      <c r="AZ540" s="163">
        <v>42518</v>
      </c>
      <c r="BB540" t="s">
        <v>121</v>
      </c>
      <c r="BC540" t="s">
        <v>114</v>
      </c>
      <c r="BD540" t="s">
        <v>122</v>
      </c>
      <c r="BE540" t="s">
        <v>110</v>
      </c>
      <c r="BH540" t="s">
        <v>122</v>
      </c>
      <c r="BL540" t="s">
        <v>110</v>
      </c>
      <c r="BM540" s="165">
        <v>42516</v>
      </c>
      <c r="BO540" t="s">
        <v>110</v>
      </c>
      <c r="BP540" t="s">
        <v>123</v>
      </c>
      <c r="BS540" s="166">
        <v>42518.216666666667</v>
      </c>
      <c r="BU540" t="s">
        <v>110</v>
      </c>
      <c r="BV540" t="s">
        <v>173</v>
      </c>
      <c r="BW540" t="s">
        <v>110</v>
      </c>
      <c r="BZ540" t="s">
        <v>108</v>
      </c>
      <c r="CA540" t="s">
        <v>172</v>
      </c>
      <c r="CB540" s="167">
        <v>42516</v>
      </c>
      <c r="CC540" s="168">
        <v>0</v>
      </c>
      <c r="CD540" s="169">
        <v>2</v>
      </c>
      <c r="CE540" t="s">
        <v>111</v>
      </c>
      <c r="CH540" t="s">
        <v>124</v>
      </c>
      <c r="CL540" t="s">
        <v>126</v>
      </c>
      <c r="CM540" t="s">
        <v>132</v>
      </c>
      <c r="CU540" t="s">
        <v>119</v>
      </c>
      <c r="DD540" s="170">
        <v>-5632.65</v>
      </c>
      <c r="DE540" t="s">
        <v>110</v>
      </c>
      <c r="DF540" s="171">
        <v>0</v>
      </c>
      <c r="DH540" s="172">
        <v>0</v>
      </c>
      <c r="DI540" t="s">
        <v>173</v>
      </c>
      <c r="DJ540" t="s">
        <v>116</v>
      </c>
      <c r="DK540" s="173">
        <v>42516</v>
      </c>
      <c r="DL540" t="s">
        <v>119</v>
      </c>
      <c r="DN540" s="174">
        <v>-5632.65</v>
      </c>
      <c r="DO540" s="175">
        <v>1</v>
      </c>
      <c r="DP540" s="176">
        <v>1</v>
      </c>
      <c r="DQ540" s="177">
        <v>1371506</v>
      </c>
      <c r="DT540" s="178">
        <v>42518</v>
      </c>
      <c r="DV540" t="s">
        <v>120</v>
      </c>
      <c r="DW540" s="179">
        <v>42516</v>
      </c>
      <c r="DX540" t="s">
        <v>110</v>
      </c>
      <c r="DY540" s="180">
        <v>42516</v>
      </c>
      <c r="DZ540" t="s">
        <v>116</v>
      </c>
      <c r="EC540" t="s">
        <v>123</v>
      </c>
      <c r="ED540" s="181">
        <v>0</v>
      </c>
      <c r="EE540" s="182">
        <v>0</v>
      </c>
      <c r="EG540" t="s">
        <v>131</v>
      </c>
      <c r="EJ540" t="str">
        <f t="shared" si="8"/>
        <v>100000020100</v>
      </c>
    </row>
    <row r="541" spans="1:140" ht="16.5" hidden="1" thickTop="1" thickBot="1" x14ac:dyDescent="0.3">
      <c r="A541" t="s">
        <v>108</v>
      </c>
      <c r="B541" t="s">
        <v>172</v>
      </c>
      <c r="C541" s="140">
        <v>42516</v>
      </c>
      <c r="D541" s="141">
        <v>0</v>
      </c>
      <c r="E541" t="s">
        <v>108</v>
      </c>
      <c r="F541" t="s">
        <v>110</v>
      </c>
      <c r="G541" s="142">
        <v>2016</v>
      </c>
      <c r="H541" s="143">
        <v>11</v>
      </c>
      <c r="I541" s="144">
        <v>42516</v>
      </c>
      <c r="J541" t="s">
        <v>111</v>
      </c>
      <c r="L541" t="s">
        <v>110</v>
      </c>
      <c r="M541" t="s">
        <v>110</v>
      </c>
      <c r="O541" s="146">
        <v>0</v>
      </c>
      <c r="P541" t="s">
        <v>112</v>
      </c>
      <c r="R541" s="148">
        <v>42516</v>
      </c>
      <c r="S541" s="149">
        <v>58</v>
      </c>
      <c r="T541" s="150">
        <v>106533.3</v>
      </c>
      <c r="U541" s="151">
        <v>106533.3</v>
      </c>
      <c r="V541" s="152">
        <v>0</v>
      </c>
      <c r="W541" t="s">
        <v>113</v>
      </c>
      <c r="Y541" t="s">
        <v>114</v>
      </c>
      <c r="Z541" t="s">
        <v>114</v>
      </c>
      <c r="AA541" t="s">
        <v>114</v>
      </c>
      <c r="AB541" t="s">
        <v>115</v>
      </c>
      <c r="AC541" t="s">
        <v>116</v>
      </c>
      <c r="AD541" t="s">
        <v>110</v>
      </c>
      <c r="AE541" t="s">
        <v>110</v>
      </c>
      <c r="AH541" s="153">
        <v>0</v>
      </c>
      <c r="AI541" s="154">
        <v>42518</v>
      </c>
      <c r="AJ541" s="155">
        <v>1371506</v>
      </c>
      <c r="AK541" s="156">
        <v>1371506.1</v>
      </c>
      <c r="AL541" s="157">
        <v>42516</v>
      </c>
      <c r="AM541" s="158">
        <v>0</v>
      </c>
      <c r="AN541" t="s">
        <v>159</v>
      </c>
      <c r="AO541" s="159">
        <v>42518.226215277777</v>
      </c>
      <c r="AP541" t="s">
        <v>173</v>
      </c>
      <c r="AQ541" t="s">
        <v>119</v>
      </c>
      <c r="AR541" t="s">
        <v>119</v>
      </c>
      <c r="AT541" s="160">
        <v>42516</v>
      </c>
      <c r="AU541" s="161">
        <v>1</v>
      </c>
      <c r="AV541" s="162">
        <v>1</v>
      </c>
      <c r="AW541" t="s">
        <v>120</v>
      </c>
      <c r="AZ541" s="163">
        <v>42518</v>
      </c>
      <c r="BB541" t="s">
        <v>121</v>
      </c>
      <c r="BC541" t="s">
        <v>114</v>
      </c>
      <c r="BD541" t="s">
        <v>122</v>
      </c>
      <c r="BE541" t="s">
        <v>110</v>
      </c>
      <c r="BH541" t="s">
        <v>122</v>
      </c>
      <c r="BL541" t="s">
        <v>110</v>
      </c>
      <c r="BM541" s="165">
        <v>42516</v>
      </c>
      <c r="BO541" t="s">
        <v>110</v>
      </c>
      <c r="BP541" t="s">
        <v>123</v>
      </c>
      <c r="BS541" s="166">
        <v>42518.216666666667</v>
      </c>
      <c r="BU541" t="s">
        <v>110</v>
      </c>
      <c r="BV541" t="s">
        <v>173</v>
      </c>
      <c r="BW541" t="s">
        <v>110</v>
      </c>
      <c r="BZ541" t="s">
        <v>108</v>
      </c>
      <c r="CA541" t="s">
        <v>172</v>
      </c>
      <c r="CB541" s="167">
        <v>42516</v>
      </c>
      <c r="CC541" s="168">
        <v>0</v>
      </c>
      <c r="CD541" s="169">
        <v>3</v>
      </c>
      <c r="CE541" t="s">
        <v>111</v>
      </c>
      <c r="CH541" t="s">
        <v>134</v>
      </c>
      <c r="CL541" t="s">
        <v>126</v>
      </c>
      <c r="CM541" t="s">
        <v>127</v>
      </c>
      <c r="CU541" t="s">
        <v>119</v>
      </c>
      <c r="DD541" s="170">
        <v>-4460.54</v>
      </c>
      <c r="DE541" t="s">
        <v>110</v>
      </c>
      <c r="DF541" s="171">
        <v>0</v>
      </c>
      <c r="DH541" s="172">
        <v>0</v>
      </c>
      <c r="DI541" t="s">
        <v>173</v>
      </c>
      <c r="DJ541" t="s">
        <v>116</v>
      </c>
      <c r="DK541" s="173">
        <v>42516</v>
      </c>
      <c r="DL541" t="s">
        <v>119</v>
      </c>
      <c r="DN541" s="174">
        <v>-4460.54</v>
      </c>
      <c r="DO541" s="175">
        <v>1</v>
      </c>
      <c r="DP541" s="176">
        <v>1</v>
      </c>
      <c r="DQ541" s="177">
        <v>1371506</v>
      </c>
      <c r="DT541" s="178">
        <v>42518</v>
      </c>
      <c r="DV541" t="s">
        <v>120</v>
      </c>
      <c r="DW541" s="179">
        <v>42516</v>
      </c>
      <c r="DX541" t="s">
        <v>110</v>
      </c>
      <c r="DY541" s="180">
        <v>42516</v>
      </c>
      <c r="DZ541" t="s">
        <v>116</v>
      </c>
      <c r="EC541" t="s">
        <v>123</v>
      </c>
      <c r="ED541" s="181">
        <v>0</v>
      </c>
      <c r="EE541" s="182">
        <v>0</v>
      </c>
      <c r="EG541" t="s">
        <v>131</v>
      </c>
      <c r="EJ541" t="str">
        <f t="shared" si="8"/>
        <v>205200010100</v>
      </c>
    </row>
    <row r="542" spans="1:140" ht="16.5" hidden="1" thickTop="1" thickBot="1" x14ac:dyDescent="0.3">
      <c r="A542" t="s">
        <v>108</v>
      </c>
      <c r="B542" t="s">
        <v>172</v>
      </c>
      <c r="C542" s="140">
        <v>42516</v>
      </c>
      <c r="D542" s="141">
        <v>0</v>
      </c>
      <c r="E542" t="s">
        <v>108</v>
      </c>
      <c r="F542" t="s">
        <v>110</v>
      </c>
      <c r="G542" s="142">
        <v>2016</v>
      </c>
      <c r="H542" s="143">
        <v>11</v>
      </c>
      <c r="I542" s="144">
        <v>42516</v>
      </c>
      <c r="J542" t="s">
        <v>111</v>
      </c>
      <c r="L542" t="s">
        <v>110</v>
      </c>
      <c r="M542" t="s">
        <v>110</v>
      </c>
      <c r="O542" s="146">
        <v>0</v>
      </c>
      <c r="P542" t="s">
        <v>112</v>
      </c>
      <c r="R542" s="148">
        <v>42516</v>
      </c>
      <c r="S542" s="149">
        <v>58</v>
      </c>
      <c r="T542" s="150">
        <v>106533.3</v>
      </c>
      <c r="U542" s="151">
        <v>106533.3</v>
      </c>
      <c r="V542" s="152">
        <v>0</v>
      </c>
      <c r="W542" t="s">
        <v>113</v>
      </c>
      <c r="Y542" t="s">
        <v>114</v>
      </c>
      <c r="Z542" t="s">
        <v>114</v>
      </c>
      <c r="AA542" t="s">
        <v>114</v>
      </c>
      <c r="AB542" t="s">
        <v>115</v>
      </c>
      <c r="AC542" t="s">
        <v>116</v>
      </c>
      <c r="AD542" t="s">
        <v>110</v>
      </c>
      <c r="AE542" t="s">
        <v>110</v>
      </c>
      <c r="AH542" s="153">
        <v>0</v>
      </c>
      <c r="AI542" s="154">
        <v>42518</v>
      </c>
      <c r="AJ542" s="155">
        <v>1371506</v>
      </c>
      <c r="AK542" s="156">
        <v>1371506.1</v>
      </c>
      <c r="AL542" s="157">
        <v>42516</v>
      </c>
      <c r="AM542" s="158">
        <v>0</v>
      </c>
      <c r="AN542" t="s">
        <v>159</v>
      </c>
      <c r="AO542" s="159">
        <v>42518.226215277777</v>
      </c>
      <c r="AP542" t="s">
        <v>173</v>
      </c>
      <c r="AQ542" t="s">
        <v>119</v>
      </c>
      <c r="AR542" t="s">
        <v>119</v>
      </c>
      <c r="AT542" s="160">
        <v>42516</v>
      </c>
      <c r="AU542" s="161">
        <v>1</v>
      </c>
      <c r="AV542" s="162">
        <v>1</v>
      </c>
      <c r="AW542" t="s">
        <v>120</v>
      </c>
      <c r="AZ542" s="163">
        <v>42518</v>
      </c>
      <c r="BB542" t="s">
        <v>121</v>
      </c>
      <c r="BC542" t="s">
        <v>114</v>
      </c>
      <c r="BD542" t="s">
        <v>122</v>
      </c>
      <c r="BE542" t="s">
        <v>110</v>
      </c>
      <c r="BH542" t="s">
        <v>122</v>
      </c>
      <c r="BL542" t="s">
        <v>110</v>
      </c>
      <c r="BM542" s="165">
        <v>42516</v>
      </c>
      <c r="BO542" t="s">
        <v>110</v>
      </c>
      <c r="BP542" t="s">
        <v>123</v>
      </c>
      <c r="BS542" s="166">
        <v>42518.216666666667</v>
      </c>
      <c r="BU542" t="s">
        <v>110</v>
      </c>
      <c r="BV542" t="s">
        <v>173</v>
      </c>
      <c r="BW542" t="s">
        <v>110</v>
      </c>
      <c r="BZ542" t="s">
        <v>108</v>
      </c>
      <c r="CA542" t="s">
        <v>172</v>
      </c>
      <c r="CB542" s="167">
        <v>42516</v>
      </c>
      <c r="CC542" s="168">
        <v>0</v>
      </c>
      <c r="CD542" s="169">
        <v>4</v>
      </c>
      <c r="CE542" t="s">
        <v>111</v>
      </c>
      <c r="CH542" t="s">
        <v>134</v>
      </c>
      <c r="CL542" t="s">
        <v>126</v>
      </c>
      <c r="CM542" t="s">
        <v>132</v>
      </c>
      <c r="CU542" t="s">
        <v>119</v>
      </c>
      <c r="DD542" s="170">
        <v>-497.15</v>
      </c>
      <c r="DE542" t="s">
        <v>110</v>
      </c>
      <c r="DF542" s="171">
        <v>0</v>
      </c>
      <c r="DH542" s="172">
        <v>0</v>
      </c>
      <c r="DI542" t="s">
        <v>173</v>
      </c>
      <c r="DJ542" t="s">
        <v>116</v>
      </c>
      <c r="DK542" s="173">
        <v>42516</v>
      </c>
      <c r="DL542" t="s">
        <v>119</v>
      </c>
      <c r="DN542" s="174">
        <v>-497.15</v>
      </c>
      <c r="DO542" s="175">
        <v>1</v>
      </c>
      <c r="DP542" s="176">
        <v>1</v>
      </c>
      <c r="DQ542" s="177">
        <v>1371506</v>
      </c>
      <c r="DT542" s="178">
        <v>42518</v>
      </c>
      <c r="DV542" t="s">
        <v>120</v>
      </c>
      <c r="DW542" s="179">
        <v>42516</v>
      </c>
      <c r="DX542" t="s">
        <v>110</v>
      </c>
      <c r="DY542" s="180">
        <v>42516</v>
      </c>
      <c r="DZ542" t="s">
        <v>116</v>
      </c>
      <c r="EC542" t="s">
        <v>123</v>
      </c>
      <c r="ED542" s="181">
        <v>0</v>
      </c>
      <c r="EE542" s="182">
        <v>0</v>
      </c>
      <c r="EG542" t="s">
        <v>131</v>
      </c>
      <c r="EJ542" t="str">
        <f t="shared" si="8"/>
        <v>205200020100</v>
      </c>
    </row>
    <row r="543" spans="1:140" ht="16.5" hidden="1" thickTop="1" thickBot="1" x14ac:dyDescent="0.3">
      <c r="A543" t="s">
        <v>108</v>
      </c>
      <c r="B543" t="s">
        <v>172</v>
      </c>
      <c r="C543" s="140">
        <v>42516</v>
      </c>
      <c r="D543" s="141">
        <v>0</v>
      </c>
      <c r="E543" t="s">
        <v>108</v>
      </c>
      <c r="F543" t="s">
        <v>110</v>
      </c>
      <c r="G543" s="142">
        <v>2016</v>
      </c>
      <c r="H543" s="143">
        <v>11</v>
      </c>
      <c r="I543" s="144">
        <v>42516</v>
      </c>
      <c r="J543" t="s">
        <v>111</v>
      </c>
      <c r="L543" t="s">
        <v>110</v>
      </c>
      <c r="M543" t="s">
        <v>110</v>
      </c>
      <c r="O543" s="146">
        <v>0</v>
      </c>
      <c r="P543" t="s">
        <v>112</v>
      </c>
      <c r="R543" s="148">
        <v>42516</v>
      </c>
      <c r="S543" s="149">
        <v>58</v>
      </c>
      <c r="T543" s="150">
        <v>106533.3</v>
      </c>
      <c r="U543" s="151">
        <v>106533.3</v>
      </c>
      <c r="V543" s="152">
        <v>0</v>
      </c>
      <c r="W543" t="s">
        <v>113</v>
      </c>
      <c r="Y543" t="s">
        <v>114</v>
      </c>
      <c r="Z543" t="s">
        <v>114</v>
      </c>
      <c r="AA543" t="s">
        <v>114</v>
      </c>
      <c r="AB543" t="s">
        <v>115</v>
      </c>
      <c r="AC543" t="s">
        <v>116</v>
      </c>
      <c r="AD543" t="s">
        <v>110</v>
      </c>
      <c r="AE543" t="s">
        <v>110</v>
      </c>
      <c r="AH543" s="153">
        <v>0</v>
      </c>
      <c r="AI543" s="154">
        <v>42518</v>
      </c>
      <c r="AJ543" s="155">
        <v>1371506</v>
      </c>
      <c r="AK543" s="156">
        <v>1371506.1</v>
      </c>
      <c r="AL543" s="157">
        <v>42516</v>
      </c>
      <c r="AM543" s="158">
        <v>0</v>
      </c>
      <c r="AN543" t="s">
        <v>159</v>
      </c>
      <c r="AO543" s="159">
        <v>42518.226215277777</v>
      </c>
      <c r="AP543" t="s">
        <v>173</v>
      </c>
      <c r="AQ543" t="s">
        <v>119</v>
      </c>
      <c r="AR543" t="s">
        <v>119</v>
      </c>
      <c r="AT543" s="160">
        <v>42516</v>
      </c>
      <c r="AU543" s="161">
        <v>1</v>
      </c>
      <c r="AV543" s="162">
        <v>1</v>
      </c>
      <c r="AW543" t="s">
        <v>120</v>
      </c>
      <c r="AZ543" s="163">
        <v>42518</v>
      </c>
      <c r="BB543" t="s">
        <v>121</v>
      </c>
      <c r="BC543" t="s">
        <v>114</v>
      </c>
      <c r="BD543" t="s">
        <v>122</v>
      </c>
      <c r="BE543" t="s">
        <v>110</v>
      </c>
      <c r="BH543" t="s">
        <v>122</v>
      </c>
      <c r="BL543" t="s">
        <v>110</v>
      </c>
      <c r="BM543" s="165">
        <v>42516</v>
      </c>
      <c r="BO543" t="s">
        <v>110</v>
      </c>
      <c r="BP543" t="s">
        <v>123</v>
      </c>
      <c r="BS543" s="166">
        <v>42518.216666666667</v>
      </c>
      <c r="BU543" t="s">
        <v>110</v>
      </c>
      <c r="BV543" t="s">
        <v>173</v>
      </c>
      <c r="BW543" t="s">
        <v>110</v>
      </c>
      <c r="BZ543" t="s">
        <v>108</v>
      </c>
      <c r="CA543" t="s">
        <v>172</v>
      </c>
      <c r="CB543" s="167">
        <v>42516</v>
      </c>
      <c r="CC543" s="168">
        <v>0</v>
      </c>
      <c r="CD543" s="169">
        <v>6</v>
      </c>
      <c r="CE543" t="s">
        <v>111</v>
      </c>
      <c r="CH543" t="s">
        <v>135</v>
      </c>
      <c r="CL543" t="s">
        <v>126</v>
      </c>
      <c r="CM543" t="s">
        <v>132</v>
      </c>
      <c r="CU543" t="s">
        <v>119</v>
      </c>
      <c r="DD543" s="170">
        <v>-498.61</v>
      </c>
      <c r="DE543" t="s">
        <v>110</v>
      </c>
      <c r="DF543" s="171">
        <v>0</v>
      </c>
      <c r="DH543" s="172">
        <v>0</v>
      </c>
      <c r="DI543" t="s">
        <v>173</v>
      </c>
      <c r="DJ543" t="s">
        <v>116</v>
      </c>
      <c r="DK543" s="173">
        <v>42516</v>
      </c>
      <c r="DL543" t="s">
        <v>119</v>
      </c>
      <c r="DN543" s="174">
        <v>-498.61</v>
      </c>
      <c r="DO543" s="175">
        <v>1</v>
      </c>
      <c r="DP543" s="176">
        <v>1</v>
      </c>
      <c r="DQ543" s="177">
        <v>1371506</v>
      </c>
      <c r="DT543" s="178">
        <v>42518</v>
      </c>
      <c r="DV543" t="s">
        <v>120</v>
      </c>
      <c r="DW543" s="179">
        <v>42516</v>
      </c>
      <c r="DX543" t="s">
        <v>110</v>
      </c>
      <c r="DY543" s="180">
        <v>42516</v>
      </c>
      <c r="DZ543" t="s">
        <v>116</v>
      </c>
      <c r="EC543" t="s">
        <v>123</v>
      </c>
      <c r="ED543" s="181">
        <v>0</v>
      </c>
      <c r="EE543" s="182">
        <v>0</v>
      </c>
      <c r="EG543" t="s">
        <v>131</v>
      </c>
      <c r="EJ543" t="str">
        <f t="shared" si="8"/>
        <v>205300020100</v>
      </c>
    </row>
    <row r="544" spans="1:140" ht="16.5" hidden="1" thickTop="1" thickBot="1" x14ac:dyDescent="0.3">
      <c r="A544" t="s">
        <v>108</v>
      </c>
      <c r="B544" t="s">
        <v>172</v>
      </c>
      <c r="C544" s="140">
        <v>42516</v>
      </c>
      <c r="D544" s="141">
        <v>0</v>
      </c>
      <c r="E544" t="s">
        <v>108</v>
      </c>
      <c r="F544" t="s">
        <v>110</v>
      </c>
      <c r="G544" s="142">
        <v>2016</v>
      </c>
      <c r="H544" s="143">
        <v>11</v>
      </c>
      <c r="I544" s="144">
        <v>42516</v>
      </c>
      <c r="J544" t="s">
        <v>111</v>
      </c>
      <c r="L544" t="s">
        <v>110</v>
      </c>
      <c r="M544" t="s">
        <v>110</v>
      </c>
      <c r="O544" s="146">
        <v>0</v>
      </c>
      <c r="P544" t="s">
        <v>112</v>
      </c>
      <c r="R544" s="148">
        <v>42516</v>
      </c>
      <c r="S544" s="149">
        <v>58</v>
      </c>
      <c r="T544" s="150">
        <v>106533.3</v>
      </c>
      <c r="U544" s="151">
        <v>106533.3</v>
      </c>
      <c r="V544" s="152">
        <v>0</v>
      </c>
      <c r="W544" t="s">
        <v>113</v>
      </c>
      <c r="Y544" t="s">
        <v>114</v>
      </c>
      <c r="Z544" t="s">
        <v>114</v>
      </c>
      <c r="AA544" t="s">
        <v>114</v>
      </c>
      <c r="AB544" t="s">
        <v>115</v>
      </c>
      <c r="AC544" t="s">
        <v>116</v>
      </c>
      <c r="AD544" t="s">
        <v>110</v>
      </c>
      <c r="AE544" t="s">
        <v>110</v>
      </c>
      <c r="AH544" s="153">
        <v>0</v>
      </c>
      <c r="AI544" s="154">
        <v>42518</v>
      </c>
      <c r="AJ544" s="155">
        <v>1371506</v>
      </c>
      <c r="AK544" s="156">
        <v>1371506.1</v>
      </c>
      <c r="AL544" s="157">
        <v>42516</v>
      </c>
      <c r="AM544" s="158">
        <v>0</v>
      </c>
      <c r="AN544" t="s">
        <v>159</v>
      </c>
      <c r="AO544" s="159">
        <v>42518.226215277777</v>
      </c>
      <c r="AP544" t="s">
        <v>173</v>
      </c>
      <c r="AQ544" t="s">
        <v>119</v>
      </c>
      <c r="AR544" t="s">
        <v>119</v>
      </c>
      <c r="AT544" s="160">
        <v>42516</v>
      </c>
      <c r="AU544" s="161">
        <v>1</v>
      </c>
      <c r="AV544" s="162">
        <v>1</v>
      </c>
      <c r="AW544" t="s">
        <v>120</v>
      </c>
      <c r="AZ544" s="163">
        <v>42518</v>
      </c>
      <c r="BB544" t="s">
        <v>121</v>
      </c>
      <c r="BC544" t="s">
        <v>114</v>
      </c>
      <c r="BD544" t="s">
        <v>122</v>
      </c>
      <c r="BE544" t="s">
        <v>110</v>
      </c>
      <c r="BH544" t="s">
        <v>122</v>
      </c>
      <c r="BL544" t="s">
        <v>110</v>
      </c>
      <c r="BM544" s="165">
        <v>42516</v>
      </c>
      <c r="BO544" t="s">
        <v>110</v>
      </c>
      <c r="BP544" t="s">
        <v>123</v>
      </c>
      <c r="BS544" s="166">
        <v>42518.216666666667</v>
      </c>
      <c r="BU544" t="s">
        <v>110</v>
      </c>
      <c r="BV544" t="s">
        <v>173</v>
      </c>
      <c r="BW544" t="s">
        <v>110</v>
      </c>
      <c r="BZ544" t="s">
        <v>108</v>
      </c>
      <c r="CA544" t="s">
        <v>172</v>
      </c>
      <c r="CB544" s="167">
        <v>42516</v>
      </c>
      <c r="CC544" s="168">
        <v>0</v>
      </c>
      <c r="CD544" s="169">
        <v>7</v>
      </c>
      <c r="CE544" t="s">
        <v>111</v>
      </c>
      <c r="CH544" t="s">
        <v>136</v>
      </c>
      <c r="CL544" t="s">
        <v>126</v>
      </c>
      <c r="CM544" t="s">
        <v>127</v>
      </c>
      <c r="CU544" t="s">
        <v>119</v>
      </c>
      <c r="DD544" s="170">
        <v>-33.51</v>
      </c>
      <c r="DE544" t="s">
        <v>110</v>
      </c>
      <c r="DF544" s="171">
        <v>0</v>
      </c>
      <c r="DH544" s="172">
        <v>0</v>
      </c>
      <c r="DI544" t="s">
        <v>173</v>
      </c>
      <c r="DJ544" t="s">
        <v>116</v>
      </c>
      <c r="DK544" s="173">
        <v>42516</v>
      </c>
      <c r="DL544" t="s">
        <v>119</v>
      </c>
      <c r="DN544" s="174">
        <v>-33.51</v>
      </c>
      <c r="DO544" s="175">
        <v>1</v>
      </c>
      <c r="DP544" s="176">
        <v>1</v>
      </c>
      <c r="DQ544" s="177">
        <v>1371506</v>
      </c>
      <c r="DT544" s="178">
        <v>42518</v>
      </c>
      <c r="DV544" t="s">
        <v>120</v>
      </c>
      <c r="DW544" s="179">
        <v>42516</v>
      </c>
      <c r="DX544" t="s">
        <v>110</v>
      </c>
      <c r="DY544" s="180">
        <v>42516</v>
      </c>
      <c r="DZ544" t="s">
        <v>116</v>
      </c>
      <c r="EC544" t="s">
        <v>123</v>
      </c>
      <c r="ED544" s="181">
        <v>0</v>
      </c>
      <c r="EE544" s="182">
        <v>0</v>
      </c>
      <c r="EG544" t="s">
        <v>131</v>
      </c>
      <c r="EJ544" t="str">
        <f t="shared" si="8"/>
        <v>205500010100</v>
      </c>
    </row>
    <row r="545" spans="1:140" ht="16.5" hidden="1" thickTop="1" thickBot="1" x14ac:dyDescent="0.3">
      <c r="A545" t="s">
        <v>108</v>
      </c>
      <c r="B545" t="s">
        <v>172</v>
      </c>
      <c r="C545" s="140">
        <v>42516</v>
      </c>
      <c r="D545" s="141">
        <v>0</v>
      </c>
      <c r="E545" t="s">
        <v>108</v>
      </c>
      <c r="F545" t="s">
        <v>110</v>
      </c>
      <c r="G545" s="142">
        <v>2016</v>
      </c>
      <c r="H545" s="143">
        <v>11</v>
      </c>
      <c r="I545" s="144">
        <v>42516</v>
      </c>
      <c r="J545" t="s">
        <v>111</v>
      </c>
      <c r="L545" t="s">
        <v>110</v>
      </c>
      <c r="M545" t="s">
        <v>110</v>
      </c>
      <c r="O545" s="146">
        <v>0</v>
      </c>
      <c r="P545" t="s">
        <v>112</v>
      </c>
      <c r="R545" s="148">
        <v>42516</v>
      </c>
      <c r="S545" s="149">
        <v>58</v>
      </c>
      <c r="T545" s="150">
        <v>106533.3</v>
      </c>
      <c r="U545" s="151">
        <v>106533.3</v>
      </c>
      <c r="V545" s="152">
        <v>0</v>
      </c>
      <c r="W545" t="s">
        <v>113</v>
      </c>
      <c r="Y545" t="s">
        <v>114</v>
      </c>
      <c r="Z545" t="s">
        <v>114</v>
      </c>
      <c r="AA545" t="s">
        <v>114</v>
      </c>
      <c r="AB545" t="s">
        <v>115</v>
      </c>
      <c r="AC545" t="s">
        <v>116</v>
      </c>
      <c r="AD545" t="s">
        <v>110</v>
      </c>
      <c r="AE545" t="s">
        <v>110</v>
      </c>
      <c r="AH545" s="153">
        <v>0</v>
      </c>
      <c r="AI545" s="154">
        <v>42518</v>
      </c>
      <c r="AJ545" s="155">
        <v>1371506</v>
      </c>
      <c r="AK545" s="156">
        <v>1371506.1</v>
      </c>
      <c r="AL545" s="157">
        <v>42516</v>
      </c>
      <c r="AM545" s="158">
        <v>0</v>
      </c>
      <c r="AN545" t="s">
        <v>159</v>
      </c>
      <c r="AO545" s="159">
        <v>42518.226215277777</v>
      </c>
      <c r="AP545" t="s">
        <v>173</v>
      </c>
      <c r="AQ545" t="s">
        <v>119</v>
      </c>
      <c r="AR545" t="s">
        <v>119</v>
      </c>
      <c r="AT545" s="160">
        <v>42516</v>
      </c>
      <c r="AU545" s="161">
        <v>1</v>
      </c>
      <c r="AV545" s="162">
        <v>1</v>
      </c>
      <c r="AW545" t="s">
        <v>120</v>
      </c>
      <c r="AZ545" s="163">
        <v>42518</v>
      </c>
      <c r="BB545" t="s">
        <v>121</v>
      </c>
      <c r="BC545" t="s">
        <v>114</v>
      </c>
      <c r="BD545" t="s">
        <v>122</v>
      </c>
      <c r="BE545" t="s">
        <v>110</v>
      </c>
      <c r="BH545" t="s">
        <v>122</v>
      </c>
      <c r="BL545" t="s">
        <v>110</v>
      </c>
      <c r="BM545" s="165">
        <v>42516</v>
      </c>
      <c r="BO545" t="s">
        <v>110</v>
      </c>
      <c r="BP545" t="s">
        <v>123</v>
      </c>
      <c r="BS545" s="166">
        <v>42518.216666666667</v>
      </c>
      <c r="BU545" t="s">
        <v>110</v>
      </c>
      <c r="BV545" t="s">
        <v>173</v>
      </c>
      <c r="BW545" t="s">
        <v>110</v>
      </c>
      <c r="BZ545" t="s">
        <v>108</v>
      </c>
      <c r="CA545" t="s">
        <v>172</v>
      </c>
      <c r="CB545" s="167">
        <v>42516</v>
      </c>
      <c r="CC545" s="168">
        <v>0</v>
      </c>
      <c r="CD545" s="169">
        <v>8</v>
      </c>
      <c r="CE545" t="s">
        <v>111</v>
      </c>
      <c r="CH545" t="s">
        <v>136</v>
      </c>
      <c r="CL545" t="s">
        <v>126</v>
      </c>
      <c r="CM545" t="s">
        <v>132</v>
      </c>
      <c r="CU545" t="s">
        <v>119</v>
      </c>
      <c r="DD545" s="170">
        <v>-6.13</v>
      </c>
      <c r="DE545" t="s">
        <v>110</v>
      </c>
      <c r="DF545" s="171">
        <v>0</v>
      </c>
      <c r="DH545" s="172">
        <v>0</v>
      </c>
      <c r="DI545" t="s">
        <v>173</v>
      </c>
      <c r="DJ545" t="s">
        <v>116</v>
      </c>
      <c r="DK545" s="173">
        <v>42516</v>
      </c>
      <c r="DL545" t="s">
        <v>119</v>
      </c>
      <c r="DN545" s="174">
        <v>-6.13</v>
      </c>
      <c r="DO545" s="175">
        <v>1</v>
      </c>
      <c r="DP545" s="176">
        <v>1</v>
      </c>
      <c r="DQ545" s="177">
        <v>1371506</v>
      </c>
      <c r="DT545" s="178">
        <v>42518</v>
      </c>
      <c r="DV545" t="s">
        <v>120</v>
      </c>
      <c r="DW545" s="179">
        <v>42516</v>
      </c>
      <c r="DX545" t="s">
        <v>110</v>
      </c>
      <c r="DY545" s="180">
        <v>42516</v>
      </c>
      <c r="DZ545" t="s">
        <v>116</v>
      </c>
      <c r="EC545" t="s">
        <v>123</v>
      </c>
      <c r="ED545" s="181">
        <v>0</v>
      </c>
      <c r="EE545" s="182">
        <v>0</v>
      </c>
      <c r="EG545" t="s">
        <v>131</v>
      </c>
      <c r="EJ545" t="str">
        <f t="shared" si="8"/>
        <v>205500020100</v>
      </c>
    </row>
    <row r="546" spans="1:140" ht="16.5" hidden="1" thickTop="1" thickBot="1" x14ac:dyDescent="0.3">
      <c r="A546" t="s">
        <v>108</v>
      </c>
      <c r="B546" t="s">
        <v>172</v>
      </c>
      <c r="C546" s="140">
        <v>42516</v>
      </c>
      <c r="D546" s="141">
        <v>0</v>
      </c>
      <c r="E546" t="s">
        <v>108</v>
      </c>
      <c r="F546" t="s">
        <v>110</v>
      </c>
      <c r="G546" s="142">
        <v>2016</v>
      </c>
      <c r="H546" s="143">
        <v>11</v>
      </c>
      <c r="I546" s="144">
        <v>42516</v>
      </c>
      <c r="J546" t="s">
        <v>111</v>
      </c>
      <c r="L546" t="s">
        <v>110</v>
      </c>
      <c r="M546" t="s">
        <v>110</v>
      </c>
      <c r="O546" s="146">
        <v>0</v>
      </c>
      <c r="P546" t="s">
        <v>112</v>
      </c>
      <c r="R546" s="148">
        <v>42516</v>
      </c>
      <c r="S546" s="149">
        <v>58</v>
      </c>
      <c r="T546" s="150">
        <v>106533.3</v>
      </c>
      <c r="U546" s="151">
        <v>106533.3</v>
      </c>
      <c r="V546" s="152">
        <v>0</v>
      </c>
      <c r="W546" t="s">
        <v>113</v>
      </c>
      <c r="Y546" t="s">
        <v>114</v>
      </c>
      <c r="Z546" t="s">
        <v>114</v>
      </c>
      <c r="AA546" t="s">
        <v>114</v>
      </c>
      <c r="AB546" t="s">
        <v>115</v>
      </c>
      <c r="AC546" t="s">
        <v>116</v>
      </c>
      <c r="AD546" t="s">
        <v>110</v>
      </c>
      <c r="AE546" t="s">
        <v>110</v>
      </c>
      <c r="AH546" s="153">
        <v>0</v>
      </c>
      <c r="AI546" s="154">
        <v>42518</v>
      </c>
      <c r="AJ546" s="155">
        <v>1371506</v>
      </c>
      <c r="AK546" s="156">
        <v>1371506.1</v>
      </c>
      <c r="AL546" s="157">
        <v>42516</v>
      </c>
      <c r="AM546" s="158">
        <v>0</v>
      </c>
      <c r="AN546" t="s">
        <v>159</v>
      </c>
      <c r="AO546" s="159">
        <v>42518.226215277777</v>
      </c>
      <c r="AP546" t="s">
        <v>173</v>
      </c>
      <c r="AQ546" t="s">
        <v>119</v>
      </c>
      <c r="AR546" t="s">
        <v>119</v>
      </c>
      <c r="AT546" s="160">
        <v>42516</v>
      </c>
      <c r="AU546" s="161">
        <v>1</v>
      </c>
      <c r="AV546" s="162">
        <v>1</v>
      </c>
      <c r="AW546" t="s">
        <v>120</v>
      </c>
      <c r="AZ546" s="163">
        <v>42518</v>
      </c>
      <c r="BB546" t="s">
        <v>121</v>
      </c>
      <c r="BC546" t="s">
        <v>114</v>
      </c>
      <c r="BD546" t="s">
        <v>122</v>
      </c>
      <c r="BE546" t="s">
        <v>110</v>
      </c>
      <c r="BH546" t="s">
        <v>122</v>
      </c>
      <c r="BL546" t="s">
        <v>110</v>
      </c>
      <c r="BM546" s="165">
        <v>42516</v>
      </c>
      <c r="BO546" t="s">
        <v>110</v>
      </c>
      <c r="BP546" t="s">
        <v>123</v>
      </c>
      <c r="BS546" s="166">
        <v>42518.216666666667</v>
      </c>
      <c r="BU546" t="s">
        <v>110</v>
      </c>
      <c r="BV546" t="s">
        <v>173</v>
      </c>
      <c r="BW546" t="s">
        <v>110</v>
      </c>
      <c r="BZ546" t="s">
        <v>108</v>
      </c>
      <c r="CA546" t="s">
        <v>172</v>
      </c>
      <c r="CB546" s="167">
        <v>42516</v>
      </c>
      <c r="CC546" s="168">
        <v>0</v>
      </c>
      <c r="CD546" s="169">
        <v>12</v>
      </c>
      <c r="CE546" t="s">
        <v>111</v>
      </c>
      <c r="CH546" t="s">
        <v>160</v>
      </c>
      <c r="CL546" t="s">
        <v>126</v>
      </c>
      <c r="CM546" t="s">
        <v>132</v>
      </c>
      <c r="CU546" t="s">
        <v>119</v>
      </c>
      <c r="DD546" s="170">
        <v>-15.95</v>
      </c>
      <c r="DE546" t="s">
        <v>110</v>
      </c>
      <c r="DF546" s="171">
        <v>0</v>
      </c>
      <c r="DH546" s="172">
        <v>0</v>
      </c>
      <c r="DI546" t="s">
        <v>173</v>
      </c>
      <c r="DJ546" t="s">
        <v>116</v>
      </c>
      <c r="DK546" s="173">
        <v>42516</v>
      </c>
      <c r="DL546" t="s">
        <v>119</v>
      </c>
      <c r="DN546" s="174">
        <v>-15.95</v>
      </c>
      <c r="DO546" s="175">
        <v>1</v>
      </c>
      <c r="DP546" s="176">
        <v>1</v>
      </c>
      <c r="DQ546" s="177">
        <v>1371506</v>
      </c>
      <c r="DT546" s="178">
        <v>42518</v>
      </c>
      <c r="DV546" t="s">
        <v>120</v>
      </c>
      <c r="DW546" s="179">
        <v>42516</v>
      </c>
      <c r="DX546" t="s">
        <v>110</v>
      </c>
      <c r="DY546" s="180">
        <v>42516</v>
      </c>
      <c r="DZ546" t="s">
        <v>116</v>
      </c>
      <c r="EC546" t="s">
        <v>123</v>
      </c>
      <c r="ED546" s="181">
        <v>0</v>
      </c>
      <c r="EE546" s="182">
        <v>0</v>
      </c>
      <c r="EG546" t="s">
        <v>131</v>
      </c>
      <c r="EJ546" t="str">
        <f t="shared" si="8"/>
        <v>205700020100</v>
      </c>
    </row>
    <row r="547" spans="1:140" ht="16.5" hidden="1" thickTop="1" thickBot="1" x14ac:dyDescent="0.3">
      <c r="A547" t="s">
        <v>108</v>
      </c>
      <c r="B547" t="s">
        <v>172</v>
      </c>
      <c r="C547" s="140">
        <v>42516</v>
      </c>
      <c r="D547" s="141">
        <v>0</v>
      </c>
      <c r="E547" t="s">
        <v>108</v>
      </c>
      <c r="F547" t="s">
        <v>110</v>
      </c>
      <c r="G547" s="142">
        <v>2016</v>
      </c>
      <c r="H547" s="143">
        <v>11</v>
      </c>
      <c r="I547" s="144">
        <v>42516</v>
      </c>
      <c r="J547" t="s">
        <v>111</v>
      </c>
      <c r="L547" t="s">
        <v>110</v>
      </c>
      <c r="M547" t="s">
        <v>110</v>
      </c>
      <c r="O547" s="146">
        <v>0</v>
      </c>
      <c r="P547" t="s">
        <v>112</v>
      </c>
      <c r="R547" s="148">
        <v>42516</v>
      </c>
      <c r="S547" s="149">
        <v>58</v>
      </c>
      <c r="T547" s="150">
        <v>106533.3</v>
      </c>
      <c r="U547" s="151">
        <v>106533.3</v>
      </c>
      <c r="V547" s="152">
        <v>0</v>
      </c>
      <c r="W547" t="s">
        <v>113</v>
      </c>
      <c r="Y547" t="s">
        <v>114</v>
      </c>
      <c r="Z547" t="s">
        <v>114</v>
      </c>
      <c r="AA547" t="s">
        <v>114</v>
      </c>
      <c r="AB547" t="s">
        <v>115</v>
      </c>
      <c r="AC547" t="s">
        <v>116</v>
      </c>
      <c r="AD547" t="s">
        <v>110</v>
      </c>
      <c r="AE547" t="s">
        <v>110</v>
      </c>
      <c r="AH547" s="153">
        <v>0</v>
      </c>
      <c r="AI547" s="154">
        <v>42518</v>
      </c>
      <c r="AJ547" s="155">
        <v>1371506</v>
      </c>
      <c r="AK547" s="156">
        <v>1371506.1</v>
      </c>
      <c r="AL547" s="157">
        <v>42516</v>
      </c>
      <c r="AM547" s="158">
        <v>0</v>
      </c>
      <c r="AN547" t="s">
        <v>159</v>
      </c>
      <c r="AO547" s="159">
        <v>42518.226215277777</v>
      </c>
      <c r="AP547" t="s">
        <v>173</v>
      </c>
      <c r="AQ547" t="s">
        <v>119</v>
      </c>
      <c r="AR547" t="s">
        <v>119</v>
      </c>
      <c r="AT547" s="160">
        <v>42516</v>
      </c>
      <c r="AU547" s="161">
        <v>1</v>
      </c>
      <c r="AV547" s="162">
        <v>1</v>
      </c>
      <c r="AW547" t="s">
        <v>120</v>
      </c>
      <c r="AZ547" s="163">
        <v>42518</v>
      </c>
      <c r="BB547" t="s">
        <v>121</v>
      </c>
      <c r="BC547" t="s">
        <v>114</v>
      </c>
      <c r="BD547" t="s">
        <v>122</v>
      </c>
      <c r="BE547" t="s">
        <v>110</v>
      </c>
      <c r="BH547" t="s">
        <v>122</v>
      </c>
      <c r="BL547" t="s">
        <v>110</v>
      </c>
      <c r="BM547" s="165">
        <v>42516</v>
      </c>
      <c r="BO547" t="s">
        <v>110</v>
      </c>
      <c r="BP547" t="s">
        <v>123</v>
      </c>
      <c r="BS547" s="166">
        <v>42518.216666666667</v>
      </c>
      <c r="BU547" t="s">
        <v>110</v>
      </c>
      <c r="BV547" t="s">
        <v>173</v>
      </c>
      <c r="BW547" t="s">
        <v>110</v>
      </c>
      <c r="BZ547" t="s">
        <v>108</v>
      </c>
      <c r="CA547" t="s">
        <v>172</v>
      </c>
      <c r="CB547" s="167">
        <v>42516</v>
      </c>
      <c r="CC547" s="168">
        <v>0</v>
      </c>
      <c r="CD547" s="169">
        <v>9</v>
      </c>
      <c r="CE547" t="s">
        <v>111</v>
      </c>
      <c r="CH547" t="s">
        <v>137</v>
      </c>
      <c r="CL547" t="s">
        <v>126</v>
      </c>
      <c r="CM547" t="s">
        <v>127</v>
      </c>
      <c r="CU547" t="s">
        <v>119</v>
      </c>
      <c r="DD547" s="170">
        <v>-10543.01</v>
      </c>
      <c r="DE547" t="s">
        <v>110</v>
      </c>
      <c r="DF547" s="171">
        <v>0</v>
      </c>
      <c r="DH547" s="172">
        <v>0</v>
      </c>
      <c r="DI547" t="s">
        <v>173</v>
      </c>
      <c r="DJ547" t="s">
        <v>116</v>
      </c>
      <c r="DK547" s="173">
        <v>42516</v>
      </c>
      <c r="DL547" t="s">
        <v>119</v>
      </c>
      <c r="DN547" s="174">
        <v>-10543.01</v>
      </c>
      <c r="DO547" s="175">
        <v>1</v>
      </c>
      <c r="DP547" s="176">
        <v>1</v>
      </c>
      <c r="DQ547" s="177">
        <v>1371506</v>
      </c>
      <c r="DT547" s="178">
        <v>42518</v>
      </c>
      <c r="DV547" t="s">
        <v>120</v>
      </c>
      <c r="DW547" s="179">
        <v>42516</v>
      </c>
      <c r="DX547" t="s">
        <v>110</v>
      </c>
      <c r="DY547" s="180">
        <v>42516</v>
      </c>
      <c r="DZ547" t="s">
        <v>116</v>
      </c>
      <c r="EC547" t="s">
        <v>123</v>
      </c>
      <c r="ED547" s="181">
        <v>0</v>
      </c>
      <c r="EE547" s="182">
        <v>0</v>
      </c>
      <c r="EG547" t="s">
        <v>131</v>
      </c>
      <c r="EJ547" t="str">
        <f t="shared" si="8"/>
        <v>205600010100</v>
      </c>
    </row>
    <row r="548" spans="1:140" ht="16.5" hidden="1" thickTop="1" thickBot="1" x14ac:dyDescent="0.3">
      <c r="A548" t="s">
        <v>108</v>
      </c>
      <c r="B548" t="s">
        <v>172</v>
      </c>
      <c r="C548" s="140">
        <v>42516</v>
      </c>
      <c r="D548" s="141">
        <v>0</v>
      </c>
      <c r="E548" t="s">
        <v>108</v>
      </c>
      <c r="F548" t="s">
        <v>110</v>
      </c>
      <c r="G548" s="142">
        <v>2016</v>
      </c>
      <c r="H548" s="143">
        <v>11</v>
      </c>
      <c r="I548" s="144">
        <v>42516</v>
      </c>
      <c r="J548" t="s">
        <v>111</v>
      </c>
      <c r="L548" t="s">
        <v>110</v>
      </c>
      <c r="M548" t="s">
        <v>110</v>
      </c>
      <c r="O548" s="146">
        <v>0</v>
      </c>
      <c r="P548" t="s">
        <v>112</v>
      </c>
      <c r="R548" s="148">
        <v>42516</v>
      </c>
      <c r="S548" s="149">
        <v>58</v>
      </c>
      <c r="T548" s="150">
        <v>106533.3</v>
      </c>
      <c r="U548" s="151">
        <v>106533.3</v>
      </c>
      <c r="V548" s="152">
        <v>0</v>
      </c>
      <c r="W548" t="s">
        <v>113</v>
      </c>
      <c r="Y548" t="s">
        <v>114</v>
      </c>
      <c r="Z548" t="s">
        <v>114</v>
      </c>
      <c r="AA548" t="s">
        <v>114</v>
      </c>
      <c r="AB548" t="s">
        <v>115</v>
      </c>
      <c r="AC548" t="s">
        <v>116</v>
      </c>
      <c r="AD548" t="s">
        <v>110</v>
      </c>
      <c r="AE548" t="s">
        <v>110</v>
      </c>
      <c r="AH548" s="153">
        <v>0</v>
      </c>
      <c r="AI548" s="154">
        <v>42518</v>
      </c>
      <c r="AJ548" s="155">
        <v>1371506</v>
      </c>
      <c r="AK548" s="156">
        <v>1371506.1</v>
      </c>
      <c r="AL548" s="157">
        <v>42516</v>
      </c>
      <c r="AM548" s="158">
        <v>0</v>
      </c>
      <c r="AN548" t="s">
        <v>159</v>
      </c>
      <c r="AO548" s="159">
        <v>42518.226215277777</v>
      </c>
      <c r="AP548" t="s">
        <v>173</v>
      </c>
      <c r="AQ548" t="s">
        <v>119</v>
      </c>
      <c r="AR548" t="s">
        <v>119</v>
      </c>
      <c r="AT548" s="160">
        <v>42516</v>
      </c>
      <c r="AU548" s="161">
        <v>1</v>
      </c>
      <c r="AV548" s="162">
        <v>1</v>
      </c>
      <c r="AW548" t="s">
        <v>120</v>
      </c>
      <c r="AZ548" s="163">
        <v>42518</v>
      </c>
      <c r="BB548" t="s">
        <v>121</v>
      </c>
      <c r="BC548" t="s">
        <v>114</v>
      </c>
      <c r="BD548" t="s">
        <v>122</v>
      </c>
      <c r="BE548" t="s">
        <v>110</v>
      </c>
      <c r="BH548" t="s">
        <v>122</v>
      </c>
      <c r="BL548" t="s">
        <v>110</v>
      </c>
      <c r="BM548" s="165">
        <v>42516</v>
      </c>
      <c r="BO548" t="s">
        <v>110</v>
      </c>
      <c r="BP548" t="s">
        <v>123</v>
      </c>
      <c r="BS548" s="166">
        <v>42518.216666666667</v>
      </c>
      <c r="BU548" t="s">
        <v>110</v>
      </c>
      <c r="BV548" t="s">
        <v>173</v>
      </c>
      <c r="BW548" t="s">
        <v>110</v>
      </c>
      <c r="BZ548" t="s">
        <v>108</v>
      </c>
      <c r="CA548" t="s">
        <v>172</v>
      </c>
      <c r="CB548" s="167">
        <v>42516</v>
      </c>
      <c r="CC548" s="168">
        <v>0</v>
      </c>
      <c r="CD548" s="169">
        <v>10</v>
      </c>
      <c r="CE548" t="s">
        <v>111</v>
      </c>
      <c r="CH548" t="s">
        <v>137</v>
      </c>
      <c r="CL548" t="s">
        <v>126</v>
      </c>
      <c r="CM548" t="s">
        <v>132</v>
      </c>
      <c r="CU548" t="s">
        <v>119</v>
      </c>
      <c r="DD548" s="170">
        <v>-1778.64</v>
      </c>
      <c r="DE548" t="s">
        <v>110</v>
      </c>
      <c r="DF548" s="171">
        <v>0</v>
      </c>
      <c r="DH548" s="172">
        <v>0</v>
      </c>
      <c r="DI548" t="s">
        <v>173</v>
      </c>
      <c r="DJ548" t="s">
        <v>116</v>
      </c>
      <c r="DK548" s="173">
        <v>42516</v>
      </c>
      <c r="DL548" t="s">
        <v>119</v>
      </c>
      <c r="DN548" s="174">
        <v>-1778.64</v>
      </c>
      <c r="DO548" s="175">
        <v>1</v>
      </c>
      <c r="DP548" s="176">
        <v>1</v>
      </c>
      <c r="DQ548" s="177">
        <v>1371506</v>
      </c>
      <c r="DT548" s="178">
        <v>42518</v>
      </c>
      <c r="DV548" t="s">
        <v>120</v>
      </c>
      <c r="DW548" s="179">
        <v>42516</v>
      </c>
      <c r="DX548" t="s">
        <v>110</v>
      </c>
      <c r="DY548" s="180">
        <v>42516</v>
      </c>
      <c r="DZ548" t="s">
        <v>116</v>
      </c>
      <c r="EC548" t="s">
        <v>123</v>
      </c>
      <c r="ED548" s="181">
        <v>0</v>
      </c>
      <c r="EE548" s="182">
        <v>0</v>
      </c>
      <c r="EG548" t="s">
        <v>131</v>
      </c>
      <c r="EJ548" t="str">
        <f t="shared" si="8"/>
        <v>205600020100</v>
      </c>
    </row>
    <row r="549" spans="1:140" ht="16.5" hidden="1" thickTop="1" thickBot="1" x14ac:dyDescent="0.3">
      <c r="A549" t="s">
        <v>108</v>
      </c>
      <c r="B549" t="s">
        <v>172</v>
      </c>
      <c r="C549" s="140">
        <v>42516</v>
      </c>
      <c r="D549" s="141">
        <v>0</v>
      </c>
      <c r="E549" t="s">
        <v>108</v>
      </c>
      <c r="F549" t="s">
        <v>110</v>
      </c>
      <c r="G549" s="142">
        <v>2016</v>
      </c>
      <c r="H549" s="143">
        <v>11</v>
      </c>
      <c r="I549" s="144">
        <v>42516</v>
      </c>
      <c r="J549" t="s">
        <v>111</v>
      </c>
      <c r="L549" t="s">
        <v>110</v>
      </c>
      <c r="M549" t="s">
        <v>110</v>
      </c>
      <c r="O549" s="146">
        <v>0</v>
      </c>
      <c r="P549" t="s">
        <v>112</v>
      </c>
      <c r="R549" s="148">
        <v>42516</v>
      </c>
      <c r="S549" s="149">
        <v>58</v>
      </c>
      <c r="T549" s="150">
        <v>106533.3</v>
      </c>
      <c r="U549" s="151">
        <v>106533.3</v>
      </c>
      <c r="V549" s="152">
        <v>0</v>
      </c>
      <c r="W549" t="s">
        <v>113</v>
      </c>
      <c r="Y549" t="s">
        <v>114</v>
      </c>
      <c r="Z549" t="s">
        <v>114</v>
      </c>
      <c r="AA549" t="s">
        <v>114</v>
      </c>
      <c r="AB549" t="s">
        <v>115</v>
      </c>
      <c r="AC549" t="s">
        <v>116</v>
      </c>
      <c r="AD549" t="s">
        <v>110</v>
      </c>
      <c r="AE549" t="s">
        <v>110</v>
      </c>
      <c r="AH549" s="153">
        <v>0</v>
      </c>
      <c r="AI549" s="154">
        <v>42518</v>
      </c>
      <c r="AJ549" s="155">
        <v>1371506</v>
      </c>
      <c r="AK549" s="156">
        <v>1371506.1</v>
      </c>
      <c r="AL549" s="157">
        <v>42516</v>
      </c>
      <c r="AM549" s="158">
        <v>0</v>
      </c>
      <c r="AN549" t="s">
        <v>159</v>
      </c>
      <c r="AO549" s="159">
        <v>42518.226215277777</v>
      </c>
      <c r="AP549" t="s">
        <v>173</v>
      </c>
      <c r="AQ549" t="s">
        <v>119</v>
      </c>
      <c r="AR549" t="s">
        <v>119</v>
      </c>
      <c r="AT549" s="160">
        <v>42516</v>
      </c>
      <c r="AU549" s="161">
        <v>1</v>
      </c>
      <c r="AV549" s="162">
        <v>1</v>
      </c>
      <c r="AW549" t="s">
        <v>120</v>
      </c>
      <c r="AZ549" s="163">
        <v>42518</v>
      </c>
      <c r="BB549" t="s">
        <v>121</v>
      </c>
      <c r="BC549" t="s">
        <v>114</v>
      </c>
      <c r="BD549" t="s">
        <v>122</v>
      </c>
      <c r="BE549" t="s">
        <v>110</v>
      </c>
      <c r="BH549" t="s">
        <v>122</v>
      </c>
      <c r="BL549" t="s">
        <v>110</v>
      </c>
      <c r="BM549" s="165">
        <v>42516</v>
      </c>
      <c r="BO549" t="s">
        <v>110</v>
      </c>
      <c r="BP549" t="s">
        <v>123</v>
      </c>
      <c r="BS549" s="166">
        <v>42518.216666666667</v>
      </c>
      <c r="BU549" t="s">
        <v>110</v>
      </c>
      <c r="BV549" t="s">
        <v>173</v>
      </c>
      <c r="BW549" t="s">
        <v>110</v>
      </c>
      <c r="BZ549" t="s">
        <v>108</v>
      </c>
      <c r="CA549" t="s">
        <v>172</v>
      </c>
      <c r="CB549" s="167">
        <v>42516</v>
      </c>
      <c r="CC549" s="168">
        <v>0</v>
      </c>
      <c r="CD549" s="169">
        <v>11</v>
      </c>
      <c r="CE549" t="s">
        <v>111</v>
      </c>
      <c r="CH549" t="s">
        <v>160</v>
      </c>
      <c r="CL549" t="s">
        <v>126</v>
      </c>
      <c r="CM549" t="s">
        <v>127</v>
      </c>
      <c r="CU549" t="s">
        <v>119</v>
      </c>
      <c r="DD549" s="170">
        <v>-96.26</v>
      </c>
      <c r="DE549" t="s">
        <v>110</v>
      </c>
      <c r="DF549" s="171">
        <v>0</v>
      </c>
      <c r="DH549" s="172">
        <v>0</v>
      </c>
      <c r="DI549" t="s">
        <v>173</v>
      </c>
      <c r="DJ549" t="s">
        <v>116</v>
      </c>
      <c r="DK549" s="173">
        <v>42516</v>
      </c>
      <c r="DL549" t="s">
        <v>119</v>
      </c>
      <c r="DN549" s="174">
        <v>-96.26</v>
      </c>
      <c r="DO549" s="175">
        <v>1</v>
      </c>
      <c r="DP549" s="176">
        <v>1</v>
      </c>
      <c r="DQ549" s="177">
        <v>1371506</v>
      </c>
      <c r="DT549" s="178">
        <v>42518</v>
      </c>
      <c r="DV549" t="s">
        <v>120</v>
      </c>
      <c r="DW549" s="179">
        <v>42516</v>
      </c>
      <c r="DX549" t="s">
        <v>110</v>
      </c>
      <c r="DY549" s="180">
        <v>42516</v>
      </c>
      <c r="DZ549" t="s">
        <v>116</v>
      </c>
      <c r="EC549" t="s">
        <v>123</v>
      </c>
      <c r="ED549" s="181">
        <v>0</v>
      </c>
      <c r="EE549" s="182">
        <v>0</v>
      </c>
      <c r="EG549" t="s">
        <v>131</v>
      </c>
      <c r="EJ549" t="str">
        <f t="shared" si="8"/>
        <v>205700010100</v>
      </c>
    </row>
    <row r="550" spans="1:140" ht="16.5" hidden="1" thickTop="1" thickBot="1" x14ac:dyDescent="0.3">
      <c r="A550" t="s">
        <v>108</v>
      </c>
      <c r="B550" t="s">
        <v>172</v>
      </c>
      <c r="C550" s="140">
        <v>42516</v>
      </c>
      <c r="D550" s="141">
        <v>0</v>
      </c>
      <c r="E550" t="s">
        <v>108</v>
      </c>
      <c r="F550" t="s">
        <v>110</v>
      </c>
      <c r="G550" s="142">
        <v>2016</v>
      </c>
      <c r="H550" s="143">
        <v>11</v>
      </c>
      <c r="I550" s="144">
        <v>42516</v>
      </c>
      <c r="J550" t="s">
        <v>111</v>
      </c>
      <c r="L550" t="s">
        <v>110</v>
      </c>
      <c r="M550" t="s">
        <v>110</v>
      </c>
      <c r="O550" s="146">
        <v>0</v>
      </c>
      <c r="P550" t="s">
        <v>112</v>
      </c>
      <c r="R550" s="148">
        <v>42516</v>
      </c>
      <c r="S550" s="149">
        <v>58</v>
      </c>
      <c r="T550" s="150">
        <v>106533.3</v>
      </c>
      <c r="U550" s="151">
        <v>106533.3</v>
      </c>
      <c r="V550" s="152">
        <v>0</v>
      </c>
      <c r="W550" t="s">
        <v>113</v>
      </c>
      <c r="Y550" t="s">
        <v>114</v>
      </c>
      <c r="Z550" t="s">
        <v>114</v>
      </c>
      <c r="AA550" t="s">
        <v>114</v>
      </c>
      <c r="AB550" t="s">
        <v>115</v>
      </c>
      <c r="AC550" t="s">
        <v>116</v>
      </c>
      <c r="AD550" t="s">
        <v>110</v>
      </c>
      <c r="AE550" t="s">
        <v>110</v>
      </c>
      <c r="AH550" s="153">
        <v>0</v>
      </c>
      <c r="AI550" s="154">
        <v>42518</v>
      </c>
      <c r="AJ550" s="155">
        <v>1371506</v>
      </c>
      <c r="AK550" s="156">
        <v>1371506.1</v>
      </c>
      <c r="AL550" s="157">
        <v>42516</v>
      </c>
      <c r="AM550" s="158">
        <v>0</v>
      </c>
      <c r="AN550" t="s">
        <v>159</v>
      </c>
      <c r="AO550" s="159">
        <v>42518.226215277777</v>
      </c>
      <c r="AP550" t="s">
        <v>173</v>
      </c>
      <c r="AQ550" t="s">
        <v>119</v>
      </c>
      <c r="AR550" t="s">
        <v>119</v>
      </c>
      <c r="AT550" s="160">
        <v>42516</v>
      </c>
      <c r="AU550" s="161">
        <v>1</v>
      </c>
      <c r="AV550" s="162">
        <v>1</v>
      </c>
      <c r="AW550" t="s">
        <v>120</v>
      </c>
      <c r="AZ550" s="163">
        <v>42518</v>
      </c>
      <c r="BB550" t="s">
        <v>121</v>
      </c>
      <c r="BC550" t="s">
        <v>114</v>
      </c>
      <c r="BD550" t="s">
        <v>122</v>
      </c>
      <c r="BE550" t="s">
        <v>110</v>
      </c>
      <c r="BH550" t="s">
        <v>122</v>
      </c>
      <c r="BL550" t="s">
        <v>110</v>
      </c>
      <c r="BM550" s="165">
        <v>42516</v>
      </c>
      <c r="BO550" t="s">
        <v>110</v>
      </c>
      <c r="BP550" t="s">
        <v>123</v>
      </c>
      <c r="BS550" s="166">
        <v>42518.216666666667</v>
      </c>
      <c r="BU550" t="s">
        <v>110</v>
      </c>
      <c r="BV550" t="s">
        <v>173</v>
      </c>
      <c r="BW550" t="s">
        <v>110</v>
      </c>
      <c r="BZ550" t="s">
        <v>108</v>
      </c>
      <c r="CA550" t="s">
        <v>172</v>
      </c>
      <c r="CB550" s="167">
        <v>42516</v>
      </c>
      <c r="CC550" s="168">
        <v>0</v>
      </c>
      <c r="CD550" s="169">
        <v>13</v>
      </c>
      <c r="CE550" t="s">
        <v>111</v>
      </c>
      <c r="CH550" t="s">
        <v>138</v>
      </c>
      <c r="CL550" t="s">
        <v>126</v>
      </c>
      <c r="CM550" t="s">
        <v>127</v>
      </c>
      <c r="CU550" t="s">
        <v>119</v>
      </c>
      <c r="DD550" s="170">
        <v>-1023.74</v>
      </c>
      <c r="DE550" t="s">
        <v>110</v>
      </c>
      <c r="DF550" s="171">
        <v>0</v>
      </c>
      <c r="DH550" s="172">
        <v>0</v>
      </c>
      <c r="DI550" t="s">
        <v>173</v>
      </c>
      <c r="DJ550" t="s">
        <v>116</v>
      </c>
      <c r="DK550" s="173">
        <v>42516</v>
      </c>
      <c r="DL550" t="s">
        <v>119</v>
      </c>
      <c r="DN550" s="174">
        <v>-1023.74</v>
      </c>
      <c r="DO550" s="175">
        <v>1</v>
      </c>
      <c r="DP550" s="176">
        <v>1</v>
      </c>
      <c r="DQ550" s="177">
        <v>1371506</v>
      </c>
      <c r="DT550" s="178">
        <v>42518</v>
      </c>
      <c r="DV550" t="s">
        <v>120</v>
      </c>
      <c r="DW550" s="179">
        <v>42516</v>
      </c>
      <c r="DX550" t="s">
        <v>110</v>
      </c>
      <c r="DY550" s="180">
        <v>42516</v>
      </c>
      <c r="DZ550" t="s">
        <v>116</v>
      </c>
      <c r="EC550" t="s">
        <v>123</v>
      </c>
      <c r="ED550" s="181">
        <v>0</v>
      </c>
      <c r="EE550" s="182">
        <v>0</v>
      </c>
      <c r="EG550" t="s">
        <v>131</v>
      </c>
      <c r="EJ550" t="str">
        <f t="shared" si="8"/>
        <v>205800010100</v>
      </c>
    </row>
    <row r="551" spans="1:140" ht="16.5" hidden="1" thickTop="1" thickBot="1" x14ac:dyDescent="0.3">
      <c r="A551" t="s">
        <v>108</v>
      </c>
      <c r="B551" t="s">
        <v>172</v>
      </c>
      <c r="C551" s="140">
        <v>42516</v>
      </c>
      <c r="D551" s="141">
        <v>0</v>
      </c>
      <c r="E551" t="s">
        <v>108</v>
      </c>
      <c r="F551" t="s">
        <v>110</v>
      </c>
      <c r="G551" s="142">
        <v>2016</v>
      </c>
      <c r="H551" s="143">
        <v>11</v>
      </c>
      <c r="I551" s="144">
        <v>42516</v>
      </c>
      <c r="J551" t="s">
        <v>111</v>
      </c>
      <c r="L551" t="s">
        <v>110</v>
      </c>
      <c r="M551" t="s">
        <v>110</v>
      </c>
      <c r="O551" s="146">
        <v>0</v>
      </c>
      <c r="P551" t="s">
        <v>112</v>
      </c>
      <c r="R551" s="148">
        <v>42516</v>
      </c>
      <c r="S551" s="149">
        <v>58</v>
      </c>
      <c r="T551" s="150">
        <v>106533.3</v>
      </c>
      <c r="U551" s="151">
        <v>106533.3</v>
      </c>
      <c r="V551" s="152">
        <v>0</v>
      </c>
      <c r="W551" t="s">
        <v>113</v>
      </c>
      <c r="Y551" t="s">
        <v>114</v>
      </c>
      <c r="Z551" t="s">
        <v>114</v>
      </c>
      <c r="AA551" t="s">
        <v>114</v>
      </c>
      <c r="AB551" t="s">
        <v>115</v>
      </c>
      <c r="AC551" t="s">
        <v>116</v>
      </c>
      <c r="AD551" t="s">
        <v>110</v>
      </c>
      <c r="AE551" t="s">
        <v>110</v>
      </c>
      <c r="AH551" s="153">
        <v>0</v>
      </c>
      <c r="AI551" s="154">
        <v>42518</v>
      </c>
      <c r="AJ551" s="155">
        <v>1371506</v>
      </c>
      <c r="AK551" s="156">
        <v>1371506.1</v>
      </c>
      <c r="AL551" s="157">
        <v>42516</v>
      </c>
      <c r="AM551" s="158">
        <v>0</v>
      </c>
      <c r="AN551" t="s">
        <v>159</v>
      </c>
      <c r="AO551" s="159">
        <v>42518.226215277777</v>
      </c>
      <c r="AP551" t="s">
        <v>173</v>
      </c>
      <c r="AQ551" t="s">
        <v>119</v>
      </c>
      <c r="AR551" t="s">
        <v>119</v>
      </c>
      <c r="AT551" s="160">
        <v>42516</v>
      </c>
      <c r="AU551" s="161">
        <v>1</v>
      </c>
      <c r="AV551" s="162">
        <v>1</v>
      </c>
      <c r="AW551" t="s">
        <v>120</v>
      </c>
      <c r="AZ551" s="163">
        <v>42518</v>
      </c>
      <c r="BB551" t="s">
        <v>121</v>
      </c>
      <c r="BC551" t="s">
        <v>114</v>
      </c>
      <c r="BD551" t="s">
        <v>122</v>
      </c>
      <c r="BE551" t="s">
        <v>110</v>
      </c>
      <c r="BH551" t="s">
        <v>122</v>
      </c>
      <c r="BL551" t="s">
        <v>110</v>
      </c>
      <c r="BM551" s="165">
        <v>42516</v>
      </c>
      <c r="BO551" t="s">
        <v>110</v>
      </c>
      <c r="BP551" t="s">
        <v>123</v>
      </c>
      <c r="BS551" s="166">
        <v>42518.216666666667</v>
      </c>
      <c r="BU551" t="s">
        <v>110</v>
      </c>
      <c r="BV551" t="s">
        <v>173</v>
      </c>
      <c r="BW551" t="s">
        <v>110</v>
      </c>
      <c r="BZ551" t="s">
        <v>108</v>
      </c>
      <c r="CA551" t="s">
        <v>172</v>
      </c>
      <c r="CB551" s="167">
        <v>42516</v>
      </c>
      <c r="CC551" s="168">
        <v>0</v>
      </c>
      <c r="CD551" s="169">
        <v>14</v>
      </c>
      <c r="CE551" t="s">
        <v>111</v>
      </c>
      <c r="CH551" t="s">
        <v>138</v>
      </c>
      <c r="CL551" t="s">
        <v>126</v>
      </c>
      <c r="CM551" t="s">
        <v>132</v>
      </c>
      <c r="CU551" t="s">
        <v>119</v>
      </c>
      <c r="DD551" s="170">
        <v>-116.6</v>
      </c>
      <c r="DE551" t="s">
        <v>110</v>
      </c>
      <c r="DF551" s="171">
        <v>0</v>
      </c>
      <c r="DH551" s="172">
        <v>0</v>
      </c>
      <c r="DI551" t="s">
        <v>173</v>
      </c>
      <c r="DJ551" t="s">
        <v>116</v>
      </c>
      <c r="DK551" s="173">
        <v>42516</v>
      </c>
      <c r="DL551" t="s">
        <v>119</v>
      </c>
      <c r="DN551" s="174">
        <v>-116.6</v>
      </c>
      <c r="DO551" s="175">
        <v>1</v>
      </c>
      <c r="DP551" s="176">
        <v>1</v>
      </c>
      <c r="DQ551" s="177">
        <v>1371506</v>
      </c>
      <c r="DT551" s="178">
        <v>42518</v>
      </c>
      <c r="DV551" t="s">
        <v>120</v>
      </c>
      <c r="DW551" s="179">
        <v>42516</v>
      </c>
      <c r="DX551" t="s">
        <v>110</v>
      </c>
      <c r="DY551" s="180">
        <v>42516</v>
      </c>
      <c r="DZ551" t="s">
        <v>116</v>
      </c>
      <c r="EC551" t="s">
        <v>123</v>
      </c>
      <c r="ED551" s="181">
        <v>0</v>
      </c>
      <c r="EE551" s="182">
        <v>0</v>
      </c>
      <c r="EG551" t="s">
        <v>131</v>
      </c>
      <c r="EJ551" t="str">
        <f t="shared" si="8"/>
        <v>205800020100</v>
      </c>
    </row>
    <row r="552" spans="1:140" ht="16.5" hidden="1" thickTop="1" thickBot="1" x14ac:dyDescent="0.3">
      <c r="A552" t="s">
        <v>108</v>
      </c>
      <c r="B552" t="s">
        <v>172</v>
      </c>
      <c r="C552" s="140">
        <v>42516</v>
      </c>
      <c r="D552" s="141">
        <v>0</v>
      </c>
      <c r="E552" t="s">
        <v>108</v>
      </c>
      <c r="F552" t="s">
        <v>110</v>
      </c>
      <c r="G552" s="142">
        <v>2016</v>
      </c>
      <c r="H552" s="143">
        <v>11</v>
      </c>
      <c r="I552" s="144">
        <v>42516</v>
      </c>
      <c r="J552" t="s">
        <v>111</v>
      </c>
      <c r="L552" t="s">
        <v>110</v>
      </c>
      <c r="M552" t="s">
        <v>110</v>
      </c>
      <c r="O552" s="146">
        <v>0</v>
      </c>
      <c r="P552" t="s">
        <v>112</v>
      </c>
      <c r="R552" s="148">
        <v>42516</v>
      </c>
      <c r="S552" s="149">
        <v>58</v>
      </c>
      <c r="T552" s="150">
        <v>106533.3</v>
      </c>
      <c r="U552" s="151">
        <v>106533.3</v>
      </c>
      <c r="V552" s="152">
        <v>0</v>
      </c>
      <c r="W552" t="s">
        <v>113</v>
      </c>
      <c r="Y552" t="s">
        <v>114</v>
      </c>
      <c r="Z552" t="s">
        <v>114</v>
      </c>
      <c r="AA552" t="s">
        <v>114</v>
      </c>
      <c r="AB552" t="s">
        <v>115</v>
      </c>
      <c r="AC552" t="s">
        <v>116</v>
      </c>
      <c r="AD552" t="s">
        <v>110</v>
      </c>
      <c r="AE552" t="s">
        <v>110</v>
      </c>
      <c r="AH552" s="153">
        <v>0</v>
      </c>
      <c r="AI552" s="154">
        <v>42518</v>
      </c>
      <c r="AJ552" s="155">
        <v>1371506</v>
      </c>
      <c r="AK552" s="156">
        <v>1371506.1</v>
      </c>
      <c r="AL552" s="157">
        <v>42516</v>
      </c>
      <c r="AM552" s="158">
        <v>0</v>
      </c>
      <c r="AN552" t="s">
        <v>159</v>
      </c>
      <c r="AO552" s="159">
        <v>42518.226215277777</v>
      </c>
      <c r="AP552" t="s">
        <v>173</v>
      </c>
      <c r="AQ552" t="s">
        <v>119</v>
      </c>
      <c r="AR552" t="s">
        <v>119</v>
      </c>
      <c r="AT552" s="160">
        <v>42516</v>
      </c>
      <c r="AU552" s="161">
        <v>1</v>
      </c>
      <c r="AV552" s="162">
        <v>1</v>
      </c>
      <c r="AW552" t="s">
        <v>120</v>
      </c>
      <c r="AZ552" s="163">
        <v>42518</v>
      </c>
      <c r="BB552" t="s">
        <v>121</v>
      </c>
      <c r="BC552" t="s">
        <v>114</v>
      </c>
      <c r="BD552" t="s">
        <v>122</v>
      </c>
      <c r="BE552" t="s">
        <v>110</v>
      </c>
      <c r="BH552" t="s">
        <v>122</v>
      </c>
      <c r="BL552" t="s">
        <v>110</v>
      </c>
      <c r="BM552" s="165">
        <v>42516</v>
      </c>
      <c r="BO552" t="s">
        <v>110</v>
      </c>
      <c r="BP552" t="s">
        <v>123</v>
      </c>
      <c r="BS552" s="166">
        <v>42518.216666666667</v>
      </c>
      <c r="BU552" t="s">
        <v>110</v>
      </c>
      <c r="BV552" t="s">
        <v>173</v>
      </c>
      <c r="BW552" t="s">
        <v>110</v>
      </c>
      <c r="BZ552" t="s">
        <v>108</v>
      </c>
      <c r="CA552" t="s">
        <v>172</v>
      </c>
      <c r="CB552" s="167">
        <v>42516</v>
      </c>
      <c r="CC552" s="168">
        <v>0</v>
      </c>
      <c r="CD552" s="169">
        <v>15</v>
      </c>
      <c r="CE552" t="s">
        <v>111</v>
      </c>
      <c r="CH552" t="s">
        <v>162</v>
      </c>
      <c r="CL552" t="s">
        <v>126</v>
      </c>
      <c r="CM552" t="s">
        <v>127</v>
      </c>
      <c r="CU552" t="s">
        <v>119</v>
      </c>
      <c r="DD552" s="170">
        <v>-31.25</v>
      </c>
      <c r="DE552" t="s">
        <v>110</v>
      </c>
      <c r="DF552" s="171">
        <v>0</v>
      </c>
      <c r="DH552" s="172">
        <v>0</v>
      </c>
      <c r="DI552" t="s">
        <v>173</v>
      </c>
      <c r="DJ552" t="s">
        <v>116</v>
      </c>
      <c r="DK552" s="173">
        <v>42516</v>
      </c>
      <c r="DL552" t="s">
        <v>119</v>
      </c>
      <c r="DN552" s="174">
        <v>-31.25</v>
      </c>
      <c r="DO552" s="175">
        <v>1</v>
      </c>
      <c r="DP552" s="176">
        <v>1</v>
      </c>
      <c r="DQ552" s="177">
        <v>1371506</v>
      </c>
      <c r="DT552" s="178">
        <v>42518</v>
      </c>
      <c r="DV552" t="s">
        <v>120</v>
      </c>
      <c r="DW552" s="179">
        <v>42516</v>
      </c>
      <c r="DX552" t="s">
        <v>110</v>
      </c>
      <c r="DY552" s="180">
        <v>42516</v>
      </c>
      <c r="DZ552" t="s">
        <v>116</v>
      </c>
      <c r="EC552" t="s">
        <v>123</v>
      </c>
      <c r="ED552" s="181">
        <v>0</v>
      </c>
      <c r="EE552" s="182">
        <v>0</v>
      </c>
      <c r="EG552" t="s">
        <v>131</v>
      </c>
      <c r="EJ552" t="str">
        <f t="shared" si="8"/>
        <v>206100010100</v>
      </c>
    </row>
    <row r="553" spans="1:140" ht="16.5" hidden="1" thickTop="1" thickBot="1" x14ac:dyDescent="0.3">
      <c r="A553" t="s">
        <v>108</v>
      </c>
      <c r="B553" t="s">
        <v>172</v>
      </c>
      <c r="C553" s="140">
        <v>42516</v>
      </c>
      <c r="D553" s="141">
        <v>0</v>
      </c>
      <c r="E553" t="s">
        <v>108</v>
      </c>
      <c r="F553" t="s">
        <v>110</v>
      </c>
      <c r="G553" s="142">
        <v>2016</v>
      </c>
      <c r="H553" s="143">
        <v>11</v>
      </c>
      <c r="I553" s="144">
        <v>42516</v>
      </c>
      <c r="J553" t="s">
        <v>111</v>
      </c>
      <c r="L553" t="s">
        <v>110</v>
      </c>
      <c r="M553" t="s">
        <v>110</v>
      </c>
      <c r="O553" s="146">
        <v>0</v>
      </c>
      <c r="P553" t="s">
        <v>112</v>
      </c>
      <c r="R553" s="148">
        <v>42516</v>
      </c>
      <c r="S553" s="149">
        <v>58</v>
      </c>
      <c r="T553" s="150">
        <v>106533.3</v>
      </c>
      <c r="U553" s="151">
        <v>106533.3</v>
      </c>
      <c r="V553" s="152">
        <v>0</v>
      </c>
      <c r="W553" t="s">
        <v>113</v>
      </c>
      <c r="Y553" t="s">
        <v>114</v>
      </c>
      <c r="Z553" t="s">
        <v>114</v>
      </c>
      <c r="AA553" t="s">
        <v>114</v>
      </c>
      <c r="AB553" t="s">
        <v>115</v>
      </c>
      <c r="AC553" t="s">
        <v>116</v>
      </c>
      <c r="AD553" t="s">
        <v>110</v>
      </c>
      <c r="AE553" t="s">
        <v>110</v>
      </c>
      <c r="AH553" s="153">
        <v>0</v>
      </c>
      <c r="AI553" s="154">
        <v>42518</v>
      </c>
      <c r="AJ553" s="155">
        <v>1371506</v>
      </c>
      <c r="AK553" s="156">
        <v>1371506.1</v>
      </c>
      <c r="AL553" s="157">
        <v>42516</v>
      </c>
      <c r="AM553" s="158">
        <v>0</v>
      </c>
      <c r="AN553" t="s">
        <v>159</v>
      </c>
      <c r="AO553" s="159">
        <v>42518.226215277777</v>
      </c>
      <c r="AP553" t="s">
        <v>173</v>
      </c>
      <c r="AQ553" t="s">
        <v>119</v>
      </c>
      <c r="AR553" t="s">
        <v>119</v>
      </c>
      <c r="AT553" s="160">
        <v>42516</v>
      </c>
      <c r="AU553" s="161">
        <v>1</v>
      </c>
      <c r="AV553" s="162">
        <v>1</v>
      </c>
      <c r="AW553" t="s">
        <v>120</v>
      </c>
      <c r="AZ553" s="163">
        <v>42518</v>
      </c>
      <c r="BB553" t="s">
        <v>121</v>
      </c>
      <c r="BC553" t="s">
        <v>114</v>
      </c>
      <c r="BD553" t="s">
        <v>122</v>
      </c>
      <c r="BE553" t="s">
        <v>110</v>
      </c>
      <c r="BH553" t="s">
        <v>122</v>
      </c>
      <c r="BL553" t="s">
        <v>110</v>
      </c>
      <c r="BM553" s="165">
        <v>42516</v>
      </c>
      <c r="BO553" t="s">
        <v>110</v>
      </c>
      <c r="BP553" t="s">
        <v>123</v>
      </c>
      <c r="BS553" s="166">
        <v>42518.216666666667</v>
      </c>
      <c r="BU553" t="s">
        <v>110</v>
      </c>
      <c r="BV553" t="s">
        <v>173</v>
      </c>
      <c r="BW553" t="s">
        <v>110</v>
      </c>
      <c r="BZ553" t="s">
        <v>108</v>
      </c>
      <c r="CA553" t="s">
        <v>172</v>
      </c>
      <c r="CB553" s="167">
        <v>42516</v>
      </c>
      <c r="CC553" s="168">
        <v>0</v>
      </c>
      <c r="CD553" s="169">
        <v>16</v>
      </c>
      <c r="CE553" t="s">
        <v>111</v>
      </c>
      <c r="CH553" t="s">
        <v>162</v>
      </c>
      <c r="CL553" t="s">
        <v>126</v>
      </c>
      <c r="CM553" t="s">
        <v>132</v>
      </c>
      <c r="CU553" t="s">
        <v>119</v>
      </c>
      <c r="DD553" s="170">
        <v>-31.25</v>
      </c>
      <c r="DE553" t="s">
        <v>110</v>
      </c>
      <c r="DF553" s="171">
        <v>0</v>
      </c>
      <c r="DH553" s="172">
        <v>0</v>
      </c>
      <c r="DI553" t="s">
        <v>173</v>
      </c>
      <c r="DJ553" t="s">
        <v>116</v>
      </c>
      <c r="DK553" s="173">
        <v>42516</v>
      </c>
      <c r="DL553" t="s">
        <v>119</v>
      </c>
      <c r="DN553" s="174">
        <v>-31.25</v>
      </c>
      <c r="DO553" s="175">
        <v>1</v>
      </c>
      <c r="DP553" s="176">
        <v>1</v>
      </c>
      <c r="DQ553" s="177">
        <v>1371506</v>
      </c>
      <c r="DT553" s="178">
        <v>42518</v>
      </c>
      <c r="DV553" t="s">
        <v>120</v>
      </c>
      <c r="DW553" s="179">
        <v>42516</v>
      </c>
      <c r="DX553" t="s">
        <v>110</v>
      </c>
      <c r="DY553" s="180">
        <v>42516</v>
      </c>
      <c r="DZ553" t="s">
        <v>116</v>
      </c>
      <c r="EC553" t="s">
        <v>123</v>
      </c>
      <c r="ED553" s="181">
        <v>0</v>
      </c>
      <c r="EE553" s="182">
        <v>0</v>
      </c>
      <c r="EG553" t="s">
        <v>131</v>
      </c>
      <c r="EJ553" t="str">
        <f t="shared" si="8"/>
        <v>206100020100</v>
      </c>
    </row>
    <row r="554" spans="1:140" ht="16.5" hidden="1" thickTop="1" thickBot="1" x14ac:dyDescent="0.3">
      <c r="A554" t="s">
        <v>108</v>
      </c>
      <c r="B554" t="s">
        <v>172</v>
      </c>
      <c r="C554" s="140">
        <v>42516</v>
      </c>
      <c r="D554" s="141">
        <v>0</v>
      </c>
      <c r="E554" t="s">
        <v>108</v>
      </c>
      <c r="F554" t="s">
        <v>110</v>
      </c>
      <c r="G554" s="142">
        <v>2016</v>
      </c>
      <c r="H554" s="143">
        <v>11</v>
      </c>
      <c r="I554" s="144">
        <v>42516</v>
      </c>
      <c r="J554" t="s">
        <v>111</v>
      </c>
      <c r="L554" t="s">
        <v>110</v>
      </c>
      <c r="M554" t="s">
        <v>110</v>
      </c>
      <c r="O554" s="146">
        <v>0</v>
      </c>
      <c r="P554" t="s">
        <v>112</v>
      </c>
      <c r="R554" s="148">
        <v>42516</v>
      </c>
      <c r="S554" s="149">
        <v>58</v>
      </c>
      <c r="T554" s="150">
        <v>106533.3</v>
      </c>
      <c r="U554" s="151">
        <v>106533.3</v>
      </c>
      <c r="V554" s="152">
        <v>0</v>
      </c>
      <c r="W554" t="s">
        <v>113</v>
      </c>
      <c r="Y554" t="s">
        <v>114</v>
      </c>
      <c r="Z554" t="s">
        <v>114</v>
      </c>
      <c r="AA554" t="s">
        <v>114</v>
      </c>
      <c r="AB554" t="s">
        <v>115</v>
      </c>
      <c r="AC554" t="s">
        <v>116</v>
      </c>
      <c r="AD554" t="s">
        <v>110</v>
      </c>
      <c r="AE554" t="s">
        <v>110</v>
      </c>
      <c r="AH554" s="153">
        <v>0</v>
      </c>
      <c r="AI554" s="154">
        <v>42518</v>
      </c>
      <c r="AJ554" s="155">
        <v>1371506</v>
      </c>
      <c r="AK554" s="156">
        <v>1371506.1</v>
      </c>
      <c r="AL554" s="157">
        <v>42516</v>
      </c>
      <c r="AM554" s="158">
        <v>0</v>
      </c>
      <c r="AN554" t="s">
        <v>159</v>
      </c>
      <c r="AO554" s="159">
        <v>42518.226215277777</v>
      </c>
      <c r="AP554" t="s">
        <v>173</v>
      </c>
      <c r="AQ554" t="s">
        <v>119</v>
      </c>
      <c r="AR554" t="s">
        <v>119</v>
      </c>
      <c r="AT554" s="160">
        <v>42516</v>
      </c>
      <c r="AU554" s="161">
        <v>1</v>
      </c>
      <c r="AV554" s="162">
        <v>1</v>
      </c>
      <c r="AW554" t="s">
        <v>120</v>
      </c>
      <c r="AZ554" s="163">
        <v>42518</v>
      </c>
      <c r="BB554" t="s">
        <v>121</v>
      </c>
      <c r="BC554" t="s">
        <v>114</v>
      </c>
      <c r="BD554" t="s">
        <v>122</v>
      </c>
      <c r="BE554" t="s">
        <v>110</v>
      </c>
      <c r="BH554" t="s">
        <v>122</v>
      </c>
      <c r="BL554" t="s">
        <v>110</v>
      </c>
      <c r="BM554" s="165">
        <v>42516</v>
      </c>
      <c r="BO554" t="s">
        <v>110</v>
      </c>
      <c r="BP554" t="s">
        <v>123</v>
      </c>
      <c r="BS554" s="166">
        <v>42518.216666666667</v>
      </c>
      <c r="BU554" t="s">
        <v>110</v>
      </c>
      <c r="BV554" t="s">
        <v>173</v>
      </c>
      <c r="BW554" t="s">
        <v>110</v>
      </c>
      <c r="BZ554" t="s">
        <v>108</v>
      </c>
      <c r="CA554" t="s">
        <v>172</v>
      </c>
      <c r="CB554" s="167">
        <v>42516</v>
      </c>
      <c r="CC554" s="168">
        <v>0</v>
      </c>
      <c r="CD554" s="169">
        <v>17</v>
      </c>
      <c r="CE554" t="s">
        <v>111</v>
      </c>
      <c r="CH554" t="s">
        <v>161</v>
      </c>
      <c r="CL554" t="s">
        <v>126</v>
      </c>
      <c r="CM554" t="s">
        <v>127</v>
      </c>
      <c r="CU554" t="s">
        <v>119</v>
      </c>
      <c r="DD554" s="170">
        <v>275.44</v>
      </c>
      <c r="DE554" t="s">
        <v>110</v>
      </c>
      <c r="DF554" s="171">
        <v>0</v>
      </c>
      <c r="DH554" s="172">
        <v>0</v>
      </c>
      <c r="DI554" t="s">
        <v>173</v>
      </c>
      <c r="DJ554" t="s">
        <v>116</v>
      </c>
      <c r="DK554" s="173">
        <v>42516</v>
      </c>
      <c r="DL554" t="s">
        <v>119</v>
      </c>
      <c r="DN554" s="174">
        <v>275.44</v>
      </c>
      <c r="DO554" s="175">
        <v>1</v>
      </c>
      <c r="DP554" s="176">
        <v>1</v>
      </c>
      <c r="DQ554" s="177">
        <v>1371506</v>
      </c>
      <c r="DT554" s="178">
        <v>42518</v>
      </c>
      <c r="DV554" t="s">
        <v>120</v>
      </c>
      <c r="DW554" s="179">
        <v>42516</v>
      </c>
      <c r="DX554" t="s">
        <v>110</v>
      </c>
      <c r="DY554" s="180">
        <v>42516</v>
      </c>
      <c r="DZ554" t="s">
        <v>116</v>
      </c>
      <c r="EC554" t="s">
        <v>123</v>
      </c>
      <c r="ED554" s="181">
        <v>0</v>
      </c>
      <c r="EE554" s="182">
        <v>0</v>
      </c>
      <c r="EG554" t="s">
        <v>131</v>
      </c>
      <c r="EJ554" t="str">
        <f t="shared" si="8"/>
        <v>208100010100</v>
      </c>
    </row>
    <row r="555" spans="1:140" ht="16.5" hidden="1" thickTop="1" thickBot="1" x14ac:dyDescent="0.3">
      <c r="A555" t="s">
        <v>108</v>
      </c>
      <c r="B555" t="s">
        <v>172</v>
      </c>
      <c r="C555" s="140">
        <v>42516</v>
      </c>
      <c r="D555" s="141">
        <v>0</v>
      </c>
      <c r="E555" t="s">
        <v>108</v>
      </c>
      <c r="F555" t="s">
        <v>110</v>
      </c>
      <c r="G555" s="142">
        <v>2016</v>
      </c>
      <c r="H555" s="143">
        <v>11</v>
      </c>
      <c r="I555" s="144">
        <v>42516</v>
      </c>
      <c r="J555" t="s">
        <v>111</v>
      </c>
      <c r="L555" t="s">
        <v>110</v>
      </c>
      <c r="M555" t="s">
        <v>110</v>
      </c>
      <c r="O555" s="146">
        <v>0</v>
      </c>
      <c r="P555" t="s">
        <v>112</v>
      </c>
      <c r="R555" s="148">
        <v>42516</v>
      </c>
      <c r="S555" s="149">
        <v>58</v>
      </c>
      <c r="T555" s="150">
        <v>106533.3</v>
      </c>
      <c r="U555" s="151">
        <v>106533.3</v>
      </c>
      <c r="V555" s="152">
        <v>0</v>
      </c>
      <c r="W555" t="s">
        <v>113</v>
      </c>
      <c r="Y555" t="s">
        <v>114</v>
      </c>
      <c r="Z555" t="s">
        <v>114</v>
      </c>
      <c r="AA555" t="s">
        <v>114</v>
      </c>
      <c r="AB555" t="s">
        <v>115</v>
      </c>
      <c r="AC555" t="s">
        <v>116</v>
      </c>
      <c r="AD555" t="s">
        <v>110</v>
      </c>
      <c r="AE555" t="s">
        <v>110</v>
      </c>
      <c r="AH555" s="153">
        <v>0</v>
      </c>
      <c r="AI555" s="154">
        <v>42518</v>
      </c>
      <c r="AJ555" s="155">
        <v>1371506</v>
      </c>
      <c r="AK555" s="156">
        <v>1371506.1</v>
      </c>
      <c r="AL555" s="157">
        <v>42516</v>
      </c>
      <c r="AM555" s="158">
        <v>0</v>
      </c>
      <c r="AN555" t="s">
        <v>159</v>
      </c>
      <c r="AO555" s="159">
        <v>42518.226215277777</v>
      </c>
      <c r="AP555" t="s">
        <v>173</v>
      </c>
      <c r="AQ555" t="s">
        <v>119</v>
      </c>
      <c r="AR555" t="s">
        <v>119</v>
      </c>
      <c r="AT555" s="160">
        <v>42516</v>
      </c>
      <c r="AU555" s="161">
        <v>1</v>
      </c>
      <c r="AV555" s="162">
        <v>1</v>
      </c>
      <c r="AW555" t="s">
        <v>120</v>
      </c>
      <c r="AZ555" s="163">
        <v>42518</v>
      </c>
      <c r="BB555" t="s">
        <v>121</v>
      </c>
      <c r="BC555" t="s">
        <v>114</v>
      </c>
      <c r="BD555" t="s">
        <v>122</v>
      </c>
      <c r="BE555" t="s">
        <v>110</v>
      </c>
      <c r="BH555" t="s">
        <v>122</v>
      </c>
      <c r="BL555" t="s">
        <v>110</v>
      </c>
      <c r="BM555" s="165">
        <v>42516</v>
      </c>
      <c r="BO555" t="s">
        <v>110</v>
      </c>
      <c r="BP555" t="s">
        <v>123</v>
      </c>
      <c r="BS555" s="166">
        <v>42518.216666666667</v>
      </c>
      <c r="BU555" t="s">
        <v>110</v>
      </c>
      <c r="BV555" t="s">
        <v>173</v>
      </c>
      <c r="BW555" t="s">
        <v>110</v>
      </c>
      <c r="BZ555" t="s">
        <v>108</v>
      </c>
      <c r="CA555" t="s">
        <v>172</v>
      </c>
      <c r="CB555" s="167">
        <v>42516</v>
      </c>
      <c r="CC555" s="168">
        <v>0</v>
      </c>
      <c r="CD555" s="169">
        <v>18</v>
      </c>
      <c r="CE555" t="s">
        <v>111</v>
      </c>
      <c r="CH555" t="s">
        <v>161</v>
      </c>
      <c r="CL555" t="s">
        <v>126</v>
      </c>
      <c r="CM555" t="s">
        <v>132</v>
      </c>
      <c r="CU555" t="s">
        <v>119</v>
      </c>
      <c r="DD555" s="170">
        <v>113.41</v>
      </c>
      <c r="DE555" t="s">
        <v>110</v>
      </c>
      <c r="DF555" s="171">
        <v>0</v>
      </c>
      <c r="DH555" s="172">
        <v>0</v>
      </c>
      <c r="DI555" t="s">
        <v>173</v>
      </c>
      <c r="DJ555" t="s">
        <v>116</v>
      </c>
      <c r="DK555" s="173">
        <v>42516</v>
      </c>
      <c r="DL555" t="s">
        <v>119</v>
      </c>
      <c r="DN555" s="174">
        <v>113.41</v>
      </c>
      <c r="DO555" s="175">
        <v>1</v>
      </c>
      <c r="DP555" s="176">
        <v>1</v>
      </c>
      <c r="DQ555" s="177">
        <v>1371506</v>
      </c>
      <c r="DT555" s="178">
        <v>42518</v>
      </c>
      <c r="DV555" t="s">
        <v>120</v>
      </c>
      <c r="DW555" s="179">
        <v>42516</v>
      </c>
      <c r="DX555" t="s">
        <v>110</v>
      </c>
      <c r="DY555" s="180">
        <v>42516</v>
      </c>
      <c r="DZ555" t="s">
        <v>116</v>
      </c>
      <c r="EC555" t="s">
        <v>123</v>
      </c>
      <c r="ED555" s="181">
        <v>0</v>
      </c>
      <c r="EE555" s="182">
        <v>0</v>
      </c>
      <c r="EG555" t="s">
        <v>131</v>
      </c>
      <c r="EJ555" t="str">
        <f t="shared" si="8"/>
        <v>208100020100</v>
      </c>
    </row>
    <row r="556" spans="1:140" ht="16.5" hidden="1" thickTop="1" thickBot="1" x14ac:dyDescent="0.3">
      <c r="A556" t="s">
        <v>108</v>
      </c>
      <c r="B556" t="s">
        <v>172</v>
      </c>
      <c r="C556" s="140">
        <v>42516</v>
      </c>
      <c r="D556" s="141">
        <v>0</v>
      </c>
      <c r="E556" t="s">
        <v>108</v>
      </c>
      <c r="F556" t="s">
        <v>110</v>
      </c>
      <c r="G556" s="142">
        <v>2016</v>
      </c>
      <c r="H556" s="143">
        <v>11</v>
      </c>
      <c r="I556" s="144">
        <v>42516</v>
      </c>
      <c r="J556" t="s">
        <v>111</v>
      </c>
      <c r="L556" t="s">
        <v>110</v>
      </c>
      <c r="M556" t="s">
        <v>110</v>
      </c>
      <c r="O556" s="146">
        <v>0</v>
      </c>
      <c r="P556" t="s">
        <v>112</v>
      </c>
      <c r="R556" s="148">
        <v>42516</v>
      </c>
      <c r="S556" s="149">
        <v>58</v>
      </c>
      <c r="T556" s="150">
        <v>106533.3</v>
      </c>
      <c r="U556" s="151">
        <v>106533.3</v>
      </c>
      <c r="V556" s="152">
        <v>0</v>
      </c>
      <c r="W556" t="s">
        <v>113</v>
      </c>
      <c r="Y556" t="s">
        <v>114</v>
      </c>
      <c r="Z556" t="s">
        <v>114</v>
      </c>
      <c r="AA556" t="s">
        <v>114</v>
      </c>
      <c r="AB556" t="s">
        <v>115</v>
      </c>
      <c r="AC556" t="s">
        <v>116</v>
      </c>
      <c r="AD556" t="s">
        <v>110</v>
      </c>
      <c r="AE556" t="s">
        <v>110</v>
      </c>
      <c r="AH556" s="153">
        <v>0</v>
      </c>
      <c r="AI556" s="154">
        <v>42518</v>
      </c>
      <c r="AJ556" s="155">
        <v>1371506</v>
      </c>
      <c r="AK556" s="156">
        <v>1371506.1</v>
      </c>
      <c r="AL556" s="157">
        <v>42516</v>
      </c>
      <c r="AM556" s="158">
        <v>0</v>
      </c>
      <c r="AN556" t="s">
        <v>159</v>
      </c>
      <c r="AO556" s="159">
        <v>42518.226215277777</v>
      </c>
      <c r="AP556" t="s">
        <v>173</v>
      </c>
      <c r="AQ556" t="s">
        <v>119</v>
      </c>
      <c r="AR556" t="s">
        <v>119</v>
      </c>
      <c r="AT556" s="160">
        <v>42516</v>
      </c>
      <c r="AU556" s="161">
        <v>1</v>
      </c>
      <c r="AV556" s="162">
        <v>1</v>
      </c>
      <c r="AW556" t="s">
        <v>120</v>
      </c>
      <c r="AZ556" s="163">
        <v>42518</v>
      </c>
      <c r="BB556" t="s">
        <v>121</v>
      </c>
      <c r="BC556" t="s">
        <v>114</v>
      </c>
      <c r="BD556" t="s">
        <v>122</v>
      </c>
      <c r="BE556" t="s">
        <v>110</v>
      </c>
      <c r="BH556" t="s">
        <v>122</v>
      </c>
      <c r="BL556" t="s">
        <v>110</v>
      </c>
      <c r="BM556" s="165">
        <v>42516</v>
      </c>
      <c r="BO556" t="s">
        <v>110</v>
      </c>
      <c r="BP556" t="s">
        <v>123</v>
      </c>
      <c r="BS556" s="166">
        <v>42518.216666666667</v>
      </c>
      <c r="BU556" t="s">
        <v>110</v>
      </c>
      <c r="BV556" t="s">
        <v>173</v>
      </c>
      <c r="BW556" t="s">
        <v>110</v>
      </c>
      <c r="BZ556" t="s">
        <v>108</v>
      </c>
      <c r="CA556" t="s">
        <v>172</v>
      </c>
      <c r="CB556" s="167">
        <v>42516</v>
      </c>
      <c r="CC556" s="168">
        <v>0</v>
      </c>
      <c r="CD556" s="169">
        <v>19</v>
      </c>
      <c r="CE556" t="s">
        <v>111</v>
      </c>
      <c r="CH556" t="s">
        <v>139</v>
      </c>
      <c r="CL556" t="s">
        <v>126</v>
      </c>
      <c r="CM556" t="s">
        <v>127</v>
      </c>
      <c r="CU556" t="s">
        <v>119</v>
      </c>
      <c r="DD556" s="170">
        <v>-3060.62</v>
      </c>
      <c r="DE556" t="s">
        <v>110</v>
      </c>
      <c r="DF556" s="171">
        <v>0</v>
      </c>
      <c r="DH556" s="172">
        <v>0</v>
      </c>
      <c r="DI556" t="s">
        <v>173</v>
      </c>
      <c r="DJ556" t="s">
        <v>116</v>
      </c>
      <c r="DK556" s="173">
        <v>42516</v>
      </c>
      <c r="DL556" t="s">
        <v>119</v>
      </c>
      <c r="DN556" s="174">
        <v>-3060.62</v>
      </c>
      <c r="DO556" s="175">
        <v>1</v>
      </c>
      <c r="DP556" s="176">
        <v>1</v>
      </c>
      <c r="DQ556" s="177">
        <v>1371506</v>
      </c>
      <c r="DT556" s="178">
        <v>42518</v>
      </c>
      <c r="DV556" t="s">
        <v>120</v>
      </c>
      <c r="DW556" s="179">
        <v>42516</v>
      </c>
      <c r="DX556" t="s">
        <v>110</v>
      </c>
      <c r="DY556" s="180">
        <v>42516</v>
      </c>
      <c r="DZ556" t="s">
        <v>116</v>
      </c>
      <c r="EC556" t="s">
        <v>123</v>
      </c>
      <c r="ED556" s="181">
        <v>0</v>
      </c>
      <c r="EE556" s="182">
        <v>0</v>
      </c>
      <c r="EG556" t="s">
        <v>131</v>
      </c>
      <c r="EJ556" t="str">
        <f t="shared" si="8"/>
        <v>210000010100</v>
      </c>
    </row>
    <row r="557" spans="1:140" ht="16.5" hidden="1" thickTop="1" thickBot="1" x14ac:dyDescent="0.3">
      <c r="A557" t="s">
        <v>108</v>
      </c>
      <c r="B557" t="s">
        <v>172</v>
      </c>
      <c r="C557" s="140">
        <v>42516</v>
      </c>
      <c r="D557" s="141">
        <v>0</v>
      </c>
      <c r="E557" t="s">
        <v>108</v>
      </c>
      <c r="F557" t="s">
        <v>110</v>
      </c>
      <c r="G557" s="142">
        <v>2016</v>
      </c>
      <c r="H557" s="143">
        <v>11</v>
      </c>
      <c r="I557" s="144">
        <v>42516</v>
      </c>
      <c r="J557" t="s">
        <v>111</v>
      </c>
      <c r="L557" t="s">
        <v>110</v>
      </c>
      <c r="M557" t="s">
        <v>110</v>
      </c>
      <c r="O557" s="146">
        <v>0</v>
      </c>
      <c r="P557" t="s">
        <v>112</v>
      </c>
      <c r="R557" s="148">
        <v>42516</v>
      </c>
      <c r="S557" s="149">
        <v>58</v>
      </c>
      <c r="T557" s="150">
        <v>106533.3</v>
      </c>
      <c r="U557" s="151">
        <v>106533.3</v>
      </c>
      <c r="V557" s="152">
        <v>0</v>
      </c>
      <c r="W557" t="s">
        <v>113</v>
      </c>
      <c r="Y557" t="s">
        <v>114</v>
      </c>
      <c r="Z557" t="s">
        <v>114</v>
      </c>
      <c r="AA557" t="s">
        <v>114</v>
      </c>
      <c r="AB557" t="s">
        <v>115</v>
      </c>
      <c r="AC557" t="s">
        <v>116</v>
      </c>
      <c r="AD557" t="s">
        <v>110</v>
      </c>
      <c r="AE557" t="s">
        <v>110</v>
      </c>
      <c r="AH557" s="153">
        <v>0</v>
      </c>
      <c r="AI557" s="154">
        <v>42518</v>
      </c>
      <c r="AJ557" s="155">
        <v>1371506</v>
      </c>
      <c r="AK557" s="156">
        <v>1371506.1</v>
      </c>
      <c r="AL557" s="157">
        <v>42516</v>
      </c>
      <c r="AM557" s="158">
        <v>0</v>
      </c>
      <c r="AN557" t="s">
        <v>159</v>
      </c>
      <c r="AO557" s="159">
        <v>42518.226215277777</v>
      </c>
      <c r="AP557" t="s">
        <v>173</v>
      </c>
      <c r="AQ557" t="s">
        <v>119</v>
      </c>
      <c r="AR557" t="s">
        <v>119</v>
      </c>
      <c r="AT557" s="160">
        <v>42516</v>
      </c>
      <c r="AU557" s="161">
        <v>1</v>
      </c>
      <c r="AV557" s="162">
        <v>1</v>
      </c>
      <c r="AW557" t="s">
        <v>120</v>
      </c>
      <c r="AZ557" s="163">
        <v>42518</v>
      </c>
      <c r="BB557" t="s">
        <v>121</v>
      </c>
      <c r="BC557" t="s">
        <v>114</v>
      </c>
      <c r="BD557" t="s">
        <v>122</v>
      </c>
      <c r="BE557" t="s">
        <v>110</v>
      </c>
      <c r="BH557" t="s">
        <v>122</v>
      </c>
      <c r="BL557" t="s">
        <v>110</v>
      </c>
      <c r="BM557" s="165">
        <v>42516</v>
      </c>
      <c r="BO557" t="s">
        <v>110</v>
      </c>
      <c r="BP557" t="s">
        <v>123</v>
      </c>
      <c r="BS557" s="166">
        <v>42518.216666666667</v>
      </c>
      <c r="BU557" t="s">
        <v>110</v>
      </c>
      <c r="BV557" t="s">
        <v>173</v>
      </c>
      <c r="BW557" t="s">
        <v>110</v>
      </c>
      <c r="BZ557" t="s">
        <v>108</v>
      </c>
      <c r="CA557" t="s">
        <v>172</v>
      </c>
      <c r="CB557" s="167">
        <v>42516</v>
      </c>
      <c r="CC557" s="168">
        <v>0</v>
      </c>
      <c r="CD557" s="169">
        <v>20</v>
      </c>
      <c r="CE557" t="s">
        <v>111</v>
      </c>
      <c r="CH557" t="s">
        <v>139</v>
      </c>
      <c r="CL557" t="s">
        <v>126</v>
      </c>
      <c r="CM557" t="s">
        <v>132</v>
      </c>
      <c r="CU557" t="s">
        <v>119</v>
      </c>
      <c r="DD557" s="170">
        <v>-261.31</v>
      </c>
      <c r="DE557" t="s">
        <v>110</v>
      </c>
      <c r="DF557" s="171">
        <v>0</v>
      </c>
      <c r="DH557" s="172">
        <v>0</v>
      </c>
      <c r="DI557" t="s">
        <v>173</v>
      </c>
      <c r="DJ557" t="s">
        <v>116</v>
      </c>
      <c r="DK557" s="173">
        <v>42516</v>
      </c>
      <c r="DL557" t="s">
        <v>119</v>
      </c>
      <c r="DN557" s="174">
        <v>-261.31</v>
      </c>
      <c r="DO557" s="175">
        <v>1</v>
      </c>
      <c r="DP557" s="176">
        <v>1</v>
      </c>
      <c r="DQ557" s="177">
        <v>1371506</v>
      </c>
      <c r="DT557" s="178">
        <v>42518</v>
      </c>
      <c r="DV557" t="s">
        <v>120</v>
      </c>
      <c r="DW557" s="179">
        <v>42516</v>
      </c>
      <c r="DX557" t="s">
        <v>110</v>
      </c>
      <c r="DY557" s="180">
        <v>42516</v>
      </c>
      <c r="DZ557" t="s">
        <v>116</v>
      </c>
      <c r="EC557" t="s">
        <v>123</v>
      </c>
      <c r="ED557" s="181">
        <v>0</v>
      </c>
      <c r="EE557" s="182">
        <v>0</v>
      </c>
      <c r="EG557" t="s">
        <v>131</v>
      </c>
      <c r="EJ557" t="str">
        <f t="shared" si="8"/>
        <v>210000020100</v>
      </c>
    </row>
    <row r="558" spans="1:140" ht="16.5" hidden="1" thickTop="1" thickBot="1" x14ac:dyDescent="0.3">
      <c r="A558" t="s">
        <v>108</v>
      </c>
      <c r="B558" t="s">
        <v>172</v>
      </c>
      <c r="C558" s="140">
        <v>42516</v>
      </c>
      <c r="D558" s="141">
        <v>0</v>
      </c>
      <c r="E558" t="s">
        <v>108</v>
      </c>
      <c r="F558" t="s">
        <v>110</v>
      </c>
      <c r="G558" s="142">
        <v>2016</v>
      </c>
      <c r="H558" s="143">
        <v>11</v>
      </c>
      <c r="I558" s="144">
        <v>42516</v>
      </c>
      <c r="J558" t="s">
        <v>111</v>
      </c>
      <c r="L558" t="s">
        <v>110</v>
      </c>
      <c r="M558" t="s">
        <v>110</v>
      </c>
      <c r="O558" s="146">
        <v>0</v>
      </c>
      <c r="P558" t="s">
        <v>112</v>
      </c>
      <c r="R558" s="148">
        <v>42516</v>
      </c>
      <c r="S558" s="149">
        <v>58</v>
      </c>
      <c r="T558" s="150">
        <v>106533.3</v>
      </c>
      <c r="U558" s="151">
        <v>106533.3</v>
      </c>
      <c r="V558" s="152">
        <v>0</v>
      </c>
      <c r="W558" t="s">
        <v>113</v>
      </c>
      <c r="Y558" t="s">
        <v>114</v>
      </c>
      <c r="Z558" t="s">
        <v>114</v>
      </c>
      <c r="AA558" t="s">
        <v>114</v>
      </c>
      <c r="AB558" t="s">
        <v>115</v>
      </c>
      <c r="AC558" t="s">
        <v>116</v>
      </c>
      <c r="AD558" t="s">
        <v>110</v>
      </c>
      <c r="AE558" t="s">
        <v>110</v>
      </c>
      <c r="AH558" s="153">
        <v>0</v>
      </c>
      <c r="AI558" s="154">
        <v>42518</v>
      </c>
      <c r="AJ558" s="155">
        <v>1371506</v>
      </c>
      <c r="AK558" s="156">
        <v>1371506.1</v>
      </c>
      <c r="AL558" s="157">
        <v>42516</v>
      </c>
      <c r="AM558" s="158">
        <v>0</v>
      </c>
      <c r="AN558" t="s">
        <v>159</v>
      </c>
      <c r="AO558" s="159">
        <v>42518.226215277777</v>
      </c>
      <c r="AP558" t="s">
        <v>173</v>
      </c>
      <c r="AQ558" t="s">
        <v>119</v>
      </c>
      <c r="AR558" t="s">
        <v>119</v>
      </c>
      <c r="AT558" s="160">
        <v>42516</v>
      </c>
      <c r="AU558" s="161">
        <v>1</v>
      </c>
      <c r="AV558" s="162">
        <v>1</v>
      </c>
      <c r="AW558" t="s">
        <v>120</v>
      </c>
      <c r="AZ558" s="163">
        <v>42518</v>
      </c>
      <c r="BB558" t="s">
        <v>121</v>
      </c>
      <c r="BC558" t="s">
        <v>114</v>
      </c>
      <c r="BD558" t="s">
        <v>122</v>
      </c>
      <c r="BE558" t="s">
        <v>110</v>
      </c>
      <c r="BH558" t="s">
        <v>122</v>
      </c>
      <c r="BL558" t="s">
        <v>110</v>
      </c>
      <c r="BM558" s="165">
        <v>42516</v>
      </c>
      <c r="BO558" t="s">
        <v>110</v>
      </c>
      <c r="BP558" t="s">
        <v>123</v>
      </c>
      <c r="BS558" s="166">
        <v>42518.216666666667</v>
      </c>
      <c r="BU558" t="s">
        <v>110</v>
      </c>
      <c r="BV558" t="s">
        <v>173</v>
      </c>
      <c r="BW558" t="s">
        <v>110</v>
      </c>
      <c r="BZ558" t="s">
        <v>108</v>
      </c>
      <c r="CA558" t="s">
        <v>172</v>
      </c>
      <c r="CB558" s="167">
        <v>42516</v>
      </c>
      <c r="CC558" s="168">
        <v>0</v>
      </c>
      <c r="CD558" s="169">
        <v>21</v>
      </c>
      <c r="CE558" t="s">
        <v>111</v>
      </c>
      <c r="CH558" t="s">
        <v>140</v>
      </c>
      <c r="CL558" t="s">
        <v>126</v>
      </c>
      <c r="CM558" t="s">
        <v>127</v>
      </c>
      <c r="CU558" t="s">
        <v>119</v>
      </c>
      <c r="DD558" s="170">
        <v>-4460.55</v>
      </c>
      <c r="DE558" t="s">
        <v>110</v>
      </c>
      <c r="DF558" s="171">
        <v>0</v>
      </c>
      <c r="DH558" s="172">
        <v>0</v>
      </c>
      <c r="DI558" t="s">
        <v>173</v>
      </c>
      <c r="DJ558" t="s">
        <v>116</v>
      </c>
      <c r="DK558" s="173">
        <v>42516</v>
      </c>
      <c r="DL558" t="s">
        <v>119</v>
      </c>
      <c r="DN558" s="174">
        <v>-4460.55</v>
      </c>
      <c r="DO558" s="175">
        <v>1</v>
      </c>
      <c r="DP558" s="176">
        <v>1</v>
      </c>
      <c r="DQ558" s="177">
        <v>1371506</v>
      </c>
      <c r="DT558" s="178">
        <v>42518</v>
      </c>
      <c r="DV558" t="s">
        <v>120</v>
      </c>
      <c r="DW558" s="179">
        <v>42516</v>
      </c>
      <c r="DX558" t="s">
        <v>110</v>
      </c>
      <c r="DY558" s="180">
        <v>42516</v>
      </c>
      <c r="DZ558" t="s">
        <v>116</v>
      </c>
      <c r="EC558" t="s">
        <v>123</v>
      </c>
      <c r="ED558" s="181">
        <v>0</v>
      </c>
      <c r="EE558" s="182">
        <v>0</v>
      </c>
      <c r="EG558" t="s">
        <v>131</v>
      </c>
      <c r="EJ558" t="str">
        <f t="shared" si="8"/>
        <v>210500010100</v>
      </c>
    </row>
    <row r="559" spans="1:140" ht="16.5" hidden="1" thickTop="1" thickBot="1" x14ac:dyDescent="0.3">
      <c r="A559" t="s">
        <v>108</v>
      </c>
      <c r="B559" t="s">
        <v>172</v>
      </c>
      <c r="C559" s="140">
        <v>42516</v>
      </c>
      <c r="D559" s="141">
        <v>0</v>
      </c>
      <c r="E559" t="s">
        <v>108</v>
      </c>
      <c r="F559" t="s">
        <v>110</v>
      </c>
      <c r="G559" s="142">
        <v>2016</v>
      </c>
      <c r="H559" s="143">
        <v>11</v>
      </c>
      <c r="I559" s="144">
        <v>42516</v>
      </c>
      <c r="J559" t="s">
        <v>111</v>
      </c>
      <c r="L559" t="s">
        <v>110</v>
      </c>
      <c r="M559" t="s">
        <v>110</v>
      </c>
      <c r="O559" s="146">
        <v>0</v>
      </c>
      <c r="P559" t="s">
        <v>112</v>
      </c>
      <c r="R559" s="148">
        <v>42516</v>
      </c>
      <c r="S559" s="149">
        <v>58</v>
      </c>
      <c r="T559" s="150">
        <v>106533.3</v>
      </c>
      <c r="U559" s="151">
        <v>106533.3</v>
      </c>
      <c r="V559" s="152">
        <v>0</v>
      </c>
      <c r="W559" t="s">
        <v>113</v>
      </c>
      <c r="Y559" t="s">
        <v>114</v>
      </c>
      <c r="Z559" t="s">
        <v>114</v>
      </c>
      <c r="AA559" t="s">
        <v>114</v>
      </c>
      <c r="AB559" t="s">
        <v>115</v>
      </c>
      <c r="AC559" t="s">
        <v>116</v>
      </c>
      <c r="AD559" t="s">
        <v>110</v>
      </c>
      <c r="AE559" t="s">
        <v>110</v>
      </c>
      <c r="AH559" s="153">
        <v>0</v>
      </c>
      <c r="AI559" s="154">
        <v>42518</v>
      </c>
      <c r="AJ559" s="155">
        <v>1371506</v>
      </c>
      <c r="AK559" s="156">
        <v>1371506.1</v>
      </c>
      <c r="AL559" s="157">
        <v>42516</v>
      </c>
      <c r="AM559" s="158">
        <v>0</v>
      </c>
      <c r="AN559" t="s">
        <v>159</v>
      </c>
      <c r="AO559" s="159">
        <v>42518.226215277777</v>
      </c>
      <c r="AP559" t="s">
        <v>173</v>
      </c>
      <c r="AQ559" t="s">
        <v>119</v>
      </c>
      <c r="AR559" t="s">
        <v>119</v>
      </c>
      <c r="AT559" s="160">
        <v>42516</v>
      </c>
      <c r="AU559" s="161">
        <v>1</v>
      </c>
      <c r="AV559" s="162">
        <v>1</v>
      </c>
      <c r="AW559" t="s">
        <v>120</v>
      </c>
      <c r="AZ559" s="163">
        <v>42518</v>
      </c>
      <c r="BB559" t="s">
        <v>121</v>
      </c>
      <c r="BC559" t="s">
        <v>114</v>
      </c>
      <c r="BD559" t="s">
        <v>122</v>
      </c>
      <c r="BE559" t="s">
        <v>110</v>
      </c>
      <c r="BH559" t="s">
        <v>122</v>
      </c>
      <c r="BL559" t="s">
        <v>110</v>
      </c>
      <c r="BM559" s="165">
        <v>42516</v>
      </c>
      <c r="BO559" t="s">
        <v>110</v>
      </c>
      <c r="BP559" t="s">
        <v>123</v>
      </c>
      <c r="BS559" s="166">
        <v>42518.216666666667</v>
      </c>
      <c r="BU559" t="s">
        <v>110</v>
      </c>
      <c r="BV559" t="s">
        <v>173</v>
      </c>
      <c r="BW559" t="s">
        <v>110</v>
      </c>
      <c r="BZ559" t="s">
        <v>108</v>
      </c>
      <c r="CA559" t="s">
        <v>172</v>
      </c>
      <c r="CB559" s="167">
        <v>42516</v>
      </c>
      <c r="CC559" s="168">
        <v>0</v>
      </c>
      <c r="CD559" s="169">
        <v>22</v>
      </c>
      <c r="CE559" t="s">
        <v>111</v>
      </c>
      <c r="CH559" t="s">
        <v>140</v>
      </c>
      <c r="CL559" t="s">
        <v>126</v>
      </c>
      <c r="CM559" t="s">
        <v>132</v>
      </c>
      <c r="CU559" t="s">
        <v>119</v>
      </c>
      <c r="DD559" s="170">
        <v>-497.14</v>
      </c>
      <c r="DE559" t="s">
        <v>110</v>
      </c>
      <c r="DF559" s="171">
        <v>0</v>
      </c>
      <c r="DH559" s="172">
        <v>0</v>
      </c>
      <c r="DI559" t="s">
        <v>173</v>
      </c>
      <c r="DJ559" t="s">
        <v>116</v>
      </c>
      <c r="DK559" s="173">
        <v>42516</v>
      </c>
      <c r="DL559" t="s">
        <v>119</v>
      </c>
      <c r="DN559" s="174">
        <v>-497.14</v>
      </c>
      <c r="DO559" s="175">
        <v>1</v>
      </c>
      <c r="DP559" s="176">
        <v>1</v>
      </c>
      <c r="DQ559" s="177">
        <v>1371506</v>
      </c>
      <c r="DT559" s="178">
        <v>42518</v>
      </c>
      <c r="DV559" t="s">
        <v>120</v>
      </c>
      <c r="DW559" s="179">
        <v>42516</v>
      </c>
      <c r="DX559" t="s">
        <v>110</v>
      </c>
      <c r="DY559" s="180">
        <v>42516</v>
      </c>
      <c r="DZ559" t="s">
        <v>116</v>
      </c>
      <c r="EC559" t="s">
        <v>123</v>
      </c>
      <c r="ED559" s="181">
        <v>0</v>
      </c>
      <c r="EE559" s="182">
        <v>0</v>
      </c>
      <c r="EG559" t="s">
        <v>131</v>
      </c>
      <c r="EJ559" t="str">
        <f t="shared" si="8"/>
        <v>210500020100</v>
      </c>
    </row>
    <row r="560" spans="1:140" ht="16.5" hidden="1" thickTop="1" thickBot="1" x14ac:dyDescent="0.3">
      <c r="A560" t="s">
        <v>108</v>
      </c>
      <c r="B560" t="s">
        <v>172</v>
      </c>
      <c r="C560" s="140">
        <v>42516</v>
      </c>
      <c r="D560" s="141">
        <v>0</v>
      </c>
      <c r="E560" t="s">
        <v>108</v>
      </c>
      <c r="F560" t="s">
        <v>110</v>
      </c>
      <c r="G560" s="142">
        <v>2016</v>
      </c>
      <c r="H560" s="143">
        <v>11</v>
      </c>
      <c r="I560" s="144">
        <v>42516</v>
      </c>
      <c r="J560" t="s">
        <v>111</v>
      </c>
      <c r="L560" t="s">
        <v>110</v>
      </c>
      <c r="M560" t="s">
        <v>110</v>
      </c>
      <c r="O560" s="146">
        <v>0</v>
      </c>
      <c r="P560" t="s">
        <v>112</v>
      </c>
      <c r="R560" s="148">
        <v>42516</v>
      </c>
      <c r="S560" s="149">
        <v>58</v>
      </c>
      <c r="T560" s="150">
        <v>106533.3</v>
      </c>
      <c r="U560" s="151">
        <v>106533.3</v>
      </c>
      <c r="V560" s="152">
        <v>0</v>
      </c>
      <c r="W560" t="s">
        <v>113</v>
      </c>
      <c r="Y560" t="s">
        <v>114</v>
      </c>
      <c r="Z560" t="s">
        <v>114</v>
      </c>
      <c r="AA560" t="s">
        <v>114</v>
      </c>
      <c r="AB560" t="s">
        <v>115</v>
      </c>
      <c r="AC560" t="s">
        <v>116</v>
      </c>
      <c r="AD560" t="s">
        <v>110</v>
      </c>
      <c r="AE560" t="s">
        <v>110</v>
      </c>
      <c r="AH560" s="153">
        <v>0</v>
      </c>
      <c r="AI560" s="154">
        <v>42518</v>
      </c>
      <c r="AJ560" s="155">
        <v>1371506</v>
      </c>
      <c r="AK560" s="156">
        <v>1371506.1</v>
      </c>
      <c r="AL560" s="157">
        <v>42516</v>
      </c>
      <c r="AM560" s="158">
        <v>0</v>
      </c>
      <c r="AN560" t="s">
        <v>159</v>
      </c>
      <c r="AO560" s="159">
        <v>42518.226215277777</v>
      </c>
      <c r="AP560" t="s">
        <v>173</v>
      </c>
      <c r="AQ560" t="s">
        <v>119</v>
      </c>
      <c r="AR560" t="s">
        <v>119</v>
      </c>
      <c r="AT560" s="160">
        <v>42516</v>
      </c>
      <c r="AU560" s="161">
        <v>1</v>
      </c>
      <c r="AV560" s="162">
        <v>1</v>
      </c>
      <c r="AW560" t="s">
        <v>120</v>
      </c>
      <c r="AZ560" s="163">
        <v>42518</v>
      </c>
      <c r="BB560" t="s">
        <v>121</v>
      </c>
      <c r="BC560" t="s">
        <v>114</v>
      </c>
      <c r="BD560" t="s">
        <v>122</v>
      </c>
      <c r="BE560" t="s">
        <v>110</v>
      </c>
      <c r="BH560" t="s">
        <v>122</v>
      </c>
      <c r="BL560" t="s">
        <v>110</v>
      </c>
      <c r="BM560" s="165">
        <v>42516</v>
      </c>
      <c r="BO560" t="s">
        <v>110</v>
      </c>
      <c r="BP560" t="s">
        <v>123</v>
      </c>
      <c r="BS560" s="166">
        <v>42518.216666666667</v>
      </c>
      <c r="BU560" t="s">
        <v>110</v>
      </c>
      <c r="BV560" t="s">
        <v>173</v>
      </c>
      <c r="BW560" t="s">
        <v>110</v>
      </c>
      <c r="BZ560" t="s">
        <v>108</v>
      </c>
      <c r="CA560" t="s">
        <v>172</v>
      </c>
      <c r="CB560" s="167">
        <v>42516</v>
      </c>
      <c r="CC560" s="168">
        <v>0</v>
      </c>
      <c r="CD560" s="169">
        <v>23</v>
      </c>
      <c r="CE560" t="s">
        <v>111</v>
      </c>
      <c r="CH560" t="s">
        <v>141</v>
      </c>
      <c r="CL560" t="s">
        <v>126</v>
      </c>
      <c r="CM560" t="s">
        <v>127</v>
      </c>
      <c r="CU560" t="s">
        <v>119</v>
      </c>
      <c r="DD560" s="170">
        <v>-4377.42</v>
      </c>
      <c r="DE560" t="s">
        <v>110</v>
      </c>
      <c r="DF560" s="171">
        <v>0</v>
      </c>
      <c r="DH560" s="172">
        <v>0</v>
      </c>
      <c r="DI560" t="s">
        <v>173</v>
      </c>
      <c r="DJ560" t="s">
        <v>116</v>
      </c>
      <c r="DK560" s="173">
        <v>42516</v>
      </c>
      <c r="DL560" t="s">
        <v>119</v>
      </c>
      <c r="DN560" s="174">
        <v>-4377.42</v>
      </c>
      <c r="DO560" s="175">
        <v>1</v>
      </c>
      <c r="DP560" s="176">
        <v>1</v>
      </c>
      <c r="DQ560" s="177">
        <v>1371506</v>
      </c>
      <c r="DT560" s="178">
        <v>42518</v>
      </c>
      <c r="DV560" t="s">
        <v>120</v>
      </c>
      <c r="DW560" s="179">
        <v>42516</v>
      </c>
      <c r="DX560" t="s">
        <v>110</v>
      </c>
      <c r="DY560" s="180">
        <v>42516</v>
      </c>
      <c r="DZ560" t="s">
        <v>116</v>
      </c>
      <c r="EC560" t="s">
        <v>123</v>
      </c>
      <c r="ED560" s="181">
        <v>0</v>
      </c>
      <c r="EE560" s="182">
        <v>0</v>
      </c>
      <c r="EG560" t="s">
        <v>131</v>
      </c>
      <c r="EJ560" t="str">
        <f t="shared" si="8"/>
        <v>211000010100</v>
      </c>
    </row>
    <row r="561" spans="1:140" ht="16.5" hidden="1" thickTop="1" thickBot="1" x14ac:dyDescent="0.3">
      <c r="A561" t="s">
        <v>108</v>
      </c>
      <c r="B561" t="s">
        <v>172</v>
      </c>
      <c r="C561" s="140">
        <v>42516</v>
      </c>
      <c r="D561" s="141">
        <v>0</v>
      </c>
      <c r="E561" t="s">
        <v>108</v>
      </c>
      <c r="F561" t="s">
        <v>110</v>
      </c>
      <c r="G561" s="142">
        <v>2016</v>
      </c>
      <c r="H561" s="143">
        <v>11</v>
      </c>
      <c r="I561" s="144">
        <v>42516</v>
      </c>
      <c r="J561" t="s">
        <v>111</v>
      </c>
      <c r="L561" t="s">
        <v>110</v>
      </c>
      <c r="M561" t="s">
        <v>110</v>
      </c>
      <c r="O561" s="146">
        <v>0</v>
      </c>
      <c r="P561" t="s">
        <v>112</v>
      </c>
      <c r="R561" s="148">
        <v>42516</v>
      </c>
      <c r="S561" s="149">
        <v>58</v>
      </c>
      <c r="T561" s="150">
        <v>106533.3</v>
      </c>
      <c r="U561" s="151">
        <v>106533.3</v>
      </c>
      <c r="V561" s="152">
        <v>0</v>
      </c>
      <c r="W561" t="s">
        <v>113</v>
      </c>
      <c r="Y561" t="s">
        <v>114</v>
      </c>
      <c r="Z561" t="s">
        <v>114</v>
      </c>
      <c r="AA561" t="s">
        <v>114</v>
      </c>
      <c r="AB561" t="s">
        <v>115</v>
      </c>
      <c r="AC561" t="s">
        <v>116</v>
      </c>
      <c r="AD561" t="s">
        <v>110</v>
      </c>
      <c r="AE561" t="s">
        <v>110</v>
      </c>
      <c r="AH561" s="153">
        <v>0</v>
      </c>
      <c r="AI561" s="154">
        <v>42518</v>
      </c>
      <c r="AJ561" s="155">
        <v>1371506</v>
      </c>
      <c r="AK561" s="156">
        <v>1371506.1</v>
      </c>
      <c r="AL561" s="157">
        <v>42516</v>
      </c>
      <c r="AM561" s="158">
        <v>0</v>
      </c>
      <c r="AN561" t="s">
        <v>159</v>
      </c>
      <c r="AO561" s="159">
        <v>42518.226215277777</v>
      </c>
      <c r="AP561" t="s">
        <v>173</v>
      </c>
      <c r="AQ561" t="s">
        <v>119</v>
      </c>
      <c r="AR561" t="s">
        <v>119</v>
      </c>
      <c r="AT561" s="160">
        <v>42516</v>
      </c>
      <c r="AU561" s="161">
        <v>1</v>
      </c>
      <c r="AV561" s="162">
        <v>1</v>
      </c>
      <c r="AW561" t="s">
        <v>120</v>
      </c>
      <c r="AZ561" s="163">
        <v>42518</v>
      </c>
      <c r="BB561" t="s">
        <v>121</v>
      </c>
      <c r="BC561" t="s">
        <v>114</v>
      </c>
      <c r="BD561" t="s">
        <v>122</v>
      </c>
      <c r="BE561" t="s">
        <v>110</v>
      </c>
      <c r="BH561" t="s">
        <v>122</v>
      </c>
      <c r="BL561" t="s">
        <v>110</v>
      </c>
      <c r="BM561" s="165">
        <v>42516</v>
      </c>
      <c r="BO561" t="s">
        <v>110</v>
      </c>
      <c r="BP561" t="s">
        <v>123</v>
      </c>
      <c r="BS561" s="166">
        <v>42518.216666666667</v>
      </c>
      <c r="BU561" t="s">
        <v>110</v>
      </c>
      <c r="BV561" t="s">
        <v>173</v>
      </c>
      <c r="BW561" t="s">
        <v>110</v>
      </c>
      <c r="BZ561" t="s">
        <v>108</v>
      </c>
      <c r="CA561" t="s">
        <v>172</v>
      </c>
      <c r="CB561" s="167">
        <v>42516</v>
      </c>
      <c r="CC561" s="168">
        <v>0</v>
      </c>
      <c r="CD561" s="169">
        <v>24</v>
      </c>
      <c r="CE561" t="s">
        <v>111</v>
      </c>
      <c r="CH561" t="s">
        <v>141</v>
      </c>
      <c r="CL561" t="s">
        <v>126</v>
      </c>
      <c r="CM561" t="s">
        <v>132</v>
      </c>
      <c r="CU561" t="s">
        <v>119</v>
      </c>
      <c r="DD561" s="170">
        <v>-498.61</v>
      </c>
      <c r="DE561" t="s">
        <v>110</v>
      </c>
      <c r="DF561" s="171">
        <v>0</v>
      </c>
      <c r="DH561" s="172">
        <v>0</v>
      </c>
      <c r="DI561" t="s">
        <v>173</v>
      </c>
      <c r="DJ561" t="s">
        <v>116</v>
      </c>
      <c r="DK561" s="173">
        <v>42516</v>
      </c>
      <c r="DL561" t="s">
        <v>119</v>
      </c>
      <c r="DN561" s="174">
        <v>-498.61</v>
      </c>
      <c r="DO561" s="175">
        <v>1</v>
      </c>
      <c r="DP561" s="176">
        <v>1</v>
      </c>
      <c r="DQ561" s="177">
        <v>1371506</v>
      </c>
      <c r="DT561" s="178">
        <v>42518</v>
      </c>
      <c r="DV561" t="s">
        <v>120</v>
      </c>
      <c r="DW561" s="179">
        <v>42516</v>
      </c>
      <c r="DX561" t="s">
        <v>110</v>
      </c>
      <c r="DY561" s="180">
        <v>42516</v>
      </c>
      <c r="DZ561" t="s">
        <v>116</v>
      </c>
      <c r="EC561" t="s">
        <v>123</v>
      </c>
      <c r="ED561" s="181">
        <v>0</v>
      </c>
      <c r="EE561" s="182">
        <v>0</v>
      </c>
      <c r="EG561" t="s">
        <v>131</v>
      </c>
      <c r="EJ561" t="str">
        <f t="shared" si="8"/>
        <v>211000020100</v>
      </c>
    </row>
    <row r="562" spans="1:140" ht="16.5" hidden="1" thickTop="1" thickBot="1" x14ac:dyDescent="0.3">
      <c r="A562" t="s">
        <v>108</v>
      </c>
      <c r="B562" t="s">
        <v>172</v>
      </c>
      <c r="C562" s="140">
        <v>42516</v>
      </c>
      <c r="D562" s="141">
        <v>0</v>
      </c>
      <c r="E562" t="s">
        <v>108</v>
      </c>
      <c r="F562" t="s">
        <v>110</v>
      </c>
      <c r="G562" s="142">
        <v>2016</v>
      </c>
      <c r="H562" s="143">
        <v>11</v>
      </c>
      <c r="I562" s="144">
        <v>42516</v>
      </c>
      <c r="J562" t="s">
        <v>111</v>
      </c>
      <c r="L562" t="s">
        <v>110</v>
      </c>
      <c r="M562" t="s">
        <v>110</v>
      </c>
      <c r="O562" s="146">
        <v>0</v>
      </c>
      <c r="P562" t="s">
        <v>112</v>
      </c>
      <c r="R562" s="148">
        <v>42516</v>
      </c>
      <c r="S562" s="149">
        <v>58</v>
      </c>
      <c r="T562" s="150">
        <v>106533.3</v>
      </c>
      <c r="U562" s="151">
        <v>106533.3</v>
      </c>
      <c r="V562" s="152">
        <v>0</v>
      </c>
      <c r="W562" t="s">
        <v>113</v>
      </c>
      <c r="Y562" t="s">
        <v>114</v>
      </c>
      <c r="Z562" t="s">
        <v>114</v>
      </c>
      <c r="AA562" t="s">
        <v>114</v>
      </c>
      <c r="AB562" t="s">
        <v>115</v>
      </c>
      <c r="AC562" t="s">
        <v>116</v>
      </c>
      <c r="AD562" t="s">
        <v>110</v>
      </c>
      <c r="AE562" t="s">
        <v>110</v>
      </c>
      <c r="AH562" s="153">
        <v>0</v>
      </c>
      <c r="AI562" s="154">
        <v>42518</v>
      </c>
      <c r="AJ562" s="155">
        <v>1371506</v>
      </c>
      <c r="AK562" s="156">
        <v>1371506.1</v>
      </c>
      <c r="AL562" s="157">
        <v>42516</v>
      </c>
      <c r="AM562" s="158">
        <v>0</v>
      </c>
      <c r="AN562" t="s">
        <v>159</v>
      </c>
      <c r="AO562" s="159">
        <v>42518.226215277777</v>
      </c>
      <c r="AP562" t="s">
        <v>173</v>
      </c>
      <c r="AQ562" t="s">
        <v>119</v>
      </c>
      <c r="AR562" t="s">
        <v>119</v>
      </c>
      <c r="AT562" s="160">
        <v>42516</v>
      </c>
      <c r="AU562" s="161">
        <v>1</v>
      </c>
      <c r="AV562" s="162">
        <v>1</v>
      </c>
      <c r="AW562" t="s">
        <v>120</v>
      </c>
      <c r="AZ562" s="163">
        <v>42518</v>
      </c>
      <c r="BB562" t="s">
        <v>121</v>
      </c>
      <c r="BC562" t="s">
        <v>114</v>
      </c>
      <c r="BD562" t="s">
        <v>122</v>
      </c>
      <c r="BE562" t="s">
        <v>110</v>
      </c>
      <c r="BH562" t="s">
        <v>122</v>
      </c>
      <c r="BL562" t="s">
        <v>110</v>
      </c>
      <c r="BM562" s="165">
        <v>42516</v>
      </c>
      <c r="BO562" t="s">
        <v>110</v>
      </c>
      <c r="BP562" t="s">
        <v>123</v>
      </c>
      <c r="BS562" s="166">
        <v>42518.216666666667</v>
      </c>
      <c r="BU562" t="s">
        <v>110</v>
      </c>
      <c r="BV562" t="s">
        <v>173</v>
      </c>
      <c r="BW562" t="s">
        <v>110</v>
      </c>
      <c r="BZ562" t="s">
        <v>108</v>
      </c>
      <c r="CA562" t="s">
        <v>172</v>
      </c>
      <c r="CB562" s="167">
        <v>42516</v>
      </c>
      <c r="CC562" s="168">
        <v>0</v>
      </c>
      <c r="CD562" s="169">
        <v>25</v>
      </c>
      <c r="CE562" t="s">
        <v>111</v>
      </c>
      <c r="CH562" t="s">
        <v>142</v>
      </c>
      <c r="CL562" t="s">
        <v>126</v>
      </c>
      <c r="CM562" t="s">
        <v>127</v>
      </c>
      <c r="CU562" t="s">
        <v>119</v>
      </c>
      <c r="DD562" s="170">
        <v>-112.97</v>
      </c>
      <c r="DE562" t="s">
        <v>110</v>
      </c>
      <c r="DF562" s="171">
        <v>0</v>
      </c>
      <c r="DH562" s="172">
        <v>0</v>
      </c>
      <c r="DI562" t="s">
        <v>173</v>
      </c>
      <c r="DJ562" t="s">
        <v>116</v>
      </c>
      <c r="DK562" s="173">
        <v>42516</v>
      </c>
      <c r="DL562" t="s">
        <v>119</v>
      </c>
      <c r="DN562" s="174">
        <v>-112.97</v>
      </c>
      <c r="DO562" s="175">
        <v>1</v>
      </c>
      <c r="DP562" s="176">
        <v>1</v>
      </c>
      <c r="DQ562" s="177">
        <v>1371506</v>
      </c>
      <c r="DT562" s="178">
        <v>42518</v>
      </c>
      <c r="DV562" t="s">
        <v>120</v>
      </c>
      <c r="DW562" s="179">
        <v>42516</v>
      </c>
      <c r="DX562" t="s">
        <v>110</v>
      </c>
      <c r="DY562" s="180">
        <v>42516</v>
      </c>
      <c r="DZ562" t="s">
        <v>116</v>
      </c>
      <c r="EC562" t="s">
        <v>123</v>
      </c>
      <c r="ED562" s="181">
        <v>0</v>
      </c>
      <c r="EE562" s="182">
        <v>0</v>
      </c>
      <c r="EG562" t="s">
        <v>131</v>
      </c>
      <c r="EJ562" t="str">
        <f t="shared" si="8"/>
        <v>212500010100</v>
      </c>
    </row>
    <row r="563" spans="1:140" ht="16.5" hidden="1" thickTop="1" thickBot="1" x14ac:dyDescent="0.3">
      <c r="A563" t="s">
        <v>108</v>
      </c>
      <c r="B563" t="s">
        <v>172</v>
      </c>
      <c r="C563" s="140">
        <v>42516</v>
      </c>
      <c r="D563" s="141">
        <v>0</v>
      </c>
      <c r="E563" t="s">
        <v>108</v>
      </c>
      <c r="F563" t="s">
        <v>110</v>
      </c>
      <c r="G563" s="142">
        <v>2016</v>
      </c>
      <c r="H563" s="143">
        <v>11</v>
      </c>
      <c r="I563" s="144">
        <v>42516</v>
      </c>
      <c r="J563" t="s">
        <v>111</v>
      </c>
      <c r="L563" t="s">
        <v>110</v>
      </c>
      <c r="M563" t="s">
        <v>110</v>
      </c>
      <c r="O563" s="146">
        <v>0</v>
      </c>
      <c r="P563" t="s">
        <v>112</v>
      </c>
      <c r="R563" s="148">
        <v>42516</v>
      </c>
      <c r="S563" s="149">
        <v>58</v>
      </c>
      <c r="T563" s="150">
        <v>106533.3</v>
      </c>
      <c r="U563" s="151">
        <v>106533.3</v>
      </c>
      <c r="V563" s="152">
        <v>0</v>
      </c>
      <c r="W563" t="s">
        <v>113</v>
      </c>
      <c r="Y563" t="s">
        <v>114</v>
      </c>
      <c r="Z563" t="s">
        <v>114</v>
      </c>
      <c r="AA563" t="s">
        <v>114</v>
      </c>
      <c r="AB563" t="s">
        <v>115</v>
      </c>
      <c r="AC563" t="s">
        <v>116</v>
      </c>
      <c r="AD563" t="s">
        <v>110</v>
      </c>
      <c r="AE563" t="s">
        <v>110</v>
      </c>
      <c r="AH563" s="153">
        <v>0</v>
      </c>
      <c r="AI563" s="154">
        <v>42518</v>
      </c>
      <c r="AJ563" s="155">
        <v>1371506</v>
      </c>
      <c r="AK563" s="156">
        <v>1371506.1</v>
      </c>
      <c r="AL563" s="157">
        <v>42516</v>
      </c>
      <c r="AM563" s="158">
        <v>0</v>
      </c>
      <c r="AN563" t="s">
        <v>159</v>
      </c>
      <c r="AO563" s="159">
        <v>42518.226215277777</v>
      </c>
      <c r="AP563" t="s">
        <v>173</v>
      </c>
      <c r="AQ563" t="s">
        <v>119</v>
      </c>
      <c r="AR563" t="s">
        <v>119</v>
      </c>
      <c r="AT563" s="160">
        <v>42516</v>
      </c>
      <c r="AU563" s="161">
        <v>1</v>
      </c>
      <c r="AV563" s="162">
        <v>1</v>
      </c>
      <c r="AW563" t="s">
        <v>120</v>
      </c>
      <c r="AZ563" s="163">
        <v>42518</v>
      </c>
      <c r="BB563" t="s">
        <v>121</v>
      </c>
      <c r="BC563" t="s">
        <v>114</v>
      </c>
      <c r="BD563" t="s">
        <v>122</v>
      </c>
      <c r="BE563" t="s">
        <v>110</v>
      </c>
      <c r="BH563" t="s">
        <v>122</v>
      </c>
      <c r="BL563" t="s">
        <v>110</v>
      </c>
      <c r="BM563" s="165">
        <v>42516</v>
      </c>
      <c r="BO563" t="s">
        <v>110</v>
      </c>
      <c r="BP563" t="s">
        <v>123</v>
      </c>
      <c r="BS563" s="166">
        <v>42518.216666666667</v>
      </c>
      <c r="BU563" t="s">
        <v>110</v>
      </c>
      <c r="BV563" t="s">
        <v>173</v>
      </c>
      <c r="BW563" t="s">
        <v>110</v>
      </c>
      <c r="BZ563" t="s">
        <v>108</v>
      </c>
      <c r="CA563" t="s">
        <v>172</v>
      </c>
      <c r="CB563" s="167">
        <v>42516</v>
      </c>
      <c r="CC563" s="168">
        <v>0</v>
      </c>
      <c r="CD563" s="169">
        <v>26</v>
      </c>
      <c r="CE563" t="s">
        <v>111</v>
      </c>
      <c r="CH563" t="s">
        <v>142</v>
      </c>
      <c r="CL563" t="s">
        <v>126</v>
      </c>
      <c r="CM563" t="s">
        <v>132</v>
      </c>
      <c r="CU563" t="s">
        <v>119</v>
      </c>
      <c r="DD563" s="170">
        <v>-11.45</v>
      </c>
      <c r="DE563" t="s">
        <v>110</v>
      </c>
      <c r="DF563" s="171">
        <v>0</v>
      </c>
      <c r="DH563" s="172">
        <v>0</v>
      </c>
      <c r="DI563" t="s">
        <v>173</v>
      </c>
      <c r="DJ563" t="s">
        <v>116</v>
      </c>
      <c r="DK563" s="173">
        <v>42516</v>
      </c>
      <c r="DL563" t="s">
        <v>119</v>
      </c>
      <c r="DN563" s="174">
        <v>-11.45</v>
      </c>
      <c r="DO563" s="175">
        <v>1</v>
      </c>
      <c r="DP563" s="176">
        <v>1</v>
      </c>
      <c r="DQ563" s="177">
        <v>1371506</v>
      </c>
      <c r="DT563" s="178">
        <v>42518</v>
      </c>
      <c r="DV563" t="s">
        <v>120</v>
      </c>
      <c r="DW563" s="179">
        <v>42516</v>
      </c>
      <c r="DX563" t="s">
        <v>110</v>
      </c>
      <c r="DY563" s="180">
        <v>42516</v>
      </c>
      <c r="DZ563" t="s">
        <v>116</v>
      </c>
      <c r="EC563" t="s">
        <v>123</v>
      </c>
      <c r="ED563" s="181">
        <v>0</v>
      </c>
      <c r="EE563" s="182">
        <v>0</v>
      </c>
      <c r="EG563" t="s">
        <v>131</v>
      </c>
      <c r="EJ563" t="str">
        <f t="shared" si="8"/>
        <v>212500020100</v>
      </c>
    </row>
    <row r="564" spans="1:140" ht="16.5" hidden="1" thickTop="1" thickBot="1" x14ac:dyDescent="0.3">
      <c r="A564" t="s">
        <v>108</v>
      </c>
      <c r="B564" t="s">
        <v>172</v>
      </c>
      <c r="C564" s="140">
        <v>42516</v>
      </c>
      <c r="D564" s="141">
        <v>0</v>
      </c>
      <c r="E564" t="s">
        <v>108</v>
      </c>
      <c r="F564" t="s">
        <v>110</v>
      </c>
      <c r="G564" s="142">
        <v>2016</v>
      </c>
      <c r="H564" s="143">
        <v>11</v>
      </c>
      <c r="I564" s="144">
        <v>42516</v>
      </c>
      <c r="J564" t="s">
        <v>111</v>
      </c>
      <c r="L564" t="s">
        <v>110</v>
      </c>
      <c r="M564" t="s">
        <v>110</v>
      </c>
      <c r="O564" s="146">
        <v>0</v>
      </c>
      <c r="P564" t="s">
        <v>112</v>
      </c>
      <c r="R564" s="148">
        <v>42516</v>
      </c>
      <c r="S564" s="149">
        <v>58</v>
      </c>
      <c r="T564" s="150">
        <v>106533.3</v>
      </c>
      <c r="U564" s="151">
        <v>106533.3</v>
      </c>
      <c r="V564" s="152">
        <v>0</v>
      </c>
      <c r="W564" t="s">
        <v>113</v>
      </c>
      <c r="Y564" t="s">
        <v>114</v>
      </c>
      <c r="Z564" t="s">
        <v>114</v>
      </c>
      <c r="AA564" t="s">
        <v>114</v>
      </c>
      <c r="AB564" t="s">
        <v>115</v>
      </c>
      <c r="AC564" t="s">
        <v>116</v>
      </c>
      <c r="AD564" t="s">
        <v>110</v>
      </c>
      <c r="AE564" t="s">
        <v>110</v>
      </c>
      <c r="AH564" s="153">
        <v>0</v>
      </c>
      <c r="AI564" s="154">
        <v>42518</v>
      </c>
      <c r="AJ564" s="155">
        <v>1371506</v>
      </c>
      <c r="AK564" s="156">
        <v>1371506.1</v>
      </c>
      <c r="AL564" s="157">
        <v>42516</v>
      </c>
      <c r="AM564" s="158">
        <v>0</v>
      </c>
      <c r="AN564" t="s">
        <v>159</v>
      </c>
      <c r="AO564" s="159">
        <v>42518.226215277777</v>
      </c>
      <c r="AP564" t="s">
        <v>173</v>
      </c>
      <c r="AQ564" t="s">
        <v>119</v>
      </c>
      <c r="AR564" t="s">
        <v>119</v>
      </c>
      <c r="AT564" s="160">
        <v>42516</v>
      </c>
      <c r="AU564" s="161">
        <v>1</v>
      </c>
      <c r="AV564" s="162">
        <v>1</v>
      </c>
      <c r="AW564" t="s">
        <v>120</v>
      </c>
      <c r="AZ564" s="163">
        <v>42518</v>
      </c>
      <c r="BB564" t="s">
        <v>121</v>
      </c>
      <c r="BC564" t="s">
        <v>114</v>
      </c>
      <c r="BD564" t="s">
        <v>122</v>
      </c>
      <c r="BE564" t="s">
        <v>110</v>
      </c>
      <c r="BH564" t="s">
        <v>122</v>
      </c>
      <c r="BL564" t="s">
        <v>110</v>
      </c>
      <c r="BM564" s="165">
        <v>42516</v>
      </c>
      <c r="BO564" t="s">
        <v>110</v>
      </c>
      <c r="BP564" t="s">
        <v>123</v>
      </c>
      <c r="BS564" s="166">
        <v>42518.216666666667</v>
      </c>
      <c r="BU564" t="s">
        <v>110</v>
      </c>
      <c r="BV564" t="s">
        <v>173</v>
      </c>
      <c r="BW564" t="s">
        <v>110</v>
      </c>
      <c r="BZ564" t="s">
        <v>108</v>
      </c>
      <c r="CA564" t="s">
        <v>172</v>
      </c>
      <c r="CB564" s="167">
        <v>42516</v>
      </c>
      <c r="CC564" s="168">
        <v>0</v>
      </c>
      <c r="CD564" s="169">
        <v>27</v>
      </c>
      <c r="CE564" t="s">
        <v>111</v>
      </c>
      <c r="CH564" t="s">
        <v>143</v>
      </c>
      <c r="CL564" t="s">
        <v>126</v>
      </c>
      <c r="CM564" t="s">
        <v>127</v>
      </c>
      <c r="CU564" t="s">
        <v>119</v>
      </c>
      <c r="DD564" s="170">
        <v>-1451.45</v>
      </c>
      <c r="DE564" t="s">
        <v>110</v>
      </c>
      <c r="DF564" s="171">
        <v>0</v>
      </c>
      <c r="DH564" s="172">
        <v>0</v>
      </c>
      <c r="DI564" t="s">
        <v>173</v>
      </c>
      <c r="DJ564" t="s">
        <v>116</v>
      </c>
      <c r="DK564" s="173">
        <v>42516</v>
      </c>
      <c r="DL564" t="s">
        <v>119</v>
      </c>
      <c r="DN564" s="174">
        <v>-1451.45</v>
      </c>
      <c r="DO564" s="175">
        <v>1</v>
      </c>
      <c r="DP564" s="176">
        <v>1</v>
      </c>
      <c r="DQ564" s="177">
        <v>1371506</v>
      </c>
      <c r="DT564" s="178">
        <v>42518</v>
      </c>
      <c r="DV564" t="s">
        <v>120</v>
      </c>
      <c r="DW564" s="179">
        <v>42516</v>
      </c>
      <c r="DX564" t="s">
        <v>110</v>
      </c>
      <c r="DY564" s="180">
        <v>42516</v>
      </c>
      <c r="DZ564" t="s">
        <v>116</v>
      </c>
      <c r="EC564" t="s">
        <v>123</v>
      </c>
      <c r="ED564" s="181">
        <v>0</v>
      </c>
      <c r="EE564" s="182">
        <v>0</v>
      </c>
      <c r="EG564" t="s">
        <v>131</v>
      </c>
      <c r="EJ564" t="str">
        <f t="shared" si="8"/>
        <v>213000010100</v>
      </c>
    </row>
    <row r="565" spans="1:140" ht="16.5" hidden="1" thickTop="1" thickBot="1" x14ac:dyDescent="0.3">
      <c r="A565" t="s">
        <v>108</v>
      </c>
      <c r="B565" t="s">
        <v>172</v>
      </c>
      <c r="C565" s="140">
        <v>42516</v>
      </c>
      <c r="D565" s="141">
        <v>0</v>
      </c>
      <c r="E565" t="s">
        <v>108</v>
      </c>
      <c r="F565" t="s">
        <v>110</v>
      </c>
      <c r="G565" s="142">
        <v>2016</v>
      </c>
      <c r="H565" s="143">
        <v>11</v>
      </c>
      <c r="I565" s="144">
        <v>42516</v>
      </c>
      <c r="J565" t="s">
        <v>111</v>
      </c>
      <c r="L565" t="s">
        <v>110</v>
      </c>
      <c r="M565" t="s">
        <v>110</v>
      </c>
      <c r="O565" s="146">
        <v>0</v>
      </c>
      <c r="P565" t="s">
        <v>112</v>
      </c>
      <c r="R565" s="148">
        <v>42516</v>
      </c>
      <c r="S565" s="149">
        <v>58</v>
      </c>
      <c r="T565" s="150">
        <v>106533.3</v>
      </c>
      <c r="U565" s="151">
        <v>106533.3</v>
      </c>
      <c r="V565" s="152">
        <v>0</v>
      </c>
      <c r="W565" t="s">
        <v>113</v>
      </c>
      <c r="Y565" t="s">
        <v>114</v>
      </c>
      <c r="Z565" t="s">
        <v>114</v>
      </c>
      <c r="AA565" t="s">
        <v>114</v>
      </c>
      <c r="AB565" t="s">
        <v>115</v>
      </c>
      <c r="AC565" t="s">
        <v>116</v>
      </c>
      <c r="AD565" t="s">
        <v>110</v>
      </c>
      <c r="AE565" t="s">
        <v>110</v>
      </c>
      <c r="AH565" s="153">
        <v>0</v>
      </c>
      <c r="AI565" s="154">
        <v>42518</v>
      </c>
      <c r="AJ565" s="155">
        <v>1371506</v>
      </c>
      <c r="AK565" s="156">
        <v>1371506.1</v>
      </c>
      <c r="AL565" s="157">
        <v>42516</v>
      </c>
      <c r="AM565" s="158">
        <v>0</v>
      </c>
      <c r="AN565" t="s">
        <v>159</v>
      </c>
      <c r="AO565" s="159">
        <v>42518.226215277777</v>
      </c>
      <c r="AP565" t="s">
        <v>173</v>
      </c>
      <c r="AQ565" t="s">
        <v>119</v>
      </c>
      <c r="AR565" t="s">
        <v>119</v>
      </c>
      <c r="AT565" s="160">
        <v>42516</v>
      </c>
      <c r="AU565" s="161">
        <v>1</v>
      </c>
      <c r="AV565" s="162">
        <v>1</v>
      </c>
      <c r="AW565" t="s">
        <v>120</v>
      </c>
      <c r="AZ565" s="163">
        <v>42518</v>
      </c>
      <c r="BB565" t="s">
        <v>121</v>
      </c>
      <c r="BC565" t="s">
        <v>114</v>
      </c>
      <c r="BD565" t="s">
        <v>122</v>
      </c>
      <c r="BE565" t="s">
        <v>110</v>
      </c>
      <c r="BH565" t="s">
        <v>122</v>
      </c>
      <c r="BL565" t="s">
        <v>110</v>
      </c>
      <c r="BM565" s="165">
        <v>42516</v>
      </c>
      <c r="BO565" t="s">
        <v>110</v>
      </c>
      <c r="BP565" t="s">
        <v>123</v>
      </c>
      <c r="BS565" s="166">
        <v>42518.216666666667</v>
      </c>
      <c r="BU565" t="s">
        <v>110</v>
      </c>
      <c r="BV565" t="s">
        <v>173</v>
      </c>
      <c r="BW565" t="s">
        <v>110</v>
      </c>
      <c r="BZ565" t="s">
        <v>108</v>
      </c>
      <c r="CA565" t="s">
        <v>172</v>
      </c>
      <c r="CB565" s="167">
        <v>42516</v>
      </c>
      <c r="CC565" s="168">
        <v>0</v>
      </c>
      <c r="CD565" s="169">
        <v>28</v>
      </c>
      <c r="CE565" t="s">
        <v>111</v>
      </c>
      <c r="CH565" t="s">
        <v>143</v>
      </c>
      <c r="CL565" t="s">
        <v>126</v>
      </c>
      <c r="CM565" t="s">
        <v>132</v>
      </c>
      <c r="CU565" t="s">
        <v>119</v>
      </c>
      <c r="DD565" s="170">
        <v>-247.05</v>
      </c>
      <c r="DE565" t="s">
        <v>110</v>
      </c>
      <c r="DF565" s="171">
        <v>0</v>
      </c>
      <c r="DH565" s="172">
        <v>0</v>
      </c>
      <c r="DI565" t="s">
        <v>173</v>
      </c>
      <c r="DJ565" t="s">
        <v>116</v>
      </c>
      <c r="DK565" s="173">
        <v>42516</v>
      </c>
      <c r="DL565" t="s">
        <v>119</v>
      </c>
      <c r="DN565" s="174">
        <v>-247.05</v>
      </c>
      <c r="DO565" s="175">
        <v>1</v>
      </c>
      <c r="DP565" s="176">
        <v>1</v>
      </c>
      <c r="DQ565" s="177">
        <v>1371506</v>
      </c>
      <c r="DT565" s="178">
        <v>42518</v>
      </c>
      <c r="DV565" t="s">
        <v>120</v>
      </c>
      <c r="DW565" s="179">
        <v>42516</v>
      </c>
      <c r="DX565" t="s">
        <v>110</v>
      </c>
      <c r="DY565" s="180">
        <v>42516</v>
      </c>
      <c r="DZ565" t="s">
        <v>116</v>
      </c>
      <c r="EC565" t="s">
        <v>123</v>
      </c>
      <c r="ED565" s="181">
        <v>0</v>
      </c>
      <c r="EE565" s="182">
        <v>0</v>
      </c>
      <c r="EG565" t="s">
        <v>131</v>
      </c>
      <c r="EJ565" t="str">
        <f t="shared" si="8"/>
        <v>213000020100</v>
      </c>
    </row>
    <row r="566" spans="1:140" ht="16.5" hidden="1" thickTop="1" thickBot="1" x14ac:dyDescent="0.3">
      <c r="A566" t="s">
        <v>108</v>
      </c>
      <c r="B566" t="s">
        <v>172</v>
      </c>
      <c r="C566" s="140">
        <v>42516</v>
      </c>
      <c r="D566" s="141">
        <v>0</v>
      </c>
      <c r="E566" t="s">
        <v>108</v>
      </c>
      <c r="F566" t="s">
        <v>110</v>
      </c>
      <c r="G566" s="142">
        <v>2016</v>
      </c>
      <c r="H566" s="143">
        <v>11</v>
      </c>
      <c r="I566" s="144">
        <v>42516</v>
      </c>
      <c r="J566" t="s">
        <v>111</v>
      </c>
      <c r="L566" t="s">
        <v>110</v>
      </c>
      <c r="M566" t="s">
        <v>110</v>
      </c>
      <c r="O566" s="146">
        <v>0</v>
      </c>
      <c r="P566" t="s">
        <v>112</v>
      </c>
      <c r="R566" s="148">
        <v>42516</v>
      </c>
      <c r="S566" s="149">
        <v>58</v>
      </c>
      <c r="T566" s="150">
        <v>106533.3</v>
      </c>
      <c r="U566" s="151">
        <v>106533.3</v>
      </c>
      <c r="V566" s="152">
        <v>0</v>
      </c>
      <c r="W566" t="s">
        <v>113</v>
      </c>
      <c r="Y566" t="s">
        <v>114</v>
      </c>
      <c r="Z566" t="s">
        <v>114</v>
      </c>
      <c r="AA566" t="s">
        <v>114</v>
      </c>
      <c r="AB566" t="s">
        <v>115</v>
      </c>
      <c r="AC566" t="s">
        <v>116</v>
      </c>
      <c r="AD566" t="s">
        <v>110</v>
      </c>
      <c r="AE566" t="s">
        <v>110</v>
      </c>
      <c r="AH566" s="153">
        <v>0</v>
      </c>
      <c r="AI566" s="154">
        <v>42518</v>
      </c>
      <c r="AJ566" s="155">
        <v>1371506</v>
      </c>
      <c r="AK566" s="156">
        <v>1371506.1</v>
      </c>
      <c r="AL566" s="157">
        <v>42516</v>
      </c>
      <c r="AM566" s="158">
        <v>0</v>
      </c>
      <c r="AN566" t="s">
        <v>159</v>
      </c>
      <c r="AO566" s="159">
        <v>42518.226215277777</v>
      </c>
      <c r="AP566" t="s">
        <v>173</v>
      </c>
      <c r="AQ566" t="s">
        <v>119</v>
      </c>
      <c r="AR566" t="s">
        <v>119</v>
      </c>
      <c r="AT566" s="160">
        <v>42516</v>
      </c>
      <c r="AU566" s="161">
        <v>1</v>
      </c>
      <c r="AV566" s="162">
        <v>1</v>
      </c>
      <c r="AW566" t="s">
        <v>120</v>
      </c>
      <c r="AZ566" s="163">
        <v>42518</v>
      </c>
      <c r="BB566" t="s">
        <v>121</v>
      </c>
      <c r="BC566" t="s">
        <v>114</v>
      </c>
      <c r="BD566" t="s">
        <v>122</v>
      </c>
      <c r="BE566" t="s">
        <v>110</v>
      </c>
      <c r="BH566" t="s">
        <v>122</v>
      </c>
      <c r="BL566" t="s">
        <v>110</v>
      </c>
      <c r="BM566" s="165">
        <v>42516</v>
      </c>
      <c r="BO566" t="s">
        <v>110</v>
      </c>
      <c r="BP566" t="s">
        <v>123</v>
      </c>
      <c r="BS566" s="166">
        <v>42518.216666666667</v>
      </c>
      <c r="BU566" t="s">
        <v>110</v>
      </c>
      <c r="BV566" t="s">
        <v>173</v>
      </c>
      <c r="BW566" t="s">
        <v>110</v>
      </c>
      <c r="BZ566" t="s">
        <v>108</v>
      </c>
      <c r="CA566" t="s">
        <v>172</v>
      </c>
      <c r="CB566" s="167">
        <v>42516</v>
      </c>
      <c r="CC566" s="168">
        <v>0</v>
      </c>
      <c r="CD566" s="169">
        <v>29</v>
      </c>
      <c r="CE566" t="s">
        <v>111</v>
      </c>
      <c r="CH566" t="s">
        <v>144</v>
      </c>
      <c r="CL566" t="s">
        <v>126</v>
      </c>
      <c r="CM566" t="s">
        <v>127</v>
      </c>
      <c r="CU566" t="s">
        <v>119</v>
      </c>
      <c r="DD566" s="170">
        <v>-7595.14</v>
      </c>
      <c r="DE566" t="s">
        <v>110</v>
      </c>
      <c r="DF566" s="171">
        <v>0</v>
      </c>
      <c r="DH566" s="172">
        <v>0</v>
      </c>
      <c r="DI566" t="s">
        <v>173</v>
      </c>
      <c r="DJ566" t="s">
        <v>116</v>
      </c>
      <c r="DK566" s="173">
        <v>42516</v>
      </c>
      <c r="DL566" t="s">
        <v>119</v>
      </c>
      <c r="DN566" s="174">
        <v>-7595.14</v>
      </c>
      <c r="DO566" s="175">
        <v>1</v>
      </c>
      <c r="DP566" s="176">
        <v>1</v>
      </c>
      <c r="DQ566" s="177">
        <v>1371506</v>
      </c>
      <c r="DT566" s="178">
        <v>42518</v>
      </c>
      <c r="DV566" t="s">
        <v>120</v>
      </c>
      <c r="DW566" s="179">
        <v>42516</v>
      </c>
      <c r="DX566" t="s">
        <v>110</v>
      </c>
      <c r="DY566" s="180">
        <v>42516</v>
      </c>
      <c r="DZ566" t="s">
        <v>116</v>
      </c>
      <c r="EC566" t="s">
        <v>123</v>
      </c>
      <c r="ED566" s="181">
        <v>0</v>
      </c>
      <c r="EE566" s="182">
        <v>0</v>
      </c>
      <c r="EG566" t="s">
        <v>131</v>
      </c>
      <c r="EJ566" t="str">
        <f t="shared" si="8"/>
        <v>214000010100</v>
      </c>
    </row>
    <row r="567" spans="1:140" ht="16.5" hidden="1" thickTop="1" thickBot="1" x14ac:dyDescent="0.3">
      <c r="A567" t="s">
        <v>108</v>
      </c>
      <c r="B567" t="s">
        <v>172</v>
      </c>
      <c r="C567" s="140">
        <v>42516</v>
      </c>
      <c r="D567" s="141">
        <v>0</v>
      </c>
      <c r="E567" t="s">
        <v>108</v>
      </c>
      <c r="F567" t="s">
        <v>110</v>
      </c>
      <c r="G567" s="142">
        <v>2016</v>
      </c>
      <c r="H567" s="143">
        <v>11</v>
      </c>
      <c r="I567" s="144">
        <v>42516</v>
      </c>
      <c r="J567" t="s">
        <v>111</v>
      </c>
      <c r="L567" t="s">
        <v>110</v>
      </c>
      <c r="M567" t="s">
        <v>110</v>
      </c>
      <c r="O567" s="146">
        <v>0</v>
      </c>
      <c r="P567" t="s">
        <v>112</v>
      </c>
      <c r="R567" s="148">
        <v>42516</v>
      </c>
      <c r="S567" s="149">
        <v>58</v>
      </c>
      <c r="T567" s="150">
        <v>106533.3</v>
      </c>
      <c r="U567" s="151">
        <v>106533.3</v>
      </c>
      <c r="V567" s="152">
        <v>0</v>
      </c>
      <c r="W567" t="s">
        <v>113</v>
      </c>
      <c r="Y567" t="s">
        <v>114</v>
      </c>
      <c r="Z567" t="s">
        <v>114</v>
      </c>
      <c r="AA567" t="s">
        <v>114</v>
      </c>
      <c r="AB567" t="s">
        <v>115</v>
      </c>
      <c r="AC567" t="s">
        <v>116</v>
      </c>
      <c r="AD567" t="s">
        <v>110</v>
      </c>
      <c r="AE567" t="s">
        <v>110</v>
      </c>
      <c r="AH567" s="153">
        <v>0</v>
      </c>
      <c r="AI567" s="154">
        <v>42518</v>
      </c>
      <c r="AJ567" s="155">
        <v>1371506</v>
      </c>
      <c r="AK567" s="156">
        <v>1371506.1</v>
      </c>
      <c r="AL567" s="157">
        <v>42516</v>
      </c>
      <c r="AM567" s="158">
        <v>0</v>
      </c>
      <c r="AN567" t="s">
        <v>159</v>
      </c>
      <c r="AO567" s="159">
        <v>42518.226215277777</v>
      </c>
      <c r="AP567" t="s">
        <v>173</v>
      </c>
      <c r="AQ567" t="s">
        <v>119</v>
      </c>
      <c r="AR567" t="s">
        <v>119</v>
      </c>
      <c r="AT567" s="160">
        <v>42516</v>
      </c>
      <c r="AU567" s="161">
        <v>1</v>
      </c>
      <c r="AV567" s="162">
        <v>1</v>
      </c>
      <c r="AW567" t="s">
        <v>120</v>
      </c>
      <c r="AZ567" s="163">
        <v>42518</v>
      </c>
      <c r="BB567" t="s">
        <v>121</v>
      </c>
      <c r="BC567" t="s">
        <v>114</v>
      </c>
      <c r="BD567" t="s">
        <v>122</v>
      </c>
      <c r="BE567" t="s">
        <v>110</v>
      </c>
      <c r="BH567" t="s">
        <v>122</v>
      </c>
      <c r="BL567" t="s">
        <v>110</v>
      </c>
      <c r="BM567" s="165">
        <v>42516</v>
      </c>
      <c r="BO567" t="s">
        <v>110</v>
      </c>
      <c r="BP567" t="s">
        <v>123</v>
      </c>
      <c r="BS567" s="166">
        <v>42518.216666666667</v>
      </c>
      <c r="BU567" t="s">
        <v>110</v>
      </c>
      <c r="BV567" t="s">
        <v>173</v>
      </c>
      <c r="BW567" t="s">
        <v>110</v>
      </c>
      <c r="BZ567" t="s">
        <v>108</v>
      </c>
      <c r="CA567" t="s">
        <v>172</v>
      </c>
      <c r="CB567" s="167">
        <v>42516</v>
      </c>
      <c r="CC567" s="168">
        <v>0</v>
      </c>
      <c r="CD567" s="169">
        <v>30</v>
      </c>
      <c r="CE567" t="s">
        <v>111</v>
      </c>
      <c r="CH567" t="s">
        <v>144</v>
      </c>
      <c r="CL567" t="s">
        <v>126</v>
      </c>
      <c r="CM567" t="s">
        <v>132</v>
      </c>
      <c r="CU567" t="s">
        <v>119</v>
      </c>
      <c r="DD567" s="170">
        <v>-846.72</v>
      </c>
      <c r="DE567" t="s">
        <v>110</v>
      </c>
      <c r="DF567" s="171">
        <v>0</v>
      </c>
      <c r="DH567" s="172">
        <v>0</v>
      </c>
      <c r="DI567" t="s">
        <v>173</v>
      </c>
      <c r="DJ567" t="s">
        <v>116</v>
      </c>
      <c r="DK567" s="173">
        <v>42516</v>
      </c>
      <c r="DL567" t="s">
        <v>119</v>
      </c>
      <c r="DN567" s="174">
        <v>-846.72</v>
      </c>
      <c r="DO567" s="175">
        <v>1</v>
      </c>
      <c r="DP567" s="176">
        <v>1</v>
      </c>
      <c r="DQ567" s="177">
        <v>1371506</v>
      </c>
      <c r="DT567" s="178">
        <v>42518</v>
      </c>
      <c r="DV567" t="s">
        <v>120</v>
      </c>
      <c r="DW567" s="179">
        <v>42516</v>
      </c>
      <c r="DX567" t="s">
        <v>110</v>
      </c>
      <c r="DY567" s="180">
        <v>42516</v>
      </c>
      <c r="DZ567" t="s">
        <v>116</v>
      </c>
      <c r="EC567" t="s">
        <v>123</v>
      </c>
      <c r="ED567" s="181">
        <v>0</v>
      </c>
      <c r="EE567" s="182">
        <v>0</v>
      </c>
      <c r="EG567" t="s">
        <v>131</v>
      </c>
      <c r="EJ567" t="str">
        <f t="shared" si="8"/>
        <v>214000020100</v>
      </c>
    </row>
    <row r="568" spans="1:140" ht="16.5" hidden="1" thickTop="1" thickBot="1" x14ac:dyDescent="0.3">
      <c r="A568" t="s">
        <v>108</v>
      </c>
      <c r="B568" t="s">
        <v>172</v>
      </c>
      <c r="C568" s="140">
        <v>42516</v>
      </c>
      <c r="D568" s="141">
        <v>0</v>
      </c>
      <c r="E568" t="s">
        <v>108</v>
      </c>
      <c r="F568" t="s">
        <v>110</v>
      </c>
      <c r="G568" s="142">
        <v>2016</v>
      </c>
      <c r="H568" s="143">
        <v>11</v>
      </c>
      <c r="I568" s="144">
        <v>42516</v>
      </c>
      <c r="J568" t="s">
        <v>111</v>
      </c>
      <c r="L568" t="s">
        <v>110</v>
      </c>
      <c r="M568" t="s">
        <v>110</v>
      </c>
      <c r="O568" s="146">
        <v>0</v>
      </c>
      <c r="P568" t="s">
        <v>112</v>
      </c>
      <c r="R568" s="148">
        <v>42516</v>
      </c>
      <c r="S568" s="149">
        <v>58</v>
      </c>
      <c r="T568" s="150">
        <v>106533.3</v>
      </c>
      <c r="U568" s="151">
        <v>106533.3</v>
      </c>
      <c r="V568" s="152">
        <v>0</v>
      </c>
      <c r="W568" t="s">
        <v>113</v>
      </c>
      <c r="Y568" t="s">
        <v>114</v>
      </c>
      <c r="Z568" t="s">
        <v>114</v>
      </c>
      <c r="AA568" t="s">
        <v>114</v>
      </c>
      <c r="AB568" t="s">
        <v>115</v>
      </c>
      <c r="AC568" t="s">
        <v>116</v>
      </c>
      <c r="AD568" t="s">
        <v>110</v>
      </c>
      <c r="AE568" t="s">
        <v>110</v>
      </c>
      <c r="AH568" s="153">
        <v>0</v>
      </c>
      <c r="AI568" s="154">
        <v>42518</v>
      </c>
      <c r="AJ568" s="155">
        <v>1371506</v>
      </c>
      <c r="AK568" s="156">
        <v>1371506.1</v>
      </c>
      <c r="AL568" s="157">
        <v>42516</v>
      </c>
      <c r="AM568" s="158">
        <v>0</v>
      </c>
      <c r="AN568" t="s">
        <v>159</v>
      </c>
      <c r="AO568" s="159">
        <v>42518.226215277777</v>
      </c>
      <c r="AP568" t="s">
        <v>173</v>
      </c>
      <c r="AQ568" t="s">
        <v>119</v>
      </c>
      <c r="AR568" t="s">
        <v>119</v>
      </c>
      <c r="AT568" s="160">
        <v>42516</v>
      </c>
      <c r="AU568" s="161">
        <v>1</v>
      </c>
      <c r="AV568" s="162">
        <v>1</v>
      </c>
      <c r="AW568" t="s">
        <v>120</v>
      </c>
      <c r="AZ568" s="163">
        <v>42518</v>
      </c>
      <c r="BB568" t="s">
        <v>121</v>
      </c>
      <c r="BC568" t="s">
        <v>114</v>
      </c>
      <c r="BD568" t="s">
        <v>122</v>
      </c>
      <c r="BE568" t="s">
        <v>110</v>
      </c>
      <c r="BH568" t="s">
        <v>122</v>
      </c>
      <c r="BL568" t="s">
        <v>110</v>
      </c>
      <c r="BM568" s="165">
        <v>42516</v>
      </c>
      <c r="BO568" t="s">
        <v>110</v>
      </c>
      <c r="BP568" t="s">
        <v>123</v>
      </c>
      <c r="BS568" s="166">
        <v>42518.216666666667</v>
      </c>
      <c r="BU568" t="s">
        <v>110</v>
      </c>
      <c r="BV568" t="s">
        <v>173</v>
      </c>
      <c r="BW568" t="s">
        <v>110</v>
      </c>
      <c r="BZ568" t="s">
        <v>108</v>
      </c>
      <c r="CA568" t="s">
        <v>172</v>
      </c>
      <c r="CB568" s="167">
        <v>42516</v>
      </c>
      <c r="CC568" s="168">
        <v>0</v>
      </c>
      <c r="CD568" s="169">
        <v>31</v>
      </c>
      <c r="CE568" t="s">
        <v>111</v>
      </c>
      <c r="CH568" t="s">
        <v>145</v>
      </c>
      <c r="CL568" t="s">
        <v>126</v>
      </c>
      <c r="CM568" t="s">
        <v>127</v>
      </c>
      <c r="CU568" t="s">
        <v>119</v>
      </c>
      <c r="DD568" s="170">
        <v>-3567.89</v>
      </c>
      <c r="DE568" t="s">
        <v>110</v>
      </c>
      <c r="DF568" s="171">
        <v>0</v>
      </c>
      <c r="DH568" s="172">
        <v>0</v>
      </c>
      <c r="DI568" t="s">
        <v>173</v>
      </c>
      <c r="DJ568" t="s">
        <v>116</v>
      </c>
      <c r="DK568" s="173">
        <v>42516</v>
      </c>
      <c r="DL568" t="s">
        <v>119</v>
      </c>
      <c r="DN568" s="174">
        <v>-3567.89</v>
      </c>
      <c r="DO568" s="175">
        <v>1</v>
      </c>
      <c r="DP568" s="176">
        <v>1</v>
      </c>
      <c r="DQ568" s="177">
        <v>1371506</v>
      </c>
      <c r="DT568" s="178">
        <v>42518</v>
      </c>
      <c r="DV568" t="s">
        <v>120</v>
      </c>
      <c r="DW568" s="179">
        <v>42516</v>
      </c>
      <c r="DX568" t="s">
        <v>110</v>
      </c>
      <c r="DY568" s="180">
        <v>42516</v>
      </c>
      <c r="DZ568" t="s">
        <v>116</v>
      </c>
      <c r="EC568" t="s">
        <v>123</v>
      </c>
      <c r="ED568" s="181">
        <v>0</v>
      </c>
      <c r="EE568" s="182">
        <v>0</v>
      </c>
      <c r="EG568" t="s">
        <v>131</v>
      </c>
      <c r="EJ568" t="str">
        <f t="shared" si="8"/>
        <v>215000010100</v>
      </c>
    </row>
    <row r="569" spans="1:140" ht="16.5" hidden="1" thickTop="1" thickBot="1" x14ac:dyDescent="0.3">
      <c r="A569" t="s">
        <v>108</v>
      </c>
      <c r="B569" t="s">
        <v>172</v>
      </c>
      <c r="C569" s="140">
        <v>42516</v>
      </c>
      <c r="D569" s="141">
        <v>0</v>
      </c>
      <c r="E569" t="s">
        <v>108</v>
      </c>
      <c r="F569" t="s">
        <v>110</v>
      </c>
      <c r="G569" s="142">
        <v>2016</v>
      </c>
      <c r="H569" s="143">
        <v>11</v>
      </c>
      <c r="I569" s="144">
        <v>42516</v>
      </c>
      <c r="J569" t="s">
        <v>111</v>
      </c>
      <c r="L569" t="s">
        <v>110</v>
      </c>
      <c r="M569" t="s">
        <v>110</v>
      </c>
      <c r="O569" s="146">
        <v>0</v>
      </c>
      <c r="P569" t="s">
        <v>112</v>
      </c>
      <c r="R569" s="148">
        <v>42516</v>
      </c>
      <c r="S569" s="149">
        <v>58</v>
      </c>
      <c r="T569" s="150">
        <v>106533.3</v>
      </c>
      <c r="U569" s="151">
        <v>106533.3</v>
      </c>
      <c r="V569" s="152">
        <v>0</v>
      </c>
      <c r="W569" t="s">
        <v>113</v>
      </c>
      <c r="Y569" t="s">
        <v>114</v>
      </c>
      <c r="Z569" t="s">
        <v>114</v>
      </c>
      <c r="AA569" t="s">
        <v>114</v>
      </c>
      <c r="AB569" t="s">
        <v>115</v>
      </c>
      <c r="AC569" t="s">
        <v>116</v>
      </c>
      <c r="AD569" t="s">
        <v>110</v>
      </c>
      <c r="AE569" t="s">
        <v>110</v>
      </c>
      <c r="AH569" s="153">
        <v>0</v>
      </c>
      <c r="AI569" s="154">
        <v>42518</v>
      </c>
      <c r="AJ569" s="155">
        <v>1371506</v>
      </c>
      <c r="AK569" s="156">
        <v>1371506.1</v>
      </c>
      <c r="AL569" s="157">
        <v>42516</v>
      </c>
      <c r="AM569" s="158">
        <v>0</v>
      </c>
      <c r="AN569" t="s">
        <v>159</v>
      </c>
      <c r="AO569" s="159">
        <v>42518.226215277777</v>
      </c>
      <c r="AP569" t="s">
        <v>173</v>
      </c>
      <c r="AQ569" t="s">
        <v>119</v>
      </c>
      <c r="AR569" t="s">
        <v>119</v>
      </c>
      <c r="AT569" s="160">
        <v>42516</v>
      </c>
      <c r="AU569" s="161">
        <v>1</v>
      </c>
      <c r="AV569" s="162">
        <v>1</v>
      </c>
      <c r="AW569" t="s">
        <v>120</v>
      </c>
      <c r="AZ569" s="163">
        <v>42518</v>
      </c>
      <c r="BB569" t="s">
        <v>121</v>
      </c>
      <c r="BC569" t="s">
        <v>114</v>
      </c>
      <c r="BD569" t="s">
        <v>122</v>
      </c>
      <c r="BE569" t="s">
        <v>110</v>
      </c>
      <c r="BH569" t="s">
        <v>122</v>
      </c>
      <c r="BL569" t="s">
        <v>110</v>
      </c>
      <c r="BM569" s="165">
        <v>42516</v>
      </c>
      <c r="BO569" t="s">
        <v>110</v>
      </c>
      <c r="BP569" t="s">
        <v>123</v>
      </c>
      <c r="BS569" s="166">
        <v>42518.216666666667</v>
      </c>
      <c r="BU569" t="s">
        <v>110</v>
      </c>
      <c r="BV569" t="s">
        <v>173</v>
      </c>
      <c r="BW569" t="s">
        <v>110</v>
      </c>
      <c r="BZ569" t="s">
        <v>108</v>
      </c>
      <c r="CA569" t="s">
        <v>172</v>
      </c>
      <c r="CB569" s="167">
        <v>42516</v>
      </c>
      <c r="CC569" s="168">
        <v>0</v>
      </c>
      <c r="CD569" s="169">
        <v>32</v>
      </c>
      <c r="CE569" t="s">
        <v>111</v>
      </c>
      <c r="CH569" t="s">
        <v>145</v>
      </c>
      <c r="CL569" t="s">
        <v>126</v>
      </c>
      <c r="CM569" t="s">
        <v>132</v>
      </c>
      <c r="CU569" t="s">
        <v>119</v>
      </c>
      <c r="DD569" s="170">
        <v>-348.47</v>
      </c>
      <c r="DE569" t="s">
        <v>110</v>
      </c>
      <c r="DF569" s="171">
        <v>0</v>
      </c>
      <c r="DH569" s="172">
        <v>0</v>
      </c>
      <c r="DI569" t="s">
        <v>173</v>
      </c>
      <c r="DJ569" t="s">
        <v>116</v>
      </c>
      <c r="DK569" s="173">
        <v>42516</v>
      </c>
      <c r="DL569" t="s">
        <v>119</v>
      </c>
      <c r="DN569" s="174">
        <v>-348.47</v>
      </c>
      <c r="DO569" s="175">
        <v>1</v>
      </c>
      <c r="DP569" s="176">
        <v>1</v>
      </c>
      <c r="DQ569" s="177">
        <v>1371506</v>
      </c>
      <c r="DT569" s="178">
        <v>42518</v>
      </c>
      <c r="DV569" t="s">
        <v>120</v>
      </c>
      <c r="DW569" s="179">
        <v>42516</v>
      </c>
      <c r="DX569" t="s">
        <v>110</v>
      </c>
      <c r="DY569" s="180">
        <v>42516</v>
      </c>
      <c r="DZ569" t="s">
        <v>116</v>
      </c>
      <c r="EC569" t="s">
        <v>123</v>
      </c>
      <c r="ED569" s="181">
        <v>0</v>
      </c>
      <c r="EE569" s="182">
        <v>0</v>
      </c>
      <c r="EG569" t="s">
        <v>131</v>
      </c>
      <c r="EJ569" t="str">
        <f t="shared" si="8"/>
        <v>215000020100</v>
      </c>
    </row>
    <row r="570" spans="1:140" ht="16.5" hidden="1" thickTop="1" thickBot="1" x14ac:dyDescent="0.3">
      <c r="A570" t="s">
        <v>108</v>
      </c>
      <c r="B570" t="s">
        <v>172</v>
      </c>
      <c r="C570" s="140">
        <v>42516</v>
      </c>
      <c r="D570" s="141">
        <v>0</v>
      </c>
      <c r="E570" t="s">
        <v>108</v>
      </c>
      <c r="F570" t="s">
        <v>110</v>
      </c>
      <c r="G570" s="142">
        <v>2016</v>
      </c>
      <c r="H570" s="143">
        <v>11</v>
      </c>
      <c r="I570" s="144">
        <v>42516</v>
      </c>
      <c r="J570" t="s">
        <v>111</v>
      </c>
      <c r="L570" t="s">
        <v>110</v>
      </c>
      <c r="M570" t="s">
        <v>110</v>
      </c>
      <c r="O570" s="146">
        <v>0</v>
      </c>
      <c r="P570" t="s">
        <v>112</v>
      </c>
      <c r="R570" s="148">
        <v>42516</v>
      </c>
      <c r="S570" s="149">
        <v>58</v>
      </c>
      <c r="T570" s="150">
        <v>106533.3</v>
      </c>
      <c r="U570" s="151">
        <v>106533.3</v>
      </c>
      <c r="V570" s="152">
        <v>0</v>
      </c>
      <c r="W570" t="s">
        <v>113</v>
      </c>
      <c r="Y570" t="s">
        <v>114</v>
      </c>
      <c r="Z570" t="s">
        <v>114</v>
      </c>
      <c r="AA570" t="s">
        <v>114</v>
      </c>
      <c r="AB570" t="s">
        <v>115</v>
      </c>
      <c r="AC570" t="s">
        <v>116</v>
      </c>
      <c r="AD570" t="s">
        <v>110</v>
      </c>
      <c r="AE570" t="s">
        <v>110</v>
      </c>
      <c r="AH570" s="153">
        <v>0</v>
      </c>
      <c r="AI570" s="154">
        <v>42518</v>
      </c>
      <c r="AJ570" s="155">
        <v>1371506</v>
      </c>
      <c r="AK570" s="156">
        <v>1371506.1</v>
      </c>
      <c r="AL570" s="157">
        <v>42516</v>
      </c>
      <c r="AM570" s="158">
        <v>0</v>
      </c>
      <c r="AN570" t="s">
        <v>159</v>
      </c>
      <c r="AO570" s="159">
        <v>42518.226215277777</v>
      </c>
      <c r="AP570" t="s">
        <v>173</v>
      </c>
      <c r="AQ570" t="s">
        <v>119</v>
      </c>
      <c r="AR570" t="s">
        <v>119</v>
      </c>
      <c r="AT570" s="160">
        <v>42516</v>
      </c>
      <c r="AU570" s="161">
        <v>1</v>
      </c>
      <c r="AV570" s="162">
        <v>1</v>
      </c>
      <c r="AW570" t="s">
        <v>120</v>
      </c>
      <c r="AZ570" s="163">
        <v>42518</v>
      </c>
      <c r="BB570" t="s">
        <v>121</v>
      </c>
      <c r="BC570" t="s">
        <v>114</v>
      </c>
      <c r="BD570" t="s">
        <v>122</v>
      </c>
      <c r="BE570" t="s">
        <v>110</v>
      </c>
      <c r="BH570" t="s">
        <v>122</v>
      </c>
      <c r="BL570" t="s">
        <v>110</v>
      </c>
      <c r="BM570" s="165">
        <v>42516</v>
      </c>
      <c r="BO570" t="s">
        <v>110</v>
      </c>
      <c r="BP570" t="s">
        <v>123</v>
      </c>
      <c r="BS570" s="166">
        <v>42518.216666666667</v>
      </c>
      <c r="BU570" t="s">
        <v>110</v>
      </c>
      <c r="BV570" t="s">
        <v>173</v>
      </c>
      <c r="BW570" t="s">
        <v>110</v>
      </c>
      <c r="BZ570" t="s">
        <v>108</v>
      </c>
      <c r="CA570" t="s">
        <v>172</v>
      </c>
      <c r="CB570" s="167">
        <v>42516</v>
      </c>
      <c r="CC570" s="168">
        <v>0</v>
      </c>
      <c r="CD570" s="169">
        <v>33</v>
      </c>
      <c r="CE570" t="s">
        <v>111</v>
      </c>
      <c r="CH570" t="s">
        <v>146</v>
      </c>
      <c r="CL570" t="s">
        <v>126</v>
      </c>
      <c r="CM570" t="s">
        <v>127</v>
      </c>
      <c r="CU570" t="s">
        <v>119</v>
      </c>
      <c r="DD570" s="170">
        <v>-45.21</v>
      </c>
      <c r="DE570" t="s">
        <v>110</v>
      </c>
      <c r="DF570" s="171">
        <v>0</v>
      </c>
      <c r="DH570" s="172">
        <v>0</v>
      </c>
      <c r="DI570" t="s">
        <v>173</v>
      </c>
      <c r="DJ570" t="s">
        <v>116</v>
      </c>
      <c r="DK570" s="173">
        <v>42516</v>
      </c>
      <c r="DL570" t="s">
        <v>119</v>
      </c>
      <c r="DN570" s="174">
        <v>-45.21</v>
      </c>
      <c r="DO570" s="175">
        <v>1</v>
      </c>
      <c r="DP570" s="176">
        <v>1</v>
      </c>
      <c r="DQ570" s="177">
        <v>1371506</v>
      </c>
      <c r="DT570" s="178">
        <v>42518</v>
      </c>
      <c r="DV570" t="s">
        <v>120</v>
      </c>
      <c r="DW570" s="179">
        <v>42516</v>
      </c>
      <c r="DX570" t="s">
        <v>110</v>
      </c>
      <c r="DY570" s="180">
        <v>42516</v>
      </c>
      <c r="DZ570" t="s">
        <v>116</v>
      </c>
      <c r="EC570" t="s">
        <v>123</v>
      </c>
      <c r="ED570" s="181">
        <v>0</v>
      </c>
      <c r="EE570" s="182">
        <v>0</v>
      </c>
      <c r="EG570" t="s">
        <v>131</v>
      </c>
      <c r="EJ570" t="str">
        <f t="shared" si="8"/>
        <v>215500010100</v>
      </c>
    </row>
    <row r="571" spans="1:140" ht="16.5" hidden="1" thickTop="1" thickBot="1" x14ac:dyDescent="0.3">
      <c r="A571" t="s">
        <v>108</v>
      </c>
      <c r="B571" t="s">
        <v>172</v>
      </c>
      <c r="C571" s="140">
        <v>42516</v>
      </c>
      <c r="D571" s="141">
        <v>0</v>
      </c>
      <c r="E571" t="s">
        <v>108</v>
      </c>
      <c r="F571" t="s">
        <v>110</v>
      </c>
      <c r="G571" s="142">
        <v>2016</v>
      </c>
      <c r="H571" s="143">
        <v>11</v>
      </c>
      <c r="I571" s="144">
        <v>42516</v>
      </c>
      <c r="J571" t="s">
        <v>111</v>
      </c>
      <c r="L571" t="s">
        <v>110</v>
      </c>
      <c r="M571" t="s">
        <v>110</v>
      </c>
      <c r="O571" s="146">
        <v>0</v>
      </c>
      <c r="P571" t="s">
        <v>112</v>
      </c>
      <c r="R571" s="148">
        <v>42516</v>
      </c>
      <c r="S571" s="149">
        <v>58</v>
      </c>
      <c r="T571" s="150">
        <v>106533.3</v>
      </c>
      <c r="U571" s="151">
        <v>106533.3</v>
      </c>
      <c r="V571" s="152">
        <v>0</v>
      </c>
      <c r="W571" t="s">
        <v>113</v>
      </c>
      <c r="Y571" t="s">
        <v>114</v>
      </c>
      <c r="Z571" t="s">
        <v>114</v>
      </c>
      <c r="AA571" t="s">
        <v>114</v>
      </c>
      <c r="AB571" t="s">
        <v>115</v>
      </c>
      <c r="AC571" t="s">
        <v>116</v>
      </c>
      <c r="AD571" t="s">
        <v>110</v>
      </c>
      <c r="AE571" t="s">
        <v>110</v>
      </c>
      <c r="AH571" s="153">
        <v>0</v>
      </c>
      <c r="AI571" s="154">
        <v>42518</v>
      </c>
      <c r="AJ571" s="155">
        <v>1371506</v>
      </c>
      <c r="AK571" s="156">
        <v>1371506.1</v>
      </c>
      <c r="AL571" s="157">
        <v>42516</v>
      </c>
      <c r="AM571" s="158">
        <v>0</v>
      </c>
      <c r="AN571" t="s">
        <v>159</v>
      </c>
      <c r="AO571" s="159">
        <v>42518.226215277777</v>
      </c>
      <c r="AP571" t="s">
        <v>173</v>
      </c>
      <c r="AQ571" t="s">
        <v>119</v>
      </c>
      <c r="AR571" t="s">
        <v>119</v>
      </c>
      <c r="AT571" s="160">
        <v>42516</v>
      </c>
      <c r="AU571" s="161">
        <v>1</v>
      </c>
      <c r="AV571" s="162">
        <v>1</v>
      </c>
      <c r="AW571" t="s">
        <v>120</v>
      </c>
      <c r="AZ571" s="163">
        <v>42518</v>
      </c>
      <c r="BB571" t="s">
        <v>121</v>
      </c>
      <c r="BC571" t="s">
        <v>114</v>
      </c>
      <c r="BD571" t="s">
        <v>122</v>
      </c>
      <c r="BE571" t="s">
        <v>110</v>
      </c>
      <c r="BH571" t="s">
        <v>122</v>
      </c>
      <c r="BL571" t="s">
        <v>110</v>
      </c>
      <c r="BM571" s="165">
        <v>42516</v>
      </c>
      <c r="BO571" t="s">
        <v>110</v>
      </c>
      <c r="BP571" t="s">
        <v>123</v>
      </c>
      <c r="BS571" s="166">
        <v>42518.216666666667</v>
      </c>
      <c r="BU571" t="s">
        <v>110</v>
      </c>
      <c r="BV571" t="s">
        <v>173</v>
      </c>
      <c r="BW571" t="s">
        <v>110</v>
      </c>
      <c r="BZ571" t="s">
        <v>108</v>
      </c>
      <c r="CA571" t="s">
        <v>172</v>
      </c>
      <c r="CB571" s="167">
        <v>42516</v>
      </c>
      <c r="CC571" s="168">
        <v>0</v>
      </c>
      <c r="CD571" s="169">
        <v>34</v>
      </c>
      <c r="CE571" t="s">
        <v>111</v>
      </c>
      <c r="CH571" t="s">
        <v>146</v>
      </c>
      <c r="CL571" t="s">
        <v>126</v>
      </c>
      <c r="CM571" t="s">
        <v>132</v>
      </c>
      <c r="CU571" t="s">
        <v>119</v>
      </c>
      <c r="DD571" s="170">
        <v>-17.329999999999998</v>
      </c>
      <c r="DE571" t="s">
        <v>110</v>
      </c>
      <c r="DF571" s="171">
        <v>0</v>
      </c>
      <c r="DH571" s="172">
        <v>0</v>
      </c>
      <c r="DI571" t="s">
        <v>173</v>
      </c>
      <c r="DJ571" t="s">
        <v>116</v>
      </c>
      <c r="DK571" s="173">
        <v>42516</v>
      </c>
      <c r="DL571" t="s">
        <v>119</v>
      </c>
      <c r="DN571" s="174">
        <v>-17.329999999999998</v>
      </c>
      <c r="DO571" s="175">
        <v>1</v>
      </c>
      <c r="DP571" s="176">
        <v>1</v>
      </c>
      <c r="DQ571" s="177">
        <v>1371506</v>
      </c>
      <c r="DT571" s="178">
        <v>42518</v>
      </c>
      <c r="DV571" t="s">
        <v>120</v>
      </c>
      <c r="DW571" s="179">
        <v>42516</v>
      </c>
      <c r="DX571" t="s">
        <v>110</v>
      </c>
      <c r="DY571" s="180">
        <v>42516</v>
      </c>
      <c r="DZ571" t="s">
        <v>116</v>
      </c>
      <c r="EC571" t="s">
        <v>123</v>
      </c>
      <c r="ED571" s="181">
        <v>0</v>
      </c>
      <c r="EE571" s="182">
        <v>0</v>
      </c>
      <c r="EG571" t="s">
        <v>131</v>
      </c>
      <c r="EJ571" t="str">
        <f t="shared" si="8"/>
        <v>215500020100</v>
      </c>
    </row>
    <row r="572" spans="1:140" ht="16.5" hidden="1" thickTop="1" thickBot="1" x14ac:dyDescent="0.3">
      <c r="A572" t="s">
        <v>108</v>
      </c>
      <c r="B572" t="s">
        <v>172</v>
      </c>
      <c r="C572" s="140">
        <v>42516</v>
      </c>
      <c r="D572" s="141">
        <v>0</v>
      </c>
      <c r="E572" t="s">
        <v>108</v>
      </c>
      <c r="F572" t="s">
        <v>110</v>
      </c>
      <c r="G572" s="142">
        <v>2016</v>
      </c>
      <c r="H572" s="143">
        <v>11</v>
      </c>
      <c r="I572" s="144">
        <v>42516</v>
      </c>
      <c r="J572" t="s">
        <v>111</v>
      </c>
      <c r="L572" t="s">
        <v>110</v>
      </c>
      <c r="M572" t="s">
        <v>110</v>
      </c>
      <c r="O572" s="146">
        <v>0</v>
      </c>
      <c r="P572" t="s">
        <v>112</v>
      </c>
      <c r="R572" s="148">
        <v>42516</v>
      </c>
      <c r="S572" s="149">
        <v>58</v>
      </c>
      <c r="T572" s="150">
        <v>106533.3</v>
      </c>
      <c r="U572" s="151">
        <v>106533.3</v>
      </c>
      <c r="V572" s="152">
        <v>0</v>
      </c>
      <c r="W572" t="s">
        <v>113</v>
      </c>
      <c r="Y572" t="s">
        <v>114</v>
      </c>
      <c r="Z572" t="s">
        <v>114</v>
      </c>
      <c r="AA572" t="s">
        <v>114</v>
      </c>
      <c r="AB572" t="s">
        <v>115</v>
      </c>
      <c r="AC572" t="s">
        <v>116</v>
      </c>
      <c r="AD572" t="s">
        <v>110</v>
      </c>
      <c r="AE572" t="s">
        <v>110</v>
      </c>
      <c r="AH572" s="153">
        <v>0</v>
      </c>
      <c r="AI572" s="154">
        <v>42518</v>
      </c>
      <c r="AJ572" s="155">
        <v>1371506</v>
      </c>
      <c r="AK572" s="156">
        <v>1371506.1</v>
      </c>
      <c r="AL572" s="157">
        <v>42516</v>
      </c>
      <c r="AM572" s="158">
        <v>0</v>
      </c>
      <c r="AN572" t="s">
        <v>159</v>
      </c>
      <c r="AO572" s="159">
        <v>42518.226215277777</v>
      </c>
      <c r="AP572" t="s">
        <v>173</v>
      </c>
      <c r="AQ572" t="s">
        <v>119</v>
      </c>
      <c r="AR572" t="s">
        <v>119</v>
      </c>
      <c r="AT572" s="160">
        <v>42516</v>
      </c>
      <c r="AU572" s="161">
        <v>1</v>
      </c>
      <c r="AV572" s="162">
        <v>1</v>
      </c>
      <c r="AW572" t="s">
        <v>120</v>
      </c>
      <c r="AZ572" s="163">
        <v>42518</v>
      </c>
      <c r="BB572" t="s">
        <v>121</v>
      </c>
      <c r="BC572" t="s">
        <v>114</v>
      </c>
      <c r="BD572" t="s">
        <v>122</v>
      </c>
      <c r="BE572" t="s">
        <v>110</v>
      </c>
      <c r="BH572" t="s">
        <v>122</v>
      </c>
      <c r="BL572" t="s">
        <v>110</v>
      </c>
      <c r="BM572" s="165">
        <v>42516</v>
      </c>
      <c r="BO572" t="s">
        <v>110</v>
      </c>
      <c r="BP572" t="s">
        <v>123</v>
      </c>
      <c r="BS572" s="166">
        <v>42518.216666666667</v>
      </c>
      <c r="BU572" t="s">
        <v>110</v>
      </c>
      <c r="BV572" t="s">
        <v>173</v>
      </c>
      <c r="BW572" t="s">
        <v>110</v>
      </c>
      <c r="BZ572" t="s">
        <v>108</v>
      </c>
      <c r="CA572" t="s">
        <v>172</v>
      </c>
      <c r="CB572" s="167">
        <v>42516</v>
      </c>
      <c r="CC572" s="168">
        <v>0</v>
      </c>
      <c r="CD572" s="169">
        <v>35</v>
      </c>
      <c r="CE572" t="s">
        <v>111</v>
      </c>
      <c r="CH572" t="s">
        <v>147</v>
      </c>
      <c r="CL572" t="s">
        <v>126</v>
      </c>
      <c r="CM572" t="s">
        <v>127</v>
      </c>
      <c r="CU572" t="s">
        <v>119</v>
      </c>
      <c r="DD572" s="170">
        <v>-1023.74</v>
      </c>
      <c r="DE572" t="s">
        <v>110</v>
      </c>
      <c r="DF572" s="171">
        <v>0</v>
      </c>
      <c r="DH572" s="172">
        <v>0</v>
      </c>
      <c r="DI572" t="s">
        <v>173</v>
      </c>
      <c r="DJ572" t="s">
        <v>116</v>
      </c>
      <c r="DK572" s="173">
        <v>42516</v>
      </c>
      <c r="DL572" t="s">
        <v>119</v>
      </c>
      <c r="DN572" s="174">
        <v>-1023.74</v>
      </c>
      <c r="DO572" s="175">
        <v>1</v>
      </c>
      <c r="DP572" s="176">
        <v>1</v>
      </c>
      <c r="DQ572" s="177">
        <v>1371506</v>
      </c>
      <c r="DT572" s="178">
        <v>42518</v>
      </c>
      <c r="DV572" t="s">
        <v>120</v>
      </c>
      <c r="DW572" s="179">
        <v>42516</v>
      </c>
      <c r="DX572" t="s">
        <v>110</v>
      </c>
      <c r="DY572" s="180">
        <v>42516</v>
      </c>
      <c r="DZ572" t="s">
        <v>116</v>
      </c>
      <c r="EC572" t="s">
        <v>123</v>
      </c>
      <c r="ED572" s="181">
        <v>0</v>
      </c>
      <c r="EE572" s="182">
        <v>0</v>
      </c>
      <c r="EG572" t="s">
        <v>131</v>
      </c>
      <c r="EJ572" t="str">
        <f t="shared" si="8"/>
        <v>216000010100</v>
      </c>
    </row>
    <row r="573" spans="1:140" ht="16.5" hidden="1" thickTop="1" thickBot="1" x14ac:dyDescent="0.3">
      <c r="A573" t="s">
        <v>108</v>
      </c>
      <c r="B573" t="s">
        <v>172</v>
      </c>
      <c r="C573" s="140">
        <v>42516</v>
      </c>
      <c r="D573" s="141">
        <v>0</v>
      </c>
      <c r="E573" t="s">
        <v>108</v>
      </c>
      <c r="F573" t="s">
        <v>110</v>
      </c>
      <c r="G573" s="142">
        <v>2016</v>
      </c>
      <c r="H573" s="143">
        <v>11</v>
      </c>
      <c r="I573" s="144">
        <v>42516</v>
      </c>
      <c r="J573" t="s">
        <v>111</v>
      </c>
      <c r="L573" t="s">
        <v>110</v>
      </c>
      <c r="M573" t="s">
        <v>110</v>
      </c>
      <c r="O573" s="146">
        <v>0</v>
      </c>
      <c r="P573" t="s">
        <v>112</v>
      </c>
      <c r="R573" s="148">
        <v>42516</v>
      </c>
      <c r="S573" s="149">
        <v>58</v>
      </c>
      <c r="T573" s="150">
        <v>106533.3</v>
      </c>
      <c r="U573" s="151">
        <v>106533.3</v>
      </c>
      <c r="V573" s="152">
        <v>0</v>
      </c>
      <c r="W573" t="s">
        <v>113</v>
      </c>
      <c r="Y573" t="s">
        <v>114</v>
      </c>
      <c r="Z573" t="s">
        <v>114</v>
      </c>
      <c r="AA573" t="s">
        <v>114</v>
      </c>
      <c r="AB573" t="s">
        <v>115</v>
      </c>
      <c r="AC573" t="s">
        <v>116</v>
      </c>
      <c r="AD573" t="s">
        <v>110</v>
      </c>
      <c r="AE573" t="s">
        <v>110</v>
      </c>
      <c r="AH573" s="153">
        <v>0</v>
      </c>
      <c r="AI573" s="154">
        <v>42518</v>
      </c>
      <c r="AJ573" s="155">
        <v>1371506</v>
      </c>
      <c r="AK573" s="156">
        <v>1371506.1</v>
      </c>
      <c r="AL573" s="157">
        <v>42516</v>
      </c>
      <c r="AM573" s="158">
        <v>0</v>
      </c>
      <c r="AN573" t="s">
        <v>159</v>
      </c>
      <c r="AO573" s="159">
        <v>42518.226215277777</v>
      </c>
      <c r="AP573" t="s">
        <v>173</v>
      </c>
      <c r="AQ573" t="s">
        <v>119</v>
      </c>
      <c r="AR573" t="s">
        <v>119</v>
      </c>
      <c r="AT573" s="160">
        <v>42516</v>
      </c>
      <c r="AU573" s="161">
        <v>1</v>
      </c>
      <c r="AV573" s="162">
        <v>1</v>
      </c>
      <c r="AW573" t="s">
        <v>120</v>
      </c>
      <c r="AZ573" s="163">
        <v>42518</v>
      </c>
      <c r="BB573" t="s">
        <v>121</v>
      </c>
      <c r="BC573" t="s">
        <v>114</v>
      </c>
      <c r="BD573" t="s">
        <v>122</v>
      </c>
      <c r="BE573" t="s">
        <v>110</v>
      </c>
      <c r="BH573" t="s">
        <v>122</v>
      </c>
      <c r="BL573" t="s">
        <v>110</v>
      </c>
      <c r="BM573" s="165">
        <v>42516</v>
      </c>
      <c r="BO573" t="s">
        <v>110</v>
      </c>
      <c r="BP573" t="s">
        <v>123</v>
      </c>
      <c r="BS573" s="166">
        <v>42518.216666666667</v>
      </c>
      <c r="BU573" t="s">
        <v>110</v>
      </c>
      <c r="BV573" t="s">
        <v>173</v>
      </c>
      <c r="BW573" t="s">
        <v>110</v>
      </c>
      <c r="BZ573" t="s">
        <v>108</v>
      </c>
      <c r="CA573" t="s">
        <v>172</v>
      </c>
      <c r="CB573" s="167">
        <v>42516</v>
      </c>
      <c r="CC573" s="168">
        <v>0</v>
      </c>
      <c r="CD573" s="169">
        <v>36</v>
      </c>
      <c r="CE573" t="s">
        <v>111</v>
      </c>
      <c r="CH573" t="s">
        <v>147</v>
      </c>
      <c r="CL573" t="s">
        <v>126</v>
      </c>
      <c r="CM573" t="s">
        <v>132</v>
      </c>
      <c r="CU573" t="s">
        <v>119</v>
      </c>
      <c r="DD573" s="170">
        <v>-116.6</v>
      </c>
      <c r="DE573" t="s">
        <v>110</v>
      </c>
      <c r="DF573" s="171">
        <v>0</v>
      </c>
      <c r="DH573" s="172">
        <v>0</v>
      </c>
      <c r="DI573" t="s">
        <v>173</v>
      </c>
      <c r="DJ573" t="s">
        <v>116</v>
      </c>
      <c r="DK573" s="173">
        <v>42516</v>
      </c>
      <c r="DL573" t="s">
        <v>119</v>
      </c>
      <c r="DN573" s="174">
        <v>-116.6</v>
      </c>
      <c r="DO573" s="175">
        <v>1</v>
      </c>
      <c r="DP573" s="176">
        <v>1</v>
      </c>
      <c r="DQ573" s="177">
        <v>1371506</v>
      </c>
      <c r="DT573" s="178">
        <v>42518</v>
      </c>
      <c r="DV573" t="s">
        <v>120</v>
      </c>
      <c r="DW573" s="179">
        <v>42516</v>
      </c>
      <c r="DX573" t="s">
        <v>110</v>
      </c>
      <c r="DY573" s="180">
        <v>42516</v>
      </c>
      <c r="DZ573" t="s">
        <v>116</v>
      </c>
      <c r="EC573" t="s">
        <v>123</v>
      </c>
      <c r="ED573" s="181">
        <v>0</v>
      </c>
      <c r="EE573" s="182">
        <v>0</v>
      </c>
      <c r="EG573" t="s">
        <v>131</v>
      </c>
      <c r="EJ573" t="str">
        <f t="shared" si="8"/>
        <v>216000020100</v>
      </c>
    </row>
    <row r="574" spans="1:140" ht="16.5" hidden="1" thickTop="1" thickBot="1" x14ac:dyDescent="0.3">
      <c r="A574" t="s">
        <v>108</v>
      </c>
      <c r="B574" t="s">
        <v>172</v>
      </c>
      <c r="C574" s="140">
        <v>42516</v>
      </c>
      <c r="D574" s="141">
        <v>0</v>
      </c>
      <c r="E574" t="s">
        <v>108</v>
      </c>
      <c r="F574" t="s">
        <v>110</v>
      </c>
      <c r="G574" s="142">
        <v>2016</v>
      </c>
      <c r="H574" s="143">
        <v>11</v>
      </c>
      <c r="I574" s="144">
        <v>42516</v>
      </c>
      <c r="J574" t="s">
        <v>111</v>
      </c>
      <c r="L574" t="s">
        <v>110</v>
      </c>
      <c r="M574" t="s">
        <v>110</v>
      </c>
      <c r="O574" s="146">
        <v>0</v>
      </c>
      <c r="P574" t="s">
        <v>112</v>
      </c>
      <c r="R574" s="148">
        <v>42516</v>
      </c>
      <c r="S574" s="149">
        <v>58</v>
      </c>
      <c r="T574" s="150">
        <v>106533.3</v>
      </c>
      <c r="U574" s="151">
        <v>106533.3</v>
      </c>
      <c r="V574" s="152">
        <v>0</v>
      </c>
      <c r="W574" t="s">
        <v>113</v>
      </c>
      <c r="Y574" t="s">
        <v>114</v>
      </c>
      <c r="Z574" t="s">
        <v>114</v>
      </c>
      <c r="AA574" t="s">
        <v>114</v>
      </c>
      <c r="AB574" t="s">
        <v>115</v>
      </c>
      <c r="AC574" t="s">
        <v>116</v>
      </c>
      <c r="AD574" t="s">
        <v>110</v>
      </c>
      <c r="AE574" t="s">
        <v>110</v>
      </c>
      <c r="AH574" s="153">
        <v>0</v>
      </c>
      <c r="AI574" s="154">
        <v>42518</v>
      </c>
      <c r="AJ574" s="155">
        <v>1371506</v>
      </c>
      <c r="AK574" s="156">
        <v>1371506.1</v>
      </c>
      <c r="AL574" s="157">
        <v>42516</v>
      </c>
      <c r="AM574" s="158">
        <v>0</v>
      </c>
      <c r="AN574" t="s">
        <v>159</v>
      </c>
      <c r="AO574" s="159">
        <v>42518.226215277777</v>
      </c>
      <c r="AP574" t="s">
        <v>173</v>
      </c>
      <c r="AQ574" t="s">
        <v>119</v>
      </c>
      <c r="AR574" t="s">
        <v>119</v>
      </c>
      <c r="AT574" s="160">
        <v>42516</v>
      </c>
      <c r="AU574" s="161">
        <v>1</v>
      </c>
      <c r="AV574" s="162">
        <v>1</v>
      </c>
      <c r="AW574" t="s">
        <v>120</v>
      </c>
      <c r="AZ574" s="163">
        <v>42518</v>
      </c>
      <c r="BB574" t="s">
        <v>121</v>
      </c>
      <c r="BC574" t="s">
        <v>114</v>
      </c>
      <c r="BD574" t="s">
        <v>122</v>
      </c>
      <c r="BE574" t="s">
        <v>110</v>
      </c>
      <c r="BH574" t="s">
        <v>122</v>
      </c>
      <c r="BL574" t="s">
        <v>110</v>
      </c>
      <c r="BM574" s="165">
        <v>42516</v>
      </c>
      <c r="BO574" t="s">
        <v>110</v>
      </c>
      <c r="BP574" t="s">
        <v>123</v>
      </c>
      <c r="BS574" s="166">
        <v>42518.216666666667</v>
      </c>
      <c r="BU574" t="s">
        <v>110</v>
      </c>
      <c r="BV574" t="s">
        <v>173</v>
      </c>
      <c r="BW574" t="s">
        <v>110</v>
      </c>
      <c r="BZ574" t="s">
        <v>108</v>
      </c>
      <c r="CA574" t="s">
        <v>172</v>
      </c>
      <c r="CB574" s="167">
        <v>42516</v>
      </c>
      <c r="CC574" s="168">
        <v>0</v>
      </c>
      <c r="CD574" s="169">
        <v>37</v>
      </c>
      <c r="CE574" t="s">
        <v>111</v>
      </c>
      <c r="CH574" t="s">
        <v>148</v>
      </c>
      <c r="CL574" t="s">
        <v>126</v>
      </c>
      <c r="CM574" t="s">
        <v>127</v>
      </c>
      <c r="CU574" t="s">
        <v>119</v>
      </c>
      <c r="DD574" s="170">
        <v>-25</v>
      </c>
      <c r="DE574" t="s">
        <v>110</v>
      </c>
      <c r="DF574" s="171">
        <v>0</v>
      </c>
      <c r="DH574" s="172">
        <v>0</v>
      </c>
      <c r="DI574" t="s">
        <v>173</v>
      </c>
      <c r="DJ574" t="s">
        <v>116</v>
      </c>
      <c r="DK574" s="173">
        <v>42516</v>
      </c>
      <c r="DL574" t="s">
        <v>119</v>
      </c>
      <c r="DN574" s="174">
        <v>-25</v>
      </c>
      <c r="DO574" s="175">
        <v>1</v>
      </c>
      <c r="DP574" s="176">
        <v>1</v>
      </c>
      <c r="DQ574" s="177">
        <v>1371506</v>
      </c>
      <c r="DT574" s="178">
        <v>42518</v>
      </c>
      <c r="DV574" t="s">
        <v>120</v>
      </c>
      <c r="DW574" s="179">
        <v>42516</v>
      </c>
      <c r="DX574" t="s">
        <v>110</v>
      </c>
      <c r="DY574" s="180">
        <v>42516</v>
      </c>
      <c r="DZ574" t="s">
        <v>116</v>
      </c>
      <c r="EC574" t="s">
        <v>123</v>
      </c>
      <c r="ED574" s="181">
        <v>0</v>
      </c>
      <c r="EE574" s="182">
        <v>0</v>
      </c>
      <c r="EG574" t="s">
        <v>131</v>
      </c>
      <c r="EJ574" t="str">
        <f t="shared" si="8"/>
        <v>216600010100</v>
      </c>
    </row>
    <row r="575" spans="1:140" ht="16.5" hidden="1" thickTop="1" thickBot="1" x14ac:dyDescent="0.3">
      <c r="A575" t="s">
        <v>108</v>
      </c>
      <c r="B575" t="s">
        <v>172</v>
      </c>
      <c r="C575" s="140">
        <v>42516</v>
      </c>
      <c r="D575" s="141">
        <v>0</v>
      </c>
      <c r="E575" t="s">
        <v>108</v>
      </c>
      <c r="F575" t="s">
        <v>110</v>
      </c>
      <c r="G575" s="142">
        <v>2016</v>
      </c>
      <c r="H575" s="143">
        <v>11</v>
      </c>
      <c r="I575" s="144">
        <v>42516</v>
      </c>
      <c r="J575" t="s">
        <v>111</v>
      </c>
      <c r="L575" t="s">
        <v>110</v>
      </c>
      <c r="M575" t="s">
        <v>110</v>
      </c>
      <c r="O575" s="146">
        <v>0</v>
      </c>
      <c r="P575" t="s">
        <v>112</v>
      </c>
      <c r="R575" s="148">
        <v>42516</v>
      </c>
      <c r="S575" s="149">
        <v>58</v>
      </c>
      <c r="T575" s="150">
        <v>106533.3</v>
      </c>
      <c r="U575" s="151">
        <v>106533.3</v>
      </c>
      <c r="V575" s="152">
        <v>0</v>
      </c>
      <c r="W575" t="s">
        <v>113</v>
      </c>
      <c r="Y575" t="s">
        <v>114</v>
      </c>
      <c r="Z575" t="s">
        <v>114</v>
      </c>
      <c r="AA575" t="s">
        <v>114</v>
      </c>
      <c r="AB575" t="s">
        <v>115</v>
      </c>
      <c r="AC575" t="s">
        <v>116</v>
      </c>
      <c r="AD575" t="s">
        <v>110</v>
      </c>
      <c r="AE575" t="s">
        <v>110</v>
      </c>
      <c r="AH575" s="153">
        <v>0</v>
      </c>
      <c r="AI575" s="154">
        <v>42518</v>
      </c>
      <c r="AJ575" s="155">
        <v>1371506</v>
      </c>
      <c r="AK575" s="156">
        <v>1371506.1</v>
      </c>
      <c r="AL575" s="157">
        <v>42516</v>
      </c>
      <c r="AM575" s="158">
        <v>0</v>
      </c>
      <c r="AN575" t="s">
        <v>159</v>
      </c>
      <c r="AO575" s="159">
        <v>42518.226215277777</v>
      </c>
      <c r="AP575" t="s">
        <v>173</v>
      </c>
      <c r="AQ575" t="s">
        <v>119</v>
      </c>
      <c r="AR575" t="s">
        <v>119</v>
      </c>
      <c r="AT575" s="160">
        <v>42516</v>
      </c>
      <c r="AU575" s="161">
        <v>1</v>
      </c>
      <c r="AV575" s="162">
        <v>1</v>
      </c>
      <c r="AW575" t="s">
        <v>120</v>
      </c>
      <c r="AZ575" s="163">
        <v>42518</v>
      </c>
      <c r="BB575" t="s">
        <v>121</v>
      </c>
      <c r="BC575" t="s">
        <v>114</v>
      </c>
      <c r="BD575" t="s">
        <v>122</v>
      </c>
      <c r="BE575" t="s">
        <v>110</v>
      </c>
      <c r="BH575" t="s">
        <v>122</v>
      </c>
      <c r="BL575" t="s">
        <v>110</v>
      </c>
      <c r="BM575" s="165">
        <v>42516</v>
      </c>
      <c r="BO575" t="s">
        <v>110</v>
      </c>
      <c r="BP575" t="s">
        <v>123</v>
      </c>
      <c r="BS575" s="166">
        <v>42518.216666666667</v>
      </c>
      <c r="BU575" t="s">
        <v>110</v>
      </c>
      <c r="BV575" t="s">
        <v>173</v>
      </c>
      <c r="BW575" t="s">
        <v>110</v>
      </c>
      <c r="BZ575" t="s">
        <v>108</v>
      </c>
      <c r="CA575" t="s">
        <v>172</v>
      </c>
      <c r="CB575" s="167">
        <v>42516</v>
      </c>
      <c r="CC575" s="168">
        <v>0</v>
      </c>
      <c r="CD575" s="169">
        <v>41</v>
      </c>
      <c r="CE575" t="s">
        <v>111</v>
      </c>
      <c r="CH575" t="s">
        <v>149</v>
      </c>
      <c r="CI575" t="s">
        <v>125</v>
      </c>
      <c r="CL575" t="s">
        <v>126</v>
      </c>
      <c r="CM575" t="s">
        <v>132</v>
      </c>
      <c r="CN575" t="s">
        <v>133</v>
      </c>
      <c r="CO575" t="s">
        <v>129</v>
      </c>
      <c r="CU575" t="s">
        <v>119</v>
      </c>
      <c r="DD575" s="170">
        <v>7600.27</v>
      </c>
      <c r="DE575" t="s">
        <v>110</v>
      </c>
      <c r="DF575" s="171">
        <v>0</v>
      </c>
      <c r="DH575" s="172">
        <v>0</v>
      </c>
      <c r="DI575" t="s">
        <v>173</v>
      </c>
      <c r="DJ575" t="s">
        <v>116</v>
      </c>
      <c r="DK575" s="173">
        <v>42516</v>
      </c>
      <c r="DL575" t="s">
        <v>119</v>
      </c>
      <c r="DN575" s="174">
        <v>7600.27</v>
      </c>
      <c r="DO575" s="175">
        <v>1</v>
      </c>
      <c r="DP575" s="176">
        <v>1</v>
      </c>
      <c r="DQ575" s="177">
        <v>1371506</v>
      </c>
      <c r="DT575" s="178">
        <v>42518</v>
      </c>
      <c r="DV575" t="s">
        <v>120</v>
      </c>
      <c r="DW575" s="179">
        <v>42516</v>
      </c>
      <c r="DX575" t="s">
        <v>110</v>
      </c>
      <c r="DY575" s="180">
        <v>42516</v>
      </c>
      <c r="DZ575" t="s">
        <v>116</v>
      </c>
      <c r="EC575" t="s">
        <v>123</v>
      </c>
      <c r="ED575" s="181">
        <v>0</v>
      </c>
      <c r="EE575" s="182">
        <v>0</v>
      </c>
      <c r="EG575" t="s">
        <v>131</v>
      </c>
      <c r="EJ575" t="str">
        <f t="shared" si="8"/>
        <v>710000020100</v>
      </c>
    </row>
    <row r="576" spans="1:140" ht="16.5" hidden="1" thickTop="1" thickBot="1" x14ac:dyDescent="0.3">
      <c r="A576" t="s">
        <v>108</v>
      </c>
      <c r="B576" t="s">
        <v>172</v>
      </c>
      <c r="C576" s="140">
        <v>42516</v>
      </c>
      <c r="D576" s="141">
        <v>0</v>
      </c>
      <c r="E576" t="s">
        <v>108</v>
      </c>
      <c r="F576" t="s">
        <v>110</v>
      </c>
      <c r="G576" s="142">
        <v>2016</v>
      </c>
      <c r="H576" s="143">
        <v>11</v>
      </c>
      <c r="I576" s="144">
        <v>42516</v>
      </c>
      <c r="J576" t="s">
        <v>111</v>
      </c>
      <c r="L576" t="s">
        <v>110</v>
      </c>
      <c r="M576" t="s">
        <v>110</v>
      </c>
      <c r="O576" s="146">
        <v>0</v>
      </c>
      <c r="P576" t="s">
        <v>112</v>
      </c>
      <c r="R576" s="148">
        <v>42516</v>
      </c>
      <c r="S576" s="149">
        <v>58</v>
      </c>
      <c r="T576" s="150">
        <v>106533.3</v>
      </c>
      <c r="U576" s="151">
        <v>106533.3</v>
      </c>
      <c r="V576" s="152">
        <v>0</v>
      </c>
      <c r="W576" t="s">
        <v>113</v>
      </c>
      <c r="Y576" t="s">
        <v>114</v>
      </c>
      <c r="Z576" t="s">
        <v>114</v>
      </c>
      <c r="AA576" t="s">
        <v>114</v>
      </c>
      <c r="AB576" t="s">
        <v>115</v>
      </c>
      <c r="AC576" t="s">
        <v>116</v>
      </c>
      <c r="AD576" t="s">
        <v>110</v>
      </c>
      <c r="AE576" t="s">
        <v>110</v>
      </c>
      <c r="AH576" s="153">
        <v>0</v>
      </c>
      <c r="AI576" s="154">
        <v>42518</v>
      </c>
      <c r="AJ576" s="155">
        <v>1371506</v>
      </c>
      <c r="AK576" s="156">
        <v>1371506.1</v>
      </c>
      <c r="AL576" s="157">
        <v>42516</v>
      </c>
      <c r="AM576" s="158">
        <v>0</v>
      </c>
      <c r="AN576" t="s">
        <v>159</v>
      </c>
      <c r="AO576" s="159">
        <v>42518.226215277777</v>
      </c>
      <c r="AP576" t="s">
        <v>173</v>
      </c>
      <c r="AQ576" t="s">
        <v>119</v>
      </c>
      <c r="AR576" t="s">
        <v>119</v>
      </c>
      <c r="AT576" s="160">
        <v>42516</v>
      </c>
      <c r="AU576" s="161">
        <v>1</v>
      </c>
      <c r="AV576" s="162">
        <v>1</v>
      </c>
      <c r="AW576" t="s">
        <v>120</v>
      </c>
      <c r="AZ576" s="163">
        <v>42518</v>
      </c>
      <c r="BB576" t="s">
        <v>121</v>
      </c>
      <c r="BC576" t="s">
        <v>114</v>
      </c>
      <c r="BD576" t="s">
        <v>122</v>
      </c>
      <c r="BE576" t="s">
        <v>110</v>
      </c>
      <c r="BH576" t="s">
        <v>122</v>
      </c>
      <c r="BL576" t="s">
        <v>110</v>
      </c>
      <c r="BM576" s="165">
        <v>42516</v>
      </c>
      <c r="BO576" t="s">
        <v>110</v>
      </c>
      <c r="BP576" t="s">
        <v>123</v>
      </c>
      <c r="BS576" s="166">
        <v>42518.216666666667</v>
      </c>
      <c r="BU576" t="s">
        <v>110</v>
      </c>
      <c r="BV576" t="s">
        <v>173</v>
      </c>
      <c r="BW576" t="s">
        <v>110</v>
      </c>
      <c r="BZ576" t="s">
        <v>108</v>
      </c>
      <c r="CA576" t="s">
        <v>172</v>
      </c>
      <c r="CB576" s="167">
        <v>42516</v>
      </c>
      <c r="CC576" s="168">
        <v>0</v>
      </c>
      <c r="CD576" s="169">
        <v>38</v>
      </c>
      <c r="CE576" t="s">
        <v>111</v>
      </c>
      <c r="CH576" t="s">
        <v>150</v>
      </c>
      <c r="CL576" t="s">
        <v>126</v>
      </c>
      <c r="CM576" t="s">
        <v>127</v>
      </c>
      <c r="CU576" t="s">
        <v>119</v>
      </c>
      <c r="DD576" s="170">
        <v>-456.77</v>
      </c>
      <c r="DE576" t="s">
        <v>110</v>
      </c>
      <c r="DF576" s="171">
        <v>0</v>
      </c>
      <c r="DH576" s="172">
        <v>0</v>
      </c>
      <c r="DI576" t="s">
        <v>173</v>
      </c>
      <c r="DJ576" t="s">
        <v>116</v>
      </c>
      <c r="DK576" s="173">
        <v>42516</v>
      </c>
      <c r="DL576" t="s">
        <v>119</v>
      </c>
      <c r="DN576" s="174">
        <v>-456.77</v>
      </c>
      <c r="DO576" s="175">
        <v>1</v>
      </c>
      <c r="DP576" s="176">
        <v>1</v>
      </c>
      <c r="DQ576" s="177">
        <v>1371506</v>
      </c>
      <c r="DT576" s="178">
        <v>42518</v>
      </c>
      <c r="DV576" t="s">
        <v>120</v>
      </c>
      <c r="DW576" s="179">
        <v>42516</v>
      </c>
      <c r="DX576" t="s">
        <v>110</v>
      </c>
      <c r="DY576" s="180">
        <v>42516</v>
      </c>
      <c r="DZ576" t="s">
        <v>116</v>
      </c>
      <c r="EC576" t="s">
        <v>123</v>
      </c>
      <c r="ED576" s="181">
        <v>0</v>
      </c>
      <c r="EE576" s="182">
        <v>0</v>
      </c>
      <c r="EG576" t="s">
        <v>131</v>
      </c>
      <c r="EJ576" t="str">
        <f t="shared" si="8"/>
        <v>219000010100</v>
      </c>
    </row>
    <row r="577" spans="1:140" ht="16.5" hidden="1" thickTop="1" thickBot="1" x14ac:dyDescent="0.3">
      <c r="A577" t="s">
        <v>108</v>
      </c>
      <c r="B577" t="s">
        <v>172</v>
      </c>
      <c r="C577" s="140">
        <v>42516</v>
      </c>
      <c r="D577" s="141">
        <v>0</v>
      </c>
      <c r="E577" t="s">
        <v>108</v>
      </c>
      <c r="F577" t="s">
        <v>110</v>
      </c>
      <c r="G577" s="142">
        <v>2016</v>
      </c>
      <c r="H577" s="143">
        <v>11</v>
      </c>
      <c r="I577" s="144">
        <v>42516</v>
      </c>
      <c r="J577" t="s">
        <v>111</v>
      </c>
      <c r="L577" t="s">
        <v>110</v>
      </c>
      <c r="M577" t="s">
        <v>110</v>
      </c>
      <c r="O577" s="146">
        <v>0</v>
      </c>
      <c r="P577" t="s">
        <v>112</v>
      </c>
      <c r="R577" s="148">
        <v>42516</v>
      </c>
      <c r="S577" s="149">
        <v>58</v>
      </c>
      <c r="T577" s="150">
        <v>106533.3</v>
      </c>
      <c r="U577" s="151">
        <v>106533.3</v>
      </c>
      <c r="V577" s="152">
        <v>0</v>
      </c>
      <c r="W577" t="s">
        <v>113</v>
      </c>
      <c r="Y577" t="s">
        <v>114</v>
      </c>
      <c r="Z577" t="s">
        <v>114</v>
      </c>
      <c r="AA577" t="s">
        <v>114</v>
      </c>
      <c r="AB577" t="s">
        <v>115</v>
      </c>
      <c r="AC577" t="s">
        <v>116</v>
      </c>
      <c r="AD577" t="s">
        <v>110</v>
      </c>
      <c r="AE577" t="s">
        <v>110</v>
      </c>
      <c r="AH577" s="153">
        <v>0</v>
      </c>
      <c r="AI577" s="154">
        <v>42518</v>
      </c>
      <c r="AJ577" s="155">
        <v>1371506</v>
      </c>
      <c r="AK577" s="156">
        <v>1371506.1</v>
      </c>
      <c r="AL577" s="157">
        <v>42516</v>
      </c>
      <c r="AM577" s="158">
        <v>0</v>
      </c>
      <c r="AN577" t="s">
        <v>159</v>
      </c>
      <c r="AO577" s="159">
        <v>42518.226215277777</v>
      </c>
      <c r="AP577" t="s">
        <v>173</v>
      </c>
      <c r="AQ577" t="s">
        <v>119</v>
      </c>
      <c r="AR577" t="s">
        <v>119</v>
      </c>
      <c r="AT577" s="160">
        <v>42516</v>
      </c>
      <c r="AU577" s="161">
        <v>1</v>
      </c>
      <c r="AV577" s="162">
        <v>1</v>
      </c>
      <c r="AW577" t="s">
        <v>120</v>
      </c>
      <c r="AZ577" s="163">
        <v>42518</v>
      </c>
      <c r="BB577" t="s">
        <v>121</v>
      </c>
      <c r="BC577" t="s">
        <v>114</v>
      </c>
      <c r="BD577" t="s">
        <v>122</v>
      </c>
      <c r="BE577" t="s">
        <v>110</v>
      </c>
      <c r="BH577" t="s">
        <v>122</v>
      </c>
      <c r="BL577" t="s">
        <v>110</v>
      </c>
      <c r="BM577" s="165">
        <v>42516</v>
      </c>
      <c r="BO577" t="s">
        <v>110</v>
      </c>
      <c r="BP577" t="s">
        <v>123</v>
      </c>
      <c r="BS577" s="166">
        <v>42518.216666666667</v>
      </c>
      <c r="BU577" t="s">
        <v>110</v>
      </c>
      <c r="BV577" t="s">
        <v>173</v>
      </c>
      <c r="BW577" t="s">
        <v>110</v>
      </c>
      <c r="BZ577" t="s">
        <v>108</v>
      </c>
      <c r="CA577" t="s">
        <v>172</v>
      </c>
      <c r="CB577" s="167">
        <v>42516</v>
      </c>
      <c r="CC577" s="168">
        <v>0</v>
      </c>
      <c r="CD577" s="169">
        <v>39</v>
      </c>
      <c r="CE577" t="s">
        <v>111</v>
      </c>
      <c r="CH577" t="s">
        <v>168</v>
      </c>
      <c r="CL577" t="s">
        <v>126</v>
      </c>
      <c r="CM577" t="s">
        <v>132</v>
      </c>
      <c r="CU577" t="s">
        <v>119</v>
      </c>
      <c r="DD577" s="170">
        <v>-49.15</v>
      </c>
      <c r="DE577" t="s">
        <v>110</v>
      </c>
      <c r="DF577" s="171">
        <v>0</v>
      </c>
      <c r="DH577" s="172">
        <v>0</v>
      </c>
      <c r="DI577" t="s">
        <v>173</v>
      </c>
      <c r="DJ577" t="s">
        <v>116</v>
      </c>
      <c r="DK577" s="173">
        <v>42516</v>
      </c>
      <c r="DL577" t="s">
        <v>119</v>
      </c>
      <c r="DN577" s="174">
        <v>-49.15</v>
      </c>
      <c r="DO577" s="175">
        <v>1</v>
      </c>
      <c r="DP577" s="176">
        <v>1</v>
      </c>
      <c r="DQ577" s="177">
        <v>1371506</v>
      </c>
      <c r="DT577" s="178">
        <v>42518</v>
      </c>
      <c r="DV577" t="s">
        <v>120</v>
      </c>
      <c r="DW577" s="179">
        <v>42516</v>
      </c>
      <c r="DX577" t="s">
        <v>110</v>
      </c>
      <c r="DY577" s="180">
        <v>42516</v>
      </c>
      <c r="DZ577" t="s">
        <v>116</v>
      </c>
      <c r="EC577" t="s">
        <v>123</v>
      </c>
      <c r="ED577" s="181">
        <v>0</v>
      </c>
      <c r="EE577" s="182">
        <v>0</v>
      </c>
      <c r="EG577" t="s">
        <v>131</v>
      </c>
      <c r="EJ577" t="str">
        <f t="shared" si="8"/>
        <v>219100020100</v>
      </c>
    </row>
    <row r="578" spans="1:140" ht="16.5" hidden="1" thickTop="1" thickBot="1" x14ac:dyDescent="0.3">
      <c r="A578" t="s">
        <v>108</v>
      </c>
      <c r="B578" t="s">
        <v>172</v>
      </c>
      <c r="C578" s="140">
        <v>42516</v>
      </c>
      <c r="D578" s="141">
        <v>0</v>
      </c>
      <c r="E578" t="s">
        <v>108</v>
      </c>
      <c r="F578" t="s">
        <v>110</v>
      </c>
      <c r="G578" s="142">
        <v>2016</v>
      </c>
      <c r="H578" s="143">
        <v>11</v>
      </c>
      <c r="I578" s="144">
        <v>42516</v>
      </c>
      <c r="J578" t="s">
        <v>111</v>
      </c>
      <c r="L578" t="s">
        <v>110</v>
      </c>
      <c r="M578" t="s">
        <v>110</v>
      </c>
      <c r="O578" s="146">
        <v>0</v>
      </c>
      <c r="P578" t="s">
        <v>112</v>
      </c>
      <c r="R578" s="148">
        <v>42516</v>
      </c>
      <c r="S578" s="149">
        <v>58</v>
      </c>
      <c r="T578" s="150">
        <v>106533.3</v>
      </c>
      <c r="U578" s="151">
        <v>106533.3</v>
      </c>
      <c r="V578" s="152">
        <v>0</v>
      </c>
      <c r="W578" t="s">
        <v>113</v>
      </c>
      <c r="Y578" t="s">
        <v>114</v>
      </c>
      <c r="Z578" t="s">
        <v>114</v>
      </c>
      <c r="AA578" t="s">
        <v>114</v>
      </c>
      <c r="AB578" t="s">
        <v>115</v>
      </c>
      <c r="AC578" t="s">
        <v>116</v>
      </c>
      <c r="AD578" t="s">
        <v>110</v>
      </c>
      <c r="AE578" t="s">
        <v>110</v>
      </c>
      <c r="AH578" s="153">
        <v>0</v>
      </c>
      <c r="AI578" s="154">
        <v>42518</v>
      </c>
      <c r="AJ578" s="155">
        <v>1371506</v>
      </c>
      <c r="AK578" s="156">
        <v>1371506.1</v>
      </c>
      <c r="AL578" s="157">
        <v>42516</v>
      </c>
      <c r="AM578" s="158">
        <v>0</v>
      </c>
      <c r="AN578" t="s">
        <v>159</v>
      </c>
      <c r="AO578" s="159">
        <v>42518.226215277777</v>
      </c>
      <c r="AP578" t="s">
        <v>173</v>
      </c>
      <c r="AQ578" t="s">
        <v>119</v>
      </c>
      <c r="AR578" t="s">
        <v>119</v>
      </c>
      <c r="AT578" s="160">
        <v>42516</v>
      </c>
      <c r="AU578" s="161">
        <v>1</v>
      </c>
      <c r="AV578" s="162">
        <v>1</v>
      </c>
      <c r="AW578" t="s">
        <v>120</v>
      </c>
      <c r="AZ578" s="163">
        <v>42518</v>
      </c>
      <c r="BB578" t="s">
        <v>121</v>
      </c>
      <c r="BC578" t="s">
        <v>114</v>
      </c>
      <c r="BD578" t="s">
        <v>122</v>
      </c>
      <c r="BE578" t="s">
        <v>110</v>
      </c>
      <c r="BH578" t="s">
        <v>122</v>
      </c>
      <c r="BL578" t="s">
        <v>110</v>
      </c>
      <c r="BM578" s="165">
        <v>42516</v>
      </c>
      <c r="BO578" t="s">
        <v>110</v>
      </c>
      <c r="BP578" t="s">
        <v>123</v>
      </c>
      <c r="BS578" s="166">
        <v>42518.216666666667</v>
      </c>
      <c r="BU578" t="s">
        <v>110</v>
      </c>
      <c r="BV578" t="s">
        <v>173</v>
      </c>
      <c r="BW578" t="s">
        <v>110</v>
      </c>
      <c r="BZ578" t="s">
        <v>108</v>
      </c>
      <c r="CA578" t="s">
        <v>172</v>
      </c>
      <c r="CB578" s="167">
        <v>42516</v>
      </c>
      <c r="CC578" s="168">
        <v>0</v>
      </c>
      <c r="CD578" s="169">
        <v>40</v>
      </c>
      <c r="CE578" t="s">
        <v>111</v>
      </c>
      <c r="CH578" t="s">
        <v>149</v>
      </c>
      <c r="CI578" t="s">
        <v>125</v>
      </c>
      <c r="CL578" t="s">
        <v>126</v>
      </c>
      <c r="CM578" t="s">
        <v>127</v>
      </c>
      <c r="CN578" t="s">
        <v>128</v>
      </c>
      <c r="CO578" t="s">
        <v>129</v>
      </c>
      <c r="CU578" t="s">
        <v>119</v>
      </c>
      <c r="DD578" s="170">
        <v>68660.39</v>
      </c>
      <c r="DE578" t="s">
        <v>110</v>
      </c>
      <c r="DF578" s="171">
        <v>0</v>
      </c>
      <c r="DH578" s="172">
        <v>0</v>
      </c>
      <c r="DI578" t="s">
        <v>173</v>
      </c>
      <c r="DJ578" t="s">
        <v>116</v>
      </c>
      <c r="DK578" s="173">
        <v>42516</v>
      </c>
      <c r="DL578" t="s">
        <v>119</v>
      </c>
      <c r="DN578" s="174">
        <v>68660.39</v>
      </c>
      <c r="DO578" s="175">
        <v>1</v>
      </c>
      <c r="DP578" s="176">
        <v>1</v>
      </c>
      <c r="DQ578" s="177">
        <v>1371506</v>
      </c>
      <c r="DT578" s="178">
        <v>42518</v>
      </c>
      <c r="DV578" t="s">
        <v>120</v>
      </c>
      <c r="DW578" s="179">
        <v>42516</v>
      </c>
      <c r="DX578" t="s">
        <v>110</v>
      </c>
      <c r="DY578" s="180">
        <v>42516</v>
      </c>
      <c r="DZ578" t="s">
        <v>116</v>
      </c>
      <c r="EC578" t="s">
        <v>123</v>
      </c>
      <c r="ED578" s="181">
        <v>0</v>
      </c>
      <c r="EE578" s="182">
        <v>0</v>
      </c>
      <c r="EG578" t="s">
        <v>131</v>
      </c>
      <c r="EJ578" t="str">
        <f t="shared" si="8"/>
        <v>710000010100</v>
      </c>
    </row>
    <row r="579" spans="1:140" ht="16.5" hidden="1" thickTop="1" thickBot="1" x14ac:dyDescent="0.3">
      <c r="A579" t="s">
        <v>108</v>
      </c>
      <c r="B579" t="s">
        <v>172</v>
      </c>
      <c r="C579" s="140">
        <v>42516</v>
      </c>
      <c r="D579" s="141">
        <v>0</v>
      </c>
      <c r="E579" t="s">
        <v>108</v>
      </c>
      <c r="F579" t="s">
        <v>110</v>
      </c>
      <c r="G579" s="142">
        <v>2016</v>
      </c>
      <c r="H579" s="143">
        <v>11</v>
      </c>
      <c r="I579" s="144">
        <v>42516</v>
      </c>
      <c r="J579" t="s">
        <v>111</v>
      </c>
      <c r="L579" t="s">
        <v>110</v>
      </c>
      <c r="M579" t="s">
        <v>110</v>
      </c>
      <c r="O579" s="146">
        <v>0</v>
      </c>
      <c r="P579" t="s">
        <v>112</v>
      </c>
      <c r="R579" s="148">
        <v>42516</v>
      </c>
      <c r="S579" s="149">
        <v>58</v>
      </c>
      <c r="T579" s="150">
        <v>106533.3</v>
      </c>
      <c r="U579" s="151">
        <v>106533.3</v>
      </c>
      <c r="V579" s="152">
        <v>0</v>
      </c>
      <c r="W579" t="s">
        <v>113</v>
      </c>
      <c r="Y579" t="s">
        <v>114</v>
      </c>
      <c r="Z579" t="s">
        <v>114</v>
      </c>
      <c r="AA579" t="s">
        <v>114</v>
      </c>
      <c r="AB579" t="s">
        <v>115</v>
      </c>
      <c r="AC579" t="s">
        <v>116</v>
      </c>
      <c r="AD579" t="s">
        <v>110</v>
      </c>
      <c r="AE579" t="s">
        <v>110</v>
      </c>
      <c r="AH579" s="153">
        <v>0</v>
      </c>
      <c r="AI579" s="154">
        <v>42518</v>
      </c>
      <c r="AJ579" s="155">
        <v>1371506</v>
      </c>
      <c r="AK579" s="156">
        <v>1371506.1</v>
      </c>
      <c r="AL579" s="157">
        <v>42516</v>
      </c>
      <c r="AM579" s="158">
        <v>0</v>
      </c>
      <c r="AN579" t="s">
        <v>159</v>
      </c>
      <c r="AO579" s="159">
        <v>42518.226215277777</v>
      </c>
      <c r="AP579" t="s">
        <v>173</v>
      </c>
      <c r="AQ579" t="s">
        <v>119</v>
      </c>
      <c r="AR579" t="s">
        <v>119</v>
      </c>
      <c r="AT579" s="160">
        <v>42516</v>
      </c>
      <c r="AU579" s="161">
        <v>1</v>
      </c>
      <c r="AV579" s="162">
        <v>1</v>
      </c>
      <c r="AW579" t="s">
        <v>120</v>
      </c>
      <c r="AZ579" s="163">
        <v>42518</v>
      </c>
      <c r="BB579" t="s">
        <v>121</v>
      </c>
      <c r="BC579" t="s">
        <v>114</v>
      </c>
      <c r="BD579" t="s">
        <v>122</v>
      </c>
      <c r="BE579" t="s">
        <v>110</v>
      </c>
      <c r="BH579" t="s">
        <v>122</v>
      </c>
      <c r="BL579" t="s">
        <v>110</v>
      </c>
      <c r="BM579" s="165">
        <v>42516</v>
      </c>
      <c r="BO579" t="s">
        <v>110</v>
      </c>
      <c r="BP579" t="s">
        <v>123</v>
      </c>
      <c r="BS579" s="166">
        <v>42518.216666666667</v>
      </c>
      <c r="BU579" t="s">
        <v>110</v>
      </c>
      <c r="BV579" t="s">
        <v>173</v>
      </c>
      <c r="BW579" t="s">
        <v>110</v>
      </c>
      <c r="BZ579" t="s">
        <v>108</v>
      </c>
      <c r="CA579" t="s">
        <v>172</v>
      </c>
      <c r="CB579" s="167">
        <v>42516</v>
      </c>
      <c r="CC579" s="168">
        <v>0</v>
      </c>
      <c r="CD579" s="169">
        <v>42</v>
      </c>
      <c r="CE579" t="s">
        <v>111</v>
      </c>
      <c r="CH579" t="s">
        <v>163</v>
      </c>
      <c r="CI579" t="s">
        <v>125</v>
      </c>
      <c r="CL579" t="s">
        <v>126</v>
      </c>
      <c r="CM579" t="s">
        <v>127</v>
      </c>
      <c r="CN579" t="s">
        <v>128</v>
      </c>
      <c r="CO579" t="s">
        <v>129</v>
      </c>
      <c r="CU579" t="s">
        <v>119</v>
      </c>
      <c r="DD579" s="170">
        <v>2829.94</v>
      </c>
      <c r="DE579" t="s">
        <v>110</v>
      </c>
      <c r="DF579" s="171">
        <v>0</v>
      </c>
      <c r="DH579" s="172">
        <v>0</v>
      </c>
      <c r="DI579" t="s">
        <v>173</v>
      </c>
      <c r="DJ579" t="s">
        <v>116</v>
      </c>
      <c r="DK579" s="173">
        <v>42516</v>
      </c>
      <c r="DL579" t="s">
        <v>119</v>
      </c>
      <c r="DN579" s="174">
        <v>2829.94</v>
      </c>
      <c r="DO579" s="175">
        <v>1</v>
      </c>
      <c r="DP579" s="176">
        <v>1</v>
      </c>
      <c r="DQ579" s="177">
        <v>1371506</v>
      </c>
      <c r="DT579" s="178">
        <v>42518</v>
      </c>
      <c r="DV579" t="s">
        <v>120</v>
      </c>
      <c r="DW579" s="179">
        <v>42516</v>
      </c>
      <c r="DX579" t="s">
        <v>110</v>
      </c>
      <c r="DY579" s="180">
        <v>42516</v>
      </c>
      <c r="DZ579" t="s">
        <v>116</v>
      </c>
      <c r="EC579" t="s">
        <v>123</v>
      </c>
      <c r="ED579" s="181">
        <v>0</v>
      </c>
      <c r="EE579" s="182">
        <v>0</v>
      </c>
      <c r="EG579" t="s">
        <v>131</v>
      </c>
      <c r="EJ579" t="str">
        <f t="shared" si="8"/>
        <v>715000010100</v>
      </c>
    </row>
    <row r="580" spans="1:140" ht="16.5" hidden="1" thickTop="1" thickBot="1" x14ac:dyDescent="0.3">
      <c r="A580" t="s">
        <v>108</v>
      </c>
      <c r="B580" t="s">
        <v>172</v>
      </c>
      <c r="C580" s="140">
        <v>42516</v>
      </c>
      <c r="D580" s="141">
        <v>0</v>
      </c>
      <c r="E580" t="s">
        <v>108</v>
      </c>
      <c r="F580" t="s">
        <v>110</v>
      </c>
      <c r="G580" s="142">
        <v>2016</v>
      </c>
      <c r="H580" s="143">
        <v>11</v>
      </c>
      <c r="I580" s="144">
        <v>42516</v>
      </c>
      <c r="J580" t="s">
        <v>111</v>
      </c>
      <c r="L580" t="s">
        <v>110</v>
      </c>
      <c r="M580" t="s">
        <v>110</v>
      </c>
      <c r="O580" s="146">
        <v>0</v>
      </c>
      <c r="P580" t="s">
        <v>112</v>
      </c>
      <c r="R580" s="148">
        <v>42516</v>
      </c>
      <c r="S580" s="149">
        <v>58</v>
      </c>
      <c r="T580" s="150">
        <v>106533.3</v>
      </c>
      <c r="U580" s="151">
        <v>106533.3</v>
      </c>
      <c r="V580" s="152">
        <v>0</v>
      </c>
      <c r="W580" t="s">
        <v>113</v>
      </c>
      <c r="Y580" t="s">
        <v>114</v>
      </c>
      <c r="Z580" t="s">
        <v>114</v>
      </c>
      <c r="AA580" t="s">
        <v>114</v>
      </c>
      <c r="AB580" t="s">
        <v>115</v>
      </c>
      <c r="AC580" t="s">
        <v>116</v>
      </c>
      <c r="AD580" t="s">
        <v>110</v>
      </c>
      <c r="AE580" t="s">
        <v>110</v>
      </c>
      <c r="AH580" s="153">
        <v>0</v>
      </c>
      <c r="AI580" s="154">
        <v>42518</v>
      </c>
      <c r="AJ580" s="155">
        <v>1371506</v>
      </c>
      <c r="AK580" s="156">
        <v>1371506.1</v>
      </c>
      <c r="AL580" s="157">
        <v>42516</v>
      </c>
      <c r="AM580" s="158">
        <v>0</v>
      </c>
      <c r="AN580" t="s">
        <v>159</v>
      </c>
      <c r="AO580" s="159">
        <v>42518.226215277777</v>
      </c>
      <c r="AP580" t="s">
        <v>173</v>
      </c>
      <c r="AQ580" t="s">
        <v>119</v>
      </c>
      <c r="AR580" t="s">
        <v>119</v>
      </c>
      <c r="AT580" s="160">
        <v>42516</v>
      </c>
      <c r="AU580" s="161">
        <v>1</v>
      </c>
      <c r="AV580" s="162">
        <v>1</v>
      </c>
      <c r="AW580" t="s">
        <v>120</v>
      </c>
      <c r="AZ580" s="163">
        <v>42518</v>
      </c>
      <c r="BB580" t="s">
        <v>121</v>
      </c>
      <c r="BC580" t="s">
        <v>114</v>
      </c>
      <c r="BD580" t="s">
        <v>122</v>
      </c>
      <c r="BE580" t="s">
        <v>110</v>
      </c>
      <c r="BH580" t="s">
        <v>122</v>
      </c>
      <c r="BL580" t="s">
        <v>110</v>
      </c>
      <c r="BM580" s="165">
        <v>42516</v>
      </c>
      <c r="BO580" t="s">
        <v>110</v>
      </c>
      <c r="BP580" t="s">
        <v>123</v>
      </c>
      <c r="BS580" s="166">
        <v>42518.216666666667</v>
      </c>
      <c r="BU580" t="s">
        <v>110</v>
      </c>
      <c r="BV580" t="s">
        <v>173</v>
      </c>
      <c r="BW580" t="s">
        <v>110</v>
      </c>
      <c r="BZ580" t="s">
        <v>108</v>
      </c>
      <c r="CA580" t="s">
        <v>172</v>
      </c>
      <c r="CB580" s="167">
        <v>42516</v>
      </c>
      <c r="CC580" s="168">
        <v>0</v>
      </c>
      <c r="CD580" s="169">
        <v>43</v>
      </c>
      <c r="CE580" t="s">
        <v>111</v>
      </c>
      <c r="CH580" t="s">
        <v>163</v>
      </c>
      <c r="CI580" t="s">
        <v>125</v>
      </c>
      <c r="CL580" t="s">
        <v>126</v>
      </c>
      <c r="CM580" t="s">
        <v>132</v>
      </c>
      <c r="CN580" t="s">
        <v>133</v>
      </c>
      <c r="CO580" t="s">
        <v>129</v>
      </c>
      <c r="CU580" t="s">
        <v>119</v>
      </c>
      <c r="DD580" s="170">
        <v>722.41</v>
      </c>
      <c r="DE580" t="s">
        <v>110</v>
      </c>
      <c r="DF580" s="171">
        <v>0</v>
      </c>
      <c r="DH580" s="172">
        <v>0</v>
      </c>
      <c r="DI580" t="s">
        <v>173</v>
      </c>
      <c r="DJ580" t="s">
        <v>116</v>
      </c>
      <c r="DK580" s="173">
        <v>42516</v>
      </c>
      <c r="DL580" t="s">
        <v>119</v>
      </c>
      <c r="DN580" s="174">
        <v>722.41</v>
      </c>
      <c r="DO580" s="175">
        <v>1</v>
      </c>
      <c r="DP580" s="176">
        <v>1</v>
      </c>
      <c r="DQ580" s="177">
        <v>1371506</v>
      </c>
      <c r="DT580" s="178">
        <v>42518</v>
      </c>
      <c r="DV580" t="s">
        <v>120</v>
      </c>
      <c r="DW580" s="179">
        <v>42516</v>
      </c>
      <c r="DX580" t="s">
        <v>110</v>
      </c>
      <c r="DY580" s="180">
        <v>42516</v>
      </c>
      <c r="DZ580" t="s">
        <v>116</v>
      </c>
      <c r="EC580" t="s">
        <v>123</v>
      </c>
      <c r="ED580" s="181">
        <v>0</v>
      </c>
      <c r="EE580" s="182">
        <v>0</v>
      </c>
      <c r="EG580" t="s">
        <v>131</v>
      </c>
      <c r="EJ580" t="str">
        <f t="shared" si="8"/>
        <v>715000020100</v>
      </c>
    </row>
    <row r="581" spans="1:140" ht="16.5" hidden="1" thickTop="1" thickBot="1" x14ac:dyDescent="0.3">
      <c r="A581" t="s">
        <v>108</v>
      </c>
      <c r="B581" t="s">
        <v>172</v>
      </c>
      <c r="C581" s="140">
        <v>42516</v>
      </c>
      <c r="D581" s="141">
        <v>0</v>
      </c>
      <c r="E581" t="s">
        <v>108</v>
      </c>
      <c r="F581" t="s">
        <v>110</v>
      </c>
      <c r="G581" s="142">
        <v>2016</v>
      </c>
      <c r="H581" s="143">
        <v>11</v>
      </c>
      <c r="I581" s="144">
        <v>42516</v>
      </c>
      <c r="J581" t="s">
        <v>111</v>
      </c>
      <c r="L581" t="s">
        <v>110</v>
      </c>
      <c r="M581" t="s">
        <v>110</v>
      </c>
      <c r="O581" s="146">
        <v>0</v>
      </c>
      <c r="P581" t="s">
        <v>112</v>
      </c>
      <c r="R581" s="148">
        <v>42516</v>
      </c>
      <c r="S581" s="149">
        <v>58</v>
      </c>
      <c r="T581" s="150">
        <v>106533.3</v>
      </c>
      <c r="U581" s="151">
        <v>106533.3</v>
      </c>
      <c r="V581" s="152">
        <v>0</v>
      </c>
      <c r="W581" t="s">
        <v>113</v>
      </c>
      <c r="Y581" t="s">
        <v>114</v>
      </c>
      <c r="Z581" t="s">
        <v>114</v>
      </c>
      <c r="AA581" t="s">
        <v>114</v>
      </c>
      <c r="AB581" t="s">
        <v>115</v>
      </c>
      <c r="AC581" t="s">
        <v>116</v>
      </c>
      <c r="AD581" t="s">
        <v>110</v>
      </c>
      <c r="AE581" t="s">
        <v>110</v>
      </c>
      <c r="AH581" s="153">
        <v>0</v>
      </c>
      <c r="AI581" s="154">
        <v>42518</v>
      </c>
      <c r="AJ581" s="155">
        <v>1371506</v>
      </c>
      <c r="AK581" s="156">
        <v>1371506.1</v>
      </c>
      <c r="AL581" s="157">
        <v>42516</v>
      </c>
      <c r="AM581" s="158">
        <v>0</v>
      </c>
      <c r="AN581" t="s">
        <v>159</v>
      </c>
      <c r="AO581" s="159">
        <v>42518.226215277777</v>
      </c>
      <c r="AP581" t="s">
        <v>173</v>
      </c>
      <c r="AQ581" t="s">
        <v>119</v>
      </c>
      <c r="AR581" t="s">
        <v>119</v>
      </c>
      <c r="AT581" s="160">
        <v>42516</v>
      </c>
      <c r="AU581" s="161">
        <v>1</v>
      </c>
      <c r="AV581" s="162">
        <v>1</v>
      </c>
      <c r="AW581" t="s">
        <v>120</v>
      </c>
      <c r="AZ581" s="163">
        <v>42518</v>
      </c>
      <c r="BB581" t="s">
        <v>121</v>
      </c>
      <c r="BC581" t="s">
        <v>114</v>
      </c>
      <c r="BD581" t="s">
        <v>122</v>
      </c>
      <c r="BE581" t="s">
        <v>110</v>
      </c>
      <c r="BH581" t="s">
        <v>122</v>
      </c>
      <c r="BL581" t="s">
        <v>110</v>
      </c>
      <c r="BM581" s="165">
        <v>42516</v>
      </c>
      <c r="BO581" t="s">
        <v>110</v>
      </c>
      <c r="BP581" t="s">
        <v>123</v>
      </c>
      <c r="BS581" s="166">
        <v>42518.216666666667</v>
      </c>
      <c r="BU581" t="s">
        <v>110</v>
      </c>
      <c r="BV581" t="s">
        <v>173</v>
      </c>
      <c r="BW581" t="s">
        <v>110</v>
      </c>
      <c r="BZ581" t="s">
        <v>108</v>
      </c>
      <c r="CA581" t="s">
        <v>172</v>
      </c>
      <c r="CB581" s="167">
        <v>42516</v>
      </c>
      <c r="CC581" s="168">
        <v>0</v>
      </c>
      <c r="CD581" s="169">
        <v>44</v>
      </c>
      <c r="CE581" t="s">
        <v>111</v>
      </c>
      <c r="CH581" t="s">
        <v>169</v>
      </c>
      <c r="CI581" t="s">
        <v>125</v>
      </c>
      <c r="CL581" t="s">
        <v>126</v>
      </c>
      <c r="CM581" t="s">
        <v>127</v>
      </c>
      <c r="CN581" t="s">
        <v>128</v>
      </c>
      <c r="CO581" t="s">
        <v>129</v>
      </c>
      <c r="CU581" t="s">
        <v>119</v>
      </c>
      <c r="DD581" s="170">
        <v>1920</v>
      </c>
      <c r="DE581" t="s">
        <v>110</v>
      </c>
      <c r="DF581" s="171">
        <v>0</v>
      </c>
      <c r="DH581" s="172">
        <v>0</v>
      </c>
      <c r="DI581" t="s">
        <v>173</v>
      </c>
      <c r="DJ581" t="s">
        <v>116</v>
      </c>
      <c r="DK581" s="173">
        <v>42516</v>
      </c>
      <c r="DL581" t="s">
        <v>119</v>
      </c>
      <c r="DN581" s="174">
        <v>1920</v>
      </c>
      <c r="DO581" s="175">
        <v>1</v>
      </c>
      <c r="DP581" s="176">
        <v>1</v>
      </c>
      <c r="DQ581" s="177">
        <v>1371506</v>
      </c>
      <c r="DT581" s="178">
        <v>42518</v>
      </c>
      <c r="DV581" t="s">
        <v>120</v>
      </c>
      <c r="DW581" s="179">
        <v>42516</v>
      </c>
      <c r="DX581" t="s">
        <v>110</v>
      </c>
      <c r="DY581" s="180">
        <v>42516</v>
      </c>
      <c r="DZ581" t="s">
        <v>116</v>
      </c>
      <c r="EC581" t="s">
        <v>123</v>
      </c>
      <c r="ED581" s="181">
        <v>0</v>
      </c>
      <c r="EE581" s="182">
        <v>0</v>
      </c>
      <c r="EG581" t="s">
        <v>131</v>
      </c>
      <c r="EJ581" t="str">
        <f t="shared" si="8"/>
        <v>719000010100</v>
      </c>
    </row>
    <row r="582" spans="1:140" ht="16.5" hidden="1" thickTop="1" thickBot="1" x14ac:dyDescent="0.3">
      <c r="A582" t="s">
        <v>108</v>
      </c>
      <c r="B582" t="s">
        <v>172</v>
      </c>
      <c r="C582" s="140">
        <v>42516</v>
      </c>
      <c r="D582" s="141">
        <v>0</v>
      </c>
      <c r="E582" t="s">
        <v>108</v>
      </c>
      <c r="F582" t="s">
        <v>110</v>
      </c>
      <c r="G582" s="142">
        <v>2016</v>
      </c>
      <c r="H582" s="143">
        <v>11</v>
      </c>
      <c r="I582" s="144">
        <v>42516</v>
      </c>
      <c r="J582" t="s">
        <v>111</v>
      </c>
      <c r="L582" t="s">
        <v>110</v>
      </c>
      <c r="M582" t="s">
        <v>110</v>
      </c>
      <c r="O582" s="146">
        <v>0</v>
      </c>
      <c r="P582" t="s">
        <v>112</v>
      </c>
      <c r="R582" s="148">
        <v>42516</v>
      </c>
      <c r="S582" s="149">
        <v>58</v>
      </c>
      <c r="T582" s="150">
        <v>106533.3</v>
      </c>
      <c r="U582" s="151">
        <v>106533.3</v>
      </c>
      <c r="V582" s="152">
        <v>0</v>
      </c>
      <c r="W582" t="s">
        <v>113</v>
      </c>
      <c r="Y582" t="s">
        <v>114</v>
      </c>
      <c r="Z582" t="s">
        <v>114</v>
      </c>
      <c r="AA582" t="s">
        <v>114</v>
      </c>
      <c r="AB582" t="s">
        <v>115</v>
      </c>
      <c r="AC582" t="s">
        <v>116</v>
      </c>
      <c r="AD582" t="s">
        <v>110</v>
      </c>
      <c r="AE582" t="s">
        <v>110</v>
      </c>
      <c r="AH582" s="153">
        <v>0</v>
      </c>
      <c r="AI582" s="154">
        <v>42518</v>
      </c>
      <c r="AJ582" s="155">
        <v>1371506</v>
      </c>
      <c r="AK582" s="156">
        <v>1371506.1</v>
      </c>
      <c r="AL582" s="157">
        <v>42516</v>
      </c>
      <c r="AM582" s="158">
        <v>0</v>
      </c>
      <c r="AN582" t="s">
        <v>159</v>
      </c>
      <c r="AO582" s="159">
        <v>42518.226215277777</v>
      </c>
      <c r="AP582" t="s">
        <v>173</v>
      </c>
      <c r="AQ582" t="s">
        <v>119</v>
      </c>
      <c r="AR582" t="s">
        <v>119</v>
      </c>
      <c r="AT582" s="160">
        <v>42516</v>
      </c>
      <c r="AU582" s="161">
        <v>1</v>
      </c>
      <c r="AV582" s="162">
        <v>1</v>
      </c>
      <c r="AW582" t="s">
        <v>120</v>
      </c>
      <c r="AZ582" s="163">
        <v>42518</v>
      </c>
      <c r="BB582" t="s">
        <v>121</v>
      </c>
      <c r="BC582" t="s">
        <v>114</v>
      </c>
      <c r="BD582" t="s">
        <v>122</v>
      </c>
      <c r="BE582" t="s">
        <v>110</v>
      </c>
      <c r="BH582" t="s">
        <v>122</v>
      </c>
      <c r="BL582" t="s">
        <v>110</v>
      </c>
      <c r="BM582" s="165">
        <v>42516</v>
      </c>
      <c r="BO582" t="s">
        <v>110</v>
      </c>
      <c r="BP582" t="s">
        <v>123</v>
      </c>
      <c r="BS582" s="166">
        <v>42518.216666666667</v>
      </c>
      <c r="BU582" t="s">
        <v>110</v>
      </c>
      <c r="BV582" t="s">
        <v>173</v>
      </c>
      <c r="BW582" t="s">
        <v>110</v>
      </c>
      <c r="BZ582" t="s">
        <v>108</v>
      </c>
      <c r="CA582" t="s">
        <v>172</v>
      </c>
      <c r="CB582" s="167">
        <v>42516</v>
      </c>
      <c r="CC582" s="168">
        <v>0</v>
      </c>
      <c r="CD582" s="169">
        <v>45</v>
      </c>
      <c r="CE582" t="s">
        <v>111</v>
      </c>
      <c r="CH582" t="s">
        <v>151</v>
      </c>
      <c r="CI582" t="s">
        <v>125</v>
      </c>
      <c r="CL582" t="s">
        <v>126</v>
      </c>
      <c r="CM582" t="s">
        <v>127</v>
      </c>
      <c r="CN582" t="s">
        <v>128</v>
      </c>
      <c r="CO582" t="s">
        <v>129</v>
      </c>
      <c r="CU582" t="s">
        <v>119</v>
      </c>
      <c r="DD582" s="170">
        <v>96.26</v>
      </c>
      <c r="DE582" t="s">
        <v>110</v>
      </c>
      <c r="DF582" s="171">
        <v>0</v>
      </c>
      <c r="DH582" s="172">
        <v>0</v>
      </c>
      <c r="DI582" t="s">
        <v>173</v>
      </c>
      <c r="DJ582" t="s">
        <v>116</v>
      </c>
      <c r="DK582" s="173">
        <v>42516</v>
      </c>
      <c r="DL582" t="s">
        <v>119</v>
      </c>
      <c r="DN582" s="174">
        <v>96.26</v>
      </c>
      <c r="DO582" s="175">
        <v>1</v>
      </c>
      <c r="DP582" s="176">
        <v>1</v>
      </c>
      <c r="DQ582" s="177">
        <v>1371506</v>
      </c>
      <c r="DT582" s="178">
        <v>42518</v>
      </c>
      <c r="DV582" t="s">
        <v>120</v>
      </c>
      <c r="DW582" s="179">
        <v>42516</v>
      </c>
      <c r="DX582" t="s">
        <v>110</v>
      </c>
      <c r="DY582" s="180">
        <v>42516</v>
      </c>
      <c r="DZ582" t="s">
        <v>116</v>
      </c>
      <c r="EC582" t="s">
        <v>123</v>
      </c>
      <c r="ED582" s="181">
        <v>0</v>
      </c>
      <c r="EE582" s="182">
        <v>0</v>
      </c>
      <c r="EG582" t="s">
        <v>131</v>
      </c>
      <c r="EJ582" t="str">
        <f t="shared" si="8"/>
        <v>722100010100</v>
      </c>
    </row>
    <row r="583" spans="1:140" ht="16.5" hidden="1" thickTop="1" thickBot="1" x14ac:dyDescent="0.3">
      <c r="A583" t="s">
        <v>108</v>
      </c>
      <c r="B583" t="s">
        <v>172</v>
      </c>
      <c r="C583" s="140">
        <v>42516</v>
      </c>
      <c r="D583" s="141">
        <v>0</v>
      </c>
      <c r="E583" t="s">
        <v>108</v>
      </c>
      <c r="F583" t="s">
        <v>110</v>
      </c>
      <c r="G583" s="142">
        <v>2016</v>
      </c>
      <c r="H583" s="143">
        <v>11</v>
      </c>
      <c r="I583" s="144">
        <v>42516</v>
      </c>
      <c r="J583" t="s">
        <v>111</v>
      </c>
      <c r="L583" t="s">
        <v>110</v>
      </c>
      <c r="M583" t="s">
        <v>110</v>
      </c>
      <c r="O583" s="146">
        <v>0</v>
      </c>
      <c r="P583" t="s">
        <v>112</v>
      </c>
      <c r="R583" s="148">
        <v>42516</v>
      </c>
      <c r="S583" s="149">
        <v>58</v>
      </c>
      <c r="T583" s="150">
        <v>106533.3</v>
      </c>
      <c r="U583" s="151">
        <v>106533.3</v>
      </c>
      <c r="V583" s="152">
        <v>0</v>
      </c>
      <c r="W583" t="s">
        <v>113</v>
      </c>
      <c r="Y583" t="s">
        <v>114</v>
      </c>
      <c r="Z583" t="s">
        <v>114</v>
      </c>
      <c r="AA583" t="s">
        <v>114</v>
      </c>
      <c r="AB583" t="s">
        <v>115</v>
      </c>
      <c r="AC583" t="s">
        <v>116</v>
      </c>
      <c r="AD583" t="s">
        <v>110</v>
      </c>
      <c r="AE583" t="s">
        <v>110</v>
      </c>
      <c r="AH583" s="153">
        <v>0</v>
      </c>
      <c r="AI583" s="154">
        <v>42518</v>
      </c>
      <c r="AJ583" s="155">
        <v>1371506</v>
      </c>
      <c r="AK583" s="156">
        <v>1371506.1</v>
      </c>
      <c r="AL583" s="157">
        <v>42516</v>
      </c>
      <c r="AM583" s="158">
        <v>0</v>
      </c>
      <c r="AN583" t="s">
        <v>159</v>
      </c>
      <c r="AO583" s="159">
        <v>42518.226215277777</v>
      </c>
      <c r="AP583" t="s">
        <v>173</v>
      </c>
      <c r="AQ583" t="s">
        <v>119</v>
      </c>
      <c r="AR583" t="s">
        <v>119</v>
      </c>
      <c r="AT583" s="160">
        <v>42516</v>
      </c>
      <c r="AU583" s="161">
        <v>1</v>
      </c>
      <c r="AV583" s="162">
        <v>1</v>
      </c>
      <c r="AW583" t="s">
        <v>120</v>
      </c>
      <c r="AZ583" s="163">
        <v>42518</v>
      </c>
      <c r="BB583" t="s">
        <v>121</v>
      </c>
      <c r="BC583" t="s">
        <v>114</v>
      </c>
      <c r="BD583" t="s">
        <v>122</v>
      </c>
      <c r="BE583" t="s">
        <v>110</v>
      </c>
      <c r="BH583" t="s">
        <v>122</v>
      </c>
      <c r="BL583" t="s">
        <v>110</v>
      </c>
      <c r="BM583" s="165">
        <v>42516</v>
      </c>
      <c r="BO583" t="s">
        <v>110</v>
      </c>
      <c r="BP583" t="s">
        <v>123</v>
      </c>
      <c r="BS583" s="166">
        <v>42518.216666666667</v>
      </c>
      <c r="BU583" t="s">
        <v>110</v>
      </c>
      <c r="BV583" t="s">
        <v>173</v>
      </c>
      <c r="BW583" t="s">
        <v>110</v>
      </c>
      <c r="BZ583" t="s">
        <v>108</v>
      </c>
      <c r="CA583" t="s">
        <v>172</v>
      </c>
      <c r="CB583" s="167">
        <v>42516</v>
      </c>
      <c r="CC583" s="168">
        <v>0</v>
      </c>
      <c r="CD583" s="169">
        <v>46</v>
      </c>
      <c r="CE583" t="s">
        <v>111</v>
      </c>
      <c r="CH583" t="s">
        <v>151</v>
      </c>
      <c r="CI583" t="s">
        <v>125</v>
      </c>
      <c r="CL583" t="s">
        <v>126</v>
      </c>
      <c r="CM583" t="s">
        <v>132</v>
      </c>
      <c r="CN583" t="s">
        <v>133</v>
      </c>
      <c r="CO583" t="s">
        <v>129</v>
      </c>
      <c r="CU583" t="s">
        <v>119</v>
      </c>
      <c r="DD583" s="170">
        <v>15.95</v>
      </c>
      <c r="DE583" t="s">
        <v>110</v>
      </c>
      <c r="DF583" s="171">
        <v>0</v>
      </c>
      <c r="DH583" s="172">
        <v>0</v>
      </c>
      <c r="DI583" t="s">
        <v>173</v>
      </c>
      <c r="DJ583" t="s">
        <v>116</v>
      </c>
      <c r="DK583" s="173">
        <v>42516</v>
      </c>
      <c r="DL583" t="s">
        <v>119</v>
      </c>
      <c r="DN583" s="174">
        <v>15.95</v>
      </c>
      <c r="DO583" s="175">
        <v>1</v>
      </c>
      <c r="DP583" s="176">
        <v>1</v>
      </c>
      <c r="DQ583" s="177">
        <v>1371506</v>
      </c>
      <c r="DT583" s="178">
        <v>42518</v>
      </c>
      <c r="DV583" t="s">
        <v>120</v>
      </c>
      <c r="DW583" s="179">
        <v>42516</v>
      </c>
      <c r="DX583" t="s">
        <v>110</v>
      </c>
      <c r="DY583" s="180">
        <v>42516</v>
      </c>
      <c r="DZ583" t="s">
        <v>116</v>
      </c>
      <c r="EC583" t="s">
        <v>123</v>
      </c>
      <c r="ED583" s="181">
        <v>0</v>
      </c>
      <c r="EE583" s="182">
        <v>0</v>
      </c>
      <c r="EG583" t="s">
        <v>131</v>
      </c>
      <c r="EJ583" t="str">
        <f t="shared" si="8"/>
        <v>722100020100</v>
      </c>
    </row>
    <row r="584" spans="1:140" ht="16.5" hidden="1" thickTop="1" thickBot="1" x14ac:dyDescent="0.3">
      <c r="A584" t="s">
        <v>108</v>
      </c>
      <c r="B584" t="s">
        <v>172</v>
      </c>
      <c r="C584" s="140">
        <v>42516</v>
      </c>
      <c r="D584" s="141">
        <v>0</v>
      </c>
      <c r="E584" t="s">
        <v>108</v>
      </c>
      <c r="F584" t="s">
        <v>110</v>
      </c>
      <c r="G584" s="142">
        <v>2016</v>
      </c>
      <c r="H584" s="143">
        <v>11</v>
      </c>
      <c r="I584" s="144">
        <v>42516</v>
      </c>
      <c r="J584" t="s">
        <v>111</v>
      </c>
      <c r="L584" t="s">
        <v>110</v>
      </c>
      <c r="M584" t="s">
        <v>110</v>
      </c>
      <c r="O584" s="146">
        <v>0</v>
      </c>
      <c r="P584" t="s">
        <v>112</v>
      </c>
      <c r="R584" s="148">
        <v>42516</v>
      </c>
      <c r="S584" s="149">
        <v>58</v>
      </c>
      <c r="T584" s="150">
        <v>106533.3</v>
      </c>
      <c r="U584" s="151">
        <v>106533.3</v>
      </c>
      <c r="V584" s="152">
        <v>0</v>
      </c>
      <c r="W584" t="s">
        <v>113</v>
      </c>
      <c r="Y584" t="s">
        <v>114</v>
      </c>
      <c r="Z584" t="s">
        <v>114</v>
      </c>
      <c r="AA584" t="s">
        <v>114</v>
      </c>
      <c r="AB584" t="s">
        <v>115</v>
      </c>
      <c r="AC584" t="s">
        <v>116</v>
      </c>
      <c r="AD584" t="s">
        <v>110</v>
      </c>
      <c r="AE584" t="s">
        <v>110</v>
      </c>
      <c r="AH584" s="153">
        <v>0</v>
      </c>
      <c r="AI584" s="154">
        <v>42518</v>
      </c>
      <c r="AJ584" s="155">
        <v>1371506</v>
      </c>
      <c r="AK584" s="156">
        <v>1371506.1</v>
      </c>
      <c r="AL584" s="157">
        <v>42516</v>
      </c>
      <c r="AM584" s="158">
        <v>0</v>
      </c>
      <c r="AN584" t="s">
        <v>159</v>
      </c>
      <c r="AO584" s="159">
        <v>42518.226215277777</v>
      </c>
      <c r="AP584" t="s">
        <v>173</v>
      </c>
      <c r="AQ584" t="s">
        <v>119</v>
      </c>
      <c r="AR584" t="s">
        <v>119</v>
      </c>
      <c r="AT584" s="160">
        <v>42516</v>
      </c>
      <c r="AU584" s="161">
        <v>1</v>
      </c>
      <c r="AV584" s="162">
        <v>1</v>
      </c>
      <c r="AW584" t="s">
        <v>120</v>
      </c>
      <c r="AZ584" s="163">
        <v>42518</v>
      </c>
      <c r="BB584" t="s">
        <v>121</v>
      </c>
      <c r="BC584" t="s">
        <v>114</v>
      </c>
      <c r="BD584" t="s">
        <v>122</v>
      </c>
      <c r="BE584" t="s">
        <v>110</v>
      </c>
      <c r="BH584" t="s">
        <v>122</v>
      </c>
      <c r="BL584" t="s">
        <v>110</v>
      </c>
      <c r="BM584" s="165">
        <v>42516</v>
      </c>
      <c r="BO584" t="s">
        <v>110</v>
      </c>
      <c r="BP584" t="s">
        <v>123</v>
      </c>
      <c r="BS584" s="166">
        <v>42518.216666666667</v>
      </c>
      <c r="BU584" t="s">
        <v>110</v>
      </c>
      <c r="BV584" t="s">
        <v>173</v>
      </c>
      <c r="BW584" t="s">
        <v>110</v>
      </c>
      <c r="BZ584" t="s">
        <v>108</v>
      </c>
      <c r="CA584" t="s">
        <v>172</v>
      </c>
      <c r="CB584" s="167">
        <v>42516</v>
      </c>
      <c r="CC584" s="168">
        <v>0</v>
      </c>
      <c r="CD584" s="169">
        <v>47</v>
      </c>
      <c r="CE584" t="s">
        <v>111</v>
      </c>
      <c r="CH584" t="s">
        <v>152</v>
      </c>
      <c r="CI584" t="s">
        <v>125</v>
      </c>
      <c r="CL584" t="s">
        <v>126</v>
      </c>
      <c r="CM584" t="s">
        <v>127</v>
      </c>
      <c r="CN584" t="s">
        <v>128</v>
      </c>
      <c r="CO584" t="s">
        <v>129</v>
      </c>
      <c r="CU584" t="s">
        <v>119</v>
      </c>
      <c r="DD584" s="170">
        <v>4377.42</v>
      </c>
      <c r="DE584" t="s">
        <v>110</v>
      </c>
      <c r="DF584" s="171">
        <v>0</v>
      </c>
      <c r="DH584" s="172">
        <v>0</v>
      </c>
      <c r="DI584" t="s">
        <v>173</v>
      </c>
      <c r="DJ584" t="s">
        <v>116</v>
      </c>
      <c r="DK584" s="173">
        <v>42516</v>
      </c>
      <c r="DL584" t="s">
        <v>119</v>
      </c>
      <c r="DN584" s="174">
        <v>4377.42</v>
      </c>
      <c r="DO584" s="175">
        <v>1</v>
      </c>
      <c r="DP584" s="176">
        <v>1</v>
      </c>
      <c r="DQ584" s="177">
        <v>1371506</v>
      </c>
      <c r="DT584" s="178">
        <v>42518</v>
      </c>
      <c r="DV584" t="s">
        <v>120</v>
      </c>
      <c r="DW584" s="179">
        <v>42516</v>
      </c>
      <c r="DX584" t="s">
        <v>110</v>
      </c>
      <c r="DY584" s="180">
        <v>42516</v>
      </c>
      <c r="DZ584" t="s">
        <v>116</v>
      </c>
      <c r="EC584" t="s">
        <v>123</v>
      </c>
      <c r="ED584" s="181">
        <v>0</v>
      </c>
      <c r="EE584" s="182">
        <v>0</v>
      </c>
      <c r="EG584" t="s">
        <v>131</v>
      </c>
      <c r="EJ584" t="str">
        <f t="shared" si="8"/>
        <v>723000010100</v>
      </c>
    </row>
    <row r="585" spans="1:140" ht="16.5" hidden="1" thickTop="1" thickBot="1" x14ac:dyDescent="0.3">
      <c r="A585" t="s">
        <v>108</v>
      </c>
      <c r="B585" t="s">
        <v>172</v>
      </c>
      <c r="C585" s="140">
        <v>42516</v>
      </c>
      <c r="D585" s="141">
        <v>0</v>
      </c>
      <c r="E585" t="s">
        <v>108</v>
      </c>
      <c r="F585" t="s">
        <v>110</v>
      </c>
      <c r="G585" s="142">
        <v>2016</v>
      </c>
      <c r="H585" s="143">
        <v>11</v>
      </c>
      <c r="I585" s="144">
        <v>42516</v>
      </c>
      <c r="J585" t="s">
        <v>111</v>
      </c>
      <c r="L585" t="s">
        <v>110</v>
      </c>
      <c r="M585" t="s">
        <v>110</v>
      </c>
      <c r="O585" s="146">
        <v>0</v>
      </c>
      <c r="P585" t="s">
        <v>112</v>
      </c>
      <c r="R585" s="148">
        <v>42516</v>
      </c>
      <c r="S585" s="149">
        <v>58</v>
      </c>
      <c r="T585" s="150">
        <v>106533.3</v>
      </c>
      <c r="U585" s="151">
        <v>106533.3</v>
      </c>
      <c r="V585" s="152">
        <v>0</v>
      </c>
      <c r="W585" t="s">
        <v>113</v>
      </c>
      <c r="Y585" t="s">
        <v>114</v>
      </c>
      <c r="Z585" t="s">
        <v>114</v>
      </c>
      <c r="AA585" t="s">
        <v>114</v>
      </c>
      <c r="AB585" t="s">
        <v>115</v>
      </c>
      <c r="AC585" t="s">
        <v>116</v>
      </c>
      <c r="AD585" t="s">
        <v>110</v>
      </c>
      <c r="AE585" t="s">
        <v>110</v>
      </c>
      <c r="AH585" s="153">
        <v>0</v>
      </c>
      <c r="AI585" s="154">
        <v>42518</v>
      </c>
      <c r="AJ585" s="155">
        <v>1371506</v>
      </c>
      <c r="AK585" s="156">
        <v>1371506.1</v>
      </c>
      <c r="AL585" s="157">
        <v>42516</v>
      </c>
      <c r="AM585" s="158">
        <v>0</v>
      </c>
      <c r="AN585" t="s">
        <v>159</v>
      </c>
      <c r="AO585" s="159">
        <v>42518.226215277777</v>
      </c>
      <c r="AP585" t="s">
        <v>173</v>
      </c>
      <c r="AQ585" t="s">
        <v>119</v>
      </c>
      <c r="AR585" t="s">
        <v>119</v>
      </c>
      <c r="AT585" s="160">
        <v>42516</v>
      </c>
      <c r="AU585" s="161">
        <v>1</v>
      </c>
      <c r="AV585" s="162">
        <v>1</v>
      </c>
      <c r="AW585" t="s">
        <v>120</v>
      </c>
      <c r="AZ585" s="163">
        <v>42518</v>
      </c>
      <c r="BB585" t="s">
        <v>121</v>
      </c>
      <c r="BC585" t="s">
        <v>114</v>
      </c>
      <c r="BD585" t="s">
        <v>122</v>
      </c>
      <c r="BE585" t="s">
        <v>110</v>
      </c>
      <c r="BH585" t="s">
        <v>122</v>
      </c>
      <c r="BL585" t="s">
        <v>110</v>
      </c>
      <c r="BM585" s="165">
        <v>42516</v>
      </c>
      <c r="BO585" t="s">
        <v>110</v>
      </c>
      <c r="BP585" t="s">
        <v>123</v>
      </c>
      <c r="BS585" s="166">
        <v>42518.216666666667</v>
      </c>
      <c r="BU585" t="s">
        <v>110</v>
      </c>
      <c r="BV585" t="s">
        <v>173</v>
      </c>
      <c r="BW585" t="s">
        <v>110</v>
      </c>
      <c r="BZ585" t="s">
        <v>108</v>
      </c>
      <c r="CA585" t="s">
        <v>172</v>
      </c>
      <c r="CB585" s="167">
        <v>42516</v>
      </c>
      <c r="CC585" s="168">
        <v>0</v>
      </c>
      <c r="CD585" s="169">
        <v>48</v>
      </c>
      <c r="CE585" t="s">
        <v>111</v>
      </c>
      <c r="CH585" t="s">
        <v>152</v>
      </c>
      <c r="CI585" t="s">
        <v>125</v>
      </c>
      <c r="CL585" t="s">
        <v>126</v>
      </c>
      <c r="CM585" t="s">
        <v>132</v>
      </c>
      <c r="CN585" t="s">
        <v>133</v>
      </c>
      <c r="CO585" t="s">
        <v>129</v>
      </c>
      <c r="CU585" t="s">
        <v>119</v>
      </c>
      <c r="DD585" s="170">
        <v>498.61</v>
      </c>
      <c r="DE585" t="s">
        <v>110</v>
      </c>
      <c r="DF585" s="171">
        <v>0</v>
      </c>
      <c r="DH585" s="172">
        <v>0</v>
      </c>
      <c r="DI585" t="s">
        <v>173</v>
      </c>
      <c r="DJ585" t="s">
        <v>116</v>
      </c>
      <c r="DK585" s="173">
        <v>42516</v>
      </c>
      <c r="DL585" t="s">
        <v>119</v>
      </c>
      <c r="DN585" s="174">
        <v>498.61</v>
      </c>
      <c r="DO585" s="175">
        <v>1</v>
      </c>
      <c r="DP585" s="176">
        <v>1</v>
      </c>
      <c r="DQ585" s="177">
        <v>1371506</v>
      </c>
      <c r="DT585" s="178">
        <v>42518</v>
      </c>
      <c r="DV585" t="s">
        <v>120</v>
      </c>
      <c r="DW585" s="179">
        <v>42516</v>
      </c>
      <c r="DX585" t="s">
        <v>110</v>
      </c>
      <c r="DY585" s="180">
        <v>42516</v>
      </c>
      <c r="DZ585" t="s">
        <v>116</v>
      </c>
      <c r="EC585" t="s">
        <v>123</v>
      </c>
      <c r="ED585" s="181">
        <v>0</v>
      </c>
      <c r="EE585" s="182">
        <v>0</v>
      </c>
      <c r="EG585" t="s">
        <v>131</v>
      </c>
      <c r="EJ585" t="str">
        <f t="shared" si="8"/>
        <v>723000020100</v>
      </c>
    </row>
    <row r="586" spans="1:140" ht="16.5" hidden="1" thickTop="1" thickBot="1" x14ac:dyDescent="0.3">
      <c r="A586" t="s">
        <v>108</v>
      </c>
      <c r="B586" t="s">
        <v>172</v>
      </c>
      <c r="C586" s="140">
        <v>42516</v>
      </c>
      <c r="D586" s="141">
        <v>0</v>
      </c>
      <c r="E586" t="s">
        <v>108</v>
      </c>
      <c r="F586" t="s">
        <v>110</v>
      </c>
      <c r="G586" s="142">
        <v>2016</v>
      </c>
      <c r="H586" s="143">
        <v>11</v>
      </c>
      <c r="I586" s="144">
        <v>42516</v>
      </c>
      <c r="J586" t="s">
        <v>111</v>
      </c>
      <c r="L586" t="s">
        <v>110</v>
      </c>
      <c r="M586" t="s">
        <v>110</v>
      </c>
      <c r="O586" s="146">
        <v>0</v>
      </c>
      <c r="P586" t="s">
        <v>112</v>
      </c>
      <c r="R586" s="148">
        <v>42516</v>
      </c>
      <c r="S586" s="149">
        <v>58</v>
      </c>
      <c r="T586" s="150">
        <v>106533.3</v>
      </c>
      <c r="U586" s="151">
        <v>106533.3</v>
      </c>
      <c r="V586" s="152">
        <v>0</v>
      </c>
      <c r="W586" t="s">
        <v>113</v>
      </c>
      <c r="Y586" t="s">
        <v>114</v>
      </c>
      <c r="Z586" t="s">
        <v>114</v>
      </c>
      <c r="AA586" t="s">
        <v>114</v>
      </c>
      <c r="AB586" t="s">
        <v>115</v>
      </c>
      <c r="AC586" t="s">
        <v>116</v>
      </c>
      <c r="AD586" t="s">
        <v>110</v>
      </c>
      <c r="AE586" t="s">
        <v>110</v>
      </c>
      <c r="AH586" s="153">
        <v>0</v>
      </c>
      <c r="AI586" s="154">
        <v>42518</v>
      </c>
      <c r="AJ586" s="155">
        <v>1371506</v>
      </c>
      <c r="AK586" s="156">
        <v>1371506.1</v>
      </c>
      <c r="AL586" s="157">
        <v>42516</v>
      </c>
      <c r="AM586" s="158">
        <v>0</v>
      </c>
      <c r="AN586" t="s">
        <v>159</v>
      </c>
      <c r="AO586" s="159">
        <v>42518.226215277777</v>
      </c>
      <c r="AP586" t="s">
        <v>173</v>
      </c>
      <c r="AQ586" t="s">
        <v>119</v>
      </c>
      <c r="AR586" t="s">
        <v>119</v>
      </c>
      <c r="AT586" s="160">
        <v>42516</v>
      </c>
      <c r="AU586" s="161">
        <v>1</v>
      </c>
      <c r="AV586" s="162">
        <v>1</v>
      </c>
      <c r="AW586" t="s">
        <v>120</v>
      </c>
      <c r="AZ586" s="163">
        <v>42518</v>
      </c>
      <c r="BB586" t="s">
        <v>121</v>
      </c>
      <c r="BC586" t="s">
        <v>114</v>
      </c>
      <c r="BD586" t="s">
        <v>122</v>
      </c>
      <c r="BE586" t="s">
        <v>110</v>
      </c>
      <c r="BH586" t="s">
        <v>122</v>
      </c>
      <c r="BL586" t="s">
        <v>110</v>
      </c>
      <c r="BM586" s="165">
        <v>42516</v>
      </c>
      <c r="BO586" t="s">
        <v>110</v>
      </c>
      <c r="BP586" t="s">
        <v>123</v>
      </c>
      <c r="BS586" s="166">
        <v>42518.216666666667</v>
      </c>
      <c r="BU586" t="s">
        <v>110</v>
      </c>
      <c r="BV586" t="s">
        <v>173</v>
      </c>
      <c r="BW586" t="s">
        <v>110</v>
      </c>
      <c r="BZ586" t="s">
        <v>108</v>
      </c>
      <c r="CA586" t="s">
        <v>172</v>
      </c>
      <c r="CB586" s="167">
        <v>42516</v>
      </c>
      <c r="CC586" s="168">
        <v>0</v>
      </c>
      <c r="CD586" s="169">
        <v>49</v>
      </c>
      <c r="CE586" t="s">
        <v>111</v>
      </c>
      <c r="CH586" t="s">
        <v>153</v>
      </c>
      <c r="CI586" t="s">
        <v>125</v>
      </c>
      <c r="CL586" t="s">
        <v>126</v>
      </c>
      <c r="CM586" t="s">
        <v>127</v>
      </c>
      <c r="CN586" t="s">
        <v>128</v>
      </c>
      <c r="CO586" t="s">
        <v>129</v>
      </c>
      <c r="CU586" t="s">
        <v>119</v>
      </c>
      <c r="DD586" s="170">
        <v>1023.74</v>
      </c>
      <c r="DE586" t="s">
        <v>110</v>
      </c>
      <c r="DF586" s="171">
        <v>0</v>
      </c>
      <c r="DH586" s="172">
        <v>0</v>
      </c>
      <c r="DI586" t="s">
        <v>173</v>
      </c>
      <c r="DJ586" t="s">
        <v>116</v>
      </c>
      <c r="DK586" s="173">
        <v>42516</v>
      </c>
      <c r="DL586" t="s">
        <v>119</v>
      </c>
      <c r="DN586" s="174">
        <v>1023.74</v>
      </c>
      <c r="DO586" s="175">
        <v>1</v>
      </c>
      <c r="DP586" s="176">
        <v>1</v>
      </c>
      <c r="DQ586" s="177">
        <v>1371506</v>
      </c>
      <c r="DT586" s="178">
        <v>42518</v>
      </c>
      <c r="DV586" t="s">
        <v>120</v>
      </c>
      <c r="DW586" s="179">
        <v>42516</v>
      </c>
      <c r="DX586" t="s">
        <v>110</v>
      </c>
      <c r="DY586" s="180">
        <v>42516</v>
      </c>
      <c r="DZ586" t="s">
        <v>116</v>
      </c>
      <c r="EC586" t="s">
        <v>123</v>
      </c>
      <c r="ED586" s="181">
        <v>0</v>
      </c>
      <c r="EE586" s="182">
        <v>0</v>
      </c>
      <c r="EG586" t="s">
        <v>131</v>
      </c>
      <c r="EJ586" t="str">
        <f t="shared" si="8"/>
        <v>723100010100</v>
      </c>
    </row>
    <row r="587" spans="1:140" ht="16.5" hidden="1" thickTop="1" thickBot="1" x14ac:dyDescent="0.3">
      <c r="A587" t="s">
        <v>108</v>
      </c>
      <c r="B587" t="s">
        <v>172</v>
      </c>
      <c r="C587" s="140">
        <v>42516</v>
      </c>
      <c r="D587" s="141">
        <v>0</v>
      </c>
      <c r="E587" t="s">
        <v>108</v>
      </c>
      <c r="F587" t="s">
        <v>110</v>
      </c>
      <c r="G587" s="142">
        <v>2016</v>
      </c>
      <c r="H587" s="143">
        <v>11</v>
      </c>
      <c r="I587" s="144">
        <v>42516</v>
      </c>
      <c r="J587" t="s">
        <v>111</v>
      </c>
      <c r="L587" t="s">
        <v>110</v>
      </c>
      <c r="M587" t="s">
        <v>110</v>
      </c>
      <c r="O587" s="146">
        <v>0</v>
      </c>
      <c r="P587" t="s">
        <v>112</v>
      </c>
      <c r="R587" s="148">
        <v>42516</v>
      </c>
      <c r="S587" s="149">
        <v>58</v>
      </c>
      <c r="T587" s="150">
        <v>106533.3</v>
      </c>
      <c r="U587" s="151">
        <v>106533.3</v>
      </c>
      <c r="V587" s="152">
        <v>0</v>
      </c>
      <c r="W587" t="s">
        <v>113</v>
      </c>
      <c r="Y587" t="s">
        <v>114</v>
      </c>
      <c r="Z587" t="s">
        <v>114</v>
      </c>
      <c r="AA587" t="s">
        <v>114</v>
      </c>
      <c r="AB587" t="s">
        <v>115</v>
      </c>
      <c r="AC587" t="s">
        <v>116</v>
      </c>
      <c r="AD587" t="s">
        <v>110</v>
      </c>
      <c r="AE587" t="s">
        <v>110</v>
      </c>
      <c r="AH587" s="153">
        <v>0</v>
      </c>
      <c r="AI587" s="154">
        <v>42518</v>
      </c>
      <c r="AJ587" s="155">
        <v>1371506</v>
      </c>
      <c r="AK587" s="156">
        <v>1371506.1</v>
      </c>
      <c r="AL587" s="157">
        <v>42516</v>
      </c>
      <c r="AM587" s="158">
        <v>0</v>
      </c>
      <c r="AN587" t="s">
        <v>159</v>
      </c>
      <c r="AO587" s="159">
        <v>42518.226215277777</v>
      </c>
      <c r="AP587" t="s">
        <v>173</v>
      </c>
      <c r="AQ587" t="s">
        <v>119</v>
      </c>
      <c r="AR587" t="s">
        <v>119</v>
      </c>
      <c r="AT587" s="160">
        <v>42516</v>
      </c>
      <c r="AU587" s="161">
        <v>1</v>
      </c>
      <c r="AV587" s="162">
        <v>1</v>
      </c>
      <c r="AW587" t="s">
        <v>120</v>
      </c>
      <c r="AZ587" s="163">
        <v>42518</v>
      </c>
      <c r="BB587" t="s">
        <v>121</v>
      </c>
      <c r="BC587" t="s">
        <v>114</v>
      </c>
      <c r="BD587" t="s">
        <v>122</v>
      </c>
      <c r="BE587" t="s">
        <v>110</v>
      </c>
      <c r="BH587" t="s">
        <v>122</v>
      </c>
      <c r="BL587" t="s">
        <v>110</v>
      </c>
      <c r="BM587" s="165">
        <v>42516</v>
      </c>
      <c r="BO587" t="s">
        <v>110</v>
      </c>
      <c r="BP587" t="s">
        <v>123</v>
      </c>
      <c r="BS587" s="166">
        <v>42518.216666666667</v>
      </c>
      <c r="BU587" t="s">
        <v>110</v>
      </c>
      <c r="BV587" t="s">
        <v>173</v>
      </c>
      <c r="BW587" t="s">
        <v>110</v>
      </c>
      <c r="BZ587" t="s">
        <v>108</v>
      </c>
      <c r="CA587" t="s">
        <v>172</v>
      </c>
      <c r="CB587" s="167">
        <v>42516</v>
      </c>
      <c r="CC587" s="168">
        <v>0</v>
      </c>
      <c r="CD587" s="169">
        <v>50</v>
      </c>
      <c r="CE587" t="s">
        <v>111</v>
      </c>
      <c r="CH587" t="s">
        <v>153</v>
      </c>
      <c r="CI587" t="s">
        <v>125</v>
      </c>
      <c r="CL587" t="s">
        <v>126</v>
      </c>
      <c r="CM587" t="s">
        <v>132</v>
      </c>
      <c r="CN587" t="s">
        <v>133</v>
      </c>
      <c r="CO587" t="s">
        <v>129</v>
      </c>
      <c r="CU587" t="s">
        <v>119</v>
      </c>
      <c r="DD587" s="170">
        <v>116.6</v>
      </c>
      <c r="DE587" t="s">
        <v>110</v>
      </c>
      <c r="DF587" s="171">
        <v>0</v>
      </c>
      <c r="DH587" s="172">
        <v>0</v>
      </c>
      <c r="DI587" t="s">
        <v>173</v>
      </c>
      <c r="DJ587" t="s">
        <v>116</v>
      </c>
      <c r="DK587" s="173">
        <v>42516</v>
      </c>
      <c r="DL587" t="s">
        <v>119</v>
      </c>
      <c r="DN587" s="174">
        <v>116.6</v>
      </c>
      <c r="DO587" s="175">
        <v>1</v>
      </c>
      <c r="DP587" s="176">
        <v>1</v>
      </c>
      <c r="DQ587" s="177">
        <v>1371506</v>
      </c>
      <c r="DT587" s="178">
        <v>42518</v>
      </c>
      <c r="DV587" t="s">
        <v>120</v>
      </c>
      <c r="DW587" s="179">
        <v>42516</v>
      </c>
      <c r="DX587" t="s">
        <v>110</v>
      </c>
      <c r="DY587" s="180">
        <v>42516</v>
      </c>
      <c r="DZ587" t="s">
        <v>116</v>
      </c>
      <c r="EC587" t="s">
        <v>123</v>
      </c>
      <c r="ED587" s="181">
        <v>0</v>
      </c>
      <c r="EE587" s="182">
        <v>0</v>
      </c>
      <c r="EG587" t="s">
        <v>131</v>
      </c>
      <c r="EJ587" t="str">
        <f t="shared" si="8"/>
        <v>723100020100</v>
      </c>
    </row>
    <row r="588" spans="1:140" ht="16.5" hidden="1" thickTop="1" thickBot="1" x14ac:dyDescent="0.3">
      <c r="A588" t="s">
        <v>108</v>
      </c>
      <c r="B588" t="s">
        <v>172</v>
      </c>
      <c r="C588" s="140">
        <v>42516</v>
      </c>
      <c r="D588" s="141">
        <v>0</v>
      </c>
      <c r="E588" t="s">
        <v>108</v>
      </c>
      <c r="F588" t="s">
        <v>110</v>
      </c>
      <c r="G588" s="142">
        <v>2016</v>
      </c>
      <c r="H588" s="143">
        <v>11</v>
      </c>
      <c r="I588" s="144">
        <v>42516</v>
      </c>
      <c r="J588" t="s">
        <v>111</v>
      </c>
      <c r="L588" t="s">
        <v>110</v>
      </c>
      <c r="M588" t="s">
        <v>110</v>
      </c>
      <c r="O588" s="146">
        <v>0</v>
      </c>
      <c r="P588" t="s">
        <v>112</v>
      </c>
      <c r="R588" s="148">
        <v>42516</v>
      </c>
      <c r="S588" s="149">
        <v>58</v>
      </c>
      <c r="T588" s="150">
        <v>106533.3</v>
      </c>
      <c r="U588" s="151">
        <v>106533.3</v>
      </c>
      <c r="V588" s="152">
        <v>0</v>
      </c>
      <c r="W588" t="s">
        <v>113</v>
      </c>
      <c r="Y588" t="s">
        <v>114</v>
      </c>
      <c r="Z588" t="s">
        <v>114</v>
      </c>
      <c r="AA588" t="s">
        <v>114</v>
      </c>
      <c r="AB588" t="s">
        <v>115</v>
      </c>
      <c r="AC588" t="s">
        <v>116</v>
      </c>
      <c r="AD588" t="s">
        <v>110</v>
      </c>
      <c r="AE588" t="s">
        <v>110</v>
      </c>
      <c r="AH588" s="153">
        <v>0</v>
      </c>
      <c r="AI588" s="154">
        <v>42518</v>
      </c>
      <c r="AJ588" s="155">
        <v>1371506</v>
      </c>
      <c r="AK588" s="156">
        <v>1371506.1</v>
      </c>
      <c r="AL588" s="157">
        <v>42516</v>
      </c>
      <c r="AM588" s="158">
        <v>0</v>
      </c>
      <c r="AN588" t="s">
        <v>159</v>
      </c>
      <c r="AO588" s="159">
        <v>42518.226215277777</v>
      </c>
      <c r="AP588" t="s">
        <v>173</v>
      </c>
      <c r="AQ588" t="s">
        <v>119</v>
      </c>
      <c r="AR588" t="s">
        <v>119</v>
      </c>
      <c r="AT588" s="160">
        <v>42516</v>
      </c>
      <c r="AU588" s="161">
        <v>1</v>
      </c>
      <c r="AV588" s="162">
        <v>1</v>
      </c>
      <c r="AW588" t="s">
        <v>120</v>
      </c>
      <c r="AZ588" s="163">
        <v>42518</v>
      </c>
      <c r="BB588" t="s">
        <v>121</v>
      </c>
      <c r="BC588" t="s">
        <v>114</v>
      </c>
      <c r="BD588" t="s">
        <v>122</v>
      </c>
      <c r="BE588" t="s">
        <v>110</v>
      </c>
      <c r="BH588" t="s">
        <v>122</v>
      </c>
      <c r="BL588" t="s">
        <v>110</v>
      </c>
      <c r="BM588" s="165">
        <v>42516</v>
      </c>
      <c r="BO588" t="s">
        <v>110</v>
      </c>
      <c r="BP588" t="s">
        <v>123</v>
      </c>
      <c r="BS588" s="166">
        <v>42518.216666666667</v>
      </c>
      <c r="BU588" t="s">
        <v>110</v>
      </c>
      <c r="BV588" t="s">
        <v>173</v>
      </c>
      <c r="BW588" t="s">
        <v>110</v>
      </c>
      <c r="BZ588" t="s">
        <v>108</v>
      </c>
      <c r="CA588" t="s">
        <v>172</v>
      </c>
      <c r="CB588" s="167">
        <v>42516</v>
      </c>
      <c r="CC588" s="168">
        <v>0</v>
      </c>
      <c r="CD588" s="169">
        <v>51</v>
      </c>
      <c r="CE588" t="s">
        <v>111</v>
      </c>
      <c r="CH588" t="s">
        <v>154</v>
      </c>
      <c r="CI588" t="s">
        <v>125</v>
      </c>
      <c r="CL588" t="s">
        <v>126</v>
      </c>
      <c r="CM588" t="s">
        <v>127</v>
      </c>
      <c r="CN588" t="s">
        <v>128</v>
      </c>
      <c r="CO588" t="s">
        <v>129</v>
      </c>
      <c r="CU588" t="s">
        <v>119</v>
      </c>
      <c r="DD588" s="170">
        <v>10543.01</v>
      </c>
      <c r="DE588" t="s">
        <v>110</v>
      </c>
      <c r="DF588" s="171">
        <v>0</v>
      </c>
      <c r="DH588" s="172">
        <v>0</v>
      </c>
      <c r="DI588" t="s">
        <v>173</v>
      </c>
      <c r="DJ588" t="s">
        <v>116</v>
      </c>
      <c r="DK588" s="173">
        <v>42516</v>
      </c>
      <c r="DL588" t="s">
        <v>119</v>
      </c>
      <c r="DN588" s="174">
        <v>10543.01</v>
      </c>
      <c r="DO588" s="175">
        <v>1</v>
      </c>
      <c r="DP588" s="176">
        <v>1</v>
      </c>
      <c r="DQ588" s="177">
        <v>1371506</v>
      </c>
      <c r="DT588" s="178">
        <v>42518</v>
      </c>
      <c r="DV588" t="s">
        <v>120</v>
      </c>
      <c r="DW588" s="179">
        <v>42516</v>
      </c>
      <c r="DX588" t="s">
        <v>110</v>
      </c>
      <c r="DY588" s="180">
        <v>42516</v>
      </c>
      <c r="DZ588" t="s">
        <v>116</v>
      </c>
      <c r="EC588" t="s">
        <v>123</v>
      </c>
      <c r="ED588" s="181">
        <v>0</v>
      </c>
      <c r="EE588" s="182">
        <v>0</v>
      </c>
      <c r="EG588" t="s">
        <v>131</v>
      </c>
      <c r="EJ588" t="str">
        <f t="shared" si="8"/>
        <v>724000010100</v>
      </c>
    </row>
    <row r="589" spans="1:140" ht="16.5" hidden="1" thickTop="1" thickBot="1" x14ac:dyDescent="0.3">
      <c r="A589" t="s">
        <v>108</v>
      </c>
      <c r="B589" t="s">
        <v>172</v>
      </c>
      <c r="C589" s="140">
        <v>42516</v>
      </c>
      <c r="D589" s="141">
        <v>0</v>
      </c>
      <c r="E589" t="s">
        <v>108</v>
      </c>
      <c r="F589" t="s">
        <v>110</v>
      </c>
      <c r="G589" s="142">
        <v>2016</v>
      </c>
      <c r="H589" s="143">
        <v>11</v>
      </c>
      <c r="I589" s="144">
        <v>42516</v>
      </c>
      <c r="J589" t="s">
        <v>111</v>
      </c>
      <c r="L589" t="s">
        <v>110</v>
      </c>
      <c r="M589" t="s">
        <v>110</v>
      </c>
      <c r="O589" s="146">
        <v>0</v>
      </c>
      <c r="P589" t="s">
        <v>112</v>
      </c>
      <c r="R589" s="148">
        <v>42516</v>
      </c>
      <c r="S589" s="149">
        <v>58</v>
      </c>
      <c r="T589" s="150">
        <v>106533.3</v>
      </c>
      <c r="U589" s="151">
        <v>106533.3</v>
      </c>
      <c r="V589" s="152">
        <v>0</v>
      </c>
      <c r="W589" t="s">
        <v>113</v>
      </c>
      <c r="Y589" t="s">
        <v>114</v>
      </c>
      <c r="Z589" t="s">
        <v>114</v>
      </c>
      <c r="AA589" t="s">
        <v>114</v>
      </c>
      <c r="AB589" t="s">
        <v>115</v>
      </c>
      <c r="AC589" t="s">
        <v>116</v>
      </c>
      <c r="AD589" t="s">
        <v>110</v>
      </c>
      <c r="AE589" t="s">
        <v>110</v>
      </c>
      <c r="AH589" s="153">
        <v>0</v>
      </c>
      <c r="AI589" s="154">
        <v>42518</v>
      </c>
      <c r="AJ589" s="155">
        <v>1371506</v>
      </c>
      <c r="AK589" s="156">
        <v>1371506.1</v>
      </c>
      <c r="AL589" s="157">
        <v>42516</v>
      </c>
      <c r="AM589" s="158">
        <v>0</v>
      </c>
      <c r="AN589" t="s">
        <v>159</v>
      </c>
      <c r="AO589" s="159">
        <v>42518.226215277777</v>
      </c>
      <c r="AP589" t="s">
        <v>173</v>
      </c>
      <c r="AQ589" t="s">
        <v>119</v>
      </c>
      <c r="AR589" t="s">
        <v>119</v>
      </c>
      <c r="AT589" s="160">
        <v>42516</v>
      </c>
      <c r="AU589" s="161">
        <v>1</v>
      </c>
      <c r="AV589" s="162">
        <v>1</v>
      </c>
      <c r="AW589" t="s">
        <v>120</v>
      </c>
      <c r="AZ589" s="163">
        <v>42518</v>
      </c>
      <c r="BB589" t="s">
        <v>121</v>
      </c>
      <c r="BC589" t="s">
        <v>114</v>
      </c>
      <c r="BD589" t="s">
        <v>122</v>
      </c>
      <c r="BE589" t="s">
        <v>110</v>
      </c>
      <c r="BH589" t="s">
        <v>122</v>
      </c>
      <c r="BL589" t="s">
        <v>110</v>
      </c>
      <c r="BM589" s="165">
        <v>42516</v>
      </c>
      <c r="BO589" t="s">
        <v>110</v>
      </c>
      <c r="BP589" t="s">
        <v>123</v>
      </c>
      <c r="BS589" s="166">
        <v>42518.216666666667</v>
      </c>
      <c r="BU589" t="s">
        <v>110</v>
      </c>
      <c r="BV589" t="s">
        <v>173</v>
      </c>
      <c r="BW589" t="s">
        <v>110</v>
      </c>
      <c r="BZ589" t="s">
        <v>108</v>
      </c>
      <c r="CA589" t="s">
        <v>172</v>
      </c>
      <c r="CB589" s="167">
        <v>42516</v>
      </c>
      <c r="CC589" s="168">
        <v>0</v>
      </c>
      <c r="CD589" s="169">
        <v>52</v>
      </c>
      <c r="CE589" t="s">
        <v>111</v>
      </c>
      <c r="CH589" t="s">
        <v>154</v>
      </c>
      <c r="CI589" t="s">
        <v>125</v>
      </c>
      <c r="CL589" t="s">
        <v>126</v>
      </c>
      <c r="CM589" t="s">
        <v>132</v>
      </c>
      <c r="CN589" t="s">
        <v>133</v>
      </c>
      <c r="CO589" t="s">
        <v>129</v>
      </c>
      <c r="CU589" t="s">
        <v>119</v>
      </c>
      <c r="DD589" s="170">
        <v>1778.64</v>
      </c>
      <c r="DE589" t="s">
        <v>110</v>
      </c>
      <c r="DF589" s="171">
        <v>0</v>
      </c>
      <c r="DH589" s="172">
        <v>0</v>
      </c>
      <c r="DI589" t="s">
        <v>173</v>
      </c>
      <c r="DJ589" t="s">
        <v>116</v>
      </c>
      <c r="DK589" s="173">
        <v>42516</v>
      </c>
      <c r="DL589" t="s">
        <v>119</v>
      </c>
      <c r="DN589" s="174">
        <v>1778.64</v>
      </c>
      <c r="DO589" s="175">
        <v>1</v>
      </c>
      <c r="DP589" s="176">
        <v>1</v>
      </c>
      <c r="DQ589" s="177">
        <v>1371506</v>
      </c>
      <c r="DT589" s="178">
        <v>42518</v>
      </c>
      <c r="DV589" t="s">
        <v>120</v>
      </c>
      <c r="DW589" s="179">
        <v>42516</v>
      </c>
      <c r="DX589" t="s">
        <v>110</v>
      </c>
      <c r="DY589" s="180">
        <v>42516</v>
      </c>
      <c r="DZ589" t="s">
        <v>116</v>
      </c>
      <c r="EC589" t="s">
        <v>123</v>
      </c>
      <c r="ED589" s="181">
        <v>0</v>
      </c>
      <c r="EE589" s="182">
        <v>0</v>
      </c>
      <c r="EG589" t="s">
        <v>131</v>
      </c>
      <c r="EJ589" t="str">
        <f t="shared" ref="EJ589:EJ653" si="9">CONCATENATE(CH589,CM589)</f>
        <v>724000020100</v>
      </c>
    </row>
    <row r="590" spans="1:140" ht="16.5" hidden="1" thickTop="1" thickBot="1" x14ac:dyDescent="0.3">
      <c r="A590" t="s">
        <v>108</v>
      </c>
      <c r="B590" t="s">
        <v>172</v>
      </c>
      <c r="C590" s="140">
        <v>42516</v>
      </c>
      <c r="D590" s="141">
        <v>0</v>
      </c>
      <c r="E590" t="s">
        <v>108</v>
      </c>
      <c r="F590" t="s">
        <v>110</v>
      </c>
      <c r="G590" s="142">
        <v>2016</v>
      </c>
      <c r="H590" s="143">
        <v>11</v>
      </c>
      <c r="I590" s="144">
        <v>42516</v>
      </c>
      <c r="J590" t="s">
        <v>111</v>
      </c>
      <c r="L590" t="s">
        <v>110</v>
      </c>
      <c r="M590" t="s">
        <v>110</v>
      </c>
      <c r="O590" s="146">
        <v>0</v>
      </c>
      <c r="P590" t="s">
        <v>112</v>
      </c>
      <c r="R590" s="148">
        <v>42516</v>
      </c>
      <c r="S590" s="149">
        <v>58</v>
      </c>
      <c r="T590" s="150">
        <v>106533.3</v>
      </c>
      <c r="U590" s="151">
        <v>106533.3</v>
      </c>
      <c r="V590" s="152">
        <v>0</v>
      </c>
      <c r="W590" t="s">
        <v>113</v>
      </c>
      <c r="Y590" t="s">
        <v>114</v>
      </c>
      <c r="Z590" t="s">
        <v>114</v>
      </c>
      <c r="AA590" t="s">
        <v>114</v>
      </c>
      <c r="AB590" t="s">
        <v>115</v>
      </c>
      <c r="AC590" t="s">
        <v>116</v>
      </c>
      <c r="AD590" t="s">
        <v>110</v>
      </c>
      <c r="AE590" t="s">
        <v>110</v>
      </c>
      <c r="AH590" s="153">
        <v>0</v>
      </c>
      <c r="AI590" s="154">
        <v>42518</v>
      </c>
      <c r="AJ590" s="155">
        <v>1371506</v>
      </c>
      <c r="AK590" s="156">
        <v>1371506.1</v>
      </c>
      <c r="AL590" s="157">
        <v>42516</v>
      </c>
      <c r="AM590" s="158">
        <v>0</v>
      </c>
      <c r="AN590" t="s">
        <v>159</v>
      </c>
      <c r="AO590" s="159">
        <v>42518.226215277777</v>
      </c>
      <c r="AP590" t="s">
        <v>173</v>
      </c>
      <c r="AQ590" t="s">
        <v>119</v>
      </c>
      <c r="AR590" t="s">
        <v>119</v>
      </c>
      <c r="AT590" s="160">
        <v>42516</v>
      </c>
      <c r="AU590" s="161">
        <v>1</v>
      </c>
      <c r="AV590" s="162">
        <v>1</v>
      </c>
      <c r="AW590" t="s">
        <v>120</v>
      </c>
      <c r="AZ590" s="163">
        <v>42518</v>
      </c>
      <c r="BB590" t="s">
        <v>121</v>
      </c>
      <c r="BC590" t="s">
        <v>114</v>
      </c>
      <c r="BD590" t="s">
        <v>122</v>
      </c>
      <c r="BE590" t="s">
        <v>110</v>
      </c>
      <c r="BH590" t="s">
        <v>122</v>
      </c>
      <c r="BL590" t="s">
        <v>110</v>
      </c>
      <c r="BM590" s="165">
        <v>42516</v>
      </c>
      <c r="BO590" t="s">
        <v>110</v>
      </c>
      <c r="BP590" t="s">
        <v>123</v>
      </c>
      <c r="BS590" s="166">
        <v>42518.216666666667</v>
      </c>
      <c r="BU590" t="s">
        <v>110</v>
      </c>
      <c r="BV590" t="s">
        <v>173</v>
      </c>
      <c r="BW590" t="s">
        <v>110</v>
      </c>
      <c r="BZ590" t="s">
        <v>108</v>
      </c>
      <c r="CA590" t="s">
        <v>172</v>
      </c>
      <c r="CB590" s="167">
        <v>42516</v>
      </c>
      <c r="CC590" s="168">
        <v>0</v>
      </c>
      <c r="CD590" s="169">
        <v>53</v>
      </c>
      <c r="CE590" t="s">
        <v>111</v>
      </c>
      <c r="CH590" t="s">
        <v>155</v>
      </c>
      <c r="CI590" t="s">
        <v>125</v>
      </c>
      <c r="CL590" t="s">
        <v>126</v>
      </c>
      <c r="CM590" t="s">
        <v>127</v>
      </c>
      <c r="CN590" t="s">
        <v>128</v>
      </c>
      <c r="CO590" t="s">
        <v>129</v>
      </c>
      <c r="CU590" t="s">
        <v>119</v>
      </c>
      <c r="DD590" s="170">
        <v>31.25</v>
      </c>
      <c r="DE590" t="s">
        <v>110</v>
      </c>
      <c r="DF590" s="171">
        <v>0</v>
      </c>
      <c r="DH590" s="172">
        <v>0</v>
      </c>
      <c r="DI590" t="s">
        <v>173</v>
      </c>
      <c r="DJ590" t="s">
        <v>116</v>
      </c>
      <c r="DK590" s="173">
        <v>42516</v>
      </c>
      <c r="DL590" t="s">
        <v>119</v>
      </c>
      <c r="DN590" s="174">
        <v>31.25</v>
      </c>
      <c r="DO590" s="175">
        <v>1</v>
      </c>
      <c r="DP590" s="176">
        <v>1</v>
      </c>
      <c r="DQ590" s="177">
        <v>1371506</v>
      </c>
      <c r="DT590" s="178">
        <v>42518</v>
      </c>
      <c r="DV590" t="s">
        <v>120</v>
      </c>
      <c r="DW590" s="179">
        <v>42516</v>
      </c>
      <c r="DX590" t="s">
        <v>110</v>
      </c>
      <c r="DY590" s="180">
        <v>42516</v>
      </c>
      <c r="DZ590" t="s">
        <v>116</v>
      </c>
      <c r="EC590" t="s">
        <v>123</v>
      </c>
      <c r="ED590" s="181">
        <v>0</v>
      </c>
      <c r="EE590" s="182">
        <v>0</v>
      </c>
      <c r="EG590" t="s">
        <v>131</v>
      </c>
      <c r="EJ590" t="str">
        <f t="shared" si="9"/>
        <v>724500010100</v>
      </c>
    </row>
    <row r="591" spans="1:140" ht="16.5" hidden="1" thickTop="1" thickBot="1" x14ac:dyDescent="0.3">
      <c r="A591" t="s">
        <v>108</v>
      </c>
      <c r="B591" t="s">
        <v>172</v>
      </c>
      <c r="C591" s="140">
        <v>42516</v>
      </c>
      <c r="D591" s="141">
        <v>0</v>
      </c>
      <c r="E591" t="s">
        <v>108</v>
      </c>
      <c r="F591" t="s">
        <v>110</v>
      </c>
      <c r="G591" s="142">
        <v>2016</v>
      </c>
      <c r="H591" s="143">
        <v>11</v>
      </c>
      <c r="I591" s="144">
        <v>42516</v>
      </c>
      <c r="J591" t="s">
        <v>111</v>
      </c>
      <c r="L591" t="s">
        <v>110</v>
      </c>
      <c r="M591" t="s">
        <v>110</v>
      </c>
      <c r="O591" s="146">
        <v>0</v>
      </c>
      <c r="P591" t="s">
        <v>112</v>
      </c>
      <c r="R591" s="148">
        <v>42516</v>
      </c>
      <c r="S591" s="149">
        <v>58</v>
      </c>
      <c r="T591" s="150">
        <v>106533.3</v>
      </c>
      <c r="U591" s="151">
        <v>106533.3</v>
      </c>
      <c r="V591" s="152">
        <v>0</v>
      </c>
      <c r="W591" t="s">
        <v>113</v>
      </c>
      <c r="Y591" t="s">
        <v>114</v>
      </c>
      <c r="Z591" t="s">
        <v>114</v>
      </c>
      <c r="AA591" t="s">
        <v>114</v>
      </c>
      <c r="AB591" t="s">
        <v>115</v>
      </c>
      <c r="AC591" t="s">
        <v>116</v>
      </c>
      <c r="AD591" t="s">
        <v>110</v>
      </c>
      <c r="AE591" t="s">
        <v>110</v>
      </c>
      <c r="AH591" s="153">
        <v>0</v>
      </c>
      <c r="AI591" s="154">
        <v>42518</v>
      </c>
      <c r="AJ591" s="155">
        <v>1371506</v>
      </c>
      <c r="AK591" s="156">
        <v>1371506.1</v>
      </c>
      <c r="AL591" s="157">
        <v>42516</v>
      </c>
      <c r="AM591" s="158">
        <v>0</v>
      </c>
      <c r="AN591" t="s">
        <v>159</v>
      </c>
      <c r="AO591" s="159">
        <v>42518.226215277777</v>
      </c>
      <c r="AP591" t="s">
        <v>173</v>
      </c>
      <c r="AQ591" t="s">
        <v>119</v>
      </c>
      <c r="AR591" t="s">
        <v>119</v>
      </c>
      <c r="AT591" s="160">
        <v>42516</v>
      </c>
      <c r="AU591" s="161">
        <v>1</v>
      </c>
      <c r="AV591" s="162">
        <v>1</v>
      </c>
      <c r="AW591" t="s">
        <v>120</v>
      </c>
      <c r="AZ591" s="163">
        <v>42518</v>
      </c>
      <c r="BB591" t="s">
        <v>121</v>
      </c>
      <c r="BC591" t="s">
        <v>114</v>
      </c>
      <c r="BD591" t="s">
        <v>122</v>
      </c>
      <c r="BE591" t="s">
        <v>110</v>
      </c>
      <c r="BH591" t="s">
        <v>122</v>
      </c>
      <c r="BL591" t="s">
        <v>110</v>
      </c>
      <c r="BM591" s="165">
        <v>42516</v>
      </c>
      <c r="BO591" t="s">
        <v>110</v>
      </c>
      <c r="BP591" t="s">
        <v>123</v>
      </c>
      <c r="BS591" s="166">
        <v>42518.216666666667</v>
      </c>
      <c r="BU591" t="s">
        <v>110</v>
      </c>
      <c r="BV591" t="s">
        <v>173</v>
      </c>
      <c r="BW591" t="s">
        <v>110</v>
      </c>
      <c r="BZ591" t="s">
        <v>108</v>
      </c>
      <c r="CA591" t="s">
        <v>172</v>
      </c>
      <c r="CB591" s="167">
        <v>42516</v>
      </c>
      <c r="CC591" s="168">
        <v>0</v>
      </c>
      <c r="CD591" s="169">
        <v>54</v>
      </c>
      <c r="CE591" t="s">
        <v>111</v>
      </c>
      <c r="CH591" t="s">
        <v>155</v>
      </c>
      <c r="CI591" t="s">
        <v>125</v>
      </c>
      <c r="CL591" t="s">
        <v>126</v>
      </c>
      <c r="CM591" t="s">
        <v>132</v>
      </c>
      <c r="CN591" t="s">
        <v>133</v>
      </c>
      <c r="CO591" t="s">
        <v>129</v>
      </c>
      <c r="CU591" t="s">
        <v>119</v>
      </c>
      <c r="DD591" s="170">
        <v>31.25</v>
      </c>
      <c r="DE591" t="s">
        <v>110</v>
      </c>
      <c r="DF591" s="171">
        <v>0</v>
      </c>
      <c r="DH591" s="172">
        <v>0</v>
      </c>
      <c r="DI591" t="s">
        <v>173</v>
      </c>
      <c r="DJ591" t="s">
        <v>116</v>
      </c>
      <c r="DK591" s="173">
        <v>42516</v>
      </c>
      <c r="DL591" t="s">
        <v>119</v>
      </c>
      <c r="DN591" s="174">
        <v>31.25</v>
      </c>
      <c r="DO591" s="175">
        <v>1</v>
      </c>
      <c r="DP591" s="176">
        <v>1</v>
      </c>
      <c r="DQ591" s="177">
        <v>1371506</v>
      </c>
      <c r="DT591" s="178">
        <v>42518</v>
      </c>
      <c r="DV591" t="s">
        <v>120</v>
      </c>
      <c r="DW591" s="179">
        <v>42516</v>
      </c>
      <c r="DX591" t="s">
        <v>110</v>
      </c>
      <c r="DY591" s="180">
        <v>42516</v>
      </c>
      <c r="DZ591" t="s">
        <v>116</v>
      </c>
      <c r="EC591" t="s">
        <v>123</v>
      </c>
      <c r="ED591" s="181">
        <v>0</v>
      </c>
      <c r="EE591" s="182">
        <v>0</v>
      </c>
      <c r="EG591" t="s">
        <v>131</v>
      </c>
      <c r="EJ591" t="str">
        <f t="shared" si="9"/>
        <v>724500020100</v>
      </c>
    </row>
    <row r="592" spans="1:140" ht="16.5" hidden="1" thickTop="1" thickBot="1" x14ac:dyDescent="0.3">
      <c r="A592" t="s">
        <v>108</v>
      </c>
      <c r="B592" t="s">
        <v>172</v>
      </c>
      <c r="C592" s="140">
        <v>42516</v>
      </c>
      <c r="D592" s="141">
        <v>0</v>
      </c>
      <c r="E592" t="s">
        <v>108</v>
      </c>
      <c r="F592" t="s">
        <v>110</v>
      </c>
      <c r="G592" s="142">
        <v>2016</v>
      </c>
      <c r="H592" s="143">
        <v>11</v>
      </c>
      <c r="I592" s="144">
        <v>42516</v>
      </c>
      <c r="J592" t="s">
        <v>111</v>
      </c>
      <c r="L592" t="s">
        <v>110</v>
      </c>
      <c r="M592" t="s">
        <v>110</v>
      </c>
      <c r="O592" s="146">
        <v>0</v>
      </c>
      <c r="P592" t="s">
        <v>112</v>
      </c>
      <c r="R592" s="148">
        <v>42516</v>
      </c>
      <c r="S592" s="149">
        <v>58</v>
      </c>
      <c r="T592" s="150">
        <v>106533.3</v>
      </c>
      <c r="U592" s="151">
        <v>106533.3</v>
      </c>
      <c r="V592" s="152">
        <v>0</v>
      </c>
      <c r="W592" t="s">
        <v>113</v>
      </c>
      <c r="Y592" t="s">
        <v>114</v>
      </c>
      <c r="Z592" t="s">
        <v>114</v>
      </c>
      <c r="AA592" t="s">
        <v>114</v>
      </c>
      <c r="AB592" t="s">
        <v>115</v>
      </c>
      <c r="AC592" t="s">
        <v>116</v>
      </c>
      <c r="AD592" t="s">
        <v>110</v>
      </c>
      <c r="AE592" t="s">
        <v>110</v>
      </c>
      <c r="AH592" s="153">
        <v>0</v>
      </c>
      <c r="AI592" s="154">
        <v>42518</v>
      </c>
      <c r="AJ592" s="155">
        <v>1371506</v>
      </c>
      <c r="AK592" s="156">
        <v>1371506.1</v>
      </c>
      <c r="AL592" s="157">
        <v>42516</v>
      </c>
      <c r="AM592" s="158">
        <v>0</v>
      </c>
      <c r="AN592" t="s">
        <v>159</v>
      </c>
      <c r="AO592" s="159">
        <v>42518.226215277777</v>
      </c>
      <c r="AP592" t="s">
        <v>173</v>
      </c>
      <c r="AQ592" t="s">
        <v>119</v>
      </c>
      <c r="AR592" t="s">
        <v>119</v>
      </c>
      <c r="AT592" s="160">
        <v>42516</v>
      </c>
      <c r="AU592" s="161">
        <v>1</v>
      </c>
      <c r="AV592" s="162">
        <v>1</v>
      </c>
      <c r="AW592" t="s">
        <v>120</v>
      </c>
      <c r="AZ592" s="163">
        <v>42518</v>
      </c>
      <c r="BB592" t="s">
        <v>121</v>
      </c>
      <c r="BC592" t="s">
        <v>114</v>
      </c>
      <c r="BD592" t="s">
        <v>122</v>
      </c>
      <c r="BE592" t="s">
        <v>110</v>
      </c>
      <c r="BH592" t="s">
        <v>122</v>
      </c>
      <c r="BL592" t="s">
        <v>110</v>
      </c>
      <c r="BM592" s="165">
        <v>42516</v>
      </c>
      <c r="BO592" t="s">
        <v>110</v>
      </c>
      <c r="BP592" t="s">
        <v>123</v>
      </c>
      <c r="BS592" s="166">
        <v>42518.216666666667</v>
      </c>
      <c r="BU592" t="s">
        <v>110</v>
      </c>
      <c r="BV592" t="s">
        <v>173</v>
      </c>
      <c r="BW592" t="s">
        <v>110</v>
      </c>
      <c r="BZ592" t="s">
        <v>108</v>
      </c>
      <c r="CA592" t="s">
        <v>172</v>
      </c>
      <c r="CB592" s="167">
        <v>42516</v>
      </c>
      <c r="CC592" s="168">
        <v>0</v>
      </c>
      <c r="CD592" s="169">
        <v>55</v>
      </c>
      <c r="CE592" t="s">
        <v>111</v>
      </c>
      <c r="CH592" t="s">
        <v>156</v>
      </c>
      <c r="CI592" t="s">
        <v>125</v>
      </c>
      <c r="CL592" t="s">
        <v>126</v>
      </c>
      <c r="CM592" t="s">
        <v>127</v>
      </c>
      <c r="CN592" t="s">
        <v>128</v>
      </c>
      <c r="CO592" t="s">
        <v>129</v>
      </c>
      <c r="CU592" t="s">
        <v>119</v>
      </c>
      <c r="DD592" s="170">
        <v>33.51</v>
      </c>
      <c r="DE592" t="s">
        <v>110</v>
      </c>
      <c r="DF592" s="171">
        <v>0</v>
      </c>
      <c r="DH592" s="172">
        <v>0</v>
      </c>
      <c r="DI592" t="s">
        <v>173</v>
      </c>
      <c r="DJ592" t="s">
        <v>116</v>
      </c>
      <c r="DK592" s="173">
        <v>42516</v>
      </c>
      <c r="DL592" t="s">
        <v>119</v>
      </c>
      <c r="DN592" s="174">
        <v>33.51</v>
      </c>
      <c r="DO592" s="175">
        <v>1</v>
      </c>
      <c r="DP592" s="176">
        <v>1</v>
      </c>
      <c r="DQ592" s="177">
        <v>1371506</v>
      </c>
      <c r="DT592" s="178">
        <v>42518</v>
      </c>
      <c r="DV592" t="s">
        <v>120</v>
      </c>
      <c r="DW592" s="179">
        <v>42516</v>
      </c>
      <c r="DX592" t="s">
        <v>110</v>
      </c>
      <c r="DY592" s="180">
        <v>42516</v>
      </c>
      <c r="DZ592" t="s">
        <v>116</v>
      </c>
      <c r="EC592" t="s">
        <v>123</v>
      </c>
      <c r="ED592" s="181">
        <v>0</v>
      </c>
      <c r="EE592" s="182">
        <v>0</v>
      </c>
      <c r="EG592" t="s">
        <v>131</v>
      </c>
      <c r="EJ592" t="str">
        <f t="shared" si="9"/>
        <v>725000010100</v>
      </c>
    </row>
    <row r="593" spans="1:140" ht="16.5" hidden="1" thickTop="1" thickBot="1" x14ac:dyDescent="0.3">
      <c r="A593" t="s">
        <v>108</v>
      </c>
      <c r="B593" t="s">
        <v>172</v>
      </c>
      <c r="C593" s="140">
        <v>42516</v>
      </c>
      <c r="D593" s="141">
        <v>0</v>
      </c>
      <c r="E593" t="s">
        <v>108</v>
      </c>
      <c r="F593" t="s">
        <v>110</v>
      </c>
      <c r="G593" s="142">
        <v>2016</v>
      </c>
      <c r="H593" s="143">
        <v>11</v>
      </c>
      <c r="I593" s="144">
        <v>42516</v>
      </c>
      <c r="J593" t="s">
        <v>111</v>
      </c>
      <c r="L593" t="s">
        <v>110</v>
      </c>
      <c r="M593" t="s">
        <v>110</v>
      </c>
      <c r="O593" s="146">
        <v>0</v>
      </c>
      <c r="P593" t="s">
        <v>112</v>
      </c>
      <c r="R593" s="148">
        <v>42516</v>
      </c>
      <c r="S593" s="149">
        <v>58</v>
      </c>
      <c r="T593" s="150">
        <v>106533.3</v>
      </c>
      <c r="U593" s="151">
        <v>106533.3</v>
      </c>
      <c r="V593" s="152">
        <v>0</v>
      </c>
      <c r="W593" t="s">
        <v>113</v>
      </c>
      <c r="Y593" t="s">
        <v>114</v>
      </c>
      <c r="Z593" t="s">
        <v>114</v>
      </c>
      <c r="AA593" t="s">
        <v>114</v>
      </c>
      <c r="AB593" t="s">
        <v>115</v>
      </c>
      <c r="AC593" t="s">
        <v>116</v>
      </c>
      <c r="AD593" t="s">
        <v>110</v>
      </c>
      <c r="AE593" t="s">
        <v>110</v>
      </c>
      <c r="AH593" s="153">
        <v>0</v>
      </c>
      <c r="AI593" s="154">
        <v>42518</v>
      </c>
      <c r="AJ593" s="155">
        <v>1371506</v>
      </c>
      <c r="AK593" s="156">
        <v>1371506.1</v>
      </c>
      <c r="AL593" s="157">
        <v>42516</v>
      </c>
      <c r="AM593" s="158">
        <v>0</v>
      </c>
      <c r="AN593" t="s">
        <v>159</v>
      </c>
      <c r="AO593" s="159">
        <v>42518.226215277777</v>
      </c>
      <c r="AP593" t="s">
        <v>173</v>
      </c>
      <c r="AQ593" t="s">
        <v>119</v>
      </c>
      <c r="AR593" t="s">
        <v>119</v>
      </c>
      <c r="AT593" s="160">
        <v>42516</v>
      </c>
      <c r="AU593" s="161">
        <v>1</v>
      </c>
      <c r="AV593" s="162">
        <v>1</v>
      </c>
      <c r="AW593" t="s">
        <v>120</v>
      </c>
      <c r="AZ593" s="163">
        <v>42518</v>
      </c>
      <c r="BB593" t="s">
        <v>121</v>
      </c>
      <c r="BC593" t="s">
        <v>114</v>
      </c>
      <c r="BD593" t="s">
        <v>122</v>
      </c>
      <c r="BE593" t="s">
        <v>110</v>
      </c>
      <c r="BH593" t="s">
        <v>122</v>
      </c>
      <c r="BL593" t="s">
        <v>110</v>
      </c>
      <c r="BM593" s="165">
        <v>42516</v>
      </c>
      <c r="BO593" t="s">
        <v>110</v>
      </c>
      <c r="BP593" t="s">
        <v>123</v>
      </c>
      <c r="BS593" s="166">
        <v>42518.216666666667</v>
      </c>
      <c r="BU593" t="s">
        <v>110</v>
      </c>
      <c r="BV593" t="s">
        <v>173</v>
      </c>
      <c r="BW593" t="s">
        <v>110</v>
      </c>
      <c r="BZ593" t="s">
        <v>108</v>
      </c>
      <c r="CA593" t="s">
        <v>172</v>
      </c>
      <c r="CB593" s="167">
        <v>42516</v>
      </c>
      <c r="CC593" s="168">
        <v>0</v>
      </c>
      <c r="CD593" s="169">
        <v>56</v>
      </c>
      <c r="CE593" t="s">
        <v>111</v>
      </c>
      <c r="CH593" t="s">
        <v>156</v>
      </c>
      <c r="CI593" t="s">
        <v>125</v>
      </c>
      <c r="CL593" t="s">
        <v>126</v>
      </c>
      <c r="CM593" t="s">
        <v>132</v>
      </c>
      <c r="CN593" t="s">
        <v>133</v>
      </c>
      <c r="CO593" t="s">
        <v>129</v>
      </c>
      <c r="CU593" t="s">
        <v>119</v>
      </c>
      <c r="DD593" s="170">
        <v>6.13</v>
      </c>
      <c r="DE593" t="s">
        <v>110</v>
      </c>
      <c r="DF593" s="171">
        <v>0</v>
      </c>
      <c r="DH593" s="172">
        <v>0</v>
      </c>
      <c r="DI593" t="s">
        <v>173</v>
      </c>
      <c r="DJ593" t="s">
        <v>116</v>
      </c>
      <c r="DK593" s="173">
        <v>42516</v>
      </c>
      <c r="DL593" t="s">
        <v>119</v>
      </c>
      <c r="DN593" s="174">
        <v>6.13</v>
      </c>
      <c r="DO593" s="175">
        <v>1</v>
      </c>
      <c r="DP593" s="176">
        <v>1</v>
      </c>
      <c r="DQ593" s="177">
        <v>1371506</v>
      </c>
      <c r="DT593" s="178">
        <v>42518</v>
      </c>
      <c r="DV593" t="s">
        <v>120</v>
      </c>
      <c r="DW593" s="179">
        <v>42516</v>
      </c>
      <c r="DX593" t="s">
        <v>110</v>
      </c>
      <c r="DY593" s="180">
        <v>42516</v>
      </c>
      <c r="DZ593" t="s">
        <v>116</v>
      </c>
      <c r="EC593" t="s">
        <v>123</v>
      </c>
      <c r="ED593" s="181">
        <v>0</v>
      </c>
      <c r="EE593" s="182">
        <v>0</v>
      </c>
      <c r="EG593" t="s">
        <v>131</v>
      </c>
      <c r="EJ593" t="str">
        <f t="shared" si="9"/>
        <v>725000020100</v>
      </c>
    </row>
    <row r="594" spans="1:140" ht="16.5" hidden="1" thickTop="1" thickBot="1" x14ac:dyDescent="0.3">
      <c r="A594" t="s">
        <v>108</v>
      </c>
      <c r="B594" t="s">
        <v>172</v>
      </c>
      <c r="C594" s="140">
        <v>42516</v>
      </c>
      <c r="D594" s="141">
        <v>0</v>
      </c>
      <c r="E594" t="s">
        <v>108</v>
      </c>
      <c r="F594" t="s">
        <v>110</v>
      </c>
      <c r="G594" s="142">
        <v>2016</v>
      </c>
      <c r="H594" s="143">
        <v>11</v>
      </c>
      <c r="I594" s="144">
        <v>42516</v>
      </c>
      <c r="J594" t="s">
        <v>111</v>
      </c>
      <c r="L594" t="s">
        <v>110</v>
      </c>
      <c r="M594" t="s">
        <v>110</v>
      </c>
      <c r="O594" s="146">
        <v>0</v>
      </c>
      <c r="P594" t="s">
        <v>112</v>
      </c>
      <c r="R594" s="148">
        <v>42516</v>
      </c>
      <c r="S594" s="149">
        <v>58</v>
      </c>
      <c r="T594" s="150">
        <v>106533.3</v>
      </c>
      <c r="U594" s="151">
        <v>106533.3</v>
      </c>
      <c r="V594" s="152">
        <v>0</v>
      </c>
      <c r="W594" t="s">
        <v>113</v>
      </c>
      <c r="Y594" t="s">
        <v>114</v>
      </c>
      <c r="Z594" t="s">
        <v>114</v>
      </c>
      <c r="AA594" t="s">
        <v>114</v>
      </c>
      <c r="AB594" t="s">
        <v>115</v>
      </c>
      <c r="AC594" t="s">
        <v>116</v>
      </c>
      <c r="AD594" t="s">
        <v>110</v>
      </c>
      <c r="AE594" t="s">
        <v>110</v>
      </c>
      <c r="AH594" s="153">
        <v>0</v>
      </c>
      <c r="AI594" s="154">
        <v>42518</v>
      </c>
      <c r="AJ594" s="155">
        <v>1371506</v>
      </c>
      <c r="AK594" s="156">
        <v>1371506.1</v>
      </c>
      <c r="AL594" s="157">
        <v>42516</v>
      </c>
      <c r="AM594" s="158">
        <v>0</v>
      </c>
      <c r="AN594" t="s">
        <v>159</v>
      </c>
      <c r="AO594" s="159">
        <v>42518.226215277777</v>
      </c>
      <c r="AP594" t="s">
        <v>173</v>
      </c>
      <c r="AQ594" t="s">
        <v>119</v>
      </c>
      <c r="AR594" t="s">
        <v>119</v>
      </c>
      <c r="AT594" s="160">
        <v>42516</v>
      </c>
      <c r="AU594" s="161">
        <v>1</v>
      </c>
      <c r="AV594" s="162">
        <v>1</v>
      </c>
      <c r="AW594" t="s">
        <v>120</v>
      </c>
      <c r="AZ594" s="163">
        <v>42518</v>
      </c>
      <c r="BB594" t="s">
        <v>121</v>
      </c>
      <c r="BC594" t="s">
        <v>114</v>
      </c>
      <c r="BD594" t="s">
        <v>122</v>
      </c>
      <c r="BE594" t="s">
        <v>110</v>
      </c>
      <c r="BH594" t="s">
        <v>122</v>
      </c>
      <c r="BL594" t="s">
        <v>110</v>
      </c>
      <c r="BM594" s="165">
        <v>42516</v>
      </c>
      <c r="BO594" t="s">
        <v>110</v>
      </c>
      <c r="BP594" t="s">
        <v>123</v>
      </c>
      <c r="BS594" s="166">
        <v>42518.216666666667</v>
      </c>
      <c r="BU594" t="s">
        <v>110</v>
      </c>
      <c r="BV594" t="s">
        <v>173</v>
      </c>
      <c r="BW594" t="s">
        <v>110</v>
      </c>
      <c r="BZ594" t="s">
        <v>108</v>
      </c>
      <c r="CA594" t="s">
        <v>172</v>
      </c>
      <c r="CB594" s="167">
        <v>42516</v>
      </c>
      <c r="CC594" s="168">
        <v>0</v>
      </c>
      <c r="CD594" s="169">
        <v>57</v>
      </c>
      <c r="CE594" t="s">
        <v>111</v>
      </c>
      <c r="CH594" t="s">
        <v>157</v>
      </c>
      <c r="CI594" t="s">
        <v>125</v>
      </c>
      <c r="CL594" t="s">
        <v>126</v>
      </c>
      <c r="CM594" t="s">
        <v>127</v>
      </c>
      <c r="CN594" t="s">
        <v>128</v>
      </c>
      <c r="CO594" t="s">
        <v>129</v>
      </c>
      <c r="CU594" t="s">
        <v>119</v>
      </c>
      <c r="DD594" s="170">
        <v>5271.53</v>
      </c>
      <c r="DE594" t="s">
        <v>110</v>
      </c>
      <c r="DF594" s="171">
        <v>0</v>
      </c>
      <c r="DH594" s="172">
        <v>0</v>
      </c>
      <c r="DI594" t="s">
        <v>173</v>
      </c>
      <c r="DJ594" t="s">
        <v>116</v>
      </c>
      <c r="DK594" s="173">
        <v>42516</v>
      </c>
      <c r="DL594" t="s">
        <v>119</v>
      </c>
      <c r="DN594" s="174">
        <v>5271.53</v>
      </c>
      <c r="DO594" s="175">
        <v>1</v>
      </c>
      <c r="DP594" s="176">
        <v>1</v>
      </c>
      <c r="DQ594" s="177">
        <v>1371506</v>
      </c>
      <c r="DT594" s="178">
        <v>42518</v>
      </c>
      <c r="DV594" t="s">
        <v>120</v>
      </c>
      <c r="DW594" s="179">
        <v>42516</v>
      </c>
      <c r="DX594" t="s">
        <v>110</v>
      </c>
      <c r="DY594" s="180">
        <v>42516</v>
      </c>
      <c r="DZ594" t="s">
        <v>116</v>
      </c>
      <c r="EC594" t="s">
        <v>123</v>
      </c>
      <c r="ED594" s="181">
        <v>0</v>
      </c>
      <c r="EE594" s="182">
        <v>0</v>
      </c>
      <c r="EG594" t="s">
        <v>131</v>
      </c>
      <c r="EJ594" t="str">
        <f t="shared" si="9"/>
        <v>726900010100</v>
      </c>
    </row>
    <row r="595" spans="1:140" ht="16.5" hidden="1" thickTop="1" thickBot="1" x14ac:dyDescent="0.3">
      <c r="A595" t="s">
        <v>108</v>
      </c>
      <c r="B595" t="s">
        <v>172</v>
      </c>
      <c r="C595" s="140">
        <v>42516</v>
      </c>
      <c r="D595" s="141">
        <v>0</v>
      </c>
      <c r="E595" t="s">
        <v>108</v>
      </c>
      <c r="F595" t="s">
        <v>110</v>
      </c>
      <c r="G595" s="142">
        <v>2016</v>
      </c>
      <c r="H595" s="143">
        <v>11</v>
      </c>
      <c r="I595" s="144">
        <v>42516</v>
      </c>
      <c r="J595" t="s">
        <v>111</v>
      </c>
      <c r="L595" t="s">
        <v>110</v>
      </c>
      <c r="M595" t="s">
        <v>110</v>
      </c>
      <c r="O595" s="146">
        <v>0</v>
      </c>
      <c r="P595" t="s">
        <v>112</v>
      </c>
      <c r="R595" s="148">
        <v>42516</v>
      </c>
      <c r="S595" s="149">
        <v>58</v>
      </c>
      <c r="T595" s="150">
        <v>106533.3</v>
      </c>
      <c r="U595" s="151">
        <v>106533.3</v>
      </c>
      <c r="V595" s="152">
        <v>0</v>
      </c>
      <c r="W595" t="s">
        <v>113</v>
      </c>
      <c r="Y595" t="s">
        <v>114</v>
      </c>
      <c r="Z595" t="s">
        <v>114</v>
      </c>
      <c r="AA595" t="s">
        <v>114</v>
      </c>
      <c r="AB595" t="s">
        <v>115</v>
      </c>
      <c r="AC595" t="s">
        <v>116</v>
      </c>
      <c r="AD595" t="s">
        <v>110</v>
      </c>
      <c r="AE595" t="s">
        <v>110</v>
      </c>
      <c r="AH595" s="153">
        <v>0</v>
      </c>
      <c r="AI595" s="154">
        <v>42518</v>
      </c>
      <c r="AJ595" s="155">
        <v>1371506</v>
      </c>
      <c r="AK595" s="156">
        <v>1371506.1</v>
      </c>
      <c r="AL595" s="157">
        <v>42516</v>
      </c>
      <c r="AM595" s="158">
        <v>0</v>
      </c>
      <c r="AN595" t="s">
        <v>159</v>
      </c>
      <c r="AO595" s="159">
        <v>42518.226215277777</v>
      </c>
      <c r="AP595" t="s">
        <v>173</v>
      </c>
      <c r="AQ595" t="s">
        <v>119</v>
      </c>
      <c r="AR595" t="s">
        <v>119</v>
      </c>
      <c r="AT595" s="160">
        <v>42516</v>
      </c>
      <c r="AU595" s="161">
        <v>1</v>
      </c>
      <c r="AV595" s="162">
        <v>1</v>
      </c>
      <c r="AW595" t="s">
        <v>120</v>
      </c>
      <c r="AZ595" s="163">
        <v>42518</v>
      </c>
      <c r="BB595" t="s">
        <v>121</v>
      </c>
      <c r="BC595" t="s">
        <v>114</v>
      </c>
      <c r="BD595" t="s">
        <v>122</v>
      </c>
      <c r="BE595" t="s">
        <v>110</v>
      </c>
      <c r="BH595" t="s">
        <v>122</v>
      </c>
      <c r="BL595" t="s">
        <v>110</v>
      </c>
      <c r="BM595" s="165">
        <v>42516</v>
      </c>
      <c r="BO595" t="s">
        <v>110</v>
      </c>
      <c r="BP595" t="s">
        <v>123</v>
      </c>
      <c r="BS595" s="166">
        <v>42518.216666666667</v>
      </c>
      <c r="BU595" t="s">
        <v>110</v>
      </c>
      <c r="BV595" t="s">
        <v>173</v>
      </c>
      <c r="BW595" t="s">
        <v>110</v>
      </c>
      <c r="BZ595" t="s">
        <v>108</v>
      </c>
      <c r="CA595" t="s">
        <v>172</v>
      </c>
      <c r="CB595" s="167">
        <v>42516</v>
      </c>
      <c r="CC595" s="168">
        <v>0</v>
      </c>
      <c r="CD595" s="169">
        <v>58</v>
      </c>
      <c r="CE595" t="s">
        <v>111</v>
      </c>
      <c r="CH595" t="s">
        <v>157</v>
      </c>
      <c r="CI595" t="s">
        <v>125</v>
      </c>
      <c r="CL595" t="s">
        <v>126</v>
      </c>
      <c r="CM595" t="s">
        <v>132</v>
      </c>
      <c r="CN595" t="s">
        <v>133</v>
      </c>
      <c r="CO595" t="s">
        <v>129</v>
      </c>
      <c r="CU595" t="s">
        <v>119</v>
      </c>
      <c r="DD595" s="170">
        <v>587.54</v>
      </c>
      <c r="DE595" t="s">
        <v>110</v>
      </c>
      <c r="DF595" s="171">
        <v>0</v>
      </c>
      <c r="DH595" s="172">
        <v>0</v>
      </c>
      <c r="DI595" t="s">
        <v>173</v>
      </c>
      <c r="DJ595" t="s">
        <v>116</v>
      </c>
      <c r="DK595" s="173">
        <v>42516</v>
      </c>
      <c r="DL595" t="s">
        <v>119</v>
      </c>
      <c r="DN595" s="174">
        <v>587.54</v>
      </c>
      <c r="DO595" s="175">
        <v>1</v>
      </c>
      <c r="DP595" s="176">
        <v>1</v>
      </c>
      <c r="DQ595" s="177">
        <v>1371506</v>
      </c>
      <c r="DT595" s="178">
        <v>42518</v>
      </c>
      <c r="DV595" t="s">
        <v>120</v>
      </c>
      <c r="DW595" s="179">
        <v>42516</v>
      </c>
      <c r="DX595" t="s">
        <v>110</v>
      </c>
      <c r="DY595" s="180">
        <v>42516</v>
      </c>
      <c r="DZ595" t="s">
        <v>116</v>
      </c>
      <c r="EC595" t="s">
        <v>123</v>
      </c>
      <c r="ED595" s="181">
        <v>0</v>
      </c>
      <c r="EE595" s="182">
        <v>0</v>
      </c>
      <c r="EG595" t="s">
        <v>131</v>
      </c>
      <c r="EJ595" t="str">
        <f t="shared" si="9"/>
        <v>726900020100</v>
      </c>
    </row>
    <row r="596" spans="1:140" ht="16.5" thickTop="1" thickBot="1" x14ac:dyDescent="0.3">
      <c r="A596" s="1" t="s">
        <v>0</v>
      </c>
      <c r="B596" s="2" t="s">
        <v>1</v>
      </c>
      <c r="C596" s="3" t="s">
        <v>2</v>
      </c>
      <c r="D596" s="4" t="s">
        <v>3</v>
      </c>
      <c r="E596" s="5" t="s">
        <v>0</v>
      </c>
      <c r="F596" s="6" t="s">
        <v>4</v>
      </c>
      <c r="G596" s="7" t="s">
        <v>5</v>
      </c>
      <c r="H596" s="8" t="s">
        <v>6</v>
      </c>
      <c r="I596" s="9" t="s">
        <v>7</v>
      </c>
      <c r="J596" s="10" t="s">
        <v>8</v>
      </c>
      <c r="K596" s="11" t="s">
        <v>9</v>
      </c>
      <c r="L596" s="12" t="s">
        <v>10</v>
      </c>
      <c r="M596" s="13" t="s">
        <v>11</v>
      </c>
      <c r="N596" s="14" t="s">
        <v>2</v>
      </c>
      <c r="O596" s="15" t="s">
        <v>6</v>
      </c>
      <c r="P596" s="16" t="s">
        <v>12</v>
      </c>
      <c r="Q596" s="17" t="s">
        <v>12</v>
      </c>
      <c r="R596" s="18" t="s">
        <v>13</v>
      </c>
      <c r="S596" s="19" t="s">
        <v>14</v>
      </c>
      <c r="T596" s="20" t="s">
        <v>15</v>
      </c>
      <c r="U596" s="21" t="s">
        <v>16</v>
      </c>
      <c r="V596" s="22" t="s">
        <v>17</v>
      </c>
      <c r="W596" s="23" t="s">
        <v>18</v>
      </c>
      <c r="X596" s="24" t="s">
        <v>19</v>
      </c>
      <c r="Y596" s="25" t="s">
        <v>20</v>
      </c>
      <c r="Z596" s="26" t="s">
        <v>21</v>
      </c>
      <c r="AA596" s="27" t="s">
        <v>22</v>
      </c>
      <c r="AB596" s="28" t="s">
        <v>23</v>
      </c>
      <c r="AC596" s="29" t="s">
        <v>24</v>
      </c>
      <c r="AD596" s="30" t="s">
        <v>25</v>
      </c>
      <c r="AE596" s="31" t="s">
        <v>26</v>
      </c>
      <c r="AF596" s="32" t="s">
        <v>27</v>
      </c>
      <c r="AG596" s="33" t="s">
        <v>28</v>
      </c>
      <c r="AH596" s="34" t="s">
        <v>29</v>
      </c>
      <c r="AI596" s="35" t="s">
        <v>30</v>
      </c>
      <c r="AJ596" s="36" t="s">
        <v>31</v>
      </c>
      <c r="AK596" s="37" t="s">
        <v>31</v>
      </c>
      <c r="AL596" s="38" t="s">
        <v>32</v>
      </c>
      <c r="AM596" s="39" t="s">
        <v>33</v>
      </c>
      <c r="AN596" s="40" t="s">
        <v>34</v>
      </c>
      <c r="AO596" s="41" t="s">
        <v>35</v>
      </c>
      <c r="AP596" s="42" t="s">
        <v>36</v>
      </c>
      <c r="AQ596" s="43" t="s">
        <v>37</v>
      </c>
      <c r="AR596" s="44" t="s">
        <v>37</v>
      </c>
      <c r="AS596" s="45" t="s">
        <v>38</v>
      </c>
      <c r="AT596" s="46" t="s">
        <v>39</v>
      </c>
      <c r="AU596" s="47" t="s">
        <v>40</v>
      </c>
      <c r="AV596" s="48" t="s">
        <v>41</v>
      </c>
      <c r="AW596" s="49" t="s">
        <v>42</v>
      </c>
      <c r="AX596" s="50" t="s">
        <v>43</v>
      </c>
      <c r="AY596" s="51" t="s">
        <v>44</v>
      </c>
      <c r="AZ596" s="52" t="s">
        <v>45</v>
      </c>
      <c r="BA596" s="53" t="s">
        <v>23</v>
      </c>
      <c r="BB596" s="54" t="s">
        <v>46</v>
      </c>
      <c r="BC596" s="55" t="s">
        <v>47</v>
      </c>
      <c r="BD596" s="56" t="s">
        <v>48</v>
      </c>
      <c r="BE596" s="57" t="s">
        <v>49</v>
      </c>
      <c r="BF596" s="58" t="s">
        <v>34</v>
      </c>
      <c r="BG596" s="59" t="s">
        <v>35</v>
      </c>
      <c r="BH596" s="60" t="s">
        <v>50</v>
      </c>
      <c r="BI596" s="61" t="s">
        <v>51</v>
      </c>
      <c r="BJ596" s="62" t="s">
        <v>52</v>
      </c>
      <c r="BK596" s="63" t="s">
        <v>53</v>
      </c>
      <c r="BL596" s="64" t="s">
        <v>54</v>
      </c>
      <c r="BM596" s="65" t="s">
        <v>55</v>
      </c>
      <c r="BN596" s="66" t="s">
        <v>56</v>
      </c>
      <c r="BO596" s="67" t="s">
        <v>57</v>
      </c>
      <c r="BP596" s="68" t="s">
        <v>58</v>
      </c>
      <c r="BQ596" s="69" t="s">
        <v>59</v>
      </c>
      <c r="BR596" s="70" t="s">
        <v>60</v>
      </c>
      <c r="BS596" s="71" t="s">
        <v>61</v>
      </c>
      <c r="BT596" s="72" t="s">
        <v>62</v>
      </c>
      <c r="BU596" s="73" t="s">
        <v>63</v>
      </c>
      <c r="BV596" s="74" t="s">
        <v>64</v>
      </c>
      <c r="BW596" s="75" t="s">
        <v>65</v>
      </c>
      <c r="BX596" s="76" t="s">
        <v>66</v>
      </c>
      <c r="BY596" s="77" t="s">
        <v>67</v>
      </c>
      <c r="BZ596" s="78" t="s">
        <v>0</v>
      </c>
      <c r="CA596" s="79" t="s">
        <v>1</v>
      </c>
      <c r="CB596" s="80" t="s">
        <v>2</v>
      </c>
      <c r="CC596" s="81" t="s">
        <v>3</v>
      </c>
      <c r="CD596" s="82" t="s">
        <v>68</v>
      </c>
      <c r="CE596" s="83" t="s">
        <v>9</v>
      </c>
      <c r="CF596" s="84" t="s">
        <v>69</v>
      </c>
      <c r="CG596" s="85" t="s">
        <v>70</v>
      </c>
      <c r="CH596" s="86" t="s">
        <v>71</v>
      </c>
      <c r="CI596" s="87" t="s">
        <v>72</v>
      </c>
      <c r="CJ596" s="88" t="s">
        <v>73</v>
      </c>
      <c r="CK596" s="89" t="s">
        <v>74</v>
      </c>
      <c r="CL596" s="90" t="s">
        <v>75</v>
      </c>
      <c r="CM596" s="91" t="s">
        <v>76</v>
      </c>
      <c r="CN596" s="92" t="s">
        <v>77</v>
      </c>
      <c r="CO596" s="93" t="s">
        <v>78</v>
      </c>
      <c r="CP596" s="94" t="s">
        <v>79</v>
      </c>
      <c r="CQ596" s="95" t="s">
        <v>80</v>
      </c>
      <c r="CR596" s="96" t="s">
        <v>53</v>
      </c>
      <c r="CS596" s="97" t="s">
        <v>81</v>
      </c>
      <c r="CT596" s="98" t="s">
        <v>82</v>
      </c>
      <c r="CU596" s="99" t="s">
        <v>37</v>
      </c>
      <c r="CV596" s="100" t="s">
        <v>83</v>
      </c>
      <c r="CW596" s="101" t="s">
        <v>84</v>
      </c>
      <c r="CX596" s="102" t="s">
        <v>85</v>
      </c>
      <c r="CY596" s="103" t="s">
        <v>86</v>
      </c>
      <c r="CZ596" s="104" t="s">
        <v>87</v>
      </c>
      <c r="DA596" s="105" t="s">
        <v>88</v>
      </c>
      <c r="DB596" s="106" t="s">
        <v>89</v>
      </c>
      <c r="DC596" s="107" t="s">
        <v>90</v>
      </c>
      <c r="DD596" s="108" t="s">
        <v>91</v>
      </c>
      <c r="DE596" s="109" t="s">
        <v>92</v>
      </c>
      <c r="DF596" s="110" t="s">
        <v>93</v>
      </c>
      <c r="DG596" s="111" t="s">
        <v>94</v>
      </c>
      <c r="DH596" s="112" t="s">
        <v>95</v>
      </c>
      <c r="DI596" s="113" t="s">
        <v>96</v>
      </c>
      <c r="DJ596" s="114" t="s">
        <v>23</v>
      </c>
      <c r="DK596" s="115" t="s">
        <v>97</v>
      </c>
      <c r="DL596" s="116" t="s">
        <v>37</v>
      </c>
      <c r="DM596" s="117" t="s">
        <v>38</v>
      </c>
      <c r="DN596" s="118" t="s">
        <v>91</v>
      </c>
      <c r="DO596" s="119" t="s">
        <v>40</v>
      </c>
      <c r="DP596" s="120" t="s">
        <v>41</v>
      </c>
      <c r="DQ596" s="121" t="s">
        <v>31</v>
      </c>
      <c r="DR596" s="122" t="s">
        <v>43</v>
      </c>
      <c r="DS596" s="123" t="s">
        <v>44</v>
      </c>
      <c r="DT596" s="124" t="s">
        <v>45</v>
      </c>
      <c r="DU596" s="125" t="s">
        <v>23</v>
      </c>
      <c r="DV596" s="126" t="s">
        <v>18</v>
      </c>
      <c r="DW596" s="127" t="s">
        <v>98</v>
      </c>
      <c r="DX596" s="128" t="s">
        <v>47</v>
      </c>
      <c r="DY596" s="129" t="s">
        <v>99</v>
      </c>
      <c r="DZ596" s="130" t="s">
        <v>100</v>
      </c>
      <c r="EA596" s="131" t="s">
        <v>101</v>
      </c>
      <c r="EB596" s="132" t="s">
        <v>102</v>
      </c>
      <c r="EC596" s="133" t="s">
        <v>103</v>
      </c>
      <c r="ED596" s="134" t="s">
        <v>104</v>
      </c>
      <c r="EE596" s="135" t="s">
        <v>105</v>
      </c>
      <c r="EF596" s="136" t="s">
        <v>106</v>
      </c>
      <c r="EG596" s="137" t="s">
        <v>107</v>
      </c>
      <c r="EH596" s="138" t="s">
        <v>66</v>
      </c>
      <c r="EI596" s="139" t="s">
        <v>67</v>
      </c>
      <c r="EJ596" s="190" t="s">
        <v>222</v>
      </c>
    </row>
    <row r="597" spans="1:140" ht="15.75" hidden="1" thickTop="1" x14ac:dyDescent="0.25">
      <c r="A597" t="s">
        <v>108</v>
      </c>
      <c r="B597" t="s">
        <v>165</v>
      </c>
      <c r="C597" s="140">
        <v>42530</v>
      </c>
      <c r="D597" s="141">
        <v>0</v>
      </c>
      <c r="E597" t="s">
        <v>108</v>
      </c>
      <c r="F597" t="s">
        <v>110</v>
      </c>
      <c r="G597" s="142">
        <v>2016</v>
      </c>
      <c r="H597" s="143">
        <v>12</v>
      </c>
      <c r="I597" s="144">
        <v>42530</v>
      </c>
      <c r="J597" t="s">
        <v>111</v>
      </c>
      <c r="L597" t="s">
        <v>110</v>
      </c>
      <c r="M597" t="s">
        <v>110</v>
      </c>
      <c r="O597" s="146">
        <v>0</v>
      </c>
      <c r="P597" t="s">
        <v>112</v>
      </c>
      <c r="R597" s="148">
        <v>42530</v>
      </c>
      <c r="S597" s="149">
        <v>67</v>
      </c>
      <c r="T597" s="150">
        <v>104180.85</v>
      </c>
      <c r="U597" s="151">
        <v>104180.85</v>
      </c>
      <c r="V597" s="152">
        <v>0</v>
      </c>
      <c r="W597" t="s">
        <v>113</v>
      </c>
      <c r="Y597" t="s">
        <v>114</v>
      </c>
      <c r="Z597" t="s">
        <v>114</v>
      </c>
      <c r="AA597" t="s">
        <v>114</v>
      </c>
      <c r="AB597" t="s">
        <v>115</v>
      </c>
      <c r="AC597" t="s">
        <v>116</v>
      </c>
      <c r="AD597" t="s">
        <v>110</v>
      </c>
      <c r="AE597" t="s">
        <v>110</v>
      </c>
      <c r="AH597" s="153">
        <v>0</v>
      </c>
      <c r="AI597" s="154">
        <v>42530</v>
      </c>
      <c r="AJ597" s="155">
        <v>1468454</v>
      </c>
      <c r="AK597" s="156">
        <v>1468454.1</v>
      </c>
      <c r="AL597" s="157">
        <v>42530</v>
      </c>
      <c r="AM597" s="158">
        <v>0</v>
      </c>
      <c r="AN597" t="s">
        <v>159</v>
      </c>
      <c r="AO597" s="159">
        <v>42530.782951388886</v>
      </c>
      <c r="AP597" t="s">
        <v>166</v>
      </c>
      <c r="AQ597" t="s">
        <v>119</v>
      </c>
      <c r="AR597" t="s">
        <v>119</v>
      </c>
      <c r="AT597" s="160">
        <v>42530</v>
      </c>
      <c r="AU597" s="161">
        <v>1</v>
      </c>
      <c r="AV597" s="162">
        <v>1</v>
      </c>
      <c r="AW597" t="s">
        <v>120</v>
      </c>
      <c r="AZ597" s="163">
        <v>42530</v>
      </c>
      <c r="BB597" t="s">
        <v>121</v>
      </c>
      <c r="BC597" t="s">
        <v>114</v>
      </c>
      <c r="BD597" t="s">
        <v>122</v>
      </c>
      <c r="BE597" t="s">
        <v>110</v>
      </c>
      <c r="BH597" t="s">
        <v>122</v>
      </c>
      <c r="BL597" t="s">
        <v>110</v>
      </c>
      <c r="BM597" s="165">
        <v>42530</v>
      </c>
      <c r="BO597" t="s">
        <v>110</v>
      </c>
      <c r="BP597" t="s">
        <v>123</v>
      </c>
      <c r="BS597" s="166">
        <v>42530.773680555554</v>
      </c>
      <c r="BU597" t="s">
        <v>110</v>
      </c>
      <c r="BV597" t="s">
        <v>166</v>
      </c>
      <c r="BW597" t="s">
        <v>110</v>
      </c>
      <c r="BZ597" t="s">
        <v>108</v>
      </c>
      <c r="CA597" t="s">
        <v>165</v>
      </c>
      <c r="CB597" s="167">
        <v>42530</v>
      </c>
      <c r="CC597" s="168">
        <v>0</v>
      </c>
      <c r="CD597" s="169">
        <v>5</v>
      </c>
      <c r="CE597" t="s">
        <v>111</v>
      </c>
      <c r="CH597" t="s">
        <v>134</v>
      </c>
      <c r="CL597" t="s">
        <v>126</v>
      </c>
      <c r="CM597" t="s">
        <v>132</v>
      </c>
      <c r="CU597" t="s">
        <v>119</v>
      </c>
      <c r="DD597" s="170">
        <v>-491.8</v>
      </c>
      <c r="DE597" t="s">
        <v>110</v>
      </c>
      <c r="DF597" s="171">
        <v>0</v>
      </c>
      <c r="DH597" s="172">
        <v>0</v>
      </c>
      <c r="DI597" t="s">
        <v>166</v>
      </c>
      <c r="DJ597" t="s">
        <v>116</v>
      </c>
      <c r="DK597" s="173">
        <v>42530</v>
      </c>
      <c r="DL597" t="s">
        <v>119</v>
      </c>
      <c r="DN597" s="174">
        <v>-491.8</v>
      </c>
      <c r="DO597" s="175">
        <v>1</v>
      </c>
      <c r="DP597" s="176">
        <v>1</v>
      </c>
      <c r="DQ597" s="177">
        <v>1468454</v>
      </c>
      <c r="DT597" s="178">
        <v>42530</v>
      </c>
      <c r="DV597" t="s">
        <v>120</v>
      </c>
      <c r="DW597" s="179">
        <v>42530</v>
      </c>
      <c r="DX597" t="s">
        <v>110</v>
      </c>
      <c r="DY597" s="180">
        <v>42530</v>
      </c>
      <c r="DZ597" t="s">
        <v>116</v>
      </c>
      <c r="EC597" t="s">
        <v>123</v>
      </c>
      <c r="ED597" s="181">
        <v>0</v>
      </c>
      <c r="EE597" s="182">
        <v>0</v>
      </c>
      <c r="EG597" t="s">
        <v>131</v>
      </c>
      <c r="EJ597" t="str">
        <f t="shared" si="9"/>
        <v>205200020100</v>
      </c>
    </row>
    <row r="598" spans="1:140" ht="15.75" hidden="1" thickTop="1" x14ac:dyDescent="0.25">
      <c r="A598" t="s">
        <v>108</v>
      </c>
      <c r="B598" t="s">
        <v>165</v>
      </c>
      <c r="C598" s="140">
        <v>42530</v>
      </c>
      <c r="D598" s="141">
        <v>0</v>
      </c>
      <c r="E598" t="s">
        <v>108</v>
      </c>
      <c r="F598" t="s">
        <v>110</v>
      </c>
      <c r="G598" s="142">
        <v>2016</v>
      </c>
      <c r="H598" s="143">
        <v>12</v>
      </c>
      <c r="I598" s="144">
        <v>42530</v>
      </c>
      <c r="J598" t="s">
        <v>111</v>
      </c>
      <c r="L598" t="s">
        <v>110</v>
      </c>
      <c r="M598" t="s">
        <v>110</v>
      </c>
      <c r="O598" s="146">
        <v>0</v>
      </c>
      <c r="P598" t="s">
        <v>112</v>
      </c>
      <c r="R598" s="148">
        <v>42530</v>
      </c>
      <c r="S598" s="149">
        <v>67</v>
      </c>
      <c r="T598" s="150">
        <v>104180.85</v>
      </c>
      <c r="U598" s="151">
        <v>104180.85</v>
      </c>
      <c r="V598" s="152">
        <v>0</v>
      </c>
      <c r="W598" t="s">
        <v>113</v>
      </c>
      <c r="Y598" t="s">
        <v>114</v>
      </c>
      <c r="Z598" t="s">
        <v>114</v>
      </c>
      <c r="AA598" t="s">
        <v>114</v>
      </c>
      <c r="AB598" t="s">
        <v>115</v>
      </c>
      <c r="AC598" t="s">
        <v>116</v>
      </c>
      <c r="AD598" t="s">
        <v>110</v>
      </c>
      <c r="AE598" t="s">
        <v>110</v>
      </c>
      <c r="AH598" s="153">
        <v>0</v>
      </c>
      <c r="AI598" s="154">
        <v>42530</v>
      </c>
      <c r="AJ598" s="155">
        <v>1468454</v>
      </c>
      <c r="AK598" s="156">
        <v>1468454.1</v>
      </c>
      <c r="AL598" s="157">
        <v>42530</v>
      </c>
      <c r="AM598" s="158">
        <v>0</v>
      </c>
      <c r="AN598" t="s">
        <v>159</v>
      </c>
      <c r="AO598" s="159">
        <v>42530.782951388886</v>
      </c>
      <c r="AP598" t="s">
        <v>166</v>
      </c>
      <c r="AQ598" t="s">
        <v>119</v>
      </c>
      <c r="AR598" t="s">
        <v>119</v>
      </c>
      <c r="AT598" s="160">
        <v>42530</v>
      </c>
      <c r="AU598" s="161">
        <v>1</v>
      </c>
      <c r="AV598" s="162">
        <v>1</v>
      </c>
      <c r="AW598" t="s">
        <v>120</v>
      </c>
      <c r="AZ598" s="163">
        <v>42530</v>
      </c>
      <c r="BB598" t="s">
        <v>121</v>
      </c>
      <c r="BC598" t="s">
        <v>114</v>
      </c>
      <c r="BD598" t="s">
        <v>122</v>
      </c>
      <c r="BE598" t="s">
        <v>110</v>
      </c>
      <c r="BH598" t="s">
        <v>122</v>
      </c>
      <c r="BL598" t="s">
        <v>110</v>
      </c>
      <c r="BM598" s="165">
        <v>42530</v>
      </c>
      <c r="BO598" t="s">
        <v>110</v>
      </c>
      <c r="BP598" t="s">
        <v>123</v>
      </c>
      <c r="BS598" s="166">
        <v>42530.773680555554</v>
      </c>
      <c r="BU598" t="s">
        <v>110</v>
      </c>
      <c r="BV598" t="s">
        <v>166</v>
      </c>
      <c r="BW598" t="s">
        <v>110</v>
      </c>
      <c r="BZ598" t="s">
        <v>108</v>
      </c>
      <c r="CA598" t="s">
        <v>165</v>
      </c>
      <c r="CB598" s="167">
        <v>42530</v>
      </c>
      <c r="CC598" s="168">
        <v>0</v>
      </c>
      <c r="CD598" s="169">
        <v>1</v>
      </c>
      <c r="CE598" t="s">
        <v>111</v>
      </c>
      <c r="CH598" t="s">
        <v>124</v>
      </c>
      <c r="CL598" t="s">
        <v>126</v>
      </c>
      <c r="CM598" t="s">
        <v>127</v>
      </c>
      <c r="CU598" t="s">
        <v>119</v>
      </c>
      <c r="DD598" s="170">
        <v>-46574.239999999998</v>
      </c>
      <c r="DE598" t="s">
        <v>110</v>
      </c>
      <c r="DF598" s="171">
        <v>0</v>
      </c>
      <c r="DH598" s="172">
        <v>0</v>
      </c>
      <c r="DI598" t="s">
        <v>166</v>
      </c>
      <c r="DJ598" t="s">
        <v>116</v>
      </c>
      <c r="DK598" s="173">
        <v>42530</v>
      </c>
      <c r="DL598" t="s">
        <v>119</v>
      </c>
      <c r="DN598" s="174">
        <v>-46574.239999999998</v>
      </c>
      <c r="DO598" s="175">
        <v>1</v>
      </c>
      <c r="DP598" s="176">
        <v>1</v>
      </c>
      <c r="DQ598" s="177">
        <v>1468454</v>
      </c>
      <c r="DT598" s="178">
        <v>42530</v>
      </c>
      <c r="DV598" t="s">
        <v>120</v>
      </c>
      <c r="DW598" s="179">
        <v>42530</v>
      </c>
      <c r="DX598" t="s">
        <v>110</v>
      </c>
      <c r="DY598" s="180">
        <v>42530</v>
      </c>
      <c r="DZ598" t="s">
        <v>116</v>
      </c>
      <c r="EC598" t="s">
        <v>123</v>
      </c>
      <c r="ED598" s="181">
        <v>0</v>
      </c>
      <c r="EE598" s="182">
        <v>0</v>
      </c>
      <c r="EF598" t="s">
        <v>123</v>
      </c>
      <c r="EG598" t="s">
        <v>131</v>
      </c>
      <c r="EJ598" t="str">
        <f t="shared" si="9"/>
        <v>100000010100</v>
      </c>
    </row>
    <row r="599" spans="1:140" ht="15.75" hidden="1" thickTop="1" x14ac:dyDescent="0.25">
      <c r="A599" t="s">
        <v>108</v>
      </c>
      <c r="B599" t="s">
        <v>165</v>
      </c>
      <c r="C599" s="140">
        <v>42530</v>
      </c>
      <c r="D599" s="141">
        <v>0</v>
      </c>
      <c r="E599" t="s">
        <v>108</v>
      </c>
      <c r="F599" t="s">
        <v>110</v>
      </c>
      <c r="G599" s="142">
        <v>2016</v>
      </c>
      <c r="H599" s="143">
        <v>12</v>
      </c>
      <c r="I599" s="144">
        <v>42530</v>
      </c>
      <c r="J599" t="s">
        <v>111</v>
      </c>
      <c r="L599" t="s">
        <v>110</v>
      </c>
      <c r="M599" t="s">
        <v>110</v>
      </c>
      <c r="O599" s="146">
        <v>0</v>
      </c>
      <c r="P599" t="s">
        <v>112</v>
      </c>
      <c r="R599" s="148">
        <v>42530</v>
      </c>
      <c r="S599" s="149">
        <v>67</v>
      </c>
      <c r="T599" s="150">
        <v>104180.85</v>
      </c>
      <c r="U599" s="151">
        <v>104180.85</v>
      </c>
      <c r="V599" s="152">
        <v>0</v>
      </c>
      <c r="W599" t="s">
        <v>113</v>
      </c>
      <c r="Y599" t="s">
        <v>114</v>
      </c>
      <c r="Z599" t="s">
        <v>114</v>
      </c>
      <c r="AA599" t="s">
        <v>114</v>
      </c>
      <c r="AB599" t="s">
        <v>115</v>
      </c>
      <c r="AC599" t="s">
        <v>116</v>
      </c>
      <c r="AD599" t="s">
        <v>110</v>
      </c>
      <c r="AE599" t="s">
        <v>110</v>
      </c>
      <c r="AH599" s="153">
        <v>0</v>
      </c>
      <c r="AI599" s="154">
        <v>42530</v>
      </c>
      <c r="AJ599" s="155">
        <v>1468454</v>
      </c>
      <c r="AK599" s="156">
        <v>1468454.1</v>
      </c>
      <c r="AL599" s="157">
        <v>42530</v>
      </c>
      <c r="AM599" s="158">
        <v>0</v>
      </c>
      <c r="AN599" t="s">
        <v>159</v>
      </c>
      <c r="AO599" s="159">
        <v>42530.782951388886</v>
      </c>
      <c r="AP599" t="s">
        <v>166</v>
      </c>
      <c r="AQ599" t="s">
        <v>119</v>
      </c>
      <c r="AR599" t="s">
        <v>119</v>
      </c>
      <c r="AT599" s="160">
        <v>42530</v>
      </c>
      <c r="AU599" s="161">
        <v>1</v>
      </c>
      <c r="AV599" s="162">
        <v>1</v>
      </c>
      <c r="AW599" t="s">
        <v>120</v>
      </c>
      <c r="AZ599" s="163">
        <v>42530</v>
      </c>
      <c r="BB599" t="s">
        <v>121</v>
      </c>
      <c r="BC599" t="s">
        <v>114</v>
      </c>
      <c r="BD599" t="s">
        <v>122</v>
      </c>
      <c r="BE599" t="s">
        <v>110</v>
      </c>
      <c r="BH599" t="s">
        <v>122</v>
      </c>
      <c r="BL599" t="s">
        <v>110</v>
      </c>
      <c r="BM599" s="165">
        <v>42530</v>
      </c>
      <c r="BO599" t="s">
        <v>110</v>
      </c>
      <c r="BP599" t="s">
        <v>123</v>
      </c>
      <c r="BS599" s="166">
        <v>42530.773680555554</v>
      </c>
      <c r="BU599" t="s">
        <v>110</v>
      </c>
      <c r="BV599" t="s">
        <v>166</v>
      </c>
      <c r="BW599" t="s">
        <v>110</v>
      </c>
      <c r="BZ599" t="s">
        <v>108</v>
      </c>
      <c r="CA599" t="s">
        <v>165</v>
      </c>
      <c r="CB599" s="167">
        <v>42530</v>
      </c>
      <c r="CC599" s="168">
        <v>0</v>
      </c>
      <c r="CD599" s="169">
        <v>2</v>
      </c>
      <c r="CE599" t="s">
        <v>111</v>
      </c>
      <c r="CH599" t="s">
        <v>124</v>
      </c>
      <c r="CL599" t="s">
        <v>126</v>
      </c>
      <c r="CM599" t="s">
        <v>132</v>
      </c>
      <c r="CU599" t="s">
        <v>119</v>
      </c>
      <c r="DD599" s="170">
        <v>-5620.84</v>
      </c>
      <c r="DE599" t="s">
        <v>110</v>
      </c>
      <c r="DF599" s="171">
        <v>0</v>
      </c>
      <c r="DH599" s="172">
        <v>0</v>
      </c>
      <c r="DI599" t="s">
        <v>166</v>
      </c>
      <c r="DJ599" t="s">
        <v>116</v>
      </c>
      <c r="DK599" s="173">
        <v>42530</v>
      </c>
      <c r="DL599" t="s">
        <v>119</v>
      </c>
      <c r="DN599" s="174">
        <v>-5620.84</v>
      </c>
      <c r="DO599" s="175">
        <v>1</v>
      </c>
      <c r="DP599" s="176">
        <v>1</v>
      </c>
      <c r="DQ599" s="177">
        <v>1468454</v>
      </c>
      <c r="DT599" s="178">
        <v>42530</v>
      </c>
      <c r="DV599" t="s">
        <v>120</v>
      </c>
      <c r="DW599" s="179">
        <v>42530</v>
      </c>
      <c r="DX599" t="s">
        <v>110</v>
      </c>
      <c r="DY599" s="180">
        <v>42530</v>
      </c>
      <c r="DZ599" t="s">
        <v>116</v>
      </c>
      <c r="EC599" t="s">
        <v>123</v>
      </c>
      <c r="ED599" s="181">
        <v>0</v>
      </c>
      <c r="EE599" s="182">
        <v>0</v>
      </c>
      <c r="EG599" t="s">
        <v>131</v>
      </c>
      <c r="EJ599" t="str">
        <f t="shared" si="9"/>
        <v>100000020100</v>
      </c>
    </row>
    <row r="600" spans="1:140" ht="15.75" hidden="1" thickTop="1" x14ac:dyDescent="0.25">
      <c r="A600" t="s">
        <v>108</v>
      </c>
      <c r="B600" t="s">
        <v>165</v>
      </c>
      <c r="C600" s="140">
        <v>42530</v>
      </c>
      <c r="D600" s="141">
        <v>0</v>
      </c>
      <c r="E600" t="s">
        <v>108</v>
      </c>
      <c r="F600" t="s">
        <v>110</v>
      </c>
      <c r="G600" s="142">
        <v>2016</v>
      </c>
      <c r="H600" s="143">
        <v>12</v>
      </c>
      <c r="I600" s="144">
        <v>42530</v>
      </c>
      <c r="J600" t="s">
        <v>111</v>
      </c>
      <c r="L600" t="s">
        <v>110</v>
      </c>
      <c r="M600" t="s">
        <v>110</v>
      </c>
      <c r="O600" s="146">
        <v>0</v>
      </c>
      <c r="P600" t="s">
        <v>112</v>
      </c>
      <c r="R600" s="148">
        <v>42530</v>
      </c>
      <c r="S600" s="149">
        <v>67</v>
      </c>
      <c r="T600" s="150">
        <v>104180.85</v>
      </c>
      <c r="U600" s="151">
        <v>104180.85</v>
      </c>
      <c r="V600" s="152">
        <v>0</v>
      </c>
      <c r="W600" t="s">
        <v>113</v>
      </c>
      <c r="Y600" t="s">
        <v>114</v>
      </c>
      <c r="Z600" t="s">
        <v>114</v>
      </c>
      <c r="AA600" t="s">
        <v>114</v>
      </c>
      <c r="AB600" t="s">
        <v>115</v>
      </c>
      <c r="AC600" t="s">
        <v>116</v>
      </c>
      <c r="AD600" t="s">
        <v>110</v>
      </c>
      <c r="AE600" t="s">
        <v>110</v>
      </c>
      <c r="AH600" s="153">
        <v>0</v>
      </c>
      <c r="AI600" s="154">
        <v>42530</v>
      </c>
      <c r="AJ600" s="155">
        <v>1468454</v>
      </c>
      <c r="AK600" s="156">
        <v>1468454.1</v>
      </c>
      <c r="AL600" s="157">
        <v>42530</v>
      </c>
      <c r="AM600" s="158">
        <v>0</v>
      </c>
      <c r="AN600" t="s">
        <v>159</v>
      </c>
      <c r="AO600" s="159">
        <v>42530.782951388886</v>
      </c>
      <c r="AP600" t="s">
        <v>166</v>
      </c>
      <c r="AQ600" t="s">
        <v>119</v>
      </c>
      <c r="AR600" t="s">
        <v>119</v>
      </c>
      <c r="AT600" s="160">
        <v>42530</v>
      </c>
      <c r="AU600" s="161">
        <v>1</v>
      </c>
      <c r="AV600" s="162">
        <v>1</v>
      </c>
      <c r="AW600" t="s">
        <v>120</v>
      </c>
      <c r="AZ600" s="163">
        <v>42530</v>
      </c>
      <c r="BB600" t="s">
        <v>121</v>
      </c>
      <c r="BC600" t="s">
        <v>114</v>
      </c>
      <c r="BD600" t="s">
        <v>122</v>
      </c>
      <c r="BE600" t="s">
        <v>110</v>
      </c>
      <c r="BH600" t="s">
        <v>122</v>
      </c>
      <c r="BL600" t="s">
        <v>110</v>
      </c>
      <c r="BM600" s="165">
        <v>42530</v>
      </c>
      <c r="BO600" t="s">
        <v>110</v>
      </c>
      <c r="BP600" t="s">
        <v>123</v>
      </c>
      <c r="BS600" s="166">
        <v>42530.773680555554</v>
      </c>
      <c r="BU600" t="s">
        <v>110</v>
      </c>
      <c r="BV600" t="s">
        <v>166</v>
      </c>
      <c r="BW600" t="s">
        <v>110</v>
      </c>
      <c r="BZ600" t="s">
        <v>108</v>
      </c>
      <c r="CA600" t="s">
        <v>165</v>
      </c>
      <c r="CB600" s="167">
        <v>42530</v>
      </c>
      <c r="CC600" s="168">
        <v>0</v>
      </c>
      <c r="CD600" s="169">
        <v>3</v>
      </c>
      <c r="CE600" t="s">
        <v>111</v>
      </c>
      <c r="CH600" t="s">
        <v>124</v>
      </c>
      <c r="CL600" t="s">
        <v>126</v>
      </c>
      <c r="CM600" t="s">
        <v>167</v>
      </c>
      <c r="CU600" t="s">
        <v>119</v>
      </c>
      <c r="DD600" s="170">
        <v>-729.47</v>
      </c>
      <c r="DE600" t="s">
        <v>110</v>
      </c>
      <c r="DF600" s="171">
        <v>0</v>
      </c>
      <c r="DH600" s="172">
        <v>0</v>
      </c>
      <c r="DI600" t="s">
        <v>166</v>
      </c>
      <c r="DJ600" t="s">
        <v>116</v>
      </c>
      <c r="DK600" s="173">
        <v>42530</v>
      </c>
      <c r="DL600" t="s">
        <v>119</v>
      </c>
      <c r="DN600" s="174">
        <v>-729.47</v>
      </c>
      <c r="DO600" s="175">
        <v>1</v>
      </c>
      <c r="DP600" s="176">
        <v>1</v>
      </c>
      <c r="DQ600" s="177">
        <v>1468454</v>
      </c>
      <c r="DT600" s="178">
        <v>42530</v>
      </c>
      <c r="DV600" t="s">
        <v>120</v>
      </c>
      <c r="DW600" s="179">
        <v>42530</v>
      </c>
      <c r="DX600" t="s">
        <v>110</v>
      </c>
      <c r="DY600" s="180">
        <v>42530</v>
      </c>
      <c r="DZ600" t="s">
        <v>116</v>
      </c>
      <c r="EC600" t="s">
        <v>123</v>
      </c>
      <c r="ED600" s="181">
        <v>0</v>
      </c>
      <c r="EE600" s="182">
        <v>0</v>
      </c>
      <c r="EG600" t="s">
        <v>131</v>
      </c>
      <c r="EJ600" t="str">
        <f t="shared" si="9"/>
        <v>100000099700</v>
      </c>
    </row>
    <row r="601" spans="1:140" ht="15.75" hidden="1" thickTop="1" x14ac:dyDescent="0.25">
      <c r="A601" t="s">
        <v>108</v>
      </c>
      <c r="B601" t="s">
        <v>165</v>
      </c>
      <c r="C601" s="140">
        <v>42530</v>
      </c>
      <c r="D601" s="141">
        <v>0</v>
      </c>
      <c r="E601" t="s">
        <v>108</v>
      </c>
      <c r="F601" t="s">
        <v>110</v>
      </c>
      <c r="G601" s="142">
        <v>2016</v>
      </c>
      <c r="H601" s="143">
        <v>12</v>
      </c>
      <c r="I601" s="144">
        <v>42530</v>
      </c>
      <c r="J601" t="s">
        <v>111</v>
      </c>
      <c r="L601" t="s">
        <v>110</v>
      </c>
      <c r="M601" t="s">
        <v>110</v>
      </c>
      <c r="O601" s="146">
        <v>0</v>
      </c>
      <c r="P601" t="s">
        <v>112</v>
      </c>
      <c r="R601" s="148">
        <v>42530</v>
      </c>
      <c r="S601" s="149">
        <v>67</v>
      </c>
      <c r="T601" s="150">
        <v>104180.85</v>
      </c>
      <c r="U601" s="151">
        <v>104180.85</v>
      </c>
      <c r="V601" s="152">
        <v>0</v>
      </c>
      <c r="W601" t="s">
        <v>113</v>
      </c>
      <c r="Y601" t="s">
        <v>114</v>
      </c>
      <c r="Z601" t="s">
        <v>114</v>
      </c>
      <c r="AA601" t="s">
        <v>114</v>
      </c>
      <c r="AB601" t="s">
        <v>115</v>
      </c>
      <c r="AC601" t="s">
        <v>116</v>
      </c>
      <c r="AD601" t="s">
        <v>110</v>
      </c>
      <c r="AE601" t="s">
        <v>110</v>
      </c>
      <c r="AH601" s="153">
        <v>0</v>
      </c>
      <c r="AI601" s="154">
        <v>42530</v>
      </c>
      <c r="AJ601" s="155">
        <v>1468454</v>
      </c>
      <c r="AK601" s="156">
        <v>1468454.1</v>
      </c>
      <c r="AL601" s="157">
        <v>42530</v>
      </c>
      <c r="AM601" s="158">
        <v>0</v>
      </c>
      <c r="AN601" t="s">
        <v>159</v>
      </c>
      <c r="AO601" s="159">
        <v>42530.782951388886</v>
      </c>
      <c r="AP601" t="s">
        <v>166</v>
      </c>
      <c r="AQ601" t="s">
        <v>119</v>
      </c>
      <c r="AR601" t="s">
        <v>119</v>
      </c>
      <c r="AT601" s="160">
        <v>42530</v>
      </c>
      <c r="AU601" s="161">
        <v>1</v>
      </c>
      <c r="AV601" s="162">
        <v>1</v>
      </c>
      <c r="AW601" t="s">
        <v>120</v>
      </c>
      <c r="AZ601" s="163">
        <v>42530</v>
      </c>
      <c r="BB601" t="s">
        <v>121</v>
      </c>
      <c r="BC601" t="s">
        <v>114</v>
      </c>
      <c r="BD601" t="s">
        <v>122</v>
      </c>
      <c r="BE601" t="s">
        <v>110</v>
      </c>
      <c r="BH601" t="s">
        <v>122</v>
      </c>
      <c r="BL601" t="s">
        <v>110</v>
      </c>
      <c r="BM601" s="165">
        <v>42530</v>
      </c>
      <c r="BO601" t="s">
        <v>110</v>
      </c>
      <c r="BP601" t="s">
        <v>123</v>
      </c>
      <c r="BS601" s="166">
        <v>42530.773680555554</v>
      </c>
      <c r="BU601" t="s">
        <v>110</v>
      </c>
      <c r="BV601" t="s">
        <v>166</v>
      </c>
      <c r="BW601" t="s">
        <v>110</v>
      </c>
      <c r="BZ601" t="s">
        <v>108</v>
      </c>
      <c r="CA601" t="s">
        <v>165</v>
      </c>
      <c r="CB601" s="167">
        <v>42530</v>
      </c>
      <c r="CC601" s="168">
        <v>0</v>
      </c>
      <c r="CD601" s="169">
        <v>4</v>
      </c>
      <c r="CE601" t="s">
        <v>111</v>
      </c>
      <c r="CH601" t="s">
        <v>134</v>
      </c>
      <c r="CL601" t="s">
        <v>126</v>
      </c>
      <c r="CM601" t="s">
        <v>127</v>
      </c>
      <c r="CU601" t="s">
        <v>119</v>
      </c>
      <c r="DD601" s="170">
        <v>-4379.76</v>
      </c>
      <c r="DE601" t="s">
        <v>110</v>
      </c>
      <c r="DF601" s="171">
        <v>0</v>
      </c>
      <c r="DH601" s="172">
        <v>0</v>
      </c>
      <c r="DI601" t="s">
        <v>166</v>
      </c>
      <c r="DJ601" t="s">
        <v>116</v>
      </c>
      <c r="DK601" s="173">
        <v>42530</v>
      </c>
      <c r="DL601" t="s">
        <v>119</v>
      </c>
      <c r="DN601" s="174">
        <v>-4379.76</v>
      </c>
      <c r="DO601" s="175">
        <v>1</v>
      </c>
      <c r="DP601" s="176">
        <v>1</v>
      </c>
      <c r="DQ601" s="177">
        <v>1468454</v>
      </c>
      <c r="DT601" s="178">
        <v>42530</v>
      </c>
      <c r="DV601" t="s">
        <v>120</v>
      </c>
      <c r="DW601" s="179">
        <v>42530</v>
      </c>
      <c r="DX601" t="s">
        <v>110</v>
      </c>
      <c r="DY601" s="180">
        <v>42530</v>
      </c>
      <c r="DZ601" t="s">
        <v>116</v>
      </c>
      <c r="EC601" t="s">
        <v>123</v>
      </c>
      <c r="ED601" s="181">
        <v>0</v>
      </c>
      <c r="EE601" s="182">
        <v>0</v>
      </c>
      <c r="EG601" t="s">
        <v>131</v>
      </c>
      <c r="EJ601" t="str">
        <f t="shared" si="9"/>
        <v>205200010100</v>
      </c>
    </row>
    <row r="602" spans="1:140" ht="15.75" hidden="1" thickTop="1" x14ac:dyDescent="0.25">
      <c r="A602" t="s">
        <v>108</v>
      </c>
      <c r="B602" t="s">
        <v>165</v>
      </c>
      <c r="C602" s="140">
        <v>42530</v>
      </c>
      <c r="D602" s="141">
        <v>0</v>
      </c>
      <c r="E602" t="s">
        <v>108</v>
      </c>
      <c r="F602" t="s">
        <v>110</v>
      </c>
      <c r="G602" s="142">
        <v>2016</v>
      </c>
      <c r="H602" s="143">
        <v>12</v>
      </c>
      <c r="I602" s="144">
        <v>42530</v>
      </c>
      <c r="J602" t="s">
        <v>111</v>
      </c>
      <c r="L602" t="s">
        <v>110</v>
      </c>
      <c r="M602" t="s">
        <v>110</v>
      </c>
      <c r="O602" s="146">
        <v>0</v>
      </c>
      <c r="P602" t="s">
        <v>112</v>
      </c>
      <c r="R602" s="148">
        <v>42530</v>
      </c>
      <c r="S602" s="149">
        <v>67</v>
      </c>
      <c r="T602" s="150">
        <v>104180.85</v>
      </c>
      <c r="U602" s="151">
        <v>104180.85</v>
      </c>
      <c r="V602" s="152">
        <v>0</v>
      </c>
      <c r="W602" t="s">
        <v>113</v>
      </c>
      <c r="Y602" t="s">
        <v>114</v>
      </c>
      <c r="Z602" t="s">
        <v>114</v>
      </c>
      <c r="AA602" t="s">
        <v>114</v>
      </c>
      <c r="AB602" t="s">
        <v>115</v>
      </c>
      <c r="AC602" t="s">
        <v>116</v>
      </c>
      <c r="AD602" t="s">
        <v>110</v>
      </c>
      <c r="AE602" t="s">
        <v>110</v>
      </c>
      <c r="AH602" s="153">
        <v>0</v>
      </c>
      <c r="AI602" s="154">
        <v>42530</v>
      </c>
      <c r="AJ602" s="155">
        <v>1468454</v>
      </c>
      <c r="AK602" s="156">
        <v>1468454.1</v>
      </c>
      <c r="AL602" s="157">
        <v>42530</v>
      </c>
      <c r="AM602" s="158">
        <v>0</v>
      </c>
      <c r="AN602" t="s">
        <v>159</v>
      </c>
      <c r="AO602" s="159">
        <v>42530.782951388886</v>
      </c>
      <c r="AP602" t="s">
        <v>166</v>
      </c>
      <c r="AQ602" t="s">
        <v>119</v>
      </c>
      <c r="AR602" t="s">
        <v>119</v>
      </c>
      <c r="AT602" s="160">
        <v>42530</v>
      </c>
      <c r="AU602" s="161">
        <v>1</v>
      </c>
      <c r="AV602" s="162">
        <v>1</v>
      </c>
      <c r="AW602" t="s">
        <v>120</v>
      </c>
      <c r="AZ602" s="163">
        <v>42530</v>
      </c>
      <c r="BB602" t="s">
        <v>121</v>
      </c>
      <c r="BC602" t="s">
        <v>114</v>
      </c>
      <c r="BD602" t="s">
        <v>122</v>
      </c>
      <c r="BE602" t="s">
        <v>110</v>
      </c>
      <c r="BH602" t="s">
        <v>122</v>
      </c>
      <c r="BL602" t="s">
        <v>110</v>
      </c>
      <c r="BM602" s="165">
        <v>42530</v>
      </c>
      <c r="BO602" t="s">
        <v>110</v>
      </c>
      <c r="BP602" t="s">
        <v>123</v>
      </c>
      <c r="BS602" s="166">
        <v>42530.773680555554</v>
      </c>
      <c r="BU602" t="s">
        <v>110</v>
      </c>
      <c r="BV602" t="s">
        <v>166</v>
      </c>
      <c r="BW602" t="s">
        <v>110</v>
      </c>
      <c r="BZ602" t="s">
        <v>108</v>
      </c>
      <c r="CA602" t="s">
        <v>165</v>
      </c>
      <c r="CB602" s="167">
        <v>42530</v>
      </c>
      <c r="CC602" s="168">
        <v>0</v>
      </c>
      <c r="CD602" s="169">
        <v>9</v>
      </c>
      <c r="CE602" t="s">
        <v>111</v>
      </c>
      <c r="CH602" t="s">
        <v>136</v>
      </c>
      <c r="CL602" t="s">
        <v>126</v>
      </c>
      <c r="CM602" t="s">
        <v>127</v>
      </c>
      <c r="CU602" t="s">
        <v>119</v>
      </c>
      <c r="DD602" s="170">
        <v>-32.17</v>
      </c>
      <c r="DE602" t="s">
        <v>110</v>
      </c>
      <c r="DF602" s="171">
        <v>0</v>
      </c>
      <c r="DH602" s="172">
        <v>0</v>
      </c>
      <c r="DI602" t="s">
        <v>166</v>
      </c>
      <c r="DJ602" t="s">
        <v>116</v>
      </c>
      <c r="DK602" s="173">
        <v>42530</v>
      </c>
      <c r="DL602" t="s">
        <v>119</v>
      </c>
      <c r="DN602" s="174">
        <v>-32.17</v>
      </c>
      <c r="DO602" s="175">
        <v>1</v>
      </c>
      <c r="DP602" s="176">
        <v>1</v>
      </c>
      <c r="DQ602" s="177">
        <v>1468454</v>
      </c>
      <c r="DT602" s="178">
        <v>42530</v>
      </c>
      <c r="DV602" t="s">
        <v>120</v>
      </c>
      <c r="DW602" s="179">
        <v>42530</v>
      </c>
      <c r="DX602" t="s">
        <v>110</v>
      </c>
      <c r="DY602" s="180">
        <v>42530</v>
      </c>
      <c r="DZ602" t="s">
        <v>116</v>
      </c>
      <c r="EC602" t="s">
        <v>123</v>
      </c>
      <c r="ED602" s="181">
        <v>0</v>
      </c>
      <c r="EE602" s="182">
        <v>0</v>
      </c>
      <c r="EG602" t="s">
        <v>131</v>
      </c>
      <c r="EJ602" t="str">
        <f t="shared" si="9"/>
        <v>205500010100</v>
      </c>
    </row>
    <row r="603" spans="1:140" ht="15.75" hidden="1" thickTop="1" x14ac:dyDescent="0.25">
      <c r="A603" t="s">
        <v>108</v>
      </c>
      <c r="B603" t="s">
        <v>165</v>
      </c>
      <c r="C603" s="140">
        <v>42530</v>
      </c>
      <c r="D603" s="141">
        <v>0</v>
      </c>
      <c r="E603" t="s">
        <v>108</v>
      </c>
      <c r="F603" t="s">
        <v>110</v>
      </c>
      <c r="G603" s="142">
        <v>2016</v>
      </c>
      <c r="H603" s="143">
        <v>12</v>
      </c>
      <c r="I603" s="144">
        <v>42530</v>
      </c>
      <c r="J603" t="s">
        <v>111</v>
      </c>
      <c r="L603" t="s">
        <v>110</v>
      </c>
      <c r="M603" t="s">
        <v>110</v>
      </c>
      <c r="O603" s="146">
        <v>0</v>
      </c>
      <c r="P603" t="s">
        <v>112</v>
      </c>
      <c r="R603" s="148">
        <v>42530</v>
      </c>
      <c r="S603" s="149">
        <v>67</v>
      </c>
      <c r="T603" s="150">
        <v>104180.85</v>
      </c>
      <c r="U603" s="151">
        <v>104180.85</v>
      </c>
      <c r="V603" s="152">
        <v>0</v>
      </c>
      <c r="W603" t="s">
        <v>113</v>
      </c>
      <c r="Y603" t="s">
        <v>114</v>
      </c>
      <c r="Z603" t="s">
        <v>114</v>
      </c>
      <c r="AA603" t="s">
        <v>114</v>
      </c>
      <c r="AB603" t="s">
        <v>115</v>
      </c>
      <c r="AC603" t="s">
        <v>116</v>
      </c>
      <c r="AD603" t="s">
        <v>110</v>
      </c>
      <c r="AE603" t="s">
        <v>110</v>
      </c>
      <c r="AH603" s="153">
        <v>0</v>
      </c>
      <c r="AI603" s="154">
        <v>42530</v>
      </c>
      <c r="AJ603" s="155">
        <v>1468454</v>
      </c>
      <c r="AK603" s="156">
        <v>1468454.1</v>
      </c>
      <c r="AL603" s="157">
        <v>42530</v>
      </c>
      <c r="AM603" s="158">
        <v>0</v>
      </c>
      <c r="AN603" t="s">
        <v>159</v>
      </c>
      <c r="AO603" s="159">
        <v>42530.782951388886</v>
      </c>
      <c r="AP603" t="s">
        <v>166</v>
      </c>
      <c r="AQ603" t="s">
        <v>119</v>
      </c>
      <c r="AR603" t="s">
        <v>119</v>
      </c>
      <c r="AT603" s="160">
        <v>42530</v>
      </c>
      <c r="AU603" s="161">
        <v>1</v>
      </c>
      <c r="AV603" s="162">
        <v>1</v>
      </c>
      <c r="AW603" t="s">
        <v>120</v>
      </c>
      <c r="AZ603" s="163">
        <v>42530</v>
      </c>
      <c r="BB603" t="s">
        <v>121</v>
      </c>
      <c r="BC603" t="s">
        <v>114</v>
      </c>
      <c r="BD603" t="s">
        <v>122</v>
      </c>
      <c r="BE603" t="s">
        <v>110</v>
      </c>
      <c r="BH603" t="s">
        <v>122</v>
      </c>
      <c r="BL603" t="s">
        <v>110</v>
      </c>
      <c r="BM603" s="165">
        <v>42530</v>
      </c>
      <c r="BO603" t="s">
        <v>110</v>
      </c>
      <c r="BP603" t="s">
        <v>123</v>
      </c>
      <c r="BS603" s="166">
        <v>42530.773680555554</v>
      </c>
      <c r="BU603" t="s">
        <v>110</v>
      </c>
      <c r="BV603" t="s">
        <v>166</v>
      </c>
      <c r="BW603" t="s">
        <v>110</v>
      </c>
      <c r="BZ603" t="s">
        <v>108</v>
      </c>
      <c r="CA603" t="s">
        <v>165</v>
      </c>
      <c r="CB603" s="167">
        <v>42530</v>
      </c>
      <c r="CC603" s="168">
        <v>0</v>
      </c>
      <c r="CD603" s="169">
        <v>6</v>
      </c>
      <c r="CE603" t="s">
        <v>111</v>
      </c>
      <c r="CH603" t="s">
        <v>135</v>
      </c>
      <c r="CL603" t="s">
        <v>126</v>
      </c>
      <c r="CM603" t="s">
        <v>127</v>
      </c>
      <c r="CU603" t="s">
        <v>119</v>
      </c>
      <c r="DD603" s="170">
        <v>-4213.07</v>
      </c>
      <c r="DE603" t="s">
        <v>110</v>
      </c>
      <c r="DF603" s="171">
        <v>0</v>
      </c>
      <c r="DH603" s="172">
        <v>0</v>
      </c>
      <c r="DI603" t="s">
        <v>166</v>
      </c>
      <c r="DJ603" t="s">
        <v>116</v>
      </c>
      <c r="DK603" s="173">
        <v>42530</v>
      </c>
      <c r="DL603" t="s">
        <v>119</v>
      </c>
      <c r="DN603" s="174">
        <v>-4213.07</v>
      </c>
      <c r="DO603" s="175">
        <v>1</v>
      </c>
      <c r="DP603" s="176">
        <v>1</v>
      </c>
      <c r="DQ603" s="177">
        <v>1468454</v>
      </c>
      <c r="DT603" s="178">
        <v>42530</v>
      </c>
      <c r="DV603" t="s">
        <v>120</v>
      </c>
      <c r="DW603" s="179">
        <v>42530</v>
      </c>
      <c r="DX603" t="s">
        <v>110</v>
      </c>
      <c r="DY603" s="180">
        <v>42530</v>
      </c>
      <c r="DZ603" t="s">
        <v>116</v>
      </c>
      <c r="EC603" t="s">
        <v>123</v>
      </c>
      <c r="ED603" s="181">
        <v>0</v>
      </c>
      <c r="EE603" s="182">
        <v>0</v>
      </c>
      <c r="EG603" t="s">
        <v>131</v>
      </c>
      <c r="EJ603" t="str">
        <f t="shared" si="9"/>
        <v>205300010100</v>
      </c>
    </row>
    <row r="604" spans="1:140" ht="15.75" hidden="1" thickTop="1" x14ac:dyDescent="0.25">
      <c r="A604" t="s">
        <v>108</v>
      </c>
      <c r="B604" t="s">
        <v>165</v>
      </c>
      <c r="C604" s="140">
        <v>42530</v>
      </c>
      <c r="D604" s="141">
        <v>0</v>
      </c>
      <c r="E604" t="s">
        <v>108</v>
      </c>
      <c r="F604" t="s">
        <v>110</v>
      </c>
      <c r="G604" s="142">
        <v>2016</v>
      </c>
      <c r="H604" s="143">
        <v>12</v>
      </c>
      <c r="I604" s="144">
        <v>42530</v>
      </c>
      <c r="J604" t="s">
        <v>111</v>
      </c>
      <c r="L604" t="s">
        <v>110</v>
      </c>
      <c r="M604" t="s">
        <v>110</v>
      </c>
      <c r="O604" s="146">
        <v>0</v>
      </c>
      <c r="P604" t="s">
        <v>112</v>
      </c>
      <c r="R604" s="148">
        <v>42530</v>
      </c>
      <c r="S604" s="149">
        <v>67</v>
      </c>
      <c r="T604" s="150">
        <v>104180.85</v>
      </c>
      <c r="U604" s="151">
        <v>104180.85</v>
      </c>
      <c r="V604" s="152">
        <v>0</v>
      </c>
      <c r="W604" t="s">
        <v>113</v>
      </c>
      <c r="Y604" t="s">
        <v>114</v>
      </c>
      <c r="Z604" t="s">
        <v>114</v>
      </c>
      <c r="AA604" t="s">
        <v>114</v>
      </c>
      <c r="AB604" t="s">
        <v>115</v>
      </c>
      <c r="AC604" t="s">
        <v>116</v>
      </c>
      <c r="AD604" t="s">
        <v>110</v>
      </c>
      <c r="AE604" t="s">
        <v>110</v>
      </c>
      <c r="AH604" s="153">
        <v>0</v>
      </c>
      <c r="AI604" s="154">
        <v>42530</v>
      </c>
      <c r="AJ604" s="155">
        <v>1468454</v>
      </c>
      <c r="AK604" s="156">
        <v>1468454.1</v>
      </c>
      <c r="AL604" s="157">
        <v>42530</v>
      </c>
      <c r="AM604" s="158">
        <v>0</v>
      </c>
      <c r="AN604" t="s">
        <v>159</v>
      </c>
      <c r="AO604" s="159">
        <v>42530.782951388886</v>
      </c>
      <c r="AP604" t="s">
        <v>166</v>
      </c>
      <c r="AQ604" t="s">
        <v>119</v>
      </c>
      <c r="AR604" t="s">
        <v>119</v>
      </c>
      <c r="AT604" s="160">
        <v>42530</v>
      </c>
      <c r="AU604" s="161">
        <v>1</v>
      </c>
      <c r="AV604" s="162">
        <v>1</v>
      </c>
      <c r="AW604" t="s">
        <v>120</v>
      </c>
      <c r="AZ604" s="163">
        <v>42530</v>
      </c>
      <c r="BB604" t="s">
        <v>121</v>
      </c>
      <c r="BC604" t="s">
        <v>114</v>
      </c>
      <c r="BD604" t="s">
        <v>122</v>
      </c>
      <c r="BE604" t="s">
        <v>110</v>
      </c>
      <c r="BH604" t="s">
        <v>122</v>
      </c>
      <c r="BL604" t="s">
        <v>110</v>
      </c>
      <c r="BM604" s="165">
        <v>42530</v>
      </c>
      <c r="BO604" t="s">
        <v>110</v>
      </c>
      <c r="BP604" t="s">
        <v>123</v>
      </c>
      <c r="BS604" s="166">
        <v>42530.773680555554</v>
      </c>
      <c r="BU604" t="s">
        <v>110</v>
      </c>
      <c r="BV604" t="s">
        <v>166</v>
      </c>
      <c r="BW604" t="s">
        <v>110</v>
      </c>
      <c r="BZ604" t="s">
        <v>108</v>
      </c>
      <c r="CA604" t="s">
        <v>165</v>
      </c>
      <c r="CB604" s="167">
        <v>42530</v>
      </c>
      <c r="CC604" s="168">
        <v>0</v>
      </c>
      <c r="CD604" s="169">
        <v>7</v>
      </c>
      <c r="CE604" t="s">
        <v>111</v>
      </c>
      <c r="CH604" t="s">
        <v>135</v>
      </c>
      <c r="CL604" t="s">
        <v>126</v>
      </c>
      <c r="CM604" t="s">
        <v>132</v>
      </c>
      <c r="CU604" t="s">
        <v>119</v>
      </c>
      <c r="DD604" s="170">
        <v>-506.63</v>
      </c>
      <c r="DE604" t="s">
        <v>110</v>
      </c>
      <c r="DF604" s="171">
        <v>0</v>
      </c>
      <c r="DH604" s="172">
        <v>0</v>
      </c>
      <c r="DI604" t="s">
        <v>166</v>
      </c>
      <c r="DJ604" t="s">
        <v>116</v>
      </c>
      <c r="DK604" s="173">
        <v>42530</v>
      </c>
      <c r="DL604" t="s">
        <v>119</v>
      </c>
      <c r="DN604" s="174">
        <v>-506.63</v>
      </c>
      <c r="DO604" s="175">
        <v>1</v>
      </c>
      <c r="DP604" s="176">
        <v>1</v>
      </c>
      <c r="DQ604" s="177">
        <v>1468454</v>
      </c>
      <c r="DT604" s="178">
        <v>42530</v>
      </c>
      <c r="DV604" t="s">
        <v>120</v>
      </c>
      <c r="DW604" s="179">
        <v>42530</v>
      </c>
      <c r="DX604" t="s">
        <v>110</v>
      </c>
      <c r="DY604" s="180">
        <v>42530</v>
      </c>
      <c r="DZ604" t="s">
        <v>116</v>
      </c>
      <c r="EC604" t="s">
        <v>123</v>
      </c>
      <c r="ED604" s="181">
        <v>0</v>
      </c>
      <c r="EE604" s="182">
        <v>0</v>
      </c>
      <c r="EG604" t="s">
        <v>131</v>
      </c>
      <c r="EJ604" t="str">
        <f t="shared" si="9"/>
        <v>205300020100</v>
      </c>
    </row>
    <row r="605" spans="1:140" ht="15.75" hidden="1" thickTop="1" x14ac:dyDescent="0.25">
      <c r="A605" t="s">
        <v>108</v>
      </c>
      <c r="B605" t="s">
        <v>165</v>
      </c>
      <c r="C605" s="140">
        <v>42530</v>
      </c>
      <c r="D605" s="141">
        <v>0</v>
      </c>
      <c r="E605" t="s">
        <v>108</v>
      </c>
      <c r="F605" t="s">
        <v>110</v>
      </c>
      <c r="G605" s="142">
        <v>2016</v>
      </c>
      <c r="H605" s="143">
        <v>12</v>
      </c>
      <c r="I605" s="144">
        <v>42530</v>
      </c>
      <c r="J605" t="s">
        <v>111</v>
      </c>
      <c r="L605" t="s">
        <v>110</v>
      </c>
      <c r="M605" t="s">
        <v>110</v>
      </c>
      <c r="O605" s="146">
        <v>0</v>
      </c>
      <c r="P605" t="s">
        <v>112</v>
      </c>
      <c r="R605" s="148">
        <v>42530</v>
      </c>
      <c r="S605" s="149">
        <v>67</v>
      </c>
      <c r="T605" s="150">
        <v>104180.85</v>
      </c>
      <c r="U605" s="151">
        <v>104180.85</v>
      </c>
      <c r="V605" s="152">
        <v>0</v>
      </c>
      <c r="W605" t="s">
        <v>113</v>
      </c>
      <c r="Y605" t="s">
        <v>114</v>
      </c>
      <c r="Z605" t="s">
        <v>114</v>
      </c>
      <c r="AA605" t="s">
        <v>114</v>
      </c>
      <c r="AB605" t="s">
        <v>115</v>
      </c>
      <c r="AC605" t="s">
        <v>116</v>
      </c>
      <c r="AD605" t="s">
        <v>110</v>
      </c>
      <c r="AE605" t="s">
        <v>110</v>
      </c>
      <c r="AH605" s="153">
        <v>0</v>
      </c>
      <c r="AI605" s="154">
        <v>42530</v>
      </c>
      <c r="AJ605" s="155">
        <v>1468454</v>
      </c>
      <c r="AK605" s="156">
        <v>1468454.1</v>
      </c>
      <c r="AL605" s="157">
        <v>42530</v>
      </c>
      <c r="AM605" s="158">
        <v>0</v>
      </c>
      <c r="AN605" t="s">
        <v>159</v>
      </c>
      <c r="AO605" s="159">
        <v>42530.782951388886</v>
      </c>
      <c r="AP605" t="s">
        <v>166</v>
      </c>
      <c r="AQ605" t="s">
        <v>119</v>
      </c>
      <c r="AR605" t="s">
        <v>119</v>
      </c>
      <c r="AT605" s="160">
        <v>42530</v>
      </c>
      <c r="AU605" s="161">
        <v>1</v>
      </c>
      <c r="AV605" s="162">
        <v>1</v>
      </c>
      <c r="AW605" t="s">
        <v>120</v>
      </c>
      <c r="AZ605" s="163">
        <v>42530</v>
      </c>
      <c r="BB605" t="s">
        <v>121</v>
      </c>
      <c r="BC605" t="s">
        <v>114</v>
      </c>
      <c r="BD605" t="s">
        <v>122</v>
      </c>
      <c r="BE605" t="s">
        <v>110</v>
      </c>
      <c r="BH605" t="s">
        <v>122</v>
      </c>
      <c r="BL605" t="s">
        <v>110</v>
      </c>
      <c r="BM605" s="165">
        <v>42530</v>
      </c>
      <c r="BO605" t="s">
        <v>110</v>
      </c>
      <c r="BP605" t="s">
        <v>123</v>
      </c>
      <c r="BS605" s="166">
        <v>42530.773680555554</v>
      </c>
      <c r="BU605" t="s">
        <v>110</v>
      </c>
      <c r="BV605" t="s">
        <v>166</v>
      </c>
      <c r="BW605" t="s">
        <v>110</v>
      </c>
      <c r="BZ605" t="s">
        <v>108</v>
      </c>
      <c r="CA605" t="s">
        <v>165</v>
      </c>
      <c r="CB605" s="167">
        <v>42530</v>
      </c>
      <c r="CC605" s="168">
        <v>0</v>
      </c>
      <c r="CD605" s="169">
        <v>8</v>
      </c>
      <c r="CE605" t="s">
        <v>111</v>
      </c>
      <c r="CH605" t="s">
        <v>135</v>
      </c>
      <c r="CL605" t="s">
        <v>126</v>
      </c>
      <c r="CM605" t="s">
        <v>167</v>
      </c>
      <c r="CU605" t="s">
        <v>119</v>
      </c>
      <c r="DD605" s="170">
        <v>-58.46</v>
      </c>
      <c r="DE605" t="s">
        <v>110</v>
      </c>
      <c r="DF605" s="171">
        <v>0</v>
      </c>
      <c r="DH605" s="172">
        <v>0</v>
      </c>
      <c r="DI605" t="s">
        <v>166</v>
      </c>
      <c r="DJ605" t="s">
        <v>116</v>
      </c>
      <c r="DK605" s="173">
        <v>42530</v>
      </c>
      <c r="DL605" t="s">
        <v>119</v>
      </c>
      <c r="DN605" s="174">
        <v>-58.46</v>
      </c>
      <c r="DO605" s="175">
        <v>1</v>
      </c>
      <c r="DP605" s="176">
        <v>1</v>
      </c>
      <c r="DQ605" s="177">
        <v>1468454</v>
      </c>
      <c r="DT605" s="178">
        <v>42530</v>
      </c>
      <c r="DV605" t="s">
        <v>120</v>
      </c>
      <c r="DW605" s="179">
        <v>42530</v>
      </c>
      <c r="DX605" t="s">
        <v>110</v>
      </c>
      <c r="DY605" s="180">
        <v>42530</v>
      </c>
      <c r="DZ605" t="s">
        <v>116</v>
      </c>
      <c r="EC605" t="s">
        <v>123</v>
      </c>
      <c r="ED605" s="181">
        <v>0</v>
      </c>
      <c r="EE605" s="182">
        <v>0</v>
      </c>
      <c r="EG605" t="s">
        <v>131</v>
      </c>
      <c r="EJ605" t="str">
        <f t="shared" si="9"/>
        <v>205300099700</v>
      </c>
    </row>
    <row r="606" spans="1:140" ht="15.75" hidden="1" thickTop="1" x14ac:dyDescent="0.25">
      <c r="A606" t="s">
        <v>108</v>
      </c>
      <c r="B606" t="s">
        <v>165</v>
      </c>
      <c r="C606" s="140">
        <v>42530</v>
      </c>
      <c r="D606" s="141">
        <v>0</v>
      </c>
      <c r="E606" t="s">
        <v>108</v>
      </c>
      <c r="F606" t="s">
        <v>110</v>
      </c>
      <c r="G606" s="142">
        <v>2016</v>
      </c>
      <c r="H606" s="143">
        <v>12</v>
      </c>
      <c r="I606" s="144">
        <v>42530</v>
      </c>
      <c r="J606" t="s">
        <v>111</v>
      </c>
      <c r="L606" t="s">
        <v>110</v>
      </c>
      <c r="M606" t="s">
        <v>110</v>
      </c>
      <c r="O606" s="146">
        <v>0</v>
      </c>
      <c r="P606" t="s">
        <v>112</v>
      </c>
      <c r="R606" s="148">
        <v>42530</v>
      </c>
      <c r="S606" s="149">
        <v>67</v>
      </c>
      <c r="T606" s="150">
        <v>104180.85</v>
      </c>
      <c r="U606" s="151">
        <v>104180.85</v>
      </c>
      <c r="V606" s="152">
        <v>0</v>
      </c>
      <c r="W606" t="s">
        <v>113</v>
      </c>
      <c r="Y606" t="s">
        <v>114</v>
      </c>
      <c r="Z606" t="s">
        <v>114</v>
      </c>
      <c r="AA606" t="s">
        <v>114</v>
      </c>
      <c r="AB606" t="s">
        <v>115</v>
      </c>
      <c r="AC606" t="s">
        <v>116</v>
      </c>
      <c r="AD606" t="s">
        <v>110</v>
      </c>
      <c r="AE606" t="s">
        <v>110</v>
      </c>
      <c r="AH606" s="153">
        <v>0</v>
      </c>
      <c r="AI606" s="154">
        <v>42530</v>
      </c>
      <c r="AJ606" s="155">
        <v>1468454</v>
      </c>
      <c r="AK606" s="156">
        <v>1468454.1</v>
      </c>
      <c r="AL606" s="157">
        <v>42530</v>
      </c>
      <c r="AM606" s="158">
        <v>0</v>
      </c>
      <c r="AN606" t="s">
        <v>159</v>
      </c>
      <c r="AO606" s="159">
        <v>42530.782951388886</v>
      </c>
      <c r="AP606" t="s">
        <v>166</v>
      </c>
      <c r="AQ606" t="s">
        <v>119</v>
      </c>
      <c r="AR606" t="s">
        <v>119</v>
      </c>
      <c r="AT606" s="160">
        <v>42530</v>
      </c>
      <c r="AU606" s="161">
        <v>1</v>
      </c>
      <c r="AV606" s="162">
        <v>1</v>
      </c>
      <c r="AW606" t="s">
        <v>120</v>
      </c>
      <c r="AZ606" s="163">
        <v>42530</v>
      </c>
      <c r="BB606" t="s">
        <v>121</v>
      </c>
      <c r="BC606" t="s">
        <v>114</v>
      </c>
      <c r="BD606" t="s">
        <v>122</v>
      </c>
      <c r="BE606" t="s">
        <v>110</v>
      </c>
      <c r="BH606" t="s">
        <v>122</v>
      </c>
      <c r="BL606" t="s">
        <v>110</v>
      </c>
      <c r="BM606" s="165">
        <v>42530</v>
      </c>
      <c r="BO606" t="s">
        <v>110</v>
      </c>
      <c r="BP606" t="s">
        <v>123</v>
      </c>
      <c r="BS606" s="166">
        <v>42530.773680555554</v>
      </c>
      <c r="BU606" t="s">
        <v>110</v>
      </c>
      <c r="BV606" t="s">
        <v>166</v>
      </c>
      <c r="BW606" t="s">
        <v>110</v>
      </c>
      <c r="BZ606" t="s">
        <v>108</v>
      </c>
      <c r="CA606" t="s">
        <v>165</v>
      </c>
      <c r="CB606" s="167">
        <v>42530</v>
      </c>
      <c r="CC606" s="168">
        <v>0</v>
      </c>
      <c r="CD606" s="169">
        <v>10</v>
      </c>
      <c r="CE606" t="s">
        <v>111</v>
      </c>
      <c r="CH606" t="s">
        <v>136</v>
      </c>
      <c r="CL606" t="s">
        <v>126</v>
      </c>
      <c r="CM606" t="s">
        <v>132</v>
      </c>
      <c r="CU606" t="s">
        <v>119</v>
      </c>
      <c r="DD606" s="170">
        <v>-6.13</v>
      </c>
      <c r="DE606" t="s">
        <v>110</v>
      </c>
      <c r="DF606" s="171">
        <v>0</v>
      </c>
      <c r="DH606" s="172">
        <v>0</v>
      </c>
      <c r="DI606" t="s">
        <v>166</v>
      </c>
      <c r="DJ606" t="s">
        <v>116</v>
      </c>
      <c r="DK606" s="173">
        <v>42530</v>
      </c>
      <c r="DL606" t="s">
        <v>119</v>
      </c>
      <c r="DN606" s="174">
        <v>-6.13</v>
      </c>
      <c r="DO606" s="175">
        <v>1</v>
      </c>
      <c r="DP606" s="176">
        <v>1</v>
      </c>
      <c r="DQ606" s="177">
        <v>1468454</v>
      </c>
      <c r="DT606" s="178">
        <v>42530</v>
      </c>
      <c r="DV606" t="s">
        <v>120</v>
      </c>
      <c r="DW606" s="179">
        <v>42530</v>
      </c>
      <c r="DX606" t="s">
        <v>110</v>
      </c>
      <c r="DY606" s="180">
        <v>42530</v>
      </c>
      <c r="DZ606" t="s">
        <v>116</v>
      </c>
      <c r="EC606" t="s">
        <v>123</v>
      </c>
      <c r="ED606" s="181">
        <v>0</v>
      </c>
      <c r="EE606" s="182">
        <v>0</v>
      </c>
      <c r="EG606" t="s">
        <v>131</v>
      </c>
      <c r="EJ606" t="str">
        <f t="shared" si="9"/>
        <v>205500020100</v>
      </c>
    </row>
    <row r="607" spans="1:140" ht="15.75" hidden="1" thickTop="1" x14ac:dyDescent="0.25">
      <c r="A607" t="s">
        <v>108</v>
      </c>
      <c r="B607" t="s">
        <v>165</v>
      </c>
      <c r="C607" s="140">
        <v>42530</v>
      </c>
      <c r="D607" s="141">
        <v>0</v>
      </c>
      <c r="E607" t="s">
        <v>108</v>
      </c>
      <c r="F607" t="s">
        <v>110</v>
      </c>
      <c r="G607" s="142">
        <v>2016</v>
      </c>
      <c r="H607" s="143">
        <v>12</v>
      </c>
      <c r="I607" s="144">
        <v>42530</v>
      </c>
      <c r="J607" t="s">
        <v>111</v>
      </c>
      <c r="L607" t="s">
        <v>110</v>
      </c>
      <c r="M607" t="s">
        <v>110</v>
      </c>
      <c r="O607" s="146">
        <v>0</v>
      </c>
      <c r="P607" t="s">
        <v>112</v>
      </c>
      <c r="R607" s="148">
        <v>42530</v>
      </c>
      <c r="S607" s="149">
        <v>67</v>
      </c>
      <c r="T607" s="150">
        <v>104180.85</v>
      </c>
      <c r="U607" s="151">
        <v>104180.85</v>
      </c>
      <c r="V607" s="152">
        <v>0</v>
      </c>
      <c r="W607" t="s">
        <v>113</v>
      </c>
      <c r="Y607" t="s">
        <v>114</v>
      </c>
      <c r="Z607" t="s">
        <v>114</v>
      </c>
      <c r="AA607" t="s">
        <v>114</v>
      </c>
      <c r="AB607" t="s">
        <v>115</v>
      </c>
      <c r="AC607" t="s">
        <v>116</v>
      </c>
      <c r="AD607" t="s">
        <v>110</v>
      </c>
      <c r="AE607" t="s">
        <v>110</v>
      </c>
      <c r="AH607" s="153">
        <v>0</v>
      </c>
      <c r="AI607" s="154">
        <v>42530</v>
      </c>
      <c r="AJ607" s="155">
        <v>1468454</v>
      </c>
      <c r="AK607" s="156">
        <v>1468454.1</v>
      </c>
      <c r="AL607" s="157">
        <v>42530</v>
      </c>
      <c r="AM607" s="158">
        <v>0</v>
      </c>
      <c r="AN607" t="s">
        <v>159</v>
      </c>
      <c r="AO607" s="159">
        <v>42530.782951388886</v>
      </c>
      <c r="AP607" t="s">
        <v>166</v>
      </c>
      <c r="AQ607" t="s">
        <v>119</v>
      </c>
      <c r="AR607" t="s">
        <v>119</v>
      </c>
      <c r="AT607" s="160">
        <v>42530</v>
      </c>
      <c r="AU607" s="161">
        <v>1</v>
      </c>
      <c r="AV607" s="162">
        <v>1</v>
      </c>
      <c r="AW607" t="s">
        <v>120</v>
      </c>
      <c r="AZ607" s="163">
        <v>42530</v>
      </c>
      <c r="BB607" t="s">
        <v>121</v>
      </c>
      <c r="BC607" t="s">
        <v>114</v>
      </c>
      <c r="BD607" t="s">
        <v>122</v>
      </c>
      <c r="BE607" t="s">
        <v>110</v>
      </c>
      <c r="BH607" t="s">
        <v>122</v>
      </c>
      <c r="BL607" t="s">
        <v>110</v>
      </c>
      <c r="BM607" s="165">
        <v>42530</v>
      </c>
      <c r="BO607" t="s">
        <v>110</v>
      </c>
      <c r="BP607" t="s">
        <v>123</v>
      </c>
      <c r="BS607" s="166">
        <v>42530.773680555554</v>
      </c>
      <c r="BU607" t="s">
        <v>110</v>
      </c>
      <c r="BV607" t="s">
        <v>166</v>
      </c>
      <c r="BW607" t="s">
        <v>110</v>
      </c>
      <c r="BZ607" t="s">
        <v>108</v>
      </c>
      <c r="CA607" t="s">
        <v>165</v>
      </c>
      <c r="CB607" s="167">
        <v>42530</v>
      </c>
      <c r="CC607" s="168">
        <v>0</v>
      </c>
      <c r="CD607" s="169">
        <v>11</v>
      </c>
      <c r="CE607" t="s">
        <v>111</v>
      </c>
      <c r="CH607" t="s">
        <v>137</v>
      </c>
      <c r="CL607" t="s">
        <v>126</v>
      </c>
      <c r="CM607" t="s">
        <v>127</v>
      </c>
      <c r="CU607" t="s">
        <v>119</v>
      </c>
      <c r="DD607" s="170">
        <v>-10271.31</v>
      </c>
      <c r="DE607" t="s">
        <v>110</v>
      </c>
      <c r="DF607" s="171">
        <v>0</v>
      </c>
      <c r="DH607" s="172">
        <v>0</v>
      </c>
      <c r="DI607" t="s">
        <v>166</v>
      </c>
      <c r="DJ607" t="s">
        <v>116</v>
      </c>
      <c r="DK607" s="173">
        <v>42530</v>
      </c>
      <c r="DL607" t="s">
        <v>119</v>
      </c>
      <c r="DN607" s="174">
        <v>-10271.31</v>
      </c>
      <c r="DO607" s="175">
        <v>1</v>
      </c>
      <c r="DP607" s="176">
        <v>1</v>
      </c>
      <c r="DQ607" s="177">
        <v>1468454</v>
      </c>
      <c r="DT607" s="178">
        <v>42530</v>
      </c>
      <c r="DV607" t="s">
        <v>120</v>
      </c>
      <c r="DW607" s="179">
        <v>42530</v>
      </c>
      <c r="DX607" t="s">
        <v>110</v>
      </c>
      <c r="DY607" s="180">
        <v>42530</v>
      </c>
      <c r="DZ607" t="s">
        <v>116</v>
      </c>
      <c r="EC607" t="s">
        <v>123</v>
      </c>
      <c r="ED607" s="181">
        <v>0</v>
      </c>
      <c r="EE607" s="182">
        <v>0</v>
      </c>
      <c r="EG607" t="s">
        <v>131</v>
      </c>
      <c r="EJ607" t="str">
        <f t="shared" si="9"/>
        <v>205600010100</v>
      </c>
    </row>
    <row r="608" spans="1:140" ht="15.75" hidden="1" thickTop="1" x14ac:dyDescent="0.25">
      <c r="A608" t="s">
        <v>108</v>
      </c>
      <c r="B608" t="s">
        <v>165</v>
      </c>
      <c r="C608" s="140">
        <v>42530</v>
      </c>
      <c r="D608" s="141">
        <v>0</v>
      </c>
      <c r="E608" t="s">
        <v>108</v>
      </c>
      <c r="F608" t="s">
        <v>110</v>
      </c>
      <c r="G608" s="142">
        <v>2016</v>
      </c>
      <c r="H608" s="143">
        <v>12</v>
      </c>
      <c r="I608" s="144">
        <v>42530</v>
      </c>
      <c r="J608" t="s">
        <v>111</v>
      </c>
      <c r="L608" t="s">
        <v>110</v>
      </c>
      <c r="M608" t="s">
        <v>110</v>
      </c>
      <c r="O608" s="146">
        <v>0</v>
      </c>
      <c r="P608" t="s">
        <v>112</v>
      </c>
      <c r="R608" s="148">
        <v>42530</v>
      </c>
      <c r="S608" s="149">
        <v>67</v>
      </c>
      <c r="T608" s="150">
        <v>104180.85</v>
      </c>
      <c r="U608" s="151">
        <v>104180.85</v>
      </c>
      <c r="V608" s="152">
        <v>0</v>
      </c>
      <c r="W608" t="s">
        <v>113</v>
      </c>
      <c r="Y608" t="s">
        <v>114</v>
      </c>
      <c r="Z608" t="s">
        <v>114</v>
      </c>
      <c r="AA608" t="s">
        <v>114</v>
      </c>
      <c r="AB608" t="s">
        <v>115</v>
      </c>
      <c r="AC608" t="s">
        <v>116</v>
      </c>
      <c r="AD608" t="s">
        <v>110</v>
      </c>
      <c r="AE608" t="s">
        <v>110</v>
      </c>
      <c r="AH608" s="153">
        <v>0</v>
      </c>
      <c r="AI608" s="154">
        <v>42530</v>
      </c>
      <c r="AJ608" s="155">
        <v>1468454</v>
      </c>
      <c r="AK608" s="156">
        <v>1468454.1</v>
      </c>
      <c r="AL608" s="157">
        <v>42530</v>
      </c>
      <c r="AM608" s="158">
        <v>0</v>
      </c>
      <c r="AN608" t="s">
        <v>159</v>
      </c>
      <c r="AO608" s="159">
        <v>42530.782951388886</v>
      </c>
      <c r="AP608" t="s">
        <v>166</v>
      </c>
      <c r="AQ608" t="s">
        <v>119</v>
      </c>
      <c r="AR608" t="s">
        <v>119</v>
      </c>
      <c r="AT608" s="160">
        <v>42530</v>
      </c>
      <c r="AU608" s="161">
        <v>1</v>
      </c>
      <c r="AV608" s="162">
        <v>1</v>
      </c>
      <c r="AW608" t="s">
        <v>120</v>
      </c>
      <c r="AZ608" s="163">
        <v>42530</v>
      </c>
      <c r="BB608" t="s">
        <v>121</v>
      </c>
      <c r="BC608" t="s">
        <v>114</v>
      </c>
      <c r="BD608" t="s">
        <v>122</v>
      </c>
      <c r="BE608" t="s">
        <v>110</v>
      </c>
      <c r="BH608" t="s">
        <v>122</v>
      </c>
      <c r="BL608" t="s">
        <v>110</v>
      </c>
      <c r="BM608" s="165">
        <v>42530</v>
      </c>
      <c r="BO608" t="s">
        <v>110</v>
      </c>
      <c r="BP608" t="s">
        <v>123</v>
      </c>
      <c r="BS608" s="166">
        <v>42530.773680555554</v>
      </c>
      <c r="BU608" t="s">
        <v>110</v>
      </c>
      <c r="BV608" t="s">
        <v>166</v>
      </c>
      <c r="BW608" t="s">
        <v>110</v>
      </c>
      <c r="BZ608" t="s">
        <v>108</v>
      </c>
      <c r="CA608" t="s">
        <v>165</v>
      </c>
      <c r="CB608" s="167">
        <v>42530</v>
      </c>
      <c r="CC608" s="168">
        <v>0</v>
      </c>
      <c r="CD608" s="169">
        <v>12</v>
      </c>
      <c r="CE608" t="s">
        <v>111</v>
      </c>
      <c r="CH608" t="s">
        <v>137</v>
      </c>
      <c r="CL608" t="s">
        <v>126</v>
      </c>
      <c r="CM608" t="s">
        <v>132</v>
      </c>
      <c r="CU608" t="s">
        <v>119</v>
      </c>
      <c r="DD608" s="170">
        <v>-1778.64</v>
      </c>
      <c r="DE608" t="s">
        <v>110</v>
      </c>
      <c r="DF608" s="171">
        <v>0</v>
      </c>
      <c r="DH608" s="172">
        <v>0</v>
      </c>
      <c r="DI608" t="s">
        <v>166</v>
      </c>
      <c r="DJ608" t="s">
        <v>116</v>
      </c>
      <c r="DK608" s="173">
        <v>42530</v>
      </c>
      <c r="DL608" t="s">
        <v>119</v>
      </c>
      <c r="DN608" s="174">
        <v>-1778.64</v>
      </c>
      <c r="DO608" s="175">
        <v>1</v>
      </c>
      <c r="DP608" s="176">
        <v>1</v>
      </c>
      <c r="DQ608" s="177">
        <v>1468454</v>
      </c>
      <c r="DT608" s="178">
        <v>42530</v>
      </c>
      <c r="DV608" t="s">
        <v>120</v>
      </c>
      <c r="DW608" s="179">
        <v>42530</v>
      </c>
      <c r="DX608" t="s">
        <v>110</v>
      </c>
      <c r="DY608" s="180">
        <v>42530</v>
      </c>
      <c r="DZ608" t="s">
        <v>116</v>
      </c>
      <c r="EC608" t="s">
        <v>123</v>
      </c>
      <c r="ED608" s="181">
        <v>0</v>
      </c>
      <c r="EE608" s="182">
        <v>0</v>
      </c>
      <c r="EG608" t="s">
        <v>131</v>
      </c>
      <c r="EJ608" t="str">
        <f t="shared" si="9"/>
        <v>205600020100</v>
      </c>
    </row>
    <row r="609" spans="1:140" ht="15.75" hidden="1" thickTop="1" x14ac:dyDescent="0.25">
      <c r="A609" t="s">
        <v>108</v>
      </c>
      <c r="B609" t="s">
        <v>165</v>
      </c>
      <c r="C609" s="140">
        <v>42530</v>
      </c>
      <c r="D609" s="141">
        <v>0</v>
      </c>
      <c r="E609" t="s">
        <v>108</v>
      </c>
      <c r="F609" t="s">
        <v>110</v>
      </c>
      <c r="G609" s="142">
        <v>2016</v>
      </c>
      <c r="H609" s="143">
        <v>12</v>
      </c>
      <c r="I609" s="144">
        <v>42530</v>
      </c>
      <c r="J609" t="s">
        <v>111</v>
      </c>
      <c r="L609" t="s">
        <v>110</v>
      </c>
      <c r="M609" t="s">
        <v>110</v>
      </c>
      <c r="O609" s="146">
        <v>0</v>
      </c>
      <c r="P609" t="s">
        <v>112</v>
      </c>
      <c r="R609" s="148">
        <v>42530</v>
      </c>
      <c r="S609" s="149">
        <v>67</v>
      </c>
      <c r="T609" s="150">
        <v>104180.85</v>
      </c>
      <c r="U609" s="151">
        <v>104180.85</v>
      </c>
      <c r="V609" s="152">
        <v>0</v>
      </c>
      <c r="W609" t="s">
        <v>113</v>
      </c>
      <c r="Y609" t="s">
        <v>114</v>
      </c>
      <c r="Z609" t="s">
        <v>114</v>
      </c>
      <c r="AA609" t="s">
        <v>114</v>
      </c>
      <c r="AB609" t="s">
        <v>115</v>
      </c>
      <c r="AC609" t="s">
        <v>116</v>
      </c>
      <c r="AD609" t="s">
        <v>110</v>
      </c>
      <c r="AE609" t="s">
        <v>110</v>
      </c>
      <c r="AH609" s="153">
        <v>0</v>
      </c>
      <c r="AI609" s="154">
        <v>42530</v>
      </c>
      <c r="AJ609" s="155">
        <v>1468454</v>
      </c>
      <c r="AK609" s="156">
        <v>1468454.1</v>
      </c>
      <c r="AL609" s="157">
        <v>42530</v>
      </c>
      <c r="AM609" s="158">
        <v>0</v>
      </c>
      <c r="AN609" t="s">
        <v>159</v>
      </c>
      <c r="AO609" s="159">
        <v>42530.782951388886</v>
      </c>
      <c r="AP609" t="s">
        <v>166</v>
      </c>
      <c r="AQ609" t="s">
        <v>119</v>
      </c>
      <c r="AR609" t="s">
        <v>119</v>
      </c>
      <c r="AT609" s="160">
        <v>42530</v>
      </c>
      <c r="AU609" s="161">
        <v>1</v>
      </c>
      <c r="AV609" s="162">
        <v>1</v>
      </c>
      <c r="AW609" t="s">
        <v>120</v>
      </c>
      <c r="AZ609" s="163">
        <v>42530</v>
      </c>
      <c r="BB609" t="s">
        <v>121</v>
      </c>
      <c r="BC609" t="s">
        <v>114</v>
      </c>
      <c r="BD609" t="s">
        <v>122</v>
      </c>
      <c r="BE609" t="s">
        <v>110</v>
      </c>
      <c r="BH609" t="s">
        <v>122</v>
      </c>
      <c r="BL609" t="s">
        <v>110</v>
      </c>
      <c r="BM609" s="165">
        <v>42530</v>
      </c>
      <c r="BO609" t="s">
        <v>110</v>
      </c>
      <c r="BP609" t="s">
        <v>123</v>
      </c>
      <c r="BS609" s="166">
        <v>42530.773680555554</v>
      </c>
      <c r="BU609" t="s">
        <v>110</v>
      </c>
      <c r="BV609" t="s">
        <v>166</v>
      </c>
      <c r="BW609" t="s">
        <v>110</v>
      </c>
      <c r="BZ609" t="s">
        <v>108</v>
      </c>
      <c r="CA609" t="s">
        <v>165</v>
      </c>
      <c r="CB609" s="167">
        <v>42530</v>
      </c>
      <c r="CC609" s="168">
        <v>0</v>
      </c>
      <c r="CD609" s="169">
        <v>13</v>
      </c>
      <c r="CE609" t="s">
        <v>111</v>
      </c>
      <c r="CH609" t="s">
        <v>160</v>
      </c>
      <c r="CL609" t="s">
        <v>126</v>
      </c>
      <c r="CM609" t="s">
        <v>127</v>
      </c>
      <c r="CU609" t="s">
        <v>119</v>
      </c>
      <c r="DD609" s="170">
        <v>-84.86</v>
      </c>
      <c r="DE609" t="s">
        <v>110</v>
      </c>
      <c r="DF609" s="171">
        <v>0</v>
      </c>
      <c r="DH609" s="172">
        <v>0</v>
      </c>
      <c r="DI609" t="s">
        <v>166</v>
      </c>
      <c r="DJ609" t="s">
        <v>116</v>
      </c>
      <c r="DK609" s="173">
        <v>42530</v>
      </c>
      <c r="DL609" t="s">
        <v>119</v>
      </c>
      <c r="DN609" s="174">
        <v>-84.86</v>
      </c>
      <c r="DO609" s="175">
        <v>1</v>
      </c>
      <c r="DP609" s="176">
        <v>1</v>
      </c>
      <c r="DQ609" s="177">
        <v>1468454</v>
      </c>
      <c r="DT609" s="178">
        <v>42530</v>
      </c>
      <c r="DV609" t="s">
        <v>120</v>
      </c>
      <c r="DW609" s="179">
        <v>42530</v>
      </c>
      <c r="DX609" t="s">
        <v>110</v>
      </c>
      <c r="DY609" s="180">
        <v>42530</v>
      </c>
      <c r="DZ609" t="s">
        <v>116</v>
      </c>
      <c r="EC609" t="s">
        <v>123</v>
      </c>
      <c r="ED609" s="181">
        <v>0</v>
      </c>
      <c r="EE609" s="182">
        <v>0</v>
      </c>
      <c r="EG609" t="s">
        <v>131</v>
      </c>
      <c r="EJ609" t="str">
        <f t="shared" si="9"/>
        <v>205700010100</v>
      </c>
    </row>
    <row r="610" spans="1:140" ht="15.75" hidden="1" thickTop="1" x14ac:dyDescent="0.25">
      <c r="A610" t="s">
        <v>108</v>
      </c>
      <c r="B610" t="s">
        <v>165</v>
      </c>
      <c r="C610" s="140">
        <v>42530</v>
      </c>
      <c r="D610" s="141">
        <v>0</v>
      </c>
      <c r="E610" t="s">
        <v>108</v>
      </c>
      <c r="F610" t="s">
        <v>110</v>
      </c>
      <c r="G610" s="142">
        <v>2016</v>
      </c>
      <c r="H610" s="143">
        <v>12</v>
      </c>
      <c r="I610" s="144">
        <v>42530</v>
      </c>
      <c r="J610" t="s">
        <v>111</v>
      </c>
      <c r="L610" t="s">
        <v>110</v>
      </c>
      <c r="M610" t="s">
        <v>110</v>
      </c>
      <c r="O610" s="146">
        <v>0</v>
      </c>
      <c r="P610" t="s">
        <v>112</v>
      </c>
      <c r="R610" s="148">
        <v>42530</v>
      </c>
      <c r="S610" s="149">
        <v>67</v>
      </c>
      <c r="T610" s="150">
        <v>104180.85</v>
      </c>
      <c r="U610" s="151">
        <v>104180.85</v>
      </c>
      <c r="V610" s="152">
        <v>0</v>
      </c>
      <c r="W610" t="s">
        <v>113</v>
      </c>
      <c r="Y610" t="s">
        <v>114</v>
      </c>
      <c r="Z610" t="s">
        <v>114</v>
      </c>
      <c r="AA610" t="s">
        <v>114</v>
      </c>
      <c r="AB610" t="s">
        <v>115</v>
      </c>
      <c r="AC610" t="s">
        <v>116</v>
      </c>
      <c r="AD610" t="s">
        <v>110</v>
      </c>
      <c r="AE610" t="s">
        <v>110</v>
      </c>
      <c r="AH610" s="153">
        <v>0</v>
      </c>
      <c r="AI610" s="154">
        <v>42530</v>
      </c>
      <c r="AJ610" s="155">
        <v>1468454</v>
      </c>
      <c r="AK610" s="156">
        <v>1468454.1</v>
      </c>
      <c r="AL610" s="157">
        <v>42530</v>
      </c>
      <c r="AM610" s="158">
        <v>0</v>
      </c>
      <c r="AN610" t="s">
        <v>159</v>
      </c>
      <c r="AO610" s="159">
        <v>42530.782951388886</v>
      </c>
      <c r="AP610" t="s">
        <v>166</v>
      </c>
      <c r="AQ610" t="s">
        <v>119</v>
      </c>
      <c r="AR610" t="s">
        <v>119</v>
      </c>
      <c r="AT610" s="160">
        <v>42530</v>
      </c>
      <c r="AU610" s="161">
        <v>1</v>
      </c>
      <c r="AV610" s="162">
        <v>1</v>
      </c>
      <c r="AW610" t="s">
        <v>120</v>
      </c>
      <c r="AZ610" s="163">
        <v>42530</v>
      </c>
      <c r="BB610" t="s">
        <v>121</v>
      </c>
      <c r="BC610" t="s">
        <v>114</v>
      </c>
      <c r="BD610" t="s">
        <v>122</v>
      </c>
      <c r="BE610" t="s">
        <v>110</v>
      </c>
      <c r="BH610" t="s">
        <v>122</v>
      </c>
      <c r="BL610" t="s">
        <v>110</v>
      </c>
      <c r="BM610" s="165">
        <v>42530</v>
      </c>
      <c r="BO610" t="s">
        <v>110</v>
      </c>
      <c r="BP610" t="s">
        <v>123</v>
      </c>
      <c r="BS610" s="166">
        <v>42530.773680555554</v>
      </c>
      <c r="BU610" t="s">
        <v>110</v>
      </c>
      <c r="BV610" t="s">
        <v>166</v>
      </c>
      <c r="BW610" t="s">
        <v>110</v>
      </c>
      <c r="BZ610" t="s">
        <v>108</v>
      </c>
      <c r="CA610" t="s">
        <v>165</v>
      </c>
      <c r="CB610" s="167">
        <v>42530</v>
      </c>
      <c r="CC610" s="168">
        <v>0</v>
      </c>
      <c r="CD610" s="169">
        <v>14</v>
      </c>
      <c r="CE610" t="s">
        <v>111</v>
      </c>
      <c r="CH610" t="s">
        <v>160</v>
      </c>
      <c r="CL610" t="s">
        <v>126</v>
      </c>
      <c r="CM610" t="s">
        <v>132</v>
      </c>
      <c r="CU610" t="s">
        <v>119</v>
      </c>
      <c r="DD610" s="170">
        <v>-15.95</v>
      </c>
      <c r="DE610" t="s">
        <v>110</v>
      </c>
      <c r="DF610" s="171">
        <v>0</v>
      </c>
      <c r="DH610" s="172">
        <v>0</v>
      </c>
      <c r="DI610" t="s">
        <v>166</v>
      </c>
      <c r="DJ610" t="s">
        <v>116</v>
      </c>
      <c r="DK610" s="173">
        <v>42530</v>
      </c>
      <c r="DL610" t="s">
        <v>119</v>
      </c>
      <c r="DN610" s="174">
        <v>-15.95</v>
      </c>
      <c r="DO610" s="175">
        <v>1</v>
      </c>
      <c r="DP610" s="176">
        <v>1</v>
      </c>
      <c r="DQ610" s="177">
        <v>1468454</v>
      </c>
      <c r="DT610" s="178">
        <v>42530</v>
      </c>
      <c r="DV610" t="s">
        <v>120</v>
      </c>
      <c r="DW610" s="179">
        <v>42530</v>
      </c>
      <c r="DX610" t="s">
        <v>110</v>
      </c>
      <c r="DY610" s="180">
        <v>42530</v>
      </c>
      <c r="DZ610" t="s">
        <v>116</v>
      </c>
      <c r="EC610" t="s">
        <v>123</v>
      </c>
      <c r="ED610" s="181">
        <v>0</v>
      </c>
      <c r="EE610" s="182">
        <v>0</v>
      </c>
      <c r="EG610" t="s">
        <v>131</v>
      </c>
      <c r="EJ610" t="str">
        <f t="shared" si="9"/>
        <v>205700020100</v>
      </c>
    </row>
    <row r="611" spans="1:140" ht="15.75" hidden="1" thickTop="1" x14ac:dyDescent="0.25">
      <c r="A611" t="s">
        <v>108</v>
      </c>
      <c r="B611" t="s">
        <v>165</v>
      </c>
      <c r="C611" s="140">
        <v>42530</v>
      </c>
      <c r="D611" s="141">
        <v>0</v>
      </c>
      <c r="E611" t="s">
        <v>108</v>
      </c>
      <c r="F611" t="s">
        <v>110</v>
      </c>
      <c r="G611" s="142">
        <v>2016</v>
      </c>
      <c r="H611" s="143">
        <v>12</v>
      </c>
      <c r="I611" s="144">
        <v>42530</v>
      </c>
      <c r="J611" t="s">
        <v>111</v>
      </c>
      <c r="L611" t="s">
        <v>110</v>
      </c>
      <c r="M611" t="s">
        <v>110</v>
      </c>
      <c r="O611" s="146">
        <v>0</v>
      </c>
      <c r="P611" t="s">
        <v>112</v>
      </c>
      <c r="R611" s="148">
        <v>42530</v>
      </c>
      <c r="S611" s="149">
        <v>67</v>
      </c>
      <c r="T611" s="150">
        <v>104180.85</v>
      </c>
      <c r="U611" s="151">
        <v>104180.85</v>
      </c>
      <c r="V611" s="152">
        <v>0</v>
      </c>
      <c r="W611" t="s">
        <v>113</v>
      </c>
      <c r="Y611" t="s">
        <v>114</v>
      </c>
      <c r="Z611" t="s">
        <v>114</v>
      </c>
      <c r="AA611" t="s">
        <v>114</v>
      </c>
      <c r="AB611" t="s">
        <v>115</v>
      </c>
      <c r="AC611" t="s">
        <v>116</v>
      </c>
      <c r="AD611" t="s">
        <v>110</v>
      </c>
      <c r="AE611" t="s">
        <v>110</v>
      </c>
      <c r="AH611" s="153">
        <v>0</v>
      </c>
      <c r="AI611" s="154">
        <v>42530</v>
      </c>
      <c r="AJ611" s="155">
        <v>1468454</v>
      </c>
      <c r="AK611" s="156">
        <v>1468454.1</v>
      </c>
      <c r="AL611" s="157">
        <v>42530</v>
      </c>
      <c r="AM611" s="158">
        <v>0</v>
      </c>
      <c r="AN611" t="s">
        <v>159</v>
      </c>
      <c r="AO611" s="159">
        <v>42530.782951388886</v>
      </c>
      <c r="AP611" t="s">
        <v>166</v>
      </c>
      <c r="AQ611" t="s">
        <v>119</v>
      </c>
      <c r="AR611" t="s">
        <v>119</v>
      </c>
      <c r="AT611" s="160">
        <v>42530</v>
      </c>
      <c r="AU611" s="161">
        <v>1</v>
      </c>
      <c r="AV611" s="162">
        <v>1</v>
      </c>
      <c r="AW611" t="s">
        <v>120</v>
      </c>
      <c r="AZ611" s="163">
        <v>42530</v>
      </c>
      <c r="BB611" t="s">
        <v>121</v>
      </c>
      <c r="BC611" t="s">
        <v>114</v>
      </c>
      <c r="BD611" t="s">
        <v>122</v>
      </c>
      <c r="BE611" t="s">
        <v>110</v>
      </c>
      <c r="BH611" t="s">
        <v>122</v>
      </c>
      <c r="BL611" t="s">
        <v>110</v>
      </c>
      <c r="BM611" s="165">
        <v>42530</v>
      </c>
      <c r="BO611" t="s">
        <v>110</v>
      </c>
      <c r="BP611" t="s">
        <v>123</v>
      </c>
      <c r="BS611" s="166">
        <v>42530.773680555554</v>
      </c>
      <c r="BU611" t="s">
        <v>110</v>
      </c>
      <c r="BV611" t="s">
        <v>166</v>
      </c>
      <c r="BW611" t="s">
        <v>110</v>
      </c>
      <c r="BZ611" t="s">
        <v>108</v>
      </c>
      <c r="CA611" t="s">
        <v>165</v>
      </c>
      <c r="CB611" s="167">
        <v>42530</v>
      </c>
      <c r="CC611" s="168">
        <v>0</v>
      </c>
      <c r="CD611" s="169">
        <v>15</v>
      </c>
      <c r="CE611" t="s">
        <v>111</v>
      </c>
      <c r="CH611" t="s">
        <v>138</v>
      </c>
      <c r="CL611" t="s">
        <v>126</v>
      </c>
      <c r="CM611" t="s">
        <v>127</v>
      </c>
      <c r="CU611" t="s">
        <v>119</v>
      </c>
      <c r="DD611" s="170">
        <v>-985.3</v>
      </c>
      <c r="DE611" t="s">
        <v>110</v>
      </c>
      <c r="DF611" s="171">
        <v>0</v>
      </c>
      <c r="DH611" s="172">
        <v>0</v>
      </c>
      <c r="DI611" t="s">
        <v>166</v>
      </c>
      <c r="DJ611" t="s">
        <v>116</v>
      </c>
      <c r="DK611" s="173">
        <v>42530</v>
      </c>
      <c r="DL611" t="s">
        <v>119</v>
      </c>
      <c r="DN611" s="174">
        <v>-985.3</v>
      </c>
      <c r="DO611" s="175">
        <v>1</v>
      </c>
      <c r="DP611" s="176">
        <v>1</v>
      </c>
      <c r="DQ611" s="177">
        <v>1468454</v>
      </c>
      <c r="DT611" s="178">
        <v>42530</v>
      </c>
      <c r="DV611" t="s">
        <v>120</v>
      </c>
      <c r="DW611" s="179">
        <v>42530</v>
      </c>
      <c r="DX611" t="s">
        <v>110</v>
      </c>
      <c r="DY611" s="180">
        <v>42530</v>
      </c>
      <c r="DZ611" t="s">
        <v>116</v>
      </c>
      <c r="EC611" t="s">
        <v>123</v>
      </c>
      <c r="ED611" s="181">
        <v>0</v>
      </c>
      <c r="EE611" s="182">
        <v>0</v>
      </c>
      <c r="EG611" t="s">
        <v>131</v>
      </c>
      <c r="EJ611" t="str">
        <f t="shared" si="9"/>
        <v>205800010100</v>
      </c>
    </row>
    <row r="612" spans="1:140" ht="15.75" hidden="1" thickTop="1" x14ac:dyDescent="0.25">
      <c r="A612" t="s">
        <v>108</v>
      </c>
      <c r="B612" t="s">
        <v>165</v>
      </c>
      <c r="C612" s="140">
        <v>42530</v>
      </c>
      <c r="D612" s="141">
        <v>0</v>
      </c>
      <c r="E612" t="s">
        <v>108</v>
      </c>
      <c r="F612" t="s">
        <v>110</v>
      </c>
      <c r="G612" s="142">
        <v>2016</v>
      </c>
      <c r="H612" s="143">
        <v>12</v>
      </c>
      <c r="I612" s="144">
        <v>42530</v>
      </c>
      <c r="J612" t="s">
        <v>111</v>
      </c>
      <c r="L612" t="s">
        <v>110</v>
      </c>
      <c r="M612" t="s">
        <v>110</v>
      </c>
      <c r="O612" s="146">
        <v>0</v>
      </c>
      <c r="P612" t="s">
        <v>112</v>
      </c>
      <c r="R612" s="148">
        <v>42530</v>
      </c>
      <c r="S612" s="149">
        <v>67</v>
      </c>
      <c r="T612" s="150">
        <v>104180.85</v>
      </c>
      <c r="U612" s="151">
        <v>104180.85</v>
      </c>
      <c r="V612" s="152">
        <v>0</v>
      </c>
      <c r="W612" t="s">
        <v>113</v>
      </c>
      <c r="Y612" t="s">
        <v>114</v>
      </c>
      <c r="Z612" t="s">
        <v>114</v>
      </c>
      <c r="AA612" t="s">
        <v>114</v>
      </c>
      <c r="AB612" t="s">
        <v>115</v>
      </c>
      <c r="AC612" t="s">
        <v>116</v>
      </c>
      <c r="AD612" t="s">
        <v>110</v>
      </c>
      <c r="AE612" t="s">
        <v>110</v>
      </c>
      <c r="AH612" s="153">
        <v>0</v>
      </c>
      <c r="AI612" s="154">
        <v>42530</v>
      </c>
      <c r="AJ612" s="155">
        <v>1468454</v>
      </c>
      <c r="AK612" s="156">
        <v>1468454.1</v>
      </c>
      <c r="AL612" s="157">
        <v>42530</v>
      </c>
      <c r="AM612" s="158">
        <v>0</v>
      </c>
      <c r="AN612" t="s">
        <v>159</v>
      </c>
      <c r="AO612" s="159">
        <v>42530.782951388886</v>
      </c>
      <c r="AP612" t="s">
        <v>166</v>
      </c>
      <c r="AQ612" t="s">
        <v>119</v>
      </c>
      <c r="AR612" t="s">
        <v>119</v>
      </c>
      <c r="AT612" s="160">
        <v>42530</v>
      </c>
      <c r="AU612" s="161">
        <v>1</v>
      </c>
      <c r="AV612" s="162">
        <v>1</v>
      </c>
      <c r="AW612" t="s">
        <v>120</v>
      </c>
      <c r="AZ612" s="163">
        <v>42530</v>
      </c>
      <c r="BB612" t="s">
        <v>121</v>
      </c>
      <c r="BC612" t="s">
        <v>114</v>
      </c>
      <c r="BD612" t="s">
        <v>122</v>
      </c>
      <c r="BE612" t="s">
        <v>110</v>
      </c>
      <c r="BH612" t="s">
        <v>122</v>
      </c>
      <c r="BL612" t="s">
        <v>110</v>
      </c>
      <c r="BM612" s="165">
        <v>42530</v>
      </c>
      <c r="BO612" t="s">
        <v>110</v>
      </c>
      <c r="BP612" t="s">
        <v>123</v>
      </c>
      <c r="BS612" s="166">
        <v>42530.773680555554</v>
      </c>
      <c r="BU612" t="s">
        <v>110</v>
      </c>
      <c r="BV612" t="s">
        <v>166</v>
      </c>
      <c r="BW612" t="s">
        <v>110</v>
      </c>
      <c r="BZ612" t="s">
        <v>108</v>
      </c>
      <c r="CA612" t="s">
        <v>165</v>
      </c>
      <c r="CB612" s="167">
        <v>42530</v>
      </c>
      <c r="CC612" s="168">
        <v>0</v>
      </c>
      <c r="CD612" s="169">
        <v>16</v>
      </c>
      <c r="CE612" t="s">
        <v>111</v>
      </c>
      <c r="CH612" t="s">
        <v>138</v>
      </c>
      <c r="CL612" t="s">
        <v>126</v>
      </c>
      <c r="CM612" t="s">
        <v>132</v>
      </c>
      <c r="CU612" t="s">
        <v>119</v>
      </c>
      <c r="DD612" s="170">
        <v>-118.48</v>
      </c>
      <c r="DE612" t="s">
        <v>110</v>
      </c>
      <c r="DF612" s="171">
        <v>0</v>
      </c>
      <c r="DH612" s="172">
        <v>0</v>
      </c>
      <c r="DI612" t="s">
        <v>166</v>
      </c>
      <c r="DJ612" t="s">
        <v>116</v>
      </c>
      <c r="DK612" s="173">
        <v>42530</v>
      </c>
      <c r="DL612" t="s">
        <v>119</v>
      </c>
      <c r="DN612" s="174">
        <v>-118.48</v>
      </c>
      <c r="DO612" s="175">
        <v>1</v>
      </c>
      <c r="DP612" s="176">
        <v>1</v>
      </c>
      <c r="DQ612" s="177">
        <v>1468454</v>
      </c>
      <c r="DT612" s="178">
        <v>42530</v>
      </c>
      <c r="DV612" t="s">
        <v>120</v>
      </c>
      <c r="DW612" s="179">
        <v>42530</v>
      </c>
      <c r="DX612" t="s">
        <v>110</v>
      </c>
      <c r="DY612" s="180">
        <v>42530</v>
      </c>
      <c r="DZ612" t="s">
        <v>116</v>
      </c>
      <c r="EC612" t="s">
        <v>123</v>
      </c>
      <c r="ED612" s="181">
        <v>0</v>
      </c>
      <c r="EE612" s="182">
        <v>0</v>
      </c>
      <c r="EG612" t="s">
        <v>131</v>
      </c>
      <c r="EJ612" t="str">
        <f t="shared" si="9"/>
        <v>205800020100</v>
      </c>
    </row>
    <row r="613" spans="1:140" ht="15.75" hidden="1" thickTop="1" x14ac:dyDescent="0.25">
      <c r="A613" t="s">
        <v>108</v>
      </c>
      <c r="B613" t="s">
        <v>165</v>
      </c>
      <c r="C613" s="140">
        <v>42530</v>
      </c>
      <c r="D613" s="141">
        <v>0</v>
      </c>
      <c r="E613" t="s">
        <v>108</v>
      </c>
      <c r="F613" t="s">
        <v>110</v>
      </c>
      <c r="G613" s="142">
        <v>2016</v>
      </c>
      <c r="H613" s="143">
        <v>12</v>
      </c>
      <c r="I613" s="144">
        <v>42530</v>
      </c>
      <c r="J613" t="s">
        <v>111</v>
      </c>
      <c r="L613" t="s">
        <v>110</v>
      </c>
      <c r="M613" t="s">
        <v>110</v>
      </c>
      <c r="O613" s="146">
        <v>0</v>
      </c>
      <c r="P613" t="s">
        <v>112</v>
      </c>
      <c r="R613" s="148">
        <v>42530</v>
      </c>
      <c r="S613" s="149">
        <v>67</v>
      </c>
      <c r="T613" s="150">
        <v>104180.85</v>
      </c>
      <c r="U613" s="151">
        <v>104180.85</v>
      </c>
      <c r="V613" s="152">
        <v>0</v>
      </c>
      <c r="W613" t="s">
        <v>113</v>
      </c>
      <c r="Y613" t="s">
        <v>114</v>
      </c>
      <c r="Z613" t="s">
        <v>114</v>
      </c>
      <c r="AA613" t="s">
        <v>114</v>
      </c>
      <c r="AB613" t="s">
        <v>115</v>
      </c>
      <c r="AC613" t="s">
        <v>116</v>
      </c>
      <c r="AD613" t="s">
        <v>110</v>
      </c>
      <c r="AE613" t="s">
        <v>110</v>
      </c>
      <c r="AH613" s="153">
        <v>0</v>
      </c>
      <c r="AI613" s="154">
        <v>42530</v>
      </c>
      <c r="AJ613" s="155">
        <v>1468454</v>
      </c>
      <c r="AK613" s="156">
        <v>1468454.1</v>
      </c>
      <c r="AL613" s="157">
        <v>42530</v>
      </c>
      <c r="AM613" s="158">
        <v>0</v>
      </c>
      <c r="AN613" t="s">
        <v>159</v>
      </c>
      <c r="AO613" s="159">
        <v>42530.782951388886</v>
      </c>
      <c r="AP613" t="s">
        <v>166</v>
      </c>
      <c r="AQ613" t="s">
        <v>119</v>
      </c>
      <c r="AR613" t="s">
        <v>119</v>
      </c>
      <c r="AT613" s="160">
        <v>42530</v>
      </c>
      <c r="AU613" s="161">
        <v>1</v>
      </c>
      <c r="AV613" s="162">
        <v>1</v>
      </c>
      <c r="AW613" t="s">
        <v>120</v>
      </c>
      <c r="AZ613" s="163">
        <v>42530</v>
      </c>
      <c r="BB613" t="s">
        <v>121</v>
      </c>
      <c r="BC613" t="s">
        <v>114</v>
      </c>
      <c r="BD613" t="s">
        <v>122</v>
      </c>
      <c r="BE613" t="s">
        <v>110</v>
      </c>
      <c r="BH613" t="s">
        <v>122</v>
      </c>
      <c r="BL613" t="s">
        <v>110</v>
      </c>
      <c r="BM613" s="165">
        <v>42530</v>
      </c>
      <c r="BO613" t="s">
        <v>110</v>
      </c>
      <c r="BP613" t="s">
        <v>123</v>
      </c>
      <c r="BS613" s="166">
        <v>42530.773680555554</v>
      </c>
      <c r="BU613" t="s">
        <v>110</v>
      </c>
      <c r="BV613" t="s">
        <v>166</v>
      </c>
      <c r="BW613" t="s">
        <v>110</v>
      </c>
      <c r="BZ613" t="s">
        <v>108</v>
      </c>
      <c r="CA613" t="s">
        <v>165</v>
      </c>
      <c r="CB613" s="167">
        <v>42530</v>
      </c>
      <c r="CC613" s="168">
        <v>0</v>
      </c>
      <c r="CD613" s="169">
        <v>17</v>
      </c>
      <c r="CE613" t="s">
        <v>111</v>
      </c>
      <c r="CH613" t="s">
        <v>138</v>
      </c>
      <c r="CL613" t="s">
        <v>126</v>
      </c>
      <c r="CM613" t="s">
        <v>167</v>
      </c>
      <c r="CU613" t="s">
        <v>119</v>
      </c>
      <c r="DD613" s="170">
        <v>-13.67</v>
      </c>
      <c r="DE613" t="s">
        <v>110</v>
      </c>
      <c r="DF613" s="171">
        <v>0</v>
      </c>
      <c r="DH613" s="172">
        <v>0</v>
      </c>
      <c r="DI613" t="s">
        <v>166</v>
      </c>
      <c r="DJ613" t="s">
        <v>116</v>
      </c>
      <c r="DK613" s="173">
        <v>42530</v>
      </c>
      <c r="DL613" t="s">
        <v>119</v>
      </c>
      <c r="DN613" s="174">
        <v>-13.67</v>
      </c>
      <c r="DO613" s="175">
        <v>1</v>
      </c>
      <c r="DP613" s="176">
        <v>1</v>
      </c>
      <c r="DQ613" s="177">
        <v>1468454</v>
      </c>
      <c r="DT613" s="178">
        <v>42530</v>
      </c>
      <c r="DV613" t="s">
        <v>120</v>
      </c>
      <c r="DW613" s="179">
        <v>42530</v>
      </c>
      <c r="DX613" t="s">
        <v>110</v>
      </c>
      <c r="DY613" s="180">
        <v>42530</v>
      </c>
      <c r="DZ613" t="s">
        <v>116</v>
      </c>
      <c r="EC613" t="s">
        <v>123</v>
      </c>
      <c r="ED613" s="181">
        <v>0</v>
      </c>
      <c r="EE613" s="182">
        <v>0</v>
      </c>
      <c r="EG613" t="s">
        <v>131</v>
      </c>
      <c r="EJ613" t="str">
        <f t="shared" si="9"/>
        <v>205800099700</v>
      </c>
    </row>
    <row r="614" spans="1:140" ht="15.75" hidden="1" thickTop="1" x14ac:dyDescent="0.25">
      <c r="A614" t="s">
        <v>108</v>
      </c>
      <c r="B614" t="s">
        <v>165</v>
      </c>
      <c r="C614" s="140">
        <v>42530</v>
      </c>
      <c r="D614" s="141">
        <v>0</v>
      </c>
      <c r="E614" t="s">
        <v>108</v>
      </c>
      <c r="F614" t="s">
        <v>110</v>
      </c>
      <c r="G614" s="142">
        <v>2016</v>
      </c>
      <c r="H614" s="143">
        <v>12</v>
      </c>
      <c r="I614" s="144">
        <v>42530</v>
      </c>
      <c r="J614" t="s">
        <v>111</v>
      </c>
      <c r="L614" t="s">
        <v>110</v>
      </c>
      <c r="M614" t="s">
        <v>110</v>
      </c>
      <c r="O614" s="146">
        <v>0</v>
      </c>
      <c r="P614" t="s">
        <v>112</v>
      </c>
      <c r="R614" s="148">
        <v>42530</v>
      </c>
      <c r="S614" s="149">
        <v>67</v>
      </c>
      <c r="T614" s="150">
        <v>104180.85</v>
      </c>
      <c r="U614" s="151">
        <v>104180.85</v>
      </c>
      <c r="V614" s="152">
        <v>0</v>
      </c>
      <c r="W614" t="s">
        <v>113</v>
      </c>
      <c r="Y614" t="s">
        <v>114</v>
      </c>
      <c r="Z614" t="s">
        <v>114</v>
      </c>
      <c r="AA614" t="s">
        <v>114</v>
      </c>
      <c r="AB614" t="s">
        <v>115</v>
      </c>
      <c r="AC614" t="s">
        <v>116</v>
      </c>
      <c r="AD614" t="s">
        <v>110</v>
      </c>
      <c r="AE614" t="s">
        <v>110</v>
      </c>
      <c r="AH614" s="153">
        <v>0</v>
      </c>
      <c r="AI614" s="154">
        <v>42530</v>
      </c>
      <c r="AJ614" s="155">
        <v>1468454</v>
      </c>
      <c r="AK614" s="156">
        <v>1468454.1</v>
      </c>
      <c r="AL614" s="157">
        <v>42530</v>
      </c>
      <c r="AM614" s="158">
        <v>0</v>
      </c>
      <c r="AN614" t="s">
        <v>159</v>
      </c>
      <c r="AO614" s="159">
        <v>42530.782951388886</v>
      </c>
      <c r="AP614" t="s">
        <v>166</v>
      </c>
      <c r="AQ614" t="s">
        <v>119</v>
      </c>
      <c r="AR614" t="s">
        <v>119</v>
      </c>
      <c r="AT614" s="160">
        <v>42530</v>
      </c>
      <c r="AU614" s="161">
        <v>1</v>
      </c>
      <c r="AV614" s="162">
        <v>1</v>
      </c>
      <c r="AW614" t="s">
        <v>120</v>
      </c>
      <c r="AZ614" s="163">
        <v>42530</v>
      </c>
      <c r="BB614" t="s">
        <v>121</v>
      </c>
      <c r="BC614" t="s">
        <v>114</v>
      </c>
      <c r="BD614" t="s">
        <v>122</v>
      </c>
      <c r="BE614" t="s">
        <v>110</v>
      </c>
      <c r="BH614" t="s">
        <v>122</v>
      </c>
      <c r="BL614" t="s">
        <v>110</v>
      </c>
      <c r="BM614" s="165">
        <v>42530</v>
      </c>
      <c r="BO614" t="s">
        <v>110</v>
      </c>
      <c r="BP614" t="s">
        <v>123</v>
      </c>
      <c r="BS614" s="166">
        <v>42530.773680555554</v>
      </c>
      <c r="BU614" t="s">
        <v>110</v>
      </c>
      <c r="BV614" t="s">
        <v>166</v>
      </c>
      <c r="BW614" t="s">
        <v>110</v>
      </c>
      <c r="BZ614" t="s">
        <v>108</v>
      </c>
      <c r="CA614" t="s">
        <v>165</v>
      </c>
      <c r="CB614" s="167">
        <v>42530</v>
      </c>
      <c r="CC614" s="168">
        <v>0</v>
      </c>
      <c r="CD614" s="169">
        <v>18</v>
      </c>
      <c r="CE614" t="s">
        <v>111</v>
      </c>
      <c r="CH614" t="s">
        <v>162</v>
      </c>
      <c r="CL614" t="s">
        <v>126</v>
      </c>
      <c r="CM614" t="s">
        <v>127</v>
      </c>
      <c r="CU614" t="s">
        <v>119</v>
      </c>
      <c r="DD614" s="170">
        <v>-31.25</v>
      </c>
      <c r="DE614" t="s">
        <v>110</v>
      </c>
      <c r="DF614" s="171">
        <v>0</v>
      </c>
      <c r="DH614" s="172">
        <v>0</v>
      </c>
      <c r="DI614" t="s">
        <v>166</v>
      </c>
      <c r="DJ614" t="s">
        <v>116</v>
      </c>
      <c r="DK614" s="173">
        <v>42530</v>
      </c>
      <c r="DL614" t="s">
        <v>119</v>
      </c>
      <c r="DN614" s="174">
        <v>-31.25</v>
      </c>
      <c r="DO614" s="175">
        <v>1</v>
      </c>
      <c r="DP614" s="176">
        <v>1</v>
      </c>
      <c r="DQ614" s="177">
        <v>1468454</v>
      </c>
      <c r="DT614" s="178">
        <v>42530</v>
      </c>
      <c r="DV614" t="s">
        <v>120</v>
      </c>
      <c r="DW614" s="179">
        <v>42530</v>
      </c>
      <c r="DX614" t="s">
        <v>110</v>
      </c>
      <c r="DY614" s="180">
        <v>42530</v>
      </c>
      <c r="DZ614" t="s">
        <v>116</v>
      </c>
      <c r="EC614" t="s">
        <v>123</v>
      </c>
      <c r="ED614" s="181">
        <v>0</v>
      </c>
      <c r="EE614" s="182">
        <v>0</v>
      </c>
      <c r="EG614" t="s">
        <v>131</v>
      </c>
      <c r="EJ614" t="str">
        <f t="shared" si="9"/>
        <v>206100010100</v>
      </c>
    </row>
    <row r="615" spans="1:140" ht="15.75" hidden="1" thickTop="1" x14ac:dyDescent="0.25">
      <c r="A615" t="s">
        <v>108</v>
      </c>
      <c r="B615" t="s">
        <v>165</v>
      </c>
      <c r="C615" s="140">
        <v>42530</v>
      </c>
      <c r="D615" s="141">
        <v>0</v>
      </c>
      <c r="E615" t="s">
        <v>108</v>
      </c>
      <c r="F615" t="s">
        <v>110</v>
      </c>
      <c r="G615" s="142">
        <v>2016</v>
      </c>
      <c r="H615" s="143">
        <v>12</v>
      </c>
      <c r="I615" s="144">
        <v>42530</v>
      </c>
      <c r="J615" t="s">
        <v>111</v>
      </c>
      <c r="L615" t="s">
        <v>110</v>
      </c>
      <c r="M615" t="s">
        <v>110</v>
      </c>
      <c r="O615" s="146">
        <v>0</v>
      </c>
      <c r="P615" t="s">
        <v>112</v>
      </c>
      <c r="R615" s="148">
        <v>42530</v>
      </c>
      <c r="S615" s="149">
        <v>67</v>
      </c>
      <c r="T615" s="150">
        <v>104180.85</v>
      </c>
      <c r="U615" s="151">
        <v>104180.85</v>
      </c>
      <c r="V615" s="152">
        <v>0</v>
      </c>
      <c r="W615" t="s">
        <v>113</v>
      </c>
      <c r="Y615" t="s">
        <v>114</v>
      </c>
      <c r="Z615" t="s">
        <v>114</v>
      </c>
      <c r="AA615" t="s">
        <v>114</v>
      </c>
      <c r="AB615" t="s">
        <v>115</v>
      </c>
      <c r="AC615" t="s">
        <v>116</v>
      </c>
      <c r="AD615" t="s">
        <v>110</v>
      </c>
      <c r="AE615" t="s">
        <v>110</v>
      </c>
      <c r="AH615" s="153">
        <v>0</v>
      </c>
      <c r="AI615" s="154">
        <v>42530</v>
      </c>
      <c r="AJ615" s="155">
        <v>1468454</v>
      </c>
      <c r="AK615" s="156">
        <v>1468454.1</v>
      </c>
      <c r="AL615" s="157">
        <v>42530</v>
      </c>
      <c r="AM615" s="158">
        <v>0</v>
      </c>
      <c r="AN615" t="s">
        <v>159</v>
      </c>
      <c r="AO615" s="159">
        <v>42530.782951388886</v>
      </c>
      <c r="AP615" t="s">
        <v>166</v>
      </c>
      <c r="AQ615" t="s">
        <v>119</v>
      </c>
      <c r="AR615" t="s">
        <v>119</v>
      </c>
      <c r="AT615" s="160">
        <v>42530</v>
      </c>
      <c r="AU615" s="161">
        <v>1</v>
      </c>
      <c r="AV615" s="162">
        <v>1</v>
      </c>
      <c r="AW615" t="s">
        <v>120</v>
      </c>
      <c r="AZ615" s="163">
        <v>42530</v>
      </c>
      <c r="BB615" t="s">
        <v>121</v>
      </c>
      <c r="BC615" t="s">
        <v>114</v>
      </c>
      <c r="BD615" t="s">
        <v>122</v>
      </c>
      <c r="BE615" t="s">
        <v>110</v>
      </c>
      <c r="BH615" t="s">
        <v>122</v>
      </c>
      <c r="BL615" t="s">
        <v>110</v>
      </c>
      <c r="BM615" s="165">
        <v>42530</v>
      </c>
      <c r="BO615" t="s">
        <v>110</v>
      </c>
      <c r="BP615" t="s">
        <v>123</v>
      </c>
      <c r="BS615" s="166">
        <v>42530.773680555554</v>
      </c>
      <c r="BU615" t="s">
        <v>110</v>
      </c>
      <c r="BV615" t="s">
        <v>166</v>
      </c>
      <c r="BW615" t="s">
        <v>110</v>
      </c>
      <c r="BZ615" t="s">
        <v>108</v>
      </c>
      <c r="CA615" t="s">
        <v>165</v>
      </c>
      <c r="CB615" s="167">
        <v>42530</v>
      </c>
      <c r="CC615" s="168">
        <v>0</v>
      </c>
      <c r="CD615" s="169">
        <v>19</v>
      </c>
      <c r="CE615" t="s">
        <v>111</v>
      </c>
      <c r="CH615" t="s">
        <v>162</v>
      </c>
      <c r="CL615" t="s">
        <v>126</v>
      </c>
      <c r="CM615" t="s">
        <v>132</v>
      </c>
      <c r="CU615" t="s">
        <v>119</v>
      </c>
      <c r="DD615" s="170">
        <v>-31.25</v>
      </c>
      <c r="DE615" t="s">
        <v>110</v>
      </c>
      <c r="DF615" s="171">
        <v>0</v>
      </c>
      <c r="DH615" s="172">
        <v>0</v>
      </c>
      <c r="DI615" t="s">
        <v>166</v>
      </c>
      <c r="DJ615" t="s">
        <v>116</v>
      </c>
      <c r="DK615" s="173">
        <v>42530</v>
      </c>
      <c r="DL615" t="s">
        <v>119</v>
      </c>
      <c r="DN615" s="174">
        <v>-31.25</v>
      </c>
      <c r="DO615" s="175">
        <v>1</v>
      </c>
      <c r="DP615" s="176">
        <v>1</v>
      </c>
      <c r="DQ615" s="177">
        <v>1468454</v>
      </c>
      <c r="DT615" s="178">
        <v>42530</v>
      </c>
      <c r="DV615" t="s">
        <v>120</v>
      </c>
      <c r="DW615" s="179">
        <v>42530</v>
      </c>
      <c r="DX615" t="s">
        <v>110</v>
      </c>
      <c r="DY615" s="180">
        <v>42530</v>
      </c>
      <c r="DZ615" t="s">
        <v>116</v>
      </c>
      <c r="EC615" t="s">
        <v>123</v>
      </c>
      <c r="ED615" s="181">
        <v>0</v>
      </c>
      <c r="EE615" s="182">
        <v>0</v>
      </c>
      <c r="EG615" t="s">
        <v>131</v>
      </c>
      <c r="EJ615" t="str">
        <f t="shared" si="9"/>
        <v>206100020100</v>
      </c>
    </row>
    <row r="616" spans="1:140" ht="15.75" hidden="1" thickTop="1" x14ac:dyDescent="0.25">
      <c r="A616" t="s">
        <v>108</v>
      </c>
      <c r="B616" t="s">
        <v>165</v>
      </c>
      <c r="C616" s="140">
        <v>42530</v>
      </c>
      <c r="D616" s="141">
        <v>0</v>
      </c>
      <c r="E616" t="s">
        <v>108</v>
      </c>
      <c r="F616" t="s">
        <v>110</v>
      </c>
      <c r="G616" s="142">
        <v>2016</v>
      </c>
      <c r="H616" s="143">
        <v>12</v>
      </c>
      <c r="I616" s="144">
        <v>42530</v>
      </c>
      <c r="J616" t="s">
        <v>111</v>
      </c>
      <c r="L616" t="s">
        <v>110</v>
      </c>
      <c r="M616" t="s">
        <v>110</v>
      </c>
      <c r="O616" s="146">
        <v>0</v>
      </c>
      <c r="P616" t="s">
        <v>112</v>
      </c>
      <c r="R616" s="148">
        <v>42530</v>
      </c>
      <c r="S616" s="149">
        <v>67</v>
      </c>
      <c r="T616" s="150">
        <v>104180.85</v>
      </c>
      <c r="U616" s="151">
        <v>104180.85</v>
      </c>
      <c r="V616" s="152">
        <v>0</v>
      </c>
      <c r="W616" t="s">
        <v>113</v>
      </c>
      <c r="Y616" t="s">
        <v>114</v>
      </c>
      <c r="Z616" t="s">
        <v>114</v>
      </c>
      <c r="AA616" t="s">
        <v>114</v>
      </c>
      <c r="AB616" t="s">
        <v>115</v>
      </c>
      <c r="AC616" t="s">
        <v>116</v>
      </c>
      <c r="AD616" t="s">
        <v>110</v>
      </c>
      <c r="AE616" t="s">
        <v>110</v>
      </c>
      <c r="AH616" s="153">
        <v>0</v>
      </c>
      <c r="AI616" s="154">
        <v>42530</v>
      </c>
      <c r="AJ616" s="155">
        <v>1468454</v>
      </c>
      <c r="AK616" s="156">
        <v>1468454.1</v>
      </c>
      <c r="AL616" s="157">
        <v>42530</v>
      </c>
      <c r="AM616" s="158">
        <v>0</v>
      </c>
      <c r="AN616" t="s">
        <v>159</v>
      </c>
      <c r="AO616" s="159">
        <v>42530.782951388886</v>
      </c>
      <c r="AP616" t="s">
        <v>166</v>
      </c>
      <c r="AQ616" t="s">
        <v>119</v>
      </c>
      <c r="AR616" t="s">
        <v>119</v>
      </c>
      <c r="AT616" s="160">
        <v>42530</v>
      </c>
      <c r="AU616" s="161">
        <v>1</v>
      </c>
      <c r="AV616" s="162">
        <v>1</v>
      </c>
      <c r="AW616" t="s">
        <v>120</v>
      </c>
      <c r="AZ616" s="163">
        <v>42530</v>
      </c>
      <c r="BB616" t="s">
        <v>121</v>
      </c>
      <c r="BC616" t="s">
        <v>114</v>
      </c>
      <c r="BD616" t="s">
        <v>122</v>
      </c>
      <c r="BE616" t="s">
        <v>110</v>
      </c>
      <c r="BH616" t="s">
        <v>122</v>
      </c>
      <c r="BL616" t="s">
        <v>110</v>
      </c>
      <c r="BM616" s="165">
        <v>42530</v>
      </c>
      <c r="BO616" t="s">
        <v>110</v>
      </c>
      <c r="BP616" t="s">
        <v>123</v>
      </c>
      <c r="BS616" s="166">
        <v>42530.773680555554</v>
      </c>
      <c r="BU616" t="s">
        <v>110</v>
      </c>
      <c r="BV616" t="s">
        <v>166</v>
      </c>
      <c r="BW616" t="s">
        <v>110</v>
      </c>
      <c r="BZ616" t="s">
        <v>108</v>
      </c>
      <c r="CA616" t="s">
        <v>165</v>
      </c>
      <c r="CB616" s="167">
        <v>42530</v>
      </c>
      <c r="CC616" s="168">
        <v>0</v>
      </c>
      <c r="CD616" s="169">
        <v>20</v>
      </c>
      <c r="CE616" t="s">
        <v>111</v>
      </c>
      <c r="CH616" t="s">
        <v>161</v>
      </c>
      <c r="CL616" t="s">
        <v>126</v>
      </c>
      <c r="CM616" t="s">
        <v>127</v>
      </c>
      <c r="CU616" t="s">
        <v>119</v>
      </c>
      <c r="DD616" s="170">
        <v>16.63</v>
      </c>
      <c r="DE616" t="s">
        <v>110</v>
      </c>
      <c r="DF616" s="171">
        <v>0</v>
      </c>
      <c r="DH616" s="172">
        <v>0</v>
      </c>
      <c r="DI616" t="s">
        <v>166</v>
      </c>
      <c r="DJ616" t="s">
        <v>116</v>
      </c>
      <c r="DK616" s="173">
        <v>42530</v>
      </c>
      <c r="DL616" t="s">
        <v>119</v>
      </c>
      <c r="DN616" s="174">
        <v>16.63</v>
      </c>
      <c r="DO616" s="175">
        <v>1</v>
      </c>
      <c r="DP616" s="176">
        <v>1</v>
      </c>
      <c r="DQ616" s="177">
        <v>1468454</v>
      </c>
      <c r="DT616" s="178">
        <v>42530</v>
      </c>
      <c r="DV616" t="s">
        <v>120</v>
      </c>
      <c r="DW616" s="179">
        <v>42530</v>
      </c>
      <c r="DX616" t="s">
        <v>110</v>
      </c>
      <c r="DY616" s="180">
        <v>42530</v>
      </c>
      <c r="DZ616" t="s">
        <v>116</v>
      </c>
      <c r="EC616" t="s">
        <v>123</v>
      </c>
      <c r="ED616" s="181">
        <v>0</v>
      </c>
      <c r="EE616" s="182">
        <v>0</v>
      </c>
      <c r="EG616" t="s">
        <v>131</v>
      </c>
      <c r="EJ616" t="str">
        <f t="shared" si="9"/>
        <v>208100010100</v>
      </c>
    </row>
    <row r="617" spans="1:140" ht="15.75" hidden="1" thickTop="1" x14ac:dyDescent="0.25">
      <c r="A617" t="s">
        <v>108</v>
      </c>
      <c r="B617" t="s">
        <v>165</v>
      </c>
      <c r="C617" s="140">
        <v>42530</v>
      </c>
      <c r="D617" s="141">
        <v>0</v>
      </c>
      <c r="E617" t="s">
        <v>108</v>
      </c>
      <c r="F617" t="s">
        <v>110</v>
      </c>
      <c r="G617" s="142">
        <v>2016</v>
      </c>
      <c r="H617" s="143">
        <v>12</v>
      </c>
      <c r="I617" s="144">
        <v>42530</v>
      </c>
      <c r="J617" t="s">
        <v>111</v>
      </c>
      <c r="L617" t="s">
        <v>110</v>
      </c>
      <c r="M617" t="s">
        <v>110</v>
      </c>
      <c r="O617" s="146">
        <v>0</v>
      </c>
      <c r="P617" t="s">
        <v>112</v>
      </c>
      <c r="R617" s="148">
        <v>42530</v>
      </c>
      <c r="S617" s="149">
        <v>67</v>
      </c>
      <c r="T617" s="150">
        <v>104180.85</v>
      </c>
      <c r="U617" s="151">
        <v>104180.85</v>
      </c>
      <c r="V617" s="152">
        <v>0</v>
      </c>
      <c r="W617" t="s">
        <v>113</v>
      </c>
      <c r="Y617" t="s">
        <v>114</v>
      </c>
      <c r="Z617" t="s">
        <v>114</v>
      </c>
      <c r="AA617" t="s">
        <v>114</v>
      </c>
      <c r="AB617" t="s">
        <v>115</v>
      </c>
      <c r="AC617" t="s">
        <v>116</v>
      </c>
      <c r="AD617" t="s">
        <v>110</v>
      </c>
      <c r="AE617" t="s">
        <v>110</v>
      </c>
      <c r="AH617" s="153">
        <v>0</v>
      </c>
      <c r="AI617" s="154">
        <v>42530</v>
      </c>
      <c r="AJ617" s="155">
        <v>1468454</v>
      </c>
      <c r="AK617" s="156">
        <v>1468454.1</v>
      </c>
      <c r="AL617" s="157">
        <v>42530</v>
      </c>
      <c r="AM617" s="158">
        <v>0</v>
      </c>
      <c r="AN617" t="s">
        <v>159</v>
      </c>
      <c r="AO617" s="159">
        <v>42530.782951388886</v>
      </c>
      <c r="AP617" t="s">
        <v>166</v>
      </c>
      <c r="AQ617" t="s">
        <v>119</v>
      </c>
      <c r="AR617" t="s">
        <v>119</v>
      </c>
      <c r="AT617" s="160">
        <v>42530</v>
      </c>
      <c r="AU617" s="161">
        <v>1</v>
      </c>
      <c r="AV617" s="162">
        <v>1</v>
      </c>
      <c r="AW617" t="s">
        <v>120</v>
      </c>
      <c r="AZ617" s="163">
        <v>42530</v>
      </c>
      <c r="BB617" t="s">
        <v>121</v>
      </c>
      <c r="BC617" t="s">
        <v>114</v>
      </c>
      <c r="BD617" t="s">
        <v>122</v>
      </c>
      <c r="BE617" t="s">
        <v>110</v>
      </c>
      <c r="BH617" t="s">
        <v>122</v>
      </c>
      <c r="BL617" t="s">
        <v>110</v>
      </c>
      <c r="BM617" s="165">
        <v>42530</v>
      </c>
      <c r="BO617" t="s">
        <v>110</v>
      </c>
      <c r="BP617" t="s">
        <v>123</v>
      </c>
      <c r="BS617" s="166">
        <v>42530.773680555554</v>
      </c>
      <c r="BU617" t="s">
        <v>110</v>
      </c>
      <c r="BV617" t="s">
        <v>166</v>
      </c>
      <c r="BW617" t="s">
        <v>110</v>
      </c>
      <c r="BZ617" t="s">
        <v>108</v>
      </c>
      <c r="CA617" t="s">
        <v>165</v>
      </c>
      <c r="CB617" s="167">
        <v>42530</v>
      </c>
      <c r="CC617" s="168">
        <v>0</v>
      </c>
      <c r="CD617" s="169">
        <v>21</v>
      </c>
      <c r="CE617" t="s">
        <v>111</v>
      </c>
      <c r="CH617" t="s">
        <v>139</v>
      </c>
      <c r="CL617" t="s">
        <v>126</v>
      </c>
      <c r="CM617" t="s">
        <v>127</v>
      </c>
      <c r="CU617" t="s">
        <v>119</v>
      </c>
      <c r="DD617" s="170">
        <v>-2797.79</v>
      </c>
      <c r="DE617" t="s">
        <v>110</v>
      </c>
      <c r="DF617" s="171">
        <v>0</v>
      </c>
      <c r="DH617" s="172">
        <v>0</v>
      </c>
      <c r="DI617" t="s">
        <v>166</v>
      </c>
      <c r="DJ617" t="s">
        <v>116</v>
      </c>
      <c r="DK617" s="173">
        <v>42530</v>
      </c>
      <c r="DL617" t="s">
        <v>119</v>
      </c>
      <c r="DN617" s="174">
        <v>-2797.79</v>
      </c>
      <c r="DO617" s="175">
        <v>1</v>
      </c>
      <c r="DP617" s="176">
        <v>1</v>
      </c>
      <c r="DQ617" s="177">
        <v>1468454</v>
      </c>
      <c r="DT617" s="178">
        <v>42530</v>
      </c>
      <c r="DV617" t="s">
        <v>120</v>
      </c>
      <c r="DW617" s="179">
        <v>42530</v>
      </c>
      <c r="DX617" t="s">
        <v>110</v>
      </c>
      <c r="DY617" s="180">
        <v>42530</v>
      </c>
      <c r="DZ617" t="s">
        <v>116</v>
      </c>
      <c r="EC617" t="s">
        <v>123</v>
      </c>
      <c r="ED617" s="181">
        <v>0</v>
      </c>
      <c r="EE617" s="182">
        <v>0</v>
      </c>
      <c r="EG617" t="s">
        <v>131</v>
      </c>
      <c r="EJ617" t="str">
        <f t="shared" si="9"/>
        <v>210000010100</v>
      </c>
    </row>
    <row r="618" spans="1:140" ht="15.75" hidden="1" thickTop="1" x14ac:dyDescent="0.25">
      <c r="A618" t="s">
        <v>108</v>
      </c>
      <c r="B618" t="s">
        <v>165</v>
      </c>
      <c r="C618" s="140">
        <v>42530</v>
      </c>
      <c r="D618" s="141">
        <v>0</v>
      </c>
      <c r="E618" t="s">
        <v>108</v>
      </c>
      <c r="F618" t="s">
        <v>110</v>
      </c>
      <c r="G618" s="142">
        <v>2016</v>
      </c>
      <c r="H618" s="143">
        <v>12</v>
      </c>
      <c r="I618" s="144">
        <v>42530</v>
      </c>
      <c r="J618" t="s">
        <v>111</v>
      </c>
      <c r="L618" t="s">
        <v>110</v>
      </c>
      <c r="M618" t="s">
        <v>110</v>
      </c>
      <c r="O618" s="146">
        <v>0</v>
      </c>
      <c r="P618" t="s">
        <v>112</v>
      </c>
      <c r="R618" s="148">
        <v>42530</v>
      </c>
      <c r="S618" s="149">
        <v>67</v>
      </c>
      <c r="T618" s="150">
        <v>104180.85</v>
      </c>
      <c r="U618" s="151">
        <v>104180.85</v>
      </c>
      <c r="V618" s="152">
        <v>0</v>
      </c>
      <c r="W618" t="s">
        <v>113</v>
      </c>
      <c r="Y618" t="s">
        <v>114</v>
      </c>
      <c r="Z618" t="s">
        <v>114</v>
      </c>
      <c r="AA618" t="s">
        <v>114</v>
      </c>
      <c r="AB618" t="s">
        <v>115</v>
      </c>
      <c r="AC618" t="s">
        <v>116</v>
      </c>
      <c r="AD618" t="s">
        <v>110</v>
      </c>
      <c r="AE618" t="s">
        <v>110</v>
      </c>
      <c r="AH618" s="153">
        <v>0</v>
      </c>
      <c r="AI618" s="154">
        <v>42530</v>
      </c>
      <c r="AJ618" s="155">
        <v>1468454</v>
      </c>
      <c r="AK618" s="156">
        <v>1468454.1</v>
      </c>
      <c r="AL618" s="157">
        <v>42530</v>
      </c>
      <c r="AM618" s="158">
        <v>0</v>
      </c>
      <c r="AN618" t="s">
        <v>159</v>
      </c>
      <c r="AO618" s="159">
        <v>42530.782951388886</v>
      </c>
      <c r="AP618" t="s">
        <v>166</v>
      </c>
      <c r="AQ618" t="s">
        <v>119</v>
      </c>
      <c r="AR618" t="s">
        <v>119</v>
      </c>
      <c r="AT618" s="160">
        <v>42530</v>
      </c>
      <c r="AU618" s="161">
        <v>1</v>
      </c>
      <c r="AV618" s="162">
        <v>1</v>
      </c>
      <c r="AW618" t="s">
        <v>120</v>
      </c>
      <c r="AZ618" s="163">
        <v>42530</v>
      </c>
      <c r="BB618" t="s">
        <v>121</v>
      </c>
      <c r="BC618" t="s">
        <v>114</v>
      </c>
      <c r="BD618" t="s">
        <v>122</v>
      </c>
      <c r="BE618" t="s">
        <v>110</v>
      </c>
      <c r="BH618" t="s">
        <v>122</v>
      </c>
      <c r="BL618" t="s">
        <v>110</v>
      </c>
      <c r="BM618" s="165">
        <v>42530</v>
      </c>
      <c r="BO618" t="s">
        <v>110</v>
      </c>
      <c r="BP618" t="s">
        <v>123</v>
      </c>
      <c r="BS618" s="166">
        <v>42530.773680555554</v>
      </c>
      <c r="BU618" t="s">
        <v>110</v>
      </c>
      <c r="BV618" t="s">
        <v>166</v>
      </c>
      <c r="BW618" t="s">
        <v>110</v>
      </c>
      <c r="BZ618" t="s">
        <v>108</v>
      </c>
      <c r="CA618" t="s">
        <v>165</v>
      </c>
      <c r="CB618" s="167">
        <v>42530</v>
      </c>
      <c r="CC618" s="168">
        <v>0</v>
      </c>
      <c r="CD618" s="169">
        <v>22</v>
      </c>
      <c r="CE618" t="s">
        <v>111</v>
      </c>
      <c r="CH618" t="s">
        <v>139</v>
      </c>
      <c r="CL618" t="s">
        <v>126</v>
      </c>
      <c r="CM618" t="s">
        <v>132</v>
      </c>
      <c r="CU618" t="s">
        <v>119</v>
      </c>
      <c r="DD618" s="170">
        <v>-260.33999999999997</v>
      </c>
      <c r="DE618" t="s">
        <v>110</v>
      </c>
      <c r="DF618" s="171">
        <v>0</v>
      </c>
      <c r="DH618" s="172">
        <v>0</v>
      </c>
      <c r="DI618" t="s">
        <v>166</v>
      </c>
      <c r="DJ618" t="s">
        <v>116</v>
      </c>
      <c r="DK618" s="173">
        <v>42530</v>
      </c>
      <c r="DL618" t="s">
        <v>119</v>
      </c>
      <c r="DN618" s="174">
        <v>-260.33999999999997</v>
      </c>
      <c r="DO618" s="175">
        <v>1</v>
      </c>
      <c r="DP618" s="176">
        <v>1</v>
      </c>
      <c r="DQ618" s="177">
        <v>1468454</v>
      </c>
      <c r="DT618" s="178">
        <v>42530</v>
      </c>
      <c r="DV618" t="s">
        <v>120</v>
      </c>
      <c r="DW618" s="179">
        <v>42530</v>
      </c>
      <c r="DX618" t="s">
        <v>110</v>
      </c>
      <c r="DY618" s="180">
        <v>42530</v>
      </c>
      <c r="DZ618" t="s">
        <v>116</v>
      </c>
      <c r="EC618" t="s">
        <v>123</v>
      </c>
      <c r="ED618" s="181">
        <v>0</v>
      </c>
      <c r="EE618" s="182">
        <v>0</v>
      </c>
      <c r="EG618" t="s">
        <v>131</v>
      </c>
      <c r="EJ618" t="str">
        <f t="shared" si="9"/>
        <v>210000020100</v>
      </c>
    </row>
    <row r="619" spans="1:140" ht="15.75" hidden="1" thickTop="1" x14ac:dyDescent="0.25">
      <c r="A619" t="s">
        <v>108</v>
      </c>
      <c r="B619" t="s">
        <v>165</v>
      </c>
      <c r="C619" s="140">
        <v>42530</v>
      </c>
      <c r="D619" s="141">
        <v>0</v>
      </c>
      <c r="E619" t="s">
        <v>108</v>
      </c>
      <c r="F619" t="s">
        <v>110</v>
      </c>
      <c r="G619" s="142">
        <v>2016</v>
      </c>
      <c r="H619" s="143">
        <v>12</v>
      </c>
      <c r="I619" s="144">
        <v>42530</v>
      </c>
      <c r="J619" t="s">
        <v>111</v>
      </c>
      <c r="L619" t="s">
        <v>110</v>
      </c>
      <c r="M619" t="s">
        <v>110</v>
      </c>
      <c r="O619" s="146">
        <v>0</v>
      </c>
      <c r="P619" t="s">
        <v>112</v>
      </c>
      <c r="R619" s="148">
        <v>42530</v>
      </c>
      <c r="S619" s="149">
        <v>67</v>
      </c>
      <c r="T619" s="150">
        <v>104180.85</v>
      </c>
      <c r="U619" s="151">
        <v>104180.85</v>
      </c>
      <c r="V619" s="152">
        <v>0</v>
      </c>
      <c r="W619" t="s">
        <v>113</v>
      </c>
      <c r="Y619" t="s">
        <v>114</v>
      </c>
      <c r="Z619" t="s">
        <v>114</v>
      </c>
      <c r="AA619" t="s">
        <v>114</v>
      </c>
      <c r="AB619" t="s">
        <v>115</v>
      </c>
      <c r="AC619" t="s">
        <v>116</v>
      </c>
      <c r="AD619" t="s">
        <v>110</v>
      </c>
      <c r="AE619" t="s">
        <v>110</v>
      </c>
      <c r="AH619" s="153">
        <v>0</v>
      </c>
      <c r="AI619" s="154">
        <v>42530</v>
      </c>
      <c r="AJ619" s="155">
        <v>1468454</v>
      </c>
      <c r="AK619" s="156">
        <v>1468454.1</v>
      </c>
      <c r="AL619" s="157">
        <v>42530</v>
      </c>
      <c r="AM619" s="158">
        <v>0</v>
      </c>
      <c r="AN619" t="s">
        <v>159</v>
      </c>
      <c r="AO619" s="159">
        <v>42530.782951388886</v>
      </c>
      <c r="AP619" t="s">
        <v>166</v>
      </c>
      <c r="AQ619" t="s">
        <v>119</v>
      </c>
      <c r="AR619" t="s">
        <v>119</v>
      </c>
      <c r="AT619" s="160">
        <v>42530</v>
      </c>
      <c r="AU619" s="161">
        <v>1</v>
      </c>
      <c r="AV619" s="162">
        <v>1</v>
      </c>
      <c r="AW619" t="s">
        <v>120</v>
      </c>
      <c r="AZ619" s="163">
        <v>42530</v>
      </c>
      <c r="BB619" t="s">
        <v>121</v>
      </c>
      <c r="BC619" t="s">
        <v>114</v>
      </c>
      <c r="BD619" t="s">
        <v>122</v>
      </c>
      <c r="BE619" t="s">
        <v>110</v>
      </c>
      <c r="BH619" t="s">
        <v>122</v>
      </c>
      <c r="BL619" t="s">
        <v>110</v>
      </c>
      <c r="BM619" s="165">
        <v>42530</v>
      </c>
      <c r="BO619" t="s">
        <v>110</v>
      </c>
      <c r="BP619" t="s">
        <v>123</v>
      </c>
      <c r="BS619" s="166">
        <v>42530.773680555554</v>
      </c>
      <c r="BU619" t="s">
        <v>110</v>
      </c>
      <c r="BV619" t="s">
        <v>166</v>
      </c>
      <c r="BW619" t="s">
        <v>110</v>
      </c>
      <c r="BZ619" t="s">
        <v>108</v>
      </c>
      <c r="CA619" t="s">
        <v>165</v>
      </c>
      <c r="CB619" s="167">
        <v>42530</v>
      </c>
      <c r="CC619" s="168">
        <v>0</v>
      </c>
      <c r="CD619" s="169">
        <v>23</v>
      </c>
      <c r="CE619" t="s">
        <v>111</v>
      </c>
      <c r="CH619" t="s">
        <v>140</v>
      </c>
      <c r="CL619" t="s">
        <v>126</v>
      </c>
      <c r="CM619" t="s">
        <v>127</v>
      </c>
      <c r="CU619" t="s">
        <v>119</v>
      </c>
      <c r="DD619" s="170">
        <v>-4379.76</v>
      </c>
      <c r="DE619" t="s">
        <v>110</v>
      </c>
      <c r="DF619" s="171">
        <v>0</v>
      </c>
      <c r="DH619" s="172">
        <v>0</v>
      </c>
      <c r="DI619" t="s">
        <v>166</v>
      </c>
      <c r="DJ619" t="s">
        <v>116</v>
      </c>
      <c r="DK619" s="173">
        <v>42530</v>
      </c>
      <c r="DL619" t="s">
        <v>119</v>
      </c>
      <c r="DN619" s="174">
        <v>-4379.76</v>
      </c>
      <c r="DO619" s="175">
        <v>1</v>
      </c>
      <c r="DP619" s="176">
        <v>1</v>
      </c>
      <c r="DQ619" s="177">
        <v>1468454</v>
      </c>
      <c r="DT619" s="178">
        <v>42530</v>
      </c>
      <c r="DV619" t="s">
        <v>120</v>
      </c>
      <c r="DW619" s="179">
        <v>42530</v>
      </c>
      <c r="DX619" t="s">
        <v>110</v>
      </c>
      <c r="DY619" s="180">
        <v>42530</v>
      </c>
      <c r="DZ619" t="s">
        <v>116</v>
      </c>
      <c r="EC619" t="s">
        <v>123</v>
      </c>
      <c r="ED619" s="181">
        <v>0</v>
      </c>
      <c r="EE619" s="182">
        <v>0</v>
      </c>
      <c r="EG619" t="s">
        <v>131</v>
      </c>
      <c r="EJ619" t="str">
        <f t="shared" si="9"/>
        <v>210500010100</v>
      </c>
    </row>
    <row r="620" spans="1:140" ht="15.75" hidden="1" thickTop="1" x14ac:dyDescent="0.25">
      <c r="A620" t="s">
        <v>108</v>
      </c>
      <c r="B620" t="s">
        <v>165</v>
      </c>
      <c r="C620" s="140">
        <v>42530</v>
      </c>
      <c r="D620" s="141">
        <v>0</v>
      </c>
      <c r="E620" t="s">
        <v>108</v>
      </c>
      <c r="F620" t="s">
        <v>110</v>
      </c>
      <c r="G620" s="142">
        <v>2016</v>
      </c>
      <c r="H620" s="143">
        <v>12</v>
      </c>
      <c r="I620" s="144">
        <v>42530</v>
      </c>
      <c r="J620" t="s">
        <v>111</v>
      </c>
      <c r="L620" t="s">
        <v>110</v>
      </c>
      <c r="M620" t="s">
        <v>110</v>
      </c>
      <c r="O620" s="146">
        <v>0</v>
      </c>
      <c r="P620" t="s">
        <v>112</v>
      </c>
      <c r="R620" s="148">
        <v>42530</v>
      </c>
      <c r="S620" s="149">
        <v>67</v>
      </c>
      <c r="T620" s="150">
        <v>104180.85</v>
      </c>
      <c r="U620" s="151">
        <v>104180.85</v>
      </c>
      <c r="V620" s="152">
        <v>0</v>
      </c>
      <c r="W620" t="s">
        <v>113</v>
      </c>
      <c r="Y620" t="s">
        <v>114</v>
      </c>
      <c r="Z620" t="s">
        <v>114</v>
      </c>
      <c r="AA620" t="s">
        <v>114</v>
      </c>
      <c r="AB620" t="s">
        <v>115</v>
      </c>
      <c r="AC620" t="s">
        <v>116</v>
      </c>
      <c r="AD620" t="s">
        <v>110</v>
      </c>
      <c r="AE620" t="s">
        <v>110</v>
      </c>
      <c r="AH620" s="153">
        <v>0</v>
      </c>
      <c r="AI620" s="154">
        <v>42530</v>
      </c>
      <c r="AJ620" s="155">
        <v>1468454</v>
      </c>
      <c r="AK620" s="156">
        <v>1468454.1</v>
      </c>
      <c r="AL620" s="157">
        <v>42530</v>
      </c>
      <c r="AM620" s="158">
        <v>0</v>
      </c>
      <c r="AN620" t="s">
        <v>159</v>
      </c>
      <c r="AO620" s="159">
        <v>42530.782951388886</v>
      </c>
      <c r="AP620" t="s">
        <v>166</v>
      </c>
      <c r="AQ620" t="s">
        <v>119</v>
      </c>
      <c r="AR620" t="s">
        <v>119</v>
      </c>
      <c r="AT620" s="160">
        <v>42530</v>
      </c>
      <c r="AU620" s="161">
        <v>1</v>
      </c>
      <c r="AV620" s="162">
        <v>1</v>
      </c>
      <c r="AW620" t="s">
        <v>120</v>
      </c>
      <c r="AZ620" s="163">
        <v>42530</v>
      </c>
      <c r="BB620" t="s">
        <v>121</v>
      </c>
      <c r="BC620" t="s">
        <v>114</v>
      </c>
      <c r="BD620" t="s">
        <v>122</v>
      </c>
      <c r="BE620" t="s">
        <v>110</v>
      </c>
      <c r="BH620" t="s">
        <v>122</v>
      </c>
      <c r="BL620" t="s">
        <v>110</v>
      </c>
      <c r="BM620" s="165">
        <v>42530</v>
      </c>
      <c r="BO620" t="s">
        <v>110</v>
      </c>
      <c r="BP620" t="s">
        <v>123</v>
      </c>
      <c r="BS620" s="166">
        <v>42530.773680555554</v>
      </c>
      <c r="BU620" t="s">
        <v>110</v>
      </c>
      <c r="BV620" t="s">
        <v>166</v>
      </c>
      <c r="BW620" t="s">
        <v>110</v>
      </c>
      <c r="BZ620" t="s">
        <v>108</v>
      </c>
      <c r="CA620" t="s">
        <v>165</v>
      </c>
      <c r="CB620" s="167">
        <v>42530</v>
      </c>
      <c r="CC620" s="168">
        <v>0</v>
      </c>
      <c r="CD620" s="169">
        <v>24</v>
      </c>
      <c r="CE620" t="s">
        <v>111</v>
      </c>
      <c r="CH620" t="s">
        <v>140</v>
      </c>
      <c r="CL620" t="s">
        <v>126</v>
      </c>
      <c r="CM620" t="s">
        <v>132</v>
      </c>
      <c r="CU620" t="s">
        <v>119</v>
      </c>
      <c r="DD620" s="170">
        <v>-491.8</v>
      </c>
      <c r="DE620" t="s">
        <v>110</v>
      </c>
      <c r="DF620" s="171">
        <v>0</v>
      </c>
      <c r="DH620" s="172">
        <v>0</v>
      </c>
      <c r="DI620" t="s">
        <v>166</v>
      </c>
      <c r="DJ620" t="s">
        <v>116</v>
      </c>
      <c r="DK620" s="173">
        <v>42530</v>
      </c>
      <c r="DL620" t="s">
        <v>119</v>
      </c>
      <c r="DN620" s="174">
        <v>-491.8</v>
      </c>
      <c r="DO620" s="175">
        <v>1</v>
      </c>
      <c r="DP620" s="176">
        <v>1</v>
      </c>
      <c r="DQ620" s="177">
        <v>1468454</v>
      </c>
      <c r="DT620" s="178">
        <v>42530</v>
      </c>
      <c r="DV620" t="s">
        <v>120</v>
      </c>
      <c r="DW620" s="179">
        <v>42530</v>
      </c>
      <c r="DX620" t="s">
        <v>110</v>
      </c>
      <c r="DY620" s="180">
        <v>42530</v>
      </c>
      <c r="DZ620" t="s">
        <v>116</v>
      </c>
      <c r="EC620" t="s">
        <v>123</v>
      </c>
      <c r="ED620" s="181">
        <v>0</v>
      </c>
      <c r="EE620" s="182">
        <v>0</v>
      </c>
      <c r="EG620" t="s">
        <v>131</v>
      </c>
      <c r="EJ620" t="str">
        <f t="shared" si="9"/>
        <v>210500020100</v>
      </c>
    </row>
    <row r="621" spans="1:140" ht="15.75" hidden="1" thickTop="1" x14ac:dyDescent="0.25">
      <c r="A621" t="s">
        <v>108</v>
      </c>
      <c r="B621" t="s">
        <v>165</v>
      </c>
      <c r="C621" s="140">
        <v>42530</v>
      </c>
      <c r="D621" s="141">
        <v>0</v>
      </c>
      <c r="E621" t="s">
        <v>108</v>
      </c>
      <c r="F621" t="s">
        <v>110</v>
      </c>
      <c r="G621" s="142">
        <v>2016</v>
      </c>
      <c r="H621" s="143">
        <v>12</v>
      </c>
      <c r="I621" s="144">
        <v>42530</v>
      </c>
      <c r="J621" t="s">
        <v>111</v>
      </c>
      <c r="L621" t="s">
        <v>110</v>
      </c>
      <c r="M621" t="s">
        <v>110</v>
      </c>
      <c r="O621" s="146">
        <v>0</v>
      </c>
      <c r="P621" t="s">
        <v>112</v>
      </c>
      <c r="R621" s="148">
        <v>42530</v>
      </c>
      <c r="S621" s="149">
        <v>67</v>
      </c>
      <c r="T621" s="150">
        <v>104180.85</v>
      </c>
      <c r="U621" s="151">
        <v>104180.85</v>
      </c>
      <c r="V621" s="152">
        <v>0</v>
      </c>
      <c r="W621" t="s">
        <v>113</v>
      </c>
      <c r="Y621" t="s">
        <v>114</v>
      </c>
      <c r="Z621" t="s">
        <v>114</v>
      </c>
      <c r="AA621" t="s">
        <v>114</v>
      </c>
      <c r="AB621" t="s">
        <v>115</v>
      </c>
      <c r="AC621" t="s">
        <v>116</v>
      </c>
      <c r="AD621" t="s">
        <v>110</v>
      </c>
      <c r="AE621" t="s">
        <v>110</v>
      </c>
      <c r="AH621" s="153">
        <v>0</v>
      </c>
      <c r="AI621" s="154">
        <v>42530</v>
      </c>
      <c r="AJ621" s="155">
        <v>1468454</v>
      </c>
      <c r="AK621" s="156">
        <v>1468454.1</v>
      </c>
      <c r="AL621" s="157">
        <v>42530</v>
      </c>
      <c r="AM621" s="158">
        <v>0</v>
      </c>
      <c r="AN621" t="s">
        <v>159</v>
      </c>
      <c r="AO621" s="159">
        <v>42530.782951388886</v>
      </c>
      <c r="AP621" t="s">
        <v>166</v>
      </c>
      <c r="AQ621" t="s">
        <v>119</v>
      </c>
      <c r="AR621" t="s">
        <v>119</v>
      </c>
      <c r="AT621" s="160">
        <v>42530</v>
      </c>
      <c r="AU621" s="161">
        <v>1</v>
      </c>
      <c r="AV621" s="162">
        <v>1</v>
      </c>
      <c r="AW621" t="s">
        <v>120</v>
      </c>
      <c r="AZ621" s="163">
        <v>42530</v>
      </c>
      <c r="BB621" t="s">
        <v>121</v>
      </c>
      <c r="BC621" t="s">
        <v>114</v>
      </c>
      <c r="BD621" t="s">
        <v>122</v>
      </c>
      <c r="BE621" t="s">
        <v>110</v>
      </c>
      <c r="BH621" t="s">
        <v>122</v>
      </c>
      <c r="BL621" t="s">
        <v>110</v>
      </c>
      <c r="BM621" s="165">
        <v>42530</v>
      </c>
      <c r="BO621" t="s">
        <v>110</v>
      </c>
      <c r="BP621" t="s">
        <v>123</v>
      </c>
      <c r="BS621" s="166">
        <v>42530.773680555554</v>
      </c>
      <c r="BU621" t="s">
        <v>110</v>
      </c>
      <c r="BV621" t="s">
        <v>166</v>
      </c>
      <c r="BW621" t="s">
        <v>110</v>
      </c>
      <c r="BZ621" t="s">
        <v>108</v>
      </c>
      <c r="CA621" t="s">
        <v>165</v>
      </c>
      <c r="CB621" s="167">
        <v>42530</v>
      </c>
      <c r="CC621" s="168">
        <v>0</v>
      </c>
      <c r="CD621" s="169">
        <v>25</v>
      </c>
      <c r="CE621" t="s">
        <v>111</v>
      </c>
      <c r="CH621" t="s">
        <v>141</v>
      </c>
      <c r="CL621" t="s">
        <v>126</v>
      </c>
      <c r="CM621" t="s">
        <v>127</v>
      </c>
      <c r="CU621" t="s">
        <v>119</v>
      </c>
      <c r="DD621" s="170">
        <v>-4213.0600000000004</v>
      </c>
      <c r="DE621" t="s">
        <v>110</v>
      </c>
      <c r="DF621" s="171">
        <v>0</v>
      </c>
      <c r="DH621" s="172">
        <v>0</v>
      </c>
      <c r="DI621" t="s">
        <v>166</v>
      </c>
      <c r="DJ621" t="s">
        <v>116</v>
      </c>
      <c r="DK621" s="173">
        <v>42530</v>
      </c>
      <c r="DL621" t="s">
        <v>119</v>
      </c>
      <c r="DN621" s="174">
        <v>-4213.0600000000004</v>
      </c>
      <c r="DO621" s="175">
        <v>1</v>
      </c>
      <c r="DP621" s="176">
        <v>1</v>
      </c>
      <c r="DQ621" s="177">
        <v>1468454</v>
      </c>
      <c r="DT621" s="178">
        <v>42530</v>
      </c>
      <c r="DV621" t="s">
        <v>120</v>
      </c>
      <c r="DW621" s="179">
        <v>42530</v>
      </c>
      <c r="DX621" t="s">
        <v>110</v>
      </c>
      <c r="DY621" s="180">
        <v>42530</v>
      </c>
      <c r="DZ621" t="s">
        <v>116</v>
      </c>
      <c r="EC621" t="s">
        <v>123</v>
      </c>
      <c r="ED621" s="181">
        <v>0</v>
      </c>
      <c r="EE621" s="182">
        <v>0</v>
      </c>
      <c r="EG621" t="s">
        <v>131</v>
      </c>
      <c r="EJ621" t="str">
        <f t="shared" si="9"/>
        <v>211000010100</v>
      </c>
    </row>
    <row r="622" spans="1:140" ht="15.75" hidden="1" thickTop="1" x14ac:dyDescent="0.25">
      <c r="A622" t="s">
        <v>108</v>
      </c>
      <c r="B622" t="s">
        <v>165</v>
      </c>
      <c r="C622" s="140">
        <v>42530</v>
      </c>
      <c r="D622" s="141">
        <v>0</v>
      </c>
      <c r="E622" t="s">
        <v>108</v>
      </c>
      <c r="F622" t="s">
        <v>110</v>
      </c>
      <c r="G622" s="142">
        <v>2016</v>
      </c>
      <c r="H622" s="143">
        <v>12</v>
      </c>
      <c r="I622" s="144">
        <v>42530</v>
      </c>
      <c r="J622" t="s">
        <v>111</v>
      </c>
      <c r="L622" t="s">
        <v>110</v>
      </c>
      <c r="M622" t="s">
        <v>110</v>
      </c>
      <c r="O622" s="146">
        <v>0</v>
      </c>
      <c r="P622" t="s">
        <v>112</v>
      </c>
      <c r="R622" s="148">
        <v>42530</v>
      </c>
      <c r="S622" s="149">
        <v>67</v>
      </c>
      <c r="T622" s="150">
        <v>104180.85</v>
      </c>
      <c r="U622" s="151">
        <v>104180.85</v>
      </c>
      <c r="V622" s="152">
        <v>0</v>
      </c>
      <c r="W622" t="s">
        <v>113</v>
      </c>
      <c r="Y622" t="s">
        <v>114</v>
      </c>
      <c r="Z622" t="s">
        <v>114</v>
      </c>
      <c r="AA622" t="s">
        <v>114</v>
      </c>
      <c r="AB622" t="s">
        <v>115</v>
      </c>
      <c r="AC622" t="s">
        <v>116</v>
      </c>
      <c r="AD622" t="s">
        <v>110</v>
      </c>
      <c r="AE622" t="s">
        <v>110</v>
      </c>
      <c r="AH622" s="153">
        <v>0</v>
      </c>
      <c r="AI622" s="154">
        <v>42530</v>
      </c>
      <c r="AJ622" s="155">
        <v>1468454</v>
      </c>
      <c r="AK622" s="156">
        <v>1468454.1</v>
      </c>
      <c r="AL622" s="157">
        <v>42530</v>
      </c>
      <c r="AM622" s="158">
        <v>0</v>
      </c>
      <c r="AN622" t="s">
        <v>159</v>
      </c>
      <c r="AO622" s="159">
        <v>42530.782951388886</v>
      </c>
      <c r="AP622" t="s">
        <v>166</v>
      </c>
      <c r="AQ622" t="s">
        <v>119</v>
      </c>
      <c r="AR622" t="s">
        <v>119</v>
      </c>
      <c r="AT622" s="160">
        <v>42530</v>
      </c>
      <c r="AU622" s="161">
        <v>1</v>
      </c>
      <c r="AV622" s="162">
        <v>1</v>
      </c>
      <c r="AW622" t="s">
        <v>120</v>
      </c>
      <c r="AZ622" s="163">
        <v>42530</v>
      </c>
      <c r="BB622" t="s">
        <v>121</v>
      </c>
      <c r="BC622" t="s">
        <v>114</v>
      </c>
      <c r="BD622" t="s">
        <v>122</v>
      </c>
      <c r="BE622" t="s">
        <v>110</v>
      </c>
      <c r="BH622" t="s">
        <v>122</v>
      </c>
      <c r="BL622" t="s">
        <v>110</v>
      </c>
      <c r="BM622" s="165">
        <v>42530</v>
      </c>
      <c r="BO622" t="s">
        <v>110</v>
      </c>
      <c r="BP622" t="s">
        <v>123</v>
      </c>
      <c r="BS622" s="166">
        <v>42530.773680555554</v>
      </c>
      <c r="BU622" t="s">
        <v>110</v>
      </c>
      <c r="BV622" t="s">
        <v>166</v>
      </c>
      <c r="BW622" t="s">
        <v>110</v>
      </c>
      <c r="BZ622" t="s">
        <v>108</v>
      </c>
      <c r="CA622" t="s">
        <v>165</v>
      </c>
      <c r="CB622" s="167">
        <v>42530</v>
      </c>
      <c r="CC622" s="168">
        <v>0</v>
      </c>
      <c r="CD622" s="169">
        <v>26</v>
      </c>
      <c r="CE622" t="s">
        <v>111</v>
      </c>
      <c r="CH622" t="s">
        <v>141</v>
      </c>
      <c r="CL622" t="s">
        <v>126</v>
      </c>
      <c r="CM622" t="s">
        <v>132</v>
      </c>
      <c r="CU622" t="s">
        <v>119</v>
      </c>
      <c r="DD622" s="170">
        <v>-506.64</v>
      </c>
      <c r="DE622" t="s">
        <v>110</v>
      </c>
      <c r="DF622" s="171">
        <v>0</v>
      </c>
      <c r="DH622" s="172">
        <v>0</v>
      </c>
      <c r="DI622" t="s">
        <v>166</v>
      </c>
      <c r="DJ622" t="s">
        <v>116</v>
      </c>
      <c r="DK622" s="173">
        <v>42530</v>
      </c>
      <c r="DL622" t="s">
        <v>119</v>
      </c>
      <c r="DN622" s="174">
        <v>-506.64</v>
      </c>
      <c r="DO622" s="175">
        <v>1</v>
      </c>
      <c r="DP622" s="176">
        <v>1</v>
      </c>
      <c r="DQ622" s="177">
        <v>1468454</v>
      </c>
      <c r="DT622" s="178">
        <v>42530</v>
      </c>
      <c r="DV622" t="s">
        <v>120</v>
      </c>
      <c r="DW622" s="179">
        <v>42530</v>
      </c>
      <c r="DX622" t="s">
        <v>110</v>
      </c>
      <c r="DY622" s="180">
        <v>42530</v>
      </c>
      <c r="DZ622" t="s">
        <v>116</v>
      </c>
      <c r="EC622" t="s">
        <v>123</v>
      </c>
      <c r="ED622" s="181">
        <v>0</v>
      </c>
      <c r="EE622" s="182">
        <v>0</v>
      </c>
      <c r="EG622" t="s">
        <v>131</v>
      </c>
      <c r="EJ622" t="str">
        <f t="shared" si="9"/>
        <v>211000020100</v>
      </c>
    </row>
    <row r="623" spans="1:140" ht="15.75" hidden="1" thickTop="1" x14ac:dyDescent="0.25">
      <c r="A623" t="s">
        <v>108</v>
      </c>
      <c r="B623" t="s">
        <v>165</v>
      </c>
      <c r="C623" s="140">
        <v>42530</v>
      </c>
      <c r="D623" s="141">
        <v>0</v>
      </c>
      <c r="E623" t="s">
        <v>108</v>
      </c>
      <c r="F623" t="s">
        <v>110</v>
      </c>
      <c r="G623" s="142">
        <v>2016</v>
      </c>
      <c r="H623" s="143">
        <v>12</v>
      </c>
      <c r="I623" s="144">
        <v>42530</v>
      </c>
      <c r="J623" t="s">
        <v>111</v>
      </c>
      <c r="L623" t="s">
        <v>110</v>
      </c>
      <c r="M623" t="s">
        <v>110</v>
      </c>
      <c r="O623" s="146">
        <v>0</v>
      </c>
      <c r="P623" t="s">
        <v>112</v>
      </c>
      <c r="R623" s="148">
        <v>42530</v>
      </c>
      <c r="S623" s="149">
        <v>67</v>
      </c>
      <c r="T623" s="150">
        <v>104180.85</v>
      </c>
      <c r="U623" s="151">
        <v>104180.85</v>
      </c>
      <c r="V623" s="152">
        <v>0</v>
      </c>
      <c r="W623" t="s">
        <v>113</v>
      </c>
      <c r="Y623" t="s">
        <v>114</v>
      </c>
      <c r="Z623" t="s">
        <v>114</v>
      </c>
      <c r="AA623" t="s">
        <v>114</v>
      </c>
      <c r="AB623" t="s">
        <v>115</v>
      </c>
      <c r="AC623" t="s">
        <v>116</v>
      </c>
      <c r="AD623" t="s">
        <v>110</v>
      </c>
      <c r="AE623" t="s">
        <v>110</v>
      </c>
      <c r="AH623" s="153">
        <v>0</v>
      </c>
      <c r="AI623" s="154">
        <v>42530</v>
      </c>
      <c r="AJ623" s="155">
        <v>1468454</v>
      </c>
      <c r="AK623" s="156">
        <v>1468454.1</v>
      </c>
      <c r="AL623" s="157">
        <v>42530</v>
      </c>
      <c r="AM623" s="158">
        <v>0</v>
      </c>
      <c r="AN623" t="s">
        <v>159</v>
      </c>
      <c r="AO623" s="159">
        <v>42530.782951388886</v>
      </c>
      <c r="AP623" t="s">
        <v>166</v>
      </c>
      <c r="AQ623" t="s">
        <v>119</v>
      </c>
      <c r="AR623" t="s">
        <v>119</v>
      </c>
      <c r="AT623" s="160">
        <v>42530</v>
      </c>
      <c r="AU623" s="161">
        <v>1</v>
      </c>
      <c r="AV623" s="162">
        <v>1</v>
      </c>
      <c r="AW623" t="s">
        <v>120</v>
      </c>
      <c r="AZ623" s="163">
        <v>42530</v>
      </c>
      <c r="BB623" t="s">
        <v>121</v>
      </c>
      <c r="BC623" t="s">
        <v>114</v>
      </c>
      <c r="BD623" t="s">
        <v>122</v>
      </c>
      <c r="BE623" t="s">
        <v>110</v>
      </c>
      <c r="BH623" t="s">
        <v>122</v>
      </c>
      <c r="BL623" t="s">
        <v>110</v>
      </c>
      <c r="BM623" s="165">
        <v>42530</v>
      </c>
      <c r="BO623" t="s">
        <v>110</v>
      </c>
      <c r="BP623" t="s">
        <v>123</v>
      </c>
      <c r="BS623" s="166">
        <v>42530.773680555554</v>
      </c>
      <c r="BU623" t="s">
        <v>110</v>
      </c>
      <c r="BV623" t="s">
        <v>166</v>
      </c>
      <c r="BW623" t="s">
        <v>110</v>
      </c>
      <c r="BZ623" t="s">
        <v>108</v>
      </c>
      <c r="CA623" t="s">
        <v>165</v>
      </c>
      <c r="CB623" s="167">
        <v>42530</v>
      </c>
      <c r="CC623" s="168">
        <v>0</v>
      </c>
      <c r="CD623" s="169">
        <v>27</v>
      </c>
      <c r="CE623" t="s">
        <v>111</v>
      </c>
      <c r="CH623" t="s">
        <v>141</v>
      </c>
      <c r="CL623" t="s">
        <v>126</v>
      </c>
      <c r="CM623" t="s">
        <v>167</v>
      </c>
      <c r="CU623" t="s">
        <v>119</v>
      </c>
      <c r="DD623" s="170">
        <v>-58.46</v>
      </c>
      <c r="DE623" t="s">
        <v>110</v>
      </c>
      <c r="DF623" s="171">
        <v>0</v>
      </c>
      <c r="DH623" s="172">
        <v>0</v>
      </c>
      <c r="DI623" t="s">
        <v>166</v>
      </c>
      <c r="DJ623" t="s">
        <v>116</v>
      </c>
      <c r="DK623" s="173">
        <v>42530</v>
      </c>
      <c r="DL623" t="s">
        <v>119</v>
      </c>
      <c r="DN623" s="174">
        <v>-58.46</v>
      </c>
      <c r="DO623" s="175">
        <v>1</v>
      </c>
      <c r="DP623" s="176">
        <v>1</v>
      </c>
      <c r="DQ623" s="177">
        <v>1468454</v>
      </c>
      <c r="DT623" s="178">
        <v>42530</v>
      </c>
      <c r="DV623" t="s">
        <v>120</v>
      </c>
      <c r="DW623" s="179">
        <v>42530</v>
      </c>
      <c r="DX623" t="s">
        <v>110</v>
      </c>
      <c r="DY623" s="180">
        <v>42530</v>
      </c>
      <c r="DZ623" t="s">
        <v>116</v>
      </c>
      <c r="EC623" t="s">
        <v>123</v>
      </c>
      <c r="ED623" s="181">
        <v>0</v>
      </c>
      <c r="EE623" s="182">
        <v>0</v>
      </c>
      <c r="EG623" t="s">
        <v>131</v>
      </c>
      <c r="EJ623" t="str">
        <f t="shared" si="9"/>
        <v>211000099700</v>
      </c>
    </row>
    <row r="624" spans="1:140" ht="15.75" hidden="1" thickTop="1" x14ac:dyDescent="0.25">
      <c r="A624" t="s">
        <v>108</v>
      </c>
      <c r="B624" t="s">
        <v>165</v>
      </c>
      <c r="C624" s="140">
        <v>42530</v>
      </c>
      <c r="D624" s="141">
        <v>0</v>
      </c>
      <c r="E624" t="s">
        <v>108</v>
      </c>
      <c r="F624" t="s">
        <v>110</v>
      </c>
      <c r="G624" s="142">
        <v>2016</v>
      </c>
      <c r="H624" s="143">
        <v>12</v>
      </c>
      <c r="I624" s="144">
        <v>42530</v>
      </c>
      <c r="J624" t="s">
        <v>111</v>
      </c>
      <c r="L624" t="s">
        <v>110</v>
      </c>
      <c r="M624" t="s">
        <v>110</v>
      </c>
      <c r="O624" s="146">
        <v>0</v>
      </c>
      <c r="P624" t="s">
        <v>112</v>
      </c>
      <c r="R624" s="148">
        <v>42530</v>
      </c>
      <c r="S624" s="149">
        <v>67</v>
      </c>
      <c r="T624" s="150">
        <v>104180.85</v>
      </c>
      <c r="U624" s="151">
        <v>104180.85</v>
      </c>
      <c r="V624" s="152">
        <v>0</v>
      </c>
      <c r="W624" t="s">
        <v>113</v>
      </c>
      <c r="Y624" t="s">
        <v>114</v>
      </c>
      <c r="Z624" t="s">
        <v>114</v>
      </c>
      <c r="AA624" t="s">
        <v>114</v>
      </c>
      <c r="AB624" t="s">
        <v>115</v>
      </c>
      <c r="AC624" t="s">
        <v>116</v>
      </c>
      <c r="AD624" t="s">
        <v>110</v>
      </c>
      <c r="AE624" t="s">
        <v>110</v>
      </c>
      <c r="AH624" s="153">
        <v>0</v>
      </c>
      <c r="AI624" s="154">
        <v>42530</v>
      </c>
      <c r="AJ624" s="155">
        <v>1468454</v>
      </c>
      <c r="AK624" s="156">
        <v>1468454.1</v>
      </c>
      <c r="AL624" s="157">
        <v>42530</v>
      </c>
      <c r="AM624" s="158">
        <v>0</v>
      </c>
      <c r="AN624" t="s">
        <v>159</v>
      </c>
      <c r="AO624" s="159">
        <v>42530.782951388886</v>
      </c>
      <c r="AP624" t="s">
        <v>166</v>
      </c>
      <c r="AQ624" t="s">
        <v>119</v>
      </c>
      <c r="AR624" t="s">
        <v>119</v>
      </c>
      <c r="AT624" s="160">
        <v>42530</v>
      </c>
      <c r="AU624" s="161">
        <v>1</v>
      </c>
      <c r="AV624" s="162">
        <v>1</v>
      </c>
      <c r="AW624" t="s">
        <v>120</v>
      </c>
      <c r="AZ624" s="163">
        <v>42530</v>
      </c>
      <c r="BB624" t="s">
        <v>121</v>
      </c>
      <c r="BC624" t="s">
        <v>114</v>
      </c>
      <c r="BD624" t="s">
        <v>122</v>
      </c>
      <c r="BE624" t="s">
        <v>110</v>
      </c>
      <c r="BH624" t="s">
        <v>122</v>
      </c>
      <c r="BL624" t="s">
        <v>110</v>
      </c>
      <c r="BM624" s="165">
        <v>42530</v>
      </c>
      <c r="BO624" t="s">
        <v>110</v>
      </c>
      <c r="BP624" t="s">
        <v>123</v>
      </c>
      <c r="BS624" s="166">
        <v>42530.773680555554</v>
      </c>
      <c r="BU624" t="s">
        <v>110</v>
      </c>
      <c r="BV624" t="s">
        <v>166</v>
      </c>
      <c r="BW624" t="s">
        <v>110</v>
      </c>
      <c r="BZ624" t="s">
        <v>108</v>
      </c>
      <c r="CA624" t="s">
        <v>165</v>
      </c>
      <c r="CB624" s="167">
        <v>42530</v>
      </c>
      <c r="CC624" s="168">
        <v>0</v>
      </c>
      <c r="CD624" s="169">
        <v>28</v>
      </c>
      <c r="CE624" t="s">
        <v>111</v>
      </c>
      <c r="CH624" t="s">
        <v>142</v>
      </c>
      <c r="CL624" t="s">
        <v>126</v>
      </c>
      <c r="CM624" t="s">
        <v>127</v>
      </c>
      <c r="CU624" t="s">
        <v>119</v>
      </c>
      <c r="DD624" s="170">
        <v>-100.52</v>
      </c>
      <c r="DE624" t="s">
        <v>110</v>
      </c>
      <c r="DF624" s="171">
        <v>0</v>
      </c>
      <c r="DH624" s="172">
        <v>0</v>
      </c>
      <c r="DI624" t="s">
        <v>166</v>
      </c>
      <c r="DJ624" t="s">
        <v>116</v>
      </c>
      <c r="DK624" s="173">
        <v>42530</v>
      </c>
      <c r="DL624" t="s">
        <v>119</v>
      </c>
      <c r="DN624" s="174">
        <v>-100.52</v>
      </c>
      <c r="DO624" s="175">
        <v>1</v>
      </c>
      <c r="DP624" s="176">
        <v>1</v>
      </c>
      <c r="DQ624" s="177">
        <v>1468454</v>
      </c>
      <c r="DT624" s="178">
        <v>42530</v>
      </c>
      <c r="DV624" t="s">
        <v>120</v>
      </c>
      <c r="DW624" s="179">
        <v>42530</v>
      </c>
      <c r="DX624" t="s">
        <v>110</v>
      </c>
      <c r="DY624" s="180">
        <v>42530</v>
      </c>
      <c r="DZ624" t="s">
        <v>116</v>
      </c>
      <c r="EC624" t="s">
        <v>123</v>
      </c>
      <c r="ED624" s="181">
        <v>0</v>
      </c>
      <c r="EE624" s="182">
        <v>0</v>
      </c>
      <c r="EG624" t="s">
        <v>131</v>
      </c>
      <c r="EJ624" t="str">
        <f t="shared" si="9"/>
        <v>212500010100</v>
      </c>
    </row>
    <row r="625" spans="1:140" ht="15.75" hidden="1" thickTop="1" x14ac:dyDescent="0.25">
      <c r="A625" t="s">
        <v>108</v>
      </c>
      <c r="B625" t="s">
        <v>165</v>
      </c>
      <c r="C625" s="140">
        <v>42530</v>
      </c>
      <c r="D625" s="141">
        <v>0</v>
      </c>
      <c r="E625" t="s">
        <v>108</v>
      </c>
      <c r="F625" t="s">
        <v>110</v>
      </c>
      <c r="G625" s="142">
        <v>2016</v>
      </c>
      <c r="H625" s="143">
        <v>12</v>
      </c>
      <c r="I625" s="144">
        <v>42530</v>
      </c>
      <c r="J625" t="s">
        <v>111</v>
      </c>
      <c r="L625" t="s">
        <v>110</v>
      </c>
      <c r="M625" t="s">
        <v>110</v>
      </c>
      <c r="O625" s="146">
        <v>0</v>
      </c>
      <c r="P625" t="s">
        <v>112</v>
      </c>
      <c r="R625" s="148">
        <v>42530</v>
      </c>
      <c r="S625" s="149">
        <v>67</v>
      </c>
      <c r="T625" s="150">
        <v>104180.85</v>
      </c>
      <c r="U625" s="151">
        <v>104180.85</v>
      </c>
      <c r="V625" s="152">
        <v>0</v>
      </c>
      <c r="W625" t="s">
        <v>113</v>
      </c>
      <c r="Y625" t="s">
        <v>114</v>
      </c>
      <c r="Z625" t="s">
        <v>114</v>
      </c>
      <c r="AA625" t="s">
        <v>114</v>
      </c>
      <c r="AB625" t="s">
        <v>115</v>
      </c>
      <c r="AC625" t="s">
        <v>116</v>
      </c>
      <c r="AD625" t="s">
        <v>110</v>
      </c>
      <c r="AE625" t="s">
        <v>110</v>
      </c>
      <c r="AH625" s="153">
        <v>0</v>
      </c>
      <c r="AI625" s="154">
        <v>42530</v>
      </c>
      <c r="AJ625" s="155">
        <v>1468454</v>
      </c>
      <c r="AK625" s="156">
        <v>1468454.1</v>
      </c>
      <c r="AL625" s="157">
        <v>42530</v>
      </c>
      <c r="AM625" s="158">
        <v>0</v>
      </c>
      <c r="AN625" t="s">
        <v>159</v>
      </c>
      <c r="AO625" s="159">
        <v>42530.782951388886</v>
      </c>
      <c r="AP625" t="s">
        <v>166</v>
      </c>
      <c r="AQ625" t="s">
        <v>119</v>
      </c>
      <c r="AR625" t="s">
        <v>119</v>
      </c>
      <c r="AT625" s="160">
        <v>42530</v>
      </c>
      <c r="AU625" s="161">
        <v>1</v>
      </c>
      <c r="AV625" s="162">
        <v>1</v>
      </c>
      <c r="AW625" t="s">
        <v>120</v>
      </c>
      <c r="AZ625" s="163">
        <v>42530</v>
      </c>
      <c r="BB625" t="s">
        <v>121</v>
      </c>
      <c r="BC625" t="s">
        <v>114</v>
      </c>
      <c r="BD625" t="s">
        <v>122</v>
      </c>
      <c r="BE625" t="s">
        <v>110</v>
      </c>
      <c r="BH625" t="s">
        <v>122</v>
      </c>
      <c r="BL625" t="s">
        <v>110</v>
      </c>
      <c r="BM625" s="165">
        <v>42530</v>
      </c>
      <c r="BO625" t="s">
        <v>110</v>
      </c>
      <c r="BP625" t="s">
        <v>123</v>
      </c>
      <c r="BS625" s="166">
        <v>42530.773680555554</v>
      </c>
      <c r="BU625" t="s">
        <v>110</v>
      </c>
      <c r="BV625" t="s">
        <v>166</v>
      </c>
      <c r="BW625" t="s">
        <v>110</v>
      </c>
      <c r="BZ625" t="s">
        <v>108</v>
      </c>
      <c r="CA625" t="s">
        <v>165</v>
      </c>
      <c r="CB625" s="167">
        <v>42530</v>
      </c>
      <c r="CC625" s="168">
        <v>0</v>
      </c>
      <c r="CD625" s="169">
        <v>29</v>
      </c>
      <c r="CE625" t="s">
        <v>111</v>
      </c>
      <c r="CH625" t="s">
        <v>142</v>
      </c>
      <c r="CL625" t="s">
        <v>126</v>
      </c>
      <c r="CM625" t="s">
        <v>132</v>
      </c>
      <c r="CU625" t="s">
        <v>119</v>
      </c>
      <c r="DD625" s="170">
        <v>-11.45</v>
      </c>
      <c r="DE625" t="s">
        <v>110</v>
      </c>
      <c r="DF625" s="171">
        <v>0</v>
      </c>
      <c r="DH625" s="172">
        <v>0</v>
      </c>
      <c r="DI625" t="s">
        <v>166</v>
      </c>
      <c r="DJ625" t="s">
        <v>116</v>
      </c>
      <c r="DK625" s="173">
        <v>42530</v>
      </c>
      <c r="DL625" t="s">
        <v>119</v>
      </c>
      <c r="DN625" s="174">
        <v>-11.45</v>
      </c>
      <c r="DO625" s="175">
        <v>1</v>
      </c>
      <c r="DP625" s="176">
        <v>1</v>
      </c>
      <c r="DQ625" s="177">
        <v>1468454</v>
      </c>
      <c r="DT625" s="178">
        <v>42530</v>
      </c>
      <c r="DV625" t="s">
        <v>120</v>
      </c>
      <c r="DW625" s="179">
        <v>42530</v>
      </c>
      <c r="DX625" t="s">
        <v>110</v>
      </c>
      <c r="DY625" s="180">
        <v>42530</v>
      </c>
      <c r="DZ625" t="s">
        <v>116</v>
      </c>
      <c r="EC625" t="s">
        <v>123</v>
      </c>
      <c r="ED625" s="181">
        <v>0</v>
      </c>
      <c r="EE625" s="182">
        <v>0</v>
      </c>
      <c r="EG625" t="s">
        <v>131</v>
      </c>
      <c r="EJ625" t="str">
        <f t="shared" si="9"/>
        <v>212500020100</v>
      </c>
    </row>
    <row r="626" spans="1:140" ht="15.75" hidden="1" thickTop="1" x14ac:dyDescent="0.25">
      <c r="A626" t="s">
        <v>108</v>
      </c>
      <c r="B626" t="s">
        <v>165</v>
      </c>
      <c r="C626" s="140">
        <v>42530</v>
      </c>
      <c r="D626" s="141">
        <v>0</v>
      </c>
      <c r="E626" t="s">
        <v>108</v>
      </c>
      <c r="F626" t="s">
        <v>110</v>
      </c>
      <c r="G626" s="142">
        <v>2016</v>
      </c>
      <c r="H626" s="143">
        <v>12</v>
      </c>
      <c r="I626" s="144">
        <v>42530</v>
      </c>
      <c r="J626" t="s">
        <v>111</v>
      </c>
      <c r="L626" t="s">
        <v>110</v>
      </c>
      <c r="M626" t="s">
        <v>110</v>
      </c>
      <c r="O626" s="146">
        <v>0</v>
      </c>
      <c r="P626" t="s">
        <v>112</v>
      </c>
      <c r="R626" s="148">
        <v>42530</v>
      </c>
      <c r="S626" s="149">
        <v>67</v>
      </c>
      <c r="T626" s="150">
        <v>104180.85</v>
      </c>
      <c r="U626" s="151">
        <v>104180.85</v>
      </c>
      <c r="V626" s="152">
        <v>0</v>
      </c>
      <c r="W626" t="s">
        <v>113</v>
      </c>
      <c r="Y626" t="s">
        <v>114</v>
      </c>
      <c r="Z626" t="s">
        <v>114</v>
      </c>
      <c r="AA626" t="s">
        <v>114</v>
      </c>
      <c r="AB626" t="s">
        <v>115</v>
      </c>
      <c r="AC626" t="s">
        <v>116</v>
      </c>
      <c r="AD626" t="s">
        <v>110</v>
      </c>
      <c r="AE626" t="s">
        <v>110</v>
      </c>
      <c r="AH626" s="153">
        <v>0</v>
      </c>
      <c r="AI626" s="154">
        <v>42530</v>
      </c>
      <c r="AJ626" s="155">
        <v>1468454</v>
      </c>
      <c r="AK626" s="156">
        <v>1468454.1</v>
      </c>
      <c r="AL626" s="157">
        <v>42530</v>
      </c>
      <c r="AM626" s="158">
        <v>0</v>
      </c>
      <c r="AN626" t="s">
        <v>159</v>
      </c>
      <c r="AO626" s="159">
        <v>42530.782951388886</v>
      </c>
      <c r="AP626" t="s">
        <v>166</v>
      </c>
      <c r="AQ626" t="s">
        <v>119</v>
      </c>
      <c r="AR626" t="s">
        <v>119</v>
      </c>
      <c r="AT626" s="160">
        <v>42530</v>
      </c>
      <c r="AU626" s="161">
        <v>1</v>
      </c>
      <c r="AV626" s="162">
        <v>1</v>
      </c>
      <c r="AW626" t="s">
        <v>120</v>
      </c>
      <c r="AZ626" s="163">
        <v>42530</v>
      </c>
      <c r="BB626" t="s">
        <v>121</v>
      </c>
      <c r="BC626" t="s">
        <v>114</v>
      </c>
      <c r="BD626" t="s">
        <v>122</v>
      </c>
      <c r="BE626" t="s">
        <v>110</v>
      </c>
      <c r="BH626" t="s">
        <v>122</v>
      </c>
      <c r="BL626" t="s">
        <v>110</v>
      </c>
      <c r="BM626" s="165">
        <v>42530</v>
      </c>
      <c r="BO626" t="s">
        <v>110</v>
      </c>
      <c r="BP626" t="s">
        <v>123</v>
      </c>
      <c r="BS626" s="166">
        <v>42530.773680555554</v>
      </c>
      <c r="BU626" t="s">
        <v>110</v>
      </c>
      <c r="BV626" t="s">
        <v>166</v>
      </c>
      <c r="BW626" t="s">
        <v>110</v>
      </c>
      <c r="BZ626" t="s">
        <v>108</v>
      </c>
      <c r="CA626" t="s">
        <v>165</v>
      </c>
      <c r="CB626" s="167">
        <v>42530</v>
      </c>
      <c r="CC626" s="168">
        <v>0</v>
      </c>
      <c r="CD626" s="169">
        <v>30</v>
      </c>
      <c r="CE626" t="s">
        <v>111</v>
      </c>
      <c r="CH626" t="s">
        <v>143</v>
      </c>
      <c r="CL626" t="s">
        <v>126</v>
      </c>
      <c r="CM626" t="s">
        <v>127</v>
      </c>
      <c r="CU626" t="s">
        <v>119</v>
      </c>
      <c r="DD626" s="170">
        <v>-1408.45</v>
      </c>
      <c r="DE626" t="s">
        <v>110</v>
      </c>
      <c r="DF626" s="171">
        <v>0</v>
      </c>
      <c r="DH626" s="172">
        <v>0</v>
      </c>
      <c r="DI626" t="s">
        <v>166</v>
      </c>
      <c r="DJ626" t="s">
        <v>116</v>
      </c>
      <c r="DK626" s="173">
        <v>42530</v>
      </c>
      <c r="DL626" t="s">
        <v>119</v>
      </c>
      <c r="DN626" s="174">
        <v>-1408.45</v>
      </c>
      <c r="DO626" s="175">
        <v>1</v>
      </c>
      <c r="DP626" s="176">
        <v>1</v>
      </c>
      <c r="DQ626" s="177">
        <v>1468454</v>
      </c>
      <c r="DT626" s="178">
        <v>42530</v>
      </c>
      <c r="DV626" t="s">
        <v>120</v>
      </c>
      <c r="DW626" s="179">
        <v>42530</v>
      </c>
      <c r="DX626" t="s">
        <v>110</v>
      </c>
      <c r="DY626" s="180">
        <v>42530</v>
      </c>
      <c r="DZ626" t="s">
        <v>116</v>
      </c>
      <c r="EC626" t="s">
        <v>123</v>
      </c>
      <c r="ED626" s="181">
        <v>0</v>
      </c>
      <c r="EE626" s="182">
        <v>0</v>
      </c>
      <c r="EG626" t="s">
        <v>131</v>
      </c>
      <c r="EJ626" t="str">
        <f t="shared" si="9"/>
        <v>213000010100</v>
      </c>
    </row>
    <row r="627" spans="1:140" ht="15.75" hidden="1" thickTop="1" x14ac:dyDescent="0.25">
      <c r="A627" t="s">
        <v>108</v>
      </c>
      <c r="B627" t="s">
        <v>165</v>
      </c>
      <c r="C627" s="140">
        <v>42530</v>
      </c>
      <c r="D627" s="141">
        <v>0</v>
      </c>
      <c r="E627" t="s">
        <v>108</v>
      </c>
      <c r="F627" t="s">
        <v>110</v>
      </c>
      <c r="G627" s="142">
        <v>2016</v>
      </c>
      <c r="H627" s="143">
        <v>12</v>
      </c>
      <c r="I627" s="144">
        <v>42530</v>
      </c>
      <c r="J627" t="s">
        <v>111</v>
      </c>
      <c r="L627" t="s">
        <v>110</v>
      </c>
      <c r="M627" t="s">
        <v>110</v>
      </c>
      <c r="O627" s="146">
        <v>0</v>
      </c>
      <c r="P627" t="s">
        <v>112</v>
      </c>
      <c r="R627" s="148">
        <v>42530</v>
      </c>
      <c r="S627" s="149">
        <v>67</v>
      </c>
      <c r="T627" s="150">
        <v>104180.85</v>
      </c>
      <c r="U627" s="151">
        <v>104180.85</v>
      </c>
      <c r="V627" s="152">
        <v>0</v>
      </c>
      <c r="W627" t="s">
        <v>113</v>
      </c>
      <c r="Y627" t="s">
        <v>114</v>
      </c>
      <c r="Z627" t="s">
        <v>114</v>
      </c>
      <c r="AA627" t="s">
        <v>114</v>
      </c>
      <c r="AB627" t="s">
        <v>115</v>
      </c>
      <c r="AC627" t="s">
        <v>116</v>
      </c>
      <c r="AD627" t="s">
        <v>110</v>
      </c>
      <c r="AE627" t="s">
        <v>110</v>
      </c>
      <c r="AH627" s="153">
        <v>0</v>
      </c>
      <c r="AI627" s="154">
        <v>42530</v>
      </c>
      <c r="AJ627" s="155">
        <v>1468454</v>
      </c>
      <c r="AK627" s="156">
        <v>1468454.1</v>
      </c>
      <c r="AL627" s="157">
        <v>42530</v>
      </c>
      <c r="AM627" s="158">
        <v>0</v>
      </c>
      <c r="AN627" t="s">
        <v>159</v>
      </c>
      <c r="AO627" s="159">
        <v>42530.782951388886</v>
      </c>
      <c r="AP627" t="s">
        <v>166</v>
      </c>
      <c r="AQ627" t="s">
        <v>119</v>
      </c>
      <c r="AR627" t="s">
        <v>119</v>
      </c>
      <c r="AT627" s="160">
        <v>42530</v>
      </c>
      <c r="AU627" s="161">
        <v>1</v>
      </c>
      <c r="AV627" s="162">
        <v>1</v>
      </c>
      <c r="AW627" t="s">
        <v>120</v>
      </c>
      <c r="AZ627" s="163">
        <v>42530</v>
      </c>
      <c r="BB627" t="s">
        <v>121</v>
      </c>
      <c r="BC627" t="s">
        <v>114</v>
      </c>
      <c r="BD627" t="s">
        <v>122</v>
      </c>
      <c r="BE627" t="s">
        <v>110</v>
      </c>
      <c r="BH627" t="s">
        <v>122</v>
      </c>
      <c r="BL627" t="s">
        <v>110</v>
      </c>
      <c r="BM627" s="165">
        <v>42530</v>
      </c>
      <c r="BO627" t="s">
        <v>110</v>
      </c>
      <c r="BP627" t="s">
        <v>123</v>
      </c>
      <c r="BS627" s="166">
        <v>42530.773680555554</v>
      </c>
      <c r="BU627" t="s">
        <v>110</v>
      </c>
      <c r="BV627" t="s">
        <v>166</v>
      </c>
      <c r="BW627" t="s">
        <v>110</v>
      </c>
      <c r="BZ627" t="s">
        <v>108</v>
      </c>
      <c r="CA627" t="s">
        <v>165</v>
      </c>
      <c r="CB627" s="167">
        <v>42530</v>
      </c>
      <c r="CC627" s="168">
        <v>0</v>
      </c>
      <c r="CD627" s="169">
        <v>31</v>
      </c>
      <c r="CE627" t="s">
        <v>111</v>
      </c>
      <c r="CH627" t="s">
        <v>143</v>
      </c>
      <c r="CL627" t="s">
        <v>126</v>
      </c>
      <c r="CM627" t="s">
        <v>132</v>
      </c>
      <c r="CU627" t="s">
        <v>119</v>
      </c>
      <c r="DD627" s="170">
        <v>-247.05</v>
      </c>
      <c r="DE627" t="s">
        <v>110</v>
      </c>
      <c r="DF627" s="171">
        <v>0</v>
      </c>
      <c r="DH627" s="172">
        <v>0</v>
      </c>
      <c r="DI627" t="s">
        <v>166</v>
      </c>
      <c r="DJ627" t="s">
        <v>116</v>
      </c>
      <c r="DK627" s="173">
        <v>42530</v>
      </c>
      <c r="DL627" t="s">
        <v>119</v>
      </c>
      <c r="DN627" s="174">
        <v>-247.05</v>
      </c>
      <c r="DO627" s="175">
        <v>1</v>
      </c>
      <c r="DP627" s="176">
        <v>1</v>
      </c>
      <c r="DQ627" s="177">
        <v>1468454</v>
      </c>
      <c r="DT627" s="178">
        <v>42530</v>
      </c>
      <c r="DV627" t="s">
        <v>120</v>
      </c>
      <c r="DW627" s="179">
        <v>42530</v>
      </c>
      <c r="DX627" t="s">
        <v>110</v>
      </c>
      <c r="DY627" s="180">
        <v>42530</v>
      </c>
      <c r="DZ627" t="s">
        <v>116</v>
      </c>
      <c r="EC627" t="s">
        <v>123</v>
      </c>
      <c r="ED627" s="181">
        <v>0</v>
      </c>
      <c r="EE627" s="182">
        <v>0</v>
      </c>
      <c r="EG627" t="s">
        <v>131</v>
      </c>
      <c r="EJ627" t="str">
        <f t="shared" si="9"/>
        <v>213000020100</v>
      </c>
    </row>
    <row r="628" spans="1:140" ht="15.75" hidden="1" thickTop="1" x14ac:dyDescent="0.25">
      <c r="A628" t="s">
        <v>108</v>
      </c>
      <c r="B628" t="s">
        <v>165</v>
      </c>
      <c r="C628" s="140">
        <v>42530</v>
      </c>
      <c r="D628" s="141">
        <v>0</v>
      </c>
      <c r="E628" t="s">
        <v>108</v>
      </c>
      <c r="F628" t="s">
        <v>110</v>
      </c>
      <c r="G628" s="142">
        <v>2016</v>
      </c>
      <c r="H628" s="143">
        <v>12</v>
      </c>
      <c r="I628" s="144">
        <v>42530</v>
      </c>
      <c r="J628" t="s">
        <v>111</v>
      </c>
      <c r="L628" t="s">
        <v>110</v>
      </c>
      <c r="M628" t="s">
        <v>110</v>
      </c>
      <c r="O628" s="146">
        <v>0</v>
      </c>
      <c r="P628" t="s">
        <v>112</v>
      </c>
      <c r="R628" s="148">
        <v>42530</v>
      </c>
      <c r="S628" s="149">
        <v>67</v>
      </c>
      <c r="T628" s="150">
        <v>104180.85</v>
      </c>
      <c r="U628" s="151">
        <v>104180.85</v>
      </c>
      <c r="V628" s="152">
        <v>0</v>
      </c>
      <c r="W628" t="s">
        <v>113</v>
      </c>
      <c r="Y628" t="s">
        <v>114</v>
      </c>
      <c r="Z628" t="s">
        <v>114</v>
      </c>
      <c r="AA628" t="s">
        <v>114</v>
      </c>
      <c r="AB628" t="s">
        <v>115</v>
      </c>
      <c r="AC628" t="s">
        <v>116</v>
      </c>
      <c r="AD628" t="s">
        <v>110</v>
      </c>
      <c r="AE628" t="s">
        <v>110</v>
      </c>
      <c r="AH628" s="153">
        <v>0</v>
      </c>
      <c r="AI628" s="154">
        <v>42530</v>
      </c>
      <c r="AJ628" s="155">
        <v>1468454</v>
      </c>
      <c r="AK628" s="156">
        <v>1468454.1</v>
      </c>
      <c r="AL628" s="157">
        <v>42530</v>
      </c>
      <c r="AM628" s="158">
        <v>0</v>
      </c>
      <c r="AN628" t="s">
        <v>159</v>
      </c>
      <c r="AO628" s="159">
        <v>42530.782951388886</v>
      </c>
      <c r="AP628" t="s">
        <v>166</v>
      </c>
      <c r="AQ628" t="s">
        <v>119</v>
      </c>
      <c r="AR628" t="s">
        <v>119</v>
      </c>
      <c r="AT628" s="160">
        <v>42530</v>
      </c>
      <c r="AU628" s="161">
        <v>1</v>
      </c>
      <c r="AV628" s="162">
        <v>1</v>
      </c>
      <c r="AW628" t="s">
        <v>120</v>
      </c>
      <c r="AZ628" s="163">
        <v>42530</v>
      </c>
      <c r="BB628" t="s">
        <v>121</v>
      </c>
      <c r="BC628" t="s">
        <v>114</v>
      </c>
      <c r="BD628" t="s">
        <v>122</v>
      </c>
      <c r="BE628" t="s">
        <v>110</v>
      </c>
      <c r="BH628" t="s">
        <v>122</v>
      </c>
      <c r="BL628" t="s">
        <v>110</v>
      </c>
      <c r="BM628" s="165">
        <v>42530</v>
      </c>
      <c r="BO628" t="s">
        <v>110</v>
      </c>
      <c r="BP628" t="s">
        <v>123</v>
      </c>
      <c r="BS628" s="166">
        <v>42530.773680555554</v>
      </c>
      <c r="BU628" t="s">
        <v>110</v>
      </c>
      <c r="BV628" t="s">
        <v>166</v>
      </c>
      <c r="BW628" t="s">
        <v>110</v>
      </c>
      <c r="BZ628" t="s">
        <v>108</v>
      </c>
      <c r="CA628" t="s">
        <v>165</v>
      </c>
      <c r="CB628" s="167">
        <v>42530</v>
      </c>
      <c r="CC628" s="168">
        <v>0</v>
      </c>
      <c r="CD628" s="169">
        <v>32</v>
      </c>
      <c r="CE628" t="s">
        <v>111</v>
      </c>
      <c r="CH628" t="s">
        <v>144</v>
      </c>
      <c r="CL628" t="s">
        <v>126</v>
      </c>
      <c r="CM628" t="s">
        <v>127</v>
      </c>
      <c r="CU628" t="s">
        <v>119</v>
      </c>
      <c r="DD628" s="170">
        <v>-7216.18</v>
      </c>
      <c r="DE628" t="s">
        <v>110</v>
      </c>
      <c r="DF628" s="171">
        <v>0</v>
      </c>
      <c r="DH628" s="172">
        <v>0</v>
      </c>
      <c r="DI628" t="s">
        <v>166</v>
      </c>
      <c r="DJ628" t="s">
        <v>116</v>
      </c>
      <c r="DK628" s="173">
        <v>42530</v>
      </c>
      <c r="DL628" t="s">
        <v>119</v>
      </c>
      <c r="DN628" s="174">
        <v>-7216.18</v>
      </c>
      <c r="DO628" s="175">
        <v>1</v>
      </c>
      <c r="DP628" s="176">
        <v>1</v>
      </c>
      <c r="DQ628" s="177">
        <v>1468454</v>
      </c>
      <c r="DT628" s="178">
        <v>42530</v>
      </c>
      <c r="DV628" t="s">
        <v>120</v>
      </c>
      <c r="DW628" s="179">
        <v>42530</v>
      </c>
      <c r="DX628" t="s">
        <v>110</v>
      </c>
      <c r="DY628" s="180">
        <v>42530</v>
      </c>
      <c r="DZ628" t="s">
        <v>116</v>
      </c>
      <c r="EC628" t="s">
        <v>123</v>
      </c>
      <c r="ED628" s="181">
        <v>0</v>
      </c>
      <c r="EE628" s="182">
        <v>0</v>
      </c>
      <c r="EG628" t="s">
        <v>131</v>
      </c>
      <c r="EJ628" t="str">
        <f t="shared" si="9"/>
        <v>214000010100</v>
      </c>
    </row>
    <row r="629" spans="1:140" ht="15.75" hidden="1" thickTop="1" x14ac:dyDescent="0.25">
      <c r="A629" t="s">
        <v>108</v>
      </c>
      <c r="B629" t="s">
        <v>165</v>
      </c>
      <c r="C629" s="140">
        <v>42530</v>
      </c>
      <c r="D629" s="141">
        <v>0</v>
      </c>
      <c r="E629" t="s">
        <v>108</v>
      </c>
      <c r="F629" t="s">
        <v>110</v>
      </c>
      <c r="G629" s="142">
        <v>2016</v>
      </c>
      <c r="H629" s="143">
        <v>12</v>
      </c>
      <c r="I629" s="144">
        <v>42530</v>
      </c>
      <c r="J629" t="s">
        <v>111</v>
      </c>
      <c r="L629" t="s">
        <v>110</v>
      </c>
      <c r="M629" t="s">
        <v>110</v>
      </c>
      <c r="O629" s="146">
        <v>0</v>
      </c>
      <c r="P629" t="s">
        <v>112</v>
      </c>
      <c r="R629" s="148">
        <v>42530</v>
      </c>
      <c r="S629" s="149">
        <v>67</v>
      </c>
      <c r="T629" s="150">
        <v>104180.85</v>
      </c>
      <c r="U629" s="151">
        <v>104180.85</v>
      </c>
      <c r="V629" s="152">
        <v>0</v>
      </c>
      <c r="W629" t="s">
        <v>113</v>
      </c>
      <c r="Y629" t="s">
        <v>114</v>
      </c>
      <c r="Z629" t="s">
        <v>114</v>
      </c>
      <c r="AA629" t="s">
        <v>114</v>
      </c>
      <c r="AB629" t="s">
        <v>115</v>
      </c>
      <c r="AC629" t="s">
        <v>116</v>
      </c>
      <c r="AD629" t="s">
        <v>110</v>
      </c>
      <c r="AE629" t="s">
        <v>110</v>
      </c>
      <c r="AH629" s="153">
        <v>0</v>
      </c>
      <c r="AI629" s="154">
        <v>42530</v>
      </c>
      <c r="AJ629" s="155">
        <v>1468454</v>
      </c>
      <c r="AK629" s="156">
        <v>1468454.1</v>
      </c>
      <c r="AL629" s="157">
        <v>42530</v>
      </c>
      <c r="AM629" s="158">
        <v>0</v>
      </c>
      <c r="AN629" t="s">
        <v>159</v>
      </c>
      <c r="AO629" s="159">
        <v>42530.782951388886</v>
      </c>
      <c r="AP629" t="s">
        <v>166</v>
      </c>
      <c r="AQ629" t="s">
        <v>119</v>
      </c>
      <c r="AR629" t="s">
        <v>119</v>
      </c>
      <c r="AT629" s="160">
        <v>42530</v>
      </c>
      <c r="AU629" s="161">
        <v>1</v>
      </c>
      <c r="AV629" s="162">
        <v>1</v>
      </c>
      <c r="AW629" t="s">
        <v>120</v>
      </c>
      <c r="AZ629" s="163">
        <v>42530</v>
      </c>
      <c r="BB629" t="s">
        <v>121</v>
      </c>
      <c r="BC629" t="s">
        <v>114</v>
      </c>
      <c r="BD629" t="s">
        <v>122</v>
      </c>
      <c r="BE629" t="s">
        <v>110</v>
      </c>
      <c r="BH629" t="s">
        <v>122</v>
      </c>
      <c r="BL629" t="s">
        <v>110</v>
      </c>
      <c r="BM629" s="165">
        <v>42530</v>
      </c>
      <c r="BO629" t="s">
        <v>110</v>
      </c>
      <c r="BP629" t="s">
        <v>123</v>
      </c>
      <c r="BS629" s="166">
        <v>42530.773680555554</v>
      </c>
      <c r="BU629" t="s">
        <v>110</v>
      </c>
      <c r="BV629" t="s">
        <v>166</v>
      </c>
      <c r="BW629" t="s">
        <v>110</v>
      </c>
      <c r="BZ629" t="s">
        <v>108</v>
      </c>
      <c r="CA629" t="s">
        <v>165</v>
      </c>
      <c r="CB629" s="167">
        <v>42530</v>
      </c>
      <c r="CC629" s="168">
        <v>0</v>
      </c>
      <c r="CD629" s="169">
        <v>33</v>
      </c>
      <c r="CE629" t="s">
        <v>111</v>
      </c>
      <c r="CH629" t="s">
        <v>144</v>
      </c>
      <c r="CL629" t="s">
        <v>126</v>
      </c>
      <c r="CM629" t="s">
        <v>132</v>
      </c>
      <c r="CU629" t="s">
        <v>119</v>
      </c>
      <c r="DD629" s="170">
        <v>-862.85</v>
      </c>
      <c r="DE629" t="s">
        <v>110</v>
      </c>
      <c r="DF629" s="171">
        <v>0</v>
      </c>
      <c r="DH629" s="172">
        <v>0</v>
      </c>
      <c r="DI629" t="s">
        <v>166</v>
      </c>
      <c r="DJ629" t="s">
        <v>116</v>
      </c>
      <c r="DK629" s="173">
        <v>42530</v>
      </c>
      <c r="DL629" t="s">
        <v>119</v>
      </c>
      <c r="DN629" s="174">
        <v>-862.85</v>
      </c>
      <c r="DO629" s="175">
        <v>1</v>
      </c>
      <c r="DP629" s="176">
        <v>1</v>
      </c>
      <c r="DQ629" s="177">
        <v>1468454</v>
      </c>
      <c r="DT629" s="178">
        <v>42530</v>
      </c>
      <c r="DV629" t="s">
        <v>120</v>
      </c>
      <c r="DW629" s="179">
        <v>42530</v>
      </c>
      <c r="DX629" t="s">
        <v>110</v>
      </c>
      <c r="DY629" s="180">
        <v>42530</v>
      </c>
      <c r="DZ629" t="s">
        <v>116</v>
      </c>
      <c r="EC629" t="s">
        <v>123</v>
      </c>
      <c r="ED629" s="181">
        <v>0</v>
      </c>
      <c r="EE629" s="182">
        <v>0</v>
      </c>
      <c r="EG629" t="s">
        <v>131</v>
      </c>
      <c r="EJ629" t="str">
        <f t="shared" si="9"/>
        <v>214000020100</v>
      </c>
    </row>
    <row r="630" spans="1:140" ht="15.75" hidden="1" thickTop="1" x14ac:dyDescent="0.25">
      <c r="A630" t="s">
        <v>108</v>
      </c>
      <c r="B630" t="s">
        <v>165</v>
      </c>
      <c r="C630" s="140">
        <v>42530</v>
      </c>
      <c r="D630" s="141">
        <v>0</v>
      </c>
      <c r="E630" t="s">
        <v>108</v>
      </c>
      <c r="F630" t="s">
        <v>110</v>
      </c>
      <c r="G630" s="142">
        <v>2016</v>
      </c>
      <c r="H630" s="143">
        <v>12</v>
      </c>
      <c r="I630" s="144">
        <v>42530</v>
      </c>
      <c r="J630" t="s">
        <v>111</v>
      </c>
      <c r="L630" t="s">
        <v>110</v>
      </c>
      <c r="M630" t="s">
        <v>110</v>
      </c>
      <c r="O630" s="146">
        <v>0</v>
      </c>
      <c r="P630" t="s">
        <v>112</v>
      </c>
      <c r="R630" s="148">
        <v>42530</v>
      </c>
      <c r="S630" s="149">
        <v>67</v>
      </c>
      <c r="T630" s="150">
        <v>104180.85</v>
      </c>
      <c r="U630" s="151">
        <v>104180.85</v>
      </c>
      <c r="V630" s="152">
        <v>0</v>
      </c>
      <c r="W630" t="s">
        <v>113</v>
      </c>
      <c r="Y630" t="s">
        <v>114</v>
      </c>
      <c r="Z630" t="s">
        <v>114</v>
      </c>
      <c r="AA630" t="s">
        <v>114</v>
      </c>
      <c r="AB630" t="s">
        <v>115</v>
      </c>
      <c r="AC630" t="s">
        <v>116</v>
      </c>
      <c r="AD630" t="s">
        <v>110</v>
      </c>
      <c r="AE630" t="s">
        <v>110</v>
      </c>
      <c r="AH630" s="153">
        <v>0</v>
      </c>
      <c r="AI630" s="154">
        <v>42530</v>
      </c>
      <c r="AJ630" s="155">
        <v>1468454</v>
      </c>
      <c r="AK630" s="156">
        <v>1468454.1</v>
      </c>
      <c r="AL630" s="157">
        <v>42530</v>
      </c>
      <c r="AM630" s="158">
        <v>0</v>
      </c>
      <c r="AN630" t="s">
        <v>159</v>
      </c>
      <c r="AO630" s="159">
        <v>42530.782951388886</v>
      </c>
      <c r="AP630" t="s">
        <v>166</v>
      </c>
      <c r="AQ630" t="s">
        <v>119</v>
      </c>
      <c r="AR630" t="s">
        <v>119</v>
      </c>
      <c r="AT630" s="160">
        <v>42530</v>
      </c>
      <c r="AU630" s="161">
        <v>1</v>
      </c>
      <c r="AV630" s="162">
        <v>1</v>
      </c>
      <c r="AW630" t="s">
        <v>120</v>
      </c>
      <c r="AZ630" s="163">
        <v>42530</v>
      </c>
      <c r="BB630" t="s">
        <v>121</v>
      </c>
      <c r="BC630" t="s">
        <v>114</v>
      </c>
      <c r="BD630" t="s">
        <v>122</v>
      </c>
      <c r="BE630" t="s">
        <v>110</v>
      </c>
      <c r="BH630" t="s">
        <v>122</v>
      </c>
      <c r="BL630" t="s">
        <v>110</v>
      </c>
      <c r="BM630" s="165">
        <v>42530</v>
      </c>
      <c r="BO630" t="s">
        <v>110</v>
      </c>
      <c r="BP630" t="s">
        <v>123</v>
      </c>
      <c r="BS630" s="166">
        <v>42530.773680555554</v>
      </c>
      <c r="BU630" t="s">
        <v>110</v>
      </c>
      <c r="BV630" t="s">
        <v>166</v>
      </c>
      <c r="BW630" t="s">
        <v>110</v>
      </c>
      <c r="BZ630" t="s">
        <v>108</v>
      </c>
      <c r="CA630" t="s">
        <v>165</v>
      </c>
      <c r="CB630" s="167">
        <v>42530</v>
      </c>
      <c r="CC630" s="168">
        <v>0</v>
      </c>
      <c r="CD630" s="169">
        <v>34</v>
      </c>
      <c r="CE630" t="s">
        <v>111</v>
      </c>
      <c r="CH630" t="s">
        <v>144</v>
      </c>
      <c r="CL630" t="s">
        <v>126</v>
      </c>
      <c r="CM630" t="s">
        <v>167</v>
      </c>
      <c r="CU630" t="s">
        <v>119</v>
      </c>
      <c r="DD630" s="170">
        <v>-98.93</v>
      </c>
      <c r="DE630" t="s">
        <v>110</v>
      </c>
      <c r="DF630" s="171">
        <v>0</v>
      </c>
      <c r="DH630" s="172">
        <v>0</v>
      </c>
      <c r="DI630" t="s">
        <v>166</v>
      </c>
      <c r="DJ630" t="s">
        <v>116</v>
      </c>
      <c r="DK630" s="173">
        <v>42530</v>
      </c>
      <c r="DL630" t="s">
        <v>119</v>
      </c>
      <c r="DN630" s="174">
        <v>-98.93</v>
      </c>
      <c r="DO630" s="175">
        <v>1</v>
      </c>
      <c r="DP630" s="176">
        <v>1</v>
      </c>
      <c r="DQ630" s="177">
        <v>1468454</v>
      </c>
      <c r="DT630" s="178">
        <v>42530</v>
      </c>
      <c r="DV630" t="s">
        <v>120</v>
      </c>
      <c r="DW630" s="179">
        <v>42530</v>
      </c>
      <c r="DX630" t="s">
        <v>110</v>
      </c>
      <c r="DY630" s="180">
        <v>42530</v>
      </c>
      <c r="DZ630" t="s">
        <v>116</v>
      </c>
      <c r="EC630" t="s">
        <v>123</v>
      </c>
      <c r="ED630" s="181">
        <v>0</v>
      </c>
      <c r="EE630" s="182">
        <v>0</v>
      </c>
      <c r="EG630" t="s">
        <v>131</v>
      </c>
      <c r="EJ630" t="str">
        <f t="shared" si="9"/>
        <v>214000099700</v>
      </c>
    </row>
    <row r="631" spans="1:140" ht="15.75" hidden="1" thickTop="1" x14ac:dyDescent="0.25">
      <c r="A631" t="s">
        <v>108</v>
      </c>
      <c r="B631" t="s">
        <v>165</v>
      </c>
      <c r="C631" s="140">
        <v>42530</v>
      </c>
      <c r="D631" s="141">
        <v>0</v>
      </c>
      <c r="E631" t="s">
        <v>108</v>
      </c>
      <c r="F631" t="s">
        <v>110</v>
      </c>
      <c r="G631" s="142">
        <v>2016</v>
      </c>
      <c r="H631" s="143">
        <v>12</v>
      </c>
      <c r="I631" s="144">
        <v>42530</v>
      </c>
      <c r="J631" t="s">
        <v>111</v>
      </c>
      <c r="L631" t="s">
        <v>110</v>
      </c>
      <c r="M631" t="s">
        <v>110</v>
      </c>
      <c r="O631" s="146">
        <v>0</v>
      </c>
      <c r="P631" t="s">
        <v>112</v>
      </c>
      <c r="R631" s="148">
        <v>42530</v>
      </c>
      <c r="S631" s="149">
        <v>67</v>
      </c>
      <c r="T631" s="150">
        <v>104180.85</v>
      </c>
      <c r="U631" s="151">
        <v>104180.85</v>
      </c>
      <c r="V631" s="152">
        <v>0</v>
      </c>
      <c r="W631" t="s">
        <v>113</v>
      </c>
      <c r="Y631" t="s">
        <v>114</v>
      </c>
      <c r="Z631" t="s">
        <v>114</v>
      </c>
      <c r="AA631" t="s">
        <v>114</v>
      </c>
      <c r="AB631" t="s">
        <v>115</v>
      </c>
      <c r="AC631" t="s">
        <v>116</v>
      </c>
      <c r="AD631" t="s">
        <v>110</v>
      </c>
      <c r="AE631" t="s">
        <v>110</v>
      </c>
      <c r="AH631" s="153">
        <v>0</v>
      </c>
      <c r="AI631" s="154">
        <v>42530</v>
      </c>
      <c r="AJ631" s="155">
        <v>1468454</v>
      </c>
      <c r="AK631" s="156">
        <v>1468454.1</v>
      </c>
      <c r="AL631" s="157">
        <v>42530</v>
      </c>
      <c r="AM631" s="158">
        <v>0</v>
      </c>
      <c r="AN631" t="s">
        <v>159</v>
      </c>
      <c r="AO631" s="159">
        <v>42530.782951388886</v>
      </c>
      <c r="AP631" t="s">
        <v>166</v>
      </c>
      <c r="AQ631" t="s">
        <v>119</v>
      </c>
      <c r="AR631" t="s">
        <v>119</v>
      </c>
      <c r="AT631" s="160">
        <v>42530</v>
      </c>
      <c r="AU631" s="161">
        <v>1</v>
      </c>
      <c r="AV631" s="162">
        <v>1</v>
      </c>
      <c r="AW631" t="s">
        <v>120</v>
      </c>
      <c r="AZ631" s="163">
        <v>42530</v>
      </c>
      <c r="BB631" t="s">
        <v>121</v>
      </c>
      <c r="BC631" t="s">
        <v>114</v>
      </c>
      <c r="BD631" t="s">
        <v>122</v>
      </c>
      <c r="BE631" t="s">
        <v>110</v>
      </c>
      <c r="BH631" t="s">
        <v>122</v>
      </c>
      <c r="BL631" t="s">
        <v>110</v>
      </c>
      <c r="BM631" s="165">
        <v>42530</v>
      </c>
      <c r="BO631" t="s">
        <v>110</v>
      </c>
      <c r="BP631" t="s">
        <v>123</v>
      </c>
      <c r="BS631" s="166">
        <v>42530.773680555554</v>
      </c>
      <c r="BU631" t="s">
        <v>110</v>
      </c>
      <c r="BV631" t="s">
        <v>166</v>
      </c>
      <c r="BW631" t="s">
        <v>110</v>
      </c>
      <c r="BZ631" t="s">
        <v>108</v>
      </c>
      <c r="CA631" t="s">
        <v>165</v>
      </c>
      <c r="CB631" s="167">
        <v>42530</v>
      </c>
      <c r="CC631" s="168">
        <v>0</v>
      </c>
      <c r="CD631" s="169">
        <v>38</v>
      </c>
      <c r="CE631" t="s">
        <v>111</v>
      </c>
      <c r="CH631" t="s">
        <v>146</v>
      </c>
      <c r="CL631" t="s">
        <v>126</v>
      </c>
      <c r="CM631" t="s">
        <v>127</v>
      </c>
      <c r="CU631" t="s">
        <v>119</v>
      </c>
      <c r="DD631" s="170">
        <v>-45.21</v>
      </c>
      <c r="DE631" t="s">
        <v>110</v>
      </c>
      <c r="DF631" s="171">
        <v>0</v>
      </c>
      <c r="DH631" s="172">
        <v>0</v>
      </c>
      <c r="DI631" t="s">
        <v>166</v>
      </c>
      <c r="DJ631" t="s">
        <v>116</v>
      </c>
      <c r="DK631" s="173">
        <v>42530</v>
      </c>
      <c r="DL631" t="s">
        <v>119</v>
      </c>
      <c r="DN631" s="174">
        <v>-45.21</v>
      </c>
      <c r="DO631" s="175">
        <v>1</v>
      </c>
      <c r="DP631" s="176">
        <v>1</v>
      </c>
      <c r="DQ631" s="177">
        <v>1468454</v>
      </c>
      <c r="DT631" s="178">
        <v>42530</v>
      </c>
      <c r="DV631" t="s">
        <v>120</v>
      </c>
      <c r="DW631" s="179">
        <v>42530</v>
      </c>
      <c r="DX631" t="s">
        <v>110</v>
      </c>
      <c r="DY631" s="180">
        <v>42530</v>
      </c>
      <c r="DZ631" t="s">
        <v>116</v>
      </c>
      <c r="EC631" t="s">
        <v>123</v>
      </c>
      <c r="ED631" s="181">
        <v>0</v>
      </c>
      <c r="EE631" s="182">
        <v>0</v>
      </c>
      <c r="EG631" t="s">
        <v>131</v>
      </c>
      <c r="EJ631" t="str">
        <f t="shared" si="9"/>
        <v>215500010100</v>
      </c>
    </row>
    <row r="632" spans="1:140" ht="15.75" hidden="1" thickTop="1" x14ac:dyDescent="0.25">
      <c r="A632" t="s">
        <v>108</v>
      </c>
      <c r="B632" t="s">
        <v>165</v>
      </c>
      <c r="C632" s="140">
        <v>42530</v>
      </c>
      <c r="D632" s="141">
        <v>0</v>
      </c>
      <c r="E632" t="s">
        <v>108</v>
      </c>
      <c r="F632" t="s">
        <v>110</v>
      </c>
      <c r="G632" s="142">
        <v>2016</v>
      </c>
      <c r="H632" s="143">
        <v>12</v>
      </c>
      <c r="I632" s="144">
        <v>42530</v>
      </c>
      <c r="J632" t="s">
        <v>111</v>
      </c>
      <c r="L632" t="s">
        <v>110</v>
      </c>
      <c r="M632" t="s">
        <v>110</v>
      </c>
      <c r="O632" s="146">
        <v>0</v>
      </c>
      <c r="P632" t="s">
        <v>112</v>
      </c>
      <c r="R632" s="148">
        <v>42530</v>
      </c>
      <c r="S632" s="149">
        <v>67</v>
      </c>
      <c r="T632" s="150">
        <v>104180.85</v>
      </c>
      <c r="U632" s="151">
        <v>104180.85</v>
      </c>
      <c r="V632" s="152">
        <v>0</v>
      </c>
      <c r="W632" t="s">
        <v>113</v>
      </c>
      <c r="Y632" t="s">
        <v>114</v>
      </c>
      <c r="Z632" t="s">
        <v>114</v>
      </c>
      <c r="AA632" t="s">
        <v>114</v>
      </c>
      <c r="AB632" t="s">
        <v>115</v>
      </c>
      <c r="AC632" t="s">
        <v>116</v>
      </c>
      <c r="AD632" t="s">
        <v>110</v>
      </c>
      <c r="AE632" t="s">
        <v>110</v>
      </c>
      <c r="AH632" s="153">
        <v>0</v>
      </c>
      <c r="AI632" s="154">
        <v>42530</v>
      </c>
      <c r="AJ632" s="155">
        <v>1468454</v>
      </c>
      <c r="AK632" s="156">
        <v>1468454.1</v>
      </c>
      <c r="AL632" s="157">
        <v>42530</v>
      </c>
      <c r="AM632" s="158">
        <v>0</v>
      </c>
      <c r="AN632" t="s">
        <v>159</v>
      </c>
      <c r="AO632" s="159">
        <v>42530.782951388886</v>
      </c>
      <c r="AP632" t="s">
        <v>166</v>
      </c>
      <c r="AQ632" t="s">
        <v>119</v>
      </c>
      <c r="AR632" t="s">
        <v>119</v>
      </c>
      <c r="AT632" s="160">
        <v>42530</v>
      </c>
      <c r="AU632" s="161">
        <v>1</v>
      </c>
      <c r="AV632" s="162">
        <v>1</v>
      </c>
      <c r="AW632" t="s">
        <v>120</v>
      </c>
      <c r="AZ632" s="163">
        <v>42530</v>
      </c>
      <c r="BB632" t="s">
        <v>121</v>
      </c>
      <c r="BC632" t="s">
        <v>114</v>
      </c>
      <c r="BD632" t="s">
        <v>122</v>
      </c>
      <c r="BE632" t="s">
        <v>110</v>
      </c>
      <c r="BH632" t="s">
        <v>122</v>
      </c>
      <c r="BL632" t="s">
        <v>110</v>
      </c>
      <c r="BM632" s="165">
        <v>42530</v>
      </c>
      <c r="BO632" t="s">
        <v>110</v>
      </c>
      <c r="BP632" t="s">
        <v>123</v>
      </c>
      <c r="BS632" s="166">
        <v>42530.773680555554</v>
      </c>
      <c r="BU632" t="s">
        <v>110</v>
      </c>
      <c r="BV632" t="s">
        <v>166</v>
      </c>
      <c r="BW632" t="s">
        <v>110</v>
      </c>
      <c r="BZ632" t="s">
        <v>108</v>
      </c>
      <c r="CA632" t="s">
        <v>165</v>
      </c>
      <c r="CB632" s="167">
        <v>42530</v>
      </c>
      <c r="CC632" s="168">
        <v>0</v>
      </c>
      <c r="CD632" s="169">
        <v>35</v>
      </c>
      <c r="CE632" t="s">
        <v>111</v>
      </c>
      <c r="CH632" t="s">
        <v>145</v>
      </c>
      <c r="CL632" t="s">
        <v>126</v>
      </c>
      <c r="CM632" t="s">
        <v>127</v>
      </c>
      <c r="CU632" t="s">
        <v>119</v>
      </c>
      <c r="DD632" s="170">
        <v>-3437.23</v>
      </c>
      <c r="DE632" t="s">
        <v>110</v>
      </c>
      <c r="DF632" s="171">
        <v>0</v>
      </c>
      <c r="DH632" s="172">
        <v>0</v>
      </c>
      <c r="DI632" t="s">
        <v>166</v>
      </c>
      <c r="DJ632" t="s">
        <v>116</v>
      </c>
      <c r="DK632" s="173">
        <v>42530</v>
      </c>
      <c r="DL632" t="s">
        <v>119</v>
      </c>
      <c r="DN632" s="174">
        <v>-3437.23</v>
      </c>
      <c r="DO632" s="175">
        <v>1</v>
      </c>
      <c r="DP632" s="176">
        <v>1</v>
      </c>
      <c r="DQ632" s="177">
        <v>1468454</v>
      </c>
      <c r="DT632" s="178">
        <v>42530</v>
      </c>
      <c r="DV632" t="s">
        <v>120</v>
      </c>
      <c r="DW632" s="179">
        <v>42530</v>
      </c>
      <c r="DX632" t="s">
        <v>110</v>
      </c>
      <c r="DY632" s="180">
        <v>42530</v>
      </c>
      <c r="DZ632" t="s">
        <v>116</v>
      </c>
      <c r="EC632" t="s">
        <v>123</v>
      </c>
      <c r="ED632" s="181">
        <v>0</v>
      </c>
      <c r="EE632" s="182">
        <v>0</v>
      </c>
      <c r="EG632" t="s">
        <v>131</v>
      </c>
      <c r="EJ632" t="str">
        <f t="shared" si="9"/>
        <v>215000010100</v>
      </c>
    </row>
    <row r="633" spans="1:140" ht="15.75" hidden="1" thickTop="1" x14ac:dyDescent="0.25">
      <c r="A633" t="s">
        <v>108</v>
      </c>
      <c r="B633" t="s">
        <v>165</v>
      </c>
      <c r="C633" s="140">
        <v>42530</v>
      </c>
      <c r="D633" s="141">
        <v>0</v>
      </c>
      <c r="E633" t="s">
        <v>108</v>
      </c>
      <c r="F633" t="s">
        <v>110</v>
      </c>
      <c r="G633" s="142">
        <v>2016</v>
      </c>
      <c r="H633" s="143">
        <v>12</v>
      </c>
      <c r="I633" s="144">
        <v>42530</v>
      </c>
      <c r="J633" t="s">
        <v>111</v>
      </c>
      <c r="L633" t="s">
        <v>110</v>
      </c>
      <c r="M633" t="s">
        <v>110</v>
      </c>
      <c r="O633" s="146">
        <v>0</v>
      </c>
      <c r="P633" t="s">
        <v>112</v>
      </c>
      <c r="R633" s="148">
        <v>42530</v>
      </c>
      <c r="S633" s="149">
        <v>67</v>
      </c>
      <c r="T633" s="150">
        <v>104180.85</v>
      </c>
      <c r="U633" s="151">
        <v>104180.85</v>
      </c>
      <c r="V633" s="152">
        <v>0</v>
      </c>
      <c r="W633" t="s">
        <v>113</v>
      </c>
      <c r="Y633" t="s">
        <v>114</v>
      </c>
      <c r="Z633" t="s">
        <v>114</v>
      </c>
      <c r="AA633" t="s">
        <v>114</v>
      </c>
      <c r="AB633" t="s">
        <v>115</v>
      </c>
      <c r="AC633" t="s">
        <v>116</v>
      </c>
      <c r="AD633" t="s">
        <v>110</v>
      </c>
      <c r="AE633" t="s">
        <v>110</v>
      </c>
      <c r="AH633" s="153">
        <v>0</v>
      </c>
      <c r="AI633" s="154">
        <v>42530</v>
      </c>
      <c r="AJ633" s="155">
        <v>1468454</v>
      </c>
      <c r="AK633" s="156">
        <v>1468454.1</v>
      </c>
      <c r="AL633" s="157">
        <v>42530</v>
      </c>
      <c r="AM633" s="158">
        <v>0</v>
      </c>
      <c r="AN633" t="s">
        <v>159</v>
      </c>
      <c r="AO633" s="159">
        <v>42530.782951388886</v>
      </c>
      <c r="AP633" t="s">
        <v>166</v>
      </c>
      <c r="AQ633" t="s">
        <v>119</v>
      </c>
      <c r="AR633" t="s">
        <v>119</v>
      </c>
      <c r="AT633" s="160">
        <v>42530</v>
      </c>
      <c r="AU633" s="161">
        <v>1</v>
      </c>
      <c r="AV633" s="162">
        <v>1</v>
      </c>
      <c r="AW633" t="s">
        <v>120</v>
      </c>
      <c r="AZ633" s="163">
        <v>42530</v>
      </c>
      <c r="BB633" t="s">
        <v>121</v>
      </c>
      <c r="BC633" t="s">
        <v>114</v>
      </c>
      <c r="BD633" t="s">
        <v>122</v>
      </c>
      <c r="BE633" t="s">
        <v>110</v>
      </c>
      <c r="BH633" t="s">
        <v>122</v>
      </c>
      <c r="BL633" t="s">
        <v>110</v>
      </c>
      <c r="BM633" s="165">
        <v>42530</v>
      </c>
      <c r="BO633" t="s">
        <v>110</v>
      </c>
      <c r="BP633" t="s">
        <v>123</v>
      </c>
      <c r="BS633" s="166">
        <v>42530.773680555554</v>
      </c>
      <c r="BU633" t="s">
        <v>110</v>
      </c>
      <c r="BV633" t="s">
        <v>166</v>
      </c>
      <c r="BW633" t="s">
        <v>110</v>
      </c>
      <c r="BZ633" t="s">
        <v>108</v>
      </c>
      <c r="CA633" t="s">
        <v>165</v>
      </c>
      <c r="CB633" s="167">
        <v>42530</v>
      </c>
      <c r="CC633" s="168">
        <v>0</v>
      </c>
      <c r="CD633" s="169">
        <v>36</v>
      </c>
      <c r="CE633" t="s">
        <v>111</v>
      </c>
      <c r="CH633" t="s">
        <v>145</v>
      </c>
      <c r="CL633" t="s">
        <v>126</v>
      </c>
      <c r="CM633" t="s">
        <v>132</v>
      </c>
      <c r="CU633" t="s">
        <v>119</v>
      </c>
      <c r="DD633" s="170">
        <v>-355.13</v>
      </c>
      <c r="DE633" t="s">
        <v>110</v>
      </c>
      <c r="DF633" s="171">
        <v>0</v>
      </c>
      <c r="DH633" s="172">
        <v>0</v>
      </c>
      <c r="DI633" t="s">
        <v>166</v>
      </c>
      <c r="DJ633" t="s">
        <v>116</v>
      </c>
      <c r="DK633" s="173">
        <v>42530</v>
      </c>
      <c r="DL633" t="s">
        <v>119</v>
      </c>
      <c r="DN633" s="174">
        <v>-355.13</v>
      </c>
      <c r="DO633" s="175">
        <v>1</v>
      </c>
      <c r="DP633" s="176">
        <v>1</v>
      </c>
      <c r="DQ633" s="177">
        <v>1468454</v>
      </c>
      <c r="DT633" s="178">
        <v>42530</v>
      </c>
      <c r="DV633" t="s">
        <v>120</v>
      </c>
      <c r="DW633" s="179">
        <v>42530</v>
      </c>
      <c r="DX633" t="s">
        <v>110</v>
      </c>
      <c r="DY633" s="180">
        <v>42530</v>
      </c>
      <c r="DZ633" t="s">
        <v>116</v>
      </c>
      <c r="EC633" t="s">
        <v>123</v>
      </c>
      <c r="ED633" s="181">
        <v>0</v>
      </c>
      <c r="EE633" s="182">
        <v>0</v>
      </c>
      <c r="EG633" t="s">
        <v>131</v>
      </c>
      <c r="EJ633" t="str">
        <f t="shared" si="9"/>
        <v>215000020100</v>
      </c>
    </row>
    <row r="634" spans="1:140" ht="15.75" hidden="1" thickTop="1" x14ac:dyDescent="0.25">
      <c r="A634" t="s">
        <v>108</v>
      </c>
      <c r="B634" t="s">
        <v>165</v>
      </c>
      <c r="C634" s="140">
        <v>42530</v>
      </c>
      <c r="D634" s="141">
        <v>0</v>
      </c>
      <c r="E634" t="s">
        <v>108</v>
      </c>
      <c r="F634" t="s">
        <v>110</v>
      </c>
      <c r="G634" s="142">
        <v>2016</v>
      </c>
      <c r="H634" s="143">
        <v>12</v>
      </c>
      <c r="I634" s="144">
        <v>42530</v>
      </c>
      <c r="J634" t="s">
        <v>111</v>
      </c>
      <c r="L634" t="s">
        <v>110</v>
      </c>
      <c r="M634" t="s">
        <v>110</v>
      </c>
      <c r="O634" s="146">
        <v>0</v>
      </c>
      <c r="P634" t="s">
        <v>112</v>
      </c>
      <c r="R634" s="148">
        <v>42530</v>
      </c>
      <c r="S634" s="149">
        <v>67</v>
      </c>
      <c r="T634" s="150">
        <v>104180.85</v>
      </c>
      <c r="U634" s="151">
        <v>104180.85</v>
      </c>
      <c r="V634" s="152">
        <v>0</v>
      </c>
      <c r="W634" t="s">
        <v>113</v>
      </c>
      <c r="Y634" t="s">
        <v>114</v>
      </c>
      <c r="Z634" t="s">
        <v>114</v>
      </c>
      <c r="AA634" t="s">
        <v>114</v>
      </c>
      <c r="AB634" t="s">
        <v>115</v>
      </c>
      <c r="AC634" t="s">
        <v>116</v>
      </c>
      <c r="AD634" t="s">
        <v>110</v>
      </c>
      <c r="AE634" t="s">
        <v>110</v>
      </c>
      <c r="AH634" s="153">
        <v>0</v>
      </c>
      <c r="AI634" s="154">
        <v>42530</v>
      </c>
      <c r="AJ634" s="155">
        <v>1468454</v>
      </c>
      <c r="AK634" s="156">
        <v>1468454.1</v>
      </c>
      <c r="AL634" s="157">
        <v>42530</v>
      </c>
      <c r="AM634" s="158">
        <v>0</v>
      </c>
      <c r="AN634" t="s">
        <v>159</v>
      </c>
      <c r="AO634" s="159">
        <v>42530.782951388886</v>
      </c>
      <c r="AP634" t="s">
        <v>166</v>
      </c>
      <c r="AQ634" t="s">
        <v>119</v>
      </c>
      <c r="AR634" t="s">
        <v>119</v>
      </c>
      <c r="AT634" s="160">
        <v>42530</v>
      </c>
      <c r="AU634" s="161">
        <v>1</v>
      </c>
      <c r="AV634" s="162">
        <v>1</v>
      </c>
      <c r="AW634" t="s">
        <v>120</v>
      </c>
      <c r="AZ634" s="163">
        <v>42530</v>
      </c>
      <c r="BB634" t="s">
        <v>121</v>
      </c>
      <c r="BC634" t="s">
        <v>114</v>
      </c>
      <c r="BD634" t="s">
        <v>122</v>
      </c>
      <c r="BE634" t="s">
        <v>110</v>
      </c>
      <c r="BH634" t="s">
        <v>122</v>
      </c>
      <c r="BL634" t="s">
        <v>110</v>
      </c>
      <c r="BM634" s="165">
        <v>42530</v>
      </c>
      <c r="BO634" t="s">
        <v>110</v>
      </c>
      <c r="BP634" t="s">
        <v>123</v>
      </c>
      <c r="BS634" s="166">
        <v>42530.773680555554</v>
      </c>
      <c r="BU634" t="s">
        <v>110</v>
      </c>
      <c r="BV634" t="s">
        <v>166</v>
      </c>
      <c r="BW634" t="s">
        <v>110</v>
      </c>
      <c r="BZ634" t="s">
        <v>108</v>
      </c>
      <c r="CA634" t="s">
        <v>165</v>
      </c>
      <c r="CB634" s="167">
        <v>42530</v>
      </c>
      <c r="CC634" s="168">
        <v>0</v>
      </c>
      <c r="CD634" s="169">
        <v>37</v>
      </c>
      <c r="CE634" t="s">
        <v>111</v>
      </c>
      <c r="CH634" t="s">
        <v>145</v>
      </c>
      <c r="CL634" t="s">
        <v>126</v>
      </c>
      <c r="CM634" t="s">
        <v>167</v>
      </c>
      <c r="CU634" t="s">
        <v>119</v>
      </c>
      <c r="DD634" s="170">
        <v>-42.33</v>
      </c>
      <c r="DE634" t="s">
        <v>110</v>
      </c>
      <c r="DF634" s="171">
        <v>0</v>
      </c>
      <c r="DH634" s="172">
        <v>0</v>
      </c>
      <c r="DI634" t="s">
        <v>166</v>
      </c>
      <c r="DJ634" t="s">
        <v>116</v>
      </c>
      <c r="DK634" s="173">
        <v>42530</v>
      </c>
      <c r="DL634" t="s">
        <v>119</v>
      </c>
      <c r="DN634" s="174">
        <v>-42.33</v>
      </c>
      <c r="DO634" s="175">
        <v>1</v>
      </c>
      <c r="DP634" s="176">
        <v>1</v>
      </c>
      <c r="DQ634" s="177">
        <v>1468454</v>
      </c>
      <c r="DT634" s="178">
        <v>42530</v>
      </c>
      <c r="DV634" t="s">
        <v>120</v>
      </c>
      <c r="DW634" s="179">
        <v>42530</v>
      </c>
      <c r="DX634" t="s">
        <v>110</v>
      </c>
      <c r="DY634" s="180">
        <v>42530</v>
      </c>
      <c r="DZ634" t="s">
        <v>116</v>
      </c>
      <c r="EC634" t="s">
        <v>123</v>
      </c>
      <c r="ED634" s="181">
        <v>0</v>
      </c>
      <c r="EE634" s="182">
        <v>0</v>
      </c>
      <c r="EG634" t="s">
        <v>131</v>
      </c>
      <c r="EJ634" t="str">
        <f t="shared" si="9"/>
        <v>215000099700</v>
      </c>
    </row>
    <row r="635" spans="1:140" ht="15.75" hidden="1" thickTop="1" x14ac:dyDescent="0.25">
      <c r="A635" t="s">
        <v>108</v>
      </c>
      <c r="B635" t="s">
        <v>165</v>
      </c>
      <c r="C635" s="140">
        <v>42530</v>
      </c>
      <c r="D635" s="141">
        <v>0</v>
      </c>
      <c r="E635" t="s">
        <v>108</v>
      </c>
      <c r="F635" t="s">
        <v>110</v>
      </c>
      <c r="G635" s="142">
        <v>2016</v>
      </c>
      <c r="H635" s="143">
        <v>12</v>
      </c>
      <c r="I635" s="144">
        <v>42530</v>
      </c>
      <c r="J635" t="s">
        <v>111</v>
      </c>
      <c r="L635" t="s">
        <v>110</v>
      </c>
      <c r="M635" t="s">
        <v>110</v>
      </c>
      <c r="O635" s="146">
        <v>0</v>
      </c>
      <c r="P635" t="s">
        <v>112</v>
      </c>
      <c r="R635" s="148">
        <v>42530</v>
      </c>
      <c r="S635" s="149">
        <v>67</v>
      </c>
      <c r="T635" s="150">
        <v>104180.85</v>
      </c>
      <c r="U635" s="151">
        <v>104180.85</v>
      </c>
      <c r="V635" s="152">
        <v>0</v>
      </c>
      <c r="W635" t="s">
        <v>113</v>
      </c>
      <c r="Y635" t="s">
        <v>114</v>
      </c>
      <c r="Z635" t="s">
        <v>114</v>
      </c>
      <c r="AA635" t="s">
        <v>114</v>
      </c>
      <c r="AB635" t="s">
        <v>115</v>
      </c>
      <c r="AC635" t="s">
        <v>116</v>
      </c>
      <c r="AD635" t="s">
        <v>110</v>
      </c>
      <c r="AE635" t="s">
        <v>110</v>
      </c>
      <c r="AH635" s="153">
        <v>0</v>
      </c>
      <c r="AI635" s="154">
        <v>42530</v>
      </c>
      <c r="AJ635" s="155">
        <v>1468454</v>
      </c>
      <c r="AK635" s="156">
        <v>1468454.1</v>
      </c>
      <c r="AL635" s="157">
        <v>42530</v>
      </c>
      <c r="AM635" s="158">
        <v>0</v>
      </c>
      <c r="AN635" t="s">
        <v>159</v>
      </c>
      <c r="AO635" s="159">
        <v>42530.782951388886</v>
      </c>
      <c r="AP635" t="s">
        <v>166</v>
      </c>
      <c r="AQ635" t="s">
        <v>119</v>
      </c>
      <c r="AR635" t="s">
        <v>119</v>
      </c>
      <c r="AT635" s="160">
        <v>42530</v>
      </c>
      <c r="AU635" s="161">
        <v>1</v>
      </c>
      <c r="AV635" s="162">
        <v>1</v>
      </c>
      <c r="AW635" t="s">
        <v>120</v>
      </c>
      <c r="AZ635" s="163">
        <v>42530</v>
      </c>
      <c r="BB635" t="s">
        <v>121</v>
      </c>
      <c r="BC635" t="s">
        <v>114</v>
      </c>
      <c r="BD635" t="s">
        <v>122</v>
      </c>
      <c r="BE635" t="s">
        <v>110</v>
      </c>
      <c r="BH635" t="s">
        <v>122</v>
      </c>
      <c r="BL635" t="s">
        <v>110</v>
      </c>
      <c r="BM635" s="165">
        <v>42530</v>
      </c>
      <c r="BO635" t="s">
        <v>110</v>
      </c>
      <c r="BP635" t="s">
        <v>123</v>
      </c>
      <c r="BS635" s="166">
        <v>42530.773680555554</v>
      </c>
      <c r="BU635" t="s">
        <v>110</v>
      </c>
      <c r="BV635" t="s">
        <v>166</v>
      </c>
      <c r="BW635" t="s">
        <v>110</v>
      </c>
      <c r="BZ635" t="s">
        <v>108</v>
      </c>
      <c r="CA635" t="s">
        <v>165</v>
      </c>
      <c r="CB635" s="167">
        <v>42530</v>
      </c>
      <c r="CC635" s="168">
        <v>0</v>
      </c>
      <c r="CD635" s="169">
        <v>39</v>
      </c>
      <c r="CE635" t="s">
        <v>111</v>
      </c>
      <c r="CH635" t="s">
        <v>146</v>
      </c>
      <c r="CL635" t="s">
        <v>126</v>
      </c>
      <c r="CM635" t="s">
        <v>132</v>
      </c>
      <c r="CU635" t="s">
        <v>119</v>
      </c>
      <c r="DD635" s="170">
        <v>-17.329999999999998</v>
      </c>
      <c r="DE635" t="s">
        <v>110</v>
      </c>
      <c r="DF635" s="171">
        <v>0</v>
      </c>
      <c r="DH635" s="172">
        <v>0</v>
      </c>
      <c r="DI635" t="s">
        <v>166</v>
      </c>
      <c r="DJ635" t="s">
        <v>116</v>
      </c>
      <c r="DK635" s="173">
        <v>42530</v>
      </c>
      <c r="DL635" t="s">
        <v>119</v>
      </c>
      <c r="DN635" s="174">
        <v>-17.329999999999998</v>
      </c>
      <c r="DO635" s="175">
        <v>1</v>
      </c>
      <c r="DP635" s="176">
        <v>1</v>
      </c>
      <c r="DQ635" s="177">
        <v>1468454</v>
      </c>
      <c r="DT635" s="178">
        <v>42530</v>
      </c>
      <c r="DV635" t="s">
        <v>120</v>
      </c>
      <c r="DW635" s="179">
        <v>42530</v>
      </c>
      <c r="DX635" t="s">
        <v>110</v>
      </c>
      <c r="DY635" s="180">
        <v>42530</v>
      </c>
      <c r="DZ635" t="s">
        <v>116</v>
      </c>
      <c r="EC635" t="s">
        <v>123</v>
      </c>
      <c r="ED635" s="181">
        <v>0</v>
      </c>
      <c r="EE635" s="182">
        <v>0</v>
      </c>
      <c r="EG635" t="s">
        <v>131</v>
      </c>
      <c r="EJ635" t="str">
        <f t="shared" si="9"/>
        <v>215500020100</v>
      </c>
    </row>
    <row r="636" spans="1:140" ht="15.75" hidden="1" thickTop="1" x14ac:dyDescent="0.25">
      <c r="A636" t="s">
        <v>108</v>
      </c>
      <c r="B636" t="s">
        <v>165</v>
      </c>
      <c r="C636" s="140">
        <v>42530</v>
      </c>
      <c r="D636" s="141">
        <v>0</v>
      </c>
      <c r="E636" t="s">
        <v>108</v>
      </c>
      <c r="F636" t="s">
        <v>110</v>
      </c>
      <c r="G636" s="142">
        <v>2016</v>
      </c>
      <c r="H636" s="143">
        <v>12</v>
      </c>
      <c r="I636" s="144">
        <v>42530</v>
      </c>
      <c r="J636" t="s">
        <v>111</v>
      </c>
      <c r="L636" t="s">
        <v>110</v>
      </c>
      <c r="M636" t="s">
        <v>110</v>
      </c>
      <c r="O636" s="146">
        <v>0</v>
      </c>
      <c r="P636" t="s">
        <v>112</v>
      </c>
      <c r="R636" s="148">
        <v>42530</v>
      </c>
      <c r="S636" s="149">
        <v>67</v>
      </c>
      <c r="T636" s="150">
        <v>104180.85</v>
      </c>
      <c r="U636" s="151">
        <v>104180.85</v>
      </c>
      <c r="V636" s="152">
        <v>0</v>
      </c>
      <c r="W636" t="s">
        <v>113</v>
      </c>
      <c r="Y636" t="s">
        <v>114</v>
      </c>
      <c r="Z636" t="s">
        <v>114</v>
      </c>
      <c r="AA636" t="s">
        <v>114</v>
      </c>
      <c r="AB636" t="s">
        <v>115</v>
      </c>
      <c r="AC636" t="s">
        <v>116</v>
      </c>
      <c r="AD636" t="s">
        <v>110</v>
      </c>
      <c r="AE636" t="s">
        <v>110</v>
      </c>
      <c r="AH636" s="153">
        <v>0</v>
      </c>
      <c r="AI636" s="154">
        <v>42530</v>
      </c>
      <c r="AJ636" s="155">
        <v>1468454</v>
      </c>
      <c r="AK636" s="156">
        <v>1468454.1</v>
      </c>
      <c r="AL636" s="157">
        <v>42530</v>
      </c>
      <c r="AM636" s="158">
        <v>0</v>
      </c>
      <c r="AN636" t="s">
        <v>159</v>
      </c>
      <c r="AO636" s="159">
        <v>42530.782951388886</v>
      </c>
      <c r="AP636" t="s">
        <v>166</v>
      </c>
      <c r="AQ636" t="s">
        <v>119</v>
      </c>
      <c r="AR636" t="s">
        <v>119</v>
      </c>
      <c r="AT636" s="160">
        <v>42530</v>
      </c>
      <c r="AU636" s="161">
        <v>1</v>
      </c>
      <c r="AV636" s="162">
        <v>1</v>
      </c>
      <c r="AW636" t="s">
        <v>120</v>
      </c>
      <c r="AZ636" s="163">
        <v>42530</v>
      </c>
      <c r="BB636" t="s">
        <v>121</v>
      </c>
      <c r="BC636" t="s">
        <v>114</v>
      </c>
      <c r="BD636" t="s">
        <v>122</v>
      </c>
      <c r="BE636" t="s">
        <v>110</v>
      </c>
      <c r="BH636" t="s">
        <v>122</v>
      </c>
      <c r="BL636" t="s">
        <v>110</v>
      </c>
      <c r="BM636" s="165">
        <v>42530</v>
      </c>
      <c r="BO636" t="s">
        <v>110</v>
      </c>
      <c r="BP636" t="s">
        <v>123</v>
      </c>
      <c r="BS636" s="166">
        <v>42530.773680555554</v>
      </c>
      <c r="BU636" t="s">
        <v>110</v>
      </c>
      <c r="BV636" t="s">
        <v>166</v>
      </c>
      <c r="BW636" t="s">
        <v>110</v>
      </c>
      <c r="BZ636" t="s">
        <v>108</v>
      </c>
      <c r="CA636" t="s">
        <v>165</v>
      </c>
      <c r="CB636" s="167">
        <v>42530</v>
      </c>
      <c r="CC636" s="168">
        <v>0</v>
      </c>
      <c r="CD636" s="169">
        <v>40</v>
      </c>
      <c r="CE636" t="s">
        <v>111</v>
      </c>
      <c r="CH636" t="s">
        <v>147</v>
      </c>
      <c r="CL636" t="s">
        <v>126</v>
      </c>
      <c r="CM636" t="s">
        <v>127</v>
      </c>
      <c r="CU636" t="s">
        <v>119</v>
      </c>
      <c r="DD636" s="170">
        <v>-985.3</v>
      </c>
      <c r="DE636" t="s">
        <v>110</v>
      </c>
      <c r="DF636" s="171">
        <v>0</v>
      </c>
      <c r="DH636" s="172">
        <v>0</v>
      </c>
      <c r="DI636" t="s">
        <v>166</v>
      </c>
      <c r="DJ636" t="s">
        <v>116</v>
      </c>
      <c r="DK636" s="173">
        <v>42530</v>
      </c>
      <c r="DL636" t="s">
        <v>119</v>
      </c>
      <c r="DN636" s="174">
        <v>-985.3</v>
      </c>
      <c r="DO636" s="175">
        <v>1</v>
      </c>
      <c r="DP636" s="176">
        <v>1</v>
      </c>
      <c r="DQ636" s="177">
        <v>1468454</v>
      </c>
      <c r="DT636" s="178">
        <v>42530</v>
      </c>
      <c r="DV636" t="s">
        <v>120</v>
      </c>
      <c r="DW636" s="179">
        <v>42530</v>
      </c>
      <c r="DX636" t="s">
        <v>110</v>
      </c>
      <c r="DY636" s="180">
        <v>42530</v>
      </c>
      <c r="DZ636" t="s">
        <v>116</v>
      </c>
      <c r="EC636" t="s">
        <v>123</v>
      </c>
      <c r="ED636" s="181">
        <v>0</v>
      </c>
      <c r="EE636" s="182">
        <v>0</v>
      </c>
      <c r="EG636" t="s">
        <v>131</v>
      </c>
      <c r="EJ636" t="str">
        <f t="shared" si="9"/>
        <v>216000010100</v>
      </c>
    </row>
    <row r="637" spans="1:140" ht="15.75" hidden="1" thickTop="1" x14ac:dyDescent="0.25">
      <c r="A637" t="s">
        <v>108</v>
      </c>
      <c r="B637" t="s">
        <v>165</v>
      </c>
      <c r="C637" s="140">
        <v>42530</v>
      </c>
      <c r="D637" s="141">
        <v>0</v>
      </c>
      <c r="E637" t="s">
        <v>108</v>
      </c>
      <c r="F637" t="s">
        <v>110</v>
      </c>
      <c r="G637" s="142">
        <v>2016</v>
      </c>
      <c r="H637" s="143">
        <v>12</v>
      </c>
      <c r="I637" s="144">
        <v>42530</v>
      </c>
      <c r="J637" t="s">
        <v>111</v>
      </c>
      <c r="L637" t="s">
        <v>110</v>
      </c>
      <c r="M637" t="s">
        <v>110</v>
      </c>
      <c r="O637" s="146">
        <v>0</v>
      </c>
      <c r="P637" t="s">
        <v>112</v>
      </c>
      <c r="R637" s="148">
        <v>42530</v>
      </c>
      <c r="S637" s="149">
        <v>67</v>
      </c>
      <c r="T637" s="150">
        <v>104180.85</v>
      </c>
      <c r="U637" s="151">
        <v>104180.85</v>
      </c>
      <c r="V637" s="152">
        <v>0</v>
      </c>
      <c r="W637" t="s">
        <v>113</v>
      </c>
      <c r="Y637" t="s">
        <v>114</v>
      </c>
      <c r="Z637" t="s">
        <v>114</v>
      </c>
      <c r="AA637" t="s">
        <v>114</v>
      </c>
      <c r="AB637" t="s">
        <v>115</v>
      </c>
      <c r="AC637" t="s">
        <v>116</v>
      </c>
      <c r="AD637" t="s">
        <v>110</v>
      </c>
      <c r="AE637" t="s">
        <v>110</v>
      </c>
      <c r="AH637" s="153">
        <v>0</v>
      </c>
      <c r="AI637" s="154">
        <v>42530</v>
      </c>
      <c r="AJ637" s="155">
        <v>1468454</v>
      </c>
      <c r="AK637" s="156">
        <v>1468454.1</v>
      </c>
      <c r="AL637" s="157">
        <v>42530</v>
      </c>
      <c r="AM637" s="158">
        <v>0</v>
      </c>
      <c r="AN637" t="s">
        <v>159</v>
      </c>
      <c r="AO637" s="159">
        <v>42530.782951388886</v>
      </c>
      <c r="AP637" t="s">
        <v>166</v>
      </c>
      <c r="AQ637" t="s">
        <v>119</v>
      </c>
      <c r="AR637" t="s">
        <v>119</v>
      </c>
      <c r="AT637" s="160">
        <v>42530</v>
      </c>
      <c r="AU637" s="161">
        <v>1</v>
      </c>
      <c r="AV637" s="162">
        <v>1</v>
      </c>
      <c r="AW637" t="s">
        <v>120</v>
      </c>
      <c r="AZ637" s="163">
        <v>42530</v>
      </c>
      <c r="BB637" t="s">
        <v>121</v>
      </c>
      <c r="BC637" t="s">
        <v>114</v>
      </c>
      <c r="BD637" t="s">
        <v>122</v>
      </c>
      <c r="BE637" t="s">
        <v>110</v>
      </c>
      <c r="BH637" t="s">
        <v>122</v>
      </c>
      <c r="BL637" t="s">
        <v>110</v>
      </c>
      <c r="BM637" s="165">
        <v>42530</v>
      </c>
      <c r="BO637" t="s">
        <v>110</v>
      </c>
      <c r="BP637" t="s">
        <v>123</v>
      </c>
      <c r="BS637" s="166">
        <v>42530.773680555554</v>
      </c>
      <c r="BU637" t="s">
        <v>110</v>
      </c>
      <c r="BV637" t="s">
        <v>166</v>
      </c>
      <c r="BW637" t="s">
        <v>110</v>
      </c>
      <c r="BZ637" t="s">
        <v>108</v>
      </c>
      <c r="CA637" t="s">
        <v>165</v>
      </c>
      <c r="CB637" s="167">
        <v>42530</v>
      </c>
      <c r="CC637" s="168">
        <v>0</v>
      </c>
      <c r="CD637" s="169">
        <v>41</v>
      </c>
      <c r="CE637" t="s">
        <v>111</v>
      </c>
      <c r="CH637" t="s">
        <v>147</v>
      </c>
      <c r="CL637" t="s">
        <v>126</v>
      </c>
      <c r="CM637" t="s">
        <v>132</v>
      </c>
      <c r="CU637" t="s">
        <v>119</v>
      </c>
      <c r="DD637" s="170">
        <v>-118.48</v>
      </c>
      <c r="DE637" t="s">
        <v>110</v>
      </c>
      <c r="DF637" s="171">
        <v>0</v>
      </c>
      <c r="DH637" s="172">
        <v>0</v>
      </c>
      <c r="DI637" t="s">
        <v>166</v>
      </c>
      <c r="DJ637" t="s">
        <v>116</v>
      </c>
      <c r="DK637" s="173">
        <v>42530</v>
      </c>
      <c r="DL637" t="s">
        <v>119</v>
      </c>
      <c r="DN637" s="174">
        <v>-118.48</v>
      </c>
      <c r="DO637" s="175">
        <v>1</v>
      </c>
      <c r="DP637" s="176">
        <v>1</v>
      </c>
      <c r="DQ637" s="177">
        <v>1468454</v>
      </c>
      <c r="DT637" s="178">
        <v>42530</v>
      </c>
      <c r="DV637" t="s">
        <v>120</v>
      </c>
      <c r="DW637" s="179">
        <v>42530</v>
      </c>
      <c r="DX637" t="s">
        <v>110</v>
      </c>
      <c r="DY637" s="180">
        <v>42530</v>
      </c>
      <c r="DZ637" t="s">
        <v>116</v>
      </c>
      <c r="EC637" t="s">
        <v>123</v>
      </c>
      <c r="ED637" s="181">
        <v>0</v>
      </c>
      <c r="EE637" s="182">
        <v>0</v>
      </c>
      <c r="EG637" t="s">
        <v>131</v>
      </c>
      <c r="EJ637" t="str">
        <f t="shared" si="9"/>
        <v>216000020100</v>
      </c>
    </row>
    <row r="638" spans="1:140" ht="15.75" hidden="1" thickTop="1" x14ac:dyDescent="0.25">
      <c r="A638" t="s">
        <v>108</v>
      </c>
      <c r="B638" t="s">
        <v>165</v>
      </c>
      <c r="C638" s="140">
        <v>42530</v>
      </c>
      <c r="D638" s="141">
        <v>0</v>
      </c>
      <c r="E638" t="s">
        <v>108</v>
      </c>
      <c r="F638" t="s">
        <v>110</v>
      </c>
      <c r="G638" s="142">
        <v>2016</v>
      </c>
      <c r="H638" s="143">
        <v>12</v>
      </c>
      <c r="I638" s="144">
        <v>42530</v>
      </c>
      <c r="J638" t="s">
        <v>111</v>
      </c>
      <c r="L638" t="s">
        <v>110</v>
      </c>
      <c r="M638" t="s">
        <v>110</v>
      </c>
      <c r="O638" s="146">
        <v>0</v>
      </c>
      <c r="P638" t="s">
        <v>112</v>
      </c>
      <c r="R638" s="148">
        <v>42530</v>
      </c>
      <c r="S638" s="149">
        <v>67</v>
      </c>
      <c r="T638" s="150">
        <v>104180.85</v>
      </c>
      <c r="U638" s="151">
        <v>104180.85</v>
      </c>
      <c r="V638" s="152">
        <v>0</v>
      </c>
      <c r="W638" t="s">
        <v>113</v>
      </c>
      <c r="Y638" t="s">
        <v>114</v>
      </c>
      <c r="Z638" t="s">
        <v>114</v>
      </c>
      <c r="AA638" t="s">
        <v>114</v>
      </c>
      <c r="AB638" t="s">
        <v>115</v>
      </c>
      <c r="AC638" t="s">
        <v>116</v>
      </c>
      <c r="AD638" t="s">
        <v>110</v>
      </c>
      <c r="AE638" t="s">
        <v>110</v>
      </c>
      <c r="AH638" s="153">
        <v>0</v>
      </c>
      <c r="AI638" s="154">
        <v>42530</v>
      </c>
      <c r="AJ638" s="155">
        <v>1468454</v>
      </c>
      <c r="AK638" s="156">
        <v>1468454.1</v>
      </c>
      <c r="AL638" s="157">
        <v>42530</v>
      </c>
      <c r="AM638" s="158">
        <v>0</v>
      </c>
      <c r="AN638" t="s">
        <v>159</v>
      </c>
      <c r="AO638" s="159">
        <v>42530.782951388886</v>
      </c>
      <c r="AP638" t="s">
        <v>166</v>
      </c>
      <c r="AQ638" t="s">
        <v>119</v>
      </c>
      <c r="AR638" t="s">
        <v>119</v>
      </c>
      <c r="AT638" s="160">
        <v>42530</v>
      </c>
      <c r="AU638" s="161">
        <v>1</v>
      </c>
      <c r="AV638" s="162">
        <v>1</v>
      </c>
      <c r="AW638" t="s">
        <v>120</v>
      </c>
      <c r="AZ638" s="163">
        <v>42530</v>
      </c>
      <c r="BB638" t="s">
        <v>121</v>
      </c>
      <c r="BC638" t="s">
        <v>114</v>
      </c>
      <c r="BD638" t="s">
        <v>122</v>
      </c>
      <c r="BE638" t="s">
        <v>110</v>
      </c>
      <c r="BH638" t="s">
        <v>122</v>
      </c>
      <c r="BL638" t="s">
        <v>110</v>
      </c>
      <c r="BM638" s="165">
        <v>42530</v>
      </c>
      <c r="BO638" t="s">
        <v>110</v>
      </c>
      <c r="BP638" t="s">
        <v>123</v>
      </c>
      <c r="BS638" s="166">
        <v>42530.773680555554</v>
      </c>
      <c r="BU638" t="s">
        <v>110</v>
      </c>
      <c r="BV638" t="s">
        <v>166</v>
      </c>
      <c r="BW638" t="s">
        <v>110</v>
      </c>
      <c r="BZ638" t="s">
        <v>108</v>
      </c>
      <c r="CA638" t="s">
        <v>165</v>
      </c>
      <c r="CB638" s="167">
        <v>42530</v>
      </c>
      <c r="CC638" s="168">
        <v>0</v>
      </c>
      <c r="CD638" s="169">
        <v>42</v>
      </c>
      <c r="CE638" t="s">
        <v>111</v>
      </c>
      <c r="CH638" t="s">
        <v>147</v>
      </c>
      <c r="CL638" t="s">
        <v>126</v>
      </c>
      <c r="CM638" t="s">
        <v>167</v>
      </c>
      <c r="CU638" t="s">
        <v>119</v>
      </c>
      <c r="DD638" s="170">
        <v>-13.67</v>
      </c>
      <c r="DE638" t="s">
        <v>110</v>
      </c>
      <c r="DF638" s="171">
        <v>0</v>
      </c>
      <c r="DH638" s="172">
        <v>0</v>
      </c>
      <c r="DI638" t="s">
        <v>166</v>
      </c>
      <c r="DJ638" t="s">
        <v>116</v>
      </c>
      <c r="DK638" s="173">
        <v>42530</v>
      </c>
      <c r="DL638" t="s">
        <v>119</v>
      </c>
      <c r="DN638" s="174">
        <v>-13.67</v>
      </c>
      <c r="DO638" s="175">
        <v>1</v>
      </c>
      <c r="DP638" s="176">
        <v>1</v>
      </c>
      <c r="DQ638" s="177">
        <v>1468454</v>
      </c>
      <c r="DT638" s="178">
        <v>42530</v>
      </c>
      <c r="DV638" t="s">
        <v>120</v>
      </c>
      <c r="DW638" s="179">
        <v>42530</v>
      </c>
      <c r="DX638" t="s">
        <v>110</v>
      </c>
      <c r="DY638" s="180">
        <v>42530</v>
      </c>
      <c r="DZ638" t="s">
        <v>116</v>
      </c>
      <c r="EC638" t="s">
        <v>123</v>
      </c>
      <c r="ED638" s="181">
        <v>0</v>
      </c>
      <c r="EE638" s="182">
        <v>0</v>
      </c>
      <c r="EG638" t="s">
        <v>131</v>
      </c>
      <c r="EJ638" t="str">
        <f t="shared" si="9"/>
        <v>216000099700</v>
      </c>
    </row>
    <row r="639" spans="1:140" ht="15.75" hidden="1" thickTop="1" x14ac:dyDescent="0.25">
      <c r="A639" t="s">
        <v>108</v>
      </c>
      <c r="B639" t="s">
        <v>165</v>
      </c>
      <c r="C639" s="140">
        <v>42530</v>
      </c>
      <c r="D639" s="141">
        <v>0</v>
      </c>
      <c r="E639" t="s">
        <v>108</v>
      </c>
      <c r="F639" t="s">
        <v>110</v>
      </c>
      <c r="G639" s="142">
        <v>2016</v>
      </c>
      <c r="H639" s="143">
        <v>12</v>
      </c>
      <c r="I639" s="144">
        <v>42530</v>
      </c>
      <c r="J639" t="s">
        <v>111</v>
      </c>
      <c r="L639" t="s">
        <v>110</v>
      </c>
      <c r="M639" t="s">
        <v>110</v>
      </c>
      <c r="O639" s="146">
        <v>0</v>
      </c>
      <c r="P639" t="s">
        <v>112</v>
      </c>
      <c r="R639" s="148">
        <v>42530</v>
      </c>
      <c r="S639" s="149">
        <v>67</v>
      </c>
      <c r="T639" s="150">
        <v>104180.85</v>
      </c>
      <c r="U639" s="151">
        <v>104180.85</v>
      </c>
      <c r="V639" s="152">
        <v>0</v>
      </c>
      <c r="W639" t="s">
        <v>113</v>
      </c>
      <c r="Y639" t="s">
        <v>114</v>
      </c>
      <c r="Z639" t="s">
        <v>114</v>
      </c>
      <c r="AA639" t="s">
        <v>114</v>
      </c>
      <c r="AB639" t="s">
        <v>115</v>
      </c>
      <c r="AC639" t="s">
        <v>116</v>
      </c>
      <c r="AD639" t="s">
        <v>110</v>
      </c>
      <c r="AE639" t="s">
        <v>110</v>
      </c>
      <c r="AH639" s="153">
        <v>0</v>
      </c>
      <c r="AI639" s="154">
        <v>42530</v>
      </c>
      <c r="AJ639" s="155">
        <v>1468454</v>
      </c>
      <c r="AK639" s="156">
        <v>1468454.1</v>
      </c>
      <c r="AL639" s="157">
        <v>42530</v>
      </c>
      <c r="AM639" s="158">
        <v>0</v>
      </c>
      <c r="AN639" t="s">
        <v>159</v>
      </c>
      <c r="AO639" s="159">
        <v>42530.782951388886</v>
      </c>
      <c r="AP639" t="s">
        <v>166</v>
      </c>
      <c r="AQ639" t="s">
        <v>119</v>
      </c>
      <c r="AR639" t="s">
        <v>119</v>
      </c>
      <c r="AT639" s="160">
        <v>42530</v>
      </c>
      <c r="AU639" s="161">
        <v>1</v>
      </c>
      <c r="AV639" s="162">
        <v>1</v>
      </c>
      <c r="AW639" t="s">
        <v>120</v>
      </c>
      <c r="AZ639" s="163">
        <v>42530</v>
      </c>
      <c r="BB639" t="s">
        <v>121</v>
      </c>
      <c r="BC639" t="s">
        <v>114</v>
      </c>
      <c r="BD639" t="s">
        <v>122</v>
      </c>
      <c r="BE639" t="s">
        <v>110</v>
      </c>
      <c r="BH639" t="s">
        <v>122</v>
      </c>
      <c r="BL639" t="s">
        <v>110</v>
      </c>
      <c r="BM639" s="165">
        <v>42530</v>
      </c>
      <c r="BO639" t="s">
        <v>110</v>
      </c>
      <c r="BP639" t="s">
        <v>123</v>
      </c>
      <c r="BS639" s="166">
        <v>42530.773680555554</v>
      </c>
      <c r="BU639" t="s">
        <v>110</v>
      </c>
      <c r="BV639" t="s">
        <v>166</v>
      </c>
      <c r="BW639" t="s">
        <v>110</v>
      </c>
      <c r="BZ639" t="s">
        <v>108</v>
      </c>
      <c r="CA639" t="s">
        <v>165</v>
      </c>
      <c r="CB639" s="167">
        <v>42530</v>
      </c>
      <c r="CC639" s="168">
        <v>0</v>
      </c>
      <c r="CD639" s="169">
        <v>43</v>
      </c>
      <c r="CE639" t="s">
        <v>111</v>
      </c>
      <c r="CH639" t="s">
        <v>148</v>
      </c>
      <c r="CL639" t="s">
        <v>126</v>
      </c>
      <c r="CM639" t="s">
        <v>127</v>
      </c>
      <c r="CU639" t="s">
        <v>119</v>
      </c>
      <c r="DD639" s="170">
        <v>-25</v>
      </c>
      <c r="DE639" t="s">
        <v>110</v>
      </c>
      <c r="DF639" s="171">
        <v>0</v>
      </c>
      <c r="DH639" s="172">
        <v>0</v>
      </c>
      <c r="DI639" t="s">
        <v>166</v>
      </c>
      <c r="DJ639" t="s">
        <v>116</v>
      </c>
      <c r="DK639" s="173">
        <v>42530</v>
      </c>
      <c r="DL639" t="s">
        <v>119</v>
      </c>
      <c r="DN639" s="174">
        <v>-25</v>
      </c>
      <c r="DO639" s="175">
        <v>1</v>
      </c>
      <c r="DP639" s="176">
        <v>1</v>
      </c>
      <c r="DQ639" s="177">
        <v>1468454</v>
      </c>
      <c r="DT639" s="178">
        <v>42530</v>
      </c>
      <c r="DV639" t="s">
        <v>120</v>
      </c>
      <c r="DW639" s="179">
        <v>42530</v>
      </c>
      <c r="DX639" t="s">
        <v>110</v>
      </c>
      <c r="DY639" s="180">
        <v>42530</v>
      </c>
      <c r="DZ639" t="s">
        <v>116</v>
      </c>
      <c r="EC639" t="s">
        <v>123</v>
      </c>
      <c r="ED639" s="181">
        <v>0</v>
      </c>
      <c r="EE639" s="182">
        <v>0</v>
      </c>
      <c r="EG639" t="s">
        <v>131</v>
      </c>
      <c r="EJ639" t="str">
        <f t="shared" si="9"/>
        <v>216600010100</v>
      </c>
    </row>
    <row r="640" spans="1:140" ht="15.75" hidden="1" thickTop="1" x14ac:dyDescent="0.25">
      <c r="A640" t="s">
        <v>108</v>
      </c>
      <c r="B640" t="s">
        <v>165</v>
      </c>
      <c r="C640" s="140">
        <v>42530</v>
      </c>
      <c r="D640" s="141">
        <v>0</v>
      </c>
      <c r="E640" t="s">
        <v>108</v>
      </c>
      <c r="F640" t="s">
        <v>110</v>
      </c>
      <c r="G640" s="142">
        <v>2016</v>
      </c>
      <c r="H640" s="143">
        <v>12</v>
      </c>
      <c r="I640" s="144">
        <v>42530</v>
      </c>
      <c r="J640" t="s">
        <v>111</v>
      </c>
      <c r="L640" t="s">
        <v>110</v>
      </c>
      <c r="M640" t="s">
        <v>110</v>
      </c>
      <c r="O640" s="146">
        <v>0</v>
      </c>
      <c r="P640" t="s">
        <v>112</v>
      </c>
      <c r="R640" s="148">
        <v>42530</v>
      </c>
      <c r="S640" s="149">
        <v>67</v>
      </c>
      <c r="T640" s="150">
        <v>104180.85</v>
      </c>
      <c r="U640" s="151">
        <v>104180.85</v>
      </c>
      <c r="V640" s="152">
        <v>0</v>
      </c>
      <c r="W640" t="s">
        <v>113</v>
      </c>
      <c r="Y640" t="s">
        <v>114</v>
      </c>
      <c r="Z640" t="s">
        <v>114</v>
      </c>
      <c r="AA640" t="s">
        <v>114</v>
      </c>
      <c r="AB640" t="s">
        <v>115</v>
      </c>
      <c r="AC640" t="s">
        <v>116</v>
      </c>
      <c r="AD640" t="s">
        <v>110</v>
      </c>
      <c r="AE640" t="s">
        <v>110</v>
      </c>
      <c r="AH640" s="153">
        <v>0</v>
      </c>
      <c r="AI640" s="154">
        <v>42530</v>
      </c>
      <c r="AJ640" s="155">
        <v>1468454</v>
      </c>
      <c r="AK640" s="156">
        <v>1468454.1</v>
      </c>
      <c r="AL640" s="157">
        <v>42530</v>
      </c>
      <c r="AM640" s="158">
        <v>0</v>
      </c>
      <c r="AN640" t="s">
        <v>159</v>
      </c>
      <c r="AO640" s="159">
        <v>42530.782951388886</v>
      </c>
      <c r="AP640" t="s">
        <v>166</v>
      </c>
      <c r="AQ640" t="s">
        <v>119</v>
      </c>
      <c r="AR640" t="s">
        <v>119</v>
      </c>
      <c r="AT640" s="160">
        <v>42530</v>
      </c>
      <c r="AU640" s="161">
        <v>1</v>
      </c>
      <c r="AV640" s="162">
        <v>1</v>
      </c>
      <c r="AW640" t="s">
        <v>120</v>
      </c>
      <c r="AZ640" s="163">
        <v>42530</v>
      </c>
      <c r="BB640" t="s">
        <v>121</v>
      </c>
      <c r="BC640" t="s">
        <v>114</v>
      </c>
      <c r="BD640" t="s">
        <v>122</v>
      </c>
      <c r="BE640" t="s">
        <v>110</v>
      </c>
      <c r="BH640" t="s">
        <v>122</v>
      </c>
      <c r="BL640" t="s">
        <v>110</v>
      </c>
      <c r="BM640" s="165">
        <v>42530</v>
      </c>
      <c r="BO640" t="s">
        <v>110</v>
      </c>
      <c r="BP640" t="s">
        <v>123</v>
      </c>
      <c r="BS640" s="166">
        <v>42530.773680555554</v>
      </c>
      <c r="BU640" t="s">
        <v>110</v>
      </c>
      <c r="BV640" t="s">
        <v>166</v>
      </c>
      <c r="BW640" t="s">
        <v>110</v>
      </c>
      <c r="BZ640" t="s">
        <v>108</v>
      </c>
      <c r="CA640" t="s">
        <v>165</v>
      </c>
      <c r="CB640" s="167">
        <v>42530</v>
      </c>
      <c r="CC640" s="168">
        <v>0</v>
      </c>
      <c r="CD640" s="169">
        <v>44</v>
      </c>
      <c r="CE640" t="s">
        <v>111</v>
      </c>
      <c r="CH640" t="s">
        <v>150</v>
      </c>
      <c r="CL640" t="s">
        <v>126</v>
      </c>
      <c r="CM640" t="s">
        <v>127</v>
      </c>
      <c r="CU640" t="s">
        <v>119</v>
      </c>
      <c r="DD640" s="170">
        <v>-495.46</v>
      </c>
      <c r="DE640" t="s">
        <v>110</v>
      </c>
      <c r="DF640" s="171">
        <v>0</v>
      </c>
      <c r="DH640" s="172">
        <v>0</v>
      </c>
      <c r="DI640" t="s">
        <v>166</v>
      </c>
      <c r="DJ640" t="s">
        <v>116</v>
      </c>
      <c r="DK640" s="173">
        <v>42530</v>
      </c>
      <c r="DL640" t="s">
        <v>119</v>
      </c>
      <c r="DN640" s="174">
        <v>-495.46</v>
      </c>
      <c r="DO640" s="175">
        <v>1</v>
      </c>
      <c r="DP640" s="176">
        <v>1</v>
      </c>
      <c r="DQ640" s="177">
        <v>1468454</v>
      </c>
      <c r="DT640" s="178">
        <v>42530</v>
      </c>
      <c r="DV640" t="s">
        <v>120</v>
      </c>
      <c r="DW640" s="179">
        <v>42530</v>
      </c>
      <c r="DX640" t="s">
        <v>110</v>
      </c>
      <c r="DY640" s="180">
        <v>42530</v>
      </c>
      <c r="DZ640" t="s">
        <v>116</v>
      </c>
      <c r="EC640" t="s">
        <v>123</v>
      </c>
      <c r="ED640" s="181">
        <v>0</v>
      </c>
      <c r="EE640" s="182">
        <v>0</v>
      </c>
      <c r="EG640" t="s">
        <v>131</v>
      </c>
      <c r="EJ640" t="str">
        <f t="shared" si="9"/>
        <v>219000010100</v>
      </c>
    </row>
    <row r="641" spans="1:140" ht="15.75" hidden="1" thickTop="1" x14ac:dyDescent="0.25">
      <c r="A641" t="s">
        <v>108</v>
      </c>
      <c r="B641" t="s">
        <v>165</v>
      </c>
      <c r="C641" s="140">
        <v>42530</v>
      </c>
      <c r="D641" s="141">
        <v>0</v>
      </c>
      <c r="E641" t="s">
        <v>108</v>
      </c>
      <c r="F641" t="s">
        <v>110</v>
      </c>
      <c r="G641" s="142">
        <v>2016</v>
      </c>
      <c r="H641" s="143">
        <v>12</v>
      </c>
      <c r="I641" s="144">
        <v>42530</v>
      </c>
      <c r="J641" t="s">
        <v>111</v>
      </c>
      <c r="L641" t="s">
        <v>110</v>
      </c>
      <c r="M641" t="s">
        <v>110</v>
      </c>
      <c r="O641" s="146">
        <v>0</v>
      </c>
      <c r="P641" t="s">
        <v>112</v>
      </c>
      <c r="R641" s="148">
        <v>42530</v>
      </c>
      <c r="S641" s="149">
        <v>67</v>
      </c>
      <c r="T641" s="150">
        <v>104180.85</v>
      </c>
      <c r="U641" s="151">
        <v>104180.85</v>
      </c>
      <c r="V641" s="152">
        <v>0</v>
      </c>
      <c r="W641" t="s">
        <v>113</v>
      </c>
      <c r="Y641" t="s">
        <v>114</v>
      </c>
      <c r="Z641" t="s">
        <v>114</v>
      </c>
      <c r="AA641" t="s">
        <v>114</v>
      </c>
      <c r="AB641" t="s">
        <v>115</v>
      </c>
      <c r="AC641" t="s">
        <v>116</v>
      </c>
      <c r="AD641" t="s">
        <v>110</v>
      </c>
      <c r="AE641" t="s">
        <v>110</v>
      </c>
      <c r="AH641" s="153">
        <v>0</v>
      </c>
      <c r="AI641" s="154">
        <v>42530</v>
      </c>
      <c r="AJ641" s="155">
        <v>1468454</v>
      </c>
      <c r="AK641" s="156">
        <v>1468454.1</v>
      </c>
      <c r="AL641" s="157">
        <v>42530</v>
      </c>
      <c r="AM641" s="158">
        <v>0</v>
      </c>
      <c r="AN641" t="s">
        <v>159</v>
      </c>
      <c r="AO641" s="159">
        <v>42530.782951388886</v>
      </c>
      <c r="AP641" t="s">
        <v>166</v>
      </c>
      <c r="AQ641" t="s">
        <v>119</v>
      </c>
      <c r="AR641" t="s">
        <v>119</v>
      </c>
      <c r="AT641" s="160">
        <v>42530</v>
      </c>
      <c r="AU641" s="161">
        <v>1</v>
      </c>
      <c r="AV641" s="162">
        <v>1</v>
      </c>
      <c r="AW641" t="s">
        <v>120</v>
      </c>
      <c r="AZ641" s="163">
        <v>42530</v>
      </c>
      <c r="BB641" t="s">
        <v>121</v>
      </c>
      <c r="BC641" t="s">
        <v>114</v>
      </c>
      <c r="BD641" t="s">
        <v>122</v>
      </c>
      <c r="BE641" t="s">
        <v>110</v>
      </c>
      <c r="BH641" t="s">
        <v>122</v>
      </c>
      <c r="BL641" t="s">
        <v>110</v>
      </c>
      <c r="BM641" s="165">
        <v>42530</v>
      </c>
      <c r="BO641" t="s">
        <v>110</v>
      </c>
      <c r="BP641" t="s">
        <v>123</v>
      </c>
      <c r="BS641" s="166">
        <v>42530.773680555554</v>
      </c>
      <c r="BU641" t="s">
        <v>110</v>
      </c>
      <c r="BV641" t="s">
        <v>166</v>
      </c>
      <c r="BW641" t="s">
        <v>110</v>
      </c>
      <c r="BZ641" t="s">
        <v>108</v>
      </c>
      <c r="CA641" t="s">
        <v>165</v>
      </c>
      <c r="CB641" s="167">
        <v>42530</v>
      </c>
      <c r="CC641" s="168">
        <v>0</v>
      </c>
      <c r="CD641" s="169">
        <v>45</v>
      </c>
      <c r="CE641" t="s">
        <v>111</v>
      </c>
      <c r="CH641" t="s">
        <v>168</v>
      </c>
      <c r="CL641" t="s">
        <v>126</v>
      </c>
      <c r="CM641" t="s">
        <v>132</v>
      </c>
      <c r="CU641" t="s">
        <v>119</v>
      </c>
      <c r="DD641" s="170">
        <v>-49.15</v>
      </c>
      <c r="DE641" t="s">
        <v>110</v>
      </c>
      <c r="DF641" s="171">
        <v>0</v>
      </c>
      <c r="DH641" s="172">
        <v>0</v>
      </c>
      <c r="DI641" t="s">
        <v>166</v>
      </c>
      <c r="DJ641" t="s">
        <v>116</v>
      </c>
      <c r="DK641" s="173">
        <v>42530</v>
      </c>
      <c r="DL641" t="s">
        <v>119</v>
      </c>
      <c r="DN641" s="174">
        <v>-49.15</v>
      </c>
      <c r="DO641" s="175">
        <v>1</v>
      </c>
      <c r="DP641" s="176">
        <v>1</v>
      </c>
      <c r="DQ641" s="177">
        <v>1468454</v>
      </c>
      <c r="DT641" s="178">
        <v>42530</v>
      </c>
      <c r="DV641" t="s">
        <v>120</v>
      </c>
      <c r="DW641" s="179">
        <v>42530</v>
      </c>
      <c r="DX641" t="s">
        <v>110</v>
      </c>
      <c r="DY641" s="180">
        <v>42530</v>
      </c>
      <c r="DZ641" t="s">
        <v>116</v>
      </c>
      <c r="EC641" t="s">
        <v>123</v>
      </c>
      <c r="ED641" s="181">
        <v>0</v>
      </c>
      <c r="EE641" s="182">
        <v>0</v>
      </c>
      <c r="EG641" t="s">
        <v>131</v>
      </c>
      <c r="EJ641" t="str">
        <f t="shared" si="9"/>
        <v>219100020100</v>
      </c>
    </row>
    <row r="642" spans="1:140" ht="15.75" hidden="1" thickTop="1" x14ac:dyDescent="0.25">
      <c r="A642" t="s">
        <v>108</v>
      </c>
      <c r="B642" t="s">
        <v>165</v>
      </c>
      <c r="C642" s="140">
        <v>42530</v>
      </c>
      <c r="D642" s="141">
        <v>0</v>
      </c>
      <c r="E642" t="s">
        <v>108</v>
      </c>
      <c r="F642" t="s">
        <v>110</v>
      </c>
      <c r="G642" s="142">
        <v>2016</v>
      </c>
      <c r="H642" s="143">
        <v>12</v>
      </c>
      <c r="I642" s="144">
        <v>42530</v>
      </c>
      <c r="J642" t="s">
        <v>111</v>
      </c>
      <c r="L642" t="s">
        <v>110</v>
      </c>
      <c r="M642" t="s">
        <v>110</v>
      </c>
      <c r="O642" s="146">
        <v>0</v>
      </c>
      <c r="P642" t="s">
        <v>112</v>
      </c>
      <c r="R642" s="148">
        <v>42530</v>
      </c>
      <c r="S642" s="149">
        <v>67</v>
      </c>
      <c r="T642" s="150">
        <v>104180.85</v>
      </c>
      <c r="U642" s="151">
        <v>104180.85</v>
      </c>
      <c r="V642" s="152">
        <v>0</v>
      </c>
      <c r="W642" t="s">
        <v>113</v>
      </c>
      <c r="Y642" t="s">
        <v>114</v>
      </c>
      <c r="Z642" t="s">
        <v>114</v>
      </c>
      <c r="AA642" t="s">
        <v>114</v>
      </c>
      <c r="AB642" t="s">
        <v>115</v>
      </c>
      <c r="AC642" t="s">
        <v>116</v>
      </c>
      <c r="AD642" t="s">
        <v>110</v>
      </c>
      <c r="AE642" t="s">
        <v>110</v>
      </c>
      <c r="AH642" s="153">
        <v>0</v>
      </c>
      <c r="AI642" s="154">
        <v>42530</v>
      </c>
      <c r="AJ642" s="155">
        <v>1468454</v>
      </c>
      <c r="AK642" s="156">
        <v>1468454.1</v>
      </c>
      <c r="AL642" s="157">
        <v>42530</v>
      </c>
      <c r="AM642" s="158">
        <v>0</v>
      </c>
      <c r="AN642" t="s">
        <v>159</v>
      </c>
      <c r="AO642" s="159">
        <v>42530.782951388886</v>
      </c>
      <c r="AP642" t="s">
        <v>166</v>
      </c>
      <c r="AQ642" t="s">
        <v>119</v>
      </c>
      <c r="AR642" t="s">
        <v>119</v>
      </c>
      <c r="AT642" s="160">
        <v>42530</v>
      </c>
      <c r="AU642" s="161">
        <v>1</v>
      </c>
      <c r="AV642" s="162">
        <v>1</v>
      </c>
      <c r="AW642" t="s">
        <v>120</v>
      </c>
      <c r="AZ642" s="163">
        <v>42530</v>
      </c>
      <c r="BB642" t="s">
        <v>121</v>
      </c>
      <c r="BC642" t="s">
        <v>114</v>
      </c>
      <c r="BD642" t="s">
        <v>122</v>
      </c>
      <c r="BE642" t="s">
        <v>110</v>
      </c>
      <c r="BH642" t="s">
        <v>122</v>
      </c>
      <c r="BL642" t="s">
        <v>110</v>
      </c>
      <c r="BM642" s="165">
        <v>42530</v>
      </c>
      <c r="BO642" t="s">
        <v>110</v>
      </c>
      <c r="BP642" t="s">
        <v>123</v>
      </c>
      <c r="BS642" s="166">
        <v>42530.773680555554</v>
      </c>
      <c r="BU642" t="s">
        <v>110</v>
      </c>
      <c r="BV642" t="s">
        <v>166</v>
      </c>
      <c r="BW642" t="s">
        <v>110</v>
      </c>
      <c r="BZ642" t="s">
        <v>108</v>
      </c>
      <c r="CA642" t="s">
        <v>165</v>
      </c>
      <c r="CB642" s="167">
        <v>42530</v>
      </c>
      <c r="CC642" s="168">
        <v>0</v>
      </c>
      <c r="CD642" s="169">
        <v>46</v>
      </c>
      <c r="CE642" t="s">
        <v>111</v>
      </c>
      <c r="CH642" t="s">
        <v>149</v>
      </c>
      <c r="CI642" t="s">
        <v>125</v>
      </c>
      <c r="CL642" t="s">
        <v>126</v>
      </c>
      <c r="CM642" t="s">
        <v>127</v>
      </c>
      <c r="CN642" t="s">
        <v>128</v>
      </c>
      <c r="CO642" t="s">
        <v>129</v>
      </c>
      <c r="CU642" t="s">
        <v>119</v>
      </c>
      <c r="DD642" s="170">
        <v>67362.929999999993</v>
      </c>
      <c r="DE642" t="s">
        <v>110</v>
      </c>
      <c r="DF642" s="171">
        <v>0</v>
      </c>
      <c r="DH642" s="172">
        <v>0</v>
      </c>
      <c r="DI642" t="s">
        <v>166</v>
      </c>
      <c r="DJ642" t="s">
        <v>116</v>
      </c>
      <c r="DK642" s="173">
        <v>42530</v>
      </c>
      <c r="DL642" t="s">
        <v>119</v>
      </c>
      <c r="DN642" s="174">
        <v>67362.929999999993</v>
      </c>
      <c r="DO642" s="175">
        <v>1</v>
      </c>
      <c r="DP642" s="176">
        <v>1</v>
      </c>
      <c r="DQ642" s="177">
        <v>1468454</v>
      </c>
      <c r="DT642" s="178">
        <v>42530</v>
      </c>
      <c r="DV642" t="s">
        <v>120</v>
      </c>
      <c r="DW642" s="179">
        <v>42530</v>
      </c>
      <c r="DX642" t="s">
        <v>110</v>
      </c>
      <c r="DY642" s="180">
        <v>42530</v>
      </c>
      <c r="DZ642" t="s">
        <v>116</v>
      </c>
      <c r="EC642" t="s">
        <v>123</v>
      </c>
      <c r="ED642" s="181">
        <v>0</v>
      </c>
      <c r="EE642" s="182">
        <v>0</v>
      </c>
      <c r="EG642" t="s">
        <v>131</v>
      </c>
      <c r="EJ642" t="str">
        <f t="shared" si="9"/>
        <v>710000010100</v>
      </c>
    </row>
    <row r="643" spans="1:140" ht="15.75" hidden="1" thickTop="1" x14ac:dyDescent="0.25">
      <c r="A643" t="s">
        <v>108</v>
      </c>
      <c r="B643" t="s">
        <v>165</v>
      </c>
      <c r="C643" s="140">
        <v>42530</v>
      </c>
      <c r="D643" s="141">
        <v>0</v>
      </c>
      <c r="E643" t="s">
        <v>108</v>
      </c>
      <c r="F643" t="s">
        <v>110</v>
      </c>
      <c r="G643" s="142">
        <v>2016</v>
      </c>
      <c r="H643" s="143">
        <v>12</v>
      </c>
      <c r="I643" s="144">
        <v>42530</v>
      </c>
      <c r="J643" t="s">
        <v>111</v>
      </c>
      <c r="L643" t="s">
        <v>110</v>
      </c>
      <c r="M643" t="s">
        <v>110</v>
      </c>
      <c r="O643" s="146">
        <v>0</v>
      </c>
      <c r="P643" t="s">
        <v>112</v>
      </c>
      <c r="R643" s="148">
        <v>42530</v>
      </c>
      <c r="S643" s="149">
        <v>67</v>
      </c>
      <c r="T643" s="150">
        <v>104180.85</v>
      </c>
      <c r="U643" s="151">
        <v>104180.85</v>
      </c>
      <c r="V643" s="152">
        <v>0</v>
      </c>
      <c r="W643" t="s">
        <v>113</v>
      </c>
      <c r="Y643" t="s">
        <v>114</v>
      </c>
      <c r="Z643" t="s">
        <v>114</v>
      </c>
      <c r="AA643" t="s">
        <v>114</v>
      </c>
      <c r="AB643" t="s">
        <v>115</v>
      </c>
      <c r="AC643" t="s">
        <v>116</v>
      </c>
      <c r="AD643" t="s">
        <v>110</v>
      </c>
      <c r="AE643" t="s">
        <v>110</v>
      </c>
      <c r="AH643" s="153">
        <v>0</v>
      </c>
      <c r="AI643" s="154">
        <v>42530</v>
      </c>
      <c r="AJ643" s="155">
        <v>1468454</v>
      </c>
      <c r="AK643" s="156">
        <v>1468454.1</v>
      </c>
      <c r="AL643" s="157">
        <v>42530</v>
      </c>
      <c r="AM643" s="158">
        <v>0</v>
      </c>
      <c r="AN643" t="s">
        <v>159</v>
      </c>
      <c r="AO643" s="159">
        <v>42530.782951388886</v>
      </c>
      <c r="AP643" t="s">
        <v>166</v>
      </c>
      <c r="AQ643" t="s">
        <v>119</v>
      </c>
      <c r="AR643" t="s">
        <v>119</v>
      </c>
      <c r="AT643" s="160">
        <v>42530</v>
      </c>
      <c r="AU643" s="161">
        <v>1</v>
      </c>
      <c r="AV643" s="162">
        <v>1</v>
      </c>
      <c r="AW643" t="s">
        <v>120</v>
      </c>
      <c r="AZ643" s="163">
        <v>42530</v>
      </c>
      <c r="BB643" t="s">
        <v>121</v>
      </c>
      <c r="BC643" t="s">
        <v>114</v>
      </c>
      <c r="BD643" t="s">
        <v>122</v>
      </c>
      <c r="BE643" t="s">
        <v>110</v>
      </c>
      <c r="BH643" t="s">
        <v>122</v>
      </c>
      <c r="BL643" t="s">
        <v>110</v>
      </c>
      <c r="BM643" s="165">
        <v>42530</v>
      </c>
      <c r="BO643" t="s">
        <v>110</v>
      </c>
      <c r="BP643" t="s">
        <v>123</v>
      </c>
      <c r="BS643" s="166">
        <v>42530.773680555554</v>
      </c>
      <c r="BU643" t="s">
        <v>110</v>
      </c>
      <c r="BV643" t="s">
        <v>166</v>
      </c>
      <c r="BW643" t="s">
        <v>110</v>
      </c>
      <c r="BZ643" t="s">
        <v>108</v>
      </c>
      <c r="CA643" t="s">
        <v>165</v>
      </c>
      <c r="CB643" s="167">
        <v>42530</v>
      </c>
      <c r="CC643" s="168">
        <v>0</v>
      </c>
      <c r="CD643" s="169">
        <v>47</v>
      </c>
      <c r="CE643" t="s">
        <v>111</v>
      </c>
      <c r="CH643" t="s">
        <v>149</v>
      </c>
      <c r="CI643" t="s">
        <v>125</v>
      </c>
      <c r="CL643" t="s">
        <v>126</v>
      </c>
      <c r="CM643" t="s">
        <v>132</v>
      </c>
      <c r="CN643" t="s">
        <v>133</v>
      </c>
      <c r="CO643" t="s">
        <v>129</v>
      </c>
      <c r="CU643" t="s">
        <v>119</v>
      </c>
      <c r="DD643" s="170">
        <v>7557.1</v>
      </c>
      <c r="DE643" t="s">
        <v>110</v>
      </c>
      <c r="DF643" s="171">
        <v>0</v>
      </c>
      <c r="DH643" s="172">
        <v>0</v>
      </c>
      <c r="DI643" t="s">
        <v>166</v>
      </c>
      <c r="DJ643" t="s">
        <v>116</v>
      </c>
      <c r="DK643" s="173">
        <v>42530</v>
      </c>
      <c r="DL643" t="s">
        <v>119</v>
      </c>
      <c r="DN643" s="174">
        <v>7557.1</v>
      </c>
      <c r="DO643" s="175">
        <v>1</v>
      </c>
      <c r="DP643" s="176">
        <v>1</v>
      </c>
      <c r="DQ643" s="177">
        <v>1468454</v>
      </c>
      <c r="DT643" s="178">
        <v>42530</v>
      </c>
      <c r="DV643" t="s">
        <v>120</v>
      </c>
      <c r="DW643" s="179">
        <v>42530</v>
      </c>
      <c r="DX643" t="s">
        <v>110</v>
      </c>
      <c r="DY643" s="180">
        <v>42530</v>
      </c>
      <c r="DZ643" t="s">
        <v>116</v>
      </c>
      <c r="EC643" t="s">
        <v>123</v>
      </c>
      <c r="ED643" s="181">
        <v>0</v>
      </c>
      <c r="EE643" s="182">
        <v>0</v>
      </c>
      <c r="EG643" t="s">
        <v>131</v>
      </c>
      <c r="EJ643" t="str">
        <f t="shared" si="9"/>
        <v>710000020100</v>
      </c>
    </row>
    <row r="644" spans="1:140" ht="15.75" hidden="1" thickTop="1" x14ac:dyDescent="0.25">
      <c r="A644" t="s">
        <v>108</v>
      </c>
      <c r="B644" t="s">
        <v>165</v>
      </c>
      <c r="C644" s="140">
        <v>42530</v>
      </c>
      <c r="D644" s="141">
        <v>0</v>
      </c>
      <c r="E644" t="s">
        <v>108</v>
      </c>
      <c r="F644" t="s">
        <v>110</v>
      </c>
      <c r="G644" s="142">
        <v>2016</v>
      </c>
      <c r="H644" s="143">
        <v>12</v>
      </c>
      <c r="I644" s="144">
        <v>42530</v>
      </c>
      <c r="J644" t="s">
        <v>111</v>
      </c>
      <c r="L644" t="s">
        <v>110</v>
      </c>
      <c r="M644" t="s">
        <v>110</v>
      </c>
      <c r="O644" s="146">
        <v>0</v>
      </c>
      <c r="P644" t="s">
        <v>112</v>
      </c>
      <c r="R644" s="148">
        <v>42530</v>
      </c>
      <c r="S644" s="149">
        <v>67</v>
      </c>
      <c r="T644" s="150">
        <v>104180.85</v>
      </c>
      <c r="U644" s="151">
        <v>104180.85</v>
      </c>
      <c r="V644" s="152">
        <v>0</v>
      </c>
      <c r="W644" t="s">
        <v>113</v>
      </c>
      <c r="Y644" t="s">
        <v>114</v>
      </c>
      <c r="Z644" t="s">
        <v>114</v>
      </c>
      <c r="AA644" t="s">
        <v>114</v>
      </c>
      <c r="AB644" t="s">
        <v>115</v>
      </c>
      <c r="AC644" t="s">
        <v>116</v>
      </c>
      <c r="AD644" t="s">
        <v>110</v>
      </c>
      <c r="AE644" t="s">
        <v>110</v>
      </c>
      <c r="AH644" s="153">
        <v>0</v>
      </c>
      <c r="AI644" s="154">
        <v>42530</v>
      </c>
      <c r="AJ644" s="155">
        <v>1468454</v>
      </c>
      <c r="AK644" s="156">
        <v>1468454.1</v>
      </c>
      <c r="AL644" s="157">
        <v>42530</v>
      </c>
      <c r="AM644" s="158">
        <v>0</v>
      </c>
      <c r="AN644" t="s">
        <v>159</v>
      </c>
      <c r="AO644" s="159">
        <v>42530.782951388886</v>
      </c>
      <c r="AP644" t="s">
        <v>166</v>
      </c>
      <c r="AQ644" t="s">
        <v>119</v>
      </c>
      <c r="AR644" t="s">
        <v>119</v>
      </c>
      <c r="AT644" s="160">
        <v>42530</v>
      </c>
      <c r="AU644" s="161">
        <v>1</v>
      </c>
      <c r="AV644" s="162">
        <v>1</v>
      </c>
      <c r="AW644" t="s">
        <v>120</v>
      </c>
      <c r="AZ644" s="163">
        <v>42530</v>
      </c>
      <c r="BB644" t="s">
        <v>121</v>
      </c>
      <c r="BC644" t="s">
        <v>114</v>
      </c>
      <c r="BD644" t="s">
        <v>122</v>
      </c>
      <c r="BE644" t="s">
        <v>110</v>
      </c>
      <c r="BH644" t="s">
        <v>122</v>
      </c>
      <c r="BL644" t="s">
        <v>110</v>
      </c>
      <c r="BM644" s="165">
        <v>42530</v>
      </c>
      <c r="BO644" t="s">
        <v>110</v>
      </c>
      <c r="BP644" t="s">
        <v>123</v>
      </c>
      <c r="BS644" s="166">
        <v>42530.773680555554</v>
      </c>
      <c r="BU644" t="s">
        <v>110</v>
      </c>
      <c r="BV644" t="s">
        <v>166</v>
      </c>
      <c r="BW644" t="s">
        <v>110</v>
      </c>
      <c r="BZ644" t="s">
        <v>108</v>
      </c>
      <c r="CA644" t="s">
        <v>165</v>
      </c>
      <c r="CB644" s="167">
        <v>42530</v>
      </c>
      <c r="CC644" s="168">
        <v>0</v>
      </c>
      <c r="CD644" s="169">
        <v>48</v>
      </c>
      <c r="CE644" t="s">
        <v>111</v>
      </c>
      <c r="CH644" t="s">
        <v>163</v>
      </c>
      <c r="CI644" t="s">
        <v>125</v>
      </c>
      <c r="CL644" t="s">
        <v>126</v>
      </c>
      <c r="CM644" t="s">
        <v>127</v>
      </c>
      <c r="CN644" t="s">
        <v>128</v>
      </c>
      <c r="CO644" t="s">
        <v>129</v>
      </c>
      <c r="CU644" t="s">
        <v>119</v>
      </c>
      <c r="DD644" s="170">
        <v>1765.2</v>
      </c>
      <c r="DE644" t="s">
        <v>110</v>
      </c>
      <c r="DF644" s="171">
        <v>0</v>
      </c>
      <c r="DH644" s="172">
        <v>0</v>
      </c>
      <c r="DI644" t="s">
        <v>166</v>
      </c>
      <c r="DJ644" t="s">
        <v>116</v>
      </c>
      <c r="DK644" s="173">
        <v>42530</v>
      </c>
      <c r="DL644" t="s">
        <v>119</v>
      </c>
      <c r="DN644" s="174">
        <v>1765.2</v>
      </c>
      <c r="DO644" s="175">
        <v>1</v>
      </c>
      <c r="DP644" s="176">
        <v>1</v>
      </c>
      <c r="DQ644" s="177">
        <v>1468454</v>
      </c>
      <c r="DT644" s="178">
        <v>42530</v>
      </c>
      <c r="DV644" t="s">
        <v>120</v>
      </c>
      <c r="DW644" s="179">
        <v>42530</v>
      </c>
      <c r="DX644" t="s">
        <v>110</v>
      </c>
      <c r="DY644" s="180">
        <v>42530</v>
      </c>
      <c r="DZ644" t="s">
        <v>116</v>
      </c>
      <c r="EC644" t="s">
        <v>123</v>
      </c>
      <c r="ED644" s="181">
        <v>0</v>
      </c>
      <c r="EE644" s="182">
        <v>0</v>
      </c>
      <c r="EG644" t="s">
        <v>131</v>
      </c>
      <c r="EJ644" t="str">
        <f t="shared" si="9"/>
        <v>715000010100</v>
      </c>
    </row>
    <row r="645" spans="1:140" ht="15.75" hidden="1" thickTop="1" x14ac:dyDescent="0.25">
      <c r="A645" t="s">
        <v>108</v>
      </c>
      <c r="B645" t="s">
        <v>165</v>
      </c>
      <c r="C645" s="140">
        <v>42530</v>
      </c>
      <c r="D645" s="141">
        <v>0</v>
      </c>
      <c r="E645" t="s">
        <v>108</v>
      </c>
      <c r="F645" t="s">
        <v>110</v>
      </c>
      <c r="G645" s="142">
        <v>2016</v>
      </c>
      <c r="H645" s="143">
        <v>12</v>
      </c>
      <c r="I645" s="144">
        <v>42530</v>
      </c>
      <c r="J645" t="s">
        <v>111</v>
      </c>
      <c r="L645" t="s">
        <v>110</v>
      </c>
      <c r="M645" t="s">
        <v>110</v>
      </c>
      <c r="O645" s="146">
        <v>0</v>
      </c>
      <c r="P645" t="s">
        <v>112</v>
      </c>
      <c r="R645" s="148">
        <v>42530</v>
      </c>
      <c r="S645" s="149">
        <v>67</v>
      </c>
      <c r="T645" s="150">
        <v>104180.85</v>
      </c>
      <c r="U645" s="151">
        <v>104180.85</v>
      </c>
      <c r="V645" s="152">
        <v>0</v>
      </c>
      <c r="W645" t="s">
        <v>113</v>
      </c>
      <c r="Y645" t="s">
        <v>114</v>
      </c>
      <c r="Z645" t="s">
        <v>114</v>
      </c>
      <c r="AA645" t="s">
        <v>114</v>
      </c>
      <c r="AB645" t="s">
        <v>115</v>
      </c>
      <c r="AC645" t="s">
        <v>116</v>
      </c>
      <c r="AD645" t="s">
        <v>110</v>
      </c>
      <c r="AE645" t="s">
        <v>110</v>
      </c>
      <c r="AH645" s="153">
        <v>0</v>
      </c>
      <c r="AI645" s="154">
        <v>42530</v>
      </c>
      <c r="AJ645" s="155">
        <v>1468454</v>
      </c>
      <c r="AK645" s="156">
        <v>1468454.1</v>
      </c>
      <c r="AL645" s="157">
        <v>42530</v>
      </c>
      <c r="AM645" s="158">
        <v>0</v>
      </c>
      <c r="AN645" t="s">
        <v>159</v>
      </c>
      <c r="AO645" s="159">
        <v>42530.782951388886</v>
      </c>
      <c r="AP645" t="s">
        <v>166</v>
      </c>
      <c r="AQ645" t="s">
        <v>119</v>
      </c>
      <c r="AR645" t="s">
        <v>119</v>
      </c>
      <c r="AT645" s="160">
        <v>42530</v>
      </c>
      <c r="AU645" s="161">
        <v>1</v>
      </c>
      <c r="AV645" s="162">
        <v>1</v>
      </c>
      <c r="AW645" t="s">
        <v>120</v>
      </c>
      <c r="AZ645" s="163">
        <v>42530</v>
      </c>
      <c r="BB645" t="s">
        <v>121</v>
      </c>
      <c r="BC645" t="s">
        <v>114</v>
      </c>
      <c r="BD645" t="s">
        <v>122</v>
      </c>
      <c r="BE645" t="s">
        <v>110</v>
      </c>
      <c r="BH645" t="s">
        <v>122</v>
      </c>
      <c r="BL645" t="s">
        <v>110</v>
      </c>
      <c r="BM645" s="165">
        <v>42530</v>
      </c>
      <c r="BO645" t="s">
        <v>110</v>
      </c>
      <c r="BP645" t="s">
        <v>123</v>
      </c>
      <c r="BS645" s="166">
        <v>42530.773680555554</v>
      </c>
      <c r="BU645" t="s">
        <v>110</v>
      </c>
      <c r="BV645" t="s">
        <v>166</v>
      </c>
      <c r="BW645" t="s">
        <v>110</v>
      </c>
      <c r="BZ645" t="s">
        <v>108</v>
      </c>
      <c r="CA645" t="s">
        <v>165</v>
      </c>
      <c r="CB645" s="167">
        <v>42530</v>
      </c>
      <c r="CC645" s="168">
        <v>0</v>
      </c>
      <c r="CD645" s="169">
        <v>49</v>
      </c>
      <c r="CE645" t="s">
        <v>111</v>
      </c>
      <c r="CH645" t="s">
        <v>163</v>
      </c>
      <c r="CI645" t="s">
        <v>125</v>
      </c>
      <c r="CL645" t="s">
        <v>126</v>
      </c>
      <c r="CM645" t="s">
        <v>132</v>
      </c>
      <c r="CN645" t="s">
        <v>133</v>
      </c>
      <c r="CO645" t="s">
        <v>129</v>
      </c>
      <c r="CU645" t="s">
        <v>119</v>
      </c>
      <c r="DD645" s="170">
        <v>894.54</v>
      </c>
      <c r="DE645" t="s">
        <v>110</v>
      </c>
      <c r="DF645" s="171">
        <v>0</v>
      </c>
      <c r="DH645" s="172">
        <v>0</v>
      </c>
      <c r="DI645" t="s">
        <v>166</v>
      </c>
      <c r="DJ645" t="s">
        <v>116</v>
      </c>
      <c r="DK645" s="173">
        <v>42530</v>
      </c>
      <c r="DL645" t="s">
        <v>119</v>
      </c>
      <c r="DN645" s="174">
        <v>894.54</v>
      </c>
      <c r="DO645" s="175">
        <v>1</v>
      </c>
      <c r="DP645" s="176">
        <v>1</v>
      </c>
      <c r="DQ645" s="177">
        <v>1468454</v>
      </c>
      <c r="DT645" s="178">
        <v>42530</v>
      </c>
      <c r="DV645" t="s">
        <v>120</v>
      </c>
      <c r="DW645" s="179">
        <v>42530</v>
      </c>
      <c r="DX645" t="s">
        <v>110</v>
      </c>
      <c r="DY645" s="180">
        <v>42530</v>
      </c>
      <c r="DZ645" t="s">
        <v>116</v>
      </c>
      <c r="EC645" t="s">
        <v>123</v>
      </c>
      <c r="ED645" s="181">
        <v>0</v>
      </c>
      <c r="EE645" s="182">
        <v>0</v>
      </c>
      <c r="EG645" t="s">
        <v>131</v>
      </c>
      <c r="EJ645" t="str">
        <f t="shared" si="9"/>
        <v>715000020100</v>
      </c>
    </row>
    <row r="646" spans="1:140" ht="15.75" hidden="1" thickTop="1" x14ac:dyDescent="0.25">
      <c r="A646" t="s">
        <v>108</v>
      </c>
      <c r="B646" t="s">
        <v>165</v>
      </c>
      <c r="C646" s="140">
        <v>42530</v>
      </c>
      <c r="D646" s="141">
        <v>0</v>
      </c>
      <c r="E646" t="s">
        <v>108</v>
      </c>
      <c r="F646" t="s">
        <v>110</v>
      </c>
      <c r="G646" s="142">
        <v>2016</v>
      </c>
      <c r="H646" s="143">
        <v>12</v>
      </c>
      <c r="I646" s="144">
        <v>42530</v>
      </c>
      <c r="J646" t="s">
        <v>111</v>
      </c>
      <c r="L646" t="s">
        <v>110</v>
      </c>
      <c r="M646" t="s">
        <v>110</v>
      </c>
      <c r="O646" s="146">
        <v>0</v>
      </c>
      <c r="P646" t="s">
        <v>112</v>
      </c>
      <c r="R646" s="148">
        <v>42530</v>
      </c>
      <c r="S646" s="149">
        <v>67</v>
      </c>
      <c r="T646" s="150">
        <v>104180.85</v>
      </c>
      <c r="U646" s="151">
        <v>104180.85</v>
      </c>
      <c r="V646" s="152">
        <v>0</v>
      </c>
      <c r="W646" t="s">
        <v>113</v>
      </c>
      <c r="Y646" t="s">
        <v>114</v>
      </c>
      <c r="Z646" t="s">
        <v>114</v>
      </c>
      <c r="AA646" t="s">
        <v>114</v>
      </c>
      <c r="AB646" t="s">
        <v>115</v>
      </c>
      <c r="AC646" t="s">
        <v>116</v>
      </c>
      <c r="AD646" t="s">
        <v>110</v>
      </c>
      <c r="AE646" t="s">
        <v>110</v>
      </c>
      <c r="AH646" s="153">
        <v>0</v>
      </c>
      <c r="AI646" s="154">
        <v>42530</v>
      </c>
      <c r="AJ646" s="155">
        <v>1468454</v>
      </c>
      <c r="AK646" s="156">
        <v>1468454.1</v>
      </c>
      <c r="AL646" s="157">
        <v>42530</v>
      </c>
      <c r="AM646" s="158">
        <v>0</v>
      </c>
      <c r="AN646" t="s">
        <v>159</v>
      </c>
      <c r="AO646" s="159">
        <v>42530.782951388886</v>
      </c>
      <c r="AP646" t="s">
        <v>166</v>
      </c>
      <c r="AQ646" t="s">
        <v>119</v>
      </c>
      <c r="AR646" t="s">
        <v>119</v>
      </c>
      <c r="AT646" s="160">
        <v>42530</v>
      </c>
      <c r="AU646" s="161">
        <v>1</v>
      </c>
      <c r="AV646" s="162">
        <v>1</v>
      </c>
      <c r="AW646" t="s">
        <v>120</v>
      </c>
      <c r="AZ646" s="163">
        <v>42530</v>
      </c>
      <c r="BB646" t="s">
        <v>121</v>
      </c>
      <c r="BC646" t="s">
        <v>114</v>
      </c>
      <c r="BD646" t="s">
        <v>122</v>
      </c>
      <c r="BE646" t="s">
        <v>110</v>
      </c>
      <c r="BH646" t="s">
        <v>122</v>
      </c>
      <c r="BL646" t="s">
        <v>110</v>
      </c>
      <c r="BM646" s="165">
        <v>42530</v>
      </c>
      <c r="BO646" t="s">
        <v>110</v>
      </c>
      <c r="BP646" t="s">
        <v>123</v>
      </c>
      <c r="BS646" s="166">
        <v>42530.773680555554</v>
      </c>
      <c r="BU646" t="s">
        <v>110</v>
      </c>
      <c r="BV646" t="s">
        <v>166</v>
      </c>
      <c r="BW646" t="s">
        <v>110</v>
      </c>
      <c r="BZ646" t="s">
        <v>108</v>
      </c>
      <c r="CA646" t="s">
        <v>165</v>
      </c>
      <c r="CB646" s="167">
        <v>42530</v>
      </c>
      <c r="CC646" s="168">
        <v>0</v>
      </c>
      <c r="CD646" s="169">
        <v>50</v>
      </c>
      <c r="CE646" t="s">
        <v>111</v>
      </c>
      <c r="CH646" t="s">
        <v>169</v>
      </c>
      <c r="CI646" t="s">
        <v>125</v>
      </c>
      <c r="CL646" t="s">
        <v>126</v>
      </c>
      <c r="CM646" t="s">
        <v>127</v>
      </c>
      <c r="CN646" t="s">
        <v>128</v>
      </c>
      <c r="CO646" t="s">
        <v>129</v>
      </c>
      <c r="CU646" t="s">
        <v>119</v>
      </c>
      <c r="DD646" s="170">
        <v>1737.14</v>
      </c>
      <c r="DE646" t="s">
        <v>110</v>
      </c>
      <c r="DF646" s="171">
        <v>0</v>
      </c>
      <c r="DH646" s="172">
        <v>0</v>
      </c>
      <c r="DI646" t="s">
        <v>166</v>
      </c>
      <c r="DJ646" t="s">
        <v>116</v>
      </c>
      <c r="DK646" s="173">
        <v>42530</v>
      </c>
      <c r="DL646" t="s">
        <v>119</v>
      </c>
      <c r="DN646" s="174">
        <v>1737.14</v>
      </c>
      <c r="DO646" s="175">
        <v>1</v>
      </c>
      <c r="DP646" s="176">
        <v>1</v>
      </c>
      <c r="DQ646" s="177">
        <v>1468454</v>
      </c>
      <c r="DT646" s="178">
        <v>42530</v>
      </c>
      <c r="DV646" t="s">
        <v>120</v>
      </c>
      <c r="DW646" s="179">
        <v>42530</v>
      </c>
      <c r="DX646" t="s">
        <v>110</v>
      </c>
      <c r="DY646" s="180">
        <v>42530</v>
      </c>
      <c r="DZ646" t="s">
        <v>116</v>
      </c>
      <c r="EC646" t="s">
        <v>123</v>
      </c>
      <c r="ED646" s="181">
        <v>0</v>
      </c>
      <c r="EE646" s="182">
        <v>0</v>
      </c>
      <c r="EG646" t="s">
        <v>131</v>
      </c>
      <c r="EJ646" t="str">
        <f t="shared" si="9"/>
        <v>719000010100</v>
      </c>
    </row>
    <row r="647" spans="1:140" ht="15.75" hidden="1" thickTop="1" x14ac:dyDescent="0.25">
      <c r="A647" t="s">
        <v>108</v>
      </c>
      <c r="B647" t="s">
        <v>165</v>
      </c>
      <c r="C647" s="140">
        <v>42530</v>
      </c>
      <c r="D647" s="141">
        <v>0</v>
      </c>
      <c r="E647" t="s">
        <v>108</v>
      </c>
      <c r="F647" t="s">
        <v>110</v>
      </c>
      <c r="G647" s="142">
        <v>2016</v>
      </c>
      <c r="H647" s="143">
        <v>12</v>
      </c>
      <c r="I647" s="144">
        <v>42530</v>
      </c>
      <c r="J647" t="s">
        <v>111</v>
      </c>
      <c r="L647" t="s">
        <v>110</v>
      </c>
      <c r="M647" t="s">
        <v>110</v>
      </c>
      <c r="O647" s="146">
        <v>0</v>
      </c>
      <c r="P647" t="s">
        <v>112</v>
      </c>
      <c r="R647" s="148">
        <v>42530</v>
      </c>
      <c r="S647" s="149">
        <v>67</v>
      </c>
      <c r="T647" s="150">
        <v>104180.85</v>
      </c>
      <c r="U647" s="151">
        <v>104180.85</v>
      </c>
      <c r="V647" s="152">
        <v>0</v>
      </c>
      <c r="W647" t="s">
        <v>113</v>
      </c>
      <c r="Y647" t="s">
        <v>114</v>
      </c>
      <c r="Z647" t="s">
        <v>114</v>
      </c>
      <c r="AA647" t="s">
        <v>114</v>
      </c>
      <c r="AB647" t="s">
        <v>115</v>
      </c>
      <c r="AC647" t="s">
        <v>116</v>
      </c>
      <c r="AD647" t="s">
        <v>110</v>
      </c>
      <c r="AE647" t="s">
        <v>110</v>
      </c>
      <c r="AH647" s="153">
        <v>0</v>
      </c>
      <c r="AI647" s="154">
        <v>42530</v>
      </c>
      <c r="AJ647" s="155">
        <v>1468454</v>
      </c>
      <c r="AK647" s="156">
        <v>1468454.1</v>
      </c>
      <c r="AL647" s="157">
        <v>42530</v>
      </c>
      <c r="AM647" s="158">
        <v>0</v>
      </c>
      <c r="AN647" t="s">
        <v>159</v>
      </c>
      <c r="AO647" s="159">
        <v>42530.782951388886</v>
      </c>
      <c r="AP647" t="s">
        <v>166</v>
      </c>
      <c r="AQ647" t="s">
        <v>119</v>
      </c>
      <c r="AR647" t="s">
        <v>119</v>
      </c>
      <c r="AT647" s="160">
        <v>42530</v>
      </c>
      <c r="AU647" s="161">
        <v>1</v>
      </c>
      <c r="AV647" s="162">
        <v>1</v>
      </c>
      <c r="AW647" t="s">
        <v>120</v>
      </c>
      <c r="AZ647" s="163">
        <v>42530</v>
      </c>
      <c r="BB647" t="s">
        <v>121</v>
      </c>
      <c r="BC647" t="s">
        <v>114</v>
      </c>
      <c r="BD647" t="s">
        <v>122</v>
      </c>
      <c r="BE647" t="s">
        <v>110</v>
      </c>
      <c r="BH647" t="s">
        <v>122</v>
      </c>
      <c r="BL647" t="s">
        <v>110</v>
      </c>
      <c r="BM647" s="165">
        <v>42530</v>
      </c>
      <c r="BO647" t="s">
        <v>110</v>
      </c>
      <c r="BP647" t="s">
        <v>123</v>
      </c>
      <c r="BS647" s="166">
        <v>42530.773680555554</v>
      </c>
      <c r="BU647" t="s">
        <v>110</v>
      </c>
      <c r="BV647" t="s">
        <v>166</v>
      </c>
      <c r="BW647" t="s">
        <v>110</v>
      </c>
      <c r="BZ647" t="s">
        <v>108</v>
      </c>
      <c r="CA647" t="s">
        <v>165</v>
      </c>
      <c r="CB647" s="167">
        <v>42530</v>
      </c>
      <c r="CC647" s="168">
        <v>0</v>
      </c>
      <c r="CD647" s="169">
        <v>51</v>
      </c>
      <c r="CE647" t="s">
        <v>111</v>
      </c>
      <c r="CH647" t="s">
        <v>169</v>
      </c>
      <c r="CI647" t="s">
        <v>125</v>
      </c>
      <c r="CL647" t="s">
        <v>126</v>
      </c>
      <c r="CM647" t="s">
        <v>167</v>
      </c>
      <c r="CO647" t="s">
        <v>129</v>
      </c>
      <c r="CU647" t="s">
        <v>119</v>
      </c>
      <c r="DD647" s="170">
        <v>942.86</v>
      </c>
      <c r="DE647" t="s">
        <v>110</v>
      </c>
      <c r="DF647" s="171">
        <v>0</v>
      </c>
      <c r="DH647" s="172">
        <v>0</v>
      </c>
      <c r="DI647" t="s">
        <v>166</v>
      </c>
      <c r="DJ647" t="s">
        <v>116</v>
      </c>
      <c r="DK647" s="173">
        <v>42530</v>
      </c>
      <c r="DL647" t="s">
        <v>119</v>
      </c>
      <c r="DN647" s="174">
        <v>942.86</v>
      </c>
      <c r="DO647" s="175">
        <v>1</v>
      </c>
      <c r="DP647" s="176">
        <v>1</v>
      </c>
      <c r="DQ647" s="177">
        <v>1468454</v>
      </c>
      <c r="DT647" s="178">
        <v>42530</v>
      </c>
      <c r="DV647" t="s">
        <v>120</v>
      </c>
      <c r="DW647" s="179">
        <v>42530</v>
      </c>
      <c r="DX647" t="s">
        <v>110</v>
      </c>
      <c r="DY647" s="180">
        <v>42530</v>
      </c>
      <c r="DZ647" t="s">
        <v>116</v>
      </c>
      <c r="EC647" t="s">
        <v>123</v>
      </c>
      <c r="ED647" s="181">
        <v>0</v>
      </c>
      <c r="EE647" s="182">
        <v>0</v>
      </c>
      <c r="EG647" t="s">
        <v>131</v>
      </c>
      <c r="EJ647" t="str">
        <f t="shared" si="9"/>
        <v>719000099700</v>
      </c>
    </row>
    <row r="648" spans="1:140" ht="15.75" hidden="1" thickTop="1" x14ac:dyDescent="0.25">
      <c r="A648" t="s">
        <v>108</v>
      </c>
      <c r="B648" t="s">
        <v>165</v>
      </c>
      <c r="C648" s="140">
        <v>42530</v>
      </c>
      <c r="D648" s="141">
        <v>0</v>
      </c>
      <c r="E648" t="s">
        <v>108</v>
      </c>
      <c r="F648" t="s">
        <v>110</v>
      </c>
      <c r="G648" s="142">
        <v>2016</v>
      </c>
      <c r="H648" s="143">
        <v>12</v>
      </c>
      <c r="I648" s="144">
        <v>42530</v>
      </c>
      <c r="J648" t="s">
        <v>111</v>
      </c>
      <c r="L648" t="s">
        <v>110</v>
      </c>
      <c r="M648" t="s">
        <v>110</v>
      </c>
      <c r="O648" s="146">
        <v>0</v>
      </c>
      <c r="P648" t="s">
        <v>112</v>
      </c>
      <c r="R648" s="148">
        <v>42530</v>
      </c>
      <c r="S648" s="149">
        <v>67</v>
      </c>
      <c r="T648" s="150">
        <v>104180.85</v>
      </c>
      <c r="U648" s="151">
        <v>104180.85</v>
      </c>
      <c r="V648" s="152">
        <v>0</v>
      </c>
      <c r="W648" t="s">
        <v>113</v>
      </c>
      <c r="Y648" t="s">
        <v>114</v>
      </c>
      <c r="Z648" t="s">
        <v>114</v>
      </c>
      <c r="AA648" t="s">
        <v>114</v>
      </c>
      <c r="AB648" t="s">
        <v>115</v>
      </c>
      <c r="AC648" t="s">
        <v>116</v>
      </c>
      <c r="AD648" t="s">
        <v>110</v>
      </c>
      <c r="AE648" t="s">
        <v>110</v>
      </c>
      <c r="AH648" s="153">
        <v>0</v>
      </c>
      <c r="AI648" s="154">
        <v>42530</v>
      </c>
      <c r="AJ648" s="155">
        <v>1468454</v>
      </c>
      <c r="AK648" s="156">
        <v>1468454.1</v>
      </c>
      <c r="AL648" s="157">
        <v>42530</v>
      </c>
      <c r="AM648" s="158">
        <v>0</v>
      </c>
      <c r="AN648" t="s">
        <v>159</v>
      </c>
      <c r="AO648" s="159">
        <v>42530.782951388886</v>
      </c>
      <c r="AP648" t="s">
        <v>166</v>
      </c>
      <c r="AQ648" t="s">
        <v>119</v>
      </c>
      <c r="AR648" t="s">
        <v>119</v>
      </c>
      <c r="AT648" s="160">
        <v>42530</v>
      </c>
      <c r="AU648" s="161">
        <v>1</v>
      </c>
      <c r="AV648" s="162">
        <v>1</v>
      </c>
      <c r="AW648" t="s">
        <v>120</v>
      </c>
      <c r="AZ648" s="163">
        <v>42530</v>
      </c>
      <c r="BB648" t="s">
        <v>121</v>
      </c>
      <c r="BC648" t="s">
        <v>114</v>
      </c>
      <c r="BD648" t="s">
        <v>122</v>
      </c>
      <c r="BE648" t="s">
        <v>110</v>
      </c>
      <c r="BH648" t="s">
        <v>122</v>
      </c>
      <c r="BL648" t="s">
        <v>110</v>
      </c>
      <c r="BM648" s="165">
        <v>42530</v>
      </c>
      <c r="BO648" t="s">
        <v>110</v>
      </c>
      <c r="BP648" t="s">
        <v>123</v>
      </c>
      <c r="BS648" s="166">
        <v>42530.773680555554</v>
      </c>
      <c r="BU648" t="s">
        <v>110</v>
      </c>
      <c r="BV648" t="s">
        <v>166</v>
      </c>
      <c r="BW648" t="s">
        <v>110</v>
      </c>
      <c r="BZ648" t="s">
        <v>108</v>
      </c>
      <c r="CA648" t="s">
        <v>165</v>
      </c>
      <c r="CB648" s="167">
        <v>42530</v>
      </c>
      <c r="CC648" s="168">
        <v>0</v>
      </c>
      <c r="CD648" s="169">
        <v>52</v>
      </c>
      <c r="CE648" t="s">
        <v>111</v>
      </c>
      <c r="CH648" t="s">
        <v>151</v>
      </c>
      <c r="CI648" t="s">
        <v>125</v>
      </c>
      <c r="CL648" t="s">
        <v>126</v>
      </c>
      <c r="CM648" t="s">
        <v>127</v>
      </c>
      <c r="CN648" t="s">
        <v>128</v>
      </c>
      <c r="CO648" t="s">
        <v>129</v>
      </c>
      <c r="CU648" t="s">
        <v>119</v>
      </c>
      <c r="DD648" s="170">
        <v>84.86</v>
      </c>
      <c r="DE648" t="s">
        <v>110</v>
      </c>
      <c r="DF648" s="171">
        <v>0</v>
      </c>
      <c r="DH648" s="172">
        <v>0</v>
      </c>
      <c r="DI648" t="s">
        <v>166</v>
      </c>
      <c r="DJ648" t="s">
        <v>116</v>
      </c>
      <c r="DK648" s="173">
        <v>42530</v>
      </c>
      <c r="DL648" t="s">
        <v>119</v>
      </c>
      <c r="DN648" s="174">
        <v>84.86</v>
      </c>
      <c r="DO648" s="175">
        <v>1</v>
      </c>
      <c r="DP648" s="176">
        <v>1</v>
      </c>
      <c r="DQ648" s="177">
        <v>1468454</v>
      </c>
      <c r="DT648" s="178">
        <v>42530</v>
      </c>
      <c r="DV648" t="s">
        <v>120</v>
      </c>
      <c r="DW648" s="179">
        <v>42530</v>
      </c>
      <c r="DX648" t="s">
        <v>110</v>
      </c>
      <c r="DY648" s="180">
        <v>42530</v>
      </c>
      <c r="DZ648" t="s">
        <v>116</v>
      </c>
      <c r="EC648" t="s">
        <v>123</v>
      </c>
      <c r="ED648" s="181">
        <v>0</v>
      </c>
      <c r="EE648" s="182">
        <v>0</v>
      </c>
      <c r="EG648" t="s">
        <v>131</v>
      </c>
      <c r="EJ648" t="str">
        <f t="shared" si="9"/>
        <v>722100010100</v>
      </c>
    </row>
    <row r="649" spans="1:140" ht="15.75" hidden="1" thickTop="1" x14ac:dyDescent="0.25">
      <c r="A649" t="s">
        <v>108</v>
      </c>
      <c r="B649" t="s">
        <v>165</v>
      </c>
      <c r="C649" s="140">
        <v>42530</v>
      </c>
      <c r="D649" s="141">
        <v>0</v>
      </c>
      <c r="E649" t="s">
        <v>108</v>
      </c>
      <c r="F649" t="s">
        <v>110</v>
      </c>
      <c r="G649" s="142">
        <v>2016</v>
      </c>
      <c r="H649" s="143">
        <v>12</v>
      </c>
      <c r="I649" s="144">
        <v>42530</v>
      </c>
      <c r="J649" t="s">
        <v>111</v>
      </c>
      <c r="L649" t="s">
        <v>110</v>
      </c>
      <c r="M649" t="s">
        <v>110</v>
      </c>
      <c r="O649" s="146">
        <v>0</v>
      </c>
      <c r="P649" t="s">
        <v>112</v>
      </c>
      <c r="R649" s="148">
        <v>42530</v>
      </c>
      <c r="S649" s="149">
        <v>67</v>
      </c>
      <c r="T649" s="150">
        <v>104180.85</v>
      </c>
      <c r="U649" s="151">
        <v>104180.85</v>
      </c>
      <c r="V649" s="152">
        <v>0</v>
      </c>
      <c r="W649" t="s">
        <v>113</v>
      </c>
      <c r="Y649" t="s">
        <v>114</v>
      </c>
      <c r="Z649" t="s">
        <v>114</v>
      </c>
      <c r="AA649" t="s">
        <v>114</v>
      </c>
      <c r="AB649" t="s">
        <v>115</v>
      </c>
      <c r="AC649" t="s">
        <v>116</v>
      </c>
      <c r="AD649" t="s">
        <v>110</v>
      </c>
      <c r="AE649" t="s">
        <v>110</v>
      </c>
      <c r="AH649" s="153">
        <v>0</v>
      </c>
      <c r="AI649" s="154">
        <v>42530</v>
      </c>
      <c r="AJ649" s="155">
        <v>1468454</v>
      </c>
      <c r="AK649" s="156">
        <v>1468454.1</v>
      </c>
      <c r="AL649" s="157">
        <v>42530</v>
      </c>
      <c r="AM649" s="158">
        <v>0</v>
      </c>
      <c r="AN649" t="s">
        <v>159</v>
      </c>
      <c r="AO649" s="159">
        <v>42530.782951388886</v>
      </c>
      <c r="AP649" t="s">
        <v>166</v>
      </c>
      <c r="AQ649" t="s">
        <v>119</v>
      </c>
      <c r="AR649" t="s">
        <v>119</v>
      </c>
      <c r="AT649" s="160">
        <v>42530</v>
      </c>
      <c r="AU649" s="161">
        <v>1</v>
      </c>
      <c r="AV649" s="162">
        <v>1</v>
      </c>
      <c r="AW649" t="s">
        <v>120</v>
      </c>
      <c r="AZ649" s="163">
        <v>42530</v>
      </c>
      <c r="BB649" t="s">
        <v>121</v>
      </c>
      <c r="BC649" t="s">
        <v>114</v>
      </c>
      <c r="BD649" t="s">
        <v>122</v>
      </c>
      <c r="BE649" t="s">
        <v>110</v>
      </c>
      <c r="BH649" t="s">
        <v>122</v>
      </c>
      <c r="BL649" t="s">
        <v>110</v>
      </c>
      <c r="BM649" s="165">
        <v>42530</v>
      </c>
      <c r="BO649" t="s">
        <v>110</v>
      </c>
      <c r="BP649" t="s">
        <v>123</v>
      </c>
      <c r="BS649" s="166">
        <v>42530.773680555554</v>
      </c>
      <c r="BU649" t="s">
        <v>110</v>
      </c>
      <c r="BV649" t="s">
        <v>166</v>
      </c>
      <c r="BW649" t="s">
        <v>110</v>
      </c>
      <c r="BZ649" t="s">
        <v>108</v>
      </c>
      <c r="CA649" t="s">
        <v>165</v>
      </c>
      <c r="CB649" s="167">
        <v>42530</v>
      </c>
      <c r="CC649" s="168">
        <v>0</v>
      </c>
      <c r="CD649" s="169">
        <v>53</v>
      </c>
      <c r="CE649" t="s">
        <v>111</v>
      </c>
      <c r="CH649" t="s">
        <v>151</v>
      </c>
      <c r="CI649" t="s">
        <v>125</v>
      </c>
      <c r="CL649" t="s">
        <v>126</v>
      </c>
      <c r="CM649" t="s">
        <v>132</v>
      </c>
      <c r="CN649" t="s">
        <v>133</v>
      </c>
      <c r="CO649" t="s">
        <v>129</v>
      </c>
      <c r="CU649" t="s">
        <v>119</v>
      </c>
      <c r="DD649" s="170">
        <v>15.95</v>
      </c>
      <c r="DE649" t="s">
        <v>110</v>
      </c>
      <c r="DF649" s="171">
        <v>0</v>
      </c>
      <c r="DH649" s="172">
        <v>0</v>
      </c>
      <c r="DI649" t="s">
        <v>166</v>
      </c>
      <c r="DJ649" t="s">
        <v>116</v>
      </c>
      <c r="DK649" s="173">
        <v>42530</v>
      </c>
      <c r="DL649" t="s">
        <v>119</v>
      </c>
      <c r="DN649" s="174">
        <v>15.95</v>
      </c>
      <c r="DO649" s="175">
        <v>1</v>
      </c>
      <c r="DP649" s="176">
        <v>1</v>
      </c>
      <c r="DQ649" s="177">
        <v>1468454</v>
      </c>
      <c r="DT649" s="178">
        <v>42530</v>
      </c>
      <c r="DV649" t="s">
        <v>120</v>
      </c>
      <c r="DW649" s="179">
        <v>42530</v>
      </c>
      <c r="DX649" t="s">
        <v>110</v>
      </c>
      <c r="DY649" s="180">
        <v>42530</v>
      </c>
      <c r="DZ649" t="s">
        <v>116</v>
      </c>
      <c r="EC649" t="s">
        <v>123</v>
      </c>
      <c r="ED649" s="181">
        <v>0</v>
      </c>
      <c r="EE649" s="182">
        <v>0</v>
      </c>
      <c r="EG649" t="s">
        <v>131</v>
      </c>
      <c r="EJ649" t="str">
        <f t="shared" si="9"/>
        <v>722100020100</v>
      </c>
    </row>
    <row r="650" spans="1:140" ht="15.75" hidden="1" thickTop="1" x14ac:dyDescent="0.25">
      <c r="A650" t="s">
        <v>108</v>
      </c>
      <c r="B650" t="s">
        <v>165</v>
      </c>
      <c r="C650" s="140">
        <v>42530</v>
      </c>
      <c r="D650" s="141">
        <v>0</v>
      </c>
      <c r="E650" t="s">
        <v>108</v>
      </c>
      <c r="F650" t="s">
        <v>110</v>
      </c>
      <c r="G650" s="142">
        <v>2016</v>
      </c>
      <c r="H650" s="143">
        <v>12</v>
      </c>
      <c r="I650" s="144">
        <v>42530</v>
      </c>
      <c r="J650" t="s">
        <v>111</v>
      </c>
      <c r="L650" t="s">
        <v>110</v>
      </c>
      <c r="M650" t="s">
        <v>110</v>
      </c>
      <c r="O650" s="146">
        <v>0</v>
      </c>
      <c r="P650" t="s">
        <v>112</v>
      </c>
      <c r="R650" s="148">
        <v>42530</v>
      </c>
      <c r="S650" s="149">
        <v>67</v>
      </c>
      <c r="T650" s="150">
        <v>104180.85</v>
      </c>
      <c r="U650" s="151">
        <v>104180.85</v>
      </c>
      <c r="V650" s="152">
        <v>0</v>
      </c>
      <c r="W650" t="s">
        <v>113</v>
      </c>
      <c r="Y650" t="s">
        <v>114</v>
      </c>
      <c r="Z650" t="s">
        <v>114</v>
      </c>
      <c r="AA650" t="s">
        <v>114</v>
      </c>
      <c r="AB650" t="s">
        <v>115</v>
      </c>
      <c r="AC650" t="s">
        <v>116</v>
      </c>
      <c r="AD650" t="s">
        <v>110</v>
      </c>
      <c r="AE650" t="s">
        <v>110</v>
      </c>
      <c r="AH650" s="153">
        <v>0</v>
      </c>
      <c r="AI650" s="154">
        <v>42530</v>
      </c>
      <c r="AJ650" s="155">
        <v>1468454</v>
      </c>
      <c r="AK650" s="156">
        <v>1468454.1</v>
      </c>
      <c r="AL650" s="157">
        <v>42530</v>
      </c>
      <c r="AM650" s="158">
        <v>0</v>
      </c>
      <c r="AN650" t="s">
        <v>159</v>
      </c>
      <c r="AO650" s="159">
        <v>42530.782951388886</v>
      </c>
      <c r="AP650" t="s">
        <v>166</v>
      </c>
      <c r="AQ650" t="s">
        <v>119</v>
      </c>
      <c r="AR650" t="s">
        <v>119</v>
      </c>
      <c r="AT650" s="160">
        <v>42530</v>
      </c>
      <c r="AU650" s="161">
        <v>1</v>
      </c>
      <c r="AV650" s="162">
        <v>1</v>
      </c>
      <c r="AW650" t="s">
        <v>120</v>
      </c>
      <c r="AZ650" s="163">
        <v>42530</v>
      </c>
      <c r="BB650" t="s">
        <v>121</v>
      </c>
      <c r="BC650" t="s">
        <v>114</v>
      </c>
      <c r="BD650" t="s">
        <v>122</v>
      </c>
      <c r="BE650" t="s">
        <v>110</v>
      </c>
      <c r="BH650" t="s">
        <v>122</v>
      </c>
      <c r="BL650" t="s">
        <v>110</v>
      </c>
      <c r="BM650" s="165">
        <v>42530</v>
      </c>
      <c r="BO650" t="s">
        <v>110</v>
      </c>
      <c r="BP650" t="s">
        <v>123</v>
      </c>
      <c r="BS650" s="166">
        <v>42530.773680555554</v>
      </c>
      <c r="BU650" t="s">
        <v>110</v>
      </c>
      <c r="BV650" t="s">
        <v>166</v>
      </c>
      <c r="BW650" t="s">
        <v>110</v>
      </c>
      <c r="BZ650" t="s">
        <v>108</v>
      </c>
      <c r="CA650" t="s">
        <v>165</v>
      </c>
      <c r="CB650" s="167">
        <v>42530</v>
      </c>
      <c r="CC650" s="168">
        <v>0</v>
      </c>
      <c r="CD650" s="169">
        <v>54</v>
      </c>
      <c r="CE650" t="s">
        <v>111</v>
      </c>
      <c r="CH650" t="s">
        <v>152</v>
      </c>
      <c r="CI650" t="s">
        <v>125</v>
      </c>
      <c r="CL650" t="s">
        <v>126</v>
      </c>
      <c r="CM650" t="s">
        <v>127</v>
      </c>
      <c r="CN650" t="s">
        <v>128</v>
      </c>
      <c r="CO650" t="s">
        <v>129</v>
      </c>
      <c r="CU650" t="s">
        <v>119</v>
      </c>
      <c r="DD650" s="170">
        <v>4213.07</v>
      </c>
      <c r="DE650" t="s">
        <v>110</v>
      </c>
      <c r="DF650" s="171">
        <v>0</v>
      </c>
      <c r="DH650" s="172">
        <v>0</v>
      </c>
      <c r="DI650" t="s">
        <v>166</v>
      </c>
      <c r="DJ650" t="s">
        <v>116</v>
      </c>
      <c r="DK650" s="173">
        <v>42530</v>
      </c>
      <c r="DL650" t="s">
        <v>119</v>
      </c>
      <c r="DN650" s="174">
        <v>4213.07</v>
      </c>
      <c r="DO650" s="175">
        <v>1</v>
      </c>
      <c r="DP650" s="176">
        <v>1</v>
      </c>
      <c r="DQ650" s="177">
        <v>1468454</v>
      </c>
      <c r="DT650" s="178">
        <v>42530</v>
      </c>
      <c r="DV650" t="s">
        <v>120</v>
      </c>
      <c r="DW650" s="179">
        <v>42530</v>
      </c>
      <c r="DX650" t="s">
        <v>110</v>
      </c>
      <c r="DY650" s="180">
        <v>42530</v>
      </c>
      <c r="DZ650" t="s">
        <v>116</v>
      </c>
      <c r="EC650" t="s">
        <v>123</v>
      </c>
      <c r="ED650" s="181">
        <v>0</v>
      </c>
      <c r="EE650" s="182">
        <v>0</v>
      </c>
      <c r="EG650" t="s">
        <v>131</v>
      </c>
      <c r="EJ650" t="str">
        <f t="shared" si="9"/>
        <v>723000010100</v>
      </c>
    </row>
    <row r="651" spans="1:140" ht="15.75" hidden="1" thickTop="1" x14ac:dyDescent="0.25">
      <c r="A651" t="s">
        <v>108</v>
      </c>
      <c r="B651" t="s">
        <v>165</v>
      </c>
      <c r="C651" s="140">
        <v>42530</v>
      </c>
      <c r="D651" s="141">
        <v>0</v>
      </c>
      <c r="E651" t="s">
        <v>108</v>
      </c>
      <c r="F651" t="s">
        <v>110</v>
      </c>
      <c r="G651" s="142">
        <v>2016</v>
      </c>
      <c r="H651" s="143">
        <v>12</v>
      </c>
      <c r="I651" s="144">
        <v>42530</v>
      </c>
      <c r="J651" t="s">
        <v>111</v>
      </c>
      <c r="L651" t="s">
        <v>110</v>
      </c>
      <c r="M651" t="s">
        <v>110</v>
      </c>
      <c r="O651" s="146">
        <v>0</v>
      </c>
      <c r="P651" t="s">
        <v>112</v>
      </c>
      <c r="R651" s="148">
        <v>42530</v>
      </c>
      <c r="S651" s="149">
        <v>67</v>
      </c>
      <c r="T651" s="150">
        <v>104180.85</v>
      </c>
      <c r="U651" s="151">
        <v>104180.85</v>
      </c>
      <c r="V651" s="152">
        <v>0</v>
      </c>
      <c r="W651" t="s">
        <v>113</v>
      </c>
      <c r="Y651" t="s">
        <v>114</v>
      </c>
      <c r="Z651" t="s">
        <v>114</v>
      </c>
      <c r="AA651" t="s">
        <v>114</v>
      </c>
      <c r="AB651" t="s">
        <v>115</v>
      </c>
      <c r="AC651" t="s">
        <v>116</v>
      </c>
      <c r="AD651" t="s">
        <v>110</v>
      </c>
      <c r="AE651" t="s">
        <v>110</v>
      </c>
      <c r="AH651" s="153">
        <v>0</v>
      </c>
      <c r="AI651" s="154">
        <v>42530</v>
      </c>
      <c r="AJ651" s="155">
        <v>1468454</v>
      </c>
      <c r="AK651" s="156">
        <v>1468454.1</v>
      </c>
      <c r="AL651" s="157">
        <v>42530</v>
      </c>
      <c r="AM651" s="158">
        <v>0</v>
      </c>
      <c r="AN651" t="s">
        <v>159</v>
      </c>
      <c r="AO651" s="159">
        <v>42530.782951388886</v>
      </c>
      <c r="AP651" t="s">
        <v>166</v>
      </c>
      <c r="AQ651" t="s">
        <v>119</v>
      </c>
      <c r="AR651" t="s">
        <v>119</v>
      </c>
      <c r="AT651" s="160">
        <v>42530</v>
      </c>
      <c r="AU651" s="161">
        <v>1</v>
      </c>
      <c r="AV651" s="162">
        <v>1</v>
      </c>
      <c r="AW651" t="s">
        <v>120</v>
      </c>
      <c r="AZ651" s="163">
        <v>42530</v>
      </c>
      <c r="BB651" t="s">
        <v>121</v>
      </c>
      <c r="BC651" t="s">
        <v>114</v>
      </c>
      <c r="BD651" t="s">
        <v>122</v>
      </c>
      <c r="BE651" t="s">
        <v>110</v>
      </c>
      <c r="BH651" t="s">
        <v>122</v>
      </c>
      <c r="BL651" t="s">
        <v>110</v>
      </c>
      <c r="BM651" s="165">
        <v>42530</v>
      </c>
      <c r="BO651" t="s">
        <v>110</v>
      </c>
      <c r="BP651" t="s">
        <v>123</v>
      </c>
      <c r="BS651" s="166">
        <v>42530.773680555554</v>
      </c>
      <c r="BU651" t="s">
        <v>110</v>
      </c>
      <c r="BV651" t="s">
        <v>166</v>
      </c>
      <c r="BW651" t="s">
        <v>110</v>
      </c>
      <c r="BZ651" t="s">
        <v>108</v>
      </c>
      <c r="CA651" t="s">
        <v>165</v>
      </c>
      <c r="CB651" s="167">
        <v>42530</v>
      </c>
      <c r="CC651" s="168">
        <v>0</v>
      </c>
      <c r="CD651" s="169">
        <v>55</v>
      </c>
      <c r="CE651" t="s">
        <v>111</v>
      </c>
      <c r="CH651" t="s">
        <v>152</v>
      </c>
      <c r="CI651" t="s">
        <v>125</v>
      </c>
      <c r="CL651" t="s">
        <v>126</v>
      </c>
      <c r="CM651" t="s">
        <v>132</v>
      </c>
      <c r="CN651" t="s">
        <v>133</v>
      </c>
      <c r="CO651" t="s">
        <v>129</v>
      </c>
      <c r="CU651" t="s">
        <v>119</v>
      </c>
      <c r="DD651" s="170">
        <v>506.63</v>
      </c>
      <c r="DE651" t="s">
        <v>110</v>
      </c>
      <c r="DF651" s="171">
        <v>0</v>
      </c>
      <c r="DH651" s="172">
        <v>0</v>
      </c>
      <c r="DI651" t="s">
        <v>166</v>
      </c>
      <c r="DJ651" t="s">
        <v>116</v>
      </c>
      <c r="DK651" s="173">
        <v>42530</v>
      </c>
      <c r="DL651" t="s">
        <v>119</v>
      </c>
      <c r="DN651" s="174">
        <v>506.63</v>
      </c>
      <c r="DO651" s="175">
        <v>1</v>
      </c>
      <c r="DP651" s="176">
        <v>1</v>
      </c>
      <c r="DQ651" s="177">
        <v>1468454</v>
      </c>
      <c r="DT651" s="178">
        <v>42530</v>
      </c>
      <c r="DV651" t="s">
        <v>120</v>
      </c>
      <c r="DW651" s="179">
        <v>42530</v>
      </c>
      <c r="DX651" t="s">
        <v>110</v>
      </c>
      <c r="DY651" s="180">
        <v>42530</v>
      </c>
      <c r="DZ651" t="s">
        <v>116</v>
      </c>
      <c r="EC651" t="s">
        <v>123</v>
      </c>
      <c r="ED651" s="181">
        <v>0</v>
      </c>
      <c r="EE651" s="182">
        <v>0</v>
      </c>
      <c r="EG651" t="s">
        <v>131</v>
      </c>
      <c r="EJ651" t="str">
        <f t="shared" si="9"/>
        <v>723000020100</v>
      </c>
    </row>
    <row r="652" spans="1:140" ht="15.75" hidden="1" thickTop="1" x14ac:dyDescent="0.25">
      <c r="A652" t="s">
        <v>108</v>
      </c>
      <c r="B652" t="s">
        <v>165</v>
      </c>
      <c r="C652" s="140">
        <v>42530</v>
      </c>
      <c r="D652" s="141">
        <v>0</v>
      </c>
      <c r="E652" t="s">
        <v>108</v>
      </c>
      <c r="F652" t="s">
        <v>110</v>
      </c>
      <c r="G652" s="142">
        <v>2016</v>
      </c>
      <c r="H652" s="143">
        <v>12</v>
      </c>
      <c r="I652" s="144">
        <v>42530</v>
      </c>
      <c r="J652" t="s">
        <v>111</v>
      </c>
      <c r="L652" t="s">
        <v>110</v>
      </c>
      <c r="M652" t="s">
        <v>110</v>
      </c>
      <c r="O652" s="146">
        <v>0</v>
      </c>
      <c r="P652" t="s">
        <v>112</v>
      </c>
      <c r="R652" s="148">
        <v>42530</v>
      </c>
      <c r="S652" s="149">
        <v>67</v>
      </c>
      <c r="T652" s="150">
        <v>104180.85</v>
      </c>
      <c r="U652" s="151">
        <v>104180.85</v>
      </c>
      <c r="V652" s="152">
        <v>0</v>
      </c>
      <c r="W652" t="s">
        <v>113</v>
      </c>
      <c r="Y652" t="s">
        <v>114</v>
      </c>
      <c r="Z652" t="s">
        <v>114</v>
      </c>
      <c r="AA652" t="s">
        <v>114</v>
      </c>
      <c r="AB652" t="s">
        <v>115</v>
      </c>
      <c r="AC652" t="s">
        <v>116</v>
      </c>
      <c r="AD652" t="s">
        <v>110</v>
      </c>
      <c r="AE652" t="s">
        <v>110</v>
      </c>
      <c r="AH652" s="153">
        <v>0</v>
      </c>
      <c r="AI652" s="154">
        <v>42530</v>
      </c>
      <c r="AJ652" s="155">
        <v>1468454</v>
      </c>
      <c r="AK652" s="156">
        <v>1468454.1</v>
      </c>
      <c r="AL652" s="157">
        <v>42530</v>
      </c>
      <c r="AM652" s="158">
        <v>0</v>
      </c>
      <c r="AN652" t="s">
        <v>159</v>
      </c>
      <c r="AO652" s="159">
        <v>42530.782951388886</v>
      </c>
      <c r="AP652" t="s">
        <v>166</v>
      </c>
      <c r="AQ652" t="s">
        <v>119</v>
      </c>
      <c r="AR652" t="s">
        <v>119</v>
      </c>
      <c r="AT652" s="160">
        <v>42530</v>
      </c>
      <c r="AU652" s="161">
        <v>1</v>
      </c>
      <c r="AV652" s="162">
        <v>1</v>
      </c>
      <c r="AW652" t="s">
        <v>120</v>
      </c>
      <c r="AZ652" s="163">
        <v>42530</v>
      </c>
      <c r="BB652" t="s">
        <v>121</v>
      </c>
      <c r="BC652" t="s">
        <v>114</v>
      </c>
      <c r="BD652" t="s">
        <v>122</v>
      </c>
      <c r="BE652" t="s">
        <v>110</v>
      </c>
      <c r="BH652" t="s">
        <v>122</v>
      </c>
      <c r="BL652" t="s">
        <v>110</v>
      </c>
      <c r="BM652" s="165">
        <v>42530</v>
      </c>
      <c r="BO652" t="s">
        <v>110</v>
      </c>
      <c r="BP652" t="s">
        <v>123</v>
      </c>
      <c r="BS652" s="166">
        <v>42530.773680555554</v>
      </c>
      <c r="BU652" t="s">
        <v>110</v>
      </c>
      <c r="BV652" t="s">
        <v>166</v>
      </c>
      <c r="BW652" t="s">
        <v>110</v>
      </c>
      <c r="BZ652" t="s">
        <v>108</v>
      </c>
      <c r="CA652" t="s">
        <v>165</v>
      </c>
      <c r="CB652" s="167">
        <v>42530</v>
      </c>
      <c r="CC652" s="168">
        <v>0</v>
      </c>
      <c r="CD652" s="169">
        <v>56</v>
      </c>
      <c r="CE652" t="s">
        <v>111</v>
      </c>
      <c r="CH652" t="s">
        <v>152</v>
      </c>
      <c r="CI652" t="s">
        <v>125</v>
      </c>
      <c r="CL652" t="s">
        <v>126</v>
      </c>
      <c r="CM652" t="s">
        <v>167</v>
      </c>
      <c r="CO652" t="s">
        <v>129</v>
      </c>
      <c r="CU652" t="s">
        <v>119</v>
      </c>
      <c r="DD652" s="170">
        <v>58.46</v>
      </c>
      <c r="DE652" t="s">
        <v>110</v>
      </c>
      <c r="DF652" s="171">
        <v>0</v>
      </c>
      <c r="DH652" s="172">
        <v>0</v>
      </c>
      <c r="DI652" t="s">
        <v>166</v>
      </c>
      <c r="DJ652" t="s">
        <v>116</v>
      </c>
      <c r="DK652" s="173">
        <v>42530</v>
      </c>
      <c r="DL652" t="s">
        <v>119</v>
      </c>
      <c r="DN652" s="174">
        <v>58.46</v>
      </c>
      <c r="DO652" s="175">
        <v>1</v>
      </c>
      <c r="DP652" s="176">
        <v>1</v>
      </c>
      <c r="DQ652" s="177">
        <v>1468454</v>
      </c>
      <c r="DT652" s="178">
        <v>42530</v>
      </c>
      <c r="DV652" t="s">
        <v>120</v>
      </c>
      <c r="DW652" s="179">
        <v>42530</v>
      </c>
      <c r="DX652" t="s">
        <v>110</v>
      </c>
      <c r="DY652" s="180">
        <v>42530</v>
      </c>
      <c r="DZ652" t="s">
        <v>116</v>
      </c>
      <c r="EC652" t="s">
        <v>123</v>
      </c>
      <c r="ED652" s="181">
        <v>0</v>
      </c>
      <c r="EE652" s="182">
        <v>0</v>
      </c>
      <c r="EG652" t="s">
        <v>131</v>
      </c>
      <c r="EJ652" t="str">
        <f t="shared" si="9"/>
        <v>723000099700</v>
      </c>
    </row>
    <row r="653" spans="1:140" ht="15.75" hidden="1" thickTop="1" x14ac:dyDescent="0.25">
      <c r="A653" t="s">
        <v>108</v>
      </c>
      <c r="B653" t="s">
        <v>165</v>
      </c>
      <c r="C653" s="140">
        <v>42530</v>
      </c>
      <c r="D653" s="141">
        <v>0</v>
      </c>
      <c r="E653" t="s">
        <v>108</v>
      </c>
      <c r="F653" t="s">
        <v>110</v>
      </c>
      <c r="G653" s="142">
        <v>2016</v>
      </c>
      <c r="H653" s="143">
        <v>12</v>
      </c>
      <c r="I653" s="144">
        <v>42530</v>
      </c>
      <c r="J653" t="s">
        <v>111</v>
      </c>
      <c r="L653" t="s">
        <v>110</v>
      </c>
      <c r="M653" t="s">
        <v>110</v>
      </c>
      <c r="O653" s="146">
        <v>0</v>
      </c>
      <c r="P653" t="s">
        <v>112</v>
      </c>
      <c r="R653" s="148">
        <v>42530</v>
      </c>
      <c r="S653" s="149">
        <v>67</v>
      </c>
      <c r="T653" s="150">
        <v>104180.85</v>
      </c>
      <c r="U653" s="151">
        <v>104180.85</v>
      </c>
      <c r="V653" s="152">
        <v>0</v>
      </c>
      <c r="W653" t="s">
        <v>113</v>
      </c>
      <c r="Y653" t="s">
        <v>114</v>
      </c>
      <c r="Z653" t="s">
        <v>114</v>
      </c>
      <c r="AA653" t="s">
        <v>114</v>
      </c>
      <c r="AB653" t="s">
        <v>115</v>
      </c>
      <c r="AC653" t="s">
        <v>116</v>
      </c>
      <c r="AD653" t="s">
        <v>110</v>
      </c>
      <c r="AE653" t="s">
        <v>110</v>
      </c>
      <c r="AH653" s="153">
        <v>0</v>
      </c>
      <c r="AI653" s="154">
        <v>42530</v>
      </c>
      <c r="AJ653" s="155">
        <v>1468454</v>
      </c>
      <c r="AK653" s="156">
        <v>1468454.1</v>
      </c>
      <c r="AL653" s="157">
        <v>42530</v>
      </c>
      <c r="AM653" s="158">
        <v>0</v>
      </c>
      <c r="AN653" t="s">
        <v>159</v>
      </c>
      <c r="AO653" s="159">
        <v>42530.782951388886</v>
      </c>
      <c r="AP653" t="s">
        <v>166</v>
      </c>
      <c r="AQ653" t="s">
        <v>119</v>
      </c>
      <c r="AR653" t="s">
        <v>119</v>
      </c>
      <c r="AT653" s="160">
        <v>42530</v>
      </c>
      <c r="AU653" s="161">
        <v>1</v>
      </c>
      <c r="AV653" s="162">
        <v>1</v>
      </c>
      <c r="AW653" t="s">
        <v>120</v>
      </c>
      <c r="AZ653" s="163">
        <v>42530</v>
      </c>
      <c r="BB653" t="s">
        <v>121</v>
      </c>
      <c r="BC653" t="s">
        <v>114</v>
      </c>
      <c r="BD653" t="s">
        <v>122</v>
      </c>
      <c r="BE653" t="s">
        <v>110</v>
      </c>
      <c r="BH653" t="s">
        <v>122</v>
      </c>
      <c r="BL653" t="s">
        <v>110</v>
      </c>
      <c r="BM653" s="165">
        <v>42530</v>
      </c>
      <c r="BO653" t="s">
        <v>110</v>
      </c>
      <c r="BP653" t="s">
        <v>123</v>
      </c>
      <c r="BS653" s="166">
        <v>42530.773680555554</v>
      </c>
      <c r="BU653" t="s">
        <v>110</v>
      </c>
      <c r="BV653" t="s">
        <v>166</v>
      </c>
      <c r="BW653" t="s">
        <v>110</v>
      </c>
      <c r="BZ653" t="s">
        <v>108</v>
      </c>
      <c r="CA653" t="s">
        <v>165</v>
      </c>
      <c r="CB653" s="167">
        <v>42530</v>
      </c>
      <c r="CC653" s="168">
        <v>0</v>
      </c>
      <c r="CD653" s="169">
        <v>57</v>
      </c>
      <c r="CE653" t="s">
        <v>111</v>
      </c>
      <c r="CH653" t="s">
        <v>153</v>
      </c>
      <c r="CI653" t="s">
        <v>125</v>
      </c>
      <c r="CL653" t="s">
        <v>126</v>
      </c>
      <c r="CM653" t="s">
        <v>127</v>
      </c>
      <c r="CN653" t="s">
        <v>128</v>
      </c>
      <c r="CO653" t="s">
        <v>129</v>
      </c>
      <c r="CU653" t="s">
        <v>119</v>
      </c>
      <c r="DD653" s="170">
        <v>985.3</v>
      </c>
      <c r="DE653" t="s">
        <v>110</v>
      </c>
      <c r="DF653" s="171">
        <v>0</v>
      </c>
      <c r="DH653" s="172">
        <v>0</v>
      </c>
      <c r="DI653" t="s">
        <v>166</v>
      </c>
      <c r="DJ653" t="s">
        <v>116</v>
      </c>
      <c r="DK653" s="173">
        <v>42530</v>
      </c>
      <c r="DL653" t="s">
        <v>119</v>
      </c>
      <c r="DN653" s="174">
        <v>985.3</v>
      </c>
      <c r="DO653" s="175">
        <v>1</v>
      </c>
      <c r="DP653" s="176">
        <v>1</v>
      </c>
      <c r="DQ653" s="177">
        <v>1468454</v>
      </c>
      <c r="DT653" s="178">
        <v>42530</v>
      </c>
      <c r="DV653" t="s">
        <v>120</v>
      </c>
      <c r="DW653" s="179">
        <v>42530</v>
      </c>
      <c r="DX653" t="s">
        <v>110</v>
      </c>
      <c r="DY653" s="180">
        <v>42530</v>
      </c>
      <c r="DZ653" t="s">
        <v>116</v>
      </c>
      <c r="EC653" t="s">
        <v>123</v>
      </c>
      <c r="ED653" s="181">
        <v>0</v>
      </c>
      <c r="EE653" s="182">
        <v>0</v>
      </c>
      <c r="EG653" t="s">
        <v>131</v>
      </c>
      <c r="EJ653" t="str">
        <f t="shared" si="9"/>
        <v>723100010100</v>
      </c>
    </row>
    <row r="654" spans="1:140" ht="15.75" hidden="1" thickTop="1" x14ac:dyDescent="0.25">
      <c r="A654" t="s">
        <v>108</v>
      </c>
      <c r="B654" t="s">
        <v>165</v>
      </c>
      <c r="C654" s="140">
        <v>42530</v>
      </c>
      <c r="D654" s="141">
        <v>0</v>
      </c>
      <c r="E654" t="s">
        <v>108</v>
      </c>
      <c r="F654" t="s">
        <v>110</v>
      </c>
      <c r="G654" s="142">
        <v>2016</v>
      </c>
      <c r="H654" s="143">
        <v>12</v>
      </c>
      <c r="I654" s="144">
        <v>42530</v>
      </c>
      <c r="J654" t="s">
        <v>111</v>
      </c>
      <c r="L654" t="s">
        <v>110</v>
      </c>
      <c r="M654" t="s">
        <v>110</v>
      </c>
      <c r="O654" s="146">
        <v>0</v>
      </c>
      <c r="P654" t="s">
        <v>112</v>
      </c>
      <c r="R654" s="148">
        <v>42530</v>
      </c>
      <c r="S654" s="149">
        <v>67</v>
      </c>
      <c r="T654" s="150">
        <v>104180.85</v>
      </c>
      <c r="U654" s="151">
        <v>104180.85</v>
      </c>
      <c r="V654" s="152">
        <v>0</v>
      </c>
      <c r="W654" t="s">
        <v>113</v>
      </c>
      <c r="Y654" t="s">
        <v>114</v>
      </c>
      <c r="Z654" t="s">
        <v>114</v>
      </c>
      <c r="AA654" t="s">
        <v>114</v>
      </c>
      <c r="AB654" t="s">
        <v>115</v>
      </c>
      <c r="AC654" t="s">
        <v>116</v>
      </c>
      <c r="AD654" t="s">
        <v>110</v>
      </c>
      <c r="AE654" t="s">
        <v>110</v>
      </c>
      <c r="AH654" s="153">
        <v>0</v>
      </c>
      <c r="AI654" s="154">
        <v>42530</v>
      </c>
      <c r="AJ654" s="155">
        <v>1468454</v>
      </c>
      <c r="AK654" s="156">
        <v>1468454.1</v>
      </c>
      <c r="AL654" s="157">
        <v>42530</v>
      </c>
      <c r="AM654" s="158">
        <v>0</v>
      </c>
      <c r="AN654" t="s">
        <v>159</v>
      </c>
      <c r="AO654" s="159">
        <v>42530.782951388886</v>
      </c>
      <c r="AP654" t="s">
        <v>166</v>
      </c>
      <c r="AQ654" t="s">
        <v>119</v>
      </c>
      <c r="AR654" t="s">
        <v>119</v>
      </c>
      <c r="AT654" s="160">
        <v>42530</v>
      </c>
      <c r="AU654" s="161">
        <v>1</v>
      </c>
      <c r="AV654" s="162">
        <v>1</v>
      </c>
      <c r="AW654" t="s">
        <v>120</v>
      </c>
      <c r="AZ654" s="163">
        <v>42530</v>
      </c>
      <c r="BB654" t="s">
        <v>121</v>
      </c>
      <c r="BC654" t="s">
        <v>114</v>
      </c>
      <c r="BD654" t="s">
        <v>122</v>
      </c>
      <c r="BE654" t="s">
        <v>110</v>
      </c>
      <c r="BH654" t="s">
        <v>122</v>
      </c>
      <c r="BL654" t="s">
        <v>110</v>
      </c>
      <c r="BM654" s="165">
        <v>42530</v>
      </c>
      <c r="BO654" t="s">
        <v>110</v>
      </c>
      <c r="BP654" t="s">
        <v>123</v>
      </c>
      <c r="BS654" s="166">
        <v>42530.773680555554</v>
      </c>
      <c r="BU654" t="s">
        <v>110</v>
      </c>
      <c r="BV654" t="s">
        <v>166</v>
      </c>
      <c r="BW654" t="s">
        <v>110</v>
      </c>
      <c r="BZ654" t="s">
        <v>108</v>
      </c>
      <c r="CA654" t="s">
        <v>165</v>
      </c>
      <c r="CB654" s="167">
        <v>42530</v>
      </c>
      <c r="CC654" s="168">
        <v>0</v>
      </c>
      <c r="CD654" s="169">
        <v>58</v>
      </c>
      <c r="CE654" t="s">
        <v>111</v>
      </c>
      <c r="CH654" t="s">
        <v>153</v>
      </c>
      <c r="CI654" t="s">
        <v>125</v>
      </c>
      <c r="CL654" t="s">
        <v>126</v>
      </c>
      <c r="CM654" t="s">
        <v>132</v>
      </c>
      <c r="CN654" t="s">
        <v>133</v>
      </c>
      <c r="CO654" t="s">
        <v>129</v>
      </c>
      <c r="CU654" t="s">
        <v>119</v>
      </c>
      <c r="DD654" s="170">
        <v>118.48</v>
      </c>
      <c r="DE654" t="s">
        <v>110</v>
      </c>
      <c r="DF654" s="171">
        <v>0</v>
      </c>
      <c r="DH654" s="172">
        <v>0</v>
      </c>
      <c r="DI654" t="s">
        <v>166</v>
      </c>
      <c r="DJ654" t="s">
        <v>116</v>
      </c>
      <c r="DK654" s="173">
        <v>42530</v>
      </c>
      <c r="DL654" t="s">
        <v>119</v>
      </c>
      <c r="DN654" s="174">
        <v>118.48</v>
      </c>
      <c r="DO654" s="175">
        <v>1</v>
      </c>
      <c r="DP654" s="176">
        <v>1</v>
      </c>
      <c r="DQ654" s="177">
        <v>1468454</v>
      </c>
      <c r="DT654" s="178">
        <v>42530</v>
      </c>
      <c r="DV654" t="s">
        <v>120</v>
      </c>
      <c r="DW654" s="179">
        <v>42530</v>
      </c>
      <c r="DX654" t="s">
        <v>110</v>
      </c>
      <c r="DY654" s="180">
        <v>42530</v>
      </c>
      <c r="DZ654" t="s">
        <v>116</v>
      </c>
      <c r="EC654" t="s">
        <v>123</v>
      </c>
      <c r="ED654" s="181">
        <v>0</v>
      </c>
      <c r="EE654" s="182">
        <v>0</v>
      </c>
      <c r="EG654" t="s">
        <v>131</v>
      </c>
      <c r="EJ654" t="str">
        <f t="shared" ref="EJ654:EJ718" si="10">CONCATENATE(CH654,CM654)</f>
        <v>723100020100</v>
      </c>
    </row>
    <row r="655" spans="1:140" ht="15.75" hidden="1" thickTop="1" x14ac:dyDescent="0.25">
      <c r="A655" t="s">
        <v>108</v>
      </c>
      <c r="B655" t="s">
        <v>165</v>
      </c>
      <c r="C655" s="140">
        <v>42530</v>
      </c>
      <c r="D655" s="141">
        <v>0</v>
      </c>
      <c r="E655" t="s">
        <v>108</v>
      </c>
      <c r="F655" t="s">
        <v>110</v>
      </c>
      <c r="G655" s="142">
        <v>2016</v>
      </c>
      <c r="H655" s="143">
        <v>12</v>
      </c>
      <c r="I655" s="144">
        <v>42530</v>
      </c>
      <c r="J655" t="s">
        <v>111</v>
      </c>
      <c r="L655" t="s">
        <v>110</v>
      </c>
      <c r="M655" t="s">
        <v>110</v>
      </c>
      <c r="O655" s="146">
        <v>0</v>
      </c>
      <c r="P655" t="s">
        <v>112</v>
      </c>
      <c r="R655" s="148">
        <v>42530</v>
      </c>
      <c r="S655" s="149">
        <v>67</v>
      </c>
      <c r="T655" s="150">
        <v>104180.85</v>
      </c>
      <c r="U655" s="151">
        <v>104180.85</v>
      </c>
      <c r="V655" s="152">
        <v>0</v>
      </c>
      <c r="W655" t="s">
        <v>113</v>
      </c>
      <c r="Y655" t="s">
        <v>114</v>
      </c>
      <c r="Z655" t="s">
        <v>114</v>
      </c>
      <c r="AA655" t="s">
        <v>114</v>
      </c>
      <c r="AB655" t="s">
        <v>115</v>
      </c>
      <c r="AC655" t="s">
        <v>116</v>
      </c>
      <c r="AD655" t="s">
        <v>110</v>
      </c>
      <c r="AE655" t="s">
        <v>110</v>
      </c>
      <c r="AH655" s="153">
        <v>0</v>
      </c>
      <c r="AI655" s="154">
        <v>42530</v>
      </c>
      <c r="AJ655" s="155">
        <v>1468454</v>
      </c>
      <c r="AK655" s="156">
        <v>1468454.1</v>
      </c>
      <c r="AL655" s="157">
        <v>42530</v>
      </c>
      <c r="AM655" s="158">
        <v>0</v>
      </c>
      <c r="AN655" t="s">
        <v>159</v>
      </c>
      <c r="AO655" s="159">
        <v>42530.782951388886</v>
      </c>
      <c r="AP655" t="s">
        <v>166</v>
      </c>
      <c r="AQ655" t="s">
        <v>119</v>
      </c>
      <c r="AR655" t="s">
        <v>119</v>
      </c>
      <c r="AT655" s="160">
        <v>42530</v>
      </c>
      <c r="AU655" s="161">
        <v>1</v>
      </c>
      <c r="AV655" s="162">
        <v>1</v>
      </c>
      <c r="AW655" t="s">
        <v>120</v>
      </c>
      <c r="AZ655" s="163">
        <v>42530</v>
      </c>
      <c r="BB655" t="s">
        <v>121</v>
      </c>
      <c r="BC655" t="s">
        <v>114</v>
      </c>
      <c r="BD655" t="s">
        <v>122</v>
      </c>
      <c r="BE655" t="s">
        <v>110</v>
      </c>
      <c r="BH655" t="s">
        <v>122</v>
      </c>
      <c r="BL655" t="s">
        <v>110</v>
      </c>
      <c r="BM655" s="165">
        <v>42530</v>
      </c>
      <c r="BO655" t="s">
        <v>110</v>
      </c>
      <c r="BP655" t="s">
        <v>123</v>
      </c>
      <c r="BS655" s="166">
        <v>42530.773680555554</v>
      </c>
      <c r="BU655" t="s">
        <v>110</v>
      </c>
      <c r="BV655" t="s">
        <v>166</v>
      </c>
      <c r="BW655" t="s">
        <v>110</v>
      </c>
      <c r="BZ655" t="s">
        <v>108</v>
      </c>
      <c r="CA655" t="s">
        <v>165</v>
      </c>
      <c r="CB655" s="167">
        <v>42530</v>
      </c>
      <c r="CC655" s="168">
        <v>0</v>
      </c>
      <c r="CD655" s="169">
        <v>59</v>
      </c>
      <c r="CE655" t="s">
        <v>111</v>
      </c>
      <c r="CH655" t="s">
        <v>153</v>
      </c>
      <c r="CI655" t="s">
        <v>125</v>
      </c>
      <c r="CL655" t="s">
        <v>126</v>
      </c>
      <c r="CM655" t="s">
        <v>167</v>
      </c>
      <c r="CO655" t="s">
        <v>129</v>
      </c>
      <c r="CU655" t="s">
        <v>119</v>
      </c>
      <c r="DD655" s="170">
        <v>13.67</v>
      </c>
      <c r="DE655" t="s">
        <v>110</v>
      </c>
      <c r="DF655" s="171">
        <v>0</v>
      </c>
      <c r="DH655" s="172">
        <v>0</v>
      </c>
      <c r="DI655" t="s">
        <v>166</v>
      </c>
      <c r="DJ655" t="s">
        <v>116</v>
      </c>
      <c r="DK655" s="173">
        <v>42530</v>
      </c>
      <c r="DL655" t="s">
        <v>119</v>
      </c>
      <c r="DN655" s="174">
        <v>13.67</v>
      </c>
      <c r="DO655" s="175">
        <v>1</v>
      </c>
      <c r="DP655" s="176">
        <v>1</v>
      </c>
      <c r="DQ655" s="177">
        <v>1468454</v>
      </c>
      <c r="DT655" s="178">
        <v>42530</v>
      </c>
      <c r="DV655" t="s">
        <v>120</v>
      </c>
      <c r="DW655" s="179">
        <v>42530</v>
      </c>
      <c r="DX655" t="s">
        <v>110</v>
      </c>
      <c r="DY655" s="180">
        <v>42530</v>
      </c>
      <c r="DZ655" t="s">
        <v>116</v>
      </c>
      <c r="EC655" t="s">
        <v>123</v>
      </c>
      <c r="ED655" s="181">
        <v>0</v>
      </c>
      <c r="EE655" s="182">
        <v>0</v>
      </c>
      <c r="EG655" t="s">
        <v>131</v>
      </c>
      <c r="EJ655" t="str">
        <f t="shared" si="10"/>
        <v>723100099700</v>
      </c>
    </row>
    <row r="656" spans="1:140" ht="15.75" hidden="1" thickTop="1" x14ac:dyDescent="0.25">
      <c r="A656" t="s">
        <v>108</v>
      </c>
      <c r="B656" t="s">
        <v>165</v>
      </c>
      <c r="C656" s="140">
        <v>42530</v>
      </c>
      <c r="D656" s="141">
        <v>0</v>
      </c>
      <c r="E656" t="s">
        <v>108</v>
      </c>
      <c r="F656" t="s">
        <v>110</v>
      </c>
      <c r="G656" s="142">
        <v>2016</v>
      </c>
      <c r="H656" s="143">
        <v>12</v>
      </c>
      <c r="I656" s="144">
        <v>42530</v>
      </c>
      <c r="J656" t="s">
        <v>111</v>
      </c>
      <c r="L656" t="s">
        <v>110</v>
      </c>
      <c r="M656" t="s">
        <v>110</v>
      </c>
      <c r="O656" s="146">
        <v>0</v>
      </c>
      <c r="P656" t="s">
        <v>112</v>
      </c>
      <c r="R656" s="148">
        <v>42530</v>
      </c>
      <c r="S656" s="149">
        <v>67</v>
      </c>
      <c r="T656" s="150">
        <v>104180.85</v>
      </c>
      <c r="U656" s="151">
        <v>104180.85</v>
      </c>
      <c r="V656" s="152">
        <v>0</v>
      </c>
      <c r="W656" t="s">
        <v>113</v>
      </c>
      <c r="Y656" t="s">
        <v>114</v>
      </c>
      <c r="Z656" t="s">
        <v>114</v>
      </c>
      <c r="AA656" t="s">
        <v>114</v>
      </c>
      <c r="AB656" t="s">
        <v>115</v>
      </c>
      <c r="AC656" t="s">
        <v>116</v>
      </c>
      <c r="AD656" t="s">
        <v>110</v>
      </c>
      <c r="AE656" t="s">
        <v>110</v>
      </c>
      <c r="AH656" s="153">
        <v>0</v>
      </c>
      <c r="AI656" s="154">
        <v>42530</v>
      </c>
      <c r="AJ656" s="155">
        <v>1468454</v>
      </c>
      <c r="AK656" s="156">
        <v>1468454.1</v>
      </c>
      <c r="AL656" s="157">
        <v>42530</v>
      </c>
      <c r="AM656" s="158">
        <v>0</v>
      </c>
      <c r="AN656" t="s">
        <v>159</v>
      </c>
      <c r="AO656" s="159">
        <v>42530.782951388886</v>
      </c>
      <c r="AP656" t="s">
        <v>166</v>
      </c>
      <c r="AQ656" t="s">
        <v>119</v>
      </c>
      <c r="AR656" t="s">
        <v>119</v>
      </c>
      <c r="AT656" s="160">
        <v>42530</v>
      </c>
      <c r="AU656" s="161">
        <v>1</v>
      </c>
      <c r="AV656" s="162">
        <v>1</v>
      </c>
      <c r="AW656" t="s">
        <v>120</v>
      </c>
      <c r="AZ656" s="163">
        <v>42530</v>
      </c>
      <c r="BB656" t="s">
        <v>121</v>
      </c>
      <c r="BC656" t="s">
        <v>114</v>
      </c>
      <c r="BD656" t="s">
        <v>122</v>
      </c>
      <c r="BE656" t="s">
        <v>110</v>
      </c>
      <c r="BH656" t="s">
        <v>122</v>
      </c>
      <c r="BL656" t="s">
        <v>110</v>
      </c>
      <c r="BM656" s="165">
        <v>42530</v>
      </c>
      <c r="BO656" t="s">
        <v>110</v>
      </c>
      <c r="BP656" t="s">
        <v>123</v>
      </c>
      <c r="BS656" s="166">
        <v>42530.773680555554</v>
      </c>
      <c r="BU656" t="s">
        <v>110</v>
      </c>
      <c r="BV656" t="s">
        <v>166</v>
      </c>
      <c r="BW656" t="s">
        <v>110</v>
      </c>
      <c r="BZ656" t="s">
        <v>108</v>
      </c>
      <c r="CA656" t="s">
        <v>165</v>
      </c>
      <c r="CB656" s="167">
        <v>42530</v>
      </c>
      <c r="CC656" s="168">
        <v>0</v>
      </c>
      <c r="CD656" s="169">
        <v>60</v>
      </c>
      <c r="CE656" t="s">
        <v>111</v>
      </c>
      <c r="CH656" t="s">
        <v>154</v>
      </c>
      <c r="CI656" t="s">
        <v>125</v>
      </c>
      <c r="CL656" t="s">
        <v>126</v>
      </c>
      <c r="CM656" t="s">
        <v>127</v>
      </c>
      <c r="CN656" t="s">
        <v>128</v>
      </c>
      <c r="CO656" t="s">
        <v>129</v>
      </c>
      <c r="CU656" t="s">
        <v>119</v>
      </c>
      <c r="DD656" s="170">
        <v>10271.31</v>
      </c>
      <c r="DE656" t="s">
        <v>110</v>
      </c>
      <c r="DF656" s="171">
        <v>0</v>
      </c>
      <c r="DH656" s="172">
        <v>0</v>
      </c>
      <c r="DI656" t="s">
        <v>166</v>
      </c>
      <c r="DJ656" t="s">
        <v>116</v>
      </c>
      <c r="DK656" s="173">
        <v>42530</v>
      </c>
      <c r="DL656" t="s">
        <v>119</v>
      </c>
      <c r="DN656" s="174">
        <v>10271.31</v>
      </c>
      <c r="DO656" s="175">
        <v>1</v>
      </c>
      <c r="DP656" s="176">
        <v>1</v>
      </c>
      <c r="DQ656" s="177">
        <v>1468454</v>
      </c>
      <c r="DT656" s="178">
        <v>42530</v>
      </c>
      <c r="DV656" t="s">
        <v>120</v>
      </c>
      <c r="DW656" s="179">
        <v>42530</v>
      </c>
      <c r="DX656" t="s">
        <v>110</v>
      </c>
      <c r="DY656" s="180">
        <v>42530</v>
      </c>
      <c r="DZ656" t="s">
        <v>116</v>
      </c>
      <c r="EC656" t="s">
        <v>123</v>
      </c>
      <c r="ED656" s="181">
        <v>0</v>
      </c>
      <c r="EE656" s="182">
        <v>0</v>
      </c>
      <c r="EG656" t="s">
        <v>131</v>
      </c>
      <c r="EJ656" t="str">
        <f t="shared" si="10"/>
        <v>724000010100</v>
      </c>
    </row>
    <row r="657" spans="1:140" ht="15.75" hidden="1" thickTop="1" x14ac:dyDescent="0.25">
      <c r="A657" t="s">
        <v>108</v>
      </c>
      <c r="B657" t="s">
        <v>165</v>
      </c>
      <c r="C657" s="140">
        <v>42530</v>
      </c>
      <c r="D657" s="141">
        <v>0</v>
      </c>
      <c r="E657" t="s">
        <v>108</v>
      </c>
      <c r="F657" t="s">
        <v>110</v>
      </c>
      <c r="G657" s="142">
        <v>2016</v>
      </c>
      <c r="H657" s="143">
        <v>12</v>
      </c>
      <c r="I657" s="144">
        <v>42530</v>
      </c>
      <c r="J657" t="s">
        <v>111</v>
      </c>
      <c r="L657" t="s">
        <v>110</v>
      </c>
      <c r="M657" t="s">
        <v>110</v>
      </c>
      <c r="O657" s="146">
        <v>0</v>
      </c>
      <c r="P657" t="s">
        <v>112</v>
      </c>
      <c r="R657" s="148">
        <v>42530</v>
      </c>
      <c r="S657" s="149">
        <v>67</v>
      </c>
      <c r="T657" s="150">
        <v>104180.85</v>
      </c>
      <c r="U657" s="151">
        <v>104180.85</v>
      </c>
      <c r="V657" s="152">
        <v>0</v>
      </c>
      <c r="W657" t="s">
        <v>113</v>
      </c>
      <c r="Y657" t="s">
        <v>114</v>
      </c>
      <c r="Z657" t="s">
        <v>114</v>
      </c>
      <c r="AA657" t="s">
        <v>114</v>
      </c>
      <c r="AB657" t="s">
        <v>115</v>
      </c>
      <c r="AC657" t="s">
        <v>116</v>
      </c>
      <c r="AD657" t="s">
        <v>110</v>
      </c>
      <c r="AE657" t="s">
        <v>110</v>
      </c>
      <c r="AH657" s="153">
        <v>0</v>
      </c>
      <c r="AI657" s="154">
        <v>42530</v>
      </c>
      <c r="AJ657" s="155">
        <v>1468454</v>
      </c>
      <c r="AK657" s="156">
        <v>1468454.1</v>
      </c>
      <c r="AL657" s="157">
        <v>42530</v>
      </c>
      <c r="AM657" s="158">
        <v>0</v>
      </c>
      <c r="AN657" t="s">
        <v>159</v>
      </c>
      <c r="AO657" s="159">
        <v>42530.782951388886</v>
      </c>
      <c r="AP657" t="s">
        <v>166</v>
      </c>
      <c r="AQ657" t="s">
        <v>119</v>
      </c>
      <c r="AR657" t="s">
        <v>119</v>
      </c>
      <c r="AT657" s="160">
        <v>42530</v>
      </c>
      <c r="AU657" s="161">
        <v>1</v>
      </c>
      <c r="AV657" s="162">
        <v>1</v>
      </c>
      <c r="AW657" t="s">
        <v>120</v>
      </c>
      <c r="AZ657" s="163">
        <v>42530</v>
      </c>
      <c r="BB657" t="s">
        <v>121</v>
      </c>
      <c r="BC657" t="s">
        <v>114</v>
      </c>
      <c r="BD657" t="s">
        <v>122</v>
      </c>
      <c r="BE657" t="s">
        <v>110</v>
      </c>
      <c r="BH657" t="s">
        <v>122</v>
      </c>
      <c r="BL657" t="s">
        <v>110</v>
      </c>
      <c r="BM657" s="165">
        <v>42530</v>
      </c>
      <c r="BO657" t="s">
        <v>110</v>
      </c>
      <c r="BP657" t="s">
        <v>123</v>
      </c>
      <c r="BS657" s="166">
        <v>42530.773680555554</v>
      </c>
      <c r="BU657" t="s">
        <v>110</v>
      </c>
      <c r="BV657" t="s">
        <v>166</v>
      </c>
      <c r="BW657" t="s">
        <v>110</v>
      </c>
      <c r="BZ657" t="s">
        <v>108</v>
      </c>
      <c r="CA657" t="s">
        <v>165</v>
      </c>
      <c r="CB657" s="167">
        <v>42530</v>
      </c>
      <c r="CC657" s="168">
        <v>0</v>
      </c>
      <c r="CD657" s="169">
        <v>61</v>
      </c>
      <c r="CE657" t="s">
        <v>111</v>
      </c>
      <c r="CH657" t="s">
        <v>154</v>
      </c>
      <c r="CI657" t="s">
        <v>125</v>
      </c>
      <c r="CL657" t="s">
        <v>126</v>
      </c>
      <c r="CM657" t="s">
        <v>132</v>
      </c>
      <c r="CN657" t="s">
        <v>133</v>
      </c>
      <c r="CO657" t="s">
        <v>129</v>
      </c>
      <c r="CU657" t="s">
        <v>119</v>
      </c>
      <c r="DD657" s="170">
        <v>1778.64</v>
      </c>
      <c r="DE657" t="s">
        <v>110</v>
      </c>
      <c r="DF657" s="171">
        <v>0</v>
      </c>
      <c r="DH657" s="172">
        <v>0</v>
      </c>
      <c r="DI657" t="s">
        <v>166</v>
      </c>
      <c r="DJ657" t="s">
        <v>116</v>
      </c>
      <c r="DK657" s="173">
        <v>42530</v>
      </c>
      <c r="DL657" t="s">
        <v>119</v>
      </c>
      <c r="DN657" s="174">
        <v>1778.64</v>
      </c>
      <c r="DO657" s="175">
        <v>1</v>
      </c>
      <c r="DP657" s="176">
        <v>1</v>
      </c>
      <c r="DQ657" s="177">
        <v>1468454</v>
      </c>
      <c r="DT657" s="178">
        <v>42530</v>
      </c>
      <c r="DV657" t="s">
        <v>120</v>
      </c>
      <c r="DW657" s="179">
        <v>42530</v>
      </c>
      <c r="DX657" t="s">
        <v>110</v>
      </c>
      <c r="DY657" s="180">
        <v>42530</v>
      </c>
      <c r="DZ657" t="s">
        <v>116</v>
      </c>
      <c r="EC657" t="s">
        <v>123</v>
      </c>
      <c r="ED657" s="181">
        <v>0</v>
      </c>
      <c r="EE657" s="182">
        <v>0</v>
      </c>
      <c r="EG657" t="s">
        <v>131</v>
      </c>
      <c r="EJ657" t="str">
        <f t="shared" si="10"/>
        <v>724000020100</v>
      </c>
    </row>
    <row r="658" spans="1:140" ht="15.75" hidden="1" thickTop="1" x14ac:dyDescent="0.25">
      <c r="A658" t="s">
        <v>108</v>
      </c>
      <c r="B658" t="s">
        <v>165</v>
      </c>
      <c r="C658" s="140">
        <v>42530</v>
      </c>
      <c r="D658" s="141">
        <v>0</v>
      </c>
      <c r="E658" t="s">
        <v>108</v>
      </c>
      <c r="F658" t="s">
        <v>110</v>
      </c>
      <c r="G658" s="142">
        <v>2016</v>
      </c>
      <c r="H658" s="143">
        <v>12</v>
      </c>
      <c r="I658" s="144">
        <v>42530</v>
      </c>
      <c r="J658" t="s">
        <v>111</v>
      </c>
      <c r="L658" t="s">
        <v>110</v>
      </c>
      <c r="M658" t="s">
        <v>110</v>
      </c>
      <c r="O658" s="146">
        <v>0</v>
      </c>
      <c r="P658" t="s">
        <v>112</v>
      </c>
      <c r="R658" s="148">
        <v>42530</v>
      </c>
      <c r="S658" s="149">
        <v>67</v>
      </c>
      <c r="T658" s="150">
        <v>104180.85</v>
      </c>
      <c r="U658" s="151">
        <v>104180.85</v>
      </c>
      <c r="V658" s="152">
        <v>0</v>
      </c>
      <c r="W658" t="s">
        <v>113</v>
      </c>
      <c r="Y658" t="s">
        <v>114</v>
      </c>
      <c r="Z658" t="s">
        <v>114</v>
      </c>
      <c r="AA658" t="s">
        <v>114</v>
      </c>
      <c r="AB658" t="s">
        <v>115</v>
      </c>
      <c r="AC658" t="s">
        <v>116</v>
      </c>
      <c r="AD658" t="s">
        <v>110</v>
      </c>
      <c r="AE658" t="s">
        <v>110</v>
      </c>
      <c r="AH658" s="153">
        <v>0</v>
      </c>
      <c r="AI658" s="154">
        <v>42530</v>
      </c>
      <c r="AJ658" s="155">
        <v>1468454</v>
      </c>
      <c r="AK658" s="156">
        <v>1468454.1</v>
      </c>
      <c r="AL658" s="157">
        <v>42530</v>
      </c>
      <c r="AM658" s="158">
        <v>0</v>
      </c>
      <c r="AN658" t="s">
        <v>159</v>
      </c>
      <c r="AO658" s="159">
        <v>42530.782951388886</v>
      </c>
      <c r="AP658" t="s">
        <v>166</v>
      </c>
      <c r="AQ658" t="s">
        <v>119</v>
      </c>
      <c r="AR658" t="s">
        <v>119</v>
      </c>
      <c r="AT658" s="160">
        <v>42530</v>
      </c>
      <c r="AU658" s="161">
        <v>1</v>
      </c>
      <c r="AV658" s="162">
        <v>1</v>
      </c>
      <c r="AW658" t="s">
        <v>120</v>
      </c>
      <c r="AZ658" s="163">
        <v>42530</v>
      </c>
      <c r="BB658" t="s">
        <v>121</v>
      </c>
      <c r="BC658" t="s">
        <v>114</v>
      </c>
      <c r="BD658" t="s">
        <v>122</v>
      </c>
      <c r="BE658" t="s">
        <v>110</v>
      </c>
      <c r="BH658" t="s">
        <v>122</v>
      </c>
      <c r="BL658" t="s">
        <v>110</v>
      </c>
      <c r="BM658" s="165">
        <v>42530</v>
      </c>
      <c r="BO658" t="s">
        <v>110</v>
      </c>
      <c r="BP658" t="s">
        <v>123</v>
      </c>
      <c r="BS658" s="166">
        <v>42530.773680555554</v>
      </c>
      <c r="BU658" t="s">
        <v>110</v>
      </c>
      <c r="BV658" t="s">
        <v>166</v>
      </c>
      <c r="BW658" t="s">
        <v>110</v>
      </c>
      <c r="BZ658" t="s">
        <v>108</v>
      </c>
      <c r="CA658" t="s">
        <v>165</v>
      </c>
      <c r="CB658" s="167">
        <v>42530</v>
      </c>
      <c r="CC658" s="168">
        <v>0</v>
      </c>
      <c r="CD658" s="169">
        <v>65</v>
      </c>
      <c r="CE658" t="s">
        <v>111</v>
      </c>
      <c r="CH658" t="s">
        <v>156</v>
      </c>
      <c r="CI658" t="s">
        <v>125</v>
      </c>
      <c r="CL658" t="s">
        <v>126</v>
      </c>
      <c r="CM658" t="s">
        <v>132</v>
      </c>
      <c r="CN658" t="s">
        <v>133</v>
      </c>
      <c r="CO658" t="s">
        <v>129</v>
      </c>
      <c r="CU658" t="s">
        <v>119</v>
      </c>
      <c r="DD658" s="170">
        <v>6.13</v>
      </c>
      <c r="DE658" t="s">
        <v>110</v>
      </c>
      <c r="DF658" s="171">
        <v>0</v>
      </c>
      <c r="DH658" s="172">
        <v>0</v>
      </c>
      <c r="DI658" t="s">
        <v>166</v>
      </c>
      <c r="DJ658" t="s">
        <v>116</v>
      </c>
      <c r="DK658" s="173">
        <v>42530</v>
      </c>
      <c r="DL658" t="s">
        <v>119</v>
      </c>
      <c r="DN658" s="174">
        <v>6.13</v>
      </c>
      <c r="DO658" s="175">
        <v>1</v>
      </c>
      <c r="DP658" s="176">
        <v>1</v>
      </c>
      <c r="DQ658" s="177">
        <v>1468454</v>
      </c>
      <c r="DT658" s="178">
        <v>42530</v>
      </c>
      <c r="DV658" t="s">
        <v>120</v>
      </c>
      <c r="DW658" s="179">
        <v>42530</v>
      </c>
      <c r="DX658" t="s">
        <v>110</v>
      </c>
      <c r="DY658" s="180">
        <v>42530</v>
      </c>
      <c r="DZ658" t="s">
        <v>116</v>
      </c>
      <c r="EC658" t="s">
        <v>123</v>
      </c>
      <c r="ED658" s="181">
        <v>0</v>
      </c>
      <c r="EE658" s="182">
        <v>0</v>
      </c>
      <c r="EG658" t="s">
        <v>131</v>
      </c>
      <c r="EJ658" t="str">
        <f t="shared" si="10"/>
        <v>725000020100</v>
      </c>
    </row>
    <row r="659" spans="1:140" ht="15.75" hidden="1" thickTop="1" x14ac:dyDescent="0.25">
      <c r="A659" t="s">
        <v>108</v>
      </c>
      <c r="B659" t="s">
        <v>165</v>
      </c>
      <c r="C659" s="140">
        <v>42530</v>
      </c>
      <c r="D659" s="141">
        <v>0</v>
      </c>
      <c r="E659" t="s">
        <v>108</v>
      </c>
      <c r="F659" t="s">
        <v>110</v>
      </c>
      <c r="G659" s="142">
        <v>2016</v>
      </c>
      <c r="H659" s="143">
        <v>12</v>
      </c>
      <c r="I659" s="144">
        <v>42530</v>
      </c>
      <c r="J659" t="s">
        <v>111</v>
      </c>
      <c r="L659" t="s">
        <v>110</v>
      </c>
      <c r="M659" t="s">
        <v>110</v>
      </c>
      <c r="O659" s="146">
        <v>0</v>
      </c>
      <c r="P659" t="s">
        <v>112</v>
      </c>
      <c r="R659" s="148">
        <v>42530</v>
      </c>
      <c r="S659" s="149">
        <v>67</v>
      </c>
      <c r="T659" s="150">
        <v>104180.85</v>
      </c>
      <c r="U659" s="151">
        <v>104180.85</v>
      </c>
      <c r="V659" s="152">
        <v>0</v>
      </c>
      <c r="W659" t="s">
        <v>113</v>
      </c>
      <c r="Y659" t="s">
        <v>114</v>
      </c>
      <c r="Z659" t="s">
        <v>114</v>
      </c>
      <c r="AA659" t="s">
        <v>114</v>
      </c>
      <c r="AB659" t="s">
        <v>115</v>
      </c>
      <c r="AC659" t="s">
        <v>116</v>
      </c>
      <c r="AD659" t="s">
        <v>110</v>
      </c>
      <c r="AE659" t="s">
        <v>110</v>
      </c>
      <c r="AH659" s="153">
        <v>0</v>
      </c>
      <c r="AI659" s="154">
        <v>42530</v>
      </c>
      <c r="AJ659" s="155">
        <v>1468454</v>
      </c>
      <c r="AK659" s="156">
        <v>1468454.1</v>
      </c>
      <c r="AL659" s="157">
        <v>42530</v>
      </c>
      <c r="AM659" s="158">
        <v>0</v>
      </c>
      <c r="AN659" t="s">
        <v>159</v>
      </c>
      <c r="AO659" s="159">
        <v>42530.782951388886</v>
      </c>
      <c r="AP659" t="s">
        <v>166</v>
      </c>
      <c r="AQ659" t="s">
        <v>119</v>
      </c>
      <c r="AR659" t="s">
        <v>119</v>
      </c>
      <c r="AT659" s="160">
        <v>42530</v>
      </c>
      <c r="AU659" s="161">
        <v>1</v>
      </c>
      <c r="AV659" s="162">
        <v>1</v>
      </c>
      <c r="AW659" t="s">
        <v>120</v>
      </c>
      <c r="AZ659" s="163">
        <v>42530</v>
      </c>
      <c r="BB659" t="s">
        <v>121</v>
      </c>
      <c r="BC659" t="s">
        <v>114</v>
      </c>
      <c r="BD659" t="s">
        <v>122</v>
      </c>
      <c r="BE659" t="s">
        <v>110</v>
      </c>
      <c r="BH659" t="s">
        <v>122</v>
      </c>
      <c r="BL659" t="s">
        <v>110</v>
      </c>
      <c r="BM659" s="165">
        <v>42530</v>
      </c>
      <c r="BO659" t="s">
        <v>110</v>
      </c>
      <c r="BP659" t="s">
        <v>123</v>
      </c>
      <c r="BS659" s="166">
        <v>42530.773680555554</v>
      </c>
      <c r="BU659" t="s">
        <v>110</v>
      </c>
      <c r="BV659" t="s">
        <v>166</v>
      </c>
      <c r="BW659" t="s">
        <v>110</v>
      </c>
      <c r="BZ659" t="s">
        <v>108</v>
      </c>
      <c r="CA659" t="s">
        <v>165</v>
      </c>
      <c r="CB659" s="167">
        <v>42530</v>
      </c>
      <c r="CC659" s="168">
        <v>0</v>
      </c>
      <c r="CD659" s="169">
        <v>62</v>
      </c>
      <c r="CE659" t="s">
        <v>111</v>
      </c>
      <c r="CH659" t="s">
        <v>155</v>
      </c>
      <c r="CI659" t="s">
        <v>125</v>
      </c>
      <c r="CL659" t="s">
        <v>126</v>
      </c>
      <c r="CM659" t="s">
        <v>127</v>
      </c>
      <c r="CN659" t="s">
        <v>128</v>
      </c>
      <c r="CO659" t="s">
        <v>129</v>
      </c>
      <c r="CU659" t="s">
        <v>119</v>
      </c>
      <c r="DD659" s="170">
        <v>31.25</v>
      </c>
      <c r="DE659" t="s">
        <v>110</v>
      </c>
      <c r="DF659" s="171">
        <v>0</v>
      </c>
      <c r="DH659" s="172">
        <v>0</v>
      </c>
      <c r="DI659" t="s">
        <v>166</v>
      </c>
      <c r="DJ659" t="s">
        <v>116</v>
      </c>
      <c r="DK659" s="173">
        <v>42530</v>
      </c>
      <c r="DL659" t="s">
        <v>119</v>
      </c>
      <c r="DN659" s="174">
        <v>31.25</v>
      </c>
      <c r="DO659" s="175">
        <v>1</v>
      </c>
      <c r="DP659" s="176">
        <v>1</v>
      </c>
      <c r="DQ659" s="177">
        <v>1468454</v>
      </c>
      <c r="DT659" s="178">
        <v>42530</v>
      </c>
      <c r="DV659" t="s">
        <v>120</v>
      </c>
      <c r="DW659" s="179">
        <v>42530</v>
      </c>
      <c r="DX659" t="s">
        <v>110</v>
      </c>
      <c r="DY659" s="180">
        <v>42530</v>
      </c>
      <c r="DZ659" t="s">
        <v>116</v>
      </c>
      <c r="EC659" t="s">
        <v>123</v>
      </c>
      <c r="ED659" s="181">
        <v>0</v>
      </c>
      <c r="EE659" s="182">
        <v>0</v>
      </c>
      <c r="EG659" t="s">
        <v>131</v>
      </c>
      <c r="EJ659" t="str">
        <f t="shared" si="10"/>
        <v>724500010100</v>
      </c>
    </row>
    <row r="660" spans="1:140" ht="15.75" hidden="1" thickTop="1" x14ac:dyDescent="0.25">
      <c r="A660" t="s">
        <v>108</v>
      </c>
      <c r="B660" t="s">
        <v>165</v>
      </c>
      <c r="C660" s="140">
        <v>42530</v>
      </c>
      <c r="D660" s="141">
        <v>0</v>
      </c>
      <c r="E660" t="s">
        <v>108</v>
      </c>
      <c r="F660" t="s">
        <v>110</v>
      </c>
      <c r="G660" s="142">
        <v>2016</v>
      </c>
      <c r="H660" s="143">
        <v>12</v>
      </c>
      <c r="I660" s="144">
        <v>42530</v>
      </c>
      <c r="J660" t="s">
        <v>111</v>
      </c>
      <c r="L660" t="s">
        <v>110</v>
      </c>
      <c r="M660" t="s">
        <v>110</v>
      </c>
      <c r="O660" s="146">
        <v>0</v>
      </c>
      <c r="P660" t="s">
        <v>112</v>
      </c>
      <c r="R660" s="148">
        <v>42530</v>
      </c>
      <c r="S660" s="149">
        <v>67</v>
      </c>
      <c r="T660" s="150">
        <v>104180.85</v>
      </c>
      <c r="U660" s="151">
        <v>104180.85</v>
      </c>
      <c r="V660" s="152">
        <v>0</v>
      </c>
      <c r="W660" t="s">
        <v>113</v>
      </c>
      <c r="Y660" t="s">
        <v>114</v>
      </c>
      <c r="Z660" t="s">
        <v>114</v>
      </c>
      <c r="AA660" t="s">
        <v>114</v>
      </c>
      <c r="AB660" t="s">
        <v>115</v>
      </c>
      <c r="AC660" t="s">
        <v>116</v>
      </c>
      <c r="AD660" t="s">
        <v>110</v>
      </c>
      <c r="AE660" t="s">
        <v>110</v>
      </c>
      <c r="AH660" s="153">
        <v>0</v>
      </c>
      <c r="AI660" s="154">
        <v>42530</v>
      </c>
      <c r="AJ660" s="155">
        <v>1468454</v>
      </c>
      <c r="AK660" s="156">
        <v>1468454.1</v>
      </c>
      <c r="AL660" s="157">
        <v>42530</v>
      </c>
      <c r="AM660" s="158">
        <v>0</v>
      </c>
      <c r="AN660" t="s">
        <v>159</v>
      </c>
      <c r="AO660" s="159">
        <v>42530.782951388886</v>
      </c>
      <c r="AP660" t="s">
        <v>166</v>
      </c>
      <c r="AQ660" t="s">
        <v>119</v>
      </c>
      <c r="AR660" t="s">
        <v>119</v>
      </c>
      <c r="AT660" s="160">
        <v>42530</v>
      </c>
      <c r="AU660" s="161">
        <v>1</v>
      </c>
      <c r="AV660" s="162">
        <v>1</v>
      </c>
      <c r="AW660" t="s">
        <v>120</v>
      </c>
      <c r="AZ660" s="163">
        <v>42530</v>
      </c>
      <c r="BB660" t="s">
        <v>121</v>
      </c>
      <c r="BC660" t="s">
        <v>114</v>
      </c>
      <c r="BD660" t="s">
        <v>122</v>
      </c>
      <c r="BE660" t="s">
        <v>110</v>
      </c>
      <c r="BH660" t="s">
        <v>122</v>
      </c>
      <c r="BL660" t="s">
        <v>110</v>
      </c>
      <c r="BM660" s="165">
        <v>42530</v>
      </c>
      <c r="BO660" t="s">
        <v>110</v>
      </c>
      <c r="BP660" t="s">
        <v>123</v>
      </c>
      <c r="BS660" s="166">
        <v>42530.773680555554</v>
      </c>
      <c r="BU660" t="s">
        <v>110</v>
      </c>
      <c r="BV660" t="s">
        <v>166</v>
      </c>
      <c r="BW660" t="s">
        <v>110</v>
      </c>
      <c r="BZ660" t="s">
        <v>108</v>
      </c>
      <c r="CA660" t="s">
        <v>165</v>
      </c>
      <c r="CB660" s="167">
        <v>42530</v>
      </c>
      <c r="CC660" s="168">
        <v>0</v>
      </c>
      <c r="CD660" s="169">
        <v>63</v>
      </c>
      <c r="CE660" t="s">
        <v>111</v>
      </c>
      <c r="CH660" t="s">
        <v>155</v>
      </c>
      <c r="CI660" t="s">
        <v>125</v>
      </c>
      <c r="CL660" t="s">
        <v>126</v>
      </c>
      <c r="CM660" t="s">
        <v>132</v>
      </c>
      <c r="CN660" t="s">
        <v>133</v>
      </c>
      <c r="CO660" t="s">
        <v>129</v>
      </c>
      <c r="CU660" t="s">
        <v>119</v>
      </c>
      <c r="DD660" s="170">
        <v>31.25</v>
      </c>
      <c r="DE660" t="s">
        <v>110</v>
      </c>
      <c r="DF660" s="171">
        <v>0</v>
      </c>
      <c r="DH660" s="172">
        <v>0</v>
      </c>
      <c r="DI660" t="s">
        <v>166</v>
      </c>
      <c r="DJ660" t="s">
        <v>116</v>
      </c>
      <c r="DK660" s="173">
        <v>42530</v>
      </c>
      <c r="DL660" t="s">
        <v>119</v>
      </c>
      <c r="DN660" s="174">
        <v>31.25</v>
      </c>
      <c r="DO660" s="175">
        <v>1</v>
      </c>
      <c r="DP660" s="176">
        <v>1</v>
      </c>
      <c r="DQ660" s="177">
        <v>1468454</v>
      </c>
      <c r="DT660" s="178">
        <v>42530</v>
      </c>
      <c r="DV660" t="s">
        <v>120</v>
      </c>
      <c r="DW660" s="179">
        <v>42530</v>
      </c>
      <c r="DX660" t="s">
        <v>110</v>
      </c>
      <c r="DY660" s="180">
        <v>42530</v>
      </c>
      <c r="DZ660" t="s">
        <v>116</v>
      </c>
      <c r="EC660" t="s">
        <v>123</v>
      </c>
      <c r="ED660" s="181">
        <v>0</v>
      </c>
      <c r="EE660" s="182">
        <v>0</v>
      </c>
      <c r="EG660" t="s">
        <v>131</v>
      </c>
      <c r="EJ660" t="str">
        <f t="shared" si="10"/>
        <v>724500020100</v>
      </c>
    </row>
    <row r="661" spans="1:140" ht="15.75" hidden="1" thickTop="1" x14ac:dyDescent="0.25">
      <c r="A661" t="s">
        <v>108</v>
      </c>
      <c r="B661" t="s">
        <v>165</v>
      </c>
      <c r="C661" s="140">
        <v>42530</v>
      </c>
      <c r="D661" s="141">
        <v>0</v>
      </c>
      <c r="E661" t="s">
        <v>108</v>
      </c>
      <c r="F661" t="s">
        <v>110</v>
      </c>
      <c r="G661" s="142">
        <v>2016</v>
      </c>
      <c r="H661" s="143">
        <v>12</v>
      </c>
      <c r="I661" s="144">
        <v>42530</v>
      </c>
      <c r="J661" t="s">
        <v>111</v>
      </c>
      <c r="L661" t="s">
        <v>110</v>
      </c>
      <c r="M661" t="s">
        <v>110</v>
      </c>
      <c r="O661" s="146">
        <v>0</v>
      </c>
      <c r="P661" t="s">
        <v>112</v>
      </c>
      <c r="R661" s="148">
        <v>42530</v>
      </c>
      <c r="S661" s="149">
        <v>67</v>
      </c>
      <c r="T661" s="150">
        <v>104180.85</v>
      </c>
      <c r="U661" s="151">
        <v>104180.85</v>
      </c>
      <c r="V661" s="152">
        <v>0</v>
      </c>
      <c r="W661" t="s">
        <v>113</v>
      </c>
      <c r="Y661" t="s">
        <v>114</v>
      </c>
      <c r="Z661" t="s">
        <v>114</v>
      </c>
      <c r="AA661" t="s">
        <v>114</v>
      </c>
      <c r="AB661" t="s">
        <v>115</v>
      </c>
      <c r="AC661" t="s">
        <v>116</v>
      </c>
      <c r="AD661" t="s">
        <v>110</v>
      </c>
      <c r="AE661" t="s">
        <v>110</v>
      </c>
      <c r="AH661" s="153">
        <v>0</v>
      </c>
      <c r="AI661" s="154">
        <v>42530</v>
      </c>
      <c r="AJ661" s="155">
        <v>1468454</v>
      </c>
      <c r="AK661" s="156">
        <v>1468454.1</v>
      </c>
      <c r="AL661" s="157">
        <v>42530</v>
      </c>
      <c r="AM661" s="158">
        <v>0</v>
      </c>
      <c r="AN661" t="s">
        <v>159</v>
      </c>
      <c r="AO661" s="159">
        <v>42530.782951388886</v>
      </c>
      <c r="AP661" t="s">
        <v>166</v>
      </c>
      <c r="AQ661" t="s">
        <v>119</v>
      </c>
      <c r="AR661" t="s">
        <v>119</v>
      </c>
      <c r="AT661" s="160">
        <v>42530</v>
      </c>
      <c r="AU661" s="161">
        <v>1</v>
      </c>
      <c r="AV661" s="162">
        <v>1</v>
      </c>
      <c r="AW661" t="s">
        <v>120</v>
      </c>
      <c r="AZ661" s="163">
        <v>42530</v>
      </c>
      <c r="BB661" t="s">
        <v>121</v>
      </c>
      <c r="BC661" t="s">
        <v>114</v>
      </c>
      <c r="BD661" t="s">
        <v>122</v>
      </c>
      <c r="BE661" t="s">
        <v>110</v>
      </c>
      <c r="BH661" t="s">
        <v>122</v>
      </c>
      <c r="BL661" t="s">
        <v>110</v>
      </c>
      <c r="BM661" s="165">
        <v>42530</v>
      </c>
      <c r="BO661" t="s">
        <v>110</v>
      </c>
      <c r="BP661" t="s">
        <v>123</v>
      </c>
      <c r="BS661" s="166">
        <v>42530.773680555554</v>
      </c>
      <c r="BU661" t="s">
        <v>110</v>
      </c>
      <c r="BV661" t="s">
        <v>166</v>
      </c>
      <c r="BW661" t="s">
        <v>110</v>
      </c>
      <c r="BZ661" t="s">
        <v>108</v>
      </c>
      <c r="CA661" t="s">
        <v>165</v>
      </c>
      <c r="CB661" s="167">
        <v>42530</v>
      </c>
      <c r="CC661" s="168">
        <v>0</v>
      </c>
      <c r="CD661" s="169">
        <v>64</v>
      </c>
      <c r="CE661" t="s">
        <v>111</v>
      </c>
      <c r="CH661" t="s">
        <v>156</v>
      </c>
      <c r="CI661" t="s">
        <v>125</v>
      </c>
      <c r="CL661" t="s">
        <v>126</v>
      </c>
      <c r="CM661" t="s">
        <v>127</v>
      </c>
      <c r="CN661" t="s">
        <v>128</v>
      </c>
      <c r="CO661" t="s">
        <v>129</v>
      </c>
      <c r="CU661" t="s">
        <v>119</v>
      </c>
      <c r="DD661" s="170">
        <v>32.17</v>
      </c>
      <c r="DE661" t="s">
        <v>110</v>
      </c>
      <c r="DF661" s="171">
        <v>0</v>
      </c>
      <c r="DH661" s="172">
        <v>0</v>
      </c>
      <c r="DI661" t="s">
        <v>166</v>
      </c>
      <c r="DJ661" t="s">
        <v>116</v>
      </c>
      <c r="DK661" s="173">
        <v>42530</v>
      </c>
      <c r="DL661" t="s">
        <v>119</v>
      </c>
      <c r="DN661" s="174">
        <v>32.17</v>
      </c>
      <c r="DO661" s="175">
        <v>1</v>
      </c>
      <c r="DP661" s="176">
        <v>1</v>
      </c>
      <c r="DQ661" s="177">
        <v>1468454</v>
      </c>
      <c r="DT661" s="178">
        <v>42530</v>
      </c>
      <c r="DV661" t="s">
        <v>120</v>
      </c>
      <c r="DW661" s="179">
        <v>42530</v>
      </c>
      <c r="DX661" t="s">
        <v>110</v>
      </c>
      <c r="DY661" s="180">
        <v>42530</v>
      </c>
      <c r="DZ661" t="s">
        <v>116</v>
      </c>
      <c r="EC661" t="s">
        <v>123</v>
      </c>
      <c r="ED661" s="181">
        <v>0</v>
      </c>
      <c r="EE661" s="182">
        <v>0</v>
      </c>
      <c r="EG661" t="s">
        <v>131</v>
      </c>
      <c r="EJ661" t="str">
        <f t="shared" si="10"/>
        <v>725000010100</v>
      </c>
    </row>
    <row r="662" spans="1:140" ht="15.75" hidden="1" thickTop="1" x14ac:dyDescent="0.25">
      <c r="A662" t="s">
        <v>108</v>
      </c>
      <c r="B662" t="s">
        <v>165</v>
      </c>
      <c r="C662" s="140">
        <v>42530</v>
      </c>
      <c r="D662" s="141">
        <v>0</v>
      </c>
      <c r="E662" t="s">
        <v>108</v>
      </c>
      <c r="F662" t="s">
        <v>110</v>
      </c>
      <c r="G662" s="142">
        <v>2016</v>
      </c>
      <c r="H662" s="143">
        <v>12</v>
      </c>
      <c r="I662" s="144">
        <v>42530</v>
      </c>
      <c r="J662" t="s">
        <v>111</v>
      </c>
      <c r="L662" t="s">
        <v>110</v>
      </c>
      <c r="M662" t="s">
        <v>110</v>
      </c>
      <c r="O662" s="146">
        <v>0</v>
      </c>
      <c r="P662" t="s">
        <v>112</v>
      </c>
      <c r="R662" s="148">
        <v>42530</v>
      </c>
      <c r="S662" s="149">
        <v>67</v>
      </c>
      <c r="T662" s="150">
        <v>104180.85</v>
      </c>
      <c r="U662" s="151">
        <v>104180.85</v>
      </c>
      <c r="V662" s="152">
        <v>0</v>
      </c>
      <c r="W662" t="s">
        <v>113</v>
      </c>
      <c r="Y662" t="s">
        <v>114</v>
      </c>
      <c r="Z662" t="s">
        <v>114</v>
      </c>
      <c r="AA662" t="s">
        <v>114</v>
      </c>
      <c r="AB662" t="s">
        <v>115</v>
      </c>
      <c r="AC662" t="s">
        <v>116</v>
      </c>
      <c r="AD662" t="s">
        <v>110</v>
      </c>
      <c r="AE662" t="s">
        <v>110</v>
      </c>
      <c r="AH662" s="153">
        <v>0</v>
      </c>
      <c r="AI662" s="154">
        <v>42530</v>
      </c>
      <c r="AJ662" s="155">
        <v>1468454</v>
      </c>
      <c r="AK662" s="156">
        <v>1468454.1</v>
      </c>
      <c r="AL662" s="157">
        <v>42530</v>
      </c>
      <c r="AM662" s="158">
        <v>0</v>
      </c>
      <c r="AN662" t="s">
        <v>159</v>
      </c>
      <c r="AO662" s="159">
        <v>42530.782951388886</v>
      </c>
      <c r="AP662" t="s">
        <v>166</v>
      </c>
      <c r="AQ662" t="s">
        <v>119</v>
      </c>
      <c r="AR662" t="s">
        <v>119</v>
      </c>
      <c r="AT662" s="160">
        <v>42530</v>
      </c>
      <c r="AU662" s="161">
        <v>1</v>
      </c>
      <c r="AV662" s="162">
        <v>1</v>
      </c>
      <c r="AW662" t="s">
        <v>120</v>
      </c>
      <c r="AZ662" s="163">
        <v>42530</v>
      </c>
      <c r="BB662" t="s">
        <v>121</v>
      </c>
      <c r="BC662" t="s">
        <v>114</v>
      </c>
      <c r="BD662" t="s">
        <v>122</v>
      </c>
      <c r="BE662" t="s">
        <v>110</v>
      </c>
      <c r="BH662" t="s">
        <v>122</v>
      </c>
      <c r="BL662" t="s">
        <v>110</v>
      </c>
      <c r="BM662" s="165">
        <v>42530</v>
      </c>
      <c r="BO662" t="s">
        <v>110</v>
      </c>
      <c r="BP662" t="s">
        <v>123</v>
      </c>
      <c r="BS662" s="166">
        <v>42530.773680555554</v>
      </c>
      <c r="BU662" t="s">
        <v>110</v>
      </c>
      <c r="BV662" t="s">
        <v>166</v>
      </c>
      <c r="BW662" t="s">
        <v>110</v>
      </c>
      <c r="BZ662" t="s">
        <v>108</v>
      </c>
      <c r="CA662" t="s">
        <v>165</v>
      </c>
      <c r="CB662" s="167">
        <v>42530</v>
      </c>
      <c r="CC662" s="168">
        <v>0</v>
      </c>
      <c r="CD662" s="169">
        <v>66</v>
      </c>
      <c r="CE662" t="s">
        <v>111</v>
      </c>
      <c r="CH662" t="s">
        <v>157</v>
      </c>
      <c r="CI662" t="s">
        <v>125</v>
      </c>
      <c r="CL662" t="s">
        <v>126</v>
      </c>
      <c r="CM662" t="s">
        <v>127</v>
      </c>
      <c r="CN662" t="s">
        <v>128</v>
      </c>
      <c r="CO662" t="s">
        <v>129</v>
      </c>
      <c r="CU662" t="s">
        <v>119</v>
      </c>
      <c r="DD662" s="170">
        <v>5176.0600000000004</v>
      </c>
      <c r="DE662" t="s">
        <v>110</v>
      </c>
      <c r="DF662" s="171">
        <v>0</v>
      </c>
      <c r="DH662" s="172">
        <v>0</v>
      </c>
      <c r="DI662" t="s">
        <v>166</v>
      </c>
      <c r="DJ662" t="s">
        <v>116</v>
      </c>
      <c r="DK662" s="173">
        <v>42530</v>
      </c>
      <c r="DL662" t="s">
        <v>119</v>
      </c>
      <c r="DN662" s="174">
        <v>5176.0600000000004</v>
      </c>
      <c r="DO662" s="175">
        <v>1</v>
      </c>
      <c r="DP662" s="176">
        <v>1</v>
      </c>
      <c r="DQ662" s="177">
        <v>1468454</v>
      </c>
      <c r="DT662" s="178">
        <v>42530</v>
      </c>
      <c r="DV662" t="s">
        <v>120</v>
      </c>
      <c r="DW662" s="179">
        <v>42530</v>
      </c>
      <c r="DX662" t="s">
        <v>110</v>
      </c>
      <c r="DY662" s="180">
        <v>42530</v>
      </c>
      <c r="DZ662" t="s">
        <v>116</v>
      </c>
      <c r="EC662" t="s">
        <v>123</v>
      </c>
      <c r="ED662" s="181">
        <v>0</v>
      </c>
      <c r="EE662" s="182">
        <v>0</v>
      </c>
      <c r="EG662" t="s">
        <v>131</v>
      </c>
      <c r="EJ662" t="str">
        <f t="shared" si="10"/>
        <v>726900010100</v>
      </c>
    </row>
    <row r="663" spans="1:140" ht="15.75" hidden="1" thickTop="1" x14ac:dyDescent="0.25">
      <c r="A663" t="s">
        <v>108</v>
      </c>
      <c r="B663" t="s">
        <v>165</v>
      </c>
      <c r="C663" s="140">
        <v>42530</v>
      </c>
      <c r="D663" s="141">
        <v>0</v>
      </c>
      <c r="E663" t="s">
        <v>108</v>
      </c>
      <c r="F663" t="s">
        <v>110</v>
      </c>
      <c r="G663" s="142">
        <v>2016</v>
      </c>
      <c r="H663" s="143">
        <v>12</v>
      </c>
      <c r="I663" s="144">
        <v>42530</v>
      </c>
      <c r="J663" t="s">
        <v>111</v>
      </c>
      <c r="L663" t="s">
        <v>110</v>
      </c>
      <c r="M663" t="s">
        <v>110</v>
      </c>
      <c r="O663" s="146">
        <v>0</v>
      </c>
      <c r="P663" t="s">
        <v>112</v>
      </c>
      <c r="R663" s="148">
        <v>42530</v>
      </c>
      <c r="S663" s="149">
        <v>67</v>
      </c>
      <c r="T663" s="150">
        <v>104180.85</v>
      </c>
      <c r="U663" s="151">
        <v>104180.85</v>
      </c>
      <c r="V663" s="152">
        <v>0</v>
      </c>
      <c r="W663" t="s">
        <v>113</v>
      </c>
      <c r="Y663" t="s">
        <v>114</v>
      </c>
      <c r="Z663" t="s">
        <v>114</v>
      </c>
      <c r="AA663" t="s">
        <v>114</v>
      </c>
      <c r="AB663" t="s">
        <v>115</v>
      </c>
      <c r="AC663" t="s">
        <v>116</v>
      </c>
      <c r="AD663" t="s">
        <v>110</v>
      </c>
      <c r="AE663" t="s">
        <v>110</v>
      </c>
      <c r="AH663" s="153">
        <v>0</v>
      </c>
      <c r="AI663" s="154">
        <v>42530</v>
      </c>
      <c r="AJ663" s="155">
        <v>1468454</v>
      </c>
      <c r="AK663" s="156">
        <v>1468454.1</v>
      </c>
      <c r="AL663" s="157">
        <v>42530</v>
      </c>
      <c r="AM663" s="158">
        <v>0</v>
      </c>
      <c r="AN663" t="s">
        <v>159</v>
      </c>
      <c r="AO663" s="159">
        <v>42530.782951388886</v>
      </c>
      <c r="AP663" t="s">
        <v>166</v>
      </c>
      <c r="AQ663" t="s">
        <v>119</v>
      </c>
      <c r="AR663" t="s">
        <v>119</v>
      </c>
      <c r="AT663" s="160">
        <v>42530</v>
      </c>
      <c r="AU663" s="161">
        <v>1</v>
      </c>
      <c r="AV663" s="162">
        <v>1</v>
      </c>
      <c r="AW663" t="s">
        <v>120</v>
      </c>
      <c r="AZ663" s="163">
        <v>42530</v>
      </c>
      <c r="BB663" t="s">
        <v>121</v>
      </c>
      <c r="BC663" t="s">
        <v>114</v>
      </c>
      <c r="BD663" t="s">
        <v>122</v>
      </c>
      <c r="BE663" t="s">
        <v>110</v>
      </c>
      <c r="BH663" t="s">
        <v>122</v>
      </c>
      <c r="BL663" t="s">
        <v>110</v>
      </c>
      <c r="BM663" s="165">
        <v>42530</v>
      </c>
      <c r="BO663" t="s">
        <v>110</v>
      </c>
      <c r="BP663" t="s">
        <v>123</v>
      </c>
      <c r="BS663" s="166">
        <v>42530.773680555554</v>
      </c>
      <c r="BU663" t="s">
        <v>110</v>
      </c>
      <c r="BV663" t="s">
        <v>166</v>
      </c>
      <c r="BW663" t="s">
        <v>110</v>
      </c>
      <c r="BZ663" t="s">
        <v>108</v>
      </c>
      <c r="CA663" t="s">
        <v>165</v>
      </c>
      <c r="CB663" s="167">
        <v>42530</v>
      </c>
      <c r="CC663" s="168">
        <v>0</v>
      </c>
      <c r="CD663" s="169">
        <v>67</v>
      </c>
      <c r="CE663" t="s">
        <v>111</v>
      </c>
      <c r="CH663" t="s">
        <v>157</v>
      </c>
      <c r="CI663" t="s">
        <v>125</v>
      </c>
      <c r="CL663" t="s">
        <v>126</v>
      </c>
      <c r="CM663" t="s">
        <v>132</v>
      </c>
      <c r="CN663" t="s">
        <v>133</v>
      </c>
      <c r="CO663" t="s">
        <v>129</v>
      </c>
      <c r="CU663" t="s">
        <v>119</v>
      </c>
      <c r="DD663" s="170">
        <v>581.22</v>
      </c>
      <c r="DE663" t="s">
        <v>110</v>
      </c>
      <c r="DF663" s="171">
        <v>0</v>
      </c>
      <c r="DH663" s="172">
        <v>0</v>
      </c>
      <c r="DI663" t="s">
        <v>166</v>
      </c>
      <c r="DJ663" t="s">
        <v>116</v>
      </c>
      <c r="DK663" s="173">
        <v>42530</v>
      </c>
      <c r="DL663" t="s">
        <v>119</v>
      </c>
      <c r="DN663" s="174">
        <v>581.22</v>
      </c>
      <c r="DO663" s="175">
        <v>1</v>
      </c>
      <c r="DP663" s="176">
        <v>1</v>
      </c>
      <c r="DQ663" s="177">
        <v>1468454</v>
      </c>
      <c r="DT663" s="178">
        <v>42530</v>
      </c>
      <c r="DV663" t="s">
        <v>120</v>
      </c>
      <c r="DW663" s="179">
        <v>42530</v>
      </c>
      <c r="DX663" t="s">
        <v>110</v>
      </c>
      <c r="DY663" s="180">
        <v>42530</v>
      </c>
      <c r="DZ663" t="s">
        <v>116</v>
      </c>
      <c r="EC663" t="s">
        <v>123</v>
      </c>
      <c r="ED663" s="181">
        <v>0</v>
      </c>
      <c r="EE663" s="182">
        <v>0</v>
      </c>
      <c r="EG663" t="s">
        <v>131</v>
      </c>
      <c r="EJ663" t="str">
        <f t="shared" si="10"/>
        <v>726900020100</v>
      </c>
    </row>
    <row r="664" spans="1:140" ht="16.5" thickTop="1" thickBot="1" x14ac:dyDescent="0.3">
      <c r="A664" s="1" t="s">
        <v>0</v>
      </c>
      <c r="B664" s="2" t="s">
        <v>1</v>
      </c>
      <c r="C664" s="3" t="s">
        <v>2</v>
      </c>
      <c r="D664" s="4" t="s">
        <v>3</v>
      </c>
      <c r="E664" s="5" t="s">
        <v>0</v>
      </c>
      <c r="F664" s="6" t="s">
        <v>4</v>
      </c>
      <c r="G664" s="7" t="s">
        <v>5</v>
      </c>
      <c r="H664" s="8" t="s">
        <v>6</v>
      </c>
      <c r="I664" s="9" t="s">
        <v>7</v>
      </c>
      <c r="J664" s="10" t="s">
        <v>8</v>
      </c>
      <c r="K664" s="11" t="s">
        <v>9</v>
      </c>
      <c r="L664" s="12" t="s">
        <v>10</v>
      </c>
      <c r="M664" s="13" t="s">
        <v>11</v>
      </c>
      <c r="N664" s="14" t="s">
        <v>2</v>
      </c>
      <c r="O664" s="15" t="s">
        <v>6</v>
      </c>
      <c r="P664" s="16" t="s">
        <v>12</v>
      </c>
      <c r="Q664" s="17" t="s">
        <v>12</v>
      </c>
      <c r="R664" s="18" t="s">
        <v>13</v>
      </c>
      <c r="S664" s="19" t="s">
        <v>14</v>
      </c>
      <c r="T664" s="20" t="s">
        <v>15</v>
      </c>
      <c r="U664" s="21" t="s">
        <v>16</v>
      </c>
      <c r="V664" s="22" t="s">
        <v>17</v>
      </c>
      <c r="W664" s="23" t="s">
        <v>18</v>
      </c>
      <c r="X664" s="24" t="s">
        <v>19</v>
      </c>
      <c r="Y664" s="25" t="s">
        <v>20</v>
      </c>
      <c r="Z664" s="26" t="s">
        <v>21</v>
      </c>
      <c r="AA664" s="27" t="s">
        <v>22</v>
      </c>
      <c r="AB664" s="28" t="s">
        <v>23</v>
      </c>
      <c r="AC664" s="29" t="s">
        <v>24</v>
      </c>
      <c r="AD664" s="30" t="s">
        <v>25</v>
      </c>
      <c r="AE664" s="31" t="s">
        <v>26</v>
      </c>
      <c r="AF664" s="32" t="s">
        <v>27</v>
      </c>
      <c r="AG664" s="33" t="s">
        <v>28</v>
      </c>
      <c r="AH664" s="34" t="s">
        <v>29</v>
      </c>
      <c r="AI664" s="35" t="s">
        <v>30</v>
      </c>
      <c r="AJ664" s="36" t="s">
        <v>31</v>
      </c>
      <c r="AK664" s="37" t="s">
        <v>31</v>
      </c>
      <c r="AL664" s="38" t="s">
        <v>32</v>
      </c>
      <c r="AM664" s="39" t="s">
        <v>33</v>
      </c>
      <c r="AN664" s="40" t="s">
        <v>34</v>
      </c>
      <c r="AO664" s="41" t="s">
        <v>35</v>
      </c>
      <c r="AP664" s="42" t="s">
        <v>36</v>
      </c>
      <c r="AQ664" s="43" t="s">
        <v>37</v>
      </c>
      <c r="AR664" s="44" t="s">
        <v>37</v>
      </c>
      <c r="AS664" s="45" t="s">
        <v>38</v>
      </c>
      <c r="AT664" s="46" t="s">
        <v>39</v>
      </c>
      <c r="AU664" s="47" t="s">
        <v>40</v>
      </c>
      <c r="AV664" s="48" t="s">
        <v>41</v>
      </c>
      <c r="AW664" s="49" t="s">
        <v>42</v>
      </c>
      <c r="AX664" s="50" t="s">
        <v>43</v>
      </c>
      <c r="AY664" s="51" t="s">
        <v>44</v>
      </c>
      <c r="AZ664" s="52" t="s">
        <v>45</v>
      </c>
      <c r="BA664" s="53" t="s">
        <v>23</v>
      </c>
      <c r="BB664" s="54" t="s">
        <v>46</v>
      </c>
      <c r="BC664" s="55" t="s">
        <v>47</v>
      </c>
      <c r="BD664" s="56" t="s">
        <v>48</v>
      </c>
      <c r="BE664" s="57" t="s">
        <v>49</v>
      </c>
      <c r="BF664" s="58" t="s">
        <v>34</v>
      </c>
      <c r="BG664" s="59" t="s">
        <v>35</v>
      </c>
      <c r="BH664" s="60" t="s">
        <v>50</v>
      </c>
      <c r="BI664" s="61" t="s">
        <v>51</v>
      </c>
      <c r="BJ664" s="62" t="s">
        <v>52</v>
      </c>
      <c r="BK664" s="63" t="s">
        <v>53</v>
      </c>
      <c r="BL664" s="64" t="s">
        <v>54</v>
      </c>
      <c r="BM664" s="65" t="s">
        <v>55</v>
      </c>
      <c r="BN664" s="66" t="s">
        <v>56</v>
      </c>
      <c r="BO664" s="67" t="s">
        <v>57</v>
      </c>
      <c r="BP664" s="68" t="s">
        <v>58</v>
      </c>
      <c r="BQ664" s="69" t="s">
        <v>59</v>
      </c>
      <c r="BR664" s="70" t="s">
        <v>60</v>
      </c>
      <c r="BS664" s="71" t="s">
        <v>61</v>
      </c>
      <c r="BT664" s="72" t="s">
        <v>62</v>
      </c>
      <c r="BU664" s="73" t="s">
        <v>63</v>
      </c>
      <c r="BV664" s="74" t="s">
        <v>64</v>
      </c>
      <c r="BW664" s="75" t="s">
        <v>65</v>
      </c>
      <c r="BX664" s="76" t="s">
        <v>66</v>
      </c>
      <c r="BY664" s="77" t="s">
        <v>67</v>
      </c>
      <c r="BZ664" s="78" t="s">
        <v>0</v>
      </c>
      <c r="CA664" s="79" t="s">
        <v>1</v>
      </c>
      <c r="CB664" s="80" t="s">
        <v>2</v>
      </c>
      <c r="CC664" s="81" t="s">
        <v>3</v>
      </c>
      <c r="CD664" s="82" t="s">
        <v>68</v>
      </c>
      <c r="CE664" s="83" t="s">
        <v>9</v>
      </c>
      <c r="CF664" s="84" t="s">
        <v>69</v>
      </c>
      <c r="CG664" s="85" t="s">
        <v>70</v>
      </c>
      <c r="CH664" s="86" t="s">
        <v>71</v>
      </c>
      <c r="CI664" s="87" t="s">
        <v>72</v>
      </c>
      <c r="CJ664" s="88" t="s">
        <v>73</v>
      </c>
      <c r="CK664" s="89" t="s">
        <v>74</v>
      </c>
      <c r="CL664" s="90" t="s">
        <v>75</v>
      </c>
      <c r="CM664" s="91" t="s">
        <v>76</v>
      </c>
      <c r="CN664" s="92" t="s">
        <v>77</v>
      </c>
      <c r="CO664" s="93" t="s">
        <v>78</v>
      </c>
      <c r="CP664" s="94" t="s">
        <v>79</v>
      </c>
      <c r="CQ664" s="95" t="s">
        <v>80</v>
      </c>
      <c r="CR664" s="96" t="s">
        <v>53</v>
      </c>
      <c r="CS664" s="97" t="s">
        <v>81</v>
      </c>
      <c r="CT664" s="98" t="s">
        <v>82</v>
      </c>
      <c r="CU664" s="99" t="s">
        <v>37</v>
      </c>
      <c r="CV664" s="100" t="s">
        <v>83</v>
      </c>
      <c r="CW664" s="101" t="s">
        <v>84</v>
      </c>
      <c r="CX664" s="102" t="s">
        <v>85</v>
      </c>
      <c r="CY664" s="103" t="s">
        <v>86</v>
      </c>
      <c r="CZ664" s="104" t="s">
        <v>87</v>
      </c>
      <c r="DA664" s="105" t="s">
        <v>88</v>
      </c>
      <c r="DB664" s="106" t="s">
        <v>89</v>
      </c>
      <c r="DC664" s="107" t="s">
        <v>90</v>
      </c>
      <c r="DD664" s="108" t="s">
        <v>91</v>
      </c>
      <c r="DE664" s="109" t="s">
        <v>92</v>
      </c>
      <c r="DF664" s="110" t="s">
        <v>93</v>
      </c>
      <c r="DG664" s="111" t="s">
        <v>94</v>
      </c>
      <c r="DH664" s="112" t="s">
        <v>95</v>
      </c>
      <c r="DI664" s="113" t="s">
        <v>96</v>
      </c>
      <c r="DJ664" s="114" t="s">
        <v>23</v>
      </c>
      <c r="DK664" s="115" t="s">
        <v>97</v>
      </c>
      <c r="DL664" s="116" t="s">
        <v>37</v>
      </c>
      <c r="DM664" s="117" t="s">
        <v>38</v>
      </c>
      <c r="DN664" s="118" t="s">
        <v>91</v>
      </c>
      <c r="DO664" s="119" t="s">
        <v>40</v>
      </c>
      <c r="DP664" s="120" t="s">
        <v>41</v>
      </c>
      <c r="DQ664" s="121" t="s">
        <v>31</v>
      </c>
      <c r="DR664" s="122" t="s">
        <v>43</v>
      </c>
      <c r="DS664" s="123" t="s">
        <v>44</v>
      </c>
      <c r="DT664" s="124" t="s">
        <v>45</v>
      </c>
      <c r="DU664" s="125" t="s">
        <v>23</v>
      </c>
      <c r="DV664" s="126" t="s">
        <v>18</v>
      </c>
      <c r="DW664" s="127" t="s">
        <v>98</v>
      </c>
      <c r="DX664" s="128" t="s">
        <v>47</v>
      </c>
      <c r="DY664" s="129" t="s">
        <v>99</v>
      </c>
      <c r="DZ664" s="130" t="s">
        <v>100</v>
      </c>
      <c r="EA664" s="131" t="s">
        <v>101</v>
      </c>
      <c r="EB664" s="132" t="s">
        <v>102</v>
      </c>
      <c r="EC664" s="133" t="s">
        <v>103</v>
      </c>
      <c r="ED664" s="134" t="s">
        <v>104</v>
      </c>
      <c r="EE664" s="135" t="s">
        <v>105</v>
      </c>
      <c r="EF664" s="136" t="s">
        <v>106</v>
      </c>
      <c r="EG664" s="137" t="s">
        <v>107</v>
      </c>
      <c r="EH664" s="138" t="s">
        <v>66</v>
      </c>
      <c r="EI664" s="139" t="s">
        <v>67</v>
      </c>
      <c r="EJ664" s="190" t="s">
        <v>222</v>
      </c>
    </row>
    <row r="665" spans="1:140" ht="15.75" thickTop="1" x14ac:dyDescent="0.25">
      <c r="A665">
        <v>52500</v>
      </c>
      <c r="B665" t="s">
        <v>379</v>
      </c>
      <c r="C665" s="140">
        <v>42544</v>
      </c>
      <c r="D665" s="141">
        <v>0</v>
      </c>
      <c r="E665">
        <v>52500</v>
      </c>
      <c r="F665" t="s">
        <v>110</v>
      </c>
      <c r="G665" s="142">
        <v>2016</v>
      </c>
      <c r="H665" s="143">
        <v>12</v>
      </c>
      <c r="I665" s="144">
        <v>42544</v>
      </c>
      <c r="J665" t="s">
        <v>111</v>
      </c>
      <c r="L665" t="s">
        <v>110</v>
      </c>
      <c r="M665" t="s">
        <v>110</v>
      </c>
      <c r="O665" s="146">
        <v>0</v>
      </c>
      <c r="P665" t="s">
        <v>112</v>
      </c>
      <c r="R665" s="148">
        <v>42544</v>
      </c>
      <c r="S665" s="149">
        <v>57</v>
      </c>
      <c r="T665" s="150">
        <v>106323.55</v>
      </c>
      <c r="U665" s="151">
        <v>106323.55</v>
      </c>
      <c r="V665" s="152">
        <v>0</v>
      </c>
      <c r="W665" t="s">
        <v>113</v>
      </c>
      <c r="Y665" t="s">
        <v>114</v>
      </c>
      <c r="Z665" t="s">
        <v>114</v>
      </c>
      <c r="AA665" t="s">
        <v>114</v>
      </c>
      <c r="AB665" t="s">
        <v>115</v>
      </c>
      <c r="AC665">
        <v>0</v>
      </c>
      <c r="AD665" t="s">
        <v>110</v>
      </c>
      <c r="AE665" t="s">
        <v>110</v>
      </c>
      <c r="AH665" s="153">
        <v>0</v>
      </c>
      <c r="AI665" s="154">
        <v>42548</v>
      </c>
      <c r="AJ665" s="155">
        <v>1589970</v>
      </c>
      <c r="AK665" s="156">
        <v>1589970.1</v>
      </c>
      <c r="AL665" s="157">
        <v>42544</v>
      </c>
      <c r="AM665" s="158">
        <v>0</v>
      </c>
      <c r="AN665" t="s">
        <v>159</v>
      </c>
      <c r="AO665" s="159">
        <v>42548.730555555558</v>
      </c>
      <c r="AP665" t="s">
        <v>380</v>
      </c>
      <c r="AQ665" t="s">
        <v>119</v>
      </c>
      <c r="AR665" t="s">
        <v>119</v>
      </c>
      <c r="AT665" s="160">
        <v>42544</v>
      </c>
      <c r="AU665" s="161">
        <v>1</v>
      </c>
      <c r="AV665" s="162">
        <v>1</v>
      </c>
      <c r="AW665" t="s">
        <v>120</v>
      </c>
      <c r="AZ665" s="163">
        <v>42548</v>
      </c>
      <c r="BB665" t="s">
        <v>121</v>
      </c>
      <c r="BC665" t="s">
        <v>114</v>
      </c>
      <c r="BD665">
        <v>1</v>
      </c>
      <c r="BE665" t="s">
        <v>110</v>
      </c>
      <c r="BH665">
        <v>1</v>
      </c>
      <c r="BL665" t="s">
        <v>110</v>
      </c>
      <c r="BM665" s="165">
        <v>42544</v>
      </c>
      <c r="BO665" t="s">
        <v>110</v>
      </c>
      <c r="BP665" t="s">
        <v>123</v>
      </c>
      <c r="BS665" s="166">
        <v>42548.718055555553</v>
      </c>
      <c r="BU665" t="s">
        <v>110</v>
      </c>
      <c r="BV665" t="s">
        <v>380</v>
      </c>
      <c r="BW665" t="s">
        <v>110</v>
      </c>
      <c r="BZ665">
        <v>52500</v>
      </c>
      <c r="CA665" t="s">
        <v>379</v>
      </c>
      <c r="CB665" s="167">
        <v>42544</v>
      </c>
      <c r="CC665" s="168">
        <v>0</v>
      </c>
      <c r="CD665" s="169">
        <v>1</v>
      </c>
      <c r="CE665" t="s">
        <v>111</v>
      </c>
      <c r="CH665">
        <v>1000000</v>
      </c>
      <c r="CL665">
        <v>10000</v>
      </c>
      <c r="CM665">
        <v>10100</v>
      </c>
      <c r="CU665" t="s">
        <v>119</v>
      </c>
      <c r="DD665" s="170">
        <v>-48832.01</v>
      </c>
      <c r="DE665" t="s">
        <v>110</v>
      </c>
      <c r="DF665" s="171">
        <v>0</v>
      </c>
      <c r="DH665" s="172">
        <v>0</v>
      </c>
      <c r="DI665" t="s">
        <v>380</v>
      </c>
      <c r="DJ665">
        <v>0</v>
      </c>
      <c r="DK665" s="173">
        <v>42544</v>
      </c>
      <c r="DL665" t="s">
        <v>119</v>
      </c>
      <c r="DN665" s="174">
        <v>-48832.01</v>
      </c>
      <c r="DO665" s="175">
        <v>1</v>
      </c>
      <c r="DP665" s="176">
        <v>1</v>
      </c>
      <c r="DQ665" s="177">
        <v>1589970</v>
      </c>
      <c r="DT665" s="178">
        <v>42548</v>
      </c>
      <c r="DV665" t="s">
        <v>120</v>
      </c>
      <c r="DW665" s="179">
        <v>42544</v>
      </c>
      <c r="DX665" t="s">
        <v>110</v>
      </c>
      <c r="DY665" s="180">
        <v>42544</v>
      </c>
      <c r="DZ665">
        <v>0</v>
      </c>
      <c r="EC665" t="s">
        <v>123</v>
      </c>
      <c r="ED665" s="181">
        <v>0</v>
      </c>
      <c r="EE665" s="182">
        <v>0</v>
      </c>
      <c r="EF665" t="s">
        <v>123</v>
      </c>
      <c r="EG665" t="s">
        <v>131</v>
      </c>
      <c r="EJ665" t="str">
        <f t="shared" si="10"/>
        <v>100000010100</v>
      </c>
    </row>
    <row r="666" spans="1:140" x14ac:dyDescent="0.25">
      <c r="A666">
        <v>52500</v>
      </c>
      <c r="B666" t="s">
        <v>379</v>
      </c>
      <c r="C666" s="140">
        <v>42544</v>
      </c>
      <c r="D666" s="141">
        <v>0</v>
      </c>
      <c r="E666">
        <v>52500</v>
      </c>
      <c r="F666" t="s">
        <v>110</v>
      </c>
      <c r="G666" s="142">
        <v>2016</v>
      </c>
      <c r="H666" s="143">
        <v>12</v>
      </c>
      <c r="I666" s="144">
        <v>42544</v>
      </c>
      <c r="J666" t="s">
        <v>111</v>
      </c>
      <c r="L666" t="s">
        <v>110</v>
      </c>
      <c r="M666" t="s">
        <v>110</v>
      </c>
      <c r="O666" s="146">
        <v>0</v>
      </c>
      <c r="P666" t="s">
        <v>112</v>
      </c>
      <c r="R666" s="148">
        <v>42544</v>
      </c>
      <c r="S666" s="149">
        <v>57</v>
      </c>
      <c r="T666" s="150">
        <v>106323.55</v>
      </c>
      <c r="U666" s="151">
        <v>106323.55</v>
      </c>
      <c r="V666" s="152">
        <v>0</v>
      </c>
      <c r="W666" t="s">
        <v>113</v>
      </c>
      <c r="Y666" t="s">
        <v>114</v>
      </c>
      <c r="Z666" t="s">
        <v>114</v>
      </c>
      <c r="AA666" t="s">
        <v>114</v>
      </c>
      <c r="AB666" t="s">
        <v>115</v>
      </c>
      <c r="AC666">
        <v>0</v>
      </c>
      <c r="AD666" t="s">
        <v>110</v>
      </c>
      <c r="AE666" t="s">
        <v>110</v>
      </c>
      <c r="AH666" s="153">
        <v>0</v>
      </c>
      <c r="AI666" s="154">
        <v>42548</v>
      </c>
      <c r="AJ666" s="155">
        <v>1589970</v>
      </c>
      <c r="AK666" s="156">
        <v>1589970.1</v>
      </c>
      <c r="AL666" s="157">
        <v>42544</v>
      </c>
      <c r="AM666" s="158">
        <v>0</v>
      </c>
      <c r="AN666" t="s">
        <v>159</v>
      </c>
      <c r="AO666" s="159">
        <v>42548.730555555558</v>
      </c>
      <c r="AP666" t="s">
        <v>380</v>
      </c>
      <c r="AQ666" t="s">
        <v>119</v>
      </c>
      <c r="AR666" t="s">
        <v>119</v>
      </c>
      <c r="AT666" s="160">
        <v>42544</v>
      </c>
      <c r="AU666" s="161">
        <v>1</v>
      </c>
      <c r="AV666" s="162">
        <v>1</v>
      </c>
      <c r="AW666" t="s">
        <v>120</v>
      </c>
      <c r="AZ666" s="163">
        <v>42548</v>
      </c>
      <c r="BB666" t="s">
        <v>121</v>
      </c>
      <c r="BC666" t="s">
        <v>114</v>
      </c>
      <c r="BD666">
        <v>1</v>
      </c>
      <c r="BE666" t="s">
        <v>110</v>
      </c>
      <c r="BH666">
        <v>1</v>
      </c>
      <c r="BL666" t="s">
        <v>110</v>
      </c>
      <c r="BM666" s="165">
        <v>42544</v>
      </c>
      <c r="BO666" t="s">
        <v>110</v>
      </c>
      <c r="BP666" t="s">
        <v>123</v>
      </c>
      <c r="BS666" s="166">
        <v>42548.718055555553</v>
      </c>
      <c r="BU666" t="s">
        <v>110</v>
      </c>
      <c r="BV666" t="s">
        <v>380</v>
      </c>
      <c r="BW666" t="s">
        <v>110</v>
      </c>
      <c r="BZ666">
        <v>52500</v>
      </c>
      <c r="CA666" t="s">
        <v>379</v>
      </c>
      <c r="CB666" s="167">
        <v>42544</v>
      </c>
      <c r="CC666" s="168">
        <v>0</v>
      </c>
      <c r="CD666" s="169">
        <v>2</v>
      </c>
      <c r="CE666" t="s">
        <v>111</v>
      </c>
      <c r="CH666">
        <v>1000000</v>
      </c>
      <c r="CL666">
        <v>10000</v>
      </c>
      <c r="CM666">
        <v>20100</v>
      </c>
      <c r="CU666" t="s">
        <v>119</v>
      </c>
      <c r="DD666" s="170">
        <v>-5478.56</v>
      </c>
      <c r="DE666" t="s">
        <v>110</v>
      </c>
      <c r="DF666" s="171">
        <v>0</v>
      </c>
      <c r="DH666" s="172">
        <v>0</v>
      </c>
      <c r="DI666" t="s">
        <v>380</v>
      </c>
      <c r="DJ666">
        <v>0</v>
      </c>
      <c r="DK666" s="173">
        <v>42544</v>
      </c>
      <c r="DL666" t="s">
        <v>119</v>
      </c>
      <c r="DN666" s="174">
        <v>-5478.56</v>
      </c>
      <c r="DO666" s="175">
        <v>1</v>
      </c>
      <c r="DP666" s="176">
        <v>1</v>
      </c>
      <c r="DQ666" s="177">
        <v>1589970</v>
      </c>
      <c r="DT666" s="178">
        <v>42548</v>
      </c>
      <c r="DV666" t="s">
        <v>120</v>
      </c>
      <c r="DW666" s="179">
        <v>42544</v>
      </c>
      <c r="DX666" t="s">
        <v>110</v>
      </c>
      <c r="DY666" s="180">
        <v>42544</v>
      </c>
      <c r="DZ666">
        <v>0</v>
      </c>
      <c r="EC666" t="s">
        <v>123</v>
      </c>
      <c r="ED666" s="181">
        <v>0</v>
      </c>
      <c r="EE666" s="182">
        <v>0</v>
      </c>
      <c r="EG666" t="s">
        <v>131</v>
      </c>
      <c r="EJ666" t="str">
        <f t="shared" si="10"/>
        <v>100000020100</v>
      </c>
    </row>
    <row r="667" spans="1:140" x14ac:dyDescent="0.25">
      <c r="A667">
        <v>52500</v>
      </c>
      <c r="B667" t="s">
        <v>379</v>
      </c>
      <c r="C667" s="140">
        <v>42544</v>
      </c>
      <c r="D667" s="141">
        <v>0</v>
      </c>
      <c r="E667">
        <v>52500</v>
      </c>
      <c r="F667" t="s">
        <v>110</v>
      </c>
      <c r="G667" s="142">
        <v>2016</v>
      </c>
      <c r="H667" s="143">
        <v>12</v>
      </c>
      <c r="I667" s="144">
        <v>42544</v>
      </c>
      <c r="J667" t="s">
        <v>111</v>
      </c>
      <c r="L667" t="s">
        <v>110</v>
      </c>
      <c r="M667" t="s">
        <v>110</v>
      </c>
      <c r="O667" s="146">
        <v>0</v>
      </c>
      <c r="P667" t="s">
        <v>112</v>
      </c>
      <c r="R667" s="148">
        <v>42544</v>
      </c>
      <c r="S667" s="149">
        <v>57</v>
      </c>
      <c r="T667" s="150">
        <v>106323.55</v>
      </c>
      <c r="U667" s="151">
        <v>106323.55</v>
      </c>
      <c r="V667" s="152">
        <v>0</v>
      </c>
      <c r="W667" t="s">
        <v>113</v>
      </c>
      <c r="Y667" t="s">
        <v>114</v>
      </c>
      <c r="Z667" t="s">
        <v>114</v>
      </c>
      <c r="AA667" t="s">
        <v>114</v>
      </c>
      <c r="AB667" t="s">
        <v>115</v>
      </c>
      <c r="AC667">
        <v>0</v>
      </c>
      <c r="AD667" t="s">
        <v>110</v>
      </c>
      <c r="AE667" t="s">
        <v>110</v>
      </c>
      <c r="AH667" s="153">
        <v>0</v>
      </c>
      <c r="AI667" s="154">
        <v>42548</v>
      </c>
      <c r="AJ667" s="155">
        <v>1589970</v>
      </c>
      <c r="AK667" s="156">
        <v>1589970.1</v>
      </c>
      <c r="AL667" s="157">
        <v>42544</v>
      </c>
      <c r="AM667" s="158">
        <v>0</v>
      </c>
      <c r="AN667" t="s">
        <v>159</v>
      </c>
      <c r="AO667" s="159">
        <v>42548.730555555558</v>
      </c>
      <c r="AP667" t="s">
        <v>380</v>
      </c>
      <c r="AQ667" t="s">
        <v>119</v>
      </c>
      <c r="AR667" t="s">
        <v>119</v>
      </c>
      <c r="AT667" s="160">
        <v>42544</v>
      </c>
      <c r="AU667" s="161">
        <v>1</v>
      </c>
      <c r="AV667" s="162">
        <v>1</v>
      </c>
      <c r="AW667" t="s">
        <v>120</v>
      </c>
      <c r="AZ667" s="163">
        <v>42548</v>
      </c>
      <c r="BB667" t="s">
        <v>121</v>
      </c>
      <c r="BC667" t="s">
        <v>114</v>
      </c>
      <c r="BD667">
        <v>1</v>
      </c>
      <c r="BE667" t="s">
        <v>110</v>
      </c>
      <c r="BH667">
        <v>1</v>
      </c>
      <c r="BL667" t="s">
        <v>110</v>
      </c>
      <c r="BM667" s="165">
        <v>42544</v>
      </c>
      <c r="BO667" t="s">
        <v>110</v>
      </c>
      <c r="BP667" t="s">
        <v>123</v>
      </c>
      <c r="BS667" s="166">
        <v>42548.718055555553</v>
      </c>
      <c r="BU667" t="s">
        <v>110</v>
      </c>
      <c r="BV667" t="s">
        <v>380</v>
      </c>
      <c r="BW667" t="s">
        <v>110</v>
      </c>
      <c r="BZ667">
        <v>52500</v>
      </c>
      <c r="CA667" t="s">
        <v>379</v>
      </c>
      <c r="CB667" s="167">
        <v>42544</v>
      </c>
      <c r="CC667" s="168">
        <v>0</v>
      </c>
      <c r="CD667" s="169">
        <v>3</v>
      </c>
      <c r="CE667" t="s">
        <v>111</v>
      </c>
      <c r="CH667">
        <v>2052000</v>
      </c>
      <c r="CL667">
        <v>10000</v>
      </c>
      <c r="CM667">
        <v>10100</v>
      </c>
      <c r="CU667" t="s">
        <v>119</v>
      </c>
      <c r="DD667" s="170">
        <v>-4513.09</v>
      </c>
      <c r="DE667" t="s">
        <v>110</v>
      </c>
      <c r="DF667" s="171">
        <v>0</v>
      </c>
      <c r="DH667" s="172">
        <v>0</v>
      </c>
      <c r="DI667" t="s">
        <v>380</v>
      </c>
      <c r="DJ667">
        <v>0</v>
      </c>
      <c r="DK667" s="173">
        <v>42544</v>
      </c>
      <c r="DL667" t="s">
        <v>119</v>
      </c>
      <c r="DN667" s="174">
        <v>-4513.09</v>
      </c>
      <c r="DO667" s="175">
        <v>1</v>
      </c>
      <c r="DP667" s="176">
        <v>1</v>
      </c>
      <c r="DQ667" s="177">
        <v>1589970</v>
      </c>
      <c r="DT667" s="178">
        <v>42548</v>
      </c>
      <c r="DV667" t="s">
        <v>120</v>
      </c>
      <c r="DW667" s="179">
        <v>42544</v>
      </c>
      <c r="DX667" t="s">
        <v>110</v>
      </c>
      <c r="DY667" s="180">
        <v>42544</v>
      </c>
      <c r="DZ667">
        <v>0</v>
      </c>
      <c r="EC667" t="s">
        <v>123</v>
      </c>
      <c r="ED667" s="181">
        <v>0</v>
      </c>
      <c r="EE667" s="182">
        <v>0</v>
      </c>
      <c r="EG667" t="s">
        <v>131</v>
      </c>
      <c r="EJ667" t="str">
        <f t="shared" si="10"/>
        <v>205200010100</v>
      </c>
    </row>
    <row r="668" spans="1:140" x14ac:dyDescent="0.25">
      <c r="A668">
        <v>52500</v>
      </c>
      <c r="B668" t="s">
        <v>379</v>
      </c>
      <c r="C668" s="140">
        <v>42544</v>
      </c>
      <c r="D668" s="141">
        <v>0</v>
      </c>
      <c r="E668">
        <v>52500</v>
      </c>
      <c r="F668" t="s">
        <v>110</v>
      </c>
      <c r="G668" s="142">
        <v>2016</v>
      </c>
      <c r="H668" s="143">
        <v>12</v>
      </c>
      <c r="I668" s="144">
        <v>42544</v>
      </c>
      <c r="J668" t="s">
        <v>111</v>
      </c>
      <c r="L668" t="s">
        <v>110</v>
      </c>
      <c r="M668" t="s">
        <v>110</v>
      </c>
      <c r="O668" s="146">
        <v>0</v>
      </c>
      <c r="P668" t="s">
        <v>112</v>
      </c>
      <c r="R668" s="148">
        <v>42544</v>
      </c>
      <c r="S668" s="149">
        <v>57</v>
      </c>
      <c r="T668" s="150">
        <v>106323.55</v>
      </c>
      <c r="U668" s="151">
        <v>106323.55</v>
      </c>
      <c r="V668" s="152">
        <v>0</v>
      </c>
      <c r="W668" t="s">
        <v>113</v>
      </c>
      <c r="Y668" t="s">
        <v>114</v>
      </c>
      <c r="Z668" t="s">
        <v>114</v>
      </c>
      <c r="AA668" t="s">
        <v>114</v>
      </c>
      <c r="AB668" t="s">
        <v>115</v>
      </c>
      <c r="AC668">
        <v>0</v>
      </c>
      <c r="AD668" t="s">
        <v>110</v>
      </c>
      <c r="AE668" t="s">
        <v>110</v>
      </c>
      <c r="AH668" s="153">
        <v>0</v>
      </c>
      <c r="AI668" s="154">
        <v>42548</v>
      </c>
      <c r="AJ668" s="155">
        <v>1589970</v>
      </c>
      <c r="AK668" s="156">
        <v>1589970.1</v>
      </c>
      <c r="AL668" s="157">
        <v>42544</v>
      </c>
      <c r="AM668" s="158">
        <v>0</v>
      </c>
      <c r="AN668" t="s">
        <v>159</v>
      </c>
      <c r="AO668" s="159">
        <v>42548.730555555558</v>
      </c>
      <c r="AP668" t="s">
        <v>380</v>
      </c>
      <c r="AQ668" t="s">
        <v>119</v>
      </c>
      <c r="AR668" t="s">
        <v>119</v>
      </c>
      <c r="AT668" s="160">
        <v>42544</v>
      </c>
      <c r="AU668" s="161">
        <v>1</v>
      </c>
      <c r="AV668" s="162">
        <v>1</v>
      </c>
      <c r="AW668" t="s">
        <v>120</v>
      </c>
      <c r="AZ668" s="163">
        <v>42548</v>
      </c>
      <c r="BB668" t="s">
        <v>121</v>
      </c>
      <c r="BC668" t="s">
        <v>114</v>
      </c>
      <c r="BD668">
        <v>1</v>
      </c>
      <c r="BE668" t="s">
        <v>110</v>
      </c>
      <c r="BH668">
        <v>1</v>
      </c>
      <c r="BL668" t="s">
        <v>110</v>
      </c>
      <c r="BM668" s="165">
        <v>42544</v>
      </c>
      <c r="BO668" t="s">
        <v>110</v>
      </c>
      <c r="BP668" t="s">
        <v>123</v>
      </c>
      <c r="BS668" s="166">
        <v>42548.718055555553</v>
      </c>
      <c r="BU668" t="s">
        <v>110</v>
      </c>
      <c r="BV668" t="s">
        <v>380</v>
      </c>
      <c r="BW668" t="s">
        <v>110</v>
      </c>
      <c r="BZ668">
        <v>52500</v>
      </c>
      <c r="CA668" t="s">
        <v>379</v>
      </c>
      <c r="CB668" s="167">
        <v>42544</v>
      </c>
      <c r="CC668" s="168">
        <v>0</v>
      </c>
      <c r="CD668" s="169">
        <v>4</v>
      </c>
      <c r="CE668" t="s">
        <v>111</v>
      </c>
      <c r="CH668">
        <v>2052000</v>
      </c>
      <c r="CL668">
        <v>10000</v>
      </c>
      <c r="CM668">
        <v>20100</v>
      </c>
      <c r="CU668" t="s">
        <v>119</v>
      </c>
      <c r="DD668" s="170">
        <v>-498.62</v>
      </c>
      <c r="DE668" t="s">
        <v>110</v>
      </c>
      <c r="DF668" s="171">
        <v>0</v>
      </c>
      <c r="DH668" s="172">
        <v>0</v>
      </c>
      <c r="DI668" t="s">
        <v>380</v>
      </c>
      <c r="DJ668">
        <v>0</v>
      </c>
      <c r="DK668" s="173">
        <v>42544</v>
      </c>
      <c r="DL668" t="s">
        <v>119</v>
      </c>
      <c r="DN668" s="174">
        <v>-498.62</v>
      </c>
      <c r="DO668" s="175">
        <v>1</v>
      </c>
      <c r="DP668" s="176">
        <v>1</v>
      </c>
      <c r="DQ668" s="177">
        <v>1589970</v>
      </c>
      <c r="DT668" s="178">
        <v>42548</v>
      </c>
      <c r="DV668" t="s">
        <v>120</v>
      </c>
      <c r="DW668" s="179">
        <v>42544</v>
      </c>
      <c r="DX668" t="s">
        <v>110</v>
      </c>
      <c r="DY668" s="180">
        <v>42544</v>
      </c>
      <c r="DZ668">
        <v>0</v>
      </c>
      <c r="EC668" t="s">
        <v>123</v>
      </c>
      <c r="ED668" s="181">
        <v>0</v>
      </c>
      <c r="EE668" s="182">
        <v>0</v>
      </c>
      <c r="EG668" t="s">
        <v>131</v>
      </c>
      <c r="EJ668" t="str">
        <f t="shared" si="10"/>
        <v>205200020100</v>
      </c>
    </row>
    <row r="669" spans="1:140" x14ac:dyDescent="0.25">
      <c r="A669">
        <v>52500</v>
      </c>
      <c r="B669" t="s">
        <v>379</v>
      </c>
      <c r="C669" s="140">
        <v>42544</v>
      </c>
      <c r="D669" s="141">
        <v>0</v>
      </c>
      <c r="E669">
        <v>52500</v>
      </c>
      <c r="F669" t="s">
        <v>110</v>
      </c>
      <c r="G669" s="142">
        <v>2016</v>
      </c>
      <c r="H669" s="143">
        <v>12</v>
      </c>
      <c r="I669" s="144">
        <v>42544</v>
      </c>
      <c r="J669" t="s">
        <v>111</v>
      </c>
      <c r="L669" t="s">
        <v>110</v>
      </c>
      <c r="M669" t="s">
        <v>110</v>
      </c>
      <c r="O669" s="146">
        <v>0</v>
      </c>
      <c r="P669" t="s">
        <v>112</v>
      </c>
      <c r="R669" s="148">
        <v>42544</v>
      </c>
      <c r="S669" s="149">
        <v>57</v>
      </c>
      <c r="T669" s="150">
        <v>106323.55</v>
      </c>
      <c r="U669" s="151">
        <v>106323.55</v>
      </c>
      <c r="V669" s="152">
        <v>0</v>
      </c>
      <c r="W669" t="s">
        <v>113</v>
      </c>
      <c r="Y669" t="s">
        <v>114</v>
      </c>
      <c r="Z669" t="s">
        <v>114</v>
      </c>
      <c r="AA669" t="s">
        <v>114</v>
      </c>
      <c r="AB669" t="s">
        <v>115</v>
      </c>
      <c r="AC669">
        <v>0</v>
      </c>
      <c r="AD669" t="s">
        <v>110</v>
      </c>
      <c r="AE669" t="s">
        <v>110</v>
      </c>
      <c r="AH669" s="153">
        <v>0</v>
      </c>
      <c r="AI669" s="154">
        <v>42548</v>
      </c>
      <c r="AJ669" s="155">
        <v>1589970</v>
      </c>
      <c r="AK669" s="156">
        <v>1589970.1</v>
      </c>
      <c r="AL669" s="157">
        <v>42544</v>
      </c>
      <c r="AM669" s="158">
        <v>0</v>
      </c>
      <c r="AN669" t="s">
        <v>159</v>
      </c>
      <c r="AO669" s="159">
        <v>42548.730555555558</v>
      </c>
      <c r="AP669" t="s">
        <v>380</v>
      </c>
      <c r="AQ669" t="s">
        <v>119</v>
      </c>
      <c r="AR669" t="s">
        <v>119</v>
      </c>
      <c r="AT669" s="160">
        <v>42544</v>
      </c>
      <c r="AU669" s="161">
        <v>1</v>
      </c>
      <c r="AV669" s="162">
        <v>1</v>
      </c>
      <c r="AW669" t="s">
        <v>120</v>
      </c>
      <c r="AZ669" s="163">
        <v>42548</v>
      </c>
      <c r="BB669" t="s">
        <v>121</v>
      </c>
      <c r="BC669" t="s">
        <v>114</v>
      </c>
      <c r="BD669">
        <v>1</v>
      </c>
      <c r="BE669" t="s">
        <v>110</v>
      </c>
      <c r="BH669">
        <v>1</v>
      </c>
      <c r="BL669" t="s">
        <v>110</v>
      </c>
      <c r="BM669" s="165">
        <v>42544</v>
      </c>
      <c r="BO669" t="s">
        <v>110</v>
      </c>
      <c r="BP669" t="s">
        <v>123</v>
      </c>
      <c r="BS669" s="166">
        <v>42548.718055555553</v>
      </c>
      <c r="BU669" t="s">
        <v>110</v>
      </c>
      <c r="BV669" t="s">
        <v>380</v>
      </c>
      <c r="BW669" t="s">
        <v>110</v>
      </c>
      <c r="BZ669">
        <v>52500</v>
      </c>
      <c r="CA669" t="s">
        <v>379</v>
      </c>
      <c r="CB669" s="167">
        <v>42544</v>
      </c>
      <c r="CC669" s="168">
        <v>0</v>
      </c>
      <c r="CD669" s="169">
        <v>5</v>
      </c>
      <c r="CE669" t="s">
        <v>111</v>
      </c>
      <c r="CH669">
        <v>2053000</v>
      </c>
      <c r="CL669">
        <v>10000</v>
      </c>
      <c r="CM669">
        <v>10100</v>
      </c>
      <c r="CU669" t="s">
        <v>119</v>
      </c>
      <c r="DD669" s="170">
        <v>-4391.12</v>
      </c>
      <c r="DE669" t="s">
        <v>110</v>
      </c>
      <c r="DF669" s="171">
        <v>0</v>
      </c>
      <c r="DH669" s="172">
        <v>0</v>
      </c>
      <c r="DI669" t="s">
        <v>380</v>
      </c>
      <c r="DJ669">
        <v>0</v>
      </c>
      <c r="DK669" s="173">
        <v>42544</v>
      </c>
      <c r="DL669" t="s">
        <v>119</v>
      </c>
      <c r="DN669" s="174">
        <v>-4391.12</v>
      </c>
      <c r="DO669" s="175">
        <v>1</v>
      </c>
      <c r="DP669" s="176">
        <v>1</v>
      </c>
      <c r="DQ669" s="177">
        <v>1589970</v>
      </c>
      <c r="DT669" s="178">
        <v>42548</v>
      </c>
      <c r="DV669" t="s">
        <v>120</v>
      </c>
      <c r="DW669" s="179">
        <v>42544</v>
      </c>
      <c r="DX669" t="s">
        <v>110</v>
      </c>
      <c r="DY669" s="180">
        <v>42544</v>
      </c>
      <c r="DZ669">
        <v>0</v>
      </c>
      <c r="EC669" t="s">
        <v>123</v>
      </c>
      <c r="ED669" s="181">
        <v>0</v>
      </c>
      <c r="EE669" s="182">
        <v>0</v>
      </c>
      <c r="EG669" t="s">
        <v>131</v>
      </c>
      <c r="EJ669" t="str">
        <f t="shared" si="10"/>
        <v>205300010100</v>
      </c>
    </row>
    <row r="670" spans="1:140" x14ac:dyDescent="0.25">
      <c r="A670">
        <v>52500</v>
      </c>
      <c r="B670" t="s">
        <v>379</v>
      </c>
      <c r="C670" s="140">
        <v>42544</v>
      </c>
      <c r="D670" s="141">
        <v>0</v>
      </c>
      <c r="E670">
        <v>52500</v>
      </c>
      <c r="F670" t="s">
        <v>110</v>
      </c>
      <c r="G670" s="142">
        <v>2016</v>
      </c>
      <c r="H670" s="143">
        <v>12</v>
      </c>
      <c r="I670" s="144">
        <v>42544</v>
      </c>
      <c r="J670" t="s">
        <v>111</v>
      </c>
      <c r="L670" t="s">
        <v>110</v>
      </c>
      <c r="M670" t="s">
        <v>110</v>
      </c>
      <c r="O670" s="146">
        <v>0</v>
      </c>
      <c r="P670" t="s">
        <v>112</v>
      </c>
      <c r="R670" s="148">
        <v>42544</v>
      </c>
      <c r="S670" s="149">
        <v>57</v>
      </c>
      <c r="T670" s="150">
        <v>106323.55</v>
      </c>
      <c r="U670" s="151">
        <v>106323.55</v>
      </c>
      <c r="V670" s="152">
        <v>0</v>
      </c>
      <c r="W670" t="s">
        <v>113</v>
      </c>
      <c r="Y670" t="s">
        <v>114</v>
      </c>
      <c r="Z670" t="s">
        <v>114</v>
      </c>
      <c r="AA670" t="s">
        <v>114</v>
      </c>
      <c r="AB670" t="s">
        <v>115</v>
      </c>
      <c r="AC670">
        <v>0</v>
      </c>
      <c r="AD670" t="s">
        <v>110</v>
      </c>
      <c r="AE670" t="s">
        <v>110</v>
      </c>
      <c r="AH670" s="153">
        <v>0</v>
      </c>
      <c r="AI670" s="154">
        <v>42548</v>
      </c>
      <c r="AJ670" s="155">
        <v>1589970</v>
      </c>
      <c r="AK670" s="156">
        <v>1589970.1</v>
      </c>
      <c r="AL670" s="157">
        <v>42544</v>
      </c>
      <c r="AM670" s="158">
        <v>0</v>
      </c>
      <c r="AN670" t="s">
        <v>159</v>
      </c>
      <c r="AO670" s="159">
        <v>42548.730555555558</v>
      </c>
      <c r="AP670" t="s">
        <v>380</v>
      </c>
      <c r="AQ670" t="s">
        <v>119</v>
      </c>
      <c r="AR670" t="s">
        <v>119</v>
      </c>
      <c r="AT670" s="160">
        <v>42544</v>
      </c>
      <c r="AU670" s="161">
        <v>1</v>
      </c>
      <c r="AV670" s="162">
        <v>1</v>
      </c>
      <c r="AW670" t="s">
        <v>120</v>
      </c>
      <c r="AZ670" s="163">
        <v>42548</v>
      </c>
      <c r="BB670" t="s">
        <v>121</v>
      </c>
      <c r="BC670" t="s">
        <v>114</v>
      </c>
      <c r="BD670">
        <v>1</v>
      </c>
      <c r="BE670" t="s">
        <v>110</v>
      </c>
      <c r="BH670">
        <v>1</v>
      </c>
      <c r="BL670" t="s">
        <v>110</v>
      </c>
      <c r="BM670" s="165">
        <v>42544</v>
      </c>
      <c r="BO670" t="s">
        <v>110</v>
      </c>
      <c r="BP670" t="s">
        <v>123</v>
      </c>
      <c r="BS670" s="166">
        <v>42548.718055555553</v>
      </c>
      <c r="BU670" t="s">
        <v>110</v>
      </c>
      <c r="BV670" t="s">
        <v>380</v>
      </c>
      <c r="BW670" t="s">
        <v>110</v>
      </c>
      <c r="BZ670">
        <v>52500</v>
      </c>
      <c r="CA670" t="s">
        <v>379</v>
      </c>
      <c r="CB670" s="167">
        <v>42544</v>
      </c>
      <c r="CC670" s="168">
        <v>0</v>
      </c>
      <c r="CD670" s="169">
        <v>6</v>
      </c>
      <c r="CE670" t="s">
        <v>111</v>
      </c>
      <c r="CH670">
        <v>2053000</v>
      </c>
      <c r="CL670">
        <v>10000</v>
      </c>
      <c r="CM670">
        <v>20100</v>
      </c>
      <c r="CU670" t="s">
        <v>119</v>
      </c>
      <c r="DD670" s="170">
        <v>-494.95</v>
      </c>
      <c r="DE670" t="s">
        <v>110</v>
      </c>
      <c r="DF670" s="171">
        <v>0</v>
      </c>
      <c r="DH670" s="172">
        <v>0</v>
      </c>
      <c r="DI670" t="s">
        <v>380</v>
      </c>
      <c r="DJ670">
        <v>0</v>
      </c>
      <c r="DK670" s="173">
        <v>42544</v>
      </c>
      <c r="DL670" t="s">
        <v>119</v>
      </c>
      <c r="DN670" s="174">
        <v>-494.95</v>
      </c>
      <c r="DO670" s="175">
        <v>1</v>
      </c>
      <c r="DP670" s="176">
        <v>1</v>
      </c>
      <c r="DQ670" s="177">
        <v>1589970</v>
      </c>
      <c r="DT670" s="178">
        <v>42548</v>
      </c>
      <c r="DV670" t="s">
        <v>120</v>
      </c>
      <c r="DW670" s="179">
        <v>42544</v>
      </c>
      <c r="DX670" t="s">
        <v>110</v>
      </c>
      <c r="DY670" s="180">
        <v>42544</v>
      </c>
      <c r="DZ670">
        <v>0</v>
      </c>
      <c r="EC670" t="s">
        <v>123</v>
      </c>
      <c r="ED670" s="181">
        <v>0</v>
      </c>
      <c r="EE670" s="182">
        <v>0</v>
      </c>
      <c r="EG670" t="s">
        <v>131</v>
      </c>
      <c r="EJ670" t="str">
        <f t="shared" si="10"/>
        <v>205300020100</v>
      </c>
    </row>
    <row r="671" spans="1:140" x14ac:dyDescent="0.25">
      <c r="A671">
        <v>52500</v>
      </c>
      <c r="B671" t="s">
        <v>379</v>
      </c>
      <c r="C671" s="140">
        <v>42544</v>
      </c>
      <c r="D671" s="141">
        <v>0</v>
      </c>
      <c r="E671">
        <v>52500</v>
      </c>
      <c r="F671" t="s">
        <v>110</v>
      </c>
      <c r="G671" s="142">
        <v>2016</v>
      </c>
      <c r="H671" s="143">
        <v>12</v>
      </c>
      <c r="I671" s="144">
        <v>42544</v>
      </c>
      <c r="J671" t="s">
        <v>111</v>
      </c>
      <c r="L671" t="s">
        <v>110</v>
      </c>
      <c r="M671" t="s">
        <v>110</v>
      </c>
      <c r="O671" s="146">
        <v>0</v>
      </c>
      <c r="P671" t="s">
        <v>112</v>
      </c>
      <c r="R671" s="148">
        <v>42544</v>
      </c>
      <c r="S671" s="149">
        <v>57</v>
      </c>
      <c r="T671" s="150">
        <v>106323.55</v>
      </c>
      <c r="U671" s="151">
        <v>106323.55</v>
      </c>
      <c r="V671" s="152">
        <v>0</v>
      </c>
      <c r="W671" t="s">
        <v>113</v>
      </c>
      <c r="Y671" t="s">
        <v>114</v>
      </c>
      <c r="Z671" t="s">
        <v>114</v>
      </c>
      <c r="AA671" t="s">
        <v>114</v>
      </c>
      <c r="AB671" t="s">
        <v>115</v>
      </c>
      <c r="AC671">
        <v>0</v>
      </c>
      <c r="AD671" t="s">
        <v>110</v>
      </c>
      <c r="AE671" t="s">
        <v>110</v>
      </c>
      <c r="AH671" s="153">
        <v>0</v>
      </c>
      <c r="AI671" s="154">
        <v>42548</v>
      </c>
      <c r="AJ671" s="155">
        <v>1589970</v>
      </c>
      <c r="AK671" s="156">
        <v>1589970.1</v>
      </c>
      <c r="AL671" s="157">
        <v>42544</v>
      </c>
      <c r="AM671" s="158">
        <v>0</v>
      </c>
      <c r="AN671" t="s">
        <v>159</v>
      </c>
      <c r="AO671" s="159">
        <v>42548.730555555558</v>
      </c>
      <c r="AP671" t="s">
        <v>380</v>
      </c>
      <c r="AQ671" t="s">
        <v>119</v>
      </c>
      <c r="AR671" t="s">
        <v>119</v>
      </c>
      <c r="AT671" s="160">
        <v>42544</v>
      </c>
      <c r="AU671" s="161">
        <v>1</v>
      </c>
      <c r="AV671" s="162">
        <v>1</v>
      </c>
      <c r="AW671" t="s">
        <v>120</v>
      </c>
      <c r="AZ671" s="163">
        <v>42548</v>
      </c>
      <c r="BB671" t="s">
        <v>121</v>
      </c>
      <c r="BC671" t="s">
        <v>114</v>
      </c>
      <c r="BD671">
        <v>1</v>
      </c>
      <c r="BE671" t="s">
        <v>110</v>
      </c>
      <c r="BH671">
        <v>1</v>
      </c>
      <c r="BL671" t="s">
        <v>110</v>
      </c>
      <c r="BM671" s="165">
        <v>42544</v>
      </c>
      <c r="BO671" t="s">
        <v>110</v>
      </c>
      <c r="BP671" t="s">
        <v>123</v>
      </c>
      <c r="BS671" s="166">
        <v>42548.718055555553</v>
      </c>
      <c r="BU671" t="s">
        <v>110</v>
      </c>
      <c r="BV671" t="s">
        <v>380</v>
      </c>
      <c r="BW671" t="s">
        <v>110</v>
      </c>
      <c r="BZ671">
        <v>52500</v>
      </c>
      <c r="CA671" t="s">
        <v>379</v>
      </c>
      <c r="CB671" s="167">
        <v>42544</v>
      </c>
      <c r="CC671" s="168">
        <v>0</v>
      </c>
      <c r="CD671" s="169">
        <v>7</v>
      </c>
      <c r="CE671" t="s">
        <v>111</v>
      </c>
      <c r="CH671">
        <v>2055000</v>
      </c>
      <c r="CL671">
        <v>10000</v>
      </c>
      <c r="CM671">
        <v>10100</v>
      </c>
      <c r="CU671" t="s">
        <v>119</v>
      </c>
      <c r="DD671" s="170">
        <v>-32.17</v>
      </c>
      <c r="DE671" t="s">
        <v>110</v>
      </c>
      <c r="DF671" s="171">
        <v>0</v>
      </c>
      <c r="DH671" s="172">
        <v>0</v>
      </c>
      <c r="DI671" t="s">
        <v>380</v>
      </c>
      <c r="DJ671">
        <v>0</v>
      </c>
      <c r="DK671" s="173">
        <v>42544</v>
      </c>
      <c r="DL671" t="s">
        <v>119</v>
      </c>
      <c r="DN671" s="174">
        <v>-32.17</v>
      </c>
      <c r="DO671" s="175">
        <v>1</v>
      </c>
      <c r="DP671" s="176">
        <v>1</v>
      </c>
      <c r="DQ671" s="177">
        <v>1589970</v>
      </c>
      <c r="DT671" s="178">
        <v>42548</v>
      </c>
      <c r="DV671" t="s">
        <v>120</v>
      </c>
      <c r="DW671" s="179">
        <v>42544</v>
      </c>
      <c r="DX671" t="s">
        <v>110</v>
      </c>
      <c r="DY671" s="180">
        <v>42544</v>
      </c>
      <c r="DZ671">
        <v>0</v>
      </c>
      <c r="EC671" t="s">
        <v>123</v>
      </c>
      <c r="ED671" s="181">
        <v>0</v>
      </c>
      <c r="EE671" s="182">
        <v>0</v>
      </c>
      <c r="EG671" t="s">
        <v>131</v>
      </c>
      <c r="EJ671" t="str">
        <f t="shared" si="10"/>
        <v>205500010100</v>
      </c>
    </row>
    <row r="672" spans="1:140" x14ac:dyDescent="0.25">
      <c r="A672">
        <v>52500</v>
      </c>
      <c r="B672" t="s">
        <v>379</v>
      </c>
      <c r="C672" s="140">
        <v>42544</v>
      </c>
      <c r="D672" s="141">
        <v>0</v>
      </c>
      <c r="E672">
        <v>52500</v>
      </c>
      <c r="F672" t="s">
        <v>110</v>
      </c>
      <c r="G672" s="142">
        <v>2016</v>
      </c>
      <c r="H672" s="143">
        <v>12</v>
      </c>
      <c r="I672" s="144">
        <v>42544</v>
      </c>
      <c r="J672" t="s">
        <v>111</v>
      </c>
      <c r="L672" t="s">
        <v>110</v>
      </c>
      <c r="M672" t="s">
        <v>110</v>
      </c>
      <c r="O672" s="146">
        <v>0</v>
      </c>
      <c r="P672" t="s">
        <v>112</v>
      </c>
      <c r="R672" s="148">
        <v>42544</v>
      </c>
      <c r="S672" s="149">
        <v>57</v>
      </c>
      <c r="T672" s="150">
        <v>106323.55</v>
      </c>
      <c r="U672" s="151">
        <v>106323.55</v>
      </c>
      <c r="V672" s="152">
        <v>0</v>
      </c>
      <c r="W672" t="s">
        <v>113</v>
      </c>
      <c r="Y672" t="s">
        <v>114</v>
      </c>
      <c r="Z672" t="s">
        <v>114</v>
      </c>
      <c r="AA672" t="s">
        <v>114</v>
      </c>
      <c r="AB672" t="s">
        <v>115</v>
      </c>
      <c r="AC672">
        <v>0</v>
      </c>
      <c r="AD672" t="s">
        <v>110</v>
      </c>
      <c r="AE672" t="s">
        <v>110</v>
      </c>
      <c r="AH672" s="153">
        <v>0</v>
      </c>
      <c r="AI672" s="154">
        <v>42548</v>
      </c>
      <c r="AJ672" s="155">
        <v>1589970</v>
      </c>
      <c r="AK672" s="156">
        <v>1589970.1</v>
      </c>
      <c r="AL672" s="157">
        <v>42544</v>
      </c>
      <c r="AM672" s="158">
        <v>0</v>
      </c>
      <c r="AN672" t="s">
        <v>159</v>
      </c>
      <c r="AO672" s="159">
        <v>42548.730555555558</v>
      </c>
      <c r="AP672" t="s">
        <v>380</v>
      </c>
      <c r="AQ672" t="s">
        <v>119</v>
      </c>
      <c r="AR672" t="s">
        <v>119</v>
      </c>
      <c r="AT672" s="160">
        <v>42544</v>
      </c>
      <c r="AU672" s="161">
        <v>1</v>
      </c>
      <c r="AV672" s="162">
        <v>1</v>
      </c>
      <c r="AW672" t="s">
        <v>120</v>
      </c>
      <c r="AZ672" s="163">
        <v>42548</v>
      </c>
      <c r="BB672" t="s">
        <v>121</v>
      </c>
      <c r="BC672" t="s">
        <v>114</v>
      </c>
      <c r="BD672">
        <v>1</v>
      </c>
      <c r="BE672" t="s">
        <v>110</v>
      </c>
      <c r="BH672">
        <v>1</v>
      </c>
      <c r="BL672" t="s">
        <v>110</v>
      </c>
      <c r="BM672" s="165">
        <v>42544</v>
      </c>
      <c r="BO672" t="s">
        <v>110</v>
      </c>
      <c r="BP672" t="s">
        <v>123</v>
      </c>
      <c r="BS672" s="166">
        <v>42548.718055555553</v>
      </c>
      <c r="BU672" t="s">
        <v>110</v>
      </c>
      <c r="BV672" t="s">
        <v>380</v>
      </c>
      <c r="BW672" t="s">
        <v>110</v>
      </c>
      <c r="BZ672">
        <v>52500</v>
      </c>
      <c r="CA672" t="s">
        <v>379</v>
      </c>
      <c r="CB672" s="167">
        <v>42544</v>
      </c>
      <c r="CC672" s="168">
        <v>0</v>
      </c>
      <c r="CD672" s="169">
        <v>8</v>
      </c>
      <c r="CE672" t="s">
        <v>111</v>
      </c>
      <c r="CH672">
        <v>2055000</v>
      </c>
      <c r="CL672">
        <v>10000</v>
      </c>
      <c r="CM672">
        <v>20100</v>
      </c>
      <c r="CU672" t="s">
        <v>119</v>
      </c>
      <c r="DD672" s="170">
        <v>-6.13</v>
      </c>
      <c r="DE672" t="s">
        <v>110</v>
      </c>
      <c r="DF672" s="171">
        <v>0</v>
      </c>
      <c r="DH672" s="172">
        <v>0</v>
      </c>
      <c r="DI672" t="s">
        <v>380</v>
      </c>
      <c r="DJ672">
        <v>0</v>
      </c>
      <c r="DK672" s="173">
        <v>42544</v>
      </c>
      <c r="DL672" t="s">
        <v>119</v>
      </c>
      <c r="DN672" s="174">
        <v>-6.13</v>
      </c>
      <c r="DO672" s="175">
        <v>1</v>
      </c>
      <c r="DP672" s="176">
        <v>1</v>
      </c>
      <c r="DQ672" s="177">
        <v>1589970</v>
      </c>
      <c r="DT672" s="178">
        <v>42548</v>
      </c>
      <c r="DV672" t="s">
        <v>120</v>
      </c>
      <c r="DW672" s="179">
        <v>42544</v>
      </c>
      <c r="DX672" t="s">
        <v>110</v>
      </c>
      <c r="DY672" s="180">
        <v>42544</v>
      </c>
      <c r="DZ672">
        <v>0</v>
      </c>
      <c r="EC672" t="s">
        <v>123</v>
      </c>
      <c r="ED672" s="181">
        <v>0</v>
      </c>
      <c r="EE672" s="182">
        <v>0</v>
      </c>
      <c r="EG672" t="s">
        <v>131</v>
      </c>
      <c r="EJ672" t="str">
        <f t="shared" si="10"/>
        <v>205500020100</v>
      </c>
    </row>
    <row r="673" spans="1:140" x14ac:dyDescent="0.25">
      <c r="A673">
        <v>52500</v>
      </c>
      <c r="B673" t="s">
        <v>379</v>
      </c>
      <c r="C673" s="140">
        <v>42544</v>
      </c>
      <c r="D673" s="141">
        <v>0</v>
      </c>
      <c r="E673">
        <v>52500</v>
      </c>
      <c r="F673" t="s">
        <v>110</v>
      </c>
      <c r="G673" s="142">
        <v>2016</v>
      </c>
      <c r="H673" s="143">
        <v>12</v>
      </c>
      <c r="I673" s="144">
        <v>42544</v>
      </c>
      <c r="J673" t="s">
        <v>111</v>
      </c>
      <c r="L673" t="s">
        <v>110</v>
      </c>
      <c r="M673" t="s">
        <v>110</v>
      </c>
      <c r="O673" s="146">
        <v>0</v>
      </c>
      <c r="P673" t="s">
        <v>112</v>
      </c>
      <c r="R673" s="148">
        <v>42544</v>
      </c>
      <c r="S673" s="149">
        <v>57</v>
      </c>
      <c r="T673" s="150">
        <v>106323.55</v>
      </c>
      <c r="U673" s="151">
        <v>106323.55</v>
      </c>
      <c r="V673" s="152">
        <v>0</v>
      </c>
      <c r="W673" t="s">
        <v>113</v>
      </c>
      <c r="Y673" t="s">
        <v>114</v>
      </c>
      <c r="Z673" t="s">
        <v>114</v>
      </c>
      <c r="AA673" t="s">
        <v>114</v>
      </c>
      <c r="AB673" t="s">
        <v>115</v>
      </c>
      <c r="AC673">
        <v>0</v>
      </c>
      <c r="AD673" t="s">
        <v>110</v>
      </c>
      <c r="AE673" t="s">
        <v>110</v>
      </c>
      <c r="AH673" s="153">
        <v>0</v>
      </c>
      <c r="AI673" s="154">
        <v>42548</v>
      </c>
      <c r="AJ673" s="155">
        <v>1589970</v>
      </c>
      <c r="AK673" s="156">
        <v>1589970.1</v>
      </c>
      <c r="AL673" s="157">
        <v>42544</v>
      </c>
      <c r="AM673" s="158">
        <v>0</v>
      </c>
      <c r="AN673" t="s">
        <v>159</v>
      </c>
      <c r="AO673" s="159">
        <v>42548.730555555558</v>
      </c>
      <c r="AP673" t="s">
        <v>380</v>
      </c>
      <c r="AQ673" t="s">
        <v>119</v>
      </c>
      <c r="AR673" t="s">
        <v>119</v>
      </c>
      <c r="AT673" s="160">
        <v>42544</v>
      </c>
      <c r="AU673" s="161">
        <v>1</v>
      </c>
      <c r="AV673" s="162">
        <v>1</v>
      </c>
      <c r="AW673" t="s">
        <v>120</v>
      </c>
      <c r="AZ673" s="163">
        <v>42548</v>
      </c>
      <c r="BB673" t="s">
        <v>121</v>
      </c>
      <c r="BC673" t="s">
        <v>114</v>
      </c>
      <c r="BD673">
        <v>1</v>
      </c>
      <c r="BE673" t="s">
        <v>110</v>
      </c>
      <c r="BH673">
        <v>1</v>
      </c>
      <c r="BL673" t="s">
        <v>110</v>
      </c>
      <c r="BM673" s="165">
        <v>42544</v>
      </c>
      <c r="BO673" t="s">
        <v>110</v>
      </c>
      <c r="BP673" t="s">
        <v>123</v>
      </c>
      <c r="BS673" s="166">
        <v>42548.718055555553</v>
      </c>
      <c r="BU673" t="s">
        <v>110</v>
      </c>
      <c r="BV673" t="s">
        <v>380</v>
      </c>
      <c r="BW673" t="s">
        <v>110</v>
      </c>
      <c r="BZ673">
        <v>52500</v>
      </c>
      <c r="CA673" t="s">
        <v>379</v>
      </c>
      <c r="CB673" s="167">
        <v>42544</v>
      </c>
      <c r="CC673" s="168">
        <v>0</v>
      </c>
      <c r="CD673" s="169">
        <v>9</v>
      </c>
      <c r="CE673" t="s">
        <v>111</v>
      </c>
      <c r="CH673">
        <v>2056000</v>
      </c>
      <c r="CL673">
        <v>10000</v>
      </c>
      <c r="CM673">
        <v>10100</v>
      </c>
      <c r="CU673" t="s">
        <v>119</v>
      </c>
      <c r="DD673" s="170">
        <v>-10271.299999999999</v>
      </c>
      <c r="DE673" t="s">
        <v>110</v>
      </c>
      <c r="DF673" s="171">
        <v>0</v>
      </c>
      <c r="DH673" s="172">
        <v>0</v>
      </c>
      <c r="DI673" t="s">
        <v>380</v>
      </c>
      <c r="DJ673">
        <v>0</v>
      </c>
      <c r="DK673" s="173">
        <v>42544</v>
      </c>
      <c r="DL673" t="s">
        <v>119</v>
      </c>
      <c r="DN673" s="174">
        <v>-10271.299999999999</v>
      </c>
      <c r="DO673" s="175">
        <v>1</v>
      </c>
      <c r="DP673" s="176">
        <v>1</v>
      </c>
      <c r="DQ673" s="177">
        <v>1589970</v>
      </c>
      <c r="DT673" s="178">
        <v>42548</v>
      </c>
      <c r="DV673" t="s">
        <v>120</v>
      </c>
      <c r="DW673" s="179">
        <v>42544</v>
      </c>
      <c r="DX673" t="s">
        <v>110</v>
      </c>
      <c r="DY673" s="180">
        <v>42544</v>
      </c>
      <c r="DZ673">
        <v>0</v>
      </c>
      <c r="EC673" t="s">
        <v>123</v>
      </c>
      <c r="ED673" s="181">
        <v>0</v>
      </c>
      <c r="EE673" s="182">
        <v>0</v>
      </c>
      <c r="EG673" t="s">
        <v>131</v>
      </c>
      <c r="EJ673" t="str">
        <f t="shared" si="10"/>
        <v>205600010100</v>
      </c>
    </row>
    <row r="674" spans="1:140" x14ac:dyDescent="0.25">
      <c r="A674">
        <v>52500</v>
      </c>
      <c r="B674" t="s">
        <v>379</v>
      </c>
      <c r="C674" s="140">
        <v>42544</v>
      </c>
      <c r="D674" s="141">
        <v>0</v>
      </c>
      <c r="E674">
        <v>52500</v>
      </c>
      <c r="F674" t="s">
        <v>110</v>
      </c>
      <c r="G674" s="142">
        <v>2016</v>
      </c>
      <c r="H674" s="143">
        <v>12</v>
      </c>
      <c r="I674" s="144">
        <v>42544</v>
      </c>
      <c r="J674" t="s">
        <v>111</v>
      </c>
      <c r="L674" t="s">
        <v>110</v>
      </c>
      <c r="M674" t="s">
        <v>110</v>
      </c>
      <c r="O674" s="146">
        <v>0</v>
      </c>
      <c r="P674" t="s">
        <v>112</v>
      </c>
      <c r="R674" s="148">
        <v>42544</v>
      </c>
      <c r="S674" s="149">
        <v>57</v>
      </c>
      <c r="T674" s="150">
        <v>106323.55</v>
      </c>
      <c r="U674" s="151">
        <v>106323.55</v>
      </c>
      <c r="V674" s="152">
        <v>0</v>
      </c>
      <c r="W674" t="s">
        <v>113</v>
      </c>
      <c r="Y674" t="s">
        <v>114</v>
      </c>
      <c r="Z674" t="s">
        <v>114</v>
      </c>
      <c r="AA674" t="s">
        <v>114</v>
      </c>
      <c r="AB674" t="s">
        <v>115</v>
      </c>
      <c r="AC674">
        <v>0</v>
      </c>
      <c r="AD674" t="s">
        <v>110</v>
      </c>
      <c r="AE674" t="s">
        <v>110</v>
      </c>
      <c r="AH674" s="153">
        <v>0</v>
      </c>
      <c r="AI674" s="154">
        <v>42548</v>
      </c>
      <c r="AJ674" s="155">
        <v>1589970</v>
      </c>
      <c r="AK674" s="156">
        <v>1589970.1</v>
      </c>
      <c r="AL674" s="157">
        <v>42544</v>
      </c>
      <c r="AM674" s="158">
        <v>0</v>
      </c>
      <c r="AN674" t="s">
        <v>159</v>
      </c>
      <c r="AO674" s="159">
        <v>42548.730555555558</v>
      </c>
      <c r="AP674" t="s">
        <v>380</v>
      </c>
      <c r="AQ674" t="s">
        <v>119</v>
      </c>
      <c r="AR674" t="s">
        <v>119</v>
      </c>
      <c r="AT674" s="160">
        <v>42544</v>
      </c>
      <c r="AU674" s="161">
        <v>1</v>
      </c>
      <c r="AV674" s="162">
        <v>1</v>
      </c>
      <c r="AW674" t="s">
        <v>120</v>
      </c>
      <c r="AZ674" s="163">
        <v>42548</v>
      </c>
      <c r="BB674" t="s">
        <v>121</v>
      </c>
      <c r="BC674" t="s">
        <v>114</v>
      </c>
      <c r="BD674">
        <v>1</v>
      </c>
      <c r="BE674" t="s">
        <v>110</v>
      </c>
      <c r="BH674">
        <v>1</v>
      </c>
      <c r="BL674" t="s">
        <v>110</v>
      </c>
      <c r="BM674" s="165">
        <v>42544</v>
      </c>
      <c r="BO674" t="s">
        <v>110</v>
      </c>
      <c r="BP674" t="s">
        <v>123</v>
      </c>
      <c r="BS674" s="166">
        <v>42548.718055555553</v>
      </c>
      <c r="BU674" t="s">
        <v>110</v>
      </c>
      <c r="BV674" t="s">
        <v>380</v>
      </c>
      <c r="BW674" t="s">
        <v>110</v>
      </c>
      <c r="BZ674">
        <v>52500</v>
      </c>
      <c r="CA674" t="s">
        <v>379</v>
      </c>
      <c r="CB674" s="167">
        <v>42544</v>
      </c>
      <c r="CC674" s="168">
        <v>0</v>
      </c>
      <c r="CD674" s="169">
        <v>10</v>
      </c>
      <c r="CE674" t="s">
        <v>111</v>
      </c>
      <c r="CH674">
        <v>2056000</v>
      </c>
      <c r="CL674">
        <v>10000</v>
      </c>
      <c r="CM674">
        <v>20100</v>
      </c>
      <c r="CU674" t="s">
        <v>119</v>
      </c>
      <c r="DD674" s="170">
        <v>-1778.65</v>
      </c>
      <c r="DE674" t="s">
        <v>110</v>
      </c>
      <c r="DF674" s="171">
        <v>0</v>
      </c>
      <c r="DH674" s="172">
        <v>0</v>
      </c>
      <c r="DI674" t="s">
        <v>380</v>
      </c>
      <c r="DJ674">
        <v>0</v>
      </c>
      <c r="DK674" s="173">
        <v>42544</v>
      </c>
      <c r="DL674" t="s">
        <v>119</v>
      </c>
      <c r="DN674" s="174">
        <v>-1778.65</v>
      </c>
      <c r="DO674" s="175">
        <v>1</v>
      </c>
      <c r="DP674" s="176">
        <v>1</v>
      </c>
      <c r="DQ674" s="177">
        <v>1589970</v>
      </c>
      <c r="DT674" s="178">
        <v>42548</v>
      </c>
      <c r="DV674" t="s">
        <v>120</v>
      </c>
      <c r="DW674" s="179">
        <v>42544</v>
      </c>
      <c r="DX674" t="s">
        <v>110</v>
      </c>
      <c r="DY674" s="180">
        <v>42544</v>
      </c>
      <c r="DZ674">
        <v>0</v>
      </c>
      <c r="EC674" t="s">
        <v>123</v>
      </c>
      <c r="ED674" s="181">
        <v>0</v>
      </c>
      <c r="EE674" s="182">
        <v>0</v>
      </c>
      <c r="EG674" t="s">
        <v>131</v>
      </c>
      <c r="EJ674" t="str">
        <f t="shared" si="10"/>
        <v>205600020100</v>
      </c>
    </row>
    <row r="675" spans="1:140" x14ac:dyDescent="0.25">
      <c r="A675">
        <v>52500</v>
      </c>
      <c r="B675" t="s">
        <v>379</v>
      </c>
      <c r="C675" s="140">
        <v>42544</v>
      </c>
      <c r="D675" s="141">
        <v>0</v>
      </c>
      <c r="E675">
        <v>52500</v>
      </c>
      <c r="F675" t="s">
        <v>110</v>
      </c>
      <c r="G675" s="142">
        <v>2016</v>
      </c>
      <c r="H675" s="143">
        <v>12</v>
      </c>
      <c r="I675" s="144">
        <v>42544</v>
      </c>
      <c r="J675" t="s">
        <v>111</v>
      </c>
      <c r="L675" t="s">
        <v>110</v>
      </c>
      <c r="M675" t="s">
        <v>110</v>
      </c>
      <c r="O675" s="146">
        <v>0</v>
      </c>
      <c r="P675" t="s">
        <v>112</v>
      </c>
      <c r="R675" s="148">
        <v>42544</v>
      </c>
      <c r="S675" s="149">
        <v>57</v>
      </c>
      <c r="T675" s="150">
        <v>106323.55</v>
      </c>
      <c r="U675" s="151">
        <v>106323.55</v>
      </c>
      <c r="V675" s="152">
        <v>0</v>
      </c>
      <c r="W675" t="s">
        <v>113</v>
      </c>
      <c r="Y675" t="s">
        <v>114</v>
      </c>
      <c r="Z675" t="s">
        <v>114</v>
      </c>
      <c r="AA675" t="s">
        <v>114</v>
      </c>
      <c r="AB675" t="s">
        <v>115</v>
      </c>
      <c r="AC675">
        <v>0</v>
      </c>
      <c r="AD675" t="s">
        <v>110</v>
      </c>
      <c r="AE675" t="s">
        <v>110</v>
      </c>
      <c r="AH675" s="153">
        <v>0</v>
      </c>
      <c r="AI675" s="154">
        <v>42548</v>
      </c>
      <c r="AJ675" s="155">
        <v>1589970</v>
      </c>
      <c r="AK675" s="156">
        <v>1589970.1</v>
      </c>
      <c r="AL675" s="157">
        <v>42544</v>
      </c>
      <c r="AM675" s="158">
        <v>0</v>
      </c>
      <c r="AN675" t="s">
        <v>159</v>
      </c>
      <c r="AO675" s="159">
        <v>42548.730555555558</v>
      </c>
      <c r="AP675" t="s">
        <v>380</v>
      </c>
      <c r="AQ675" t="s">
        <v>119</v>
      </c>
      <c r="AR675" t="s">
        <v>119</v>
      </c>
      <c r="AT675" s="160">
        <v>42544</v>
      </c>
      <c r="AU675" s="161">
        <v>1</v>
      </c>
      <c r="AV675" s="162">
        <v>1</v>
      </c>
      <c r="AW675" t="s">
        <v>120</v>
      </c>
      <c r="AZ675" s="163">
        <v>42548</v>
      </c>
      <c r="BB675" t="s">
        <v>121</v>
      </c>
      <c r="BC675" t="s">
        <v>114</v>
      </c>
      <c r="BD675">
        <v>1</v>
      </c>
      <c r="BE675" t="s">
        <v>110</v>
      </c>
      <c r="BH675">
        <v>1</v>
      </c>
      <c r="BL675" t="s">
        <v>110</v>
      </c>
      <c r="BM675" s="165">
        <v>42544</v>
      </c>
      <c r="BO675" t="s">
        <v>110</v>
      </c>
      <c r="BP675" t="s">
        <v>123</v>
      </c>
      <c r="BS675" s="166">
        <v>42548.718055555553</v>
      </c>
      <c r="BU675" t="s">
        <v>110</v>
      </c>
      <c r="BV675" t="s">
        <v>380</v>
      </c>
      <c r="BW675" t="s">
        <v>110</v>
      </c>
      <c r="BZ675">
        <v>52500</v>
      </c>
      <c r="CA675" t="s">
        <v>379</v>
      </c>
      <c r="CB675" s="167">
        <v>42544</v>
      </c>
      <c r="CC675" s="168">
        <v>0</v>
      </c>
      <c r="CD675" s="169">
        <v>11</v>
      </c>
      <c r="CE675" t="s">
        <v>111</v>
      </c>
      <c r="CH675">
        <v>2057000</v>
      </c>
      <c r="CL675">
        <v>10000</v>
      </c>
      <c r="CM675">
        <v>10100</v>
      </c>
      <c r="CU675" t="s">
        <v>119</v>
      </c>
      <c r="DD675" s="170">
        <v>-84.86</v>
      </c>
      <c r="DE675" t="s">
        <v>110</v>
      </c>
      <c r="DF675" s="171">
        <v>0</v>
      </c>
      <c r="DH675" s="172">
        <v>0</v>
      </c>
      <c r="DI675" t="s">
        <v>380</v>
      </c>
      <c r="DJ675">
        <v>0</v>
      </c>
      <c r="DK675" s="173">
        <v>42544</v>
      </c>
      <c r="DL675" t="s">
        <v>119</v>
      </c>
      <c r="DN675" s="174">
        <v>-84.86</v>
      </c>
      <c r="DO675" s="175">
        <v>1</v>
      </c>
      <c r="DP675" s="176">
        <v>1</v>
      </c>
      <c r="DQ675" s="177">
        <v>1589970</v>
      </c>
      <c r="DT675" s="178">
        <v>42548</v>
      </c>
      <c r="DV675" t="s">
        <v>120</v>
      </c>
      <c r="DW675" s="179">
        <v>42544</v>
      </c>
      <c r="DX675" t="s">
        <v>110</v>
      </c>
      <c r="DY675" s="180">
        <v>42544</v>
      </c>
      <c r="DZ675">
        <v>0</v>
      </c>
      <c r="EC675" t="s">
        <v>123</v>
      </c>
      <c r="ED675" s="181">
        <v>0</v>
      </c>
      <c r="EE675" s="182">
        <v>0</v>
      </c>
      <c r="EG675" t="s">
        <v>131</v>
      </c>
      <c r="EJ675" t="str">
        <f t="shared" si="10"/>
        <v>205700010100</v>
      </c>
    </row>
    <row r="676" spans="1:140" x14ac:dyDescent="0.25">
      <c r="A676">
        <v>52500</v>
      </c>
      <c r="B676" t="s">
        <v>379</v>
      </c>
      <c r="C676" s="140">
        <v>42544</v>
      </c>
      <c r="D676" s="141">
        <v>0</v>
      </c>
      <c r="E676">
        <v>52500</v>
      </c>
      <c r="F676" t="s">
        <v>110</v>
      </c>
      <c r="G676" s="142">
        <v>2016</v>
      </c>
      <c r="H676" s="143">
        <v>12</v>
      </c>
      <c r="I676" s="144">
        <v>42544</v>
      </c>
      <c r="J676" t="s">
        <v>111</v>
      </c>
      <c r="L676" t="s">
        <v>110</v>
      </c>
      <c r="M676" t="s">
        <v>110</v>
      </c>
      <c r="O676" s="146">
        <v>0</v>
      </c>
      <c r="P676" t="s">
        <v>112</v>
      </c>
      <c r="R676" s="148">
        <v>42544</v>
      </c>
      <c r="S676" s="149">
        <v>57</v>
      </c>
      <c r="T676" s="150">
        <v>106323.55</v>
      </c>
      <c r="U676" s="151">
        <v>106323.55</v>
      </c>
      <c r="V676" s="152">
        <v>0</v>
      </c>
      <c r="W676" t="s">
        <v>113</v>
      </c>
      <c r="Y676" t="s">
        <v>114</v>
      </c>
      <c r="Z676" t="s">
        <v>114</v>
      </c>
      <c r="AA676" t="s">
        <v>114</v>
      </c>
      <c r="AB676" t="s">
        <v>115</v>
      </c>
      <c r="AC676">
        <v>0</v>
      </c>
      <c r="AD676" t="s">
        <v>110</v>
      </c>
      <c r="AE676" t="s">
        <v>110</v>
      </c>
      <c r="AH676" s="153">
        <v>0</v>
      </c>
      <c r="AI676" s="154">
        <v>42548</v>
      </c>
      <c r="AJ676" s="155">
        <v>1589970</v>
      </c>
      <c r="AK676" s="156">
        <v>1589970.1</v>
      </c>
      <c r="AL676" s="157">
        <v>42544</v>
      </c>
      <c r="AM676" s="158">
        <v>0</v>
      </c>
      <c r="AN676" t="s">
        <v>159</v>
      </c>
      <c r="AO676" s="159">
        <v>42548.730555555558</v>
      </c>
      <c r="AP676" t="s">
        <v>380</v>
      </c>
      <c r="AQ676" t="s">
        <v>119</v>
      </c>
      <c r="AR676" t="s">
        <v>119</v>
      </c>
      <c r="AT676" s="160">
        <v>42544</v>
      </c>
      <c r="AU676" s="161">
        <v>1</v>
      </c>
      <c r="AV676" s="162">
        <v>1</v>
      </c>
      <c r="AW676" t="s">
        <v>120</v>
      </c>
      <c r="AZ676" s="163">
        <v>42548</v>
      </c>
      <c r="BB676" t="s">
        <v>121</v>
      </c>
      <c r="BC676" t="s">
        <v>114</v>
      </c>
      <c r="BD676">
        <v>1</v>
      </c>
      <c r="BE676" t="s">
        <v>110</v>
      </c>
      <c r="BH676">
        <v>1</v>
      </c>
      <c r="BL676" t="s">
        <v>110</v>
      </c>
      <c r="BM676" s="165">
        <v>42544</v>
      </c>
      <c r="BO676" t="s">
        <v>110</v>
      </c>
      <c r="BP676" t="s">
        <v>123</v>
      </c>
      <c r="BS676" s="166">
        <v>42548.718055555553</v>
      </c>
      <c r="BU676" t="s">
        <v>110</v>
      </c>
      <c r="BV676" t="s">
        <v>380</v>
      </c>
      <c r="BW676" t="s">
        <v>110</v>
      </c>
      <c r="BZ676">
        <v>52500</v>
      </c>
      <c r="CA676" t="s">
        <v>379</v>
      </c>
      <c r="CB676" s="167">
        <v>42544</v>
      </c>
      <c r="CC676" s="168">
        <v>0</v>
      </c>
      <c r="CD676" s="169">
        <v>12</v>
      </c>
      <c r="CE676" t="s">
        <v>111</v>
      </c>
      <c r="CH676">
        <v>2057000</v>
      </c>
      <c r="CL676">
        <v>10000</v>
      </c>
      <c r="CM676">
        <v>20100</v>
      </c>
      <c r="CU676" t="s">
        <v>119</v>
      </c>
      <c r="DD676" s="170">
        <v>-15.95</v>
      </c>
      <c r="DE676" t="s">
        <v>110</v>
      </c>
      <c r="DF676" s="171">
        <v>0</v>
      </c>
      <c r="DH676" s="172">
        <v>0</v>
      </c>
      <c r="DI676" t="s">
        <v>380</v>
      </c>
      <c r="DJ676">
        <v>0</v>
      </c>
      <c r="DK676" s="173">
        <v>42544</v>
      </c>
      <c r="DL676" t="s">
        <v>119</v>
      </c>
      <c r="DN676" s="174">
        <v>-15.95</v>
      </c>
      <c r="DO676" s="175">
        <v>1</v>
      </c>
      <c r="DP676" s="176">
        <v>1</v>
      </c>
      <c r="DQ676" s="177">
        <v>1589970</v>
      </c>
      <c r="DT676" s="178">
        <v>42548</v>
      </c>
      <c r="DV676" t="s">
        <v>120</v>
      </c>
      <c r="DW676" s="179">
        <v>42544</v>
      </c>
      <c r="DX676" t="s">
        <v>110</v>
      </c>
      <c r="DY676" s="180">
        <v>42544</v>
      </c>
      <c r="DZ676">
        <v>0</v>
      </c>
      <c r="EC676" t="s">
        <v>123</v>
      </c>
      <c r="ED676" s="181">
        <v>0</v>
      </c>
      <c r="EE676" s="182">
        <v>0</v>
      </c>
      <c r="EG676" t="s">
        <v>131</v>
      </c>
      <c r="EJ676" t="str">
        <f t="shared" si="10"/>
        <v>205700020100</v>
      </c>
    </row>
    <row r="677" spans="1:140" x14ac:dyDescent="0.25">
      <c r="A677">
        <v>52500</v>
      </c>
      <c r="B677" t="s">
        <v>379</v>
      </c>
      <c r="C677" s="140">
        <v>42544</v>
      </c>
      <c r="D677" s="141">
        <v>0</v>
      </c>
      <c r="E677">
        <v>52500</v>
      </c>
      <c r="F677" t="s">
        <v>110</v>
      </c>
      <c r="G677" s="142">
        <v>2016</v>
      </c>
      <c r="H677" s="143">
        <v>12</v>
      </c>
      <c r="I677" s="144">
        <v>42544</v>
      </c>
      <c r="J677" t="s">
        <v>111</v>
      </c>
      <c r="L677" t="s">
        <v>110</v>
      </c>
      <c r="M677" t="s">
        <v>110</v>
      </c>
      <c r="O677" s="146">
        <v>0</v>
      </c>
      <c r="P677" t="s">
        <v>112</v>
      </c>
      <c r="R677" s="148">
        <v>42544</v>
      </c>
      <c r="S677" s="149">
        <v>57</v>
      </c>
      <c r="T677" s="150">
        <v>106323.55</v>
      </c>
      <c r="U677" s="151">
        <v>106323.55</v>
      </c>
      <c r="V677" s="152">
        <v>0</v>
      </c>
      <c r="W677" t="s">
        <v>113</v>
      </c>
      <c r="Y677" t="s">
        <v>114</v>
      </c>
      <c r="Z677" t="s">
        <v>114</v>
      </c>
      <c r="AA677" t="s">
        <v>114</v>
      </c>
      <c r="AB677" t="s">
        <v>115</v>
      </c>
      <c r="AC677">
        <v>0</v>
      </c>
      <c r="AD677" t="s">
        <v>110</v>
      </c>
      <c r="AE677" t="s">
        <v>110</v>
      </c>
      <c r="AH677" s="153">
        <v>0</v>
      </c>
      <c r="AI677" s="154">
        <v>42548</v>
      </c>
      <c r="AJ677" s="155">
        <v>1589970</v>
      </c>
      <c r="AK677" s="156">
        <v>1589970.1</v>
      </c>
      <c r="AL677" s="157">
        <v>42544</v>
      </c>
      <c r="AM677" s="158">
        <v>0</v>
      </c>
      <c r="AN677" t="s">
        <v>159</v>
      </c>
      <c r="AO677" s="159">
        <v>42548.730555555558</v>
      </c>
      <c r="AP677" t="s">
        <v>380</v>
      </c>
      <c r="AQ677" t="s">
        <v>119</v>
      </c>
      <c r="AR677" t="s">
        <v>119</v>
      </c>
      <c r="AT677" s="160">
        <v>42544</v>
      </c>
      <c r="AU677" s="161">
        <v>1</v>
      </c>
      <c r="AV677" s="162">
        <v>1</v>
      </c>
      <c r="AW677" t="s">
        <v>120</v>
      </c>
      <c r="AZ677" s="163">
        <v>42548</v>
      </c>
      <c r="BB677" t="s">
        <v>121</v>
      </c>
      <c r="BC677" t="s">
        <v>114</v>
      </c>
      <c r="BD677">
        <v>1</v>
      </c>
      <c r="BE677" t="s">
        <v>110</v>
      </c>
      <c r="BH677">
        <v>1</v>
      </c>
      <c r="BL677" t="s">
        <v>110</v>
      </c>
      <c r="BM677" s="165">
        <v>42544</v>
      </c>
      <c r="BO677" t="s">
        <v>110</v>
      </c>
      <c r="BP677" t="s">
        <v>123</v>
      </c>
      <c r="BS677" s="166">
        <v>42548.718055555553</v>
      </c>
      <c r="BU677" t="s">
        <v>110</v>
      </c>
      <c r="BV677" t="s">
        <v>380</v>
      </c>
      <c r="BW677" t="s">
        <v>110</v>
      </c>
      <c r="BZ677">
        <v>52500</v>
      </c>
      <c r="CA677" t="s">
        <v>379</v>
      </c>
      <c r="CB677" s="167">
        <v>42544</v>
      </c>
      <c r="CC677" s="168">
        <v>0</v>
      </c>
      <c r="CD677" s="169">
        <v>13</v>
      </c>
      <c r="CE677" t="s">
        <v>111</v>
      </c>
      <c r="CH677">
        <v>2058000</v>
      </c>
      <c r="CL677">
        <v>10000</v>
      </c>
      <c r="CM677">
        <v>10100</v>
      </c>
      <c r="CU677" t="s">
        <v>119</v>
      </c>
      <c r="DD677" s="170">
        <v>-1027</v>
      </c>
      <c r="DE677" t="s">
        <v>110</v>
      </c>
      <c r="DF677" s="171">
        <v>0</v>
      </c>
      <c r="DH677" s="172">
        <v>0</v>
      </c>
      <c r="DI677" t="s">
        <v>380</v>
      </c>
      <c r="DJ677">
        <v>0</v>
      </c>
      <c r="DK677" s="173">
        <v>42544</v>
      </c>
      <c r="DL677" t="s">
        <v>119</v>
      </c>
      <c r="DN677" s="174">
        <v>-1027</v>
      </c>
      <c r="DO677" s="175">
        <v>1</v>
      </c>
      <c r="DP677" s="176">
        <v>1</v>
      </c>
      <c r="DQ677" s="177">
        <v>1589970</v>
      </c>
      <c r="DT677" s="178">
        <v>42548</v>
      </c>
      <c r="DV677" t="s">
        <v>120</v>
      </c>
      <c r="DW677" s="179">
        <v>42544</v>
      </c>
      <c r="DX677" t="s">
        <v>110</v>
      </c>
      <c r="DY677" s="180">
        <v>42544</v>
      </c>
      <c r="DZ677">
        <v>0</v>
      </c>
      <c r="EC677" t="s">
        <v>123</v>
      </c>
      <c r="ED677" s="181">
        <v>0</v>
      </c>
      <c r="EE677" s="182">
        <v>0</v>
      </c>
      <c r="EG677" t="s">
        <v>131</v>
      </c>
      <c r="EJ677" t="str">
        <f t="shared" si="10"/>
        <v>205800010100</v>
      </c>
    </row>
    <row r="678" spans="1:140" x14ac:dyDescent="0.25">
      <c r="A678">
        <v>52500</v>
      </c>
      <c r="B678" t="s">
        <v>379</v>
      </c>
      <c r="C678" s="140">
        <v>42544</v>
      </c>
      <c r="D678" s="141">
        <v>0</v>
      </c>
      <c r="E678">
        <v>52500</v>
      </c>
      <c r="F678" t="s">
        <v>110</v>
      </c>
      <c r="G678" s="142">
        <v>2016</v>
      </c>
      <c r="H678" s="143">
        <v>12</v>
      </c>
      <c r="I678" s="144">
        <v>42544</v>
      </c>
      <c r="J678" t="s">
        <v>111</v>
      </c>
      <c r="L678" t="s">
        <v>110</v>
      </c>
      <c r="M678" t="s">
        <v>110</v>
      </c>
      <c r="O678" s="146">
        <v>0</v>
      </c>
      <c r="P678" t="s">
        <v>112</v>
      </c>
      <c r="R678" s="148">
        <v>42544</v>
      </c>
      <c r="S678" s="149">
        <v>57</v>
      </c>
      <c r="T678" s="150">
        <v>106323.55</v>
      </c>
      <c r="U678" s="151">
        <v>106323.55</v>
      </c>
      <c r="V678" s="152">
        <v>0</v>
      </c>
      <c r="W678" t="s">
        <v>113</v>
      </c>
      <c r="Y678" t="s">
        <v>114</v>
      </c>
      <c r="Z678" t="s">
        <v>114</v>
      </c>
      <c r="AA678" t="s">
        <v>114</v>
      </c>
      <c r="AB678" t="s">
        <v>115</v>
      </c>
      <c r="AC678">
        <v>0</v>
      </c>
      <c r="AD678" t="s">
        <v>110</v>
      </c>
      <c r="AE678" t="s">
        <v>110</v>
      </c>
      <c r="AH678" s="153">
        <v>0</v>
      </c>
      <c r="AI678" s="154">
        <v>42548</v>
      </c>
      <c r="AJ678" s="155">
        <v>1589970</v>
      </c>
      <c r="AK678" s="156">
        <v>1589970.1</v>
      </c>
      <c r="AL678" s="157">
        <v>42544</v>
      </c>
      <c r="AM678" s="158">
        <v>0</v>
      </c>
      <c r="AN678" t="s">
        <v>159</v>
      </c>
      <c r="AO678" s="159">
        <v>42548.730555555558</v>
      </c>
      <c r="AP678" t="s">
        <v>380</v>
      </c>
      <c r="AQ678" t="s">
        <v>119</v>
      </c>
      <c r="AR678" t="s">
        <v>119</v>
      </c>
      <c r="AT678" s="160">
        <v>42544</v>
      </c>
      <c r="AU678" s="161">
        <v>1</v>
      </c>
      <c r="AV678" s="162">
        <v>1</v>
      </c>
      <c r="AW678" t="s">
        <v>120</v>
      </c>
      <c r="AZ678" s="163">
        <v>42548</v>
      </c>
      <c r="BB678" t="s">
        <v>121</v>
      </c>
      <c r="BC678" t="s">
        <v>114</v>
      </c>
      <c r="BD678">
        <v>1</v>
      </c>
      <c r="BE678" t="s">
        <v>110</v>
      </c>
      <c r="BH678">
        <v>1</v>
      </c>
      <c r="BL678" t="s">
        <v>110</v>
      </c>
      <c r="BM678" s="165">
        <v>42544</v>
      </c>
      <c r="BO678" t="s">
        <v>110</v>
      </c>
      <c r="BP678" t="s">
        <v>123</v>
      </c>
      <c r="BS678" s="166">
        <v>42548.718055555553</v>
      </c>
      <c r="BU678" t="s">
        <v>110</v>
      </c>
      <c r="BV678" t="s">
        <v>380</v>
      </c>
      <c r="BW678" t="s">
        <v>110</v>
      </c>
      <c r="BZ678">
        <v>52500</v>
      </c>
      <c r="CA678" t="s">
        <v>379</v>
      </c>
      <c r="CB678" s="167">
        <v>42544</v>
      </c>
      <c r="CC678" s="168">
        <v>0</v>
      </c>
      <c r="CD678" s="169">
        <v>14</v>
      </c>
      <c r="CE678" t="s">
        <v>111</v>
      </c>
      <c r="CH678">
        <v>2058000</v>
      </c>
      <c r="CL678">
        <v>10000</v>
      </c>
      <c r="CM678">
        <v>20100</v>
      </c>
      <c r="CU678" t="s">
        <v>119</v>
      </c>
      <c r="DD678" s="170">
        <v>-115.77</v>
      </c>
      <c r="DE678" t="s">
        <v>110</v>
      </c>
      <c r="DF678" s="171">
        <v>0</v>
      </c>
      <c r="DH678" s="172">
        <v>0</v>
      </c>
      <c r="DI678" t="s">
        <v>380</v>
      </c>
      <c r="DJ678">
        <v>0</v>
      </c>
      <c r="DK678" s="173">
        <v>42544</v>
      </c>
      <c r="DL678" t="s">
        <v>119</v>
      </c>
      <c r="DN678" s="174">
        <v>-115.77</v>
      </c>
      <c r="DO678" s="175">
        <v>1</v>
      </c>
      <c r="DP678" s="176">
        <v>1</v>
      </c>
      <c r="DQ678" s="177">
        <v>1589970</v>
      </c>
      <c r="DT678" s="178">
        <v>42548</v>
      </c>
      <c r="DV678" t="s">
        <v>120</v>
      </c>
      <c r="DW678" s="179">
        <v>42544</v>
      </c>
      <c r="DX678" t="s">
        <v>110</v>
      </c>
      <c r="DY678" s="180">
        <v>42544</v>
      </c>
      <c r="DZ678">
        <v>0</v>
      </c>
      <c r="EC678" t="s">
        <v>123</v>
      </c>
      <c r="ED678" s="181">
        <v>0</v>
      </c>
      <c r="EE678" s="182">
        <v>0</v>
      </c>
      <c r="EG678" t="s">
        <v>131</v>
      </c>
      <c r="EJ678" t="str">
        <f t="shared" si="10"/>
        <v>205800020100</v>
      </c>
    </row>
    <row r="679" spans="1:140" x14ac:dyDescent="0.25">
      <c r="A679">
        <v>52500</v>
      </c>
      <c r="B679" t="s">
        <v>379</v>
      </c>
      <c r="C679" s="140">
        <v>42544</v>
      </c>
      <c r="D679" s="141">
        <v>0</v>
      </c>
      <c r="E679">
        <v>52500</v>
      </c>
      <c r="F679" t="s">
        <v>110</v>
      </c>
      <c r="G679" s="142">
        <v>2016</v>
      </c>
      <c r="H679" s="143">
        <v>12</v>
      </c>
      <c r="I679" s="144">
        <v>42544</v>
      </c>
      <c r="J679" t="s">
        <v>111</v>
      </c>
      <c r="L679" t="s">
        <v>110</v>
      </c>
      <c r="M679" t="s">
        <v>110</v>
      </c>
      <c r="O679" s="146">
        <v>0</v>
      </c>
      <c r="P679" t="s">
        <v>112</v>
      </c>
      <c r="R679" s="148">
        <v>42544</v>
      </c>
      <c r="S679" s="149">
        <v>57</v>
      </c>
      <c r="T679" s="150">
        <v>106323.55</v>
      </c>
      <c r="U679" s="151">
        <v>106323.55</v>
      </c>
      <c r="V679" s="152">
        <v>0</v>
      </c>
      <c r="W679" t="s">
        <v>113</v>
      </c>
      <c r="Y679" t="s">
        <v>114</v>
      </c>
      <c r="Z679" t="s">
        <v>114</v>
      </c>
      <c r="AA679" t="s">
        <v>114</v>
      </c>
      <c r="AB679" t="s">
        <v>115</v>
      </c>
      <c r="AC679">
        <v>0</v>
      </c>
      <c r="AD679" t="s">
        <v>110</v>
      </c>
      <c r="AE679" t="s">
        <v>110</v>
      </c>
      <c r="AH679" s="153">
        <v>0</v>
      </c>
      <c r="AI679" s="154">
        <v>42548</v>
      </c>
      <c r="AJ679" s="155">
        <v>1589970</v>
      </c>
      <c r="AK679" s="156">
        <v>1589970.1</v>
      </c>
      <c r="AL679" s="157">
        <v>42544</v>
      </c>
      <c r="AM679" s="158">
        <v>0</v>
      </c>
      <c r="AN679" t="s">
        <v>159</v>
      </c>
      <c r="AO679" s="159">
        <v>42548.730555555558</v>
      </c>
      <c r="AP679" t="s">
        <v>380</v>
      </c>
      <c r="AQ679" t="s">
        <v>119</v>
      </c>
      <c r="AR679" t="s">
        <v>119</v>
      </c>
      <c r="AT679" s="160">
        <v>42544</v>
      </c>
      <c r="AU679" s="161">
        <v>1</v>
      </c>
      <c r="AV679" s="162">
        <v>1</v>
      </c>
      <c r="AW679" t="s">
        <v>120</v>
      </c>
      <c r="AZ679" s="163">
        <v>42548</v>
      </c>
      <c r="BB679" t="s">
        <v>121</v>
      </c>
      <c r="BC679" t="s">
        <v>114</v>
      </c>
      <c r="BD679">
        <v>1</v>
      </c>
      <c r="BE679" t="s">
        <v>110</v>
      </c>
      <c r="BH679">
        <v>1</v>
      </c>
      <c r="BL679" t="s">
        <v>110</v>
      </c>
      <c r="BM679" s="165">
        <v>42544</v>
      </c>
      <c r="BO679" t="s">
        <v>110</v>
      </c>
      <c r="BP679" t="s">
        <v>123</v>
      </c>
      <c r="BS679" s="166">
        <v>42548.718055555553</v>
      </c>
      <c r="BU679" t="s">
        <v>110</v>
      </c>
      <c r="BV679" t="s">
        <v>380</v>
      </c>
      <c r="BW679" t="s">
        <v>110</v>
      </c>
      <c r="BZ679">
        <v>52500</v>
      </c>
      <c r="CA679" t="s">
        <v>379</v>
      </c>
      <c r="CB679" s="167">
        <v>42544</v>
      </c>
      <c r="CC679" s="168">
        <v>0</v>
      </c>
      <c r="CD679" s="169">
        <v>15</v>
      </c>
      <c r="CE679" t="s">
        <v>111</v>
      </c>
      <c r="CH679">
        <v>2061000</v>
      </c>
      <c r="CL679">
        <v>10000</v>
      </c>
      <c r="CM679">
        <v>10100</v>
      </c>
      <c r="CU679" t="s">
        <v>119</v>
      </c>
      <c r="DD679" s="170">
        <v>-31.25</v>
      </c>
      <c r="DE679" t="s">
        <v>110</v>
      </c>
      <c r="DF679" s="171">
        <v>0</v>
      </c>
      <c r="DH679" s="172">
        <v>0</v>
      </c>
      <c r="DI679" t="s">
        <v>380</v>
      </c>
      <c r="DJ679">
        <v>0</v>
      </c>
      <c r="DK679" s="173">
        <v>42544</v>
      </c>
      <c r="DL679" t="s">
        <v>119</v>
      </c>
      <c r="DN679" s="174">
        <v>-31.25</v>
      </c>
      <c r="DO679" s="175">
        <v>1</v>
      </c>
      <c r="DP679" s="176">
        <v>1</v>
      </c>
      <c r="DQ679" s="177">
        <v>1589970</v>
      </c>
      <c r="DT679" s="178">
        <v>42548</v>
      </c>
      <c r="DV679" t="s">
        <v>120</v>
      </c>
      <c r="DW679" s="179">
        <v>42544</v>
      </c>
      <c r="DX679" t="s">
        <v>110</v>
      </c>
      <c r="DY679" s="180">
        <v>42544</v>
      </c>
      <c r="DZ679">
        <v>0</v>
      </c>
      <c r="EC679" t="s">
        <v>123</v>
      </c>
      <c r="ED679" s="181">
        <v>0</v>
      </c>
      <c r="EE679" s="182">
        <v>0</v>
      </c>
      <c r="EG679" t="s">
        <v>131</v>
      </c>
      <c r="EJ679" t="str">
        <f t="shared" si="10"/>
        <v>206100010100</v>
      </c>
    </row>
    <row r="680" spans="1:140" x14ac:dyDescent="0.25">
      <c r="A680">
        <v>52500</v>
      </c>
      <c r="B680" t="s">
        <v>379</v>
      </c>
      <c r="C680" s="140">
        <v>42544</v>
      </c>
      <c r="D680" s="141">
        <v>0</v>
      </c>
      <c r="E680">
        <v>52500</v>
      </c>
      <c r="F680" t="s">
        <v>110</v>
      </c>
      <c r="G680" s="142">
        <v>2016</v>
      </c>
      <c r="H680" s="143">
        <v>12</v>
      </c>
      <c r="I680" s="144">
        <v>42544</v>
      </c>
      <c r="J680" t="s">
        <v>111</v>
      </c>
      <c r="L680" t="s">
        <v>110</v>
      </c>
      <c r="M680" t="s">
        <v>110</v>
      </c>
      <c r="O680" s="146">
        <v>0</v>
      </c>
      <c r="P680" t="s">
        <v>112</v>
      </c>
      <c r="R680" s="148">
        <v>42544</v>
      </c>
      <c r="S680" s="149">
        <v>57</v>
      </c>
      <c r="T680" s="150">
        <v>106323.55</v>
      </c>
      <c r="U680" s="151">
        <v>106323.55</v>
      </c>
      <c r="V680" s="152">
        <v>0</v>
      </c>
      <c r="W680" t="s">
        <v>113</v>
      </c>
      <c r="Y680" t="s">
        <v>114</v>
      </c>
      <c r="Z680" t="s">
        <v>114</v>
      </c>
      <c r="AA680" t="s">
        <v>114</v>
      </c>
      <c r="AB680" t="s">
        <v>115</v>
      </c>
      <c r="AC680">
        <v>0</v>
      </c>
      <c r="AD680" t="s">
        <v>110</v>
      </c>
      <c r="AE680" t="s">
        <v>110</v>
      </c>
      <c r="AH680" s="153">
        <v>0</v>
      </c>
      <c r="AI680" s="154">
        <v>42548</v>
      </c>
      <c r="AJ680" s="155">
        <v>1589970</v>
      </c>
      <c r="AK680" s="156">
        <v>1589970.1</v>
      </c>
      <c r="AL680" s="157">
        <v>42544</v>
      </c>
      <c r="AM680" s="158">
        <v>0</v>
      </c>
      <c r="AN680" t="s">
        <v>159</v>
      </c>
      <c r="AO680" s="159">
        <v>42548.730555555558</v>
      </c>
      <c r="AP680" t="s">
        <v>380</v>
      </c>
      <c r="AQ680" t="s">
        <v>119</v>
      </c>
      <c r="AR680" t="s">
        <v>119</v>
      </c>
      <c r="AT680" s="160">
        <v>42544</v>
      </c>
      <c r="AU680" s="161">
        <v>1</v>
      </c>
      <c r="AV680" s="162">
        <v>1</v>
      </c>
      <c r="AW680" t="s">
        <v>120</v>
      </c>
      <c r="AZ680" s="163">
        <v>42548</v>
      </c>
      <c r="BB680" t="s">
        <v>121</v>
      </c>
      <c r="BC680" t="s">
        <v>114</v>
      </c>
      <c r="BD680">
        <v>1</v>
      </c>
      <c r="BE680" t="s">
        <v>110</v>
      </c>
      <c r="BH680">
        <v>1</v>
      </c>
      <c r="BL680" t="s">
        <v>110</v>
      </c>
      <c r="BM680" s="165">
        <v>42544</v>
      </c>
      <c r="BO680" t="s">
        <v>110</v>
      </c>
      <c r="BP680" t="s">
        <v>123</v>
      </c>
      <c r="BS680" s="166">
        <v>42548.718055555553</v>
      </c>
      <c r="BU680" t="s">
        <v>110</v>
      </c>
      <c r="BV680" t="s">
        <v>380</v>
      </c>
      <c r="BW680" t="s">
        <v>110</v>
      </c>
      <c r="BZ680">
        <v>52500</v>
      </c>
      <c r="CA680" t="s">
        <v>379</v>
      </c>
      <c r="CB680" s="167">
        <v>42544</v>
      </c>
      <c r="CC680" s="168">
        <v>0</v>
      </c>
      <c r="CD680" s="169">
        <v>16</v>
      </c>
      <c r="CE680" t="s">
        <v>111</v>
      </c>
      <c r="CH680">
        <v>2061000</v>
      </c>
      <c r="CL680">
        <v>10000</v>
      </c>
      <c r="CM680">
        <v>20100</v>
      </c>
      <c r="CU680" t="s">
        <v>119</v>
      </c>
      <c r="DD680" s="170">
        <v>-31.25</v>
      </c>
      <c r="DE680" t="s">
        <v>110</v>
      </c>
      <c r="DF680" s="171">
        <v>0</v>
      </c>
      <c r="DH680" s="172">
        <v>0</v>
      </c>
      <c r="DI680" t="s">
        <v>380</v>
      </c>
      <c r="DJ680">
        <v>0</v>
      </c>
      <c r="DK680" s="173">
        <v>42544</v>
      </c>
      <c r="DL680" t="s">
        <v>119</v>
      </c>
      <c r="DN680" s="174">
        <v>-31.25</v>
      </c>
      <c r="DO680" s="175">
        <v>1</v>
      </c>
      <c r="DP680" s="176">
        <v>1</v>
      </c>
      <c r="DQ680" s="177">
        <v>1589970</v>
      </c>
      <c r="DT680" s="178">
        <v>42548</v>
      </c>
      <c r="DV680" t="s">
        <v>120</v>
      </c>
      <c r="DW680" s="179">
        <v>42544</v>
      </c>
      <c r="DX680" t="s">
        <v>110</v>
      </c>
      <c r="DY680" s="180">
        <v>42544</v>
      </c>
      <c r="DZ680">
        <v>0</v>
      </c>
      <c r="EC680" t="s">
        <v>123</v>
      </c>
      <c r="ED680" s="181">
        <v>0</v>
      </c>
      <c r="EE680" s="182">
        <v>0</v>
      </c>
      <c r="EG680" t="s">
        <v>131</v>
      </c>
      <c r="EJ680" t="str">
        <f t="shared" si="10"/>
        <v>206100020100</v>
      </c>
    </row>
    <row r="681" spans="1:140" x14ac:dyDescent="0.25">
      <c r="A681">
        <v>52500</v>
      </c>
      <c r="B681" t="s">
        <v>379</v>
      </c>
      <c r="C681" s="140">
        <v>42544</v>
      </c>
      <c r="D681" s="141">
        <v>0</v>
      </c>
      <c r="E681">
        <v>52500</v>
      </c>
      <c r="F681" t="s">
        <v>110</v>
      </c>
      <c r="G681" s="142">
        <v>2016</v>
      </c>
      <c r="H681" s="143">
        <v>12</v>
      </c>
      <c r="I681" s="144">
        <v>42544</v>
      </c>
      <c r="J681" t="s">
        <v>111</v>
      </c>
      <c r="L681" t="s">
        <v>110</v>
      </c>
      <c r="M681" t="s">
        <v>110</v>
      </c>
      <c r="O681" s="146">
        <v>0</v>
      </c>
      <c r="P681" t="s">
        <v>112</v>
      </c>
      <c r="R681" s="148">
        <v>42544</v>
      </c>
      <c r="S681" s="149">
        <v>57</v>
      </c>
      <c r="T681" s="150">
        <v>106323.55</v>
      </c>
      <c r="U681" s="151">
        <v>106323.55</v>
      </c>
      <c r="V681" s="152">
        <v>0</v>
      </c>
      <c r="W681" t="s">
        <v>113</v>
      </c>
      <c r="Y681" t="s">
        <v>114</v>
      </c>
      <c r="Z681" t="s">
        <v>114</v>
      </c>
      <c r="AA681" t="s">
        <v>114</v>
      </c>
      <c r="AB681" t="s">
        <v>115</v>
      </c>
      <c r="AC681">
        <v>0</v>
      </c>
      <c r="AD681" t="s">
        <v>110</v>
      </c>
      <c r="AE681" t="s">
        <v>110</v>
      </c>
      <c r="AH681" s="153">
        <v>0</v>
      </c>
      <c r="AI681" s="154">
        <v>42548</v>
      </c>
      <c r="AJ681" s="155">
        <v>1589970</v>
      </c>
      <c r="AK681" s="156">
        <v>1589970.1</v>
      </c>
      <c r="AL681" s="157">
        <v>42544</v>
      </c>
      <c r="AM681" s="158">
        <v>0</v>
      </c>
      <c r="AN681" t="s">
        <v>159</v>
      </c>
      <c r="AO681" s="159">
        <v>42548.730555555558</v>
      </c>
      <c r="AP681" t="s">
        <v>380</v>
      </c>
      <c r="AQ681" t="s">
        <v>119</v>
      </c>
      <c r="AR681" t="s">
        <v>119</v>
      </c>
      <c r="AT681" s="160">
        <v>42544</v>
      </c>
      <c r="AU681" s="161">
        <v>1</v>
      </c>
      <c r="AV681" s="162">
        <v>1</v>
      </c>
      <c r="AW681" t="s">
        <v>120</v>
      </c>
      <c r="AZ681" s="163">
        <v>42548</v>
      </c>
      <c r="BB681" t="s">
        <v>121</v>
      </c>
      <c r="BC681" t="s">
        <v>114</v>
      </c>
      <c r="BD681">
        <v>1</v>
      </c>
      <c r="BE681" t="s">
        <v>110</v>
      </c>
      <c r="BH681">
        <v>1</v>
      </c>
      <c r="BL681" t="s">
        <v>110</v>
      </c>
      <c r="BM681" s="165">
        <v>42544</v>
      </c>
      <c r="BO681" t="s">
        <v>110</v>
      </c>
      <c r="BP681" t="s">
        <v>123</v>
      </c>
      <c r="BS681" s="166">
        <v>42548.718055555553</v>
      </c>
      <c r="BU681" t="s">
        <v>110</v>
      </c>
      <c r="BV681" t="s">
        <v>380</v>
      </c>
      <c r="BW681" t="s">
        <v>110</v>
      </c>
      <c r="BZ681">
        <v>52500</v>
      </c>
      <c r="CA681" t="s">
        <v>379</v>
      </c>
      <c r="CB681" s="167">
        <v>42544</v>
      </c>
      <c r="CC681" s="168">
        <v>0</v>
      </c>
      <c r="CD681" s="169">
        <v>17</v>
      </c>
      <c r="CE681" t="s">
        <v>111</v>
      </c>
      <c r="CH681">
        <v>2081000</v>
      </c>
      <c r="CL681">
        <v>10000</v>
      </c>
      <c r="CM681">
        <v>10100</v>
      </c>
      <c r="CU681" t="s">
        <v>119</v>
      </c>
      <c r="DD681" s="170">
        <v>139.71</v>
      </c>
      <c r="DE681" t="s">
        <v>110</v>
      </c>
      <c r="DF681" s="171">
        <v>0</v>
      </c>
      <c r="DH681" s="172">
        <v>0</v>
      </c>
      <c r="DI681" t="s">
        <v>380</v>
      </c>
      <c r="DJ681">
        <v>0</v>
      </c>
      <c r="DK681" s="173">
        <v>42544</v>
      </c>
      <c r="DL681" t="s">
        <v>119</v>
      </c>
      <c r="DN681" s="174">
        <v>139.71</v>
      </c>
      <c r="DO681" s="175">
        <v>1</v>
      </c>
      <c r="DP681" s="176">
        <v>1</v>
      </c>
      <c r="DQ681" s="177">
        <v>1589970</v>
      </c>
      <c r="DT681" s="178">
        <v>42548</v>
      </c>
      <c r="DV681" t="s">
        <v>120</v>
      </c>
      <c r="DW681" s="179">
        <v>42544</v>
      </c>
      <c r="DX681" t="s">
        <v>110</v>
      </c>
      <c r="DY681" s="180">
        <v>42544</v>
      </c>
      <c r="DZ681">
        <v>0</v>
      </c>
      <c r="EC681" t="s">
        <v>123</v>
      </c>
      <c r="ED681" s="181">
        <v>0</v>
      </c>
      <c r="EE681" s="182">
        <v>0</v>
      </c>
      <c r="EG681" t="s">
        <v>131</v>
      </c>
      <c r="EJ681" t="str">
        <f t="shared" si="10"/>
        <v>208100010100</v>
      </c>
    </row>
    <row r="682" spans="1:140" x14ac:dyDescent="0.25">
      <c r="A682">
        <v>52500</v>
      </c>
      <c r="B682" t="s">
        <v>379</v>
      </c>
      <c r="C682" s="140">
        <v>42544</v>
      </c>
      <c r="D682" s="141">
        <v>0</v>
      </c>
      <c r="E682">
        <v>52500</v>
      </c>
      <c r="F682" t="s">
        <v>110</v>
      </c>
      <c r="G682" s="142">
        <v>2016</v>
      </c>
      <c r="H682" s="143">
        <v>12</v>
      </c>
      <c r="I682" s="144">
        <v>42544</v>
      </c>
      <c r="J682" t="s">
        <v>111</v>
      </c>
      <c r="L682" t="s">
        <v>110</v>
      </c>
      <c r="M682" t="s">
        <v>110</v>
      </c>
      <c r="O682" s="146">
        <v>0</v>
      </c>
      <c r="P682" t="s">
        <v>112</v>
      </c>
      <c r="R682" s="148">
        <v>42544</v>
      </c>
      <c r="S682" s="149">
        <v>57</v>
      </c>
      <c r="T682" s="150">
        <v>106323.55</v>
      </c>
      <c r="U682" s="151">
        <v>106323.55</v>
      </c>
      <c r="V682" s="152">
        <v>0</v>
      </c>
      <c r="W682" t="s">
        <v>113</v>
      </c>
      <c r="Y682" t="s">
        <v>114</v>
      </c>
      <c r="Z682" t="s">
        <v>114</v>
      </c>
      <c r="AA682" t="s">
        <v>114</v>
      </c>
      <c r="AB682" t="s">
        <v>115</v>
      </c>
      <c r="AC682">
        <v>0</v>
      </c>
      <c r="AD682" t="s">
        <v>110</v>
      </c>
      <c r="AE682" t="s">
        <v>110</v>
      </c>
      <c r="AH682" s="153">
        <v>0</v>
      </c>
      <c r="AI682" s="154">
        <v>42548</v>
      </c>
      <c r="AJ682" s="155">
        <v>1589970</v>
      </c>
      <c r="AK682" s="156">
        <v>1589970.1</v>
      </c>
      <c r="AL682" s="157">
        <v>42544</v>
      </c>
      <c r="AM682" s="158">
        <v>0</v>
      </c>
      <c r="AN682" t="s">
        <v>159</v>
      </c>
      <c r="AO682" s="159">
        <v>42548.730555555558</v>
      </c>
      <c r="AP682" t="s">
        <v>380</v>
      </c>
      <c r="AQ682" t="s">
        <v>119</v>
      </c>
      <c r="AR682" t="s">
        <v>119</v>
      </c>
      <c r="AT682" s="160">
        <v>42544</v>
      </c>
      <c r="AU682" s="161">
        <v>1</v>
      </c>
      <c r="AV682" s="162">
        <v>1</v>
      </c>
      <c r="AW682" t="s">
        <v>120</v>
      </c>
      <c r="AZ682" s="163">
        <v>42548</v>
      </c>
      <c r="BB682" t="s">
        <v>121</v>
      </c>
      <c r="BC682" t="s">
        <v>114</v>
      </c>
      <c r="BD682">
        <v>1</v>
      </c>
      <c r="BE682" t="s">
        <v>110</v>
      </c>
      <c r="BH682">
        <v>1</v>
      </c>
      <c r="BL682" t="s">
        <v>110</v>
      </c>
      <c r="BM682" s="165">
        <v>42544</v>
      </c>
      <c r="BO682" t="s">
        <v>110</v>
      </c>
      <c r="BP682" t="s">
        <v>123</v>
      </c>
      <c r="BS682" s="166">
        <v>42548.718055555553</v>
      </c>
      <c r="BU682" t="s">
        <v>110</v>
      </c>
      <c r="BV682" t="s">
        <v>380</v>
      </c>
      <c r="BW682" t="s">
        <v>110</v>
      </c>
      <c r="BZ682">
        <v>52500</v>
      </c>
      <c r="CA682" t="s">
        <v>379</v>
      </c>
      <c r="CB682" s="167">
        <v>42544</v>
      </c>
      <c r="CC682" s="168">
        <v>0</v>
      </c>
      <c r="CD682" s="169">
        <v>18</v>
      </c>
      <c r="CE682" t="s">
        <v>111</v>
      </c>
      <c r="CH682">
        <v>2100000</v>
      </c>
      <c r="CL682">
        <v>10000</v>
      </c>
      <c r="CM682">
        <v>10100</v>
      </c>
      <c r="CU682" t="s">
        <v>119</v>
      </c>
      <c r="DD682" s="170">
        <v>-2802.08</v>
      </c>
      <c r="DE682" t="s">
        <v>110</v>
      </c>
      <c r="DF682" s="171">
        <v>0</v>
      </c>
      <c r="DH682" s="172">
        <v>0</v>
      </c>
      <c r="DI682" t="s">
        <v>380</v>
      </c>
      <c r="DJ682">
        <v>0</v>
      </c>
      <c r="DK682" s="173">
        <v>42544</v>
      </c>
      <c r="DL682" t="s">
        <v>119</v>
      </c>
      <c r="DN682" s="174">
        <v>-2802.08</v>
      </c>
      <c r="DO682" s="175">
        <v>1</v>
      </c>
      <c r="DP682" s="176">
        <v>1</v>
      </c>
      <c r="DQ682" s="177">
        <v>1589970</v>
      </c>
      <c r="DT682" s="178">
        <v>42548</v>
      </c>
      <c r="DV682" t="s">
        <v>120</v>
      </c>
      <c r="DW682" s="179">
        <v>42544</v>
      </c>
      <c r="DX682" t="s">
        <v>110</v>
      </c>
      <c r="DY682" s="180">
        <v>42544</v>
      </c>
      <c r="DZ682">
        <v>0</v>
      </c>
      <c r="EC682" t="s">
        <v>123</v>
      </c>
      <c r="ED682" s="181">
        <v>0</v>
      </c>
      <c r="EE682" s="182">
        <v>0</v>
      </c>
      <c r="EG682" t="s">
        <v>131</v>
      </c>
      <c r="EJ682" t="str">
        <f t="shared" si="10"/>
        <v>210000010100</v>
      </c>
    </row>
    <row r="683" spans="1:140" x14ac:dyDescent="0.25">
      <c r="A683">
        <v>52500</v>
      </c>
      <c r="B683" t="s">
        <v>379</v>
      </c>
      <c r="C683" s="140">
        <v>42544</v>
      </c>
      <c r="D683" s="141">
        <v>0</v>
      </c>
      <c r="E683">
        <v>52500</v>
      </c>
      <c r="F683" t="s">
        <v>110</v>
      </c>
      <c r="G683" s="142">
        <v>2016</v>
      </c>
      <c r="H683" s="143">
        <v>12</v>
      </c>
      <c r="I683" s="144">
        <v>42544</v>
      </c>
      <c r="J683" t="s">
        <v>111</v>
      </c>
      <c r="L683" t="s">
        <v>110</v>
      </c>
      <c r="M683" t="s">
        <v>110</v>
      </c>
      <c r="O683" s="146">
        <v>0</v>
      </c>
      <c r="P683" t="s">
        <v>112</v>
      </c>
      <c r="R683" s="148">
        <v>42544</v>
      </c>
      <c r="S683" s="149">
        <v>57</v>
      </c>
      <c r="T683" s="150">
        <v>106323.55</v>
      </c>
      <c r="U683" s="151">
        <v>106323.55</v>
      </c>
      <c r="V683" s="152">
        <v>0</v>
      </c>
      <c r="W683" t="s">
        <v>113</v>
      </c>
      <c r="Y683" t="s">
        <v>114</v>
      </c>
      <c r="Z683" t="s">
        <v>114</v>
      </c>
      <c r="AA683" t="s">
        <v>114</v>
      </c>
      <c r="AB683" t="s">
        <v>115</v>
      </c>
      <c r="AC683">
        <v>0</v>
      </c>
      <c r="AD683" t="s">
        <v>110</v>
      </c>
      <c r="AE683" t="s">
        <v>110</v>
      </c>
      <c r="AH683" s="153">
        <v>0</v>
      </c>
      <c r="AI683" s="154">
        <v>42548</v>
      </c>
      <c r="AJ683" s="155">
        <v>1589970</v>
      </c>
      <c r="AK683" s="156">
        <v>1589970.1</v>
      </c>
      <c r="AL683" s="157">
        <v>42544</v>
      </c>
      <c r="AM683" s="158">
        <v>0</v>
      </c>
      <c r="AN683" t="s">
        <v>159</v>
      </c>
      <c r="AO683" s="159">
        <v>42548.730555555558</v>
      </c>
      <c r="AP683" t="s">
        <v>380</v>
      </c>
      <c r="AQ683" t="s">
        <v>119</v>
      </c>
      <c r="AR683" t="s">
        <v>119</v>
      </c>
      <c r="AT683" s="160">
        <v>42544</v>
      </c>
      <c r="AU683" s="161">
        <v>1</v>
      </c>
      <c r="AV683" s="162">
        <v>1</v>
      </c>
      <c r="AW683" t="s">
        <v>120</v>
      </c>
      <c r="AZ683" s="163">
        <v>42548</v>
      </c>
      <c r="BB683" t="s">
        <v>121</v>
      </c>
      <c r="BC683" t="s">
        <v>114</v>
      </c>
      <c r="BD683">
        <v>1</v>
      </c>
      <c r="BE683" t="s">
        <v>110</v>
      </c>
      <c r="BH683">
        <v>1</v>
      </c>
      <c r="BL683" t="s">
        <v>110</v>
      </c>
      <c r="BM683" s="165">
        <v>42544</v>
      </c>
      <c r="BO683" t="s">
        <v>110</v>
      </c>
      <c r="BP683" t="s">
        <v>123</v>
      </c>
      <c r="BS683" s="166">
        <v>42548.718055555553</v>
      </c>
      <c r="BU683" t="s">
        <v>110</v>
      </c>
      <c r="BV683" t="s">
        <v>380</v>
      </c>
      <c r="BW683" t="s">
        <v>110</v>
      </c>
      <c r="BZ683">
        <v>52500</v>
      </c>
      <c r="CA683" t="s">
        <v>379</v>
      </c>
      <c r="CB683" s="167">
        <v>42544</v>
      </c>
      <c r="CC683" s="168">
        <v>0</v>
      </c>
      <c r="CD683" s="169">
        <v>19</v>
      </c>
      <c r="CE683" t="s">
        <v>111</v>
      </c>
      <c r="CH683">
        <v>2100000</v>
      </c>
      <c r="CL683">
        <v>10000</v>
      </c>
      <c r="CM683">
        <v>20100</v>
      </c>
      <c r="CU683" t="s">
        <v>119</v>
      </c>
      <c r="DD683" s="170">
        <v>-251.58</v>
      </c>
      <c r="DE683" t="s">
        <v>110</v>
      </c>
      <c r="DF683" s="171">
        <v>0</v>
      </c>
      <c r="DH683" s="172">
        <v>0</v>
      </c>
      <c r="DI683" t="s">
        <v>380</v>
      </c>
      <c r="DJ683">
        <v>0</v>
      </c>
      <c r="DK683" s="173">
        <v>42544</v>
      </c>
      <c r="DL683" t="s">
        <v>119</v>
      </c>
      <c r="DN683" s="174">
        <v>-251.58</v>
      </c>
      <c r="DO683" s="175">
        <v>1</v>
      </c>
      <c r="DP683" s="176">
        <v>1</v>
      </c>
      <c r="DQ683" s="177">
        <v>1589970</v>
      </c>
      <c r="DT683" s="178">
        <v>42548</v>
      </c>
      <c r="DV683" t="s">
        <v>120</v>
      </c>
      <c r="DW683" s="179">
        <v>42544</v>
      </c>
      <c r="DX683" t="s">
        <v>110</v>
      </c>
      <c r="DY683" s="180">
        <v>42544</v>
      </c>
      <c r="DZ683">
        <v>0</v>
      </c>
      <c r="EC683" t="s">
        <v>123</v>
      </c>
      <c r="ED683" s="181">
        <v>0</v>
      </c>
      <c r="EE683" s="182">
        <v>0</v>
      </c>
      <c r="EG683" t="s">
        <v>131</v>
      </c>
      <c r="EJ683" t="str">
        <f t="shared" si="10"/>
        <v>210000020100</v>
      </c>
    </row>
    <row r="684" spans="1:140" x14ac:dyDescent="0.25">
      <c r="A684">
        <v>52500</v>
      </c>
      <c r="B684" t="s">
        <v>379</v>
      </c>
      <c r="C684" s="140">
        <v>42544</v>
      </c>
      <c r="D684" s="141">
        <v>0</v>
      </c>
      <c r="E684">
        <v>52500</v>
      </c>
      <c r="F684" t="s">
        <v>110</v>
      </c>
      <c r="G684" s="142">
        <v>2016</v>
      </c>
      <c r="H684" s="143">
        <v>12</v>
      </c>
      <c r="I684" s="144">
        <v>42544</v>
      </c>
      <c r="J684" t="s">
        <v>111</v>
      </c>
      <c r="L684" t="s">
        <v>110</v>
      </c>
      <c r="M684" t="s">
        <v>110</v>
      </c>
      <c r="O684" s="146">
        <v>0</v>
      </c>
      <c r="P684" t="s">
        <v>112</v>
      </c>
      <c r="R684" s="148">
        <v>42544</v>
      </c>
      <c r="S684" s="149">
        <v>57</v>
      </c>
      <c r="T684" s="150">
        <v>106323.55</v>
      </c>
      <c r="U684" s="151">
        <v>106323.55</v>
      </c>
      <c r="V684" s="152">
        <v>0</v>
      </c>
      <c r="W684" t="s">
        <v>113</v>
      </c>
      <c r="Y684" t="s">
        <v>114</v>
      </c>
      <c r="Z684" t="s">
        <v>114</v>
      </c>
      <c r="AA684" t="s">
        <v>114</v>
      </c>
      <c r="AB684" t="s">
        <v>115</v>
      </c>
      <c r="AC684">
        <v>0</v>
      </c>
      <c r="AD684" t="s">
        <v>110</v>
      </c>
      <c r="AE684" t="s">
        <v>110</v>
      </c>
      <c r="AH684" s="153">
        <v>0</v>
      </c>
      <c r="AI684" s="154">
        <v>42548</v>
      </c>
      <c r="AJ684" s="155">
        <v>1589970</v>
      </c>
      <c r="AK684" s="156">
        <v>1589970.1</v>
      </c>
      <c r="AL684" s="157">
        <v>42544</v>
      </c>
      <c r="AM684" s="158">
        <v>0</v>
      </c>
      <c r="AN684" t="s">
        <v>159</v>
      </c>
      <c r="AO684" s="159">
        <v>42548.730555555558</v>
      </c>
      <c r="AP684" t="s">
        <v>380</v>
      </c>
      <c r="AQ684" t="s">
        <v>119</v>
      </c>
      <c r="AR684" t="s">
        <v>119</v>
      </c>
      <c r="AT684" s="160">
        <v>42544</v>
      </c>
      <c r="AU684" s="161">
        <v>1</v>
      </c>
      <c r="AV684" s="162">
        <v>1</v>
      </c>
      <c r="AW684" t="s">
        <v>120</v>
      </c>
      <c r="AZ684" s="163">
        <v>42548</v>
      </c>
      <c r="BB684" t="s">
        <v>121</v>
      </c>
      <c r="BC684" t="s">
        <v>114</v>
      </c>
      <c r="BD684">
        <v>1</v>
      </c>
      <c r="BE684" t="s">
        <v>110</v>
      </c>
      <c r="BH684">
        <v>1</v>
      </c>
      <c r="BL684" t="s">
        <v>110</v>
      </c>
      <c r="BM684" s="165">
        <v>42544</v>
      </c>
      <c r="BO684" t="s">
        <v>110</v>
      </c>
      <c r="BP684" t="s">
        <v>123</v>
      </c>
      <c r="BS684" s="166">
        <v>42548.718055555553</v>
      </c>
      <c r="BU684" t="s">
        <v>110</v>
      </c>
      <c r="BV684" t="s">
        <v>380</v>
      </c>
      <c r="BW684" t="s">
        <v>110</v>
      </c>
      <c r="BZ684">
        <v>52500</v>
      </c>
      <c r="CA684" t="s">
        <v>379</v>
      </c>
      <c r="CB684" s="167">
        <v>42544</v>
      </c>
      <c r="CC684" s="168">
        <v>0</v>
      </c>
      <c r="CD684" s="169">
        <v>20</v>
      </c>
      <c r="CE684" t="s">
        <v>111</v>
      </c>
      <c r="CH684">
        <v>2105000</v>
      </c>
      <c r="CL684">
        <v>10000</v>
      </c>
      <c r="CM684">
        <v>10100</v>
      </c>
      <c r="CU684" t="s">
        <v>119</v>
      </c>
      <c r="DD684" s="170">
        <v>-4513.09</v>
      </c>
      <c r="DE684" t="s">
        <v>110</v>
      </c>
      <c r="DF684" s="171">
        <v>0</v>
      </c>
      <c r="DH684" s="172">
        <v>0</v>
      </c>
      <c r="DI684" t="s">
        <v>380</v>
      </c>
      <c r="DJ684">
        <v>0</v>
      </c>
      <c r="DK684" s="173">
        <v>42544</v>
      </c>
      <c r="DL684" t="s">
        <v>119</v>
      </c>
      <c r="DN684" s="174">
        <v>-4513.09</v>
      </c>
      <c r="DO684" s="175">
        <v>1</v>
      </c>
      <c r="DP684" s="176">
        <v>1</v>
      </c>
      <c r="DQ684" s="177">
        <v>1589970</v>
      </c>
      <c r="DT684" s="178">
        <v>42548</v>
      </c>
      <c r="DV684" t="s">
        <v>120</v>
      </c>
      <c r="DW684" s="179">
        <v>42544</v>
      </c>
      <c r="DX684" t="s">
        <v>110</v>
      </c>
      <c r="DY684" s="180">
        <v>42544</v>
      </c>
      <c r="DZ684">
        <v>0</v>
      </c>
      <c r="EC684" t="s">
        <v>123</v>
      </c>
      <c r="ED684" s="181">
        <v>0</v>
      </c>
      <c r="EE684" s="182">
        <v>0</v>
      </c>
      <c r="EG684" t="s">
        <v>131</v>
      </c>
      <c r="EJ684" t="str">
        <f t="shared" si="10"/>
        <v>210500010100</v>
      </c>
    </row>
    <row r="685" spans="1:140" x14ac:dyDescent="0.25">
      <c r="A685">
        <v>52500</v>
      </c>
      <c r="B685" t="s">
        <v>379</v>
      </c>
      <c r="C685" s="140">
        <v>42544</v>
      </c>
      <c r="D685" s="141">
        <v>0</v>
      </c>
      <c r="E685">
        <v>52500</v>
      </c>
      <c r="F685" t="s">
        <v>110</v>
      </c>
      <c r="G685" s="142">
        <v>2016</v>
      </c>
      <c r="H685" s="143">
        <v>12</v>
      </c>
      <c r="I685" s="144">
        <v>42544</v>
      </c>
      <c r="J685" t="s">
        <v>111</v>
      </c>
      <c r="L685" t="s">
        <v>110</v>
      </c>
      <c r="M685" t="s">
        <v>110</v>
      </c>
      <c r="O685" s="146">
        <v>0</v>
      </c>
      <c r="P685" t="s">
        <v>112</v>
      </c>
      <c r="R685" s="148">
        <v>42544</v>
      </c>
      <c r="S685" s="149">
        <v>57</v>
      </c>
      <c r="T685" s="150">
        <v>106323.55</v>
      </c>
      <c r="U685" s="151">
        <v>106323.55</v>
      </c>
      <c r="V685" s="152">
        <v>0</v>
      </c>
      <c r="W685" t="s">
        <v>113</v>
      </c>
      <c r="Y685" t="s">
        <v>114</v>
      </c>
      <c r="Z685" t="s">
        <v>114</v>
      </c>
      <c r="AA685" t="s">
        <v>114</v>
      </c>
      <c r="AB685" t="s">
        <v>115</v>
      </c>
      <c r="AC685">
        <v>0</v>
      </c>
      <c r="AD685" t="s">
        <v>110</v>
      </c>
      <c r="AE685" t="s">
        <v>110</v>
      </c>
      <c r="AH685" s="153">
        <v>0</v>
      </c>
      <c r="AI685" s="154">
        <v>42548</v>
      </c>
      <c r="AJ685" s="155">
        <v>1589970</v>
      </c>
      <c r="AK685" s="156">
        <v>1589970.1</v>
      </c>
      <c r="AL685" s="157">
        <v>42544</v>
      </c>
      <c r="AM685" s="158">
        <v>0</v>
      </c>
      <c r="AN685" t="s">
        <v>159</v>
      </c>
      <c r="AO685" s="159">
        <v>42548.730555555558</v>
      </c>
      <c r="AP685" t="s">
        <v>380</v>
      </c>
      <c r="AQ685" t="s">
        <v>119</v>
      </c>
      <c r="AR685" t="s">
        <v>119</v>
      </c>
      <c r="AT685" s="160">
        <v>42544</v>
      </c>
      <c r="AU685" s="161">
        <v>1</v>
      </c>
      <c r="AV685" s="162">
        <v>1</v>
      </c>
      <c r="AW685" t="s">
        <v>120</v>
      </c>
      <c r="AZ685" s="163">
        <v>42548</v>
      </c>
      <c r="BB685" t="s">
        <v>121</v>
      </c>
      <c r="BC685" t="s">
        <v>114</v>
      </c>
      <c r="BD685">
        <v>1</v>
      </c>
      <c r="BE685" t="s">
        <v>110</v>
      </c>
      <c r="BH685">
        <v>1</v>
      </c>
      <c r="BL685" t="s">
        <v>110</v>
      </c>
      <c r="BM685" s="165">
        <v>42544</v>
      </c>
      <c r="BO685" t="s">
        <v>110</v>
      </c>
      <c r="BP685" t="s">
        <v>123</v>
      </c>
      <c r="BS685" s="166">
        <v>42548.718055555553</v>
      </c>
      <c r="BU685" t="s">
        <v>110</v>
      </c>
      <c r="BV685" t="s">
        <v>380</v>
      </c>
      <c r="BW685" t="s">
        <v>110</v>
      </c>
      <c r="BZ685">
        <v>52500</v>
      </c>
      <c r="CA685" t="s">
        <v>379</v>
      </c>
      <c r="CB685" s="167">
        <v>42544</v>
      </c>
      <c r="CC685" s="168">
        <v>0</v>
      </c>
      <c r="CD685" s="169">
        <v>21</v>
      </c>
      <c r="CE685" t="s">
        <v>111</v>
      </c>
      <c r="CH685">
        <v>2105000</v>
      </c>
      <c r="CL685">
        <v>10000</v>
      </c>
      <c r="CM685">
        <v>20100</v>
      </c>
      <c r="CU685" t="s">
        <v>119</v>
      </c>
      <c r="DD685" s="170">
        <v>-498.62</v>
      </c>
      <c r="DE685" t="s">
        <v>110</v>
      </c>
      <c r="DF685" s="171">
        <v>0</v>
      </c>
      <c r="DH685" s="172">
        <v>0</v>
      </c>
      <c r="DI685" t="s">
        <v>380</v>
      </c>
      <c r="DJ685">
        <v>0</v>
      </c>
      <c r="DK685" s="173">
        <v>42544</v>
      </c>
      <c r="DL685" t="s">
        <v>119</v>
      </c>
      <c r="DN685" s="174">
        <v>-498.62</v>
      </c>
      <c r="DO685" s="175">
        <v>1</v>
      </c>
      <c r="DP685" s="176">
        <v>1</v>
      </c>
      <c r="DQ685" s="177">
        <v>1589970</v>
      </c>
      <c r="DT685" s="178">
        <v>42548</v>
      </c>
      <c r="DV685" t="s">
        <v>120</v>
      </c>
      <c r="DW685" s="179">
        <v>42544</v>
      </c>
      <c r="DX685" t="s">
        <v>110</v>
      </c>
      <c r="DY685" s="180">
        <v>42544</v>
      </c>
      <c r="DZ685">
        <v>0</v>
      </c>
      <c r="EC685" t="s">
        <v>123</v>
      </c>
      <c r="ED685" s="181">
        <v>0</v>
      </c>
      <c r="EE685" s="182">
        <v>0</v>
      </c>
      <c r="EG685" t="s">
        <v>131</v>
      </c>
      <c r="EJ685" t="str">
        <f t="shared" si="10"/>
        <v>210500020100</v>
      </c>
    </row>
    <row r="686" spans="1:140" x14ac:dyDescent="0.25">
      <c r="A686">
        <v>52500</v>
      </c>
      <c r="B686" t="s">
        <v>379</v>
      </c>
      <c r="C686" s="140">
        <v>42544</v>
      </c>
      <c r="D686" s="141">
        <v>0</v>
      </c>
      <c r="E686">
        <v>52500</v>
      </c>
      <c r="F686" t="s">
        <v>110</v>
      </c>
      <c r="G686" s="142">
        <v>2016</v>
      </c>
      <c r="H686" s="143">
        <v>12</v>
      </c>
      <c r="I686" s="144">
        <v>42544</v>
      </c>
      <c r="J686" t="s">
        <v>111</v>
      </c>
      <c r="L686" t="s">
        <v>110</v>
      </c>
      <c r="M686" t="s">
        <v>110</v>
      </c>
      <c r="O686" s="146">
        <v>0</v>
      </c>
      <c r="P686" t="s">
        <v>112</v>
      </c>
      <c r="R686" s="148">
        <v>42544</v>
      </c>
      <c r="S686" s="149">
        <v>57</v>
      </c>
      <c r="T686" s="150">
        <v>106323.55</v>
      </c>
      <c r="U686" s="151">
        <v>106323.55</v>
      </c>
      <c r="V686" s="152">
        <v>0</v>
      </c>
      <c r="W686" t="s">
        <v>113</v>
      </c>
      <c r="Y686" t="s">
        <v>114</v>
      </c>
      <c r="Z686" t="s">
        <v>114</v>
      </c>
      <c r="AA686" t="s">
        <v>114</v>
      </c>
      <c r="AB686" t="s">
        <v>115</v>
      </c>
      <c r="AC686">
        <v>0</v>
      </c>
      <c r="AD686" t="s">
        <v>110</v>
      </c>
      <c r="AE686" t="s">
        <v>110</v>
      </c>
      <c r="AH686" s="153">
        <v>0</v>
      </c>
      <c r="AI686" s="154">
        <v>42548</v>
      </c>
      <c r="AJ686" s="155">
        <v>1589970</v>
      </c>
      <c r="AK686" s="156">
        <v>1589970.1</v>
      </c>
      <c r="AL686" s="157">
        <v>42544</v>
      </c>
      <c r="AM686" s="158">
        <v>0</v>
      </c>
      <c r="AN686" t="s">
        <v>159</v>
      </c>
      <c r="AO686" s="159">
        <v>42548.730555555558</v>
      </c>
      <c r="AP686" t="s">
        <v>380</v>
      </c>
      <c r="AQ686" t="s">
        <v>119</v>
      </c>
      <c r="AR686" t="s">
        <v>119</v>
      </c>
      <c r="AT686" s="160">
        <v>42544</v>
      </c>
      <c r="AU686" s="161">
        <v>1</v>
      </c>
      <c r="AV686" s="162">
        <v>1</v>
      </c>
      <c r="AW686" t="s">
        <v>120</v>
      </c>
      <c r="AZ686" s="163">
        <v>42548</v>
      </c>
      <c r="BB686" t="s">
        <v>121</v>
      </c>
      <c r="BC686" t="s">
        <v>114</v>
      </c>
      <c r="BD686">
        <v>1</v>
      </c>
      <c r="BE686" t="s">
        <v>110</v>
      </c>
      <c r="BH686">
        <v>1</v>
      </c>
      <c r="BL686" t="s">
        <v>110</v>
      </c>
      <c r="BM686" s="165">
        <v>42544</v>
      </c>
      <c r="BO686" t="s">
        <v>110</v>
      </c>
      <c r="BP686" t="s">
        <v>123</v>
      </c>
      <c r="BS686" s="166">
        <v>42548.718055555553</v>
      </c>
      <c r="BU686" t="s">
        <v>110</v>
      </c>
      <c r="BV686" t="s">
        <v>380</v>
      </c>
      <c r="BW686" t="s">
        <v>110</v>
      </c>
      <c r="BZ686">
        <v>52500</v>
      </c>
      <c r="CA686" t="s">
        <v>379</v>
      </c>
      <c r="CB686" s="167">
        <v>42544</v>
      </c>
      <c r="CC686" s="168">
        <v>0</v>
      </c>
      <c r="CD686" s="169">
        <v>22</v>
      </c>
      <c r="CE686" t="s">
        <v>111</v>
      </c>
      <c r="CH686">
        <v>2110000</v>
      </c>
      <c r="CL686">
        <v>10000</v>
      </c>
      <c r="CM686">
        <v>10100</v>
      </c>
      <c r="CU686" t="s">
        <v>119</v>
      </c>
      <c r="DD686" s="170">
        <v>-4391.12</v>
      </c>
      <c r="DE686" t="s">
        <v>110</v>
      </c>
      <c r="DF686" s="171">
        <v>0</v>
      </c>
      <c r="DH686" s="172">
        <v>0</v>
      </c>
      <c r="DI686" t="s">
        <v>380</v>
      </c>
      <c r="DJ686">
        <v>0</v>
      </c>
      <c r="DK686" s="173">
        <v>42544</v>
      </c>
      <c r="DL686" t="s">
        <v>119</v>
      </c>
      <c r="DN686" s="174">
        <v>-4391.12</v>
      </c>
      <c r="DO686" s="175">
        <v>1</v>
      </c>
      <c r="DP686" s="176">
        <v>1</v>
      </c>
      <c r="DQ686" s="177">
        <v>1589970</v>
      </c>
      <c r="DT686" s="178">
        <v>42548</v>
      </c>
      <c r="DV686" t="s">
        <v>120</v>
      </c>
      <c r="DW686" s="179">
        <v>42544</v>
      </c>
      <c r="DX686" t="s">
        <v>110</v>
      </c>
      <c r="DY686" s="180">
        <v>42544</v>
      </c>
      <c r="DZ686">
        <v>0</v>
      </c>
      <c r="EC686" t="s">
        <v>123</v>
      </c>
      <c r="ED686" s="181">
        <v>0</v>
      </c>
      <c r="EE686" s="182">
        <v>0</v>
      </c>
      <c r="EG686" t="s">
        <v>131</v>
      </c>
      <c r="EJ686" t="str">
        <f t="shared" si="10"/>
        <v>211000010100</v>
      </c>
    </row>
    <row r="687" spans="1:140" x14ac:dyDescent="0.25">
      <c r="A687">
        <v>52500</v>
      </c>
      <c r="B687" t="s">
        <v>379</v>
      </c>
      <c r="C687" s="140">
        <v>42544</v>
      </c>
      <c r="D687" s="141">
        <v>0</v>
      </c>
      <c r="E687">
        <v>52500</v>
      </c>
      <c r="F687" t="s">
        <v>110</v>
      </c>
      <c r="G687" s="142">
        <v>2016</v>
      </c>
      <c r="H687" s="143">
        <v>12</v>
      </c>
      <c r="I687" s="144">
        <v>42544</v>
      </c>
      <c r="J687" t="s">
        <v>111</v>
      </c>
      <c r="L687" t="s">
        <v>110</v>
      </c>
      <c r="M687" t="s">
        <v>110</v>
      </c>
      <c r="O687" s="146">
        <v>0</v>
      </c>
      <c r="P687" t="s">
        <v>112</v>
      </c>
      <c r="R687" s="148">
        <v>42544</v>
      </c>
      <c r="S687" s="149">
        <v>57</v>
      </c>
      <c r="T687" s="150">
        <v>106323.55</v>
      </c>
      <c r="U687" s="151">
        <v>106323.55</v>
      </c>
      <c r="V687" s="152">
        <v>0</v>
      </c>
      <c r="W687" t="s">
        <v>113</v>
      </c>
      <c r="Y687" t="s">
        <v>114</v>
      </c>
      <c r="Z687" t="s">
        <v>114</v>
      </c>
      <c r="AA687" t="s">
        <v>114</v>
      </c>
      <c r="AB687" t="s">
        <v>115</v>
      </c>
      <c r="AC687">
        <v>0</v>
      </c>
      <c r="AD687" t="s">
        <v>110</v>
      </c>
      <c r="AE687" t="s">
        <v>110</v>
      </c>
      <c r="AH687" s="153">
        <v>0</v>
      </c>
      <c r="AI687" s="154">
        <v>42548</v>
      </c>
      <c r="AJ687" s="155">
        <v>1589970</v>
      </c>
      <c r="AK687" s="156">
        <v>1589970.1</v>
      </c>
      <c r="AL687" s="157">
        <v>42544</v>
      </c>
      <c r="AM687" s="158">
        <v>0</v>
      </c>
      <c r="AN687" t="s">
        <v>159</v>
      </c>
      <c r="AO687" s="159">
        <v>42548.730555555558</v>
      </c>
      <c r="AP687" t="s">
        <v>380</v>
      </c>
      <c r="AQ687" t="s">
        <v>119</v>
      </c>
      <c r="AR687" t="s">
        <v>119</v>
      </c>
      <c r="AT687" s="160">
        <v>42544</v>
      </c>
      <c r="AU687" s="161">
        <v>1</v>
      </c>
      <c r="AV687" s="162">
        <v>1</v>
      </c>
      <c r="AW687" t="s">
        <v>120</v>
      </c>
      <c r="AZ687" s="163">
        <v>42548</v>
      </c>
      <c r="BB687" t="s">
        <v>121</v>
      </c>
      <c r="BC687" t="s">
        <v>114</v>
      </c>
      <c r="BD687">
        <v>1</v>
      </c>
      <c r="BE687" t="s">
        <v>110</v>
      </c>
      <c r="BH687">
        <v>1</v>
      </c>
      <c r="BL687" t="s">
        <v>110</v>
      </c>
      <c r="BM687" s="165">
        <v>42544</v>
      </c>
      <c r="BO687" t="s">
        <v>110</v>
      </c>
      <c r="BP687" t="s">
        <v>123</v>
      </c>
      <c r="BS687" s="166">
        <v>42548.718055555553</v>
      </c>
      <c r="BU687" t="s">
        <v>110</v>
      </c>
      <c r="BV687" t="s">
        <v>380</v>
      </c>
      <c r="BW687" t="s">
        <v>110</v>
      </c>
      <c r="BZ687">
        <v>52500</v>
      </c>
      <c r="CA687" t="s">
        <v>379</v>
      </c>
      <c r="CB687" s="167">
        <v>42544</v>
      </c>
      <c r="CC687" s="168">
        <v>0</v>
      </c>
      <c r="CD687" s="169">
        <v>23</v>
      </c>
      <c r="CE687" t="s">
        <v>111</v>
      </c>
      <c r="CH687">
        <v>2110000</v>
      </c>
      <c r="CL687">
        <v>10000</v>
      </c>
      <c r="CM687">
        <v>20100</v>
      </c>
      <c r="CU687" t="s">
        <v>119</v>
      </c>
      <c r="DD687" s="170">
        <v>-494.95</v>
      </c>
      <c r="DE687" t="s">
        <v>110</v>
      </c>
      <c r="DF687" s="171">
        <v>0</v>
      </c>
      <c r="DH687" s="172">
        <v>0</v>
      </c>
      <c r="DI687" t="s">
        <v>380</v>
      </c>
      <c r="DJ687">
        <v>0</v>
      </c>
      <c r="DK687" s="173">
        <v>42544</v>
      </c>
      <c r="DL687" t="s">
        <v>119</v>
      </c>
      <c r="DN687" s="174">
        <v>-494.95</v>
      </c>
      <c r="DO687" s="175">
        <v>1</v>
      </c>
      <c r="DP687" s="176">
        <v>1</v>
      </c>
      <c r="DQ687" s="177">
        <v>1589970</v>
      </c>
      <c r="DT687" s="178">
        <v>42548</v>
      </c>
      <c r="DV687" t="s">
        <v>120</v>
      </c>
      <c r="DW687" s="179">
        <v>42544</v>
      </c>
      <c r="DX687" t="s">
        <v>110</v>
      </c>
      <c r="DY687" s="180">
        <v>42544</v>
      </c>
      <c r="DZ687">
        <v>0</v>
      </c>
      <c r="EC687" t="s">
        <v>123</v>
      </c>
      <c r="ED687" s="181">
        <v>0</v>
      </c>
      <c r="EE687" s="182">
        <v>0</v>
      </c>
      <c r="EG687" t="s">
        <v>131</v>
      </c>
      <c r="EJ687" t="str">
        <f t="shared" si="10"/>
        <v>211000020100</v>
      </c>
    </row>
    <row r="688" spans="1:140" x14ac:dyDescent="0.25">
      <c r="A688">
        <v>52500</v>
      </c>
      <c r="B688" t="s">
        <v>379</v>
      </c>
      <c r="C688" s="140">
        <v>42544</v>
      </c>
      <c r="D688" s="141">
        <v>0</v>
      </c>
      <c r="E688">
        <v>52500</v>
      </c>
      <c r="F688" t="s">
        <v>110</v>
      </c>
      <c r="G688" s="142">
        <v>2016</v>
      </c>
      <c r="H688" s="143">
        <v>12</v>
      </c>
      <c r="I688" s="144">
        <v>42544</v>
      </c>
      <c r="J688" t="s">
        <v>111</v>
      </c>
      <c r="L688" t="s">
        <v>110</v>
      </c>
      <c r="M688" t="s">
        <v>110</v>
      </c>
      <c r="O688" s="146">
        <v>0</v>
      </c>
      <c r="P688" t="s">
        <v>112</v>
      </c>
      <c r="R688" s="148">
        <v>42544</v>
      </c>
      <c r="S688" s="149">
        <v>57</v>
      </c>
      <c r="T688" s="150">
        <v>106323.55</v>
      </c>
      <c r="U688" s="151">
        <v>106323.55</v>
      </c>
      <c r="V688" s="152">
        <v>0</v>
      </c>
      <c r="W688" t="s">
        <v>113</v>
      </c>
      <c r="Y688" t="s">
        <v>114</v>
      </c>
      <c r="Z688" t="s">
        <v>114</v>
      </c>
      <c r="AA688" t="s">
        <v>114</v>
      </c>
      <c r="AB688" t="s">
        <v>115</v>
      </c>
      <c r="AC688">
        <v>0</v>
      </c>
      <c r="AD688" t="s">
        <v>110</v>
      </c>
      <c r="AE688" t="s">
        <v>110</v>
      </c>
      <c r="AH688" s="153">
        <v>0</v>
      </c>
      <c r="AI688" s="154">
        <v>42548</v>
      </c>
      <c r="AJ688" s="155">
        <v>1589970</v>
      </c>
      <c r="AK688" s="156">
        <v>1589970.1</v>
      </c>
      <c r="AL688" s="157">
        <v>42544</v>
      </c>
      <c r="AM688" s="158">
        <v>0</v>
      </c>
      <c r="AN688" t="s">
        <v>159</v>
      </c>
      <c r="AO688" s="159">
        <v>42548.730555555558</v>
      </c>
      <c r="AP688" t="s">
        <v>380</v>
      </c>
      <c r="AQ688" t="s">
        <v>119</v>
      </c>
      <c r="AR688" t="s">
        <v>119</v>
      </c>
      <c r="AT688" s="160">
        <v>42544</v>
      </c>
      <c r="AU688" s="161">
        <v>1</v>
      </c>
      <c r="AV688" s="162">
        <v>1</v>
      </c>
      <c r="AW688" t="s">
        <v>120</v>
      </c>
      <c r="AZ688" s="163">
        <v>42548</v>
      </c>
      <c r="BB688" t="s">
        <v>121</v>
      </c>
      <c r="BC688" t="s">
        <v>114</v>
      </c>
      <c r="BD688">
        <v>1</v>
      </c>
      <c r="BE688" t="s">
        <v>110</v>
      </c>
      <c r="BH688">
        <v>1</v>
      </c>
      <c r="BL688" t="s">
        <v>110</v>
      </c>
      <c r="BM688" s="165">
        <v>42544</v>
      </c>
      <c r="BO688" t="s">
        <v>110</v>
      </c>
      <c r="BP688" t="s">
        <v>123</v>
      </c>
      <c r="BS688" s="166">
        <v>42548.718055555553</v>
      </c>
      <c r="BU688" t="s">
        <v>110</v>
      </c>
      <c r="BV688" t="s">
        <v>380</v>
      </c>
      <c r="BW688" t="s">
        <v>110</v>
      </c>
      <c r="BZ688">
        <v>52500</v>
      </c>
      <c r="CA688" t="s">
        <v>379</v>
      </c>
      <c r="CB688" s="167">
        <v>42544</v>
      </c>
      <c r="CC688" s="168">
        <v>0</v>
      </c>
      <c r="CD688" s="169">
        <v>24</v>
      </c>
      <c r="CE688" t="s">
        <v>111</v>
      </c>
      <c r="CH688">
        <v>2125000</v>
      </c>
      <c r="CL688">
        <v>10000</v>
      </c>
      <c r="CM688">
        <v>10100</v>
      </c>
      <c r="CU688" t="s">
        <v>119</v>
      </c>
      <c r="DD688" s="170">
        <v>-100.52</v>
      </c>
      <c r="DE688" t="s">
        <v>110</v>
      </c>
      <c r="DF688" s="171">
        <v>0</v>
      </c>
      <c r="DH688" s="172">
        <v>0</v>
      </c>
      <c r="DI688" t="s">
        <v>380</v>
      </c>
      <c r="DJ688">
        <v>0</v>
      </c>
      <c r="DK688" s="173">
        <v>42544</v>
      </c>
      <c r="DL688" t="s">
        <v>119</v>
      </c>
      <c r="DN688" s="174">
        <v>-100.52</v>
      </c>
      <c r="DO688" s="175">
        <v>1</v>
      </c>
      <c r="DP688" s="176">
        <v>1</v>
      </c>
      <c r="DQ688" s="177">
        <v>1589970</v>
      </c>
      <c r="DT688" s="178">
        <v>42548</v>
      </c>
      <c r="DV688" t="s">
        <v>120</v>
      </c>
      <c r="DW688" s="179">
        <v>42544</v>
      </c>
      <c r="DX688" t="s">
        <v>110</v>
      </c>
      <c r="DY688" s="180">
        <v>42544</v>
      </c>
      <c r="DZ688">
        <v>0</v>
      </c>
      <c r="EC688" t="s">
        <v>123</v>
      </c>
      <c r="ED688" s="181">
        <v>0</v>
      </c>
      <c r="EE688" s="182">
        <v>0</v>
      </c>
      <c r="EG688" t="s">
        <v>131</v>
      </c>
      <c r="EJ688" t="str">
        <f t="shared" si="10"/>
        <v>212500010100</v>
      </c>
    </row>
    <row r="689" spans="1:140" x14ac:dyDescent="0.25">
      <c r="A689">
        <v>52500</v>
      </c>
      <c r="B689" t="s">
        <v>379</v>
      </c>
      <c r="C689" s="140">
        <v>42544</v>
      </c>
      <c r="D689" s="141">
        <v>0</v>
      </c>
      <c r="E689">
        <v>52500</v>
      </c>
      <c r="F689" t="s">
        <v>110</v>
      </c>
      <c r="G689" s="142">
        <v>2016</v>
      </c>
      <c r="H689" s="143">
        <v>12</v>
      </c>
      <c r="I689" s="144">
        <v>42544</v>
      </c>
      <c r="J689" t="s">
        <v>111</v>
      </c>
      <c r="L689" t="s">
        <v>110</v>
      </c>
      <c r="M689" t="s">
        <v>110</v>
      </c>
      <c r="O689" s="146">
        <v>0</v>
      </c>
      <c r="P689" t="s">
        <v>112</v>
      </c>
      <c r="R689" s="148">
        <v>42544</v>
      </c>
      <c r="S689" s="149">
        <v>57</v>
      </c>
      <c r="T689" s="150">
        <v>106323.55</v>
      </c>
      <c r="U689" s="151">
        <v>106323.55</v>
      </c>
      <c r="V689" s="152">
        <v>0</v>
      </c>
      <c r="W689" t="s">
        <v>113</v>
      </c>
      <c r="Y689" t="s">
        <v>114</v>
      </c>
      <c r="Z689" t="s">
        <v>114</v>
      </c>
      <c r="AA689" t="s">
        <v>114</v>
      </c>
      <c r="AB689" t="s">
        <v>115</v>
      </c>
      <c r="AC689">
        <v>0</v>
      </c>
      <c r="AD689" t="s">
        <v>110</v>
      </c>
      <c r="AE689" t="s">
        <v>110</v>
      </c>
      <c r="AH689" s="153">
        <v>0</v>
      </c>
      <c r="AI689" s="154">
        <v>42548</v>
      </c>
      <c r="AJ689" s="155">
        <v>1589970</v>
      </c>
      <c r="AK689" s="156">
        <v>1589970.1</v>
      </c>
      <c r="AL689" s="157">
        <v>42544</v>
      </c>
      <c r="AM689" s="158">
        <v>0</v>
      </c>
      <c r="AN689" t="s">
        <v>159</v>
      </c>
      <c r="AO689" s="159">
        <v>42548.730555555558</v>
      </c>
      <c r="AP689" t="s">
        <v>380</v>
      </c>
      <c r="AQ689" t="s">
        <v>119</v>
      </c>
      <c r="AR689" t="s">
        <v>119</v>
      </c>
      <c r="AT689" s="160">
        <v>42544</v>
      </c>
      <c r="AU689" s="161">
        <v>1</v>
      </c>
      <c r="AV689" s="162">
        <v>1</v>
      </c>
      <c r="AW689" t="s">
        <v>120</v>
      </c>
      <c r="AZ689" s="163">
        <v>42548</v>
      </c>
      <c r="BB689" t="s">
        <v>121</v>
      </c>
      <c r="BC689" t="s">
        <v>114</v>
      </c>
      <c r="BD689">
        <v>1</v>
      </c>
      <c r="BE689" t="s">
        <v>110</v>
      </c>
      <c r="BH689">
        <v>1</v>
      </c>
      <c r="BL689" t="s">
        <v>110</v>
      </c>
      <c r="BM689" s="165">
        <v>42544</v>
      </c>
      <c r="BO689" t="s">
        <v>110</v>
      </c>
      <c r="BP689" t="s">
        <v>123</v>
      </c>
      <c r="BS689" s="166">
        <v>42548.718055555553</v>
      </c>
      <c r="BU689" t="s">
        <v>110</v>
      </c>
      <c r="BV689" t="s">
        <v>380</v>
      </c>
      <c r="BW689" t="s">
        <v>110</v>
      </c>
      <c r="BZ689">
        <v>52500</v>
      </c>
      <c r="CA689" t="s">
        <v>379</v>
      </c>
      <c r="CB689" s="167">
        <v>42544</v>
      </c>
      <c r="CC689" s="168">
        <v>0</v>
      </c>
      <c r="CD689" s="169">
        <v>25</v>
      </c>
      <c r="CE689" t="s">
        <v>111</v>
      </c>
      <c r="CH689">
        <v>2125000</v>
      </c>
      <c r="CL689">
        <v>10000</v>
      </c>
      <c r="CM689">
        <v>20100</v>
      </c>
      <c r="CU689" t="s">
        <v>119</v>
      </c>
      <c r="DD689" s="170">
        <v>-11.45</v>
      </c>
      <c r="DE689" t="s">
        <v>110</v>
      </c>
      <c r="DF689" s="171">
        <v>0</v>
      </c>
      <c r="DH689" s="172">
        <v>0</v>
      </c>
      <c r="DI689" t="s">
        <v>380</v>
      </c>
      <c r="DJ689">
        <v>0</v>
      </c>
      <c r="DK689" s="173">
        <v>42544</v>
      </c>
      <c r="DL689" t="s">
        <v>119</v>
      </c>
      <c r="DN689" s="174">
        <v>-11.45</v>
      </c>
      <c r="DO689" s="175">
        <v>1</v>
      </c>
      <c r="DP689" s="176">
        <v>1</v>
      </c>
      <c r="DQ689" s="177">
        <v>1589970</v>
      </c>
      <c r="DT689" s="178">
        <v>42548</v>
      </c>
      <c r="DV689" t="s">
        <v>120</v>
      </c>
      <c r="DW689" s="179">
        <v>42544</v>
      </c>
      <c r="DX689" t="s">
        <v>110</v>
      </c>
      <c r="DY689" s="180">
        <v>42544</v>
      </c>
      <c r="DZ689">
        <v>0</v>
      </c>
      <c r="EC689" t="s">
        <v>123</v>
      </c>
      <c r="ED689" s="181">
        <v>0</v>
      </c>
      <c r="EE689" s="182">
        <v>0</v>
      </c>
      <c r="EG689" t="s">
        <v>131</v>
      </c>
      <c r="EJ689" t="str">
        <f t="shared" si="10"/>
        <v>212500020100</v>
      </c>
    </row>
    <row r="690" spans="1:140" x14ac:dyDescent="0.25">
      <c r="A690">
        <v>52500</v>
      </c>
      <c r="B690" t="s">
        <v>379</v>
      </c>
      <c r="C690" s="140">
        <v>42544</v>
      </c>
      <c r="D690" s="141">
        <v>0</v>
      </c>
      <c r="E690">
        <v>52500</v>
      </c>
      <c r="F690" t="s">
        <v>110</v>
      </c>
      <c r="G690" s="142">
        <v>2016</v>
      </c>
      <c r="H690" s="143">
        <v>12</v>
      </c>
      <c r="I690" s="144">
        <v>42544</v>
      </c>
      <c r="J690" t="s">
        <v>111</v>
      </c>
      <c r="L690" t="s">
        <v>110</v>
      </c>
      <c r="M690" t="s">
        <v>110</v>
      </c>
      <c r="O690" s="146">
        <v>0</v>
      </c>
      <c r="P690" t="s">
        <v>112</v>
      </c>
      <c r="R690" s="148">
        <v>42544</v>
      </c>
      <c r="S690" s="149">
        <v>57</v>
      </c>
      <c r="T690" s="150">
        <v>106323.55</v>
      </c>
      <c r="U690" s="151">
        <v>106323.55</v>
      </c>
      <c r="V690" s="152">
        <v>0</v>
      </c>
      <c r="W690" t="s">
        <v>113</v>
      </c>
      <c r="Y690" t="s">
        <v>114</v>
      </c>
      <c r="Z690" t="s">
        <v>114</v>
      </c>
      <c r="AA690" t="s">
        <v>114</v>
      </c>
      <c r="AB690" t="s">
        <v>115</v>
      </c>
      <c r="AC690">
        <v>0</v>
      </c>
      <c r="AD690" t="s">
        <v>110</v>
      </c>
      <c r="AE690" t="s">
        <v>110</v>
      </c>
      <c r="AH690" s="153">
        <v>0</v>
      </c>
      <c r="AI690" s="154">
        <v>42548</v>
      </c>
      <c r="AJ690" s="155">
        <v>1589970</v>
      </c>
      <c r="AK690" s="156">
        <v>1589970.1</v>
      </c>
      <c r="AL690" s="157">
        <v>42544</v>
      </c>
      <c r="AM690" s="158">
        <v>0</v>
      </c>
      <c r="AN690" t="s">
        <v>159</v>
      </c>
      <c r="AO690" s="159">
        <v>42548.730555555558</v>
      </c>
      <c r="AP690" t="s">
        <v>380</v>
      </c>
      <c r="AQ690" t="s">
        <v>119</v>
      </c>
      <c r="AR690" t="s">
        <v>119</v>
      </c>
      <c r="AT690" s="160">
        <v>42544</v>
      </c>
      <c r="AU690" s="161">
        <v>1</v>
      </c>
      <c r="AV690" s="162">
        <v>1</v>
      </c>
      <c r="AW690" t="s">
        <v>120</v>
      </c>
      <c r="AZ690" s="163">
        <v>42548</v>
      </c>
      <c r="BB690" t="s">
        <v>121</v>
      </c>
      <c r="BC690" t="s">
        <v>114</v>
      </c>
      <c r="BD690">
        <v>1</v>
      </c>
      <c r="BE690" t="s">
        <v>110</v>
      </c>
      <c r="BH690">
        <v>1</v>
      </c>
      <c r="BL690" t="s">
        <v>110</v>
      </c>
      <c r="BM690" s="165">
        <v>42544</v>
      </c>
      <c r="BO690" t="s">
        <v>110</v>
      </c>
      <c r="BP690" t="s">
        <v>123</v>
      </c>
      <c r="BS690" s="166">
        <v>42548.718055555553</v>
      </c>
      <c r="BU690" t="s">
        <v>110</v>
      </c>
      <c r="BV690" t="s">
        <v>380</v>
      </c>
      <c r="BW690" t="s">
        <v>110</v>
      </c>
      <c r="BZ690">
        <v>52500</v>
      </c>
      <c r="CA690" t="s">
        <v>379</v>
      </c>
      <c r="CB690" s="167">
        <v>42544</v>
      </c>
      <c r="CC690" s="168">
        <v>0</v>
      </c>
      <c r="CD690" s="169">
        <v>26</v>
      </c>
      <c r="CE690" t="s">
        <v>111</v>
      </c>
      <c r="CH690">
        <v>2130000</v>
      </c>
      <c r="CL690">
        <v>10000</v>
      </c>
      <c r="CM690">
        <v>10100</v>
      </c>
      <c r="CU690" t="s">
        <v>119</v>
      </c>
      <c r="DD690" s="170">
        <v>-1408.45</v>
      </c>
      <c r="DE690" t="s">
        <v>110</v>
      </c>
      <c r="DF690" s="171">
        <v>0</v>
      </c>
      <c r="DH690" s="172">
        <v>0</v>
      </c>
      <c r="DI690" t="s">
        <v>380</v>
      </c>
      <c r="DJ690">
        <v>0</v>
      </c>
      <c r="DK690" s="173">
        <v>42544</v>
      </c>
      <c r="DL690" t="s">
        <v>119</v>
      </c>
      <c r="DN690" s="174">
        <v>-1408.45</v>
      </c>
      <c r="DO690" s="175">
        <v>1</v>
      </c>
      <c r="DP690" s="176">
        <v>1</v>
      </c>
      <c r="DQ690" s="177">
        <v>1589970</v>
      </c>
      <c r="DT690" s="178">
        <v>42548</v>
      </c>
      <c r="DV690" t="s">
        <v>120</v>
      </c>
      <c r="DW690" s="179">
        <v>42544</v>
      </c>
      <c r="DX690" t="s">
        <v>110</v>
      </c>
      <c r="DY690" s="180">
        <v>42544</v>
      </c>
      <c r="DZ690">
        <v>0</v>
      </c>
      <c r="EC690" t="s">
        <v>123</v>
      </c>
      <c r="ED690" s="181">
        <v>0</v>
      </c>
      <c r="EE690" s="182">
        <v>0</v>
      </c>
      <c r="EG690" t="s">
        <v>131</v>
      </c>
      <c r="EJ690" t="str">
        <f t="shared" si="10"/>
        <v>213000010100</v>
      </c>
    </row>
    <row r="691" spans="1:140" x14ac:dyDescent="0.25">
      <c r="A691">
        <v>52500</v>
      </c>
      <c r="B691" t="s">
        <v>379</v>
      </c>
      <c r="C691" s="140">
        <v>42544</v>
      </c>
      <c r="D691" s="141">
        <v>0</v>
      </c>
      <c r="E691">
        <v>52500</v>
      </c>
      <c r="F691" t="s">
        <v>110</v>
      </c>
      <c r="G691" s="142">
        <v>2016</v>
      </c>
      <c r="H691" s="143">
        <v>12</v>
      </c>
      <c r="I691" s="144">
        <v>42544</v>
      </c>
      <c r="J691" t="s">
        <v>111</v>
      </c>
      <c r="L691" t="s">
        <v>110</v>
      </c>
      <c r="M691" t="s">
        <v>110</v>
      </c>
      <c r="O691" s="146">
        <v>0</v>
      </c>
      <c r="P691" t="s">
        <v>112</v>
      </c>
      <c r="R691" s="148">
        <v>42544</v>
      </c>
      <c r="S691" s="149">
        <v>57</v>
      </c>
      <c r="T691" s="150">
        <v>106323.55</v>
      </c>
      <c r="U691" s="151">
        <v>106323.55</v>
      </c>
      <c r="V691" s="152">
        <v>0</v>
      </c>
      <c r="W691" t="s">
        <v>113</v>
      </c>
      <c r="Y691" t="s">
        <v>114</v>
      </c>
      <c r="Z691" t="s">
        <v>114</v>
      </c>
      <c r="AA691" t="s">
        <v>114</v>
      </c>
      <c r="AB691" t="s">
        <v>115</v>
      </c>
      <c r="AC691">
        <v>0</v>
      </c>
      <c r="AD691" t="s">
        <v>110</v>
      </c>
      <c r="AE691" t="s">
        <v>110</v>
      </c>
      <c r="AH691" s="153">
        <v>0</v>
      </c>
      <c r="AI691" s="154">
        <v>42548</v>
      </c>
      <c r="AJ691" s="155">
        <v>1589970</v>
      </c>
      <c r="AK691" s="156">
        <v>1589970.1</v>
      </c>
      <c r="AL691" s="157">
        <v>42544</v>
      </c>
      <c r="AM691" s="158">
        <v>0</v>
      </c>
      <c r="AN691" t="s">
        <v>159</v>
      </c>
      <c r="AO691" s="159">
        <v>42548.730555555558</v>
      </c>
      <c r="AP691" t="s">
        <v>380</v>
      </c>
      <c r="AQ691" t="s">
        <v>119</v>
      </c>
      <c r="AR691" t="s">
        <v>119</v>
      </c>
      <c r="AT691" s="160">
        <v>42544</v>
      </c>
      <c r="AU691" s="161">
        <v>1</v>
      </c>
      <c r="AV691" s="162">
        <v>1</v>
      </c>
      <c r="AW691" t="s">
        <v>120</v>
      </c>
      <c r="AZ691" s="163">
        <v>42548</v>
      </c>
      <c r="BB691" t="s">
        <v>121</v>
      </c>
      <c r="BC691" t="s">
        <v>114</v>
      </c>
      <c r="BD691">
        <v>1</v>
      </c>
      <c r="BE691" t="s">
        <v>110</v>
      </c>
      <c r="BH691">
        <v>1</v>
      </c>
      <c r="BL691" t="s">
        <v>110</v>
      </c>
      <c r="BM691" s="165">
        <v>42544</v>
      </c>
      <c r="BO691" t="s">
        <v>110</v>
      </c>
      <c r="BP691" t="s">
        <v>123</v>
      </c>
      <c r="BS691" s="166">
        <v>42548.718055555553</v>
      </c>
      <c r="BU691" t="s">
        <v>110</v>
      </c>
      <c r="BV691" t="s">
        <v>380</v>
      </c>
      <c r="BW691" t="s">
        <v>110</v>
      </c>
      <c r="BZ691">
        <v>52500</v>
      </c>
      <c r="CA691" t="s">
        <v>379</v>
      </c>
      <c r="CB691" s="167">
        <v>42544</v>
      </c>
      <c r="CC691" s="168">
        <v>0</v>
      </c>
      <c r="CD691" s="169">
        <v>27</v>
      </c>
      <c r="CE691" t="s">
        <v>111</v>
      </c>
      <c r="CH691">
        <v>2130000</v>
      </c>
      <c r="CL691">
        <v>10000</v>
      </c>
      <c r="CM691">
        <v>20100</v>
      </c>
      <c r="CU691" t="s">
        <v>119</v>
      </c>
      <c r="DD691" s="170">
        <v>-247.05</v>
      </c>
      <c r="DE691" t="s">
        <v>110</v>
      </c>
      <c r="DF691" s="171">
        <v>0</v>
      </c>
      <c r="DH691" s="172">
        <v>0</v>
      </c>
      <c r="DI691" t="s">
        <v>380</v>
      </c>
      <c r="DJ691">
        <v>0</v>
      </c>
      <c r="DK691" s="173">
        <v>42544</v>
      </c>
      <c r="DL691" t="s">
        <v>119</v>
      </c>
      <c r="DN691" s="174">
        <v>-247.05</v>
      </c>
      <c r="DO691" s="175">
        <v>1</v>
      </c>
      <c r="DP691" s="176">
        <v>1</v>
      </c>
      <c r="DQ691" s="177">
        <v>1589970</v>
      </c>
      <c r="DT691" s="178">
        <v>42548</v>
      </c>
      <c r="DV691" t="s">
        <v>120</v>
      </c>
      <c r="DW691" s="179">
        <v>42544</v>
      </c>
      <c r="DX691" t="s">
        <v>110</v>
      </c>
      <c r="DY691" s="180">
        <v>42544</v>
      </c>
      <c r="DZ691">
        <v>0</v>
      </c>
      <c r="EC691" t="s">
        <v>123</v>
      </c>
      <c r="ED691" s="181">
        <v>0</v>
      </c>
      <c r="EE691" s="182">
        <v>0</v>
      </c>
      <c r="EG691" t="s">
        <v>131</v>
      </c>
      <c r="EJ691" t="str">
        <f t="shared" si="10"/>
        <v>213000020100</v>
      </c>
    </row>
    <row r="692" spans="1:140" x14ac:dyDescent="0.25">
      <c r="A692">
        <v>52500</v>
      </c>
      <c r="B692" t="s">
        <v>379</v>
      </c>
      <c r="C692" s="140">
        <v>42544</v>
      </c>
      <c r="D692" s="141">
        <v>0</v>
      </c>
      <c r="E692">
        <v>52500</v>
      </c>
      <c r="F692" t="s">
        <v>110</v>
      </c>
      <c r="G692" s="142">
        <v>2016</v>
      </c>
      <c r="H692" s="143">
        <v>12</v>
      </c>
      <c r="I692" s="144">
        <v>42544</v>
      </c>
      <c r="J692" t="s">
        <v>111</v>
      </c>
      <c r="L692" t="s">
        <v>110</v>
      </c>
      <c r="M692" t="s">
        <v>110</v>
      </c>
      <c r="O692" s="146">
        <v>0</v>
      </c>
      <c r="P692" t="s">
        <v>112</v>
      </c>
      <c r="R692" s="148">
        <v>42544</v>
      </c>
      <c r="S692" s="149">
        <v>57</v>
      </c>
      <c r="T692" s="150">
        <v>106323.55</v>
      </c>
      <c r="U692" s="151">
        <v>106323.55</v>
      </c>
      <c r="V692" s="152">
        <v>0</v>
      </c>
      <c r="W692" t="s">
        <v>113</v>
      </c>
      <c r="Y692" t="s">
        <v>114</v>
      </c>
      <c r="Z692" t="s">
        <v>114</v>
      </c>
      <c r="AA692" t="s">
        <v>114</v>
      </c>
      <c r="AB692" t="s">
        <v>115</v>
      </c>
      <c r="AC692">
        <v>0</v>
      </c>
      <c r="AD692" t="s">
        <v>110</v>
      </c>
      <c r="AE692" t="s">
        <v>110</v>
      </c>
      <c r="AH692" s="153">
        <v>0</v>
      </c>
      <c r="AI692" s="154">
        <v>42548</v>
      </c>
      <c r="AJ692" s="155">
        <v>1589970</v>
      </c>
      <c r="AK692" s="156">
        <v>1589970.1</v>
      </c>
      <c r="AL692" s="157">
        <v>42544</v>
      </c>
      <c r="AM692" s="158">
        <v>0</v>
      </c>
      <c r="AN692" t="s">
        <v>159</v>
      </c>
      <c r="AO692" s="159">
        <v>42548.730555555558</v>
      </c>
      <c r="AP692" t="s">
        <v>380</v>
      </c>
      <c r="AQ692" t="s">
        <v>119</v>
      </c>
      <c r="AR692" t="s">
        <v>119</v>
      </c>
      <c r="AT692" s="160">
        <v>42544</v>
      </c>
      <c r="AU692" s="161">
        <v>1</v>
      </c>
      <c r="AV692" s="162">
        <v>1</v>
      </c>
      <c r="AW692" t="s">
        <v>120</v>
      </c>
      <c r="AZ692" s="163">
        <v>42548</v>
      </c>
      <c r="BB692" t="s">
        <v>121</v>
      </c>
      <c r="BC692" t="s">
        <v>114</v>
      </c>
      <c r="BD692">
        <v>1</v>
      </c>
      <c r="BE692" t="s">
        <v>110</v>
      </c>
      <c r="BH692">
        <v>1</v>
      </c>
      <c r="BL692" t="s">
        <v>110</v>
      </c>
      <c r="BM692" s="165">
        <v>42544</v>
      </c>
      <c r="BO692" t="s">
        <v>110</v>
      </c>
      <c r="BP692" t="s">
        <v>123</v>
      </c>
      <c r="BS692" s="166">
        <v>42548.718055555553</v>
      </c>
      <c r="BU692" t="s">
        <v>110</v>
      </c>
      <c r="BV692" t="s">
        <v>380</v>
      </c>
      <c r="BW692" t="s">
        <v>110</v>
      </c>
      <c r="BZ692">
        <v>52500</v>
      </c>
      <c r="CA692" t="s">
        <v>379</v>
      </c>
      <c r="CB692" s="167">
        <v>42544</v>
      </c>
      <c r="CC692" s="168">
        <v>0</v>
      </c>
      <c r="CD692" s="169">
        <v>28</v>
      </c>
      <c r="CE692" t="s">
        <v>111</v>
      </c>
      <c r="CH692">
        <v>2140000</v>
      </c>
      <c r="CL692">
        <v>10000</v>
      </c>
      <c r="CM692">
        <v>10100</v>
      </c>
      <c r="CU692" t="s">
        <v>119</v>
      </c>
      <c r="DD692" s="170">
        <v>-7456.42</v>
      </c>
      <c r="DE692" t="s">
        <v>110</v>
      </c>
      <c r="DF692" s="171">
        <v>0</v>
      </c>
      <c r="DH692" s="172">
        <v>0</v>
      </c>
      <c r="DI692" t="s">
        <v>380</v>
      </c>
      <c r="DJ692">
        <v>0</v>
      </c>
      <c r="DK692" s="173">
        <v>42544</v>
      </c>
      <c r="DL692" t="s">
        <v>119</v>
      </c>
      <c r="DN692" s="174">
        <v>-7456.42</v>
      </c>
      <c r="DO692" s="175">
        <v>1</v>
      </c>
      <c r="DP692" s="176">
        <v>1</v>
      </c>
      <c r="DQ692" s="177">
        <v>1589970</v>
      </c>
      <c r="DT692" s="178">
        <v>42548</v>
      </c>
      <c r="DV692" t="s">
        <v>120</v>
      </c>
      <c r="DW692" s="179">
        <v>42544</v>
      </c>
      <c r="DX692" t="s">
        <v>110</v>
      </c>
      <c r="DY692" s="180">
        <v>42544</v>
      </c>
      <c r="DZ692">
        <v>0</v>
      </c>
      <c r="EC692" t="s">
        <v>123</v>
      </c>
      <c r="ED692" s="181">
        <v>0</v>
      </c>
      <c r="EE692" s="182">
        <v>0</v>
      </c>
      <c r="EG692" t="s">
        <v>131</v>
      </c>
      <c r="EJ692" t="str">
        <f t="shared" si="10"/>
        <v>214000010100</v>
      </c>
    </row>
    <row r="693" spans="1:140" x14ac:dyDescent="0.25">
      <c r="A693">
        <v>52500</v>
      </c>
      <c r="B693" t="s">
        <v>379</v>
      </c>
      <c r="C693" s="140">
        <v>42544</v>
      </c>
      <c r="D693" s="141">
        <v>0</v>
      </c>
      <c r="E693">
        <v>52500</v>
      </c>
      <c r="F693" t="s">
        <v>110</v>
      </c>
      <c r="G693" s="142">
        <v>2016</v>
      </c>
      <c r="H693" s="143">
        <v>12</v>
      </c>
      <c r="I693" s="144">
        <v>42544</v>
      </c>
      <c r="J693" t="s">
        <v>111</v>
      </c>
      <c r="L693" t="s">
        <v>110</v>
      </c>
      <c r="M693" t="s">
        <v>110</v>
      </c>
      <c r="O693" s="146">
        <v>0</v>
      </c>
      <c r="P693" t="s">
        <v>112</v>
      </c>
      <c r="R693" s="148">
        <v>42544</v>
      </c>
      <c r="S693" s="149">
        <v>57</v>
      </c>
      <c r="T693" s="150">
        <v>106323.55</v>
      </c>
      <c r="U693" s="151">
        <v>106323.55</v>
      </c>
      <c r="V693" s="152">
        <v>0</v>
      </c>
      <c r="W693" t="s">
        <v>113</v>
      </c>
      <c r="Y693" t="s">
        <v>114</v>
      </c>
      <c r="Z693" t="s">
        <v>114</v>
      </c>
      <c r="AA693" t="s">
        <v>114</v>
      </c>
      <c r="AB693" t="s">
        <v>115</v>
      </c>
      <c r="AC693">
        <v>0</v>
      </c>
      <c r="AD693" t="s">
        <v>110</v>
      </c>
      <c r="AE693" t="s">
        <v>110</v>
      </c>
      <c r="AH693" s="153">
        <v>0</v>
      </c>
      <c r="AI693" s="154">
        <v>42548</v>
      </c>
      <c r="AJ693" s="155">
        <v>1589970</v>
      </c>
      <c r="AK693" s="156">
        <v>1589970.1</v>
      </c>
      <c r="AL693" s="157">
        <v>42544</v>
      </c>
      <c r="AM693" s="158">
        <v>0</v>
      </c>
      <c r="AN693" t="s">
        <v>159</v>
      </c>
      <c r="AO693" s="159">
        <v>42548.730555555558</v>
      </c>
      <c r="AP693" t="s">
        <v>380</v>
      </c>
      <c r="AQ693" t="s">
        <v>119</v>
      </c>
      <c r="AR693" t="s">
        <v>119</v>
      </c>
      <c r="AT693" s="160">
        <v>42544</v>
      </c>
      <c r="AU693" s="161">
        <v>1</v>
      </c>
      <c r="AV693" s="162">
        <v>1</v>
      </c>
      <c r="AW693" t="s">
        <v>120</v>
      </c>
      <c r="AZ693" s="163">
        <v>42548</v>
      </c>
      <c r="BB693" t="s">
        <v>121</v>
      </c>
      <c r="BC693" t="s">
        <v>114</v>
      </c>
      <c r="BD693">
        <v>1</v>
      </c>
      <c r="BE693" t="s">
        <v>110</v>
      </c>
      <c r="BH693">
        <v>1</v>
      </c>
      <c r="BL693" t="s">
        <v>110</v>
      </c>
      <c r="BM693" s="165">
        <v>42544</v>
      </c>
      <c r="BO693" t="s">
        <v>110</v>
      </c>
      <c r="BP693" t="s">
        <v>123</v>
      </c>
      <c r="BS693" s="166">
        <v>42548.718055555553</v>
      </c>
      <c r="BU693" t="s">
        <v>110</v>
      </c>
      <c r="BV693" t="s">
        <v>380</v>
      </c>
      <c r="BW693" t="s">
        <v>110</v>
      </c>
      <c r="BZ693">
        <v>52500</v>
      </c>
      <c r="CA693" t="s">
        <v>379</v>
      </c>
      <c r="CB693" s="167">
        <v>42544</v>
      </c>
      <c r="CC693" s="168">
        <v>0</v>
      </c>
      <c r="CD693" s="169">
        <v>29</v>
      </c>
      <c r="CE693" t="s">
        <v>111</v>
      </c>
      <c r="CH693">
        <v>2140000</v>
      </c>
      <c r="CL693">
        <v>10000</v>
      </c>
      <c r="CM693">
        <v>20100</v>
      </c>
      <c r="CU693" t="s">
        <v>119</v>
      </c>
      <c r="DD693" s="170">
        <v>-842.61</v>
      </c>
      <c r="DE693" t="s">
        <v>110</v>
      </c>
      <c r="DF693" s="171">
        <v>0</v>
      </c>
      <c r="DH693" s="172">
        <v>0</v>
      </c>
      <c r="DI693" t="s">
        <v>380</v>
      </c>
      <c r="DJ693">
        <v>0</v>
      </c>
      <c r="DK693" s="173">
        <v>42544</v>
      </c>
      <c r="DL693" t="s">
        <v>119</v>
      </c>
      <c r="DN693" s="174">
        <v>-842.61</v>
      </c>
      <c r="DO693" s="175">
        <v>1</v>
      </c>
      <c r="DP693" s="176">
        <v>1</v>
      </c>
      <c r="DQ693" s="177">
        <v>1589970</v>
      </c>
      <c r="DT693" s="178">
        <v>42548</v>
      </c>
      <c r="DV693" t="s">
        <v>120</v>
      </c>
      <c r="DW693" s="179">
        <v>42544</v>
      </c>
      <c r="DX693" t="s">
        <v>110</v>
      </c>
      <c r="DY693" s="180">
        <v>42544</v>
      </c>
      <c r="DZ693">
        <v>0</v>
      </c>
      <c r="EC693" t="s">
        <v>123</v>
      </c>
      <c r="ED693" s="181">
        <v>0</v>
      </c>
      <c r="EE693" s="182">
        <v>0</v>
      </c>
      <c r="EG693" t="s">
        <v>131</v>
      </c>
      <c r="EJ693" t="str">
        <f t="shared" si="10"/>
        <v>214000020100</v>
      </c>
    </row>
    <row r="694" spans="1:140" x14ac:dyDescent="0.25">
      <c r="A694">
        <v>52500</v>
      </c>
      <c r="B694" t="s">
        <v>379</v>
      </c>
      <c r="C694" s="140">
        <v>42544</v>
      </c>
      <c r="D694" s="141">
        <v>0</v>
      </c>
      <c r="E694">
        <v>52500</v>
      </c>
      <c r="F694" t="s">
        <v>110</v>
      </c>
      <c r="G694" s="142">
        <v>2016</v>
      </c>
      <c r="H694" s="143">
        <v>12</v>
      </c>
      <c r="I694" s="144">
        <v>42544</v>
      </c>
      <c r="J694" t="s">
        <v>111</v>
      </c>
      <c r="L694" t="s">
        <v>110</v>
      </c>
      <c r="M694" t="s">
        <v>110</v>
      </c>
      <c r="O694" s="146">
        <v>0</v>
      </c>
      <c r="P694" t="s">
        <v>112</v>
      </c>
      <c r="R694" s="148">
        <v>42544</v>
      </c>
      <c r="S694" s="149">
        <v>57</v>
      </c>
      <c r="T694" s="150">
        <v>106323.55</v>
      </c>
      <c r="U694" s="151">
        <v>106323.55</v>
      </c>
      <c r="V694" s="152">
        <v>0</v>
      </c>
      <c r="W694" t="s">
        <v>113</v>
      </c>
      <c r="Y694" t="s">
        <v>114</v>
      </c>
      <c r="Z694" t="s">
        <v>114</v>
      </c>
      <c r="AA694" t="s">
        <v>114</v>
      </c>
      <c r="AB694" t="s">
        <v>115</v>
      </c>
      <c r="AC694">
        <v>0</v>
      </c>
      <c r="AD694" t="s">
        <v>110</v>
      </c>
      <c r="AE694" t="s">
        <v>110</v>
      </c>
      <c r="AH694" s="153">
        <v>0</v>
      </c>
      <c r="AI694" s="154">
        <v>42548</v>
      </c>
      <c r="AJ694" s="155">
        <v>1589970</v>
      </c>
      <c r="AK694" s="156">
        <v>1589970.1</v>
      </c>
      <c r="AL694" s="157">
        <v>42544</v>
      </c>
      <c r="AM694" s="158">
        <v>0</v>
      </c>
      <c r="AN694" t="s">
        <v>159</v>
      </c>
      <c r="AO694" s="159">
        <v>42548.730555555558</v>
      </c>
      <c r="AP694" t="s">
        <v>380</v>
      </c>
      <c r="AQ694" t="s">
        <v>119</v>
      </c>
      <c r="AR694" t="s">
        <v>119</v>
      </c>
      <c r="AT694" s="160">
        <v>42544</v>
      </c>
      <c r="AU694" s="161">
        <v>1</v>
      </c>
      <c r="AV694" s="162">
        <v>1</v>
      </c>
      <c r="AW694" t="s">
        <v>120</v>
      </c>
      <c r="AZ694" s="163">
        <v>42548</v>
      </c>
      <c r="BB694" t="s">
        <v>121</v>
      </c>
      <c r="BC694" t="s">
        <v>114</v>
      </c>
      <c r="BD694">
        <v>1</v>
      </c>
      <c r="BE694" t="s">
        <v>110</v>
      </c>
      <c r="BH694">
        <v>1</v>
      </c>
      <c r="BL694" t="s">
        <v>110</v>
      </c>
      <c r="BM694" s="165">
        <v>42544</v>
      </c>
      <c r="BO694" t="s">
        <v>110</v>
      </c>
      <c r="BP694" t="s">
        <v>123</v>
      </c>
      <c r="BS694" s="166">
        <v>42548.718055555553</v>
      </c>
      <c r="BU694" t="s">
        <v>110</v>
      </c>
      <c r="BV694" t="s">
        <v>380</v>
      </c>
      <c r="BW694" t="s">
        <v>110</v>
      </c>
      <c r="BZ694">
        <v>52500</v>
      </c>
      <c r="CA694" t="s">
        <v>379</v>
      </c>
      <c r="CB694" s="167">
        <v>42544</v>
      </c>
      <c r="CC694" s="168">
        <v>0</v>
      </c>
      <c r="CD694" s="169">
        <v>30</v>
      </c>
      <c r="CE694" t="s">
        <v>111</v>
      </c>
      <c r="CH694">
        <v>2150000</v>
      </c>
      <c r="CL694">
        <v>10000</v>
      </c>
      <c r="CM694">
        <v>10100</v>
      </c>
      <c r="CU694" t="s">
        <v>119</v>
      </c>
      <c r="DD694" s="170">
        <v>-3539.4</v>
      </c>
      <c r="DE694" t="s">
        <v>110</v>
      </c>
      <c r="DF694" s="171">
        <v>0</v>
      </c>
      <c r="DH694" s="172">
        <v>0</v>
      </c>
      <c r="DI694" t="s">
        <v>380</v>
      </c>
      <c r="DJ694">
        <v>0</v>
      </c>
      <c r="DK694" s="173">
        <v>42544</v>
      </c>
      <c r="DL694" t="s">
        <v>119</v>
      </c>
      <c r="DN694" s="174">
        <v>-3539.4</v>
      </c>
      <c r="DO694" s="175">
        <v>1</v>
      </c>
      <c r="DP694" s="176">
        <v>1</v>
      </c>
      <c r="DQ694" s="177">
        <v>1589970</v>
      </c>
      <c r="DT694" s="178">
        <v>42548</v>
      </c>
      <c r="DV694" t="s">
        <v>120</v>
      </c>
      <c r="DW694" s="179">
        <v>42544</v>
      </c>
      <c r="DX694" t="s">
        <v>110</v>
      </c>
      <c r="DY694" s="180">
        <v>42544</v>
      </c>
      <c r="DZ694">
        <v>0</v>
      </c>
      <c r="EC694" t="s">
        <v>123</v>
      </c>
      <c r="ED694" s="181">
        <v>0</v>
      </c>
      <c r="EE694" s="182">
        <v>0</v>
      </c>
      <c r="EG694" t="s">
        <v>131</v>
      </c>
      <c r="EJ694" t="str">
        <f t="shared" si="10"/>
        <v>215000010100</v>
      </c>
    </row>
    <row r="695" spans="1:140" x14ac:dyDescent="0.25">
      <c r="A695">
        <v>52500</v>
      </c>
      <c r="B695" t="s">
        <v>379</v>
      </c>
      <c r="C695" s="140">
        <v>42544</v>
      </c>
      <c r="D695" s="141">
        <v>0</v>
      </c>
      <c r="E695">
        <v>52500</v>
      </c>
      <c r="F695" t="s">
        <v>110</v>
      </c>
      <c r="G695" s="142">
        <v>2016</v>
      </c>
      <c r="H695" s="143">
        <v>12</v>
      </c>
      <c r="I695" s="144">
        <v>42544</v>
      </c>
      <c r="J695" t="s">
        <v>111</v>
      </c>
      <c r="L695" t="s">
        <v>110</v>
      </c>
      <c r="M695" t="s">
        <v>110</v>
      </c>
      <c r="O695" s="146">
        <v>0</v>
      </c>
      <c r="P695" t="s">
        <v>112</v>
      </c>
      <c r="R695" s="148">
        <v>42544</v>
      </c>
      <c r="S695" s="149">
        <v>57</v>
      </c>
      <c r="T695" s="150">
        <v>106323.55</v>
      </c>
      <c r="U695" s="151">
        <v>106323.55</v>
      </c>
      <c r="V695" s="152">
        <v>0</v>
      </c>
      <c r="W695" t="s">
        <v>113</v>
      </c>
      <c r="Y695" t="s">
        <v>114</v>
      </c>
      <c r="Z695" t="s">
        <v>114</v>
      </c>
      <c r="AA695" t="s">
        <v>114</v>
      </c>
      <c r="AB695" t="s">
        <v>115</v>
      </c>
      <c r="AC695">
        <v>0</v>
      </c>
      <c r="AD695" t="s">
        <v>110</v>
      </c>
      <c r="AE695" t="s">
        <v>110</v>
      </c>
      <c r="AH695" s="153">
        <v>0</v>
      </c>
      <c r="AI695" s="154">
        <v>42548</v>
      </c>
      <c r="AJ695" s="155">
        <v>1589970</v>
      </c>
      <c r="AK695" s="156">
        <v>1589970.1</v>
      </c>
      <c r="AL695" s="157">
        <v>42544</v>
      </c>
      <c r="AM695" s="158">
        <v>0</v>
      </c>
      <c r="AN695" t="s">
        <v>159</v>
      </c>
      <c r="AO695" s="159">
        <v>42548.730555555558</v>
      </c>
      <c r="AP695" t="s">
        <v>380</v>
      </c>
      <c r="AQ695" t="s">
        <v>119</v>
      </c>
      <c r="AR695" t="s">
        <v>119</v>
      </c>
      <c r="AT695" s="160">
        <v>42544</v>
      </c>
      <c r="AU695" s="161">
        <v>1</v>
      </c>
      <c r="AV695" s="162">
        <v>1</v>
      </c>
      <c r="AW695" t="s">
        <v>120</v>
      </c>
      <c r="AZ695" s="163">
        <v>42548</v>
      </c>
      <c r="BB695" t="s">
        <v>121</v>
      </c>
      <c r="BC695" t="s">
        <v>114</v>
      </c>
      <c r="BD695">
        <v>1</v>
      </c>
      <c r="BE695" t="s">
        <v>110</v>
      </c>
      <c r="BH695">
        <v>1</v>
      </c>
      <c r="BL695" t="s">
        <v>110</v>
      </c>
      <c r="BM695" s="165">
        <v>42544</v>
      </c>
      <c r="BO695" t="s">
        <v>110</v>
      </c>
      <c r="BP695" t="s">
        <v>123</v>
      </c>
      <c r="BS695" s="166">
        <v>42548.718055555553</v>
      </c>
      <c r="BU695" t="s">
        <v>110</v>
      </c>
      <c r="BV695" t="s">
        <v>380</v>
      </c>
      <c r="BW695" t="s">
        <v>110</v>
      </c>
      <c r="BZ695">
        <v>52500</v>
      </c>
      <c r="CA695" t="s">
        <v>379</v>
      </c>
      <c r="CB695" s="167">
        <v>42544</v>
      </c>
      <c r="CC695" s="168">
        <v>0</v>
      </c>
      <c r="CD695" s="169">
        <v>31</v>
      </c>
      <c r="CE695" t="s">
        <v>111</v>
      </c>
      <c r="CH695">
        <v>2150000</v>
      </c>
      <c r="CL695">
        <v>10000</v>
      </c>
      <c r="CM695">
        <v>20100</v>
      </c>
      <c r="CU695" t="s">
        <v>119</v>
      </c>
      <c r="DD695" s="170">
        <v>-347.29</v>
      </c>
      <c r="DE695" t="s">
        <v>110</v>
      </c>
      <c r="DF695" s="171">
        <v>0</v>
      </c>
      <c r="DH695" s="172">
        <v>0</v>
      </c>
      <c r="DI695" t="s">
        <v>380</v>
      </c>
      <c r="DJ695">
        <v>0</v>
      </c>
      <c r="DK695" s="173">
        <v>42544</v>
      </c>
      <c r="DL695" t="s">
        <v>119</v>
      </c>
      <c r="DN695" s="174">
        <v>-347.29</v>
      </c>
      <c r="DO695" s="175">
        <v>1</v>
      </c>
      <c r="DP695" s="176">
        <v>1</v>
      </c>
      <c r="DQ695" s="177">
        <v>1589970</v>
      </c>
      <c r="DT695" s="178">
        <v>42548</v>
      </c>
      <c r="DV695" t="s">
        <v>120</v>
      </c>
      <c r="DW695" s="179">
        <v>42544</v>
      </c>
      <c r="DX695" t="s">
        <v>110</v>
      </c>
      <c r="DY695" s="180">
        <v>42544</v>
      </c>
      <c r="DZ695">
        <v>0</v>
      </c>
      <c r="EC695" t="s">
        <v>123</v>
      </c>
      <c r="ED695" s="181">
        <v>0</v>
      </c>
      <c r="EE695" s="182">
        <v>0</v>
      </c>
      <c r="EG695" t="s">
        <v>131</v>
      </c>
      <c r="EJ695" t="str">
        <f t="shared" si="10"/>
        <v>215000020100</v>
      </c>
    </row>
    <row r="696" spans="1:140" x14ac:dyDescent="0.25">
      <c r="A696">
        <v>52500</v>
      </c>
      <c r="B696" t="s">
        <v>379</v>
      </c>
      <c r="C696" s="140">
        <v>42544</v>
      </c>
      <c r="D696" s="141">
        <v>0</v>
      </c>
      <c r="E696">
        <v>52500</v>
      </c>
      <c r="F696" t="s">
        <v>110</v>
      </c>
      <c r="G696" s="142">
        <v>2016</v>
      </c>
      <c r="H696" s="143">
        <v>12</v>
      </c>
      <c r="I696" s="144">
        <v>42544</v>
      </c>
      <c r="J696" t="s">
        <v>111</v>
      </c>
      <c r="L696" t="s">
        <v>110</v>
      </c>
      <c r="M696" t="s">
        <v>110</v>
      </c>
      <c r="O696" s="146">
        <v>0</v>
      </c>
      <c r="P696" t="s">
        <v>112</v>
      </c>
      <c r="R696" s="148">
        <v>42544</v>
      </c>
      <c r="S696" s="149">
        <v>57</v>
      </c>
      <c r="T696" s="150">
        <v>106323.55</v>
      </c>
      <c r="U696" s="151">
        <v>106323.55</v>
      </c>
      <c r="V696" s="152">
        <v>0</v>
      </c>
      <c r="W696" t="s">
        <v>113</v>
      </c>
      <c r="Y696" t="s">
        <v>114</v>
      </c>
      <c r="Z696" t="s">
        <v>114</v>
      </c>
      <c r="AA696" t="s">
        <v>114</v>
      </c>
      <c r="AB696" t="s">
        <v>115</v>
      </c>
      <c r="AC696">
        <v>0</v>
      </c>
      <c r="AD696" t="s">
        <v>110</v>
      </c>
      <c r="AE696" t="s">
        <v>110</v>
      </c>
      <c r="AH696" s="153">
        <v>0</v>
      </c>
      <c r="AI696" s="154">
        <v>42548</v>
      </c>
      <c r="AJ696" s="155">
        <v>1589970</v>
      </c>
      <c r="AK696" s="156">
        <v>1589970.1</v>
      </c>
      <c r="AL696" s="157">
        <v>42544</v>
      </c>
      <c r="AM696" s="158">
        <v>0</v>
      </c>
      <c r="AN696" t="s">
        <v>159</v>
      </c>
      <c r="AO696" s="159">
        <v>42548.730555555558</v>
      </c>
      <c r="AP696" t="s">
        <v>380</v>
      </c>
      <c r="AQ696" t="s">
        <v>119</v>
      </c>
      <c r="AR696" t="s">
        <v>119</v>
      </c>
      <c r="AT696" s="160">
        <v>42544</v>
      </c>
      <c r="AU696" s="161">
        <v>1</v>
      </c>
      <c r="AV696" s="162">
        <v>1</v>
      </c>
      <c r="AW696" t="s">
        <v>120</v>
      </c>
      <c r="AZ696" s="163">
        <v>42548</v>
      </c>
      <c r="BB696" t="s">
        <v>121</v>
      </c>
      <c r="BC696" t="s">
        <v>114</v>
      </c>
      <c r="BD696">
        <v>1</v>
      </c>
      <c r="BE696" t="s">
        <v>110</v>
      </c>
      <c r="BH696">
        <v>1</v>
      </c>
      <c r="BL696" t="s">
        <v>110</v>
      </c>
      <c r="BM696" s="165">
        <v>42544</v>
      </c>
      <c r="BO696" t="s">
        <v>110</v>
      </c>
      <c r="BP696" t="s">
        <v>123</v>
      </c>
      <c r="BS696" s="166">
        <v>42548.718055555553</v>
      </c>
      <c r="BU696" t="s">
        <v>110</v>
      </c>
      <c r="BV696" t="s">
        <v>380</v>
      </c>
      <c r="BW696" t="s">
        <v>110</v>
      </c>
      <c r="BZ696">
        <v>52500</v>
      </c>
      <c r="CA696" t="s">
        <v>379</v>
      </c>
      <c r="CB696" s="167">
        <v>42544</v>
      </c>
      <c r="CC696" s="168">
        <v>0</v>
      </c>
      <c r="CD696" s="169">
        <v>32</v>
      </c>
      <c r="CE696" t="s">
        <v>111</v>
      </c>
      <c r="CH696">
        <v>2155000</v>
      </c>
      <c r="CL696">
        <v>10000</v>
      </c>
      <c r="CM696">
        <v>10100</v>
      </c>
      <c r="CU696" t="s">
        <v>119</v>
      </c>
      <c r="DD696" s="170">
        <v>-45.21</v>
      </c>
      <c r="DE696" t="s">
        <v>110</v>
      </c>
      <c r="DF696" s="171">
        <v>0</v>
      </c>
      <c r="DH696" s="172">
        <v>0</v>
      </c>
      <c r="DI696" t="s">
        <v>380</v>
      </c>
      <c r="DJ696">
        <v>0</v>
      </c>
      <c r="DK696" s="173">
        <v>42544</v>
      </c>
      <c r="DL696" t="s">
        <v>119</v>
      </c>
      <c r="DN696" s="174">
        <v>-45.21</v>
      </c>
      <c r="DO696" s="175">
        <v>1</v>
      </c>
      <c r="DP696" s="176">
        <v>1</v>
      </c>
      <c r="DQ696" s="177">
        <v>1589970</v>
      </c>
      <c r="DT696" s="178">
        <v>42548</v>
      </c>
      <c r="DV696" t="s">
        <v>120</v>
      </c>
      <c r="DW696" s="179">
        <v>42544</v>
      </c>
      <c r="DX696" t="s">
        <v>110</v>
      </c>
      <c r="DY696" s="180">
        <v>42544</v>
      </c>
      <c r="DZ696">
        <v>0</v>
      </c>
      <c r="EC696" t="s">
        <v>123</v>
      </c>
      <c r="ED696" s="181">
        <v>0</v>
      </c>
      <c r="EE696" s="182">
        <v>0</v>
      </c>
      <c r="EG696" t="s">
        <v>131</v>
      </c>
      <c r="EJ696" t="str">
        <f t="shared" si="10"/>
        <v>215500010100</v>
      </c>
    </row>
    <row r="697" spans="1:140" x14ac:dyDescent="0.25">
      <c r="A697">
        <v>52500</v>
      </c>
      <c r="B697" t="s">
        <v>379</v>
      </c>
      <c r="C697" s="140">
        <v>42544</v>
      </c>
      <c r="D697" s="141">
        <v>0</v>
      </c>
      <c r="E697">
        <v>52500</v>
      </c>
      <c r="F697" t="s">
        <v>110</v>
      </c>
      <c r="G697" s="142">
        <v>2016</v>
      </c>
      <c r="H697" s="143">
        <v>12</v>
      </c>
      <c r="I697" s="144">
        <v>42544</v>
      </c>
      <c r="J697" t="s">
        <v>111</v>
      </c>
      <c r="L697" t="s">
        <v>110</v>
      </c>
      <c r="M697" t="s">
        <v>110</v>
      </c>
      <c r="O697" s="146">
        <v>0</v>
      </c>
      <c r="P697" t="s">
        <v>112</v>
      </c>
      <c r="R697" s="148">
        <v>42544</v>
      </c>
      <c r="S697" s="149">
        <v>57</v>
      </c>
      <c r="T697" s="150">
        <v>106323.55</v>
      </c>
      <c r="U697" s="151">
        <v>106323.55</v>
      </c>
      <c r="V697" s="152">
        <v>0</v>
      </c>
      <c r="W697" t="s">
        <v>113</v>
      </c>
      <c r="Y697" t="s">
        <v>114</v>
      </c>
      <c r="Z697" t="s">
        <v>114</v>
      </c>
      <c r="AA697" t="s">
        <v>114</v>
      </c>
      <c r="AB697" t="s">
        <v>115</v>
      </c>
      <c r="AC697">
        <v>0</v>
      </c>
      <c r="AD697" t="s">
        <v>110</v>
      </c>
      <c r="AE697" t="s">
        <v>110</v>
      </c>
      <c r="AH697" s="153">
        <v>0</v>
      </c>
      <c r="AI697" s="154">
        <v>42548</v>
      </c>
      <c r="AJ697" s="155">
        <v>1589970</v>
      </c>
      <c r="AK697" s="156">
        <v>1589970.1</v>
      </c>
      <c r="AL697" s="157">
        <v>42544</v>
      </c>
      <c r="AM697" s="158">
        <v>0</v>
      </c>
      <c r="AN697" t="s">
        <v>159</v>
      </c>
      <c r="AO697" s="159">
        <v>42548.730555555558</v>
      </c>
      <c r="AP697" t="s">
        <v>380</v>
      </c>
      <c r="AQ697" t="s">
        <v>119</v>
      </c>
      <c r="AR697" t="s">
        <v>119</v>
      </c>
      <c r="AT697" s="160">
        <v>42544</v>
      </c>
      <c r="AU697" s="161">
        <v>1</v>
      </c>
      <c r="AV697" s="162">
        <v>1</v>
      </c>
      <c r="AW697" t="s">
        <v>120</v>
      </c>
      <c r="AZ697" s="163">
        <v>42548</v>
      </c>
      <c r="BB697" t="s">
        <v>121</v>
      </c>
      <c r="BC697" t="s">
        <v>114</v>
      </c>
      <c r="BD697">
        <v>1</v>
      </c>
      <c r="BE697" t="s">
        <v>110</v>
      </c>
      <c r="BH697">
        <v>1</v>
      </c>
      <c r="BL697" t="s">
        <v>110</v>
      </c>
      <c r="BM697" s="165">
        <v>42544</v>
      </c>
      <c r="BO697" t="s">
        <v>110</v>
      </c>
      <c r="BP697" t="s">
        <v>123</v>
      </c>
      <c r="BS697" s="166">
        <v>42548.718055555553</v>
      </c>
      <c r="BU697" t="s">
        <v>110</v>
      </c>
      <c r="BV697" t="s">
        <v>380</v>
      </c>
      <c r="BW697" t="s">
        <v>110</v>
      </c>
      <c r="BZ697">
        <v>52500</v>
      </c>
      <c r="CA697" t="s">
        <v>379</v>
      </c>
      <c r="CB697" s="167">
        <v>42544</v>
      </c>
      <c r="CC697" s="168">
        <v>0</v>
      </c>
      <c r="CD697" s="169">
        <v>33</v>
      </c>
      <c r="CE697" t="s">
        <v>111</v>
      </c>
      <c r="CH697">
        <v>2155000</v>
      </c>
      <c r="CL697">
        <v>10000</v>
      </c>
      <c r="CM697">
        <v>20100</v>
      </c>
      <c r="CU697" t="s">
        <v>119</v>
      </c>
      <c r="DD697" s="170">
        <v>-17.329999999999998</v>
      </c>
      <c r="DE697" t="s">
        <v>110</v>
      </c>
      <c r="DF697" s="171">
        <v>0</v>
      </c>
      <c r="DH697" s="172">
        <v>0</v>
      </c>
      <c r="DI697" t="s">
        <v>380</v>
      </c>
      <c r="DJ697">
        <v>0</v>
      </c>
      <c r="DK697" s="173">
        <v>42544</v>
      </c>
      <c r="DL697" t="s">
        <v>119</v>
      </c>
      <c r="DN697" s="174">
        <v>-17.329999999999998</v>
      </c>
      <c r="DO697" s="175">
        <v>1</v>
      </c>
      <c r="DP697" s="176">
        <v>1</v>
      </c>
      <c r="DQ697" s="177">
        <v>1589970</v>
      </c>
      <c r="DT697" s="178">
        <v>42548</v>
      </c>
      <c r="DV697" t="s">
        <v>120</v>
      </c>
      <c r="DW697" s="179">
        <v>42544</v>
      </c>
      <c r="DX697" t="s">
        <v>110</v>
      </c>
      <c r="DY697" s="180">
        <v>42544</v>
      </c>
      <c r="DZ697">
        <v>0</v>
      </c>
      <c r="EC697" t="s">
        <v>123</v>
      </c>
      <c r="ED697" s="181">
        <v>0</v>
      </c>
      <c r="EE697" s="182">
        <v>0</v>
      </c>
      <c r="EG697" t="s">
        <v>131</v>
      </c>
      <c r="EJ697" t="str">
        <f t="shared" si="10"/>
        <v>215500020100</v>
      </c>
    </row>
    <row r="698" spans="1:140" x14ac:dyDescent="0.25">
      <c r="A698">
        <v>52500</v>
      </c>
      <c r="B698" t="s">
        <v>379</v>
      </c>
      <c r="C698" s="140">
        <v>42544</v>
      </c>
      <c r="D698" s="141">
        <v>0</v>
      </c>
      <c r="E698">
        <v>52500</v>
      </c>
      <c r="F698" t="s">
        <v>110</v>
      </c>
      <c r="G698" s="142">
        <v>2016</v>
      </c>
      <c r="H698" s="143">
        <v>12</v>
      </c>
      <c r="I698" s="144">
        <v>42544</v>
      </c>
      <c r="J698" t="s">
        <v>111</v>
      </c>
      <c r="L698" t="s">
        <v>110</v>
      </c>
      <c r="M698" t="s">
        <v>110</v>
      </c>
      <c r="O698" s="146">
        <v>0</v>
      </c>
      <c r="P698" t="s">
        <v>112</v>
      </c>
      <c r="R698" s="148">
        <v>42544</v>
      </c>
      <c r="S698" s="149">
        <v>57</v>
      </c>
      <c r="T698" s="150">
        <v>106323.55</v>
      </c>
      <c r="U698" s="151">
        <v>106323.55</v>
      </c>
      <c r="V698" s="152">
        <v>0</v>
      </c>
      <c r="W698" t="s">
        <v>113</v>
      </c>
      <c r="Y698" t="s">
        <v>114</v>
      </c>
      <c r="Z698" t="s">
        <v>114</v>
      </c>
      <c r="AA698" t="s">
        <v>114</v>
      </c>
      <c r="AB698" t="s">
        <v>115</v>
      </c>
      <c r="AC698">
        <v>0</v>
      </c>
      <c r="AD698" t="s">
        <v>110</v>
      </c>
      <c r="AE698" t="s">
        <v>110</v>
      </c>
      <c r="AH698" s="153">
        <v>0</v>
      </c>
      <c r="AI698" s="154">
        <v>42548</v>
      </c>
      <c r="AJ698" s="155">
        <v>1589970</v>
      </c>
      <c r="AK698" s="156">
        <v>1589970.1</v>
      </c>
      <c r="AL698" s="157">
        <v>42544</v>
      </c>
      <c r="AM698" s="158">
        <v>0</v>
      </c>
      <c r="AN698" t="s">
        <v>159</v>
      </c>
      <c r="AO698" s="159">
        <v>42548.730555555558</v>
      </c>
      <c r="AP698" t="s">
        <v>380</v>
      </c>
      <c r="AQ698" t="s">
        <v>119</v>
      </c>
      <c r="AR698" t="s">
        <v>119</v>
      </c>
      <c r="AT698" s="160">
        <v>42544</v>
      </c>
      <c r="AU698" s="161">
        <v>1</v>
      </c>
      <c r="AV698" s="162">
        <v>1</v>
      </c>
      <c r="AW698" t="s">
        <v>120</v>
      </c>
      <c r="AZ698" s="163">
        <v>42548</v>
      </c>
      <c r="BB698" t="s">
        <v>121</v>
      </c>
      <c r="BC698" t="s">
        <v>114</v>
      </c>
      <c r="BD698">
        <v>1</v>
      </c>
      <c r="BE698" t="s">
        <v>110</v>
      </c>
      <c r="BH698">
        <v>1</v>
      </c>
      <c r="BL698" t="s">
        <v>110</v>
      </c>
      <c r="BM698" s="165">
        <v>42544</v>
      </c>
      <c r="BO698" t="s">
        <v>110</v>
      </c>
      <c r="BP698" t="s">
        <v>123</v>
      </c>
      <c r="BS698" s="166">
        <v>42548.718055555553</v>
      </c>
      <c r="BU698" t="s">
        <v>110</v>
      </c>
      <c r="BV698" t="s">
        <v>380</v>
      </c>
      <c r="BW698" t="s">
        <v>110</v>
      </c>
      <c r="BZ698">
        <v>52500</v>
      </c>
      <c r="CA698" t="s">
        <v>379</v>
      </c>
      <c r="CB698" s="167">
        <v>42544</v>
      </c>
      <c r="CC698" s="168">
        <v>0</v>
      </c>
      <c r="CD698" s="169">
        <v>34</v>
      </c>
      <c r="CE698" t="s">
        <v>111</v>
      </c>
      <c r="CH698">
        <v>2160000</v>
      </c>
      <c r="CL698">
        <v>10000</v>
      </c>
      <c r="CM698">
        <v>10100</v>
      </c>
      <c r="CU698" t="s">
        <v>119</v>
      </c>
      <c r="DD698" s="170">
        <v>-1027</v>
      </c>
      <c r="DE698" t="s">
        <v>110</v>
      </c>
      <c r="DF698" s="171">
        <v>0</v>
      </c>
      <c r="DH698" s="172">
        <v>0</v>
      </c>
      <c r="DI698" t="s">
        <v>380</v>
      </c>
      <c r="DJ698">
        <v>0</v>
      </c>
      <c r="DK698" s="173">
        <v>42544</v>
      </c>
      <c r="DL698" t="s">
        <v>119</v>
      </c>
      <c r="DN698" s="174">
        <v>-1027</v>
      </c>
      <c r="DO698" s="175">
        <v>1</v>
      </c>
      <c r="DP698" s="176">
        <v>1</v>
      </c>
      <c r="DQ698" s="177">
        <v>1589970</v>
      </c>
      <c r="DT698" s="178">
        <v>42548</v>
      </c>
      <c r="DV698" t="s">
        <v>120</v>
      </c>
      <c r="DW698" s="179">
        <v>42544</v>
      </c>
      <c r="DX698" t="s">
        <v>110</v>
      </c>
      <c r="DY698" s="180">
        <v>42544</v>
      </c>
      <c r="DZ698">
        <v>0</v>
      </c>
      <c r="EC698" t="s">
        <v>123</v>
      </c>
      <c r="ED698" s="181">
        <v>0</v>
      </c>
      <c r="EE698" s="182">
        <v>0</v>
      </c>
      <c r="EG698" t="s">
        <v>131</v>
      </c>
      <c r="EJ698" t="str">
        <f t="shared" si="10"/>
        <v>216000010100</v>
      </c>
    </row>
    <row r="699" spans="1:140" x14ac:dyDescent="0.25">
      <c r="A699">
        <v>52500</v>
      </c>
      <c r="B699" t="s">
        <v>379</v>
      </c>
      <c r="C699" s="140">
        <v>42544</v>
      </c>
      <c r="D699" s="141">
        <v>0</v>
      </c>
      <c r="E699">
        <v>52500</v>
      </c>
      <c r="F699" t="s">
        <v>110</v>
      </c>
      <c r="G699" s="142">
        <v>2016</v>
      </c>
      <c r="H699" s="143">
        <v>12</v>
      </c>
      <c r="I699" s="144">
        <v>42544</v>
      </c>
      <c r="J699" t="s">
        <v>111</v>
      </c>
      <c r="L699" t="s">
        <v>110</v>
      </c>
      <c r="M699" t="s">
        <v>110</v>
      </c>
      <c r="O699" s="146">
        <v>0</v>
      </c>
      <c r="P699" t="s">
        <v>112</v>
      </c>
      <c r="R699" s="148">
        <v>42544</v>
      </c>
      <c r="S699" s="149">
        <v>57</v>
      </c>
      <c r="T699" s="150">
        <v>106323.55</v>
      </c>
      <c r="U699" s="151">
        <v>106323.55</v>
      </c>
      <c r="V699" s="152">
        <v>0</v>
      </c>
      <c r="W699" t="s">
        <v>113</v>
      </c>
      <c r="Y699" t="s">
        <v>114</v>
      </c>
      <c r="Z699" t="s">
        <v>114</v>
      </c>
      <c r="AA699" t="s">
        <v>114</v>
      </c>
      <c r="AB699" t="s">
        <v>115</v>
      </c>
      <c r="AC699">
        <v>0</v>
      </c>
      <c r="AD699" t="s">
        <v>110</v>
      </c>
      <c r="AE699" t="s">
        <v>110</v>
      </c>
      <c r="AH699" s="153">
        <v>0</v>
      </c>
      <c r="AI699" s="154">
        <v>42548</v>
      </c>
      <c r="AJ699" s="155">
        <v>1589970</v>
      </c>
      <c r="AK699" s="156">
        <v>1589970.1</v>
      </c>
      <c r="AL699" s="157">
        <v>42544</v>
      </c>
      <c r="AM699" s="158">
        <v>0</v>
      </c>
      <c r="AN699" t="s">
        <v>159</v>
      </c>
      <c r="AO699" s="159">
        <v>42548.730555555558</v>
      </c>
      <c r="AP699" t="s">
        <v>380</v>
      </c>
      <c r="AQ699" t="s">
        <v>119</v>
      </c>
      <c r="AR699" t="s">
        <v>119</v>
      </c>
      <c r="AT699" s="160">
        <v>42544</v>
      </c>
      <c r="AU699" s="161">
        <v>1</v>
      </c>
      <c r="AV699" s="162">
        <v>1</v>
      </c>
      <c r="AW699" t="s">
        <v>120</v>
      </c>
      <c r="AZ699" s="163">
        <v>42548</v>
      </c>
      <c r="BB699" t="s">
        <v>121</v>
      </c>
      <c r="BC699" t="s">
        <v>114</v>
      </c>
      <c r="BD699">
        <v>1</v>
      </c>
      <c r="BE699" t="s">
        <v>110</v>
      </c>
      <c r="BH699">
        <v>1</v>
      </c>
      <c r="BL699" t="s">
        <v>110</v>
      </c>
      <c r="BM699" s="165">
        <v>42544</v>
      </c>
      <c r="BO699" t="s">
        <v>110</v>
      </c>
      <c r="BP699" t="s">
        <v>123</v>
      </c>
      <c r="BS699" s="166">
        <v>42548.718055555553</v>
      </c>
      <c r="BU699" t="s">
        <v>110</v>
      </c>
      <c r="BV699" t="s">
        <v>380</v>
      </c>
      <c r="BW699" t="s">
        <v>110</v>
      </c>
      <c r="BZ699">
        <v>52500</v>
      </c>
      <c r="CA699" t="s">
        <v>379</v>
      </c>
      <c r="CB699" s="167">
        <v>42544</v>
      </c>
      <c r="CC699" s="168">
        <v>0</v>
      </c>
      <c r="CD699" s="169">
        <v>35</v>
      </c>
      <c r="CE699" t="s">
        <v>111</v>
      </c>
      <c r="CH699">
        <v>2160000</v>
      </c>
      <c r="CL699">
        <v>10000</v>
      </c>
      <c r="CM699">
        <v>20100</v>
      </c>
      <c r="CU699" t="s">
        <v>119</v>
      </c>
      <c r="DD699" s="170">
        <v>-115.77</v>
      </c>
      <c r="DE699" t="s">
        <v>110</v>
      </c>
      <c r="DF699" s="171">
        <v>0</v>
      </c>
      <c r="DH699" s="172">
        <v>0</v>
      </c>
      <c r="DI699" t="s">
        <v>380</v>
      </c>
      <c r="DJ699">
        <v>0</v>
      </c>
      <c r="DK699" s="173">
        <v>42544</v>
      </c>
      <c r="DL699" t="s">
        <v>119</v>
      </c>
      <c r="DN699" s="174">
        <v>-115.77</v>
      </c>
      <c r="DO699" s="175">
        <v>1</v>
      </c>
      <c r="DP699" s="176">
        <v>1</v>
      </c>
      <c r="DQ699" s="177">
        <v>1589970</v>
      </c>
      <c r="DT699" s="178">
        <v>42548</v>
      </c>
      <c r="DV699" t="s">
        <v>120</v>
      </c>
      <c r="DW699" s="179">
        <v>42544</v>
      </c>
      <c r="DX699" t="s">
        <v>110</v>
      </c>
      <c r="DY699" s="180">
        <v>42544</v>
      </c>
      <c r="DZ699">
        <v>0</v>
      </c>
      <c r="EC699" t="s">
        <v>123</v>
      </c>
      <c r="ED699" s="181">
        <v>0</v>
      </c>
      <c r="EE699" s="182">
        <v>0</v>
      </c>
      <c r="EG699" t="s">
        <v>131</v>
      </c>
      <c r="EJ699" t="str">
        <f t="shared" si="10"/>
        <v>216000020100</v>
      </c>
    </row>
    <row r="700" spans="1:140" x14ac:dyDescent="0.25">
      <c r="A700">
        <v>52500</v>
      </c>
      <c r="B700" t="s">
        <v>379</v>
      </c>
      <c r="C700" s="140">
        <v>42544</v>
      </c>
      <c r="D700" s="141">
        <v>0</v>
      </c>
      <c r="E700">
        <v>52500</v>
      </c>
      <c r="F700" t="s">
        <v>110</v>
      </c>
      <c r="G700" s="142">
        <v>2016</v>
      </c>
      <c r="H700" s="143">
        <v>12</v>
      </c>
      <c r="I700" s="144">
        <v>42544</v>
      </c>
      <c r="J700" t="s">
        <v>111</v>
      </c>
      <c r="L700" t="s">
        <v>110</v>
      </c>
      <c r="M700" t="s">
        <v>110</v>
      </c>
      <c r="O700" s="146">
        <v>0</v>
      </c>
      <c r="P700" t="s">
        <v>112</v>
      </c>
      <c r="R700" s="148">
        <v>42544</v>
      </c>
      <c r="S700" s="149">
        <v>57</v>
      </c>
      <c r="T700" s="150">
        <v>106323.55</v>
      </c>
      <c r="U700" s="151">
        <v>106323.55</v>
      </c>
      <c r="V700" s="152">
        <v>0</v>
      </c>
      <c r="W700" t="s">
        <v>113</v>
      </c>
      <c r="Y700" t="s">
        <v>114</v>
      </c>
      <c r="Z700" t="s">
        <v>114</v>
      </c>
      <c r="AA700" t="s">
        <v>114</v>
      </c>
      <c r="AB700" t="s">
        <v>115</v>
      </c>
      <c r="AC700">
        <v>0</v>
      </c>
      <c r="AD700" t="s">
        <v>110</v>
      </c>
      <c r="AE700" t="s">
        <v>110</v>
      </c>
      <c r="AH700" s="153">
        <v>0</v>
      </c>
      <c r="AI700" s="154">
        <v>42548</v>
      </c>
      <c r="AJ700" s="155">
        <v>1589970</v>
      </c>
      <c r="AK700" s="156">
        <v>1589970.1</v>
      </c>
      <c r="AL700" s="157">
        <v>42544</v>
      </c>
      <c r="AM700" s="158">
        <v>0</v>
      </c>
      <c r="AN700" t="s">
        <v>159</v>
      </c>
      <c r="AO700" s="159">
        <v>42548.730555555558</v>
      </c>
      <c r="AP700" t="s">
        <v>380</v>
      </c>
      <c r="AQ700" t="s">
        <v>119</v>
      </c>
      <c r="AR700" t="s">
        <v>119</v>
      </c>
      <c r="AT700" s="160">
        <v>42544</v>
      </c>
      <c r="AU700" s="161">
        <v>1</v>
      </c>
      <c r="AV700" s="162">
        <v>1</v>
      </c>
      <c r="AW700" t="s">
        <v>120</v>
      </c>
      <c r="AZ700" s="163">
        <v>42548</v>
      </c>
      <c r="BB700" t="s">
        <v>121</v>
      </c>
      <c r="BC700" t="s">
        <v>114</v>
      </c>
      <c r="BD700">
        <v>1</v>
      </c>
      <c r="BE700" t="s">
        <v>110</v>
      </c>
      <c r="BH700">
        <v>1</v>
      </c>
      <c r="BL700" t="s">
        <v>110</v>
      </c>
      <c r="BM700" s="165">
        <v>42544</v>
      </c>
      <c r="BO700" t="s">
        <v>110</v>
      </c>
      <c r="BP700" t="s">
        <v>123</v>
      </c>
      <c r="BS700" s="166">
        <v>42548.718055555553</v>
      </c>
      <c r="BU700" t="s">
        <v>110</v>
      </c>
      <c r="BV700" t="s">
        <v>380</v>
      </c>
      <c r="BW700" t="s">
        <v>110</v>
      </c>
      <c r="BZ700">
        <v>52500</v>
      </c>
      <c r="CA700" t="s">
        <v>379</v>
      </c>
      <c r="CB700" s="167">
        <v>42544</v>
      </c>
      <c r="CC700" s="168">
        <v>0</v>
      </c>
      <c r="CD700" s="169">
        <v>36</v>
      </c>
      <c r="CE700" t="s">
        <v>111</v>
      </c>
      <c r="CH700">
        <v>2166000</v>
      </c>
      <c r="CL700">
        <v>10000</v>
      </c>
      <c r="CM700">
        <v>10100</v>
      </c>
      <c r="CU700" t="s">
        <v>119</v>
      </c>
      <c r="DD700" s="170">
        <v>-25</v>
      </c>
      <c r="DE700" t="s">
        <v>110</v>
      </c>
      <c r="DF700" s="171">
        <v>0</v>
      </c>
      <c r="DH700" s="172">
        <v>0</v>
      </c>
      <c r="DI700" t="s">
        <v>380</v>
      </c>
      <c r="DJ700">
        <v>0</v>
      </c>
      <c r="DK700" s="173">
        <v>42544</v>
      </c>
      <c r="DL700" t="s">
        <v>119</v>
      </c>
      <c r="DN700" s="174">
        <v>-25</v>
      </c>
      <c r="DO700" s="175">
        <v>1</v>
      </c>
      <c r="DP700" s="176">
        <v>1</v>
      </c>
      <c r="DQ700" s="177">
        <v>1589970</v>
      </c>
      <c r="DT700" s="178">
        <v>42548</v>
      </c>
      <c r="DV700" t="s">
        <v>120</v>
      </c>
      <c r="DW700" s="179">
        <v>42544</v>
      </c>
      <c r="DX700" t="s">
        <v>110</v>
      </c>
      <c r="DY700" s="180">
        <v>42544</v>
      </c>
      <c r="DZ700">
        <v>0</v>
      </c>
      <c r="EC700" t="s">
        <v>123</v>
      </c>
      <c r="ED700" s="181">
        <v>0</v>
      </c>
      <c r="EE700" s="182">
        <v>0</v>
      </c>
      <c r="EG700" t="s">
        <v>131</v>
      </c>
      <c r="EJ700" t="str">
        <f t="shared" si="10"/>
        <v>216600010100</v>
      </c>
    </row>
    <row r="701" spans="1:140" x14ac:dyDescent="0.25">
      <c r="A701">
        <v>52500</v>
      </c>
      <c r="B701" t="s">
        <v>379</v>
      </c>
      <c r="C701" s="140">
        <v>42544</v>
      </c>
      <c r="D701" s="141">
        <v>0</v>
      </c>
      <c r="E701">
        <v>52500</v>
      </c>
      <c r="F701" t="s">
        <v>110</v>
      </c>
      <c r="G701" s="142">
        <v>2016</v>
      </c>
      <c r="H701" s="143">
        <v>12</v>
      </c>
      <c r="I701" s="144">
        <v>42544</v>
      </c>
      <c r="J701" t="s">
        <v>111</v>
      </c>
      <c r="L701" t="s">
        <v>110</v>
      </c>
      <c r="M701" t="s">
        <v>110</v>
      </c>
      <c r="O701" s="146">
        <v>0</v>
      </c>
      <c r="P701" t="s">
        <v>112</v>
      </c>
      <c r="R701" s="148">
        <v>42544</v>
      </c>
      <c r="S701" s="149">
        <v>57</v>
      </c>
      <c r="T701" s="150">
        <v>106323.55</v>
      </c>
      <c r="U701" s="151">
        <v>106323.55</v>
      </c>
      <c r="V701" s="152">
        <v>0</v>
      </c>
      <c r="W701" t="s">
        <v>113</v>
      </c>
      <c r="Y701" t="s">
        <v>114</v>
      </c>
      <c r="Z701" t="s">
        <v>114</v>
      </c>
      <c r="AA701" t="s">
        <v>114</v>
      </c>
      <c r="AB701" t="s">
        <v>115</v>
      </c>
      <c r="AC701">
        <v>0</v>
      </c>
      <c r="AD701" t="s">
        <v>110</v>
      </c>
      <c r="AE701" t="s">
        <v>110</v>
      </c>
      <c r="AH701" s="153">
        <v>0</v>
      </c>
      <c r="AI701" s="154">
        <v>42548</v>
      </c>
      <c r="AJ701" s="155">
        <v>1589970</v>
      </c>
      <c r="AK701" s="156">
        <v>1589970.1</v>
      </c>
      <c r="AL701" s="157">
        <v>42544</v>
      </c>
      <c r="AM701" s="158">
        <v>0</v>
      </c>
      <c r="AN701" t="s">
        <v>159</v>
      </c>
      <c r="AO701" s="159">
        <v>42548.730555555558</v>
      </c>
      <c r="AP701" t="s">
        <v>380</v>
      </c>
      <c r="AQ701" t="s">
        <v>119</v>
      </c>
      <c r="AR701" t="s">
        <v>119</v>
      </c>
      <c r="AT701" s="160">
        <v>42544</v>
      </c>
      <c r="AU701" s="161">
        <v>1</v>
      </c>
      <c r="AV701" s="162">
        <v>1</v>
      </c>
      <c r="AW701" t="s">
        <v>120</v>
      </c>
      <c r="AZ701" s="163">
        <v>42548</v>
      </c>
      <c r="BB701" t="s">
        <v>121</v>
      </c>
      <c r="BC701" t="s">
        <v>114</v>
      </c>
      <c r="BD701">
        <v>1</v>
      </c>
      <c r="BE701" t="s">
        <v>110</v>
      </c>
      <c r="BH701">
        <v>1</v>
      </c>
      <c r="BL701" t="s">
        <v>110</v>
      </c>
      <c r="BM701" s="165">
        <v>42544</v>
      </c>
      <c r="BO701" t="s">
        <v>110</v>
      </c>
      <c r="BP701" t="s">
        <v>123</v>
      </c>
      <c r="BS701" s="166">
        <v>42548.718055555553</v>
      </c>
      <c r="BU701" t="s">
        <v>110</v>
      </c>
      <c r="BV701" t="s">
        <v>380</v>
      </c>
      <c r="BW701" t="s">
        <v>110</v>
      </c>
      <c r="BZ701">
        <v>52500</v>
      </c>
      <c r="CA701" t="s">
        <v>379</v>
      </c>
      <c r="CB701" s="167">
        <v>42544</v>
      </c>
      <c r="CC701" s="168">
        <v>0</v>
      </c>
      <c r="CD701" s="169">
        <v>37</v>
      </c>
      <c r="CE701" t="s">
        <v>111</v>
      </c>
      <c r="CH701">
        <v>2190000</v>
      </c>
      <c r="CL701">
        <v>10000</v>
      </c>
      <c r="CM701">
        <v>10100</v>
      </c>
      <c r="CU701" t="s">
        <v>119</v>
      </c>
      <c r="DD701" s="170">
        <v>-536.78</v>
      </c>
      <c r="DE701" t="s">
        <v>110</v>
      </c>
      <c r="DF701" s="171">
        <v>0</v>
      </c>
      <c r="DH701" s="172">
        <v>0</v>
      </c>
      <c r="DI701" t="s">
        <v>380</v>
      </c>
      <c r="DJ701">
        <v>0</v>
      </c>
      <c r="DK701" s="173">
        <v>42544</v>
      </c>
      <c r="DL701" t="s">
        <v>119</v>
      </c>
      <c r="DN701" s="174">
        <v>-536.78</v>
      </c>
      <c r="DO701" s="175">
        <v>1</v>
      </c>
      <c r="DP701" s="176">
        <v>1</v>
      </c>
      <c r="DQ701" s="177">
        <v>1589970</v>
      </c>
      <c r="DT701" s="178">
        <v>42548</v>
      </c>
      <c r="DV701" t="s">
        <v>120</v>
      </c>
      <c r="DW701" s="179">
        <v>42544</v>
      </c>
      <c r="DX701" t="s">
        <v>110</v>
      </c>
      <c r="DY701" s="180">
        <v>42544</v>
      </c>
      <c r="DZ701">
        <v>0</v>
      </c>
      <c r="EC701" t="s">
        <v>123</v>
      </c>
      <c r="ED701" s="181">
        <v>0</v>
      </c>
      <c r="EE701" s="182">
        <v>0</v>
      </c>
      <c r="EG701" t="s">
        <v>131</v>
      </c>
      <c r="EJ701" t="str">
        <f t="shared" si="10"/>
        <v>219000010100</v>
      </c>
    </row>
    <row r="702" spans="1:140" x14ac:dyDescent="0.25">
      <c r="A702">
        <v>52500</v>
      </c>
      <c r="B702" t="s">
        <v>379</v>
      </c>
      <c r="C702" s="140">
        <v>42544</v>
      </c>
      <c r="D702" s="141">
        <v>0</v>
      </c>
      <c r="E702">
        <v>52500</v>
      </c>
      <c r="F702" t="s">
        <v>110</v>
      </c>
      <c r="G702" s="142">
        <v>2016</v>
      </c>
      <c r="H702" s="143">
        <v>12</v>
      </c>
      <c r="I702" s="144">
        <v>42544</v>
      </c>
      <c r="J702" t="s">
        <v>111</v>
      </c>
      <c r="L702" t="s">
        <v>110</v>
      </c>
      <c r="M702" t="s">
        <v>110</v>
      </c>
      <c r="O702" s="146">
        <v>0</v>
      </c>
      <c r="P702" t="s">
        <v>112</v>
      </c>
      <c r="R702" s="148">
        <v>42544</v>
      </c>
      <c r="S702" s="149">
        <v>57</v>
      </c>
      <c r="T702" s="150">
        <v>106323.55</v>
      </c>
      <c r="U702" s="151">
        <v>106323.55</v>
      </c>
      <c r="V702" s="152">
        <v>0</v>
      </c>
      <c r="W702" t="s">
        <v>113</v>
      </c>
      <c r="Y702" t="s">
        <v>114</v>
      </c>
      <c r="Z702" t="s">
        <v>114</v>
      </c>
      <c r="AA702" t="s">
        <v>114</v>
      </c>
      <c r="AB702" t="s">
        <v>115</v>
      </c>
      <c r="AC702">
        <v>0</v>
      </c>
      <c r="AD702" t="s">
        <v>110</v>
      </c>
      <c r="AE702" t="s">
        <v>110</v>
      </c>
      <c r="AH702" s="153">
        <v>0</v>
      </c>
      <c r="AI702" s="154">
        <v>42548</v>
      </c>
      <c r="AJ702" s="155">
        <v>1589970</v>
      </c>
      <c r="AK702" s="156">
        <v>1589970.1</v>
      </c>
      <c r="AL702" s="157">
        <v>42544</v>
      </c>
      <c r="AM702" s="158">
        <v>0</v>
      </c>
      <c r="AN702" t="s">
        <v>159</v>
      </c>
      <c r="AO702" s="159">
        <v>42548.730555555558</v>
      </c>
      <c r="AP702" t="s">
        <v>380</v>
      </c>
      <c r="AQ702" t="s">
        <v>119</v>
      </c>
      <c r="AR702" t="s">
        <v>119</v>
      </c>
      <c r="AT702" s="160">
        <v>42544</v>
      </c>
      <c r="AU702" s="161">
        <v>1</v>
      </c>
      <c r="AV702" s="162">
        <v>1</v>
      </c>
      <c r="AW702" t="s">
        <v>120</v>
      </c>
      <c r="AZ702" s="163">
        <v>42548</v>
      </c>
      <c r="BB702" t="s">
        <v>121</v>
      </c>
      <c r="BC702" t="s">
        <v>114</v>
      </c>
      <c r="BD702">
        <v>1</v>
      </c>
      <c r="BE702" t="s">
        <v>110</v>
      </c>
      <c r="BH702">
        <v>1</v>
      </c>
      <c r="BL702" t="s">
        <v>110</v>
      </c>
      <c r="BM702" s="165">
        <v>42544</v>
      </c>
      <c r="BO702" t="s">
        <v>110</v>
      </c>
      <c r="BP702" t="s">
        <v>123</v>
      </c>
      <c r="BS702" s="166">
        <v>42548.718055555553</v>
      </c>
      <c r="BU702" t="s">
        <v>110</v>
      </c>
      <c r="BV702" t="s">
        <v>380</v>
      </c>
      <c r="BW702" t="s">
        <v>110</v>
      </c>
      <c r="BZ702">
        <v>52500</v>
      </c>
      <c r="CA702" t="s">
        <v>379</v>
      </c>
      <c r="CB702" s="167">
        <v>42544</v>
      </c>
      <c r="CC702" s="168">
        <v>0</v>
      </c>
      <c r="CD702" s="169">
        <v>38</v>
      </c>
      <c r="CE702" t="s">
        <v>111</v>
      </c>
      <c r="CH702">
        <v>2191000</v>
      </c>
      <c r="CL702">
        <v>10000</v>
      </c>
      <c r="CM702">
        <v>20100</v>
      </c>
      <c r="CU702" t="s">
        <v>119</v>
      </c>
      <c r="DD702" s="170">
        <v>-49.15</v>
      </c>
      <c r="DE702" t="s">
        <v>110</v>
      </c>
      <c r="DF702" s="171">
        <v>0</v>
      </c>
      <c r="DH702" s="172">
        <v>0</v>
      </c>
      <c r="DI702" t="s">
        <v>380</v>
      </c>
      <c r="DJ702">
        <v>0</v>
      </c>
      <c r="DK702" s="173">
        <v>42544</v>
      </c>
      <c r="DL702" t="s">
        <v>119</v>
      </c>
      <c r="DN702" s="174">
        <v>-49.15</v>
      </c>
      <c r="DO702" s="175">
        <v>1</v>
      </c>
      <c r="DP702" s="176">
        <v>1</v>
      </c>
      <c r="DQ702" s="177">
        <v>1589970</v>
      </c>
      <c r="DT702" s="178">
        <v>42548</v>
      </c>
      <c r="DV702" t="s">
        <v>120</v>
      </c>
      <c r="DW702" s="179">
        <v>42544</v>
      </c>
      <c r="DX702" t="s">
        <v>110</v>
      </c>
      <c r="DY702" s="180">
        <v>42544</v>
      </c>
      <c r="DZ702">
        <v>0</v>
      </c>
      <c r="EC702" t="s">
        <v>123</v>
      </c>
      <c r="ED702" s="181">
        <v>0</v>
      </c>
      <c r="EE702" s="182">
        <v>0</v>
      </c>
      <c r="EG702" t="s">
        <v>131</v>
      </c>
      <c r="EJ702" t="str">
        <f t="shared" si="10"/>
        <v>219100020100</v>
      </c>
    </row>
    <row r="703" spans="1:140" x14ac:dyDescent="0.25">
      <c r="A703">
        <v>52500</v>
      </c>
      <c r="B703" t="s">
        <v>379</v>
      </c>
      <c r="C703" s="140">
        <v>42544</v>
      </c>
      <c r="D703" s="141">
        <v>0</v>
      </c>
      <c r="E703">
        <v>52500</v>
      </c>
      <c r="F703" t="s">
        <v>110</v>
      </c>
      <c r="G703" s="142">
        <v>2016</v>
      </c>
      <c r="H703" s="143">
        <v>12</v>
      </c>
      <c r="I703" s="144">
        <v>42544</v>
      </c>
      <c r="J703" t="s">
        <v>111</v>
      </c>
      <c r="L703" t="s">
        <v>110</v>
      </c>
      <c r="M703" t="s">
        <v>110</v>
      </c>
      <c r="O703" s="146">
        <v>0</v>
      </c>
      <c r="P703" t="s">
        <v>112</v>
      </c>
      <c r="R703" s="148">
        <v>42544</v>
      </c>
      <c r="S703" s="149">
        <v>57</v>
      </c>
      <c r="T703" s="150">
        <v>106323.55</v>
      </c>
      <c r="U703" s="151">
        <v>106323.55</v>
      </c>
      <c r="V703" s="152">
        <v>0</v>
      </c>
      <c r="W703" t="s">
        <v>113</v>
      </c>
      <c r="Y703" t="s">
        <v>114</v>
      </c>
      <c r="Z703" t="s">
        <v>114</v>
      </c>
      <c r="AA703" t="s">
        <v>114</v>
      </c>
      <c r="AB703" t="s">
        <v>115</v>
      </c>
      <c r="AC703">
        <v>0</v>
      </c>
      <c r="AD703" t="s">
        <v>110</v>
      </c>
      <c r="AE703" t="s">
        <v>110</v>
      </c>
      <c r="AH703" s="153">
        <v>0</v>
      </c>
      <c r="AI703" s="154">
        <v>42548</v>
      </c>
      <c r="AJ703" s="155">
        <v>1589970</v>
      </c>
      <c r="AK703" s="156">
        <v>1589970.1</v>
      </c>
      <c r="AL703" s="157">
        <v>42544</v>
      </c>
      <c r="AM703" s="158">
        <v>0</v>
      </c>
      <c r="AN703" t="s">
        <v>159</v>
      </c>
      <c r="AO703" s="159">
        <v>42548.730555555558</v>
      </c>
      <c r="AP703" t="s">
        <v>380</v>
      </c>
      <c r="AQ703" t="s">
        <v>119</v>
      </c>
      <c r="AR703" t="s">
        <v>119</v>
      </c>
      <c r="AT703" s="160">
        <v>42544</v>
      </c>
      <c r="AU703" s="161">
        <v>1</v>
      </c>
      <c r="AV703" s="162">
        <v>1</v>
      </c>
      <c r="AW703" t="s">
        <v>120</v>
      </c>
      <c r="AZ703" s="163">
        <v>42548</v>
      </c>
      <c r="BB703" t="s">
        <v>121</v>
      </c>
      <c r="BC703" t="s">
        <v>114</v>
      </c>
      <c r="BD703">
        <v>1</v>
      </c>
      <c r="BE703" t="s">
        <v>110</v>
      </c>
      <c r="BH703">
        <v>1</v>
      </c>
      <c r="BL703" t="s">
        <v>110</v>
      </c>
      <c r="BM703" s="165">
        <v>42544</v>
      </c>
      <c r="BO703" t="s">
        <v>110</v>
      </c>
      <c r="BP703" t="s">
        <v>123</v>
      </c>
      <c r="BS703" s="166">
        <v>42548.718055555553</v>
      </c>
      <c r="BU703" t="s">
        <v>110</v>
      </c>
      <c r="BV703" t="s">
        <v>380</v>
      </c>
      <c r="BW703" t="s">
        <v>110</v>
      </c>
      <c r="BZ703">
        <v>52500</v>
      </c>
      <c r="CA703" t="s">
        <v>379</v>
      </c>
      <c r="CB703" s="167">
        <v>42544</v>
      </c>
      <c r="CC703" s="168">
        <v>0</v>
      </c>
      <c r="CD703" s="169">
        <v>39</v>
      </c>
      <c r="CE703" t="s">
        <v>111</v>
      </c>
      <c r="CH703">
        <v>7100000</v>
      </c>
      <c r="CI703">
        <v>5250000000</v>
      </c>
      <c r="CL703">
        <v>10000</v>
      </c>
      <c r="CM703">
        <v>10100</v>
      </c>
      <c r="CN703">
        <v>2</v>
      </c>
      <c r="CO703" t="s">
        <v>129</v>
      </c>
      <c r="CU703" t="s">
        <v>119</v>
      </c>
      <c r="DD703" s="170">
        <v>69277.539999999994</v>
      </c>
      <c r="DE703" t="s">
        <v>110</v>
      </c>
      <c r="DF703" s="171">
        <v>0</v>
      </c>
      <c r="DH703" s="172">
        <v>0</v>
      </c>
      <c r="DI703" t="s">
        <v>380</v>
      </c>
      <c r="DJ703">
        <v>0</v>
      </c>
      <c r="DK703" s="173">
        <v>42544</v>
      </c>
      <c r="DL703" t="s">
        <v>119</v>
      </c>
      <c r="DN703" s="174">
        <v>69277.539999999994</v>
      </c>
      <c r="DO703" s="175">
        <v>1</v>
      </c>
      <c r="DP703" s="176">
        <v>1</v>
      </c>
      <c r="DQ703" s="177">
        <v>1589970</v>
      </c>
      <c r="DT703" s="178">
        <v>42548</v>
      </c>
      <c r="DV703" t="s">
        <v>120</v>
      </c>
      <c r="DW703" s="179">
        <v>42544</v>
      </c>
      <c r="DX703" t="s">
        <v>110</v>
      </c>
      <c r="DY703" s="180">
        <v>42544</v>
      </c>
      <c r="DZ703">
        <v>0</v>
      </c>
      <c r="EC703" t="s">
        <v>123</v>
      </c>
      <c r="ED703" s="181">
        <v>0</v>
      </c>
      <c r="EE703" s="182">
        <v>0</v>
      </c>
      <c r="EG703" t="s">
        <v>131</v>
      </c>
      <c r="EJ703" t="str">
        <f t="shared" si="10"/>
        <v>710000010100</v>
      </c>
    </row>
    <row r="704" spans="1:140" x14ac:dyDescent="0.25">
      <c r="A704">
        <v>52500</v>
      </c>
      <c r="B704" t="s">
        <v>379</v>
      </c>
      <c r="C704" s="140">
        <v>42544</v>
      </c>
      <c r="D704" s="141">
        <v>0</v>
      </c>
      <c r="E704">
        <v>52500</v>
      </c>
      <c r="F704" t="s">
        <v>110</v>
      </c>
      <c r="G704" s="142">
        <v>2016</v>
      </c>
      <c r="H704" s="143">
        <v>12</v>
      </c>
      <c r="I704" s="144">
        <v>42544</v>
      </c>
      <c r="J704" t="s">
        <v>111</v>
      </c>
      <c r="L704" t="s">
        <v>110</v>
      </c>
      <c r="M704" t="s">
        <v>110</v>
      </c>
      <c r="O704" s="146">
        <v>0</v>
      </c>
      <c r="P704" t="s">
        <v>112</v>
      </c>
      <c r="R704" s="148">
        <v>42544</v>
      </c>
      <c r="S704" s="149">
        <v>57</v>
      </c>
      <c r="T704" s="150">
        <v>106323.55</v>
      </c>
      <c r="U704" s="151">
        <v>106323.55</v>
      </c>
      <c r="V704" s="152">
        <v>0</v>
      </c>
      <c r="W704" t="s">
        <v>113</v>
      </c>
      <c r="Y704" t="s">
        <v>114</v>
      </c>
      <c r="Z704" t="s">
        <v>114</v>
      </c>
      <c r="AA704" t="s">
        <v>114</v>
      </c>
      <c r="AB704" t="s">
        <v>115</v>
      </c>
      <c r="AC704">
        <v>0</v>
      </c>
      <c r="AD704" t="s">
        <v>110</v>
      </c>
      <c r="AE704" t="s">
        <v>110</v>
      </c>
      <c r="AH704" s="153">
        <v>0</v>
      </c>
      <c r="AI704" s="154">
        <v>42548</v>
      </c>
      <c r="AJ704" s="155">
        <v>1589970</v>
      </c>
      <c r="AK704" s="156">
        <v>1589970.1</v>
      </c>
      <c r="AL704" s="157">
        <v>42544</v>
      </c>
      <c r="AM704" s="158">
        <v>0</v>
      </c>
      <c r="AN704" t="s">
        <v>159</v>
      </c>
      <c r="AO704" s="159">
        <v>42548.730555555558</v>
      </c>
      <c r="AP704" t="s">
        <v>380</v>
      </c>
      <c r="AQ704" t="s">
        <v>119</v>
      </c>
      <c r="AR704" t="s">
        <v>119</v>
      </c>
      <c r="AT704" s="160">
        <v>42544</v>
      </c>
      <c r="AU704" s="161">
        <v>1</v>
      </c>
      <c r="AV704" s="162">
        <v>1</v>
      </c>
      <c r="AW704" t="s">
        <v>120</v>
      </c>
      <c r="AZ704" s="163">
        <v>42548</v>
      </c>
      <c r="BB704" t="s">
        <v>121</v>
      </c>
      <c r="BC704" t="s">
        <v>114</v>
      </c>
      <c r="BD704">
        <v>1</v>
      </c>
      <c r="BE704" t="s">
        <v>110</v>
      </c>
      <c r="BH704">
        <v>1</v>
      </c>
      <c r="BL704" t="s">
        <v>110</v>
      </c>
      <c r="BM704" s="165">
        <v>42544</v>
      </c>
      <c r="BO704" t="s">
        <v>110</v>
      </c>
      <c r="BP704" t="s">
        <v>123</v>
      </c>
      <c r="BS704" s="166">
        <v>42548.718055555553</v>
      </c>
      <c r="BU704" t="s">
        <v>110</v>
      </c>
      <c r="BV704" t="s">
        <v>380</v>
      </c>
      <c r="BW704" t="s">
        <v>110</v>
      </c>
      <c r="BZ704">
        <v>52500</v>
      </c>
      <c r="CA704" t="s">
        <v>379</v>
      </c>
      <c r="CB704" s="167">
        <v>42544</v>
      </c>
      <c r="CC704" s="168">
        <v>0</v>
      </c>
      <c r="CD704" s="169">
        <v>40</v>
      </c>
      <c r="CE704" t="s">
        <v>111</v>
      </c>
      <c r="CH704">
        <v>7100000</v>
      </c>
      <c r="CI704">
        <v>5250000000</v>
      </c>
      <c r="CL704">
        <v>10000</v>
      </c>
      <c r="CM704">
        <v>20100</v>
      </c>
      <c r="CN704">
        <v>6</v>
      </c>
      <c r="CO704" t="s">
        <v>129</v>
      </c>
      <c r="CU704" t="s">
        <v>119</v>
      </c>
      <c r="DD704" s="170">
        <v>7654.7</v>
      </c>
      <c r="DE704" t="s">
        <v>110</v>
      </c>
      <c r="DF704" s="171">
        <v>0</v>
      </c>
      <c r="DH704" s="172">
        <v>0</v>
      </c>
      <c r="DI704" t="s">
        <v>380</v>
      </c>
      <c r="DJ704">
        <v>0</v>
      </c>
      <c r="DK704" s="173">
        <v>42544</v>
      </c>
      <c r="DL704" t="s">
        <v>119</v>
      </c>
      <c r="DN704" s="174">
        <v>7654.7</v>
      </c>
      <c r="DO704" s="175">
        <v>1</v>
      </c>
      <c r="DP704" s="176">
        <v>1</v>
      </c>
      <c r="DQ704" s="177">
        <v>1589970</v>
      </c>
      <c r="DT704" s="178">
        <v>42548</v>
      </c>
      <c r="DV704" t="s">
        <v>120</v>
      </c>
      <c r="DW704" s="179">
        <v>42544</v>
      </c>
      <c r="DX704" t="s">
        <v>110</v>
      </c>
      <c r="DY704" s="180">
        <v>42544</v>
      </c>
      <c r="DZ704">
        <v>0</v>
      </c>
      <c r="EC704" t="s">
        <v>123</v>
      </c>
      <c r="ED704" s="181">
        <v>0</v>
      </c>
      <c r="EE704" s="182">
        <v>0</v>
      </c>
      <c r="EG704" t="s">
        <v>131</v>
      </c>
      <c r="EJ704" t="str">
        <f t="shared" si="10"/>
        <v>710000020100</v>
      </c>
    </row>
    <row r="705" spans="1:140" x14ac:dyDescent="0.25">
      <c r="A705">
        <v>52500</v>
      </c>
      <c r="B705" t="s">
        <v>379</v>
      </c>
      <c r="C705" s="140">
        <v>42544</v>
      </c>
      <c r="D705" s="141">
        <v>0</v>
      </c>
      <c r="E705">
        <v>52500</v>
      </c>
      <c r="F705" t="s">
        <v>110</v>
      </c>
      <c r="G705" s="142">
        <v>2016</v>
      </c>
      <c r="H705" s="143">
        <v>12</v>
      </c>
      <c r="I705" s="144">
        <v>42544</v>
      </c>
      <c r="J705" t="s">
        <v>111</v>
      </c>
      <c r="L705" t="s">
        <v>110</v>
      </c>
      <c r="M705" t="s">
        <v>110</v>
      </c>
      <c r="O705" s="146">
        <v>0</v>
      </c>
      <c r="P705" t="s">
        <v>112</v>
      </c>
      <c r="R705" s="148">
        <v>42544</v>
      </c>
      <c r="S705" s="149">
        <v>57</v>
      </c>
      <c r="T705" s="150">
        <v>106323.55</v>
      </c>
      <c r="U705" s="151">
        <v>106323.55</v>
      </c>
      <c r="V705" s="152">
        <v>0</v>
      </c>
      <c r="W705" t="s">
        <v>113</v>
      </c>
      <c r="Y705" t="s">
        <v>114</v>
      </c>
      <c r="Z705" t="s">
        <v>114</v>
      </c>
      <c r="AA705" t="s">
        <v>114</v>
      </c>
      <c r="AB705" t="s">
        <v>115</v>
      </c>
      <c r="AC705">
        <v>0</v>
      </c>
      <c r="AD705" t="s">
        <v>110</v>
      </c>
      <c r="AE705" t="s">
        <v>110</v>
      </c>
      <c r="AH705" s="153">
        <v>0</v>
      </c>
      <c r="AI705" s="154">
        <v>42548</v>
      </c>
      <c r="AJ705" s="155">
        <v>1589970</v>
      </c>
      <c r="AK705" s="156">
        <v>1589970.1</v>
      </c>
      <c r="AL705" s="157">
        <v>42544</v>
      </c>
      <c r="AM705" s="158">
        <v>0</v>
      </c>
      <c r="AN705" t="s">
        <v>159</v>
      </c>
      <c r="AO705" s="159">
        <v>42548.730555555558</v>
      </c>
      <c r="AP705" t="s">
        <v>380</v>
      </c>
      <c r="AQ705" t="s">
        <v>119</v>
      </c>
      <c r="AR705" t="s">
        <v>119</v>
      </c>
      <c r="AT705" s="160">
        <v>42544</v>
      </c>
      <c r="AU705" s="161">
        <v>1</v>
      </c>
      <c r="AV705" s="162">
        <v>1</v>
      </c>
      <c r="AW705" t="s">
        <v>120</v>
      </c>
      <c r="AZ705" s="163">
        <v>42548</v>
      </c>
      <c r="BB705" t="s">
        <v>121</v>
      </c>
      <c r="BC705" t="s">
        <v>114</v>
      </c>
      <c r="BD705">
        <v>1</v>
      </c>
      <c r="BE705" t="s">
        <v>110</v>
      </c>
      <c r="BH705">
        <v>1</v>
      </c>
      <c r="BL705" t="s">
        <v>110</v>
      </c>
      <c r="BM705" s="165">
        <v>42544</v>
      </c>
      <c r="BO705" t="s">
        <v>110</v>
      </c>
      <c r="BP705" t="s">
        <v>123</v>
      </c>
      <c r="BS705" s="166">
        <v>42548.718055555553</v>
      </c>
      <c r="BU705" t="s">
        <v>110</v>
      </c>
      <c r="BV705" t="s">
        <v>380</v>
      </c>
      <c r="BW705" t="s">
        <v>110</v>
      </c>
      <c r="BZ705">
        <v>52500</v>
      </c>
      <c r="CA705" t="s">
        <v>379</v>
      </c>
      <c r="CB705" s="167">
        <v>42544</v>
      </c>
      <c r="CC705" s="168">
        <v>0</v>
      </c>
      <c r="CD705" s="169">
        <v>41</v>
      </c>
      <c r="CE705" t="s">
        <v>111</v>
      </c>
      <c r="CH705">
        <v>7150000</v>
      </c>
      <c r="CI705">
        <v>5250000000</v>
      </c>
      <c r="CL705">
        <v>10000</v>
      </c>
      <c r="CM705">
        <v>10100</v>
      </c>
      <c r="CN705">
        <v>2</v>
      </c>
      <c r="CO705" t="s">
        <v>129</v>
      </c>
      <c r="CU705" t="s">
        <v>119</v>
      </c>
      <c r="DD705" s="170">
        <v>2212.7399999999998</v>
      </c>
      <c r="DE705" t="s">
        <v>110</v>
      </c>
      <c r="DF705" s="171">
        <v>0</v>
      </c>
      <c r="DH705" s="172">
        <v>0</v>
      </c>
      <c r="DI705" t="s">
        <v>380</v>
      </c>
      <c r="DJ705">
        <v>0</v>
      </c>
      <c r="DK705" s="173">
        <v>42544</v>
      </c>
      <c r="DL705" t="s">
        <v>119</v>
      </c>
      <c r="DN705" s="174">
        <v>2212.7399999999998</v>
      </c>
      <c r="DO705" s="175">
        <v>1</v>
      </c>
      <c r="DP705" s="176">
        <v>1</v>
      </c>
      <c r="DQ705" s="177">
        <v>1589970</v>
      </c>
      <c r="DT705" s="178">
        <v>42548</v>
      </c>
      <c r="DV705" t="s">
        <v>120</v>
      </c>
      <c r="DW705" s="179">
        <v>42544</v>
      </c>
      <c r="DX705" t="s">
        <v>110</v>
      </c>
      <c r="DY705" s="180">
        <v>42544</v>
      </c>
      <c r="DZ705">
        <v>0</v>
      </c>
      <c r="EC705" t="s">
        <v>123</v>
      </c>
      <c r="ED705" s="181">
        <v>0</v>
      </c>
      <c r="EE705" s="182">
        <v>0</v>
      </c>
      <c r="EG705" t="s">
        <v>131</v>
      </c>
      <c r="EJ705" t="str">
        <f t="shared" si="10"/>
        <v>715000010100</v>
      </c>
    </row>
    <row r="706" spans="1:140" x14ac:dyDescent="0.25">
      <c r="A706">
        <v>52500</v>
      </c>
      <c r="B706" t="s">
        <v>379</v>
      </c>
      <c r="C706" s="140">
        <v>42544</v>
      </c>
      <c r="D706" s="141">
        <v>0</v>
      </c>
      <c r="E706">
        <v>52500</v>
      </c>
      <c r="F706" t="s">
        <v>110</v>
      </c>
      <c r="G706" s="142">
        <v>2016</v>
      </c>
      <c r="H706" s="143">
        <v>12</v>
      </c>
      <c r="I706" s="144">
        <v>42544</v>
      </c>
      <c r="J706" t="s">
        <v>111</v>
      </c>
      <c r="L706" t="s">
        <v>110</v>
      </c>
      <c r="M706" t="s">
        <v>110</v>
      </c>
      <c r="O706" s="146">
        <v>0</v>
      </c>
      <c r="P706" t="s">
        <v>112</v>
      </c>
      <c r="R706" s="148">
        <v>42544</v>
      </c>
      <c r="S706" s="149">
        <v>57</v>
      </c>
      <c r="T706" s="150">
        <v>106323.55</v>
      </c>
      <c r="U706" s="151">
        <v>106323.55</v>
      </c>
      <c r="V706" s="152">
        <v>0</v>
      </c>
      <c r="W706" t="s">
        <v>113</v>
      </c>
      <c r="Y706" t="s">
        <v>114</v>
      </c>
      <c r="Z706" t="s">
        <v>114</v>
      </c>
      <c r="AA706" t="s">
        <v>114</v>
      </c>
      <c r="AB706" t="s">
        <v>115</v>
      </c>
      <c r="AC706">
        <v>0</v>
      </c>
      <c r="AD706" t="s">
        <v>110</v>
      </c>
      <c r="AE706" t="s">
        <v>110</v>
      </c>
      <c r="AH706" s="153">
        <v>0</v>
      </c>
      <c r="AI706" s="154">
        <v>42548</v>
      </c>
      <c r="AJ706" s="155">
        <v>1589970</v>
      </c>
      <c r="AK706" s="156">
        <v>1589970.1</v>
      </c>
      <c r="AL706" s="157">
        <v>42544</v>
      </c>
      <c r="AM706" s="158">
        <v>0</v>
      </c>
      <c r="AN706" t="s">
        <v>159</v>
      </c>
      <c r="AO706" s="159">
        <v>42548.730555555558</v>
      </c>
      <c r="AP706" t="s">
        <v>380</v>
      </c>
      <c r="AQ706" t="s">
        <v>119</v>
      </c>
      <c r="AR706" t="s">
        <v>119</v>
      </c>
      <c r="AT706" s="160">
        <v>42544</v>
      </c>
      <c r="AU706" s="161">
        <v>1</v>
      </c>
      <c r="AV706" s="162">
        <v>1</v>
      </c>
      <c r="AW706" t="s">
        <v>120</v>
      </c>
      <c r="AZ706" s="163">
        <v>42548</v>
      </c>
      <c r="BB706" t="s">
        <v>121</v>
      </c>
      <c r="BC706" t="s">
        <v>114</v>
      </c>
      <c r="BD706">
        <v>1</v>
      </c>
      <c r="BE706" t="s">
        <v>110</v>
      </c>
      <c r="BH706">
        <v>1</v>
      </c>
      <c r="BL706" t="s">
        <v>110</v>
      </c>
      <c r="BM706" s="165">
        <v>42544</v>
      </c>
      <c r="BO706" t="s">
        <v>110</v>
      </c>
      <c r="BP706" t="s">
        <v>123</v>
      </c>
      <c r="BS706" s="166">
        <v>42548.718055555553</v>
      </c>
      <c r="BU706" t="s">
        <v>110</v>
      </c>
      <c r="BV706" t="s">
        <v>380</v>
      </c>
      <c r="BW706" t="s">
        <v>110</v>
      </c>
      <c r="BZ706">
        <v>52500</v>
      </c>
      <c r="CA706" t="s">
        <v>379</v>
      </c>
      <c r="CB706" s="167">
        <v>42544</v>
      </c>
      <c r="CC706" s="168">
        <v>0</v>
      </c>
      <c r="CD706" s="169">
        <v>42</v>
      </c>
      <c r="CE706" t="s">
        <v>111</v>
      </c>
      <c r="CH706">
        <v>7150000</v>
      </c>
      <c r="CI706">
        <v>5250000000</v>
      </c>
      <c r="CL706">
        <v>10000</v>
      </c>
      <c r="CM706">
        <v>20100</v>
      </c>
      <c r="CN706">
        <v>6</v>
      </c>
      <c r="CO706" t="s">
        <v>129</v>
      </c>
      <c r="CU706" t="s">
        <v>119</v>
      </c>
      <c r="DD706" s="170">
        <v>609</v>
      </c>
      <c r="DE706" t="s">
        <v>110</v>
      </c>
      <c r="DF706" s="171">
        <v>0</v>
      </c>
      <c r="DH706" s="172">
        <v>0</v>
      </c>
      <c r="DI706" t="s">
        <v>380</v>
      </c>
      <c r="DJ706">
        <v>0</v>
      </c>
      <c r="DK706" s="173">
        <v>42544</v>
      </c>
      <c r="DL706" t="s">
        <v>119</v>
      </c>
      <c r="DN706" s="174">
        <v>609</v>
      </c>
      <c r="DO706" s="175">
        <v>1</v>
      </c>
      <c r="DP706" s="176">
        <v>1</v>
      </c>
      <c r="DQ706" s="177">
        <v>1589970</v>
      </c>
      <c r="DT706" s="178">
        <v>42548</v>
      </c>
      <c r="DV706" t="s">
        <v>120</v>
      </c>
      <c r="DW706" s="179">
        <v>42544</v>
      </c>
      <c r="DX706" t="s">
        <v>110</v>
      </c>
      <c r="DY706" s="180">
        <v>42544</v>
      </c>
      <c r="DZ706">
        <v>0</v>
      </c>
      <c r="EC706" t="s">
        <v>123</v>
      </c>
      <c r="ED706" s="181">
        <v>0</v>
      </c>
      <c r="EE706" s="182">
        <v>0</v>
      </c>
      <c r="EG706" t="s">
        <v>131</v>
      </c>
      <c r="EJ706" t="str">
        <f t="shared" si="10"/>
        <v>715000020100</v>
      </c>
    </row>
    <row r="707" spans="1:140" x14ac:dyDescent="0.25">
      <c r="A707">
        <v>52500</v>
      </c>
      <c r="B707" t="s">
        <v>379</v>
      </c>
      <c r="C707" s="140">
        <v>42544</v>
      </c>
      <c r="D707" s="141">
        <v>0</v>
      </c>
      <c r="E707">
        <v>52500</v>
      </c>
      <c r="F707" t="s">
        <v>110</v>
      </c>
      <c r="G707" s="142">
        <v>2016</v>
      </c>
      <c r="H707" s="143">
        <v>12</v>
      </c>
      <c r="I707" s="144">
        <v>42544</v>
      </c>
      <c r="J707" t="s">
        <v>111</v>
      </c>
      <c r="L707" t="s">
        <v>110</v>
      </c>
      <c r="M707" t="s">
        <v>110</v>
      </c>
      <c r="O707" s="146">
        <v>0</v>
      </c>
      <c r="P707" t="s">
        <v>112</v>
      </c>
      <c r="R707" s="148">
        <v>42544</v>
      </c>
      <c r="S707" s="149">
        <v>57</v>
      </c>
      <c r="T707" s="150">
        <v>106323.55</v>
      </c>
      <c r="U707" s="151">
        <v>106323.55</v>
      </c>
      <c r="V707" s="152">
        <v>0</v>
      </c>
      <c r="W707" t="s">
        <v>113</v>
      </c>
      <c r="Y707" t="s">
        <v>114</v>
      </c>
      <c r="Z707" t="s">
        <v>114</v>
      </c>
      <c r="AA707" t="s">
        <v>114</v>
      </c>
      <c r="AB707" t="s">
        <v>115</v>
      </c>
      <c r="AC707">
        <v>0</v>
      </c>
      <c r="AD707" t="s">
        <v>110</v>
      </c>
      <c r="AE707" t="s">
        <v>110</v>
      </c>
      <c r="AH707" s="153">
        <v>0</v>
      </c>
      <c r="AI707" s="154">
        <v>42548</v>
      </c>
      <c r="AJ707" s="155">
        <v>1589970</v>
      </c>
      <c r="AK707" s="156">
        <v>1589970.1</v>
      </c>
      <c r="AL707" s="157">
        <v>42544</v>
      </c>
      <c r="AM707" s="158">
        <v>0</v>
      </c>
      <c r="AN707" t="s">
        <v>159</v>
      </c>
      <c r="AO707" s="159">
        <v>42548.730555555558</v>
      </c>
      <c r="AP707" t="s">
        <v>380</v>
      </c>
      <c r="AQ707" t="s">
        <v>119</v>
      </c>
      <c r="AR707" t="s">
        <v>119</v>
      </c>
      <c r="AT707" s="160">
        <v>42544</v>
      </c>
      <c r="AU707" s="161">
        <v>1</v>
      </c>
      <c r="AV707" s="162">
        <v>1</v>
      </c>
      <c r="AW707" t="s">
        <v>120</v>
      </c>
      <c r="AZ707" s="163">
        <v>42548</v>
      </c>
      <c r="BB707" t="s">
        <v>121</v>
      </c>
      <c r="BC707" t="s">
        <v>114</v>
      </c>
      <c r="BD707">
        <v>1</v>
      </c>
      <c r="BE707" t="s">
        <v>110</v>
      </c>
      <c r="BH707">
        <v>1</v>
      </c>
      <c r="BL707" t="s">
        <v>110</v>
      </c>
      <c r="BM707" s="165">
        <v>42544</v>
      </c>
      <c r="BO707" t="s">
        <v>110</v>
      </c>
      <c r="BP707" t="s">
        <v>123</v>
      </c>
      <c r="BS707" s="166">
        <v>42548.718055555553</v>
      </c>
      <c r="BU707" t="s">
        <v>110</v>
      </c>
      <c r="BV707" t="s">
        <v>380</v>
      </c>
      <c r="BW707" t="s">
        <v>110</v>
      </c>
      <c r="BZ707">
        <v>52500</v>
      </c>
      <c r="CA707" t="s">
        <v>379</v>
      </c>
      <c r="CB707" s="167">
        <v>42544</v>
      </c>
      <c r="CC707" s="168">
        <v>0</v>
      </c>
      <c r="CD707" s="169">
        <v>43</v>
      </c>
      <c r="CE707" t="s">
        <v>111</v>
      </c>
      <c r="CH707">
        <v>7190000</v>
      </c>
      <c r="CI707">
        <v>5250000000</v>
      </c>
      <c r="CL707">
        <v>10000</v>
      </c>
      <c r="CM707">
        <v>10100</v>
      </c>
      <c r="CN707">
        <v>2</v>
      </c>
      <c r="CO707" t="s">
        <v>129</v>
      </c>
      <c r="CU707" t="s">
        <v>119</v>
      </c>
      <c r="DD707" s="170">
        <v>2226.56</v>
      </c>
      <c r="DE707" t="s">
        <v>110</v>
      </c>
      <c r="DF707" s="171">
        <v>0</v>
      </c>
      <c r="DH707" s="172">
        <v>0</v>
      </c>
      <c r="DI707" t="s">
        <v>380</v>
      </c>
      <c r="DJ707">
        <v>0</v>
      </c>
      <c r="DK707" s="173">
        <v>42544</v>
      </c>
      <c r="DL707" t="s">
        <v>119</v>
      </c>
      <c r="DN707" s="174">
        <v>2226.56</v>
      </c>
      <c r="DO707" s="175">
        <v>1</v>
      </c>
      <c r="DP707" s="176">
        <v>1</v>
      </c>
      <c r="DQ707" s="177">
        <v>1589970</v>
      </c>
      <c r="DT707" s="178">
        <v>42548</v>
      </c>
      <c r="DV707" t="s">
        <v>120</v>
      </c>
      <c r="DW707" s="179">
        <v>42544</v>
      </c>
      <c r="DX707" t="s">
        <v>110</v>
      </c>
      <c r="DY707" s="180">
        <v>42544</v>
      </c>
      <c r="DZ707">
        <v>0</v>
      </c>
      <c r="EC707" t="s">
        <v>123</v>
      </c>
      <c r="ED707" s="181">
        <v>0</v>
      </c>
      <c r="EE707" s="182">
        <v>0</v>
      </c>
      <c r="EG707" t="s">
        <v>131</v>
      </c>
      <c r="EJ707" t="str">
        <f t="shared" si="10"/>
        <v>719000010100</v>
      </c>
    </row>
    <row r="708" spans="1:140" x14ac:dyDescent="0.25">
      <c r="A708">
        <v>52500</v>
      </c>
      <c r="B708" t="s">
        <v>379</v>
      </c>
      <c r="C708" s="140">
        <v>42544</v>
      </c>
      <c r="D708" s="141">
        <v>0</v>
      </c>
      <c r="E708">
        <v>52500</v>
      </c>
      <c r="F708" t="s">
        <v>110</v>
      </c>
      <c r="G708" s="142">
        <v>2016</v>
      </c>
      <c r="H708" s="143">
        <v>12</v>
      </c>
      <c r="I708" s="144">
        <v>42544</v>
      </c>
      <c r="J708" t="s">
        <v>111</v>
      </c>
      <c r="L708" t="s">
        <v>110</v>
      </c>
      <c r="M708" t="s">
        <v>110</v>
      </c>
      <c r="O708" s="146">
        <v>0</v>
      </c>
      <c r="P708" t="s">
        <v>112</v>
      </c>
      <c r="R708" s="148">
        <v>42544</v>
      </c>
      <c r="S708" s="149">
        <v>57</v>
      </c>
      <c r="T708" s="150">
        <v>106323.55</v>
      </c>
      <c r="U708" s="151">
        <v>106323.55</v>
      </c>
      <c r="V708" s="152">
        <v>0</v>
      </c>
      <c r="W708" t="s">
        <v>113</v>
      </c>
      <c r="Y708" t="s">
        <v>114</v>
      </c>
      <c r="Z708" t="s">
        <v>114</v>
      </c>
      <c r="AA708" t="s">
        <v>114</v>
      </c>
      <c r="AB708" t="s">
        <v>115</v>
      </c>
      <c r="AC708">
        <v>0</v>
      </c>
      <c r="AD708" t="s">
        <v>110</v>
      </c>
      <c r="AE708" t="s">
        <v>110</v>
      </c>
      <c r="AH708" s="153">
        <v>0</v>
      </c>
      <c r="AI708" s="154">
        <v>42548</v>
      </c>
      <c r="AJ708" s="155">
        <v>1589970</v>
      </c>
      <c r="AK708" s="156">
        <v>1589970.1</v>
      </c>
      <c r="AL708" s="157">
        <v>42544</v>
      </c>
      <c r="AM708" s="158">
        <v>0</v>
      </c>
      <c r="AN708" t="s">
        <v>159</v>
      </c>
      <c r="AO708" s="159">
        <v>42548.730555555558</v>
      </c>
      <c r="AP708" t="s">
        <v>380</v>
      </c>
      <c r="AQ708" t="s">
        <v>119</v>
      </c>
      <c r="AR708" t="s">
        <v>119</v>
      </c>
      <c r="AT708" s="160">
        <v>42544</v>
      </c>
      <c r="AU708" s="161">
        <v>1</v>
      </c>
      <c r="AV708" s="162">
        <v>1</v>
      </c>
      <c r="AW708" t="s">
        <v>120</v>
      </c>
      <c r="AZ708" s="163">
        <v>42548</v>
      </c>
      <c r="BB708" t="s">
        <v>121</v>
      </c>
      <c r="BC708" t="s">
        <v>114</v>
      </c>
      <c r="BD708">
        <v>1</v>
      </c>
      <c r="BE708" t="s">
        <v>110</v>
      </c>
      <c r="BH708">
        <v>1</v>
      </c>
      <c r="BL708" t="s">
        <v>110</v>
      </c>
      <c r="BM708" s="165">
        <v>42544</v>
      </c>
      <c r="BO708" t="s">
        <v>110</v>
      </c>
      <c r="BP708" t="s">
        <v>123</v>
      </c>
      <c r="BS708" s="166">
        <v>42548.718055555553</v>
      </c>
      <c r="BU708" t="s">
        <v>110</v>
      </c>
      <c r="BV708" t="s">
        <v>380</v>
      </c>
      <c r="BW708" t="s">
        <v>110</v>
      </c>
      <c r="BZ708">
        <v>52500</v>
      </c>
      <c r="CA708" t="s">
        <v>379</v>
      </c>
      <c r="CB708" s="167">
        <v>42544</v>
      </c>
      <c r="CC708" s="168">
        <v>0</v>
      </c>
      <c r="CD708" s="169">
        <v>44</v>
      </c>
      <c r="CE708" t="s">
        <v>111</v>
      </c>
      <c r="CH708">
        <v>7221000</v>
      </c>
      <c r="CI708">
        <v>5250000000</v>
      </c>
      <c r="CL708">
        <v>10000</v>
      </c>
      <c r="CM708">
        <v>10100</v>
      </c>
      <c r="CN708">
        <v>2</v>
      </c>
      <c r="CO708" t="s">
        <v>129</v>
      </c>
      <c r="CU708" t="s">
        <v>119</v>
      </c>
      <c r="DD708" s="170">
        <v>84.86</v>
      </c>
      <c r="DE708" t="s">
        <v>110</v>
      </c>
      <c r="DF708" s="171">
        <v>0</v>
      </c>
      <c r="DH708" s="172">
        <v>0</v>
      </c>
      <c r="DI708" t="s">
        <v>380</v>
      </c>
      <c r="DJ708">
        <v>0</v>
      </c>
      <c r="DK708" s="173">
        <v>42544</v>
      </c>
      <c r="DL708" t="s">
        <v>119</v>
      </c>
      <c r="DN708" s="174">
        <v>84.86</v>
      </c>
      <c r="DO708" s="175">
        <v>1</v>
      </c>
      <c r="DP708" s="176">
        <v>1</v>
      </c>
      <c r="DQ708" s="177">
        <v>1589970</v>
      </c>
      <c r="DT708" s="178">
        <v>42548</v>
      </c>
      <c r="DV708" t="s">
        <v>120</v>
      </c>
      <c r="DW708" s="179">
        <v>42544</v>
      </c>
      <c r="DX708" t="s">
        <v>110</v>
      </c>
      <c r="DY708" s="180">
        <v>42544</v>
      </c>
      <c r="DZ708">
        <v>0</v>
      </c>
      <c r="EC708" t="s">
        <v>123</v>
      </c>
      <c r="ED708" s="181">
        <v>0</v>
      </c>
      <c r="EE708" s="182">
        <v>0</v>
      </c>
      <c r="EG708" t="s">
        <v>131</v>
      </c>
      <c r="EJ708" t="str">
        <f t="shared" si="10"/>
        <v>722100010100</v>
      </c>
    </row>
    <row r="709" spans="1:140" x14ac:dyDescent="0.25">
      <c r="A709">
        <v>52500</v>
      </c>
      <c r="B709" t="s">
        <v>379</v>
      </c>
      <c r="C709" s="140">
        <v>42544</v>
      </c>
      <c r="D709" s="141">
        <v>0</v>
      </c>
      <c r="E709">
        <v>52500</v>
      </c>
      <c r="F709" t="s">
        <v>110</v>
      </c>
      <c r="G709" s="142">
        <v>2016</v>
      </c>
      <c r="H709" s="143">
        <v>12</v>
      </c>
      <c r="I709" s="144">
        <v>42544</v>
      </c>
      <c r="J709" t="s">
        <v>111</v>
      </c>
      <c r="L709" t="s">
        <v>110</v>
      </c>
      <c r="M709" t="s">
        <v>110</v>
      </c>
      <c r="O709" s="146">
        <v>0</v>
      </c>
      <c r="P709" t="s">
        <v>112</v>
      </c>
      <c r="R709" s="148">
        <v>42544</v>
      </c>
      <c r="S709" s="149">
        <v>57</v>
      </c>
      <c r="T709" s="150">
        <v>106323.55</v>
      </c>
      <c r="U709" s="151">
        <v>106323.55</v>
      </c>
      <c r="V709" s="152">
        <v>0</v>
      </c>
      <c r="W709" t="s">
        <v>113</v>
      </c>
      <c r="Y709" t="s">
        <v>114</v>
      </c>
      <c r="Z709" t="s">
        <v>114</v>
      </c>
      <c r="AA709" t="s">
        <v>114</v>
      </c>
      <c r="AB709" t="s">
        <v>115</v>
      </c>
      <c r="AC709">
        <v>0</v>
      </c>
      <c r="AD709" t="s">
        <v>110</v>
      </c>
      <c r="AE709" t="s">
        <v>110</v>
      </c>
      <c r="AH709" s="153">
        <v>0</v>
      </c>
      <c r="AI709" s="154">
        <v>42548</v>
      </c>
      <c r="AJ709" s="155">
        <v>1589970</v>
      </c>
      <c r="AK709" s="156">
        <v>1589970.1</v>
      </c>
      <c r="AL709" s="157">
        <v>42544</v>
      </c>
      <c r="AM709" s="158">
        <v>0</v>
      </c>
      <c r="AN709" t="s">
        <v>159</v>
      </c>
      <c r="AO709" s="159">
        <v>42548.730555555558</v>
      </c>
      <c r="AP709" t="s">
        <v>380</v>
      </c>
      <c r="AQ709" t="s">
        <v>119</v>
      </c>
      <c r="AR709" t="s">
        <v>119</v>
      </c>
      <c r="AT709" s="160">
        <v>42544</v>
      </c>
      <c r="AU709" s="161">
        <v>1</v>
      </c>
      <c r="AV709" s="162">
        <v>1</v>
      </c>
      <c r="AW709" t="s">
        <v>120</v>
      </c>
      <c r="AZ709" s="163">
        <v>42548</v>
      </c>
      <c r="BB709" t="s">
        <v>121</v>
      </c>
      <c r="BC709" t="s">
        <v>114</v>
      </c>
      <c r="BD709">
        <v>1</v>
      </c>
      <c r="BE709" t="s">
        <v>110</v>
      </c>
      <c r="BH709">
        <v>1</v>
      </c>
      <c r="BL709" t="s">
        <v>110</v>
      </c>
      <c r="BM709" s="165">
        <v>42544</v>
      </c>
      <c r="BO709" t="s">
        <v>110</v>
      </c>
      <c r="BP709" t="s">
        <v>123</v>
      </c>
      <c r="BS709" s="166">
        <v>42548.718055555553</v>
      </c>
      <c r="BU709" t="s">
        <v>110</v>
      </c>
      <c r="BV709" t="s">
        <v>380</v>
      </c>
      <c r="BW709" t="s">
        <v>110</v>
      </c>
      <c r="BZ709">
        <v>52500</v>
      </c>
      <c r="CA709" t="s">
        <v>379</v>
      </c>
      <c r="CB709" s="167">
        <v>42544</v>
      </c>
      <c r="CC709" s="168">
        <v>0</v>
      </c>
      <c r="CD709" s="169">
        <v>45</v>
      </c>
      <c r="CE709" t="s">
        <v>111</v>
      </c>
      <c r="CH709">
        <v>7221000</v>
      </c>
      <c r="CI709">
        <v>5250000000</v>
      </c>
      <c r="CL709">
        <v>10000</v>
      </c>
      <c r="CM709">
        <v>20100</v>
      </c>
      <c r="CN709">
        <v>6</v>
      </c>
      <c r="CO709" t="s">
        <v>129</v>
      </c>
      <c r="CU709" t="s">
        <v>119</v>
      </c>
      <c r="DD709" s="170">
        <v>15.95</v>
      </c>
      <c r="DE709" t="s">
        <v>110</v>
      </c>
      <c r="DF709" s="171">
        <v>0</v>
      </c>
      <c r="DH709" s="172">
        <v>0</v>
      </c>
      <c r="DI709" t="s">
        <v>380</v>
      </c>
      <c r="DJ709">
        <v>0</v>
      </c>
      <c r="DK709" s="173">
        <v>42544</v>
      </c>
      <c r="DL709" t="s">
        <v>119</v>
      </c>
      <c r="DN709" s="174">
        <v>15.95</v>
      </c>
      <c r="DO709" s="175">
        <v>1</v>
      </c>
      <c r="DP709" s="176">
        <v>1</v>
      </c>
      <c r="DQ709" s="177">
        <v>1589970</v>
      </c>
      <c r="DT709" s="178">
        <v>42548</v>
      </c>
      <c r="DV709" t="s">
        <v>120</v>
      </c>
      <c r="DW709" s="179">
        <v>42544</v>
      </c>
      <c r="DX709" t="s">
        <v>110</v>
      </c>
      <c r="DY709" s="180">
        <v>42544</v>
      </c>
      <c r="DZ709">
        <v>0</v>
      </c>
      <c r="EC709" t="s">
        <v>123</v>
      </c>
      <c r="ED709" s="181">
        <v>0</v>
      </c>
      <c r="EE709" s="182">
        <v>0</v>
      </c>
      <c r="EG709" t="s">
        <v>131</v>
      </c>
      <c r="EJ709" t="str">
        <f t="shared" si="10"/>
        <v>722100020100</v>
      </c>
    </row>
    <row r="710" spans="1:140" x14ac:dyDescent="0.25">
      <c r="A710">
        <v>52500</v>
      </c>
      <c r="B710" t="s">
        <v>379</v>
      </c>
      <c r="C710" s="140">
        <v>42544</v>
      </c>
      <c r="D710" s="141">
        <v>0</v>
      </c>
      <c r="E710">
        <v>52500</v>
      </c>
      <c r="F710" t="s">
        <v>110</v>
      </c>
      <c r="G710" s="142">
        <v>2016</v>
      </c>
      <c r="H710" s="143">
        <v>12</v>
      </c>
      <c r="I710" s="144">
        <v>42544</v>
      </c>
      <c r="J710" t="s">
        <v>111</v>
      </c>
      <c r="L710" t="s">
        <v>110</v>
      </c>
      <c r="M710" t="s">
        <v>110</v>
      </c>
      <c r="O710" s="146">
        <v>0</v>
      </c>
      <c r="P710" t="s">
        <v>112</v>
      </c>
      <c r="R710" s="148">
        <v>42544</v>
      </c>
      <c r="S710" s="149">
        <v>57</v>
      </c>
      <c r="T710" s="150">
        <v>106323.55</v>
      </c>
      <c r="U710" s="151">
        <v>106323.55</v>
      </c>
      <c r="V710" s="152">
        <v>0</v>
      </c>
      <c r="W710" t="s">
        <v>113</v>
      </c>
      <c r="Y710" t="s">
        <v>114</v>
      </c>
      <c r="Z710" t="s">
        <v>114</v>
      </c>
      <c r="AA710" t="s">
        <v>114</v>
      </c>
      <c r="AB710" t="s">
        <v>115</v>
      </c>
      <c r="AC710">
        <v>0</v>
      </c>
      <c r="AD710" t="s">
        <v>110</v>
      </c>
      <c r="AE710" t="s">
        <v>110</v>
      </c>
      <c r="AH710" s="153">
        <v>0</v>
      </c>
      <c r="AI710" s="154">
        <v>42548</v>
      </c>
      <c r="AJ710" s="155">
        <v>1589970</v>
      </c>
      <c r="AK710" s="156">
        <v>1589970.1</v>
      </c>
      <c r="AL710" s="157">
        <v>42544</v>
      </c>
      <c r="AM710" s="158">
        <v>0</v>
      </c>
      <c r="AN710" t="s">
        <v>159</v>
      </c>
      <c r="AO710" s="159">
        <v>42548.730555555558</v>
      </c>
      <c r="AP710" t="s">
        <v>380</v>
      </c>
      <c r="AQ710" t="s">
        <v>119</v>
      </c>
      <c r="AR710" t="s">
        <v>119</v>
      </c>
      <c r="AT710" s="160">
        <v>42544</v>
      </c>
      <c r="AU710" s="161">
        <v>1</v>
      </c>
      <c r="AV710" s="162">
        <v>1</v>
      </c>
      <c r="AW710" t="s">
        <v>120</v>
      </c>
      <c r="AZ710" s="163">
        <v>42548</v>
      </c>
      <c r="BB710" t="s">
        <v>121</v>
      </c>
      <c r="BC710" t="s">
        <v>114</v>
      </c>
      <c r="BD710">
        <v>1</v>
      </c>
      <c r="BE710" t="s">
        <v>110</v>
      </c>
      <c r="BH710">
        <v>1</v>
      </c>
      <c r="BL710" t="s">
        <v>110</v>
      </c>
      <c r="BM710" s="165">
        <v>42544</v>
      </c>
      <c r="BO710" t="s">
        <v>110</v>
      </c>
      <c r="BP710" t="s">
        <v>123</v>
      </c>
      <c r="BS710" s="166">
        <v>42548.718055555553</v>
      </c>
      <c r="BU710" t="s">
        <v>110</v>
      </c>
      <c r="BV710" t="s">
        <v>380</v>
      </c>
      <c r="BW710" t="s">
        <v>110</v>
      </c>
      <c r="BZ710">
        <v>52500</v>
      </c>
      <c r="CA710" t="s">
        <v>379</v>
      </c>
      <c r="CB710" s="167">
        <v>42544</v>
      </c>
      <c r="CC710" s="168">
        <v>0</v>
      </c>
      <c r="CD710" s="169">
        <v>46</v>
      </c>
      <c r="CE710" t="s">
        <v>111</v>
      </c>
      <c r="CH710">
        <v>7230000</v>
      </c>
      <c r="CI710">
        <v>5250000000</v>
      </c>
      <c r="CL710">
        <v>10000</v>
      </c>
      <c r="CM710">
        <v>10100</v>
      </c>
      <c r="CN710">
        <v>2</v>
      </c>
      <c r="CO710" t="s">
        <v>129</v>
      </c>
      <c r="CU710" t="s">
        <v>119</v>
      </c>
      <c r="DD710" s="170">
        <v>4391.12</v>
      </c>
      <c r="DE710" t="s">
        <v>110</v>
      </c>
      <c r="DF710" s="171">
        <v>0</v>
      </c>
      <c r="DH710" s="172">
        <v>0</v>
      </c>
      <c r="DI710" t="s">
        <v>380</v>
      </c>
      <c r="DJ710">
        <v>0</v>
      </c>
      <c r="DK710" s="173">
        <v>42544</v>
      </c>
      <c r="DL710" t="s">
        <v>119</v>
      </c>
      <c r="DN710" s="174">
        <v>4391.12</v>
      </c>
      <c r="DO710" s="175">
        <v>1</v>
      </c>
      <c r="DP710" s="176">
        <v>1</v>
      </c>
      <c r="DQ710" s="177">
        <v>1589970</v>
      </c>
      <c r="DT710" s="178">
        <v>42548</v>
      </c>
      <c r="DV710" t="s">
        <v>120</v>
      </c>
      <c r="DW710" s="179">
        <v>42544</v>
      </c>
      <c r="DX710" t="s">
        <v>110</v>
      </c>
      <c r="DY710" s="180">
        <v>42544</v>
      </c>
      <c r="DZ710">
        <v>0</v>
      </c>
      <c r="EC710" t="s">
        <v>123</v>
      </c>
      <c r="ED710" s="181">
        <v>0</v>
      </c>
      <c r="EE710" s="182">
        <v>0</v>
      </c>
      <c r="EG710" t="s">
        <v>131</v>
      </c>
      <c r="EJ710" t="str">
        <f t="shared" si="10"/>
        <v>723000010100</v>
      </c>
    </row>
    <row r="711" spans="1:140" x14ac:dyDescent="0.25">
      <c r="A711">
        <v>52500</v>
      </c>
      <c r="B711" t="s">
        <v>379</v>
      </c>
      <c r="C711" s="140">
        <v>42544</v>
      </c>
      <c r="D711" s="141">
        <v>0</v>
      </c>
      <c r="E711">
        <v>52500</v>
      </c>
      <c r="F711" t="s">
        <v>110</v>
      </c>
      <c r="G711" s="142">
        <v>2016</v>
      </c>
      <c r="H711" s="143">
        <v>12</v>
      </c>
      <c r="I711" s="144">
        <v>42544</v>
      </c>
      <c r="J711" t="s">
        <v>111</v>
      </c>
      <c r="L711" t="s">
        <v>110</v>
      </c>
      <c r="M711" t="s">
        <v>110</v>
      </c>
      <c r="O711" s="146">
        <v>0</v>
      </c>
      <c r="P711" t="s">
        <v>112</v>
      </c>
      <c r="R711" s="148">
        <v>42544</v>
      </c>
      <c r="S711" s="149">
        <v>57</v>
      </c>
      <c r="T711" s="150">
        <v>106323.55</v>
      </c>
      <c r="U711" s="151">
        <v>106323.55</v>
      </c>
      <c r="V711" s="152">
        <v>0</v>
      </c>
      <c r="W711" t="s">
        <v>113</v>
      </c>
      <c r="Y711" t="s">
        <v>114</v>
      </c>
      <c r="Z711" t="s">
        <v>114</v>
      </c>
      <c r="AA711" t="s">
        <v>114</v>
      </c>
      <c r="AB711" t="s">
        <v>115</v>
      </c>
      <c r="AC711">
        <v>0</v>
      </c>
      <c r="AD711" t="s">
        <v>110</v>
      </c>
      <c r="AE711" t="s">
        <v>110</v>
      </c>
      <c r="AH711" s="153">
        <v>0</v>
      </c>
      <c r="AI711" s="154">
        <v>42548</v>
      </c>
      <c r="AJ711" s="155">
        <v>1589970</v>
      </c>
      <c r="AK711" s="156">
        <v>1589970.1</v>
      </c>
      <c r="AL711" s="157">
        <v>42544</v>
      </c>
      <c r="AM711" s="158">
        <v>0</v>
      </c>
      <c r="AN711" t="s">
        <v>159</v>
      </c>
      <c r="AO711" s="159">
        <v>42548.730555555558</v>
      </c>
      <c r="AP711" t="s">
        <v>380</v>
      </c>
      <c r="AQ711" t="s">
        <v>119</v>
      </c>
      <c r="AR711" t="s">
        <v>119</v>
      </c>
      <c r="AT711" s="160">
        <v>42544</v>
      </c>
      <c r="AU711" s="161">
        <v>1</v>
      </c>
      <c r="AV711" s="162">
        <v>1</v>
      </c>
      <c r="AW711" t="s">
        <v>120</v>
      </c>
      <c r="AZ711" s="163">
        <v>42548</v>
      </c>
      <c r="BB711" t="s">
        <v>121</v>
      </c>
      <c r="BC711" t="s">
        <v>114</v>
      </c>
      <c r="BD711">
        <v>1</v>
      </c>
      <c r="BE711" t="s">
        <v>110</v>
      </c>
      <c r="BH711">
        <v>1</v>
      </c>
      <c r="BL711" t="s">
        <v>110</v>
      </c>
      <c r="BM711" s="165">
        <v>42544</v>
      </c>
      <c r="BO711" t="s">
        <v>110</v>
      </c>
      <c r="BP711" t="s">
        <v>123</v>
      </c>
      <c r="BS711" s="166">
        <v>42548.718055555553</v>
      </c>
      <c r="BU711" t="s">
        <v>110</v>
      </c>
      <c r="BV711" t="s">
        <v>380</v>
      </c>
      <c r="BW711" t="s">
        <v>110</v>
      </c>
      <c r="BZ711">
        <v>52500</v>
      </c>
      <c r="CA711" t="s">
        <v>379</v>
      </c>
      <c r="CB711" s="167">
        <v>42544</v>
      </c>
      <c r="CC711" s="168">
        <v>0</v>
      </c>
      <c r="CD711" s="169">
        <v>47</v>
      </c>
      <c r="CE711" t="s">
        <v>111</v>
      </c>
      <c r="CH711">
        <v>7230000</v>
      </c>
      <c r="CI711">
        <v>5250000000</v>
      </c>
      <c r="CL711">
        <v>10000</v>
      </c>
      <c r="CM711">
        <v>20100</v>
      </c>
      <c r="CN711">
        <v>6</v>
      </c>
      <c r="CO711" t="s">
        <v>129</v>
      </c>
      <c r="CU711" t="s">
        <v>119</v>
      </c>
      <c r="DD711" s="170">
        <v>494.95</v>
      </c>
      <c r="DE711" t="s">
        <v>110</v>
      </c>
      <c r="DF711" s="171">
        <v>0</v>
      </c>
      <c r="DH711" s="172">
        <v>0</v>
      </c>
      <c r="DI711" t="s">
        <v>380</v>
      </c>
      <c r="DJ711">
        <v>0</v>
      </c>
      <c r="DK711" s="173">
        <v>42544</v>
      </c>
      <c r="DL711" t="s">
        <v>119</v>
      </c>
      <c r="DN711" s="174">
        <v>494.95</v>
      </c>
      <c r="DO711" s="175">
        <v>1</v>
      </c>
      <c r="DP711" s="176">
        <v>1</v>
      </c>
      <c r="DQ711" s="177">
        <v>1589970</v>
      </c>
      <c r="DT711" s="178">
        <v>42548</v>
      </c>
      <c r="DV711" t="s">
        <v>120</v>
      </c>
      <c r="DW711" s="179">
        <v>42544</v>
      </c>
      <c r="DX711" t="s">
        <v>110</v>
      </c>
      <c r="DY711" s="180">
        <v>42544</v>
      </c>
      <c r="DZ711">
        <v>0</v>
      </c>
      <c r="EC711" t="s">
        <v>123</v>
      </c>
      <c r="ED711" s="181">
        <v>0</v>
      </c>
      <c r="EE711" s="182">
        <v>0</v>
      </c>
      <c r="EG711" t="s">
        <v>131</v>
      </c>
      <c r="EJ711" t="str">
        <f t="shared" si="10"/>
        <v>723000020100</v>
      </c>
    </row>
    <row r="712" spans="1:140" x14ac:dyDescent="0.25">
      <c r="A712">
        <v>52500</v>
      </c>
      <c r="B712" t="s">
        <v>379</v>
      </c>
      <c r="C712" s="140">
        <v>42544</v>
      </c>
      <c r="D712" s="141">
        <v>0</v>
      </c>
      <c r="E712">
        <v>52500</v>
      </c>
      <c r="F712" t="s">
        <v>110</v>
      </c>
      <c r="G712" s="142">
        <v>2016</v>
      </c>
      <c r="H712" s="143">
        <v>12</v>
      </c>
      <c r="I712" s="144">
        <v>42544</v>
      </c>
      <c r="J712" t="s">
        <v>111</v>
      </c>
      <c r="L712" t="s">
        <v>110</v>
      </c>
      <c r="M712" t="s">
        <v>110</v>
      </c>
      <c r="O712" s="146">
        <v>0</v>
      </c>
      <c r="P712" t="s">
        <v>112</v>
      </c>
      <c r="R712" s="148">
        <v>42544</v>
      </c>
      <c r="S712" s="149">
        <v>57</v>
      </c>
      <c r="T712" s="150">
        <v>106323.55</v>
      </c>
      <c r="U712" s="151">
        <v>106323.55</v>
      </c>
      <c r="V712" s="152">
        <v>0</v>
      </c>
      <c r="W712" t="s">
        <v>113</v>
      </c>
      <c r="Y712" t="s">
        <v>114</v>
      </c>
      <c r="Z712" t="s">
        <v>114</v>
      </c>
      <c r="AA712" t="s">
        <v>114</v>
      </c>
      <c r="AB712" t="s">
        <v>115</v>
      </c>
      <c r="AC712">
        <v>0</v>
      </c>
      <c r="AD712" t="s">
        <v>110</v>
      </c>
      <c r="AE712" t="s">
        <v>110</v>
      </c>
      <c r="AH712" s="153">
        <v>0</v>
      </c>
      <c r="AI712" s="154">
        <v>42548</v>
      </c>
      <c r="AJ712" s="155">
        <v>1589970</v>
      </c>
      <c r="AK712" s="156">
        <v>1589970.1</v>
      </c>
      <c r="AL712" s="157">
        <v>42544</v>
      </c>
      <c r="AM712" s="158">
        <v>0</v>
      </c>
      <c r="AN712" t="s">
        <v>159</v>
      </c>
      <c r="AO712" s="159">
        <v>42548.730555555558</v>
      </c>
      <c r="AP712" t="s">
        <v>380</v>
      </c>
      <c r="AQ712" t="s">
        <v>119</v>
      </c>
      <c r="AR712" t="s">
        <v>119</v>
      </c>
      <c r="AT712" s="160">
        <v>42544</v>
      </c>
      <c r="AU712" s="161">
        <v>1</v>
      </c>
      <c r="AV712" s="162">
        <v>1</v>
      </c>
      <c r="AW712" t="s">
        <v>120</v>
      </c>
      <c r="AZ712" s="163">
        <v>42548</v>
      </c>
      <c r="BB712" t="s">
        <v>121</v>
      </c>
      <c r="BC712" t="s">
        <v>114</v>
      </c>
      <c r="BD712">
        <v>1</v>
      </c>
      <c r="BE712" t="s">
        <v>110</v>
      </c>
      <c r="BH712">
        <v>1</v>
      </c>
      <c r="BL712" t="s">
        <v>110</v>
      </c>
      <c r="BM712" s="165">
        <v>42544</v>
      </c>
      <c r="BO712" t="s">
        <v>110</v>
      </c>
      <c r="BP712" t="s">
        <v>123</v>
      </c>
      <c r="BS712" s="166">
        <v>42548.718055555553</v>
      </c>
      <c r="BU712" t="s">
        <v>110</v>
      </c>
      <c r="BV712" t="s">
        <v>380</v>
      </c>
      <c r="BW712" t="s">
        <v>110</v>
      </c>
      <c r="BZ712">
        <v>52500</v>
      </c>
      <c r="CA712" t="s">
        <v>379</v>
      </c>
      <c r="CB712" s="167">
        <v>42544</v>
      </c>
      <c r="CC712" s="168">
        <v>0</v>
      </c>
      <c r="CD712" s="169">
        <v>48</v>
      </c>
      <c r="CE712" t="s">
        <v>111</v>
      </c>
      <c r="CH712">
        <v>7231000</v>
      </c>
      <c r="CI712">
        <v>5250000000</v>
      </c>
      <c r="CL712">
        <v>10000</v>
      </c>
      <c r="CM712">
        <v>10100</v>
      </c>
      <c r="CN712">
        <v>2</v>
      </c>
      <c r="CO712" t="s">
        <v>129</v>
      </c>
      <c r="CU712" t="s">
        <v>119</v>
      </c>
      <c r="DD712" s="170">
        <v>1027</v>
      </c>
      <c r="DE712" t="s">
        <v>110</v>
      </c>
      <c r="DF712" s="171">
        <v>0</v>
      </c>
      <c r="DH712" s="172">
        <v>0</v>
      </c>
      <c r="DI712" t="s">
        <v>380</v>
      </c>
      <c r="DJ712">
        <v>0</v>
      </c>
      <c r="DK712" s="173">
        <v>42544</v>
      </c>
      <c r="DL712" t="s">
        <v>119</v>
      </c>
      <c r="DN712" s="174">
        <v>1027</v>
      </c>
      <c r="DO712" s="175">
        <v>1</v>
      </c>
      <c r="DP712" s="176">
        <v>1</v>
      </c>
      <c r="DQ712" s="177">
        <v>1589970</v>
      </c>
      <c r="DT712" s="178">
        <v>42548</v>
      </c>
      <c r="DV712" t="s">
        <v>120</v>
      </c>
      <c r="DW712" s="179">
        <v>42544</v>
      </c>
      <c r="DX712" t="s">
        <v>110</v>
      </c>
      <c r="DY712" s="180">
        <v>42544</v>
      </c>
      <c r="DZ712">
        <v>0</v>
      </c>
      <c r="EC712" t="s">
        <v>123</v>
      </c>
      <c r="ED712" s="181">
        <v>0</v>
      </c>
      <c r="EE712" s="182">
        <v>0</v>
      </c>
      <c r="EG712" t="s">
        <v>131</v>
      </c>
      <c r="EJ712" t="str">
        <f t="shared" si="10"/>
        <v>723100010100</v>
      </c>
    </row>
    <row r="713" spans="1:140" x14ac:dyDescent="0.25">
      <c r="A713">
        <v>52500</v>
      </c>
      <c r="B713" t="s">
        <v>379</v>
      </c>
      <c r="C713" s="140">
        <v>42544</v>
      </c>
      <c r="D713" s="141">
        <v>0</v>
      </c>
      <c r="E713">
        <v>52500</v>
      </c>
      <c r="F713" t="s">
        <v>110</v>
      </c>
      <c r="G713" s="142">
        <v>2016</v>
      </c>
      <c r="H713" s="143">
        <v>12</v>
      </c>
      <c r="I713" s="144">
        <v>42544</v>
      </c>
      <c r="J713" t="s">
        <v>111</v>
      </c>
      <c r="L713" t="s">
        <v>110</v>
      </c>
      <c r="M713" t="s">
        <v>110</v>
      </c>
      <c r="O713" s="146">
        <v>0</v>
      </c>
      <c r="P713" t="s">
        <v>112</v>
      </c>
      <c r="R713" s="148">
        <v>42544</v>
      </c>
      <c r="S713" s="149">
        <v>57</v>
      </c>
      <c r="T713" s="150">
        <v>106323.55</v>
      </c>
      <c r="U713" s="151">
        <v>106323.55</v>
      </c>
      <c r="V713" s="152">
        <v>0</v>
      </c>
      <c r="W713" t="s">
        <v>113</v>
      </c>
      <c r="Y713" t="s">
        <v>114</v>
      </c>
      <c r="Z713" t="s">
        <v>114</v>
      </c>
      <c r="AA713" t="s">
        <v>114</v>
      </c>
      <c r="AB713" t="s">
        <v>115</v>
      </c>
      <c r="AC713">
        <v>0</v>
      </c>
      <c r="AD713" t="s">
        <v>110</v>
      </c>
      <c r="AE713" t="s">
        <v>110</v>
      </c>
      <c r="AH713" s="153">
        <v>0</v>
      </c>
      <c r="AI713" s="154">
        <v>42548</v>
      </c>
      <c r="AJ713" s="155">
        <v>1589970</v>
      </c>
      <c r="AK713" s="156">
        <v>1589970.1</v>
      </c>
      <c r="AL713" s="157">
        <v>42544</v>
      </c>
      <c r="AM713" s="158">
        <v>0</v>
      </c>
      <c r="AN713" t="s">
        <v>159</v>
      </c>
      <c r="AO713" s="159">
        <v>42548.730555555558</v>
      </c>
      <c r="AP713" t="s">
        <v>380</v>
      </c>
      <c r="AQ713" t="s">
        <v>119</v>
      </c>
      <c r="AR713" t="s">
        <v>119</v>
      </c>
      <c r="AT713" s="160">
        <v>42544</v>
      </c>
      <c r="AU713" s="161">
        <v>1</v>
      </c>
      <c r="AV713" s="162">
        <v>1</v>
      </c>
      <c r="AW713" t="s">
        <v>120</v>
      </c>
      <c r="AZ713" s="163">
        <v>42548</v>
      </c>
      <c r="BB713" t="s">
        <v>121</v>
      </c>
      <c r="BC713" t="s">
        <v>114</v>
      </c>
      <c r="BD713">
        <v>1</v>
      </c>
      <c r="BE713" t="s">
        <v>110</v>
      </c>
      <c r="BH713">
        <v>1</v>
      </c>
      <c r="BL713" t="s">
        <v>110</v>
      </c>
      <c r="BM713" s="165">
        <v>42544</v>
      </c>
      <c r="BO713" t="s">
        <v>110</v>
      </c>
      <c r="BP713" t="s">
        <v>123</v>
      </c>
      <c r="BS713" s="166">
        <v>42548.718055555553</v>
      </c>
      <c r="BU713" t="s">
        <v>110</v>
      </c>
      <c r="BV713" t="s">
        <v>380</v>
      </c>
      <c r="BW713" t="s">
        <v>110</v>
      </c>
      <c r="BZ713">
        <v>52500</v>
      </c>
      <c r="CA713" t="s">
        <v>379</v>
      </c>
      <c r="CB713" s="167">
        <v>42544</v>
      </c>
      <c r="CC713" s="168">
        <v>0</v>
      </c>
      <c r="CD713" s="169">
        <v>49</v>
      </c>
      <c r="CE713" t="s">
        <v>111</v>
      </c>
      <c r="CH713">
        <v>7231000</v>
      </c>
      <c r="CI713">
        <v>5250000000</v>
      </c>
      <c r="CL713">
        <v>10000</v>
      </c>
      <c r="CM713">
        <v>20100</v>
      </c>
      <c r="CN713">
        <v>6</v>
      </c>
      <c r="CO713" t="s">
        <v>129</v>
      </c>
      <c r="CU713" t="s">
        <v>119</v>
      </c>
      <c r="DD713" s="170">
        <v>115.77</v>
      </c>
      <c r="DE713" t="s">
        <v>110</v>
      </c>
      <c r="DF713" s="171">
        <v>0</v>
      </c>
      <c r="DH713" s="172">
        <v>0</v>
      </c>
      <c r="DI713" t="s">
        <v>380</v>
      </c>
      <c r="DJ713">
        <v>0</v>
      </c>
      <c r="DK713" s="173">
        <v>42544</v>
      </c>
      <c r="DL713" t="s">
        <v>119</v>
      </c>
      <c r="DN713" s="174">
        <v>115.77</v>
      </c>
      <c r="DO713" s="175">
        <v>1</v>
      </c>
      <c r="DP713" s="176">
        <v>1</v>
      </c>
      <c r="DQ713" s="177">
        <v>1589970</v>
      </c>
      <c r="DT713" s="178">
        <v>42548</v>
      </c>
      <c r="DV713" t="s">
        <v>120</v>
      </c>
      <c r="DW713" s="179">
        <v>42544</v>
      </c>
      <c r="DX713" t="s">
        <v>110</v>
      </c>
      <c r="DY713" s="180">
        <v>42544</v>
      </c>
      <c r="DZ713">
        <v>0</v>
      </c>
      <c r="EC713" t="s">
        <v>123</v>
      </c>
      <c r="ED713" s="181">
        <v>0</v>
      </c>
      <c r="EE713" s="182">
        <v>0</v>
      </c>
      <c r="EG713" t="s">
        <v>131</v>
      </c>
      <c r="EJ713" t="str">
        <f t="shared" si="10"/>
        <v>723100020100</v>
      </c>
    </row>
    <row r="714" spans="1:140" x14ac:dyDescent="0.25">
      <c r="A714">
        <v>52500</v>
      </c>
      <c r="B714" t="s">
        <v>379</v>
      </c>
      <c r="C714" s="140">
        <v>42544</v>
      </c>
      <c r="D714" s="141">
        <v>0</v>
      </c>
      <c r="E714">
        <v>52500</v>
      </c>
      <c r="F714" t="s">
        <v>110</v>
      </c>
      <c r="G714" s="142">
        <v>2016</v>
      </c>
      <c r="H714" s="143">
        <v>12</v>
      </c>
      <c r="I714" s="144">
        <v>42544</v>
      </c>
      <c r="J714" t="s">
        <v>111</v>
      </c>
      <c r="L714" t="s">
        <v>110</v>
      </c>
      <c r="M714" t="s">
        <v>110</v>
      </c>
      <c r="O714" s="146">
        <v>0</v>
      </c>
      <c r="P714" t="s">
        <v>112</v>
      </c>
      <c r="R714" s="148">
        <v>42544</v>
      </c>
      <c r="S714" s="149">
        <v>57</v>
      </c>
      <c r="T714" s="150">
        <v>106323.55</v>
      </c>
      <c r="U714" s="151">
        <v>106323.55</v>
      </c>
      <c r="V714" s="152">
        <v>0</v>
      </c>
      <c r="W714" t="s">
        <v>113</v>
      </c>
      <c r="Y714" t="s">
        <v>114</v>
      </c>
      <c r="Z714" t="s">
        <v>114</v>
      </c>
      <c r="AA714" t="s">
        <v>114</v>
      </c>
      <c r="AB714" t="s">
        <v>115</v>
      </c>
      <c r="AC714">
        <v>0</v>
      </c>
      <c r="AD714" t="s">
        <v>110</v>
      </c>
      <c r="AE714" t="s">
        <v>110</v>
      </c>
      <c r="AH714" s="153">
        <v>0</v>
      </c>
      <c r="AI714" s="154">
        <v>42548</v>
      </c>
      <c r="AJ714" s="155">
        <v>1589970</v>
      </c>
      <c r="AK714" s="156">
        <v>1589970.1</v>
      </c>
      <c r="AL714" s="157">
        <v>42544</v>
      </c>
      <c r="AM714" s="158">
        <v>0</v>
      </c>
      <c r="AN714" t="s">
        <v>159</v>
      </c>
      <c r="AO714" s="159">
        <v>42548.730555555558</v>
      </c>
      <c r="AP714" t="s">
        <v>380</v>
      </c>
      <c r="AQ714" t="s">
        <v>119</v>
      </c>
      <c r="AR714" t="s">
        <v>119</v>
      </c>
      <c r="AT714" s="160">
        <v>42544</v>
      </c>
      <c r="AU714" s="161">
        <v>1</v>
      </c>
      <c r="AV714" s="162">
        <v>1</v>
      </c>
      <c r="AW714" t="s">
        <v>120</v>
      </c>
      <c r="AZ714" s="163">
        <v>42548</v>
      </c>
      <c r="BB714" t="s">
        <v>121</v>
      </c>
      <c r="BC714" t="s">
        <v>114</v>
      </c>
      <c r="BD714">
        <v>1</v>
      </c>
      <c r="BE714" t="s">
        <v>110</v>
      </c>
      <c r="BH714">
        <v>1</v>
      </c>
      <c r="BL714" t="s">
        <v>110</v>
      </c>
      <c r="BM714" s="165">
        <v>42544</v>
      </c>
      <c r="BO714" t="s">
        <v>110</v>
      </c>
      <c r="BP714" t="s">
        <v>123</v>
      </c>
      <c r="BS714" s="166">
        <v>42548.718055555553</v>
      </c>
      <c r="BU714" t="s">
        <v>110</v>
      </c>
      <c r="BV714" t="s">
        <v>380</v>
      </c>
      <c r="BW714" t="s">
        <v>110</v>
      </c>
      <c r="BZ714">
        <v>52500</v>
      </c>
      <c r="CA714" t="s">
        <v>379</v>
      </c>
      <c r="CB714" s="167">
        <v>42544</v>
      </c>
      <c r="CC714" s="168">
        <v>0</v>
      </c>
      <c r="CD714" s="169">
        <v>50</v>
      </c>
      <c r="CE714" t="s">
        <v>111</v>
      </c>
      <c r="CH714">
        <v>7240000</v>
      </c>
      <c r="CI714">
        <v>5250000000</v>
      </c>
      <c r="CL714">
        <v>10000</v>
      </c>
      <c r="CM714">
        <v>10100</v>
      </c>
      <c r="CN714">
        <v>2</v>
      </c>
      <c r="CO714" t="s">
        <v>129</v>
      </c>
      <c r="CU714" t="s">
        <v>119</v>
      </c>
      <c r="DD714" s="170">
        <v>10271.299999999999</v>
      </c>
      <c r="DE714" t="s">
        <v>110</v>
      </c>
      <c r="DF714" s="171">
        <v>0</v>
      </c>
      <c r="DH714" s="172">
        <v>0</v>
      </c>
      <c r="DI714" t="s">
        <v>380</v>
      </c>
      <c r="DJ714">
        <v>0</v>
      </c>
      <c r="DK714" s="173">
        <v>42544</v>
      </c>
      <c r="DL714" t="s">
        <v>119</v>
      </c>
      <c r="DN714" s="174">
        <v>10271.299999999999</v>
      </c>
      <c r="DO714" s="175">
        <v>1</v>
      </c>
      <c r="DP714" s="176">
        <v>1</v>
      </c>
      <c r="DQ714" s="177">
        <v>1589970</v>
      </c>
      <c r="DT714" s="178">
        <v>42548</v>
      </c>
      <c r="DV714" t="s">
        <v>120</v>
      </c>
      <c r="DW714" s="179">
        <v>42544</v>
      </c>
      <c r="DX714" t="s">
        <v>110</v>
      </c>
      <c r="DY714" s="180">
        <v>42544</v>
      </c>
      <c r="DZ714">
        <v>0</v>
      </c>
      <c r="EC714" t="s">
        <v>123</v>
      </c>
      <c r="ED714" s="181">
        <v>0</v>
      </c>
      <c r="EE714" s="182">
        <v>0</v>
      </c>
      <c r="EG714" t="s">
        <v>131</v>
      </c>
      <c r="EJ714" t="str">
        <f t="shared" si="10"/>
        <v>724000010100</v>
      </c>
    </row>
    <row r="715" spans="1:140" x14ac:dyDescent="0.25">
      <c r="A715">
        <v>52500</v>
      </c>
      <c r="B715" t="s">
        <v>379</v>
      </c>
      <c r="C715" s="140">
        <v>42544</v>
      </c>
      <c r="D715" s="141">
        <v>0</v>
      </c>
      <c r="E715">
        <v>52500</v>
      </c>
      <c r="F715" t="s">
        <v>110</v>
      </c>
      <c r="G715" s="142">
        <v>2016</v>
      </c>
      <c r="H715" s="143">
        <v>12</v>
      </c>
      <c r="I715" s="144">
        <v>42544</v>
      </c>
      <c r="J715" t="s">
        <v>111</v>
      </c>
      <c r="L715" t="s">
        <v>110</v>
      </c>
      <c r="M715" t="s">
        <v>110</v>
      </c>
      <c r="O715" s="146">
        <v>0</v>
      </c>
      <c r="P715" t="s">
        <v>112</v>
      </c>
      <c r="R715" s="148">
        <v>42544</v>
      </c>
      <c r="S715" s="149">
        <v>57</v>
      </c>
      <c r="T715" s="150">
        <v>106323.55</v>
      </c>
      <c r="U715" s="151">
        <v>106323.55</v>
      </c>
      <c r="V715" s="152">
        <v>0</v>
      </c>
      <c r="W715" t="s">
        <v>113</v>
      </c>
      <c r="Y715" t="s">
        <v>114</v>
      </c>
      <c r="Z715" t="s">
        <v>114</v>
      </c>
      <c r="AA715" t="s">
        <v>114</v>
      </c>
      <c r="AB715" t="s">
        <v>115</v>
      </c>
      <c r="AC715">
        <v>0</v>
      </c>
      <c r="AD715" t="s">
        <v>110</v>
      </c>
      <c r="AE715" t="s">
        <v>110</v>
      </c>
      <c r="AH715" s="153">
        <v>0</v>
      </c>
      <c r="AI715" s="154">
        <v>42548</v>
      </c>
      <c r="AJ715" s="155">
        <v>1589970</v>
      </c>
      <c r="AK715" s="156">
        <v>1589970.1</v>
      </c>
      <c r="AL715" s="157">
        <v>42544</v>
      </c>
      <c r="AM715" s="158">
        <v>0</v>
      </c>
      <c r="AN715" t="s">
        <v>159</v>
      </c>
      <c r="AO715" s="159">
        <v>42548.730555555558</v>
      </c>
      <c r="AP715" t="s">
        <v>380</v>
      </c>
      <c r="AQ715" t="s">
        <v>119</v>
      </c>
      <c r="AR715" t="s">
        <v>119</v>
      </c>
      <c r="AT715" s="160">
        <v>42544</v>
      </c>
      <c r="AU715" s="161">
        <v>1</v>
      </c>
      <c r="AV715" s="162">
        <v>1</v>
      </c>
      <c r="AW715" t="s">
        <v>120</v>
      </c>
      <c r="AZ715" s="163">
        <v>42548</v>
      </c>
      <c r="BB715" t="s">
        <v>121</v>
      </c>
      <c r="BC715" t="s">
        <v>114</v>
      </c>
      <c r="BD715">
        <v>1</v>
      </c>
      <c r="BE715" t="s">
        <v>110</v>
      </c>
      <c r="BH715">
        <v>1</v>
      </c>
      <c r="BL715" t="s">
        <v>110</v>
      </c>
      <c r="BM715" s="165">
        <v>42544</v>
      </c>
      <c r="BO715" t="s">
        <v>110</v>
      </c>
      <c r="BP715" t="s">
        <v>123</v>
      </c>
      <c r="BS715" s="166">
        <v>42548.718055555553</v>
      </c>
      <c r="BU715" t="s">
        <v>110</v>
      </c>
      <c r="BV715" t="s">
        <v>380</v>
      </c>
      <c r="BW715" t="s">
        <v>110</v>
      </c>
      <c r="BZ715">
        <v>52500</v>
      </c>
      <c r="CA715" t="s">
        <v>379</v>
      </c>
      <c r="CB715" s="167">
        <v>42544</v>
      </c>
      <c r="CC715" s="168">
        <v>0</v>
      </c>
      <c r="CD715" s="169">
        <v>51</v>
      </c>
      <c r="CE715" t="s">
        <v>111</v>
      </c>
      <c r="CH715">
        <v>7240000</v>
      </c>
      <c r="CI715">
        <v>5250000000</v>
      </c>
      <c r="CL715">
        <v>10000</v>
      </c>
      <c r="CM715">
        <v>20100</v>
      </c>
      <c r="CN715">
        <v>6</v>
      </c>
      <c r="CO715" t="s">
        <v>129</v>
      </c>
      <c r="CU715" t="s">
        <v>119</v>
      </c>
      <c r="DD715" s="170">
        <v>1778.65</v>
      </c>
      <c r="DE715" t="s">
        <v>110</v>
      </c>
      <c r="DF715" s="171">
        <v>0</v>
      </c>
      <c r="DH715" s="172">
        <v>0</v>
      </c>
      <c r="DI715" t="s">
        <v>380</v>
      </c>
      <c r="DJ715">
        <v>0</v>
      </c>
      <c r="DK715" s="173">
        <v>42544</v>
      </c>
      <c r="DL715" t="s">
        <v>119</v>
      </c>
      <c r="DN715" s="174">
        <v>1778.65</v>
      </c>
      <c r="DO715" s="175">
        <v>1</v>
      </c>
      <c r="DP715" s="176">
        <v>1</v>
      </c>
      <c r="DQ715" s="177">
        <v>1589970</v>
      </c>
      <c r="DT715" s="178">
        <v>42548</v>
      </c>
      <c r="DV715" t="s">
        <v>120</v>
      </c>
      <c r="DW715" s="179">
        <v>42544</v>
      </c>
      <c r="DX715" t="s">
        <v>110</v>
      </c>
      <c r="DY715" s="180">
        <v>42544</v>
      </c>
      <c r="DZ715">
        <v>0</v>
      </c>
      <c r="EC715" t="s">
        <v>123</v>
      </c>
      <c r="ED715" s="181">
        <v>0</v>
      </c>
      <c r="EE715" s="182">
        <v>0</v>
      </c>
      <c r="EG715" t="s">
        <v>131</v>
      </c>
      <c r="EJ715" t="str">
        <f t="shared" si="10"/>
        <v>724000020100</v>
      </c>
    </row>
    <row r="716" spans="1:140" x14ac:dyDescent="0.25">
      <c r="A716">
        <v>52500</v>
      </c>
      <c r="B716" t="s">
        <v>379</v>
      </c>
      <c r="C716" s="140">
        <v>42544</v>
      </c>
      <c r="D716" s="141">
        <v>0</v>
      </c>
      <c r="E716">
        <v>52500</v>
      </c>
      <c r="F716" t="s">
        <v>110</v>
      </c>
      <c r="G716" s="142">
        <v>2016</v>
      </c>
      <c r="H716" s="143">
        <v>12</v>
      </c>
      <c r="I716" s="144">
        <v>42544</v>
      </c>
      <c r="J716" t="s">
        <v>111</v>
      </c>
      <c r="L716" t="s">
        <v>110</v>
      </c>
      <c r="M716" t="s">
        <v>110</v>
      </c>
      <c r="O716" s="146">
        <v>0</v>
      </c>
      <c r="P716" t="s">
        <v>112</v>
      </c>
      <c r="R716" s="148">
        <v>42544</v>
      </c>
      <c r="S716" s="149">
        <v>57</v>
      </c>
      <c r="T716" s="150">
        <v>106323.55</v>
      </c>
      <c r="U716" s="151">
        <v>106323.55</v>
      </c>
      <c r="V716" s="152">
        <v>0</v>
      </c>
      <c r="W716" t="s">
        <v>113</v>
      </c>
      <c r="Y716" t="s">
        <v>114</v>
      </c>
      <c r="Z716" t="s">
        <v>114</v>
      </c>
      <c r="AA716" t="s">
        <v>114</v>
      </c>
      <c r="AB716" t="s">
        <v>115</v>
      </c>
      <c r="AC716">
        <v>0</v>
      </c>
      <c r="AD716" t="s">
        <v>110</v>
      </c>
      <c r="AE716" t="s">
        <v>110</v>
      </c>
      <c r="AH716" s="153">
        <v>0</v>
      </c>
      <c r="AI716" s="154">
        <v>42548</v>
      </c>
      <c r="AJ716" s="155">
        <v>1589970</v>
      </c>
      <c r="AK716" s="156">
        <v>1589970.1</v>
      </c>
      <c r="AL716" s="157">
        <v>42544</v>
      </c>
      <c r="AM716" s="158">
        <v>0</v>
      </c>
      <c r="AN716" t="s">
        <v>159</v>
      </c>
      <c r="AO716" s="159">
        <v>42548.730555555558</v>
      </c>
      <c r="AP716" t="s">
        <v>380</v>
      </c>
      <c r="AQ716" t="s">
        <v>119</v>
      </c>
      <c r="AR716" t="s">
        <v>119</v>
      </c>
      <c r="AT716" s="160">
        <v>42544</v>
      </c>
      <c r="AU716" s="161">
        <v>1</v>
      </c>
      <c r="AV716" s="162">
        <v>1</v>
      </c>
      <c r="AW716" t="s">
        <v>120</v>
      </c>
      <c r="AZ716" s="163">
        <v>42548</v>
      </c>
      <c r="BB716" t="s">
        <v>121</v>
      </c>
      <c r="BC716" t="s">
        <v>114</v>
      </c>
      <c r="BD716">
        <v>1</v>
      </c>
      <c r="BE716" t="s">
        <v>110</v>
      </c>
      <c r="BH716">
        <v>1</v>
      </c>
      <c r="BL716" t="s">
        <v>110</v>
      </c>
      <c r="BM716" s="165">
        <v>42544</v>
      </c>
      <c r="BO716" t="s">
        <v>110</v>
      </c>
      <c r="BP716" t="s">
        <v>123</v>
      </c>
      <c r="BS716" s="166">
        <v>42548.718055555553</v>
      </c>
      <c r="BU716" t="s">
        <v>110</v>
      </c>
      <c r="BV716" t="s">
        <v>380</v>
      </c>
      <c r="BW716" t="s">
        <v>110</v>
      </c>
      <c r="BZ716">
        <v>52500</v>
      </c>
      <c r="CA716" t="s">
        <v>379</v>
      </c>
      <c r="CB716" s="167">
        <v>42544</v>
      </c>
      <c r="CC716" s="168">
        <v>0</v>
      </c>
      <c r="CD716" s="169">
        <v>52</v>
      </c>
      <c r="CE716" t="s">
        <v>111</v>
      </c>
      <c r="CH716">
        <v>7245000</v>
      </c>
      <c r="CI716">
        <v>5250000000</v>
      </c>
      <c r="CL716">
        <v>10000</v>
      </c>
      <c r="CM716">
        <v>10100</v>
      </c>
      <c r="CN716">
        <v>2</v>
      </c>
      <c r="CO716" t="s">
        <v>129</v>
      </c>
      <c r="CU716" t="s">
        <v>119</v>
      </c>
      <c r="DD716" s="170">
        <v>31.25</v>
      </c>
      <c r="DE716" t="s">
        <v>110</v>
      </c>
      <c r="DF716" s="171">
        <v>0</v>
      </c>
      <c r="DH716" s="172">
        <v>0</v>
      </c>
      <c r="DI716" t="s">
        <v>380</v>
      </c>
      <c r="DJ716">
        <v>0</v>
      </c>
      <c r="DK716" s="173">
        <v>42544</v>
      </c>
      <c r="DL716" t="s">
        <v>119</v>
      </c>
      <c r="DN716" s="174">
        <v>31.25</v>
      </c>
      <c r="DO716" s="175">
        <v>1</v>
      </c>
      <c r="DP716" s="176">
        <v>1</v>
      </c>
      <c r="DQ716" s="177">
        <v>1589970</v>
      </c>
      <c r="DT716" s="178">
        <v>42548</v>
      </c>
      <c r="DV716" t="s">
        <v>120</v>
      </c>
      <c r="DW716" s="179">
        <v>42544</v>
      </c>
      <c r="DX716" t="s">
        <v>110</v>
      </c>
      <c r="DY716" s="180">
        <v>42544</v>
      </c>
      <c r="DZ716">
        <v>0</v>
      </c>
      <c r="EC716" t="s">
        <v>123</v>
      </c>
      <c r="ED716" s="181">
        <v>0</v>
      </c>
      <c r="EE716" s="182">
        <v>0</v>
      </c>
      <c r="EG716" t="s">
        <v>131</v>
      </c>
      <c r="EJ716" t="str">
        <f t="shared" si="10"/>
        <v>724500010100</v>
      </c>
    </row>
    <row r="717" spans="1:140" x14ac:dyDescent="0.25">
      <c r="A717">
        <v>52500</v>
      </c>
      <c r="B717" t="s">
        <v>379</v>
      </c>
      <c r="C717" s="140">
        <v>42544</v>
      </c>
      <c r="D717" s="141">
        <v>0</v>
      </c>
      <c r="E717">
        <v>52500</v>
      </c>
      <c r="F717" t="s">
        <v>110</v>
      </c>
      <c r="G717" s="142">
        <v>2016</v>
      </c>
      <c r="H717" s="143">
        <v>12</v>
      </c>
      <c r="I717" s="144">
        <v>42544</v>
      </c>
      <c r="J717" t="s">
        <v>111</v>
      </c>
      <c r="L717" t="s">
        <v>110</v>
      </c>
      <c r="M717" t="s">
        <v>110</v>
      </c>
      <c r="O717" s="146">
        <v>0</v>
      </c>
      <c r="P717" t="s">
        <v>112</v>
      </c>
      <c r="R717" s="148">
        <v>42544</v>
      </c>
      <c r="S717" s="149">
        <v>57</v>
      </c>
      <c r="T717" s="150">
        <v>106323.55</v>
      </c>
      <c r="U717" s="151">
        <v>106323.55</v>
      </c>
      <c r="V717" s="152">
        <v>0</v>
      </c>
      <c r="W717" t="s">
        <v>113</v>
      </c>
      <c r="Y717" t="s">
        <v>114</v>
      </c>
      <c r="Z717" t="s">
        <v>114</v>
      </c>
      <c r="AA717" t="s">
        <v>114</v>
      </c>
      <c r="AB717" t="s">
        <v>115</v>
      </c>
      <c r="AC717">
        <v>0</v>
      </c>
      <c r="AD717" t="s">
        <v>110</v>
      </c>
      <c r="AE717" t="s">
        <v>110</v>
      </c>
      <c r="AH717" s="153">
        <v>0</v>
      </c>
      <c r="AI717" s="154">
        <v>42548</v>
      </c>
      <c r="AJ717" s="155">
        <v>1589970</v>
      </c>
      <c r="AK717" s="156">
        <v>1589970.1</v>
      </c>
      <c r="AL717" s="157">
        <v>42544</v>
      </c>
      <c r="AM717" s="158">
        <v>0</v>
      </c>
      <c r="AN717" t="s">
        <v>159</v>
      </c>
      <c r="AO717" s="159">
        <v>42548.730555555558</v>
      </c>
      <c r="AP717" t="s">
        <v>380</v>
      </c>
      <c r="AQ717" t="s">
        <v>119</v>
      </c>
      <c r="AR717" t="s">
        <v>119</v>
      </c>
      <c r="AT717" s="160">
        <v>42544</v>
      </c>
      <c r="AU717" s="161">
        <v>1</v>
      </c>
      <c r="AV717" s="162">
        <v>1</v>
      </c>
      <c r="AW717" t="s">
        <v>120</v>
      </c>
      <c r="AZ717" s="163">
        <v>42548</v>
      </c>
      <c r="BB717" t="s">
        <v>121</v>
      </c>
      <c r="BC717" t="s">
        <v>114</v>
      </c>
      <c r="BD717">
        <v>1</v>
      </c>
      <c r="BE717" t="s">
        <v>110</v>
      </c>
      <c r="BH717">
        <v>1</v>
      </c>
      <c r="BL717" t="s">
        <v>110</v>
      </c>
      <c r="BM717" s="165">
        <v>42544</v>
      </c>
      <c r="BO717" t="s">
        <v>110</v>
      </c>
      <c r="BP717" t="s">
        <v>123</v>
      </c>
      <c r="BS717" s="166">
        <v>42548.718055555553</v>
      </c>
      <c r="BU717" t="s">
        <v>110</v>
      </c>
      <c r="BV717" t="s">
        <v>380</v>
      </c>
      <c r="BW717" t="s">
        <v>110</v>
      </c>
      <c r="BZ717">
        <v>52500</v>
      </c>
      <c r="CA717" t="s">
        <v>379</v>
      </c>
      <c r="CB717" s="167">
        <v>42544</v>
      </c>
      <c r="CC717" s="168">
        <v>0</v>
      </c>
      <c r="CD717" s="169">
        <v>53</v>
      </c>
      <c r="CE717" t="s">
        <v>111</v>
      </c>
      <c r="CH717">
        <v>7245000</v>
      </c>
      <c r="CI717">
        <v>5250000000</v>
      </c>
      <c r="CL717">
        <v>10000</v>
      </c>
      <c r="CM717">
        <v>20100</v>
      </c>
      <c r="CN717">
        <v>6</v>
      </c>
      <c r="CO717" t="s">
        <v>129</v>
      </c>
      <c r="CU717" t="s">
        <v>119</v>
      </c>
      <c r="DD717" s="170">
        <v>31.25</v>
      </c>
      <c r="DE717" t="s">
        <v>110</v>
      </c>
      <c r="DF717" s="171">
        <v>0</v>
      </c>
      <c r="DH717" s="172">
        <v>0</v>
      </c>
      <c r="DI717" t="s">
        <v>380</v>
      </c>
      <c r="DJ717">
        <v>0</v>
      </c>
      <c r="DK717" s="173">
        <v>42544</v>
      </c>
      <c r="DL717" t="s">
        <v>119</v>
      </c>
      <c r="DN717" s="174">
        <v>31.25</v>
      </c>
      <c r="DO717" s="175">
        <v>1</v>
      </c>
      <c r="DP717" s="176">
        <v>1</v>
      </c>
      <c r="DQ717" s="177">
        <v>1589970</v>
      </c>
      <c r="DT717" s="178">
        <v>42548</v>
      </c>
      <c r="DV717" t="s">
        <v>120</v>
      </c>
      <c r="DW717" s="179">
        <v>42544</v>
      </c>
      <c r="DX717" t="s">
        <v>110</v>
      </c>
      <c r="DY717" s="180">
        <v>42544</v>
      </c>
      <c r="DZ717">
        <v>0</v>
      </c>
      <c r="EC717" t="s">
        <v>123</v>
      </c>
      <c r="ED717" s="181">
        <v>0</v>
      </c>
      <c r="EE717" s="182">
        <v>0</v>
      </c>
      <c r="EG717" t="s">
        <v>131</v>
      </c>
      <c r="EJ717" t="str">
        <f t="shared" si="10"/>
        <v>724500020100</v>
      </c>
    </row>
    <row r="718" spans="1:140" x14ac:dyDescent="0.25">
      <c r="A718">
        <v>52500</v>
      </c>
      <c r="B718" t="s">
        <v>379</v>
      </c>
      <c r="C718" s="140">
        <v>42544</v>
      </c>
      <c r="D718" s="141">
        <v>0</v>
      </c>
      <c r="E718">
        <v>52500</v>
      </c>
      <c r="F718" t="s">
        <v>110</v>
      </c>
      <c r="G718" s="142">
        <v>2016</v>
      </c>
      <c r="H718" s="143">
        <v>12</v>
      </c>
      <c r="I718" s="144">
        <v>42544</v>
      </c>
      <c r="J718" t="s">
        <v>111</v>
      </c>
      <c r="L718" t="s">
        <v>110</v>
      </c>
      <c r="M718" t="s">
        <v>110</v>
      </c>
      <c r="O718" s="146">
        <v>0</v>
      </c>
      <c r="P718" t="s">
        <v>112</v>
      </c>
      <c r="R718" s="148">
        <v>42544</v>
      </c>
      <c r="S718" s="149">
        <v>57</v>
      </c>
      <c r="T718" s="150">
        <v>106323.55</v>
      </c>
      <c r="U718" s="151">
        <v>106323.55</v>
      </c>
      <c r="V718" s="152">
        <v>0</v>
      </c>
      <c r="W718" t="s">
        <v>113</v>
      </c>
      <c r="Y718" t="s">
        <v>114</v>
      </c>
      <c r="Z718" t="s">
        <v>114</v>
      </c>
      <c r="AA718" t="s">
        <v>114</v>
      </c>
      <c r="AB718" t="s">
        <v>115</v>
      </c>
      <c r="AC718">
        <v>0</v>
      </c>
      <c r="AD718" t="s">
        <v>110</v>
      </c>
      <c r="AE718" t="s">
        <v>110</v>
      </c>
      <c r="AH718" s="153">
        <v>0</v>
      </c>
      <c r="AI718" s="154">
        <v>42548</v>
      </c>
      <c r="AJ718" s="155">
        <v>1589970</v>
      </c>
      <c r="AK718" s="156">
        <v>1589970.1</v>
      </c>
      <c r="AL718" s="157">
        <v>42544</v>
      </c>
      <c r="AM718" s="158">
        <v>0</v>
      </c>
      <c r="AN718" t="s">
        <v>159</v>
      </c>
      <c r="AO718" s="159">
        <v>42548.730555555558</v>
      </c>
      <c r="AP718" t="s">
        <v>380</v>
      </c>
      <c r="AQ718" t="s">
        <v>119</v>
      </c>
      <c r="AR718" t="s">
        <v>119</v>
      </c>
      <c r="AT718" s="160">
        <v>42544</v>
      </c>
      <c r="AU718" s="161">
        <v>1</v>
      </c>
      <c r="AV718" s="162">
        <v>1</v>
      </c>
      <c r="AW718" t="s">
        <v>120</v>
      </c>
      <c r="AZ718" s="163">
        <v>42548</v>
      </c>
      <c r="BB718" t="s">
        <v>121</v>
      </c>
      <c r="BC718" t="s">
        <v>114</v>
      </c>
      <c r="BD718">
        <v>1</v>
      </c>
      <c r="BE718" t="s">
        <v>110</v>
      </c>
      <c r="BH718">
        <v>1</v>
      </c>
      <c r="BL718" t="s">
        <v>110</v>
      </c>
      <c r="BM718" s="165">
        <v>42544</v>
      </c>
      <c r="BO718" t="s">
        <v>110</v>
      </c>
      <c r="BP718" t="s">
        <v>123</v>
      </c>
      <c r="BS718" s="166">
        <v>42548.718055555553</v>
      </c>
      <c r="BU718" t="s">
        <v>110</v>
      </c>
      <c r="BV718" t="s">
        <v>380</v>
      </c>
      <c r="BW718" t="s">
        <v>110</v>
      </c>
      <c r="BZ718">
        <v>52500</v>
      </c>
      <c r="CA718" t="s">
        <v>379</v>
      </c>
      <c r="CB718" s="167">
        <v>42544</v>
      </c>
      <c r="CC718" s="168">
        <v>0</v>
      </c>
      <c r="CD718" s="169">
        <v>54</v>
      </c>
      <c r="CE718" t="s">
        <v>111</v>
      </c>
      <c r="CH718">
        <v>7250000</v>
      </c>
      <c r="CI718">
        <v>5250000000</v>
      </c>
      <c r="CL718">
        <v>10000</v>
      </c>
      <c r="CM718">
        <v>10100</v>
      </c>
      <c r="CN718">
        <v>2</v>
      </c>
      <c r="CO718" t="s">
        <v>129</v>
      </c>
      <c r="CU718" t="s">
        <v>119</v>
      </c>
      <c r="DD718" s="170">
        <v>32.17</v>
      </c>
      <c r="DE718" t="s">
        <v>110</v>
      </c>
      <c r="DF718" s="171">
        <v>0</v>
      </c>
      <c r="DH718" s="172">
        <v>0</v>
      </c>
      <c r="DI718" t="s">
        <v>380</v>
      </c>
      <c r="DJ718">
        <v>0</v>
      </c>
      <c r="DK718" s="173">
        <v>42544</v>
      </c>
      <c r="DL718" t="s">
        <v>119</v>
      </c>
      <c r="DN718" s="174">
        <v>32.17</v>
      </c>
      <c r="DO718" s="175">
        <v>1</v>
      </c>
      <c r="DP718" s="176">
        <v>1</v>
      </c>
      <c r="DQ718" s="177">
        <v>1589970</v>
      </c>
      <c r="DT718" s="178">
        <v>42548</v>
      </c>
      <c r="DV718" t="s">
        <v>120</v>
      </c>
      <c r="DW718" s="179">
        <v>42544</v>
      </c>
      <c r="DX718" t="s">
        <v>110</v>
      </c>
      <c r="DY718" s="180">
        <v>42544</v>
      </c>
      <c r="DZ718">
        <v>0</v>
      </c>
      <c r="EC718" t="s">
        <v>123</v>
      </c>
      <c r="ED718" s="181">
        <v>0</v>
      </c>
      <c r="EE718" s="182">
        <v>0</v>
      </c>
      <c r="EG718" t="s">
        <v>131</v>
      </c>
      <c r="EJ718" t="str">
        <f t="shared" si="10"/>
        <v>725000010100</v>
      </c>
    </row>
    <row r="719" spans="1:140" x14ac:dyDescent="0.25">
      <c r="A719">
        <v>52500</v>
      </c>
      <c r="B719" t="s">
        <v>379</v>
      </c>
      <c r="C719" s="140">
        <v>42544</v>
      </c>
      <c r="D719" s="141">
        <v>0</v>
      </c>
      <c r="E719">
        <v>52500</v>
      </c>
      <c r="F719" t="s">
        <v>110</v>
      </c>
      <c r="G719" s="142">
        <v>2016</v>
      </c>
      <c r="H719" s="143">
        <v>12</v>
      </c>
      <c r="I719" s="144">
        <v>42544</v>
      </c>
      <c r="J719" t="s">
        <v>111</v>
      </c>
      <c r="L719" t="s">
        <v>110</v>
      </c>
      <c r="M719" t="s">
        <v>110</v>
      </c>
      <c r="O719" s="146">
        <v>0</v>
      </c>
      <c r="P719" t="s">
        <v>112</v>
      </c>
      <c r="R719" s="148">
        <v>42544</v>
      </c>
      <c r="S719" s="149">
        <v>57</v>
      </c>
      <c r="T719" s="150">
        <v>106323.55</v>
      </c>
      <c r="U719" s="151">
        <v>106323.55</v>
      </c>
      <c r="V719" s="152">
        <v>0</v>
      </c>
      <c r="W719" t="s">
        <v>113</v>
      </c>
      <c r="Y719" t="s">
        <v>114</v>
      </c>
      <c r="Z719" t="s">
        <v>114</v>
      </c>
      <c r="AA719" t="s">
        <v>114</v>
      </c>
      <c r="AB719" t="s">
        <v>115</v>
      </c>
      <c r="AC719">
        <v>0</v>
      </c>
      <c r="AD719" t="s">
        <v>110</v>
      </c>
      <c r="AE719" t="s">
        <v>110</v>
      </c>
      <c r="AH719" s="153">
        <v>0</v>
      </c>
      <c r="AI719" s="154">
        <v>42548</v>
      </c>
      <c r="AJ719" s="155">
        <v>1589970</v>
      </c>
      <c r="AK719" s="156">
        <v>1589970.1</v>
      </c>
      <c r="AL719" s="157">
        <v>42544</v>
      </c>
      <c r="AM719" s="158">
        <v>0</v>
      </c>
      <c r="AN719" t="s">
        <v>159</v>
      </c>
      <c r="AO719" s="159">
        <v>42548.730555555558</v>
      </c>
      <c r="AP719" t="s">
        <v>380</v>
      </c>
      <c r="AQ719" t="s">
        <v>119</v>
      </c>
      <c r="AR719" t="s">
        <v>119</v>
      </c>
      <c r="AT719" s="160">
        <v>42544</v>
      </c>
      <c r="AU719" s="161">
        <v>1</v>
      </c>
      <c r="AV719" s="162">
        <v>1</v>
      </c>
      <c r="AW719" t="s">
        <v>120</v>
      </c>
      <c r="AZ719" s="163">
        <v>42548</v>
      </c>
      <c r="BB719" t="s">
        <v>121</v>
      </c>
      <c r="BC719" t="s">
        <v>114</v>
      </c>
      <c r="BD719">
        <v>1</v>
      </c>
      <c r="BE719" t="s">
        <v>110</v>
      </c>
      <c r="BH719">
        <v>1</v>
      </c>
      <c r="BL719" t="s">
        <v>110</v>
      </c>
      <c r="BM719" s="165">
        <v>42544</v>
      </c>
      <c r="BO719" t="s">
        <v>110</v>
      </c>
      <c r="BP719" t="s">
        <v>123</v>
      </c>
      <c r="BS719" s="166">
        <v>42548.718055555553</v>
      </c>
      <c r="BU719" t="s">
        <v>110</v>
      </c>
      <c r="BV719" t="s">
        <v>380</v>
      </c>
      <c r="BW719" t="s">
        <v>110</v>
      </c>
      <c r="BZ719">
        <v>52500</v>
      </c>
      <c r="CA719" t="s">
        <v>379</v>
      </c>
      <c r="CB719" s="167">
        <v>42544</v>
      </c>
      <c r="CC719" s="168">
        <v>0</v>
      </c>
      <c r="CD719" s="169">
        <v>57</v>
      </c>
      <c r="CE719" t="s">
        <v>111</v>
      </c>
      <c r="CH719">
        <v>7269000</v>
      </c>
      <c r="CI719">
        <v>5250000000</v>
      </c>
      <c r="CL719">
        <v>10000</v>
      </c>
      <c r="CM719">
        <v>20100</v>
      </c>
      <c r="CN719">
        <v>6</v>
      </c>
      <c r="CO719" t="s">
        <v>129</v>
      </c>
      <c r="CU719" t="s">
        <v>119</v>
      </c>
      <c r="DD719" s="170">
        <v>589.28</v>
      </c>
      <c r="DE719" t="s">
        <v>110</v>
      </c>
      <c r="DF719" s="171">
        <v>0</v>
      </c>
      <c r="DH719" s="172">
        <v>0</v>
      </c>
      <c r="DI719" t="s">
        <v>380</v>
      </c>
      <c r="DJ719">
        <v>0</v>
      </c>
      <c r="DK719" s="173">
        <v>42544</v>
      </c>
      <c r="DL719" t="s">
        <v>119</v>
      </c>
      <c r="DN719" s="174">
        <v>589.28</v>
      </c>
      <c r="DO719" s="175">
        <v>1</v>
      </c>
      <c r="DP719" s="176">
        <v>1</v>
      </c>
      <c r="DQ719" s="177">
        <v>1589970</v>
      </c>
      <c r="DT719" s="178">
        <v>42548</v>
      </c>
      <c r="DV719" t="s">
        <v>120</v>
      </c>
      <c r="DW719" s="179">
        <v>42544</v>
      </c>
      <c r="DX719" t="s">
        <v>110</v>
      </c>
      <c r="DY719" s="180">
        <v>42544</v>
      </c>
      <c r="DZ719">
        <v>0</v>
      </c>
      <c r="EC719" t="s">
        <v>123</v>
      </c>
      <c r="ED719" s="181">
        <v>0</v>
      </c>
      <c r="EE719" s="182">
        <v>0</v>
      </c>
      <c r="EG719" t="s">
        <v>131</v>
      </c>
      <c r="EJ719" t="str">
        <f t="shared" ref="EJ719:EJ721" si="11">CONCATENATE(CH719,CM719)</f>
        <v>726900020100</v>
      </c>
    </row>
    <row r="720" spans="1:140" x14ac:dyDescent="0.25">
      <c r="A720">
        <v>52500</v>
      </c>
      <c r="B720" t="s">
        <v>379</v>
      </c>
      <c r="C720" s="140">
        <v>42544</v>
      </c>
      <c r="D720" s="141">
        <v>0</v>
      </c>
      <c r="E720">
        <v>52500</v>
      </c>
      <c r="F720" t="s">
        <v>110</v>
      </c>
      <c r="G720" s="142">
        <v>2016</v>
      </c>
      <c r="H720" s="143">
        <v>12</v>
      </c>
      <c r="I720" s="144">
        <v>42544</v>
      </c>
      <c r="J720" t="s">
        <v>111</v>
      </c>
      <c r="L720" t="s">
        <v>110</v>
      </c>
      <c r="M720" t="s">
        <v>110</v>
      </c>
      <c r="O720" s="146">
        <v>0</v>
      </c>
      <c r="P720" t="s">
        <v>112</v>
      </c>
      <c r="R720" s="148">
        <v>42544</v>
      </c>
      <c r="S720" s="149">
        <v>57</v>
      </c>
      <c r="T720" s="150">
        <v>106323.55</v>
      </c>
      <c r="U720" s="151">
        <v>106323.55</v>
      </c>
      <c r="V720" s="152">
        <v>0</v>
      </c>
      <c r="W720" t="s">
        <v>113</v>
      </c>
      <c r="Y720" t="s">
        <v>114</v>
      </c>
      <c r="Z720" t="s">
        <v>114</v>
      </c>
      <c r="AA720" t="s">
        <v>114</v>
      </c>
      <c r="AB720" t="s">
        <v>115</v>
      </c>
      <c r="AC720">
        <v>0</v>
      </c>
      <c r="AD720" t="s">
        <v>110</v>
      </c>
      <c r="AE720" t="s">
        <v>110</v>
      </c>
      <c r="AH720" s="153">
        <v>0</v>
      </c>
      <c r="AI720" s="154">
        <v>42548</v>
      </c>
      <c r="AJ720" s="155">
        <v>1589970</v>
      </c>
      <c r="AK720" s="156">
        <v>1589970.1</v>
      </c>
      <c r="AL720" s="157">
        <v>42544</v>
      </c>
      <c r="AM720" s="158">
        <v>0</v>
      </c>
      <c r="AN720" t="s">
        <v>159</v>
      </c>
      <c r="AO720" s="159">
        <v>42548.730555555558</v>
      </c>
      <c r="AP720" t="s">
        <v>380</v>
      </c>
      <c r="AQ720" t="s">
        <v>119</v>
      </c>
      <c r="AR720" t="s">
        <v>119</v>
      </c>
      <c r="AT720" s="160">
        <v>42544</v>
      </c>
      <c r="AU720" s="161">
        <v>1</v>
      </c>
      <c r="AV720" s="162">
        <v>1</v>
      </c>
      <c r="AW720" t="s">
        <v>120</v>
      </c>
      <c r="AZ720" s="163">
        <v>42548</v>
      </c>
      <c r="BB720" t="s">
        <v>121</v>
      </c>
      <c r="BC720" t="s">
        <v>114</v>
      </c>
      <c r="BD720">
        <v>1</v>
      </c>
      <c r="BE720" t="s">
        <v>110</v>
      </c>
      <c r="BH720">
        <v>1</v>
      </c>
      <c r="BL720" t="s">
        <v>110</v>
      </c>
      <c r="BM720" s="165">
        <v>42544</v>
      </c>
      <c r="BO720" t="s">
        <v>110</v>
      </c>
      <c r="BP720" t="s">
        <v>123</v>
      </c>
      <c r="BS720" s="166">
        <v>42548.718055555553</v>
      </c>
      <c r="BU720" t="s">
        <v>110</v>
      </c>
      <c r="BV720" t="s">
        <v>380</v>
      </c>
      <c r="BW720" t="s">
        <v>110</v>
      </c>
      <c r="BZ720">
        <v>52500</v>
      </c>
      <c r="CA720" t="s">
        <v>379</v>
      </c>
      <c r="CB720" s="167">
        <v>42544</v>
      </c>
      <c r="CC720" s="168">
        <v>0</v>
      </c>
      <c r="CD720" s="169">
        <v>55</v>
      </c>
      <c r="CE720" t="s">
        <v>111</v>
      </c>
      <c r="CH720">
        <v>7250000</v>
      </c>
      <c r="CI720">
        <v>5250000000</v>
      </c>
      <c r="CL720">
        <v>10000</v>
      </c>
      <c r="CM720">
        <v>20100</v>
      </c>
      <c r="CN720">
        <v>6</v>
      </c>
      <c r="CO720" t="s">
        <v>129</v>
      </c>
      <c r="CU720" t="s">
        <v>119</v>
      </c>
      <c r="DD720" s="170">
        <v>6.13</v>
      </c>
      <c r="DE720" t="s">
        <v>110</v>
      </c>
      <c r="DF720" s="171">
        <v>0</v>
      </c>
      <c r="DH720" s="172">
        <v>0</v>
      </c>
      <c r="DI720" t="s">
        <v>380</v>
      </c>
      <c r="DJ720">
        <v>0</v>
      </c>
      <c r="DK720" s="173">
        <v>42544</v>
      </c>
      <c r="DL720" t="s">
        <v>119</v>
      </c>
      <c r="DN720" s="174">
        <v>6.13</v>
      </c>
      <c r="DO720" s="175">
        <v>1</v>
      </c>
      <c r="DP720" s="176">
        <v>1</v>
      </c>
      <c r="DQ720" s="177">
        <v>1589970</v>
      </c>
      <c r="DT720" s="178">
        <v>42548</v>
      </c>
      <c r="DV720" t="s">
        <v>120</v>
      </c>
      <c r="DW720" s="179">
        <v>42544</v>
      </c>
      <c r="DX720" t="s">
        <v>110</v>
      </c>
      <c r="DY720" s="180">
        <v>42544</v>
      </c>
      <c r="DZ720">
        <v>0</v>
      </c>
      <c r="EC720" t="s">
        <v>123</v>
      </c>
      <c r="ED720" s="181">
        <v>0</v>
      </c>
      <c r="EE720" s="182">
        <v>0</v>
      </c>
      <c r="EG720" t="s">
        <v>131</v>
      </c>
      <c r="EJ720" t="str">
        <f t="shared" si="11"/>
        <v>725000020100</v>
      </c>
    </row>
    <row r="721" spans="1:140" x14ac:dyDescent="0.25">
      <c r="A721">
        <v>52500</v>
      </c>
      <c r="B721" t="s">
        <v>379</v>
      </c>
      <c r="C721" s="140">
        <v>42544</v>
      </c>
      <c r="D721" s="141">
        <v>0</v>
      </c>
      <c r="E721">
        <v>52500</v>
      </c>
      <c r="F721" t="s">
        <v>110</v>
      </c>
      <c r="G721" s="142">
        <v>2016</v>
      </c>
      <c r="H721" s="143">
        <v>12</v>
      </c>
      <c r="I721" s="144">
        <v>42544</v>
      </c>
      <c r="J721" t="s">
        <v>111</v>
      </c>
      <c r="L721" t="s">
        <v>110</v>
      </c>
      <c r="M721" t="s">
        <v>110</v>
      </c>
      <c r="O721" s="146">
        <v>0</v>
      </c>
      <c r="P721" t="s">
        <v>112</v>
      </c>
      <c r="R721" s="148">
        <v>42544</v>
      </c>
      <c r="S721" s="149">
        <v>57</v>
      </c>
      <c r="T721" s="150">
        <v>106323.55</v>
      </c>
      <c r="U721" s="151">
        <v>106323.55</v>
      </c>
      <c r="V721" s="152">
        <v>0</v>
      </c>
      <c r="W721" t="s">
        <v>113</v>
      </c>
      <c r="Y721" t="s">
        <v>114</v>
      </c>
      <c r="Z721" t="s">
        <v>114</v>
      </c>
      <c r="AA721" t="s">
        <v>114</v>
      </c>
      <c r="AB721" t="s">
        <v>115</v>
      </c>
      <c r="AC721">
        <v>0</v>
      </c>
      <c r="AD721" t="s">
        <v>110</v>
      </c>
      <c r="AE721" t="s">
        <v>110</v>
      </c>
      <c r="AH721" s="153">
        <v>0</v>
      </c>
      <c r="AI721" s="154">
        <v>42548</v>
      </c>
      <c r="AJ721" s="155">
        <v>1589970</v>
      </c>
      <c r="AK721" s="156">
        <v>1589970.1</v>
      </c>
      <c r="AL721" s="157">
        <v>42544</v>
      </c>
      <c r="AM721" s="158">
        <v>0</v>
      </c>
      <c r="AN721" t="s">
        <v>159</v>
      </c>
      <c r="AO721" s="159">
        <v>42548.730555555558</v>
      </c>
      <c r="AP721" t="s">
        <v>380</v>
      </c>
      <c r="AQ721" t="s">
        <v>119</v>
      </c>
      <c r="AR721" t="s">
        <v>119</v>
      </c>
      <c r="AT721" s="160">
        <v>42544</v>
      </c>
      <c r="AU721" s="161">
        <v>1</v>
      </c>
      <c r="AV721" s="162">
        <v>1</v>
      </c>
      <c r="AW721" t="s">
        <v>120</v>
      </c>
      <c r="AZ721" s="163">
        <v>42548</v>
      </c>
      <c r="BB721" t="s">
        <v>121</v>
      </c>
      <c r="BC721" t="s">
        <v>114</v>
      </c>
      <c r="BD721">
        <v>1</v>
      </c>
      <c r="BE721" t="s">
        <v>110</v>
      </c>
      <c r="BH721">
        <v>1</v>
      </c>
      <c r="BL721" t="s">
        <v>110</v>
      </c>
      <c r="BM721" s="165">
        <v>42544</v>
      </c>
      <c r="BO721" t="s">
        <v>110</v>
      </c>
      <c r="BP721" t="s">
        <v>123</v>
      </c>
      <c r="BS721" s="166">
        <v>42548.718055555553</v>
      </c>
      <c r="BU721" t="s">
        <v>110</v>
      </c>
      <c r="BV721" t="s">
        <v>380</v>
      </c>
      <c r="BW721" t="s">
        <v>110</v>
      </c>
      <c r="BZ721">
        <v>52500</v>
      </c>
      <c r="CA721" t="s">
        <v>379</v>
      </c>
      <c r="CB721" s="167">
        <v>42544</v>
      </c>
      <c r="CC721" s="168">
        <v>0</v>
      </c>
      <c r="CD721" s="169">
        <v>56</v>
      </c>
      <c r="CE721" t="s">
        <v>111</v>
      </c>
      <c r="CH721">
        <v>7269000</v>
      </c>
      <c r="CI721">
        <v>5250000000</v>
      </c>
      <c r="CL721">
        <v>10000</v>
      </c>
      <c r="CM721">
        <v>10100</v>
      </c>
      <c r="CN721">
        <v>2</v>
      </c>
      <c r="CO721" t="s">
        <v>129</v>
      </c>
      <c r="CU721" t="s">
        <v>119</v>
      </c>
      <c r="DD721" s="170">
        <v>5333.62</v>
      </c>
      <c r="DE721" t="s">
        <v>110</v>
      </c>
      <c r="DF721" s="171">
        <v>0</v>
      </c>
      <c r="DH721" s="172">
        <v>0</v>
      </c>
      <c r="DI721" t="s">
        <v>380</v>
      </c>
      <c r="DJ721">
        <v>0</v>
      </c>
      <c r="DK721" s="173">
        <v>42544</v>
      </c>
      <c r="DL721" t="s">
        <v>119</v>
      </c>
      <c r="DN721" s="174">
        <v>5333.62</v>
      </c>
      <c r="DO721" s="175">
        <v>1</v>
      </c>
      <c r="DP721" s="176">
        <v>1</v>
      </c>
      <c r="DQ721" s="177">
        <v>1589970</v>
      </c>
      <c r="DT721" s="178">
        <v>42548</v>
      </c>
      <c r="DV721" t="s">
        <v>120</v>
      </c>
      <c r="DW721" s="179">
        <v>42544</v>
      </c>
      <c r="DX721" t="s">
        <v>110</v>
      </c>
      <c r="DY721" s="180">
        <v>42544</v>
      </c>
      <c r="DZ721">
        <v>0</v>
      </c>
      <c r="EC721" t="s">
        <v>123</v>
      </c>
      <c r="ED721" s="181">
        <v>0</v>
      </c>
      <c r="EE721" s="182">
        <v>0</v>
      </c>
      <c r="EG721" t="s">
        <v>131</v>
      </c>
      <c r="EJ721" t="str">
        <f t="shared" si="11"/>
        <v>726900010100</v>
      </c>
    </row>
  </sheetData>
  <autoFilter ref="A1:EJ721">
    <filterColumn colId="1">
      <filters>
        <filter val="Journal ID"/>
        <filter val="PAY0143827"/>
      </filters>
    </filterColumn>
    <sortState ref="A2:EJ652">
      <sortCondition ref="B1:B652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3"/>
  <sheetViews>
    <sheetView workbookViewId="0">
      <selection activeCell="F21" sqref="F21"/>
    </sheetView>
  </sheetViews>
  <sheetFormatPr defaultRowHeight="15" x14ac:dyDescent="0.25"/>
  <cols>
    <col min="2" max="3" width="11.28515625" bestFit="1" customWidth="1"/>
    <col min="4" max="4" width="9.28515625" bestFit="1" customWidth="1"/>
    <col min="5" max="5" width="11.28515625" bestFit="1" customWidth="1"/>
    <col min="7" max="8" width="11.28515625" bestFit="1" customWidth="1"/>
    <col min="10" max="11" width="11.28515625" bestFit="1" customWidth="1"/>
    <col min="13" max="14" width="11.28515625" bestFit="1" customWidth="1"/>
    <col min="16" max="17" width="11.28515625" bestFit="1" customWidth="1"/>
    <col min="19" max="20" width="11.28515625" bestFit="1" customWidth="1"/>
    <col min="22" max="23" width="11.28515625" bestFit="1" customWidth="1"/>
    <col min="25" max="26" width="11.28515625" bestFit="1" customWidth="1"/>
    <col min="28" max="29" width="11.28515625" bestFit="1" customWidth="1"/>
    <col min="31" max="32" width="11.28515625" bestFit="1" customWidth="1"/>
    <col min="34" max="35" width="11.28515625" bestFit="1" customWidth="1"/>
    <col min="37" max="37" width="11.28515625" bestFit="1" customWidth="1"/>
  </cols>
  <sheetData>
    <row r="1" spans="1:37" x14ac:dyDescent="0.25">
      <c r="A1" s="184" t="s">
        <v>71</v>
      </c>
      <c r="B1" t="s">
        <v>197</v>
      </c>
      <c r="C1" t="s">
        <v>198</v>
      </c>
      <c r="D1" t="s">
        <v>199</v>
      </c>
      <c r="E1" s="186" t="s">
        <v>200</v>
      </c>
      <c r="F1" t="s">
        <v>201</v>
      </c>
      <c r="G1" t="s">
        <v>199</v>
      </c>
      <c r="H1" s="186" t="s">
        <v>202</v>
      </c>
      <c r="I1" t="s">
        <v>203</v>
      </c>
      <c r="J1" t="s">
        <v>199</v>
      </c>
      <c r="K1" s="186" t="s">
        <v>204</v>
      </c>
      <c r="L1" t="s">
        <v>205</v>
      </c>
      <c r="M1" t="s">
        <v>199</v>
      </c>
      <c r="N1" s="186" t="s">
        <v>206</v>
      </c>
      <c r="O1" t="s">
        <v>207</v>
      </c>
      <c r="P1" t="s">
        <v>199</v>
      </c>
      <c r="Q1" s="186" t="s">
        <v>208</v>
      </c>
      <c r="R1" t="s">
        <v>209</v>
      </c>
      <c r="S1" t="s">
        <v>199</v>
      </c>
      <c r="T1" s="186" t="s">
        <v>210</v>
      </c>
      <c r="U1" t="s">
        <v>211</v>
      </c>
      <c r="V1" t="s">
        <v>199</v>
      </c>
      <c r="W1" s="186" t="s">
        <v>212</v>
      </c>
      <c r="X1" t="s">
        <v>213</v>
      </c>
      <c r="Y1" t="s">
        <v>199</v>
      </c>
      <c r="Z1" s="186" t="s">
        <v>214</v>
      </c>
      <c r="AA1" t="s">
        <v>215</v>
      </c>
      <c r="AB1" t="s">
        <v>199</v>
      </c>
      <c r="AC1" s="186" t="s">
        <v>216</v>
      </c>
      <c r="AD1" t="s">
        <v>217</v>
      </c>
      <c r="AE1" t="s">
        <v>199</v>
      </c>
      <c r="AF1" s="186" t="s">
        <v>218</v>
      </c>
      <c r="AG1" t="s">
        <v>219</v>
      </c>
      <c r="AH1" t="s">
        <v>199</v>
      </c>
      <c r="AI1" s="186" t="s">
        <v>220</v>
      </c>
      <c r="AJ1" t="s">
        <v>221</v>
      </c>
      <c r="AK1" t="s">
        <v>199</v>
      </c>
    </row>
    <row r="2" spans="1:37" x14ac:dyDescent="0.25">
      <c r="A2" s="186">
        <v>1000000</v>
      </c>
      <c r="B2" s="185">
        <f>VLOOKUP($A2,'FIN Pivot'!$Q$5:$AC$36,2,FALSE)</f>
        <v>-48973.81</v>
      </c>
      <c r="C2" s="185">
        <f>VLOOKUP($A2,'HCM PP1 old'!$R$3:$S$30,2,FALSE)</f>
        <v>-48973.81</v>
      </c>
      <c r="D2" s="185">
        <f>B2-C2</f>
        <v>0</v>
      </c>
      <c r="E2" s="185">
        <f>VLOOKUP($A2,'FIN Pivot'!$Q$5:$AC$36,3,FALSE)</f>
        <v>-82614.92</v>
      </c>
      <c r="F2" s="185"/>
      <c r="G2" s="185">
        <f>E2-F2</f>
        <v>-82614.92</v>
      </c>
      <c r="H2" s="185">
        <f>VLOOKUP($A2,'FIN Pivot'!$Q$5:$AC$36,4,FALSE)</f>
        <v>-17959.63</v>
      </c>
      <c r="I2" s="185"/>
      <c r="J2" s="185">
        <f>H2-I2</f>
        <v>-17959.63</v>
      </c>
      <c r="K2" s="185">
        <f>VLOOKUP($A2,'FIN Pivot'!$Q$5:$AC$36,5,FALSE)</f>
        <v>-51067.869999999995</v>
      </c>
      <c r="L2" s="185"/>
      <c r="M2" s="185">
        <f>K2-L2</f>
        <v>-51067.869999999995</v>
      </c>
      <c r="N2" s="185">
        <f>VLOOKUP($A2,'FIN Pivot'!$Q$5:$AC$36,6,FALSE)</f>
        <v>-50119.63</v>
      </c>
      <c r="O2" s="185"/>
      <c r="P2" s="185">
        <f>N2-O2</f>
        <v>-50119.63</v>
      </c>
      <c r="Q2" s="185">
        <f>VLOOKUP($A2,'FIN Pivot'!$Q$5:$AC$36,7,FALSE)</f>
        <v>-50640.639999999999</v>
      </c>
      <c r="R2" s="185"/>
      <c r="S2" s="185">
        <f>Q2-R2</f>
        <v>-50640.639999999999</v>
      </c>
      <c r="T2" s="185">
        <f>VLOOKUP($A2,'FIN Pivot'!$Q$5:$AC$36,8,FALSE)</f>
        <v>-52105.279999999999</v>
      </c>
      <c r="U2" s="185"/>
      <c r="V2" s="185">
        <f>T2-U2</f>
        <v>-52105.279999999999</v>
      </c>
      <c r="W2" s="185">
        <f>VLOOKUP($A2,'FIN Pivot'!$Q$5:$AC$36,9,FALSE)</f>
        <v>-50514.7</v>
      </c>
      <c r="X2" s="185"/>
      <c r="Y2" s="185">
        <f>W2-X2</f>
        <v>-50514.7</v>
      </c>
      <c r="Z2" s="185">
        <f>VLOOKUP($A2,'FIN Pivot'!$Q$5:$AC$36,10,FALSE)</f>
        <v>-53614.850000000006</v>
      </c>
      <c r="AA2" s="185"/>
      <c r="AB2" s="185">
        <f>Z2-AA2</f>
        <v>-53614.850000000006</v>
      </c>
      <c r="AC2" s="185">
        <f>VLOOKUP($A2,'FIN Pivot'!$Q$5:$AC$36,11,FALSE)</f>
        <v>-53948.89</v>
      </c>
      <c r="AD2" s="185"/>
      <c r="AE2" s="185">
        <f>AC2-AD2</f>
        <v>-53948.89</v>
      </c>
      <c r="AF2" s="185">
        <f>VLOOKUP($A2,'FIN Pivot'!$Q$5:$AC$36,12,FALSE)</f>
        <v>-53952.65</v>
      </c>
      <c r="AG2" s="185"/>
      <c r="AH2" s="185">
        <f>AF2-AG2</f>
        <v>-53952.65</v>
      </c>
      <c r="AI2" s="185">
        <f>VLOOKUP($A2,'FIN Pivot'!$Q$5:$AC$36,13,FALSE)</f>
        <v>-52924.55</v>
      </c>
      <c r="AJ2" s="185"/>
      <c r="AK2" s="185">
        <f>AI2-AJ2</f>
        <v>-52924.55</v>
      </c>
    </row>
    <row r="3" spans="1:37" x14ac:dyDescent="0.25">
      <c r="A3" s="186">
        <v>2052000</v>
      </c>
      <c r="B3" s="185">
        <f>VLOOKUP($A3,'FIN Pivot'!$Q$5:$AC$36,2,FALSE)</f>
        <v>-4851.9699999999993</v>
      </c>
      <c r="C3" s="185">
        <f>VLOOKUP($A3,'HCM PP1 old'!$R$3:$S$30,2,FALSE)</f>
        <v>-4851.97</v>
      </c>
      <c r="D3" s="185">
        <f t="shared" ref="D3:D33" si="0">B3-C3</f>
        <v>0</v>
      </c>
      <c r="E3" s="185">
        <f>VLOOKUP($A3,'FIN Pivot'!$Q$5:$AC$36,3,FALSE)</f>
        <v>-8143.17</v>
      </c>
      <c r="F3" s="185"/>
      <c r="G3" s="185">
        <f t="shared" ref="G3:G33" si="1">E3-F3</f>
        <v>-8143.17</v>
      </c>
      <c r="H3" s="185">
        <f>VLOOKUP($A3,'FIN Pivot'!$Q$5:$AC$36,4,FALSE)</f>
        <v>-1706.9</v>
      </c>
      <c r="I3" s="185"/>
      <c r="J3" s="185">
        <f t="shared" ref="J3:J33" si="2">H3-I3</f>
        <v>-1706.9</v>
      </c>
      <c r="K3" s="185">
        <f>VLOOKUP($A3,'FIN Pivot'!$Q$5:$AC$36,5,FALSE)</f>
        <v>-4906.7299999999996</v>
      </c>
      <c r="L3" s="185"/>
      <c r="M3" s="185">
        <f t="shared" ref="M3:M33" si="3">K3-L3</f>
        <v>-4906.7299999999996</v>
      </c>
      <c r="N3" s="185">
        <f>VLOOKUP($A3,'FIN Pivot'!$Q$5:$AC$36,6,FALSE)</f>
        <v>-4963.5599999999995</v>
      </c>
      <c r="O3" s="185"/>
      <c r="P3" s="185">
        <f t="shared" ref="P3:P33" si="4">N3-O3</f>
        <v>-4963.5599999999995</v>
      </c>
      <c r="Q3" s="185">
        <f>VLOOKUP($A3,'FIN Pivot'!$Q$5:$AC$36,7,FALSE)</f>
        <v>-4943</v>
      </c>
      <c r="R3" s="185"/>
      <c r="S3" s="185">
        <f t="shared" ref="S3:S33" si="5">Q3-R3</f>
        <v>-4943</v>
      </c>
      <c r="T3" s="185">
        <f>VLOOKUP($A3,'FIN Pivot'!$Q$5:$AC$36,8,FALSE)</f>
        <v>-4931.9900000000007</v>
      </c>
      <c r="U3" s="185"/>
      <c r="V3" s="185">
        <f t="shared" ref="V3:V33" si="6">T3-U3</f>
        <v>-4931.9900000000007</v>
      </c>
      <c r="W3" s="185">
        <f>VLOOKUP($A3,'FIN Pivot'!$Q$5:$AC$36,9,FALSE)</f>
        <v>-4936.9500000000007</v>
      </c>
      <c r="X3" s="185"/>
      <c r="Y3" s="185">
        <f t="shared" ref="Y3:Y33" si="7">W3-X3</f>
        <v>-4936.9500000000007</v>
      </c>
      <c r="Z3" s="185">
        <f>VLOOKUP($A3,'FIN Pivot'!$Q$5:$AC$36,10,FALSE)</f>
        <v>-4929.53</v>
      </c>
      <c r="AA3" s="185"/>
      <c r="AB3" s="185">
        <f t="shared" ref="AB3:AB33" si="8">Z3-AA3</f>
        <v>-4929.53</v>
      </c>
      <c r="AC3" s="185">
        <f>VLOOKUP($A3,'FIN Pivot'!$Q$5:$AC$36,11,FALSE)</f>
        <v>-4872.16</v>
      </c>
      <c r="AD3" s="185"/>
      <c r="AE3" s="185">
        <f t="shared" ref="AE3:AE33" si="9">AC3-AD3</f>
        <v>-4872.16</v>
      </c>
      <c r="AF3" s="185">
        <f>VLOOKUP($A3,'FIN Pivot'!$Q$5:$AC$36,12,FALSE)</f>
        <v>-4957.6899999999996</v>
      </c>
      <c r="AG3" s="185"/>
      <c r="AH3" s="185">
        <f t="shared" ref="AH3:AH33" si="10">AF3-AG3</f>
        <v>-4957.6899999999996</v>
      </c>
      <c r="AI3" s="185">
        <f>VLOOKUP($A3,'FIN Pivot'!$Q$5:$AC$36,13,FALSE)</f>
        <v>-4871.5600000000004</v>
      </c>
      <c r="AJ3" s="185"/>
      <c r="AK3" s="185">
        <f t="shared" ref="AK3:AK33" si="11">AI3-AJ3</f>
        <v>-4871.5600000000004</v>
      </c>
    </row>
    <row r="4" spans="1:37" x14ac:dyDescent="0.25">
      <c r="A4" s="186">
        <v>2053000</v>
      </c>
      <c r="B4" s="185">
        <f>VLOOKUP($A4,'FIN Pivot'!$Q$5:$AC$36,2,FALSE)</f>
        <v>-4561.26</v>
      </c>
      <c r="C4" s="185">
        <f>VLOOKUP($A4,'HCM PP1 old'!$R$3:$S$30,2,FALSE)</f>
        <v>-4561.26</v>
      </c>
      <c r="D4" s="185">
        <f t="shared" si="0"/>
        <v>0</v>
      </c>
      <c r="E4" s="185">
        <f>VLOOKUP($A4,'FIN Pivot'!$Q$5:$AC$36,3,FALSE)</f>
        <v>-7657.59</v>
      </c>
      <c r="F4" s="185"/>
      <c r="G4" s="185">
        <f t="shared" si="1"/>
        <v>-7657.59</v>
      </c>
      <c r="H4" s="185">
        <f>VLOOKUP($A4,'FIN Pivot'!$Q$5:$AC$36,4,FALSE)</f>
        <v>-1655.9299999999998</v>
      </c>
      <c r="I4" s="185"/>
      <c r="J4" s="185">
        <f t="shared" si="2"/>
        <v>-1655.9299999999998</v>
      </c>
      <c r="K4" s="185">
        <f>VLOOKUP($A4,'FIN Pivot'!$Q$5:$AC$36,5,FALSE)</f>
        <v>-4690.1399999999994</v>
      </c>
      <c r="L4" s="185"/>
      <c r="M4" s="185">
        <f t="shared" si="3"/>
        <v>-4690.1399999999994</v>
      </c>
      <c r="N4" s="185">
        <f>VLOOKUP($A4,'FIN Pivot'!$Q$5:$AC$36,6,FALSE)</f>
        <v>-4642.41</v>
      </c>
      <c r="O4" s="185"/>
      <c r="P4" s="185">
        <f t="shared" si="4"/>
        <v>-4642.41</v>
      </c>
      <c r="Q4" s="185">
        <f>VLOOKUP($A4,'FIN Pivot'!$Q$5:$AC$36,7,FALSE)</f>
        <v>-4664.95</v>
      </c>
      <c r="R4" s="185"/>
      <c r="S4" s="185">
        <f t="shared" si="5"/>
        <v>-4664.95</v>
      </c>
      <c r="T4" s="185">
        <f>VLOOKUP($A4,'FIN Pivot'!$Q$5:$AC$36,8,FALSE)</f>
        <v>-4802.93</v>
      </c>
      <c r="U4" s="185"/>
      <c r="V4" s="185">
        <f t="shared" si="6"/>
        <v>-4802.93</v>
      </c>
      <c r="W4" s="185">
        <f>VLOOKUP($A4,'FIN Pivot'!$Q$5:$AC$36,9,FALSE)</f>
        <v>-4670.37</v>
      </c>
      <c r="X4" s="185"/>
      <c r="Y4" s="185">
        <f t="shared" si="7"/>
        <v>-4670.37</v>
      </c>
      <c r="Z4" s="185">
        <f>VLOOKUP($A4,'FIN Pivot'!$Q$5:$AC$36,10,FALSE)</f>
        <v>-4976.8899999999994</v>
      </c>
      <c r="AA4" s="185"/>
      <c r="AB4" s="185">
        <f t="shared" si="8"/>
        <v>-4976.8899999999994</v>
      </c>
      <c r="AC4" s="185">
        <f>VLOOKUP($A4,'FIN Pivot'!$Q$5:$AC$36,11,FALSE)</f>
        <v>-4798.62</v>
      </c>
      <c r="AD4" s="185"/>
      <c r="AE4" s="185">
        <f t="shared" si="9"/>
        <v>-4798.62</v>
      </c>
      <c r="AF4" s="185">
        <f>VLOOKUP($A4,'FIN Pivot'!$Q$5:$AC$36,12,FALSE)</f>
        <v>-4876.03</v>
      </c>
      <c r="AG4" s="185"/>
      <c r="AH4" s="185">
        <f t="shared" si="10"/>
        <v>-4876.03</v>
      </c>
      <c r="AI4" s="185">
        <f>VLOOKUP($A4,'FIN Pivot'!$Q$5:$AC$36,13,FALSE)</f>
        <v>-4778.16</v>
      </c>
      <c r="AJ4" s="185"/>
      <c r="AK4" s="185">
        <f t="shared" si="11"/>
        <v>-4778.16</v>
      </c>
    </row>
    <row r="5" spans="1:37" x14ac:dyDescent="0.25">
      <c r="A5" s="186">
        <v>2055000</v>
      </c>
      <c r="B5" s="185">
        <f>VLOOKUP($A5,'FIN Pivot'!$Q$5:$AC$36,2,FALSE)</f>
        <v>-31.060000000000002</v>
      </c>
      <c r="C5" s="185">
        <f>VLOOKUP($A5,'HCM PP1 old'!$R$3:$S$30,2,FALSE)</f>
        <v>-31.060000000000002</v>
      </c>
      <c r="D5" s="185">
        <f t="shared" si="0"/>
        <v>0</v>
      </c>
      <c r="E5" s="185">
        <f>VLOOKUP($A5,'FIN Pivot'!$Q$5:$AC$36,3,FALSE)</f>
        <v>-53.97</v>
      </c>
      <c r="F5" s="185"/>
      <c r="G5" s="185">
        <f t="shared" si="1"/>
        <v>-53.97</v>
      </c>
      <c r="H5" s="185">
        <f>VLOOKUP($A5,'FIN Pivot'!$Q$5:$AC$36,4,FALSE)</f>
        <v>-10.700000000000001</v>
      </c>
      <c r="I5" s="185"/>
      <c r="J5" s="185">
        <f t="shared" si="2"/>
        <v>-10.700000000000001</v>
      </c>
      <c r="K5" s="185">
        <f>VLOOKUP($A5,'FIN Pivot'!$Q$5:$AC$36,5,FALSE)</f>
        <v>-31.91</v>
      </c>
      <c r="L5" s="185"/>
      <c r="M5" s="185">
        <f t="shared" si="3"/>
        <v>-31.91</v>
      </c>
      <c r="N5" s="185">
        <f>VLOOKUP($A5,'FIN Pivot'!$Q$5:$AC$36,6,FALSE)</f>
        <v>-35.01</v>
      </c>
      <c r="O5" s="185"/>
      <c r="P5" s="185">
        <f t="shared" si="4"/>
        <v>-35.01</v>
      </c>
      <c r="Q5" s="185">
        <f>VLOOKUP($A5,'FIN Pivot'!$Q$5:$AC$36,7,FALSE)</f>
        <v>-35.01</v>
      </c>
      <c r="R5" s="185"/>
      <c r="S5" s="185">
        <f t="shared" si="5"/>
        <v>-35.01</v>
      </c>
      <c r="T5" s="185">
        <f>VLOOKUP($A5,'FIN Pivot'!$Q$5:$AC$36,8,FALSE)</f>
        <v>0</v>
      </c>
      <c r="U5" s="185"/>
      <c r="V5" s="185">
        <f t="shared" si="6"/>
        <v>0</v>
      </c>
      <c r="W5" s="185">
        <f>VLOOKUP($A5,'FIN Pivot'!$Q$5:$AC$36,9,FALSE)</f>
        <v>-35.01</v>
      </c>
      <c r="X5" s="185"/>
      <c r="Y5" s="185">
        <f t="shared" si="7"/>
        <v>-35.01</v>
      </c>
      <c r="Z5" s="185">
        <f>VLOOKUP($A5,'FIN Pivot'!$Q$5:$AC$36,10,FALSE)</f>
        <v>-35.01</v>
      </c>
      <c r="AA5" s="185"/>
      <c r="AB5" s="185">
        <f t="shared" si="8"/>
        <v>-35.01</v>
      </c>
      <c r="AC5" s="185">
        <f>VLOOKUP($A5,'FIN Pivot'!$Q$5:$AC$36,11,FALSE)</f>
        <v>-39.64</v>
      </c>
      <c r="AD5" s="185"/>
      <c r="AE5" s="185">
        <f t="shared" si="9"/>
        <v>-39.64</v>
      </c>
      <c r="AF5" s="185">
        <f>VLOOKUP($A5,'FIN Pivot'!$Q$5:$AC$36,12,FALSE)</f>
        <v>-39.64</v>
      </c>
      <c r="AG5" s="185"/>
      <c r="AH5" s="185">
        <f t="shared" si="10"/>
        <v>-39.64</v>
      </c>
      <c r="AI5" s="185">
        <f>VLOOKUP($A5,'FIN Pivot'!$Q$5:$AC$36,13,FALSE)</f>
        <v>-38.300000000000004</v>
      </c>
      <c r="AJ5" s="185"/>
      <c r="AK5" s="185">
        <f t="shared" si="11"/>
        <v>-38.300000000000004</v>
      </c>
    </row>
    <row r="6" spans="1:37" x14ac:dyDescent="0.25">
      <c r="A6" s="186">
        <v>2056000</v>
      </c>
      <c r="B6" s="185">
        <f>VLOOKUP($A6,'FIN Pivot'!$Q$5:$AC$36,2,FALSE)</f>
        <v>-11096.849999999999</v>
      </c>
      <c r="C6" s="185">
        <f>VLOOKUP($A6,'HCM PP1 old'!$R$3:$S$30,2,FALSE)</f>
        <v>-11096.85</v>
      </c>
      <c r="D6" s="185">
        <f t="shared" si="0"/>
        <v>0</v>
      </c>
      <c r="E6" s="185">
        <f>VLOOKUP($A6,'FIN Pivot'!$Q$5:$AC$36,3,FALSE)</f>
        <v>-20404.48</v>
      </c>
      <c r="F6" s="185"/>
      <c r="G6" s="185">
        <f t="shared" si="1"/>
        <v>-20404.48</v>
      </c>
      <c r="H6" s="185">
        <f>VLOOKUP($A6,'FIN Pivot'!$Q$5:$AC$36,4,FALSE)</f>
        <v>-4431.72</v>
      </c>
      <c r="I6" s="185"/>
      <c r="J6" s="185">
        <f t="shared" si="2"/>
        <v>-4431.72</v>
      </c>
      <c r="K6" s="185">
        <f>VLOOKUP($A6,'FIN Pivot'!$Q$5:$AC$36,5,FALSE)</f>
        <v>-12663.849999999999</v>
      </c>
      <c r="L6" s="185"/>
      <c r="M6" s="185">
        <f t="shared" si="3"/>
        <v>-12663.849999999999</v>
      </c>
      <c r="N6" s="185">
        <f>VLOOKUP($A6,'FIN Pivot'!$Q$5:$AC$36,6,FALSE)</f>
        <v>-12663.849999999999</v>
      </c>
      <c r="O6" s="185"/>
      <c r="P6" s="185">
        <f t="shared" si="4"/>
        <v>-12663.849999999999</v>
      </c>
      <c r="Q6" s="185">
        <f>VLOOKUP($A6,'FIN Pivot'!$Q$5:$AC$36,7,FALSE)</f>
        <v>-12663.849999999999</v>
      </c>
      <c r="R6" s="185"/>
      <c r="S6" s="185">
        <f t="shared" si="5"/>
        <v>-12663.849999999999</v>
      </c>
      <c r="T6" s="185">
        <f>VLOOKUP($A6,'FIN Pivot'!$Q$5:$AC$36,8,FALSE)</f>
        <v>0</v>
      </c>
      <c r="U6" s="185"/>
      <c r="V6" s="185">
        <f t="shared" si="6"/>
        <v>0</v>
      </c>
      <c r="W6" s="185">
        <f>VLOOKUP($A6,'FIN Pivot'!$Q$5:$AC$36,9,FALSE)</f>
        <v>-12663.849999999999</v>
      </c>
      <c r="X6" s="185"/>
      <c r="Y6" s="185">
        <f t="shared" si="7"/>
        <v>-12663.849999999999</v>
      </c>
      <c r="Z6" s="185">
        <f>VLOOKUP($A6,'FIN Pivot'!$Q$5:$AC$36,10,FALSE)</f>
        <v>-12663.849999999999</v>
      </c>
      <c r="AA6" s="185"/>
      <c r="AB6" s="185">
        <f t="shared" si="8"/>
        <v>-12663.849999999999</v>
      </c>
      <c r="AC6" s="185">
        <f>VLOOKUP($A6,'FIN Pivot'!$Q$5:$AC$36,11,FALSE)</f>
        <v>-12321.65</v>
      </c>
      <c r="AD6" s="185"/>
      <c r="AE6" s="185">
        <f t="shared" si="9"/>
        <v>-12321.65</v>
      </c>
      <c r="AF6" s="185">
        <f>VLOOKUP($A6,'FIN Pivot'!$Q$5:$AC$36,12,FALSE)</f>
        <v>-12321.65</v>
      </c>
      <c r="AG6" s="185"/>
      <c r="AH6" s="185">
        <f t="shared" si="10"/>
        <v>-12321.65</v>
      </c>
      <c r="AI6" s="185">
        <f>VLOOKUP($A6,'FIN Pivot'!$Q$5:$AC$36,13,FALSE)</f>
        <v>-12049.949999999999</v>
      </c>
      <c r="AJ6" s="185"/>
      <c r="AK6" s="185">
        <f t="shared" si="11"/>
        <v>-12049.949999999999</v>
      </c>
    </row>
    <row r="7" spans="1:37" x14ac:dyDescent="0.25">
      <c r="A7" s="186">
        <v>2057000</v>
      </c>
      <c r="B7" s="185">
        <f>VLOOKUP($A7,'FIN Pivot'!$Q$5:$AC$36,2,FALSE)</f>
        <v>0</v>
      </c>
      <c r="C7" s="185"/>
      <c r="D7" s="185">
        <f t="shared" si="0"/>
        <v>0</v>
      </c>
      <c r="E7" s="185">
        <f>VLOOKUP($A7,'FIN Pivot'!$Q$5:$AC$36,3,FALSE)</f>
        <v>-100.81</v>
      </c>
      <c r="F7" s="185"/>
      <c r="G7" s="185">
        <f t="shared" si="1"/>
        <v>-100.81</v>
      </c>
      <c r="H7" s="185">
        <f>VLOOKUP($A7,'FIN Pivot'!$Q$5:$AC$36,4,FALSE)</f>
        <v>0</v>
      </c>
      <c r="I7" s="185"/>
      <c r="J7" s="185">
        <f t="shared" si="2"/>
        <v>0</v>
      </c>
      <c r="K7" s="185">
        <f>VLOOKUP($A7,'FIN Pivot'!$Q$5:$AC$36,5,FALSE)</f>
        <v>-100.81</v>
      </c>
      <c r="L7" s="185"/>
      <c r="M7" s="185">
        <f t="shared" si="3"/>
        <v>-100.81</v>
      </c>
      <c r="N7" s="185">
        <f>VLOOKUP($A7,'FIN Pivot'!$Q$5:$AC$36,6,FALSE)</f>
        <v>-100.81</v>
      </c>
      <c r="O7" s="185"/>
      <c r="P7" s="185">
        <f t="shared" si="4"/>
        <v>-100.81</v>
      </c>
      <c r="Q7" s="185">
        <f>VLOOKUP($A7,'FIN Pivot'!$Q$5:$AC$36,7,FALSE)</f>
        <v>-100.81</v>
      </c>
      <c r="R7" s="185"/>
      <c r="S7" s="185">
        <f t="shared" si="5"/>
        <v>-100.81</v>
      </c>
      <c r="T7" s="185">
        <f>VLOOKUP($A7,'FIN Pivot'!$Q$5:$AC$36,8,FALSE)</f>
        <v>0</v>
      </c>
      <c r="U7" s="185"/>
      <c r="V7" s="185">
        <f t="shared" si="6"/>
        <v>0</v>
      </c>
      <c r="W7" s="185">
        <f>VLOOKUP($A7,'FIN Pivot'!$Q$5:$AC$36,9,FALSE)</f>
        <v>-100.81</v>
      </c>
      <c r="X7" s="185"/>
      <c r="Y7" s="185">
        <f t="shared" si="7"/>
        <v>-100.81</v>
      </c>
      <c r="Z7" s="185">
        <f>VLOOKUP($A7,'FIN Pivot'!$Q$5:$AC$36,10,FALSE)</f>
        <v>-100.81</v>
      </c>
      <c r="AA7" s="185"/>
      <c r="AB7" s="185">
        <f t="shared" si="8"/>
        <v>-100.81</v>
      </c>
      <c r="AC7" s="185">
        <f>VLOOKUP($A7,'FIN Pivot'!$Q$5:$AC$36,11,FALSE)</f>
        <v>-112.21000000000001</v>
      </c>
      <c r="AD7" s="185"/>
      <c r="AE7" s="185">
        <f t="shared" si="9"/>
        <v>-112.21000000000001</v>
      </c>
      <c r="AF7" s="185">
        <f>VLOOKUP($A7,'FIN Pivot'!$Q$5:$AC$36,12,FALSE)</f>
        <v>-112.21000000000001</v>
      </c>
      <c r="AG7" s="185"/>
      <c r="AH7" s="185">
        <f t="shared" si="10"/>
        <v>-112.21000000000001</v>
      </c>
      <c r="AI7" s="185">
        <f>VLOOKUP($A7,'FIN Pivot'!$Q$5:$AC$36,13,FALSE)</f>
        <v>-100.81</v>
      </c>
      <c r="AJ7" s="185"/>
      <c r="AK7" s="185">
        <f t="shared" si="11"/>
        <v>-100.81</v>
      </c>
    </row>
    <row r="8" spans="1:37" x14ac:dyDescent="0.25">
      <c r="A8" s="186">
        <v>2058000</v>
      </c>
      <c r="B8" s="185">
        <f>VLOOKUP($A8,'FIN Pivot'!$Q$5:$AC$36,2,FALSE)</f>
        <v>-1066.75</v>
      </c>
      <c r="C8" s="185">
        <f>VLOOKUP($A8,'HCM PP1 old'!$R$3:$S$30,2,FALSE)</f>
        <v>-1066.7499999999998</v>
      </c>
      <c r="D8" s="185">
        <f t="shared" si="0"/>
        <v>0</v>
      </c>
      <c r="E8" s="185">
        <f>VLOOKUP($A8,'FIN Pivot'!$Q$5:$AC$36,3,FALSE)</f>
        <v>-1790.96</v>
      </c>
      <c r="F8" s="185"/>
      <c r="G8" s="185">
        <f t="shared" si="1"/>
        <v>-1790.96</v>
      </c>
      <c r="H8" s="185">
        <f>VLOOKUP($A8,'FIN Pivot'!$Q$5:$AC$36,4,FALSE)</f>
        <v>-387.23</v>
      </c>
      <c r="I8" s="185"/>
      <c r="J8" s="185">
        <f t="shared" si="2"/>
        <v>-387.23</v>
      </c>
      <c r="K8" s="185">
        <f>VLOOKUP($A8,'FIN Pivot'!$Q$5:$AC$36,5,FALSE)</f>
        <v>-1096.8900000000001</v>
      </c>
      <c r="L8" s="185"/>
      <c r="M8" s="185">
        <f t="shared" si="3"/>
        <v>-1096.8900000000001</v>
      </c>
      <c r="N8" s="185">
        <f>VLOOKUP($A8,'FIN Pivot'!$Q$5:$AC$36,6,FALSE)</f>
        <v>-1085.7</v>
      </c>
      <c r="O8" s="185"/>
      <c r="P8" s="185">
        <f t="shared" si="4"/>
        <v>-1085.7</v>
      </c>
      <c r="Q8" s="185">
        <f>VLOOKUP($A8,'FIN Pivot'!$Q$5:$AC$36,7,FALSE)</f>
        <v>-1090.99</v>
      </c>
      <c r="R8" s="185"/>
      <c r="S8" s="185">
        <f t="shared" si="5"/>
        <v>-1090.99</v>
      </c>
      <c r="T8" s="185">
        <f>VLOOKUP($A8,'FIN Pivot'!$Q$5:$AC$36,8,FALSE)</f>
        <v>-1123.26</v>
      </c>
      <c r="U8" s="185"/>
      <c r="V8" s="185">
        <f t="shared" si="6"/>
        <v>-1123.26</v>
      </c>
      <c r="W8" s="185">
        <f>VLOOKUP($A8,'FIN Pivot'!$Q$5:$AC$36,9,FALSE)</f>
        <v>-1092.26</v>
      </c>
      <c r="X8" s="185"/>
      <c r="Y8" s="185">
        <f t="shared" si="7"/>
        <v>-1092.26</v>
      </c>
      <c r="Z8" s="185">
        <f>VLOOKUP($A8,'FIN Pivot'!$Q$5:$AC$36,10,FALSE)</f>
        <v>-1163.9699999999998</v>
      </c>
      <c r="AA8" s="185"/>
      <c r="AB8" s="185">
        <f t="shared" si="8"/>
        <v>-1163.9699999999998</v>
      </c>
      <c r="AC8" s="185">
        <f>VLOOKUP($A8,'FIN Pivot'!$Q$5:$AC$36,11,FALSE)</f>
        <v>-1122.29</v>
      </c>
      <c r="AD8" s="185"/>
      <c r="AE8" s="185">
        <f t="shared" si="9"/>
        <v>-1122.29</v>
      </c>
      <c r="AF8" s="185">
        <f>VLOOKUP($A8,'FIN Pivot'!$Q$5:$AC$36,12,FALSE)</f>
        <v>-1140.3399999999999</v>
      </c>
      <c r="AG8" s="185"/>
      <c r="AH8" s="185">
        <f t="shared" si="10"/>
        <v>-1140.3399999999999</v>
      </c>
      <c r="AI8" s="185">
        <f>VLOOKUP($A8,'FIN Pivot'!$Q$5:$AC$36,13,FALSE)</f>
        <v>-1117.45</v>
      </c>
      <c r="AJ8" s="185"/>
      <c r="AK8" s="185">
        <f t="shared" si="11"/>
        <v>-1117.45</v>
      </c>
    </row>
    <row r="9" spans="1:37" x14ac:dyDescent="0.25">
      <c r="A9" s="186">
        <v>2061000</v>
      </c>
      <c r="B9" s="185">
        <f>VLOOKUP($A9,'FIN Pivot'!$Q$5:$AC$36,2,FALSE)</f>
        <v>0</v>
      </c>
      <c r="C9" s="185"/>
      <c r="D9" s="185">
        <f t="shared" si="0"/>
        <v>0</v>
      </c>
      <c r="E9" s="185">
        <f>VLOOKUP($A9,'FIN Pivot'!$Q$5:$AC$36,3,FALSE)</f>
        <v>-62.5</v>
      </c>
      <c r="F9" s="185"/>
      <c r="G9" s="185">
        <f t="shared" si="1"/>
        <v>-62.5</v>
      </c>
      <c r="H9" s="185">
        <f>VLOOKUP($A9,'FIN Pivot'!$Q$5:$AC$36,4,FALSE)</f>
        <v>0</v>
      </c>
      <c r="I9" s="185"/>
      <c r="J9" s="185">
        <f t="shared" si="2"/>
        <v>0</v>
      </c>
      <c r="K9" s="185">
        <f>VLOOKUP($A9,'FIN Pivot'!$Q$5:$AC$36,5,FALSE)</f>
        <v>-62.5</v>
      </c>
      <c r="L9" s="185"/>
      <c r="M9" s="185">
        <f t="shared" si="3"/>
        <v>-62.5</v>
      </c>
      <c r="N9" s="185">
        <f>VLOOKUP($A9,'FIN Pivot'!$Q$5:$AC$36,6,FALSE)</f>
        <v>-62.5</v>
      </c>
      <c r="O9" s="185"/>
      <c r="P9" s="185">
        <f t="shared" si="4"/>
        <v>-62.5</v>
      </c>
      <c r="Q9" s="185">
        <f>VLOOKUP($A9,'FIN Pivot'!$Q$5:$AC$36,7,FALSE)</f>
        <v>-62.5</v>
      </c>
      <c r="R9" s="185"/>
      <c r="S9" s="185">
        <f t="shared" si="5"/>
        <v>-62.5</v>
      </c>
      <c r="T9" s="185">
        <f>VLOOKUP($A9,'FIN Pivot'!$Q$5:$AC$36,8,FALSE)</f>
        <v>0</v>
      </c>
      <c r="U9" s="185"/>
      <c r="V9" s="185">
        <f t="shared" si="6"/>
        <v>0</v>
      </c>
      <c r="W9" s="185">
        <f>VLOOKUP($A9,'FIN Pivot'!$Q$5:$AC$36,9,FALSE)</f>
        <v>-62.5</v>
      </c>
      <c r="X9" s="185"/>
      <c r="Y9" s="185">
        <f t="shared" si="7"/>
        <v>-62.5</v>
      </c>
      <c r="Z9" s="185">
        <f>VLOOKUP($A9,'FIN Pivot'!$Q$5:$AC$36,10,FALSE)</f>
        <v>-62.5</v>
      </c>
      <c r="AA9" s="185"/>
      <c r="AB9" s="185">
        <f t="shared" si="8"/>
        <v>-62.5</v>
      </c>
      <c r="AC9" s="185">
        <f>VLOOKUP($A9,'FIN Pivot'!$Q$5:$AC$36,11,FALSE)</f>
        <v>-62.5</v>
      </c>
      <c r="AD9" s="185"/>
      <c r="AE9" s="185">
        <f t="shared" si="9"/>
        <v>-62.5</v>
      </c>
      <c r="AF9" s="185">
        <f>VLOOKUP($A9,'FIN Pivot'!$Q$5:$AC$36,12,FALSE)</f>
        <v>-62.5</v>
      </c>
      <c r="AG9" s="185"/>
      <c r="AH9" s="185">
        <f t="shared" si="10"/>
        <v>-62.5</v>
      </c>
      <c r="AI9" s="185">
        <f>VLOOKUP($A9,'FIN Pivot'!$Q$5:$AC$36,13,FALSE)</f>
        <v>-62.5</v>
      </c>
      <c r="AJ9" s="185"/>
      <c r="AK9" s="185">
        <f t="shared" si="11"/>
        <v>-62.5</v>
      </c>
    </row>
    <row r="10" spans="1:37" x14ac:dyDescent="0.25">
      <c r="A10" s="186">
        <v>2081000</v>
      </c>
      <c r="B10" s="185">
        <f>VLOOKUP($A10,'FIN Pivot'!$Q$5:$AC$36,2,FALSE)</f>
        <v>0</v>
      </c>
      <c r="C10" s="185"/>
      <c r="D10" s="185">
        <f t="shared" si="0"/>
        <v>0</v>
      </c>
      <c r="E10" s="185">
        <f>VLOOKUP($A10,'FIN Pivot'!$Q$5:$AC$36,3,FALSE)</f>
        <v>31.57</v>
      </c>
      <c r="F10" s="185"/>
      <c r="G10" s="185">
        <f t="shared" si="1"/>
        <v>31.57</v>
      </c>
      <c r="H10" s="185">
        <f>VLOOKUP($A10,'FIN Pivot'!$Q$5:$AC$36,4,FALSE)</f>
        <v>17.54</v>
      </c>
      <c r="I10" s="185"/>
      <c r="J10" s="185">
        <f t="shared" si="2"/>
        <v>17.54</v>
      </c>
      <c r="K10" s="185">
        <f>VLOOKUP($A10,'FIN Pivot'!$Q$5:$AC$36,5,FALSE)</f>
        <v>458.07</v>
      </c>
      <c r="L10" s="185"/>
      <c r="M10" s="185">
        <f t="shared" si="3"/>
        <v>458.07</v>
      </c>
      <c r="N10" s="185">
        <f>VLOOKUP($A10,'FIN Pivot'!$Q$5:$AC$36,6,FALSE)</f>
        <v>312.20999999999998</v>
      </c>
      <c r="O10" s="185"/>
      <c r="P10" s="185">
        <f t="shared" si="4"/>
        <v>312.20999999999998</v>
      </c>
      <c r="Q10" s="185">
        <f>VLOOKUP($A10,'FIN Pivot'!$Q$5:$AC$36,7,FALSE)</f>
        <v>359.1</v>
      </c>
      <c r="R10" s="185"/>
      <c r="S10" s="185">
        <f t="shared" si="5"/>
        <v>359.1</v>
      </c>
      <c r="T10" s="185">
        <f>VLOOKUP($A10,'FIN Pivot'!$Q$5:$AC$36,8,FALSE)</f>
        <v>74.59</v>
      </c>
      <c r="U10" s="185"/>
      <c r="V10" s="185">
        <f t="shared" si="6"/>
        <v>74.59</v>
      </c>
      <c r="W10" s="185">
        <f>VLOOKUP($A10,'FIN Pivot'!$Q$5:$AC$36,9,FALSE)</f>
        <v>245.51</v>
      </c>
      <c r="X10" s="185"/>
      <c r="Y10" s="185">
        <f t="shared" si="7"/>
        <v>245.51</v>
      </c>
      <c r="Z10" s="185">
        <f>VLOOKUP($A10,'FIN Pivot'!$Q$5:$AC$36,10,FALSE)</f>
        <v>81.16</v>
      </c>
      <c r="AA10" s="185"/>
      <c r="AB10" s="185">
        <f t="shared" si="8"/>
        <v>81.16</v>
      </c>
      <c r="AC10" s="185">
        <f>VLOOKUP($A10,'FIN Pivot'!$Q$5:$AC$36,11,FALSE)</f>
        <v>727.2</v>
      </c>
      <c r="AD10" s="185"/>
      <c r="AE10" s="185">
        <f t="shared" si="9"/>
        <v>727.2</v>
      </c>
      <c r="AF10" s="185">
        <f>VLOOKUP($A10,'FIN Pivot'!$Q$5:$AC$36,12,FALSE)</f>
        <v>388.85</v>
      </c>
      <c r="AG10" s="185"/>
      <c r="AH10" s="185">
        <f t="shared" si="10"/>
        <v>388.85</v>
      </c>
      <c r="AI10" s="185">
        <f>VLOOKUP($A10,'FIN Pivot'!$Q$5:$AC$36,13,FALSE)</f>
        <v>16.63</v>
      </c>
      <c r="AJ10" s="185"/>
      <c r="AK10" s="185">
        <f t="shared" si="11"/>
        <v>16.63</v>
      </c>
    </row>
    <row r="11" spans="1:37" x14ac:dyDescent="0.25">
      <c r="A11" s="186">
        <v>2100000</v>
      </c>
      <c r="B11" s="185">
        <f>VLOOKUP($A11,'FIN Pivot'!$Q$5:$AC$36,2,FALSE)</f>
        <v>-4926.97</v>
      </c>
      <c r="C11" s="185">
        <f>VLOOKUP($A11,'HCM PP1 old'!$R$3:$S$30,2,FALSE)</f>
        <v>-4926.9699999999993</v>
      </c>
      <c r="D11" s="185">
        <f t="shared" si="0"/>
        <v>0</v>
      </c>
      <c r="E11" s="185">
        <f>VLOOKUP($A11,'FIN Pivot'!$Q$5:$AC$36,3,FALSE)</f>
        <v>-6725</v>
      </c>
      <c r="F11" s="185"/>
      <c r="G11" s="185">
        <f t="shared" si="1"/>
        <v>-6725</v>
      </c>
      <c r="H11" s="185">
        <f>VLOOKUP($A11,'FIN Pivot'!$Q$5:$AC$36,4,FALSE)</f>
        <v>-1468.82</v>
      </c>
      <c r="I11" s="185"/>
      <c r="J11" s="185">
        <f t="shared" si="2"/>
        <v>-1468.82</v>
      </c>
      <c r="K11" s="185">
        <f>VLOOKUP($A11,'FIN Pivot'!$Q$5:$AC$36,5,FALSE)</f>
        <v>-3971.94</v>
      </c>
      <c r="L11" s="185"/>
      <c r="M11" s="185">
        <f t="shared" si="3"/>
        <v>-3971.94</v>
      </c>
      <c r="N11" s="185">
        <f>VLOOKUP($A11,'FIN Pivot'!$Q$5:$AC$36,6,FALSE)</f>
        <v>-3917.04</v>
      </c>
      <c r="O11" s="185"/>
      <c r="P11" s="185">
        <f t="shared" si="4"/>
        <v>-3917.04</v>
      </c>
      <c r="Q11" s="185">
        <f>VLOOKUP($A11,'FIN Pivot'!$Q$5:$AC$36,7,FALSE)</f>
        <v>-3812.81</v>
      </c>
      <c r="R11" s="185"/>
      <c r="S11" s="185">
        <f t="shared" si="5"/>
        <v>-3812.81</v>
      </c>
      <c r="T11" s="185">
        <f>VLOOKUP($A11,'FIN Pivot'!$Q$5:$AC$36,8,FALSE)</f>
        <v>-3596.42</v>
      </c>
      <c r="U11" s="185"/>
      <c r="V11" s="185">
        <f t="shared" si="6"/>
        <v>-3596.42</v>
      </c>
      <c r="W11" s="185">
        <f>VLOOKUP($A11,'FIN Pivot'!$Q$5:$AC$36,9,FALSE)</f>
        <v>-4036.71</v>
      </c>
      <c r="X11" s="185"/>
      <c r="Y11" s="185">
        <f t="shared" si="7"/>
        <v>-4036.71</v>
      </c>
      <c r="Z11" s="185">
        <f>VLOOKUP($A11,'FIN Pivot'!$Q$5:$AC$36,10,FALSE)</f>
        <v>-4035.38</v>
      </c>
      <c r="AA11" s="185"/>
      <c r="AB11" s="185">
        <f t="shared" si="8"/>
        <v>-4035.38</v>
      </c>
      <c r="AC11" s="185">
        <f>VLOOKUP($A11,'FIN Pivot'!$Q$5:$AC$36,11,FALSE)</f>
        <v>-3306.3199999999997</v>
      </c>
      <c r="AD11" s="185"/>
      <c r="AE11" s="185">
        <f t="shared" si="9"/>
        <v>-3306.3199999999997</v>
      </c>
      <c r="AF11" s="185">
        <f>VLOOKUP($A11,'FIN Pivot'!$Q$5:$AC$36,12,FALSE)</f>
        <v>-3321.93</v>
      </c>
      <c r="AG11" s="185"/>
      <c r="AH11" s="185">
        <f t="shared" si="10"/>
        <v>-3321.93</v>
      </c>
      <c r="AI11" s="185">
        <f>VLOOKUP($A11,'FIN Pivot'!$Q$5:$AC$36,13,FALSE)</f>
        <v>-3058.13</v>
      </c>
      <c r="AJ11" s="185"/>
      <c r="AK11" s="185">
        <f t="shared" si="11"/>
        <v>-3058.13</v>
      </c>
    </row>
    <row r="12" spans="1:37" x14ac:dyDescent="0.25">
      <c r="A12" s="186">
        <v>2105000</v>
      </c>
      <c r="B12" s="185">
        <f>VLOOKUP($A12,'FIN Pivot'!$Q$5:$AC$36,2,FALSE)</f>
        <v>-4851.9699999999993</v>
      </c>
      <c r="C12" s="185">
        <f>VLOOKUP($A12,'HCM PP1 old'!$R$3:$S$30,2,FALSE)</f>
        <v>-4851.97</v>
      </c>
      <c r="D12" s="185">
        <f t="shared" si="0"/>
        <v>0</v>
      </c>
      <c r="E12" s="185">
        <f>VLOOKUP($A12,'FIN Pivot'!$Q$5:$AC$36,3,FALSE)</f>
        <v>-8143.1500000000005</v>
      </c>
      <c r="F12" s="185"/>
      <c r="G12" s="185">
        <f t="shared" si="1"/>
        <v>-8143.1500000000005</v>
      </c>
      <c r="H12" s="185">
        <f>VLOOKUP($A12,'FIN Pivot'!$Q$5:$AC$36,4,FALSE)</f>
        <v>-1706.92</v>
      </c>
      <c r="I12" s="185"/>
      <c r="J12" s="185">
        <f t="shared" si="2"/>
        <v>-1706.92</v>
      </c>
      <c r="K12" s="185">
        <f>VLOOKUP($A12,'FIN Pivot'!$Q$5:$AC$36,5,FALSE)</f>
        <v>-4906.7299999999996</v>
      </c>
      <c r="L12" s="185"/>
      <c r="M12" s="185">
        <f t="shared" si="3"/>
        <v>-4906.7299999999996</v>
      </c>
      <c r="N12" s="185">
        <f>VLOOKUP($A12,'FIN Pivot'!$Q$5:$AC$36,6,FALSE)</f>
        <v>-4963.5599999999995</v>
      </c>
      <c r="O12" s="185"/>
      <c r="P12" s="185">
        <f t="shared" si="4"/>
        <v>-4963.5599999999995</v>
      </c>
      <c r="Q12" s="185">
        <f>VLOOKUP($A12,'FIN Pivot'!$Q$5:$AC$36,7,FALSE)</f>
        <v>-4943</v>
      </c>
      <c r="R12" s="185"/>
      <c r="S12" s="185">
        <f t="shared" si="5"/>
        <v>-4943</v>
      </c>
      <c r="T12" s="185">
        <f>VLOOKUP($A12,'FIN Pivot'!$Q$5:$AC$36,8,FALSE)</f>
        <v>-4931.9900000000007</v>
      </c>
      <c r="U12" s="185"/>
      <c r="V12" s="185">
        <f t="shared" si="6"/>
        <v>-4931.9900000000007</v>
      </c>
      <c r="W12" s="185">
        <f>VLOOKUP($A12,'FIN Pivot'!$Q$5:$AC$36,9,FALSE)</f>
        <v>-4936.95</v>
      </c>
      <c r="X12" s="185"/>
      <c r="Y12" s="185">
        <f t="shared" si="7"/>
        <v>-4936.95</v>
      </c>
      <c r="Z12" s="185">
        <f>VLOOKUP($A12,'FIN Pivot'!$Q$5:$AC$36,10,FALSE)</f>
        <v>-4929.53</v>
      </c>
      <c r="AA12" s="185"/>
      <c r="AB12" s="185">
        <f t="shared" si="8"/>
        <v>-4929.53</v>
      </c>
      <c r="AC12" s="185">
        <f>VLOOKUP($A12,'FIN Pivot'!$Q$5:$AC$36,11,FALSE)</f>
        <v>-4872.16</v>
      </c>
      <c r="AD12" s="185"/>
      <c r="AE12" s="185">
        <f t="shared" si="9"/>
        <v>-4872.16</v>
      </c>
      <c r="AF12" s="185">
        <f>VLOOKUP($A12,'FIN Pivot'!$Q$5:$AC$36,12,FALSE)</f>
        <v>-4957.6900000000005</v>
      </c>
      <c r="AG12" s="185"/>
      <c r="AH12" s="185">
        <f t="shared" si="10"/>
        <v>-4957.6900000000005</v>
      </c>
      <c r="AI12" s="185">
        <f>VLOOKUP($A12,'FIN Pivot'!$Q$5:$AC$36,13,FALSE)</f>
        <v>-4871.5600000000004</v>
      </c>
      <c r="AJ12" s="185"/>
      <c r="AK12" s="185">
        <f t="shared" si="11"/>
        <v>-4871.5600000000004</v>
      </c>
    </row>
    <row r="13" spans="1:37" x14ac:dyDescent="0.25">
      <c r="A13" s="186">
        <v>2110000</v>
      </c>
      <c r="B13" s="185">
        <f>VLOOKUP($A13,'FIN Pivot'!$Q$5:$AC$36,2,FALSE)</f>
        <v>-4561.26</v>
      </c>
      <c r="C13" s="185">
        <f>VLOOKUP($A13,'HCM PP1 old'!$R$3:$S$30,2,FALSE)</f>
        <v>-4561.2600000000011</v>
      </c>
      <c r="D13" s="185">
        <f t="shared" si="0"/>
        <v>0</v>
      </c>
      <c r="E13" s="185">
        <f>VLOOKUP($A13,'FIN Pivot'!$Q$5:$AC$36,3,FALSE)</f>
        <v>-7657.58</v>
      </c>
      <c r="F13" s="185"/>
      <c r="G13" s="185">
        <f t="shared" si="1"/>
        <v>-7657.58</v>
      </c>
      <c r="H13" s="185">
        <f>VLOOKUP($A13,'FIN Pivot'!$Q$5:$AC$36,4,FALSE)</f>
        <v>-1655.94</v>
      </c>
      <c r="I13" s="185"/>
      <c r="J13" s="185">
        <f t="shared" si="2"/>
        <v>-1655.94</v>
      </c>
      <c r="K13" s="185">
        <f>VLOOKUP($A13,'FIN Pivot'!$Q$5:$AC$36,5,FALSE)</f>
        <v>-4690.1399999999994</v>
      </c>
      <c r="L13" s="185"/>
      <c r="M13" s="185">
        <f t="shared" si="3"/>
        <v>-4690.1399999999994</v>
      </c>
      <c r="N13" s="185">
        <f>VLOOKUP($A13,'FIN Pivot'!$Q$5:$AC$36,6,FALSE)</f>
        <v>-4642.41</v>
      </c>
      <c r="O13" s="185"/>
      <c r="P13" s="185">
        <f t="shared" si="4"/>
        <v>-4642.41</v>
      </c>
      <c r="Q13" s="185">
        <f>VLOOKUP($A13,'FIN Pivot'!$Q$5:$AC$36,7,FALSE)</f>
        <v>-4664.95</v>
      </c>
      <c r="R13" s="185"/>
      <c r="S13" s="185">
        <f t="shared" si="5"/>
        <v>-4664.95</v>
      </c>
      <c r="T13" s="185">
        <f>VLOOKUP($A13,'FIN Pivot'!$Q$5:$AC$36,8,FALSE)</f>
        <v>-4802.93</v>
      </c>
      <c r="U13" s="185"/>
      <c r="V13" s="185">
        <f t="shared" si="6"/>
        <v>-4802.93</v>
      </c>
      <c r="W13" s="185">
        <f>VLOOKUP($A13,'FIN Pivot'!$Q$5:$AC$36,9,FALSE)</f>
        <v>-4670.37</v>
      </c>
      <c r="X13" s="185"/>
      <c r="Y13" s="185">
        <f t="shared" si="7"/>
        <v>-4670.37</v>
      </c>
      <c r="Z13" s="185">
        <f>VLOOKUP($A13,'FIN Pivot'!$Q$5:$AC$36,10,FALSE)</f>
        <v>-4976.8899999999994</v>
      </c>
      <c r="AA13" s="185"/>
      <c r="AB13" s="185">
        <f t="shared" si="8"/>
        <v>-4976.8899999999994</v>
      </c>
      <c r="AC13" s="185">
        <f>VLOOKUP($A13,'FIN Pivot'!$Q$5:$AC$36,11,FALSE)</f>
        <v>-4798.62</v>
      </c>
      <c r="AD13" s="185"/>
      <c r="AE13" s="185">
        <f t="shared" si="9"/>
        <v>-4798.62</v>
      </c>
      <c r="AF13" s="185">
        <f>VLOOKUP($A13,'FIN Pivot'!$Q$5:$AC$36,12,FALSE)</f>
        <v>-4876.03</v>
      </c>
      <c r="AG13" s="185"/>
      <c r="AH13" s="185">
        <f t="shared" si="10"/>
        <v>-4876.03</v>
      </c>
      <c r="AI13" s="185">
        <f>VLOOKUP($A13,'FIN Pivot'!$Q$5:$AC$36,13,FALSE)</f>
        <v>-4778.1600000000008</v>
      </c>
      <c r="AJ13" s="185"/>
      <c r="AK13" s="185">
        <f t="shared" si="11"/>
        <v>-4778.1600000000008</v>
      </c>
    </row>
    <row r="14" spans="1:37" x14ac:dyDescent="0.25">
      <c r="A14" s="186">
        <v>2125000</v>
      </c>
      <c r="B14" s="185">
        <f>VLOOKUP($A14,'FIN Pivot'!$Q$5:$AC$36,2,FALSE)</f>
        <v>-94.289999999999992</v>
      </c>
      <c r="C14" s="185">
        <f>VLOOKUP($A14,'HCM PP1 old'!$R$3:$S$30,2,FALSE)</f>
        <v>-94.289999999999992</v>
      </c>
      <c r="D14" s="185">
        <f t="shared" si="0"/>
        <v>0</v>
      </c>
      <c r="E14" s="185">
        <f>VLOOKUP($A14,'FIN Pivot'!$Q$5:$AC$36,3,FALSE)</f>
        <v>-159.43</v>
      </c>
      <c r="F14" s="185"/>
      <c r="G14" s="185">
        <f t="shared" si="1"/>
        <v>-159.43</v>
      </c>
      <c r="H14" s="185">
        <f>VLOOKUP($A14,'FIN Pivot'!$Q$5:$AC$36,4,FALSE)</f>
        <v>-33.050000000000004</v>
      </c>
      <c r="I14" s="185"/>
      <c r="J14" s="185">
        <f t="shared" si="2"/>
        <v>-33.050000000000004</v>
      </c>
      <c r="K14" s="185">
        <f>VLOOKUP($A14,'FIN Pivot'!$Q$5:$AC$36,5,FALSE)</f>
        <v>-95.59</v>
      </c>
      <c r="L14" s="185"/>
      <c r="M14" s="185">
        <f t="shared" si="3"/>
        <v>-95.59</v>
      </c>
      <c r="N14" s="185">
        <f>VLOOKUP($A14,'FIN Pivot'!$Q$5:$AC$36,6,FALSE)</f>
        <v>-100.78</v>
      </c>
      <c r="O14" s="185"/>
      <c r="P14" s="185">
        <f t="shared" si="4"/>
        <v>-100.78</v>
      </c>
      <c r="Q14" s="185">
        <f>VLOOKUP($A14,'FIN Pivot'!$Q$5:$AC$36,7,FALSE)</f>
        <v>-100.78</v>
      </c>
      <c r="R14" s="185"/>
      <c r="S14" s="185">
        <f t="shared" si="5"/>
        <v>-100.78</v>
      </c>
      <c r="T14" s="185">
        <f>VLOOKUP($A14,'FIN Pivot'!$Q$5:$AC$36,8,FALSE)</f>
        <v>0</v>
      </c>
      <c r="U14" s="185"/>
      <c r="V14" s="185">
        <f t="shared" si="6"/>
        <v>0</v>
      </c>
      <c r="W14" s="185">
        <f>VLOOKUP($A14,'FIN Pivot'!$Q$5:$AC$36,9,FALSE)</f>
        <v>-100.78</v>
      </c>
      <c r="X14" s="185"/>
      <c r="Y14" s="185">
        <f t="shared" si="7"/>
        <v>-100.78</v>
      </c>
      <c r="Z14" s="185">
        <f>VLOOKUP($A14,'FIN Pivot'!$Q$5:$AC$36,10,FALSE)</f>
        <v>-100.78</v>
      </c>
      <c r="AA14" s="185"/>
      <c r="AB14" s="185">
        <f t="shared" si="8"/>
        <v>-100.78</v>
      </c>
      <c r="AC14" s="185">
        <f>VLOOKUP($A14,'FIN Pivot'!$Q$5:$AC$36,11,FALSE)</f>
        <v>-124.42</v>
      </c>
      <c r="AD14" s="185"/>
      <c r="AE14" s="185">
        <f t="shared" si="9"/>
        <v>-124.42</v>
      </c>
      <c r="AF14" s="185">
        <f>VLOOKUP($A14,'FIN Pivot'!$Q$5:$AC$36,12,FALSE)</f>
        <v>-124.42</v>
      </c>
      <c r="AG14" s="185"/>
      <c r="AH14" s="185">
        <f t="shared" si="10"/>
        <v>-124.42</v>
      </c>
      <c r="AI14" s="185">
        <f>VLOOKUP($A14,'FIN Pivot'!$Q$5:$AC$36,13,FALSE)</f>
        <v>-111.97</v>
      </c>
      <c r="AJ14" s="185"/>
      <c r="AK14" s="185">
        <f t="shared" si="11"/>
        <v>-111.97</v>
      </c>
    </row>
    <row r="15" spans="1:37" x14ac:dyDescent="0.25">
      <c r="A15" s="186">
        <v>2130000</v>
      </c>
      <c r="B15" s="185">
        <f>VLOOKUP($A15,'FIN Pivot'!$Q$5:$AC$36,2,FALSE)</f>
        <v>-1523</v>
      </c>
      <c r="C15" s="185">
        <f>VLOOKUP($A15,'HCM PP1 old'!$R$3:$S$30,2,FALSE)</f>
        <v>-1523</v>
      </c>
      <c r="D15" s="185">
        <f t="shared" si="0"/>
        <v>0</v>
      </c>
      <c r="E15" s="185">
        <f>VLOOKUP($A15,'FIN Pivot'!$Q$5:$AC$36,3,FALSE)</f>
        <v>-2382.4</v>
      </c>
      <c r="F15" s="185"/>
      <c r="G15" s="185">
        <f t="shared" si="1"/>
        <v>-2382.4</v>
      </c>
      <c r="H15" s="185">
        <f>VLOOKUP($A15,'FIN Pivot'!$Q$5:$AC$36,4,FALSE)</f>
        <v>-362.6</v>
      </c>
      <c r="I15" s="185"/>
      <c r="J15" s="185">
        <f t="shared" si="2"/>
        <v>-362.6</v>
      </c>
      <c r="K15" s="185">
        <f>VLOOKUP($A15,'FIN Pivot'!$Q$5:$AC$36,5,FALSE)</f>
        <v>-1740</v>
      </c>
      <c r="L15" s="185"/>
      <c r="M15" s="185">
        <f t="shared" si="3"/>
        <v>-1740</v>
      </c>
      <c r="N15" s="185">
        <f>VLOOKUP($A15,'FIN Pivot'!$Q$5:$AC$36,6,FALSE)</f>
        <v>-1740</v>
      </c>
      <c r="O15" s="185"/>
      <c r="P15" s="185">
        <f t="shared" si="4"/>
        <v>-1740</v>
      </c>
      <c r="Q15" s="185">
        <f>VLOOKUP($A15,'FIN Pivot'!$Q$5:$AC$36,7,FALSE)</f>
        <v>-1740</v>
      </c>
      <c r="R15" s="185"/>
      <c r="S15" s="185">
        <f t="shared" si="5"/>
        <v>-1740</v>
      </c>
      <c r="T15" s="185">
        <f>VLOOKUP($A15,'FIN Pivot'!$Q$5:$AC$36,8,FALSE)</f>
        <v>0</v>
      </c>
      <c r="U15" s="185"/>
      <c r="V15" s="185">
        <f t="shared" si="6"/>
        <v>0</v>
      </c>
      <c r="W15" s="185">
        <f>VLOOKUP($A15,'FIN Pivot'!$Q$5:$AC$36,9,FALSE)</f>
        <v>-1740</v>
      </c>
      <c r="X15" s="185"/>
      <c r="Y15" s="185">
        <f t="shared" si="7"/>
        <v>-1740</v>
      </c>
      <c r="Z15" s="185">
        <f>VLOOKUP($A15,'FIN Pivot'!$Q$5:$AC$36,10,FALSE)</f>
        <v>-1740</v>
      </c>
      <c r="AA15" s="185"/>
      <c r="AB15" s="185">
        <f t="shared" si="8"/>
        <v>-1740</v>
      </c>
      <c r="AC15" s="185">
        <f>VLOOKUP($A15,'FIN Pivot'!$Q$5:$AC$36,11,FALSE)</f>
        <v>-1698.5</v>
      </c>
      <c r="AD15" s="185"/>
      <c r="AE15" s="185">
        <f t="shared" si="9"/>
        <v>-1698.5</v>
      </c>
      <c r="AF15" s="185">
        <f>VLOOKUP($A15,'FIN Pivot'!$Q$5:$AC$36,12,FALSE)</f>
        <v>-1698.5</v>
      </c>
      <c r="AG15" s="185"/>
      <c r="AH15" s="185">
        <f t="shared" si="10"/>
        <v>-1698.5</v>
      </c>
      <c r="AI15" s="185">
        <f>VLOOKUP($A15,'FIN Pivot'!$Q$5:$AC$36,13,FALSE)</f>
        <v>-1655.5</v>
      </c>
      <c r="AJ15" s="185"/>
      <c r="AK15" s="185">
        <f t="shared" si="11"/>
        <v>-1655.5</v>
      </c>
    </row>
    <row r="16" spans="1:37" x14ac:dyDescent="0.25">
      <c r="A16" s="186">
        <v>2140000</v>
      </c>
      <c r="B16" s="185">
        <f>VLOOKUP($A16,'FIN Pivot'!$Q$5:$AC$36,2,FALSE)</f>
        <v>-8290.93</v>
      </c>
      <c r="C16" s="185">
        <f>VLOOKUP($A16,'HCM PP1 old'!$R$3:$S$30,2,FALSE)</f>
        <v>-8290.93</v>
      </c>
      <c r="D16" s="185">
        <f t="shared" si="0"/>
        <v>0</v>
      </c>
      <c r="E16" s="185">
        <f>VLOOKUP($A16,'FIN Pivot'!$Q$5:$AC$36,3,FALSE)</f>
        <v>-13816.59</v>
      </c>
      <c r="F16" s="185"/>
      <c r="G16" s="185">
        <f t="shared" si="1"/>
        <v>-13816.59</v>
      </c>
      <c r="H16" s="185">
        <f>VLOOKUP($A16,'FIN Pivot'!$Q$5:$AC$36,4,FALSE)</f>
        <v>-2930.62</v>
      </c>
      <c r="I16" s="185"/>
      <c r="J16" s="185">
        <f t="shared" si="2"/>
        <v>-2930.62</v>
      </c>
      <c r="K16" s="185">
        <f>VLOOKUP($A16,'FIN Pivot'!$Q$5:$AC$36,5,FALSE)</f>
        <v>-8479.09</v>
      </c>
      <c r="L16" s="185"/>
      <c r="M16" s="185">
        <f t="shared" si="3"/>
        <v>-8479.09</v>
      </c>
      <c r="N16" s="185">
        <f>VLOOKUP($A16,'FIN Pivot'!$Q$5:$AC$36,6,FALSE)</f>
        <v>-8504.49</v>
      </c>
      <c r="O16" s="185"/>
      <c r="P16" s="185">
        <f t="shared" si="4"/>
        <v>-8504.49</v>
      </c>
      <c r="Q16" s="185">
        <f>VLOOKUP($A16,'FIN Pivot'!$Q$5:$AC$36,7,FALSE)</f>
        <v>-8456.17</v>
      </c>
      <c r="R16" s="185"/>
      <c r="S16" s="185">
        <f t="shared" si="5"/>
        <v>-8456.17</v>
      </c>
      <c r="T16" s="185">
        <f>VLOOKUP($A16,'FIN Pivot'!$Q$5:$AC$36,8,FALSE)</f>
        <v>-8872.1299999999992</v>
      </c>
      <c r="U16" s="185"/>
      <c r="V16" s="185">
        <f t="shared" si="6"/>
        <v>-8872.1299999999992</v>
      </c>
      <c r="W16" s="185">
        <f>VLOOKUP($A16,'FIN Pivot'!$Q$5:$AC$36,9,FALSE)</f>
        <v>-8473.7999999999993</v>
      </c>
      <c r="X16" s="185"/>
      <c r="Y16" s="185">
        <f t="shared" si="7"/>
        <v>-8473.7999999999993</v>
      </c>
      <c r="Z16" s="185">
        <f>VLOOKUP($A16,'FIN Pivot'!$Q$5:$AC$36,10,FALSE)</f>
        <v>-9513.99</v>
      </c>
      <c r="AA16" s="185"/>
      <c r="AB16" s="185">
        <f t="shared" si="8"/>
        <v>-9513.99</v>
      </c>
      <c r="AC16" s="185">
        <f>VLOOKUP($A16,'FIN Pivot'!$Q$5:$AC$36,11,FALSE)</f>
        <v>-8129.3</v>
      </c>
      <c r="AD16" s="185"/>
      <c r="AE16" s="185">
        <f t="shared" si="9"/>
        <v>-8129.3</v>
      </c>
      <c r="AF16" s="185">
        <f>VLOOKUP($A16,'FIN Pivot'!$Q$5:$AC$36,12,FALSE)</f>
        <v>-8441.86</v>
      </c>
      <c r="AG16" s="185"/>
      <c r="AH16" s="185">
        <f t="shared" si="10"/>
        <v>-8441.86</v>
      </c>
      <c r="AI16" s="185">
        <f>VLOOKUP($A16,'FIN Pivot'!$Q$5:$AC$36,13,FALSE)</f>
        <v>-8177.9600000000009</v>
      </c>
      <c r="AJ16" s="185"/>
      <c r="AK16" s="185">
        <f t="shared" si="11"/>
        <v>-8177.9600000000009</v>
      </c>
    </row>
    <row r="17" spans="1:37" x14ac:dyDescent="0.25">
      <c r="A17" s="186">
        <v>2150000</v>
      </c>
      <c r="B17" s="185">
        <f>VLOOKUP($A17,'FIN Pivot'!$Q$5:$AC$36,2,FALSE)</f>
        <v>-3655.5</v>
      </c>
      <c r="C17" s="185">
        <f>VLOOKUP($A17,'HCM PP1 old'!$R$3:$S$30,2,FALSE)</f>
        <v>-3655.5000000000005</v>
      </c>
      <c r="D17" s="185">
        <f t="shared" si="0"/>
        <v>0</v>
      </c>
      <c r="E17" s="185">
        <f>VLOOKUP($A17,'FIN Pivot'!$Q$5:$AC$36,3,FALSE)</f>
        <v>-6164.54</v>
      </c>
      <c r="F17" s="185"/>
      <c r="G17" s="185">
        <f t="shared" si="1"/>
        <v>-6164.54</v>
      </c>
      <c r="H17" s="185">
        <f>VLOOKUP($A17,'FIN Pivot'!$Q$5:$AC$36,4,FALSE)</f>
        <v>-1298.2</v>
      </c>
      <c r="I17" s="185"/>
      <c r="J17" s="185">
        <f t="shared" si="2"/>
        <v>-1298.2</v>
      </c>
      <c r="K17" s="185">
        <f>VLOOKUP($A17,'FIN Pivot'!$Q$5:$AC$36,5,FALSE)</f>
        <v>-3780.55</v>
      </c>
      <c r="L17" s="185"/>
      <c r="M17" s="185">
        <f t="shared" si="3"/>
        <v>-3780.55</v>
      </c>
      <c r="N17" s="185">
        <f>VLOOKUP($A17,'FIN Pivot'!$Q$5:$AC$36,6,FALSE)</f>
        <v>-3749.56</v>
      </c>
      <c r="O17" s="185"/>
      <c r="P17" s="185">
        <f t="shared" si="4"/>
        <v>-3749.56</v>
      </c>
      <c r="Q17" s="185">
        <f>VLOOKUP($A17,'FIN Pivot'!$Q$5:$AC$36,7,FALSE)</f>
        <v>-3752.54</v>
      </c>
      <c r="R17" s="185"/>
      <c r="S17" s="185">
        <f t="shared" si="5"/>
        <v>-3752.54</v>
      </c>
      <c r="T17" s="185">
        <f>VLOOKUP($A17,'FIN Pivot'!$Q$5:$AC$36,8,FALSE)</f>
        <v>-3896.1800000000003</v>
      </c>
      <c r="U17" s="185"/>
      <c r="V17" s="185">
        <f t="shared" si="6"/>
        <v>-3896.1800000000003</v>
      </c>
      <c r="W17" s="185">
        <f>VLOOKUP($A17,'FIN Pivot'!$Q$5:$AC$36,9,FALSE)</f>
        <v>-3737.38</v>
      </c>
      <c r="X17" s="185"/>
      <c r="Y17" s="185">
        <f t="shared" si="7"/>
        <v>-3737.38</v>
      </c>
      <c r="Z17" s="185">
        <f>VLOOKUP($A17,'FIN Pivot'!$Q$5:$AC$36,10,FALSE)</f>
        <v>-4025.5299999999997</v>
      </c>
      <c r="AA17" s="185"/>
      <c r="AB17" s="185">
        <f t="shared" si="8"/>
        <v>-4025.5299999999997</v>
      </c>
      <c r="AC17" s="185">
        <f>VLOOKUP($A17,'FIN Pivot'!$Q$5:$AC$36,11,FALSE)</f>
        <v>-3848.97</v>
      </c>
      <c r="AD17" s="185"/>
      <c r="AE17" s="185">
        <f t="shared" si="9"/>
        <v>-3848.97</v>
      </c>
      <c r="AF17" s="185">
        <f>VLOOKUP($A17,'FIN Pivot'!$Q$5:$AC$36,12,FALSE)</f>
        <v>-3916.3599999999997</v>
      </c>
      <c r="AG17" s="185"/>
      <c r="AH17" s="185">
        <f t="shared" si="10"/>
        <v>-3916.3599999999997</v>
      </c>
      <c r="AI17" s="185">
        <f>VLOOKUP($A17,'FIN Pivot'!$Q$5:$AC$36,13,FALSE)</f>
        <v>-3834.69</v>
      </c>
      <c r="AJ17" s="185"/>
      <c r="AK17" s="185">
        <f t="shared" si="11"/>
        <v>-3834.69</v>
      </c>
    </row>
    <row r="18" spans="1:37" x14ac:dyDescent="0.25">
      <c r="A18" s="186">
        <v>2155000</v>
      </c>
      <c r="B18" s="185">
        <f>VLOOKUP($A18,'FIN Pivot'!$Q$5:$AC$36,2,FALSE)</f>
        <v>-163.35999999999999</v>
      </c>
      <c r="C18" s="185">
        <f>VLOOKUP($A18,'HCM PP1 old'!$R$3:$S$30,2,FALSE)</f>
        <v>-163.36000000000001</v>
      </c>
      <c r="D18" s="185">
        <f t="shared" si="0"/>
        <v>0</v>
      </c>
      <c r="E18" s="185">
        <f>VLOOKUP($A18,'FIN Pivot'!$Q$5:$AC$36,3,FALSE)</f>
        <v>-175.49</v>
      </c>
      <c r="F18" s="185"/>
      <c r="G18" s="185">
        <f t="shared" si="1"/>
        <v>-175.49</v>
      </c>
      <c r="H18" s="185">
        <f>VLOOKUP($A18,'FIN Pivot'!$Q$5:$AC$36,4,FALSE)</f>
        <v>-58.57</v>
      </c>
      <c r="I18" s="185"/>
      <c r="J18" s="185">
        <f t="shared" si="2"/>
        <v>-58.57</v>
      </c>
      <c r="K18" s="185">
        <f>VLOOKUP($A18,'FIN Pivot'!$Q$5:$AC$36,5,FALSE)</f>
        <v>-70.699999999999989</v>
      </c>
      <c r="L18" s="185"/>
      <c r="M18" s="185">
        <f t="shared" si="3"/>
        <v>-70.699999999999989</v>
      </c>
      <c r="N18" s="185">
        <f>VLOOKUP($A18,'FIN Pivot'!$Q$5:$AC$36,6,FALSE)</f>
        <v>-70.699999999999989</v>
      </c>
      <c r="O18" s="185"/>
      <c r="P18" s="185">
        <f t="shared" si="4"/>
        <v>-70.699999999999989</v>
      </c>
      <c r="Q18" s="185">
        <f>VLOOKUP($A18,'FIN Pivot'!$Q$5:$AC$36,7,FALSE)</f>
        <v>-70.699999999999989</v>
      </c>
      <c r="R18" s="185"/>
      <c r="S18" s="185">
        <f t="shared" si="5"/>
        <v>-70.699999999999989</v>
      </c>
      <c r="T18" s="185">
        <f>VLOOKUP($A18,'FIN Pivot'!$Q$5:$AC$36,8,FALSE)</f>
        <v>0</v>
      </c>
      <c r="U18" s="185"/>
      <c r="V18" s="185">
        <f t="shared" si="6"/>
        <v>0</v>
      </c>
      <c r="W18" s="185">
        <f>VLOOKUP($A18,'FIN Pivot'!$Q$5:$AC$36,9,FALSE)</f>
        <v>-81.05</v>
      </c>
      <c r="X18" s="185"/>
      <c r="Y18" s="185">
        <f t="shared" si="7"/>
        <v>-81.05</v>
      </c>
      <c r="Z18" s="185">
        <f>VLOOKUP($A18,'FIN Pivot'!$Q$5:$AC$36,10,FALSE)</f>
        <v>-62.54</v>
      </c>
      <c r="AA18" s="185"/>
      <c r="AB18" s="185">
        <f t="shared" si="8"/>
        <v>-62.54</v>
      </c>
      <c r="AC18" s="185">
        <f>VLOOKUP($A18,'FIN Pivot'!$Q$5:$AC$36,11,FALSE)</f>
        <v>61.930000000000007</v>
      </c>
      <c r="AD18" s="185"/>
      <c r="AE18" s="185">
        <f t="shared" si="9"/>
        <v>61.930000000000007</v>
      </c>
      <c r="AF18" s="185">
        <f>VLOOKUP($A18,'FIN Pivot'!$Q$5:$AC$36,12,FALSE)</f>
        <v>-62.54</v>
      </c>
      <c r="AG18" s="185"/>
      <c r="AH18" s="185">
        <f t="shared" si="10"/>
        <v>-62.54</v>
      </c>
      <c r="AI18" s="185">
        <f>VLOOKUP($A18,'FIN Pivot'!$Q$5:$AC$36,13,FALSE)</f>
        <v>-62.54</v>
      </c>
      <c r="AJ18" s="185"/>
      <c r="AK18" s="185">
        <f t="shared" si="11"/>
        <v>-62.54</v>
      </c>
    </row>
    <row r="19" spans="1:37" x14ac:dyDescent="0.25">
      <c r="A19" s="186">
        <v>2160000</v>
      </c>
      <c r="B19" s="185">
        <f>VLOOKUP($A19,'FIN Pivot'!$Q$5:$AC$36,2,FALSE)</f>
        <v>-1066.75</v>
      </c>
      <c r="C19" s="185">
        <f>VLOOKUP($A19,'HCM PP1 old'!$R$3:$S$30,2,FALSE)</f>
        <v>-1066.7499999999998</v>
      </c>
      <c r="D19" s="185">
        <f t="shared" si="0"/>
        <v>0</v>
      </c>
      <c r="E19" s="185">
        <f>VLOOKUP($A19,'FIN Pivot'!$Q$5:$AC$36,3,FALSE)</f>
        <v>-1790.95</v>
      </c>
      <c r="F19" s="185"/>
      <c r="G19" s="185">
        <f t="shared" si="1"/>
        <v>-1790.95</v>
      </c>
      <c r="H19" s="185">
        <f>VLOOKUP($A19,'FIN Pivot'!$Q$5:$AC$36,4,FALSE)</f>
        <v>-387.24</v>
      </c>
      <c r="I19" s="185"/>
      <c r="J19" s="185">
        <f t="shared" si="2"/>
        <v>-387.24</v>
      </c>
      <c r="K19" s="185">
        <f>VLOOKUP($A19,'FIN Pivot'!$Q$5:$AC$36,5,FALSE)</f>
        <v>-1096.8900000000001</v>
      </c>
      <c r="L19" s="185"/>
      <c r="M19" s="185">
        <f t="shared" si="3"/>
        <v>-1096.8900000000001</v>
      </c>
      <c r="N19" s="185">
        <f>VLOOKUP($A19,'FIN Pivot'!$Q$5:$AC$36,6,FALSE)</f>
        <v>-1085.7</v>
      </c>
      <c r="O19" s="185"/>
      <c r="P19" s="185">
        <f t="shared" si="4"/>
        <v>-1085.7</v>
      </c>
      <c r="Q19" s="185">
        <f>VLOOKUP($A19,'FIN Pivot'!$Q$5:$AC$36,7,FALSE)</f>
        <v>-1090.99</v>
      </c>
      <c r="R19" s="185"/>
      <c r="S19" s="185">
        <f t="shared" si="5"/>
        <v>-1090.99</v>
      </c>
      <c r="T19" s="185">
        <f>VLOOKUP($A19,'FIN Pivot'!$Q$5:$AC$36,8,FALSE)</f>
        <v>-1123.26</v>
      </c>
      <c r="U19" s="185"/>
      <c r="V19" s="185">
        <f t="shared" si="6"/>
        <v>-1123.26</v>
      </c>
      <c r="W19" s="185">
        <f>VLOOKUP($A19,'FIN Pivot'!$Q$5:$AC$36,9,FALSE)</f>
        <v>-1092.26</v>
      </c>
      <c r="X19" s="185"/>
      <c r="Y19" s="185">
        <f t="shared" si="7"/>
        <v>-1092.26</v>
      </c>
      <c r="Z19" s="185">
        <f>VLOOKUP($A19,'FIN Pivot'!$Q$5:$AC$36,10,FALSE)</f>
        <v>-1163.9699999999998</v>
      </c>
      <c r="AA19" s="185"/>
      <c r="AB19" s="185">
        <f t="shared" si="8"/>
        <v>-1163.9699999999998</v>
      </c>
      <c r="AC19" s="185">
        <f>VLOOKUP($A19,'FIN Pivot'!$Q$5:$AC$36,11,FALSE)</f>
        <v>-1122.29</v>
      </c>
      <c r="AD19" s="185"/>
      <c r="AE19" s="185">
        <f t="shared" si="9"/>
        <v>-1122.29</v>
      </c>
      <c r="AF19" s="185">
        <f>VLOOKUP($A19,'FIN Pivot'!$Q$5:$AC$36,12,FALSE)</f>
        <v>-1140.3399999999999</v>
      </c>
      <c r="AG19" s="185"/>
      <c r="AH19" s="185">
        <f t="shared" si="10"/>
        <v>-1140.3399999999999</v>
      </c>
      <c r="AI19" s="185">
        <f>VLOOKUP($A19,'FIN Pivot'!$Q$5:$AC$36,13,FALSE)</f>
        <v>-1117.45</v>
      </c>
      <c r="AJ19" s="185"/>
      <c r="AK19" s="185">
        <f t="shared" si="11"/>
        <v>-1117.45</v>
      </c>
    </row>
    <row r="20" spans="1:37" x14ac:dyDescent="0.25">
      <c r="A20" s="186">
        <v>2166000</v>
      </c>
      <c r="B20" s="185">
        <f>VLOOKUP($A20,'FIN Pivot'!$Q$5:$AC$36,2,FALSE)</f>
        <v>-57.7</v>
      </c>
      <c r="C20" s="185">
        <f>VLOOKUP($A20,'HCM PP1 old'!$R$3:$S$30,2,FALSE)</f>
        <v>-57.7</v>
      </c>
      <c r="D20" s="185">
        <f t="shared" si="0"/>
        <v>0</v>
      </c>
      <c r="E20" s="185">
        <f>VLOOKUP($A20,'FIN Pivot'!$Q$5:$AC$36,3,FALSE)</f>
        <v>-31.07</v>
      </c>
      <c r="F20" s="185"/>
      <c r="G20" s="185">
        <f t="shared" si="1"/>
        <v>-31.07</v>
      </c>
      <c r="H20" s="185">
        <f>VLOOKUP($A20,'FIN Pivot'!$Q$5:$AC$36,4,FALSE)</f>
        <v>-36.229999999999997</v>
      </c>
      <c r="I20" s="185"/>
      <c r="J20" s="185">
        <f t="shared" si="2"/>
        <v>-36.229999999999997</v>
      </c>
      <c r="K20" s="185">
        <f>VLOOKUP($A20,'FIN Pivot'!$Q$5:$AC$36,5,FALSE)</f>
        <v>0</v>
      </c>
      <c r="L20" s="185"/>
      <c r="M20" s="185">
        <f t="shared" si="3"/>
        <v>0</v>
      </c>
      <c r="N20" s="185">
        <f>VLOOKUP($A20,'FIN Pivot'!$Q$5:$AC$36,6,FALSE)</f>
        <v>0</v>
      </c>
      <c r="O20" s="185"/>
      <c r="P20" s="185">
        <f t="shared" si="4"/>
        <v>0</v>
      </c>
      <c r="Q20" s="185">
        <f>VLOOKUP($A20,'FIN Pivot'!$Q$5:$AC$36,7,FALSE)</f>
        <v>0</v>
      </c>
      <c r="R20" s="185"/>
      <c r="S20" s="185">
        <f t="shared" si="5"/>
        <v>0</v>
      </c>
      <c r="T20" s="185">
        <f>VLOOKUP($A20,'FIN Pivot'!$Q$5:$AC$36,8,FALSE)</f>
        <v>0</v>
      </c>
      <c r="U20" s="185"/>
      <c r="V20" s="185">
        <f t="shared" si="6"/>
        <v>0</v>
      </c>
      <c r="W20" s="185">
        <f>VLOOKUP($A20,'FIN Pivot'!$Q$5:$AC$36,9,FALSE)</f>
        <v>0</v>
      </c>
      <c r="X20" s="185"/>
      <c r="Y20" s="185">
        <f t="shared" si="7"/>
        <v>0</v>
      </c>
      <c r="Z20" s="185">
        <f>VLOOKUP($A20,'FIN Pivot'!$Q$5:$AC$36,10,FALSE)</f>
        <v>0</v>
      </c>
      <c r="AA20" s="185"/>
      <c r="AB20" s="185">
        <f t="shared" si="8"/>
        <v>0</v>
      </c>
      <c r="AC20" s="185">
        <f>VLOOKUP($A20,'FIN Pivot'!$Q$5:$AC$36,11,FALSE)</f>
        <v>-25</v>
      </c>
      <c r="AD20" s="185"/>
      <c r="AE20" s="185">
        <f t="shared" si="9"/>
        <v>-25</v>
      </c>
      <c r="AF20" s="185">
        <f>VLOOKUP($A20,'FIN Pivot'!$Q$5:$AC$36,12,FALSE)</f>
        <v>-25</v>
      </c>
      <c r="AG20" s="185"/>
      <c r="AH20" s="185">
        <f t="shared" si="10"/>
        <v>-25</v>
      </c>
      <c r="AI20" s="185">
        <f>VLOOKUP($A20,'FIN Pivot'!$Q$5:$AC$36,13,FALSE)</f>
        <v>-25</v>
      </c>
      <c r="AJ20" s="185"/>
      <c r="AK20" s="185">
        <f t="shared" si="11"/>
        <v>-25</v>
      </c>
    </row>
    <row r="21" spans="1:37" x14ac:dyDescent="0.25">
      <c r="A21" s="186">
        <v>2190000</v>
      </c>
      <c r="B21" s="185">
        <f>VLOOKUP($A21,'FIN Pivot'!$Q$5:$AC$36,2,FALSE)</f>
        <v>-511.28</v>
      </c>
      <c r="C21" s="185">
        <f>VLOOKUP($A21,'HCM PP1 old'!$R$3:$S$30,2,FALSE)</f>
        <v>-511.28000000000014</v>
      </c>
      <c r="D21" s="185">
        <f t="shared" si="0"/>
        <v>0</v>
      </c>
      <c r="E21" s="185">
        <f>VLOOKUP($A21,'FIN Pivot'!$Q$5:$AC$36,3,FALSE)</f>
        <v>-843.7</v>
      </c>
      <c r="F21" s="185"/>
      <c r="G21" s="185">
        <f t="shared" si="1"/>
        <v>-843.7</v>
      </c>
      <c r="H21" s="185">
        <f>VLOOKUP($A21,'FIN Pivot'!$Q$5:$AC$36,4,FALSE)</f>
        <v>-178.86</v>
      </c>
      <c r="I21" s="185"/>
      <c r="J21" s="185">
        <f t="shared" si="2"/>
        <v>-178.86</v>
      </c>
      <c r="K21" s="185">
        <f>VLOOKUP($A21,'FIN Pivot'!$Q$5:$AC$36,5,FALSE)</f>
        <v>-511.28</v>
      </c>
      <c r="L21" s="185"/>
      <c r="M21" s="185">
        <f t="shared" si="3"/>
        <v>-511.28</v>
      </c>
      <c r="N21" s="185">
        <f>VLOOKUP($A21,'FIN Pivot'!$Q$5:$AC$36,6,FALSE)</f>
        <v>-511.28</v>
      </c>
      <c r="O21" s="185"/>
      <c r="P21" s="185">
        <f t="shared" si="4"/>
        <v>-511.28</v>
      </c>
      <c r="Q21" s="185">
        <f>VLOOKUP($A21,'FIN Pivot'!$Q$5:$AC$36,7,FALSE)</f>
        <v>-511.28</v>
      </c>
      <c r="R21" s="185"/>
      <c r="S21" s="185">
        <f t="shared" si="5"/>
        <v>-511.28</v>
      </c>
      <c r="T21" s="185">
        <f>VLOOKUP($A21,'FIN Pivot'!$Q$5:$AC$36,8,FALSE)</f>
        <v>-511.28</v>
      </c>
      <c r="U21" s="185"/>
      <c r="V21" s="185">
        <f t="shared" si="6"/>
        <v>-511.28</v>
      </c>
      <c r="W21" s="185">
        <f>VLOOKUP($A21,'FIN Pivot'!$Q$5:$AC$36,9,FALSE)</f>
        <v>-536.78</v>
      </c>
      <c r="X21" s="185"/>
      <c r="Y21" s="185">
        <f t="shared" si="7"/>
        <v>-536.78</v>
      </c>
      <c r="Z21" s="185">
        <f>VLOOKUP($A21,'FIN Pivot'!$Q$5:$AC$36,10,FALSE)</f>
        <v>-516.12</v>
      </c>
      <c r="AA21" s="185"/>
      <c r="AB21" s="185">
        <f t="shared" si="8"/>
        <v>-516.12</v>
      </c>
      <c r="AC21" s="185">
        <f>VLOOKUP($A21,'FIN Pivot'!$Q$5:$AC$36,11,FALSE)</f>
        <v>-495.46</v>
      </c>
      <c r="AD21" s="185"/>
      <c r="AE21" s="185">
        <f t="shared" si="9"/>
        <v>-495.46</v>
      </c>
      <c r="AF21" s="185">
        <f>VLOOKUP($A21,'FIN Pivot'!$Q$5:$AC$36,12,FALSE)</f>
        <v>-456.77</v>
      </c>
      <c r="AG21" s="185"/>
      <c r="AH21" s="185">
        <f t="shared" si="10"/>
        <v>-456.77</v>
      </c>
      <c r="AI21" s="185">
        <f>VLOOKUP($A21,'FIN Pivot'!$Q$5:$AC$36,13,FALSE)</f>
        <v>-495.46</v>
      </c>
      <c r="AJ21" s="185"/>
      <c r="AK21" s="185">
        <f t="shared" si="11"/>
        <v>-495.46</v>
      </c>
    </row>
    <row r="22" spans="1:37" x14ac:dyDescent="0.25">
      <c r="A22" s="186">
        <v>2191000</v>
      </c>
      <c r="B22" s="185">
        <f>VLOOKUP($A22,'FIN Pivot'!$Q$5:$AC$36,2,FALSE)</f>
        <v>0</v>
      </c>
      <c r="C22" s="185"/>
      <c r="D22" s="185">
        <f t="shared" si="0"/>
        <v>0</v>
      </c>
      <c r="E22" s="185">
        <f>VLOOKUP($A22,'FIN Pivot'!$Q$5:$AC$36,3,FALSE)</f>
        <v>0</v>
      </c>
      <c r="F22" s="185"/>
      <c r="G22" s="185">
        <f t="shared" si="1"/>
        <v>0</v>
      </c>
      <c r="H22" s="185">
        <f>VLOOKUP($A22,'FIN Pivot'!$Q$5:$AC$36,4,FALSE)</f>
        <v>0</v>
      </c>
      <c r="I22" s="185"/>
      <c r="J22" s="185">
        <f t="shared" si="2"/>
        <v>0</v>
      </c>
      <c r="K22" s="185">
        <f>VLOOKUP($A22,'FIN Pivot'!$Q$5:$AC$36,5,FALSE)</f>
        <v>-49.15</v>
      </c>
      <c r="L22" s="185"/>
      <c r="M22" s="185">
        <f t="shared" si="3"/>
        <v>-49.15</v>
      </c>
      <c r="N22" s="185">
        <f>VLOOKUP($A22,'FIN Pivot'!$Q$5:$AC$36,6,FALSE)</f>
        <v>-49.15</v>
      </c>
      <c r="O22" s="185"/>
      <c r="P22" s="185">
        <f t="shared" si="4"/>
        <v>-49.15</v>
      </c>
      <c r="Q22" s="185">
        <f>VLOOKUP($A22,'FIN Pivot'!$Q$5:$AC$36,7,FALSE)</f>
        <v>-49.15</v>
      </c>
      <c r="R22" s="185"/>
      <c r="S22" s="185">
        <f t="shared" si="5"/>
        <v>-49.15</v>
      </c>
      <c r="T22" s="185">
        <f>VLOOKUP($A22,'FIN Pivot'!$Q$5:$AC$36,8,FALSE)</f>
        <v>-49.15</v>
      </c>
      <c r="U22" s="185"/>
      <c r="V22" s="185">
        <f t="shared" si="6"/>
        <v>-49.15</v>
      </c>
      <c r="W22" s="185">
        <f>VLOOKUP($A22,'FIN Pivot'!$Q$5:$AC$36,9,FALSE)</f>
        <v>-49.15</v>
      </c>
      <c r="X22" s="185"/>
      <c r="Y22" s="185">
        <f t="shared" si="7"/>
        <v>-49.15</v>
      </c>
      <c r="Z22" s="185">
        <f>VLOOKUP($A22,'FIN Pivot'!$Q$5:$AC$36,10,FALSE)</f>
        <v>-49.15</v>
      </c>
      <c r="AA22" s="185"/>
      <c r="AB22" s="185">
        <f t="shared" si="8"/>
        <v>-49.15</v>
      </c>
      <c r="AC22" s="185">
        <f>VLOOKUP($A22,'FIN Pivot'!$Q$5:$AC$36,11,FALSE)</f>
        <v>-49.15</v>
      </c>
      <c r="AD22" s="185"/>
      <c r="AE22" s="185">
        <f t="shared" si="9"/>
        <v>-49.15</v>
      </c>
      <c r="AF22" s="185">
        <f>VLOOKUP($A22,'FIN Pivot'!$Q$5:$AC$36,12,FALSE)</f>
        <v>-49.15</v>
      </c>
      <c r="AG22" s="185"/>
      <c r="AH22" s="185">
        <f t="shared" si="10"/>
        <v>-49.15</v>
      </c>
      <c r="AI22" s="185">
        <f>VLOOKUP($A22,'FIN Pivot'!$Q$5:$AC$36,13,FALSE)</f>
        <v>-49.15</v>
      </c>
      <c r="AJ22" s="185"/>
      <c r="AK22" s="185">
        <f t="shared" si="11"/>
        <v>-49.15</v>
      </c>
    </row>
    <row r="23" spans="1:37" x14ac:dyDescent="0.25">
      <c r="A23" s="186">
        <v>7077000</v>
      </c>
      <c r="B23" s="185">
        <f>VLOOKUP($A23,'FIN Pivot'!$Q$5:$AC$36,2,FALSE)</f>
        <v>0</v>
      </c>
      <c r="C23" s="185"/>
      <c r="D23" s="185">
        <f t="shared" si="0"/>
        <v>0</v>
      </c>
      <c r="E23" s="185">
        <f>VLOOKUP($A23,'FIN Pivot'!$Q$5:$AC$36,3,FALSE)</f>
        <v>0</v>
      </c>
      <c r="F23" s="185"/>
      <c r="G23" s="185">
        <f t="shared" si="1"/>
        <v>0</v>
      </c>
      <c r="H23" s="185">
        <f>VLOOKUP($A23,'FIN Pivot'!$Q$5:$AC$36,4,FALSE)</f>
        <v>0</v>
      </c>
      <c r="I23" s="185"/>
      <c r="J23" s="185">
        <f t="shared" si="2"/>
        <v>0</v>
      </c>
      <c r="K23" s="185">
        <f>VLOOKUP($A23,'FIN Pivot'!$Q$5:$AC$36,5,FALSE)</f>
        <v>0</v>
      </c>
      <c r="L23" s="185"/>
      <c r="M23" s="185">
        <f t="shared" si="3"/>
        <v>0</v>
      </c>
      <c r="N23" s="185">
        <f>VLOOKUP($A23,'FIN Pivot'!$Q$5:$AC$36,6,FALSE)</f>
        <v>0</v>
      </c>
      <c r="O23" s="185"/>
      <c r="P23" s="185">
        <f t="shared" si="4"/>
        <v>0</v>
      </c>
      <c r="Q23" s="185">
        <f>VLOOKUP($A23,'FIN Pivot'!$Q$5:$AC$36,7,FALSE)</f>
        <v>0</v>
      </c>
      <c r="R23" s="185"/>
      <c r="S23" s="185">
        <f t="shared" si="5"/>
        <v>0</v>
      </c>
      <c r="T23" s="185">
        <f>VLOOKUP($A23,'FIN Pivot'!$Q$5:$AC$36,8,FALSE)</f>
        <v>0</v>
      </c>
      <c r="U23" s="185"/>
      <c r="V23" s="185">
        <f t="shared" si="6"/>
        <v>0</v>
      </c>
      <c r="W23" s="185">
        <f>VLOOKUP($A23,'FIN Pivot'!$Q$5:$AC$36,9,FALSE)</f>
        <v>0</v>
      </c>
      <c r="X23" s="185"/>
      <c r="Y23" s="185">
        <f t="shared" si="7"/>
        <v>0</v>
      </c>
      <c r="Z23" s="185">
        <f>VLOOKUP($A23,'FIN Pivot'!$Q$5:$AC$36,10,FALSE)</f>
        <v>3388.66</v>
      </c>
      <c r="AA23" s="185"/>
      <c r="AB23" s="185">
        <f t="shared" si="8"/>
        <v>3388.66</v>
      </c>
      <c r="AC23" s="185">
        <f>VLOOKUP($A23,'FIN Pivot'!$Q$5:$AC$36,11,FALSE)</f>
        <v>0</v>
      </c>
      <c r="AD23" s="185"/>
      <c r="AE23" s="185">
        <f t="shared" si="9"/>
        <v>0</v>
      </c>
      <c r="AF23" s="185">
        <f>VLOOKUP($A23,'FIN Pivot'!$Q$5:$AC$36,12,FALSE)</f>
        <v>0</v>
      </c>
      <c r="AG23" s="185"/>
      <c r="AH23" s="185">
        <f t="shared" si="10"/>
        <v>0</v>
      </c>
      <c r="AI23" s="185">
        <f>VLOOKUP($A23,'FIN Pivot'!$Q$5:$AC$36,13,FALSE)</f>
        <v>0</v>
      </c>
      <c r="AJ23" s="185"/>
      <c r="AK23" s="185">
        <f t="shared" si="11"/>
        <v>0</v>
      </c>
    </row>
    <row r="24" spans="1:37" x14ac:dyDescent="0.25">
      <c r="A24" s="186">
        <v>7100000</v>
      </c>
      <c r="B24" s="185">
        <f>VLOOKUP($A24,'FIN Pivot'!$Q$5:$AC$36,2,FALSE)</f>
        <v>77672.75</v>
      </c>
      <c r="C24" s="185">
        <f>VLOOKUP($A24,'HCM PP1 old'!$R$3:$S$30,2,FALSE)</f>
        <v>77672.750000000044</v>
      </c>
      <c r="D24" s="185">
        <f t="shared" si="0"/>
        <v>0</v>
      </c>
      <c r="E24" s="185">
        <f>VLOOKUP($A24,'FIN Pivot'!$Q$5:$AC$36,3,FALSE)</f>
        <v>127806.79000000001</v>
      </c>
      <c r="F24" s="185"/>
      <c r="G24" s="185">
        <f t="shared" si="1"/>
        <v>127806.79000000001</v>
      </c>
      <c r="H24" s="185">
        <f>VLOOKUP($A24,'FIN Pivot'!$Q$5:$AC$36,4,FALSE)</f>
        <v>27276.65</v>
      </c>
      <c r="I24" s="185"/>
      <c r="J24" s="185">
        <f t="shared" si="2"/>
        <v>27276.65</v>
      </c>
      <c r="K24" s="185">
        <f>VLOOKUP($A24,'FIN Pivot'!$Q$5:$AC$36,5,FALSE)</f>
        <v>77557.97</v>
      </c>
      <c r="L24" s="185"/>
      <c r="M24" s="185">
        <f t="shared" si="3"/>
        <v>77557.97</v>
      </c>
      <c r="N24" s="185">
        <f>VLOOKUP($A24,'FIN Pivot'!$Q$5:$AC$36,6,FALSE)</f>
        <v>76685.260000000009</v>
      </c>
      <c r="O24" s="185"/>
      <c r="P24" s="185">
        <f t="shared" si="4"/>
        <v>76685.260000000009</v>
      </c>
      <c r="Q24" s="185">
        <f>VLOOKUP($A24,'FIN Pivot'!$Q$5:$AC$36,7,FALSE)</f>
        <v>76405.81</v>
      </c>
      <c r="R24" s="185"/>
      <c r="S24" s="185">
        <f t="shared" si="5"/>
        <v>76405.81</v>
      </c>
      <c r="T24" s="185">
        <f>VLOOKUP($A24,'FIN Pivot'!$Q$5:$AC$36,8,FALSE)</f>
        <v>76176.070000000007</v>
      </c>
      <c r="U24" s="185"/>
      <c r="V24" s="185">
        <f t="shared" si="6"/>
        <v>76176.070000000007</v>
      </c>
      <c r="W24" s="185">
        <f>VLOOKUP($A24,'FIN Pivot'!$Q$5:$AC$36,9,FALSE)</f>
        <v>75910.650000000009</v>
      </c>
      <c r="X24" s="185"/>
      <c r="Y24" s="185">
        <f t="shared" si="7"/>
        <v>75910.650000000009</v>
      </c>
      <c r="Z24" s="185">
        <f>VLOOKUP($A24,'FIN Pivot'!$Q$5:$AC$36,10,FALSE)</f>
        <v>77486.850000000006</v>
      </c>
      <c r="AA24" s="185"/>
      <c r="AB24" s="185">
        <f t="shared" si="8"/>
        <v>77486.850000000006</v>
      </c>
      <c r="AC24" s="185">
        <f>VLOOKUP($A24,'FIN Pivot'!$Q$5:$AC$36,11,FALSE)</f>
        <v>75409.87999999999</v>
      </c>
      <c r="AD24" s="185"/>
      <c r="AE24" s="185">
        <f t="shared" si="9"/>
        <v>75409.87999999999</v>
      </c>
      <c r="AF24" s="185">
        <f>VLOOKUP($A24,'FIN Pivot'!$Q$5:$AC$36,12,FALSE)</f>
        <v>76260.66</v>
      </c>
      <c r="AG24" s="185"/>
      <c r="AH24" s="185">
        <f t="shared" si="10"/>
        <v>76260.66</v>
      </c>
      <c r="AI24" s="185">
        <f>VLOOKUP($A24,'FIN Pivot'!$Q$5:$AC$36,13,FALSE)</f>
        <v>74920.03</v>
      </c>
      <c r="AJ24" s="185"/>
      <c r="AK24" s="185">
        <f t="shared" si="11"/>
        <v>74920.03</v>
      </c>
    </row>
    <row r="25" spans="1:37" x14ac:dyDescent="0.25">
      <c r="A25" s="186">
        <v>7150000</v>
      </c>
      <c r="B25" s="185">
        <f>VLOOKUP($A25,'FIN Pivot'!$Q$5:$AC$36,2,FALSE)</f>
        <v>0</v>
      </c>
      <c r="C25" s="185"/>
      <c r="D25" s="185">
        <f t="shared" si="0"/>
        <v>0</v>
      </c>
      <c r="E25" s="185">
        <f>VLOOKUP($A25,'FIN Pivot'!$Q$5:$AC$36,3,FALSE)</f>
        <v>1112.9299999999998</v>
      </c>
      <c r="F25" s="185"/>
      <c r="G25" s="185">
        <f t="shared" si="1"/>
        <v>1112.9299999999998</v>
      </c>
      <c r="H25" s="185">
        <f>VLOOKUP($A25,'FIN Pivot'!$Q$5:$AC$36,4,FALSE)</f>
        <v>413.63</v>
      </c>
      <c r="I25" s="185"/>
      <c r="J25" s="185">
        <f t="shared" si="2"/>
        <v>413.63</v>
      </c>
      <c r="K25" s="185">
        <f>VLOOKUP($A25,'FIN Pivot'!$Q$5:$AC$36,5,FALSE)</f>
        <v>1551.75</v>
      </c>
      <c r="L25" s="185"/>
      <c r="M25" s="185">
        <f t="shared" si="3"/>
        <v>1551.75</v>
      </c>
      <c r="N25" s="185">
        <f>VLOOKUP($A25,'FIN Pivot'!$Q$5:$AC$36,6,FALSE)</f>
        <v>1554.38</v>
      </c>
      <c r="O25" s="185"/>
      <c r="P25" s="185">
        <f t="shared" si="4"/>
        <v>1554.38</v>
      </c>
      <c r="Q25" s="185">
        <f>VLOOKUP($A25,'FIN Pivot'!$Q$5:$AC$36,7,FALSE)</f>
        <v>2169.38</v>
      </c>
      <c r="R25" s="185"/>
      <c r="S25" s="185">
        <f t="shared" si="5"/>
        <v>2169.38</v>
      </c>
      <c r="T25" s="185">
        <f>VLOOKUP($A25,'FIN Pivot'!$Q$5:$AC$36,8,FALSE)</f>
        <v>2741.25</v>
      </c>
      <c r="U25" s="185"/>
      <c r="V25" s="185">
        <f t="shared" si="6"/>
        <v>2741.25</v>
      </c>
      <c r="W25" s="185">
        <f>VLOOKUP($A25,'FIN Pivot'!$Q$5:$AC$36,9,FALSE)</f>
        <v>2916.15</v>
      </c>
      <c r="X25" s="185"/>
      <c r="Y25" s="185">
        <f t="shared" si="7"/>
        <v>2916.15</v>
      </c>
      <c r="Z25" s="185">
        <f>VLOOKUP($A25,'FIN Pivot'!$Q$5:$AC$36,10,FALSE)</f>
        <v>2875.8</v>
      </c>
      <c r="AA25" s="185"/>
      <c r="AB25" s="185">
        <f t="shared" si="8"/>
        <v>2875.8</v>
      </c>
      <c r="AC25" s="185">
        <f>VLOOKUP($A25,'FIN Pivot'!$Q$5:$AC$36,11,FALSE)</f>
        <v>3296.8</v>
      </c>
      <c r="AD25" s="185"/>
      <c r="AE25" s="185">
        <f t="shared" si="9"/>
        <v>3296.8</v>
      </c>
      <c r="AF25" s="185">
        <f>VLOOKUP($A25,'FIN Pivot'!$Q$5:$AC$36,12,FALSE)</f>
        <v>3552.35</v>
      </c>
      <c r="AG25" s="185"/>
      <c r="AH25" s="185">
        <f t="shared" si="10"/>
        <v>3552.35</v>
      </c>
      <c r="AI25" s="185">
        <f>VLOOKUP($A25,'FIN Pivot'!$Q$5:$AC$36,13,FALSE)</f>
        <v>2659.74</v>
      </c>
      <c r="AJ25" s="185"/>
      <c r="AK25" s="185">
        <f t="shared" si="11"/>
        <v>2659.74</v>
      </c>
    </row>
    <row r="26" spans="1:37" x14ac:dyDescent="0.25">
      <c r="A26" s="186">
        <v>7190000</v>
      </c>
      <c r="B26" s="185">
        <f>VLOOKUP($A26,'FIN Pivot'!$Q$5:$AC$36,2,FALSE)</f>
        <v>0</v>
      </c>
      <c r="C26" s="185"/>
      <c r="D26" s="185">
        <f t="shared" si="0"/>
        <v>0</v>
      </c>
      <c r="E26" s="185">
        <f>VLOOKUP($A26,'FIN Pivot'!$Q$5:$AC$36,3,FALSE)</f>
        <v>0</v>
      </c>
      <c r="F26" s="185"/>
      <c r="G26" s="185">
        <f t="shared" si="1"/>
        <v>0</v>
      </c>
      <c r="H26" s="185">
        <f>VLOOKUP($A26,'FIN Pivot'!$Q$5:$AC$36,4,FALSE)</f>
        <v>0</v>
      </c>
      <c r="I26" s="185"/>
      <c r="J26" s="185">
        <f t="shared" si="2"/>
        <v>0</v>
      </c>
      <c r="K26" s="185">
        <f>VLOOKUP($A26,'FIN Pivot'!$Q$5:$AC$36,5,FALSE)</f>
        <v>0</v>
      </c>
      <c r="L26" s="185"/>
      <c r="M26" s="185">
        <f t="shared" si="3"/>
        <v>0</v>
      </c>
      <c r="N26" s="185">
        <f>VLOOKUP($A26,'FIN Pivot'!$Q$5:$AC$36,6,FALSE)</f>
        <v>0</v>
      </c>
      <c r="O26" s="185"/>
      <c r="P26" s="185">
        <f t="shared" si="4"/>
        <v>0</v>
      </c>
      <c r="Q26" s="185">
        <f>VLOOKUP($A26,'FIN Pivot'!$Q$5:$AC$36,7,FALSE)</f>
        <v>0</v>
      </c>
      <c r="R26" s="185"/>
      <c r="S26" s="185">
        <f t="shared" si="5"/>
        <v>0</v>
      </c>
      <c r="T26" s="185">
        <f>VLOOKUP($A26,'FIN Pivot'!$Q$5:$AC$36,8,FALSE)</f>
        <v>0</v>
      </c>
      <c r="U26" s="185"/>
      <c r="V26" s="185">
        <f t="shared" si="6"/>
        <v>0</v>
      </c>
      <c r="W26" s="185">
        <f>VLOOKUP($A26,'FIN Pivot'!$Q$5:$AC$36,9,FALSE)</f>
        <v>0</v>
      </c>
      <c r="X26" s="185"/>
      <c r="Y26" s="185">
        <f t="shared" si="7"/>
        <v>0</v>
      </c>
      <c r="Z26" s="185">
        <f>VLOOKUP($A26,'FIN Pivot'!$Q$5:$AC$36,10,FALSE)</f>
        <v>0</v>
      </c>
      <c r="AA26" s="185"/>
      <c r="AB26" s="185">
        <f t="shared" si="8"/>
        <v>0</v>
      </c>
      <c r="AC26" s="185">
        <f>VLOOKUP($A26,'FIN Pivot'!$Q$5:$AC$36,11,FALSE)</f>
        <v>2037.44</v>
      </c>
      <c r="AD26" s="185"/>
      <c r="AE26" s="185">
        <f t="shared" si="9"/>
        <v>2037.44</v>
      </c>
      <c r="AF26" s="185">
        <f>VLOOKUP($A26,'FIN Pivot'!$Q$5:$AC$36,12,FALSE)</f>
        <v>1920</v>
      </c>
      <c r="AG26" s="185"/>
      <c r="AH26" s="185">
        <f t="shared" si="10"/>
        <v>1920</v>
      </c>
      <c r="AI26" s="185">
        <f>VLOOKUP($A26,'FIN Pivot'!$Q$5:$AC$36,13,FALSE)</f>
        <v>2680</v>
      </c>
      <c r="AJ26" s="185"/>
      <c r="AK26" s="185">
        <f t="shared" si="11"/>
        <v>2680</v>
      </c>
    </row>
    <row r="27" spans="1:37" x14ac:dyDescent="0.25">
      <c r="A27" s="186">
        <v>7221000</v>
      </c>
      <c r="B27" s="185">
        <f>VLOOKUP($A27,'FIN Pivot'!$Q$5:$AC$36,2,FALSE)</f>
        <v>64.2</v>
      </c>
      <c r="C27" s="185">
        <f>VLOOKUP($A27,'HCM PP1 old'!$R$3:$S$30,2,FALSE)</f>
        <v>64.2</v>
      </c>
      <c r="D27" s="185">
        <f t="shared" si="0"/>
        <v>0</v>
      </c>
      <c r="E27" s="185">
        <f>VLOOKUP($A27,'FIN Pivot'!$Q$5:$AC$36,3,FALSE)</f>
        <v>142.69999999999999</v>
      </c>
      <c r="F27" s="185"/>
      <c r="G27" s="185">
        <f t="shared" si="1"/>
        <v>142.69999999999999</v>
      </c>
      <c r="H27" s="185">
        <f>VLOOKUP($A27,'FIN Pivot'!$Q$5:$AC$36,4,FALSE)</f>
        <v>22.31</v>
      </c>
      <c r="I27" s="185"/>
      <c r="J27" s="185">
        <f t="shared" si="2"/>
        <v>22.31</v>
      </c>
      <c r="K27" s="185">
        <f>VLOOKUP($A27,'FIN Pivot'!$Q$5:$AC$36,5,FALSE)</f>
        <v>100.81</v>
      </c>
      <c r="L27" s="185"/>
      <c r="M27" s="185">
        <f t="shared" si="3"/>
        <v>100.81</v>
      </c>
      <c r="N27" s="185">
        <f>VLOOKUP($A27,'FIN Pivot'!$Q$5:$AC$36,6,FALSE)</f>
        <v>100.81</v>
      </c>
      <c r="O27" s="185"/>
      <c r="P27" s="185">
        <f t="shared" si="4"/>
        <v>100.81</v>
      </c>
      <c r="Q27" s="185">
        <f>VLOOKUP($A27,'FIN Pivot'!$Q$5:$AC$36,7,FALSE)</f>
        <v>100.81</v>
      </c>
      <c r="R27" s="185"/>
      <c r="S27" s="185">
        <f t="shared" si="5"/>
        <v>100.81</v>
      </c>
      <c r="T27" s="185">
        <f>VLOOKUP($A27,'FIN Pivot'!$Q$5:$AC$36,8,FALSE)</f>
        <v>0</v>
      </c>
      <c r="U27" s="185"/>
      <c r="V27" s="185">
        <f t="shared" si="6"/>
        <v>0</v>
      </c>
      <c r="W27" s="185">
        <f>VLOOKUP($A27,'FIN Pivot'!$Q$5:$AC$36,9,FALSE)</f>
        <v>100.81</v>
      </c>
      <c r="X27" s="185"/>
      <c r="Y27" s="185">
        <f t="shared" si="7"/>
        <v>100.81</v>
      </c>
      <c r="Z27" s="185">
        <f>VLOOKUP($A27,'FIN Pivot'!$Q$5:$AC$36,10,FALSE)</f>
        <v>100.81</v>
      </c>
      <c r="AA27" s="185"/>
      <c r="AB27" s="185">
        <f t="shared" si="8"/>
        <v>100.81</v>
      </c>
      <c r="AC27" s="185">
        <f>VLOOKUP($A27,'FIN Pivot'!$Q$5:$AC$36,11,FALSE)</f>
        <v>112.21000000000001</v>
      </c>
      <c r="AD27" s="185"/>
      <c r="AE27" s="185">
        <f t="shared" si="9"/>
        <v>112.21000000000001</v>
      </c>
      <c r="AF27" s="185">
        <f>VLOOKUP($A27,'FIN Pivot'!$Q$5:$AC$36,12,FALSE)</f>
        <v>112.21000000000001</v>
      </c>
      <c r="AG27" s="185"/>
      <c r="AH27" s="185">
        <f t="shared" si="10"/>
        <v>112.21000000000001</v>
      </c>
      <c r="AI27" s="185">
        <f>VLOOKUP($A27,'FIN Pivot'!$Q$5:$AC$36,13,FALSE)</f>
        <v>100.81</v>
      </c>
      <c r="AJ27" s="185"/>
      <c r="AK27" s="185">
        <f t="shared" si="11"/>
        <v>100.81</v>
      </c>
    </row>
    <row r="28" spans="1:37" x14ac:dyDescent="0.25">
      <c r="A28" s="186">
        <v>7230000</v>
      </c>
      <c r="B28" s="185">
        <f>VLOOKUP($A28,'FIN Pivot'!$Q$5:$AC$36,2,FALSE)</f>
        <v>4561.26</v>
      </c>
      <c r="C28" s="185">
        <f>VLOOKUP($A28,'HCM PP1 old'!$R$3:$S$30,2,FALSE)</f>
        <v>4561.26</v>
      </c>
      <c r="D28" s="185">
        <f t="shared" si="0"/>
        <v>0</v>
      </c>
      <c r="E28" s="185">
        <f>VLOOKUP($A28,'FIN Pivot'!$Q$5:$AC$36,3,FALSE)</f>
        <v>7657.59</v>
      </c>
      <c r="F28" s="185"/>
      <c r="G28" s="185">
        <f t="shared" si="1"/>
        <v>7657.59</v>
      </c>
      <c r="H28" s="185">
        <f>VLOOKUP($A28,'FIN Pivot'!$Q$5:$AC$36,4,FALSE)</f>
        <v>1655.9299999999998</v>
      </c>
      <c r="I28" s="185"/>
      <c r="J28" s="185">
        <f t="shared" si="2"/>
        <v>1655.9299999999998</v>
      </c>
      <c r="K28" s="185">
        <f>VLOOKUP($A28,'FIN Pivot'!$Q$5:$AC$36,5,FALSE)</f>
        <v>4690.1399999999994</v>
      </c>
      <c r="L28" s="185"/>
      <c r="M28" s="185">
        <f t="shared" si="3"/>
        <v>4690.1399999999994</v>
      </c>
      <c r="N28" s="185">
        <f>VLOOKUP($A28,'FIN Pivot'!$Q$5:$AC$36,6,FALSE)</f>
        <v>4642.41</v>
      </c>
      <c r="O28" s="185"/>
      <c r="P28" s="185">
        <f t="shared" si="4"/>
        <v>4642.41</v>
      </c>
      <c r="Q28" s="185">
        <f>VLOOKUP($A28,'FIN Pivot'!$Q$5:$AC$36,7,FALSE)</f>
        <v>4664.95</v>
      </c>
      <c r="R28" s="185"/>
      <c r="S28" s="185">
        <f t="shared" si="5"/>
        <v>4664.95</v>
      </c>
      <c r="T28" s="185">
        <f>VLOOKUP($A28,'FIN Pivot'!$Q$5:$AC$36,8,FALSE)</f>
        <v>4802.93</v>
      </c>
      <c r="U28" s="185"/>
      <c r="V28" s="185">
        <f t="shared" si="6"/>
        <v>4802.93</v>
      </c>
      <c r="W28" s="185">
        <f>VLOOKUP($A28,'FIN Pivot'!$Q$5:$AC$36,9,FALSE)</f>
        <v>4670.37</v>
      </c>
      <c r="X28" s="185"/>
      <c r="Y28" s="185">
        <f t="shared" si="7"/>
        <v>4670.37</v>
      </c>
      <c r="Z28" s="185">
        <f>VLOOKUP($A28,'FIN Pivot'!$Q$5:$AC$36,10,FALSE)</f>
        <v>4976.8899999999994</v>
      </c>
      <c r="AA28" s="185"/>
      <c r="AB28" s="185">
        <f t="shared" si="8"/>
        <v>4976.8899999999994</v>
      </c>
      <c r="AC28" s="185">
        <f>VLOOKUP($A28,'FIN Pivot'!$Q$5:$AC$36,11,FALSE)</f>
        <v>4798.62</v>
      </c>
      <c r="AD28" s="185"/>
      <c r="AE28" s="185">
        <f t="shared" si="9"/>
        <v>4798.62</v>
      </c>
      <c r="AF28" s="185">
        <f>VLOOKUP($A28,'FIN Pivot'!$Q$5:$AC$36,12,FALSE)</f>
        <v>4876.03</v>
      </c>
      <c r="AG28" s="185"/>
      <c r="AH28" s="185">
        <f t="shared" si="10"/>
        <v>4876.03</v>
      </c>
      <c r="AI28" s="185">
        <f>VLOOKUP($A28,'FIN Pivot'!$Q$5:$AC$36,13,FALSE)</f>
        <v>4778.16</v>
      </c>
      <c r="AJ28" s="185"/>
      <c r="AK28" s="185">
        <f t="shared" si="11"/>
        <v>4778.16</v>
      </c>
    </row>
    <row r="29" spans="1:37" x14ac:dyDescent="0.25">
      <c r="A29" s="186">
        <v>7231000</v>
      </c>
      <c r="B29" s="185">
        <f>VLOOKUP($A29,'FIN Pivot'!$Q$5:$AC$36,2,FALSE)</f>
        <v>1066.75</v>
      </c>
      <c r="C29" s="185">
        <f>VLOOKUP($A29,'HCM PP1 old'!$R$3:$S$30,2,FALSE)</f>
        <v>1066.7499999999998</v>
      </c>
      <c r="D29" s="185">
        <f t="shared" si="0"/>
        <v>0</v>
      </c>
      <c r="E29" s="185">
        <f>VLOOKUP($A29,'FIN Pivot'!$Q$5:$AC$36,3,FALSE)</f>
        <v>1790.96</v>
      </c>
      <c r="F29" s="185"/>
      <c r="G29" s="185">
        <f t="shared" si="1"/>
        <v>1790.96</v>
      </c>
      <c r="H29" s="185">
        <f>VLOOKUP($A29,'FIN Pivot'!$Q$5:$AC$36,4,FALSE)</f>
        <v>387.23</v>
      </c>
      <c r="I29" s="185"/>
      <c r="J29" s="185">
        <f t="shared" si="2"/>
        <v>387.23</v>
      </c>
      <c r="K29" s="185">
        <f>VLOOKUP($A29,'FIN Pivot'!$Q$5:$AC$36,5,FALSE)</f>
        <v>1096.8900000000001</v>
      </c>
      <c r="L29" s="185"/>
      <c r="M29" s="185">
        <f t="shared" si="3"/>
        <v>1096.8900000000001</v>
      </c>
      <c r="N29" s="185">
        <f>VLOOKUP($A29,'FIN Pivot'!$Q$5:$AC$36,6,FALSE)</f>
        <v>1085.7</v>
      </c>
      <c r="O29" s="185"/>
      <c r="P29" s="185">
        <f t="shared" si="4"/>
        <v>1085.7</v>
      </c>
      <c r="Q29" s="185">
        <f>VLOOKUP($A29,'FIN Pivot'!$Q$5:$AC$36,7,FALSE)</f>
        <v>1090.99</v>
      </c>
      <c r="R29" s="185"/>
      <c r="S29" s="185">
        <f t="shared" si="5"/>
        <v>1090.99</v>
      </c>
      <c r="T29" s="185">
        <f>VLOOKUP($A29,'FIN Pivot'!$Q$5:$AC$36,8,FALSE)</f>
        <v>1123.26</v>
      </c>
      <c r="U29" s="185"/>
      <c r="V29" s="185">
        <f t="shared" si="6"/>
        <v>1123.26</v>
      </c>
      <c r="W29" s="185">
        <f>VLOOKUP($A29,'FIN Pivot'!$Q$5:$AC$36,9,FALSE)</f>
        <v>1092.26</v>
      </c>
      <c r="X29" s="185"/>
      <c r="Y29" s="185">
        <f t="shared" si="7"/>
        <v>1092.26</v>
      </c>
      <c r="Z29" s="185">
        <f>VLOOKUP($A29,'FIN Pivot'!$Q$5:$AC$36,10,FALSE)</f>
        <v>1163.9699999999998</v>
      </c>
      <c r="AA29" s="185"/>
      <c r="AB29" s="185">
        <f t="shared" si="8"/>
        <v>1163.9699999999998</v>
      </c>
      <c r="AC29" s="185">
        <f>VLOOKUP($A29,'FIN Pivot'!$Q$5:$AC$36,11,FALSE)</f>
        <v>1122.29</v>
      </c>
      <c r="AD29" s="185"/>
      <c r="AE29" s="185">
        <f t="shared" si="9"/>
        <v>1122.29</v>
      </c>
      <c r="AF29" s="185">
        <f>VLOOKUP($A29,'FIN Pivot'!$Q$5:$AC$36,12,FALSE)</f>
        <v>1140.3399999999999</v>
      </c>
      <c r="AG29" s="185"/>
      <c r="AH29" s="185">
        <f t="shared" si="10"/>
        <v>1140.3399999999999</v>
      </c>
      <c r="AI29" s="185">
        <f>VLOOKUP($A29,'FIN Pivot'!$Q$5:$AC$36,13,FALSE)</f>
        <v>1117.45</v>
      </c>
      <c r="AJ29" s="185"/>
      <c r="AK29" s="185">
        <f t="shared" si="11"/>
        <v>1117.45</v>
      </c>
    </row>
    <row r="30" spans="1:37" x14ac:dyDescent="0.25">
      <c r="A30" s="186">
        <v>7240000</v>
      </c>
      <c r="B30" s="185">
        <f>VLOOKUP($A30,'FIN Pivot'!$Q$5:$AC$36,2,FALSE)</f>
        <v>11096.849999999999</v>
      </c>
      <c r="C30" s="185">
        <f>VLOOKUP($A30,'HCM PP1 old'!$R$3:$S$30,2,FALSE)</f>
        <v>11096.85</v>
      </c>
      <c r="D30" s="185">
        <f t="shared" si="0"/>
        <v>0</v>
      </c>
      <c r="E30" s="185">
        <f>VLOOKUP($A30,'FIN Pivot'!$Q$5:$AC$36,3,FALSE)</f>
        <v>20404.48</v>
      </c>
      <c r="F30" s="185"/>
      <c r="G30" s="185">
        <f t="shared" si="1"/>
        <v>20404.48</v>
      </c>
      <c r="H30" s="185">
        <f>VLOOKUP($A30,'FIN Pivot'!$Q$5:$AC$36,4,FALSE)</f>
        <v>4431.72</v>
      </c>
      <c r="I30" s="185"/>
      <c r="J30" s="185">
        <f t="shared" si="2"/>
        <v>4431.72</v>
      </c>
      <c r="K30" s="185">
        <f>VLOOKUP($A30,'FIN Pivot'!$Q$5:$AC$36,5,FALSE)</f>
        <v>12663.849999999999</v>
      </c>
      <c r="L30" s="185"/>
      <c r="M30" s="185">
        <f t="shared" si="3"/>
        <v>12663.849999999999</v>
      </c>
      <c r="N30" s="185">
        <f>VLOOKUP($A30,'FIN Pivot'!$Q$5:$AC$36,6,FALSE)</f>
        <v>12663.849999999999</v>
      </c>
      <c r="O30" s="185"/>
      <c r="P30" s="185">
        <f t="shared" si="4"/>
        <v>12663.849999999999</v>
      </c>
      <c r="Q30" s="185">
        <f>VLOOKUP($A30,'FIN Pivot'!$Q$5:$AC$36,7,FALSE)</f>
        <v>12663.849999999999</v>
      </c>
      <c r="R30" s="185"/>
      <c r="S30" s="185">
        <f t="shared" si="5"/>
        <v>12663.849999999999</v>
      </c>
      <c r="T30" s="185">
        <f>VLOOKUP($A30,'FIN Pivot'!$Q$5:$AC$36,8,FALSE)</f>
        <v>0</v>
      </c>
      <c r="U30" s="185"/>
      <c r="V30" s="185">
        <f t="shared" si="6"/>
        <v>0</v>
      </c>
      <c r="W30" s="185">
        <f>VLOOKUP($A30,'FIN Pivot'!$Q$5:$AC$36,9,FALSE)</f>
        <v>12663.849999999999</v>
      </c>
      <c r="X30" s="185"/>
      <c r="Y30" s="185">
        <f t="shared" si="7"/>
        <v>12663.849999999999</v>
      </c>
      <c r="Z30" s="185">
        <f>VLOOKUP($A30,'FIN Pivot'!$Q$5:$AC$36,10,FALSE)</f>
        <v>12663.849999999999</v>
      </c>
      <c r="AA30" s="185"/>
      <c r="AB30" s="185">
        <f t="shared" si="8"/>
        <v>12663.849999999999</v>
      </c>
      <c r="AC30" s="185">
        <f>VLOOKUP($A30,'FIN Pivot'!$Q$5:$AC$36,11,FALSE)</f>
        <v>12321.65</v>
      </c>
      <c r="AD30" s="185"/>
      <c r="AE30" s="185">
        <f t="shared" si="9"/>
        <v>12321.65</v>
      </c>
      <c r="AF30" s="185">
        <f>VLOOKUP($A30,'FIN Pivot'!$Q$5:$AC$36,12,FALSE)</f>
        <v>12321.65</v>
      </c>
      <c r="AG30" s="185"/>
      <c r="AH30" s="185">
        <f t="shared" si="10"/>
        <v>12321.65</v>
      </c>
      <c r="AI30" s="185">
        <f>VLOOKUP($A30,'FIN Pivot'!$Q$5:$AC$36,13,FALSE)</f>
        <v>12049.949999999999</v>
      </c>
      <c r="AJ30" s="185"/>
      <c r="AK30" s="185">
        <f t="shared" si="11"/>
        <v>12049.949999999999</v>
      </c>
    </row>
    <row r="31" spans="1:37" x14ac:dyDescent="0.25">
      <c r="A31" s="186">
        <v>7245000</v>
      </c>
      <c r="B31" s="185">
        <f>VLOOKUP($A31,'FIN Pivot'!$Q$5:$AC$36,2,FALSE)</f>
        <v>57.7</v>
      </c>
      <c r="C31" s="185"/>
      <c r="D31" s="185">
        <f t="shared" si="0"/>
        <v>57.7</v>
      </c>
      <c r="E31" s="185">
        <f>VLOOKUP($A31,'FIN Pivot'!$Q$5:$AC$36,3,FALSE)</f>
        <v>93.57</v>
      </c>
      <c r="F31" s="185"/>
      <c r="G31" s="185">
        <f t="shared" si="1"/>
        <v>93.57</v>
      </c>
      <c r="H31" s="185">
        <f>VLOOKUP($A31,'FIN Pivot'!$Q$5:$AC$36,4,FALSE)</f>
        <v>36.229999999999997</v>
      </c>
      <c r="I31" s="185"/>
      <c r="J31" s="185">
        <f t="shared" si="2"/>
        <v>36.229999999999997</v>
      </c>
      <c r="K31" s="185">
        <f>VLOOKUP($A31,'FIN Pivot'!$Q$5:$AC$36,5,FALSE)</f>
        <v>62.5</v>
      </c>
      <c r="L31" s="185"/>
      <c r="M31" s="185">
        <f t="shared" si="3"/>
        <v>62.5</v>
      </c>
      <c r="N31" s="185">
        <f>VLOOKUP($A31,'FIN Pivot'!$Q$5:$AC$36,6,FALSE)</f>
        <v>62.5</v>
      </c>
      <c r="O31" s="185"/>
      <c r="P31" s="185">
        <f t="shared" si="4"/>
        <v>62.5</v>
      </c>
      <c r="Q31" s="185">
        <f>VLOOKUP($A31,'FIN Pivot'!$Q$5:$AC$36,7,FALSE)</f>
        <v>62.5</v>
      </c>
      <c r="R31" s="185"/>
      <c r="S31" s="185">
        <f t="shared" si="5"/>
        <v>62.5</v>
      </c>
      <c r="T31" s="185">
        <f>VLOOKUP($A31,'FIN Pivot'!$Q$5:$AC$36,8,FALSE)</f>
        <v>0</v>
      </c>
      <c r="U31" s="185"/>
      <c r="V31" s="185">
        <f t="shared" si="6"/>
        <v>0</v>
      </c>
      <c r="W31" s="185">
        <f>VLOOKUP($A31,'FIN Pivot'!$Q$5:$AC$36,9,FALSE)</f>
        <v>62.5</v>
      </c>
      <c r="X31" s="185"/>
      <c r="Y31" s="185">
        <f t="shared" si="7"/>
        <v>62.5</v>
      </c>
      <c r="Z31" s="185">
        <f>VLOOKUP($A31,'FIN Pivot'!$Q$5:$AC$36,10,FALSE)</f>
        <v>62.5</v>
      </c>
      <c r="AA31" s="185"/>
      <c r="AB31" s="185">
        <f t="shared" si="8"/>
        <v>62.5</v>
      </c>
      <c r="AC31" s="185">
        <f>VLOOKUP($A31,'FIN Pivot'!$Q$5:$AC$36,11,FALSE)</f>
        <v>62.5</v>
      </c>
      <c r="AD31" s="185"/>
      <c r="AE31" s="185">
        <f t="shared" si="9"/>
        <v>62.5</v>
      </c>
      <c r="AF31" s="185">
        <f>VLOOKUP($A31,'FIN Pivot'!$Q$5:$AC$36,12,FALSE)</f>
        <v>62.5</v>
      </c>
      <c r="AG31" s="185"/>
      <c r="AH31" s="185">
        <f t="shared" si="10"/>
        <v>62.5</v>
      </c>
      <c r="AI31" s="185">
        <f>VLOOKUP($A31,'FIN Pivot'!$Q$5:$AC$36,13,FALSE)</f>
        <v>62.5</v>
      </c>
      <c r="AJ31" s="185"/>
      <c r="AK31" s="185">
        <f t="shared" si="11"/>
        <v>62.5</v>
      </c>
    </row>
    <row r="32" spans="1:37" x14ac:dyDescent="0.25">
      <c r="A32" s="186">
        <v>7250000</v>
      </c>
      <c r="B32" s="185">
        <f>VLOOKUP($A32,'FIN Pivot'!$Q$5:$AC$36,2,FALSE)</f>
        <v>31.060000000000002</v>
      </c>
      <c r="C32" s="185">
        <f>VLOOKUP($A32,'HCM PP1 old'!$R$3:$S$30,2,FALSE)</f>
        <v>31.060000000000002</v>
      </c>
      <c r="D32" s="185">
        <f t="shared" si="0"/>
        <v>0</v>
      </c>
      <c r="E32" s="185">
        <f>VLOOKUP($A32,'FIN Pivot'!$Q$5:$AC$36,3,FALSE)</f>
        <v>53.97</v>
      </c>
      <c r="F32" s="185"/>
      <c r="G32" s="185">
        <f t="shared" si="1"/>
        <v>53.97</v>
      </c>
      <c r="H32" s="185">
        <f>VLOOKUP($A32,'FIN Pivot'!$Q$5:$AC$36,4,FALSE)</f>
        <v>10.700000000000001</v>
      </c>
      <c r="I32" s="185"/>
      <c r="J32" s="185">
        <f t="shared" si="2"/>
        <v>10.700000000000001</v>
      </c>
      <c r="K32" s="185">
        <f>VLOOKUP($A32,'FIN Pivot'!$Q$5:$AC$36,5,FALSE)</f>
        <v>31.91</v>
      </c>
      <c r="L32" s="185"/>
      <c r="M32" s="185">
        <f t="shared" si="3"/>
        <v>31.91</v>
      </c>
      <c r="N32" s="185">
        <f>VLOOKUP($A32,'FIN Pivot'!$Q$5:$AC$36,6,FALSE)</f>
        <v>35.01</v>
      </c>
      <c r="O32" s="185"/>
      <c r="P32" s="185">
        <f t="shared" si="4"/>
        <v>35.01</v>
      </c>
      <c r="Q32" s="185">
        <f>VLOOKUP($A32,'FIN Pivot'!$Q$5:$AC$36,7,FALSE)</f>
        <v>35.01</v>
      </c>
      <c r="R32" s="185"/>
      <c r="S32" s="185">
        <f t="shared" si="5"/>
        <v>35.01</v>
      </c>
      <c r="T32" s="185">
        <f>VLOOKUP($A32,'FIN Pivot'!$Q$5:$AC$36,8,FALSE)</f>
        <v>0</v>
      </c>
      <c r="U32" s="185"/>
      <c r="V32" s="185">
        <f t="shared" si="6"/>
        <v>0</v>
      </c>
      <c r="W32" s="185">
        <f>VLOOKUP($A32,'FIN Pivot'!$Q$5:$AC$36,9,FALSE)</f>
        <v>35.01</v>
      </c>
      <c r="X32" s="185"/>
      <c r="Y32" s="185">
        <f t="shared" si="7"/>
        <v>35.01</v>
      </c>
      <c r="Z32" s="185">
        <f>VLOOKUP($A32,'FIN Pivot'!$Q$5:$AC$36,10,FALSE)</f>
        <v>35.01</v>
      </c>
      <c r="AA32" s="185"/>
      <c r="AB32" s="185">
        <f t="shared" si="8"/>
        <v>35.01</v>
      </c>
      <c r="AC32" s="185">
        <f>VLOOKUP($A32,'FIN Pivot'!$Q$5:$AC$36,11,FALSE)</f>
        <v>39.64</v>
      </c>
      <c r="AD32" s="185"/>
      <c r="AE32" s="185">
        <f t="shared" si="9"/>
        <v>39.64</v>
      </c>
      <c r="AF32" s="185">
        <f>VLOOKUP($A32,'FIN Pivot'!$Q$5:$AC$36,12,FALSE)</f>
        <v>39.64</v>
      </c>
      <c r="AG32" s="185"/>
      <c r="AH32" s="185">
        <f t="shared" si="10"/>
        <v>39.64</v>
      </c>
      <c r="AI32" s="185">
        <f>VLOOKUP($A32,'FIN Pivot'!$Q$5:$AC$36,13,FALSE)</f>
        <v>38.300000000000004</v>
      </c>
      <c r="AJ32" s="185"/>
      <c r="AK32" s="185">
        <f t="shared" si="11"/>
        <v>38.300000000000004</v>
      </c>
    </row>
    <row r="33" spans="1:37" x14ac:dyDescent="0.25">
      <c r="A33" s="186">
        <v>7269000</v>
      </c>
      <c r="B33" s="185">
        <f>VLOOKUP($A33,'FIN Pivot'!$Q$5:$AC$36,2,FALSE)</f>
        <v>5734.1399999999994</v>
      </c>
      <c r="C33" s="185">
        <f>VLOOKUP($A33,'HCM PP1 old'!$R$3:$S$30,2,FALSE)</f>
        <v>5734.1400000000021</v>
      </c>
      <c r="D33" s="185">
        <f t="shared" si="0"/>
        <v>0</v>
      </c>
      <c r="E33" s="185">
        <f>VLOOKUP($A33,'FIN Pivot'!$Q$5:$AC$36,3,FALSE)</f>
        <v>9623.7400000000016</v>
      </c>
      <c r="F33" s="185"/>
      <c r="G33" s="185">
        <f t="shared" si="1"/>
        <v>9623.7400000000016</v>
      </c>
      <c r="H33" s="185">
        <f>VLOOKUP($A33,'FIN Pivot'!$Q$5:$AC$36,4,FALSE)</f>
        <v>2017.22</v>
      </c>
      <c r="I33" s="185"/>
      <c r="J33" s="185">
        <f t="shared" si="2"/>
        <v>2017.22</v>
      </c>
      <c r="K33" s="185">
        <f>VLOOKUP($A33,'FIN Pivot'!$Q$5:$AC$36,5,FALSE)</f>
        <v>5798.87</v>
      </c>
      <c r="L33" s="185"/>
      <c r="M33" s="185">
        <f t="shared" si="3"/>
        <v>5798.87</v>
      </c>
      <c r="N33" s="185">
        <f>VLOOKUP($A33,'FIN Pivot'!$Q$5:$AC$36,6,FALSE)</f>
        <v>5866.01</v>
      </c>
      <c r="O33" s="185"/>
      <c r="P33" s="185">
        <f t="shared" si="4"/>
        <v>5866.01</v>
      </c>
      <c r="Q33" s="185">
        <f>VLOOKUP($A33,'FIN Pivot'!$Q$5:$AC$36,7,FALSE)</f>
        <v>5841.7199999999993</v>
      </c>
      <c r="R33" s="185"/>
      <c r="S33" s="185">
        <f t="shared" si="5"/>
        <v>5841.7199999999993</v>
      </c>
      <c r="T33" s="185">
        <f>VLOOKUP($A33,'FIN Pivot'!$Q$5:$AC$36,8,FALSE)</f>
        <v>5828.7</v>
      </c>
      <c r="U33" s="185"/>
      <c r="V33" s="185">
        <f t="shared" si="6"/>
        <v>5828.7</v>
      </c>
      <c r="W33" s="185">
        <f>VLOOKUP($A33,'FIN Pivot'!$Q$5:$AC$36,9,FALSE)</f>
        <v>5834.57</v>
      </c>
      <c r="X33" s="185"/>
      <c r="Y33" s="185">
        <f t="shared" si="7"/>
        <v>5834.57</v>
      </c>
      <c r="Z33" s="185">
        <f>VLOOKUP($A33,'FIN Pivot'!$Q$5:$AC$36,10,FALSE)</f>
        <v>5825.79</v>
      </c>
      <c r="AA33" s="185"/>
      <c r="AB33" s="185">
        <f t="shared" si="8"/>
        <v>5825.79</v>
      </c>
      <c r="AC33" s="185">
        <f>VLOOKUP($A33,'FIN Pivot'!$Q$5:$AC$36,11,FALSE)</f>
        <v>5757.99</v>
      </c>
      <c r="AD33" s="185"/>
      <c r="AE33" s="185">
        <f t="shared" si="9"/>
        <v>5757.99</v>
      </c>
      <c r="AF33" s="185">
        <f>VLOOKUP($A33,'FIN Pivot'!$Q$5:$AC$36,12,FALSE)</f>
        <v>5859.07</v>
      </c>
      <c r="AG33" s="185"/>
      <c r="AH33" s="185">
        <f t="shared" si="10"/>
        <v>5859.07</v>
      </c>
      <c r="AI33" s="185">
        <f>VLOOKUP($A33,'FIN Pivot'!$Q$5:$AC$36,13,FALSE)</f>
        <v>5757.2800000000007</v>
      </c>
      <c r="AJ33" s="185"/>
      <c r="AK33" s="185">
        <f t="shared" si="11"/>
        <v>5757.2800000000007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9"/>
  <sheetViews>
    <sheetView topLeftCell="D1" workbookViewId="0">
      <selection activeCell="F21" sqref="F21"/>
    </sheetView>
  </sheetViews>
  <sheetFormatPr defaultRowHeight="15" x14ac:dyDescent="0.25"/>
  <cols>
    <col min="5" max="5" width="27.5703125" customWidth="1"/>
    <col min="10" max="10" width="21" customWidth="1"/>
    <col min="11" max="11" width="22.28515625" customWidth="1"/>
    <col min="14" max="14" width="14.85546875" customWidth="1"/>
    <col min="15" max="15" width="16.28515625" bestFit="1" customWidth="1"/>
    <col min="16" max="16" width="12" customWidth="1"/>
  </cols>
  <sheetData>
    <row r="1" spans="1:19" x14ac:dyDescent="0.25">
      <c r="A1" s="187" t="s">
        <v>192</v>
      </c>
      <c r="B1" s="187" t="s">
        <v>193</v>
      </c>
      <c r="C1" s="187" t="s">
        <v>75</v>
      </c>
      <c r="D1" s="187" t="s">
        <v>194</v>
      </c>
      <c r="E1" s="187" t="s">
        <v>195</v>
      </c>
      <c r="F1" s="187" t="s">
        <v>71</v>
      </c>
      <c r="G1" s="187" t="s">
        <v>73</v>
      </c>
      <c r="H1" s="187" t="s">
        <v>77</v>
      </c>
      <c r="I1" s="187" t="s">
        <v>74</v>
      </c>
      <c r="J1" s="187" t="s">
        <v>85</v>
      </c>
      <c r="K1" s="187" t="s">
        <v>84</v>
      </c>
      <c r="L1" s="187" t="s">
        <v>91</v>
      </c>
    </row>
    <row r="2" spans="1:19" x14ac:dyDescent="0.25">
      <c r="A2" s="188" t="s">
        <v>108</v>
      </c>
      <c r="B2" s="188" t="s">
        <v>116</v>
      </c>
      <c r="C2" s="188" t="s">
        <v>126</v>
      </c>
      <c r="D2" s="188" t="s">
        <v>132</v>
      </c>
      <c r="E2" s="188" t="s">
        <v>125</v>
      </c>
      <c r="F2" s="188" t="s">
        <v>149</v>
      </c>
      <c r="G2" s="188" t="s">
        <v>196</v>
      </c>
      <c r="H2" s="188" t="s">
        <v>133</v>
      </c>
      <c r="I2" s="188" t="s">
        <v>196</v>
      </c>
      <c r="J2" s="188" t="s">
        <v>196</v>
      </c>
      <c r="K2" s="188" t="s">
        <v>196</v>
      </c>
      <c r="L2" s="189">
        <v>1292.8</v>
      </c>
      <c r="N2" s="183" t="s">
        <v>191</v>
      </c>
      <c r="O2" s="183" t="s">
        <v>187</v>
      </c>
    </row>
    <row r="3" spans="1:19" x14ac:dyDescent="0.25">
      <c r="A3" s="188" t="s">
        <v>108</v>
      </c>
      <c r="B3" s="188" t="s">
        <v>116</v>
      </c>
      <c r="C3" s="188" t="s">
        <v>126</v>
      </c>
      <c r="D3" s="188" t="s">
        <v>132</v>
      </c>
      <c r="E3" s="188" t="s">
        <v>125</v>
      </c>
      <c r="F3" s="188" t="s">
        <v>149</v>
      </c>
      <c r="G3" s="188" t="s">
        <v>196</v>
      </c>
      <c r="H3" s="188" t="s">
        <v>133</v>
      </c>
      <c r="I3" s="188" t="s">
        <v>196</v>
      </c>
      <c r="J3" s="188" t="s">
        <v>196</v>
      </c>
      <c r="K3" s="188" t="s">
        <v>196</v>
      </c>
      <c r="L3" s="189">
        <v>323.2</v>
      </c>
      <c r="N3" s="183" t="s">
        <v>190</v>
      </c>
      <c r="O3" t="s">
        <v>108</v>
      </c>
      <c r="P3" t="s">
        <v>189</v>
      </c>
      <c r="R3" t="s">
        <v>190</v>
      </c>
      <c r="S3" t="s">
        <v>108</v>
      </c>
    </row>
    <row r="4" spans="1:19" x14ac:dyDescent="0.25">
      <c r="A4" s="188" t="s">
        <v>108</v>
      </c>
      <c r="B4" s="188" t="s">
        <v>116</v>
      </c>
      <c r="C4" s="188" t="s">
        <v>126</v>
      </c>
      <c r="D4" s="188" t="s">
        <v>132</v>
      </c>
      <c r="E4" s="188" t="s">
        <v>125</v>
      </c>
      <c r="F4" s="188" t="s">
        <v>152</v>
      </c>
      <c r="G4" s="188" t="s">
        <v>196</v>
      </c>
      <c r="H4" s="188" t="s">
        <v>133</v>
      </c>
      <c r="I4" s="188" t="s">
        <v>196</v>
      </c>
      <c r="J4" s="188" t="s">
        <v>196</v>
      </c>
      <c r="K4" s="188" t="s">
        <v>196</v>
      </c>
      <c r="L4" s="189">
        <v>98.36</v>
      </c>
      <c r="N4" s="184" t="s">
        <v>124</v>
      </c>
      <c r="O4" s="186">
        <v>-48973.81</v>
      </c>
      <c r="P4" s="186">
        <v>-48973.81</v>
      </c>
      <c r="R4" s="186">
        <v>1000000</v>
      </c>
      <c r="S4">
        <v>-48973.81</v>
      </c>
    </row>
    <row r="5" spans="1:19" x14ac:dyDescent="0.25">
      <c r="A5" s="188" t="s">
        <v>108</v>
      </c>
      <c r="B5" s="188" t="s">
        <v>116</v>
      </c>
      <c r="C5" s="188" t="s">
        <v>126</v>
      </c>
      <c r="D5" s="188" t="s">
        <v>132</v>
      </c>
      <c r="E5" s="188" t="s">
        <v>125</v>
      </c>
      <c r="F5" s="188" t="s">
        <v>153</v>
      </c>
      <c r="G5" s="188" t="s">
        <v>196</v>
      </c>
      <c r="H5" s="188" t="s">
        <v>133</v>
      </c>
      <c r="I5" s="188" t="s">
        <v>196</v>
      </c>
      <c r="J5" s="188" t="s">
        <v>196</v>
      </c>
      <c r="K5" s="188" t="s">
        <v>196</v>
      </c>
      <c r="L5" s="189">
        <v>23</v>
      </c>
      <c r="N5" s="184" t="s">
        <v>134</v>
      </c>
      <c r="O5" s="186">
        <v>-4851.97</v>
      </c>
      <c r="P5" s="186">
        <v>-4851.97</v>
      </c>
      <c r="R5" s="186">
        <v>2052000</v>
      </c>
      <c r="S5">
        <v>-4851.97</v>
      </c>
    </row>
    <row r="6" spans="1:19" x14ac:dyDescent="0.25">
      <c r="A6" s="188" t="s">
        <v>108</v>
      </c>
      <c r="B6" s="188" t="s">
        <v>116</v>
      </c>
      <c r="C6" s="188" t="s">
        <v>126</v>
      </c>
      <c r="D6" s="188" t="s">
        <v>132</v>
      </c>
      <c r="E6" s="188" t="s">
        <v>125</v>
      </c>
      <c r="F6" s="188" t="s">
        <v>154</v>
      </c>
      <c r="G6" s="188" t="s">
        <v>196</v>
      </c>
      <c r="H6" s="188" t="s">
        <v>133</v>
      </c>
      <c r="I6" s="188" t="s">
        <v>196</v>
      </c>
      <c r="J6" s="188" t="s">
        <v>196</v>
      </c>
      <c r="K6" s="188" t="s">
        <v>196</v>
      </c>
      <c r="L6" s="189">
        <v>279.3</v>
      </c>
      <c r="N6" s="184" t="s">
        <v>135</v>
      </c>
      <c r="O6" s="186">
        <v>-4561.26</v>
      </c>
      <c r="P6" s="186">
        <v>-4561.26</v>
      </c>
      <c r="R6" s="186">
        <v>2053000</v>
      </c>
      <c r="S6">
        <v>-4561.26</v>
      </c>
    </row>
    <row r="7" spans="1:19" x14ac:dyDescent="0.25">
      <c r="A7" s="188" t="s">
        <v>108</v>
      </c>
      <c r="B7" s="188" t="s">
        <v>116</v>
      </c>
      <c r="C7" s="188" t="s">
        <v>126</v>
      </c>
      <c r="D7" s="188" t="s">
        <v>132</v>
      </c>
      <c r="E7" s="188" t="s">
        <v>125</v>
      </c>
      <c r="F7" s="188" t="s">
        <v>155</v>
      </c>
      <c r="G7" s="188" t="s">
        <v>196</v>
      </c>
      <c r="H7" s="188" t="s">
        <v>133</v>
      </c>
      <c r="I7" s="188" t="s">
        <v>196</v>
      </c>
      <c r="J7" s="188" t="s">
        <v>196</v>
      </c>
      <c r="K7" s="188" t="s">
        <v>196</v>
      </c>
      <c r="L7" s="189">
        <v>28.85</v>
      </c>
      <c r="N7" s="184" t="s">
        <v>136</v>
      </c>
      <c r="O7" s="186">
        <v>-31.060000000000002</v>
      </c>
      <c r="P7" s="186">
        <v>-31.060000000000002</v>
      </c>
      <c r="R7" s="186">
        <v>2055000</v>
      </c>
      <c r="S7">
        <v>-31.060000000000002</v>
      </c>
    </row>
    <row r="8" spans="1:19" x14ac:dyDescent="0.25">
      <c r="A8" s="188" t="s">
        <v>108</v>
      </c>
      <c r="B8" s="188" t="s">
        <v>116</v>
      </c>
      <c r="C8" s="188" t="s">
        <v>126</v>
      </c>
      <c r="D8" s="188" t="s">
        <v>132</v>
      </c>
      <c r="E8" s="188" t="s">
        <v>125</v>
      </c>
      <c r="F8" s="188" t="s">
        <v>157</v>
      </c>
      <c r="G8" s="188" t="s">
        <v>196</v>
      </c>
      <c r="H8" s="188" t="s">
        <v>133</v>
      </c>
      <c r="I8" s="188" t="s">
        <v>196</v>
      </c>
      <c r="J8" s="188" t="s">
        <v>196</v>
      </c>
      <c r="K8" s="188" t="s">
        <v>196</v>
      </c>
      <c r="L8" s="189">
        <v>106.66</v>
      </c>
      <c r="N8" s="184" t="s">
        <v>137</v>
      </c>
      <c r="O8" s="186">
        <v>-11096.85</v>
      </c>
      <c r="P8" s="186">
        <v>-11096.85</v>
      </c>
      <c r="R8" s="186">
        <v>2056000</v>
      </c>
      <c r="S8">
        <v>-11096.85</v>
      </c>
    </row>
    <row r="9" spans="1:19" x14ac:dyDescent="0.25">
      <c r="A9" s="188" t="s">
        <v>108</v>
      </c>
      <c r="B9" s="188" t="s">
        <v>116</v>
      </c>
      <c r="C9" s="188" t="s">
        <v>126</v>
      </c>
      <c r="D9" s="188" t="s">
        <v>132</v>
      </c>
      <c r="E9" s="188" t="s">
        <v>125</v>
      </c>
      <c r="F9" s="188" t="s">
        <v>157</v>
      </c>
      <c r="G9" s="188" t="s">
        <v>196</v>
      </c>
      <c r="H9" s="188" t="s">
        <v>133</v>
      </c>
      <c r="I9" s="188" t="s">
        <v>196</v>
      </c>
      <c r="J9" s="188" t="s">
        <v>196</v>
      </c>
      <c r="K9" s="188" t="s">
        <v>196</v>
      </c>
      <c r="L9" s="189">
        <v>19.39</v>
      </c>
      <c r="N9" s="184" t="s">
        <v>138</v>
      </c>
      <c r="O9" s="186">
        <v>-1066.7499999999998</v>
      </c>
      <c r="P9" s="186">
        <v>-1066.7499999999998</v>
      </c>
      <c r="R9" s="186">
        <v>2058000</v>
      </c>
      <c r="S9">
        <v>-1066.7499999999998</v>
      </c>
    </row>
    <row r="10" spans="1:19" x14ac:dyDescent="0.25">
      <c r="A10" s="188" t="s">
        <v>108</v>
      </c>
      <c r="B10" s="188" t="s">
        <v>116</v>
      </c>
      <c r="C10" s="188" t="s">
        <v>126</v>
      </c>
      <c r="D10" s="188" t="s">
        <v>132</v>
      </c>
      <c r="E10" s="188" t="s">
        <v>125</v>
      </c>
      <c r="F10" s="188" t="s">
        <v>139</v>
      </c>
      <c r="G10" s="188" t="s">
        <v>196</v>
      </c>
      <c r="H10" s="188" t="s">
        <v>133</v>
      </c>
      <c r="I10" s="188" t="s">
        <v>196</v>
      </c>
      <c r="J10" s="188" t="s">
        <v>196</v>
      </c>
      <c r="K10" s="188" t="s">
        <v>196</v>
      </c>
      <c r="L10" s="189">
        <v>-125</v>
      </c>
      <c r="N10" s="184" t="s">
        <v>139</v>
      </c>
      <c r="O10" s="186">
        <v>-4926.9699999999993</v>
      </c>
      <c r="P10" s="186">
        <v>-4926.9699999999993</v>
      </c>
      <c r="R10" s="186">
        <v>2100000</v>
      </c>
      <c r="S10">
        <v>-4926.9699999999993</v>
      </c>
    </row>
    <row r="11" spans="1:19" x14ac:dyDescent="0.25">
      <c r="A11" s="188" t="s">
        <v>108</v>
      </c>
      <c r="B11" s="188" t="s">
        <v>116</v>
      </c>
      <c r="C11" s="188" t="s">
        <v>126</v>
      </c>
      <c r="D11" s="188" t="s">
        <v>132</v>
      </c>
      <c r="E11" s="188" t="s">
        <v>125</v>
      </c>
      <c r="F11" s="188" t="s">
        <v>139</v>
      </c>
      <c r="G11" s="188" t="s">
        <v>196</v>
      </c>
      <c r="H11" s="188" t="s">
        <v>133</v>
      </c>
      <c r="I11" s="188" t="s">
        <v>196</v>
      </c>
      <c r="J11" s="188" t="s">
        <v>196</v>
      </c>
      <c r="K11" s="188" t="s">
        <v>196</v>
      </c>
      <c r="L11" s="189">
        <v>-10</v>
      </c>
      <c r="N11" s="184" t="s">
        <v>140</v>
      </c>
      <c r="O11" s="186">
        <v>-4851.97</v>
      </c>
      <c r="P11" s="186">
        <v>-4851.97</v>
      </c>
      <c r="R11" s="186">
        <v>2105000</v>
      </c>
      <c r="S11">
        <v>-4851.97</v>
      </c>
    </row>
    <row r="12" spans="1:19" x14ac:dyDescent="0.25">
      <c r="A12" s="188" t="s">
        <v>108</v>
      </c>
      <c r="B12" s="188" t="s">
        <v>116</v>
      </c>
      <c r="C12" s="188" t="s">
        <v>126</v>
      </c>
      <c r="D12" s="188" t="s">
        <v>132</v>
      </c>
      <c r="E12" s="188" t="s">
        <v>125</v>
      </c>
      <c r="F12" s="188" t="s">
        <v>139</v>
      </c>
      <c r="G12" s="188" t="s">
        <v>196</v>
      </c>
      <c r="H12" s="188" t="s">
        <v>133</v>
      </c>
      <c r="I12" s="188" t="s">
        <v>196</v>
      </c>
      <c r="J12" s="188" t="s">
        <v>196</v>
      </c>
      <c r="K12" s="188" t="s">
        <v>196</v>
      </c>
      <c r="L12" s="189">
        <v>-3.27</v>
      </c>
      <c r="N12" s="184" t="s">
        <v>141</v>
      </c>
      <c r="O12" s="186">
        <v>-4561.2600000000011</v>
      </c>
      <c r="P12" s="186">
        <v>-4561.2600000000011</v>
      </c>
      <c r="R12" s="186">
        <v>2110000</v>
      </c>
      <c r="S12">
        <v>-4561.2600000000011</v>
      </c>
    </row>
    <row r="13" spans="1:19" x14ac:dyDescent="0.25">
      <c r="A13" s="188" t="s">
        <v>108</v>
      </c>
      <c r="B13" s="188" t="s">
        <v>116</v>
      </c>
      <c r="C13" s="188" t="s">
        <v>126</v>
      </c>
      <c r="D13" s="188" t="s">
        <v>132</v>
      </c>
      <c r="E13" s="188" t="s">
        <v>125</v>
      </c>
      <c r="F13" s="188" t="s">
        <v>140</v>
      </c>
      <c r="G13" s="188" t="s">
        <v>196</v>
      </c>
      <c r="H13" s="188" t="s">
        <v>133</v>
      </c>
      <c r="I13" s="188" t="s">
        <v>196</v>
      </c>
      <c r="J13" s="188" t="s">
        <v>196</v>
      </c>
      <c r="K13" s="188" t="s">
        <v>196</v>
      </c>
      <c r="L13" s="189">
        <v>-106.66</v>
      </c>
      <c r="N13" s="184" t="s">
        <v>142</v>
      </c>
      <c r="O13" s="186">
        <v>-94.289999999999992</v>
      </c>
      <c r="P13" s="186">
        <v>-94.289999999999992</v>
      </c>
      <c r="R13" s="186">
        <v>2125000</v>
      </c>
      <c r="S13">
        <v>-94.289999999999992</v>
      </c>
    </row>
    <row r="14" spans="1:19" x14ac:dyDescent="0.25">
      <c r="A14" s="188" t="s">
        <v>108</v>
      </c>
      <c r="B14" s="188" t="s">
        <v>116</v>
      </c>
      <c r="C14" s="188" t="s">
        <v>126</v>
      </c>
      <c r="D14" s="188" t="s">
        <v>132</v>
      </c>
      <c r="E14" s="188" t="s">
        <v>125</v>
      </c>
      <c r="F14" s="188" t="s">
        <v>143</v>
      </c>
      <c r="G14" s="188" t="s">
        <v>196</v>
      </c>
      <c r="H14" s="188" t="s">
        <v>133</v>
      </c>
      <c r="I14" s="188" t="s">
        <v>196</v>
      </c>
      <c r="J14" s="188" t="s">
        <v>196</v>
      </c>
      <c r="K14" s="188" t="s">
        <v>196</v>
      </c>
      <c r="L14" s="189">
        <v>-16</v>
      </c>
      <c r="N14" s="184" t="s">
        <v>143</v>
      </c>
      <c r="O14" s="186">
        <v>-1523</v>
      </c>
      <c r="P14" s="186">
        <v>-1523</v>
      </c>
      <c r="R14" s="186">
        <v>2130000</v>
      </c>
      <c r="S14">
        <v>-1523</v>
      </c>
    </row>
    <row r="15" spans="1:19" x14ac:dyDescent="0.25">
      <c r="A15" s="188" t="s">
        <v>108</v>
      </c>
      <c r="B15" s="188" t="s">
        <v>116</v>
      </c>
      <c r="C15" s="188" t="s">
        <v>126</v>
      </c>
      <c r="D15" s="188" t="s">
        <v>132</v>
      </c>
      <c r="E15" s="188" t="s">
        <v>125</v>
      </c>
      <c r="F15" s="188" t="s">
        <v>139</v>
      </c>
      <c r="G15" s="188" t="s">
        <v>196</v>
      </c>
      <c r="H15" s="188" t="s">
        <v>133</v>
      </c>
      <c r="I15" s="188" t="s">
        <v>196</v>
      </c>
      <c r="J15" s="188" t="s">
        <v>196</v>
      </c>
      <c r="K15" s="188" t="s">
        <v>196</v>
      </c>
      <c r="L15" s="189">
        <v>-10.24</v>
      </c>
      <c r="N15" s="184" t="s">
        <v>144</v>
      </c>
      <c r="O15" s="186">
        <v>-8290.93</v>
      </c>
      <c r="P15" s="186">
        <v>-8290.93</v>
      </c>
      <c r="R15" s="186">
        <v>2140000</v>
      </c>
      <c r="S15">
        <v>-8290.93</v>
      </c>
    </row>
    <row r="16" spans="1:19" x14ac:dyDescent="0.25">
      <c r="A16" s="188" t="s">
        <v>108</v>
      </c>
      <c r="B16" s="188" t="s">
        <v>116</v>
      </c>
      <c r="C16" s="188" t="s">
        <v>126</v>
      </c>
      <c r="D16" s="188" t="s">
        <v>132</v>
      </c>
      <c r="E16" s="188" t="s">
        <v>125</v>
      </c>
      <c r="F16" s="188" t="s">
        <v>148</v>
      </c>
      <c r="G16" s="188" t="s">
        <v>196</v>
      </c>
      <c r="H16" s="188" t="s">
        <v>133</v>
      </c>
      <c r="I16" s="188" t="s">
        <v>196</v>
      </c>
      <c r="J16" s="188" t="s">
        <v>196</v>
      </c>
      <c r="K16" s="188" t="s">
        <v>196</v>
      </c>
      <c r="L16" s="189">
        <v>-28.85</v>
      </c>
      <c r="N16" s="184" t="s">
        <v>145</v>
      </c>
      <c r="O16" s="186">
        <v>-3655.5000000000005</v>
      </c>
      <c r="P16" s="186">
        <v>-3655.5000000000005</v>
      </c>
      <c r="R16" s="186">
        <v>2150000</v>
      </c>
      <c r="S16">
        <v>-3655.5000000000005</v>
      </c>
    </row>
    <row r="17" spans="1:19" x14ac:dyDescent="0.25">
      <c r="A17" s="188" t="s">
        <v>108</v>
      </c>
      <c r="B17" s="188" t="s">
        <v>116</v>
      </c>
      <c r="C17" s="188" t="s">
        <v>126</v>
      </c>
      <c r="D17" s="188" t="s">
        <v>132</v>
      </c>
      <c r="E17" s="188" t="s">
        <v>125</v>
      </c>
      <c r="F17" s="188" t="s">
        <v>137</v>
      </c>
      <c r="G17" s="188" t="s">
        <v>196</v>
      </c>
      <c r="H17" s="188" t="s">
        <v>133</v>
      </c>
      <c r="I17" s="188" t="s">
        <v>196</v>
      </c>
      <c r="J17" s="188" t="s">
        <v>196</v>
      </c>
      <c r="K17" s="188" t="s">
        <v>196</v>
      </c>
      <c r="L17" s="189">
        <v>-279.3</v>
      </c>
      <c r="N17" s="184" t="s">
        <v>146</v>
      </c>
      <c r="O17" s="186">
        <v>-163.36000000000001</v>
      </c>
      <c r="P17" s="186">
        <v>-163.36000000000001</v>
      </c>
      <c r="R17" s="186">
        <v>2155000</v>
      </c>
      <c r="S17">
        <v>-163.36000000000001</v>
      </c>
    </row>
    <row r="18" spans="1:19" x14ac:dyDescent="0.25">
      <c r="A18" s="188" t="s">
        <v>108</v>
      </c>
      <c r="B18" s="188" t="s">
        <v>116</v>
      </c>
      <c r="C18" s="188" t="s">
        <v>126</v>
      </c>
      <c r="D18" s="188" t="s">
        <v>132</v>
      </c>
      <c r="E18" s="188" t="s">
        <v>125</v>
      </c>
      <c r="F18" s="188" t="s">
        <v>134</v>
      </c>
      <c r="G18" s="188" t="s">
        <v>196</v>
      </c>
      <c r="H18" s="188" t="s">
        <v>133</v>
      </c>
      <c r="I18" s="188" t="s">
        <v>196</v>
      </c>
      <c r="J18" s="188" t="s">
        <v>196</v>
      </c>
      <c r="K18" s="188" t="s">
        <v>196</v>
      </c>
      <c r="L18" s="189">
        <v>-106.66</v>
      </c>
      <c r="N18" s="184" t="s">
        <v>147</v>
      </c>
      <c r="O18" s="186">
        <v>-1066.7499999999998</v>
      </c>
      <c r="P18" s="186">
        <v>-1066.7499999999998</v>
      </c>
      <c r="R18" s="186">
        <v>2160000</v>
      </c>
      <c r="S18">
        <v>-1066.7499999999998</v>
      </c>
    </row>
    <row r="19" spans="1:19" x14ac:dyDescent="0.25">
      <c r="A19" s="188" t="s">
        <v>108</v>
      </c>
      <c r="B19" s="188" t="s">
        <v>116</v>
      </c>
      <c r="C19" s="188" t="s">
        <v>126</v>
      </c>
      <c r="D19" s="188" t="s">
        <v>132</v>
      </c>
      <c r="E19" s="188" t="s">
        <v>125</v>
      </c>
      <c r="F19" s="188" t="s">
        <v>139</v>
      </c>
      <c r="G19" s="188" t="s">
        <v>196</v>
      </c>
      <c r="H19" s="188" t="s">
        <v>133</v>
      </c>
      <c r="I19" s="188" t="s">
        <v>196</v>
      </c>
      <c r="J19" s="188" t="s">
        <v>196</v>
      </c>
      <c r="K19" s="188" t="s">
        <v>196</v>
      </c>
      <c r="L19" s="189">
        <v>-19.39</v>
      </c>
      <c r="N19" s="184" t="s">
        <v>148</v>
      </c>
      <c r="O19" s="186">
        <v>-57.7</v>
      </c>
      <c r="P19" s="186">
        <v>-57.7</v>
      </c>
      <c r="R19" s="186">
        <v>2166000</v>
      </c>
      <c r="S19">
        <v>-57.7</v>
      </c>
    </row>
    <row r="20" spans="1:19" x14ac:dyDescent="0.25">
      <c r="A20" s="188" t="s">
        <v>108</v>
      </c>
      <c r="B20" s="188" t="s">
        <v>116</v>
      </c>
      <c r="C20" s="188" t="s">
        <v>126</v>
      </c>
      <c r="D20" s="188" t="s">
        <v>132</v>
      </c>
      <c r="E20" s="188" t="s">
        <v>125</v>
      </c>
      <c r="F20" s="188" t="s">
        <v>141</v>
      </c>
      <c r="G20" s="188" t="s">
        <v>196</v>
      </c>
      <c r="H20" s="188" t="s">
        <v>133</v>
      </c>
      <c r="I20" s="188" t="s">
        <v>196</v>
      </c>
      <c r="J20" s="188" t="s">
        <v>196</v>
      </c>
      <c r="K20" s="188" t="s">
        <v>196</v>
      </c>
      <c r="L20" s="189">
        <v>-98.36</v>
      </c>
      <c r="N20" s="184" t="s">
        <v>150</v>
      </c>
      <c r="O20" s="186">
        <v>-511.28000000000014</v>
      </c>
      <c r="P20" s="186">
        <v>-511.28000000000014</v>
      </c>
      <c r="R20" s="186">
        <v>2190000</v>
      </c>
      <c r="S20">
        <v>-511.28000000000014</v>
      </c>
    </row>
    <row r="21" spans="1:19" x14ac:dyDescent="0.25">
      <c r="A21" s="188" t="s">
        <v>108</v>
      </c>
      <c r="B21" s="188" t="s">
        <v>116</v>
      </c>
      <c r="C21" s="188" t="s">
        <v>126</v>
      </c>
      <c r="D21" s="188" t="s">
        <v>132</v>
      </c>
      <c r="E21" s="188" t="s">
        <v>125</v>
      </c>
      <c r="F21" s="188" t="s">
        <v>135</v>
      </c>
      <c r="G21" s="188" t="s">
        <v>196</v>
      </c>
      <c r="H21" s="188" t="s">
        <v>133</v>
      </c>
      <c r="I21" s="188" t="s">
        <v>196</v>
      </c>
      <c r="J21" s="188" t="s">
        <v>196</v>
      </c>
      <c r="K21" s="188" t="s">
        <v>196</v>
      </c>
      <c r="L21" s="189">
        <v>-98.36</v>
      </c>
      <c r="N21" s="184" t="s">
        <v>149</v>
      </c>
      <c r="O21" s="186">
        <v>77672.750000000044</v>
      </c>
      <c r="P21" s="186">
        <v>77672.750000000044</v>
      </c>
      <c r="R21" s="186">
        <v>7100000</v>
      </c>
      <c r="S21">
        <v>77672.750000000044</v>
      </c>
    </row>
    <row r="22" spans="1:19" x14ac:dyDescent="0.25">
      <c r="A22" s="188" t="s">
        <v>108</v>
      </c>
      <c r="B22" s="188" t="s">
        <v>116</v>
      </c>
      <c r="C22" s="188" t="s">
        <v>126</v>
      </c>
      <c r="D22" s="188" t="s">
        <v>132</v>
      </c>
      <c r="E22" s="188" t="s">
        <v>125</v>
      </c>
      <c r="F22" s="188" t="s">
        <v>147</v>
      </c>
      <c r="G22" s="188" t="s">
        <v>196</v>
      </c>
      <c r="H22" s="188" t="s">
        <v>133</v>
      </c>
      <c r="I22" s="188" t="s">
        <v>196</v>
      </c>
      <c r="J22" s="188" t="s">
        <v>196</v>
      </c>
      <c r="K22" s="188" t="s">
        <v>196</v>
      </c>
      <c r="L22" s="189">
        <v>-23</v>
      </c>
      <c r="N22" s="184" t="s">
        <v>151</v>
      </c>
      <c r="O22" s="186">
        <v>64.2</v>
      </c>
      <c r="P22" s="186">
        <v>64.2</v>
      </c>
      <c r="R22" s="186">
        <v>7221000</v>
      </c>
      <c r="S22">
        <v>64.2</v>
      </c>
    </row>
    <row r="23" spans="1:19" x14ac:dyDescent="0.25">
      <c r="A23" s="188" t="s">
        <v>108</v>
      </c>
      <c r="B23" s="188" t="s">
        <v>116</v>
      </c>
      <c r="C23" s="188" t="s">
        <v>126</v>
      </c>
      <c r="D23" s="188" t="s">
        <v>132</v>
      </c>
      <c r="E23" s="188" t="s">
        <v>125</v>
      </c>
      <c r="F23" s="188" t="s">
        <v>144</v>
      </c>
      <c r="G23" s="188" t="s">
        <v>196</v>
      </c>
      <c r="H23" s="188" t="s">
        <v>133</v>
      </c>
      <c r="I23" s="188" t="s">
        <v>196</v>
      </c>
      <c r="J23" s="188" t="s">
        <v>196</v>
      </c>
      <c r="K23" s="188" t="s">
        <v>196</v>
      </c>
      <c r="L23" s="189">
        <v>-167.89</v>
      </c>
      <c r="N23" s="184" t="s">
        <v>152</v>
      </c>
      <c r="O23" s="186">
        <v>4561.26</v>
      </c>
      <c r="P23" s="186">
        <v>4561.26</v>
      </c>
      <c r="R23" s="186">
        <v>7230000</v>
      </c>
      <c r="S23">
        <v>4561.26</v>
      </c>
    </row>
    <row r="24" spans="1:19" x14ac:dyDescent="0.25">
      <c r="A24" s="188" t="s">
        <v>108</v>
      </c>
      <c r="B24" s="188" t="s">
        <v>116</v>
      </c>
      <c r="C24" s="188" t="s">
        <v>126</v>
      </c>
      <c r="D24" s="188" t="s">
        <v>132</v>
      </c>
      <c r="E24" s="188" t="s">
        <v>125</v>
      </c>
      <c r="F24" s="188" t="s">
        <v>138</v>
      </c>
      <c r="G24" s="188" t="s">
        <v>196</v>
      </c>
      <c r="H24" s="188" t="s">
        <v>133</v>
      </c>
      <c r="I24" s="188" t="s">
        <v>196</v>
      </c>
      <c r="J24" s="188" t="s">
        <v>196</v>
      </c>
      <c r="K24" s="188" t="s">
        <v>196</v>
      </c>
      <c r="L24" s="189">
        <v>-23</v>
      </c>
      <c r="N24" s="184" t="s">
        <v>153</v>
      </c>
      <c r="O24" s="186">
        <v>1066.7499999999998</v>
      </c>
      <c r="P24" s="186">
        <v>1066.7499999999998</v>
      </c>
      <c r="R24" s="186">
        <v>7231000</v>
      </c>
      <c r="S24">
        <v>1066.7499999999998</v>
      </c>
    </row>
    <row r="25" spans="1:19" x14ac:dyDescent="0.25">
      <c r="A25" s="188" t="s">
        <v>108</v>
      </c>
      <c r="B25" s="188" t="s">
        <v>116</v>
      </c>
      <c r="C25" s="188" t="s">
        <v>126</v>
      </c>
      <c r="D25" s="188" t="s">
        <v>132</v>
      </c>
      <c r="E25" s="188" t="s">
        <v>125</v>
      </c>
      <c r="F25" s="188" t="s">
        <v>145</v>
      </c>
      <c r="G25" s="188" t="s">
        <v>196</v>
      </c>
      <c r="H25" s="188" t="s">
        <v>133</v>
      </c>
      <c r="I25" s="188" t="s">
        <v>196</v>
      </c>
      <c r="J25" s="188" t="s">
        <v>196</v>
      </c>
      <c r="K25" s="188" t="s">
        <v>196</v>
      </c>
      <c r="L25" s="189">
        <v>-74.37</v>
      </c>
      <c r="N25" s="184" t="s">
        <v>154</v>
      </c>
      <c r="O25" s="186">
        <v>11096.85</v>
      </c>
      <c r="P25" s="186">
        <v>11096.85</v>
      </c>
      <c r="R25" s="186">
        <v>7240000</v>
      </c>
      <c r="S25">
        <v>11096.85</v>
      </c>
    </row>
    <row r="26" spans="1:19" x14ac:dyDescent="0.25">
      <c r="A26" s="188" t="s">
        <v>108</v>
      </c>
      <c r="B26" s="188" t="s">
        <v>116</v>
      </c>
      <c r="C26" s="188" t="s">
        <v>126</v>
      </c>
      <c r="D26" s="188" t="s">
        <v>132</v>
      </c>
      <c r="E26" s="188" t="s">
        <v>125</v>
      </c>
      <c r="F26" s="188" t="s">
        <v>124</v>
      </c>
      <c r="G26" s="188" t="s">
        <v>196</v>
      </c>
      <c r="H26" s="188" t="s">
        <v>133</v>
      </c>
      <c r="I26" s="188" t="s">
        <v>196</v>
      </c>
      <c r="J26" s="188" t="s">
        <v>196</v>
      </c>
      <c r="K26" s="188" t="s">
        <v>196</v>
      </c>
      <c r="L26" s="189">
        <v>-981.21</v>
      </c>
      <c r="N26" s="184" t="s">
        <v>155</v>
      </c>
      <c r="O26" s="186">
        <v>57.7</v>
      </c>
      <c r="P26" s="186">
        <v>57.7</v>
      </c>
      <c r="R26" s="186">
        <v>7245000</v>
      </c>
      <c r="S26">
        <v>57.7</v>
      </c>
    </row>
    <row r="27" spans="1:19" x14ac:dyDescent="0.25">
      <c r="A27" s="188" t="s">
        <v>108</v>
      </c>
      <c r="B27" s="188" t="s">
        <v>116</v>
      </c>
      <c r="C27" s="188" t="s">
        <v>126</v>
      </c>
      <c r="D27" s="188" t="s">
        <v>127</v>
      </c>
      <c r="E27" s="188" t="s">
        <v>125</v>
      </c>
      <c r="F27" s="188" t="s">
        <v>135</v>
      </c>
      <c r="G27" s="188" t="s">
        <v>196</v>
      </c>
      <c r="H27" s="188" t="s">
        <v>128</v>
      </c>
      <c r="I27" s="188" t="s">
        <v>196</v>
      </c>
      <c r="J27" s="188" t="s">
        <v>196</v>
      </c>
      <c r="K27" s="188" t="s">
        <v>196</v>
      </c>
      <c r="L27" s="189">
        <v>-70.33</v>
      </c>
      <c r="N27" s="184" t="s">
        <v>156</v>
      </c>
      <c r="O27" s="186">
        <v>31.060000000000002</v>
      </c>
      <c r="P27" s="186">
        <v>31.060000000000002</v>
      </c>
      <c r="R27" s="186">
        <v>7250000</v>
      </c>
      <c r="S27">
        <v>31.060000000000002</v>
      </c>
    </row>
    <row r="28" spans="1:19" x14ac:dyDescent="0.25">
      <c r="A28" s="188" t="s">
        <v>108</v>
      </c>
      <c r="B28" s="188" t="s">
        <v>116</v>
      </c>
      <c r="C28" s="188" t="s">
        <v>126</v>
      </c>
      <c r="D28" s="188" t="s">
        <v>127</v>
      </c>
      <c r="E28" s="188" t="s">
        <v>125</v>
      </c>
      <c r="F28" s="188" t="s">
        <v>141</v>
      </c>
      <c r="G28" s="188" t="s">
        <v>196</v>
      </c>
      <c r="H28" s="188" t="s">
        <v>128</v>
      </c>
      <c r="I28" s="188" t="s">
        <v>196</v>
      </c>
      <c r="J28" s="188" t="s">
        <v>196</v>
      </c>
      <c r="K28" s="188" t="s">
        <v>196</v>
      </c>
      <c r="L28" s="189">
        <v>-70.33</v>
      </c>
      <c r="N28" s="184" t="s">
        <v>157</v>
      </c>
      <c r="O28" s="186">
        <v>5734.1400000000021</v>
      </c>
      <c r="P28" s="186">
        <v>5734.1400000000021</v>
      </c>
      <c r="R28" s="186">
        <v>7269000</v>
      </c>
      <c r="S28">
        <v>5734.1400000000021</v>
      </c>
    </row>
    <row r="29" spans="1:19" x14ac:dyDescent="0.25">
      <c r="A29" s="188" t="s">
        <v>108</v>
      </c>
      <c r="B29" s="188" t="s">
        <v>116</v>
      </c>
      <c r="C29" s="188" t="s">
        <v>126</v>
      </c>
      <c r="D29" s="188" t="s">
        <v>127</v>
      </c>
      <c r="E29" s="188" t="s">
        <v>125</v>
      </c>
      <c r="F29" s="188" t="s">
        <v>134</v>
      </c>
      <c r="G29" s="188" t="s">
        <v>196</v>
      </c>
      <c r="H29" s="188" t="s">
        <v>128</v>
      </c>
      <c r="I29" s="188" t="s">
        <v>196</v>
      </c>
      <c r="J29" s="188" t="s">
        <v>196</v>
      </c>
      <c r="K29" s="188" t="s">
        <v>196</v>
      </c>
      <c r="L29" s="189">
        <v>-82.53</v>
      </c>
      <c r="N29" s="184" t="s">
        <v>189</v>
      </c>
      <c r="O29" s="186">
        <v>5.3660187404602766E-11</v>
      </c>
      <c r="P29" s="186">
        <v>5.3660187404602766E-11</v>
      </c>
    </row>
    <row r="30" spans="1:19" x14ac:dyDescent="0.25">
      <c r="A30" s="188" t="s">
        <v>108</v>
      </c>
      <c r="B30" s="188" t="s">
        <v>116</v>
      </c>
      <c r="C30" s="188" t="s">
        <v>126</v>
      </c>
      <c r="D30" s="188" t="s">
        <v>127</v>
      </c>
      <c r="E30" s="188" t="s">
        <v>125</v>
      </c>
      <c r="F30" s="188" t="s">
        <v>139</v>
      </c>
      <c r="G30" s="188" t="s">
        <v>196</v>
      </c>
      <c r="H30" s="188" t="s">
        <v>128</v>
      </c>
      <c r="I30" s="188" t="s">
        <v>196</v>
      </c>
      <c r="J30" s="188" t="s">
        <v>196</v>
      </c>
      <c r="K30" s="188" t="s">
        <v>196</v>
      </c>
      <c r="L30" s="189">
        <v>-15</v>
      </c>
    </row>
    <row r="31" spans="1:19" x14ac:dyDescent="0.25">
      <c r="A31" s="188" t="s">
        <v>108</v>
      </c>
      <c r="B31" s="188" t="s">
        <v>116</v>
      </c>
      <c r="C31" s="188" t="s">
        <v>126</v>
      </c>
      <c r="D31" s="188" t="s">
        <v>127</v>
      </c>
      <c r="E31" s="188" t="s">
        <v>125</v>
      </c>
      <c r="F31" s="188" t="s">
        <v>136</v>
      </c>
      <c r="G31" s="188" t="s">
        <v>196</v>
      </c>
      <c r="H31" s="188" t="s">
        <v>128</v>
      </c>
      <c r="I31" s="188" t="s">
        <v>196</v>
      </c>
      <c r="J31" s="188" t="s">
        <v>196</v>
      </c>
      <c r="K31" s="188" t="s">
        <v>196</v>
      </c>
      <c r="L31" s="189">
        <v>-0.43</v>
      </c>
    </row>
    <row r="32" spans="1:19" x14ac:dyDescent="0.25">
      <c r="A32" s="188" t="s">
        <v>108</v>
      </c>
      <c r="B32" s="188" t="s">
        <v>116</v>
      </c>
      <c r="C32" s="188" t="s">
        <v>126</v>
      </c>
      <c r="D32" s="188" t="s">
        <v>127</v>
      </c>
      <c r="E32" s="188" t="s">
        <v>125</v>
      </c>
      <c r="F32" s="188" t="s">
        <v>142</v>
      </c>
      <c r="G32" s="188" t="s">
        <v>196</v>
      </c>
      <c r="H32" s="188" t="s">
        <v>128</v>
      </c>
      <c r="I32" s="188" t="s">
        <v>196</v>
      </c>
      <c r="J32" s="188" t="s">
        <v>196</v>
      </c>
      <c r="K32" s="188" t="s">
        <v>196</v>
      </c>
      <c r="L32" s="189">
        <v>-0.66</v>
      </c>
    </row>
    <row r="33" spans="1:12" x14ac:dyDescent="0.25">
      <c r="A33" s="188" t="s">
        <v>108</v>
      </c>
      <c r="B33" s="188" t="s">
        <v>116</v>
      </c>
      <c r="C33" s="188" t="s">
        <v>126</v>
      </c>
      <c r="D33" s="188" t="s">
        <v>127</v>
      </c>
      <c r="E33" s="188" t="s">
        <v>125</v>
      </c>
      <c r="F33" s="188" t="s">
        <v>139</v>
      </c>
      <c r="G33" s="188" t="s">
        <v>196</v>
      </c>
      <c r="H33" s="188" t="s">
        <v>128</v>
      </c>
      <c r="I33" s="188" t="s">
        <v>196</v>
      </c>
      <c r="J33" s="188" t="s">
        <v>196</v>
      </c>
      <c r="K33" s="188" t="s">
        <v>196</v>
      </c>
      <c r="L33" s="189">
        <v>-115.38</v>
      </c>
    </row>
    <row r="34" spans="1:12" x14ac:dyDescent="0.25">
      <c r="A34" s="188" t="s">
        <v>108</v>
      </c>
      <c r="B34" s="188" t="s">
        <v>116</v>
      </c>
      <c r="C34" s="188" t="s">
        <v>126</v>
      </c>
      <c r="D34" s="188" t="s">
        <v>127</v>
      </c>
      <c r="E34" s="188" t="s">
        <v>125</v>
      </c>
      <c r="F34" s="188" t="s">
        <v>140</v>
      </c>
      <c r="G34" s="188" t="s">
        <v>196</v>
      </c>
      <c r="H34" s="188" t="s">
        <v>128</v>
      </c>
      <c r="I34" s="188" t="s">
        <v>196</v>
      </c>
      <c r="J34" s="188" t="s">
        <v>196</v>
      </c>
      <c r="K34" s="188" t="s">
        <v>196</v>
      </c>
      <c r="L34" s="189">
        <v>-82.53</v>
      </c>
    </row>
    <row r="35" spans="1:12" x14ac:dyDescent="0.25">
      <c r="A35" s="188" t="s">
        <v>108</v>
      </c>
      <c r="B35" s="188" t="s">
        <v>116</v>
      </c>
      <c r="C35" s="188" t="s">
        <v>126</v>
      </c>
      <c r="D35" s="188" t="s">
        <v>127</v>
      </c>
      <c r="E35" s="188" t="s">
        <v>125</v>
      </c>
      <c r="F35" s="188" t="s">
        <v>139</v>
      </c>
      <c r="G35" s="188" t="s">
        <v>196</v>
      </c>
      <c r="H35" s="188" t="s">
        <v>128</v>
      </c>
      <c r="I35" s="188" t="s">
        <v>196</v>
      </c>
      <c r="J35" s="188" t="s">
        <v>196</v>
      </c>
      <c r="K35" s="188" t="s">
        <v>196</v>
      </c>
      <c r="L35" s="189">
        <v>-1</v>
      </c>
    </row>
    <row r="36" spans="1:12" x14ac:dyDescent="0.25">
      <c r="A36" s="188" t="s">
        <v>108</v>
      </c>
      <c r="B36" s="188" t="s">
        <v>116</v>
      </c>
      <c r="C36" s="188" t="s">
        <v>126</v>
      </c>
      <c r="D36" s="188" t="s">
        <v>127</v>
      </c>
      <c r="E36" s="188" t="s">
        <v>125</v>
      </c>
      <c r="F36" s="188" t="s">
        <v>146</v>
      </c>
      <c r="G36" s="188" t="s">
        <v>196</v>
      </c>
      <c r="H36" s="188" t="s">
        <v>128</v>
      </c>
      <c r="I36" s="188" t="s">
        <v>196</v>
      </c>
      <c r="J36" s="188" t="s">
        <v>196</v>
      </c>
      <c r="K36" s="188" t="s">
        <v>196</v>
      </c>
      <c r="L36" s="189">
        <v>-15.96</v>
      </c>
    </row>
    <row r="37" spans="1:12" x14ac:dyDescent="0.25">
      <c r="A37" s="188" t="s">
        <v>108</v>
      </c>
      <c r="B37" s="188" t="s">
        <v>116</v>
      </c>
      <c r="C37" s="188" t="s">
        <v>126</v>
      </c>
      <c r="D37" s="188" t="s">
        <v>127</v>
      </c>
      <c r="E37" s="188" t="s">
        <v>125</v>
      </c>
      <c r="F37" s="188" t="s">
        <v>142</v>
      </c>
      <c r="G37" s="188" t="s">
        <v>196</v>
      </c>
      <c r="H37" s="188" t="s">
        <v>128</v>
      </c>
      <c r="I37" s="188" t="s">
        <v>196</v>
      </c>
      <c r="J37" s="188" t="s">
        <v>196</v>
      </c>
      <c r="K37" s="188" t="s">
        <v>196</v>
      </c>
      <c r="L37" s="189">
        <v>-1.36</v>
      </c>
    </row>
    <row r="38" spans="1:12" x14ac:dyDescent="0.25">
      <c r="A38" s="188" t="s">
        <v>108</v>
      </c>
      <c r="B38" s="188" t="s">
        <v>116</v>
      </c>
      <c r="C38" s="188" t="s">
        <v>126</v>
      </c>
      <c r="D38" s="188" t="s">
        <v>127</v>
      </c>
      <c r="E38" s="188" t="s">
        <v>125</v>
      </c>
      <c r="F38" s="188" t="s">
        <v>157</v>
      </c>
      <c r="G38" s="188" t="s">
        <v>196</v>
      </c>
      <c r="H38" s="188" t="s">
        <v>128</v>
      </c>
      <c r="I38" s="188" t="s">
        <v>196</v>
      </c>
      <c r="J38" s="188" t="s">
        <v>196</v>
      </c>
      <c r="K38" s="188" t="s">
        <v>196</v>
      </c>
      <c r="L38" s="189">
        <v>15</v>
      </c>
    </row>
    <row r="39" spans="1:12" x14ac:dyDescent="0.25">
      <c r="A39" s="188" t="s">
        <v>108</v>
      </c>
      <c r="B39" s="188" t="s">
        <v>116</v>
      </c>
      <c r="C39" s="188" t="s">
        <v>126</v>
      </c>
      <c r="D39" s="188" t="s">
        <v>127</v>
      </c>
      <c r="E39" s="188" t="s">
        <v>125</v>
      </c>
      <c r="F39" s="188" t="s">
        <v>157</v>
      </c>
      <c r="G39" s="188" t="s">
        <v>196</v>
      </c>
      <c r="H39" s="188" t="s">
        <v>128</v>
      </c>
      <c r="I39" s="188" t="s">
        <v>196</v>
      </c>
      <c r="J39" s="188" t="s">
        <v>196</v>
      </c>
      <c r="K39" s="188" t="s">
        <v>196</v>
      </c>
      <c r="L39" s="189">
        <v>82.53</v>
      </c>
    </row>
    <row r="40" spans="1:12" x14ac:dyDescent="0.25">
      <c r="A40" s="188" t="s">
        <v>108</v>
      </c>
      <c r="B40" s="188" t="s">
        <v>116</v>
      </c>
      <c r="C40" s="188" t="s">
        <v>126</v>
      </c>
      <c r="D40" s="188" t="s">
        <v>127</v>
      </c>
      <c r="E40" s="188" t="s">
        <v>125</v>
      </c>
      <c r="F40" s="188" t="s">
        <v>156</v>
      </c>
      <c r="G40" s="188" t="s">
        <v>196</v>
      </c>
      <c r="H40" s="188" t="s">
        <v>128</v>
      </c>
      <c r="I40" s="188" t="s">
        <v>196</v>
      </c>
      <c r="J40" s="188" t="s">
        <v>196</v>
      </c>
      <c r="K40" s="188" t="s">
        <v>196</v>
      </c>
      <c r="L40" s="189">
        <v>0.43</v>
      </c>
    </row>
    <row r="41" spans="1:12" x14ac:dyDescent="0.25">
      <c r="A41" s="188" t="s">
        <v>108</v>
      </c>
      <c r="B41" s="188" t="s">
        <v>116</v>
      </c>
      <c r="C41" s="188" t="s">
        <v>126</v>
      </c>
      <c r="D41" s="188" t="s">
        <v>127</v>
      </c>
      <c r="E41" s="188" t="s">
        <v>125</v>
      </c>
      <c r="F41" s="188" t="s">
        <v>153</v>
      </c>
      <c r="G41" s="188" t="s">
        <v>196</v>
      </c>
      <c r="H41" s="188" t="s">
        <v>128</v>
      </c>
      <c r="I41" s="188" t="s">
        <v>196</v>
      </c>
      <c r="J41" s="188" t="s">
        <v>196</v>
      </c>
      <c r="K41" s="188" t="s">
        <v>196</v>
      </c>
      <c r="L41" s="189">
        <v>16.45</v>
      </c>
    </row>
    <row r="42" spans="1:12" x14ac:dyDescent="0.25">
      <c r="A42" s="188" t="s">
        <v>108</v>
      </c>
      <c r="B42" s="188" t="s">
        <v>116</v>
      </c>
      <c r="C42" s="188" t="s">
        <v>126</v>
      </c>
      <c r="D42" s="188" t="s">
        <v>127</v>
      </c>
      <c r="E42" s="188" t="s">
        <v>125</v>
      </c>
      <c r="F42" s="188" t="s">
        <v>152</v>
      </c>
      <c r="G42" s="188" t="s">
        <v>196</v>
      </c>
      <c r="H42" s="188" t="s">
        <v>128</v>
      </c>
      <c r="I42" s="188" t="s">
        <v>196</v>
      </c>
      <c r="J42" s="188" t="s">
        <v>196</v>
      </c>
      <c r="K42" s="188" t="s">
        <v>196</v>
      </c>
      <c r="L42" s="189">
        <v>70.33</v>
      </c>
    </row>
    <row r="43" spans="1:12" x14ac:dyDescent="0.25">
      <c r="A43" s="188" t="s">
        <v>108</v>
      </c>
      <c r="B43" s="188" t="s">
        <v>116</v>
      </c>
      <c r="C43" s="188" t="s">
        <v>126</v>
      </c>
      <c r="D43" s="188" t="s">
        <v>127</v>
      </c>
      <c r="E43" s="188" t="s">
        <v>125</v>
      </c>
      <c r="F43" s="188" t="s">
        <v>149</v>
      </c>
      <c r="G43" s="188" t="s">
        <v>196</v>
      </c>
      <c r="H43" s="188" t="s">
        <v>128</v>
      </c>
      <c r="I43" s="188" t="s">
        <v>196</v>
      </c>
      <c r="J43" s="188" t="s">
        <v>196</v>
      </c>
      <c r="K43" s="188" t="s">
        <v>196</v>
      </c>
      <c r="L43" s="189">
        <v>1250.4000000000001</v>
      </c>
    </row>
    <row r="44" spans="1:12" x14ac:dyDescent="0.25">
      <c r="A44" s="188" t="s">
        <v>108</v>
      </c>
      <c r="B44" s="188" t="s">
        <v>116</v>
      </c>
      <c r="C44" s="188" t="s">
        <v>126</v>
      </c>
      <c r="D44" s="188" t="s">
        <v>127</v>
      </c>
      <c r="E44" s="188" t="s">
        <v>125</v>
      </c>
      <c r="F44" s="188" t="s">
        <v>145</v>
      </c>
      <c r="G44" s="188" t="s">
        <v>196</v>
      </c>
      <c r="H44" s="188" t="s">
        <v>128</v>
      </c>
      <c r="I44" s="188" t="s">
        <v>196</v>
      </c>
      <c r="J44" s="188" t="s">
        <v>196</v>
      </c>
      <c r="K44" s="188" t="s">
        <v>196</v>
      </c>
      <c r="L44" s="189">
        <v>-43.47</v>
      </c>
    </row>
    <row r="45" spans="1:12" x14ac:dyDescent="0.25">
      <c r="A45" s="188" t="s">
        <v>108</v>
      </c>
      <c r="B45" s="188" t="s">
        <v>116</v>
      </c>
      <c r="C45" s="188" t="s">
        <v>126</v>
      </c>
      <c r="D45" s="188" t="s">
        <v>127</v>
      </c>
      <c r="E45" s="188" t="s">
        <v>125</v>
      </c>
      <c r="F45" s="188" t="s">
        <v>138</v>
      </c>
      <c r="G45" s="188" t="s">
        <v>196</v>
      </c>
      <c r="H45" s="188" t="s">
        <v>128</v>
      </c>
      <c r="I45" s="188" t="s">
        <v>196</v>
      </c>
      <c r="J45" s="188" t="s">
        <v>196</v>
      </c>
      <c r="K45" s="188" t="s">
        <v>196</v>
      </c>
      <c r="L45" s="189">
        <v>-16.45</v>
      </c>
    </row>
    <row r="46" spans="1:12" x14ac:dyDescent="0.25">
      <c r="A46" s="188" t="s">
        <v>108</v>
      </c>
      <c r="B46" s="188" t="s">
        <v>116</v>
      </c>
      <c r="C46" s="188" t="s">
        <v>126</v>
      </c>
      <c r="D46" s="188" t="s">
        <v>127</v>
      </c>
      <c r="E46" s="188" t="s">
        <v>125</v>
      </c>
      <c r="F46" s="188" t="s">
        <v>147</v>
      </c>
      <c r="G46" s="188" t="s">
        <v>196</v>
      </c>
      <c r="H46" s="188" t="s">
        <v>128</v>
      </c>
      <c r="I46" s="188" t="s">
        <v>196</v>
      </c>
      <c r="J46" s="188" t="s">
        <v>196</v>
      </c>
      <c r="K46" s="188" t="s">
        <v>196</v>
      </c>
      <c r="L46" s="189">
        <v>-16.45</v>
      </c>
    </row>
    <row r="47" spans="1:12" x14ac:dyDescent="0.25">
      <c r="A47" s="188" t="s">
        <v>108</v>
      </c>
      <c r="B47" s="188" t="s">
        <v>116</v>
      </c>
      <c r="C47" s="188" t="s">
        <v>126</v>
      </c>
      <c r="D47" s="188" t="s">
        <v>127</v>
      </c>
      <c r="E47" s="188" t="s">
        <v>125</v>
      </c>
      <c r="F47" s="188" t="s">
        <v>144</v>
      </c>
      <c r="G47" s="188" t="s">
        <v>196</v>
      </c>
      <c r="H47" s="188" t="s">
        <v>128</v>
      </c>
      <c r="I47" s="188" t="s">
        <v>196</v>
      </c>
      <c r="J47" s="188" t="s">
        <v>196</v>
      </c>
      <c r="K47" s="188" t="s">
        <v>196</v>
      </c>
      <c r="L47" s="189">
        <v>-80.61</v>
      </c>
    </row>
    <row r="48" spans="1:12" x14ac:dyDescent="0.25">
      <c r="A48" s="188" t="s">
        <v>108</v>
      </c>
      <c r="B48" s="188" t="s">
        <v>116</v>
      </c>
      <c r="C48" s="188" t="s">
        <v>126</v>
      </c>
      <c r="D48" s="188" t="s">
        <v>127</v>
      </c>
      <c r="E48" s="188" t="s">
        <v>125</v>
      </c>
      <c r="F48" s="188" t="s">
        <v>124</v>
      </c>
      <c r="G48" s="188" t="s">
        <v>196</v>
      </c>
      <c r="H48" s="188" t="s">
        <v>128</v>
      </c>
      <c r="I48" s="188" t="s">
        <v>196</v>
      </c>
      <c r="J48" s="188" t="s">
        <v>196</v>
      </c>
      <c r="K48" s="188" t="s">
        <v>196</v>
      </c>
      <c r="L48" s="189">
        <v>-822.65</v>
      </c>
    </row>
    <row r="49" spans="1:12" x14ac:dyDescent="0.25">
      <c r="A49" s="188" t="s">
        <v>108</v>
      </c>
      <c r="B49" s="188" t="s">
        <v>116</v>
      </c>
      <c r="C49" s="188" t="s">
        <v>126</v>
      </c>
      <c r="D49" s="188" t="s">
        <v>127</v>
      </c>
      <c r="E49" s="188" t="s">
        <v>125</v>
      </c>
      <c r="F49" s="188" t="s">
        <v>149</v>
      </c>
      <c r="G49" s="188" t="s">
        <v>196</v>
      </c>
      <c r="H49" s="188" t="s">
        <v>128</v>
      </c>
      <c r="I49" s="188" t="s">
        <v>196</v>
      </c>
      <c r="J49" s="188" t="s">
        <v>196</v>
      </c>
      <c r="K49" s="188" t="s">
        <v>196</v>
      </c>
      <c r="L49" s="189">
        <v>280.08999999999997</v>
      </c>
    </row>
    <row r="50" spans="1:12" x14ac:dyDescent="0.25">
      <c r="A50" s="188" t="s">
        <v>108</v>
      </c>
      <c r="B50" s="188" t="s">
        <v>116</v>
      </c>
      <c r="C50" s="188" t="s">
        <v>126</v>
      </c>
      <c r="D50" s="188" t="s">
        <v>127</v>
      </c>
      <c r="E50" s="188" t="s">
        <v>125</v>
      </c>
      <c r="F50" s="188" t="s">
        <v>152</v>
      </c>
      <c r="G50" s="188" t="s">
        <v>196</v>
      </c>
      <c r="H50" s="188" t="s">
        <v>128</v>
      </c>
      <c r="I50" s="188" t="s">
        <v>196</v>
      </c>
      <c r="J50" s="188" t="s">
        <v>196</v>
      </c>
      <c r="K50" s="188" t="s">
        <v>196</v>
      </c>
      <c r="L50" s="189">
        <v>17.37</v>
      </c>
    </row>
    <row r="51" spans="1:12" x14ac:dyDescent="0.25">
      <c r="A51" s="188" t="s">
        <v>108</v>
      </c>
      <c r="B51" s="188" t="s">
        <v>116</v>
      </c>
      <c r="C51" s="188" t="s">
        <v>126</v>
      </c>
      <c r="D51" s="188" t="s">
        <v>127</v>
      </c>
      <c r="E51" s="188" t="s">
        <v>125</v>
      </c>
      <c r="F51" s="188" t="s">
        <v>153</v>
      </c>
      <c r="G51" s="188" t="s">
        <v>196</v>
      </c>
      <c r="H51" s="188" t="s">
        <v>128</v>
      </c>
      <c r="I51" s="188" t="s">
        <v>196</v>
      </c>
      <c r="J51" s="188" t="s">
        <v>196</v>
      </c>
      <c r="K51" s="188" t="s">
        <v>196</v>
      </c>
      <c r="L51" s="189">
        <v>4.0599999999999996</v>
      </c>
    </row>
    <row r="52" spans="1:12" x14ac:dyDescent="0.25">
      <c r="A52" s="188" t="s">
        <v>108</v>
      </c>
      <c r="B52" s="188" t="s">
        <v>116</v>
      </c>
      <c r="C52" s="188" t="s">
        <v>126</v>
      </c>
      <c r="D52" s="188" t="s">
        <v>127</v>
      </c>
      <c r="E52" s="188" t="s">
        <v>125</v>
      </c>
      <c r="F52" s="188" t="s">
        <v>141</v>
      </c>
      <c r="G52" s="188" t="s">
        <v>196</v>
      </c>
      <c r="H52" s="188" t="s">
        <v>128</v>
      </c>
      <c r="I52" s="188" t="s">
        <v>196</v>
      </c>
      <c r="J52" s="188" t="s">
        <v>196</v>
      </c>
      <c r="K52" s="188" t="s">
        <v>196</v>
      </c>
      <c r="L52" s="189">
        <v>-17.37</v>
      </c>
    </row>
    <row r="53" spans="1:12" x14ac:dyDescent="0.25">
      <c r="A53" s="188" t="s">
        <v>108</v>
      </c>
      <c r="B53" s="188" t="s">
        <v>116</v>
      </c>
      <c r="C53" s="188" t="s">
        <v>126</v>
      </c>
      <c r="D53" s="188" t="s">
        <v>127</v>
      </c>
      <c r="E53" s="188" t="s">
        <v>125</v>
      </c>
      <c r="F53" s="188" t="s">
        <v>124</v>
      </c>
      <c r="G53" s="188" t="s">
        <v>196</v>
      </c>
      <c r="H53" s="188" t="s">
        <v>128</v>
      </c>
      <c r="I53" s="188" t="s">
        <v>196</v>
      </c>
      <c r="J53" s="188" t="s">
        <v>196</v>
      </c>
      <c r="K53" s="188" t="s">
        <v>196</v>
      </c>
      <c r="L53" s="189">
        <v>-253.34</v>
      </c>
    </row>
    <row r="54" spans="1:12" x14ac:dyDescent="0.25">
      <c r="A54" s="188" t="s">
        <v>108</v>
      </c>
      <c r="B54" s="188" t="s">
        <v>116</v>
      </c>
      <c r="C54" s="188" t="s">
        <v>126</v>
      </c>
      <c r="D54" s="188" t="s">
        <v>127</v>
      </c>
      <c r="E54" s="188" t="s">
        <v>125</v>
      </c>
      <c r="F54" s="188" t="s">
        <v>147</v>
      </c>
      <c r="G54" s="188" t="s">
        <v>196</v>
      </c>
      <c r="H54" s="188" t="s">
        <v>128</v>
      </c>
      <c r="I54" s="188" t="s">
        <v>196</v>
      </c>
      <c r="J54" s="188" t="s">
        <v>196</v>
      </c>
      <c r="K54" s="188" t="s">
        <v>196</v>
      </c>
      <c r="L54" s="189">
        <v>-4.0599999999999996</v>
      </c>
    </row>
    <row r="55" spans="1:12" x14ac:dyDescent="0.25">
      <c r="A55" s="188" t="s">
        <v>108</v>
      </c>
      <c r="B55" s="188" t="s">
        <v>116</v>
      </c>
      <c r="C55" s="188" t="s">
        <v>126</v>
      </c>
      <c r="D55" s="188" t="s">
        <v>127</v>
      </c>
      <c r="E55" s="188" t="s">
        <v>125</v>
      </c>
      <c r="F55" s="188" t="s">
        <v>144</v>
      </c>
      <c r="G55" s="188" t="s">
        <v>196</v>
      </c>
      <c r="H55" s="188" t="s">
        <v>128</v>
      </c>
      <c r="I55" s="188" t="s">
        <v>196</v>
      </c>
      <c r="J55" s="188" t="s">
        <v>196</v>
      </c>
      <c r="K55" s="188" t="s">
        <v>196</v>
      </c>
      <c r="L55" s="189">
        <v>-3.78</v>
      </c>
    </row>
    <row r="56" spans="1:12" x14ac:dyDescent="0.25">
      <c r="A56" s="188" t="s">
        <v>108</v>
      </c>
      <c r="B56" s="188" t="s">
        <v>116</v>
      </c>
      <c r="C56" s="188" t="s">
        <v>126</v>
      </c>
      <c r="D56" s="188" t="s">
        <v>127</v>
      </c>
      <c r="E56" s="188" t="s">
        <v>125</v>
      </c>
      <c r="F56" s="188" t="s">
        <v>138</v>
      </c>
      <c r="G56" s="188" t="s">
        <v>196</v>
      </c>
      <c r="H56" s="188" t="s">
        <v>128</v>
      </c>
      <c r="I56" s="188" t="s">
        <v>196</v>
      </c>
      <c r="J56" s="188" t="s">
        <v>196</v>
      </c>
      <c r="K56" s="188" t="s">
        <v>196</v>
      </c>
      <c r="L56" s="189">
        <v>-4.0599999999999996</v>
      </c>
    </row>
    <row r="57" spans="1:12" x14ac:dyDescent="0.25">
      <c r="A57" s="188" t="s">
        <v>108</v>
      </c>
      <c r="B57" s="188" t="s">
        <v>116</v>
      </c>
      <c r="C57" s="188" t="s">
        <v>126</v>
      </c>
      <c r="D57" s="188" t="s">
        <v>127</v>
      </c>
      <c r="E57" s="188" t="s">
        <v>125</v>
      </c>
      <c r="F57" s="188" t="s">
        <v>145</v>
      </c>
      <c r="G57" s="188" t="s">
        <v>196</v>
      </c>
      <c r="H57" s="188" t="s">
        <v>128</v>
      </c>
      <c r="I57" s="188" t="s">
        <v>196</v>
      </c>
      <c r="J57" s="188" t="s">
        <v>196</v>
      </c>
      <c r="K57" s="188" t="s">
        <v>196</v>
      </c>
      <c r="L57" s="189">
        <v>-1.54</v>
      </c>
    </row>
    <row r="58" spans="1:12" x14ac:dyDescent="0.25">
      <c r="A58" s="188" t="s">
        <v>108</v>
      </c>
      <c r="B58" s="188" t="s">
        <v>116</v>
      </c>
      <c r="C58" s="188" t="s">
        <v>126</v>
      </c>
      <c r="D58" s="188" t="s">
        <v>127</v>
      </c>
      <c r="E58" s="188" t="s">
        <v>125</v>
      </c>
      <c r="F58" s="188" t="s">
        <v>135</v>
      </c>
      <c r="G58" s="188" t="s">
        <v>196</v>
      </c>
      <c r="H58" s="188" t="s">
        <v>128</v>
      </c>
      <c r="I58" s="188" t="s">
        <v>196</v>
      </c>
      <c r="J58" s="188" t="s">
        <v>196</v>
      </c>
      <c r="K58" s="188" t="s">
        <v>196</v>
      </c>
      <c r="L58" s="189">
        <v>-17.37</v>
      </c>
    </row>
    <row r="59" spans="1:12" x14ac:dyDescent="0.25">
      <c r="A59" s="188" t="s">
        <v>108</v>
      </c>
      <c r="B59" s="188" t="s">
        <v>116</v>
      </c>
      <c r="C59" s="188" t="s">
        <v>126</v>
      </c>
      <c r="D59" s="188" t="s">
        <v>127</v>
      </c>
      <c r="E59" s="188" t="s">
        <v>125</v>
      </c>
      <c r="F59" s="188" t="s">
        <v>143</v>
      </c>
      <c r="G59" s="188" t="s">
        <v>196</v>
      </c>
      <c r="H59" s="188" t="s">
        <v>128</v>
      </c>
      <c r="I59" s="188" t="s">
        <v>196</v>
      </c>
      <c r="J59" s="188" t="s">
        <v>196</v>
      </c>
      <c r="K59" s="188" t="s">
        <v>196</v>
      </c>
      <c r="L59" s="189">
        <v>-43</v>
      </c>
    </row>
    <row r="60" spans="1:12" x14ac:dyDescent="0.25">
      <c r="A60" s="188" t="s">
        <v>108</v>
      </c>
      <c r="B60" s="188" t="s">
        <v>116</v>
      </c>
      <c r="C60" s="188" t="s">
        <v>126</v>
      </c>
      <c r="D60" s="188" t="s">
        <v>127</v>
      </c>
      <c r="E60" s="188" t="s">
        <v>125</v>
      </c>
      <c r="F60" s="188" t="s">
        <v>137</v>
      </c>
      <c r="G60" s="188" t="s">
        <v>196</v>
      </c>
      <c r="H60" s="188" t="s">
        <v>128</v>
      </c>
      <c r="I60" s="188" t="s">
        <v>196</v>
      </c>
      <c r="J60" s="188" t="s">
        <v>196</v>
      </c>
      <c r="K60" s="188" t="s">
        <v>196</v>
      </c>
      <c r="L60" s="189">
        <v>-297.7</v>
      </c>
    </row>
    <row r="61" spans="1:12" x14ac:dyDescent="0.25">
      <c r="A61" s="188" t="s">
        <v>108</v>
      </c>
      <c r="B61" s="188" t="s">
        <v>116</v>
      </c>
      <c r="C61" s="188" t="s">
        <v>126</v>
      </c>
      <c r="D61" s="188" t="s">
        <v>127</v>
      </c>
      <c r="E61" s="188" t="s">
        <v>125</v>
      </c>
      <c r="F61" s="188" t="s">
        <v>134</v>
      </c>
      <c r="G61" s="188" t="s">
        <v>196</v>
      </c>
      <c r="H61" s="188" t="s">
        <v>128</v>
      </c>
      <c r="I61" s="188" t="s">
        <v>196</v>
      </c>
      <c r="J61" s="188" t="s">
        <v>196</v>
      </c>
      <c r="K61" s="188" t="s">
        <v>196</v>
      </c>
      <c r="L61" s="189">
        <v>-92.4</v>
      </c>
    </row>
    <row r="62" spans="1:12" x14ac:dyDescent="0.25">
      <c r="A62" s="188" t="s">
        <v>108</v>
      </c>
      <c r="B62" s="188" t="s">
        <v>116</v>
      </c>
      <c r="C62" s="188" t="s">
        <v>126</v>
      </c>
      <c r="D62" s="188" t="s">
        <v>127</v>
      </c>
      <c r="E62" s="188" t="s">
        <v>125</v>
      </c>
      <c r="F62" s="188" t="s">
        <v>139</v>
      </c>
      <c r="G62" s="188" t="s">
        <v>196</v>
      </c>
      <c r="H62" s="188" t="s">
        <v>128</v>
      </c>
      <c r="I62" s="188" t="s">
        <v>196</v>
      </c>
      <c r="J62" s="188" t="s">
        <v>196</v>
      </c>
      <c r="K62" s="188" t="s">
        <v>196</v>
      </c>
      <c r="L62" s="189">
        <v>-16.8</v>
      </c>
    </row>
    <row r="63" spans="1:12" x14ac:dyDescent="0.25">
      <c r="A63" s="188" t="s">
        <v>108</v>
      </c>
      <c r="B63" s="188" t="s">
        <v>116</v>
      </c>
      <c r="C63" s="188" t="s">
        <v>126</v>
      </c>
      <c r="D63" s="188" t="s">
        <v>127</v>
      </c>
      <c r="E63" s="188" t="s">
        <v>125</v>
      </c>
      <c r="F63" s="188" t="s">
        <v>141</v>
      </c>
      <c r="G63" s="188" t="s">
        <v>196</v>
      </c>
      <c r="H63" s="188" t="s">
        <v>128</v>
      </c>
      <c r="I63" s="188" t="s">
        <v>196</v>
      </c>
      <c r="J63" s="188" t="s">
        <v>196</v>
      </c>
      <c r="K63" s="188" t="s">
        <v>196</v>
      </c>
      <c r="L63" s="189">
        <v>-84.13</v>
      </c>
    </row>
    <row r="64" spans="1:12" x14ac:dyDescent="0.25">
      <c r="A64" s="188" t="s">
        <v>108</v>
      </c>
      <c r="B64" s="188" t="s">
        <v>116</v>
      </c>
      <c r="C64" s="188" t="s">
        <v>126</v>
      </c>
      <c r="D64" s="188" t="s">
        <v>127</v>
      </c>
      <c r="E64" s="188" t="s">
        <v>125</v>
      </c>
      <c r="F64" s="188" t="s">
        <v>135</v>
      </c>
      <c r="G64" s="188" t="s">
        <v>196</v>
      </c>
      <c r="H64" s="188" t="s">
        <v>128</v>
      </c>
      <c r="I64" s="188" t="s">
        <v>196</v>
      </c>
      <c r="J64" s="188" t="s">
        <v>196</v>
      </c>
      <c r="K64" s="188" t="s">
        <v>196</v>
      </c>
      <c r="L64" s="189">
        <v>-84.13</v>
      </c>
    </row>
    <row r="65" spans="1:12" x14ac:dyDescent="0.25">
      <c r="A65" s="188" t="s">
        <v>108</v>
      </c>
      <c r="B65" s="188" t="s">
        <v>116</v>
      </c>
      <c r="C65" s="188" t="s">
        <v>126</v>
      </c>
      <c r="D65" s="188" t="s">
        <v>127</v>
      </c>
      <c r="E65" s="188" t="s">
        <v>125</v>
      </c>
      <c r="F65" s="188" t="s">
        <v>147</v>
      </c>
      <c r="G65" s="188" t="s">
        <v>196</v>
      </c>
      <c r="H65" s="188" t="s">
        <v>128</v>
      </c>
      <c r="I65" s="188" t="s">
        <v>196</v>
      </c>
      <c r="J65" s="188" t="s">
        <v>196</v>
      </c>
      <c r="K65" s="188" t="s">
        <v>196</v>
      </c>
      <c r="L65" s="189">
        <v>-19.68</v>
      </c>
    </row>
    <row r="66" spans="1:12" x14ac:dyDescent="0.25">
      <c r="A66" s="188" t="s">
        <v>108</v>
      </c>
      <c r="B66" s="188" t="s">
        <v>116</v>
      </c>
      <c r="C66" s="188" t="s">
        <v>126</v>
      </c>
      <c r="D66" s="188" t="s">
        <v>127</v>
      </c>
      <c r="E66" s="188" t="s">
        <v>125</v>
      </c>
      <c r="F66" s="188" t="s">
        <v>144</v>
      </c>
      <c r="G66" s="188" t="s">
        <v>196</v>
      </c>
      <c r="H66" s="188" t="s">
        <v>128</v>
      </c>
      <c r="I66" s="188" t="s">
        <v>196</v>
      </c>
      <c r="J66" s="188" t="s">
        <v>196</v>
      </c>
      <c r="K66" s="188" t="s">
        <v>196</v>
      </c>
      <c r="L66" s="189">
        <v>-158.68</v>
      </c>
    </row>
    <row r="67" spans="1:12" x14ac:dyDescent="0.25">
      <c r="A67" s="188" t="s">
        <v>108</v>
      </c>
      <c r="B67" s="188" t="s">
        <v>116</v>
      </c>
      <c r="C67" s="188" t="s">
        <v>126</v>
      </c>
      <c r="D67" s="188" t="s">
        <v>127</v>
      </c>
      <c r="E67" s="188" t="s">
        <v>125</v>
      </c>
      <c r="F67" s="188" t="s">
        <v>138</v>
      </c>
      <c r="G67" s="188" t="s">
        <v>196</v>
      </c>
      <c r="H67" s="188" t="s">
        <v>128</v>
      </c>
      <c r="I67" s="188" t="s">
        <v>196</v>
      </c>
      <c r="J67" s="188" t="s">
        <v>196</v>
      </c>
      <c r="K67" s="188" t="s">
        <v>196</v>
      </c>
      <c r="L67" s="189">
        <v>-19.68</v>
      </c>
    </row>
    <row r="68" spans="1:12" x14ac:dyDescent="0.25">
      <c r="A68" s="188" t="s">
        <v>108</v>
      </c>
      <c r="B68" s="188" t="s">
        <v>116</v>
      </c>
      <c r="C68" s="188" t="s">
        <v>126</v>
      </c>
      <c r="D68" s="188" t="s">
        <v>127</v>
      </c>
      <c r="E68" s="188" t="s">
        <v>125</v>
      </c>
      <c r="F68" s="188" t="s">
        <v>145</v>
      </c>
      <c r="G68" s="188" t="s">
        <v>196</v>
      </c>
      <c r="H68" s="188" t="s">
        <v>128</v>
      </c>
      <c r="I68" s="188" t="s">
        <v>196</v>
      </c>
      <c r="J68" s="188" t="s">
        <v>196</v>
      </c>
      <c r="K68" s="188" t="s">
        <v>196</v>
      </c>
      <c r="L68" s="189">
        <v>-59.26</v>
      </c>
    </row>
    <row r="69" spans="1:12" x14ac:dyDescent="0.25">
      <c r="A69" s="188" t="s">
        <v>108</v>
      </c>
      <c r="B69" s="188" t="s">
        <v>116</v>
      </c>
      <c r="C69" s="188" t="s">
        <v>126</v>
      </c>
      <c r="D69" s="188" t="s">
        <v>127</v>
      </c>
      <c r="E69" s="188" t="s">
        <v>125</v>
      </c>
      <c r="F69" s="188" t="s">
        <v>124</v>
      </c>
      <c r="G69" s="188" t="s">
        <v>196</v>
      </c>
      <c r="H69" s="188" t="s">
        <v>128</v>
      </c>
      <c r="I69" s="188" t="s">
        <v>196</v>
      </c>
      <c r="J69" s="188" t="s">
        <v>196</v>
      </c>
      <c r="K69" s="188" t="s">
        <v>196</v>
      </c>
      <c r="L69" s="189">
        <v>-892.85</v>
      </c>
    </row>
    <row r="70" spans="1:12" x14ac:dyDescent="0.25">
      <c r="A70" s="188" t="s">
        <v>108</v>
      </c>
      <c r="B70" s="188" t="s">
        <v>116</v>
      </c>
      <c r="C70" s="188" t="s">
        <v>126</v>
      </c>
      <c r="D70" s="188" t="s">
        <v>127</v>
      </c>
      <c r="E70" s="188" t="s">
        <v>125</v>
      </c>
      <c r="F70" s="188" t="s">
        <v>149</v>
      </c>
      <c r="G70" s="188" t="s">
        <v>196</v>
      </c>
      <c r="H70" s="188" t="s">
        <v>128</v>
      </c>
      <c r="I70" s="188" t="s">
        <v>196</v>
      </c>
      <c r="J70" s="188" t="s">
        <v>196</v>
      </c>
      <c r="K70" s="188" t="s">
        <v>196</v>
      </c>
      <c r="L70" s="189">
        <v>1120</v>
      </c>
    </row>
    <row r="71" spans="1:12" x14ac:dyDescent="0.25">
      <c r="A71" s="188" t="s">
        <v>108</v>
      </c>
      <c r="B71" s="188" t="s">
        <v>116</v>
      </c>
      <c r="C71" s="188" t="s">
        <v>126</v>
      </c>
      <c r="D71" s="188" t="s">
        <v>127</v>
      </c>
      <c r="E71" s="188" t="s">
        <v>125</v>
      </c>
      <c r="F71" s="188" t="s">
        <v>149</v>
      </c>
      <c r="G71" s="188" t="s">
        <v>196</v>
      </c>
      <c r="H71" s="188" t="s">
        <v>128</v>
      </c>
      <c r="I71" s="188" t="s">
        <v>196</v>
      </c>
      <c r="J71" s="188" t="s">
        <v>196</v>
      </c>
      <c r="K71" s="188" t="s">
        <v>196</v>
      </c>
      <c r="L71" s="189">
        <v>280</v>
      </c>
    </row>
    <row r="72" spans="1:12" x14ac:dyDescent="0.25">
      <c r="A72" s="188" t="s">
        <v>108</v>
      </c>
      <c r="B72" s="188" t="s">
        <v>116</v>
      </c>
      <c r="C72" s="188" t="s">
        <v>126</v>
      </c>
      <c r="D72" s="188" t="s">
        <v>127</v>
      </c>
      <c r="E72" s="188" t="s">
        <v>125</v>
      </c>
      <c r="F72" s="188" t="s">
        <v>152</v>
      </c>
      <c r="G72" s="188" t="s">
        <v>196</v>
      </c>
      <c r="H72" s="188" t="s">
        <v>128</v>
      </c>
      <c r="I72" s="188" t="s">
        <v>196</v>
      </c>
      <c r="J72" s="188" t="s">
        <v>196</v>
      </c>
      <c r="K72" s="188" t="s">
        <v>196</v>
      </c>
      <c r="L72" s="189">
        <v>84.13</v>
      </c>
    </row>
    <row r="73" spans="1:12" x14ac:dyDescent="0.25">
      <c r="A73" s="188" t="s">
        <v>108</v>
      </c>
      <c r="B73" s="188" t="s">
        <v>116</v>
      </c>
      <c r="C73" s="188" t="s">
        <v>126</v>
      </c>
      <c r="D73" s="188" t="s">
        <v>127</v>
      </c>
      <c r="E73" s="188" t="s">
        <v>125</v>
      </c>
      <c r="F73" s="188" t="s">
        <v>153</v>
      </c>
      <c r="G73" s="188" t="s">
        <v>196</v>
      </c>
      <c r="H73" s="188" t="s">
        <v>128</v>
      </c>
      <c r="I73" s="188" t="s">
        <v>196</v>
      </c>
      <c r="J73" s="188" t="s">
        <v>196</v>
      </c>
      <c r="K73" s="188" t="s">
        <v>196</v>
      </c>
      <c r="L73" s="189">
        <v>19.68</v>
      </c>
    </row>
    <row r="74" spans="1:12" x14ac:dyDescent="0.25">
      <c r="A74" s="188" t="s">
        <v>108</v>
      </c>
      <c r="B74" s="188" t="s">
        <v>116</v>
      </c>
      <c r="C74" s="188" t="s">
        <v>126</v>
      </c>
      <c r="D74" s="188" t="s">
        <v>127</v>
      </c>
      <c r="E74" s="188" t="s">
        <v>125</v>
      </c>
      <c r="F74" s="188" t="s">
        <v>154</v>
      </c>
      <c r="G74" s="188" t="s">
        <v>196</v>
      </c>
      <c r="H74" s="188" t="s">
        <v>128</v>
      </c>
      <c r="I74" s="188" t="s">
        <v>196</v>
      </c>
      <c r="J74" s="188" t="s">
        <v>196</v>
      </c>
      <c r="K74" s="188" t="s">
        <v>196</v>
      </c>
      <c r="L74" s="189">
        <v>297.7</v>
      </c>
    </row>
    <row r="75" spans="1:12" x14ac:dyDescent="0.25">
      <c r="A75" s="188" t="s">
        <v>108</v>
      </c>
      <c r="B75" s="188" t="s">
        <v>116</v>
      </c>
      <c r="C75" s="188" t="s">
        <v>126</v>
      </c>
      <c r="D75" s="188" t="s">
        <v>127</v>
      </c>
      <c r="E75" s="188" t="s">
        <v>125</v>
      </c>
      <c r="F75" s="188" t="s">
        <v>157</v>
      </c>
      <c r="G75" s="188" t="s">
        <v>196</v>
      </c>
      <c r="H75" s="188" t="s">
        <v>128</v>
      </c>
      <c r="I75" s="188" t="s">
        <v>196</v>
      </c>
      <c r="J75" s="188" t="s">
        <v>196</v>
      </c>
      <c r="K75" s="188" t="s">
        <v>196</v>
      </c>
      <c r="L75" s="189">
        <v>92.4</v>
      </c>
    </row>
    <row r="76" spans="1:12" x14ac:dyDescent="0.25">
      <c r="A76" s="188" t="s">
        <v>108</v>
      </c>
      <c r="B76" s="188" t="s">
        <v>116</v>
      </c>
      <c r="C76" s="188" t="s">
        <v>126</v>
      </c>
      <c r="D76" s="188" t="s">
        <v>127</v>
      </c>
      <c r="E76" s="188" t="s">
        <v>125</v>
      </c>
      <c r="F76" s="188" t="s">
        <v>157</v>
      </c>
      <c r="G76" s="188" t="s">
        <v>196</v>
      </c>
      <c r="H76" s="188" t="s">
        <v>128</v>
      </c>
      <c r="I76" s="188" t="s">
        <v>196</v>
      </c>
      <c r="J76" s="188" t="s">
        <v>196</v>
      </c>
      <c r="K76" s="188" t="s">
        <v>196</v>
      </c>
      <c r="L76" s="189">
        <v>16.8</v>
      </c>
    </row>
    <row r="77" spans="1:12" x14ac:dyDescent="0.25">
      <c r="A77" s="188" t="s">
        <v>108</v>
      </c>
      <c r="B77" s="188" t="s">
        <v>116</v>
      </c>
      <c r="C77" s="188" t="s">
        <v>126</v>
      </c>
      <c r="D77" s="188" t="s">
        <v>127</v>
      </c>
      <c r="E77" s="188" t="s">
        <v>125</v>
      </c>
      <c r="F77" s="188" t="s">
        <v>139</v>
      </c>
      <c r="G77" s="188" t="s">
        <v>196</v>
      </c>
      <c r="H77" s="188" t="s">
        <v>128</v>
      </c>
      <c r="I77" s="188" t="s">
        <v>196</v>
      </c>
      <c r="J77" s="188" t="s">
        <v>196</v>
      </c>
      <c r="K77" s="188" t="s">
        <v>196</v>
      </c>
      <c r="L77" s="189">
        <v>-50</v>
      </c>
    </row>
    <row r="78" spans="1:12" x14ac:dyDescent="0.25">
      <c r="A78" s="188" t="s">
        <v>108</v>
      </c>
      <c r="B78" s="188" t="s">
        <v>116</v>
      </c>
      <c r="C78" s="188" t="s">
        <v>126</v>
      </c>
      <c r="D78" s="188" t="s">
        <v>127</v>
      </c>
      <c r="E78" s="188" t="s">
        <v>125</v>
      </c>
      <c r="F78" s="188" t="s">
        <v>140</v>
      </c>
      <c r="G78" s="188" t="s">
        <v>196</v>
      </c>
      <c r="H78" s="188" t="s">
        <v>128</v>
      </c>
      <c r="I78" s="188" t="s">
        <v>196</v>
      </c>
      <c r="J78" s="188" t="s">
        <v>196</v>
      </c>
      <c r="K78" s="188" t="s">
        <v>196</v>
      </c>
      <c r="L78" s="189">
        <v>-92.4</v>
      </c>
    </row>
    <row r="79" spans="1:12" x14ac:dyDescent="0.25">
      <c r="A79" s="188" t="s">
        <v>108</v>
      </c>
      <c r="B79" s="188" t="s">
        <v>116</v>
      </c>
      <c r="C79" s="188" t="s">
        <v>126</v>
      </c>
      <c r="D79" s="188" t="s">
        <v>127</v>
      </c>
      <c r="E79" s="188" t="s">
        <v>125</v>
      </c>
      <c r="F79" s="188" t="s">
        <v>149</v>
      </c>
      <c r="G79" s="188" t="s">
        <v>196</v>
      </c>
      <c r="H79" s="188" t="s">
        <v>128</v>
      </c>
      <c r="I79" s="188" t="s">
        <v>196</v>
      </c>
      <c r="J79" s="188" t="s">
        <v>196</v>
      </c>
      <c r="K79" s="188" t="s">
        <v>196</v>
      </c>
      <c r="L79" s="189">
        <v>130.5</v>
      </c>
    </row>
    <row r="80" spans="1:12" x14ac:dyDescent="0.25">
      <c r="A80" s="188" t="s">
        <v>108</v>
      </c>
      <c r="B80" s="188" t="s">
        <v>116</v>
      </c>
      <c r="C80" s="188" t="s">
        <v>126</v>
      </c>
      <c r="D80" s="188" t="s">
        <v>127</v>
      </c>
      <c r="E80" s="188" t="s">
        <v>125</v>
      </c>
      <c r="F80" s="188" t="s">
        <v>152</v>
      </c>
      <c r="G80" s="188" t="s">
        <v>196</v>
      </c>
      <c r="H80" s="188" t="s">
        <v>128</v>
      </c>
      <c r="I80" s="188" t="s">
        <v>196</v>
      </c>
      <c r="J80" s="188" t="s">
        <v>196</v>
      </c>
      <c r="K80" s="188" t="s">
        <v>196</v>
      </c>
      <c r="L80" s="189">
        <v>8.09</v>
      </c>
    </row>
    <row r="81" spans="1:12" x14ac:dyDescent="0.25">
      <c r="A81" s="188" t="s">
        <v>108</v>
      </c>
      <c r="B81" s="188" t="s">
        <v>116</v>
      </c>
      <c r="C81" s="188" t="s">
        <v>126</v>
      </c>
      <c r="D81" s="188" t="s">
        <v>127</v>
      </c>
      <c r="E81" s="188" t="s">
        <v>125</v>
      </c>
      <c r="F81" s="188" t="s">
        <v>153</v>
      </c>
      <c r="G81" s="188" t="s">
        <v>196</v>
      </c>
      <c r="H81" s="188" t="s">
        <v>128</v>
      </c>
      <c r="I81" s="188" t="s">
        <v>196</v>
      </c>
      <c r="J81" s="188" t="s">
        <v>196</v>
      </c>
      <c r="K81" s="188" t="s">
        <v>196</v>
      </c>
      <c r="L81" s="189">
        <v>1.89</v>
      </c>
    </row>
    <row r="82" spans="1:12" x14ac:dyDescent="0.25">
      <c r="A82" s="188" t="s">
        <v>108</v>
      </c>
      <c r="B82" s="188" t="s">
        <v>116</v>
      </c>
      <c r="C82" s="188" t="s">
        <v>126</v>
      </c>
      <c r="D82" s="188" t="s">
        <v>127</v>
      </c>
      <c r="E82" s="188" t="s">
        <v>125</v>
      </c>
      <c r="F82" s="188" t="s">
        <v>157</v>
      </c>
      <c r="G82" s="188" t="s">
        <v>196</v>
      </c>
      <c r="H82" s="188" t="s">
        <v>128</v>
      </c>
      <c r="I82" s="188" t="s">
        <v>196</v>
      </c>
      <c r="J82" s="188" t="s">
        <v>196</v>
      </c>
      <c r="K82" s="188" t="s">
        <v>196</v>
      </c>
      <c r="L82" s="189">
        <v>8.61</v>
      </c>
    </row>
    <row r="83" spans="1:12" x14ac:dyDescent="0.25">
      <c r="A83" s="188" t="s">
        <v>108</v>
      </c>
      <c r="B83" s="188" t="s">
        <v>116</v>
      </c>
      <c r="C83" s="188" t="s">
        <v>126</v>
      </c>
      <c r="D83" s="188" t="s">
        <v>127</v>
      </c>
      <c r="E83" s="188" t="s">
        <v>125</v>
      </c>
      <c r="F83" s="188" t="s">
        <v>157</v>
      </c>
      <c r="G83" s="188" t="s">
        <v>196</v>
      </c>
      <c r="H83" s="188" t="s">
        <v>128</v>
      </c>
      <c r="I83" s="188" t="s">
        <v>196</v>
      </c>
      <c r="J83" s="188" t="s">
        <v>196</v>
      </c>
      <c r="K83" s="188" t="s">
        <v>196</v>
      </c>
      <c r="L83" s="189">
        <v>1.57</v>
      </c>
    </row>
    <row r="84" spans="1:12" x14ac:dyDescent="0.25">
      <c r="A84" s="188" t="s">
        <v>108</v>
      </c>
      <c r="B84" s="188" t="s">
        <v>116</v>
      </c>
      <c r="C84" s="188" t="s">
        <v>126</v>
      </c>
      <c r="D84" s="188" t="s">
        <v>127</v>
      </c>
      <c r="E84" s="188" t="s">
        <v>125</v>
      </c>
      <c r="F84" s="188" t="s">
        <v>140</v>
      </c>
      <c r="G84" s="188" t="s">
        <v>196</v>
      </c>
      <c r="H84" s="188" t="s">
        <v>128</v>
      </c>
      <c r="I84" s="188" t="s">
        <v>196</v>
      </c>
      <c r="J84" s="188" t="s">
        <v>196</v>
      </c>
      <c r="K84" s="188" t="s">
        <v>196</v>
      </c>
      <c r="L84" s="189">
        <v>-8.61</v>
      </c>
    </row>
    <row r="85" spans="1:12" x14ac:dyDescent="0.25">
      <c r="A85" s="188" t="s">
        <v>108</v>
      </c>
      <c r="B85" s="188" t="s">
        <v>116</v>
      </c>
      <c r="C85" s="188" t="s">
        <v>126</v>
      </c>
      <c r="D85" s="188" t="s">
        <v>127</v>
      </c>
      <c r="E85" s="188" t="s">
        <v>125</v>
      </c>
      <c r="F85" s="188" t="s">
        <v>134</v>
      </c>
      <c r="G85" s="188" t="s">
        <v>196</v>
      </c>
      <c r="H85" s="188" t="s">
        <v>128</v>
      </c>
      <c r="I85" s="188" t="s">
        <v>196</v>
      </c>
      <c r="J85" s="188" t="s">
        <v>196</v>
      </c>
      <c r="K85" s="188" t="s">
        <v>196</v>
      </c>
      <c r="L85" s="189">
        <v>-8.61</v>
      </c>
    </row>
    <row r="86" spans="1:12" x14ac:dyDescent="0.25">
      <c r="A86" s="188" t="s">
        <v>108</v>
      </c>
      <c r="B86" s="188" t="s">
        <v>116</v>
      </c>
      <c r="C86" s="188" t="s">
        <v>126</v>
      </c>
      <c r="D86" s="188" t="s">
        <v>127</v>
      </c>
      <c r="E86" s="188" t="s">
        <v>125</v>
      </c>
      <c r="F86" s="188" t="s">
        <v>139</v>
      </c>
      <c r="G86" s="188" t="s">
        <v>196</v>
      </c>
      <c r="H86" s="188" t="s">
        <v>128</v>
      </c>
      <c r="I86" s="188" t="s">
        <v>196</v>
      </c>
      <c r="J86" s="188" t="s">
        <v>196</v>
      </c>
      <c r="K86" s="188" t="s">
        <v>196</v>
      </c>
      <c r="L86" s="189">
        <v>-1.57</v>
      </c>
    </row>
    <row r="87" spans="1:12" x14ac:dyDescent="0.25">
      <c r="A87" s="188" t="s">
        <v>108</v>
      </c>
      <c r="B87" s="188" t="s">
        <v>116</v>
      </c>
      <c r="C87" s="188" t="s">
        <v>126</v>
      </c>
      <c r="D87" s="188" t="s">
        <v>127</v>
      </c>
      <c r="E87" s="188" t="s">
        <v>125</v>
      </c>
      <c r="F87" s="188" t="s">
        <v>141</v>
      </c>
      <c r="G87" s="188" t="s">
        <v>196</v>
      </c>
      <c r="H87" s="188" t="s">
        <v>128</v>
      </c>
      <c r="I87" s="188" t="s">
        <v>196</v>
      </c>
      <c r="J87" s="188" t="s">
        <v>196</v>
      </c>
      <c r="K87" s="188" t="s">
        <v>196</v>
      </c>
      <c r="L87" s="189">
        <v>-8.09</v>
      </c>
    </row>
    <row r="88" spans="1:12" x14ac:dyDescent="0.25">
      <c r="A88" s="188" t="s">
        <v>108</v>
      </c>
      <c r="B88" s="188" t="s">
        <v>116</v>
      </c>
      <c r="C88" s="188" t="s">
        <v>126</v>
      </c>
      <c r="D88" s="188" t="s">
        <v>127</v>
      </c>
      <c r="E88" s="188" t="s">
        <v>125</v>
      </c>
      <c r="F88" s="188" t="s">
        <v>135</v>
      </c>
      <c r="G88" s="188" t="s">
        <v>196</v>
      </c>
      <c r="H88" s="188" t="s">
        <v>128</v>
      </c>
      <c r="I88" s="188" t="s">
        <v>196</v>
      </c>
      <c r="J88" s="188" t="s">
        <v>196</v>
      </c>
      <c r="K88" s="188" t="s">
        <v>196</v>
      </c>
      <c r="L88" s="189">
        <v>-8.09</v>
      </c>
    </row>
    <row r="89" spans="1:12" x14ac:dyDescent="0.25">
      <c r="A89" s="188" t="s">
        <v>108</v>
      </c>
      <c r="B89" s="188" t="s">
        <v>116</v>
      </c>
      <c r="C89" s="188" t="s">
        <v>126</v>
      </c>
      <c r="D89" s="188" t="s">
        <v>127</v>
      </c>
      <c r="E89" s="188" t="s">
        <v>125</v>
      </c>
      <c r="F89" s="188" t="s">
        <v>147</v>
      </c>
      <c r="G89" s="188" t="s">
        <v>196</v>
      </c>
      <c r="H89" s="188" t="s">
        <v>128</v>
      </c>
      <c r="I89" s="188" t="s">
        <v>196</v>
      </c>
      <c r="J89" s="188" t="s">
        <v>196</v>
      </c>
      <c r="K89" s="188" t="s">
        <v>196</v>
      </c>
      <c r="L89" s="189">
        <v>-1.89</v>
      </c>
    </row>
    <row r="90" spans="1:12" x14ac:dyDescent="0.25">
      <c r="A90" s="188" t="s">
        <v>108</v>
      </c>
      <c r="B90" s="188" t="s">
        <v>116</v>
      </c>
      <c r="C90" s="188" t="s">
        <v>126</v>
      </c>
      <c r="D90" s="188" t="s">
        <v>127</v>
      </c>
      <c r="E90" s="188" t="s">
        <v>125</v>
      </c>
      <c r="F90" s="188" t="s">
        <v>138</v>
      </c>
      <c r="G90" s="188" t="s">
        <v>196</v>
      </c>
      <c r="H90" s="188" t="s">
        <v>128</v>
      </c>
      <c r="I90" s="188" t="s">
        <v>196</v>
      </c>
      <c r="J90" s="188" t="s">
        <v>196</v>
      </c>
      <c r="K90" s="188" t="s">
        <v>196</v>
      </c>
      <c r="L90" s="189">
        <v>-1.89</v>
      </c>
    </row>
    <row r="91" spans="1:12" x14ac:dyDescent="0.25">
      <c r="A91" s="188" t="s">
        <v>108</v>
      </c>
      <c r="B91" s="188" t="s">
        <v>116</v>
      </c>
      <c r="C91" s="188" t="s">
        <v>126</v>
      </c>
      <c r="D91" s="188" t="s">
        <v>127</v>
      </c>
      <c r="E91" s="188" t="s">
        <v>125</v>
      </c>
      <c r="F91" s="188" t="s">
        <v>124</v>
      </c>
      <c r="G91" s="188" t="s">
        <v>196</v>
      </c>
      <c r="H91" s="188" t="s">
        <v>128</v>
      </c>
      <c r="I91" s="188" t="s">
        <v>196</v>
      </c>
      <c r="J91" s="188" t="s">
        <v>196</v>
      </c>
      <c r="K91" s="188" t="s">
        <v>196</v>
      </c>
      <c r="L91" s="189">
        <v>-111.91</v>
      </c>
    </row>
    <row r="92" spans="1:12" x14ac:dyDescent="0.25">
      <c r="A92" s="188" t="s">
        <v>108</v>
      </c>
      <c r="B92" s="188" t="s">
        <v>116</v>
      </c>
      <c r="C92" s="188" t="s">
        <v>126</v>
      </c>
      <c r="D92" s="188" t="s">
        <v>127</v>
      </c>
      <c r="E92" s="188" t="s">
        <v>125</v>
      </c>
      <c r="F92" s="188" t="s">
        <v>124</v>
      </c>
      <c r="G92" s="188" t="s">
        <v>196</v>
      </c>
      <c r="H92" s="188" t="s">
        <v>128</v>
      </c>
      <c r="I92" s="188" t="s">
        <v>196</v>
      </c>
      <c r="J92" s="188" t="s">
        <v>196</v>
      </c>
      <c r="K92" s="188" t="s">
        <v>196</v>
      </c>
      <c r="L92" s="189">
        <v>-1394.06</v>
      </c>
    </row>
    <row r="93" spans="1:12" x14ac:dyDescent="0.25">
      <c r="A93" s="188" t="s">
        <v>108</v>
      </c>
      <c r="B93" s="188" t="s">
        <v>116</v>
      </c>
      <c r="C93" s="188" t="s">
        <v>126</v>
      </c>
      <c r="D93" s="188" t="s">
        <v>127</v>
      </c>
      <c r="E93" s="188" t="s">
        <v>125</v>
      </c>
      <c r="F93" s="188" t="s">
        <v>149</v>
      </c>
      <c r="G93" s="188" t="s">
        <v>196</v>
      </c>
      <c r="H93" s="188" t="s">
        <v>128</v>
      </c>
      <c r="I93" s="188" t="s">
        <v>196</v>
      </c>
      <c r="J93" s="188" t="s">
        <v>196</v>
      </c>
      <c r="K93" s="188" t="s">
        <v>196</v>
      </c>
      <c r="L93" s="189">
        <v>500</v>
      </c>
    </row>
    <row r="94" spans="1:12" x14ac:dyDescent="0.25">
      <c r="A94" s="188" t="s">
        <v>108</v>
      </c>
      <c r="B94" s="188" t="s">
        <v>116</v>
      </c>
      <c r="C94" s="188" t="s">
        <v>126</v>
      </c>
      <c r="D94" s="188" t="s">
        <v>127</v>
      </c>
      <c r="E94" s="188" t="s">
        <v>125</v>
      </c>
      <c r="F94" s="188" t="s">
        <v>149</v>
      </c>
      <c r="G94" s="188" t="s">
        <v>196</v>
      </c>
      <c r="H94" s="188" t="s">
        <v>128</v>
      </c>
      <c r="I94" s="188" t="s">
        <v>196</v>
      </c>
      <c r="J94" s="188" t="s">
        <v>196</v>
      </c>
      <c r="K94" s="188" t="s">
        <v>196</v>
      </c>
      <c r="L94" s="189">
        <v>187.5</v>
      </c>
    </row>
    <row r="95" spans="1:12" x14ac:dyDescent="0.25">
      <c r="A95" s="188" t="s">
        <v>108</v>
      </c>
      <c r="B95" s="188" t="s">
        <v>116</v>
      </c>
      <c r="C95" s="188" t="s">
        <v>126</v>
      </c>
      <c r="D95" s="188" t="s">
        <v>127</v>
      </c>
      <c r="E95" s="188" t="s">
        <v>125</v>
      </c>
      <c r="F95" s="188" t="s">
        <v>152</v>
      </c>
      <c r="G95" s="188" t="s">
        <v>196</v>
      </c>
      <c r="H95" s="188" t="s">
        <v>128</v>
      </c>
      <c r="I95" s="188" t="s">
        <v>196</v>
      </c>
      <c r="J95" s="188" t="s">
        <v>196</v>
      </c>
      <c r="K95" s="188" t="s">
        <v>196</v>
      </c>
      <c r="L95" s="189">
        <v>140.79</v>
      </c>
    </row>
    <row r="96" spans="1:12" x14ac:dyDescent="0.25">
      <c r="A96" s="188" t="s">
        <v>108</v>
      </c>
      <c r="B96" s="188" t="s">
        <v>116</v>
      </c>
      <c r="C96" s="188" t="s">
        <v>126</v>
      </c>
      <c r="D96" s="188" t="s">
        <v>127</v>
      </c>
      <c r="E96" s="188" t="s">
        <v>125</v>
      </c>
      <c r="F96" s="188" t="s">
        <v>153</v>
      </c>
      <c r="G96" s="188" t="s">
        <v>196</v>
      </c>
      <c r="H96" s="188" t="s">
        <v>128</v>
      </c>
      <c r="I96" s="188" t="s">
        <v>196</v>
      </c>
      <c r="J96" s="188" t="s">
        <v>196</v>
      </c>
      <c r="K96" s="188" t="s">
        <v>196</v>
      </c>
      <c r="L96" s="189">
        <v>32.93</v>
      </c>
    </row>
    <row r="97" spans="1:12" x14ac:dyDescent="0.25">
      <c r="A97" s="188" t="s">
        <v>108</v>
      </c>
      <c r="B97" s="188" t="s">
        <v>116</v>
      </c>
      <c r="C97" s="188" t="s">
        <v>126</v>
      </c>
      <c r="D97" s="188" t="s">
        <v>127</v>
      </c>
      <c r="E97" s="188" t="s">
        <v>125</v>
      </c>
      <c r="F97" s="188" t="s">
        <v>149</v>
      </c>
      <c r="G97" s="188" t="s">
        <v>196</v>
      </c>
      <c r="H97" s="188" t="s">
        <v>128</v>
      </c>
      <c r="I97" s="188" t="s">
        <v>196</v>
      </c>
      <c r="J97" s="188" t="s">
        <v>196</v>
      </c>
      <c r="K97" s="188" t="s">
        <v>196</v>
      </c>
      <c r="L97" s="189">
        <v>468.75</v>
      </c>
    </row>
    <row r="98" spans="1:12" x14ac:dyDescent="0.25">
      <c r="A98" s="188" t="s">
        <v>108</v>
      </c>
      <c r="B98" s="188" t="s">
        <v>116</v>
      </c>
      <c r="C98" s="188" t="s">
        <v>126</v>
      </c>
      <c r="D98" s="188" t="s">
        <v>127</v>
      </c>
      <c r="E98" s="188" t="s">
        <v>125</v>
      </c>
      <c r="F98" s="188" t="s">
        <v>149</v>
      </c>
      <c r="G98" s="188" t="s">
        <v>196</v>
      </c>
      <c r="H98" s="188" t="s">
        <v>128</v>
      </c>
      <c r="I98" s="188" t="s">
        <v>196</v>
      </c>
      <c r="J98" s="188" t="s">
        <v>196</v>
      </c>
      <c r="K98" s="188" t="s">
        <v>196</v>
      </c>
      <c r="L98" s="189">
        <v>343.75</v>
      </c>
    </row>
    <row r="99" spans="1:12" x14ac:dyDescent="0.25">
      <c r="A99" s="188" t="s">
        <v>108</v>
      </c>
      <c r="B99" s="188" t="s">
        <v>116</v>
      </c>
      <c r="C99" s="188" t="s">
        <v>126</v>
      </c>
      <c r="D99" s="188" t="s">
        <v>127</v>
      </c>
      <c r="E99" s="188" t="s">
        <v>125</v>
      </c>
      <c r="F99" s="188" t="s">
        <v>149</v>
      </c>
      <c r="G99" s="188" t="s">
        <v>196</v>
      </c>
      <c r="H99" s="188" t="s">
        <v>128</v>
      </c>
      <c r="I99" s="188" t="s">
        <v>196</v>
      </c>
      <c r="J99" s="188" t="s">
        <v>196</v>
      </c>
      <c r="K99" s="188" t="s">
        <v>196</v>
      </c>
      <c r="L99" s="189">
        <v>1000</v>
      </c>
    </row>
    <row r="100" spans="1:12" x14ac:dyDescent="0.25">
      <c r="A100" s="188" t="s">
        <v>108</v>
      </c>
      <c r="B100" s="188" t="s">
        <v>116</v>
      </c>
      <c r="C100" s="188" t="s">
        <v>126</v>
      </c>
      <c r="D100" s="188" t="s">
        <v>127</v>
      </c>
      <c r="E100" s="188" t="s">
        <v>125</v>
      </c>
      <c r="F100" s="188" t="s">
        <v>157</v>
      </c>
      <c r="G100" s="188" t="s">
        <v>196</v>
      </c>
      <c r="H100" s="188" t="s">
        <v>128</v>
      </c>
      <c r="I100" s="188" t="s">
        <v>196</v>
      </c>
      <c r="J100" s="188" t="s">
        <v>196</v>
      </c>
      <c r="K100" s="188" t="s">
        <v>196</v>
      </c>
      <c r="L100" s="189">
        <v>165</v>
      </c>
    </row>
    <row r="101" spans="1:12" x14ac:dyDescent="0.25">
      <c r="A101" s="188" t="s">
        <v>108</v>
      </c>
      <c r="B101" s="188" t="s">
        <v>116</v>
      </c>
      <c r="C101" s="188" t="s">
        <v>126</v>
      </c>
      <c r="D101" s="188" t="s">
        <v>127</v>
      </c>
      <c r="E101" s="188" t="s">
        <v>125</v>
      </c>
      <c r="F101" s="188" t="s">
        <v>157</v>
      </c>
      <c r="G101" s="188" t="s">
        <v>196</v>
      </c>
      <c r="H101" s="188" t="s">
        <v>128</v>
      </c>
      <c r="I101" s="188" t="s">
        <v>196</v>
      </c>
      <c r="J101" s="188" t="s">
        <v>196</v>
      </c>
      <c r="K101" s="188" t="s">
        <v>196</v>
      </c>
      <c r="L101" s="189">
        <v>30</v>
      </c>
    </row>
    <row r="102" spans="1:12" x14ac:dyDescent="0.25">
      <c r="A102" s="188" t="s">
        <v>108</v>
      </c>
      <c r="B102" s="188" t="s">
        <v>116</v>
      </c>
      <c r="C102" s="188" t="s">
        <v>126</v>
      </c>
      <c r="D102" s="188" t="s">
        <v>127</v>
      </c>
      <c r="E102" s="188" t="s">
        <v>125</v>
      </c>
      <c r="F102" s="188" t="s">
        <v>140</v>
      </c>
      <c r="G102" s="188" t="s">
        <v>196</v>
      </c>
      <c r="H102" s="188" t="s">
        <v>128</v>
      </c>
      <c r="I102" s="188" t="s">
        <v>196</v>
      </c>
      <c r="J102" s="188" t="s">
        <v>196</v>
      </c>
      <c r="K102" s="188" t="s">
        <v>196</v>
      </c>
      <c r="L102" s="189">
        <v>-165</v>
      </c>
    </row>
    <row r="103" spans="1:12" x14ac:dyDescent="0.25">
      <c r="A103" s="188" t="s">
        <v>108</v>
      </c>
      <c r="B103" s="188" t="s">
        <v>116</v>
      </c>
      <c r="C103" s="188" t="s">
        <v>126</v>
      </c>
      <c r="D103" s="188" t="s">
        <v>127</v>
      </c>
      <c r="E103" s="188" t="s">
        <v>125</v>
      </c>
      <c r="F103" s="188" t="s">
        <v>150</v>
      </c>
      <c r="G103" s="188" t="s">
        <v>196</v>
      </c>
      <c r="H103" s="188" t="s">
        <v>128</v>
      </c>
      <c r="I103" s="188" t="s">
        <v>196</v>
      </c>
      <c r="J103" s="188" t="s">
        <v>196</v>
      </c>
      <c r="K103" s="188" t="s">
        <v>196</v>
      </c>
      <c r="L103" s="189">
        <v>-36.85</v>
      </c>
    </row>
    <row r="104" spans="1:12" x14ac:dyDescent="0.25">
      <c r="A104" s="188" t="s">
        <v>108</v>
      </c>
      <c r="B104" s="188" t="s">
        <v>116</v>
      </c>
      <c r="C104" s="188" t="s">
        <v>126</v>
      </c>
      <c r="D104" s="188" t="s">
        <v>127</v>
      </c>
      <c r="E104" s="188" t="s">
        <v>125</v>
      </c>
      <c r="F104" s="188" t="s">
        <v>139</v>
      </c>
      <c r="G104" s="188" t="s">
        <v>196</v>
      </c>
      <c r="H104" s="188" t="s">
        <v>128</v>
      </c>
      <c r="I104" s="188" t="s">
        <v>196</v>
      </c>
      <c r="J104" s="188" t="s">
        <v>196</v>
      </c>
      <c r="K104" s="188" t="s">
        <v>196</v>
      </c>
      <c r="L104" s="189">
        <v>-192.31</v>
      </c>
    </row>
    <row r="105" spans="1:12" x14ac:dyDescent="0.25">
      <c r="A105" s="188" t="s">
        <v>108</v>
      </c>
      <c r="B105" s="188" t="s">
        <v>116</v>
      </c>
      <c r="C105" s="188" t="s">
        <v>126</v>
      </c>
      <c r="D105" s="188" t="s">
        <v>127</v>
      </c>
      <c r="E105" s="188" t="s">
        <v>125</v>
      </c>
      <c r="F105" s="188" t="s">
        <v>134</v>
      </c>
      <c r="G105" s="188" t="s">
        <v>196</v>
      </c>
      <c r="H105" s="188" t="s">
        <v>128</v>
      </c>
      <c r="I105" s="188" t="s">
        <v>196</v>
      </c>
      <c r="J105" s="188" t="s">
        <v>196</v>
      </c>
      <c r="K105" s="188" t="s">
        <v>196</v>
      </c>
      <c r="L105" s="189">
        <v>-165</v>
      </c>
    </row>
    <row r="106" spans="1:12" x14ac:dyDescent="0.25">
      <c r="A106" s="188" t="s">
        <v>108</v>
      </c>
      <c r="B106" s="188" t="s">
        <v>116</v>
      </c>
      <c r="C106" s="188" t="s">
        <v>126</v>
      </c>
      <c r="D106" s="188" t="s">
        <v>127</v>
      </c>
      <c r="E106" s="188" t="s">
        <v>125</v>
      </c>
      <c r="F106" s="188" t="s">
        <v>139</v>
      </c>
      <c r="G106" s="188" t="s">
        <v>196</v>
      </c>
      <c r="H106" s="188" t="s">
        <v>128</v>
      </c>
      <c r="I106" s="188" t="s">
        <v>196</v>
      </c>
      <c r="J106" s="188" t="s">
        <v>196</v>
      </c>
      <c r="K106" s="188" t="s">
        <v>196</v>
      </c>
      <c r="L106" s="189">
        <v>-30</v>
      </c>
    </row>
    <row r="107" spans="1:12" x14ac:dyDescent="0.25">
      <c r="A107" s="188" t="s">
        <v>108</v>
      </c>
      <c r="B107" s="188" t="s">
        <v>116</v>
      </c>
      <c r="C107" s="188" t="s">
        <v>126</v>
      </c>
      <c r="D107" s="188" t="s">
        <v>127</v>
      </c>
      <c r="E107" s="188" t="s">
        <v>125</v>
      </c>
      <c r="F107" s="188" t="s">
        <v>141</v>
      </c>
      <c r="G107" s="188" t="s">
        <v>196</v>
      </c>
      <c r="H107" s="188" t="s">
        <v>128</v>
      </c>
      <c r="I107" s="188" t="s">
        <v>196</v>
      </c>
      <c r="J107" s="188" t="s">
        <v>196</v>
      </c>
      <c r="K107" s="188" t="s">
        <v>196</v>
      </c>
      <c r="L107" s="189">
        <v>-140.79</v>
      </c>
    </row>
    <row r="108" spans="1:12" x14ac:dyDescent="0.25">
      <c r="A108" s="188" t="s">
        <v>108</v>
      </c>
      <c r="B108" s="188" t="s">
        <v>116</v>
      </c>
      <c r="C108" s="188" t="s">
        <v>126</v>
      </c>
      <c r="D108" s="188" t="s">
        <v>127</v>
      </c>
      <c r="E108" s="188" t="s">
        <v>125</v>
      </c>
      <c r="F108" s="188" t="s">
        <v>135</v>
      </c>
      <c r="G108" s="188" t="s">
        <v>196</v>
      </c>
      <c r="H108" s="188" t="s">
        <v>128</v>
      </c>
      <c r="I108" s="188" t="s">
        <v>196</v>
      </c>
      <c r="J108" s="188" t="s">
        <v>196</v>
      </c>
      <c r="K108" s="188" t="s">
        <v>196</v>
      </c>
      <c r="L108" s="189">
        <v>-140.79</v>
      </c>
    </row>
    <row r="109" spans="1:12" x14ac:dyDescent="0.25">
      <c r="A109" s="188" t="s">
        <v>108</v>
      </c>
      <c r="B109" s="188" t="s">
        <v>116</v>
      </c>
      <c r="C109" s="188" t="s">
        <v>126</v>
      </c>
      <c r="D109" s="188" t="s">
        <v>127</v>
      </c>
      <c r="E109" s="188" t="s">
        <v>125</v>
      </c>
      <c r="F109" s="188" t="s">
        <v>147</v>
      </c>
      <c r="G109" s="188" t="s">
        <v>196</v>
      </c>
      <c r="H109" s="188" t="s">
        <v>128</v>
      </c>
      <c r="I109" s="188" t="s">
        <v>196</v>
      </c>
      <c r="J109" s="188" t="s">
        <v>196</v>
      </c>
      <c r="K109" s="188" t="s">
        <v>196</v>
      </c>
      <c r="L109" s="189">
        <v>-32.93</v>
      </c>
    </row>
    <row r="110" spans="1:12" x14ac:dyDescent="0.25">
      <c r="A110" s="188" t="s">
        <v>108</v>
      </c>
      <c r="B110" s="188" t="s">
        <v>116</v>
      </c>
      <c r="C110" s="188" t="s">
        <v>126</v>
      </c>
      <c r="D110" s="188" t="s">
        <v>127</v>
      </c>
      <c r="E110" s="188" t="s">
        <v>125</v>
      </c>
      <c r="F110" s="188" t="s">
        <v>144</v>
      </c>
      <c r="G110" s="188" t="s">
        <v>196</v>
      </c>
      <c r="H110" s="188" t="s">
        <v>128</v>
      </c>
      <c r="I110" s="188" t="s">
        <v>196</v>
      </c>
      <c r="J110" s="188" t="s">
        <v>196</v>
      </c>
      <c r="K110" s="188" t="s">
        <v>196</v>
      </c>
      <c r="L110" s="189">
        <v>-326.77999999999997</v>
      </c>
    </row>
    <row r="111" spans="1:12" x14ac:dyDescent="0.25">
      <c r="A111" s="188" t="s">
        <v>108</v>
      </c>
      <c r="B111" s="188" t="s">
        <v>116</v>
      </c>
      <c r="C111" s="188" t="s">
        <v>126</v>
      </c>
      <c r="D111" s="188" t="s">
        <v>127</v>
      </c>
      <c r="E111" s="188" t="s">
        <v>125</v>
      </c>
      <c r="F111" s="188" t="s">
        <v>138</v>
      </c>
      <c r="G111" s="188" t="s">
        <v>196</v>
      </c>
      <c r="H111" s="188" t="s">
        <v>128</v>
      </c>
      <c r="I111" s="188" t="s">
        <v>196</v>
      </c>
      <c r="J111" s="188" t="s">
        <v>196</v>
      </c>
      <c r="K111" s="188" t="s">
        <v>196</v>
      </c>
      <c r="L111" s="189">
        <v>-32.93</v>
      </c>
    </row>
    <row r="112" spans="1:12" x14ac:dyDescent="0.25">
      <c r="A112" s="188" t="s">
        <v>108</v>
      </c>
      <c r="B112" s="188" t="s">
        <v>116</v>
      </c>
      <c r="C112" s="188" t="s">
        <v>126</v>
      </c>
      <c r="D112" s="188" t="s">
        <v>127</v>
      </c>
      <c r="E112" s="188" t="s">
        <v>125</v>
      </c>
      <c r="F112" s="188" t="s">
        <v>145</v>
      </c>
      <c r="G112" s="188" t="s">
        <v>196</v>
      </c>
      <c r="H112" s="188" t="s">
        <v>128</v>
      </c>
      <c r="I112" s="188" t="s">
        <v>196</v>
      </c>
      <c r="J112" s="188" t="s">
        <v>196</v>
      </c>
      <c r="K112" s="188" t="s">
        <v>196</v>
      </c>
      <c r="L112" s="189">
        <v>-211.28</v>
      </c>
    </row>
    <row r="113" spans="1:12" x14ac:dyDescent="0.25">
      <c r="A113" s="188" t="s">
        <v>108</v>
      </c>
      <c r="B113" s="188" t="s">
        <v>116</v>
      </c>
      <c r="C113" s="188" t="s">
        <v>126</v>
      </c>
      <c r="D113" s="188" t="s">
        <v>127</v>
      </c>
      <c r="E113" s="188" t="s">
        <v>125</v>
      </c>
      <c r="F113" s="188" t="s">
        <v>149</v>
      </c>
      <c r="G113" s="188" t="s">
        <v>196</v>
      </c>
      <c r="H113" s="188" t="s">
        <v>128</v>
      </c>
      <c r="I113" s="188" t="s">
        <v>196</v>
      </c>
      <c r="J113" s="188" t="s">
        <v>196</v>
      </c>
      <c r="K113" s="188" t="s">
        <v>196</v>
      </c>
      <c r="L113" s="189">
        <v>1477.12</v>
      </c>
    </row>
    <row r="114" spans="1:12" x14ac:dyDescent="0.25">
      <c r="A114" s="188" t="s">
        <v>108</v>
      </c>
      <c r="B114" s="188" t="s">
        <v>116</v>
      </c>
      <c r="C114" s="188" t="s">
        <v>126</v>
      </c>
      <c r="D114" s="188" t="s">
        <v>127</v>
      </c>
      <c r="E114" s="188" t="s">
        <v>125</v>
      </c>
      <c r="F114" s="188" t="s">
        <v>149</v>
      </c>
      <c r="G114" s="188" t="s">
        <v>196</v>
      </c>
      <c r="H114" s="188" t="s">
        <v>128</v>
      </c>
      <c r="I114" s="188" t="s">
        <v>196</v>
      </c>
      <c r="J114" s="188" t="s">
        <v>196</v>
      </c>
      <c r="K114" s="188" t="s">
        <v>196</v>
      </c>
      <c r="L114" s="189">
        <v>369.28</v>
      </c>
    </row>
    <row r="115" spans="1:12" x14ac:dyDescent="0.25">
      <c r="A115" s="188" t="s">
        <v>108</v>
      </c>
      <c r="B115" s="188" t="s">
        <v>116</v>
      </c>
      <c r="C115" s="188" t="s">
        <v>126</v>
      </c>
      <c r="D115" s="188" t="s">
        <v>127</v>
      </c>
      <c r="E115" s="188" t="s">
        <v>125</v>
      </c>
      <c r="F115" s="188" t="s">
        <v>152</v>
      </c>
      <c r="G115" s="188" t="s">
        <v>196</v>
      </c>
      <c r="H115" s="188" t="s">
        <v>128</v>
      </c>
      <c r="I115" s="188" t="s">
        <v>196</v>
      </c>
      <c r="J115" s="188" t="s">
        <v>196</v>
      </c>
      <c r="K115" s="188" t="s">
        <v>196</v>
      </c>
      <c r="L115" s="189">
        <v>112.36</v>
      </c>
    </row>
    <row r="116" spans="1:12" x14ac:dyDescent="0.25">
      <c r="A116" s="188" t="s">
        <v>108</v>
      </c>
      <c r="B116" s="188" t="s">
        <v>116</v>
      </c>
      <c r="C116" s="188" t="s">
        <v>126</v>
      </c>
      <c r="D116" s="188" t="s">
        <v>127</v>
      </c>
      <c r="E116" s="188" t="s">
        <v>125</v>
      </c>
      <c r="F116" s="188" t="s">
        <v>153</v>
      </c>
      <c r="G116" s="188" t="s">
        <v>196</v>
      </c>
      <c r="H116" s="188" t="s">
        <v>128</v>
      </c>
      <c r="I116" s="188" t="s">
        <v>196</v>
      </c>
      <c r="J116" s="188" t="s">
        <v>196</v>
      </c>
      <c r="K116" s="188" t="s">
        <v>196</v>
      </c>
      <c r="L116" s="189">
        <v>26.28</v>
      </c>
    </row>
    <row r="117" spans="1:12" x14ac:dyDescent="0.25">
      <c r="A117" s="188" t="s">
        <v>108</v>
      </c>
      <c r="B117" s="188" t="s">
        <v>116</v>
      </c>
      <c r="C117" s="188" t="s">
        <v>126</v>
      </c>
      <c r="D117" s="188" t="s">
        <v>127</v>
      </c>
      <c r="E117" s="188" t="s">
        <v>125</v>
      </c>
      <c r="F117" s="188" t="s">
        <v>154</v>
      </c>
      <c r="G117" s="188" t="s">
        <v>196</v>
      </c>
      <c r="H117" s="188" t="s">
        <v>128</v>
      </c>
      <c r="I117" s="188" t="s">
        <v>196</v>
      </c>
      <c r="J117" s="188" t="s">
        <v>196</v>
      </c>
      <c r="K117" s="188" t="s">
        <v>196</v>
      </c>
      <c r="L117" s="189">
        <v>245.3</v>
      </c>
    </row>
    <row r="118" spans="1:12" x14ac:dyDescent="0.25">
      <c r="A118" s="188" t="s">
        <v>108</v>
      </c>
      <c r="B118" s="188" t="s">
        <v>116</v>
      </c>
      <c r="C118" s="188" t="s">
        <v>126</v>
      </c>
      <c r="D118" s="188" t="s">
        <v>127</v>
      </c>
      <c r="E118" s="188" t="s">
        <v>125</v>
      </c>
      <c r="F118" s="188" t="s">
        <v>155</v>
      </c>
      <c r="G118" s="188" t="s">
        <v>196</v>
      </c>
      <c r="H118" s="188" t="s">
        <v>128</v>
      </c>
      <c r="I118" s="188" t="s">
        <v>196</v>
      </c>
      <c r="J118" s="188" t="s">
        <v>196</v>
      </c>
      <c r="K118" s="188" t="s">
        <v>196</v>
      </c>
      <c r="L118" s="189">
        <v>28.85</v>
      </c>
    </row>
    <row r="119" spans="1:12" x14ac:dyDescent="0.25">
      <c r="A119" s="188" t="s">
        <v>108</v>
      </c>
      <c r="B119" s="188" t="s">
        <v>116</v>
      </c>
      <c r="C119" s="188" t="s">
        <v>126</v>
      </c>
      <c r="D119" s="188" t="s">
        <v>127</v>
      </c>
      <c r="E119" s="188" t="s">
        <v>125</v>
      </c>
      <c r="F119" s="188" t="s">
        <v>157</v>
      </c>
      <c r="G119" s="188" t="s">
        <v>196</v>
      </c>
      <c r="H119" s="188" t="s">
        <v>128</v>
      </c>
      <c r="I119" s="188" t="s">
        <v>196</v>
      </c>
      <c r="J119" s="188" t="s">
        <v>196</v>
      </c>
      <c r="K119" s="188" t="s">
        <v>196</v>
      </c>
      <c r="L119" s="189">
        <v>121.86</v>
      </c>
    </row>
    <row r="120" spans="1:12" x14ac:dyDescent="0.25">
      <c r="A120" s="188" t="s">
        <v>108</v>
      </c>
      <c r="B120" s="188" t="s">
        <v>116</v>
      </c>
      <c r="C120" s="188" t="s">
        <v>126</v>
      </c>
      <c r="D120" s="188" t="s">
        <v>127</v>
      </c>
      <c r="E120" s="188" t="s">
        <v>125</v>
      </c>
      <c r="F120" s="188" t="s">
        <v>157</v>
      </c>
      <c r="G120" s="188" t="s">
        <v>196</v>
      </c>
      <c r="H120" s="188" t="s">
        <v>128</v>
      </c>
      <c r="I120" s="188" t="s">
        <v>196</v>
      </c>
      <c r="J120" s="188" t="s">
        <v>196</v>
      </c>
      <c r="K120" s="188" t="s">
        <v>196</v>
      </c>
      <c r="L120" s="189">
        <v>22.16</v>
      </c>
    </row>
    <row r="121" spans="1:12" x14ac:dyDescent="0.25">
      <c r="A121" s="188" t="s">
        <v>108</v>
      </c>
      <c r="B121" s="188" t="s">
        <v>116</v>
      </c>
      <c r="C121" s="188" t="s">
        <v>126</v>
      </c>
      <c r="D121" s="188" t="s">
        <v>127</v>
      </c>
      <c r="E121" s="188" t="s">
        <v>125</v>
      </c>
      <c r="F121" s="188" t="s">
        <v>150</v>
      </c>
      <c r="G121" s="188" t="s">
        <v>196</v>
      </c>
      <c r="H121" s="188" t="s">
        <v>128</v>
      </c>
      <c r="I121" s="188" t="s">
        <v>196</v>
      </c>
      <c r="J121" s="188" t="s">
        <v>196</v>
      </c>
      <c r="K121" s="188" t="s">
        <v>196</v>
      </c>
      <c r="L121" s="189">
        <v>-19.68</v>
      </c>
    </row>
    <row r="122" spans="1:12" x14ac:dyDescent="0.25">
      <c r="A122" s="188" t="s">
        <v>108</v>
      </c>
      <c r="B122" s="188" t="s">
        <v>116</v>
      </c>
      <c r="C122" s="188" t="s">
        <v>126</v>
      </c>
      <c r="D122" s="188" t="s">
        <v>127</v>
      </c>
      <c r="E122" s="188" t="s">
        <v>125</v>
      </c>
      <c r="F122" s="188" t="s">
        <v>143</v>
      </c>
      <c r="G122" s="188" t="s">
        <v>196</v>
      </c>
      <c r="H122" s="188" t="s">
        <v>128</v>
      </c>
      <c r="I122" s="188" t="s">
        <v>196</v>
      </c>
      <c r="J122" s="188" t="s">
        <v>196</v>
      </c>
      <c r="K122" s="188" t="s">
        <v>196</v>
      </c>
      <c r="L122" s="189">
        <v>-14.5</v>
      </c>
    </row>
    <row r="123" spans="1:12" x14ac:dyDescent="0.25">
      <c r="A123" s="188" t="s">
        <v>108</v>
      </c>
      <c r="B123" s="188" t="s">
        <v>116</v>
      </c>
      <c r="C123" s="188" t="s">
        <v>126</v>
      </c>
      <c r="D123" s="188" t="s">
        <v>127</v>
      </c>
      <c r="E123" s="188" t="s">
        <v>125</v>
      </c>
      <c r="F123" s="188" t="s">
        <v>140</v>
      </c>
      <c r="G123" s="188" t="s">
        <v>196</v>
      </c>
      <c r="H123" s="188" t="s">
        <v>128</v>
      </c>
      <c r="I123" s="188" t="s">
        <v>196</v>
      </c>
      <c r="J123" s="188" t="s">
        <v>196</v>
      </c>
      <c r="K123" s="188" t="s">
        <v>196</v>
      </c>
      <c r="L123" s="189">
        <v>-121.86</v>
      </c>
    </row>
    <row r="124" spans="1:12" x14ac:dyDescent="0.25">
      <c r="A124" s="188" t="s">
        <v>108</v>
      </c>
      <c r="B124" s="188" t="s">
        <v>116</v>
      </c>
      <c r="C124" s="188" t="s">
        <v>126</v>
      </c>
      <c r="D124" s="188" t="s">
        <v>127</v>
      </c>
      <c r="E124" s="188" t="s">
        <v>125</v>
      </c>
      <c r="F124" s="188" t="s">
        <v>137</v>
      </c>
      <c r="G124" s="188" t="s">
        <v>196</v>
      </c>
      <c r="H124" s="188" t="s">
        <v>128</v>
      </c>
      <c r="I124" s="188" t="s">
        <v>196</v>
      </c>
      <c r="J124" s="188" t="s">
        <v>196</v>
      </c>
      <c r="K124" s="188" t="s">
        <v>196</v>
      </c>
      <c r="L124" s="189">
        <v>-245.3</v>
      </c>
    </row>
    <row r="125" spans="1:12" x14ac:dyDescent="0.25">
      <c r="A125" s="188" t="s">
        <v>108</v>
      </c>
      <c r="B125" s="188" t="s">
        <v>116</v>
      </c>
      <c r="C125" s="188" t="s">
        <v>126</v>
      </c>
      <c r="D125" s="188" t="s">
        <v>127</v>
      </c>
      <c r="E125" s="188" t="s">
        <v>125</v>
      </c>
      <c r="F125" s="188" t="s">
        <v>148</v>
      </c>
      <c r="G125" s="188" t="s">
        <v>196</v>
      </c>
      <c r="H125" s="188" t="s">
        <v>128</v>
      </c>
      <c r="I125" s="188" t="s">
        <v>196</v>
      </c>
      <c r="J125" s="188" t="s">
        <v>196</v>
      </c>
      <c r="K125" s="188" t="s">
        <v>196</v>
      </c>
      <c r="L125" s="189">
        <v>-28.85</v>
      </c>
    </row>
    <row r="126" spans="1:12" x14ac:dyDescent="0.25">
      <c r="A126" s="188" t="s">
        <v>108</v>
      </c>
      <c r="B126" s="188" t="s">
        <v>116</v>
      </c>
      <c r="C126" s="188" t="s">
        <v>126</v>
      </c>
      <c r="D126" s="188" t="s">
        <v>127</v>
      </c>
      <c r="E126" s="188" t="s">
        <v>125</v>
      </c>
      <c r="F126" s="188" t="s">
        <v>134</v>
      </c>
      <c r="G126" s="188" t="s">
        <v>196</v>
      </c>
      <c r="H126" s="188" t="s">
        <v>128</v>
      </c>
      <c r="I126" s="188" t="s">
        <v>196</v>
      </c>
      <c r="J126" s="188" t="s">
        <v>196</v>
      </c>
      <c r="K126" s="188" t="s">
        <v>196</v>
      </c>
      <c r="L126" s="189">
        <v>-121.86</v>
      </c>
    </row>
    <row r="127" spans="1:12" x14ac:dyDescent="0.25">
      <c r="A127" s="188" t="s">
        <v>108</v>
      </c>
      <c r="B127" s="188" t="s">
        <v>116</v>
      </c>
      <c r="C127" s="188" t="s">
        <v>126</v>
      </c>
      <c r="D127" s="188" t="s">
        <v>127</v>
      </c>
      <c r="E127" s="188" t="s">
        <v>125</v>
      </c>
      <c r="F127" s="188" t="s">
        <v>139</v>
      </c>
      <c r="G127" s="188" t="s">
        <v>196</v>
      </c>
      <c r="H127" s="188" t="s">
        <v>128</v>
      </c>
      <c r="I127" s="188" t="s">
        <v>196</v>
      </c>
      <c r="J127" s="188" t="s">
        <v>196</v>
      </c>
      <c r="K127" s="188" t="s">
        <v>196</v>
      </c>
      <c r="L127" s="189">
        <v>-22.16</v>
      </c>
    </row>
    <row r="128" spans="1:12" x14ac:dyDescent="0.25">
      <c r="A128" s="188" t="s">
        <v>108</v>
      </c>
      <c r="B128" s="188" t="s">
        <v>116</v>
      </c>
      <c r="C128" s="188" t="s">
        <v>126</v>
      </c>
      <c r="D128" s="188" t="s">
        <v>127</v>
      </c>
      <c r="E128" s="188" t="s">
        <v>125</v>
      </c>
      <c r="F128" s="188" t="s">
        <v>141</v>
      </c>
      <c r="G128" s="188" t="s">
        <v>196</v>
      </c>
      <c r="H128" s="188" t="s">
        <v>128</v>
      </c>
      <c r="I128" s="188" t="s">
        <v>196</v>
      </c>
      <c r="J128" s="188" t="s">
        <v>196</v>
      </c>
      <c r="K128" s="188" t="s">
        <v>196</v>
      </c>
      <c r="L128" s="189">
        <v>-112.36</v>
      </c>
    </row>
    <row r="129" spans="1:12" x14ac:dyDescent="0.25">
      <c r="A129" s="188" t="s">
        <v>108</v>
      </c>
      <c r="B129" s="188" t="s">
        <v>116</v>
      </c>
      <c r="C129" s="188" t="s">
        <v>126</v>
      </c>
      <c r="D129" s="188" t="s">
        <v>127</v>
      </c>
      <c r="E129" s="188" t="s">
        <v>125</v>
      </c>
      <c r="F129" s="188" t="s">
        <v>135</v>
      </c>
      <c r="G129" s="188" t="s">
        <v>196</v>
      </c>
      <c r="H129" s="188" t="s">
        <v>128</v>
      </c>
      <c r="I129" s="188" t="s">
        <v>196</v>
      </c>
      <c r="J129" s="188" t="s">
        <v>196</v>
      </c>
      <c r="K129" s="188" t="s">
        <v>196</v>
      </c>
      <c r="L129" s="189">
        <v>-112.36</v>
      </c>
    </row>
    <row r="130" spans="1:12" x14ac:dyDescent="0.25">
      <c r="A130" s="188" t="s">
        <v>108</v>
      </c>
      <c r="B130" s="188" t="s">
        <v>116</v>
      </c>
      <c r="C130" s="188" t="s">
        <v>126</v>
      </c>
      <c r="D130" s="188" t="s">
        <v>127</v>
      </c>
      <c r="E130" s="188" t="s">
        <v>125</v>
      </c>
      <c r="F130" s="188" t="s">
        <v>147</v>
      </c>
      <c r="G130" s="188" t="s">
        <v>196</v>
      </c>
      <c r="H130" s="188" t="s">
        <v>128</v>
      </c>
      <c r="I130" s="188" t="s">
        <v>196</v>
      </c>
      <c r="J130" s="188" t="s">
        <v>196</v>
      </c>
      <c r="K130" s="188" t="s">
        <v>196</v>
      </c>
      <c r="L130" s="189">
        <v>-26.28</v>
      </c>
    </row>
    <row r="131" spans="1:12" x14ac:dyDescent="0.25">
      <c r="A131" s="188" t="s">
        <v>108</v>
      </c>
      <c r="B131" s="188" t="s">
        <v>116</v>
      </c>
      <c r="C131" s="188" t="s">
        <v>126</v>
      </c>
      <c r="D131" s="188" t="s">
        <v>127</v>
      </c>
      <c r="E131" s="188" t="s">
        <v>125</v>
      </c>
      <c r="F131" s="188" t="s">
        <v>144</v>
      </c>
      <c r="G131" s="188" t="s">
        <v>196</v>
      </c>
      <c r="H131" s="188" t="s">
        <v>128</v>
      </c>
      <c r="I131" s="188" t="s">
        <v>196</v>
      </c>
      <c r="J131" s="188" t="s">
        <v>196</v>
      </c>
      <c r="K131" s="188" t="s">
        <v>196</v>
      </c>
      <c r="L131" s="189">
        <v>-200.23</v>
      </c>
    </row>
    <row r="132" spans="1:12" x14ac:dyDescent="0.25">
      <c r="A132" s="188" t="s">
        <v>108</v>
      </c>
      <c r="B132" s="188" t="s">
        <v>116</v>
      </c>
      <c r="C132" s="188" t="s">
        <v>126</v>
      </c>
      <c r="D132" s="188" t="s">
        <v>127</v>
      </c>
      <c r="E132" s="188" t="s">
        <v>125</v>
      </c>
      <c r="F132" s="188" t="s">
        <v>138</v>
      </c>
      <c r="G132" s="188" t="s">
        <v>196</v>
      </c>
      <c r="H132" s="188" t="s">
        <v>128</v>
      </c>
      <c r="I132" s="188" t="s">
        <v>196</v>
      </c>
      <c r="J132" s="188" t="s">
        <v>196</v>
      </c>
      <c r="K132" s="188" t="s">
        <v>196</v>
      </c>
      <c r="L132" s="189">
        <v>-26.28</v>
      </c>
    </row>
    <row r="133" spans="1:12" x14ac:dyDescent="0.25">
      <c r="A133" s="188" t="s">
        <v>108</v>
      </c>
      <c r="B133" s="188" t="s">
        <v>116</v>
      </c>
      <c r="C133" s="188" t="s">
        <v>126</v>
      </c>
      <c r="D133" s="188" t="s">
        <v>127</v>
      </c>
      <c r="E133" s="188" t="s">
        <v>125</v>
      </c>
      <c r="F133" s="188" t="s">
        <v>145</v>
      </c>
      <c r="G133" s="188" t="s">
        <v>196</v>
      </c>
      <c r="H133" s="188" t="s">
        <v>128</v>
      </c>
      <c r="I133" s="188" t="s">
        <v>196</v>
      </c>
      <c r="J133" s="188" t="s">
        <v>196</v>
      </c>
      <c r="K133" s="188" t="s">
        <v>196</v>
      </c>
      <c r="L133" s="189">
        <v>-88.31</v>
      </c>
    </row>
    <row r="134" spans="1:12" x14ac:dyDescent="0.25">
      <c r="A134" s="188" t="s">
        <v>108</v>
      </c>
      <c r="B134" s="188" t="s">
        <v>116</v>
      </c>
      <c r="C134" s="188" t="s">
        <v>126</v>
      </c>
      <c r="D134" s="188" t="s">
        <v>127</v>
      </c>
      <c r="E134" s="188" t="s">
        <v>125</v>
      </c>
      <c r="F134" s="188" t="s">
        <v>124</v>
      </c>
      <c r="G134" s="188" t="s">
        <v>196</v>
      </c>
      <c r="H134" s="188" t="s">
        <v>128</v>
      </c>
      <c r="I134" s="188" t="s">
        <v>196</v>
      </c>
      <c r="J134" s="188" t="s">
        <v>196</v>
      </c>
      <c r="K134" s="188" t="s">
        <v>196</v>
      </c>
      <c r="L134" s="189">
        <v>-1263.18</v>
      </c>
    </row>
    <row r="135" spans="1:12" x14ac:dyDescent="0.25">
      <c r="A135" s="188" t="s">
        <v>108</v>
      </c>
      <c r="B135" s="188" t="s">
        <v>116</v>
      </c>
      <c r="C135" s="188" t="s">
        <v>126</v>
      </c>
      <c r="D135" s="188" t="s">
        <v>127</v>
      </c>
      <c r="E135" s="188" t="s">
        <v>125</v>
      </c>
      <c r="F135" s="188" t="s">
        <v>135</v>
      </c>
      <c r="G135" s="188" t="s">
        <v>196</v>
      </c>
      <c r="H135" s="188" t="s">
        <v>128</v>
      </c>
      <c r="I135" s="188" t="s">
        <v>196</v>
      </c>
      <c r="J135" s="188" t="s">
        <v>196</v>
      </c>
      <c r="K135" s="188" t="s">
        <v>196</v>
      </c>
      <c r="L135" s="189">
        <v>-104.09</v>
      </c>
    </row>
    <row r="136" spans="1:12" x14ac:dyDescent="0.25">
      <c r="A136" s="188" t="s">
        <v>108</v>
      </c>
      <c r="B136" s="188" t="s">
        <v>116</v>
      </c>
      <c r="C136" s="188" t="s">
        <v>126</v>
      </c>
      <c r="D136" s="188" t="s">
        <v>127</v>
      </c>
      <c r="E136" s="188" t="s">
        <v>125</v>
      </c>
      <c r="F136" s="188" t="s">
        <v>147</v>
      </c>
      <c r="G136" s="188" t="s">
        <v>196</v>
      </c>
      <c r="H136" s="188" t="s">
        <v>128</v>
      </c>
      <c r="I136" s="188" t="s">
        <v>196</v>
      </c>
      <c r="J136" s="188" t="s">
        <v>196</v>
      </c>
      <c r="K136" s="188" t="s">
        <v>196</v>
      </c>
      <c r="L136" s="189">
        <v>-24.34</v>
      </c>
    </row>
    <row r="137" spans="1:12" x14ac:dyDescent="0.25">
      <c r="A137" s="188" t="s">
        <v>108</v>
      </c>
      <c r="B137" s="188" t="s">
        <v>116</v>
      </c>
      <c r="C137" s="188" t="s">
        <v>126</v>
      </c>
      <c r="D137" s="188" t="s">
        <v>127</v>
      </c>
      <c r="E137" s="188" t="s">
        <v>125</v>
      </c>
      <c r="F137" s="188" t="s">
        <v>144</v>
      </c>
      <c r="G137" s="188" t="s">
        <v>196</v>
      </c>
      <c r="H137" s="188" t="s">
        <v>128</v>
      </c>
      <c r="I137" s="188" t="s">
        <v>196</v>
      </c>
      <c r="J137" s="188" t="s">
        <v>196</v>
      </c>
      <c r="K137" s="188" t="s">
        <v>196</v>
      </c>
      <c r="L137" s="189">
        <v>-162.88</v>
      </c>
    </row>
    <row r="138" spans="1:12" x14ac:dyDescent="0.25">
      <c r="A138" s="188" t="s">
        <v>108</v>
      </c>
      <c r="B138" s="188" t="s">
        <v>116</v>
      </c>
      <c r="C138" s="188" t="s">
        <v>126</v>
      </c>
      <c r="D138" s="188" t="s">
        <v>127</v>
      </c>
      <c r="E138" s="188" t="s">
        <v>125</v>
      </c>
      <c r="F138" s="188" t="s">
        <v>149</v>
      </c>
      <c r="G138" s="188" t="s">
        <v>196</v>
      </c>
      <c r="H138" s="188" t="s">
        <v>128</v>
      </c>
      <c r="I138" s="188" t="s">
        <v>196</v>
      </c>
      <c r="J138" s="188" t="s">
        <v>196</v>
      </c>
      <c r="K138" s="188" t="s">
        <v>196</v>
      </c>
      <c r="L138" s="189">
        <v>174.16</v>
      </c>
    </row>
    <row r="139" spans="1:12" x14ac:dyDescent="0.25">
      <c r="A139" s="188" t="s">
        <v>108</v>
      </c>
      <c r="B139" s="188" t="s">
        <v>116</v>
      </c>
      <c r="C139" s="188" t="s">
        <v>126</v>
      </c>
      <c r="D139" s="188" t="s">
        <v>127</v>
      </c>
      <c r="E139" s="188" t="s">
        <v>125</v>
      </c>
      <c r="F139" s="188" t="s">
        <v>149</v>
      </c>
      <c r="G139" s="188" t="s">
        <v>196</v>
      </c>
      <c r="H139" s="188" t="s">
        <v>128</v>
      </c>
      <c r="I139" s="188" t="s">
        <v>196</v>
      </c>
      <c r="J139" s="188" t="s">
        <v>196</v>
      </c>
      <c r="K139" s="188" t="s">
        <v>196</v>
      </c>
      <c r="L139" s="189">
        <v>1219.1199999999999</v>
      </c>
    </row>
    <row r="140" spans="1:12" x14ac:dyDescent="0.25">
      <c r="A140" s="188" t="s">
        <v>108</v>
      </c>
      <c r="B140" s="188" t="s">
        <v>116</v>
      </c>
      <c r="C140" s="188" t="s">
        <v>126</v>
      </c>
      <c r="D140" s="188" t="s">
        <v>127</v>
      </c>
      <c r="E140" s="188" t="s">
        <v>125</v>
      </c>
      <c r="F140" s="188" t="s">
        <v>149</v>
      </c>
      <c r="G140" s="188" t="s">
        <v>196</v>
      </c>
      <c r="H140" s="188" t="s">
        <v>128</v>
      </c>
      <c r="I140" s="188" t="s">
        <v>196</v>
      </c>
      <c r="J140" s="188" t="s">
        <v>196</v>
      </c>
      <c r="K140" s="188" t="s">
        <v>196</v>
      </c>
      <c r="L140" s="189">
        <v>348.32</v>
      </c>
    </row>
    <row r="141" spans="1:12" x14ac:dyDescent="0.25">
      <c r="A141" s="188" t="s">
        <v>108</v>
      </c>
      <c r="B141" s="188" t="s">
        <v>116</v>
      </c>
      <c r="C141" s="188" t="s">
        <v>126</v>
      </c>
      <c r="D141" s="188" t="s">
        <v>127</v>
      </c>
      <c r="E141" s="188" t="s">
        <v>125</v>
      </c>
      <c r="F141" s="188" t="s">
        <v>152</v>
      </c>
      <c r="G141" s="188" t="s">
        <v>196</v>
      </c>
      <c r="H141" s="188" t="s">
        <v>128</v>
      </c>
      <c r="I141" s="188" t="s">
        <v>196</v>
      </c>
      <c r="J141" s="188" t="s">
        <v>196</v>
      </c>
      <c r="K141" s="188" t="s">
        <v>196</v>
      </c>
      <c r="L141" s="189">
        <v>104.09</v>
      </c>
    </row>
    <row r="142" spans="1:12" x14ac:dyDescent="0.25">
      <c r="A142" s="188" t="s">
        <v>108</v>
      </c>
      <c r="B142" s="188" t="s">
        <v>116</v>
      </c>
      <c r="C142" s="188" t="s">
        <v>126</v>
      </c>
      <c r="D142" s="188" t="s">
        <v>127</v>
      </c>
      <c r="E142" s="188" t="s">
        <v>125</v>
      </c>
      <c r="F142" s="188" t="s">
        <v>153</v>
      </c>
      <c r="G142" s="188" t="s">
        <v>196</v>
      </c>
      <c r="H142" s="188" t="s">
        <v>128</v>
      </c>
      <c r="I142" s="188" t="s">
        <v>196</v>
      </c>
      <c r="J142" s="188" t="s">
        <v>196</v>
      </c>
      <c r="K142" s="188" t="s">
        <v>196</v>
      </c>
      <c r="L142" s="189">
        <v>24.34</v>
      </c>
    </row>
    <row r="143" spans="1:12" x14ac:dyDescent="0.25">
      <c r="A143" s="188" t="s">
        <v>108</v>
      </c>
      <c r="B143" s="188" t="s">
        <v>116</v>
      </c>
      <c r="C143" s="188" t="s">
        <v>126</v>
      </c>
      <c r="D143" s="188" t="s">
        <v>127</v>
      </c>
      <c r="E143" s="188" t="s">
        <v>125</v>
      </c>
      <c r="F143" s="188" t="s">
        <v>154</v>
      </c>
      <c r="G143" s="188" t="s">
        <v>196</v>
      </c>
      <c r="H143" s="188" t="s">
        <v>128</v>
      </c>
      <c r="I143" s="188" t="s">
        <v>196</v>
      </c>
      <c r="J143" s="188" t="s">
        <v>196</v>
      </c>
      <c r="K143" s="188" t="s">
        <v>196</v>
      </c>
      <c r="L143" s="189">
        <v>353.85</v>
      </c>
    </row>
    <row r="144" spans="1:12" x14ac:dyDescent="0.25">
      <c r="A144" s="188" t="s">
        <v>108</v>
      </c>
      <c r="B144" s="188" t="s">
        <v>116</v>
      </c>
      <c r="C144" s="188" t="s">
        <v>126</v>
      </c>
      <c r="D144" s="188" t="s">
        <v>127</v>
      </c>
      <c r="E144" s="188" t="s">
        <v>125</v>
      </c>
      <c r="F144" s="188" t="s">
        <v>157</v>
      </c>
      <c r="G144" s="188" t="s">
        <v>196</v>
      </c>
      <c r="H144" s="188" t="s">
        <v>128</v>
      </c>
      <c r="I144" s="188" t="s">
        <v>196</v>
      </c>
      <c r="J144" s="188" t="s">
        <v>196</v>
      </c>
      <c r="K144" s="188" t="s">
        <v>196</v>
      </c>
      <c r="L144" s="189">
        <v>114.95</v>
      </c>
    </row>
    <row r="145" spans="1:12" x14ac:dyDescent="0.25">
      <c r="A145" s="188" t="s">
        <v>108</v>
      </c>
      <c r="B145" s="188" t="s">
        <v>116</v>
      </c>
      <c r="C145" s="188" t="s">
        <v>126</v>
      </c>
      <c r="D145" s="188" t="s">
        <v>127</v>
      </c>
      <c r="E145" s="188" t="s">
        <v>125</v>
      </c>
      <c r="F145" s="188" t="s">
        <v>157</v>
      </c>
      <c r="G145" s="188" t="s">
        <v>196</v>
      </c>
      <c r="H145" s="188" t="s">
        <v>128</v>
      </c>
      <c r="I145" s="188" t="s">
        <v>196</v>
      </c>
      <c r="J145" s="188" t="s">
        <v>196</v>
      </c>
      <c r="K145" s="188" t="s">
        <v>196</v>
      </c>
      <c r="L145" s="189">
        <v>20.9</v>
      </c>
    </row>
    <row r="146" spans="1:12" x14ac:dyDescent="0.25">
      <c r="A146" s="188" t="s">
        <v>108</v>
      </c>
      <c r="B146" s="188" t="s">
        <v>116</v>
      </c>
      <c r="C146" s="188" t="s">
        <v>126</v>
      </c>
      <c r="D146" s="188" t="s">
        <v>127</v>
      </c>
      <c r="E146" s="188" t="s">
        <v>125</v>
      </c>
      <c r="F146" s="188" t="s">
        <v>139</v>
      </c>
      <c r="G146" s="188" t="s">
        <v>196</v>
      </c>
      <c r="H146" s="188" t="s">
        <v>128</v>
      </c>
      <c r="I146" s="188" t="s">
        <v>196</v>
      </c>
      <c r="J146" s="188" t="s">
        <v>196</v>
      </c>
      <c r="K146" s="188" t="s">
        <v>196</v>
      </c>
      <c r="L146" s="189">
        <v>-100</v>
      </c>
    </row>
    <row r="147" spans="1:12" x14ac:dyDescent="0.25">
      <c r="A147" s="188" t="s">
        <v>108</v>
      </c>
      <c r="B147" s="188" t="s">
        <v>116</v>
      </c>
      <c r="C147" s="188" t="s">
        <v>126</v>
      </c>
      <c r="D147" s="188" t="s">
        <v>127</v>
      </c>
      <c r="E147" s="188" t="s">
        <v>125</v>
      </c>
      <c r="F147" s="188" t="s">
        <v>139</v>
      </c>
      <c r="G147" s="188" t="s">
        <v>196</v>
      </c>
      <c r="H147" s="188" t="s">
        <v>128</v>
      </c>
      <c r="I147" s="188" t="s">
        <v>196</v>
      </c>
      <c r="J147" s="188" t="s">
        <v>196</v>
      </c>
      <c r="K147" s="188" t="s">
        <v>196</v>
      </c>
      <c r="L147" s="189">
        <v>-117.5</v>
      </c>
    </row>
    <row r="148" spans="1:12" x14ac:dyDescent="0.25">
      <c r="A148" s="188" t="s">
        <v>108</v>
      </c>
      <c r="B148" s="188" t="s">
        <v>116</v>
      </c>
      <c r="C148" s="188" t="s">
        <v>126</v>
      </c>
      <c r="D148" s="188" t="s">
        <v>127</v>
      </c>
      <c r="E148" s="188" t="s">
        <v>125</v>
      </c>
      <c r="F148" s="188" t="s">
        <v>143</v>
      </c>
      <c r="G148" s="188" t="s">
        <v>196</v>
      </c>
      <c r="H148" s="188" t="s">
        <v>128</v>
      </c>
      <c r="I148" s="188" t="s">
        <v>196</v>
      </c>
      <c r="J148" s="188" t="s">
        <v>196</v>
      </c>
      <c r="K148" s="188" t="s">
        <v>196</v>
      </c>
      <c r="L148" s="189">
        <v>-43</v>
      </c>
    </row>
    <row r="149" spans="1:12" x14ac:dyDescent="0.25">
      <c r="A149" s="188" t="s">
        <v>108</v>
      </c>
      <c r="B149" s="188" t="s">
        <v>116</v>
      </c>
      <c r="C149" s="188" t="s">
        <v>126</v>
      </c>
      <c r="D149" s="188" t="s">
        <v>127</v>
      </c>
      <c r="E149" s="188" t="s">
        <v>125</v>
      </c>
      <c r="F149" s="188" t="s">
        <v>150</v>
      </c>
      <c r="G149" s="188" t="s">
        <v>196</v>
      </c>
      <c r="H149" s="188" t="s">
        <v>128</v>
      </c>
      <c r="I149" s="188" t="s">
        <v>196</v>
      </c>
      <c r="J149" s="188" t="s">
        <v>196</v>
      </c>
      <c r="K149" s="188" t="s">
        <v>196</v>
      </c>
      <c r="L149" s="189">
        <v>-19.68</v>
      </c>
    </row>
    <row r="150" spans="1:12" x14ac:dyDescent="0.25">
      <c r="A150" s="188" t="s">
        <v>108</v>
      </c>
      <c r="B150" s="188" t="s">
        <v>116</v>
      </c>
      <c r="C150" s="188" t="s">
        <v>126</v>
      </c>
      <c r="D150" s="188" t="s">
        <v>127</v>
      </c>
      <c r="E150" s="188" t="s">
        <v>125</v>
      </c>
      <c r="F150" s="188" t="s">
        <v>140</v>
      </c>
      <c r="G150" s="188" t="s">
        <v>196</v>
      </c>
      <c r="H150" s="188" t="s">
        <v>128</v>
      </c>
      <c r="I150" s="188" t="s">
        <v>196</v>
      </c>
      <c r="J150" s="188" t="s">
        <v>196</v>
      </c>
      <c r="K150" s="188" t="s">
        <v>196</v>
      </c>
      <c r="L150" s="189">
        <v>-114.95</v>
      </c>
    </row>
    <row r="151" spans="1:12" x14ac:dyDescent="0.25">
      <c r="A151" s="188" t="s">
        <v>108</v>
      </c>
      <c r="B151" s="188" t="s">
        <v>116</v>
      </c>
      <c r="C151" s="188" t="s">
        <v>126</v>
      </c>
      <c r="D151" s="188" t="s">
        <v>127</v>
      </c>
      <c r="E151" s="188" t="s">
        <v>125</v>
      </c>
      <c r="F151" s="188" t="s">
        <v>137</v>
      </c>
      <c r="G151" s="188" t="s">
        <v>196</v>
      </c>
      <c r="H151" s="188" t="s">
        <v>128</v>
      </c>
      <c r="I151" s="188" t="s">
        <v>196</v>
      </c>
      <c r="J151" s="188" t="s">
        <v>196</v>
      </c>
      <c r="K151" s="188" t="s">
        <v>196</v>
      </c>
      <c r="L151" s="189">
        <v>-353.85</v>
      </c>
    </row>
    <row r="152" spans="1:12" x14ac:dyDescent="0.25">
      <c r="A152" s="188" t="s">
        <v>108</v>
      </c>
      <c r="B152" s="188" t="s">
        <v>116</v>
      </c>
      <c r="C152" s="188" t="s">
        <v>126</v>
      </c>
      <c r="D152" s="188" t="s">
        <v>127</v>
      </c>
      <c r="E152" s="188" t="s">
        <v>125</v>
      </c>
      <c r="F152" s="188" t="s">
        <v>139</v>
      </c>
      <c r="G152" s="188" t="s">
        <v>196</v>
      </c>
      <c r="H152" s="188" t="s">
        <v>128</v>
      </c>
      <c r="I152" s="188" t="s">
        <v>196</v>
      </c>
      <c r="J152" s="188" t="s">
        <v>196</v>
      </c>
      <c r="K152" s="188" t="s">
        <v>196</v>
      </c>
      <c r="L152" s="189">
        <v>-20.9</v>
      </c>
    </row>
    <row r="153" spans="1:12" x14ac:dyDescent="0.25">
      <c r="A153" s="188" t="s">
        <v>108</v>
      </c>
      <c r="B153" s="188" t="s">
        <v>116</v>
      </c>
      <c r="C153" s="188" t="s">
        <v>126</v>
      </c>
      <c r="D153" s="188" t="s">
        <v>127</v>
      </c>
      <c r="E153" s="188" t="s">
        <v>125</v>
      </c>
      <c r="F153" s="188" t="s">
        <v>134</v>
      </c>
      <c r="G153" s="188" t="s">
        <v>196</v>
      </c>
      <c r="H153" s="188" t="s">
        <v>128</v>
      </c>
      <c r="I153" s="188" t="s">
        <v>196</v>
      </c>
      <c r="J153" s="188" t="s">
        <v>196</v>
      </c>
      <c r="K153" s="188" t="s">
        <v>196</v>
      </c>
      <c r="L153" s="189">
        <v>-114.95</v>
      </c>
    </row>
    <row r="154" spans="1:12" x14ac:dyDescent="0.25">
      <c r="A154" s="188" t="s">
        <v>108</v>
      </c>
      <c r="B154" s="188" t="s">
        <v>116</v>
      </c>
      <c r="C154" s="188" t="s">
        <v>126</v>
      </c>
      <c r="D154" s="188" t="s">
        <v>127</v>
      </c>
      <c r="E154" s="188" t="s">
        <v>125</v>
      </c>
      <c r="F154" s="188" t="s">
        <v>141</v>
      </c>
      <c r="G154" s="188" t="s">
        <v>196</v>
      </c>
      <c r="H154" s="188" t="s">
        <v>128</v>
      </c>
      <c r="I154" s="188" t="s">
        <v>196</v>
      </c>
      <c r="J154" s="188" t="s">
        <v>196</v>
      </c>
      <c r="K154" s="188" t="s">
        <v>196</v>
      </c>
      <c r="L154" s="189">
        <v>-104.09</v>
      </c>
    </row>
    <row r="155" spans="1:12" x14ac:dyDescent="0.25">
      <c r="A155" s="188" t="s">
        <v>108</v>
      </c>
      <c r="B155" s="188" t="s">
        <v>116</v>
      </c>
      <c r="C155" s="188" t="s">
        <v>126</v>
      </c>
      <c r="D155" s="188" t="s">
        <v>127</v>
      </c>
      <c r="E155" s="188" t="s">
        <v>125</v>
      </c>
      <c r="F155" s="188" t="s">
        <v>138</v>
      </c>
      <c r="G155" s="188" t="s">
        <v>196</v>
      </c>
      <c r="H155" s="188" t="s">
        <v>128</v>
      </c>
      <c r="I155" s="188" t="s">
        <v>196</v>
      </c>
      <c r="J155" s="188" t="s">
        <v>196</v>
      </c>
      <c r="K155" s="188" t="s">
        <v>196</v>
      </c>
      <c r="L155" s="189">
        <v>-24.34</v>
      </c>
    </row>
    <row r="156" spans="1:12" x14ac:dyDescent="0.25">
      <c r="A156" s="188" t="s">
        <v>108</v>
      </c>
      <c r="B156" s="188" t="s">
        <v>116</v>
      </c>
      <c r="C156" s="188" t="s">
        <v>126</v>
      </c>
      <c r="D156" s="188" t="s">
        <v>127</v>
      </c>
      <c r="E156" s="188" t="s">
        <v>125</v>
      </c>
      <c r="F156" s="188" t="s">
        <v>145</v>
      </c>
      <c r="G156" s="188" t="s">
        <v>196</v>
      </c>
      <c r="H156" s="188" t="s">
        <v>128</v>
      </c>
      <c r="I156" s="188" t="s">
        <v>196</v>
      </c>
      <c r="J156" s="188" t="s">
        <v>196</v>
      </c>
      <c r="K156" s="188" t="s">
        <v>196</v>
      </c>
      <c r="L156" s="189">
        <v>-71.180000000000007</v>
      </c>
    </row>
    <row r="157" spans="1:12" x14ac:dyDescent="0.25">
      <c r="A157" s="188" t="s">
        <v>108</v>
      </c>
      <c r="B157" s="188" t="s">
        <v>116</v>
      </c>
      <c r="C157" s="188" t="s">
        <v>126</v>
      </c>
      <c r="D157" s="188" t="s">
        <v>127</v>
      </c>
      <c r="E157" s="188" t="s">
        <v>125</v>
      </c>
      <c r="F157" s="188" t="s">
        <v>124</v>
      </c>
      <c r="G157" s="188" t="s">
        <v>196</v>
      </c>
      <c r="H157" s="188" t="s">
        <v>128</v>
      </c>
      <c r="I157" s="188" t="s">
        <v>196</v>
      </c>
      <c r="J157" s="188" t="s">
        <v>196</v>
      </c>
      <c r="K157" s="188" t="s">
        <v>196</v>
      </c>
      <c r="L157" s="189">
        <v>-983.98</v>
      </c>
    </row>
    <row r="158" spans="1:12" x14ac:dyDescent="0.25">
      <c r="A158" s="188" t="s">
        <v>108</v>
      </c>
      <c r="B158" s="188" t="s">
        <v>116</v>
      </c>
      <c r="C158" s="188" t="s">
        <v>126</v>
      </c>
      <c r="D158" s="188" t="s">
        <v>127</v>
      </c>
      <c r="E158" s="188" t="s">
        <v>125</v>
      </c>
      <c r="F158" s="188" t="s">
        <v>157</v>
      </c>
      <c r="G158" s="188" t="s">
        <v>196</v>
      </c>
      <c r="H158" s="188" t="s">
        <v>128</v>
      </c>
      <c r="I158" s="188" t="s">
        <v>196</v>
      </c>
      <c r="J158" s="188" t="s">
        <v>196</v>
      </c>
      <c r="K158" s="188" t="s">
        <v>196</v>
      </c>
      <c r="L158" s="189">
        <v>121.86</v>
      </c>
    </row>
    <row r="159" spans="1:12" x14ac:dyDescent="0.25">
      <c r="A159" s="188" t="s">
        <v>108</v>
      </c>
      <c r="B159" s="188" t="s">
        <v>116</v>
      </c>
      <c r="C159" s="188" t="s">
        <v>126</v>
      </c>
      <c r="D159" s="188" t="s">
        <v>127</v>
      </c>
      <c r="E159" s="188" t="s">
        <v>125</v>
      </c>
      <c r="F159" s="188" t="s">
        <v>157</v>
      </c>
      <c r="G159" s="188" t="s">
        <v>196</v>
      </c>
      <c r="H159" s="188" t="s">
        <v>128</v>
      </c>
      <c r="I159" s="188" t="s">
        <v>196</v>
      </c>
      <c r="J159" s="188" t="s">
        <v>196</v>
      </c>
      <c r="K159" s="188" t="s">
        <v>196</v>
      </c>
      <c r="L159" s="189">
        <v>22.16</v>
      </c>
    </row>
    <row r="160" spans="1:12" x14ac:dyDescent="0.25">
      <c r="A160" s="188" t="s">
        <v>108</v>
      </c>
      <c r="B160" s="188" t="s">
        <v>116</v>
      </c>
      <c r="C160" s="188" t="s">
        <v>126</v>
      </c>
      <c r="D160" s="188" t="s">
        <v>127</v>
      </c>
      <c r="E160" s="188" t="s">
        <v>125</v>
      </c>
      <c r="F160" s="188" t="s">
        <v>139</v>
      </c>
      <c r="G160" s="188" t="s">
        <v>196</v>
      </c>
      <c r="H160" s="188" t="s">
        <v>128</v>
      </c>
      <c r="I160" s="188" t="s">
        <v>196</v>
      </c>
      <c r="J160" s="188" t="s">
        <v>196</v>
      </c>
      <c r="K160" s="188" t="s">
        <v>196</v>
      </c>
      <c r="L160" s="189">
        <v>-25</v>
      </c>
    </row>
    <row r="161" spans="1:12" x14ac:dyDescent="0.25">
      <c r="A161" s="188" t="s">
        <v>108</v>
      </c>
      <c r="B161" s="188" t="s">
        <v>116</v>
      </c>
      <c r="C161" s="188" t="s">
        <v>126</v>
      </c>
      <c r="D161" s="188" t="s">
        <v>127</v>
      </c>
      <c r="E161" s="188" t="s">
        <v>125</v>
      </c>
      <c r="F161" s="188" t="s">
        <v>139</v>
      </c>
      <c r="G161" s="188" t="s">
        <v>196</v>
      </c>
      <c r="H161" s="188" t="s">
        <v>128</v>
      </c>
      <c r="I161" s="188" t="s">
        <v>196</v>
      </c>
      <c r="J161" s="188" t="s">
        <v>196</v>
      </c>
      <c r="K161" s="188" t="s">
        <v>196</v>
      </c>
      <c r="L161" s="189">
        <v>-25</v>
      </c>
    </row>
    <row r="162" spans="1:12" x14ac:dyDescent="0.25">
      <c r="A162" s="188" t="s">
        <v>108</v>
      </c>
      <c r="B162" s="188" t="s">
        <v>116</v>
      </c>
      <c r="C162" s="188" t="s">
        <v>126</v>
      </c>
      <c r="D162" s="188" t="s">
        <v>127</v>
      </c>
      <c r="E162" s="188" t="s">
        <v>125</v>
      </c>
      <c r="F162" s="188" t="s">
        <v>139</v>
      </c>
      <c r="G162" s="188" t="s">
        <v>196</v>
      </c>
      <c r="H162" s="188" t="s">
        <v>128</v>
      </c>
      <c r="I162" s="188" t="s">
        <v>196</v>
      </c>
      <c r="J162" s="188" t="s">
        <v>196</v>
      </c>
      <c r="K162" s="188" t="s">
        <v>196</v>
      </c>
      <c r="L162" s="189">
        <v>-3.27</v>
      </c>
    </row>
    <row r="163" spans="1:12" x14ac:dyDescent="0.25">
      <c r="A163" s="188" t="s">
        <v>108</v>
      </c>
      <c r="B163" s="188" t="s">
        <v>116</v>
      </c>
      <c r="C163" s="188" t="s">
        <v>126</v>
      </c>
      <c r="D163" s="188" t="s">
        <v>127</v>
      </c>
      <c r="E163" s="188" t="s">
        <v>125</v>
      </c>
      <c r="F163" s="188" t="s">
        <v>143</v>
      </c>
      <c r="G163" s="188" t="s">
        <v>196</v>
      </c>
      <c r="H163" s="188" t="s">
        <v>128</v>
      </c>
      <c r="I163" s="188" t="s">
        <v>196</v>
      </c>
      <c r="J163" s="188" t="s">
        <v>196</v>
      </c>
      <c r="K163" s="188" t="s">
        <v>196</v>
      </c>
      <c r="L163" s="189">
        <v>-43</v>
      </c>
    </row>
    <row r="164" spans="1:12" x14ac:dyDescent="0.25">
      <c r="A164" s="188" t="s">
        <v>108</v>
      </c>
      <c r="B164" s="188" t="s">
        <v>116</v>
      </c>
      <c r="C164" s="188" t="s">
        <v>126</v>
      </c>
      <c r="D164" s="188" t="s">
        <v>127</v>
      </c>
      <c r="E164" s="188" t="s">
        <v>125</v>
      </c>
      <c r="F164" s="188" t="s">
        <v>150</v>
      </c>
      <c r="G164" s="188" t="s">
        <v>196</v>
      </c>
      <c r="H164" s="188" t="s">
        <v>128</v>
      </c>
      <c r="I164" s="188" t="s">
        <v>196</v>
      </c>
      <c r="J164" s="188" t="s">
        <v>196</v>
      </c>
      <c r="K164" s="188" t="s">
        <v>196</v>
      </c>
      <c r="L164" s="189">
        <v>-36.85</v>
      </c>
    </row>
    <row r="165" spans="1:12" x14ac:dyDescent="0.25">
      <c r="A165" s="188" t="s">
        <v>108</v>
      </c>
      <c r="B165" s="188" t="s">
        <v>116</v>
      </c>
      <c r="C165" s="188" t="s">
        <v>126</v>
      </c>
      <c r="D165" s="188" t="s">
        <v>127</v>
      </c>
      <c r="E165" s="188" t="s">
        <v>125</v>
      </c>
      <c r="F165" s="188" t="s">
        <v>139</v>
      </c>
      <c r="G165" s="188" t="s">
        <v>196</v>
      </c>
      <c r="H165" s="188" t="s">
        <v>128</v>
      </c>
      <c r="I165" s="188" t="s">
        <v>196</v>
      </c>
      <c r="J165" s="188" t="s">
        <v>196</v>
      </c>
      <c r="K165" s="188" t="s">
        <v>196</v>
      </c>
      <c r="L165" s="189">
        <v>-11.54</v>
      </c>
    </row>
    <row r="166" spans="1:12" x14ac:dyDescent="0.25">
      <c r="A166" s="188" t="s">
        <v>108</v>
      </c>
      <c r="B166" s="188" t="s">
        <v>116</v>
      </c>
      <c r="C166" s="188" t="s">
        <v>126</v>
      </c>
      <c r="D166" s="188" t="s">
        <v>127</v>
      </c>
      <c r="E166" s="188" t="s">
        <v>125</v>
      </c>
      <c r="F166" s="188" t="s">
        <v>140</v>
      </c>
      <c r="G166" s="188" t="s">
        <v>196</v>
      </c>
      <c r="H166" s="188" t="s">
        <v>128</v>
      </c>
      <c r="I166" s="188" t="s">
        <v>196</v>
      </c>
      <c r="J166" s="188" t="s">
        <v>196</v>
      </c>
      <c r="K166" s="188" t="s">
        <v>196</v>
      </c>
      <c r="L166" s="189">
        <v>-121.86</v>
      </c>
    </row>
    <row r="167" spans="1:12" x14ac:dyDescent="0.25">
      <c r="A167" s="188" t="s">
        <v>108</v>
      </c>
      <c r="B167" s="188" t="s">
        <v>116</v>
      </c>
      <c r="C167" s="188" t="s">
        <v>126</v>
      </c>
      <c r="D167" s="188" t="s">
        <v>127</v>
      </c>
      <c r="E167" s="188" t="s">
        <v>125</v>
      </c>
      <c r="F167" s="188" t="s">
        <v>137</v>
      </c>
      <c r="G167" s="188" t="s">
        <v>196</v>
      </c>
      <c r="H167" s="188" t="s">
        <v>128</v>
      </c>
      <c r="I167" s="188" t="s">
        <v>196</v>
      </c>
      <c r="J167" s="188" t="s">
        <v>196</v>
      </c>
      <c r="K167" s="188" t="s">
        <v>196</v>
      </c>
      <c r="L167" s="189">
        <v>-271.7</v>
      </c>
    </row>
    <row r="168" spans="1:12" x14ac:dyDescent="0.25">
      <c r="A168" s="188" t="s">
        <v>108</v>
      </c>
      <c r="B168" s="188" t="s">
        <v>116</v>
      </c>
      <c r="C168" s="188" t="s">
        <v>126</v>
      </c>
      <c r="D168" s="188" t="s">
        <v>127</v>
      </c>
      <c r="E168" s="188" t="s">
        <v>125</v>
      </c>
      <c r="F168" s="188" t="s">
        <v>139</v>
      </c>
      <c r="G168" s="188" t="s">
        <v>196</v>
      </c>
      <c r="H168" s="188" t="s">
        <v>128</v>
      </c>
      <c r="I168" s="188" t="s">
        <v>196</v>
      </c>
      <c r="J168" s="188" t="s">
        <v>196</v>
      </c>
      <c r="K168" s="188" t="s">
        <v>196</v>
      </c>
      <c r="L168" s="189">
        <v>-22.16</v>
      </c>
    </row>
    <row r="169" spans="1:12" x14ac:dyDescent="0.25">
      <c r="A169" s="188" t="s">
        <v>108</v>
      </c>
      <c r="B169" s="188" t="s">
        <v>116</v>
      </c>
      <c r="C169" s="188" t="s">
        <v>126</v>
      </c>
      <c r="D169" s="188" t="s">
        <v>127</v>
      </c>
      <c r="E169" s="188" t="s">
        <v>125</v>
      </c>
      <c r="F169" s="188" t="s">
        <v>134</v>
      </c>
      <c r="G169" s="188" t="s">
        <v>196</v>
      </c>
      <c r="H169" s="188" t="s">
        <v>128</v>
      </c>
      <c r="I169" s="188" t="s">
        <v>196</v>
      </c>
      <c r="J169" s="188" t="s">
        <v>196</v>
      </c>
      <c r="K169" s="188" t="s">
        <v>196</v>
      </c>
      <c r="L169" s="189">
        <v>-121.86</v>
      </c>
    </row>
    <row r="170" spans="1:12" x14ac:dyDescent="0.25">
      <c r="A170" s="188" t="s">
        <v>108</v>
      </c>
      <c r="B170" s="188" t="s">
        <v>116</v>
      </c>
      <c r="C170" s="188" t="s">
        <v>126</v>
      </c>
      <c r="D170" s="188" t="s">
        <v>127</v>
      </c>
      <c r="E170" s="188" t="s">
        <v>125</v>
      </c>
      <c r="F170" s="188" t="s">
        <v>141</v>
      </c>
      <c r="G170" s="188" t="s">
        <v>196</v>
      </c>
      <c r="H170" s="188" t="s">
        <v>128</v>
      </c>
      <c r="I170" s="188" t="s">
        <v>196</v>
      </c>
      <c r="J170" s="188" t="s">
        <v>196</v>
      </c>
      <c r="K170" s="188" t="s">
        <v>196</v>
      </c>
      <c r="L170" s="189">
        <v>-108.61</v>
      </c>
    </row>
    <row r="171" spans="1:12" x14ac:dyDescent="0.25">
      <c r="A171" s="188" t="s">
        <v>108</v>
      </c>
      <c r="B171" s="188" t="s">
        <v>116</v>
      </c>
      <c r="C171" s="188" t="s">
        <v>126</v>
      </c>
      <c r="D171" s="188" t="s">
        <v>127</v>
      </c>
      <c r="E171" s="188" t="s">
        <v>125</v>
      </c>
      <c r="F171" s="188" t="s">
        <v>135</v>
      </c>
      <c r="G171" s="188" t="s">
        <v>196</v>
      </c>
      <c r="H171" s="188" t="s">
        <v>128</v>
      </c>
      <c r="I171" s="188" t="s">
        <v>196</v>
      </c>
      <c r="J171" s="188" t="s">
        <v>196</v>
      </c>
      <c r="K171" s="188" t="s">
        <v>196</v>
      </c>
      <c r="L171" s="189">
        <v>-108.61</v>
      </c>
    </row>
    <row r="172" spans="1:12" x14ac:dyDescent="0.25">
      <c r="A172" s="188" t="s">
        <v>108</v>
      </c>
      <c r="B172" s="188" t="s">
        <v>116</v>
      </c>
      <c r="C172" s="188" t="s">
        <v>126</v>
      </c>
      <c r="D172" s="188" t="s">
        <v>127</v>
      </c>
      <c r="E172" s="188" t="s">
        <v>125</v>
      </c>
      <c r="F172" s="188" t="s">
        <v>147</v>
      </c>
      <c r="G172" s="188" t="s">
        <v>196</v>
      </c>
      <c r="H172" s="188" t="s">
        <v>128</v>
      </c>
      <c r="I172" s="188" t="s">
        <v>196</v>
      </c>
      <c r="J172" s="188" t="s">
        <v>196</v>
      </c>
      <c r="K172" s="188" t="s">
        <v>196</v>
      </c>
      <c r="L172" s="189">
        <v>-25.4</v>
      </c>
    </row>
    <row r="173" spans="1:12" x14ac:dyDescent="0.25">
      <c r="A173" s="188" t="s">
        <v>108</v>
      </c>
      <c r="B173" s="188" t="s">
        <v>116</v>
      </c>
      <c r="C173" s="188" t="s">
        <v>126</v>
      </c>
      <c r="D173" s="188" t="s">
        <v>127</v>
      </c>
      <c r="E173" s="188" t="s">
        <v>125</v>
      </c>
      <c r="F173" s="188" t="s">
        <v>144</v>
      </c>
      <c r="G173" s="188" t="s">
        <v>196</v>
      </c>
      <c r="H173" s="188" t="s">
        <v>128</v>
      </c>
      <c r="I173" s="188" t="s">
        <v>196</v>
      </c>
      <c r="J173" s="188" t="s">
        <v>196</v>
      </c>
      <c r="K173" s="188" t="s">
        <v>196</v>
      </c>
      <c r="L173" s="189">
        <v>-190.4</v>
      </c>
    </row>
    <row r="174" spans="1:12" x14ac:dyDescent="0.25">
      <c r="A174" s="188" t="s">
        <v>108</v>
      </c>
      <c r="B174" s="188" t="s">
        <v>116</v>
      </c>
      <c r="C174" s="188" t="s">
        <v>126</v>
      </c>
      <c r="D174" s="188" t="s">
        <v>127</v>
      </c>
      <c r="E174" s="188" t="s">
        <v>125</v>
      </c>
      <c r="F174" s="188" t="s">
        <v>138</v>
      </c>
      <c r="G174" s="188" t="s">
        <v>196</v>
      </c>
      <c r="H174" s="188" t="s">
        <v>128</v>
      </c>
      <c r="I174" s="188" t="s">
        <v>196</v>
      </c>
      <c r="J174" s="188" t="s">
        <v>196</v>
      </c>
      <c r="K174" s="188" t="s">
        <v>196</v>
      </c>
      <c r="L174" s="189">
        <v>-25.4</v>
      </c>
    </row>
    <row r="175" spans="1:12" x14ac:dyDescent="0.25">
      <c r="A175" s="188" t="s">
        <v>108</v>
      </c>
      <c r="B175" s="188" t="s">
        <v>116</v>
      </c>
      <c r="C175" s="188" t="s">
        <v>126</v>
      </c>
      <c r="D175" s="188" t="s">
        <v>127</v>
      </c>
      <c r="E175" s="188" t="s">
        <v>125</v>
      </c>
      <c r="F175" s="188" t="s">
        <v>145</v>
      </c>
      <c r="G175" s="188" t="s">
        <v>196</v>
      </c>
      <c r="H175" s="188" t="s">
        <v>128</v>
      </c>
      <c r="I175" s="188" t="s">
        <v>196</v>
      </c>
      <c r="J175" s="188" t="s">
        <v>196</v>
      </c>
      <c r="K175" s="188" t="s">
        <v>196</v>
      </c>
      <c r="L175" s="189">
        <v>-84.06</v>
      </c>
    </row>
    <row r="176" spans="1:12" x14ac:dyDescent="0.25">
      <c r="A176" s="188" t="s">
        <v>108</v>
      </c>
      <c r="B176" s="188" t="s">
        <v>116</v>
      </c>
      <c r="C176" s="188" t="s">
        <v>126</v>
      </c>
      <c r="D176" s="188" t="s">
        <v>127</v>
      </c>
      <c r="E176" s="188" t="s">
        <v>125</v>
      </c>
      <c r="F176" s="188" t="s">
        <v>124</v>
      </c>
      <c r="G176" s="188" t="s">
        <v>196</v>
      </c>
      <c r="H176" s="188" t="s">
        <v>128</v>
      </c>
      <c r="I176" s="188" t="s">
        <v>196</v>
      </c>
      <c r="J176" s="188" t="s">
        <v>196</v>
      </c>
      <c r="K176" s="188" t="s">
        <v>196</v>
      </c>
      <c r="L176" s="189">
        <v>-1171.4100000000001</v>
      </c>
    </row>
    <row r="177" spans="1:12" x14ac:dyDescent="0.25">
      <c r="A177" s="188" t="s">
        <v>108</v>
      </c>
      <c r="B177" s="188" t="s">
        <v>116</v>
      </c>
      <c r="C177" s="188" t="s">
        <v>126</v>
      </c>
      <c r="D177" s="188" t="s">
        <v>127</v>
      </c>
      <c r="E177" s="188" t="s">
        <v>125</v>
      </c>
      <c r="F177" s="188" t="s">
        <v>149</v>
      </c>
      <c r="G177" s="188" t="s">
        <v>196</v>
      </c>
      <c r="H177" s="188" t="s">
        <v>128</v>
      </c>
      <c r="I177" s="188" t="s">
        <v>196</v>
      </c>
      <c r="J177" s="188" t="s">
        <v>196</v>
      </c>
      <c r="K177" s="188" t="s">
        <v>196</v>
      </c>
      <c r="L177" s="189">
        <v>553.91999999999996</v>
      </c>
    </row>
    <row r="178" spans="1:12" x14ac:dyDescent="0.25">
      <c r="A178" s="188" t="s">
        <v>108</v>
      </c>
      <c r="B178" s="188" t="s">
        <v>116</v>
      </c>
      <c r="C178" s="188" t="s">
        <v>126</v>
      </c>
      <c r="D178" s="188" t="s">
        <v>127</v>
      </c>
      <c r="E178" s="188" t="s">
        <v>125</v>
      </c>
      <c r="F178" s="188" t="s">
        <v>149</v>
      </c>
      <c r="G178" s="188" t="s">
        <v>196</v>
      </c>
      <c r="H178" s="188" t="s">
        <v>128</v>
      </c>
      <c r="I178" s="188" t="s">
        <v>196</v>
      </c>
      <c r="J178" s="188" t="s">
        <v>196</v>
      </c>
      <c r="K178" s="188" t="s">
        <v>196</v>
      </c>
      <c r="L178" s="189">
        <v>923.2</v>
      </c>
    </row>
    <row r="179" spans="1:12" x14ac:dyDescent="0.25">
      <c r="A179" s="188" t="s">
        <v>108</v>
      </c>
      <c r="B179" s="188" t="s">
        <v>116</v>
      </c>
      <c r="C179" s="188" t="s">
        <v>126</v>
      </c>
      <c r="D179" s="188" t="s">
        <v>127</v>
      </c>
      <c r="E179" s="188" t="s">
        <v>125</v>
      </c>
      <c r="F179" s="188" t="s">
        <v>149</v>
      </c>
      <c r="G179" s="188" t="s">
        <v>196</v>
      </c>
      <c r="H179" s="188" t="s">
        <v>128</v>
      </c>
      <c r="I179" s="188" t="s">
        <v>196</v>
      </c>
      <c r="J179" s="188" t="s">
        <v>196</v>
      </c>
      <c r="K179" s="188" t="s">
        <v>196</v>
      </c>
      <c r="L179" s="189">
        <v>369.28</v>
      </c>
    </row>
    <row r="180" spans="1:12" x14ac:dyDescent="0.25">
      <c r="A180" s="188" t="s">
        <v>108</v>
      </c>
      <c r="B180" s="188" t="s">
        <v>116</v>
      </c>
      <c r="C180" s="188" t="s">
        <v>126</v>
      </c>
      <c r="D180" s="188" t="s">
        <v>127</v>
      </c>
      <c r="E180" s="188" t="s">
        <v>125</v>
      </c>
      <c r="F180" s="188" t="s">
        <v>152</v>
      </c>
      <c r="G180" s="188" t="s">
        <v>196</v>
      </c>
      <c r="H180" s="188" t="s">
        <v>128</v>
      </c>
      <c r="I180" s="188" t="s">
        <v>196</v>
      </c>
      <c r="J180" s="188" t="s">
        <v>196</v>
      </c>
      <c r="K180" s="188" t="s">
        <v>196</v>
      </c>
      <c r="L180" s="189">
        <v>108.61</v>
      </c>
    </row>
    <row r="181" spans="1:12" x14ac:dyDescent="0.25">
      <c r="A181" s="188" t="s">
        <v>108</v>
      </c>
      <c r="B181" s="188" t="s">
        <v>116</v>
      </c>
      <c r="C181" s="188" t="s">
        <v>126</v>
      </c>
      <c r="D181" s="188" t="s">
        <v>127</v>
      </c>
      <c r="E181" s="188" t="s">
        <v>125</v>
      </c>
      <c r="F181" s="188" t="s">
        <v>153</v>
      </c>
      <c r="G181" s="188" t="s">
        <v>196</v>
      </c>
      <c r="H181" s="188" t="s">
        <v>128</v>
      </c>
      <c r="I181" s="188" t="s">
        <v>196</v>
      </c>
      <c r="J181" s="188" t="s">
        <v>196</v>
      </c>
      <c r="K181" s="188" t="s">
        <v>196</v>
      </c>
      <c r="L181" s="189">
        <v>25.4</v>
      </c>
    </row>
    <row r="182" spans="1:12" x14ac:dyDescent="0.25">
      <c r="A182" s="188" t="s">
        <v>108</v>
      </c>
      <c r="B182" s="188" t="s">
        <v>116</v>
      </c>
      <c r="C182" s="188" t="s">
        <v>126</v>
      </c>
      <c r="D182" s="188" t="s">
        <v>127</v>
      </c>
      <c r="E182" s="188" t="s">
        <v>125</v>
      </c>
      <c r="F182" s="188" t="s">
        <v>154</v>
      </c>
      <c r="G182" s="188" t="s">
        <v>196</v>
      </c>
      <c r="H182" s="188" t="s">
        <v>128</v>
      </c>
      <c r="I182" s="188" t="s">
        <v>196</v>
      </c>
      <c r="J182" s="188" t="s">
        <v>196</v>
      </c>
      <c r="K182" s="188" t="s">
        <v>196</v>
      </c>
      <c r="L182" s="189">
        <v>271.7</v>
      </c>
    </row>
    <row r="183" spans="1:12" x14ac:dyDescent="0.25">
      <c r="A183" s="188" t="s">
        <v>108</v>
      </c>
      <c r="B183" s="188" t="s">
        <v>116</v>
      </c>
      <c r="C183" s="188" t="s">
        <v>126</v>
      </c>
      <c r="D183" s="188" t="s">
        <v>127</v>
      </c>
      <c r="E183" s="188" t="s">
        <v>125</v>
      </c>
      <c r="F183" s="188" t="s">
        <v>149</v>
      </c>
      <c r="G183" s="188" t="s">
        <v>196</v>
      </c>
      <c r="H183" s="188" t="s">
        <v>128</v>
      </c>
      <c r="I183" s="188" t="s">
        <v>196</v>
      </c>
      <c r="J183" s="188" t="s">
        <v>196</v>
      </c>
      <c r="K183" s="188" t="s">
        <v>196</v>
      </c>
      <c r="L183" s="189">
        <v>86.54</v>
      </c>
    </row>
    <row r="184" spans="1:12" x14ac:dyDescent="0.25">
      <c r="A184" s="188" t="s">
        <v>108</v>
      </c>
      <c r="B184" s="188" t="s">
        <v>116</v>
      </c>
      <c r="C184" s="188" t="s">
        <v>126</v>
      </c>
      <c r="D184" s="188" t="s">
        <v>127</v>
      </c>
      <c r="E184" s="188" t="s">
        <v>125</v>
      </c>
      <c r="F184" s="188" t="s">
        <v>149</v>
      </c>
      <c r="G184" s="188" t="s">
        <v>196</v>
      </c>
      <c r="H184" s="188" t="s">
        <v>128</v>
      </c>
      <c r="I184" s="188" t="s">
        <v>196</v>
      </c>
      <c r="J184" s="188" t="s">
        <v>196</v>
      </c>
      <c r="K184" s="188" t="s">
        <v>196</v>
      </c>
      <c r="L184" s="189">
        <v>2682.74</v>
      </c>
    </row>
    <row r="185" spans="1:12" x14ac:dyDescent="0.25">
      <c r="A185" s="188" t="s">
        <v>108</v>
      </c>
      <c r="B185" s="188" t="s">
        <v>116</v>
      </c>
      <c r="C185" s="188" t="s">
        <v>126</v>
      </c>
      <c r="D185" s="188" t="s">
        <v>127</v>
      </c>
      <c r="E185" s="188" t="s">
        <v>125</v>
      </c>
      <c r="F185" s="188" t="s">
        <v>139</v>
      </c>
      <c r="G185" s="188" t="s">
        <v>196</v>
      </c>
      <c r="H185" s="188" t="s">
        <v>128</v>
      </c>
      <c r="I185" s="188" t="s">
        <v>196</v>
      </c>
      <c r="J185" s="188" t="s">
        <v>196</v>
      </c>
      <c r="K185" s="188" t="s">
        <v>196</v>
      </c>
      <c r="L185" s="189">
        <v>-29.66</v>
      </c>
    </row>
    <row r="186" spans="1:12" x14ac:dyDescent="0.25">
      <c r="A186" s="188" t="s">
        <v>108</v>
      </c>
      <c r="B186" s="188" t="s">
        <v>116</v>
      </c>
      <c r="C186" s="188" t="s">
        <v>126</v>
      </c>
      <c r="D186" s="188" t="s">
        <v>127</v>
      </c>
      <c r="E186" s="188" t="s">
        <v>125</v>
      </c>
      <c r="F186" s="188" t="s">
        <v>140</v>
      </c>
      <c r="G186" s="188" t="s">
        <v>196</v>
      </c>
      <c r="H186" s="188" t="s">
        <v>128</v>
      </c>
      <c r="I186" s="188" t="s">
        <v>196</v>
      </c>
      <c r="J186" s="188" t="s">
        <v>196</v>
      </c>
      <c r="K186" s="188" t="s">
        <v>196</v>
      </c>
      <c r="L186" s="189">
        <v>-228.47</v>
      </c>
    </row>
    <row r="187" spans="1:12" x14ac:dyDescent="0.25">
      <c r="A187" s="188" t="s">
        <v>108</v>
      </c>
      <c r="B187" s="188" t="s">
        <v>116</v>
      </c>
      <c r="C187" s="188" t="s">
        <v>126</v>
      </c>
      <c r="D187" s="188" t="s">
        <v>127</v>
      </c>
      <c r="E187" s="188" t="s">
        <v>125</v>
      </c>
      <c r="F187" s="188" t="s">
        <v>146</v>
      </c>
      <c r="G187" s="188" t="s">
        <v>196</v>
      </c>
      <c r="H187" s="188" t="s">
        <v>128</v>
      </c>
      <c r="I187" s="188" t="s">
        <v>196</v>
      </c>
      <c r="J187" s="188" t="s">
        <v>196</v>
      </c>
      <c r="K187" s="188" t="s">
        <v>196</v>
      </c>
      <c r="L187" s="189">
        <v>-5.1100000000000003</v>
      </c>
    </row>
    <row r="188" spans="1:12" x14ac:dyDescent="0.25">
      <c r="A188" s="188" t="s">
        <v>108</v>
      </c>
      <c r="B188" s="188" t="s">
        <v>116</v>
      </c>
      <c r="C188" s="188" t="s">
        <v>126</v>
      </c>
      <c r="D188" s="188" t="s">
        <v>127</v>
      </c>
      <c r="E188" s="188" t="s">
        <v>125</v>
      </c>
      <c r="F188" s="188" t="s">
        <v>137</v>
      </c>
      <c r="G188" s="188" t="s">
        <v>196</v>
      </c>
      <c r="H188" s="188" t="s">
        <v>128</v>
      </c>
      <c r="I188" s="188" t="s">
        <v>196</v>
      </c>
      <c r="J188" s="188" t="s">
        <v>196</v>
      </c>
      <c r="K188" s="188" t="s">
        <v>196</v>
      </c>
      <c r="L188" s="189">
        <v>-687.75</v>
      </c>
    </row>
    <row r="189" spans="1:12" x14ac:dyDescent="0.25">
      <c r="A189" s="188" t="s">
        <v>108</v>
      </c>
      <c r="B189" s="188" t="s">
        <v>116</v>
      </c>
      <c r="C189" s="188" t="s">
        <v>126</v>
      </c>
      <c r="D189" s="188" t="s">
        <v>127</v>
      </c>
      <c r="E189" s="188" t="s">
        <v>125</v>
      </c>
      <c r="F189" s="188" t="s">
        <v>134</v>
      </c>
      <c r="G189" s="188" t="s">
        <v>196</v>
      </c>
      <c r="H189" s="188" t="s">
        <v>128</v>
      </c>
      <c r="I189" s="188" t="s">
        <v>196</v>
      </c>
      <c r="J189" s="188" t="s">
        <v>196</v>
      </c>
      <c r="K189" s="188" t="s">
        <v>196</v>
      </c>
      <c r="L189" s="189">
        <v>-228.47</v>
      </c>
    </row>
    <row r="190" spans="1:12" x14ac:dyDescent="0.25">
      <c r="A190" s="188" t="s">
        <v>108</v>
      </c>
      <c r="B190" s="188" t="s">
        <v>116</v>
      </c>
      <c r="C190" s="188" t="s">
        <v>126</v>
      </c>
      <c r="D190" s="188" t="s">
        <v>127</v>
      </c>
      <c r="E190" s="188" t="s">
        <v>125</v>
      </c>
      <c r="F190" s="188" t="s">
        <v>139</v>
      </c>
      <c r="G190" s="188" t="s">
        <v>196</v>
      </c>
      <c r="H190" s="188" t="s">
        <v>128</v>
      </c>
      <c r="I190" s="188" t="s">
        <v>196</v>
      </c>
      <c r="J190" s="188" t="s">
        <v>196</v>
      </c>
      <c r="K190" s="188" t="s">
        <v>196</v>
      </c>
      <c r="L190" s="189">
        <v>-41.54</v>
      </c>
    </row>
    <row r="191" spans="1:12" x14ac:dyDescent="0.25">
      <c r="A191" s="188" t="s">
        <v>108</v>
      </c>
      <c r="B191" s="188" t="s">
        <v>116</v>
      </c>
      <c r="C191" s="188" t="s">
        <v>126</v>
      </c>
      <c r="D191" s="188" t="s">
        <v>127</v>
      </c>
      <c r="E191" s="188" t="s">
        <v>125</v>
      </c>
      <c r="F191" s="188" t="s">
        <v>141</v>
      </c>
      <c r="G191" s="188" t="s">
        <v>196</v>
      </c>
      <c r="H191" s="188" t="s">
        <v>128</v>
      </c>
      <c r="I191" s="188" t="s">
        <v>196</v>
      </c>
      <c r="J191" s="188" t="s">
        <v>196</v>
      </c>
      <c r="K191" s="188" t="s">
        <v>196</v>
      </c>
      <c r="L191" s="189">
        <v>-206.05</v>
      </c>
    </row>
    <row r="192" spans="1:12" x14ac:dyDescent="0.25">
      <c r="A192" s="188" t="s">
        <v>108</v>
      </c>
      <c r="B192" s="188" t="s">
        <v>116</v>
      </c>
      <c r="C192" s="188" t="s">
        <v>126</v>
      </c>
      <c r="D192" s="188" t="s">
        <v>127</v>
      </c>
      <c r="E192" s="188" t="s">
        <v>125</v>
      </c>
      <c r="F192" s="188" t="s">
        <v>135</v>
      </c>
      <c r="G192" s="188" t="s">
        <v>196</v>
      </c>
      <c r="H192" s="188" t="s">
        <v>128</v>
      </c>
      <c r="I192" s="188" t="s">
        <v>196</v>
      </c>
      <c r="J192" s="188" t="s">
        <v>196</v>
      </c>
      <c r="K192" s="188" t="s">
        <v>196</v>
      </c>
      <c r="L192" s="189">
        <v>-206.05</v>
      </c>
    </row>
    <row r="193" spans="1:12" x14ac:dyDescent="0.25">
      <c r="A193" s="188" t="s">
        <v>108</v>
      </c>
      <c r="B193" s="188" t="s">
        <v>116</v>
      </c>
      <c r="C193" s="188" t="s">
        <v>126</v>
      </c>
      <c r="D193" s="188" t="s">
        <v>127</v>
      </c>
      <c r="E193" s="188" t="s">
        <v>125</v>
      </c>
      <c r="F193" s="188" t="s">
        <v>147</v>
      </c>
      <c r="G193" s="188" t="s">
        <v>196</v>
      </c>
      <c r="H193" s="188" t="s">
        <v>128</v>
      </c>
      <c r="I193" s="188" t="s">
        <v>196</v>
      </c>
      <c r="J193" s="188" t="s">
        <v>196</v>
      </c>
      <c r="K193" s="188" t="s">
        <v>196</v>
      </c>
      <c r="L193" s="189">
        <v>-48.19</v>
      </c>
    </row>
    <row r="194" spans="1:12" x14ac:dyDescent="0.25">
      <c r="A194" s="188" t="s">
        <v>108</v>
      </c>
      <c r="B194" s="188" t="s">
        <v>116</v>
      </c>
      <c r="C194" s="188" t="s">
        <v>126</v>
      </c>
      <c r="D194" s="188" t="s">
        <v>127</v>
      </c>
      <c r="E194" s="188" t="s">
        <v>125</v>
      </c>
      <c r="F194" s="188" t="s">
        <v>144</v>
      </c>
      <c r="G194" s="188" t="s">
        <v>196</v>
      </c>
      <c r="H194" s="188" t="s">
        <v>128</v>
      </c>
      <c r="I194" s="188" t="s">
        <v>196</v>
      </c>
      <c r="J194" s="188" t="s">
        <v>196</v>
      </c>
      <c r="K194" s="188" t="s">
        <v>196</v>
      </c>
      <c r="L194" s="189">
        <v>-325.5</v>
      </c>
    </row>
    <row r="195" spans="1:12" x14ac:dyDescent="0.25">
      <c r="A195" s="188" t="s">
        <v>108</v>
      </c>
      <c r="B195" s="188" t="s">
        <v>116</v>
      </c>
      <c r="C195" s="188" t="s">
        <v>126</v>
      </c>
      <c r="D195" s="188" t="s">
        <v>127</v>
      </c>
      <c r="E195" s="188" t="s">
        <v>125</v>
      </c>
      <c r="F195" s="188" t="s">
        <v>138</v>
      </c>
      <c r="G195" s="188" t="s">
        <v>196</v>
      </c>
      <c r="H195" s="188" t="s">
        <v>128</v>
      </c>
      <c r="I195" s="188" t="s">
        <v>196</v>
      </c>
      <c r="J195" s="188" t="s">
        <v>196</v>
      </c>
      <c r="K195" s="188" t="s">
        <v>196</v>
      </c>
      <c r="L195" s="189">
        <v>-48.19</v>
      </c>
    </row>
    <row r="196" spans="1:12" x14ac:dyDescent="0.25">
      <c r="A196" s="188" t="s">
        <v>108</v>
      </c>
      <c r="B196" s="188" t="s">
        <v>116</v>
      </c>
      <c r="C196" s="188" t="s">
        <v>126</v>
      </c>
      <c r="D196" s="188" t="s">
        <v>127</v>
      </c>
      <c r="E196" s="188" t="s">
        <v>125</v>
      </c>
      <c r="F196" s="188" t="s">
        <v>145</v>
      </c>
      <c r="G196" s="188" t="s">
        <v>196</v>
      </c>
      <c r="H196" s="188" t="s">
        <v>128</v>
      </c>
      <c r="I196" s="188" t="s">
        <v>196</v>
      </c>
      <c r="J196" s="188" t="s">
        <v>196</v>
      </c>
      <c r="K196" s="188" t="s">
        <v>196</v>
      </c>
      <c r="L196" s="189">
        <v>-177.9</v>
      </c>
    </row>
    <row r="197" spans="1:12" x14ac:dyDescent="0.25">
      <c r="A197" s="188" t="s">
        <v>108</v>
      </c>
      <c r="B197" s="188" t="s">
        <v>116</v>
      </c>
      <c r="C197" s="188" t="s">
        <v>126</v>
      </c>
      <c r="D197" s="188" t="s">
        <v>127</v>
      </c>
      <c r="E197" s="188" t="s">
        <v>125</v>
      </c>
      <c r="F197" s="188" t="s">
        <v>124</v>
      </c>
      <c r="G197" s="188" t="s">
        <v>196</v>
      </c>
      <c r="H197" s="188" t="s">
        <v>128</v>
      </c>
      <c r="I197" s="188" t="s">
        <v>196</v>
      </c>
      <c r="J197" s="188" t="s">
        <v>196</v>
      </c>
      <c r="K197" s="188" t="s">
        <v>196</v>
      </c>
      <c r="L197" s="189">
        <v>-2276.4</v>
      </c>
    </row>
    <row r="198" spans="1:12" x14ac:dyDescent="0.25">
      <c r="A198" s="188" t="s">
        <v>108</v>
      </c>
      <c r="B198" s="188" t="s">
        <v>116</v>
      </c>
      <c r="C198" s="188" t="s">
        <v>126</v>
      </c>
      <c r="D198" s="188" t="s">
        <v>127</v>
      </c>
      <c r="E198" s="188" t="s">
        <v>125</v>
      </c>
      <c r="F198" s="188" t="s">
        <v>149</v>
      </c>
      <c r="G198" s="188" t="s">
        <v>196</v>
      </c>
      <c r="H198" s="188" t="s">
        <v>128</v>
      </c>
      <c r="I198" s="188" t="s">
        <v>196</v>
      </c>
      <c r="J198" s="188" t="s">
        <v>196</v>
      </c>
      <c r="K198" s="188" t="s">
        <v>196</v>
      </c>
      <c r="L198" s="189">
        <v>692.32</v>
      </c>
    </row>
    <row r="199" spans="1:12" x14ac:dyDescent="0.25">
      <c r="A199" s="188" t="s">
        <v>108</v>
      </c>
      <c r="B199" s="188" t="s">
        <v>116</v>
      </c>
      <c r="C199" s="188" t="s">
        <v>126</v>
      </c>
      <c r="D199" s="188" t="s">
        <v>127</v>
      </c>
      <c r="E199" s="188" t="s">
        <v>125</v>
      </c>
      <c r="F199" s="188" t="s">
        <v>152</v>
      </c>
      <c r="G199" s="188" t="s">
        <v>196</v>
      </c>
      <c r="H199" s="188" t="s">
        <v>128</v>
      </c>
      <c r="I199" s="188" t="s">
        <v>196</v>
      </c>
      <c r="J199" s="188" t="s">
        <v>196</v>
      </c>
      <c r="K199" s="188" t="s">
        <v>196</v>
      </c>
      <c r="L199" s="189">
        <v>206.05</v>
      </c>
    </row>
    <row r="200" spans="1:12" x14ac:dyDescent="0.25">
      <c r="A200" s="188" t="s">
        <v>108</v>
      </c>
      <c r="B200" s="188" t="s">
        <v>116</v>
      </c>
      <c r="C200" s="188" t="s">
        <v>126</v>
      </c>
      <c r="D200" s="188" t="s">
        <v>127</v>
      </c>
      <c r="E200" s="188" t="s">
        <v>125</v>
      </c>
      <c r="F200" s="188" t="s">
        <v>153</v>
      </c>
      <c r="G200" s="188" t="s">
        <v>196</v>
      </c>
      <c r="H200" s="188" t="s">
        <v>128</v>
      </c>
      <c r="I200" s="188" t="s">
        <v>196</v>
      </c>
      <c r="J200" s="188" t="s">
        <v>196</v>
      </c>
      <c r="K200" s="188" t="s">
        <v>196</v>
      </c>
      <c r="L200" s="189">
        <v>48.19</v>
      </c>
    </row>
    <row r="201" spans="1:12" x14ac:dyDescent="0.25">
      <c r="A201" s="188" t="s">
        <v>108</v>
      </c>
      <c r="B201" s="188" t="s">
        <v>116</v>
      </c>
      <c r="C201" s="188" t="s">
        <v>126</v>
      </c>
      <c r="D201" s="188" t="s">
        <v>127</v>
      </c>
      <c r="E201" s="188" t="s">
        <v>125</v>
      </c>
      <c r="F201" s="188" t="s">
        <v>154</v>
      </c>
      <c r="G201" s="188" t="s">
        <v>196</v>
      </c>
      <c r="H201" s="188" t="s">
        <v>128</v>
      </c>
      <c r="I201" s="188" t="s">
        <v>196</v>
      </c>
      <c r="J201" s="188" t="s">
        <v>196</v>
      </c>
      <c r="K201" s="188" t="s">
        <v>196</v>
      </c>
      <c r="L201" s="189">
        <v>687.75</v>
      </c>
    </row>
    <row r="202" spans="1:12" x14ac:dyDescent="0.25">
      <c r="A202" s="188" t="s">
        <v>108</v>
      </c>
      <c r="B202" s="188" t="s">
        <v>116</v>
      </c>
      <c r="C202" s="188" t="s">
        <v>126</v>
      </c>
      <c r="D202" s="188" t="s">
        <v>127</v>
      </c>
      <c r="E202" s="188" t="s">
        <v>125</v>
      </c>
      <c r="F202" s="188" t="s">
        <v>151</v>
      </c>
      <c r="G202" s="188" t="s">
        <v>196</v>
      </c>
      <c r="H202" s="188" t="s">
        <v>128</v>
      </c>
      <c r="I202" s="188" t="s">
        <v>196</v>
      </c>
      <c r="J202" s="188" t="s">
        <v>196</v>
      </c>
      <c r="K202" s="188" t="s">
        <v>196</v>
      </c>
      <c r="L202" s="189">
        <v>5.1100000000000003</v>
      </c>
    </row>
    <row r="203" spans="1:12" x14ac:dyDescent="0.25">
      <c r="A203" s="188" t="s">
        <v>108</v>
      </c>
      <c r="B203" s="188" t="s">
        <v>116</v>
      </c>
      <c r="C203" s="188" t="s">
        <v>126</v>
      </c>
      <c r="D203" s="188" t="s">
        <v>127</v>
      </c>
      <c r="E203" s="188" t="s">
        <v>125</v>
      </c>
      <c r="F203" s="188" t="s">
        <v>157</v>
      </c>
      <c r="G203" s="188" t="s">
        <v>196</v>
      </c>
      <c r="H203" s="188" t="s">
        <v>128</v>
      </c>
      <c r="I203" s="188" t="s">
        <v>196</v>
      </c>
      <c r="J203" s="188" t="s">
        <v>196</v>
      </c>
      <c r="K203" s="188" t="s">
        <v>196</v>
      </c>
      <c r="L203" s="189">
        <v>228.47</v>
      </c>
    </row>
    <row r="204" spans="1:12" x14ac:dyDescent="0.25">
      <c r="A204" s="188" t="s">
        <v>108</v>
      </c>
      <c r="B204" s="188" t="s">
        <v>116</v>
      </c>
      <c r="C204" s="188" t="s">
        <v>126</v>
      </c>
      <c r="D204" s="188" t="s">
        <v>127</v>
      </c>
      <c r="E204" s="188" t="s">
        <v>125</v>
      </c>
      <c r="F204" s="188" t="s">
        <v>157</v>
      </c>
      <c r="G204" s="188" t="s">
        <v>196</v>
      </c>
      <c r="H204" s="188" t="s">
        <v>128</v>
      </c>
      <c r="I204" s="188" t="s">
        <v>196</v>
      </c>
      <c r="J204" s="188" t="s">
        <v>196</v>
      </c>
      <c r="K204" s="188" t="s">
        <v>196</v>
      </c>
      <c r="L204" s="189">
        <v>41.54</v>
      </c>
    </row>
    <row r="205" spans="1:12" x14ac:dyDescent="0.25">
      <c r="A205" s="188" t="s">
        <v>108</v>
      </c>
      <c r="B205" s="188" t="s">
        <v>116</v>
      </c>
      <c r="C205" s="188" t="s">
        <v>126</v>
      </c>
      <c r="D205" s="188" t="s">
        <v>127</v>
      </c>
      <c r="E205" s="188" t="s">
        <v>125</v>
      </c>
      <c r="F205" s="188" t="s">
        <v>139</v>
      </c>
      <c r="G205" s="188" t="s">
        <v>196</v>
      </c>
      <c r="H205" s="188" t="s">
        <v>128</v>
      </c>
      <c r="I205" s="188" t="s">
        <v>196</v>
      </c>
      <c r="J205" s="188" t="s">
        <v>196</v>
      </c>
      <c r="K205" s="188" t="s">
        <v>196</v>
      </c>
      <c r="L205" s="189">
        <v>-10</v>
      </c>
    </row>
    <row r="206" spans="1:12" x14ac:dyDescent="0.25">
      <c r="A206" s="188" t="s">
        <v>108</v>
      </c>
      <c r="B206" s="188" t="s">
        <v>116</v>
      </c>
      <c r="C206" s="188" t="s">
        <v>126</v>
      </c>
      <c r="D206" s="188" t="s">
        <v>127</v>
      </c>
      <c r="E206" s="188" t="s">
        <v>125</v>
      </c>
      <c r="F206" s="188" t="s">
        <v>146</v>
      </c>
      <c r="G206" s="188" t="s">
        <v>196</v>
      </c>
      <c r="H206" s="188" t="s">
        <v>128</v>
      </c>
      <c r="I206" s="188" t="s">
        <v>196</v>
      </c>
      <c r="J206" s="188" t="s">
        <v>196</v>
      </c>
      <c r="K206" s="188" t="s">
        <v>196</v>
      </c>
      <c r="L206" s="189">
        <v>-0.93</v>
      </c>
    </row>
    <row r="207" spans="1:12" x14ac:dyDescent="0.25">
      <c r="A207" s="188" t="s">
        <v>108</v>
      </c>
      <c r="B207" s="188" t="s">
        <v>116</v>
      </c>
      <c r="C207" s="188" t="s">
        <v>126</v>
      </c>
      <c r="D207" s="188" t="s">
        <v>127</v>
      </c>
      <c r="E207" s="188" t="s">
        <v>125</v>
      </c>
      <c r="F207" s="188" t="s">
        <v>143</v>
      </c>
      <c r="G207" s="188" t="s">
        <v>196</v>
      </c>
      <c r="H207" s="188" t="s">
        <v>128</v>
      </c>
      <c r="I207" s="188" t="s">
        <v>196</v>
      </c>
      <c r="J207" s="188" t="s">
        <v>196</v>
      </c>
      <c r="K207" s="188" t="s">
        <v>196</v>
      </c>
      <c r="L207" s="189">
        <v>-108.5</v>
      </c>
    </row>
    <row r="208" spans="1:12" x14ac:dyDescent="0.25">
      <c r="A208" s="188" t="s">
        <v>108</v>
      </c>
      <c r="B208" s="188" t="s">
        <v>116</v>
      </c>
      <c r="C208" s="188" t="s">
        <v>126</v>
      </c>
      <c r="D208" s="188" t="s">
        <v>127</v>
      </c>
      <c r="E208" s="188" t="s">
        <v>125</v>
      </c>
      <c r="F208" s="188" t="s">
        <v>139</v>
      </c>
      <c r="G208" s="188" t="s">
        <v>196</v>
      </c>
      <c r="H208" s="188" t="s">
        <v>128</v>
      </c>
      <c r="I208" s="188" t="s">
        <v>196</v>
      </c>
      <c r="J208" s="188" t="s">
        <v>196</v>
      </c>
      <c r="K208" s="188" t="s">
        <v>196</v>
      </c>
      <c r="L208" s="189">
        <v>-50</v>
      </c>
    </row>
    <row r="209" spans="1:12" x14ac:dyDescent="0.25">
      <c r="A209" s="188" t="s">
        <v>108</v>
      </c>
      <c r="B209" s="188" t="s">
        <v>116</v>
      </c>
      <c r="C209" s="188" t="s">
        <v>126</v>
      </c>
      <c r="D209" s="188" t="s">
        <v>127</v>
      </c>
      <c r="E209" s="188" t="s">
        <v>125</v>
      </c>
      <c r="F209" s="188" t="s">
        <v>138</v>
      </c>
      <c r="G209" s="188" t="s">
        <v>196</v>
      </c>
      <c r="H209" s="188" t="s">
        <v>128</v>
      </c>
      <c r="I209" s="188" t="s">
        <v>196</v>
      </c>
      <c r="J209" s="188" t="s">
        <v>196</v>
      </c>
      <c r="K209" s="188" t="s">
        <v>196</v>
      </c>
      <c r="L209" s="189">
        <v>-3.28</v>
      </c>
    </row>
    <row r="210" spans="1:12" x14ac:dyDescent="0.25">
      <c r="A210" s="188" t="s">
        <v>108</v>
      </c>
      <c r="B210" s="188" t="s">
        <v>116</v>
      </c>
      <c r="C210" s="188" t="s">
        <v>126</v>
      </c>
      <c r="D210" s="188" t="s">
        <v>127</v>
      </c>
      <c r="E210" s="188" t="s">
        <v>125</v>
      </c>
      <c r="F210" s="188" t="s">
        <v>124</v>
      </c>
      <c r="G210" s="188" t="s">
        <v>196</v>
      </c>
      <c r="H210" s="188" t="s">
        <v>128</v>
      </c>
      <c r="I210" s="188" t="s">
        <v>196</v>
      </c>
      <c r="J210" s="188" t="s">
        <v>196</v>
      </c>
      <c r="K210" s="188" t="s">
        <v>196</v>
      </c>
      <c r="L210" s="189">
        <v>-208.78</v>
      </c>
    </row>
    <row r="211" spans="1:12" x14ac:dyDescent="0.25">
      <c r="A211" s="188" t="s">
        <v>108</v>
      </c>
      <c r="B211" s="188" t="s">
        <v>116</v>
      </c>
      <c r="C211" s="188" t="s">
        <v>126</v>
      </c>
      <c r="D211" s="188" t="s">
        <v>127</v>
      </c>
      <c r="E211" s="188" t="s">
        <v>125</v>
      </c>
      <c r="F211" s="188" t="s">
        <v>149</v>
      </c>
      <c r="G211" s="188" t="s">
        <v>196</v>
      </c>
      <c r="H211" s="188" t="s">
        <v>128</v>
      </c>
      <c r="I211" s="188" t="s">
        <v>196</v>
      </c>
      <c r="J211" s="188" t="s">
        <v>196</v>
      </c>
      <c r="K211" s="188" t="s">
        <v>196</v>
      </c>
      <c r="L211" s="189">
        <v>226.08</v>
      </c>
    </row>
    <row r="212" spans="1:12" x14ac:dyDescent="0.25">
      <c r="A212" s="188" t="s">
        <v>108</v>
      </c>
      <c r="B212" s="188" t="s">
        <v>116</v>
      </c>
      <c r="C212" s="188" t="s">
        <v>126</v>
      </c>
      <c r="D212" s="188" t="s">
        <v>127</v>
      </c>
      <c r="E212" s="188" t="s">
        <v>125</v>
      </c>
      <c r="F212" s="188" t="s">
        <v>152</v>
      </c>
      <c r="G212" s="188" t="s">
        <v>196</v>
      </c>
      <c r="H212" s="188" t="s">
        <v>128</v>
      </c>
      <c r="I212" s="188" t="s">
        <v>196</v>
      </c>
      <c r="J212" s="188" t="s">
        <v>196</v>
      </c>
      <c r="K212" s="188" t="s">
        <v>196</v>
      </c>
      <c r="L212" s="189">
        <v>14.02</v>
      </c>
    </row>
    <row r="213" spans="1:12" x14ac:dyDescent="0.25">
      <c r="A213" s="188" t="s">
        <v>108</v>
      </c>
      <c r="B213" s="188" t="s">
        <v>116</v>
      </c>
      <c r="C213" s="188" t="s">
        <v>126</v>
      </c>
      <c r="D213" s="188" t="s">
        <v>127</v>
      </c>
      <c r="E213" s="188" t="s">
        <v>125</v>
      </c>
      <c r="F213" s="188" t="s">
        <v>153</v>
      </c>
      <c r="G213" s="188" t="s">
        <v>196</v>
      </c>
      <c r="H213" s="188" t="s">
        <v>128</v>
      </c>
      <c r="I213" s="188" t="s">
        <v>196</v>
      </c>
      <c r="J213" s="188" t="s">
        <v>196</v>
      </c>
      <c r="K213" s="188" t="s">
        <v>196</v>
      </c>
      <c r="L213" s="189">
        <v>3.28</v>
      </c>
    </row>
    <row r="214" spans="1:12" x14ac:dyDescent="0.25">
      <c r="A214" s="188" t="s">
        <v>108</v>
      </c>
      <c r="B214" s="188" t="s">
        <v>116</v>
      </c>
      <c r="C214" s="188" t="s">
        <v>126</v>
      </c>
      <c r="D214" s="188" t="s">
        <v>127</v>
      </c>
      <c r="E214" s="188" t="s">
        <v>125</v>
      </c>
      <c r="F214" s="188" t="s">
        <v>141</v>
      </c>
      <c r="G214" s="188" t="s">
        <v>196</v>
      </c>
      <c r="H214" s="188" t="s">
        <v>128</v>
      </c>
      <c r="I214" s="188" t="s">
        <v>196</v>
      </c>
      <c r="J214" s="188" t="s">
        <v>196</v>
      </c>
      <c r="K214" s="188" t="s">
        <v>196</v>
      </c>
      <c r="L214" s="189">
        <v>-14.02</v>
      </c>
    </row>
    <row r="215" spans="1:12" x14ac:dyDescent="0.25">
      <c r="A215" s="188" t="s">
        <v>108</v>
      </c>
      <c r="B215" s="188" t="s">
        <v>116</v>
      </c>
      <c r="C215" s="188" t="s">
        <v>126</v>
      </c>
      <c r="D215" s="188" t="s">
        <v>127</v>
      </c>
      <c r="E215" s="188" t="s">
        <v>125</v>
      </c>
      <c r="F215" s="188" t="s">
        <v>135</v>
      </c>
      <c r="G215" s="188" t="s">
        <v>196</v>
      </c>
      <c r="H215" s="188" t="s">
        <v>128</v>
      </c>
      <c r="I215" s="188" t="s">
        <v>196</v>
      </c>
      <c r="J215" s="188" t="s">
        <v>196</v>
      </c>
      <c r="K215" s="188" t="s">
        <v>196</v>
      </c>
      <c r="L215" s="189">
        <v>-14.02</v>
      </c>
    </row>
    <row r="216" spans="1:12" x14ac:dyDescent="0.25">
      <c r="A216" s="188" t="s">
        <v>108</v>
      </c>
      <c r="B216" s="188" t="s">
        <v>116</v>
      </c>
      <c r="C216" s="188" t="s">
        <v>126</v>
      </c>
      <c r="D216" s="188" t="s">
        <v>127</v>
      </c>
      <c r="E216" s="188" t="s">
        <v>125</v>
      </c>
      <c r="F216" s="188" t="s">
        <v>147</v>
      </c>
      <c r="G216" s="188" t="s">
        <v>196</v>
      </c>
      <c r="H216" s="188" t="s">
        <v>128</v>
      </c>
      <c r="I216" s="188" t="s">
        <v>196</v>
      </c>
      <c r="J216" s="188" t="s">
        <v>196</v>
      </c>
      <c r="K216" s="188" t="s">
        <v>196</v>
      </c>
      <c r="L216" s="189">
        <v>-3.28</v>
      </c>
    </row>
    <row r="217" spans="1:12" x14ac:dyDescent="0.25">
      <c r="A217" s="188" t="s">
        <v>108</v>
      </c>
      <c r="B217" s="188" t="s">
        <v>116</v>
      </c>
      <c r="C217" s="188" t="s">
        <v>126</v>
      </c>
      <c r="D217" s="188" t="s">
        <v>127</v>
      </c>
      <c r="E217" s="188" t="s">
        <v>125</v>
      </c>
      <c r="F217" s="188" t="s">
        <v>153</v>
      </c>
      <c r="G217" s="188" t="s">
        <v>196</v>
      </c>
      <c r="H217" s="188" t="s">
        <v>128</v>
      </c>
      <c r="I217" s="188" t="s">
        <v>196</v>
      </c>
      <c r="J217" s="188" t="s">
        <v>196</v>
      </c>
      <c r="K217" s="188" t="s">
        <v>196</v>
      </c>
      <c r="L217" s="189">
        <v>31.67</v>
      </c>
    </row>
    <row r="218" spans="1:12" x14ac:dyDescent="0.25">
      <c r="A218" s="188" t="s">
        <v>108</v>
      </c>
      <c r="B218" s="188" t="s">
        <v>116</v>
      </c>
      <c r="C218" s="188" t="s">
        <v>126</v>
      </c>
      <c r="D218" s="188" t="s">
        <v>127</v>
      </c>
      <c r="E218" s="188" t="s">
        <v>125</v>
      </c>
      <c r="F218" s="188" t="s">
        <v>156</v>
      </c>
      <c r="G218" s="188" t="s">
        <v>196</v>
      </c>
      <c r="H218" s="188" t="s">
        <v>128</v>
      </c>
      <c r="I218" s="188" t="s">
        <v>196</v>
      </c>
      <c r="J218" s="188" t="s">
        <v>196</v>
      </c>
      <c r="K218" s="188" t="s">
        <v>196</v>
      </c>
      <c r="L218" s="189">
        <v>5.78</v>
      </c>
    </row>
    <row r="219" spans="1:12" x14ac:dyDescent="0.25">
      <c r="A219" s="188" t="s">
        <v>108</v>
      </c>
      <c r="B219" s="188" t="s">
        <v>116</v>
      </c>
      <c r="C219" s="188" t="s">
        <v>126</v>
      </c>
      <c r="D219" s="188" t="s">
        <v>127</v>
      </c>
      <c r="E219" s="188" t="s">
        <v>125</v>
      </c>
      <c r="F219" s="188" t="s">
        <v>157</v>
      </c>
      <c r="G219" s="188" t="s">
        <v>196</v>
      </c>
      <c r="H219" s="188" t="s">
        <v>128</v>
      </c>
      <c r="I219" s="188" t="s">
        <v>196</v>
      </c>
      <c r="J219" s="188" t="s">
        <v>196</v>
      </c>
      <c r="K219" s="188" t="s">
        <v>196</v>
      </c>
      <c r="L219" s="189">
        <v>152.22</v>
      </c>
    </row>
    <row r="220" spans="1:12" x14ac:dyDescent="0.25">
      <c r="A220" s="188" t="s">
        <v>108</v>
      </c>
      <c r="B220" s="188" t="s">
        <v>116</v>
      </c>
      <c r="C220" s="188" t="s">
        <v>126</v>
      </c>
      <c r="D220" s="188" t="s">
        <v>127</v>
      </c>
      <c r="E220" s="188" t="s">
        <v>125</v>
      </c>
      <c r="F220" s="188" t="s">
        <v>157</v>
      </c>
      <c r="G220" s="188" t="s">
        <v>196</v>
      </c>
      <c r="H220" s="188" t="s">
        <v>128</v>
      </c>
      <c r="I220" s="188" t="s">
        <v>196</v>
      </c>
      <c r="J220" s="188" t="s">
        <v>196</v>
      </c>
      <c r="K220" s="188" t="s">
        <v>196</v>
      </c>
      <c r="L220" s="189">
        <v>27.68</v>
      </c>
    </row>
    <row r="221" spans="1:12" x14ac:dyDescent="0.25">
      <c r="A221" s="188" t="s">
        <v>108</v>
      </c>
      <c r="B221" s="188" t="s">
        <v>116</v>
      </c>
      <c r="C221" s="188" t="s">
        <v>126</v>
      </c>
      <c r="D221" s="188" t="s">
        <v>127</v>
      </c>
      <c r="E221" s="188" t="s">
        <v>125</v>
      </c>
      <c r="F221" s="188" t="s">
        <v>146</v>
      </c>
      <c r="G221" s="188" t="s">
        <v>196</v>
      </c>
      <c r="H221" s="188" t="s">
        <v>128</v>
      </c>
      <c r="I221" s="188" t="s">
        <v>196</v>
      </c>
      <c r="J221" s="188" t="s">
        <v>196</v>
      </c>
      <c r="K221" s="188" t="s">
        <v>196</v>
      </c>
      <c r="L221" s="189">
        <v>-27.61</v>
      </c>
    </row>
    <row r="222" spans="1:12" x14ac:dyDescent="0.25">
      <c r="A222" s="188" t="s">
        <v>108</v>
      </c>
      <c r="B222" s="188" t="s">
        <v>116</v>
      </c>
      <c r="C222" s="188" t="s">
        <v>126</v>
      </c>
      <c r="D222" s="188" t="s">
        <v>127</v>
      </c>
      <c r="E222" s="188" t="s">
        <v>125</v>
      </c>
      <c r="F222" s="188" t="s">
        <v>142</v>
      </c>
      <c r="G222" s="188" t="s">
        <v>196</v>
      </c>
      <c r="H222" s="188" t="s">
        <v>128</v>
      </c>
      <c r="I222" s="188" t="s">
        <v>196</v>
      </c>
      <c r="J222" s="188" t="s">
        <v>196</v>
      </c>
      <c r="K222" s="188" t="s">
        <v>196</v>
      </c>
      <c r="L222" s="189">
        <v>-8.85</v>
      </c>
    </row>
    <row r="223" spans="1:12" x14ac:dyDescent="0.25">
      <c r="A223" s="188" t="s">
        <v>108</v>
      </c>
      <c r="B223" s="188" t="s">
        <v>116</v>
      </c>
      <c r="C223" s="188" t="s">
        <v>126</v>
      </c>
      <c r="D223" s="188" t="s">
        <v>127</v>
      </c>
      <c r="E223" s="188" t="s">
        <v>125</v>
      </c>
      <c r="F223" s="188" t="s">
        <v>139</v>
      </c>
      <c r="G223" s="188" t="s">
        <v>196</v>
      </c>
      <c r="H223" s="188" t="s">
        <v>128</v>
      </c>
      <c r="I223" s="188" t="s">
        <v>196</v>
      </c>
      <c r="J223" s="188" t="s">
        <v>196</v>
      </c>
      <c r="K223" s="188" t="s">
        <v>196</v>
      </c>
      <c r="L223" s="189">
        <v>-6.54</v>
      </c>
    </row>
    <row r="224" spans="1:12" x14ac:dyDescent="0.25">
      <c r="A224" s="188" t="s">
        <v>108</v>
      </c>
      <c r="B224" s="188" t="s">
        <v>116</v>
      </c>
      <c r="C224" s="188" t="s">
        <v>126</v>
      </c>
      <c r="D224" s="188" t="s">
        <v>127</v>
      </c>
      <c r="E224" s="188" t="s">
        <v>125</v>
      </c>
      <c r="F224" s="188" t="s">
        <v>139</v>
      </c>
      <c r="G224" s="188" t="s">
        <v>196</v>
      </c>
      <c r="H224" s="188" t="s">
        <v>128</v>
      </c>
      <c r="I224" s="188" t="s">
        <v>196</v>
      </c>
      <c r="J224" s="188" t="s">
        <v>196</v>
      </c>
      <c r="K224" s="188" t="s">
        <v>196</v>
      </c>
      <c r="L224" s="189">
        <v>-23.52</v>
      </c>
    </row>
    <row r="225" spans="1:12" x14ac:dyDescent="0.25">
      <c r="A225" s="188" t="s">
        <v>108</v>
      </c>
      <c r="B225" s="188" t="s">
        <v>116</v>
      </c>
      <c r="C225" s="188" t="s">
        <v>126</v>
      </c>
      <c r="D225" s="188" t="s">
        <v>127</v>
      </c>
      <c r="E225" s="188" t="s">
        <v>125</v>
      </c>
      <c r="F225" s="188" t="s">
        <v>140</v>
      </c>
      <c r="G225" s="188" t="s">
        <v>196</v>
      </c>
      <c r="H225" s="188" t="s">
        <v>128</v>
      </c>
      <c r="I225" s="188" t="s">
        <v>196</v>
      </c>
      <c r="J225" s="188" t="s">
        <v>196</v>
      </c>
      <c r="K225" s="188" t="s">
        <v>196</v>
      </c>
      <c r="L225" s="189">
        <v>-152.22</v>
      </c>
    </row>
    <row r="226" spans="1:12" x14ac:dyDescent="0.25">
      <c r="A226" s="188" t="s">
        <v>108</v>
      </c>
      <c r="B226" s="188" t="s">
        <v>116</v>
      </c>
      <c r="C226" s="188" t="s">
        <v>126</v>
      </c>
      <c r="D226" s="188" t="s">
        <v>127</v>
      </c>
      <c r="E226" s="188" t="s">
        <v>125</v>
      </c>
      <c r="F226" s="188" t="s">
        <v>139</v>
      </c>
      <c r="G226" s="188" t="s">
        <v>196</v>
      </c>
      <c r="H226" s="188" t="s">
        <v>128</v>
      </c>
      <c r="I226" s="188" t="s">
        <v>196</v>
      </c>
      <c r="J226" s="188" t="s">
        <v>196</v>
      </c>
      <c r="K226" s="188" t="s">
        <v>196</v>
      </c>
      <c r="L226" s="189">
        <v>-69.23</v>
      </c>
    </row>
    <row r="227" spans="1:12" x14ac:dyDescent="0.25">
      <c r="A227" s="188" t="s">
        <v>108</v>
      </c>
      <c r="B227" s="188" t="s">
        <v>116</v>
      </c>
      <c r="C227" s="188" t="s">
        <v>126</v>
      </c>
      <c r="D227" s="188" t="s">
        <v>127</v>
      </c>
      <c r="E227" s="188" t="s">
        <v>125</v>
      </c>
      <c r="F227" s="188" t="s">
        <v>150</v>
      </c>
      <c r="G227" s="188" t="s">
        <v>196</v>
      </c>
      <c r="H227" s="188" t="s">
        <v>128</v>
      </c>
      <c r="I227" s="188" t="s">
        <v>196</v>
      </c>
      <c r="J227" s="188" t="s">
        <v>196</v>
      </c>
      <c r="K227" s="188" t="s">
        <v>196</v>
      </c>
      <c r="L227" s="189">
        <v>-19.68</v>
      </c>
    </row>
    <row r="228" spans="1:12" x14ac:dyDescent="0.25">
      <c r="A228" s="188" t="s">
        <v>108</v>
      </c>
      <c r="B228" s="188" t="s">
        <v>116</v>
      </c>
      <c r="C228" s="188" t="s">
        <v>126</v>
      </c>
      <c r="D228" s="188" t="s">
        <v>127</v>
      </c>
      <c r="E228" s="188" t="s">
        <v>125</v>
      </c>
      <c r="F228" s="188" t="s">
        <v>136</v>
      </c>
      <c r="G228" s="188" t="s">
        <v>196</v>
      </c>
      <c r="H228" s="188" t="s">
        <v>128</v>
      </c>
      <c r="I228" s="188" t="s">
        <v>196</v>
      </c>
      <c r="J228" s="188" t="s">
        <v>196</v>
      </c>
      <c r="K228" s="188" t="s">
        <v>196</v>
      </c>
      <c r="L228" s="189">
        <v>-5.78</v>
      </c>
    </row>
    <row r="229" spans="1:12" x14ac:dyDescent="0.25">
      <c r="A229" s="188" t="s">
        <v>108</v>
      </c>
      <c r="B229" s="188" t="s">
        <v>116</v>
      </c>
      <c r="C229" s="188" t="s">
        <v>126</v>
      </c>
      <c r="D229" s="188" t="s">
        <v>127</v>
      </c>
      <c r="E229" s="188" t="s">
        <v>125</v>
      </c>
      <c r="F229" s="188" t="s">
        <v>134</v>
      </c>
      <c r="G229" s="188" t="s">
        <v>196</v>
      </c>
      <c r="H229" s="188" t="s">
        <v>128</v>
      </c>
      <c r="I229" s="188" t="s">
        <v>196</v>
      </c>
      <c r="J229" s="188" t="s">
        <v>196</v>
      </c>
      <c r="K229" s="188" t="s">
        <v>196</v>
      </c>
      <c r="L229" s="189">
        <v>-152.22</v>
      </c>
    </row>
    <row r="230" spans="1:12" x14ac:dyDescent="0.25">
      <c r="A230" s="188" t="s">
        <v>108</v>
      </c>
      <c r="B230" s="188" t="s">
        <v>116</v>
      </c>
      <c r="C230" s="188" t="s">
        <v>126</v>
      </c>
      <c r="D230" s="188" t="s">
        <v>127</v>
      </c>
      <c r="E230" s="188" t="s">
        <v>125</v>
      </c>
      <c r="F230" s="188" t="s">
        <v>139</v>
      </c>
      <c r="G230" s="188" t="s">
        <v>196</v>
      </c>
      <c r="H230" s="188" t="s">
        <v>128</v>
      </c>
      <c r="I230" s="188" t="s">
        <v>196</v>
      </c>
      <c r="J230" s="188" t="s">
        <v>196</v>
      </c>
      <c r="K230" s="188" t="s">
        <v>196</v>
      </c>
      <c r="L230" s="189">
        <v>-27.68</v>
      </c>
    </row>
    <row r="231" spans="1:12" x14ac:dyDescent="0.25">
      <c r="A231" s="188" t="s">
        <v>108</v>
      </c>
      <c r="B231" s="188" t="s">
        <v>116</v>
      </c>
      <c r="C231" s="188" t="s">
        <v>126</v>
      </c>
      <c r="D231" s="188" t="s">
        <v>127</v>
      </c>
      <c r="E231" s="188" t="s">
        <v>125</v>
      </c>
      <c r="F231" s="188" t="s">
        <v>141</v>
      </c>
      <c r="G231" s="188" t="s">
        <v>196</v>
      </c>
      <c r="H231" s="188" t="s">
        <v>128</v>
      </c>
      <c r="I231" s="188" t="s">
        <v>196</v>
      </c>
      <c r="J231" s="188" t="s">
        <v>196</v>
      </c>
      <c r="K231" s="188" t="s">
        <v>196</v>
      </c>
      <c r="L231" s="189">
        <v>-135.43</v>
      </c>
    </row>
    <row r="232" spans="1:12" x14ac:dyDescent="0.25">
      <c r="A232" s="188" t="s">
        <v>108</v>
      </c>
      <c r="B232" s="188" t="s">
        <v>116</v>
      </c>
      <c r="C232" s="188" t="s">
        <v>126</v>
      </c>
      <c r="D232" s="188" t="s">
        <v>127</v>
      </c>
      <c r="E232" s="188" t="s">
        <v>125</v>
      </c>
      <c r="F232" s="188" t="s">
        <v>135</v>
      </c>
      <c r="G232" s="188" t="s">
        <v>196</v>
      </c>
      <c r="H232" s="188" t="s">
        <v>128</v>
      </c>
      <c r="I232" s="188" t="s">
        <v>196</v>
      </c>
      <c r="J232" s="188" t="s">
        <v>196</v>
      </c>
      <c r="K232" s="188" t="s">
        <v>196</v>
      </c>
      <c r="L232" s="189">
        <v>-135.43</v>
      </c>
    </row>
    <row r="233" spans="1:12" x14ac:dyDescent="0.25">
      <c r="A233" s="188" t="s">
        <v>108</v>
      </c>
      <c r="B233" s="188" t="s">
        <v>116</v>
      </c>
      <c r="C233" s="188" t="s">
        <v>126</v>
      </c>
      <c r="D233" s="188" t="s">
        <v>127</v>
      </c>
      <c r="E233" s="188" t="s">
        <v>125</v>
      </c>
      <c r="F233" s="188" t="s">
        <v>147</v>
      </c>
      <c r="G233" s="188" t="s">
        <v>196</v>
      </c>
      <c r="H233" s="188" t="s">
        <v>128</v>
      </c>
      <c r="I233" s="188" t="s">
        <v>196</v>
      </c>
      <c r="J233" s="188" t="s">
        <v>196</v>
      </c>
      <c r="K233" s="188" t="s">
        <v>196</v>
      </c>
      <c r="L233" s="189">
        <v>-31.67</v>
      </c>
    </row>
    <row r="234" spans="1:12" x14ac:dyDescent="0.25">
      <c r="A234" s="188" t="s">
        <v>108</v>
      </c>
      <c r="B234" s="188" t="s">
        <v>116</v>
      </c>
      <c r="C234" s="188" t="s">
        <v>126</v>
      </c>
      <c r="D234" s="188" t="s">
        <v>127</v>
      </c>
      <c r="E234" s="188" t="s">
        <v>125</v>
      </c>
      <c r="F234" s="188" t="s">
        <v>144</v>
      </c>
      <c r="G234" s="188" t="s">
        <v>196</v>
      </c>
      <c r="H234" s="188" t="s">
        <v>128</v>
      </c>
      <c r="I234" s="188" t="s">
        <v>196</v>
      </c>
      <c r="J234" s="188" t="s">
        <v>196</v>
      </c>
      <c r="K234" s="188" t="s">
        <v>196</v>
      </c>
      <c r="L234" s="189">
        <v>-219.72</v>
      </c>
    </row>
    <row r="235" spans="1:12" x14ac:dyDescent="0.25">
      <c r="A235" s="188" t="s">
        <v>108</v>
      </c>
      <c r="B235" s="188" t="s">
        <v>116</v>
      </c>
      <c r="C235" s="188" t="s">
        <v>126</v>
      </c>
      <c r="D235" s="188" t="s">
        <v>127</v>
      </c>
      <c r="E235" s="188" t="s">
        <v>125</v>
      </c>
      <c r="F235" s="188" t="s">
        <v>138</v>
      </c>
      <c r="G235" s="188" t="s">
        <v>196</v>
      </c>
      <c r="H235" s="188" t="s">
        <v>128</v>
      </c>
      <c r="I235" s="188" t="s">
        <v>196</v>
      </c>
      <c r="J235" s="188" t="s">
        <v>196</v>
      </c>
      <c r="K235" s="188" t="s">
        <v>196</v>
      </c>
      <c r="L235" s="189">
        <v>-31.67</v>
      </c>
    </row>
    <row r="236" spans="1:12" x14ac:dyDescent="0.25">
      <c r="A236" s="188" t="s">
        <v>108</v>
      </c>
      <c r="B236" s="188" t="s">
        <v>116</v>
      </c>
      <c r="C236" s="188" t="s">
        <v>126</v>
      </c>
      <c r="D236" s="188" t="s">
        <v>127</v>
      </c>
      <c r="E236" s="188" t="s">
        <v>125</v>
      </c>
      <c r="F236" s="188" t="s">
        <v>145</v>
      </c>
      <c r="G236" s="188" t="s">
        <v>196</v>
      </c>
      <c r="H236" s="188" t="s">
        <v>128</v>
      </c>
      <c r="I236" s="188" t="s">
        <v>196</v>
      </c>
      <c r="J236" s="188" t="s">
        <v>196</v>
      </c>
      <c r="K236" s="188" t="s">
        <v>196</v>
      </c>
      <c r="L236" s="189">
        <v>-112.26</v>
      </c>
    </row>
    <row r="237" spans="1:12" x14ac:dyDescent="0.25">
      <c r="A237" s="188" t="s">
        <v>108</v>
      </c>
      <c r="B237" s="188" t="s">
        <v>116</v>
      </c>
      <c r="C237" s="188" t="s">
        <v>126</v>
      </c>
      <c r="D237" s="188" t="s">
        <v>127</v>
      </c>
      <c r="E237" s="188" t="s">
        <v>125</v>
      </c>
      <c r="F237" s="188" t="s">
        <v>124</v>
      </c>
      <c r="G237" s="188" t="s">
        <v>196</v>
      </c>
      <c r="H237" s="188" t="s">
        <v>128</v>
      </c>
      <c r="I237" s="188" t="s">
        <v>196</v>
      </c>
      <c r="J237" s="188" t="s">
        <v>196</v>
      </c>
      <c r="K237" s="188" t="s">
        <v>196</v>
      </c>
      <c r="L237" s="189">
        <v>-1499.67</v>
      </c>
    </row>
    <row r="238" spans="1:12" x14ac:dyDescent="0.25">
      <c r="A238" s="188" t="s">
        <v>108</v>
      </c>
      <c r="B238" s="188" t="s">
        <v>116</v>
      </c>
      <c r="C238" s="188" t="s">
        <v>126</v>
      </c>
      <c r="D238" s="188" t="s">
        <v>127</v>
      </c>
      <c r="E238" s="188" t="s">
        <v>125</v>
      </c>
      <c r="F238" s="188" t="s">
        <v>149</v>
      </c>
      <c r="G238" s="188" t="s">
        <v>196</v>
      </c>
      <c r="H238" s="188" t="s">
        <v>128</v>
      </c>
      <c r="I238" s="188" t="s">
        <v>196</v>
      </c>
      <c r="J238" s="188" t="s">
        <v>196</v>
      </c>
      <c r="K238" s="188" t="s">
        <v>196</v>
      </c>
      <c r="L238" s="189">
        <v>1845.12</v>
      </c>
    </row>
    <row r="239" spans="1:12" x14ac:dyDescent="0.25">
      <c r="A239" s="188" t="s">
        <v>108</v>
      </c>
      <c r="B239" s="188" t="s">
        <v>116</v>
      </c>
      <c r="C239" s="188" t="s">
        <v>126</v>
      </c>
      <c r="D239" s="188" t="s">
        <v>127</v>
      </c>
      <c r="E239" s="188" t="s">
        <v>125</v>
      </c>
      <c r="F239" s="188" t="s">
        <v>149</v>
      </c>
      <c r="G239" s="188" t="s">
        <v>196</v>
      </c>
      <c r="H239" s="188" t="s">
        <v>128</v>
      </c>
      <c r="I239" s="188" t="s">
        <v>196</v>
      </c>
      <c r="J239" s="188" t="s">
        <v>196</v>
      </c>
      <c r="K239" s="188" t="s">
        <v>196</v>
      </c>
      <c r="L239" s="189">
        <v>461.28</v>
      </c>
    </row>
    <row r="240" spans="1:12" x14ac:dyDescent="0.25">
      <c r="A240" s="188" t="s">
        <v>108</v>
      </c>
      <c r="B240" s="188" t="s">
        <v>116</v>
      </c>
      <c r="C240" s="188" t="s">
        <v>126</v>
      </c>
      <c r="D240" s="188" t="s">
        <v>127</v>
      </c>
      <c r="E240" s="188" t="s">
        <v>125</v>
      </c>
      <c r="F240" s="188" t="s">
        <v>152</v>
      </c>
      <c r="G240" s="188" t="s">
        <v>196</v>
      </c>
      <c r="H240" s="188" t="s">
        <v>128</v>
      </c>
      <c r="I240" s="188" t="s">
        <v>196</v>
      </c>
      <c r="J240" s="188" t="s">
        <v>196</v>
      </c>
      <c r="K240" s="188" t="s">
        <v>196</v>
      </c>
      <c r="L240" s="189">
        <v>135.43</v>
      </c>
    </row>
    <row r="241" spans="1:12" x14ac:dyDescent="0.25">
      <c r="A241" s="188" t="s">
        <v>108</v>
      </c>
      <c r="B241" s="188" t="s">
        <v>116</v>
      </c>
      <c r="C241" s="188" t="s">
        <v>126</v>
      </c>
      <c r="D241" s="188" t="s">
        <v>127</v>
      </c>
      <c r="E241" s="188" t="s">
        <v>125</v>
      </c>
      <c r="F241" s="188" t="s">
        <v>149</v>
      </c>
      <c r="G241" s="188" t="s">
        <v>196</v>
      </c>
      <c r="H241" s="188" t="s">
        <v>128</v>
      </c>
      <c r="I241" s="188" t="s">
        <v>196</v>
      </c>
      <c r="J241" s="188" t="s">
        <v>196</v>
      </c>
      <c r="K241" s="188" t="s">
        <v>196</v>
      </c>
      <c r="L241" s="189">
        <v>147.91999999999999</v>
      </c>
    </row>
    <row r="242" spans="1:12" x14ac:dyDescent="0.25">
      <c r="A242" s="188" t="s">
        <v>108</v>
      </c>
      <c r="B242" s="188" t="s">
        <v>116</v>
      </c>
      <c r="C242" s="188" t="s">
        <v>126</v>
      </c>
      <c r="D242" s="188" t="s">
        <v>127</v>
      </c>
      <c r="E242" s="188" t="s">
        <v>125</v>
      </c>
      <c r="F242" s="188" t="s">
        <v>149</v>
      </c>
      <c r="G242" s="188" t="s">
        <v>196</v>
      </c>
      <c r="H242" s="188" t="s">
        <v>128</v>
      </c>
      <c r="I242" s="188" t="s">
        <v>196</v>
      </c>
      <c r="J242" s="188" t="s">
        <v>196</v>
      </c>
      <c r="K242" s="188" t="s">
        <v>196</v>
      </c>
      <c r="L242" s="189">
        <v>887.52</v>
      </c>
    </row>
    <row r="243" spans="1:12" x14ac:dyDescent="0.25">
      <c r="A243" s="188" t="s">
        <v>108</v>
      </c>
      <c r="B243" s="188" t="s">
        <v>116</v>
      </c>
      <c r="C243" s="188" t="s">
        <v>126</v>
      </c>
      <c r="D243" s="188" t="s">
        <v>127</v>
      </c>
      <c r="E243" s="188" t="s">
        <v>125</v>
      </c>
      <c r="F243" s="188" t="s">
        <v>149</v>
      </c>
      <c r="G243" s="188" t="s">
        <v>196</v>
      </c>
      <c r="H243" s="188" t="s">
        <v>128</v>
      </c>
      <c r="I243" s="188" t="s">
        <v>196</v>
      </c>
      <c r="J243" s="188" t="s">
        <v>196</v>
      </c>
      <c r="K243" s="188" t="s">
        <v>196</v>
      </c>
      <c r="L243" s="189">
        <v>295.83999999999997</v>
      </c>
    </row>
    <row r="244" spans="1:12" x14ac:dyDescent="0.25">
      <c r="A244" s="188" t="s">
        <v>108</v>
      </c>
      <c r="B244" s="188" t="s">
        <v>116</v>
      </c>
      <c r="C244" s="188" t="s">
        <v>126</v>
      </c>
      <c r="D244" s="188" t="s">
        <v>127</v>
      </c>
      <c r="E244" s="188" t="s">
        <v>125</v>
      </c>
      <c r="F244" s="188" t="s">
        <v>149</v>
      </c>
      <c r="G244" s="188" t="s">
        <v>196</v>
      </c>
      <c r="H244" s="188" t="s">
        <v>128</v>
      </c>
      <c r="I244" s="188" t="s">
        <v>196</v>
      </c>
      <c r="J244" s="188" t="s">
        <v>196</v>
      </c>
      <c r="K244" s="188" t="s">
        <v>196</v>
      </c>
      <c r="L244" s="189">
        <v>147.91999999999999</v>
      </c>
    </row>
    <row r="245" spans="1:12" x14ac:dyDescent="0.25">
      <c r="A245" s="188" t="s">
        <v>108</v>
      </c>
      <c r="B245" s="188" t="s">
        <v>116</v>
      </c>
      <c r="C245" s="188" t="s">
        <v>126</v>
      </c>
      <c r="D245" s="188" t="s">
        <v>127</v>
      </c>
      <c r="E245" s="188" t="s">
        <v>125</v>
      </c>
      <c r="F245" s="188" t="s">
        <v>152</v>
      </c>
      <c r="G245" s="188" t="s">
        <v>196</v>
      </c>
      <c r="H245" s="188" t="s">
        <v>128</v>
      </c>
      <c r="I245" s="188" t="s">
        <v>196</v>
      </c>
      <c r="J245" s="188" t="s">
        <v>196</v>
      </c>
      <c r="K245" s="188" t="s">
        <v>196</v>
      </c>
      <c r="L245" s="189">
        <v>78.91</v>
      </c>
    </row>
    <row r="246" spans="1:12" x14ac:dyDescent="0.25">
      <c r="A246" s="188" t="s">
        <v>108</v>
      </c>
      <c r="B246" s="188" t="s">
        <v>116</v>
      </c>
      <c r="C246" s="188" t="s">
        <v>126</v>
      </c>
      <c r="D246" s="188" t="s">
        <v>127</v>
      </c>
      <c r="E246" s="188" t="s">
        <v>125</v>
      </c>
      <c r="F246" s="188" t="s">
        <v>153</v>
      </c>
      <c r="G246" s="188" t="s">
        <v>196</v>
      </c>
      <c r="H246" s="188" t="s">
        <v>128</v>
      </c>
      <c r="I246" s="188" t="s">
        <v>196</v>
      </c>
      <c r="J246" s="188" t="s">
        <v>196</v>
      </c>
      <c r="K246" s="188" t="s">
        <v>196</v>
      </c>
      <c r="L246" s="189">
        <v>18.46</v>
      </c>
    </row>
    <row r="247" spans="1:12" x14ac:dyDescent="0.25">
      <c r="A247" s="188" t="s">
        <v>108</v>
      </c>
      <c r="B247" s="188" t="s">
        <v>116</v>
      </c>
      <c r="C247" s="188" t="s">
        <v>126</v>
      </c>
      <c r="D247" s="188" t="s">
        <v>127</v>
      </c>
      <c r="E247" s="188" t="s">
        <v>125</v>
      </c>
      <c r="F247" s="188" t="s">
        <v>154</v>
      </c>
      <c r="G247" s="188" t="s">
        <v>196</v>
      </c>
      <c r="H247" s="188" t="s">
        <v>128</v>
      </c>
      <c r="I247" s="188" t="s">
        <v>196</v>
      </c>
      <c r="J247" s="188" t="s">
        <v>196</v>
      </c>
      <c r="K247" s="188" t="s">
        <v>196</v>
      </c>
      <c r="L247" s="189">
        <v>867.4</v>
      </c>
    </row>
    <row r="248" spans="1:12" x14ac:dyDescent="0.25">
      <c r="A248" s="188" t="s">
        <v>108</v>
      </c>
      <c r="B248" s="188" t="s">
        <v>116</v>
      </c>
      <c r="C248" s="188" t="s">
        <v>126</v>
      </c>
      <c r="D248" s="188" t="s">
        <v>127</v>
      </c>
      <c r="E248" s="188" t="s">
        <v>125</v>
      </c>
      <c r="F248" s="188" t="s">
        <v>156</v>
      </c>
      <c r="G248" s="188" t="s">
        <v>196</v>
      </c>
      <c r="H248" s="188" t="s">
        <v>128</v>
      </c>
      <c r="I248" s="188" t="s">
        <v>196</v>
      </c>
      <c r="J248" s="188" t="s">
        <v>196</v>
      </c>
      <c r="K248" s="188" t="s">
        <v>196</v>
      </c>
      <c r="L248" s="189">
        <v>3.82</v>
      </c>
    </row>
    <row r="249" spans="1:12" x14ac:dyDescent="0.25">
      <c r="A249" s="188" t="s">
        <v>108</v>
      </c>
      <c r="B249" s="188" t="s">
        <v>116</v>
      </c>
      <c r="C249" s="188" t="s">
        <v>126</v>
      </c>
      <c r="D249" s="188" t="s">
        <v>127</v>
      </c>
      <c r="E249" s="188" t="s">
        <v>125</v>
      </c>
      <c r="F249" s="188" t="s">
        <v>157</v>
      </c>
      <c r="G249" s="188" t="s">
        <v>196</v>
      </c>
      <c r="H249" s="188" t="s">
        <v>128</v>
      </c>
      <c r="I249" s="188" t="s">
        <v>196</v>
      </c>
      <c r="J249" s="188" t="s">
        <v>196</v>
      </c>
      <c r="K249" s="188" t="s">
        <v>196</v>
      </c>
      <c r="L249" s="189">
        <v>97.63</v>
      </c>
    </row>
    <row r="250" spans="1:12" x14ac:dyDescent="0.25">
      <c r="A250" s="188" t="s">
        <v>108</v>
      </c>
      <c r="B250" s="188" t="s">
        <v>116</v>
      </c>
      <c r="C250" s="188" t="s">
        <v>126</v>
      </c>
      <c r="D250" s="188" t="s">
        <v>127</v>
      </c>
      <c r="E250" s="188" t="s">
        <v>125</v>
      </c>
      <c r="F250" s="188" t="s">
        <v>157</v>
      </c>
      <c r="G250" s="188" t="s">
        <v>196</v>
      </c>
      <c r="H250" s="188" t="s">
        <v>128</v>
      </c>
      <c r="I250" s="188" t="s">
        <v>196</v>
      </c>
      <c r="J250" s="188" t="s">
        <v>196</v>
      </c>
      <c r="K250" s="188" t="s">
        <v>196</v>
      </c>
      <c r="L250" s="189">
        <v>17.75</v>
      </c>
    </row>
    <row r="251" spans="1:12" x14ac:dyDescent="0.25">
      <c r="A251" s="188" t="s">
        <v>108</v>
      </c>
      <c r="B251" s="188" t="s">
        <v>116</v>
      </c>
      <c r="C251" s="188" t="s">
        <v>126</v>
      </c>
      <c r="D251" s="188" t="s">
        <v>127</v>
      </c>
      <c r="E251" s="188" t="s">
        <v>125</v>
      </c>
      <c r="F251" s="188" t="s">
        <v>139</v>
      </c>
      <c r="G251" s="188" t="s">
        <v>196</v>
      </c>
      <c r="H251" s="188" t="s">
        <v>128</v>
      </c>
      <c r="I251" s="188" t="s">
        <v>196</v>
      </c>
      <c r="J251" s="188" t="s">
        <v>196</v>
      </c>
      <c r="K251" s="188" t="s">
        <v>196</v>
      </c>
      <c r="L251" s="189">
        <v>-2</v>
      </c>
    </row>
    <row r="252" spans="1:12" x14ac:dyDescent="0.25">
      <c r="A252" s="188" t="s">
        <v>108</v>
      </c>
      <c r="B252" s="188" t="s">
        <v>116</v>
      </c>
      <c r="C252" s="188" t="s">
        <v>126</v>
      </c>
      <c r="D252" s="188" t="s">
        <v>127</v>
      </c>
      <c r="E252" s="188" t="s">
        <v>125</v>
      </c>
      <c r="F252" s="188" t="s">
        <v>142</v>
      </c>
      <c r="G252" s="188" t="s">
        <v>196</v>
      </c>
      <c r="H252" s="188" t="s">
        <v>128</v>
      </c>
      <c r="I252" s="188" t="s">
        <v>196</v>
      </c>
      <c r="J252" s="188" t="s">
        <v>196</v>
      </c>
      <c r="K252" s="188" t="s">
        <v>196</v>
      </c>
      <c r="L252" s="189">
        <v>-5.85</v>
      </c>
    </row>
    <row r="253" spans="1:12" x14ac:dyDescent="0.25">
      <c r="A253" s="188" t="s">
        <v>108</v>
      </c>
      <c r="B253" s="188" t="s">
        <v>116</v>
      </c>
      <c r="C253" s="188" t="s">
        <v>126</v>
      </c>
      <c r="D253" s="188" t="s">
        <v>127</v>
      </c>
      <c r="E253" s="188" t="s">
        <v>125</v>
      </c>
      <c r="F253" s="188" t="s">
        <v>139</v>
      </c>
      <c r="G253" s="188" t="s">
        <v>196</v>
      </c>
      <c r="H253" s="188" t="s">
        <v>128</v>
      </c>
      <c r="I253" s="188" t="s">
        <v>196</v>
      </c>
      <c r="J253" s="188" t="s">
        <v>196</v>
      </c>
      <c r="K253" s="188" t="s">
        <v>196</v>
      </c>
      <c r="L253" s="189">
        <v>-18.09</v>
      </c>
    </row>
    <row r="254" spans="1:12" x14ac:dyDescent="0.25">
      <c r="A254" s="188" t="s">
        <v>108</v>
      </c>
      <c r="B254" s="188" t="s">
        <v>116</v>
      </c>
      <c r="C254" s="188" t="s">
        <v>126</v>
      </c>
      <c r="D254" s="188" t="s">
        <v>127</v>
      </c>
      <c r="E254" s="188" t="s">
        <v>125</v>
      </c>
      <c r="F254" s="188" t="s">
        <v>139</v>
      </c>
      <c r="G254" s="188" t="s">
        <v>196</v>
      </c>
      <c r="H254" s="188" t="s">
        <v>128</v>
      </c>
      <c r="I254" s="188" t="s">
        <v>196</v>
      </c>
      <c r="J254" s="188" t="s">
        <v>196</v>
      </c>
      <c r="K254" s="188" t="s">
        <v>196</v>
      </c>
      <c r="L254" s="189">
        <v>-58.57</v>
      </c>
    </row>
    <row r="255" spans="1:12" x14ac:dyDescent="0.25">
      <c r="A255" s="188" t="s">
        <v>108</v>
      </c>
      <c r="B255" s="188" t="s">
        <v>116</v>
      </c>
      <c r="C255" s="188" t="s">
        <v>126</v>
      </c>
      <c r="D255" s="188" t="s">
        <v>127</v>
      </c>
      <c r="E255" s="188" t="s">
        <v>125</v>
      </c>
      <c r="F255" s="188" t="s">
        <v>140</v>
      </c>
      <c r="G255" s="188" t="s">
        <v>196</v>
      </c>
      <c r="H255" s="188" t="s">
        <v>128</v>
      </c>
      <c r="I255" s="188" t="s">
        <v>196</v>
      </c>
      <c r="J255" s="188" t="s">
        <v>196</v>
      </c>
      <c r="K255" s="188" t="s">
        <v>196</v>
      </c>
      <c r="L255" s="189">
        <v>-97.63</v>
      </c>
    </row>
    <row r="256" spans="1:12" x14ac:dyDescent="0.25">
      <c r="A256" s="188" t="s">
        <v>108</v>
      </c>
      <c r="B256" s="188" t="s">
        <v>116</v>
      </c>
      <c r="C256" s="188" t="s">
        <v>126</v>
      </c>
      <c r="D256" s="188" t="s">
        <v>127</v>
      </c>
      <c r="E256" s="188" t="s">
        <v>125</v>
      </c>
      <c r="F256" s="188" t="s">
        <v>139</v>
      </c>
      <c r="G256" s="188" t="s">
        <v>196</v>
      </c>
      <c r="H256" s="188" t="s">
        <v>128</v>
      </c>
      <c r="I256" s="188" t="s">
        <v>196</v>
      </c>
      <c r="J256" s="188" t="s">
        <v>196</v>
      </c>
      <c r="K256" s="188" t="s">
        <v>196</v>
      </c>
      <c r="L256" s="189">
        <v>-15.38</v>
      </c>
    </row>
    <row r="257" spans="1:12" x14ac:dyDescent="0.25">
      <c r="A257" s="188" t="s">
        <v>108</v>
      </c>
      <c r="B257" s="188" t="s">
        <v>116</v>
      </c>
      <c r="C257" s="188" t="s">
        <v>126</v>
      </c>
      <c r="D257" s="188" t="s">
        <v>127</v>
      </c>
      <c r="E257" s="188" t="s">
        <v>125</v>
      </c>
      <c r="F257" s="188" t="s">
        <v>143</v>
      </c>
      <c r="G257" s="188" t="s">
        <v>196</v>
      </c>
      <c r="H257" s="188" t="s">
        <v>128</v>
      </c>
      <c r="I257" s="188" t="s">
        <v>196</v>
      </c>
      <c r="J257" s="188" t="s">
        <v>196</v>
      </c>
      <c r="K257" s="188" t="s">
        <v>196</v>
      </c>
      <c r="L257" s="189">
        <v>-108.5</v>
      </c>
    </row>
    <row r="258" spans="1:12" x14ac:dyDescent="0.25">
      <c r="A258" s="188" t="s">
        <v>108</v>
      </c>
      <c r="B258" s="188" t="s">
        <v>116</v>
      </c>
      <c r="C258" s="188" t="s">
        <v>126</v>
      </c>
      <c r="D258" s="188" t="s">
        <v>127</v>
      </c>
      <c r="E258" s="188" t="s">
        <v>125</v>
      </c>
      <c r="F258" s="188" t="s">
        <v>136</v>
      </c>
      <c r="G258" s="188" t="s">
        <v>196</v>
      </c>
      <c r="H258" s="188" t="s">
        <v>128</v>
      </c>
      <c r="I258" s="188" t="s">
        <v>196</v>
      </c>
      <c r="J258" s="188" t="s">
        <v>196</v>
      </c>
      <c r="K258" s="188" t="s">
        <v>196</v>
      </c>
      <c r="L258" s="189">
        <v>-3.82</v>
      </c>
    </row>
    <row r="259" spans="1:12" x14ac:dyDescent="0.25">
      <c r="A259" s="188" t="s">
        <v>108</v>
      </c>
      <c r="B259" s="188" t="s">
        <v>116</v>
      </c>
      <c r="C259" s="188" t="s">
        <v>126</v>
      </c>
      <c r="D259" s="188" t="s">
        <v>127</v>
      </c>
      <c r="E259" s="188" t="s">
        <v>125</v>
      </c>
      <c r="F259" s="188" t="s">
        <v>137</v>
      </c>
      <c r="G259" s="188" t="s">
        <v>196</v>
      </c>
      <c r="H259" s="188" t="s">
        <v>128</v>
      </c>
      <c r="I259" s="188" t="s">
        <v>196</v>
      </c>
      <c r="J259" s="188" t="s">
        <v>196</v>
      </c>
      <c r="K259" s="188" t="s">
        <v>196</v>
      </c>
      <c r="L259" s="189">
        <v>-867.4</v>
      </c>
    </row>
    <row r="260" spans="1:12" x14ac:dyDescent="0.25">
      <c r="A260" s="188" t="s">
        <v>108</v>
      </c>
      <c r="B260" s="188" t="s">
        <v>116</v>
      </c>
      <c r="C260" s="188" t="s">
        <v>126</v>
      </c>
      <c r="D260" s="188" t="s">
        <v>127</v>
      </c>
      <c r="E260" s="188" t="s">
        <v>125</v>
      </c>
      <c r="F260" s="188" t="s">
        <v>134</v>
      </c>
      <c r="G260" s="188" t="s">
        <v>196</v>
      </c>
      <c r="H260" s="188" t="s">
        <v>128</v>
      </c>
      <c r="I260" s="188" t="s">
        <v>196</v>
      </c>
      <c r="J260" s="188" t="s">
        <v>196</v>
      </c>
      <c r="K260" s="188" t="s">
        <v>196</v>
      </c>
      <c r="L260" s="189">
        <v>-97.63</v>
      </c>
    </row>
    <row r="261" spans="1:12" x14ac:dyDescent="0.25">
      <c r="A261" s="188" t="s">
        <v>108</v>
      </c>
      <c r="B261" s="188" t="s">
        <v>116</v>
      </c>
      <c r="C261" s="188" t="s">
        <v>126</v>
      </c>
      <c r="D261" s="188" t="s">
        <v>127</v>
      </c>
      <c r="E261" s="188" t="s">
        <v>125</v>
      </c>
      <c r="F261" s="188" t="s">
        <v>139</v>
      </c>
      <c r="G261" s="188" t="s">
        <v>196</v>
      </c>
      <c r="H261" s="188" t="s">
        <v>128</v>
      </c>
      <c r="I261" s="188" t="s">
        <v>196</v>
      </c>
      <c r="J261" s="188" t="s">
        <v>196</v>
      </c>
      <c r="K261" s="188" t="s">
        <v>196</v>
      </c>
      <c r="L261" s="189">
        <v>-17.75</v>
      </c>
    </row>
    <row r="262" spans="1:12" x14ac:dyDescent="0.25">
      <c r="A262" s="188" t="s">
        <v>108</v>
      </c>
      <c r="B262" s="188" t="s">
        <v>116</v>
      </c>
      <c r="C262" s="188" t="s">
        <v>126</v>
      </c>
      <c r="D262" s="188" t="s">
        <v>127</v>
      </c>
      <c r="E262" s="188" t="s">
        <v>125</v>
      </c>
      <c r="F262" s="188" t="s">
        <v>141</v>
      </c>
      <c r="G262" s="188" t="s">
        <v>196</v>
      </c>
      <c r="H262" s="188" t="s">
        <v>128</v>
      </c>
      <c r="I262" s="188" t="s">
        <v>196</v>
      </c>
      <c r="J262" s="188" t="s">
        <v>196</v>
      </c>
      <c r="K262" s="188" t="s">
        <v>196</v>
      </c>
      <c r="L262" s="189">
        <v>-78.91</v>
      </c>
    </row>
    <row r="263" spans="1:12" x14ac:dyDescent="0.25">
      <c r="A263" s="188" t="s">
        <v>108</v>
      </c>
      <c r="B263" s="188" t="s">
        <v>116</v>
      </c>
      <c r="C263" s="188" t="s">
        <v>126</v>
      </c>
      <c r="D263" s="188" t="s">
        <v>127</v>
      </c>
      <c r="E263" s="188" t="s">
        <v>125</v>
      </c>
      <c r="F263" s="188" t="s">
        <v>135</v>
      </c>
      <c r="G263" s="188" t="s">
        <v>196</v>
      </c>
      <c r="H263" s="188" t="s">
        <v>128</v>
      </c>
      <c r="I263" s="188" t="s">
        <v>196</v>
      </c>
      <c r="J263" s="188" t="s">
        <v>196</v>
      </c>
      <c r="K263" s="188" t="s">
        <v>196</v>
      </c>
      <c r="L263" s="189">
        <v>-78.91</v>
      </c>
    </row>
    <row r="264" spans="1:12" x14ac:dyDescent="0.25">
      <c r="A264" s="188" t="s">
        <v>108</v>
      </c>
      <c r="B264" s="188" t="s">
        <v>116</v>
      </c>
      <c r="C264" s="188" t="s">
        <v>126</v>
      </c>
      <c r="D264" s="188" t="s">
        <v>127</v>
      </c>
      <c r="E264" s="188" t="s">
        <v>125</v>
      </c>
      <c r="F264" s="188" t="s">
        <v>147</v>
      </c>
      <c r="G264" s="188" t="s">
        <v>196</v>
      </c>
      <c r="H264" s="188" t="s">
        <v>128</v>
      </c>
      <c r="I264" s="188" t="s">
        <v>196</v>
      </c>
      <c r="J264" s="188" t="s">
        <v>196</v>
      </c>
      <c r="K264" s="188" t="s">
        <v>196</v>
      </c>
      <c r="L264" s="189">
        <v>-18.46</v>
      </c>
    </row>
    <row r="265" spans="1:12" x14ac:dyDescent="0.25">
      <c r="A265" s="188" t="s">
        <v>108</v>
      </c>
      <c r="B265" s="188" t="s">
        <v>116</v>
      </c>
      <c r="C265" s="188" t="s">
        <v>126</v>
      </c>
      <c r="D265" s="188" t="s">
        <v>127</v>
      </c>
      <c r="E265" s="188" t="s">
        <v>125</v>
      </c>
      <c r="F265" s="188" t="s">
        <v>144</v>
      </c>
      <c r="G265" s="188" t="s">
        <v>196</v>
      </c>
      <c r="H265" s="188" t="s">
        <v>128</v>
      </c>
      <c r="I265" s="188" t="s">
        <v>196</v>
      </c>
      <c r="J265" s="188" t="s">
        <v>196</v>
      </c>
      <c r="K265" s="188" t="s">
        <v>196</v>
      </c>
      <c r="L265" s="189">
        <v>-53.67</v>
      </c>
    </row>
    <row r="266" spans="1:12" x14ac:dyDescent="0.25">
      <c r="A266" s="188" t="s">
        <v>108</v>
      </c>
      <c r="B266" s="188" t="s">
        <v>116</v>
      </c>
      <c r="C266" s="188" t="s">
        <v>126</v>
      </c>
      <c r="D266" s="188" t="s">
        <v>127</v>
      </c>
      <c r="E266" s="188" t="s">
        <v>125</v>
      </c>
      <c r="F266" s="188" t="s">
        <v>138</v>
      </c>
      <c r="G266" s="188" t="s">
        <v>196</v>
      </c>
      <c r="H266" s="188" t="s">
        <v>128</v>
      </c>
      <c r="I266" s="188" t="s">
        <v>196</v>
      </c>
      <c r="J266" s="188" t="s">
        <v>196</v>
      </c>
      <c r="K266" s="188" t="s">
        <v>196</v>
      </c>
      <c r="L266" s="189">
        <v>-18.46</v>
      </c>
    </row>
    <row r="267" spans="1:12" x14ac:dyDescent="0.25">
      <c r="A267" s="188" t="s">
        <v>108</v>
      </c>
      <c r="B267" s="188" t="s">
        <v>116</v>
      </c>
      <c r="C267" s="188" t="s">
        <v>126</v>
      </c>
      <c r="D267" s="188" t="s">
        <v>127</v>
      </c>
      <c r="E267" s="188" t="s">
        <v>125</v>
      </c>
      <c r="F267" s="188" t="s">
        <v>145</v>
      </c>
      <c r="G267" s="188" t="s">
        <v>196</v>
      </c>
      <c r="H267" s="188" t="s">
        <v>128</v>
      </c>
      <c r="I267" s="188" t="s">
        <v>196</v>
      </c>
      <c r="J267" s="188" t="s">
        <v>196</v>
      </c>
      <c r="K267" s="188" t="s">
        <v>196</v>
      </c>
      <c r="L267" s="189">
        <v>-46.1</v>
      </c>
    </row>
    <row r="268" spans="1:12" x14ac:dyDescent="0.25">
      <c r="A268" s="188" t="s">
        <v>108</v>
      </c>
      <c r="B268" s="188" t="s">
        <v>116</v>
      </c>
      <c r="C268" s="188" t="s">
        <v>126</v>
      </c>
      <c r="D268" s="188" t="s">
        <v>127</v>
      </c>
      <c r="E268" s="188" t="s">
        <v>125</v>
      </c>
      <c r="F268" s="188" t="s">
        <v>124</v>
      </c>
      <c r="G268" s="188" t="s">
        <v>196</v>
      </c>
      <c r="H268" s="188" t="s">
        <v>128</v>
      </c>
      <c r="I268" s="188" t="s">
        <v>196</v>
      </c>
      <c r="J268" s="188" t="s">
        <v>196</v>
      </c>
      <c r="K268" s="188" t="s">
        <v>196</v>
      </c>
      <c r="L268" s="189">
        <v>-976.04</v>
      </c>
    </row>
    <row r="269" spans="1:12" x14ac:dyDescent="0.25">
      <c r="A269" s="188" t="s">
        <v>108</v>
      </c>
      <c r="B269" s="188" t="s">
        <v>116</v>
      </c>
      <c r="C269" s="188" t="s">
        <v>126</v>
      </c>
      <c r="D269" s="188" t="s">
        <v>127</v>
      </c>
      <c r="E269" s="188" t="s">
        <v>125</v>
      </c>
      <c r="F269" s="188" t="s">
        <v>151</v>
      </c>
      <c r="G269" s="188" t="s">
        <v>196</v>
      </c>
      <c r="H269" s="188" t="s">
        <v>128</v>
      </c>
      <c r="I269" s="188" t="s">
        <v>196</v>
      </c>
      <c r="J269" s="188" t="s">
        <v>196</v>
      </c>
      <c r="K269" s="188" t="s">
        <v>196</v>
      </c>
      <c r="L269" s="189">
        <v>9.5</v>
      </c>
    </row>
    <row r="270" spans="1:12" x14ac:dyDescent="0.25">
      <c r="A270" s="188" t="s">
        <v>108</v>
      </c>
      <c r="B270" s="188" t="s">
        <v>116</v>
      </c>
      <c r="C270" s="188" t="s">
        <v>126</v>
      </c>
      <c r="D270" s="188" t="s">
        <v>127</v>
      </c>
      <c r="E270" s="188" t="s">
        <v>125</v>
      </c>
      <c r="F270" s="188" t="s">
        <v>157</v>
      </c>
      <c r="G270" s="188" t="s">
        <v>196</v>
      </c>
      <c r="H270" s="188" t="s">
        <v>128</v>
      </c>
      <c r="I270" s="188" t="s">
        <v>196</v>
      </c>
      <c r="J270" s="188" t="s">
        <v>196</v>
      </c>
      <c r="K270" s="188" t="s">
        <v>196</v>
      </c>
      <c r="L270" s="189">
        <v>172.66</v>
      </c>
    </row>
    <row r="271" spans="1:12" x14ac:dyDescent="0.25">
      <c r="A271" s="188" t="s">
        <v>108</v>
      </c>
      <c r="B271" s="188" t="s">
        <v>116</v>
      </c>
      <c r="C271" s="188" t="s">
        <v>126</v>
      </c>
      <c r="D271" s="188" t="s">
        <v>127</v>
      </c>
      <c r="E271" s="188" t="s">
        <v>125</v>
      </c>
      <c r="F271" s="188" t="s">
        <v>157</v>
      </c>
      <c r="G271" s="188" t="s">
        <v>196</v>
      </c>
      <c r="H271" s="188" t="s">
        <v>128</v>
      </c>
      <c r="I271" s="188" t="s">
        <v>196</v>
      </c>
      <c r="J271" s="188" t="s">
        <v>196</v>
      </c>
      <c r="K271" s="188" t="s">
        <v>196</v>
      </c>
      <c r="L271" s="189">
        <v>31.39</v>
      </c>
    </row>
    <row r="272" spans="1:12" x14ac:dyDescent="0.25">
      <c r="A272" s="188" t="s">
        <v>108</v>
      </c>
      <c r="B272" s="188" t="s">
        <v>116</v>
      </c>
      <c r="C272" s="188" t="s">
        <v>126</v>
      </c>
      <c r="D272" s="188" t="s">
        <v>127</v>
      </c>
      <c r="E272" s="188" t="s">
        <v>125</v>
      </c>
      <c r="F272" s="188" t="s">
        <v>142</v>
      </c>
      <c r="G272" s="188" t="s">
        <v>196</v>
      </c>
      <c r="H272" s="188" t="s">
        <v>128</v>
      </c>
      <c r="I272" s="188" t="s">
        <v>196</v>
      </c>
      <c r="J272" s="188" t="s">
        <v>196</v>
      </c>
      <c r="K272" s="188" t="s">
        <v>196</v>
      </c>
      <c r="L272" s="189">
        <v>-4</v>
      </c>
    </row>
    <row r="273" spans="1:12" x14ac:dyDescent="0.25">
      <c r="A273" s="188" t="s">
        <v>108</v>
      </c>
      <c r="B273" s="188" t="s">
        <v>116</v>
      </c>
      <c r="C273" s="188" t="s">
        <v>126</v>
      </c>
      <c r="D273" s="188" t="s">
        <v>127</v>
      </c>
      <c r="E273" s="188" t="s">
        <v>125</v>
      </c>
      <c r="F273" s="188" t="s">
        <v>139</v>
      </c>
      <c r="G273" s="188" t="s">
        <v>196</v>
      </c>
      <c r="H273" s="188" t="s">
        <v>128</v>
      </c>
      <c r="I273" s="188" t="s">
        <v>196</v>
      </c>
      <c r="J273" s="188" t="s">
        <v>196</v>
      </c>
      <c r="K273" s="188" t="s">
        <v>196</v>
      </c>
      <c r="L273" s="189">
        <v>-98.08</v>
      </c>
    </row>
    <row r="274" spans="1:12" x14ac:dyDescent="0.25">
      <c r="A274" s="188" t="s">
        <v>108</v>
      </c>
      <c r="B274" s="188" t="s">
        <v>116</v>
      </c>
      <c r="C274" s="188" t="s">
        <v>126</v>
      </c>
      <c r="D274" s="188" t="s">
        <v>127</v>
      </c>
      <c r="E274" s="188" t="s">
        <v>125</v>
      </c>
      <c r="F274" s="188" t="s">
        <v>142</v>
      </c>
      <c r="G274" s="188" t="s">
        <v>196</v>
      </c>
      <c r="H274" s="188" t="s">
        <v>128</v>
      </c>
      <c r="I274" s="188" t="s">
        <v>196</v>
      </c>
      <c r="J274" s="188" t="s">
        <v>196</v>
      </c>
      <c r="K274" s="188" t="s">
        <v>196</v>
      </c>
      <c r="L274" s="189">
        <v>-2.56</v>
      </c>
    </row>
    <row r="275" spans="1:12" x14ac:dyDescent="0.25">
      <c r="A275" s="188" t="s">
        <v>108</v>
      </c>
      <c r="B275" s="188" t="s">
        <v>116</v>
      </c>
      <c r="C275" s="188" t="s">
        <v>126</v>
      </c>
      <c r="D275" s="188" t="s">
        <v>127</v>
      </c>
      <c r="E275" s="188" t="s">
        <v>125</v>
      </c>
      <c r="F275" s="188" t="s">
        <v>142</v>
      </c>
      <c r="G275" s="188" t="s">
        <v>196</v>
      </c>
      <c r="H275" s="188" t="s">
        <v>128</v>
      </c>
      <c r="I275" s="188" t="s">
        <v>196</v>
      </c>
      <c r="J275" s="188" t="s">
        <v>196</v>
      </c>
      <c r="K275" s="188" t="s">
        <v>196</v>
      </c>
      <c r="L275" s="189">
        <v>-5.76</v>
      </c>
    </row>
    <row r="276" spans="1:12" x14ac:dyDescent="0.25">
      <c r="A276" s="188" t="s">
        <v>108</v>
      </c>
      <c r="B276" s="188" t="s">
        <v>116</v>
      </c>
      <c r="C276" s="188" t="s">
        <v>126</v>
      </c>
      <c r="D276" s="188" t="s">
        <v>127</v>
      </c>
      <c r="E276" s="188" t="s">
        <v>125</v>
      </c>
      <c r="F276" s="188" t="s">
        <v>139</v>
      </c>
      <c r="G276" s="188" t="s">
        <v>196</v>
      </c>
      <c r="H276" s="188" t="s">
        <v>128</v>
      </c>
      <c r="I276" s="188" t="s">
        <v>196</v>
      </c>
      <c r="J276" s="188" t="s">
        <v>196</v>
      </c>
      <c r="K276" s="188" t="s">
        <v>196</v>
      </c>
      <c r="L276" s="189">
        <v>-150</v>
      </c>
    </row>
    <row r="277" spans="1:12" x14ac:dyDescent="0.25">
      <c r="A277" s="188" t="s">
        <v>108</v>
      </c>
      <c r="B277" s="188" t="s">
        <v>116</v>
      </c>
      <c r="C277" s="188" t="s">
        <v>126</v>
      </c>
      <c r="D277" s="188" t="s">
        <v>127</v>
      </c>
      <c r="E277" s="188" t="s">
        <v>125</v>
      </c>
      <c r="F277" s="188" t="s">
        <v>140</v>
      </c>
      <c r="G277" s="188" t="s">
        <v>196</v>
      </c>
      <c r="H277" s="188" t="s">
        <v>128</v>
      </c>
      <c r="I277" s="188" t="s">
        <v>196</v>
      </c>
      <c r="J277" s="188" t="s">
        <v>196</v>
      </c>
      <c r="K277" s="188" t="s">
        <v>196</v>
      </c>
      <c r="L277" s="189">
        <v>-172.66</v>
      </c>
    </row>
    <row r="278" spans="1:12" x14ac:dyDescent="0.25">
      <c r="A278" s="188" t="s">
        <v>108</v>
      </c>
      <c r="B278" s="188" t="s">
        <v>116</v>
      </c>
      <c r="C278" s="188" t="s">
        <v>126</v>
      </c>
      <c r="D278" s="188" t="s">
        <v>127</v>
      </c>
      <c r="E278" s="188" t="s">
        <v>125</v>
      </c>
      <c r="F278" s="188" t="s">
        <v>143</v>
      </c>
      <c r="G278" s="188" t="s">
        <v>196</v>
      </c>
      <c r="H278" s="188" t="s">
        <v>128</v>
      </c>
      <c r="I278" s="188" t="s">
        <v>196</v>
      </c>
      <c r="J278" s="188" t="s">
        <v>196</v>
      </c>
      <c r="K278" s="188" t="s">
        <v>196</v>
      </c>
      <c r="L278" s="189">
        <v>-43</v>
      </c>
    </row>
    <row r="279" spans="1:12" x14ac:dyDescent="0.25">
      <c r="A279" s="188" t="s">
        <v>108</v>
      </c>
      <c r="B279" s="188" t="s">
        <v>116</v>
      </c>
      <c r="C279" s="188" t="s">
        <v>126</v>
      </c>
      <c r="D279" s="188" t="s">
        <v>127</v>
      </c>
      <c r="E279" s="188" t="s">
        <v>125</v>
      </c>
      <c r="F279" s="188" t="s">
        <v>150</v>
      </c>
      <c r="G279" s="188" t="s">
        <v>196</v>
      </c>
      <c r="H279" s="188" t="s">
        <v>128</v>
      </c>
      <c r="I279" s="188" t="s">
        <v>196</v>
      </c>
      <c r="J279" s="188" t="s">
        <v>196</v>
      </c>
      <c r="K279" s="188" t="s">
        <v>196</v>
      </c>
      <c r="L279" s="189">
        <v>-36.85</v>
      </c>
    </row>
    <row r="280" spans="1:12" x14ac:dyDescent="0.25">
      <c r="A280" s="188" t="s">
        <v>108</v>
      </c>
      <c r="B280" s="188" t="s">
        <v>116</v>
      </c>
      <c r="C280" s="188" t="s">
        <v>126</v>
      </c>
      <c r="D280" s="188" t="s">
        <v>127</v>
      </c>
      <c r="E280" s="188" t="s">
        <v>125</v>
      </c>
      <c r="F280" s="188" t="s">
        <v>146</v>
      </c>
      <c r="G280" s="188" t="s">
        <v>196</v>
      </c>
      <c r="H280" s="188" t="s">
        <v>128</v>
      </c>
      <c r="I280" s="188" t="s">
        <v>196</v>
      </c>
      <c r="J280" s="188" t="s">
        <v>196</v>
      </c>
      <c r="K280" s="188" t="s">
        <v>196</v>
      </c>
      <c r="L280" s="189">
        <v>-9.5</v>
      </c>
    </row>
    <row r="281" spans="1:12" x14ac:dyDescent="0.25">
      <c r="A281" s="188" t="s">
        <v>108</v>
      </c>
      <c r="B281" s="188" t="s">
        <v>116</v>
      </c>
      <c r="C281" s="188" t="s">
        <v>126</v>
      </c>
      <c r="D281" s="188" t="s">
        <v>127</v>
      </c>
      <c r="E281" s="188" t="s">
        <v>125</v>
      </c>
      <c r="F281" s="188" t="s">
        <v>136</v>
      </c>
      <c r="G281" s="188" t="s">
        <v>196</v>
      </c>
      <c r="H281" s="188" t="s">
        <v>128</v>
      </c>
      <c r="I281" s="188" t="s">
        <v>196</v>
      </c>
      <c r="J281" s="188" t="s">
        <v>196</v>
      </c>
      <c r="K281" s="188" t="s">
        <v>196</v>
      </c>
      <c r="L281" s="189">
        <v>-1.31</v>
      </c>
    </row>
    <row r="282" spans="1:12" x14ac:dyDescent="0.25">
      <c r="A282" s="188" t="s">
        <v>108</v>
      </c>
      <c r="B282" s="188" t="s">
        <v>116</v>
      </c>
      <c r="C282" s="188" t="s">
        <v>126</v>
      </c>
      <c r="D282" s="188" t="s">
        <v>127</v>
      </c>
      <c r="E282" s="188" t="s">
        <v>125</v>
      </c>
      <c r="F282" s="188" t="s">
        <v>137</v>
      </c>
      <c r="G282" s="188" t="s">
        <v>196</v>
      </c>
      <c r="H282" s="188" t="s">
        <v>128</v>
      </c>
      <c r="I282" s="188" t="s">
        <v>196</v>
      </c>
      <c r="J282" s="188" t="s">
        <v>196</v>
      </c>
      <c r="K282" s="188" t="s">
        <v>196</v>
      </c>
      <c r="L282" s="189">
        <v>-271.7</v>
      </c>
    </row>
    <row r="283" spans="1:12" x14ac:dyDescent="0.25">
      <c r="A283" s="188" t="s">
        <v>108</v>
      </c>
      <c r="B283" s="188" t="s">
        <v>116</v>
      </c>
      <c r="C283" s="188" t="s">
        <v>126</v>
      </c>
      <c r="D283" s="188" t="s">
        <v>127</v>
      </c>
      <c r="E283" s="188" t="s">
        <v>125</v>
      </c>
      <c r="F283" s="188" t="s">
        <v>134</v>
      </c>
      <c r="G283" s="188" t="s">
        <v>196</v>
      </c>
      <c r="H283" s="188" t="s">
        <v>128</v>
      </c>
      <c r="I283" s="188" t="s">
        <v>196</v>
      </c>
      <c r="J283" s="188" t="s">
        <v>196</v>
      </c>
      <c r="K283" s="188" t="s">
        <v>196</v>
      </c>
      <c r="L283" s="189">
        <v>-172.66</v>
      </c>
    </row>
    <row r="284" spans="1:12" x14ac:dyDescent="0.25">
      <c r="A284" s="188" t="s">
        <v>108</v>
      </c>
      <c r="B284" s="188" t="s">
        <v>116</v>
      </c>
      <c r="C284" s="188" t="s">
        <v>126</v>
      </c>
      <c r="D284" s="188" t="s">
        <v>127</v>
      </c>
      <c r="E284" s="188" t="s">
        <v>125</v>
      </c>
      <c r="F284" s="188" t="s">
        <v>139</v>
      </c>
      <c r="G284" s="188" t="s">
        <v>196</v>
      </c>
      <c r="H284" s="188" t="s">
        <v>128</v>
      </c>
      <c r="I284" s="188" t="s">
        <v>196</v>
      </c>
      <c r="J284" s="188" t="s">
        <v>196</v>
      </c>
      <c r="K284" s="188" t="s">
        <v>196</v>
      </c>
      <c r="L284" s="189">
        <v>-31.39</v>
      </c>
    </row>
    <row r="285" spans="1:12" x14ac:dyDescent="0.25">
      <c r="A285" s="188" t="s">
        <v>108</v>
      </c>
      <c r="B285" s="188" t="s">
        <v>116</v>
      </c>
      <c r="C285" s="188" t="s">
        <v>126</v>
      </c>
      <c r="D285" s="188" t="s">
        <v>127</v>
      </c>
      <c r="E285" s="188" t="s">
        <v>125</v>
      </c>
      <c r="F285" s="188" t="s">
        <v>141</v>
      </c>
      <c r="G285" s="188" t="s">
        <v>196</v>
      </c>
      <c r="H285" s="188" t="s">
        <v>128</v>
      </c>
      <c r="I285" s="188" t="s">
        <v>196</v>
      </c>
      <c r="J285" s="188" t="s">
        <v>196</v>
      </c>
      <c r="K285" s="188" t="s">
        <v>196</v>
      </c>
      <c r="L285" s="189">
        <v>-151.4</v>
      </c>
    </row>
    <row r="286" spans="1:12" x14ac:dyDescent="0.25">
      <c r="A286" s="188" t="s">
        <v>108</v>
      </c>
      <c r="B286" s="188" t="s">
        <v>116</v>
      </c>
      <c r="C286" s="188" t="s">
        <v>126</v>
      </c>
      <c r="D286" s="188" t="s">
        <v>127</v>
      </c>
      <c r="E286" s="188" t="s">
        <v>125</v>
      </c>
      <c r="F286" s="188" t="s">
        <v>135</v>
      </c>
      <c r="G286" s="188" t="s">
        <v>196</v>
      </c>
      <c r="H286" s="188" t="s">
        <v>128</v>
      </c>
      <c r="I286" s="188" t="s">
        <v>196</v>
      </c>
      <c r="J286" s="188" t="s">
        <v>196</v>
      </c>
      <c r="K286" s="188" t="s">
        <v>196</v>
      </c>
      <c r="L286" s="189">
        <v>-151.4</v>
      </c>
    </row>
    <row r="287" spans="1:12" x14ac:dyDescent="0.25">
      <c r="A287" s="188" t="s">
        <v>108</v>
      </c>
      <c r="B287" s="188" t="s">
        <v>116</v>
      </c>
      <c r="C287" s="188" t="s">
        <v>126</v>
      </c>
      <c r="D287" s="188" t="s">
        <v>127</v>
      </c>
      <c r="E287" s="188" t="s">
        <v>125</v>
      </c>
      <c r="F287" s="188" t="s">
        <v>147</v>
      </c>
      <c r="G287" s="188" t="s">
        <v>196</v>
      </c>
      <c r="H287" s="188" t="s">
        <v>128</v>
      </c>
      <c r="I287" s="188" t="s">
        <v>196</v>
      </c>
      <c r="J287" s="188" t="s">
        <v>196</v>
      </c>
      <c r="K287" s="188" t="s">
        <v>196</v>
      </c>
      <c r="L287" s="189">
        <v>-35.409999999999997</v>
      </c>
    </row>
    <row r="288" spans="1:12" x14ac:dyDescent="0.25">
      <c r="A288" s="188" t="s">
        <v>108</v>
      </c>
      <c r="B288" s="188" t="s">
        <v>116</v>
      </c>
      <c r="C288" s="188" t="s">
        <v>126</v>
      </c>
      <c r="D288" s="188" t="s">
        <v>127</v>
      </c>
      <c r="E288" s="188" t="s">
        <v>125</v>
      </c>
      <c r="F288" s="188" t="s">
        <v>144</v>
      </c>
      <c r="G288" s="188" t="s">
        <v>196</v>
      </c>
      <c r="H288" s="188" t="s">
        <v>128</v>
      </c>
      <c r="I288" s="188" t="s">
        <v>196</v>
      </c>
      <c r="J288" s="188" t="s">
        <v>196</v>
      </c>
      <c r="K288" s="188" t="s">
        <v>196</v>
      </c>
      <c r="L288" s="189">
        <v>-307.45</v>
      </c>
    </row>
    <row r="289" spans="1:12" x14ac:dyDescent="0.25">
      <c r="A289" s="188" t="s">
        <v>108</v>
      </c>
      <c r="B289" s="188" t="s">
        <v>116</v>
      </c>
      <c r="C289" s="188" t="s">
        <v>126</v>
      </c>
      <c r="D289" s="188" t="s">
        <v>127</v>
      </c>
      <c r="E289" s="188" t="s">
        <v>125</v>
      </c>
      <c r="F289" s="188" t="s">
        <v>138</v>
      </c>
      <c r="G289" s="188" t="s">
        <v>196</v>
      </c>
      <c r="H289" s="188" t="s">
        <v>128</v>
      </c>
      <c r="I289" s="188" t="s">
        <v>196</v>
      </c>
      <c r="J289" s="188" t="s">
        <v>196</v>
      </c>
      <c r="K289" s="188" t="s">
        <v>196</v>
      </c>
      <c r="L289" s="189">
        <v>-35.409999999999997</v>
      </c>
    </row>
    <row r="290" spans="1:12" x14ac:dyDescent="0.25">
      <c r="A290" s="188" t="s">
        <v>108</v>
      </c>
      <c r="B290" s="188" t="s">
        <v>116</v>
      </c>
      <c r="C290" s="188" t="s">
        <v>126</v>
      </c>
      <c r="D290" s="188" t="s">
        <v>127</v>
      </c>
      <c r="E290" s="188" t="s">
        <v>125</v>
      </c>
      <c r="F290" s="188" t="s">
        <v>145</v>
      </c>
      <c r="G290" s="188" t="s">
        <v>196</v>
      </c>
      <c r="H290" s="188" t="s">
        <v>128</v>
      </c>
      <c r="I290" s="188" t="s">
        <v>196</v>
      </c>
      <c r="J290" s="188" t="s">
        <v>196</v>
      </c>
      <c r="K290" s="188" t="s">
        <v>196</v>
      </c>
      <c r="L290" s="189">
        <v>-118.43</v>
      </c>
    </row>
    <row r="291" spans="1:12" x14ac:dyDescent="0.25">
      <c r="A291" s="188" t="s">
        <v>108</v>
      </c>
      <c r="B291" s="188" t="s">
        <v>116</v>
      </c>
      <c r="C291" s="188" t="s">
        <v>126</v>
      </c>
      <c r="D291" s="188" t="s">
        <v>127</v>
      </c>
      <c r="E291" s="188" t="s">
        <v>125</v>
      </c>
      <c r="F291" s="188" t="s">
        <v>124</v>
      </c>
      <c r="G291" s="188" t="s">
        <v>196</v>
      </c>
      <c r="H291" s="188" t="s">
        <v>128</v>
      </c>
      <c r="I291" s="188" t="s">
        <v>196</v>
      </c>
      <c r="J291" s="188" t="s">
        <v>196</v>
      </c>
      <c r="K291" s="188" t="s">
        <v>196</v>
      </c>
      <c r="L291" s="189">
        <v>-1490.4</v>
      </c>
    </row>
    <row r="292" spans="1:12" x14ac:dyDescent="0.25">
      <c r="A292" s="188" t="s">
        <v>108</v>
      </c>
      <c r="B292" s="188" t="s">
        <v>116</v>
      </c>
      <c r="C292" s="188" t="s">
        <v>126</v>
      </c>
      <c r="D292" s="188" t="s">
        <v>127</v>
      </c>
      <c r="E292" s="188" t="s">
        <v>125</v>
      </c>
      <c r="F292" s="188" t="s">
        <v>152</v>
      </c>
      <c r="G292" s="188" t="s">
        <v>196</v>
      </c>
      <c r="H292" s="188" t="s">
        <v>128</v>
      </c>
      <c r="I292" s="188" t="s">
        <v>196</v>
      </c>
      <c r="J292" s="188" t="s">
        <v>196</v>
      </c>
      <c r="K292" s="188" t="s">
        <v>196</v>
      </c>
      <c r="L292" s="189">
        <v>151.4</v>
      </c>
    </row>
    <row r="293" spans="1:12" x14ac:dyDescent="0.25">
      <c r="A293" s="188" t="s">
        <v>108</v>
      </c>
      <c r="B293" s="188" t="s">
        <v>116</v>
      </c>
      <c r="C293" s="188" t="s">
        <v>126</v>
      </c>
      <c r="D293" s="188" t="s">
        <v>127</v>
      </c>
      <c r="E293" s="188" t="s">
        <v>125</v>
      </c>
      <c r="F293" s="188" t="s">
        <v>153</v>
      </c>
      <c r="G293" s="188" t="s">
        <v>196</v>
      </c>
      <c r="H293" s="188" t="s">
        <v>128</v>
      </c>
      <c r="I293" s="188" t="s">
        <v>196</v>
      </c>
      <c r="J293" s="188" t="s">
        <v>196</v>
      </c>
      <c r="K293" s="188" t="s">
        <v>196</v>
      </c>
      <c r="L293" s="189">
        <v>35.409999999999997</v>
      </c>
    </row>
    <row r="294" spans="1:12" x14ac:dyDescent="0.25">
      <c r="A294" s="188" t="s">
        <v>108</v>
      </c>
      <c r="B294" s="188" t="s">
        <v>116</v>
      </c>
      <c r="C294" s="188" t="s">
        <v>126</v>
      </c>
      <c r="D294" s="188" t="s">
        <v>127</v>
      </c>
      <c r="E294" s="188" t="s">
        <v>125</v>
      </c>
      <c r="F294" s="188" t="s">
        <v>154</v>
      </c>
      <c r="G294" s="188" t="s">
        <v>196</v>
      </c>
      <c r="H294" s="188" t="s">
        <v>128</v>
      </c>
      <c r="I294" s="188" t="s">
        <v>196</v>
      </c>
      <c r="J294" s="188" t="s">
        <v>196</v>
      </c>
      <c r="K294" s="188" t="s">
        <v>196</v>
      </c>
      <c r="L294" s="189">
        <v>271.7</v>
      </c>
    </row>
    <row r="295" spans="1:12" x14ac:dyDescent="0.25">
      <c r="A295" s="188" t="s">
        <v>108</v>
      </c>
      <c r="B295" s="188" t="s">
        <v>116</v>
      </c>
      <c r="C295" s="188" t="s">
        <v>126</v>
      </c>
      <c r="D295" s="188" t="s">
        <v>127</v>
      </c>
      <c r="E295" s="188" t="s">
        <v>125</v>
      </c>
      <c r="F295" s="188" t="s">
        <v>156</v>
      </c>
      <c r="G295" s="188" t="s">
        <v>196</v>
      </c>
      <c r="H295" s="188" t="s">
        <v>128</v>
      </c>
      <c r="I295" s="188" t="s">
        <v>196</v>
      </c>
      <c r="J295" s="188" t="s">
        <v>196</v>
      </c>
      <c r="K295" s="188" t="s">
        <v>196</v>
      </c>
      <c r="L295" s="189">
        <v>1.31</v>
      </c>
    </row>
    <row r="296" spans="1:12" x14ac:dyDescent="0.25">
      <c r="A296" s="188" t="s">
        <v>108</v>
      </c>
      <c r="B296" s="188" t="s">
        <v>116</v>
      </c>
      <c r="C296" s="188" t="s">
        <v>126</v>
      </c>
      <c r="D296" s="188" t="s">
        <v>127</v>
      </c>
      <c r="E296" s="188" t="s">
        <v>125</v>
      </c>
      <c r="F296" s="188" t="s">
        <v>149</v>
      </c>
      <c r="G296" s="188" t="s">
        <v>196</v>
      </c>
      <c r="H296" s="188" t="s">
        <v>128</v>
      </c>
      <c r="I296" s="188" t="s">
        <v>196</v>
      </c>
      <c r="J296" s="188" t="s">
        <v>196</v>
      </c>
      <c r="K296" s="188" t="s">
        <v>196</v>
      </c>
      <c r="L296" s="189">
        <v>376.05</v>
      </c>
    </row>
    <row r="297" spans="1:12" x14ac:dyDescent="0.25">
      <c r="A297" s="188" t="s">
        <v>108</v>
      </c>
      <c r="B297" s="188" t="s">
        <v>116</v>
      </c>
      <c r="C297" s="188" t="s">
        <v>126</v>
      </c>
      <c r="D297" s="188" t="s">
        <v>127</v>
      </c>
      <c r="E297" s="188" t="s">
        <v>125</v>
      </c>
      <c r="F297" s="188" t="s">
        <v>149</v>
      </c>
      <c r="G297" s="188" t="s">
        <v>196</v>
      </c>
      <c r="H297" s="188" t="s">
        <v>128</v>
      </c>
      <c r="I297" s="188" t="s">
        <v>196</v>
      </c>
      <c r="J297" s="188" t="s">
        <v>196</v>
      </c>
      <c r="K297" s="188" t="s">
        <v>196</v>
      </c>
      <c r="L297" s="189">
        <v>1716.75</v>
      </c>
    </row>
    <row r="298" spans="1:12" x14ac:dyDescent="0.25">
      <c r="A298" s="188" t="s">
        <v>108</v>
      </c>
      <c r="B298" s="188" t="s">
        <v>116</v>
      </c>
      <c r="C298" s="188" t="s">
        <v>126</v>
      </c>
      <c r="D298" s="188" t="s">
        <v>127</v>
      </c>
      <c r="E298" s="188" t="s">
        <v>125</v>
      </c>
      <c r="F298" s="188" t="s">
        <v>149</v>
      </c>
      <c r="G298" s="188" t="s">
        <v>196</v>
      </c>
      <c r="H298" s="188" t="s">
        <v>128</v>
      </c>
      <c r="I298" s="188" t="s">
        <v>196</v>
      </c>
      <c r="J298" s="188" t="s">
        <v>196</v>
      </c>
      <c r="K298" s="188" t="s">
        <v>196</v>
      </c>
      <c r="L298" s="189">
        <v>523.20000000000005</v>
      </c>
    </row>
    <row r="299" spans="1:12" x14ac:dyDescent="0.25">
      <c r="A299" s="188" t="s">
        <v>108</v>
      </c>
      <c r="B299" s="188" t="s">
        <v>122</v>
      </c>
      <c r="C299" s="188" t="s">
        <v>126</v>
      </c>
      <c r="D299" s="188" t="s">
        <v>127</v>
      </c>
      <c r="E299" s="188" t="s">
        <v>125</v>
      </c>
      <c r="F299" s="188" t="s">
        <v>149</v>
      </c>
      <c r="G299" s="188" t="s">
        <v>196</v>
      </c>
      <c r="H299" s="188" t="s">
        <v>128</v>
      </c>
      <c r="I299" s="188" t="s">
        <v>196</v>
      </c>
      <c r="J299" s="188" t="s">
        <v>196</v>
      </c>
      <c r="K299" s="188" t="s">
        <v>196</v>
      </c>
      <c r="L299" s="189">
        <v>2984.96</v>
      </c>
    </row>
    <row r="300" spans="1:12" x14ac:dyDescent="0.25">
      <c r="A300" s="188" t="s">
        <v>108</v>
      </c>
      <c r="B300" s="188" t="s">
        <v>122</v>
      </c>
      <c r="C300" s="188" t="s">
        <v>126</v>
      </c>
      <c r="D300" s="188" t="s">
        <v>127</v>
      </c>
      <c r="E300" s="188" t="s">
        <v>125</v>
      </c>
      <c r="F300" s="188" t="s">
        <v>149</v>
      </c>
      <c r="G300" s="188" t="s">
        <v>196</v>
      </c>
      <c r="H300" s="188" t="s">
        <v>128</v>
      </c>
      <c r="I300" s="188" t="s">
        <v>196</v>
      </c>
      <c r="J300" s="188" t="s">
        <v>196</v>
      </c>
      <c r="K300" s="188" t="s">
        <v>196</v>
      </c>
      <c r="L300" s="189">
        <v>746.24</v>
      </c>
    </row>
    <row r="301" spans="1:12" x14ac:dyDescent="0.25">
      <c r="A301" s="188" t="s">
        <v>108</v>
      </c>
      <c r="B301" s="188" t="s">
        <v>122</v>
      </c>
      <c r="C301" s="188" t="s">
        <v>126</v>
      </c>
      <c r="D301" s="188" t="s">
        <v>127</v>
      </c>
      <c r="E301" s="188" t="s">
        <v>125</v>
      </c>
      <c r="F301" s="188" t="s">
        <v>152</v>
      </c>
      <c r="G301" s="188" t="s">
        <v>196</v>
      </c>
      <c r="H301" s="188" t="s">
        <v>128</v>
      </c>
      <c r="I301" s="188" t="s">
        <v>196</v>
      </c>
      <c r="J301" s="188" t="s">
        <v>196</v>
      </c>
      <c r="K301" s="188" t="s">
        <v>196</v>
      </c>
      <c r="L301" s="189">
        <v>226.05</v>
      </c>
    </row>
    <row r="302" spans="1:12" x14ac:dyDescent="0.25">
      <c r="A302" s="188" t="s">
        <v>108</v>
      </c>
      <c r="B302" s="188" t="s">
        <v>122</v>
      </c>
      <c r="C302" s="188" t="s">
        <v>126</v>
      </c>
      <c r="D302" s="188" t="s">
        <v>127</v>
      </c>
      <c r="E302" s="188" t="s">
        <v>125</v>
      </c>
      <c r="F302" s="188" t="s">
        <v>153</v>
      </c>
      <c r="G302" s="188" t="s">
        <v>196</v>
      </c>
      <c r="H302" s="188" t="s">
        <v>128</v>
      </c>
      <c r="I302" s="188" t="s">
        <v>196</v>
      </c>
      <c r="J302" s="188" t="s">
        <v>196</v>
      </c>
      <c r="K302" s="188" t="s">
        <v>196</v>
      </c>
      <c r="L302" s="189">
        <v>52.87</v>
      </c>
    </row>
    <row r="303" spans="1:12" x14ac:dyDescent="0.25">
      <c r="A303" s="188" t="s">
        <v>108</v>
      </c>
      <c r="B303" s="188" t="s">
        <v>122</v>
      </c>
      <c r="C303" s="188" t="s">
        <v>126</v>
      </c>
      <c r="D303" s="188" t="s">
        <v>127</v>
      </c>
      <c r="E303" s="188" t="s">
        <v>125</v>
      </c>
      <c r="F303" s="188" t="s">
        <v>154</v>
      </c>
      <c r="G303" s="188" t="s">
        <v>196</v>
      </c>
      <c r="H303" s="188" t="s">
        <v>128</v>
      </c>
      <c r="I303" s="188" t="s">
        <v>196</v>
      </c>
      <c r="J303" s="188" t="s">
        <v>196</v>
      </c>
      <c r="K303" s="188" t="s">
        <v>196</v>
      </c>
      <c r="L303" s="189">
        <v>297.7</v>
      </c>
    </row>
    <row r="304" spans="1:12" x14ac:dyDescent="0.25">
      <c r="A304" s="188" t="s">
        <v>108</v>
      </c>
      <c r="B304" s="188" t="s">
        <v>122</v>
      </c>
      <c r="C304" s="188" t="s">
        <v>126</v>
      </c>
      <c r="D304" s="188" t="s">
        <v>127</v>
      </c>
      <c r="E304" s="188" t="s">
        <v>125</v>
      </c>
      <c r="F304" s="188" t="s">
        <v>156</v>
      </c>
      <c r="G304" s="188" t="s">
        <v>196</v>
      </c>
      <c r="H304" s="188" t="s">
        <v>128</v>
      </c>
      <c r="I304" s="188" t="s">
        <v>196</v>
      </c>
      <c r="J304" s="188" t="s">
        <v>196</v>
      </c>
      <c r="K304" s="188" t="s">
        <v>196</v>
      </c>
      <c r="L304" s="189">
        <v>2.0099999999999998</v>
      </c>
    </row>
    <row r="305" spans="1:12" x14ac:dyDescent="0.25">
      <c r="A305" s="188" t="s">
        <v>108</v>
      </c>
      <c r="B305" s="188" t="s">
        <v>122</v>
      </c>
      <c r="C305" s="188" t="s">
        <v>126</v>
      </c>
      <c r="D305" s="188" t="s">
        <v>127</v>
      </c>
      <c r="E305" s="188" t="s">
        <v>125</v>
      </c>
      <c r="F305" s="188" t="s">
        <v>157</v>
      </c>
      <c r="G305" s="188" t="s">
        <v>196</v>
      </c>
      <c r="H305" s="188" t="s">
        <v>128</v>
      </c>
      <c r="I305" s="188" t="s">
        <v>196</v>
      </c>
      <c r="J305" s="188" t="s">
        <v>196</v>
      </c>
      <c r="K305" s="188" t="s">
        <v>196</v>
      </c>
      <c r="L305" s="189">
        <v>246.26</v>
      </c>
    </row>
    <row r="306" spans="1:12" x14ac:dyDescent="0.25">
      <c r="A306" s="188" t="s">
        <v>108</v>
      </c>
      <c r="B306" s="188" t="s">
        <v>122</v>
      </c>
      <c r="C306" s="188" t="s">
        <v>126</v>
      </c>
      <c r="D306" s="188" t="s">
        <v>127</v>
      </c>
      <c r="E306" s="188" t="s">
        <v>125</v>
      </c>
      <c r="F306" s="188" t="s">
        <v>157</v>
      </c>
      <c r="G306" s="188" t="s">
        <v>196</v>
      </c>
      <c r="H306" s="188" t="s">
        <v>128</v>
      </c>
      <c r="I306" s="188" t="s">
        <v>196</v>
      </c>
      <c r="J306" s="188" t="s">
        <v>196</v>
      </c>
      <c r="K306" s="188" t="s">
        <v>196</v>
      </c>
      <c r="L306" s="189">
        <v>44.77</v>
      </c>
    </row>
    <row r="307" spans="1:12" x14ac:dyDescent="0.25">
      <c r="A307" s="188" t="s">
        <v>108</v>
      </c>
      <c r="B307" s="188" t="s">
        <v>122</v>
      </c>
      <c r="C307" s="188" t="s">
        <v>126</v>
      </c>
      <c r="D307" s="188" t="s">
        <v>127</v>
      </c>
      <c r="E307" s="188" t="s">
        <v>125</v>
      </c>
      <c r="F307" s="188" t="s">
        <v>139</v>
      </c>
      <c r="G307" s="188" t="s">
        <v>196</v>
      </c>
      <c r="H307" s="188" t="s">
        <v>128</v>
      </c>
      <c r="I307" s="188" t="s">
        <v>196</v>
      </c>
      <c r="J307" s="188" t="s">
        <v>196</v>
      </c>
      <c r="K307" s="188" t="s">
        <v>196</v>
      </c>
      <c r="L307" s="189">
        <v>-5</v>
      </c>
    </row>
    <row r="308" spans="1:12" x14ac:dyDescent="0.25">
      <c r="A308" s="188" t="s">
        <v>108</v>
      </c>
      <c r="B308" s="188" t="s">
        <v>122</v>
      </c>
      <c r="C308" s="188" t="s">
        <v>126</v>
      </c>
      <c r="D308" s="188" t="s">
        <v>127</v>
      </c>
      <c r="E308" s="188" t="s">
        <v>125</v>
      </c>
      <c r="F308" s="188" t="s">
        <v>142</v>
      </c>
      <c r="G308" s="188" t="s">
        <v>196</v>
      </c>
      <c r="H308" s="188" t="s">
        <v>128</v>
      </c>
      <c r="I308" s="188" t="s">
        <v>196</v>
      </c>
      <c r="J308" s="188" t="s">
        <v>196</v>
      </c>
      <c r="K308" s="188" t="s">
        <v>196</v>
      </c>
      <c r="L308" s="189">
        <v>-3.47</v>
      </c>
    </row>
    <row r="309" spans="1:12" x14ac:dyDescent="0.25">
      <c r="A309" s="188" t="s">
        <v>108</v>
      </c>
      <c r="B309" s="188" t="s">
        <v>122</v>
      </c>
      <c r="C309" s="188" t="s">
        <v>126</v>
      </c>
      <c r="D309" s="188" t="s">
        <v>127</v>
      </c>
      <c r="E309" s="188" t="s">
        <v>125</v>
      </c>
      <c r="F309" s="188" t="s">
        <v>143</v>
      </c>
      <c r="G309" s="188" t="s">
        <v>196</v>
      </c>
      <c r="H309" s="188" t="s">
        <v>128</v>
      </c>
      <c r="I309" s="188" t="s">
        <v>196</v>
      </c>
      <c r="J309" s="188" t="s">
        <v>196</v>
      </c>
      <c r="K309" s="188" t="s">
        <v>196</v>
      </c>
      <c r="L309" s="189">
        <v>-43</v>
      </c>
    </row>
    <row r="310" spans="1:12" x14ac:dyDescent="0.25">
      <c r="A310" s="188" t="s">
        <v>108</v>
      </c>
      <c r="B310" s="188" t="s">
        <v>122</v>
      </c>
      <c r="C310" s="188" t="s">
        <v>126</v>
      </c>
      <c r="D310" s="188" t="s">
        <v>127</v>
      </c>
      <c r="E310" s="188" t="s">
        <v>125</v>
      </c>
      <c r="F310" s="188" t="s">
        <v>142</v>
      </c>
      <c r="G310" s="188" t="s">
        <v>196</v>
      </c>
      <c r="H310" s="188" t="s">
        <v>128</v>
      </c>
      <c r="I310" s="188" t="s">
        <v>196</v>
      </c>
      <c r="J310" s="188" t="s">
        <v>196</v>
      </c>
      <c r="K310" s="188" t="s">
        <v>196</v>
      </c>
      <c r="L310" s="189">
        <v>-3.92</v>
      </c>
    </row>
    <row r="311" spans="1:12" x14ac:dyDescent="0.25">
      <c r="A311" s="188" t="s">
        <v>108</v>
      </c>
      <c r="B311" s="188" t="s">
        <v>122</v>
      </c>
      <c r="C311" s="188" t="s">
        <v>126</v>
      </c>
      <c r="D311" s="188" t="s">
        <v>127</v>
      </c>
      <c r="E311" s="188" t="s">
        <v>125</v>
      </c>
      <c r="F311" s="188" t="s">
        <v>139</v>
      </c>
      <c r="G311" s="188" t="s">
        <v>196</v>
      </c>
      <c r="H311" s="188" t="s">
        <v>128</v>
      </c>
      <c r="I311" s="188" t="s">
        <v>196</v>
      </c>
      <c r="J311" s="188" t="s">
        <v>196</v>
      </c>
      <c r="K311" s="188" t="s">
        <v>196</v>
      </c>
      <c r="L311" s="189">
        <v>-9.89</v>
      </c>
    </row>
    <row r="312" spans="1:12" x14ac:dyDescent="0.25">
      <c r="A312" s="188" t="s">
        <v>108</v>
      </c>
      <c r="B312" s="188" t="s">
        <v>122</v>
      </c>
      <c r="C312" s="188" t="s">
        <v>126</v>
      </c>
      <c r="D312" s="188" t="s">
        <v>127</v>
      </c>
      <c r="E312" s="188" t="s">
        <v>125</v>
      </c>
      <c r="F312" s="188" t="s">
        <v>140</v>
      </c>
      <c r="G312" s="188" t="s">
        <v>196</v>
      </c>
      <c r="H312" s="188" t="s">
        <v>128</v>
      </c>
      <c r="I312" s="188" t="s">
        <v>196</v>
      </c>
      <c r="J312" s="188" t="s">
        <v>196</v>
      </c>
      <c r="K312" s="188" t="s">
        <v>196</v>
      </c>
      <c r="L312" s="189">
        <v>-246.26</v>
      </c>
    </row>
    <row r="313" spans="1:12" x14ac:dyDescent="0.25">
      <c r="A313" s="188" t="s">
        <v>108</v>
      </c>
      <c r="B313" s="188" t="s">
        <v>122</v>
      </c>
      <c r="C313" s="188" t="s">
        <v>126</v>
      </c>
      <c r="D313" s="188" t="s">
        <v>127</v>
      </c>
      <c r="E313" s="188" t="s">
        <v>125</v>
      </c>
      <c r="F313" s="188" t="s">
        <v>139</v>
      </c>
      <c r="G313" s="188" t="s">
        <v>196</v>
      </c>
      <c r="H313" s="188" t="s">
        <v>128</v>
      </c>
      <c r="I313" s="188" t="s">
        <v>196</v>
      </c>
      <c r="J313" s="188" t="s">
        <v>196</v>
      </c>
      <c r="K313" s="188" t="s">
        <v>196</v>
      </c>
      <c r="L313" s="189">
        <v>-15.38</v>
      </c>
    </row>
    <row r="314" spans="1:12" x14ac:dyDescent="0.25">
      <c r="A314" s="188" t="s">
        <v>108</v>
      </c>
      <c r="B314" s="188" t="s">
        <v>122</v>
      </c>
      <c r="C314" s="188" t="s">
        <v>126</v>
      </c>
      <c r="D314" s="188" t="s">
        <v>127</v>
      </c>
      <c r="E314" s="188" t="s">
        <v>125</v>
      </c>
      <c r="F314" s="188" t="s">
        <v>150</v>
      </c>
      <c r="G314" s="188" t="s">
        <v>196</v>
      </c>
      <c r="H314" s="188" t="s">
        <v>128</v>
      </c>
      <c r="I314" s="188" t="s">
        <v>196</v>
      </c>
      <c r="J314" s="188" t="s">
        <v>196</v>
      </c>
      <c r="K314" s="188" t="s">
        <v>196</v>
      </c>
      <c r="L314" s="189">
        <v>-19.68</v>
      </c>
    </row>
    <row r="315" spans="1:12" x14ac:dyDescent="0.25">
      <c r="A315" s="188" t="s">
        <v>108</v>
      </c>
      <c r="B315" s="188" t="s">
        <v>122</v>
      </c>
      <c r="C315" s="188" t="s">
        <v>126</v>
      </c>
      <c r="D315" s="188" t="s">
        <v>127</v>
      </c>
      <c r="E315" s="188" t="s">
        <v>125</v>
      </c>
      <c r="F315" s="188" t="s">
        <v>136</v>
      </c>
      <c r="G315" s="188" t="s">
        <v>196</v>
      </c>
      <c r="H315" s="188" t="s">
        <v>128</v>
      </c>
      <c r="I315" s="188" t="s">
        <v>196</v>
      </c>
      <c r="J315" s="188" t="s">
        <v>196</v>
      </c>
      <c r="K315" s="188" t="s">
        <v>196</v>
      </c>
      <c r="L315" s="189">
        <v>-2.0099999999999998</v>
      </c>
    </row>
    <row r="316" spans="1:12" x14ac:dyDescent="0.25">
      <c r="A316" s="188" t="s">
        <v>108</v>
      </c>
      <c r="B316" s="188" t="s">
        <v>122</v>
      </c>
      <c r="C316" s="188" t="s">
        <v>126</v>
      </c>
      <c r="D316" s="188" t="s">
        <v>127</v>
      </c>
      <c r="E316" s="188" t="s">
        <v>125</v>
      </c>
      <c r="F316" s="188" t="s">
        <v>137</v>
      </c>
      <c r="G316" s="188" t="s">
        <v>196</v>
      </c>
      <c r="H316" s="188" t="s">
        <v>128</v>
      </c>
      <c r="I316" s="188" t="s">
        <v>196</v>
      </c>
      <c r="J316" s="188" t="s">
        <v>196</v>
      </c>
      <c r="K316" s="188" t="s">
        <v>196</v>
      </c>
      <c r="L316" s="189">
        <v>-297.7</v>
      </c>
    </row>
    <row r="317" spans="1:12" x14ac:dyDescent="0.25">
      <c r="A317" s="188" t="s">
        <v>108</v>
      </c>
      <c r="B317" s="188" t="s">
        <v>122</v>
      </c>
      <c r="C317" s="188" t="s">
        <v>126</v>
      </c>
      <c r="D317" s="188" t="s">
        <v>127</v>
      </c>
      <c r="E317" s="188" t="s">
        <v>125</v>
      </c>
      <c r="F317" s="188" t="s">
        <v>134</v>
      </c>
      <c r="G317" s="188" t="s">
        <v>196</v>
      </c>
      <c r="H317" s="188" t="s">
        <v>128</v>
      </c>
      <c r="I317" s="188" t="s">
        <v>196</v>
      </c>
      <c r="J317" s="188" t="s">
        <v>196</v>
      </c>
      <c r="K317" s="188" t="s">
        <v>196</v>
      </c>
      <c r="L317" s="189">
        <v>-246.26</v>
      </c>
    </row>
    <row r="318" spans="1:12" x14ac:dyDescent="0.25">
      <c r="A318" s="188" t="s">
        <v>108</v>
      </c>
      <c r="B318" s="188" t="s">
        <v>122</v>
      </c>
      <c r="C318" s="188" t="s">
        <v>126</v>
      </c>
      <c r="D318" s="188" t="s">
        <v>127</v>
      </c>
      <c r="E318" s="188" t="s">
        <v>125</v>
      </c>
      <c r="F318" s="188" t="s">
        <v>139</v>
      </c>
      <c r="G318" s="188" t="s">
        <v>196</v>
      </c>
      <c r="H318" s="188" t="s">
        <v>128</v>
      </c>
      <c r="I318" s="188" t="s">
        <v>196</v>
      </c>
      <c r="J318" s="188" t="s">
        <v>196</v>
      </c>
      <c r="K318" s="188" t="s">
        <v>196</v>
      </c>
      <c r="L318" s="189">
        <v>-44.77</v>
      </c>
    </row>
    <row r="319" spans="1:12" x14ac:dyDescent="0.25">
      <c r="A319" s="188" t="s">
        <v>108</v>
      </c>
      <c r="B319" s="188" t="s">
        <v>122</v>
      </c>
      <c r="C319" s="188" t="s">
        <v>126</v>
      </c>
      <c r="D319" s="188" t="s">
        <v>127</v>
      </c>
      <c r="E319" s="188" t="s">
        <v>125</v>
      </c>
      <c r="F319" s="188" t="s">
        <v>141</v>
      </c>
      <c r="G319" s="188" t="s">
        <v>196</v>
      </c>
      <c r="H319" s="188" t="s">
        <v>128</v>
      </c>
      <c r="I319" s="188" t="s">
        <v>196</v>
      </c>
      <c r="J319" s="188" t="s">
        <v>196</v>
      </c>
      <c r="K319" s="188" t="s">
        <v>196</v>
      </c>
      <c r="L319" s="189">
        <v>-226.05</v>
      </c>
    </row>
    <row r="320" spans="1:12" x14ac:dyDescent="0.25">
      <c r="A320" s="188" t="s">
        <v>108</v>
      </c>
      <c r="B320" s="188" t="s">
        <v>122</v>
      </c>
      <c r="C320" s="188" t="s">
        <v>126</v>
      </c>
      <c r="D320" s="188" t="s">
        <v>127</v>
      </c>
      <c r="E320" s="188" t="s">
        <v>125</v>
      </c>
      <c r="F320" s="188" t="s">
        <v>135</v>
      </c>
      <c r="G320" s="188" t="s">
        <v>196</v>
      </c>
      <c r="H320" s="188" t="s">
        <v>128</v>
      </c>
      <c r="I320" s="188" t="s">
        <v>196</v>
      </c>
      <c r="J320" s="188" t="s">
        <v>196</v>
      </c>
      <c r="K320" s="188" t="s">
        <v>196</v>
      </c>
      <c r="L320" s="189">
        <v>-226.05</v>
      </c>
    </row>
    <row r="321" spans="1:12" x14ac:dyDescent="0.25">
      <c r="A321" s="188" t="s">
        <v>108</v>
      </c>
      <c r="B321" s="188" t="s">
        <v>122</v>
      </c>
      <c r="C321" s="188" t="s">
        <v>126</v>
      </c>
      <c r="D321" s="188" t="s">
        <v>127</v>
      </c>
      <c r="E321" s="188" t="s">
        <v>125</v>
      </c>
      <c r="F321" s="188" t="s">
        <v>147</v>
      </c>
      <c r="G321" s="188" t="s">
        <v>196</v>
      </c>
      <c r="H321" s="188" t="s">
        <v>128</v>
      </c>
      <c r="I321" s="188" t="s">
        <v>196</v>
      </c>
      <c r="J321" s="188" t="s">
        <v>196</v>
      </c>
      <c r="K321" s="188" t="s">
        <v>196</v>
      </c>
      <c r="L321" s="189">
        <v>-52.87</v>
      </c>
    </row>
    <row r="322" spans="1:12" x14ac:dyDescent="0.25">
      <c r="A322" s="188" t="s">
        <v>108</v>
      </c>
      <c r="B322" s="188" t="s">
        <v>122</v>
      </c>
      <c r="C322" s="188" t="s">
        <v>126</v>
      </c>
      <c r="D322" s="188" t="s">
        <v>127</v>
      </c>
      <c r="E322" s="188" t="s">
        <v>125</v>
      </c>
      <c r="F322" s="188" t="s">
        <v>144</v>
      </c>
      <c r="G322" s="188" t="s">
        <v>196</v>
      </c>
      <c r="H322" s="188" t="s">
        <v>128</v>
      </c>
      <c r="I322" s="188" t="s">
        <v>196</v>
      </c>
      <c r="J322" s="188" t="s">
        <v>196</v>
      </c>
      <c r="K322" s="188" t="s">
        <v>196</v>
      </c>
      <c r="L322" s="189">
        <v>-627.54999999999995</v>
      </c>
    </row>
    <row r="323" spans="1:12" x14ac:dyDescent="0.25">
      <c r="A323" s="188" t="s">
        <v>108</v>
      </c>
      <c r="B323" s="188" t="s">
        <v>122</v>
      </c>
      <c r="C323" s="188" t="s">
        <v>126</v>
      </c>
      <c r="D323" s="188" t="s">
        <v>127</v>
      </c>
      <c r="E323" s="188" t="s">
        <v>125</v>
      </c>
      <c r="F323" s="188" t="s">
        <v>138</v>
      </c>
      <c r="G323" s="188" t="s">
        <v>196</v>
      </c>
      <c r="H323" s="188" t="s">
        <v>128</v>
      </c>
      <c r="I323" s="188" t="s">
        <v>196</v>
      </c>
      <c r="J323" s="188" t="s">
        <v>196</v>
      </c>
      <c r="K323" s="188" t="s">
        <v>196</v>
      </c>
      <c r="L323" s="189">
        <v>-52.87</v>
      </c>
    </row>
    <row r="324" spans="1:12" x14ac:dyDescent="0.25">
      <c r="A324" s="188" t="s">
        <v>108</v>
      </c>
      <c r="B324" s="188" t="s">
        <v>122</v>
      </c>
      <c r="C324" s="188" t="s">
        <v>126</v>
      </c>
      <c r="D324" s="188" t="s">
        <v>127</v>
      </c>
      <c r="E324" s="188" t="s">
        <v>125</v>
      </c>
      <c r="F324" s="188" t="s">
        <v>145</v>
      </c>
      <c r="G324" s="188" t="s">
        <v>196</v>
      </c>
      <c r="H324" s="188" t="s">
        <v>128</v>
      </c>
      <c r="I324" s="188" t="s">
        <v>196</v>
      </c>
      <c r="J324" s="188" t="s">
        <v>196</v>
      </c>
      <c r="K324" s="188" t="s">
        <v>196</v>
      </c>
      <c r="L324" s="189">
        <v>-200.98</v>
      </c>
    </row>
    <row r="325" spans="1:12" x14ac:dyDescent="0.25">
      <c r="A325" s="188" t="s">
        <v>108</v>
      </c>
      <c r="B325" s="188" t="s">
        <v>122</v>
      </c>
      <c r="C325" s="188" t="s">
        <v>126</v>
      </c>
      <c r="D325" s="188" t="s">
        <v>127</v>
      </c>
      <c r="E325" s="188" t="s">
        <v>125</v>
      </c>
      <c r="F325" s="188" t="s">
        <v>124</v>
      </c>
      <c r="G325" s="188" t="s">
        <v>196</v>
      </c>
      <c r="H325" s="188" t="s">
        <v>128</v>
      </c>
      <c r="I325" s="188" t="s">
        <v>196</v>
      </c>
      <c r="J325" s="188" t="s">
        <v>196</v>
      </c>
      <c r="K325" s="188" t="s">
        <v>196</v>
      </c>
      <c r="L325" s="189">
        <v>-2277.15</v>
      </c>
    </row>
    <row r="326" spans="1:12" x14ac:dyDescent="0.25">
      <c r="A326" s="188" t="s">
        <v>108</v>
      </c>
      <c r="B326" s="188" t="s">
        <v>116</v>
      </c>
      <c r="C326" s="188" t="s">
        <v>126</v>
      </c>
      <c r="D326" s="188" t="s">
        <v>127</v>
      </c>
      <c r="E326" s="188" t="s">
        <v>125</v>
      </c>
      <c r="F326" s="188" t="s">
        <v>152</v>
      </c>
      <c r="G326" s="188" t="s">
        <v>196</v>
      </c>
      <c r="H326" s="188" t="s">
        <v>128</v>
      </c>
      <c r="I326" s="188" t="s">
        <v>196</v>
      </c>
      <c r="J326" s="188" t="s">
        <v>196</v>
      </c>
      <c r="K326" s="188" t="s">
        <v>196</v>
      </c>
      <c r="L326" s="189">
        <v>47.35</v>
      </c>
    </row>
    <row r="327" spans="1:12" x14ac:dyDescent="0.25">
      <c r="A327" s="188" t="s">
        <v>108</v>
      </c>
      <c r="B327" s="188" t="s">
        <v>116</v>
      </c>
      <c r="C327" s="188" t="s">
        <v>126</v>
      </c>
      <c r="D327" s="188" t="s">
        <v>127</v>
      </c>
      <c r="E327" s="188" t="s">
        <v>125</v>
      </c>
      <c r="F327" s="188" t="s">
        <v>153</v>
      </c>
      <c r="G327" s="188" t="s">
        <v>196</v>
      </c>
      <c r="H327" s="188" t="s">
        <v>128</v>
      </c>
      <c r="I327" s="188" t="s">
        <v>196</v>
      </c>
      <c r="J327" s="188" t="s">
        <v>196</v>
      </c>
      <c r="K327" s="188" t="s">
        <v>196</v>
      </c>
      <c r="L327" s="189">
        <v>11.07</v>
      </c>
    </row>
    <row r="328" spans="1:12" x14ac:dyDescent="0.25">
      <c r="A328" s="188" t="s">
        <v>108</v>
      </c>
      <c r="B328" s="188" t="s">
        <v>116</v>
      </c>
      <c r="C328" s="188" t="s">
        <v>126</v>
      </c>
      <c r="D328" s="188" t="s">
        <v>127</v>
      </c>
      <c r="E328" s="188" t="s">
        <v>125</v>
      </c>
      <c r="F328" s="188" t="s">
        <v>141</v>
      </c>
      <c r="G328" s="188" t="s">
        <v>196</v>
      </c>
      <c r="H328" s="188" t="s">
        <v>128</v>
      </c>
      <c r="I328" s="188" t="s">
        <v>196</v>
      </c>
      <c r="J328" s="188" t="s">
        <v>196</v>
      </c>
      <c r="K328" s="188" t="s">
        <v>196</v>
      </c>
      <c r="L328" s="189">
        <v>-47.35</v>
      </c>
    </row>
    <row r="329" spans="1:12" x14ac:dyDescent="0.25">
      <c r="A329" s="188" t="s">
        <v>108</v>
      </c>
      <c r="B329" s="188" t="s">
        <v>116</v>
      </c>
      <c r="C329" s="188" t="s">
        <v>126</v>
      </c>
      <c r="D329" s="188" t="s">
        <v>127</v>
      </c>
      <c r="E329" s="188" t="s">
        <v>125</v>
      </c>
      <c r="F329" s="188" t="s">
        <v>135</v>
      </c>
      <c r="G329" s="188" t="s">
        <v>196</v>
      </c>
      <c r="H329" s="188" t="s">
        <v>128</v>
      </c>
      <c r="I329" s="188" t="s">
        <v>196</v>
      </c>
      <c r="J329" s="188" t="s">
        <v>196</v>
      </c>
      <c r="K329" s="188" t="s">
        <v>196</v>
      </c>
      <c r="L329" s="189">
        <v>-47.35</v>
      </c>
    </row>
    <row r="330" spans="1:12" x14ac:dyDescent="0.25">
      <c r="A330" s="188" t="s">
        <v>108</v>
      </c>
      <c r="B330" s="188" t="s">
        <v>116</v>
      </c>
      <c r="C330" s="188" t="s">
        <v>126</v>
      </c>
      <c r="D330" s="188" t="s">
        <v>127</v>
      </c>
      <c r="E330" s="188" t="s">
        <v>125</v>
      </c>
      <c r="F330" s="188" t="s">
        <v>147</v>
      </c>
      <c r="G330" s="188" t="s">
        <v>196</v>
      </c>
      <c r="H330" s="188" t="s">
        <v>128</v>
      </c>
      <c r="I330" s="188" t="s">
        <v>196</v>
      </c>
      <c r="J330" s="188" t="s">
        <v>196</v>
      </c>
      <c r="K330" s="188" t="s">
        <v>196</v>
      </c>
      <c r="L330" s="189">
        <v>-11.07</v>
      </c>
    </row>
    <row r="331" spans="1:12" x14ac:dyDescent="0.25">
      <c r="A331" s="188" t="s">
        <v>108</v>
      </c>
      <c r="B331" s="188" t="s">
        <v>116</v>
      </c>
      <c r="C331" s="188" t="s">
        <v>126</v>
      </c>
      <c r="D331" s="188" t="s">
        <v>127</v>
      </c>
      <c r="E331" s="188" t="s">
        <v>125</v>
      </c>
      <c r="F331" s="188" t="s">
        <v>149</v>
      </c>
      <c r="G331" s="188" t="s">
        <v>196</v>
      </c>
      <c r="H331" s="188" t="s">
        <v>128</v>
      </c>
      <c r="I331" s="188" t="s">
        <v>196</v>
      </c>
      <c r="J331" s="188" t="s">
        <v>196</v>
      </c>
      <c r="K331" s="188" t="s">
        <v>196</v>
      </c>
      <c r="L331" s="189">
        <v>763.75</v>
      </c>
    </row>
    <row r="332" spans="1:12" x14ac:dyDescent="0.25">
      <c r="A332" s="188" t="s">
        <v>108</v>
      </c>
      <c r="B332" s="188" t="s">
        <v>116</v>
      </c>
      <c r="C332" s="188" t="s">
        <v>126</v>
      </c>
      <c r="D332" s="188" t="s">
        <v>127</v>
      </c>
      <c r="E332" s="188" t="s">
        <v>125</v>
      </c>
      <c r="F332" s="188" t="s">
        <v>138</v>
      </c>
      <c r="G332" s="188" t="s">
        <v>196</v>
      </c>
      <c r="H332" s="188" t="s">
        <v>128</v>
      </c>
      <c r="I332" s="188" t="s">
        <v>196</v>
      </c>
      <c r="J332" s="188" t="s">
        <v>196</v>
      </c>
      <c r="K332" s="188" t="s">
        <v>196</v>
      </c>
      <c r="L332" s="189">
        <v>-11.07</v>
      </c>
    </row>
    <row r="333" spans="1:12" x14ac:dyDescent="0.25">
      <c r="A333" s="188" t="s">
        <v>108</v>
      </c>
      <c r="B333" s="188" t="s">
        <v>116</v>
      </c>
      <c r="C333" s="188" t="s">
        <v>126</v>
      </c>
      <c r="D333" s="188" t="s">
        <v>127</v>
      </c>
      <c r="E333" s="188" t="s">
        <v>125</v>
      </c>
      <c r="F333" s="188" t="s">
        <v>145</v>
      </c>
      <c r="G333" s="188" t="s">
        <v>196</v>
      </c>
      <c r="H333" s="188" t="s">
        <v>128</v>
      </c>
      <c r="I333" s="188" t="s">
        <v>196</v>
      </c>
      <c r="J333" s="188" t="s">
        <v>196</v>
      </c>
      <c r="K333" s="188" t="s">
        <v>196</v>
      </c>
      <c r="L333" s="189">
        <v>-14.97</v>
      </c>
    </row>
    <row r="334" spans="1:12" x14ac:dyDescent="0.25">
      <c r="A334" s="188" t="s">
        <v>108</v>
      </c>
      <c r="B334" s="188" t="s">
        <v>116</v>
      </c>
      <c r="C334" s="188" t="s">
        <v>126</v>
      </c>
      <c r="D334" s="188" t="s">
        <v>127</v>
      </c>
      <c r="E334" s="188" t="s">
        <v>125</v>
      </c>
      <c r="F334" s="188" t="s">
        <v>124</v>
      </c>
      <c r="G334" s="188" t="s">
        <v>196</v>
      </c>
      <c r="H334" s="188" t="s">
        <v>128</v>
      </c>
      <c r="I334" s="188" t="s">
        <v>196</v>
      </c>
      <c r="J334" s="188" t="s">
        <v>196</v>
      </c>
      <c r="K334" s="188" t="s">
        <v>196</v>
      </c>
      <c r="L334" s="189">
        <v>-690.36</v>
      </c>
    </row>
    <row r="335" spans="1:12" x14ac:dyDescent="0.25">
      <c r="A335" s="188" t="s">
        <v>108</v>
      </c>
      <c r="B335" s="188" t="s">
        <v>116</v>
      </c>
      <c r="C335" s="188" t="s">
        <v>126</v>
      </c>
      <c r="D335" s="188" t="s">
        <v>127</v>
      </c>
      <c r="E335" s="188" t="s">
        <v>125</v>
      </c>
      <c r="F335" s="188" t="s">
        <v>149</v>
      </c>
      <c r="G335" s="188" t="s">
        <v>196</v>
      </c>
      <c r="H335" s="188" t="s">
        <v>128</v>
      </c>
      <c r="I335" s="188" t="s">
        <v>196</v>
      </c>
      <c r="J335" s="188" t="s">
        <v>196</v>
      </c>
      <c r="K335" s="188" t="s">
        <v>196</v>
      </c>
      <c r="L335" s="189">
        <v>154.69999999999999</v>
      </c>
    </row>
    <row r="336" spans="1:12" x14ac:dyDescent="0.25">
      <c r="A336" s="188" t="s">
        <v>108</v>
      </c>
      <c r="B336" s="188" t="s">
        <v>116</v>
      </c>
      <c r="C336" s="188" t="s">
        <v>126</v>
      </c>
      <c r="D336" s="188" t="s">
        <v>127</v>
      </c>
      <c r="E336" s="188" t="s">
        <v>125</v>
      </c>
      <c r="F336" s="188" t="s">
        <v>149</v>
      </c>
      <c r="G336" s="188" t="s">
        <v>196</v>
      </c>
      <c r="H336" s="188" t="s">
        <v>128</v>
      </c>
      <c r="I336" s="188" t="s">
        <v>196</v>
      </c>
      <c r="J336" s="188" t="s">
        <v>196</v>
      </c>
      <c r="K336" s="188" t="s">
        <v>196</v>
      </c>
      <c r="L336" s="189">
        <v>1010.1</v>
      </c>
    </row>
    <row r="337" spans="1:12" x14ac:dyDescent="0.25">
      <c r="A337" s="188" t="s">
        <v>108</v>
      </c>
      <c r="B337" s="188" t="s">
        <v>116</v>
      </c>
      <c r="C337" s="188" t="s">
        <v>126</v>
      </c>
      <c r="D337" s="188" t="s">
        <v>127</v>
      </c>
      <c r="E337" s="188" t="s">
        <v>125</v>
      </c>
      <c r="F337" s="188" t="s">
        <v>149</v>
      </c>
      <c r="G337" s="188" t="s">
        <v>196</v>
      </c>
      <c r="H337" s="188" t="s">
        <v>128</v>
      </c>
      <c r="I337" s="188" t="s">
        <v>196</v>
      </c>
      <c r="J337" s="188" t="s">
        <v>196</v>
      </c>
      <c r="K337" s="188" t="s">
        <v>196</v>
      </c>
      <c r="L337" s="189">
        <v>291.2</v>
      </c>
    </row>
    <row r="338" spans="1:12" x14ac:dyDescent="0.25">
      <c r="A338" s="188" t="s">
        <v>108</v>
      </c>
      <c r="B338" s="188" t="s">
        <v>116</v>
      </c>
      <c r="C338" s="188" t="s">
        <v>126</v>
      </c>
      <c r="D338" s="188" t="s">
        <v>127</v>
      </c>
      <c r="E338" s="188" t="s">
        <v>125</v>
      </c>
      <c r="F338" s="188" t="s">
        <v>152</v>
      </c>
      <c r="G338" s="188" t="s">
        <v>196</v>
      </c>
      <c r="H338" s="188" t="s">
        <v>128</v>
      </c>
      <c r="I338" s="188" t="s">
        <v>196</v>
      </c>
      <c r="J338" s="188" t="s">
        <v>196</v>
      </c>
      <c r="K338" s="188" t="s">
        <v>196</v>
      </c>
      <c r="L338" s="189">
        <v>80.02</v>
      </c>
    </row>
    <row r="339" spans="1:12" x14ac:dyDescent="0.25">
      <c r="A339" s="188" t="s">
        <v>108</v>
      </c>
      <c r="B339" s="188" t="s">
        <v>116</v>
      </c>
      <c r="C339" s="188" t="s">
        <v>126</v>
      </c>
      <c r="D339" s="188" t="s">
        <v>127</v>
      </c>
      <c r="E339" s="188" t="s">
        <v>125</v>
      </c>
      <c r="F339" s="188" t="s">
        <v>153</v>
      </c>
      <c r="G339" s="188" t="s">
        <v>196</v>
      </c>
      <c r="H339" s="188" t="s">
        <v>128</v>
      </c>
      <c r="I339" s="188" t="s">
        <v>196</v>
      </c>
      <c r="J339" s="188" t="s">
        <v>196</v>
      </c>
      <c r="K339" s="188" t="s">
        <v>196</v>
      </c>
      <c r="L339" s="189">
        <v>18.71</v>
      </c>
    </row>
    <row r="340" spans="1:12" x14ac:dyDescent="0.25">
      <c r="A340" s="188" t="s">
        <v>108</v>
      </c>
      <c r="B340" s="188" t="s">
        <v>116</v>
      </c>
      <c r="C340" s="188" t="s">
        <v>126</v>
      </c>
      <c r="D340" s="188" t="s">
        <v>127</v>
      </c>
      <c r="E340" s="188" t="s">
        <v>125</v>
      </c>
      <c r="F340" s="188" t="s">
        <v>154</v>
      </c>
      <c r="G340" s="188" t="s">
        <v>196</v>
      </c>
      <c r="H340" s="188" t="s">
        <v>128</v>
      </c>
      <c r="I340" s="188" t="s">
        <v>196</v>
      </c>
      <c r="J340" s="188" t="s">
        <v>196</v>
      </c>
      <c r="K340" s="188" t="s">
        <v>196</v>
      </c>
      <c r="L340" s="189">
        <v>673.9</v>
      </c>
    </row>
    <row r="341" spans="1:12" x14ac:dyDescent="0.25">
      <c r="A341" s="188" t="s">
        <v>108</v>
      </c>
      <c r="B341" s="188" t="s">
        <v>116</v>
      </c>
      <c r="C341" s="188" t="s">
        <v>126</v>
      </c>
      <c r="D341" s="188" t="s">
        <v>127</v>
      </c>
      <c r="E341" s="188" t="s">
        <v>125</v>
      </c>
      <c r="F341" s="188" t="s">
        <v>156</v>
      </c>
      <c r="G341" s="188" t="s">
        <v>196</v>
      </c>
      <c r="H341" s="188" t="s">
        <v>128</v>
      </c>
      <c r="I341" s="188" t="s">
        <v>196</v>
      </c>
      <c r="J341" s="188" t="s">
        <v>196</v>
      </c>
      <c r="K341" s="188" t="s">
        <v>196</v>
      </c>
      <c r="L341" s="189">
        <v>0.5</v>
      </c>
    </row>
    <row r="342" spans="1:12" x14ac:dyDescent="0.25">
      <c r="A342" s="188" t="s">
        <v>108</v>
      </c>
      <c r="B342" s="188" t="s">
        <v>116</v>
      </c>
      <c r="C342" s="188" t="s">
        <v>126</v>
      </c>
      <c r="D342" s="188" t="s">
        <v>127</v>
      </c>
      <c r="E342" s="188" t="s">
        <v>125</v>
      </c>
      <c r="F342" s="188" t="s">
        <v>157</v>
      </c>
      <c r="G342" s="188" t="s">
        <v>196</v>
      </c>
      <c r="H342" s="188" t="s">
        <v>128</v>
      </c>
      <c r="I342" s="188" t="s">
        <v>196</v>
      </c>
      <c r="J342" s="188" t="s">
        <v>196</v>
      </c>
      <c r="K342" s="188" t="s">
        <v>196</v>
      </c>
      <c r="L342" s="189">
        <v>96.1</v>
      </c>
    </row>
    <row r="343" spans="1:12" x14ac:dyDescent="0.25">
      <c r="A343" s="188" t="s">
        <v>108</v>
      </c>
      <c r="B343" s="188" t="s">
        <v>116</v>
      </c>
      <c r="C343" s="188" t="s">
        <v>126</v>
      </c>
      <c r="D343" s="188" t="s">
        <v>127</v>
      </c>
      <c r="E343" s="188" t="s">
        <v>125</v>
      </c>
      <c r="F343" s="188" t="s">
        <v>157</v>
      </c>
      <c r="G343" s="188" t="s">
        <v>196</v>
      </c>
      <c r="H343" s="188" t="s">
        <v>128</v>
      </c>
      <c r="I343" s="188" t="s">
        <v>196</v>
      </c>
      <c r="J343" s="188" t="s">
        <v>196</v>
      </c>
      <c r="K343" s="188" t="s">
        <v>196</v>
      </c>
      <c r="L343" s="189">
        <v>17.47</v>
      </c>
    </row>
    <row r="344" spans="1:12" x14ac:dyDescent="0.25">
      <c r="A344" s="188" t="s">
        <v>108</v>
      </c>
      <c r="B344" s="188" t="s">
        <v>116</v>
      </c>
      <c r="C344" s="188" t="s">
        <v>126</v>
      </c>
      <c r="D344" s="188" t="s">
        <v>127</v>
      </c>
      <c r="E344" s="188" t="s">
        <v>125</v>
      </c>
      <c r="F344" s="188" t="s">
        <v>142</v>
      </c>
      <c r="G344" s="188" t="s">
        <v>196</v>
      </c>
      <c r="H344" s="188" t="s">
        <v>128</v>
      </c>
      <c r="I344" s="188" t="s">
        <v>196</v>
      </c>
      <c r="J344" s="188" t="s">
        <v>196</v>
      </c>
      <c r="K344" s="188" t="s">
        <v>196</v>
      </c>
      <c r="L344" s="189">
        <v>-1.25</v>
      </c>
    </row>
    <row r="345" spans="1:12" x14ac:dyDescent="0.25">
      <c r="A345" s="188" t="s">
        <v>108</v>
      </c>
      <c r="B345" s="188" t="s">
        <v>116</v>
      </c>
      <c r="C345" s="188" t="s">
        <v>126</v>
      </c>
      <c r="D345" s="188" t="s">
        <v>127</v>
      </c>
      <c r="E345" s="188" t="s">
        <v>125</v>
      </c>
      <c r="F345" s="188" t="s">
        <v>146</v>
      </c>
      <c r="G345" s="188" t="s">
        <v>196</v>
      </c>
      <c r="H345" s="188" t="s">
        <v>128</v>
      </c>
      <c r="I345" s="188" t="s">
        <v>196</v>
      </c>
      <c r="J345" s="188" t="s">
        <v>196</v>
      </c>
      <c r="K345" s="188" t="s">
        <v>196</v>
      </c>
      <c r="L345" s="189">
        <v>-17.559999999999999</v>
      </c>
    </row>
    <row r="346" spans="1:12" x14ac:dyDescent="0.25">
      <c r="A346" s="188" t="s">
        <v>108</v>
      </c>
      <c r="B346" s="188" t="s">
        <v>116</v>
      </c>
      <c r="C346" s="188" t="s">
        <v>126</v>
      </c>
      <c r="D346" s="188" t="s">
        <v>127</v>
      </c>
      <c r="E346" s="188" t="s">
        <v>125</v>
      </c>
      <c r="F346" s="188" t="s">
        <v>139</v>
      </c>
      <c r="G346" s="188" t="s">
        <v>196</v>
      </c>
      <c r="H346" s="188" t="s">
        <v>128</v>
      </c>
      <c r="I346" s="188" t="s">
        <v>196</v>
      </c>
      <c r="J346" s="188" t="s">
        <v>196</v>
      </c>
      <c r="K346" s="188" t="s">
        <v>196</v>
      </c>
      <c r="L346" s="189">
        <v>-19.23</v>
      </c>
    </row>
    <row r="347" spans="1:12" x14ac:dyDescent="0.25">
      <c r="A347" s="188" t="s">
        <v>108</v>
      </c>
      <c r="B347" s="188" t="s">
        <v>116</v>
      </c>
      <c r="C347" s="188" t="s">
        <v>126</v>
      </c>
      <c r="D347" s="188" t="s">
        <v>127</v>
      </c>
      <c r="E347" s="188" t="s">
        <v>125</v>
      </c>
      <c r="F347" s="188" t="s">
        <v>142</v>
      </c>
      <c r="G347" s="188" t="s">
        <v>196</v>
      </c>
      <c r="H347" s="188" t="s">
        <v>128</v>
      </c>
      <c r="I347" s="188" t="s">
        <v>196</v>
      </c>
      <c r="J347" s="188" t="s">
        <v>196</v>
      </c>
      <c r="K347" s="188" t="s">
        <v>196</v>
      </c>
      <c r="L347" s="189">
        <v>-0.76</v>
      </c>
    </row>
    <row r="348" spans="1:12" x14ac:dyDescent="0.25">
      <c r="A348" s="188" t="s">
        <v>108</v>
      </c>
      <c r="B348" s="188" t="s">
        <v>116</v>
      </c>
      <c r="C348" s="188" t="s">
        <v>126</v>
      </c>
      <c r="D348" s="188" t="s">
        <v>127</v>
      </c>
      <c r="E348" s="188" t="s">
        <v>125</v>
      </c>
      <c r="F348" s="188" t="s">
        <v>140</v>
      </c>
      <c r="G348" s="188" t="s">
        <v>196</v>
      </c>
      <c r="H348" s="188" t="s">
        <v>128</v>
      </c>
      <c r="I348" s="188" t="s">
        <v>196</v>
      </c>
      <c r="J348" s="188" t="s">
        <v>196</v>
      </c>
      <c r="K348" s="188" t="s">
        <v>196</v>
      </c>
      <c r="L348" s="189">
        <v>-96.1</v>
      </c>
    </row>
    <row r="349" spans="1:12" x14ac:dyDescent="0.25">
      <c r="A349" s="188" t="s">
        <v>108</v>
      </c>
      <c r="B349" s="188" t="s">
        <v>116</v>
      </c>
      <c r="C349" s="188" t="s">
        <v>126</v>
      </c>
      <c r="D349" s="188" t="s">
        <v>127</v>
      </c>
      <c r="E349" s="188" t="s">
        <v>125</v>
      </c>
      <c r="F349" s="188" t="s">
        <v>143</v>
      </c>
      <c r="G349" s="188" t="s">
        <v>196</v>
      </c>
      <c r="H349" s="188" t="s">
        <v>128</v>
      </c>
      <c r="I349" s="188" t="s">
        <v>196</v>
      </c>
      <c r="J349" s="188" t="s">
        <v>196</v>
      </c>
      <c r="K349" s="188" t="s">
        <v>196</v>
      </c>
      <c r="L349" s="189">
        <v>-108.5</v>
      </c>
    </row>
    <row r="350" spans="1:12" x14ac:dyDescent="0.25">
      <c r="A350" s="188" t="s">
        <v>108</v>
      </c>
      <c r="B350" s="188" t="s">
        <v>116</v>
      </c>
      <c r="C350" s="188" t="s">
        <v>126</v>
      </c>
      <c r="D350" s="188" t="s">
        <v>127</v>
      </c>
      <c r="E350" s="188" t="s">
        <v>125</v>
      </c>
      <c r="F350" s="188" t="s">
        <v>150</v>
      </c>
      <c r="G350" s="188" t="s">
        <v>196</v>
      </c>
      <c r="H350" s="188" t="s">
        <v>128</v>
      </c>
      <c r="I350" s="188" t="s">
        <v>196</v>
      </c>
      <c r="J350" s="188" t="s">
        <v>196</v>
      </c>
      <c r="K350" s="188" t="s">
        <v>196</v>
      </c>
      <c r="L350" s="189">
        <v>-36.85</v>
      </c>
    </row>
    <row r="351" spans="1:12" x14ac:dyDescent="0.25">
      <c r="A351" s="188" t="s">
        <v>108</v>
      </c>
      <c r="B351" s="188" t="s">
        <v>116</v>
      </c>
      <c r="C351" s="188" t="s">
        <v>126</v>
      </c>
      <c r="D351" s="188" t="s">
        <v>127</v>
      </c>
      <c r="E351" s="188" t="s">
        <v>125</v>
      </c>
      <c r="F351" s="188" t="s">
        <v>136</v>
      </c>
      <c r="G351" s="188" t="s">
        <v>196</v>
      </c>
      <c r="H351" s="188" t="s">
        <v>128</v>
      </c>
      <c r="I351" s="188" t="s">
        <v>196</v>
      </c>
      <c r="J351" s="188" t="s">
        <v>196</v>
      </c>
      <c r="K351" s="188" t="s">
        <v>196</v>
      </c>
      <c r="L351" s="189">
        <v>-0.5</v>
      </c>
    </row>
    <row r="352" spans="1:12" x14ac:dyDescent="0.25">
      <c r="A352" s="188" t="s">
        <v>108</v>
      </c>
      <c r="B352" s="188" t="s">
        <v>116</v>
      </c>
      <c r="C352" s="188" t="s">
        <v>126</v>
      </c>
      <c r="D352" s="188" t="s">
        <v>127</v>
      </c>
      <c r="E352" s="188" t="s">
        <v>125</v>
      </c>
      <c r="F352" s="188" t="s">
        <v>137</v>
      </c>
      <c r="G352" s="188" t="s">
        <v>196</v>
      </c>
      <c r="H352" s="188" t="s">
        <v>128</v>
      </c>
      <c r="I352" s="188" t="s">
        <v>196</v>
      </c>
      <c r="J352" s="188" t="s">
        <v>196</v>
      </c>
      <c r="K352" s="188" t="s">
        <v>196</v>
      </c>
      <c r="L352" s="189">
        <v>-673.9</v>
      </c>
    </row>
    <row r="353" spans="1:12" x14ac:dyDescent="0.25">
      <c r="A353" s="188" t="s">
        <v>108</v>
      </c>
      <c r="B353" s="188" t="s">
        <v>116</v>
      </c>
      <c r="C353" s="188" t="s">
        <v>126</v>
      </c>
      <c r="D353" s="188" t="s">
        <v>127</v>
      </c>
      <c r="E353" s="188" t="s">
        <v>125</v>
      </c>
      <c r="F353" s="188" t="s">
        <v>134</v>
      </c>
      <c r="G353" s="188" t="s">
        <v>196</v>
      </c>
      <c r="H353" s="188" t="s">
        <v>128</v>
      </c>
      <c r="I353" s="188" t="s">
        <v>196</v>
      </c>
      <c r="J353" s="188" t="s">
        <v>196</v>
      </c>
      <c r="K353" s="188" t="s">
        <v>196</v>
      </c>
      <c r="L353" s="189">
        <v>-96.1</v>
      </c>
    </row>
    <row r="354" spans="1:12" x14ac:dyDescent="0.25">
      <c r="A354" s="188" t="s">
        <v>108</v>
      </c>
      <c r="B354" s="188" t="s">
        <v>116</v>
      </c>
      <c r="C354" s="188" t="s">
        <v>126</v>
      </c>
      <c r="D354" s="188" t="s">
        <v>127</v>
      </c>
      <c r="E354" s="188" t="s">
        <v>125</v>
      </c>
      <c r="F354" s="188" t="s">
        <v>139</v>
      </c>
      <c r="G354" s="188" t="s">
        <v>196</v>
      </c>
      <c r="H354" s="188" t="s">
        <v>128</v>
      </c>
      <c r="I354" s="188" t="s">
        <v>196</v>
      </c>
      <c r="J354" s="188" t="s">
        <v>196</v>
      </c>
      <c r="K354" s="188" t="s">
        <v>196</v>
      </c>
      <c r="L354" s="189">
        <v>-17.47</v>
      </c>
    </row>
    <row r="355" spans="1:12" x14ac:dyDescent="0.25">
      <c r="A355" s="188" t="s">
        <v>108</v>
      </c>
      <c r="B355" s="188" t="s">
        <v>116</v>
      </c>
      <c r="C355" s="188" t="s">
        <v>126</v>
      </c>
      <c r="D355" s="188" t="s">
        <v>127</v>
      </c>
      <c r="E355" s="188" t="s">
        <v>125</v>
      </c>
      <c r="F355" s="188" t="s">
        <v>141</v>
      </c>
      <c r="G355" s="188" t="s">
        <v>196</v>
      </c>
      <c r="H355" s="188" t="s">
        <v>128</v>
      </c>
      <c r="I355" s="188" t="s">
        <v>196</v>
      </c>
      <c r="J355" s="188" t="s">
        <v>196</v>
      </c>
      <c r="K355" s="188" t="s">
        <v>196</v>
      </c>
      <c r="L355" s="189">
        <v>-80.02</v>
      </c>
    </row>
    <row r="356" spans="1:12" x14ac:dyDescent="0.25">
      <c r="A356" s="188" t="s">
        <v>108</v>
      </c>
      <c r="B356" s="188" t="s">
        <v>116</v>
      </c>
      <c r="C356" s="188" t="s">
        <v>126</v>
      </c>
      <c r="D356" s="188" t="s">
        <v>127</v>
      </c>
      <c r="E356" s="188" t="s">
        <v>125</v>
      </c>
      <c r="F356" s="188" t="s">
        <v>135</v>
      </c>
      <c r="G356" s="188" t="s">
        <v>196</v>
      </c>
      <c r="H356" s="188" t="s">
        <v>128</v>
      </c>
      <c r="I356" s="188" t="s">
        <v>196</v>
      </c>
      <c r="J356" s="188" t="s">
        <v>196</v>
      </c>
      <c r="K356" s="188" t="s">
        <v>196</v>
      </c>
      <c r="L356" s="189">
        <v>-80.02</v>
      </c>
    </row>
    <row r="357" spans="1:12" x14ac:dyDescent="0.25">
      <c r="A357" s="188" t="s">
        <v>108</v>
      </c>
      <c r="B357" s="188" t="s">
        <v>116</v>
      </c>
      <c r="C357" s="188" t="s">
        <v>126</v>
      </c>
      <c r="D357" s="188" t="s">
        <v>127</v>
      </c>
      <c r="E357" s="188" t="s">
        <v>125</v>
      </c>
      <c r="F357" s="188" t="s">
        <v>147</v>
      </c>
      <c r="G357" s="188" t="s">
        <v>196</v>
      </c>
      <c r="H357" s="188" t="s">
        <v>128</v>
      </c>
      <c r="I357" s="188" t="s">
        <v>196</v>
      </c>
      <c r="J357" s="188" t="s">
        <v>196</v>
      </c>
      <c r="K357" s="188" t="s">
        <v>196</v>
      </c>
      <c r="L357" s="189">
        <v>-18.71</v>
      </c>
    </row>
    <row r="358" spans="1:12" x14ac:dyDescent="0.25">
      <c r="A358" s="188" t="s">
        <v>108</v>
      </c>
      <c r="B358" s="188" t="s">
        <v>116</v>
      </c>
      <c r="C358" s="188" t="s">
        <v>126</v>
      </c>
      <c r="D358" s="188" t="s">
        <v>127</v>
      </c>
      <c r="E358" s="188" t="s">
        <v>125</v>
      </c>
      <c r="F358" s="188" t="s">
        <v>144</v>
      </c>
      <c r="G358" s="188" t="s">
        <v>196</v>
      </c>
      <c r="H358" s="188" t="s">
        <v>128</v>
      </c>
      <c r="I358" s="188" t="s">
        <v>196</v>
      </c>
      <c r="J358" s="188" t="s">
        <v>196</v>
      </c>
      <c r="K358" s="188" t="s">
        <v>196</v>
      </c>
      <c r="L358" s="189">
        <v>-71.010000000000005</v>
      </c>
    </row>
    <row r="359" spans="1:12" x14ac:dyDescent="0.25">
      <c r="A359" s="188" t="s">
        <v>108</v>
      </c>
      <c r="B359" s="188" t="s">
        <v>116</v>
      </c>
      <c r="C359" s="188" t="s">
        <v>126</v>
      </c>
      <c r="D359" s="188" t="s">
        <v>127</v>
      </c>
      <c r="E359" s="188" t="s">
        <v>125</v>
      </c>
      <c r="F359" s="188" t="s">
        <v>138</v>
      </c>
      <c r="G359" s="188" t="s">
        <v>196</v>
      </c>
      <c r="H359" s="188" t="s">
        <v>128</v>
      </c>
      <c r="I359" s="188" t="s">
        <v>196</v>
      </c>
      <c r="J359" s="188" t="s">
        <v>196</v>
      </c>
      <c r="K359" s="188" t="s">
        <v>196</v>
      </c>
      <c r="L359" s="189">
        <v>-18.71</v>
      </c>
    </row>
    <row r="360" spans="1:12" x14ac:dyDescent="0.25">
      <c r="A360" s="188" t="s">
        <v>108</v>
      </c>
      <c r="B360" s="188" t="s">
        <v>116</v>
      </c>
      <c r="C360" s="188" t="s">
        <v>126</v>
      </c>
      <c r="D360" s="188" t="s">
        <v>127</v>
      </c>
      <c r="E360" s="188" t="s">
        <v>125</v>
      </c>
      <c r="F360" s="188" t="s">
        <v>145</v>
      </c>
      <c r="G360" s="188" t="s">
        <v>196</v>
      </c>
      <c r="H360" s="188" t="s">
        <v>128</v>
      </c>
      <c r="I360" s="188" t="s">
        <v>196</v>
      </c>
      <c r="J360" s="188" t="s">
        <v>196</v>
      </c>
      <c r="K360" s="188" t="s">
        <v>196</v>
      </c>
      <c r="L360" s="189">
        <v>-47.56</v>
      </c>
    </row>
    <row r="361" spans="1:12" x14ac:dyDescent="0.25">
      <c r="A361" s="188" t="s">
        <v>108</v>
      </c>
      <c r="B361" s="188" t="s">
        <v>116</v>
      </c>
      <c r="C361" s="188" t="s">
        <v>126</v>
      </c>
      <c r="D361" s="188" t="s">
        <v>127</v>
      </c>
      <c r="E361" s="188" t="s">
        <v>125</v>
      </c>
      <c r="F361" s="188" t="s">
        <v>124</v>
      </c>
      <c r="G361" s="188" t="s">
        <v>196</v>
      </c>
      <c r="H361" s="188" t="s">
        <v>128</v>
      </c>
      <c r="I361" s="188" t="s">
        <v>196</v>
      </c>
      <c r="J361" s="188" t="s">
        <v>196</v>
      </c>
      <c r="K361" s="188" t="s">
        <v>196</v>
      </c>
      <c r="L361" s="189">
        <v>-958.45</v>
      </c>
    </row>
    <row r="362" spans="1:12" x14ac:dyDescent="0.25">
      <c r="A362" s="188" t="s">
        <v>108</v>
      </c>
      <c r="B362" s="188" t="s">
        <v>116</v>
      </c>
      <c r="C362" s="188" t="s">
        <v>126</v>
      </c>
      <c r="D362" s="188" t="s">
        <v>127</v>
      </c>
      <c r="E362" s="188" t="s">
        <v>125</v>
      </c>
      <c r="F362" s="188" t="s">
        <v>138</v>
      </c>
      <c r="G362" s="188" t="s">
        <v>196</v>
      </c>
      <c r="H362" s="188" t="s">
        <v>128</v>
      </c>
      <c r="I362" s="188" t="s">
        <v>196</v>
      </c>
      <c r="J362" s="188" t="s">
        <v>196</v>
      </c>
      <c r="K362" s="188" t="s">
        <v>196</v>
      </c>
      <c r="L362" s="189">
        <v>-18.34</v>
      </c>
    </row>
    <row r="363" spans="1:12" x14ac:dyDescent="0.25">
      <c r="A363" s="188" t="s">
        <v>108</v>
      </c>
      <c r="B363" s="188" t="s">
        <v>116</v>
      </c>
      <c r="C363" s="188" t="s">
        <v>126</v>
      </c>
      <c r="D363" s="188" t="s">
        <v>127</v>
      </c>
      <c r="E363" s="188" t="s">
        <v>125</v>
      </c>
      <c r="F363" s="188" t="s">
        <v>145</v>
      </c>
      <c r="G363" s="188" t="s">
        <v>196</v>
      </c>
      <c r="H363" s="188" t="s">
        <v>128</v>
      </c>
      <c r="I363" s="188" t="s">
        <v>196</v>
      </c>
      <c r="J363" s="188" t="s">
        <v>196</v>
      </c>
      <c r="K363" s="188" t="s">
        <v>196</v>
      </c>
      <c r="L363" s="189">
        <v>-52.54</v>
      </c>
    </row>
    <row r="364" spans="1:12" x14ac:dyDescent="0.25">
      <c r="A364" s="188" t="s">
        <v>108</v>
      </c>
      <c r="B364" s="188" t="s">
        <v>116</v>
      </c>
      <c r="C364" s="188" t="s">
        <v>126</v>
      </c>
      <c r="D364" s="188" t="s">
        <v>127</v>
      </c>
      <c r="E364" s="188" t="s">
        <v>125</v>
      </c>
      <c r="F364" s="188" t="s">
        <v>124</v>
      </c>
      <c r="G364" s="188" t="s">
        <v>196</v>
      </c>
      <c r="H364" s="188" t="s">
        <v>128</v>
      </c>
      <c r="I364" s="188" t="s">
        <v>196</v>
      </c>
      <c r="J364" s="188" t="s">
        <v>196</v>
      </c>
      <c r="K364" s="188" t="s">
        <v>196</v>
      </c>
      <c r="L364" s="189">
        <v>-833.69</v>
      </c>
    </row>
    <row r="365" spans="1:12" x14ac:dyDescent="0.25">
      <c r="A365" s="188" t="s">
        <v>108</v>
      </c>
      <c r="B365" s="188" t="s">
        <v>116</v>
      </c>
      <c r="C365" s="188" t="s">
        <v>126</v>
      </c>
      <c r="D365" s="188" t="s">
        <v>127</v>
      </c>
      <c r="E365" s="188" t="s">
        <v>125</v>
      </c>
      <c r="F365" s="188" t="s">
        <v>149</v>
      </c>
      <c r="G365" s="188" t="s">
        <v>196</v>
      </c>
      <c r="H365" s="188" t="s">
        <v>128</v>
      </c>
      <c r="I365" s="188" t="s">
        <v>196</v>
      </c>
      <c r="J365" s="188" t="s">
        <v>196</v>
      </c>
      <c r="K365" s="188" t="s">
        <v>196</v>
      </c>
      <c r="L365" s="189">
        <v>1264.5</v>
      </c>
    </row>
    <row r="366" spans="1:12" x14ac:dyDescent="0.25">
      <c r="A366" s="188" t="s">
        <v>108</v>
      </c>
      <c r="B366" s="188" t="s">
        <v>116</v>
      </c>
      <c r="C366" s="188" t="s">
        <v>126</v>
      </c>
      <c r="D366" s="188" t="s">
        <v>127</v>
      </c>
      <c r="E366" s="188" t="s">
        <v>125</v>
      </c>
      <c r="F366" s="188" t="s">
        <v>152</v>
      </c>
      <c r="G366" s="188" t="s">
        <v>196</v>
      </c>
      <c r="H366" s="188" t="s">
        <v>128</v>
      </c>
      <c r="I366" s="188" t="s">
        <v>196</v>
      </c>
      <c r="J366" s="188" t="s">
        <v>196</v>
      </c>
      <c r="K366" s="188" t="s">
        <v>196</v>
      </c>
      <c r="L366" s="189">
        <v>78.400000000000006</v>
      </c>
    </row>
    <row r="367" spans="1:12" x14ac:dyDescent="0.25">
      <c r="A367" s="188" t="s">
        <v>108</v>
      </c>
      <c r="B367" s="188" t="s">
        <v>116</v>
      </c>
      <c r="C367" s="188" t="s">
        <v>126</v>
      </c>
      <c r="D367" s="188" t="s">
        <v>127</v>
      </c>
      <c r="E367" s="188" t="s">
        <v>125</v>
      </c>
      <c r="F367" s="188" t="s">
        <v>153</v>
      </c>
      <c r="G367" s="188" t="s">
        <v>196</v>
      </c>
      <c r="H367" s="188" t="s">
        <v>128</v>
      </c>
      <c r="I367" s="188" t="s">
        <v>196</v>
      </c>
      <c r="J367" s="188" t="s">
        <v>196</v>
      </c>
      <c r="K367" s="188" t="s">
        <v>196</v>
      </c>
      <c r="L367" s="189">
        <v>18.34</v>
      </c>
    </row>
    <row r="368" spans="1:12" x14ac:dyDescent="0.25">
      <c r="A368" s="188" t="s">
        <v>108</v>
      </c>
      <c r="B368" s="188" t="s">
        <v>116</v>
      </c>
      <c r="C368" s="188" t="s">
        <v>126</v>
      </c>
      <c r="D368" s="188" t="s">
        <v>127</v>
      </c>
      <c r="E368" s="188" t="s">
        <v>125</v>
      </c>
      <c r="F368" s="188" t="s">
        <v>157</v>
      </c>
      <c r="G368" s="188" t="s">
        <v>196</v>
      </c>
      <c r="H368" s="188" t="s">
        <v>128</v>
      </c>
      <c r="I368" s="188" t="s">
        <v>196</v>
      </c>
      <c r="J368" s="188" t="s">
        <v>196</v>
      </c>
      <c r="K368" s="188" t="s">
        <v>196</v>
      </c>
      <c r="L368" s="189">
        <v>83.46</v>
      </c>
    </row>
    <row r="369" spans="1:12" x14ac:dyDescent="0.25">
      <c r="A369" s="188" t="s">
        <v>108</v>
      </c>
      <c r="B369" s="188" t="s">
        <v>116</v>
      </c>
      <c r="C369" s="188" t="s">
        <v>126</v>
      </c>
      <c r="D369" s="188" t="s">
        <v>127</v>
      </c>
      <c r="E369" s="188" t="s">
        <v>125</v>
      </c>
      <c r="F369" s="188" t="s">
        <v>157</v>
      </c>
      <c r="G369" s="188" t="s">
        <v>196</v>
      </c>
      <c r="H369" s="188" t="s">
        <v>128</v>
      </c>
      <c r="I369" s="188" t="s">
        <v>196</v>
      </c>
      <c r="J369" s="188" t="s">
        <v>196</v>
      </c>
      <c r="K369" s="188" t="s">
        <v>196</v>
      </c>
      <c r="L369" s="189">
        <v>15.17</v>
      </c>
    </row>
    <row r="370" spans="1:12" x14ac:dyDescent="0.25">
      <c r="A370" s="188" t="s">
        <v>108</v>
      </c>
      <c r="B370" s="188" t="s">
        <v>116</v>
      </c>
      <c r="C370" s="188" t="s">
        <v>126</v>
      </c>
      <c r="D370" s="188" t="s">
        <v>127</v>
      </c>
      <c r="E370" s="188" t="s">
        <v>125</v>
      </c>
      <c r="F370" s="188" t="s">
        <v>139</v>
      </c>
      <c r="G370" s="188" t="s">
        <v>196</v>
      </c>
      <c r="H370" s="188" t="s">
        <v>128</v>
      </c>
      <c r="I370" s="188" t="s">
        <v>196</v>
      </c>
      <c r="J370" s="188" t="s">
        <v>196</v>
      </c>
      <c r="K370" s="188" t="s">
        <v>196</v>
      </c>
      <c r="L370" s="189">
        <v>-75</v>
      </c>
    </row>
    <row r="371" spans="1:12" x14ac:dyDescent="0.25">
      <c r="A371" s="188" t="s">
        <v>108</v>
      </c>
      <c r="B371" s="188" t="s">
        <v>116</v>
      </c>
      <c r="C371" s="188" t="s">
        <v>126</v>
      </c>
      <c r="D371" s="188" t="s">
        <v>127</v>
      </c>
      <c r="E371" s="188" t="s">
        <v>125</v>
      </c>
      <c r="F371" s="188" t="s">
        <v>140</v>
      </c>
      <c r="G371" s="188" t="s">
        <v>196</v>
      </c>
      <c r="H371" s="188" t="s">
        <v>128</v>
      </c>
      <c r="I371" s="188" t="s">
        <v>196</v>
      </c>
      <c r="J371" s="188" t="s">
        <v>196</v>
      </c>
      <c r="K371" s="188" t="s">
        <v>196</v>
      </c>
      <c r="L371" s="189">
        <v>-83.46</v>
      </c>
    </row>
    <row r="372" spans="1:12" x14ac:dyDescent="0.25">
      <c r="A372" s="188" t="s">
        <v>108</v>
      </c>
      <c r="B372" s="188" t="s">
        <v>116</v>
      </c>
      <c r="C372" s="188" t="s">
        <v>126</v>
      </c>
      <c r="D372" s="188" t="s">
        <v>127</v>
      </c>
      <c r="E372" s="188" t="s">
        <v>125</v>
      </c>
      <c r="F372" s="188" t="s">
        <v>134</v>
      </c>
      <c r="G372" s="188" t="s">
        <v>196</v>
      </c>
      <c r="H372" s="188" t="s">
        <v>128</v>
      </c>
      <c r="I372" s="188" t="s">
        <v>196</v>
      </c>
      <c r="J372" s="188" t="s">
        <v>196</v>
      </c>
      <c r="K372" s="188" t="s">
        <v>196</v>
      </c>
      <c r="L372" s="189">
        <v>-83.46</v>
      </c>
    </row>
    <row r="373" spans="1:12" x14ac:dyDescent="0.25">
      <c r="A373" s="188" t="s">
        <v>108</v>
      </c>
      <c r="B373" s="188" t="s">
        <v>116</v>
      </c>
      <c r="C373" s="188" t="s">
        <v>126</v>
      </c>
      <c r="D373" s="188" t="s">
        <v>127</v>
      </c>
      <c r="E373" s="188" t="s">
        <v>125</v>
      </c>
      <c r="F373" s="188" t="s">
        <v>139</v>
      </c>
      <c r="G373" s="188" t="s">
        <v>196</v>
      </c>
      <c r="H373" s="188" t="s">
        <v>128</v>
      </c>
      <c r="I373" s="188" t="s">
        <v>196</v>
      </c>
      <c r="J373" s="188" t="s">
        <v>196</v>
      </c>
      <c r="K373" s="188" t="s">
        <v>196</v>
      </c>
      <c r="L373" s="189">
        <v>-15.17</v>
      </c>
    </row>
    <row r="374" spans="1:12" x14ac:dyDescent="0.25">
      <c r="A374" s="188" t="s">
        <v>108</v>
      </c>
      <c r="B374" s="188" t="s">
        <v>116</v>
      </c>
      <c r="C374" s="188" t="s">
        <v>126</v>
      </c>
      <c r="D374" s="188" t="s">
        <v>127</v>
      </c>
      <c r="E374" s="188" t="s">
        <v>125</v>
      </c>
      <c r="F374" s="188" t="s">
        <v>141</v>
      </c>
      <c r="G374" s="188" t="s">
        <v>196</v>
      </c>
      <c r="H374" s="188" t="s">
        <v>128</v>
      </c>
      <c r="I374" s="188" t="s">
        <v>196</v>
      </c>
      <c r="J374" s="188" t="s">
        <v>196</v>
      </c>
      <c r="K374" s="188" t="s">
        <v>196</v>
      </c>
      <c r="L374" s="189">
        <v>-78.400000000000006</v>
      </c>
    </row>
    <row r="375" spans="1:12" x14ac:dyDescent="0.25">
      <c r="A375" s="188" t="s">
        <v>108</v>
      </c>
      <c r="B375" s="188" t="s">
        <v>116</v>
      </c>
      <c r="C375" s="188" t="s">
        <v>126</v>
      </c>
      <c r="D375" s="188" t="s">
        <v>127</v>
      </c>
      <c r="E375" s="188" t="s">
        <v>125</v>
      </c>
      <c r="F375" s="188" t="s">
        <v>135</v>
      </c>
      <c r="G375" s="188" t="s">
        <v>196</v>
      </c>
      <c r="H375" s="188" t="s">
        <v>128</v>
      </c>
      <c r="I375" s="188" t="s">
        <v>196</v>
      </c>
      <c r="J375" s="188" t="s">
        <v>196</v>
      </c>
      <c r="K375" s="188" t="s">
        <v>196</v>
      </c>
      <c r="L375" s="189">
        <v>-78.400000000000006</v>
      </c>
    </row>
    <row r="376" spans="1:12" x14ac:dyDescent="0.25">
      <c r="A376" s="188" t="s">
        <v>108</v>
      </c>
      <c r="B376" s="188" t="s">
        <v>116</v>
      </c>
      <c r="C376" s="188" t="s">
        <v>126</v>
      </c>
      <c r="D376" s="188" t="s">
        <v>127</v>
      </c>
      <c r="E376" s="188" t="s">
        <v>125</v>
      </c>
      <c r="F376" s="188" t="s">
        <v>147</v>
      </c>
      <c r="G376" s="188" t="s">
        <v>196</v>
      </c>
      <c r="H376" s="188" t="s">
        <v>128</v>
      </c>
      <c r="I376" s="188" t="s">
        <v>196</v>
      </c>
      <c r="J376" s="188" t="s">
        <v>196</v>
      </c>
      <c r="K376" s="188" t="s">
        <v>196</v>
      </c>
      <c r="L376" s="189">
        <v>-18.34</v>
      </c>
    </row>
    <row r="377" spans="1:12" x14ac:dyDescent="0.25">
      <c r="A377" s="188" t="s">
        <v>108</v>
      </c>
      <c r="B377" s="188" t="s">
        <v>116</v>
      </c>
      <c r="C377" s="188" t="s">
        <v>126</v>
      </c>
      <c r="D377" s="188" t="s">
        <v>127</v>
      </c>
      <c r="E377" s="188" t="s">
        <v>125</v>
      </c>
      <c r="F377" s="188" t="s">
        <v>144</v>
      </c>
      <c r="G377" s="188" t="s">
        <v>196</v>
      </c>
      <c r="H377" s="188" t="s">
        <v>128</v>
      </c>
      <c r="I377" s="188" t="s">
        <v>196</v>
      </c>
      <c r="J377" s="188" t="s">
        <v>196</v>
      </c>
      <c r="K377" s="188" t="s">
        <v>196</v>
      </c>
      <c r="L377" s="189">
        <v>-123.07</v>
      </c>
    </row>
    <row r="378" spans="1:12" x14ac:dyDescent="0.25">
      <c r="A378" s="188" t="s">
        <v>108</v>
      </c>
      <c r="B378" s="188" t="s">
        <v>116</v>
      </c>
      <c r="C378" s="188" t="s">
        <v>126</v>
      </c>
      <c r="D378" s="188" t="s">
        <v>127</v>
      </c>
      <c r="E378" s="188" t="s">
        <v>125</v>
      </c>
      <c r="F378" s="188" t="s">
        <v>149</v>
      </c>
      <c r="G378" s="188" t="s">
        <v>196</v>
      </c>
      <c r="H378" s="188" t="s">
        <v>128</v>
      </c>
      <c r="I378" s="188" t="s">
        <v>196</v>
      </c>
      <c r="J378" s="188" t="s">
        <v>196</v>
      </c>
      <c r="K378" s="188" t="s">
        <v>196</v>
      </c>
      <c r="L378" s="189">
        <v>5644.8</v>
      </c>
    </row>
    <row r="379" spans="1:12" x14ac:dyDescent="0.25">
      <c r="A379" s="188" t="s">
        <v>108</v>
      </c>
      <c r="B379" s="188" t="s">
        <v>116</v>
      </c>
      <c r="C379" s="188" t="s">
        <v>126</v>
      </c>
      <c r="D379" s="188" t="s">
        <v>127</v>
      </c>
      <c r="E379" s="188" t="s">
        <v>125</v>
      </c>
      <c r="F379" s="188" t="s">
        <v>152</v>
      </c>
      <c r="G379" s="188" t="s">
        <v>196</v>
      </c>
      <c r="H379" s="188" t="s">
        <v>128</v>
      </c>
      <c r="I379" s="188" t="s">
        <v>196</v>
      </c>
      <c r="J379" s="188" t="s">
        <v>196</v>
      </c>
      <c r="K379" s="188" t="s">
        <v>196</v>
      </c>
      <c r="L379" s="189">
        <v>337.61</v>
      </c>
    </row>
    <row r="380" spans="1:12" x14ac:dyDescent="0.25">
      <c r="A380" s="188" t="s">
        <v>108</v>
      </c>
      <c r="B380" s="188" t="s">
        <v>116</v>
      </c>
      <c r="C380" s="188" t="s">
        <v>126</v>
      </c>
      <c r="D380" s="188" t="s">
        <v>127</v>
      </c>
      <c r="E380" s="188" t="s">
        <v>125</v>
      </c>
      <c r="F380" s="188" t="s">
        <v>153</v>
      </c>
      <c r="G380" s="188" t="s">
        <v>196</v>
      </c>
      <c r="H380" s="188" t="s">
        <v>128</v>
      </c>
      <c r="I380" s="188" t="s">
        <v>196</v>
      </c>
      <c r="J380" s="188" t="s">
        <v>196</v>
      </c>
      <c r="K380" s="188" t="s">
        <v>196</v>
      </c>
      <c r="L380" s="189">
        <v>78.959999999999994</v>
      </c>
    </row>
    <row r="381" spans="1:12" x14ac:dyDescent="0.25">
      <c r="A381" s="188" t="s">
        <v>108</v>
      </c>
      <c r="B381" s="188" t="s">
        <v>116</v>
      </c>
      <c r="C381" s="188" t="s">
        <v>126</v>
      </c>
      <c r="D381" s="188" t="s">
        <v>127</v>
      </c>
      <c r="E381" s="188" t="s">
        <v>125</v>
      </c>
      <c r="F381" s="188" t="s">
        <v>154</v>
      </c>
      <c r="G381" s="188" t="s">
        <v>196</v>
      </c>
      <c r="H381" s="188" t="s">
        <v>128</v>
      </c>
      <c r="I381" s="188" t="s">
        <v>196</v>
      </c>
      <c r="J381" s="188" t="s">
        <v>196</v>
      </c>
      <c r="K381" s="188" t="s">
        <v>196</v>
      </c>
      <c r="L381" s="189">
        <v>867.4</v>
      </c>
    </row>
    <row r="382" spans="1:12" x14ac:dyDescent="0.25">
      <c r="A382" s="188" t="s">
        <v>108</v>
      </c>
      <c r="B382" s="188" t="s">
        <v>116</v>
      </c>
      <c r="C382" s="188" t="s">
        <v>126</v>
      </c>
      <c r="D382" s="188" t="s">
        <v>127</v>
      </c>
      <c r="E382" s="188" t="s">
        <v>125</v>
      </c>
      <c r="F382" s="188" t="s">
        <v>156</v>
      </c>
      <c r="G382" s="188" t="s">
        <v>196</v>
      </c>
      <c r="H382" s="188" t="s">
        <v>128</v>
      </c>
      <c r="I382" s="188" t="s">
        <v>196</v>
      </c>
      <c r="J382" s="188" t="s">
        <v>196</v>
      </c>
      <c r="K382" s="188" t="s">
        <v>196</v>
      </c>
      <c r="L382" s="189">
        <v>7.38</v>
      </c>
    </row>
    <row r="383" spans="1:12" x14ac:dyDescent="0.25">
      <c r="A383" s="188" t="s">
        <v>108</v>
      </c>
      <c r="B383" s="188" t="s">
        <v>116</v>
      </c>
      <c r="C383" s="188" t="s">
        <v>126</v>
      </c>
      <c r="D383" s="188" t="s">
        <v>127</v>
      </c>
      <c r="E383" s="188" t="s">
        <v>125</v>
      </c>
      <c r="F383" s="188" t="s">
        <v>151</v>
      </c>
      <c r="G383" s="188" t="s">
        <v>196</v>
      </c>
      <c r="H383" s="188" t="s">
        <v>128</v>
      </c>
      <c r="I383" s="188" t="s">
        <v>196</v>
      </c>
      <c r="J383" s="188" t="s">
        <v>196</v>
      </c>
      <c r="K383" s="188" t="s">
        <v>196</v>
      </c>
      <c r="L383" s="189">
        <v>8.93</v>
      </c>
    </row>
    <row r="384" spans="1:12" x14ac:dyDescent="0.25">
      <c r="A384" s="188" t="s">
        <v>108</v>
      </c>
      <c r="B384" s="188" t="s">
        <v>116</v>
      </c>
      <c r="C384" s="188" t="s">
        <v>126</v>
      </c>
      <c r="D384" s="188" t="s">
        <v>127</v>
      </c>
      <c r="E384" s="188" t="s">
        <v>125</v>
      </c>
      <c r="F384" s="188" t="s">
        <v>157</v>
      </c>
      <c r="G384" s="188" t="s">
        <v>196</v>
      </c>
      <c r="H384" s="188" t="s">
        <v>128</v>
      </c>
      <c r="I384" s="188" t="s">
        <v>196</v>
      </c>
      <c r="J384" s="188" t="s">
        <v>196</v>
      </c>
      <c r="K384" s="188" t="s">
        <v>196</v>
      </c>
      <c r="L384" s="189">
        <v>372.56</v>
      </c>
    </row>
    <row r="385" spans="1:12" x14ac:dyDescent="0.25">
      <c r="A385" s="188" t="s">
        <v>108</v>
      </c>
      <c r="B385" s="188" t="s">
        <v>116</v>
      </c>
      <c r="C385" s="188" t="s">
        <v>126</v>
      </c>
      <c r="D385" s="188" t="s">
        <v>127</v>
      </c>
      <c r="E385" s="188" t="s">
        <v>125</v>
      </c>
      <c r="F385" s="188" t="s">
        <v>157</v>
      </c>
      <c r="G385" s="188" t="s">
        <v>196</v>
      </c>
      <c r="H385" s="188" t="s">
        <v>128</v>
      </c>
      <c r="I385" s="188" t="s">
        <v>196</v>
      </c>
      <c r="J385" s="188" t="s">
        <v>196</v>
      </c>
      <c r="K385" s="188" t="s">
        <v>196</v>
      </c>
      <c r="L385" s="189">
        <v>67.739999999999995</v>
      </c>
    </row>
    <row r="386" spans="1:12" x14ac:dyDescent="0.25">
      <c r="A386" s="188" t="s">
        <v>108</v>
      </c>
      <c r="B386" s="188" t="s">
        <v>116</v>
      </c>
      <c r="C386" s="188" t="s">
        <v>126</v>
      </c>
      <c r="D386" s="188" t="s">
        <v>127</v>
      </c>
      <c r="E386" s="188" t="s">
        <v>125</v>
      </c>
      <c r="F386" s="188" t="s">
        <v>146</v>
      </c>
      <c r="G386" s="188" t="s">
        <v>196</v>
      </c>
      <c r="H386" s="188" t="s">
        <v>128</v>
      </c>
      <c r="I386" s="188" t="s">
        <v>196</v>
      </c>
      <c r="J386" s="188" t="s">
        <v>196</v>
      </c>
      <c r="K386" s="188" t="s">
        <v>196</v>
      </c>
      <c r="L386" s="189">
        <v>-14.87</v>
      </c>
    </row>
    <row r="387" spans="1:12" x14ac:dyDescent="0.25">
      <c r="A387" s="188" t="s">
        <v>108</v>
      </c>
      <c r="B387" s="188" t="s">
        <v>116</v>
      </c>
      <c r="C387" s="188" t="s">
        <v>126</v>
      </c>
      <c r="D387" s="188" t="s">
        <v>127</v>
      </c>
      <c r="E387" s="188" t="s">
        <v>125</v>
      </c>
      <c r="F387" s="188" t="s">
        <v>142</v>
      </c>
      <c r="G387" s="188" t="s">
        <v>196</v>
      </c>
      <c r="H387" s="188" t="s">
        <v>128</v>
      </c>
      <c r="I387" s="188" t="s">
        <v>196</v>
      </c>
      <c r="J387" s="188" t="s">
        <v>196</v>
      </c>
      <c r="K387" s="188" t="s">
        <v>196</v>
      </c>
      <c r="L387" s="189">
        <v>-2.5</v>
      </c>
    </row>
    <row r="388" spans="1:12" x14ac:dyDescent="0.25">
      <c r="A388" s="188" t="s">
        <v>108</v>
      </c>
      <c r="B388" s="188" t="s">
        <v>116</v>
      </c>
      <c r="C388" s="188" t="s">
        <v>126</v>
      </c>
      <c r="D388" s="188" t="s">
        <v>127</v>
      </c>
      <c r="E388" s="188" t="s">
        <v>125</v>
      </c>
      <c r="F388" s="188" t="s">
        <v>139</v>
      </c>
      <c r="G388" s="188" t="s">
        <v>196</v>
      </c>
      <c r="H388" s="188" t="s">
        <v>128</v>
      </c>
      <c r="I388" s="188" t="s">
        <v>196</v>
      </c>
      <c r="J388" s="188" t="s">
        <v>196</v>
      </c>
      <c r="K388" s="188" t="s">
        <v>196</v>
      </c>
      <c r="L388" s="189">
        <v>-25</v>
      </c>
    </row>
    <row r="389" spans="1:12" x14ac:dyDescent="0.25">
      <c r="A389" s="188" t="s">
        <v>108</v>
      </c>
      <c r="B389" s="188" t="s">
        <v>116</v>
      </c>
      <c r="C389" s="188" t="s">
        <v>126</v>
      </c>
      <c r="D389" s="188" t="s">
        <v>127</v>
      </c>
      <c r="E389" s="188" t="s">
        <v>125</v>
      </c>
      <c r="F389" s="188" t="s">
        <v>139</v>
      </c>
      <c r="G389" s="188" t="s">
        <v>196</v>
      </c>
      <c r="H389" s="188" t="s">
        <v>128</v>
      </c>
      <c r="I389" s="188" t="s">
        <v>196</v>
      </c>
      <c r="J389" s="188" t="s">
        <v>196</v>
      </c>
      <c r="K389" s="188" t="s">
        <v>196</v>
      </c>
      <c r="L389" s="189">
        <v>-50</v>
      </c>
    </row>
    <row r="390" spans="1:12" x14ac:dyDescent="0.25">
      <c r="A390" s="188" t="s">
        <v>108</v>
      </c>
      <c r="B390" s="188" t="s">
        <v>116</v>
      </c>
      <c r="C390" s="188" t="s">
        <v>126</v>
      </c>
      <c r="D390" s="188" t="s">
        <v>127</v>
      </c>
      <c r="E390" s="188" t="s">
        <v>125</v>
      </c>
      <c r="F390" s="188" t="s">
        <v>142</v>
      </c>
      <c r="G390" s="188" t="s">
        <v>196</v>
      </c>
      <c r="H390" s="188" t="s">
        <v>128</v>
      </c>
      <c r="I390" s="188" t="s">
        <v>196</v>
      </c>
      <c r="J390" s="188" t="s">
        <v>196</v>
      </c>
      <c r="K390" s="188" t="s">
        <v>196</v>
      </c>
      <c r="L390" s="189">
        <v>-21.6</v>
      </c>
    </row>
    <row r="391" spans="1:12" x14ac:dyDescent="0.25">
      <c r="A391" s="188" t="s">
        <v>108</v>
      </c>
      <c r="B391" s="188" t="s">
        <v>116</v>
      </c>
      <c r="C391" s="188" t="s">
        <v>126</v>
      </c>
      <c r="D391" s="188" t="s">
        <v>127</v>
      </c>
      <c r="E391" s="188" t="s">
        <v>125</v>
      </c>
      <c r="F391" s="188" t="s">
        <v>139</v>
      </c>
      <c r="G391" s="188" t="s">
        <v>196</v>
      </c>
      <c r="H391" s="188" t="s">
        <v>128</v>
      </c>
      <c r="I391" s="188" t="s">
        <v>196</v>
      </c>
      <c r="J391" s="188" t="s">
        <v>196</v>
      </c>
      <c r="K391" s="188" t="s">
        <v>196</v>
      </c>
      <c r="L391" s="189">
        <v>-11.77</v>
      </c>
    </row>
    <row r="392" spans="1:12" x14ac:dyDescent="0.25">
      <c r="A392" s="188" t="s">
        <v>108</v>
      </c>
      <c r="B392" s="188" t="s">
        <v>116</v>
      </c>
      <c r="C392" s="188" t="s">
        <v>126</v>
      </c>
      <c r="D392" s="188" t="s">
        <v>127</v>
      </c>
      <c r="E392" s="188" t="s">
        <v>125</v>
      </c>
      <c r="F392" s="188" t="s">
        <v>142</v>
      </c>
      <c r="G392" s="188" t="s">
        <v>196</v>
      </c>
      <c r="H392" s="188" t="s">
        <v>128</v>
      </c>
      <c r="I392" s="188" t="s">
        <v>196</v>
      </c>
      <c r="J392" s="188" t="s">
        <v>196</v>
      </c>
      <c r="K392" s="188" t="s">
        <v>196</v>
      </c>
      <c r="L392" s="189">
        <v>-14.4</v>
      </c>
    </row>
    <row r="393" spans="1:12" x14ac:dyDescent="0.25">
      <c r="A393" s="188" t="s">
        <v>108</v>
      </c>
      <c r="B393" s="188" t="s">
        <v>116</v>
      </c>
      <c r="C393" s="188" t="s">
        <v>126</v>
      </c>
      <c r="D393" s="188" t="s">
        <v>127</v>
      </c>
      <c r="E393" s="188" t="s">
        <v>125</v>
      </c>
      <c r="F393" s="188" t="s">
        <v>140</v>
      </c>
      <c r="G393" s="188" t="s">
        <v>196</v>
      </c>
      <c r="H393" s="188" t="s">
        <v>128</v>
      </c>
      <c r="I393" s="188" t="s">
        <v>196</v>
      </c>
      <c r="J393" s="188" t="s">
        <v>196</v>
      </c>
      <c r="K393" s="188" t="s">
        <v>196</v>
      </c>
      <c r="L393" s="189">
        <v>-372.56</v>
      </c>
    </row>
    <row r="394" spans="1:12" x14ac:dyDescent="0.25">
      <c r="A394" s="188" t="s">
        <v>108</v>
      </c>
      <c r="B394" s="188" t="s">
        <v>116</v>
      </c>
      <c r="C394" s="188" t="s">
        <v>126</v>
      </c>
      <c r="D394" s="188" t="s">
        <v>127</v>
      </c>
      <c r="E394" s="188" t="s">
        <v>125</v>
      </c>
      <c r="F394" s="188" t="s">
        <v>139</v>
      </c>
      <c r="G394" s="188" t="s">
        <v>196</v>
      </c>
      <c r="H394" s="188" t="s">
        <v>128</v>
      </c>
      <c r="I394" s="188" t="s">
        <v>196</v>
      </c>
      <c r="J394" s="188" t="s">
        <v>196</v>
      </c>
      <c r="K394" s="188" t="s">
        <v>196</v>
      </c>
      <c r="L394" s="189">
        <v>-82.69</v>
      </c>
    </row>
    <row r="395" spans="1:12" x14ac:dyDescent="0.25">
      <c r="A395" s="188" t="s">
        <v>108</v>
      </c>
      <c r="B395" s="188" t="s">
        <v>116</v>
      </c>
      <c r="C395" s="188" t="s">
        <v>126</v>
      </c>
      <c r="D395" s="188" t="s">
        <v>127</v>
      </c>
      <c r="E395" s="188" t="s">
        <v>125</v>
      </c>
      <c r="F395" s="188" t="s">
        <v>143</v>
      </c>
      <c r="G395" s="188" t="s">
        <v>196</v>
      </c>
      <c r="H395" s="188" t="s">
        <v>128</v>
      </c>
      <c r="I395" s="188" t="s">
        <v>196</v>
      </c>
      <c r="J395" s="188" t="s">
        <v>196</v>
      </c>
      <c r="K395" s="188" t="s">
        <v>196</v>
      </c>
      <c r="L395" s="189">
        <v>-108.5</v>
      </c>
    </row>
    <row r="396" spans="1:12" x14ac:dyDescent="0.25">
      <c r="A396" s="188" t="s">
        <v>108</v>
      </c>
      <c r="B396" s="188" t="s">
        <v>116</v>
      </c>
      <c r="C396" s="188" t="s">
        <v>126</v>
      </c>
      <c r="D396" s="188" t="s">
        <v>127</v>
      </c>
      <c r="E396" s="188" t="s">
        <v>125</v>
      </c>
      <c r="F396" s="188" t="s">
        <v>146</v>
      </c>
      <c r="G396" s="188" t="s">
        <v>196</v>
      </c>
      <c r="H396" s="188" t="s">
        <v>128</v>
      </c>
      <c r="I396" s="188" t="s">
        <v>196</v>
      </c>
      <c r="J396" s="188" t="s">
        <v>196</v>
      </c>
      <c r="K396" s="188" t="s">
        <v>196</v>
      </c>
      <c r="L396" s="189">
        <v>-8.93</v>
      </c>
    </row>
    <row r="397" spans="1:12" x14ac:dyDescent="0.25">
      <c r="A397" s="188" t="s">
        <v>108</v>
      </c>
      <c r="B397" s="188" t="s">
        <v>116</v>
      </c>
      <c r="C397" s="188" t="s">
        <v>126</v>
      </c>
      <c r="D397" s="188" t="s">
        <v>127</v>
      </c>
      <c r="E397" s="188" t="s">
        <v>125</v>
      </c>
      <c r="F397" s="188" t="s">
        <v>136</v>
      </c>
      <c r="G397" s="188" t="s">
        <v>196</v>
      </c>
      <c r="H397" s="188" t="s">
        <v>128</v>
      </c>
      <c r="I397" s="188" t="s">
        <v>196</v>
      </c>
      <c r="J397" s="188" t="s">
        <v>196</v>
      </c>
      <c r="K397" s="188" t="s">
        <v>196</v>
      </c>
      <c r="L397" s="189">
        <v>-7.38</v>
      </c>
    </row>
    <row r="398" spans="1:12" x14ac:dyDescent="0.25">
      <c r="A398" s="188" t="s">
        <v>108</v>
      </c>
      <c r="B398" s="188" t="s">
        <v>116</v>
      </c>
      <c r="C398" s="188" t="s">
        <v>126</v>
      </c>
      <c r="D398" s="188" t="s">
        <v>127</v>
      </c>
      <c r="E398" s="188" t="s">
        <v>125</v>
      </c>
      <c r="F398" s="188" t="s">
        <v>137</v>
      </c>
      <c r="G398" s="188" t="s">
        <v>196</v>
      </c>
      <c r="H398" s="188" t="s">
        <v>128</v>
      </c>
      <c r="I398" s="188" t="s">
        <v>196</v>
      </c>
      <c r="J398" s="188" t="s">
        <v>196</v>
      </c>
      <c r="K398" s="188" t="s">
        <v>196</v>
      </c>
      <c r="L398" s="189">
        <v>-867.4</v>
      </c>
    </row>
    <row r="399" spans="1:12" x14ac:dyDescent="0.25">
      <c r="A399" s="188" t="s">
        <v>108</v>
      </c>
      <c r="B399" s="188" t="s">
        <v>116</v>
      </c>
      <c r="C399" s="188" t="s">
        <v>126</v>
      </c>
      <c r="D399" s="188" t="s">
        <v>127</v>
      </c>
      <c r="E399" s="188" t="s">
        <v>125</v>
      </c>
      <c r="F399" s="188" t="s">
        <v>134</v>
      </c>
      <c r="G399" s="188" t="s">
        <v>196</v>
      </c>
      <c r="H399" s="188" t="s">
        <v>128</v>
      </c>
      <c r="I399" s="188" t="s">
        <v>196</v>
      </c>
      <c r="J399" s="188" t="s">
        <v>196</v>
      </c>
      <c r="K399" s="188" t="s">
        <v>196</v>
      </c>
      <c r="L399" s="189">
        <v>-372.56</v>
      </c>
    </row>
    <row r="400" spans="1:12" x14ac:dyDescent="0.25">
      <c r="A400" s="188" t="s">
        <v>108</v>
      </c>
      <c r="B400" s="188" t="s">
        <v>116</v>
      </c>
      <c r="C400" s="188" t="s">
        <v>126</v>
      </c>
      <c r="D400" s="188" t="s">
        <v>127</v>
      </c>
      <c r="E400" s="188" t="s">
        <v>125</v>
      </c>
      <c r="F400" s="188" t="s">
        <v>139</v>
      </c>
      <c r="G400" s="188" t="s">
        <v>196</v>
      </c>
      <c r="H400" s="188" t="s">
        <v>128</v>
      </c>
      <c r="I400" s="188" t="s">
        <v>196</v>
      </c>
      <c r="J400" s="188" t="s">
        <v>196</v>
      </c>
      <c r="K400" s="188" t="s">
        <v>196</v>
      </c>
      <c r="L400" s="189">
        <v>-67.739999999999995</v>
      </c>
    </row>
    <row r="401" spans="1:12" x14ac:dyDescent="0.25">
      <c r="A401" s="188" t="s">
        <v>108</v>
      </c>
      <c r="B401" s="188" t="s">
        <v>116</v>
      </c>
      <c r="C401" s="188" t="s">
        <v>126</v>
      </c>
      <c r="D401" s="188" t="s">
        <v>127</v>
      </c>
      <c r="E401" s="188" t="s">
        <v>125</v>
      </c>
      <c r="F401" s="188" t="s">
        <v>141</v>
      </c>
      <c r="G401" s="188" t="s">
        <v>196</v>
      </c>
      <c r="H401" s="188" t="s">
        <v>128</v>
      </c>
      <c r="I401" s="188" t="s">
        <v>196</v>
      </c>
      <c r="J401" s="188" t="s">
        <v>196</v>
      </c>
      <c r="K401" s="188" t="s">
        <v>196</v>
      </c>
      <c r="L401" s="189">
        <v>-337.61</v>
      </c>
    </row>
    <row r="402" spans="1:12" x14ac:dyDescent="0.25">
      <c r="A402" s="188" t="s">
        <v>108</v>
      </c>
      <c r="B402" s="188" t="s">
        <v>116</v>
      </c>
      <c r="C402" s="188" t="s">
        <v>126</v>
      </c>
      <c r="D402" s="188" t="s">
        <v>127</v>
      </c>
      <c r="E402" s="188" t="s">
        <v>125</v>
      </c>
      <c r="F402" s="188" t="s">
        <v>135</v>
      </c>
      <c r="G402" s="188" t="s">
        <v>196</v>
      </c>
      <c r="H402" s="188" t="s">
        <v>128</v>
      </c>
      <c r="I402" s="188" t="s">
        <v>196</v>
      </c>
      <c r="J402" s="188" t="s">
        <v>196</v>
      </c>
      <c r="K402" s="188" t="s">
        <v>196</v>
      </c>
      <c r="L402" s="189">
        <v>-337.61</v>
      </c>
    </row>
    <row r="403" spans="1:12" x14ac:dyDescent="0.25">
      <c r="A403" s="188" t="s">
        <v>108</v>
      </c>
      <c r="B403" s="188" t="s">
        <v>116</v>
      </c>
      <c r="C403" s="188" t="s">
        <v>126</v>
      </c>
      <c r="D403" s="188" t="s">
        <v>127</v>
      </c>
      <c r="E403" s="188" t="s">
        <v>125</v>
      </c>
      <c r="F403" s="188" t="s">
        <v>147</v>
      </c>
      <c r="G403" s="188" t="s">
        <v>196</v>
      </c>
      <c r="H403" s="188" t="s">
        <v>128</v>
      </c>
      <c r="I403" s="188" t="s">
        <v>196</v>
      </c>
      <c r="J403" s="188" t="s">
        <v>196</v>
      </c>
      <c r="K403" s="188" t="s">
        <v>196</v>
      </c>
      <c r="L403" s="189">
        <v>-78.959999999999994</v>
      </c>
    </row>
    <row r="404" spans="1:12" x14ac:dyDescent="0.25">
      <c r="A404" s="188" t="s">
        <v>108</v>
      </c>
      <c r="B404" s="188" t="s">
        <v>116</v>
      </c>
      <c r="C404" s="188" t="s">
        <v>126</v>
      </c>
      <c r="D404" s="188" t="s">
        <v>127</v>
      </c>
      <c r="E404" s="188" t="s">
        <v>125</v>
      </c>
      <c r="F404" s="188" t="s">
        <v>144</v>
      </c>
      <c r="G404" s="188" t="s">
        <v>196</v>
      </c>
      <c r="H404" s="188" t="s">
        <v>128</v>
      </c>
      <c r="I404" s="188" t="s">
        <v>196</v>
      </c>
      <c r="J404" s="188" t="s">
        <v>196</v>
      </c>
      <c r="K404" s="188" t="s">
        <v>196</v>
      </c>
      <c r="L404" s="189">
        <v>-695.59</v>
      </c>
    </row>
    <row r="405" spans="1:12" x14ac:dyDescent="0.25">
      <c r="A405" s="188" t="s">
        <v>108</v>
      </c>
      <c r="B405" s="188" t="s">
        <v>116</v>
      </c>
      <c r="C405" s="188" t="s">
        <v>126</v>
      </c>
      <c r="D405" s="188" t="s">
        <v>127</v>
      </c>
      <c r="E405" s="188" t="s">
        <v>125</v>
      </c>
      <c r="F405" s="188" t="s">
        <v>138</v>
      </c>
      <c r="G405" s="188" t="s">
        <v>196</v>
      </c>
      <c r="H405" s="188" t="s">
        <v>128</v>
      </c>
      <c r="I405" s="188" t="s">
        <v>196</v>
      </c>
      <c r="J405" s="188" t="s">
        <v>196</v>
      </c>
      <c r="K405" s="188" t="s">
        <v>196</v>
      </c>
      <c r="L405" s="189">
        <v>-78.959999999999994</v>
      </c>
    </row>
    <row r="406" spans="1:12" x14ac:dyDescent="0.25">
      <c r="A406" s="188" t="s">
        <v>108</v>
      </c>
      <c r="B406" s="188" t="s">
        <v>116</v>
      </c>
      <c r="C406" s="188" t="s">
        <v>126</v>
      </c>
      <c r="D406" s="188" t="s">
        <v>127</v>
      </c>
      <c r="E406" s="188" t="s">
        <v>125</v>
      </c>
      <c r="F406" s="188" t="s">
        <v>145</v>
      </c>
      <c r="G406" s="188" t="s">
        <v>196</v>
      </c>
      <c r="H406" s="188" t="s">
        <v>128</v>
      </c>
      <c r="I406" s="188" t="s">
        <v>196</v>
      </c>
      <c r="J406" s="188" t="s">
        <v>196</v>
      </c>
      <c r="K406" s="188" t="s">
        <v>196</v>
      </c>
      <c r="L406" s="189">
        <v>-300.20999999999998</v>
      </c>
    </row>
    <row r="407" spans="1:12" x14ac:dyDescent="0.25">
      <c r="A407" s="188" t="s">
        <v>108</v>
      </c>
      <c r="B407" s="188" t="s">
        <v>116</v>
      </c>
      <c r="C407" s="188" t="s">
        <v>126</v>
      </c>
      <c r="D407" s="188" t="s">
        <v>127</v>
      </c>
      <c r="E407" s="188" t="s">
        <v>125</v>
      </c>
      <c r="F407" s="188" t="s">
        <v>124</v>
      </c>
      <c r="G407" s="188" t="s">
        <v>196</v>
      </c>
      <c r="H407" s="188" t="s">
        <v>128</v>
      </c>
      <c r="I407" s="188" t="s">
        <v>196</v>
      </c>
      <c r="J407" s="188" t="s">
        <v>196</v>
      </c>
      <c r="K407" s="188" t="s">
        <v>196</v>
      </c>
      <c r="L407" s="189">
        <v>-3528.54</v>
      </c>
    </row>
    <row r="408" spans="1:12" x14ac:dyDescent="0.25">
      <c r="A408" s="188" t="s">
        <v>108</v>
      </c>
      <c r="B408" s="188" t="s">
        <v>116</v>
      </c>
      <c r="C408" s="188" t="s">
        <v>126</v>
      </c>
      <c r="D408" s="188" t="s">
        <v>127</v>
      </c>
      <c r="E408" s="188" t="s">
        <v>125</v>
      </c>
      <c r="F408" s="188" t="s">
        <v>149</v>
      </c>
      <c r="G408" s="188" t="s">
        <v>196</v>
      </c>
      <c r="H408" s="188" t="s">
        <v>128</v>
      </c>
      <c r="I408" s="188" t="s">
        <v>196</v>
      </c>
      <c r="J408" s="188" t="s">
        <v>196</v>
      </c>
      <c r="K408" s="188" t="s">
        <v>196</v>
      </c>
      <c r="L408" s="189">
        <v>50.5</v>
      </c>
    </row>
    <row r="409" spans="1:12" x14ac:dyDescent="0.25">
      <c r="A409" s="188" t="s">
        <v>108</v>
      </c>
      <c r="B409" s="188" t="s">
        <v>116</v>
      </c>
      <c r="C409" s="188" t="s">
        <v>126</v>
      </c>
      <c r="D409" s="188" t="s">
        <v>127</v>
      </c>
      <c r="E409" s="188" t="s">
        <v>125</v>
      </c>
      <c r="F409" s="188" t="s">
        <v>149</v>
      </c>
      <c r="G409" s="188" t="s">
        <v>196</v>
      </c>
      <c r="H409" s="188" t="s">
        <v>128</v>
      </c>
      <c r="I409" s="188" t="s">
        <v>196</v>
      </c>
      <c r="J409" s="188" t="s">
        <v>196</v>
      </c>
      <c r="K409" s="188" t="s">
        <v>196</v>
      </c>
      <c r="L409" s="189">
        <v>1242.3</v>
      </c>
    </row>
    <row r="410" spans="1:12" x14ac:dyDescent="0.25">
      <c r="A410" s="188" t="s">
        <v>108</v>
      </c>
      <c r="B410" s="188" t="s">
        <v>116</v>
      </c>
      <c r="C410" s="188" t="s">
        <v>126</v>
      </c>
      <c r="D410" s="188" t="s">
        <v>127</v>
      </c>
      <c r="E410" s="188" t="s">
        <v>125</v>
      </c>
      <c r="F410" s="188" t="s">
        <v>149</v>
      </c>
      <c r="G410" s="188" t="s">
        <v>196</v>
      </c>
      <c r="H410" s="188" t="s">
        <v>128</v>
      </c>
      <c r="I410" s="188" t="s">
        <v>196</v>
      </c>
      <c r="J410" s="188" t="s">
        <v>196</v>
      </c>
      <c r="K410" s="188" t="s">
        <v>196</v>
      </c>
      <c r="L410" s="189">
        <v>323.2</v>
      </c>
    </row>
    <row r="411" spans="1:12" x14ac:dyDescent="0.25">
      <c r="A411" s="188" t="s">
        <v>108</v>
      </c>
      <c r="B411" s="188" t="s">
        <v>116</v>
      </c>
      <c r="C411" s="188" t="s">
        <v>126</v>
      </c>
      <c r="D411" s="188" t="s">
        <v>127</v>
      </c>
      <c r="E411" s="188" t="s">
        <v>125</v>
      </c>
      <c r="F411" s="188" t="s">
        <v>152</v>
      </c>
      <c r="G411" s="188" t="s">
        <v>196</v>
      </c>
      <c r="H411" s="188" t="s">
        <v>128</v>
      </c>
      <c r="I411" s="188" t="s">
        <v>196</v>
      </c>
      <c r="J411" s="188" t="s">
        <v>196</v>
      </c>
      <c r="K411" s="188" t="s">
        <v>196</v>
      </c>
      <c r="L411" s="189">
        <v>97.91</v>
      </c>
    </row>
    <row r="412" spans="1:12" x14ac:dyDescent="0.25">
      <c r="A412" s="188" t="s">
        <v>108</v>
      </c>
      <c r="B412" s="188" t="s">
        <v>116</v>
      </c>
      <c r="C412" s="188" t="s">
        <v>126</v>
      </c>
      <c r="D412" s="188" t="s">
        <v>127</v>
      </c>
      <c r="E412" s="188" t="s">
        <v>125</v>
      </c>
      <c r="F412" s="188" t="s">
        <v>153</v>
      </c>
      <c r="G412" s="188" t="s">
        <v>196</v>
      </c>
      <c r="H412" s="188" t="s">
        <v>128</v>
      </c>
      <c r="I412" s="188" t="s">
        <v>196</v>
      </c>
      <c r="J412" s="188" t="s">
        <v>196</v>
      </c>
      <c r="K412" s="188" t="s">
        <v>196</v>
      </c>
      <c r="L412" s="189">
        <v>22.9</v>
      </c>
    </row>
    <row r="413" spans="1:12" x14ac:dyDescent="0.25">
      <c r="A413" s="188" t="s">
        <v>108</v>
      </c>
      <c r="B413" s="188" t="s">
        <v>116</v>
      </c>
      <c r="C413" s="188" t="s">
        <v>126</v>
      </c>
      <c r="D413" s="188" t="s">
        <v>127</v>
      </c>
      <c r="E413" s="188" t="s">
        <v>125</v>
      </c>
      <c r="F413" s="188" t="s">
        <v>157</v>
      </c>
      <c r="G413" s="188" t="s">
        <v>196</v>
      </c>
      <c r="H413" s="188" t="s">
        <v>128</v>
      </c>
      <c r="I413" s="188" t="s">
        <v>196</v>
      </c>
      <c r="J413" s="188" t="s">
        <v>196</v>
      </c>
      <c r="K413" s="188" t="s">
        <v>196</v>
      </c>
      <c r="L413" s="189">
        <v>106.66</v>
      </c>
    </row>
    <row r="414" spans="1:12" x14ac:dyDescent="0.25">
      <c r="A414" s="188" t="s">
        <v>108</v>
      </c>
      <c r="B414" s="188" t="s">
        <v>116</v>
      </c>
      <c r="C414" s="188" t="s">
        <v>126</v>
      </c>
      <c r="D414" s="188" t="s">
        <v>127</v>
      </c>
      <c r="E414" s="188" t="s">
        <v>125</v>
      </c>
      <c r="F414" s="188" t="s">
        <v>157</v>
      </c>
      <c r="G414" s="188" t="s">
        <v>196</v>
      </c>
      <c r="H414" s="188" t="s">
        <v>128</v>
      </c>
      <c r="I414" s="188" t="s">
        <v>196</v>
      </c>
      <c r="J414" s="188" t="s">
        <v>196</v>
      </c>
      <c r="K414" s="188" t="s">
        <v>196</v>
      </c>
      <c r="L414" s="189">
        <v>19.39</v>
      </c>
    </row>
    <row r="415" spans="1:12" x14ac:dyDescent="0.25">
      <c r="A415" s="188" t="s">
        <v>108</v>
      </c>
      <c r="B415" s="188" t="s">
        <v>116</v>
      </c>
      <c r="C415" s="188" t="s">
        <v>126</v>
      </c>
      <c r="D415" s="188" t="s">
        <v>127</v>
      </c>
      <c r="E415" s="188" t="s">
        <v>125</v>
      </c>
      <c r="F415" s="188" t="s">
        <v>139</v>
      </c>
      <c r="G415" s="188" t="s">
        <v>196</v>
      </c>
      <c r="H415" s="188" t="s">
        <v>128</v>
      </c>
      <c r="I415" s="188" t="s">
        <v>196</v>
      </c>
      <c r="J415" s="188" t="s">
        <v>196</v>
      </c>
      <c r="K415" s="188" t="s">
        <v>196</v>
      </c>
      <c r="L415" s="189">
        <v>-2.5</v>
      </c>
    </row>
    <row r="416" spans="1:12" x14ac:dyDescent="0.25">
      <c r="A416" s="188" t="s">
        <v>108</v>
      </c>
      <c r="B416" s="188" t="s">
        <v>116</v>
      </c>
      <c r="C416" s="188" t="s">
        <v>126</v>
      </c>
      <c r="D416" s="188" t="s">
        <v>127</v>
      </c>
      <c r="E416" s="188" t="s">
        <v>125</v>
      </c>
      <c r="F416" s="188" t="s">
        <v>140</v>
      </c>
      <c r="G416" s="188" t="s">
        <v>196</v>
      </c>
      <c r="H416" s="188" t="s">
        <v>128</v>
      </c>
      <c r="I416" s="188" t="s">
        <v>196</v>
      </c>
      <c r="J416" s="188" t="s">
        <v>196</v>
      </c>
      <c r="K416" s="188" t="s">
        <v>196</v>
      </c>
      <c r="L416" s="189">
        <v>-106.66</v>
      </c>
    </row>
    <row r="417" spans="1:12" x14ac:dyDescent="0.25">
      <c r="A417" s="188" t="s">
        <v>108</v>
      </c>
      <c r="B417" s="188" t="s">
        <v>116</v>
      </c>
      <c r="C417" s="188" t="s">
        <v>126</v>
      </c>
      <c r="D417" s="188" t="s">
        <v>127</v>
      </c>
      <c r="E417" s="188" t="s">
        <v>125</v>
      </c>
      <c r="F417" s="188" t="s">
        <v>150</v>
      </c>
      <c r="G417" s="188" t="s">
        <v>196</v>
      </c>
      <c r="H417" s="188" t="s">
        <v>128</v>
      </c>
      <c r="I417" s="188" t="s">
        <v>196</v>
      </c>
      <c r="J417" s="188" t="s">
        <v>196</v>
      </c>
      <c r="K417" s="188" t="s">
        <v>196</v>
      </c>
      <c r="L417" s="189">
        <v>-36.85</v>
      </c>
    </row>
    <row r="418" spans="1:12" x14ac:dyDescent="0.25">
      <c r="A418" s="188" t="s">
        <v>108</v>
      </c>
      <c r="B418" s="188" t="s">
        <v>116</v>
      </c>
      <c r="C418" s="188" t="s">
        <v>126</v>
      </c>
      <c r="D418" s="188" t="s">
        <v>127</v>
      </c>
      <c r="E418" s="188" t="s">
        <v>125</v>
      </c>
      <c r="F418" s="188" t="s">
        <v>139</v>
      </c>
      <c r="G418" s="188" t="s">
        <v>196</v>
      </c>
      <c r="H418" s="188" t="s">
        <v>128</v>
      </c>
      <c r="I418" s="188" t="s">
        <v>196</v>
      </c>
      <c r="J418" s="188" t="s">
        <v>196</v>
      </c>
      <c r="K418" s="188" t="s">
        <v>196</v>
      </c>
      <c r="L418" s="189">
        <v>-19.39</v>
      </c>
    </row>
    <row r="419" spans="1:12" x14ac:dyDescent="0.25">
      <c r="A419" s="188" t="s">
        <v>108</v>
      </c>
      <c r="B419" s="188" t="s">
        <v>116</v>
      </c>
      <c r="C419" s="188" t="s">
        <v>126</v>
      </c>
      <c r="D419" s="188" t="s">
        <v>127</v>
      </c>
      <c r="E419" s="188" t="s">
        <v>125</v>
      </c>
      <c r="F419" s="188" t="s">
        <v>134</v>
      </c>
      <c r="G419" s="188" t="s">
        <v>196</v>
      </c>
      <c r="H419" s="188" t="s">
        <v>128</v>
      </c>
      <c r="I419" s="188" t="s">
        <v>196</v>
      </c>
      <c r="J419" s="188" t="s">
        <v>196</v>
      </c>
      <c r="K419" s="188" t="s">
        <v>196</v>
      </c>
      <c r="L419" s="189">
        <v>-106.66</v>
      </c>
    </row>
    <row r="420" spans="1:12" x14ac:dyDescent="0.25">
      <c r="A420" s="188" t="s">
        <v>108</v>
      </c>
      <c r="B420" s="188" t="s">
        <v>116</v>
      </c>
      <c r="C420" s="188" t="s">
        <v>126</v>
      </c>
      <c r="D420" s="188" t="s">
        <v>127</v>
      </c>
      <c r="E420" s="188" t="s">
        <v>125</v>
      </c>
      <c r="F420" s="188" t="s">
        <v>141</v>
      </c>
      <c r="G420" s="188" t="s">
        <v>196</v>
      </c>
      <c r="H420" s="188" t="s">
        <v>128</v>
      </c>
      <c r="I420" s="188" t="s">
        <v>196</v>
      </c>
      <c r="J420" s="188" t="s">
        <v>196</v>
      </c>
      <c r="K420" s="188" t="s">
        <v>196</v>
      </c>
      <c r="L420" s="189">
        <v>-97.91</v>
      </c>
    </row>
    <row r="421" spans="1:12" x14ac:dyDescent="0.25">
      <c r="A421" s="188" t="s">
        <v>108</v>
      </c>
      <c r="B421" s="188" t="s">
        <v>116</v>
      </c>
      <c r="C421" s="188" t="s">
        <v>126</v>
      </c>
      <c r="D421" s="188" t="s">
        <v>127</v>
      </c>
      <c r="E421" s="188" t="s">
        <v>125</v>
      </c>
      <c r="F421" s="188" t="s">
        <v>135</v>
      </c>
      <c r="G421" s="188" t="s">
        <v>196</v>
      </c>
      <c r="H421" s="188" t="s">
        <v>128</v>
      </c>
      <c r="I421" s="188" t="s">
        <v>196</v>
      </c>
      <c r="J421" s="188" t="s">
        <v>196</v>
      </c>
      <c r="K421" s="188" t="s">
        <v>196</v>
      </c>
      <c r="L421" s="189">
        <v>-97.91</v>
      </c>
    </row>
    <row r="422" spans="1:12" x14ac:dyDescent="0.25">
      <c r="A422" s="188" t="s">
        <v>108</v>
      </c>
      <c r="B422" s="188" t="s">
        <v>116</v>
      </c>
      <c r="C422" s="188" t="s">
        <v>126</v>
      </c>
      <c r="D422" s="188" t="s">
        <v>127</v>
      </c>
      <c r="E422" s="188" t="s">
        <v>125</v>
      </c>
      <c r="F422" s="188" t="s">
        <v>147</v>
      </c>
      <c r="G422" s="188" t="s">
        <v>196</v>
      </c>
      <c r="H422" s="188" t="s">
        <v>128</v>
      </c>
      <c r="I422" s="188" t="s">
        <v>196</v>
      </c>
      <c r="J422" s="188" t="s">
        <v>196</v>
      </c>
      <c r="K422" s="188" t="s">
        <v>196</v>
      </c>
      <c r="L422" s="189">
        <v>-22.9</v>
      </c>
    </row>
    <row r="423" spans="1:12" x14ac:dyDescent="0.25">
      <c r="A423" s="188" t="s">
        <v>108</v>
      </c>
      <c r="B423" s="188" t="s">
        <v>116</v>
      </c>
      <c r="C423" s="188" t="s">
        <v>126</v>
      </c>
      <c r="D423" s="188" t="s">
        <v>127</v>
      </c>
      <c r="E423" s="188" t="s">
        <v>125</v>
      </c>
      <c r="F423" s="188" t="s">
        <v>144</v>
      </c>
      <c r="G423" s="188" t="s">
        <v>196</v>
      </c>
      <c r="H423" s="188" t="s">
        <v>128</v>
      </c>
      <c r="I423" s="188" t="s">
        <v>196</v>
      </c>
      <c r="J423" s="188" t="s">
        <v>196</v>
      </c>
      <c r="K423" s="188" t="s">
        <v>196</v>
      </c>
      <c r="L423" s="189">
        <v>-189.86</v>
      </c>
    </row>
    <row r="424" spans="1:12" x14ac:dyDescent="0.25">
      <c r="A424" s="188" t="s">
        <v>108</v>
      </c>
      <c r="B424" s="188" t="s">
        <v>116</v>
      </c>
      <c r="C424" s="188" t="s">
        <v>126</v>
      </c>
      <c r="D424" s="188" t="s">
        <v>127</v>
      </c>
      <c r="E424" s="188" t="s">
        <v>125</v>
      </c>
      <c r="F424" s="188" t="s">
        <v>138</v>
      </c>
      <c r="G424" s="188" t="s">
        <v>196</v>
      </c>
      <c r="H424" s="188" t="s">
        <v>128</v>
      </c>
      <c r="I424" s="188" t="s">
        <v>196</v>
      </c>
      <c r="J424" s="188" t="s">
        <v>196</v>
      </c>
      <c r="K424" s="188" t="s">
        <v>196</v>
      </c>
      <c r="L424" s="189">
        <v>-22.9</v>
      </c>
    </row>
    <row r="425" spans="1:12" x14ac:dyDescent="0.25">
      <c r="A425" s="188" t="s">
        <v>108</v>
      </c>
      <c r="B425" s="188" t="s">
        <v>116</v>
      </c>
      <c r="C425" s="188" t="s">
        <v>126</v>
      </c>
      <c r="D425" s="188" t="s">
        <v>127</v>
      </c>
      <c r="E425" s="188" t="s">
        <v>125</v>
      </c>
      <c r="F425" s="188" t="s">
        <v>145</v>
      </c>
      <c r="G425" s="188" t="s">
        <v>196</v>
      </c>
      <c r="H425" s="188" t="s">
        <v>128</v>
      </c>
      <c r="I425" s="188" t="s">
        <v>196</v>
      </c>
      <c r="J425" s="188" t="s">
        <v>196</v>
      </c>
      <c r="K425" s="188" t="s">
        <v>196</v>
      </c>
      <c r="L425" s="189">
        <v>-73.86</v>
      </c>
    </row>
    <row r="426" spans="1:12" x14ac:dyDescent="0.25">
      <c r="A426" s="188" t="s">
        <v>108</v>
      </c>
      <c r="B426" s="188" t="s">
        <v>116</v>
      </c>
      <c r="C426" s="188" t="s">
        <v>126</v>
      </c>
      <c r="D426" s="188" t="s">
        <v>127</v>
      </c>
      <c r="E426" s="188" t="s">
        <v>125</v>
      </c>
      <c r="F426" s="188" t="s">
        <v>124</v>
      </c>
      <c r="G426" s="188" t="s">
        <v>196</v>
      </c>
      <c r="H426" s="188" t="s">
        <v>128</v>
      </c>
      <c r="I426" s="188" t="s">
        <v>196</v>
      </c>
      <c r="J426" s="188" t="s">
        <v>196</v>
      </c>
      <c r="K426" s="188" t="s">
        <v>196</v>
      </c>
      <c r="L426" s="189">
        <v>-1085.46</v>
      </c>
    </row>
    <row r="427" spans="1:12" x14ac:dyDescent="0.25">
      <c r="A427" s="188" t="s">
        <v>108</v>
      </c>
      <c r="B427" s="188" t="s">
        <v>116</v>
      </c>
      <c r="C427" s="188" t="s">
        <v>126</v>
      </c>
      <c r="D427" s="188" t="s">
        <v>127</v>
      </c>
      <c r="E427" s="188" t="s">
        <v>125</v>
      </c>
      <c r="F427" s="188" t="s">
        <v>157</v>
      </c>
      <c r="G427" s="188" t="s">
        <v>196</v>
      </c>
      <c r="H427" s="188" t="s">
        <v>128</v>
      </c>
      <c r="I427" s="188" t="s">
        <v>196</v>
      </c>
      <c r="J427" s="188" t="s">
        <v>196</v>
      </c>
      <c r="K427" s="188" t="s">
        <v>196</v>
      </c>
      <c r="L427" s="189">
        <v>44.77</v>
      </c>
    </row>
    <row r="428" spans="1:12" x14ac:dyDescent="0.25">
      <c r="A428" s="188" t="s">
        <v>108</v>
      </c>
      <c r="B428" s="188" t="s">
        <v>116</v>
      </c>
      <c r="C428" s="188" t="s">
        <v>126</v>
      </c>
      <c r="D428" s="188" t="s">
        <v>127</v>
      </c>
      <c r="E428" s="188" t="s">
        <v>125</v>
      </c>
      <c r="F428" s="188" t="s">
        <v>157</v>
      </c>
      <c r="G428" s="188" t="s">
        <v>196</v>
      </c>
      <c r="H428" s="188" t="s">
        <v>128</v>
      </c>
      <c r="I428" s="188" t="s">
        <v>196</v>
      </c>
      <c r="J428" s="188" t="s">
        <v>196</v>
      </c>
      <c r="K428" s="188" t="s">
        <v>196</v>
      </c>
      <c r="L428" s="189">
        <v>246.26</v>
      </c>
    </row>
    <row r="429" spans="1:12" x14ac:dyDescent="0.25">
      <c r="A429" s="188" t="s">
        <v>108</v>
      </c>
      <c r="B429" s="188" t="s">
        <v>116</v>
      </c>
      <c r="C429" s="188" t="s">
        <v>126</v>
      </c>
      <c r="D429" s="188" t="s">
        <v>127</v>
      </c>
      <c r="E429" s="188" t="s">
        <v>125</v>
      </c>
      <c r="F429" s="188" t="s">
        <v>140</v>
      </c>
      <c r="G429" s="188" t="s">
        <v>196</v>
      </c>
      <c r="H429" s="188" t="s">
        <v>128</v>
      </c>
      <c r="I429" s="188" t="s">
        <v>196</v>
      </c>
      <c r="J429" s="188" t="s">
        <v>196</v>
      </c>
      <c r="K429" s="188" t="s">
        <v>196</v>
      </c>
      <c r="L429" s="189">
        <v>-246.26</v>
      </c>
    </row>
    <row r="430" spans="1:12" x14ac:dyDescent="0.25">
      <c r="A430" s="188" t="s">
        <v>108</v>
      </c>
      <c r="B430" s="188" t="s">
        <v>116</v>
      </c>
      <c r="C430" s="188" t="s">
        <v>126</v>
      </c>
      <c r="D430" s="188" t="s">
        <v>127</v>
      </c>
      <c r="E430" s="188" t="s">
        <v>125</v>
      </c>
      <c r="F430" s="188" t="s">
        <v>143</v>
      </c>
      <c r="G430" s="188" t="s">
        <v>196</v>
      </c>
      <c r="H430" s="188" t="s">
        <v>128</v>
      </c>
      <c r="I430" s="188" t="s">
        <v>196</v>
      </c>
      <c r="J430" s="188" t="s">
        <v>196</v>
      </c>
      <c r="K430" s="188" t="s">
        <v>196</v>
      </c>
      <c r="L430" s="189">
        <v>-108.5</v>
      </c>
    </row>
    <row r="431" spans="1:12" x14ac:dyDescent="0.25">
      <c r="A431" s="188" t="s">
        <v>108</v>
      </c>
      <c r="B431" s="188" t="s">
        <v>116</v>
      </c>
      <c r="C431" s="188" t="s">
        <v>126</v>
      </c>
      <c r="D431" s="188" t="s">
        <v>127</v>
      </c>
      <c r="E431" s="188" t="s">
        <v>125</v>
      </c>
      <c r="F431" s="188" t="s">
        <v>150</v>
      </c>
      <c r="G431" s="188" t="s">
        <v>196</v>
      </c>
      <c r="H431" s="188" t="s">
        <v>128</v>
      </c>
      <c r="I431" s="188" t="s">
        <v>196</v>
      </c>
      <c r="J431" s="188" t="s">
        <v>196</v>
      </c>
      <c r="K431" s="188" t="s">
        <v>196</v>
      </c>
      <c r="L431" s="189">
        <v>-19.68</v>
      </c>
    </row>
    <row r="432" spans="1:12" x14ac:dyDescent="0.25">
      <c r="A432" s="188" t="s">
        <v>108</v>
      </c>
      <c r="B432" s="188" t="s">
        <v>116</v>
      </c>
      <c r="C432" s="188" t="s">
        <v>126</v>
      </c>
      <c r="D432" s="188" t="s">
        <v>127</v>
      </c>
      <c r="E432" s="188" t="s">
        <v>125</v>
      </c>
      <c r="F432" s="188" t="s">
        <v>139</v>
      </c>
      <c r="G432" s="188" t="s">
        <v>196</v>
      </c>
      <c r="H432" s="188" t="s">
        <v>128</v>
      </c>
      <c r="I432" s="188" t="s">
        <v>196</v>
      </c>
      <c r="J432" s="188" t="s">
        <v>196</v>
      </c>
      <c r="K432" s="188" t="s">
        <v>196</v>
      </c>
      <c r="L432" s="189">
        <v>-76.92</v>
      </c>
    </row>
    <row r="433" spans="1:12" x14ac:dyDescent="0.25">
      <c r="A433" s="188" t="s">
        <v>108</v>
      </c>
      <c r="B433" s="188" t="s">
        <v>116</v>
      </c>
      <c r="C433" s="188" t="s">
        <v>126</v>
      </c>
      <c r="D433" s="188" t="s">
        <v>127</v>
      </c>
      <c r="E433" s="188" t="s">
        <v>125</v>
      </c>
      <c r="F433" s="188" t="s">
        <v>137</v>
      </c>
      <c r="G433" s="188" t="s">
        <v>196</v>
      </c>
      <c r="H433" s="188" t="s">
        <v>128</v>
      </c>
      <c r="I433" s="188" t="s">
        <v>196</v>
      </c>
      <c r="J433" s="188" t="s">
        <v>196</v>
      </c>
      <c r="K433" s="188" t="s">
        <v>196</v>
      </c>
      <c r="L433" s="189">
        <v>-867.4</v>
      </c>
    </row>
    <row r="434" spans="1:12" x14ac:dyDescent="0.25">
      <c r="A434" s="188" t="s">
        <v>108</v>
      </c>
      <c r="B434" s="188" t="s">
        <v>116</v>
      </c>
      <c r="C434" s="188" t="s">
        <v>126</v>
      </c>
      <c r="D434" s="188" t="s">
        <v>127</v>
      </c>
      <c r="E434" s="188" t="s">
        <v>125</v>
      </c>
      <c r="F434" s="188" t="s">
        <v>134</v>
      </c>
      <c r="G434" s="188" t="s">
        <v>196</v>
      </c>
      <c r="H434" s="188" t="s">
        <v>128</v>
      </c>
      <c r="I434" s="188" t="s">
        <v>196</v>
      </c>
      <c r="J434" s="188" t="s">
        <v>196</v>
      </c>
      <c r="K434" s="188" t="s">
        <v>196</v>
      </c>
      <c r="L434" s="189">
        <v>-246.26</v>
      </c>
    </row>
    <row r="435" spans="1:12" x14ac:dyDescent="0.25">
      <c r="A435" s="188" t="s">
        <v>108</v>
      </c>
      <c r="B435" s="188" t="s">
        <v>116</v>
      </c>
      <c r="C435" s="188" t="s">
        <v>126</v>
      </c>
      <c r="D435" s="188" t="s">
        <v>127</v>
      </c>
      <c r="E435" s="188" t="s">
        <v>125</v>
      </c>
      <c r="F435" s="188" t="s">
        <v>138</v>
      </c>
      <c r="G435" s="188" t="s">
        <v>196</v>
      </c>
      <c r="H435" s="188" t="s">
        <v>128</v>
      </c>
      <c r="I435" s="188" t="s">
        <v>196</v>
      </c>
      <c r="J435" s="188" t="s">
        <v>196</v>
      </c>
      <c r="K435" s="188" t="s">
        <v>196</v>
      </c>
      <c r="L435" s="189">
        <v>-51.13</v>
      </c>
    </row>
    <row r="436" spans="1:12" x14ac:dyDescent="0.25">
      <c r="A436" s="188" t="s">
        <v>108</v>
      </c>
      <c r="B436" s="188" t="s">
        <v>116</v>
      </c>
      <c r="C436" s="188" t="s">
        <v>126</v>
      </c>
      <c r="D436" s="188" t="s">
        <v>127</v>
      </c>
      <c r="E436" s="188" t="s">
        <v>125</v>
      </c>
      <c r="F436" s="188" t="s">
        <v>145</v>
      </c>
      <c r="G436" s="188" t="s">
        <v>196</v>
      </c>
      <c r="H436" s="188" t="s">
        <v>128</v>
      </c>
      <c r="I436" s="188" t="s">
        <v>196</v>
      </c>
      <c r="J436" s="188" t="s">
        <v>196</v>
      </c>
      <c r="K436" s="188" t="s">
        <v>196</v>
      </c>
      <c r="L436" s="189">
        <v>-151.43</v>
      </c>
    </row>
    <row r="437" spans="1:12" x14ac:dyDescent="0.25">
      <c r="A437" s="188" t="s">
        <v>108</v>
      </c>
      <c r="B437" s="188" t="s">
        <v>116</v>
      </c>
      <c r="C437" s="188" t="s">
        <v>126</v>
      </c>
      <c r="D437" s="188" t="s">
        <v>127</v>
      </c>
      <c r="E437" s="188" t="s">
        <v>125</v>
      </c>
      <c r="F437" s="188" t="s">
        <v>124</v>
      </c>
      <c r="G437" s="188" t="s">
        <v>196</v>
      </c>
      <c r="H437" s="188" t="s">
        <v>128</v>
      </c>
      <c r="I437" s="188" t="s">
        <v>196</v>
      </c>
      <c r="J437" s="188" t="s">
        <v>196</v>
      </c>
      <c r="K437" s="188" t="s">
        <v>196</v>
      </c>
      <c r="L437" s="189">
        <v>-1985.51</v>
      </c>
    </row>
    <row r="438" spans="1:12" x14ac:dyDescent="0.25">
      <c r="A438" s="188" t="s">
        <v>108</v>
      </c>
      <c r="B438" s="188" t="s">
        <v>116</v>
      </c>
      <c r="C438" s="188" t="s">
        <v>126</v>
      </c>
      <c r="D438" s="188" t="s">
        <v>127</v>
      </c>
      <c r="E438" s="188" t="s">
        <v>125</v>
      </c>
      <c r="F438" s="188" t="s">
        <v>139</v>
      </c>
      <c r="G438" s="188" t="s">
        <v>196</v>
      </c>
      <c r="H438" s="188" t="s">
        <v>128</v>
      </c>
      <c r="I438" s="188" t="s">
        <v>196</v>
      </c>
      <c r="J438" s="188" t="s">
        <v>196</v>
      </c>
      <c r="K438" s="188" t="s">
        <v>196</v>
      </c>
      <c r="L438" s="189">
        <v>-630</v>
      </c>
    </row>
    <row r="439" spans="1:12" x14ac:dyDescent="0.25">
      <c r="A439" s="188" t="s">
        <v>108</v>
      </c>
      <c r="B439" s="188" t="s">
        <v>116</v>
      </c>
      <c r="C439" s="188" t="s">
        <v>126</v>
      </c>
      <c r="D439" s="188" t="s">
        <v>127</v>
      </c>
      <c r="E439" s="188" t="s">
        <v>125</v>
      </c>
      <c r="F439" s="188" t="s">
        <v>154</v>
      </c>
      <c r="G439" s="188" t="s">
        <v>196</v>
      </c>
      <c r="H439" s="188" t="s">
        <v>128</v>
      </c>
      <c r="I439" s="188" t="s">
        <v>196</v>
      </c>
      <c r="J439" s="188" t="s">
        <v>196</v>
      </c>
      <c r="K439" s="188" t="s">
        <v>196</v>
      </c>
      <c r="L439" s="189">
        <v>867.4</v>
      </c>
    </row>
    <row r="440" spans="1:12" x14ac:dyDescent="0.25">
      <c r="A440" s="188" t="s">
        <v>108</v>
      </c>
      <c r="B440" s="188" t="s">
        <v>116</v>
      </c>
      <c r="C440" s="188" t="s">
        <v>126</v>
      </c>
      <c r="D440" s="188" t="s">
        <v>127</v>
      </c>
      <c r="E440" s="188" t="s">
        <v>125</v>
      </c>
      <c r="F440" s="188" t="s">
        <v>153</v>
      </c>
      <c r="G440" s="188" t="s">
        <v>196</v>
      </c>
      <c r="H440" s="188" t="s">
        <v>128</v>
      </c>
      <c r="I440" s="188" t="s">
        <v>196</v>
      </c>
      <c r="J440" s="188" t="s">
        <v>196</v>
      </c>
      <c r="K440" s="188" t="s">
        <v>196</v>
      </c>
      <c r="L440" s="189">
        <v>51.13</v>
      </c>
    </row>
    <row r="441" spans="1:12" x14ac:dyDescent="0.25">
      <c r="A441" s="188" t="s">
        <v>108</v>
      </c>
      <c r="B441" s="188" t="s">
        <v>116</v>
      </c>
      <c r="C441" s="188" t="s">
        <v>126</v>
      </c>
      <c r="D441" s="188" t="s">
        <v>127</v>
      </c>
      <c r="E441" s="188" t="s">
        <v>125</v>
      </c>
      <c r="F441" s="188" t="s">
        <v>152</v>
      </c>
      <c r="G441" s="188" t="s">
        <v>196</v>
      </c>
      <c r="H441" s="188" t="s">
        <v>128</v>
      </c>
      <c r="I441" s="188" t="s">
        <v>196</v>
      </c>
      <c r="J441" s="188" t="s">
        <v>196</v>
      </c>
      <c r="K441" s="188" t="s">
        <v>196</v>
      </c>
      <c r="L441" s="189">
        <v>218.62</v>
      </c>
    </row>
    <row r="442" spans="1:12" x14ac:dyDescent="0.25">
      <c r="A442" s="188" t="s">
        <v>108</v>
      </c>
      <c r="B442" s="188" t="s">
        <v>116</v>
      </c>
      <c r="C442" s="188" t="s">
        <v>126</v>
      </c>
      <c r="D442" s="188" t="s">
        <v>127</v>
      </c>
      <c r="E442" s="188" t="s">
        <v>125</v>
      </c>
      <c r="F442" s="188" t="s">
        <v>149</v>
      </c>
      <c r="G442" s="188" t="s">
        <v>196</v>
      </c>
      <c r="H442" s="188" t="s">
        <v>128</v>
      </c>
      <c r="I442" s="188" t="s">
        <v>196</v>
      </c>
      <c r="J442" s="188" t="s">
        <v>196</v>
      </c>
      <c r="K442" s="188" t="s">
        <v>196</v>
      </c>
      <c r="L442" s="189">
        <v>373.12</v>
      </c>
    </row>
    <row r="443" spans="1:12" x14ac:dyDescent="0.25">
      <c r="A443" s="188" t="s">
        <v>108</v>
      </c>
      <c r="B443" s="188" t="s">
        <v>116</v>
      </c>
      <c r="C443" s="188" t="s">
        <v>126</v>
      </c>
      <c r="D443" s="188" t="s">
        <v>127</v>
      </c>
      <c r="E443" s="188" t="s">
        <v>125</v>
      </c>
      <c r="F443" s="188" t="s">
        <v>149</v>
      </c>
      <c r="G443" s="188" t="s">
        <v>196</v>
      </c>
      <c r="H443" s="188" t="s">
        <v>128</v>
      </c>
      <c r="I443" s="188" t="s">
        <v>196</v>
      </c>
      <c r="J443" s="188" t="s">
        <v>196</v>
      </c>
      <c r="K443" s="188" t="s">
        <v>196</v>
      </c>
      <c r="L443" s="189">
        <v>746.24</v>
      </c>
    </row>
    <row r="444" spans="1:12" x14ac:dyDescent="0.25">
      <c r="A444" s="188" t="s">
        <v>108</v>
      </c>
      <c r="B444" s="188" t="s">
        <v>116</v>
      </c>
      <c r="C444" s="188" t="s">
        <v>126</v>
      </c>
      <c r="D444" s="188" t="s">
        <v>127</v>
      </c>
      <c r="E444" s="188" t="s">
        <v>125</v>
      </c>
      <c r="F444" s="188" t="s">
        <v>149</v>
      </c>
      <c r="G444" s="188" t="s">
        <v>196</v>
      </c>
      <c r="H444" s="188" t="s">
        <v>128</v>
      </c>
      <c r="I444" s="188" t="s">
        <v>196</v>
      </c>
      <c r="J444" s="188" t="s">
        <v>196</v>
      </c>
      <c r="K444" s="188" t="s">
        <v>196</v>
      </c>
      <c r="L444" s="189">
        <v>2238.7199999999998</v>
      </c>
    </row>
    <row r="445" spans="1:12" x14ac:dyDescent="0.25">
      <c r="A445" s="188" t="s">
        <v>108</v>
      </c>
      <c r="B445" s="188" t="s">
        <v>116</v>
      </c>
      <c r="C445" s="188" t="s">
        <v>126</v>
      </c>
      <c r="D445" s="188" t="s">
        <v>127</v>
      </c>
      <c r="E445" s="188" t="s">
        <v>125</v>
      </c>
      <c r="F445" s="188" t="s">
        <v>149</v>
      </c>
      <c r="G445" s="188" t="s">
        <v>196</v>
      </c>
      <c r="H445" s="188" t="s">
        <v>128</v>
      </c>
      <c r="I445" s="188" t="s">
        <v>196</v>
      </c>
      <c r="J445" s="188" t="s">
        <v>196</v>
      </c>
      <c r="K445" s="188" t="s">
        <v>196</v>
      </c>
      <c r="L445" s="189">
        <v>373.12</v>
      </c>
    </row>
    <row r="446" spans="1:12" x14ac:dyDescent="0.25">
      <c r="A446" s="188" t="s">
        <v>108</v>
      </c>
      <c r="B446" s="188" t="s">
        <v>116</v>
      </c>
      <c r="C446" s="188" t="s">
        <v>126</v>
      </c>
      <c r="D446" s="188" t="s">
        <v>127</v>
      </c>
      <c r="E446" s="188" t="s">
        <v>125</v>
      </c>
      <c r="F446" s="188" t="s">
        <v>144</v>
      </c>
      <c r="G446" s="188" t="s">
        <v>196</v>
      </c>
      <c r="H446" s="188" t="s">
        <v>128</v>
      </c>
      <c r="I446" s="188" t="s">
        <v>196</v>
      </c>
      <c r="J446" s="188" t="s">
        <v>196</v>
      </c>
      <c r="K446" s="188" t="s">
        <v>196</v>
      </c>
      <c r="L446" s="189">
        <v>-243.15</v>
      </c>
    </row>
    <row r="447" spans="1:12" x14ac:dyDescent="0.25">
      <c r="A447" s="188" t="s">
        <v>108</v>
      </c>
      <c r="B447" s="188" t="s">
        <v>116</v>
      </c>
      <c r="C447" s="188" t="s">
        <v>126</v>
      </c>
      <c r="D447" s="188" t="s">
        <v>127</v>
      </c>
      <c r="E447" s="188" t="s">
        <v>125</v>
      </c>
      <c r="F447" s="188" t="s">
        <v>147</v>
      </c>
      <c r="G447" s="188" t="s">
        <v>196</v>
      </c>
      <c r="H447" s="188" t="s">
        <v>128</v>
      </c>
      <c r="I447" s="188" t="s">
        <v>196</v>
      </c>
      <c r="J447" s="188" t="s">
        <v>196</v>
      </c>
      <c r="K447" s="188" t="s">
        <v>196</v>
      </c>
      <c r="L447" s="189">
        <v>-51.13</v>
      </c>
    </row>
    <row r="448" spans="1:12" x14ac:dyDescent="0.25">
      <c r="A448" s="188" t="s">
        <v>108</v>
      </c>
      <c r="B448" s="188" t="s">
        <v>116</v>
      </c>
      <c r="C448" s="188" t="s">
        <v>126</v>
      </c>
      <c r="D448" s="188" t="s">
        <v>127</v>
      </c>
      <c r="E448" s="188" t="s">
        <v>125</v>
      </c>
      <c r="F448" s="188" t="s">
        <v>135</v>
      </c>
      <c r="G448" s="188" t="s">
        <v>196</v>
      </c>
      <c r="H448" s="188" t="s">
        <v>128</v>
      </c>
      <c r="I448" s="188" t="s">
        <v>196</v>
      </c>
      <c r="J448" s="188" t="s">
        <v>196</v>
      </c>
      <c r="K448" s="188" t="s">
        <v>196</v>
      </c>
      <c r="L448" s="189">
        <v>-218.62</v>
      </c>
    </row>
    <row r="449" spans="1:12" x14ac:dyDescent="0.25">
      <c r="A449" s="188" t="s">
        <v>108</v>
      </c>
      <c r="B449" s="188" t="s">
        <v>116</v>
      </c>
      <c r="C449" s="188" t="s">
        <v>126</v>
      </c>
      <c r="D449" s="188" t="s">
        <v>127</v>
      </c>
      <c r="E449" s="188" t="s">
        <v>125</v>
      </c>
      <c r="F449" s="188" t="s">
        <v>141</v>
      </c>
      <c r="G449" s="188" t="s">
        <v>196</v>
      </c>
      <c r="H449" s="188" t="s">
        <v>128</v>
      </c>
      <c r="I449" s="188" t="s">
        <v>196</v>
      </c>
      <c r="J449" s="188" t="s">
        <v>196</v>
      </c>
      <c r="K449" s="188" t="s">
        <v>196</v>
      </c>
      <c r="L449" s="189">
        <v>-218.62</v>
      </c>
    </row>
    <row r="450" spans="1:12" x14ac:dyDescent="0.25">
      <c r="A450" s="188" t="s">
        <v>108</v>
      </c>
      <c r="B450" s="188" t="s">
        <v>116</v>
      </c>
      <c r="C450" s="188" t="s">
        <v>126</v>
      </c>
      <c r="D450" s="188" t="s">
        <v>127</v>
      </c>
      <c r="E450" s="188" t="s">
        <v>125</v>
      </c>
      <c r="F450" s="188" t="s">
        <v>139</v>
      </c>
      <c r="G450" s="188" t="s">
        <v>196</v>
      </c>
      <c r="H450" s="188" t="s">
        <v>128</v>
      </c>
      <c r="I450" s="188" t="s">
        <v>196</v>
      </c>
      <c r="J450" s="188" t="s">
        <v>196</v>
      </c>
      <c r="K450" s="188" t="s">
        <v>196</v>
      </c>
      <c r="L450" s="189">
        <v>-44.77</v>
      </c>
    </row>
    <row r="451" spans="1:12" x14ac:dyDescent="0.25">
      <c r="A451" s="188" t="s">
        <v>108</v>
      </c>
      <c r="B451" s="188" t="s">
        <v>116</v>
      </c>
      <c r="C451" s="188" t="s">
        <v>126</v>
      </c>
      <c r="D451" s="188" t="s">
        <v>127</v>
      </c>
      <c r="E451" s="188" t="s">
        <v>125</v>
      </c>
      <c r="F451" s="188" t="s">
        <v>139</v>
      </c>
      <c r="G451" s="188" t="s">
        <v>196</v>
      </c>
      <c r="H451" s="188" t="s">
        <v>128</v>
      </c>
      <c r="I451" s="188" t="s">
        <v>196</v>
      </c>
      <c r="J451" s="188" t="s">
        <v>196</v>
      </c>
      <c r="K451" s="188" t="s">
        <v>196</v>
      </c>
      <c r="L451" s="189">
        <v>-22.62</v>
      </c>
    </row>
    <row r="452" spans="1:12" x14ac:dyDescent="0.25">
      <c r="A452" s="188" t="s">
        <v>108</v>
      </c>
      <c r="B452" s="188" t="s">
        <v>116</v>
      </c>
      <c r="C452" s="188" t="s">
        <v>126</v>
      </c>
      <c r="D452" s="188" t="s">
        <v>127</v>
      </c>
      <c r="E452" s="188" t="s">
        <v>125</v>
      </c>
      <c r="F452" s="188" t="s">
        <v>149</v>
      </c>
      <c r="G452" s="188" t="s">
        <v>196</v>
      </c>
      <c r="H452" s="188" t="s">
        <v>128</v>
      </c>
      <c r="I452" s="188" t="s">
        <v>196</v>
      </c>
      <c r="J452" s="188" t="s">
        <v>196</v>
      </c>
      <c r="K452" s="188" t="s">
        <v>196</v>
      </c>
      <c r="L452" s="189">
        <v>1319.36</v>
      </c>
    </row>
    <row r="453" spans="1:12" x14ac:dyDescent="0.25">
      <c r="A453" s="188" t="s">
        <v>108</v>
      </c>
      <c r="B453" s="188" t="s">
        <v>116</v>
      </c>
      <c r="C453" s="188" t="s">
        <v>126</v>
      </c>
      <c r="D453" s="188" t="s">
        <v>127</v>
      </c>
      <c r="E453" s="188" t="s">
        <v>125</v>
      </c>
      <c r="F453" s="188" t="s">
        <v>144</v>
      </c>
      <c r="G453" s="188" t="s">
        <v>196</v>
      </c>
      <c r="H453" s="188" t="s">
        <v>128</v>
      </c>
      <c r="I453" s="188" t="s">
        <v>196</v>
      </c>
      <c r="J453" s="188" t="s">
        <v>196</v>
      </c>
      <c r="K453" s="188" t="s">
        <v>196</v>
      </c>
      <c r="L453" s="189">
        <v>-128.77000000000001</v>
      </c>
    </row>
    <row r="454" spans="1:12" x14ac:dyDescent="0.25">
      <c r="A454" s="188" t="s">
        <v>108</v>
      </c>
      <c r="B454" s="188" t="s">
        <v>116</v>
      </c>
      <c r="C454" s="188" t="s">
        <v>126</v>
      </c>
      <c r="D454" s="188" t="s">
        <v>127</v>
      </c>
      <c r="E454" s="188" t="s">
        <v>125</v>
      </c>
      <c r="F454" s="188" t="s">
        <v>138</v>
      </c>
      <c r="G454" s="188" t="s">
        <v>196</v>
      </c>
      <c r="H454" s="188" t="s">
        <v>128</v>
      </c>
      <c r="I454" s="188" t="s">
        <v>196</v>
      </c>
      <c r="J454" s="188" t="s">
        <v>196</v>
      </c>
      <c r="K454" s="188" t="s">
        <v>196</v>
      </c>
      <c r="L454" s="189">
        <v>-26.17</v>
      </c>
    </row>
    <row r="455" spans="1:12" x14ac:dyDescent="0.25">
      <c r="A455" s="188" t="s">
        <v>108</v>
      </c>
      <c r="B455" s="188" t="s">
        <v>116</v>
      </c>
      <c r="C455" s="188" t="s">
        <v>126</v>
      </c>
      <c r="D455" s="188" t="s">
        <v>127</v>
      </c>
      <c r="E455" s="188" t="s">
        <v>125</v>
      </c>
      <c r="F455" s="188" t="s">
        <v>145</v>
      </c>
      <c r="G455" s="188" t="s">
        <v>196</v>
      </c>
      <c r="H455" s="188" t="s">
        <v>128</v>
      </c>
      <c r="I455" s="188" t="s">
        <v>196</v>
      </c>
      <c r="J455" s="188" t="s">
        <v>196</v>
      </c>
      <c r="K455" s="188" t="s">
        <v>196</v>
      </c>
      <c r="L455" s="189">
        <v>-85.08</v>
      </c>
    </row>
    <row r="456" spans="1:12" x14ac:dyDescent="0.25">
      <c r="A456" s="188" t="s">
        <v>108</v>
      </c>
      <c r="B456" s="188" t="s">
        <v>116</v>
      </c>
      <c r="C456" s="188" t="s">
        <v>126</v>
      </c>
      <c r="D456" s="188" t="s">
        <v>127</v>
      </c>
      <c r="E456" s="188" t="s">
        <v>125</v>
      </c>
      <c r="F456" s="188" t="s">
        <v>124</v>
      </c>
      <c r="G456" s="188" t="s">
        <v>196</v>
      </c>
      <c r="H456" s="188" t="s">
        <v>128</v>
      </c>
      <c r="I456" s="188" t="s">
        <v>196</v>
      </c>
      <c r="J456" s="188" t="s">
        <v>196</v>
      </c>
      <c r="K456" s="188" t="s">
        <v>196</v>
      </c>
      <c r="L456" s="189">
        <v>-1278.6199999999999</v>
      </c>
    </row>
    <row r="457" spans="1:12" x14ac:dyDescent="0.25">
      <c r="A457" s="188" t="s">
        <v>108</v>
      </c>
      <c r="B457" s="188" t="s">
        <v>116</v>
      </c>
      <c r="C457" s="188" t="s">
        <v>126</v>
      </c>
      <c r="D457" s="188" t="s">
        <v>127</v>
      </c>
      <c r="E457" s="188" t="s">
        <v>125</v>
      </c>
      <c r="F457" s="188" t="s">
        <v>141</v>
      </c>
      <c r="G457" s="188" t="s">
        <v>196</v>
      </c>
      <c r="H457" s="188" t="s">
        <v>128</v>
      </c>
      <c r="I457" s="188" t="s">
        <v>196</v>
      </c>
      <c r="J457" s="188" t="s">
        <v>196</v>
      </c>
      <c r="K457" s="188" t="s">
        <v>196</v>
      </c>
      <c r="L457" s="189">
        <v>-111.91</v>
      </c>
    </row>
    <row r="458" spans="1:12" x14ac:dyDescent="0.25">
      <c r="A458" s="188" t="s">
        <v>108</v>
      </c>
      <c r="B458" s="188" t="s">
        <v>116</v>
      </c>
      <c r="C458" s="188" t="s">
        <v>126</v>
      </c>
      <c r="D458" s="188" t="s">
        <v>127</v>
      </c>
      <c r="E458" s="188" t="s">
        <v>125</v>
      </c>
      <c r="F458" s="188" t="s">
        <v>135</v>
      </c>
      <c r="G458" s="188" t="s">
        <v>196</v>
      </c>
      <c r="H458" s="188" t="s">
        <v>128</v>
      </c>
      <c r="I458" s="188" t="s">
        <v>196</v>
      </c>
      <c r="J458" s="188" t="s">
        <v>196</v>
      </c>
      <c r="K458" s="188" t="s">
        <v>196</v>
      </c>
      <c r="L458" s="189">
        <v>-111.91</v>
      </c>
    </row>
    <row r="459" spans="1:12" x14ac:dyDescent="0.25">
      <c r="A459" s="188" t="s">
        <v>108</v>
      </c>
      <c r="B459" s="188" t="s">
        <v>116</v>
      </c>
      <c r="C459" s="188" t="s">
        <v>126</v>
      </c>
      <c r="D459" s="188" t="s">
        <v>127</v>
      </c>
      <c r="E459" s="188" t="s">
        <v>125</v>
      </c>
      <c r="F459" s="188" t="s">
        <v>134</v>
      </c>
      <c r="G459" s="188" t="s">
        <v>196</v>
      </c>
      <c r="H459" s="188" t="s">
        <v>128</v>
      </c>
      <c r="I459" s="188" t="s">
        <v>196</v>
      </c>
      <c r="J459" s="188" t="s">
        <v>196</v>
      </c>
      <c r="K459" s="188" t="s">
        <v>196</v>
      </c>
      <c r="L459" s="189">
        <v>-124.4</v>
      </c>
    </row>
    <row r="460" spans="1:12" x14ac:dyDescent="0.25">
      <c r="A460" s="188" t="s">
        <v>108</v>
      </c>
      <c r="B460" s="188" t="s">
        <v>116</v>
      </c>
      <c r="C460" s="188" t="s">
        <v>126</v>
      </c>
      <c r="D460" s="188" t="s">
        <v>127</v>
      </c>
      <c r="E460" s="188" t="s">
        <v>125</v>
      </c>
      <c r="F460" s="188" t="s">
        <v>137</v>
      </c>
      <c r="G460" s="188" t="s">
        <v>196</v>
      </c>
      <c r="H460" s="188" t="s">
        <v>128</v>
      </c>
      <c r="I460" s="188" t="s">
        <v>196</v>
      </c>
      <c r="J460" s="188" t="s">
        <v>196</v>
      </c>
      <c r="K460" s="188" t="s">
        <v>196</v>
      </c>
      <c r="L460" s="189">
        <v>-271.7</v>
      </c>
    </row>
    <row r="461" spans="1:12" x14ac:dyDescent="0.25">
      <c r="A461" s="188" t="s">
        <v>108</v>
      </c>
      <c r="B461" s="188" t="s">
        <v>116</v>
      </c>
      <c r="C461" s="188" t="s">
        <v>126</v>
      </c>
      <c r="D461" s="188" t="s">
        <v>127</v>
      </c>
      <c r="E461" s="188" t="s">
        <v>125</v>
      </c>
      <c r="F461" s="188" t="s">
        <v>150</v>
      </c>
      <c r="G461" s="188" t="s">
        <v>196</v>
      </c>
      <c r="H461" s="188" t="s">
        <v>128</v>
      </c>
      <c r="I461" s="188" t="s">
        <v>196</v>
      </c>
      <c r="J461" s="188" t="s">
        <v>196</v>
      </c>
      <c r="K461" s="188" t="s">
        <v>196</v>
      </c>
      <c r="L461" s="189">
        <v>-36.85</v>
      </c>
    </row>
    <row r="462" spans="1:12" x14ac:dyDescent="0.25">
      <c r="A462" s="188" t="s">
        <v>108</v>
      </c>
      <c r="B462" s="188" t="s">
        <v>116</v>
      </c>
      <c r="C462" s="188" t="s">
        <v>126</v>
      </c>
      <c r="D462" s="188" t="s">
        <v>127</v>
      </c>
      <c r="E462" s="188" t="s">
        <v>125</v>
      </c>
      <c r="F462" s="188" t="s">
        <v>140</v>
      </c>
      <c r="G462" s="188" t="s">
        <v>196</v>
      </c>
      <c r="H462" s="188" t="s">
        <v>128</v>
      </c>
      <c r="I462" s="188" t="s">
        <v>196</v>
      </c>
      <c r="J462" s="188" t="s">
        <v>196</v>
      </c>
      <c r="K462" s="188" t="s">
        <v>196</v>
      </c>
      <c r="L462" s="189">
        <v>-124.4</v>
      </c>
    </row>
    <row r="463" spans="1:12" x14ac:dyDescent="0.25">
      <c r="A463" s="188" t="s">
        <v>108</v>
      </c>
      <c r="B463" s="188" t="s">
        <v>116</v>
      </c>
      <c r="C463" s="188" t="s">
        <v>126</v>
      </c>
      <c r="D463" s="188" t="s">
        <v>127</v>
      </c>
      <c r="E463" s="188" t="s">
        <v>125</v>
      </c>
      <c r="F463" s="188" t="s">
        <v>143</v>
      </c>
      <c r="G463" s="188" t="s">
        <v>196</v>
      </c>
      <c r="H463" s="188" t="s">
        <v>128</v>
      </c>
      <c r="I463" s="188" t="s">
        <v>196</v>
      </c>
      <c r="J463" s="188" t="s">
        <v>196</v>
      </c>
      <c r="K463" s="188" t="s">
        <v>196</v>
      </c>
      <c r="L463" s="189">
        <v>-43</v>
      </c>
    </row>
    <row r="464" spans="1:12" x14ac:dyDescent="0.25">
      <c r="A464" s="188" t="s">
        <v>108</v>
      </c>
      <c r="B464" s="188" t="s">
        <v>116</v>
      </c>
      <c r="C464" s="188" t="s">
        <v>126</v>
      </c>
      <c r="D464" s="188" t="s">
        <v>127</v>
      </c>
      <c r="E464" s="188" t="s">
        <v>125</v>
      </c>
      <c r="F464" s="188" t="s">
        <v>139</v>
      </c>
      <c r="G464" s="188" t="s">
        <v>196</v>
      </c>
      <c r="H464" s="188" t="s">
        <v>128</v>
      </c>
      <c r="I464" s="188" t="s">
        <v>196</v>
      </c>
      <c r="J464" s="188" t="s">
        <v>196</v>
      </c>
      <c r="K464" s="188" t="s">
        <v>196</v>
      </c>
      <c r="L464" s="189">
        <v>-50</v>
      </c>
    </row>
    <row r="465" spans="1:12" x14ac:dyDescent="0.25">
      <c r="A465" s="188" t="s">
        <v>108</v>
      </c>
      <c r="B465" s="188" t="s">
        <v>116</v>
      </c>
      <c r="C465" s="188" t="s">
        <v>126</v>
      </c>
      <c r="D465" s="188" t="s">
        <v>127</v>
      </c>
      <c r="E465" s="188" t="s">
        <v>125</v>
      </c>
      <c r="F465" s="188" t="s">
        <v>157</v>
      </c>
      <c r="G465" s="188" t="s">
        <v>196</v>
      </c>
      <c r="H465" s="188" t="s">
        <v>128</v>
      </c>
      <c r="I465" s="188" t="s">
        <v>196</v>
      </c>
      <c r="J465" s="188" t="s">
        <v>196</v>
      </c>
      <c r="K465" s="188" t="s">
        <v>196</v>
      </c>
      <c r="L465" s="189">
        <v>22.62</v>
      </c>
    </row>
    <row r="466" spans="1:12" x14ac:dyDescent="0.25">
      <c r="A466" s="188" t="s">
        <v>108</v>
      </c>
      <c r="B466" s="188" t="s">
        <v>116</v>
      </c>
      <c r="C466" s="188" t="s">
        <v>126</v>
      </c>
      <c r="D466" s="188" t="s">
        <v>127</v>
      </c>
      <c r="E466" s="188" t="s">
        <v>125</v>
      </c>
      <c r="F466" s="188" t="s">
        <v>157</v>
      </c>
      <c r="G466" s="188" t="s">
        <v>196</v>
      </c>
      <c r="H466" s="188" t="s">
        <v>128</v>
      </c>
      <c r="I466" s="188" t="s">
        <v>196</v>
      </c>
      <c r="J466" s="188" t="s">
        <v>196</v>
      </c>
      <c r="K466" s="188" t="s">
        <v>196</v>
      </c>
      <c r="L466" s="189">
        <v>124.4</v>
      </c>
    </row>
    <row r="467" spans="1:12" x14ac:dyDescent="0.25">
      <c r="A467" s="188" t="s">
        <v>108</v>
      </c>
      <c r="B467" s="188" t="s">
        <v>116</v>
      </c>
      <c r="C467" s="188" t="s">
        <v>126</v>
      </c>
      <c r="D467" s="188" t="s">
        <v>127</v>
      </c>
      <c r="E467" s="188" t="s">
        <v>125</v>
      </c>
      <c r="F467" s="188" t="s">
        <v>154</v>
      </c>
      <c r="G467" s="188" t="s">
        <v>196</v>
      </c>
      <c r="H467" s="188" t="s">
        <v>128</v>
      </c>
      <c r="I467" s="188" t="s">
        <v>196</v>
      </c>
      <c r="J467" s="188" t="s">
        <v>196</v>
      </c>
      <c r="K467" s="188" t="s">
        <v>196</v>
      </c>
      <c r="L467" s="189">
        <v>271.7</v>
      </c>
    </row>
    <row r="468" spans="1:12" x14ac:dyDescent="0.25">
      <c r="A468" s="188" t="s">
        <v>108</v>
      </c>
      <c r="B468" s="188" t="s">
        <v>116</v>
      </c>
      <c r="C468" s="188" t="s">
        <v>126</v>
      </c>
      <c r="D468" s="188" t="s">
        <v>127</v>
      </c>
      <c r="E468" s="188" t="s">
        <v>125</v>
      </c>
      <c r="F468" s="188" t="s">
        <v>153</v>
      </c>
      <c r="G468" s="188" t="s">
        <v>196</v>
      </c>
      <c r="H468" s="188" t="s">
        <v>128</v>
      </c>
      <c r="I468" s="188" t="s">
        <v>196</v>
      </c>
      <c r="J468" s="188" t="s">
        <v>196</v>
      </c>
      <c r="K468" s="188" t="s">
        <v>196</v>
      </c>
      <c r="L468" s="189">
        <v>26.17</v>
      </c>
    </row>
    <row r="469" spans="1:12" x14ac:dyDescent="0.25">
      <c r="A469" s="188" t="s">
        <v>108</v>
      </c>
      <c r="B469" s="188" t="s">
        <v>116</v>
      </c>
      <c r="C469" s="188" t="s">
        <v>126</v>
      </c>
      <c r="D469" s="188" t="s">
        <v>127</v>
      </c>
      <c r="E469" s="188" t="s">
        <v>125</v>
      </c>
      <c r="F469" s="188" t="s">
        <v>152</v>
      </c>
      <c r="G469" s="188" t="s">
        <v>196</v>
      </c>
      <c r="H469" s="188" t="s">
        <v>128</v>
      </c>
      <c r="I469" s="188" t="s">
        <v>196</v>
      </c>
      <c r="J469" s="188" t="s">
        <v>196</v>
      </c>
      <c r="K469" s="188" t="s">
        <v>196</v>
      </c>
      <c r="L469" s="189">
        <v>111.91</v>
      </c>
    </row>
    <row r="470" spans="1:12" x14ac:dyDescent="0.25">
      <c r="A470" s="188" t="s">
        <v>108</v>
      </c>
      <c r="B470" s="188" t="s">
        <v>116</v>
      </c>
      <c r="C470" s="188" t="s">
        <v>126</v>
      </c>
      <c r="D470" s="188" t="s">
        <v>127</v>
      </c>
      <c r="E470" s="188" t="s">
        <v>125</v>
      </c>
      <c r="F470" s="188" t="s">
        <v>149</v>
      </c>
      <c r="G470" s="188" t="s">
        <v>196</v>
      </c>
      <c r="H470" s="188" t="s">
        <v>128</v>
      </c>
      <c r="I470" s="188" t="s">
        <v>196</v>
      </c>
      <c r="J470" s="188" t="s">
        <v>196</v>
      </c>
      <c r="K470" s="188" t="s">
        <v>196</v>
      </c>
      <c r="L470" s="189">
        <v>565.44000000000005</v>
      </c>
    </row>
    <row r="471" spans="1:12" x14ac:dyDescent="0.25">
      <c r="A471" s="188" t="s">
        <v>108</v>
      </c>
      <c r="B471" s="188" t="s">
        <v>116</v>
      </c>
      <c r="C471" s="188" t="s">
        <v>126</v>
      </c>
      <c r="D471" s="188" t="s">
        <v>127</v>
      </c>
      <c r="E471" s="188" t="s">
        <v>125</v>
      </c>
      <c r="F471" s="188" t="s">
        <v>147</v>
      </c>
      <c r="G471" s="188" t="s">
        <v>196</v>
      </c>
      <c r="H471" s="188" t="s">
        <v>128</v>
      </c>
      <c r="I471" s="188" t="s">
        <v>196</v>
      </c>
      <c r="J471" s="188" t="s">
        <v>196</v>
      </c>
      <c r="K471" s="188" t="s">
        <v>196</v>
      </c>
      <c r="L471" s="189">
        <v>-26.17</v>
      </c>
    </row>
    <row r="472" spans="1:12" x14ac:dyDescent="0.25">
      <c r="A472" s="188" t="s">
        <v>108</v>
      </c>
      <c r="B472" s="188" t="s">
        <v>116</v>
      </c>
      <c r="C472" s="188" t="s">
        <v>126</v>
      </c>
      <c r="D472" s="188" t="s">
        <v>127</v>
      </c>
      <c r="E472" s="188" t="s">
        <v>125</v>
      </c>
      <c r="F472" s="188" t="s">
        <v>134</v>
      </c>
      <c r="G472" s="188" t="s">
        <v>196</v>
      </c>
      <c r="H472" s="188" t="s">
        <v>128</v>
      </c>
      <c r="I472" s="188" t="s">
        <v>196</v>
      </c>
      <c r="J472" s="188" t="s">
        <v>196</v>
      </c>
      <c r="K472" s="188" t="s">
        <v>196</v>
      </c>
      <c r="L472" s="189">
        <v>-288.92</v>
      </c>
    </row>
    <row r="473" spans="1:12" x14ac:dyDescent="0.25">
      <c r="A473" s="188" t="s">
        <v>108</v>
      </c>
      <c r="B473" s="188" t="s">
        <v>116</v>
      </c>
      <c r="C473" s="188" t="s">
        <v>126</v>
      </c>
      <c r="D473" s="188" t="s">
        <v>127</v>
      </c>
      <c r="E473" s="188" t="s">
        <v>125</v>
      </c>
      <c r="F473" s="188" t="s">
        <v>141</v>
      </c>
      <c r="G473" s="188" t="s">
        <v>196</v>
      </c>
      <c r="H473" s="188" t="s">
        <v>128</v>
      </c>
      <c r="I473" s="188" t="s">
        <v>196</v>
      </c>
      <c r="J473" s="188" t="s">
        <v>196</v>
      </c>
      <c r="K473" s="188" t="s">
        <v>196</v>
      </c>
      <c r="L473" s="189">
        <v>-259.47000000000003</v>
      </c>
    </row>
    <row r="474" spans="1:12" x14ac:dyDescent="0.25">
      <c r="A474" s="188" t="s">
        <v>108</v>
      </c>
      <c r="B474" s="188" t="s">
        <v>116</v>
      </c>
      <c r="C474" s="188" t="s">
        <v>126</v>
      </c>
      <c r="D474" s="188" t="s">
        <v>127</v>
      </c>
      <c r="E474" s="188" t="s">
        <v>125</v>
      </c>
      <c r="F474" s="188" t="s">
        <v>135</v>
      </c>
      <c r="G474" s="188" t="s">
        <v>196</v>
      </c>
      <c r="H474" s="188" t="s">
        <v>128</v>
      </c>
      <c r="I474" s="188" t="s">
        <v>196</v>
      </c>
      <c r="J474" s="188" t="s">
        <v>196</v>
      </c>
      <c r="K474" s="188" t="s">
        <v>196</v>
      </c>
      <c r="L474" s="189">
        <v>-259.47000000000003</v>
      </c>
    </row>
    <row r="475" spans="1:12" x14ac:dyDescent="0.25">
      <c r="A475" s="188" t="s">
        <v>108</v>
      </c>
      <c r="B475" s="188" t="s">
        <v>116</v>
      </c>
      <c r="C475" s="188" t="s">
        <v>126</v>
      </c>
      <c r="D475" s="188" t="s">
        <v>127</v>
      </c>
      <c r="E475" s="188" t="s">
        <v>125</v>
      </c>
      <c r="F475" s="188" t="s">
        <v>147</v>
      </c>
      <c r="G475" s="188" t="s">
        <v>196</v>
      </c>
      <c r="H475" s="188" t="s">
        <v>128</v>
      </c>
      <c r="I475" s="188" t="s">
        <v>196</v>
      </c>
      <c r="J475" s="188" t="s">
        <v>196</v>
      </c>
      <c r="K475" s="188" t="s">
        <v>196</v>
      </c>
      <c r="L475" s="189">
        <v>-60.68</v>
      </c>
    </row>
    <row r="476" spans="1:12" x14ac:dyDescent="0.25">
      <c r="A476" s="188" t="s">
        <v>108</v>
      </c>
      <c r="B476" s="188" t="s">
        <v>116</v>
      </c>
      <c r="C476" s="188" t="s">
        <v>126</v>
      </c>
      <c r="D476" s="188" t="s">
        <v>127</v>
      </c>
      <c r="E476" s="188" t="s">
        <v>125</v>
      </c>
      <c r="F476" s="188" t="s">
        <v>144</v>
      </c>
      <c r="G476" s="188" t="s">
        <v>196</v>
      </c>
      <c r="H476" s="188" t="s">
        <v>128</v>
      </c>
      <c r="I476" s="188" t="s">
        <v>196</v>
      </c>
      <c r="J476" s="188" t="s">
        <v>196</v>
      </c>
      <c r="K476" s="188" t="s">
        <v>196</v>
      </c>
      <c r="L476" s="189">
        <v>-383.93</v>
      </c>
    </row>
    <row r="477" spans="1:12" x14ac:dyDescent="0.25">
      <c r="A477" s="188" t="s">
        <v>108</v>
      </c>
      <c r="B477" s="188" t="s">
        <v>116</v>
      </c>
      <c r="C477" s="188" t="s">
        <v>126</v>
      </c>
      <c r="D477" s="188" t="s">
        <v>127</v>
      </c>
      <c r="E477" s="188" t="s">
        <v>125</v>
      </c>
      <c r="F477" s="188" t="s">
        <v>138</v>
      </c>
      <c r="G477" s="188" t="s">
        <v>196</v>
      </c>
      <c r="H477" s="188" t="s">
        <v>128</v>
      </c>
      <c r="I477" s="188" t="s">
        <v>196</v>
      </c>
      <c r="J477" s="188" t="s">
        <v>196</v>
      </c>
      <c r="K477" s="188" t="s">
        <v>196</v>
      </c>
      <c r="L477" s="189">
        <v>-60.68</v>
      </c>
    </row>
    <row r="478" spans="1:12" x14ac:dyDescent="0.25">
      <c r="A478" s="188" t="s">
        <v>108</v>
      </c>
      <c r="B478" s="188" t="s">
        <v>116</v>
      </c>
      <c r="C478" s="188" t="s">
        <v>126</v>
      </c>
      <c r="D478" s="188" t="s">
        <v>127</v>
      </c>
      <c r="E478" s="188" t="s">
        <v>125</v>
      </c>
      <c r="F478" s="188" t="s">
        <v>145</v>
      </c>
      <c r="G478" s="188" t="s">
        <v>196</v>
      </c>
      <c r="H478" s="188" t="s">
        <v>128</v>
      </c>
      <c r="I478" s="188" t="s">
        <v>196</v>
      </c>
      <c r="J478" s="188" t="s">
        <v>196</v>
      </c>
      <c r="K478" s="188" t="s">
        <v>196</v>
      </c>
      <c r="L478" s="189">
        <v>-229.57</v>
      </c>
    </row>
    <row r="479" spans="1:12" x14ac:dyDescent="0.25">
      <c r="A479" s="188" t="s">
        <v>108</v>
      </c>
      <c r="B479" s="188" t="s">
        <v>116</v>
      </c>
      <c r="C479" s="188" t="s">
        <v>126</v>
      </c>
      <c r="D479" s="188" t="s">
        <v>127</v>
      </c>
      <c r="E479" s="188" t="s">
        <v>125</v>
      </c>
      <c r="F479" s="188" t="s">
        <v>124</v>
      </c>
      <c r="G479" s="188" t="s">
        <v>196</v>
      </c>
      <c r="H479" s="188" t="s">
        <v>128</v>
      </c>
      <c r="I479" s="188" t="s">
        <v>196</v>
      </c>
      <c r="J479" s="188" t="s">
        <v>196</v>
      </c>
      <c r="K479" s="188" t="s">
        <v>196</v>
      </c>
      <c r="L479" s="189">
        <v>-2955.97</v>
      </c>
    </row>
    <row r="480" spans="1:12" x14ac:dyDescent="0.25">
      <c r="A480" s="188" t="s">
        <v>108</v>
      </c>
      <c r="B480" s="188" t="s">
        <v>116</v>
      </c>
      <c r="C480" s="188" t="s">
        <v>126</v>
      </c>
      <c r="D480" s="188" t="s">
        <v>127</v>
      </c>
      <c r="E480" s="188" t="s">
        <v>125</v>
      </c>
      <c r="F480" s="188" t="s">
        <v>149</v>
      </c>
      <c r="G480" s="188" t="s">
        <v>196</v>
      </c>
      <c r="H480" s="188" t="s">
        <v>128</v>
      </c>
      <c r="I480" s="188" t="s">
        <v>196</v>
      </c>
      <c r="J480" s="188" t="s">
        <v>196</v>
      </c>
      <c r="K480" s="188" t="s">
        <v>196</v>
      </c>
      <c r="L480" s="189">
        <v>3502.08</v>
      </c>
    </row>
    <row r="481" spans="1:12" x14ac:dyDescent="0.25">
      <c r="A481" s="188" t="s">
        <v>108</v>
      </c>
      <c r="B481" s="188" t="s">
        <v>116</v>
      </c>
      <c r="C481" s="188" t="s">
        <v>126</v>
      </c>
      <c r="D481" s="188" t="s">
        <v>127</v>
      </c>
      <c r="E481" s="188" t="s">
        <v>125</v>
      </c>
      <c r="F481" s="188" t="s">
        <v>149</v>
      </c>
      <c r="G481" s="188" t="s">
        <v>196</v>
      </c>
      <c r="H481" s="188" t="s">
        <v>128</v>
      </c>
      <c r="I481" s="188" t="s">
        <v>196</v>
      </c>
      <c r="J481" s="188" t="s">
        <v>196</v>
      </c>
      <c r="K481" s="188" t="s">
        <v>196</v>
      </c>
      <c r="L481" s="189">
        <v>875.52</v>
      </c>
    </row>
    <row r="482" spans="1:12" x14ac:dyDescent="0.25">
      <c r="A482" s="188" t="s">
        <v>108</v>
      </c>
      <c r="B482" s="188" t="s">
        <v>116</v>
      </c>
      <c r="C482" s="188" t="s">
        <v>126</v>
      </c>
      <c r="D482" s="188" t="s">
        <v>127</v>
      </c>
      <c r="E482" s="188" t="s">
        <v>125</v>
      </c>
      <c r="F482" s="188" t="s">
        <v>152</v>
      </c>
      <c r="G482" s="188" t="s">
        <v>196</v>
      </c>
      <c r="H482" s="188" t="s">
        <v>128</v>
      </c>
      <c r="I482" s="188" t="s">
        <v>196</v>
      </c>
      <c r="J482" s="188" t="s">
        <v>196</v>
      </c>
      <c r="K482" s="188" t="s">
        <v>196</v>
      </c>
      <c r="L482" s="189">
        <v>259.47000000000003</v>
      </c>
    </row>
    <row r="483" spans="1:12" x14ac:dyDescent="0.25">
      <c r="A483" s="188" t="s">
        <v>108</v>
      </c>
      <c r="B483" s="188" t="s">
        <v>116</v>
      </c>
      <c r="C483" s="188" t="s">
        <v>126</v>
      </c>
      <c r="D483" s="188" t="s">
        <v>127</v>
      </c>
      <c r="E483" s="188" t="s">
        <v>125</v>
      </c>
      <c r="F483" s="188" t="s">
        <v>153</v>
      </c>
      <c r="G483" s="188" t="s">
        <v>196</v>
      </c>
      <c r="H483" s="188" t="s">
        <v>128</v>
      </c>
      <c r="I483" s="188" t="s">
        <v>196</v>
      </c>
      <c r="J483" s="188" t="s">
        <v>196</v>
      </c>
      <c r="K483" s="188" t="s">
        <v>196</v>
      </c>
      <c r="L483" s="189">
        <v>60.68</v>
      </c>
    </row>
    <row r="484" spans="1:12" x14ac:dyDescent="0.25">
      <c r="A484" s="188" t="s">
        <v>108</v>
      </c>
      <c r="B484" s="188" t="s">
        <v>116</v>
      </c>
      <c r="C484" s="188" t="s">
        <v>126</v>
      </c>
      <c r="D484" s="188" t="s">
        <v>127</v>
      </c>
      <c r="E484" s="188" t="s">
        <v>125</v>
      </c>
      <c r="F484" s="188" t="s">
        <v>154</v>
      </c>
      <c r="G484" s="188" t="s">
        <v>196</v>
      </c>
      <c r="H484" s="188" t="s">
        <v>128</v>
      </c>
      <c r="I484" s="188" t="s">
        <v>196</v>
      </c>
      <c r="J484" s="188" t="s">
        <v>196</v>
      </c>
      <c r="K484" s="188" t="s">
        <v>196</v>
      </c>
      <c r="L484" s="189">
        <v>879.25</v>
      </c>
    </row>
    <row r="485" spans="1:12" x14ac:dyDescent="0.25">
      <c r="A485" s="188" t="s">
        <v>108</v>
      </c>
      <c r="B485" s="188" t="s">
        <v>116</v>
      </c>
      <c r="C485" s="188" t="s">
        <v>126</v>
      </c>
      <c r="D485" s="188" t="s">
        <v>127</v>
      </c>
      <c r="E485" s="188" t="s">
        <v>125</v>
      </c>
      <c r="F485" s="188" t="s">
        <v>151</v>
      </c>
      <c r="G485" s="188" t="s">
        <v>196</v>
      </c>
      <c r="H485" s="188" t="s">
        <v>128</v>
      </c>
      <c r="I485" s="188" t="s">
        <v>196</v>
      </c>
      <c r="J485" s="188" t="s">
        <v>196</v>
      </c>
      <c r="K485" s="188" t="s">
        <v>196</v>
      </c>
      <c r="L485" s="189">
        <v>8.0500000000000007</v>
      </c>
    </row>
    <row r="486" spans="1:12" x14ac:dyDescent="0.25">
      <c r="A486" s="188" t="s">
        <v>108</v>
      </c>
      <c r="B486" s="188" t="s">
        <v>116</v>
      </c>
      <c r="C486" s="188" t="s">
        <v>126</v>
      </c>
      <c r="D486" s="188" t="s">
        <v>127</v>
      </c>
      <c r="E486" s="188" t="s">
        <v>125</v>
      </c>
      <c r="F486" s="188" t="s">
        <v>157</v>
      </c>
      <c r="G486" s="188" t="s">
        <v>196</v>
      </c>
      <c r="H486" s="188" t="s">
        <v>128</v>
      </c>
      <c r="I486" s="188" t="s">
        <v>196</v>
      </c>
      <c r="J486" s="188" t="s">
        <v>196</v>
      </c>
      <c r="K486" s="188" t="s">
        <v>196</v>
      </c>
      <c r="L486" s="189">
        <v>288.92</v>
      </c>
    </row>
    <row r="487" spans="1:12" x14ac:dyDescent="0.25">
      <c r="A487" s="188" t="s">
        <v>108</v>
      </c>
      <c r="B487" s="188" t="s">
        <v>116</v>
      </c>
      <c r="C487" s="188" t="s">
        <v>126</v>
      </c>
      <c r="D487" s="188" t="s">
        <v>127</v>
      </c>
      <c r="E487" s="188" t="s">
        <v>125</v>
      </c>
      <c r="F487" s="188" t="s">
        <v>157</v>
      </c>
      <c r="G487" s="188" t="s">
        <v>196</v>
      </c>
      <c r="H487" s="188" t="s">
        <v>128</v>
      </c>
      <c r="I487" s="188" t="s">
        <v>196</v>
      </c>
      <c r="J487" s="188" t="s">
        <v>196</v>
      </c>
      <c r="K487" s="188" t="s">
        <v>196</v>
      </c>
      <c r="L487" s="189">
        <v>52.53</v>
      </c>
    </row>
    <row r="488" spans="1:12" x14ac:dyDescent="0.25">
      <c r="A488" s="188" t="s">
        <v>108</v>
      </c>
      <c r="B488" s="188" t="s">
        <v>116</v>
      </c>
      <c r="C488" s="188" t="s">
        <v>126</v>
      </c>
      <c r="D488" s="188" t="s">
        <v>127</v>
      </c>
      <c r="E488" s="188" t="s">
        <v>125</v>
      </c>
      <c r="F488" s="188" t="s">
        <v>146</v>
      </c>
      <c r="G488" s="188" t="s">
        <v>196</v>
      </c>
      <c r="H488" s="188" t="s">
        <v>128</v>
      </c>
      <c r="I488" s="188" t="s">
        <v>196</v>
      </c>
      <c r="J488" s="188" t="s">
        <v>196</v>
      </c>
      <c r="K488" s="188" t="s">
        <v>196</v>
      </c>
      <c r="L488" s="189">
        <v>-1.43</v>
      </c>
    </row>
    <row r="489" spans="1:12" x14ac:dyDescent="0.25">
      <c r="A489" s="188" t="s">
        <v>108</v>
      </c>
      <c r="B489" s="188" t="s">
        <v>116</v>
      </c>
      <c r="C489" s="188" t="s">
        <v>126</v>
      </c>
      <c r="D489" s="188" t="s">
        <v>127</v>
      </c>
      <c r="E489" s="188" t="s">
        <v>125</v>
      </c>
      <c r="F489" s="188" t="s">
        <v>139</v>
      </c>
      <c r="G489" s="188" t="s">
        <v>196</v>
      </c>
      <c r="H489" s="188" t="s">
        <v>128</v>
      </c>
      <c r="I489" s="188" t="s">
        <v>196</v>
      </c>
      <c r="J489" s="188" t="s">
        <v>196</v>
      </c>
      <c r="K489" s="188" t="s">
        <v>196</v>
      </c>
      <c r="L489" s="189">
        <v>-5</v>
      </c>
    </row>
    <row r="490" spans="1:12" x14ac:dyDescent="0.25">
      <c r="A490" s="188" t="s">
        <v>108</v>
      </c>
      <c r="B490" s="188" t="s">
        <v>116</v>
      </c>
      <c r="C490" s="188" t="s">
        <v>126</v>
      </c>
      <c r="D490" s="188" t="s">
        <v>127</v>
      </c>
      <c r="E490" s="188" t="s">
        <v>125</v>
      </c>
      <c r="F490" s="188" t="s">
        <v>140</v>
      </c>
      <c r="G490" s="188" t="s">
        <v>196</v>
      </c>
      <c r="H490" s="188" t="s">
        <v>128</v>
      </c>
      <c r="I490" s="188" t="s">
        <v>196</v>
      </c>
      <c r="J490" s="188" t="s">
        <v>196</v>
      </c>
      <c r="K490" s="188" t="s">
        <v>196</v>
      </c>
      <c r="L490" s="189">
        <v>-288.92</v>
      </c>
    </row>
    <row r="491" spans="1:12" x14ac:dyDescent="0.25">
      <c r="A491" s="188" t="s">
        <v>108</v>
      </c>
      <c r="B491" s="188" t="s">
        <v>116</v>
      </c>
      <c r="C491" s="188" t="s">
        <v>126</v>
      </c>
      <c r="D491" s="188" t="s">
        <v>127</v>
      </c>
      <c r="E491" s="188" t="s">
        <v>125</v>
      </c>
      <c r="F491" s="188" t="s">
        <v>143</v>
      </c>
      <c r="G491" s="188" t="s">
        <v>196</v>
      </c>
      <c r="H491" s="188" t="s">
        <v>128</v>
      </c>
      <c r="I491" s="188" t="s">
        <v>196</v>
      </c>
      <c r="J491" s="188" t="s">
        <v>196</v>
      </c>
      <c r="K491" s="188" t="s">
        <v>196</v>
      </c>
      <c r="L491" s="189">
        <v>-108.5</v>
      </c>
    </row>
    <row r="492" spans="1:12" x14ac:dyDescent="0.25">
      <c r="A492" s="188" t="s">
        <v>108</v>
      </c>
      <c r="B492" s="188" t="s">
        <v>116</v>
      </c>
      <c r="C492" s="188" t="s">
        <v>126</v>
      </c>
      <c r="D492" s="188" t="s">
        <v>127</v>
      </c>
      <c r="E492" s="188" t="s">
        <v>125</v>
      </c>
      <c r="F492" s="188" t="s">
        <v>139</v>
      </c>
      <c r="G492" s="188" t="s">
        <v>196</v>
      </c>
      <c r="H492" s="188" t="s">
        <v>128</v>
      </c>
      <c r="I492" s="188" t="s">
        <v>196</v>
      </c>
      <c r="J492" s="188" t="s">
        <v>196</v>
      </c>
      <c r="K492" s="188" t="s">
        <v>196</v>
      </c>
      <c r="L492" s="189">
        <v>-27.14</v>
      </c>
    </row>
    <row r="493" spans="1:12" x14ac:dyDescent="0.25">
      <c r="A493" s="188" t="s">
        <v>108</v>
      </c>
      <c r="B493" s="188" t="s">
        <v>116</v>
      </c>
      <c r="C493" s="188" t="s">
        <v>126</v>
      </c>
      <c r="D493" s="188" t="s">
        <v>127</v>
      </c>
      <c r="E493" s="188" t="s">
        <v>125</v>
      </c>
      <c r="F493" s="188" t="s">
        <v>150</v>
      </c>
      <c r="G493" s="188" t="s">
        <v>196</v>
      </c>
      <c r="H493" s="188" t="s">
        <v>128</v>
      </c>
      <c r="I493" s="188" t="s">
        <v>196</v>
      </c>
      <c r="J493" s="188" t="s">
        <v>196</v>
      </c>
      <c r="K493" s="188" t="s">
        <v>196</v>
      </c>
      <c r="L493" s="189">
        <v>-19.68</v>
      </c>
    </row>
    <row r="494" spans="1:12" x14ac:dyDescent="0.25">
      <c r="A494" s="188" t="s">
        <v>108</v>
      </c>
      <c r="B494" s="188" t="s">
        <v>116</v>
      </c>
      <c r="C494" s="188" t="s">
        <v>126</v>
      </c>
      <c r="D494" s="188" t="s">
        <v>127</v>
      </c>
      <c r="E494" s="188" t="s">
        <v>125</v>
      </c>
      <c r="F494" s="188" t="s">
        <v>139</v>
      </c>
      <c r="G494" s="188" t="s">
        <v>196</v>
      </c>
      <c r="H494" s="188" t="s">
        <v>128</v>
      </c>
      <c r="I494" s="188" t="s">
        <v>196</v>
      </c>
      <c r="J494" s="188" t="s">
        <v>196</v>
      </c>
      <c r="K494" s="188" t="s">
        <v>196</v>
      </c>
      <c r="L494" s="189">
        <v>-6.54</v>
      </c>
    </row>
    <row r="495" spans="1:12" x14ac:dyDescent="0.25">
      <c r="A495" s="188" t="s">
        <v>108</v>
      </c>
      <c r="B495" s="188" t="s">
        <v>116</v>
      </c>
      <c r="C495" s="188" t="s">
        <v>126</v>
      </c>
      <c r="D495" s="188" t="s">
        <v>127</v>
      </c>
      <c r="E495" s="188" t="s">
        <v>125</v>
      </c>
      <c r="F495" s="188" t="s">
        <v>139</v>
      </c>
      <c r="G495" s="188" t="s">
        <v>196</v>
      </c>
      <c r="H495" s="188" t="s">
        <v>128</v>
      </c>
      <c r="I495" s="188" t="s">
        <v>196</v>
      </c>
      <c r="J495" s="188" t="s">
        <v>196</v>
      </c>
      <c r="K495" s="188" t="s">
        <v>196</v>
      </c>
      <c r="L495" s="189">
        <v>-30.77</v>
      </c>
    </row>
    <row r="496" spans="1:12" x14ac:dyDescent="0.25">
      <c r="A496" s="188" t="s">
        <v>108</v>
      </c>
      <c r="B496" s="188" t="s">
        <v>116</v>
      </c>
      <c r="C496" s="188" t="s">
        <v>126</v>
      </c>
      <c r="D496" s="188" t="s">
        <v>127</v>
      </c>
      <c r="E496" s="188" t="s">
        <v>125</v>
      </c>
      <c r="F496" s="188" t="s">
        <v>137</v>
      </c>
      <c r="G496" s="188" t="s">
        <v>196</v>
      </c>
      <c r="H496" s="188" t="s">
        <v>128</v>
      </c>
      <c r="I496" s="188" t="s">
        <v>196</v>
      </c>
      <c r="J496" s="188" t="s">
        <v>196</v>
      </c>
      <c r="K496" s="188" t="s">
        <v>196</v>
      </c>
      <c r="L496" s="189">
        <v>-879.25</v>
      </c>
    </row>
    <row r="497" spans="1:12" x14ac:dyDescent="0.25">
      <c r="A497" s="188" t="s">
        <v>108</v>
      </c>
      <c r="B497" s="188" t="s">
        <v>116</v>
      </c>
      <c r="C497" s="188" t="s">
        <v>126</v>
      </c>
      <c r="D497" s="188" t="s">
        <v>127</v>
      </c>
      <c r="E497" s="188" t="s">
        <v>125</v>
      </c>
      <c r="F497" s="188" t="s">
        <v>146</v>
      </c>
      <c r="G497" s="188" t="s">
        <v>196</v>
      </c>
      <c r="H497" s="188" t="s">
        <v>128</v>
      </c>
      <c r="I497" s="188" t="s">
        <v>196</v>
      </c>
      <c r="J497" s="188" t="s">
        <v>196</v>
      </c>
      <c r="K497" s="188" t="s">
        <v>196</v>
      </c>
      <c r="L497" s="189">
        <v>-8.0500000000000007</v>
      </c>
    </row>
    <row r="498" spans="1:12" x14ac:dyDescent="0.25">
      <c r="A498" s="188" t="s">
        <v>108</v>
      </c>
      <c r="B498" s="188" t="s">
        <v>116</v>
      </c>
      <c r="C498" s="188" t="s">
        <v>126</v>
      </c>
      <c r="D498" s="188" t="s">
        <v>127</v>
      </c>
      <c r="E498" s="188" t="s">
        <v>125</v>
      </c>
      <c r="F498" s="188" t="s">
        <v>139</v>
      </c>
      <c r="G498" s="188" t="s">
        <v>196</v>
      </c>
      <c r="H498" s="188" t="s">
        <v>128</v>
      </c>
      <c r="I498" s="188" t="s">
        <v>196</v>
      </c>
      <c r="J498" s="188" t="s">
        <v>196</v>
      </c>
      <c r="K498" s="188" t="s">
        <v>196</v>
      </c>
      <c r="L498" s="189">
        <v>-52.53</v>
      </c>
    </row>
    <row r="499" spans="1:12" x14ac:dyDescent="0.25">
      <c r="A499" s="188" t="s">
        <v>108</v>
      </c>
      <c r="B499" s="188" t="s">
        <v>116</v>
      </c>
      <c r="C499" s="188" t="s">
        <v>126</v>
      </c>
      <c r="D499" s="188" t="s">
        <v>127</v>
      </c>
      <c r="E499" s="188" t="s">
        <v>125</v>
      </c>
      <c r="F499" s="188" t="s">
        <v>134</v>
      </c>
      <c r="G499" s="188" t="s">
        <v>196</v>
      </c>
      <c r="H499" s="188" t="s">
        <v>128</v>
      </c>
      <c r="I499" s="188" t="s">
        <v>196</v>
      </c>
      <c r="J499" s="188" t="s">
        <v>196</v>
      </c>
      <c r="K499" s="188" t="s">
        <v>196</v>
      </c>
      <c r="L499" s="189">
        <v>-139.34</v>
      </c>
    </row>
    <row r="500" spans="1:12" x14ac:dyDescent="0.25">
      <c r="A500" s="188" t="s">
        <v>108</v>
      </c>
      <c r="B500" s="188" t="s">
        <v>116</v>
      </c>
      <c r="C500" s="188" t="s">
        <v>126</v>
      </c>
      <c r="D500" s="188" t="s">
        <v>127</v>
      </c>
      <c r="E500" s="188" t="s">
        <v>125</v>
      </c>
      <c r="F500" s="188" t="s">
        <v>139</v>
      </c>
      <c r="G500" s="188" t="s">
        <v>196</v>
      </c>
      <c r="H500" s="188" t="s">
        <v>128</v>
      </c>
      <c r="I500" s="188" t="s">
        <v>196</v>
      </c>
      <c r="J500" s="188" t="s">
        <v>196</v>
      </c>
      <c r="K500" s="188" t="s">
        <v>196</v>
      </c>
      <c r="L500" s="189">
        <v>-25.33</v>
      </c>
    </row>
    <row r="501" spans="1:12" x14ac:dyDescent="0.25">
      <c r="A501" s="188" t="s">
        <v>108</v>
      </c>
      <c r="B501" s="188" t="s">
        <v>116</v>
      </c>
      <c r="C501" s="188" t="s">
        <v>126</v>
      </c>
      <c r="D501" s="188" t="s">
        <v>127</v>
      </c>
      <c r="E501" s="188" t="s">
        <v>125</v>
      </c>
      <c r="F501" s="188" t="s">
        <v>141</v>
      </c>
      <c r="G501" s="188" t="s">
        <v>196</v>
      </c>
      <c r="H501" s="188" t="s">
        <v>128</v>
      </c>
      <c r="I501" s="188" t="s">
        <v>196</v>
      </c>
      <c r="J501" s="188" t="s">
        <v>196</v>
      </c>
      <c r="K501" s="188" t="s">
        <v>196</v>
      </c>
      <c r="L501" s="189">
        <v>-121.52</v>
      </c>
    </row>
    <row r="502" spans="1:12" x14ac:dyDescent="0.25">
      <c r="A502" s="188" t="s">
        <v>108</v>
      </c>
      <c r="B502" s="188" t="s">
        <v>116</v>
      </c>
      <c r="C502" s="188" t="s">
        <v>126</v>
      </c>
      <c r="D502" s="188" t="s">
        <v>127</v>
      </c>
      <c r="E502" s="188" t="s">
        <v>125</v>
      </c>
      <c r="F502" s="188" t="s">
        <v>135</v>
      </c>
      <c r="G502" s="188" t="s">
        <v>196</v>
      </c>
      <c r="H502" s="188" t="s">
        <v>128</v>
      </c>
      <c r="I502" s="188" t="s">
        <v>196</v>
      </c>
      <c r="J502" s="188" t="s">
        <v>196</v>
      </c>
      <c r="K502" s="188" t="s">
        <v>196</v>
      </c>
      <c r="L502" s="189">
        <v>-121.52</v>
      </c>
    </row>
    <row r="503" spans="1:12" x14ac:dyDescent="0.25">
      <c r="A503" s="188" t="s">
        <v>108</v>
      </c>
      <c r="B503" s="188" t="s">
        <v>116</v>
      </c>
      <c r="C503" s="188" t="s">
        <v>126</v>
      </c>
      <c r="D503" s="188" t="s">
        <v>127</v>
      </c>
      <c r="E503" s="188" t="s">
        <v>125</v>
      </c>
      <c r="F503" s="188" t="s">
        <v>147</v>
      </c>
      <c r="G503" s="188" t="s">
        <v>196</v>
      </c>
      <c r="H503" s="188" t="s">
        <v>128</v>
      </c>
      <c r="I503" s="188" t="s">
        <v>196</v>
      </c>
      <c r="J503" s="188" t="s">
        <v>196</v>
      </c>
      <c r="K503" s="188" t="s">
        <v>196</v>
      </c>
      <c r="L503" s="189">
        <v>-28.42</v>
      </c>
    </row>
    <row r="504" spans="1:12" x14ac:dyDescent="0.25">
      <c r="A504" s="188" t="s">
        <v>108</v>
      </c>
      <c r="B504" s="188" t="s">
        <v>116</v>
      </c>
      <c r="C504" s="188" t="s">
        <v>126</v>
      </c>
      <c r="D504" s="188" t="s">
        <v>127</v>
      </c>
      <c r="E504" s="188" t="s">
        <v>125</v>
      </c>
      <c r="F504" s="188" t="s">
        <v>144</v>
      </c>
      <c r="G504" s="188" t="s">
        <v>196</v>
      </c>
      <c r="H504" s="188" t="s">
        <v>128</v>
      </c>
      <c r="I504" s="188" t="s">
        <v>196</v>
      </c>
      <c r="J504" s="188" t="s">
        <v>196</v>
      </c>
      <c r="K504" s="188" t="s">
        <v>196</v>
      </c>
      <c r="L504" s="189">
        <v>-191.84</v>
      </c>
    </row>
    <row r="505" spans="1:12" x14ac:dyDescent="0.25">
      <c r="A505" s="188" t="s">
        <v>108</v>
      </c>
      <c r="B505" s="188" t="s">
        <v>116</v>
      </c>
      <c r="C505" s="188" t="s">
        <v>126</v>
      </c>
      <c r="D505" s="188" t="s">
        <v>127</v>
      </c>
      <c r="E505" s="188" t="s">
        <v>125</v>
      </c>
      <c r="F505" s="188" t="s">
        <v>138</v>
      </c>
      <c r="G505" s="188" t="s">
        <v>196</v>
      </c>
      <c r="H505" s="188" t="s">
        <v>128</v>
      </c>
      <c r="I505" s="188" t="s">
        <v>196</v>
      </c>
      <c r="J505" s="188" t="s">
        <v>196</v>
      </c>
      <c r="K505" s="188" t="s">
        <v>196</v>
      </c>
      <c r="L505" s="189">
        <v>-28.42</v>
      </c>
    </row>
    <row r="506" spans="1:12" x14ac:dyDescent="0.25">
      <c r="A506" s="188" t="s">
        <v>108</v>
      </c>
      <c r="B506" s="188" t="s">
        <v>116</v>
      </c>
      <c r="C506" s="188" t="s">
        <v>126</v>
      </c>
      <c r="D506" s="188" t="s">
        <v>127</v>
      </c>
      <c r="E506" s="188" t="s">
        <v>125</v>
      </c>
      <c r="F506" s="188" t="s">
        <v>145</v>
      </c>
      <c r="G506" s="188" t="s">
        <v>196</v>
      </c>
      <c r="H506" s="188" t="s">
        <v>128</v>
      </c>
      <c r="I506" s="188" t="s">
        <v>196</v>
      </c>
      <c r="J506" s="188" t="s">
        <v>196</v>
      </c>
      <c r="K506" s="188" t="s">
        <v>196</v>
      </c>
      <c r="L506" s="189">
        <v>-94.66</v>
      </c>
    </row>
    <row r="507" spans="1:12" x14ac:dyDescent="0.25">
      <c r="A507" s="188" t="s">
        <v>108</v>
      </c>
      <c r="B507" s="188" t="s">
        <v>116</v>
      </c>
      <c r="C507" s="188" t="s">
        <v>126</v>
      </c>
      <c r="D507" s="188" t="s">
        <v>127</v>
      </c>
      <c r="E507" s="188" t="s">
        <v>125</v>
      </c>
      <c r="F507" s="188" t="s">
        <v>149</v>
      </c>
      <c r="G507" s="188" t="s">
        <v>196</v>
      </c>
      <c r="H507" s="188" t="s">
        <v>128</v>
      </c>
      <c r="I507" s="188" t="s">
        <v>196</v>
      </c>
      <c r="J507" s="188" t="s">
        <v>196</v>
      </c>
      <c r="K507" s="188" t="s">
        <v>196</v>
      </c>
      <c r="L507" s="189">
        <v>422.24</v>
      </c>
    </row>
    <row r="508" spans="1:12" x14ac:dyDescent="0.25">
      <c r="A508" s="188" t="s">
        <v>108</v>
      </c>
      <c r="B508" s="188" t="s">
        <v>116</v>
      </c>
      <c r="C508" s="188" t="s">
        <v>126</v>
      </c>
      <c r="D508" s="188" t="s">
        <v>127</v>
      </c>
      <c r="E508" s="188" t="s">
        <v>125</v>
      </c>
      <c r="F508" s="188" t="s">
        <v>149</v>
      </c>
      <c r="G508" s="188" t="s">
        <v>196</v>
      </c>
      <c r="H508" s="188" t="s">
        <v>128</v>
      </c>
      <c r="I508" s="188" t="s">
        <v>196</v>
      </c>
      <c r="J508" s="188" t="s">
        <v>196</v>
      </c>
      <c r="K508" s="188" t="s">
        <v>196</v>
      </c>
      <c r="L508" s="189">
        <v>1266.72</v>
      </c>
    </row>
    <row r="509" spans="1:12" x14ac:dyDescent="0.25">
      <c r="A509" s="188" t="s">
        <v>108</v>
      </c>
      <c r="B509" s="188" t="s">
        <v>116</v>
      </c>
      <c r="C509" s="188" t="s">
        <v>126</v>
      </c>
      <c r="D509" s="188" t="s">
        <v>127</v>
      </c>
      <c r="E509" s="188" t="s">
        <v>125</v>
      </c>
      <c r="F509" s="188" t="s">
        <v>149</v>
      </c>
      <c r="G509" s="188" t="s">
        <v>196</v>
      </c>
      <c r="H509" s="188" t="s">
        <v>128</v>
      </c>
      <c r="I509" s="188" t="s">
        <v>196</v>
      </c>
      <c r="J509" s="188" t="s">
        <v>196</v>
      </c>
      <c r="K509" s="188" t="s">
        <v>196</v>
      </c>
      <c r="L509" s="189">
        <v>422.24</v>
      </c>
    </row>
    <row r="510" spans="1:12" x14ac:dyDescent="0.25">
      <c r="A510" s="188" t="s">
        <v>108</v>
      </c>
      <c r="B510" s="188" t="s">
        <v>116</v>
      </c>
      <c r="C510" s="188" t="s">
        <v>126</v>
      </c>
      <c r="D510" s="188" t="s">
        <v>127</v>
      </c>
      <c r="E510" s="188" t="s">
        <v>125</v>
      </c>
      <c r="F510" s="188" t="s">
        <v>152</v>
      </c>
      <c r="G510" s="188" t="s">
        <v>196</v>
      </c>
      <c r="H510" s="188" t="s">
        <v>128</v>
      </c>
      <c r="I510" s="188" t="s">
        <v>196</v>
      </c>
      <c r="J510" s="188" t="s">
        <v>196</v>
      </c>
      <c r="K510" s="188" t="s">
        <v>196</v>
      </c>
      <c r="L510" s="189">
        <v>121.52</v>
      </c>
    </row>
    <row r="511" spans="1:12" x14ac:dyDescent="0.25">
      <c r="A511" s="188" t="s">
        <v>108</v>
      </c>
      <c r="B511" s="188" t="s">
        <v>116</v>
      </c>
      <c r="C511" s="188" t="s">
        <v>126</v>
      </c>
      <c r="D511" s="188" t="s">
        <v>127</v>
      </c>
      <c r="E511" s="188" t="s">
        <v>125</v>
      </c>
      <c r="F511" s="188" t="s">
        <v>153</v>
      </c>
      <c r="G511" s="188" t="s">
        <v>196</v>
      </c>
      <c r="H511" s="188" t="s">
        <v>128</v>
      </c>
      <c r="I511" s="188" t="s">
        <v>196</v>
      </c>
      <c r="J511" s="188" t="s">
        <v>196</v>
      </c>
      <c r="K511" s="188" t="s">
        <v>196</v>
      </c>
      <c r="L511" s="189">
        <v>28.42</v>
      </c>
    </row>
    <row r="512" spans="1:12" x14ac:dyDescent="0.25">
      <c r="A512" s="188" t="s">
        <v>108</v>
      </c>
      <c r="B512" s="188" t="s">
        <v>116</v>
      </c>
      <c r="C512" s="188" t="s">
        <v>126</v>
      </c>
      <c r="D512" s="188" t="s">
        <v>127</v>
      </c>
      <c r="E512" s="188" t="s">
        <v>125</v>
      </c>
      <c r="F512" s="188" t="s">
        <v>154</v>
      </c>
      <c r="G512" s="188" t="s">
        <v>196</v>
      </c>
      <c r="H512" s="188" t="s">
        <v>128</v>
      </c>
      <c r="I512" s="188" t="s">
        <v>196</v>
      </c>
      <c r="J512" s="188" t="s">
        <v>196</v>
      </c>
      <c r="K512" s="188" t="s">
        <v>196</v>
      </c>
      <c r="L512" s="189">
        <v>736.65</v>
      </c>
    </row>
    <row r="513" spans="1:12" x14ac:dyDescent="0.25">
      <c r="A513" s="188" t="s">
        <v>108</v>
      </c>
      <c r="B513" s="188" t="s">
        <v>116</v>
      </c>
      <c r="C513" s="188" t="s">
        <v>126</v>
      </c>
      <c r="D513" s="188" t="s">
        <v>127</v>
      </c>
      <c r="E513" s="188" t="s">
        <v>125</v>
      </c>
      <c r="F513" s="188" t="s">
        <v>156</v>
      </c>
      <c r="G513" s="188" t="s">
        <v>196</v>
      </c>
      <c r="H513" s="188" t="s">
        <v>128</v>
      </c>
      <c r="I513" s="188" t="s">
        <v>196</v>
      </c>
      <c r="J513" s="188" t="s">
        <v>196</v>
      </c>
      <c r="K513" s="188" t="s">
        <v>196</v>
      </c>
      <c r="L513" s="189">
        <v>2.87</v>
      </c>
    </row>
    <row r="514" spans="1:12" x14ac:dyDescent="0.25">
      <c r="A514" s="188" t="s">
        <v>108</v>
      </c>
      <c r="B514" s="188" t="s">
        <v>116</v>
      </c>
      <c r="C514" s="188" t="s">
        <v>126</v>
      </c>
      <c r="D514" s="188" t="s">
        <v>127</v>
      </c>
      <c r="E514" s="188" t="s">
        <v>125</v>
      </c>
      <c r="F514" s="188" t="s">
        <v>151</v>
      </c>
      <c r="G514" s="188" t="s">
        <v>196</v>
      </c>
      <c r="H514" s="188" t="s">
        <v>128</v>
      </c>
      <c r="I514" s="188" t="s">
        <v>196</v>
      </c>
      <c r="J514" s="188" t="s">
        <v>196</v>
      </c>
      <c r="K514" s="188" t="s">
        <v>196</v>
      </c>
      <c r="L514" s="189">
        <v>8.25</v>
      </c>
    </row>
    <row r="515" spans="1:12" x14ac:dyDescent="0.25">
      <c r="A515" s="188" t="s">
        <v>108</v>
      </c>
      <c r="B515" s="188" t="s">
        <v>116</v>
      </c>
      <c r="C515" s="188" t="s">
        <v>126</v>
      </c>
      <c r="D515" s="188" t="s">
        <v>127</v>
      </c>
      <c r="E515" s="188" t="s">
        <v>125</v>
      </c>
      <c r="F515" s="188" t="s">
        <v>157</v>
      </c>
      <c r="G515" s="188" t="s">
        <v>196</v>
      </c>
      <c r="H515" s="188" t="s">
        <v>128</v>
      </c>
      <c r="I515" s="188" t="s">
        <v>196</v>
      </c>
      <c r="J515" s="188" t="s">
        <v>196</v>
      </c>
      <c r="K515" s="188" t="s">
        <v>196</v>
      </c>
      <c r="L515" s="189">
        <v>139.34</v>
      </c>
    </row>
    <row r="516" spans="1:12" x14ac:dyDescent="0.25">
      <c r="A516" s="188" t="s">
        <v>108</v>
      </c>
      <c r="B516" s="188" t="s">
        <v>116</v>
      </c>
      <c r="C516" s="188" t="s">
        <v>126</v>
      </c>
      <c r="D516" s="188" t="s">
        <v>127</v>
      </c>
      <c r="E516" s="188" t="s">
        <v>125</v>
      </c>
      <c r="F516" s="188" t="s">
        <v>157</v>
      </c>
      <c r="G516" s="188" t="s">
        <v>196</v>
      </c>
      <c r="H516" s="188" t="s">
        <v>128</v>
      </c>
      <c r="I516" s="188" t="s">
        <v>196</v>
      </c>
      <c r="J516" s="188" t="s">
        <v>196</v>
      </c>
      <c r="K516" s="188" t="s">
        <v>196</v>
      </c>
      <c r="L516" s="189">
        <v>25.33</v>
      </c>
    </row>
    <row r="517" spans="1:12" x14ac:dyDescent="0.25">
      <c r="A517" s="188" t="s">
        <v>108</v>
      </c>
      <c r="B517" s="188" t="s">
        <v>116</v>
      </c>
      <c r="C517" s="188" t="s">
        <v>126</v>
      </c>
      <c r="D517" s="188" t="s">
        <v>127</v>
      </c>
      <c r="E517" s="188" t="s">
        <v>125</v>
      </c>
      <c r="F517" s="188" t="s">
        <v>139</v>
      </c>
      <c r="G517" s="188" t="s">
        <v>196</v>
      </c>
      <c r="H517" s="188" t="s">
        <v>128</v>
      </c>
      <c r="I517" s="188" t="s">
        <v>196</v>
      </c>
      <c r="J517" s="188" t="s">
        <v>196</v>
      </c>
      <c r="K517" s="188" t="s">
        <v>196</v>
      </c>
      <c r="L517" s="189">
        <v>-19.23</v>
      </c>
    </row>
    <row r="518" spans="1:12" x14ac:dyDescent="0.25">
      <c r="A518" s="188" t="s">
        <v>108</v>
      </c>
      <c r="B518" s="188" t="s">
        <v>116</v>
      </c>
      <c r="C518" s="188" t="s">
        <v>126</v>
      </c>
      <c r="D518" s="188" t="s">
        <v>127</v>
      </c>
      <c r="E518" s="188" t="s">
        <v>125</v>
      </c>
      <c r="F518" s="188" t="s">
        <v>142</v>
      </c>
      <c r="G518" s="188" t="s">
        <v>196</v>
      </c>
      <c r="H518" s="188" t="s">
        <v>128</v>
      </c>
      <c r="I518" s="188" t="s">
        <v>196</v>
      </c>
      <c r="J518" s="188" t="s">
        <v>196</v>
      </c>
      <c r="K518" s="188" t="s">
        <v>196</v>
      </c>
      <c r="L518" s="189">
        <v>-4.4000000000000004</v>
      </c>
    </row>
    <row r="519" spans="1:12" x14ac:dyDescent="0.25">
      <c r="A519" s="188" t="s">
        <v>108</v>
      </c>
      <c r="B519" s="188" t="s">
        <v>116</v>
      </c>
      <c r="C519" s="188" t="s">
        <v>126</v>
      </c>
      <c r="D519" s="188" t="s">
        <v>127</v>
      </c>
      <c r="E519" s="188" t="s">
        <v>125</v>
      </c>
      <c r="F519" s="188" t="s">
        <v>140</v>
      </c>
      <c r="G519" s="188" t="s">
        <v>196</v>
      </c>
      <c r="H519" s="188" t="s">
        <v>128</v>
      </c>
      <c r="I519" s="188" t="s">
        <v>196</v>
      </c>
      <c r="J519" s="188" t="s">
        <v>196</v>
      </c>
      <c r="K519" s="188" t="s">
        <v>196</v>
      </c>
      <c r="L519" s="189">
        <v>-139.34</v>
      </c>
    </row>
    <row r="520" spans="1:12" x14ac:dyDescent="0.25">
      <c r="A520" s="188" t="s">
        <v>108</v>
      </c>
      <c r="B520" s="188" t="s">
        <v>116</v>
      </c>
      <c r="C520" s="188" t="s">
        <v>126</v>
      </c>
      <c r="D520" s="188" t="s">
        <v>127</v>
      </c>
      <c r="E520" s="188" t="s">
        <v>125</v>
      </c>
      <c r="F520" s="188" t="s">
        <v>143</v>
      </c>
      <c r="G520" s="188" t="s">
        <v>196</v>
      </c>
      <c r="H520" s="188" t="s">
        <v>128</v>
      </c>
      <c r="I520" s="188" t="s">
        <v>196</v>
      </c>
      <c r="J520" s="188" t="s">
        <v>196</v>
      </c>
      <c r="K520" s="188" t="s">
        <v>196</v>
      </c>
      <c r="L520" s="189">
        <v>-108.5</v>
      </c>
    </row>
    <row r="521" spans="1:12" x14ac:dyDescent="0.25">
      <c r="A521" s="188" t="s">
        <v>108</v>
      </c>
      <c r="B521" s="188" t="s">
        <v>116</v>
      </c>
      <c r="C521" s="188" t="s">
        <v>126</v>
      </c>
      <c r="D521" s="188" t="s">
        <v>127</v>
      </c>
      <c r="E521" s="188" t="s">
        <v>125</v>
      </c>
      <c r="F521" s="188" t="s">
        <v>150</v>
      </c>
      <c r="G521" s="188" t="s">
        <v>196</v>
      </c>
      <c r="H521" s="188" t="s">
        <v>128</v>
      </c>
      <c r="I521" s="188" t="s">
        <v>196</v>
      </c>
      <c r="J521" s="188" t="s">
        <v>196</v>
      </c>
      <c r="K521" s="188" t="s">
        <v>196</v>
      </c>
      <c r="L521" s="189">
        <v>-19.68</v>
      </c>
    </row>
    <row r="522" spans="1:12" x14ac:dyDescent="0.25">
      <c r="A522" s="188" t="s">
        <v>108</v>
      </c>
      <c r="B522" s="188" t="s">
        <v>116</v>
      </c>
      <c r="C522" s="188" t="s">
        <v>126</v>
      </c>
      <c r="D522" s="188" t="s">
        <v>127</v>
      </c>
      <c r="E522" s="188" t="s">
        <v>125</v>
      </c>
      <c r="F522" s="188" t="s">
        <v>146</v>
      </c>
      <c r="G522" s="188" t="s">
        <v>196</v>
      </c>
      <c r="H522" s="188" t="s">
        <v>128</v>
      </c>
      <c r="I522" s="188" t="s">
        <v>196</v>
      </c>
      <c r="J522" s="188" t="s">
        <v>196</v>
      </c>
      <c r="K522" s="188" t="s">
        <v>196</v>
      </c>
      <c r="L522" s="189">
        <v>-8.25</v>
      </c>
    </row>
    <row r="523" spans="1:12" x14ac:dyDescent="0.25">
      <c r="A523" s="188" t="s">
        <v>108</v>
      </c>
      <c r="B523" s="188" t="s">
        <v>116</v>
      </c>
      <c r="C523" s="188" t="s">
        <v>126</v>
      </c>
      <c r="D523" s="188" t="s">
        <v>127</v>
      </c>
      <c r="E523" s="188" t="s">
        <v>125</v>
      </c>
      <c r="F523" s="188" t="s">
        <v>136</v>
      </c>
      <c r="G523" s="188" t="s">
        <v>196</v>
      </c>
      <c r="H523" s="188" t="s">
        <v>128</v>
      </c>
      <c r="I523" s="188" t="s">
        <v>196</v>
      </c>
      <c r="J523" s="188" t="s">
        <v>196</v>
      </c>
      <c r="K523" s="188" t="s">
        <v>196</v>
      </c>
      <c r="L523" s="189">
        <v>-2.87</v>
      </c>
    </row>
    <row r="524" spans="1:12" x14ac:dyDescent="0.25">
      <c r="A524" s="188" t="s">
        <v>108</v>
      </c>
      <c r="B524" s="188" t="s">
        <v>116</v>
      </c>
      <c r="C524" s="188" t="s">
        <v>126</v>
      </c>
      <c r="D524" s="188" t="s">
        <v>127</v>
      </c>
      <c r="E524" s="188" t="s">
        <v>125</v>
      </c>
      <c r="F524" s="188" t="s">
        <v>137</v>
      </c>
      <c r="G524" s="188" t="s">
        <v>196</v>
      </c>
      <c r="H524" s="188" t="s">
        <v>128</v>
      </c>
      <c r="I524" s="188" t="s">
        <v>196</v>
      </c>
      <c r="J524" s="188" t="s">
        <v>196</v>
      </c>
      <c r="K524" s="188" t="s">
        <v>196</v>
      </c>
      <c r="L524" s="189">
        <v>-736.65</v>
      </c>
    </row>
    <row r="525" spans="1:12" x14ac:dyDescent="0.25">
      <c r="A525" s="188" t="s">
        <v>108</v>
      </c>
      <c r="B525" s="188" t="s">
        <v>116</v>
      </c>
      <c r="C525" s="188" t="s">
        <v>126</v>
      </c>
      <c r="D525" s="188" t="s">
        <v>127</v>
      </c>
      <c r="E525" s="188" t="s">
        <v>125</v>
      </c>
      <c r="F525" s="188" t="s">
        <v>124</v>
      </c>
      <c r="G525" s="188" t="s">
        <v>196</v>
      </c>
      <c r="H525" s="188" t="s">
        <v>128</v>
      </c>
      <c r="I525" s="188" t="s">
        <v>196</v>
      </c>
      <c r="J525" s="188" t="s">
        <v>196</v>
      </c>
      <c r="K525" s="188" t="s">
        <v>196</v>
      </c>
      <c r="L525" s="189">
        <v>-1383.61</v>
      </c>
    </row>
    <row r="526" spans="1:12" x14ac:dyDescent="0.25">
      <c r="A526" s="188" t="s">
        <v>108</v>
      </c>
      <c r="B526" s="188" t="s">
        <v>116</v>
      </c>
      <c r="C526" s="188" t="s">
        <v>126</v>
      </c>
      <c r="D526" s="188" t="s">
        <v>127</v>
      </c>
      <c r="E526" s="188" t="s">
        <v>125</v>
      </c>
      <c r="F526" s="188" t="s">
        <v>139</v>
      </c>
      <c r="G526" s="188" t="s">
        <v>196</v>
      </c>
      <c r="H526" s="188" t="s">
        <v>128</v>
      </c>
      <c r="I526" s="188" t="s">
        <v>196</v>
      </c>
      <c r="J526" s="188" t="s">
        <v>196</v>
      </c>
      <c r="K526" s="188" t="s">
        <v>196</v>
      </c>
      <c r="L526" s="189">
        <v>-100</v>
      </c>
    </row>
    <row r="527" spans="1:12" x14ac:dyDescent="0.25">
      <c r="A527" s="188" t="s">
        <v>108</v>
      </c>
      <c r="B527" s="188" t="s">
        <v>116</v>
      </c>
      <c r="C527" s="188" t="s">
        <v>126</v>
      </c>
      <c r="D527" s="188" t="s">
        <v>127</v>
      </c>
      <c r="E527" s="188" t="s">
        <v>125</v>
      </c>
      <c r="F527" s="188" t="s">
        <v>143</v>
      </c>
      <c r="G527" s="188" t="s">
        <v>196</v>
      </c>
      <c r="H527" s="188" t="s">
        <v>128</v>
      </c>
      <c r="I527" s="188" t="s">
        <v>196</v>
      </c>
      <c r="J527" s="188" t="s">
        <v>196</v>
      </c>
      <c r="K527" s="188" t="s">
        <v>196</v>
      </c>
      <c r="L527" s="189">
        <v>-43</v>
      </c>
    </row>
    <row r="528" spans="1:12" x14ac:dyDescent="0.25">
      <c r="A528" s="188" t="s">
        <v>108</v>
      </c>
      <c r="B528" s="188" t="s">
        <v>116</v>
      </c>
      <c r="C528" s="188" t="s">
        <v>126</v>
      </c>
      <c r="D528" s="188" t="s">
        <v>127</v>
      </c>
      <c r="E528" s="188" t="s">
        <v>125</v>
      </c>
      <c r="F528" s="188" t="s">
        <v>150</v>
      </c>
      <c r="G528" s="188" t="s">
        <v>196</v>
      </c>
      <c r="H528" s="188" t="s">
        <v>128</v>
      </c>
      <c r="I528" s="188" t="s">
        <v>196</v>
      </c>
      <c r="J528" s="188" t="s">
        <v>196</v>
      </c>
      <c r="K528" s="188" t="s">
        <v>196</v>
      </c>
      <c r="L528" s="189">
        <v>-36.85</v>
      </c>
    </row>
    <row r="529" spans="1:12" x14ac:dyDescent="0.25">
      <c r="A529" s="188" t="s">
        <v>108</v>
      </c>
      <c r="B529" s="188" t="s">
        <v>116</v>
      </c>
      <c r="C529" s="188" t="s">
        <v>126</v>
      </c>
      <c r="D529" s="188" t="s">
        <v>127</v>
      </c>
      <c r="E529" s="188" t="s">
        <v>125</v>
      </c>
      <c r="F529" s="188" t="s">
        <v>139</v>
      </c>
      <c r="G529" s="188" t="s">
        <v>196</v>
      </c>
      <c r="H529" s="188" t="s">
        <v>128</v>
      </c>
      <c r="I529" s="188" t="s">
        <v>196</v>
      </c>
      <c r="J529" s="188" t="s">
        <v>196</v>
      </c>
      <c r="K529" s="188" t="s">
        <v>196</v>
      </c>
      <c r="L529" s="189">
        <v>-3.27</v>
      </c>
    </row>
    <row r="530" spans="1:12" x14ac:dyDescent="0.25">
      <c r="A530" s="188" t="s">
        <v>108</v>
      </c>
      <c r="B530" s="188" t="s">
        <v>116</v>
      </c>
      <c r="C530" s="188" t="s">
        <v>126</v>
      </c>
      <c r="D530" s="188" t="s">
        <v>127</v>
      </c>
      <c r="E530" s="188" t="s">
        <v>125</v>
      </c>
      <c r="F530" s="188" t="s">
        <v>142</v>
      </c>
      <c r="G530" s="188" t="s">
        <v>196</v>
      </c>
      <c r="H530" s="188" t="s">
        <v>128</v>
      </c>
      <c r="I530" s="188" t="s">
        <v>196</v>
      </c>
      <c r="J530" s="188" t="s">
        <v>196</v>
      </c>
      <c r="K530" s="188" t="s">
        <v>196</v>
      </c>
      <c r="L530" s="189">
        <v>-0.72</v>
      </c>
    </row>
    <row r="531" spans="1:12" x14ac:dyDescent="0.25">
      <c r="A531" s="188" t="s">
        <v>108</v>
      </c>
      <c r="B531" s="188" t="s">
        <v>116</v>
      </c>
      <c r="C531" s="188" t="s">
        <v>126</v>
      </c>
      <c r="D531" s="188" t="s">
        <v>127</v>
      </c>
      <c r="E531" s="188" t="s">
        <v>125</v>
      </c>
      <c r="F531" s="188" t="s">
        <v>140</v>
      </c>
      <c r="G531" s="188" t="s">
        <v>196</v>
      </c>
      <c r="H531" s="188" t="s">
        <v>128</v>
      </c>
      <c r="I531" s="188" t="s">
        <v>196</v>
      </c>
      <c r="J531" s="188" t="s">
        <v>196</v>
      </c>
      <c r="K531" s="188" t="s">
        <v>196</v>
      </c>
      <c r="L531" s="189">
        <v>-129.47</v>
      </c>
    </row>
    <row r="532" spans="1:12" x14ac:dyDescent="0.25">
      <c r="A532" s="188" t="s">
        <v>108</v>
      </c>
      <c r="B532" s="188" t="s">
        <v>116</v>
      </c>
      <c r="C532" s="188" t="s">
        <v>126</v>
      </c>
      <c r="D532" s="188" t="s">
        <v>127</v>
      </c>
      <c r="E532" s="188" t="s">
        <v>125</v>
      </c>
      <c r="F532" s="188" t="s">
        <v>139</v>
      </c>
      <c r="G532" s="188" t="s">
        <v>196</v>
      </c>
      <c r="H532" s="188" t="s">
        <v>128</v>
      </c>
      <c r="I532" s="188" t="s">
        <v>196</v>
      </c>
      <c r="J532" s="188" t="s">
        <v>196</v>
      </c>
      <c r="K532" s="188" t="s">
        <v>196</v>
      </c>
      <c r="L532" s="189">
        <v>-46.15</v>
      </c>
    </row>
    <row r="533" spans="1:12" x14ac:dyDescent="0.25">
      <c r="A533" s="188" t="s">
        <v>108</v>
      </c>
      <c r="B533" s="188" t="s">
        <v>116</v>
      </c>
      <c r="C533" s="188" t="s">
        <v>126</v>
      </c>
      <c r="D533" s="188" t="s">
        <v>127</v>
      </c>
      <c r="E533" s="188" t="s">
        <v>125</v>
      </c>
      <c r="F533" s="188" t="s">
        <v>139</v>
      </c>
      <c r="G533" s="188" t="s">
        <v>196</v>
      </c>
      <c r="H533" s="188" t="s">
        <v>128</v>
      </c>
      <c r="I533" s="188" t="s">
        <v>196</v>
      </c>
      <c r="J533" s="188" t="s">
        <v>196</v>
      </c>
      <c r="K533" s="188" t="s">
        <v>196</v>
      </c>
      <c r="L533" s="189">
        <v>-10.26</v>
      </c>
    </row>
    <row r="534" spans="1:12" x14ac:dyDescent="0.25">
      <c r="A534" s="188" t="s">
        <v>108</v>
      </c>
      <c r="B534" s="188" t="s">
        <v>116</v>
      </c>
      <c r="C534" s="188" t="s">
        <v>126</v>
      </c>
      <c r="D534" s="188" t="s">
        <v>127</v>
      </c>
      <c r="E534" s="188" t="s">
        <v>125</v>
      </c>
      <c r="F534" s="188" t="s">
        <v>138</v>
      </c>
      <c r="G534" s="188" t="s">
        <v>196</v>
      </c>
      <c r="H534" s="188" t="s">
        <v>128</v>
      </c>
      <c r="I534" s="188" t="s">
        <v>196</v>
      </c>
      <c r="J534" s="188" t="s">
        <v>196</v>
      </c>
      <c r="K534" s="188" t="s">
        <v>196</v>
      </c>
      <c r="L534" s="189">
        <v>-26.41</v>
      </c>
    </row>
    <row r="535" spans="1:12" x14ac:dyDescent="0.25">
      <c r="A535" s="188" t="s">
        <v>108</v>
      </c>
      <c r="B535" s="188" t="s">
        <v>116</v>
      </c>
      <c r="C535" s="188" t="s">
        <v>126</v>
      </c>
      <c r="D535" s="188" t="s">
        <v>127</v>
      </c>
      <c r="E535" s="188" t="s">
        <v>125</v>
      </c>
      <c r="F535" s="188" t="s">
        <v>145</v>
      </c>
      <c r="G535" s="188" t="s">
        <v>196</v>
      </c>
      <c r="H535" s="188" t="s">
        <v>128</v>
      </c>
      <c r="I535" s="188" t="s">
        <v>196</v>
      </c>
      <c r="J535" s="188" t="s">
        <v>196</v>
      </c>
      <c r="K535" s="188" t="s">
        <v>196</v>
      </c>
      <c r="L535" s="189">
        <v>-89.26</v>
      </c>
    </row>
    <row r="536" spans="1:12" x14ac:dyDescent="0.25">
      <c r="A536" s="188" t="s">
        <v>108</v>
      </c>
      <c r="B536" s="188" t="s">
        <v>116</v>
      </c>
      <c r="C536" s="188" t="s">
        <v>126</v>
      </c>
      <c r="D536" s="188" t="s">
        <v>127</v>
      </c>
      <c r="E536" s="188" t="s">
        <v>125</v>
      </c>
      <c r="F536" s="188" t="s">
        <v>124</v>
      </c>
      <c r="G536" s="188" t="s">
        <v>196</v>
      </c>
      <c r="H536" s="188" t="s">
        <v>128</v>
      </c>
      <c r="I536" s="188" t="s">
        <v>196</v>
      </c>
      <c r="J536" s="188" t="s">
        <v>196</v>
      </c>
      <c r="K536" s="188" t="s">
        <v>196</v>
      </c>
      <c r="L536" s="189">
        <v>-1096.24</v>
      </c>
    </row>
    <row r="537" spans="1:12" x14ac:dyDescent="0.25">
      <c r="A537" s="188" t="s">
        <v>108</v>
      </c>
      <c r="B537" s="188" t="s">
        <v>116</v>
      </c>
      <c r="C537" s="188" t="s">
        <v>126</v>
      </c>
      <c r="D537" s="188" t="s">
        <v>127</v>
      </c>
      <c r="E537" s="188" t="s">
        <v>125</v>
      </c>
      <c r="F537" s="188" t="s">
        <v>146</v>
      </c>
      <c r="G537" s="188" t="s">
        <v>196</v>
      </c>
      <c r="H537" s="188" t="s">
        <v>128</v>
      </c>
      <c r="I537" s="188" t="s">
        <v>196</v>
      </c>
      <c r="J537" s="188" t="s">
        <v>196</v>
      </c>
      <c r="K537" s="188" t="s">
        <v>196</v>
      </c>
      <c r="L537" s="189">
        <v>-5.88</v>
      </c>
    </row>
    <row r="538" spans="1:12" x14ac:dyDescent="0.25">
      <c r="A538" s="188" t="s">
        <v>108</v>
      </c>
      <c r="B538" s="188" t="s">
        <v>116</v>
      </c>
      <c r="C538" s="188" t="s">
        <v>126</v>
      </c>
      <c r="D538" s="188" t="s">
        <v>127</v>
      </c>
      <c r="E538" s="188" t="s">
        <v>125</v>
      </c>
      <c r="F538" s="188" t="s">
        <v>136</v>
      </c>
      <c r="G538" s="188" t="s">
        <v>196</v>
      </c>
      <c r="H538" s="188" t="s">
        <v>128</v>
      </c>
      <c r="I538" s="188" t="s">
        <v>196</v>
      </c>
      <c r="J538" s="188" t="s">
        <v>196</v>
      </c>
      <c r="K538" s="188" t="s">
        <v>196</v>
      </c>
      <c r="L538" s="189">
        <v>-0.47</v>
      </c>
    </row>
    <row r="539" spans="1:12" x14ac:dyDescent="0.25">
      <c r="A539" s="188" t="s">
        <v>108</v>
      </c>
      <c r="B539" s="188" t="s">
        <v>116</v>
      </c>
      <c r="C539" s="188" t="s">
        <v>126</v>
      </c>
      <c r="D539" s="188" t="s">
        <v>127</v>
      </c>
      <c r="E539" s="188" t="s">
        <v>125</v>
      </c>
      <c r="F539" s="188" t="s">
        <v>137</v>
      </c>
      <c r="G539" s="188" t="s">
        <v>196</v>
      </c>
      <c r="H539" s="188" t="s">
        <v>128</v>
      </c>
      <c r="I539" s="188" t="s">
        <v>196</v>
      </c>
      <c r="J539" s="188" t="s">
        <v>196</v>
      </c>
      <c r="K539" s="188" t="s">
        <v>196</v>
      </c>
      <c r="L539" s="189">
        <v>-271.7</v>
      </c>
    </row>
    <row r="540" spans="1:12" x14ac:dyDescent="0.25">
      <c r="A540" s="188" t="s">
        <v>108</v>
      </c>
      <c r="B540" s="188" t="s">
        <v>116</v>
      </c>
      <c r="C540" s="188" t="s">
        <v>126</v>
      </c>
      <c r="D540" s="188" t="s">
        <v>127</v>
      </c>
      <c r="E540" s="188" t="s">
        <v>125</v>
      </c>
      <c r="F540" s="188" t="s">
        <v>134</v>
      </c>
      <c r="G540" s="188" t="s">
        <v>196</v>
      </c>
      <c r="H540" s="188" t="s">
        <v>128</v>
      </c>
      <c r="I540" s="188" t="s">
        <v>196</v>
      </c>
      <c r="J540" s="188" t="s">
        <v>196</v>
      </c>
      <c r="K540" s="188" t="s">
        <v>196</v>
      </c>
      <c r="L540" s="189">
        <v>-129.47</v>
      </c>
    </row>
    <row r="541" spans="1:12" x14ac:dyDescent="0.25">
      <c r="A541" s="188" t="s">
        <v>108</v>
      </c>
      <c r="B541" s="188" t="s">
        <v>116</v>
      </c>
      <c r="C541" s="188" t="s">
        <v>126</v>
      </c>
      <c r="D541" s="188" t="s">
        <v>127</v>
      </c>
      <c r="E541" s="188" t="s">
        <v>125</v>
      </c>
      <c r="F541" s="188" t="s">
        <v>139</v>
      </c>
      <c r="G541" s="188" t="s">
        <v>196</v>
      </c>
      <c r="H541" s="188" t="s">
        <v>128</v>
      </c>
      <c r="I541" s="188" t="s">
        <v>196</v>
      </c>
      <c r="J541" s="188" t="s">
        <v>196</v>
      </c>
      <c r="K541" s="188" t="s">
        <v>196</v>
      </c>
      <c r="L541" s="189">
        <v>-23.54</v>
      </c>
    </row>
    <row r="542" spans="1:12" x14ac:dyDescent="0.25">
      <c r="A542" s="188" t="s">
        <v>108</v>
      </c>
      <c r="B542" s="188" t="s">
        <v>116</v>
      </c>
      <c r="C542" s="188" t="s">
        <v>126</v>
      </c>
      <c r="D542" s="188" t="s">
        <v>127</v>
      </c>
      <c r="E542" s="188" t="s">
        <v>125</v>
      </c>
      <c r="F542" s="188" t="s">
        <v>141</v>
      </c>
      <c r="G542" s="188" t="s">
        <v>196</v>
      </c>
      <c r="H542" s="188" t="s">
        <v>128</v>
      </c>
      <c r="I542" s="188" t="s">
        <v>196</v>
      </c>
      <c r="J542" s="188" t="s">
        <v>196</v>
      </c>
      <c r="K542" s="188" t="s">
        <v>196</v>
      </c>
      <c r="L542" s="189">
        <v>-112.92</v>
      </c>
    </row>
    <row r="543" spans="1:12" x14ac:dyDescent="0.25">
      <c r="A543" s="188" t="s">
        <v>108</v>
      </c>
      <c r="B543" s="188" t="s">
        <v>116</v>
      </c>
      <c r="C543" s="188" t="s">
        <v>126</v>
      </c>
      <c r="D543" s="188" t="s">
        <v>127</v>
      </c>
      <c r="E543" s="188" t="s">
        <v>125</v>
      </c>
      <c r="F543" s="188" t="s">
        <v>135</v>
      </c>
      <c r="G543" s="188" t="s">
        <v>196</v>
      </c>
      <c r="H543" s="188" t="s">
        <v>128</v>
      </c>
      <c r="I543" s="188" t="s">
        <v>196</v>
      </c>
      <c r="J543" s="188" t="s">
        <v>196</v>
      </c>
      <c r="K543" s="188" t="s">
        <v>196</v>
      </c>
      <c r="L543" s="189">
        <v>-112.92</v>
      </c>
    </row>
    <row r="544" spans="1:12" x14ac:dyDescent="0.25">
      <c r="A544" s="188" t="s">
        <v>108</v>
      </c>
      <c r="B544" s="188" t="s">
        <v>116</v>
      </c>
      <c r="C544" s="188" t="s">
        <v>126</v>
      </c>
      <c r="D544" s="188" t="s">
        <v>127</v>
      </c>
      <c r="E544" s="188" t="s">
        <v>125</v>
      </c>
      <c r="F544" s="188" t="s">
        <v>147</v>
      </c>
      <c r="G544" s="188" t="s">
        <v>196</v>
      </c>
      <c r="H544" s="188" t="s">
        <v>128</v>
      </c>
      <c r="I544" s="188" t="s">
        <v>196</v>
      </c>
      <c r="J544" s="188" t="s">
        <v>196</v>
      </c>
      <c r="K544" s="188" t="s">
        <v>196</v>
      </c>
      <c r="L544" s="189">
        <v>-26.41</v>
      </c>
    </row>
    <row r="545" spans="1:12" x14ac:dyDescent="0.25">
      <c r="A545" s="188" t="s">
        <v>108</v>
      </c>
      <c r="B545" s="188" t="s">
        <v>116</v>
      </c>
      <c r="C545" s="188" t="s">
        <v>126</v>
      </c>
      <c r="D545" s="188" t="s">
        <v>127</v>
      </c>
      <c r="E545" s="188" t="s">
        <v>125</v>
      </c>
      <c r="F545" s="188" t="s">
        <v>144</v>
      </c>
      <c r="G545" s="188" t="s">
        <v>196</v>
      </c>
      <c r="H545" s="188" t="s">
        <v>128</v>
      </c>
      <c r="I545" s="188" t="s">
        <v>196</v>
      </c>
      <c r="J545" s="188" t="s">
        <v>196</v>
      </c>
      <c r="K545" s="188" t="s">
        <v>196</v>
      </c>
      <c r="L545" s="189">
        <v>-239.08</v>
      </c>
    </row>
    <row r="546" spans="1:12" x14ac:dyDescent="0.25">
      <c r="A546" s="188" t="s">
        <v>108</v>
      </c>
      <c r="B546" s="188" t="s">
        <v>116</v>
      </c>
      <c r="C546" s="188" t="s">
        <v>126</v>
      </c>
      <c r="D546" s="188" t="s">
        <v>127</v>
      </c>
      <c r="E546" s="188" t="s">
        <v>125</v>
      </c>
      <c r="F546" s="188" t="s">
        <v>149</v>
      </c>
      <c r="G546" s="188" t="s">
        <v>196</v>
      </c>
      <c r="H546" s="188" t="s">
        <v>128</v>
      </c>
      <c r="I546" s="188" t="s">
        <v>196</v>
      </c>
      <c r="J546" s="188" t="s">
        <v>196</v>
      </c>
      <c r="K546" s="188" t="s">
        <v>196</v>
      </c>
      <c r="L546" s="189">
        <v>392.32</v>
      </c>
    </row>
    <row r="547" spans="1:12" x14ac:dyDescent="0.25">
      <c r="A547" s="188" t="s">
        <v>108</v>
      </c>
      <c r="B547" s="188" t="s">
        <v>116</v>
      </c>
      <c r="C547" s="188" t="s">
        <v>126</v>
      </c>
      <c r="D547" s="188" t="s">
        <v>127</v>
      </c>
      <c r="E547" s="188" t="s">
        <v>125</v>
      </c>
      <c r="F547" s="188" t="s">
        <v>149</v>
      </c>
      <c r="G547" s="188" t="s">
        <v>196</v>
      </c>
      <c r="H547" s="188" t="s">
        <v>128</v>
      </c>
      <c r="I547" s="188" t="s">
        <v>196</v>
      </c>
      <c r="J547" s="188" t="s">
        <v>196</v>
      </c>
      <c r="K547" s="188" t="s">
        <v>196</v>
      </c>
      <c r="L547" s="189">
        <v>980.8</v>
      </c>
    </row>
    <row r="548" spans="1:12" x14ac:dyDescent="0.25">
      <c r="A548" s="188" t="s">
        <v>108</v>
      </c>
      <c r="B548" s="188" t="s">
        <v>116</v>
      </c>
      <c r="C548" s="188" t="s">
        <v>126</v>
      </c>
      <c r="D548" s="188" t="s">
        <v>127</v>
      </c>
      <c r="E548" s="188" t="s">
        <v>125</v>
      </c>
      <c r="F548" s="188" t="s">
        <v>149</v>
      </c>
      <c r="G548" s="188" t="s">
        <v>196</v>
      </c>
      <c r="H548" s="188" t="s">
        <v>128</v>
      </c>
      <c r="I548" s="188" t="s">
        <v>196</v>
      </c>
      <c r="J548" s="188" t="s">
        <v>196</v>
      </c>
      <c r="K548" s="188" t="s">
        <v>196</v>
      </c>
      <c r="L548" s="189">
        <v>588.48</v>
      </c>
    </row>
    <row r="549" spans="1:12" x14ac:dyDescent="0.25">
      <c r="A549" s="188" t="s">
        <v>108</v>
      </c>
      <c r="B549" s="188" t="s">
        <v>116</v>
      </c>
      <c r="C549" s="188" t="s">
        <v>126</v>
      </c>
      <c r="D549" s="188" t="s">
        <v>127</v>
      </c>
      <c r="E549" s="188" t="s">
        <v>125</v>
      </c>
      <c r="F549" s="188" t="s">
        <v>152</v>
      </c>
      <c r="G549" s="188" t="s">
        <v>196</v>
      </c>
      <c r="H549" s="188" t="s">
        <v>128</v>
      </c>
      <c r="I549" s="188" t="s">
        <v>196</v>
      </c>
      <c r="J549" s="188" t="s">
        <v>196</v>
      </c>
      <c r="K549" s="188" t="s">
        <v>196</v>
      </c>
      <c r="L549" s="189">
        <v>112.92</v>
      </c>
    </row>
    <row r="550" spans="1:12" x14ac:dyDescent="0.25">
      <c r="A550" s="188" t="s">
        <v>108</v>
      </c>
      <c r="B550" s="188" t="s">
        <v>116</v>
      </c>
      <c r="C550" s="188" t="s">
        <v>126</v>
      </c>
      <c r="D550" s="188" t="s">
        <v>127</v>
      </c>
      <c r="E550" s="188" t="s">
        <v>125</v>
      </c>
      <c r="F550" s="188" t="s">
        <v>153</v>
      </c>
      <c r="G550" s="188" t="s">
        <v>196</v>
      </c>
      <c r="H550" s="188" t="s">
        <v>128</v>
      </c>
      <c r="I550" s="188" t="s">
        <v>196</v>
      </c>
      <c r="J550" s="188" t="s">
        <v>196</v>
      </c>
      <c r="K550" s="188" t="s">
        <v>196</v>
      </c>
      <c r="L550" s="189">
        <v>26.41</v>
      </c>
    </row>
    <row r="551" spans="1:12" x14ac:dyDescent="0.25">
      <c r="A551" s="188" t="s">
        <v>108</v>
      </c>
      <c r="B551" s="188" t="s">
        <v>116</v>
      </c>
      <c r="C551" s="188" t="s">
        <v>126</v>
      </c>
      <c r="D551" s="188" t="s">
        <v>127</v>
      </c>
      <c r="E551" s="188" t="s">
        <v>125</v>
      </c>
      <c r="F551" s="188" t="s">
        <v>154</v>
      </c>
      <c r="G551" s="188" t="s">
        <v>196</v>
      </c>
      <c r="H551" s="188" t="s">
        <v>128</v>
      </c>
      <c r="I551" s="188" t="s">
        <v>196</v>
      </c>
      <c r="J551" s="188" t="s">
        <v>196</v>
      </c>
      <c r="K551" s="188" t="s">
        <v>196</v>
      </c>
      <c r="L551" s="189">
        <v>271.7</v>
      </c>
    </row>
    <row r="552" spans="1:12" x14ac:dyDescent="0.25">
      <c r="A552" s="188" t="s">
        <v>108</v>
      </c>
      <c r="B552" s="188" t="s">
        <v>116</v>
      </c>
      <c r="C552" s="188" t="s">
        <v>126</v>
      </c>
      <c r="D552" s="188" t="s">
        <v>127</v>
      </c>
      <c r="E552" s="188" t="s">
        <v>125</v>
      </c>
      <c r="F552" s="188" t="s">
        <v>156</v>
      </c>
      <c r="G552" s="188" t="s">
        <v>196</v>
      </c>
      <c r="H552" s="188" t="s">
        <v>128</v>
      </c>
      <c r="I552" s="188" t="s">
        <v>196</v>
      </c>
      <c r="J552" s="188" t="s">
        <v>196</v>
      </c>
      <c r="K552" s="188" t="s">
        <v>196</v>
      </c>
      <c r="L552" s="189">
        <v>0.47</v>
      </c>
    </row>
    <row r="553" spans="1:12" x14ac:dyDescent="0.25">
      <c r="A553" s="188" t="s">
        <v>108</v>
      </c>
      <c r="B553" s="188" t="s">
        <v>116</v>
      </c>
      <c r="C553" s="188" t="s">
        <v>126</v>
      </c>
      <c r="D553" s="188" t="s">
        <v>127</v>
      </c>
      <c r="E553" s="188" t="s">
        <v>125</v>
      </c>
      <c r="F553" s="188" t="s">
        <v>151</v>
      </c>
      <c r="G553" s="188" t="s">
        <v>196</v>
      </c>
      <c r="H553" s="188" t="s">
        <v>128</v>
      </c>
      <c r="I553" s="188" t="s">
        <v>196</v>
      </c>
      <c r="J553" s="188" t="s">
        <v>196</v>
      </c>
      <c r="K553" s="188" t="s">
        <v>196</v>
      </c>
      <c r="L553" s="189">
        <v>5.88</v>
      </c>
    </row>
    <row r="554" spans="1:12" x14ac:dyDescent="0.25">
      <c r="A554" s="188" t="s">
        <v>108</v>
      </c>
      <c r="B554" s="188" t="s">
        <v>116</v>
      </c>
      <c r="C554" s="188" t="s">
        <v>126</v>
      </c>
      <c r="D554" s="188" t="s">
        <v>127</v>
      </c>
      <c r="E554" s="188" t="s">
        <v>125</v>
      </c>
      <c r="F554" s="188" t="s">
        <v>157</v>
      </c>
      <c r="G554" s="188" t="s">
        <v>196</v>
      </c>
      <c r="H554" s="188" t="s">
        <v>128</v>
      </c>
      <c r="I554" s="188" t="s">
        <v>196</v>
      </c>
      <c r="J554" s="188" t="s">
        <v>196</v>
      </c>
      <c r="K554" s="188" t="s">
        <v>196</v>
      </c>
      <c r="L554" s="189">
        <v>129.47</v>
      </c>
    </row>
    <row r="555" spans="1:12" x14ac:dyDescent="0.25">
      <c r="A555" s="188" t="s">
        <v>108</v>
      </c>
      <c r="B555" s="188" t="s">
        <v>116</v>
      </c>
      <c r="C555" s="188" t="s">
        <v>126</v>
      </c>
      <c r="D555" s="188" t="s">
        <v>127</v>
      </c>
      <c r="E555" s="188" t="s">
        <v>125</v>
      </c>
      <c r="F555" s="188" t="s">
        <v>157</v>
      </c>
      <c r="G555" s="188" t="s">
        <v>196</v>
      </c>
      <c r="H555" s="188" t="s">
        <v>128</v>
      </c>
      <c r="I555" s="188" t="s">
        <v>196</v>
      </c>
      <c r="J555" s="188" t="s">
        <v>196</v>
      </c>
      <c r="K555" s="188" t="s">
        <v>196</v>
      </c>
      <c r="L555" s="189">
        <v>23.54</v>
      </c>
    </row>
    <row r="556" spans="1:12" x14ac:dyDescent="0.25">
      <c r="A556" s="188" t="s">
        <v>108</v>
      </c>
      <c r="B556" s="188" t="s">
        <v>116</v>
      </c>
      <c r="C556" s="188" t="s">
        <v>126</v>
      </c>
      <c r="D556" s="188" t="s">
        <v>127</v>
      </c>
      <c r="E556" s="188" t="s">
        <v>125</v>
      </c>
      <c r="F556" s="188" t="s">
        <v>139</v>
      </c>
      <c r="G556" s="188" t="s">
        <v>196</v>
      </c>
      <c r="H556" s="188" t="s">
        <v>128</v>
      </c>
      <c r="I556" s="188" t="s">
        <v>196</v>
      </c>
      <c r="J556" s="188" t="s">
        <v>196</v>
      </c>
      <c r="K556" s="188" t="s">
        <v>196</v>
      </c>
      <c r="L556" s="189">
        <v>-25</v>
      </c>
    </row>
    <row r="557" spans="1:12" x14ac:dyDescent="0.25">
      <c r="A557" s="188" t="s">
        <v>108</v>
      </c>
      <c r="B557" s="188" t="s">
        <v>116</v>
      </c>
      <c r="C557" s="188" t="s">
        <v>126</v>
      </c>
      <c r="D557" s="188" t="s">
        <v>127</v>
      </c>
      <c r="E557" s="188" t="s">
        <v>125</v>
      </c>
      <c r="F557" s="188" t="s">
        <v>146</v>
      </c>
      <c r="G557" s="188" t="s">
        <v>196</v>
      </c>
      <c r="H557" s="188" t="s">
        <v>128</v>
      </c>
      <c r="I557" s="188" t="s">
        <v>196</v>
      </c>
      <c r="J557" s="188" t="s">
        <v>196</v>
      </c>
      <c r="K557" s="188" t="s">
        <v>196</v>
      </c>
      <c r="L557" s="189">
        <v>-2.97</v>
      </c>
    </row>
    <row r="558" spans="1:12" x14ac:dyDescent="0.25">
      <c r="A558" s="188" t="s">
        <v>108</v>
      </c>
      <c r="B558" s="188" t="s">
        <v>116</v>
      </c>
      <c r="C558" s="188" t="s">
        <v>126</v>
      </c>
      <c r="D558" s="188" t="s">
        <v>127</v>
      </c>
      <c r="E558" s="188" t="s">
        <v>125</v>
      </c>
      <c r="F558" s="188" t="s">
        <v>149</v>
      </c>
      <c r="G558" s="188" t="s">
        <v>196</v>
      </c>
      <c r="H558" s="188" t="s">
        <v>128</v>
      </c>
      <c r="I558" s="188" t="s">
        <v>196</v>
      </c>
      <c r="J558" s="188" t="s">
        <v>196</v>
      </c>
      <c r="K558" s="188" t="s">
        <v>196</v>
      </c>
      <c r="L558" s="189">
        <v>12.22</v>
      </c>
    </row>
    <row r="559" spans="1:12" x14ac:dyDescent="0.25">
      <c r="A559" s="188" t="s">
        <v>108</v>
      </c>
      <c r="B559" s="188" t="s">
        <v>116</v>
      </c>
      <c r="C559" s="188" t="s">
        <v>126</v>
      </c>
      <c r="D559" s="188" t="s">
        <v>127</v>
      </c>
      <c r="E559" s="188" t="s">
        <v>125</v>
      </c>
      <c r="F559" s="188" t="s">
        <v>149</v>
      </c>
      <c r="G559" s="188" t="s">
        <v>196</v>
      </c>
      <c r="H559" s="188" t="s">
        <v>128</v>
      </c>
      <c r="I559" s="188" t="s">
        <v>196</v>
      </c>
      <c r="J559" s="188" t="s">
        <v>196</v>
      </c>
      <c r="K559" s="188" t="s">
        <v>196</v>
      </c>
      <c r="L559" s="189">
        <v>977.2</v>
      </c>
    </row>
    <row r="560" spans="1:12" x14ac:dyDescent="0.25">
      <c r="A560" s="188" t="s">
        <v>108</v>
      </c>
      <c r="B560" s="188" t="s">
        <v>116</v>
      </c>
      <c r="C560" s="188" t="s">
        <v>126</v>
      </c>
      <c r="D560" s="188" t="s">
        <v>127</v>
      </c>
      <c r="E560" s="188" t="s">
        <v>125</v>
      </c>
      <c r="F560" s="188" t="s">
        <v>149</v>
      </c>
      <c r="G560" s="188" t="s">
        <v>196</v>
      </c>
      <c r="H560" s="188" t="s">
        <v>128</v>
      </c>
      <c r="I560" s="188" t="s">
        <v>196</v>
      </c>
      <c r="J560" s="188" t="s">
        <v>196</v>
      </c>
      <c r="K560" s="188" t="s">
        <v>196</v>
      </c>
      <c r="L560" s="189">
        <v>390.88</v>
      </c>
    </row>
    <row r="561" spans="1:12" x14ac:dyDescent="0.25">
      <c r="A561" s="188" t="s">
        <v>108</v>
      </c>
      <c r="B561" s="188" t="s">
        <v>116</v>
      </c>
      <c r="C561" s="188" t="s">
        <v>126</v>
      </c>
      <c r="D561" s="188" t="s">
        <v>127</v>
      </c>
      <c r="E561" s="188" t="s">
        <v>125</v>
      </c>
      <c r="F561" s="188" t="s">
        <v>149</v>
      </c>
      <c r="G561" s="188" t="s">
        <v>196</v>
      </c>
      <c r="H561" s="188" t="s">
        <v>128</v>
      </c>
      <c r="I561" s="188" t="s">
        <v>196</v>
      </c>
      <c r="J561" s="188" t="s">
        <v>196</v>
      </c>
      <c r="K561" s="188" t="s">
        <v>196</v>
      </c>
      <c r="L561" s="189">
        <v>574.11</v>
      </c>
    </row>
    <row r="562" spans="1:12" x14ac:dyDescent="0.25">
      <c r="A562" s="188" t="s">
        <v>108</v>
      </c>
      <c r="B562" s="188" t="s">
        <v>116</v>
      </c>
      <c r="C562" s="188" t="s">
        <v>126</v>
      </c>
      <c r="D562" s="188" t="s">
        <v>127</v>
      </c>
      <c r="E562" s="188" t="s">
        <v>125</v>
      </c>
      <c r="F562" s="188" t="s">
        <v>152</v>
      </c>
      <c r="G562" s="188" t="s">
        <v>196</v>
      </c>
      <c r="H562" s="188" t="s">
        <v>128</v>
      </c>
      <c r="I562" s="188" t="s">
        <v>196</v>
      </c>
      <c r="J562" s="188" t="s">
        <v>196</v>
      </c>
      <c r="K562" s="188" t="s">
        <v>196</v>
      </c>
      <c r="L562" s="189">
        <v>113.32</v>
      </c>
    </row>
    <row r="563" spans="1:12" x14ac:dyDescent="0.25">
      <c r="A563" s="188" t="s">
        <v>108</v>
      </c>
      <c r="B563" s="188" t="s">
        <v>116</v>
      </c>
      <c r="C563" s="188" t="s">
        <v>126</v>
      </c>
      <c r="D563" s="188" t="s">
        <v>127</v>
      </c>
      <c r="E563" s="188" t="s">
        <v>125</v>
      </c>
      <c r="F563" s="188" t="s">
        <v>153</v>
      </c>
      <c r="G563" s="188" t="s">
        <v>196</v>
      </c>
      <c r="H563" s="188" t="s">
        <v>128</v>
      </c>
      <c r="I563" s="188" t="s">
        <v>196</v>
      </c>
      <c r="J563" s="188" t="s">
        <v>196</v>
      </c>
      <c r="K563" s="188" t="s">
        <v>196</v>
      </c>
      <c r="L563" s="189">
        <v>26.5</v>
      </c>
    </row>
    <row r="564" spans="1:12" x14ac:dyDescent="0.25">
      <c r="A564" s="188" t="s">
        <v>108</v>
      </c>
      <c r="B564" s="188" t="s">
        <v>116</v>
      </c>
      <c r="C564" s="188" t="s">
        <v>126</v>
      </c>
      <c r="D564" s="188" t="s">
        <v>127</v>
      </c>
      <c r="E564" s="188" t="s">
        <v>125</v>
      </c>
      <c r="F564" s="188" t="s">
        <v>154</v>
      </c>
      <c r="G564" s="188" t="s">
        <v>196</v>
      </c>
      <c r="H564" s="188" t="s">
        <v>128</v>
      </c>
      <c r="I564" s="188" t="s">
        <v>196</v>
      </c>
      <c r="J564" s="188" t="s">
        <v>196</v>
      </c>
      <c r="K564" s="188" t="s">
        <v>196</v>
      </c>
      <c r="L564" s="189">
        <v>867.4</v>
      </c>
    </row>
    <row r="565" spans="1:12" x14ac:dyDescent="0.25">
      <c r="A565" s="188" t="s">
        <v>108</v>
      </c>
      <c r="B565" s="188" t="s">
        <v>116</v>
      </c>
      <c r="C565" s="188" t="s">
        <v>126</v>
      </c>
      <c r="D565" s="188" t="s">
        <v>127</v>
      </c>
      <c r="E565" s="188" t="s">
        <v>125</v>
      </c>
      <c r="F565" s="188" t="s">
        <v>151</v>
      </c>
      <c r="G565" s="188" t="s">
        <v>196</v>
      </c>
      <c r="H565" s="188" t="s">
        <v>128</v>
      </c>
      <c r="I565" s="188" t="s">
        <v>196</v>
      </c>
      <c r="J565" s="188" t="s">
        <v>196</v>
      </c>
      <c r="K565" s="188" t="s">
        <v>196</v>
      </c>
      <c r="L565" s="189">
        <v>6.86</v>
      </c>
    </row>
    <row r="566" spans="1:12" x14ac:dyDescent="0.25">
      <c r="A566" s="188" t="s">
        <v>108</v>
      </c>
      <c r="B566" s="188" t="s">
        <v>116</v>
      </c>
      <c r="C566" s="188" t="s">
        <v>126</v>
      </c>
      <c r="D566" s="188" t="s">
        <v>127</v>
      </c>
      <c r="E566" s="188" t="s">
        <v>125</v>
      </c>
      <c r="F566" s="188" t="s">
        <v>157</v>
      </c>
      <c r="G566" s="188" t="s">
        <v>196</v>
      </c>
      <c r="H566" s="188" t="s">
        <v>128</v>
      </c>
      <c r="I566" s="188" t="s">
        <v>196</v>
      </c>
      <c r="J566" s="188" t="s">
        <v>196</v>
      </c>
      <c r="K566" s="188" t="s">
        <v>196</v>
      </c>
      <c r="L566" s="189">
        <v>128.99</v>
      </c>
    </row>
    <row r="567" spans="1:12" x14ac:dyDescent="0.25">
      <c r="A567" s="188" t="s">
        <v>108</v>
      </c>
      <c r="B567" s="188" t="s">
        <v>116</v>
      </c>
      <c r="C567" s="188" t="s">
        <v>126</v>
      </c>
      <c r="D567" s="188" t="s">
        <v>127</v>
      </c>
      <c r="E567" s="188" t="s">
        <v>125</v>
      </c>
      <c r="F567" s="188" t="s">
        <v>157</v>
      </c>
      <c r="G567" s="188" t="s">
        <v>196</v>
      </c>
      <c r="H567" s="188" t="s">
        <v>128</v>
      </c>
      <c r="I567" s="188" t="s">
        <v>196</v>
      </c>
      <c r="J567" s="188" t="s">
        <v>196</v>
      </c>
      <c r="K567" s="188" t="s">
        <v>196</v>
      </c>
      <c r="L567" s="189">
        <v>23.45</v>
      </c>
    </row>
    <row r="568" spans="1:12" x14ac:dyDescent="0.25">
      <c r="A568" s="188" t="s">
        <v>108</v>
      </c>
      <c r="B568" s="188" t="s">
        <v>116</v>
      </c>
      <c r="C568" s="188" t="s">
        <v>126</v>
      </c>
      <c r="D568" s="188" t="s">
        <v>127</v>
      </c>
      <c r="E568" s="188" t="s">
        <v>125</v>
      </c>
      <c r="F568" s="188" t="s">
        <v>146</v>
      </c>
      <c r="G568" s="188" t="s">
        <v>196</v>
      </c>
      <c r="H568" s="188" t="s">
        <v>128</v>
      </c>
      <c r="I568" s="188" t="s">
        <v>196</v>
      </c>
      <c r="J568" s="188" t="s">
        <v>196</v>
      </c>
      <c r="K568" s="188" t="s">
        <v>196</v>
      </c>
      <c r="L568" s="189">
        <v>-3.47</v>
      </c>
    </row>
    <row r="569" spans="1:12" x14ac:dyDescent="0.25">
      <c r="A569" s="188" t="s">
        <v>108</v>
      </c>
      <c r="B569" s="188" t="s">
        <v>116</v>
      </c>
      <c r="C569" s="188" t="s">
        <v>126</v>
      </c>
      <c r="D569" s="188" t="s">
        <v>127</v>
      </c>
      <c r="E569" s="188" t="s">
        <v>125</v>
      </c>
      <c r="F569" s="188" t="s">
        <v>143</v>
      </c>
      <c r="G569" s="188" t="s">
        <v>196</v>
      </c>
      <c r="H569" s="188" t="s">
        <v>128</v>
      </c>
      <c r="I569" s="188" t="s">
        <v>196</v>
      </c>
      <c r="J569" s="188" t="s">
        <v>196</v>
      </c>
      <c r="K569" s="188" t="s">
        <v>196</v>
      </c>
      <c r="L569" s="189">
        <v>-108.5</v>
      </c>
    </row>
    <row r="570" spans="1:12" x14ac:dyDescent="0.25">
      <c r="A570" s="188" t="s">
        <v>108</v>
      </c>
      <c r="B570" s="188" t="s">
        <v>116</v>
      </c>
      <c r="C570" s="188" t="s">
        <v>126</v>
      </c>
      <c r="D570" s="188" t="s">
        <v>127</v>
      </c>
      <c r="E570" s="188" t="s">
        <v>125</v>
      </c>
      <c r="F570" s="188" t="s">
        <v>139</v>
      </c>
      <c r="G570" s="188" t="s">
        <v>196</v>
      </c>
      <c r="H570" s="188" t="s">
        <v>128</v>
      </c>
      <c r="I570" s="188" t="s">
        <v>196</v>
      </c>
      <c r="J570" s="188" t="s">
        <v>196</v>
      </c>
      <c r="K570" s="188" t="s">
        <v>196</v>
      </c>
      <c r="L570" s="189">
        <v>-18.09</v>
      </c>
    </row>
    <row r="571" spans="1:12" x14ac:dyDescent="0.25">
      <c r="A571" s="188" t="s">
        <v>108</v>
      </c>
      <c r="B571" s="188" t="s">
        <v>116</v>
      </c>
      <c r="C571" s="188" t="s">
        <v>126</v>
      </c>
      <c r="D571" s="188" t="s">
        <v>127</v>
      </c>
      <c r="E571" s="188" t="s">
        <v>125</v>
      </c>
      <c r="F571" s="188" t="s">
        <v>140</v>
      </c>
      <c r="G571" s="188" t="s">
        <v>196</v>
      </c>
      <c r="H571" s="188" t="s">
        <v>128</v>
      </c>
      <c r="I571" s="188" t="s">
        <v>196</v>
      </c>
      <c r="J571" s="188" t="s">
        <v>196</v>
      </c>
      <c r="K571" s="188" t="s">
        <v>196</v>
      </c>
      <c r="L571" s="189">
        <v>-128.99</v>
      </c>
    </row>
    <row r="572" spans="1:12" x14ac:dyDescent="0.25">
      <c r="A572" s="188" t="s">
        <v>108</v>
      </c>
      <c r="B572" s="188" t="s">
        <v>116</v>
      </c>
      <c r="C572" s="188" t="s">
        <v>126</v>
      </c>
      <c r="D572" s="188" t="s">
        <v>127</v>
      </c>
      <c r="E572" s="188" t="s">
        <v>125</v>
      </c>
      <c r="F572" s="188" t="s">
        <v>146</v>
      </c>
      <c r="G572" s="188" t="s">
        <v>196</v>
      </c>
      <c r="H572" s="188" t="s">
        <v>128</v>
      </c>
      <c r="I572" s="188" t="s">
        <v>196</v>
      </c>
      <c r="J572" s="188" t="s">
        <v>196</v>
      </c>
      <c r="K572" s="188" t="s">
        <v>196</v>
      </c>
      <c r="L572" s="189">
        <v>-6.86</v>
      </c>
    </row>
    <row r="573" spans="1:12" x14ac:dyDescent="0.25">
      <c r="A573" s="188" t="s">
        <v>108</v>
      </c>
      <c r="B573" s="188" t="s">
        <v>116</v>
      </c>
      <c r="C573" s="188" t="s">
        <v>126</v>
      </c>
      <c r="D573" s="188" t="s">
        <v>127</v>
      </c>
      <c r="E573" s="188" t="s">
        <v>125</v>
      </c>
      <c r="F573" s="188" t="s">
        <v>137</v>
      </c>
      <c r="G573" s="188" t="s">
        <v>196</v>
      </c>
      <c r="H573" s="188" t="s">
        <v>128</v>
      </c>
      <c r="I573" s="188" t="s">
        <v>196</v>
      </c>
      <c r="J573" s="188" t="s">
        <v>196</v>
      </c>
      <c r="K573" s="188" t="s">
        <v>196</v>
      </c>
      <c r="L573" s="189">
        <v>-867.4</v>
      </c>
    </row>
    <row r="574" spans="1:12" x14ac:dyDescent="0.25">
      <c r="A574" s="188" t="s">
        <v>108</v>
      </c>
      <c r="B574" s="188" t="s">
        <v>116</v>
      </c>
      <c r="C574" s="188" t="s">
        <v>126</v>
      </c>
      <c r="D574" s="188" t="s">
        <v>127</v>
      </c>
      <c r="E574" s="188" t="s">
        <v>125</v>
      </c>
      <c r="F574" s="188" t="s">
        <v>139</v>
      </c>
      <c r="G574" s="188" t="s">
        <v>196</v>
      </c>
      <c r="H574" s="188" t="s">
        <v>128</v>
      </c>
      <c r="I574" s="188" t="s">
        <v>196</v>
      </c>
      <c r="J574" s="188" t="s">
        <v>196</v>
      </c>
      <c r="K574" s="188" t="s">
        <v>196</v>
      </c>
      <c r="L574" s="189">
        <v>-23.45</v>
      </c>
    </row>
    <row r="575" spans="1:12" x14ac:dyDescent="0.25">
      <c r="A575" s="188" t="s">
        <v>108</v>
      </c>
      <c r="B575" s="188" t="s">
        <v>116</v>
      </c>
      <c r="C575" s="188" t="s">
        <v>126</v>
      </c>
      <c r="D575" s="188" t="s">
        <v>127</v>
      </c>
      <c r="E575" s="188" t="s">
        <v>125</v>
      </c>
      <c r="F575" s="188" t="s">
        <v>134</v>
      </c>
      <c r="G575" s="188" t="s">
        <v>196</v>
      </c>
      <c r="H575" s="188" t="s">
        <v>128</v>
      </c>
      <c r="I575" s="188" t="s">
        <v>196</v>
      </c>
      <c r="J575" s="188" t="s">
        <v>196</v>
      </c>
      <c r="K575" s="188" t="s">
        <v>196</v>
      </c>
      <c r="L575" s="189">
        <v>-128.99</v>
      </c>
    </row>
    <row r="576" spans="1:12" x14ac:dyDescent="0.25">
      <c r="A576" s="188" t="s">
        <v>108</v>
      </c>
      <c r="B576" s="188" t="s">
        <v>116</v>
      </c>
      <c r="C576" s="188" t="s">
        <v>126</v>
      </c>
      <c r="D576" s="188" t="s">
        <v>127</v>
      </c>
      <c r="E576" s="188" t="s">
        <v>125</v>
      </c>
      <c r="F576" s="188" t="s">
        <v>141</v>
      </c>
      <c r="G576" s="188" t="s">
        <v>196</v>
      </c>
      <c r="H576" s="188" t="s">
        <v>128</v>
      </c>
      <c r="I576" s="188" t="s">
        <v>196</v>
      </c>
      <c r="J576" s="188" t="s">
        <v>196</v>
      </c>
      <c r="K576" s="188" t="s">
        <v>196</v>
      </c>
      <c r="L576" s="189">
        <v>-113.32</v>
      </c>
    </row>
    <row r="577" spans="1:12" x14ac:dyDescent="0.25">
      <c r="A577" s="188" t="s">
        <v>108</v>
      </c>
      <c r="B577" s="188" t="s">
        <v>116</v>
      </c>
      <c r="C577" s="188" t="s">
        <v>126</v>
      </c>
      <c r="D577" s="188" t="s">
        <v>127</v>
      </c>
      <c r="E577" s="188" t="s">
        <v>125</v>
      </c>
      <c r="F577" s="188" t="s">
        <v>135</v>
      </c>
      <c r="G577" s="188" t="s">
        <v>196</v>
      </c>
      <c r="H577" s="188" t="s">
        <v>128</v>
      </c>
      <c r="I577" s="188" t="s">
        <v>196</v>
      </c>
      <c r="J577" s="188" t="s">
        <v>196</v>
      </c>
      <c r="K577" s="188" t="s">
        <v>196</v>
      </c>
      <c r="L577" s="189">
        <v>-113.32</v>
      </c>
    </row>
    <row r="578" spans="1:12" x14ac:dyDescent="0.25">
      <c r="A578" s="188" t="s">
        <v>108</v>
      </c>
      <c r="B578" s="188" t="s">
        <v>116</v>
      </c>
      <c r="C578" s="188" t="s">
        <v>126</v>
      </c>
      <c r="D578" s="188" t="s">
        <v>127</v>
      </c>
      <c r="E578" s="188" t="s">
        <v>125</v>
      </c>
      <c r="F578" s="188" t="s">
        <v>147</v>
      </c>
      <c r="G578" s="188" t="s">
        <v>196</v>
      </c>
      <c r="H578" s="188" t="s">
        <v>128</v>
      </c>
      <c r="I578" s="188" t="s">
        <v>196</v>
      </c>
      <c r="J578" s="188" t="s">
        <v>196</v>
      </c>
      <c r="K578" s="188" t="s">
        <v>196</v>
      </c>
      <c r="L578" s="189">
        <v>-26.5</v>
      </c>
    </row>
    <row r="579" spans="1:12" x14ac:dyDescent="0.25">
      <c r="A579" s="188" t="s">
        <v>108</v>
      </c>
      <c r="B579" s="188" t="s">
        <v>116</v>
      </c>
      <c r="C579" s="188" t="s">
        <v>126</v>
      </c>
      <c r="D579" s="188" t="s">
        <v>127</v>
      </c>
      <c r="E579" s="188" t="s">
        <v>125</v>
      </c>
      <c r="F579" s="188" t="s">
        <v>144</v>
      </c>
      <c r="G579" s="188" t="s">
        <v>196</v>
      </c>
      <c r="H579" s="188" t="s">
        <v>128</v>
      </c>
      <c r="I579" s="188" t="s">
        <v>196</v>
      </c>
      <c r="J579" s="188" t="s">
        <v>196</v>
      </c>
      <c r="K579" s="188" t="s">
        <v>196</v>
      </c>
      <c r="L579" s="189">
        <v>-169.73</v>
      </c>
    </row>
    <row r="580" spans="1:12" x14ac:dyDescent="0.25">
      <c r="A580" s="188" t="s">
        <v>108</v>
      </c>
      <c r="B580" s="188" t="s">
        <v>116</v>
      </c>
      <c r="C580" s="188" t="s">
        <v>126</v>
      </c>
      <c r="D580" s="188" t="s">
        <v>127</v>
      </c>
      <c r="E580" s="188" t="s">
        <v>125</v>
      </c>
      <c r="F580" s="188" t="s">
        <v>138</v>
      </c>
      <c r="G580" s="188" t="s">
        <v>196</v>
      </c>
      <c r="H580" s="188" t="s">
        <v>128</v>
      </c>
      <c r="I580" s="188" t="s">
        <v>196</v>
      </c>
      <c r="J580" s="188" t="s">
        <v>196</v>
      </c>
      <c r="K580" s="188" t="s">
        <v>196</v>
      </c>
      <c r="L580" s="189">
        <v>-26.5</v>
      </c>
    </row>
    <row r="581" spans="1:12" x14ac:dyDescent="0.25">
      <c r="A581" s="188" t="s">
        <v>108</v>
      </c>
      <c r="B581" s="188" t="s">
        <v>116</v>
      </c>
      <c r="C581" s="188" t="s">
        <v>126</v>
      </c>
      <c r="D581" s="188" t="s">
        <v>127</v>
      </c>
      <c r="E581" s="188" t="s">
        <v>125</v>
      </c>
      <c r="F581" s="188" t="s">
        <v>145</v>
      </c>
      <c r="G581" s="188" t="s">
        <v>196</v>
      </c>
      <c r="H581" s="188" t="s">
        <v>128</v>
      </c>
      <c r="I581" s="188" t="s">
        <v>196</v>
      </c>
      <c r="J581" s="188" t="s">
        <v>196</v>
      </c>
      <c r="K581" s="188" t="s">
        <v>196</v>
      </c>
      <c r="L581" s="189">
        <v>-87.19</v>
      </c>
    </row>
    <row r="582" spans="1:12" x14ac:dyDescent="0.25">
      <c r="A582" s="188" t="s">
        <v>108</v>
      </c>
      <c r="B582" s="188" t="s">
        <v>116</v>
      </c>
      <c r="C582" s="188" t="s">
        <v>126</v>
      </c>
      <c r="D582" s="188" t="s">
        <v>127</v>
      </c>
      <c r="E582" s="188" t="s">
        <v>125</v>
      </c>
      <c r="F582" s="188" t="s">
        <v>124</v>
      </c>
      <c r="G582" s="188" t="s">
        <v>196</v>
      </c>
      <c r="H582" s="188" t="s">
        <v>128</v>
      </c>
      <c r="I582" s="188" t="s">
        <v>196</v>
      </c>
      <c r="J582" s="188" t="s">
        <v>196</v>
      </c>
      <c r="K582" s="188" t="s">
        <v>196</v>
      </c>
      <c r="L582" s="189">
        <v>-1298.6199999999999</v>
      </c>
    </row>
    <row r="583" spans="1:12" x14ac:dyDescent="0.25">
      <c r="A583" s="188" t="s">
        <v>108</v>
      </c>
      <c r="B583" s="188" t="s">
        <v>116</v>
      </c>
      <c r="C583" s="188" t="s">
        <v>126</v>
      </c>
      <c r="D583" s="188" t="s">
        <v>127</v>
      </c>
      <c r="E583" s="188" t="s">
        <v>125</v>
      </c>
      <c r="F583" s="188" t="s">
        <v>157</v>
      </c>
      <c r="G583" s="188" t="s">
        <v>196</v>
      </c>
      <c r="H583" s="188" t="s">
        <v>128</v>
      </c>
      <c r="I583" s="188" t="s">
        <v>196</v>
      </c>
      <c r="J583" s="188" t="s">
        <v>196</v>
      </c>
      <c r="K583" s="188" t="s">
        <v>196</v>
      </c>
      <c r="L583" s="189">
        <v>16.16</v>
      </c>
    </row>
    <row r="584" spans="1:12" x14ac:dyDescent="0.25">
      <c r="A584" s="188" t="s">
        <v>108</v>
      </c>
      <c r="B584" s="188" t="s">
        <v>116</v>
      </c>
      <c r="C584" s="188" t="s">
        <v>126</v>
      </c>
      <c r="D584" s="188" t="s">
        <v>127</v>
      </c>
      <c r="E584" s="188" t="s">
        <v>125</v>
      </c>
      <c r="F584" s="188" t="s">
        <v>139</v>
      </c>
      <c r="G584" s="188" t="s">
        <v>196</v>
      </c>
      <c r="H584" s="188" t="s">
        <v>128</v>
      </c>
      <c r="I584" s="188" t="s">
        <v>196</v>
      </c>
      <c r="J584" s="188" t="s">
        <v>196</v>
      </c>
      <c r="K584" s="188" t="s">
        <v>196</v>
      </c>
      <c r="L584" s="189">
        <v>-10</v>
      </c>
    </row>
    <row r="585" spans="1:12" x14ac:dyDescent="0.25">
      <c r="A585" s="188" t="s">
        <v>108</v>
      </c>
      <c r="B585" s="188" t="s">
        <v>116</v>
      </c>
      <c r="C585" s="188" t="s">
        <v>126</v>
      </c>
      <c r="D585" s="188" t="s">
        <v>127</v>
      </c>
      <c r="E585" s="188" t="s">
        <v>125</v>
      </c>
      <c r="F585" s="188" t="s">
        <v>140</v>
      </c>
      <c r="G585" s="188" t="s">
        <v>196</v>
      </c>
      <c r="H585" s="188" t="s">
        <v>128</v>
      </c>
      <c r="I585" s="188" t="s">
        <v>196</v>
      </c>
      <c r="J585" s="188" t="s">
        <v>196</v>
      </c>
      <c r="K585" s="188" t="s">
        <v>196</v>
      </c>
      <c r="L585" s="189">
        <v>-88.86</v>
      </c>
    </row>
    <row r="586" spans="1:12" x14ac:dyDescent="0.25">
      <c r="A586" s="188" t="s">
        <v>108</v>
      </c>
      <c r="B586" s="188" t="s">
        <v>116</v>
      </c>
      <c r="C586" s="188" t="s">
        <v>126</v>
      </c>
      <c r="D586" s="188" t="s">
        <v>127</v>
      </c>
      <c r="E586" s="188" t="s">
        <v>125</v>
      </c>
      <c r="F586" s="188" t="s">
        <v>134</v>
      </c>
      <c r="G586" s="188" t="s">
        <v>196</v>
      </c>
      <c r="H586" s="188" t="s">
        <v>128</v>
      </c>
      <c r="I586" s="188" t="s">
        <v>196</v>
      </c>
      <c r="J586" s="188" t="s">
        <v>196</v>
      </c>
      <c r="K586" s="188" t="s">
        <v>196</v>
      </c>
      <c r="L586" s="189">
        <v>-88.86</v>
      </c>
    </row>
    <row r="587" spans="1:12" x14ac:dyDescent="0.25">
      <c r="A587" s="188" t="s">
        <v>108</v>
      </c>
      <c r="B587" s="188" t="s">
        <v>116</v>
      </c>
      <c r="C587" s="188" t="s">
        <v>126</v>
      </c>
      <c r="D587" s="188" t="s">
        <v>127</v>
      </c>
      <c r="E587" s="188" t="s">
        <v>125</v>
      </c>
      <c r="F587" s="188" t="s">
        <v>139</v>
      </c>
      <c r="G587" s="188" t="s">
        <v>196</v>
      </c>
      <c r="H587" s="188" t="s">
        <v>128</v>
      </c>
      <c r="I587" s="188" t="s">
        <v>196</v>
      </c>
      <c r="J587" s="188" t="s">
        <v>196</v>
      </c>
      <c r="K587" s="188" t="s">
        <v>196</v>
      </c>
      <c r="L587" s="189">
        <v>-16.16</v>
      </c>
    </row>
    <row r="588" spans="1:12" x14ac:dyDescent="0.25">
      <c r="A588" s="188" t="s">
        <v>108</v>
      </c>
      <c r="B588" s="188" t="s">
        <v>116</v>
      </c>
      <c r="C588" s="188" t="s">
        <v>126</v>
      </c>
      <c r="D588" s="188" t="s">
        <v>127</v>
      </c>
      <c r="E588" s="188" t="s">
        <v>125</v>
      </c>
      <c r="F588" s="188" t="s">
        <v>141</v>
      </c>
      <c r="G588" s="188" t="s">
        <v>196</v>
      </c>
      <c r="H588" s="188" t="s">
        <v>128</v>
      </c>
      <c r="I588" s="188" t="s">
        <v>196</v>
      </c>
      <c r="J588" s="188" t="s">
        <v>196</v>
      </c>
      <c r="K588" s="188" t="s">
        <v>196</v>
      </c>
      <c r="L588" s="189">
        <v>-83.48</v>
      </c>
    </row>
    <row r="589" spans="1:12" x14ac:dyDescent="0.25">
      <c r="A589" s="188" t="s">
        <v>108</v>
      </c>
      <c r="B589" s="188" t="s">
        <v>116</v>
      </c>
      <c r="C589" s="188" t="s">
        <v>126</v>
      </c>
      <c r="D589" s="188" t="s">
        <v>127</v>
      </c>
      <c r="E589" s="188" t="s">
        <v>125</v>
      </c>
      <c r="F589" s="188" t="s">
        <v>135</v>
      </c>
      <c r="G589" s="188" t="s">
        <v>196</v>
      </c>
      <c r="H589" s="188" t="s">
        <v>128</v>
      </c>
      <c r="I589" s="188" t="s">
        <v>196</v>
      </c>
      <c r="J589" s="188" t="s">
        <v>196</v>
      </c>
      <c r="K589" s="188" t="s">
        <v>196</v>
      </c>
      <c r="L589" s="189">
        <v>-83.48</v>
      </c>
    </row>
    <row r="590" spans="1:12" x14ac:dyDescent="0.25">
      <c r="A590" s="188" t="s">
        <v>108</v>
      </c>
      <c r="B590" s="188" t="s">
        <v>116</v>
      </c>
      <c r="C590" s="188" t="s">
        <v>126</v>
      </c>
      <c r="D590" s="188" t="s">
        <v>127</v>
      </c>
      <c r="E590" s="188" t="s">
        <v>125</v>
      </c>
      <c r="F590" s="188" t="s">
        <v>147</v>
      </c>
      <c r="G590" s="188" t="s">
        <v>196</v>
      </c>
      <c r="H590" s="188" t="s">
        <v>128</v>
      </c>
      <c r="I590" s="188" t="s">
        <v>196</v>
      </c>
      <c r="J590" s="188" t="s">
        <v>196</v>
      </c>
      <c r="K590" s="188" t="s">
        <v>196</v>
      </c>
      <c r="L590" s="189">
        <v>-19.52</v>
      </c>
    </row>
    <row r="591" spans="1:12" x14ac:dyDescent="0.25">
      <c r="A591" s="188" t="s">
        <v>108</v>
      </c>
      <c r="B591" s="188" t="s">
        <v>116</v>
      </c>
      <c r="C591" s="188" t="s">
        <v>126</v>
      </c>
      <c r="D591" s="188" t="s">
        <v>127</v>
      </c>
      <c r="E591" s="188" t="s">
        <v>125</v>
      </c>
      <c r="F591" s="188" t="s">
        <v>144</v>
      </c>
      <c r="G591" s="188" t="s">
        <v>196</v>
      </c>
      <c r="H591" s="188" t="s">
        <v>128</v>
      </c>
      <c r="I591" s="188" t="s">
        <v>196</v>
      </c>
      <c r="J591" s="188" t="s">
        <v>196</v>
      </c>
      <c r="K591" s="188" t="s">
        <v>196</v>
      </c>
      <c r="L591" s="189">
        <v>-134.54</v>
      </c>
    </row>
    <row r="592" spans="1:12" x14ac:dyDescent="0.25">
      <c r="A592" s="188" t="s">
        <v>108</v>
      </c>
      <c r="B592" s="188" t="s">
        <v>116</v>
      </c>
      <c r="C592" s="188" t="s">
        <v>126</v>
      </c>
      <c r="D592" s="188" t="s">
        <v>127</v>
      </c>
      <c r="E592" s="188" t="s">
        <v>125</v>
      </c>
      <c r="F592" s="188" t="s">
        <v>138</v>
      </c>
      <c r="G592" s="188" t="s">
        <v>196</v>
      </c>
      <c r="H592" s="188" t="s">
        <v>128</v>
      </c>
      <c r="I592" s="188" t="s">
        <v>196</v>
      </c>
      <c r="J592" s="188" t="s">
        <v>196</v>
      </c>
      <c r="K592" s="188" t="s">
        <v>196</v>
      </c>
      <c r="L592" s="189">
        <v>-19.52</v>
      </c>
    </row>
    <row r="593" spans="1:12" x14ac:dyDescent="0.25">
      <c r="A593" s="188" t="s">
        <v>108</v>
      </c>
      <c r="B593" s="188" t="s">
        <v>116</v>
      </c>
      <c r="C593" s="188" t="s">
        <v>126</v>
      </c>
      <c r="D593" s="188" t="s">
        <v>127</v>
      </c>
      <c r="E593" s="188" t="s">
        <v>125</v>
      </c>
      <c r="F593" s="188" t="s">
        <v>145</v>
      </c>
      <c r="G593" s="188" t="s">
        <v>196</v>
      </c>
      <c r="H593" s="188" t="s">
        <v>128</v>
      </c>
      <c r="I593" s="188" t="s">
        <v>196</v>
      </c>
      <c r="J593" s="188" t="s">
        <v>196</v>
      </c>
      <c r="K593" s="188" t="s">
        <v>196</v>
      </c>
      <c r="L593" s="189">
        <v>-58.76</v>
      </c>
    </row>
    <row r="594" spans="1:12" x14ac:dyDescent="0.25">
      <c r="A594" s="188" t="s">
        <v>108</v>
      </c>
      <c r="B594" s="188" t="s">
        <v>116</v>
      </c>
      <c r="C594" s="188" t="s">
        <v>126</v>
      </c>
      <c r="D594" s="188" t="s">
        <v>127</v>
      </c>
      <c r="E594" s="188" t="s">
        <v>125</v>
      </c>
      <c r="F594" s="188" t="s">
        <v>124</v>
      </c>
      <c r="G594" s="188" t="s">
        <v>196</v>
      </c>
      <c r="H594" s="188" t="s">
        <v>128</v>
      </c>
      <c r="I594" s="188" t="s">
        <v>196</v>
      </c>
      <c r="J594" s="188" t="s">
        <v>196</v>
      </c>
      <c r="K594" s="188" t="s">
        <v>196</v>
      </c>
      <c r="L594" s="189">
        <v>-951.24</v>
      </c>
    </row>
    <row r="595" spans="1:12" x14ac:dyDescent="0.25">
      <c r="A595" s="188" t="s">
        <v>108</v>
      </c>
      <c r="B595" s="188" t="s">
        <v>116</v>
      </c>
      <c r="C595" s="188" t="s">
        <v>126</v>
      </c>
      <c r="D595" s="188" t="s">
        <v>127</v>
      </c>
      <c r="E595" s="188" t="s">
        <v>125</v>
      </c>
      <c r="F595" s="188" t="s">
        <v>149</v>
      </c>
      <c r="G595" s="188" t="s">
        <v>196</v>
      </c>
      <c r="H595" s="188" t="s">
        <v>128</v>
      </c>
      <c r="I595" s="188" t="s">
        <v>196</v>
      </c>
      <c r="J595" s="188" t="s">
        <v>196</v>
      </c>
      <c r="K595" s="188" t="s">
        <v>196</v>
      </c>
      <c r="L595" s="189">
        <v>134.63999999999999</v>
      </c>
    </row>
    <row r="596" spans="1:12" x14ac:dyDescent="0.25">
      <c r="A596" s="188" t="s">
        <v>108</v>
      </c>
      <c r="B596" s="188" t="s">
        <v>116</v>
      </c>
      <c r="C596" s="188" t="s">
        <v>126</v>
      </c>
      <c r="D596" s="188" t="s">
        <v>127</v>
      </c>
      <c r="E596" s="188" t="s">
        <v>125</v>
      </c>
      <c r="F596" s="188" t="s">
        <v>149</v>
      </c>
      <c r="G596" s="188" t="s">
        <v>196</v>
      </c>
      <c r="H596" s="188" t="s">
        <v>128</v>
      </c>
      <c r="I596" s="188" t="s">
        <v>196</v>
      </c>
      <c r="J596" s="188" t="s">
        <v>196</v>
      </c>
      <c r="K596" s="188" t="s">
        <v>196</v>
      </c>
      <c r="L596" s="189">
        <v>942.48</v>
      </c>
    </row>
    <row r="597" spans="1:12" x14ac:dyDescent="0.25">
      <c r="A597" s="188" t="s">
        <v>108</v>
      </c>
      <c r="B597" s="188" t="s">
        <v>116</v>
      </c>
      <c r="C597" s="188" t="s">
        <v>126</v>
      </c>
      <c r="D597" s="188" t="s">
        <v>127</v>
      </c>
      <c r="E597" s="188" t="s">
        <v>125</v>
      </c>
      <c r="F597" s="188" t="s">
        <v>149</v>
      </c>
      <c r="G597" s="188" t="s">
        <v>196</v>
      </c>
      <c r="H597" s="188" t="s">
        <v>128</v>
      </c>
      <c r="I597" s="188" t="s">
        <v>196</v>
      </c>
      <c r="J597" s="188" t="s">
        <v>196</v>
      </c>
      <c r="K597" s="188" t="s">
        <v>196</v>
      </c>
      <c r="L597" s="189">
        <v>269.27999999999997</v>
      </c>
    </row>
    <row r="598" spans="1:12" x14ac:dyDescent="0.25">
      <c r="A598" s="188" t="s">
        <v>108</v>
      </c>
      <c r="B598" s="188" t="s">
        <v>116</v>
      </c>
      <c r="C598" s="188" t="s">
        <v>126</v>
      </c>
      <c r="D598" s="188" t="s">
        <v>127</v>
      </c>
      <c r="E598" s="188" t="s">
        <v>125</v>
      </c>
      <c r="F598" s="188" t="s">
        <v>152</v>
      </c>
      <c r="G598" s="188" t="s">
        <v>196</v>
      </c>
      <c r="H598" s="188" t="s">
        <v>128</v>
      </c>
      <c r="I598" s="188" t="s">
        <v>196</v>
      </c>
      <c r="J598" s="188" t="s">
        <v>196</v>
      </c>
      <c r="K598" s="188" t="s">
        <v>196</v>
      </c>
      <c r="L598" s="189">
        <v>83.48</v>
      </c>
    </row>
    <row r="599" spans="1:12" x14ac:dyDescent="0.25">
      <c r="A599" s="188" t="s">
        <v>108</v>
      </c>
      <c r="B599" s="188" t="s">
        <v>116</v>
      </c>
      <c r="C599" s="188" t="s">
        <v>126</v>
      </c>
      <c r="D599" s="188" t="s">
        <v>127</v>
      </c>
      <c r="E599" s="188" t="s">
        <v>125</v>
      </c>
      <c r="F599" s="188" t="s">
        <v>153</v>
      </c>
      <c r="G599" s="188" t="s">
        <v>196</v>
      </c>
      <c r="H599" s="188" t="s">
        <v>128</v>
      </c>
      <c r="I599" s="188" t="s">
        <v>196</v>
      </c>
      <c r="J599" s="188" t="s">
        <v>196</v>
      </c>
      <c r="K599" s="188" t="s">
        <v>196</v>
      </c>
      <c r="L599" s="189">
        <v>19.52</v>
      </c>
    </row>
    <row r="600" spans="1:12" x14ac:dyDescent="0.25">
      <c r="A600" s="188" t="s">
        <v>108</v>
      </c>
      <c r="B600" s="188" t="s">
        <v>116</v>
      </c>
      <c r="C600" s="188" t="s">
        <v>126</v>
      </c>
      <c r="D600" s="188" t="s">
        <v>127</v>
      </c>
      <c r="E600" s="188" t="s">
        <v>125</v>
      </c>
      <c r="F600" s="188" t="s">
        <v>157</v>
      </c>
      <c r="G600" s="188" t="s">
        <v>196</v>
      </c>
      <c r="H600" s="188" t="s">
        <v>128</v>
      </c>
      <c r="I600" s="188" t="s">
        <v>196</v>
      </c>
      <c r="J600" s="188" t="s">
        <v>196</v>
      </c>
      <c r="K600" s="188" t="s">
        <v>196</v>
      </c>
      <c r="L600" s="189">
        <v>88.86</v>
      </c>
    </row>
    <row r="601" spans="1:12" x14ac:dyDescent="0.25">
      <c r="A601" s="188" t="s">
        <v>108</v>
      </c>
      <c r="B601" s="188" t="s">
        <v>116</v>
      </c>
      <c r="C601" s="188" t="s">
        <v>126</v>
      </c>
      <c r="D601" s="188" t="s">
        <v>127</v>
      </c>
      <c r="E601" s="188" t="s">
        <v>125</v>
      </c>
      <c r="F601" s="188" t="s">
        <v>149</v>
      </c>
      <c r="G601" s="188" t="s">
        <v>196</v>
      </c>
      <c r="H601" s="188" t="s">
        <v>128</v>
      </c>
      <c r="I601" s="188" t="s">
        <v>196</v>
      </c>
      <c r="J601" s="188" t="s">
        <v>196</v>
      </c>
      <c r="K601" s="188" t="s">
        <v>196</v>
      </c>
      <c r="L601" s="189">
        <v>2000</v>
      </c>
    </row>
    <row r="602" spans="1:12" x14ac:dyDescent="0.25">
      <c r="A602" s="188" t="s">
        <v>108</v>
      </c>
      <c r="B602" s="188" t="s">
        <v>116</v>
      </c>
      <c r="C602" s="188" t="s">
        <v>126</v>
      </c>
      <c r="D602" s="188" t="s">
        <v>127</v>
      </c>
      <c r="E602" s="188" t="s">
        <v>125</v>
      </c>
      <c r="F602" s="188" t="s">
        <v>149</v>
      </c>
      <c r="G602" s="188" t="s">
        <v>196</v>
      </c>
      <c r="H602" s="188" t="s">
        <v>128</v>
      </c>
      <c r="I602" s="188" t="s">
        <v>196</v>
      </c>
      <c r="J602" s="188" t="s">
        <v>196</v>
      </c>
      <c r="K602" s="188" t="s">
        <v>196</v>
      </c>
      <c r="L602" s="189">
        <v>500</v>
      </c>
    </row>
    <row r="603" spans="1:12" x14ac:dyDescent="0.25">
      <c r="A603" s="188" t="s">
        <v>108</v>
      </c>
      <c r="B603" s="188" t="s">
        <v>116</v>
      </c>
      <c r="C603" s="188" t="s">
        <v>126</v>
      </c>
      <c r="D603" s="188" t="s">
        <v>127</v>
      </c>
      <c r="E603" s="188" t="s">
        <v>125</v>
      </c>
      <c r="F603" s="188" t="s">
        <v>152</v>
      </c>
      <c r="G603" s="188" t="s">
        <v>196</v>
      </c>
      <c r="H603" s="188" t="s">
        <v>128</v>
      </c>
      <c r="I603" s="188" t="s">
        <v>196</v>
      </c>
      <c r="J603" s="188" t="s">
        <v>196</v>
      </c>
      <c r="K603" s="188" t="s">
        <v>196</v>
      </c>
      <c r="L603" s="189">
        <v>155</v>
      </c>
    </row>
    <row r="604" spans="1:12" x14ac:dyDescent="0.25">
      <c r="A604" s="188" t="s">
        <v>108</v>
      </c>
      <c r="B604" s="188" t="s">
        <v>116</v>
      </c>
      <c r="C604" s="188" t="s">
        <v>126</v>
      </c>
      <c r="D604" s="188" t="s">
        <v>127</v>
      </c>
      <c r="E604" s="188" t="s">
        <v>125</v>
      </c>
      <c r="F604" s="188" t="s">
        <v>153</v>
      </c>
      <c r="G604" s="188" t="s">
        <v>196</v>
      </c>
      <c r="H604" s="188" t="s">
        <v>128</v>
      </c>
      <c r="I604" s="188" t="s">
        <v>196</v>
      </c>
      <c r="J604" s="188" t="s">
        <v>196</v>
      </c>
      <c r="K604" s="188" t="s">
        <v>196</v>
      </c>
      <c r="L604" s="189">
        <v>36.25</v>
      </c>
    </row>
    <row r="605" spans="1:12" x14ac:dyDescent="0.25">
      <c r="A605" s="188" t="s">
        <v>108</v>
      </c>
      <c r="B605" s="188" t="s">
        <v>116</v>
      </c>
      <c r="C605" s="188" t="s">
        <v>126</v>
      </c>
      <c r="D605" s="188" t="s">
        <v>127</v>
      </c>
      <c r="E605" s="188" t="s">
        <v>125</v>
      </c>
      <c r="F605" s="188" t="s">
        <v>139</v>
      </c>
      <c r="G605" s="188" t="s">
        <v>196</v>
      </c>
      <c r="H605" s="188" t="s">
        <v>128</v>
      </c>
      <c r="I605" s="188" t="s">
        <v>196</v>
      </c>
      <c r="J605" s="188" t="s">
        <v>196</v>
      </c>
      <c r="K605" s="188" t="s">
        <v>196</v>
      </c>
      <c r="L605" s="189">
        <v>-20</v>
      </c>
    </row>
    <row r="606" spans="1:12" x14ac:dyDescent="0.25">
      <c r="A606" s="188" t="s">
        <v>108</v>
      </c>
      <c r="B606" s="188" t="s">
        <v>116</v>
      </c>
      <c r="C606" s="188" t="s">
        <v>126</v>
      </c>
      <c r="D606" s="188" t="s">
        <v>127</v>
      </c>
      <c r="E606" s="188" t="s">
        <v>125</v>
      </c>
      <c r="F606" s="188" t="s">
        <v>141</v>
      </c>
      <c r="G606" s="188" t="s">
        <v>196</v>
      </c>
      <c r="H606" s="188" t="s">
        <v>128</v>
      </c>
      <c r="I606" s="188" t="s">
        <v>196</v>
      </c>
      <c r="J606" s="188" t="s">
        <v>196</v>
      </c>
      <c r="K606" s="188" t="s">
        <v>196</v>
      </c>
      <c r="L606" s="189">
        <v>-155</v>
      </c>
    </row>
    <row r="607" spans="1:12" x14ac:dyDescent="0.25">
      <c r="A607" s="188" t="s">
        <v>108</v>
      </c>
      <c r="B607" s="188" t="s">
        <v>116</v>
      </c>
      <c r="C607" s="188" t="s">
        <v>126</v>
      </c>
      <c r="D607" s="188" t="s">
        <v>127</v>
      </c>
      <c r="E607" s="188" t="s">
        <v>125</v>
      </c>
      <c r="F607" s="188" t="s">
        <v>135</v>
      </c>
      <c r="G607" s="188" t="s">
        <v>196</v>
      </c>
      <c r="H607" s="188" t="s">
        <v>128</v>
      </c>
      <c r="I607" s="188" t="s">
        <v>196</v>
      </c>
      <c r="J607" s="188" t="s">
        <v>196</v>
      </c>
      <c r="K607" s="188" t="s">
        <v>196</v>
      </c>
      <c r="L607" s="189">
        <v>-155</v>
      </c>
    </row>
    <row r="608" spans="1:12" x14ac:dyDescent="0.25">
      <c r="A608" s="188" t="s">
        <v>108</v>
      </c>
      <c r="B608" s="188" t="s">
        <v>116</v>
      </c>
      <c r="C608" s="188" t="s">
        <v>126</v>
      </c>
      <c r="D608" s="188" t="s">
        <v>127</v>
      </c>
      <c r="E608" s="188" t="s">
        <v>125</v>
      </c>
      <c r="F608" s="188" t="s">
        <v>147</v>
      </c>
      <c r="G608" s="188" t="s">
        <v>196</v>
      </c>
      <c r="H608" s="188" t="s">
        <v>128</v>
      </c>
      <c r="I608" s="188" t="s">
        <v>196</v>
      </c>
      <c r="J608" s="188" t="s">
        <v>196</v>
      </c>
      <c r="K608" s="188" t="s">
        <v>196</v>
      </c>
      <c r="L608" s="189">
        <v>-36.25</v>
      </c>
    </row>
    <row r="609" spans="1:12" x14ac:dyDescent="0.25">
      <c r="A609" s="188" t="s">
        <v>108</v>
      </c>
      <c r="B609" s="188" t="s">
        <v>116</v>
      </c>
      <c r="C609" s="188" t="s">
        <v>126</v>
      </c>
      <c r="D609" s="188" t="s">
        <v>127</v>
      </c>
      <c r="E609" s="188" t="s">
        <v>125</v>
      </c>
      <c r="F609" s="188" t="s">
        <v>144</v>
      </c>
      <c r="G609" s="188" t="s">
        <v>196</v>
      </c>
      <c r="H609" s="188" t="s">
        <v>128</v>
      </c>
      <c r="I609" s="188" t="s">
        <v>196</v>
      </c>
      <c r="J609" s="188" t="s">
        <v>196</v>
      </c>
      <c r="K609" s="188" t="s">
        <v>196</v>
      </c>
      <c r="L609" s="189">
        <v>-402.64</v>
      </c>
    </row>
    <row r="610" spans="1:12" x14ac:dyDescent="0.25">
      <c r="A610" s="188" t="s">
        <v>108</v>
      </c>
      <c r="B610" s="188" t="s">
        <v>116</v>
      </c>
      <c r="C610" s="188" t="s">
        <v>126</v>
      </c>
      <c r="D610" s="188" t="s">
        <v>127</v>
      </c>
      <c r="E610" s="188" t="s">
        <v>125</v>
      </c>
      <c r="F610" s="188" t="s">
        <v>138</v>
      </c>
      <c r="G610" s="188" t="s">
        <v>196</v>
      </c>
      <c r="H610" s="188" t="s">
        <v>128</v>
      </c>
      <c r="I610" s="188" t="s">
        <v>196</v>
      </c>
      <c r="J610" s="188" t="s">
        <v>196</v>
      </c>
      <c r="K610" s="188" t="s">
        <v>196</v>
      </c>
      <c r="L610" s="189">
        <v>-36.25</v>
      </c>
    </row>
    <row r="611" spans="1:12" x14ac:dyDescent="0.25">
      <c r="A611" s="188" t="s">
        <v>108</v>
      </c>
      <c r="B611" s="188" t="s">
        <v>116</v>
      </c>
      <c r="C611" s="188" t="s">
        <v>126</v>
      </c>
      <c r="D611" s="188" t="s">
        <v>127</v>
      </c>
      <c r="E611" s="188" t="s">
        <v>125</v>
      </c>
      <c r="F611" s="188" t="s">
        <v>145</v>
      </c>
      <c r="G611" s="188" t="s">
        <v>196</v>
      </c>
      <c r="H611" s="188" t="s">
        <v>128</v>
      </c>
      <c r="I611" s="188" t="s">
        <v>196</v>
      </c>
      <c r="J611" s="188" t="s">
        <v>196</v>
      </c>
      <c r="K611" s="188" t="s">
        <v>196</v>
      </c>
      <c r="L611" s="189">
        <v>-144.57</v>
      </c>
    </row>
    <row r="612" spans="1:12" x14ac:dyDescent="0.25">
      <c r="A612" s="188" t="s">
        <v>108</v>
      </c>
      <c r="B612" s="188" t="s">
        <v>116</v>
      </c>
      <c r="C612" s="188" t="s">
        <v>126</v>
      </c>
      <c r="D612" s="188" t="s">
        <v>127</v>
      </c>
      <c r="E612" s="188" t="s">
        <v>125</v>
      </c>
      <c r="F612" s="188" t="s">
        <v>124</v>
      </c>
      <c r="G612" s="188" t="s">
        <v>196</v>
      </c>
      <c r="H612" s="188" t="s">
        <v>128</v>
      </c>
      <c r="I612" s="188" t="s">
        <v>196</v>
      </c>
      <c r="J612" s="188" t="s">
        <v>196</v>
      </c>
      <c r="K612" s="188" t="s">
        <v>196</v>
      </c>
      <c r="L612" s="189">
        <v>-1741.54</v>
      </c>
    </row>
    <row r="613" spans="1:12" x14ac:dyDescent="0.25">
      <c r="A613" s="188" t="s">
        <v>108</v>
      </c>
      <c r="B613" s="188" t="s">
        <v>116</v>
      </c>
      <c r="C613" s="188" t="s">
        <v>126</v>
      </c>
      <c r="D613" s="188" t="s">
        <v>127</v>
      </c>
      <c r="E613" s="188" t="s">
        <v>125</v>
      </c>
      <c r="F613" s="188" t="s">
        <v>143</v>
      </c>
      <c r="G613" s="188" t="s">
        <v>196</v>
      </c>
      <c r="H613" s="188" t="s">
        <v>128</v>
      </c>
      <c r="I613" s="188" t="s">
        <v>196</v>
      </c>
      <c r="J613" s="188" t="s">
        <v>196</v>
      </c>
      <c r="K613" s="188" t="s">
        <v>196</v>
      </c>
      <c r="L613" s="189">
        <v>-43</v>
      </c>
    </row>
    <row r="614" spans="1:12" x14ac:dyDescent="0.25">
      <c r="A614" s="188" t="s">
        <v>108</v>
      </c>
      <c r="B614" s="188" t="s">
        <v>116</v>
      </c>
      <c r="C614" s="188" t="s">
        <v>126</v>
      </c>
      <c r="D614" s="188" t="s">
        <v>127</v>
      </c>
      <c r="E614" s="188" t="s">
        <v>125</v>
      </c>
      <c r="F614" s="188" t="s">
        <v>150</v>
      </c>
      <c r="G614" s="188" t="s">
        <v>196</v>
      </c>
      <c r="H614" s="188" t="s">
        <v>128</v>
      </c>
      <c r="I614" s="188" t="s">
        <v>196</v>
      </c>
      <c r="J614" s="188" t="s">
        <v>196</v>
      </c>
      <c r="K614" s="188" t="s">
        <v>196</v>
      </c>
      <c r="L614" s="189">
        <v>-19.68</v>
      </c>
    </row>
    <row r="615" spans="1:12" x14ac:dyDescent="0.25">
      <c r="A615" s="188" t="s">
        <v>108</v>
      </c>
      <c r="B615" s="188" t="s">
        <v>116</v>
      </c>
      <c r="C615" s="188" t="s">
        <v>126</v>
      </c>
      <c r="D615" s="188" t="s">
        <v>127</v>
      </c>
      <c r="E615" s="188" t="s">
        <v>125</v>
      </c>
      <c r="F615" s="188" t="s">
        <v>139</v>
      </c>
      <c r="G615" s="188" t="s">
        <v>196</v>
      </c>
      <c r="H615" s="188" t="s">
        <v>128</v>
      </c>
      <c r="I615" s="188" t="s">
        <v>196</v>
      </c>
      <c r="J615" s="188" t="s">
        <v>196</v>
      </c>
      <c r="K615" s="188" t="s">
        <v>196</v>
      </c>
      <c r="L615" s="189">
        <v>-76.92</v>
      </c>
    </row>
    <row r="616" spans="1:12" x14ac:dyDescent="0.25">
      <c r="A616" s="188" t="s">
        <v>108</v>
      </c>
      <c r="B616" s="188" t="s">
        <v>116</v>
      </c>
      <c r="C616" s="188" t="s">
        <v>126</v>
      </c>
      <c r="D616" s="188" t="s">
        <v>127</v>
      </c>
      <c r="E616" s="188" t="s">
        <v>125</v>
      </c>
      <c r="F616" s="188" t="s">
        <v>140</v>
      </c>
      <c r="G616" s="188" t="s">
        <v>196</v>
      </c>
      <c r="H616" s="188" t="s">
        <v>128</v>
      </c>
      <c r="I616" s="188" t="s">
        <v>196</v>
      </c>
      <c r="J616" s="188" t="s">
        <v>196</v>
      </c>
      <c r="K616" s="188" t="s">
        <v>196</v>
      </c>
      <c r="L616" s="189">
        <v>-245.1</v>
      </c>
    </row>
    <row r="617" spans="1:12" x14ac:dyDescent="0.25">
      <c r="A617" s="188" t="s">
        <v>108</v>
      </c>
      <c r="B617" s="188" t="s">
        <v>116</v>
      </c>
      <c r="C617" s="188" t="s">
        <v>126</v>
      </c>
      <c r="D617" s="188" t="s">
        <v>127</v>
      </c>
      <c r="E617" s="188" t="s">
        <v>125</v>
      </c>
      <c r="F617" s="188" t="s">
        <v>137</v>
      </c>
      <c r="G617" s="188" t="s">
        <v>196</v>
      </c>
      <c r="H617" s="188" t="s">
        <v>128</v>
      </c>
      <c r="I617" s="188" t="s">
        <v>196</v>
      </c>
      <c r="J617" s="188" t="s">
        <v>196</v>
      </c>
      <c r="K617" s="188" t="s">
        <v>196</v>
      </c>
      <c r="L617" s="189">
        <v>-277.25</v>
      </c>
    </row>
    <row r="618" spans="1:12" x14ac:dyDescent="0.25">
      <c r="A618" s="188" t="s">
        <v>108</v>
      </c>
      <c r="B618" s="188" t="s">
        <v>116</v>
      </c>
      <c r="C618" s="188" t="s">
        <v>126</v>
      </c>
      <c r="D618" s="188" t="s">
        <v>127</v>
      </c>
      <c r="E618" s="188" t="s">
        <v>125</v>
      </c>
      <c r="F618" s="188" t="s">
        <v>139</v>
      </c>
      <c r="G618" s="188" t="s">
        <v>196</v>
      </c>
      <c r="H618" s="188" t="s">
        <v>128</v>
      </c>
      <c r="I618" s="188" t="s">
        <v>196</v>
      </c>
      <c r="J618" s="188" t="s">
        <v>196</v>
      </c>
      <c r="K618" s="188" t="s">
        <v>196</v>
      </c>
      <c r="L618" s="189">
        <v>-44.56</v>
      </c>
    </row>
    <row r="619" spans="1:12" x14ac:dyDescent="0.25">
      <c r="A619" s="188" t="s">
        <v>108</v>
      </c>
      <c r="B619" s="188" t="s">
        <v>116</v>
      </c>
      <c r="C619" s="188" t="s">
        <v>126</v>
      </c>
      <c r="D619" s="188" t="s">
        <v>127</v>
      </c>
      <c r="E619" s="188" t="s">
        <v>125</v>
      </c>
      <c r="F619" s="188" t="s">
        <v>134</v>
      </c>
      <c r="G619" s="188" t="s">
        <v>196</v>
      </c>
      <c r="H619" s="188" t="s">
        <v>128</v>
      </c>
      <c r="I619" s="188" t="s">
        <v>196</v>
      </c>
      <c r="J619" s="188" t="s">
        <v>196</v>
      </c>
      <c r="K619" s="188" t="s">
        <v>196</v>
      </c>
      <c r="L619" s="189">
        <v>-245.1</v>
      </c>
    </row>
    <row r="620" spans="1:12" x14ac:dyDescent="0.25">
      <c r="A620" s="188" t="s">
        <v>108</v>
      </c>
      <c r="B620" s="188" t="s">
        <v>116</v>
      </c>
      <c r="C620" s="188" t="s">
        <v>126</v>
      </c>
      <c r="D620" s="188" t="s">
        <v>127</v>
      </c>
      <c r="E620" s="188" t="s">
        <v>125</v>
      </c>
      <c r="F620" s="188" t="s">
        <v>141</v>
      </c>
      <c r="G620" s="188" t="s">
        <v>196</v>
      </c>
      <c r="H620" s="188" t="s">
        <v>128</v>
      </c>
      <c r="I620" s="188" t="s">
        <v>196</v>
      </c>
      <c r="J620" s="188" t="s">
        <v>196</v>
      </c>
      <c r="K620" s="188" t="s">
        <v>196</v>
      </c>
      <c r="L620" s="189">
        <v>-221.59</v>
      </c>
    </row>
    <row r="621" spans="1:12" x14ac:dyDescent="0.25">
      <c r="A621" s="188" t="s">
        <v>108</v>
      </c>
      <c r="B621" s="188" t="s">
        <v>116</v>
      </c>
      <c r="C621" s="188" t="s">
        <v>126</v>
      </c>
      <c r="D621" s="188" t="s">
        <v>127</v>
      </c>
      <c r="E621" s="188" t="s">
        <v>125</v>
      </c>
      <c r="F621" s="188" t="s">
        <v>135</v>
      </c>
      <c r="G621" s="188" t="s">
        <v>196</v>
      </c>
      <c r="H621" s="188" t="s">
        <v>128</v>
      </c>
      <c r="I621" s="188" t="s">
        <v>196</v>
      </c>
      <c r="J621" s="188" t="s">
        <v>196</v>
      </c>
      <c r="K621" s="188" t="s">
        <v>196</v>
      </c>
      <c r="L621" s="189">
        <v>-221.59</v>
      </c>
    </row>
    <row r="622" spans="1:12" x14ac:dyDescent="0.25">
      <c r="A622" s="188" t="s">
        <v>108</v>
      </c>
      <c r="B622" s="188" t="s">
        <v>116</v>
      </c>
      <c r="C622" s="188" t="s">
        <v>126</v>
      </c>
      <c r="D622" s="188" t="s">
        <v>127</v>
      </c>
      <c r="E622" s="188" t="s">
        <v>125</v>
      </c>
      <c r="F622" s="188" t="s">
        <v>147</v>
      </c>
      <c r="G622" s="188" t="s">
        <v>196</v>
      </c>
      <c r="H622" s="188" t="s">
        <v>128</v>
      </c>
      <c r="I622" s="188" t="s">
        <v>196</v>
      </c>
      <c r="J622" s="188" t="s">
        <v>196</v>
      </c>
      <c r="K622" s="188" t="s">
        <v>196</v>
      </c>
      <c r="L622" s="189">
        <v>-51.82</v>
      </c>
    </row>
    <row r="623" spans="1:12" x14ac:dyDescent="0.25">
      <c r="A623" s="188" t="s">
        <v>108</v>
      </c>
      <c r="B623" s="188" t="s">
        <v>116</v>
      </c>
      <c r="C623" s="188" t="s">
        <v>126</v>
      </c>
      <c r="D623" s="188" t="s">
        <v>127</v>
      </c>
      <c r="E623" s="188" t="s">
        <v>125</v>
      </c>
      <c r="F623" s="188" t="s">
        <v>144</v>
      </c>
      <c r="G623" s="188" t="s">
        <v>196</v>
      </c>
      <c r="H623" s="188" t="s">
        <v>128</v>
      </c>
      <c r="I623" s="188" t="s">
        <v>196</v>
      </c>
      <c r="J623" s="188" t="s">
        <v>196</v>
      </c>
      <c r="K623" s="188" t="s">
        <v>196</v>
      </c>
      <c r="L623" s="189">
        <v>-635.83000000000004</v>
      </c>
    </row>
    <row r="624" spans="1:12" x14ac:dyDescent="0.25">
      <c r="A624" s="188" t="s">
        <v>108</v>
      </c>
      <c r="B624" s="188" t="s">
        <v>116</v>
      </c>
      <c r="C624" s="188" t="s">
        <v>126</v>
      </c>
      <c r="D624" s="188" t="s">
        <v>127</v>
      </c>
      <c r="E624" s="188" t="s">
        <v>125</v>
      </c>
      <c r="F624" s="188" t="s">
        <v>138</v>
      </c>
      <c r="G624" s="188" t="s">
        <v>196</v>
      </c>
      <c r="H624" s="188" t="s">
        <v>128</v>
      </c>
      <c r="I624" s="188" t="s">
        <v>196</v>
      </c>
      <c r="J624" s="188" t="s">
        <v>196</v>
      </c>
      <c r="K624" s="188" t="s">
        <v>196</v>
      </c>
      <c r="L624" s="189">
        <v>-51.82</v>
      </c>
    </row>
    <row r="625" spans="1:12" x14ac:dyDescent="0.25">
      <c r="A625" s="188" t="s">
        <v>108</v>
      </c>
      <c r="B625" s="188" t="s">
        <v>116</v>
      </c>
      <c r="C625" s="188" t="s">
        <v>126</v>
      </c>
      <c r="D625" s="188" t="s">
        <v>127</v>
      </c>
      <c r="E625" s="188" t="s">
        <v>125</v>
      </c>
      <c r="F625" s="188" t="s">
        <v>145</v>
      </c>
      <c r="G625" s="188" t="s">
        <v>196</v>
      </c>
      <c r="H625" s="188" t="s">
        <v>128</v>
      </c>
      <c r="I625" s="188" t="s">
        <v>196</v>
      </c>
      <c r="J625" s="188" t="s">
        <v>196</v>
      </c>
      <c r="K625" s="188" t="s">
        <v>196</v>
      </c>
      <c r="L625" s="189">
        <v>-194.26</v>
      </c>
    </row>
    <row r="626" spans="1:12" x14ac:dyDescent="0.25">
      <c r="A626" s="188" t="s">
        <v>108</v>
      </c>
      <c r="B626" s="188" t="s">
        <v>116</v>
      </c>
      <c r="C626" s="188" t="s">
        <v>126</v>
      </c>
      <c r="D626" s="188" t="s">
        <v>127</v>
      </c>
      <c r="E626" s="188" t="s">
        <v>125</v>
      </c>
      <c r="F626" s="188" t="s">
        <v>124</v>
      </c>
      <c r="G626" s="188" t="s">
        <v>196</v>
      </c>
      <c r="H626" s="188" t="s">
        <v>128</v>
      </c>
      <c r="I626" s="188" t="s">
        <v>196</v>
      </c>
      <c r="J626" s="188" t="s">
        <v>196</v>
      </c>
      <c r="K626" s="188" t="s">
        <v>196</v>
      </c>
      <c r="L626" s="189">
        <v>-2125.4</v>
      </c>
    </row>
    <row r="627" spans="1:12" x14ac:dyDescent="0.25">
      <c r="A627" s="188" t="s">
        <v>108</v>
      </c>
      <c r="B627" s="188" t="s">
        <v>116</v>
      </c>
      <c r="C627" s="188" t="s">
        <v>126</v>
      </c>
      <c r="D627" s="188" t="s">
        <v>127</v>
      </c>
      <c r="E627" s="188" t="s">
        <v>125</v>
      </c>
      <c r="F627" s="188" t="s">
        <v>139</v>
      </c>
      <c r="G627" s="188" t="s">
        <v>196</v>
      </c>
      <c r="H627" s="188" t="s">
        <v>128</v>
      </c>
      <c r="I627" s="188" t="s">
        <v>196</v>
      </c>
      <c r="J627" s="188" t="s">
        <v>196</v>
      </c>
      <c r="K627" s="188" t="s">
        <v>196</v>
      </c>
      <c r="L627" s="189">
        <v>-25</v>
      </c>
    </row>
    <row r="628" spans="1:12" x14ac:dyDescent="0.25">
      <c r="A628" s="188" t="s">
        <v>108</v>
      </c>
      <c r="B628" s="188" t="s">
        <v>116</v>
      </c>
      <c r="C628" s="188" t="s">
        <v>126</v>
      </c>
      <c r="D628" s="188" t="s">
        <v>127</v>
      </c>
      <c r="E628" s="188" t="s">
        <v>125</v>
      </c>
      <c r="F628" s="188" t="s">
        <v>139</v>
      </c>
      <c r="G628" s="188" t="s">
        <v>196</v>
      </c>
      <c r="H628" s="188" t="s">
        <v>128</v>
      </c>
      <c r="I628" s="188" t="s">
        <v>196</v>
      </c>
      <c r="J628" s="188" t="s">
        <v>196</v>
      </c>
      <c r="K628" s="188" t="s">
        <v>196</v>
      </c>
      <c r="L628" s="189">
        <v>-50</v>
      </c>
    </row>
    <row r="629" spans="1:12" x14ac:dyDescent="0.25">
      <c r="A629" s="188" t="s">
        <v>108</v>
      </c>
      <c r="B629" s="188" t="s">
        <v>116</v>
      </c>
      <c r="C629" s="188" t="s">
        <v>126</v>
      </c>
      <c r="D629" s="188" t="s">
        <v>127</v>
      </c>
      <c r="E629" s="188" t="s">
        <v>125</v>
      </c>
      <c r="F629" s="188" t="s">
        <v>149</v>
      </c>
      <c r="G629" s="188" t="s">
        <v>196</v>
      </c>
      <c r="H629" s="188" t="s">
        <v>128</v>
      </c>
      <c r="I629" s="188" t="s">
        <v>196</v>
      </c>
      <c r="J629" s="188" t="s">
        <v>196</v>
      </c>
      <c r="K629" s="188" t="s">
        <v>196</v>
      </c>
      <c r="L629" s="189">
        <v>2599.52</v>
      </c>
    </row>
    <row r="630" spans="1:12" x14ac:dyDescent="0.25">
      <c r="A630" s="188" t="s">
        <v>108</v>
      </c>
      <c r="B630" s="188" t="s">
        <v>116</v>
      </c>
      <c r="C630" s="188" t="s">
        <v>126</v>
      </c>
      <c r="D630" s="188" t="s">
        <v>127</v>
      </c>
      <c r="E630" s="188" t="s">
        <v>125</v>
      </c>
      <c r="F630" s="188" t="s">
        <v>149</v>
      </c>
      <c r="G630" s="188" t="s">
        <v>196</v>
      </c>
      <c r="H630" s="188" t="s">
        <v>128</v>
      </c>
      <c r="I630" s="188" t="s">
        <v>196</v>
      </c>
      <c r="J630" s="188" t="s">
        <v>196</v>
      </c>
      <c r="K630" s="188" t="s">
        <v>196</v>
      </c>
      <c r="L630" s="189">
        <v>1114.08</v>
      </c>
    </row>
    <row r="631" spans="1:12" x14ac:dyDescent="0.25">
      <c r="A631" s="188" t="s">
        <v>108</v>
      </c>
      <c r="B631" s="188" t="s">
        <v>116</v>
      </c>
      <c r="C631" s="188" t="s">
        <v>126</v>
      </c>
      <c r="D631" s="188" t="s">
        <v>127</v>
      </c>
      <c r="E631" s="188" t="s">
        <v>125</v>
      </c>
      <c r="F631" s="188" t="s">
        <v>152</v>
      </c>
      <c r="G631" s="188" t="s">
        <v>196</v>
      </c>
      <c r="H631" s="188" t="s">
        <v>128</v>
      </c>
      <c r="I631" s="188" t="s">
        <v>196</v>
      </c>
      <c r="J631" s="188" t="s">
        <v>196</v>
      </c>
      <c r="K631" s="188" t="s">
        <v>196</v>
      </c>
      <c r="L631" s="189">
        <v>221.59</v>
      </c>
    </row>
    <row r="632" spans="1:12" x14ac:dyDescent="0.25">
      <c r="A632" s="188" t="s">
        <v>108</v>
      </c>
      <c r="B632" s="188" t="s">
        <v>116</v>
      </c>
      <c r="C632" s="188" t="s">
        <v>126</v>
      </c>
      <c r="D632" s="188" t="s">
        <v>127</v>
      </c>
      <c r="E632" s="188" t="s">
        <v>125</v>
      </c>
      <c r="F632" s="188" t="s">
        <v>153</v>
      </c>
      <c r="G632" s="188" t="s">
        <v>196</v>
      </c>
      <c r="H632" s="188" t="s">
        <v>128</v>
      </c>
      <c r="I632" s="188" t="s">
        <v>196</v>
      </c>
      <c r="J632" s="188" t="s">
        <v>196</v>
      </c>
      <c r="K632" s="188" t="s">
        <v>196</v>
      </c>
      <c r="L632" s="189">
        <v>51.82</v>
      </c>
    </row>
    <row r="633" spans="1:12" x14ac:dyDescent="0.25">
      <c r="A633" s="188" t="s">
        <v>108</v>
      </c>
      <c r="B633" s="188" t="s">
        <v>116</v>
      </c>
      <c r="C633" s="188" t="s">
        <v>126</v>
      </c>
      <c r="D633" s="188" t="s">
        <v>127</v>
      </c>
      <c r="E633" s="188" t="s">
        <v>125</v>
      </c>
      <c r="F633" s="188" t="s">
        <v>154</v>
      </c>
      <c r="G633" s="188" t="s">
        <v>196</v>
      </c>
      <c r="H633" s="188" t="s">
        <v>128</v>
      </c>
      <c r="I633" s="188" t="s">
        <v>196</v>
      </c>
      <c r="J633" s="188" t="s">
        <v>196</v>
      </c>
      <c r="K633" s="188" t="s">
        <v>196</v>
      </c>
      <c r="L633" s="189">
        <v>277.25</v>
      </c>
    </row>
    <row r="634" spans="1:12" x14ac:dyDescent="0.25">
      <c r="A634" s="188" t="s">
        <v>108</v>
      </c>
      <c r="B634" s="188" t="s">
        <v>116</v>
      </c>
      <c r="C634" s="188" t="s">
        <v>126</v>
      </c>
      <c r="D634" s="188" t="s">
        <v>127</v>
      </c>
      <c r="E634" s="188" t="s">
        <v>125</v>
      </c>
      <c r="F634" s="188" t="s">
        <v>157</v>
      </c>
      <c r="G634" s="188" t="s">
        <v>196</v>
      </c>
      <c r="H634" s="188" t="s">
        <v>128</v>
      </c>
      <c r="I634" s="188" t="s">
        <v>196</v>
      </c>
      <c r="J634" s="188" t="s">
        <v>196</v>
      </c>
      <c r="K634" s="188" t="s">
        <v>196</v>
      </c>
      <c r="L634" s="189">
        <v>245.1</v>
      </c>
    </row>
    <row r="635" spans="1:12" x14ac:dyDescent="0.25">
      <c r="A635" s="188" t="s">
        <v>108</v>
      </c>
      <c r="B635" s="188" t="s">
        <v>116</v>
      </c>
      <c r="C635" s="188" t="s">
        <v>126</v>
      </c>
      <c r="D635" s="188" t="s">
        <v>127</v>
      </c>
      <c r="E635" s="188" t="s">
        <v>125</v>
      </c>
      <c r="F635" s="188" t="s">
        <v>157</v>
      </c>
      <c r="G635" s="188" t="s">
        <v>196</v>
      </c>
      <c r="H635" s="188" t="s">
        <v>128</v>
      </c>
      <c r="I635" s="188" t="s">
        <v>196</v>
      </c>
      <c r="J635" s="188" t="s">
        <v>196</v>
      </c>
      <c r="K635" s="188" t="s">
        <v>196</v>
      </c>
      <c r="L635" s="189">
        <v>44.56</v>
      </c>
    </row>
    <row r="636" spans="1:12" x14ac:dyDescent="0.25">
      <c r="A636" s="188" t="s">
        <v>108</v>
      </c>
      <c r="B636" s="188" t="s">
        <v>116</v>
      </c>
      <c r="C636" s="188" t="s">
        <v>126</v>
      </c>
      <c r="D636" s="188" t="s">
        <v>127</v>
      </c>
      <c r="E636" s="188" t="s">
        <v>125</v>
      </c>
      <c r="F636" s="188" t="s">
        <v>139</v>
      </c>
      <c r="G636" s="188" t="s">
        <v>196</v>
      </c>
      <c r="H636" s="188" t="s">
        <v>128</v>
      </c>
      <c r="I636" s="188" t="s">
        <v>196</v>
      </c>
      <c r="J636" s="188" t="s">
        <v>196</v>
      </c>
      <c r="K636" s="188" t="s">
        <v>196</v>
      </c>
      <c r="L636" s="189">
        <v>-25</v>
      </c>
    </row>
    <row r="637" spans="1:12" x14ac:dyDescent="0.25">
      <c r="A637" s="188" t="s">
        <v>108</v>
      </c>
      <c r="B637" s="188" t="s">
        <v>116</v>
      </c>
      <c r="C637" s="188" t="s">
        <v>126</v>
      </c>
      <c r="D637" s="188" t="s">
        <v>127</v>
      </c>
      <c r="E637" s="188" t="s">
        <v>125</v>
      </c>
      <c r="F637" s="188" t="s">
        <v>144</v>
      </c>
      <c r="G637" s="188" t="s">
        <v>196</v>
      </c>
      <c r="H637" s="188" t="s">
        <v>128</v>
      </c>
      <c r="I637" s="188" t="s">
        <v>196</v>
      </c>
      <c r="J637" s="188" t="s">
        <v>196</v>
      </c>
      <c r="K637" s="188" t="s">
        <v>196</v>
      </c>
      <c r="L637" s="189">
        <v>-540.08000000000004</v>
      </c>
    </row>
    <row r="638" spans="1:12" x14ac:dyDescent="0.25">
      <c r="A638" s="188" t="s">
        <v>108</v>
      </c>
      <c r="B638" s="188" t="s">
        <v>116</v>
      </c>
      <c r="C638" s="188" t="s">
        <v>126</v>
      </c>
      <c r="D638" s="188" t="s">
        <v>127</v>
      </c>
      <c r="E638" s="188" t="s">
        <v>125</v>
      </c>
      <c r="F638" s="188" t="s">
        <v>138</v>
      </c>
      <c r="G638" s="188" t="s">
        <v>196</v>
      </c>
      <c r="H638" s="188" t="s">
        <v>128</v>
      </c>
      <c r="I638" s="188" t="s">
        <v>196</v>
      </c>
      <c r="J638" s="188" t="s">
        <v>196</v>
      </c>
      <c r="K638" s="188" t="s">
        <v>196</v>
      </c>
      <c r="L638" s="189">
        <v>-49.76</v>
      </c>
    </row>
    <row r="639" spans="1:12" x14ac:dyDescent="0.25">
      <c r="A639" s="188" t="s">
        <v>108</v>
      </c>
      <c r="B639" s="188" t="s">
        <v>116</v>
      </c>
      <c r="C639" s="188" t="s">
        <v>126</v>
      </c>
      <c r="D639" s="188" t="s">
        <v>127</v>
      </c>
      <c r="E639" s="188" t="s">
        <v>125</v>
      </c>
      <c r="F639" s="188" t="s">
        <v>145</v>
      </c>
      <c r="G639" s="188" t="s">
        <v>196</v>
      </c>
      <c r="H639" s="188" t="s">
        <v>128</v>
      </c>
      <c r="I639" s="188" t="s">
        <v>196</v>
      </c>
      <c r="J639" s="188" t="s">
        <v>196</v>
      </c>
      <c r="K639" s="188" t="s">
        <v>196</v>
      </c>
      <c r="L639" s="189">
        <v>-187.84</v>
      </c>
    </row>
    <row r="640" spans="1:12" x14ac:dyDescent="0.25">
      <c r="A640" s="188" t="s">
        <v>108</v>
      </c>
      <c r="B640" s="188" t="s">
        <v>116</v>
      </c>
      <c r="C640" s="188" t="s">
        <v>126</v>
      </c>
      <c r="D640" s="188" t="s">
        <v>127</v>
      </c>
      <c r="E640" s="188" t="s">
        <v>125</v>
      </c>
      <c r="F640" s="188" t="s">
        <v>124</v>
      </c>
      <c r="G640" s="188" t="s">
        <v>196</v>
      </c>
      <c r="H640" s="188" t="s">
        <v>128</v>
      </c>
      <c r="I640" s="188" t="s">
        <v>196</v>
      </c>
      <c r="J640" s="188" t="s">
        <v>196</v>
      </c>
      <c r="K640" s="188" t="s">
        <v>196</v>
      </c>
      <c r="L640" s="189">
        <v>-2213.1</v>
      </c>
    </row>
    <row r="641" spans="1:12" x14ac:dyDescent="0.25">
      <c r="A641" s="188" t="s">
        <v>108</v>
      </c>
      <c r="B641" s="188" t="s">
        <v>116</v>
      </c>
      <c r="C641" s="188" t="s">
        <v>126</v>
      </c>
      <c r="D641" s="188" t="s">
        <v>127</v>
      </c>
      <c r="E641" s="188" t="s">
        <v>125</v>
      </c>
      <c r="F641" s="188" t="s">
        <v>149</v>
      </c>
      <c r="G641" s="188" t="s">
        <v>196</v>
      </c>
      <c r="H641" s="188" t="s">
        <v>128</v>
      </c>
      <c r="I641" s="188" t="s">
        <v>196</v>
      </c>
      <c r="J641" s="188" t="s">
        <v>196</v>
      </c>
      <c r="K641" s="188" t="s">
        <v>196</v>
      </c>
      <c r="L641" s="189">
        <v>64.91</v>
      </c>
    </row>
    <row r="642" spans="1:12" x14ac:dyDescent="0.25">
      <c r="A642" s="188" t="s">
        <v>108</v>
      </c>
      <c r="B642" s="188" t="s">
        <v>116</v>
      </c>
      <c r="C642" s="188" t="s">
        <v>126</v>
      </c>
      <c r="D642" s="188" t="s">
        <v>127</v>
      </c>
      <c r="E642" s="188" t="s">
        <v>125</v>
      </c>
      <c r="F642" s="188" t="s">
        <v>149</v>
      </c>
      <c r="G642" s="188" t="s">
        <v>196</v>
      </c>
      <c r="H642" s="188" t="s">
        <v>128</v>
      </c>
      <c r="I642" s="188" t="s">
        <v>196</v>
      </c>
      <c r="J642" s="188" t="s">
        <v>196</v>
      </c>
      <c r="K642" s="188" t="s">
        <v>196</v>
      </c>
      <c r="L642" s="189">
        <v>2358.2199999999998</v>
      </c>
    </row>
    <row r="643" spans="1:12" x14ac:dyDescent="0.25">
      <c r="A643" s="188" t="s">
        <v>108</v>
      </c>
      <c r="B643" s="188" t="s">
        <v>116</v>
      </c>
      <c r="C643" s="188" t="s">
        <v>126</v>
      </c>
      <c r="D643" s="188" t="s">
        <v>127</v>
      </c>
      <c r="E643" s="188" t="s">
        <v>125</v>
      </c>
      <c r="F643" s="188" t="s">
        <v>149</v>
      </c>
      <c r="G643" s="188" t="s">
        <v>196</v>
      </c>
      <c r="H643" s="188" t="s">
        <v>128</v>
      </c>
      <c r="I643" s="188" t="s">
        <v>196</v>
      </c>
      <c r="J643" s="188" t="s">
        <v>196</v>
      </c>
      <c r="K643" s="188" t="s">
        <v>196</v>
      </c>
      <c r="L643" s="189">
        <v>692.32</v>
      </c>
    </row>
    <row r="644" spans="1:12" x14ac:dyDescent="0.25">
      <c r="A644" s="188" t="s">
        <v>108</v>
      </c>
      <c r="B644" s="188" t="s">
        <v>116</v>
      </c>
      <c r="C644" s="188" t="s">
        <v>126</v>
      </c>
      <c r="D644" s="188" t="s">
        <v>127</v>
      </c>
      <c r="E644" s="188" t="s">
        <v>125</v>
      </c>
      <c r="F644" s="188" t="s">
        <v>149</v>
      </c>
      <c r="G644" s="188" t="s">
        <v>196</v>
      </c>
      <c r="H644" s="188" t="s">
        <v>128</v>
      </c>
      <c r="I644" s="188" t="s">
        <v>196</v>
      </c>
      <c r="J644" s="188" t="s">
        <v>196</v>
      </c>
      <c r="K644" s="188" t="s">
        <v>196</v>
      </c>
      <c r="L644" s="189">
        <v>346.16</v>
      </c>
    </row>
    <row r="645" spans="1:12" x14ac:dyDescent="0.25">
      <c r="A645" s="188" t="s">
        <v>108</v>
      </c>
      <c r="B645" s="188" t="s">
        <v>116</v>
      </c>
      <c r="C645" s="188" t="s">
        <v>126</v>
      </c>
      <c r="D645" s="188" t="s">
        <v>127</v>
      </c>
      <c r="E645" s="188" t="s">
        <v>125</v>
      </c>
      <c r="F645" s="188" t="s">
        <v>152</v>
      </c>
      <c r="G645" s="188" t="s">
        <v>196</v>
      </c>
      <c r="H645" s="188" t="s">
        <v>128</v>
      </c>
      <c r="I645" s="188" t="s">
        <v>196</v>
      </c>
      <c r="J645" s="188" t="s">
        <v>196</v>
      </c>
      <c r="K645" s="188" t="s">
        <v>196</v>
      </c>
      <c r="L645" s="189">
        <v>212.79</v>
      </c>
    </row>
    <row r="646" spans="1:12" x14ac:dyDescent="0.25">
      <c r="A646" s="188" t="s">
        <v>108</v>
      </c>
      <c r="B646" s="188" t="s">
        <v>116</v>
      </c>
      <c r="C646" s="188" t="s">
        <v>126</v>
      </c>
      <c r="D646" s="188" t="s">
        <v>127</v>
      </c>
      <c r="E646" s="188" t="s">
        <v>125</v>
      </c>
      <c r="F646" s="188" t="s">
        <v>153</v>
      </c>
      <c r="G646" s="188" t="s">
        <v>196</v>
      </c>
      <c r="H646" s="188" t="s">
        <v>128</v>
      </c>
      <c r="I646" s="188" t="s">
        <v>196</v>
      </c>
      <c r="J646" s="188" t="s">
        <v>196</v>
      </c>
      <c r="K646" s="188" t="s">
        <v>196</v>
      </c>
      <c r="L646" s="189">
        <v>49.76</v>
      </c>
    </row>
    <row r="647" spans="1:12" x14ac:dyDescent="0.25">
      <c r="A647" s="188" t="s">
        <v>108</v>
      </c>
      <c r="B647" s="188" t="s">
        <v>116</v>
      </c>
      <c r="C647" s="188" t="s">
        <v>126</v>
      </c>
      <c r="D647" s="188" t="s">
        <v>127</v>
      </c>
      <c r="E647" s="188" t="s">
        <v>125</v>
      </c>
      <c r="F647" s="188" t="s">
        <v>157</v>
      </c>
      <c r="G647" s="188" t="s">
        <v>196</v>
      </c>
      <c r="H647" s="188" t="s">
        <v>128</v>
      </c>
      <c r="I647" s="188" t="s">
        <v>196</v>
      </c>
      <c r="J647" s="188" t="s">
        <v>196</v>
      </c>
      <c r="K647" s="188" t="s">
        <v>196</v>
      </c>
      <c r="L647" s="189">
        <v>228.47</v>
      </c>
    </row>
    <row r="648" spans="1:12" x14ac:dyDescent="0.25">
      <c r="A648" s="188" t="s">
        <v>108</v>
      </c>
      <c r="B648" s="188" t="s">
        <v>116</v>
      </c>
      <c r="C648" s="188" t="s">
        <v>126</v>
      </c>
      <c r="D648" s="188" t="s">
        <v>127</v>
      </c>
      <c r="E648" s="188" t="s">
        <v>125</v>
      </c>
      <c r="F648" s="188" t="s">
        <v>157</v>
      </c>
      <c r="G648" s="188" t="s">
        <v>196</v>
      </c>
      <c r="H648" s="188" t="s">
        <v>128</v>
      </c>
      <c r="I648" s="188" t="s">
        <v>196</v>
      </c>
      <c r="J648" s="188" t="s">
        <v>196</v>
      </c>
      <c r="K648" s="188" t="s">
        <v>196</v>
      </c>
      <c r="L648" s="189">
        <v>41.54</v>
      </c>
    </row>
    <row r="649" spans="1:12" x14ac:dyDescent="0.25">
      <c r="A649" s="188" t="s">
        <v>108</v>
      </c>
      <c r="B649" s="188" t="s">
        <v>116</v>
      </c>
      <c r="C649" s="188" t="s">
        <v>126</v>
      </c>
      <c r="D649" s="188" t="s">
        <v>127</v>
      </c>
      <c r="E649" s="188" t="s">
        <v>125</v>
      </c>
      <c r="F649" s="188" t="s">
        <v>140</v>
      </c>
      <c r="G649" s="188" t="s">
        <v>196</v>
      </c>
      <c r="H649" s="188" t="s">
        <v>128</v>
      </c>
      <c r="I649" s="188" t="s">
        <v>196</v>
      </c>
      <c r="J649" s="188" t="s">
        <v>196</v>
      </c>
      <c r="K649" s="188" t="s">
        <v>196</v>
      </c>
      <c r="L649" s="189">
        <v>-228.47</v>
      </c>
    </row>
    <row r="650" spans="1:12" x14ac:dyDescent="0.25">
      <c r="A650" s="188" t="s">
        <v>108</v>
      </c>
      <c r="B650" s="188" t="s">
        <v>116</v>
      </c>
      <c r="C650" s="188" t="s">
        <v>126</v>
      </c>
      <c r="D650" s="188" t="s">
        <v>127</v>
      </c>
      <c r="E650" s="188" t="s">
        <v>125</v>
      </c>
      <c r="F650" s="188" t="s">
        <v>150</v>
      </c>
      <c r="G650" s="188" t="s">
        <v>196</v>
      </c>
      <c r="H650" s="188" t="s">
        <v>128</v>
      </c>
      <c r="I650" s="188" t="s">
        <v>196</v>
      </c>
      <c r="J650" s="188" t="s">
        <v>196</v>
      </c>
      <c r="K650" s="188" t="s">
        <v>196</v>
      </c>
      <c r="L650" s="189">
        <v>-19.68</v>
      </c>
    </row>
    <row r="651" spans="1:12" x14ac:dyDescent="0.25">
      <c r="A651" s="188" t="s">
        <v>108</v>
      </c>
      <c r="B651" s="188" t="s">
        <v>116</v>
      </c>
      <c r="C651" s="188" t="s">
        <v>126</v>
      </c>
      <c r="D651" s="188" t="s">
        <v>127</v>
      </c>
      <c r="E651" s="188" t="s">
        <v>125</v>
      </c>
      <c r="F651" s="188" t="s">
        <v>139</v>
      </c>
      <c r="G651" s="188" t="s">
        <v>196</v>
      </c>
      <c r="H651" s="188" t="s">
        <v>128</v>
      </c>
      <c r="I651" s="188" t="s">
        <v>196</v>
      </c>
      <c r="J651" s="188" t="s">
        <v>196</v>
      </c>
      <c r="K651" s="188" t="s">
        <v>196</v>
      </c>
      <c r="L651" s="189">
        <v>-9.89</v>
      </c>
    </row>
    <row r="652" spans="1:12" x14ac:dyDescent="0.25">
      <c r="A652" s="188" t="s">
        <v>108</v>
      </c>
      <c r="B652" s="188" t="s">
        <v>116</v>
      </c>
      <c r="C652" s="188" t="s">
        <v>126</v>
      </c>
      <c r="D652" s="188" t="s">
        <v>127</v>
      </c>
      <c r="E652" s="188" t="s">
        <v>125</v>
      </c>
      <c r="F652" s="188" t="s">
        <v>134</v>
      </c>
      <c r="G652" s="188" t="s">
        <v>196</v>
      </c>
      <c r="H652" s="188" t="s">
        <v>128</v>
      </c>
      <c r="I652" s="188" t="s">
        <v>196</v>
      </c>
      <c r="J652" s="188" t="s">
        <v>196</v>
      </c>
      <c r="K652" s="188" t="s">
        <v>196</v>
      </c>
      <c r="L652" s="189">
        <v>-228.47</v>
      </c>
    </row>
    <row r="653" spans="1:12" x14ac:dyDescent="0.25">
      <c r="A653" s="188" t="s">
        <v>108</v>
      </c>
      <c r="B653" s="188" t="s">
        <v>116</v>
      </c>
      <c r="C653" s="188" t="s">
        <v>126</v>
      </c>
      <c r="D653" s="188" t="s">
        <v>127</v>
      </c>
      <c r="E653" s="188" t="s">
        <v>125</v>
      </c>
      <c r="F653" s="188" t="s">
        <v>139</v>
      </c>
      <c r="G653" s="188" t="s">
        <v>196</v>
      </c>
      <c r="H653" s="188" t="s">
        <v>128</v>
      </c>
      <c r="I653" s="188" t="s">
        <v>196</v>
      </c>
      <c r="J653" s="188" t="s">
        <v>196</v>
      </c>
      <c r="K653" s="188" t="s">
        <v>196</v>
      </c>
      <c r="L653" s="189">
        <v>-41.54</v>
      </c>
    </row>
    <row r="654" spans="1:12" x14ac:dyDescent="0.25">
      <c r="A654" s="188" t="s">
        <v>108</v>
      </c>
      <c r="B654" s="188" t="s">
        <v>116</v>
      </c>
      <c r="C654" s="188" t="s">
        <v>126</v>
      </c>
      <c r="D654" s="188" t="s">
        <v>127</v>
      </c>
      <c r="E654" s="188" t="s">
        <v>125</v>
      </c>
      <c r="F654" s="188" t="s">
        <v>141</v>
      </c>
      <c r="G654" s="188" t="s">
        <v>196</v>
      </c>
      <c r="H654" s="188" t="s">
        <v>128</v>
      </c>
      <c r="I654" s="188" t="s">
        <v>196</v>
      </c>
      <c r="J654" s="188" t="s">
        <v>196</v>
      </c>
      <c r="K654" s="188" t="s">
        <v>196</v>
      </c>
      <c r="L654" s="189">
        <v>-212.79</v>
      </c>
    </row>
    <row r="655" spans="1:12" x14ac:dyDescent="0.25">
      <c r="A655" s="188" t="s">
        <v>108</v>
      </c>
      <c r="B655" s="188" t="s">
        <v>116</v>
      </c>
      <c r="C655" s="188" t="s">
        <v>126</v>
      </c>
      <c r="D655" s="188" t="s">
        <v>127</v>
      </c>
      <c r="E655" s="188" t="s">
        <v>125</v>
      </c>
      <c r="F655" s="188" t="s">
        <v>135</v>
      </c>
      <c r="G655" s="188" t="s">
        <v>196</v>
      </c>
      <c r="H655" s="188" t="s">
        <v>128</v>
      </c>
      <c r="I655" s="188" t="s">
        <v>196</v>
      </c>
      <c r="J655" s="188" t="s">
        <v>196</v>
      </c>
      <c r="K655" s="188" t="s">
        <v>196</v>
      </c>
      <c r="L655" s="189">
        <v>-212.79</v>
      </c>
    </row>
    <row r="656" spans="1:12" x14ac:dyDescent="0.25">
      <c r="A656" s="188" t="s">
        <v>108</v>
      </c>
      <c r="B656" s="188" t="s">
        <v>116</v>
      </c>
      <c r="C656" s="188" t="s">
        <v>126</v>
      </c>
      <c r="D656" s="188" t="s">
        <v>127</v>
      </c>
      <c r="E656" s="188" t="s">
        <v>125</v>
      </c>
      <c r="F656" s="188" t="s">
        <v>147</v>
      </c>
      <c r="G656" s="188" t="s">
        <v>196</v>
      </c>
      <c r="H656" s="188" t="s">
        <v>128</v>
      </c>
      <c r="I656" s="188" t="s">
        <v>196</v>
      </c>
      <c r="J656" s="188" t="s">
        <v>196</v>
      </c>
      <c r="K656" s="188" t="s">
        <v>196</v>
      </c>
      <c r="L656" s="189">
        <v>-49.76</v>
      </c>
    </row>
    <row r="657" spans="1:12" x14ac:dyDescent="0.25">
      <c r="A657" s="188" t="s">
        <v>108</v>
      </c>
      <c r="B657" s="188" t="s">
        <v>116</v>
      </c>
      <c r="C657" s="188" t="s">
        <v>126</v>
      </c>
      <c r="D657" s="188" t="s">
        <v>127</v>
      </c>
      <c r="E657" s="188" t="s">
        <v>125</v>
      </c>
      <c r="F657" s="188" t="s">
        <v>138</v>
      </c>
      <c r="G657" s="188" t="s">
        <v>196</v>
      </c>
      <c r="H657" s="188" t="s">
        <v>128</v>
      </c>
      <c r="I657" s="188" t="s">
        <v>196</v>
      </c>
      <c r="J657" s="188" t="s">
        <v>196</v>
      </c>
      <c r="K657" s="188" t="s">
        <v>196</v>
      </c>
      <c r="L657" s="189">
        <v>-21.72</v>
      </c>
    </row>
    <row r="658" spans="1:12" x14ac:dyDescent="0.25">
      <c r="A658" s="188" t="s">
        <v>108</v>
      </c>
      <c r="B658" s="188" t="s">
        <v>116</v>
      </c>
      <c r="C658" s="188" t="s">
        <v>126</v>
      </c>
      <c r="D658" s="188" t="s">
        <v>127</v>
      </c>
      <c r="E658" s="188" t="s">
        <v>125</v>
      </c>
      <c r="F658" s="188" t="s">
        <v>144</v>
      </c>
      <c r="G658" s="188" t="s">
        <v>196</v>
      </c>
      <c r="H658" s="188" t="s">
        <v>128</v>
      </c>
      <c r="I658" s="188" t="s">
        <v>196</v>
      </c>
      <c r="J658" s="188" t="s">
        <v>196</v>
      </c>
      <c r="K658" s="188" t="s">
        <v>196</v>
      </c>
      <c r="L658" s="189">
        <v>-132.06</v>
      </c>
    </row>
    <row r="659" spans="1:12" x14ac:dyDescent="0.25">
      <c r="A659" s="188" t="s">
        <v>108</v>
      </c>
      <c r="B659" s="188" t="s">
        <v>116</v>
      </c>
      <c r="C659" s="188" t="s">
        <v>126</v>
      </c>
      <c r="D659" s="188" t="s">
        <v>127</v>
      </c>
      <c r="E659" s="188" t="s">
        <v>125</v>
      </c>
      <c r="F659" s="188" t="s">
        <v>145</v>
      </c>
      <c r="G659" s="188" t="s">
        <v>196</v>
      </c>
      <c r="H659" s="188" t="s">
        <v>128</v>
      </c>
      <c r="I659" s="188" t="s">
        <v>196</v>
      </c>
      <c r="J659" s="188" t="s">
        <v>196</v>
      </c>
      <c r="K659" s="188" t="s">
        <v>196</v>
      </c>
      <c r="L659" s="189">
        <v>-67.56</v>
      </c>
    </row>
    <row r="660" spans="1:12" x14ac:dyDescent="0.25">
      <c r="A660" s="188" t="s">
        <v>108</v>
      </c>
      <c r="B660" s="188" t="s">
        <v>116</v>
      </c>
      <c r="C660" s="188" t="s">
        <v>126</v>
      </c>
      <c r="D660" s="188" t="s">
        <v>127</v>
      </c>
      <c r="E660" s="188" t="s">
        <v>125</v>
      </c>
      <c r="F660" s="188" t="s">
        <v>124</v>
      </c>
      <c r="G660" s="188" t="s">
        <v>196</v>
      </c>
      <c r="H660" s="188" t="s">
        <v>128</v>
      </c>
      <c r="I660" s="188" t="s">
        <v>196</v>
      </c>
      <c r="J660" s="188" t="s">
        <v>196</v>
      </c>
      <c r="K660" s="188" t="s">
        <v>196</v>
      </c>
      <c r="L660" s="189">
        <v>-1080.6099999999999</v>
      </c>
    </row>
    <row r="661" spans="1:12" x14ac:dyDescent="0.25">
      <c r="A661" s="188" t="s">
        <v>108</v>
      </c>
      <c r="B661" s="188" t="s">
        <v>116</v>
      </c>
      <c r="C661" s="188" t="s">
        <v>126</v>
      </c>
      <c r="D661" s="188" t="s">
        <v>127</v>
      </c>
      <c r="E661" s="188" t="s">
        <v>125</v>
      </c>
      <c r="F661" s="188" t="s">
        <v>149</v>
      </c>
      <c r="G661" s="188" t="s">
        <v>196</v>
      </c>
      <c r="H661" s="188" t="s">
        <v>128</v>
      </c>
      <c r="I661" s="188" t="s">
        <v>196</v>
      </c>
      <c r="J661" s="188" t="s">
        <v>196</v>
      </c>
      <c r="K661" s="188" t="s">
        <v>196</v>
      </c>
      <c r="L661" s="189">
        <v>1251.2</v>
      </c>
    </row>
    <row r="662" spans="1:12" x14ac:dyDescent="0.25">
      <c r="A662" s="188" t="s">
        <v>108</v>
      </c>
      <c r="B662" s="188" t="s">
        <v>116</v>
      </c>
      <c r="C662" s="188" t="s">
        <v>126</v>
      </c>
      <c r="D662" s="188" t="s">
        <v>127</v>
      </c>
      <c r="E662" s="188" t="s">
        <v>125</v>
      </c>
      <c r="F662" s="188" t="s">
        <v>147</v>
      </c>
      <c r="G662" s="188" t="s">
        <v>196</v>
      </c>
      <c r="H662" s="188" t="s">
        <v>128</v>
      </c>
      <c r="I662" s="188" t="s">
        <v>196</v>
      </c>
      <c r="J662" s="188" t="s">
        <v>196</v>
      </c>
      <c r="K662" s="188" t="s">
        <v>196</v>
      </c>
      <c r="L662" s="189">
        <v>-21.72</v>
      </c>
    </row>
    <row r="663" spans="1:12" x14ac:dyDescent="0.25">
      <c r="A663" s="188" t="s">
        <v>108</v>
      </c>
      <c r="B663" s="188" t="s">
        <v>116</v>
      </c>
      <c r="C663" s="188" t="s">
        <v>126</v>
      </c>
      <c r="D663" s="188" t="s">
        <v>127</v>
      </c>
      <c r="E663" s="188" t="s">
        <v>125</v>
      </c>
      <c r="F663" s="188" t="s">
        <v>135</v>
      </c>
      <c r="G663" s="188" t="s">
        <v>196</v>
      </c>
      <c r="H663" s="188" t="s">
        <v>128</v>
      </c>
      <c r="I663" s="188" t="s">
        <v>196</v>
      </c>
      <c r="J663" s="188" t="s">
        <v>196</v>
      </c>
      <c r="K663" s="188" t="s">
        <v>196</v>
      </c>
      <c r="L663" s="189">
        <v>-92.88</v>
      </c>
    </row>
    <row r="664" spans="1:12" x14ac:dyDescent="0.25">
      <c r="A664" s="188" t="s">
        <v>108</v>
      </c>
      <c r="B664" s="188" t="s">
        <v>116</v>
      </c>
      <c r="C664" s="188" t="s">
        <v>126</v>
      </c>
      <c r="D664" s="188" t="s">
        <v>127</v>
      </c>
      <c r="E664" s="188" t="s">
        <v>125</v>
      </c>
      <c r="F664" s="188" t="s">
        <v>141</v>
      </c>
      <c r="G664" s="188" t="s">
        <v>196</v>
      </c>
      <c r="H664" s="188" t="s">
        <v>128</v>
      </c>
      <c r="I664" s="188" t="s">
        <v>196</v>
      </c>
      <c r="J664" s="188" t="s">
        <v>196</v>
      </c>
      <c r="K664" s="188" t="s">
        <v>196</v>
      </c>
      <c r="L664" s="189">
        <v>-92.88</v>
      </c>
    </row>
    <row r="665" spans="1:12" x14ac:dyDescent="0.25">
      <c r="A665" s="188" t="s">
        <v>108</v>
      </c>
      <c r="B665" s="188" t="s">
        <v>116</v>
      </c>
      <c r="C665" s="188" t="s">
        <v>126</v>
      </c>
      <c r="D665" s="188" t="s">
        <v>127</v>
      </c>
      <c r="E665" s="188" t="s">
        <v>125</v>
      </c>
      <c r="F665" s="188" t="s">
        <v>139</v>
      </c>
      <c r="G665" s="188" t="s">
        <v>196</v>
      </c>
      <c r="H665" s="188" t="s">
        <v>128</v>
      </c>
      <c r="I665" s="188" t="s">
        <v>196</v>
      </c>
      <c r="J665" s="188" t="s">
        <v>196</v>
      </c>
      <c r="K665" s="188" t="s">
        <v>196</v>
      </c>
      <c r="L665" s="189">
        <v>-18.77</v>
      </c>
    </row>
    <row r="666" spans="1:12" x14ac:dyDescent="0.25">
      <c r="A666" s="188" t="s">
        <v>108</v>
      </c>
      <c r="B666" s="188" t="s">
        <v>116</v>
      </c>
      <c r="C666" s="188" t="s">
        <v>126</v>
      </c>
      <c r="D666" s="188" t="s">
        <v>127</v>
      </c>
      <c r="E666" s="188" t="s">
        <v>125</v>
      </c>
      <c r="F666" s="188" t="s">
        <v>134</v>
      </c>
      <c r="G666" s="188" t="s">
        <v>196</v>
      </c>
      <c r="H666" s="188" t="s">
        <v>128</v>
      </c>
      <c r="I666" s="188" t="s">
        <v>196</v>
      </c>
      <c r="J666" s="188" t="s">
        <v>196</v>
      </c>
      <c r="K666" s="188" t="s">
        <v>196</v>
      </c>
      <c r="L666" s="189">
        <v>-103.22</v>
      </c>
    </row>
    <row r="667" spans="1:12" x14ac:dyDescent="0.25">
      <c r="A667" s="188" t="s">
        <v>108</v>
      </c>
      <c r="B667" s="188" t="s">
        <v>116</v>
      </c>
      <c r="C667" s="188" t="s">
        <v>126</v>
      </c>
      <c r="D667" s="188" t="s">
        <v>127</v>
      </c>
      <c r="E667" s="188" t="s">
        <v>125</v>
      </c>
      <c r="F667" s="188" t="s">
        <v>137</v>
      </c>
      <c r="G667" s="188" t="s">
        <v>196</v>
      </c>
      <c r="H667" s="188" t="s">
        <v>128</v>
      </c>
      <c r="I667" s="188" t="s">
        <v>196</v>
      </c>
      <c r="J667" s="188" t="s">
        <v>196</v>
      </c>
      <c r="K667" s="188" t="s">
        <v>196</v>
      </c>
      <c r="L667" s="189">
        <v>-271.7</v>
      </c>
    </row>
    <row r="668" spans="1:12" x14ac:dyDescent="0.25">
      <c r="A668" s="188" t="s">
        <v>108</v>
      </c>
      <c r="B668" s="188" t="s">
        <v>116</v>
      </c>
      <c r="C668" s="188" t="s">
        <v>126</v>
      </c>
      <c r="D668" s="188" t="s">
        <v>127</v>
      </c>
      <c r="E668" s="188" t="s">
        <v>125</v>
      </c>
      <c r="F668" s="188" t="s">
        <v>150</v>
      </c>
      <c r="G668" s="188" t="s">
        <v>196</v>
      </c>
      <c r="H668" s="188" t="s">
        <v>128</v>
      </c>
      <c r="I668" s="188" t="s">
        <v>196</v>
      </c>
      <c r="J668" s="188" t="s">
        <v>196</v>
      </c>
      <c r="K668" s="188" t="s">
        <v>196</v>
      </c>
      <c r="L668" s="189">
        <v>-19.68</v>
      </c>
    </row>
    <row r="669" spans="1:12" x14ac:dyDescent="0.25">
      <c r="A669" s="188" t="s">
        <v>108</v>
      </c>
      <c r="B669" s="188" t="s">
        <v>116</v>
      </c>
      <c r="C669" s="188" t="s">
        <v>126</v>
      </c>
      <c r="D669" s="188" t="s">
        <v>127</v>
      </c>
      <c r="E669" s="188" t="s">
        <v>125</v>
      </c>
      <c r="F669" s="188" t="s">
        <v>143</v>
      </c>
      <c r="G669" s="188" t="s">
        <v>196</v>
      </c>
      <c r="H669" s="188" t="s">
        <v>128</v>
      </c>
      <c r="I669" s="188" t="s">
        <v>196</v>
      </c>
      <c r="J669" s="188" t="s">
        <v>196</v>
      </c>
      <c r="K669" s="188" t="s">
        <v>196</v>
      </c>
      <c r="L669" s="189">
        <v>-43</v>
      </c>
    </row>
    <row r="670" spans="1:12" x14ac:dyDescent="0.25">
      <c r="A670" s="188" t="s">
        <v>108</v>
      </c>
      <c r="B670" s="188" t="s">
        <v>116</v>
      </c>
      <c r="C670" s="188" t="s">
        <v>126</v>
      </c>
      <c r="D670" s="188" t="s">
        <v>127</v>
      </c>
      <c r="E670" s="188" t="s">
        <v>125</v>
      </c>
      <c r="F670" s="188" t="s">
        <v>140</v>
      </c>
      <c r="G670" s="188" t="s">
        <v>196</v>
      </c>
      <c r="H670" s="188" t="s">
        <v>128</v>
      </c>
      <c r="I670" s="188" t="s">
        <v>196</v>
      </c>
      <c r="J670" s="188" t="s">
        <v>196</v>
      </c>
      <c r="K670" s="188" t="s">
        <v>196</v>
      </c>
      <c r="L670" s="189">
        <v>-103.22</v>
      </c>
    </row>
    <row r="671" spans="1:12" x14ac:dyDescent="0.25">
      <c r="A671" s="188" t="s">
        <v>108</v>
      </c>
      <c r="B671" s="188" t="s">
        <v>116</v>
      </c>
      <c r="C671" s="188" t="s">
        <v>126</v>
      </c>
      <c r="D671" s="188" t="s">
        <v>127</v>
      </c>
      <c r="E671" s="188" t="s">
        <v>125</v>
      </c>
      <c r="F671" s="188" t="s">
        <v>139</v>
      </c>
      <c r="G671" s="188" t="s">
        <v>196</v>
      </c>
      <c r="H671" s="188" t="s">
        <v>128</v>
      </c>
      <c r="I671" s="188" t="s">
        <v>196</v>
      </c>
      <c r="J671" s="188" t="s">
        <v>196</v>
      </c>
      <c r="K671" s="188" t="s">
        <v>196</v>
      </c>
      <c r="L671" s="189">
        <v>-3.27</v>
      </c>
    </row>
    <row r="672" spans="1:12" x14ac:dyDescent="0.25">
      <c r="A672" s="188" t="s">
        <v>108</v>
      </c>
      <c r="B672" s="188" t="s">
        <v>116</v>
      </c>
      <c r="C672" s="188" t="s">
        <v>126</v>
      </c>
      <c r="D672" s="188" t="s">
        <v>127</v>
      </c>
      <c r="E672" s="188" t="s">
        <v>125</v>
      </c>
      <c r="F672" s="188" t="s">
        <v>157</v>
      </c>
      <c r="G672" s="188" t="s">
        <v>196</v>
      </c>
      <c r="H672" s="188" t="s">
        <v>128</v>
      </c>
      <c r="I672" s="188" t="s">
        <v>196</v>
      </c>
      <c r="J672" s="188" t="s">
        <v>196</v>
      </c>
      <c r="K672" s="188" t="s">
        <v>196</v>
      </c>
      <c r="L672" s="189">
        <v>18.77</v>
      </c>
    </row>
    <row r="673" spans="1:12" x14ac:dyDescent="0.25">
      <c r="A673" s="188" t="s">
        <v>108</v>
      </c>
      <c r="B673" s="188" t="s">
        <v>116</v>
      </c>
      <c r="C673" s="188" t="s">
        <v>126</v>
      </c>
      <c r="D673" s="188" t="s">
        <v>127</v>
      </c>
      <c r="E673" s="188" t="s">
        <v>125</v>
      </c>
      <c r="F673" s="188" t="s">
        <v>157</v>
      </c>
      <c r="G673" s="188" t="s">
        <v>196</v>
      </c>
      <c r="H673" s="188" t="s">
        <v>128</v>
      </c>
      <c r="I673" s="188" t="s">
        <v>196</v>
      </c>
      <c r="J673" s="188" t="s">
        <v>196</v>
      </c>
      <c r="K673" s="188" t="s">
        <v>196</v>
      </c>
      <c r="L673" s="189">
        <v>103.22</v>
      </c>
    </row>
    <row r="674" spans="1:12" x14ac:dyDescent="0.25">
      <c r="A674" s="188" t="s">
        <v>108</v>
      </c>
      <c r="B674" s="188" t="s">
        <v>116</v>
      </c>
      <c r="C674" s="188" t="s">
        <v>126</v>
      </c>
      <c r="D674" s="188" t="s">
        <v>127</v>
      </c>
      <c r="E674" s="188" t="s">
        <v>125</v>
      </c>
      <c r="F674" s="188" t="s">
        <v>154</v>
      </c>
      <c r="G674" s="188" t="s">
        <v>196</v>
      </c>
      <c r="H674" s="188" t="s">
        <v>128</v>
      </c>
      <c r="I674" s="188" t="s">
        <v>196</v>
      </c>
      <c r="J674" s="188" t="s">
        <v>196</v>
      </c>
      <c r="K674" s="188" t="s">
        <v>196</v>
      </c>
      <c r="L674" s="189">
        <v>271.7</v>
      </c>
    </row>
    <row r="675" spans="1:12" x14ac:dyDescent="0.25">
      <c r="A675" s="188" t="s">
        <v>108</v>
      </c>
      <c r="B675" s="188" t="s">
        <v>116</v>
      </c>
      <c r="C675" s="188" t="s">
        <v>126</v>
      </c>
      <c r="D675" s="188" t="s">
        <v>127</v>
      </c>
      <c r="E675" s="188" t="s">
        <v>125</v>
      </c>
      <c r="F675" s="188" t="s">
        <v>153</v>
      </c>
      <c r="G675" s="188" t="s">
        <v>196</v>
      </c>
      <c r="H675" s="188" t="s">
        <v>128</v>
      </c>
      <c r="I675" s="188" t="s">
        <v>196</v>
      </c>
      <c r="J675" s="188" t="s">
        <v>196</v>
      </c>
      <c r="K675" s="188" t="s">
        <v>196</v>
      </c>
      <c r="L675" s="189">
        <v>21.72</v>
      </c>
    </row>
    <row r="676" spans="1:12" x14ac:dyDescent="0.25">
      <c r="A676" s="188" t="s">
        <v>108</v>
      </c>
      <c r="B676" s="188" t="s">
        <v>116</v>
      </c>
      <c r="C676" s="188" t="s">
        <v>126</v>
      </c>
      <c r="D676" s="188" t="s">
        <v>127</v>
      </c>
      <c r="E676" s="188" t="s">
        <v>125</v>
      </c>
      <c r="F676" s="188" t="s">
        <v>152</v>
      </c>
      <c r="G676" s="188" t="s">
        <v>196</v>
      </c>
      <c r="H676" s="188" t="s">
        <v>128</v>
      </c>
      <c r="I676" s="188" t="s">
        <v>196</v>
      </c>
      <c r="J676" s="188" t="s">
        <v>196</v>
      </c>
      <c r="K676" s="188" t="s">
        <v>196</v>
      </c>
      <c r="L676" s="189">
        <v>92.88</v>
      </c>
    </row>
    <row r="677" spans="1:12" x14ac:dyDescent="0.25">
      <c r="A677" s="188" t="s">
        <v>108</v>
      </c>
      <c r="B677" s="188" t="s">
        <v>116</v>
      </c>
      <c r="C677" s="188" t="s">
        <v>126</v>
      </c>
      <c r="D677" s="188" t="s">
        <v>127</v>
      </c>
      <c r="E677" s="188" t="s">
        <v>125</v>
      </c>
      <c r="F677" s="188" t="s">
        <v>149</v>
      </c>
      <c r="G677" s="188" t="s">
        <v>196</v>
      </c>
      <c r="H677" s="188" t="s">
        <v>128</v>
      </c>
      <c r="I677" s="188" t="s">
        <v>196</v>
      </c>
      <c r="J677" s="188" t="s">
        <v>196</v>
      </c>
      <c r="K677" s="188" t="s">
        <v>196</v>
      </c>
      <c r="L677" s="189">
        <v>312.8</v>
      </c>
    </row>
    <row r="678" spans="1:12" x14ac:dyDescent="0.25">
      <c r="A678" s="188" t="s">
        <v>108</v>
      </c>
      <c r="B678" s="188" t="s">
        <v>116</v>
      </c>
      <c r="C678" s="188" t="s">
        <v>126</v>
      </c>
      <c r="D678" s="188" t="s">
        <v>127</v>
      </c>
      <c r="E678" s="188" t="s">
        <v>125</v>
      </c>
      <c r="F678" s="188" t="s">
        <v>147</v>
      </c>
      <c r="G678" s="188" t="s">
        <v>196</v>
      </c>
      <c r="H678" s="188" t="s">
        <v>128</v>
      </c>
      <c r="I678" s="188" t="s">
        <v>196</v>
      </c>
      <c r="J678" s="188" t="s">
        <v>196</v>
      </c>
      <c r="K678" s="188" t="s">
        <v>196</v>
      </c>
      <c r="L678" s="189">
        <v>-36.86</v>
      </c>
    </row>
    <row r="679" spans="1:12" x14ac:dyDescent="0.25">
      <c r="A679" s="188" t="s">
        <v>108</v>
      </c>
      <c r="B679" s="188" t="s">
        <v>116</v>
      </c>
      <c r="C679" s="188" t="s">
        <v>126</v>
      </c>
      <c r="D679" s="188" t="s">
        <v>127</v>
      </c>
      <c r="E679" s="188" t="s">
        <v>125</v>
      </c>
      <c r="F679" s="188" t="s">
        <v>149</v>
      </c>
      <c r="G679" s="188" t="s">
        <v>196</v>
      </c>
      <c r="H679" s="188" t="s">
        <v>128</v>
      </c>
      <c r="I679" s="188" t="s">
        <v>196</v>
      </c>
      <c r="J679" s="188" t="s">
        <v>196</v>
      </c>
      <c r="K679" s="188" t="s">
        <v>196</v>
      </c>
      <c r="L679" s="189">
        <v>2154.2399999999998</v>
      </c>
    </row>
    <row r="680" spans="1:12" x14ac:dyDescent="0.25">
      <c r="A680" s="188" t="s">
        <v>108</v>
      </c>
      <c r="B680" s="188" t="s">
        <v>116</v>
      </c>
      <c r="C680" s="188" t="s">
        <v>126</v>
      </c>
      <c r="D680" s="188" t="s">
        <v>127</v>
      </c>
      <c r="E680" s="188" t="s">
        <v>125</v>
      </c>
      <c r="F680" s="188" t="s">
        <v>138</v>
      </c>
      <c r="G680" s="188" t="s">
        <v>196</v>
      </c>
      <c r="H680" s="188" t="s">
        <v>128</v>
      </c>
      <c r="I680" s="188" t="s">
        <v>196</v>
      </c>
      <c r="J680" s="188" t="s">
        <v>196</v>
      </c>
      <c r="K680" s="188" t="s">
        <v>196</v>
      </c>
      <c r="L680" s="189">
        <v>-36.86</v>
      </c>
    </row>
    <row r="681" spans="1:12" x14ac:dyDescent="0.25">
      <c r="A681" s="188" t="s">
        <v>108</v>
      </c>
      <c r="B681" s="188" t="s">
        <v>116</v>
      </c>
      <c r="C681" s="188" t="s">
        <v>126</v>
      </c>
      <c r="D681" s="188" t="s">
        <v>127</v>
      </c>
      <c r="E681" s="188" t="s">
        <v>125</v>
      </c>
      <c r="F681" s="188" t="s">
        <v>145</v>
      </c>
      <c r="G681" s="188" t="s">
        <v>196</v>
      </c>
      <c r="H681" s="188" t="s">
        <v>128</v>
      </c>
      <c r="I681" s="188" t="s">
        <v>196</v>
      </c>
      <c r="J681" s="188" t="s">
        <v>196</v>
      </c>
      <c r="K681" s="188" t="s">
        <v>196</v>
      </c>
      <c r="L681" s="189">
        <v>-136.47</v>
      </c>
    </row>
    <row r="682" spans="1:12" x14ac:dyDescent="0.25">
      <c r="A682" s="188" t="s">
        <v>108</v>
      </c>
      <c r="B682" s="188" t="s">
        <v>116</v>
      </c>
      <c r="C682" s="188" t="s">
        <v>126</v>
      </c>
      <c r="D682" s="188" t="s">
        <v>127</v>
      </c>
      <c r="E682" s="188" t="s">
        <v>125</v>
      </c>
      <c r="F682" s="188" t="s">
        <v>124</v>
      </c>
      <c r="G682" s="188" t="s">
        <v>196</v>
      </c>
      <c r="H682" s="188" t="s">
        <v>128</v>
      </c>
      <c r="I682" s="188" t="s">
        <v>196</v>
      </c>
      <c r="J682" s="188" t="s">
        <v>196</v>
      </c>
      <c r="K682" s="188" t="s">
        <v>196</v>
      </c>
      <c r="L682" s="189">
        <v>-1621.94</v>
      </c>
    </row>
    <row r="683" spans="1:12" x14ac:dyDescent="0.25">
      <c r="A683" s="188" t="s">
        <v>108</v>
      </c>
      <c r="B683" s="188" t="s">
        <v>116</v>
      </c>
      <c r="C683" s="188" t="s">
        <v>126</v>
      </c>
      <c r="D683" s="188" t="s">
        <v>127</v>
      </c>
      <c r="E683" s="188" t="s">
        <v>125</v>
      </c>
      <c r="F683" s="188" t="s">
        <v>135</v>
      </c>
      <c r="G683" s="188" t="s">
        <v>196</v>
      </c>
      <c r="H683" s="188" t="s">
        <v>128</v>
      </c>
      <c r="I683" s="188" t="s">
        <v>196</v>
      </c>
      <c r="J683" s="188" t="s">
        <v>196</v>
      </c>
      <c r="K683" s="188" t="s">
        <v>196</v>
      </c>
      <c r="L683" s="189">
        <v>-157.6</v>
      </c>
    </row>
    <row r="684" spans="1:12" x14ac:dyDescent="0.25">
      <c r="A684" s="188" t="s">
        <v>108</v>
      </c>
      <c r="B684" s="188" t="s">
        <v>116</v>
      </c>
      <c r="C684" s="188" t="s">
        <v>126</v>
      </c>
      <c r="D684" s="188" t="s">
        <v>127</v>
      </c>
      <c r="E684" s="188" t="s">
        <v>125</v>
      </c>
      <c r="F684" s="188" t="s">
        <v>141</v>
      </c>
      <c r="G684" s="188" t="s">
        <v>196</v>
      </c>
      <c r="H684" s="188" t="s">
        <v>128</v>
      </c>
      <c r="I684" s="188" t="s">
        <v>196</v>
      </c>
      <c r="J684" s="188" t="s">
        <v>196</v>
      </c>
      <c r="K684" s="188" t="s">
        <v>196</v>
      </c>
      <c r="L684" s="189">
        <v>-157.6</v>
      </c>
    </row>
    <row r="685" spans="1:12" x14ac:dyDescent="0.25">
      <c r="A685" s="188" t="s">
        <v>108</v>
      </c>
      <c r="B685" s="188" t="s">
        <v>116</v>
      </c>
      <c r="C685" s="188" t="s">
        <v>126</v>
      </c>
      <c r="D685" s="188" t="s">
        <v>127</v>
      </c>
      <c r="E685" s="188" t="s">
        <v>125</v>
      </c>
      <c r="F685" s="188" t="s">
        <v>139</v>
      </c>
      <c r="G685" s="188" t="s">
        <v>196</v>
      </c>
      <c r="H685" s="188" t="s">
        <v>128</v>
      </c>
      <c r="I685" s="188" t="s">
        <v>196</v>
      </c>
      <c r="J685" s="188" t="s">
        <v>196</v>
      </c>
      <c r="K685" s="188" t="s">
        <v>196</v>
      </c>
      <c r="L685" s="189">
        <v>-32.31</v>
      </c>
    </row>
    <row r="686" spans="1:12" x14ac:dyDescent="0.25">
      <c r="A686" s="188" t="s">
        <v>108</v>
      </c>
      <c r="B686" s="188" t="s">
        <v>116</v>
      </c>
      <c r="C686" s="188" t="s">
        <v>126</v>
      </c>
      <c r="D686" s="188" t="s">
        <v>127</v>
      </c>
      <c r="E686" s="188" t="s">
        <v>125</v>
      </c>
      <c r="F686" s="188" t="s">
        <v>134</v>
      </c>
      <c r="G686" s="188" t="s">
        <v>196</v>
      </c>
      <c r="H686" s="188" t="s">
        <v>128</v>
      </c>
      <c r="I686" s="188" t="s">
        <v>196</v>
      </c>
      <c r="J686" s="188" t="s">
        <v>196</v>
      </c>
      <c r="K686" s="188" t="s">
        <v>196</v>
      </c>
      <c r="L686" s="189">
        <v>-177.72</v>
      </c>
    </row>
    <row r="687" spans="1:12" x14ac:dyDescent="0.25">
      <c r="A687" s="188" t="s">
        <v>108</v>
      </c>
      <c r="B687" s="188" t="s">
        <v>116</v>
      </c>
      <c r="C687" s="188" t="s">
        <v>126</v>
      </c>
      <c r="D687" s="188" t="s">
        <v>127</v>
      </c>
      <c r="E687" s="188" t="s">
        <v>125</v>
      </c>
      <c r="F687" s="188" t="s">
        <v>136</v>
      </c>
      <c r="G687" s="188" t="s">
        <v>196</v>
      </c>
      <c r="H687" s="188" t="s">
        <v>128</v>
      </c>
      <c r="I687" s="188" t="s">
        <v>196</v>
      </c>
      <c r="J687" s="188" t="s">
        <v>196</v>
      </c>
      <c r="K687" s="188" t="s">
        <v>196</v>
      </c>
      <c r="L687" s="189">
        <v>-1.46</v>
      </c>
    </row>
    <row r="688" spans="1:12" x14ac:dyDescent="0.25">
      <c r="A688" s="188" t="s">
        <v>108</v>
      </c>
      <c r="B688" s="188" t="s">
        <v>116</v>
      </c>
      <c r="C688" s="188" t="s">
        <v>126</v>
      </c>
      <c r="D688" s="188" t="s">
        <v>127</v>
      </c>
      <c r="E688" s="188" t="s">
        <v>125</v>
      </c>
      <c r="F688" s="188" t="s">
        <v>150</v>
      </c>
      <c r="G688" s="188" t="s">
        <v>196</v>
      </c>
      <c r="H688" s="188" t="s">
        <v>128</v>
      </c>
      <c r="I688" s="188" t="s">
        <v>196</v>
      </c>
      <c r="J688" s="188" t="s">
        <v>196</v>
      </c>
      <c r="K688" s="188" t="s">
        <v>196</v>
      </c>
      <c r="L688" s="189">
        <v>-36.85</v>
      </c>
    </row>
    <row r="689" spans="1:12" x14ac:dyDescent="0.25">
      <c r="A689" s="188" t="s">
        <v>108</v>
      </c>
      <c r="B689" s="188" t="s">
        <v>116</v>
      </c>
      <c r="C689" s="188" t="s">
        <v>126</v>
      </c>
      <c r="D689" s="188" t="s">
        <v>127</v>
      </c>
      <c r="E689" s="188" t="s">
        <v>125</v>
      </c>
      <c r="F689" s="188" t="s">
        <v>139</v>
      </c>
      <c r="G689" s="188" t="s">
        <v>196</v>
      </c>
      <c r="H689" s="188" t="s">
        <v>128</v>
      </c>
      <c r="I689" s="188" t="s">
        <v>196</v>
      </c>
      <c r="J689" s="188" t="s">
        <v>196</v>
      </c>
      <c r="K689" s="188" t="s">
        <v>196</v>
      </c>
      <c r="L689" s="189">
        <v>-76.92</v>
      </c>
    </row>
    <row r="690" spans="1:12" x14ac:dyDescent="0.25">
      <c r="A690" s="188" t="s">
        <v>108</v>
      </c>
      <c r="B690" s="188" t="s">
        <v>116</v>
      </c>
      <c r="C690" s="188" t="s">
        <v>126</v>
      </c>
      <c r="D690" s="188" t="s">
        <v>127</v>
      </c>
      <c r="E690" s="188" t="s">
        <v>125</v>
      </c>
      <c r="F690" s="188" t="s">
        <v>140</v>
      </c>
      <c r="G690" s="188" t="s">
        <v>196</v>
      </c>
      <c r="H690" s="188" t="s">
        <v>128</v>
      </c>
      <c r="I690" s="188" t="s">
        <v>196</v>
      </c>
      <c r="J690" s="188" t="s">
        <v>196</v>
      </c>
      <c r="K690" s="188" t="s">
        <v>196</v>
      </c>
      <c r="L690" s="189">
        <v>-177.72</v>
      </c>
    </row>
    <row r="691" spans="1:12" x14ac:dyDescent="0.25">
      <c r="A691" s="188" t="s">
        <v>108</v>
      </c>
      <c r="B691" s="188" t="s">
        <v>116</v>
      </c>
      <c r="C691" s="188" t="s">
        <v>126</v>
      </c>
      <c r="D691" s="188" t="s">
        <v>127</v>
      </c>
      <c r="E691" s="188" t="s">
        <v>125</v>
      </c>
      <c r="F691" s="188" t="s">
        <v>139</v>
      </c>
      <c r="G691" s="188" t="s">
        <v>196</v>
      </c>
      <c r="H691" s="188" t="s">
        <v>128</v>
      </c>
      <c r="I691" s="188" t="s">
        <v>196</v>
      </c>
      <c r="J691" s="188" t="s">
        <v>196</v>
      </c>
      <c r="K691" s="188" t="s">
        <v>196</v>
      </c>
      <c r="L691" s="189">
        <v>-38.46</v>
      </c>
    </row>
    <row r="692" spans="1:12" x14ac:dyDescent="0.25">
      <c r="A692" s="188" t="s">
        <v>108</v>
      </c>
      <c r="B692" s="188" t="s">
        <v>116</v>
      </c>
      <c r="C692" s="188" t="s">
        <v>126</v>
      </c>
      <c r="D692" s="188" t="s">
        <v>127</v>
      </c>
      <c r="E692" s="188" t="s">
        <v>125</v>
      </c>
      <c r="F692" s="188" t="s">
        <v>142</v>
      </c>
      <c r="G692" s="188" t="s">
        <v>196</v>
      </c>
      <c r="H692" s="188" t="s">
        <v>128</v>
      </c>
      <c r="I692" s="188" t="s">
        <v>196</v>
      </c>
      <c r="J692" s="188" t="s">
        <v>196</v>
      </c>
      <c r="K692" s="188" t="s">
        <v>196</v>
      </c>
      <c r="L692" s="189">
        <v>-2.84</v>
      </c>
    </row>
    <row r="693" spans="1:12" x14ac:dyDescent="0.25">
      <c r="A693" s="188" t="s">
        <v>108</v>
      </c>
      <c r="B693" s="188" t="s">
        <v>116</v>
      </c>
      <c r="C693" s="188" t="s">
        <v>126</v>
      </c>
      <c r="D693" s="188" t="s">
        <v>127</v>
      </c>
      <c r="E693" s="188" t="s">
        <v>125</v>
      </c>
      <c r="F693" s="188" t="s">
        <v>157</v>
      </c>
      <c r="G693" s="188" t="s">
        <v>196</v>
      </c>
      <c r="H693" s="188" t="s">
        <v>128</v>
      </c>
      <c r="I693" s="188" t="s">
        <v>196</v>
      </c>
      <c r="J693" s="188" t="s">
        <v>196</v>
      </c>
      <c r="K693" s="188" t="s">
        <v>196</v>
      </c>
      <c r="L693" s="189">
        <v>32.31</v>
      </c>
    </row>
    <row r="694" spans="1:12" x14ac:dyDescent="0.25">
      <c r="A694" s="188" t="s">
        <v>108</v>
      </c>
      <c r="B694" s="188" t="s">
        <v>116</v>
      </c>
      <c r="C694" s="188" t="s">
        <v>126</v>
      </c>
      <c r="D694" s="188" t="s">
        <v>127</v>
      </c>
      <c r="E694" s="188" t="s">
        <v>125</v>
      </c>
      <c r="F694" s="188" t="s">
        <v>157</v>
      </c>
      <c r="G694" s="188" t="s">
        <v>196</v>
      </c>
      <c r="H694" s="188" t="s">
        <v>128</v>
      </c>
      <c r="I694" s="188" t="s">
        <v>196</v>
      </c>
      <c r="J694" s="188" t="s">
        <v>196</v>
      </c>
      <c r="K694" s="188" t="s">
        <v>196</v>
      </c>
      <c r="L694" s="189">
        <v>177.72</v>
      </c>
    </row>
    <row r="695" spans="1:12" x14ac:dyDescent="0.25">
      <c r="A695" s="188" t="s">
        <v>108</v>
      </c>
      <c r="B695" s="188" t="s">
        <v>116</v>
      </c>
      <c r="C695" s="188" t="s">
        <v>126</v>
      </c>
      <c r="D695" s="188" t="s">
        <v>127</v>
      </c>
      <c r="E695" s="188" t="s">
        <v>125</v>
      </c>
      <c r="F695" s="188" t="s">
        <v>156</v>
      </c>
      <c r="G695" s="188" t="s">
        <v>196</v>
      </c>
      <c r="H695" s="188" t="s">
        <v>128</v>
      </c>
      <c r="I695" s="188" t="s">
        <v>196</v>
      </c>
      <c r="J695" s="188" t="s">
        <v>196</v>
      </c>
      <c r="K695" s="188" t="s">
        <v>196</v>
      </c>
      <c r="L695" s="189">
        <v>1.46</v>
      </c>
    </row>
    <row r="696" spans="1:12" x14ac:dyDescent="0.25">
      <c r="A696" s="188" t="s">
        <v>108</v>
      </c>
      <c r="B696" s="188" t="s">
        <v>116</v>
      </c>
      <c r="C696" s="188" t="s">
        <v>126</v>
      </c>
      <c r="D696" s="188" t="s">
        <v>127</v>
      </c>
      <c r="E696" s="188" t="s">
        <v>125</v>
      </c>
      <c r="F696" s="188" t="s">
        <v>153</v>
      </c>
      <c r="G696" s="188" t="s">
        <v>196</v>
      </c>
      <c r="H696" s="188" t="s">
        <v>128</v>
      </c>
      <c r="I696" s="188" t="s">
        <v>196</v>
      </c>
      <c r="J696" s="188" t="s">
        <v>196</v>
      </c>
      <c r="K696" s="188" t="s">
        <v>196</v>
      </c>
      <c r="L696" s="189">
        <v>36.86</v>
      </c>
    </row>
    <row r="697" spans="1:12" x14ac:dyDescent="0.25">
      <c r="A697" s="188" t="s">
        <v>108</v>
      </c>
      <c r="B697" s="188" t="s">
        <v>116</v>
      </c>
      <c r="C697" s="188" t="s">
        <v>126</v>
      </c>
      <c r="D697" s="188" t="s">
        <v>127</v>
      </c>
      <c r="E697" s="188" t="s">
        <v>125</v>
      </c>
      <c r="F697" s="188" t="s">
        <v>152</v>
      </c>
      <c r="G697" s="188" t="s">
        <v>196</v>
      </c>
      <c r="H697" s="188" t="s">
        <v>128</v>
      </c>
      <c r="I697" s="188" t="s">
        <v>196</v>
      </c>
      <c r="J697" s="188" t="s">
        <v>196</v>
      </c>
      <c r="K697" s="188" t="s">
        <v>196</v>
      </c>
      <c r="L697" s="189">
        <v>157.6</v>
      </c>
    </row>
    <row r="698" spans="1:12" x14ac:dyDescent="0.25">
      <c r="A698" s="188" t="s">
        <v>108</v>
      </c>
      <c r="B698" s="188" t="s">
        <v>116</v>
      </c>
      <c r="C698" s="188" t="s">
        <v>126</v>
      </c>
      <c r="D698" s="188" t="s">
        <v>127</v>
      </c>
      <c r="E698" s="188" t="s">
        <v>125</v>
      </c>
      <c r="F698" s="188" t="s">
        <v>149</v>
      </c>
      <c r="G698" s="188" t="s">
        <v>196</v>
      </c>
      <c r="H698" s="188" t="s">
        <v>128</v>
      </c>
      <c r="I698" s="188" t="s">
        <v>196</v>
      </c>
      <c r="J698" s="188" t="s">
        <v>196</v>
      </c>
      <c r="K698" s="188" t="s">
        <v>196</v>
      </c>
      <c r="L698" s="189">
        <v>538.55999999999995</v>
      </c>
    </row>
    <row r="699" spans="1:12" x14ac:dyDescent="0.25">
      <c r="A699" s="188" t="s">
        <v>108</v>
      </c>
      <c r="B699" s="188" t="s">
        <v>116</v>
      </c>
      <c r="C699" s="188" t="s">
        <v>126</v>
      </c>
      <c r="D699" s="188" t="s">
        <v>127</v>
      </c>
      <c r="E699" s="188" t="s">
        <v>125</v>
      </c>
      <c r="F699" s="188" t="s">
        <v>144</v>
      </c>
      <c r="G699" s="188" t="s">
        <v>196</v>
      </c>
      <c r="H699" s="188" t="s">
        <v>128</v>
      </c>
      <c r="I699" s="188" t="s">
        <v>196</v>
      </c>
      <c r="J699" s="188" t="s">
        <v>196</v>
      </c>
      <c r="K699" s="188" t="s">
        <v>196</v>
      </c>
      <c r="L699" s="189">
        <v>-407.14</v>
      </c>
    </row>
    <row r="700" spans="1:12" x14ac:dyDescent="0.25">
      <c r="A700" s="188" t="s">
        <v>108</v>
      </c>
      <c r="B700" s="188" t="s">
        <v>116</v>
      </c>
      <c r="C700" s="188" t="s">
        <v>126</v>
      </c>
      <c r="D700" s="188" t="s">
        <v>132</v>
      </c>
      <c r="E700" s="188" t="s">
        <v>125</v>
      </c>
      <c r="F700" s="188" t="s">
        <v>136</v>
      </c>
      <c r="G700" s="188" t="s">
        <v>196</v>
      </c>
      <c r="H700" s="188" t="s">
        <v>133</v>
      </c>
      <c r="I700" s="188" t="s">
        <v>196</v>
      </c>
      <c r="J700" s="188" t="s">
        <v>196</v>
      </c>
      <c r="K700" s="188" t="s">
        <v>196</v>
      </c>
      <c r="L700" s="189">
        <v>-0.41</v>
      </c>
    </row>
    <row r="701" spans="1:12" x14ac:dyDescent="0.25">
      <c r="A701" s="188" t="s">
        <v>108</v>
      </c>
      <c r="B701" s="188" t="s">
        <v>116</v>
      </c>
      <c r="C701" s="188" t="s">
        <v>126</v>
      </c>
      <c r="D701" s="188" t="s">
        <v>132</v>
      </c>
      <c r="E701" s="188" t="s">
        <v>125</v>
      </c>
      <c r="F701" s="188" t="s">
        <v>137</v>
      </c>
      <c r="G701" s="188" t="s">
        <v>196</v>
      </c>
      <c r="H701" s="188" t="s">
        <v>133</v>
      </c>
      <c r="I701" s="188" t="s">
        <v>196</v>
      </c>
      <c r="J701" s="188" t="s">
        <v>196</v>
      </c>
      <c r="K701" s="188" t="s">
        <v>196</v>
      </c>
      <c r="L701" s="189">
        <v>-296.8</v>
      </c>
    </row>
    <row r="702" spans="1:12" x14ac:dyDescent="0.25">
      <c r="A702" s="188" t="s">
        <v>108</v>
      </c>
      <c r="B702" s="188" t="s">
        <v>116</v>
      </c>
      <c r="C702" s="188" t="s">
        <v>126</v>
      </c>
      <c r="D702" s="188" t="s">
        <v>132</v>
      </c>
      <c r="E702" s="188" t="s">
        <v>125</v>
      </c>
      <c r="F702" s="188" t="s">
        <v>149</v>
      </c>
      <c r="G702" s="188" t="s">
        <v>196</v>
      </c>
      <c r="H702" s="188" t="s">
        <v>133</v>
      </c>
      <c r="I702" s="188" t="s">
        <v>196</v>
      </c>
      <c r="J702" s="188" t="s">
        <v>196</v>
      </c>
      <c r="K702" s="188" t="s">
        <v>196</v>
      </c>
      <c r="L702" s="189">
        <v>612.4</v>
      </c>
    </row>
    <row r="703" spans="1:12" x14ac:dyDescent="0.25">
      <c r="A703" s="188" t="s">
        <v>108</v>
      </c>
      <c r="B703" s="188" t="s">
        <v>116</v>
      </c>
      <c r="C703" s="188" t="s">
        <v>126</v>
      </c>
      <c r="D703" s="188" t="s">
        <v>132</v>
      </c>
      <c r="E703" s="188" t="s">
        <v>125</v>
      </c>
      <c r="F703" s="188" t="s">
        <v>149</v>
      </c>
      <c r="G703" s="188" t="s">
        <v>196</v>
      </c>
      <c r="H703" s="188" t="s">
        <v>133</v>
      </c>
      <c r="I703" s="188" t="s">
        <v>196</v>
      </c>
      <c r="J703" s="188" t="s">
        <v>196</v>
      </c>
      <c r="K703" s="188" t="s">
        <v>196</v>
      </c>
      <c r="L703" s="189">
        <v>153.1</v>
      </c>
    </row>
    <row r="704" spans="1:12" x14ac:dyDescent="0.25">
      <c r="A704" s="188" t="s">
        <v>108</v>
      </c>
      <c r="B704" s="188" t="s">
        <v>116</v>
      </c>
      <c r="C704" s="188" t="s">
        <v>126</v>
      </c>
      <c r="D704" s="188" t="s">
        <v>132</v>
      </c>
      <c r="E704" s="188" t="s">
        <v>125</v>
      </c>
      <c r="F704" s="188" t="s">
        <v>134</v>
      </c>
      <c r="G704" s="188" t="s">
        <v>196</v>
      </c>
      <c r="H704" s="188" t="s">
        <v>133</v>
      </c>
      <c r="I704" s="188" t="s">
        <v>196</v>
      </c>
      <c r="J704" s="188" t="s">
        <v>196</v>
      </c>
      <c r="K704" s="188" t="s">
        <v>196</v>
      </c>
      <c r="L704" s="189">
        <v>-50.52</v>
      </c>
    </row>
    <row r="705" spans="1:12" x14ac:dyDescent="0.25">
      <c r="A705" s="188" t="s">
        <v>108</v>
      </c>
      <c r="B705" s="188" t="s">
        <v>116</v>
      </c>
      <c r="C705" s="188" t="s">
        <v>126</v>
      </c>
      <c r="D705" s="188" t="s">
        <v>132</v>
      </c>
      <c r="E705" s="188" t="s">
        <v>125</v>
      </c>
      <c r="F705" s="188" t="s">
        <v>139</v>
      </c>
      <c r="G705" s="188" t="s">
        <v>196</v>
      </c>
      <c r="H705" s="188" t="s">
        <v>133</v>
      </c>
      <c r="I705" s="188" t="s">
        <v>196</v>
      </c>
      <c r="J705" s="188" t="s">
        <v>196</v>
      </c>
      <c r="K705" s="188" t="s">
        <v>196</v>
      </c>
      <c r="L705" s="189">
        <v>-9.19</v>
      </c>
    </row>
    <row r="706" spans="1:12" x14ac:dyDescent="0.25">
      <c r="A706" s="188" t="s">
        <v>108</v>
      </c>
      <c r="B706" s="188" t="s">
        <v>116</v>
      </c>
      <c r="C706" s="188" t="s">
        <v>126</v>
      </c>
      <c r="D706" s="188" t="s">
        <v>132</v>
      </c>
      <c r="E706" s="188" t="s">
        <v>125</v>
      </c>
      <c r="F706" s="188" t="s">
        <v>141</v>
      </c>
      <c r="G706" s="188" t="s">
        <v>196</v>
      </c>
      <c r="H706" s="188" t="s">
        <v>133</v>
      </c>
      <c r="I706" s="188" t="s">
        <v>196</v>
      </c>
      <c r="J706" s="188" t="s">
        <v>196</v>
      </c>
      <c r="K706" s="188" t="s">
        <v>196</v>
      </c>
      <c r="L706" s="189">
        <v>-44.54</v>
      </c>
    </row>
    <row r="707" spans="1:12" x14ac:dyDescent="0.25">
      <c r="A707" s="188" t="s">
        <v>108</v>
      </c>
      <c r="B707" s="188" t="s">
        <v>116</v>
      </c>
      <c r="C707" s="188" t="s">
        <v>126</v>
      </c>
      <c r="D707" s="188" t="s">
        <v>132</v>
      </c>
      <c r="E707" s="188" t="s">
        <v>125</v>
      </c>
      <c r="F707" s="188" t="s">
        <v>135</v>
      </c>
      <c r="G707" s="188" t="s">
        <v>196</v>
      </c>
      <c r="H707" s="188" t="s">
        <v>133</v>
      </c>
      <c r="I707" s="188" t="s">
        <v>196</v>
      </c>
      <c r="J707" s="188" t="s">
        <v>196</v>
      </c>
      <c r="K707" s="188" t="s">
        <v>196</v>
      </c>
      <c r="L707" s="189">
        <v>-44.54</v>
      </c>
    </row>
    <row r="708" spans="1:12" x14ac:dyDescent="0.25">
      <c r="A708" s="188" t="s">
        <v>108</v>
      </c>
      <c r="B708" s="188" t="s">
        <v>116</v>
      </c>
      <c r="C708" s="188" t="s">
        <v>126</v>
      </c>
      <c r="D708" s="188" t="s">
        <v>132</v>
      </c>
      <c r="E708" s="188" t="s">
        <v>125</v>
      </c>
      <c r="F708" s="188" t="s">
        <v>147</v>
      </c>
      <c r="G708" s="188" t="s">
        <v>196</v>
      </c>
      <c r="H708" s="188" t="s">
        <v>133</v>
      </c>
      <c r="I708" s="188" t="s">
        <v>196</v>
      </c>
      <c r="J708" s="188" t="s">
        <v>196</v>
      </c>
      <c r="K708" s="188" t="s">
        <v>196</v>
      </c>
      <c r="L708" s="189">
        <v>-10.42</v>
      </c>
    </row>
    <row r="709" spans="1:12" x14ac:dyDescent="0.25">
      <c r="A709" s="188" t="s">
        <v>108</v>
      </c>
      <c r="B709" s="188" t="s">
        <v>116</v>
      </c>
      <c r="C709" s="188" t="s">
        <v>126</v>
      </c>
      <c r="D709" s="188" t="s">
        <v>132</v>
      </c>
      <c r="E709" s="188" t="s">
        <v>125</v>
      </c>
      <c r="F709" s="188" t="s">
        <v>144</v>
      </c>
      <c r="G709" s="188" t="s">
        <v>196</v>
      </c>
      <c r="H709" s="188" t="s">
        <v>133</v>
      </c>
      <c r="I709" s="188" t="s">
        <v>196</v>
      </c>
      <c r="J709" s="188" t="s">
        <v>196</v>
      </c>
      <c r="K709" s="188" t="s">
        <v>196</v>
      </c>
      <c r="L709" s="189">
        <v>-69.16</v>
      </c>
    </row>
    <row r="710" spans="1:12" x14ac:dyDescent="0.25">
      <c r="A710" s="188" t="s">
        <v>108</v>
      </c>
      <c r="B710" s="188" t="s">
        <v>116</v>
      </c>
      <c r="C710" s="188" t="s">
        <v>126</v>
      </c>
      <c r="D710" s="188" t="s">
        <v>132</v>
      </c>
      <c r="E710" s="188" t="s">
        <v>125</v>
      </c>
      <c r="F710" s="188" t="s">
        <v>138</v>
      </c>
      <c r="G710" s="188" t="s">
        <v>196</v>
      </c>
      <c r="H710" s="188" t="s">
        <v>133</v>
      </c>
      <c r="I710" s="188" t="s">
        <v>196</v>
      </c>
      <c r="J710" s="188" t="s">
        <v>196</v>
      </c>
      <c r="K710" s="188" t="s">
        <v>196</v>
      </c>
      <c r="L710" s="189">
        <v>-10.42</v>
      </c>
    </row>
    <row r="711" spans="1:12" x14ac:dyDescent="0.25">
      <c r="A711" s="188" t="s">
        <v>108</v>
      </c>
      <c r="B711" s="188" t="s">
        <v>116</v>
      </c>
      <c r="C711" s="188" t="s">
        <v>126</v>
      </c>
      <c r="D711" s="188" t="s">
        <v>132</v>
      </c>
      <c r="E711" s="188" t="s">
        <v>125</v>
      </c>
      <c r="F711" s="188" t="s">
        <v>145</v>
      </c>
      <c r="G711" s="188" t="s">
        <v>196</v>
      </c>
      <c r="H711" s="188" t="s">
        <v>133</v>
      </c>
      <c r="I711" s="188" t="s">
        <v>196</v>
      </c>
      <c r="J711" s="188" t="s">
        <v>196</v>
      </c>
      <c r="K711" s="188" t="s">
        <v>196</v>
      </c>
      <c r="L711" s="189">
        <v>-18.989999999999998</v>
      </c>
    </row>
    <row r="712" spans="1:12" x14ac:dyDescent="0.25">
      <c r="A712" s="188" t="s">
        <v>108</v>
      </c>
      <c r="B712" s="188" t="s">
        <v>116</v>
      </c>
      <c r="C712" s="188" t="s">
        <v>126</v>
      </c>
      <c r="D712" s="188" t="s">
        <v>132</v>
      </c>
      <c r="E712" s="188" t="s">
        <v>125</v>
      </c>
      <c r="F712" s="188" t="s">
        <v>124</v>
      </c>
      <c r="G712" s="188" t="s">
        <v>196</v>
      </c>
      <c r="H712" s="188" t="s">
        <v>133</v>
      </c>
      <c r="I712" s="188" t="s">
        <v>196</v>
      </c>
      <c r="J712" s="188" t="s">
        <v>196</v>
      </c>
      <c r="K712" s="188" t="s">
        <v>196</v>
      </c>
      <c r="L712" s="189">
        <v>-514.94000000000005</v>
      </c>
    </row>
    <row r="713" spans="1:12" x14ac:dyDescent="0.25">
      <c r="A713" s="188" t="s">
        <v>108</v>
      </c>
      <c r="B713" s="188" t="s">
        <v>116</v>
      </c>
      <c r="C713" s="188" t="s">
        <v>126</v>
      </c>
      <c r="D713" s="188" t="s">
        <v>132</v>
      </c>
      <c r="E713" s="188" t="s">
        <v>125</v>
      </c>
      <c r="F713" s="188" t="s">
        <v>152</v>
      </c>
      <c r="G713" s="188" t="s">
        <v>196</v>
      </c>
      <c r="H713" s="188" t="s">
        <v>133</v>
      </c>
      <c r="I713" s="188" t="s">
        <v>196</v>
      </c>
      <c r="J713" s="188" t="s">
        <v>196</v>
      </c>
      <c r="K713" s="188" t="s">
        <v>196</v>
      </c>
      <c r="L713" s="189">
        <v>44.54</v>
      </c>
    </row>
    <row r="714" spans="1:12" x14ac:dyDescent="0.25">
      <c r="A714" s="188" t="s">
        <v>108</v>
      </c>
      <c r="B714" s="188" t="s">
        <v>116</v>
      </c>
      <c r="C714" s="188" t="s">
        <v>126</v>
      </c>
      <c r="D714" s="188" t="s">
        <v>132</v>
      </c>
      <c r="E714" s="188" t="s">
        <v>125</v>
      </c>
      <c r="F714" s="188" t="s">
        <v>153</v>
      </c>
      <c r="G714" s="188" t="s">
        <v>196</v>
      </c>
      <c r="H714" s="188" t="s">
        <v>133</v>
      </c>
      <c r="I714" s="188" t="s">
        <v>196</v>
      </c>
      <c r="J714" s="188" t="s">
        <v>196</v>
      </c>
      <c r="K714" s="188" t="s">
        <v>196</v>
      </c>
      <c r="L714" s="189">
        <v>10.42</v>
      </c>
    </row>
    <row r="715" spans="1:12" x14ac:dyDescent="0.25">
      <c r="A715" s="188" t="s">
        <v>108</v>
      </c>
      <c r="B715" s="188" t="s">
        <v>116</v>
      </c>
      <c r="C715" s="188" t="s">
        <v>126</v>
      </c>
      <c r="D715" s="188" t="s">
        <v>132</v>
      </c>
      <c r="E715" s="188" t="s">
        <v>125</v>
      </c>
      <c r="F715" s="188" t="s">
        <v>154</v>
      </c>
      <c r="G715" s="188" t="s">
        <v>196</v>
      </c>
      <c r="H715" s="188" t="s">
        <v>133</v>
      </c>
      <c r="I715" s="188" t="s">
        <v>196</v>
      </c>
      <c r="J715" s="188" t="s">
        <v>196</v>
      </c>
      <c r="K715" s="188" t="s">
        <v>196</v>
      </c>
      <c r="L715" s="189">
        <v>296.8</v>
      </c>
    </row>
    <row r="716" spans="1:12" x14ac:dyDescent="0.25">
      <c r="A716" s="188" t="s">
        <v>108</v>
      </c>
      <c r="B716" s="188" t="s">
        <v>116</v>
      </c>
      <c r="C716" s="188" t="s">
        <v>126</v>
      </c>
      <c r="D716" s="188" t="s">
        <v>132</v>
      </c>
      <c r="E716" s="188" t="s">
        <v>125</v>
      </c>
      <c r="F716" s="188" t="s">
        <v>156</v>
      </c>
      <c r="G716" s="188" t="s">
        <v>196</v>
      </c>
      <c r="H716" s="188" t="s">
        <v>133</v>
      </c>
      <c r="I716" s="188" t="s">
        <v>196</v>
      </c>
      <c r="J716" s="188" t="s">
        <v>196</v>
      </c>
      <c r="K716" s="188" t="s">
        <v>196</v>
      </c>
      <c r="L716" s="189">
        <v>0.41</v>
      </c>
    </row>
    <row r="717" spans="1:12" x14ac:dyDescent="0.25">
      <c r="A717" s="188" t="s">
        <v>108</v>
      </c>
      <c r="B717" s="188" t="s">
        <v>116</v>
      </c>
      <c r="C717" s="188" t="s">
        <v>126</v>
      </c>
      <c r="D717" s="188" t="s">
        <v>132</v>
      </c>
      <c r="E717" s="188" t="s">
        <v>125</v>
      </c>
      <c r="F717" s="188" t="s">
        <v>157</v>
      </c>
      <c r="G717" s="188" t="s">
        <v>196</v>
      </c>
      <c r="H717" s="188" t="s">
        <v>133</v>
      </c>
      <c r="I717" s="188" t="s">
        <v>196</v>
      </c>
      <c r="J717" s="188" t="s">
        <v>196</v>
      </c>
      <c r="K717" s="188" t="s">
        <v>196</v>
      </c>
      <c r="L717" s="189">
        <v>50.52</v>
      </c>
    </row>
    <row r="718" spans="1:12" x14ac:dyDescent="0.25">
      <c r="A718" s="188" t="s">
        <v>108</v>
      </c>
      <c r="B718" s="188" t="s">
        <v>116</v>
      </c>
      <c r="C718" s="188" t="s">
        <v>126</v>
      </c>
      <c r="D718" s="188" t="s">
        <v>132</v>
      </c>
      <c r="E718" s="188" t="s">
        <v>125</v>
      </c>
      <c r="F718" s="188" t="s">
        <v>157</v>
      </c>
      <c r="G718" s="188" t="s">
        <v>196</v>
      </c>
      <c r="H718" s="188" t="s">
        <v>133</v>
      </c>
      <c r="I718" s="188" t="s">
        <v>196</v>
      </c>
      <c r="J718" s="188" t="s">
        <v>196</v>
      </c>
      <c r="K718" s="188" t="s">
        <v>196</v>
      </c>
      <c r="L718" s="189">
        <v>9.19</v>
      </c>
    </row>
    <row r="719" spans="1:12" x14ac:dyDescent="0.25">
      <c r="A719" s="188" t="s">
        <v>108</v>
      </c>
      <c r="B719" s="188" t="s">
        <v>116</v>
      </c>
      <c r="C719" s="188" t="s">
        <v>126</v>
      </c>
      <c r="D719" s="188" t="s">
        <v>132</v>
      </c>
      <c r="E719" s="188" t="s">
        <v>125</v>
      </c>
      <c r="F719" s="188" t="s">
        <v>146</v>
      </c>
      <c r="G719" s="188" t="s">
        <v>196</v>
      </c>
      <c r="H719" s="188" t="s">
        <v>133</v>
      </c>
      <c r="I719" s="188" t="s">
        <v>196</v>
      </c>
      <c r="J719" s="188" t="s">
        <v>196</v>
      </c>
      <c r="K719" s="188" t="s">
        <v>196</v>
      </c>
      <c r="L719" s="189">
        <v>-9.26</v>
      </c>
    </row>
    <row r="720" spans="1:12" x14ac:dyDescent="0.25">
      <c r="A720" s="188" t="s">
        <v>108</v>
      </c>
      <c r="B720" s="188" t="s">
        <v>116</v>
      </c>
      <c r="C720" s="188" t="s">
        <v>126</v>
      </c>
      <c r="D720" s="188" t="s">
        <v>132</v>
      </c>
      <c r="E720" s="188" t="s">
        <v>125</v>
      </c>
      <c r="F720" s="188" t="s">
        <v>140</v>
      </c>
      <c r="G720" s="188" t="s">
        <v>196</v>
      </c>
      <c r="H720" s="188" t="s">
        <v>133</v>
      </c>
      <c r="I720" s="188" t="s">
        <v>196</v>
      </c>
      <c r="J720" s="188" t="s">
        <v>196</v>
      </c>
      <c r="K720" s="188" t="s">
        <v>196</v>
      </c>
      <c r="L720" s="189">
        <v>-50.52</v>
      </c>
    </row>
    <row r="721" spans="1:12" x14ac:dyDescent="0.25">
      <c r="A721" s="188" t="s">
        <v>108</v>
      </c>
      <c r="B721" s="188" t="s">
        <v>116</v>
      </c>
      <c r="C721" s="188" t="s">
        <v>126</v>
      </c>
      <c r="D721" s="188" t="s">
        <v>132</v>
      </c>
      <c r="E721" s="188" t="s">
        <v>125</v>
      </c>
      <c r="F721" s="188" t="s">
        <v>142</v>
      </c>
      <c r="G721" s="188" t="s">
        <v>196</v>
      </c>
      <c r="H721" s="188" t="s">
        <v>133</v>
      </c>
      <c r="I721" s="188" t="s">
        <v>196</v>
      </c>
      <c r="J721" s="188" t="s">
        <v>196</v>
      </c>
      <c r="K721" s="188" t="s">
        <v>196</v>
      </c>
      <c r="L721" s="189">
        <v>-0.8</v>
      </c>
    </row>
    <row r="722" spans="1:12" x14ac:dyDescent="0.25">
      <c r="A722" s="188" t="s">
        <v>108</v>
      </c>
      <c r="B722" s="188" t="s">
        <v>116</v>
      </c>
      <c r="C722" s="188" t="s">
        <v>126</v>
      </c>
      <c r="D722" s="188" t="s">
        <v>132</v>
      </c>
      <c r="E722" s="188" t="s">
        <v>125</v>
      </c>
      <c r="F722" s="188" t="s">
        <v>142</v>
      </c>
      <c r="G722" s="188" t="s">
        <v>196</v>
      </c>
      <c r="H722" s="188" t="s">
        <v>133</v>
      </c>
      <c r="I722" s="188" t="s">
        <v>196</v>
      </c>
      <c r="J722" s="188" t="s">
        <v>196</v>
      </c>
      <c r="K722" s="188" t="s">
        <v>196</v>
      </c>
      <c r="L722" s="189">
        <v>-0.6</v>
      </c>
    </row>
    <row r="723" spans="1:12" x14ac:dyDescent="0.25">
      <c r="A723" s="188" t="s">
        <v>108</v>
      </c>
      <c r="B723" s="188" t="s">
        <v>116</v>
      </c>
      <c r="C723" s="188" t="s">
        <v>126</v>
      </c>
      <c r="D723" s="188" t="s">
        <v>132</v>
      </c>
      <c r="E723" s="188" t="s">
        <v>125</v>
      </c>
      <c r="F723" s="188" t="s">
        <v>139</v>
      </c>
      <c r="G723" s="188" t="s">
        <v>196</v>
      </c>
      <c r="H723" s="188" t="s">
        <v>133</v>
      </c>
      <c r="I723" s="188" t="s">
        <v>196</v>
      </c>
      <c r="J723" s="188" t="s">
        <v>196</v>
      </c>
      <c r="K723" s="188" t="s">
        <v>196</v>
      </c>
      <c r="L723" s="189">
        <v>-3.27</v>
      </c>
    </row>
    <row r="724" spans="1:12" x14ac:dyDescent="0.25">
      <c r="A724" s="188" t="s">
        <v>108</v>
      </c>
      <c r="B724" s="188" t="s">
        <v>116</v>
      </c>
      <c r="C724" s="188" t="s">
        <v>126</v>
      </c>
      <c r="D724" s="188" t="s">
        <v>132</v>
      </c>
      <c r="E724" s="188" t="s">
        <v>125</v>
      </c>
      <c r="F724" s="188" t="s">
        <v>143</v>
      </c>
      <c r="G724" s="188" t="s">
        <v>196</v>
      </c>
      <c r="H724" s="188" t="s">
        <v>133</v>
      </c>
      <c r="I724" s="188" t="s">
        <v>196</v>
      </c>
      <c r="J724" s="188" t="s">
        <v>196</v>
      </c>
      <c r="K724" s="188" t="s">
        <v>196</v>
      </c>
      <c r="L724" s="189">
        <v>-43</v>
      </c>
    </row>
    <row r="725" spans="1:12" x14ac:dyDescent="0.25">
      <c r="A725" s="188" t="s">
        <v>108</v>
      </c>
      <c r="B725" s="188" t="s">
        <v>116</v>
      </c>
      <c r="C725" s="188" t="s">
        <v>126</v>
      </c>
      <c r="D725" s="188" t="s">
        <v>132</v>
      </c>
      <c r="E725" s="188" t="s">
        <v>125</v>
      </c>
      <c r="F725" s="188" t="s">
        <v>147</v>
      </c>
      <c r="G725" s="188" t="s">
        <v>196</v>
      </c>
      <c r="H725" s="188" t="s">
        <v>133</v>
      </c>
      <c r="I725" s="188" t="s">
        <v>196</v>
      </c>
      <c r="J725" s="188" t="s">
        <v>196</v>
      </c>
      <c r="K725" s="188" t="s">
        <v>196</v>
      </c>
      <c r="L725" s="189">
        <v>-23.55</v>
      </c>
    </row>
    <row r="726" spans="1:12" x14ac:dyDescent="0.25">
      <c r="A726" s="188" t="s">
        <v>108</v>
      </c>
      <c r="B726" s="188" t="s">
        <v>116</v>
      </c>
      <c r="C726" s="188" t="s">
        <v>126</v>
      </c>
      <c r="D726" s="188" t="s">
        <v>127</v>
      </c>
      <c r="E726" s="188" t="s">
        <v>125</v>
      </c>
      <c r="F726" s="188" t="s">
        <v>144</v>
      </c>
      <c r="G726" s="188" t="s">
        <v>196</v>
      </c>
      <c r="H726" s="188" t="s">
        <v>128</v>
      </c>
      <c r="I726" s="188" t="s">
        <v>196</v>
      </c>
      <c r="J726" s="188" t="s">
        <v>196</v>
      </c>
      <c r="K726" s="188" t="s">
        <v>196</v>
      </c>
      <c r="L726" s="189">
        <v>-33.47</v>
      </c>
    </row>
    <row r="727" spans="1:12" x14ac:dyDescent="0.25">
      <c r="A727" s="188" t="s">
        <v>108</v>
      </c>
      <c r="B727" s="188" t="s">
        <v>116</v>
      </c>
      <c r="C727" s="188" t="s">
        <v>126</v>
      </c>
      <c r="D727" s="188" t="s">
        <v>132</v>
      </c>
      <c r="E727" s="188" t="s">
        <v>125</v>
      </c>
      <c r="F727" s="188" t="s">
        <v>144</v>
      </c>
      <c r="G727" s="188" t="s">
        <v>196</v>
      </c>
      <c r="H727" s="188" t="s">
        <v>133</v>
      </c>
      <c r="I727" s="188" t="s">
        <v>196</v>
      </c>
      <c r="J727" s="188" t="s">
        <v>196</v>
      </c>
      <c r="K727" s="188" t="s">
        <v>196</v>
      </c>
      <c r="L727" s="189">
        <v>-189.66</v>
      </c>
    </row>
    <row r="728" spans="1:12" x14ac:dyDescent="0.25">
      <c r="A728" s="188" t="s">
        <v>108</v>
      </c>
      <c r="B728" s="188" t="s">
        <v>116</v>
      </c>
      <c r="C728" s="188" t="s">
        <v>126</v>
      </c>
      <c r="D728" s="188" t="s">
        <v>127</v>
      </c>
      <c r="E728" s="188" t="s">
        <v>125</v>
      </c>
      <c r="F728" s="188" t="s">
        <v>138</v>
      </c>
      <c r="G728" s="188" t="s">
        <v>196</v>
      </c>
      <c r="H728" s="188" t="s">
        <v>128</v>
      </c>
      <c r="I728" s="188" t="s">
        <v>196</v>
      </c>
      <c r="J728" s="188" t="s">
        <v>196</v>
      </c>
      <c r="K728" s="188" t="s">
        <v>196</v>
      </c>
      <c r="L728" s="189">
        <v>-4.16</v>
      </c>
    </row>
    <row r="729" spans="1:12" x14ac:dyDescent="0.25">
      <c r="A729" s="188" t="s">
        <v>108</v>
      </c>
      <c r="B729" s="188" t="s">
        <v>116</v>
      </c>
      <c r="C729" s="188" t="s">
        <v>126</v>
      </c>
      <c r="D729" s="188" t="s">
        <v>132</v>
      </c>
      <c r="E729" s="188" t="s">
        <v>125</v>
      </c>
      <c r="F729" s="188" t="s">
        <v>138</v>
      </c>
      <c r="G729" s="188" t="s">
        <v>196</v>
      </c>
      <c r="H729" s="188" t="s">
        <v>133</v>
      </c>
      <c r="I729" s="188" t="s">
        <v>196</v>
      </c>
      <c r="J729" s="188" t="s">
        <v>196</v>
      </c>
      <c r="K729" s="188" t="s">
        <v>196</v>
      </c>
      <c r="L729" s="189">
        <v>-23.55</v>
      </c>
    </row>
    <row r="730" spans="1:12" x14ac:dyDescent="0.25">
      <c r="A730" s="188" t="s">
        <v>108</v>
      </c>
      <c r="B730" s="188" t="s">
        <v>116</v>
      </c>
      <c r="C730" s="188" t="s">
        <v>126</v>
      </c>
      <c r="D730" s="188" t="s">
        <v>127</v>
      </c>
      <c r="E730" s="188" t="s">
        <v>125</v>
      </c>
      <c r="F730" s="188" t="s">
        <v>145</v>
      </c>
      <c r="G730" s="188" t="s">
        <v>196</v>
      </c>
      <c r="H730" s="188" t="s">
        <v>128</v>
      </c>
      <c r="I730" s="188" t="s">
        <v>196</v>
      </c>
      <c r="J730" s="188" t="s">
        <v>196</v>
      </c>
      <c r="K730" s="188" t="s">
        <v>196</v>
      </c>
      <c r="L730" s="189">
        <v>-14.34</v>
      </c>
    </row>
    <row r="731" spans="1:12" x14ac:dyDescent="0.25">
      <c r="A731" s="188" t="s">
        <v>108</v>
      </c>
      <c r="B731" s="188" t="s">
        <v>116</v>
      </c>
      <c r="C731" s="188" t="s">
        <v>126</v>
      </c>
      <c r="D731" s="188" t="s">
        <v>132</v>
      </c>
      <c r="E731" s="188" t="s">
        <v>125</v>
      </c>
      <c r="F731" s="188" t="s">
        <v>145</v>
      </c>
      <c r="G731" s="188" t="s">
        <v>196</v>
      </c>
      <c r="H731" s="188" t="s">
        <v>133</v>
      </c>
      <c r="I731" s="188" t="s">
        <v>196</v>
      </c>
      <c r="J731" s="188" t="s">
        <v>196</v>
      </c>
      <c r="K731" s="188" t="s">
        <v>196</v>
      </c>
      <c r="L731" s="189">
        <v>-81.25</v>
      </c>
    </row>
    <row r="732" spans="1:12" x14ac:dyDescent="0.25">
      <c r="A732" s="188" t="s">
        <v>108</v>
      </c>
      <c r="B732" s="188" t="s">
        <v>116</v>
      </c>
      <c r="C732" s="188" t="s">
        <v>126</v>
      </c>
      <c r="D732" s="188" t="s">
        <v>127</v>
      </c>
      <c r="E732" s="188" t="s">
        <v>125</v>
      </c>
      <c r="F732" s="188" t="s">
        <v>124</v>
      </c>
      <c r="G732" s="188" t="s">
        <v>196</v>
      </c>
      <c r="H732" s="188" t="s">
        <v>128</v>
      </c>
      <c r="I732" s="188" t="s">
        <v>196</v>
      </c>
      <c r="J732" s="188" t="s">
        <v>196</v>
      </c>
      <c r="K732" s="188" t="s">
        <v>196</v>
      </c>
      <c r="L732" s="189">
        <v>-196.56</v>
      </c>
    </row>
    <row r="733" spans="1:12" x14ac:dyDescent="0.25">
      <c r="A733" s="188" t="s">
        <v>108</v>
      </c>
      <c r="B733" s="188" t="s">
        <v>116</v>
      </c>
      <c r="C733" s="188" t="s">
        <v>126</v>
      </c>
      <c r="D733" s="188" t="s">
        <v>132</v>
      </c>
      <c r="E733" s="188" t="s">
        <v>125</v>
      </c>
      <c r="F733" s="188" t="s">
        <v>124</v>
      </c>
      <c r="G733" s="188" t="s">
        <v>196</v>
      </c>
      <c r="H733" s="188" t="s">
        <v>133</v>
      </c>
      <c r="I733" s="188" t="s">
        <v>196</v>
      </c>
      <c r="J733" s="188" t="s">
        <v>196</v>
      </c>
      <c r="K733" s="188" t="s">
        <v>196</v>
      </c>
      <c r="L733" s="189">
        <v>-1113.9000000000001</v>
      </c>
    </row>
    <row r="734" spans="1:12" x14ac:dyDescent="0.25">
      <c r="A734" s="188" t="s">
        <v>108</v>
      </c>
      <c r="B734" s="188" t="s">
        <v>116</v>
      </c>
      <c r="C734" s="188" t="s">
        <v>126</v>
      </c>
      <c r="D734" s="188" t="s">
        <v>132</v>
      </c>
      <c r="E734" s="188" t="s">
        <v>125</v>
      </c>
      <c r="F734" s="188" t="s">
        <v>142</v>
      </c>
      <c r="G734" s="188" t="s">
        <v>196</v>
      </c>
      <c r="H734" s="188" t="s">
        <v>133</v>
      </c>
      <c r="I734" s="188" t="s">
        <v>196</v>
      </c>
      <c r="J734" s="188" t="s">
        <v>196</v>
      </c>
      <c r="K734" s="188" t="s">
        <v>196</v>
      </c>
      <c r="L734" s="189">
        <v>-1.73</v>
      </c>
    </row>
    <row r="735" spans="1:12" x14ac:dyDescent="0.25">
      <c r="A735" s="188" t="s">
        <v>108</v>
      </c>
      <c r="B735" s="188" t="s">
        <v>116</v>
      </c>
      <c r="C735" s="188" t="s">
        <v>126</v>
      </c>
      <c r="D735" s="188" t="s">
        <v>127</v>
      </c>
      <c r="E735" s="188" t="s">
        <v>125</v>
      </c>
      <c r="F735" s="188" t="s">
        <v>143</v>
      </c>
      <c r="G735" s="188" t="s">
        <v>196</v>
      </c>
      <c r="H735" s="188" t="s">
        <v>128</v>
      </c>
      <c r="I735" s="188" t="s">
        <v>196</v>
      </c>
      <c r="J735" s="188" t="s">
        <v>196</v>
      </c>
      <c r="K735" s="188" t="s">
        <v>196</v>
      </c>
      <c r="L735" s="189">
        <v>-6.45</v>
      </c>
    </row>
    <row r="736" spans="1:12" x14ac:dyDescent="0.25">
      <c r="A736" s="188" t="s">
        <v>108</v>
      </c>
      <c r="B736" s="188" t="s">
        <v>116</v>
      </c>
      <c r="C736" s="188" t="s">
        <v>126</v>
      </c>
      <c r="D736" s="188" t="s">
        <v>132</v>
      </c>
      <c r="E736" s="188" t="s">
        <v>125</v>
      </c>
      <c r="F736" s="188" t="s">
        <v>143</v>
      </c>
      <c r="G736" s="188" t="s">
        <v>196</v>
      </c>
      <c r="H736" s="188" t="s">
        <v>133</v>
      </c>
      <c r="I736" s="188" t="s">
        <v>196</v>
      </c>
      <c r="J736" s="188" t="s">
        <v>196</v>
      </c>
      <c r="K736" s="188" t="s">
        <v>196</v>
      </c>
      <c r="L736" s="189">
        <v>-36.549999999999997</v>
      </c>
    </row>
    <row r="737" spans="1:12" x14ac:dyDescent="0.25">
      <c r="A737" s="188" t="s">
        <v>108</v>
      </c>
      <c r="B737" s="188" t="s">
        <v>116</v>
      </c>
      <c r="C737" s="188" t="s">
        <v>126</v>
      </c>
      <c r="D737" s="188" t="s">
        <v>127</v>
      </c>
      <c r="E737" s="188" t="s">
        <v>125</v>
      </c>
      <c r="F737" s="188" t="s">
        <v>140</v>
      </c>
      <c r="G737" s="188" t="s">
        <v>196</v>
      </c>
      <c r="H737" s="188" t="s">
        <v>128</v>
      </c>
      <c r="I737" s="188" t="s">
        <v>196</v>
      </c>
      <c r="J737" s="188" t="s">
        <v>196</v>
      </c>
      <c r="K737" s="188" t="s">
        <v>196</v>
      </c>
      <c r="L737" s="189">
        <v>-19.350000000000001</v>
      </c>
    </row>
    <row r="738" spans="1:12" x14ac:dyDescent="0.25">
      <c r="A738" s="188" t="s">
        <v>108</v>
      </c>
      <c r="B738" s="188" t="s">
        <v>116</v>
      </c>
      <c r="C738" s="188" t="s">
        <v>126</v>
      </c>
      <c r="D738" s="188" t="s">
        <v>132</v>
      </c>
      <c r="E738" s="188" t="s">
        <v>125</v>
      </c>
      <c r="F738" s="188" t="s">
        <v>140</v>
      </c>
      <c r="G738" s="188" t="s">
        <v>196</v>
      </c>
      <c r="H738" s="188" t="s">
        <v>133</v>
      </c>
      <c r="I738" s="188" t="s">
        <v>196</v>
      </c>
      <c r="J738" s="188" t="s">
        <v>196</v>
      </c>
      <c r="K738" s="188" t="s">
        <v>196</v>
      </c>
      <c r="L738" s="189">
        <v>-109.64</v>
      </c>
    </row>
    <row r="739" spans="1:12" x14ac:dyDescent="0.25">
      <c r="A739" s="188" t="s">
        <v>108</v>
      </c>
      <c r="B739" s="188" t="s">
        <v>116</v>
      </c>
      <c r="C739" s="188" t="s">
        <v>126</v>
      </c>
      <c r="D739" s="188" t="s">
        <v>127</v>
      </c>
      <c r="E739" s="188" t="s">
        <v>125</v>
      </c>
      <c r="F739" s="188" t="s">
        <v>137</v>
      </c>
      <c r="G739" s="188" t="s">
        <v>196</v>
      </c>
      <c r="H739" s="188" t="s">
        <v>128</v>
      </c>
      <c r="I739" s="188" t="s">
        <v>196</v>
      </c>
      <c r="J739" s="188" t="s">
        <v>196</v>
      </c>
      <c r="K739" s="188" t="s">
        <v>196</v>
      </c>
      <c r="L739" s="189">
        <v>-40.76</v>
      </c>
    </row>
    <row r="740" spans="1:12" x14ac:dyDescent="0.25">
      <c r="A740" s="188" t="s">
        <v>108</v>
      </c>
      <c r="B740" s="188" t="s">
        <v>116</v>
      </c>
      <c r="C740" s="188" t="s">
        <v>126</v>
      </c>
      <c r="D740" s="188" t="s">
        <v>132</v>
      </c>
      <c r="E740" s="188" t="s">
        <v>125</v>
      </c>
      <c r="F740" s="188" t="s">
        <v>137</v>
      </c>
      <c r="G740" s="188" t="s">
        <v>196</v>
      </c>
      <c r="H740" s="188" t="s">
        <v>133</v>
      </c>
      <c r="I740" s="188" t="s">
        <v>196</v>
      </c>
      <c r="J740" s="188" t="s">
        <v>196</v>
      </c>
      <c r="K740" s="188" t="s">
        <v>196</v>
      </c>
      <c r="L740" s="189">
        <v>-230.94</v>
      </c>
    </row>
    <row r="741" spans="1:12" x14ac:dyDescent="0.25">
      <c r="A741" s="188" t="s">
        <v>108</v>
      </c>
      <c r="B741" s="188" t="s">
        <v>116</v>
      </c>
      <c r="C741" s="188" t="s">
        <v>126</v>
      </c>
      <c r="D741" s="188" t="s">
        <v>127</v>
      </c>
      <c r="E741" s="188" t="s">
        <v>125</v>
      </c>
      <c r="F741" s="188" t="s">
        <v>136</v>
      </c>
      <c r="G741" s="188" t="s">
        <v>196</v>
      </c>
      <c r="H741" s="188" t="s">
        <v>128</v>
      </c>
      <c r="I741" s="188" t="s">
        <v>196</v>
      </c>
      <c r="J741" s="188" t="s">
        <v>196</v>
      </c>
      <c r="K741" s="188" t="s">
        <v>196</v>
      </c>
      <c r="L741" s="189">
        <v>-0.16</v>
      </c>
    </row>
    <row r="742" spans="1:12" x14ac:dyDescent="0.25">
      <c r="A742" s="188" t="s">
        <v>108</v>
      </c>
      <c r="B742" s="188" t="s">
        <v>116</v>
      </c>
      <c r="C742" s="188" t="s">
        <v>126</v>
      </c>
      <c r="D742" s="188" t="s">
        <v>132</v>
      </c>
      <c r="E742" s="188" t="s">
        <v>125</v>
      </c>
      <c r="F742" s="188" t="s">
        <v>136</v>
      </c>
      <c r="G742" s="188" t="s">
        <v>196</v>
      </c>
      <c r="H742" s="188" t="s">
        <v>133</v>
      </c>
      <c r="I742" s="188" t="s">
        <v>196</v>
      </c>
      <c r="J742" s="188" t="s">
        <v>196</v>
      </c>
      <c r="K742" s="188" t="s">
        <v>196</v>
      </c>
      <c r="L742" s="189">
        <v>-0.89</v>
      </c>
    </row>
    <row r="743" spans="1:12" x14ac:dyDescent="0.25">
      <c r="A743" s="188" t="s">
        <v>108</v>
      </c>
      <c r="B743" s="188" t="s">
        <v>116</v>
      </c>
      <c r="C743" s="188" t="s">
        <v>126</v>
      </c>
      <c r="D743" s="188" t="s">
        <v>127</v>
      </c>
      <c r="E743" s="188" t="s">
        <v>125</v>
      </c>
      <c r="F743" s="188" t="s">
        <v>134</v>
      </c>
      <c r="G743" s="188" t="s">
        <v>196</v>
      </c>
      <c r="H743" s="188" t="s">
        <v>128</v>
      </c>
      <c r="I743" s="188" t="s">
        <v>196</v>
      </c>
      <c r="J743" s="188" t="s">
        <v>196</v>
      </c>
      <c r="K743" s="188" t="s">
        <v>196</v>
      </c>
      <c r="L743" s="189">
        <v>-19.350000000000001</v>
      </c>
    </row>
    <row r="744" spans="1:12" x14ac:dyDescent="0.25">
      <c r="A744" s="188" t="s">
        <v>108</v>
      </c>
      <c r="B744" s="188" t="s">
        <v>116</v>
      </c>
      <c r="C744" s="188" t="s">
        <v>126</v>
      </c>
      <c r="D744" s="188" t="s">
        <v>132</v>
      </c>
      <c r="E744" s="188" t="s">
        <v>125</v>
      </c>
      <c r="F744" s="188" t="s">
        <v>134</v>
      </c>
      <c r="G744" s="188" t="s">
        <v>196</v>
      </c>
      <c r="H744" s="188" t="s">
        <v>133</v>
      </c>
      <c r="I744" s="188" t="s">
        <v>196</v>
      </c>
      <c r="J744" s="188" t="s">
        <v>196</v>
      </c>
      <c r="K744" s="188" t="s">
        <v>196</v>
      </c>
      <c r="L744" s="189">
        <v>-109.64</v>
      </c>
    </row>
    <row r="745" spans="1:12" x14ac:dyDescent="0.25">
      <c r="A745" s="188" t="s">
        <v>108</v>
      </c>
      <c r="B745" s="188" t="s">
        <v>116</v>
      </c>
      <c r="C745" s="188" t="s">
        <v>126</v>
      </c>
      <c r="D745" s="188" t="s">
        <v>127</v>
      </c>
      <c r="E745" s="188" t="s">
        <v>125</v>
      </c>
      <c r="F745" s="188" t="s">
        <v>139</v>
      </c>
      <c r="G745" s="188" t="s">
        <v>196</v>
      </c>
      <c r="H745" s="188" t="s">
        <v>128</v>
      </c>
      <c r="I745" s="188" t="s">
        <v>196</v>
      </c>
      <c r="J745" s="188" t="s">
        <v>196</v>
      </c>
      <c r="K745" s="188" t="s">
        <v>196</v>
      </c>
      <c r="L745" s="189">
        <v>-3.52</v>
      </c>
    </row>
    <row r="746" spans="1:12" x14ac:dyDescent="0.25">
      <c r="A746" s="188" t="s">
        <v>108</v>
      </c>
      <c r="B746" s="188" t="s">
        <v>116</v>
      </c>
      <c r="C746" s="188" t="s">
        <v>126</v>
      </c>
      <c r="D746" s="188" t="s">
        <v>132</v>
      </c>
      <c r="E746" s="188" t="s">
        <v>125</v>
      </c>
      <c r="F746" s="188" t="s">
        <v>139</v>
      </c>
      <c r="G746" s="188" t="s">
        <v>196</v>
      </c>
      <c r="H746" s="188" t="s">
        <v>133</v>
      </c>
      <c r="I746" s="188" t="s">
        <v>196</v>
      </c>
      <c r="J746" s="188" t="s">
        <v>196</v>
      </c>
      <c r="K746" s="188" t="s">
        <v>196</v>
      </c>
      <c r="L746" s="189">
        <v>-19.93</v>
      </c>
    </row>
    <row r="747" spans="1:12" x14ac:dyDescent="0.25">
      <c r="A747" s="188" t="s">
        <v>108</v>
      </c>
      <c r="B747" s="188" t="s">
        <v>116</v>
      </c>
      <c r="C747" s="188" t="s">
        <v>126</v>
      </c>
      <c r="D747" s="188" t="s">
        <v>127</v>
      </c>
      <c r="E747" s="188" t="s">
        <v>125</v>
      </c>
      <c r="F747" s="188" t="s">
        <v>141</v>
      </c>
      <c r="G747" s="188" t="s">
        <v>196</v>
      </c>
      <c r="H747" s="188" t="s">
        <v>128</v>
      </c>
      <c r="I747" s="188" t="s">
        <v>196</v>
      </c>
      <c r="J747" s="188" t="s">
        <v>196</v>
      </c>
      <c r="K747" s="188" t="s">
        <v>196</v>
      </c>
      <c r="L747" s="189">
        <v>-17.77</v>
      </c>
    </row>
    <row r="748" spans="1:12" x14ac:dyDescent="0.25">
      <c r="A748" s="188" t="s">
        <v>108</v>
      </c>
      <c r="B748" s="188" t="s">
        <v>116</v>
      </c>
      <c r="C748" s="188" t="s">
        <v>126</v>
      </c>
      <c r="D748" s="188" t="s">
        <v>132</v>
      </c>
      <c r="E748" s="188" t="s">
        <v>125</v>
      </c>
      <c r="F748" s="188" t="s">
        <v>141</v>
      </c>
      <c r="G748" s="188" t="s">
        <v>196</v>
      </c>
      <c r="H748" s="188" t="s">
        <v>133</v>
      </c>
      <c r="I748" s="188" t="s">
        <v>196</v>
      </c>
      <c r="J748" s="188" t="s">
        <v>196</v>
      </c>
      <c r="K748" s="188" t="s">
        <v>196</v>
      </c>
      <c r="L748" s="189">
        <v>-100.71</v>
      </c>
    </row>
    <row r="749" spans="1:12" x14ac:dyDescent="0.25">
      <c r="A749" s="188" t="s">
        <v>108</v>
      </c>
      <c r="B749" s="188" t="s">
        <v>116</v>
      </c>
      <c r="C749" s="188" t="s">
        <v>126</v>
      </c>
      <c r="D749" s="188" t="s">
        <v>127</v>
      </c>
      <c r="E749" s="188" t="s">
        <v>125</v>
      </c>
      <c r="F749" s="188" t="s">
        <v>135</v>
      </c>
      <c r="G749" s="188" t="s">
        <v>196</v>
      </c>
      <c r="H749" s="188" t="s">
        <v>128</v>
      </c>
      <c r="I749" s="188" t="s">
        <v>196</v>
      </c>
      <c r="J749" s="188" t="s">
        <v>196</v>
      </c>
      <c r="K749" s="188" t="s">
        <v>196</v>
      </c>
      <c r="L749" s="189">
        <v>-17.78</v>
      </c>
    </row>
    <row r="750" spans="1:12" x14ac:dyDescent="0.25">
      <c r="A750" s="188" t="s">
        <v>108</v>
      </c>
      <c r="B750" s="188" t="s">
        <v>116</v>
      </c>
      <c r="C750" s="188" t="s">
        <v>126</v>
      </c>
      <c r="D750" s="188" t="s">
        <v>132</v>
      </c>
      <c r="E750" s="188" t="s">
        <v>125</v>
      </c>
      <c r="F750" s="188" t="s">
        <v>135</v>
      </c>
      <c r="G750" s="188" t="s">
        <v>196</v>
      </c>
      <c r="H750" s="188" t="s">
        <v>133</v>
      </c>
      <c r="I750" s="188" t="s">
        <v>196</v>
      </c>
      <c r="J750" s="188" t="s">
        <v>196</v>
      </c>
      <c r="K750" s="188" t="s">
        <v>196</v>
      </c>
      <c r="L750" s="189">
        <v>-100.7</v>
      </c>
    </row>
    <row r="751" spans="1:12" x14ac:dyDescent="0.25">
      <c r="A751" s="188" t="s">
        <v>108</v>
      </c>
      <c r="B751" s="188" t="s">
        <v>116</v>
      </c>
      <c r="C751" s="188" t="s">
        <v>126</v>
      </c>
      <c r="D751" s="188" t="s">
        <v>127</v>
      </c>
      <c r="E751" s="188" t="s">
        <v>125</v>
      </c>
      <c r="F751" s="188" t="s">
        <v>147</v>
      </c>
      <c r="G751" s="188" t="s">
        <v>196</v>
      </c>
      <c r="H751" s="188" t="s">
        <v>128</v>
      </c>
      <c r="I751" s="188" t="s">
        <v>196</v>
      </c>
      <c r="J751" s="188" t="s">
        <v>196</v>
      </c>
      <c r="K751" s="188" t="s">
        <v>196</v>
      </c>
      <c r="L751" s="189">
        <v>-4.16</v>
      </c>
    </row>
    <row r="752" spans="1:12" x14ac:dyDescent="0.25">
      <c r="A752" s="188" t="s">
        <v>108</v>
      </c>
      <c r="B752" s="188" t="s">
        <v>116</v>
      </c>
      <c r="C752" s="188" t="s">
        <v>126</v>
      </c>
      <c r="D752" s="188" t="s">
        <v>127</v>
      </c>
      <c r="E752" s="188" t="s">
        <v>125</v>
      </c>
      <c r="F752" s="188" t="s">
        <v>149</v>
      </c>
      <c r="G752" s="188" t="s">
        <v>196</v>
      </c>
      <c r="H752" s="188" t="s">
        <v>128</v>
      </c>
      <c r="I752" s="188" t="s">
        <v>196</v>
      </c>
      <c r="J752" s="188" t="s">
        <v>196</v>
      </c>
      <c r="K752" s="188" t="s">
        <v>196</v>
      </c>
      <c r="L752" s="189">
        <v>58.63</v>
      </c>
    </row>
    <row r="753" spans="1:12" x14ac:dyDescent="0.25">
      <c r="A753" s="188" t="s">
        <v>108</v>
      </c>
      <c r="B753" s="188" t="s">
        <v>116</v>
      </c>
      <c r="C753" s="188" t="s">
        <v>126</v>
      </c>
      <c r="D753" s="188" t="s">
        <v>132</v>
      </c>
      <c r="E753" s="188" t="s">
        <v>125</v>
      </c>
      <c r="F753" s="188" t="s">
        <v>149</v>
      </c>
      <c r="G753" s="188" t="s">
        <v>196</v>
      </c>
      <c r="H753" s="188" t="s">
        <v>133</v>
      </c>
      <c r="I753" s="188" t="s">
        <v>196</v>
      </c>
      <c r="J753" s="188" t="s">
        <v>196</v>
      </c>
      <c r="K753" s="188" t="s">
        <v>196</v>
      </c>
      <c r="L753" s="189">
        <v>332.25</v>
      </c>
    </row>
    <row r="754" spans="1:12" x14ac:dyDescent="0.25">
      <c r="A754" s="188" t="s">
        <v>108</v>
      </c>
      <c r="B754" s="188" t="s">
        <v>116</v>
      </c>
      <c r="C754" s="188" t="s">
        <v>126</v>
      </c>
      <c r="D754" s="188" t="s">
        <v>132</v>
      </c>
      <c r="E754" s="188" t="s">
        <v>125</v>
      </c>
      <c r="F754" s="188" t="s">
        <v>149</v>
      </c>
      <c r="G754" s="188" t="s">
        <v>196</v>
      </c>
      <c r="H754" s="188" t="s">
        <v>133</v>
      </c>
      <c r="I754" s="188" t="s">
        <v>196</v>
      </c>
      <c r="J754" s="188" t="s">
        <v>196</v>
      </c>
      <c r="K754" s="188" t="s">
        <v>196</v>
      </c>
      <c r="L754" s="189">
        <v>996.74</v>
      </c>
    </row>
    <row r="755" spans="1:12" x14ac:dyDescent="0.25">
      <c r="A755" s="188" t="s">
        <v>108</v>
      </c>
      <c r="B755" s="188" t="s">
        <v>116</v>
      </c>
      <c r="C755" s="188" t="s">
        <v>126</v>
      </c>
      <c r="D755" s="188" t="s">
        <v>132</v>
      </c>
      <c r="E755" s="188" t="s">
        <v>125</v>
      </c>
      <c r="F755" s="188" t="s">
        <v>149</v>
      </c>
      <c r="G755" s="188" t="s">
        <v>196</v>
      </c>
      <c r="H755" s="188" t="s">
        <v>133</v>
      </c>
      <c r="I755" s="188" t="s">
        <v>196</v>
      </c>
      <c r="J755" s="188" t="s">
        <v>196</v>
      </c>
      <c r="K755" s="188" t="s">
        <v>196</v>
      </c>
      <c r="L755" s="189">
        <v>332.25</v>
      </c>
    </row>
    <row r="756" spans="1:12" x14ac:dyDescent="0.25">
      <c r="A756" s="188" t="s">
        <v>108</v>
      </c>
      <c r="B756" s="188" t="s">
        <v>116</v>
      </c>
      <c r="C756" s="188" t="s">
        <v>126</v>
      </c>
      <c r="D756" s="188" t="s">
        <v>127</v>
      </c>
      <c r="E756" s="188" t="s">
        <v>125</v>
      </c>
      <c r="F756" s="188" t="s">
        <v>149</v>
      </c>
      <c r="G756" s="188" t="s">
        <v>196</v>
      </c>
      <c r="H756" s="188" t="s">
        <v>128</v>
      </c>
      <c r="I756" s="188" t="s">
        <v>196</v>
      </c>
      <c r="J756" s="188" t="s">
        <v>196</v>
      </c>
      <c r="K756" s="188" t="s">
        <v>196</v>
      </c>
      <c r="L756" s="189">
        <v>175.9</v>
      </c>
    </row>
    <row r="757" spans="1:12" x14ac:dyDescent="0.25">
      <c r="A757" s="188" t="s">
        <v>108</v>
      </c>
      <c r="B757" s="188" t="s">
        <v>116</v>
      </c>
      <c r="C757" s="188" t="s">
        <v>126</v>
      </c>
      <c r="D757" s="188" t="s">
        <v>127</v>
      </c>
      <c r="E757" s="188" t="s">
        <v>125</v>
      </c>
      <c r="F757" s="188" t="s">
        <v>149</v>
      </c>
      <c r="G757" s="188" t="s">
        <v>196</v>
      </c>
      <c r="H757" s="188" t="s">
        <v>128</v>
      </c>
      <c r="I757" s="188" t="s">
        <v>196</v>
      </c>
      <c r="J757" s="188" t="s">
        <v>196</v>
      </c>
      <c r="K757" s="188" t="s">
        <v>196</v>
      </c>
      <c r="L757" s="189">
        <v>58.63</v>
      </c>
    </row>
    <row r="758" spans="1:12" x14ac:dyDescent="0.25">
      <c r="A758" s="188" t="s">
        <v>108</v>
      </c>
      <c r="B758" s="188" t="s">
        <v>116</v>
      </c>
      <c r="C758" s="188" t="s">
        <v>126</v>
      </c>
      <c r="D758" s="188" t="s">
        <v>127</v>
      </c>
      <c r="E758" s="188" t="s">
        <v>125</v>
      </c>
      <c r="F758" s="188" t="s">
        <v>152</v>
      </c>
      <c r="G758" s="188" t="s">
        <v>196</v>
      </c>
      <c r="H758" s="188" t="s">
        <v>128</v>
      </c>
      <c r="I758" s="188" t="s">
        <v>196</v>
      </c>
      <c r="J758" s="188" t="s">
        <v>196</v>
      </c>
      <c r="K758" s="188" t="s">
        <v>196</v>
      </c>
      <c r="L758" s="189">
        <v>17.78</v>
      </c>
    </row>
    <row r="759" spans="1:12" x14ac:dyDescent="0.25">
      <c r="A759" s="188" t="s">
        <v>108</v>
      </c>
      <c r="B759" s="188" t="s">
        <v>116</v>
      </c>
      <c r="C759" s="188" t="s">
        <v>126</v>
      </c>
      <c r="D759" s="188" t="s">
        <v>132</v>
      </c>
      <c r="E759" s="188" t="s">
        <v>125</v>
      </c>
      <c r="F759" s="188" t="s">
        <v>152</v>
      </c>
      <c r="G759" s="188" t="s">
        <v>196</v>
      </c>
      <c r="H759" s="188" t="s">
        <v>133</v>
      </c>
      <c r="I759" s="188" t="s">
        <v>196</v>
      </c>
      <c r="J759" s="188" t="s">
        <v>196</v>
      </c>
      <c r="K759" s="188" t="s">
        <v>196</v>
      </c>
      <c r="L759" s="189">
        <v>100.7</v>
      </c>
    </row>
    <row r="760" spans="1:12" x14ac:dyDescent="0.25">
      <c r="A760" s="188" t="s">
        <v>108</v>
      </c>
      <c r="B760" s="188" t="s">
        <v>116</v>
      </c>
      <c r="C760" s="188" t="s">
        <v>126</v>
      </c>
      <c r="D760" s="188" t="s">
        <v>127</v>
      </c>
      <c r="E760" s="188" t="s">
        <v>125</v>
      </c>
      <c r="F760" s="188" t="s">
        <v>153</v>
      </c>
      <c r="G760" s="188" t="s">
        <v>196</v>
      </c>
      <c r="H760" s="188" t="s">
        <v>128</v>
      </c>
      <c r="I760" s="188" t="s">
        <v>196</v>
      </c>
      <c r="J760" s="188" t="s">
        <v>196</v>
      </c>
      <c r="K760" s="188" t="s">
        <v>196</v>
      </c>
      <c r="L760" s="189">
        <v>4.16</v>
      </c>
    </row>
    <row r="761" spans="1:12" x14ac:dyDescent="0.25">
      <c r="A761" s="188" t="s">
        <v>108</v>
      </c>
      <c r="B761" s="188" t="s">
        <v>116</v>
      </c>
      <c r="C761" s="188" t="s">
        <v>126</v>
      </c>
      <c r="D761" s="188" t="s">
        <v>132</v>
      </c>
      <c r="E761" s="188" t="s">
        <v>125</v>
      </c>
      <c r="F761" s="188" t="s">
        <v>153</v>
      </c>
      <c r="G761" s="188" t="s">
        <v>196</v>
      </c>
      <c r="H761" s="188" t="s">
        <v>133</v>
      </c>
      <c r="I761" s="188" t="s">
        <v>196</v>
      </c>
      <c r="J761" s="188" t="s">
        <v>196</v>
      </c>
      <c r="K761" s="188" t="s">
        <v>196</v>
      </c>
      <c r="L761" s="189">
        <v>23.55</v>
      </c>
    </row>
    <row r="762" spans="1:12" x14ac:dyDescent="0.25">
      <c r="A762" s="188" t="s">
        <v>108</v>
      </c>
      <c r="B762" s="188" t="s">
        <v>116</v>
      </c>
      <c r="C762" s="188" t="s">
        <v>126</v>
      </c>
      <c r="D762" s="188" t="s">
        <v>127</v>
      </c>
      <c r="E762" s="188" t="s">
        <v>125</v>
      </c>
      <c r="F762" s="188" t="s">
        <v>154</v>
      </c>
      <c r="G762" s="188" t="s">
        <v>196</v>
      </c>
      <c r="H762" s="188" t="s">
        <v>128</v>
      </c>
      <c r="I762" s="188" t="s">
        <v>196</v>
      </c>
      <c r="J762" s="188" t="s">
        <v>196</v>
      </c>
      <c r="K762" s="188" t="s">
        <v>196</v>
      </c>
      <c r="L762" s="189">
        <v>40.76</v>
      </c>
    </row>
    <row r="763" spans="1:12" x14ac:dyDescent="0.25">
      <c r="A763" s="188" t="s">
        <v>108</v>
      </c>
      <c r="B763" s="188" t="s">
        <v>116</v>
      </c>
      <c r="C763" s="188" t="s">
        <v>126</v>
      </c>
      <c r="D763" s="188" t="s">
        <v>132</v>
      </c>
      <c r="E763" s="188" t="s">
        <v>125</v>
      </c>
      <c r="F763" s="188" t="s">
        <v>154</v>
      </c>
      <c r="G763" s="188" t="s">
        <v>196</v>
      </c>
      <c r="H763" s="188" t="s">
        <v>133</v>
      </c>
      <c r="I763" s="188" t="s">
        <v>196</v>
      </c>
      <c r="J763" s="188" t="s">
        <v>196</v>
      </c>
      <c r="K763" s="188" t="s">
        <v>196</v>
      </c>
      <c r="L763" s="189">
        <v>230.94</v>
      </c>
    </row>
    <row r="764" spans="1:12" x14ac:dyDescent="0.25">
      <c r="A764" s="188" t="s">
        <v>108</v>
      </c>
      <c r="B764" s="188" t="s">
        <v>116</v>
      </c>
      <c r="C764" s="188" t="s">
        <v>126</v>
      </c>
      <c r="D764" s="188" t="s">
        <v>127</v>
      </c>
      <c r="E764" s="188" t="s">
        <v>125</v>
      </c>
      <c r="F764" s="188" t="s">
        <v>156</v>
      </c>
      <c r="G764" s="188" t="s">
        <v>196</v>
      </c>
      <c r="H764" s="188" t="s">
        <v>128</v>
      </c>
      <c r="I764" s="188" t="s">
        <v>196</v>
      </c>
      <c r="J764" s="188" t="s">
        <v>196</v>
      </c>
      <c r="K764" s="188" t="s">
        <v>196</v>
      </c>
      <c r="L764" s="189">
        <v>0.16</v>
      </c>
    </row>
    <row r="765" spans="1:12" x14ac:dyDescent="0.25">
      <c r="A765" s="188" t="s">
        <v>108</v>
      </c>
      <c r="B765" s="188" t="s">
        <v>116</v>
      </c>
      <c r="C765" s="188" t="s">
        <v>126</v>
      </c>
      <c r="D765" s="188" t="s">
        <v>132</v>
      </c>
      <c r="E765" s="188" t="s">
        <v>125</v>
      </c>
      <c r="F765" s="188" t="s">
        <v>156</v>
      </c>
      <c r="G765" s="188" t="s">
        <v>196</v>
      </c>
      <c r="H765" s="188" t="s">
        <v>133</v>
      </c>
      <c r="I765" s="188" t="s">
        <v>196</v>
      </c>
      <c r="J765" s="188" t="s">
        <v>196</v>
      </c>
      <c r="K765" s="188" t="s">
        <v>196</v>
      </c>
      <c r="L765" s="189">
        <v>0.89</v>
      </c>
    </row>
    <row r="766" spans="1:12" x14ac:dyDescent="0.25">
      <c r="A766" s="188" t="s">
        <v>108</v>
      </c>
      <c r="B766" s="188" t="s">
        <v>116</v>
      </c>
      <c r="C766" s="188" t="s">
        <v>126</v>
      </c>
      <c r="D766" s="188" t="s">
        <v>127</v>
      </c>
      <c r="E766" s="188" t="s">
        <v>125</v>
      </c>
      <c r="F766" s="188" t="s">
        <v>157</v>
      </c>
      <c r="G766" s="188" t="s">
        <v>196</v>
      </c>
      <c r="H766" s="188" t="s">
        <v>128</v>
      </c>
      <c r="I766" s="188" t="s">
        <v>196</v>
      </c>
      <c r="J766" s="188" t="s">
        <v>196</v>
      </c>
      <c r="K766" s="188" t="s">
        <v>196</v>
      </c>
      <c r="L766" s="189">
        <v>19.350000000000001</v>
      </c>
    </row>
    <row r="767" spans="1:12" x14ac:dyDescent="0.25">
      <c r="A767" s="188" t="s">
        <v>108</v>
      </c>
      <c r="B767" s="188" t="s">
        <v>116</v>
      </c>
      <c r="C767" s="188" t="s">
        <v>126</v>
      </c>
      <c r="D767" s="188" t="s">
        <v>132</v>
      </c>
      <c r="E767" s="188" t="s">
        <v>125</v>
      </c>
      <c r="F767" s="188" t="s">
        <v>157</v>
      </c>
      <c r="G767" s="188" t="s">
        <v>196</v>
      </c>
      <c r="H767" s="188" t="s">
        <v>133</v>
      </c>
      <c r="I767" s="188" t="s">
        <v>196</v>
      </c>
      <c r="J767" s="188" t="s">
        <v>196</v>
      </c>
      <c r="K767" s="188" t="s">
        <v>196</v>
      </c>
      <c r="L767" s="189">
        <v>109.64</v>
      </c>
    </row>
    <row r="768" spans="1:12" x14ac:dyDescent="0.25">
      <c r="A768" s="188" t="s">
        <v>108</v>
      </c>
      <c r="B768" s="188" t="s">
        <v>116</v>
      </c>
      <c r="C768" s="188" t="s">
        <v>126</v>
      </c>
      <c r="D768" s="188" t="s">
        <v>127</v>
      </c>
      <c r="E768" s="188" t="s">
        <v>125</v>
      </c>
      <c r="F768" s="188" t="s">
        <v>157</v>
      </c>
      <c r="G768" s="188" t="s">
        <v>196</v>
      </c>
      <c r="H768" s="188" t="s">
        <v>128</v>
      </c>
      <c r="I768" s="188" t="s">
        <v>196</v>
      </c>
      <c r="J768" s="188" t="s">
        <v>196</v>
      </c>
      <c r="K768" s="188" t="s">
        <v>196</v>
      </c>
      <c r="L768" s="189">
        <v>3.52</v>
      </c>
    </row>
    <row r="769" spans="1:12" x14ac:dyDescent="0.25">
      <c r="A769" s="188" t="s">
        <v>108</v>
      </c>
      <c r="B769" s="188" t="s">
        <v>116</v>
      </c>
      <c r="C769" s="188" t="s">
        <v>126</v>
      </c>
      <c r="D769" s="188" t="s">
        <v>132</v>
      </c>
      <c r="E769" s="188" t="s">
        <v>125</v>
      </c>
      <c r="F769" s="188" t="s">
        <v>157</v>
      </c>
      <c r="G769" s="188" t="s">
        <v>196</v>
      </c>
      <c r="H769" s="188" t="s">
        <v>133</v>
      </c>
      <c r="I769" s="188" t="s">
        <v>196</v>
      </c>
      <c r="J769" s="188" t="s">
        <v>196</v>
      </c>
      <c r="K769" s="188" t="s">
        <v>196</v>
      </c>
      <c r="L769" s="189">
        <v>19.93</v>
      </c>
    </row>
    <row r="770" spans="1:12" x14ac:dyDescent="0.25">
      <c r="A770" s="188" t="s">
        <v>108</v>
      </c>
      <c r="B770" s="188" t="s">
        <v>116</v>
      </c>
      <c r="C770" s="188" t="s">
        <v>126</v>
      </c>
      <c r="D770" s="188" t="s">
        <v>127</v>
      </c>
      <c r="E770" s="188" t="s">
        <v>125</v>
      </c>
      <c r="F770" s="188" t="s">
        <v>139</v>
      </c>
      <c r="G770" s="188" t="s">
        <v>196</v>
      </c>
      <c r="H770" s="188" t="s">
        <v>128</v>
      </c>
      <c r="I770" s="188" t="s">
        <v>196</v>
      </c>
      <c r="J770" s="188" t="s">
        <v>196</v>
      </c>
      <c r="K770" s="188" t="s">
        <v>196</v>
      </c>
      <c r="L770" s="189">
        <v>-0.75</v>
      </c>
    </row>
    <row r="771" spans="1:12" x14ac:dyDescent="0.25">
      <c r="A771" s="188" t="s">
        <v>108</v>
      </c>
      <c r="B771" s="188" t="s">
        <v>116</v>
      </c>
      <c r="C771" s="188" t="s">
        <v>126</v>
      </c>
      <c r="D771" s="188" t="s">
        <v>132</v>
      </c>
      <c r="E771" s="188" t="s">
        <v>125</v>
      </c>
      <c r="F771" s="188" t="s">
        <v>139</v>
      </c>
      <c r="G771" s="188" t="s">
        <v>196</v>
      </c>
      <c r="H771" s="188" t="s">
        <v>133</v>
      </c>
      <c r="I771" s="188" t="s">
        <v>196</v>
      </c>
      <c r="J771" s="188" t="s">
        <v>196</v>
      </c>
      <c r="K771" s="188" t="s">
        <v>196</v>
      </c>
      <c r="L771" s="189">
        <v>-4.25</v>
      </c>
    </row>
    <row r="772" spans="1:12" x14ac:dyDescent="0.25">
      <c r="A772" s="188" t="s">
        <v>108</v>
      </c>
      <c r="B772" s="188" t="s">
        <v>116</v>
      </c>
      <c r="C772" s="188" t="s">
        <v>126</v>
      </c>
      <c r="D772" s="188" t="s">
        <v>127</v>
      </c>
      <c r="E772" s="188" t="s">
        <v>125</v>
      </c>
      <c r="F772" s="188" t="s">
        <v>142</v>
      </c>
      <c r="G772" s="188" t="s">
        <v>196</v>
      </c>
      <c r="H772" s="188" t="s">
        <v>128</v>
      </c>
      <c r="I772" s="188" t="s">
        <v>196</v>
      </c>
      <c r="J772" s="188" t="s">
        <v>196</v>
      </c>
      <c r="K772" s="188" t="s">
        <v>196</v>
      </c>
      <c r="L772" s="189">
        <v>-0.31</v>
      </c>
    </row>
    <row r="773" spans="1:12" x14ac:dyDescent="0.25">
      <c r="A773" s="188" t="s">
        <v>108</v>
      </c>
      <c r="B773" s="188" t="s">
        <v>116</v>
      </c>
      <c r="C773" s="188" t="s">
        <v>126</v>
      </c>
      <c r="D773" s="188" t="s">
        <v>132</v>
      </c>
      <c r="E773" s="188" t="s">
        <v>125</v>
      </c>
      <c r="F773" s="188" t="s">
        <v>149</v>
      </c>
      <c r="G773" s="188" t="s">
        <v>196</v>
      </c>
      <c r="H773" s="188" t="s">
        <v>133</v>
      </c>
      <c r="I773" s="188" t="s">
        <v>196</v>
      </c>
      <c r="J773" s="188" t="s">
        <v>196</v>
      </c>
      <c r="K773" s="188" t="s">
        <v>196</v>
      </c>
      <c r="L773" s="189">
        <v>91.88</v>
      </c>
    </row>
    <row r="774" spans="1:12" x14ac:dyDescent="0.25">
      <c r="A774" s="188" t="s">
        <v>108</v>
      </c>
      <c r="B774" s="188" t="s">
        <v>116</v>
      </c>
      <c r="C774" s="188" t="s">
        <v>126</v>
      </c>
      <c r="D774" s="188" t="s">
        <v>132</v>
      </c>
      <c r="E774" s="188" t="s">
        <v>125</v>
      </c>
      <c r="F774" s="188" t="s">
        <v>152</v>
      </c>
      <c r="G774" s="188" t="s">
        <v>196</v>
      </c>
      <c r="H774" s="188" t="s">
        <v>133</v>
      </c>
      <c r="I774" s="188" t="s">
        <v>196</v>
      </c>
      <c r="J774" s="188" t="s">
        <v>196</v>
      </c>
      <c r="K774" s="188" t="s">
        <v>196</v>
      </c>
      <c r="L774" s="189">
        <v>5.7</v>
      </c>
    </row>
    <row r="775" spans="1:12" x14ac:dyDescent="0.25">
      <c r="A775" s="188" t="s">
        <v>108</v>
      </c>
      <c r="B775" s="188" t="s">
        <v>116</v>
      </c>
      <c r="C775" s="188" t="s">
        <v>126</v>
      </c>
      <c r="D775" s="188" t="s">
        <v>132</v>
      </c>
      <c r="E775" s="188" t="s">
        <v>125</v>
      </c>
      <c r="F775" s="188" t="s">
        <v>153</v>
      </c>
      <c r="G775" s="188" t="s">
        <v>196</v>
      </c>
      <c r="H775" s="188" t="s">
        <v>133</v>
      </c>
      <c r="I775" s="188" t="s">
        <v>196</v>
      </c>
      <c r="J775" s="188" t="s">
        <v>196</v>
      </c>
      <c r="K775" s="188" t="s">
        <v>196</v>
      </c>
      <c r="L775" s="189">
        <v>1.33</v>
      </c>
    </row>
    <row r="776" spans="1:12" x14ac:dyDescent="0.25">
      <c r="A776" s="188" t="s">
        <v>108</v>
      </c>
      <c r="B776" s="188" t="s">
        <v>116</v>
      </c>
      <c r="C776" s="188" t="s">
        <v>126</v>
      </c>
      <c r="D776" s="188" t="s">
        <v>132</v>
      </c>
      <c r="E776" s="188" t="s">
        <v>125</v>
      </c>
      <c r="F776" s="188" t="s">
        <v>141</v>
      </c>
      <c r="G776" s="188" t="s">
        <v>196</v>
      </c>
      <c r="H776" s="188" t="s">
        <v>133</v>
      </c>
      <c r="I776" s="188" t="s">
        <v>196</v>
      </c>
      <c r="J776" s="188" t="s">
        <v>196</v>
      </c>
      <c r="K776" s="188" t="s">
        <v>196</v>
      </c>
      <c r="L776" s="189">
        <v>-5.7</v>
      </c>
    </row>
    <row r="777" spans="1:12" x14ac:dyDescent="0.25">
      <c r="A777" s="188" t="s">
        <v>108</v>
      </c>
      <c r="B777" s="188" t="s">
        <v>116</v>
      </c>
      <c r="C777" s="188" t="s">
        <v>126</v>
      </c>
      <c r="D777" s="188" t="s">
        <v>132</v>
      </c>
      <c r="E777" s="188" t="s">
        <v>125</v>
      </c>
      <c r="F777" s="188" t="s">
        <v>135</v>
      </c>
      <c r="G777" s="188" t="s">
        <v>196</v>
      </c>
      <c r="H777" s="188" t="s">
        <v>133</v>
      </c>
      <c r="I777" s="188" t="s">
        <v>196</v>
      </c>
      <c r="J777" s="188" t="s">
        <v>196</v>
      </c>
      <c r="K777" s="188" t="s">
        <v>196</v>
      </c>
      <c r="L777" s="189">
        <v>-5.7</v>
      </c>
    </row>
    <row r="778" spans="1:12" x14ac:dyDescent="0.25">
      <c r="A778" s="188" t="s">
        <v>108</v>
      </c>
      <c r="B778" s="188" t="s">
        <v>116</v>
      </c>
      <c r="C778" s="188" t="s">
        <v>126</v>
      </c>
      <c r="D778" s="188" t="s">
        <v>132</v>
      </c>
      <c r="E778" s="188" t="s">
        <v>125</v>
      </c>
      <c r="F778" s="188" t="s">
        <v>147</v>
      </c>
      <c r="G778" s="188" t="s">
        <v>196</v>
      </c>
      <c r="H778" s="188" t="s">
        <v>133</v>
      </c>
      <c r="I778" s="188" t="s">
        <v>196</v>
      </c>
      <c r="J778" s="188" t="s">
        <v>196</v>
      </c>
      <c r="K778" s="188" t="s">
        <v>196</v>
      </c>
      <c r="L778" s="189">
        <v>-1.33</v>
      </c>
    </row>
    <row r="779" spans="1:12" x14ac:dyDescent="0.25">
      <c r="A779" s="188" t="s">
        <v>108</v>
      </c>
      <c r="B779" s="188" t="s">
        <v>116</v>
      </c>
      <c r="C779" s="188" t="s">
        <v>126</v>
      </c>
      <c r="D779" s="188" t="s">
        <v>132</v>
      </c>
      <c r="E779" s="188" t="s">
        <v>125</v>
      </c>
      <c r="F779" s="188" t="s">
        <v>138</v>
      </c>
      <c r="G779" s="188" t="s">
        <v>196</v>
      </c>
      <c r="H779" s="188" t="s">
        <v>133</v>
      </c>
      <c r="I779" s="188" t="s">
        <v>196</v>
      </c>
      <c r="J779" s="188" t="s">
        <v>196</v>
      </c>
      <c r="K779" s="188" t="s">
        <v>196</v>
      </c>
      <c r="L779" s="189">
        <v>-1.33</v>
      </c>
    </row>
    <row r="780" spans="1:12" x14ac:dyDescent="0.25">
      <c r="A780" s="188" t="s">
        <v>108</v>
      </c>
      <c r="B780" s="188" t="s">
        <v>116</v>
      </c>
      <c r="C780" s="188" t="s">
        <v>126</v>
      </c>
      <c r="D780" s="188" t="s">
        <v>132</v>
      </c>
      <c r="E780" s="188" t="s">
        <v>125</v>
      </c>
      <c r="F780" s="188" t="s">
        <v>124</v>
      </c>
      <c r="G780" s="188" t="s">
        <v>196</v>
      </c>
      <c r="H780" s="188" t="s">
        <v>133</v>
      </c>
      <c r="I780" s="188" t="s">
        <v>196</v>
      </c>
      <c r="J780" s="188" t="s">
        <v>196</v>
      </c>
      <c r="K780" s="188" t="s">
        <v>196</v>
      </c>
      <c r="L780" s="189">
        <v>-84.85</v>
      </c>
    </row>
    <row r="781" spans="1:12" x14ac:dyDescent="0.25">
      <c r="A781" s="188" t="s">
        <v>108</v>
      </c>
      <c r="B781" s="188" t="s">
        <v>116</v>
      </c>
      <c r="C781" s="188" t="s">
        <v>126</v>
      </c>
      <c r="D781" s="188" t="s">
        <v>132</v>
      </c>
      <c r="E781" s="188" t="s">
        <v>125</v>
      </c>
      <c r="F781" s="188" t="s">
        <v>149</v>
      </c>
      <c r="G781" s="188" t="s">
        <v>196</v>
      </c>
      <c r="H781" s="188" t="s">
        <v>133</v>
      </c>
      <c r="I781" s="188" t="s">
        <v>196</v>
      </c>
      <c r="J781" s="188" t="s">
        <v>196</v>
      </c>
      <c r="K781" s="188" t="s">
        <v>196</v>
      </c>
      <c r="L781" s="189">
        <v>99.75</v>
      </c>
    </row>
    <row r="782" spans="1:12" x14ac:dyDescent="0.25">
      <c r="A782" s="188" t="s">
        <v>108</v>
      </c>
      <c r="B782" s="188" t="s">
        <v>116</v>
      </c>
      <c r="C782" s="188" t="s">
        <v>126</v>
      </c>
      <c r="D782" s="188" t="s">
        <v>132</v>
      </c>
      <c r="E782" s="188" t="s">
        <v>125</v>
      </c>
      <c r="F782" s="188" t="s">
        <v>152</v>
      </c>
      <c r="G782" s="188" t="s">
        <v>196</v>
      </c>
      <c r="H782" s="188" t="s">
        <v>133</v>
      </c>
      <c r="I782" s="188" t="s">
        <v>196</v>
      </c>
      <c r="J782" s="188" t="s">
        <v>196</v>
      </c>
      <c r="K782" s="188" t="s">
        <v>196</v>
      </c>
      <c r="L782" s="189">
        <v>6.18</v>
      </c>
    </row>
    <row r="783" spans="1:12" x14ac:dyDescent="0.25">
      <c r="A783" s="188" t="s">
        <v>108</v>
      </c>
      <c r="B783" s="188" t="s">
        <v>116</v>
      </c>
      <c r="C783" s="188" t="s">
        <v>126</v>
      </c>
      <c r="D783" s="188" t="s">
        <v>132</v>
      </c>
      <c r="E783" s="188" t="s">
        <v>125</v>
      </c>
      <c r="F783" s="188" t="s">
        <v>153</v>
      </c>
      <c r="G783" s="188" t="s">
        <v>196</v>
      </c>
      <c r="H783" s="188" t="s">
        <v>133</v>
      </c>
      <c r="I783" s="188" t="s">
        <v>196</v>
      </c>
      <c r="J783" s="188" t="s">
        <v>196</v>
      </c>
      <c r="K783" s="188" t="s">
        <v>196</v>
      </c>
      <c r="L783" s="189">
        <v>1.45</v>
      </c>
    </row>
    <row r="784" spans="1:12" x14ac:dyDescent="0.25">
      <c r="A784" s="188" t="s">
        <v>108</v>
      </c>
      <c r="B784" s="188" t="s">
        <v>116</v>
      </c>
      <c r="C784" s="188" t="s">
        <v>126</v>
      </c>
      <c r="D784" s="188" t="s">
        <v>132</v>
      </c>
      <c r="E784" s="188" t="s">
        <v>125</v>
      </c>
      <c r="F784" s="188" t="s">
        <v>141</v>
      </c>
      <c r="G784" s="188" t="s">
        <v>196</v>
      </c>
      <c r="H784" s="188" t="s">
        <v>133</v>
      </c>
      <c r="I784" s="188" t="s">
        <v>196</v>
      </c>
      <c r="J784" s="188" t="s">
        <v>196</v>
      </c>
      <c r="K784" s="188" t="s">
        <v>196</v>
      </c>
      <c r="L784" s="189">
        <v>-6.18</v>
      </c>
    </row>
    <row r="785" spans="1:12" x14ac:dyDescent="0.25">
      <c r="A785" s="188" t="s">
        <v>108</v>
      </c>
      <c r="B785" s="188" t="s">
        <v>116</v>
      </c>
      <c r="C785" s="188" t="s">
        <v>126</v>
      </c>
      <c r="D785" s="188" t="s">
        <v>132</v>
      </c>
      <c r="E785" s="188" t="s">
        <v>125</v>
      </c>
      <c r="F785" s="188" t="s">
        <v>135</v>
      </c>
      <c r="G785" s="188" t="s">
        <v>196</v>
      </c>
      <c r="H785" s="188" t="s">
        <v>133</v>
      </c>
      <c r="I785" s="188" t="s">
        <v>196</v>
      </c>
      <c r="J785" s="188" t="s">
        <v>196</v>
      </c>
      <c r="K785" s="188" t="s">
        <v>196</v>
      </c>
      <c r="L785" s="189">
        <v>-6.18</v>
      </c>
    </row>
    <row r="786" spans="1:12" x14ac:dyDescent="0.25">
      <c r="A786" s="188" t="s">
        <v>108</v>
      </c>
      <c r="B786" s="188" t="s">
        <v>116</v>
      </c>
      <c r="C786" s="188" t="s">
        <v>126</v>
      </c>
      <c r="D786" s="188" t="s">
        <v>132</v>
      </c>
      <c r="E786" s="188" t="s">
        <v>125</v>
      </c>
      <c r="F786" s="188" t="s">
        <v>147</v>
      </c>
      <c r="G786" s="188" t="s">
        <v>196</v>
      </c>
      <c r="H786" s="188" t="s">
        <v>133</v>
      </c>
      <c r="I786" s="188" t="s">
        <v>196</v>
      </c>
      <c r="J786" s="188" t="s">
        <v>196</v>
      </c>
      <c r="K786" s="188" t="s">
        <v>196</v>
      </c>
      <c r="L786" s="189">
        <v>-1.45</v>
      </c>
    </row>
    <row r="787" spans="1:12" x14ac:dyDescent="0.25">
      <c r="A787" s="188" t="s">
        <v>108</v>
      </c>
      <c r="B787" s="188" t="s">
        <v>116</v>
      </c>
      <c r="C787" s="188" t="s">
        <v>126</v>
      </c>
      <c r="D787" s="188" t="s">
        <v>132</v>
      </c>
      <c r="E787" s="188" t="s">
        <v>125</v>
      </c>
      <c r="F787" s="188" t="s">
        <v>144</v>
      </c>
      <c r="G787" s="188" t="s">
        <v>196</v>
      </c>
      <c r="H787" s="188" t="s">
        <v>133</v>
      </c>
      <c r="I787" s="188" t="s">
        <v>196</v>
      </c>
      <c r="J787" s="188" t="s">
        <v>196</v>
      </c>
      <c r="K787" s="188" t="s">
        <v>196</v>
      </c>
      <c r="L787" s="189">
        <v>-1.1299999999999999</v>
      </c>
    </row>
    <row r="788" spans="1:12" x14ac:dyDescent="0.25">
      <c r="A788" s="188" t="s">
        <v>108</v>
      </c>
      <c r="B788" s="188" t="s">
        <v>116</v>
      </c>
      <c r="C788" s="188" t="s">
        <v>126</v>
      </c>
      <c r="D788" s="188" t="s">
        <v>132</v>
      </c>
      <c r="E788" s="188" t="s">
        <v>125</v>
      </c>
      <c r="F788" s="188" t="s">
        <v>138</v>
      </c>
      <c r="G788" s="188" t="s">
        <v>196</v>
      </c>
      <c r="H788" s="188" t="s">
        <v>133</v>
      </c>
      <c r="I788" s="188" t="s">
        <v>196</v>
      </c>
      <c r="J788" s="188" t="s">
        <v>196</v>
      </c>
      <c r="K788" s="188" t="s">
        <v>196</v>
      </c>
      <c r="L788" s="189">
        <v>-1.45</v>
      </c>
    </row>
    <row r="789" spans="1:12" x14ac:dyDescent="0.25">
      <c r="A789" s="188" t="s">
        <v>108</v>
      </c>
      <c r="B789" s="188" t="s">
        <v>116</v>
      </c>
      <c r="C789" s="188" t="s">
        <v>126</v>
      </c>
      <c r="D789" s="188" t="s">
        <v>132</v>
      </c>
      <c r="E789" s="188" t="s">
        <v>125</v>
      </c>
      <c r="F789" s="188" t="s">
        <v>124</v>
      </c>
      <c r="G789" s="188" t="s">
        <v>196</v>
      </c>
      <c r="H789" s="188" t="s">
        <v>133</v>
      </c>
      <c r="I789" s="188" t="s">
        <v>196</v>
      </c>
      <c r="J789" s="188" t="s">
        <v>196</v>
      </c>
      <c r="K789" s="188" t="s">
        <v>196</v>
      </c>
      <c r="L789" s="189">
        <v>-90.99</v>
      </c>
    </row>
    <row r="790" spans="1:12" x14ac:dyDescent="0.25">
      <c r="A790" s="188" t="s">
        <v>108</v>
      </c>
      <c r="B790" s="188" t="s">
        <v>116</v>
      </c>
      <c r="C790" s="188" t="s">
        <v>126</v>
      </c>
      <c r="D790" s="188" t="s">
        <v>132</v>
      </c>
      <c r="E790" s="188" t="s">
        <v>125</v>
      </c>
      <c r="F790" s="188" t="s">
        <v>141</v>
      </c>
      <c r="G790" s="188" t="s">
        <v>196</v>
      </c>
      <c r="H790" s="188" t="s">
        <v>133</v>
      </c>
      <c r="I790" s="188" t="s">
        <v>196</v>
      </c>
      <c r="J790" s="188" t="s">
        <v>196</v>
      </c>
      <c r="K790" s="188" t="s">
        <v>196</v>
      </c>
      <c r="L790" s="189">
        <v>-125.29</v>
      </c>
    </row>
    <row r="791" spans="1:12" x14ac:dyDescent="0.25">
      <c r="A791" s="188" t="s">
        <v>108</v>
      </c>
      <c r="B791" s="188" t="s">
        <v>116</v>
      </c>
      <c r="C791" s="188" t="s">
        <v>126</v>
      </c>
      <c r="D791" s="188" t="s">
        <v>132</v>
      </c>
      <c r="E791" s="188" t="s">
        <v>125</v>
      </c>
      <c r="F791" s="188" t="s">
        <v>135</v>
      </c>
      <c r="G791" s="188" t="s">
        <v>196</v>
      </c>
      <c r="H791" s="188" t="s">
        <v>133</v>
      </c>
      <c r="I791" s="188" t="s">
        <v>196</v>
      </c>
      <c r="J791" s="188" t="s">
        <v>196</v>
      </c>
      <c r="K791" s="188" t="s">
        <v>196</v>
      </c>
      <c r="L791" s="189">
        <v>-125.29</v>
      </c>
    </row>
    <row r="792" spans="1:12" x14ac:dyDescent="0.25">
      <c r="A792" s="188" t="s">
        <v>108</v>
      </c>
      <c r="B792" s="188" t="s">
        <v>116</v>
      </c>
      <c r="C792" s="188" t="s">
        <v>126</v>
      </c>
      <c r="D792" s="188" t="s">
        <v>132</v>
      </c>
      <c r="E792" s="188" t="s">
        <v>125</v>
      </c>
      <c r="F792" s="188" t="s">
        <v>147</v>
      </c>
      <c r="G792" s="188" t="s">
        <v>196</v>
      </c>
      <c r="H792" s="188" t="s">
        <v>133</v>
      </c>
      <c r="I792" s="188" t="s">
        <v>196</v>
      </c>
      <c r="J792" s="188" t="s">
        <v>196</v>
      </c>
      <c r="K792" s="188" t="s">
        <v>196</v>
      </c>
      <c r="L792" s="189">
        <v>-29.3</v>
      </c>
    </row>
    <row r="793" spans="1:12" x14ac:dyDescent="0.25">
      <c r="A793" s="188" t="s">
        <v>108</v>
      </c>
      <c r="B793" s="188" t="s">
        <v>116</v>
      </c>
      <c r="C793" s="188" t="s">
        <v>126</v>
      </c>
      <c r="D793" s="188" t="s">
        <v>132</v>
      </c>
      <c r="E793" s="188" t="s">
        <v>125</v>
      </c>
      <c r="F793" s="188" t="s">
        <v>144</v>
      </c>
      <c r="G793" s="188" t="s">
        <v>196</v>
      </c>
      <c r="H793" s="188" t="s">
        <v>133</v>
      </c>
      <c r="I793" s="188" t="s">
        <v>196</v>
      </c>
      <c r="J793" s="188" t="s">
        <v>196</v>
      </c>
      <c r="K793" s="188" t="s">
        <v>196</v>
      </c>
      <c r="L793" s="189">
        <v>-247.73</v>
      </c>
    </row>
    <row r="794" spans="1:12" x14ac:dyDescent="0.25">
      <c r="A794" s="188" t="s">
        <v>108</v>
      </c>
      <c r="B794" s="188" t="s">
        <v>116</v>
      </c>
      <c r="C794" s="188" t="s">
        <v>126</v>
      </c>
      <c r="D794" s="188" t="s">
        <v>132</v>
      </c>
      <c r="E794" s="188" t="s">
        <v>125</v>
      </c>
      <c r="F794" s="188" t="s">
        <v>138</v>
      </c>
      <c r="G794" s="188" t="s">
        <v>196</v>
      </c>
      <c r="H794" s="188" t="s">
        <v>133</v>
      </c>
      <c r="I794" s="188" t="s">
        <v>196</v>
      </c>
      <c r="J794" s="188" t="s">
        <v>196</v>
      </c>
      <c r="K794" s="188" t="s">
        <v>196</v>
      </c>
      <c r="L794" s="189">
        <v>-29.3</v>
      </c>
    </row>
    <row r="795" spans="1:12" x14ac:dyDescent="0.25">
      <c r="A795" s="188" t="s">
        <v>108</v>
      </c>
      <c r="B795" s="188" t="s">
        <v>116</v>
      </c>
      <c r="C795" s="188" t="s">
        <v>126</v>
      </c>
      <c r="D795" s="188" t="s">
        <v>132</v>
      </c>
      <c r="E795" s="188" t="s">
        <v>125</v>
      </c>
      <c r="F795" s="188" t="s">
        <v>145</v>
      </c>
      <c r="G795" s="188" t="s">
        <v>196</v>
      </c>
      <c r="H795" s="188" t="s">
        <v>133</v>
      </c>
      <c r="I795" s="188" t="s">
        <v>196</v>
      </c>
      <c r="J795" s="188" t="s">
        <v>196</v>
      </c>
      <c r="K795" s="188" t="s">
        <v>196</v>
      </c>
      <c r="L795" s="189">
        <v>-101.65</v>
      </c>
    </row>
    <row r="796" spans="1:12" x14ac:dyDescent="0.25">
      <c r="A796" s="188" t="s">
        <v>108</v>
      </c>
      <c r="B796" s="188" t="s">
        <v>116</v>
      </c>
      <c r="C796" s="188" t="s">
        <v>126</v>
      </c>
      <c r="D796" s="188" t="s">
        <v>132</v>
      </c>
      <c r="E796" s="188" t="s">
        <v>125</v>
      </c>
      <c r="F796" s="188" t="s">
        <v>124</v>
      </c>
      <c r="G796" s="188" t="s">
        <v>196</v>
      </c>
      <c r="H796" s="188" t="s">
        <v>133</v>
      </c>
      <c r="I796" s="188" t="s">
        <v>196</v>
      </c>
      <c r="J796" s="188" t="s">
        <v>196</v>
      </c>
      <c r="K796" s="188" t="s">
        <v>196</v>
      </c>
      <c r="L796" s="189">
        <v>-1363.92</v>
      </c>
    </row>
    <row r="797" spans="1:12" x14ac:dyDescent="0.25">
      <c r="A797" s="188" t="s">
        <v>108</v>
      </c>
      <c r="B797" s="188" t="s">
        <v>116</v>
      </c>
      <c r="C797" s="188" t="s">
        <v>126</v>
      </c>
      <c r="D797" s="188" t="s">
        <v>132</v>
      </c>
      <c r="E797" s="188" t="s">
        <v>125</v>
      </c>
      <c r="F797" s="188" t="s">
        <v>149</v>
      </c>
      <c r="G797" s="188" t="s">
        <v>196</v>
      </c>
      <c r="H797" s="188" t="s">
        <v>133</v>
      </c>
      <c r="I797" s="188" t="s">
        <v>196</v>
      </c>
      <c r="J797" s="188" t="s">
        <v>196</v>
      </c>
      <c r="K797" s="188" t="s">
        <v>196</v>
      </c>
      <c r="L797" s="189">
        <v>2128.8000000000002</v>
      </c>
    </row>
    <row r="798" spans="1:12" x14ac:dyDescent="0.25">
      <c r="A798" s="188" t="s">
        <v>108</v>
      </c>
      <c r="B798" s="188" t="s">
        <v>116</v>
      </c>
      <c r="C798" s="188" t="s">
        <v>126</v>
      </c>
      <c r="D798" s="188" t="s">
        <v>132</v>
      </c>
      <c r="E798" s="188" t="s">
        <v>125</v>
      </c>
      <c r="F798" s="188" t="s">
        <v>152</v>
      </c>
      <c r="G798" s="188" t="s">
        <v>196</v>
      </c>
      <c r="H798" s="188" t="s">
        <v>133</v>
      </c>
      <c r="I798" s="188" t="s">
        <v>196</v>
      </c>
      <c r="J798" s="188" t="s">
        <v>196</v>
      </c>
      <c r="K798" s="188" t="s">
        <v>196</v>
      </c>
      <c r="L798" s="189">
        <v>125.29</v>
      </c>
    </row>
    <row r="799" spans="1:12" x14ac:dyDescent="0.25">
      <c r="A799" s="188" t="s">
        <v>108</v>
      </c>
      <c r="B799" s="188" t="s">
        <v>116</v>
      </c>
      <c r="C799" s="188" t="s">
        <v>126</v>
      </c>
      <c r="D799" s="188" t="s">
        <v>132</v>
      </c>
      <c r="E799" s="188" t="s">
        <v>125</v>
      </c>
      <c r="F799" s="188" t="s">
        <v>153</v>
      </c>
      <c r="G799" s="188" t="s">
        <v>196</v>
      </c>
      <c r="H799" s="188" t="s">
        <v>133</v>
      </c>
      <c r="I799" s="188" t="s">
        <v>196</v>
      </c>
      <c r="J799" s="188" t="s">
        <v>196</v>
      </c>
      <c r="K799" s="188" t="s">
        <v>196</v>
      </c>
      <c r="L799" s="189">
        <v>29.3</v>
      </c>
    </row>
    <row r="800" spans="1:12" x14ac:dyDescent="0.25">
      <c r="A800" s="188" t="s">
        <v>108</v>
      </c>
      <c r="B800" s="188" t="s">
        <v>116</v>
      </c>
      <c r="C800" s="188" t="s">
        <v>126</v>
      </c>
      <c r="D800" s="188" t="s">
        <v>132</v>
      </c>
      <c r="E800" s="188" t="s">
        <v>125</v>
      </c>
      <c r="F800" s="188" t="s">
        <v>154</v>
      </c>
      <c r="G800" s="188" t="s">
        <v>196</v>
      </c>
      <c r="H800" s="188" t="s">
        <v>133</v>
      </c>
      <c r="I800" s="188" t="s">
        <v>196</v>
      </c>
      <c r="J800" s="188" t="s">
        <v>196</v>
      </c>
      <c r="K800" s="188" t="s">
        <v>196</v>
      </c>
      <c r="L800" s="189">
        <v>673.9</v>
      </c>
    </row>
    <row r="801" spans="1:12" x14ac:dyDescent="0.25">
      <c r="A801" s="188" t="s">
        <v>108</v>
      </c>
      <c r="B801" s="188" t="s">
        <v>116</v>
      </c>
      <c r="C801" s="188" t="s">
        <v>126</v>
      </c>
      <c r="D801" s="188" t="s">
        <v>132</v>
      </c>
      <c r="E801" s="188" t="s">
        <v>125</v>
      </c>
      <c r="F801" s="188" t="s">
        <v>156</v>
      </c>
      <c r="G801" s="188" t="s">
        <v>196</v>
      </c>
      <c r="H801" s="188" t="s">
        <v>133</v>
      </c>
      <c r="I801" s="188" t="s">
        <v>196</v>
      </c>
      <c r="J801" s="188" t="s">
        <v>196</v>
      </c>
      <c r="K801" s="188" t="s">
        <v>196</v>
      </c>
      <c r="L801" s="189">
        <v>1.1499999999999999</v>
      </c>
    </row>
    <row r="802" spans="1:12" x14ac:dyDescent="0.25">
      <c r="A802" s="188" t="s">
        <v>108</v>
      </c>
      <c r="B802" s="188" t="s">
        <v>116</v>
      </c>
      <c r="C802" s="188" t="s">
        <v>126</v>
      </c>
      <c r="D802" s="188" t="s">
        <v>132</v>
      </c>
      <c r="E802" s="188" t="s">
        <v>125</v>
      </c>
      <c r="F802" s="188" t="s">
        <v>151</v>
      </c>
      <c r="G802" s="188" t="s">
        <v>196</v>
      </c>
      <c r="H802" s="188" t="s">
        <v>133</v>
      </c>
      <c r="I802" s="188" t="s">
        <v>196</v>
      </c>
      <c r="J802" s="188" t="s">
        <v>196</v>
      </c>
      <c r="K802" s="188" t="s">
        <v>196</v>
      </c>
      <c r="L802" s="189">
        <v>9.25</v>
      </c>
    </row>
    <row r="803" spans="1:12" x14ac:dyDescent="0.25">
      <c r="A803" s="188" t="s">
        <v>108</v>
      </c>
      <c r="B803" s="188" t="s">
        <v>116</v>
      </c>
      <c r="C803" s="188" t="s">
        <v>126</v>
      </c>
      <c r="D803" s="188" t="s">
        <v>132</v>
      </c>
      <c r="E803" s="188" t="s">
        <v>125</v>
      </c>
      <c r="F803" s="188" t="s">
        <v>157</v>
      </c>
      <c r="G803" s="188" t="s">
        <v>196</v>
      </c>
      <c r="H803" s="188" t="s">
        <v>133</v>
      </c>
      <c r="I803" s="188" t="s">
        <v>196</v>
      </c>
      <c r="J803" s="188" t="s">
        <v>196</v>
      </c>
      <c r="K803" s="188" t="s">
        <v>196</v>
      </c>
      <c r="L803" s="189">
        <v>140.5</v>
      </c>
    </row>
    <row r="804" spans="1:12" x14ac:dyDescent="0.25">
      <c r="A804" s="188" t="s">
        <v>108</v>
      </c>
      <c r="B804" s="188" t="s">
        <v>116</v>
      </c>
      <c r="C804" s="188" t="s">
        <v>126</v>
      </c>
      <c r="D804" s="188" t="s">
        <v>132</v>
      </c>
      <c r="E804" s="188" t="s">
        <v>125</v>
      </c>
      <c r="F804" s="188" t="s">
        <v>157</v>
      </c>
      <c r="G804" s="188" t="s">
        <v>196</v>
      </c>
      <c r="H804" s="188" t="s">
        <v>133</v>
      </c>
      <c r="I804" s="188" t="s">
        <v>196</v>
      </c>
      <c r="J804" s="188" t="s">
        <v>196</v>
      </c>
      <c r="K804" s="188" t="s">
        <v>196</v>
      </c>
      <c r="L804" s="189">
        <v>25.55</v>
      </c>
    </row>
    <row r="805" spans="1:12" x14ac:dyDescent="0.25">
      <c r="A805" s="188" t="s">
        <v>108</v>
      </c>
      <c r="B805" s="188" t="s">
        <v>116</v>
      </c>
      <c r="C805" s="188" t="s">
        <v>126</v>
      </c>
      <c r="D805" s="188" t="s">
        <v>132</v>
      </c>
      <c r="E805" s="188" t="s">
        <v>125</v>
      </c>
      <c r="F805" s="188" t="s">
        <v>146</v>
      </c>
      <c r="G805" s="188" t="s">
        <v>196</v>
      </c>
      <c r="H805" s="188" t="s">
        <v>133</v>
      </c>
      <c r="I805" s="188" t="s">
        <v>196</v>
      </c>
      <c r="J805" s="188" t="s">
        <v>196</v>
      </c>
      <c r="K805" s="188" t="s">
        <v>196</v>
      </c>
      <c r="L805" s="189">
        <v>-4.67</v>
      </c>
    </row>
    <row r="806" spans="1:12" x14ac:dyDescent="0.25">
      <c r="A806" s="188" t="s">
        <v>108</v>
      </c>
      <c r="B806" s="188" t="s">
        <v>116</v>
      </c>
      <c r="C806" s="188" t="s">
        <v>126</v>
      </c>
      <c r="D806" s="188" t="s">
        <v>132</v>
      </c>
      <c r="E806" s="188" t="s">
        <v>125</v>
      </c>
      <c r="F806" s="188" t="s">
        <v>139</v>
      </c>
      <c r="G806" s="188" t="s">
        <v>196</v>
      </c>
      <c r="H806" s="188" t="s">
        <v>133</v>
      </c>
      <c r="I806" s="188" t="s">
        <v>196</v>
      </c>
      <c r="J806" s="188" t="s">
        <v>196</v>
      </c>
      <c r="K806" s="188" t="s">
        <v>196</v>
      </c>
      <c r="L806" s="189">
        <v>-5</v>
      </c>
    </row>
    <row r="807" spans="1:12" x14ac:dyDescent="0.25">
      <c r="A807" s="188" t="s">
        <v>108</v>
      </c>
      <c r="B807" s="188" t="s">
        <v>116</v>
      </c>
      <c r="C807" s="188" t="s">
        <v>126</v>
      </c>
      <c r="D807" s="188" t="s">
        <v>132</v>
      </c>
      <c r="E807" s="188" t="s">
        <v>125</v>
      </c>
      <c r="F807" s="188" t="s">
        <v>142</v>
      </c>
      <c r="G807" s="188" t="s">
        <v>196</v>
      </c>
      <c r="H807" s="188" t="s">
        <v>133</v>
      </c>
      <c r="I807" s="188" t="s">
        <v>196</v>
      </c>
      <c r="J807" s="188" t="s">
        <v>196</v>
      </c>
      <c r="K807" s="188" t="s">
        <v>196</v>
      </c>
      <c r="L807" s="189">
        <v>-2.2400000000000002</v>
      </c>
    </row>
    <row r="808" spans="1:12" x14ac:dyDescent="0.25">
      <c r="A808" s="188" t="s">
        <v>108</v>
      </c>
      <c r="B808" s="188" t="s">
        <v>116</v>
      </c>
      <c r="C808" s="188" t="s">
        <v>126</v>
      </c>
      <c r="D808" s="188" t="s">
        <v>132</v>
      </c>
      <c r="E808" s="188" t="s">
        <v>125</v>
      </c>
      <c r="F808" s="188" t="s">
        <v>140</v>
      </c>
      <c r="G808" s="188" t="s">
        <v>196</v>
      </c>
      <c r="H808" s="188" t="s">
        <v>133</v>
      </c>
      <c r="I808" s="188" t="s">
        <v>196</v>
      </c>
      <c r="J808" s="188" t="s">
        <v>196</v>
      </c>
      <c r="K808" s="188" t="s">
        <v>196</v>
      </c>
      <c r="L808" s="189">
        <v>-140.5</v>
      </c>
    </row>
    <row r="809" spans="1:12" x14ac:dyDescent="0.25">
      <c r="A809" s="188" t="s">
        <v>108</v>
      </c>
      <c r="B809" s="188" t="s">
        <v>116</v>
      </c>
      <c r="C809" s="188" t="s">
        <v>126</v>
      </c>
      <c r="D809" s="188" t="s">
        <v>132</v>
      </c>
      <c r="E809" s="188" t="s">
        <v>125</v>
      </c>
      <c r="F809" s="188" t="s">
        <v>143</v>
      </c>
      <c r="G809" s="188" t="s">
        <v>196</v>
      </c>
      <c r="H809" s="188" t="s">
        <v>133</v>
      </c>
      <c r="I809" s="188" t="s">
        <v>196</v>
      </c>
      <c r="J809" s="188" t="s">
        <v>196</v>
      </c>
      <c r="K809" s="188" t="s">
        <v>196</v>
      </c>
      <c r="L809" s="189">
        <v>-108.5</v>
      </c>
    </row>
    <row r="810" spans="1:12" x14ac:dyDescent="0.25">
      <c r="A810" s="188" t="s">
        <v>108</v>
      </c>
      <c r="B810" s="188" t="s">
        <v>116</v>
      </c>
      <c r="C810" s="188" t="s">
        <v>126</v>
      </c>
      <c r="D810" s="188" t="s">
        <v>132</v>
      </c>
      <c r="E810" s="188" t="s">
        <v>125</v>
      </c>
      <c r="F810" s="188" t="s">
        <v>146</v>
      </c>
      <c r="G810" s="188" t="s">
        <v>196</v>
      </c>
      <c r="H810" s="188" t="s">
        <v>133</v>
      </c>
      <c r="I810" s="188" t="s">
        <v>196</v>
      </c>
      <c r="J810" s="188" t="s">
        <v>196</v>
      </c>
      <c r="K810" s="188" t="s">
        <v>196</v>
      </c>
      <c r="L810" s="189">
        <v>-9.25</v>
      </c>
    </row>
    <row r="811" spans="1:12" x14ac:dyDescent="0.25">
      <c r="A811" s="188" t="s">
        <v>108</v>
      </c>
      <c r="B811" s="188" t="s">
        <v>116</v>
      </c>
      <c r="C811" s="188" t="s">
        <v>126</v>
      </c>
      <c r="D811" s="188" t="s">
        <v>132</v>
      </c>
      <c r="E811" s="188" t="s">
        <v>125</v>
      </c>
      <c r="F811" s="188" t="s">
        <v>136</v>
      </c>
      <c r="G811" s="188" t="s">
        <v>196</v>
      </c>
      <c r="H811" s="188" t="s">
        <v>133</v>
      </c>
      <c r="I811" s="188" t="s">
        <v>196</v>
      </c>
      <c r="J811" s="188" t="s">
        <v>196</v>
      </c>
      <c r="K811" s="188" t="s">
        <v>196</v>
      </c>
      <c r="L811" s="189">
        <v>-1.1499999999999999</v>
      </c>
    </row>
    <row r="812" spans="1:12" x14ac:dyDescent="0.25">
      <c r="A812" s="188" t="s">
        <v>108</v>
      </c>
      <c r="B812" s="188" t="s">
        <v>116</v>
      </c>
      <c r="C812" s="188" t="s">
        <v>126</v>
      </c>
      <c r="D812" s="188" t="s">
        <v>132</v>
      </c>
      <c r="E812" s="188" t="s">
        <v>125</v>
      </c>
      <c r="F812" s="188" t="s">
        <v>137</v>
      </c>
      <c r="G812" s="188" t="s">
        <v>196</v>
      </c>
      <c r="H812" s="188" t="s">
        <v>133</v>
      </c>
      <c r="I812" s="188" t="s">
        <v>196</v>
      </c>
      <c r="J812" s="188" t="s">
        <v>196</v>
      </c>
      <c r="K812" s="188" t="s">
        <v>196</v>
      </c>
      <c r="L812" s="189">
        <v>-673.9</v>
      </c>
    </row>
    <row r="813" spans="1:12" x14ac:dyDescent="0.25">
      <c r="A813" s="188" t="s">
        <v>108</v>
      </c>
      <c r="B813" s="188" t="s">
        <v>116</v>
      </c>
      <c r="C813" s="188" t="s">
        <v>126</v>
      </c>
      <c r="D813" s="188" t="s">
        <v>132</v>
      </c>
      <c r="E813" s="188" t="s">
        <v>125</v>
      </c>
      <c r="F813" s="188" t="s">
        <v>134</v>
      </c>
      <c r="G813" s="188" t="s">
        <v>196</v>
      </c>
      <c r="H813" s="188" t="s">
        <v>133</v>
      </c>
      <c r="I813" s="188" t="s">
        <v>196</v>
      </c>
      <c r="J813" s="188" t="s">
        <v>196</v>
      </c>
      <c r="K813" s="188" t="s">
        <v>196</v>
      </c>
      <c r="L813" s="189">
        <v>-140.5</v>
      </c>
    </row>
    <row r="814" spans="1:12" x14ac:dyDescent="0.25">
      <c r="A814" s="188" t="s">
        <v>108</v>
      </c>
      <c r="B814" s="188" t="s">
        <v>116</v>
      </c>
      <c r="C814" s="188" t="s">
        <v>126</v>
      </c>
      <c r="D814" s="188" t="s">
        <v>132</v>
      </c>
      <c r="E814" s="188" t="s">
        <v>125</v>
      </c>
      <c r="F814" s="188" t="s">
        <v>139</v>
      </c>
      <c r="G814" s="188" t="s">
        <v>196</v>
      </c>
      <c r="H814" s="188" t="s">
        <v>133</v>
      </c>
      <c r="I814" s="188" t="s">
        <v>196</v>
      </c>
      <c r="J814" s="188" t="s">
        <v>196</v>
      </c>
      <c r="K814" s="188" t="s">
        <v>196</v>
      </c>
      <c r="L814" s="189">
        <v>-25.55</v>
      </c>
    </row>
    <row r="815" spans="1:12" x14ac:dyDescent="0.25">
      <c r="A815" s="188" t="s">
        <v>108</v>
      </c>
      <c r="B815" s="188" t="s">
        <v>116</v>
      </c>
      <c r="C815" s="188" t="s">
        <v>126</v>
      </c>
      <c r="D815" s="188" t="s">
        <v>132</v>
      </c>
      <c r="E815" s="188" t="s">
        <v>125</v>
      </c>
      <c r="F815" s="188" t="s">
        <v>149</v>
      </c>
      <c r="G815" s="188" t="s">
        <v>196</v>
      </c>
      <c r="H815" s="188" t="s">
        <v>133</v>
      </c>
      <c r="I815" s="188" t="s">
        <v>196</v>
      </c>
      <c r="J815" s="188" t="s">
        <v>196</v>
      </c>
      <c r="K815" s="188" t="s">
        <v>196</v>
      </c>
      <c r="L815" s="189">
        <v>99.75</v>
      </c>
    </row>
    <row r="816" spans="1:12" x14ac:dyDescent="0.25">
      <c r="A816" s="188" t="s">
        <v>108</v>
      </c>
      <c r="B816" s="188" t="s">
        <v>116</v>
      </c>
      <c r="C816" s="188" t="s">
        <v>126</v>
      </c>
      <c r="D816" s="188" t="s">
        <v>132</v>
      </c>
      <c r="E816" s="188" t="s">
        <v>125</v>
      </c>
      <c r="F816" s="188" t="s">
        <v>152</v>
      </c>
      <c r="G816" s="188" t="s">
        <v>196</v>
      </c>
      <c r="H816" s="188" t="s">
        <v>133</v>
      </c>
      <c r="I816" s="188" t="s">
        <v>196</v>
      </c>
      <c r="J816" s="188" t="s">
        <v>196</v>
      </c>
      <c r="K816" s="188" t="s">
        <v>196</v>
      </c>
      <c r="L816" s="189">
        <v>6.18</v>
      </c>
    </row>
    <row r="817" spans="1:12" x14ac:dyDescent="0.25">
      <c r="A817" s="188" t="s">
        <v>108</v>
      </c>
      <c r="B817" s="188" t="s">
        <v>116</v>
      </c>
      <c r="C817" s="188" t="s">
        <v>126</v>
      </c>
      <c r="D817" s="188" t="s">
        <v>132</v>
      </c>
      <c r="E817" s="188" t="s">
        <v>125</v>
      </c>
      <c r="F817" s="188" t="s">
        <v>153</v>
      </c>
      <c r="G817" s="188" t="s">
        <v>196</v>
      </c>
      <c r="H817" s="188" t="s">
        <v>133</v>
      </c>
      <c r="I817" s="188" t="s">
        <v>196</v>
      </c>
      <c r="J817" s="188" t="s">
        <v>196</v>
      </c>
      <c r="K817" s="188" t="s">
        <v>196</v>
      </c>
      <c r="L817" s="189">
        <v>1.45</v>
      </c>
    </row>
    <row r="818" spans="1:12" x14ac:dyDescent="0.25">
      <c r="A818" s="188" t="s">
        <v>108</v>
      </c>
      <c r="B818" s="188" t="s">
        <v>116</v>
      </c>
      <c r="C818" s="188" t="s">
        <v>126</v>
      </c>
      <c r="D818" s="188" t="s">
        <v>132</v>
      </c>
      <c r="E818" s="188" t="s">
        <v>125</v>
      </c>
      <c r="F818" s="188" t="s">
        <v>141</v>
      </c>
      <c r="G818" s="188" t="s">
        <v>196</v>
      </c>
      <c r="H818" s="188" t="s">
        <v>133</v>
      </c>
      <c r="I818" s="188" t="s">
        <v>196</v>
      </c>
      <c r="J818" s="188" t="s">
        <v>196</v>
      </c>
      <c r="K818" s="188" t="s">
        <v>196</v>
      </c>
      <c r="L818" s="189">
        <v>-6.18</v>
      </c>
    </row>
    <row r="819" spans="1:12" x14ac:dyDescent="0.25">
      <c r="A819" s="188" t="s">
        <v>108</v>
      </c>
      <c r="B819" s="188" t="s">
        <v>116</v>
      </c>
      <c r="C819" s="188" t="s">
        <v>126</v>
      </c>
      <c r="D819" s="188" t="s">
        <v>132</v>
      </c>
      <c r="E819" s="188" t="s">
        <v>125</v>
      </c>
      <c r="F819" s="188" t="s">
        <v>135</v>
      </c>
      <c r="G819" s="188" t="s">
        <v>196</v>
      </c>
      <c r="H819" s="188" t="s">
        <v>133</v>
      </c>
      <c r="I819" s="188" t="s">
        <v>196</v>
      </c>
      <c r="J819" s="188" t="s">
        <v>196</v>
      </c>
      <c r="K819" s="188" t="s">
        <v>196</v>
      </c>
      <c r="L819" s="189">
        <v>-6.18</v>
      </c>
    </row>
    <row r="820" spans="1:12" x14ac:dyDescent="0.25">
      <c r="A820" s="188" t="s">
        <v>108</v>
      </c>
      <c r="B820" s="188" t="s">
        <v>116</v>
      </c>
      <c r="C820" s="188" t="s">
        <v>126</v>
      </c>
      <c r="D820" s="188" t="s">
        <v>132</v>
      </c>
      <c r="E820" s="188" t="s">
        <v>125</v>
      </c>
      <c r="F820" s="188" t="s">
        <v>147</v>
      </c>
      <c r="G820" s="188" t="s">
        <v>196</v>
      </c>
      <c r="H820" s="188" t="s">
        <v>133</v>
      </c>
      <c r="I820" s="188" t="s">
        <v>196</v>
      </c>
      <c r="J820" s="188" t="s">
        <v>196</v>
      </c>
      <c r="K820" s="188" t="s">
        <v>196</v>
      </c>
      <c r="L820" s="189">
        <v>-1.45</v>
      </c>
    </row>
    <row r="821" spans="1:12" x14ac:dyDescent="0.25">
      <c r="A821" s="188" t="s">
        <v>108</v>
      </c>
      <c r="B821" s="188" t="s">
        <v>116</v>
      </c>
      <c r="C821" s="188" t="s">
        <v>126</v>
      </c>
      <c r="D821" s="188" t="s">
        <v>132</v>
      </c>
      <c r="E821" s="188" t="s">
        <v>125</v>
      </c>
      <c r="F821" s="188" t="s">
        <v>138</v>
      </c>
      <c r="G821" s="188" t="s">
        <v>196</v>
      </c>
      <c r="H821" s="188" t="s">
        <v>133</v>
      </c>
      <c r="I821" s="188" t="s">
        <v>196</v>
      </c>
      <c r="J821" s="188" t="s">
        <v>196</v>
      </c>
      <c r="K821" s="188" t="s">
        <v>196</v>
      </c>
      <c r="L821" s="189">
        <v>-1.45</v>
      </c>
    </row>
    <row r="822" spans="1:12" x14ac:dyDescent="0.25">
      <c r="A822" s="188" t="s">
        <v>108</v>
      </c>
      <c r="B822" s="188" t="s">
        <v>116</v>
      </c>
      <c r="C822" s="188" t="s">
        <v>126</v>
      </c>
      <c r="D822" s="188" t="s">
        <v>132</v>
      </c>
      <c r="E822" s="188" t="s">
        <v>125</v>
      </c>
      <c r="F822" s="188" t="s">
        <v>124</v>
      </c>
      <c r="G822" s="188" t="s">
        <v>196</v>
      </c>
      <c r="H822" s="188" t="s">
        <v>133</v>
      </c>
      <c r="I822" s="188" t="s">
        <v>196</v>
      </c>
      <c r="J822" s="188" t="s">
        <v>196</v>
      </c>
      <c r="K822" s="188" t="s">
        <v>196</v>
      </c>
      <c r="L822" s="189">
        <v>-92.12</v>
      </c>
    </row>
    <row r="823" spans="1:12" x14ac:dyDescent="0.25">
      <c r="A823" s="188" t="s">
        <v>108</v>
      </c>
      <c r="B823" s="188" t="s">
        <v>116</v>
      </c>
      <c r="C823" s="188" t="s">
        <v>126</v>
      </c>
      <c r="D823" s="188" t="s">
        <v>132</v>
      </c>
      <c r="E823" s="188" t="s">
        <v>125</v>
      </c>
      <c r="F823" s="188" t="s">
        <v>153</v>
      </c>
      <c r="G823" s="188" t="s">
        <v>196</v>
      </c>
      <c r="H823" s="188" t="s">
        <v>133</v>
      </c>
      <c r="I823" s="188" t="s">
        <v>196</v>
      </c>
      <c r="J823" s="188" t="s">
        <v>196</v>
      </c>
      <c r="K823" s="188" t="s">
        <v>196</v>
      </c>
      <c r="L823" s="189">
        <v>1.41</v>
      </c>
    </row>
    <row r="824" spans="1:12" x14ac:dyDescent="0.25">
      <c r="A824" s="188" t="s">
        <v>108</v>
      </c>
      <c r="B824" s="188" t="s">
        <v>116</v>
      </c>
      <c r="C824" s="188" t="s">
        <v>126</v>
      </c>
      <c r="D824" s="188" t="s">
        <v>132</v>
      </c>
      <c r="E824" s="188" t="s">
        <v>125</v>
      </c>
      <c r="F824" s="188" t="s">
        <v>141</v>
      </c>
      <c r="G824" s="188" t="s">
        <v>196</v>
      </c>
      <c r="H824" s="188" t="s">
        <v>133</v>
      </c>
      <c r="I824" s="188" t="s">
        <v>196</v>
      </c>
      <c r="J824" s="188" t="s">
        <v>196</v>
      </c>
      <c r="K824" s="188" t="s">
        <v>196</v>
      </c>
      <c r="L824" s="189">
        <v>-6.02</v>
      </c>
    </row>
    <row r="825" spans="1:12" x14ac:dyDescent="0.25">
      <c r="A825" s="188" t="s">
        <v>108</v>
      </c>
      <c r="B825" s="188" t="s">
        <v>116</v>
      </c>
      <c r="C825" s="188" t="s">
        <v>126</v>
      </c>
      <c r="D825" s="188" t="s">
        <v>132</v>
      </c>
      <c r="E825" s="188" t="s">
        <v>125</v>
      </c>
      <c r="F825" s="188" t="s">
        <v>135</v>
      </c>
      <c r="G825" s="188" t="s">
        <v>196</v>
      </c>
      <c r="H825" s="188" t="s">
        <v>133</v>
      </c>
      <c r="I825" s="188" t="s">
        <v>196</v>
      </c>
      <c r="J825" s="188" t="s">
        <v>196</v>
      </c>
      <c r="K825" s="188" t="s">
        <v>196</v>
      </c>
      <c r="L825" s="189">
        <v>-6.02</v>
      </c>
    </row>
    <row r="826" spans="1:12" x14ac:dyDescent="0.25">
      <c r="A826" s="188" t="s">
        <v>108</v>
      </c>
      <c r="B826" s="188" t="s">
        <v>116</v>
      </c>
      <c r="C826" s="188" t="s">
        <v>126</v>
      </c>
      <c r="D826" s="188" t="s">
        <v>132</v>
      </c>
      <c r="E826" s="188" t="s">
        <v>125</v>
      </c>
      <c r="F826" s="188" t="s">
        <v>147</v>
      </c>
      <c r="G826" s="188" t="s">
        <v>196</v>
      </c>
      <c r="H826" s="188" t="s">
        <v>133</v>
      </c>
      <c r="I826" s="188" t="s">
        <v>196</v>
      </c>
      <c r="J826" s="188" t="s">
        <v>196</v>
      </c>
      <c r="K826" s="188" t="s">
        <v>196</v>
      </c>
      <c r="L826" s="189">
        <v>-1.41</v>
      </c>
    </row>
    <row r="827" spans="1:12" x14ac:dyDescent="0.25">
      <c r="A827" s="188" t="s">
        <v>108</v>
      </c>
      <c r="B827" s="188" t="s">
        <v>116</v>
      </c>
      <c r="C827" s="188" t="s">
        <v>126</v>
      </c>
      <c r="D827" s="188" t="s">
        <v>132</v>
      </c>
      <c r="E827" s="188" t="s">
        <v>125</v>
      </c>
      <c r="F827" s="188" t="s">
        <v>138</v>
      </c>
      <c r="G827" s="188" t="s">
        <v>196</v>
      </c>
      <c r="H827" s="188" t="s">
        <v>133</v>
      </c>
      <c r="I827" s="188" t="s">
        <v>196</v>
      </c>
      <c r="J827" s="188" t="s">
        <v>196</v>
      </c>
      <c r="K827" s="188" t="s">
        <v>196</v>
      </c>
      <c r="L827" s="189">
        <v>-1.41</v>
      </c>
    </row>
    <row r="828" spans="1:12" x14ac:dyDescent="0.25">
      <c r="A828" s="188" t="s">
        <v>108</v>
      </c>
      <c r="B828" s="188" t="s">
        <v>116</v>
      </c>
      <c r="C828" s="188" t="s">
        <v>126</v>
      </c>
      <c r="D828" s="188" t="s">
        <v>132</v>
      </c>
      <c r="E828" s="188" t="s">
        <v>125</v>
      </c>
      <c r="F828" s="188" t="s">
        <v>124</v>
      </c>
      <c r="G828" s="188" t="s">
        <v>196</v>
      </c>
      <c r="H828" s="188" t="s">
        <v>133</v>
      </c>
      <c r="I828" s="188" t="s">
        <v>196</v>
      </c>
      <c r="J828" s="188" t="s">
        <v>196</v>
      </c>
      <c r="K828" s="188" t="s">
        <v>196</v>
      </c>
      <c r="L828" s="189">
        <v>-89.7</v>
      </c>
    </row>
    <row r="829" spans="1:12" x14ac:dyDescent="0.25">
      <c r="A829" s="188" t="s">
        <v>108</v>
      </c>
      <c r="B829" s="188" t="s">
        <v>116</v>
      </c>
      <c r="C829" s="188" t="s">
        <v>126</v>
      </c>
      <c r="D829" s="188" t="s">
        <v>132</v>
      </c>
      <c r="E829" s="188" t="s">
        <v>125</v>
      </c>
      <c r="F829" s="188" t="s">
        <v>152</v>
      </c>
      <c r="G829" s="188" t="s">
        <v>196</v>
      </c>
      <c r="H829" s="188" t="s">
        <v>133</v>
      </c>
      <c r="I829" s="188" t="s">
        <v>196</v>
      </c>
      <c r="J829" s="188" t="s">
        <v>196</v>
      </c>
      <c r="K829" s="188" t="s">
        <v>196</v>
      </c>
      <c r="L829" s="189">
        <v>6.02</v>
      </c>
    </row>
    <row r="830" spans="1:12" x14ac:dyDescent="0.25">
      <c r="A830" s="188" t="s">
        <v>108</v>
      </c>
      <c r="B830" s="188" t="s">
        <v>116</v>
      </c>
      <c r="C830" s="188" t="s">
        <v>126</v>
      </c>
      <c r="D830" s="188" t="s">
        <v>132</v>
      </c>
      <c r="E830" s="188" t="s">
        <v>125</v>
      </c>
      <c r="F830" s="188" t="s">
        <v>149</v>
      </c>
      <c r="G830" s="188" t="s">
        <v>196</v>
      </c>
      <c r="H830" s="188" t="s">
        <v>133</v>
      </c>
      <c r="I830" s="188" t="s">
        <v>196</v>
      </c>
      <c r="J830" s="188" t="s">
        <v>196</v>
      </c>
      <c r="K830" s="188" t="s">
        <v>196</v>
      </c>
      <c r="L830" s="189">
        <v>97.13</v>
      </c>
    </row>
    <row r="831" spans="1:12" x14ac:dyDescent="0.25">
      <c r="A831" s="188" t="s">
        <v>108</v>
      </c>
      <c r="B831" s="188" t="s">
        <v>116</v>
      </c>
      <c r="C831" s="188" t="s">
        <v>126</v>
      </c>
      <c r="D831" s="188" t="s">
        <v>132</v>
      </c>
      <c r="E831" s="188" t="s">
        <v>125</v>
      </c>
      <c r="F831" s="188" t="s">
        <v>149</v>
      </c>
      <c r="G831" s="188" t="s">
        <v>196</v>
      </c>
      <c r="H831" s="188" t="s">
        <v>133</v>
      </c>
      <c r="I831" s="188" t="s">
        <v>196</v>
      </c>
      <c r="J831" s="188" t="s">
        <v>196</v>
      </c>
      <c r="K831" s="188" t="s">
        <v>196</v>
      </c>
      <c r="L831" s="189">
        <v>250.74</v>
      </c>
    </row>
    <row r="832" spans="1:12" x14ac:dyDescent="0.25">
      <c r="A832" s="188" t="s">
        <v>108</v>
      </c>
      <c r="B832" s="188" t="s">
        <v>116</v>
      </c>
      <c r="C832" s="188" t="s">
        <v>126</v>
      </c>
      <c r="D832" s="188" t="s">
        <v>132</v>
      </c>
      <c r="E832" s="188" t="s">
        <v>125</v>
      </c>
      <c r="F832" s="188" t="s">
        <v>149</v>
      </c>
      <c r="G832" s="188" t="s">
        <v>196</v>
      </c>
      <c r="H832" s="188" t="s">
        <v>133</v>
      </c>
      <c r="I832" s="188" t="s">
        <v>196</v>
      </c>
      <c r="J832" s="188" t="s">
        <v>196</v>
      </c>
      <c r="K832" s="188" t="s">
        <v>196</v>
      </c>
      <c r="L832" s="189">
        <v>680.58</v>
      </c>
    </row>
    <row r="833" spans="1:12" x14ac:dyDescent="0.25">
      <c r="A833" s="188" t="s">
        <v>108</v>
      </c>
      <c r="B833" s="188" t="s">
        <v>116</v>
      </c>
      <c r="C833" s="188" t="s">
        <v>126</v>
      </c>
      <c r="D833" s="188" t="s">
        <v>132</v>
      </c>
      <c r="E833" s="188" t="s">
        <v>125</v>
      </c>
      <c r="F833" s="188" t="s">
        <v>149</v>
      </c>
      <c r="G833" s="188" t="s">
        <v>196</v>
      </c>
      <c r="H833" s="188" t="s">
        <v>133</v>
      </c>
      <c r="I833" s="188" t="s">
        <v>196</v>
      </c>
      <c r="J833" s="188" t="s">
        <v>196</v>
      </c>
      <c r="K833" s="188" t="s">
        <v>196</v>
      </c>
      <c r="L833" s="189">
        <v>143.28</v>
      </c>
    </row>
    <row r="834" spans="1:12" x14ac:dyDescent="0.25">
      <c r="A834" s="188" t="s">
        <v>108</v>
      </c>
      <c r="B834" s="188" t="s">
        <v>116</v>
      </c>
      <c r="C834" s="188" t="s">
        <v>126</v>
      </c>
      <c r="D834" s="188" t="s">
        <v>132</v>
      </c>
      <c r="E834" s="188" t="s">
        <v>125</v>
      </c>
      <c r="F834" s="188" t="s">
        <v>152</v>
      </c>
      <c r="G834" s="188" t="s">
        <v>196</v>
      </c>
      <c r="H834" s="188" t="s">
        <v>133</v>
      </c>
      <c r="I834" s="188" t="s">
        <v>196</v>
      </c>
      <c r="J834" s="188" t="s">
        <v>196</v>
      </c>
      <c r="K834" s="188" t="s">
        <v>196</v>
      </c>
      <c r="L834" s="189">
        <v>63.12</v>
      </c>
    </row>
    <row r="835" spans="1:12" x14ac:dyDescent="0.25">
      <c r="A835" s="188" t="s">
        <v>108</v>
      </c>
      <c r="B835" s="188" t="s">
        <v>116</v>
      </c>
      <c r="C835" s="188" t="s">
        <v>126</v>
      </c>
      <c r="D835" s="188" t="s">
        <v>132</v>
      </c>
      <c r="E835" s="188" t="s">
        <v>125</v>
      </c>
      <c r="F835" s="188" t="s">
        <v>153</v>
      </c>
      <c r="G835" s="188" t="s">
        <v>196</v>
      </c>
      <c r="H835" s="188" t="s">
        <v>133</v>
      </c>
      <c r="I835" s="188" t="s">
        <v>196</v>
      </c>
      <c r="J835" s="188" t="s">
        <v>196</v>
      </c>
      <c r="K835" s="188" t="s">
        <v>196</v>
      </c>
      <c r="L835" s="189">
        <v>14.76</v>
      </c>
    </row>
    <row r="836" spans="1:12" x14ac:dyDescent="0.25">
      <c r="A836" s="188" t="s">
        <v>108</v>
      </c>
      <c r="B836" s="188" t="s">
        <v>116</v>
      </c>
      <c r="C836" s="188" t="s">
        <v>126</v>
      </c>
      <c r="D836" s="188" t="s">
        <v>132</v>
      </c>
      <c r="E836" s="188" t="s">
        <v>125</v>
      </c>
      <c r="F836" s="188" t="s">
        <v>139</v>
      </c>
      <c r="G836" s="188" t="s">
        <v>196</v>
      </c>
      <c r="H836" s="188" t="s">
        <v>133</v>
      </c>
      <c r="I836" s="188" t="s">
        <v>196</v>
      </c>
      <c r="J836" s="188" t="s">
        <v>196</v>
      </c>
      <c r="K836" s="188" t="s">
        <v>196</v>
      </c>
      <c r="L836" s="189">
        <v>-12.9</v>
      </c>
    </row>
    <row r="837" spans="1:12" x14ac:dyDescent="0.25">
      <c r="A837" s="188" t="s">
        <v>108</v>
      </c>
      <c r="B837" s="188" t="s">
        <v>116</v>
      </c>
      <c r="C837" s="188" t="s">
        <v>126</v>
      </c>
      <c r="D837" s="188" t="s">
        <v>132</v>
      </c>
      <c r="E837" s="188" t="s">
        <v>125</v>
      </c>
      <c r="F837" s="188" t="s">
        <v>134</v>
      </c>
      <c r="G837" s="188" t="s">
        <v>196</v>
      </c>
      <c r="H837" s="188" t="s">
        <v>133</v>
      </c>
      <c r="I837" s="188" t="s">
        <v>196</v>
      </c>
      <c r="J837" s="188" t="s">
        <v>196</v>
      </c>
      <c r="K837" s="188" t="s">
        <v>196</v>
      </c>
      <c r="L837" s="189">
        <v>-70.92</v>
      </c>
    </row>
    <row r="838" spans="1:12" x14ac:dyDescent="0.25">
      <c r="A838" s="188" t="s">
        <v>108</v>
      </c>
      <c r="B838" s="188" t="s">
        <v>116</v>
      </c>
      <c r="C838" s="188" t="s">
        <v>126</v>
      </c>
      <c r="D838" s="188" t="s">
        <v>132</v>
      </c>
      <c r="E838" s="188" t="s">
        <v>125</v>
      </c>
      <c r="F838" s="188" t="s">
        <v>141</v>
      </c>
      <c r="G838" s="188" t="s">
        <v>196</v>
      </c>
      <c r="H838" s="188" t="s">
        <v>133</v>
      </c>
      <c r="I838" s="188" t="s">
        <v>196</v>
      </c>
      <c r="J838" s="188" t="s">
        <v>196</v>
      </c>
      <c r="K838" s="188" t="s">
        <v>196</v>
      </c>
      <c r="L838" s="189">
        <v>-63.12</v>
      </c>
    </row>
    <row r="839" spans="1:12" x14ac:dyDescent="0.25">
      <c r="A839" s="188" t="s">
        <v>108</v>
      </c>
      <c r="B839" s="188" t="s">
        <v>116</v>
      </c>
      <c r="C839" s="188" t="s">
        <v>126</v>
      </c>
      <c r="D839" s="188" t="s">
        <v>132</v>
      </c>
      <c r="E839" s="188" t="s">
        <v>125</v>
      </c>
      <c r="F839" s="188" t="s">
        <v>135</v>
      </c>
      <c r="G839" s="188" t="s">
        <v>196</v>
      </c>
      <c r="H839" s="188" t="s">
        <v>133</v>
      </c>
      <c r="I839" s="188" t="s">
        <v>196</v>
      </c>
      <c r="J839" s="188" t="s">
        <v>196</v>
      </c>
      <c r="K839" s="188" t="s">
        <v>196</v>
      </c>
      <c r="L839" s="189">
        <v>-63.12</v>
      </c>
    </row>
    <row r="840" spans="1:12" x14ac:dyDescent="0.25">
      <c r="A840" s="188" t="s">
        <v>108</v>
      </c>
      <c r="B840" s="188" t="s">
        <v>116</v>
      </c>
      <c r="C840" s="188" t="s">
        <v>126</v>
      </c>
      <c r="D840" s="188" t="s">
        <v>132</v>
      </c>
      <c r="E840" s="188" t="s">
        <v>125</v>
      </c>
      <c r="F840" s="188" t="s">
        <v>147</v>
      </c>
      <c r="G840" s="188" t="s">
        <v>196</v>
      </c>
      <c r="H840" s="188" t="s">
        <v>133</v>
      </c>
      <c r="I840" s="188" t="s">
        <v>196</v>
      </c>
      <c r="J840" s="188" t="s">
        <v>196</v>
      </c>
      <c r="K840" s="188" t="s">
        <v>196</v>
      </c>
      <c r="L840" s="189">
        <v>-14.76</v>
      </c>
    </row>
    <row r="841" spans="1:12" x14ac:dyDescent="0.25">
      <c r="A841" s="188" t="s">
        <v>108</v>
      </c>
      <c r="B841" s="188" t="s">
        <v>116</v>
      </c>
      <c r="C841" s="188" t="s">
        <v>126</v>
      </c>
      <c r="D841" s="188" t="s">
        <v>132</v>
      </c>
      <c r="E841" s="188" t="s">
        <v>125</v>
      </c>
      <c r="F841" s="188" t="s">
        <v>144</v>
      </c>
      <c r="G841" s="188" t="s">
        <v>196</v>
      </c>
      <c r="H841" s="188" t="s">
        <v>133</v>
      </c>
      <c r="I841" s="188" t="s">
        <v>196</v>
      </c>
      <c r="J841" s="188" t="s">
        <v>196</v>
      </c>
      <c r="K841" s="188" t="s">
        <v>196</v>
      </c>
      <c r="L841" s="189">
        <v>-64.900000000000006</v>
      </c>
    </row>
    <row r="842" spans="1:12" x14ac:dyDescent="0.25">
      <c r="A842" s="188" t="s">
        <v>108</v>
      </c>
      <c r="B842" s="188" t="s">
        <v>116</v>
      </c>
      <c r="C842" s="188" t="s">
        <v>126</v>
      </c>
      <c r="D842" s="188" t="s">
        <v>132</v>
      </c>
      <c r="E842" s="188" t="s">
        <v>125</v>
      </c>
      <c r="F842" s="188" t="s">
        <v>138</v>
      </c>
      <c r="G842" s="188" t="s">
        <v>196</v>
      </c>
      <c r="H842" s="188" t="s">
        <v>133</v>
      </c>
      <c r="I842" s="188" t="s">
        <v>196</v>
      </c>
      <c r="J842" s="188" t="s">
        <v>196</v>
      </c>
      <c r="K842" s="188" t="s">
        <v>196</v>
      </c>
      <c r="L842" s="189">
        <v>-14.76</v>
      </c>
    </row>
    <row r="843" spans="1:12" x14ac:dyDescent="0.25">
      <c r="A843" s="188" t="s">
        <v>108</v>
      </c>
      <c r="B843" s="188" t="s">
        <v>116</v>
      </c>
      <c r="C843" s="188" t="s">
        <v>126</v>
      </c>
      <c r="D843" s="188" t="s">
        <v>132</v>
      </c>
      <c r="E843" s="188" t="s">
        <v>125</v>
      </c>
      <c r="F843" s="188" t="s">
        <v>145</v>
      </c>
      <c r="G843" s="188" t="s">
        <v>196</v>
      </c>
      <c r="H843" s="188" t="s">
        <v>133</v>
      </c>
      <c r="I843" s="188" t="s">
        <v>196</v>
      </c>
      <c r="J843" s="188" t="s">
        <v>196</v>
      </c>
      <c r="K843" s="188" t="s">
        <v>196</v>
      </c>
      <c r="L843" s="189">
        <v>-35.57</v>
      </c>
    </row>
    <row r="844" spans="1:12" x14ac:dyDescent="0.25">
      <c r="A844" s="188" t="s">
        <v>108</v>
      </c>
      <c r="B844" s="188" t="s">
        <v>116</v>
      </c>
      <c r="C844" s="188" t="s">
        <v>126</v>
      </c>
      <c r="D844" s="188" t="s">
        <v>132</v>
      </c>
      <c r="E844" s="188" t="s">
        <v>125</v>
      </c>
      <c r="F844" s="188" t="s">
        <v>124</v>
      </c>
      <c r="G844" s="188" t="s">
        <v>196</v>
      </c>
      <c r="H844" s="188" t="s">
        <v>133</v>
      </c>
      <c r="I844" s="188" t="s">
        <v>196</v>
      </c>
      <c r="J844" s="188" t="s">
        <v>196</v>
      </c>
      <c r="K844" s="188" t="s">
        <v>196</v>
      </c>
      <c r="L844" s="189">
        <v>-768.3</v>
      </c>
    </row>
    <row r="845" spans="1:12" x14ac:dyDescent="0.25">
      <c r="A845" s="188" t="s">
        <v>108</v>
      </c>
      <c r="B845" s="188" t="s">
        <v>116</v>
      </c>
      <c r="C845" s="188" t="s">
        <v>126</v>
      </c>
      <c r="D845" s="188" t="s">
        <v>132</v>
      </c>
      <c r="E845" s="188" t="s">
        <v>125</v>
      </c>
      <c r="F845" s="188" t="s">
        <v>154</v>
      </c>
      <c r="G845" s="188" t="s">
        <v>196</v>
      </c>
      <c r="H845" s="188" t="s">
        <v>133</v>
      </c>
      <c r="I845" s="188" t="s">
        <v>196</v>
      </c>
      <c r="J845" s="188" t="s">
        <v>196</v>
      </c>
      <c r="K845" s="188" t="s">
        <v>196</v>
      </c>
      <c r="L845" s="189">
        <v>297.7</v>
      </c>
    </row>
    <row r="846" spans="1:12" x14ac:dyDescent="0.25">
      <c r="A846" s="188" t="s">
        <v>108</v>
      </c>
      <c r="B846" s="188" t="s">
        <v>116</v>
      </c>
      <c r="C846" s="188" t="s">
        <v>126</v>
      </c>
      <c r="D846" s="188" t="s">
        <v>132</v>
      </c>
      <c r="E846" s="188" t="s">
        <v>125</v>
      </c>
      <c r="F846" s="188" t="s">
        <v>156</v>
      </c>
      <c r="G846" s="188" t="s">
        <v>196</v>
      </c>
      <c r="H846" s="188" t="s">
        <v>133</v>
      </c>
      <c r="I846" s="188" t="s">
        <v>196</v>
      </c>
      <c r="J846" s="188" t="s">
        <v>196</v>
      </c>
      <c r="K846" s="188" t="s">
        <v>196</v>
      </c>
      <c r="L846" s="189">
        <v>2.42</v>
      </c>
    </row>
    <row r="847" spans="1:12" x14ac:dyDescent="0.25">
      <c r="A847" s="188" t="s">
        <v>108</v>
      </c>
      <c r="B847" s="188" t="s">
        <v>116</v>
      </c>
      <c r="C847" s="188" t="s">
        <v>126</v>
      </c>
      <c r="D847" s="188" t="s">
        <v>132</v>
      </c>
      <c r="E847" s="188" t="s">
        <v>125</v>
      </c>
      <c r="F847" s="188" t="s">
        <v>151</v>
      </c>
      <c r="G847" s="188" t="s">
        <v>196</v>
      </c>
      <c r="H847" s="188" t="s">
        <v>133</v>
      </c>
      <c r="I847" s="188" t="s">
        <v>196</v>
      </c>
      <c r="J847" s="188" t="s">
        <v>196</v>
      </c>
      <c r="K847" s="188" t="s">
        <v>196</v>
      </c>
      <c r="L847" s="189">
        <v>2.37</v>
      </c>
    </row>
    <row r="848" spans="1:12" x14ac:dyDescent="0.25">
      <c r="A848" s="188" t="s">
        <v>108</v>
      </c>
      <c r="B848" s="188" t="s">
        <v>116</v>
      </c>
      <c r="C848" s="188" t="s">
        <v>126</v>
      </c>
      <c r="D848" s="188" t="s">
        <v>132</v>
      </c>
      <c r="E848" s="188" t="s">
        <v>125</v>
      </c>
      <c r="F848" s="188" t="s">
        <v>157</v>
      </c>
      <c r="G848" s="188" t="s">
        <v>196</v>
      </c>
      <c r="H848" s="188" t="s">
        <v>133</v>
      </c>
      <c r="I848" s="188" t="s">
        <v>196</v>
      </c>
      <c r="J848" s="188" t="s">
        <v>196</v>
      </c>
      <c r="K848" s="188" t="s">
        <v>196</v>
      </c>
      <c r="L848" s="189">
        <v>70.92</v>
      </c>
    </row>
    <row r="849" spans="1:12" x14ac:dyDescent="0.25">
      <c r="A849" s="188" t="s">
        <v>108</v>
      </c>
      <c r="B849" s="188" t="s">
        <v>116</v>
      </c>
      <c r="C849" s="188" t="s">
        <v>126</v>
      </c>
      <c r="D849" s="188" t="s">
        <v>132</v>
      </c>
      <c r="E849" s="188" t="s">
        <v>125</v>
      </c>
      <c r="F849" s="188" t="s">
        <v>157</v>
      </c>
      <c r="G849" s="188" t="s">
        <v>196</v>
      </c>
      <c r="H849" s="188" t="s">
        <v>133</v>
      </c>
      <c r="I849" s="188" t="s">
        <v>196</v>
      </c>
      <c r="J849" s="188" t="s">
        <v>196</v>
      </c>
      <c r="K849" s="188" t="s">
        <v>196</v>
      </c>
      <c r="L849" s="189">
        <v>12.9</v>
      </c>
    </row>
    <row r="850" spans="1:12" x14ac:dyDescent="0.25">
      <c r="A850" s="188" t="s">
        <v>108</v>
      </c>
      <c r="B850" s="188" t="s">
        <v>116</v>
      </c>
      <c r="C850" s="188" t="s">
        <v>126</v>
      </c>
      <c r="D850" s="188" t="s">
        <v>132</v>
      </c>
      <c r="E850" s="188" t="s">
        <v>125</v>
      </c>
      <c r="F850" s="188" t="s">
        <v>146</v>
      </c>
      <c r="G850" s="188" t="s">
        <v>196</v>
      </c>
      <c r="H850" s="188" t="s">
        <v>133</v>
      </c>
      <c r="I850" s="188" t="s">
        <v>196</v>
      </c>
      <c r="J850" s="188" t="s">
        <v>196</v>
      </c>
      <c r="K850" s="188" t="s">
        <v>196</v>
      </c>
      <c r="L850" s="189">
        <v>-0.43</v>
      </c>
    </row>
    <row r="851" spans="1:12" x14ac:dyDescent="0.25">
      <c r="A851" s="188" t="s">
        <v>108</v>
      </c>
      <c r="B851" s="188" t="s">
        <v>116</v>
      </c>
      <c r="C851" s="188" t="s">
        <v>126</v>
      </c>
      <c r="D851" s="188" t="s">
        <v>132</v>
      </c>
      <c r="E851" s="188" t="s">
        <v>125</v>
      </c>
      <c r="F851" s="188" t="s">
        <v>139</v>
      </c>
      <c r="G851" s="188" t="s">
        <v>196</v>
      </c>
      <c r="H851" s="188" t="s">
        <v>133</v>
      </c>
      <c r="I851" s="188" t="s">
        <v>196</v>
      </c>
      <c r="J851" s="188" t="s">
        <v>196</v>
      </c>
      <c r="K851" s="188" t="s">
        <v>196</v>
      </c>
      <c r="L851" s="189">
        <v>-9.89</v>
      </c>
    </row>
    <row r="852" spans="1:12" x14ac:dyDescent="0.25">
      <c r="A852" s="188" t="s">
        <v>108</v>
      </c>
      <c r="B852" s="188" t="s">
        <v>116</v>
      </c>
      <c r="C852" s="188" t="s">
        <v>126</v>
      </c>
      <c r="D852" s="188" t="s">
        <v>132</v>
      </c>
      <c r="E852" s="188" t="s">
        <v>125</v>
      </c>
      <c r="F852" s="188" t="s">
        <v>142</v>
      </c>
      <c r="G852" s="188" t="s">
        <v>196</v>
      </c>
      <c r="H852" s="188" t="s">
        <v>133</v>
      </c>
      <c r="I852" s="188" t="s">
        <v>196</v>
      </c>
      <c r="J852" s="188" t="s">
        <v>196</v>
      </c>
      <c r="K852" s="188" t="s">
        <v>196</v>
      </c>
      <c r="L852" s="189">
        <v>-3.71</v>
      </c>
    </row>
    <row r="853" spans="1:12" x14ac:dyDescent="0.25">
      <c r="A853" s="188" t="s">
        <v>108</v>
      </c>
      <c r="B853" s="188" t="s">
        <v>116</v>
      </c>
      <c r="C853" s="188" t="s">
        <v>126</v>
      </c>
      <c r="D853" s="188" t="s">
        <v>132</v>
      </c>
      <c r="E853" s="188" t="s">
        <v>125</v>
      </c>
      <c r="F853" s="188" t="s">
        <v>140</v>
      </c>
      <c r="G853" s="188" t="s">
        <v>196</v>
      </c>
      <c r="H853" s="188" t="s">
        <v>133</v>
      </c>
      <c r="I853" s="188" t="s">
        <v>196</v>
      </c>
      <c r="J853" s="188" t="s">
        <v>196</v>
      </c>
      <c r="K853" s="188" t="s">
        <v>196</v>
      </c>
      <c r="L853" s="189">
        <v>-70.92</v>
      </c>
    </row>
    <row r="854" spans="1:12" x14ac:dyDescent="0.25">
      <c r="A854" s="188" t="s">
        <v>108</v>
      </c>
      <c r="B854" s="188" t="s">
        <v>116</v>
      </c>
      <c r="C854" s="188" t="s">
        <v>126</v>
      </c>
      <c r="D854" s="188" t="s">
        <v>132</v>
      </c>
      <c r="E854" s="188" t="s">
        <v>125</v>
      </c>
      <c r="F854" s="188" t="s">
        <v>143</v>
      </c>
      <c r="G854" s="188" t="s">
        <v>196</v>
      </c>
      <c r="H854" s="188" t="s">
        <v>133</v>
      </c>
      <c r="I854" s="188" t="s">
        <v>196</v>
      </c>
      <c r="J854" s="188" t="s">
        <v>196</v>
      </c>
      <c r="K854" s="188" t="s">
        <v>196</v>
      </c>
      <c r="L854" s="189">
        <v>-43</v>
      </c>
    </row>
    <row r="855" spans="1:12" x14ac:dyDescent="0.25">
      <c r="A855" s="188" t="s">
        <v>108</v>
      </c>
      <c r="B855" s="188" t="s">
        <v>116</v>
      </c>
      <c r="C855" s="188" t="s">
        <v>126</v>
      </c>
      <c r="D855" s="188" t="s">
        <v>132</v>
      </c>
      <c r="E855" s="188" t="s">
        <v>125</v>
      </c>
      <c r="F855" s="188" t="s">
        <v>136</v>
      </c>
      <c r="G855" s="188" t="s">
        <v>196</v>
      </c>
      <c r="H855" s="188" t="s">
        <v>133</v>
      </c>
      <c r="I855" s="188" t="s">
        <v>196</v>
      </c>
      <c r="J855" s="188" t="s">
        <v>196</v>
      </c>
      <c r="K855" s="188" t="s">
        <v>196</v>
      </c>
      <c r="L855" s="189">
        <v>-2.42</v>
      </c>
    </row>
    <row r="856" spans="1:12" x14ac:dyDescent="0.25">
      <c r="A856" s="188" t="s">
        <v>108</v>
      </c>
      <c r="B856" s="188" t="s">
        <v>116</v>
      </c>
      <c r="C856" s="188" t="s">
        <v>126</v>
      </c>
      <c r="D856" s="188" t="s">
        <v>132</v>
      </c>
      <c r="E856" s="188" t="s">
        <v>125</v>
      </c>
      <c r="F856" s="188" t="s">
        <v>137</v>
      </c>
      <c r="G856" s="188" t="s">
        <v>196</v>
      </c>
      <c r="H856" s="188" t="s">
        <v>133</v>
      </c>
      <c r="I856" s="188" t="s">
        <v>196</v>
      </c>
      <c r="J856" s="188" t="s">
        <v>196</v>
      </c>
      <c r="K856" s="188" t="s">
        <v>196</v>
      </c>
      <c r="L856" s="189">
        <v>-297.7</v>
      </c>
    </row>
    <row r="857" spans="1:12" x14ac:dyDescent="0.25">
      <c r="A857" s="188" t="s">
        <v>108</v>
      </c>
      <c r="B857" s="188" t="s">
        <v>116</v>
      </c>
      <c r="C857" s="188" t="s">
        <v>126</v>
      </c>
      <c r="D857" s="188" t="s">
        <v>132</v>
      </c>
      <c r="E857" s="188" t="s">
        <v>125</v>
      </c>
      <c r="F857" s="188" t="s">
        <v>146</v>
      </c>
      <c r="G857" s="188" t="s">
        <v>196</v>
      </c>
      <c r="H857" s="188" t="s">
        <v>133</v>
      </c>
      <c r="I857" s="188" t="s">
        <v>196</v>
      </c>
      <c r="J857" s="188" t="s">
        <v>196</v>
      </c>
      <c r="K857" s="188" t="s">
        <v>196</v>
      </c>
      <c r="L857" s="189">
        <v>-2.37</v>
      </c>
    </row>
    <row r="858" spans="1:12" x14ac:dyDescent="0.25">
      <c r="A858" s="188" t="s">
        <v>108</v>
      </c>
      <c r="B858" s="188" t="s">
        <v>122</v>
      </c>
      <c r="C858" s="188" t="s">
        <v>126</v>
      </c>
      <c r="D858" s="188" t="s">
        <v>127</v>
      </c>
      <c r="E858" s="188" t="s">
        <v>125</v>
      </c>
      <c r="F858" s="188" t="s">
        <v>134</v>
      </c>
      <c r="G858" s="188" t="s">
        <v>196</v>
      </c>
      <c r="H858" s="188" t="s">
        <v>128</v>
      </c>
      <c r="I858" s="188" t="s">
        <v>196</v>
      </c>
      <c r="J858" s="188" t="s">
        <v>196</v>
      </c>
      <c r="K858" s="188" t="s">
        <v>196</v>
      </c>
      <c r="L858" s="189">
        <v>-190.4</v>
      </c>
    </row>
    <row r="859" spans="1:12" x14ac:dyDescent="0.25">
      <c r="A859" s="188" t="s">
        <v>108</v>
      </c>
      <c r="B859" s="188" t="s">
        <v>122</v>
      </c>
      <c r="C859" s="188" t="s">
        <v>126</v>
      </c>
      <c r="D859" s="188" t="s">
        <v>127</v>
      </c>
      <c r="E859" s="188" t="s">
        <v>125</v>
      </c>
      <c r="F859" s="188" t="s">
        <v>141</v>
      </c>
      <c r="G859" s="188" t="s">
        <v>196</v>
      </c>
      <c r="H859" s="188" t="s">
        <v>128</v>
      </c>
      <c r="I859" s="188" t="s">
        <v>196</v>
      </c>
      <c r="J859" s="188" t="s">
        <v>196</v>
      </c>
      <c r="K859" s="188" t="s">
        <v>196</v>
      </c>
      <c r="L859" s="189">
        <v>-127.37</v>
      </c>
    </row>
    <row r="860" spans="1:12" x14ac:dyDescent="0.25">
      <c r="A860" s="188" t="s">
        <v>108</v>
      </c>
      <c r="B860" s="188" t="s">
        <v>122</v>
      </c>
      <c r="C860" s="188" t="s">
        <v>126</v>
      </c>
      <c r="D860" s="188" t="s">
        <v>127</v>
      </c>
      <c r="E860" s="188" t="s">
        <v>125</v>
      </c>
      <c r="F860" s="188" t="s">
        <v>135</v>
      </c>
      <c r="G860" s="188" t="s">
        <v>196</v>
      </c>
      <c r="H860" s="188" t="s">
        <v>128</v>
      </c>
      <c r="I860" s="188" t="s">
        <v>196</v>
      </c>
      <c r="J860" s="188" t="s">
        <v>196</v>
      </c>
      <c r="K860" s="188" t="s">
        <v>196</v>
      </c>
      <c r="L860" s="189">
        <v>-127.37</v>
      </c>
    </row>
    <row r="861" spans="1:12" x14ac:dyDescent="0.25">
      <c r="A861" s="188" t="s">
        <v>108</v>
      </c>
      <c r="B861" s="188" t="s">
        <v>122</v>
      </c>
      <c r="C861" s="188" t="s">
        <v>126</v>
      </c>
      <c r="D861" s="188" t="s">
        <v>127</v>
      </c>
      <c r="E861" s="188" t="s">
        <v>125</v>
      </c>
      <c r="F861" s="188" t="s">
        <v>147</v>
      </c>
      <c r="G861" s="188" t="s">
        <v>196</v>
      </c>
      <c r="H861" s="188" t="s">
        <v>128</v>
      </c>
      <c r="I861" s="188" t="s">
        <v>196</v>
      </c>
      <c r="J861" s="188" t="s">
        <v>196</v>
      </c>
      <c r="K861" s="188" t="s">
        <v>196</v>
      </c>
      <c r="L861" s="189">
        <v>-29.79</v>
      </c>
    </row>
    <row r="862" spans="1:12" x14ac:dyDescent="0.25">
      <c r="A862" s="188" t="s">
        <v>108</v>
      </c>
      <c r="B862" s="188" t="s">
        <v>122</v>
      </c>
      <c r="C862" s="188" t="s">
        <v>126</v>
      </c>
      <c r="D862" s="188" t="s">
        <v>127</v>
      </c>
      <c r="E862" s="188" t="s">
        <v>125</v>
      </c>
      <c r="F862" s="188" t="s">
        <v>144</v>
      </c>
      <c r="G862" s="188" t="s">
        <v>196</v>
      </c>
      <c r="H862" s="188" t="s">
        <v>128</v>
      </c>
      <c r="I862" s="188" t="s">
        <v>196</v>
      </c>
      <c r="J862" s="188" t="s">
        <v>196</v>
      </c>
      <c r="K862" s="188" t="s">
        <v>196</v>
      </c>
      <c r="L862" s="189">
        <v>-171.42</v>
      </c>
    </row>
    <row r="863" spans="1:12" x14ac:dyDescent="0.25">
      <c r="A863" s="188" t="s">
        <v>108</v>
      </c>
      <c r="B863" s="188" t="s">
        <v>122</v>
      </c>
      <c r="C863" s="188" t="s">
        <v>126</v>
      </c>
      <c r="D863" s="188" t="s">
        <v>127</v>
      </c>
      <c r="E863" s="188" t="s">
        <v>125</v>
      </c>
      <c r="F863" s="188" t="s">
        <v>138</v>
      </c>
      <c r="G863" s="188" t="s">
        <v>196</v>
      </c>
      <c r="H863" s="188" t="s">
        <v>128</v>
      </c>
      <c r="I863" s="188" t="s">
        <v>196</v>
      </c>
      <c r="J863" s="188" t="s">
        <v>196</v>
      </c>
      <c r="K863" s="188" t="s">
        <v>196</v>
      </c>
      <c r="L863" s="189">
        <v>-29.79</v>
      </c>
    </row>
    <row r="864" spans="1:12" x14ac:dyDescent="0.25">
      <c r="A864" s="188" t="s">
        <v>108</v>
      </c>
      <c r="B864" s="188" t="s">
        <v>122</v>
      </c>
      <c r="C864" s="188" t="s">
        <v>126</v>
      </c>
      <c r="D864" s="188" t="s">
        <v>127</v>
      </c>
      <c r="E864" s="188" t="s">
        <v>125</v>
      </c>
      <c r="F864" s="188" t="s">
        <v>145</v>
      </c>
      <c r="G864" s="188" t="s">
        <v>196</v>
      </c>
      <c r="H864" s="188" t="s">
        <v>128</v>
      </c>
      <c r="I864" s="188" t="s">
        <v>196</v>
      </c>
      <c r="J864" s="188" t="s">
        <v>196</v>
      </c>
      <c r="K864" s="188" t="s">
        <v>196</v>
      </c>
      <c r="L864" s="189">
        <v>-98.77</v>
      </c>
    </row>
    <row r="865" spans="1:12" x14ac:dyDescent="0.25">
      <c r="A865" s="188" t="s">
        <v>108</v>
      </c>
      <c r="B865" s="188" t="s">
        <v>122</v>
      </c>
      <c r="C865" s="188" t="s">
        <v>126</v>
      </c>
      <c r="D865" s="188" t="s">
        <v>127</v>
      </c>
      <c r="E865" s="188" t="s">
        <v>125</v>
      </c>
      <c r="F865" s="188" t="s">
        <v>124</v>
      </c>
      <c r="G865" s="188" t="s">
        <v>196</v>
      </c>
      <c r="H865" s="188" t="s">
        <v>128</v>
      </c>
      <c r="I865" s="188" t="s">
        <v>196</v>
      </c>
      <c r="J865" s="188" t="s">
        <v>196</v>
      </c>
      <c r="K865" s="188" t="s">
        <v>196</v>
      </c>
      <c r="L865" s="189">
        <v>-1226.5999999999999</v>
      </c>
    </row>
    <row r="866" spans="1:12" x14ac:dyDescent="0.25">
      <c r="A866" s="188" t="s">
        <v>108</v>
      </c>
      <c r="B866" s="188" t="s">
        <v>122</v>
      </c>
      <c r="C866" s="188" t="s">
        <v>126</v>
      </c>
      <c r="D866" s="188" t="s">
        <v>127</v>
      </c>
      <c r="E866" s="188" t="s">
        <v>125</v>
      </c>
      <c r="F866" s="188" t="s">
        <v>149</v>
      </c>
      <c r="G866" s="188" t="s">
        <v>196</v>
      </c>
      <c r="H866" s="188" t="s">
        <v>128</v>
      </c>
      <c r="I866" s="188" t="s">
        <v>196</v>
      </c>
      <c r="J866" s="188" t="s">
        <v>196</v>
      </c>
      <c r="K866" s="188" t="s">
        <v>196</v>
      </c>
      <c r="L866" s="189">
        <v>2307.84</v>
      </c>
    </row>
    <row r="867" spans="1:12" x14ac:dyDescent="0.25">
      <c r="A867" s="188" t="s">
        <v>108</v>
      </c>
      <c r="B867" s="188" t="s">
        <v>122</v>
      </c>
      <c r="C867" s="188" t="s">
        <v>126</v>
      </c>
      <c r="D867" s="188" t="s">
        <v>127</v>
      </c>
      <c r="E867" s="188" t="s">
        <v>125</v>
      </c>
      <c r="F867" s="188" t="s">
        <v>149</v>
      </c>
      <c r="G867" s="188" t="s">
        <v>196</v>
      </c>
      <c r="H867" s="188" t="s">
        <v>128</v>
      </c>
      <c r="I867" s="188" t="s">
        <v>196</v>
      </c>
      <c r="J867" s="188" t="s">
        <v>196</v>
      </c>
      <c r="K867" s="188" t="s">
        <v>196</v>
      </c>
      <c r="L867" s="189">
        <v>576.96</v>
      </c>
    </row>
    <row r="868" spans="1:12" x14ac:dyDescent="0.25">
      <c r="A868" s="188" t="s">
        <v>108</v>
      </c>
      <c r="B868" s="188" t="s">
        <v>122</v>
      </c>
      <c r="C868" s="188" t="s">
        <v>126</v>
      </c>
      <c r="D868" s="188" t="s">
        <v>127</v>
      </c>
      <c r="E868" s="188" t="s">
        <v>125</v>
      </c>
      <c r="F868" s="188" t="s">
        <v>152</v>
      </c>
      <c r="G868" s="188" t="s">
        <v>196</v>
      </c>
      <c r="H868" s="188" t="s">
        <v>128</v>
      </c>
      <c r="I868" s="188" t="s">
        <v>196</v>
      </c>
      <c r="J868" s="188" t="s">
        <v>196</v>
      </c>
      <c r="K868" s="188" t="s">
        <v>196</v>
      </c>
      <c r="L868" s="189">
        <v>127.37</v>
      </c>
    </row>
    <row r="869" spans="1:12" x14ac:dyDescent="0.25">
      <c r="A869" s="188" t="s">
        <v>108</v>
      </c>
      <c r="B869" s="188" t="s">
        <v>122</v>
      </c>
      <c r="C869" s="188" t="s">
        <v>126</v>
      </c>
      <c r="D869" s="188" t="s">
        <v>127</v>
      </c>
      <c r="E869" s="188" t="s">
        <v>125</v>
      </c>
      <c r="F869" s="188" t="s">
        <v>153</v>
      </c>
      <c r="G869" s="188" t="s">
        <v>196</v>
      </c>
      <c r="H869" s="188" t="s">
        <v>128</v>
      </c>
      <c r="I869" s="188" t="s">
        <v>196</v>
      </c>
      <c r="J869" s="188" t="s">
        <v>196</v>
      </c>
      <c r="K869" s="188" t="s">
        <v>196</v>
      </c>
      <c r="L869" s="189">
        <v>29.79</v>
      </c>
    </row>
    <row r="870" spans="1:12" x14ac:dyDescent="0.25">
      <c r="A870" s="188" t="s">
        <v>108</v>
      </c>
      <c r="B870" s="188" t="s">
        <v>122</v>
      </c>
      <c r="C870" s="188" t="s">
        <v>126</v>
      </c>
      <c r="D870" s="188" t="s">
        <v>127</v>
      </c>
      <c r="E870" s="188" t="s">
        <v>125</v>
      </c>
      <c r="F870" s="188" t="s">
        <v>157</v>
      </c>
      <c r="G870" s="188" t="s">
        <v>196</v>
      </c>
      <c r="H870" s="188" t="s">
        <v>128</v>
      </c>
      <c r="I870" s="188" t="s">
        <v>196</v>
      </c>
      <c r="J870" s="188" t="s">
        <v>196</v>
      </c>
      <c r="K870" s="188" t="s">
        <v>196</v>
      </c>
      <c r="L870" s="189">
        <v>190.4</v>
      </c>
    </row>
    <row r="871" spans="1:12" x14ac:dyDescent="0.25">
      <c r="A871" s="188" t="s">
        <v>108</v>
      </c>
      <c r="B871" s="188" t="s">
        <v>122</v>
      </c>
      <c r="C871" s="188" t="s">
        <v>126</v>
      </c>
      <c r="D871" s="188" t="s">
        <v>127</v>
      </c>
      <c r="E871" s="188" t="s">
        <v>125</v>
      </c>
      <c r="F871" s="188" t="s">
        <v>157</v>
      </c>
      <c r="G871" s="188" t="s">
        <v>196</v>
      </c>
      <c r="H871" s="188" t="s">
        <v>128</v>
      </c>
      <c r="I871" s="188" t="s">
        <v>196</v>
      </c>
      <c r="J871" s="188" t="s">
        <v>196</v>
      </c>
      <c r="K871" s="188" t="s">
        <v>196</v>
      </c>
      <c r="L871" s="189">
        <v>34.619999999999997</v>
      </c>
    </row>
    <row r="872" spans="1:12" x14ac:dyDescent="0.25">
      <c r="A872" s="188" t="s">
        <v>108</v>
      </c>
      <c r="B872" s="188" t="s">
        <v>122</v>
      </c>
      <c r="C872" s="188" t="s">
        <v>126</v>
      </c>
      <c r="D872" s="188" t="s">
        <v>127</v>
      </c>
      <c r="E872" s="188" t="s">
        <v>125</v>
      </c>
      <c r="F872" s="188" t="s">
        <v>139</v>
      </c>
      <c r="G872" s="188" t="s">
        <v>196</v>
      </c>
      <c r="H872" s="188" t="s">
        <v>128</v>
      </c>
      <c r="I872" s="188" t="s">
        <v>196</v>
      </c>
      <c r="J872" s="188" t="s">
        <v>196</v>
      </c>
      <c r="K872" s="188" t="s">
        <v>196</v>
      </c>
      <c r="L872" s="189">
        <v>-10</v>
      </c>
    </row>
    <row r="873" spans="1:12" x14ac:dyDescent="0.25">
      <c r="A873" s="188" t="s">
        <v>108</v>
      </c>
      <c r="B873" s="188" t="s">
        <v>122</v>
      </c>
      <c r="C873" s="188" t="s">
        <v>126</v>
      </c>
      <c r="D873" s="188" t="s">
        <v>127</v>
      </c>
      <c r="E873" s="188" t="s">
        <v>125</v>
      </c>
      <c r="F873" s="188" t="s">
        <v>139</v>
      </c>
      <c r="G873" s="188" t="s">
        <v>196</v>
      </c>
      <c r="H873" s="188" t="s">
        <v>128</v>
      </c>
      <c r="I873" s="188" t="s">
        <v>196</v>
      </c>
      <c r="J873" s="188" t="s">
        <v>196</v>
      </c>
      <c r="K873" s="188" t="s">
        <v>196</v>
      </c>
      <c r="L873" s="189">
        <v>-200</v>
      </c>
    </row>
    <row r="874" spans="1:12" x14ac:dyDescent="0.25">
      <c r="A874" s="188" t="s">
        <v>108</v>
      </c>
      <c r="B874" s="188" t="s">
        <v>122</v>
      </c>
      <c r="C874" s="188" t="s">
        <v>126</v>
      </c>
      <c r="D874" s="188" t="s">
        <v>127</v>
      </c>
      <c r="E874" s="188" t="s">
        <v>125</v>
      </c>
      <c r="F874" s="188" t="s">
        <v>150</v>
      </c>
      <c r="G874" s="188" t="s">
        <v>196</v>
      </c>
      <c r="H874" s="188" t="s">
        <v>128</v>
      </c>
      <c r="I874" s="188" t="s">
        <v>196</v>
      </c>
      <c r="J874" s="188" t="s">
        <v>196</v>
      </c>
      <c r="K874" s="188" t="s">
        <v>196</v>
      </c>
      <c r="L874" s="189">
        <v>-19.68</v>
      </c>
    </row>
    <row r="875" spans="1:12" x14ac:dyDescent="0.25">
      <c r="A875" s="188" t="s">
        <v>108</v>
      </c>
      <c r="B875" s="188" t="s">
        <v>122</v>
      </c>
      <c r="C875" s="188" t="s">
        <v>126</v>
      </c>
      <c r="D875" s="188" t="s">
        <v>127</v>
      </c>
      <c r="E875" s="188" t="s">
        <v>125</v>
      </c>
      <c r="F875" s="188" t="s">
        <v>139</v>
      </c>
      <c r="G875" s="188" t="s">
        <v>196</v>
      </c>
      <c r="H875" s="188" t="s">
        <v>128</v>
      </c>
      <c r="I875" s="188" t="s">
        <v>196</v>
      </c>
      <c r="J875" s="188" t="s">
        <v>196</v>
      </c>
      <c r="K875" s="188" t="s">
        <v>196</v>
      </c>
      <c r="L875" s="189">
        <v>-69.23</v>
      </c>
    </row>
    <row r="876" spans="1:12" x14ac:dyDescent="0.25">
      <c r="A876" s="188" t="s">
        <v>108</v>
      </c>
      <c r="B876" s="188" t="s">
        <v>122</v>
      </c>
      <c r="C876" s="188" t="s">
        <v>126</v>
      </c>
      <c r="D876" s="188" t="s">
        <v>127</v>
      </c>
      <c r="E876" s="188" t="s">
        <v>125</v>
      </c>
      <c r="F876" s="188" t="s">
        <v>139</v>
      </c>
      <c r="G876" s="188" t="s">
        <v>196</v>
      </c>
      <c r="H876" s="188" t="s">
        <v>128</v>
      </c>
      <c r="I876" s="188" t="s">
        <v>196</v>
      </c>
      <c r="J876" s="188" t="s">
        <v>196</v>
      </c>
      <c r="K876" s="188" t="s">
        <v>196</v>
      </c>
      <c r="L876" s="189">
        <v>-6.54</v>
      </c>
    </row>
    <row r="877" spans="1:12" x14ac:dyDescent="0.25">
      <c r="A877" s="188" t="s">
        <v>108</v>
      </c>
      <c r="B877" s="188" t="s">
        <v>122</v>
      </c>
      <c r="C877" s="188" t="s">
        <v>126</v>
      </c>
      <c r="D877" s="188" t="s">
        <v>127</v>
      </c>
      <c r="E877" s="188" t="s">
        <v>125</v>
      </c>
      <c r="F877" s="188" t="s">
        <v>140</v>
      </c>
      <c r="G877" s="188" t="s">
        <v>196</v>
      </c>
      <c r="H877" s="188" t="s">
        <v>128</v>
      </c>
      <c r="I877" s="188" t="s">
        <v>196</v>
      </c>
      <c r="J877" s="188" t="s">
        <v>196</v>
      </c>
      <c r="K877" s="188" t="s">
        <v>196</v>
      </c>
      <c r="L877" s="189">
        <v>-190.4</v>
      </c>
    </row>
    <row r="878" spans="1:12" x14ac:dyDescent="0.25">
      <c r="A878" s="188" t="s">
        <v>108</v>
      </c>
      <c r="B878" s="188" t="s">
        <v>122</v>
      </c>
      <c r="C878" s="188" t="s">
        <v>126</v>
      </c>
      <c r="D878" s="188" t="s">
        <v>127</v>
      </c>
      <c r="E878" s="188" t="s">
        <v>125</v>
      </c>
      <c r="F878" s="188" t="s">
        <v>139</v>
      </c>
      <c r="G878" s="188" t="s">
        <v>196</v>
      </c>
      <c r="H878" s="188" t="s">
        <v>128</v>
      </c>
      <c r="I878" s="188" t="s">
        <v>196</v>
      </c>
      <c r="J878" s="188" t="s">
        <v>196</v>
      </c>
      <c r="K878" s="188" t="s">
        <v>196</v>
      </c>
      <c r="L878" s="189">
        <v>-735</v>
      </c>
    </row>
    <row r="879" spans="1:12" x14ac:dyDescent="0.25">
      <c r="A879" s="188" t="s">
        <v>108</v>
      </c>
      <c r="B879" s="188" t="s">
        <v>122</v>
      </c>
      <c r="C879" s="188" t="s">
        <v>126</v>
      </c>
      <c r="D879" s="188" t="s">
        <v>127</v>
      </c>
      <c r="E879" s="188" t="s">
        <v>125</v>
      </c>
      <c r="F879" s="188" t="s">
        <v>139</v>
      </c>
      <c r="G879" s="188" t="s">
        <v>196</v>
      </c>
      <c r="H879" s="188" t="s">
        <v>128</v>
      </c>
      <c r="I879" s="188" t="s">
        <v>196</v>
      </c>
      <c r="J879" s="188" t="s">
        <v>196</v>
      </c>
      <c r="K879" s="188" t="s">
        <v>196</v>
      </c>
      <c r="L879" s="189">
        <v>-34.619999999999997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9"/>
  <sheetViews>
    <sheetView workbookViewId="0">
      <selection sqref="A1:N879"/>
    </sheetView>
  </sheetViews>
  <sheetFormatPr defaultRowHeight="15" x14ac:dyDescent="0.25"/>
  <cols>
    <col min="2" max="2" width="21.85546875" customWidth="1"/>
    <col min="3" max="3" width="10.85546875" customWidth="1"/>
    <col min="6" max="6" width="20.5703125" customWidth="1"/>
    <col min="11" max="11" width="19.85546875" customWidth="1"/>
    <col min="12" max="12" width="19.7109375" customWidth="1"/>
  </cols>
  <sheetData>
    <row r="1" spans="1:14" x14ac:dyDescent="0.25">
      <c r="A1" s="187" t="s">
        <v>192</v>
      </c>
      <c r="B1" s="187" t="s">
        <v>66</v>
      </c>
      <c r="C1" s="187" t="s">
        <v>223</v>
      </c>
      <c r="D1" s="187" t="s">
        <v>75</v>
      </c>
      <c r="E1" s="187" t="s">
        <v>194</v>
      </c>
      <c r="F1" s="187" t="s">
        <v>195</v>
      </c>
      <c r="G1" s="187" t="s">
        <v>71</v>
      </c>
      <c r="H1" s="187" t="s">
        <v>73</v>
      </c>
      <c r="I1" s="187" t="s">
        <v>77</v>
      </c>
      <c r="J1" s="187" t="s">
        <v>74</v>
      </c>
      <c r="K1" s="187" t="s">
        <v>85</v>
      </c>
      <c r="L1" s="187" t="s">
        <v>84</v>
      </c>
      <c r="M1" s="187" t="s">
        <v>91</v>
      </c>
      <c r="N1" s="192" t="s">
        <v>222</v>
      </c>
    </row>
    <row r="2" spans="1:14" x14ac:dyDescent="0.25">
      <c r="A2" s="188" t="s">
        <v>108</v>
      </c>
      <c r="B2" s="188" t="s">
        <v>224</v>
      </c>
      <c r="C2" s="188" t="s">
        <v>225</v>
      </c>
      <c r="D2" s="188" t="s">
        <v>126</v>
      </c>
      <c r="E2" s="188" t="s">
        <v>132</v>
      </c>
      <c r="F2" s="188" t="s">
        <v>125</v>
      </c>
      <c r="G2" s="188" t="s">
        <v>149</v>
      </c>
      <c r="H2" s="188" t="s">
        <v>196</v>
      </c>
      <c r="I2" s="188" t="s">
        <v>133</v>
      </c>
      <c r="J2" s="188" t="s">
        <v>196</v>
      </c>
      <c r="K2" s="188" t="s">
        <v>196</v>
      </c>
      <c r="L2" s="188" t="s">
        <v>196</v>
      </c>
      <c r="M2" s="191">
        <v>1292.8</v>
      </c>
      <c r="N2" t="str">
        <f>CONCATENATE(G2,E2,F2,K2,L2)</f>
        <v>7100000201005250000000</v>
      </c>
    </row>
    <row r="3" spans="1:14" x14ac:dyDescent="0.25">
      <c r="A3" s="188" t="s">
        <v>108</v>
      </c>
      <c r="B3" s="188" t="s">
        <v>224</v>
      </c>
      <c r="C3" s="188" t="s">
        <v>225</v>
      </c>
      <c r="D3" s="188" t="s">
        <v>126</v>
      </c>
      <c r="E3" s="188" t="s">
        <v>132</v>
      </c>
      <c r="F3" s="188" t="s">
        <v>125</v>
      </c>
      <c r="G3" s="188" t="s">
        <v>149</v>
      </c>
      <c r="H3" s="188" t="s">
        <v>196</v>
      </c>
      <c r="I3" s="188" t="s">
        <v>133</v>
      </c>
      <c r="J3" s="188" t="s">
        <v>196</v>
      </c>
      <c r="K3" s="188" t="s">
        <v>196</v>
      </c>
      <c r="L3" s="188" t="s">
        <v>196</v>
      </c>
      <c r="M3" s="191">
        <v>323.2</v>
      </c>
      <c r="N3" t="str">
        <f t="shared" ref="N3:N66" si="0">CONCATENATE(G3,E3,F3,K3,L3)</f>
        <v>7100000201005250000000</v>
      </c>
    </row>
    <row r="4" spans="1:14" x14ac:dyDescent="0.25">
      <c r="A4" s="188" t="s">
        <v>108</v>
      </c>
      <c r="B4" s="188" t="s">
        <v>224</v>
      </c>
      <c r="C4" s="188" t="s">
        <v>225</v>
      </c>
      <c r="D4" s="188" t="s">
        <v>126</v>
      </c>
      <c r="E4" s="188" t="s">
        <v>132</v>
      </c>
      <c r="F4" s="188" t="s">
        <v>125</v>
      </c>
      <c r="G4" s="188" t="s">
        <v>152</v>
      </c>
      <c r="H4" s="188" t="s">
        <v>196</v>
      </c>
      <c r="I4" s="188" t="s">
        <v>133</v>
      </c>
      <c r="J4" s="188" t="s">
        <v>196</v>
      </c>
      <c r="K4" s="188" t="s">
        <v>196</v>
      </c>
      <c r="L4" s="188" t="s">
        <v>196</v>
      </c>
      <c r="M4" s="191">
        <v>98.36</v>
      </c>
      <c r="N4" t="str">
        <f t="shared" si="0"/>
        <v>7230000201005250000000</v>
      </c>
    </row>
    <row r="5" spans="1:14" x14ac:dyDescent="0.25">
      <c r="A5" s="188" t="s">
        <v>108</v>
      </c>
      <c r="B5" s="188" t="s">
        <v>224</v>
      </c>
      <c r="C5" s="188" t="s">
        <v>225</v>
      </c>
      <c r="D5" s="188" t="s">
        <v>126</v>
      </c>
      <c r="E5" s="188" t="s">
        <v>132</v>
      </c>
      <c r="F5" s="188" t="s">
        <v>125</v>
      </c>
      <c r="G5" s="188" t="s">
        <v>153</v>
      </c>
      <c r="H5" s="188" t="s">
        <v>196</v>
      </c>
      <c r="I5" s="188" t="s">
        <v>133</v>
      </c>
      <c r="J5" s="188" t="s">
        <v>196</v>
      </c>
      <c r="K5" s="188" t="s">
        <v>196</v>
      </c>
      <c r="L5" s="188" t="s">
        <v>196</v>
      </c>
      <c r="M5" s="191">
        <v>23</v>
      </c>
      <c r="N5" t="str">
        <f t="shared" si="0"/>
        <v>7231000201005250000000</v>
      </c>
    </row>
    <row r="6" spans="1:14" x14ac:dyDescent="0.25">
      <c r="A6" s="188" t="s">
        <v>108</v>
      </c>
      <c r="B6" s="188" t="s">
        <v>224</v>
      </c>
      <c r="C6" s="188" t="s">
        <v>225</v>
      </c>
      <c r="D6" s="188" t="s">
        <v>126</v>
      </c>
      <c r="E6" s="188" t="s">
        <v>132</v>
      </c>
      <c r="F6" s="188" t="s">
        <v>125</v>
      </c>
      <c r="G6" s="188" t="s">
        <v>154</v>
      </c>
      <c r="H6" s="188" t="s">
        <v>196</v>
      </c>
      <c r="I6" s="188" t="s">
        <v>133</v>
      </c>
      <c r="J6" s="188" t="s">
        <v>196</v>
      </c>
      <c r="K6" s="188" t="s">
        <v>196</v>
      </c>
      <c r="L6" s="188" t="s">
        <v>196</v>
      </c>
      <c r="M6" s="191">
        <v>279.3</v>
      </c>
      <c r="N6" t="str">
        <f t="shared" si="0"/>
        <v>7240000201005250000000</v>
      </c>
    </row>
    <row r="7" spans="1:14" x14ac:dyDescent="0.25">
      <c r="A7" s="188" t="s">
        <v>108</v>
      </c>
      <c r="B7" s="188" t="s">
        <v>224</v>
      </c>
      <c r="C7" s="188" t="s">
        <v>225</v>
      </c>
      <c r="D7" s="188" t="s">
        <v>126</v>
      </c>
      <c r="E7" s="188" t="s">
        <v>132</v>
      </c>
      <c r="F7" s="188" t="s">
        <v>125</v>
      </c>
      <c r="G7" s="188" t="s">
        <v>155</v>
      </c>
      <c r="H7" s="188" t="s">
        <v>196</v>
      </c>
      <c r="I7" s="188" t="s">
        <v>133</v>
      </c>
      <c r="J7" s="188" t="s">
        <v>196</v>
      </c>
      <c r="K7" s="188" t="s">
        <v>196</v>
      </c>
      <c r="L7" s="188" t="s">
        <v>196</v>
      </c>
      <c r="M7" s="191">
        <v>28.85</v>
      </c>
      <c r="N7" t="str">
        <f t="shared" si="0"/>
        <v>7245000201005250000000</v>
      </c>
    </row>
    <row r="8" spans="1:14" x14ac:dyDescent="0.25">
      <c r="A8" s="188" t="s">
        <v>108</v>
      </c>
      <c r="B8" s="188" t="s">
        <v>224</v>
      </c>
      <c r="C8" s="188" t="s">
        <v>225</v>
      </c>
      <c r="D8" s="188" t="s">
        <v>126</v>
      </c>
      <c r="E8" s="188" t="s">
        <v>132</v>
      </c>
      <c r="F8" s="188" t="s">
        <v>125</v>
      </c>
      <c r="G8" s="188" t="s">
        <v>157</v>
      </c>
      <c r="H8" s="188" t="s">
        <v>196</v>
      </c>
      <c r="I8" s="188" t="s">
        <v>133</v>
      </c>
      <c r="J8" s="188" t="s">
        <v>196</v>
      </c>
      <c r="K8" s="188" t="s">
        <v>196</v>
      </c>
      <c r="L8" s="188" t="s">
        <v>196</v>
      </c>
      <c r="M8" s="191">
        <v>106.66</v>
      </c>
      <c r="N8" t="str">
        <f t="shared" si="0"/>
        <v>7269000201005250000000</v>
      </c>
    </row>
    <row r="9" spans="1:14" x14ac:dyDescent="0.25">
      <c r="A9" s="188" t="s">
        <v>108</v>
      </c>
      <c r="B9" s="188" t="s">
        <v>224</v>
      </c>
      <c r="C9" s="188" t="s">
        <v>225</v>
      </c>
      <c r="D9" s="188" t="s">
        <v>126</v>
      </c>
      <c r="E9" s="188" t="s">
        <v>132</v>
      </c>
      <c r="F9" s="188" t="s">
        <v>125</v>
      </c>
      <c r="G9" s="188" t="s">
        <v>157</v>
      </c>
      <c r="H9" s="188" t="s">
        <v>196</v>
      </c>
      <c r="I9" s="188" t="s">
        <v>133</v>
      </c>
      <c r="J9" s="188" t="s">
        <v>196</v>
      </c>
      <c r="K9" s="188" t="s">
        <v>196</v>
      </c>
      <c r="L9" s="188" t="s">
        <v>196</v>
      </c>
      <c r="M9" s="191">
        <v>19.39</v>
      </c>
      <c r="N9" t="str">
        <f t="shared" si="0"/>
        <v>7269000201005250000000</v>
      </c>
    </row>
    <row r="10" spans="1:14" x14ac:dyDescent="0.25">
      <c r="A10" s="188" t="s">
        <v>108</v>
      </c>
      <c r="B10" s="188" t="s">
        <v>224</v>
      </c>
      <c r="C10" s="188" t="s">
        <v>225</v>
      </c>
      <c r="D10" s="188" t="s">
        <v>126</v>
      </c>
      <c r="E10" s="188" t="s">
        <v>132</v>
      </c>
      <c r="F10" s="188" t="s">
        <v>125</v>
      </c>
      <c r="G10" s="188" t="s">
        <v>139</v>
      </c>
      <c r="H10" s="188" t="s">
        <v>196</v>
      </c>
      <c r="I10" s="188" t="s">
        <v>133</v>
      </c>
      <c r="J10" s="188" t="s">
        <v>196</v>
      </c>
      <c r="K10" s="188" t="s">
        <v>196</v>
      </c>
      <c r="L10" s="188" t="s">
        <v>196</v>
      </c>
      <c r="M10" s="191">
        <v>-125</v>
      </c>
      <c r="N10" t="str">
        <f t="shared" si="0"/>
        <v>2100000201005250000000</v>
      </c>
    </row>
    <row r="11" spans="1:14" x14ac:dyDescent="0.25">
      <c r="A11" s="188" t="s">
        <v>108</v>
      </c>
      <c r="B11" s="188" t="s">
        <v>224</v>
      </c>
      <c r="C11" s="188" t="s">
        <v>225</v>
      </c>
      <c r="D11" s="188" t="s">
        <v>126</v>
      </c>
      <c r="E11" s="188" t="s">
        <v>132</v>
      </c>
      <c r="F11" s="188" t="s">
        <v>125</v>
      </c>
      <c r="G11" s="188" t="s">
        <v>139</v>
      </c>
      <c r="H11" s="188" t="s">
        <v>196</v>
      </c>
      <c r="I11" s="188" t="s">
        <v>133</v>
      </c>
      <c r="J11" s="188" t="s">
        <v>196</v>
      </c>
      <c r="K11" s="188" t="s">
        <v>196</v>
      </c>
      <c r="L11" s="188" t="s">
        <v>196</v>
      </c>
      <c r="M11" s="191">
        <v>-10</v>
      </c>
      <c r="N11" t="str">
        <f t="shared" si="0"/>
        <v>2100000201005250000000</v>
      </c>
    </row>
    <row r="12" spans="1:14" x14ac:dyDescent="0.25">
      <c r="A12" s="188" t="s">
        <v>108</v>
      </c>
      <c r="B12" s="188" t="s">
        <v>224</v>
      </c>
      <c r="C12" s="188" t="s">
        <v>225</v>
      </c>
      <c r="D12" s="188" t="s">
        <v>126</v>
      </c>
      <c r="E12" s="188" t="s">
        <v>132</v>
      </c>
      <c r="F12" s="188" t="s">
        <v>125</v>
      </c>
      <c r="G12" s="188" t="s">
        <v>139</v>
      </c>
      <c r="H12" s="188" t="s">
        <v>196</v>
      </c>
      <c r="I12" s="188" t="s">
        <v>133</v>
      </c>
      <c r="J12" s="188" t="s">
        <v>196</v>
      </c>
      <c r="K12" s="188" t="s">
        <v>196</v>
      </c>
      <c r="L12" s="188" t="s">
        <v>196</v>
      </c>
      <c r="M12" s="191">
        <v>-3.27</v>
      </c>
      <c r="N12" t="str">
        <f t="shared" si="0"/>
        <v>2100000201005250000000</v>
      </c>
    </row>
    <row r="13" spans="1:14" x14ac:dyDescent="0.25">
      <c r="A13" s="188" t="s">
        <v>108</v>
      </c>
      <c r="B13" s="188" t="s">
        <v>224</v>
      </c>
      <c r="C13" s="188" t="s">
        <v>225</v>
      </c>
      <c r="D13" s="188" t="s">
        <v>126</v>
      </c>
      <c r="E13" s="188" t="s">
        <v>132</v>
      </c>
      <c r="F13" s="188" t="s">
        <v>125</v>
      </c>
      <c r="G13" s="188" t="s">
        <v>140</v>
      </c>
      <c r="H13" s="188" t="s">
        <v>196</v>
      </c>
      <c r="I13" s="188" t="s">
        <v>133</v>
      </c>
      <c r="J13" s="188" t="s">
        <v>196</v>
      </c>
      <c r="K13" s="188" t="s">
        <v>196</v>
      </c>
      <c r="L13" s="188" t="s">
        <v>196</v>
      </c>
      <c r="M13" s="191">
        <v>-106.66</v>
      </c>
      <c r="N13" t="str">
        <f t="shared" si="0"/>
        <v>2105000201005250000000</v>
      </c>
    </row>
    <row r="14" spans="1:14" x14ac:dyDescent="0.25">
      <c r="A14" s="188" t="s">
        <v>108</v>
      </c>
      <c r="B14" s="188" t="s">
        <v>224</v>
      </c>
      <c r="C14" s="188" t="s">
        <v>225</v>
      </c>
      <c r="D14" s="188" t="s">
        <v>126</v>
      </c>
      <c r="E14" s="188" t="s">
        <v>132</v>
      </c>
      <c r="F14" s="188" t="s">
        <v>125</v>
      </c>
      <c r="G14" s="188" t="s">
        <v>143</v>
      </c>
      <c r="H14" s="188" t="s">
        <v>196</v>
      </c>
      <c r="I14" s="188" t="s">
        <v>133</v>
      </c>
      <c r="J14" s="188" t="s">
        <v>196</v>
      </c>
      <c r="K14" s="188" t="s">
        <v>196</v>
      </c>
      <c r="L14" s="188" t="s">
        <v>196</v>
      </c>
      <c r="M14" s="191">
        <v>-16</v>
      </c>
      <c r="N14" t="str">
        <f t="shared" si="0"/>
        <v>2130000201005250000000</v>
      </c>
    </row>
    <row r="15" spans="1:14" x14ac:dyDescent="0.25">
      <c r="A15" s="188" t="s">
        <v>108</v>
      </c>
      <c r="B15" s="188" t="s">
        <v>224</v>
      </c>
      <c r="C15" s="188" t="s">
        <v>225</v>
      </c>
      <c r="D15" s="188" t="s">
        <v>126</v>
      </c>
      <c r="E15" s="188" t="s">
        <v>132</v>
      </c>
      <c r="F15" s="188" t="s">
        <v>125</v>
      </c>
      <c r="G15" s="188" t="s">
        <v>139</v>
      </c>
      <c r="H15" s="188" t="s">
        <v>196</v>
      </c>
      <c r="I15" s="188" t="s">
        <v>133</v>
      </c>
      <c r="J15" s="188" t="s">
        <v>196</v>
      </c>
      <c r="K15" s="188" t="s">
        <v>196</v>
      </c>
      <c r="L15" s="188" t="s">
        <v>196</v>
      </c>
      <c r="M15" s="191">
        <v>-10.24</v>
      </c>
      <c r="N15" t="str">
        <f t="shared" si="0"/>
        <v>2100000201005250000000</v>
      </c>
    </row>
    <row r="16" spans="1:14" x14ac:dyDescent="0.25">
      <c r="A16" s="188" t="s">
        <v>108</v>
      </c>
      <c r="B16" s="188" t="s">
        <v>224</v>
      </c>
      <c r="C16" s="188" t="s">
        <v>225</v>
      </c>
      <c r="D16" s="188" t="s">
        <v>126</v>
      </c>
      <c r="E16" s="188" t="s">
        <v>132</v>
      </c>
      <c r="F16" s="188" t="s">
        <v>125</v>
      </c>
      <c r="G16" s="188" t="s">
        <v>148</v>
      </c>
      <c r="H16" s="188" t="s">
        <v>196</v>
      </c>
      <c r="I16" s="188" t="s">
        <v>133</v>
      </c>
      <c r="J16" s="188" t="s">
        <v>196</v>
      </c>
      <c r="K16" s="188" t="s">
        <v>196</v>
      </c>
      <c r="L16" s="188" t="s">
        <v>196</v>
      </c>
      <c r="M16" s="191">
        <v>-28.85</v>
      </c>
      <c r="N16" t="str">
        <f t="shared" si="0"/>
        <v>2166000201005250000000</v>
      </c>
    </row>
    <row r="17" spans="1:14" x14ac:dyDescent="0.25">
      <c r="A17" s="188" t="s">
        <v>108</v>
      </c>
      <c r="B17" s="188" t="s">
        <v>224</v>
      </c>
      <c r="C17" s="188" t="s">
        <v>225</v>
      </c>
      <c r="D17" s="188" t="s">
        <v>126</v>
      </c>
      <c r="E17" s="188" t="s">
        <v>132</v>
      </c>
      <c r="F17" s="188" t="s">
        <v>125</v>
      </c>
      <c r="G17" s="188" t="s">
        <v>137</v>
      </c>
      <c r="H17" s="188" t="s">
        <v>196</v>
      </c>
      <c r="I17" s="188" t="s">
        <v>133</v>
      </c>
      <c r="J17" s="188" t="s">
        <v>196</v>
      </c>
      <c r="K17" s="188" t="s">
        <v>196</v>
      </c>
      <c r="L17" s="188" t="s">
        <v>196</v>
      </c>
      <c r="M17" s="191">
        <v>-279.3</v>
      </c>
      <c r="N17" t="str">
        <f t="shared" si="0"/>
        <v>2056000201005250000000</v>
      </c>
    </row>
    <row r="18" spans="1:14" x14ac:dyDescent="0.25">
      <c r="A18" s="188" t="s">
        <v>108</v>
      </c>
      <c r="B18" s="188" t="s">
        <v>224</v>
      </c>
      <c r="C18" s="188" t="s">
        <v>225</v>
      </c>
      <c r="D18" s="188" t="s">
        <v>126</v>
      </c>
      <c r="E18" s="188" t="s">
        <v>132</v>
      </c>
      <c r="F18" s="188" t="s">
        <v>125</v>
      </c>
      <c r="G18" s="188" t="s">
        <v>134</v>
      </c>
      <c r="H18" s="188" t="s">
        <v>196</v>
      </c>
      <c r="I18" s="188" t="s">
        <v>133</v>
      </c>
      <c r="J18" s="188" t="s">
        <v>196</v>
      </c>
      <c r="K18" s="188" t="s">
        <v>196</v>
      </c>
      <c r="L18" s="188" t="s">
        <v>196</v>
      </c>
      <c r="M18" s="191">
        <v>-106.66</v>
      </c>
      <c r="N18" t="str">
        <f t="shared" si="0"/>
        <v>2052000201005250000000</v>
      </c>
    </row>
    <row r="19" spans="1:14" x14ac:dyDescent="0.25">
      <c r="A19" s="188" t="s">
        <v>108</v>
      </c>
      <c r="B19" s="188" t="s">
        <v>224</v>
      </c>
      <c r="C19" s="188" t="s">
        <v>225</v>
      </c>
      <c r="D19" s="188" t="s">
        <v>126</v>
      </c>
      <c r="E19" s="188" t="s">
        <v>132</v>
      </c>
      <c r="F19" s="188" t="s">
        <v>125</v>
      </c>
      <c r="G19" s="188" t="s">
        <v>139</v>
      </c>
      <c r="H19" s="188" t="s">
        <v>196</v>
      </c>
      <c r="I19" s="188" t="s">
        <v>133</v>
      </c>
      <c r="J19" s="188" t="s">
        <v>196</v>
      </c>
      <c r="K19" s="188" t="s">
        <v>196</v>
      </c>
      <c r="L19" s="188" t="s">
        <v>196</v>
      </c>
      <c r="M19" s="191">
        <v>-19.39</v>
      </c>
      <c r="N19" t="str">
        <f t="shared" si="0"/>
        <v>2100000201005250000000</v>
      </c>
    </row>
    <row r="20" spans="1:14" x14ac:dyDescent="0.25">
      <c r="A20" s="188" t="s">
        <v>108</v>
      </c>
      <c r="B20" s="188" t="s">
        <v>224</v>
      </c>
      <c r="C20" s="188" t="s">
        <v>225</v>
      </c>
      <c r="D20" s="188" t="s">
        <v>126</v>
      </c>
      <c r="E20" s="188" t="s">
        <v>132</v>
      </c>
      <c r="F20" s="188" t="s">
        <v>125</v>
      </c>
      <c r="G20" s="188" t="s">
        <v>141</v>
      </c>
      <c r="H20" s="188" t="s">
        <v>196</v>
      </c>
      <c r="I20" s="188" t="s">
        <v>133</v>
      </c>
      <c r="J20" s="188" t="s">
        <v>196</v>
      </c>
      <c r="K20" s="188" t="s">
        <v>196</v>
      </c>
      <c r="L20" s="188" t="s">
        <v>196</v>
      </c>
      <c r="M20" s="191">
        <v>-98.36</v>
      </c>
      <c r="N20" t="str">
        <f t="shared" si="0"/>
        <v>2110000201005250000000</v>
      </c>
    </row>
    <row r="21" spans="1:14" x14ac:dyDescent="0.25">
      <c r="A21" s="188" t="s">
        <v>108</v>
      </c>
      <c r="B21" s="188" t="s">
        <v>224</v>
      </c>
      <c r="C21" s="188" t="s">
        <v>225</v>
      </c>
      <c r="D21" s="188" t="s">
        <v>126</v>
      </c>
      <c r="E21" s="188" t="s">
        <v>132</v>
      </c>
      <c r="F21" s="188" t="s">
        <v>125</v>
      </c>
      <c r="G21" s="188" t="s">
        <v>135</v>
      </c>
      <c r="H21" s="188" t="s">
        <v>196</v>
      </c>
      <c r="I21" s="188" t="s">
        <v>133</v>
      </c>
      <c r="J21" s="188" t="s">
        <v>196</v>
      </c>
      <c r="K21" s="188" t="s">
        <v>196</v>
      </c>
      <c r="L21" s="188" t="s">
        <v>196</v>
      </c>
      <c r="M21" s="191">
        <v>-98.36</v>
      </c>
      <c r="N21" t="str">
        <f t="shared" si="0"/>
        <v>2053000201005250000000</v>
      </c>
    </row>
    <row r="22" spans="1:14" x14ac:dyDescent="0.25">
      <c r="A22" s="188" t="s">
        <v>108</v>
      </c>
      <c r="B22" s="188" t="s">
        <v>224</v>
      </c>
      <c r="C22" s="188" t="s">
        <v>225</v>
      </c>
      <c r="D22" s="188" t="s">
        <v>126</v>
      </c>
      <c r="E22" s="188" t="s">
        <v>132</v>
      </c>
      <c r="F22" s="188" t="s">
        <v>125</v>
      </c>
      <c r="G22" s="188" t="s">
        <v>147</v>
      </c>
      <c r="H22" s="188" t="s">
        <v>196</v>
      </c>
      <c r="I22" s="188" t="s">
        <v>133</v>
      </c>
      <c r="J22" s="188" t="s">
        <v>196</v>
      </c>
      <c r="K22" s="188" t="s">
        <v>196</v>
      </c>
      <c r="L22" s="188" t="s">
        <v>196</v>
      </c>
      <c r="M22" s="191">
        <v>-23</v>
      </c>
      <c r="N22" t="str">
        <f t="shared" si="0"/>
        <v>2160000201005250000000</v>
      </c>
    </row>
    <row r="23" spans="1:14" x14ac:dyDescent="0.25">
      <c r="A23" s="188" t="s">
        <v>108</v>
      </c>
      <c r="B23" s="188" t="s">
        <v>224</v>
      </c>
      <c r="C23" s="188" t="s">
        <v>225</v>
      </c>
      <c r="D23" s="188" t="s">
        <v>126</v>
      </c>
      <c r="E23" s="188" t="s">
        <v>132</v>
      </c>
      <c r="F23" s="188" t="s">
        <v>125</v>
      </c>
      <c r="G23" s="188" t="s">
        <v>144</v>
      </c>
      <c r="H23" s="188" t="s">
        <v>196</v>
      </c>
      <c r="I23" s="188" t="s">
        <v>133</v>
      </c>
      <c r="J23" s="188" t="s">
        <v>196</v>
      </c>
      <c r="K23" s="188" t="s">
        <v>196</v>
      </c>
      <c r="L23" s="188" t="s">
        <v>196</v>
      </c>
      <c r="M23" s="191">
        <v>-167.89</v>
      </c>
      <c r="N23" t="str">
        <f t="shared" si="0"/>
        <v>2140000201005250000000</v>
      </c>
    </row>
    <row r="24" spans="1:14" x14ac:dyDescent="0.25">
      <c r="A24" s="188" t="s">
        <v>108</v>
      </c>
      <c r="B24" s="188" t="s">
        <v>224</v>
      </c>
      <c r="C24" s="188" t="s">
        <v>225</v>
      </c>
      <c r="D24" s="188" t="s">
        <v>126</v>
      </c>
      <c r="E24" s="188" t="s">
        <v>132</v>
      </c>
      <c r="F24" s="188" t="s">
        <v>125</v>
      </c>
      <c r="G24" s="188" t="s">
        <v>138</v>
      </c>
      <c r="H24" s="188" t="s">
        <v>196</v>
      </c>
      <c r="I24" s="188" t="s">
        <v>133</v>
      </c>
      <c r="J24" s="188" t="s">
        <v>196</v>
      </c>
      <c r="K24" s="188" t="s">
        <v>196</v>
      </c>
      <c r="L24" s="188" t="s">
        <v>196</v>
      </c>
      <c r="M24" s="191">
        <v>-23</v>
      </c>
      <c r="N24" t="str">
        <f t="shared" si="0"/>
        <v>2058000201005250000000</v>
      </c>
    </row>
    <row r="25" spans="1:14" x14ac:dyDescent="0.25">
      <c r="A25" s="188" t="s">
        <v>108</v>
      </c>
      <c r="B25" s="188" t="s">
        <v>224</v>
      </c>
      <c r="C25" s="188" t="s">
        <v>225</v>
      </c>
      <c r="D25" s="188" t="s">
        <v>126</v>
      </c>
      <c r="E25" s="188" t="s">
        <v>132</v>
      </c>
      <c r="F25" s="188" t="s">
        <v>125</v>
      </c>
      <c r="G25" s="188" t="s">
        <v>145</v>
      </c>
      <c r="H25" s="188" t="s">
        <v>196</v>
      </c>
      <c r="I25" s="188" t="s">
        <v>133</v>
      </c>
      <c r="J25" s="188" t="s">
        <v>196</v>
      </c>
      <c r="K25" s="188" t="s">
        <v>196</v>
      </c>
      <c r="L25" s="188" t="s">
        <v>196</v>
      </c>
      <c r="M25" s="191">
        <v>-74.37</v>
      </c>
      <c r="N25" t="str">
        <f t="shared" si="0"/>
        <v>2150000201005250000000</v>
      </c>
    </row>
    <row r="26" spans="1:14" x14ac:dyDescent="0.25">
      <c r="A26" s="188" t="s">
        <v>108</v>
      </c>
      <c r="B26" s="188" t="s">
        <v>224</v>
      </c>
      <c r="C26" s="188" t="s">
        <v>225</v>
      </c>
      <c r="D26" s="188" t="s">
        <v>126</v>
      </c>
      <c r="E26" s="188" t="s">
        <v>132</v>
      </c>
      <c r="F26" s="188" t="s">
        <v>125</v>
      </c>
      <c r="G26" s="188" t="s">
        <v>124</v>
      </c>
      <c r="H26" s="188" t="s">
        <v>196</v>
      </c>
      <c r="I26" s="188" t="s">
        <v>133</v>
      </c>
      <c r="J26" s="188" t="s">
        <v>196</v>
      </c>
      <c r="K26" s="188" t="s">
        <v>196</v>
      </c>
      <c r="L26" s="188" t="s">
        <v>196</v>
      </c>
      <c r="M26" s="191">
        <v>-981.21</v>
      </c>
      <c r="N26" t="str">
        <f t="shared" si="0"/>
        <v>1000000201005250000000</v>
      </c>
    </row>
    <row r="27" spans="1:14" x14ac:dyDescent="0.25">
      <c r="A27" s="188" t="s">
        <v>108</v>
      </c>
      <c r="B27" s="188" t="s">
        <v>226</v>
      </c>
      <c r="C27" s="188" t="s">
        <v>227</v>
      </c>
      <c r="D27" s="188" t="s">
        <v>126</v>
      </c>
      <c r="E27" s="188" t="s">
        <v>127</v>
      </c>
      <c r="F27" s="188" t="s">
        <v>125</v>
      </c>
      <c r="G27" s="188" t="s">
        <v>135</v>
      </c>
      <c r="H27" s="188" t="s">
        <v>196</v>
      </c>
      <c r="I27" s="188" t="s">
        <v>128</v>
      </c>
      <c r="J27" s="188" t="s">
        <v>196</v>
      </c>
      <c r="K27" s="188" t="s">
        <v>196</v>
      </c>
      <c r="L27" s="188" t="s">
        <v>196</v>
      </c>
      <c r="M27" s="191">
        <v>-70.33</v>
      </c>
      <c r="N27" t="str">
        <f t="shared" si="0"/>
        <v>2053000101005250000000</v>
      </c>
    </row>
    <row r="28" spans="1:14" x14ac:dyDescent="0.25">
      <c r="A28" s="188" t="s">
        <v>108</v>
      </c>
      <c r="B28" s="188" t="s">
        <v>226</v>
      </c>
      <c r="C28" s="188" t="s">
        <v>227</v>
      </c>
      <c r="D28" s="188" t="s">
        <v>126</v>
      </c>
      <c r="E28" s="188" t="s">
        <v>127</v>
      </c>
      <c r="F28" s="188" t="s">
        <v>125</v>
      </c>
      <c r="G28" s="188" t="s">
        <v>141</v>
      </c>
      <c r="H28" s="188" t="s">
        <v>196</v>
      </c>
      <c r="I28" s="188" t="s">
        <v>128</v>
      </c>
      <c r="J28" s="188" t="s">
        <v>196</v>
      </c>
      <c r="K28" s="188" t="s">
        <v>196</v>
      </c>
      <c r="L28" s="188" t="s">
        <v>196</v>
      </c>
      <c r="M28" s="191">
        <v>-70.33</v>
      </c>
      <c r="N28" t="str">
        <f t="shared" si="0"/>
        <v>2110000101005250000000</v>
      </c>
    </row>
    <row r="29" spans="1:14" x14ac:dyDescent="0.25">
      <c r="A29" s="188" t="s">
        <v>108</v>
      </c>
      <c r="B29" s="188" t="s">
        <v>226</v>
      </c>
      <c r="C29" s="188" t="s">
        <v>227</v>
      </c>
      <c r="D29" s="188" t="s">
        <v>126</v>
      </c>
      <c r="E29" s="188" t="s">
        <v>127</v>
      </c>
      <c r="F29" s="188" t="s">
        <v>125</v>
      </c>
      <c r="G29" s="188" t="s">
        <v>134</v>
      </c>
      <c r="H29" s="188" t="s">
        <v>196</v>
      </c>
      <c r="I29" s="188" t="s">
        <v>128</v>
      </c>
      <c r="J29" s="188" t="s">
        <v>196</v>
      </c>
      <c r="K29" s="188" t="s">
        <v>196</v>
      </c>
      <c r="L29" s="188" t="s">
        <v>196</v>
      </c>
      <c r="M29" s="191">
        <v>-82.53</v>
      </c>
      <c r="N29" t="str">
        <f t="shared" si="0"/>
        <v>2052000101005250000000</v>
      </c>
    </row>
    <row r="30" spans="1:14" x14ac:dyDescent="0.25">
      <c r="A30" s="188" t="s">
        <v>108</v>
      </c>
      <c r="B30" s="188" t="s">
        <v>226</v>
      </c>
      <c r="C30" s="188" t="s">
        <v>227</v>
      </c>
      <c r="D30" s="188" t="s">
        <v>126</v>
      </c>
      <c r="E30" s="188" t="s">
        <v>127</v>
      </c>
      <c r="F30" s="188" t="s">
        <v>125</v>
      </c>
      <c r="G30" s="188" t="s">
        <v>139</v>
      </c>
      <c r="H30" s="188" t="s">
        <v>196</v>
      </c>
      <c r="I30" s="188" t="s">
        <v>128</v>
      </c>
      <c r="J30" s="188" t="s">
        <v>196</v>
      </c>
      <c r="K30" s="188" t="s">
        <v>196</v>
      </c>
      <c r="L30" s="188" t="s">
        <v>196</v>
      </c>
      <c r="M30" s="191">
        <v>-15</v>
      </c>
      <c r="N30" t="str">
        <f t="shared" si="0"/>
        <v>2100000101005250000000</v>
      </c>
    </row>
    <row r="31" spans="1:14" x14ac:dyDescent="0.25">
      <c r="A31" s="188" t="s">
        <v>108</v>
      </c>
      <c r="B31" s="188" t="s">
        <v>226</v>
      </c>
      <c r="C31" s="188" t="s">
        <v>227</v>
      </c>
      <c r="D31" s="188" t="s">
        <v>126</v>
      </c>
      <c r="E31" s="188" t="s">
        <v>127</v>
      </c>
      <c r="F31" s="188" t="s">
        <v>125</v>
      </c>
      <c r="G31" s="188" t="s">
        <v>136</v>
      </c>
      <c r="H31" s="188" t="s">
        <v>196</v>
      </c>
      <c r="I31" s="188" t="s">
        <v>128</v>
      </c>
      <c r="J31" s="188" t="s">
        <v>196</v>
      </c>
      <c r="K31" s="188" t="s">
        <v>196</v>
      </c>
      <c r="L31" s="188" t="s">
        <v>196</v>
      </c>
      <c r="M31" s="191">
        <v>-0.43</v>
      </c>
      <c r="N31" t="str">
        <f t="shared" si="0"/>
        <v>2055000101005250000000</v>
      </c>
    </row>
    <row r="32" spans="1:14" x14ac:dyDescent="0.25">
      <c r="A32" s="188" t="s">
        <v>108</v>
      </c>
      <c r="B32" s="188" t="s">
        <v>226</v>
      </c>
      <c r="C32" s="188" t="s">
        <v>227</v>
      </c>
      <c r="D32" s="188" t="s">
        <v>126</v>
      </c>
      <c r="E32" s="188" t="s">
        <v>127</v>
      </c>
      <c r="F32" s="188" t="s">
        <v>125</v>
      </c>
      <c r="G32" s="188" t="s">
        <v>142</v>
      </c>
      <c r="H32" s="188" t="s">
        <v>196</v>
      </c>
      <c r="I32" s="188" t="s">
        <v>128</v>
      </c>
      <c r="J32" s="188" t="s">
        <v>196</v>
      </c>
      <c r="K32" s="188" t="s">
        <v>196</v>
      </c>
      <c r="L32" s="188" t="s">
        <v>196</v>
      </c>
      <c r="M32" s="191">
        <v>-0.66</v>
      </c>
      <c r="N32" t="str">
        <f t="shared" si="0"/>
        <v>2125000101005250000000</v>
      </c>
    </row>
    <row r="33" spans="1:14" x14ac:dyDescent="0.25">
      <c r="A33" s="188" t="s">
        <v>108</v>
      </c>
      <c r="B33" s="188" t="s">
        <v>226</v>
      </c>
      <c r="C33" s="188" t="s">
        <v>227</v>
      </c>
      <c r="D33" s="188" t="s">
        <v>126</v>
      </c>
      <c r="E33" s="188" t="s">
        <v>127</v>
      </c>
      <c r="F33" s="188" t="s">
        <v>125</v>
      </c>
      <c r="G33" s="188" t="s">
        <v>139</v>
      </c>
      <c r="H33" s="188" t="s">
        <v>196</v>
      </c>
      <c r="I33" s="188" t="s">
        <v>128</v>
      </c>
      <c r="J33" s="188" t="s">
        <v>196</v>
      </c>
      <c r="K33" s="188" t="s">
        <v>196</v>
      </c>
      <c r="L33" s="188" t="s">
        <v>196</v>
      </c>
      <c r="M33" s="191">
        <v>-115.38</v>
      </c>
      <c r="N33" t="str">
        <f t="shared" si="0"/>
        <v>2100000101005250000000</v>
      </c>
    </row>
    <row r="34" spans="1:14" x14ac:dyDescent="0.25">
      <c r="A34" s="188" t="s">
        <v>108</v>
      </c>
      <c r="B34" s="188" t="s">
        <v>226</v>
      </c>
      <c r="C34" s="188" t="s">
        <v>227</v>
      </c>
      <c r="D34" s="188" t="s">
        <v>126</v>
      </c>
      <c r="E34" s="188" t="s">
        <v>127</v>
      </c>
      <c r="F34" s="188" t="s">
        <v>125</v>
      </c>
      <c r="G34" s="188" t="s">
        <v>140</v>
      </c>
      <c r="H34" s="188" t="s">
        <v>196</v>
      </c>
      <c r="I34" s="188" t="s">
        <v>128</v>
      </c>
      <c r="J34" s="188" t="s">
        <v>196</v>
      </c>
      <c r="K34" s="188" t="s">
        <v>196</v>
      </c>
      <c r="L34" s="188" t="s">
        <v>196</v>
      </c>
      <c r="M34" s="191">
        <v>-82.53</v>
      </c>
      <c r="N34" t="str">
        <f t="shared" si="0"/>
        <v>2105000101005250000000</v>
      </c>
    </row>
    <row r="35" spans="1:14" x14ac:dyDescent="0.25">
      <c r="A35" s="188" t="s">
        <v>108</v>
      </c>
      <c r="B35" s="188" t="s">
        <v>226</v>
      </c>
      <c r="C35" s="188" t="s">
        <v>227</v>
      </c>
      <c r="D35" s="188" t="s">
        <v>126</v>
      </c>
      <c r="E35" s="188" t="s">
        <v>127</v>
      </c>
      <c r="F35" s="188" t="s">
        <v>125</v>
      </c>
      <c r="G35" s="188" t="s">
        <v>139</v>
      </c>
      <c r="H35" s="188" t="s">
        <v>196</v>
      </c>
      <c r="I35" s="188" t="s">
        <v>128</v>
      </c>
      <c r="J35" s="188" t="s">
        <v>196</v>
      </c>
      <c r="K35" s="188" t="s">
        <v>196</v>
      </c>
      <c r="L35" s="188" t="s">
        <v>196</v>
      </c>
      <c r="M35" s="191">
        <v>-1</v>
      </c>
      <c r="N35" t="str">
        <f t="shared" si="0"/>
        <v>2100000101005250000000</v>
      </c>
    </row>
    <row r="36" spans="1:14" x14ac:dyDescent="0.25">
      <c r="A36" s="188" t="s">
        <v>108</v>
      </c>
      <c r="B36" s="188" t="s">
        <v>226</v>
      </c>
      <c r="C36" s="188" t="s">
        <v>227</v>
      </c>
      <c r="D36" s="188" t="s">
        <v>126</v>
      </c>
      <c r="E36" s="188" t="s">
        <v>127</v>
      </c>
      <c r="F36" s="188" t="s">
        <v>125</v>
      </c>
      <c r="G36" s="188" t="s">
        <v>146</v>
      </c>
      <c r="H36" s="188" t="s">
        <v>196</v>
      </c>
      <c r="I36" s="188" t="s">
        <v>128</v>
      </c>
      <c r="J36" s="188" t="s">
        <v>196</v>
      </c>
      <c r="K36" s="188" t="s">
        <v>196</v>
      </c>
      <c r="L36" s="188" t="s">
        <v>196</v>
      </c>
      <c r="M36" s="191">
        <v>-15.96</v>
      </c>
      <c r="N36" t="str">
        <f t="shared" si="0"/>
        <v>2155000101005250000000</v>
      </c>
    </row>
    <row r="37" spans="1:14" x14ac:dyDescent="0.25">
      <c r="A37" s="188" t="s">
        <v>108</v>
      </c>
      <c r="B37" s="188" t="s">
        <v>226</v>
      </c>
      <c r="C37" s="188" t="s">
        <v>227</v>
      </c>
      <c r="D37" s="188" t="s">
        <v>126</v>
      </c>
      <c r="E37" s="188" t="s">
        <v>127</v>
      </c>
      <c r="F37" s="188" t="s">
        <v>125</v>
      </c>
      <c r="G37" s="188" t="s">
        <v>142</v>
      </c>
      <c r="H37" s="188" t="s">
        <v>196</v>
      </c>
      <c r="I37" s="188" t="s">
        <v>128</v>
      </c>
      <c r="J37" s="188" t="s">
        <v>196</v>
      </c>
      <c r="K37" s="188" t="s">
        <v>196</v>
      </c>
      <c r="L37" s="188" t="s">
        <v>196</v>
      </c>
      <c r="M37" s="191">
        <v>-1.36</v>
      </c>
      <c r="N37" t="str">
        <f t="shared" si="0"/>
        <v>2125000101005250000000</v>
      </c>
    </row>
    <row r="38" spans="1:14" x14ac:dyDescent="0.25">
      <c r="A38" s="188" t="s">
        <v>108</v>
      </c>
      <c r="B38" s="188" t="s">
        <v>226</v>
      </c>
      <c r="C38" s="188" t="s">
        <v>227</v>
      </c>
      <c r="D38" s="188" t="s">
        <v>126</v>
      </c>
      <c r="E38" s="188" t="s">
        <v>127</v>
      </c>
      <c r="F38" s="188" t="s">
        <v>125</v>
      </c>
      <c r="G38" s="188" t="s">
        <v>157</v>
      </c>
      <c r="H38" s="188" t="s">
        <v>196</v>
      </c>
      <c r="I38" s="188" t="s">
        <v>128</v>
      </c>
      <c r="J38" s="188" t="s">
        <v>196</v>
      </c>
      <c r="K38" s="188" t="s">
        <v>196</v>
      </c>
      <c r="L38" s="188" t="s">
        <v>196</v>
      </c>
      <c r="M38" s="191">
        <v>15</v>
      </c>
      <c r="N38" t="str">
        <f t="shared" si="0"/>
        <v>7269000101005250000000</v>
      </c>
    </row>
    <row r="39" spans="1:14" x14ac:dyDescent="0.25">
      <c r="A39" s="188" t="s">
        <v>108</v>
      </c>
      <c r="B39" s="188" t="s">
        <v>226</v>
      </c>
      <c r="C39" s="188" t="s">
        <v>227</v>
      </c>
      <c r="D39" s="188" t="s">
        <v>126</v>
      </c>
      <c r="E39" s="188" t="s">
        <v>127</v>
      </c>
      <c r="F39" s="188" t="s">
        <v>125</v>
      </c>
      <c r="G39" s="188" t="s">
        <v>157</v>
      </c>
      <c r="H39" s="188" t="s">
        <v>196</v>
      </c>
      <c r="I39" s="188" t="s">
        <v>128</v>
      </c>
      <c r="J39" s="188" t="s">
        <v>196</v>
      </c>
      <c r="K39" s="188" t="s">
        <v>196</v>
      </c>
      <c r="L39" s="188" t="s">
        <v>196</v>
      </c>
      <c r="M39" s="191">
        <v>82.53</v>
      </c>
      <c r="N39" t="str">
        <f t="shared" si="0"/>
        <v>7269000101005250000000</v>
      </c>
    </row>
    <row r="40" spans="1:14" x14ac:dyDescent="0.25">
      <c r="A40" s="188" t="s">
        <v>108</v>
      </c>
      <c r="B40" s="188" t="s">
        <v>226</v>
      </c>
      <c r="C40" s="188" t="s">
        <v>227</v>
      </c>
      <c r="D40" s="188" t="s">
        <v>126</v>
      </c>
      <c r="E40" s="188" t="s">
        <v>127</v>
      </c>
      <c r="F40" s="188" t="s">
        <v>125</v>
      </c>
      <c r="G40" s="188" t="s">
        <v>156</v>
      </c>
      <c r="H40" s="188" t="s">
        <v>196</v>
      </c>
      <c r="I40" s="188" t="s">
        <v>128</v>
      </c>
      <c r="J40" s="188" t="s">
        <v>196</v>
      </c>
      <c r="K40" s="188" t="s">
        <v>196</v>
      </c>
      <c r="L40" s="188" t="s">
        <v>196</v>
      </c>
      <c r="M40" s="191">
        <v>0.43</v>
      </c>
      <c r="N40" t="str">
        <f t="shared" si="0"/>
        <v>7250000101005250000000</v>
      </c>
    </row>
    <row r="41" spans="1:14" x14ac:dyDescent="0.25">
      <c r="A41" s="188" t="s">
        <v>108</v>
      </c>
      <c r="B41" s="188" t="s">
        <v>226</v>
      </c>
      <c r="C41" s="188" t="s">
        <v>227</v>
      </c>
      <c r="D41" s="188" t="s">
        <v>126</v>
      </c>
      <c r="E41" s="188" t="s">
        <v>127</v>
      </c>
      <c r="F41" s="188" t="s">
        <v>125</v>
      </c>
      <c r="G41" s="188" t="s">
        <v>153</v>
      </c>
      <c r="H41" s="188" t="s">
        <v>196</v>
      </c>
      <c r="I41" s="188" t="s">
        <v>128</v>
      </c>
      <c r="J41" s="188" t="s">
        <v>196</v>
      </c>
      <c r="K41" s="188" t="s">
        <v>196</v>
      </c>
      <c r="L41" s="188" t="s">
        <v>196</v>
      </c>
      <c r="M41" s="191">
        <v>16.45</v>
      </c>
      <c r="N41" t="str">
        <f t="shared" si="0"/>
        <v>7231000101005250000000</v>
      </c>
    </row>
    <row r="42" spans="1:14" x14ac:dyDescent="0.25">
      <c r="A42" s="188" t="s">
        <v>108</v>
      </c>
      <c r="B42" s="188" t="s">
        <v>226</v>
      </c>
      <c r="C42" s="188" t="s">
        <v>227</v>
      </c>
      <c r="D42" s="188" t="s">
        <v>126</v>
      </c>
      <c r="E42" s="188" t="s">
        <v>127</v>
      </c>
      <c r="F42" s="188" t="s">
        <v>125</v>
      </c>
      <c r="G42" s="188" t="s">
        <v>152</v>
      </c>
      <c r="H42" s="188" t="s">
        <v>196</v>
      </c>
      <c r="I42" s="188" t="s">
        <v>128</v>
      </c>
      <c r="J42" s="188" t="s">
        <v>196</v>
      </c>
      <c r="K42" s="188" t="s">
        <v>196</v>
      </c>
      <c r="L42" s="188" t="s">
        <v>196</v>
      </c>
      <c r="M42" s="191">
        <v>70.33</v>
      </c>
      <c r="N42" t="str">
        <f t="shared" si="0"/>
        <v>7230000101005250000000</v>
      </c>
    </row>
    <row r="43" spans="1:14" x14ac:dyDescent="0.25">
      <c r="A43" s="188" t="s">
        <v>108</v>
      </c>
      <c r="B43" s="188" t="s">
        <v>226</v>
      </c>
      <c r="C43" s="188" t="s">
        <v>227</v>
      </c>
      <c r="D43" s="188" t="s">
        <v>126</v>
      </c>
      <c r="E43" s="188" t="s">
        <v>127</v>
      </c>
      <c r="F43" s="188" t="s">
        <v>125</v>
      </c>
      <c r="G43" s="188" t="s">
        <v>149</v>
      </c>
      <c r="H43" s="188" t="s">
        <v>196</v>
      </c>
      <c r="I43" s="188" t="s">
        <v>128</v>
      </c>
      <c r="J43" s="188" t="s">
        <v>196</v>
      </c>
      <c r="K43" s="188" t="s">
        <v>196</v>
      </c>
      <c r="L43" s="188" t="s">
        <v>196</v>
      </c>
      <c r="M43" s="191">
        <v>1250.4000000000001</v>
      </c>
      <c r="N43" t="str">
        <f t="shared" si="0"/>
        <v>7100000101005250000000</v>
      </c>
    </row>
    <row r="44" spans="1:14" x14ac:dyDescent="0.25">
      <c r="A44" s="188" t="s">
        <v>108</v>
      </c>
      <c r="B44" s="188" t="s">
        <v>226</v>
      </c>
      <c r="C44" s="188" t="s">
        <v>227</v>
      </c>
      <c r="D44" s="188" t="s">
        <v>126</v>
      </c>
      <c r="E44" s="188" t="s">
        <v>127</v>
      </c>
      <c r="F44" s="188" t="s">
        <v>125</v>
      </c>
      <c r="G44" s="188" t="s">
        <v>145</v>
      </c>
      <c r="H44" s="188" t="s">
        <v>196</v>
      </c>
      <c r="I44" s="188" t="s">
        <v>128</v>
      </c>
      <c r="J44" s="188" t="s">
        <v>196</v>
      </c>
      <c r="K44" s="188" t="s">
        <v>196</v>
      </c>
      <c r="L44" s="188" t="s">
        <v>196</v>
      </c>
      <c r="M44" s="191">
        <v>-43.47</v>
      </c>
      <c r="N44" t="str">
        <f t="shared" si="0"/>
        <v>2150000101005250000000</v>
      </c>
    </row>
    <row r="45" spans="1:14" x14ac:dyDescent="0.25">
      <c r="A45" s="188" t="s">
        <v>108</v>
      </c>
      <c r="B45" s="188" t="s">
        <v>226</v>
      </c>
      <c r="C45" s="188" t="s">
        <v>227</v>
      </c>
      <c r="D45" s="188" t="s">
        <v>126</v>
      </c>
      <c r="E45" s="188" t="s">
        <v>127</v>
      </c>
      <c r="F45" s="188" t="s">
        <v>125</v>
      </c>
      <c r="G45" s="188" t="s">
        <v>138</v>
      </c>
      <c r="H45" s="188" t="s">
        <v>196</v>
      </c>
      <c r="I45" s="188" t="s">
        <v>128</v>
      </c>
      <c r="J45" s="188" t="s">
        <v>196</v>
      </c>
      <c r="K45" s="188" t="s">
        <v>196</v>
      </c>
      <c r="L45" s="188" t="s">
        <v>196</v>
      </c>
      <c r="M45" s="191">
        <v>-16.45</v>
      </c>
      <c r="N45" t="str">
        <f t="shared" si="0"/>
        <v>2058000101005250000000</v>
      </c>
    </row>
    <row r="46" spans="1:14" x14ac:dyDescent="0.25">
      <c r="A46" s="188" t="s">
        <v>108</v>
      </c>
      <c r="B46" s="188" t="s">
        <v>226</v>
      </c>
      <c r="C46" s="188" t="s">
        <v>227</v>
      </c>
      <c r="D46" s="188" t="s">
        <v>126</v>
      </c>
      <c r="E46" s="188" t="s">
        <v>127</v>
      </c>
      <c r="F46" s="188" t="s">
        <v>125</v>
      </c>
      <c r="G46" s="188" t="s">
        <v>147</v>
      </c>
      <c r="H46" s="188" t="s">
        <v>196</v>
      </c>
      <c r="I46" s="188" t="s">
        <v>128</v>
      </c>
      <c r="J46" s="188" t="s">
        <v>196</v>
      </c>
      <c r="K46" s="188" t="s">
        <v>196</v>
      </c>
      <c r="L46" s="188" t="s">
        <v>196</v>
      </c>
      <c r="M46" s="191">
        <v>-16.45</v>
      </c>
      <c r="N46" t="str">
        <f t="shared" si="0"/>
        <v>2160000101005250000000</v>
      </c>
    </row>
    <row r="47" spans="1:14" x14ac:dyDescent="0.25">
      <c r="A47" s="188" t="s">
        <v>108</v>
      </c>
      <c r="B47" s="188" t="s">
        <v>226</v>
      </c>
      <c r="C47" s="188" t="s">
        <v>227</v>
      </c>
      <c r="D47" s="188" t="s">
        <v>126</v>
      </c>
      <c r="E47" s="188" t="s">
        <v>127</v>
      </c>
      <c r="F47" s="188" t="s">
        <v>125</v>
      </c>
      <c r="G47" s="188" t="s">
        <v>144</v>
      </c>
      <c r="H47" s="188" t="s">
        <v>196</v>
      </c>
      <c r="I47" s="188" t="s">
        <v>128</v>
      </c>
      <c r="J47" s="188" t="s">
        <v>196</v>
      </c>
      <c r="K47" s="188" t="s">
        <v>196</v>
      </c>
      <c r="L47" s="188" t="s">
        <v>196</v>
      </c>
      <c r="M47" s="191">
        <v>-80.61</v>
      </c>
      <c r="N47" t="str">
        <f t="shared" si="0"/>
        <v>2140000101005250000000</v>
      </c>
    </row>
    <row r="48" spans="1:14" x14ac:dyDescent="0.25">
      <c r="A48" s="188" t="s">
        <v>108</v>
      </c>
      <c r="B48" s="188" t="s">
        <v>226</v>
      </c>
      <c r="C48" s="188" t="s">
        <v>227</v>
      </c>
      <c r="D48" s="188" t="s">
        <v>126</v>
      </c>
      <c r="E48" s="188" t="s">
        <v>127</v>
      </c>
      <c r="F48" s="188" t="s">
        <v>125</v>
      </c>
      <c r="G48" s="188" t="s">
        <v>124</v>
      </c>
      <c r="H48" s="188" t="s">
        <v>196</v>
      </c>
      <c r="I48" s="188" t="s">
        <v>128</v>
      </c>
      <c r="J48" s="188" t="s">
        <v>196</v>
      </c>
      <c r="K48" s="188" t="s">
        <v>196</v>
      </c>
      <c r="L48" s="188" t="s">
        <v>196</v>
      </c>
      <c r="M48" s="191">
        <v>-822.65</v>
      </c>
      <c r="N48" t="str">
        <f t="shared" si="0"/>
        <v>1000000101005250000000</v>
      </c>
    </row>
    <row r="49" spans="1:14" x14ac:dyDescent="0.25">
      <c r="A49" s="188" t="s">
        <v>108</v>
      </c>
      <c r="B49" s="188" t="s">
        <v>228</v>
      </c>
      <c r="C49" s="188" t="s">
        <v>229</v>
      </c>
      <c r="D49" s="188" t="s">
        <v>126</v>
      </c>
      <c r="E49" s="188" t="s">
        <v>127</v>
      </c>
      <c r="F49" s="188" t="s">
        <v>125</v>
      </c>
      <c r="G49" s="188" t="s">
        <v>149</v>
      </c>
      <c r="H49" s="188" t="s">
        <v>196</v>
      </c>
      <c r="I49" s="188" t="s">
        <v>128</v>
      </c>
      <c r="J49" s="188" t="s">
        <v>196</v>
      </c>
      <c r="K49" s="188" t="s">
        <v>196</v>
      </c>
      <c r="L49" s="188" t="s">
        <v>196</v>
      </c>
      <c r="M49" s="191">
        <v>280.08999999999997</v>
      </c>
      <c r="N49" t="str">
        <f t="shared" si="0"/>
        <v>7100000101005250000000</v>
      </c>
    </row>
    <row r="50" spans="1:14" x14ac:dyDescent="0.25">
      <c r="A50" s="188" t="s">
        <v>108</v>
      </c>
      <c r="B50" s="188" t="s">
        <v>228</v>
      </c>
      <c r="C50" s="188" t="s">
        <v>229</v>
      </c>
      <c r="D50" s="188" t="s">
        <v>126</v>
      </c>
      <c r="E50" s="188" t="s">
        <v>127</v>
      </c>
      <c r="F50" s="188" t="s">
        <v>125</v>
      </c>
      <c r="G50" s="188" t="s">
        <v>152</v>
      </c>
      <c r="H50" s="188" t="s">
        <v>196</v>
      </c>
      <c r="I50" s="188" t="s">
        <v>128</v>
      </c>
      <c r="J50" s="188" t="s">
        <v>196</v>
      </c>
      <c r="K50" s="188" t="s">
        <v>196</v>
      </c>
      <c r="L50" s="188" t="s">
        <v>196</v>
      </c>
      <c r="M50" s="191">
        <v>17.37</v>
      </c>
      <c r="N50" t="str">
        <f t="shared" si="0"/>
        <v>7230000101005250000000</v>
      </c>
    </row>
    <row r="51" spans="1:14" x14ac:dyDescent="0.25">
      <c r="A51" s="188" t="s">
        <v>108</v>
      </c>
      <c r="B51" s="188" t="s">
        <v>228</v>
      </c>
      <c r="C51" s="188" t="s">
        <v>229</v>
      </c>
      <c r="D51" s="188" t="s">
        <v>126</v>
      </c>
      <c r="E51" s="188" t="s">
        <v>127</v>
      </c>
      <c r="F51" s="188" t="s">
        <v>125</v>
      </c>
      <c r="G51" s="188" t="s">
        <v>153</v>
      </c>
      <c r="H51" s="188" t="s">
        <v>196</v>
      </c>
      <c r="I51" s="188" t="s">
        <v>128</v>
      </c>
      <c r="J51" s="188" t="s">
        <v>196</v>
      </c>
      <c r="K51" s="188" t="s">
        <v>196</v>
      </c>
      <c r="L51" s="188" t="s">
        <v>196</v>
      </c>
      <c r="M51" s="191">
        <v>4.0599999999999996</v>
      </c>
      <c r="N51" t="str">
        <f t="shared" si="0"/>
        <v>7231000101005250000000</v>
      </c>
    </row>
    <row r="52" spans="1:14" x14ac:dyDescent="0.25">
      <c r="A52" s="188" t="s">
        <v>108</v>
      </c>
      <c r="B52" s="188" t="s">
        <v>228</v>
      </c>
      <c r="C52" s="188" t="s">
        <v>229</v>
      </c>
      <c r="D52" s="188" t="s">
        <v>126</v>
      </c>
      <c r="E52" s="188" t="s">
        <v>127</v>
      </c>
      <c r="F52" s="188" t="s">
        <v>125</v>
      </c>
      <c r="G52" s="188" t="s">
        <v>141</v>
      </c>
      <c r="H52" s="188" t="s">
        <v>196</v>
      </c>
      <c r="I52" s="188" t="s">
        <v>128</v>
      </c>
      <c r="J52" s="188" t="s">
        <v>196</v>
      </c>
      <c r="K52" s="188" t="s">
        <v>196</v>
      </c>
      <c r="L52" s="188" t="s">
        <v>196</v>
      </c>
      <c r="M52" s="191">
        <v>-17.37</v>
      </c>
      <c r="N52" t="str">
        <f t="shared" si="0"/>
        <v>2110000101005250000000</v>
      </c>
    </row>
    <row r="53" spans="1:14" x14ac:dyDescent="0.25">
      <c r="A53" s="188" t="s">
        <v>108</v>
      </c>
      <c r="B53" s="188" t="s">
        <v>228</v>
      </c>
      <c r="C53" s="188" t="s">
        <v>229</v>
      </c>
      <c r="D53" s="188" t="s">
        <v>126</v>
      </c>
      <c r="E53" s="188" t="s">
        <v>127</v>
      </c>
      <c r="F53" s="188" t="s">
        <v>125</v>
      </c>
      <c r="G53" s="188" t="s">
        <v>124</v>
      </c>
      <c r="H53" s="188" t="s">
        <v>196</v>
      </c>
      <c r="I53" s="188" t="s">
        <v>128</v>
      </c>
      <c r="J53" s="188" t="s">
        <v>196</v>
      </c>
      <c r="K53" s="188" t="s">
        <v>196</v>
      </c>
      <c r="L53" s="188" t="s">
        <v>196</v>
      </c>
      <c r="M53" s="191">
        <v>-253.34</v>
      </c>
      <c r="N53" t="str">
        <f t="shared" si="0"/>
        <v>1000000101005250000000</v>
      </c>
    </row>
    <row r="54" spans="1:14" x14ac:dyDescent="0.25">
      <c r="A54" s="188" t="s">
        <v>108</v>
      </c>
      <c r="B54" s="188" t="s">
        <v>228</v>
      </c>
      <c r="C54" s="188" t="s">
        <v>229</v>
      </c>
      <c r="D54" s="188" t="s">
        <v>126</v>
      </c>
      <c r="E54" s="188" t="s">
        <v>127</v>
      </c>
      <c r="F54" s="188" t="s">
        <v>125</v>
      </c>
      <c r="G54" s="188" t="s">
        <v>147</v>
      </c>
      <c r="H54" s="188" t="s">
        <v>196</v>
      </c>
      <c r="I54" s="188" t="s">
        <v>128</v>
      </c>
      <c r="J54" s="188" t="s">
        <v>196</v>
      </c>
      <c r="K54" s="188" t="s">
        <v>196</v>
      </c>
      <c r="L54" s="188" t="s">
        <v>196</v>
      </c>
      <c r="M54" s="191">
        <v>-4.0599999999999996</v>
      </c>
      <c r="N54" t="str">
        <f t="shared" si="0"/>
        <v>2160000101005250000000</v>
      </c>
    </row>
    <row r="55" spans="1:14" x14ac:dyDescent="0.25">
      <c r="A55" s="188" t="s">
        <v>108</v>
      </c>
      <c r="B55" s="188" t="s">
        <v>228</v>
      </c>
      <c r="C55" s="188" t="s">
        <v>229</v>
      </c>
      <c r="D55" s="188" t="s">
        <v>126</v>
      </c>
      <c r="E55" s="188" t="s">
        <v>127</v>
      </c>
      <c r="F55" s="188" t="s">
        <v>125</v>
      </c>
      <c r="G55" s="188" t="s">
        <v>144</v>
      </c>
      <c r="H55" s="188" t="s">
        <v>196</v>
      </c>
      <c r="I55" s="188" t="s">
        <v>128</v>
      </c>
      <c r="J55" s="188" t="s">
        <v>196</v>
      </c>
      <c r="K55" s="188" t="s">
        <v>196</v>
      </c>
      <c r="L55" s="188" t="s">
        <v>196</v>
      </c>
      <c r="M55" s="191">
        <v>-3.78</v>
      </c>
      <c r="N55" t="str">
        <f t="shared" si="0"/>
        <v>2140000101005250000000</v>
      </c>
    </row>
    <row r="56" spans="1:14" x14ac:dyDescent="0.25">
      <c r="A56" s="188" t="s">
        <v>108</v>
      </c>
      <c r="B56" s="188" t="s">
        <v>228</v>
      </c>
      <c r="C56" s="188" t="s">
        <v>229</v>
      </c>
      <c r="D56" s="188" t="s">
        <v>126</v>
      </c>
      <c r="E56" s="188" t="s">
        <v>127</v>
      </c>
      <c r="F56" s="188" t="s">
        <v>125</v>
      </c>
      <c r="G56" s="188" t="s">
        <v>138</v>
      </c>
      <c r="H56" s="188" t="s">
        <v>196</v>
      </c>
      <c r="I56" s="188" t="s">
        <v>128</v>
      </c>
      <c r="J56" s="188" t="s">
        <v>196</v>
      </c>
      <c r="K56" s="188" t="s">
        <v>196</v>
      </c>
      <c r="L56" s="188" t="s">
        <v>196</v>
      </c>
      <c r="M56" s="191">
        <v>-4.0599999999999996</v>
      </c>
      <c r="N56" t="str">
        <f t="shared" si="0"/>
        <v>2058000101005250000000</v>
      </c>
    </row>
    <row r="57" spans="1:14" x14ac:dyDescent="0.25">
      <c r="A57" s="188" t="s">
        <v>108</v>
      </c>
      <c r="B57" s="188" t="s">
        <v>228</v>
      </c>
      <c r="C57" s="188" t="s">
        <v>229</v>
      </c>
      <c r="D57" s="188" t="s">
        <v>126</v>
      </c>
      <c r="E57" s="188" t="s">
        <v>127</v>
      </c>
      <c r="F57" s="188" t="s">
        <v>125</v>
      </c>
      <c r="G57" s="188" t="s">
        <v>145</v>
      </c>
      <c r="H57" s="188" t="s">
        <v>196</v>
      </c>
      <c r="I57" s="188" t="s">
        <v>128</v>
      </c>
      <c r="J57" s="188" t="s">
        <v>196</v>
      </c>
      <c r="K57" s="188" t="s">
        <v>196</v>
      </c>
      <c r="L57" s="188" t="s">
        <v>196</v>
      </c>
      <c r="M57" s="191">
        <v>-1.54</v>
      </c>
      <c r="N57" t="str">
        <f t="shared" si="0"/>
        <v>2150000101005250000000</v>
      </c>
    </row>
    <row r="58" spans="1:14" x14ac:dyDescent="0.25">
      <c r="A58" s="188" t="s">
        <v>108</v>
      </c>
      <c r="B58" s="188" t="s">
        <v>228</v>
      </c>
      <c r="C58" s="188" t="s">
        <v>229</v>
      </c>
      <c r="D58" s="188" t="s">
        <v>126</v>
      </c>
      <c r="E58" s="188" t="s">
        <v>127</v>
      </c>
      <c r="F58" s="188" t="s">
        <v>125</v>
      </c>
      <c r="G58" s="188" t="s">
        <v>135</v>
      </c>
      <c r="H58" s="188" t="s">
        <v>196</v>
      </c>
      <c r="I58" s="188" t="s">
        <v>128</v>
      </c>
      <c r="J58" s="188" t="s">
        <v>196</v>
      </c>
      <c r="K58" s="188" t="s">
        <v>196</v>
      </c>
      <c r="L58" s="188" t="s">
        <v>196</v>
      </c>
      <c r="M58" s="191">
        <v>-17.37</v>
      </c>
      <c r="N58" t="str">
        <f t="shared" si="0"/>
        <v>2053000101005250000000</v>
      </c>
    </row>
    <row r="59" spans="1:14" x14ac:dyDescent="0.25">
      <c r="A59" s="188" t="s">
        <v>108</v>
      </c>
      <c r="B59" s="188" t="s">
        <v>230</v>
      </c>
      <c r="C59" s="188" t="s">
        <v>231</v>
      </c>
      <c r="D59" s="188" t="s">
        <v>126</v>
      </c>
      <c r="E59" s="188" t="s">
        <v>127</v>
      </c>
      <c r="F59" s="188" t="s">
        <v>125</v>
      </c>
      <c r="G59" s="188" t="s">
        <v>143</v>
      </c>
      <c r="H59" s="188" t="s">
        <v>196</v>
      </c>
      <c r="I59" s="188" t="s">
        <v>128</v>
      </c>
      <c r="J59" s="188" t="s">
        <v>196</v>
      </c>
      <c r="K59" s="188" t="s">
        <v>196</v>
      </c>
      <c r="L59" s="188" t="s">
        <v>196</v>
      </c>
      <c r="M59" s="191">
        <v>-43</v>
      </c>
      <c r="N59" t="str">
        <f t="shared" si="0"/>
        <v>2130000101005250000000</v>
      </c>
    </row>
    <row r="60" spans="1:14" x14ac:dyDescent="0.25">
      <c r="A60" s="188" t="s">
        <v>108</v>
      </c>
      <c r="B60" s="188" t="s">
        <v>230</v>
      </c>
      <c r="C60" s="188" t="s">
        <v>231</v>
      </c>
      <c r="D60" s="188" t="s">
        <v>126</v>
      </c>
      <c r="E60" s="188" t="s">
        <v>127</v>
      </c>
      <c r="F60" s="188" t="s">
        <v>125</v>
      </c>
      <c r="G60" s="188" t="s">
        <v>137</v>
      </c>
      <c r="H60" s="188" t="s">
        <v>196</v>
      </c>
      <c r="I60" s="188" t="s">
        <v>128</v>
      </c>
      <c r="J60" s="188" t="s">
        <v>196</v>
      </c>
      <c r="K60" s="188" t="s">
        <v>196</v>
      </c>
      <c r="L60" s="188" t="s">
        <v>196</v>
      </c>
      <c r="M60" s="191">
        <v>-297.7</v>
      </c>
      <c r="N60" t="str">
        <f t="shared" si="0"/>
        <v>2056000101005250000000</v>
      </c>
    </row>
    <row r="61" spans="1:14" x14ac:dyDescent="0.25">
      <c r="A61" s="188" t="s">
        <v>108</v>
      </c>
      <c r="B61" s="188" t="s">
        <v>230</v>
      </c>
      <c r="C61" s="188" t="s">
        <v>231</v>
      </c>
      <c r="D61" s="188" t="s">
        <v>126</v>
      </c>
      <c r="E61" s="188" t="s">
        <v>127</v>
      </c>
      <c r="F61" s="188" t="s">
        <v>125</v>
      </c>
      <c r="G61" s="188" t="s">
        <v>134</v>
      </c>
      <c r="H61" s="188" t="s">
        <v>196</v>
      </c>
      <c r="I61" s="188" t="s">
        <v>128</v>
      </c>
      <c r="J61" s="188" t="s">
        <v>196</v>
      </c>
      <c r="K61" s="188" t="s">
        <v>196</v>
      </c>
      <c r="L61" s="188" t="s">
        <v>196</v>
      </c>
      <c r="M61" s="191">
        <v>-92.4</v>
      </c>
      <c r="N61" t="str">
        <f t="shared" si="0"/>
        <v>2052000101005250000000</v>
      </c>
    </row>
    <row r="62" spans="1:14" x14ac:dyDescent="0.25">
      <c r="A62" s="188" t="s">
        <v>108</v>
      </c>
      <c r="B62" s="188" t="s">
        <v>230</v>
      </c>
      <c r="C62" s="188" t="s">
        <v>231</v>
      </c>
      <c r="D62" s="188" t="s">
        <v>126</v>
      </c>
      <c r="E62" s="188" t="s">
        <v>127</v>
      </c>
      <c r="F62" s="188" t="s">
        <v>125</v>
      </c>
      <c r="G62" s="188" t="s">
        <v>139</v>
      </c>
      <c r="H62" s="188" t="s">
        <v>196</v>
      </c>
      <c r="I62" s="188" t="s">
        <v>128</v>
      </c>
      <c r="J62" s="188" t="s">
        <v>196</v>
      </c>
      <c r="K62" s="188" t="s">
        <v>196</v>
      </c>
      <c r="L62" s="188" t="s">
        <v>196</v>
      </c>
      <c r="M62" s="191">
        <v>-16.8</v>
      </c>
      <c r="N62" t="str">
        <f t="shared" si="0"/>
        <v>2100000101005250000000</v>
      </c>
    </row>
    <row r="63" spans="1:14" x14ac:dyDescent="0.25">
      <c r="A63" s="188" t="s">
        <v>108</v>
      </c>
      <c r="B63" s="188" t="s">
        <v>230</v>
      </c>
      <c r="C63" s="188" t="s">
        <v>231</v>
      </c>
      <c r="D63" s="188" t="s">
        <v>126</v>
      </c>
      <c r="E63" s="188" t="s">
        <v>127</v>
      </c>
      <c r="F63" s="188" t="s">
        <v>125</v>
      </c>
      <c r="G63" s="188" t="s">
        <v>141</v>
      </c>
      <c r="H63" s="188" t="s">
        <v>196</v>
      </c>
      <c r="I63" s="188" t="s">
        <v>128</v>
      </c>
      <c r="J63" s="188" t="s">
        <v>196</v>
      </c>
      <c r="K63" s="188" t="s">
        <v>196</v>
      </c>
      <c r="L63" s="188" t="s">
        <v>196</v>
      </c>
      <c r="M63" s="191">
        <v>-84.13</v>
      </c>
      <c r="N63" t="str">
        <f t="shared" si="0"/>
        <v>2110000101005250000000</v>
      </c>
    </row>
    <row r="64" spans="1:14" x14ac:dyDescent="0.25">
      <c r="A64" s="188" t="s">
        <v>108</v>
      </c>
      <c r="B64" s="188" t="s">
        <v>230</v>
      </c>
      <c r="C64" s="188" t="s">
        <v>231</v>
      </c>
      <c r="D64" s="188" t="s">
        <v>126</v>
      </c>
      <c r="E64" s="188" t="s">
        <v>127</v>
      </c>
      <c r="F64" s="188" t="s">
        <v>125</v>
      </c>
      <c r="G64" s="188" t="s">
        <v>135</v>
      </c>
      <c r="H64" s="188" t="s">
        <v>196</v>
      </c>
      <c r="I64" s="188" t="s">
        <v>128</v>
      </c>
      <c r="J64" s="188" t="s">
        <v>196</v>
      </c>
      <c r="K64" s="188" t="s">
        <v>196</v>
      </c>
      <c r="L64" s="188" t="s">
        <v>196</v>
      </c>
      <c r="M64" s="191">
        <v>-84.13</v>
      </c>
      <c r="N64" t="str">
        <f t="shared" si="0"/>
        <v>2053000101005250000000</v>
      </c>
    </row>
    <row r="65" spans="1:14" x14ac:dyDescent="0.25">
      <c r="A65" s="188" t="s">
        <v>108</v>
      </c>
      <c r="B65" s="188" t="s">
        <v>230</v>
      </c>
      <c r="C65" s="188" t="s">
        <v>231</v>
      </c>
      <c r="D65" s="188" t="s">
        <v>126</v>
      </c>
      <c r="E65" s="188" t="s">
        <v>127</v>
      </c>
      <c r="F65" s="188" t="s">
        <v>125</v>
      </c>
      <c r="G65" s="188" t="s">
        <v>147</v>
      </c>
      <c r="H65" s="188" t="s">
        <v>196</v>
      </c>
      <c r="I65" s="188" t="s">
        <v>128</v>
      </c>
      <c r="J65" s="188" t="s">
        <v>196</v>
      </c>
      <c r="K65" s="188" t="s">
        <v>196</v>
      </c>
      <c r="L65" s="188" t="s">
        <v>196</v>
      </c>
      <c r="M65" s="191">
        <v>-19.68</v>
      </c>
      <c r="N65" t="str">
        <f t="shared" si="0"/>
        <v>2160000101005250000000</v>
      </c>
    </row>
    <row r="66" spans="1:14" x14ac:dyDescent="0.25">
      <c r="A66" s="188" t="s">
        <v>108</v>
      </c>
      <c r="B66" s="188" t="s">
        <v>230</v>
      </c>
      <c r="C66" s="188" t="s">
        <v>231</v>
      </c>
      <c r="D66" s="188" t="s">
        <v>126</v>
      </c>
      <c r="E66" s="188" t="s">
        <v>127</v>
      </c>
      <c r="F66" s="188" t="s">
        <v>125</v>
      </c>
      <c r="G66" s="188" t="s">
        <v>144</v>
      </c>
      <c r="H66" s="188" t="s">
        <v>196</v>
      </c>
      <c r="I66" s="188" t="s">
        <v>128</v>
      </c>
      <c r="J66" s="188" t="s">
        <v>196</v>
      </c>
      <c r="K66" s="188" t="s">
        <v>196</v>
      </c>
      <c r="L66" s="188" t="s">
        <v>196</v>
      </c>
      <c r="M66" s="191">
        <v>-158.68</v>
      </c>
      <c r="N66" t="str">
        <f t="shared" si="0"/>
        <v>2140000101005250000000</v>
      </c>
    </row>
    <row r="67" spans="1:14" x14ac:dyDescent="0.25">
      <c r="A67" s="188" t="s">
        <v>108</v>
      </c>
      <c r="B67" s="188" t="s">
        <v>230</v>
      </c>
      <c r="C67" s="188" t="s">
        <v>231</v>
      </c>
      <c r="D67" s="188" t="s">
        <v>126</v>
      </c>
      <c r="E67" s="188" t="s">
        <v>127</v>
      </c>
      <c r="F67" s="188" t="s">
        <v>125</v>
      </c>
      <c r="G67" s="188" t="s">
        <v>138</v>
      </c>
      <c r="H67" s="188" t="s">
        <v>196</v>
      </c>
      <c r="I67" s="188" t="s">
        <v>128</v>
      </c>
      <c r="J67" s="188" t="s">
        <v>196</v>
      </c>
      <c r="K67" s="188" t="s">
        <v>196</v>
      </c>
      <c r="L67" s="188" t="s">
        <v>196</v>
      </c>
      <c r="M67" s="191">
        <v>-19.68</v>
      </c>
      <c r="N67" t="str">
        <f t="shared" ref="N67:N130" si="1">CONCATENATE(G67,E67,F67,K67,L67)</f>
        <v>2058000101005250000000</v>
      </c>
    </row>
    <row r="68" spans="1:14" x14ac:dyDescent="0.25">
      <c r="A68" s="188" t="s">
        <v>108</v>
      </c>
      <c r="B68" s="188" t="s">
        <v>230</v>
      </c>
      <c r="C68" s="188" t="s">
        <v>231</v>
      </c>
      <c r="D68" s="188" t="s">
        <v>126</v>
      </c>
      <c r="E68" s="188" t="s">
        <v>127</v>
      </c>
      <c r="F68" s="188" t="s">
        <v>125</v>
      </c>
      <c r="G68" s="188" t="s">
        <v>145</v>
      </c>
      <c r="H68" s="188" t="s">
        <v>196</v>
      </c>
      <c r="I68" s="188" t="s">
        <v>128</v>
      </c>
      <c r="J68" s="188" t="s">
        <v>196</v>
      </c>
      <c r="K68" s="188" t="s">
        <v>196</v>
      </c>
      <c r="L68" s="188" t="s">
        <v>196</v>
      </c>
      <c r="M68" s="191">
        <v>-59.26</v>
      </c>
      <c r="N68" t="str">
        <f t="shared" si="1"/>
        <v>2150000101005250000000</v>
      </c>
    </row>
    <row r="69" spans="1:14" x14ac:dyDescent="0.25">
      <c r="A69" s="188" t="s">
        <v>108</v>
      </c>
      <c r="B69" s="188" t="s">
        <v>230</v>
      </c>
      <c r="C69" s="188" t="s">
        <v>231</v>
      </c>
      <c r="D69" s="188" t="s">
        <v>126</v>
      </c>
      <c r="E69" s="188" t="s">
        <v>127</v>
      </c>
      <c r="F69" s="188" t="s">
        <v>125</v>
      </c>
      <c r="G69" s="188" t="s">
        <v>124</v>
      </c>
      <c r="H69" s="188" t="s">
        <v>196</v>
      </c>
      <c r="I69" s="188" t="s">
        <v>128</v>
      </c>
      <c r="J69" s="188" t="s">
        <v>196</v>
      </c>
      <c r="K69" s="188" t="s">
        <v>196</v>
      </c>
      <c r="L69" s="188" t="s">
        <v>196</v>
      </c>
      <c r="M69" s="191">
        <v>-892.85</v>
      </c>
      <c r="N69" t="str">
        <f t="shared" si="1"/>
        <v>1000000101005250000000</v>
      </c>
    </row>
    <row r="70" spans="1:14" x14ac:dyDescent="0.25">
      <c r="A70" s="188" t="s">
        <v>108</v>
      </c>
      <c r="B70" s="188" t="s">
        <v>230</v>
      </c>
      <c r="C70" s="188" t="s">
        <v>231</v>
      </c>
      <c r="D70" s="188" t="s">
        <v>126</v>
      </c>
      <c r="E70" s="188" t="s">
        <v>127</v>
      </c>
      <c r="F70" s="188" t="s">
        <v>125</v>
      </c>
      <c r="G70" s="188" t="s">
        <v>149</v>
      </c>
      <c r="H70" s="188" t="s">
        <v>196</v>
      </c>
      <c r="I70" s="188" t="s">
        <v>128</v>
      </c>
      <c r="J70" s="188" t="s">
        <v>196</v>
      </c>
      <c r="K70" s="188" t="s">
        <v>196</v>
      </c>
      <c r="L70" s="188" t="s">
        <v>196</v>
      </c>
      <c r="M70" s="191">
        <v>1120</v>
      </c>
      <c r="N70" t="str">
        <f t="shared" si="1"/>
        <v>7100000101005250000000</v>
      </c>
    </row>
    <row r="71" spans="1:14" x14ac:dyDescent="0.25">
      <c r="A71" s="188" t="s">
        <v>108</v>
      </c>
      <c r="B71" s="188" t="s">
        <v>230</v>
      </c>
      <c r="C71" s="188" t="s">
        <v>231</v>
      </c>
      <c r="D71" s="188" t="s">
        <v>126</v>
      </c>
      <c r="E71" s="188" t="s">
        <v>127</v>
      </c>
      <c r="F71" s="188" t="s">
        <v>125</v>
      </c>
      <c r="G71" s="188" t="s">
        <v>149</v>
      </c>
      <c r="H71" s="188" t="s">
        <v>196</v>
      </c>
      <c r="I71" s="188" t="s">
        <v>128</v>
      </c>
      <c r="J71" s="188" t="s">
        <v>196</v>
      </c>
      <c r="K71" s="188" t="s">
        <v>196</v>
      </c>
      <c r="L71" s="188" t="s">
        <v>196</v>
      </c>
      <c r="M71" s="191">
        <v>280</v>
      </c>
      <c r="N71" t="str">
        <f t="shared" si="1"/>
        <v>7100000101005250000000</v>
      </c>
    </row>
    <row r="72" spans="1:14" x14ac:dyDescent="0.25">
      <c r="A72" s="188" t="s">
        <v>108</v>
      </c>
      <c r="B72" s="188" t="s">
        <v>230</v>
      </c>
      <c r="C72" s="188" t="s">
        <v>231</v>
      </c>
      <c r="D72" s="188" t="s">
        <v>126</v>
      </c>
      <c r="E72" s="188" t="s">
        <v>127</v>
      </c>
      <c r="F72" s="188" t="s">
        <v>125</v>
      </c>
      <c r="G72" s="188" t="s">
        <v>152</v>
      </c>
      <c r="H72" s="188" t="s">
        <v>196</v>
      </c>
      <c r="I72" s="188" t="s">
        <v>128</v>
      </c>
      <c r="J72" s="188" t="s">
        <v>196</v>
      </c>
      <c r="K72" s="188" t="s">
        <v>196</v>
      </c>
      <c r="L72" s="188" t="s">
        <v>196</v>
      </c>
      <c r="M72" s="191">
        <v>84.13</v>
      </c>
      <c r="N72" t="str">
        <f t="shared" si="1"/>
        <v>7230000101005250000000</v>
      </c>
    </row>
    <row r="73" spans="1:14" x14ac:dyDescent="0.25">
      <c r="A73" s="188" t="s">
        <v>108</v>
      </c>
      <c r="B73" s="188" t="s">
        <v>230</v>
      </c>
      <c r="C73" s="188" t="s">
        <v>231</v>
      </c>
      <c r="D73" s="188" t="s">
        <v>126</v>
      </c>
      <c r="E73" s="188" t="s">
        <v>127</v>
      </c>
      <c r="F73" s="188" t="s">
        <v>125</v>
      </c>
      <c r="G73" s="188" t="s">
        <v>153</v>
      </c>
      <c r="H73" s="188" t="s">
        <v>196</v>
      </c>
      <c r="I73" s="188" t="s">
        <v>128</v>
      </c>
      <c r="J73" s="188" t="s">
        <v>196</v>
      </c>
      <c r="K73" s="188" t="s">
        <v>196</v>
      </c>
      <c r="L73" s="188" t="s">
        <v>196</v>
      </c>
      <c r="M73" s="191">
        <v>19.68</v>
      </c>
      <c r="N73" t="str">
        <f t="shared" si="1"/>
        <v>7231000101005250000000</v>
      </c>
    </row>
    <row r="74" spans="1:14" x14ac:dyDescent="0.25">
      <c r="A74" s="188" t="s">
        <v>108</v>
      </c>
      <c r="B74" s="188" t="s">
        <v>230</v>
      </c>
      <c r="C74" s="188" t="s">
        <v>231</v>
      </c>
      <c r="D74" s="188" t="s">
        <v>126</v>
      </c>
      <c r="E74" s="188" t="s">
        <v>127</v>
      </c>
      <c r="F74" s="188" t="s">
        <v>125</v>
      </c>
      <c r="G74" s="188" t="s">
        <v>154</v>
      </c>
      <c r="H74" s="188" t="s">
        <v>196</v>
      </c>
      <c r="I74" s="188" t="s">
        <v>128</v>
      </c>
      <c r="J74" s="188" t="s">
        <v>196</v>
      </c>
      <c r="K74" s="188" t="s">
        <v>196</v>
      </c>
      <c r="L74" s="188" t="s">
        <v>196</v>
      </c>
      <c r="M74" s="191">
        <v>297.7</v>
      </c>
      <c r="N74" t="str">
        <f t="shared" si="1"/>
        <v>7240000101005250000000</v>
      </c>
    </row>
    <row r="75" spans="1:14" x14ac:dyDescent="0.25">
      <c r="A75" s="188" t="s">
        <v>108</v>
      </c>
      <c r="B75" s="188" t="s">
        <v>230</v>
      </c>
      <c r="C75" s="188" t="s">
        <v>231</v>
      </c>
      <c r="D75" s="188" t="s">
        <v>126</v>
      </c>
      <c r="E75" s="188" t="s">
        <v>127</v>
      </c>
      <c r="F75" s="188" t="s">
        <v>125</v>
      </c>
      <c r="G75" s="188" t="s">
        <v>157</v>
      </c>
      <c r="H75" s="188" t="s">
        <v>196</v>
      </c>
      <c r="I75" s="188" t="s">
        <v>128</v>
      </c>
      <c r="J75" s="188" t="s">
        <v>196</v>
      </c>
      <c r="K75" s="188" t="s">
        <v>196</v>
      </c>
      <c r="L75" s="188" t="s">
        <v>196</v>
      </c>
      <c r="M75" s="191">
        <v>92.4</v>
      </c>
      <c r="N75" t="str">
        <f t="shared" si="1"/>
        <v>7269000101005250000000</v>
      </c>
    </row>
    <row r="76" spans="1:14" x14ac:dyDescent="0.25">
      <c r="A76" s="188" t="s">
        <v>108</v>
      </c>
      <c r="B76" s="188" t="s">
        <v>230</v>
      </c>
      <c r="C76" s="188" t="s">
        <v>231</v>
      </c>
      <c r="D76" s="188" t="s">
        <v>126</v>
      </c>
      <c r="E76" s="188" t="s">
        <v>127</v>
      </c>
      <c r="F76" s="188" t="s">
        <v>125</v>
      </c>
      <c r="G76" s="188" t="s">
        <v>157</v>
      </c>
      <c r="H76" s="188" t="s">
        <v>196</v>
      </c>
      <c r="I76" s="188" t="s">
        <v>128</v>
      </c>
      <c r="J76" s="188" t="s">
        <v>196</v>
      </c>
      <c r="K76" s="188" t="s">
        <v>196</v>
      </c>
      <c r="L76" s="188" t="s">
        <v>196</v>
      </c>
      <c r="M76" s="191">
        <v>16.8</v>
      </c>
      <c r="N76" t="str">
        <f t="shared" si="1"/>
        <v>7269000101005250000000</v>
      </c>
    </row>
    <row r="77" spans="1:14" x14ac:dyDescent="0.25">
      <c r="A77" s="188" t="s">
        <v>108</v>
      </c>
      <c r="B77" s="188" t="s">
        <v>230</v>
      </c>
      <c r="C77" s="188" t="s">
        <v>231</v>
      </c>
      <c r="D77" s="188" t="s">
        <v>126</v>
      </c>
      <c r="E77" s="188" t="s">
        <v>127</v>
      </c>
      <c r="F77" s="188" t="s">
        <v>125</v>
      </c>
      <c r="G77" s="188" t="s">
        <v>139</v>
      </c>
      <c r="H77" s="188" t="s">
        <v>196</v>
      </c>
      <c r="I77" s="188" t="s">
        <v>128</v>
      </c>
      <c r="J77" s="188" t="s">
        <v>196</v>
      </c>
      <c r="K77" s="188" t="s">
        <v>196</v>
      </c>
      <c r="L77" s="188" t="s">
        <v>196</v>
      </c>
      <c r="M77" s="191">
        <v>-50</v>
      </c>
      <c r="N77" t="str">
        <f t="shared" si="1"/>
        <v>2100000101005250000000</v>
      </c>
    </row>
    <row r="78" spans="1:14" x14ac:dyDescent="0.25">
      <c r="A78" s="188" t="s">
        <v>108</v>
      </c>
      <c r="B78" s="188" t="s">
        <v>230</v>
      </c>
      <c r="C78" s="188" t="s">
        <v>231</v>
      </c>
      <c r="D78" s="188" t="s">
        <v>126</v>
      </c>
      <c r="E78" s="188" t="s">
        <v>127</v>
      </c>
      <c r="F78" s="188" t="s">
        <v>125</v>
      </c>
      <c r="G78" s="188" t="s">
        <v>140</v>
      </c>
      <c r="H78" s="188" t="s">
        <v>196</v>
      </c>
      <c r="I78" s="188" t="s">
        <v>128</v>
      </c>
      <c r="J78" s="188" t="s">
        <v>196</v>
      </c>
      <c r="K78" s="188" t="s">
        <v>196</v>
      </c>
      <c r="L78" s="188" t="s">
        <v>196</v>
      </c>
      <c r="M78" s="191">
        <v>-92.4</v>
      </c>
      <c r="N78" t="str">
        <f t="shared" si="1"/>
        <v>2105000101005250000000</v>
      </c>
    </row>
    <row r="79" spans="1:14" x14ac:dyDescent="0.25">
      <c r="A79" s="188" t="s">
        <v>108</v>
      </c>
      <c r="B79" s="188" t="s">
        <v>232</v>
      </c>
      <c r="C79" s="188" t="s">
        <v>233</v>
      </c>
      <c r="D79" s="188" t="s">
        <v>126</v>
      </c>
      <c r="E79" s="188" t="s">
        <v>127</v>
      </c>
      <c r="F79" s="188" t="s">
        <v>125</v>
      </c>
      <c r="G79" s="188" t="s">
        <v>149</v>
      </c>
      <c r="H79" s="188" t="s">
        <v>196</v>
      </c>
      <c r="I79" s="188" t="s">
        <v>128</v>
      </c>
      <c r="J79" s="188" t="s">
        <v>196</v>
      </c>
      <c r="K79" s="188" t="s">
        <v>196</v>
      </c>
      <c r="L79" s="188" t="s">
        <v>196</v>
      </c>
      <c r="M79" s="191">
        <v>130.5</v>
      </c>
      <c r="N79" t="str">
        <f t="shared" si="1"/>
        <v>7100000101005250000000</v>
      </c>
    </row>
    <row r="80" spans="1:14" x14ac:dyDescent="0.25">
      <c r="A80" s="188" t="s">
        <v>108</v>
      </c>
      <c r="B80" s="188" t="s">
        <v>232</v>
      </c>
      <c r="C80" s="188" t="s">
        <v>233</v>
      </c>
      <c r="D80" s="188" t="s">
        <v>126</v>
      </c>
      <c r="E80" s="188" t="s">
        <v>127</v>
      </c>
      <c r="F80" s="188" t="s">
        <v>125</v>
      </c>
      <c r="G80" s="188" t="s">
        <v>152</v>
      </c>
      <c r="H80" s="188" t="s">
        <v>196</v>
      </c>
      <c r="I80" s="188" t="s">
        <v>128</v>
      </c>
      <c r="J80" s="188" t="s">
        <v>196</v>
      </c>
      <c r="K80" s="188" t="s">
        <v>196</v>
      </c>
      <c r="L80" s="188" t="s">
        <v>196</v>
      </c>
      <c r="M80" s="191">
        <v>8.09</v>
      </c>
      <c r="N80" t="str">
        <f t="shared" si="1"/>
        <v>7230000101005250000000</v>
      </c>
    </row>
    <row r="81" spans="1:14" x14ac:dyDescent="0.25">
      <c r="A81" s="188" t="s">
        <v>108</v>
      </c>
      <c r="B81" s="188" t="s">
        <v>232</v>
      </c>
      <c r="C81" s="188" t="s">
        <v>233</v>
      </c>
      <c r="D81" s="188" t="s">
        <v>126</v>
      </c>
      <c r="E81" s="188" t="s">
        <v>127</v>
      </c>
      <c r="F81" s="188" t="s">
        <v>125</v>
      </c>
      <c r="G81" s="188" t="s">
        <v>153</v>
      </c>
      <c r="H81" s="188" t="s">
        <v>196</v>
      </c>
      <c r="I81" s="188" t="s">
        <v>128</v>
      </c>
      <c r="J81" s="188" t="s">
        <v>196</v>
      </c>
      <c r="K81" s="188" t="s">
        <v>196</v>
      </c>
      <c r="L81" s="188" t="s">
        <v>196</v>
      </c>
      <c r="M81" s="191">
        <v>1.89</v>
      </c>
      <c r="N81" t="str">
        <f t="shared" si="1"/>
        <v>7231000101005250000000</v>
      </c>
    </row>
    <row r="82" spans="1:14" x14ac:dyDescent="0.25">
      <c r="A82" s="188" t="s">
        <v>108</v>
      </c>
      <c r="B82" s="188" t="s">
        <v>232</v>
      </c>
      <c r="C82" s="188" t="s">
        <v>233</v>
      </c>
      <c r="D82" s="188" t="s">
        <v>126</v>
      </c>
      <c r="E82" s="188" t="s">
        <v>127</v>
      </c>
      <c r="F82" s="188" t="s">
        <v>125</v>
      </c>
      <c r="G82" s="188" t="s">
        <v>157</v>
      </c>
      <c r="H82" s="188" t="s">
        <v>196</v>
      </c>
      <c r="I82" s="188" t="s">
        <v>128</v>
      </c>
      <c r="J82" s="188" t="s">
        <v>196</v>
      </c>
      <c r="K82" s="188" t="s">
        <v>196</v>
      </c>
      <c r="L82" s="188" t="s">
        <v>196</v>
      </c>
      <c r="M82" s="191">
        <v>8.61</v>
      </c>
      <c r="N82" t="str">
        <f t="shared" si="1"/>
        <v>7269000101005250000000</v>
      </c>
    </row>
    <row r="83" spans="1:14" x14ac:dyDescent="0.25">
      <c r="A83" s="188" t="s">
        <v>108</v>
      </c>
      <c r="B83" s="188" t="s">
        <v>232</v>
      </c>
      <c r="C83" s="188" t="s">
        <v>233</v>
      </c>
      <c r="D83" s="188" t="s">
        <v>126</v>
      </c>
      <c r="E83" s="188" t="s">
        <v>127</v>
      </c>
      <c r="F83" s="188" t="s">
        <v>125</v>
      </c>
      <c r="G83" s="188" t="s">
        <v>157</v>
      </c>
      <c r="H83" s="188" t="s">
        <v>196</v>
      </c>
      <c r="I83" s="188" t="s">
        <v>128</v>
      </c>
      <c r="J83" s="188" t="s">
        <v>196</v>
      </c>
      <c r="K83" s="188" t="s">
        <v>196</v>
      </c>
      <c r="L83" s="188" t="s">
        <v>196</v>
      </c>
      <c r="M83" s="191">
        <v>1.57</v>
      </c>
      <c r="N83" t="str">
        <f t="shared" si="1"/>
        <v>7269000101005250000000</v>
      </c>
    </row>
    <row r="84" spans="1:14" x14ac:dyDescent="0.25">
      <c r="A84" s="188" t="s">
        <v>108</v>
      </c>
      <c r="B84" s="188" t="s">
        <v>232</v>
      </c>
      <c r="C84" s="188" t="s">
        <v>233</v>
      </c>
      <c r="D84" s="188" t="s">
        <v>126</v>
      </c>
      <c r="E84" s="188" t="s">
        <v>127</v>
      </c>
      <c r="F84" s="188" t="s">
        <v>125</v>
      </c>
      <c r="G84" s="188" t="s">
        <v>140</v>
      </c>
      <c r="H84" s="188" t="s">
        <v>196</v>
      </c>
      <c r="I84" s="188" t="s">
        <v>128</v>
      </c>
      <c r="J84" s="188" t="s">
        <v>196</v>
      </c>
      <c r="K84" s="188" t="s">
        <v>196</v>
      </c>
      <c r="L84" s="188" t="s">
        <v>196</v>
      </c>
      <c r="M84" s="191">
        <v>-8.61</v>
      </c>
      <c r="N84" t="str">
        <f t="shared" si="1"/>
        <v>2105000101005250000000</v>
      </c>
    </row>
    <row r="85" spans="1:14" x14ac:dyDescent="0.25">
      <c r="A85" s="188" t="s">
        <v>108</v>
      </c>
      <c r="B85" s="188" t="s">
        <v>232</v>
      </c>
      <c r="C85" s="188" t="s">
        <v>233</v>
      </c>
      <c r="D85" s="188" t="s">
        <v>126</v>
      </c>
      <c r="E85" s="188" t="s">
        <v>127</v>
      </c>
      <c r="F85" s="188" t="s">
        <v>125</v>
      </c>
      <c r="G85" s="188" t="s">
        <v>134</v>
      </c>
      <c r="H85" s="188" t="s">
        <v>196</v>
      </c>
      <c r="I85" s="188" t="s">
        <v>128</v>
      </c>
      <c r="J85" s="188" t="s">
        <v>196</v>
      </c>
      <c r="K85" s="188" t="s">
        <v>196</v>
      </c>
      <c r="L85" s="188" t="s">
        <v>196</v>
      </c>
      <c r="M85" s="191">
        <v>-8.61</v>
      </c>
      <c r="N85" t="str">
        <f t="shared" si="1"/>
        <v>2052000101005250000000</v>
      </c>
    </row>
    <row r="86" spans="1:14" x14ac:dyDescent="0.25">
      <c r="A86" s="188" t="s">
        <v>108</v>
      </c>
      <c r="B86" s="188" t="s">
        <v>232</v>
      </c>
      <c r="C86" s="188" t="s">
        <v>233</v>
      </c>
      <c r="D86" s="188" t="s">
        <v>126</v>
      </c>
      <c r="E86" s="188" t="s">
        <v>127</v>
      </c>
      <c r="F86" s="188" t="s">
        <v>125</v>
      </c>
      <c r="G86" s="188" t="s">
        <v>139</v>
      </c>
      <c r="H86" s="188" t="s">
        <v>196</v>
      </c>
      <c r="I86" s="188" t="s">
        <v>128</v>
      </c>
      <c r="J86" s="188" t="s">
        <v>196</v>
      </c>
      <c r="K86" s="188" t="s">
        <v>196</v>
      </c>
      <c r="L86" s="188" t="s">
        <v>196</v>
      </c>
      <c r="M86" s="191">
        <v>-1.57</v>
      </c>
      <c r="N86" t="str">
        <f t="shared" si="1"/>
        <v>2100000101005250000000</v>
      </c>
    </row>
    <row r="87" spans="1:14" x14ac:dyDescent="0.25">
      <c r="A87" s="188" t="s">
        <v>108</v>
      </c>
      <c r="B87" s="188" t="s">
        <v>232</v>
      </c>
      <c r="C87" s="188" t="s">
        <v>233</v>
      </c>
      <c r="D87" s="188" t="s">
        <v>126</v>
      </c>
      <c r="E87" s="188" t="s">
        <v>127</v>
      </c>
      <c r="F87" s="188" t="s">
        <v>125</v>
      </c>
      <c r="G87" s="188" t="s">
        <v>141</v>
      </c>
      <c r="H87" s="188" t="s">
        <v>196</v>
      </c>
      <c r="I87" s="188" t="s">
        <v>128</v>
      </c>
      <c r="J87" s="188" t="s">
        <v>196</v>
      </c>
      <c r="K87" s="188" t="s">
        <v>196</v>
      </c>
      <c r="L87" s="188" t="s">
        <v>196</v>
      </c>
      <c r="M87" s="191">
        <v>-8.09</v>
      </c>
      <c r="N87" t="str">
        <f t="shared" si="1"/>
        <v>2110000101005250000000</v>
      </c>
    </row>
    <row r="88" spans="1:14" x14ac:dyDescent="0.25">
      <c r="A88" s="188" t="s">
        <v>108</v>
      </c>
      <c r="B88" s="188" t="s">
        <v>232</v>
      </c>
      <c r="C88" s="188" t="s">
        <v>233</v>
      </c>
      <c r="D88" s="188" t="s">
        <v>126</v>
      </c>
      <c r="E88" s="188" t="s">
        <v>127</v>
      </c>
      <c r="F88" s="188" t="s">
        <v>125</v>
      </c>
      <c r="G88" s="188" t="s">
        <v>135</v>
      </c>
      <c r="H88" s="188" t="s">
        <v>196</v>
      </c>
      <c r="I88" s="188" t="s">
        <v>128</v>
      </c>
      <c r="J88" s="188" t="s">
        <v>196</v>
      </c>
      <c r="K88" s="188" t="s">
        <v>196</v>
      </c>
      <c r="L88" s="188" t="s">
        <v>196</v>
      </c>
      <c r="M88" s="191">
        <v>-8.09</v>
      </c>
      <c r="N88" t="str">
        <f t="shared" si="1"/>
        <v>2053000101005250000000</v>
      </c>
    </row>
    <row r="89" spans="1:14" x14ac:dyDescent="0.25">
      <c r="A89" s="188" t="s">
        <v>108</v>
      </c>
      <c r="B89" s="188" t="s">
        <v>232</v>
      </c>
      <c r="C89" s="188" t="s">
        <v>233</v>
      </c>
      <c r="D89" s="188" t="s">
        <v>126</v>
      </c>
      <c r="E89" s="188" t="s">
        <v>127</v>
      </c>
      <c r="F89" s="188" t="s">
        <v>125</v>
      </c>
      <c r="G89" s="188" t="s">
        <v>147</v>
      </c>
      <c r="H89" s="188" t="s">
        <v>196</v>
      </c>
      <c r="I89" s="188" t="s">
        <v>128</v>
      </c>
      <c r="J89" s="188" t="s">
        <v>196</v>
      </c>
      <c r="K89" s="188" t="s">
        <v>196</v>
      </c>
      <c r="L89" s="188" t="s">
        <v>196</v>
      </c>
      <c r="M89" s="191">
        <v>-1.89</v>
      </c>
      <c r="N89" t="str">
        <f t="shared" si="1"/>
        <v>2160000101005250000000</v>
      </c>
    </row>
    <row r="90" spans="1:14" x14ac:dyDescent="0.25">
      <c r="A90" s="188" t="s">
        <v>108</v>
      </c>
      <c r="B90" s="188" t="s">
        <v>232</v>
      </c>
      <c r="C90" s="188" t="s">
        <v>233</v>
      </c>
      <c r="D90" s="188" t="s">
        <v>126</v>
      </c>
      <c r="E90" s="188" t="s">
        <v>127</v>
      </c>
      <c r="F90" s="188" t="s">
        <v>125</v>
      </c>
      <c r="G90" s="188" t="s">
        <v>138</v>
      </c>
      <c r="H90" s="188" t="s">
        <v>196</v>
      </c>
      <c r="I90" s="188" t="s">
        <v>128</v>
      </c>
      <c r="J90" s="188" t="s">
        <v>196</v>
      </c>
      <c r="K90" s="188" t="s">
        <v>196</v>
      </c>
      <c r="L90" s="188" t="s">
        <v>196</v>
      </c>
      <c r="M90" s="191">
        <v>-1.89</v>
      </c>
      <c r="N90" t="str">
        <f t="shared" si="1"/>
        <v>2058000101005250000000</v>
      </c>
    </row>
    <row r="91" spans="1:14" x14ac:dyDescent="0.25">
      <c r="A91" s="188" t="s">
        <v>108</v>
      </c>
      <c r="B91" s="188" t="s">
        <v>232</v>
      </c>
      <c r="C91" s="188" t="s">
        <v>233</v>
      </c>
      <c r="D91" s="188" t="s">
        <v>126</v>
      </c>
      <c r="E91" s="188" t="s">
        <v>127</v>
      </c>
      <c r="F91" s="188" t="s">
        <v>125</v>
      </c>
      <c r="G91" s="188" t="s">
        <v>124</v>
      </c>
      <c r="H91" s="188" t="s">
        <v>196</v>
      </c>
      <c r="I91" s="188" t="s">
        <v>128</v>
      </c>
      <c r="J91" s="188" t="s">
        <v>196</v>
      </c>
      <c r="K91" s="188" t="s">
        <v>196</v>
      </c>
      <c r="L91" s="188" t="s">
        <v>196</v>
      </c>
      <c r="M91" s="191">
        <v>-111.91</v>
      </c>
      <c r="N91" t="str">
        <f t="shared" si="1"/>
        <v>1000000101005250000000</v>
      </c>
    </row>
    <row r="92" spans="1:14" x14ac:dyDescent="0.25">
      <c r="A92" s="188" t="s">
        <v>108</v>
      </c>
      <c r="B92" s="188" t="s">
        <v>234</v>
      </c>
      <c r="C92" s="188" t="s">
        <v>235</v>
      </c>
      <c r="D92" s="188" t="s">
        <v>126</v>
      </c>
      <c r="E92" s="188" t="s">
        <v>127</v>
      </c>
      <c r="F92" s="188" t="s">
        <v>125</v>
      </c>
      <c r="G92" s="188" t="s">
        <v>124</v>
      </c>
      <c r="H92" s="188" t="s">
        <v>196</v>
      </c>
      <c r="I92" s="188" t="s">
        <v>128</v>
      </c>
      <c r="J92" s="188" t="s">
        <v>196</v>
      </c>
      <c r="K92" s="188" t="s">
        <v>196</v>
      </c>
      <c r="L92" s="188" t="s">
        <v>196</v>
      </c>
      <c r="M92" s="191">
        <v>-1394.06</v>
      </c>
      <c r="N92" t="str">
        <f t="shared" si="1"/>
        <v>1000000101005250000000</v>
      </c>
    </row>
    <row r="93" spans="1:14" x14ac:dyDescent="0.25">
      <c r="A93" s="188" t="s">
        <v>108</v>
      </c>
      <c r="B93" s="188" t="s">
        <v>234</v>
      </c>
      <c r="C93" s="188" t="s">
        <v>235</v>
      </c>
      <c r="D93" s="188" t="s">
        <v>126</v>
      </c>
      <c r="E93" s="188" t="s">
        <v>127</v>
      </c>
      <c r="F93" s="188" t="s">
        <v>125</v>
      </c>
      <c r="G93" s="188" t="s">
        <v>149</v>
      </c>
      <c r="H93" s="188" t="s">
        <v>196</v>
      </c>
      <c r="I93" s="188" t="s">
        <v>128</v>
      </c>
      <c r="J93" s="188" t="s">
        <v>196</v>
      </c>
      <c r="K93" s="188" t="s">
        <v>196</v>
      </c>
      <c r="L93" s="188" t="s">
        <v>196</v>
      </c>
      <c r="M93" s="191">
        <v>500</v>
      </c>
      <c r="N93" t="str">
        <f t="shared" si="1"/>
        <v>7100000101005250000000</v>
      </c>
    </row>
    <row r="94" spans="1:14" x14ac:dyDescent="0.25">
      <c r="A94" s="188" t="s">
        <v>108</v>
      </c>
      <c r="B94" s="188" t="s">
        <v>234</v>
      </c>
      <c r="C94" s="188" t="s">
        <v>235</v>
      </c>
      <c r="D94" s="188" t="s">
        <v>126</v>
      </c>
      <c r="E94" s="188" t="s">
        <v>127</v>
      </c>
      <c r="F94" s="188" t="s">
        <v>125</v>
      </c>
      <c r="G94" s="188" t="s">
        <v>149</v>
      </c>
      <c r="H94" s="188" t="s">
        <v>196</v>
      </c>
      <c r="I94" s="188" t="s">
        <v>128</v>
      </c>
      <c r="J94" s="188" t="s">
        <v>196</v>
      </c>
      <c r="K94" s="188" t="s">
        <v>196</v>
      </c>
      <c r="L94" s="188" t="s">
        <v>196</v>
      </c>
      <c r="M94" s="191">
        <v>187.5</v>
      </c>
      <c r="N94" t="str">
        <f t="shared" si="1"/>
        <v>7100000101005250000000</v>
      </c>
    </row>
    <row r="95" spans="1:14" x14ac:dyDescent="0.25">
      <c r="A95" s="188" t="s">
        <v>108</v>
      </c>
      <c r="B95" s="188" t="s">
        <v>234</v>
      </c>
      <c r="C95" s="188" t="s">
        <v>235</v>
      </c>
      <c r="D95" s="188" t="s">
        <v>126</v>
      </c>
      <c r="E95" s="188" t="s">
        <v>127</v>
      </c>
      <c r="F95" s="188" t="s">
        <v>125</v>
      </c>
      <c r="G95" s="188" t="s">
        <v>152</v>
      </c>
      <c r="H95" s="188" t="s">
        <v>196</v>
      </c>
      <c r="I95" s="188" t="s">
        <v>128</v>
      </c>
      <c r="J95" s="188" t="s">
        <v>196</v>
      </c>
      <c r="K95" s="188" t="s">
        <v>196</v>
      </c>
      <c r="L95" s="188" t="s">
        <v>196</v>
      </c>
      <c r="M95" s="191">
        <v>140.79</v>
      </c>
      <c r="N95" t="str">
        <f t="shared" si="1"/>
        <v>7230000101005250000000</v>
      </c>
    </row>
    <row r="96" spans="1:14" x14ac:dyDescent="0.25">
      <c r="A96" s="188" t="s">
        <v>108</v>
      </c>
      <c r="B96" s="188" t="s">
        <v>234</v>
      </c>
      <c r="C96" s="188" t="s">
        <v>235</v>
      </c>
      <c r="D96" s="188" t="s">
        <v>126</v>
      </c>
      <c r="E96" s="188" t="s">
        <v>127</v>
      </c>
      <c r="F96" s="188" t="s">
        <v>125</v>
      </c>
      <c r="G96" s="188" t="s">
        <v>153</v>
      </c>
      <c r="H96" s="188" t="s">
        <v>196</v>
      </c>
      <c r="I96" s="188" t="s">
        <v>128</v>
      </c>
      <c r="J96" s="188" t="s">
        <v>196</v>
      </c>
      <c r="K96" s="188" t="s">
        <v>196</v>
      </c>
      <c r="L96" s="188" t="s">
        <v>196</v>
      </c>
      <c r="M96" s="191">
        <v>32.93</v>
      </c>
      <c r="N96" t="str">
        <f t="shared" si="1"/>
        <v>7231000101005250000000</v>
      </c>
    </row>
    <row r="97" spans="1:14" x14ac:dyDescent="0.25">
      <c r="A97" s="188" t="s">
        <v>108</v>
      </c>
      <c r="B97" s="188" t="s">
        <v>234</v>
      </c>
      <c r="C97" s="188" t="s">
        <v>235</v>
      </c>
      <c r="D97" s="188" t="s">
        <v>126</v>
      </c>
      <c r="E97" s="188" t="s">
        <v>127</v>
      </c>
      <c r="F97" s="188" t="s">
        <v>125</v>
      </c>
      <c r="G97" s="188" t="s">
        <v>149</v>
      </c>
      <c r="H97" s="188" t="s">
        <v>196</v>
      </c>
      <c r="I97" s="188" t="s">
        <v>128</v>
      </c>
      <c r="J97" s="188" t="s">
        <v>196</v>
      </c>
      <c r="K97" s="188" t="s">
        <v>196</v>
      </c>
      <c r="L97" s="188" t="s">
        <v>196</v>
      </c>
      <c r="M97" s="191">
        <v>468.75</v>
      </c>
      <c r="N97" t="str">
        <f t="shared" si="1"/>
        <v>7100000101005250000000</v>
      </c>
    </row>
    <row r="98" spans="1:14" x14ac:dyDescent="0.25">
      <c r="A98" s="188" t="s">
        <v>108</v>
      </c>
      <c r="B98" s="188" t="s">
        <v>234</v>
      </c>
      <c r="C98" s="188" t="s">
        <v>235</v>
      </c>
      <c r="D98" s="188" t="s">
        <v>126</v>
      </c>
      <c r="E98" s="188" t="s">
        <v>127</v>
      </c>
      <c r="F98" s="188" t="s">
        <v>125</v>
      </c>
      <c r="G98" s="188" t="s">
        <v>149</v>
      </c>
      <c r="H98" s="188" t="s">
        <v>196</v>
      </c>
      <c r="I98" s="188" t="s">
        <v>128</v>
      </c>
      <c r="J98" s="188" t="s">
        <v>196</v>
      </c>
      <c r="K98" s="188" t="s">
        <v>196</v>
      </c>
      <c r="L98" s="188" t="s">
        <v>196</v>
      </c>
      <c r="M98" s="191">
        <v>343.75</v>
      </c>
      <c r="N98" t="str">
        <f t="shared" si="1"/>
        <v>7100000101005250000000</v>
      </c>
    </row>
    <row r="99" spans="1:14" x14ac:dyDescent="0.25">
      <c r="A99" s="188" t="s">
        <v>108</v>
      </c>
      <c r="B99" s="188" t="s">
        <v>234</v>
      </c>
      <c r="C99" s="188" t="s">
        <v>235</v>
      </c>
      <c r="D99" s="188" t="s">
        <v>126</v>
      </c>
      <c r="E99" s="188" t="s">
        <v>127</v>
      </c>
      <c r="F99" s="188" t="s">
        <v>125</v>
      </c>
      <c r="G99" s="188" t="s">
        <v>149</v>
      </c>
      <c r="H99" s="188" t="s">
        <v>196</v>
      </c>
      <c r="I99" s="188" t="s">
        <v>128</v>
      </c>
      <c r="J99" s="188" t="s">
        <v>196</v>
      </c>
      <c r="K99" s="188" t="s">
        <v>196</v>
      </c>
      <c r="L99" s="188" t="s">
        <v>196</v>
      </c>
      <c r="M99" s="191">
        <v>1000</v>
      </c>
      <c r="N99" t="str">
        <f t="shared" si="1"/>
        <v>7100000101005250000000</v>
      </c>
    </row>
    <row r="100" spans="1:14" x14ac:dyDescent="0.25">
      <c r="A100" s="188" t="s">
        <v>108</v>
      </c>
      <c r="B100" s="188" t="s">
        <v>234</v>
      </c>
      <c r="C100" s="188" t="s">
        <v>235</v>
      </c>
      <c r="D100" s="188" t="s">
        <v>126</v>
      </c>
      <c r="E100" s="188" t="s">
        <v>127</v>
      </c>
      <c r="F100" s="188" t="s">
        <v>125</v>
      </c>
      <c r="G100" s="188" t="s">
        <v>157</v>
      </c>
      <c r="H100" s="188" t="s">
        <v>196</v>
      </c>
      <c r="I100" s="188" t="s">
        <v>128</v>
      </c>
      <c r="J100" s="188" t="s">
        <v>196</v>
      </c>
      <c r="K100" s="188" t="s">
        <v>196</v>
      </c>
      <c r="L100" s="188" t="s">
        <v>196</v>
      </c>
      <c r="M100" s="191">
        <v>165</v>
      </c>
      <c r="N100" t="str">
        <f t="shared" si="1"/>
        <v>7269000101005250000000</v>
      </c>
    </row>
    <row r="101" spans="1:14" x14ac:dyDescent="0.25">
      <c r="A101" s="188" t="s">
        <v>108</v>
      </c>
      <c r="B101" s="188" t="s">
        <v>234</v>
      </c>
      <c r="C101" s="188" t="s">
        <v>235</v>
      </c>
      <c r="D101" s="188" t="s">
        <v>126</v>
      </c>
      <c r="E101" s="188" t="s">
        <v>127</v>
      </c>
      <c r="F101" s="188" t="s">
        <v>125</v>
      </c>
      <c r="G101" s="188" t="s">
        <v>157</v>
      </c>
      <c r="H101" s="188" t="s">
        <v>196</v>
      </c>
      <c r="I101" s="188" t="s">
        <v>128</v>
      </c>
      <c r="J101" s="188" t="s">
        <v>196</v>
      </c>
      <c r="K101" s="188" t="s">
        <v>196</v>
      </c>
      <c r="L101" s="188" t="s">
        <v>196</v>
      </c>
      <c r="M101" s="191">
        <v>30</v>
      </c>
      <c r="N101" t="str">
        <f t="shared" si="1"/>
        <v>7269000101005250000000</v>
      </c>
    </row>
    <row r="102" spans="1:14" x14ac:dyDescent="0.25">
      <c r="A102" s="188" t="s">
        <v>108</v>
      </c>
      <c r="B102" s="188" t="s">
        <v>234</v>
      </c>
      <c r="C102" s="188" t="s">
        <v>235</v>
      </c>
      <c r="D102" s="188" t="s">
        <v>126</v>
      </c>
      <c r="E102" s="188" t="s">
        <v>127</v>
      </c>
      <c r="F102" s="188" t="s">
        <v>125</v>
      </c>
      <c r="G102" s="188" t="s">
        <v>140</v>
      </c>
      <c r="H102" s="188" t="s">
        <v>196</v>
      </c>
      <c r="I102" s="188" t="s">
        <v>128</v>
      </c>
      <c r="J102" s="188" t="s">
        <v>196</v>
      </c>
      <c r="K102" s="188" t="s">
        <v>196</v>
      </c>
      <c r="L102" s="188" t="s">
        <v>196</v>
      </c>
      <c r="M102" s="191">
        <v>-165</v>
      </c>
      <c r="N102" t="str">
        <f t="shared" si="1"/>
        <v>2105000101005250000000</v>
      </c>
    </row>
    <row r="103" spans="1:14" x14ac:dyDescent="0.25">
      <c r="A103" s="188" t="s">
        <v>108</v>
      </c>
      <c r="B103" s="188" t="s">
        <v>234</v>
      </c>
      <c r="C103" s="188" t="s">
        <v>235</v>
      </c>
      <c r="D103" s="188" t="s">
        <v>126</v>
      </c>
      <c r="E103" s="188" t="s">
        <v>127</v>
      </c>
      <c r="F103" s="188" t="s">
        <v>125</v>
      </c>
      <c r="G103" s="188" t="s">
        <v>150</v>
      </c>
      <c r="H103" s="188" t="s">
        <v>196</v>
      </c>
      <c r="I103" s="188" t="s">
        <v>128</v>
      </c>
      <c r="J103" s="188" t="s">
        <v>196</v>
      </c>
      <c r="K103" s="188" t="s">
        <v>196</v>
      </c>
      <c r="L103" s="188" t="s">
        <v>196</v>
      </c>
      <c r="M103" s="191">
        <v>-36.85</v>
      </c>
      <c r="N103" t="str">
        <f t="shared" si="1"/>
        <v>2190000101005250000000</v>
      </c>
    </row>
    <row r="104" spans="1:14" x14ac:dyDescent="0.25">
      <c r="A104" s="188" t="s">
        <v>108</v>
      </c>
      <c r="B104" s="188" t="s">
        <v>234</v>
      </c>
      <c r="C104" s="188" t="s">
        <v>235</v>
      </c>
      <c r="D104" s="188" t="s">
        <v>126</v>
      </c>
      <c r="E104" s="188" t="s">
        <v>127</v>
      </c>
      <c r="F104" s="188" t="s">
        <v>125</v>
      </c>
      <c r="G104" s="188" t="s">
        <v>139</v>
      </c>
      <c r="H104" s="188" t="s">
        <v>196</v>
      </c>
      <c r="I104" s="188" t="s">
        <v>128</v>
      </c>
      <c r="J104" s="188" t="s">
        <v>196</v>
      </c>
      <c r="K104" s="188" t="s">
        <v>196</v>
      </c>
      <c r="L104" s="188" t="s">
        <v>196</v>
      </c>
      <c r="M104" s="191">
        <v>-192.31</v>
      </c>
      <c r="N104" t="str">
        <f t="shared" si="1"/>
        <v>2100000101005250000000</v>
      </c>
    </row>
    <row r="105" spans="1:14" x14ac:dyDescent="0.25">
      <c r="A105" s="188" t="s">
        <v>108</v>
      </c>
      <c r="B105" s="188" t="s">
        <v>234</v>
      </c>
      <c r="C105" s="188" t="s">
        <v>235</v>
      </c>
      <c r="D105" s="188" t="s">
        <v>126</v>
      </c>
      <c r="E105" s="188" t="s">
        <v>127</v>
      </c>
      <c r="F105" s="188" t="s">
        <v>125</v>
      </c>
      <c r="G105" s="188" t="s">
        <v>134</v>
      </c>
      <c r="H105" s="188" t="s">
        <v>196</v>
      </c>
      <c r="I105" s="188" t="s">
        <v>128</v>
      </c>
      <c r="J105" s="188" t="s">
        <v>196</v>
      </c>
      <c r="K105" s="188" t="s">
        <v>196</v>
      </c>
      <c r="L105" s="188" t="s">
        <v>196</v>
      </c>
      <c r="M105" s="191">
        <v>-165</v>
      </c>
      <c r="N105" t="str">
        <f t="shared" si="1"/>
        <v>2052000101005250000000</v>
      </c>
    </row>
    <row r="106" spans="1:14" x14ac:dyDescent="0.25">
      <c r="A106" s="188" t="s">
        <v>108</v>
      </c>
      <c r="B106" s="188" t="s">
        <v>234</v>
      </c>
      <c r="C106" s="188" t="s">
        <v>235</v>
      </c>
      <c r="D106" s="188" t="s">
        <v>126</v>
      </c>
      <c r="E106" s="188" t="s">
        <v>127</v>
      </c>
      <c r="F106" s="188" t="s">
        <v>125</v>
      </c>
      <c r="G106" s="188" t="s">
        <v>139</v>
      </c>
      <c r="H106" s="188" t="s">
        <v>196</v>
      </c>
      <c r="I106" s="188" t="s">
        <v>128</v>
      </c>
      <c r="J106" s="188" t="s">
        <v>196</v>
      </c>
      <c r="K106" s="188" t="s">
        <v>196</v>
      </c>
      <c r="L106" s="188" t="s">
        <v>196</v>
      </c>
      <c r="M106" s="191">
        <v>-30</v>
      </c>
      <c r="N106" t="str">
        <f t="shared" si="1"/>
        <v>2100000101005250000000</v>
      </c>
    </row>
    <row r="107" spans="1:14" x14ac:dyDescent="0.25">
      <c r="A107" s="188" t="s">
        <v>108</v>
      </c>
      <c r="B107" s="188" t="s">
        <v>234</v>
      </c>
      <c r="C107" s="188" t="s">
        <v>235</v>
      </c>
      <c r="D107" s="188" t="s">
        <v>126</v>
      </c>
      <c r="E107" s="188" t="s">
        <v>127</v>
      </c>
      <c r="F107" s="188" t="s">
        <v>125</v>
      </c>
      <c r="G107" s="188" t="s">
        <v>141</v>
      </c>
      <c r="H107" s="188" t="s">
        <v>196</v>
      </c>
      <c r="I107" s="188" t="s">
        <v>128</v>
      </c>
      <c r="J107" s="188" t="s">
        <v>196</v>
      </c>
      <c r="K107" s="188" t="s">
        <v>196</v>
      </c>
      <c r="L107" s="188" t="s">
        <v>196</v>
      </c>
      <c r="M107" s="191">
        <v>-140.79</v>
      </c>
      <c r="N107" t="str">
        <f t="shared" si="1"/>
        <v>2110000101005250000000</v>
      </c>
    </row>
    <row r="108" spans="1:14" x14ac:dyDescent="0.25">
      <c r="A108" s="188" t="s">
        <v>108</v>
      </c>
      <c r="B108" s="188" t="s">
        <v>234</v>
      </c>
      <c r="C108" s="188" t="s">
        <v>235</v>
      </c>
      <c r="D108" s="188" t="s">
        <v>126</v>
      </c>
      <c r="E108" s="188" t="s">
        <v>127</v>
      </c>
      <c r="F108" s="188" t="s">
        <v>125</v>
      </c>
      <c r="G108" s="188" t="s">
        <v>135</v>
      </c>
      <c r="H108" s="188" t="s">
        <v>196</v>
      </c>
      <c r="I108" s="188" t="s">
        <v>128</v>
      </c>
      <c r="J108" s="188" t="s">
        <v>196</v>
      </c>
      <c r="K108" s="188" t="s">
        <v>196</v>
      </c>
      <c r="L108" s="188" t="s">
        <v>196</v>
      </c>
      <c r="M108" s="191">
        <v>-140.79</v>
      </c>
      <c r="N108" t="str">
        <f t="shared" si="1"/>
        <v>2053000101005250000000</v>
      </c>
    </row>
    <row r="109" spans="1:14" x14ac:dyDescent="0.25">
      <c r="A109" s="188" t="s">
        <v>108</v>
      </c>
      <c r="B109" s="188" t="s">
        <v>234</v>
      </c>
      <c r="C109" s="188" t="s">
        <v>235</v>
      </c>
      <c r="D109" s="188" t="s">
        <v>126</v>
      </c>
      <c r="E109" s="188" t="s">
        <v>127</v>
      </c>
      <c r="F109" s="188" t="s">
        <v>125</v>
      </c>
      <c r="G109" s="188" t="s">
        <v>147</v>
      </c>
      <c r="H109" s="188" t="s">
        <v>196</v>
      </c>
      <c r="I109" s="188" t="s">
        <v>128</v>
      </c>
      <c r="J109" s="188" t="s">
        <v>196</v>
      </c>
      <c r="K109" s="188" t="s">
        <v>196</v>
      </c>
      <c r="L109" s="188" t="s">
        <v>196</v>
      </c>
      <c r="M109" s="191">
        <v>-32.93</v>
      </c>
      <c r="N109" t="str">
        <f t="shared" si="1"/>
        <v>2160000101005250000000</v>
      </c>
    </row>
    <row r="110" spans="1:14" x14ac:dyDescent="0.25">
      <c r="A110" s="188" t="s">
        <v>108</v>
      </c>
      <c r="B110" s="188" t="s">
        <v>234</v>
      </c>
      <c r="C110" s="188" t="s">
        <v>235</v>
      </c>
      <c r="D110" s="188" t="s">
        <v>126</v>
      </c>
      <c r="E110" s="188" t="s">
        <v>127</v>
      </c>
      <c r="F110" s="188" t="s">
        <v>125</v>
      </c>
      <c r="G110" s="188" t="s">
        <v>144</v>
      </c>
      <c r="H110" s="188" t="s">
        <v>196</v>
      </c>
      <c r="I110" s="188" t="s">
        <v>128</v>
      </c>
      <c r="J110" s="188" t="s">
        <v>196</v>
      </c>
      <c r="K110" s="188" t="s">
        <v>196</v>
      </c>
      <c r="L110" s="188" t="s">
        <v>196</v>
      </c>
      <c r="M110" s="191">
        <v>-326.77999999999997</v>
      </c>
      <c r="N110" t="str">
        <f t="shared" si="1"/>
        <v>2140000101005250000000</v>
      </c>
    </row>
    <row r="111" spans="1:14" x14ac:dyDescent="0.25">
      <c r="A111" s="188" t="s">
        <v>108</v>
      </c>
      <c r="B111" s="188" t="s">
        <v>234</v>
      </c>
      <c r="C111" s="188" t="s">
        <v>235</v>
      </c>
      <c r="D111" s="188" t="s">
        <v>126</v>
      </c>
      <c r="E111" s="188" t="s">
        <v>127</v>
      </c>
      <c r="F111" s="188" t="s">
        <v>125</v>
      </c>
      <c r="G111" s="188" t="s">
        <v>138</v>
      </c>
      <c r="H111" s="188" t="s">
        <v>196</v>
      </c>
      <c r="I111" s="188" t="s">
        <v>128</v>
      </c>
      <c r="J111" s="188" t="s">
        <v>196</v>
      </c>
      <c r="K111" s="188" t="s">
        <v>196</v>
      </c>
      <c r="L111" s="188" t="s">
        <v>196</v>
      </c>
      <c r="M111" s="191">
        <v>-32.93</v>
      </c>
      <c r="N111" t="str">
        <f t="shared" si="1"/>
        <v>2058000101005250000000</v>
      </c>
    </row>
    <row r="112" spans="1:14" x14ac:dyDescent="0.25">
      <c r="A112" s="188" t="s">
        <v>108</v>
      </c>
      <c r="B112" s="188" t="s">
        <v>234</v>
      </c>
      <c r="C112" s="188" t="s">
        <v>235</v>
      </c>
      <c r="D112" s="188" t="s">
        <v>126</v>
      </c>
      <c r="E112" s="188" t="s">
        <v>127</v>
      </c>
      <c r="F112" s="188" t="s">
        <v>125</v>
      </c>
      <c r="G112" s="188" t="s">
        <v>145</v>
      </c>
      <c r="H112" s="188" t="s">
        <v>196</v>
      </c>
      <c r="I112" s="188" t="s">
        <v>128</v>
      </c>
      <c r="J112" s="188" t="s">
        <v>196</v>
      </c>
      <c r="K112" s="188" t="s">
        <v>196</v>
      </c>
      <c r="L112" s="188" t="s">
        <v>196</v>
      </c>
      <c r="M112" s="191">
        <v>-211.28</v>
      </c>
      <c r="N112" t="str">
        <f t="shared" si="1"/>
        <v>2150000101005250000000</v>
      </c>
    </row>
    <row r="113" spans="1:14" x14ac:dyDescent="0.25">
      <c r="A113" s="188" t="s">
        <v>108</v>
      </c>
      <c r="B113" s="188" t="s">
        <v>236</v>
      </c>
      <c r="C113" s="188" t="s">
        <v>237</v>
      </c>
      <c r="D113" s="188" t="s">
        <v>126</v>
      </c>
      <c r="E113" s="188" t="s">
        <v>127</v>
      </c>
      <c r="F113" s="188" t="s">
        <v>125</v>
      </c>
      <c r="G113" s="188" t="s">
        <v>149</v>
      </c>
      <c r="H113" s="188" t="s">
        <v>196</v>
      </c>
      <c r="I113" s="188" t="s">
        <v>128</v>
      </c>
      <c r="J113" s="188" t="s">
        <v>196</v>
      </c>
      <c r="K113" s="188" t="s">
        <v>196</v>
      </c>
      <c r="L113" s="188" t="s">
        <v>196</v>
      </c>
      <c r="M113" s="191">
        <v>1477.12</v>
      </c>
      <c r="N113" t="str">
        <f t="shared" si="1"/>
        <v>7100000101005250000000</v>
      </c>
    </row>
    <row r="114" spans="1:14" x14ac:dyDescent="0.25">
      <c r="A114" s="188" t="s">
        <v>108</v>
      </c>
      <c r="B114" s="188" t="s">
        <v>236</v>
      </c>
      <c r="C114" s="188" t="s">
        <v>237</v>
      </c>
      <c r="D114" s="188" t="s">
        <v>126</v>
      </c>
      <c r="E114" s="188" t="s">
        <v>127</v>
      </c>
      <c r="F114" s="188" t="s">
        <v>125</v>
      </c>
      <c r="G114" s="188" t="s">
        <v>149</v>
      </c>
      <c r="H114" s="188" t="s">
        <v>196</v>
      </c>
      <c r="I114" s="188" t="s">
        <v>128</v>
      </c>
      <c r="J114" s="188" t="s">
        <v>196</v>
      </c>
      <c r="K114" s="188" t="s">
        <v>196</v>
      </c>
      <c r="L114" s="188" t="s">
        <v>196</v>
      </c>
      <c r="M114" s="191">
        <v>369.28</v>
      </c>
      <c r="N114" t="str">
        <f t="shared" si="1"/>
        <v>7100000101005250000000</v>
      </c>
    </row>
    <row r="115" spans="1:14" x14ac:dyDescent="0.25">
      <c r="A115" s="188" t="s">
        <v>108</v>
      </c>
      <c r="B115" s="188" t="s">
        <v>236</v>
      </c>
      <c r="C115" s="188" t="s">
        <v>237</v>
      </c>
      <c r="D115" s="188" t="s">
        <v>126</v>
      </c>
      <c r="E115" s="188" t="s">
        <v>127</v>
      </c>
      <c r="F115" s="188" t="s">
        <v>125</v>
      </c>
      <c r="G115" s="188" t="s">
        <v>152</v>
      </c>
      <c r="H115" s="188" t="s">
        <v>196</v>
      </c>
      <c r="I115" s="188" t="s">
        <v>128</v>
      </c>
      <c r="J115" s="188" t="s">
        <v>196</v>
      </c>
      <c r="K115" s="188" t="s">
        <v>196</v>
      </c>
      <c r="L115" s="188" t="s">
        <v>196</v>
      </c>
      <c r="M115" s="191">
        <v>112.36</v>
      </c>
      <c r="N115" t="str">
        <f t="shared" si="1"/>
        <v>7230000101005250000000</v>
      </c>
    </row>
    <row r="116" spans="1:14" x14ac:dyDescent="0.25">
      <c r="A116" s="188" t="s">
        <v>108</v>
      </c>
      <c r="B116" s="188" t="s">
        <v>236</v>
      </c>
      <c r="C116" s="188" t="s">
        <v>237</v>
      </c>
      <c r="D116" s="188" t="s">
        <v>126</v>
      </c>
      <c r="E116" s="188" t="s">
        <v>127</v>
      </c>
      <c r="F116" s="188" t="s">
        <v>125</v>
      </c>
      <c r="G116" s="188" t="s">
        <v>153</v>
      </c>
      <c r="H116" s="188" t="s">
        <v>196</v>
      </c>
      <c r="I116" s="188" t="s">
        <v>128</v>
      </c>
      <c r="J116" s="188" t="s">
        <v>196</v>
      </c>
      <c r="K116" s="188" t="s">
        <v>196</v>
      </c>
      <c r="L116" s="188" t="s">
        <v>196</v>
      </c>
      <c r="M116" s="191">
        <v>26.28</v>
      </c>
      <c r="N116" t="str">
        <f t="shared" si="1"/>
        <v>7231000101005250000000</v>
      </c>
    </row>
    <row r="117" spans="1:14" x14ac:dyDescent="0.25">
      <c r="A117" s="188" t="s">
        <v>108</v>
      </c>
      <c r="B117" s="188" t="s">
        <v>236</v>
      </c>
      <c r="C117" s="188" t="s">
        <v>237</v>
      </c>
      <c r="D117" s="188" t="s">
        <v>126</v>
      </c>
      <c r="E117" s="188" t="s">
        <v>127</v>
      </c>
      <c r="F117" s="188" t="s">
        <v>125</v>
      </c>
      <c r="G117" s="188" t="s">
        <v>154</v>
      </c>
      <c r="H117" s="188" t="s">
        <v>196</v>
      </c>
      <c r="I117" s="188" t="s">
        <v>128</v>
      </c>
      <c r="J117" s="188" t="s">
        <v>196</v>
      </c>
      <c r="K117" s="188" t="s">
        <v>196</v>
      </c>
      <c r="L117" s="188" t="s">
        <v>196</v>
      </c>
      <c r="M117" s="191">
        <v>245.3</v>
      </c>
      <c r="N117" t="str">
        <f t="shared" si="1"/>
        <v>7240000101005250000000</v>
      </c>
    </row>
    <row r="118" spans="1:14" x14ac:dyDescent="0.25">
      <c r="A118" s="188" t="s">
        <v>108</v>
      </c>
      <c r="B118" s="188" t="s">
        <v>236</v>
      </c>
      <c r="C118" s="188" t="s">
        <v>237</v>
      </c>
      <c r="D118" s="188" t="s">
        <v>126</v>
      </c>
      <c r="E118" s="188" t="s">
        <v>127</v>
      </c>
      <c r="F118" s="188" t="s">
        <v>125</v>
      </c>
      <c r="G118" s="188" t="s">
        <v>155</v>
      </c>
      <c r="H118" s="188" t="s">
        <v>196</v>
      </c>
      <c r="I118" s="188" t="s">
        <v>128</v>
      </c>
      <c r="J118" s="188" t="s">
        <v>196</v>
      </c>
      <c r="K118" s="188" t="s">
        <v>196</v>
      </c>
      <c r="L118" s="188" t="s">
        <v>196</v>
      </c>
      <c r="M118" s="191">
        <v>28.85</v>
      </c>
      <c r="N118" t="str">
        <f t="shared" si="1"/>
        <v>7245000101005250000000</v>
      </c>
    </row>
    <row r="119" spans="1:14" x14ac:dyDescent="0.25">
      <c r="A119" s="188" t="s">
        <v>108</v>
      </c>
      <c r="B119" s="188" t="s">
        <v>236</v>
      </c>
      <c r="C119" s="188" t="s">
        <v>237</v>
      </c>
      <c r="D119" s="188" t="s">
        <v>126</v>
      </c>
      <c r="E119" s="188" t="s">
        <v>127</v>
      </c>
      <c r="F119" s="188" t="s">
        <v>125</v>
      </c>
      <c r="G119" s="188" t="s">
        <v>157</v>
      </c>
      <c r="H119" s="188" t="s">
        <v>196</v>
      </c>
      <c r="I119" s="188" t="s">
        <v>128</v>
      </c>
      <c r="J119" s="188" t="s">
        <v>196</v>
      </c>
      <c r="K119" s="188" t="s">
        <v>196</v>
      </c>
      <c r="L119" s="188" t="s">
        <v>196</v>
      </c>
      <c r="M119" s="191">
        <v>121.86</v>
      </c>
      <c r="N119" t="str">
        <f t="shared" si="1"/>
        <v>7269000101005250000000</v>
      </c>
    </row>
    <row r="120" spans="1:14" x14ac:dyDescent="0.25">
      <c r="A120" s="188" t="s">
        <v>108</v>
      </c>
      <c r="B120" s="188" t="s">
        <v>236</v>
      </c>
      <c r="C120" s="188" t="s">
        <v>237</v>
      </c>
      <c r="D120" s="188" t="s">
        <v>126</v>
      </c>
      <c r="E120" s="188" t="s">
        <v>127</v>
      </c>
      <c r="F120" s="188" t="s">
        <v>125</v>
      </c>
      <c r="G120" s="188" t="s">
        <v>157</v>
      </c>
      <c r="H120" s="188" t="s">
        <v>196</v>
      </c>
      <c r="I120" s="188" t="s">
        <v>128</v>
      </c>
      <c r="J120" s="188" t="s">
        <v>196</v>
      </c>
      <c r="K120" s="188" t="s">
        <v>196</v>
      </c>
      <c r="L120" s="188" t="s">
        <v>196</v>
      </c>
      <c r="M120" s="191">
        <v>22.16</v>
      </c>
      <c r="N120" t="str">
        <f t="shared" si="1"/>
        <v>7269000101005250000000</v>
      </c>
    </row>
    <row r="121" spans="1:14" x14ac:dyDescent="0.25">
      <c r="A121" s="188" t="s">
        <v>108</v>
      </c>
      <c r="B121" s="188" t="s">
        <v>236</v>
      </c>
      <c r="C121" s="188" t="s">
        <v>237</v>
      </c>
      <c r="D121" s="188" t="s">
        <v>126</v>
      </c>
      <c r="E121" s="188" t="s">
        <v>127</v>
      </c>
      <c r="F121" s="188" t="s">
        <v>125</v>
      </c>
      <c r="G121" s="188" t="s">
        <v>150</v>
      </c>
      <c r="H121" s="188" t="s">
        <v>196</v>
      </c>
      <c r="I121" s="188" t="s">
        <v>128</v>
      </c>
      <c r="J121" s="188" t="s">
        <v>196</v>
      </c>
      <c r="K121" s="188" t="s">
        <v>196</v>
      </c>
      <c r="L121" s="188" t="s">
        <v>196</v>
      </c>
      <c r="M121" s="191">
        <v>-19.68</v>
      </c>
      <c r="N121" t="str">
        <f t="shared" si="1"/>
        <v>2190000101005250000000</v>
      </c>
    </row>
    <row r="122" spans="1:14" x14ac:dyDescent="0.25">
      <c r="A122" s="188" t="s">
        <v>108</v>
      </c>
      <c r="B122" s="188" t="s">
        <v>236</v>
      </c>
      <c r="C122" s="188" t="s">
        <v>237</v>
      </c>
      <c r="D122" s="188" t="s">
        <v>126</v>
      </c>
      <c r="E122" s="188" t="s">
        <v>127</v>
      </c>
      <c r="F122" s="188" t="s">
        <v>125</v>
      </c>
      <c r="G122" s="188" t="s">
        <v>143</v>
      </c>
      <c r="H122" s="188" t="s">
        <v>196</v>
      </c>
      <c r="I122" s="188" t="s">
        <v>128</v>
      </c>
      <c r="J122" s="188" t="s">
        <v>196</v>
      </c>
      <c r="K122" s="188" t="s">
        <v>196</v>
      </c>
      <c r="L122" s="188" t="s">
        <v>196</v>
      </c>
      <c r="M122" s="191">
        <v>-14.5</v>
      </c>
      <c r="N122" t="str">
        <f t="shared" si="1"/>
        <v>2130000101005250000000</v>
      </c>
    </row>
    <row r="123" spans="1:14" x14ac:dyDescent="0.25">
      <c r="A123" s="188" t="s">
        <v>108</v>
      </c>
      <c r="B123" s="188" t="s">
        <v>236</v>
      </c>
      <c r="C123" s="188" t="s">
        <v>237</v>
      </c>
      <c r="D123" s="188" t="s">
        <v>126</v>
      </c>
      <c r="E123" s="188" t="s">
        <v>127</v>
      </c>
      <c r="F123" s="188" t="s">
        <v>125</v>
      </c>
      <c r="G123" s="188" t="s">
        <v>140</v>
      </c>
      <c r="H123" s="188" t="s">
        <v>196</v>
      </c>
      <c r="I123" s="188" t="s">
        <v>128</v>
      </c>
      <c r="J123" s="188" t="s">
        <v>196</v>
      </c>
      <c r="K123" s="188" t="s">
        <v>196</v>
      </c>
      <c r="L123" s="188" t="s">
        <v>196</v>
      </c>
      <c r="M123" s="191">
        <v>-121.86</v>
      </c>
      <c r="N123" t="str">
        <f t="shared" si="1"/>
        <v>2105000101005250000000</v>
      </c>
    </row>
    <row r="124" spans="1:14" x14ac:dyDescent="0.25">
      <c r="A124" s="188" t="s">
        <v>108</v>
      </c>
      <c r="B124" s="188" t="s">
        <v>236</v>
      </c>
      <c r="C124" s="188" t="s">
        <v>237</v>
      </c>
      <c r="D124" s="188" t="s">
        <v>126</v>
      </c>
      <c r="E124" s="188" t="s">
        <v>127</v>
      </c>
      <c r="F124" s="188" t="s">
        <v>125</v>
      </c>
      <c r="G124" s="188" t="s">
        <v>137</v>
      </c>
      <c r="H124" s="188" t="s">
        <v>196</v>
      </c>
      <c r="I124" s="188" t="s">
        <v>128</v>
      </c>
      <c r="J124" s="188" t="s">
        <v>196</v>
      </c>
      <c r="K124" s="188" t="s">
        <v>196</v>
      </c>
      <c r="L124" s="188" t="s">
        <v>196</v>
      </c>
      <c r="M124" s="191">
        <v>-245.3</v>
      </c>
      <c r="N124" t="str">
        <f t="shared" si="1"/>
        <v>2056000101005250000000</v>
      </c>
    </row>
    <row r="125" spans="1:14" x14ac:dyDescent="0.25">
      <c r="A125" s="188" t="s">
        <v>108</v>
      </c>
      <c r="B125" s="188" t="s">
        <v>236</v>
      </c>
      <c r="C125" s="188" t="s">
        <v>237</v>
      </c>
      <c r="D125" s="188" t="s">
        <v>126</v>
      </c>
      <c r="E125" s="188" t="s">
        <v>127</v>
      </c>
      <c r="F125" s="188" t="s">
        <v>125</v>
      </c>
      <c r="G125" s="188" t="s">
        <v>148</v>
      </c>
      <c r="H125" s="188" t="s">
        <v>196</v>
      </c>
      <c r="I125" s="188" t="s">
        <v>128</v>
      </c>
      <c r="J125" s="188" t="s">
        <v>196</v>
      </c>
      <c r="K125" s="188" t="s">
        <v>196</v>
      </c>
      <c r="L125" s="188" t="s">
        <v>196</v>
      </c>
      <c r="M125" s="191">
        <v>-28.85</v>
      </c>
      <c r="N125" t="str">
        <f t="shared" si="1"/>
        <v>2166000101005250000000</v>
      </c>
    </row>
    <row r="126" spans="1:14" x14ac:dyDescent="0.25">
      <c r="A126" s="188" t="s">
        <v>108</v>
      </c>
      <c r="B126" s="188" t="s">
        <v>236</v>
      </c>
      <c r="C126" s="188" t="s">
        <v>237</v>
      </c>
      <c r="D126" s="188" t="s">
        <v>126</v>
      </c>
      <c r="E126" s="188" t="s">
        <v>127</v>
      </c>
      <c r="F126" s="188" t="s">
        <v>125</v>
      </c>
      <c r="G126" s="188" t="s">
        <v>134</v>
      </c>
      <c r="H126" s="188" t="s">
        <v>196</v>
      </c>
      <c r="I126" s="188" t="s">
        <v>128</v>
      </c>
      <c r="J126" s="188" t="s">
        <v>196</v>
      </c>
      <c r="K126" s="188" t="s">
        <v>196</v>
      </c>
      <c r="L126" s="188" t="s">
        <v>196</v>
      </c>
      <c r="M126" s="191">
        <v>-121.86</v>
      </c>
      <c r="N126" t="str">
        <f t="shared" si="1"/>
        <v>2052000101005250000000</v>
      </c>
    </row>
    <row r="127" spans="1:14" x14ac:dyDescent="0.25">
      <c r="A127" s="188" t="s">
        <v>108</v>
      </c>
      <c r="B127" s="188" t="s">
        <v>236</v>
      </c>
      <c r="C127" s="188" t="s">
        <v>237</v>
      </c>
      <c r="D127" s="188" t="s">
        <v>126</v>
      </c>
      <c r="E127" s="188" t="s">
        <v>127</v>
      </c>
      <c r="F127" s="188" t="s">
        <v>125</v>
      </c>
      <c r="G127" s="188" t="s">
        <v>139</v>
      </c>
      <c r="H127" s="188" t="s">
        <v>196</v>
      </c>
      <c r="I127" s="188" t="s">
        <v>128</v>
      </c>
      <c r="J127" s="188" t="s">
        <v>196</v>
      </c>
      <c r="K127" s="188" t="s">
        <v>196</v>
      </c>
      <c r="L127" s="188" t="s">
        <v>196</v>
      </c>
      <c r="M127" s="191">
        <v>-22.16</v>
      </c>
      <c r="N127" t="str">
        <f t="shared" si="1"/>
        <v>2100000101005250000000</v>
      </c>
    </row>
    <row r="128" spans="1:14" x14ac:dyDescent="0.25">
      <c r="A128" s="188" t="s">
        <v>108</v>
      </c>
      <c r="B128" s="188" t="s">
        <v>236</v>
      </c>
      <c r="C128" s="188" t="s">
        <v>237</v>
      </c>
      <c r="D128" s="188" t="s">
        <v>126</v>
      </c>
      <c r="E128" s="188" t="s">
        <v>127</v>
      </c>
      <c r="F128" s="188" t="s">
        <v>125</v>
      </c>
      <c r="G128" s="188" t="s">
        <v>141</v>
      </c>
      <c r="H128" s="188" t="s">
        <v>196</v>
      </c>
      <c r="I128" s="188" t="s">
        <v>128</v>
      </c>
      <c r="J128" s="188" t="s">
        <v>196</v>
      </c>
      <c r="K128" s="188" t="s">
        <v>196</v>
      </c>
      <c r="L128" s="188" t="s">
        <v>196</v>
      </c>
      <c r="M128" s="191">
        <v>-112.36</v>
      </c>
      <c r="N128" t="str">
        <f t="shared" si="1"/>
        <v>2110000101005250000000</v>
      </c>
    </row>
    <row r="129" spans="1:14" x14ac:dyDescent="0.25">
      <c r="A129" s="188" t="s">
        <v>108</v>
      </c>
      <c r="B129" s="188" t="s">
        <v>236</v>
      </c>
      <c r="C129" s="188" t="s">
        <v>237</v>
      </c>
      <c r="D129" s="188" t="s">
        <v>126</v>
      </c>
      <c r="E129" s="188" t="s">
        <v>127</v>
      </c>
      <c r="F129" s="188" t="s">
        <v>125</v>
      </c>
      <c r="G129" s="188" t="s">
        <v>135</v>
      </c>
      <c r="H129" s="188" t="s">
        <v>196</v>
      </c>
      <c r="I129" s="188" t="s">
        <v>128</v>
      </c>
      <c r="J129" s="188" t="s">
        <v>196</v>
      </c>
      <c r="K129" s="188" t="s">
        <v>196</v>
      </c>
      <c r="L129" s="188" t="s">
        <v>196</v>
      </c>
      <c r="M129" s="191">
        <v>-112.36</v>
      </c>
      <c r="N129" t="str">
        <f t="shared" si="1"/>
        <v>2053000101005250000000</v>
      </c>
    </row>
    <row r="130" spans="1:14" x14ac:dyDescent="0.25">
      <c r="A130" s="188" t="s">
        <v>108</v>
      </c>
      <c r="B130" s="188" t="s">
        <v>236</v>
      </c>
      <c r="C130" s="188" t="s">
        <v>237</v>
      </c>
      <c r="D130" s="188" t="s">
        <v>126</v>
      </c>
      <c r="E130" s="188" t="s">
        <v>127</v>
      </c>
      <c r="F130" s="188" t="s">
        <v>125</v>
      </c>
      <c r="G130" s="188" t="s">
        <v>147</v>
      </c>
      <c r="H130" s="188" t="s">
        <v>196</v>
      </c>
      <c r="I130" s="188" t="s">
        <v>128</v>
      </c>
      <c r="J130" s="188" t="s">
        <v>196</v>
      </c>
      <c r="K130" s="188" t="s">
        <v>196</v>
      </c>
      <c r="L130" s="188" t="s">
        <v>196</v>
      </c>
      <c r="M130" s="191">
        <v>-26.28</v>
      </c>
      <c r="N130" t="str">
        <f t="shared" si="1"/>
        <v>2160000101005250000000</v>
      </c>
    </row>
    <row r="131" spans="1:14" x14ac:dyDescent="0.25">
      <c r="A131" s="188" t="s">
        <v>108</v>
      </c>
      <c r="B131" s="188" t="s">
        <v>236</v>
      </c>
      <c r="C131" s="188" t="s">
        <v>237</v>
      </c>
      <c r="D131" s="188" t="s">
        <v>126</v>
      </c>
      <c r="E131" s="188" t="s">
        <v>127</v>
      </c>
      <c r="F131" s="188" t="s">
        <v>125</v>
      </c>
      <c r="G131" s="188" t="s">
        <v>144</v>
      </c>
      <c r="H131" s="188" t="s">
        <v>196</v>
      </c>
      <c r="I131" s="188" t="s">
        <v>128</v>
      </c>
      <c r="J131" s="188" t="s">
        <v>196</v>
      </c>
      <c r="K131" s="188" t="s">
        <v>196</v>
      </c>
      <c r="L131" s="188" t="s">
        <v>196</v>
      </c>
      <c r="M131" s="191">
        <v>-200.23</v>
      </c>
      <c r="N131" t="str">
        <f t="shared" ref="N131:N194" si="2">CONCATENATE(G131,E131,F131,K131,L131)</f>
        <v>2140000101005250000000</v>
      </c>
    </row>
    <row r="132" spans="1:14" x14ac:dyDescent="0.25">
      <c r="A132" s="188" t="s">
        <v>108</v>
      </c>
      <c r="B132" s="188" t="s">
        <v>236</v>
      </c>
      <c r="C132" s="188" t="s">
        <v>237</v>
      </c>
      <c r="D132" s="188" t="s">
        <v>126</v>
      </c>
      <c r="E132" s="188" t="s">
        <v>127</v>
      </c>
      <c r="F132" s="188" t="s">
        <v>125</v>
      </c>
      <c r="G132" s="188" t="s">
        <v>138</v>
      </c>
      <c r="H132" s="188" t="s">
        <v>196</v>
      </c>
      <c r="I132" s="188" t="s">
        <v>128</v>
      </c>
      <c r="J132" s="188" t="s">
        <v>196</v>
      </c>
      <c r="K132" s="188" t="s">
        <v>196</v>
      </c>
      <c r="L132" s="188" t="s">
        <v>196</v>
      </c>
      <c r="M132" s="191">
        <v>-26.28</v>
      </c>
      <c r="N132" t="str">
        <f t="shared" si="2"/>
        <v>2058000101005250000000</v>
      </c>
    </row>
    <row r="133" spans="1:14" x14ac:dyDescent="0.25">
      <c r="A133" s="188" t="s">
        <v>108</v>
      </c>
      <c r="B133" s="188" t="s">
        <v>236</v>
      </c>
      <c r="C133" s="188" t="s">
        <v>237</v>
      </c>
      <c r="D133" s="188" t="s">
        <v>126</v>
      </c>
      <c r="E133" s="188" t="s">
        <v>127</v>
      </c>
      <c r="F133" s="188" t="s">
        <v>125</v>
      </c>
      <c r="G133" s="188" t="s">
        <v>145</v>
      </c>
      <c r="H133" s="188" t="s">
        <v>196</v>
      </c>
      <c r="I133" s="188" t="s">
        <v>128</v>
      </c>
      <c r="J133" s="188" t="s">
        <v>196</v>
      </c>
      <c r="K133" s="188" t="s">
        <v>196</v>
      </c>
      <c r="L133" s="188" t="s">
        <v>196</v>
      </c>
      <c r="M133" s="191">
        <v>-88.31</v>
      </c>
      <c r="N133" t="str">
        <f t="shared" si="2"/>
        <v>2150000101005250000000</v>
      </c>
    </row>
    <row r="134" spans="1:14" x14ac:dyDescent="0.25">
      <c r="A134" s="188" t="s">
        <v>108</v>
      </c>
      <c r="B134" s="188" t="s">
        <v>236</v>
      </c>
      <c r="C134" s="188" t="s">
        <v>237</v>
      </c>
      <c r="D134" s="188" t="s">
        <v>126</v>
      </c>
      <c r="E134" s="188" t="s">
        <v>127</v>
      </c>
      <c r="F134" s="188" t="s">
        <v>125</v>
      </c>
      <c r="G134" s="188" t="s">
        <v>124</v>
      </c>
      <c r="H134" s="188" t="s">
        <v>196</v>
      </c>
      <c r="I134" s="188" t="s">
        <v>128</v>
      </c>
      <c r="J134" s="188" t="s">
        <v>196</v>
      </c>
      <c r="K134" s="188" t="s">
        <v>196</v>
      </c>
      <c r="L134" s="188" t="s">
        <v>196</v>
      </c>
      <c r="M134" s="191">
        <v>-1263.18</v>
      </c>
      <c r="N134" t="str">
        <f t="shared" si="2"/>
        <v>1000000101005250000000</v>
      </c>
    </row>
    <row r="135" spans="1:14" x14ac:dyDescent="0.25">
      <c r="A135" s="188" t="s">
        <v>108</v>
      </c>
      <c r="B135" s="188" t="s">
        <v>238</v>
      </c>
      <c r="C135" s="188" t="s">
        <v>239</v>
      </c>
      <c r="D135" s="188" t="s">
        <v>126</v>
      </c>
      <c r="E135" s="188" t="s">
        <v>127</v>
      </c>
      <c r="F135" s="188" t="s">
        <v>125</v>
      </c>
      <c r="G135" s="188" t="s">
        <v>135</v>
      </c>
      <c r="H135" s="188" t="s">
        <v>196</v>
      </c>
      <c r="I135" s="188" t="s">
        <v>128</v>
      </c>
      <c r="J135" s="188" t="s">
        <v>196</v>
      </c>
      <c r="K135" s="188" t="s">
        <v>196</v>
      </c>
      <c r="L135" s="188" t="s">
        <v>196</v>
      </c>
      <c r="M135" s="191">
        <v>-104.09</v>
      </c>
      <c r="N135" t="str">
        <f t="shared" si="2"/>
        <v>2053000101005250000000</v>
      </c>
    </row>
    <row r="136" spans="1:14" x14ac:dyDescent="0.25">
      <c r="A136" s="188" t="s">
        <v>108</v>
      </c>
      <c r="B136" s="188" t="s">
        <v>238</v>
      </c>
      <c r="C136" s="188" t="s">
        <v>239</v>
      </c>
      <c r="D136" s="188" t="s">
        <v>126</v>
      </c>
      <c r="E136" s="188" t="s">
        <v>127</v>
      </c>
      <c r="F136" s="188" t="s">
        <v>125</v>
      </c>
      <c r="G136" s="188" t="s">
        <v>147</v>
      </c>
      <c r="H136" s="188" t="s">
        <v>196</v>
      </c>
      <c r="I136" s="188" t="s">
        <v>128</v>
      </c>
      <c r="J136" s="188" t="s">
        <v>196</v>
      </c>
      <c r="K136" s="188" t="s">
        <v>196</v>
      </c>
      <c r="L136" s="188" t="s">
        <v>196</v>
      </c>
      <c r="M136" s="191">
        <v>-24.34</v>
      </c>
      <c r="N136" t="str">
        <f t="shared" si="2"/>
        <v>2160000101005250000000</v>
      </c>
    </row>
    <row r="137" spans="1:14" x14ac:dyDescent="0.25">
      <c r="A137" s="188" t="s">
        <v>108</v>
      </c>
      <c r="B137" s="188" t="s">
        <v>238</v>
      </c>
      <c r="C137" s="188" t="s">
        <v>239</v>
      </c>
      <c r="D137" s="188" t="s">
        <v>126</v>
      </c>
      <c r="E137" s="188" t="s">
        <v>127</v>
      </c>
      <c r="F137" s="188" t="s">
        <v>125</v>
      </c>
      <c r="G137" s="188" t="s">
        <v>144</v>
      </c>
      <c r="H137" s="188" t="s">
        <v>196</v>
      </c>
      <c r="I137" s="188" t="s">
        <v>128</v>
      </c>
      <c r="J137" s="188" t="s">
        <v>196</v>
      </c>
      <c r="K137" s="188" t="s">
        <v>196</v>
      </c>
      <c r="L137" s="188" t="s">
        <v>196</v>
      </c>
      <c r="M137" s="191">
        <v>-162.88</v>
      </c>
      <c r="N137" t="str">
        <f t="shared" si="2"/>
        <v>2140000101005250000000</v>
      </c>
    </row>
    <row r="138" spans="1:14" x14ac:dyDescent="0.25">
      <c r="A138" s="188" t="s">
        <v>108</v>
      </c>
      <c r="B138" s="188" t="s">
        <v>238</v>
      </c>
      <c r="C138" s="188" t="s">
        <v>239</v>
      </c>
      <c r="D138" s="188" t="s">
        <v>126</v>
      </c>
      <c r="E138" s="188" t="s">
        <v>127</v>
      </c>
      <c r="F138" s="188" t="s">
        <v>125</v>
      </c>
      <c r="G138" s="188" t="s">
        <v>149</v>
      </c>
      <c r="H138" s="188" t="s">
        <v>196</v>
      </c>
      <c r="I138" s="188" t="s">
        <v>128</v>
      </c>
      <c r="J138" s="188" t="s">
        <v>196</v>
      </c>
      <c r="K138" s="188" t="s">
        <v>196</v>
      </c>
      <c r="L138" s="188" t="s">
        <v>196</v>
      </c>
      <c r="M138" s="191">
        <v>174.16</v>
      </c>
      <c r="N138" t="str">
        <f t="shared" si="2"/>
        <v>7100000101005250000000</v>
      </c>
    </row>
    <row r="139" spans="1:14" x14ac:dyDescent="0.25">
      <c r="A139" s="188" t="s">
        <v>108</v>
      </c>
      <c r="B139" s="188" t="s">
        <v>238</v>
      </c>
      <c r="C139" s="188" t="s">
        <v>239</v>
      </c>
      <c r="D139" s="188" t="s">
        <v>126</v>
      </c>
      <c r="E139" s="188" t="s">
        <v>127</v>
      </c>
      <c r="F139" s="188" t="s">
        <v>125</v>
      </c>
      <c r="G139" s="188" t="s">
        <v>149</v>
      </c>
      <c r="H139" s="188" t="s">
        <v>196</v>
      </c>
      <c r="I139" s="188" t="s">
        <v>128</v>
      </c>
      <c r="J139" s="188" t="s">
        <v>196</v>
      </c>
      <c r="K139" s="188" t="s">
        <v>196</v>
      </c>
      <c r="L139" s="188" t="s">
        <v>196</v>
      </c>
      <c r="M139" s="191">
        <v>1219.1199999999999</v>
      </c>
      <c r="N139" t="str">
        <f t="shared" si="2"/>
        <v>7100000101005250000000</v>
      </c>
    </row>
    <row r="140" spans="1:14" x14ac:dyDescent="0.25">
      <c r="A140" s="188" t="s">
        <v>108</v>
      </c>
      <c r="B140" s="188" t="s">
        <v>238</v>
      </c>
      <c r="C140" s="188" t="s">
        <v>239</v>
      </c>
      <c r="D140" s="188" t="s">
        <v>126</v>
      </c>
      <c r="E140" s="188" t="s">
        <v>127</v>
      </c>
      <c r="F140" s="188" t="s">
        <v>125</v>
      </c>
      <c r="G140" s="188" t="s">
        <v>149</v>
      </c>
      <c r="H140" s="188" t="s">
        <v>196</v>
      </c>
      <c r="I140" s="188" t="s">
        <v>128</v>
      </c>
      <c r="J140" s="188" t="s">
        <v>196</v>
      </c>
      <c r="K140" s="188" t="s">
        <v>196</v>
      </c>
      <c r="L140" s="188" t="s">
        <v>196</v>
      </c>
      <c r="M140" s="191">
        <v>348.32</v>
      </c>
      <c r="N140" t="str">
        <f t="shared" si="2"/>
        <v>7100000101005250000000</v>
      </c>
    </row>
    <row r="141" spans="1:14" x14ac:dyDescent="0.25">
      <c r="A141" s="188" t="s">
        <v>108</v>
      </c>
      <c r="B141" s="188" t="s">
        <v>238</v>
      </c>
      <c r="C141" s="188" t="s">
        <v>239</v>
      </c>
      <c r="D141" s="188" t="s">
        <v>126</v>
      </c>
      <c r="E141" s="188" t="s">
        <v>127</v>
      </c>
      <c r="F141" s="188" t="s">
        <v>125</v>
      </c>
      <c r="G141" s="188" t="s">
        <v>152</v>
      </c>
      <c r="H141" s="188" t="s">
        <v>196</v>
      </c>
      <c r="I141" s="188" t="s">
        <v>128</v>
      </c>
      <c r="J141" s="188" t="s">
        <v>196</v>
      </c>
      <c r="K141" s="188" t="s">
        <v>196</v>
      </c>
      <c r="L141" s="188" t="s">
        <v>196</v>
      </c>
      <c r="M141" s="191">
        <v>104.09</v>
      </c>
      <c r="N141" t="str">
        <f t="shared" si="2"/>
        <v>7230000101005250000000</v>
      </c>
    </row>
    <row r="142" spans="1:14" x14ac:dyDescent="0.25">
      <c r="A142" s="188" t="s">
        <v>108</v>
      </c>
      <c r="B142" s="188" t="s">
        <v>238</v>
      </c>
      <c r="C142" s="188" t="s">
        <v>239</v>
      </c>
      <c r="D142" s="188" t="s">
        <v>126</v>
      </c>
      <c r="E142" s="188" t="s">
        <v>127</v>
      </c>
      <c r="F142" s="188" t="s">
        <v>125</v>
      </c>
      <c r="G142" s="188" t="s">
        <v>153</v>
      </c>
      <c r="H142" s="188" t="s">
        <v>196</v>
      </c>
      <c r="I142" s="188" t="s">
        <v>128</v>
      </c>
      <c r="J142" s="188" t="s">
        <v>196</v>
      </c>
      <c r="K142" s="188" t="s">
        <v>196</v>
      </c>
      <c r="L142" s="188" t="s">
        <v>196</v>
      </c>
      <c r="M142" s="191">
        <v>24.34</v>
      </c>
      <c r="N142" t="str">
        <f t="shared" si="2"/>
        <v>7231000101005250000000</v>
      </c>
    </row>
    <row r="143" spans="1:14" x14ac:dyDescent="0.25">
      <c r="A143" s="188" t="s">
        <v>108</v>
      </c>
      <c r="B143" s="188" t="s">
        <v>238</v>
      </c>
      <c r="C143" s="188" t="s">
        <v>239</v>
      </c>
      <c r="D143" s="188" t="s">
        <v>126</v>
      </c>
      <c r="E143" s="188" t="s">
        <v>127</v>
      </c>
      <c r="F143" s="188" t="s">
        <v>125</v>
      </c>
      <c r="G143" s="188" t="s">
        <v>154</v>
      </c>
      <c r="H143" s="188" t="s">
        <v>196</v>
      </c>
      <c r="I143" s="188" t="s">
        <v>128</v>
      </c>
      <c r="J143" s="188" t="s">
        <v>196</v>
      </c>
      <c r="K143" s="188" t="s">
        <v>196</v>
      </c>
      <c r="L143" s="188" t="s">
        <v>196</v>
      </c>
      <c r="M143" s="191">
        <v>353.85</v>
      </c>
      <c r="N143" t="str">
        <f t="shared" si="2"/>
        <v>7240000101005250000000</v>
      </c>
    </row>
    <row r="144" spans="1:14" x14ac:dyDescent="0.25">
      <c r="A144" s="188" t="s">
        <v>108</v>
      </c>
      <c r="B144" s="188" t="s">
        <v>238</v>
      </c>
      <c r="C144" s="188" t="s">
        <v>239</v>
      </c>
      <c r="D144" s="188" t="s">
        <v>126</v>
      </c>
      <c r="E144" s="188" t="s">
        <v>127</v>
      </c>
      <c r="F144" s="188" t="s">
        <v>125</v>
      </c>
      <c r="G144" s="188" t="s">
        <v>157</v>
      </c>
      <c r="H144" s="188" t="s">
        <v>196</v>
      </c>
      <c r="I144" s="188" t="s">
        <v>128</v>
      </c>
      <c r="J144" s="188" t="s">
        <v>196</v>
      </c>
      <c r="K144" s="188" t="s">
        <v>196</v>
      </c>
      <c r="L144" s="188" t="s">
        <v>196</v>
      </c>
      <c r="M144" s="191">
        <v>114.95</v>
      </c>
      <c r="N144" t="str">
        <f t="shared" si="2"/>
        <v>7269000101005250000000</v>
      </c>
    </row>
    <row r="145" spans="1:14" x14ac:dyDescent="0.25">
      <c r="A145" s="188" t="s">
        <v>108</v>
      </c>
      <c r="B145" s="188" t="s">
        <v>238</v>
      </c>
      <c r="C145" s="188" t="s">
        <v>239</v>
      </c>
      <c r="D145" s="188" t="s">
        <v>126</v>
      </c>
      <c r="E145" s="188" t="s">
        <v>127</v>
      </c>
      <c r="F145" s="188" t="s">
        <v>125</v>
      </c>
      <c r="G145" s="188" t="s">
        <v>157</v>
      </c>
      <c r="H145" s="188" t="s">
        <v>196</v>
      </c>
      <c r="I145" s="188" t="s">
        <v>128</v>
      </c>
      <c r="J145" s="188" t="s">
        <v>196</v>
      </c>
      <c r="K145" s="188" t="s">
        <v>196</v>
      </c>
      <c r="L145" s="188" t="s">
        <v>196</v>
      </c>
      <c r="M145" s="191">
        <v>20.9</v>
      </c>
      <c r="N145" t="str">
        <f t="shared" si="2"/>
        <v>7269000101005250000000</v>
      </c>
    </row>
    <row r="146" spans="1:14" x14ac:dyDescent="0.25">
      <c r="A146" s="188" t="s">
        <v>108</v>
      </c>
      <c r="B146" s="188" t="s">
        <v>238</v>
      </c>
      <c r="C146" s="188" t="s">
        <v>239</v>
      </c>
      <c r="D146" s="188" t="s">
        <v>126</v>
      </c>
      <c r="E146" s="188" t="s">
        <v>127</v>
      </c>
      <c r="F146" s="188" t="s">
        <v>125</v>
      </c>
      <c r="G146" s="188" t="s">
        <v>139</v>
      </c>
      <c r="H146" s="188" t="s">
        <v>196</v>
      </c>
      <c r="I146" s="188" t="s">
        <v>128</v>
      </c>
      <c r="J146" s="188" t="s">
        <v>196</v>
      </c>
      <c r="K146" s="188" t="s">
        <v>196</v>
      </c>
      <c r="L146" s="188" t="s">
        <v>196</v>
      </c>
      <c r="M146" s="191">
        <v>-100</v>
      </c>
      <c r="N146" t="str">
        <f t="shared" si="2"/>
        <v>2100000101005250000000</v>
      </c>
    </row>
    <row r="147" spans="1:14" x14ac:dyDescent="0.25">
      <c r="A147" s="188" t="s">
        <v>108</v>
      </c>
      <c r="B147" s="188" t="s">
        <v>238</v>
      </c>
      <c r="C147" s="188" t="s">
        <v>239</v>
      </c>
      <c r="D147" s="188" t="s">
        <v>126</v>
      </c>
      <c r="E147" s="188" t="s">
        <v>127</v>
      </c>
      <c r="F147" s="188" t="s">
        <v>125</v>
      </c>
      <c r="G147" s="188" t="s">
        <v>139</v>
      </c>
      <c r="H147" s="188" t="s">
        <v>196</v>
      </c>
      <c r="I147" s="188" t="s">
        <v>128</v>
      </c>
      <c r="J147" s="188" t="s">
        <v>196</v>
      </c>
      <c r="K147" s="188" t="s">
        <v>196</v>
      </c>
      <c r="L147" s="188" t="s">
        <v>196</v>
      </c>
      <c r="M147" s="191">
        <v>-117.5</v>
      </c>
      <c r="N147" t="str">
        <f t="shared" si="2"/>
        <v>2100000101005250000000</v>
      </c>
    </row>
    <row r="148" spans="1:14" x14ac:dyDescent="0.25">
      <c r="A148" s="188" t="s">
        <v>108</v>
      </c>
      <c r="B148" s="188" t="s">
        <v>238</v>
      </c>
      <c r="C148" s="188" t="s">
        <v>239</v>
      </c>
      <c r="D148" s="188" t="s">
        <v>126</v>
      </c>
      <c r="E148" s="188" t="s">
        <v>127</v>
      </c>
      <c r="F148" s="188" t="s">
        <v>125</v>
      </c>
      <c r="G148" s="188" t="s">
        <v>143</v>
      </c>
      <c r="H148" s="188" t="s">
        <v>196</v>
      </c>
      <c r="I148" s="188" t="s">
        <v>128</v>
      </c>
      <c r="J148" s="188" t="s">
        <v>196</v>
      </c>
      <c r="K148" s="188" t="s">
        <v>196</v>
      </c>
      <c r="L148" s="188" t="s">
        <v>196</v>
      </c>
      <c r="M148" s="191">
        <v>-43</v>
      </c>
      <c r="N148" t="str">
        <f t="shared" si="2"/>
        <v>2130000101005250000000</v>
      </c>
    </row>
    <row r="149" spans="1:14" x14ac:dyDescent="0.25">
      <c r="A149" s="188" t="s">
        <v>108</v>
      </c>
      <c r="B149" s="188" t="s">
        <v>238</v>
      </c>
      <c r="C149" s="188" t="s">
        <v>239</v>
      </c>
      <c r="D149" s="188" t="s">
        <v>126</v>
      </c>
      <c r="E149" s="188" t="s">
        <v>127</v>
      </c>
      <c r="F149" s="188" t="s">
        <v>125</v>
      </c>
      <c r="G149" s="188" t="s">
        <v>150</v>
      </c>
      <c r="H149" s="188" t="s">
        <v>196</v>
      </c>
      <c r="I149" s="188" t="s">
        <v>128</v>
      </c>
      <c r="J149" s="188" t="s">
        <v>196</v>
      </c>
      <c r="K149" s="188" t="s">
        <v>196</v>
      </c>
      <c r="L149" s="188" t="s">
        <v>196</v>
      </c>
      <c r="M149" s="191">
        <v>-19.68</v>
      </c>
      <c r="N149" t="str">
        <f t="shared" si="2"/>
        <v>2190000101005250000000</v>
      </c>
    </row>
    <row r="150" spans="1:14" x14ac:dyDescent="0.25">
      <c r="A150" s="188" t="s">
        <v>108</v>
      </c>
      <c r="B150" s="188" t="s">
        <v>238</v>
      </c>
      <c r="C150" s="188" t="s">
        <v>239</v>
      </c>
      <c r="D150" s="188" t="s">
        <v>126</v>
      </c>
      <c r="E150" s="188" t="s">
        <v>127</v>
      </c>
      <c r="F150" s="188" t="s">
        <v>125</v>
      </c>
      <c r="G150" s="188" t="s">
        <v>140</v>
      </c>
      <c r="H150" s="188" t="s">
        <v>196</v>
      </c>
      <c r="I150" s="188" t="s">
        <v>128</v>
      </c>
      <c r="J150" s="188" t="s">
        <v>196</v>
      </c>
      <c r="K150" s="188" t="s">
        <v>196</v>
      </c>
      <c r="L150" s="188" t="s">
        <v>196</v>
      </c>
      <c r="M150" s="191">
        <v>-114.95</v>
      </c>
      <c r="N150" t="str">
        <f t="shared" si="2"/>
        <v>2105000101005250000000</v>
      </c>
    </row>
    <row r="151" spans="1:14" x14ac:dyDescent="0.25">
      <c r="A151" s="188" t="s">
        <v>108</v>
      </c>
      <c r="B151" s="188" t="s">
        <v>238</v>
      </c>
      <c r="C151" s="188" t="s">
        <v>239</v>
      </c>
      <c r="D151" s="188" t="s">
        <v>126</v>
      </c>
      <c r="E151" s="188" t="s">
        <v>127</v>
      </c>
      <c r="F151" s="188" t="s">
        <v>125</v>
      </c>
      <c r="G151" s="188" t="s">
        <v>137</v>
      </c>
      <c r="H151" s="188" t="s">
        <v>196</v>
      </c>
      <c r="I151" s="188" t="s">
        <v>128</v>
      </c>
      <c r="J151" s="188" t="s">
        <v>196</v>
      </c>
      <c r="K151" s="188" t="s">
        <v>196</v>
      </c>
      <c r="L151" s="188" t="s">
        <v>196</v>
      </c>
      <c r="M151" s="191">
        <v>-353.85</v>
      </c>
      <c r="N151" t="str">
        <f t="shared" si="2"/>
        <v>2056000101005250000000</v>
      </c>
    </row>
    <row r="152" spans="1:14" x14ac:dyDescent="0.25">
      <c r="A152" s="188" t="s">
        <v>108</v>
      </c>
      <c r="B152" s="188" t="s">
        <v>238</v>
      </c>
      <c r="C152" s="188" t="s">
        <v>239</v>
      </c>
      <c r="D152" s="188" t="s">
        <v>126</v>
      </c>
      <c r="E152" s="188" t="s">
        <v>127</v>
      </c>
      <c r="F152" s="188" t="s">
        <v>125</v>
      </c>
      <c r="G152" s="188" t="s">
        <v>139</v>
      </c>
      <c r="H152" s="188" t="s">
        <v>196</v>
      </c>
      <c r="I152" s="188" t="s">
        <v>128</v>
      </c>
      <c r="J152" s="188" t="s">
        <v>196</v>
      </c>
      <c r="K152" s="188" t="s">
        <v>196</v>
      </c>
      <c r="L152" s="188" t="s">
        <v>196</v>
      </c>
      <c r="M152" s="191">
        <v>-20.9</v>
      </c>
      <c r="N152" t="str">
        <f t="shared" si="2"/>
        <v>2100000101005250000000</v>
      </c>
    </row>
    <row r="153" spans="1:14" x14ac:dyDescent="0.25">
      <c r="A153" s="188" t="s">
        <v>108</v>
      </c>
      <c r="B153" s="188" t="s">
        <v>238</v>
      </c>
      <c r="C153" s="188" t="s">
        <v>239</v>
      </c>
      <c r="D153" s="188" t="s">
        <v>126</v>
      </c>
      <c r="E153" s="188" t="s">
        <v>127</v>
      </c>
      <c r="F153" s="188" t="s">
        <v>125</v>
      </c>
      <c r="G153" s="188" t="s">
        <v>134</v>
      </c>
      <c r="H153" s="188" t="s">
        <v>196</v>
      </c>
      <c r="I153" s="188" t="s">
        <v>128</v>
      </c>
      <c r="J153" s="188" t="s">
        <v>196</v>
      </c>
      <c r="K153" s="188" t="s">
        <v>196</v>
      </c>
      <c r="L153" s="188" t="s">
        <v>196</v>
      </c>
      <c r="M153" s="191">
        <v>-114.95</v>
      </c>
      <c r="N153" t="str">
        <f t="shared" si="2"/>
        <v>2052000101005250000000</v>
      </c>
    </row>
    <row r="154" spans="1:14" x14ac:dyDescent="0.25">
      <c r="A154" s="188" t="s">
        <v>108</v>
      </c>
      <c r="B154" s="188" t="s">
        <v>238</v>
      </c>
      <c r="C154" s="188" t="s">
        <v>239</v>
      </c>
      <c r="D154" s="188" t="s">
        <v>126</v>
      </c>
      <c r="E154" s="188" t="s">
        <v>127</v>
      </c>
      <c r="F154" s="188" t="s">
        <v>125</v>
      </c>
      <c r="G154" s="188" t="s">
        <v>141</v>
      </c>
      <c r="H154" s="188" t="s">
        <v>196</v>
      </c>
      <c r="I154" s="188" t="s">
        <v>128</v>
      </c>
      <c r="J154" s="188" t="s">
        <v>196</v>
      </c>
      <c r="K154" s="188" t="s">
        <v>196</v>
      </c>
      <c r="L154" s="188" t="s">
        <v>196</v>
      </c>
      <c r="M154" s="191">
        <v>-104.09</v>
      </c>
      <c r="N154" t="str">
        <f t="shared" si="2"/>
        <v>2110000101005250000000</v>
      </c>
    </row>
    <row r="155" spans="1:14" x14ac:dyDescent="0.25">
      <c r="A155" s="188" t="s">
        <v>108</v>
      </c>
      <c r="B155" s="188" t="s">
        <v>238</v>
      </c>
      <c r="C155" s="188" t="s">
        <v>239</v>
      </c>
      <c r="D155" s="188" t="s">
        <v>126</v>
      </c>
      <c r="E155" s="188" t="s">
        <v>127</v>
      </c>
      <c r="F155" s="188" t="s">
        <v>125</v>
      </c>
      <c r="G155" s="188" t="s">
        <v>138</v>
      </c>
      <c r="H155" s="188" t="s">
        <v>196</v>
      </c>
      <c r="I155" s="188" t="s">
        <v>128</v>
      </c>
      <c r="J155" s="188" t="s">
        <v>196</v>
      </c>
      <c r="K155" s="188" t="s">
        <v>196</v>
      </c>
      <c r="L155" s="188" t="s">
        <v>196</v>
      </c>
      <c r="M155" s="191">
        <v>-24.34</v>
      </c>
      <c r="N155" t="str">
        <f t="shared" si="2"/>
        <v>2058000101005250000000</v>
      </c>
    </row>
    <row r="156" spans="1:14" x14ac:dyDescent="0.25">
      <c r="A156" s="188" t="s">
        <v>108</v>
      </c>
      <c r="B156" s="188" t="s">
        <v>238</v>
      </c>
      <c r="C156" s="188" t="s">
        <v>239</v>
      </c>
      <c r="D156" s="188" t="s">
        <v>126</v>
      </c>
      <c r="E156" s="188" t="s">
        <v>127</v>
      </c>
      <c r="F156" s="188" t="s">
        <v>125</v>
      </c>
      <c r="G156" s="188" t="s">
        <v>145</v>
      </c>
      <c r="H156" s="188" t="s">
        <v>196</v>
      </c>
      <c r="I156" s="188" t="s">
        <v>128</v>
      </c>
      <c r="J156" s="188" t="s">
        <v>196</v>
      </c>
      <c r="K156" s="188" t="s">
        <v>196</v>
      </c>
      <c r="L156" s="188" t="s">
        <v>196</v>
      </c>
      <c r="M156" s="191">
        <v>-71.180000000000007</v>
      </c>
      <c r="N156" t="str">
        <f t="shared" si="2"/>
        <v>2150000101005250000000</v>
      </c>
    </row>
    <row r="157" spans="1:14" x14ac:dyDescent="0.25">
      <c r="A157" s="188" t="s">
        <v>108</v>
      </c>
      <c r="B157" s="188" t="s">
        <v>238</v>
      </c>
      <c r="C157" s="188" t="s">
        <v>239</v>
      </c>
      <c r="D157" s="188" t="s">
        <v>126</v>
      </c>
      <c r="E157" s="188" t="s">
        <v>127</v>
      </c>
      <c r="F157" s="188" t="s">
        <v>125</v>
      </c>
      <c r="G157" s="188" t="s">
        <v>124</v>
      </c>
      <c r="H157" s="188" t="s">
        <v>196</v>
      </c>
      <c r="I157" s="188" t="s">
        <v>128</v>
      </c>
      <c r="J157" s="188" t="s">
        <v>196</v>
      </c>
      <c r="K157" s="188" t="s">
        <v>196</v>
      </c>
      <c r="L157" s="188" t="s">
        <v>196</v>
      </c>
      <c r="M157" s="191">
        <v>-983.98</v>
      </c>
      <c r="N157" t="str">
        <f t="shared" si="2"/>
        <v>1000000101005250000000</v>
      </c>
    </row>
    <row r="158" spans="1:14" x14ac:dyDescent="0.25">
      <c r="A158" s="188" t="s">
        <v>108</v>
      </c>
      <c r="B158" s="188" t="s">
        <v>240</v>
      </c>
      <c r="C158" s="188" t="s">
        <v>241</v>
      </c>
      <c r="D158" s="188" t="s">
        <v>126</v>
      </c>
      <c r="E158" s="188" t="s">
        <v>127</v>
      </c>
      <c r="F158" s="188" t="s">
        <v>125</v>
      </c>
      <c r="G158" s="188" t="s">
        <v>157</v>
      </c>
      <c r="H158" s="188" t="s">
        <v>196</v>
      </c>
      <c r="I158" s="188" t="s">
        <v>128</v>
      </c>
      <c r="J158" s="188" t="s">
        <v>196</v>
      </c>
      <c r="K158" s="188" t="s">
        <v>196</v>
      </c>
      <c r="L158" s="188" t="s">
        <v>196</v>
      </c>
      <c r="M158" s="191">
        <v>121.86</v>
      </c>
      <c r="N158" t="str">
        <f t="shared" si="2"/>
        <v>7269000101005250000000</v>
      </c>
    </row>
    <row r="159" spans="1:14" x14ac:dyDescent="0.25">
      <c r="A159" s="188" t="s">
        <v>108</v>
      </c>
      <c r="B159" s="188" t="s">
        <v>240</v>
      </c>
      <c r="C159" s="188" t="s">
        <v>241</v>
      </c>
      <c r="D159" s="188" t="s">
        <v>126</v>
      </c>
      <c r="E159" s="188" t="s">
        <v>127</v>
      </c>
      <c r="F159" s="188" t="s">
        <v>125</v>
      </c>
      <c r="G159" s="188" t="s">
        <v>157</v>
      </c>
      <c r="H159" s="188" t="s">
        <v>196</v>
      </c>
      <c r="I159" s="188" t="s">
        <v>128</v>
      </c>
      <c r="J159" s="188" t="s">
        <v>196</v>
      </c>
      <c r="K159" s="188" t="s">
        <v>196</v>
      </c>
      <c r="L159" s="188" t="s">
        <v>196</v>
      </c>
      <c r="M159" s="191">
        <v>22.16</v>
      </c>
      <c r="N159" t="str">
        <f t="shared" si="2"/>
        <v>7269000101005250000000</v>
      </c>
    </row>
    <row r="160" spans="1:14" x14ac:dyDescent="0.25">
      <c r="A160" s="188" t="s">
        <v>108</v>
      </c>
      <c r="B160" s="188" t="s">
        <v>240</v>
      </c>
      <c r="C160" s="188" t="s">
        <v>241</v>
      </c>
      <c r="D160" s="188" t="s">
        <v>126</v>
      </c>
      <c r="E160" s="188" t="s">
        <v>127</v>
      </c>
      <c r="F160" s="188" t="s">
        <v>125</v>
      </c>
      <c r="G160" s="188" t="s">
        <v>139</v>
      </c>
      <c r="H160" s="188" t="s">
        <v>196</v>
      </c>
      <c r="I160" s="188" t="s">
        <v>128</v>
      </c>
      <c r="J160" s="188" t="s">
        <v>196</v>
      </c>
      <c r="K160" s="188" t="s">
        <v>196</v>
      </c>
      <c r="L160" s="188" t="s">
        <v>196</v>
      </c>
      <c r="M160" s="191">
        <v>-25</v>
      </c>
      <c r="N160" t="str">
        <f t="shared" si="2"/>
        <v>2100000101005250000000</v>
      </c>
    </row>
    <row r="161" spans="1:14" x14ac:dyDescent="0.25">
      <c r="A161" s="188" t="s">
        <v>108</v>
      </c>
      <c r="B161" s="188" t="s">
        <v>240</v>
      </c>
      <c r="C161" s="188" t="s">
        <v>241</v>
      </c>
      <c r="D161" s="188" t="s">
        <v>126</v>
      </c>
      <c r="E161" s="188" t="s">
        <v>127</v>
      </c>
      <c r="F161" s="188" t="s">
        <v>125</v>
      </c>
      <c r="G161" s="188" t="s">
        <v>139</v>
      </c>
      <c r="H161" s="188" t="s">
        <v>196</v>
      </c>
      <c r="I161" s="188" t="s">
        <v>128</v>
      </c>
      <c r="J161" s="188" t="s">
        <v>196</v>
      </c>
      <c r="K161" s="188" t="s">
        <v>196</v>
      </c>
      <c r="L161" s="188" t="s">
        <v>196</v>
      </c>
      <c r="M161" s="191">
        <v>-25</v>
      </c>
      <c r="N161" t="str">
        <f t="shared" si="2"/>
        <v>2100000101005250000000</v>
      </c>
    </row>
    <row r="162" spans="1:14" x14ac:dyDescent="0.25">
      <c r="A162" s="188" t="s">
        <v>108</v>
      </c>
      <c r="B162" s="188" t="s">
        <v>240</v>
      </c>
      <c r="C162" s="188" t="s">
        <v>241</v>
      </c>
      <c r="D162" s="188" t="s">
        <v>126</v>
      </c>
      <c r="E162" s="188" t="s">
        <v>127</v>
      </c>
      <c r="F162" s="188" t="s">
        <v>125</v>
      </c>
      <c r="G162" s="188" t="s">
        <v>139</v>
      </c>
      <c r="H162" s="188" t="s">
        <v>196</v>
      </c>
      <c r="I162" s="188" t="s">
        <v>128</v>
      </c>
      <c r="J162" s="188" t="s">
        <v>196</v>
      </c>
      <c r="K162" s="188" t="s">
        <v>196</v>
      </c>
      <c r="L162" s="188" t="s">
        <v>196</v>
      </c>
      <c r="M162" s="191">
        <v>-3.27</v>
      </c>
      <c r="N162" t="str">
        <f t="shared" si="2"/>
        <v>2100000101005250000000</v>
      </c>
    </row>
    <row r="163" spans="1:14" x14ac:dyDescent="0.25">
      <c r="A163" s="188" t="s">
        <v>108</v>
      </c>
      <c r="B163" s="188" t="s">
        <v>240</v>
      </c>
      <c r="C163" s="188" t="s">
        <v>241</v>
      </c>
      <c r="D163" s="188" t="s">
        <v>126</v>
      </c>
      <c r="E163" s="188" t="s">
        <v>127</v>
      </c>
      <c r="F163" s="188" t="s">
        <v>125</v>
      </c>
      <c r="G163" s="188" t="s">
        <v>143</v>
      </c>
      <c r="H163" s="188" t="s">
        <v>196</v>
      </c>
      <c r="I163" s="188" t="s">
        <v>128</v>
      </c>
      <c r="J163" s="188" t="s">
        <v>196</v>
      </c>
      <c r="K163" s="188" t="s">
        <v>196</v>
      </c>
      <c r="L163" s="188" t="s">
        <v>196</v>
      </c>
      <c r="M163" s="191">
        <v>-43</v>
      </c>
      <c r="N163" t="str">
        <f t="shared" si="2"/>
        <v>2130000101005250000000</v>
      </c>
    </row>
    <row r="164" spans="1:14" x14ac:dyDescent="0.25">
      <c r="A164" s="188" t="s">
        <v>108</v>
      </c>
      <c r="B164" s="188" t="s">
        <v>240</v>
      </c>
      <c r="C164" s="188" t="s">
        <v>241</v>
      </c>
      <c r="D164" s="188" t="s">
        <v>126</v>
      </c>
      <c r="E164" s="188" t="s">
        <v>127</v>
      </c>
      <c r="F164" s="188" t="s">
        <v>125</v>
      </c>
      <c r="G164" s="188" t="s">
        <v>150</v>
      </c>
      <c r="H164" s="188" t="s">
        <v>196</v>
      </c>
      <c r="I164" s="188" t="s">
        <v>128</v>
      </c>
      <c r="J164" s="188" t="s">
        <v>196</v>
      </c>
      <c r="K164" s="188" t="s">
        <v>196</v>
      </c>
      <c r="L164" s="188" t="s">
        <v>196</v>
      </c>
      <c r="M164" s="191">
        <v>-36.85</v>
      </c>
      <c r="N164" t="str">
        <f t="shared" si="2"/>
        <v>2190000101005250000000</v>
      </c>
    </row>
    <row r="165" spans="1:14" x14ac:dyDescent="0.25">
      <c r="A165" s="188" t="s">
        <v>108</v>
      </c>
      <c r="B165" s="188" t="s">
        <v>240</v>
      </c>
      <c r="C165" s="188" t="s">
        <v>241</v>
      </c>
      <c r="D165" s="188" t="s">
        <v>126</v>
      </c>
      <c r="E165" s="188" t="s">
        <v>127</v>
      </c>
      <c r="F165" s="188" t="s">
        <v>125</v>
      </c>
      <c r="G165" s="188" t="s">
        <v>139</v>
      </c>
      <c r="H165" s="188" t="s">
        <v>196</v>
      </c>
      <c r="I165" s="188" t="s">
        <v>128</v>
      </c>
      <c r="J165" s="188" t="s">
        <v>196</v>
      </c>
      <c r="K165" s="188" t="s">
        <v>196</v>
      </c>
      <c r="L165" s="188" t="s">
        <v>196</v>
      </c>
      <c r="M165" s="191">
        <v>-11.54</v>
      </c>
      <c r="N165" t="str">
        <f t="shared" si="2"/>
        <v>2100000101005250000000</v>
      </c>
    </row>
    <row r="166" spans="1:14" x14ac:dyDescent="0.25">
      <c r="A166" s="188" t="s">
        <v>108</v>
      </c>
      <c r="B166" s="188" t="s">
        <v>240</v>
      </c>
      <c r="C166" s="188" t="s">
        <v>241</v>
      </c>
      <c r="D166" s="188" t="s">
        <v>126</v>
      </c>
      <c r="E166" s="188" t="s">
        <v>127</v>
      </c>
      <c r="F166" s="188" t="s">
        <v>125</v>
      </c>
      <c r="G166" s="188" t="s">
        <v>140</v>
      </c>
      <c r="H166" s="188" t="s">
        <v>196</v>
      </c>
      <c r="I166" s="188" t="s">
        <v>128</v>
      </c>
      <c r="J166" s="188" t="s">
        <v>196</v>
      </c>
      <c r="K166" s="188" t="s">
        <v>196</v>
      </c>
      <c r="L166" s="188" t="s">
        <v>196</v>
      </c>
      <c r="M166" s="191">
        <v>-121.86</v>
      </c>
      <c r="N166" t="str">
        <f t="shared" si="2"/>
        <v>2105000101005250000000</v>
      </c>
    </row>
    <row r="167" spans="1:14" x14ac:dyDescent="0.25">
      <c r="A167" s="188" t="s">
        <v>108</v>
      </c>
      <c r="B167" s="188" t="s">
        <v>240</v>
      </c>
      <c r="C167" s="188" t="s">
        <v>241</v>
      </c>
      <c r="D167" s="188" t="s">
        <v>126</v>
      </c>
      <c r="E167" s="188" t="s">
        <v>127</v>
      </c>
      <c r="F167" s="188" t="s">
        <v>125</v>
      </c>
      <c r="G167" s="188" t="s">
        <v>137</v>
      </c>
      <c r="H167" s="188" t="s">
        <v>196</v>
      </c>
      <c r="I167" s="188" t="s">
        <v>128</v>
      </c>
      <c r="J167" s="188" t="s">
        <v>196</v>
      </c>
      <c r="K167" s="188" t="s">
        <v>196</v>
      </c>
      <c r="L167" s="188" t="s">
        <v>196</v>
      </c>
      <c r="M167" s="191">
        <v>-271.7</v>
      </c>
      <c r="N167" t="str">
        <f t="shared" si="2"/>
        <v>2056000101005250000000</v>
      </c>
    </row>
    <row r="168" spans="1:14" x14ac:dyDescent="0.25">
      <c r="A168" s="188" t="s">
        <v>108</v>
      </c>
      <c r="B168" s="188" t="s">
        <v>240</v>
      </c>
      <c r="C168" s="188" t="s">
        <v>241</v>
      </c>
      <c r="D168" s="188" t="s">
        <v>126</v>
      </c>
      <c r="E168" s="188" t="s">
        <v>127</v>
      </c>
      <c r="F168" s="188" t="s">
        <v>125</v>
      </c>
      <c r="G168" s="188" t="s">
        <v>139</v>
      </c>
      <c r="H168" s="188" t="s">
        <v>196</v>
      </c>
      <c r="I168" s="188" t="s">
        <v>128</v>
      </c>
      <c r="J168" s="188" t="s">
        <v>196</v>
      </c>
      <c r="K168" s="188" t="s">
        <v>196</v>
      </c>
      <c r="L168" s="188" t="s">
        <v>196</v>
      </c>
      <c r="M168" s="191">
        <v>-22.16</v>
      </c>
      <c r="N168" t="str">
        <f t="shared" si="2"/>
        <v>2100000101005250000000</v>
      </c>
    </row>
    <row r="169" spans="1:14" x14ac:dyDescent="0.25">
      <c r="A169" s="188" t="s">
        <v>108</v>
      </c>
      <c r="B169" s="188" t="s">
        <v>240</v>
      </c>
      <c r="C169" s="188" t="s">
        <v>241</v>
      </c>
      <c r="D169" s="188" t="s">
        <v>126</v>
      </c>
      <c r="E169" s="188" t="s">
        <v>127</v>
      </c>
      <c r="F169" s="188" t="s">
        <v>125</v>
      </c>
      <c r="G169" s="188" t="s">
        <v>134</v>
      </c>
      <c r="H169" s="188" t="s">
        <v>196</v>
      </c>
      <c r="I169" s="188" t="s">
        <v>128</v>
      </c>
      <c r="J169" s="188" t="s">
        <v>196</v>
      </c>
      <c r="K169" s="188" t="s">
        <v>196</v>
      </c>
      <c r="L169" s="188" t="s">
        <v>196</v>
      </c>
      <c r="M169" s="191">
        <v>-121.86</v>
      </c>
      <c r="N169" t="str">
        <f t="shared" si="2"/>
        <v>2052000101005250000000</v>
      </c>
    </row>
    <row r="170" spans="1:14" x14ac:dyDescent="0.25">
      <c r="A170" s="188" t="s">
        <v>108</v>
      </c>
      <c r="B170" s="188" t="s">
        <v>240</v>
      </c>
      <c r="C170" s="188" t="s">
        <v>241</v>
      </c>
      <c r="D170" s="188" t="s">
        <v>126</v>
      </c>
      <c r="E170" s="188" t="s">
        <v>127</v>
      </c>
      <c r="F170" s="188" t="s">
        <v>125</v>
      </c>
      <c r="G170" s="188" t="s">
        <v>141</v>
      </c>
      <c r="H170" s="188" t="s">
        <v>196</v>
      </c>
      <c r="I170" s="188" t="s">
        <v>128</v>
      </c>
      <c r="J170" s="188" t="s">
        <v>196</v>
      </c>
      <c r="K170" s="188" t="s">
        <v>196</v>
      </c>
      <c r="L170" s="188" t="s">
        <v>196</v>
      </c>
      <c r="M170" s="191">
        <v>-108.61</v>
      </c>
      <c r="N170" t="str">
        <f t="shared" si="2"/>
        <v>2110000101005250000000</v>
      </c>
    </row>
    <row r="171" spans="1:14" x14ac:dyDescent="0.25">
      <c r="A171" s="188" t="s">
        <v>108</v>
      </c>
      <c r="B171" s="188" t="s">
        <v>240</v>
      </c>
      <c r="C171" s="188" t="s">
        <v>241</v>
      </c>
      <c r="D171" s="188" t="s">
        <v>126</v>
      </c>
      <c r="E171" s="188" t="s">
        <v>127</v>
      </c>
      <c r="F171" s="188" t="s">
        <v>125</v>
      </c>
      <c r="G171" s="188" t="s">
        <v>135</v>
      </c>
      <c r="H171" s="188" t="s">
        <v>196</v>
      </c>
      <c r="I171" s="188" t="s">
        <v>128</v>
      </c>
      <c r="J171" s="188" t="s">
        <v>196</v>
      </c>
      <c r="K171" s="188" t="s">
        <v>196</v>
      </c>
      <c r="L171" s="188" t="s">
        <v>196</v>
      </c>
      <c r="M171" s="191">
        <v>-108.61</v>
      </c>
      <c r="N171" t="str">
        <f t="shared" si="2"/>
        <v>2053000101005250000000</v>
      </c>
    </row>
    <row r="172" spans="1:14" x14ac:dyDescent="0.25">
      <c r="A172" s="188" t="s">
        <v>108</v>
      </c>
      <c r="B172" s="188" t="s">
        <v>240</v>
      </c>
      <c r="C172" s="188" t="s">
        <v>241</v>
      </c>
      <c r="D172" s="188" t="s">
        <v>126</v>
      </c>
      <c r="E172" s="188" t="s">
        <v>127</v>
      </c>
      <c r="F172" s="188" t="s">
        <v>125</v>
      </c>
      <c r="G172" s="188" t="s">
        <v>147</v>
      </c>
      <c r="H172" s="188" t="s">
        <v>196</v>
      </c>
      <c r="I172" s="188" t="s">
        <v>128</v>
      </c>
      <c r="J172" s="188" t="s">
        <v>196</v>
      </c>
      <c r="K172" s="188" t="s">
        <v>196</v>
      </c>
      <c r="L172" s="188" t="s">
        <v>196</v>
      </c>
      <c r="M172" s="191">
        <v>-25.4</v>
      </c>
      <c r="N172" t="str">
        <f t="shared" si="2"/>
        <v>2160000101005250000000</v>
      </c>
    </row>
    <row r="173" spans="1:14" x14ac:dyDescent="0.25">
      <c r="A173" s="188" t="s">
        <v>108</v>
      </c>
      <c r="B173" s="188" t="s">
        <v>240</v>
      </c>
      <c r="C173" s="188" t="s">
        <v>241</v>
      </c>
      <c r="D173" s="188" t="s">
        <v>126</v>
      </c>
      <c r="E173" s="188" t="s">
        <v>127</v>
      </c>
      <c r="F173" s="188" t="s">
        <v>125</v>
      </c>
      <c r="G173" s="188" t="s">
        <v>144</v>
      </c>
      <c r="H173" s="188" t="s">
        <v>196</v>
      </c>
      <c r="I173" s="188" t="s">
        <v>128</v>
      </c>
      <c r="J173" s="188" t="s">
        <v>196</v>
      </c>
      <c r="K173" s="188" t="s">
        <v>196</v>
      </c>
      <c r="L173" s="188" t="s">
        <v>196</v>
      </c>
      <c r="M173" s="191">
        <v>-190.4</v>
      </c>
      <c r="N173" t="str">
        <f t="shared" si="2"/>
        <v>2140000101005250000000</v>
      </c>
    </row>
    <row r="174" spans="1:14" x14ac:dyDescent="0.25">
      <c r="A174" s="188" t="s">
        <v>108</v>
      </c>
      <c r="B174" s="188" t="s">
        <v>240</v>
      </c>
      <c r="C174" s="188" t="s">
        <v>241</v>
      </c>
      <c r="D174" s="188" t="s">
        <v>126</v>
      </c>
      <c r="E174" s="188" t="s">
        <v>127</v>
      </c>
      <c r="F174" s="188" t="s">
        <v>125</v>
      </c>
      <c r="G174" s="188" t="s">
        <v>138</v>
      </c>
      <c r="H174" s="188" t="s">
        <v>196</v>
      </c>
      <c r="I174" s="188" t="s">
        <v>128</v>
      </c>
      <c r="J174" s="188" t="s">
        <v>196</v>
      </c>
      <c r="K174" s="188" t="s">
        <v>196</v>
      </c>
      <c r="L174" s="188" t="s">
        <v>196</v>
      </c>
      <c r="M174" s="191">
        <v>-25.4</v>
      </c>
      <c r="N174" t="str">
        <f t="shared" si="2"/>
        <v>2058000101005250000000</v>
      </c>
    </row>
    <row r="175" spans="1:14" x14ac:dyDescent="0.25">
      <c r="A175" s="188" t="s">
        <v>108</v>
      </c>
      <c r="B175" s="188" t="s">
        <v>240</v>
      </c>
      <c r="C175" s="188" t="s">
        <v>241</v>
      </c>
      <c r="D175" s="188" t="s">
        <v>126</v>
      </c>
      <c r="E175" s="188" t="s">
        <v>127</v>
      </c>
      <c r="F175" s="188" t="s">
        <v>125</v>
      </c>
      <c r="G175" s="188" t="s">
        <v>145</v>
      </c>
      <c r="H175" s="188" t="s">
        <v>196</v>
      </c>
      <c r="I175" s="188" t="s">
        <v>128</v>
      </c>
      <c r="J175" s="188" t="s">
        <v>196</v>
      </c>
      <c r="K175" s="188" t="s">
        <v>196</v>
      </c>
      <c r="L175" s="188" t="s">
        <v>196</v>
      </c>
      <c r="M175" s="191">
        <v>-84.06</v>
      </c>
      <c r="N175" t="str">
        <f t="shared" si="2"/>
        <v>2150000101005250000000</v>
      </c>
    </row>
    <row r="176" spans="1:14" x14ac:dyDescent="0.25">
      <c r="A176" s="188" t="s">
        <v>108</v>
      </c>
      <c r="B176" s="188" t="s">
        <v>240</v>
      </c>
      <c r="C176" s="188" t="s">
        <v>241</v>
      </c>
      <c r="D176" s="188" t="s">
        <v>126</v>
      </c>
      <c r="E176" s="188" t="s">
        <v>127</v>
      </c>
      <c r="F176" s="188" t="s">
        <v>125</v>
      </c>
      <c r="G176" s="188" t="s">
        <v>124</v>
      </c>
      <c r="H176" s="188" t="s">
        <v>196</v>
      </c>
      <c r="I176" s="188" t="s">
        <v>128</v>
      </c>
      <c r="J176" s="188" t="s">
        <v>196</v>
      </c>
      <c r="K176" s="188" t="s">
        <v>196</v>
      </c>
      <c r="L176" s="188" t="s">
        <v>196</v>
      </c>
      <c r="M176" s="191">
        <v>-1171.4100000000001</v>
      </c>
      <c r="N176" t="str">
        <f t="shared" si="2"/>
        <v>1000000101005250000000</v>
      </c>
    </row>
    <row r="177" spans="1:14" x14ac:dyDescent="0.25">
      <c r="A177" s="188" t="s">
        <v>108</v>
      </c>
      <c r="B177" s="188" t="s">
        <v>240</v>
      </c>
      <c r="C177" s="188" t="s">
        <v>241</v>
      </c>
      <c r="D177" s="188" t="s">
        <v>126</v>
      </c>
      <c r="E177" s="188" t="s">
        <v>127</v>
      </c>
      <c r="F177" s="188" t="s">
        <v>125</v>
      </c>
      <c r="G177" s="188" t="s">
        <v>149</v>
      </c>
      <c r="H177" s="188" t="s">
        <v>196</v>
      </c>
      <c r="I177" s="188" t="s">
        <v>128</v>
      </c>
      <c r="J177" s="188" t="s">
        <v>196</v>
      </c>
      <c r="K177" s="188" t="s">
        <v>196</v>
      </c>
      <c r="L177" s="188" t="s">
        <v>196</v>
      </c>
      <c r="M177" s="191">
        <v>553.91999999999996</v>
      </c>
      <c r="N177" t="str">
        <f t="shared" si="2"/>
        <v>7100000101005250000000</v>
      </c>
    </row>
    <row r="178" spans="1:14" x14ac:dyDescent="0.25">
      <c r="A178" s="188" t="s">
        <v>108</v>
      </c>
      <c r="B178" s="188" t="s">
        <v>240</v>
      </c>
      <c r="C178" s="188" t="s">
        <v>241</v>
      </c>
      <c r="D178" s="188" t="s">
        <v>126</v>
      </c>
      <c r="E178" s="188" t="s">
        <v>127</v>
      </c>
      <c r="F178" s="188" t="s">
        <v>125</v>
      </c>
      <c r="G178" s="188" t="s">
        <v>149</v>
      </c>
      <c r="H178" s="188" t="s">
        <v>196</v>
      </c>
      <c r="I178" s="188" t="s">
        <v>128</v>
      </c>
      <c r="J178" s="188" t="s">
        <v>196</v>
      </c>
      <c r="K178" s="188" t="s">
        <v>196</v>
      </c>
      <c r="L178" s="188" t="s">
        <v>196</v>
      </c>
      <c r="M178" s="191">
        <v>923.2</v>
      </c>
      <c r="N178" t="str">
        <f t="shared" si="2"/>
        <v>7100000101005250000000</v>
      </c>
    </row>
    <row r="179" spans="1:14" x14ac:dyDescent="0.25">
      <c r="A179" s="188" t="s">
        <v>108</v>
      </c>
      <c r="B179" s="188" t="s">
        <v>240</v>
      </c>
      <c r="C179" s="188" t="s">
        <v>241</v>
      </c>
      <c r="D179" s="188" t="s">
        <v>126</v>
      </c>
      <c r="E179" s="188" t="s">
        <v>127</v>
      </c>
      <c r="F179" s="188" t="s">
        <v>125</v>
      </c>
      <c r="G179" s="188" t="s">
        <v>149</v>
      </c>
      <c r="H179" s="188" t="s">
        <v>196</v>
      </c>
      <c r="I179" s="188" t="s">
        <v>128</v>
      </c>
      <c r="J179" s="188" t="s">
        <v>196</v>
      </c>
      <c r="K179" s="188" t="s">
        <v>196</v>
      </c>
      <c r="L179" s="188" t="s">
        <v>196</v>
      </c>
      <c r="M179" s="191">
        <v>369.28</v>
      </c>
      <c r="N179" t="str">
        <f t="shared" si="2"/>
        <v>7100000101005250000000</v>
      </c>
    </row>
    <row r="180" spans="1:14" x14ac:dyDescent="0.25">
      <c r="A180" s="188" t="s">
        <v>108</v>
      </c>
      <c r="B180" s="188" t="s">
        <v>240</v>
      </c>
      <c r="C180" s="188" t="s">
        <v>241</v>
      </c>
      <c r="D180" s="188" t="s">
        <v>126</v>
      </c>
      <c r="E180" s="188" t="s">
        <v>127</v>
      </c>
      <c r="F180" s="188" t="s">
        <v>125</v>
      </c>
      <c r="G180" s="188" t="s">
        <v>152</v>
      </c>
      <c r="H180" s="188" t="s">
        <v>196</v>
      </c>
      <c r="I180" s="188" t="s">
        <v>128</v>
      </c>
      <c r="J180" s="188" t="s">
        <v>196</v>
      </c>
      <c r="K180" s="188" t="s">
        <v>196</v>
      </c>
      <c r="L180" s="188" t="s">
        <v>196</v>
      </c>
      <c r="M180" s="191">
        <v>108.61</v>
      </c>
      <c r="N180" t="str">
        <f t="shared" si="2"/>
        <v>7230000101005250000000</v>
      </c>
    </row>
    <row r="181" spans="1:14" x14ac:dyDescent="0.25">
      <c r="A181" s="188" t="s">
        <v>108</v>
      </c>
      <c r="B181" s="188" t="s">
        <v>240</v>
      </c>
      <c r="C181" s="188" t="s">
        <v>241</v>
      </c>
      <c r="D181" s="188" t="s">
        <v>126</v>
      </c>
      <c r="E181" s="188" t="s">
        <v>127</v>
      </c>
      <c r="F181" s="188" t="s">
        <v>125</v>
      </c>
      <c r="G181" s="188" t="s">
        <v>153</v>
      </c>
      <c r="H181" s="188" t="s">
        <v>196</v>
      </c>
      <c r="I181" s="188" t="s">
        <v>128</v>
      </c>
      <c r="J181" s="188" t="s">
        <v>196</v>
      </c>
      <c r="K181" s="188" t="s">
        <v>196</v>
      </c>
      <c r="L181" s="188" t="s">
        <v>196</v>
      </c>
      <c r="M181" s="191">
        <v>25.4</v>
      </c>
      <c r="N181" t="str">
        <f t="shared" si="2"/>
        <v>7231000101005250000000</v>
      </c>
    </row>
    <row r="182" spans="1:14" x14ac:dyDescent="0.25">
      <c r="A182" s="188" t="s">
        <v>108</v>
      </c>
      <c r="B182" s="188" t="s">
        <v>240</v>
      </c>
      <c r="C182" s="188" t="s">
        <v>241</v>
      </c>
      <c r="D182" s="188" t="s">
        <v>126</v>
      </c>
      <c r="E182" s="188" t="s">
        <v>127</v>
      </c>
      <c r="F182" s="188" t="s">
        <v>125</v>
      </c>
      <c r="G182" s="188" t="s">
        <v>154</v>
      </c>
      <c r="H182" s="188" t="s">
        <v>196</v>
      </c>
      <c r="I182" s="188" t="s">
        <v>128</v>
      </c>
      <c r="J182" s="188" t="s">
        <v>196</v>
      </c>
      <c r="K182" s="188" t="s">
        <v>196</v>
      </c>
      <c r="L182" s="188" t="s">
        <v>196</v>
      </c>
      <c r="M182" s="191">
        <v>271.7</v>
      </c>
      <c r="N182" t="str">
        <f t="shared" si="2"/>
        <v>7240000101005250000000</v>
      </c>
    </row>
    <row r="183" spans="1:14" x14ac:dyDescent="0.25">
      <c r="A183" s="188" t="s">
        <v>108</v>
      </c>
      <c r="B183" s="188" t="s">
        <v>242</v>
      </c>
      <c r="C183" s="188" t="s">
        <v>243</v>
      </c>
      <c r="D183" s="188" t="s">
        <v>126</v>
      </c>
      <c r="E183" s="188" t="s">
        <v>127</v>
      </c>
      <c r="F183" s="188" t="s">
        <v>125</v>
      </c>
      <c r="G183" s="188" t="s">
        <v>149</v>
      </c>
      <c r="H183" s="188" t="s">
        <v>196</v>
      </c>
      <c r="I183" s="188" t="s">
        <v>128</v>
      </c>
      <c r="J183" s="188" t="s">
        <v>196</v>
      </c>
      <c r="K183" s="188" t="s">
        <v>196</v>
      </c>
      <c r="L183" s="188" t="s">
        <v>196</v>
      </c>
      <c r="M183" s="191">
        <v>86.54</v>
      </c>
      <c r="N183" t="str">
        <f t="shared" si="2"/>
        <v>7100000101005250000000</v>
      </c>
    </row>
    <row r="184" spans="1:14" x14ac:dyDescent="0.25">
      <c r="A184" s="188" t="s">
        <v>108</v>
      </c>
      <c r="B184" s="188" t="s">
        <v>242</v>
      </c>
      <c r="C184" s="188" t="s">
        <v>243</v>
      </c>
      <c r="D184" s="188" t="s">
        <v>126</v>
      </c>
      <c r="E184" s="188" t="s">
        <v>127</v>
      </c>
      <c r="F184" s="188" t="s">
        <v>125</v>
      </c>
      <c r="G184" s="188" t="s">
        <v>149</v>
      </c>
      <c r="H184" s="188" t="s">
        <v>196</v>
      </c>
      <c r="I184" s="188" t="s">
        <v>128</v>
      </c>
      <c r="J184" s="188" t="s">
        <v>196</v>
      </c>
      <c r="K184" s="188" t="s">
        <v>196</v>
      </c>
      <c r="L184" s="188" t="s">
        <v>196</v>
      </c>
      <c r="M184" s="191">
        <v>2682.74</v>
      </c>
      <c r="N184" t="str">
        <f t="shared" si="2"/>
        <v>7100000101005250000000</v>
      </c>
    </row>
    <row r="185" spans="1:14" x14ac:dyDescent="0.25">
      <c r="A185" s="188" t="s">
        <v>108</v>
      </c>
      <c r="B185" s="188" t="s">
        <v>242</v>
      </c>
      <c r="C185" s="188" t="s">
        <v>243</v>
      </c>
      <c r="D185" s="188" t="s">
        <v>126</v>
      </c>
      <c r="E185" s="188" t="s">
        <v>127</v>
      </c>
      <c r="F185" s="188" t="s">
        <v>125</v>
      </c>
      <c r="G185" s="188" t="s">
        <v>139</v>
      </c>
      <c r="H185" s="188" t="s">
        <v>196</v>
      </c>
      <c r="I185" s="188" t="s">
        <v>128</v>
      </c>
      <c r="J185" s="188" t="s">
        <v>196</v>
      </c>
      <c r="K185" s="188" t="s">
        <v>196</v>
      </c>
      <c r="L185" s="188" t="s">
        <v>196</v>
      </c>
      <c r="M185" s="191">
        <v>-29.66</v>
      </c>
      <c r="N185" t="str">
        <f t="shared" si="2"/>
        <v>2100000101005250000000</v>
      </c>
    </row>
    <row r="186" spans="1:14" x14ac:dyDescent="0.25">
      <c r="A186" s="188" t="s">
        <v>108</v>
      </c>
      <c r="B186" s="188" t="s">
        <v>242</v>
      </c>
      <c r="C186" s="188" t="s">
        <v>243</v>
      </c>
      <c r="D186" s="188" t="s">
        <v>126</v>
      </c>
      <c r="E186" s="188" t="s">
        <v>127</v>
      </c>
      <c r="F186" s="188" t="s">
        <v>125</v>
      </c>
      <c r="G186" s="188" t="s">
        <v>140</v>
      </c>
      <c r="H186" s="188" t="s">
        <v>196</v>
      </c>
      <c r="I186" s="188" t="s">
        <v>128</v>
      </c>
      <c r="J186" s="188" t="s">
        <v>196</v>
      </c>
      <c r="K186" s="188" t="s">
        <v>196</v>
      </c>
      <c r="L186" s="188" t="s">
        <v>196</v>
      </c>
      <c r="M186" s="191">
        <v>-228.47</v>
      </c>
      <c r="N186" t="str">
        <f t="shared" si="2"/>
        <v>2105000101005250000000</v>
      </c>
    </row>
    <row r="187" spans="1:14" x14ac:dyDescent="0.25">
      <c r="A187" s="188" t="s">
        <v>108</v>
      </c>
      <c r="B187" s="188" t="s">
        <v>242</v>
      </c>
      <c r="C187" s="188" t="s">
        <v>243</v>
      </c>
      <c r="D187" s="188" t="s">
        <v>126</v>
      </c>
      <c r="E187" s="188" t="s">
        <v>127</v>
      </c>
      <c r="F187" s="188" t="s">
        <v>125</v>
      </c>
      <c r="G187" s="188" t="s">
        <v>146</v>
      </c>
      <c r="H187" s="188" t="s">
        <v>196</v>
      </c>
      <c r="I187" s="188" t="s">
        <v>128</v>
      </c>
      <c r="J187" s="188" t="s">
        <v>196</v>
      </c>
      <c r="K187" s="188" t="s">
        <v>196</v>
      </c>
      <c r="L187" s="188" t="s">
        <v>196</v>
      </c>
      <c r="M187" s="191">
        <v>-5.1100000000000003</v>
      </c>
      <c r="N187" t="str">
        <f t="shared" si="2"/>
        <v>2155000101005250000000</v>
      </c>
    </row>
    <row r="188" spans="1:14" x14ac:dyDescent="0.25">
      <c r="A188" s="188" t="s">
        <v>108</v>
      </c>
      <c r="B188" s="188" t="s">
        <v>242</v>
      </c>
      <c r="C188" s="188" t="s">
        <v>243</v>
      </c>
      <c r="D188" s="188" t="s">
        <v>126</v>
      </c>
      <c r="E188" s="188" t="s">
        <v>127</v>
      </c>
      <c r="F188" s="188" t="s">
        <v>125</v>
      </c>
      <c r="G188" s="188" t="s">
        <v>137</v>
      </c>
      <c r="H188" s="188" t="s">
        <v>196</v>
      </c>
      <c r="I188" s="188" t="s">
        <v>128</v>
      </c>
      <c r="J188" s="188" t="s">
        <v>196</v>
      </c>
      <c r="K188" s="188" t="s">
        <v>196</v>
      </c>
      <c r="L188" s="188" t="s">
        <v>196</v>
      </c>
      <c r="M188" s="191">
        <v>-687.75</v>
      </c>
      <c r="N188" t="str">
        <f t="shared" si="2"/>
        <v>2056000101005250000000</v>
      </c>
    </row>
    <row r="189" spans="1:14" x14ac:dyDescent="0.25">
      <c r="A189" s="188" t="s">
        <v>108</v>
      </c>
      <c r="B189" s="188" t="s">
        <v>242</v>
      </c>
      <c r="C189" s="188" t="s">
        <v>243</v>
      </c>
      <c r="D189" s="188" t="s">
        <v>126</v>
      </c>
      <c r="E189" s="188" t="s">
        <v>127</v>
      </c>
      <c r="F189" s="188" t="s">
        <v>125</v>
      </c>
      <c r="G189" s="188" t="s">
        <v>134</v>
      </c>
      <c r="H189" s="188" t="s">
        <v>196</v>
      </c>
      <c r="I189" s="188" t="s">
        <v>128</v>
      </c>
      <c r="J189" s="188" t="s">
        <v>196</v>
      </c>
      <c r="K189" s="188" t="s">
        <v>196</v>
      </c>
      <c r="L189" s="188" t="s">
        <v>196</v>
      </c>
      <c r="M189" s="191">
        <v>-228.47</v>
      </c>
      <c r="N189" t="str">
        <f t="shared" si="2"/>
        <v>2052000101005250000000</v>
      </c>
    </row>
    <row r="190" spans="1:14" x14ac:dyDescent="0.25">
      <c r="A190" s="188" t="s">
        <v>108</v>
      </c>
      <c r="B190" s="188" t="s">
        <v>242</v>
      </c>
      <c r="C190" s="188" t="s">
        <v>243</v>
      </c>
      <c r="D190" s="188" t="s">
        <v>126</v>
      </c>
      <c r="E190" s="188" t="s">
        <v>127</v>
      </c>
      <c r="F190" s="188" t="s">
        <v>125</v>
      </c>
      <c r="G190" s="188" t="s">
        <v>139</v>
      </c>
      <c r="H190" s="188" t="s">
        <v>196</v>
      </c>
      <c r="I190" s="188" t="s">
        <v>128</v>
      </c>
      <c r="J190" s="188" t="s">
        <v>196</v>
      </c>
      <c r="K190" s="188" t="s">
        <v>196</v>
      </c>
      <c r="L190" s="188" t="s">
        <v>196</v>
      </c>
      <c r="M190" s="191">
        <v>-41.54</v>
      </c>
      <c r="N190" t="str">
        <f t="shared" si="2"/>
        <v>2100000101005250000000</v>
      </c>
    </row>
    <row r="191" spans="1:14" x14ac:dyDescent="0.25">
      <c r="A191" s="188" t="s">
        <v>108</v>
      </c>
      <c r="B191" s="188" t="s">
        <v>242</v>
      </c>
      <c r="C191" s="188" t="s">
        <v>243</v>
      </c>
      <c r="D191" s="188" t="s">
        <v>126</v>
      </c>
      <c r="E191" s="188" t="s">
        <v>127</v>
      </c>
      <c r="F191" s="188" t="s">
        <v>125</v>
      </c>
      <c r="G191" s="188" t="s">
        <v>141</v>
      </c>
      <c r="H191" s="188" t="s">
        <v>196</v>
      </c>
      <c r="I191" s="188" t="s">
        <v>128</v>
      </c>
      <c r="J191" s="188" t="s">
        <v>196</v>
      </c>
      <c r="K191" s="188" t="s">
        <v>196</v>
      </c>
      <c r="L191" s="188" t="s">
        <v>196</v>
      </c>
      <c r="M191" s="191">
        <v>-206.05</v>
      </c>
      <c r="N191" t="str">
        <f t="shared" si="2"/>
        <v>2110000101005250000000</v>
      </c>
    </row>
    <row r="192" spans="1:14" x14ac:dyDescent="0.25">
      <c r="A192" s="188" t="s">
        <v>108</v>
      </c>
      <c r="B192" s="188" t="s">
        <v>242</v>
      </c>
      <c r="C192" s="188" t="s">
        <v>243</v>
      </c>
      <c r="D192" s="188" t="s">
        <v>126</v>
      </c>
      <c r="E192" s="188" t="s">
        <v>127</v>
      </c>
      <c r="F192" s="188" t="s">
        <v>125</v>
      </c>
      <c r="G192" s="188" t="s">
        <v>135</v>
      </c>
      <c r="H192" s="188" t="s">
        <v>196</v>
      </c>
      <c r="I192" s="188" t="s">
        <v>128</v>
      </c>
      <c r="J192" s="188" t="s">
        <v>196</v>
      </c>
      <c r="K192" s="188" t="s">
        <v>196</v>
      </c>
      <c r="L192" s="188" t="s">
        <v>196</v>
      </c>
      <c r="M192" s="191">
        <v>-206.05</v>
      </c>
      <c r="N192" t="str">
        <f t="shared" si="2"/>
        <v>2053000101005250000000</v>
      </c>
    </row>
    <row r="193" spans="1:14" x14ac:dyDescent="0.25">
      <c r="A193" s="188" t="s">
        <v>108</v>
      </c>
      <c r="B193" s="188" t="s">
        <v>242</v>
      </c>
      <c r="C193" s="188" t="s">
        <v>243</v>
      </c>
      <c r="D193" s="188" t="s">
        <v>126</v>
      </c>
      <c r="E193" s="188" t="s">
        <v>127</v>
      </c>
      <c r="F193" s="188" t="s">
        <v>125</v>
      </c>
      <c r="G193" s="188" t="s">
        <v>147</v>
      </c>
      <c r="H193" s="188" t="s">
        <v>196</v>
      </c>
      <c r="I193" s="188" t="s">
        <v>128</v>
      </c>
      <c r="J193" s="188" t="s">
        <v>196</v>
      </c>
      <c r="K193" s="188" t="s">
        <v>196</v>
      </c>
      <c r="L193" s="188" t="s">
        <v>196</v>
      </c>
      <c r="M193" s="191">
        <v>-48.19</v>
      </c>
      <c r="N193" t="str">
        <f t="shared" si="2"/>
        <v>2160000101005250000000</v>
      </c>
    </row>
    <row r="194" spans="1:14" x14ac:dyDescent="0.25">
      <c r="A194" s="188" t="s">
        <v>108</v>
      </c>
      <c r="B194" s="188" t="s">
        <v>242</v>
      </c>
      <c r="C194" s="188" t="s">
        <v>243</v>
      </c>
      <c r="D194" s="188" t="s">
        <v>126</v>
      </c>
      <c r="E194" s="188" t="s">
        <v>127</v>
      </c>
      <c r="F194" s="188" t="s">
        <v>125</v>
      </c>
      <c r="G194" s="188" t="s">
        <v>144</v>
      </c>
      <c r="H194" s="188" t="s">
        <v>196</v>
      </c>
      <c r="I194" s="188" t="s">
        <v>128</v>
      </c>
      <c r="J194" s="188" t="s">
        <v>196</v>
      </c>
      <c r="K194" s="188" t="s">
        <v>196</v>
      </c>
      <c r="L194" s="188" t="s">
        <v>196</v>
      </c>
      <c r="M194" s="191">
        <v>-325.5</v>
      </c>
      <c r="N194" t="str">
        <f t="shared" si="2"/>
        <v>2140000101005250000000</v>
      </c>
    </row>
    <row r="195" spans="1:14" x14ac:dyDescent="0.25">
      <c r="A195" s="188" t="s">
        <v>108</v>
      </c>
      <c r="B195" s="188" t="s">
        <v>242</v>
      </c>
      <c r="C195" s="188" t="s">
        <v>243</v>
      </c>
      <c r="D195" s="188" t="s">
        <v>126</v>
      </c>
      <c r="E195" s="188" t="s">
        <v>127</v>
      </c>
      <c r="F195" s="188" t="s">
        <v>125</v>
      </c>
      <c r="G195" s="188" t="s">
        <v>138</v>
      </c>
      <c r="H195" s="188" t="s">
        <v>196</v>
      </c>
      <c r="I195" s="188" t="s">
        <v>128</v>
      </c>
      <c r="J195" s="188" t="s">
        <v>196</v>
      </c>
      <c r="K195" s="188" t="s">
        <v>196</v>
      </c>
      <c r="L195" s="188" t="s">
        <v>196</v>
      </c>
      <c r="M195" s="191">
        <v>-48.19</v>
      </c>
      <c r="N195" t="str">
        <f t="shared" ref="N195:N258" si="3">CONCATENATE(G195,E195,F195,K195,L195)</f>
        <v>2058000101005250000000</v>
      </c>
    </row>
    <row r="196" spans="1:14" x14ac:dyDescent="0.25">
      <c r="A196" s="188" t="s">
        <v>108</v>
      </c>
      <c r="B196" s="188" t="s">
        <v>242</v>
      </c>
      <c r="C196" s="188" t="s">
        <v>243</v>
      </c>
      <c r="D196" s="188" t="s">
        <v>126</v>
      </c>
      <c r="E196" s="188" t="s">
        <v>127</v>
      </c>
      <c r="F196" s="188" t="s">
        <v>125</v>
      </c>
      <c r="G196" s="188" t="s">
        <v>145</v>
      </c>
      <c r="H196" s="188" t="s">
        <v>196</v>
      </c>
      <c r="I196" s="188" t="s">
        <v>128</v>
      </c>
      <c r="J196" s="188" t="s">
        <v>196</v>
      </c>
      <c r="K196" s="188" t="s">
        <v>196</v>
      </c>
      <c r="L196" s="188" t="s">
        <v>196</v>
      </c>
      <c r="M196" s="191">
        <v>-177.9</v>
      </c>
      <c r="N196" t="str">
        <f t="shared" si="3"/>
        <v>2150000101005250000000</v>
      </c>
    </row>
    <row r="197" spans="1:14" x14ac:dyDescent="0.25">
      <c r="A197" s="188" t="s">
        <v>108</v>
      </c>
      <c r="B197" s="188" t="s">
        <v>242</v>
      </c>
      <c r="C197" s="188" t="s">
        <v>243</v>
      </c>
      <c r="D197" s="188" t="s">
        <v>126</v>
      </c>
      <c r="E197" s="188" t="s">
        <v>127</v>
      </c>
      <c r="F197" s="188" t="s">
        <v>125</v>
      </c>
      <c r="G197" s="188" t="s">
        <v>124</v>
      </c>
      <c r="H197" s="188" t="s">
        <v>196</v>
      </c>
      <c r="I197" s="188" t="s">
        <v>128</v>
      </c>
      <c r="J197" s="188" t="s">
        <v>196</v>
      </c>
      <c r="K197" s="188" t="s">
        <v>196</v>
      </c>
      <c r="L197" s="188" t="s">
        <v>196</v>
      </c>
      <c r="M197" s="191">
        <v>-2276.4</v>
      </c>
      <c r="N197" t="str">
        <f t="shared" si="3"/>
        <v>1000000101005250000000</v>
      </c>
    </row>
    <row r="198" spans="1:14" x14ac:dyDescent="0.25">
      <c r="A198" s="188" t="s">
        <v>108</v>
      </c>
      <c r="B198" s="188" t="s">
        <v>242</v>
      </c>
      <c r="C198" s="188" t="s">
        <v>243</v>
      </c>
      <c r="D198" s="188" t="s">
        <v>126</v>
      </c>
      <c r="E198" s="188" t="s">
        <v>127</v>
      </c>
      <c r="F198" s="188" t="s">
        <v>125</v>
      </c>
      <c r="G198" s="188" t="s">
        <v>149</v>
      </c>
      <c r="H198" s="188" t="s">
        <v>196</v>
      </c>
      <c r="I198" s="188" t="s">
        <v>128</v>
      </c>
      <c r="J198" s="188" t="s">
        <v>196</v>
      </c>
      <c r="K198" s="188" t="s">
        <v>196</v>
      </c>
      <c r="L198" s="188" t="s">
        <v>196</v>
      </c>
      <c r="M198" s="191">
        <v>692.32</v>
      </c>
      <c r="N198" t="str">
        <f t="shared" si="3"/>
        <v>7100000101005250000000</v>
      </c>
    </row>
    <row r="199" spans="1:14" x14ac:dyDescent="0.25">
      <c r="A199" s="188" t="s">
        <v>108</v>
      </c>
      <c r="B199" s="188" t="s">
        <v>242</v>
      </c>
      <c r="C199" s="188" t="s">
        <v>243</v>
      </c>
      <c r="D199" s="188" t="s">
        <v>126</v>
      </c>
      <c r="E199" s="188" t="s">
        <v>127</v>
      </c>
      <c r="F199" s="188" t="s">
        <v>125</v>
      </c>
      <c r="G199" s="188" t="s">
        <v>152</v>
      </c>
      <c r="H199" s="188" t="s">
        <v>196</v>
      </c>
      <c r="I199" s="188" t="s">
        <v>128</v>
      </c>
      <c r="J199" s="188" t="s">
        <v>196</v>
      </c>
      <c r="K199" s="188" t="s">
        <v>196</v>
      </c>
      <c r="L199" s="188" t="s">
        <v>196</v>
      </c>
      <c r="M199" s="191">
        <v>206.05</v>
      </c>
      <c r="N199" t="str">
        <f t="shared" si="3"/>
        <v>7230000101005250000000</v>
      </c>
    </row>
    <row r="200" spans="1:14" x14ac:dyDescent="0.25">
      <c r="A200" s="188" t="s">
        <v>108</v>
      </c>
      <c r="B200" s="188" t="s">
        <v>242</v>
      </c>
      <c r="C200" s="188" t="s">
        <v>243</v>
      </c>
      <c r="D200" s="188" t="s">
        <v>126</v>
      </c>
      <c r="E200" s="188" t="s">
        <v>127</v>
      </c>
      <c r="F200" s="188" t="s">
        <v>125</v>
      </c>
      <c r="G200" s="188" t="s">
        <v>153</v>
      </c>
      <c r="H200" s="188" t="s">
        <v>196</v>
      </c>
      <c r="I200" s="188" t="s">
        <v>128</v>
      </c>
      <c r="J200" s="188" t="s">
        <v>196</v>
      </c>
      <c r="K200" s="188" t="s">
        <v>196</v>
      </c>
      <c r="L200" s="188" t="s">
        <v>196</v>
      </c>
      <c r="M200" s="191">
        <v>48.19</v>
      </c>
      <c r="N200" t="str">
        <f t="shared" si="3"/>
        <v>7231000101005250000000</v>
      </c>
    </row>
    <row r="201" spans="1:14" x14ac:dyDescent="0.25">
      <c r="A201" s="188" t="s">
        <v>108</v>
      </c>
      <c r="B201" s="188" t="s">
        <v>242</v>
      </c>
      <c r="C201" s="188" t="s">
        <v>243</v>
      </c>
      <c r="D201" s="188" t="s">
        <v>126</v>
      </c>
      <c r="E201" s="188" t="s">
        <v>127</v>
      </c>
      <c r="F201" s="188" t="s">
        <v>125</v>
      </c>
      <c r="G201" s="188" t="s">
        <v>154</v>
      </c>
      <c r="H201" s="188" t="s">
        <v>196</v>
      </c>
      <c r="I201" s="188" t="s">
        <v>128</v>
      </c>
      <c r="J201" s="188" t="s">
        <v>196</v>
      </c>
      <c r="K201" s="188" t="s">
        <v>196</v>
      </c>
      <c r="L201" s="188" t="s">
        <v>196</v>
      </c>
      <c r="M201" s="191">
        <v>687.75</v>
      </c>
      <c r="N201" t="str">
        <f t="shared" si="3"/>
        <v>7240000101005250000000</v>
      </c>
    </row>
    <row r="202" spans="1:14" x14ac:dyDescent="0.25">
      <c r="A202" s="188" t="s">
        <v>108</v>
      </c>
      <c r="B202" s="188" t="s">
        <v>242</v>
      </c>
      <c r="C202" s="188" t="s">
        <v>243</v>
      </c>
      <c r="D202" s="188" t="s">
        <v>126</v>
      </c>
      <c r="E202" s="188" t="s">
        <v>127</v>
      </c>
      <c r="F202" s="188" t="s">
        <v>125</v>
      </c>
      <c r="G202" s="188" t="s">
        <v>151</v>
      </c>
      <c r="H202" s="188" t="s">
        <v>196</v>
      </c>
      <c r="I202" s="188" t="s">
        <v>128</v>
      </c>
      <c r="J202" s="188" t="s">
        <v>196</v>
      </c>
      <c r="K202" s="188" t="s">
        <v>196</v>
      </c>
      <c r="L202" s="188" t="s">
        <v>196</v>
      </c>
      <c r="M202" s="191">
        <v>5.1100000000000003</v>
      </c>
      <c r="N202" t="str">
        <f t="shared" si="3"/>
        <v>7221000101005250000000</v>
      </c>
    </row>
    <row r="203" spans="1:14" x14ac:dyDescent="0.25">
      <c r="A203" s="188" t="s">
        <v>108</v>
      </c>
      <c r="B203" s="188" t="s">
        <v>242</v>
      </c>
      <c r="C203" s="188" t="s">
        <v>243</v>
      </c>
      <c r="D203" s="188" t="s">
        <v>126</v>
      </c>
      <c r="E203" s="188" t="s">
        <v>127</v>
      </c>
      <c r="F203" s="188" t="s">
        <v>125</v>
      </c>
      <c r="G203" s="188" t="s">
        <v>157</v>
      </c>
      <c r="H203" s="188" t="s">
        <v>196</v>
      </c>
      <c r="I203" s="188" t="s">
        <v>128</v>
      </c>
      <c r="J203" s="188" t="s">
        <v>196</v>
      </c>
      <c r="K203" s="188" t="s">
        <v>196</v>
      </c>
      <c r="L203" s="188" t="s">
        <v>196</v>
      </c>
      <c r="M203" s="191">
        <v>228.47</v>
      </c>
      <c r="N203" t="str">
        <f t="shared" si="3"/>
        <v>7269000101005250000000</v>
      </c>
    </row>
    <row r="204" spans="1:14" x14ac:dyDescent="0.25">
      <c r="A204" s="188" t="s">
        <v>108</v>
      </c>
      <c r="B204" s="188" t="s">
        <v>242</v>
      </c>
      <c r="C204" s="188" t="s">
        <v>243</v>
      </c>
      <c r="D204" s="188" t="s">
        <v>126</v>
      </c>
      <c r="E204" s="188" t="s">
        <v>127</v>
      </c>
      <c r="F204" s="188" t="s">
        <v>125</v>
      </c>
      <c r="G204" s="188" t="s">
        <v>157</v>
      </c>
      <c r="H204" s="188" t="s">
        <v>196</v>
      </c>
      <c r="I204" s="188" t="s">
        <v>128</v>
      </c>
      <c r="J204" s="188" t="s">
        <v>196</v>
      </c>
      <c r="K204" s="188" t="s">
        <v>196</v>
      </c>
      <c r="L204" s="188" t="s">
        <v>196</v>
      </c>
      <c r="M204" s="191">
        <v>41.54</v>
      </c>
      <c r="N204" t="str">
        <f t="shared" si="3"/>
        <v>7269000101005250000000</v>
      </c>
    </row>
    <row r="205" spans="1:14" x14ac:dyDescent="0.25">
      <c r="A205" s="188" t="s">
        <v>108</v>
      </c>
      <c r="B205" s="188" t="s">
        <v>242</v>
      </c>
      <c r="C205" s="188" t="s">
        <v>243</v>
      </c>
      <c r="D205" s="188" t="s">
        <v>126</v>
      </c>
      <c r="E205" s="188" t="s">
        <v>127</v>
      </c>
      <c r="F205" s="188" t="s">
        <v>125</v>
      </c>
      <c r="G205" s="188" t="s">
        <v>139</v>
      </c>
      <c r="H205" s="188" t="s">
        <v>196</v>
      </c>
      <c r="I205" s="188" t="s">
        <v>128</v>
      </c>
      <c r="J205" s="188" t="s">
        <v>196</v>
      </c>
      <c r="K205" s="188" t="s">
        <v>196</v>
      </c>
      <c r="L205" s="188" t="s">
        <v>196</v>
      </c>
      <c r="M205" s="191">
        <v>-10</v>
      </c>
      <c r="N205" t="str">
        <f t="shared" si="3"/>
        <v>2100000101005250000000</v>
      </c>
    </row>
    <row r="206" spans="1:14" x14ac:dyDescent="0.25">
      <c r="A206" s="188" t="s">
        <v>108</v>
      </c>
      <c r="B206" s="188" t="s">
        <v>242</v>
      </c>
      <c r="C206" s="188" t="s">
        <v>243</v>
      </c>
      <c r="D206" s="188" t="s">
        <v>126</v>
      </c>
      <c r="E206" s="188" t="s">
        <v>127</v>
      </c>
      <c r="F206" s="188" t="s">
        <v>125</v>
      </c>
      <c r="G206" s="188" t="s">
        <v>146</v>
      </c>
      <c r="H206" s="188" t="s">
        <v>196</v>
      </c>
      <c r="I206" s="188" t="s">
        <v>128</v>
      </c>
      <c r="J206" s="188" t="s">
        <v>196</v>
      </c>
      <c r="K206" s="188" t="s">
        <v>196</v>
      </c>
      <c r="L206" s="188" t="s">
        <v>196</v>
      </c>
      <c r="M206" s="191">
        <v>-0.93</v>
      </c>
      <c r="N206" t="str">
        <f t="shared" si="3"/>
        <v>2155000101005250000000</v>
      </c>
    </row>
    <row r="207" spans="1:14" x14ac:dyDescent="0.25">
      <c r="A207" s="188" t="s">
        <v>108</v>
      </c>
      <c r="B207" s="188" t="s">
        <v>242</v>
      </c>
      <c r="C207" s="188" t="s">
        <v>243</v>
      </c>
      <c r="D207" s="188" t="s">
        <v>126</v>
      </c>
      <c r="E207" s="188" t="s">
        <v>127</v>
      </c>
      <c r="F207" s="188" t="s">
        <v>125</v>
      </c>
      <c r="G207" s="188" t="s">
        <v>143</v>
      </c>
      <c r="H207" s="188" t="s">
        <v>196</v>
      </c>
      <c r="I207" s="188" t="s">
        <v>128</v>
      </c>
      <c r="J207" s="188" t="s">
        <v>196</v>
      </c>
      <c r="K207" s="188" t="s">
        <v>196</v>
      </c>
      <c r="L207" s="188" t="s">
        <v>196</v>
      </c>
      <c r="M207" s="191">
        <v>-108.5</v>
      </c>
      <c r="N207" t="str">
        <f t="shared" si="3"/>
        <v>2130000101005250000000</v>
      </c>
    </row>
    <row r="208" spans="1:14" x14ac:dyDescent="0.25">
      <c r="A208" s="188" t="s">
        <v>108</v>
      </c>
      <c r="B208" s="188" t="s">
        <v>242</v>
      </c>
      <c r="C208" s="188" t="s">
        <v>243</v>
      </c>
      <c r="D208" s="188" t="s">
        <v>126</v>
      </c>
      <c r="E208" s="188" t="s">
        <v>127</v>
      </c>
      <c r="F208" s="188" t="s">
        <v>125</v>
      </c>
      <c r="G208" s="188" t="s">
        <v>139</v>
      </c>
      <c r="H208" s="188" t="s">
        <v>196</v>
      </c>
      <c r="I208" s="188" t="s">
        <v>128</v>
      </c>
      <c r="J208" s="188" t="s">
        <v>196</v>
      </c>
      <c r="K208" s="188" t="s">
        <v>196</v>
      </c>
      <c r="L208" s="188" t="s">
        <v>196</v>
      </c>
      <c r="M208" s="191">
        <v>-50</v>
      </c>
      <c r="N208" t="str">
        <f t="shared" si="3"/>
        <v>2100000101005250000000</v>
      </c>
    </row>
    <row r="209" spans="1:14" x14ac:dyDescent="0.25">
      <c r="A209" s="188" t="s">
        <v>108</v>
      </c>
      <c r="B209" s="188" t="s">
        <v>244</v>
      </c>
      <c r="C209" s="188" t="s">
        <v>245</v>
      </c>
      <c r="D209" s="188" t="s">
        <v>126</v>
      </c>
      <c r="E209" s="188" t="s">
        <v>127</v>
      </c>
      <c r="F209" s="188" t="s">
        <v>125</v>
      </c>
      <c r="G209" s="188" t="s">
        <v>138</v>
      </c>
      <c r="H209" s="188" t="s">
        <v>196</v>
      </c>
      <c r="I209" s="188" t="s">
        <v>128</v>
      </c>
      <c r="J209" s="188" t="s">
        <v>196</v>
      </c>
      <c r="K209" s="188" t="s">
        <v>196</v>
      </c>
      <c r="L209" s="188" t="s">
        <v>196</v>
      </c>
      <c r="M209" s="191">
        <v>-3.28</v>
      </c>
      <c r="N209" t="str">
        <f t="shared" si="3"/>
        <v>2058000101005250000000</v>
      </c>
    </row>
    <row r="210" spans="1:14" x14ac:dyDescent="0.25">
      <c r="A210" s="188" t="s">
        <v>108</v>
      </c>
      <c r="B210" s="188" t="s">
        <v>244</v>
      </c>
      <c r="C210" s="188" t="s">
        <v>245</v>
      </c>
      <c r="D210" s="188" t="s">
        <v>126</v>
      </c>
      <c r="E210" s="188" t="s">
        <v>127</v>
      </c>
      <c r="F210" s="188" t="s">
        <v>125</v>
      </c>
      <c r="G210" s="188" t="s">
        <v>124</v>
      </c>
      <c r="H210" s="188" t="s">
        <v>196</v>
      </c>
      <c r="I210" s="188" t="s">
        <v>128</v>
      </c>
      <c r="J210" s="188" t="s">
        <v>196</v>
      </c>
      <c r="K210" s="188" t="s">
        <v>196</v>
      </c>
      <c r="L210" s="188" t="s">
        <v>196</v>
      </c>
      <c r="M210" s="191">
        <v>-208.78</v>
      </c>
      <c r="N210" t="str">
        <f t="shared" si="3"/>
        <v>1000000101005250000000</v>
      </c>
    </row>
    <row r="211" spans="1:14" x14ac:dyDescent="0.25">
      <c r="A211" s="188" t="s">
        <v>108</v>
      </c>
      <c r="B211" s="188" t="s">
        <v>244</v>
      </c>
      <c r="C211" s="188" t="s">
        <v>245</v>
      </c>
      <c r="D211" s="188" t="s">
        <v>126</v>
      </c>
      <c r="E211" s="188" t="s">
        <v>127</v>
      </c>
      <c r="F211" s="188" t="s">
        <v>125</v>
      </c>
      <c r="G211" s="188" t="s">
        <v>149</v>
      </c>
      <c r="H211" s="188" t="s">
        <v>196</v>
      </c>
      <c r="I211" s="188" t="s">
        <v>128</v>
      </c>
      <c r="J211" s="188" t="s">
        <v>196</v>
      </c>
      <c r="K211" s="188" t="s">
        <v>196</v>
      </c>
      <c r="L211" s="188" t="s">
        <v>196</v>
      </c>
      <c r="M211" s="191">
        <v>226.08</v>
      </c>
      <c r="N211" t="str">
        <f t="shared" si="3"/>
        <v>7100000101005250000000</v>
      </c>
    </row>
    <row r="212" spans="1:14" x14ac:dyDescent="0.25">
      <c r="A212" s="188" t="s">
        <v>108</v>
      </c>
      <c r="B212" s="188" t="s">
        <v>244</v>
      </c>
      <c r="C212" s="188" t="s">
        <v>245</v>
      </c>
      <c r="D212" s="188" t="s">
        <v>126</v>
      </c>
      <c r="E212" s="188" t="s">
        <v>127</v>
      </c>
      <c r="F212" s="188" t="s">
        <v>125</v>
      </c>
      <c r="G212" s="188" t="s">
        <v>152</v>
      </c>
      <c r="H212" s="188" t="s">
        <v>196</v>
      </c>
      <c r="I212" s="188" t="s">
        <v>128</v>
      </c>
      <c r="J212" s="188" t="s">
        <v>196</v>
      </c>
      <c r="K212" s="188" t="s">
        <v>196</v>
      </c>
      <c r="L212" s="188" t="s">
        <v>196</v>
      </c>
      <c r="M212" s="191">
        <v>14.02</v>
      </c>
      <c r="N212" t="str">
        <f t="shared" si="3"/>
        <v>7230000101005250000000</v>
      </c>
    </row>
    <row r="213" spans="1:14" x14ac:dyDescent="0.25">
      <c r="A213" s="188" t="s">
        <v>108</v>
      </c>
      <c r="B213" s="188" t="s">
        <v>244</v>
      </c>
      <c r="C213" s="188" t="s">
        <v>245</v>
      </c>
      <c r="D213" s="188" t="s">
        <v>126</v>
      </c>
      <c r="E213" s="188" t="s">
        <v>127</v>
      </c>
      <c r="F213" s="188" t="s">
        <v>125</v>
      </c>
      <c r="G213" s="188" t="s">
        <v>153</v>
      </c>
      <c r="H213" s="188" t="s">
        <v>196</v>
      </c>
      <c r="I213" s="188" t="s">
        <v>128</v>
      </c>
      <c r="J213" s="188" t="s">
        <v>196</v>
      </c>
      <c r="K213" s="188" t="s">
        <v>196</v>
      </c>
      <c r="L213" s="188" t="s">
        <v>196</v>
      </c>
      <c r="M213" s="191">
        <v>3.28</v>
      </c>
      <c r="N213" t="str">
        <f t="shared" si="3"/>
        <v>7231000101005250000000</v>
      </c>
    </row>
    <row r="214" spans="1:14" x14ac:dyDescent="0.25">
      <c r="A214" s="188" t="s">
        <v>108</v>
      </c>
      <c r="B214" s="188" t="s">
        <v>244</v>
      </c>
      <c r="C214" s="188" t="s">
        <v>245</v>
      </c>
      <c r="D214" s="188" t="s">
        <v>126</v>
      </c>
      <c r="E214" s="188" t="s">
        <v>127</v>
      </c>
      <c r="F214" s="188" t="s">
        <v>125</v>
      </c>
      <c r="G214" s="188" t="s">
        <v>141</v>
      </c>
      <c r="H214" s="188" t="s">
        <v>196</v>
      </c>
      <c r="I214" s="188" t="s">
        <v>128</v>
      </c>
      <c r="J214" s="188" t="s">
        <v>196</v>
      </c>
      <c r="K214" s="188" t="s">
        <v>196</v>
      </c>
      <c r="L214" s="188" t="s">
        <v>196</v>
      </c>
      <c r="M214" s="191">
        <v>-14.02</v>
      </c>
      <c r="N214" t="str">
        <f t="shared" si="3"/>
        <v>2110000101005250000000</v>
      </c>
    </row>
    <row r="215" spans="1:14" x14ac:dyDescent="0.25">
      <c r="A215" s="188" t="s">
        <v>108</v>
      </c>
      <c r="B215" s="188" t="s">
        <v>244</v>
      </c>
      <c r="C215" s="188" t="s">
        <v>245</v>
      </c>
      <c r="D215" s="188" t="s">
        <v>126</v>
      </c>
      <c r="E215" s="188" t="s">
        <v>127</v>
      </c>
      <c r="F215" s="188" t="s">
        <v>125</v>
      </c>
      <c r="G215" s="188" t="s">
        <v>135</v>
      </c>
      <c r="H215" s="188" t="s">
        <v>196</v>
      </c>
      <c r="I215" s="188" t="s">
        <v>128</v>
      </c>
      <c r="J215" s="188" t="s">
        <v>196</v>
      </c>
      <c r="K215" s="188" t="s">
        <v>196</v>
      </c>
      <c r="L215" s="188" t="s">
        <v>196</v>
      </c>
      <c r="M215" s="191">
        <v>-14.02</v>
      </c>
      <c r="N215" t="str">
        <f t="shared" si="3"/>
        <v>2053000101005250000000</v>
      </c>
    </row>
    <row r="216" spans="1:14" x14ac:dyDescent="0.25">
      <c r="A216" s="188" t="s">
        <v>108</v>
      </c>
      <c r="B216" s="188" t="s">
        <v>244</v>
      </c>
      <c r="C216" s="188" t="s">
        <v>245</v>
      </c>
      <c r="D216" s="188" t="s">
        <v>126</v>
      </c>
      <c r="E216" s="188" t="s">
        <v>127</v>
      </c>
      <c r="F216" s="188" t="s">
        <v>125</v>
      </c>
      <c r="G216" s="188" t="s">
        <v>147</v>
      </c>
      <c r="H216" s="188" t="s">
        <v>196</v>
      </c>
      <c r="I216" s="188" t="s">
        <v>128</v>
      </c>
      <c r="J216" s="188" t="s">
        <v>196</v>
      </c>
      <c r="K216" s="188" t="s">
        <v>196</v>
      </c>
      <c r="L216" s="188" t="s">
        <v>196</v>
      </c>
      <c r="M216" s="191">
        <v>-3.28</v>
      </c>
      <c r="N216" t="str">
        <f t="shared" si="3"/>
        <v>2160000101005250000000</v>
      </c>
    </row>
    <row r="217" spans="1:14" x14ac:dyDescent="0.25">
      <c r="A217" s="188" t="s">
        <v>108</v>
      </c>
      <c r="B217" s="188" t="s">
        <v>246</v>
      </c>
      <c r="C217" s="188" t="s">
        <v>247</v>
      </c>
      <c r="D217" s="188" t="s">
        <v>126</v>
      </c>
      <c r="E217" s="188" t="s">
        <v>127</v>
      </c>
      <c r="F217" s="188" t="s">
        <v>125</v>
      </c>
      <c r="G217" s="188" t="s">
        <v>153</v>
      </c>
      <c r="H217" s="188" t="s">
        <v>196</v>
      </c>
      <c r="I217" s="188" t="s">
        <v>128</v>
      </c>
      <c r="J217" s="188" t="s">
        <v>196</v>
      </c>
      <c r="K217" s="188" t="s">
        <v>196</v>
      </c>
      <c r="L217" s="188" t="s">
        <v>196</v>
      </c>
      <c r="M217" s="191">
        <v>31.67</v>
      </c>
      <c r="N217" t="str">
        <f t="shared" si="3"/>
        <v>7231000101005250000000</v>
      </c>
    </row>
    <row r="218" spans="1:14" x14ac:dyDescent="0.25">
      <c r="A218" s="188" t="s">
        <v>108</v>
      </c>
      <c r="B218" s="188" t="s">
        <v>246</v>
      </c>
      <c r="C218" s="188" t="s">
        <v>247</v>
      </c>
      <c r="D218" s="188" t="s">
        <v>126</v>
      </c>
      <c r="E218" s="188" t="s">
        <v>127</v>
      </c>
      <c r="F218" s="188" t="s">
        <v>125</v>
      </c>
      <c r="G218" s="188" t="s">
        <v>156</v>
      </c>
      <c r="H218" s="188" t="s">
        <v>196</v>
      </c>
      <c r="I218" s="188" t="s">
        <v>128</v>
      </c>
      <c r="J218" s="188" t="s">
        <v>196</v>
      </c>
      <c r="K218" s="188" t="s">
        <v>196</v>
      </c>
      <c r="L218" s="188" t="s">
        <v>196</v>
      </c>
      <c r="M218" s="191">
        <v>5.78</v>
      </c>
      <c r="N218" t="str">
        <f t="shared" si="3"/>
        <v>7250000101005250000000</v>
      </c>
    </row>
    <row r="219" spans="1:14" x14ac:dyDescent="0.25">
      <c r="A219" s="188" t="s">
        <v>108</v>
      </c>
      <c r="B219" s="188" t="s">
        <v>246</v>
      </c>
      <c r="C219" s="188" t="s">
        <v>247</v>
      </c>
      <c r="D219" s="188" t="s">
        <v>126</v>
      </c>
      <c r="E219" s="188" t="s">
        <v>127</v>
      </c>
      <c r="F219" s="188" t="s">
        <v>125</v>
      </c>
      <c r="G219" s="188" t="s">
        <v>157</v>
      </c>
      <c r="H219" s="188" t="s">
        <v>196</v>
      </c>
      <c r="I219" s="188" t="s">
        <v>128</v>
      </c>
      <c r="J219" s="188" t="s">
        <v>196</v>
      </c>
      <c r="K219" s="188" t="s">
        <v>196</v>
      </c>
      <c r="L219" s="188" t="s">
        <v>196</v>
      </c>
      <c r="M219" s="191">
        <v>152.22</v>
      </c>
      <c r="N219" t="str">
        <f t="shared" si="3"/>
        <v>7269000101005250000000</v>
      </c>
    </row>
    <row r="220" spans="1:14" x14ac:dyDescent="0.25">
      <c r="A220" s="188" t="s">
        <v>108</v>
      </c>
      <c r="B220" s="188" t="s">
        <v>246</v>
      </c>
      <c r="C220" s="188" t="s">
        <v>247</v>
      </c>
      <c r="D220" s="188" t="s">
        <v>126</v>
      </c>
      <c r="E220" s="188" t="s">
        <v>127</v>
      </c>
      <c r="F220" s="188" t="s">
        <v>125</v>
      </c>
      <c r="G220" s="188" t="s">
        <v>157</v>
      </c>
      <c r="H220" s="188" t="s">
        <v>196</v>
      </c>
      <c r="I220" s="188" t="s">
        <v>128</v>
      </c>
      <c r="J220" s="188" t="s">
        <v>196</v>
      </c>
      <c r="K220" s="188" t="s">
        <v>196</v>
      </c>
      <c r="L220" s="188" t="s">
        <v>196</v>
      </c>
      <c r="M220" s="191">
        <v>27.68</v>
      </c>
      <c r="N220" t="str">
        <f t="shared" si="3"/>
        <v>7269000101005250000000</v>
      </c>
    </row>
    <row r="221" spans="1:14" x14ac:dyDescent="0.25">
      <c r="A221" s="188" t="s">
        <v>108</v>
      </c>
      <c r="B221" s="188" t="s">
        <v>246</v>
      </c>
      <c r="C221" s="188" t="s">
        <v>247</v>
      </c>
      <c r="D221" s="188" t="s">
        <v>126</v>
      </c>
      <c r="E221" s="188" t="s">
        <v>127</v>
      </c>
      <c r="F221" s="188" t="s">
        <v>125</v>
      </c>
      <c r="G221" s="188" t="s">
        <v>146</v>
      </c>
      <c r="H221" s="188" t="s">
        <v>196</v>
      </c>
      <c r="I221" s="188" t="s">
        <v>128</v>
      </c>
      <c r="J221" s="188" t="s">
        <v>196</v>
      </c>
      <c r="K221" s="188" t="s">
        <v>196</v>
      </c>
      <c r="L221" s="188" t="s">
        <v>196</v>
      </c>
      <c r="M221" s="191">
        <v>-27.61</v>
      </c>
      <c r="N221" t="str">
        <f t="shared" si="3"/>
        <v>2155000101005250000000</v>
      </c>
    </row>
    <row r="222" spans="1:14" x14ac:dyDescent="0.25">
      <c r="A222" s="188" t="s">
        <v>108</v>
      </c>
      <c r="B222" s="188" t="s">
        <v>246</v>
      </c>
      <c r="C222" s="188" t="s">
        <v>247</v>
      </c>
      <c r="D222" s="188" t="s">
        <v>126</v>
      </c>
      <c r="E222" s="188" t="s">
        <v>127</v>
      </c>
      <c r="F222" s="188" t="s">
        <v>125</v>
      </c>
      <c r="G222" s="188" t="s">
        <v>142</v>
      </c>
      <c r="H222" s="188" t="s">
        <v>196</v>
      </c>
      <c r="I222" s="188" t="s">
        <v>128</v>
      </c>
      <c r="J222" s="188" t="s">
        <v>196</v>
      </c>
      <c r="K222" s="188" t="s">
        <v>196</v>
      </c>
      <c r="L222" s="188" t="s">
        <v>196</v>
      </c>
      <c r="M222" s="191">
        <v>-8.85</v>
      </c>
      <c r="N222" t="str">
        <f t="shared" si="3"/>
        <v>2125000101005250000000</v>
      </c>
    </row>
    <row r="223" spans="1:14" x14ac:dyDescent="0.25">
      <c r="A223" s="188" t="s">
        <v>108</v>
      </c>
      <c r="B223" s="188" t="s">
        <v>246</v>
      </c>
      <c r="C223" s="188" t="s">
        <v>247</v>
      </c>
      <c r="D223" s="188" t="s">
        <v>126</v>
      </c>
      <c r="E223" s="188" t="s">
        <v>127</v>
      </c>
      <c r="F223" s="188" t="s">
        <v>125</v>
      </c>
      <c r="G223" s="188" t="s">
        <v>139</v>
      </c>
      <c r="H223" s="188" t="s">
        <v>196</v>
      </c>
      <c r="I223" s="188" t="s">
        <v>128</v>
      </c>
      <c r="J223" s="188" t="s">
        <v>196</v>
      </c>
      <c r="K223" s="188" t="s">
        <v>196</v>
      </c>
      <c r="L223" s="188" t="s">
        <v>196</v>
      </c>
      <c r="M223" s="191">
        <v>-6.54</v>
      </c>
      <c r="N223" t="str">
        <f t="shared" si="3"/>
        <v>2100000101005250000000</v>
      </c>
    </row>
    <row r="224" spans="1:14" x14ac:dyDescent="0.25">
      <c r="A224" s="188" t="s">
        <v>108</v>
      </c>
      <c r="B224" s="188" t="s">
        <v>246</v>
      </c>
      <c r="C224" s="188" t="s">
        <v>247</v>
      </c>
      <c r="D224" s="188" t="s">
        <v>126</v>
      </c>
      <c r="E224" s="188" t="s">
        <v>127</v>
      </c>
      <c r="F224" s="188" t="s">
        <v>125</v>
      </c>
      <c r="G224" s="188" t="s">
        <v>139</v>
      </c>
      <c r="H224" s="188" t="s">
        <v>196</v>
      </c>
      <c r="I224" s="188" t="s">
        <v>128</v>
      </c>
      <c r="J224" s="188" t="s">
        <v>196</v>
      </c>
      <c r="K224" s="188" t="s">
        <v>196</v>
      </c>
      <c r="L224" s="188" t="s">
        <v>196</v>
      </c>
      <c r="M224" s="191">
        <v>-23.52</v>
      </c>
      <c r="N224" t="str">
        <f t="shared" si="3"/>
        <v>2100000101005250000000</v>
      </c>
    </row>
    <row r="225" spans="1:14" x14ac:dyDescent="0.25">
      <c r="A225" s="188" t="s">
        <v>108</v>
      </c>
      <c r="B225" s="188" t="s">
        <v>246</v>
      </c>
      <c r="C225" s="188" t="s">
        <v>247</v>
      </c>
      <c r="D225" s="188" t="s">
        <v>126</v>
      </c>
      <c r="E225" s="188" t="s">
        <v>127</v>
      </c>
      <c r="F225" s="188" t="s">
        <v>125</v>
      </c>
      <c r="G225" s="188" t="s">
        <v>140</v>
      </c>
      <c r="H225" s="188" t="s">
        <v>196</v>
      </c>
      <c r="I225" s="188" t="s">
        <v>128</v>
      </c>
      <c r="J225" s="188" t="s">
        <v>196</v>
      </c>
      <c r="K225" s="188" t="s">
        <v>196</v>
      </c>
      <c r="L225" s="188" t="s">
        <v>196</v>
      </c>
      <c r="M225" s="191">
        <v>-152.22</v>
      </c>
      <c r="N225" t="str">
        <f t="shared" si="3"/>
        <v>2105000101005250000000</v>
      </c>
    </row>
    <row r="226" spans="1:14" x14ac:dyDescent="0.25">
      <c r="A226" s="188" t="s">
        <v>108</v>
      </c>
      <c r="B226" s="188" t="s">
        <v>246</v>
      </c>
      <c r="C226" s="188" t="s">
        <v>247</v>
      </c>
      <c r="D226" s="188" t="s">
        <v>126</v>
      </c>
      <c r="E226" s="188" t="s">
        <v>127</v>
      </c>
      <c r="F226" s="188" t="s">
        <v>125</v>
      </c>
      <c r="G226" s="188" t="s">
        <v>139</v>
      </c>
      <c r="H226" s="188" t="s">
        <v>196</v>
      </c>
      <c r="I226" s="188" t="s">
        <v>128</v>
      </c>
      <c r="J226" s="188" t="s">
        <v>196</v>
      </c>
      <c r="K226" s="188" t="s">
        <v>196</v>
      </c>
      <c r="L226" s="188" t="s">
        <v>196</v>
      </c>
      <c r="M226" s="191">
        <v>-69.23</v>
      </c>
      <c r="N226" t="str">
        <f t="shared" si="3"/>
        <v>2100000101005250000000</v>
      </c>
    </row>
    <row r="227" spans="1:14" x14ac:dyDescent="0.25">
      <c r="A227" s="188" t="s">
        <v>108</v>
      </c>
      <c r="B227" s="188" t="s">
        <v>246</v>
      </c>
      <c r="C227" s="188" t="s">
        <v>247</v>
      </c>
      <c r="D227" s="188" t="s">
        <v>126</v>
      </c>
      <c r="E227" s="188" t="s">
        <v>127</v>
      </c>
      <c r="F227" s="188" t="s">
        <v>125</v>
      </c>
      <c r="G227" s="188" t="s">
        <v>150</v>
      </c>
      <c r="H227" s="188" t="s">
        <v>196</v>
      </c>
      <c r="I227" s="188" t="s">
        <v>128</v>
      </c>
      <c r="J227" s="188" t="s">
        <v>196</v>
      </c>
      <c r="K227" s="188" t="s">
        <v>196</v>
      </c>
      <c r="L227" s="188" t="s">
        <v>196</v>
      </c>
      <c r="M227" s="191">
        <v>-19.68</v>
      </c>
      <c r="N227" t="str">
        <f t="shared" si="3"/>
        <v>2190000101005250000000</v>
      </c>
    </row>
    <row r="228" spans="1:14" x14ac:dyDescent="0.25">
      <c r="A228" s="188" t="s">
        <v>108</v>
      </c>
      <c r="B228" s="188" t="s">
        <v>246</v>
      </c>
      <c r="C228" s="188" t="s">
        <v>247</v>
      </c>
      <c r="D228" s="188" t="s">
        <v>126</v>
      </c>
      <c r="E228" s="188" t="s">
        <v>127</v>
      </c>
      <c r="F228" s="188" t="s">
        <v>125</v>
      </c>
      <c r="G228" s="188" t="s">
        <v>136</v>
      </c>
      <c r="H228" s="188" t="s">
        <v>196</v>
      </c>
      <c r="I228" s="188" t="s">
        <v>128</v>
      </c>
      <c r="J228" s="188" t="s">
        <v>196</v>
      </c>
      <c r="K228" s="188" t="s">
        <v>196</v>
      </c>
      <c r="L228" s="188" t="s">
        <v>196</v>
      </c>
      <c r="M228" s="191">
        <v>-5.78</v>
      </c>
      <c r="N228" t="str">
        <f t="shared" si="3"/>
        <v>2055000101005250000000</v>
      </c>
    </row>
    <row r="229" spans="1:14" x14ac:dyDescent="0.25">
      <c r="A229" s="188" t="s">
        <v>108</v>
      </c>
      <c r="B229" s="188" t="s">
        <v>246</v>
      </c>
      <c r="C229" s="188" t="s">
        <v>247</v>
      </c>
      <c r="D229" s="188" t="s">
        <v>126</v>
      </c>
      <c r="E229" s="188" t="s">
        <v>127</v>
      </c>
      <c r="F229" s="188" t="s">
        <v>125</v>
      </c>
      <c r="G229" s="188" t="s">
        <v>134</v>
      </c>
      <c r="H229" s="188" t="s">
        <v>196</v>
      </c>
      <c r="I229" s="188" t="s">
        <v>128</v>
      </c>
      <c r="J229" s="188" t="s">
        <v>196</v>
      </c>
      <c r="K229" s="188" t="s">
        <v>196</v>
      </c>
      <c r="L229" s="188" t="s">
        <v>196</v>
      </c>
      <c r="M229" s="191">
        <v>-152.22</v>
      </c>
      <c r="N229" t="str">
        <f t="shared" si="3"/>
        <v>2052000101005250000000</v>
      </c>
    </row>
    <row r="230" spans="1:14" x14ac:dyDescent="0.25">
      <c r="A230" s="188" t="s">
        <v>108</v>
      </c>
      <c r="B230" s="188" t="s">
        <v>246</v>
      </c>
      <c r="C230" s="188" t="s">
        <v>247</v>
      </c>
      <c r="D230" s="188" t="s">
        <v>126</v>
      </c>
      <c r="E230" s="188" t="s">
        <v>127</v>
      </c>
      <c r="F230" s="188" t="s">
        <v>125</v>
      </c>
      <c r="G230" s="188" t="s">
        <v>139</v>
      </c>
      <c r="H230" s="188" t="s">
        <v>196</v>
      </c>
      <c r="I230" s="188" t="s">
        <v>128</v>
      </c>
      <c r="J230" s="188" t="s">
        <v>196</v>
      </c>
      <c r="K230" s="188" t="s">
        <v>196</v>
      </c>
      <c r="L230" s="188" t="s">
        <v>196</v>
      </c>
      <c r="M230" s="191">
        <v>-27.68</v>
      </c>
      <c r="N230" t="str">
        <f t="shared" si="3"/>
        <v>2100000101005250000000</v>
      </c>
    </row>
    <row r="231" spans="1:14" x14ac:dyDescent="0.25">
      <c r="A231" s="188" t="s">
        <v>108</v>
      </c>
      <c r="B231" s="188" t="s">
        <v>246</v>
      </c>
      <c r="C231" s="188" t="s">
        <v>247</v>
      </c>
      <c r="D231" s="188" t="s">
        <v>126</v>
      </c>
      <c r="E231" s="188" t="s">
        <v>127</v>
      </c>
      <c r="F231" s="188" t="s">
        <v>125</v>
      </c>
      <c r="G231" s="188" t="s">
        <v>141</v>
      </c>
      <c r="H231" s="188" t="s">
        <v>196</v>
      </c>
      <c r="I231" s="188" t="s">
        <v>128</v>
      </c>
      <c r="J231" s="188" t="s">
        <v>196</v>
      </c>
      <c r="K231" s="188" t="s">
        <v>196</v>
      </c>
      <c r="L231" s="188" t="s">
        <v>196</v>
      </c>
      <c r="M231" s="191">
        <v>-135.43</v>
      </c>
      <c r="N231" t="str">
        <f t="shared" si="3"/>
        <v>2110000101005250000000</v>
      </c>
    </row>
    <row r="232" spans="1:14" x14ac:dyDescent="0.25">
      <c r="A232" s="188" t="s">
        <v>108</v>
      </c>
      <c r="B232" s="188" t="s">
        <v>246</v>
      </c>
      <c r="C232" s="188" t="s">
        <v>247</v>
      </c>
      <c r="D232" s="188" t="s">
        <v>126</v>
      </c>
      <c r="E232" s="188" t="s">
        <v>127</v>
      </c>
      <c r="F232" s="188" t="s">
        <v>125</v>
      </c>
      <c r="G232" s="188" t="s">
        <v>135</v>
      </c>
      <c r="H232" s="188" t="s">
        <v>196</v>
      </c>
      <c r="I232" s="188" t="s">
        <v>128</v>
      </c>
      <c r="J232" s="188" t="s">
        <v>196</v>
      </c>
      <c r="K232" s="188" t="s">
        <v>196</v>
      </c>
      <c r="L232" s="188" t="s">
        <v>196</v>
      </c>
      <c r="M232" s="191">
        <v>-135.43</v>
      </c>
      <c r="N232" t="str">
        <f t="shared" si="3"/>
        <v>2053000101005250000000</v>
      </c>
    </row>
    <row r="233" spans="1:14" x14ac:dyDescent="0.25">
      <c r="A233" s="188" t="s">
        <v>108</v>
      </c>
      <c r="B233" s="188" t="s">
        <v>246</v>
      </c>
      <c r="C233" s="188" t="s">
        <v>247</v>
      </c>
      <c r="D233" s="188" t="s">
        <v>126</v>
      </c>
      <c r="E233" s="188" t="s">
        <v>127</v>
      </c>
      <c r="F233" s="188" t="s">
        <v>125</v>
      </c>
      <c r="G233" s="188" t="s">
        <v>147</v>
      </c>
      <c r="H233" s="188" t="s">
        <v>196</v>
      </c>
      <c r="I233" s="188" t="s">
        <v>128</v>
      </c>
      <c r="J233" s="188" t="s">
        <v>196</v>
      </c>
      <c r="K233" s="188" t="s">
        <v>196</v>
      </c>
      <c r="L233" s="188" t="s">
        <v>196</v>
      </c>
      <c r="M233" s="191">
        <v>-31.67</v>
      </c>
      <c r="N233" t="str">
        <f t="shared" si="3"/>
        <v>2160000101005250000000</v>
      </c>
    </row>
    <row r="234" spans="1:14" x14ac:dyDescent="0.25">
      <c r="A234" s="188" t="s">
        <v>108</v>
      </c>
      <c r="B234" s="188" t="s">
        <v>246</v>
      </c>
      <c r="C234" s="188" t="s">
        <v>247</v>
      </c>
      <c r="D234" s="188" t="s">
        <v>126</v>
      </c>
      <c r="E234" s="188" t="s">
        <v>127</v>
      </c>
      <c r="F234" s="188" t="s">
        <v>125</v>
      </c>
      <c r="G234" s="188" t="s">
        <v>144</v>
      </c>
      <c r="H234" s="188" t="s">
        <v>196</v>
      </c>
      <c r="I234" s="188" t="s">
        <v>128</v>
      </c>
      <c r="J234" s="188" t="s">
        <v>196</v>
      </c>
      <c r="K234" s="188" t="s">
        <v>196</v>
      </c>
      <c r="L234" s="188" t="s">
        <v>196</v>
      </c>
      <c r="M234" s="191">
        <v>-219.72</v>
      </c>
      <c r="N234" t="str">
        <f t="shared" si="3"/>
        <v>2140000101005250000000</v>
      </c>
    </row>
    <row r="235" spans="1:14" x14ac:dyDescent="0.25">
      <c r="A235" s="188" t="s">
        <v>108</v>
      </c>
      <c r="B235" s="188" t="s">
        <v>246</v>
      </c>
      <c r="C235" s="188" t="s">
        <v>247</v>
      </c>
      <c r="D235" s="188" t="s">
        <v>126</v>
      </c>
      <c r="E235" s="188" t="s">
        <v>127</v>
      </c>
      <c r="F235" s="188" t="s">
        <v>125</v>
      </c>
      <c r="G235" s="188" t="s">
        <v>138</v>
      </c>
      <c r="H235" s="188" t="s">
        <v>196</v>
      </c>
      <c r="I235" s="188" t="s">
        <v>128</v>
      </c>
      <c r="J235" s="188" t="s">
        <v>196</v>
      </c>
      <c r="K235" s="188" t="s">
        <v>196</v>
      </c>
      <c r="L235" s="188" t="s">
        <v>196</v>
      </c>
      <c r="M235" s="191">
        <v>-31.67</v>
      </c>
      <c r="N235" t="str">
        <f t="shared" si="3"/>
        <v>2058000101005250000000</v>
      </c>
    </row>
    <row r="236" spans="1:14" x14ac:dyDescent="0.25">
      <c r="A236" s="188" t="s">
        <v>108</v>
      </c>
      <c r="B236" s="188" t="s">
        <v>246</v>
      </c>
      <c r="C236" s="188" t="s">
        <v>247</v>
      </c>
      <c r="D236" s="188" t="s">
        <v>126</v>
      </c>
      <c r="E236" s="188" t="s">
        <v>127</v>
      </c>
      <c r="F236" s="188" t="s">
        <v>125</v>
      </c>
      <c r="G236" s="188" t="s">
        <v>145</v>
      </c>
      <c r="H236" s="188" t="s">
        <v>196</v>
      </c>
      <c r="I236" s="188" t="s">
        <v>128</v>
      </c>
      <c r="J236" s="188" t="s">
        <v>196</v>
      </c>
      <c r="K236" s="188" t="s">
        <v>196</v>
      </c>
      <c r="L236" s="188" t="s">
        <v>196</v>
      </c>
      <c r="M236" s="191">
        <v>-112.26</v>
      </c>
      <c r="N236" t="str">
        <f t="shared" si="3"/>
        <v>2150000101005250000000</v>
      </c>
    </row>
    <row r="237" spans="1:14" x14ac:dyDescent="0.25">
      <c r="A237" s="188" t="s">
        <v>108</v>
      </c>
      <c r="B237" s="188" t="s">
        <v>246</v>
      </c>
      <c r="C237" s="188" t="s">
        <v>247</v>
      </c>
      <c r="D237" s="188" t="s">
        <v>126</v>
      </c>
      <c r="E237" s="188" t="s">
        <v>127</v>
      </c>
      <c r="F237" s="188" t="s">
        <v>125</v>
      </c>
      <c r="G237" s="188" t="s">
        <v>124</v>
      </c>
      <c r="H237" s="188" t="s">
        <v>196</v>
      </c>
      <c r="I237" s="188" t="s">
        <v>128</v>
      </c>
      <c r="J237" s="188" t="s">
        <v>196</v>
      </c>
      <c r="K237" s="188" t="s">
        <v>196</v>
      </c>
      <c r="L237" s="188" t="s">
        <v>196</v>
      </c>
      <c r="M237" s="191">
        <v>-1499.67</v>
      </c>
      <c r="N237" t="str">
        <f t="shared" si="3"/>
        <v>1000000101005250000000</v>
      </c>
    </row>
    <row r="238" spans="1:14" x14ac:dyDescent="0.25">
      <c r="A238" s="188" t="s">
        <v>108</v>
      </c>
      <c r="B238" s="188" t="s">
        <v>246</v>
      </c>
      <c r="C238" s="188" t="s">
        <v>247</v>
      </c>
      <c r="D238" s="188" t="s">
        <v>126</v>
      </c>
      <c r="E238" s="188" t="s">
        <v>127</v>
      </c>
      <c r="F238" s="188" t="s">
        <v>125</v>
      </c>
      <c r="G238" s="188" t="s">
        <v>149</v>
      </c>
      <c r="H238" s="188" t="s">
        <v>196</v>
      </c>
      <c r="I238" s="188" t="s">
        <v>128</v>
      </c>
      <c r="J238" s="188" t="s">
        <v>196</v>
      </c>
      <c r="K238" s="188" t="s">
        <v>196</v>
      </c>
      <c r="L238" s="188" t="s">
        <v>196</v>
      </c>
      <c r="M238" s="191">
        <v>1845.12</v>
      </c>
      <c r="N238" t="str">
        <f t="shared" si="3"/>
        <v>7100000101005250000000</v>
      </c>
    </row>
    <row r="239" spans="1:14" x14ac:dyDescent="0.25">
      <c r="A239" s="188" t="s">
        <v>108</v>
      </c>
      <c r="B239" s="188" t="s">
        <v>246</v>
      </c>
      <c r="C239" s="188" t="s">
        <v>247</v>
      </c>
      <c r="D239" s="188" t="s">
        <v>126</v>
      </c>
      <c r="E239" s="188" t="s">
        <v>127</v>
      </c>
      <c r="F239" s="188" t="s">
        <v>125</v>
      </c>
      <c r="G239" s="188" t="s">
        <v>149</v>
      </c>
      <c r="H239" s="188" t="s">
        <v>196</v>
      </c>
      <c r="I239" s="188" t="s">
        <v>128</v>
      </c>
      <c r="J239" s="188" t="s">
        <v>196</v>
      </c>
      <c r="K239" s="188" t="s">
        <v>196</v>
      </c>
      <c r="L239" s="188" t="s">
        <v>196</v>
      </c>
      <c r="M239" s="191">
        <v>461.28</v>
      </c>
      <c r="N239" t="str">
        <f t="shared" si="3"/>
        <v>7100000101005250000000</v>
      </c>
    </row>
    <row r="240" spans="1:14" x14ac:dyDescent="0.25">
      <c r="A240" s="188" t="s">
        <v>108</v>
      </c>
      <c r="B240" s="188" t="s">
        <v>246</v>
      </c>
      <c r="C240" s="188" t="s">
        <v>247</v>
      </c>
      <c r="D240" s="188" t="s">
        <v>126</v>
      </c>
      <c r="E240" s="188" t="s">
        <v>127</v>
      </c>
      <c r="F240" s="188" t="s">
        <v>125</v>
      </c>
      <c r="G240" s="188" t="s">
        <v>152</v>
      </c>
      <c r="H240" s="188" t="s">
        <v>196</v>
      </c>
      <c r="I240" s="188" t="s">
        <v>128</v>
      </c>
      <c r="J240" s="188" t="s">
        <v>196</v>
      </c>
      <c r="K240" s="188" t="s">
        <v>196</v>
      </c>
      <c r="L240" s="188" t="s">
        <v>196</v>
      </c>
      <c r="M240" s="191">
        <v>135.43</v>
      </c>
      <c r="N240" t="str">
        <f t="shared" si="3"/>
        <v>7230000101005250000000</v>
      </c>
    </row>
    <row r="241" spans="1:14" x14ac:dyDescent="0.25">
      <c r="A241" s="188" t="s">
        <v>108</v>
      </c>
      <c r="B241" s="188" t="s">
        <v>248</v>
      </c>
      <c r="C241" s="188" t="s">
        <v>249</v>
      </c>
      <c r="D241" s="188" t="s">
        <v>126</v>
      </c>
      <c r="E241" s="188" t="s">
        <v>127</v>
      </c>
      <c r="F241" s="188" t="s">
        <v>125</v>
      </c>
      <c r="G241" s="188" t="s">
        <v>149</v>
      </c>
      <c r="H241" s="188" t="s">
        <v>196</v>
      </c>
      <c r="I241" s="188" t="s">
        <v>128</v>
      </c>
      <c r="J241" s="188" t="s">
        <v>196</v>
      </c>
      <c r="K241" s="188" t="s">
        <v>196</v>
      </c>
      <c r="L241" s="188" t="s">
        <v>196</v>
      </c>
      <c r="M241" s="191">
        <v>147.91999999999999</v>
      </c>
      <c r="N241" t="str">
        <f t="shared" si="3"/>
        <v>7100000101005250000000</v>
      </c>
    </row>
    <row r="242" spans="1:14" x14ac:dyDescent="0.25">
      <c r="A242" s="188" t="s">
        <v>108</v>
      </c>
      <c r="B242" s="188" t="s">
        <v>248</v>
      </c>
      <c r="C242" s="188" t="s">
        <v>249</v>
      </c>
      <c r="D242" s="188" t="s">
        <v>126</v>
      </c>
      <c r="E242" s="188" t="s">
        <v>127</v>
      </c>
      <c r="F242" s="188" t="s">
        <v>125</v>
      </c>
      <c r="G242" s="188" t="s">
        <v>149</v>
      </c>
      <c r="H242" s="188" t="s">
        <v>196</v>
      </c>
      <c r="I242" s="188" t="s">
        <v>128</v>
      </c>
      <c r="J242" s="188" t="s">
        <v>196</v>
      </c>
      <c r="K242" s="188" t="s">
        <v>196</v>
      </c>
      <c r="L242" s="188" t="s">
        <v>196</v>
      </c>
      <c r="M242" s="191">
        <v>887.52</v>
      </c>
      <c r="N242" t="str">
        <f t="shared" si="3"/>
        <v>7100000101005250000000</v>
      </c>
    </row>
    <row r="243" spans="1:14" x14ac:dyDescent="0.25">
      <c r="A243" s="188" t="s">
        <v>108</v>
      </c>
      <c r="B243" s="188" t="s">
        <v>248</v>
      </c>
      <c r="C243" s="188" t="s">
        <v>249</v>
      </c>
      <c r="D243" s="188" t="s">
        <v>126</v>
      </c>
      <c r="E243" s="188" t="s">
        <v>127</v>
      </c>
      <c r="F243" s="188" t="s">
        <v>125</v>
      </c>
      <c r="G243" s="188" t="s">
        <v>149</v>
      </c>
      <c r="H243" s="188" t="s">
        <v>196</v>
      </c>
      <c r="I243" s="188" t="s">
        <v>128</v>
      </c>
      <c r="J243" s="188" t="s">
        <v>196</v>
      </c>
      <c r="K243" s="188" t="s">
        <v>196</v>
      </c>
      <c r="L243" s="188" t="s">
        <v>196</v>
      </c>
      <c r="M243" s="191">
        <v>295.83999999999997</v>
      </c>
      <c r="N243" t="str">
        <f t="shared" si="3"/>
        <v>7100000101005250000000</v>
      </c>
    </row>
    <row r="244" spans="1:14" x14ac:dyDescent="0.25">
      <c r="A244" s="188" t="s">
        <v>108</v>
      </c>
      <c r="B244" s="188" t="s">
        <v>248</v>
      </c>
      <c r="C244" s="188" t="s">
        <v>249</v>
      </c>
      <c r="D244" s="188" t="s">
        <v>126</v>
      </c>
      <c r="E244" s="188" t="s">
        <v>127</v>
      </c>
      <c r="F244" s="188" t="s">
        <v>125</v>
      </c>
      <c r="G244" s="188" t="s">
        <v>149</v>
      </c>
      <c r="H244" s="188" t="s">
        <v>196</v>
      </c>
      <c r="I244" s="188" t="s">
        <v>128</v>
      </c>
      <c r="J244" s="188" t="s">
        <v>196</v>
      </c>
      <c r="K244" s="188" t="s">
        <v>196</v>
      </c>
      <c r="L244" s="188" t="s">
        <v>196</v>
      </c>
      <c r="M244" s="191">
        <v>147.91999999999999</v>
      </c>
      <c r="N244" t="str">
        <f t="shared" si="3"/>
        <v>7100000101005250000000</v>
      </c>
    </row>
    <row r="245" spans="1:14" x14ac:dyDescent="0.25">
      <c r="A245" s="188" t="s">
        <v>108</v>
      </c>
      <c r="B245" s="188" t="s">
        <v>248</v>
      </c>
      <c r="C245" s="188" t="s">
        <v>249</v>
      </c>
      <c r="D245" s="188" t="s">
        <v>126</v>
      </c>
      <c r="E245" s="188" t="s">
        <v>127</v>
      </c>
      <c r="F245" s="188" t="s">
        <v>125</v>
      </c>
      <c r="G245" s="188" t="s">
        <v>152</v>
      </c>
      <c r="H245" s="188" t="s">
        <v>196</v>
      </c>
      <c r="I245" s="188" t="s">
        <v>128</v>
      </c>
      <c r="J245" s="188" t="s">
        <v>196</v>
      </c>
      <c r="K245" s="188" t="s">
        <v>196</v>
      </c>
      <c r="L245" s="188" t="s">
        <v>196</v>
      </c>
      <c r="M245" s="191">
        <v>78.91</v>
      </c>
      <c r="N245" t="str">
        <f t="shared" si="3"/>
        <v>7230000101005250000000</v>
      </c>
    </row>
    <row r="246" spans="1:14" x14ac:dyDescent="0.25">
      <c r="A246" s="188" t="s">
        <v>108</v>
      </c>
      <c r="B246" s="188" t="s">
        <v>248</v>
      </c>
      <c r="C246" s="188" t="s">
        <v>249</v>
      </c>
      <c r="D246" s="188" t="s">
        <v>126</v>
      </c>
      <c r="E246" s="188" t="s">
        <v>127</v>
      </c>
      <c r="F246" s="188" t="s">
        <v>125</v>
      </c>
      <c r="G246" s="188" t="s">
        <v>153</v>
      </c>
      <c r="H246" s="188" t="s">
        <v>196</v>
      </c>
      <c r="I246" s="188" t="s">
        <v>128</v>
      </c>
      <c r="J246" s="188" t="s">
        <v>196</v>
      </c>
      <c r="K246" s="188" t="s">
        <v>196</v>
      </c>
      <c r="L246" s="188" t="s">
        <v>196</v>
      </c>
      <c r="M246" s="191">
        <v>18.46</v>
      </c>
      <c r="N246" t="str">
        <f t="shared" si="3"/>
        <v>7231000101005250000000</v>
      </c>
    </row>
    <row r="247" spans="1:14" x14ac:dyDescent="0.25">
      <c r="A247" s="188" t="s">
        <v>108</v>
      </c>
      <c r="B247" s="188" t="s">
        <v>248</v>
      </c>
      <c r="C247" s="188" t="s">
        <v>249</v>
      </c>
      <c r="D247" s="188" t="s">
        <v>126</v>
      </c>
      <c r="E247" s="188" t="s">
        <v>127</v>
      </c>
      <c r="F247" s="188" t="s">
        <v>125</v>
      </c>
      <c r="G247" s="188" t="s">
        <v>154</v>
      </c>
      <c r="H247" s="188" t="s">
        <v>196</v>
      </c>
      <c r="I247" s="188" t="s">
        <v>128</v>
      </c>
      <c r="J247" s="188" t="s">
        <v>196</v>
      </c>
      <c r="K247" s="188" t="s">
        <v>196</v>
      </c>
      <c r="L247" s="188" t="s">
        <v>196</v>
      </c>
      <c r="M247" s="191">
        <v>867.4</v>
      </c>
      <c r="N247" t="str">
        <f t="shared" si="3"/>
        <v>7240000101005250000000</v>
      </c>
    </row>
    <row r="248" spans="1:14" x14ac:dyDescent="0.25">
      <c r="A248" s="188" t="s">
        <v>108</v>
      </c>
      <c r="B248" s="188" t="s">
        <v>248</v>
      </c>
      <c r="C248" s="188" t="s">
        <v>249</v>
      </c>
      <c r="D248" s="188" t="s">
        <v>126</v>
      </c>
      <c r="E248" s="188" t="s">
        <v>127</v>
      </c>
      <c r="F248" s="188" t="s">
        <v>125</v>
      </c>
      <c r="G248" s="188" t="s">
        <v>156</v>
      </c>
      <c r="H248" s="188" t="s">
        <v>196</v>
      </c>
      <c r="I248" s="188" t="s">
        <v>128</v>
      </c>
      <c r="J248" s="188" t="s">
        <v>196</v>
      </c>
      <c r="K248" s="188" t="s">
        <v>196</v>
      </c>
      <c r="L248" s="188" t="s">
        <v>196</v>
      </c>
      <c r="M248" s="191">
        <v>3.82</v>
      </c>
      <c r="N248" t="str">
        <f t="shared" si="3"/>
        <v>7250000101005250000000</v>
      </c>
    </row>
    <row r="249" spans="1:14" x14ac:dyDescent="0.25">
      <c r="A249" s="188" t="s">
        <v>108</v>
      </c>
      <c r="B249" s="188" t="s">
        <v>248</v>
      </c>
      <c r="C249" s="188" t="s">
        <v>249</v>
      </c>
      <c r="D249" s="188" t="s">
        <v>126</v>
      </c>
      <c r="E249" s="188" t="s">
        <v>127</v>
      </c>
      <c r="F249" s="188" t="s">
        <v>125</v>
      </c>
      <c r="G249" s="188" t="s">
        <v>157</v>
      </c>
      <c r="H249" s="188" t="s">
        <v>196</v>
      </c>
      <c r="I249" s="188" t="s">
        <v>128</v>
      </c>
      <c r="J249" s="188" t="s">
        <v>196</v>
      </c>
      <c r="K249" s="188" t="s">
        <v>196</v>
      </c>
      <c r="L249" s="188" t="s">
        <v>196</v>
      </c>
      <c r="M249" s="191">
        <v>97.63</v>
      </c>
      <c r="N249" t="str">
        <f t="shared" si="3"/>
        <v>7269000101005250000000</v>
      </c>
    </row>
    <row r="250" spans="1:14" x14ac:dyDescent="0.25">
      <c r="A250" s="188" t="s">
        <v>108</v>
      </c>
      <c r="B250" s="188" t="s">
        <v>248</v>
      </c>
      <c r="C250" s="188" t="s">
        <v>249</v>
      </c>
      <c r="D250" s="188" t="s">
        <v>126</v>
      </c>
      <c r="E250" s="188" t="s">
        <v>127</v>
      </c>
      <c r="F250" s="188" t="s">
        <v>125</v>
      </c>
      <c r="G250" s="188" t="s">
        <v>157</v>
      </c>
      <c r="H250" s="188" t="s">
        <v>196</v>
      </c>
      <c r="I250" s="188" t="s">
        <v>128</v>
      </c>
      <c r="J250" s="188" t="s">
        <v>196</v>
      </c>
      <c r="K250" s="188" t="s">
        <v>196</v>
      </c>
      <c r="L250" s="188" t="s">
        <v>196</v>
      </c>
      <c r="M250" s="191">
        <v>17.75</v>
      </c>
      <c r="N250" t="str">
        <f t="shared" si="3"/>
        <v>7269000101005250000000</v>
      </c>
    </row>
    <row r="251" spans="1:14" x14ac:dyDescent="0.25">
      <c r="A251" s="188" t="s">
        <v>108</v>
      </c>
      <c r="B251" s="188" t="s">
        <v>248</v>
      </c>
      <c r="C251" s="188" t="s">
        <v>249</v>
      </c>
      <c r="D251" s="188" t="s">
        <v>126</v>
      </c>
      <c r="E251" s="188" t="s">
        <v>127</v>
      </c>
      <c r="F251" s="188" t="s">
        <v>125</v>
      </c>
      <c r="G251" s="188" t="s">
        <v>139</v>
      </c>
      <c r="H251" s="188" t="s">
        <v>196</v>
      </c>
      <c r="I251" s="188" t="s">
        <v>128</v>
      </c>
      <c r="J251" s="188" t="s">
        <v>196</v>
      </c>
      <c r="K251" s="188" t="s">
        <v>196</v>
      </c>
      <c r="L251" s="188" t="s">
        <v>196</v>
      </c>
      <c r="M251" s="191">
        <v>-2</v>
      </c>
      <c r="N251" t="str">
        <f t="shared" si="3"/>
        <v>2100000101005250000000</v>
      </c>
    </row>
    <row r="252" spans="1:14" x14ac:dyDescent="0.25">
      <c r="A252" s="188" t="s">
        <v>108</v>
      </c>
      <c r="B252" s="188" t="s">
        <v>248</v>
      </c>
      <c r="C252" s="188" t="s">
        <v>249</v>
      </c>
      <c r="D252" s="188" t="s">
        <v>126</v>
      </c>
      <c r="E252" s="188" t="s">
        <v>127</v>
      </c>
      <c r="F252" s="188" t="s">
        <v>125</v>
      </c>
      <c r="G252" s="188" t="s">
        <v>142</v>
      </c>
      <c r="H252" s="188" t="s">
        <v>196</v>
      </c>
      <c r="I252" s="188" t="s">
        <v>128</v>
      </c>
      <c r="J252" s="188" t="s">
        <v>196</v>
      </c>
      <c r="K252" s="188" t="s">
        <v>196</v>
      </c>
      <c r="L252" s="188" t="s">
        <v>196</v>
      </c>
      <c r="M252" s="191">
        <v>-5.85</v>
      </c>
      <c r="N252" t="str">
        <f t="shared" si="3"/>
        <v>2125000101005250000000</v>
      </c>
    </row>
    <row r="253" spans="1:14" x14ac:dyDescent="0.25">
      <c r="A253" s="188" t="s">
        <v>108</v>
      </c>
      <c r="B253" s="188" t="s">
        <v>248</v>
      </c>
      <c r="C253" s="188" t="s">
        <v>249</v>
      </c>
      <c r="D253" s="188" t="s">
        <v>126</v>
      </c>
      <c r="E253" s="188" t="s">
        <v>127</v>
      </c>
      <c r="F253" s="188" t="s">
        <v>125</v>
      </c>
      <c r="G253" s="188" t="s">
        <v>139</v>
      </c>
      <c r="H253" s="188" t="s">
        <v>196</v>
      </c>
      <c r="I253" s="188" t="s">
        <v>128</v>
      </c>
      <c r="J253" s="188" t="s">
        <v>196</v>
      </c>
      <c r="K253" s="188" t="s">
        <v>196</v>
      </c>
      <c r="L253" s="188" t="s">
        <v>196</v>
      </c>
      <c r="M253" s="191">
        <v>-18.09</v>
      </c>
      <c r="N253" t="str">
        <f t="shared" si="3"/>
        <v>2100000101005250000000</v>
      </c>
    </row>
    <row r="254" spans="1:14" x14ac:dyDescent="0.25">
      <c r="A254" s="188" t="s">
        <v>108</v>
      </c>
      <c r="B254" s="188" t="s">
        <v>248</v>
      </c>
      <c r="C254" s="188" t="s">
        <v>249</v>
      </c>
      <c r="D254" s="188" t="s">
        <v>126</v>
      </c>
      <c r="E254" s="188" t="s">
        <v>127</v>
      </c>
      <c r="F254" s="188" t="s">
        <v>125</v>
      </c>
      <c r="G254" s="188" t="s">
        <v>139</v>
      </c>
      <c r="H254" s="188" t="s">
        <v>196</v>
      </c>
      <c r="I254" s="188" t="s">
        <v>128</v>
      </c>
      <c r="J254" s="188" t="s">
        <v>196</v>
      </c>
      <c r="K254" s="188" t="s">
        <v>196</v>
      </c>
      <c r="L254" s="188" t="s">
        <v>196</v>
      </c>
      <c r="M254" s="191">
        <v>-58.57</v>
      </c>
      <c r="N254" t="str">
        <f t="shared" si="3"/>
        <v>2100000101005250000000</v>
      </c>
    </row>
    <row r="255" spans="1:14" x14ac:dyDescent="0.25">
      <c r="A255" s="188" t="s">
        <v>108</v>
      </c>
      <c r="B255" s="188" t="s">
        <v>248</v>
      </c>
      <c r="C255" s="188" t="s">
        <v>249</v>
      </c>
      <c r="D255" s="188" t="s">
        <v>126</v>
      </c>
      <c r="E255" s="188" t="s">
        <v>127</v>
      </c>
      <c r="F255" s="188" t="s">
        <v>125</v>
      </c>
      <c r="G255" s="188" t="s">
        <v>140</v>
      </c>
      <c r="H255" s="188" t="s">
        <v>196</v>
      </c>
      <c r="I255" s="188" t="s">
        <v>128</v>
      </c>
      <c r="J255" s="188" t="s">
        <v>196</v>
      </c>
      <c r="K255" s="188" t="s">
        <v>196</v>
      </c>
      <c r="L255" s="188" t="s">
        <v>196</v>
      </c>
      <c r="M255" s="191">
        <v>-97.63</v>
      </c>
      <c r="N255" t="str">
        <f t="shared" si="3"/>
        <v>2105000101005250000000</v>
      </c>
    </row>
    <row r="256" spans="1:14" x14ac:dyDescent="0.25">
      <c r="A256" s="188" t="s">
        <v>108</v>
      </c>
      <c r="B256" s="188" t="s">
        <v>248</v>
      </c>
      <c r="C256" s="188" t="s">
        <v>249</v>
      </c>
      <c r="D256" s="188" t="s">
        <v>126</v>
      </c>
      <c r="E256" s="188" t="s">
        <v>127</v>
      </c>
      <c r="F256" s="188" t="s">
        <v>125</v>
      </c>
      <c r="G256" s="188" t="s">
        <v>139</v>
      </c>
      <c r="H256" s="188" t="s">
        <v>196</v>
      </c>
      <c r="I256" s="188" t="s">
        <v>128</v>
      </c>
      <c r="J256" s="188" t="s">
        <v>196</v>
      </c>
      <c r="K256" s="188" t="s">
        <v>196</v>
      </c>
      <c r="L256" s="188" t="s">
        <v>196</v>
      </c>
      <c r="M256" s="191">
        <v>-15.38</v>
      </c>
      <c r="N256" t="str">
        <f t="shared" si="3"/>
        <v>2100000101005250000000</v>
      </c>
    </row>
    <row r="257" spans="1:14" x14ac:dyDescent="0.25">
      <c r="A257" s="188" t="s">
        <v>108</v>
      </c>
      <c r="B257" s="188" t="s">
        <v>248</v>
      </c>
      <c r="C257" s="188" t="s">
        <v>249</v>
      </c>
      <c r="D257" s="188" t="s">
        <v>126</v>
      </c>
      <c r="E257" s="188" t="s">
        <v>127</v>
      </c>
      <c r="F257" s="188" t="s">
        <v>125</v>
      </c>
      <c r="G257" s="188" t="s">
        <v>143</v>
      </c>
      <c r="H257" s="188" t="s">
        <v>196</v>
      </c>
      <c r="I257" s="188" t="s">
        <v>128</v>
      </c>
      <c r="J257" s="188" t="s">
        <v>196</v>
      </c>
      <c r="K257" s="188" t="s">
        <v>196</v>
      </c>
      <c r="L257" s="188" t="s">
        <v>196</v>
      </c>
      <c r="M257" s="191">
        <v>-108.5</v>
      </c>
      <c r="N257" t="str">
        <f t="shared" si="3"/>
        <v>2130000101005250000000</v>
      </c>
    </row>
    <row r="258" spans="1:14" x14ac:dyDescent="0.25">
      <c r="A258" s="188" t="s">
        <v>108</v>
      </c>
      <c r="B258" s="188" t="s">
        <v>248</v>
      </c>
      <c r="C258" s="188" t="s">
        <v>249</v>
      </c>
      <c r="D258" s="188" t="s">
        <v>126</v>
      </c>
      <c r="E258" s="188" t="s">
        <v>127</v>
      </c>
      <c r="F258" s="188" t="s">
        <v>125</v>
      </c>
      <c r="G258" s="188" t="s">
        <v>136</v>
      </c>
      <c r="H258" s="188" t="s">
        <v>196</v>
      </c>
      <c r="I258" s="188" t="s">
        <v>128</v>
      </c>
      <c r="J258" s="188" t="s">
        <v>196</v>
      </c>
      <c r="K258" s="188" t="s">
        <v>196</v>
      </c>
      <c r="L258" s="188" t="s">
        <v>196</v>
      </c>
      <c r="M258" s="191">
        <v>-3.82</v>
      </c>
      <c r="N258" t="str">
        <f t="shared" si="3"/>
        <v>2055000101005250000000</v>
      </c>
    </row>
    <row r="259" spans="1:14" x14ac:dyDescent="0.25">
      <c r="A259" s="188" t="s">
        <v>108</v>
      </c>
      <c r="B259" s="188" t="s">
        <v>248</v>
      </c>
      <c r="C259" s="188" t="s">
        <v>249</v>
      </c>
      <c r="D259" s="188" t="s">
        <v>126</v>
      </c>
      <c r="E259" s="188" t="s">
        <v>127</v>
      </c>
      <c r="F259" s="188" t="s">
        <v>125</v>
      </c>
      <c r="G259" s="188" t="s">
        <v>137</v>
      </c>
      <c r="H259" s="188" t="s">
        <v>196</v>
      </c>
      <c r="I259" s="188" t="s">
        <v>128</v>
      </c>
      <c r="J259" s="188" t="s">
        <v>196</v>
      </c>
      <c r="K259" s="188" t="s">
        <v>196</v>
      </c>
      <c r="L259" s="188" t="s">
        <v>196</v>
      </c>
      <c r="M259" s="191">
        <v>-867.4</v>
      </c>
      <c r="N259" t="str">
        <f t="shared" ref="N259:N322" si="4">CONCATENATE(G259,E259,F259,K259,L259)</f>
        <v>2056000101005250000000</v>
      </c>
    </row>
    <row r="260" spans="1:14" x14ac:dyDescent="0.25">
      <c r="A260" s="188" t="s">
        <v>108</v>
      </c>
      <c r="B260" s="188" t="s">
        <v>248</v>
      </c>
      <c r="C260" s="188" t="s">
        <v>249</v>
      </c>
      <c r="D260" s="188" t="s">
        <v>126</v>
      </c>
      <c r="E260" s="188" t="s">
        <v>127</v>
      </c>
      <c r="F260" s="188" t="s">
        <v>125</v>
      </c>
      <c r="G260" s="188" t="s">
        <v>134</v>
      </c>
      <c r="H260" s="188" t="s">
        <v>196</v>
      </c>
      <c r="I260" s="188" t="s">
        <v>128</v>
      </c>
      <c r="J260" s="188" t="s">
        <v>196</v>
      </c>
      <c r="K260" s="188" t="s">
        <v>196</v>
      </c>
      <c r="L260" s="188" t="s">
        <v>196</v>
      </c>
      <c r="M260" s="191">
        <v>-97.63</v>
      </c>
      <c r="N260" t="str">
        <f t="shared" si="4"/>
        <v>2052000101005250000000</v>
      </c>
    </row>
    <row r="261" spans="1:14" x14ac:dyDescent="0.25">
      <c r="A261" s="188" t="s">
        <v>108</v>
      </c>
      <c r="B261" s="188" t="s">
        <v>248</v>
      </c>
      <c r="C261" s="188" t="s">
        <v>249</v>
      </c>
      <c r="D261" s="188" t="s">
        <v>126</v>
      </c>
      <c r="E261" s="188" t="s">
        <v>127</v>
      </c>
      <c r="F261" s="188" t="s">
        <v>125</v>
      </c>
      <c r="G261" s="188" t="s">
        <v>139</v>
      </c>
      <c r="H261" s="188" t="s">
        <v>196</v>
      </c>
      <c r="I261" s="188" t="s">
        <v>128</v>
      </c>
      <c r="J261" s="188" t="s">
        <v>196</v>
      </c>
      <c r="K261" s="188" t="s">
        <v>196</v>
      </c>
      <c r="L261" s="188" t="s">
        <v>196</v>
      </c>
      <c r="M261" s="191">
        <v>-17.75</v>
      </c>
      <c r="N261" t="str">
        <f t="shared" si="4"/>
        <v>2100000101005250000000</v>
      </c>
    </row>
    <row r="262" spans="1:14" x14ac:dyDescent="0.25">
      <c r="A262" s="188" t="s">
        <v>108</v>
      </c>
      <c r="B262" s="188" t="s">
        <v>248</v>
      </c>
      <c r="C262" s="188" t="s">
        <v>249</v>
      </c>
      <c r="D262" s="188" t="s">
        <v>126</v>
      </c>
      <c r="E262" s="188" t="s">
        <v>127</v>
      </c>
      <c r="F262" s="188" t="s">
        <v>125</v>
      </c>
      <c r="G262" s="188" t="s">
        <v>141</v>
      </c>
      <c r="H262" s="188" t="s">
        <v>196</v>
      </c>
      <c r="I262" s="188" t="s">
        <v>128</v>
      </c>
      <c r="J262" s="188" t="s">
        <v>196</v>
      </c>
      <c r="K262" s="188" t="s">
        <v>196</v>
      </c>
      <c r="L262" s="188" t="s">
        <v>196</v>
      </c>
      <c r="M262" s="191">
        <v>-78.91</v>
      </c>
      <c r="N262" t="str">
        <f t="shared" si="4"/>
        <v>2110000101005250000000</v>
      </c>
    </row>
    <row r="263" spans="1:14" x14ac:dyDescent="0.25">
      <c r="A263" s="188" t="s">
        <v>108</v>
      </c>
      <c r="B263" s="188" t="s">
        <v>248</v>
      </c>
      <c r="C263" s="188" t="s">
        <v>249</v>
      </c>
      <c r="D263" s="188" t="s">
        <v>126</v>
      </c>
      <c r="E263" s="188" t="s">
        <v>127</v>
      </c>
      <c r="F263" s="188" t="s">
        <v>125</v>
      </c>
      <c r="G263" s="188" t="s">
        <v>135</v>
      </c>
      <c r="H263" s="188" t="s">
        <v>196</v>
      </c>
      <c r="I263" s="188" t="s">
        <v>128</v>
      </c>
      <c r="J263" s="188" t="s">
        <v>196</v>
      </c>
      <c r="K263" s="188" t="s">
        <v>196</v>
      </c>
      <c r="L263" s="188" t="s">
        <v>196</v>
      </c>
      <c r="M263" s="191">
        <v>-78.91</v>
      </c>
      <c r="N263" t="str">
        <f t="shared" si="4"/>
        <v>2053000101005250000000</v>
      </c>
    </row>
    <row r="264" spans="1:14" x14ac:dyDescent="0.25">
      <c r="A264" s="188" t="s">
        <v>108</v>
      </c>
      <c r="B264" s="188" t="s">
        <v>248</v>
      </c>
      <c r="C264" s="188" t="s">
        <v>249</v>
      </c>
      <c r="D264" s="188" t="s">
        <v>126</v>
      </c>
      <c r="E264" s="188" t="s">
        <v>127</v>
      </c>
      <c r="F264" s="188" t="s">
        <v>125</v>
      </c>
      <c r="G264" s="188" t="s">
        <v>147</v>
      </c>
      <c r="H264" s="188" t="s">
        <v>196</v>
      </c>
      <c r="I264" s="188" t="s">
        <v>128</v>
      </c>
      <c r="J264" s="188" t="s">
        <v>196</v>
      </c>
      <c r="K264" s="188" t="s">
        <v>196</v>
      </c>
      <c r="L264" s="188" t="s">
        <v>196</v>
      </c>
      <c r="M264" s="191">
        <v>-18.46</v>
      </c>
      <c r="N264" t="str">
        <f t="shared" si="4"/>
        <v>2160000101005250000000</v>
      </c>
    </row>
    <row r="265" spans="1:14" x14ac:dyDescent="0.25">
      <c r="A265" s="188" t="s">
        <v>108</v>
      </c>
      <c r="B265" s="188" t="s">
        <v>248</v>
      </c>
      <c r="C265" s="188" t="s">
        <v>249</v>
      </c>
      <c r="D265" s="188" t="s">
        <v>126</v>
      </c>
      <c r="E265" s="188" t="s">
        <v>127</v>
      </c>
      <c r="F265" s="188" t="s">
        <v>125</v>
      </c>
      <c r="G265" s="188" t="s">
        <v>144</v>
      </c>
      <c r="H265" s="188" t="s">
        <v>196</v>
      </c>
      <c r="I265" s="188" t="s">
        <v>128</v>
      </c>
      <c r="J265" s="188" t="s">
        <v>196</v>
      </c>
      <c r="K265" s="188" t="s">
        <v>196</v>
      </c>
      <c r="L265" s="188" t="s">
        <v>196</v>
      </c>
      <c r="M265" s="191">
        <v>-53.67</v>
      </c>
      <c r="N265" t="str">
        <f t="shared" si="4"/>
        <v>2140000101005250000000</v>
      </c>
    </row>
    <row r="266" spans="1:14" x14ac:dyDescent="0.25">
      <c r="A266" s="188" t="s">
        <v>108</v>
      </c>
      <c r="B266" s="188" t="s">
        <v>248</v>
      </c>
      <c r="C266" s="188" t="s">
        <v>249</v>
      </c>
      <c r="D266" s="188" t="s">
        <v>126</v>
      </c>
      <c r="E266" s="188" t="s">
        <v>127</v>
      </c>
      <c r="F266" s="188" t="s">
        <v>125</v>
      </c>
      <c r="G266" s="188" t="s">
        <v>138</v>
      </c>
      <c r="H266" s="188" t="s">
        <v>196</v>
      </c>
      <c r="I266" s="188" t="s">
        <v>128</v>
      </c>
      <c r="J266" s="188" t="s">
        <v>196</v>
      </c>
      <c r="K266" s="188" t="s">
        <v>196</v>
      </c>
      <c r="L266" s="188" t="s">
        <v>196</v>
      </c>
      <c r="M266" s="191">
        <v>-18.46</v>
      </c>
      <c r="N266" t="str">
        <f t="shared" si="4"/>
        <v>2058000101005250000000</v>
      </c>
    </row>
    <row r="267" spans="1:14" x14ac:dyDescent="0.25">
      <c r="A267" s="188" t="s">
        <v>108</v>
      </c>
      <c r="B267" s="188" t="s">
        <v>248</v>
      </c>
      <c r="C267" s="188" t="s">
        <v>249</v>
      </c>
      <c r="D267" s="188" t="s">
        <v>126</v>
      </c>
      <c r="E267" s="188" t="s">
        <v>127</v>
      </c>
      <c r="F267" s="188" t="s">
        <v>125</v>
      </c>
      <c r="G267" s="188" t="s">
        <v>145</v>
      </c>
      <c r="H267" s="188" t="s">
        <v>196</v>
      </c>
      <c r="I267" s="188" t="s">
        <v>128</v>
      </c>
      <c r="J267" s="188" t="s">
        <v>196</v>
      </c>
      <c r="K267" s="188" t="s">
        <v>196</v>
      </c>
      <c r="L267" s="188" t="s">
        <v>196</v>
      </c>
      <c r="M267" s="191">
        <v>-46.1</v>
      </c>
      <c r="N267" t="str">
        <f t="shared" si="4"/>
        <v>2150000101005250000000</v>
      </c>
    </row>
    <row r="268" spans="1:14" x14ac:dyDescent="0.25">
      <c r="A268" s="188" t="s">
        <v>108</v>
      </c>
      <c r="B268" s="188" t="s">
        <v>248</v>
      </c>
      <c r="C268" s="188" t="s">
        <v>249</v>
      </c>
      <c r="D268" s="188" t="s">
        <v>126</v>
      </c>
      <c r="E268" s="188" t="s">
        <v>127</v>
      </c>
      <c r="F268" s="188" t="s">
        <v>125</v>
      </c>
      <c r="G268" s="188" t="s">
        <v>124</v>
      </c>
      <c r="H268" s="188" t="s">
        <v>196</v>
      </c>
      <c r="I268" s="188" t="s">
        <v>128</v>
      </c>
      <c r="J268" s="188" t="s">
        <v>196</v>
      </c>
      <c r="K268" s="188" t="s">
        <v>196</v>
      </c>
      <c r="L268" s="188" t="s">
        <v>196</v>
      </c>
      <c r="M268" s="191">
        <v>-976.04</v>
      </c>
      <c r="N268" t="str">
        <f t="shared" si="4"/>
        <v>1000000101005250000000</v>
      </c>
    </row>
    <row r="269" spans="1:14" x14ac:dyDescent="0.25">
      <c r="A269" s="188" t="s">
        <v>108</v>
      </c>
      <c r="B269" s="188" t="s">
        <v>250</v>
      </c>
      <c r="C269" s="188" t="s">
        <v>251</v>
      </c>
      <c r="D269" s="188" t="s">
        <v>126</v>
      </c>
      <c r="E269" s="188" t="s">
        <v>127</v>
      </c>
      <c r="F269" s="188" t="s">
        <v>125</v>
      </c>
      <c r="G269" s="188" t="s">
        <v>151</v>
      </c>
      <c r="H269" s="188" t="s">
        <v>196</v>
      </c>
      <c r="I269" s="188" t="s">
        <v>128</v>
      </c>
      <c r="J269" s="188" t="s">
        <v>196</v>
      </c>
      <c r="K269" s="188" t="s">
        <v>196</v>
      </c>
      <c r="L269" s="188" t="s">
        <v>196</v>
      </c>
      <c r="M269" s="191">
        <v>9.5</v>
      </c>
      <c r="N269" t="str">
        <f t="shared" si="4"/>
        <v>7221000101005250000000</v>
      </c>
    </row>
    <row r="270" spans="1:14" x14ac:dyDescent="0.25">
      <c r="A270" s="188" t="s">
        <v>108</v>
      </c>
      <c r="B270" s="188" t="s">
        <v>250</v>
      </c>
      <c r="C270" s="188" t="s">
        <v>251</v>
      </c>
      <c r="D270" s="188" t="s">
        <v>126</v>
      </c>
      <c r="E270" s="188" t="s">
        <v>127</v>
      </c>
      <c r="F270" s="188" t="s">
        <v>125</v>
      </c>
      <c r="G270" s="188" t="s">
        <v>157</v>
      </c>
      <c r="H270" s="188" t="s">
        <v>196</v>
      </c>
      <c r="I270" s="188" t="s">
        <v>128</v>
      </c>
      <c r="J270" s="188" t="s">
        <v>196</v>
      </c>
      <c r="K270" s="188" t="s">
        <v>196</v>
      </c>
      <c r="L270" s="188" t="s">
        <v>196</v>
      </c>
      <c r="M270" s="191">
        <v>172.66</v>
      </c>
      <c r="N270" t="str">
        <f t="shared" si="4"/>
        <v>7269000101005250000000</v>
      </c>
    </row>
    <row r="271" spans="1:14" x14ac:dyDescent="0.25">
      <c r="A271" s="188" t="s">
        <v>108</v>
      </c>
      <c r="B271" s="188" t="s">
        <v>250</v>
      </c>
      <c r="C271" s="188" t="s">
        <v>251</v>
      </c>
      <c r="D271" s="188" t="s">
        <v>126</v>
      </c>
      <c r="E271" s="188" t="s">
        <v>127</v>
      </c>
      <c r="F271" s="188" t="s">
        <v>125</v>
      </c>
      <c r="G271" s="188" t="s">
        <v>157</v>
      </c>
      <c r="H271" s="188" t="s">
        <v>196</v>
      </c>
      <c r="I271" s="188" t="s">
        <v>128</v>
      </c>
      <c r="J271" s="188" t="s">
        <v>196</v>
      </c>
      <c r="K271" s="188" t="s">
        <v>196</v>
      </c>
      <c r="L271" s="188" t="s">
        <v>196</v>
      </c>
      <c r="M271" s="191">
        <v>31.39</v>
      </c>
      <c r="N271" t="str">
        <f t="shared" si="4"/>
        <v>7269000101005250000000</v>
      </c>
    </row>
    <row r="272" spans="1:14" x14ac:dyDescent="0.25">
      <c r="A272" s="188" t="s">
        <v>108</v>
      </c>
      <c r="B272" s="188" t="s">
        <v>250</v>
      </c>
      <c r="C272" s="188" t="s">
        <v>251</v>
      </c>
      <c r="D272" s="188" t="s">
        <v>126</v>
      </c>
      <c r="E272" s="188" t="s">
        <v>127</v>
      </c>
      <c r="F272" s="188" t="s">
        <v>125</v>
      </c>
      <c r="G272" s="188" t="s">
        <v>142</v>
      </c>
      <c r="H272" s="188" t="s">
        <v>196</v>
      </c>
      <c r="I272" s="188" t="s">
        <v>128</v>
      </c>
      <c r="J272" s="188" t="s">
        <v>196</v>
      </c>
      <c r="K272" s="188" t="s">
        <v>196</v>
      </c>
      <c r="L272" s="188" t="s">
        <v>196</v>
      </c>
      <c r="M272" s="191">
        <v>-4</v>
      </c>
      <c r="N272" t="str">
        <f t="shared" si="4"/>
        <v>2125000101005250000000</v>
      </c>
    </row>
    <row r="273" spans="1:14" x14ac:dyDescent="0.25">
      <c r="A273" s="188" t="s">
        <v>108</v>
      </c>
      <c r="B273" s="188" t="s">
        <v>250</v>
      </c>
      <c r="C273" s="188" t="s">
        <v>251</v>
      </c>
      <c r="D273" s="188" t="s">
        <v>126</v>
      </c>
      <c r="E273" s="188" t="s">
        <v>127</v>
      </c>
      <c r="F273" s="188" t="s">
        <v>125</v>
      </c>
      <c r="G273" s="188" t="s">
        <v>139</v>
      </c>
      <c r="H273" s="188" t="s">
        <v>196</v>
      </c>
      <c r="I273" s="188" t="s">
        <v>128</v>
      </c>
      <c r="J273" s="188" t="s">
        <v>196</v>
      </c>
      <c r="K273" s="188" t="s">
        <v>196</v>
      </c>
      <c r="L273" s="188" t="s">
        <v>196</v>
      </c>
      <c r="M273" s="191">
        <v>-98.08</v>
      </c>
      <c r="N273" t="str">
        <f t="shared" si="4"/>
        <v>2100000101005250000000</v>
      </c>
    </row>
    <row r="274" spans="1:14" x14ac:dyDescent="0.25">
      <c r="A274" s="188" t="s">
        <v>108</v>
      </c>
      <c r="B274" s="188" t="s">
        <v>250</v>
      </c>
      <c r="C274" s="188" t="s">
        <v>251</v>
      </c>
      <c r="D274" s="188" t="s">
        <v>126</v>
      </c>
      <c r="E274" s="188" t="s">
        <v>127</v>
      </c>
      <c r="F274" s="188" t="s">
        <v>125</v>
      </c>
      <c r="G274" s="188" t="s">
        <v>142</v>
      </c>
      <c r="H274" s="188" t="s">
        <v>196</v>
      </c>
      <c r="I274" s="188" t="s">
        <v>128</v>
      </c>
      <c r="J274" s="188" t="s">
        <v>196</v>
      </c>
      <c r="K274" s="188" t="s">
        <v>196</v>
      </c>
      <c r="L274" s="188" t="s">
        <v>196</v>
      </c>
      <c r="M274" s="191">
        <v>-2.56</v>
      </c>
      <c r="N274" t="str">
        <f t="shared" si="4"/>
        <v>2125000101005250000000</v>
      </c>
    </row>
    <row r="275" spans="1:14" x14ac:dyDescent="0.25">
      <c r="A275" s="188" t="s">
        <v>108</v>
      </c>
      <c r="B275" s="188" t="s">
        <v>250</v>
      </c>
      <c r="C275" s="188" t="s">
        <v>251</v>
      </c>
      <c r="D275" s="188" t="s">
        <v>126</v>
      </c>
      <c r="E275" s="188" t="s">
        <v>127</v>
      </c>
      <c r="F275" s="188" t="s">
        <v>125</v>
      </c>
      <c r="G275" s="188" t="s">
        <v>142</v>
      </c>
      <c r="H275" s="188" t="s">
        <v>196</v>
      </c>
      <c r="I275" s="188" t="s">
        <v>128</v>
      </c>
      <c r="J275" s="188" t="s">
        <v>196</v>
      </c>
      <c r="K275" s="188" t="s">
        <v>196</v>
      </c>
      <c r="L275" s="188" t="s">
        <v>196</v>
      </c>
      <c r="M275" s="191">
        <v>-5.76</v>
      </c>
      <c r="N275" t="str">
        <f t="shared" si="4"/>
        <v>2125000101005250000000</v>
      </c>
    </row>
    <row r="276" spans="1:14" x14ac:dyDescent="0.25">
      <c r="A276" s="188" t="s">
        <v>108</v>
      </c>
      <c r="B276" s="188" t="s">
        <v>250</v>
      </c>
      <c r="C276" s="188" t="s">
        <v>251</v>
      </c>
      <c r="D276" s="188" t="s">
        <v>126</v>
      </c>
      <c r="E276" s="188" t="s">
        <v>127</v>
      </c>
      <c r="F276" s="188" t="s">
        <v>125</v>
      </c>
      <c r="G276" s="188" t="s">
        <v>139</v>
      </c>
      <c r="H276" s="188" t="s">
        <v>196</v>
      </c>
      <c r="I276" s="188" t="s">
        <v>128</v>
      </c>
      <c r="J276" s="188" t="s">
        <v>196</v>
      </c>
      <c r="K276" s="188" t="s">
        <v>196</v>
      </c>
      <c r="L276" s="188" t="s">
        <v>196</v>
      </c>
      <c r="M276" s="191">
        <v>-150</v>
      </c>
      <c r="N276" t="str">
        <f t="shared" si="4"/>
        <v>2100000101005250000000</v>
      </c>
    </row>
    <row r="277" spans="1:14" x14ac:dyDescent="0.25">
      <c r="A277" s="188" t="s">
        <v>108</v>
      </c>
      <c r="B277" s="188" t="s">
        <v>250</v>
      </c>
      <c r="C277" s="188" t="s">
        <v>251</v>
      </c>
      <c r="D277" s="188" t="s">
        <v>126</v>
      </c>
      <c r="E277" s="188" t="s">
        <v>127</v>
      </c>
      <c r="F277" s="188" t="s">
        <v>125</v>
      </c>
      <c r="G277" s="188" t="s">
        <v>140</v>
      </c>
      <c r="H277" s="188" t="s">
        <v>196</v>
      </c>
      <c r="I277" s="188" t="s">
        <v>128</v>
      </c>
      <c r="J277" s="188" t="s">
        <v>196</v>
      </c>
      <c r="K277" s="188" t="s">
        <v>196</v>
      </c>
      <c r="L277" s="188" t="s">
        <v>196</v>
      </c>
      <c r="M277" s="191">
        <v>-172.66</v>
      </c>
      <c r="N277" t="str">
        <f t="shared" si="4"/>
        <v>2105000101005250000000</v>
      </c>
    </row>
    <row r="278" spans="1:14" x14ac:dyDescent="0.25">
      <c r="A278" s="188" t="s">
        <v>108</v>
      </c>
      <c r="B278" s="188" t="s">
        <v>250</v>
      </c>
      <c r="C278" s="188" t="s">
        <v>251</v>
      </c>
      <c r="D278" s="188" t="s">
        <v>126</v>
      </c>
      <c r="E278" s="188" t="s">
        <v>127</v>
      </c>
      <c r="F278" s="188" t="s">
        <v>125</v>
      </c>
      <c r="G278" s="188" t="s">
        <v>143</v>
      </c>
      <c r="H278" s="188" t="s">
        <v>196</v>
      </c>
      <c r="I278" s="188" t="s">
        <v>128</v>
      </c>
      <c r="J278" s="188" t="s">
        <v>196</v>
      </c>
      <c r="K278" s="188" t="s">
        <v>196</v>
      </c>
      <c r="L278" s="188" t="s">
        <v>196</v>
      </c>
      <c r="M278" s="191">
        <v>-43</v>
      </c>
      <c r="N278" t="str">
        <f t="shared" si="4"/>
        <v>2130000101005250000000</v>
      </c>
    </row>
    <row r="279" spans="1:14" x14ac:dyDescent="0.25">
      <c r="A279" s="188" t="s">
        <v>108</v>
      </c>
      <c r="B279" s="188" t="s">
        <v>250</v>
      </c>
      <c r="C279" s="188" t="s">
        <v>251</v>
      </c>
      <c r="D279" s="188" t="s">
        <v>126</v>
      </c>
      <c r="E279" s="188" t="s">
        <v>127</v>
      </c>
      <c r="F279" s="188" t="s">
        <v>125</v>
      </c>
      <c r="G279" s="188" t="s">
        <v>150</v>
      </c>
      <c r="H279" s="188" t="s">
        <v>196</v>
      </c>
      <c r="I279" s="188" t="s">
        <v>128</v>
      </c>
      <c r="J279" s="188" t="s">
        <v>196</v>
      </c>
      <c r="K279" s="188" t="s">
        <v>196</v>
      </c>
      <c r="L279" s="188" t="s">
        <v>196</v>
      </c>
      <c r="M279" s="191">
        <v>-36.85</v>
      </c>
      <c r="N279" t="str">
        <f t="shared" si="4"/>
        <v>2190000101005250000000</v>
      </c>
    </row>
    <row r="280" spans="1:14" x14ac:dyDescent="0.25">
      <c r="A280" s="188" t="s">
        <v>108</v>
      </c>
      <c r="B280" s="188" t="s">
        <v>250</v>
      </c>
      <c r="C280" s="188" t="s">
        <v>251</v>
      </c>
      <c r="D280" s="188" t="s">
        <v>126</v>
      </c>
      <c r="E280" s="188" t="s">
        <v>127</v>
      </c>
      <c r="F280" s="188" t="s">
        <v>125</v>
      </c>
      <c r="G280" s="188" t="s">
        <v>146</v>
      </c>
      <c r="H280" s="188" t="s">
        <v>196</v>
      </c>
      <c r="I280" s="188" t="s">
        <v>128</v>
      </c>
      <c r="J280" s="188" t="s">
        <v>196</v>
      </c>
      <c r="K280" s="188" t="s">
        <v>196</v>
      </c>
      <c r="L280" s="188" t="s">
        <v>196</v>
      </c>
      <c r="M280" s="191">
        <v>-9.5</v>
      </c>
      <c r="N280" t="str">
        <f t="shared" si="4"/>
        <v>2155000101005250000000</v>
      </c>
    </row>
    <row r="281" spans="1:14" x14ac:dyDescent="0.25">
      <c r="A281" s="188" t="s">
        <v>108</v>
      </c>
      <c r="B281" s="188" t="s">
        <v>250</v>
      </c>
      <c r="C281" s="188" t="s">
        <v>251</v>
      </c>
      <c r="D281" s="188" t="s">
        <v>126</v>
      </c>
      <c r="E281" s="188" t="s">
        <v>127</v>
      </c>
      <c r="F281" s="188" t="s">
        <v>125</v>
      </c>
      <c r="G281" s="188" t="s">
        <v>136</v>
      </c>
      <c r="H281" s="188" t="s">
        <v>196</v>
      </c>
      <c r="I281" s="188" t="s">
        <v>128</v>
      </c>
      <c r="J281" s="188" t="s">
        <v>196</v>
      </c>
      <c r="K281" s="188" t="s">
        <v>196</v>
      </c>
      <c r="L281" s="188" t="s">
        <v>196</v>
      </c>
      <c r="M281" s="191">
        <v>-1.31</v>
      </c>
      <c r="N281" t="str">
        <f t="shared" si="4"/>
        <v>2055000101005250000000</v>
      </c>
    </row>
    <row r="282" spans="1:14" x14ac:dyDescent="0.25">
      <c r="A282" s="188" t="s">
        <v>108</v>
      </c>
      <c r="B282" s="188" t="s">
        <v>250</v>
      </c>
      <c r="C282" s="188" t="s">
        <v>251</v>
      </c>
      <c r="D282" s="188" t="s">
        <v>126</v>
      </c>
      <c r="E282" s="188" t="s">
        <v>127</v>
      </c>
      <c r="F282" s="188" t="s">
        <v>125</v>
      </c>
      <c r="G282" s="188" t="s">
        <v>137</v>
      </c>
      <c r="H282" s="188" t="s">
        <v>196</v>
      </c>
      <c r="I282" s="188" t="s">
        <v>128</v>
      </c>
      <c r="J282" s="188" t="s">
        <v>196</v>
      </c>
      <c r="K282" s="188" t="s">
        <v>196</v>
      </c>
      <c r="L282" s="188" t="s">
        <v>196</v>
      </c>
      <c r="M282" s="191">
        <v>-271.7</v>
      </c>
      <c r="N282" t="str">
        <f t="shared" si="4"/>
        <v>2056000101005250000000</v>
      </c>
    </row>
    <row r="283" spans="1:14" x14ac:dyDescent="0.25">
      <c r="A283" s="188" t="s">
        <v>108</v>
      </c>
      <c r="B283" s="188" t="s">
        <v>250</v>
      </c>
      <c r="C283" s="188" t="s">
        <v>251</v>
      </c>
      <c r="D283" s="188" t="s">
        <v>126</v>
      </c>
      <c r="E283" s="188" t="s">
        <v>127</v>
      </c>
      <c r="F283" s="188" t="s">
        <v>125</v>
      </c>
      <c r="G283" s="188" t="s">
        <v>134</v>
      </c>
      <c r="H283" s="188" t="s">
        <v>196</v>
      </c>
      <c r="I283" s="188" t="s">
        <v>128</v>
      </c>
      <c r="J283" s="188" t="s">
        <v>196</v>
      </c>
      <c r="K283" s="188" t="s">
        <v>196</v>
      </c>
      <c r="L283" s="188" t="s">
        <v>196</v>
      </c>
      <c r="M283" s="191">
        <v>-172.66</v>
      </c>
      <c r="N283" t="str">
        <f t="shared" si="4"/>
        <v>2052000101005250000000</v>
      </c>
    </row>
    <row r="284" spans="1:14" x14ac:dyDescent="0.25">
      <c r="A284" s="188" t="s">
        <v>108</v>
      </c>
      <c r="B284" s="188" t="s">
        <v>250</v>
      </c>
      <c r="C284" s="188" t="s">
        <v>251</v>
      </c>
      <c r="D284" s="188" t="s">
        <v>126</v>
      </c>
      <c r="E284" s="188" t="s">
        <v>127</v>
      </c>
      <c r="F284" s="188" t="s">
        <v>125</v>
      </c>
      <c r="G284" s="188" t="s">
        <v>139</v>
      </c>
      <c r="H284" s="188" t="s">
        <v>196</v>
      </c>
      <c r="I284" s="188" t="s">
        <v>128</v>
      </c>
      <c r="J284" s="188" t="s">
        <v>196</v>
      </c>
      <c r="K284" s="188" t="s">
        <v>196</v>
      </c>
      <c r="L284" s="188" t="s">
        <v>196</v>
      </c>
      <c r="M284" s="191">
        <v>-31.39</v>
      </c>
      <c r="N284" t="str">
        <f t="shared" si="4"/>
        <v>2100000101005250000000</v>
      </c>
    </row>
    <row r="285" spans="1:14" x14ac:dyDescent="0.25">
      <c r="A285" s="188" t="s">
        <v>108</v>
      </c>
      <c r="B285" s="188" t="s">
        <v>250</v>
      </c>
      <c r="C285" s="188" t="s">
        <v>251</v>
      </c>
      <c r="D285" s="188" t="s">
        <v>126</v>
      </c>
      <c r="E285" s="188" t="s">
        <v>127</v>
      </c>
      <c r="F285" s="188" t="s">
        <v>125</v>
      </c>
      <c r="G285" s="188" t="s">
        <v>141</v>
      </c>
      <c r="H285" s="188" t="s">
        <v>196</v>
      </c>
      <c r="I285" s="188" t="s">
        <v>128</v>
      </c>
      <c r="J285" s="188" t="s">
        <v>196</v>
      </c>
      <c r="K285" s="188" t="s">
        <v>196</v>
      </c>
      <c r="L285" s="188" t="s">
        <v>196</v>
      </c>
      <c r="M285" s="191">
        <v>-151.4</v>
      </c>
      <c r="N285" t="str">
        <f t="shared" si="4"/>
        <v>2110000101005250000000</v>
      </c>
    </row>
    <row r="286" spans="1:14" x14ac:dyDescent="0.25">
      <c r="A286" s="188" t="s">
        <v>108</v>
      </c>
      <c r="B286" s="188" t="s">
        <v>250</v>
      </c>
      <c r="C286" s="188" t="s">
        <v>251</v>
      </c>
      <c r="D286" s="188" t="s">
        <v>126</v>
      </c>
      <c r="E286" s="188" t="s">
        <v>127</v>
      </c>
      <c r="F286" s="188" t="s">
        <v>125</v>
      </c>
      <c r="G286" s="188" t="s">
        <v>135</v>
      </c>
      <c r="H286" s="188" t="s">
        <v>196</v>
      </c>
      <c r="I286" s="188" t="s">
        <v>128</v>
      </c>
      <c r="J286" s="188" t="s">
        <v>196</v>
      </c>
      <c r="K286" s="188" t="s">
        <v>196</v>
      </c>
      <c r="L286" s="188" t="s">
        <v>196</v>
      </c>
      <c r="M286" s="191">
        <v>-151.4</v>
      </c>
      <c r="N286" t="str">
        <f t="shared" si="4"/>
        <v>2053000101005250000000</v>
      </c>
    </row>
    <row r="287" spans="1:14" x14ac:dyDescent="0.25">
      <c r="A287" s="188" t="s">
        <v>108</v>
      </c>
      <c r="B287" s="188" t="s">
        <v>250</v>
      </c>
      <c r="C287" s="188" t="s">
        <v>251</v>
      </c>
      <c r="D287" s="188" t="s">
        <v>126</v>
      </c>
      <c r="E287" s="188" t="s">
        <v>127</v>
      </c>
      <c r="F287" s="188" t="s">
        <v>125</v>
      </c>
      <c r="G287" s="188" t="s">
        <v>147</v>
      </c>
      <c r="H287" s="188" t="s">
        <v>196</v>
      </c>
      <c r="I287" s="188" t="s">
        <v>128</v>
      </c>
      <c r="J287" s="188" t="s">
        <v>196</v>
      </c>
      <c r="K287" s="188" t="s">
        <v>196</v>
      </c>
      <c r="L287" s="188" t="s">
        <v>196</v>
      </c>
      <c r="M287" s="191">
        <v>-35.409999999999997</v>
      </c>
      <c r="N287" t="str">
        <f t="shared" si="4"/>
        <v>2160000101005250000000</v>
      </c>
    </row>
    <row r="288" spans="1:14" x14ac:dyDescent="0.25">
      <c r="A288" s="188" t="s">
        <v>108</v>
      </c>
      <c r="B288" s="188" t="s">
        <v>250</v>
      </c>
      <c r="C288" s="188" t="s">
        <v>251</v>
      </c>
      <c r="D288" s="188" t="s">
        <v>126</v>
      </c>
      <c r="E288" s="188" t="s">
        <v>127</v>
      </c>
      <c r="F288" s="188" t="s">
        <v>125</v>
      </c>
      <c r="G288" s="188" t="s">
        <v>144</v>
      </c>
      <c r="H288" s="188" t="s">
        <v>196</v>
      </c>
      <c r="I288" s="188" t="s">
        <v>128</v>
      </c>
      <c r="J288" s="188" t="s">
        <v>196</v>
      </c>
      <c r="K288" s="188" t="s">
        <v>196</v>
      </c>
      <c r="L288" s="188" t="s">
        <v>196</v>
      </c>
      <c r="M288" s="191">
        <v>-307.45</v>
      </c>
      <c r="N288" t="str">
        <f t="shared" si="4"/>
        <v>2140000101005250000000</v>
      </c>
    </row>
    <row r="289" spans="1:14" x14ac:dyDescent="0.25">
      <c r="A289" s="188" t="s">
        <v>108</v>
      </c>
      <c r="B289" s="188" t="s">
        <v>250</v>
      </c>
      <c r="C289" s="188" t="s">
        <v>251</v>
      </c>
      <c r="D289" s="188" t="s">
        <v>126</v>
      </c>
      <c r="E289" s="188" t="s">
        <v>127</v>
      </c>
      <c r="F289" s="188" t="s">
        <v>125</v>
      </c>
      <c r="G289" s="188" t="s">
        <v>138</v>
      </c>
      <c r="H289" s="188" t="s">
        <v>196</v>
      </c>
      <c r="I289" s="188" t="s">
        <v>128</v>
      </c>
      <c r="J289" s="188" t="s">
        <v>196</v>
      </c>
      <c r="K289" s="188" t="s">
        <v>196</v>
      </c>
      <c r="L289" s="188" t="s">
        <v>196</v>
      </c>
      <c r="M289" s="191">
        <v>-35.409999999999997</v>
      </c>
      <c r="N289" t="str">
        <f t="shared" si="4"/>
        <v>2058000101005250000000</v>
      </c>
    </row>
    <row r="290" spans="1:14" x14ac:dyDescent="0.25">
      <c r="A290" s="188" t="s">
        <v>108</v>
      </c>
      <c r="B290" s="188" t="s">
        <v>250</v>
      </c>
      <c r="C290" s="188" t="s">
        <v>251</v>
      </c>
      <c r="D290" s="188" t="s">
        <v>126</v>
      </c>
      <c r="E290" s="188" t="s">
        <v>127</v>
      </c>
      <c r="F290" s="188" t="s">
        <v>125</v>
      </c>
      <c r="G290" s="188" t="s">
        <v>145</v>
      </c>
      <c r="H290" s="188" t="s">
        <v>196</v>
      </c>
      <c r="I290" s="188" t="s">
        <v>128</v>
      </c>
      <c r="J290" s="188" t="s">
        <v>196</v>
      </c>
      <c r="K290" s="188" t="s">
        <v>196</v>
      </c>
      <c r="L290" s="188" t="s">
        <v>196</v>
      </c>
      <c r="M290" s="191">
        <v>-118.43</v>
      </c>
      <c r="N290" t="str">
        <f t="shared" si="4"/>
        <v>2150000101005250000000</v>
      </c>
    </row>
    <row r="291" spans="1:14" x14ac:dyDescent="0.25">
      <c r="A291" s="188" t="s">
        <v>108</v>
      </c>
      <c r="B291" s="188" t="s">
        <v>250</v>
      </c>
      <c r="C291" s="188" t="s">
        <v>251</v>
      </c>
      <c r="D291" s="188" t="s">
        <v>126</v>
      </c>
      <c r="E291" s="188" t="s">
        <v>127</v>
      </c>
      <c r="F291" s="188" t="s">
        <v>125</v>
      </c>
      <c r="G291" s="188" t="s">
        <v>124</v>
      </c>
      <c r="H291" s="188" t="s">
        <v>196</v>
      </c>
      <c r="I291" s="188" t="s">
        <v>128</v>
      </c>
      <c r="J291" s="188" t="s">
        <v>196</v>
      </c>
      <c r="K291" s="188" t="s">
        <v>196</v>
      </c>
      <c r="L291" s="188" t="s">
        <v>196</v>
      </c>
      <c r="M291" s="191">
        <v>-1490.4</v>
      </c>
      <c r="N291" t="str">
        <f t="shared" si="4"/>
        <v>1000000101005250000000</v>
      </c>
    </row>
    <row r="292" spans="1:14" x14ac:dyDescent="0.25">
      <c r="A292" s="188" t="s">
        <v>108</v>
      </c>
      <c r="B292" s="188" t="s">
        <v>250</v>
      </c>
      <c r="C292" s="188" t="s">
        <v>251</v>
      </c>
      <c r="D292" s="188" t="s">
        <v>126</v>
      </c>
      <c r="E292" s="188" t="s">
        <v>127</v>
      </c>
      <c r="F292" s="188" t="s">
        <v>125</v>
      </c>
      <c r="G292" s="188" t="s">
        <v>152</v>
      </c>
      <c r="H292" s="188" t="s">
        <v>196</v>
      </c>
      <c r="I292" s="188" t="s">
        <v>128</v>
      </c>
      <c r="J292" s="188" t="s">
        <v>196</v>
      </c>
      <c r="K292" s="188" t="s">
        <v>196</v>
      </c>
      <c r="L292" s="188" t="s">
        <v>196</v>
      </c>
      <c r="M292" s="191">
        <v>151.4</v>
      </c>
      <c r="N292" t="str">
        <f t="shared" si="4"/>
        <v>7230000101005250000000</v>
      </c>
    </row>
    <row r="293" spans="1:14" x14ac:dyDescent="0.25">
      <c r="A293" s="188" t="s">
        <v>108</v>
      </c>
      <c r="B293" s="188" t="s">
        <v>250</v>
      </c>
      <c r="C293" s="188" t="s">
        <v>251</v>
      </c>
      <c r="D293" s="188" t="s">
        <v>126</v>
      </c>
      <c r="E293" s="188" t="s">
        <v>127</v>
      </c>
      <c r="F293" s="188" t="s">
        <v>125</v>
      </c>
      <c r="G293" s="188" t="s">
        <v>153</v>
      </c>
      <c r="H293" s="188" t="s">
        <v>196</v>
      </c>
      <c r="I293" s="188" t="s">
        <v>128</v>
      </c>
      <c r="J293" s="188" t="s">
        <v>196</v>
      </c>
      <c r="K293" s="188" t="s">
        <v>196</v>
      </c>
      <c r="L293" s="188" t="s">
        <v>196</v>
      </c>
      <c r="M293" s="191">
        <v>35.409999999999997</v>
      </c>
      <c r="N293" t="str">
        <f t="shared" si="4"/>
        <v>7231000101005250000000</v>
      </c>
    </row>
    <row r="294" spans="1:14" x14ac:dyDescent="0.25">
      <c r="A294" s="188" t="s">
        <v>108</v>
      </c>
      <c r="B294" s="188" t="s">
        <v>250</v>
      </c>
      <c r="C294" s="188" t="s">
        <v>251</v>
      </c>
      <c r="D294" s="188" t="s">
        <v>126</v>
      </c>
      <c r="E294" s="188" t="s">
        <v>127</v>
      </c>
      <c r="F294" s="188" t="s">
        <v>125</v>
      </c>
      <c r="G294" s="188" t="s">
        <v>154</v>
      </c>
      <c r="H294" s="188" t="s">
        <v>196</v>
      </c>
      <c r="I294" s="188" t="s">
        <v>128</v>
      </c>
      <c r="J294" s="188" t="s">
        <v>196</v>
      </c>
      <c r="K294" s="188" t="s">
        <v>196</v>
      </c>
      <c r="L294" s="188" t="s">
        <v>196</v>
      </c>
      <c r="M294" s="191">
        <v>271.7</v>
      </c>
      <c r="N294" t="str">
        <f t="shared" si="4"/>
        <v>7240000101005250000000</v>
      </c>
    </row>
    <row r="295" spans="1:14" x14ac:dyDescent="0.25">
      <c r="A295" s="188" t="s">
        <v>108</v>
      </c>
      <c r="B295" s="188" t="s">
        <v>250</v>
      </c>
      <c r="C295" s="188" t="s">
        <v>251</v>
      </c>
      <c r="D295" s="188" t="s">
        <v>126</v>
      </c>
      <c r="E295" s="188" t="s">
        <v>127</v>
      </c>
      <c r="F295" s="188" t="s">
        <v>125</v>
      </c>
      <c r="G295" s="188" t="s">
        <v>156</v>
      </c>
      <c r="H295" s="188" t="s">
        <v>196</v>
      </c>
      <c r="I295" s="188" t="s">
        <v>128</v>
      </c>
      <c r="J295" s="188" t="s">
        <v>196</v>
      </c>
      <c r="K295" s="188" t="s">
        <v>196</v>
      </c>
      <c r="L295" s="188" t="s">
        <v>196</v>
      </c>
      <c r="M295" s="191">
        <v>1.31</v>
      </c>
      <c r="N295" t="str">
        <f t="shared" si="4"/>
        <v>7250000101005250000000</v>
      </c>
    </row>
    <row r="296" spans="1:14" x14ac:dyDescent="0.25">
      <c r="A296" s="188" t="s">
        <v>108</v>
      </c>
      <c r="B296" s="188" t="s">
        <v>250</v>
      </c>
      <c r="C296" s="188" t="s">
        <v>251</v>
      </c>
      <c r="D296" s="188" t="s">
        <v>126</v>
      </c>
      <c r="E296" s="188" t="s">
        <v>127</v>
      </c>
      <c r="F296" s="188" t="s">
        <v>125</v>
      </c>
      <c r="G296" s="188" t="s">
        <v>149</v>
      </c>
      <c r="H296" s="188" t="s">
        <v>196</v>
      </c>
      <c r="I296" s="188" t="s">
        <v>128</v>
      </c>
      <c r="J296" s="188" t="s">
        <v>196</v>
      </c>
      <c r="K296" s="188" t="s">
        <v>196</v>
      </c>
      <c r="L296" s="188" t="s">
        <v>196</v>
      </c>
      <c r="M296" s="191">
        <v>376.05</v>
      </c>
      <c r="N296" t="str">
        <f t="shared" si="4"/>
        <v>7100000101005250000000</v>
      </c>
    </row>
    <row r="297" spans="1:14" x14ac:dyDescent="0.25">
      <c r="A297" s="188" t="s">
        <v>108</v>
      </c>
      <c r="B297" s="188" t="s">
        <v>250</v>
      </c>
      <c r="C297" s="188" t="s">
        <v>251</v>
      </c>
      <c r="D297" s="188" t="s">
        <v>126</v>
      </c>
      <c r="E297" s="188" t="s">
        <v>127</v>
      </c>
      <c r="F297" s="188" t="s">
        <v>125</v>
      </c>
      <c r="G297" s="188" t="s">
        <v>149</v>
      </c>
      <c r="H297" s="188" t="s">
        <v>196</v>
      </c>
      <c r="I297" s="188" t="s">
        <v>128</v>
      </c>
      <c r="J297" s="188" t="s">
        <v>196</v>
      </c>
      <c r="K297" s="188" t="s">
        <v>196</v>
      </c>
      <c r="L297" s="188" t="s">
        <v>196</v>
      </c>
      <c r="M297" s="191">
        <v>1716.75</v>
      </c>
      <c r="N297" t="str">
        <f t="shared" si="4"/>
        <v>7100000101005250000000</v>
      </c>
    </row>
    <row r="298" spans="1:14" x14ac:dyDescent="0.25">
      <c r="A298" s="188" t="s">
        <v>108</v>
      </c>
      <c r="B298" s="188" t="s">
        <v>250</v>
      </c>
      <c r="C298" s="188" t="s">
        <v>251</v>
      </c>
      <c r="D298" s="188" t="s">
        <v>126</v>
      </c>
      <c r="E298" s="188" t="s">
        <v>127</v>
      </c>
      <c r="F298" s="188" t="s">
        <v>125</v>
      </c>
      <c r="G298" s="188" t="s">
        <v>149</v>
      </c>
      <c r="H298" s="188" t="s">
        <v>196</v>
      </c>
      <c r="I298" s="188" t="s">
        <v>128</v>
      </c>
      <c r="J298" s="188" t="s">
        <v>196</v>
      </c>
      <c r="K298" s="188" t="s">
        <v>196</v>
      </c>
      <c r="L298" s="188" t="s">
        <v>196</v>
      </c>
      <c r="M298" s="191">
        <v>523.20000000000005</v>
      </c>
      <c r="N298" t="str">
        <f t="shared" si="4"/>
        <v>7100000101005250000000</v>
      </c>
    </row>
    <row r="299" spans="1:14" x14ac:dyDescent="0.25">
      <c r="A299" s="188" t="s">
        <v>108</v>
      </c>
      <c r="B299" s="188" t="s">
        <v>252</v>
      </c>
      <c r="C299" s="188" t="s">
        <v>253</v>
      </c>
      <c r="D299" s="188" t="s">
        <v>126</v>
      </c>
      <c r="E299" s="188" t="s">
        <v>127</v>
      </c>
      <c r="F299" s="188" t="s">
        <v>125</v>
      </c>
      <c r="G299" s="188" t="s">
        <v>149</v>
      </c>
      <c r="H299" s="188" t="s">
        <v>196</v>
      </c>
      <c r="I299" s="188" t="s">
        <v>128</v>
      </c>
      <c r="J299" s="188" t="s">
        <v>196</v>
      </c>
      <c r="K299" s="188" t="s">
        <v>196</v>
      </c>
      <c r="L299" s="188" t="s">
        <v>196</v>
      </c>
      <c r="M299" s="191">
        <v>2984.96</v>
      </c>
      <c r="N299" t="str">
        <f t="shared" si="4"/>
        <v>7100000101005250000000</v>
      </c>
    </row>
    <row r="300" spans="1:14" x14ac:dyDescent="0.25">
      <c r="A300" s="188" t="s">
        <v>108</v>
      </c>
      <c r="B300" s="188" t="s">
        <v>252</v>
      </c>
      <c r="C300" s="188" t="s">
        <v>253</v>
      </c>
      <c r="D300" s="188" t="s">
        <v>126</v>
      </c>
      <c r="E300" s="188" t="s">
        <v>127</v>
      </c>
      <c r="F300" s="188" t="s">
        <v>125</v>
      </c>
      <c r="G300" s="188" t="s">
        <v>149</v>
      </c>
      <c r="H300" s="188" t="s">
        <v>196</v>
      </c>
      <c r="I300" s="188" t="s">
        <v>128</v>
      </c>
      <c r="J300" s="188" t="s">
        <v>196</v>
      </c>
      <c r="K300" s="188" t="s">
        <v>196</v>
      </c>
      <c r="L300" s="188" t="s">
        <v>196</v>
      </c>
      <c r="M300" s="191">
        <v>746.24</v>
      </c>
      <c r="N300" t="str">
        <f t="shared" si="4"/>
        <v>7100000101005250000000</v>
      </c>
    </row>
    <row r="301" spans="1:14" x14ac:dyDescent="0.25">
      <c r="A301" s="188" t="s">
        <v>108</v>
      </c>
      <c r="B301" s="188" t="s">
        <v>252</v>
      </c>
      <c r="C301" s="188" t="s">
        <v>253</v>
      </c>
      <c r="D301" s="188" t="s">
        <v>126</v>
      </c>
      <c r="E301" s="188" t="s">
        <v>127</v>
      </c>
      <c r="F301" s="188" t="s">
        <v>125</v>
      </c>
      <c r="G301" s="188" t="s">
        <v>152</v>
      </c>
      <c r="H301" s="188" t="s">
        <v>196</v>
      </c>
      <c r="I301" s="188" t="s">
        <v>128</v>
      </c>
      <c r="J301" s="188" t="s">
        <v>196</v>
      </c>
      <c r="K301" s="188" t="s">
        <v>196</v>
      </c>
      <c r="L301" s="188" t="s">
        <v>196</v>
      </c>
      <c r="M301" s="191">
        <v>226.05</v>
      </c>
      <c r="N301" t="str">
        <f t="shared" si="4"/>
        <v>7230000101005250000000</v>
      </c>
    </row>
    <row r="302" spans="1:14" x14ac:dyDescent="0.25">
      <c r="A302" s="188" t="s">
        <v>108</v>
      </c>
      <c r="B302" s="188" t="s">
        <v>252</v>
      </c>
      <c r="C302" s="188" t="s">
        <v>253</v>
      </c>
      <c r="D302" s="188" t="s">
        <v>126</v>
      </c>
      <c r="E302" s="188" t="s">
        <v>127</v>
      </c>
      <c r="F302" s="188" t="s">
        <v>125</v>
      </c>
      <c r="G302" s="188" t="s">
        <v>153</v>
      </c>
      <c r="H302" s="188" t="s">
        <v>196</v>
      </c>
      <c r="I302" s="188" t="s">
        <v>128</v>
      </c>
      <c r="J302" s="188" t="s">
        <v>196</v>
      </c>
      <c r="K302" s="188" t="s">
        <v>196</v>
      </c>
      <c r="L302" s="188" t="s">
        <v>196</v>
      </c>
      <c r="M302" s="191">
        <v>52.87</v>
      </c>
      <c r="N302" t="str">
        <f t="shared" si="4"/>
        <v>7231000101005250000000</v>
      </c>
    </row>
    <row r="303" spans="1:14" x14ac:dyDescent="0.25">
      <c r="A303" s="188" t="s">
        <v>108</v>
      </c>
      <c r="B303" s="188" t="s">
        <v>252</v>
      </c>
      <c r="C303" s="188" t="s">
        <v>253</v>
      </c>
      <c r="D303" s="188" t="s">
        <v>126</v>
      </c>
      <c r="E303" s="188" t="s">
        <v>127</v>
      </c>
      <c r="F303" s="188" t="s">
        <v>125</v>
      </c>
      <c r="G303" s="188" t="s">
        <v>154</v>
      </c>
      <c r="H303" s="188" t="s">
        <v>196</v>
      </c>
      <c r="I303" s="188" t="s">
        <v>128</v>
      </c>
      <c r="J303" s="188" t="s">
        <v>196</v>
      </c>
      <c r="K303" s="188" t="s">
        <v>196</v>
      </c>
      <c r="L303" s="188" t="s">
        <v>196</v>
      </c>
      <c r="M303" s="191">
        <v>297.7</v>
      </c>
      <c r="N303" t="str">
        <f t="shared" si="4"/>
        <v>7240000101005250000000</v>
      </c>
    </row>
    <row r="304" spans="1:14" x14ac:dyDescent="0.25">
      <c r="A304" s="188" t="s">
        <v>108</v>
      </c>
      <c r="B304" s="188" t="s">
        <v>252</v>
      </c>
      <c r="C304" s="188" t="s">
        <v>253</v>
      </c>
      <c r="D304" s="188" t="s">
        <v>126</v>
      </c>
      <c r="E304" s="188" t="s">
        <v>127</v>
      </c>
      <c r="F304" s="188" t="s">
        <v>125</v>
      </c>
      <c r="G304" s="188" t="s">
        <v>156</v>
      </c>
      <c r="H304" s="188" t="s">
        <v>196</v>
      </c>
      <c r="I304" s="188" t="s">
        <v>128</v>
      </c>
      <c r="J304" s="188" t="s">
        <v>196</v>
      </c>
      <c r="K304" s="188" t="s">
        <v>196</v>
      </c>
      <c r="L304" s="188" t="s">
        <v>196</v>
      </c>
      <c r="M304" s="191">
        <v>2.0099999999999998</v>
      </c>
      <c r="N304" t="str">
        <f t="shared" si="4"/>
        <v>7250000101005250000000</v>
      </c>
    </row>
    <row r="305" spans="1:14" x14ac:dyDescent="0.25">
      <c r="A305" s="188" t="s">
        <v>108</v>
      </c>
      <c r="B305" s="188" t="s">
        <v>252</v>
      </c>
      <c r="C305" s="188" t="s">
        <v>253</v>
      </c>
      <c r="D305" s="188" t="s">
        <v>126</v>
      </c>
      <c r="E305" s="188" t="s">
        <v>127</v>
      </c>
      <c r="F305" s="188" t="s">
        <v>125</v>
      </c>
      <c r="G305" s="188" t="s">
        <v>157</v>
      </c>
      <c r="H305" s="188" t="s">
        <v>196</v>
      </c>
      <c r="I305" s="188" t="s">
        <v>128</v>
      </c>
      <c r="J305" s="188" t="s">
        <v>196</v>
      </c>
      <c r="K305" s="188" t="s">
        <v>196</v>
      </c>
      <c r="L305" s="188" t="s">
        <v>196</v>
      </c>
      <c r="M305" s="191">
        <v>246.26</v>
      </c>
      <c r="N305" t="str">
        <f t="shared" si="4"/>
        <v>7269000101005250000000</v>
      </c>
    </row>
    <row r="306" spans="1:14" x14ac:dyDescent="0.25">
      <c r="A306" s="188" t="s">
        <v>108</v>
      </c>
      <c r="B306" s="188" t="s">
        <v>252</v>
      </c>
      <c r="C306" s="188" t="s">
        <v>253</v>
      </c>
      <c r="D306" s="188" t="s">
        <v>126</v>
      </c>
      <c r="E306" s="188" t="s">
        <v>127</v>
      </c>
      <c r="F306" s="188" t="s">
        <v>125</v>
      </c>
      <c r="G306" s="188" t="s">
        <v>157</v>
      </c>
      <c r="H306" s="188" t="s">
        <v>196</v>
      </c>
      <c r="I306" s="188" t="s">
        <v>128</v>
      </c>
      <c r="J306" s="188" t="s">
        <v>196</v>
      </c>
      <c r="K306" s="188" t="s">
        <v>196</v>
      </c>
      <c r="L306" s="188" t="s">
        <v>196</v>
      </c>
      <c r="M306" s="191">
        <v>44.77</v>
      </c>
      <c r="N306" t="str">
        <f t="shared" si="4"/>
        <v>7269000101005250000000</v>
      </c>
    </row>
    <row r="307" spans="1:14" x14ac:dyDescent="0.25">
      <c r="A307" s="188" t="s">
        <v>108</v>
      </c>
      <c r="B307" s="188" t="s">
        <v>252</v>
      </c>
      <c r="C307" s="188" t="s">
        <v>253</v>
      </c>
      <c r="D307" s="188" t="s">
        <v>126</v>
      </c>
      <c r="E307" s="188" t="s">
        <v>127</v>
      </c>
      <c r="F307" s="188" t="s">
        <v>125</v>
      </c>
      <c r="G307" s="188" t="s">
        <v>139</v>
      </c>
      <c r="H307" s="188" t="s">
        <v>196</v>
      </c>
      <c r="I307" s="188" t="s">
        <v>128</v>
      </c>
      <c r="J307" s="188" t="s">
        <v>196</v>
      </c>
      <c r="K307" s="188" t="s">
        <v>196</v>
      </c>
      <c r="L307" s="188" t="s">
        <v>196</v>
      </c>
      <c r="M307" s="191">
        <v>-5</v>
      </c>
      <c r="N307" t="str">
        <f t="shared" si="4"/>
        <v>2100000101005250000000</v>
      </c>
    </row>
    <row r="308" spans="1:14" x14ac:dyDescent="0.25">
      <c r="A308" s="188" t="s">
        <v>108</v>
      </c>
      <c r="B308" s="188" t="s">
        <v>252</v>
      </c>
      <c r="C308" s="188" t="s">
        <v>253</v>
      </c>
      <c r="D308" s="188" t="s">
        <v>126</v>
      </c>
      <c r="E308" s="188" t="s">
        <v>127</v>
      </c>
      <c r="F308" s="188" t="s">
        <v>125</v>
      </c>
      <c r="G308" s="188" t="s">
        <v>142</v>
      </c>
      <c r="H308" s="188" t="s">
        <v>196</v>
      </c>
      <c r="I308" s="188" t="s">
        <v>128</v>
      </c>
      <c r="J308" s="188" t="s">
        <v>196</v>
      </c>
      <c r="K308" s="188" t="s">
        <v>196</v>
      </c>
      <c r="L308" s="188" t="s">
        <v>196</v>
      </c>
      <c r="M308" s="191">
        <v>-3.47</v>
      </c>
      <c r="N308" t="str">
        <f t="shared" si="4"/>
        <v>2125000101005250000000</v>
      </c>
    </row>
    <row r="309" spans="1:14" x14ac:dyDescent="0.25">
      <c r="A309" s="188" t="s">
        <v>108</v>
      </c>
      <c r="B309" s="188" t="s">
        <v>252</v>
      </c>
      <c r="C309" s="188" t="s">
        <v>253</v>
      </c>
      <c r="D309" s="188" t="s">
        <v>126</v>
      </c>
      <c r="E309" s="188" t="s">
        <v>127</v>
      </c>
      <c r="F309" s="188" t="s">
        <v>125</v>
      </c>
      <c r="G309" s="188" t="s">
        <v>143</v>
      </c>
      <c r="H309" s="188" t="s">
        <v>196</v>
      </c>
      <c r="I309" s="188" t="s">
        <v>128</v>
      </c>
      <c r="J309" s="188" t="s">
        <v>196</v>
      </c>
      <c r="K309" s="188" t="s">
        <v>196</v>
      </c>
      <c r="L309" s="188" t="s">
        <v>196</v>
      </c>
      <c r="M309" s="191">
        <v>-43</v>
      </c>
      <c r="N309" t="str">
        <f t="shared" si="4"/>
        <v>2130000101005250000000</v>
      </c>
    </row>
    <row r="310" spans="1:14" x14ac:dyDescent="0.25">
      <c r="A310" s="188" t="s">
        <v>108</v>
      </c>
      <c r="B310" s="188" t="s">
        <v>252</v>
      </c>
      <c r="C310" s="188" t="s">
        <v>253</v>
      </c>
      <c r="D310" s="188" t="s">
        <v>126</v>
      </c>
      <c r="E310" s="188" t="s">
        <v>127</v>
      </c>
      <c r="F310" s="188" t="s">
        <v>125</v>
      </c>
      <c r="G310" s="188" t="s">
        <v>142</v>
      </c>
      <c r="H310" s="188" t="s">
        <v>196</v>
      </c>
      <c r="I310" s="188" t="s">
        <v>128</v>
      </c>
      <c r="J310" s="188" t="s">
        <v>196</v>
      </c>
      <c r="K310" s="188" t="s">
        <v>196</v>
      </c>
      <c r="L310" s="188" t="s">
        <v>196</v>
      </c>
      <c r="M310" s="191">
        <v>-3.92</v>
      </c>
      <c r="N310" t="str">
        <f t="shared" si="4"/>
        <v>2125000101005250000000</v>
      </c>
    </row>
    <row r="311" spans="1:14" x14ac:dyDescent="0.25">
      <c r="A311" s="188" t="s">
        <v>108</v>
      </c>
      <c r="B311" s="188" t="s">
        <v>252</v>
      </c>
      <c r="C311" s="188" t="s">
        <v>253</v>
      </c>
      <c r="D311" s="188" t="s">
        <v>126</v>
      </c>
      <c r="E311" s="188" t="s">
        <v>127</v>
      </c>
      <c r="F311" s="188" t="s">
        <v>125</v>
      </c>
      <c r="G311" s="188" t="s">
        <v>139</v>
      </c>
      <c r="H311" s="188" t="s">
        <v>196</v>
      </c>
      <c r="I311" s="188" t="s">
        <v>128</v>
      </c>
      <c r="J311" s="188" t="s">
        <v>196</v>
      </c>
      <c r="K311" s="188" t="s">
        <v>196</v>
      </c>
      <c r="L311" s="188" t="s">
        <v>196</v>
      </c>
      <c r="M311" s="191">
        <v>-9.89</v>
      </c>
      <c r="N311" t="str">
        <f t="shared" si="4"/>
        <v>2100000101005250000000</v>
      </c>
    </row>
    <row r="312" spans="1:14" x14ac:dyDescent="0.25">
      <c r="A312" s="188" t="s">
        <v>108</v>
      </c>
      <c r="B312" s="188" t="s">
        <v>252</v>
      </c>
      <c r="C312" s="188" t="s">
        <v>253</v>
      </c>
      <c r="D312" s="188" t="s">
        <v>126</v>
      </c>
      <c r="E312" s="188" t="s">
        <v>127</v>
      </c>
      <c r="F312" s="188" t="s">
        <v>125</v>
      </c>
      <c r="G312" s="188" t="s">
        <v>140</v>
      </c>
      <c r="H312" s="188" t="s">
        <v>196</v>
      </c>
      <c r="I312" s="188" t="s">
        <v>128</v>
      </c>
      <c r="J312" s="188" t="s">
        <v>196</v>
      </c>
      <c r="K312" s="188" t="s">
        <v>196</v>
      </c>
      <c r="L312" s="188" t="s">
        <v>196</v>
      </c>
      <c r="M312" s="191">
        <v>-246.26</v>
      </c>
      <c r="N312" t="str">
        <f t="shared" si="4"/>
        <v>2105000101005250000000</v>
      </c>
    </row>
    <row r="313" spans="1:14" x14ac:dyDescent="0.25">
      <c r="A313" s="188" t="s">
        <v>108</v>
      </c>
      <c r="B313" s="188" t="s">
        <v>252</v>
      </c>
      <c r="C313" s="188" t="s">
        <v>253</v>
      </c>
      <c r="D313" s="188" t="s">
        <v>126</v>
      </c>
      <c r="E313" s="188" t="s">
        <v>127</v>
      </c>
      <c r="F313" s="188" t="s">
        <v>125</v>
      </c>
      <c r="G313" s="188" t="s">
        <v>139</v>
      </c>
      <c r="H313" s="188" t="s">
        <v>196</v>
      </c>
      <c r="I313" s="188" t="s">
        <v>128</v>
      </c>
      <c r="J313" s="188" t="s">
        <v>196</v>
      </c>
      <c r="K313" s="188" t="s">
        <v>196</v>
      </c>
      <c r="L313" s="188" t="s">
        <v>196</v>
      </c>
      <c r="M313" s="191">
        <v>-15.38</v>
      </c>
      <c r="N313" t="str">
        <f t="shared" si="4"/>
        <v>2100000101005250000000</v>
      </c>
    </row>
    <row r="314" spans="1:14" x14ac:dyDescent="0.25">
      <c r="A314" s="188" t="s">
        <v>108</v>
      </c>
      <c r="B314" s="188" t="s">
        <v>252</v>
      </c>
      <c r="C314" s="188" t="s">
        <v>253</v>
      </c>
      <c r="D314" s="188" t="s">
        <v>126</v>
      </c>
      <c r="E314" s="188" t="s">
        <v>127</v>
      </c>
      <c r="F314" s="188" t="s">
        <v>125</v>
      </c>
      <c r="G314" s="188" t="s">
        <v>150</v>
      </c>
      <c r="H314" s="188" t="s">
        <v>196</v>
      </c>
      <c r="I314" s="188" t="s">
        <v>128</v>
      </c>
      <c r="J314" s="188" t="s">
        <v>196</v>
      </c>
      <c r="K314" s="188" t="s">
        <v>196</v>
      </c>
      <c r="L314" s="188" t="s">
        <v>196</v>
      </c>
      <c r="M314" s="191">
        <v>-19.68</v>
      </c>
      <c r="N314" t="str">
        <f t="shared" si="4"/>
        <v>2190000101005250000000</v>
      </c>
    </row>
    <row r="315" spans="1:14" x14ac:dyDescent="0.25">
      <c r="A315" s="188" t="s">
        <v>108</v>
      </c>
      <c r="B315" s="188" t="s">
        <v>252</v>
      </c>
      <c r="C315" s="188" t="s">
        <v>253</v>
      </c>
      <c r="D315" s="188" t="s">
        <v>126</v>
      </c>
      <c r="E315" s="188" t="s">
        <v>127</v>
      </c>
      <c r="F315" s="188" t="s">
        <v>125</v>
      </c>
      <c r="G315" s="188" t="s">
        <v>136</v>
      </c>
      <c r="H315" s="188" t="s">
        <v>196</v>
      </c>
      <c r="I315" s="188" t="s">
        <v>128</v>
      </c>
      <c r="J315" s="188" t="s">
        <v>196</v>
      </c>
      <c r="K315" s="188" t="s">
        <v>196</v>
      </c>
      <c r="L315" s="188" t="s">
        <v>196</v>
      </c>
      <c r="M315" s="191">
        <v>-2.0099999999999998</v>
      </c>
      <c r="N315" t="str">
        <f t="shared" si="4"/>
        <v>2055000101005250000000</v>
      </c>
    </row>
    <row r="316" spans="1:14" x14ac:dyDescent="0.25">
      <c r="A316" s="188" t="s">
        <v>108</v>
      </c>
      <c r="B316" s="188" t="s">
        <v>252</v>
      </c>
      <c r="C316" s="188" t="s">
        <v>253</v>
      </c>
      <c r="D316" s="188" t="s">
        <v>126</v>
      </c>
      <c r="E316" s="188" t="s">
        <v>127</v>
      </c>
      <c r="F316" s="188" t="s">
        <v>125</v>
      </c>
      <c r="G316" s="188" t="s">
        <v>137</v>
      </c>
      <c r="H316" s="188" t="s">
        <v>196</v>
      </c>
      <c r="I316" s="188" t="s">
        <v>128</v>
      </c>
      <c r="J316" s="188" t="s">
        <v>196</v>
      </c>
      <c r="K316" s="188" t="s">
        <v>196</v>
      </c>
      <c r="L316" s="188" t="s">
        <v>196</v>
      </c>
      <c r="M316" s="191">
        <v>-297.7</v>
      </c>
      <c r="N316" t="str">
        <f t="shared" si="4"/>
        <v>2056000101005250000000</v>
      </c>
    </row>
    <row r="317" spans="1:14" x14ac:dyDescent="0.25">
      <c r="A317" s="188" t="s">
        <v>108</v>
      </c>
      <c r="B317" s="188" t="s">
        <v>252</v>
      </c>
      <c r="C317" s="188" t="s">
        <v>253</v>
      </c>
      <c r="D317" s="188" t="s">
        <v>126</v>
      </c>
      <c r="E317" s="188" t="s">
        <v>127</v>
      </c>
      <c r="F317" s="188" t="s">
        <v>125</v>
      </c>
      <c r="G317" s="188" t="s">
        <v>134</v>
      </c>
      <c r="H317" s="188" t="s">
        <v>196</v>
      </c>
      <c r="I317" s="188" t="s">
        <v>128</v>
      </c>
      <c r="J317" s="188" t="s">
        <v>196</v>
      </c>
      <c r="K317" s="188" t="s">
        <v>196</v>
      </c>
      <c r="L317" s="188" t="s">
        <v>196</v>
      </c>
      <c r="M317" s="191">
        <v>-246.26</v>
      </c>
      <c r="N317" t="str">
        <f t="shared" si="4"/>
        <v>2052000101005250000000</v>
      </c>
    </row>
    <row r="318" spans="1:14" x14ac:dyDescent="0.25">
      <c r="A318" s="188" t="s">
        <v>108</v>
      </c>
      <c r="B318" s="188" t="s">
        <v>252</v>
      </c>
      <c r="C318" s="188" t="s">
        <v>253</v>
      </c>
      <c r="D318" s="188" t="s">
        <v>126</v>
      </c>
      <c r="E318" s="188" t="s">
        <v>127</v>
      </c>
      <c r="F318" s="188" t="s">
        <v>125</v>
      </c>
      <c r="G318" s="188" t="s">
        <v>139</v>
      </c>
      <c r="H318" s="188" t="s">
        <v>196</v>
      </c>
      <c r="I318" s="188" t="s">
        <v>128</v>
      </c>
      <c r="J318" s="188" t="s">
        <v>196</v>
      </c>
      <c r="K318" s="188" t="s">
        <v>196</v>
      </c>
      <c r="L318" s="188" t="s">
        <v>196</v>
      </c>
      <c r="M318" s="191">
        <v>-44.77</v>
      </c>
      <c r="N318" t="str">
        <f t="shared" si="4"/>
        <v>2100000101005250000000</v>
      </c>
    </row>
    <row r="319" spans="1:14" x14ac:dyDescent="0.25">
      <c r="A319" s="188" t="s">
        <v>108</v>
      </c>
      <c r="B319" s="188" t="s">
        <v>252</v>
      </c>
      <c r="C319" s="188" t="s">
        <v>253</v>
      </c>
      <c r="D319" s="188" t="s">
        <v>126</v>
      </c>
      <c r="E319" s="188" t="s">
        <v>127</v>
      </c>
      <c r="F319" s="188" t="s">
        <v>125</v>
      </c>
      <c r="G319" s="188" t="s">
        <v>141</v>
      </c>
      <c r="H319" s="188" t="s">
        <v>196</v>
      </c>
      <c r="I319" s="188" t="s">
        <v>128</v>
      </c>
      <c r="J319" s="188" t="s">
        <v>196</v>
      </c>
      <c r="K319" s="188" t="s">
        <v>196</v>
      </c>
      <c r="L319" s="188" t="s">
        <v>196</v>
      </c>
      <c r="M319" s="191">
        <v>-226.05</v>
      </c>
      <c r="N319" t="str">
        <f t="shared" si="4"/>
        <v>2110000101005250000000</v>
      </c>
    </row>
    <row r="320" spans="1:14" x14ac:dyDescent="0.25">
      <c r="A320" s="188" t="s">
        <v>108</v>
      </c>
      <c r="B320" s="188" t="s">
        <v>252</v>
      </c>
      <c r="C320" s="188" t="s">
        <v>253</v>
      </c>
      <c r="D320" s="188" t="s">
        <v>126</v>
      </c>
      <c r="E320" s="188" t="s">
        <v>127</v>
      </c>
      <c r="F320" s="188" t="s">
        <v>125</v>
      </c>
      <c r="G320" s="188" t="s">
        <v>135</v>
      </c>
      <c r="H320" s="188" t="s">
        <v>196</v>
      </c>
      <c r="I320" s="188" t="s">
        <v>128</v>
      </c>
      <c r="J320" s="188" t="s">
        <v>196</v>
      </c>
      <c r="K320" s="188" t="s">
        <v>196</v>
      </c>
      <c r="L320" s="188" t="s">
        <v>196</v>
      </c>
      <c r="M320" s="191">
        <v>-226.05</v>
      </c>
      <c r="N320" t="str">
        <f t="shared" si="4"/>
        <v>2053000101005250000000</v>
      </c>
    </row>
    <row r="321" spans="1:14" x14ac:dyDescent="0.25">
      <c r="A321" s="188" t="s">
        <v>108</v>
      </c>
      <c r="B321" s="188" t="s">
        <v>252</v>
      </c>
      <c r="C321" s="188" t="s">
        <v>253</v>
      </c>
      <c r="D321" s="188" t="s">
        <v>126</v>
      </c>
      <c r="E321" s="188" t="s">
        <v>127</v>
      </c>
      <c r="F321" s="188" t="s">
        <v>125</v>
      </c>
      <c r="G321" s="188" t="s">
        <v>147</v>
      </c>
      <c r="H321" s="188" t="s">
        <v>196</v>
      </c>
      <c r="I321" s="188" t="s">
        <v>128</v>
      </c>
      <c r="J321" s="188" t="s">
        <v>196</v>
      </c>
      <c r="K321" s="188" t="s">
        <v>196</v>
      </c>
      <c r="L321" s="188" t="s">
        <v>196</v>
      </c>
      <c r="M321" s="191">
        <v>-52.87</v>
      </c>
      <c r="N321" t="str">
        <f t="shared" si="4"/>
        <v>2160000101005250000000</v>
      </c>
    </row>
    <row r="322" spans="1:14" x14ac:dyDescent="0.25">
      <c r="A322" s="188" t="s">
        <v>108</v>
      </c>
      <c r="B322" s="188" t="s">
        <v>252</v>
      </c>
      <c r="C322" s="188" t="s">
        <v>253</v>
      </c>
      <c r="D322" s="188" t="s">
        <v>126</v>
      </c>
      <c r="E322" s="188" t="s">
        <v>127</v>
      </c>
      <c r="F322" s="188" t="s">
        <v>125</v>
      </c>
      <c r="G322" s="188" t="s">
        <v>144</v>
      </c>
      <c r="H322" s="188" t="s">
        <v>196</v>
      </c>
      <c r="I322" s="188" t="s">
        <v>128</v>
      </c>
      <c r="J322" s="188" t="s">
        <v>196</v>
      </c>
      <c r="K322" s="188" t="s">
        <v>196</v>
      </c>
      <c r="L322" s="188" t="s">
        <v>196</v>
      </c>
      <c r="M322" s="191">
        <v>-627.54999999999995</v>
      </c>
      <c r="N322" t="str">
        <f t="shared" si="4"/>
        <v>2140000101005250000000</v>
      </c>
    </row>
    <row r="323" spans="1:14" x14ac:dyDescent="0.25">
      <c r="A323" s="188" t="s">
        <v>108</v>
      </c>
      <c r="B323" s="188" t="s">
        <v>252</v>
      </c>
      <c r="C323" s="188" t="s">
        <v>253</v>
      </c>
      <c r="D323" s="188" t="s">
        <v>126</v>
      </c>
      <c r="E323" s="188" t="s">
        <v>127</v>
      </c>
      <c r="F323" s="188" t="s">
        <v>125</v>
      </c>
      <c r="G323" s="188" t="s">
        <v>138</v>
      </c>
      <c r="H323" s="188" t="s">
        <v>196</v>
      </c>
      <c r="I323" s="188" t="s">
        <v>128</v>
      </c>
      <c r="J323" s="188" t="s">
        <v>196</v>
      </c>
      <c r="K323" s="188" t="s">
        <v>196</v>
      </c>
      <c r="L323" s="188" t="s">
        <v>196</v>
      </c>
      <c r="M323" s="191">
        <v>-52.87</v>
      </c>
      <c r="N323" t="str">
        <f t="shared" ref="N323:N386" si="5">CONCATENATE(G323,E323,F323,K323,L323)</f>
        <v>2058000101005250000000</v>
      </c>
    </row>
    <row r="324" spans="1:14" x14ac:dyDescent="0.25">
      <c r="A324" s="188" t="s">
        <v>108</v>
      </c>
      <c r="B324" s="188" t="s">
        <v>252</v>
      </c>
      <c r="C324" s="188" t="s">
        <v>253</v>
      </c>
      <c r="D324" s="188" t="s">
        <v>126</v>
      </c>
      <c r="E324" s="188" t="s">
        <v>127</v>
      </c>
      <c r="F324" s="188" t="s">
        <v>125</v>
      </c>
      <c r="G324" s="188" t="s">
        <v>145</v>
      </c>
      <c r="H324" s="188" t="s">
        <v>196</v>
      </c>
      <c r="I324" s="188" t="s">
        <v>128</v>
      </c>
      <c r="J324" s="188" t="s">
        <v>196</v>
      </c>
      <c r="K324" s="188" t="s">
        <v>196</v>
      </c>
      <c r="L324" s="188" t="s">
        <v>196</v>
      </c>
      <c r="M324" s="191">
        <v>-200.98</v>
      </c>
      <c r="N324" t="str">
        <f t="shared" si="5"/>
        <v>2150000101005250000000</v>
      </c>
    </row>
    <row r="325" spans="1:14" x14ac:dyDescent="0.25">
      <c r="A325" s="188" t="s">
        <v>108</v>
      </c>
      <c r="B325" s="188" t="s">
        <v>252</v>
      </c>
      <c r="C325" s="188" t="s">
        <v>253</v>
      </c>
      <c r="D325" s="188" t="s">
        <v>126</v>
      </c>
      <c r="E325" s="188" t="s">
        <v>127</v>
      </c>
      <c r="F325" s="188" t="s">
        <v>125</v>
      </c>
      <c r="G325" s="188" t="s">
        <v>124</v>
      </c>
      <c r="H325" s="188" t="s">
        <v>196</v>
      </c>
      <c r="I325" s="188" t="s">
        <v>128</v>
      </c>
      <c r="J325" s="188" t="s">
        <v>196</v>
      </c>
      <c r="K325" s="188" t="s">
        <v>196</v>
      </c>
      <c r="L325" s="188" t="s">
        <v>196</v>
      </c>
      <c r="M325" s="191">
        <v>-2277.15</v>
      </c>
      <c r="N325" t="str">
        <f t="shared" si="5"/>
        <v>1000000101005250000000</v>
      </c>
    </row>
    <row r="326" spans="1:14" x14ac:dyDescent="0.25">
      <c r="A326" s="188" t="s">
        <v>108</v>
      </c>
      <c r="B326" s="188" t="s">
        <v>254</v>
      </c>
      <c r="C326" s="188" t="s">
        <v>255</v>
      </c>
      <c r="D326" s="188" t="s">
        <v>126</v>
      </c>
      <c r="E326" s="188" t="s">
        <v>127</v>
      </c>
      <c r="F326" s="188" t="s">
        <v>125</v>
      </c>
      <c r="G326" s="188" t="s">
        <v>152</v>
      </c>
      <c r="H326" s="188" t="s">
        <v>196</v>
      </c>
      <c r="I326" s="188" t="s">
        <v>128</v>
      </c>
      <c r="J326" s="188" t="s">
        <v>196</v>
      </c>
      <c r="K326" s="188" t="s">
        <v>196</v>
      </c>
      <c r="L326" s="188" t="s">
        <v>196</v>
      </c>
      <c r="M326" s="191">
        <v>47.35</v>
      </c>
      <c r="N326" t="str">
        <f t="shared" si="5"/>
        <v>7230000101005250000000</v>
      </c>
    </row>
    <row r="327" spans="1:14" x14ac:dyDescent="0.25">
      <c r="A327" s="188" t="s">
        <v>108</v>
      </c>
      <c r="B327" s="188" t="s">
        <v>254</v>
      </c>
      <c r="C327" s="188" t="s">
        <v>255</v>
      </c>
      <c r="D327" s="188" t="s">
        <v>126</v>
      </c>
      <c r="E327" s="188" t="s">
        <v>127</v>
      </c>
      <c r="F327" s="188" t="s">
        <v>125</v>
      </c>
      <c r="G327" s="188" t="s">
        <v>153</v>
      </c>
      <c r="H327" s="188" t="s">
        <v>196</v>
      </c>
      <c r="I327" s="188" t="s">
        <v>128</v>
      </c>
      <c r="J327" s="188" t="s">
        <v>196</v>
      </c>
      <c r="K327" s="188" t="s">
        <v>196</v>
      </c>
      <c r="L327" s="188" t="s">
        <v>196</v>
      </c>
      <c r="M327" s="191">
        <v>11.07</v>
      </c>
      <c r="N327" t="str">
        <f t="shared" si="5"/>
        <v>7231000101005250000000</v>
      </c>
    </row>
    <row r="328" spans="1:14" x14ac:dyDescent="0.25">
      <c r="A328" s="188" t="s">
        <v>108</v>
      </c>
      <c r="B328" s="188" t="s">
        <v>254</v>
      </c>
      <c r="C328" s="188" t="s">
        <v>255</v>
      </c>
      <c r="D328" s="188" t="s">
        <v>126</v>
      </c>
      <c r="E328" s="188" t="s">
        <v>127</v>
      </c>
      <c r="F328" s="188" t="s">
        <v>125</v>
      </c>
      <c r="G328" s="188" t="s">
        <v>141</v>
      </c>
      <c r="H328" s="188" t="s">
        <v>196</v>
      </c>
      <c r="I328" s="188" t="s">
        <v>128</v>
      </c>
      <c r="J328" s="188" t="s">
        <v>196</v>
      </c>
      <c r="K328" s="188" t="s">
        <v>196</v>
      </c>
      <c r="L328" s="188" t="s">
        <v>196</v>
      </c>
      <c r="M328" s="191">
        <v>-47.35</v>
      </c>
      <c r="N328" t="str">
        <f t="shared" si="5"/>
        <v>2110000101005250000000</v>
      </c>
    </row>
    <row r="329" spans="1:14" x14ac:dyDescent="0.25">
      <c r="A329" s="188" t="s">
        <v>108</v>
      </c>
      <c r="B329" s="188" t="s">
        <v>254</v>
      </c>
      <c r="C329" s="188" t="s">
        <v>255</v>
      </c>
      <c r="D329" s="188" t="s">
        <v>126</v>
      </c>
      <c r="E329" s="188" t="s">
        <v>127</v>
      </c>
      <c r="F329" s="188" t="s">
        <v>125</v>
      </c>
      <c r="G329" s="188" t="s">
        <v>135</v>
      </c>
      <c r="H329" s="188" t="s">
        <v>196</v>
      </c>
      <c r="I329" s="188" t="s">
        <v>128</v>
      </c>
      <c r="J329" s="188" t="s">
        <v>196</v>
      </c>
      <c r="K329" s="188" t="s">
        <v>196</v>
      </c>
      <c r="L329" s="188" t="s">
        <v>196</v>
      </c>
      <c r="M329" s="191">
        <v>-47.35</v>
      </c>
      <c r="N329" t="str">
        <f t="shared" si="5"/>
        <v>2053000101005250000000</v>
      </c>
    </row>
    <row r="330" spans="1:14" x14ac:dyDescent="0.25">
      <c r="A330" s="188" t="s">
        <v>108</v>
      </c>
      <c r="B330" s="188" t="s">
        <v>254</v>
      </c>
      <c r="C330" s="188" t="s">
        <v>255</v>
      </c>
      <c r="D330" s="188" t="s">
        <v>126</v>
      </c>
      <c r="E330" s="188" t="s">
        <v>127</v>
      </c>
      <c r="F330" s="188" t="s">
        <v>125</v>
      </c>
      <c r="G330" s="188" t="s">
        <v>147</v>
      </c>
      <c r="H330" s="188" t="s">
        <v>196</v>
      </c>
      <c r="I330" s="188" t="s">
        <v>128</v>
      </c>
      <c r="J330" s="188" t="s">
        <v>196</v>
      </c>
      <c r="K330" s="188" t="s">
        <v>196</v>
      </c>
      <c r="L330" s="188" t="s">
        <v>196</v>
      </c>
      <c r="M330" s="191">
        <v>-11.07</v>
      </c>
      <c r="N330" t="str">
        <f t="shared" si="5"/>
        <v>2160000101005250000000</v>
      </c>
    </row>
    <row r="331" spans="1:14" x14ac:dyDescent="0.25">
      <c r="A331" s="188" t="s">
        <v>108</v>
      </c>
      <c r="B331" s="188" t="s">
        <v>254</v>
      </c>
      <c r="C331" s="188" t="s">
        <v>255</v>
      </c>
      <c r="D331" s="188" t="s">
        <v>126</v>
      </c>
      <c r="E331" s="188" t="s">
        <v>127</v>
      </c>
      <c r="F331" s="188" t="s">
        <v>125</v>
      </c>
      <c r="G331" s="188" t="s">
        <v>149</v>
      </c>
      <c r="H331" s="188" t="s">
        <v>196</v>
      </c>
      <c r="I331" s="188" t="s">
        <v>128</v>
      </c>
      <c r="J331" s="188" t="s">
        <v>196</v>
      </c>
      <c r="K331" s="188" t="s">
        <v>196</v>
      </c>
      <c r="L331" s="188" t="s">
        <v>196</v>
      </c>
      <c r="M331" s="191">
        <v>763.75</v>
      </c>
      <c r="N331" t="str">
        <f t="shared" si="5"/>
        <v>7100000101005250000000</v>
      </c>
    </row>
    <row r="332" spans="1:14" x14ac:dyDescent="0.25">
      <c r="A332" s="188" t="s">
        <v>108</v>
      </c>
      <c r="B332" s="188" t="s">
        <v>254</v>
      </c>
      <c r="C332" s="188" t="s">
        <v>255</v>
      </c>
      <c r="D332" s="188" t="s">
        <v>126</v>
      </c>
      <c r="E332" s="188" t="s">
        <v>127</v>
      </c>
      <c r="F332" s="188" t="s">
        <v>125</v>
      </c>
      <c r="G332" s="188" t="s">
        <v>138</v>
      </c>
      <c r="H332" s="188" t="s">
        <v>196</v>
      </c>
      <c r="I332" s="188" t="s">
        <v>128</v>
      </c>
      <c r="J332" s="188" t="s">
        <v>196</v>
      </c>
      <c r="K332" s="188" t="s">
        <v>196</v>
      </c>
      <c r="L332" s="188" t="s">
        <v>196</v>
      </c>
      <c r="M332" s="191">
        <v>-11.07</v>
      </c>
      <c r="N332" t="str">
        <f t="shared" si="5"/>
        <v>2058000101005250000000</v>
      </c>
    </row>
    <row r="333" spans="1:14" x14ac:dyDescent="0.25">
      <c r="A333" s="188" t="s">
        <v>108</v>
      </c>
      <c r="B333" s="188" t="s">
        <v>254</v>
      </c>
      <c r="C333" s="188" t="s">
        <v>255</v>
      </c>
      <c r="D333" s="188" t="s">
        <v>126</v>
      </c>
      <c r="E333" s="188" t="s">
        <v>127</v>
      </c>
      <c r="F333" s="188" t="s">
        <v>125</v>
      </c>
      <c r="G333" s="188" t="s">
        <v>145</v>
      </c>
      <c r="H333" s="188" t="s">
        <v>196</v>
      </c>
      <c r="I333" s="188" t="s">
        <v>128</v>
      </c>
      <c r="J333" s="188" t="s">
        <v>196</v>
      </c>
      <c r="K333" s="188" t="s">
        <v>196</v>
      </c>
      <c r="L333" s="188" t="s">
        <v>196</v>
      </c>
      <c r="M333" s="191">
        <v>-14.97</v>
      </c>
      <c r="N333" t="str">
        <f t="shared" si="5"/>
        <v>2150000101005250000000</v>
      </c>
    </row>
    <row r="334" spans="1:14" x14ac:dyDescent="0.25">
      <c r="A334" s="188" t="s">
        <v>108</v>
      </c>
      <c r="B334" s="188" t="s">
        <v>254</v>
      </c>
      <c r="C334" s="188" t="s">
        <v>255</v>
      </c>
      <c r="D334" s="188" t="s">
        <v>126</v>
      </c>
      <c r="E334" s="188" t="s">
        <v>127</v>
      </c>
      <c r="F334" s="188" t="s">
        <v>125</v>
      </c>
      <c r="G334" s="188" t="s">
        <v>124</v>
      </c>
      <c r="H334" s="188" t="s">
        <v>196</v>
      </c>
      <c r="I334" s="188" t="s">
        <v>128</v>
      </c>
      <c r="J334" s="188" t="s">
        <v>196</v>
      </c>
      <c r="K334" s="188" t="s">
        <v>196</v>
      </c>
      <c r="L334" s="188" t="s">
        <v>196</v>
      </c>
      <c r="M334" s="191">
        <v>-690.36</v>
      </c>
      <c r="N334" t="str">
        <f t="shared" si="5"/>
        <v>1000000101005250000000</v>
      </c>
    </row>
    <row r="335" spans="1:14" x14ac:dyDescent="0.25">
      <c r="A335" s="188" t="s">
        <v>108</v>
      </c>
      <c r="B335" s="188" t="s">
        <v>256</v>
      </c>
      <c r="C335" s="188" t="s">
        <v>257</v>
      </c>
      <c r="D335" s="188" t="s">
        <v>126</v>
      </c>
      <c r="E335" s="188" t="s">
        <v>127</v>
      </c>
      <c r="F335" s="188" t="s">
        <v>125</v>
      </c>
      <c r="G335" s="188" t="s">
        <v>149</v>
      </c>
      <c r="H335" s="188" t="s">
        <v>196</v>
      </c>
      <c r="I335" s="188" t="s">
        <v>128</v>
      </c>
      <c r="J335" s="188" t="s">
        <v>196</v>
      </c>
      <c r="K335" s="188" t="s">
        <v>196</v>
      </c>
      <c r="L335" s="188" t="s">
        <v>196</v>
      </c>
      <c r="M335" s="191">
        <v>154.69999999999999</v>
      </c>
      <c r="N335" t="str">
        <f t="shared" si="5"/>
        <v>7100000101005250000000</v>
      </c>
    </row>
    <row r="336" spans="1:14" x14ac:dyDescent="0.25">
      <c r="A336" s="188" t="s">
        <v>108</v>
      </c>
      <c r="B336" s="188" t="s">
        <v>256</v>
      </c>
      <c r="C336" s="188" t="s">
        <v>257</v>
      </c>
      <c r="D336" s="188" t="s">
        <v>126</v>
      </c>
      <c r="E336" s="188" t="s">
        <v>127</v>
      </c>
      <c r="F336" s="188" t="s">
        <v>125</v>
      </c>
      <c r="G336" s="188" t="s">
        <v>149</v>
      </c>
      <c r="H336" s="188" t="s">
        <v>196</v>
      </c>
      <c r="I336" s="188" t="s">
        <v>128</v>
      </c>
      <c r="J336" s="188" t="s">
        <v>196</v>
      </c>
      <c r="K336" s="188" t="s">
        <v>196</v>
      </c>
      <c r="L336" s="188" t="s">
        <v>196</v>
      </c>
      <c r="M336" s="191">
        <v>1010.1</v>
      </c>
      <c r="N336" t="str">
        <f t="shared" si="5"/>
        <v>7100000101005250000000</v>
      </c>
    </row>
    <row r="337" spans="1:14" x14ac:dyDescent="0.25">
      <c r="A337" s="188" t="s">
        <v>108</v>
      </c>
      <c r="B337" s="188" t="s">
        <v>256</v>
      </c>
      <c r="C337" s="188" t="s">
        <v>257</v>
      </c>
      <c r="D337" s="188" t="s">
        <v>126</v>
      </c>
      <c r="E337" s="188" t="s">
        <v>127</v>
      </c>
      <c r="F337" s="188" t="s">
        <v>125</v>
      </c>
      <c r="G337" s="188" t="s">
        <v>149</v>
      </c>
      <c r="H337" s="188" t="s">
        <v>196</v>
      </c>
      <c r="I337" s="188" t="s">
        <v>128</v>
      </c>
      <c r="J337" s="188" t="s">
        <v>196</v>
      </c>
      <c r="K337" s="188" t="s">
        <v>196</v>
      </c>
      <c r="L337" s="188" t="s">
        <v>196</v>
      </c>
      <c r="M337" s="191">
        <v>291.2</v>
      </c>
      <c r="N337" t="str">
        <f t="shared" si="5"/>
        <v>7100000101005250000000</v>
      </c>
    </row>
    <row r="338" spans="1:14" x14ac:dyDescent="0.25">
      <c r="A338" s="188" t="s">
        <v>108</v>
      </c>
      <c r="B338" s="188" t="s">
        <v>256</v>
      </c>
      <c r="C338" s="188" t="s">
        <v>257</v>
      </c>
      <c r="D338" s="188" t="s">
        <v>126</v>
      </c>
      <c r="E338" s="188" t="s">
        <v>127</v>
      </c>
      <c r="F338" s="188" t="s">
        <v>125</v>
      </c>
      <c r="G338" s="188" t="s">
        <v>152</v>
      </c>
      <c r="H338" s="188" t="s">
        <v>196</v>
      </c>
      <c r="I338" s="188" t="s">
        <v>128</v>
      </c>
      <c r="J338" s="188" t="s">
        <v>196</v>
      </c>
      <c r="K338" s="188" t="s">
        <v>196</v>
      </c>
      <c r="L338" s="188" t="s">
        <v>196</v>
      </c>
      <c r="M338" s="191">
        <v>80.02</v>
      </c>
      <c r="N338" t="str">
        <f t="shared" si="5"/>
        <v>7230000101005250000000</v>
      </c>
    </row>
    <row r="339" spans="1:14" x14ac:dyDescent="0.25">
      <c r="A339" s="188" t="s">
        <v>108</v>
      </c>
      <c r="B339" s="188" t="s">
        <v>256</v>
      </c>
      <c r="C339" s="188" t="s">
        <v>257</v>
      </c>
      <c r="D339" s="188" t="s">
        <v>126</v>
      </c>
      <c r="E339" s="188" t="s">
        <v>127</v>
      </c>
      <c r="F339" s="188" t="s">
        <v>125</v>
      </c>
      <c r="G339" s="188" t="s">
        <v>153</v>
      </c>
      <c r="H339" s="188" t="s">
        <v>196</v>
      </c>
      <c r="I339" s="188" t="s">
        <v>128</v>
      </c>
      <c r="J339" s="188" t="s">
        <v>196</v>
      </c>
      <c r="K339" s="188" t="s">
        <v>196</v>
      </c>
      <c r="L339" s="188" t="s">
        <v>196</v>
      </c>
      <c r="M339" s="191">
        <v>18.71</v>
      </c>
      <c r="N339" t="str">
        <f t="shared" si="5"/>
        <v>7231000101005250000000</v>
      </c>
    </row>
    <row r="340" spans="1:14" x14ac:dyDescent="0.25">
      <c r="A340" s="188" t="s">
        <v>108</v>
      </c>
      <c r="B340" s="188" t="s">
        <v>256</v>
      </c>
      <c r="C340" s="188" t="s">
        <v>257</v>
      </c>
      <c r="D340" s="188" t="s">
        <v>126</v>
      </c>
      <c r="E340" s="188" t="s">
        <v>127</v>
      </c>
      <c r="F340" s="188" t="s">
        <v>125</v>
      </c>
      <c r="G340" s="188" t="s">
        <v>154</v>
      </c>
      <c r="H340" s="188" t="s">
        <v>196</v>
      </c>
      <c r="I340" s="188" t="s">
        <v>128</v>
      </c>
      <c r="J340" s="188" t="s">
        <v>196</v>
      </c>
      <c r="K340" s="188" t="s">
        <v>196</v>
      </c>
      <c r="L340" s="188" t="s">
        <v>196</v>
      </c>
      <c r="M340" s="191">
        <v>673.9</v>
      </c>
      <c r="N340" t="str">
        <f t="shared" si="5"/>
        <v>7240000101005250000000</v>
      </c>
    </row>
    <row r="341" spans="1:14" x14ac:dyDescent="0.25">
      <c r="A341" s="188" t="s">
        <v>108</v>
      </c>
      <c r="B341" s="188" t="s">
        <v>256</v>
      </c>
      <c r="C341" s="188" t="s">
        <v>257</v>
      </c>
      <c r="D341" s="188" t="s">
        <v>126</v>
      </c>
      <c r="E341" s="188" t="s">
        <v>127</v>
      </c>
      <c r="F341" s="188" t="s">
        <v>125</v>
      </c>
      <c r="G341" s="188" t="s">
        <v>156</v>
      </c>
      <c r="H341" s="188" t="s">
        <v>196</v>
      </c>
      <c r="I341" s="188" t="s">
        <v>128</v>
      </c>
      <c r="J341" s="188" t="s">
        <v>196</v>
      </c>
      <c r="K341" s="188" t="s">
        <v>196</v>
      </c>
      <c r="L341" s="188" t="s">
        <v>196</v>
      </c>
      <c r="M341" s="191">
        <v>0.5</v>
      </c>
      <c r="N341" t="str">
        <f t="shared" si="5"/>
        <v>7250000101005250000000</v>
      </c>
    </row>
    <row r="342" spans="1:14" x14ac:dyDescent="0.25">
      <c r="A342" s="188" t="s">
        <v>108</v>
      </c>
      <c r="B342" s="188" t="s">
        <v>256</v>
      </c>
      <c r="C342" s="188" t="s">
        <v>257</v>
      </c>
      <c r="D342" s="188" t="s">
        <v>126</v>
      </c>
      <c r="E342" s="188" t="s">
        <v>127</v>
      </c>
      <c r="F342" s="188" t="s">
        <v>125</v>
      </c>
      <c r="G342" s="188" t="s">
        <v>157</v>
      </c>
      <c r="H342" s="188" t="s">
        <v>196</v>
      </c>
      <c r="I342" s="188" t="s">
        <v>128</v>
      </c>
      <c r="J342" s="188" t="s">
        <v>196</v>
      </c>
      <c r="K342" s="188" t="s">
        <v>196</v>
      </c>
      <c r="L342" s="188" t="s">
        <v>196</v>
      </c>
      <c r="M342" s="191">
        <v>96.1</v>
      </c>
      <c r="N342" t="str">
        <f t="shared" si="5"/>
        <v>7269000101005250000000</v>
      </c>
    </row>
    <row r="343" spans="1:14" x14ac:dyDescent="0.25">
      <c r="A343" s="188" t="s">
        <v>108</v>
      </c>
      <c r="B343" s="188" t="s">
        <v>256</v>
      </c>
      <c r="C343" s="188" t="s">
        <v>257</v>
      </c>
      <c r="D343" s="188" t="s">
        <v>126</v>
      </c>
      <c r="E343" s="188" t="s">
        <v>127</v>
      </c>
      <c r="F343" s="188" t="s">
        <v>125</v>
      </c>
      <c r="G343" s="188" t="s">
        <v>157</v>
      </c>
      <c r="H343" s="188" t="s">
        <v>196</v>
      </c>
      <c r="I343" s="188" t="s">
        <v>128</v>
      </c>
      <c r="J343" s="188" t="s">
        <v>196</v>
      </c>
      <c r="K343" s="188" t="s">
        <v>196</v>
      </c>
      <c r="L343" s="188" t="s">
        <v>196</v>
      </c>
      <c r="M343" s="191">
        <v>17.47</v>
      </c>
      <c r="N343" t="str">
        <f t="shared" si="5"/>
        <v>7269000101005250000000</v>
      </c>
    </row>
    <row r="344" spans="1:14" x14ac:dyDescent="0.25">
      <c r="A344" s="188" t="s">
        <v>108</v>
      </c>
      <c r="B344" s="188" t="s">
        <v>256</v>
      </c>
      <c r="C344" s="188" t="s">
        <v>257</v>
      </c>
      <c r="D344" s="188" t="s">
        <v>126</v>
      </c>
      <c r="E344" s="188" t="s">
        <v>127</v>
      </c>
      <c r="F344" s="188" t="s">
        <v>125</v>
      </c>
      <c r="G344" s="188" t="s">
        <v>142</v>
      </c>
      <c r="H344" s="188" t="s">
        <v>196</v>
      </c>
      <c r="I344" s="188" t="s">
        <v>128</v>
      </c>
      <c r="J344" s="188" t="s">
        <v>196</v>
      </c>
      <c r="K344" s="188" t="s">
        <v>196</v>
      </c>
      <c r="L344" s="188" t="s">
        <v>196</v>
      </c>
      <c r="M344" s="191">
        <v>-1.25</v>
      </c>
      <c r="N344" t="str">
        <f t="shared" si="5"/>
        <v>2125000101005250000000</v>
      </c>
    </row>
    <row r="345" spans="1:14" x14ac:dyDescent="0.25">
      <c r="A345" s="188" t="s">
        <v>108</v>
      </c>
      <c r="B345" s="188" t="s">
        <v>256</v>
      </c>
      <c r="C345" s="188" t="s">
        <v>257</v>
      </c>
      <c r="D345" s="188" t="s">
        <v>126</v>
      </c>
      <c r="E345" s="188" t="s">
        <v>127</v>
      </c>
      <c r="F345" s="188" t="s">
        <v>125</v>
      </c>
      <c r="G345" s="188" t="s">
        <v>146</v>
      </c>
      <c r="H345" s="188" t="s">
        <v>196</v>
      </c>
      <c r="I345" s="188" t="s">
        <v>128</v>
      </c>
      <c r="J345" s="188" t="s">
        <v>196</v>
      </c>
      <c r="K345" s="188" t="s">
        <v>196</v>
      </c>
      <c r="L345" s="188" t="s">
        <v>196</v>
      </c>
      <c r="M345" s="191">
        <v>-17.559999999999999</v>
      </c>
      <c r="N345" t="str">
        <f t="shared" si="5"/>
        <v>2155000101005250000000</v>
      </c>
    </row>
    <row r="346" spans="1:14" x14ac:dyDescent="0.25">
      <c r="A346" s="188" t="s">
        <v>108</v>
      </c>
      <c r="B346" s="188" t="s">
        <v>256</v>
      </c>
      <c r="C346" s="188" t="s">
        <v>257</v>
      </c>
      <c r="D346" s="188" t="s">
        <v>126</v>
      </c>
      <c r="E346" s="188" t="s">
        <v>127</v>
      </c>
      <c r="F346" s="188" t="s">
        <v>125</v>
      </c>
      <c r="G346" s="188" t="s">
        <v>139</v>
      </c>
      <c r="H346" s="188" t="s">
        <v>196</v>
      </c>
      <c r="I346" s="188" t="s">
        <v>128</v>
      </c>
      <c r="J346" s="188" t="s">
        <v>196</v>
      </c>
      <c r="K346" s="188" t="s">
        <v>196</v>
      </c>
      <c r="L346" s="188" t="s">
        <v>196</v>
      </c>
      <c r="M346" s="191">
        <v>-19.23</v>
      </c>
      <c r="N346" t="str">
        <f t="shared" si="5"/>
        <v>2100000101005250000000</v>
      </c>
    </row>
    <row r="347" spans="1:14" x14ac:dyDescent="0.25">
      <c r="A347" s="188" t="s">
        <v>108</v>
      </c>
      <c r="B347" s="188" t="s">
        <v>256</v>
      </c>
      <c r="C347" s="188" t="s">
        <v>257</v>
      </c>
      <c r="D347" s="188" t="s">
        <v>126</v>
      </c>
      <c r="E347" s="188" t="s">
        <v>127</v>
      </c>
      <c r="F347" s="188" t="s">
        <v>125</v>
      </c>
      <c r="G347" s="188" t="s">
        <v>142</v>
      </c>
      <c r="H347" s="188" t="s">
        <v>196</v>
      </c>
      <c r="I347" s="188" t="s">
        <v>128</v>
      </c>
      <c r="J347" s="188" t="s">
        <v>196</v>
      </c>
      <c r="K347" s="188" t="s">
        <v>196</v>
      </c>
      <c r="L347" s="188" t="s">
        <v>196</v>
      </c>
      <c r="M347" s="191">
        <v>-0.76</v>
      </c>
      <c r="N347" t="str">
        <f t="shared" si="5"/>
        <v>2125000101005250000000</v>
      </c>
    </row>
    <row r="348" spans="1:14" x14ac:dyDescent="0.25">
      <c r="A348" s="188" t="s">
        <v>108</v>
      </c>
      <c r="B348" s="188" t="s">
        <v>256</v>
      </c>
      <c r="C348" s="188" t="s">
        <v>257</v>
      </c>
      <c r="D348" s="188" t="s">
        <v>126</v>
      </c>
      <c r="E348" s="188" t="s">
        <v>127</v>
      </c>
      <c r="F348" s="188" t="s">
        <v>125</v>
      </c>
      <c r="G348" s="188" t="s">
        <v>140</v>
      </c>
      <c r="H348" s="188" t="s">
        <v>196</v>
      </c>
      <c r="I348" s="188" t="s">
        <v>128</v>
      </c>
      <c r="J348" s="188" t="s">
        <v>196</v>
      </c>
      <c r="K348" s="188" t="s">
        <v>196</v>
      </c>
      <c r="L348" s="188" t="s">
        <v>196</v>
      </c>
      <c r="M348" s="191">
        <v>-96.1</v>
      </c>
      <c r="N348" t="str">
        <f t="shared" si="5"/>
        <v>2105000101005250000000</v>
      </c>
    </row>
    <row r="349" spans="1:14" x14ac:dyDescent="0.25">
      <c r="A349" s="188" t="s">
        <v>108</v>
      </c>
      <c r="B349" s="188" t="s">
        <v>256</v>
      </c>
      <c r="C349" s="188" t="s">
        <v>257</v>
      </c>
      <c r="D349" s="188" t="s">
        <v>126</v>
      </c>
      <c r="E349" s="188" t="s">
        <v>127</v>
      </c>
      <c r="F349" s="188" t="s">
        <v>125</v>
      </c>
      <c r="G349" s="188" t="s">
        <v>143</v>
      </c>
      <c r="H349" s="188" t="s">
        <v>196</v>
      </c>
      <c r="I349" s="188" t="s">
        <v>128</v>
      </c>
      <c r="J349" s="188" t="s">
        <v>196</v>
      </c>
      <c r="K349" s="188" t="s">
        <v>196</v>
      </c>
      <c r="L349" s="188" t="s">
        <v>196</v>
      </c>
      <c r="M349" s="191">
        <v>-108.5</v>
      </c>
      <c r="N349" t="str">
        <f t="shared" si="5"/>
        <v>2130000101005250000000</v>
      </c>
    </row>
    <row r="350" spans="1:14" x14ac:dyDescent="0.25">
      <c r="A350" s="188" t="s">
        <v>108</v>
      </c>
      <c r="B350" s="188" t="s">
        <v>256</v>
      </c>
      <c r="C350" s="188" t="s">
        <v>257</v>
      </c>
      <c r="D350" s="188" t="s">
        <v>126</v>
      </c>
      <c r="E350" s="188" t="s">
        <v>127</v>
      </c>
      <c r="F350" s="188" t="s">
        <v>125</v>
      </c>
      <c r="G350" s="188" t="s">
        <v>150</v>
      </c>
      <c r="H350" s="188" t="s">
        <v>196</v>
      </c>
      <c r="I350" s="188" t="s">
        <v>128</v>
      </c>
      <c r="J350" s="188" t="s">
        <v>196</v>
      </c>
      <c r="K350" s="188" t="s">
        <v>196</v>
      </c>
      <c r="L350" s="188" t="s">
        <v>196</v>
      </c>
      <c r="M350" s="191">
        <v>-36.85</v>
      </c>
      <c r="N350" t="str">
        <f t="shared" si="5"/>
        <v>2190000101005250000000</v>
      </c>
    </row>
    <row r="351" spans="1:14" x14ac:dyDescent="0.25">
      <c r="A351" s="188" t="s">
        <v>108</v>
      </c>
      <c r="B351" s="188" t="s">
        <v>256</v>
      </c>
      <c r="C351" s="188" t="s">
        <v>257</v>
      </c>
      <c r="D351" s="188" t="s">
        <v>126</v>
      </c>
      <c r="E351" s="188" t="s">
        <v>127</v>
      </c>
      <c r="F351" s="188" t="s">
        <v>125</v>
      </c>
      <c r="G351" s="188" t="s">
        <v>136</v>
      </c>
      <c r="H351" s="188" t="s">
        <v>196</v>
      </c>
      <c r="I351" s="188" t="s">
        <v>128</v>
      </c>
      <c r="J351" s="188" t="s">
        <v>196</v>
      </c>
      <c r="K351" s="188" t="s">
        <v>196</v>
      </c>
      <c r="L351" s="188" t="s">
        <v>196</v>
      </c>
      <c r="M351" s="191">
        <v>-0.5</v>
      </c>
      <c r="N351" t="str">
        <f t="shared" si="5"/>
        <v>2055000101005250000000</v>
      </c>
    </row>
    <row r="352" spans="1:14" x14ac:dyDescent="0.25">
      <c r="A352" s="188" t="s">
        <v>108</v>
      </c>
      <c r="B352" s="188" t="s">
        <v>256</v>
      </c>
      <c r="C352" s="188" t="s">
        <v>257</v>
      </c>
      <c r="D352" s="188" t="s">
        <v>126</v>
      </c>
      <c r="E352" s="188" t="s">
        <v>127</v>
      </c>
      <c r="F352" s="188" t="s">
        <v>125</v>
      </c>
      <c r="G352" s="188" t="s">
        <v>137</v>
      </c>
      <c r="H352" s="188" t="s">
        <v>196</v>
      </c>
      <c r="I352" s="188" t="s">
        <v>128</v>
      </c>
      <c r="J352" s="188" t="s">
        <v>196</v>
      </c>
      <c r="K352" s="188" t="s">
        <v>196</v>
      </c>
      <c r="L352" s="188" t="s">
        <v>196</v>
      </c>
      <c r="M352" s="191">
        <v>-673.9</v>
      </c>
      <c r="N352" t="str">
        <f t="shared" si="5"/>
        <v>2056000101005250000000</v>
      </c>
    </row>
    <row r="353" spans="1:14" x14ac:dyDescent="0.25">
      <c r="A353" s="188" t="s">
        <v>108</v>
      </c>
      <c r="B353" s="188" t="s">
        <v>256</v>
      </c>
      <c r="C353" s="188" t="s">
        <v>257</v>
      </c>
      <c r="D353" s="188" t="s">
        <v>126</v>
      </c>
      <c r="E353" s="188" t="s">
        <v>127</v>
      </c>
      <c r="F353" s="188" t="s">
        <v>125</v>
      </c>
      <c r="G353" s="188" t="s">
        <v>134</v>
      </c>
      <c r="H353" s="188" t="s">
        <v>196</v>
      </c>
      <c r="I353" s="188" t="s">
        <v>128</v>
      </c>
      <c r="J353" s="188" t="s">
        <v>196</v>
      </c>
      <c r="K353" s="188" t="s">
        <v>196</v>
      </c>
      <c r="L353" s="188" t="s">
        <v>196</v>
      </c>
      <c r="M353" s="191">
        <v>-96.1</v>
      </c>
      <c r="N353" t="str">
        <f t="shared" si="5"/>
        <v>2052000101005250000000</v>
      </c>
    </row>
    <row r="354" spans="1:14" x14ac:dyDescent="0.25">
      <c r="A354" s="188" t="s">
        <v>108</v>
      </c>
      <c r="B354" s="188" t="s">
        <v>256</v>
      </c>
      <c r="C354" s="188" t="s">
        <v>257</v>
      </c>
      <c r="D354" s="188" t="s">
        <v>126</v>
      </c>
      <c r="E354" s="188" t="s">
        <v>127</v>
      </c>
      <c r="F354" s="188" t="s">
        <v>125</v>
      </c>
      <c r="G354" s="188" t="s">
        <v>139</v>
      </c>
      <c r="H354" s="188" t="s">
        <v>196</v>
      </c>
      <c r="I354" s="188" t="s">
        <v>128</v>
      </c>
      <c r="J354" s="188" t="s">
        <v>196</v>
      </c>
      <c r="K354" s="188" t="s">
        <v>196</v>
      </c>
      <c r="L354" s="188" t="s">
        <v>196</v>
      </c>
      <c r="M354" s="191">
        <v>-17.47</v>
      </c>
      <c r="N354" t="str">
        <f t="shared" si="5"/>
        <v>2100000101005250000000</v>
      </c>
    </row>
    <row r="355" spans="1:14" x14ac:dyDescent="0.25">
      <c r="A355" s="188" t="s">
        <v>108</v>
      </c>
      <c r="B355" s="188" t="s">
        <v>256</v>
      </c>
      <c r="C355" s="188" t="s">
        <v>257</v>
      </c>
      <c r="D355" s="188" t="s">
        <v>126</v>
      </c>
      <c r="E355" s="188" t="s">
        <v>127</v>
      </c>
      <c r="F355" s="188" t="s">
        <v>125</v>
      </c>
      <c r="G355" s="188" t="s">
        <v>141</v>
      </c>
      <c r="H355" s="188" t="s">
        <v>196</v>
      </c>
      <c r="I355" s="188" t="s">
        <v>128</v>
      </c>
      <c r="J355" s="188" t="s">
        <v>196</v>
      </c>
      <c r="K355" s="188" t="s">
        <v>196</v>
      </c>
      <c r="L355" s="188" t="s">
        <v>196</v>
      </c>
      <c r="M355" s="191">
        <v>-80.02</v>
      </c>
      <c r="N355" t="str">
        <f t="shared" si="5"/>
        <v>2110000101005250000000</v>
      </c>
    </row>
    <row r="356" spans="1:14" x14ac:dyDescent="0.25">
      <c r="A356" s="188" t="s">
        <v>108</v>
      </c>
      <c r="B356" s="188" t="s">
        <v>256</v>
      </c>
      <c r="C356" s="188" t="s">
        <v>257</v>
      </c>
      <c r="D356" s="188" t="s">
        <v>126</v>
      </c>
      <c r="E356" s="188" t="s">
        <v>127</v>
      </c>
      <c r="F356" s="188" t="s">
        <v>125</v>
      </c>
      <c r="G356" s="188" t="s">
        <v>135</v>
      </c>
      <c r="H356" s="188" t="s">
        <v>196</v>
      </c>
      <c r="I356" s="188" t="s">
        <v>128</v>
      </c>
      <c r="J356" s="188" t="s">
        <v>196</v>
      </c>
      <c r="K356" s="188" t="s">
        <v>196</v>
      </c>
      <c r="L356" s="188" t="s">
        <v>196</v>
      </c>
      <c r="M356" s="191">
        <v>-80.02</v>
      </c>
      <c r="N356" t="str">
        <f t="shared" si="5"/>
        <v>2053000101005250000000</v>
      </c>
    </row>
    <row r="357" spans="1:14" x14ac:dyDescent="0.25">
      <c r="A357" s="188" t="s">
        <v>108</v>
      </c>
      <c r="B357" s="188" t="s">
        <v>256</v>
      </c>
      <c r="C357" s="188" t="s">
        <v>257</v>
      </c>
      <c r="D357" s="188" t="s">
        <v>126</v>
      </c>
      <c r="E357" s="188" t="s">
        <v>127</v>
      </c>
      <c r="F357" s="188" t="s">
        <v>125</v>
      </c>
      <c r="G357" s="188" t="s">
        <v>147</v>
      </c>
      <c r="H357" s="188" t="s">
        <v>196</v>
      </c>
      <c r="I357" s="188" t="s">
        <v>128</v>
      </c>
      <c r="J357" s="188" t="s">
        <v>196</v>
      </c>
      <c r="K357" s="188" t="s">
        <v>196</v>
      </c>
      <c r="L357" s="188" t="s">
        <v>196</v>
      </c>
      <c r="M357" s="191">
        <v>-18.71</v>
      </c>
      <c r="N357" t="str">
        <f t="shared" si="5"/>
        <v>2160000101005250000000</v>
      </c>
    </row>
    <row r="358" spans="1:14" x14ac:dyDescent="0.25">
      <c r="A358" s="188" t="s">
        <v>108</v>
      </c>
      <c r="B358" s="188" t="s">
        <v>256</v>
      </c>
      <c r="C358" s="188" t="s">
        <v>257</v>
      </c>
      <c r="D358" s="188" t="s">
        <v>126</v>
      </c>
      <c r="E358" s="188" t="s">
        <v>127</v>
      </c>
      <c r="F358" s="188" t="s">
        <v>125</v>
      </c>
      <c r="G358" s="188" t="s">
        <v>144</v>
      </c>
      <c r="H358" s="188" t="s">
        <v>196</v>
      </c>
      <c r="I358" s="188" t="s">
        <v>128</v>
      </c>
      <c r="J358" s="188" t="s">
        <v>196</v>
      </c>
      <c r="K358" s="188" t="s">
        <v>196</v>
      </c>
      <c r="L358" s="188" t="s">
        <v>196</v>
      </c>
      <c r="M358" s="191">
        <v>-71.010000000000005</v>
      </c>
      <c r="N358" t="str">
        <f t="shared" si="5"/>
        <v>2140000101005250000000</v>
      </c>
    </row>
    <row r="359" spans="1:14" x14ac:dyDescent="0.25">
      <c r="A359" s="188" t="s">
        <v>108</v>
      </c>
      <c r="B359" s="188" t="s">
        <v>256</v>
      </c>
      <c r="C359" s="188" t="s">
        <v>257</v>
      </c>
      <c r="D359" s="188" t="s">
        <v>126</v>
      </c>
      <c r="E359" s="188" t="s">
        <v>127</v>
      </c>
      <c r="F359" s="188" t="s">
        <v>125</v>
      </c>
      <c r="G359" s="188" t="s">
        <v>138</v>
      </c>
      <c r="H359" s="188" t="s">
        <v>196</v>
      </c>
      <c r="I359" s="188" t="s">
        <v>128</v>
      </c>
      <c r="J359" s="188" t="s">
        <v>196</v>
      </c>
      <c r="K359" s="188" t="s">
        <v>196</v>
      </c>
      <c r="L359" s="188" t="s">
        <v>196</v>
      </c>
      <c r="M359" s="191">
        <v>-18.71</v>
      </c>
      <c r="N359" t="str">
        <f t="shared" si="5"/>
        <v>2058000101005250000000</v>
      </c>
    </row>
    <row r="360" spans="1:14" x14ac:dyDescent="0.25">
      <c r="A360" s="188" t="s">
        <v>108</v>
      </c>
      <c r="B360" s="188" t="s">
        <v>256</v>
      </c>
      <c r="C360" s="188" t="s">
        <v>257</v>
      </c>
      <c r="D360" s="188" t="s">
        <v>126</v>
      </c>
      <c r="E360" s="188" t="s">
        <v>127</v>
      </c>
      <c r="F360" s="188" t="s">
        <v>125</v>
      </c>
      <c r="G360" s="188" t="s">
        <v>145</v>
      </c>
      <c r="H360" s="188" t="s">
        <v>196</v>
      </c>
      <c r="I360" s="188" t="s">
        <v>128</v>
      </c>
      <c r="J360" s="188" t="s">
        <v>196</v>
      </c>
      <c r="K360" s="188" t="s">
        <v>196</v>
      </c>
      <c r="L360" s="188" t="s">
        <v>196</v>
      </c>
      <c r="M360" s="191">
        <v>-47.56</v>
      </c>
      <c r="N360" t="str">
        <f t="shared" si="5"/>
        <v>2150000101005250000000</v>
      </c>
    </row>
    <row r="361" spans="1:14" x14ac:dyDescent="0.25">
      <c r="A361" s="188" t="s">
        <v>108</v>
      </c>
      <c r="B361" s="188" t="s">
        <v>256</v>
      </c>
      <c r="C361" s="188" t="s">
        <v>257</v>
      </c>
      <c r="D361" s="188" t="s">
        <v>126</v>
      </c>
      <c r="E361" s="188" t="s">
        <v>127</v>
      </c>
      <c r="F361" s="188" t="s">
        <v>125</v>
      </c>
      <c r="G361" s="188" t="s">
        <v>124</v>
      </c>
      <c r="H361" s="188" t="s">
        <v>196</v>
      </c>
      <c r="I361" s="188" t="s">
        <v>128</v>
      </c>
      <c r="J361" s="188" t="s">
        <v>196</v>
      </c>
      <c r="K361" s="188" t="s">
        <v>196</v>
      </c>
      <c r="L361" s="188" t="s">
        <v>196</v>
      </c>
      <c r="M361" s="191">
        <v>-958.45</v>
      </c>
      <c r="N361" t="str">
        <f t="shared" si="5"/>
        <v>1000000101005250000000</v>
      </c>
    </row>
    <row r="362" spans="1:14" x14ac:dyDescent="0.25">
      <c r="A362" s="188" t="s">
        <v>108</v>
      </c>
      <c r="B362" s="188" t="s">
        <v>258</v>
      </c>
      <c r="C362" s="188" t="s">
        <v>259</v>
      </c>
      <c r="D362" s="188" t="s">
        <v>126</v>
      </c>
      <c r="E362" s="188" t="s">
        <v>127</v>
      </c>
      <c r="F362" s="188" t="s">
        <v>125</v>
      </c>
      <c r="G362" s="188" t="s">
        <v>138</v>
      </c>
      <c r="H362" s="188" t="s">
        <v>196</v>
      </c>
      <c r="I362" s="188" t="s">
        <v>128</v>
      </c>
      <c r="J362" s="188" t="s">
        <v>196</v>
      </c>
      <c r="K362" s="188" t="s">
        <v>196</v>
      </c>
      <c r="L362" s="188" t="s">
        <v>196</v>
      </c>
      <c r="M362" s="191">
        <v>-18.34</v>
      </c>
      <c r="N362" t="str">
        <f t="shared" si="5"/>
        <v>2058000101005250000000</v>
      </c>
    </row>
    <row r="363" spans="1:14" x14ac:dyDescent="0.25">
      <c r="A363" s="188" t="s">
        <v>108</v>
      </c>
      <c r="B363" s="188" t="s">
        <v>258</v>
      </c>
      <c r="C363" s="188" t="s">
        <v>259</v>
      </c>
      <c r="D363" s="188" t="s">
        <v>126</v>
      </c>
      <c r="E363" s="188" t="s">
        <v>127</v>
      </c>
      <c r="F363" s="188" t="s">
        <v>125</v>
      </c>
      <c r="G363" s="188" t="s">
        <v>145</v>
      </c>
      <c r="H363" s="188" t="s">
        <v>196</v>
      </c>
      <c r="I363" s="188" t="s">
        <v>128</v>
      </c>
      <c r="J363" s="188" t="s">
        <v>196</v>
      </c>
      <c r="K363" s="188" t="s">
        <v>196</v>
      </c>
      <c r="L363" s="188" t="s">
        <v>196</v>
      </c>
      <c r="M363" s="191">
        <v>-52.54</v>
      </c>
      <c r="N363" t="str">
        <f t="shared" si="5"/>
        <v>2150000101005250000000</v>
      </c>
    </row>
    <row r="364" spans="1:14" x14ac:dyDescent="0.25">
      <c r="A364" s="188" t="s">
        <v>108</v>
      </c>
      <c r="B364" s="188" t="s">
        <v>258</v>
      </c>
      <c r="C364" s="188" t="s">
        <v>259</v>
      </c>
      <c r="D364" s="188" t="s">
        <v>126</v>
      </c>
      <c r="E364" s="188" t="s">
        <v>127</v>
      </c>
      <c r="F364" s="188" t="s">
        <v>125</v>
      </c>
      <c r="G364" s="188" t="s">
        <v>124</v>
      </c>
      <c r="H364" s="188" t="s">
        <v>196</v>
      </c>
      <c r="I364" s="188" t="s">
        <v>128</v>
      </c>
      <c r="J364" s="188" t="s">
        <v>196</v>
      </c>
      <c r="K364" s="188" t="s">
        <v>196</v>
      </c>
      <c r="L364" s="188" t="s">
        <v>196</v>
      </c>
      <c r="M364" s="191">
        <v>-833.69</v>
      </c>
      <c r="N364" t="str">
        <f t="shared" si="5"/>
        <v>1000000101005250000000</v>
      </c>
    </row>
    <row r="365" spans="1:14" x14ac:dyDescent="0.25">
      <c r="A365" s="188" t="s">
        <v>108</v>
      </c>
      <c r="B365" s="188" t="s">
        <v>258</v>
      </c>
      <c r="C365" s="188" t="s">
        <v>259</v>
      </c>
      <c r="D365" s="188" t="s">
        <v>126</v>
      </c>
      <c r="E365" s="188" t="s">
        <v>127</v>
      </c>
      <c r="F365" s="188" t="s">
        <v>125</v>
      </c>
      <c r="G365" s="188" t="s">
        <v>149</v>
      </c>
      <c r="H365" s="188" t="s">
        <v>196</v>
      </c>
      <c r="I365" s="188" t="s">
        <v>128</v>
      </c>
      <c r="J365" s="188" t="s">
        <v>196</v>
      </c>
      <c r="K365" s="188" t="s">
        <v>196</v>
      </c>
      <c r="L365" s="188" t="s">
        <v>196</v>
      </c>
      <c r="M365" s="191">
        <v>1264.5</v>
      </c>
      <c r="N365" t="str">
        <f t="shared" si="5"/>
        <v>7100000101005250000000</v>
      </c>
    </row>
    <row r="366" spans="1:14" x14ac:dyDescent="0.25">
      <c r="A366" s="188" t="s">
        <v>108</v>
      </c>
      <c r="B366" s="188" t="s">
        <v>258</v>
      </c>
      <c r="C366" s="188" t="s">
        <v>259</v>
      </c>
      <c r="D366" s="188" t="s">
        <v>126</v>
      </c>
      <c r="E366" s="188" t="s">
        <v>127</v>
      </c>
      <c r="F366" s="188" t="s">
        <v>125</v>
      </c>
      <c r="G366" s="188" t="s">
        <v>152</v>
      </c>
      <c r="H366" s="188" t="s">
        <v>196</v>
      </c>
      <c r="I366" s="188" t="s">
        <v>128</v>
      </c>
      <c r="J366" s="188" t="s">
        <v>196</v>
      </c>
      <c r="K366" s="188" t="s">
        <v>196</v>
      </c>
      <c r="L366" s="188" t="s">
        <v>196</v>
      </c>
      <c r="M366" s="191">
        <v>78.400000000000006</v>
      </c>
      <c r="N366" t="str">
        <f t="shared" si="5"/>
        <v>7230000101005250000000</v>
      </c>
    </row>
    <row r="367" spans="1:14" x14ac:dyDescent="0.25">
      <c r="A367" s="188" t="s">
        <v>108</v>
      </c>
      <c r="B367" s="188" t="s">
        <v>258</v>
      </c>
      <c r="C367" s="188" t="s">
        <v>259</v>
      </c>
      <c r="D367" s="188" t="s">
        <v>126</v>
      </c>
      <c r="E367" s="188" t="s">
        <v>127</v>
      </c>
      <c r="F367" s="188" t="s">
        <v>125</v>
      </c>
      <c r="G367" s="188" t="s">
        <v>153</v>
      </c>
      <c r="H367" s="188" t="s">
        <v>196</v>
      </c>
      <c r="I367" s="188" t="s">
        <v>128</v>
      </c>
      <c r="J367" s="188" t="s">
        <v>196</v>
      </c>
      <c r="K367" s="188" t="s">
        <v>196</v>
      </c>
      <c r="L367" s="188" t="s">
        <v>196</v>
      </c>
      <c r="M367" s="191">
        <v>18.34</v>
      </c>
      <c r="N367" t="str">
        <f t="shared" si="5"/>
        <v>7231000101005250000000</v>
      </c>
    </row>
    <row r="368" spans="1:14" x14ac:dyDescent="0.25">
      <c r="A368" s="188" t="s">
        <v>108</v>
      </c>
      <c r="B368" s="188" t="s">
        <v>258</v>
      </c>
      <c r="C368" s="188" t="s">
        <v>259</v>
      </c>
      <c r="D368" s="188" t="s">
        <v>126</v>
      </c>
      <c r="E368" s="188" t="s">
        <v>127</v>
      </c>
      <c r="F368" s="188" t="s">
        <v>125</v>
      </c>
      <c r="G368" s="188" t="s">
        <v>157</v>
      </c>
      <c r="H368" s="188" t="s">
        <v>196</v>
      </c>
      <c r="I368" s="188" t="s">
        <v>128</v>
      </c>
      <c r="J368" s="188" t="s">
        <v>196</v>
      </c>
      <c r="K368" s="188" t="s">
        <v>196</v>
      </c>
      <c r="L368" s="188" t="s">
        <v>196</v>
      </c>
      <c r="M368" s="191">
        <v>83.46</v>
      </c>
      <c r="N368" t="str">
        <f t="shared" si="5"/>
        <v>7269000101005250000000</v>
      </c>
    </row>
    <row r="369" spans="1:14" x14ac:dyDescent="0.25">
      <c r="A369" s="188" t="s">
        <v>108</v>
      </c>
      <c r="B369" s="188" t="s">
        <v>258</v>
      </c>
      <c r="C369" s="188" t="s">
        <v>259</v>
      </c>
      <c r="D369" s="188" t="s">
        <v>126</v>
      </c>
      <c r="E369" s="188" t="s">
        <v>127</v>
      </c>
      <c r="F369" s="188" t="s">
        <v>125</v>
      </c>
      <c r="G369" s="188" t="s">
        <v>157</v>
      </c>
      <c r="H369" s="188" t="s">
        <v>196</v>
      </c>
      <c r="I369" s="188" t="s">
        <v>128</v>
      </c>
      <c r="J369" s="188" t="s">
        <v>196</v>
      </c>
      <c r="K369" s="188" t="s">
        <v>196</v>
      </c>
      <c r="L369" s="188" t="s">
        <v>196</v>
      </c>
      <c r="M369" s="191">
        <v>15.17</v>
      </c>
      <c r="N369" t="str">
        <f t="shared" si="5"/>
        <v>7269000101005250000000</v>
      </c>
    </row>
    <row r="370" spans="1:14" x14ac:dyDescent="0.25">
      <c r="A370" s="188" t="s">
        <v>108</v>
      </c>
      <c r="B370" s="188" t="s">
        <v>258</v>
      </c>
      <c r="C370" s="188" t="s">
        <v>259</v>
      </c>
      <c r="D370" s="188" t="s">
        <v>126</v>
      </c>
      <c r="E370" s="188" t="s">
        <v>127</v>
      </c>
      <c r="F370" s="188" t="s">
        <v>125</v>
      </c>
      <c r="G370" s="188" t="s">
        <v>139</v>
      </c>
      <c r="H370" s="188" t="s">
        <v>196</v>
      </c>
      <c r="I370" s="188" t="s">
        <v>128</v>
      </c>
      <c r="J370" s="188" t="s">
        <v>196</v>
      </c>
      <c r="K370" s="188" t="s">
        <v>196</v>
      </c>
      <c r="L370" s="188" t="s">
        <v>196</v>
      </c>
      <c r="M370" s="191">
        <v>-75</v>
      </c>
      <c r="N370" t="str">
        <f t="shared" si="5"/>
        <v>2100000101005250000000</v>
      </c>
    </row>
    <row r="371" spans="1:14" x14ac:dyDescent="0.25">
      <c r="A371" s="188" t="s">
        <v>108</v>
      </c>
      <c r="B371" s="188" t="s">
        <v>258</v>
      </c>
      <c r="C371" s="188" t="s">
        <v>259</v>
      </c>
      <c r="D371" s="188" t="s">
        <v>126</v>
      </c>
      <c r="E371" s="188" t="s">
        <v>127</v>
      </c>
      <c r="F371" s="188" t="s">
        <v>125</v>
      </c>
      <c r="G371" s="188" t="s">
        <v>140</v>
      </c>
      <c r="H371" s="188" t="s">
        <v>196</v>
      </c>
      <c r="I371" s="188" t="s">
        <v>128</v>
      </c>
      <c r="J371" s="188" t="s">
        <v>196</v>
      </c>
      <c r="K371" s="188" t="s">
        <v>196</v>
      </c>
      <c r="L371" s="188" t="s">
        <v>196</v>
      </c>
      <c r="M371" s="191">
        <v>-83.46</v>
      </c>
      <c r="N371" t="str">
        <f t="shared" si="5"/>
        <v>2105000101005250000000</v>
      </c>
    </row>
    <row r="372" spans="1:14" x14ac:dyDescent="0.25">
      <c r="A372" s="188" t="s">
        <v>108</v>
      </c>
      <c r="B372" s="188" t="s">
        <v>258</v>
      </c>
      <c r="C372" s="188" t="s">
        <v>259</v>
      </c>
      <c r="D372" s="188" t="s">
        <v>126</v>
      </c>
      <c r="E372" s="188" t="s">
        <v>127</v>
      </c>
      <c r="F372" s="188" t="s">
        <v>125</v>
      </c>
      <c r="G372" s="188" t="s">
        <v>134</v>
      </c>
      <c r="H372" s="188" t="s">
        <v>196</v>
      </c>
      <c r="I372" s="188" t="s">
        <v>128</v>
      </c>
      <c r="J372" s="188" t="s">
        <v>196</v>
      </c>
      <c r="K372" s="188" t="s">
        <v>196</v>
      </c>
      <c r="L372" s="188" t="s">
        <v>196</v>
      </c>
      <c r="M372" s="191">
        <v>-83.46</v>
      </c>
      <c r="N372" t="str">
        <f t="shared" si="5"/>
        <v>2052000101005250000000</v>
      </c>
    </row>
    <row r="373" spans="1:14" x14ac:dyDescent="0.25">
      <c r="A373" s="188" t="s">
        <v>108</v>
      </c>
      <c r="B373" s="188" t="s">
        <v>258</v>
      </c>
      <c r="C373" s="188" t="s">
        <v>259</v>
      </c>
      <c r="D373" s="188" t="s">
        <v>126</v>
      </c>
      <c r="E373" s="188" t="s">
        <v>127</v>
      </c>
      <c r="F373" s="188" t="s">
        <v>125</v>
      </c>
      <c r="G373" s="188" t="s">
        <v>139</v>
      </c>
      <c r="H373" s="188" t="s">
        <v>196</v>
      </c>
      <c r="I373" s="188" t="s">
        <v>128</v>
      </c>
      <c r="J373" s="188" t="s">
        <v>196</v>
      </c>
      <c r="K373" s="188" t="s">
        <v>196</v>
      </c>
      <c r="L373" s="188" t="s">
        <v>196</v>
      </c>
      <c r="M373" s="191">
        <v>-15.17</v>
      </c>
      <c r="N373" t="str">
        <f t="shared" si="5"/>
        <v>2100000101005250000000</v>
      </c>
    </row>
    <row r="374" spans="1:14" x14ac:dyDescent="0.25">
      <c r="A374" s="188" t="s">
        <v>108</v>
      </c>
      <c r="B374" s="188" t="s">
        <v>258</v>
      </c>
      <c r="C374" s="188" t="s">
        <v>259</v>
      </c>
      <c r="D374" s="188" t="s">
        <v>126</v>
      </c>
      <c r="E374" s="188" t="s">
        <v>127</v>
      </c>
      <c r="F374" s="188" t="s">
        <v>125</v>
      </c>
      <c r="G374" s="188" t="s">
        <v>141</v>
      </c>
      <c r="H374" s="188" t="s">
        <v>196</v>
      </c>
      <c r="I374" s="188" t="s">
        <v>128</v>
      </c>
      <c r="J374" s="188" t="s">
        <v>196</v>
      </c>
      <c r="K374" s="188" t="s">
        <v>196</v>
      </c>
      <c r="L374" s="188" t="s">
        <v>196</v>
      </c>
      <c r="M374" s="191">
        <v>-78.400000000000006</v>
      </c>
      <c r="N374" t="str">
        <f t="shared" si="5"/>
        <v>2110000101005250000000</v>
      </c>
    </row>
    <row r="375" spans="1:14" x14ac:dyDescent="0.25">
      <c r="A375" s="188" t="s">
        <v>108</v>
      </c>
      <c r="B375" s="188" t="s">
        <v>258</v>
      </c>
      <c r="C375" s="188" t="s">
        <v>259</v>
      </c>
      <c r="D375" s="188" t="s">
        <v>126</v>
      </c>
      <c r="E375" s="188" t="s">
        <v>127</v>
      </c>
      <c r="F375" s="188" t="s">
        <v>125</v>
      </c>
      <c r="G375" s="188" t="s">
        <v>135</v>
      </c>
      <c r="H375" s="188" t="s">
        <v>196</v>
      </c>
      <c r="I375" s="188" t="s">
        <v>128</v>
      </c>
      <c r="J375" s="188" t="s">
        <v>196</v>
      </c>
      <c r="K375" s="188" t="s">
        <v>196</v>
      </c>
      <c r="L375" s="188" t="s">
        <v>196</v>
      </c>
      <c r="M375" s="191">
        <v>-78.400000000000006</v>
      </c>
      <c r="N375" t="str">
        <f t="shared" si="5"/>
        <v>2053000101005250000000</v>
      </c>
    </row>
    <row r="376" spans="1:14" x14ac:dyDescent="0.25">
      <c r="A376" s="188" t="s">
        <v>108</v>
      </c>
      <c r="B376" s="188" t="s">
        <v>258</v>
      </c>
      <c r="C376" s="188" t="s">
        <v>259</v>
      </c>
      <c r="D376" s="188" t="s">
        <v>126</v>
      </c>
      <c r="E376" s="188" t="s">
        <v>127</v>
      </c>
      <c r="F376" s="188" t="s">
        <v>125</v>
      </c>
      <c r="G376" s="188" t="s">
        <v>147</v>
      </c>
      <c r="H376" s="188" t="s">
        <v>196</v>
      </c>
      <c r="I376" s="188" t="s">
        <v>128</v>
      </c>
      <c r="J376" s="188" t="s">
        <v>196</v>
      </c>
      <c r="K376" s="188" t="s">
        <v>196</v>
      </c>
      <c r="L376" s="188" t="s">
        <v>196</v>
      </c>
      <c r="M376" s="191">
        <v>-18.34</v>
      </c>
      <c r="N376" t="str">
        <f t="shared" si="5"/>
        <v>2160000101005250000000</v>
      </c>
    </row>
    <row r="377" spans="1:14" x14ac:dyDescent="0.25">
      <c r="A377" s="188" t="s">
        <v>108</v>
      </c>
      <c r="B377" s="188" t="s">
        <v>258</v>
      </c>
      <c r="C377" s="188" t="s">
        <v>259</v>
      </c>
      <c r="D377" s="188" t="s">
        <v>126</v>
      </c>
      <c r="E377" s="188" t="s">
        <v>127</v>
      </c>
      <c r="F377" s="188" t="s">
        <v>125</v>
      </c>
      <c r="G377" s="188" t="s">
        <v>144</v>
      </c>
      <c r="H377" s="188" t="s">
        <v>196</v>
      </c>
      <c r="I377" s="188" t="s">
        <v>128</v>
      </c>
      <c r="J377" s="188" t="s">
        <v>196</v>
      </c>
      <c r="K377" s="188" t="s">
        <v>196</v>
      </c>
      <c r="L377" s="188" t="s">
        <v>196</v>
      </c>
      <c r="M377" s="191">
        <v>-123.07</v>
      </c>
      <c r="N377" t="str">
        <f t="shared" si="5"/>
        <v>2140000101005250000000</v>
      </c>
    </row>
    <row r="378" spans="1:14" x14ac:dyDescent="0.25">
      <c r="A378" s="188" t="s">
        <v>108</v>
      </c>
      <c r="B378" s="188" t="s">
        <v>260</v>
      </c>
      <c r="C378" s="188" t="s">
        <v>261</v>
      </c>
      <c r="D378" s="188" t="s">
        <v>126</v>
      </c>
      <c r="E378" s="188" t="s">
        <v>127</v>
      </c>
      <c r="F378" s="188" t="s">
        <v>125</v>
      </c>
      <c r="G378" s="188" t="s">
        <v>149</v>
      </c>
      <c r="H378" s="188" t="s">
        <v>196</v>
      </c>
      <c r="I378" s="188" t="s">
        <v>128</v>
      </c>
      <c r="J378" s="188" t="s">
        <v>196</v>
      </c>
      <c r="K378" s="188" t="s">
        <v>196</v>
      </c>
      <c r="L378" s="188" t="s">
        <v>196</v>
      </c>
      <c r="M378" s="191">
        <v>5644.8</v>
      </c>
      <c r="N378" t="str">
        <f t="shared" si="5"/>
        <v>7100000101005250000000</v>
      </c>
    </row>
    <row r="379" spans="1:14" x14ac:dyDescent="0.25">
      <c r="A379" s="188" t="s">
        <v>108</v>
      </c>
      <c r="B379" s="188" t="s">
        <v>260</v>
      </c>
      <c r="C379" s="188" t="s">
        <v>261</v>
      </c>
      <c r="D379" s="188" t="s">
        <v>126</v>
      </c>
      <c r="E379" s="188" t="s">
        <v>127</v>
      </c>
      <c r="F379" s="188" t="s">
        <v>125</v>
      </c>
      <c r="G379" s="188" t="s">
        <v>152</v>
      </c>
      <c r="H379" s="188" t="s">
        <v>196</v>
      </c>
      <c r="I379" s="188" t="s">
        <v>128</v>
      </c>
      <c r="J379" s="188" t="s">
        <v>196</v>
      </c>
      <c r="K379" s="188" t="s">
        <v>196</v>
      </c>
      <c r="L379" s="188" t="s">
        <v>196</v>
      </c>
      <c r="M379" s="191">
        <v>337.61</v>
      </c>
      <c r="N379" t="str">
        <f t="shared" si="5"/>
        <v>7230000101005250000000</v>
      </c>
    </row>
    <row r="380" spans="1:14" x14ac:dyDescent="0.25">
      <c r="A380" s="188" t="s">
        <v>108</v>
      </c>
      <c r="B380" s="188" t="s">
        <v>260</v>
      </c>
      <c r="C380" s="188" t="s">
        <v>261</v>
      </c>
      <c r="D380" s="188" t="s">
        <v>126</v>
      </c>
      <c r="E380" s="188" t="s">
        <v>127</v>
      </c>
      <c r="F380" s="188" t="s">
        <v>125</v>
      </c>
      <c r="G380" s="188" t="s">
        <v>153</v>
      </c>
      <c r="H380" s="188" t="s">
        <v>196</v>
      </c>
      <c r="I380" s="188" t="s">
        <v>128</v>
      </c>
      <c r="J380" s="188" t="s">
        <v>196</v>
      </c>
      <c r="K380" s="188" t="s">
        <v>196</v>
      </c>
      <c r="L380" s="188" t="s">
        <v>196</v>
      </c>
      <c r="M380" s="191">
        <v>78.959999999999994</v>
      </c>
      <c r="N380" t="str">
        <f t="shared" si="5"/>
        <v>7231000101005250000000</v>
      </c>
    </row>
    <row r="381" spans="1:14" x14ac:dyDescent="0.25">
      <c r="A381" s="188" t="s">
        <v>108</v>
      </c>
      <c r="B381" s="188" t="s">
        <v>260</v>
      </c>
      <c r="C381" s="188" t="s">
        <v>261</v>
      </c>
      <c r="D381" s="188" t="s">
        <v>126</v>
      </c>
      <c r="E381" s="188" t="s">
        <v>127</v>
      </c>
      <c r="F381" s="188" t="s">
        <v>125</v>
      </c>
      <c r="G381" s="188" t="s">
        <v>154</v>
      </c>
      <c r="H381" s="188" t="s">
        <v>196</v>
      </c>
      <c r="I381" s="188" t="s">
        <v>128</v>
      </c>
      <c r="J381" s="188" t="s">
        <v>196</v>
      </c>
      <c r="K381" s="188" t="s">
        <v>196</v>
      </c>
      <c r="L381" s="188" t="s">
        <v>196</v>
      </c>
      <c r="M381" s="191">
        <v>867.4</v>
      </c>
      <c r="N381" t="str">
        <f t="shared" si="5"/>
        <v>7240000101005250000000</v>
      </c>
    </row>
    <row r="382" spans="1:14" x14ac:dyDescent="0.25">
      <c r="A382" s="188" t="s">
        <v>108</v>
      </c>
      <c r="B382" s="188" t="s">
        <v>260</v>
      </c>
      <c r="C382" s="188" t="s">
        <v>261</v>
      </c>
      <c r="D382" s="188" t="s">
        <v>126</v>
      </c>
      <c r="E382" s="188" t="s">
        <v>127</v>
      </c>
      <c r="F382" s="188" t="s">
        <v>125</v>
      </c>
      <c r="G382" s="188" t="s">
        <v>156</v>
      </c>
      <c r="H382" s="188" t="s">
        <v>196</v>
      </c>
      <c r="I382" s="188" t="s">
        <v>128</v>
      </c>
      <c r="J382" s="188" t="s">
        <v>196</v>
      </c>
      <c r="K382" s="188" t="s">
        <v>196</v>
      </c>
      <c r="L382" s="188" t="s">
        <v>196</v>
      </c>
      <c r="M382" s="191">
        <v>7.38</v>
      </c>
      <c r="N382" t="str">
        <f t="shared" si="5"/>
        <v>7250000101005250000000</v>
      </c>
    </row>
    <row r="383" spans="1:14" x14ac:dyDescent="0.25">
      <c r="A383" s="188" t="s">
        <v>108</v>
      </c>
      <c r="B383" s="188" t="s">
        <v>260</v>
      </c>
      <c r="C383" s="188" t="s">
        <v>261</v>
      </c>
      <c r="D383" s="188" t="s">
        <v>126</v>
      </c>
      <c r="E383" s="188" t="s">
        <v>127</v>
      </c>
      <c r="F383" s="188" t="s">
        <v>125</v>
      </c>
      <c r="G383" s="188" t="s">
        <v>151</v>
      </c>
      <c r="H383" s="188" t="s">
        <v>196</v>
      </c>
      <c r="I383" s="188" t="s">
        <v>128</v>
      </c>
      <c r="J383" s="188" t="s">
        <v>196</v>
      </c>
      <c r="K383" s="188" t="s">
        <v>196</v>
      </c>
      <c r="L383" s="188" t="s">
        <v>196</v>
      </c>
      <c r="M383" s="191">
        <v>8.93</v>
      </c>
      <c r="N383" t="str">
        <f t="shared" si="5"/>
        <v>7221000101005250000000</v>
      </c>
    </row>
    <row r="384" spans="1:14" x14ac:dyDescent="0.25">
      <c r="A384" s="188" t="s">
        <v>108</v>
      </c>
      <c r="B384" s="188" t="s">
        <v>260</v>
      </c>
      <c r="C384" s="188" t="s">
        <v>261</v>
      </c>
      <c r="D384" s="188" t="s">
        <v>126</v>
      </c>
      <c r="E384" s="188" t="s">
        <v>127</v>
      </c>
      <c r="F384" s="188" t="s">
        <v>125</v>
      </c>
      <c r="G384" s="188" t="s">
        <v>157</v>
      </c>
      <c r="H384" s="188" t="s">
        <v>196</v>
      </c>
      <c r="I384" s="188" t="s">
        <v>128</v>
      </c>
      <c r="J384" s="188" t="s">
        <v>196</v>
      </c>
      <c r="K384" s="188" t="s">
        <v>196</v>
      </c>
      <c r="L384" s="188" t="s">
        <v>196</v>
      </c>
      <c r="M384" s="191">
        <v>372.56</v>
      </c>
      <c r="N384" t="str">
        <f t="shared" si="5"/>
        <v>7269000101005250000000</v>
      </c>
    </row>
    <row r="385" spans="1:14" x14ac:dyDescent="0.25">
      <c r="A385" s="188" t="s">
        <v>108</v>
      </c>
      <c r="B385" s="188" t="s">
        <v>260</v>
      </c>
      <c r="C385" s="188" t="s">
        <v>261</v>
      </c>
      <c r="D385" s="188" t="s">
        <v>126</v>
      </c>
      <c r="E385" s="188" t="s">
        <v>127</v>
      </c>
      <c r="F385" s="188" t="s">
        <v>125</v>
      </c>
      <c r="G385" s="188" t="s">
        <v>157</v>
      </c>
      <c r="H385" s="188" t="s">
        <v>196</v>
      </c>
      <c r="I385" s="188" t="s">
        <v>128</v>
      </c>
      <c r="J385" s="188" t="s">
        <v>196</v>
      </c>
      <c r="K385" s="188" t="s">
        <v>196</v>
      </c>
      <c r="L385" s="188" t="s">
        <v>196</v>
      </c>
      <c r="M385" s="191">
        <v>67.739999999999995</v>
      </c>
      <c r="N385" t="str">
        <f t="shared" si="5"/>
        <v>7269000101005250000000</v>
      </c>
    </row>
    <row r="386" spans="1:14" x14ac:dyDescent="0.25">
      <c r="A386" s="188" t="s">
        <v>108</v>
      </c>
      <c r="B386" s="188" t="s">
        <v>260</v>
      </c>
      <c r="C386" s="188" t="s">
        <v>261</v>
      </c>
      <c r="D386" s="188" t="s">
        <v>126</v>
      </c>
      <c r="E386" s="188" t="s">
        <v>127</v>
      </c>
      <c r="F386" s="188" t="s">
        <v>125</v>
      </c>
      <c r="G386" s="188" t="s">
        <v>146</v>
      </c>
      <c r="H386" s="188" t="s">
        <v>196</v>
      </c>
      <c r="I386" s="188" t="s">
        <v>128</v>
      </c>
      <c r="J386" s="188" t="s">
        <v>196</v>
      </c>
      <c r="K386" s="188" t="s">
        <v>196</v>
      </c>
      <c r="L386" s="188" t="s">
        <v>196</v>
      </c>
      <c r="M386" s="191">
        <v>-14.87</v>
      </c>
      <c r="N386" t="str">
        <f t="shared" si="5"/>
        <v>2155000101005250000000</v>
      </c>
    </row>
    <row r="387" spans="1:14" x14ac:dyDescent="0.25">
      <c r="A387" s="188" t="s">
        <v>108</v>
      </c>
      <c r="B387" s="188" t="s">
        <v>260</v>
      </c>
      <c r="C387" s="188" t="s">
        <v>261</v>
      </c>
      <c r="D387" s="188" t="s">
        <v>126</v>
      </c>
      <c r="E387" s="188" t="s">
        <v>127</v>
      </c>
      <c r="F387" s="188" t="s">
        <v>125</v>
      </c>
      <c r="G387" s="188" t="s">
        <v>142</v>
      </c>
      <c r="H387" s="188" t="s">
        <v>196</v>
      </c>
      <c r="I387" s="188" t="s">
        <v>128</v>
      </c>
      <c r="J387" s="188" t="s">
        <v>196</v>
      </c>
      <c r="K387" s="188" t="s">
        <v>196</v>
      </c>
      <c r="L387" s="188" t="s">
        <v>196</v>
      </c>
      <c r="M387" s="191">
        <v>-2.5</v>
      </c>
      <c r="N387" t="str">
        <f t="shared" ref="N387:N450" si="6">CONCATENATE(G387,E387,F387,K387,L387)</f>
        <v>2125000101005250000000</v>
      </c>
    </row>
    <row r="388" spans="1:14" x14ac:dyDescent="0.25">
      <c r="A388" s="188" t="s">
        <v>108</v>
      </c>
      <c r="B388" s="188" t="s">
        <v>260</v>
      </c>
      <c r="C388" s="188" t="s">
        <v>261</v>
      </c>
      <c r="D388" s="188" t="s">
        <v>126</v>
      </c>
      <c r="E388" s="188" t="s">
        <v>127</v>
      </c>
      <c r="F388" s="188" t="s">
        <v>125</v>
      </c>
      <c r="G388" s="188" t="s">
        <v>139</v>
      </c>
      <c r="H388" s="188" t="s">
        <v>196</v>
      </c>
      <c r="I388" s="188" t="s">
        <v>128</v>
      </c>
      <c r="J388" s="188" t="s">
        <v>196</v>
      </c>
      <c r="K388" s="188" t="s">
        <v>196</v>
      </c>
      <c r="L388" s="188" t="s">
        <v>196</v>
      </c>
      <c r="M388" s="191">
        <v>-25</v>
      </c>
      <c r="N388" t="str">
        <f t="shared" si="6"/>
        <v>2100000101005250000000</v>
      </c>
    </row>
    <row r="389" spans="1:14" x14ac:dyDescent="0.25">
      <c r="A389" s="188" t="s">
        <v>108</v>
      </c>
      <c r="B389" s="188" t="s">
        <v>260</v>
      </c>
      <c r="C389" s="188" t="s">
        <v>261</v>
      </c>
      <c r="D389" s="188" t="s">
        <v>126</v>
      </c>
      <c r="E389" s="188" t="s">
        <v>127</v>
      </c>
      <c r="F389" s="188" t="s">
        <v>125</v>
      </c>
      <c r="G389" s="188" t="s">
        <v>139</v>
      </c>
      <c r="H389" s="188" t="s">
        <v>196</v>
      </c>
      <c r="I389" s="188" t="s">
        <v>128</v>
      </c>
      <c r="J389" s="188" t="s">
        <v>196</v>
      </c>
      <c r="K389" s="188" t="s">
        <v>196</v>
      </c>
      <c r="L389" s="188" t="s">
        <v>196</v>
      </c>
      <c r="M389" s="191">
        <v>-50</v>
      </c>
      <c r="N389" t="str">
        <f t="shared" si="6"/>
        <v>2100000101005250000000</v>
      </c>
    </row>
    <row r="390" spans="1:14" x14ac:dyDescent="0.25">
      <c r="A390" s="188" t="s">
        <v>108</v>
      </c>
      <c r="B390" s="188" t="s">
        <v>260</v>
      </c>
      <c r="C390" s="188" t="s">
        <v>261</v>
      </c>
      <c r="D390" s="188" t="s">
        <v>126</v>
      </c>
      <c r="E390" s="188" t="s">
        <v>127</v>
      </c>
      <c r="F390" s="188" t="s">
        <v>125</v>
      </c>
      <c r="G390" s="188" t="s">
        <v>142</v>
      </c>
      <c r="H390" s="188" t="s">
        <v>196</v>
      </c>
      <c r="I390" s="188" t="s">
        <v>128</v>
      </c>
      <c r="J390" s="188" t="s">
        <v>196</v>
      </c>
      <c r="K390" s="188" t="s">
        <v>196</v>
      </c>
      <c r="L390" s="188" t="s">
        <v>196</v>
      </c>
      <c r="M390" s="191">
        <v>-21.6</v>
      </c>
      <c r="N390" t="str">
        <f t="shared" si="6"/>
        <v>2125000101005250000000</v>
      </c>
    </row>
    <row r="391" spans="1:14" x14ac:dyDescent="0.25">
      <c r="A391" s="188" t="s">
        <v>108</v>
      </c>
      <c r="B391" s="188" t="s">
        <v>260</v>
      </c>
      <c r="C391" s="188" t="s">
        <v>261</v>
      </c>
      <c r="D391" s="188" t="s">
        <v>126</v>
      </c>
      <c r="E391" s="188" t="s">
        <v>127</v>
      </c>
      <c r="F391" s="188" t="s">
        <v>125</v>
      </c>
      <c r="G391" s="188" t="s">
        <v>139</v>
      </c>
      <c r="H391" s="188" t="s">
        <v>196</v>
      </c>
      <c r="I391" s="188" t="s">
        <v>128</v>
      </c>
      <c r="J391" s="188" t="s">
        <v>196</v>
      </c>
      <c r="K391" s="188" t="s">
        <v>196</v>
      </c>
      <c r="L391" s="188" t="s">
        <v>196</v>
      </c>
      <c r="M391" s="191">
        <v>-11.77</v>
      </c>
      <c r="N391" t="str">
        <f t="shared" si="6"/>
        <v>2100000101005250000000</v>
      </c>
    </row>
    <row r="392" spans="1:14" x14ac:dyDescent="0.25">
      <c r="A392" s="188" t="s">
        <v>108</v>
      </c>
      <c r="B392" s="188" t="s">
        <v>260</v>
      </c>
      <c r="C392" s="188" t="s">
        <v>261</v>
      </c>
      <c r="D392" s="188" t="s">
        <v>126</v>
      </c>
      <c r="E392" s="188" t="s">
        <v>127</v>
      </c>
      <c r="F392" s="188" t="s">
        <v>125</v>
      </c>
      <c r="G392" s="188" t="s">
        <v>142</v>
      </c>
      <c r="H392" s="188" t="s">
        <v>196</v>
      </c>
      <c r="I392" s="188" t="s">
        <v>128</v>
      </c>
      <c r="J392" s="188" t="s">
        <v>196</v>
      </c>
      <c r="K392" s="188" t="s">
        <v>196</v>
      </c>
      <c r="L392" s="188" t="s">
        <v>196</v>
      </c>
      <c r="M392" s="191">
        <v>-14.4</v>
      </c>
      <c r="N392" t="str">
        <f t="shared" si="6"/>
        <v>2125000101005250000000</v>
      </c>
    </row>
    <row r="393" spans="1:14" x14ac:dyDescent="0.25">
      <c r="A393" s="188" t="s">
        <v>108</v>
      </c>
      <c r="B393" s="188" t="s">
        <v>260</v>
      </c>
      <c r="C393" s="188" t="s">
        <v>261</v>
      </c>
      <c r="D393" s="188" t="s">
        <v>126</v>
      </c>
      <c r="E393" s="188" t="s">
        <v>127</v>
      </c>
      <c r="F393" s="188" t="s">
        <v>125</v>
      </c>
      <c r="G393" s="188" t="s">
        <v>140</v>
      </c>
      <c r="H393" s="188" t="s">
        <v>196</v>
      </c>
      <c r="I393" s="188" t="s">
        <v>128</v>
      </c>
      <c r="J393" s="188" t="s">
        <v>196</v>
      </c>
      <c r="K393" s="188" t="s">
        <v>196</v>
      </c>
      <c r="L393" s="188" t="s">
        <v>196</v>
      </c>
      <c r="M393" s="191">
        <v>-372.56</v>
      </c>
      <c r="N393" t="str">
        <f t="shared" si="6"/>
        <v>2105000101005250000000</v>
      </c>
    </row>
    <row r="394" spans="1:14" x14ac:dyDescent="0.25">
      <c r="A394" s="188" t="s">
        <v>108</v>
      </c>
      <c r="B394" s="188" t="s">
        <v>260</v>
      </c>
      <c r="C394" s="188" t="s">
        <v>261</v>
      </c>
      <c r="D394" s="188" t="s">
        <v>126</v>
      </c>
      <c r="E394" s="188" t="s">
        <v>127</v>
      </c>
      <c r="F394" s="188" t="s">
        <v>125</v>
      </c>
      <c r="G394" s="188" t="s">
        <v>139</v>
      </c>
      <c r="H394" s="188" t="s">
        <v>196</v>
      </c>
      <c r="I394" s="188" t="s">
        <v>128</v>
      </c>
      <c r="J394" s="188" t="s">
        <v>196</v>
      </c>
      <c r="K394" s="188" t="s">
        <v>196</v>
      </c>
      <c r="L394" s="188" t="s">
        <v>196</v>
      </c>
      <c r="M394" s="191">
        <v>-82.69</v>
      </c>
      <c r="N394" t="str">
        <f t="shared" si="6"/>
        <v>2100000101005250000000</v>
      </c>
    </row>
    <row r="395" spans="1:14" x14ac:dyDescent="0.25">
      <c r="A395" s="188" t="s">
        <v>108</v>
      </c>
      <c r="B395" s="188" t="s">
        <v>260</v>
      </c>
      <c r="C395" s="188" t="s">
        <v>261</v>
      </c>
      <c r="D395" s="188" t="s">
        <v>126</v>
      </c>
      <c r="E395" s="188" t="s">
        <v>127</v>
      </c>
      <c r="F395" s="188" t="s">
        <v>125</v>
      </c>
      <c r="G395" s="188" t="s">
        <v>143</v>
      </c>
      <c r="H395" s="188" t="s">
        <v>196</v>
      </c>
      <c r="I395" s="188" t="s">
        <v>128</v>
      </c>
      <c r="J395" s="188" t="s">
        <v>196</v>
      </c>
      <c r="K395" s="188" t="s">
        <v>196</v>
      </c>
      <c r="L395" s="188" t="s">
        <v>196</v>
      </c>
      <c r="M395" s="191">
        <v>-108.5</v>
      </c>
      <c r="N395" t="str">
        <f t="shared" si="6"/>
        <v>2130000101005250000000</v>
      </c>
    </row>
    <row r="396" spans="1:14" x14ac:dyDescent="0.25">
      <c r="A396" s="188" t="s">
        <v>108</v>
      </c>
      <c r="B396" s="188" t="s">
        <v>260</v>
      </c>
      <c r="C396" s="188" t="s">
        <v>261</v>
      </c>
      <c r="D396" s="188" t="s">
        <v>126</v>
      </c>
      <c r="E396" s="188" t="s">
        <v>127</v>
      </c>
      <c r="F396" s="188" t="s">
        <v>125</v>
      </c>
      <c r="G396" s="188" t="s">
        <v>146</v>
      </c>
      <c r="H396" s="188" t="s">
        <v>196</v>
      </c>
      <c r="I396" s="188" t="s">
        <v>128</v>
      </c>
      <c r="J396" s="188" t="s">
        <v>196</v>
      </c>
      <c r="K396" s="188" t="s">
        <v>196</v>
      </c>
      <c r="L396" s="188" t="s">
        <v>196</v>
      </c>
      <c r="M396" s="191">
        <v>-8.93</v>
      </c>
      <c r="N396" t="str">
        <f t="shared" si="6"/>
        <v>2155000101005250000000</v>
      </c>
    </row>
    <row r="397" spans="1:14" x14ac:dyDescent="0.25">
      <c r="A397" s="188" t="s">
        <v>108</v>
      </c>
      <c r="B397" s="188" t="s">
        <v>260</v>
      </c>
      <c r="C397" s="188" t="s">
        <v>261</v>
      </c>
      <c r="D397" s="188" t="s">
        <v>126</v>
      </c>
      <c r="E397" s="188" t="s">
        <v>127</v>
      </c>
      <c r="F397" s="188" t="s">
        <v>125</v>
      </c>
      <c r="G397" s="188" t="s">
        <v>136</v>
      </c>
      <c r="H397" s="188" t="s">
        <v>196</v>
      </c>
      <c r="I397" s="188" t="s">
        <v>128</v>
      </c>
      <c r="J397" s="188" t="s">
        <v>196</v>
      </c>
      <c r="K397" s="188" t="s">
        <v>196</v>
      </c>
      <c r="L397" s="188" t="s">
        <v>196</v>
      </c>
      <c r="M397" s="191">
        <v>-7.38</v>
      </c>
      <c r="N397" t="str">
        <f t="shared" si="6"/>
        <v>2055000101005250000000</v>
      </c>
    </row>
    <row r="398" spans="1:14" x14ac:dyDescent="0.25">
      <c r="A398" s="188" t="s">
        <v>108</v>
      </c>
      <c r="B398" s="188" t="s">
        <v>260</v>
      </c>
      <c r="C398" s="188" t="s">
        <v>261</v>
      </c>
      <c r="D398" s="188" t="s">
        <v>126</v>
      </c>
      <c r="E398" s="188" t="s">
        <v>127</v>
      </c>
      <c r="F398" s="188" t="s">
        <v>125</v>
      </c>
      <c r="G398" s="188" t="s">
        <v>137</v>
      </c>
      <c r="H398" s="188" t="s">
        <v>196</v>
      </c>
      <c r="I398" s="188" t="s">
        <v>128</v>
      </c>
      <c r="J398" s="188" t="s">
        <v>196</v>
      </c>
      <c r="K398" s="188" t="s">
        <v>196</v>
      </c>
      <c r="L398" s="188" t="s">
        <v>196</v>
      </c>
      <c r="M398" s="191">
        <v>-867.4</v>
      </c>
      <c r="N398" t="str">
        <f t="shared" si="6"/>
        <v>2056000101005250000000</v>
      </c>
    </row>
    <row r="399" spans="1:14" x14ac:dyDescent="0.25">
      <c r="A399" s="188" t="s">
        <v>108</v>
      </c>
      <c r="B399" s="188" t="s">
        <v>260</v>
      </c>
      <c r="C399" s="188" t="s">
        <v>261</v>
      </c>
      <c r="D399" s="188" t="s">
        <v>126</v>
      </c>
      <c r="E399" s="188" t="s">
        <v>127</v>
      </c>
      <c r="F399" s="188" t="s">
        <v>125</v>
      </c>
      <c r="G399" s="188" t="s">
        <v>134</v>
      </c>
      <c r="H399" s="188" t="s">
        <v>196</v>
      </c>
      <c r="I399" s="188" t="s">
        <v>128</v>
      </c>
      <c r="J399" s="188" t="s">
        <v>196</v>
      </c>
      <c r="K399" s="188" t="s">
        <v>196</v>
      </c>
      <c r="L399" s="188" t="s">
        <v>196</v>
      </c>
      <c r="M399" s="191">
        <v>-372.56</v>
      </c>
      <c r="N399" t="str">
        <f t="shared" si="6"/>
        <v>2052000101005250000000</v>
      </c>
    </row>
    <row r="400" spans="1:14" x14ac:dyDescent="0.25">
      <c r="A400" s="188" t="s">
        <v>108</v>
      </c>
      <c r="B400" s="188" t="s">
        <v>260</v>
      </c>
      <c r="C400" s="188" t="s">
        <v>261</v>
      </c>
      <c r="D400" s="188" t="s">
        <v>126</v>
      </c>
      <c r="E400" s="188" t="s">
        <v>127</v>
      </c>
      <c r="F400" s="188" t="s">
        <v>125</v>
      </c>
      <c r="G400" s="188" t="s">
        <v>139</v>
      </c>
      <c r="H400" s="188" t="s">
        <v>196</v>
      </c>
      <c r="I400" s="188" t="s">
        <v>128</v>
      </c>
      <c r="J400" s="188" t="s">
        <v>196</v>
      </c>
      <c r="K400" s="188" t="s">
        <v>196</v>
      </c>
      <c r="L400" s="188" t="s">
        <v>196</v>
      </c>
      <c r="M400" s="191">
        <v>-67.739999999999995</v>
      </c>
      <c r="N400" t="str">
        <f t="shared" si="6"/>
        <v>2100000101005250000000</v>
      </c>
    </row>
    <row r="401" spans="1:14" x14ac:dyDescent="0.25">
      <c r="A401" s="188" t="s">
        <v>108</v>
      </c>
      <c r="B401" s="188" t="s">
        <v>260</v>
      </c>
      <c r="C401" s="188" t="s">
        <v>261</v>
      </c>
      <c r="D401" s="188" t="s">
        <v>126</v>
      </c>
      <c r="E401" s="188" t="s">
        <v>127</v>
      </c>
      <c r="F401" s="188" t="s">
        <v>125</v>
      </c>
      <c r="G401" s="188" t="s">
        <v>141</v>
      </c>
      <c r="H401" s="188" t="s">
        <v>196</v>
      </c>
      <c r="I401" s="188" t="s">
        <v>128</v>
      </c>
      <c r="J401" s="188" t="s">
        <v>196</v>
      </c>
      <c r="K401" s="188" t="s">
        <v>196</v>
      </c>
      <c r="L401" s="188" t="s">
        <v>196</v>
      </c>
      <c r="M401" s="191">
        <v>-337.61</v>
      </c>
      <c r="N401" t="str">
        <f t="shared" si="6"/>
        <v>2110000101005250000000</v>
      </c>
    </row>
    <row r="402" spans="1:14" x14ac:dyDescent="0.25">
      <c r="A402" s="188" t="s">
        <v>108</v>
      </c>
      <c r="B402" s="188" t="s">
        <v>260</v>
      </c>
      <c r="C402" s="188" t="s">
        <v>261</v>
      </c>
      <c r="D402" s="188" t="s">
        <v>126</v>
      </c>
      <c r="E402" s="188" t="s">
        <v>127</v>
      </c>
      <c r="F402" s="188" t="s">
        <v>125</v>
      </c>
      <c r="G402" s="188" t="s">
        <v>135</v>
      </c>
      <c r="H402" s="188" t="s">
        <v>196</v>
      </c>
      <c r="I402" s="188" t="s">
        <v>128</v>
      </c>
      <c r="J402" s="188" t="s">
        <v>196</v>
      </c>
      <c r="K402" s="188" t="s">
        <v>196</v>
      </c>
      <c r="L402" s="188" t="s">
        <v>196</v>
      </c>
      <c r="M402" s="191">
        <v>-337.61</v>
      </c>
      <c r="N402" t="str">
        <f t="shared" si="6"/>
        <v>2053000101005250000000</v>
      </c>
    </row>
    <row r="403" spans="1:14" x14ac:dyDescent="0.25">
      <c r="A403" s="188" t="s">
        <v>108</v>
      </c>
      <c r="B403" s="188" t="s">
        <v>260</v>
      </c>
      <c r="C403" s="188" t="s">
        <v>261</v>
      </c>
      <c r="D403" s="188" t="s">
        <v>126</v>
      </c>
      <c r="E403" s="188" t="s">
        <v>127</v>
      </c>
      <c r="F403" s="188" t="s">
        <v>125</v>
      </c>
      <c r="G403" s="188" t="s">
        <v>147</v>
      </c>
      <c r="H403" s="188" t="s">
        <v>196</v>
      </c>
      <c r="I403" s="188" t="s">
        <v>128</v>
      </c>
      <c r="J403" s="188" t="s">
        <v>196</v>
      </c>
      <c r="K403" s="188" t="s">
        <v>196</v>
      </c>
      <c r="L403" s="188" t="s">
        <v>196</v>
      </c>
      <c r="M403" s="191">
        <v>-78.959999999999994</v>
      </c>
      <c r="N403" t="str">
        <f t="shared" si="6"/>
        <v>2160000101005250000000</v>
      </c>
    </row>
    <row r="404" spans="1:14" x14ac:dyDescent="0.25">
      <c r="A404" s="188" t="s">
        <v>108</v>
      </c>
      <c r="B404" s="188" t="s">
        <v>260</v>
      </c>
      <c r="C404" s="188" t="s">
        <v>261</v>
      </c>
      <c r="D404" s="188" t="s">
        <v>126</v>
      </c>
      <c r="E404" s="188" t="s">
        <v>127</v>
      </c>
      <c r="F404" s="188" t="s">
        <v>125</v>
      </c>
      <c r="G404" s="188" t="s">
        <v>144</v>
      </c>
      <c r="H404" s="188" t="s">
        <v>196</v>
      </c>
      <c r="I404" s="188" t="s">
        <v>128</v>
      </c>
      <c r="J404" s="188" t="s">
        <v>196</v>
      </c>
      <c r="K404" s="188" t="s">
        <v>196</v>
      </c>
      <c r="L404" s="188" t="s">
        <v>196</v>
      </c>
      <c r="M404" s="191">
        <v>-695.59</v>
      </c>
      <c r="N404" t="str">
        <f t="shared" si="6"/>
        <v>2140000101005250000000</v>
      </c>
    </row>
    <row r="405" spans="1:14" x14ac:dyDescent="0.25">
      <c r="A405" s="188" t="s">
        <v>108</v>
      </c>
      <c r="B405" s="188" t="s">
        <v>260</v>
      </c>
      <c r="C405" s="188" t="s">
        <v>261</v>
      </c>
      <c r="D405" s="188" t="s">
        <v>126</v>
      </c>
      <c r="E405" s="188" t="s">
        <v>127</v>
      </c>
      <c r="F405" s="188" t="s">
        <v>125</v>
      </c>
      <c r="G405" s="188" t="s">
        <v>138</v>
      </c>
      <c r="H405" s="188" t="s">
        <v>196</v>
      </c>
      <c r="I405" s="188" t="s">
        <v>128</v>
      </c>
      <c r="J405" s="188" t="s">
        <v>196</v>
      </c>
      <c r="K405" s="188" t="s">
        <v>196</v>
      </c>
      <c r="L405" s="188" t="s">
        <v>196</v>
      </c>
      <c r="M405" s="191">
        <v>-78.959999999999994</v>
      </c>
      <c r="N405" t="str">
        <f t="shared" si="6"/>
        <v>2058000101005250000000</v>
      </c>
    </row>
    <row r="406" spans="1:14" x14ac:dyDescent="0.25">
      <c r="A406" s="188" t="s">
        <v>108</v>
      </c>
      <c r="B406" s="188" t="s">
        <v>260</v>
      </c>
      <c r="C406" s="188" t="s">
        <v>261</v>
      </c>
      <c r="D406" s="188" t="s">
        <v>126</v>
      </c>
      <c r="E406" s="188" t="s">
        <v>127</v>
      </c>
      <c r="F406" s="188" t="s">
        <v>125</v>
      </c>
      <c r="G406" s="188" t="s">
        <v>145</v>
      </c>
      <c r="H406" s="188" t="s">
        <v>196</v>
      </c>
      <c r="I406" s="188" t="s">
        <v>128</v>
      </c>
      <c r="J406" s="188" t="s">
        <v>196</v>
      </c>
      <c r="K406" s="188" t="s">
        <v>196</v>
      </c>
      <c r="L406" s="188" t="s">
        <v>196</v>
      </c>
      <c r="M406" s="191">
        <v>-300.20999999999998</v>
      </c>
      <c r="N406" t="str">
        <f t="shared" si="6"/>
        <v>2150000101005250000000</v>
      </c>
    </row>
    <row r="407" spans="1:14" x14ac:dyDescent="0.25">
      <c r="A407" s="188" t="s">
        <v>108</v>
      </c>
      <c r="B407" s="188" t="s">
        <v>260</v>
      </c>
      <c r="C407" s="188" t="s">
        <v>261</v>
      </c>
      <c r="D407" s="188" t="s">
        <v>126</v>
      </c>
      <c r="E407" s="188" t="s">
        <v>127</v>
      </c>
      <c r="F407" s="188" t="s">
        <v>125</v>
      </c>
      <c r="G407" s="188" t="s">
        <v>124</v>
      </c>
      <c r="H407" s="188" t="s">
        <v>196</v>
      </c>
      <c r="I407" s="188" t="s">
        <v>128</v>
      </c>
      <c r="J407" s="188" t="s">
        <v>196</v>
      </c>
      <c r="K407" s="188" t="s">
        <v>196</v>
      </c>
      <c r="L407" s="188" t="s">
        <v>196</v>
      </c>
      <c r="M407" s="191">
        <v>-3528.54</v>
      </c>
      <c r="N407" t="str">
        <f t="shared" si="6"/>
        <v>1000000101005250000000</v>
      </c>
    </row>
    <row r="408" spans="1:14" x14ac:dyDescent="0.25">
      <c r="A408" s="188" t="s">
        <v>108</v>
      </c>
      <c r="B408" s="188" t="s">
        <v>262</v>
      </c>
      <c r="C408" s="188" t="s">
        <v>263</v>
      </c>
      <c r="D408" s="188" t="s">
        <v>126</v>
      </c>
      <c r="E408" s="188" t="s">
        <v>127</v>
      </c>
      <c r="F408" s="188" t="s">
        <v>125</v>
      </c>
      <c r="G408" s="188" t="s">
        <v>149</v>
      </c>
      <c r="H408" s="188" t="s">
        <v>196</v>
      </c>
      <c r="I408" s="188" t="s">
        <v>128</v>
      </c>
      <c r="J408" s="188" t="s">
        <v>196</v>
      </c>
      <c r="K408" s="188" t="s">
        <v>196</v>
      </c>
      <c r="L408" s="188" t="s">
        <v>196</v>
      </c>
      <c r="M408" s="191">
        <v>50.5</v>
      </c>
      <c r="N408" t="str">
        <f t="shared" si="6"/>
        <v>7100000101005250000000</v>
      </c>
    </row>
    <row r="409" spans="1:14" x14ac:dyDescent="0.25">
      <c r="A409" s="188" t="s">
        <v>108</v>
      </c>
      <c r="B409" s="188" t="s">
        <v>262</v>
      </c>
      <c r="C409" s="188" t="s">
        <v>263</v>
      </c>
      <c r="D409" s="188" t="s">
        <v>126</v>
      </c>
      <c r="E409" s="188" t="s">
        <v>127</v>
      </c>
      <c r="F409" s="188" t="s">
        <v>125</v>
      </c>
      <c r="G409" s="188" t="s">
        <v>149</v>
      </c>
      <c r="H409" s="188" t="s">
        <v>196</v>
      </c>
      <c r="I409" s="188" t="s">
        <v>128</v>
      </c>
      <c r="J409" s="188" t="s">
        <v>196</v>
      </c>
      <c r="K409" s="188" t="s">
        <v>196</v>
      </c>
      <c r="L409" s="188" t="s">
        <v>196</v>
      </c>
      <c r="M409" s="191">
        <v>1242.3</v>
      </c>
      <c r="N409" t="str">
        <f t="shared" si="6"/>
        <v>7100000101005250000000</v>
      </c>
    </row>
    <row r="410" spans="1:14" x14ac:dyDescent="0.25">
      <c r="A410" s="188" t="s">
        <v>108</v>
      </c>
      <c r="B410" s="188" t="s">
        <v>262</v>
      </c>
      <c r="C410" s="188" t="s">
        <v>263</v>
      </c>
      <c r="D410" s="188" t="s">
        <v>126</v>
      </c>
      <c r="E410" s="188" t="s">
        <v>127</v>
      </c>
      <c r="F410" s="188" t="s">
        <v>125</v>
      </c>
      <c r="G410" s="188" t="s">
        <v>149</v>
      </c>
      <c r="H410" s="188" t="s">
        <v>196</v>
      </c>
      <c r="I410" s="188" t="s">
        <v>128</v>
      </c>
      <c r="J410" s="188" t="s">
        <v>196</v>
      </c>
      <c r="K410" s="188" t="s">
        <v>196</v>
      </c>
      <c r="L410" s="188" t="s">
        <v>196</v>
      </c>
      <c r="M410" s="191">
        <v>323.2</v>
      </c>
      <c r="N410" t="str">
        <f t="shared" si="6"/>
        <v>7100000101005250000000</v>
      </c>
    </row>
    <row r="411" spans="1:14" x14ac:dyDescent="0.25">
      <c r="A411" s="188" t="s">
        <v>108</v>
      </c>
      <c r="B411" s="188" t="s">
        <v>262</v>
      </c>
      <c r="C411" s="188" t="s">
        <v>263</v>
      </c>
      <c r="D411" s="188" t="s">
        <v>126</v>
      </c>
      <c r="E411" s="188" t="s">
        <v>127</v>
      </c>
      <c r="F411" s="188" t="s">
        <v>125</v>
      </c>
      <c r="G411" s="188" t="s">
        <v>152</v>
      </c>
      <c r="H411" s="188" t="s">
        <v>196</v>
      </c>
      <c r="I411" s="188" t="s">
        <v>128</v>
      </c>
      <c r="J411" s="188" t="s">
        <v>196</v>
      </c>
      <c r="K411" s="188" t="s">
        <v>196</v>
      </c>
      <c r="L411" s="188" t="s">
        <v>196</v>
      </c>
      <c r="M411" s="191">
        <v>97.91</v>
      </c>
      <c r="N411" t="str">
        <f t="shared" si="6"/>
        <v>7230000101005250000000</v>
      </c>
    </row>
    <row r="412" spans="1:14" x14ac:dyDescent="0.25">
      <c r="A412" s="188" t="s">
        <v>108</v>
      </c>
      <c r="B412" s="188" t="s">
        <v>262</v>
      </c>
      <c r="C412" s="188" t="s">
        <v>263</v>
      </c>
      <c r="D412" s="188" t="s">
        <v>126</v>
      </c>
      <c r="E412" s="188" t="s">
        <v>127</v>
      </c>
      <c r="F412" s="188" t="s">
        <v>125</v>
      </c>
      <c r="G412" s="188" t="s">
        <v>153</v>
      </c>
      <c r="H412" s="188" t="s">
        <v>196</v>
      </c>
      <c r="I412" s="188" t="s">
        <v>128</v>
      </c>
      <c r="J412" s="188" t="s">
        <v>196</v>
      </c>
      <c r="K412" s="188" t="s">
        <v>196</v>
      </c>
      <c r="L412" s="188" t="s">
        <v>196</v>
      </c>
      <c r="M412" s="191">
        <v>22.9</v>
      </c>
      <c r="N412" t="str">
        <f t="shared" si="6"/>
        <v>7231000101005250000000</v>
      </c>
    </row>
    <row r="413" spans="1:14" x14ac:dyDescent="0.25">
      <c r="A413" s="188" t="s">
        <v>108</v>
      </c>
      <c r="B413" s="188" t="s">
        <v>262</v>
      </c>
      <c r="C413" s="188" t="s">
        <v>263</v>
      </c>
      <c r="D413" s="188" t="s">
        <v>126</v>
      </c>
      <c r="E413" s="188" t="s">
        <v>127</v>
      </c>
      <c r="F413" s="188" t="s">
        <v>125</v>
      </c>
      <c r="G413" s="188" t="s">
        <v>157</v>
      </c>
      <c r="H413" s="188" t="s">
        <v>196</v>
      </c>
      <c r="I413" s="188" t="s">
        <v>128</v>
      </c>
      <c r="J413" s="188" t="s">
        <v>196</v>
      </c>
      <c r="K413" s="188" t="s">
        <v>196</v>
      </c>
      <c r="L413" s="188" t="s">
        <v>196</v>
      </c>
      <c r="M413" s="191">
        <v>106.66</v>
      </c>
      <c r="N413" t="str">
        <f t="shared" si="6"/>
        <v>7269000101005250000000</v>
      </c>
    </row>
    <row r="414" spans="1:14" x14ac:dyDescent="0.25">
      <c r="A414" s="188" t="s">
        <v>108</v>
      </c>
      <c r="B414" s="188" t="s">
        <v>262</v>
      </c>
      <c r="C414" s="188" t="s">
        <v>263</v>
      </c>
      <c r="D414" s="188" t="s">
        <v>126</v>
      </c>
      <c r="E414" s="188" t="s">
        <v>127</v>
      </c>
      <c r="F414" s="188" t="s">
        <v>125</v>
      </c>
      <c r="G414" s="188" t="s">
        <v>157</v>
      </c>
      <c r="H414" s="188" t="s">
        <v>196</v>
      </c>
      <c r="I414" s="188" t="s">
        <v>128</v>
      </c>
      <c r="J414" s="188" t="s">
        <v>196</v>
      </c>
      <c r="K414" s="188" t="s">
        <v>196</v>
      </c>
      <c r="L414" s="188" t="s">
        <v>196</v>
      </c>
      <c r="M414" s="191">
        <v>19.39</v>
      </c>
      <c r="N414" t="str">
        <f t="shared" si="6"/>
        <v>7269000101005250000000</v>
      </c>
    </row>
    <row r="415" spans="1:14" x14ac:dyDescent="0.25">
      <c r="A415" s="188" t="s">
        <v>108</v>
      </c>
      <c r="B415" s="188" t="s">
        <v>262</v>
      </c>
      <c r="C415" s="188" t="s">
        <v>263</v>
      </c>
      <c r="D415" s="188" t="s">
        <v>126</v>
      </c>
      <c r="E415" s="188" t="s">
        <v>127</v>
      </c>
      <c r="F415" s="188" t="s">
        <v>125</v>
      </c>
      <c r="G415" s="188" t="s">
        <v>139</v>
      </c>
      <c r="H415" s="188" t="s">
        <v>196</v>
      </c>
      <c r="I415" s="188" t="s">
        <v>128</v>
      </c>
      <c r="J415" s="188" t="s">
        <v>196</v>
      </c>
      <c r="K415" s="188" t="s">
        <v>196</v>
      </c>
      <c r="L415" s="188" t="s">
        <v>196</v>
      </c>
      <c r="M415" s="191">
        <v>-2.5</v>
      </c>
      <c r="N415" t="str">
        <f t="shared" si="6"/>
        <v>2100000101005250000000</v>
      </c>
    </row>
    <row r="416" spans="1:14" x14ac:dyDescent="0.25">
      <c r="A416" s="188" t="s">
        <v>108</v>
      </c>
      <c r="B416" s="188" t="s">
        <v>262</v>
      </c>
      <c r="C416" s="188" t="s">
        <v>263</v>
      </c>
      <c r="D416" s="188" t="s">
        <v>126</v>
      </c>
      <c r="E416" s="188" t="s">
        <v>127</v>
      </c>
      <c r="F416" s="188" t="s">
        <v>125</v>
      </c>
      <c r="G416" s="188" t="s">
        <v>140</v>
      </c>
      <c r="H416" s="188" t="s">
        <v>196</v>
      </c>
      <c r="I416" s="188" t="s">
        <v>128</v>
      </c>
      <c r="J416" s="188" t="s">
        <v>196</v>
      </c>
      <c r="K416" s="188" t="s">
        <v>196</v>
      </c>
      <c r="L416" s="188" t="s">
        <v>196</v>
      </c>
      <c r="M416" s="191">
        <v>-106.66</v>
      </c>
      <c r="N416" t="str">
        <f t="shared" si="6"/>
        <v>2105000101005250000000</v>
      </c>
    </row>
    <row r="417" spans="1:14" x14ac:dyDescent="0.25">
      <c r="A417" s="188" t="s">
        <v>108</v>
      </c>
      <c r="B417" s="188" t="s">
        <v>262</v>
      </c>
      <c r="C417" s="188" t="s">
        <v>263</v>
      </c>
      <c r="D417" s="188" t="s">
        <v>126</v>
      </c>
      <c r="E417" s="188" t="s">
        <v>127</v>
      </c>
      <c r="F417" s="188" t="s">
        <v>125</v>
      </c>
      <c r="G417" s="188" t="s">
        <v>150</v>
      </c>
      <c r="H417" s="188" t="s">
        <v>196</v>
      </c>
      <c r="I417" s="188" t="s">
        <v>128</v>
      </c>
      <c r="J417" s="188" t="s">
        <v>196</v>
      </c>
      <c r="K417" s="188" t="s">
        <v>196</v>
      </c>
      <c r="L417" s="188" t="s">
        <v>196</v>
      </c>
      <c r="M417" s="191">
        <v>-36.85</v>
      </c>
      <c r="N417" t="str">
        <f t="shared" si="6"/>
        <v>2190000101005250000000</v>
      </c>
    </row>
    <row r="418" spans="1:14" x14ac:dyDescent="0.25">
      <c r="A418" s="188" t="s">
        <v>108</v>
      </c>
      <c r="B418" s="188" t="s">
        <v>262</v>
      </c>
      <c r="C418" s="188" t="s">
        <v>263</v>
      </c>
      <c r="D418" s="188" t="s">
        <v>126</v>
      </c>
      <c r="E418" s="188" t="s">
        <v>127</v>
      </c>
      <c r="F418" s="188" t="s">
        <v>125</v>
      </c>
      <c r="G418" s="188" t="s">
        <v>139</v>
      </c>
      <c r="H418" s="188" t="s">
        <v>196</v>
      </c>
      <c r="I418" s="188" t="s">
        <v>128</v>
      </c>
      <c r="J418" s="188" t="s">
        <v>196</v>
      </c>
      <c r="K418" s="188" t="s">
        <v>196</v>
      </c>
      <c r="L418" s="188" t="s">
        <v>196</v>
      </c>
      <c r="M418" s="191">
        <v>-19.39</v>
      </c>
      <c r="N418" t="str">
        <f t="shared" si="6"/>
        <v>2100000101005250000000</v>
      </c>
    </row>
    <row r="419" spans="1:14" x14ac:dyDescent="0.25">
      <c r="A419" s="188" t="s">
        <v>108</v>
      </c>
      <c r="B419" s="188" t="s">
        <v>262</v>
      </c>
      <c r="C419" s="188" t="s">
        <v>263</v>
      </c>
      <c r="D419" s="188" t="s">
        <v>126</v>
      </c>
      <c r="E419" s="188" t="s">
        <v>127</v>
      </c>
      <c r="F419" s="188" t="s">
        <v>125</v>
      </c>
      <c r="G419" s="188" t="s">
        <v>134</v>
      </c>
      <c r="H419" s="188" t="s">
        <v>196</v>
      </c>
      <c r="I419" s="188" t="s">
        <v>128</v>
      </c>
      <c r="J419" s="188" t="s">
        <v>196</v>
      </c>
      <c r="K419" s="188" t="s">
        <v>196</v>
      </c>
      <c r="L419" s="188" t="s">
        <v>196</v>
      </c>
      <c r="M419" s="191">
        <v>-106.66</v>
      </c>
      <c r="N419" t="str">
        <f t="shared" si="6"/>
        <v>2052000101005250000000</v>
      </c>
    </row>
    <row r="420" spans="1:14" x14ac:dyDescent="0.25">
      <c r="A420" s="188" t="s">
        <v>108</v>
      </c>
      <c r="B420" s="188" t="s">
        <v>262</v>
      </c>
      <c r="C420" s="188" t="s">
        <v>263</v>
      </c>
      <c r="D420" s="188" t="s">
        <v>126</v>
      </c>
      <c r="E420" s="188" t="s">
        <v>127</v>
      </c>
      <c r="F420" s="188" t="s">
        <v>125</v>
      </c>
      <c r="G420" s="188" t="s">
        <v>141</v>
      </c>
      <c r="H420" s="188" t="s">
        <v>196</v>
      </c>
      <c r="I420" s="188" t="s">
        <v>128</v>
      </c>
      <c r="J420" s="188" t="s">
        <v>196</v>
      </c>
      <c r="K420" s="188" t="s">
        <v>196</v>
      </c>
      <c r="L420" s="188" t="s">
        <v>196</v>
      </c>
      <c r="M420" s="191">
        <v>-97.91</v>
      </c>
      <c r="N420" t="str">
        <f t="shared" si="6"/>
        <v>2110000101005250000000</v>
      </c>
    </row>
    <row r="421" spans="1:14" x14ac:dyDescent="0.25">
      <c r="A421" s="188" t="s">
        <v>108</v>
      </c>
      <c r="B421" s="188" t="s">
        <v>262</v>
      </c>
      <c r="C421" s="188" t="s">
        <v>263</v>
      </c>
      <c r="D421" s="188" t="s">
        <v>126</v>
      </c>
      <c r="E421" s="188" t="s">
        <v>127</v>
      </c>
      <c r="F421" s="188" t="s">
        <v>125</v>
      </c>
      <c r="G421" s="188" t="s">
        <v>135</v>
      </c>
      <c r="H421" s="188" t="s">
        <v>196</v>
      </c>
      <c r="I421" s="188" t="s">
        <v>128</v>
      </c>
      <c r="J421" s="188" t="s">
        <v>196</v>
      </c>
      <c r="K421" s="188" t="s">
        <v>196</v>
      </c>
      <c r="L421" s="188" t="s">
        <v>196</v>
      </c>
      <c r="M421" s="191">
        <v>-97.91</v>
      </c>
      <c r="N421" t="str">
        <f t="shared" si="6"/>
        <v>2053000101005250000000</v>
      </c>
    </row>
    <row r="422" spans="1:14" x14ac:dyDescent="0.25">
      <c r="A422" s="188" t="s">
        <v>108</v>
      </c>
      <c r="B422" s="188" t="s">
        <v>262</v>
      </c>
      <c r="C422" s="188" t="s">
        <v>263</v>
      </c>
      <c r="D422" s="188" t="s">
        <v>126</v>
      </c>
      <c r="E422" s="188" t="s">
        <v>127</v>
      </c>
      <c r="F422" s="188" t="s">
        <v>125</v>
      </c>
      <c r="G422" s="188" t="s">
        <v>147</v>
      </c>
      <c r="H422" s="188" t="s">
        <v>196</v>
      </c>
      <c r="I422" s="188" t="s">
        <v>128</v>
      </c>
      <c r="J422" s="188" t="s">
        <v>196</v>
      </c>
      <c r="K422" s="188" t="s">
        <v>196</v>
      </c>
      <c r="L422" s="188" t="s">
        <v>196</v>
      </c>
      <c r="M422" s="191">
        <v>-22.9</v>
      </c>
      <c r="N422" t="str">
        <f t="shared" si="6"/>
        <v>2160000101005250000000</v>
      </c>
    </row>
    <row r="423" spans="1:14" x14ac:dyDescent="0.25">
      <c r="A423" s="188" t="s">
        <v>108</v>
      </c>
      <c r="B423" s="188" t="s">
        <v>262</v>
      </c>
      <c r="C423" s="188" t="s">
        <v>263</v>
      </c>
      <c r="D423" s="188" t="s">
        <v>126</v>
      </c>
      <c r="E423" s="188" t="s">
        <v>127</v>
      </c>
      <c r="F423" s="188" t="s">
        <v>125</v>
      </c>
      <c r="G423" s="188" t="s">
        <v>144</v>
      </c>
      <c r="H423" s="188" t="s">
        <v>196</v>
      </c>
      <c r="I423" s="188" t="s">
        <v>128</v>
      </c>
      <c r="J423" s="188" t="s">
        <v>196</v>
      </c>
      <c r="K423" s="188" t="s">
        <v>196</v>
      </c>
      <c r="L423" s="188" t="s">
        <v>196</v>
      </c>
      <c r="M423" s="191">
        <v>-189.86</v>
      </c>
      <c r="N423" t="str">
        <f t="shared" si="6"/>
        <v>2140000101005250000000</v>
      </c>
    </row>
    <row r="424" spans="1:14" x14ac:dyDescent="0.25">
      <c r="A424" s="188" t="s">
        <v>108</v>
      </c>
      <c r="B424" s="188" t="s">
        <v>262</v>
      </c>
      <c r="C424" s="188" t="s">
        <v>263</v>
      </c>
      <c r="D424" s="188" t="s">
        <v>126</v>
      </c>
      <c r="E424" s="188" t="s">
        <v>127</v>
      </c>
      <c r="F424" s="188" t="s">
        <v>125</v>
      </c>
      <c r="G424" s="188" t="s">
        <v>138</v>
      </c>
      <c r="H424" s="188" t="s">
        <v>196</v>
      </c>
      <c r="I424" s="188" t="s">
        <v>128</v>
      </c>
      <c r="J424" s="188" t="s">
        <v>196</v>
      </c>
      <c r="K424" s="188" t="s">
        <v>196</v>
      </c>
      <c r="L424" s="188" t="s">
        <v>196</v>
      </c>
      <c r="M424" s="191">
        <v>-22.9</v>
      </c>
      <c r="N424" t="str">
        <f t="shared" si="6"/>
        <v>2058000101005250000000</v>
      </c>
    </row>
    <row r="425" spans="1:14" x14ac:dyDescent="0.25">
      <c r="A425" s="188" t="s">
        <v>108</v>
      </c>
      <c r="B425" s="188" t="s">
        <v>262</v>
      </c>
      <c r="C425" s="188" t="s">
        <v>263</v>
      </c>
      <c r="D425" s="188" t="s">
        <v>126</v>
      </c>
      <c r="E425" s="188" t="s">
        <v>127</v>
      </c>
      <c r="F425" s="188" t="s">
        <v>125</v>
      </c>
      <c r="G425" s="188" t="s">
        <v>145</v>
      </c>
      <c r="H425" s="188" t="s">
        <v>196</v>
      </c>
      <c r="I425" s="188" t="s">
        <v>128</v>
      </c>
      <c r="J425" s="188" t="s">
        <v>196</v>
      </c>
      <c r="K425" s="188" t="s">
        <v>196</v>
      </c>
      <c r="L425" s="188" t="s">
        <v>196</v>
      </c>
      <c r="M425" s="191">
        <v>-73.86</v>
      </c>
      <c r="N425" t="str">
        <f t="shared" si="6"/>
        <v>2150000101005250000000</v>
      </c>
    </row>
    <row r="426" spans="1:14" x14ac:dyDescent="0.25">
      <c r="A426" s="188" t="s">
        <v>108</v>
      </c>
      <c r="B426" s="188" t="s">
        <v>262</v>
      </c>
      <c r="C426" s="188" t="s">
        <v>263</v>
      </c>
      <c r="D426" s="188" t="s">
        <v>126</v>
      </c>
      <c r="E426" s="188" t="s">
        <v>127</v>
      </c>
      <c r="F426" s="188" t="s">
        <v>125</v>
      </c>
      <c r="G426" s="188" t="s">
        <v>124</v>
      </c>
      <c r="H426" s="188" t="s">
        <v>196</v>
      </c>
      <c r="I426" s="188" t="s">
        <v>128</v>
      </c>
      <c r="J426" s="188" t="s">
        <v>196</v>
      </c>
      <c r="K426" s="188" t="s">
        <v>196</v>
      </c>
      <c r="L426" s="188" t="s">
        <v>196</v>
      </c>
      <c r="M426" s="191">
        <v>-1085.46</v>
      </c>
      <c r="N426" t="str">
        <f t="shared" si="6"/>
        <v>1000000101005250000000</v>
      </c>
    </row>
    <row r="427" spans="1:14" x14ac:dyDescent="0.25">
      <c r="A427" s="188" t="s">
        <v>108</v>
      </c>
      <c r="B427" s="188" t="s">
        <v>264</v>
      </c>
      <c r="C427" s="188" t="s">
        <v>265</v>
      </c>
      <c r="D427" s="188" t="s">
        <v>126</v>
      </c>
      <c r="E427" s="188" t="s">
        <v>127</v>
      </c>
      <c r="F427" s="188" t="s">
        <v>125</v>
      </c>
      <c r="G427" s="188" t="s">
        <v>157</v>
      </c>
      <c r="H427" s="188" t="s">
        <v>196</v>
      </c>
      <c r="I427" s="188" t="s">
        <v>128</v>
      </c>
      <c r="J427" s="188" t="s">
        <v>196</v>
      </c>
      <c r="K427" s="188" t="s">
        <v>196</v>
      </c>
      <c r="L427" s="188" t="s">
        <v>196</v>
      </c>
      <c r="M427" s="191">
        <v>44.77</v>
      </c>
      <c r="N427" t="str">
        <f t="shared" si="6"/>
        <v>7269000101005250000000</v>
      </c>
    </row>
    <row r="428" spans="1:14" x14ac:dyDescent="0.25">
      <c r="A428" s="188" t="s">
        <v>108</v>
      </c>
      <c r="B428" s="188" t="s">
        <v>264</v>
      </c>
      <c r="C428" s="188" t="s">
        <v>265</v>
      </c>
      <c r="D428" s="188" t="s">
        <v>126</v>
      </c>
      <c r="E428" s="188" t="s">
        <v>127</v>
      </c>
      <c r="F428" s="188" t="s">
        <v>125</v>
      </c>
      <c r="G428" s="188" t="s">
        <v>157</v>
      </c>
      <c r="H428" s="188" t="s">
        <v>196</v>
      </c>
      <c r="I428" s="188" t="s">
        <v>128</v>
      </c>
      <c r="J428" s="188" t="s">
        <v>196</v>
      </c>
      <c r="K428" s="188" t="s">
        <v>196</v>
      </c>
      <c r="L428" s="188" t="s">
        <v>196</v>
      </c>
      <c r="M428" s="191">
        <v>246.26</v>
      </c>
      <c r="N428" t="str">
        <f t="shared" si="6"/>
        <v>7269000101005250000000</v>
      </c>
    </row>
    <row r="429" spans="1:14" x14ac:dyDescent="0.25">
      <c r="A429" s="188" t="s">
        <v>108</v>
      </c>
      <c r="B429" s="188" t="s">
        <v>264</v>
      </c>
      <c r="C429" s="188" t="s">
        <v>265</v>
      </c>
      <c r="D429" s="188" t="s">
        <v>126</v>
      </c>
      <c r="E429" s="188" t="s">
        <v>127</v>
      </c>
      <c r="F429" s="188" t="s">
        <v>125</v>
      </c>
      <c r="G429" s="188" t="s">
        <v>140</v>
      </c>
      <c r="H429" s="188" t="s">
        <v>196</v>
      </c>
      <c r="I429" s="188" t="s">
        <v>128</v>
      </c>
      <c r="J429" s="188" t="s">
        <v>196</v>
      </c>
      <c r="K429" s="188" t="s">
        <v>196</v>
      </c>
      <c r="L429" s="188" t="s">
        <v>196</v>
      </c>
      <c r="M429" s="191">
        <v>-246.26</v>
      </c>
      <c r="N429" t="str">
        <f t="shared" si="6"/>
        <v>2105000101005250000000</v>
      </c>
    </row>
    <row r="430" spans="1:14" x14ac:dyDescent="0.25">
      <c r="A430" s="188" t="s">
        <v>108</v>
      </c>
      <c r="B430" s="188" t="s">
        <v>264</v>
      </c>
      <c r="C430" s="188" t="s">
        <v>265</v>
      </c>
      <c r="D430" s="188" t="s">
        <v>126</v>
      </c>
      <c r="E430" s="188" t="s">
        <v>127</v>
      </c>
      <c r="F430" s="188" t="s">
        <v>125</v>
      </c>
      <c r="G430" s="188" t="s">
        <v>143</v>
      </c>
      <c r="H430" s="188" t="s">
        <v>196</v>
      </c>
      <c r="I430" s="188" t="s">
        <v>128</v>
      </c>
      <c r="J430" s="188" t="s">
        <v>196</v>
      </c>
      <c r="K430" s="188" t="s">
        <v>196</v>
      </c>
      <c r="L430" s="188" t="s">
        <v>196</v>
      </c>
      <c r="M430" s="191">
        <v>-108.5</v>
      </c>
      <c r="N430" t="str">
        <f t="shared" si="6"/>
        <v>2130000101005250000000</v>
      </c>
    </row>
    <row r="431" spans="1:14" x14ac:dyDescent="0.25">
      <c r="A431" s="188" t="s">
        <v>108</v>
      </c>
      <c r="B431" s="188" t="s">
        <v>264</v>
      </c>
      <c r="C431" s="188" t="s">
        <v>265</v>
      </c>
      <c r="D431" s="188" t="s">
        <v>126</v>
      </c>
      <c r="E431" s="188" t="s">
        <v>127</v>
      </c>
      <c r="F431" s="188" t="s">
        <v>125</v>
      </c>
      <c r="G431" s="188" t="s">
        <v>150</v>
      </c>
      <c r="H431" s="188" t="s">
        <v>196</v>
      </c>
      <c r="I431" s="188" t="s">
        <v>128</v>
      </c>
      <c r="J431" s="188" t="s">
        <v>196</v>
      </c>
      <c r="K431" s="188" t="s">
        <v>196</v>
      </c>
      <c r="L431" s="188" t="s">
        <v>196</v>
      </c>
      <c r="M431" s="191">
        <v>-19.68</v>
      </c>
      <c r="N431" t="str">
        <f t="shared" si="6"/>
        <v>2190000101005250000000</v>
      </c>
    </row>
    <row r="432" spans="1:14" x14ac:dyDescent="0.25">
      <c r="A432" s="188" t="s">
        <v>108</v>
      </c>
      <c r="B432" s="188" t="s">
        <v>264</v>
      </c>
      <c r="C432" s="188" t="s">
        <v>265</v>
      </c>
      <c r="D432" s="188" t="s">
        <v>126</v>
      </c>
      <c r="E432" s="188" t="s">
        <v>127</v>
      </c>
      <c r="F432" s="188" t="s">
        <v>125</v>
      </c>
      <c r="G432" s="188" t="s">
        <v>139</v>
      </c>
      <c r="H432" s="188" t="s">
        <v>196</v>
      </c>
      <c r="I432" s="188" t="s">
        <v>128</v>
      </c>
      <c r="J432" s="188" t="s">
        <v>196</v>
      </c>
      <c r="K432" s="188" t="s">
        <v>196</v>
      </c>
      <c r="L432" s="188" t="s">
        <v>196</v>
      </c>
      <c r="M432" s="191">
        <v>-76.92</v>
      </c>
      <c r="N432" t="str">
        <f t="shared" si="6"/>
        <v>2100000101005250000000</v>
      </c>
    </row>
    <row r="433" spans="1:14" x14ac:dyDescent="0.25">
      <c r="A433" s="188" t="s">
        <v>108</v>
      </c>
      <c r="B433" s="188" t="s">
        <v>264</v>
      </c>
      <c r="C433" s="188" t="s">
        <v>265</v>
      </c>
      <c r="D433" s="188" t="s">
        <v>126</v>
      </c>
      <c r="E433" s="188" t="s">
        <v>127</v>
      </c>
      <c r="F433" s="188" t="s">
        <v>125</v>
      </c>
      <c r="G433" s="188" t="s">
        <v>137</v>
      </c>
      <c r="H433" s="188" t="s">
        <v>196</v>
      </c>
      <c r="I433" s="188" t="s">
        <v>128</v>
      </c>
      <c r="J433" s="188" t="s">
        <v>196</v>
      </c>
      <c r="K433" s="188" t="s">
        <v>196</v>
      </c>
      <c r="L433" s="188" t="s">
        <v>196</v>
      </c>
      <c r="M433" s="191">
        <v>-867.4</v>
      </c>
      <c r="N433" t="str">
        <f t="shared" si="6"/>
        <v>2056000101005250000000</v>
      </c>
    </row>
    <row r="434" spans="1:14" x14ac:dyDescent="0.25">
      <c r="A434" s="188" t="s">
        <v>108</v>
      </c>
      <c r="B434" s="188" t="s">
        <v>264</v>
      </c>
      <c r="C434" s="188" t="s">
        <v>265</v>
      </c>
      <c r="D434" s="188" t="s">
        <v>126</v>
      </c>
      <c r="E434" s="188" t="s">
        <v>127</v>
      </c>
      <c r="F434" s="188" t="s">
        <v>125</v>
      </c>
      <c r="G434" s="188" t="s">
        <v>134</v>
      </c>
      <c r="H434" s="188" t="s">
        <v>196</v>
      </c>
      <c r="I434" s="188" t="s">
        <v>128</v>
      </c>
      <c r="J434" s="188" t="s">
        <v>196</v>
      </c>
      <c r="K434" s="188" t="s">
        <v>196</v>
      </c>
      <c r="L434" s="188" t="s">
        <v>196</v>
      </c>
      <c r="M434" s="191">
        <v>-246.26</v>
      </c>
      <c r="N434" t="str">
        <f t="shared" si="6"/>
        <v>2052000101005250000000</v>
      </c>
    </row>
    <row r="435" spans="1:14" x14ac:dyDescent="0.25">
      <c r="A435" s="188" t="s">
        <v>108</v>
      </c>
      <c r="B435" s="188" t="s">
        <v>264</v>
      </c>
      <c r="C435" s="188" t="s">
        <v>265</v>
      </c>
      <c r="D435" s="188" t="s">
        <v>126</v>
      </c>
      <c r="E435" s="188" t="s">
        <v>127</v>
      </c>
      <c r="F435" s="188" t="s">
        <v>125</v>
      </c>
      <c r="G435" s="188" t="s">
        <v>138</v>
      </c>
      <c r="H435" s="188" t="s">
        <v>196</v>
      </c>
      <c r="I435" s="188" t="s">
        <v>128</v>
      </c>
      <c r="J435" s="188" t="s">
        <v>196</v>
      </c>
      <c r="K435" s="188" t="s">
        <v>196</v>
      </c>
      <c r="L435" s="188" t="s">
        <v>196</v>
      </c>
      <c r="M435" s="191">
        <v>-51.13</v>
      </c>
      <c r="N435" t="str">
        <f t="shared" si="6"/>
        <v>2058000101005250000000</v>
      </c>
    </row>
    <row r="436" spans="1:14" x14ac:dyDescent="0.25">
      <c r="A436" s="188" t="s">
        <v>108</v>
      </c>
      <c r="B436" s="188" t="s">
        <v>264</v>
      </c>
      <c r="C436" s="188" t="s">
        <v>265</v>
      </c>
      <c r="D436" s="188" t="s">
        <v>126</v>
      </c>
      <c r="E436" s="188" t="s">
        <v>127</v>
      </c>
      <c r="F436" s="188" t="s">
        <v>125</v>
      </c>
      <c r="G436" s="188" t="s">
        <v>145</v>
      </c>
      <c r="H436" s="188" t="s">
        <v>196</v>
      </c>
      <c r="I436" s="188" t="s">
        <v>128</v>
      </c>
      <c r="J436" s="188" t="s">
        <v>196</v>
      </c>
      <c r="K436" s="188" t="s">
        <v>196</v>
      </c>
      <c r="L436" s="188" t="s">
        <v>196</v>
      </c>
      <c r="M436" s="191">
        <v>-151.43</v>
      </c>
      <c r="N436" t="str">
        <f t="shared" si="6"/>
        <v>2150000101005250000000</v>
      </c>
    </row>
    <row r="437" spans="1:14" x14ac:dyDescent="0.25">
      <c r="A437" s="188" t="s">
        <v>108</v>
      </c>
      <c r="B437" s="188" t="s">
        <v>264</v>
      </c>
      <c r="C437" s="188" t="s">
        <v>265</v>
      </c>
      <c r="D437" s="188" t="s">
        <v>126</v>
      </c>
      <c r="E437" s="188" t="s">
        <v>127</v>
      </c>
      <c r="F437" s="188" t="s">
        <v>125</v>
      </c>
      <c r="G437" s="188" t="s">
        <v>124</v>
      </c>
      <c r="H437" s="188" t="s">
        <v>196</v>
      </c>
      <c r="I437" s="188" t="s">
        <v>128</v>
      </c>
      <c r="J437" s="188" t="s">
        <v>196</v>
      </c>
      <c r="K437" s="188" t="s">
        <v>196</v>
      </c>
      <c r="L437" s="188" t="s">
        <v>196</v>
      </c>
      <c r="M437" s="191">
        <v>-1985.51</v>
      </c>
      <c r="N437" t="str">
        <f t="shared" si="6"/>
        <v>1000000101005250000000</v>
      </c>
    </row>
    <row r="438" spans="1:14" x14ac:dyDescent="0.25">
      <c r="A438" s="188" t="s">
        <v>108</v>
      </c>
      <c r="B438" s="188" t="s">
        <v>264</v>
      </c>
      <c r="C438" s="188" t="s">
        <v>265</v>
      </c>
      <c r="D438" s="188" t="s">
        <v>126</v>
      </c>
      <c r="E438" s="188" t="s">
        <v>127</v>
      </c>
      <c r="F438" s="188" t="s">
        <v>125</v>
      </c>
      <c r="G438" s="188" t="s">
        <v>139</v>
      </c>
      <c r="H438" s="188" t="s">
        <v>196</v>
      </c>
      <c r="I438" s="188" t="s">
        <v>128</v>
      </c>
      <c r="J438" s="188" t="s">
        <v>196</v>
      </c>
      <c r="K438" s="188" t="s">
        <v>196</v>
      </c>
      <c r="L438" s="188" t="s">
        <v>196</v>
      </c>
      <c r="M438" s="191">
        <v>-630</v>
      </c>
      <c r="N438" t="str">
        <f t="shared" si="6"/>
        <v>2100000101005250000000</v>
      </c>
    </row>
    <row r="439" spans="1:14" x14ac:dyDescent="0.25">
      <c r="A439" s="188" t="s">
        <v>108</v>
      </c>
      <c r="B439" s="188" t="s">
        <v>264</v>
      </c>
      <c r="C439" s="188" t="s">
        <v>265</v>
      </c>
      <c r="D439" s="188" t="s">
        <v>126</v>
      </c>
      <c r="E439" s="188" t="s">
        <v>127</v>
      </c>
      <c r="F439" s="188" t="s">
        <v>125</v>
      </c>
      <c r="G439" s="188" t="s">
        <v>154</v>
      </c>
      <c r="H439" s="188" t="s">
        <v>196</v>
      </c>
      <c r="I439" s="188" t="s">
        <v>128</v>
      </c>
      <c r="J439" s="188" t="s">
        <v>196</v>
      </c>
      <c r="K439" s="188" t="s">
        <v>196</v>
      </c>
      <c r="L439" s="188" t="s">
        <v>196</v>
      </c>
      <c r="M439" s="191">
        <v>867.4</v>
      </c>
      <c r="N439" t="str">
        <f t="shared" si="6"/>
        <v>7240000101005250000000</v>
      </c>
    </row>
    <row r="440" spans="1:14" x14ac:dyDescent="0.25">
      <c r="A440" s="188" t="s">
        <v>108</v>
      </c>
      <c r="B440" s="188" t="s">
        <v>264</v>
      </c>
      <c r="C440" s="188" t="s">
        <v>265</v>
      </c>
      <c r="D440" s="188" t="s">
        <v>126</v>
      </c>
      <c r="E440" s="188" t="s">
        <v>127</v>
      </c>
      <c r="F440" s="188" t="s">
        <v>125</v>
      </c>
      <c r="G440" s="188" t="s">
        <v>153</v>
      </c>
      <c r="H440" s="188" t="s">
        <v>196</v>
      </c>
      <c r="I440" s="188" t="s">
        <v>128</v>
      </c>
      <c r="J440" s="188" t="s">
        <v>196</v>
      </c>
      <c r="K440" s="188" t="s">
        <v>196</v>
      </c>
      <c r="L440" s="188" t="s">
        <v>196</v>
      </c>
      <c r="M440" s="191">
        <v>51.13</v>
      </c>
      <c r="N440" t="str">
        <f t="shared" si="6"/>
        <v>7231000101005250000000</v>
      </c>
    </row>
    <row r="441" spans="1:14" x14ac:dyDescent="0.25">
      <c r="A441" s="188" t="s">
        <v>108</v>
      </c>
      <c r="B441" s="188" t="s">
        <v>264</v>
      </c>
      <c r="C441" s="188" t="s">
        <v>265</v>
      </c>
      <c r="D441" s="188" t="s">
        <v>126</v>
      </c>
      <c r="E441" s="188" t="s">
        <v>127</v>
      </c>
      <c r="F441" s="188" t="s">
        <v>125</v>
      </c>
      <c r="G441" s="188" t="s">
        <v>152</v>
      </c>
      <c r="H441" s="188" t="s">
        <v>196</v>
      </c>
      <c r="I441" s="188" t="s">
        <v>128</v>
      </c>
      <c r="J441" s="188" t="s">
        <v>196</v>
      </c>
      <c r="K441" s="188" t="s">
        <v>196</v>
      </c>
      <c r="L441" s="188" t="s">
        <v>196</v>
      </c>
      <c r="M441" s="191">
        <v>218.62</v>
      </c>
      <c r="N441" t="str">
        <f t="shared" si="6"/>
        <v>7230000101005250000000</v>
      </c>
    </row>
    <row r="442" spans="1:14" x14ac:dyDescent="0.25">
      <c r="A442" s="188" t="s">
        <v>108</v>
      </c>
      <c r="B442" s="188" t="s">
        <v>264</v>
      </c>
      <c r="C442" s="188" t="s">
        <v>265</v>
      </c>
      <c r="D442" s="188" t="s">
        <v>126</v>
      </c>
      <c r="E442" s="188" t="s">
        <v>127</v>
      </c>
      <c r="F442" s="188" t="s">
        <v>125</v>
      </c>
      <c r="G442" s="188" t="s">
        <v>149</v>
      </c>
      <c r="H442" s="188" t="s">
        <v>196</v>
      </c>
      <c r="I442" s="188" t="s">
        <v>128</v>
      </c>
      <c r="J442" s="188" t="s">
        <v>196</v>
      </c>
      <c r="K442" s="188" t="s">
        <v>196</v>
      </c>
      <c r="L442" s="188" t="s">
        <v>196</v>
      </c>
      <c r="M442" s="191">
        <v>373.12</v>
      </c>
      <c r="N442" t="str">
        <f t="shared" si="6"/>
        <v>7100000101005250000000</v>
      </c>
    </row>
    <row r="443" spans="1:14" x14ac:dyDescent="0.25">
      <c r="A443" s="188" t="s">
        <v>108</v>
      </c>
      <c r="B443" s="188" t="s">
        <v>264</v>
      </c>
      <c r="C443" s="188" t="s">
        <v>265</v>
      </c>
      <c r="D443" s="188" t="s">
        <v>126</v>
      </c>
      <c r="E443" s="188" t="s">
        <v>127</v>
      </c>
      <c r="F443" s="188" t="s">
        <v>125</v>
      </c>
      <c r="G443" s="188" t="s">
        <v>149</v>
      </c>
      <c r="H443" s="188" t="s">
        <v>196</v>
      </c>
      <c r="I443" s="188" t="s">
        <v>128</v>
      </c>
      <c r="J443" s="188" t="s">
        <v>196</v>
      </c>
      <c r="K443" s="188" t="s">
        <v>196</v>
      </c>
      <c r="L443" s="188" t="s">
        <v>196</v>
      </c>
      <c r="M443" s="191">
        <v>746.24</v>
      </c>
      <c r="N443" t="str">
        <f t="shared" si="6"/>
        <v>7100000101005250000000</v>
      </c>
    </row>
    <row r="444" spans="1:14" x14ac:dyDescent="0.25">
      <c r="A444" s="188" t="s">
        <v>108</v>
      </c>
      <c r="B444" s="188" t="s">
        <v>264</v>
      </c>
      <c r="C444" s="188" t="s">
        <v>265</v>
      </c>
      <c r="D444" s="188" t="s">
        <v>126</v>
      </c>
      <c r="E444" s="188" t="s">
        <v>127</v>
      </c>
      <c r="F444" s="188" t="s">
        <v>125</v>
      </c>
      <c r="G444" s="188" t="s">
        <v>149</v>
      </c>
      <c r="H444" s="188" t="s">
        <v>196</v>
      </c>
      <c r="I444" s="188" t="s">
        <v>128</v>
      </c>
      <c r="J444" s="188" t="s">
        <v>196</v>
      </c>
      <c r="K444" s="188" t="s">
        <v>196</v>
      </c>
      <c r="L444" s="188" t="s">
        <v>196</v>
      </c>
      <c r="M444" s="191">
        <v>2238.7199999999998</v>
      </c>
      <c r="N444" t="str">
        <f t="shared" si="6"/>
        <v>7100000101005250000000</v>
      </c>
    </row>
    <row r="445" spans="1:14" x14ac:dyDescent="0.25">
      <c r="A445" s="188" t="s">
        <v>108</v>
      </c>
      <c r="B445" s="188" t="s">
        <v>264</v>
      </c>
      <c r="C445" s="188" t="s">
        <v>265</v>
      </c>
      <c r="D445" s="188" t="s">
        <v>126</v>
      </c>
      <c r="E445" s="188" t="s">
        <v>127</v>
      </c>
      <c r="F445" s="188" t="s">
        <v>125</v>
      </c>
      <c r="G445" s="188" t="s">
        <v>149</v>
      </c>
      <c r="H445" s="188" t="s">
        <v>196</v>
      </c>
      <c r="I445" s="188" t="s">
        <v>128</v>
      </c>
      <c r="J445" s="188" t="s">
        <v>196</v>
      </c>
      <c r="K445" s="188" t="s">
        <v>196</v>
      </c>
      <c r="L445" s="188" t="s">
        <v>196</v>
      </c>
      <c r="M445" s="191">
        <v>373.12</v>
      </c>
      <c r="N445" t="str">
        <f t="shared" si="6"/>
        <v>7100000101005250000000</v>
      </c>
    </row>
    <row r="446" spans="1:14" x14ac:dyDescent="0.25">
      <c r="A446" s="188" t="s">
        <v>108</v>
      </c>
      <c r="B446" s="188" t="s">
        <v>264</v>
      </c>
      <c r="C446" s="188" t="s">
        <v>265</v>
      </c>
      <c r="D446" s="188" t="s">
        <v>126</v>
      </c>
      <c r="E446" s="188" t="s">
        <v>127</v>
      </c>
      <c r="F446" s="188" t="s">
        <v>125</v>
      </c>
      <c r="G446" s="188" t="s">
        <v>144</v>
      </c>
      <c r="H446" s="188" t="s">
        <v>196</v>
      </c>
      <c r="I446" s="188" t="s">
        <v>128</v>
      </c>
      <c r="J446" s="188" t="s">
        <v>196</v>
      </c>
      <c r="K446" s="188" t="s">
        <v>196</v>
      </c>
      <c r="L446" s="188" t="s">
        <v>196</v>
      </c>
      <c r="M446" s="191">
        <v>-243.15</v>
      </c>
      <c r="N446" t="str">
        <f t="shared" si="6"/>
        <v>2140000101005250000000</v>
      </c>
    </row>
    <row r="447" spans="1:14" x14ac:dyDescent="0.25">
      <c r="A447" s="188" t="s">
        <v>108</v>
      </c>
      <c r="B447" s="188" t="s">
        <v>264</v>
      </c>
      <c r="C447" s="188" t="s">
        <v>265</v>
      </c>
      <c r="D447" s="188" t="s">
        <v>126</v>
      </c>
      <c r="E447" s="188" t="s">
        <v>127</v>
      </c>
      <c r="F447" s="188" t="s">
        <v>125</v>
      </c>
      <c r="G447" s="188" t="s">
        <v>147</v>
      </c>
      <c r="H447" s="188" t="s">
        <v>196</v>
      </c>
      <c r="I447" s="188" t="s">
        <v>128</v>
      </c>
      <c r="J447" s="188" t="s">
        <v>196</v>
      </c>
      <c r="K447" s="188" t="s">
        <v>196</v>
      </c>
      <c r="L447" s="188" t="s">
        <v>196</v>
      </c>
      <c r="M447" s="191">
        <v>-51.13</v>
      </c>
      <c r="N447" t="str">
        <f t="shared" si="6"/>
        <v>2160000101005250000000</v>
      </c>
    </row>
    <row r="448" spans="1:14" x14ac:dyDescent="0.25">
      <c r="A448" s="188" t="s">
        <v>108</v>
      </c>
      <c r="B448" s="188" t="s">
        <v>264</v>
      </c>
      <c r="C448" s="188" t="s">
        <v>265</v>
      </c>
      <c r="D448" s="188" t="s">
        <v>126</v>
      </c>
      <c r="E448" s="188" t="s">
        <v>127</v>
      </c>
      <c r="F448" s="188" t="s">
        <v>125</v>
      </c>
      <c r="G448" s="188" t="s">
        <v>135</v>
      </c>
      <c r="H448" s="188" t="s">
        <v>196</v>
      </c>
      <c r="I448" s="188" t="s">
        <v>128</v>
      </c>
      <c r="J448" s="188" t="s">
        <v>196</v>
      </c>
      <c r="K448" s="188" t="s">
        <v>196</v>
      </c>
      <c r="L448" s="188" t="s">
        <v>196</v>
      </c>
      <c r="M448" s="191">
        <v>-218.62</v>
      </c>
      <c r="N448" t="str">
        <f t="shared" si="6"/>
        <v>2053000101005250000000</v>
      </c>
    </row>
    <row r="449" spans="1:14" x14ac:dyDescent="0.25">
      <c r="A449" s="188" t="s">
        <v>108</v>
      </c>
      <c r="B449" s="188" t="s">
        <v>264</v>
      </c>
      <c r="C449" s="188" t="s">
        <v>265</v>
      </c>
      <c r="D449" s="188" t="s">
        <v>126</v>
      </c>
      <c r="E449" s="188" t="s">
        <v>127</v>
      </c>
      <c r="F449" s="188" t="s">
        <v>125</v>
      </c>
      <c r="G449" s="188" t="s">
        <v>141</v>
      </c>
      <c r="H449" s="188" t="s">
        <v>196</v>
      </c>
      <c r="I449" s="188" t="s">
        <v>128</v>
      </c>
      <c r="J449" s="188" t="s">
        <v>196</v>
      </c>
      <c r="K449" s="188" t="s">
        <v>196</v>
      </c>
      <c r="L449" s="188" t="s">
        <v>196</v>
      </c>
      <c r="M449" s="191">
        <v>-218.62</v>
      </c>
      <c r="N449" t="str">
        <f t="shared" si="6"/>
        <v>2110000101005250000000</v>
      </c>
    </row>
    <row r="450" spans="1:14" x14ac:dyDescent="0.25">
      <c r="A450" s="188" t="s">
        <v>108</v>
      </c>
      <c r="B450" s="188" t="s">
        <v>264</v>
      </c>
      <c r="C450" s="188" t="s">
        <v>265</v>
      </c>
      <c r="D450" s="188" t="s">
        <v>126</v>
      </c>
      <c r="E450" s="188" t="s">
        <v>127</v>
      </c>
      <c r="F450" s="188" t="s">
        <v>125</v>
      </c>
      <c r="G450" s="188" t="s">
        <v>139</v>
      </c>
      <c r="H450" s="188" t="s">
        <v>196</v>
      </c>
      <c r="I450" s="188" t="s">
        <v>128</v>
      </c>
      <c r="J450" s="188" t="s">
        <v>196</v>
      </c>
      <c r="K450" s="188" t="s">
        <v>196</v>
      </c>
      <c r="L450" s="188" t="s">
        <v>196</v>
      </c>
      <c r="M450" s="191">
        <v>-44.77</v>
      </c>
      <c r="N450" t="str">
        <f t="shared" si="6"/>
        <v>2100000101005250000000</v>
      </c>
    </row>
    <row r="451" spans="1:14" x14ac:dyDescent="0.25">
      <c r="A451" s="188" t="s">
        <v>108</v>
      </c>
      <c r="B451" s="188" t="s">
        <v>266</v>
      </c>
      <c r="C451" s="188" t="s">
        <v>267</v>
      </c>
      <c r="D451" s="188" t="s">
        <v>126</v>
      </c>
      <c r="E451" s="188" t="s">
        <v>127</v>
      </c>
      <c r="F451" s="188" t="s">
        <v>125</v>
      </c>
      <c r="G451" s="188" t="s">
        <v>139</v>
      </c>
      <c r="H451" s="188" t="s">
        <v>196</v>
      </c>
      <c r="I451" s="188" t="s">
        <v>128</v>
      </c>
      <c r="J451" s="188" t="s">
        <v>196</v>
      </c>
      <c r="K451" s="188" t="s">
        <v>196</v>
      </c>
      <c r="L451" s="188" t="s">
        <v>196</v>
      </c>
      <c r="M451" s="191">
        <v>-22.62</v>
      </c>
      <c r="N451" t="str">
        <f t="shared" ref="N451:N514" si="7">CONCATENATE(G451,E451,F451,K451,L451)</f>
        <v>2100000101005250000000</v>
      </c>
    </row>
    <row r="452" spans="1:14" x14ac:dyDescent="0.25">
      <c r="A452" s="188" t="s">
        <v>108</v>
      </c>
      <c r="B452" s="188" t="s">
        <v>266</v>
      </c>
      <c r="C452" s="188" t="s">
        <v>267</v>
      </c>
      <c r="D452" s="188" t="s">
        <v>126</v>
      </c>
      <c r="E452" s="188" t="s">
        <v>127</v>
      </c>
      <c r="F452" s="188" t="s">
        <v>125</v>
      </c>
      <c r="G452" s="188" t="s">
        <v>149</v>
      </c>
      <c r="H452" s="188" t="s">
        <v>196</v>
      </c>
      <c r="I452" s="188" t="s">
        <v>128</v>
      </c>
      <c r="J452" s="188" t="s">
        <v>196</v>
      </c>
      <c r="K452" s="188" t="s">
        <v>196</v>
      </c>
      <c r="L452" s="188" t="s">
        <v>196</v>
      </c>
      <c r="M452" s="191">
        <v>1319.36</v>
      </c>
      <c r="N452" t="str">
        <f t="shared" si="7"/>
        <v>7100000101005250000000</v>
      </c>
    </row>
    <row r="453" spans="1:14" x14ac:dyDescent="0.25">
      <c r="A453" s="188" t="s">
        <v>108</v>
      </c>
      <c r="B453" s="188" t="s">
        <v>266</v>
      </c>
      <c r="C453" s="188" t="s">
        <v>267</v>
      </c>
      <c r="D453" s="188" t="s">
        <v>126</v>
      </c>
      <c r="E453" s="188" t="s">
        <v>127</v>
      </c>
      <c r="F453" s="188" t="s">
        <v>125</v>
      </c>
      <c r="G453" s="188" t="s">
        <v>144</v>
      </c>
      <c r="H453" s="188" t="s">
        <v>196</v>
      </c>
      <c r="I453" s="188" t="s">
        <v>128</v>
      </c>
      <c r="J453" s="188" t="s">
        <v>196</v>
      </c>
      <c r="K453" s="188" t="s">
        <v>196</v>
      </c>
      <c r="L453" s="188" t="s">
        <v>196</v>
      </c>
      <c r="M453" s="191">
        <v>-128.77000000000001</v>
      </c>
      <c r="N453" t="str">
        <f t="shared" si="7"/>
        <v>2140000101005250000000</v>
      </c>
    </row>
    <row r="454" spans="1:14" x14ac:dyDescent="0.25">
      <c r="A454" s="188" t="s">
        <v>108</v>
      </c>
      <c r="B454" s="188" t="s">
        <v>266</v>
      </c>
      <c r="C454" s="188" t="s">
        <v>267</v>
      </c>
      <c r="D454" s="188" t="s">
        <v>126</v>
      </c>
      <c r="E454" s="188" t="s">
        <v>127</v>
      </c>
      <c r="F454" s="188" t="s">
        <v>125</v>
      </c>
      <c r="G454" s="188" t="s">
        <v>138</v>
      </c>
      <c r="H454" s="188" t="s">
        <v>196</v>
      </c>
      <c r="I454" s="188" t="s">
        <v>128</v>
      </c>
      <c r="J454" s="188" t="s">
        <v>196</v>
      </c>
      <c r="K454" s="188" t="s">
        <v>196</v>
      </c>
      <c r="L454" s="188" t="s">
        <v>196</v>
      </c>
      <c r="M454" s="191">
        <v>-26.17</v>
      </c>
      <c r="N454" t="str">
        <f t="shared" si="7"/>
        <v>2058000101005250000000</v>
      </c>
    </row>
    <row r="455" spans="1:14" x14ac:dyDescent="0.25">
      <c r="A455" s="188" t="s">
        <v>108</v>
      </c>
      <c r="B455" s="188" t="s">
        <v>266</v>
      </c>
      <c r="C455" s="188" t="s">
        <v>267</v>
      </c>
      <c r="D455" s="188" t="s">
        <v>126</v>
      </c>
      <c r="E455" s="188" t="s">
        <v>127</v>
      </c>
      <c r="F455" s="188" t="s">
        <v>125</v>
      </c>
      <c r="G455" s="188" t="s">
        <v>145</v>
      </c>
      <c r="H455" s="188" t="s">
        <v>196</v>
      </c>
      <c r="I455" s="188" t="s">
        <v>128</v>
      </c>
      <c r="J455" s="188" t="s">
        <v>196</v>
      </c>
      <c r="K455" s="188" t="s">
        <v>196</v>
      </c>
      <c r="L455" s="188" t="s">
        <v>196</v>
      </c>
      <c r="M455" s="191">
        <v>-85.08</v>
      </c>
      <c r="N455" t="str">
        <f t="shared" si="7"/>
        <v>2150000101005250000000</v>
      </c>
    </row>
    <row r="456" spans="1:14" x14ac:dyDescent="0.25">
      <c r="A456" s="188" t="s">
        <v>108</v>
      </c>
      <c r="B456" s="188" t="s">
        <v>266</v>
      </c>
      <c r="C456" s="188" t="s">
        <v>267</v>
      </c>
      <c r="D456" s="188" t="s">
        <v>126</v>
      </c>
      <c r="E456" s="188" t="s">
        <v>127</v>
      </c>
      <c r="F456" s="188" t="s">
        <v>125</v>
      </c>
      <c r="G456" s="188" t="s">
        <v>124</v>
      </c>
      <c r="H456" s="188" t="s">
        <v>196</v>
      </c>
      <c r="I456" s="188" t="s">
        <v>128</v>
      </c>
      <c r="J456" s="188" t="s">
        <v>196</v>
      </c>
      <c r="K456" s="188" t="s">
        <v>196</v>
      </c>
      <c r="L456" s="188" t="s">
        <v>196</v>
      </c>
      <c r="M456" s="191">
        <v>-1278.6199999999999</v>
      </c>
      <c r="N456" t="str">
        <f t="shared" si="7"/>
        <v>1000000101005250000000</v>
      </c>
    </row>
    <row r="457" spans="1:14" x14ac:dyDescent="0.25">
      <c r="A457" s="188" t="s">
        <v>108</v>
      </c>
      <c r="B457" s="188" t="s">
        <v>266</v>
      </c>
      <c r="C457" s="188" t="s">
        <v>267</v>
      </c>
      <c r="D457" s="188" t="s">
        <v>126</v>
      </c>
      <c r="E457" s="188" t="s">
        <v>127</v>
      </c>
      <c r="F457" s="188" t="s">
        <v>125</v>
      </c>
      <c r="G457" s="188" t="s">
        <v>141</v>
      </c>
      <c r="H457" s="188" t="s">
        <v>196</v>
      </c>
      <c r="I457" s="188" t="s">
        <v>128</v>
      </c>
      <c r="J457" s="188" t="s">
        <v>196</v>
      </c>
      <c r="K457" s="188" t="s">
        <v>196</v>
      </c>
      <c r="L457" s="188" t="s">
        <v>196</v>
      </c>
      <c r="M457" s="191">
        <v>-111.91</v>
      </c>
      <c r="N457" t="str">
        <f t="shared" si="7"/>
        <v>2110000101005250000000</v>
      </c>
    </row>
    <row r="458" spans="1:14" x14ac:dyDescent="0.25">
      <c r="A458" s="188" t="s">
        <v>108</v>
      </c>
      <c r="B458" s="188" t="s">
        <v>266</v>
      </c>
      <c r="C458" s="188" t="s">
        <v>267</v>
      </c>
      <c r="D458" s="188" t="s">
        <v>126</v>
      </c>
      <c r="E458" s="188" t="s">
        <v>127</v>
      </c>
      <c r="F458" s="188" t="s">
        <v>125</v>
      </c>
      <c r="G458" s="188" t="s">
        <v>135</v>
      </c>
      <c r="H458" s="188" t="s">
        <v>196</v>
      </c>
      <c r="I458" s="188" t="s">
        <v>128</v>
      </c>
      <c r="J458" s="188" t="s">
        <v>196</v>
      </c>
      <c r="K458" s="188" t="s">
        <v>196</v>
      </c>
      <c r="L458" s="188" t="s">
        <v>196</v>
      </c>
      <c r="M458" s="191">
        <v>-111.91</v>
      </c>
      <c r="N458" t="str">
        <f t="shared" si="7"/>
        <v>2053000101005250000000</v>
      </c>
    </row>
    <row r="459" spans="1:14" x14ac:dyDescent="0.25">
      <c r="A459" s="188" t="s">
        <v>108</v>
      </c>
      <c r="B459" s="188" t="s">
        <v>266</v>
      </c>
      <c r="C459" s="188" t="s">
        <v>267</v>
      </c>
      <c r="D459" s="188" t="s">
        <v>126</v>
      </c>
      <c r="E459" s="188" t="s">
        <v>127</v>
      </c>
      <c r="F459" s="188" t="s">
        <v>125</v>
      </c>
      <c r="G459" s="188" t="s">
        <v>134</v>
      </c>
      <c r="H459" s="188" t="s">
        <v>196</v>
      </c>
      <c r="I459" s="188" t="s">
        <v>128</v>
      </c>
      <c r="J459" s="188" t="s">
        <v>196</v>
      </c>
      <c r="K459" s="188" t="s">
        <v>196</v>
      </c>
      <c r="L459" s="188" t="s">
        <v>196</v>
      </c>
      <c r="M459" s="191">
        <v>-124.4</v>
      </c>
      <c r="N459" t="str">
        <f t="shared" si="7"/>
        <v>2052000101005250000000</v>
      </c>
    </row>
    <row r="460" spans="1:14" x14ac:dyDescent="0.25">
      <c r="A460" s="188" t="s">
        <v>108</v>
      </c>
      <c r="B460" s="188" t="s">
        <v>266</v>
      </c>
      <c r="C460" s="188" t="s">
        <v>267</v>
      </c>
      <c r="D460" s="188" t="s">
        <v>126</v>
      </c>
      <c r="E460" s="188" t="s">
        <v>127</v>
      </c>
      <c r="F460" s="188" t="s">
        <v>125</v>
      </c>
      <c r="G460" s="188" t="s">
        <v>137</v>
      </c>
      <c r="H460" s="188" t="s">
        <v>196</v>
      </c>
      <c r="I460" s="188" t="s">
        <v>128</v>
      </c>
      <c r="J460" s="188" t="s">
        <v>196</v>
      </c>
      <c r="K460" s="188" t="s">
        <v>196</v>
      </c>
      <c r="L460" s="188" t="s">
        <v>196</v>
      </c>
      <c r="M460" s="191">
        <v>-271.7</v>
      </c>
      <c r="N460" t="str">
        <f t="shared" si="7"/>
        <v>2056000101005250000000</v>
      </c>
    </row>
    <row r="461" spans="1:14" x14ac:dyDescent="0.25">
      <c r="A461" s="188" t="s">
        <v>108</v>
      </c>
      <c r="B461" s="188" t="s">
        <v>266</v>
      </c>
      <c r="C461" s="188" t="s">
        <v>267</v>
      </c>
      <c r="D461" s="188" t="s">
        <v>126</v>
      </c>
      <c r="E461" s="188" t="s">
        <v>127</v>
      </c>
      <c r="F461" s="188" t="s">
        <v>125</v>
      </c>
      <c r="G461" s="188" t="s">
        <v>150</v>
      </c>
      <c r="H461" s="188" t="s">
        <v>196</v>
      </c>
      <c r="I461" s="188" t="s">
        <v>128</v>
      </c>
      <c r="J461" s="188" t="s">
        <v>196</v>
      </c>
      <c r="K461" s="188" t="s">
        <v>196</v>
      </c>
      <c r="L461" s="188" t="s">
        <v>196</v>
      </c>
      <c r="M461" s="191">
        <v>-36.85</v>
      </c>
      <c r="N461" t="str">
        <f t="shared" si="7"/>
        <v>2190000101005250000000</v>
      </c>
    </row>
    <row r="462" spans="1:14" x14ac:dyDescent="0.25">
      <c r="A462" s="188" t="s">
        <v>108</v>
      </c>
      <c r="B462" s="188" t="s">
        <v>266</v>
      </c>
      <c r="C462" s="188" t="s">
        <v>267</v>
      </c>
      <c r="D462" s="188" t="s">
        <v>126</v>
      </c>
      <c r="E462" s="188" t="s">
        <v>127</v>
      </c>
      <c r="F462" s="188" t="s">
        <v>125</v>
      </c>
      <c r="G462" s="188" t="s">
        <v>140</v>
      </c>
      <c r="H462" s="188" t="s">
        <v>196</v>
      </c>
      <c r="I462" s="188" t="s">
        <v>128</v>
      </c>
      <c r="J462" s="188" t="s">
        <v>196</v>
      </c>
      <c r="K462" s="188" t="s">
        <v>196</v>
      </c>
      <c r="L462" s="188" t="s">
        <v>196</v>
      </c>
      <c r="M462" s="191">
        <v>-124.4</v>
      </c>
      <c r="N462" t="str">
        <f t="shared" si="7"/>
        <v>2105000101005250000000</v>
      </c>
    </row>
    <row r="463" spans="1:14" x14ac:dyDescent="0.25">
      <c r="A463" s="188" t="s">
        <v>108</v>
      </c>
      <c r="B463" s="188" t="s">
        <v>266</v>
      </c>
      <c r="C463" s="188" t="s">
        <v>267</v>
      </c>
      <c r="D463" s="188" t="s">
        <v>126</v>
      </c>
      <c r="E463" s="188" t="s">
        <v>127</v>
      </c>
      <c r="F463" s="188" t="s">
        <v>125</v>
      </c>
      <c r="G463" s="188" t="s">
        <v>143</v>
      </c>
      <c r="H463" s="188" t="s">
        <v>196</v>
      </c>
      <c r="I463" s="188" t="s">
        <v>128</v>
      </c>
      <c r="J463" s="188" t="s">
        <v>196</v>
      </c>
      <c r="K463" s="188" t="s">
        <v>196</v>
      </c>
      <c r="L463" s="188" t="s">
        <v>196</v>
      </c>
      <c r="M463" s="191">
        <v>-43</v>
      </c>
      <c r="N463" t="str">
        <f t="shared" si="7"/>
        <v>2130000101005250000000</v>
      </c>
    </row>
    <row r="464" spans="1:14" x14ac:dyDescent="0.25">
      <c r="A464" s="188" t="s">
        <v>108</v>
      </c>
      <c r="B464" s="188" t="s">
        <v>266</v>
      </c>
      <c r="C464" s="188" t="s">
        <v>267</v>
      </c>
      <c r="D464" s="188" t="s">
        <v>126</v>
      </c>
      <c r="E464" s="188" t="s">
        <v>127</v>
      </c>
      <c r="F464" s="188" t="s">
        <v>125</v>
      </c>
      <c r="G464" s="188" t="s">
        <v>139</v>
      </c>
      <c r="H464" s="188" t="s">
        <v>196</v>
      </c>
      <c r="I464" s="188" t="s">
        <v>128</v>
      </c>
      <c r="J464" s="188" t="s">
        <v>196</v>
      </c>
      <c r="K464" s="188" t="s">
        <v>196</v>
      </c>
      <c r="L464" s="188" t="s">
        <v>196</v>
      </c>
      <c r="M464" s="191">
        <v>-50</v>
      </c>
      <c r="N464" t="str">
        <f t="shared" si="7"/>
        <v>2100000101005250000000</v>
      </c>
    </row>
    <row r="465" spans="1:14" x14ac:dyDescent="0.25">
      <c r="A465" s="188" t="s">
        <v>108</v>
      </c>
      <c r="B465" s="188" t="s">
        <v>266</v>
      </c>
      <c r="C465" s="188" t="s">
        <v>267</v>
      </c>
      <c r="D465" s="188" t="s">
        <v>126</v>
      </c>
      <c r="E465" s="188" t="s">
        <v>127</v>
      </c>
      <c r="F465" s="188" t="s">
        <v>125</v>
      </c>
      <c r="G465" s="188" t="s">
        <v>157</v>
      </c>
      <c r="H465" s="188" t="s">
        <v>196</v>
      </c>
      <c r="I465" s="188" t="s">
        <v>128</v>
      </c>
      <c r="J465" s="188" t="s">
        <v>196</v>
      </c>
      <c r="K465" s="188" t="s">
        <v>196</v>
      </c>
      <c r="L465" s="188" t="s">
        <v>196</v>
      </c>
      <c r="M465" s="191">
        <v>22.62</v>
      </c>
      <c r="N465" t="str">
        <f t="shared" si="7"/>
        <v>7269000101005250000000</v>
      </c>
    </row>
    <row r="466" spans="1:14" x14ac:dyDescent="0.25">
      <c r="A466" s="188" t="s">
        <v>108</v>
      </c>
      <c r="B466" s="188" t="s">
        <v>266</v>
      </c>
      <c r="C466" s="188" t="s">
        <v>267</v>
      </c>
      <c r="D466" s="188" t="s">
        <v>126</v>
      </c>
      <c r="E466" s="188" t="s">
        <v>127</v>
      </c>
      <c r="F466" s="188" t="s">
        <v>125</v>
      </c>
      <c r="G466" s="188" t="s">
        <v>157</v>
      </c>
      <c r="H466" s="188" t="s">
        <v>196</v>
      </c>
      <c r="I466" s="188" t="s">
        <v>128</v>
      </c>
      <c r="J466" s="188" t="s">
        <v>196</v>
      </c>
      <c r="K466" s="188" t="s">
        <v>196</v>
      </c>
      <c r="L466" s="188" t="s">
        <v>196</v>
      </c>
      <c r="M466" s="191">
        <v>124.4</v>
      </c>
      <c r="N466" t="str">
        <f t="shared" si="7"/>
        <v>7269000101005250000000</v>
      </c>
    </row>
    <row r="467" spans="1:14" x14ac:dyDescent="0.25">
      <c r="A467" s="188" t="s">
        <v>108</v>
      </c>
      <c r="B467" s="188" t="s">
        <v>266</v>
      </c>
      <c r="C467" s="188" t="s">
        <v>267</v>
      </c>
      <c r="D467" s="188" t="s">
        <v>126</v>
      </c>
      <c r="E467" s="188" t="s">
        <v>127</v>
      </c>
      <c r="F467" s="188" t="s">
        <v>125</v>
      </c>
      <c r="G467" s="188" t="s">
        <v>154</v>
      </c>
      <c r="H467" s="188" t="s">
        <v>196</v>
      </c>
      <c r="I467" s="188" t="s">
        <v>128</v>
      </c>
      <c r="J467" s="188" t="s">
        <v>196</v>
      </c>
      <c r="K467" s="188" t="s">
        <v>196</v>
      </c>
      <c r="L467" s="188" t="s">
        <v>196</v>
      </c>
      <c r="M467" s="191">
        <v>271.7</v>
      </c>
      <c r="N467" t="str">
        <f t="shared" si="7"/>
        <v>7240000101005250000000</v>
      </c>
    </row>
    <row r="468" spans="1:14" x14ac:dyDescent="0.25">
      <c r="A468" s="188" t="s">
        <v>108</v>
      </c>
      <c r="B468" s="188" t="s">
        <v>266</v>
      </c>
      <c r="C468" s="188" t="s">
        <v>267</v>
      </c>
      <c r="D468" s="188" t="s">
        <v>126</v>
      </c>
      <c r="E468" s="188" t="s">
        <v>127</v>
      </c>
      <c r="F468" s="188" t="s">
        <v>125</v>
      </c>
      <c r="G468" s="188" t="s">
        <v>153</v>
      </c>
      <c r="H468" s="188" t="s">
        <v>196</v>
      </c>
      <c r="I468" s="188" t="s">
        <v>128</v>
      </c>
      <c r="J468" s="188" t="s">
        <v>196</v>
      </c>
      <c r="K468" s="188" t="s">
        <v>196</v>
      </c>
      <c r="L468" s="188" t="s">
        <v>196</v>
      </c>
      <c r="M468" s="191">
        <v>26.17</v>
      </c>
      <c r="N468" t="str">
        <f t="shared" si="7"/>
        <v>7231000101005250000000</v>
      </c>
    </row>
    <row r="469" spans="1:14" x14ac:dyDescent="0.25">
      <c r="A469" s="188" t="s">
        <v>108</v>
      </c>
      <c r="B469" s="188" t="s">
        <v>266</v>
      </c>
      <c r="C469" s="188" t="s">
        <v>267</v>
      </c>
      <c r="D469" s="188" t="s">
        <v>126</v>
      </c>
      <c r="E469" s="188" t="s">
        <v>127</v>
      </c>
      <c r="F469" s="188" t="s">
        <v>125</v>
      </c>
      <c r="G469" s="188" t="s">
        <v>152</v>
      </c>
      <c r="H469" s="188" t="s">
        <v>196</v>
      </c>
      <c r="I469" s="188" t="s">
        <v>128</v>
      </c>
      <c r="J469" s="188" t="s">
        <v>196</v>
      </c>
      <c r="K469" s="188" t="s">
        <v>196</v>
      </c>
      <c r="L469" s="188" t="s">
        <v>196</v>
      </c>
      <c r="M469" s="191">
        <v>111.91</v>
      </c>
      <c r="N469" t="str">
        <f t="shared" si="7"/>
        <v>7230000101005250000000</v>
      </c>
    </row>
    <row r="470" spans="1:14" x14ac:dyDescent="0.25">
      <c r="A470" s="188" t="s">
        <v>108</v>
      </c>
      <c r="B470" s="188" t="s">
        <v>266</v>
      </c>
      <c r="C470" s="188" t="s">
        <v>267</v>
      </c>
      <c r="D470" s="188" t="s">
        <v>126</v>
      </c>
      <c r="E470" s="188" t="s">
        <v>127</v>
      </c>
      <c r="F470" s="188" t="s">
        <v>125</v>
      </c>
      <c r="G470" s="188" t="s">
        <v>149</v>
      </c>
      <c r="H470" s="188" t="s">
        <v>196</v>
      </c>
      <c r="I470" s="188" t="s">
        <v>128</v>
      </c>
      <c r="J470" s="188" t="s">
        <v>196</v>
      </c>
      <c r="K470" s="188" t="s">
        <v>196</v>
      </c>
      <c r="L470" s="188" t="s">
        <v>196</v>
      </c>
      <c r="M470" s="191">
        <v>565.44000000000005</v>
      </c>
      <c r="N470" t="str">
        <f t="shared" si="7"/>
        <v>7100000101005250000000</v>
      </c>
    </row>
    <row r="471" spans="1:14" x14ac:dyDescent="0.25">
      <c r="A471" s="188" t="s">
        <v>108</v>
      </c>
      <c r="B471" s="188" t="s">
        <v>266</v>
      </c>
      <c r="C471" s="188" t="s">
        <v>267</v>
      </c>
      <c r="D471" s="188" t="s">
        <v>126</v>
      </c>
      <c r="E471" s="188" t="s">
        <v>127</v>
      </c>
      <c r="F471" s="188" t="s">
        <v>125</v>
      </c>
      <c r="G471" s="188" t="s">
        <v>147</v>
      </c>
      <c r="H471" s="188" t="s">
        <v>196</v>
      </c>
      <c r="I471" s="188" t="s">
        <v>128</v>
      </c>
      <c r="J471" s="188" t="s">
        <v>196</v>
      </c>
      <c r="K471" s="188" t="s">
        <v>196</v>
      </c>
      <c r="L471" s="188" t="s">
        <v>196</v>
      </c>
      <c r="M471" s="191">
        <v>-26.17</v>
      </c>
      <c r="N471" t="str">
        <f t="shared" si="7"/>
        <v>2160000101005250000000</v>
      </c>
    </row>
    <row r="472" spans="1:14" x14ac:dyDescent="0.25">
      <c r="A472" s="188" t="s">
        <v>108</v>
      </c>
      <c r="B472" s="188" t="s">
        <v>268</v>
      </c>
      <c r="C472" s="188" t="s">
        <v>269</v>
      </c>
      <c r="D472" s="188" t="s">
        <v>126</v>
      </c>
      <c r="E472" s="188" t="s">
        <v>127</v>
      </c>
      <c r="F472" s="188" t="s">
        <v>125</v>
      </c>
      <c r="G472" s="188" t="s">
        <v>134</v>
      </c>
      <c r="H472" s="188" t="s">
        <v>196</v>
      </c>
      <c r="I472" s="188" t="s">
        <v>128</v>
      </c>
      <c r="J472" s="188" t="s">
        <v>196</v>
      </c>
      <c r="K472" s="188" t="s">
        <v>196</v>
      </c>
      <c r="L472" s="188" t="s">
        <v>196</v>
      </c>
      <c r="M472" s="191">
        <v>-288.92</v>
      </c>
      <c r="N472" t="str">
        <f t="shared" si="7"/>
        <v>2052000101005250000000</v>
      </c>
    </row>
    <row r="473" spans="1:14" x14ac:dyDescent="0.25">
      <c r="A473" s="188" t="s">
        <v>108</v>
      </c>
      <c r="B473" s="188" t="s">
        <v>268</v>
      </c>
      <c r="C473" s="188" t="s">
        <v>269</v>
      </c>
      <c r="D473" s="188" t="s">
        <v>126</v>
      </c>
      <c r="E473" s="188" t="s">
        <v>127</v>
      </c>
      <c r="F473" s="188" t="s">
        <v>125</v>
      </c>
      <c r="G473" s="188" t="s">
        <v>141</v>
      </c>
      <c r="H473" s="188" t="s">
        <v>196</v>
      </c>
      <c r="I473" s="188" t="s">
        <v>128</v>
      </c>
      <c r="J473" s="188" t="s">
        <v>196</v>
      </c>
      <c r="K473" s="188" t="s">
        <v>196</v>
      </c>
      <c r="L473" s="188" t="s">
        <v>196</v>
      </c>
      <c r="M473" s="191">
        <v>-259.47000000000003</v>
      </c>
      <c r="N473" t="str">
        <f t="shared" si="7"/>
        <v>2110000101005250000000</v>
      </c>
    </row>
    <row r="474" spans="1:14" x14ac:dyDescent="0.25">
      <c r="A474" s="188" t="s">
        <v>108</v>
      </c>
      <c r="B474" s="188" t="s">
        <v>268</v>
      </c>
      <c r="C474" s="188" t="s">
        <v>269</v>
      </c>
      <c r="D474" s="188" t="s">
        <v>126</v>
      </c>
      <c r="E474" s="188" t="s">
        <v>127</v>
      </c>
      <c r="F474" s="188" t="s">
        <v>125</v>
      </c>
      <c r="G474" s="188" t="s">
        <v>135</v>
      </c>
      <c r="H474" s="188" t="s">
        <v>196</v>
      </c>
      <c r="I474" s="188" t="s">
        <v>128</v>
      </c>
      <c r="J474" s="188" t="s">
        <v>196</v>
      </c>
      <c r="K474" s="188" t="s">
        <v>196</v>
      </c>
      <c r="L474" s="188" t="s">
        <v>196</v>
      </c>
      <c r="M474" s="191">
        <v>-259.47000000000003</v>
      </c>
      <c r="N474" t="str">
        <f t="shared" si="7"/>
        <v>2053000101005250000000</v>
      </c>
    </row>
    <row r="475" spans="1:14" x14ac:dyDescent="0.25">
      <c r="A475" s="188" t="s">
        <v>108</v>
      </c>
      <c r="B475" s="188" t="s">
        <v>268</v>
      </c>
      <c r="C475" s="188" t="s">
        <v>269</v>
      </c>
      <c r="D475" s="188" t="s">
        <v>126</v>
      </c>
      <c r="E475" s="188" t="s">
        <v>127</v>
      </c>
      <c r="F475" s="188" t="s">
        <v>125</v>
      </c>
      <c r="G475" s="188" t="s">
        <v>147</v>
      </c>
      <c r="H475" s="188" t="s">
        <v>196</v>
      </c>
      <c r="I475" s="188" t="s">
        <v>128</v>
      </c>
      <c r="J475" s="188" t="s">
        <v>196</v>
      </c>
      <c r="K475" s="188" t="s">
        <v>196</v>
      </c>
      <c r="L475" s="188" t="s">
        <v>196</v>
      </c>
      <c r="M475" s="191">
        <v>-60.68</v>
      </c>
      <c r="N475" t="str">
        <f t="shared" si="7"/>
        <v>2160000101005250000000</v>
      </c>
    </row>
    <row r="476" spans="1:14" x14ac:dyDescent="0.25">
      <c r="A476" s="188" t="s">
        <v>108</v>
      </c>
      <c r="B476" s="188" t="s">
        <v>268</v>
      </c>
      <c r="C476" s="188" t="s">
        <v>269</v>
      </c>
      <c r="D476" s="188" t="s">
        <v>126</v>
      </c>
      <c r="E476" s="188" t="s">
        <v>127</v>
      </c>
      <c r="F476" s="188" t="s">
        <v>125</v>
      </c>
      <c r="G476" s="188" t="s">
        <v>144</v>
      </c>
      <c r="H476" s="188" t="s">
        <v>196</v>
      </c>
      <c r="I476" s="188" t="s">
        <v>128</v>
      </c>
      <c r="J476" s="188" t="s">
        <v>196</v>
      </c>
      <c r="K476" s="188" t="s">
        <v>196</v>
      </c>
      <c r="L476" s="188" t="s">
        <v>196</v>
      </c>
      <c r="M476" s="191">
        <v>-383.93</v>
      </c>
      <c r="N476" t="str">
        <f t="shared" si="7"/>
        <v>2140000101005250000000</v>
      </c>
    </row>
    <row r="477" spans="1:14" x14ac:dyDescent="0.25">
      <c r="A477" s="188" t="s">
        <v>108</v>
      </c>
      <c r="B477" s="188" t="s">
        <v>268</v>
      </c>
      <c r="C477" s="188" t="s">
        <v>269</v>
      </c>
      <c r="D477" s="188" t="s">
        <v>126</v>
      </c>
      <c r="E477" s="188" t="s">
        <v>127</v>
      </c>
      <c r="F477" s="188" t="s">
        <v>125</v>
      </c>
      <c r="G477" s="188" t="s">
        <v>138</v>
      </c>
      <c r="H477" s="188" t="s">
        <v>196</v>
      </c>
      <c r="I477" s="188" t="s">
        <v>128</v>
      </c>
      <c r="J477" s="188" t="s">
        <v>196</v>
      </c>
      <c r="K477" s="188" t="s">
        <v>196</v>
      </c>
      <c r="L477" s="188" t="s">
        <v>196</v>
      </c>
      <c r="M477" s="191">
        <v>-60.68</v>
      </c>
      <c r="N477" t="str">
        <f t="shared" si="7"/>
        <v>2058000101005250000000</v>
      </c>
    </row>
    <row r="478" spans="1:14" x14ac:dyDescent="0.25">
      <c r="A478" s="188" t="s">
        <v>108</v>
      </c>
      <c r="B478" s="188" t="s">
        <v>268</v>
      </c>
      <c r="C478" s="188" t="s">
        <v>269</v>
      </c>
      <c r="D478" s="188" t="s">
        <v>126</v>
      </c>
      <c r="E478" s="188" t="s">
        <v>127</v>
      </c>
      <c r="F478" s="188" t="s">
        <v>125</v>
      </c>
      <c r="G478" s="188" t="s">
        <v>145</v>
      </c>
      <c r="H478" s="188" t="s">
        <v>196</v>
      </c>
      <c r="I478" s="188" t="s">
        <v>128</v>
      </c>
      <c r="J478" s="188" t="s">
        <v>196</v>
      </c>
      <c r="K478" s="188" t="s">
        <v>196</v>
      </c>
      <c r="L478" s="188" t="s">
        <v>196</v>
      </c>
      <c r="M478" s="191">
        <v>-229.57</v>
      </c>
      <c r="N478" t="str">
        <f t="shared" si="7"/>
        <v>2150000101005250000000</v>
      </c>
    </row>
    <row r="479" spans="1:14" x14ac:dyDescent="0.25">
      <c r="A479" s="188" t="s">
        <v>108</v>
      </c>
      <c r="B479" s="188" t="s">
        <v>268</v>
      </c>
      <c r="C479" s="188" t="s">
        <v>269</v>
      </c>
      <c r="D479" s="188" t="s">
        <v>126</v>
      </c>
      <c r="E479" s="188" t="s">
        <v>127</v>
      </c>
      <c r="F479" s="188" t="s">
        <v>125</v>
      </c>
      <c r="G479" s="188" t="s">
        <v>124</v>
      </c>
      <c r="H479" s="188" t="s">
        <v>196</v>
      </c>
      <c r="I479" s="188" t="s">
        <v>128</v>
      </c>
      <c r="J479" s="188" t="s">
        <v>196</v>
      </c>
      <c r="K479" s="188" t="s">
        <v>196</v>
      </c>
      <c r="L479" s="188" t="s">
        <v>196</v>
      </c>
      <c r="M479" s="191">
        <v>-2955.97</v>
      </c>
      <c r="N479" t="str">
        <f t="shared" si="7"/>
        <v>1000000101005250000000</v>
      </c>
    </row>
    <row r="480" spans="1:14" x14ac:dyDescent="0.25">
      <c r="A480" s="188" t="s">
        <v>108</v>
      </c>
      <c r="B480" s="188" t="s">
        <v>268</v>
      </c>
      <c r="C480" s="188" t="s">
        <v>269</v>
      </c>
      <c r="D480" s="188" t="s">
        <v>126</v>
      </c>
      <c r="E480" s="188" t="s">
        <v>127</v>
      </c>
      <c r="F480" s="188" t="s">
        <v>125</v>
      </c>
      <c r="G480" s="188" t="s">
        <v>149</v>
      </c>
      <c r="H480" s="188" t="s">
        <v>196</v>
      </c>
      <c r="I480" s="188" t="s">
        <v>128</v>
      </c>
      <c r="J480" s="188" t="s">
        <v>196</v>
      </c>
      <c r="K480" s="188" t="s">
        <v>196</v>
      </c>
      <c r="L480" s="188" t="s">
        <v>196</v>
      </c>
      <c r="M480" s="191">
        <v>3502.08</v>
      </c>
      <c r="N480" t="str">
        <f t="shared" si="7"/>
        <v>7100000101005250000000</v>
      </c>
    </row>
    <row r="481" spans="1:14" x14ac:dyDescent="0.25">
      <c r="A481" s="188" t="s">
        <v>108</v>
      </c>
      <c r="B481" s="188" t="s">
        <v>268</v>
      </c>
      <c r="C481" s="188" t="s">
        <v>269</v>
      </c>
      <c r="D481" s="188" t="s">
        <v>126</v>
      </c>
      <c r="E481" s="188" t="s">
        <v>127</v>
      </c>
      <c r="F481" s="188" t="s">
        <v>125</v>
      </c>
      <c r="G481" s="188" t="s">
        <v>149</v>
      </c>
      <c r="H481" s="188" t="s">
        <v>196</v>
      </c>
      <c r="I481" s="188" t="s">
        <v>128</v>
      </c>
      <c r="J481" s="188" t="s">
        <v>196</v>
      </c>
      <c r="K481" s="188" t="s">
        <v>196</v>
      </c>
      <c r="L481" s="188" t="s">
        <v>196</v>
      </c>
      <c r="M481" s="191">
        <v>875.52</v>
      </c>
      <c r="N481" t="str">
        <f t="shared" si="7"/>
        <v>7100000101005250000000</v>
      </c>
    </row>
    <row r="482" spans="1:14" x14ac:dyDescent="0.25">
      <c r="A482" s="188" t="s">
        <v>108</v>
      </c>
      <c r="B482" s="188" t="s">
        <v>268</v>
      </c>
      <c r="C482" s="188" t="s">
        <v>269</v>
      </c>
      <c r="D482" s="188" t="s">
        <v>126</v>
      </c>
      <c r="E482" s="188" t="s">
        <v>127</v>
      </c>
      <c r="F482" s="188" t="s">
        <v>125</v>
      </c>
      <c r="G482" s="188" t="s">
        <v>152</v>
      </c>
      <c r="H482" s="188" t="s">
        <v>196</v>
      </c>
      <c r="I482" s="188" t="s">
        <v>128</v>
      </c>
      <c r="J482" s="188" t="s">
        <v>196</v>
      </c>
      <c r="K482" s="188" t="s">
        <v>196</v>
      </c>
      <c r="L482" s="188" t="s">
        <v>196</v>
      </c>
      <c r="M482" s="191">
        <v>259.47000000000003</v>
      </c>
      <c r="N482" t="str">
        <f t="shared" si="7"/>
        <v>7230000101005250000000</v>
      </c>
    </row>
    <row r="483" spans="1:14" x14ac:dyDescent="0.25">
      <c r="A483" s="188" t="s">
        <v>108</v>
      </c>
      <c r="B483" s="188" t="s">
        <v>268</v>
      </c>
      <c r="C483" s="188" t="s">
        <v>269</v>
      </c>
      <c r="D483" s="188" t="s">
        <v>126</v>
      </c>
      <c r="E483" s="188" t="s">
        <v>127</v>
      </c>
      <c r="F483" s="188" t="s">
        <v>125</v>
      </c>
      <c r="G483" s="188" t="s">
        <v>153</v>
      </c>
      <c r="H483" s="188" t="s">
        <v>196</v>
      </c>
      <c r="I483" s="188" t="s">
        <v>128</v>
      </c>
      <c r="J483" s="188" t="s">
        <v>196</v>
      </c>
      <c r="K483" s="188" t="s">
        <v>196</v>
      </c>
      <c r="L483" s="188" t="s">
        <v>196</v>
      </c>
      <c r="M483" s="191">
        <v>60.68</v>
      </c>
      <c r="N483" t="str">
        <f t="shared" si="7"/>
        <v>7231000101005250000000</v>
      </c>
    </row>
    <row r="484" spans="1:14" x14ac:dyDescent="0.25">
      <c r="A484" s="188" t="s">
        <v>108</v>
      </c>
      <c r="B484" s="188" t="s">
        <v>268</v>
      </c>
      <c r="C484" s="188" t="s">
        <v>269</v>
      </c>
      <c r="D484" s="188" t="s">
        <v>126</v>
      </c>
      <c r="E484" s="188" t="s">
        <v>127</v>
      </c>
      <c r="F484" s="188" t="s">
        <v>125</v>
      </c>
      <c r="G484" s="188" t="s">
        <v>154</v>
      </c>
      <c r="H484" s="188" t="s">
        <v>196</v>
      </c>
      <c r="I484" s="188" t="s">
        <v>128</v>
      </c>
      <c r="J484" s="188" t="s">
        <v>196</v>
      </c>
      <c r="K484" s="188" t="s">
        <v>196</v>
      </c>
      <c r="L484" s="188" t="s">
        <v>196</v>
      </c>
      <c r="M484" s="191">
        <v>879.25</v>
      </c>
      <c r="N484" t="str">
        <f t="shared" si="7"/>
        <v>7240000101005250000000</v>
      </c>
    </row>
    <row r="485" spans="1:14" x14ac:dyDescent="0.25">
      <c r="A485" s="188" t="s">
        <v>108</v>
      </c>
      <c r="B485" s="188" t="s">
        <v>268</v>
      </c>
      <c r="C485" s="188" t="s">
        <v>269</v>
      </c>
      <c r="D485" s="188" t="s">
        <v>126</v>
      </c>
      <c r="E485" s="188" t="s">
        <v>127</v>
      </c>
      <c r="F485" s="188" t="s">
        <v>125</v>
      </c>
      <c r="G485" s="188" t="s">
        <v>151</v>
      </c>
      <c r="H485" s="188" t="s">
        <v>196</v>
      </c>
      <c r="I485" s="188" t="s">
        <v>128</v>
      </c>
      <c r="J485" s="188" t="s">
        <v>196</v>
      </c>
      <c r="K485" s="188" t="s">
        <v>196</v>
      </c>
      <c r="L485" s="188" t="s">
        <v>196</v>
      </c>
      <c r="M485" s="191">
        <v>8.0500000000000007</v>
      </c>
      <c r="N485" t="str">
        <f t="shared" si="7"/>
        <v>7221000101005250000000</v>
      </c>
    </row>
    <row r="486" spans="1:14" x14ac:dyDescent="0.25">
      <c r="A486" s="188" t="s">
        <v>108</v>
      </c>
      <c r="B486" s="188" t="s">
        <v>268</v>
      </c>
      <c r="C486" s="188" t="s">
        <v>269</v>
      </c>
      <c r="D486" s="188" t="s">
        <v>126</v>
      </c>
      <c r="E486" s="188" t="s">
        <v>127</v>
      </c>
      <c r="F486" s="188" t="s">
        <v>125</v>
      </c>
      <c r="G486" s="188" t="s">
        <v>157</v>
      </c>
      <c r="H486" s="188" t="s">
        <v>196</v>
      </c>
      <c r="I486" s="188" t="s">
        <v>128</v>
      </c>
      <c r="J486" s="188" t="s">
        <v>196</v>
      </c>
      <c r="K486" s="188" t="s">
        <v>196</v>
      </c>
      <c r="L486" s="188" t="s">
        <v>196</v>
      </c>
      <c r="M486" s="191">
        <v>288.92</v>
      </c>
      <c r="N486" t="str">
        <f t="shared" si="7"/>
        <v>7269000101005250000000</v>
      </c>
    </row>
    <row r="487" spans="1:14" x14ac:dyDescent="0.25">
      <c r="A487" s="188" t="s">
        <v>108</v>
      </c>
      <c r="B487" s="188" t="s">
        <v>268</v>
      </c>
      <c r="C487" s="188" t="s">
        <v>269</v>
      </c>
      <c r="D487" s="188" t="s">
        <v>126</v>
      </c>
      <c r="E487" s="188" t="s">
        <v>127</v>
      </c>
      <c r="F487" s="188" t="s">
        <v>125</v>
      </c>
      <c r="G487" s="188" t="s">
        <v>157</v>
      </c>
      <c r="H487" s="188" t="s">
        <v>196</v>
      </c>
      <c r="I487" s="188" t="s">
        <v>128</v>
      </c>
      <c r="J487" s="188" t="s">
        <v>196</v>
      </c>
      <c r="K487" s="188" t="s">
        <v>196</v>
      </c>
      <c r="L487" s="188" t="s">
        <v>196</v>
      </c>
      <c r="M487" s="191">
        <v>52.53</v>
      </c>
      <c r="N487" t="str">
        <f t="shared" si="7"/>
        <v>7269000101005250000000</v>
      </c>
    </row>
    <row r="488" spans="1:14" x14ac:dyDescent="0.25">
      <c r="A488" s="188" t="s">
        <v>108</v>
      </c>
      <c r="B488" s="188" t="s">
        <v>268</v>
      </c>
      <c r="C488" s="188" t="s">
        <v>269</v>
      </c>
      <c r="D488" s="188" t="s">
        <v>126</v>
      </c>
      <c r="E488" s="188" t="s">
        <v>127</v>
      </c>
      <c r="F488" s="188" t="s">
        <v>125</v>
      </c>
      <c r="G488" s="188" t="s">
        <v>146</v>
      </c>
      <c r="H488" s="188" t="s">
        <v>196</v>
      </c>
      <c r="I488" s="188" t="s">
        <v>128</v>
      </c>
      <c r="J488" s="188" t="s">
        <v>196</v>
      </c>
      <c r="K488" s="188" t="s">
        <v>196</v>
      </c>
      <c r="L488" s="188" t="s">
        <v>196</v>
      </c>
      <c r="M488" s="191">
        <v>-1.43</v>
      </c>
      <c r="N488" t="str">
        <f t="shared" si="7"/>
        <v>2155000101005250000000</v>
      </c>
    </row>
    <row r="489" spans="1:14" x14ac:dyDescent="0.25">
      <c r="A489" s="188" t="s">
        <v>108</v>
      </c>
      <c r="B489" s="188" t="s">
        <v>268</v>
      </c>
      <c r="C489" s="188" t="s">
        <v>269</v>
      </c>
      <c r="D489" s="188" t="s">
        <v>126</v>
      </c>
      <c r="E489" s="188" t="s">
        <v>127</v>
      </c>
      <c r="F489" s="188" t="s">
        <v>125</v>
      </c>
      <c r="G489" s="188" t="s">
        <v>139</v>
      </c>
      <c r="H489" s="188" t="s">
        <v>196</v>
      </c>
      <c r="I489" s="188" t="s">
        <v>128</v>
      </c>
      <c r="J489" s="188" t="s">
        <v>196</v>
      </c>
      <c r="K489" s="188" t="s">
        <v>196</v>
      </c>
      <c r="L489" s="188" t="s">
        <v>196</v>
      </c>
      <c r="M489" s="191">
        <v>-5</v>
      </c>
      <c r="N489" t="str">
        <f t="shared" si="7"/>
        <v>2100000101005250000000</v>
      </c>
    </row>
    <row r="490" spans="1:14" x14ac:dyDescent="0.25">
      <c r="A490" s="188" t="s">
        <v>108</v>
      </c>
      <c r="B490" s="188" t="s">
        <v>268</v>
      </c>
      <c r="C490" s="188" t="s">
        <v>269</v>
      </c>
      <c r="D490" s="188" t="s">
        <v>126</v>
      </c>
      <c r="E490" s="188" t="s">
        <v>127</v>
      </c>
      <c r="F490" s="188" t="s">
        <v>125</v>
      </c>
      <c r="G490" s="188" t="s">
        <v>140</v>
      </c>
      <c r="H490" s="188" t="s">
        <v>196</v>
      </c>
      <c r="I490" s="188" t="s">
        <v>128</v>
      </c>
      <c r="J490" s="188" t="s">
        <v>196</v>
      </c>
      <c r="K490" s="188" t="s">
        <v>196</v>
      </c>
      <c r="L490" s="188" t="s">
        <v>196</v>
      </c>
      <c r="M490" s="191">
        <v>-288.92</v>
      </c>
      <c r="N490" t="str">
        <f t="shared" si="7"/>
        <v>2105000101005250000000</v>
      </c>
    </row>
    <row r="491" spans="1:14" x14ac:dyDescent="0.25">
      <c r="A491" s="188" t="s">
        <v>108</v>
      </c>
      <c r="B491" s="188" t="s">
        <v>268</v>
      </c>
      <c r="C491" s="188" t="s">
        <v>269</v>
      </c>
      <c r="D491" s="188" t="s">
        <v>126</v>
      </c>
      <c r="E491" s="188" t="s">
        <v>127</v>
      </c>
      <c r="F491" s="188" t="s">
        <v>125</v>
      </c>
      <c r="G491" s="188" t="s">
        <v>143</v>
      </c>
      <c r="H491" s="188" t="s">
        <v>196</v>
      </c>
      <c r="I491" s="188" t="s">
        <v>128</v>
      </c>
      <c r="J491" s="188" t="s">
        <v>196</v>
      </c>
      <c r="K491" s="188" t="s">
        <v>196</v>
      </c>
      <c r="L491" s="188" t="s">
        <v>196</v>
      </c>
      <c r="M491" s="191">
        <v>-108.5</v>
      </c>
      <c r="N491" t="str">
        <f t="shared" si="7"/>
        <v>2130000101005250000000</v>
      </c>
    </row>
    <row r="492" spans="1:14" x14ac:dyDescent="0.25">
      <c r="A492" s="188" t="s">
        <v>108</v>
      </c>
      <c r="B492" s="188" t="s">
        <v>268</v>
      </c>
      <c r="C492" s="188" t="s">
        <v>269</v>
      </c>
      <c r="D492" s="188" t="s">
        <v>126</v>
      </c>
      <c r="E492" s="188" t="s">
        <v>127</v>
      </c>
      <c r="F492" s="188" t="s">
        <v>125</v>
      </c>
      <c r="G492" s="188" t="s">
        <v>139</v>
      </c>
      <c r="H492" s="188" t="s">
        <v>196</v>
      </c>
      <c r="I492" s="188" t="s">
        <v>128</v>
      </c>
      <c r="J492" s="188" t="s">
        <v>196</v>
      </c>
      <c r="K492" s="188" t="s">
        <v>196</v>
      </c>
      <c r="L492" s="188" t="s">
        <v>196</v>
      </c>
      <c r="M492" s="191">
        <v>-27.14</v>
      </c>
      <c r="N492" t="str">
        <f t="shared" si="7"/>
        <v>2100000101005250000000</v>
      </c>
    </row>
    <row r="493" spans="1:14" x14ac:dyDescent="0.25">
      <c r="A493" s="188" t="s">
        <v>108</v>
      </c>
      <c r="B493" s="188" t="s">
        <v>268</v>
      </c>
      <c r="C493" s="188" t="s">
        <v>269</v>
      </c>
      <c r="D493" s="188" t="s">
        <v>126</v>
      </c>
      <c r="E493" s="188" t="s">
        <v>127</v>
      </c>
      <c r="F493" s="188" t="s">
        <v>125</v>
      </c>
      <c r="G493" s="188" t="s">
        <v>150</v>
      </c>
      <c r="H493" s="188" t="s">
        <v>196</v>
      </c>
      <c r="I493" s="188" t="s">
        <v>128</v>
      </c>
      <c r="J493" s="188" t="s">
        <v>196</v>
      </c>
      <c r="K493" s="188" t="s">
        <v>196</v>
      </c>
      <c r="L493" s="188" t="s">
        <v>196</v>
      </c>
      <c r="M493" s="191">
        <v>-19.68</v>
      </c>
      <c r="N493" t="str">
        <f t="shared" si="7"/>
        <v>2190000101005250000000</v>
      </c>
    </row>
    <row r="494" spans="1:14" x14ac:dyDescent="0.25">
      <c r="A494" s="188" t="s">
        <v>108</v>
      </c>
      <c r="B494" s="188" t="s">
        <v>268</v>
      </c>
      <c r="C494" s="188" t="s">
        <v>269</v>
      </c>
      <c r="D494" s="188" t="s">
        <v>126</v>
      </c>
      <c r="E494" s="188" t="s">
        <v>127</v>
      </c>
      <c r="F494" s="188" t="s">
        <v>125</v>
      </c>
      <c r="G494" s="188" t="s">
        <v>139</v>
      </c>
      <c r="H494" s="188" t="s">
        <v>196</v>
      </c>
      <c r="I494" s="188" t="s">
        <v>128</v>
      </c>
      <c r="J494" s="188" t="s">
        <v>196</v>
      </c>
      <c r="K494" s="188" t="s">
        <v>196</v>
      </c>
      <c r="L494" s="188" t="s">
        <v>196</v>
      </c>
      <c r="M494" s="191">
        <v>-6.54</v>
      </c>
      <c r="N494" t="str">
        <f t="shared" si="7"/>
        <v>2100000101005250000000</v>
      </c>
    </row>
    <row r="495" spans="1:14" x14ac:dyDescent="0.25">
      <c r="A495" s="188" t="s">
        <v>108</v>
      </c>
      <c r="B495" s="188" t="s">
        <v>268</v>
      </c>
      <c r="C495" s="188" t="s">
        <v>269</v>
      </c>
      <c r="D495" s="188" t="s">
        <v>126</v>
      </c>
      <c r="E495" s="188" t="s">
        <v>127</v>
      </c>
      <c r="F495" s="188" t="s">
        <v>125</v>
      </c>
      <c r="G495" s="188" t="s">
        <v>139</v>
      </c>
      <c r="H495" s="188" t="s">
        <v>196</v>
      </c>
      <c r="I495" s="188" t="s">
        <v>128</v>
      </c>
      <c r="J495" s="188" t="s">
        <v>196</v>
      </c>
      <c r="K495" s="188" t="s">
        <v>196</v>
      </c>
      <c r="L495" s="188" t="s">
        <v>196</v>
      </c>
      <c r="M495" s="191">
        <v>-30.77</v>
      </c>
      <c r="N495" t="str">
        <f t="shared" si="7"/>
        <v>2100000101005250000000</v>
      </c>
    </row>
    <row r="496" spans="1:14" x14ac:dyDescent="0.25">
      <c r="A496" s="188" t="s">
        <v>108</v>
      </c>
      <c r="B496" s="188" t="s">
        <v>268</v>
      </c>
      <c r="C496" s="188" t="s">
        <v>269</v>
      </c>
      <c r="D496" s="188" t="s">
        <v>126</v>
      </c>
      <c r="E496" s="188" t="s">
        <v>127</v>
      </c>
      <c r="F496" s="188" t="s">
        <v>125</v>
      </c>
      <c r="G496" s="188" t="s">
        <v>137</v>
      </c>
      <c r="H496" s="188" t="s">
        <v>196</v>
      </c>
      <c r="I496" s="188" t="s">
        <v>128</v>
      </c>
      <c r="J496" s="188" t="s">
        <v>196</v>
      </c>
      <c r="K496" s="188" t="s">
        <v>196</v>
      </c>
      <c r="L496" s="188" t="s">
        <v>196</v>
      </c>
      <c r="M496" s="191">
        <v>-879.25</v>
      </c>
      <c r="N496" t="str">
        <f t="shared" si="7"/>
        <v>2056000101005250000000</v>
      </c>
    </row>
    <row r="497" spans="1:14" x14ac:dyDescent="0.25">
      <c r="A497" s="188" t="s">
        <v>108</v>
      </c>
      <c r="B497" s="188" t="s">
        <v>268</v>
      </c>
      <c r="C497" s="188" t="s">
        <v>269</v>
      </c>
      <c r="D497" s="188" t="s">
        <v>126</v>
      </c>
      <c r="E497" s="188" t="s">
        <v>127</v>
      </c>
      <c r="F497" s="188" t="s">
        <v>125</v>
      </c>
      <c r="G497" s="188" t="s">
        <v>146</v>
      </c>
      <c r="H497" s="188" t="s">
        <v>196</v>
      </c>
      <c r="I497" s="188" t="s">
        <v>128</v>
      </c>
      <c r="J497" s="188" t="s">
        <v>196</v>
      </c>
      <c r="K497" s="188" t="s">
        <v>196</v>
      </c>
      <c r="L497" s="188" t="s">
        <v>196</v>
      </c>
      <c r="M497" s="191">
        <v>-8.0500000000000007</v>
      </c>
      <c r="N497" t="str">
        <f t="shared" si="7"/>
        <v>2155000101005250000000</v>
      </c>
    </row>
    <row r="498" spans="1:14" x14ac:dyDescent="0.25">
      <c r="A498" s="188" t="s">
        <v>108</v>
      </c>
      <c r="B498" s="188" t="s">
        <v>268</v>
      </c>
      <c r="C498" s="188" t="s">
        <v>269</v>
      </c>
      <c r="D498" s="188" t="s">
        <v>126</v>
      </c>
      <c r="E498" s="188" t="s">
        <v>127</v>
      </c>
      <c r="F498" s="188" t="s">
        <v>125</v>
      </c>
      <c r="G498" s="188" t="s">
        <v>139</v>
      </c>
      <c r="H498" s="188" t="s">
        <v>196</v>
      </c>
      <c r="I498" s="188" t="s">
        <v>128</v>
      </c>
      <c r="J498" s="188" t="s">
        <v>196</v>
      </c>
      <c r="K498" s="188" t="s">
        <v>196</v>
      </c>
      <c r="L498" s="188" t="s">
        <v>196</v>
      </c>
      <c r="M498" s="191">
        <v>-52.53</v>
      </c>
      <c r="N498" t="str">
        <f t="shared" si="7"/>
        <v>2100000101005250000000</v>
      </c>
    </row>
    <row r="499" spans="1:14" x14ac:dyDescent="0.25">
      <c r="A499" s="188" t="s">
        <v>108</v>
      </c>
      <c r="B499" s="188" t="s">
        <v>270</v>
      </c>
      <c r="C499" s="188" t="s">
        <v>271</v>
      </c>
      <c r="D499" s="188" t="s">
        <v>126</v>
      </c>
      <c r="E499" s="188" t="s">
        <v>127</v>
      </c>
      <c r="F499" s="188" t="s">
        <v>125</v>
      </c>
      <c r="G499" s="188" t="s">
        <v>134</v>
      </c>
      <c r="H499" s="188" t="s">
        <v>196</v>
      </c>
      <c r="I499" s="188" t="s">
        <v>128</v>
      </c>
      <c r="J499" s="188" t="s">
        <v>196</v>
      </c>
      <c r="K499" s="188" t="s">
        <v>196</v>
      </c>
      <c r="L499" s="188" t="s">
        <v>196</v>
      </c>
      <c r="M499" s="191">
        <v>-139.34</v>
      </c>
      <c r="N499" t="str">
        <f t="shared" si="7"/>
        <v>2052000101005250000000</v>
      </c>
    </row>
    <row r="500" spans="1:14" x14ac:dyDescent="0.25">
      <c r="A500" s="188" t="s">
        <v>108</v>
      </c>
      <c r="B500" s="188" t="s">
        <v>270</v>
      </c>
      <c r="C500" s="188" t="s">
        <v>271</v>
      </c>
      <c r="D500" s="188" t="s">
        <v>126</v>
      </c>
      <c r="E500" s="188" t="s">
        <v>127</v>
      </c>
      <c r="F500" s="188" t="s">
        <v>125</v>
      </c>
      <c r="G500" s="188" t="s">
        <v>139</v>
      </c>
      <c r="H500" s="188" t="s">
        <v>196</v>
      </c>
      <c r="I500" s="188" t="s">
        <v>128</v>
      </c>
      <c r="J500" s="188" t="s">
        <v>196</v>
      </c>
      <c r="K500" s="188" t="s">
        <v>196</v>
      </c>
      <c r="L500" s="188" t="s">
        <v>196</v>
      </c>
      <c r="M500" s="191">
        <v>-25.33</v>
      </c>
      <c r="N500" t="str">
        <f t="shared" si="7"/>
        <v>2100000101005250000000</v>
      </c>
    </row>
    <row r="501" spans="1:14" x14ac:dyDescent="0.25">
      <c r="A501" s="188" t="s">
        <v>108</v>
      </c>
      <c r="B501" s="188" t="s">
        <v>270</v>
      </c>
      <c r="C501" s="188" t="s">
        <v>271</v>
      </c>
      <c r="D501" s="188" t="s">
        <v>126</v>
      </c>
      <c r="E501" s="188" t="s">
        <v>127</v>
      </c>
      <c r="F501" s="188" t="s">
        <v>125</v>
      </c>
      <c r="G501" s="188" t="s">
        <v>141</v>
      </c>
      <c r="H501" s="188" t="s">
        <v>196</v>
      </c>
      <c r="I501" s="188" t="s">
        <v>128</v>
      </c>
      <c r="J501" s="188" t="s">
        <v>196</v>
      </c>
      <c r="K501" s="188" t="s">
        <v>196</v>
      </c>
      <c r="L501" s="188" t="s">
        <v>196</v>
      </c>
      <c r="M501" s="191">
        <v>-121.52</v>
      </c>
      <c r="N501" t="str">
        <f t="shared" si="7"/>
        <v>2110000101005250000000</v>
      </c>
    </row>
    <row r="502" spans="1:14" x14ac:dyDescent="0.25">
      <c r="A502" s="188" t="s">
        <v>108</v>
      </c>
      <c r="B502" s="188" t="s">
        <v>270</v>
      </c>
      <c r="C502" s="188" t="s">
        <v>271</v>
      </c>
      <c r="D502" s="188" t="s">
        <v>126</v>
      </c>
      <c r="E502" s="188" t="s">
        <v>127</v>
      </c>
      <c r="F502" s="188" t="s">
        <v>125</v>
      </c>
      <c r="G502" s="188" t="s">
        <v>135</v>
      </c>
      <c r="H502" s="188" t="s">
        <v>196</v>
      </c>
      <c r="I502" s="188" t="s">
        <v>128</v>
      </c>
      <c r="J502" s="188" t="s">
        <v>196</v>
      </c>
      <c r="K502" s="188" t="s">
        <v>196</v>
      </c>
      <c r="L502" s="188" t="s">
        <v>196</v>
      </c>
      <c r="M502" s="191">
        <v>-121.52</v>
      </c>
      <c r="N502" t="str">
        <f t="shared" si="7"/>
        <v>2053000101005250000000</v>
      </c>
    </row>
    <row r="503" spans="1:14" x14ac:dyDescent="0.25">
      <c r="A503" s="188" t="s">
        <v>108</v>
      </c>
      <c r="B503" s="188" t="s">
        <v>270</v>
      </c>
      <c r="C503" s="188" t="s">
        <v>271</v>
      </c>
      <c r="D503" s="188" t="s">
        <v>126</v>
      </c>
      <c r="E503" s="188" t="s">
        <v>127</v>
      </c>
      <c r="F503" s="188" t="s">
        <v>125</v>
      </c>
      <c r="G503" s="188" t="s">
        <v>147</v>
      </c>
      <c r="H503" s="188" t="s">
        <v>196</v>
      </c>
      <c r="I503" s="188" t="s">
        <v>128</v>
      </c>
      <c r="J503" s="188" t="s">
        <v>196</v>
      </c>
      <c r="K503" s="188" t="s">
        <v>196</v>
      </c>
      <c r="L503" s="188" t="s">
        <v>196</v>
      </c>
      <c r="M503" s="191">
        <v>-28.42</v>
      </c>
      <c r="N503" t="str">
        <f t="shared" si="7"/>
        <v>2160000101005250000000</v>
      </c>
    </row>
    <row r="504" spans="1:14" x14ac:dyDescent="0.25">
      <c r="A504" s="188" t="s">
        <v>108</v>
      </c>
      <c r="B504" s="188" t="s">
        <v>270</v>
      </c>
      <c r="C504" s="188" t="s">
        <v>271</v>
      </c>
      <c r="D504" s="188" t="s">
        <v>126</v>
      </c>
      <c r="E504" s="188" t="s">
        <v>127</v>
      </c>
      <c r="F504" s="188" t="s">
        <v>125</v>
      </c>
      <c r="G504" s="188" t="s">
        <v>144</v>
      </c>
      <c r="H504" s="188" t="s">
        <v>196</v>
      </c>
      <c r="I504" s="188" t="s">
        <v>128</v>
      </c>
      <c r="J504" s="188" t="s">
        <v>196</v>
      </c>
      <c r="K504" s="188" t="s">
        <v>196</v>
      </c>
      <c r="L504" s="188" t="s">
        <v>196</v>
      </c>
      <c r="M504" s="191">
        <v>-191.84</v>
      </c>
      <c r="N504" t="str">
        <f t="shared" si="7"/>
        <v>2140000101005250000000</v>
      </c>
    </row>
    <row r="505" spans="1:14" x14ac:dyDescent="0.25">
      <c r="A505" s="188" t="s">
        <v>108</v>
      </c>
      <c r="B505" s="188" t="s">
        <v>270</v>
      </c>
      <c r="C505" s="188" t="s">
        <v>271</v>
      </c>
      <c r="D505" s="188" t="s">
        <v>126</v>
      </c>
      <c r="E505" s="188" t="s">
        <v>127</v>
      </c>
      <c r="F505" s="188" t="s">
        <v>125</v>
      </c>
      <c r="G505" s="188" t="s">
        <v>138</v>
      </c>
      <c r="H505" s="188" t="s">
        <v>196</v>
      </c>
      <c r="I505" s="188" t="s">
        <v>128</v>
      </c>
      <c r="J505" s="188" t="s">
        <v>196</v>
      </c>
      <c r="K505" s="188" t="s">
        <v>196</v>
      </c>
      <c r="L505" s="188" t="s">
        <v>196</v>
      </c>
      <c r="M505" s="191">
        <v>-28.42</v>
      </c>
      <c r="N505" t="str">
        <f t="shared" si="7"/>
        <v>2058000101005250000000</v>
      </c>
    </row>
    <row r="506" spans="1:14" x14ac:dyDescent="0.25">
      <c r="A506" s="188" t="s">
        <v>108</v>
      </c>
      <c r="B506" s="188" t="s">
        <v>270</v>
      </c>
      <c r="C506" s="188" t="s">
        <v>271</v>
      </c>
      <c r="D506" s="188" t="s">
        <v>126</v>
      </c>
      <c r="E506" s="188" t="s">
        <v>127</v>
      </c>
      <c r="F506" s="188" t="s">
        <v>125</v>
      </c>
      <c r="G506" s="188" t="s">
        <v>145</v>
      </c>
      <c r="H506" s="188" t="s">
        <v>196</v>
      </c>
      <c r="I506" s="188" t="s">
        <v>128</v>
      </c>
      <c r="J506" s="188" t="s">
        <v>196</v>
      </c>
      <c r="K506" s="188" t="s">
        <v>196</v>
      </c>
      <c r="L506" s="188" t="s">
        <v>196</v>
      </c>
      <c r="M506" s="191">
        <v>-94.66</v>
      </c>
      <c r="N506" t="str">
        <f t="shared" si="7"/>
        <v>2150000101005250000000</v>
      </c>
    </row>
    <row r="507" spans="1:14" x14ac:dyDescent="0.25">
      <c r="A507" s="188" t="s">
        <v>108</v>
      </c>
      <c r="B507" s="188" t="s">
        <v>270</v>
      </c>
      <c r="C507" s="188" t="s">
        <v>271</v>
      </c>
      <c r="D507" s="188" t="s">
        <v>126</v>
      </c>
      <c r="E507" s="188" t="s">
        <v>127</v>
      </c>
      <c r="F507" s="188" t="s">
        <v>125</v>
      </c>
      <c r="G507" s="188" t="s">
        <v>149</v>
      </c>
      <c r="H507" s="188" t="s">
        <v>196</v>
      </c>
      <c r="I507" s="188" t="s">
        <v>128</v>
      </c>
      <c r="J507" s="188" t="s">
        <v>196</v>
      </c>
      <c r="K507" s="188" t="s">
        <v>196</v>
      </c>
      <c r="L507" s="188" t="s">
        <v>196</v>
      </c>
      <c r="M507" s="191">
        <v>422.24</v>
      </c>
      <c r="N507" t="str">
        <f t="shared" si="7"/>
        <v>7100000101005250000000</v>
      </c>
    </row>
    <row r="508" spans="1:14" x14ac:dyDescent="0.25">
      <c r="A508" s="188" t="s">
        <v>108</v>
      </c>
      <c r="B508" s="188" t="s">
        <v>270</v>
      </c>
      <c r="C508" s="188" t="s">
        <v>271</v>
      </c>
      <c r="D508" s="188" t="s">
        <v>126</v>
      </c>
      <c r="E508" s="188" t="s">
        <v>127</v>
      </c>
      <c r="F508" s="188" t="s">
        <v>125</v>
      </c>
      <c r="G508" s="188" t="s">
        <v>149</v>
      </c>
      <c r="H508" s="188" t="s">
        <v>196</v>
      </c>
      <c r="I508" s="188" t="s">
        <v>128</v>
      </c>
      <c r="J508" s="188" t="s">
        <v>196</v>
      </c>
      <c r="K508" s="188" t="s">
        <v>196</v>
      </c>
      <c r="L508" s="188" t="s">
        <v>196</v>
      </c>
      <c r="M508" s="191">
        <v>1266.72</v>
      </c>
      <c r="N508" t="str">
        <f t="shared" si="7"/>
        <v>7100000101005250000000</v>
      </c>
    </row>
    <row r="509" spans="1:14" x14ac:dyDescent="0.25">
      <c r="A509" s="188" t="s">
        <v>108</v>
      </c>
      <c r="B509" s="188" t="s">
        <v>270</v>
      </c>
      <c r="C509" s="188" t="s">
        <v>271</v>
      </c>
      <c r="D509" s="188" t="s">
        <v>126</v>
      </c>
      <c r="E509" s="188" t="s">
        <v>127</v>
      </c>
      <c r="F509" s="188" t="s">
        <v>125</v>
      </c>
      <c r="G509" s="188" t="s">
        <v>149</v>
      </c>
      <c r="H509" s="188" t="s">
        <v>196</v>
      </c>
      <c r="I509" s="188" t="s">
        <v>128</v>
      </c>
      <c r="J509" s="188" t="s">
        <v>196</v>
      </c>
      <c r="K509" s="188" t="s">
        <v>196</v>
      </c>
      <c r="L509" s="188" t="s">
        <v>196</v>
      </c>
      <c r="M509" s="191">
        <v>422.24</v>
      </c>
      <c r="N509" t="str">
        <f t="shared" si="7"/>
        <v>7100000101005250000000</v>
      </c>
    </row>
    <row r="510" spans="1:14" x14ac:dyDescent="0.25">
      <c r="A510" s="188" t="s">
        <v>108</v>
      </c>
      <c r="B510" s="188" t="s">
        <v>270</v>
      </c>
      <c r="C510" s="188" t="s">
        <v>271</v>
      </c>
      <c r="D510" s="188" t="s">
        <v>126</v>
      </c>
      <c r="E510" s="188" t="s">
        <v>127</v>
      </c>
      <c r="F510" s="188" t="s">
        <v>125</v>
      </c>
      <c r="G510" s="188" t="s">
        <v>152</v>
      </c>
      <c r="H510" s="188" t="s">
        <v>196</v>
      </c>
      <c r="I510" s="188" t="s">
        <v>128</v>
      </c>
      <c r="J510" s="188" t="s">
        <v>196</v>
      </c>
      <c r="K510" s="188" t="s">
        <v>196</v>
      </c>
      <c r="L510" s="188" t="s">
        <v>196</v>
      </c>
      <c r="M510" s="191">
        <v>121.52</v>
      </c>
      <c r="N510" t="str">
        <f t="shared" si="7"/>
        <v>7230000101005250000000</v>
      </c>
    </row>
    <row r="511" spans="1:14" x14ac:dyDescent="0.25">
      <c r="A511" s="188" t="s">
        <v>108</v>
      </c>
      <c r="B511" s="188" t="s">
        <v>270</v>
      </c>
      <c r="C511" s="188" t="s">
        <v>271</v>
      </c>
      <c r="D511" s="188" t="s">
        <v>126</v>
      </c>
      <c r="E511" s="188" t="s">
        <v>127</v>
      </c>
      <c r="F511" s="188" t="s">
        <v>125</v>
      </c>
      <c r="G511" s="188" t="s">
        <v>153</v>
      </c>
      <c r="H511" s="188" t="s">
        <v>196</v>
      </c>
      <c r="I511" s="188" t="s">
        <v>128</v>
      </c>
      <c r="J511" s="188" t="s">
        <v>196</v>
      </c>
      <c r="K511" s="188" t="s">
        <v>196</v>
      </c>
      <c r="L511" s="188" t="s">
        <v>196</v>
      </c>
      <c r="M511" s="191">
        <v>28.42</v>
      </c>
      <c r="N511" t="str">
        <f t="shared" si="7"/>
        <v>7231000101005250000000</v>
      </c>
    </row>
    <row r="512" spans="1:14" x14ac:dyDescent="0.25">
      <c r="A512" s="188" t="s">
        <v>108</v>
      </c>
      <c r="B512" s="188" t="s">
        <v>270</v>
      </c>
      <c r="C512" s="188" t="s">
        <v>271</v>
      </c>
      <c r="D512" s="188" t="s">
        <v>126</v>
      </c>
      <c r="E512" s="188" t="s">
        <v>127</v>
      </c>
      <c r="F512" s="188" t="s">
        <v>125</v>
      </c>
      <c r="G512" s="188" t="s">
        <v>154</v>
      </c>
      <c r="H512" s="188" t="s">
        <v>196</v>
      </c>
      <c r="I512" s="188" t="s">
        <v>128</v>
      </c>
      <c r="J512" s="188" t="s">
        <v>196</v>
      </c>
      <c r="K512" s="188" t="s">
        <v>196</v>
      </c>
      <c r="L512" s="188" t="s">
        <v>196</v>
      </c>
      <c r="M512" s="191">
        <v>736.65</v>
      </c>
      <c r="N512" t="str">
        <f t="shared" si="7"/>
        <v>7240000101005250000000</v>
      </c>
    </row>
    <row r="513" spans="1:14" x14ac:dyDescent="0.25">
      <c r="A513" s="188" t="s">
        <v>108</v>
      </c>
      <c r="B513" s="188" t="s">
        <v>270</v>
      </c>
      <c r="C513" s="188" t="s">
        <v>271</v>
      </c>
      <c r="D513" s="188" t="s">
        <v>126</v>
      </c>
      <c r="E513" s="188" t="s">
        <v>127</v>
      </c>
      <c r="F513" s="188" t="s">
        <v>125</v>
      </c>
      <c r="G513" s="188" t="s">
        <v>156</v>
      </c>
      <c r="H513" s="188" t="s">
        <v>196</v>
      </c>
      <c r="I513" s="188" t="s">
        <v>128</v>
      </c>
      <c r="J513" s="188" t="s">
        <v>196</v>
      </c>
      <c r="K513" s="188" t="s">
        <v>196</v>
      </c>
      <c r="L513" s="188" t="s">
        <v>196</v>
      </c>
      <c r="M513" s="191">
        <v>2.87</v>
      </c>
      <c r="N513" t="str">
        <f t="shared" si="7"/>
        <v>7250000101005250000000</v>
      </c>
    </row>
    <row r="514" spans="1:14" x14ac:dyDescent="0.25">
      <c r="A514" s="188" t="s">
        <v>108</v>
      </c>
      <c r="B514" s="188" t="s">
        <v>270</v>
      </c>
      <c r="C514" s="188" t="s">
        <v>271</v>
      </c>
      <c r="D514" s="188" t="s">
        <v>126</v>
      </c>
      <c r="E514" s="188" t="s">
        <v>127</v>
      </c>
      <c r="F514" s="188" t="s">
        <v>125</v>
      </c>
      <c r="G514" s="188" t="s">
        <v>151</v>
      </c>
      <c r="H514" s="188" t="s">
        <v>196</v>
      </c>
      <c r="I514" s="188" t="s">
        <v>128</v>
      </c>
      <c r="J514" s="188" t="s">
        <v>196</v>
      </c>
      <c r="K514" s="188" t="s">
        <v>196</v>
      </c>
      <c r="L514" s="188" t="s">
        <v>196</v>
      </c>
      <c r="M514" s="191">
        <v>8.25</v>
      </c>
      <c r="N514" t="str">
        <f t="shared" si="7"/>
        <v>7221000101005250000000</v>
      </c>
    </row>
    <row r="515" spans="1:14" x14ac:dyDescent="0.25">
      <c r="A515" s="188" t="s">
        <v>108</v>
      </c>
      <c r="B515" s="188" t="s">
        <v>270</v>
      </c>
      <c r="C515" s="188" t="s">
        <v>271</v>
      </c>
      <c r="D515" s="188" t="s">
        <v>126</v>
      </c>
      <c r="E515" s="188" t="s">
        <v>127</v>
      </c>
      <c r="F515" s="188" t="s">
        <v>125</v>
      </c>
      <c r="G515" s="188" t="s">
        <v>157</v>
      </c>
      <c r="H515" s="188" t="s">
        <v>196</v>
      </c>
      <c r="I515" s="188" t="s">
        <v>128</v>
      </c>
      <c r="J515" s="188" t="s">
        <v>196</v>
      </c>
      <c r="K515" s="188" t="s">
        <v>196</v>
      </c>
      <c r="L515" s="188" t="s">
        <v>196</v>
      </c>
      <c r="M515" s="191">
        <v>139.34</v>
      </c>
      <c r="N515" t="str">
        <f t="shared" ref="N515:N578" si="8">CONCATENATE(G515,E515,F515,K515,L515)</f>
        <v>7269000101005250000000</v>
      </c>
    </row>
    <row r="516" spans="1:14" x14ac:dyDescent="0.25">
      <c r="A516" s="188" t="s">
        <v>108</v>
      </c>
      <c r="B516" s="188" t="s">
        <v>270</v>
      </c>
      <c r="C516" s="188" t="s">
        <v>271</v>
      </c>
      <c r="D516" s="188" t="s">
        <v>126</v>
      </c>
      <c r="E516" s="188" t="s">
        <v>127</v>
      </c>
      <c r="F516" s="188" t="s">
        <v>125</v>
      </c>
      <c r="G516" s="188" t="s">
        <v>157</v>
      </c>
      <c r="H516" s="188" t="s">
        <v>196</v>
      </c>
      <c r="I516" s="188" t="s">
        <v>128</v>
      </c>
      <c r="J516" s="188" t="s">
        <v>196</v>
      </c>
      <c r="K516" s="188" t="s">
        <v>196</v>
      </c>
      <c r="L516" s="188" t="s">
        <v>196</v>
      </c>
      <c r="M516" s="191">
        <v>25.33</v>
      </c>
      <c r="N516" t="str">
        <f t="shared" si="8"/>
        <v>7269000101005250000000</v>
      </c>
    </row>
    <row r="517" spans="1:14" x14ac:dyDescent="0.25">
      <c r="A517" s="188" t="s">
        <v>108</v>
      </c>
      <c r="B517" s="188" t="s">
        <v>270</v>
      </c>
      <c r="C517" s="188" t="s">
        <v>271</v>
      </c>
      <c r="D517" s="188" t="s">
        <v>126</v>
      </c>
      <c r="E517" s="188" t="s">
        <v>127</v>
      </c>
      <c r="F517" s="188" t="s">
        <v>125</v>
      </c>
      <c r="G517" s="188" t="s">
        <v>139</v>
      </c>
      <c r="H517" s="188" t="s">
        <v>196</v>
      </c>
      <c r="I517" s="188" t="s">
        <v>128</v>
      </c>
      <c r="J517" s="188" t="s">
        <v>196</v>
      </c>
      <c r="K517" s="188" t="s">
        <v>196</v>
      </c>
      <c r="L517" s="188" t="s">
        <v>196</v>
      </c>
      <c r="M517" s="191">
        <v>-19.23</v>
      </c>
      <c r="N517" t="str">
        <f t="shared" si="8"/>
        <v>2100000101005250000000</v>
      </c>
    </row>
    <row r="518" spans="1:14" x14ac:dyDescent="0.25">
      <c r="A518" s="188" t="s">
        <v>108</v>
      </c>
      <c r="B518" s="188" t="s">
        <v>270</v>
      </c>
      <c r="C518" s="188" t="s">
        <v>271</v>
      </c>
      <c r="D518" s="188" t="s">
        <v>126</v>
      </c>
      <c r="E518" s="188" t="s">
        <v>127</v>
      </c>
      <c r="F518" s="188" t="s">
        <v>125</v>
      </c>
      <c r="G518" s="188" t="s">
        <v>142</v>
      </c>
      <c r="H518" s="188" t="s">
        <v>196</v>
      </c>
      <c r="I518" s="188" t="s">
        <v>128</v>
      </c>
      <c r="J518" s="188" t="s">
        <v>196</v>
      </c>
      <c r="K518" s="188" t="s">
        <v>196</v>
      </c>
      <c r="L518" s="188" t="s">
        <v>196</v>
      </c>
      <c r="M518" s="191">
        <v>-4.4000000000000004</v>
      </c>
      <c r="N518" t="str">
        <f t="shared" si="8"/>
        <v>2125000101005250000000</v>
      </c>
    </row>
    <row r="519" spans="1:14" x14ac:dyDescent="0.25">
      <c r="A519" s="188" t="s">
        <v>108</v>
      </c>
      <c r="B519" s="188" t="s">
        <v>270</v>
      </c>
      <c r="C519" s="188" t="s">
        <v>271</v>
      </c>
      <c r="D519" s="188" t="s">
        <v>126</v>
      </c>
      <c r="E519" s="188" t="s">
        <v>127</v>
      </c>
      <c r="F519" s="188" t="s">
        <v>125</v>
      </c>
      <c r="G519" s="188" t="s">
        <v>140</v>
      </c>
      <c r="H519" s="188" t="s">
        <v>196</v>
      </c>
      <c r="I519" s="188" t="s">
        <v>128</v>
      </c>
      <c r="J519" s="188" t="s">
        <v>196</v>
      </c>
      <c r="K519" s="188" t="s">
        <v>196</v>
      </c>
      <c r="L519" s="188" t="s">
        <v>196</v>
      </c>
      <c r="M519" s="191">
        <v>-139.34</v>
      </c>
      <c r="N519" t="str">
        <f t="shared" si="8"/>
        <v>2105000101005250000000</v>
      </c>
    </row>
    <row r="520" spans="1:14" x14ac:dyDescent="0.25">
      <c r="A520" s="188" t="s">
        <v>108</v>
      </c>
      <c r="B520" s="188" t="s">
        <v>270</v>
      </c>
      <c r="C520" s="188" t="s">
        <v>271</v>
      </c>
      <c r="D520" s="188" t="s">
        <v>126</v>
      </c>
      <c r="E520" s="188" t="s">
        <v>127</v>
      </c>
      <c r="F520" s="188" t="s">
        <v>125</v>
      </c>
      <c r="G520" s="188" t="s">
        <v>143</v>
      </c>
      <c r="H520" s="188" t="s">
        <v>196</v>
      </c>
      <c r="I520" s="188" t="s">
        <v>128</v>
      </c>
      <c r="J520" s="188" t="s">
        <v>196</v>
      </c>
      <c r="K520" s="188" t="s">
        <v>196</v>
      </c>
      <c r="L520" s="188" t="s">
        <v>196</v>
      </c>
      <c r="M520" s="191">
        <v>-108.5</v>
      </c>
      <c r="N520" t="str">
        <f t="shared" si="8"/>
        <v>2130000101005250000000</v>
      </c>
    </row>
    <row r="521" spans="1:14" x14ac:dyDescent="0.25">
      <c r="A521" s="188" t="s">
        <v>108</v>
      </c>
      <c r="B521" s="188" t="s">
        <v>270</v>
      </c>
      <c r="C521" s="188" t="s">
        <v>271</v>
      </c>
      <c r="D521" s="188" t="s">
        <v>126</v>
      </c>
      <c r="E521" s="188" t="s">
        <v>127</v>
      </c>
      <c r="F521" s="188" t="s">
        <v>125</v>
      </c>
      <c r="G521" s="188" t="s">
        <v>150</v>
      </c>
      <c r="H521" s="188" t="s">
        <v>196</v>
      </c>
      <c r="I521" s="188" t="s">
        <v>128</v>
      </c>
      <c r="J521" s="188" t="s">
        <v>196</v>
      </c>
      <c r="K521" s="188" t="s">
        <v>196</v>
      </c>
      <c r="L521" s="188" t="s">
        <v>196</v>
      </c>
      <c r="M521" s="191">
        <v>-19.68</v>
      </c>
      <c r="N521" t="str">
        <f t="shared" si="8"/>
        <v>2190000101005250000000</v>
      </c>
    </row>
    <row r="522" spans="1:14" x14ac:dyDescent="0.25">
      <c r="A522" s="188" t="s">
        <v>108</v>
      </c>
      <c r="B522" s="188" t="s">
        <v>270</v>
      </c>
      <c r="C522" s="188" t="s">
        <v>271</v>
      </c>
      <c r="D522" s="188" t="s">
        <v>126</v>
      </c>
      <c r="E522" s="188" t="s">
        <v>127</v>
      </c>
      <c r="F522" s="188" t="s">
        <v>125</v>
      </c>
      <c r="G522" s="188" t="s">
        <v>146</v>
      </c>
      <c r="H522" s="188" t="s">
        <v>196</v>
      </c>
      <c r="I522" s="188" t="s">
        <v>128</v>
      </c>
      <c r="J522" s="188" t="s">
        <v>196</v>
      </c>
      <c r="K522" s="188" t="s">
        <v>196</v>
      </c>
      <c r="L522" s="188" t="s">
        <v>196</v>
      </c>
      <c r="M522" s="191">
        <v>-8.25</v>
      </c>
      <c r="N522" t="str">
        <f t="shared" si="8"/>
        <v>2155000101005250000000</v>
      </c>
    </row>
    <row r="523" spans="1:14" x14ac:dyDescent="0.25">
      <c r="A523" s="188" t="s">
        <v>108</v>
      </c>
      <c r="B523" s="188" t="s">
        <v>270</v>
      </c>
      <c r="C523" s="188" t="s">
        <v>271</v>
      </c>
      <c r="D523" s="188" t="s">
        <v>126</v>
      </c>
      <c r="E523" s="188" t="s">
        <v>127</v>
      </c>
      <c r="F523" s="188" t="s">
        <v>125</v>
      </c>
      <c r="G523" s="188" t="s">
        <v>136</v>
      </c>
      <c r="H523" s="188" t="s">
        <v>196</v>
      </c>
      <c r="I523" s="188" t="s">
        <v>128</v>
      </c>
      <c r="J523" s="188" t="s">
        <v>196</v>
      </c>
      <c r="K523" s="188" t="s">
        <v>196</v>
      </c>
      <c r="L523" s="188" t="s">
        <v>196</v>
      </c>
      <c r="M523" s="191">
        <v>-2.87</v>
      </c>
      <c r="N523" t="str">
        <f t="shared" si="8"/>
        <v>2055000101005250000000</v>
      </c>
    </row>
    <row r="524" spans="1:14" x14ac:dyDescent="0.25">
      <c r="A524" s="188" t="s">
        <v>108</v>
      </c>
      <c r="B524" s="188" t="s">
        <v>270</v>
      </c>
      <c r="C524" s="188" t="s">
        <v>271</v>
      </c>
      <c r="D524" s="188" t="s">
        <v>126</v>
      </c>
      <c r="E524" s="188" t="s">
        <v>127</v>
      </c>
      <c r="F524" s="188" t="s">
        <v>125</v>
      </c>
      <c r="G524" s="188" t="s">
        <v>137</v>
      </c>
      <c r="H524" s="188" t="s">
        <v>196</v>
      </c>
      <c r="I524" s="188" t="s">
        <v>128</v>
      </c>
      <c r="J524" s="188" t="s">
        <v>196</v>
      </c>
      <c r="K524" s="188" t="s">
        <v>196</v>
      </c>
      <c r="L524" s="188" t="s">
        <v>196</v>
      </c>
      <c r="M524" s="191">
        <v>-736.65</v>
      </c>
      <c r="N524" t="str">
        <f t="shared" si="8"/>
        <v>2056000101005250000000</v>
      </c>
    </row>
    <row r="525" spans="1:14" x14ac:dyDescent="0.25">
      <c r="A525" s="188" t="s">
        <v>108</v>
      </c>
      <c r="B525" s="188" t="s">
        <v>270</v>
      </c>
      <c r="C525" s="188" t="s">
        <v>271</v>
      </c>
      <c r="D525" s="188" t="s">
        <v>126</v>
      </c>
      <c r="E525" s="188" t="s">
        <v>127</v>
      </c>
      <c r="F525" s="188" t="s">
        <v>125</v>
      </c>
      <c r="G525" s="188" t="s">
        <v>124</v>
      </c>
      <c r="H525" s="188" t="s">
        <v>196</v>
      </c>
      <c r="I525" s="188" t="s">
        <v>128</v>
      </c>
      <c r="J525" s="188" t="s">
        <v>196</v>
      </c>
      <c r="K525" s="188" t="s">
        <v>196</v>
      </c>
      <c r="L525" s="188" t="s">
        <v>196</v>
      </c>
      <c r="M525" s="191">
        <v>-1383.61</v>
      </c>
      <c r="N525" t="str">
        <f t="shared" si="8"/>
        <v>1000000101005250000000</v>
      </c>
    </row>
    <row r="526" spans="1:14" x14ac:dyDescent="0.25">
      <c r="A526" s="188" t="s">
        <v>108</v>
      </c>
      <c r="B526" s="188" t="s">
        <v>272</v>
      </c>
      <c r="C526" s="188" t="s">
        <v>273</v>
      </c>
      <c r="D526" s="188" t="s">
        <v>126</v>
      </c>
      <c r="E526" s="188" t="s">
        <v>127</v>
      </c>
      <c r="F526" s="188" t="s">
        <v>125</v>
      </c>
      <c r="G526" s="188" t="s">
        <v>139</v>
      </c>
      <c r="H526" s="188" t="s">
        <v>196</v>
      </c>
      <c r="I526" s="188" t="s">
        <v>128</v>
      </c>
      <c r="J526" s="188" t="s">
        <v>196</v>
      </c>
      <c r="K526" s="188" t="s">
        <v>196</v>
      </c>
      <c r="L526" s="188" t="s">
        <v>196</v>
      </c>
      <c r="M526" s="191">
        <v>-100</v>
      </c>
      <c r="N526" t="str">
        <f t="shared" si="8"/>
        <v>2100000101005250000000</v>
      </c>
    </row>
    <row r="527" spans="1:14" x14ac:dyDescent="0.25">
      <c r="A527" s="188" t="s">
        <v>108</v>
      </c>
      <c r="B527" s="188" t="s">
        <v>272</v>
      </c>
      <c r="C527" s="188" t="s">
        <v>273</v>
      </c>
      <c r="D527" s="188" t="s">
        <v>126</v>
      </c>
      <c r="E527" s="188" t="s">
        <v>127</v>
      </c>
      <c r="F527" s="188" t="s">
        <v>125</v>
      </c>
      <c r="G527" s="188" t="s">
        <v>143</v>
      </c>
      <c r="H527" s="188" t="s">
        <v>196</v>
      </c>
      <c r="I527" s="188" t="s">
        <v>128</v>
      </c>
      <c r="J527" s="188" t="s">
        <v>196</v>
      </c>
      <c r="K527" s="188" t="s">
        <v>196</v>
      </c>
      <c r="L527" s="188" t="s">
        <v>196</v>
      </c>
      <c r="M527" s="191">
        <v>-43</v>
      </c>
      <c r="N527" t="str">
        <f t="shared" si="8"/>
        <v>2130000101005250000000</v>
      </c>
    </row>
    <row r="528" spans="1:14" x14ac:dyDescent="0.25">
      <c r="A528" s="188" t="s">
        <v>108</v>
      </c>
      <c r="B528" s="188" t="s">
        <v>272</v>
      </c>
      <c r="C528" s="188" t="s">
        <v>273</v>
      </c>
      <c r="D528" s="188" t="s">
        <v>126</v>
      </c>
      <c r="E528" s="188" t="s">
        <v>127</v>
      </c>
      <c r="F528" s="188" t="s">
        <v>125</v>
      </c>
      <c r="G528" s="188" t="s">
        <v>150</v>
      </c>
      <c r="H528" s="188" t="s">
        <v>196</v>
      </c>
      <c r="I528" s="188" t="s">
        <v>128</v>
      </c>
      <c r="J528" s="188" t="s">
        <v>196</v>
      </c>
      <c r="K528" s="188" t="s">
        <v>196</v>
      </c>
      <c r="L528" s="188" t="s">
        <v>196</v>
      </c>
      <c r="M528" s="191">
        <v>-36.85</v>
      </c>
      <c r="N528" t="str">
        <f t="shared" si="8"/>
        <v>2190000101005250000000</v>
      </c>
    </row>
    <row r="529" spans="1:14" x14ac:dyDescent="0.25">
      <c r="A529" s="188" t="s">
        <v>108</v>
      </c>
      <c r="B529" s="188" t="s">
        <v>272</v>
      </c>
      <c r="C529" s="188" t="s">
        <v>273</v>
      </c>
      <c r="D529" s="188" t="s">
        <v>126</v>
      </c>
      <c r="E529" s="188" t="s">
        <v>127</v>
      </c>
      <c r="F529" s="188" t="s">
        <v>125</v>
      </c>
      <c r="G529" s="188" t="s">
        <v>139</v>
      </c>
      <c r="H529" s="188" t="s">
        <v>196</v>
      </c>
      <c r="I529" s="188" t="s">
        <v>128</v>
      </c>
      <c r="J529" s="188" t="s">
        <v>196</v>
      </c>
      <c r="K529" s="188" t="s">
        <v>196</v>
      </c>
      <c r="L529" s="188" t="s">
        <v>196</v>
      </c>
      <c r="M529" s="191">
        <v>-3.27</v>
      </c>
      <c r="N529" t="str">
        <f t="shared" si="8"/>
        <v>2100000101005250000000</v>
      </c>
    </row>
    <row r="530" spans="1:14" x14ac:dyDescent="0.25">
      <c r="A530" s="188" t="s">
        <v>108</v>
      </c>
      <c r="B530" s="188" t="s">
        <v>272</v>
      </c>
      <c r="C530" s="188" t="s">
        <v>273</v>
      </c>
      <c r="D530" s="188" t="s">
        <v>126</v>
      </c>
      <c r="E530" s="188" t="s">
        <v>127</v>
      </c>
      <c r="F530" s="188" t="s">
        <v>125</v>
      </c>
      <c r="G530" s="188" t="s">
        <v>142</v>
      </c>
      <c r="H530" s="188" t="s">
        <v>196</v>
      </c>
      <c r="I530" s="188" t="s">
        <v>128</v>
      </c>
      <c r="J530" s="188" t="s">
        <v>196</v>
      </c>
      <c r="K530" s="188" t="s">
        <v>196</v>
      </c>
      <c r="L530" s="188" t="s">
        <v>196</v>
      </c>
      <c r="M530" s="191">
        <v>-0.72</v>
      </c>
      <c r="N530" t="str">
        <f t="shared" si="8"/>
        <v>2125000101005250000000</v>
      </c>
    </row>
    <row r="531" spans="1:14" x14ac:dyDescent="0.25">
      <c r="A531" s="188" t="s">
        <v>108</v>
      </c>
      <c r="B531" s="188" t="s">
        <v>272</v>
      </c>
      <c r="C531" s="188" t="s">
        <v>273</v>
      </c>
      <c r="D531" s="188" t="s">
        <v>126</v>
      </c>
      <c r="E531" s="188" t="s">
        <v>127</v>
      </c>
      <c r="F531" s="188" t="s">
        <v>125</v>
      </c>
      <c r="G531" s="188" t="s">
        <v>140</v>
      </c>
      <c r="H531" s="188" t="s">
        <v>196</v>
      </c>
      <c r="I531" s="188" t="s">
        <v>128</v>
      </c>
      <c r="J531" s="188" t="s">
        <v>196</v>
      </c>
      <c r="K531" s="188" t="s">
        <v>196</v>
      </c>
      <c r="L531" s="188" t="s">
        <v>196</v>
      </c>
      <c r="M531" s="191">
        <v>-129.47</v>
      </c>
      <c r="N531" t="str">
        <f t="shared" si="8"/>
        <v>2105000101005250000000</v>
      </c>
    </row>
    <row r="532" spans="1:14" x14ac:dyDescent="0.25">
      <c r="A532" s="188" t="s">
        <v>108</v>
      </c>
      <c r="B532" s="188" t="s">
        <v>272</v>
      </c>
      <c r="C532" s="188" t="s">
        <v>273</v>
      </c>
      <c r="D532" s="188" t="s">
        <v>126</v>
      </c>
      <c r="E532" s="188" t="s">
        <v>127</v>
      </c>
      <c r="F532" s="188" t="s">
        <v>125</v>
      </c>
      <c r="G532" s="188" t="s">
        <v>139</v>
      </c>
      <c r="H532" s="188" t="s">
        <v>196</v>
      </c>
      <c r="I532" s="188" t="s">
        <v>128</v>
      </c>
      <c r="J532" s="188" t="s">
        <v>196</v>
      </c>
      <c r="K532" s="188" t="s">
        <v>196</v>
      </c>
      <c r="L532" s="188" t="s">
        <v>196</v>
      </c>
      <c r="M532" s="191">
        <v>-46.15</v>
      </c>
      <c r="N532" t="str">
        <f t="shared" si="8"/>
        <v>2100000101005250000000</v>
      </c>
    </row>
    <row r="533" spans="1:14" x14ac:dyDescent="0.25">
      <c r="A533" s="188" t="s">
        <v>108</v>
      </c>
      <c r="B533" s="188" t="s">
        <v>272</v>
      </c>
      <c r="C533" s="188" t="s">
        <v>273</v>
      </c>
      <c r="D533" s="188" t="s">
        <v>126</v>
      </c>
      <c r="E533" s="188" t="s">
        <v>127</v>
      </c>
      <c r="F533" s="188" t="s">
        <v>125</v>
      </c>
      <c r="G533" s="188" t="s">
        <v>139</v>
      </c>
      <c r="H533" s="188" t="s">
        <v>196</v>
      </c>
      <c r="I533" s="188" t="s">
        <v>128</v>
      </c>
      <c r="J533" s="188" t="s">
        <v>196</v>
      </c>
      <c r="K533" s="188" t="s">
        <v>196</v>
      </c>
      <c r="L533" s="188" t="s">
        <v>196</v>
      </c>
      <c r="M533" s="191">
        <v>-10.26</v>
      </c>
      <c r="N533" t="str">
        <f t="shared" si="8"/>
        <v>2100000101005250000000</v>
      </c>
    </row>
    <row r="534" spans="1:14" x14ac:dyDescent="0.25">
      <c r="A534" s="188" t="s">
        <v>108</v>
      </c>
      <c r="B534" s="188" t="s">
        <v>272</v>
      </c>
      <c r="C534" s="188" t="s">
        <v>273</v>
      </c>
      <c r="D534" s="188" t="s">
        <v>126</v>
      </c>
      <c r="E534" s="188" t="s">
        <v>127</v>
      </c>
      <c r="F534" s="188" t="s">
        <v>125</v>
      </c>
      <c r="G534" s="188" t="s">
        <v>138</v>
      </c>
      <c r="H534" s="188" t="s">
        <v>196</v>
      </c>
      <c r="I534" s="188" t="s">
        <v>128</v>
      </c>
      <c r="J534" s="188" t="s">
        <v>196</v>
      </c>
      <c r="K534" s="188" t="s">
        <v>196</v>
      </c>
      <c r="L534" s="188" t="s">
        <v>196</v>
      </c>
      <c r="M534" s="191">
        <v>-26.41</v>
      </c>
      <c r="N534" t="str">
        <f t="shared" si="8"/>
        <v>2058000101005250000000</v>
      </c>
    </row>
    <row r="535" spans="1:14" x14ac:dyDescent="0.25">
      <c r="A535" s="188" t="s">
        <v>108</v>
      </c>
      <c r="B535" s="188" t="s">
        <v>272</v>
      </c>
      <c r="C535" s="188" t="s">
        <v>273</v>
      </c>
      <c r="D535" s="188" t="s">
        <v>126</v>
      </c>
      <c r="E535" s="188" t="s">
        <v>127</v>
      </c>
      <c r="F535" s="188" t="s">
        <v>125</v>
      </c>
      <c r="G535" s="188" t="s">
        <v>145</v>
      </c>
      <c r="H535" s="188" t="s">
        <v>196</v>
      </c>
      <c r="I535" s="188" t="s">
        <v>128</v>
      </c>
      <c r="J535" s="188" t="s">
        <v>196</v>
      </c>
      <c r="K535" s="188" t="s">
        <v>196</v>
      </c>
      <c r="L535" s="188" t="s">
        <v>196</v>
      </c>
      <c r="M535" s="191">
        <v>-89.26</v>
      </c>
      <c r="N535" t="str">
        <f t="shared" si="8"/>
        <v>2150000101005250000000</v>
      </c>
    </row>
    <row r="536" spans="1:14" x14ac:dyDescent="0.25">
      <c r="A536" s="188" t="s">
        <v>108</v>
      </c>
      <c r="B536" s="188" t="s">
        <v>272</v>
      </c>
      <c r="C536" s="188" t="s">
        <v>273</v>
      </c>
      <c r="D536" s="188" t="s">
        <v>126</v>
      </c>
      <c r="E536" s="188" t="s">
        <v>127</v>
      </c>
      <c r="F536" s="188" t="s">
        <v>125</v>
      </c>
      <c r="G536" s="188" t="s">
        <v>124</v>
      </c>
      <c r="H536" s="188" t="s">
        <v>196</v>
      </c>
      <c r="I536" s="188" t="s">
        <v>128</v>
      </c>
      <c r="J536" s="188" t="s">
        <v>196</v>
      </c>
      <c r="K536" s="188" t="s">
        <v>196</v>
      </c>
      <c r="L536" s="188" t="s">
        <v>196</v>
      </c>
      <c r="M536" s="191">
        <v>-1096.24</v>
      </c>
      <c r="N536" t="str">
        <f t="shared" si="8"/>
        <v>1000000101005250000000</v>
      </c>
    </row>
    <row r="537" spans="1:14" x14ac:dyDescent="0.25">
      <c r="A537" s="188" t="s">
        <v>108</v>
      </c>
      <c r="B537" s="188" t="s">
        <v>272</v>
      </c>
      <c r="C537" s="188" t="s">
        <v>273</v>
      </c>
      <c r="D537" s="188" t="s">
        <v>126</v>
      </c>
      <c r="E537" s="188" t="s">
        <v>127</v>
      </c>
      <c r="F537" s="188" t="s">
        <v>125</v>
      </c>
      <c r="G537" s="188" t="s">
        <v>146</v>
      </c>
      <c r="H537" s="188" t="s">
        <v>196</v>
      </c>
      <c r="I537" s="188" t="s">
        <v>128</v>
      </c>
      <c r="J537" s="188" t="s">
        <v>196</v>
      </c>
      <c r="K537" s="188" t="s">
        <v>196</v>
      </c>
      <c r="L537" s="188" t="s">
        <v>196</v>
      </c>
      <c r="M537" s="191">
        <v>-5.88</v>
      </c>
      <c r="N537" t="str">
        <f t="shared" si="8"/>
        <v>2155000101005250000000</v>
      </c>
    </row>
    <row r="538" spans="1:14" x14ac:dyDescent="0.25">
      <c r="A538" s="188" t="s">
        <v>108</v>
      </c>
      <c r="B538" s="188" t="s">
        <v>272</v>
      </c>
      <c r="C538" s="188" t="s">
        <v>273</v>
      </c>
      <c r="D538" s="188" t="s">
        <v>126</v>
      </c>
      <c r="E538" s="188" t="s">
        <v>127</v>
      </c>
      <c r="F538" s="188" t="s">
        <v>125</v>
      </c>
      <c r="G538" s="188" t="s">
        <v>136</v>
      </c>
      <c r="H538" s="188" t="s">
        <v>196</v>
      </c>
      <c r="I538" s="188" t="s">
        <v>128</v>
      </c>
      <c r="J538" s="188" t="s">
        <v>196</v>
      </c>
      <c r="K538" s="188" t="s">
        <v>196</v>
      </c>
      <c r="L538" s="188" t="s">
        <v>196</v>
      </c>
      <c r="M538" s="191">
        <v>-0.47</v>
      </c>
      <c r="N538" t="str">
        <f t="shared" si="8"/>
        <v>2055000101005250000000</v>
      </c>
    </row>
    <row r="539" spans="1:14" x14ac:dyDescent="0.25">
      <c r="A539" s="188" t="s">
        <v>108</v>
      </c>
      <c r="B539" s="188" t="s">
        <v>272</v>
      </c>
      <c r="C539" s="188" t="s">
        <v>273</v>
      </c>
      <c r="D539" s="188" t="s">
        <v>126</v>
      </c>
      <c r="E539" s="188" t="s">
        <v>127</v>
      </c>
      <c r="F539" s="188" t="s">
        <v>125</v>
      </c>
      <c r="G539" s="188" t="s">
        <v>137</v>
      </c>
      <c r="H539" s="188" t="s">
        <v>196</v>
      </c>
      <c r="I539" s="188" t="s">
        <v>128</v>
      </c>
      <c r="J539" s="188" t="s">
        <v>196</v>
      </c>
      <c r="K539" s="188" t="s">
        <v>196</v>
      </c>
      <c r="L539" s="188" t="s">
        <v>196</v>
      </c>
      <c r="M539" s="191">
        <v>-271.7</v>
      </c>
      <c r="N539" t="str">
        <f t="shared" si="8"/>
        <v>2056000101005250000000</v>
      </c>
    </row>
    <row r="540" spans="1:14" x14ac:dyDescent="0.25">
      <c r="A540" s="188" t="s">
        <v>108</v>
      </c>
      <c r="B540" s="188" t="s">
        <v>272</v>
      </c>
      <c r="C540" s="188" t="s">
        <v>273</v>
      </c>
      <c r="D540" s="188" t="s">
        <v>126</v>
      </c>
      <c r="E540" s="188" t="s">
        <v>127</v>
      </c>
      <c r="F540" s="188" t="s">
        <v>125</v>
      </c>
      <c r="G540" s="188" t="s">
        <v>134</v>
      </c>
      <c r="H540" s="188" t="s">
        <v>196</v>
      </c>
      <c r="I540" s="188" t="s">
        <v>128</v>
      </c>
      <c r="J540" s="188" t="s">
        <v>196</v>
      </c>
      <c r="K540" s="188" t="s">
        <v>196</v>
      </c>
      <c r="L540" s="188" t="s">
        <v>196</v>
      </c>
      <c r="M540" s="191">
        <v>-129.47</v>
      </c>
      <c r="N540" t="str">
        <f t="shared" si="8"/>
        <v>2052000101005250000000</v>
      </c>
    </row>
    <row r="541" spans="1:14" x14ac:dyDescent="0.25">
      <c r="A541" s="188" t="s">
        <v>108</v>
      </c>
      <c r="B541" s="188" t="s">
        <v>272</v>
      </c>
      <c r="C541" s="188" t="s">
        <v>273</v>
      </c>
      <c r="D541" s="188" t="s">
        <v>126</v>
      </c>
      <c r="E541" s="188" t="s">
        <v>127</v>
      </c>
      <c r="F541" s="188" t="s">
        <v>125</v>
      </c>
      <c r="G541" s="188" t="s">
        <v>139</v>
      </c>
      <c r="H541" s="188" t="s">
        <v>196</v>
      </c>
      <c r="I541" s="188" t="s">
        <v>128</v>
      </c>
      <c r="J541" s="188" t="s">
        <v>196</v>
      </c>
      <c r="K541" s="188" t="s">
        <v>196</v>
      </c>
      <c r="L541" s="188" t="s">
        <v>196</v>
      </c>
      <c r="M541" s="191">
        <v>-23.54</v>
      </c>
      <c r="N541" t="str">
        <f t="shared" si="8"/>
        <v>2100000101005250000000</v>
      </c>
    </row>
    <row r="542" spans="1:14" x14ac:dyDescent="0.25">
      <c r="A542" s="188" t="s">
        <v>108</v>
      </c>
      <c r="B542" s="188" t="s">
        <v>272</v>
      </c>
      <c r="C542" s="188" t="s">
        <v>273</v>
      </c>
      <c r="D542" s="188" t="s">
        <v>126</v>
      </c>
      <c r="E542" s="188" t="s">
        <v>127</v>
      </c>
      <c r="F542" s="188" t="s">
        <v>125</v>
      </c>
      <c r="G542" s="188" t="s">
        <v>141</v>
      </c>
      <c r="H542" s="188" t="s">
        <v>196</v>
      </c>
      <c r="I542" s="188" t="s">
        <v>128</v>
      </c>
      <c r="J542" s="188" t="s">
        <v>196</v>
      </c>
      <c r="K542" s="188" t="s">
        <v>196</v>
      </c>
      <c r="L542" s="188" t="s">
        <v>196</v>
      </c>
      <c r="M542" s="191">
        <v>-112.92</v>
      </c>
      <c r="N542" t="str">
        <f t="shared" si="8"/>
        <v>2110000101005250000000</v>
      </c>
    </row>
    <row r="543" spans="1:14" x14ac:dyDescent="0.25">
      <c r="A543" s="188" t="s">
        <v>108</v>
      </c>
      <c r="B543" s="188" t="s">
        <v>272</v>
      </c>
      <c r="C543" s="188" t="s">
        <v>273</v>
      </c>
      <c r="D543" s="188" t="s">
        <v>126</v>
      </c>
      <c r="E543" s="188" t="s">
        <v>127</v>
      </c>
      <c r="F543" s="188" t="s">
        <v>125</v>
      </c>
      <c r="G543" s="188" t="s">
        <v>135</v>
      </c>
      <c r="H543" s="188" t="s">
        <v>196</v>
      </c>
      <c r="I543" s="188" t="s">
        <v>128</v>
      </c>
      <c r="J543" s="188" t="s">
        <v>196</v>
      </c>
      <c r="K543" s="188" t="s">
        <v>196</v>
      </c>
      <c r="L543" s="188" t="s">
        <v>196</v>
      </c>
      <c r="M543" s="191">
        <v>-112.92</v>
      </c>
      <c r="N543" t="str">
        <f t="shared" si="8"/>
        <v>2053000101005250000000</v>
      </c>
    </row>
    <row r="544" spans="1:14" x14ac:dyDescent="0.25">
      <c r="A544" s="188" t="s">
        <v>108</v>
      </c>
      <c r="B544" s="188" t="s">
        <v>272</v>
      </c>
      <c r="C544" s="188" t="s">
        <v>273</v>
      </c>
      <c r="D544" s="188" t="s">
        <v>126</v>
      </c>
      <c r="E544" s="188" t="s">
        <v>127</v>
      </c>
      <c r="F544" s="188" t="s">
        <v>125</v>
      </c>
      <c r="G544" s="188" t="s">
        <v>147</v>
      </c>
      <c r="H544" s="188" t="s">
        <v>196</v>
      </c>
      <c r="I544" s="188" t="s">
        <v>128</v>
      </c>
      <c r="J544" s="188" t="s">
        <v>196</v>
      </c>
      <c r="K544" s="188" t="s">
        <v>196</v>
      </c>
      <c r="L544" s="188" t="s">
        <v>196</v>
      </c>
      <c r="M544" s="191">
        <v>-26.41</v>
      </c>
      <c r="N544" t="str">
        <f t="shared" si="8"/>
        <v>2160000101005250000000</v>
      </c>
    </row>
    <row r="545" spans="1:14" x14ac:dyDescent="0.25">
      <c r="A545" s="188" t="s">
        <v>108</v>
      </c>
      <c r="B545" s="188" t="s">
        <v>272</v>
      </c>
      <c r="C545" s="188" t="s">
        <v>273</v>
      </c>
      <c r="D545" s="188" t="s">
        <v>126</v>
      </c>
      <c r="E545" s="188" t="s">
        <v>127</v>
      </c>
      <c r="F545" s="188" t="s">
        <v>125</v>
      </c>
      <c r="G545" s="188" t="s">
        <v>144</v>
      </c>
      <c r="H545" s="188" t="s">
        <v>196</v>
      </c>
      <c r="I545" s="188" t="s">
        <v>128</v>
      </c>
      <c r="J545" s="188" t="s">
        <v>196</v>
      </c>
      <c r="K545" s="188" t="s">
        <v>196</v>
      </c>
      <c r="L545" s="188" t="s">
        <v>196</v>
      </c>
      <c r="M545" s="191">
        <v>-239.08</v>
      </c>
      <c r="N545" t="str">
        <f t="shared" si="8"/>
        <v>2140000101005250000000</v>
      </c>
    </row>
    <row r="546" spans="1:14" x14ac:dyDescent="0.25">
      <c r="A546" s="188" t="s">
        <v>108</v>
      </c>
      <c r="B546" s="188" t="s">
        <v>272</v>
      </c>
      <c r="C546" s="188" t="s">
        <v>273</v>
      </c>
      <c r="D546" s="188" t="s">
        <v>126</v>
      </c>
      <c r="E546" s="188" t="s">
        <v>127</v>
      </c>
      <c r="F546" s="188" t="s">
        <v>125</v>
      </c>
      <c r="G546" s="188" t="s">
        <v>149</v>
      </c>
      <c r="H546" s="188" t="s">
        <v>196</v>
      </c>
      <c r="I546" s="188" t="s">
        <v>128</v>
      </c>
      <c r="J546" s="188" t="s">
        <v>196</v>
      </c>
      <c r="K546" s="188" t="s">
        <v>196</v>
      </c>
      <c r="L546" s="188" t="s">
        <v>196</v>
      </c>
      <c r="M546" s="191">
        <v>392.32</v>
      </c>
      <c r="N546" t="str">
        <f t="shared" si="8"/>
        <v>7100000101005250000000</v>
      </c>
    </row>
    <row r="547" spans="1:14" x14ac:dyDescent="0.25">
      <c r="A547" s="188" t="s">
        <v>108</v>
      </c>
      <c r="B547" s="188" t="s">
        <v>272</v>
      </c>
      <c r="C547" s="188" t="s">
        <v>273</v>
      </c>
      <c r="D547" s="188" t="s">
        <v>126</v>
      </c>
      <c r="E547" s="188" t="s">
        <v>127</v>
      </c>
      <c r="F547" s="188" t="s">
        <v>125</v>
      </c>
      <c r="G547" s="188" t="s">
        <v>149</v>
      </c>
      <c r="H547" s="188" t="s">
        <v>196</v>
      </c>
      <c r="I547" s="188" t="s">
        <v>128</v>
      </c>
      <c r="J547" s="188" t="s">
        <v>196</v>
      </c>
      <c r="K547" s="188" t="s">
        <v>196</v>
      </c>
      <c r="L547" s="188" t="s">
        <v>196</v>
      </c>
      <c r="M547" s="191">
        <v>980.8</v>
      </c>
      <c r="N547" t="str">
        <f t="shared" si="8"/>
        <v>7100000101005250000000</v>
      </c>
    </row>
    <row r="548" spans="1:14" x14ac:dyDescent="0.25">
      <c r="A548" s="188" t="s">
        <v>108</v>
      </c>
      <c r="B548" s="188" t="s">
        <v>272</v>
      </c>
      <c r="C548" s="188" t="s">
        <v>273</v>
      </c>
      <c r="D548" s="188" t="s">
        <v>126</v>
      </c>
      <c r="E548" s="188" t="s">
        <v>127</v>
      </c>
      <c r="F548" s="188" t="s">
        <v>125</v>
      </c>
      <c r="G548" s="188" t="s">
        <v>149</v>
      </c>
      <c r="H548" s="188" t="s">
        <v>196</v>
      </c>
      <c r="I548" s="188" t="s">
        <v>128</v>
      </c>
      <c r="J548" s="188" t="s">
        <v>196</v>
      </c>
      <c r="K548" s="188" t="s">
        <v>196</v>
      </c>
      <c r="L548" s="188" t="s">
        <v>196</v>
      </c>
      <c r="M548" s="191">
        <v>588.48</v>
      </c>
      <c r="N548" t="str">
        <f t="shared" si="8"/>
        <v>7100000101005250000000</v>
      </c>
    </row>
    <row r="549" spans="1:14" x14ac:dyDescent="0.25">
      <c r="A549" s="188" t="s">
        <v>108</v>
      </c>
      <c r="B549" s="188" t="s">
        <v>272</v>
      </c>
      <c r="C549" s="188" t="s">
        <v>273</v>
      </c>
      <c r="D549" s="188" t="s">
        <v>126</v>
      </c>
      <c r="E549" s="188" t="s">
        <v>127</v>
      </c>
      <c r="F549" s="188" t="s">
        <v>125</v>
      </c>
      <c r="G549" s="188" t="s">
        <v>152</v>
      </c>
      <c r="H549" s="188" t="s">
        <v>196</v>
      </c>
      <c r="I549" s="188" t="s">
        <v>128</v>
      </c>
      <c r="J549" s="188" t="s">
        <v>196</v>
      </c>
      <c r="K549" s="188" t="s">
        <v>196</v>
      </c>
      <c r="L549" s="188" t="s">
        <v>196</v>
      </c>
      <c r="M549" s="191">
        <v>112.92</v>
      </c>
      <c r="N549" t="str">
        <f t="shared" si="8"/>
        <v>7230000101005250000000</v>
      </c>
    </row>
    <row r="550" spans="1:14" x14ac:dyDescent="0.25">
      <c r="A550" s="188" t="s">
        <v>108</v>
      </c>
      <c r="B550" s="188" t="s">
        <v>272</v>
      </c>
      <c r="C550" s="188" t="s">
        <v>273</v>
      </c>
      <c r="D550" s="188" t="s">
        <v>126</v>
      </c>
      <c r="E550" s="188" t="s">
        <v>127</v>
      </c>
      <c r="F550" s="188" t="s">
        <v>125</v>
      </c>
      <c r="G550" s="188" t="s">
        <v>153</v>
      </c>
      <c r="H550" s="188" t="s">
        <v>196</v>
      </c>
      <c r="I550" s="188" t="s">
        <v>128</v>
      </c>
      <c r="J550" s="188" t="s">
        <v>196</v>
      </c>
      <c r="K550" s="188" t="s">
        <v>196</v>
      </c>
      <c r="L550" s="188" t="s">
        <v>196</v>
      </c>
      <c r="M550" s="191">
        <v>26.41</v>
      </c>
      <c r="N550" t="str">
        <f t="shared" si="8"/>
        <v>7231000101005250000000</v>
      </c>
    </row>
    <row r="551" spans="1:14" x14ac:dyDescent="0.25">
      <c r="A551" s="188" t="s">
        <v>108</v>
      </c>
      <c r="B551" s="188" t="s">
        <v>272</v>
      </c>
      <c r="C551" s="188" t="s">
        <v>273</v>
      </c>
      <c r="D551" s="188" t="s">
        <v>126</v>
      </c>
      <c r="E551" s="188" t="s">
        <v>127</v>
      </c>
      <c r="F551" s="188" t="s">
        <v>125</v>
      </c>
      <c r="G551" s="188" t="s">
        <v>154</v>
      </c>
      <c r="H551" s="188" t="s">
        <v>196</v>
      </c>
      <c r="I551" s="188" t="s">
        <v>128</v>
      </c>
      <c r="J551" s="188" t="s">
        <v>196</v>
      </c>
      <c r="K551" s="188" t="s">
        <v>196</v>
      </c>
      <c r="L551" s="188" t="s">
        <v>196</v>
      </c>
      <c r="M551" s="191">
        <v>271.7</v>
      </c>
      <c r="N551" t="str">
        <f t="shared" si="8"/>
        <v>7240000101005250000000</v>
      </c>
    </row>
    <row r="552" spans="1:14" x14ac:dyDescent="0.25">
      <c r="A552" s="188" t="s">
        <v>108</v>
      </c>
      <c r="B552" s="188" t="s">
        <v>272</v>
      </c>
      <c r="C552" s="188" t="s">
        <v>273</v>
      </c>
      <c r="D552" s="188" t="s">
        <v>126</v>
      </c>
      <c r="E552" s="188" t="s">
        <v>127</v>
      </c>
      <c r="F552" s="188" t="s">
        <v>125</v>
      </c>
      <c r="G552" s="188" t="s">
        <v>156</v>
      </c>
      <c r="H552" s="188" t="s">
        <v>196</v>
      </c>
      <c r="I552" s="188" t="s">
        <v>128</v>
      </c>
      <c r="J552" s="188" t="s">
        <v>196</v>
      </c>
      <c r="K552" s="188" t="s">
        <v>196</v>
      </c>
      <c r="L552" s="188" t="s">
        <v>196</v>
      </c>
      <c r="M552" s="191">
        <v>0.47</v>
      </c>
      <c r="N552" t="str">
        <f t="shared" si="8"/>
        <v>7250000101005250000000</v>
      </c>
    </row>
    <row r="553" spans="1:14" x14ac:dyDescent="0.25">
      <c r="A553" s="188" t="s">
        <v>108</v>
      </c>
      <c r="B553" s="188" t="s">
        <v>272</v>
      </c>
      <c r="C553" s="188" t="s">
        <v>273</v>
      </c>
      <c r="D553" s="188" t="s">
        <v>126</v>
      </c>
      <c r="E553" s="188" t="s">
        <v>127</v>
      </c>
      <c r="F553" s="188" t="s">
        <v>125</v>
      </c>
      <c r="G553" s="188" t="s">
        <v>151</v>
      </c>
      <c r="H553" s="188" t="s">
        <v>196</v>
      </c>
      <c r="I553" s="188" t="s">
        <v>128</v>
      </c>
      <c r="J553" s="188" t="s">
        <v>196</v>
      </c>
      <c r="K553" s="188" t="s">
        <v>196</v>
      </c>
      <c r="L553" s="188" t="s">
        <v>196</v>
      </c>
      <c r="M553" s="191">
        <v>5.88</v>
      </c>
      <c r="N553" t="str">
        <f t="shared" si="8"/>
        <v>7221000101005250000000</v>
      </c>
    </row>
    <row r="554" spans="1:14" x14ac:dyDescent="0.25">
      <c r="A554" s="188" t="s">
        <v>108</v>
      </c>
      <c r="B554" s="188" t="s">
        <v>272</v>
      </c>
      <c r="C554" s="188" t="s">
        <v>273</v>
      </c>
      <c r="D554" s="188" t="s">
        <v>126</v>
      </c>
      <c r="E554" s="188" t="s">
        <v>127</v>
      </c>
      <c r="F554" s="188" t="s">
        <v>125</v>
      </c>
      <c r="G554" s="188" t="s">
        <v>157</v>
      </c>
      <c r="H554" s="188" t="s">
        <v>196</v>
      </c>
      <c r="I554" s="188" t="s">
        <v>128</v>
      </c>
      <c r="J554" s="188" t="s">
        <v>196</v>
      </c>
      <c r="K554" s="188" t="s">
        <v>196</v>
      </c>
      <c r="L554" s="188" t="s">
        <v>196</v>
      </c>
      <c r="M554" s="191">
        <v>129.47</v>
      </c>
      <c r="N554" t="str">
        <f t="shared" si="8"/>
        <v>7269000101005250000000</v>
      </c>
    </row>
    <row r="555" spans="1:14" x14ac:dyDescent="0.25">
      <c r="A555" s="188" t="s">
        <v>108</v>
      </c>
      <c r="B555" s="188" t="s">
        <v>272</v>
      </c>
      <c r="C555" s="188" t="s">
        <v>273</v>
      </c>
      <c r="D555" s="188" t="s">
        <v>126</v>
      </c>
      <c r="E555" s="188" t="s">
        <v>127</v>
      </c>
      <c r="F555" s="188" t="s">
        <v>125</v>
      </c>
      <c r="G555" s="188" t="s">
        <v>157</v>
      </c>
      <c r="H555" s="188" t="s">
        <v>196</v>
      </c>
      <c r="I555" s="188" t="s">
        <v>128</v>
      </c>
      <c r="J555" s="188" t="s">
        <v>196</v>
      </c>
      <c r="K555" s="188" t="s">
        <v>196</v>
      </c>
      <c r="L555" s="188" t="s">
        <v>196</v>
      </c>
      <c r="M555" s="191">
        <v>23.54</v>
      </c>
      <c r="N555" t="str">
        <f t="shared" si="8"/>
        <v>7269000101005250000000</v>
      </c>
    </row>
    <row r="556" spans="1:14" x14ac:dyDescent="0.25">
      <c r="A556" s="188" t="s">
        <v>108</v>
      </c>
      <c r="B556" s="188" t="s">
        <v>272</v>
      </c>
      <c r="C556" s="188" t="s">
        <v>273</v>
      </c>
      <c r="D556" s="188" t="s">
        <v>126</v>
      </c>
      <c r="E556" s="188" t="s">
        <v>127</v>
      </c>
      <c r="F556" s="188" t="s">
        <v>125</v>
      </c>
      <c r="G556" s="188" t="s">
        <v>139</v>
      </c>
      <c r="H556" s="188" t="s">
        <v>196</v>
      </c>
      <c r="I556" s="188" t="s">
        <v>128</v>
      </c>
      <c r="J556" s="188" t="s">
        <v>196</v>
      </c>
      <c r="K556" s="188" t="s">
        <v>196</v>
      </c>
      <c r="L556" s="188" t="s">
        <v>196</v>
      </c>
      <c r="M556" s="191">
        <v>-25</v>
      </c>
      <c r="N556" t="str">
        <f t="shared" si="8"/>
        <v>2100000101005250000000</v>
      </c>
    </row>
    <row r="557" spans="1:14" x14ac:dyDescent="0.25">
      <c r="A557" s="188" t="s">
        <v>108</v>
      </c>
      <c r="B557" s="188" t="s">
        <v>272</v>
      </c>
      <c r="C557" s="188" t="s">
        <v>273</v>
      </c>
      <c r="D557" s="188" t="s">
        <v>126</v>
      </c>
      <c r="E557" s="188" t="s">
        <v>127</v>
      </c>
      <c r="F557" s="188" t="s">
        <v>125</v>
      </c>
      <c r="G557" s="188" t="s">
        <v>146</v>
      </c>
      <c r="H557" s="188" t="s">
        <v>196</v>
      </c>
      <c r="I557" s="188" t="s">
        <v>128</v>
      </c>
      <c r="J557" s="188" t="s">
        <v>196</v>
      </c>
      <c r="K557" s="188" t="s">
        <v>196</v>
      </c>
      <c r="L557" s="188" t="s">
        <v>196</v>
      </c>
      <c r="M557" s="191">
        <v>-2.97</v>
      </c>
      <c r="N557" t="str">
        <f t="shared" si="8"/>
        <v>2155000101005250000000</v>
      </c>
    </row>
    <row r="558" spans="1:14" x14ac:dyDescent="0.25">
      <c r="A558" s="188" t="s">
        <v>108</v>
      </c>
      <c r="B558" s="188" t="s">
        <v>274</v>
      </c>
      <c r="C558" s="188" t="s">
        <v>275</v>
      </c>
      <c r="D558" s="188" t="s">
        <v>126</v>
      </c>
      <c r="E558" s="188" t="s">
        <v>127</v>
      </c>
      <c r="F558" s="188" t="s">
        <v>125</v>
      </c>
      <c r="G558" s="188" t="s">
        <v>149</v>
      </c>
      <c r="H558" s="188" t="s">
        <v>196</v>
      </c>
      <c r="I558" s="188" t="s">
        <v>128</v>
      </c>
      <c r="J558" s="188" t="s">
        <v>196</v>
      </c>
      <c r="K558" s="188" t="s">
        <v>196</v>
      </c>
      <c r="L558" s="188" t="s">
        <v>196</v>
      </c>
      <c r="M558" s="191">
        <v>12.22</v>
      </c>
      <c r="N558" t="str">
        <f t="shared" si="8"/>
        <v>7100000101005250000000</v>
      </c>
    </row>
    <row r="559" spans="1:14" x14ac:dyDescent="0.25">
      <c r="A559" s="188" t="s">
        <v>108</v>
      </c>
      <c r="B559" s="188" t="s">
        <v>274</v>
      </c>
      <c r="C559" s="188" t="s">
        <v>275</v>
      </c>
      <c r="D559" s="188" t="s">
        <v>126</v>
      </c>
      <c r="E559" s="188" t="s">
        <v>127</v>
      </c>
      <c r="F559" s="188" t="s">
        <v>125</v>
      </c>
      <c r="G559" s="188" t="s">
        <v>149</v>
      </c>
      <c r="H559" s="188" t="s">
        <v>196</v>
      </c>
      <c r="I559" s="188" t="s">
        <v>128</v>
      </c>
      <c r="J559" s="188" t="s">
        <v>196</v>
      </c>
      <c r="K559" s="188" t="s">
        <v>196</v>
      </c>
      <c r="L559" s="188" t="s">
        <v>196</v>
      </c>
      <c r="M559" s="191">
        <v>977.2</v>
      </c>
      <c r="N559" t="str">
        <f t="shared" si="8"/>
        <v>7100000101005250000000</v>
      </c>
    </row>
    <row r="560" spans="1:14" x14ac:dyDescent="0.25">
      <c r="A560" s="188" t="s">
        <v>108</v>
      </c>
      <c r="B560" s="188" t="s">
        <v>274</v>
      </c>
      <c r="C560" s="188" t="s">
        <v>275</v>
      </c>
      <c r="D560" s="188" t="s">
        <v>126</v>
      </c>
      <c r="E560" s="188" t="s">
        <v>127</v>
      </c>
      <c r="F560" s="188" t="s">
        <v>125</v>
      </c>
      <c r="G560" s="188" t="s">
        <v>149</v>
      </c>
      <c r="H560" s="188" t="s">
        <v>196</v>
      </c>
      <c r="I560" s="188" t="s">
        <v>128</v>
      </c>
      <c r="J560" s="188" t="s">
        <v>196</v>
      </c>
      <c r="K560" s="188" t="s">
        <v>196</v>
      </c>
      <c r="L560" s="188" t="s">
        <v>196</v>
      </c>
      <c r="M560" s="191">
        <v>390.88</v>
      </c>
      <c r="N560" t="str">
        <f t="shared" si="8"/>
        <v>7100000101005250000000</v>
      </c>
    </row>
    <row r="561" spans="1:14" x14ac:dyDescent="0.25">
      <c r="A561" s="188" t="s">
        <v>108</v>
      </c>
      <c r="B561" s="188" t="s">
        <v>274</v>
      </c>
      <c r="C561" s="188" t="s">
        <v>275</v>
      </c>
      <c r="D561" s="188" t="s">
        <v>126</v>
      </c>
      <c r="E561" s="188" t="s">
        <v>127</v>
      </c>
      <c r="F561" s="188" t="s">
        <v>125</v>
      </c>
      <c r="G561" s="188" t="s">
        <v>149</v>
      </c>
      <c r="H561" s="188" t="s">
        <v>196</v>
      </c>
      <c r="I561" s="188" t="s">
        <v>128</v>
      </c>
      <c r="J561" s="188" t="s">
        <v>196</v>
      </c>
      <c r="K561" s="188" t="s">
        <v>196</v>
      </c>
      <c r="L561" s="188" t="s">
        <v>196</v>
      </c>
      <c r="M561" s="191">
        <v>574.11</v>
      </c>
      <c r="N561" t="str">
        <f t="shared" si="8"/>
        <v>7100000101005250000000</v>
      </c>
    </row>
    <row r="562" spans="1:14" x14ac:dyDescent="0.25">
      <c r="A562" s="188" t="s">
        <v>108</v>
      </c>
      <c r="B562" s="188" t="s">
        <v>274</v>
      </c>
      <c r="C562" s="188" t="s">
        <v>275</v>
      </c>
      <c r="D562" s="188" t="s">
        <v>126</v>
      </c>
      <c r="E562" s="188" t="s">
        <v>127</v>
      </c>
      <c r="F562" s="188" t="s">
        <v>125</v>
      </c>
      <c r="G562" s="188" t="s">
        <v>152</v>
      </c>
      <c r="H562" s="188" t="s">
        <v>196</v>
      </c>
      <c r="I562" s="188" t="s">
        <v>128</v>
      </c>
      <c r="J562" s="188" t="s">
        <v>196</v>
      </c>
      <c r="K562" s="188" t="s">
        <v>196</v>
      </c>
      <c r="L562" s="188" t="s">
        <v>196</v>
      </c>
      <c r="M562" s="191">
        <v>113.32</v>
      </c>
      <c r="N562" t="str">
        <f t="shared" si="8"/>
        <v>7230000101005250000000</v>
      </c>
    </row>
    <row r="563" spans="1:14" x14ac:dyDescent="0.25">
      <c r="A563" s="188" t="s">
        <v>108</v>
      </c>
      <c r="B563" s="188" t="s">
        <v>274</v>
      </c>
      <c r="C563" s="188" t="s">
        <v>275</v>
      </c>
      <c r="D563" s="188" t="s">
        <v>126</v>
      </c>
      <c r="E563" s="188" t="s">
        <v>127</v>
      </c>
      <c r="F563" s="188" t="s">
        <v>125</v>
      </c>
      <c r="G563" s="188" t="s">
        <v>153</v>
      </c>
      <c r="H563" s="188" t="s">
        <v>196</v>
      </c>
      <c r="I563" s="188" t="s">
        <v>128</v>
      </c>
      <c r="J563" s="188" t="s">
        <v>196</v>
      </c>
      <c r="K563" s="188" t="s">
        <v>196</v>
      </c>
      <c r="L563" s="188" t="s">
        <v>196</v>
      </c>
      <c r="M563" s="191">
        <v>26.5</v>
      </c>
      <c r="N563" t="str">
        <f t="shared" si="8"/>
        <v>7231000101005250000000</v>
      </c>
    </row>
    <row r="564" spans="1:14" x14ac:dyDescent="0.25">
      <c r="A564" s="188" t="s">
        <v>108</v>
      </c>
      <c r="B564" s="188" t="s">
        <v>274</v>
      </c>
      <c r="C564" s="188" t="s">
        <v>275</v>
      </c>
      <c r="D564" s="188" t="s">
        <v>126</v>
      </c>
      <c r="E564" s="188" t="s">
        <v>127</v>
      </c>
      <c r="F564" s="188" t="s">
        <v>125</v>
      </c>
      <c r="G564" s="188" t="s">
        <v>154</v>
      </c>
      <c r="H564" s="188" t="s">
        <v>196</v>
      </c>
      <c r="I564" s="188" t="s">
        <v>128</v>
      </c>
      <c r="J564" s="188" t="s">
        <v>196</v>
      </c>
      <c r="K564" s="188" t="s">
        <v>196</v>
      </c>
      <c r="L564" s="188" t="s">
        <v>196</v>
      </c>
      <c r="M564" s="191">
        <v>867.4</v>
      </c>
      <c r="N564" t="str">
        <f t="shared" si="8"/>
        <v>7240000101005250000000</v>
      </c>
    </row>
    <row r="565" spans="1:14" x14ac:dyDescent="0.25">
      <c r="A565" s="188" t="s">
        <v>108</v>
      </c>
      <c r="B565" s="188" t="s">
        <v>274</v>
      </c>
      <c r="C565" s="188" t="s">
        <v>275</v>
      </c>
      <c r="D565" s="188" t="s">
        <v>126</v>
      </c>
      <c r="E565" s="188" t="s">
        <v>127</v>
      </c>
      <c r="F565" s="188" t="s">
        <v>125</v>
      </c>
      <c r="G565" s="188" t="s">
        <v>151</v>
      </c>
      <c r="H565" s="188" t="s">
        <v>196</v>
      </c>
      <c r="I565" s="188" t="s">
        <v>128</v>
      </c>
      <c r="J565" s="188" t="s">
        <v>196</v>
      </c>
      <c r="K565" s="188" t="s">
        <v>196</v>
      </c>
      <c r="L565" s="188" t="s">
        <v>196</v>
      </c>
      <c r="M565" s="191">
        <v>6.86</v>
      </c>
      <c r="N565" t="str">
        <f t="shared" si="8"/>
        <v>7221000101005250000000</v>
      </c>
    </row>
    <row r="566" spans="1:14" x14ac:dyDescent="0.25">
      <c r="A566" s="188" t="s">
        <v>108</v>
      </c>
      <c r="B566" s="188" t="s">
        <v>274</v>
      </c>
      <c r="C566" s="188" t="s">
        <v>275</v>
      </c>
      <c r="D566" s="188" t="s">
        <v>126</v>
      </c>
      <c r="E566" s="188" t="s">
        <v>127</v>
      </c>
      <c r="F566" s="188" t="s">
        <v>125</v>
      </c>
      <c r="G566" s="188" t="s">
        <v>157</v>
      </c>
      <c r="H566" s="188" t="s">
        <v>196</v>
      </c>
      <c r="I566" s="188" t="s">
        <v>128</v>
      </c>
      <c r="J566" s="188" t="s">
        <v>196</v>
      </c>
      <c r="K566" s="188" t="s">
        <v>196</v>
      </c>
      <c r="L566" s="188" t="s">
        <v>196</v>
      </c>
      <c r="M566" s="191">
        <v>128.99</v>
      </c>
      <c r="N566" t="str">
        <f t="shared" si="8"/>
        <v>7269000101005250000000</v>
      </c>
    </row>
    <row r="567" spans="1:14" x14ac:dyDescent="0.25">
      <c r="A567" s="188" t="s">
        <v>108</v>
      </c>
      <c r="B567" s="188" t="s">
        <v>274</v>
      </c>
      <c r="C567" s="188" t="s">
        <v>275</v>
      </c>
      <c r="D567" s="188" t="s">
        <v>126</v>
      </c>
      <c r="E567" s="188" t="s">
        <v>127</v>
      </c>
      <c r="F567" s="188" t="s">
        <v>125</v>
      </c>
      <c r="G567" s="188" t="s">
        <v>157</v>
      </c>
      <c r="H567" s="188" t="s">
        <v>196</v>
      </c>
      <c r="I567" s="188" t="s">
        <v>128</v>
      </c>
      <c r="J567" s="188" t="s">
        <v>196</v>
      </c>
      <c r="K567" s="188" t="s">
        <v>196</v>
      </c>
      <c r="L567" s="188" t="s">
        <v>196</v>
      </c>
      <c r="M567" s="191">
        <v>23.45</v>
      </c>
      <c r="N567" t="str">
        <f t="shared" si="8"/>
        <v>7269000101005250000000</v>
      </c>
    </row>
    <row r="568" spans="1:14" x14ac:dyDescent="0.25">
      <c r="A568" s="188" t="s">
        <v>108</v>
      </c>
      <c r="B568" s="188" t="s">
        <v>274</v>
      </c>
      <c r="C568" s="188" t="s">
        <v>275</v>
      </c>
      <c r="D568" s="188" t="s">
        <v>126</v>
      </c>
      <c r="E568" s="188" t="s">
        <v>127</v>
      </c>
      <c r="F568" s="188" t="s">
        <v>125</v>
      </c>
      <c r="G568" s="188" t="s">
        <v>146</v>
      </c>
      <c r="H568" s="188" t="s">
        <v>196</v>
      </c>
      <c r="I568" s="188" t="s">
        <v>128</v>
      </c>
      <c r="J568" s="188" t="s">
        <v>196</v>
      </c>
      <c r="K568" s="188" t="s">
        <v>196</v>
      </c>
      <c r="L568" s="188" t="s">
        <v>196</v>
      </c>
      <c r="M568" s="191">
        <v>-3.47</v>
      </c>
      <c r="N568" t="str">
        <f t="shared" si="8"/>
        <v>2155000101005250000000</v>
      </c>
    </row>
    <row r="569" spans="1:14" x14ac:dyDescent="0.25">
      <c r="A569" s="188" t="s">
        <v>108</v>
      </c>
      <c r="B569" s="188" t="s">
        <v>274</v>
      </c>
      <c r="C569" s="188" t="s">
        <v>275</v>
      </c>
      <c r="D569" s="188" t="s">
        <v>126</v>
      </c>
      <c r="E569" s="188" t="s">
        <v>127</v>
      </c>
      <c r="F569" s="188" t="s">
        <v>125</v>
      </c>
      <c r="G569" s="188" t="s">
        <v>143</v>
      </c>
      <c r="H569" s="188" t="s">
        <v>196</v>
      </c>
      <c r="I569" s="188" t="s">
        <v>128</v>
      </c>
      <c r="J569" s="188" t="s">
        <v>196</v>
      </c>
      <c r="K569" s="188" t="s">
        <v>196</v>
      </c>
      <c r="L569" s="188" t="s">
        <v>196</v>
      </c>
      <c r="M569" s="191">
        <v>-108.5</v>
      </c>
      <c r="N569" t="str">
        <f t="shared" si="8"/>
        <v>2130000101005250000000</v>
      </c>
    </row>
    <row r="570" spans="1:14" x14ac:dyDescent="0.25">
      <c r="A570" s="188" t="s">
        <v>108</v>
      </c>
      <c r="B570" s="188" t="s">
        <v>274</v>
      </c>
      <c r="C570" s="188" t="s">
        <v>275</v>
      </c>
      <c r="D570" s="188" t="s">
        <v>126</v>
      </c>
      <c r="E570" s="188" t="s">
        <v>127</v>
      </c>
      <c r="F570" s="188" t="s">
        <v>125</v>
      </c>
      <c r="G570" s="188" t="s">
        <v>139</v>
      </c>
      <c r="H570" s="188" t="s">
        <v>196</v>
      </c>
      <c r="I570" s="188" t="s">
        <v>128</v>
      </c>
      <c r="J570" s="188" t="s">
        <v>196</v>
      </c>
      <c r="K570" s="188" t="s">
        <v>196</v>
      </c>
      <c r="L570" s="188" t="s">
        <v>196</v>
      </c>
      <c r="M570" s="191">
        <v>-18.09</v>
      </c>
      <c r="N570" t="str">
        <f t="shared" si="8"/>
        <v>2100000101005250000000</v>
      </c>
    </row>
    <row r="571" spans="1:14" x14ac:dyDescent="0.25">
      <c r="A571" s="188" t="s">
        <v>108</v>
      </c>
      <c r="B571" s="188" t="s">
        <v>274</v>
      </c>
      <c r="C571" s="188" t="s">
        <v>275</v>
      </c>
      <c r="D571" s="188" t="s">
        <v>126</v>
      </c>
      <c r="E571" s="188" t="s">
        <v>127</v>
      </c>
      <c r="F571" s="188" t="s">
        <v>125</v>
      </c>
      <c r="G571" s="188" t="s">
        <v>140</v>
      </c>
      <c r="H571" s="188" t="s">
        <v>196</v>
      </c>
      <c r="I571" s="188" t="s">
        <v>128</v>
      </c>
      <c r="J571" s="188" t="s">
        <v>196</v>
      </c>
      <c r="K571" s="188" t="s">
        <v>196</v>
      </c>
      <c r="L571" s="188" t="s">
        <v>196</v>
      </c>
      <c r="M571" s="191">
        <v>-128.99</v>
      </c>
      <c r="N571" t="str">
        <f t="shared" si="8"/>
        <v>2105000101005250000000</v>
      </c>
    </row>
    <row r="572" spans="1:14" x14ac:dyDescent="0.25">
      <c r="A572" s="188" t="s">
        <v>108</v>
      </c>
      <c r="B572" s="188" t="s">
        <v>274</v>
      </c>
      <c r="C572" s="188" t="s">
        <v>275</v>
      </c>
      <c r="D572" s="188" t="s">
        <v>126</v>
      </c>
      <c r="E572" s="188" t="s">
        <v>127</v>
      </c>
      <c r="F572" s="188" t="s">
        <v>125</v>
      </c>
      <c r="G572" s="188" t="s">
        <v>146</v>
      </c>
      <c r="H572" s="188" t="s">
        <v>196</v>
      </c>
      <c r="I572" s="188" t="s">
        <v>128</v>
      </c>
      <c r="J572" s="188" t="s">
        <v>196</v>
      </c>
      <c r="K572" s="188" t="s">
        <v>196</v>
      </c>
      <c r="L572" s="188" t="s">
        <v>196</v>
      </c>
      <c r="M572" s="191">
        <v>-6.86</v>
      </c>
      <c r="N572" t="str">
        <f t="shared" si="8"/>
        <v>2155000101005250000000</v>
      </c>
    </row>
    <row r="573" spans="1:14" x14ac:dyDescent="0.25">
      <c r="A573" s="188" t="s">
        <v>108</v>
      </c>
      <c r="B573" s="188" t="s">
        <v>274</v>
      </c>
      <c r="C573" s="188" t="s">
        <v>275</v>
      </c>
      <c r="D573" s="188" t="s">
        <v>126</v>
      </c>
      <c r="E573" s="188" t="s">
        <v>127</v>
      </c>
      <c r="F573" s="188" t="s">
        <v>125</v>
      </c>
      <c r="G573" s="188" t="s">
        <v>137</v>
      </c>
      <c r="H573" s="188" t="s">
        <v>196</v>
      </c>
      <c r="I573" s="188" t="s">
        <v>128</v>
      </c>
      <c r="J573" s="188" t="s">
        <v>196</v>
      </c>
      <c r="K573" s="188" t="s">
        <v>196</v>
      </c>
      <c r="L573" s="188" t="s">
        <v>196</v>
      </c>
      <c r="M573" s="191">
        <v>-867.4</v>
      </c>
      <c r="N573" t="str">
        <f t="shared" si="8"/>
        <v>2056000101005250000000</v>
      </c>
    </row>
    <row r="574" spans="1:14" x14ac:dyDescent="0.25">
      <c r="A574" s="188" t="s">
        <v>108</v>
      </c>
      <c r="B574" s="188" t="s">
        <v>274</v>
      </c>
      <c r="C574" s="188" t="s">
        <v>275</v>
      </c>
      <c r="D574" s="188" t="s">
        <v>126</v>
      </c>
      <c r="E574" s="188" t="s">
        <v>127</v>
      </c>
      <c r="F574" s="188" t="s">
        <v>125</v>
      </c>
      <c r="G574" s="188" t="s">
        <v>139</v>
      </c>
      <c r="H574" s="188" t="s">
        <v>196</v>
      </c>
      <c r="I574" s="188" t="s">
        <v>128</v>
      </c>
      <c r="J574" s="188" t="s">
        <v>196</v>
      </c>
      <c r="K574" s="188" t="s">
        <v>196</v>
      </c>
      <c r="L574" s="188" t="s">
        <v>196</v>
      </c>
      <c r="M574" s="191">
        <v>-23.45</v>
      </c>
      <c r="N574" t="str">
        <f t="shared" si="8"/>
        <v>2100000101005250000000</v>
      </c>
    </row>
    <row r="575" spans="1:14" x14ac:dyDescent="0.25">
      <c r="A575" s="188" t="s">
        <v>108</v>
      </c>
      <c r="B575" s="188" t="s">
        <v>274</v>
      </c>
      <c r="C575" s="188" t="s">
        <v>275</v>
      </c>
      <c r="D575" s="188" t="s">
        <v>126</v>
      </c>
      <c r="E575" s="188" t="s">
        <v>127</v>
      </c>
      <c r="F575" s="188" t="s">
        <v>125</v>
      </c>
      <c r="G575" s="188" t="s">
        <v>134</v>
      </c>
      <c r="H575" s="188" t="s">
        <v>196</v>
      </c>
      <c r="I575" s="188" t="s">
        <v>128</v>
      </c>
      <c r="J575" s="188" t="s">
        <v>196</v>
      </c>
      <c r="K575" s="188" t="s">
        <v>196</v>
      </c>
      <c r="L575" s="188" t="s">
        <v>196</v>
      </c>
      <c r="M575" s="191">
        <v>-128.99</v>
      </c>
      <c r="N575" t="str">
        <f t="shared" si="8"/>
        <v>2052000101005250000000</v>
      </c>
    </row>
    <row r="576" spans="1:14" x14ac:dyDescent="0.25">
      <c r="A576" s="188" t="s">
        <v>108</v>
      </c>
      <c r="B576" s="188" t="s">
        <v>274</v>
      </c>
      <c r="C576" s="188" t="s">
        <v>275</v>
      </c>
      <c r="D576" s="188" t="s">
        <v>126</v>
      </c>
      <c r="E576" s="188" t="s">
        <v>127</v>
      </c>
      <c r="F576" s="188" t="s">
        <v>125</v>
      </c>
      <c r="G576" s="188" t="s">
        <v>141</v>
      </c>
      <c r="H576" s="188" t="s">
        <v>196</v>
      </c>
      <c r="I576" s="188" t="s">
        <v>128</v>
      </c>
      <c r="J576" s="188" t="s">
        <v>196</v>
      </c>
      <c r="K576" s="188" t="s">
        <v>196</v>
      </c>
      <c r="L576" s="188" t="s">
        <v>196</v>
      </c>
      <c r="M576" s="191">
        <v>-113.32</v>
      </c>
      <c r="N576" t="str">
        <f t="shared" si="8"/>
        <v>2110000101005250000000</v>
      </c>
    </row>
    <row r="577" spans="1:14" x14ac:dyDescent="0.25">
      <c r="A577" s="188" t="s">
        <v>108</v>
      </c>
      <c r="B577" s="188" t="s">
        <v>274</v>
      </c>
      <c r="C577" s="188" t="s">
        <v>275</v>
      </c>
      <c r="D577" s="188" t="s">
        <v>126</v>
      </c>
      <c r="E577" s="188" t="s">
        <v>127</v>
      </c>
      <c r="F577" s="188" t="s">
        <v>125</v>
      </c>
      <c r="G577" s="188" t="s">
        <v>135</v>
      </c>
      <c r="H577" s="188" t="s">
        <v>196</v>
      </c>
      <c r="I577" s="188" t="s">
        <v>128</v>
      </c>
      <c r="J577" s="188" t="s">
        <v>196</v>
      </c>
      <c r="K577" s="188" t="s">
        <v>196</v>
      </c>
      <c r="L577" s="188" t="s">
        <v>196</v>
      </c>
      <c r="M577" s="191">
        <v>-113.32</v>
      </c>
      <c r="N577" t="str">
        <f t="shared" si="8"/>
        <v>2053000101005250000000</v>
      </c>
    </row>
    <row r="578" spans="1:14" x14ac:dyDescent="0.25">
      <c r="A578" s="188" t="s">
        <v>108</v>
      </c>
      <c r="B578" s="188" t="s">
        <v>274</v>
      </c>
      <c r="C578" s="188" t="s">
        <v>275</v>
      </c>
      <c r="D578" s="188" t="s">
        <v>126</v>
      </c>
      <c r="E578" s="188" t="s">
        <v>127</v>
      </c>
      <c r="F578" s="188" t="s">
        <v>125</v>
      </c>
      <c r="G578" s="188" t="s">
        <v>147</v>
      </c>
      <c r="H578" s="188" t="s">
        <v>196</v>
      </c>
      <c r="I578" s="188" t="s">
        <v>128</v>
      </c>
      <c r="J578" s="188" t="s">
        <v>196</v>
      </c>
      <c r="K578" s="188" t="s">
        <v>196</v>
      </c>
      <c r="L578" s="188" t="s">
        <v>196</v>
      </c>
      <c r="M578" s="191">
        <v>-26.5</v>
      </c>
      <c r="N578" t="str">
        <f t="shared" si="8"/>
        <v>2160000101005250000000</v>
      </c>
    </row>
    <row r="579" spans="1:14" x14ac:dyDescent="0.25">
      <c r="A579" s="188" t="s">
        <v>108</v>
      </c>
      <c r="B579" s="188" t="s">
        <v>274</v>
      </c>
      <c r="C579" s="188" t="s">
        <v>275</v>
      </c>
      <c r="D579" s="188" t="s">
        <v>126</v>
      </c>
      <c r="E579" s="188" t="s">
        <v>127</v>
      </c>
      <c r="F579" s="188" t="s">
        <v>125</v>
      </c>
      <c r="G579" s="188" t="s">
        <v>144</v>
      </c>
      <c r="H579" s="188" t="s">
        <v>196</v>
      </c>
      <c r="I579" s="188" t="s">
        <v>128</v>
      </c>
      <c r="J579" s="188" t="s">
        <v>196</v>
      </c>
      <c r="K579" s="188" t="s">
        <v>196</v>
      </c>
      <c r="L579" s="188" t="s">
        <v>196</v>
      </c>
      <c r="M579" s="191">
        <v>-169.73</v>
      </c>
      <c r="N579" t="str">
        <f t="shared" ref="N579:N642" si="9">CONCATENATE(G579,E579,F579,K579,L579)</f>
        <v>2140000101005250000000</v>
      </c>
    </row>
    <row r="580" spans="1:14" x14ac:dyDescent="0.25">
      <c r="A580" s="188" t="s">
        <v>108</v>
      </c>
      <c r="B580" s="188" t="s">
        <v>274</v>
      </c>
      <c r="C580" s="188" t="s">
        <v>275</v>
      </c>
      <c r="D580" s="188" t="s">
        <v>126</v>
      </c>
      <c r="E580" s="188" t="s">
        <v>127</v>
      </c>
      <c r="F580" s="188" t="s">
        <v>125</v>
      </c>
      <c r="G580" s="188" t="s">
        <v>138</v>
      </c>
      <c r="H580" s="188" t="s">
        <v>196</v>
      </c>
      <c r="I580" s="188" t="s">
        <v>128</v>
      </c>
      <c r="J580" s="188" t="s">
        <v>196</v>
      </c>
      <c r="K580" s="188" t="s">
        <v>196</v>
      </c>
      <c r="L580" s="188" t="s">
        <v>196</v>
      </c>
      <c r="M580" s="191">
        <v>-26.5</v>
      </c>
      <c r="N580" t="str">
        <f t="shared" si="9"/>
        <v>2058000101005250000000</v>
      </c>
    </row>
    <row r="581" spans="1:14" x14ac:dyDescent="0.25">
      <c r="A581" s="188" t="s">
        <v>108</v>
      </c>
      <c r="B581" s="188" t="s">
        <v>274</v>
      </c>
      <c r="C581" s="188" t="s">
        <v>275</v>
      </c>
      <c r="D581" s="188" t="s">
        <v>126</v>
      </c>
      <c r="E581" s="188" t="s">
        <v>127</v>
      </c>
      <c r="F581" s="188" t="s">
        <v>125</v>
      </c>
      <c r="G581" s="188" t="s">
        <v>145</v>
      </c>
      <c r="H581" s="188" t="s">
        <v>196</v>
      </c>
      <c r="I581" s="188" t="s">
        <v>128</v>
      </c>
      <c r="J581" s="188" t="s">
        <v>196</v>
      </c>
      <c r="K581" s="188" t="s">
        <v>196</v>
      </c>
      <c r="L581" s="188" t="s">
        <v>196</v>
      </c>
      <c r="M581" s="191">
        <v>-87.19</v>
      </c>
      <c r="N581" t="str">
        <f t="shared" si="9"/>
        <v>2150000101005250000000</v>
      </c>
    </row>
    <row r="582" spans="1:14" x14ac:dyDescent="0.25">
      <c r="A582" s="188" t="s">
        <v>108</v>
      </c>
      <c r="B582" s="188" t="s">
        <v>274</v>
      </c>
      <c r="C582" s="188" t="s">
        <v>275</v>
      </c>
      <c r="D582" s="188" t="s">
        <v>126</v>
      </c>
      <c r="E582" s="188" t="s">
        <v>127</v>
      </c>
      <c r="F582" s="188" t="s">
        <v>125</v>
      </c>
      <c r="G582" s="188" t="s">
        <v>124</v>
      </c>
      <c r="H582" s="188" t="s">
        <v>196</v>
      </c>
      <c r="I582" s="188" t="s">
        <v>128</v>
      </c>
      <c r="J582" s="188" t="s">
        <v>196</v>
      </c>
      <c r="K582" s="188" t="s">
        <v>196</v>
      </c>
      <c r="L582" s="188" t="s">
        <v>196</v>
      </c>
      <c r="M582" s="191">
        <v>-1298.6199999999999</v>
      </c>
      <c r="N582" t="str">
        <f t="shared" si="9"/>
        <v>1000000101005250000000</v>
      </c>
    </row>
    <row r="583" spans="1:14" x14ac:dyDescent="0.25">
      <c r="A583" s="188" t="s">
        <v>108</v>
      </c>
      <c r="B583" s="188" t="s">
        <v>276</v>
      </c>
      <c r="C583" s="188" t="s">
        <v>277</v>
      </c>
      <c r="D583" s="188" t="s">
        <v>126</v>
      </c>
      <c r="E583" s="188" t="s">
        <v>127</v>
      </c>
      <c r="F583" s="188" t="s">
        <v>125</v>
      </c>
      <c r="G583" s="188" t="s">
        <v>157</v>
      </c>
      <c r="H583" s="188" t="s">
        <v>196</v>
      </c>
      <c r="I583" s="188" t="s">
        <v>128</v>
      </c>
      <c r="J583" s="188" t="s">
        <v>196</v>
      </c>
      <c r="K583" s="188" t="s">
        <v>196</v>
      </c>
      <c r="L583" s="188" t="s">
        <v>196</v>
      </c>
      <c r="M583" s="191">
        <v>16.16</v>
      </c>
      <c r="N583" t="str">
        <f t="shared" si="9"/>
        <v>7269000101005250000000</v>
      </c>
    </row>
    <row r="584" spans="1:14" x14ac:dyDescent="0.25">
      <c r="A584" s="188" t="s">
        <v>108</v>
      </c>
      <c r="B584" s="188" t="s">
        <v>276</v>
      </c>
      <c r="C584" s="188" t="s">
        <v>277</v>
      </c>
      <c r="D584" s="188" t="s">
        <v>126</v>
      </c>
      <c r="E584" s="188" t="s">
        <v>127</v>
      </c>
      <c r="F584" s="188" t="s">
        <v>125</v>
      </c>
      <c r="G584" s="188" t="s">
        <v>139</v>
      </c>
      <c r="H584" s="188" t="s">
        <v>196</v>
      </c>
      <c r="I584" s="188" t="s">
        <v>128</v>
      </c>
      <c r="J584" s="188" t="s">
        <v>196</v>
      </c>
      <c r="K584" s="188" t="s">
        <v>196</v>
      </c>
      <c r="L584" s="188" t="s">
        <v>196</v>
      </c>
      <c r="M584" s="191">
        <v>-10</v>
      </c>
      <c r="N584" t="str">
        <f t="shared" si="9"/>
        <v>2100000101005250000000</v>
      </c>
    </row>
    <row r="585" spans="1:14" x14ac:dyDescent="0.25">
      <c r="A585" s="188" t="s">
        <v>108</v>
      </c>
      <c r="B585" s="188" t="s">
        <v>276</v>
      </c>
      <c r="C585" s="188" t="s">
        <v>277</v>
      </c>
      <c r="D585" s="188" t="s">
        <v>126</v>
      </c>
      <c r="E585" s="188" t="s">
        <v>127</v>
      </c>
      <c r="F585" s="188" t="s">
        <v>125</v>
      </c>
      <c r="G585" s="188" t="s">
        <v>140</v>
      </c>
      <c r="H585" s="188" t="s">
        <v>196</v>
      </c>
      <c r="I585" s="188" t="s">
        <v>128</v>
      </c>
      <c r="J585" s="188" t="s">
        <v>196</v>
      </c>
      <c r="K585" s="188" t="s">
        <v>196</v>
      </c>
      <c r="L585" s="188" t="s">
        <v>196</v>
      </c>
      <c r="M585" s="191">
        <v>-88.86</v>
      </c>
      <c r="N585" t="str">
        <f t="shared" si="9"/>
        <v>2105000101005250000000</v>
      </c>
    </row>
    <row r="586" spans="1:14" x14ac:dyDescent="0.25">
      <c r="A586" s="188" t="s">
        <v>108</v>
      </c>
      <c r="B586" s="188" t="s">
        <v>276</v>
      </c>
      <c r="C586" s="188" t="s">
        <v>277</v>
      </c>
      <c r="D586" s="188" t="s">
        <v>126</v>
      </c>
      <c r="E586" s="188" t="s">
        <v>127</v>
      </c>
      <c r="F586" s="188" t="s">
        <v>125</v>
      </c>
      <c r="G586" s="188" t="s">
        <v>134</v>
      </c>
      <c r="H586" s="188" t="s">
        <v>196</v>
      </c>
      <c r="I586" s="188" t="s">
        <v>128</v>
      </c>
      <c r="J586" s="188" t="s">
        <v>196</v>
      </c>
      <c r="K586" s="188" t="s">
        <v>196</v>
      </c>
      <c r="L586" s="188" t="s">
        <v>196</v>
      </c>
      <c r="M586" s="191">
        <v>-88.86</v>
      </c>
      <c r="N586" t="str">
        <f t="shared" si="9"/>
        <v>2052000101005250000000</v>
      </c>
    </row>
    <row r="587" spans="1:14" x14ac:dyDescent="0.25">
      <c r="A587" s="188" t="s">
        <v>108</v>
      </c>
      <c r="B587" s="188" t="s">
        <v>276</v>
      </c>
      <c r="C587" s="188" t="s">
        <v>277</v>
      </c>
      <c r="D587" s="188" t="s">
        <v>126</v>
      </c>
      <c r="E587" s="188" t="s">
        <v>127</v>
      </c>
      <c r="F587" s="188" t="s">
        <v>125</v>
      </c>
      <c r="G587" s="188" t="s">
        <v>139</v>
      </c>
      <c r="H587" s="188" t="s">
        <v>196</v>
      </c>
      <c r="I587" s="188" t="s">
        <v>128</v>
      </c>
      <c r="J587" s="188" t="s">
        <v>196</v>
      </c>
      <c r="K587" s="188" t="s">
        <v>196</v>
      </c>
      <c r="L587" s="188" t="s">
        <v>196</v>
      </c>
      <c r="M587" s="191">
        <v>-16.16</v>
      </c>
      <c r="N587" t="str">
        <f t="shared" si="9"/>
        <v>2100000101005250000000</v>
      </c>
    </row>
    <row r="588" spans="1:14" x14ac:dyDescent="0.25">
      <c r="A588" s="188" t="s">
        <v>108</v>
      </c>
      <c r="B588" s="188" t="s">
        <v>276</v>
      </c>
      <c r="C588" s="188" t="s">
        <v>277</v>
      </c>
      <c r="D588" s="188" t="s">
        <v>126</v>
      </c>
      <c r="E588" s="188" t="s">
        <v>127</v>
      </c>
      <c r="F588" s="188" t="s">
        <v>125</v>
      </c>
      <c r="G588" s="188" t="s">
        <v>141</v>
      </c>
      <c r="H588" s="188" t="s">
        <v>196</v>
      </c>
      <c r="I588" s="188" t="s">
        <v>128</v>
      </c>
      <c r="J588" s="188" t="s">
        <v>196</v>
      </c>
      <c r="K588" s="188" t="s">
        <v>196</v>
      </c>
      <c r="L588" s="188" t="s">
        <v>196</v>
      </c>
      <c r="M588" s="191">
        <v>-83.48</v>
      </c>
      <c r="N588" t="str">
        <f t="shared" si="9"/>
        <v>2110000101005250000000</v>
      </c>
    </row>
    <row r="589" spans="1:14" x14ac:dyDescent="0.25">
      <c r="A589" s="188" t="s">
        <v>108</v>
      </c>
      <c r="B589" s="188" t="s">
        <v>276</v>
      </c>
      <c r="C589" s="188" t="s">
        <v>277</v>
      </c>
      <c r="D589" s="188" t="s">
        <v>126</v>
      </c>
      <c r="E589" s="188" t="s">
        <v>127</v>
      </c>
      <c r="F589" s="188" t="s">
        <v>125</v>
      </c>
      <c r="G589" s="188" t="s">
        <v>135</v>
      </c>
      <c r="H589" s="188" t="s">
        <v>196</v>
      </c>
      <c r="I589" s="188" t="s">
        <v>128</v>
      </c>
      <c r="J589" s="188" t="s">
        <v>196</v>
      </c>
      <c r="K589" s="188" t="s">
        <v>196</v>
      </c>
      <c r="L589" s="188" t="s">
        <v>196</v>
      </c>
      <c r="M589" s="191">
        <v>-83.48</v>
      </c>
      <c r="N589" t="str">
        <f t="shared" si="9"/>
        <v>2053000101005250000000</v>
      </c>
    </row>
    <row r="590" spans="1:14" x14ac:dyDescent="0.25">
      <c r="A590" s="188" t="s">
        <v>108</v>
      </c>
      <c r="B590" s="188" t="s">
        <v>276</v>
      </c>
      <c r="C590" s="188" t="s">
        <v>277</v>
      </c>
      <c r="D590" s="188" t="s">
        <v>126</v>
      </c>
      <c r="E590" s="188" t="s">
        <v>127</v>
      </c>
      <c r="F590" s="188" t="s">
        <v>125</v>
      </c>
      <c r="G590" s="188" t="s">
        <v>147</v>
      </c>
      <c r="H590" s="188" t="s">
        <v>196</v>
      </c>
      <c r="I590" s="188" t="s">
        <v>128</v>
      </c>
      <c r="J590" s="188" t="s">
        <v>196</v>
      </c>
      <c r="K590" s="188" t="s">
        <v>196</v>
      </c>
      <c r="L590" s="188" t="s">
        <v>196</v>
      </c>
      <c r="M590" s="191">
        <v>-19.52</v>
      </c>
      <c r="N590" t="str">
        <f t="shared" si="9"/>
        <v>2160000101005250000000</v>
      </c>
    </row>
    <row r="591" spans="1:14" x14ac:dyDescent="0.25">
      <c r="A591" s="188" t="s">
        <v>108</v>
      </c>
      <c r="B591" s="188" t="s">
        <v>276</v>
      </c>
      <c r="C591" s="188" t="s">
        <v>277</v>
      </c>
      <c r="D591" s="188" t="s">
        <v>126</v>
      </c>
      <c r="E591" s="188" t="s">
        <v>127</v>
      </c>
      <c r="F591" s="188" t="s">
        <v>125</v>
      </c>
      <c r="G591" s="188" t="s">
        <v>144</v>
      </c>
      <c r="H591" s="188" t="s">
        <v>196</v>
      </c>
      <c r="I591" s="188" t="s">
        <v>128</v>
      </c>
      <c r="J591" s="188" t="s">
        <v>196</v>
      </c>
      <c r="K591" s="188" t="s">
        <v>196</v>
      </c>
      <c r="L591" s="188" t="s">
        <v>196</v>
      </c>
      <c r="M591" s="191">
        <v>-134.54</v>
      </c>
      <c r="N591" t="str">
        <f t="shared" si="9"/>
        <v>2140000101005250000000</v>
      </c>
    </row>
    <row r="592" spans="1:14" x14ac:dyDescent="0.25">
      <c r="A592" s="188" t="s">
        <v>108</v>
      </c>
      <c r="B592" s="188" t="s">
        <v>276</v>
      </c>
      <c r="C592" s="188" t="s">
        <v>277</v>
      </c>
      <c r="D592" s="188" t="s">
        <v>126</v>
      </c>
      <c r="E592" s="188" t="s">
        <v>127</v>
      </c>
      <c r="F592" s="188" t="s">
        <v>125</v>
      </c>
      <c r="G592" s="188" t="s">
        <v>138</v>
      </c>
      <c r="H592" s="188" t="s">
        <v>196</v>
      </c>
      <c r="I592" s="188" t="s">
        <v>128</v>
      </c>
      <c r="J592" s="188" t="s">
        <v>196</v>
      </c>
      <c r="K592" s="188" t="s">
        <v>196</v>
      </c>
      <c r="L592" s="188" t="s">
        <v>196</v>
      </c>
      <c r="M592" s="191">
        <v>-19.52</v>
      </c>
      <c r="N592" t="str">
        <f t="shared" si="9"/>
        <v>2058000101005250000000</v>
      </c>
    </row>
    <row r="593" spans="1:14" x14ac:dyDescent="0.25">
      <c r="A593" s="188" t="s">
        <v>108</v>
      </c>
      <c r="B593" s="188" t="s">
        <v>276</v>
      </c>
      <c r="C593" s="188" t="s">
        <v>277</v>
      </c>
      <c r="D593" s="188" t="s">
        <v>126</v>
      </c>
      <c r="E593" s="188" t="s">
        <v>127</v>
      </c>
      <c r="F593" s="188" t="s">
        <v>125</v>
      </c>
      <c r="G593" s="188" t="s">
        <v>145</v>
      </c>
      <c r="H593" s="188" t="s">
        <v>196</v>
      </c>
      <c r="I593" s="188" t="s">
        <v>128</v>
      </c>
      <c r="J593" s="188" t="s">
        <v>196</v>
      </c>
      <c r="K593" s="188" t="s">
        <v>196</v>
      </c>
      <c r="L593" s="188" t="s">
        <v>196</v>
      </c>
      <c r="M593" s="191">
        <v>-58.76</v>
      </c>
      <c r="N593" t="str">
        <f t="shared" si="9"/>
        <v>2150000101005250000000</v>
      </c>
    </row>
    <row r="594" spans="1:14" x14ac:dyDescent="0.25">
      <c r="A594" s="188" t="s">
        <v>108</v>
      </c>
      <c r="B594" s="188" t="s">
        <v>276</v>
      </c>
      <c r="C594" s="188" t="s">
        <v>277</v>
      </c>
      <c r="D594" s="188" t="s">
        <v>126</v>
      </c>
      <c r="E594" s="188" t="s">
        <v>127</v>
      </c>
      <c r="F594" s="188" t="s">
        <v>125</v>
      </c>
      <c r="G594" s="188" t="s">
        <v>124</v>
      </c>
      <c r="H594" s="188" t="s">
        <v>196</v>
      </c>
      <c r="I594" s="188" t="s">
        <v>128</v>
      </c>
      <c r="J594" s="188" t="s">
        <v>196</v>
      </c>
      <c r="K594" s="188" t="s">
        <v>196</v>
      </c>
      <c r="L594" s="188" t="s">
        <v>196</v>
      </c>
      <c r="M594" s="191">
        <v>-951.24</v>
      </c>
      <c r="N594" t="str">
        <f t="shared" si="9"/>
        <v>1000000101005250000000</v>
      </c>
    </row>
    <row r="595" spans="1:14" x14ac:dyDescent="0.25">
      <c r="A595" s="188" t="s">
        <v>108</v>
      </c>
      <c r="B595" s="188" t="s">
        <v>276</v>
      </c>
      <c r="C595" s="188" t="s">
        <v>277</v>
      </c>
      <c r="D595" s="188" t="s">
        <v>126</v>
      </c>
      <c r="E595" s="188" t="s">
        <v>127</v>
      </c>
      <c r="F595" s="188" t="s">
        <v>125</v>
      </c>
      <c r="G595" s="188" t="s">
        <v>149</v>
      </c>
      <c r="H595" s="188" t="s">
        <v>196</v>
      </c>
      <c r="I595" s="188" t="s">
        <v>128</v>
      </c>
      <c r="J595" s="188" t="s">
        <v>196</v>
      </c>
      <c r="K595" s="188" t="s">
        <v>196</v>
      </c>
      <c r="L595" s="188" t="s">
        <v>196</v>
      </c>
      <c r="M595" s="191">
        <v>134.63999999999999</v>
      </c>
      <c r="N595" t="str">
        <f t="shared" si="9"/>
        <v>7100000101005250000000</v>
      </c>
    </row>
    <row r="596" spans="1:14" x14ac:dyDescent="0.25">
      <c r="A596" s="188" t="s">
        <v>108</v>
      </c>
      <c r="B596" s="188" t="s">
        <v>276</v>
      </c>
      <c r="C596" s="188" t="s">
        <v>277</v>
      </c>
      <c r="D596" s="188" t="s">
        <v>126</v>
      </c>
      <c r="E596" s="188" t="s">
        <v>127</v>
      </c>
      <c r="F596" s="188" t="s">
        <v>125</v>
      </c>
      <c r="G596" s="188" t="s">
        <v>149</v>
      </c>
      <c r="H596" s="188" t="s">
        <v>196</v>
      </c>
      <c r="I596" s="188" t="s">
        <v>128</v>
      </c>
      <c r="J596" s="188" t="s">
        <v>196</v>
      </c>
      <c r="K596" s="188" t="s">
        <v>196</v>
      </c>
      <c r="L596" s="188" t="s">
        <v>196</v>
      </c>
      <c r="M596" s="191">
        <v>942.48</v>
      </c>
      <c r="N596" t="str">
        <f t="shared" si="9"/>
        <v>7100000101005250000000</v>
      </c>
    </row>
    <row r="597" spans="1:14" x14ac:dyDescent="0.25">
      <c r="A597" s="188" t="s">
        <v>108</v>
      </c>
      <c r="B597" s="188" t="s">
        <v>276</v>
      </c>
      <c r="C597" s="188" t="s">
        <v>277</v>
      </c>
      <c r="D597" s="188" t="s">
        <v>126</v>
      </c>
      <c r="E597" s="188" t="s">
        <v>127</v>
      </c>
      <c r="F597" s="188" t="s">
        <v>125</v>
      </c>
      <c r="G597" s="188" t="s">
        <v>149</v>
      </c>
      <c r="H597" s="188" t="s">
        <v>196</v>
      </c>
      <c r="I597" s="188" t="s">
        <v>128</v>
      </c>
      <c r="J597" s="188" t="s">
        <v>196</v>
      </c>
      <c r="K597" s="188" t="s">
        <v>196</v>
      </c>
      <c r="L597" s="188" t="s">
        <v>196</v>
      </c>
      <c r="M597" s="191">
        <v>269.27999999999997</v>
      </c>
      <c r="N597" t="str">
        <f t="shared" si="9"/>
        <v>7100000101005250000000</v>
      </c>
    </row>
    <row r="598" spans="1:14" x14ac:dyDescent="0.25">
      <c r="A598" s="188" t="s">
        <v>108</v>
      </c>
      <c r="B598" s="188" t="s">
        <v>276</v>
      </c>
      <c r="C598" s="188" t="s">
        <v>277</v>
      </c>
      <c r="D598" s="188" t="s">
        <v>126</v>
      </c>
      <c r="E598" s="188" t="s">
        <v>127</v>
      </c>
      <c r="F598" s="188" t="s">
        <v>125</v>
      </c>
      <c r="G598" s="188" t="s">
        <v>152</v>
      </c>
      <c r="H598" s="188" t="s">
        <v>196</v>
      </c>
      <c r="I598" s="188" t="s">
        <v>128</v>
      </c>
      <c r="J598" s="188" t="s">
        <v>196</v>
      </c>
      <c r="K598" s="188" t="s">
        <v>196</v>
      </c>
      <c r="L598" s="188" t="s">
        <v>196</v>
      </c>
      <c r="M598" s="191">
        <v>83.48</v>
      </c>
      <c r="N598" t="str">
        <f t="shared" si="9"/>
        <v>7230000101005250000000</v>
      </c>
    </row>
    <row r="599" spans="1:14" x14ac:dyDescent="0.25">
      <c r="A599" s="188" t="s">
        <v>108</v>
      </c>
      <c r="B599" s="188" t="s">
        <v>276</v>
      </c>
      <c r="C599" s="188" t="s">
        <v>277</v>
      </c>
      <c r="D599" s="188" t="s">
        <v>126</v>
      </c>
      <c r="E599" s="188" t="s">
        <v>127</v>
      </c>
      <c r="F599" s="188" t="s">
        <v>125</v>
      </c>
      <c r="G599" s="188" t="s">
        <v>153</v>
      </c>
      <c r="H599" s="188" t="s">
        <v>196</v>
      </c>
      <c r="I599" s="188" t="s">
        <v>128</v>
      </c>
      <c r="J599" s="188" t="s">
        <v>196</v>
      </c>
      <c r="K599" s="188" t="s">
        <v>196</v>
      </c>
      <c r="L599" s="188" t="s">
        <v>196</v>
      </c>
      <c r="M599" s="191">
        <v>19.52</v>
      </c>
      <c r="N599" t="str">
        <f t="shared" si="9"/>
        <v>7231000101005250000000</v>
      </c>
    </row>
    <row r="600" spans="1:14" x14ac:dyDescent="0.25">
      <c r="A600" s="188" t="s">
        <v>108</v>
      </c>
      <c r="B600" s="188" t="s">
        <v>276</v>
      </c>
      <c r="C600" s="188" t="s">
        <v>277</v>
      </c>
      <c r="D600" s="188" t="s">
        <v>126</v>
      </c>
      <c r="E600" s="188" t="s">
        <v>127</v>
      </c>
      <c r="F600" s="188" t="s">
        <v>125</v>
      </c>
      <c r="G600" s="188" t="s">
        <v>157</v>
      </c>
      <c r="H600" s="188" t="s">
        <v>196</v>
      </c>
      <c r="I600" s="188" t="s">
        <v>128</v>
      </c>
      <c r="J600" s="188" t="s">
        <v>196</v>
      </c>
      <c r="K600" s="188" t="s">
        <v>196</v>
      </c>
      <c r="L600" s="188" t="s">
        <v>196</v>
      </c>
      <c r="M600" s="191">
        <v>88.86</v>
      </c>
      <c r="N600" t="str">
        <f t="shared" si="9"/>
        <v>7269000101005250000000</v>
      </c>
    </row>
    <row r="601" spans="1:14" x14ac:dyDescent="0.25">
      <c r="A601" s="188" t="s">
        <v>108</v>
      </c>
      <c r="B601" s="188" t="s">
        <v>278</v>
      </c>
      <c r="C601" s="188" t="s">
        <v>279</v>
      </c>
      <c r="D601" s="188" t="s">
        <v>126</v>
      </c>
      <c r="E601" s="188" t="s">
        <v>127</v>
      </c>
      <c r="F601" s="188" t="s">
        <v>125</v>
      </c>
      <c r="G601" s="188" t="s">
        <v>149</v>
      </c>
      <c r="H601" s="188" t="s">
        <v>196</v>
      </c>
      <c r="I601" s="188" t="s">
        <v>128</v>
      </c>
      <c r="J601" s="188" t="s">
        <v>196</v>
      </c>
      <c r="K601" s="188" t="s">
        <v>196</v>
      </c>
      <c r="L601" s="188" t="s">
        <v>196</v>
      </c>
      <c r="M601" s="191">
        <v>2000</v>
      </c>
      <c r="N601" t="str">
        <f t="shared" si="9"/>
        <v>7100000101005250000000</v>
      </c>
    </row>
    <row r="602" spans="1:14" x14ac:dyDescent="0.25">
      <c r="A602" s="188" t="s">
        <v>108</v>
      </c>
      <c r="B602" s="188" t="s">
        <v>278</v>
      </c>
      <c r="C602" s="188" t="s">
        <v>279</v>
      </c>
      <c r="D602" s="188" t="s">
        <v>126</v>
      </c>
      <c r="E602" s="188" t="s">
        <v>127</v>
      </c>
      <c r="F602" s="188" t="s">
        <v>125</v>
      </c>
      <c r="G602" s="188" t="s">
        <v>149</v>
      </c>
      <c r="H602" s="188" t="s">
        <v>196</v>
      </c>
      <c r="I602" s="188" t="s">
        <v>128</v>
      </c>
      <c r="J602" s="188" t="s">
        <v>196</v>
      </c>
      <c r="K602" s="188" t="s">
        <v>196</v>
      </c>
      <c r="L602" s="188" t="s">
        <v>196</v>
      </c>
      <c r="M602" s="191">
        <v>500</v>
      </c>
      <c r="N602" t="str">
        <f t="shared" si="9"/>
        <v>7100000101005250000000</v>
      </c>
    </row>
    <row r="603" spans="1:14" x14ac:dyDescent="0.25">
      <c r="A603" s="188" t="s">
        <v>108</v>
      </c>
      <c r="B603" s="188" t="s">
        <v>278</v>
      </c>
      <c r="C603" s="188" t="s">
        <v>279</v>
      </c>
      <c r="D603" s="188" t="s">
        <v>126</v>
      </c>
      <c r="E603" s="188" t="s">
        <v>127</v>
      </c>
      <c r="F603" s="188" t="s">
        <v>125</v>
      </c>
      <c r="G603" s="188" t="s">
        <v>152</v>
      </c>
      <c r="H603" s="188" t="s">
        <v>196</v>
      </c>
      <c r="I603" s="188" t="s">
        <v>128</v>
      </c>
      <c r="J603" s="188" t="s">
        <v>196</v>
      </c>
      <c r="K603" s="188" t="s">
        <v>196</v>
      </c>
      <c r="L603" s="188" t="s">
        <v>196</v>
      </c>
      <c r="M603" s="191">
        <v>155</v>
      </c>
      <c r="N603" t="str">
        <f t="shared" si="9"/>
        <v>7230000101005250000000</v>
      </c>
    </row>
    <row r="604" spans="1:14" x14ac:dyDescent="0.25">
      <c r="A604" s="188" t="s">
        <v>108</v>
      </c>
      <c r="B604" s="188" t="s">
        <v>278</v>
      </c>
      <c r="C604" s="188" t="s">
        <v>279</v>
      </c>
      <c r="D604" s="188" t="s">
        <v>126</v>
      </c>
      <c r="E604" s="188" t="s">
        <v>127</v>
      </c>
      <c r="F604" s="188" t="s">
        <v>125</v>
      </c>
      <c r="G604" s="188" t="s">
        <v>153</v>
      </c>
      <c r="H604" s="188" t="s">
        <v>196</v>
      </c>
      <c r="I604" s="188" t="s">
        <v>128</v>
      </c>
      <c r="J604" s="188" t="s">
        <v>196</v>
      </c>
      <c r="K604" s="188" t="s">
        <v>196</v>
      </c>
      <c r="L604" s="188" t="s">
        <v>196</v>
      </c>
      <c r="M604" s="191">
        <v>36.25</v>
      </c>
      <c r="N604" t="str">
        <f t="shared" si="9"/>
        <v>7231000101005250000000</v>
      </c>
    </row>
    <row r="605" spans="1:14" x14ac:dyDescent="0.25">
      <c r="A605" s="188" t="s">
        <v>108</v>
      </c>
      <c r="B605" s="188" t="s">
        <v>278</v>
      </c>
      <c r="C605" s="188" t="s">
        <v>279</v>
      </c>
      <c r="D605" s="188" t="s">
        <v>126</v>
      </c>
      <c r="E605" s="188" t="s">
        <v>127</v>
      </c>
      <c r="F605" s="188" t="s">
        <v>125</v>
      </c>
      <c r="G605" s="188" t="s">
        <v>139</v>
      </c>
      <c r="H605" s="188" t="s">
        <v>196</v>
      </c>
      <c r="I605" s="188" t="s">
        <v>128</v>
      </c>
      <c r="J605" s="188" t="s">
        <v>196</v>
      </c>
      <c r="K605" s="188" t="s">
        <v>196</v>
      </c>
      <c r="L605" s="188" t="s">
        <v>196</v>
      </c>
      <c r="M605" s="191">
        <v>-20</v>
      </c>
      <c r="N605" t="str">
        <f t="shared" si="9"/>
        <v>2100000101005250000000</v>
      </c>
    </row>
    <row r="606" spans="1:14" x14ac:dyDescent="0.25">
      <c r="A606" s="188" t="s">
        <v>108</v>
      </c>
      <c r="B606" s="188" t="s">
        <v>278</v>
      </c>
      <c r="C606" s="188" t="s">
        <v>279</v>
      </c>
      <c r="D606" s="188" t="s">
        <v>126</v>
      </c>
      <c r="E606" s="188" t="s">
        <v>127</v>
      </c>
      <c r="F606" s="188" t="s">
        <v>125</v>
      </c>
      <c r="G606" s="188" t="s">
        <v>141</v>
      </c>
      <c r="H606" s="188" t="s">
        <v>196</v>
      </c>
      <c r="I606" s="188" t="s">
        <v>128</v>
      </c>
      <c r="J606" s="188" t="s">
        <v>196</v>
      </c>
      <c r="K606" s="188" t="s">
        <v>196</v>
      </c>
      <c r="L606" s="188" t="s">
        <v>196</v>
      </c>
      <c r="M606" s="191">
        <v>-155</v>
      </c>
      <c r="N606" t="str">
        <f t="shared" si="9"/>
        <v>2110000101005250000000</v>
      </c>
    </row>
    <row r="607" spans="1:14" x14ac:dyDescent="0.25">
      <c r="A607" s="188" t="s">
        <v>108</v>
      </c>
      <c r="B607" s="188" t="s">
        <v>278</v>
      </c>
      <c r="C607" s="188" t="s">
        <v>279</v>
      </c>
      <c r="D607" s="188" t="s">
        <v>126</v>
      </c>
      <c r="E607" s="188" t="s">
        <v>127</v>
      </c>
      <c r="F607" s="188" t="s">
        <v>125</v>
      </c>
      <c r="G607" s="188" t="s">
        <v>135</v>
      </c>
      <c r="H607" s="188" t="s">
        <v>196</v>
      </c>
      <c r="I607" s="188" t="s">
        <v>128</v>
      </c>
      <c r="J607" s="188" t="s">
        <v>196</v>
      </c>
      <c r="K607" s="188" t="s">
        <v>196</v>
      </c>
      <c r="L607" s="188" t="s">
        <v>196</v>
      </c>
      <c r="M607" s="191">
        <v>-155</v>
      </c>
      <c r="N607" t="str">
        <f t="shared" si="9"/>
        <v>2053000101005250000000</v>
      </c>
    </row>
    <row r="608" spans="1:14" x14ac:dyDescent="0.25">
      <c r="A608" s="188" t="s">
        <v>108</v>
      </c>
      <c r="B608" s="188" t="s">
        <v>278</v>
      </c>
      <c r="C608" s="188" t="s">
        <v>279</v>
      </c>
      <c r="D608" s="188" t="s">
        <v>126</v>
      </c>
      <c r="E608" s="188" t="s">
        <v>127</v>
      </c>
      <c r="F608" s="188" t="s">
        <v>125</v>
      </c>
      <c r="G608" s="188" t="s">
        <v>147</v>
      </c>
      <c r="H608" s="188" t="s">
        <v>196</v>
      </c>
      <c r="I608" s="188" t="s">
        <v>128</v>
      </c>
      <c r="J608" s="188" t="s">
        <v>196</v>
      </c>
      <c r="K608" s="188" t="s">
        <v>196</v>
      </c>
      <c r="L608" s="188" t="s">
        <v>196</v>
      </c>
      <c r="M608" s="191">
        <v>-36.25</v>
      </c>
      <c r="N608" t="str">
        <f t="shared" si="9"/>
        <v>2160000101005250000000</v>
      </c>
    </row>
    <row r="609" spans="1:14" x14ac:dyDescent="0.25">
      <c r="A609" s="188" t="s">
        <v>108</v>
      </c>
      <c r="B609" s="188" t="s">
        <v>278</v>
      </c>
      <c r="C609" s="188" t="s">
        <v>279</v>
      </c>
      <c r="D609" s="188" t="s">
        <v>126</v>
      </c>
      <c r="E609" s="188" t="s">
        <v>127</v>
      </c>
      <c r="F609" s="188" t="s">
        <v>125</v>
      </c>
      <c r="G609" s="188" t="s">
        <v>144</v>
      </c>
      <c r="H609" s="188" t="s">
        <v>196</v>
      </c>
      <c r="I609" s="188" t="s">
        <v>128</v>
      </c>
      <c r="J609" s="188" t="s">
        <v>196</v>
      </c>
      <c r="K609" s="188" t="s">
        <v>196</v>
      </c>
      <c r="L609" s="188" t="s">
        <v>196</v>
      </c>
      <c r="M609" s="191">
        <v>-402.64</v>
      </c>
      <c r="N609" t="str">
        <f t="shared" si="9"/>
        <v>2140000101005250000000</v>
      </c>
    </row>
    <row r="610" spans="1:14" x14ac:dyDescent="0.25">
      <c r="A610" s="188" t="s">
        <v>108</v>
      </c>
      <c r="B610" s="188" t="s">
        <v>278</v>
      </c>
      <c r="C610" s="188" t="s">
        <v>279</v>
      </c>
      <c r="D610" s="188" t="s">
        <v>126</v>
      </c>
      <c r="E610" s="188" t="s">
        <v>127</v>
      </c>
      <c r="F610" s="188" t="s">
        <v>125</v>
      </c>
      <c r="G610" s="188" t="s">
        <v>138</v>
      </c>
      <c r="H610" s="188" t="s">
        <v>196</v>
      </c>
      <c r="I610" s="188" t="s">
        <v>128</v>
      </c>
      <c r="J610" s="188" t="s">
        <v>196</v>
      </c>
      <c r="K610" s="188" t="s">
        <v>196</v>
      </c>
      <c r="L610" s="188" t="s">
        <v>196</v>
      </c>
      <c r="M610" s="191">
        <v>-36.25</v>
      </c>
      <c r="N610" t="str">
        <f t="shared" si="9"/>
        <v>2058000101005250000000</v>
      </c>
    </row>
    <row r="611" spans="1:14" x14ac:dyDescent="0.25">
      <c r="A611" s="188" t="s">
        <v>108</v>
      </c>
      <c r="B611" s="188" t="s">
        <v>278</v>
      </c>
      <c r="C611" s="188" t="s">
        <v>279</v>
      </c>
      <c r="D611" s="188" t="s">
        <v>126</v>
      </c>
      <c r="E611" s="188" t="s">
        <v>127</v>
      </c>
      <c r="F611" s="188" t="s">
        <v>125</v>
      </c>
      <c r="G611" s="188" t="s">
        <v>145</v>
      </c>
      <c r="H611" s="188" t="s">
        <v>196</v>
      </c>
      <c r="I611" s="188" t="s">
        <v>128</v>
      </c>
      <c r="J611" s="188" t="s">
        <v>196</v>
      </c>
      <c r="K611" s="188" t="s">
        <v>196</v>
      </c>
      <c r="L611" s="188" t="s">
        <v>196</v>
      </c>
      <c r="M611" s="191">
        <v>-144.57</v>
      </c>
      <c r="N611" t="str">
        <f t="shared" si="9"/>
        <v>2150000101005250000000</v>
      </c>
    </row>
    <row r="612" spans="1:14" x14ac:dyDescent="0.25">
      <c r="A612" s="188" t="s">
        <v>108</v>
      </c>
      <c r="B612" s="188" t="s">
        <v>278</v>
      </c>
      <c r="C612" s="188" t="s">
        <v>279</v>
      </c>
      <c r="D612" s="188" t="s">
        <v>126</v>
      </c>
      <c r="E612" s="188" t="s">
        <v>127</v>
      </c>
      <c r="F612" s="188" t="s">
        <v>125</v>
      </c>
      <c r="G612" s="188" t="s">
        <v>124</v>
      </c>
      <c r="H612" s="188" t="s">
        <v>196</v>
      </c>
      <c r="I612" s="188" t="s">
        <v>128</v>
      </c>
      <c r="J612" s="188" t="s">
        <v>196</v>
      </c>
      <c r="K612" s="188" t="s">
        <v>196</v>
      </c>
      <c r="L612" s="188" t="s">
        <v>196</v>
      </c>
      <c r="M612" s="191">
        <v>-1741.54</v>
      </c>
      <c r="N612" t="str">
        <f t="shared" si="9"/>
        <v>1000000101005250000000</v>
      </c>
    </row>
    <row r="613" spans="1:14" x14ac:dyDescent="0.25">
      <c r="A613" s="188" t="s">
        <v>108</v>
      </c>
      <c r="B613" s="188" t="s">
        <v>280</v>
      </c>
      <c r="C613" s="188" t="s">
        <v>281</v>
      </c>
      <c r="D613" s="188" t="s">
        <v>126</v>
      </c>
      <c r="E613" s="188" t="s">
        <v>127</v>
      </c>
      <c r="F613" s="188" t="s">
        <v>125</v>
      </c>
      <c r="G613" s="188" t="s">
        <v>143</v>
      </c>
      <c r="H613" s="188" t="s">
        <v>196</v>
      </c>
      <c r="I613" s="188" t="s">
        <v>128</v>
      </c>
      <c r="J613" s="188" t="s">
        <v>196</v>
      </c>
      <c r="K613" s="188" t="s">
        <v>196</v>
      </c>
      <c r="L613" s="188" t="s">
        <v>196</v>
      </c>
      <c r="M613" s="191">
        <v>-43</v>
      </c>
      <c r="N613" t="str">
        <f t="shared" si="9"/>
        <v>2130000101005250000000</v>
      </c>
    </row>
    <row r="614" spans="1:14" x14ac:dyDescent="0.25">
      <c r="A614" s="188" t="s">
        <v>108</v>
      </c>
      <c r="B614" s="188" t="s">
        <v>280</v>
      </c>
      <c r="C614" s="188" t="s">
        <v>281</v>
      </c>
      <c r="D614" s="188" t="s">
        <v>126</v>
      </c>
      <c r="E614" s="188" t="s">
        <v>127</v>
      </c>
      <c r="F614" s="188" t="s">
        <v>125</v>
      </c>
      <c r="G614" s="188" t="s">
        <v>150</v>
      </c>
      <c r="H614" s="188" t="s">
        <v>196</v>
      </c>
      <c r="I614" s="188" t="s">
        <v>128</v>
      </c>
      <c r="J614" s="188" t="s">
        <v>196</v>
      </c>
      <c r="K614" s="188" t="s">
        <v>196</v>
      </c>
      <c r="L614" s="188" t="s">
        <v>196</v>
      </c>
      <c r="M614" s="191">
        <v>-19.68</v>
      </c>
      <c r="N614" t="str">
        <f t="shared" si="9"/>
        <v>2190000101005250000000</v>
      </c>
    </row>
    <row r="615" spans="1:14" x14ac:dyDescent="0.25">
      <c r="A615" s="188" t="s">
        <v>108</v>
      </c>
      <c r="B615" s="188" t="s">
        <v>280</v>
      </c>
      <c r="C615" s="188" t="s">
        <v>281</v>
      </c>
      <c r="D615" s="188" t="s">
        <v>126</v>
      </c>
      <c r="E615" s="188" t="s">
        <v>127</v>
      </c>
      <c r="F615" s="188" t="s">
        <v>125</v>
      </c>
      <c r="G615" s="188" t="s">
        <v>139</v>
      </c>
      <c r="H615" s="188" t="s">
        <v>196</v>
      </c>
      <c r="I615" s="188" t="s">
        <v>128</v>
      </c>
      <c r="J615" s="188" t="s">
        <v>196</v>
      </c>
      <c r="K615" s="188" t="s">
        <v>196</v>
      </c>
      <c r="L615" s="188" t="s">
        <v>196</v>
      </c>
      <c r="M615" s="191">
        <v>-76.92</v>
      </c>
      <c r="N615" t="str">
        <f t="shared" si="9"/>
        <v>2100000101005250000000</v>
      </c>
    </row>
    <row r="616" spans="1:14" x14ac:dyDescent="0.25">
      <c r="A616" s="188" t="s">
        <v>108</v>
      </c>
      <c r="B616" s="188" t="s">
        <v>280</v>
      </c>
      <c r="C616" s="188" t="s">
        <v>281</v>
      </c>
      <c r="D616" s="188" t="s">
        <v>126</v>
      </c>
      <c r="E616" s="188" t="s">
        <v>127</v>
      </c>
      <c r="F616" s="188" t="s">
        <v>125</v>
      </c>
      <c r="G616" s="188" t="s">
        <v>140</v>
      </c>
      <c r="H616" s="188" t="s">
        <v>196</v>
      </c>
      <c r="I616" s="188" t="s">
        <v>128</v>
      </c>
      <c r="J616" s="188" t="s">
        <v>196</v>
      </c>
      <c r="K616" s="188" t="s">
        <v>196</v>
      </c>
      <c r="L616" s="188" t="s">
        <v>196</v>
      </c>
      <c r="M616" s="191">
        <v>-245.1</v>
      </c>
      <c r="N616" t="str">
        <f t="shared" si="9"/>
        <v>2105000101005250000000</v>
      </c>
    </row>
    <row r="617" spans="1:14" x14ac:dyDescent="0.25">
      <c r="A617" s="188" t="s">
        <v>108</v>
      </c>
      <c r="B617" s="188" t="s">
        <v>280</v>
      </c>
      <c r="C617" s="188" t="s">
        <v>281</v>
      </c>
      <c r="D617" s="188" t="s">
        <v>126</v>
      </c>
      <c r="E617" s="188" t="s">
        <v>127</v>
      </c>
      <c r="F617" s="188" t="s">
        <v>125</v>
      </c>
      <c r="G617" s="188" t="s">
        <v>137</v>
      </c>
      <c r="H617" s="188" t="s">
        <v>196</v>
      </c>
      <c r="I617" s="188" t="s">
        <v>128</v>
      </c>
      <c r="J617" s="188" t="s">
        <v>196</v>
      </c>
      <c r="K617" s="188" t="s">
        <v>196</v>
      </c>
      <c r="L617" s="188" t="s">
        <v>196</v>
      </c>
      <c r="M617" s="191">
        <v>-277.25</v>
      </c>
      <c r="N617" t="str">
        <f t="shared" si="9"/>
        <v>2056000101005250000000</v>
      </c>
    </row>
    <row r="618" spans="1:14" x14ac:dyDescent="0.25">
      <c r="A618" s="188" t="s">
        <v>108</v>
      </c>
      <c r="B618" s="188" t="s">
        <v>280</v>
      </c>
      <c r="C618" s="188" t="s">
        <v>281</v>
      </c>
      <c r="D618" s="188" t="s">
        <v>126</v>
      </c>
      <c r="E618" s="188" t="s">
        <v>127</v>
      </c>
      <c r="F618" s="188" t="s">
        <v>125</v>
      </c>
      <c r="G618" s="188" t="s">
        <v>139</v>
      </c>
      <c r="H618" s="188" t="s">
        <v>196</v>
      </c>
      <c r="I618" s="188" t="s">
        <v>128</v>
      </c>
      <c r="J618" s="188" t="s">
        <v>196</v>
      </c>
      <c r="K618" s="188" t="s">
        <v>196</v>
      </c>
      <c r="L618" s="188" t="s">
        <v>196</v>
      </c>
      <c r="M618" s="191">
        <v>-44.56</v>
      </c>
      <c r="N618" t="str">
        <f t="shared" si="9"/>
        <v>2100000101005250000000</v>
      </c>
    </row>
    <row r="619" spans="1:14" x14ac:dyDescent="0.25">
      <c r="A619" s="188" t="s">
        <v>108</v>
      </c>
      <c r="B619" s="188" t="s">
        <v>280</v>
      </c>
      <c r="C619" s="188" t="s">
        <v>281</v>
      </c>
      <c r="D619" s="188" t="s">
        <v>126</v>
      </c>
      <c r="E619" s="188" t="s">
        <v>127</v>
      </c>
      <c r="F619" s="188" t="s">
        <v>125</v>
      </c>
      <c r="G619" s="188" t="s">
        <v>134</v>
      </c>
      <c r="H619" s="188" t="s">
        <v>196</v>
      </c>
      <c r="I619" s="188" t="s">
        <v>128</v>
      </c>
      <c r="J619" s="188" t="s">
        <v>196</v>
      </c>
      <c r="K619" s="188" t="s">
        <v>196</v>
      </c>
      <c r="L619" s="188" t="s">
        <v>196</v>
      </c>
      <c r="M619" s="191">
        <v>-245.1</v>
      </c>
      <c r="N619" t="str">
        <f t="shared" si="9"/>
        <v>2052000101005250000000</v>
      </c>
    </row>
    <row r="620" spans="1:14" x14ac:dyDescent="0.25">
      <c r="A620" s="188" t="s">
        <v>108</v>
      </c>
      <c r="B620" s="188" t="s">
        <v>280</v>
      </c>
      <c r="C620" s="188" t="s">
        <v>281</v>
      </c>
      <c r="D620" s="188" t="s">
        <v>126</v>
      </c>
      <c r="E620" s="188" t="s">
        <v>127</v>
      </c>
      <c r="F620" s="188" t="s">
        <v>125</v>
      </c>
      <c r="G620" s="188" t="s">
        <v>141</v>
      </c>
      <c r="H620" s="188" t="s">
        <v>196</v>
      </c>
      <c r="I620" s="188" t="s">
        <v>128</v>
      </c>
      <c r="J620" s="188" t="s">
        <v>196</v>
      </c>
      <c r="K620" s="188" t="s">
        <v>196</v>
      </c>
      <c r="L620" s="188" t="s">
        <v>196</v>
      </c>
      <c r="M620" s="191">
        <v>-221.59</v>
      </c>
      <c r="N620" t="str">
        <f t="shared" si="9"/>
        <v>2110000101005250000000</v>
      </c>
    </row>
    <row r="621" spans="1:14" x14ac:dyDescent="0.25">
      <c r="A621" s="188" t="s">
        <v>108</v>
      </c>
      <c r="B621" s="188" t="s">
        <v>280</v>
      </c>
      <c r="C621" s="188" t="s">
        <v>281</v>
      </c>
      <c r="D621" s="188" t="s">
        <v>126</v>
      </c>
      <c r="E621" s="188" t="s">
        <v>127</v>
      </c>
      <c r="F621" s="188" t="s">
        <v>125</v>
      </c>
      <c r="G621" s="188" t="s">
        <v>135</v>
      </c>
      <c r="H621" s="188" t="s">
        <v>196</v>
      </c>
      <c r="I621" s="188" t="s">
        <v>128</v>
      </c>
      <c r="J621" s="188" t="s">
        <v>196</v>
      </c>
      <c r="K621" s="188" t="s">
        <v>196</v>
      </c>
      <c r="L621" s="188" t="s">
        <v>196</v>
      </c>
      <c r="M621" s="191">
        <v>-221.59</v>
      </c>
      <c r="N621" t="str">
        <f t="shared" si="9"/>
        <v>2053000101005250000000</v>
      </c>
    </row>
    <row r="622" spans="1:14" x14ac:dyDescent="0.25">
      <c r="A622" s="188" t="s">
        <v>108</v>
      </c>
      <c r="B622" s="188" t="s">
        <v>280</v>
      </c>
      <c r="C622" s="188" t="s">
        <v>281</v>
      </c>
      <c r="D622" s="188" t="s">
        <v>126</v>
      </c>
      <c r="E622" s="188" t="s">
        <v>127</v>
      </c>
      <c r="F622" s="188" t="s">
        <v>125</v>
      </c>
      <c r="G622" s="188" t="s">
        <v>147</v>
      </c>
      <c r="H622" s="188" t="s">
        <v>196</v>
      </c>
      <c r="I622" s="188" t="s">
        <v>128</v>
      </c>
      <c r="J622" s="188" t="s">
        <v>196</v>
      </c>
      <c r="K622" s="188" t="s">
        <v>196</v>
      </c>
      <c r="L622" s="188" t="s">
        <v>196</v>
      </c>
      <c r="M622" s="191">
        <v>-51.82</v>
      </c>
      <c r="N622" t="str">
        <f t="shared" si="9"/>
        <v>2160000101005250000000</v>
      </c>
    </row>
    <row r="623" spans="1:14" x14ac:dyDescent="0.25">
      <c r="A623" s="188" t="s">
        <v>108</v>
      </c>
      <c r="B623" s="188" t="s">
        <v>280</v>
      </c>
      <c r="C623" s="188" t="s">
        <v>281</v>
      </c>
      <c r="D623" s="188" t="s">
        <v>126</v>
      </c>
      <c r="E623" s="188" t="s">
        <v>127</v>
      </c>
      <c r="F623" s="188" t="s">
        <v>125</v>
      </c>
      <c r="G623" s="188" t="s">
        <v>144</v>
      </c>
      <c r="H623" s="188" t="s">
        <v>196</v>
      </c>
      <c r="I623" s="188" t="s">
        <v>128</v>
      </c>
      <c r="J623" s="188" t="s">
        <v>196</v>
      </c>
      <c r="K623" s="188" t="s">
        <v>196</v>
      </c>
      <c r="L623" s="188" t="s">
        <v>196</v>
      </c>
      <c r="M623" s="191">
        <v>-635.83000000000004</v>
      </c>
      <c r="N623" t="str">
        <f t="shared" si="9"/>
        <v>2140000101005250000000</v>
      </c>
    </row>
    <row r="624" spans="1:14" x14ac:dyDescent="0.25">
      <c r="A624" s="188" t="s">
        <v>108</v>
      </c>
      <c r="B624" s="188" t="s">
        <v>280</v>
      </c>
      <c r="C624" s="188" t="s">
        <v>281</v>
      </c>
      <c r="D624" s="188" t="s">
        <v>126</v>
      </c>
      <c r="E624" s="188" t="s">
        <v>127</v>
      </c>
      <c r="F624" s="188" t="s">
        <v>125</v>
      </c>
      <c r="G624" s="188" t="s">
        <v>138</v>
      </c>
      <c r="H624" s="188" t="s">
        <v>196</v>
      </c>
      <c r="I624" s="188" t="s">
        <v>128</v>
      </c>
      <c r="J624" s="188" t="s">
        <v>196</v>
      </c>
      <c r="K624" s="188" t="s">
        <v>196</v>
      </c>
      <c r="L624" s="188" t="s">
        <v>196</v>
      </c>
      <c r="M624" s="191">
        <v>-51.82</v>
      </c>
      <c r="N624" t="str">
        <f t="shared" si="9"/>
        <v>2058000101005250000000</v>
      </c>
    </row>
    <row r="625" spans="1:14" x14ac:dyDescent="0.25">
      <c r="A625" s="188" t="s">
        <v>108</v>
      </c>
      <c r="B625" s="188" t="s">
        <v>280</v>
      </c>
      <c r="C625" s="188" t="s">
        <v>281</v>
      </c>
      <c r="D625" s="188" t="s">
        <v>126</v>
      </c>
      <c r="E625" s="188" t="s">
        <v>127</v>
      </c>
      <c r="F625" s="188" t="s">
        <v>125</v>
      </c>
      <c r="G625" s="188" t="s">
        <v>145</v>
      </c>
      <c r="H625" s="188" t="s">
        <v>196</v>
      </c>
      <c r="I625" s="188" t="s">
        <v>128</v>
      </c>
      <c r="J625" s="188" t="s">
        <v>196</v>
      </c>
      <c r="K625" s="188" t="s">
        <v>196</v>
      </c>
      <c r="L625" s="188" t="s">
        <v>196</v>
      </c>
      <c r="M625" s="191">
        <v>-194.26</v>
      </c>
      <c r="N625" t="str">
        <f t="shared" si="9"/>
        <v>2150000101005250000000</v>
      </c>
    </row>
    <row r="626" spans="1:14" x14ac:dyDescent="0.25">
      <c r="A626" s="188" t="s">
        <v>108</v>
      </c>
      <c r="B626" s="188" t="s">
        <v>280</v>
      </c>
      <c r="C626" s="188" t="s">
        <v>281</v>
      </c>
      <c r="D626" s="188" t="s">
        <v>126</v>
      </c>
      <c r="E626" s="188" t="s">
        <v>127</v>
      </c>
      <c r="F626" s="188" t="s">
        <v>125</v>
      </c>
      <c r="G626" s="188" t="s">
        <v>124</v>
      </c>
      <c r="H626" s="188" t="s">
        <v>196</v>
      </c>
      <c r="I626" s="188" t="s">
        <v>128</v>
      </c>
      <c r="J626" s="188" t="s">
        <v>196</v>
      </c>
      <c r="K626" s="188" t="s">
        <v>196</v>
      </c>
      <c r="L626" s="188" t="s">
        <v>196</v>
      </c>
      <c r="M626" s="191">
        <v>-2125.4</v>
      </c>
      <c r="N626" t="str">
        <f t="shared" si="9"/>
        <v>1000000101005250000000</v>
      </c>
    </row>
    <row r="627" spans="1:14" x14ac:dyDescent="0.25">
      <c r="A627" s="188" t="s">
        <v>108</v>
      </c>
      <c r="B627" s="188" t="s">
        <v>280</v>
      </c>
      <c r="C627" s="188" t="s">
        <v>281</v>
      </c>
      <c r="D627" s="188" t="s">
        <v>126</v>
      </c>
      <c r="E627" s="188" t="s">
        <v>127</v>
      </c>
      <c r="F627" s="188" t="s">
        <v>125</v>
      </c>
      <c r="G627" s="188" t="s">
        <v>139</v>
      </c>
      <c r="H627" s="188" t="s">
        <v>196</v>
      </c>
      <c r="I627" s="188" t="s">
        <v>128</v>
      </c>
      <c r="J627" s="188" t="s">
        <v>196</v>
      </c>
      <c r="K627" s="188" t="s">
        <v>196</v>
      </c>
      <c r="L627" s="188" t="s">
        <v>196</v>
      </c>
      <c r="M627" s="191">
        <v>-25</v>
      </c>
      <c r="N627" t="str">
        <f t="shared" si="9"/>
        <v>2100000101005250000000</v>
      </c>
    </row>
    <row r="628" spans="1:14" x14ac:dyDescent="0.25">
      <c r="A628" s="188" t="s">
        <v>108</v>
      </c>
      <c r="B628" s="188" t="s">
        <v>280</v>
      </c>
      <c r="C628" s="188" t="s">
        <v>281</v>
      </c>
      <c r="D628" s="188" t="s">
        <v>126</v>
      </c>
      <c r="E628" s="188" t="s">
        <v>127</v>
      </c>
      <c r="F628" s="188" t="s">
        <v>125</v>
      </c>
      <c r="G628" s="188" t="s">
        <v>139</v>
      </c>
      <c r="H628" s="188" t="s">
        <v>196</v>
      </c>
      <c r="I628" s="188" t="s">
        <v>128</v>
      </c>
      <c r="J628" s="188" t="s">
        <v>196</v>
      </c>
      <c r="K628" s="188" t="s">
        <v>196</v>
      </c>
      <c r="L628" s="188" t="s">
        <v>196</v>
      </c>
      <c r="M628" s="191">
        <v>-50</v>
      </c>
      <c r="N628" t="str">
        <f t="shared" si="9"/>
        <v>2100000101005250000000</v>
      </c>
    </row>
    <row r="629" spans="1:14" x14ac:dyDescent="0.25">
      <c r="A629" s="188" t="s">
        <v>108</v>
      </c>
      <c r="B629" s="188" t="s">
        <v>280</v>
      </c>
      <c r="C629" s="188" t="s">
        <v>281</v>
      </c>
      <c r="D629" s="188" t="s">
        <v>126</v>
      </c>
      <c r="E629" s="188" t="s">
        <v>127</v>
      </c>
      <c r="F629" s="188" t="s">
        <v>125</v>
      </c>
      <c r="G629" s="188" t="s">
        <v>149</v>
      </c>
      <c r="H629" s="188" t="s">
        <v>196</v>
      </c>
      <c r="I629" s="188" t="s">
        <v>128</v>
      </c>
      <c r="J629" s="188" t="s">
        <v>196</v>
      </c>
      <c r="K629" s="188" t="s">
        <v>196</v>
      </c>
      <c r="L629" s="188" t="s">
        <v>196</v>
      </c>
      <c r="M629" s="191">
        <v>2599.52</v>
      </c>
      <c r="N629" t="str">
        <f t="shared" si="9"/>
        <v>7100000101005250000000</v>
      </c>
    </row>
    <row r="630" spans="1:14" x14ac:dyDescent="0.25">
      <c r="A630" s="188" t="s">
        <v>108</v>
      </c>
      <c r="B630" s="188" t="s">
        <v>280</v>
      </c>
      <c r="C630" s="188" t="s">
        <v>281</v>
      </c>
      <c r="D630" s="188" t="s">
        <v>126</v>
      </c>
      <c r="E630" s="188" t="s">
        <v>127</v>
      </c>
      <c r="F630" s="188" t="s">
        <v>125</v>
      </c>
      <c r="G630" s="188" t="s">
        <v>149</v>
      </c>
      <c r="H630" s="188" t="s">
        <v>196</v>
      </c>
      <c r="I630" s="188" t="s">
        <v>128</v>
      </c>
      <c r="J630" s="188" t="s">
        <v>196</v>
      </c>
      <c r="K630" s="188" t="s">
        <v>196</v>
      </c>
      <c r="L630" s="188" t="s">
        <v>196</v>
      </c>
      <c r="M630" s="191">
        <v>1114.08</v>
      </c>
      <c r="N630" t="str">
        <f t="shared" si="9"/>
        <v>7100000101005250000000</v>
      </c>
    </row>
    <row r="631" spans="1:14" x14ac:dyDescent="0.25">
      <c r="A631" s="188" t="s">
        <v>108</v>
      </c>
      <c r="B631" s="188" t="s">
        <v>280</v>
      </c>
      <c r="C631" s="188" t="s">
        <v>281</v>
      </c>
      <c r="D631" s="188" t="s">
        <v>126</v>
      </c>
      <c r="E631" s="188" t="s">
        <v>127</v>
      </c>
      <c r="F631" s="188" t="s">
        <v>125</v>
      </c>
      <c r="G631" s="188" t="s">
        <v>152</v>
      </c>
      <c r="H631" s="188" t="s">
        <v>196</v>
      </c>
      <c r="I631" s="188" t="s">
        <v>128</v>
      </c>
      <c r="J631" s="188" t="s">
        <v>196</v>
      </c>
      <c r="K631" s="188" t="s">
        <v>196</v>
      </c>
      <c r="L631" s="188" t="s">
        <v>196</v>
      </c>
      <c r="M631" s="191">
        <v>221.59</v>
      </c>
      <c r="N631" t="str">
        <f t="shared" si="9"/>
        <v>7230000101005250000000</v>
      </c>
    </row>
    <row r="632" spans="1:14" x14ac:dyDescent="0.25">
      <c r="A632" s="188" t="s">
        <v>108</v>
      </c>
      <c r="B632" s="188" t="s">
        <v>280</v>
      </c>
      <c r="C632" s="188" t="s">
        <v>281</v>
      </c>
      <c r="D632" s="188" t="s">
        <v>126</v>
      </c>
      <c r="E632" s="188" t="s">
        <v>127</v>
      </c>
      <c r="F632" s="188" t="s">
        <v>125</v>
      </c>
      <c r="G632" s="188" t="s">
        <v>153</v>
      </c>
      <c r="H632" s="188" t="s">
        <v>196</v>
      </c>
      <c r="I632" s="188" t="s">
        <v>128</v>
      </c>
      <c r="J632" s="188" t="s">
        <v>196</v>
      </c>
      <c r="K632" s="188" t="s">
        <v>196</v>
      </c>
      <c r="L632" s="188" t="s">
        <v>196</v>
      </c>
      <c r="M632" s="191">
        <v>51.82</v>
      </c>
      <c r="N632" t="str">
        <f t="shared" si="9"/>
        <v>7231000101005250000000</v>
      </c>
    </row>
    <row r="633" spans="1:14" x14ac:dyDescent="0.25">
      <c r="A633" s="188" t="s">
        <v>108</v>
      </c>
      <c r="B633" s="188" t="s">
        <v>280</v>
      </c>
      <c r="C633" s="188" t="s">
        <v>281</v>
      </c>
      <c r="D633" s="188" t="s">
        <v>126</v>
      </c>
      <c r="E633" s="188" t="s">
        <v>127</v>
      </c>
      <c r="F633" s="188" t="s">
        <v>125</v>
      </c>
      <c r="G633" s="188" t="s">
        <v>154</v>
      </c>
      <c r="H633" s="188" t="s">
        <v>196</v>
      </c>
      <c r="I633" s="188" t="s">
        <v>128</v>
      </c>
      <c r="J633" s="188" t="s">
        <v>196</v>
      </c>
      <c r="K633" s="188" t="s">
        <v>196</v>
      </c>
      <c r="L633" s="188" t="s">
        <v>196</v>
      </c>
      <c r="M633" s="191">
        <v>277.25</v>
      </c>
      <c r="N633" t="str">
        <f t="shared" si="9"/>
        <v>7240000101005250000000</v>
      </c>
    </row>
    <row r="634" spans="1:14" x14ac:dyDescent="0.25">
      <c r="A634" s="188" t="s">
        <v>108</v>
      </c>
      <c r="B634" s="188" t="s">
        <v>280</v>
      </c>
      <c r="C634" s="188" t="s">
        <v>281</v>
      </c>
      <c r="D634" s="188" t="s">
        <v>126</v>
      </c>
      <c r="E634" s="188" t="s">
        <v>127</v>
      </c>
      <c r="F634" s="188" t="s">
        <v>125</v>
      </c>
      <c r="G634" s="188" t="s">
        <v>157</v>
      </c>
      <c r="H634" s="188" t="s">
        <v>196</v>
      </c>
      <c r="I634" s="188" t="s">
        <v>128</v>
      </c>
      <c r="J634" s="188" t="s">
        <v>196</v>
      </c>
      <c r="K634" s="188" t="s">
        <v>196</v>
      </c>
      <c r="L634" s="188" t="s">
        <v>196</v>
      </c>
      <c r="M634" s="191">
        <v>245.1</v>
      </c>
      <c r="N634" t="str">
        <f t="shared" si="9"/>
        <v>7269000101005250000000</v>
      </c>
    </row>
    <row r="635" spans="1:14" x14ac:dyDescent="0.25">
      <c r="A635" s="188" t="s">
        <v>108</v>
      </c>
      <c r="B635" s="188" t="s">
        <v>280</v>
      </c>
      <c r="C635" s="188" t="s">
        <v>281</v>
      </c>
      <c r="D635" s="188" t="s">
        <v>126</v>
      </c>
      <c r="E635" s="188" t="s">
        <v>127</v>
      </c>
      <c r="F635" s="188" t="s">
        <v>125</v>
      </c>
      <c r="G635" s="188" t="s">
        <v>157</v>
      </c>
      <c r="H635" s="188" t="s">
        <v>196</v>
      </c>
      <c r="I635" s="188" t="s">
        <v>128</v>
      </c>
      <c r="J635" s="188" t="s">
        <v>196</v>
      </c>
      <c r="K635" s="188" t="s">
        <v>196</v>
      </c>
      <c r="L635" s="188" t="s">
        <v>196</v>
      </c>
      <c r="M635" s="191">
        <v>44.56</v>
      </c>
      <c r="N635" t="str">
        <f t="shared" si="9"/>
        <v>7269000101005250000000</v>
      </c>
    </row>
    <row r="636" spans="1:14" x14ac:dyDescent="0.25">
      <c r="A636" s="188" t="s">
        <v>108</v>
      </c>
      <c r="B636" s="188" t="s">
        <v>280</v>
      </c>
      <c r="C636" s="188" t="s">
        <v>281</v>
      </c>
      <c r="D636" s="188" t="s">
        <v>126</v>
      </c>
      <c r="E636" s="188" t="s">
        <v>127</v>
      </c>
      <c r="F636" s="188" t="s">
        <v>125</v>
      </c>
      <c r="G636" s="188" t="s">
        <v>139</v>
      </c>
      <c r="H636" s="188" t="s">
        <v>196</v>
      </c>
      <c r="I636" s="188" t="s">
        <v>128</v>
      </c>
      <c r="J636" s="188" t="s">
        <v>196</v>
      </c>
      <c r="K636" s="188" t="s">
        <v>196</v>
      </c>
      <c r="L636" s="188" t="s">
        <v>196</v>
      </c>
      <c r="M636" s="191">
        <v>-25</v>
      </c>
      <c r="N636" t="str">
        <f t="shared" si="9"/>
        <v>2100000101005250000000</v>
      </c>
    </row>
    <row r="637" spans="1:14" x14ac:dyDescent="0.25">
      <c r="A637" s="188" t="s">
        <v>108</v>
      </c>
      <c r="B637" s="188" t="s">
        <v>282</v>
      </c>
      <c r="C637" s="188" t="s">
        <v>283</v>
      </c>
      <c r="D637" s="188" t="s">
        <v>126</v>
      </c>
      <c r="E637" s="188" t="s">
        <v>127</v>
      </c>
      <c r="F637" s="188" t="s">
        <v>125</v>
      </c>
      <c r="G637" s="188" t="s">
        <v>144</v>
      </c>
      <c r="H637" s="188" t="s">
        <v>196</v>
      </c>
      <c r="I637" s="188" t="s">
        <v>128</v>
      </c>
      <c r="J637" s="188" t="s">
        <v>196</v>
      </c>
      <c r="K637" s="188" t="s">
        <v>196</v>
      </c>
      <c r="L637" s="188" t="s">
        <v>196</v>
      </c>
      <c r="M637" s="191">
        <v>-540.08000000000004</v>
      </c>
      <c r="N637" t="str">
        <f t="shared" si="9"/>
        <v>2140000101005250000000</v>
      </c>
    </row>
    <row r="638" spans="1:14" x14ac:dyDescent="0.25">
      <c r="A638" s="188" t="s">
        <v>108</v>
      </c>
      <c r="B638" s="188" t="s">
        <v>282</v>
      </c>
      <c r="C638" s="188" t="s">
        <v>283</v>
      </c>
      <c r="D638" s="188" t="s">
        <v>126</v>
      </c>
      <c r="E638" s="188" t="s">
        <v>127</v>
      </c>
      <c r="F638" s="188" t="s">
        <v>125</v>
      </c>
      <c r="G638" s="188" t="s">
        <v>138</v>
      </c>
      <c r="H638" s="188" t="s">
        <v>196</v>
      </c>
      <c r="I638" s="188" t="s">
        <v>128</v>
      </c>
      <c r="J638" s="188" t="s">
        <v>196</v>
      </c>
      <c r="K638" s="188" t="s">
        <v>196</v>
      </c>
      <c r="L638" s="188" t="s">
        <v>196</v>
      </c>
      <c r="M638" s="191">
        <v>-49.76</v>
      </c>
      <c r="N638" t="str">
        <f t="shared" si="9"/>
        <v>2058000101005250000000</v>
      </c>
    </row>
    <row r="639" spans="1:14" x14ac:dyDescent="0.25">
      <c r="A639" s="188" t="s">
        <v>108</v>
      </c>
      <c r="B639" s="188" t="s">
        <v>282</v>
      </c>
      <c r="C639" s="188" t="s">
        <v>283</v>
      </c>
      <c r="D639" s="188" t="s">
        <v>126</v>
      </c>
      <c r="E639" s="188" t="s">
        <v>127</v>
      </c>
      <c r="F639" s="188" t="s">
        <v>125</v>
      </c>
      <c r="G639" s="188" t="s">
        <v>145</v>
      </c>
      <c r="H639" s="188" t="s">
        <v>196</v>
      </c>
      <c r="I639" s="188" t="s">
        <v>128</v>
      </c>
      <c r="J639" s="188" t="s">
        <v>196</v>
      </c>
      <c r="K639" s="188" t="s">
        <v>196</v>
      </c>
      <c r="L639" s="188" t="s">
        <v>196</v>
      </c>
      <c r="M639" s="191">
        <v>-187.84</v>
      </c>
      <c r="N639" t="str">
        <f t="shared" si="9"/>
        <v>2150000101005250000000</v>
      </c>
    </row>
    <row r="640" spans="1:14" x14ac:dyDescent="0.25">
      <c r="A640" s="188" t="s">
        <v>108</v>
      </c>
      <c r="B640" s="188" t="s">
        <v>282</v>
      </c>
      <c r="C640" s="188" t="s">
        <v>283</v>
      </c>
      <c r="D640" s="188" t="s">
        <v>126</v>
      </c>
      <c r="E640" s="188" t="s">
        <v>127</v>
      </c>
      <c r="F640" s="188" t="s">
        <v>125</v>
      </c>
      <c r="G640" s="188" t="s">
        <v>124</v>
      </c>
      <c r="H640" s="188" t="s">
        <v>196</v>
      </c>
      <c r="I640" s="188" t="s">
        <v>128</v>
      </c>
      <c r="J640" s="188" t="s">
        <v>196</v>
      </c>
      <c r="K640" s="188" t="s">
        <v>196</v>
      </c>
      <c r="L640" s="188" t="s">
        <v>196</v>
      </c>
      <c r="M640" s="191">
        <v>-2213.1</v>
      </c>
      <c r="N640" t="str">
        <f t="shared" si="9"/>
        <v>1000000101005250000000</v>
      </c>
    </row>
    <row r="641" spans="1:14" x14ac:dyDescent="0.25">
      <c r="A641" s="188" t="s">
        <v>108</v>
      </c>
      <c r="B641" s="188" t="s">
        <v>282</v>
      </c>
      <c r="C641" s="188" t="s">
        <v>283</v>
      </c>
      <c r="D641" s="188" t="s">
        <v>126</v>
      </c>
      <c r="E641" s="188" t="s">
        <v>127</v>
      </c>
      <c r="F641" s="188" t="s">
        <v>125</v>
      </c>
      <c r="G641" s="188" t="s">
        <v>149</v>
      </c>
      <c r="H641" s="188" t="s">
        <v>196</v>
      </c>
      <c r="I641" s="188" t="s">
        <v>128</v>
      </c>
      <c r="J641" s="188" t="s">
        <v>196</v>
      </c>
      <c r="K641" s="188" t="s">
        <v>196</v>
      </c>
      <c r="L641" s="188" t="s">
        <v>196</v>
      </c>
      <c r="M641" s="191">
        <v>64.91</v>
      </c>
      <c r="N641" t="str">
        <f t="shared" si="9"/>
        <v>7100000101005250000000</v>
      </c>
    </row>
    <row r="642" spans="1:14" x14ac:dyDescent="0.25">
      <c r="A642" s="188" t="s">
        <v>108</v>
      </c>
      <c r="B642" s="188" t="s">
        <v>282</v>
      </c>
      <c r="C642" s="188" t="s">
        <v>283</v>
      </c>
      <c r="D642" s="188" t="s">
        <v>126</v>
      </c>
      <c r="E642" s="188" t="s">
        <v>127</v>
      </c>
      <c r="F642" s="188" t="s">
        <v>125</v>
      </c>
      <c r="G642" s="188" t="s">
        <v>149</v>
      </c>
      <c r="H642" s="188" t="s">
        <v>196</v>
      </c>
      <c r="I642" s="188" t="s">
        <v>128</v>
      </c>
      <c r="J642" s="188" t="s">
        <v>196</v>
      </c>
      <c r="K642" s="188" t="s">
        <v>196</v>
      </c>
      <c r="L642" s="188" t="s">
        <v>196</v>
      </c>
      <c r="M642" s="191">
        <v>2358.2199999999998</v>
      </c>
      <c r="N642" t="str">
        <f t="shared" si="9"/>
        <v>7100000101005250000000</v>
      </c>
    </row>
    <row r="643" spans="1:14" x14ac:dyDescent="0.25">
      <c r="A643" s="188" t="s">
        <v>108</v>
      </c>
      <c r="B643" s="188" t="s">
        <v>282</v>
      </c>
      <c r="C643" s="188" t="s">
        <v>283</v>
      </c>
      <c r="D643" s="188" t="s">
        <v>126</v>
      </c>
      <c r="E643" s="188" t="s">
        <v>127</v>
      </c>
      <c r="F643" s="188" t="s">
        <v>125</v>
      </c>
      <c r="G643" s="188" t="s">
        <v>149</v>
      </c>
      <c r="H643" s="188" t="s">
        <v>196</v>
      </c>
      <c r="I643" s="188" t="s">
        <v>128</v>
      </c>
      <c r="J643" s="188" t="s">
        <v>196</v>
      </c>
      <c r="K643" s="188" t="s">
        <v>196</v>
      </c>
      <c r="L643" s="188" t="s">
        <v>196</v>
      </c>
      <c r="M643" s="191">
        <v>692.32</v>
      </c>
      <c r="N643" t="str">
        <f t="shared" ref="N643:N706" si="10">CONCATENATE(G643,E643,F643,K643,L643)</f>
        <v>7100000101005250000000</v>
      </c>
    </row>
    <row r="644" spans="1:14" x14ac:dyDescent="0.25">
      <c r="A644" s="188" t="s">
        <v>108</v>
      </c>
      <c r="B644" s="188" t="s">
        <v>282</v>
      </c>
      <c r="C644" s="188" t="s">
        <v>283</v>
      </c>
      <c r="D644" s="188" t="s">
        <v>126</v>
      </c>
      <c r="E644" s="188" t="s">
        <v>127</v>
      </c>
      <c r="F644" s="188" t="s">
        <v>125</v>
      </c>
      <c r="G644" s="188" t="s">
        <v>149</v>
      </c>
      <c r="H644" s="188" t="s">
        <v>196</v>
      </c>
      <c r="I644" s="188" t="s">
        <v>128</v>
      </c>
      <c r="J644" s="188" t="s">
        <v>196</v>
      </c>
      <c r="K644" s="188" t="s">
        <v>196</v>
      </c>
      <c r="L644" s="188" t="s">
        <v>196</v>
      </c>
      <c r="M644" s="191">
        <v>346.16</v>
      </c>
      <c r="N644" t="str">
        <f t="shared" si="10"/>
        <v>7100000101005250000000</v>
      </c>
    </row>
    <row r="645" spans="1:14" x14ac:dyDescent="0.25">
      <c r="A645" s="188" t="s">
        <v>108</v>
      </c>
      <c r="B645" s="188" t="s">
        <v>282</v>
      </c>
      <c r="C645" s="188" t="s">
        <v>283</v>
      </c>
      <c r="D645" s="188" t="s">
        <v>126</v>
      </c>
      <c r="E645" s="188" t="s">
        <v>127</v>
      </c>
      <c r="F645" s="188" t="s">
        <v>125</v>
      </c>
      <c r="G645" s="188" t="s">
        <v>152</v>
      </c>
      <c r="H645" s="188" t="s">
        <v>196</v>
      </c>
      <c r="I645" s="188" t="s">
        <v>128</v>
      </c>
      <c r="J645" s="188" t="s">
        <v>196</v>
      </c>
      <c r="K645" s="188" t="s">
        <v>196</v>
      </c>
      <c r="L645" s="188" t="s">
        <v>196</v>
      </c>
      <c r="M645" s="191">
        <v>212.79</v>
      </c>
      <c r="N645" t="str">
        <f t="shared" si="10"/>
        <v>7230000101005250000000</v>
      </c>
    </row>
    <row r="646" spans="1:14" x14ac:dyDescent="0.25">
      <c r="A646" s="188" t="s">
        <v>108</v>
      </c>
      <c r="B646" s="188" t="s">
        <v>282</v>
      </c>
      <c r="C646" s="188" t="s">
        <v>283</v>
      </c>
      <c r="D646" s="188" t="s">
        <v>126</v>
      </c>
      <c r="E646" s="188" t="s">
        <v>127</v>
      </c>
      <c r="F646" s="188" t="s">
        <v>125</v>
      </c>
      <c r="G646" s="188" t="s">
        <v>153</v>
      </c>
      <c r="H646" s="188" t="s">
        <v>196</v>
      </c>
      <c r="I646" s="188" t="s">
        <v>128</v>
      </c>
      <c r="J646" s="188" t="s">
        <v>196</v>
      </c>
      <c r="K646" s="188" t="s">
        <v>196</v>
      </c>
      <c r="L646" s="188" t="s">
        <v>196</v>
      </c>
      <c r="M646" s="191">
        <v>49.76</v>
      </c>
      <c r="N646" t="str">
        <f t="shared" si="10"/>
        <v>7231000101005250000000</v>
      </c>
    </row>
    <row r="647" spans="1:14" x14ac:dyDescent="0.25">
      <c r="A647" s="188" t="s">
        <v>108</v>
      </c>
      <c r="B647" s="188" t="s">
        <v>282</v>
      </c>
      <c r="C647" s="188" t="s">
        <v>283</v>
      </c>
      <c r="D647" s="188" t="s">
        <v>126</v>
      </c>
      <c r="E647" s="188" t="s">
        <v>127</v>
      </c>
      <c r="F647" s="188" t="s">
        <v>125</v>
      </c>
      <c r="G647" s="188" t="s">
        <v>157</v>
      </c>
      <c r="H647" s="188" t="s">
        <v>196</v>
      </c>
      <c r="I647" s="188" t="s">
        <v>128</v>
      </c>
      <c r="J647" s="188" t="s">
        <v>196</v>
      </c>
      <c r="K647" s="188" t="s">
        <v>196</v>
      </c>
      <c r="L647" s="188" t="s">
        <v>196</v>
      </c>
      <c r="M647" s="191">
        <v>228.47</v>
      </c>
      <c r="N647" t="str">
        <f t="shared" si="10"/>
        <v>7269000101005250000000</v>
      </c>
    </row>
    <row r="648" spans="1:14" x14ac:dyDescent="0.25">
      <c r="A648" s="188" t="s">
        <v>108</v>
      </c>
      <c r="B648" s="188" t="s">
        <v>282</v>
      </c>
      <c r="C648" s="188" t="s">
        <v>283</v>
      </c>
      <c r="D648" s="188" t="s">
        <v>126</v>
      </c>
      <c r="E648" s="188" t="s">
        <v>127</v>
      </c>
      <c r="F648" s="188" t="s">
        <v>125</v>
      </c>
      <c r="G648" s="188" t="s">
        <v>157</v>
      </c>
      <c r="H648" s="188" t="s">
        <v>196</v>
      </c>
      <c r="I648" s="188" t="s">
        <v>128</v>
      </c>
      <c r="J648" s="188" t="s">
        <v>196</v>
      </c>
      <c r="K648" s="188" t="s">
        <v>196</v>
      </c>
      <c r="L648" s="188" t="s">
        <v>196</v>
      </c>
      <c r="M648" s="191">
        <v>41.54</v>
      </c>
      <c r="N648" t="str">
        <f t="shared" si="10"/>
        <v>7269000101005250000000</v>
      </c>
    </row>
    <row r="649" spans="1:14" x14ac:dyDescent="0.25">
      <c r="A649" s="188" t="s">
        <v>108</v>
      </c>
      <c r="B649" s="188" t="s">
        <v>282</v>
      </c>
      <c r="C649" s="188" t="s">
        <v>283</v>
      </c>
      <c r="D649" s="188" t="s">
        <v>126</v>
      </c>
      <c r="E649" s="188" t="s">
        <v>127</v>
      </c>
      <c r="F649" s="188" t="s">
        <v>125</v>
      </c>
      <c r="G649" s="188" t="s">
        <v>140</v>
      </c>
      <c r="H649" s="188" t="s">
        <v>196</v>
      </c>
      <c r="I649" s="188" t="s">
        <v>128</v>
      </c>
      <c r="J649" s="188" t="s">
        <v>196</v>
      </c>
      <c r="K649" s="188" t="s">
        <v>196</v>
      </c>
      <c r="L649" s="188" t="s">
        <v>196</v>
      </c>
      <c r="M649" s="191">
        <v>-228.47</v>
      </c>
      <c r="N649" t="str">
        <f t="shared" si="10"/>
        <v>2105000101005250000000</v>
      </c>
    </row>
    <row r="650" spans="1:14" x14ac:dyDescent="0.25">
      <c r="A650" s="188" t="s">
        <v>108</v>
      </c>
      <c r="B650" s="188" t="s">
        <v>282</v>
      </c>
      <c r="C650" s="188" t="s">
        <v>283</v>
      </c>
      <c r="D650" s="188" t="s">
        <v>126</v>
      </c>
      <c r="E650" s="188" t="s">
        <v>127</v>
      </c>
      <c r="F650" s="188" t="s">
        <v>125</v>
      </c>
      <c r="G650" s="188" t="s">
        <v>150</v>
      </c>
      <c r="H650" s="188" t="s">
        <v>196</v>
      </c>
      <c r="I650" s="188" t="s">
        <v>128</v>
      </c>
      <c r="J650" s="188" t="s">
        <v>196</v>
      </c>
      <c r="K650" s="188" t="s">
        <v>196</v>
      </c>
      <c r="L650" s="188" t="s">
        <v>196</v>
      </c>
      <c r="M650" s="191">
        <v>-19.68</v>
      </c>
      <c r="N650" t="str">
        <f t="shared" si="10"/>
        <v>2190000101005250000000</v>
      </c>
    </row>
    <row r="651" spans="1:14" x14ac:dyDescent="0.25">
      <c r="A651" s="188" t="s">
        <v>108</v>
      </c>
      <c r="B651" s="188" t="s">
        <v>282</v>
      </c>
      <c r="C651" s="188" t="s">
        <v>283</v>
      </c>
      <c r="D651" s="188" t="s">
        <v>126</v>
      </c>
      <c r="E651" s="188" t="s">
        <v>127</v>
      </c>
      <c r="F651" s="188" t="s">
        <v>125</v>
      </c>
      <c r="G651" s="188" t="s">
        <v>139</v>
      </c>
      <c r="H651" s="188" t="s">
        <v>196</v>
      </c>
      <c r="I651" s="188" t="s">
        <v>128</v>
      </c>
      <c r="J651" s="188" t="s">
        <v>196</v>
      </c>
      <c r="K651" s="188" t="s">
        <v>196</v>
      </c>
      <c r="L651" s="188" t="s">
        <v>196</v>
      </c>
      <c r="M651" s="191">
        <v>-9.89</v>
      </c>
      <c r="N651" t="str">
        <f t="shared" si="10"/>
        <v>2100000101005250000000</v>
      </c>
    </row>
    <row r="652" spans="1:14" x14ac:dyDescent="0.25">
      <c r="A652" s="188" t="s">
        <v>108</v>
      </c>
      <c r="B652" s="188" t="s">
        <v>282</v>
      </c>
      <c r="C652" s="188" t="s">
        <v>283</v>
      </c>
      <c r="D652" s="188" t="s">
        <v>126</v>
      </c>
      <c r="E652" s="188" t="s">
        <v>127</v>
      </c>
      <c r="F652" s="188" t="s">
        <v>125</v>
      </c>
      <c r="G652" s="188" t="s">
        <v>134</v>
      </c>
      <c r="H652" s="188" t="s">
        <v>196</v>
      </c>
      <c r="I652" s="188" t="s">
        <v>128</v>
      </c>
      <c r="J652" s="188" t="s">
        <v>196</v>
      </c>
      <c r="K652" s="188" t="s">
        <v>196</v>
      </c>
      <c r="L652" s="188" t="s">
        <v>196</v>
      </c>
      <c r="M652" s="191">
        <v>-228.47</v>
      </c>
      <c r="N652" t="str">
        <f t="shared" si="10"/>
        <v>2052000101005250000000</v>
      </c>
    </row>
    <row r="653" spans="1:14" x14ac:dyDescent="0.25">
      <c r="A653" s="188" t="s">
        <v>108</v>
      </c>
      <c r="B653" s="188" t="s">
        <v>282</v>
      </c>
      <c r="C653" s="188" t="s">
        <v>283</v>
      </c>
      <c r="D653" s="188" t="s">
        <v>126</v>
      </c>
      <c r="E653" s="188" t="s">
        <v>127</v>
      </c>
      <c r="F653" s="188" t="s">
        <v>125</v>
      </c>
      <c r="G653" s="188" t="s">
        <v>139</v>
      </c>
      <c r="H653" s="188" t="s">
        <v>196</v>
      </c>
      <c r="I653" s="188" t="s">
        <v>128</v>
      </c>
      <c r="J653" s="188" t="s">
        <v>196</v>
      </c>
      <c r="K653" s="188" t="s">
        <v>196</v>
      </c>
      <c r="L653" s="188" t="s">
        <v>196</v>
      </c>
      <c r="M653" s="191">
        <v>-41.54</v>
      </c>
      <c r="N653" t="str">
        <f t="shared" si="10"/>
        <v>2100000101005250000000</v>
      </c>
    </row>
    <row r="654" spans="1:14" x14ac:dyDescent="0.25">
      <c r="A654" s="188" t="s">
        <v>108</v>
      </c>
      <c r="B654" s="188" t="s">
        <v>282</v>
      </c>
      <c r="C654" s="188" t="s">
        <v>283</v>
      </c>
      <c r="D654" s="188" t="s">
        <v>126</v>
      </c>
      <c r="E654" s="188" t="s">
        <v>127</v>
      </c>
      <c r="F654" s="188" t="s">
        <v>125</v>
      </c>
      <c r="G654" s="188" t="s">
        <v>141</v>
      </c>
      <c r="H654" s="188" t="s">
        <v>196</v>
      </c>
      <c r="I654" s="188" t="s">
        <v>128</v>
      </c>
      <c r="J654" s="188" t="s">
        <v>196</v>
      </c>
      <c r="K654" s="188" t="s">
        <v>196</v>
      </c>
      <c r="L654" s="188" t="s">
        <v>196</v>
      </c>
      <c r="M654" s="191">
        <v>-212.79</v>
      </c>
      <c r="N654" t="str">
        <f t="shared" si="10"/>
        <v>2110000101005250000000</v>
      </c>
    </row>
    <row r="655" spans="1:14" x14ac:dyDescent="0.25">
      <c r="A655" s="188" t="s">
        <v>108</v>
      </c>
      <c r="B655" s="188" t="s">
        <v>282</v>
      </c>
      <c r="C655" s="188" t="s">
        <v>283</v>
      </c>
      <c r="D655" s="188" t="s">
        <v>126</v>
      </c>
      <c r="E655" s="188" t="s">
        <v>127</v>
      </c>
      <c r="F655" s="188" t="s">
        <v>125</v>
      </c>
      <c r="G655" s="188" t="s">
        <v>135</v>
      </c>
      <c r="H655" s="188" t="s">
        <v>196</v>
      </c>
      <c r="I655" s="188" t="s">
        <v>128</v>
      </c>
      <c r="J655" s="188" t="s">
        <v>196</v>
      </c>
      <c r="K655" s="188" t="s">
        <v>196</v>
      </c>
      <c r="L655" s="188" t="s">
        <v>196</v>
      </c>
      <c r="M655" s="191">
        <v>-212.79</v>
      </c>
      <c r="N655" t="str">
        <f t="shared" si="10"/>
        <v>2053000101005250000000</v>
      </c>
    </row>
    <row r="656" spans="1:14" x14ac:dyDescent="0.25">
      <c r="A656" s="188" t="s">
        <v>108</v>
      </c>
      <c r="B656" s="188" t="s">
        <v>282</v>
      </c>
      <c r="C656" s="188" t="s">
        <v>283</v>
      </c>
      <c r="D656" s="188" t="s">
        <v>126</v>
      </c>
      <c r="E656" s="188" t="s">
        <v>127</v>
      </c>
      <c r="F656" s="188" t="s">
        <v>125</v>
      </c>
      <c r="G656" s="188" t="s">
        <v>147</v>
      </c>
      <c r="H656" s="188" t="s">
        <v>196</v>
      </c>
      <c r="I656" s="188" t="s">
        <v>128</v>
      </c>
      <c r="J656" s="188" t="s">
        <v>196</v>
      </c>
      <c r="K656" s="188" t="s">
        <v>196</v>
      </c>
      <c r="L656" s="188" t="s">
        <v>196</v>
      </c>
      <c r="M656" s="191">
        <v>-49.76</v>
      </c>
      <c r="N656" t="str">
        <f t="shared" si="10"/>
        <v>2160000101005250000000</v>
      </c>
    </row>
    <row r="657" spans="1:14" x14ac:dyDescent="0.25">
      <c r="A657" s="188" t="s">
        <v>108</v>
      </c>
      <c r="B657" s="188" t="s">
        <v>284</v>
      </c>
      <c r="C657" s="188" t="s">
        <v>285</v>
      </c>
      <c r="D657" s="188" t="s">
        <v>126</v>
      </c>
      <c r="E657" s="188" t="s">
        <v>127</v>
      </c>
      <c r="F657" s="188" t="s">
        <v>125</v>
      </c>
      <c r="G657" s="188" t="s">
        <v>138</v>
      </c>
      <c r="H657" s="188" t="s">
        <v>196</v>
      </c>
      <c r="I657" s="188" t="s">
        <v>128</v>
      </c>
      <c r="J657" s="188" t="s">
        <v>196</v>
      </c>
      <c r="K657" s="188" t="s">
        <v>196</v>
      </c>
      <c r="L657" s="188" t="s">
        <v>196</v>
      </c>
      <c r="M657" s="191">
        <v>-21.72</v>
      </c>
      <c r="N657" t="str">
        <f t="shared" si="10"/>
        <v>2058000101005250000000</v>
      </c>
    </row>
    <row r="658" spans="1:14" x14ac:dyDescent="0.25">
      <c r="A658" s="188" t="s">
        <v>108</v>
      </c>
      <c r="B658" s="188" t="s">
        <v>284</v>
      </c>
      <c r="C658" s="188" t="s">
        <v>285</v>
      </c>
      <c r="D658" s="188" t="s">
        <v>126</v>
      </c>
      <c r="E658" s="188" t="s">
        <v>127</v>
      </c>
      <c r="F658" s="188" t="s">
        <v>125</v>
      </c>
      <c r="G658" s="188" t="s">
        <v>144</v>
      </c>
      <c r="H658" s="188" t="s">
        <v>196</v>
      </c>
      <c r="I658" s="188" t="s">
        <v>128</v>
      </c>
      <c r="J658" s="188" t="s">
        <v>196</v>
      </c>
      <c r="K658" s="188" t="s">
        <v>196</v>
      </c>
      <c r="L658" s="188" t="s">
        <v>196</v>
      </c>
      <c r="M658" s="191">
        <v>-132.06</v>
      </c>
      <c r="N658" t="str">
        <f t="shared" si="10"/>
        <v>2140000101005250000000</v>
      </c>
    </row>
    <row r="659" spans="1:14" x14ac:dyDescent="0.25">
      <c r="A659" s="188" t="s">
        <v>108</v>
      </c>
      <c r="B659" s="188" t="s">
        <v>284</v>
      </c>
      <c r="C659" s="188" t="s">
        <v>285</v>
      </c>
      <c r="D659" s="188" t="s">
        <v>126</v>
      </c>
      <c r="E659" s="188" t="s">
        <v>127</v>
      </c>
      <c r="F659" s="188" t="s">
        <v>125</v>
      </c>
      <c r="G659" s="188" t="s">
        <v>145</v>
      </c>
      <c r="H659" s="188" t="s">
        <v>196</v>
      </c>
      <c r="I659" s="188" t="s">
        <v>128</v>
      </c>
      <c r="J659" s="188" t="s">
        <v>196</v>
      </c>
      <c r="K659" s="188" t="s">
        <v>196</v>
      </c>
      <c r="L659" s="188" t="s">
        <v>196</v>
      </c>
      <c r="M659" s="191">
        <v>-67.56</v>
      </c>
      <c r="N659" t="str">
        <f t="shared" si="10"/>
        <v>2150000101005250000000</v>
      </c>
    </row>
    <row r="660" spans="1:14" x14ac:dyDescent="0.25">
      <c r="A660" s="188" t="s">
        <v>108</v>
      </c>
      <c r="B660" s="188" t="s">
        <v>284</v>
      </c>
      <c r="C660" s="188" t="s">
        <v>285</v>
      </c>
      <c r="D660" s="188" t="s">
        <v>126</v>
      </c>
      <c r="E660" s="188" t="s">
        <v>127</v>
      </c>
      <c r="F660" s="188" t="s">
        <v>125</v>
      </c>
      <c r="G660" s="188" t="s">
        <v>124</v>
      </c>
      <c r="H660" s="188" t="s">
        <v>196</v>
      </c>
      <c r="I660" s="188" t="s">
        <v>128</v>
      </c>
      <c r="J660" s="188" t="s">
        <v>196</v>
      </c>
      <c r="K660" s="188" t="s">
        <v>196</v>
      </c>
      <c r="L660" s="188" t="s">
        <v>196</v>
      </c>
      <c r="M660" s="191">
        <v>-1080.6099999999999</v>
      </c>
      <c r="N660" t="str">
        <f t="shared" si="10"/>
        <v>1000000101005250000000</v>
      </c>
    </row>
    <row r="661" spans="1:14" x14ac:dyDescent="0.25">
      <c r="A661" s="188" t="s">
        <v>108</v>
      </c>
      <c r="B661" s="188" t="s">
        <v>284</v>
      </c>
      <c r="C661" s="188" t="s">
        <v>285</v>
      </c>
      <c r="D661" s="188" t="s">
        <v>126</v>
      </c>
      <c r="E661" s="188" t="s">
        <v>127</v>
      </c>
      <c r="F661" s="188" t="s">
        <v>125</v>
      </c>
      <c r="G661" s="188" t="s">
        <v>149</v>
      </c>
      <c r="H661" s="188" t="s">
        <v>196</v>
      </c>
      <c r="I661" s="188" t="s">
        <v>128</v>
      </c>
      <c r="J661" s="188" t="s">
        <v>196</v>
      </c>
      <c r="K661" s="188" t="s">
        <v>196</v>
      </c>
      <c r="L661" s="188" t="s">
        <v>196</v>
      </c>
      <c r="M661" s="191">
        <v>1251.2</v>
      </c>
      <c r="N661" t="str">
        <f t="shared" si="10"/>
        <v>7100000101005250000000</v>
      </c>
    </row>
    <row r="662" spans="1:14" x14ac:dyDescent="0.25">
      <c r="A662" s="188" t="s">
        <v>108</v>
      </c>
      <c r="B662" s="188" t="s">
        <v>284</v>
      </c>
      <c r="C662" s="188" t="s">
        <v>285</v>
      </c>
      <c r="D662" s="188" t="s">
        <v>126</v>
      </c>
      <c r="E662" s="188" t="s">
        <v>127</v>
      </c>
      <c r="F662" s="188" t="s">
        <v>125</v>
      </c>
      <c r="G662" s="188" t="s">
        <v>147</v>
      </c>
      <c r="H662" s="188" t="s">
        <v>196</v>
      </c>
      <c r="I662" s="188" t="s">
        <v>128</v>
      </c>
      <c r="J662" s="188" t="s">
        <v>196</v>
      </c>
      <c r="K662" s="188" t="s">
        <v>196</v>
      </c>
      <c r="L662" s="188" t="s">
        <v>196</v>
      </c>
      <c r="M662" s="191">
        <v>-21.72</v>
      </c>
      <c r="N662" t="str">
        <f t="shared" si="10"/>
        <v>2160000101005250000000</v>
      </c>
    </row>
    <row r="663" spans="1:14" x14ac:dyDescent="0.25">
      <c r="A663" s="188" t="s">
        <v>108</v>
      </c>
      <c r="B663" s="188" t="s">
        <v>284</v>
      </c>
      <c r="C663" s="188" t="s">
        <v>285</v>
      </c>
      <c r="D663" s="188" t="s">
        <v>126</v>
      </c>
      <c r="E663" s="188" t="s">
        <v>127</v>
      </c>
      <c r="F663" s="188" t="s">
        <v>125</v>
      </c>
      <c r="G663" s="188" t="s">
        <v>135</v>
      </c>
      <c r="H663" s="188" t="s">
        <v>196</v>
      </c>
      <c r="I663" s="188" t="s">
        <v>128</v>
      </c>
      <c r="J663" s="188" t="s">
        <v>196</v>
      </c>
      <c r="K663" s="188" t="s">
        <v>196</v>
      </c>
      <c r="L663" s="188" t="s">
        <v>196</v>
      </c>
      <c r="M663" s="191">
        <v>-92.88</v>
      </c>
      <c r="N663" t="str">
        <f t="shared" si="10"/>
        <v>2053000101005250000000</v>
      </c>
    </row>
    <row r="664" spans="1:14" x14ac:dyDescent="0.25">
      <c r="A664" s="188" t="s">
        <v>108</v>
      </c>
      <c r="B664" s="188" t="s">
        <v>284</v>
      </c>
      <c r="C664" s="188" t="s">
        <v>285</v>
      </c>
      <c r="D664" s="188" t="s">
        <v>126</v>
      </c>
      <c r="E664" s="188" t="s">
        <v>127</v>
      </c>
      <c r="F664" s="188" t="s">
        <v>125</v>
      </c>
      <c r="G664" s="188" t="s">
        <v>141</v>
      </c>
      <c r="H664" s="188" t="s">
        <v>196</v>
      </c>
      <c r="I664" s="188" t="s">
        <v>128</v>
      </c>
      <c r="J664" s="188" t="s">
        <v>196</v>
      </c>
      <c r="K664" s="188" t="s">
        <v>196</v>
      </c>
      <c r="L664" s="188" t="s">
        <v>196</v>
      </c>
      <c r="M664" s="191">
        <v>-92.88</v>
      </c>
      <c r="N664" t="str">
        <f t="shared" si="10"/>
        <v>2110000101005250000000</v>
      </c>
    </row>
    <row r="665" spans="1:14" x14ac:dyDescent="0.25">
      <c r="A665" s="188" t="s">
        <v>108</v>
      </c>
      <c r="B665" s="188" t="s">
        <v>284</v>
      </c>
      <c r="C665" s="188" t="s">
        <v>285</v>
      </c>
      <c r="D665" s="188" t="s">
        <v>126</v>
      </c>
      <c r="E665" s="188" t="s">
        <v>127</v>
      </c>
      <c r="F665" s="188" t="s">
        <v>125</v>
      </c>
      <c r="G665" s="188" t="s">
        <v>139</v>
      </c>
      <c r="H665" s="188" t="s">
        <v>196</v>
      </c>
      <c r="I665" s="188" t="s">
        <v>128</v>
      </c>
      <c r="J665" s="188" t="s">
        <v>196</v>
      </c>
      <c r="K665" s="188" t="s">
        <v>196</v>
      </c>
      <c r="L665" s="188" t="s">
        <v>196</v>
      </c>
      <c r="M665" s="191">
        <v>-18.77</v>
      </c>
      <c r="N665" t="str">
        <f t="shared" si="10"/>
        <v>2100000101005250000000</v>
      </c>
    </row>
    <row r="666" spans="1:14" x14ac:dyDescent="0.25">
      <c r="A666" s="188" t="s">
        <v>108</v>
      </c>
      <c r="B666" s="188" t="s">
        <v>284</v>
      </c>
      <c r="C666" s="188" t="s">
        <v>285</v>
      </c>
      <c r="D666" s="188" t="s">
        <v>126</v>
      </c>
      <c r="E666" s="188" t="s">
        <v>127</v>
      </c>
      <c r="F666" s="188" t="s">
        <v>125</v>
      </c>
      <c r="G666" s="188" t="s">
        <v>134</v>
      </c>
      <c r="H666" s="188" t="s">
        <v>196</v>
      </c>
      <c r="I666" s="188" t="s">
        <v>128</v>
      </c>
      <c r="J666" s="188" t="s">
        <v>196</v>
      </c>
      <c r="K666" s="188" t="s">
        <v>196</v>
      </c>
      <c r="L666" s="188" t="s">
        <v>196</v>
      </c>
      <c r="M666" s="191">
        <v>-103.22</v>
      </c>
      <c r="N666" t="str">
        <f t="shared" si="10"/>
        <v>2052000101005250000000</v>
      </c>
    </row>
    <row r="667" spans="1:14" x14ac:dyDescent="0.25">
      <c r="A667" s="188" t="s">
        <v>108</v>
      </c>
      <c r="B667" s="188" t="s">
        <v>284</v>
      </c>
      <c r="C667" s="188" t="s">
        <v>285</v>
      </c>
      <c r="D667" s="188" t="s">
        <v>126</v>
      </c>
      <c r="E667" s="188" t="s">
        <v>127</v>
      </c>
      <c r="F667" s="188" t="s">
        <v>125</v>
      </c>
      <c r="G667" s="188" t="s">
        <v>137</v>
      </c>
      <c r="H667" s="188" t="s">
        <v>196</v>
      </c>
      <c r="I667" s="188" t="s">
        <v>128</v>
      </c>
      <c r="J667" s="188" t="s">
        <v>196</v>
      </c>
      <c r="K667" s="188" t="s">
        <v>196</v>
      </c>
      <c r="L667" s="188" t="s">
        <v>196</v>
      </c>
      <c r="M667" s="191">
        <v>-271.7</v>
      </c>
      <c r="N667" t="str">
        <f t="shared" si="10"/>
        <v>2056000101005250000000</v>
      </c>
    </row>
    <row r="668" spans="1:14" x14ac:dyDescent="0.25">
      <c r="A668" s="188" t="s">
        <v>108</v>
      </c>
      <c r="B668" s="188" t="s">
        <v>284</v>
      </c>
      <c r="C668" s="188" t="s">
        <v>285</v>
      </c>
      <c r="D668" s="188" t="s">
        <v>126</v>
      </c>
      <c r="E668" s="188" t="s">
        <v>127</v>
      </c>
      <c r="F668" s="188" t="s">
        <v>125</v>
      </c>
      <c r="G668" s="188" t="s">
        <v>150</v>
      </c>
      <c r="H668" s="188" t="s">
        <v>196</v>
      </c>
      <c r="I668" s="188" t="s">
        <v>128</v>
      </c>
      <c r="J668" s="188" t="s">
        <v>196</v>
      </c>
      <c r="K668" s="188" t="s">
        <v>196</v>
      </c>
      <c r="L668" s="188" t="s">
        <v>196</v>
      </c>
      <c r="M668" s="191">
        <v>-19.68</v>
      </c>
      <c r="N668" t="str">
        <f t="shared" si="10"/>
        <v>2190000101005250000000</v>
      </c>
    </row>
    <row r="669" spans="1:14" x14ac:dyDescent="0.25">
      <c r="A669" s="188" t="s">
        <v>108</v>
      </c>
      <c r="B669" s="188" t="s">
        <v>284</v>
      </c>
      <c r="C669" s="188" t="s">
        <v>285</v>
      </c>
      <c r="D669" s="188" t="s">
        <v>126</v>
      </c>
      <c r="E669" s="188" t="s">
        <v>127</v>
      </c>
      <c r="F669" s="188" t="s">
        <v>125</v>
      </c>
      <c r="G669" s="188" t="s">
        <v>143</v>
      </c>
      <c r="H669" s="188" t="s">
        <v>196</v>
      </c>
      <c r="I669" s="188" t="s">
        <v>128</v>
      </c>
      <c r="J669" s="188" t="s">
        <v>196</v>
      </c>
      <c r="K669" s="188" t="s">
        <v>196</v>
      </c>
      <c r="L669" s="188" t="s">
        <v>196</v>
      </c>
      <c r="M669" s="191">
        <v>-43</v>
      </c>
      <c r="N669" t="str">
        <f t="shared" si="10"/>
        <v>2130000101005250000000</v>
      </c>
    </row>
    <row r="670" spans="1:14" x14ac:dyDescent="0.25">
      <c r="A670" s="188" t="s">
        <v>108</v>
      </c>
      <c r="B670" s="188" t="s">
        <v>284</v>
      </c>
      <c r="C670" s="188" t="s">
        <v>285</v>
      </c>
      <c r="D670" s="188" t="s">
        <v>126</v>
      </c>
      <c r="E670" s="188" t="s">
        <v>127</v>
      </c>
      <c r="F670" s="188" t="s">
        <v>125</v>
      </c>
      <c r="G670" s="188" t="s">
        <v>140</v>
      </c>
      <c r="H670" s="188" t="s">
        <v>196</v>
      </c>
      <c r="I670" s="188" t="s">
        <v>128</v>
      </c>
      <c r="J670" s="188" t="s">
        <v>196</v>
      </c>
      <c r="K670" s="188" t="s">
        <v>196</v>
      </c>
      <c r="L670" s="188" t="s">
        <v>196</v>
      </c>
      <c r="M670" s="191">
        <v>-103.22</v>
      </c>
      <c r="N670" t="str">
        <f t="shared" si="10"/>
        <v>2105000101005250000000</v>
      </c>
    </row>
    <row r="671" spans="1:14" x14ac:dyDescent="0.25">
      <c r="A671" s="188" t="s">
        <v>108</v>
      </c>
      <c r="B671" s="188" t="s">
        <v>284</v>
      </c>
      <c r="C671" s="188" t="s">
        <v>285</v>
      </c>
      <c r="D671" s="188" t="s">
        <v>126</v>
      </c>
      <c r="E671" s="188" t="s">
        <v>127</v>
      </c>
      <c r="F671" s="188" t="s">
        <v>125</v>
      </c>
      <c r="G671" s="188" t="s">
        <v>139</v>
      </c>
      <c r="H671" s="188" t="s">
        <v>196</v>
      </c>
      <c r="I671" s="188" t="s">
        <v>128</v>
      </c>
      <c r="J671" s="188" t="s">
        <v>196</v>
      </c>
      <c r="K671" s="188" t="s">
        <v>196</v>
      </c>
      <c r="L671" s="188" t="s">
        <v>196</v>
      </c>
      <c r="M671" s="191">
        <v>-3.27</v>
      </c>
      <c r="N671" t="str">
        <f t="shared" si="10"/>
        <v>2100000101005250000000</v>
      </c>
    </row>
    <row r="672" spans="1:14" x14ac:dyDescent="0.25">
      <c r="A672" s="188" t="s">
        <v>108</v>
      </c>
      <c r="B672" s="188" t="s">
        <v>284</v>
      </c>
      <c r="C672" s="188" t="s">
        <v>285</v>
      </c>
      <c r="D672" s="188" t="s">
        <v>126</v>
      </c>
      <c r="E672" s="188" t="s">
        <v>127</v>
      </c>
      <c r="F672" s="188" t="s">
        <v>125</v>
      </c>
      <c r="G672" s="188" t="s">
        <v>157</v>
      </c>
      <c r="H672" s="188" t="s">
        <v>196</v>
      </c>
      <c r="I672" s="188" t="s">
        <v>128</v>
      </c>
      <c r="J672" s="188" t="s">
        <v>196</v>
      </c>
      <c r="K672" s="188" t="s">
        <v>196</v>
      </c>
      <c r="L672" s="188" t="s">
        <v>196</v>
      </c>
      <c r="M672" s="191">
        <v>18.77</v>
      </c>
      <c r="N672" t="str">
        <f t="shared" si="10"/>
        <v>7269000101005250000000</v>
      </c>
    </row>
    <row r="673" spans="1:14" x14ac:dyDescent="0.25">
      <c r="A673" s="188" t="s">
        <v>108</v>
      </c>
      <c r="B673" s="188" t="s">
        <v>284</v>
      </c>
      <c r="C673" s="188" t="s">
        <v>285</v>
      </c>
      <c r="D673" s="188" t="s">
        <v>126</v>
      </c>
      <c r="E673" s="188" t="s">
        <v>127</v>
      </c>
      <c r="F673" s="188" t="s">
        <v>125</v>
      </c>
      <c r="G673" s="188" t="s">
        <v>157</v>
      </c>
      <c r="H673" s="188" t="s">
        <v>196</v>
      </c>
      <c r="I673" s="188" t="s">
        <v>128</v>
      </c>
      <c r="J673" s="188" t="s">
        <v>196</v>
      </c>
      <c r="K673" s="188" t="s">
        <v>196</v>
      </c>
      <c r="L673" s="188" t="s">
        <v>196</v>
      </c>
      <c r="M673" s="191">
        <v>103.22</v>
      </c>
      <c r="N673" t="str">
        <f t="shared" si="10"/>
        <v>7269000101005250000000</v>
      </c>
    </row>
    <row r="674" spans="1:14" x14ac:dyDescent="0.25">
      <c r="A674" s="188" t="s">
        <v>108</v>
      </c>
      <c r="B674" s="188" t="s">
        <v>284</v>
      </c>
      <c r="C674" s="188" t="s">
        <v>285</v>
      </c>
      <c r="D674" s="188" t="s">
        <v>126</v>
      </c>
      <c r="E674" s="188" t="s">
        <v>127</v>
      </c>
      <c r="F674" s="188" t="s">
        <v>125</v>
      </c>
      <c r="G674" s="188" t="s">
        <v>154</v>
      </c>
      <c r="H674" s="188" t="s">
        <v>196</v>
      </c>
      <c r="I674" s="188" t="s">
        <v>128</v>
      </c>
      <c r="J674" s="188" t="s">
        <v>196</v>
      </c>
      <c r="K674" s="188" t="s">
        <v>196</v>
      </c>
      <c r="L674" s="188" t="s">
        <v>196</v>
      </c>
      <c r="M674" s="191">
        <v>271.7</v>
      </c>
      <c r="N674" t="str">
        <f t="shared" si="10"/>
        <v>7240000101005250000000</v>
      </c>
    </row>
    <row r="675" spans="1:14" x14ac:dyDescent="0.25">
      <c r="A675" s="188" t="s">
        <v>108</v>
      </c>
      <c r="B675" s="188" t="s">
        <v>284</v>
      </c>
      <c r="C675" s="188" t="s">
        <v>285</v>
      </c>
      <c r="D675" s="188" t="s">
        <v>126</v>
      </c>
      <c r="E675" s="188" t="s">
        <v>127</v>
      </c>
      <c r="F675" s="188" t="s">
        <v>125</v>
      </c>
      <c r="G675" s="188" t="s">
        <v>153</v>
      </c>
      <c r="H675" s="188" t="s">
        <v>196</v>
      </c>
      <c r="I675" s="188" t="s">
        <v>128</v>
      </c>
      <c r="J675" s="188" t="s">
        <v>196</v>
      </c>
      <c r="K675" s="188" t="s">
        <v>196</v>
      </c>
      <c r="L675" s="188" t="s">
        <v>196</v>
      </c>
      <c r="M675" s="191">
        <v>21.72</v>
      </c>
      <c r="N675" t="str">
        <f t="shared" si="10"/>
        <v>7231000101005250000000</v>
      </c>
    </row>
    <row r="676" spans="1:14" x14ac:dyDescent="0.25">
      <c r="A676" s="188" t="s">
        <v>108</v>
      </c>
      <c r="B676" s="188" t="s">
        <v>284</v>
      </c>
      <c r="C676" s="188" t="s">
        <v>285</v>
      </c>
      <c r="D676" s="188" t="s">
        <v>126</v>
      </c>
      <c r="E676" s="188" t="s">
        <v>127</v>
      </c>
      <c r="F676" s="188" t="s">
        <v>125</v>
      </c>
      <c r="G676" s="188" t="s">
        <v>152</v>
      </c>
      <c r="H676" s="188" t="s">
        <v>196</v>
      </c>
      <c r="I676" s="188" t="s">
        <v>128</v>
      </c>
      <c r="J676" s="188" t="s">
        <v>196</v>
      </c>
      <c r="K676" s="188" t="s">
        <v>196</v>
      </c>
      <c r="L676" s="188" t="s">
        <v>196</v>
      </c>
      <c r="M676" s="191">
        <v>92.88</v>
      </c>
      <c r="N676" t="str">
        <f t="shared" si="10"/>
        <v>7230000101005250000000</v>
      </c>
    </row>
    <row r="677" spans="1:14" x14ac:dyDescent="0.25">
      <c r="A677" s="188" t="s">
        <v>108</v>
      </c>
      <c r="B677" s="188" t="s">
        <v>284</v>
      </c>
      <c r="C677" s="188" t="s">
        <v>285</v>
      </c>
      <c r="D677" s="188" t="s">
        <v>126</v>
      </c>
      <c r="E677" s="188" t="s">
        <v>127</v>
      </c>
      <c r="F677" s="188" t="s">
        <v>125</v>
      </c>
      <c r="G677" s="188" t="s">
        <v>149</v>
      </c>
      <c r="H677" s="188" t="s">
        <v>196</v>
      </c>
      <c r="I677" s="188" t="s">
        <v>128</v>
      </c>
      <c r="J677" s="188" t="s">
        <v>196</v>
      </c>
      <c r="K677" s="188" t="s">
        <v>196</v>
      </c>
      <c r="L677" s="188" t="s">
        <v>196</v>
      </c>
      <c r="M677" s="191">
        <v>312.8</v>
      </c>
      <c r="N677" t="str">
        <f t="shared" si="10"/>
        <v>7100000101005250000000</v>
      </c>
    </row>
    <row r="678" spans="1:14" x14ac:dyDescent="0.25">
      <c r="A678" s="188" t="s">
        <v>108</v>
      </c>
      <c r="B678" s="188" t="s">
        <v>286</v>
      </c>
      <c r="C678" s="188" t="s">
        <v>287</v>
      </c>
      <c r="D678" s="188" t="s">
        <v>126</v>
      </c>
      <c r="E678" s="188" t="s">
        <v>127</v>
      </c>
      <c r="F678" s="188" t="s">
        <v>125</v>
      </c>
      <c r="G678" s="188" t="s">
        <v>147</v>
      </c>
      <c r="H678" s="188" t="s">
        <v>196</v>
      </c>
      <c r="I678" s="188" t="s">
        <v>128</v>
      </c>
      <c r="J678" s="188" t="s">
        <v>196</v>
      </c>
      <c r="K678" s="188" t="s">
        <v>196</v>
      </c>
      <c r="L678" s="188" t="s">
        <v>196</v>
      </c>
      <c r="M678" s="191">
        <v>-36.86</v>
      </c>
      <c r="N678" t="str">
        <f t="shared" si="10"/>
        <v>2160000101005250000000</v>
      </c>
    </row>
    <row r="679" spans="1:14" x14ac:dyDescent="0.25">
      <c r="A679" s="188" t="s">
        <v>108</v>
      </c>
      <c r="B679" s="188" t="s">
        <v>286</v>
      </c>
      <c r="C679" s="188" t="s">
        <v>287</v>
      </c>
      <c r="D679" s="188" t="s">
        <v>126</v>
      </c>
      <c r="E679" s="188" t="s">
        <v>127</v>
      </c>
      <c r="F679" s="188" t="s">
        <v>125</v>
      </c>
      <c r="G679" s="188" t="s">
        <v>149</v>
      </c>
      <c r="H679" s="188" t="s">
        <v>196</v>
      </c>
      <c r="I679" s="188" t="s">
        <v>128</v>
      </c>
      <c r="J679" s="188" t="s">
        <v>196</v>
      </c>
      <c r="K679" s="188" t="s">
        <v>196</v>
      </c>
      <c r="L679" s="188" t="s">
        <v>196</v>
      </c>
      <c r="M679" s="191">
        <v>2154.2399999999998</v>
      </c>
      <c r="N679" t="str">
        <f t="shared" si="10"/>
        <v>7100000101005250000000</v>
      </c>
    </row>
    <row r="680" spans="1:14" x14ac:dyDescent="0.25">
      <c r="A680" s="188" t="s">
        <v>108</v>
      </c>
      <c r="B680" s="188" t="s">
        <v>286</v>
      </c>
      <c r="C680" s="188" t="s">
        <v>287</v>
      </c>
      <c r="D680" s="188" t="s">
        <v>126</v>
      </c>
      <c r="E680" s="188" t="s">
        <v>127</v>
      </c>
      <c r="F680" s="188" t="s">
        <v>125</v>
      </c>
      <c r="G680" s="188" t="s">
        <v>138</v>
      </c>
      <c r="H680" s="188" t="s">
        <v>196</v>
      </c>
      <c r="I680" s="188" t="s">
        <v>128</v>
      </c>
      <c r="J680" s="188" t="s">
        <v>196</v>
      </c>
      <c r="K680" s="188" t="s">
        <v>196</v>
      </c>
      <c r="L680" s="188" t="s">
        <v>196</v>
      </c>
      <c r="M680" s="191">
        <v>-36.86</v>
      </c>
      <c r="N680" t="str">
        <f t="shared" si="10"/>
        <v>2058000101005250000000</v>
      </c>
    </row>
    <row r="681" spans="1:14" x14ac:dyDescent="0.25">
      <c r="A681" s="188" t="s">
        <v>108</v>
      </c>
      <c r="B681" s="188" t="s">
        <v>286</v>
      </c>
      <c r="C681" s="188" t="s">
        <v>287</v>
      </c>
      <c r="D681" s="188" t="s">
        <v>126</v>
      </c>
      <c r="E681" s="188" t="s">
        <v>127</v>
      </c>
      <c r="F681" s="188" t="s">
        <v>125</v>
      </c>
      <c r="G681" s="188" t="s">
        <v>145</v>
      </c>
      <c r="H681" s="188" t="s">
        <v>196</v>
      </c>
      <c r="I681" s="188" t="s">
        <v>128</v>
      </c>
      <c r="J681" s="188" t="s">
        <v>196</v>
      </c>
      <c r="K681" s="188" t="s">
        <v>196</v>
      </c>
      <c r="L681" s="188" t="s">
        <v>196</v>
      </c>
      <c r="M681" s="191">
        <v>-136.47</v>
      </c>
      <c r="N681" t="str">
        <f t="shared" si="10"/>
        <v>2150000101005250000000</v>
      </c>
    </row>
    <row r="682" spans="1:14" x14ac:dyDescent="0.25">
      <c r="A682" s="188" t="s">
        <v>108</v>
      </c>
      <c r="B682" s="188" t="s">
        <v>286</v>
      </c>
      <c r="C682" s="188" t="s">
        <v>287</v>
      </c>
      <c r="D682" s="188" t="s">
        <v>126</v>
      </c>
      <c r="E682" s="188" t="s">
        <v>127</v>
      </c>
      <c r="F682" s="188" t="s">
        <v>125</v>
      </c>
      <c r="G682" s="188" t="s">
        <v>124</v>
      </c>
      <c r="H682" s="188" t="s">
        <v>196</v>
      </c>
      <c r="I682" s="188" t="s">
        <v>128</v>
      </c>
      <c r="J682" s="188" t="s">
        <v>196</v>
      </c>
      <c r="K682" s="188" t="s">
        <v>196</v>
      </c>
      <c r="L682" s="188" t="s">
        <v>196</v>
      </c>
      <c r="M682" s="191">
        <v>-1621.94</v>
      </c>
      <c r="N682" t="str">
        <f t="shared" si="10"/>
        <v>1000000101005250000000</v>
      </c>
    </row>
    <row r="683" spans="1:14" x14ac:dyDescent="0.25">
      <c r="A683" s="188" t="s">
        <v>108</v>
      </c>
      <c r="B683" s="188" t="s">
        <v>286</v>
      </c>
      <c r="C683" s="188" t="s">
        <v>287</v>
      </c>
      <c r="D683" s="188" t="s">
        <v>126</v>
      </c>
      <c r="E683" s="188" t="s">
        <v>127</v>
      </c>
      <c r="F683" s="188" t="s">
        <v>125</v>
      </c>
      <c r="G683" s="188" t="s">
        <v>135</v>
      </c>
      <c r="H683" s="188" t="s">
        <v>196</v>
      </c>
      <c r="I683" s="188" t="s">
        <v>128</v>
      </c>
      <c r="J683" s="188" t="s">
        <v>196</v>
      </c>
      <c r="K683" s="188" t="s">
        <v>196</v>
      </c>
      <c r="L683" s="188" t="s">
        <v>196</v>
      </c>
      <c r="M683" s="191">
        <v>-157.6</v>
      </c>
      <c r="N683" t="str">
        <f t="shared" si="10"/>
        <v>2053000101005250000000</v>
      </c>
    </row>
    <row r="684" spans="1:14" x14ac:dyDescent="0.25">
      <c r="A684" s="188" t="s">
        <v>108</v>
      </c>
      <c r="B684" s="188" t="s">
        <v>286</v>
      </c>
      <c r="C684" s="188" t="s">
        <v>287</v>
      </c>
      <c r="D684" s="188" t="s">
        <v>126</v>
      </c>
      <c r="E684" s="188" t="s">
        <v>127</v>
      </c>
      <c r="F684" s="188" t="s">
        <v>125</v>
      </c>
      <c r="G684" s="188" t="s">
        <v>141</v>
      </c>
      <c r="H684" s="188" t="s">
        <v>196</v>
      </c>
      <c r="I684" s="188" t="s">
        <v>128</v>
      </c>
      <c r="J684" s="188" t="s">
        <v>196</v>
      </c>
      <c r="K684" s="188" t="s">
        <v>196</v>
      </c>
      <c r="L684" s="188" t="s">
        <v>196</v>
      </c>
      <c r="M684" s="191">
        <v>-157.6</v>
      </c>
      <c r="N684" t="str">
        <f t="shared" si="10"/>
        <v>2110000101005250000000</v>
      </c>
    </row>
    <row r="685" spans="1:14" x14ac:dyDescent="0.25">
      <c r="A685" s="188" t="s">
        <v>108</v>
      </c>
      <c r="B685" s="188" t="s">
        <v>286</v>
      </c>
      <c r="C685" s="188" t="s">
        <v>287</v>
      </c>
      <c r="D685" s="188" t="s">
        <v>126</v>
      </c>
      <c r="E685" s="188" t="s">
        <v>127</v>
      </c>
      <c r="F685" s="188" t="s">
        <v>125</v>
      </c>
      <c r="G685" s="188" t="s">
        <v>139</v>
      </c>
      <c r="H685" s="188" t="s">
        <v>196</v>
      </c>
      <c r="I685" s="188" t="s">
        <v>128</v>
      </c>
      <c r="J685" s="188" t="s">
        <v>196</v>
      </c>
      <c r="K685" s="188" t="s">
        <v>196</v>
      </c>
      <c r="L685" s="188" t="s">
        <v>196</v>
      </c>
      <c r="M685" s="191">
        <v>-32.31</v>
      </c>
      <c r="N685" t="str">
        <f t="shared" si="10"/>
        <v>2100000101005250000000</v>
      </c>
    </row>
    <row r="686" spans="1:14" x14ac:dyDescent="0.25">
      <c r="A686" s="188" t="s">
        <v>108</v>
      </c>
      <c r="B686" s="188" t="s">
        <v>286</v>
      </c>
      <c r="C686" s="188" t="s">
        <v>287</v>
      </c>
      <c r="D686" s="188" t="s">
        <v>126</v>
      </c>
      <c r="E686" s="188" t="s">
        <v>127</v>
      </c>
      <c r="F686" s="188" t="s">
        <v>125</v>
      </c>
      <c r="G686" s="188" t="s">
        <v>134</v>
      </c>
      <c r="H686" s="188" t="s">
        <v>196</v>
      </c>
      <c r="I686" s="188" t="s">
        <v>128</v>
      </c>
      <c r="J686" s="188" t="s">
        <v>196</v>
      </c>
      <c r="K686" s="188" t="s">
        <v>196</v>
      </c>
      <c r="L686" s="188" t="s">
        <v>196</v>
      </c>
      <c r="M686" s="191">
        <v>-177.72</v>
      </c>
      <c r="N686" t="str">
        <f t="shared" si="10"/>
        <v>2052000101005250000000</v>
      </c>
    </row>
    <row r="687" spans="1:14" x14ac:dyDescent="0.25">
      <c r="A687" s="188" t="s">
        <v>108</v>
      </c>
      <c r="B687" s="188" t="s">
        <v>286</v>
      </c>
      <c r="C687" s="188" t="s">
        <v>287</v>
      </c>
      <c r="D687" s="188" t="s">
        <v>126</v>
      </c>
      <c r="E687" s="188" t="s">
        <v>127</v>
      </c>
      <c r="F687" s="188" t="s">
        <v>125</v>
      </c>
      <c r="G687" s="188" t="s">
        <v>136</v>
      </c>
      <c r="H687" s="188" t="s">
        <v>196</v>
      </c>
      <c r="I687" s="188" t="s">
        <v>128</v>
      </c>
      <c r="J687" s="188" t="s">
        <v>196</v>
      </c>
      <c r="K687" s="188" t="s">
        <v>196</v>
      </c>
      <c r="L687" s="188" t="s">
        <v>196</v>
      </c>
      <c r="M687" s="191">
        <v>-1.46</v>
      </c>
      <c r="N687" t="str">
        <f t="shared" si="10"/>
        <v>2055000101005250000000</v>
      </c>
    </row>
    <row r="688" spans="1:14" x14ac:dyDescent="0.25">
      <c r="A688" s="188" t="s">
        <v>108</v>
      </c>
      <c r="B688" s="188" t="s">
        <v>286</v>
      </c>
      <c r="C688" s="188" t="s">
        <v>287</v>
      </c>
      <c r="D688" s="188" t="s">
        <v>126</v>
      </c>
      <c r="E688" s="188" t="s">
        <v>127</v>
      </c>
      <c r="F688" s="188" t="s">
        <v>125</v>
      </c>
      <c r="G688" s="188" t="s">
        <v>150</v>
      </c>
      <c r="H688" s="188" t="s">
        <v>196</v>
      </c>
      <c r="I688" s="188" t="s">
        <v>128</v>
      </c>
      <c r="J688" s="188" t="s">
        <v>196</v>
      </c>
      <c r="K688" s="188" t="s">
        <v>196</v>
      </c>
      <c r="L688" s="188" t="s">
        <v>196</v>
      </c>
      <c r="M688" s="191">
        <v>-36.85</v>
      </c>
      <c r="N688" t="str">
        <f t="shared" si="10"/>
        <v>2190000101005250000000</v>
      </c>
    </row>
    <row r="689" spans="1:14" x14ac:dyDescent="0.25">
      <c r="A689" s="188" t="s">
        <v>108</v>
      </c>
      <c r="B689" s="188" t="s">
        <v>286</v>
      </c>
      <c r="C689" s="188" t="s">
        <v>287</v>
      </c>
      <c r="D689" s="188" t="s">
        <v>126</v>
      </c>
      <c r="E689" s="188" t="s">
        <v>127</v>
      </c>
      <c r="F689" s="188" t="s">
        <v>125</v>
      </c>
      <c r="G689" s="188" t="s">
        <v>139</v>
      </c>
      <c r="H689" s="188" t="s">
        <v>196</v>
      </c>
      <c r="I689" s="188" t="s">
        <v>128</v>
      </c>
      <c r="J689" s="188" t="s">
        <v>196</v>
      </c>
      <c r="K689" s="188" t="s">
        <v>196</v>
      </c>
      <c r="L689" s="188" t="s">
        <v>196</v>
      </c>
      <c r="M689" s="191">
        <v>-76.92</v>
      </c>
      <c r="N689" t="str">
        <f t="shared" si="10"/>
        <v>2100000101005250000000</v>
      </c>
    </row>
    <row r="690" spans="1:14" x14ac:dyDescent="0.25">
      <c r="A690" s="188" t="s">
        <v>108</v>
      </c>
      <c r="B690" s="188" t="s">
        <v>286</v>
      </c>
      <c r="C690" s="188" t="s">
        <v>287</v>
      </c>
      <c r="D690" s="188" t="s">
        <v>126</v>
      </c>
      <c r="E690" s="188" t="s">
        <v>127</v>
      </c>
      <c r="F690" s="188" t="s">
        <v>125</v>
      </c>
      <c r="G690" s="188" t="s">
        <v>140</v>
      </c>
      <c r="H690" s="188" t="s">
        <v>196</v>
      </c>
      <c r="I690" s="188" t="s">
        <v>128</v>
      </c>
      <c r="J690" s="188" t="s">
        <v>196</v>
      </c>
      <c r="K690" s="188" t="s">
        <v>196</v>
      </c>
      <c r="L690" s="188" t="s">
        <v>196</v>
      </c>
      <c r="M690" s="191">
        <v>-177.72</v>
      </c>
      <c r="N690" t="str">
        <f t="shared" si="10"/>
        <v>2105000101005250000000</v>
      </c>
    </row>
    <row r="691" spans="1:14" x14ac:dyDescent="0.25">
      <c r="A691" s="188" t="s">
        <v>108</v>
      </c>
      <c r="B691" s="188" t="s">
        <v>286</v>
      </c>
      <c r="C691" s="188" t="s">
        <v>287</v>
      </c>
      <c r="D691" s="188" t="s">
        <v>126</v>
      </c>
      <c r="E691" s="188" t="s">
        <v>127</v>
      </c>
      <c r="F691" s="188" t="s">
        <v>125</v>
      </c>
      <c r="G691" s="188" t="s">
        <v>139</v>
      </c>
      <c r="H691" s="188" t="s">
        <v>196</v>
      </c>
      <c r="I691" s="188" t="s">
        <v>128</v>
      </c>
      <c r="J691" s="188" t="s">
        <v>196</v>
      </c>
      <c r="K691" s="188" t="s">
        <v>196</v>
      </c>
      <c r="L691" s="188" t="s">
        <v>196</v>
      </c>
      <c r="M691" s="191">
        <v>-38.46</v>
      </c>
      <c r="N691" t="str">
        <f t="shared" si="10"/>
        <v>2100000101005250000000</v>
      </c>
    </row>
    <row r="692" spans="1:14" x14ac:dyDescent="0.25">
      <c r="A692" s="188" t="s">
        <v>108</v>
      </c>
      <c r="B692" s="188" t="s">
        <v>286</v>
      </c>
      <c r="C692" s="188" t="s">
        <v>287</v>
      </c>
      <c r="D692" s="188" t="s">
        <v>126</v>
      </c>
      <c r="E692" s="188" t="s">
        <v>127</v>
      </c>
      <c r="F692" s="188" t="s">
        <v>125</v>
      </c>
      <c r="G692" s="188" t="s">
        <v>142</v>
      </c>
      <c r="H692" s="188" t="s">
        <v>196</v>
      </c>
      <c r="I692" s="188" t="s">
        <v>128</v>
      </c>
      <c r="J692" s="188" t="s">
        <v>196</v>
      </c>
      <c r="K692" s="188" t="s">
        <v>196</v>
      </c>
      <c r="L692" s="188" t="s">
        <v>196</v>
      </c>
      <c r="M692" s="191">
        <v>-2.84</v>
      </c>
      <c r="N692" t="str">
        <f t="shared" si="10"/>
        <v>2125000101005250000000</v>
      </c>
    </row>
    <row r="693" spans="1:14" x14ac:dyDescent="0.25">
      <c r="A693" s="188" t="s">
        <v>108</v>
      </c>
      <c r="B693" s="188" t="s">
        <v>286</v>
      </c>
      <c r="C693" s="188" t="s">
        <v>287</v>
      </c>
      <c r="D693" s="188" t="s">
        <v>126</v>
      </c>
      <c r="E693" s="188" t="s">
        <v>127</v>
      </c>
      <c r="F693" s="188" t="s">
        <v>125</v>
      </c>
      <c r="G693" s="188" t="s">
        <v>157</v>
      </c>
      <c r="H693" s="188" t="s">
        <v>196</v>
      </c>
      <c r="I693" s="188" t="s">
        <v>128</v>
      </c>
      <c r="J693" s="188" t="s">
        <v>196</v>
      </c>
      <c r="K693" s="188" t="s">
        <v>196</v>
      </c>
      <c r="L693" s="188" t="s">
        <v>196</v>
      </c>
      <c r="M693" s="191">
        <v>32.31</v>
      </c>
      <c r="N693" t="str">
        <f t="shared" si="10"/>
        <v>7269000101005250000000</v>
      </c>
    </row>
    <row r="694" spans="1:14" x14ac:dyDescent="0.25">
      <c r="A694" s="188" t="s">
        <v>108</v>
      </c>
      <c r="B694" s="188" t="s">
        <v>286</v>
      </c>
      <c r="C694" s="188" t="s">
        <v>287</v>
      </c>
      <c r="D694" s="188" t="s">
        <v>126</v>
      </c>
      <c r="E694" s="188" t="s">
        <v>127</v>
      </c>
      <c r="F694" s="188" t="s">
        <v>125</v>
      </c>
      <c r="G694" s="188" t="s">
        <v>157</v>
      </c>
      <c r="H694" s="188" t="s">
        <v>196</v>
      </c>
      <c r="I694" s="188" t="s">
        <v>128</v>
      </c>
      <c r="J694" s="188" t="s">
        <v>196</v>
      </c>
      <c r="K694" s="188" t="s">
        <v>196</v>
      </c>
      <c r="L694" s="188" t="s">
        <v>196</v>
      </c>
      <c r="M694" s="191">
        <v>177.72</v>
      </c>
      <c r="N694" t="str">
        <f t="shared" si="10"/>
        <v>7269000101005250000000</v>
      </c>
    </row>
    <row r="695" spans="1:14" x14ac:dyDescent="0.25">
      <c r="A695" s="188" t="s">
        <v>108</v>
      </c>
      <c r="B695" s="188" t="s">
        <v>286</v>
      </c>
      <c r="C695" s="188" t="s">
        <v>287</v>
      </c>
      <c r="D695" s="188" t="s">
        <v>126</v>
      </c>
      <c r="E695" s="188" t="s">
        <v>127</v>
      </c>
      <c r="F695" s="188" t="s">
        <v>125</v>
      </c>
      <c r="G695" s="188" t="s">
        <v>156</v>
      </c>
      <c r="H695" s="188" t="s">
        <v>196</v>
      </c>
      <c r="I695" s="188" t="s">
        <v>128</v>
      </c>
      <c r="J695" s="188" t="s">
        <v>196</v>
      </c>
      <c r="K695" s="188" t="s">
        <v>196</v>
      </c>
      <c r="L695" s="188" t="s">
        <v>196</v>
      </c>
      <c r="M695" s="191">
        <v>1.46</v>
      </c>
      <c r="N695" t="str">
        <f t="shared" si="10"/>
        <v>7250000101005250000000</v>
      </c>
    </row>
    <row r="696" spans="1:14" x14ac:dyDescent="0.25">
      <c r="A696" s="188" t="s">
        <v>108</v>
      </c>
      <c r="B696" s="188" t="s">
        <v>286</v>
      </c>
      <c r="C696" s="188" t="s">
        <v>287</v>
      </c>
      <c r="D696" s="188" t="s">
        <v>126</v>
      </c>
      <c r="E696" s="188" t="s">
        <v>127</v>
      </c>
      <c r="F696" s="188" t="s">
        <v>125</v>
      </c>
      <c r="G696" s="188" t="s">
        <v>153</v>
      </c>
      <c r="H696" s="188" t="s">
        <v>196</v>
      </c>
      <c r="I696" s="188" t="s">
        <v>128</v>
      </c>
      <c r="J696" s="188" t="s">
        <v>196</v>
      </c>
      <c r="K696" s="188" t="s">
        <v>196</v>
      </c>
      <c r="L696" s="188" t="s">
        <v>196</v>
      </c>
      <c r="M696" s="191">
        <v>36.86</v>
      </c>
      <c r="N696" t="str">
        <f t="shared" si="10"/>
        <v>7231000101005250000000</v>
      </c>
    </row>
    <row r="697" spans="1:14" x14ac:dyDescent="0.25">
      <c r="A697" s="188" t="s">
        <v>108</v>
      </c>
      <c r="B697" s="188" t="s">
        <v>286</v>
      </c>
      <c r="C697" s="188" t="s">
        <v>287</v>
      </c>
      <c r="D697" s="188" t="s">
        <v>126</v>
      </c>
      <c r="E697" s="188" t="s">
        <v>127</v>
      </c>
      <c r="F697" s="188" t="s">
        <v>125</v>
      </c>
      <c r="G697" s="188" t="s">
        <v>152</v>
      </c>
      <c r="H697" s="188" t="s">
        <v>196</v>
      </c>
      <c r="I697" s="188" t="s">
        <v>128</v>
      </c>
      <c r="J697" s="188" t="s">
        <v>196</v>
      </c>
      <c r="K697" s="188" t="s">
        <v>196</v>
      </c>
      <c r="L697" s="188" t="s">
        <v>196</v>
      </c>
      <c r="M697" s="191">
        <v>157.6</v>
      </c>
      <c r="N697" t="str">
        <f t="shared" si="10"/>
        <v>7230000101005250000000</v>
      </c>
    </row>
    <row r="698" spans="1:14" x14ac:dyDescent="0.25">
      <c r="A698" s="188" t="s">
        <v>108</v>
      </c>
      <c r="B698" s="188" t="s">
        <v>286</v>
      </c>
      <c r="C698" s="188" t="s">
        <v>287</v>
      </c>
      <c r="D698" s="188" t="s">
        <v>126</v>
      </c>
      <c r="E698" s="188" t="s">
        <v>127</v>
      </c>
      <c r="F698" s="188" t="s">
        <v>125</v>
      </c>
      <c r="G698" s="188" t="s">
        <v>149</v>
      </c>
      <c r="H698" s="188" t="s">
        <v>196</v>
      </c>
      <c r="I698" s="188" t="s">
        <v>128</v>
      </c>
      <c r="J698" s="188" t="s">
        <v>196</v>
      </c>
      <c r="K698" s="188" t="s">
        <v>196</v>
      </c>
      <c r="L698" s="188" t="s">
        <v>196</v>
      </c>
      <c r="M698" s="191">
        <v>538.55999999999995</v>
      </c>
      <c r="N698" t="str">
        <f t="shared" si="10"/>
        <v>7100000101005250000000</v>
      </c>
    </row>
    <row r="699" spans="1:14" x14ac:dyDescent="0.25">
      <c r="A699" s="188" t="s">
        <v>108</v>
      </c>
      <c r="B699" s="188" t="s">
        <v>286</v>
      </c>
      <c r="C699" s="188" t="s">
        <v>287</v>
      </c>
      <c r="D699" s="188" t="s">
        <v>126</v>
      </c>
      <c r="E699" s="188" t="s">
        <v>127</v>
      </c>
      <c r="F699" s="188" t="s">
        <v>125</v>
      </c>
      <c r="G699" s="188" t="s">
        <v>144</v>
      </c>
      <c r="H699" s="188" t="s">
        <v>196</v>
      </c>
      <c r="I699" s="188" t="s">
        <v>128</v>
      </c>
      <c r="J699" s="188" t="s">
        <v>196</v>
      </c>
      <c r="K699" s="188" t="s">
        <v>196</v>
      </c>
      <c r="L699" s="188" t="s">
        <v>196</v>
      </c>
      <c r="M699" s="191">
        <v>-407.14</v>
      </c>
      <c r="N699" t="str">
        <f t="shared" si="10"/>
        <v>2140000101005250000000</v>
      </c>
    </row>
    <row r="700" spans="1:14" x14ac:dyDescent="0.25">
      <c r="A700" s="188" t="s">
        <v>108</v>
      </c>
      <c r="B700" s="188" t="s">
        <v>288</v>
      </c>
      <c r="C700" s="188" t="s">
        <v>289</v>
      </c>
      <c r="D700" s="188" t="s">
        <v>126</v>
      </c>
      <c r="E700" s="188" t="s">
        <v>132</v>
      </c>
      <c r="F700" s="188" t="s">
        <v>125</v>
      </c>
      <c r="G700" s="188" t="s">
        <v>136</v>
      </c>
      <c r="H700" s="188" t="s">
        <v>196</v>
      </c>
      <c r="I700" s="188" t="s">
        <v>133</v>
      </c>
      <c r="J700" s="188" t="s">
        <v>196</v>
      </c>
      <c r="K700" s="188" t="s">
        <v>196</v>
      </c>
      <c r="L700" s="188" t="s">
        <v>196</v>
      </c>
      <c r="M700" s="191">
        <v>-0.41</v>
      </c>
      <c r="N700" t="str">
        <f t="shared" si="10"/>
        <v>2055000201005250000000</v>
      </c>
    </row>
    <row r="701" spans="1:14" x14ac:dyDescent="0.25">
      <c r="A701" s="188" t="s">
        <v>108</v>
      </c>
      <c r="B701" s="188" t="s">
        <v>288</v>
      </c>
      <c r="C701" s="188" t="s">
        <v>289</v>
      </c>
      <c r="D701" s="188" t="s">
        <v>126</v>
      </c>
      <c r="E701" s="188" t="s">
        <v>132</v>
      </c>
      <c r="F701" s="188" t="s">
        <v>125</v>
      </c>
      <c r="G701" s="188" t="s">
        <v>137</v>
      </c>
      <c r="H701" s="188" t="s">
        <v>196</v>
      </c>
      <c r="I701" s="188" t="s">
        <v>133</v>
      </c>
      <c r="J701" s="188" t="s">
        <v>196</v>
      </c>
      <c r="K701" s="188" t="s">
        <v>196</v>
      </c>
      <c r="L701" s="188" t="s">
        <v>196</v>
      </c>
      <c r="M701" s="191">
        <v>-296.8</v>
      </c>
      <c r="N701" t="str">
        <f t="shared" si="10"/>
        <v>2056000201005250000000</v>
      </c>
    </row>
    <row r="702" spans="1:14" x14ac:dyDescent="0.25">
      <c r="A702" s="188" t="s">
        <v>108</v>
      </c>
      <c r="B702" s="188" t="s">
        <v>288</v>
      </c>
      <c r="C702" s="188" t="s">
        <v>289</v>
      </c>
      <c r="D702" s="188" t="s">
        <v>126</v>
      </c>
      <c r="E702" s="188" t="s">
        <v>132</v>
      </c>
      <c r="F702" s="188" t="s">
        <v>125</v>
      </c>
      <c r="G702" s="188" t="s">
        <v>149</v>
      </c>
      <c r="H702" s="188" t="s">
        <v>196</v>
      </c>
      <c r="I702" s="188" t="s">
        <v>133</v>
      </c>
      <c r="J702" s="188" t="s">
        <v>196</v>
      </c>
      <c r="K702" s="188" t="s">
        <v>196</v>
      </c>
      <c r="L702" s="188" t="s">
        <v>196</v>
      </c>
      <c r="M702" s="191">
        <v>612.4</v>
      </c>
      <c r="N702" t="str">
        <f t="shared" si="10"/>
        <v>7100000201005250000000</v>
      </c>
    </row>
    <row r="703" spans="1:14" x14ac:dyDescent="0.25">
      <c r="A703" s="188" t="s">
        <v>108</v>
      </c>
      <c r="B703" s="188" t="s">
        <v>288</v>
      </c>
      <c r="C703" s="188" t="s">
        <v>289</v>
      </c>
      <c r="D703" s="188" t="s">
        <v>126</v>
      </c>
      <c r="E703" s="188" t="s">
        <v>132</v>
      </c>
      <c r="F703" s="188" t="s">
        <v>125</v>
      </c>
      <c r="G703" s="188" t="s">
        <v>149</v>
      </c>
      <c r="H703" s="188" t="s">
        <v>196</v>
      </c>
      <c r="I703" s="188" t="s">
        <v>133</v>
      </c>
      <c r="J703" s="188" t="s">
        <v>196</v>
      </c>
      <c r="K703" s="188" t="s">
        <v>196</v>
      </c>
      <c r="L703" s="188" t="s">
        <v>196</v>
      </c>
      <c r="M703" s="191">
        <v>153.1</v>
      </c>
      <c r="N703" t="str">
        <f t="shared" si="10"/>
        <v>7100000201005250000000</v>
      </c>
    </row>
    <row r="704" spans="1:14" x14ac:dyDescent="0.25">
      <c r="A704" s="188" t="s">
        <v>108</v>
      </c>
      <c r="B704" s="188" t="s">
        <v>288</v>
      </c>
      <c r="C704" s="188" t="s">
        <v>289</v>
      </c>
      <c r="D704" s="188" t="s">
        <v>126</v>
      </c>
      <c r="E704" s="188" t="s">
        <v>132</v>
      </c>
      <c r="F704" s="188" t="s">
        <v>125</v>
      </c>
      <c r="G704" s="188" t="s">
        <v>134</v>
      </c>
      <c r="H704" s="188" t="s">
        <v>196</v>
      </c>
      <c r="I704" s="188" t="s">
        <v>133</v>
      </c>
      <c r="J704" s="188" t="s">
        <v>196</v>
      </c>
      <c r="K704" s="188" t="s">
        <v>196</v>
      </c>
      <c r="L704" s="188" t="s">
        <v>196</v>
      </c>
      <c r="M704" s="191">
        <v>-50.52</v>
      </c>
      <c r="N704" t="str">
        <f t="shared" si="10"/>
        <v>2052000201005250000000</v>
      </c>
    </row>
    <row r="705" spans="1:14" x14ac:dyDescent="0.25">
      <c r="A705" s="188" t="s">
        <v>108</v>
      </c>
      <c r="B705" s="188" t="s">
        <v>288</v>
      </c>
      <c r="C705" s="188" t="s">
        <v>289</v>
      </c>
      <c r="D705" s="188" t="s">
        <v>126</v>
      </c>
      <c r="E705" s="188" t="s">
        <v>132</v>
      </c>
      <c r="F705" s="188" t="s">
        <v>125</v>
      </c>
      <c r="G705" s="188" t="s">
        <v>139</v>
      </c>
      <c r="H705" s="188" t="s">
        <v>196</v>
      </c>
      <c r="I705" s="188" t="s">
        <v>133</v>
      </c>
      <c r="J705" s="188" t="s">
        <v>196</v>
      </c>
      <c r="K705" s="188" t="s">
        <v>196</v>
      </c>
      <c r="L705" s="188" t="s">
        <v>196</v>
      </c>
      <c r="M705" s="191">
        <v>-9.19</v>
      </c>
      <c r="N705" t="str">
        <f t="shared" si="10"/>
        <v>2100000201005250000000</v>
      </c>
    </row>
    <row r="706" spans="1:14" x14ac:dyDescent="0.25">
      <c r="A706" s="188" t="s">
        <v>108</v>
      </c>
      <c r="B706" s="188" t="s">
        <v>288</v>
      </c>
      <c r="C706" s="188" t="s">
        <v>289</v>
      </c>
      <c r="D706" s="188" t="s">
        <v>126</v>
      </c>
      <c r="E706" s="188" t="s">
        <v>132</v>
      </c>
      <c r="F706" s="188" t="s">
        <v>125</v>
      </c>
      <c r="G706" s="188" t="s">
        <v>141</v>
      </c>
      <c r="H706" s="188" t="s">
        <v>196</v>
      </c>
      <c r="I706" s="188" t="s">
        <v>133</v>
      </c>
      <c r="J706" s="188" t="s">
        <v>196</v>
      </c>
      <c r="K706" s="188" t="s">
        <v>196</v>
      </c>
      <c r="L706" s="188" t="s">
        <v>196</v>
      </c>
      <c r="M706" s="191">
        <v>-44.54</v>
      </c>
      <c r="N706" t="str">
        <f t="shared" si="10"/>
        <v>2110000201005250000000</v>
      </c>
    </row>
    <row r="707" spans="1:14" x14ac:dyDescent="0.25">
      <c r="A707" s="188" t="s">
        <v>108</v>
      </c>
      <c r="B707" s="188" t="s">
        <v>288</v>
      </c>
      <c r="C707" s="188" t="s">
        <v>289</v>
      </c>
      <c r="D707" s="188" t="s">
        <v>126</v>
      </c>
      <c r="E707" s="188" t="s">
        <v>132</v>
      </c>
      <c r="F707" s="188" t="s">
        <v>125</v>
      </c>
      <c r="G707" s="188" t="s">
        <v>135</v>
      </c>
      <c r="H707" s="188" t="s">
        <v>196</v>
      </c>
      <c r="I707" s="188" t="s">
        <v>133</v>
      </c>
      <c r="J707" s="188" t="s">
        <v>196</v>
      </c>
      <c r="K707" s="188" t="s">
        <v>196</v>
      </c>
      <c r="L707" s="188" t="s">
        <v>196</v>
      </c>
      <c r="M707" s="191">
        <v>-44.54</v>
      </c>
      <c r="N707" t="str">
        <f t="shared" ref="N707:N770" si="11">CONCATENATE(G707,E707,F707,K707,L707)</f>
        <v>2053000201005250000000</v>
      </c>
    </row>
    <row r="708" spans="1:14" x14ac:dyDescent="0.25">
      <c r="A708" s="188" t="s">
        <v>108</v>
      </c>
      <c r="B708" s="188" t="s">
        <v>288</v>
      </c>
      <c r="C708" s="188" t="s">
        <v>289</v>
      </c>
      <c r="D708" s="188" t="s">
        <v>126</v>
      </c>
      <c r="E708" s="188" t="s">
        <v>132</v>
      </c>
      <c r="F708" s="188" t="s">
        <v>125</v>
      </c>
      <c r="G708" s="188" t="s">
        <v>147</v>
      </c>
      <c r="H708" s="188" t="s">
        <v>196</v>
      </c>
      <c r="I708" s="188" t="s">
        <v>133</v>
      </c>
      <c r="J708" s="188" t="s">
        <v>196</v>
      </c>
      <c r="K708" s="188" t="s">
        <v>196</v>
      </c>
      <c r="L708" s="188" t="s">
        <v>196</v>
      </c>
      <c r="M708" s="191">
        <v>-10.42</v>
      </c>
      <c r="N708" t="str">
        <f t="shared" si="11"/>
        <v>2160000201005250000000</v>
      </c>
    </row>
    <row r="709" spans="1:14" x14ac:dyDescent="0.25">
      <c r="A709" s="188" t="s">
        <v>108</v>
      </c>
      <c r="B709" s="188" t="s">
        <v>288</v>
      </c>
      <c r="C709" s="188" t="s">
        <v>289</v>
      </c>
      <c r="D709" s="188" t="s">
        <v>126</v>
      </c>
      <c r="E709" s="188" t="s">
        <v>132</v>
      </c>
      <c r="F709" s="188" t="s">
        <v>125</v>
      </c>
      <c r="G709" s="188" t="s">
        <v>144</v>
      </c>
      <c r="H709" s="188" t="s">
        <v>196</v>
      </c>
      <c r="I709" s="188" t="s">
        <v>133</v>
      </c>
      <c r="J709" s="188" t="s">
        <v>196</v>
      </c>
      <c r="K709" s="188" t="s">
        <v>196</v>
      </c>
      <c r="L709" s="188" t="s">
        <v>196</v>
      </c>
      <c r="M709" s="191">
        <v>-69.16</v>
      </c>
      <c r="N709" t="str">
        <f t="shared" si="11"/>
        <v>2140000201005250000000</v>
      </c>
    </row>
    <row r="710" spans="1:14" x14ac:dyDescent="0.25">
      <c r="A710" s="188" t="s">
        <v>108</v>
      </c>
      <c r="B710" s="188" t="s">
        <v>288</v>
      </c>
      <c r="C710" s="188" t="s">
        <v>289</v>
      </c>
      <c r="D710" s="188" t="s">
        <v>126</v>
      </c>
      <c r="E710" s="188" t="s">
        <v>132</v>
      </c>
      <c r="F710" s="188" t="s">
        <v>125</v>
      </c>
      <c r="G710" s="188" t="s">
        <v>138</v>
      </c>
      <c r="H710" s="188" t="s">
        <v>196</v>
      </c>
      <c r="I710" s="188" t="s">
        <v>133</v>
      </c>
      <c r="J710" s="188" t="s">
        <v>196</v>
      </c>
      <c r="K710" s="188" t="s">
        <v>196</v>
      </c>
      <c r="L710" s="188" t="s">
        <v>196</v>
      </c>
      <c r="M710" s="191">
        <v>-10.42</v>
      </c>
      <c r="N710" t="str">
        <f t="shared" si="11"/>
        <v>2058000201005250000000</v>
      </c>
    </row>
    <row r="711" spans="1:14" x14ac:dyDescent="0.25">
      <c r="A711" s="188" t="s">
        <v>108</v>
      </c>
      <c r="B711" s="188" t="s">
        <v>288</v>
      </c>
      <c r="C711" s="188" t="s">
        <v>289</v>
      </c>
      <c r="D711" s="188" t="s">
        <v>126</v>
      </c>
      <c r="E711" s="188" t="s">
        <v>132</v>
      </c>
      <c r="F711" s="188" t="s">
        <v>125</v>
      </c>
      <c r="G711" s="188" t="s">
        <v>145</v>
      </c>
      <c r="H711" s="188" t="s">
        <v>196</v>
      </c>
      <c r="I711" s="188" t="s">
        <v>133</v>
      </c>
      <c r="J711" s="188" t="s">
        <v>196</v>
      </c>
      <c r="K711" s="188" t="s">
        <v>196</v>
      </c>
      <c r="L711" s="188" t="s">
        <v>196</v>
      </c>
      <c r="M711" s="191">
        <v>-18.989999999999998</v>
      </c>
      <c r="N711" t="str">
        <f t="shared" si="11"/>
        <v>2150000201005250000000</v>
      </c>
    </row>
    <row r="712" spans="1:14" x14ac:dyDescent="0.25">
      <c r="A712" s="188" t="s">
        <v>108</v>
      </c>
      <c r="B712" s="188" t="s">
        <v>288</v>
      </c>
      <c r="C712" s="188" t="s">
        <v>289</v>
      </c>
      <c r="D712" s="188" t="s">
        <v>126</v>
      </c>
      <c r="E712" s="188" t="s">
        <v>132</v>
      </c>
      <c r="F712" s="188" t="s">
        <v>125</v>
      </c>
      <c r="G712" s="188" t="s">
        <v>124</v>
      </c>
      <c r="H712" s="188" t="s">
        <v>196</v>
      </c>
      <c r="I712" s="188" t="s">
        <v>133</v>
      </c>
      <c r="J712" s="188" t="s">
        <v>196</v>
      </c>
      <c r="K712" s="188" t="s">
        <v>196</v>
      </c>
      <c r="L712" s="188" t="s">
        <v>196</v>
      </c>
      <c r="M712" s="191">
        <v>-514.94000000000005</v>
      </c>
      <c r="N712" t="str">
        <f t="shared" si="11"/>
        <v>1000000201005250000000</v>
      </c>
    </row>
    <row r="713" spans="1:14" x14ac:dyDescent="0.25">
      <c r="A713" s="188" t="s">
        <v>108</v>
      </c>
      <c r="B713" s="188" t="s">
        <v>288</v>
      </c>
      <c r="C713" s="188" t="s">
        <v>289</v>
      </c>
      <c r="D713" s="188" t="s">
        <v>126</v>
      </c>
      <c r="E713" s="188" t="s">
        <v>132</v>
      </c>
      <c r="F713" s="188" t="s">
        <v>125</v>
      </c>
      <c r="G713" s="188" t="s">
        <v>152</v>
      </c>
      <c r="H713" s="188" t="s">
        <v>196</v>
      </c>
      <c r="I713" s="188" t="s">
        <v>133</v>
      </c>
      <c r="J713" s="188" t="s">
        <v>196</v>
      </c>
      <c r="K713" s="188" t="s">
        <v>196</v>
      </c>
      <c r="L713" s="188" t="s">
        <v>196</v>
      </c>
      <c r="M713" s="191">
        <v>44.54</v>
      </c>
      <c r="N713" t="str">
        <f t="shared" si="11"/>
        <v>7230000201005250000000</v>
      </c>
    </row>
    <row r="714" spans="1:14" x14ac:dyDescent="0.25">
      <c r="A714" s="188" t="s">
        <v>108</v>
      </c>
      <c r="B714" s="188" t="s">
        <v>288</v>
      </c>
      <c r="C714" s="188" t="s">
        <v>289</v>
      </c>
      <c r="D714" s="188" t="s">
        <v>126</v>
      </c>
      <c r="E714" s="188" t="s">
        <v>132</v>
      </c>
      <c r="F714" s="188" t="s">
        <v>125</v>
      </c>
      <c r="G714" s="188" t="s">
        <v>153</v>
      </c>
      <c r="H714" s="188" t="s">
        <v>196</v>
      </c>
      <c r="I714" s="188" t="s">
        <v>133</v>
      </c>
      <c r="J714" s="188" t="s">
        <v>196</v>
      </c>
      <c r="K714" s="188" t="s">
        <v>196</v>
      </c>
      <c r="L714" s="188" t="s">
        <v>196</v>
      </c>
      <c r="M714" s="191">
        <v>10.42</v>
      </c>
      <c r="N714" t="str">
        <f t="shared" si="11"/>
        <v>7231000201005250000000</v>
      </c>
    </row>
    <row r="715" spans="1:14" x14ac:dyDescent="0.25">
      <c r="A715" s="188" t="s">
        <v>108</v>
      </c>
      <c r="B715" s="188" t="s">
        <v>288</v>
      </c>
      <c r="C715" s="188" t="s">
        <v>289</v>
      </c>
      <c r="D715" s="188" t="s">
        <v>126</v>
      </c>
      <c r="E715" s="188" t="s">
        <v>132</v>
      </c>
      <c r="F715" s="188" t="s">
        <v>125</v>
      </c>
      <c r="G715" s="188" t="s">
        <v>154</v>
      </c>
      <c r="H715" s="188" t="s">
        <v>196</v>
      </c>
      <c r="I715" s="188" t="s">
        <v>133</v>
      </c>
      <c r="J715" s="188" t="s">
        <v>196</v>
      </c>
      <c r="K715" s="188" t="s">
        <v>196</v>
      </c>
      <c r="L715" s="188" t="s">
        <v>196</v>
      </c>
      <c r="M715" s="191">
        <v>296.8</v>
      </c>
      <c r="N715" t="str">
        <f t="shared" si="11"/>
        <v>7240000201005250000000</v>
      </c>
    </row>
    <row r="716" spans="1:14" x14ac:dyDescent="0.25">
      <c r="A716" s="188" t="s">
        <v>108</v>
      </c>
      <c r="B716" s="188" t="s">
        <v>288</v>
      </c>
      <c r="C716" s="188" t="s">
        <v>289</v>
      </c>
      <c r="D716" s="188" t="s">
        <v>126</v>
      </c>
      <c r="E716" s="188" t="s">
        <v>132</v>
      </c>
      <c r="F716" s="188" t="s">
        <v>125</v>
      </c>
      <c r="G716" s="188" t="s">
        <v>156</v>
      </c>
      <c r="H716" s="188" t="s">
        <v>196</v>
      </c>
      <c r="I716" s="188" t="s">
        <v>133</v>
      </c>
      <c r="J716" s="188" t="s">
        <v>196</v>
      </c>
      <c r="K716" s="188" t="s">
        <v>196</v>
      </c>
      <c r="L716" s="188" t="s">
        <v>196</v>
      </c>
      <c r="M716" s="191">
        <v>0.41</v>
      </c>
      <c r="N716" t="str">
        <f t="shared" si="11"/>
        <v>7250000201005250000000</v>
      </c>
    </row>
    <row r="717" spans="1:14" x14ac:dyDescent="0.25">
      <c r="A717" s="188" t="s">
        <v>108</v>
      </c>
      <c r="B717" s="188" t="s">
        <v>288</v>
      </c>
      <c r="C717" s="188" t="s">
        <v>289</v>
      </c>
      <c r="D717" s="188" t="s">
        <v>126</v>
      </c>
      <c r="E717" s="188" t="s">
        <v>132</v>
      </c>
      <c r="F717" s="188" t="s">
        <v>125</v>
      </c>
      <c r="G717" s="188" t="s">
        <v>157</v>
      </c>
      <c r="H717" s="188" t="s">
        <v>196</v>
      </c>
      <c r="I717" s="188" t="s">
        <v>133</v>
      </c>
      <c r="J717" s="188" t="s">
        <v>196</v>
      </c>
      <c r="K717" s="188" t="s">
        <v>196</v>
      </c>
      <c r="L717" s="188" t="s">
        <v>196</v>
      </c>
      <c r="M717" s="191">
        <v>50.52</v>
      </c>
      <c r="N717" t="str">
        <f t="shared" si="11"/>
        <v>7269000201005250000000</v>
      </c>
    </row>
    <row r="718" spans="1:14" x14ac:dyDescent="0.25">
      <c r="A718" s="188" t="s">
        <v>108</v>
      </c>
      <c r="B718" s="188" t="s">
        <v>288</v>
      </c>
      <c r="C718" s="188" t="s">
        <v>289</v>
      </c>
      <c r="D718" s="188" t="s">
        <v>126</v>
      </c>
      <c r="E718" s="188" t="s">
        <v>132</v>
      </c>
      <c r="F718" s="188" t="s">
        <v>125</v>
      </c>
      <c r="G718" s="188" t="s">
        <v>157</v>
      </c>
      <c r="H718" s="188" t="s">
        <v>196</v>
      </c>
      <c r="I718" s="188" t="s">
        <v>133</v>
      </c>
      <c r="J718" s="188" t="s">
        <v>196</v>
      </c>
      <c r="K718" s="188" t="s">
        <v>196</v>
      </c>
      <c r="L718" s="188" t="s">
        <v>196</v>
      </c>
      <c r="M718" s="191">
        <v>9.19</v>
      </c>
      <c r="N718" t="str">
        <f t="shared" si="11"/>
        <v>7269000201005250000000</v>
      </c>
    </row>
    <row r="719" spans="1:14" x14ac:dyDescent="0.25">
      <c r="A719" s="188" t="s">
        <v>108</v>
      </c>
      <c r="B719" s="188" t="s">
        <v>288</v>
      </c>
      <c r="C719" s="188" t="s">
        <v>289</v>
      </c>
      <c r="D719" s="188" t="s">
        <v>126</v>
      </c>
      <c r="E719" s="188" t="s">
        <v>132</v>
      </c>
      <c r="F719" s="188" t="s">
        <v>125</v>
      </c>
      <c r="G719" s="188" t="s">
        <v>146</v>
      </c>
      <c r="H719" s="188" t="s">
        <v>196</v>
      </c>
      <c r="I719" s="188" t="s">
        <v>133</v>
      </c>
      <c r="J719" s="188" t="s">
        <v>196</v>
      </c>
      <c r="K719" s="188" t="s">
        <v>196</v>
      </c>
      <c r="L719" s="188" t="s">
        <v>196</v>
      </c>
      <c r="M719" s="191">
        <v>-9.26</v>
      </c>
      <c r="N719" t="str">
        <f t="shared" si="11"/>
        <v>2155000201005250000000</v>
      </c>
    </row>
    <row r="720" spans="1:14" x14ac:dyDescent="0.25">
      <c r="A720" s="188" t="s">
        <v>108</v>
      </c>
      <c r="B720" s="188" t="s">
        <v>288</v>
      </c>
      <c r="C720" s="188" t="s">
        <v>289</v>
      </c>
      <c r="D720" s="188" t="s">
        <v>126</v>
      </c>
      <c r="E720" s="188" t="s">
        <v>132</v>
      </c>
      <c r="F720" s="188" t="s">
        <v>125</v>
      </c>
      <c r="G720" s="188" t="s">
        <v>140</v>
      </c>
      <c r="H720" s="188" t="s">
        <v>196</v>
      </c>
      <c r="I720" s="188" t="s">
        <v>133</v>
      </c>
      <c r="J720" s="188" t="s">
        <v>196</v>
      </c>
      <c r="K720" s="188" t="s">
        <v>196</v>
      </c>
      <c r="L720" s="188" t="s">
        <v>196</v>
      </c>
      <c r="M720" s="191">
        <v>-50.52</v>
      </c>
      <c r="N720" t="str">
        <f t="shared" si="11"/>
        <v>2105000201005250000000</v>
      </c>
    </row>
    <row r="721" spans="1:14" x14ac:dyDescent="0.25">
      <c r="A721" s="188" t="s">
        <v>108</v>
      </c>
      <c r="B721" s="188" t="s">
        <v>288</v>
      </c>
      <c r="C721" s="188" t="s">
        <v>289</v>
      </c>
      <c r="D721" s="188" t="s">
        <v>126</v>
      </c>
      <c r="E721" s="188" t="s">
        <v>132</v>
      </c>
      <c r="F721" s="188" t="s">
        <v>125</v>
      </c>
      <c r="G721" s="188" t="s">
        <v>142</v>
      </c>
      <c r="H721" s="188" t="s">
        <v>196</v>
      </c>
      <c r="I721" s="188" t="s">
        <v>133</v>
      </c>
      <c r="J721" s="188" t="s">
        <v>196</v>
      </c>
      <c r="K721" s="188" t="s">
        <v>196</v>
      </c>
      <c r="L721" s="188" t="s">
        <v>196</v>
      </c>
      <c r="M721" s="191">
        <v>-0.8</v>
      </c>
      <c r="N721" t="str">
        <f t="shared" si="11"/>
        <v>2125000201005250000000</v>
      </c>
    </row>
    <row r="722" spans="1:14" x14ac:dyDescent="0.25">
      <c r="A722" s="188" t="s">
        <v>108</v>
      </c>
      <c r="B722" s="188" t="s">
        <v>288</v>
      </c>
      <c r="C722" s="188" t="s">
        <v>289</v>
      </c>
      <c r="D722" s="188" t="s">
        <v>126</v>
      </c>
      <c r="E722" s="188" t="s">
        <v>132</v>
      </c>
      <c r="F722" s="188" t="s">
        <v>125</v>
      </c>
      <c r="G722" s="188" t="s">
        <v>142</v>
      </c>
      <c r="H722" s="188" t="s">
        <v>196</v>
      </c>
      <c r="I722" s="188" t="s">
        <v>133</v>
      </c>
      <c r="J722" s="188" t="s">
        <v>196</v>
      </c>
      <c r="K722" s="188" t="s">
        <v>196</v>
      </c>
      <c r="L722" s="188" t="s">
        <v>196</v>
      </c>
      <c r="M722" s="191">
        <v>-0.6</v>
      </c>
      <c r="N722" t="str">
        <f t="shared" si="11"/>
        <v>2125000201005250000000</v>
      </c>
    </row>
    <row r="723" spans="1:14" x14ac:dyDescent="0.25">
      <c r="A723" s="188" t="s">
        <v>108</v>
      </c>
      <c r="B723" s="188" t="s">
        <v>288</v>
      </c>
      <c r="C723" s="188" t="s">
        <v>289</v>
      </c>
      <c r="D723" s="188" t="s">
        <v>126</v>
      </c>
      <c r="E723" s="188" t="s">
        <v>132</v>
      </c>
      <c r="F723" s="188" t="s">
        <v>125</v>
      </c>
      <c r="G723" s="188" t="s">
        <v>139</v>
      </c>
      <c r="H723" s="188" t="s">
        <v>196</v>
      </c>
      <c r="I723" s="188" t="s">
        <v>133</v>
      </c>
      <c r="J723" s="188" t="s">
        <v>196</v>
      </c>
      <c r="K723" s="188" t="s">
        <v>196</v>
      </c>
      <c r="L723" s="188" t="s">
        <v>196</v>
      </c>
      <c r="M723" s="191">
        <v>-3.27</v>
      </c>
      <c r="N723" t="str">
        <f t="shared" si="11"/>
        <v>2100000201005250000000</v>
      </c>
    </row>
    <row r="724" spans="1:14" x14ac:dyDescent="0.25">
      <c r="A724" s="188" t="s">
        <v>108</v>
      </c>
      <c r="B724" s="188" t="s">
        <v>288</v>
      </c>
      <c r="C724" s="188" t="s">
        <v>289</v>
      </c>
      <c r="D724" s="188" t="s">
        <v>126</v>
      </c>
      <c r="E724" s="188" t="s">
        <v>132</v>
      </c>
      <c r="F724" s="188" t="s">
        <v>125</v>
      </c>
      <c r="G724" s="188" t="s">
        <v>143</v>
      </c>
      <c r="H724" s="188" t="s">
        <v>196</v>
      </c>
      <c r="I724" s="188" t="s">
        <v>133</v>
      </c>
      <c r="J724" s="188" t="s">
        <v>196</v>
      </c>
      <c r="K724" s="188" t="s">
        <v>196</v>
      </c>
      <c r="L724" s="188" t="s">
        <v>196</v>
      </c>
      <c r="M724" s="191">
        <v>-43</v>
      </c>
      <c r="N724" t="str">
        <f t="shared" si="11"/>
        <v>2130000201005250000000</v>
      </c>
    </row>
    <row r="725" spans="1:14" x14ac:dyDescent="0.25">
      <c r="A725" s="188" t="s">
        <v>108</v>
      </c>
      <c r="B725" s="188" t="s">
        <v>290</v>
      </c>
      <c r="C725" s="188" t="s">
        <v>291</v>
      </c>
      <c r="D725" s="188" t="s">
        <v>126</v>
      </c>
      <c r="E725" s="188" t="s">
        <v>132</v>
      </c>
      <c r="F725" s="188" t="s">
        <v>125</v>
      </c>
      <c r="G725" s="188" t="s">
        <v>147</v>
      </c>
      <c r="H725" s="188" t="s">
        <v>196</v>
      </c>
      <c r="I725" s="188" t="s">
        <v>133</v>
      </c>
      <c r="J725" s="188" t="s">
        <v>196</v>
      </c>
      <c r="K725" s="188" t="s">
        <v>196</v>
      </c>
      <c r="L725" s="188" t="s">
        <v>196</v>
      </c>
      <c r="M725" s="191">
        <v>-23.55</v>
      </c>
      <c r="N725" t="str">
        <f t="shared" si="11"/>
        <v>2160000201005250000000</v>
      </c>
    </row>
    <row r="726" spans="1:14" x14ac:dyDescent="0.25">
      <c r="A726" s="188" t="s">
        <v>108</v>
      </c>
      <c r="B726" s="188" t="s">
        <v>290</v>
      </c>
      <c r="C726" s="188" t="s">
        <v>291</v>
      </c>
      <c r="D726" s="188" t="s">
        <v>126</v>
      </c>
      <c r="E726" s="188" t="s">
        <v>127</v>
      </c>
      <c r="F726" s="188" t="s">
        <v>125</v>
      </c>
      <c r="G726" s="188" t="s">
        <v>144</v>
      </c>
      <c r="H726" s="188" t="s">
        <v>196</v>
      </c>
      <c r="I726" s="188" t="s">
        <v>128</v>
      </c>
      <c r="J726" s="188" t="s">
        <v>196</v>
      </c>
      <c r="K726" s="188" t="s">
        <v>196</v>
      </c>
      <c r="L726" s="188" t="s">
        <v>196</v>
      </c>
      <c r="M726" s="191">
        <v>-33.47</v>
      </c>
      <c r="N726" t="str">
        <f t="shared" si="11"/>
        <v>2140000101005250000000</v>
      </c>
    </row>
    <row r="727" spans="1:14" x14ac:dyDescent="0.25">
      <c r="A727" s="188" t="s">
        <v>108</v>
      </c>
      <c r="B727" s="188" t="s">
        <v>290</v>
      </c>
      <c r="C727" s="188" t="s">
        <v>291</v>
      </c>
      <c r="D727" s="188" t="s">
        <v>126</v>
      </c>
      <c r="E727" s="188" t="s">
        <v>132</v>
      </c>
      <c r="F727" s="188" t="s">
        <v>125</v>
      </c>
      <c r="G727" s="188" t="s">
        <v>144</v>
      </c>
      <c r="H727" s="188" t="s">
        <v>196</v>
      </c>
      <c r="I727" s="188" t="s">
        <v>133</v>
      </c>
      <c r="J727" s="188" t="s">
        <v>196</v>
      </c>
      <c r="K727" s="188" t="s">
        <v>196</v>
      </c>
      <c r="L727" s="188" t="s">
        <v>196</v>
      </c>
      <c r="M727" s="191">
        <v>-189.66</v>
      </c>
      <c r="N727" t="str">
        <f t="shared" si="11"/>
        <v>2140000201005250000000</v>
      </c>
    </row>
    <row r="728" spans="1:14" x14ac:dyDescent="0.25">
      <c r="A728" s="188" t="s">
        <v>108</v>
      </c>
      <c r="B728" s="188" t="s">
        <v>290</v>
      </c>
      <c r="C728" s="188" t="s">
        <v>291</v>
      </c>
      <c r="D728" s="188" t="s">
        <v>126</v>
      </c>
      <c r="E728" s="188" t="s">
        <v>127</v>
      </c>
      <c r="F728" s="188" t="s">
        <v>125</v>
      </c>
      <c r="G728" s="188" t="s">
        <v>138</v>
      </c>
      <c r="H728" s="188" t="s">
        <v>196</v>
      </c>
      <c r="I728" s="188" t="s">
        <v>128</v>
      </c>
      <c r="J728" s="188" t="s">
        <v>196</v>
      </c>
      <c r="K728" s="188" t="s">
        <v>196</v>
      </c>
      <c r="L728" s="188" t="s">
        <v>196</v>
      </c>
      <c r="M728" s="191">
        <v>-4.16</v>
      </c>
      <c r="N728" t="str">
        <f t="shared" si="11"/>
        <v>2058000101005250000000</v>
      </c>
    </row>
    <row r="729" spans="1:14" x14ac:dyDescent="0.25">
      <c r="A729" s="188" t="s">
        <v>108</v>
      </c>
      <c r="B729" s="188" t="s">
        <v>290</v>
      </c>
      <c r="C729" s="188" t="s">
        <v>291</v>
      </c>
      <c r="D729" s="188" t="s">
        <v>126</v>
      </c>
      <c r="E729" s="188" t="s">
        <v>132</v>
      </c>
      <c r="F729" s="188" t="s">
        <v>125</v>
      </c>
      <c r="G729" s="188" t="s">
        <v>138</v>
      </c>
      <c r="H729" s="188" t="s">
        <v>196</v>
      </c>
      <c r="I729" s="188" t="s">
        <v>133</v>
      </c>
      <c r="J729" s="188" t="s">
        <v>196</v>
      </c>
      <c r="K729" s="188" t="s">
        <v>196</v>
      </c>
      <c r="L729" s="188" t="s">
        <v>196</v>
      </c>
      <c r="M729" s="191">
        <v>-23.55</v>
      </c>
      <c r="N729" t="str">
        <f t="shared" si="11"/>
        <v>2058000201005250000000</v>
      </c>
    </row>
    <row r="730" spans="1:14" x14ac:dyDescent="0.25">
      <c r="A730" s="188" t="s">
        <v>108</v>
      </c>
      <c r="B730" s="188" t="s">
        <v>290</v>
      </c>
      <c r="C730" s="188" t="s">
        <v>291</v>
      </c>
      <c r="D730" s="188" t="s">
        <v>126</v>
      </c>
      <c r="E730" s="188" t="s">
        <v>127</v>
      </c>
      <c r="F730" s="188" t="s">
        <v>125</v>
      </c>
      <c r="G730" s="188" t="s">
        <v>145</v>
      </c>
      <c r="H730" s="188" t="s">
        <v>196</v>
      </c>
      <c r="I730" s="188" t="s">
        <v>128</v>
      </c>
      <c r="J730" s="188" t="s">
        <v>196</v>
      </c>
      <c r="K730" s="188" t="s">
        <v>196</v>
      </c>
      <c r="L730" s="188" t="s">
        <v>196</v>
      </c>
      <c r="M730" s="191">
        <v>-14.34</v>
      </c>
      <c r="N730" t="str">
        <f t="shared" si="11"/>
        <v>2150000101005250000000</v>
      </c>
    </row>
    <row r="731" spans="1:14" x14ac:dyDescent="0.25">
      <c r="A731" s="188" t="s">
        <v>108</v>
      </c>
      <c r="B731" s="188" t="s">
        <v>290</v>
      </c>
      <c r="C731" s="188" t="s">
        <v>291</v>
      </c>
      <c r="D731" s="188" t="s">
        <v>126</v>
      </c>
      <c r="E731" s="188" t="s">
        <v>132</v>
      </c>
      <c r="F731" s="188" t="s">
        <v>125</v>
      </c>
      <c r="G731" s="188" t="s">
        <v>145</v>
      </c>
      <c r="H731" s="188" t="s">
        <v>196</v>
      </c>
      <c r="I731" s="188" t="s">
        <v>133</v>
      </c>
      <c r="J731" s="188" t="s">
        <v>196</v>
      </c>
      <c r="K731" s="188" t="s">
        <v>196</v>
      </c>
      <c r="L731" s="188" t="s">
        <v>196</v>
      </c>
      <c r="M731" s="191">
        <v>-81.25</v>
      </c>
      <c r="N731" t="str">
        <f t="shared" si="11"/>
        <v>2150000201005250000000</v>
      </c>
    </row>
    <row r="732" spans="1:14" x14ac:dyDescent="0.25">
      <c r="A732" s="188" t="s">
        <v>108</v>
      </c>
      <c r="B732" s="188" t="s">
        <v>290</v>
      </c>
      <c r="C732" s="188" t="s">
        <v>291</v>
      </c>
      <c r="D732" s="188" t="s">
        <v>126</v>
      </c>
      <c r="E732" s="188" t="s">
        <v>127</v>
      </c>
      <c r="F732" s="188" t="s">
        <v>125</v>
      </c>
      <c r="G732" s="188" t="s">
        <v>124</v>
      </c>
      <c r="H732" s="188" t="s">
        <v>196</v>
      </c>
      <c r="I732" s="188" t="s">
        <v>128</v>
      </c>
      <c r="J732" s="188" t="s">
        <v>196</v>
      </c>
      <c r="K732" s="188" t="s">
        <v>196</v>
      </c>
      <c r="L732" s="188" t="s">
        <v>196</v>
      </c>
      <c r="M732" s="191">
        <v>-196.56</v>
      </c>
      <c r="N732" t="str">
        <f t="shared" si="11"/>
        <v>1000000101005250000000</v>
      </c>
    </row>
    <row r="733" spans="1:14" x14ac:dyDescent="0.25">
      <c r="A733" s="188" t="s">
        <v>108</v>
      </c>
      <c r="B733" s="188" t="s">
        <v>290</v>
      </c>
      <c r="C733" s="188" t="s">
        <v>291</v>
      </c>
      <c r="D733" s="188" t="s">
        <v>126</v>
      </c>
      <c r="E733" s="188" t="s">
        <v>132</v>
      </c>
      <c r="F733" s="188" t="s">
        <v>125</v>
      </c>
      <c r="G733" s="188" t="s">
        <v>124</v>
      </c>
      <c r="H733" s="188" t="s">
        <v>196</v>
      </c>
      <c r="I733" s="188" t="s">
        <v>133</v>
      </c>
      <c r="J733" s="188" t="s">
        <v>196</v>
      </c>
      <c r="K733" s="188" t="s">
        <v>196</v>
      </c>
      <c r="L733" s="188" t="s">
        <v>196</v>
      </c>
      <c r="M733" s="191">
        <v>-1113.9000000000001</v>
      </c>
      <c r="N733" t="str">
        <f t="shared" si="11"/>
        <v>1000000201005250000000</v>
      </c>
    </row>
    <row r="734" spans="1:14" x14ac:dyDescent="0.25">
      <c r="A734" s="188" t="s">
        <v>108</v>
      </c>
      <c r="B734" s="188" t="s">
        <v>290</v>
      </c>
      <c r="C734" s="188" t="s">
        <v>291</v>
      </c>
      <c r="D734" s="188" t="s">
        <v>126</v>
      </c>
      <c r="E734" s="188" t="s">
        <v>132</v>
      </c>
      <c r="F734" s="188" t="s">
        <v>125</v>
      </c>
      <c r="G734" s="188" t="s">
        <v>142</v>
      </c>
      <c r="H734" s="188" t="s">
        <v>196</v>
      </c>
      <c r="I734" s="188" t="s">
        <v>133</v>
      </c>
      <c r="J734" s="188" t="s">
        <v>196</v>
      </c>
      <c r="K734" s="188" t="s">
        <v>196</v>
      </c>
      <c r="L734" s="188" t="s">
        <v>196</v>
      </c>
      <c r="M734" s="191">
        <v>-1.73</v>
      </c>
      <c r="N734" t="str">
        <f t="shared" si="11"/>
        <v>2125000201005250000000</v>
      </c>
    </row>
    <row r="735" spans="1:14" x14ac:dyDescent="0.25">
      <c r="A735" s="188" t="s">
        <v>108</v>
      </c>
      <c r="B735" s="188" t="s">
        <v>290</v>
      </c>
      <c r="C735" s="188" t="s">
        <v>291</v>
      </c>
      <c r="D735" s="188" t="s">
        <v>126</v>
      </c>
      <c r="E735" s="188" t="s">
        <v>127</v>
      </c>
      <c r="F735" s="188" t="s">
        <v>125</v>
      </c>
      <c r="G735" s="188" t="s">
        <v>143</v>
      </c>
      <c r="H735" s="188" t="s">
        <v>196</v>
      </c>
      <c r="I735" s="188" t="s">
        <v>128</v>
      </c>
      <c r="J735" s="188" t="s">
        <v>196</v>
      </c>
      <c r="K735" s="188" t="s">
        <v>196</v>
      </c>
      <c r="L735" s="188" t="s">
        <v>196</v>
      </c>
      <c r="M735" s="191">
        <v>-6.45</v>
      </c>
      <c r="N735" t="str">
        <f t="shared" si="11"/>
        <v>2130000101005250000000</v>
      </c>
    </row>
    <row r="736" spans="1:14" x14ac:dyDescent="0.25">
      <c r="A736" s="188" t="s">
        <v>108</v>
      </c>
      <c r="B736" s="188" t="s">
        <v>290</v>
      </c>
      <c r="C736" s="188" t="s">
        <v>291</v>
      </c>
      <c r="D736" s="188" t="s">
        <v>126</v>
      </c>
      <c r="E736" s="188" t="s">
        <v>132</v>
      </c>
      <c r="F736" s="188" t="s">
        <v>125</v>
      </c>
      <c r="G736" s="188" t="s">
        <v>143</v>
      </c>
      <c r="H736" s="188" t="s">
        <v>196</v>
      </c>
      <c r="I736" s="188" t="s">
        <v>133</v>
      </c>
      <c r="J736" s="188" t="s">
        <v>196</v>
      </c>
      <c r="K736" s="188" t="s">
        <v>196</v>
      </c>
      <c r="L736" s="188" t="s">
        <v>196</v>
      </c>
      <c r="M736" s="191">
        <v>-36.549999999999997</v>
      </c>
      <c r="N736" t="str">
        <f t="shared" si="11"/>
        <v>2130000201005250000000</v>
      </c>
    </row>
    <row r="737" spans="1:14" x14ac:dyDescent="0.25">
      <c r="A737" s="188" t="s">
        <v>108</v>
      </c>
      <c r="B737" s="188" t="s">
        <v>290</v>
      </c>
      <c r="C737" s="188" t="s">
        <v>291</v>
      </c>
      <c r="D737" s="188" t="s">
        <v>126</v>
      </c>
      <c r="E737" s="188" t="s">
        <v>127</v>
      </c>
      <c r="F737" s="188" t="s">
        <v>125</v>
      </c>
      <c r="G737" s="188" t="s">
        <v>140</v>
      </c>
      <c r="H737" s="188" t="s">
        <v>196</v>
      </c>
      <c r="I737" s="188" t="s">
        <v>128</v>
      </c>
      <c r="J737" s="188" t="s">
        <v>196</v>
      </c>
      <c r="K737" s="188" t="s">
        <v>196</v>
      </c>
      <c r="L737" s="188" t="s">
        <v>196</v>
      </c>
      <c r="M737" s="191">
        <v>-19.350000000000001</v>
      </c>
      <c r="N737" t="str">
        <f t="shared" si="11"/>
        <v>2105000101005250000000</v>
      </c>
    </row>
    <row r="738" spans="1:14" x14ac:dyDescent="0.25">
      <c r="A738" s="188" t="s">
        <v>108</v>
      </c>
      <c r="B738" s="188" t="s">
        <v>290</v>
      </c>
      <c r="C738" s="188" t="s">
        <v>291</v>
      </c>
      <c r="D738" s="188" t="s">
        <v>126</v>
      </c>
      <c r="E738" s="188" t="s">
        <v>132</v>
      </c>
      <c r="F738" s="188" t="s">
        <v>125</v>
      </c>
      <c r="G738" s="188" t="s">
        <v>140</v>
      </c>
      <c r="H738" s="188" t="s">
        <v>196</v>
      </c>
      <c r="I738" s="188" t="s">
        <v>133</v>
      </c>
      <c r="J738" s="188" t="s">
        <v>196</v>
      </c>
      <c r="K738" s="188" t="s">
        <v>196</v>
      </c>
      <c r="L738" s="188" t="s">
        <v>196</v>
      </c>
      <c r="M738" s="191">
        <v>-109.64</v>
      </c>
      <c r="N738" t="str">
        <f t="shared" si="11"/>
        <v>2105000201005250000000</v>
      </c>
    </row>
    <row r="739" spans="1:14" x14ac:dyDescent="0.25">
      <c r="A739" s="188" t="s">
        <v>108</v>
      </c>
      <c r="B739" s="188" t="s">
        <v>290</v>
      </c>
      <c r="C739" s="188" t="s">
        <v>291</v>
      </c>
      <c r="D739" s="188" t="s">
        <v>126</v>
      </c>
      <c r="E739" s="188" t="s">
        <v>127</v>
      </c>
      <c r="F739" s="188" t="s">
        <v>125</v>
      </c>
      <c r="G739" s="188" t="s">
        <v>137</v>
      </c>
      <c r="H739" s="188" t="s">
        <v>196</v>
      </c>
      <c r="I739" s="188" t="s">
        <v>128</v>
      </c>
      <c r="J739" s="188" t="s">
        <v>196</v>
      </c>
      <c r="K739" s="188" t="s">
        <v>196</v>
      </c>
      <c r="L739" s="188" t="s">
        <v>196</v>
      </c>
      <c r="M739" s="191">
        <v>-40.76</v>
      </c>
      <c r="N739" t="str">
        <f t="shared" si="11"/>
        <v>2056000101005250000000</v>
      </c>
    </row>
    <row r="740" spans="1:14" x14ac:dyDescent="0.25">
      <c r="A740" s="188" t="s">
        <v>108</v>
      </c>
      <c r="B740" s="188" t="s">
        <v>290</v>
      </c>
      <c r="C740" s="188" t="s">
        <v>291</v>
      </c>
      <c r="D740" s="188" t="s">
        <v>126</v>
      </c>
      <c r="E740" s="188" t="s">
        <v>132</v>
      </c>
      <c r="F740" s="188" t="s">
        <v>125</v>
      </c>
      <c r="G740" s="188" t="s">
        <v>137</v>
      </c>
      <c r="H740" s="188" t="s">
        <v>196</v>
      </c>
      <c r="I740" s="188" t="s">
        <v>133</v>
      </c>
      <c r="J740" s="188" t="s">
        <v>196</v>
      </c>
      <c r="K740" s="188" t="s">
        <v>196</v>
      </c>
      <c r="L740" s="188" t="s">
        <v>196</v>
      </c>
      <c r="M740" s="191">
        <v>-230.94</v>
      </c>
      <c r="N740" t="str">
        <f t="shared" si="11"/>
        <v>2056000201005250000000</v>
      </c>
    </row>
    <row r="741" spans="1:14" x14ac:dyDescent="0.25">
      <c r="A741" s="188" t="s">
        <v>108</v>
      </c>
      <c r="B741" s="188" t="s">
        <v>290</v>
      </c>
      <c r="C741" s="188" t="s">
        <v>291</v>
      </c>
      <c r="D741" s="188" t="s">
        <v>126</v>
      </c>
      <c r="E741" s="188" t="s">
        <v>127</v>
      </c>
      <c r="F741" s="188" t="s">
        <v>125</v>
      </c>
      <c r="G741" s="188" t="s">
        <v>136</v>
      </c>
      <c r="H741" s="188" t="s">
        <v>196</v>
      </c>
      <c r="I741" s="188" t="s">
        <v>128</v>
      </c>
      <c r="J741" s="188" t="s">
        <v>196</v>
      </c>
      <c r="K741" s="188" t="s">
        <v>196</v>
      </c>
      <c r="L741" s="188" t="s">
        <v>196</v>
      </c>
      <c r="M741" s="191">
        <v>-0.16</v>
      </c>
      <c r="N741" t="str">
        <f t="shared" si="11"/>
        <v>2055000101005250000000</v>
      </c>
    </row>
    <row r="742" spans="1:14" x14ac:dyDescent="0.25">
      <c r="A742" s="188" t="s">
        <v>108</v>
      </c>
      <c r="B742" s="188" t="s">
        <v>290</v>
      </c>
      <c r="C742" s="188" t="s">
        <v>291</v>
      </c>
      <c r="D742" s="188" t="s">
        <v>126</v>
      </c>
      <c r="E742" s="188" t="s">
        <v>132</v>
      </c>
      <c r="F742" s="188" t="s">
        <v>125</v>
      </c>
      <c r="G742" s="188" t="s">
        <v>136</v>
      </c>
      <c r="H742" s="188" t="s">
        <v>196</v>
      </c>
      <c r="I742" s="188" t="s">
        <v>133</v>
      </c>
      <c r="J742" s="188" t="s">
        <v>196</v>
      </c>
      <c r="K742" s="188" t="s">
        <v>196</v>
      </c>
      <c r="L742" s="188" t="s">
        <v>196</v>
      </c>
      <c r="M742" s="191">
        <v>-0.89</v>
      </c>
      <c r="N742" t="str">
        <f t="shared" si="11"/>
        <v>2055000201005250000000</v>
      </c>
    </row>
    <row r="743" spans="1:14" x14ac:dyDescent="0.25">
      <c r="A743" s="188" t="s">
        <v>108</v>
      </c>
      <c r="B743" s="188" t="s">
        <v>290</v>
      </c>
      <c r="C743" s="188" t="s">
        <v>291</v>
      </c>
      <c r="D743" s="188" t="s">
        <v>126</v>
      </c>
      <c r="E743" s="188" t="s">
        <v>127</v>
      </c>
      <c r="F743" s="188" t="s">
        <v>125</v>
      </c>
      <c r="G743" s="188" t="s">
        <v>134</v>
      </c>
      <c r="H743" s="188" t="s">
        <v>196</v>
      </c>
      <c r="I743" s="188" t="s">
        <v>128</v>
      </c>
      <c r="J743" s="188" t="s">
        <v>196</v>
      </c>
      <c r="K743" s="188" t="s">
        <v>196</v>
      </c>
      <c r="L743" s="188" t="s">
        <v>196</v>
      </c>
      <c r="M743" s="191">
        <v>-19.350000000000001</v>
      </c>
      <c r="N743" t="str">
        <f t="shared" si="11"/>
        <v>2052000101005250000000</v>
      </c>
    </row>
    <row r="744" spans="1:14" x14ac:dyDescent="0.25">
      <c r="A744" s="188" t="s">
        <v>108</v>
      </c>
      <c r="B744" s="188" t="s">
        <v>290</v>
      </c>
      <c r="C744" s="188" t="s">
        <v>291</v>
      </c>
      <c r="D744" s="188" t="s">
        <v>126</v>
      </c>
      <c r="E744" s="188" t="s">
        <v>132</v>
      </c>
      <c r="F744" s="188" t="s">
        <v>125</v>
      </c>
      <c r="G744" s="188" t="s">
        <v>134</v>
      </c>
      <c r="H744" s="188" t="s">
        <v>196</v>
      </c>
      <c r="I744" s="188" t="s">
        <v>133</v>
      </c>
      <c r="J744" s="188" t="s">
        <v>196</v>
      </c>
      <c r="K744" s="188" t="s">
        <v>196</v>
      </c>
      <c r="L744" s="188" t="s">
        <v>196</v>
      </c>
      <c r="M744" s="191">
        <v>-109.64</v>
      </c>
      <c r="N744" t="str">
        <f t="shared" si="11"/>
        <v>2052000201005250000000</v>
      </c>
    </row>
    <row r="745" spans="1:14" x14ac:dyDescent="0.25">
      <c r="A745" s="188" t="s">
        <v>108</v>
      </c>
      <c r="B745" s="188" t="s">
        <v>290</v>
      </c>
      <c r="C745" s="188" t="s">
        <v>291</v>
      </c>
      <c r="D745" s="188" t="s">
        <v>126</v>
      </c>
      <c r="E745" s="188" t="s">
        <v>127</v>
      </c>
      <c r="F745" s="188" t="s">
        <v>125</v>
      </c>
      <c r="G745" s="188" t="s">
        <v>139</v>
      </c>
      <c r="H745" s="188" t="s">
        <v>196</v>
      </c>
      <c r="I745" s="188" t="s">
        <v>128</v>
      </c>
      <c r="J745" s="188" t="s">
        <v>196</v>
      </c>
      <c r="K745" s="188" t="s">
        <v>196</v>
      </c>
      <c r="L745" s="188" t="s">
        <v>196</v>
      </c>
      <c r="M745" s="191">
        <v>-3.52</v>
      </c>
      <c r="N745" t="str">
        <f t="shared" si="11"/>
        <v>2100000101005250000000</v>
      </c>
    </row>
    <row r="746" spans="1:14" x14ac:dyDescent="0.25">
      <c r="A746" s="188" t="s">
        <v>108</v>
      </c>
      <c r="B746" s="188" t="s">
        <v>290</v>
      </c>
      <c r="C746" s="188" t="s">
        <v>291</v>
      </c>
      <c r="D746" s="188" t="s">
        <v>126</v>
      </c>
      <c r="E746" s="188" t="s">
        <v>132</v>
      </c>
      <c r="F746" s="188" t="s">
        <v>125</v>
      </c>
      <c r="G746" s="188" t="s">
        <v>139</v>
      </c>
      <c r="H746" s="188" t="s">
        <v>196</v>
      </c>
      <c r="I746" s="188" t="s">
        <v>133</v>
      </c>
      <c r="J746" s="188" t="s">
        <v>196</v>
      </c>
      <c r="K746" s="188" t="s">
        <v>196</v>
      </c>
      <c r="L746" s="188" t="s">
        <v>196</v>
      </c>
      <c r="M746" s="191">
        <v>-19.93</v>
      </c>
      <c r="N746" t="str">
        <f t="shared" si="11"/>
        <v>2100000201005250000000</v>
      </c>
    </row>
    <row r="747" spans="1:14" x14ac:dyDescent="0.25">
      <c r="A747" s="188" t="s">
        <v>108</v>
      </c>
      <c r="B747" s="188" t="s">
        <v>290</v>
      </c>
      <c r="C747" s="188" t="s">
        <v>291</v>
      </c>
      <c r="D747" s="188" t="s">
        <v>126</v>
      </c>
      <c r="E747" s="188" t="s">
        <v>127</v>
      </c>
      <c r="F747" s="188" t="s">
        <v>125</v>
      </c>
      <c r="G747" s="188" t="s">
        <v>141</v>
      </c>
      <c r="H747" s="188" t="s">
        <v>196</v>
      </c>
      <c r="I747" s="188" t="s">
        <v>128</v>
      </c>
      <c r="J747" s="188" t="s">
        <v>196</v>
      </c>
      <c r="K747" s="188" t="s">
        <v>196</v>
      </c>
      <c r="L747" s="188" t="s">
        <v>196</v>
      </c>
      <c r="M747" s="191">
        <v>-17.77</v>
      </c>
      <c r="N747" t="str">
        <f t="shared" si="11"/>
        <v>2110000101005250000000</v>
      </c>
    </row>
    <row r="748" spans="1:14" x14ac:dyDescent="0.25">
      <c r="A748" s="188" t="s">
        <v>108</v>
      </c>
      <c r="B748" s="188" t="s">
        <v>290</v>
      </c>
      <c r="C748" s="188" t="s">
        <v>291</v>
      </c>
      <c r="D748" s="188" t="s">
        <v>126</v>
      </c>
      <c r="E748" s="188" t="s">
        <v>132</v>
      </c>
      <c r="F748" s="188" t="s">
        <v>125</v>
      </c>
      <c r="G748" s="188" t="s">
        <v>141</v>
      </c>
      <c r="H748" s="188" t="s">
        <v>196</v>
      </c>
      <c r="I748" s="188" t="s">
        <v>133</v>
      </c>
      <c r="J748" s="188" t="s">
        <v>196</v>
      </c>
      <c r="K748" s="188" t="s">
        <v>196</v>
      </c>
      <c r="L748" s="188" t="s">
        <v>196</v>
      </c>
      <c r="M748" s="191">
        <v>-100.71</v>
      </c>
      <c r="N748" t="str">
        <f t="shared" si="11"/>
        <v>2110000201005250000000</v>
      </c>
    </row>
    <row r="749" spans="1:14" x14ac:dyDescent="0.25">
      <c r="A749" s="188" t="s">
        <v>108</v>
      </c>
      <c r="B749" s="188" t="s">
        <v>290</v>
      </c>
      <c r="C749" s="188" t="s">
        <v>291</v>
      </c>
      <c r="D749" s="188" t="s">
        <v>126</v>
      </c>
      <c r="E749" s="188" t="s">
        <v>127</v>
      </c>
      <c r="F749" s="188" t="s">
        <v>125</v>
      </c>
      <c r="G749" s="188" t="s">
        <v>135</v>
      </c>
      <c r="H749" s="188" t="s">
        <v>196</v>
      </c>
      <c r="I749" s="188" t="s">
        <v>128</v>
      </c>
      <c r="J749" s="188" t="s">
        <v>196</v>
      </c>
      <c r="K749" s="188" t="s">
        <v>196</v>
      </c>
      <c r="L749" s="188" t="s">
        <v>196</v>
      </c>
      <c r="M749" s="191">
        <v>-17.78</v>
      </c>
      <c r="N749" t="str">
        <f t="shared" si="11"/>
        <v>2053000101005250000000</v>
      </c>
    </row>
    <row r="750" spans="1:14" x14ac:dyDescent="0.25">
      <c r="A750" s="188" t="s">
        <v>108</v>
      </c>
      <c r="B750" s="188" t="s">
        <v>290</v>
      </c>
      <c r="C750" s="188" t="s">
        <v>291</v>
      </c>
      <c r="D750" s="188" t="s">
        <v>126</v>
      </c>
      <c r="E750" s="188" t="s">
        <v>132</v>
      </c>
      <c r="F750" s="188" t="s">
        <v>125</v>
      </c>
      <c r="G750" s="188" t="s">
        <v>135</v>
      </c>
      <c r="H750" s="188" t="s">
        <v>196</v>
      </c>
      <c r="I750" s="188" t="s">
        <v>133</v>
      </c>
      <c r="J750" s="188" t="s">
        <v>196</v>
      </c>
      <c r="K750" s="188" t="s">
        <v>196</v>
      </c>
      <c r="L750" s="188" t="s">
        <v>196</v>
      </c>
      <c r="M750" s="191">
        <v>-100.7</v>
      </c>
      <c r="N750" t="str">
        <f t="shared" si="11"/>
        <v>2053000201005250000000</v>
      </c>
    </row>
    <row r="751" spans="1:14" x14ac:dyDescent="0.25">
      <c r="A751" s="188" t="s">
        <v>108</v>
      </c>
      <c r="B751" s="188" t="s">
        <v>290</v>
      </c>
      <c r="C751" s="188" t="s">
        <v>291</v>
      </c>
      <c r="D751" s="188" t="s">
        <v>126</v>
      </c>
      <c r="E751" s="188" t="s">
        <v>127</v>
      </c>
      <c r="F751" s="188" t="s">
        <v>125</v>
      </c>
      <c r="G751" s="188" t="s">
        <v>147</v>
      </c>
      <c r="H751" s="188" t="s">
        <v>196</v>
      </c>
      <c r="I751" s="188" t="s">
        <v>128</v>
      </c>
      <c r="J751" s="188" t="s">
        <v>196</v>
      </c>
      <c r="K751" s="188" t="s">
        <v>196</v>
      </c>
      <c r="L751" s="188" t="s">
        <v>196</v>
      </c>
      <c r="M751" s="191">
        <v>-4.16</v>
      </c>
      <c r="N751" t="str">
        <f t="shared" si="11"/>
        <v>2160000101005250000000</v>
      </c>
    </row>
    <row r="752" spans="1:14" x14ac:dyDescent="0.25">
      <c r="A752" s="188" t="s">
        <v>108</v>
      </c>
      <c r="B752" s="188" t="s">
        <v>290</v>
      </c>
      <c r="C752" s="188" t="s">
        <v>291</v>
      </c>
      <c r="D752" s="188" t="s">
        <v>126</v>
      </c>
      <c r="E752" s="188" t="s">
        <v>127</v>
      </c>
      <c r="F752" s="188" t="s">
        <v>125</v>
      </c>
      <c r="G752" s="188" t="s">
        <v>149</v>
      </c>
      <c r="H752" s="188" t="s">
        <v>196</v>
      </c>
      <c r="I752" s="188" t="s">
        <v>128</v>
      </c>
      <c r="J752" s="188" t="s">
        <v>196</v>
      </c>
      <c r="K752" s="188" t="s">
        <v>196</v>
      </c>
      <c r="L752" s="188" t="s">
        <v>196</v>
      </c>
      <c r="M752" s="191">
        <v>58.63</v>
      </c>
      <c r="N752" t="str">
        <f t="shared" si="11"/>
        <v>7100000101005250000000</v>
      </c>
    </row>
    <row r="753" spans="1:14" x14ac:dyDescent="0.25">
      <c r="A753" s="188" t="s">
        <v>108</v>
      </c>
      <c r="B753" s="188" t="s">
        <v>290</v>
      </c>
      <c r="C753" s="188" t="s">
        <v>291</v>
      </c>
      <c r="D753" s="188" t="s">
        <v>126</v>
      </c>
      <c r="E753" s="188" t="s">
        <v>132</v>
      </c>
      <c r="F753" s="188" t="s">
        <v>125</v>
      </c>
      <c r="G753" s="188" t="s">
        <v>149</v>
      </c>
      <c r="H753" s="188" t="s">
        <v>196</v>
      </c>
      <c r="I753" s="188" t="s">
        <v>133</v>
      </c>
      <c r="J753" s="188" t="s">
        <v>196</v>
      </c>
      <c r="K753" s="188" t="s">
        <v>196</v>
      </c>
      <c r="L753" s="188" t="s">
        <v>196</v>
      </c>
      <c r="M753" s="191">
        <v>332.25</v>
      </c>
      <c r="N753" t="str">
        <f t="shared" si="11"/>
        <v>7100000201005250000000</v>
      </c>
    </row>
    <row r="754" spans="1:14" x14ac:dyDescent="0.25">
      <c r="A754" s="188" t="s">
        <v>108</v>
      </c>
      <c r="B754" s="188" t="s">
        <v>290</v>
      </c>
      <c r="C754" s="188" t="s">
        <v>291</v>
      </c>
      <c r="D754" s="188" t="s">
        <v>126</v>
      </c>
      <c r="E754" s="188" t="s">
        <v>132</v>
      </c>
      <c r="F754" s="188" t="s">
        <v>125</v>
      </c>
      <c r="G754" s="188" t="s">
        <v>149</v>
      </c>
      <c r="H754" s="188" t="s">
        <v>196</v>
      </c>
      <c r="I754" s="188" t="s">
        <v>133</v>
      </c>
      <c r="J754" s="188" t="s">
        <v>196</v>
      </c>
      <c r="K754" s="188" t="s">
        <v>196</v>
      </c>
      <c r="L754" s="188" t="s">
        <v>196</v>
      </c>
      <c r="M754" s="191">
        <v>996.74</v>
      </c>
      <c r="N754" t="str">
        <f t="shared" si="11"/>
        <v>7100000201005250000000</v>
      </c>
    </row>
    <row r="755" spans="1:14" x14ac:dyDescent="0.25">
      <c r="A755" s="188" t="s">
        <v>108</v>
      </c>
      <c r="B755" s="188" t="s">
        <v>290</v>
      </c>
      <c r="C755" s="188" t="s">
        <v>291</v>
      </c>
      <c r="D755" s="188" t="s">
        <v>126</v>
      </c>
      <c r="E755" s="188" t="s">
        <v>132</v>
      </c>
      <c r="F755" s="188" t="s">
        <v>125</v>
      </c>
      <c r="G755" s="188" t="s">
        <v>149</v>
      </c>
      <c r="H755" s="188" t="s">
        <v>196</v>
      </c>
      <c r="I755" s="188" t="s">
        <v>133</v>
      </c>
      <c r="J755" s="188" t="s">
        <v>196</v>
      </c>
      <c r="K755" s="188" t="s">
        <v>196</v>
      </c>
      <c r="L755" s="188" t="s">
        <v>196</v>
      </c>
      <c r="M755" s="191">
        <v>332.25</v>
      </c>
      <c r="N755" t="str">
        <f t="shared" si="11"/>
        <v>7100000201005250000000</v>
      </c>
    </row>
    <row r="756" spans="1:14" x14ac:dyDescent="0.25">
      <c r="A756" s="188" t="s">
        <v>108</v>
      </c>
      <c r="B756" s="188" t="s">
        <v>290</v>
      </c>
      <c r="C756" s="188" t="s">
        <v>291</v>
      </c>
      <c r="D756" s="188" t="s">
        <v>126</v>
      </c>
      <c r="E756" s="188" t="s">
        <v>127</v>
      </c>
      <c r="F756" s="188" t="s">
        <v>125</v>
      </c>
      <c r="G756" s="188" t="s">
        <v>149</v>
      </c>
      <c r="H756" s="188" t="s">
        <v>196</v>
      </c>
      <c r="I756" s="188" t="s">
        <v>128</v>
      </c>
      <c r="J756" s="188" t="s">
        <v>196</v>
      </c>
      <c r="K756" s="188" t="s">
        <v>196</v>
      </c>
      <c r="L756" s="188" t="s">
        <v>196</v>
      </c>
      <c r="M756" s="191">
        <v>175.9</v>
      </c>
      <c r="N756" t="str">
        <f t="shared" si="11"/>
        <v>7100000101005250000000</v>
      </c>
    </row>
    <row r="757" spans="1:14" x14ac:dyDescent="0.25">
      <c r="A757" s="188" t="s">
        <v>108</v>
      </c>
      <c r="B757" s="188" t="s">
        <v>290</v>
      </c>
      <c r="C757" s="188" t="s">
        <v>291</v>
      </c>
      <c r="D757" s="188" t="s">
        <v>126</v>
      </c>
      <c r="E757" s="188" t="s">
        <v>127</v>
      </c>
      <c r="F757" s="188" t="s">
        <v>125</v>
      </c>
      <c r="G757" s="188" t="s">
        <v>149</v>
      </c>
      <c r="H757" s="188" t="s">
        <v>196</v>
      </c>
      <c r="I757" s="188" t="s">
        <v>128</v>
      </c>
      <c r="J757" s="188" t="s">
        <v>196</v>
      </c>
      <c r="K757" s="188" t="s">
        <v>196</v>
      </c>
      <c r="L757" s="188" t="s">
        <v>196</v>
      </c>
      <c r="M757" s="191">
        <v>58.63</v>
      </c>
      <c r="N757" t="str">
        <f t="shared" si="11"/>
        <v>7100000101005250000000</v>
      </c>
    </row>
    <row r="758" spans="1:14" x14ac:dyDescent="0.25">
      <c r="A758" s="188" t="s">
        <v>108</v>
      </c>
      <c r="B758" s="188" t="s">
        <v>290</v>
      </c>
      <c r="C758" s="188" t="s">
        <v>291</v>
      </c>
      <c r="D758" s="188" t="s">
        <v>126</v>
      </c>
      <c r="E758" s="188" t="s">
        <v>127</v>
      </c>
      <c r="F758" s="188" t="s">
        <v>125</v>
      </c>
      <c r="G758" s="188" t="s">
        <v>152</v>
      </c>
      <c r="H758" s="188" t="s">
        <v>196</v>
      </c>
      <c r="I758" s="188" t="s">
        <v>128</v>
      </c>
      <c r="J758" s="188" t="s">
        <v>196</v>
      </c>
      <c r="K758" s="188" t="s">
        <v>196</v>
      </c>
      <c r="L758" s="188" t="s">
        <v>196</v>
      </c>
      <c r="M758" s="191">
        <v>17.78</v>
      </c>
      <c r="N758" t="str">
        <f t="shared" si="11"/>
        <v>7230000101005250000000</v>
      </c>
    </row>
    <row r="759" spans="1:14" x14ac:dyDescent="0.25">
      <c r="A759" s="188" t="s">
        <v>108</v>
      </c>
      <c r="B759" s="188" t="s">
        <v>290</v>
      </c>
      <c r="C759" s="188" t="s">
        <v>291</v>
      </c>
      <c r="D759" s="188" t="s">
        <v>126</v>
      </c>
      <c r="E759" s="188" t="s">
        <v>132</v>
      </c>
      <c r="F759" s="188" t="s">
        <v>125</v>
      </c>
      <c r="G759" s="188" t="s">
        <v>152</v>
      </c>
      <c r="H759" s="188" t="s">
        <v>196</v>
      </c>
      <c r="I759" s="188" t="s">
        <v>133</v>
      </c>
      <c r="J759" s="188" t="s">
        <v>196</v>
      </c>
      <c r="K759" s="188" t="s">
        <v>196</v>
      </c>
      <c r="L759" s="188" t="s">
        <v>196</v>
      </c>
      <c r="M759" s="191">
        <v>100.7</v>
      </c>
      <c r="N759" t="str">
        <f t="shared" si="11"/>
        <v>7230000201005250000000</v>
      </c>
    </row>
    <row r="760" spans="1:14" x14ac:dyDescent="0.25">
      <c r="A760" s="188" t="s">
        <v>108</v>
      </c>
      <c r="B760" s="188" t="s">
        <v>290</v>
      </c>
      <c r="C760" s="188" t="s">
        <v>291</v>
      </c>
      <c r="D760" s="188" t="s">
        <v>126</v>
      </c>
      <c r="E760" s="188" t="s">
        <v>127</v>
      </c>
      <c r="F760" s="188" t="s">
        <v>125</v>
      </c>
      <c r="G760" s="188" t="s">
        <v>153</v>
      </c>
      <c r="H760" s="188" t="s">
        <v>196</v>
      </c>
      <c r="I760" s="188" t="s">
        <v>128</v>
      </c>
      <c r="J760" s="188" t="s">
        <v>196</v>
      </c>
      <c r="K760" s="188" t="s">
        <v>196</v>
      </c>
      <c r="L760" s="188" t="s">
        <v>196</v>
      </c>
      <c r="M760" s="191">
        <v>4.16</v>
      </c>
      <c r="N760" t="str">
        <f t="shared" si="11"/>
        <v>7231000101005250000000</v>
      </c>
    </row>
    <row r="761" spans="1:14" x14ac:dyDescent="0.25">
      <c r="A761" s="188" t="s">
        <v>108</v>
      </c>
      <c r="B761" s="188" t="s">
        <v>290</v>
      </c>
      <c r="C761" s="188" t="s">
        <v>291</v>
      </c>
      <c r="D761" s="188" t="s">
        <v>126</v>
      </c>
      <c r="E761" s="188" t="s">
        <v>132</v>
      </c>
      <c r="F761" s="188" t="s">
        <v>125</v>
      </c>
      <c r="G761" s="188" t="s">
        <v>153</v>
      </c>
      <c r="H761" s="188" t="s">
        <v>196</v>
      </c>
      <c r="I761" s="188" t="s">
        <v>133</v>
      </c>
      <c r="J761" s="188" t="s">
        <v>196</v>
      </c>
      <c r="K761" s="188" t="s">
        <v>196</v>
      </c>
      <c r="L761" s="188" t="s">
        <v>196</v>
      </c>
      <c r="M761" s="191">
        <v>23.55</v>
      </c>
      <c r="N761" t="str">
        <f t="shared" si="11"/>
        <v>7231000201005250000000</v>
      </c>
    </row>
    <row r="762" spans="1:14" x14ac:dyDescent="0.25">
      <c r="A762" s="188" t="s">
        <v>108</v>
      </c>
      <c r="B762" s="188" t="s">
        <v>290</v>
      </c>
      <c r="C762" s="188" t="s">
        <v>291</v>
      </c>
      <c r="D762" s="188" t="s">
        <v>126</v>
      </c>
      <c r="E762" s="188" t="s">
        <v>127</v>
      </c>
      <c r="F762" s="188" t="s">
        <v>125</v>
      </c>
      <c r="G762" s="188" t="s">
        <v>154</v>
      </c>
      <c r="H762" s="188" t="s">
        <v>196</v>
      </c>
      <c r="I762" s="188" t="s">
        <v>128</v>
      </c>
      <c r="J762" s="188" t="s">
        <v>196</v>
      </c>
      <c r="K762" s="188" t="s">
        <v>196</v>
      </c>
      <c r="L762" s="188" t="s">
        <v>196</v>
      </c>
      <c r="M762" s="191">
        <v>40.76</v>
      </c>
      <c r="N762" t="str">
        <f t="shared" si="11"/>
        <v>7240000101005250000000</v>
      </c>
    </row>
    <row r="763" spans="1:14" x14ac:dyDescent="0.25">
      <c r="A763" s="188" t="s">
        <v>108</v>
      </c>
      <c r="B763" s="188" t="s">
        <v>290</v>
      </c>
      <c r="C763" s="188" t="s">
        <v>291</v>
      </c>
      <c r="D763" s="188" t="s">
        <v>126</v>
      </c>
      <c r="E763" s="188" t="s">
        <v>132</v>
      </c>
      <c r="F763" s="188" t="s">
        <v>125</v>
      </c>
      <c r="G763" s="188" t="s">
        <v>154</v>
      </c>
      <c r="H763" s="188" t="s">
        <v>196</v>
      </c>
      <c r="I763" s="188" t="s">
        <v>133</v>
      </c>
      <c r="J763" s="188" t="s">
        <v>196</v>
      </c>
      <c r="K763" s="188" t="s">
        <v>196</v>
      </c>
      <c r="L763" s="188" t="s">
        <v>196</v>
      </c>
      <c r="M763" s="191">
        <v>230.94</v>
      </c>
      <c r="N763" t="str">
        <f t="shared" si="11"/>
        <v>7240000201005250000000</v>
      </c>
    </row>
    <row r="764" spans="1:14" x14ac:dyDescent="0.25">
      <c r="A764" s="188" t="s">
        <v>108</v>
      </c>
      <c r="B764" s="188" t="s">
        <v>290</v>
      </c>
      <c r="C764" s="188" t="s">
        <v>291</v>
      </c>
      <c r="D764" s="188" t="s">
        <v>126</v>
      </c>
      <c r="E764" s="188" t="s">
        <v>127</v>
      </c>
      <c r="F764" s="188" t="s">
        <v>125</v>
      </c>
      <c r="G764" s="188" t="s">
        <v>156</v>
      </c>
      <c r="H764" s="188" t="s">
        <v>196</v>
      </c>
      <c r="I764" s="188" t="s">
        <v>128</v>
      </c>
      <c r="J764" s="188" t="s">
        <v>196</v>
      </c>
      <c r="K764" s="188" t="s">
        <v>196</v>
      </c>
      <c r="L764" s="188" t="s">
        <v>196</v>
      </c>
      <c r="M764" s="191">
        <v>0.16</v>
      </c>
      <c r="N764" t="str">
        <f t="shared" si="11"/>
        <v>7250000101005250000000</v>
      </c>
    </row>
    <row r="765" spans="1:14" x14ac:dyDescent="0.25">
      <c r="A765" s="188" t="s">
        <v>108</v>
      </c>
      <c r="B765" s="188" t="s">
        <v>290</v>
      </c>
      <c r="C765" s="188" t="s">
        <v>291</v>
      </c>
      <c r="D765" s="188" t="s">
        <v>126</v>
      </c>
      <c r="E765" s="188" t="s">
        <v>132</v>
      </c>
      <c r="F765" s="188" t="s">
        <v>125</v>
      </c>
      <c r="G765" s="188" t="s">
        <v>156</v>
      </c>
      <c r="H765" s="188" t="s">
        <v>196</v>
      </c>
      <c r="I765" s="188" t="s">
        <v>133</v>
      </c>
      <c r="J765" s="188" t="s">
        <v>196</v>
      </c>
      <c r="K765" s="188" t="s">
        <v>196</v>
      </c>
      <c r="L765" s="188" t="s">
        <v>196</v>
      </c>
      <c r="M765" s="191">
        <v>0.89</v>
      </c>
      <c r="N765" t="str">
        <f t="shared" si="11"/>
        <v>7250000201005250000000</v>
      </c>
    </row>
    <row r="766" spans="1:14" x14ac:dyDescent="0.25">
      <c r="A766" s="188" t="s">
        <v>108</v>
      </c>
      <c r="B766" s="188" t="s">
        <v>290</v>
      </c>
      <c r="C766" s="188" t="s">
        <v>291</v>
      </c>
      <c r="D766" s="188" t="s">
        <v>126</v>
      </c>
      <c r="E766" s="188" t="s">
        <v>127</v>
      </c>
      <c r="F766" s="188" t="s">
        <v>125</v>
      </c>
      <c r="G766" s="188" t="s">
        <v>157</v>
      </c>
      <c r="H766" s="188" t="s">
        <v>196</v>
      </c>
      <c r="I766" s="188" t="s">
        <v>128</v>
      </c>
      <c r="J766" s="188" t="s">
        <v>196</v>
      </c>
      <c r="K766" s="188" t="s">
        <v>196</v>
      </c>
      <c r="L766" s="188" t="s">
        <v>196</v>
      </c>
      <c r="M766" s="191">
        <v>19.350000000000001</v>
      </c>
      <c r="N766" t="str">
        <f t="shared" si="11"/>
        <v>7269000101005250000000</v>
      </c>
    </row>
    <row r="767" spans="1:14" x14ac:dyDescent="0.25">
      <c r="A767" s="188" t="s">
        <v>108</v>
      </c>
      <c r="B767" s="188" t="s">
        <v>290</v>
      </c>
      <c r="C767" s="188" t="s">
        <v>291</v>
      </c>
      <c r="D767" s="188" t="s">
        <v>126</v>
      </c>
      <c r="E767" s="188" t="s">
        <v>132</v>
      </c>
      <c r="F767" s="188" t="s">
        <v>125</v>
      </c>
      <c r="G767" s="188" t="s">
        <v>157</v>
      </c>
      <c r="H767" s="188" t="s">
        <v>196</v>
      </c>
      <c r="I767" s="188" t="s">
        <v>133</v>
      </c>
      <c r="J767" s="188" t="s">
        <v>196</v>
      </c>
      <c r="K767" s="188" t="s">
        <v>196</v>
      </c>
      <c r="L767" s="188" t="s">
        <v>196</v>
      </c>
      <c r="M767" s="191">
        <v>109.64</v>
      </c>
      <c r="N767" t="str">
        <f t="shared" si="11"/>
        <v>7269000201005250000000</v>
      </c>
    </row>
    <row r="768" spans="1:14" x14ac:dyDescent="0.25">
      <c r="A768" s="188" t="s">
        <v>108</v>
      </c>
      <c r="B768" s="188" t="s">
        <v>290</v>
      </c>
      <c r="C768" s="188" t="s">
        <v>291</v>
      </c>
      <c r="D768" s="188" t="s">
        <v>126</v>
      </c>
      <c r="E768" s="188" t="s">
        <v>127</v>
      </c>
      <c r="F768" s="188" t="s">
        <v>125</v>
      </c>
      <c r="G768" s="188" t="s">
        <v>157</v>
      </c>
      <c r="H768" s="188" t="s">
        <v>196</v>
      </c>
      <c r="I768" s="188" t="s">
        <v>128</v>
      </c>
      <c r="J768" s="188" t="s">
        <v>196</v>
      </c>
      <c r="K768" s="188" t="s">
        <v>196</v>
      </c>
      <c r="L768" s="188" t="s">
        <v>196</v>
      </c>
      <c r="M768" s="191">
        <v>3.52</v>
      </c>
      <c r="N768" t="str">
        <f t="shared" si="11"/>
        <v>7269000101005250000000</v>
      </c>
    </row>
    <row r="769" spans="1:14" x14ac:dyDescent="0.25">
      <c r="A769" s="188" t="s">
        <v>108</v>
      </c>
      <c r="B769" s="188" t="s">
        <v>290</v>
      </c>
      <c r="C769" s="188" t="s">
        <v>291</v>
      </c>
      <c r="D769" s="188" t="s">
        <v>126</v>
      </c>
      <c r="E769" s="188" t="s">
        <v>132</v>
      </c>
      <c r="F769" s="188" t="s">
        <v>125</v>
      </c>
      <c r="G769" s="188" t="s">
        <v>157</v>
      </c>
      <c r="H769" s="188" t="s">
        <v>196</v>
      </c>
      <c r="I769" s="188" t="s">
        <v>133</v>
      </c>
      <c r="J769" s="188" t="s">
        <v>196</v>
      </c>
      <c r="K769" s="188" t="s">
        <v>196</v>
      </c>
      <c r="L769" s="188" t="s">
        <v>196</v>
      </c>
      <c r="M769" s="191">
        <v>19.93</v>
      </c>
      <c r="N769" t="str">
        <f t="shared" si="11"/>
        <v>7269000201005250000000</v>
      </c>
    </row>
    <row r="770" spans="1:14" x14ac:dyDescent="0.25">
      <c r="A770" s="188" t="s">
        <v>108</v>
      </c>
      <c r="B770" s="188" t="s">
        <v>290</v>
      </c>
      <c r="C770" s="188" t="s">
        <v>291</v>
      </c>
      <c r="D770" s="188" t="s">
        <v>126</v>
      </c>
      <c r="E770" s="188" t="s">
        <v>127</v>
      </c>
      <c r="F770" s="188" t="s">
        <v>125</v>
      </c>
      <c r="G770" s="188" t="s">
        <v>139</v>
      </c>
      <c r="H770" s="188" t="s">
        <v>196</v>
      </c>
      <c r="I770" s="188" t="s">
        <v>128</v>
      </c>
      <c r="J770" s="188" t="s">
        <v>196</v>
      </c>
      <c r="K770" s="188" t="s">
        <v>196</v>
      </c>
      <c r="L770" s="188" t="s">
        <v>196</v>
      </c>
      <c r="M770" s="191">
        <v>-0.75</v>
      </c>
      <c r="N770" t="str">
        <f t="shared" si="11"/>
        <v>2100000101005250000000</v>
      </c>
    </row>
    <row r="771" spans="1:14" x14ac:dyDescent="0.25">
      <c r="A771" s="188" t="s">
        <v>108</v>
      </c>
      <c r="B771" s="188" t="s">
        <v>290</v>
      </c>
      <c r="C771" s="188" t="s">
        <v>291</v>
      </c>
      <c r="D771" s="188" t="s">
        <v>126</v>
      </c>
      <c r="E771" s="188" t="s">
        <v>132</v>
      </c>
      <c r="F771" s="188" t="s">
        <v>125</v>
      </c>
      <c r="G771" s="188" t="s">
        <v>139</v>
      </c>
      <c r="H771" s="188" t="s">
        <v>196</v>
      </c>
      <c r="I771" s="188" t="s">
        <v>133</v>
      </c>
      <c r="J771" s="188" t="s">
        <v>196</v>
      </c>
      <c r="K771" s="188" t="s">
        <v>196</v>
      </c>
      <c r="L771" s="188" t="s">
        <v>196</v>
      </c>
      <c r="M771" s="191">
        <v>-4.25</v>
      </c>
      <c r="N771" t="str">
        <f t="shared" ref="N771:N834" si="12">CONCATENATE(G771,E771,F771,K771,L771)</f>
        <v>2100000201005250000000</v>
      </c>
    </row>
    <row r="772" spans="1:14" x14ac:dyDescent="0.25">
      <c r="A772" s="188" t="s">
        <v>108</v>
      </c>
      <c r="B772" s="188" t="s">
        <v>290</v>
      </c>
      <c r="C772" s="188" t="s">
        <v>291</v>
      </c>
      <c r="D772" s="188" t="s">
        <v>126</v>
      </c>
      <c r="E772" s="188" t="s">
        <v>127</v>
      </c>
      <c r="F772" s="188" t="s">
        <v>125</v>
      </c>
      <c r="G772" s="188" t="s">
        <v>142</v>
      </c>
      <c r="H772" s="188" t="s">
        <v>196</v>
      </c>
      <c r="I772" s="188" t="s">
        <v>128</v>
      </c>
      <c r="J772" s="188" t="s">
        <v>196</v>
      </c>
      <c r="K772" s="188" t="s">
        <v>196</v>
      </c>
      <c r="L772" s="188" t="s">
        <v>196</v>
      </c>
      <c r="M772" s="191">
        <v>-0.31</v>
      </c>
      <c r="N772" t="str">
        <f t="shared" si="12"/>
        <v>2125000101005250000000</v>
      </c>
    </row>
    <row r="773" spans="1:14" x14ac:dyDescent="0.25">
      <c r="A773" s="188" t="s">
        <v>108</v>
      </c>
      <c r="B773" s="188" t="s">
        <v>292</v>
      </c>
      <c r="C773" s="188" t="s">
        <v>293</v>
      </c>
      <c r="D773" s="188" t="s">
        <v>126</v>
      </c>
      <c r="E773" s="188" t="s">
        <v>132</v>
      </c>
      <c r="F773" s="188" t="s">
        <v>125</v>
      </c>
      <c r="G773" s="188" t="s">
        <v>149</v>
      </c>
      <c r="H773" s="188" t="s">
        <v>196</v>
      </c>
      <c r="I773" s="188" t="s">
        <v>133</v>
      </c>
      <c r="J773" s="188" t="s">
        <v>196</v>
      </c>
      <c r="K773" s="188" t="s">
        <v>196</v>
      </c>
      <c r="L773" s="188" t="s">
        <v>196</v>
      </c>
      <c r="M773" s="191">
        <v>91.88</v>
      </c>
      <c r="N773" t="str">
        <f t="shared" si="12"/>
        <v>7100000201005250000000</v>
      </c>
    </row>
    <row r="774" spans="1:14" x14ac:dyDescent="0.25">
      <c r="A774" s="188" t="s">
        <v>108</v>
      </c>
      <c r="B774" s="188" t="s">
        <v>292</v>
      </c>
      <c r="C774" s="188" t="s">
        <v>293</v>
      </c>
      <c r="D774" s="188" t="s">
        <v>126</v>
      </c>
      <c r="E774" s="188" t="s">
        <v>132</v>
      </c>
      <c r="F774" s="188" t="s">
        <v>125</v>
      </c>
      <c r="G774" s="188" t="s">
        <v>152</v>
      </c>
      <c r="H774" s="188" t="s">
        <v>196</v>
      </c>
      <c r="I774" s="188" t="s">
        <v>133</v>
      </c>
      <c r="J774" s="188" t="s">
        <v>196</v>
      </c>
      <c r="K774" s="188" t="s">
        <v>196</v>
      </c>
      <c r="L774" s="188" t="s">
        <v>196</v>
      </c>
      <c r="M774" s="191">
        <v>5.7</v>
      </c>
      <c r="N774" t="str">
        <f t="shared" si="12"/>
        <v>7230000201005250000000</v>
      </c>
    </row>
    <row r="775" spans="1:14" x14ac:dyDescent="0.25">
      <c r="A775" s="188" t="s">
        <v>108</v>
      </c>
      <c r="B775" s="188" t="s">
        <v>292</v>
      </c>
      <c r="C775" s="188" t="s">
        <v>293</v>
      </c>
      <c r="D775" s="188" t="s">
        <v>126</v>
      </c>
      <c r="E775" s="188" t="s">
        <v>132</v>
      </c>
      <c r="F775" s="188" t="s">
        <v>125</v>
      </c>
      <c r="G775" s="188" t="s">
        <v>153</v>
      </c>
      <c r="H775" s="188" t="s">
        <v>196</v>
      </c>
      <c r="I775" s="188" t="s">
        <v>133</v>
      </c>
      <c r="J775" s="188" t="s">
        <v>196</v>
      </c>
      <c r="K775" s="188" t="s">
        <v>196</v>
      </c>
      <c r="L775" s="188" t="s">
        <v>196</v>
      </c>
      <c r="M775" s="191">
        <v>1.33</v>
      </c>
      <c r="N775" t="str">
        <f t="shared" si="12"/>
        <v>7231000201005250000000</v>
      </c>
    </row>
    <row r="776" spans="1:14" x14ac:dyDescent="0.25">
      <c r="A776" s="188" t="s">
        <v>108</v>
      </c>
      <c r="B776" s="188" t="s">
        <v>292</v>
      </c>
      <c r="C776" s="188" t="s">
        <v>293</v>
      </c>
      <c r="D776" s="188" t="s">
        <v>126</v>
      </c>
      <c r="E776" s="188" t="s">
        <v>132</v>
      </c>
      <c r="F776" s="188" t="s">
        <v>125</v>
      </c>
      <c r="G776" s="188" t="s">
        <v>141</v>
      </c>
      <c r="H776" s="188" t="s">
        <v>196</v>
      </c>
      <c r="I776" s="188" t="s">
        <v>133</v>
      </c>
      <c r="J776" s="188" t="s">
        <v>196</v>
      </c>
      <c r="K776" s="188" t="s">
        <v>196</v>
      </c>
      <c r="L776" s="188" t="s">
        <v>196</v>
      </c>
      <c r="M776" s="191">
        <v>-5.7</v>
      </c>
      <c r="N776" t="str">
        <f t="shared" si="12"/>
        <v>2110000201005250000000</v>
      </c>
    </row>
    <row r="777" spans="1:14" x14ac:dyDescent="0.25">
      <c r="A777" s="188" t="s">
        <v>108</v>
      </c>
      <c r="B777" s="188" t="s">
        <v>292</v>
      </c>
      <c r="C777" s="188" t="s">
        <v>293</v>
      </c>
      <c r="D777" s="188" t="s">
        <v>126</v>
      </c>
      <c r="E777" s="188" t="s">
        <v>132</v>
      </c>
      <c r="F777" s="188" t="s">
        <v>125</v>
      </c>
      <c r="G777" s="188" t="s">
        <v>135</v>
      </c>
      <c r="H777" s="188" t="s">
        <v>196</v>
      </c>
      <c r="I777" s="188" t="s">
        <v>133</v>
      </c>
      <c r="J777" s="188" t="s">
        <v>196</v>
      </c>
      <c r="K777" s="188" t="s">
        <v>196</v>
      </c>
      <c r="L777" s="188" t="s">
        <v>196</v>
      </c>
      <c r="M777" s="191">
        <v>-5.7</v>
      </c>
      <c r="N777" t="str">
        <f t="shared" si="12"/>
        <v>2053000201005250000000</v>
      </c>
    </row>
    <row r="778" spans="1:14" x14ac:dyDescent="0.25">
      <c r="A778" s="188" t="s">
        <v>108</v>
      </c>
      <c r="B778" s="188" t="s">
        <v>292</v>
      </c>
      <c r="C778" s="188" t="s">
        <v>293</v>
      </c>
      <c r="D778" s="188" t="s">
        <v>126</v>
      </c>
      <c r="E778" s="188" t="s">
        <v>132</v>
      </c>
      <c r="F778" s="188" t="s">
        <v>125</v>
      </c>
      <c r="G778" s="188" t="s">
        <v>147</v>
      </c>
      <c r="H778" s="188" t="s">
        <v>196</v>
      </c>
      <c r="I778" s="188" t="s">
        <v>133</v>
      </c>
      <c r="J778" s="188" t="s">
        <v>196</v>
      </c>
      <c r="K778" s="188" t="s">
        <v>196</v>
      </c>
      <c r="L778" s="188" t="s">
        <v>196</v>
      </c>
      <c r="M778" s="191">
        <v>-1.33</v>
      </c>
      <c r="N778" t="str">
        <f t="shared" si="12"/>
        <v>2160000201005250000000</v>
      </c>
    </row>
    <row r="779" spans="1:14" x14ac:dyDescent="0.25">
      <c r="A779" s="188" t="s">
        <v>108</v>
      </c>
      <c r="B779" s="188" t="s">
        <v>292</v>
      </c>
      <c r="C779" s="188" t="s">
        <v>293</v>
      </c>
      <c r="D779" s="188" t="s">
        <v>126</v>
      </c>
      <c r="E779" s="188" t="s">
        <v>132</v>
      </c>
      <c r="F779" s="188" t="s">
        <v>125</v>
      </c>
      <c r="G779" s="188" t="s">
        <v>138</v>
      </c>
      <c r="H779" s="188" t="s">
        <v>196</v>
      </c>
      <c r="I779" s="188" t="s">
        <v>133</v>
      </c>
      <c r="J779" s="188" t="s">
        <v>196</v>
      </c>
      <c r="K779" s="188" t="s">
        <v>196</v>
      </c>
      <c r="L779" s="188" t="s">
        <v>196</v>
      </c>
      <c r="M779" s="191">
        <v>-1.33</v>
      </c>
      <c r="N779" t="str">
        <f t="shared" si="12"/>
        <v>2058000201005250000000</v>
      </c>
    </row>
    <row r="780" spans="1:14" x14ac:dyDescent="0.25">
      <c r="A780" s="188" t="s">
        <v>108</v>
      </c>
      <c r="B780" s="188" t="s">
        <v>292</v>
      </c>
      <c r="C780" s="188" t="s">
        <v>293</v>
      </c>
      <c r="D780" s="188" t="s">
        <v>126</v>
      </c>
      <c r="E780" s="188" t="s">
        <v>132</v>
      </c>
      <c r="F780" s="188" t="s">
        <v>125</v>
      </c>
      <c r="G780" s="188" t="s">
        <v>124</v>
      </c>
      <c r="H780" s="188" t="s">
        <v>196</v>
      </c>
      <c r="I780" s="188" t="s">
        <v>133</v>
      </c>
      <c r="J780" s="188" t="s">
        <v>196</v>
      </c>
      <c r="K780" s="188" t="s">
        <v>196</v>
      </c>
      <c r="L780" s="188" t="s">
        <v>196</v>
      </c>
      <c r="M780" s="191">
        <v>-84.85</v>
      </c>
      <c r="N780" t="str">
        <f t="shared" si="12"/>
        <v>1000000201005250000000</v>
      </c>
    </row>
    <row r="781" spans="1:14" x14ac:dyDescent="0.25">
      <c r="A781" s="188" t="s">
        <v>108</v>
      </c>
      <c r="B781" s="188" t="s">
        <v>294</v>
      </c>
      <c r="C781" s="188" t="s">
        <v>295</v>
      </c>
      <c r="D781" s="188" t="s">
        <v>126</v>
      </c>
      <c r="E781" s="188" t="s">
        <v>132</v>
      </c>
      <c r="F781" s="188" t="s">
        <v>125</v>
      </c>
      <c r="G781" s="188" t="s">
        <v>149</v>
      </c>
      <c r="H781" s="188" t="s">
        <v>196</v>
      </c>
      <c r="I781" s="188" t="s">
        <v>133</v>
      </c>
      <c r="J781" s="188" t="s">
        <v>196</v>
      </c>
      <c r="K781" s="188" t="s">
        <v>196</v>
      </c>
      <c r="L781" s="188" t="s">
        <v>196</v>
      </c>
      <c r="M781" s="191">
        <v>99.75</v>
      </c>
      <c r="N781" t="str">
        <f t="shared" si="12"/>
        <v>7100000201005250000000</v>
      </c>
    </row>
    <row r="782" spans="1:14" x14ac:dyDescent="0.25">
      <c r="A782" s="188" t="s">
        <v>108</v>
      </c>
      <c r="B782" s="188" t="s">
        <v>294</v>
      </c>
      <c r="C782" s="188" t="s">
        <v>295</v>
      </c>
      <c r="D782" s="188" t="s">
        <v>126</v>
      </c>
      <c r="E782" s="188" t="s">
        <v>132</v>
      </c>
      <c r="F782" s="188" t="s">
        <v>125</v>
      </c>
      <c r="G782" s="188" t="s">
        <v>152</v>
      </c>
      <c r="H782" s="188" t="s">
        <v>196</v>
      </c>
      <c r="I782" s="188" t="s">
        <v>133</v>
      </c>
      <c r="J782" s="188" t="s">
        <v>196</v>
      </c>
      <c r="K782" s="188" t="s">
        <v>196</v>
      </c>
      <c r="L782" s="188" t="s">
        <v>196</v>
      </c>
      <c r="M782" s="191">
        <v>6.18</v>
      </c>
      <c r="N782" t="str">
        <f t="shared" si="12"/>
        <v>7230000201005250000000</v>
      </c>
    </row>
    <row r="783" spans="1:14" x14ac:dyDescent="0.25">
      <c r="A783" s="188" t="s">
        <v>108</v>
      </c>
      <c r="B783" s="188" t="s">
        <v>294</v>
      </c>
      <c r="C783" s="188" t="s">
        <v>295</v>
      </c>
      <c r="D783" s="188" t="s">
        <v>126</v>
      </c>
      <c r="E783" s="188" t="s">
        <v>132</v>
      </c>
      <c r="F783" s="188" t="s">
        <v>125</v>
      </c>
      <c r="G783" s="188" t="s">
        <v>153</v>
      </c>
      <c r="H783" s="188" t="s">
        <v>196</v>
      </c>
      <c r="I783" s="188" t="s">
        <v>133</v>
      </c>
      <c r="J783" s="188" t="s">
        <v>196</v>
      </c>
      <c r="K783" s="188" t="s">
        <v>196</v>
      </c>
      <c r="L783" s="188" t="s">
        <v>196</v>
      </c>
      <c r="M783" s="191">
        <v>1.45</v>
      </c>
      <c r="N783" t="str">
        <f t="shared" si="12"/>
        <v>7231000201005250000000</v>
      </c>
    </row>
    <row r="784" spans="1:14" x14ac:dyDescent="0.25">
      <c r="A784" s="188" t="s">
        <v>108</v>
      </c>
      <c r="B784" s="188" t="s">
        <v>294</v>
      </c>
      <c r="C784" s="188" t="s">
        <v>295</v>
      </c>
      <c r="D784" s="188" t="s">
        <v>126</v>
      </c>
      <c r="E784" s="188" t="s">
        <v>132</v>
      </c>
      <c r="F784" s="188" t="s">
        <v>125</v>
      </c>
      <c r="G784" s="188" t="s">
        <v>141</v>
      </c>
      <c r="H784" s="188" t="s">
        <v>196</v>
      </c>
      <c r="I784" s="188" t="s">
        <v>133</v>
      </c>
      <c r="J784" s="188" t="s">
        <v>196</v>
      </c>
      <c r="K784" s="188" t="s">
        <v>196</v>
      </c>
      <c r="L784" s="188" t="s">
        <v>196</v>
      </c>
      <c r="M784" s="191">
        <v>-6.18</v>
      </c>
      <c r="N784" t="str">
        <f t="shared" si="12"/>
        <v>2110000201005250000000</v>
      </c>
    </row>
    <row r="785" spans="1:14" x14ac:dyDescent="0.25">
      <c r="A785" s="188" t="s">
        <v>108</v>
      </c>
      <c r="B785" s="188" t="s">
        <v>294</v>
      </c>
      <c r="C785" s="188" t="s">
        <v>295</v>
      </c>
      <c r="D785" s="188" t="s">
        <v>126</v>
      </c>
      <c r="E785" s="188" t="s">
        <v>132</v>
      </c>
      <c r="F785" s="188" t="s">
        <v>125</v>
      </c>
      <c r="G785" s="188" t="s">
        <v>135</v>
      </c>
      <c r="H785" s="188" t="s">
        <v>196</v>
      </c>
      <c r="I785" s="188" t="s">
        <v>133</v>
      </c>
      <c r="J785" s="188" t="s">
        <v>196</v>
      </c>
      <c r="K785" s="188" t="s">
        <v>196</v>
      </c>
      <c r="L785" s="188" t="s">
        <v>196</v>
      </c>
      <c r="M785" s="191">
        <v>-6.18</v>
      </c>
      <c r="N785" t="str">
        <f t="shared" si="12"/>
        <v>2053000201005250000000</v>
      </c>
    </row>
    <row r="786" spans="1:14" x14ac:dyDescent="0.25">
      <c r="A786" s="188" t="s">
        <v>108</v>
      </c>
      <c r="B786" s="188" t="s">
        <v>294</v>
      </c>
      <c r="C786" s="188" t="s">
        <v>295</v>
      </c>
      <c r="D786" s="188" t="s">
        <v>126</v>
      </c>
      <c r="E786" s="188" t="s">
        <v>132</v>
      </c>
      <c r="F786" s="188" t="s">
        <v>125</v>
      </c>
      <c r="G786" s="188" t="s">
        <v>147</v>
      </c>
      <c r="H786" s="188" t="s">
        <v>196</v>
      </c>
      <c r="I786" s="188" t="s">
        <v>133</v>
      </c>
      <c r="J786" s="188" t="s">
        <v>196</v>
      </c>
      <c r="K786" s="188" t="s">
        <v>196</v>
      </c>
      <c r="L786" s="188" t="s">
        <v>196</v>
      </c>
      <c r="M786" s="191">
        <v>-1.45</v>
      </c>
      <c r="N786" t="str">
        <f t="shared" si="12"/>
        <v>2160000201005250000000</v>
      </c>
    </row>
    <row r="787" spans="1:14" x14ac:dyDescent="0.25">
      <c r="A787" s="188" t="s">
        <v>108</v>
      </c>
      <c r="B787" s="188" t="s">
        <v>294</v>
      </c>
      <c r="C787" s="188" t="s">
        <v>295</v>
      </c>
      <c r="D787" s="188" t="s">
        <v>126</v>
      </c>
      <c r="E787" s="188" t="s">
        <v>132</v>
      </c>
      <c r="F787" s="188" t="s">
        <v>125</v>
      </c>
      <c r="G787" s="188" t="s">
        <v>144</v>
      </c>
      <c r="H787" s="188" t="s">
        <v>196</v>
      </c>
      <c r="I787" s="188" t="s">
        <v>133</v>
      </c>
      <c r="J787" s="188" t="s">
        <v>196</v>
      </c>
      <c r="K787" s="188" t="s">
        <v>196</v>
      </c>
      <c r="L787" s="188" t="s">
        <v>196</v>
      </c>
      <c r="M787" s="191">
        <v>-1.1299999999999999</v>
      </c>
      <c r="N787" t="str">
        <f t="shared" si="12"/>
        <v>2140000201005250000000</v>
      </c>
    </row>
    <row r="788" spans="1:14" x14ac:dyDescent="0.25">
      <c r="A788" s="188" t="s">
        <v>108</v>
      </c>
      <c r="B788" s="188" t="s">
        <v>294</v>
      </c>
      <c r="C788" s="188" t="s">
        <v>295</v>
      </c>
      <c r="D788" s="188" t="s">
        <v>126</v>
      </c>
      <c r="E788" s="188" t="s">
        <v>132</v>
      </c>
      <c r="F788" s="188" t="s">
        <v>125</v>
      </c>
      <c r="G788" s="188" t="s">
        <v>138</v>
      </c>
      <c r="H788" s="188" t="s">
        <v>196</v>
      </c>
      <c r="I788" s="188" t="s">
        <v>133</v>
      </c>
      <c r="J788" s="188" t="s">
        <v>196</v>
      </c>
      <c r="K788" s="188" t="s">
        <v>196</v>
      </c>
      <c r="L788" s="188" t="s">
        <v>196</v>
      </c>
      <c r="M788" s="191">
        <v>-1.45</v>
      </c>
      <c r="N788" t="str">
        <f t="shared" si="12"/>
        <v>2058000201005250000000</v>
      </c>
    </row>
    <row r="789" spans="1:14" x14ac:dyDescent="0.25">
      <c r="A789" s="188" t="s">
        <v>108</v>
      </c>
      <c r="B789" s="188" t="s">
        <v>294</v>
      </c>
      <c r="C789" s="188" t="s">
        <v>295</v>
      </c>
      <c r="D789" s="188" t="s">
        <v>126</v>
      </c>
      <c r="E789" s="188" t="s">
        <v>132</v>
      </c>
      <c r="F789" s="188" t="s">
        <v>125</v>
      </c>
      <c r="G789" s="188" t="s">
        <v>124</v>
      </c>
      <c r="H789" s="188" t="s">
        <v>196</v>
      </c>
      <c r="I789" s="188" t="s">
        <v>133</v>
      </c>
      <c r="J789" s="188" t="s">
        <v>196</v>
      </c>
      <c r="K789" s="188" t="s">
        <v>196</v>
      </c>
      <c r="L789" s="188" t="s">
        <v>196</v>
      </c>
      <c r="M789" s="191">
        <v>-90.99</v>
      </c>
      <c r="N789" t="str">
        <f t="shared" si="12"/>
        <v>1000000201005250000000</v>
      </c>
    </row>
    <row r="790" spans="1:14" x14ac:dyDescent="0.25">
      <c r="A790" s="188" t="s">
        <v>108</v>
      </c>
      <c r="B790" s="188" t="s">
        <v>296</v>
      </c>
      <c r="C790" s="188" t="s">
        <v>297</v>
      </c>
      <c r="D790" s="188" t="s">
        <v>126</v>
      </c>
      <c r="E790" s="188" t="s">
        <v>132</v>
      </c>
      <c r="F790" s="188" t="s">
        <v>125</v>
      </c>
      <c r="G790" s="188" t="s">
        <v>141</v>
      </c>
      <c r="H790" s="188" t="s">
        <v>196</v>
      </c>
      <c r="I790" s="188" t="s">
        <v>133</v>
      </c>
      <c r="J790" s="188" t="s">
        <v>196</v>
      </c>
      <c r="K790" s="188" t="s">
        <v>196</v>
      </c>
      <c r="L790" s="188" t="s">
        <v>196</v>
      </c>
      <c r="M790" s="191">
        <v>-125.29</v>
      </c>
      <c r="N790" t="str">
        <f t="shared" si="12"/>
        <v>2110000201005250000000</v>
      </c>
    </row>
    <row r="791" spans="1:14" x14ac:dyDescent="0.25">
      <c r="A791" s="188" t="s">
        <v>108</v>
      </c>
      <c r="B791" s="188" t="s">
        <v>296</v>
      </c>
      <c r="C791" s="188" t="s">
        <v>297</v>
      </c>
      <c r="D791" s="188" t="s">
        <v>126</v>
      </c>
      <c r="E791" s="188" t="s">
        <v>132</v>
      </c>
      <c r="F791" s="188" t="s">
        <v>125</v>
      </c>
      <c r="G791" s="188" t="s">
        <v>135</v>
      </c>
      <c r="H791" s="188" t="s">
        <v>196</v>
      </c>
      <c r="I791" s="188" t="s">
        <v>133</v>
      </c>
      <c r="J791" s="188" t="s">
        <v>196</v>
      </c>
      <c r="K791" s="188" t="s">
        <v>196</v>
      </c>
      <c r="L791" s="188" t="s">
        <v>196</v>
      </c>
      <c r="M791" s="191">
        <v>-125.29</v>
      </c>
      <c r="N791" t="str">
        <f t="shared" si="12"/>
        <v>2053000201005250000000</v>
      </c>
    </row>
    <row r="792" spans="1:14" x14ac:dyDescent="0.25">
      <c r="A792" s="188" t="s">
        <v>108</v>
      </c>
      <c r="B792" s="188" t="s">
        <v>296</v>
      </c>
      <c r="C792" s="188" t="s">
        <v>297</v>
      </c>
      <c r="D792" s="188" t="s">
        <v>126</v>
      </c>
      <c r="E792" s="188" t="s">
        <v>132</v>
      </c>
      <c r="F792" s="188" t="s">
        <v>125</v>
      </c>
      <c r="G792" s="188" t="s">
        <v>147</v>
      </c>
      <c r="H792" s="188" t="s">
        <v>196</v>
      </c>
      <c r="I792" s="188" t="s">
        <v>133</v>
      </c>
      <c r="J792" s="188" t="s">
        <v>196</v>
      </c>
      <c r="K792" s="188" t="s">
        <v>196</v>
      </c>
      <c r="L792" s="188" t="s">
        <v>196</v>
      </c>
      <c r="M792" s="191">
        <v>-29.3</v>
      </c>
      <c r="N792" t="str">
        <f t="shared" si="12"/>
        <v>2160000201005250000000</v>
      </c>
    </row>
    <row r="793" spans="1:14" x14ac:dyDescent="0.25">
      <c r="A793" s="188" t="s">
        <v>108</v>
      </c>
      <c r="B793" s="188" t="s">
        <v>296</v>
      </c>
      <c r="C793" s="188" t="s">
        <v>297</v>
      </c>
      <c r="D793" s="188" t="s">
        <v>126</v>
      </c>
      <c r="E793" s="188" t="s">
        <v>132</v>
      </c>
      <c r="F793" s="188" t="s">
        <v>125</v>
      </c>
      <c r="G793" s="188" t="s">
        <v>144</v>
      </c>
      <c r="H793" s="188" t="s">
        <v>196</v>
      </c>
      <c r="I793" s="188" t="s">
        <v>133</v>
      </c>
      <c r="J793" s="188" t="s">
        <v>196</v>
      </c>
      <c r="K793" s="188" t="s">
        <v>196</v>
      </c>
      <c r="L793" s="188" t="s">
        <v>196</v>
      </c>
      <c r="M793" s="191">
        <v>-247.73</v>
      </c>
      <c r="N793" t="str">
        <f t="shared" si="12"/>
        <v>2140000201005250000000</v>
      </c>
    </row>
    <row r="794" spans="1:14" x14ac:dyDescent="0.25">
      <c r="A794" s="188" t="s">
        <v>108</v>
      </c>
      <c r="B794" s="188" t="s">
        <v>296</v>
      </c>
      <c r="C794" s="188" t="s">
        <v>297</v>
      </c>
      <c r="D794" s="188" t="s">
        <v>126</v>
      </c>
      <c r="E794" s="188" t="s">
        <v>132</v>
      </c>
      <c r="F794" s="188" t="s">
        <v>125</v>
      </c>
      <c r="G794" s="188" t="s">
        <v>138</v>
      </c>
      <c r="H794" s="188" t="s">
        <v>196</v>
      </c>
      <c r="I794" s="188" t="s">
        <v>133</v>
      </c>
      <c r="J794" s="188" t="s">
        <v>196</v>
      </c>
      <c r="K794" s="188" t="s">
        <v>196</v>
      </c>
      <c r="L794" s="188" t="s">
        <v>196</v>
      </c>
      <c r="M794" s="191">
        <v>-29.3</v>
      </c>
      <c r="N794" t="str">
        <f t="shared" si="12"/>
        <v>2058000201005250000000</v>
      </c>
    </row>
    <row r="795" spans="1:14" x14ac:dyDescent="0.25">
      <c r="A795" s="188" t="s">
        <v>108</v>
      </c>
      <c r="B795" s="188" t="s">
        <v>296</v>
      </c>
      <c r="C795" s="188" t="s">
        <v>297</v>
      </c>
      <c r="D795" s="188" t="s">
        <v>126</v>
      </c>
      <c r="E795" s="188" t="s">
        <v>132</v>
      </c>
      <c r="F795" s="188" t="s">
        <v>125</v>
      </c>
      <c r="G795" s="188" t="s">
        <v>145</v>
      </c>
      <c r="H795" s="188" t="s">
        <v>196</v>
      </c>
      <c r="I795" s="188" t="s">
        <v>133</v>
      </c>
      <c r="J795" s="188" t="s">
        <v>196</v>
      </c>
      <c r="K795" s="188" t="s">
        <v>196</v>
      </c>
      <c r="L795" s="188" t="s">
        <v>196</v>
      </c>
      <c r="M795" s="191">
        <v>-101.65</v>
      </c>
      <c r="N795" t="str">
        <f t="shared" si="12"/>
        <v>2150000201005250000000</v>
      </c>
    </row>
    <row r="796" spans="1:14" x14ac:dyDescent="0.25">
      <c r="A796" s="188" t="s">
        <v>108</v>
      </c>
      <c r="B796" s="188" t="s">
        <v>296</v>
      </c>
      <c r="C796" s="188" t="s">
        <v>297</v>
      </c>
      <c r="D796" s="188" t="s">
        <v>126</v>
      </c>
      <c r="E796" s="188" t="s">
        <v>132</v>
      </c>
      <c r="F796" s="188" t="s">
        <v>125</v>
      </c>
      <c r="G796" s="188" t="s">
        <v>124</v>
      </c>
      <c r="H796" s="188" t="s">
        <v>196</v>
      </c>
      <c r="I796" s="188" t="s">
        <v>133</v>
      </c>
      <c r="J796" s="188" t="s">
        <v>196</v>
      </c>
      <c r="K796" s="188" t="s">
        <v>196</v>
      </c>
      <c r="L796" s="188" t="s">
        <v>196</v>
      </c>
      <c r="M796" s="191">
        <v>-1363.92</v>
      </c>
      <c r="N796" t="str">
        <f t="shared" si="12"/>
        <v>1000000201005250000000</v>
      </c>
    </row>
    <row r="797" spans="1:14" x14ac:dyDescent="0.25">
      <c r="A797" s="188" t="s">
        <v>108</v>
      </c>
      <c r="B797" s="188" t="s">
        <v>296</v>
      </c>
      <c r="C797" s="188" t="s">
        <v>297</v>
      </c>
      <c r="D797" s="188" t="s">
        <v>126</v>
      </c>
      <c r="E797" s="188" t="s">
        <v>132</v>
      </c>
      <c r="F797" s="188" t="s">
        <v>125</v>
      </c>
      <c r="G797" s="188" t="s">
        <v>149</v>
      </c>
      <c r="H797" s="188" t="s">
        <v>196</v>
      </c>
      <c r="I797" s="188" t="s">
        <v>133</v>
      </c>
      <c r="J797" s="188" t="s">
        <v>196</v>
      </c>
      <c r="K797" s="188" t="s">
        <v>196</v>
      </c>
      <c r="L797" s="188" t="s">
        <v>196</v>
      </c>
      <c r="M797" s="191">
        <v>2128.8000000000002</v>
      </c>
      <c r="N797" t="str">
        <f t="shared" si="12"/>
        <v>7100000201005250000000</v>
      </c>
    </row>
    <row r="798" spans="1:14" x14ac:dyDescent="0.25">
      <c r="A798" s="188" t="s">
        <v>108</v>
      </c>
      <c r="B798" s="188" t="s">
        <v>296</v>
      </c>
      <c r="C798" s="188" t="s">
        <v>297</v>
      </c>
      <c r="D798" s="188" t="s">
        <v>126</v>
      </c>
      <c r="E798" s="188" t="s">
        <v>132</v>
      </c>
      <c r="F798" s="188" t="s">
        <v>125</v>
      </c>
      <c r="G798" s="188" t="s">
        <v>152</v>
      </c>
      <c r="H798" s="188" t="s">
        <v>196</v>
      </c>
      <c r="I798" s="188" t="s">
        <v>133</v>
      </c>
      <c r="J798" s="188" t="s">
        <v>196</v>
      </c>
      <c r="K798" s="188" t="s">
        <v>196</v>
      </c>
      <c r="L798" s="188" t="s">
        <v>196</v>
      </c>
      <c r="M798" s="191">
        <v>125.29</v>
      </c>
      <c r="N798" t="str">
        <f t="shared" si="12"/>
        <v>7230000201005250000000</v>
      </c>
    </row>
    <row r="799" spans="1:14" x14ac:dyDescent="0.25">
      <c r="A799" s="188" t="s">
        <v>108</v>
      </c>
      <c r="B799" s="188" t="s">
        <v>296</v>
      </c>
      <c r="C799" s="188" t="s">
        <v>297</v>
      </c>
      <c r="D799" s="188" t="s">
        <v>126</v>
      </c>
      <c r="E799" s="188" t="s">
        <v>132</v>
      </c>
      <c r="F799" s="188" t="s">
        <v>125</v>
      </c>
      <c r="G799" s="188" t="s">
        <v>153</v>
      </c>
      <c r="H799" s="188" t="s">
        <v>196</v>
      </c>
      <c r="I799" s="188" t="s">
        <v>133</v>
      </c>
      <c r="J799" s="188" t="s">
        <v>196</v>
      </c>
      <c r="K799" s="188" t="s">
        <v>196</v>
      </c>
      <c r="L799" s="188" t="s">
        <v>196</v>
      </c>
      <c r="M799" s="191">
        <v>29.3</v>
      </c>
      <c r="N799" t="str">
        <f t="shared" si="12"/>
        <v>7231000201005250000000</v>
      </c>
    </row>
    <row r="800" spans="1:14" x14ac:dyDescent="0.25">
      <c r="A800" s="188" t="s">
        <v>108</v>
      </c>
      <c r="B800" s="188" t="s">
        <v>296</v>
      </c>
      <c r="C800" s="188" t="s">
        <v>297</v>
      </c>
      <c r="D800" s="188" t="s">
        <v>126</v>
      </c>
      <c r="E800" s="188" t="s">
        <v>132</v>
      </c>
      <c r="F800" s="188" t="s">
        <v>125</v>
      </c>
      <c r="G800" s="188" t="s">
        <v>154</v>
      </c>
      <c r="H800" s="188" t="s">
        <v>196</v>
      </c>
      <c r="I800" s="188" t="s">
        <v>133</v>
      </c>
      <c r="J800" s="188" t="s">
        <v>196</v>
      </c>
      <c r="K800" s="188" t="s">
        <v>196</v>
      </c>
      <c r="L800" s="188" t="s">
        <v>196</v>
      </c>
      <c r="M800" s="191">
        <v>673.9</v>
      </c>
      <c r="N800" t="str">
        <f t="shared" si="12"/>
        <v>7240000201005250000000</v>
      </c>
    </row>
    <row r="801" spans="1:14" x14ac:dyDescent="0.25">
      <c r="A801" s="188" t="s">
        <v>108</v>
      </c>
      <c r="B801" s="188" t="s">
        <v>296</v>
      </c>
      <c r="C801" s="188" t="s">
        <v>297</v>
      </c>
      <c r="D801" s="188" t="s">
        <v>126</v>
      </c>
      <c r="E801" s="188" t="s">
        <v>132</v>
      </c>
      <c r="F801" s="188" t="s">
        <v>125</v>
      </c>
      <c r="G801" s="188" t="s">
        <v>156</v>
      </c>
      <c r="H801" s="188" t="s">
        <v>196</v>
      </c>
      <c r="I801" s="188" t="s">
        <v>133</v>
      </c>
      <c r="J801" s="188" t="s">
        <v>196</v>
      </c>
      <c r="K801" s="188" t="s">
        <v>196</v>
      </c>
      <c r="L801" s="188" t="s">
        <v>196</v>
      </c>
      <c r="M801" s="191">
        <v>1.1499999999999999</v>
      </c>
      <c r="N801" t="str">
        <f t="shared" si="12"/>
        <v>7250000201005250000000</v>
      </c>
    </row>
    <row r="802" spans="1:14" x14ac:dyDescent="0.25">
      <c r="A802" s="188" t="s">
        <v>108</v>
      </c>
      <c r="B802" s="188" t="s">
        <v>296</v>
      </c>
      <c r="C802" s="188" t="s">
        <v>297</v>
      </c>
      <c r="D802" s="188" t="s">
        <v>126</v>
      </c>
      <c r="E802" s="188" t="s">
        <v>132</v>
      </c>
      <c r="F802" s="188" t="s">
        <v>125</v>
      </c>
      <c r="G802" s="188" t="s">
        <v>151</v>
      </c>
      <c r="H802" s="188" t="s">
        <v>196</v>
      </c>
      <c r="I802" s="188" t="s">
        <v>133</v>
      </c>
      <c r="J802" s="188" t="s">
        <v>196</v>
      </c>
      <c r="K802" s="188" t="s">
        <v>196</v>
      </c>
      <c r="L802" s="188" t="s">
        <v>196</v>
      </c>
      <c r="M802" s="191">
        <v>9.25</v>
      </c>
      <c r="N802" t="str">
        <f t="shared" si="12"/>
        <v>7221000201005250000000</v>
      </c>
    </row>
    <row r="803" spans="1:14" x14ac:dyDescent="0.25">
      <c r="A803" s="188" t="s">
        <v>108</v>
      </c>
      <c r="B803" s="188" t="s">
        <v>296</v>
      </c>
      <c r="C803" s="188" t="s">
        <v>297</v>
      </c>
      <c r="D803" s="188" t="s">
        <v>126</v>
      </c>
      <c r="E803" s="188" t="s">
        <v>132</v>
      </c>
      <c r="F803" s="188" t="s">
        <v>125</v>
      </c>
      <c r="G803" s="188" t="s">
        <v>157</v>
      </c>
      <c r="H803" s="188" t="s">
        <v>196</v>
      </c>
      <c r="I803" s="188" t="s">
        <v>133</v>
      </c>
      <c r="J803" s="188" t="s">
        <v>196</v>
      </c>
      <c r="K803" s="188" t="s">
        <v>196</v>
      </c>
      <c r="L803" s="188" t="s">
        <v>196</v>
      </c>
      <c r="M803" s="191">
        <v>140.5</v>
      </c>
      <c r="N803" t="str">
        <f t="shared" si="12"/>
        <v>7269000201005250000000</v>
      </c>
    </row>
    <row r="804" spans="1:14" x14ac:dyDescent="0.25">
      <c r="A804" s="188" t="s">
        <v>108</v>
      </c>
      <c r="B804" s="188" t="s">
        <v>296</v>
      </c>
      <c r="C804" s="188" t="s">
        <v>297</v>
      </c>
      <c r="D804" s="188" t="s">
        <v>126</v>
      </c>
      <c r="E804" s="188" t="s">
        <v>132</v>
      </c>
      <c r="F804" s="188" t="s">
        <v>125</v>
      </c>
      <c r="G804" s="188" t="s">
        <v>157</v>
      </c>
      <c r="H804" s="188" t="s">
        <v>196</v>
      </c>
      <c r="I804" s="188" t="s">
        <v>133</v>
      </c>
      <c r="J804" s="188" t="s">
        <v>196</v>
      </c>
      <c r="K804" s="188" t="s">
        <v>196</v>
      </c>
      <c r="L804" s="188" t="s">
        <v>196</v>
      </c>
      <c r="M804" s="191">
        <v>25.55</v>
      </c>
      <c r="N804" t="str">
        <f t="shared" si="12"/>
        <v>7269000201005250000000</v>
      </c>
    </row>
    <row r="805" spans="1:14" x14ac:dyDescent="0.25">
      <c r="A805" s="188" t="s">
        <v>108</v>
      </c>
      <c r="B805" s="188" t="s">
        <v>296</v>
      </c>
      <c r="C805" s="188" t="s">
        <v>297</v>
      </c>
      <c r="D805" s="188" t="s">
        <v>126</v>
      </c>
      <c r="E805" s="188" t="s">
        <v>132</v>
      </c>
      <c r="F805" s="188" t="s">
        <v>125</v>
      </c>
      <c r="G805" s="188" t="s">
        <v>146</v>
      </c>
      <c r="H805" s="188" t="s">
        <v>196</v>
      </c>
      <c r="I805" s="188" t="s">
        <v>133</v>
      </c>
      <c r="J805" s="188" t="s">
        <v>196</v>
      </c>
      <c r="K805" s="188" t="s">
        <v>196</v>
      </c>
      <c r="L805" s="188" t="s">
        <v>196</v>
      </c>
      <c r="M805" s="191">
        <v>-4.67</v>
      </c>
      <c r="N805" t="str">
        <f t="shared" si="12"/>
        <v>2155000201005250000000</v>
      </c>
    </row>
    <row r="806" spans="1:14" x14ac:dyDescent="0.25">
      <c r="A806" s="188" t="s">
        <v>108</v>
      </c>
      <c r="B806" s="188" t="s">
        <v>296</v>
      </c>
      <c r="C806" s="188" t="s">
        <v>297</v>
      </c>
      <c r="D806" s="188" t="s">
        <v>126</v>
      </c>
      <c r="E806" s="188" t="s">
        <v>132</v>
      </c>
      <c r="F806" s="188" t="s">
        <v>125</v>
      </c>
      <c r="G806" s="188" t="s">
        <v>139</v>
      </c>
      <c r="H806" s="188" t="s">
        <v>196</v>
      </c>
      <c r="I806" s="188" t="s">
        <v>133</v>
      </c>
      <c r="J806" s="188" t="s">
        <v>196</v>
      </c>
      <c r="K806" s="188" t="s">
        <v>196</v>
      </c>
      <c r="L806" s="188" t="s">
        <v>196</v>
      </c>
      <c r="M806" s="191">
        <v>-5</v>
      </c>
      <c r="N806" t="str">
        <f t="shared" si="12"/>
        <v>2100000201005250000000</v>
      </c>
    </row>
    <row r="807" spans="1:14" x14ac:dyDescent="0.25">
      <c r="A807" s="188" t="s">
        <v>108</v>
      </c>
      <c r="B807" s="188" t="s">
        <v>296</v>
      </c>
      <c r="C807" s="188" t="s">
        <v>297</v>
      </c>
      <c r="D807" s="188" t="s">
        <v>126</v>
      </c>
      <c r="E807" s="188" t="s">
        <v>132</v>
      </c>
      <c r="F807" s="188" t="s">
        <v>125</v>
      </c>
      <c r="G807" s="188" t="s">
        <v>142</v>
      </c>
      <c r="H807" s="188" t="s">
        <v>196</v>
      </c>
      <c r="I807" s="188" t="s">
        <v>133</v>
      </c>
      <c r="J807" s="188" t="s">
        <v>196</v>
      </c>
      <c r="K807" s="188" t="s">
        <v>196</v>
      </c>
      <c r="L807" s="188" t="s">
        <v>196</v>
      </c>
      <c r="M807" s="191">
        <v>-2.2400000000000002</v>
      </c>
      <c r="N807" t="str">
        <f t="shared" si="12"/>
        <v>2125000201005250000000</v>
      </c>
    </row>
    <row r="808" spans="1:14" x14ac:dyDescent="0.25">
      <c r="A808" s="188" t="s">
        <v>108</v>
      </c>
      <c r="B808" s="188" t="s">
        <v>296</v>
      </c>
      <c r="C808" s="188" t="s">
        <v>297</v>
      </c>
      <c r="D808" s="188" t="s">
        <v>126</v>
      </c>
      <c r="E808" s="188" t="s">
        <v>132</v>
      </c>
      <c r="F808" s="188" t="s">
        <v>125</v>
      </c>
      <c r="G808" s="188" t="s">
        <v>140</v>
      </c>
      <c r="H808" s="188" t="s">
        <v>196</v>
      </c>
      <c r="I808" s="188" t="s">
        <v>133</v>
      </c>
      <c r="J808" s="188" t="s">
        <v>196</v>
      </c>
      <c r="K808" s="188" t="s">
        <v>196</v>
      </c>
      <c r="L808" s="188" t="s">
        <v>196</v>
      </c>
      <c r="M808" s="191">
        <v>-140.5</v>
      </c>
      <c r="N808" t="str">
        <f t="shared" si="12"/>
        <v>2105000201005250000000</v>
      </c>
    </row>
    <row r="809" spans="1:14" x14ac:dyDescent="0.25">
      <c r="A809" s="188" t="s">
        <v>108</v>
      </c>
      <c r="B809" s="188" t="s">
        <v>296</v>
      </c>
      <c r="C809" s="188" t="s">
        <v>297</v>
      </c>
      <c r="D809" s="188" t="s">
        <v>126</v>
      </c>
      <c r="E809" s="188" t="s">
        <v>132</v>
      </c>
      <c r="F809" s="188" t="s">
        <v>125</v>
      </c>
      <c r="G809" s="188" t="s">
        <v>143</v>
      </c>
      <c r="H809" s="188" t="s">
        <v>196</v>
      </c>
      <c r="I809" s="188" t="s">
        <v>133</v>
      </c>
      <c r="J809" s="188" t="s">
        <v>196</v>
      </c>
      <c r="K809" s="188" t="s">
        <v>196</v>
      </c>
      <c r="L809" s="188" t="s">
        <v>196</v>
      </c>
      <c r="M809" s="191">
        <v>-108.5</v>
      </c>
      <c r="N809" t="str">
        <f t="shared" si="12"/>
        <v>2130000201005250000000</v>
      </c>
    </row>
    <row r="810" spans="1:14" x14ac:dyDescent="0.25">
      <c r="A810" s="188" t="s">
        <v>108</v>
      </c>
      <c r="B810" s="188" t="s">
        <v>296</v>
      </c>
      <c r="C810" s="188" t="s">
        <v>297</v>
      </c>
      <c r="D810" s="188" t="s">
        <v>126</v>
      </c>
      <c r="E810" s="188" t="s">
        <v>132</v>
      </c>
      <c r="F810" s="188" t="s">
        <v>125</v>
      </c>
      <c r="G810" s="188" t="s">
        <v>146</v>
      </c>
      <c r="H810" s="188" t="s">
        <v>196</v>
      </c>
      <c r="I810" s="188" t="s">
        <v>133</v>
      </c>
      <c r="J810" s="188" t="s">
        <v>196</v>
      </c>
      <c r="K810" s="188" t="s">
        <v>196</v>
      </c>
      <c r="L810" s="188" t="s">
        <v>196</v>
      </c>
      <c r="M810" s="191">
        <v>-9.25</v>
      </c>
      <c r="N810" t="str">
        <f t="shared" si="12"/>
        <v>2155000201005250000000</v>
      </c>
    </row>
    <row r="811" spans="1:14" x14ac:dyDescent="0.25">
      <c r="A811" s="188" t="s">
        <v>108</v>
      </c>
      <c r="B811" s="188" t="s">
        <v>296</v>
      </c>
      <c r="C811" s="188" t="s">
        <v>297</v>
      </c>
      <c r="D811" s="188" t="s">
        <v>126</v>
      </c>
      <c r="E811" s="188" t="s">
        <v>132</v>
      </c>
      <c r="F811" s="188" t="s">
        <v>125</v>
      </c>
      <c r="G811" s="188" t="s">
        <v>136</v>
      </c>
      <c r="H811" s="188" t="s">
        <v>196</v>
      </c>
      <c r="I811" s="188" t="s">
        <v>133</v>
      </c>
      <c r="J811" s="188" t="s">
        <v>196</v>
      </c>
      <c r="K811" s="188" t="s">
        <v>196</v>
      </c>
      <c r="L811" s="188" t="s">
        <v>196</v>
      </c>
      <c r="M811" s="191">
        <v>-1.1499999999999999</v>
      </c>
      <c r="N811" t="str">
        <f t="shared" si="12"/>
        <v>2055000201005250000000</v>
      </c>
    </row>
    <row r="812" spans="1:14" x14ac:dyDescent="0.25">
      <c r="A812" s="188" t="s">
        <v>108</v>
      </c>
      <c r="B812" s="188" t="s">
        <v>296</v>
      </c>
      <c r="C812" s="188" t="s">
        <v>297</v>
      </c>
      <c r="D812" s="188" t="s">
        <v>126</v>
      </c>
      <c r="E812" s="188" t="s">
        <v>132</v>
      </c>
      <c r="F812" s="188" t="s">
        <v>125</v>
      </c>
      <c r="G812" s="188" t="s">
        <v>137</v>
      </c>
      <c r="H812" s="188" t="s">
        <v>196</v>
      </c>
      <c r="I812" s="188" t="s">
        <v>133</v>
      </c>
      <c r="J812" s="188" t="s">
        <v>196</v>
      </c>
      <c r="K812" s="188" t="s">
        <v>196</v>
      </c>
      <c r="L812" s="188" t="s">
        <v>196</v>
      </c>
      <c r="M812" s="191">
        <v>-673.9</v>
      </c>
      <c r="N812" t="str">
        <f t="shared" si="12"/>
        <v>2056000201005250000000</v>
      </c>
    </row>
    <row r="813" spans="1:14" x14ac:dyDescent="0.25">
      <c r="A813" s="188" t="s">
        <v>108</v>
      </c>
      <c r="B813" s="188" t="s">
        <v>296</v>
      </c>
      <c r="C813" s="188" t="s">
        <v>297</v>
      </c>
      <c r="D813" s="188" t="s">
        <v>126</v>
      </c>
      <c r="E813" s="188" t="s">
        <v>132</v>
      </c>
      <c r="F813" s="188" t="s">
        <v>125</v>
      </c>
      <c r="G813" s="188" t="s">
        <v>134</v>
      </c>
      <c r="H813" s="188" t="s">
        <v>196</v>
      </c>
      <c r="I813" s="188" t="s">
        <v>133</v>
      </c>
      <c r="J813" s="188" t="s">
        <v>196</v>
      </c>
      <c r="K813" s="188" t="s">
        <v>196</v>
      </c>
      <c r="L813" s="188" t="s">
        <v>196</v>
      </c>
      <c r="M813" s="191">
        <v>-140.5</v>
      </c>
      <c r="N813" t="str">
        <f t="shared" si="12"/>
        <v>2052000201005250000000</v>
      </c>
    </row>
    <row r="814" spans="1:14" x14ac:dyDescent="0.25">
      <c r="A814" s="188" t="s">
        <v>108</v>
      </c>
      <c r="B814" s="188" t="s">
        <v>296</v>
      </c>
      <c r="C814" s="188" t="s">
        <v>297</v>
      </c>
      <c r="D814" s="188" t="s">
        <v>126</v>
      </c>
      <c r="E814" s="188" t="s">
        <v>132</v>
      </c>
      <c r="F814" s="188" t="s">
        <v>125</v>
      </c>
      <c r="G814" s="188" t="s">
        <v>139</v>
      </c>
      <c r="H814" s="188" t="s">
        <v>196</v>
      </c>
      <c r="I814" s="188" t="s">
        <v>133</v>
      </c>
      <c r="J814" s="188" t="s">
        <v>196</v>
      </c>
      <c r="K814" s="188" t="s">
        <v>196</v>
      </c>
      <c r="L814" s="188" t="s">
        <v>196</v>
      </c>
      <c r="M814" s="191">
        <v>-25.55</v>
      </c>
      <c r="N814" t="str">
        <f t="shared" si="12"/>
        <v>2100000201005250000000</v>
      </c>
    </row>
    <row r="815" spans="1:14" x14ac:dyDescent="0.25">
      <c r="A815" s="188" t="s">
        <v>108</v>
      </c>
      <c r="B815" s="188" t="s">
        <v>298</v>
      </c>
      <c r="C815" s="188" t="s">
        <v>299</v>
      </c>
      <c r="D815" s="188" t="s">
        <v>126</v>
      </c>
      <c r="E815" s="188" t="s">
        <v>132</v>
      </c>
      <c r="F815" s="188" t="s">
        <v>125</v>
      </c>
      <c r="G815" s="188" t="s">
        <v>149</v>
      </c>
      <c r="H815" s="188" t="s">
        <v>196</v>
      </c>
      <c r="I815" s="188" t="s">
        <v>133</v>
      </c>
      <c r="J815" s="188" t="s">
        <v>196</v>
      </c>
      <c r="K815" s="188" t="s">
        <v>196</v>
      </c>
      <c r="L815" s="188" t="s">
        <v>196</v>
      </c>
      <c r="M815" s="191">
        <v>99.75</v>
      </c>
      <c r="N815" t="str">
        <f t="shared" si="12"/>
        <v>7100000201005250000000</v>
      </c>
    </row>
    <row r="816" spans="1:14" x14ac:dyDescent="0.25">
      <c r="A816" s="188" t="s">
        <v>108</v>
      </c>
      <c r="B816" s="188" t="s">
        <v>298</v>
      </c>
      <c r="C816" s="188" t="s">
        <v>299</v>
      </c>
      <c r="D816" s="188" t="s">
        <v>126</v>
      </c>
      <c r="E816" s="188" t="s">
        <v>132</v>
      </c>
      <c r="F816" s="188" t="s">
        <v>125</v>
      </c>
      <c r="G816" s="188" t="s">
        <v>152</v>
      </c>
      <c r="H816" s="188" t="s">
        <v>196</v>
      </c>
      <c r="I816" s="188" t="s">
        <v>133</v>
      </c>
      <c r="J816" s="188" t="s">
        <v>196</v>
      </c>
      <c r="K816" s="188" t="s">
        <v>196</v>
      </c>
      <c r="L816" s="188" t="s">
        <v>196</v>
      </c>
      <c r="M816" s="191">
        <v>6.18</v>
      </c>
      <c r="N816" t="str">
        <f t="shared" si="12"/>
        <v>7230000201005250000000</v>
      </c>
    </row>
    <row r="817" spans="1:14" x14ac:dyDescent="0.25">
      <c r="A817" s="188" t="s">
        <v>108</v>
      </c>
      <c r="B817" s="188" t="s">
        <v>298</v>
      </c>
      <c r="C817" s="188" t="s">
        <v>299</v>
      </c>
      <c r="D817" s="188" t="s">
        <v>126</v>
      </c>
      <c r="E817" s="188" t="s">
        <v>132</v>
      </c>
      <c r="F817" s="188" t="s">
        <v>125</v>
      </c>
      <c r="G817" s="188" t="s">
        <v>153</v>
      </c>
      <c r="H817" s="188" t="s">
        <v>196</v>
      </c>
      <c r="I817" s="188" t="s">
        <v>133</v>
      </c>
      <c r="J817" s="188" t="s">
        <v>196</v>
      </c>
      <c r="K817" s="188" t="s">
        <v>196</v>
      </c>
      <c r="L817" s="188" t="s">
        <v>196</v>
      </c>
      <c r="M817" s="191">
        <v>1.45</v>
      </c>
      <c r="N817" t="str">
        <f t="shared" si="12"/>
        <v>7231000201005250000000</v>
      </c>
    </row>
    <row r="818" spans="1:14" x14ac:dyDescent="0.25">
      <c r="A818" s="188" t="s">
        <v>108</v>
      </c>
      <c r="B818" s="188" t="s">
        <v>298</v>
      </c>
      <c r="C818" s="188" t="s">
        <v>299</v>
      </c>
      <c r="D818" s="188" t="s">
        <v>126</v>
      </c>
      <c r="E818" s="188" t="s">
        <v>132</v>
      </c>
      <c r="F818" s="188" t="s">
        <v>125</v>
      </c>
      <c r="G818" s="188" t="s">
        <v>141</v>
      </c>
      <c r="H818" s="188" t="s">
        <v>196</v>
      </c>
      <c r="I818" s="188" t="s">
        <v>133</v>
      </c>
      <c r="J818" s="188" t="s">
        <v>196</v>
      </c>
      <c r="K818" s="188" t="s">
        <v>196</v>
      </c>
      <c r="L818" s="188" t="s">
        <v>196</v>
      </c>
      <c r="M818" s="191">
        <v>-6.18</v>
      </c>
      <c r="N818" t="str">
        <f t="shared" si="12"/>
        <v>2110000201005250000000</v>
      </c>
    </row>
    <row r="819" spans="1:14" x14ac:dyDescent="0.25">
      <c r="A819" s="188" t="s">
        <v>108</v>
      </c>
      <c r="B819" s="188" t="s">
        <v>298</v>
      </c>
      <c r="C819" s="188" t="s">
        <v>299</v>
      </c>
      <c r="D819" s="188" t="s">
        <v>126</v>
      </c>
      <c r="E819" s="188" t="s">
        <v>132</v>
      </c>
      <c r="F819" s="188" t="s">
        <v>125</v>
      </c>
      <c r="G819" s="188" t="s">
        <v>135</v>
      </c>
      <c r="H819" s="188" t="s">
        <v>196</v>
      </c>
      <c r="I819" s="188" t="s">
        <v>133</v>
      </c>
      <c r="J819" s="188" t="s">
        <v>196</v>
      </c>
      <c r="K819" s="188" t="s">
        <v>196</v>
      </c>
      <c r="L819" s="188" t="s">
        <v>196</v>
      </c>
      <c r="M819" s="191">
        <v>-6.18</v>
      </c>
      <c r="N819" t="str">
        <f t="shared" si="12"/>
        <v>2053000201005250000000</v>
      </c>
    </row>
    <row r="820" spans="1:14" x14ac:dyDescent="0.25">
      <c r="A820" s="188" t="s">
        <v>108</v>
      </c>
      <c r="B820" s="188" t="s">
        <v>298</v>
      </c>
      <c r="C820" s="188" t="s">
        <v>299</v>
      </c>
      <c r="D820" s="188" t="s">
        <v>126</v>
      </c>
      <c r="E820" s="188" t="s">
        <v>132</v>
      </c>
      <c r="F820" s="188" t="s">
        <v>125</v>
      </c>
      <c r="G820" s="188" t="s">
        <v>147</v>
      </c>
      <c r="H820" s="188" t="s">
        <v>196</v>
      </c>
      <c r="I820" s="188" t="s">
        <v>133</v>
      </c>
      <c r="J820" s="188" t="s">
        <v>196</v>
      </c>
      <c r="K820" s="188" t="s">
        <v>196</v>
      </c>
      <c r="L820" s="188" t="s">
        <v>196</v>
      </c>
      <c r="M820" s="191">
        <v>-1.45</v>
      </c>
      <c r="N820" t="str">
        <f t="shared" si="12"/>
        <v>2160000201005250000000</v>
      </c>
    </row>
    <row r="821" spans="1:14" x14ac:dyDescent="0.25">
      <c r="A821" s="188" t="s">
        <v>108</v>
      </c>
      <c r="B821" s="188" t="s">
        <v>298</v>
      </c>
      <c r="C821" s="188" t="s">
        <v>299</v>
      </c>
      <c r="D821" s="188" t="s">
        <v>126</v>
      </c>
      <c r="E821" s="188" t="s">
        <v>132</v>
      </c>
      <c r="F821" s="188" t="s">
        <v>125</v>
      </c>
      <c r="G821" s="188" t="s">
        <v>138</v>
      </c>
      <c r="H821" s="188" t="s">
        <v>196</v>
      </c>
      <c r="I821" s="188" t="s">
        <v>133</v>
      </c>
      <c r="J821" s="188" t="s">
        <v>196</v>
      </c>
      <c r="K821" s="188" t="s">
        <v>196</v>
      </c>
      <c r="L821" s="188" t="s">
        <v>196</v>
      </c>
      <c r="M821" s="191">
        <v>-1.45</v>
      </c>
      <c r="N821" t="str">
        <f t="shared" si="12"/>
        <v>2058000201005250000000</v>
      </c>
    </row>
    <row r="822" spans="1:14" x14ac:dyDescent="0.25">
      <c r="A822" s="188" t="s">
        <v>108</v>
      </c>
      <c r="B822" s="188" t="s">
        <v>298</v>
      </c>
      <c r="C822" s="188" t="s">
        <v>299</v>
      </c>
      <c r="D822" s="188" t="s">
        <v>126</v>
      </c>
      <c r="E822" s="188" t="s">
        <v>132</v>
      </c>
      <c r="F822" s="188" t="s">
        <v>125</v>
      </c>
      <c r="G822" s="188" t="s">
        <v>124</v>
      </c>
      <c r="H822" s="188" t="s">
        <v>196</v>
      </c>
      <c r="I822" s="188" t="s">
        <v>133</v>
      </c>
      <c r="J822" s="188" t="s">
        <v>196</v>
      </c>
      <c r="K822" s="188" t="s">
        <v>196</v>
      </c>
      <c r="L822" s="188" t="s">
        <v>196</v>
      </c>
      <c r="M822" s="191">
        <v>-92.12</v>
      </c>
      <c r="N822" t="str">
        <f t="shared" si="12"/>
        <v>1000000201005250000000</v>
      </c>
    </row>
    <row r="823" spans="1:14" x14ac:dyDescent="0.25">
      <c r="A823" s="188" t="s">
        <v>108</v>
      </c>
      <c r="B823" s="188" t="s">
        <v>300</v>
      </c>
      <c r="C823" s="188" t="s">
        <v>301</v>
      </c>
      <c r="D823" s="188" t="s">
        <v>126</v>
      </c>
      <c r="E823" s="188" t="s">
        <v>132</v>
      </c>
      <c r="F823" s="188" t="s">
        <v>125</v>
      </c>
      <c r="G823" s="188" t="s">
        <v>153</v>
      </c>
      <c r="H823" s="188" t="s">
        <v>196</v>
      </c>
      <c r="I823" s="188" t="s">
        <v>133</v>
      </c>
      <c r="J823" s="188" t="s">
        <v>196</v>
      </c>
      <c r="K823" s="188" t="s">
        <v>196</v>
      </c>
      <c r="L823" s="188" t="s">
        <v>196</v>
      </c>
      <c r="M823" s="191">
        <v>1.41</v>
      </c>
      <c r="N823" t="str">
        <f t="shared" si="12"/>
        <v>7231000201005250000000</v>
      </c>
    </row>
    <row r="824" spans="1:14" x14ac:dyDescent="0.25">
      <c r="A824" s="188" t="s">
        <v>108</v>
      </c>
      <c r="B824" s="188" t="s">
        <v>300</v>
      </c>
      <c r="C824" s="188" t="s">
        <v>301</v>
      </c>
      <c r="D824" s="188" t="s">
        <v>126</v>
      </c>
      <c r="E824" s="188" t="s">
        <v>132</v>
      </c>
      <c r="F824" s="188" t="s">
        <v>125</v>
      </c>
      <c r="G824" s="188" t="s">
        <v>141</v>
      </c>
      <c r="H824" s="188" t="s">
        <v>196</v>
      </c>
      <c r="I824" s="188" t="s">
        <v>133</v>
      </c>
      <c r="J824" s="188" t="s">
        <v>196</v>
      </c>
      <c r="K824" s="188" t="s">
        <v>196</v>
      </c>
      <c r="L824" s="188" t="s">
        <v>196</v>
      </c>
      <c r="M824" s="191">
        <v>-6.02</v>
      </c>
      <c r="N824" t="str">
        <f t="shared" si="12"/>
        <v>2110000201005250000000</v>
      </c>
    </row>
    <row r="825" spans="1:14" x14ac:dyDescent="0.25">
      <c r="A825" s="188" t="s">
        <v>108</v>
      </c>
      <c r="B825" s="188" t="s">
        <v>300</v>
      </c>
      <c r="C825" s="188" t="s">
        <v>301</v>
      </c>
      <c r="D825" s="188" t="s">
        <v>126</v>
      </c>
      <c r="E825" s="188" t="s">
        <v>132</v>
      </c>
      <c r="F825" s="188" t="s">
        <v>125</v>
      </c>
      <c r="G825" s="188" t="s">
        <v>135</v>
      </c>
      <c r="H825" s="188" t="s">
        <v>196</v>
      </c>
      <c r="I825" s="188" t="s">
        <v>133</v>
      </c>
      <c r="J825" s="188" t="s">
        <v>196</v>
      </c>
      <c r="K825" s="188" t="s">
        <v>196</v>
      </c>
      <c r="L825" s="188" t="s">
        <v>196</v>
      </c>
      <c r="M825" s="191">
        <v>-6.02</v>
      </c>
      <c r="N825" t="str">
        <f t="shared" si="12"/>
        <v>2053000201005250000000</v>
      </c>
    </row>
    <row r="826" spans="1:14" x14ac:dyDescent="0.25">
      <c r="A826" s="188" t="s">
        <v>108</v>
      </c>
      <c r="B826" s="188" t="s">
        <v>300</v>
      </c>
      <c r="C826" s="188" t="s">
        <v>301</v>
      </c>
      <c r="D826" s="188" t="s">
        <v>126</v>
      </c>
      <c r="E826" s="188" t="s">
        <v>132</v>
      </c>
      <c r="F826" s="188" t="s">
        <v>125</v>
      </c>
      <c r="G826" s="188" t="s">
        <v>147</v>
      </c>
      <c r="H826" s="188" t="s">
        <v>196</v>
      </c>
      <c r="I826" s="188" t="s">
        <v>133</v>
      </c>
      <c r="J826" s="188" t="s">
        <v>196</v>
      </c>
      <c r="K826" s="188" t="s">
        <v>196</v>
      </c>
      <c r="L826" s="188" t="s">
        <v>196</v>
      </c>
      <c r="M826" s="191">
        <v>-1.41</v>
      </c>
      <c r="N826" t="str">
        <f t="shared" si="12"/>
        <v>2160000201005250000000</v>
      </c>
    </row>
    <row r="827" spans="1:14" x14ac:dyDescent="0.25">
      <c r="A827" s="188" t="s">
        <v>108</v>
      </c>
      <c r="B827" s="188" t="s">
        <v>300</v>
      </c>
      <c r="C827" s="188" t="s">
        <v>301</v>
      </c>
      <c r="D827" s="188" t="s">
        <v>126</v>
      </c>
      <c r="E827" s="188" t="s">
        <v>132</v>
      </c>
      <c r="F827" s="188" t="s">
        <v>125</v>
      </c>
      <c r="G827" s="188" t="s">
        <v>138</v>
      </c>
      <c r="H827" s="188" t="s">
        <v>196</v>
      </c>
      <c r="I827" s="188" t="s">
        <v>133</v>
      </c>
      <c r="J827" s="188" t="s">
        <v>196</v>
      </c>
      <c r="K827" s="188" t="s">
        <v>196</v>
      </c>
      <c r="L827" s="188" t="s">
        <v>196</v>
      </c>
      <c r="M827" s="191">
        <v>-1.41</v>
      </c>
      <c r="N827" t="str">
        <f t="shared" si="12"/>
        <v>2058000201005250000000</v>
      </c>
    </row>
    <row r="828" spans="1:14" x14ac:dyDescent="0.25">
      <c r="A828" s="188" t="s">
        <v>108</v>
      </c>
      <c r="B828" s="188" t="s">
        <v>300</v>
      </c>
      <c r="C828" s="188" t="s">
        <v>301</v>
      </c>
      <c r="D828" s="188" t="s">
        <v>126</v>
      </c>
      <c r="E828" s="188" t="s">
        <v>132</v>
      </c>
      <c r="F828" s="188" t="s">
        <v>125</v>
      </c>
      <c r="G828" s="188" t="s">
        <v>124</v>
      </c>
      <c r="H828" s="188" t="s">
        <v>196</v>
      </c>
      <c r="I828" s="188" t="s">
        <v>133</v>
      </c>
      <c r="J828" s="188" t="s">
        <v>196</v>
      </c>
      <c r="K828" s="188" t="s">
        <v>196</v>
      </c>
      <c r="L828" s="188" t="s">
        <v>196</v>
      </c>
      <c r="M828" s="191">
        <v>-89.7</v>
      </c>
      <c r="N828" t="str">
        <f t="shared" si="12"/>
        <v>1000000201005250000000</v>
      </c>
    </row>
    <row r="829" spans="1:14" x14ac:dyDescent="0.25">
      <c r="A829" s="188" t="s">
        <v>108</v>
      </c>
      <c r="B829" s="188" t="s">
        <v>300</v>
      </c>
      <c r="C829" s="188" t="s">
        <v>301</v>
      </c>
      <c r="D829" s="188" t="s">
        <v>126</v>
      </c>
      <c r="E829" s="188" t="s">
        <v>132</v>
      </c>
      <c r="F829" s="188" t="s">
        <v>125</v>
      </c>
      <c r="G829" s="188" t="s">
        <v>152</v>
      </c>
      <c r="H829" s="188" t="s">
        <v>196</v>
      </c>
      <c r="I829" s="188" t="s">
        <v>133</v>
      </c>
      <c r="J829" s="188" t="s">
        <v>196</v>
      </c>
      <c r="K829" s="188" t="s">
        <v>196</v>
      </c>
      <c r="L829" s="188" t="s">
        <v>196</v>
      </c>
      <c r="M829" s="191">
        <v>6.02</v>
      </c>
      <c r="N829" t="str">
        <f t="shared" si="12"/>
        <v>7230000201005250000000</v>
      </c>
    </row>
    <row r="830" spans="1:14" x14ac:dyDescent="0.25">
      <c r="A830" s="188" t="s">
        <v>108</v>
      </c>
      <c r="B830" s="188" t="s">
        <v>300</v>
      </c>
      <c r="C830" s="188" t="s">
        <v>301</v>
      </c>
      <c r="D830" s="188" t="s">
        <v>126</v>
      </c>
      <c r="E830" s="188" t="s">
        <v>132</v>
      </c>
      <c r="F830" s="188" t="s">
        <v>125</v>
      </c>
      <c r="G830" s="188" t="s">
        <v>149</v>
      </c>
      <c r="H830" s="188" t="s">
        <v>196</v>
      </c>
      <c r="I830" s="188" t="s">
        <v>133</v>
      </c>
      <c r="J830" s="188" t="s">
        <v>196</v>
      </c>
      <c r="K830" s="188" t="s">
        <v>196</v>
      </c>
      <c r="L830" s="188" t="s">
        <v>196</v>
      </c>
      <c r="M830" s="191">
        <v>97.13</v>
      </c>
      <c r="N830" t="str">
        <f t="shared" si="12"/>
        <v>7100000201005250000000</v>
      </c>
    </row>
    <row r="831" spans="1:14" x14ac:dyDescent="0.25">
      <c r="A831" s="188" t="s">
        <v>108</v>
      </c>
      <c r="B831" s="188" t="s">
        <v>302</v>
      </c>
      <c r="C831" s="188" t="s">
        <v>303</v>
      </c>
      <c r="D831" s="188" t="s">
        <v>126</v>
      </c>
      <c r="E831" s="188" t="s">
        <v>132</v>
      </c>
      <c r="F831" s="188" t="s">
        <v>125</v>
      </c>
      <c r="G831" s="188" t="s">
        <v>149</v>
      </c>
      <c r="H831" s="188" t="s">
        <v>196</v>
      </c>
      <c r="I831" s="188" t="s">
        <v>133</v>
      </c>
      <c r="J831" s="188" t="s">
        <v>196</v>
      </c>
      <c r="K831" s="188" t="s">
        <v>196</v>
      </c>
      <c r="L831" s="188" t="s">
        <v>196</v>
      </c>
      <c r="M831" s="191">
        <v>250.74</v>
      </c>
      <c r="N831" t="str">
        <f t="shared" si="12"/>
        <v>7100000201005250000000</v>
      </c>
    </row>
    <row r="832" spans="1:14" x14ac:dyDescent="0.25">
      <c r="A832" s="188" t="s">
        <v>108</v>
      </c>
      <c r="B832" s="188" t="s">
        <v>302</v>
      </c>
      <c r="C832" s="188" t="s">
        <v>303</v>
      </c>
      <c r="D832" s="188" t="s">
        <v>126</v>
      </c>
      <c r="E832" s="188" t="s">
        <v>132</v>
      </c>
      <c r="F832" s="188" t="s">
        <v>125</v>
      </c>
      <c r="G832" s="188" t="s">
        <v>149</v>
      </c>
      <c r="H832" s="188" t="s">
        <v>196</v>
      </c>
      <c r="I832" s="188" t="s">
        <v>133</v>
      </c>
      <c r="J832" s="188" t="s">
        <v>196</v>
      </c>
      <c r="K832" s="188" t="s">
        <v>196</v>
      </c>
      <c r="L832" s="188" t="s">
        <v>196</v>
      </c>
      <c r="M832" s="191">
        <v>680.58</v>
      </c>
      <c r="N832" t="str">
        <f t="shared" si="12"/>
        <v>7100000201005250000000</v>
      </c>
    </row>
    <row r="833" spans="1:14" x14ac:dyDescent="0.25">
      <c r="A833" s="188" t="s">
        <v>108</v>
      </c>
      <c r="B833" s="188" t="s">
        <v>302</v>
      </c>
      <c r="C833" s="188" t="s">
        <v>303</v>
      </c>
      <c r="D833" s="188" t="s">
        <v>126</v>
      </c>
      <c r="E833" s="188" t="s">
        <v>132</v>
      </c>
      <c r="F833" s="188" t="s">
        <v>125</v>
      </c>
      <c r="G833" s="188" t="s">
        <v>149</v>
      </c>
      <c r="H833" s="188" t="s">
        <v>196</v>
      </c>
      <c r="I833" s="188" t="s">
        <v>133</v>
      </c>
      <c r="J833" s="188" t="s">
        <v>196</v>
      </c>
      <c r="K833" s="188" t="s">
        <v>196</v>
      </c>
      <c r="L833" s="188" t="s">
        <v>196</v>
      </c>
      <c r="M833" s="191">
        <v>143.28</v>
      </c>
      <c r="N833" t="str">
        <f t="shared" si="12"/>
        <v>7100000201005250000000</v>
      </c>
    </row>
    <row r="834" spans="1:14" x14ac:dyDescent="0.25">
      <c r="A834" s="188" t="s">
        <v>108</v>
      </c>
      <c r="B834" s="188" t="s">
        <v>302</v>
      </c>
      <c r="C834" s="188" t="s">
        <v>303</v>
      </c>
      <c r="D834" s="188" t="s">
        <v>126</v>
      </c>
      <c r="E834" s="188" t="s">
        <v>132</v>
      </c>
      <c r="F834" s="188" t="s">
        <v>125</v>
      </c>
      <c r="G834" s="188" t="s">
        <v>152</v>
      </c>
      <c r="H834" s="188" t="s">
        <v>196</v>
      </c>
      <c r="I834" s="188" t="s">
        <v>133</v>
      </c>
      <c r="J834" s="188" t="s">
        <v>196</v>
      </c>
      <c r="K834" s="188" t="s">
        <v>196</v>
      </c>
      <c r="L834" s="188" t="s">
        <v>196</v>
      </c>
      <c r="M834" s="191">
        <v>63.12</v>
      </c>
      <c r="N834" t="str">
        <f t="shared" si="12"/>
        <v>7230000201005250000000</v>
      </c>
    </row>
    <row r="835" spans="1:14" x14ac:dyDescent="0.25">
      <c r="A835" s="188" t="s">
        <v>108</v>
      </c>
      <c r="B835" s="188" t="s">
        <v>302</v>
      </c>
      <c r="C835" s="188" t="s">
        <v>303</v>
      </c>
      <c r="D835" s="188" t="s">
        <v>126</v>
      </c>
      <c r="E835" s="188" t="s">
        <v>132</v>
      </c>
      <c r="F835" s="188" t="s">
        <v>125</v>
      </c>
      <c r="G835" s="188" t="s">
        <v>153</v>
      </c>
      <c r="H835" s="188" t="s">
        <v>196</v>
      </c>
      <c r="I835" s="188" t="s">
        <v>133</v>
      </c>
      <c r="J835" s="188" t="s">
        <v>196</v>
      </c>
      <c r="K835" s="188" t="s">
        <v>196</v>
      </c>
      <c r="L835" s="188" t="s">
        <v>196</v>
      </c>
      <c r="M835" s="191">
        <v>14.76</v>
      </c>
      <c r="N835" t="str">
        <f t="shared" ref="N835:N879" si="13">CONCATENATE(G835,E835,F835,K835,L835)</f>
        <v>7231000201005250000000</v>
      </c>
    </row>
    <row r="836" spans="1:14" x14ac:dyDescent="0.25">
      <c r="A836" s="188" t="s">
        <v>108</v>
      </c>
      <c r="B836" s="188" t="s">
        <v>302</v>
      </c>
      <c r="C836" s="188" t="s">
        <v>303</v>
      </c>
      <c r="D836" s="188" t="s">
        <v>126</v>
      </c>
      <c r="E836" s="188" t="s">
        <v>132</v>
      </c>
      <c r="F836" s="188" t="s">
        <v>125</v>
      </c>
      <c r="G836" s="188" t="s">
        <v>139</v>
      </c>
      <c r="H836" s="188" t="s">
        <v>196</v>
      </c>
      <c r="I836" s="188" t="s">
        <v>133</v>
      </c>
      <c r="J836" s="188" t="s">
        <v>196</v>
      </c>
      <c r="K836" s="188" t="s">
        <v>196</v>
      </c>
      <c r="L836" s="188" t="s">
        <v>196</v>
      </c>
      <c r="M836" s="191">
        <v>-12.9</v>
      </c>
      <c r="N836" t="str">
        <f t="shared" si="13"/>
        <v>2100000201005250000000</v>
      </c>
    </row>
    <row r="837" spans="1:14" x14ac:dyDescent="0.25">
      <c r="A837" s="188" t="s">
        <v>108</v>
      </c>
      <c r="B837" s="188" t="s">
        <v>302</v>
      </c>
      <c r="C837" s="188" t="s">
        <v>303</v>
      </c>
      <c r="D837" s="188" t="s">
        <v>126</v>
      </c>
      <c r="E837" s="188" t="s">
        <v>132</v>
      </c>
      <c r="F837" s="188" t="s">
        <v>125</v>
      </c>
      <c r="G837" s="188" t="s">
        <v>134</v>
      </c>
      <c r="H837" s="188" t="s">
        <v>196</v>
      </c>
      <c r="I837" s="188" t="s">
        <v>133</v>
      </c>
      <c r="J837" s="188" t="s">
        <v>196</v>
      </c>
      <c r="K837" s="188" t="s">
        <v>196</v>
      </c>
      <c r="L837" s="188" t="s">
        <v>196</v>
      </c>
      <c r="M837" s="191">
        <v>-70.92</v>
      </c>
      <c r="N837" t="str">
        <f t="shared" si="13"/>
        <v>2052000201005250000000</v>
      </c>
    </row>
    <row r="838" spans="1:14" x14ac:dyDescent="0.25">
      <c r="A838" s="188" t="s">
        <v>108</v>
      </c>
      <c r="B838" s="188" t="s">
        <v>302</v>
      </c>
      <c r="C838" s="188" t="s">
        <v>303</v>
      </c>
      <c r="D838" s="188" t="s">
        <v>126</v>
      </c>
      <c r="E838" s="188" t="s">
        <v>132</v>
      </c>
      <c r="F838" s="188" t="s">
        <v>125</v>
      </c>
      <c r="G838" s="188" t="s">
        <v>141</v>
      </c>
      <c r="H838" s="188" t="s">
        <v>196</v>
      </c>
      <c r="I838" s="188" t="s">
        <v>133</v>
      </c>
      <c r="J838" s="188" t="s">
        <v>196</v>
      </c>
      <c r="K838" s="188" t="s">
        <v>196</v>
      </c>
      <c r="L838" s="188" t="s">
        <v>196</v>
      </c>
      <c r="M838" s="191">
        <v>-63.12</v>
      </c>
      <c r="N838" t="str">
        <f t="shared" si="13"/>
        <v>2110000201005250000000</v>
      </c>
    </row>
    <row r="839" spans="1:14" x14ac:dyDescent="0.25">
      <c r="A839" s="188" t="s">
        <v>108</v>
      </c>
      <c r="B839" s="188" t="s">
        <v>302</v>
      </c>
      <c r="C839" s="188" t="s">
        <v>303</v>
      </c>
      <c r="D839" s="188" t="s">
        <v>126</v>
      </c>
      <c r="E839" s="188" t="s">
        <v>132</v>
      </c>
      <c r="F839" s="188" t="s">
        <v>125</v>
      </c>
      <c r="G839" s="188" t="s">
        <v>135</v>
      </c>
      <c r="H839" s="188" t="s">
        <v>196</v>
      </c>
      <c r="I839" s="188" t="s">
        <v>133</v>
      </c>
      <c r="J839" s="188" t="s">
        <v>196</v>
      </c>
      <c r="K839" s="188" t="s">
        <v>196</v>
      </c>
      <c r="L839" s="188" t="s">
        <v>196</v>
      </c>
      <c r="M839" s="191">
        <v>-63.12</v>
      </c>
      <c r="N839" t="str">
        <f t="shared" si="13"/>
        <v>2053000201005250000000</v>
      </c>
    </row>
    <row r="840" spans="1:14" x14ac:dyDescent="0.25">
      <c r="A840" s="188" t="s">
        <v>108</v>
      </c>
      <c r="B840" s="188" t="s">
        <v>302</v>
      </c>
      <c r="C840" s="188" t="s">
        <v>303</v>
      </c>
      <c r="D840" s="188" t="s">
        <v>126</v>
      </c>
      <c r="E840" s="188" t="s">
        <v>132</v>
      </c>
      <c r="F840" s="188" t="s">
        <v>125</v>
      </c>
      <c r="G840" s="188" t="s">
        <v>147</v>
      </c>
      <c r="H840" s="188" t="s">
        <v>196</v>
      </c>
      <c r="I840" s="188" t="s">
        <v>133</v>
      </c>
      <c r="J840" s="188" t="s">
        <v>196</v>
      </c>
      <c r="K840" s="188" t="s">
        <v>196</v>
      </c>
      <c r="L840" s="188" t="s">
        <v>196</v>
      </c>
      <c r="M840" s="191">
        <v>-14.76</v>
      </c>
      <c r="N840" t="str">
        <f t="shared" si="13"/>
        <v>2160000201005250000000</v>
      </c>
    </row>
    <row r="841" spans="1:14" x14ac:dyDescent="0.25">
      <c r="A841" s="188" t="s">
        <v>108</v>
      </c>
      <c r="B841" s="188" t="s">
        <v>302</v>
      </c>
      <c r="C841" s="188" t="s">
        <v>303</v>
      </c>
      <c r="D841" s="188" t="s">
        <v>126</v>
      </c>
      <c r="E841" s="188" t="s">
        <v>132</v>
      </c>
      <c r="F841" s="188" t="s">
        <v>125</v>
      </c>
      <c r="G841" s="188" t="s">
        <v>144</v>
      </c>
      <c r="H841" s="188" t="s">
        <v>196</v>
      </c>
      <c r="I841" s="188" t="s">
        <v>133</v>
      </c>
      <c r="J841" s="188" t="s">
        <v>196</v>
      </c>
      <c r="K841" s="188" t="s">
        <v>196</v>
      </c>
      <c r="L841" s="188" t="s">
        <v>196</v>
      </c>
      <c r="M841" s="191">
        <v>-64.900000000000006</v>
      </c>
      <c r="N841" t="str">
        <f t="shared" si="13"/>
        <v>2140000201005250000000</v>
      </c>
    </row>
    <row r="842" spans="1:14" x14ac:dyDescent="0.25">
      <c r="A842" s="188" t="s">
        <v>108</v>
      </c>
      <c r="B842" s="188" t="s">
        <v>302</v>
      </c>
      <c r="C842" s="188" t="s">
        <v>303</v>
      </c>
      <c r="D842" s="188" t="s">
        <v>126</v>
      </c>
      <c r="E842" s="188" t="s">
        <v>132</v>
      </c>
      <c r="F842" s="188" t="s">
        <v>125</v>
      </c>
      <c r="G842" s="188" t="s">
        <v>138</v>
      </c>
      <c r="H842" s="188" t="s">
        <v>196</v>
      </c>
      <c r="I842" s="188" t="s">
        <v>133</v>
      </c>
      <c r="J842" s="188" t="s">
        <v>196</v>
      </c>
      <c r="K842" s="188" t="s">
        <v>196</v>
      </c>
      <c r="L842" s="188" t="s">
        <v>196</v>
      </c>
      <c r="M842" s="191">
        <v>-14.76</v>
      </c>
      <c r="N842" t="str">
        <f t="shared" si="13"/>
        <v>2058000201005250000000</v>
      </c>
    </row>
    <row r="843" spans="1:14" x14ac:dyDescent="0.25">
      <c r="A843" s="188" t="s">
        <v>108</v>
      </c>
      <c r="B843" s="188" t="s">
        <v>302</v>
      </c>
      <c r="C843" s="188" t="s">
        <v>303</v>
      </c>
      <c r="D843" s="188" t="s">
        <v>126</v>
      </c>
      <c r="E843" s="188" t="s">
        <v>132</v>
      </c>
      <c r="F843" s="188" t="s">
        <v>125</v>
      </c>
      <c r="G843" s="188" t="s">
        <v>145</v>
      </c>
      <c r="H843" s="188" t="s">
        <v>196</v>
      </c>
      <c r="I843" s="188" t="s">
        <v>133</v>
      </c>
      <c r="J843" s="188" t="s">
        <v>196</v>
      </c>
      <c r="K843" s="188" t="s">
        <v>196</v>
      </c>
      <c r="L843" s="188" t="s">
        <v>196</v>
      </c>
      <c r="M843" s="191">
        <v>-35.57</v>
      </c>
      <c r="N843" t="str">
        <f t="shared" si="13"/>
        <v>2150000201005250000000</v>
      </c>
    </row>
    <row r="844" spans="1:14" x14ac:dyDescent="0.25">
      <c r="A844" s="188" t="s">
        <v>108</v>
      </c>
      <c r="B844" s="188" t="s">
        <v>302</v>
      </c>
      <c r="C844" s="188" t="s">
        <v>303</v>
      </c>
      <c r="D844" s="188" t="s">
        <v>126</v>
      </c>
      <c r="E844" s="188" t="s">
        <v>132</v>
      </c>
      <c r="F844" s="188" t="s">
        <v>125</v>
      </c>
      <c r="G844" s="188" t="s">
        <v>124</v>
      </c>
      <c r="H844" s="188" t="s">
        <v>196</v>
      </c>
      <c r="I844" s="188" t="s">
        <v>133</v>
      </c>
      <c r="J844" s="188" t="s">
        <v>196</v>
      </c>
      <c r="K844" s="188" t="s">
        <v>196</v>
      </c>
      <c r="L844" s="188" t="s">
        <v>196</v>
      </c>
      <c r="M844" s="191">
        <v>-768.3</v>
      </c>
      <c r="N844" t="str">
        <f t="shared" si="13"/>
        <v>1000000201005250000000</v>
      </c>
    </row>
    <row r="845" spans="1:14" x14ac:dyDescent="0.25">
      <c r="A845" s="188" t="s">
        <v>108</v>
      </c>
      <c r="B845" s="188" t="s">
        <v>302</v>
      </c>
      <c r="C845" s="188" t="s">
        <v>303</v>
      </c>
      <c r="D845" s="188" t="s">
        <v>126</v>
      </c>
      <c r="E845" s="188" t="s">
        <v>132</v>
      </c>
      <c r="F845" s="188" t="s">
        <v>125</v>
      </c>
      <c r="G845" s="188" t="s">
        <v>154</v>
      </c>
      <c r="H845" s="188" t="s">
        <v>196</v>
      </c>
      <c r="I845" s="188" t="s">
        <v>133</v>
      </c>
      <c r="J845" s="188" t="s">
        <v>196</v>
      </c>
      <c r="K845" s="188" t="s">
        <v>196</v>
      </c>
      <c r="L845" s="188" t="s">
        <v>196</v>
      </c>
      <c r="M845" s="191">
        <v>297.7</v>
      </c>
      <c r="N845" t="str">
        <f t="shared" si="13"/>
        <v>7240000201005250000000</v>
      </c>
    </row>
    <row r="846" spans="1:14" x14ac:dyDescent="0.25">
      <c r="A846" s="188" t="s">
        <v>108</v>
      </c>
      <c r="B846" s="188" t="s">
        <v>302</v>
      </c>
      <c r="C846" s="188" t="s">
        <v>303</v>
      </c>
      <c r="D846" s="188" t="s">
        <v>126</v>
      </c>
      <c r="E846" s="188" t="s">
        <v>132</v>
      </c>
      <c r="F846" s="188" t="s">
        <v>125</v>
      </c>
      <c r="G846" s="188" t="s">
        <v>156</v>
      </c>
      <c r="H846" s="188" t="s">
        <v>196</v>
      </c>
      <c r="I846" s="188" t="s">
        <v>133</v>
      </c>
      <c r="J846" s="188" t="s">
        <v>196</v>
      </c>
      <c r="K846" s="188" t="s">
        <v>196</v>
      </c>
      <c r="L846" s="188" t="s">
        <v>196</v>
      </c>
      <c r="M846" s="191">
        <v>2.42</v>
      </c>
      <c r="N846" t="str">
        <f t="shared" si="13"/>
        <v>7250000201005250000000</v>
      </c>
    </row>
    <row r="847" spans="1:14" x14ac:dyDescent="0.25">
      <c r="A847" s="188" t="s">
        <v>108</v>
      </c>
      <c r="B847" s="188" t="s">
        <v>302</v>
      </c>
      <c r="C847" s="188" t="s">
        <v>303</v>
      </c>
      <c r="D847" s="188" t="s">
        <v>126</v>
      </c>
      <c r="E847" s="188" t="s">
        <v>132</v>
      </c>
      <c r="F847" s="188" t="s">
        <v>125</v>
      </c>
      <c r="G847" s="188" t="s">
        <v>151</v>
      </c>
      <c r="H847" s="188" t="s">
        <v>196</v>
      </c>
      <c r="I847" s="188" t="s">
        <v>133</v>
      </c>
      <c r="J847" s="188" t="s">
        <v>196</v>
      </c>
      <c r="K847" s="188" t="s">
        <v>196</v>
      </c>
      <c r="L847" s="188" t="s">
        <v>196</v>
      </c>
      <c r="M847" s="191">
        <v>2.37</v>
      </c>
      <c r="N847" t="str">
        <f t="shared" si="13"/>
        <v>7221000201005250000000</v>
      </c>
    </row>
    <row r="848" spans="1:14" x14ac:dyDescent="0.25">
      <c r="A848" s="188" t="s">
        <v>108</v>
      </c>
      <c r="B848" s="188" t="s">
        <v>302</v>
      </c>
      <c r="C848" s="188" t="s">
        <v>303</v>
      </c>
      <c r="D848" s="188" t="s">
        <v>126</v>
      </c>
      <c r="E848" s="188" t="s">
        <v>132</v>
      </c>
      <c r="F848" s="188" t="s">
        <v>125</v>
      </c>
      <c r="G848" s="188" t="s">
        <v>157</v>
      </c>
      <c r="H848" s="188" t="s">
        <v>196</v>
      </c>
      <c r="I848" s="188" t="s">
        <v>133</v>
      </c>
      <c r="J848" s="188" t="s">
        <v>196</v>
      </c>
      <c r="K848" s="188" t="s">
        <v>196</v>
      </c>
      <c r="L848" s="188" t="s">
        <v>196</v>
      </c>
      <c r="M848" s="191">
        <v>70.92</v>
      </c>
      <c r="N848" t="str">
        <f t="shared" si="13"/>
        <v>7269000201005250000000</v>
      </c>
    </row>
    <row r="849" spans="1:14" x14ac:dyDescent="0.25">
      <c r="A849" s="188" t="s">
        <v>108</v>
      </c>
      <c r="B849" s="188" t="s">
        <v>302</v>
      </c>
      <c r="C849" s="188" t="s">
        <v>303</v>
      </c>
      <c r="D849" s="188" t="s">
        <v>126</v>
      </c>
      <c r="E849" s="188" t="s">
        <v>132</v>
      </c>
      <c r="F849" s="188" t="s">
        <v>125</v>
      </c>
      <c r="G849" s="188" t="s">
        <v>157</v>
      </c>
      <c r="H849" s="188" t="s">
        <v>196</v>
      </c>
      <c r="I849" s="188" t="s">
        <v>133</v>
      </c>
      <c r="J849" s="188" t="s">
        <v>196</v>
      </c>
      <c r="K849" s="188" t="s">
        <v>196</v>
      </c>
      <c r="L849" s="188" t="s">
        <v>196</v>
      </c>
      <c r="M849" s="191">
        <v>12.9</v>
      </c>
      <c r="N849" t="str">
        <f t="shared" si="13"/>
        <v>7269000201005250000000</v>
      </c>
    </row>
    <row r="850" spans="1:14" x14ac:dyDescent="0.25">
      <c r="A850" s="188" t="s">
        <v>108</v>
      </c>
      <c r="B850" s="188" t="s">
        <v>302</v>
      </c>
      <c r="C850" s="188" t="s">
        <v>303</v>
      </c>
      <c r="D850" s="188" t="s">
        <v>126</v>
      </c>
      <c r="E850" s="188" t="s">
        <v>132</v>
      </c>
      <c r="F850" s="188" t="s">
        <v>125</v>
      </c>
      <c r="G850" s="188" t="s">
        <v>146</v>
      </c>
      <c r="H850" s="188" t="s">
        <v>196</v>
      </c>
      <c r="I850" s="188" t="s">
        <v>133</v>
      </c>
      <c r="J850" s="188" t="s">
        <v>196</v>
      </c>
      <c r="K850" s="188" t="s">
        <v>196</v>
      </c>
      <c r="L850" s="188" t="s">
        <v>196</v>
      </c>
      <c r="M850" s="191">
        <v>-0.43</v>
      </c>
      <c r="N850" t="str">
        <f t="shared" si="13"/>
        <v>2155000201005250000000</v>
      </c>
    </row>
    <row r="851" spans="1:14" x14ac:dyDescent="0.25">
      <c r="A851" s="188" t="s">
        <v>108</v>
      </c>
      <c r="B851" s="188" t="s">
        <v>302</v>
      </c>
      <c r="C851" s="188" t="s">
        <v>303</v>
      </c>
      <c r="D851" s="188" t="s">
        <v>126</v>
      </c>
      <c r="E851" s="188" t="s">
        <v>132</v>
      </c>
      <c r="F851" s="188" t="s">
        <v>125</v>
      </c>
      <c r="G851" s="188" t="s">
        <v>139</v>
      </c>
      <c r="H851" s="188" t="s">
        <v>196</v>
      </c>
      <c r="I851" s="188" t="s">
        <v>133</v>
      </c>
      <c r="J851" s="188" t="s">
        <v>196</v>
      </c>
      <c r="K851" s="188" t="s">
        <v>196</v>
      </c>
      <c r="L851" s="188" t="s">
        <v>196</v>
      </c>
      <c r="M851" s="191">
        <v>-9.89</v>
      </c>
      <c r="N851" t="str">
        <f t="shared" si="13"/>
        <v>2100000201005250000000</v>
      </c>
    </row>
    <row r="852" spans="1:14" x14ac:dyDescent="0.25">
      <c r="A852" s="188" t="s">
        <v>108</v>
      </c>
      <c r="B852" s="188" t="s">
        <v>302</v>
      </c>
      <c r="C852" s="188" t="s">
        <v>303</v>
      </c>
      <c r="D852" s="188" t="s">
        <v>126</v>
      </c>
      <c r="E852" s="188" t="s">
        <v>132</v>
      </c>
      <c r="F852" s="188" t="s">
        <v>125</v>
      </c>
      <c r="G852" s="188" t="s">
        <v>142</v>
      </c>
      <c r="H852" s="188" t="s">
        <v>196</v>
      </c>
      <c r="I852" s="188" t="s">
        <v>133</v>
      </c>
      <c r="J852" s="188" t="s">
        <v>196</v>
      </c>
      <c r="K852" s="188" t="s">
        <v>196</v>
      </c>
      <c r="L852" s="188" t="s">
        <v>196</v>
      </c>
      <c r="M852" s="191">
        <v>-3.71</v>
      </c>
      <c r="N852" t="str">
        <f t="shared" si="13"/>
        <v>2125000201005250000000</v>
      </c>
    </row>
    <row r="853" spans="1:14" x14ac:dyDescent="0.25">
      <c r="A853" s="188" t="s">
        <v>108</v>
      </c>
      <c r="B853" s="188" t="s">
        <v>302</v>
      </c>
      <c r="C853" s="188" t="s">
        <v>303</v>
      </c>
      <c r="D853" s="188" t="s">
        <v>126</v>
      </c>
      <c r="E853" s="188" t="s">
        <v>132</v>
      </c>
      <c r="F853" s="188" t="s">
        <v>125</v>
      </c>
      <c r="G853" s="188" t="s">
        <v>140</v>
      </c>
      <c r="H853" s="188" t="s">
        <v>196</v>
      </c>
      <c r="I853" s="188" t="s">
        <v>133</v>
      </c>
      <c r="J853" s="188" t="s">
        <v>196</v>
      </c>
      <c r="K853" s="188" t="s">
        <v>196</v>
      </c>
      <c r="L853" s="188" t="s">
        <v>196</v>
      </c>
      <c r="M853" s="191">
        <v>-70.92</v>
      </c>
      <c r="N853" t="str">
        <f t="shared" si="13"/>
        <v>2105000201005250000000</v>
      </c>
    </row>
    <row r="854" spans="1:14" x14ac:dyDescent="0.25">
      <c r="A854" s="188" t="s">
        <v>108</v>
      </c>
      <c r="B854" s="188" t="s">
        <v>302</v>
      </c>
      <c r="C854" s="188" t="s">
        <v>303</v>
      </c>
      <c r="D854" s="188" t="s">
        <v>126</v>
      </c>
      <c r="E854" s="188" t="s">
        <v>132</v>
      </c>
      <c r="F854" s="188" t="s">
        <v>125</v>
      </c>
      <c r="G854" s="188" t="s">
        <v>143</v>
      </c>
      <c r="H854" s="188" t="s">
        <v>196</v>
      </c>
      <c r="I854" s="188" t="s">
        <v>133</v>
      </c>
      <c r="J854" s="188" t="s">
        <v>196</v>
      </c>
      <c r="K854" s="188" t="s">
        <v>196</v>
      </c>
      <c r="L854" s="188" t="s">
        <v>196</v>
      </c>
      <c r="M854" s="191">
        <v>-43</v>
      </c>
      <c r="N854" t="str">
        <f t="shared" si="13"/>
        <v>2130000201005250000000</v>
      </c>
    </row>
    <row r="855" spans="1:14" x14ac:dyDescent="0.25">
      <c r="A855" s="188" t="s">
        <v>108</v>
      </c>
      <c r="B855" s="188" t="s">
        <v>302</v>
      </c>
      <c r="C855" s="188" t="s">
        <v>303</v>
      </c>
      <c r="D855" s="188" t="s">
        <v>126</v>
      </c>
      <c r="E855" s="188" t="s">
        <v>132</v>
      </c>
      <c r="F855" s="188" t="s">
        <v>125</v>
      </c>
      <c r="G855" s="188" t="s">
        <v>136</v>
      </c>
      <c r="H855" s="188" t="s">
        <v>196</v>
      </c>
      <c r="I855" s="188" t="s">
        <v>133</v>
      </c>
      <c r="J855" s="188" t="s">
        <v>196</v>
      </c>
      <c r="K855" s="188" t="s">
        <v>196</v>
      </c>
      <c r="L855" s="188" t="s">
        <v>196</v>
      </c>
      <c r="M855" s="191">
        <v>-2.42</v>
      </c>
      <c r="N855" t="str">
        <f t="shared" si="13"/>
        <v>2055000201005250000000</v>
      </c>
    </row>
    <row r="856" spans="1:14" x14ac:dyDescent="0.25">
      <c r="A856" s="188" t="s">
        <v>108</v>
      </c>
      <c r="B856" s="188" t="s">
        <v>302</v>
      </c>
      <c r="C856" s="188" t="s">
        <v>303</v>
      </c>
      <c r="D856" s="188" t="s">
        <v>126</v>
      </c>
      <c r="E856" s="188" t="s">
        <v>132</v>
      </c>
      <c r="F856" s="188" t="s">
        <v>125</v>
      </c>
      <c r="G856" s="188" t="s">
        <v>137</v>
      </c>
      <c r="H856" s="188" t="s">
        <v>196</v>
      </c>
      <c r="I856" s="188" t="s">
        <v>133</v>
      </c>
      <c r="J856" s="188" t="s">
        <v>196</v>
      </c>
      <c r="K856" s="188" t="s">
        <v>196</v>
      </c>
      <c r="L856" s="188" t="s">
        <v>196</v>
      </c>
      <c r="M856" s="191">
        <v>-297.7</v>
      </c>
      <c r="N856" t="str">
        <f t="shared" si="13"/>
        <v>2056000201005250000000</v>
      </c>
    </row>
    <row r="857" spans="1:14" x14ac:dyDescent="0.25">
      <c r="A857" s="188" t="s">
        <v>108</v>
      </c>
      <c r="B857" s="188" t="s">
        <v>302</v>
      </c>
      <c r="C857" s="188" t="s">
        <v>303</v>
      </c>
      <c r="D857" s="188" t="s">
        <v>126</v>
      </c>
      <c r="E857" s="188" t="s">
        <v>132</v>
      </c>
      <c r="F857" s="188" t="s">
        <v>125</v>
      </c>
      <c r="G857" s="188" t="s">
        <v>146</v>
      </c>
      <c r="H857" s="188" t="s">
        <v>196</v>
      </c>
      <c r="I857" s="188" t="s">
        <v>133</v>
      </c>
      <c r="J857" s="188" t="s">
        <v>196</v>
      </c>
      <c r="K857" s="188" t="s">
        <v>196</v>
      </c>
      <c r="L857" s="188" t="s">
        <v>196</v>
      </c>
      <c r="M857" s="191">
        <v>-2.37</v>
      </c>
      <c r="N857" t="str">
        <f t="shared" si="13"/>
        <v>2155000201005250000000</v>
      </c>
    </row>
    <row r="858" spans="1:14" x14ac:dyDescent="0.25">
      <c r="A858" s="188" t="s">
        <v>108</v>
      </c>
      <c r="B858" s="188" t="s">
        <v>304</v>
      </c>
      <c r="C858" s="188" t="s">
        <v>305</v>
      </c>
      <c r="D858" s="188" t="s">
        <v>126</v>
      </c>
      <c r="E858" s="188" t="s">
        <v>127</v>
      </c>
      <c r="F858" s="188" t="s">
        <v>125</v>
      </c>
      <c r="G858" s="188" t="s">
        <v>134</v>
      </c>
      <c r="H858" s="188" t="s">
        <v>196</v>
      </c>
      <c r="I858" s="188" t="s">
        <v>128</v>
      </c>
      <c r="J858" s="188" t="s">
        <v>196</v>
      </c>
      <c r="K858" s="188" t="s">
        <v>196</v>
      </c>
      <c r="L858" s="188" t="s">
        <v>196</v>
      </c>
      <c r="M858" s="191">
        <v>-190.4</v>
      </c>
      <c r="N858" t="str">
        <f t="shared" si="13"/>
        <v>2052000101005250000000</v>
      </c>
    </row>
    <row r="859" spans="1:14" x14ac:dyDescent="0.25">
      <c r="A859" s="188" t="s">
        <v>108</v>
      </c>
      <c r="B859" s="188" t="s">
        <v>304</v>
      </c>
      <c r="C859" s="188" t="s">
        <v>305</v>
      </c>
      <c r="D859" s="188" t="s">
        <v>126</v>
      </c>
      <c r="E859" s="188" t="s">
        <v>127</v>
      </c>
      <c r="F859" s="188" t="s">
        <v>125</v>
      </c>
      <c r="G859" s="188" t="s">
        <v>141</v>
      </c>
      <c r="H859" s="188" t="s">
        <v>196</v>
      </c>
      <c r="I859" s="188" t="s">
        <v>128</v>
      </c>
      <c r="J859" s="188" t="s">
        <v>196</v>
      </c>
      <c r="K859" s="188" t="s">
        <v>196</v>
      </c>
      <c r="L859" s="188" t="s">
        <v>196</v>
      </c>
      <c r="M859" s="191">
        <v>-127.37</v>
      </c>
      <c r="N859" t="str">
        <f t="shared" si="13"/>
        <v>2110000101005250000000</v>
      </c>
    </row>
    <row r="860" spans="1:14" x14ac:dyDescent="0.25">
      <c r="A860" s="188" t="s">
        <v>108</v>
      </c>
      <c r="B860" s="188" t="s">
        <v>304</v>
      </c>
      <c r="C860" s="188" t="s">
        <v>305</v>
      </c>
      <c r="D860" s="188" t="s">
        <v>126</v>
      </c>
      <c r="E860" s="188" t="s">
        <v>127</v>
      </c>
      <c r="F860" s="188" t="s">
        <v>125</v>
      </c>
      <c r="G860" s="188" t="s">
        <v>135</v>
      </c>
      <c r="H860" s="188" t="s">
        <v>196</v>
      </c>
      <c r="I860" s="188" t="s">
        <v>128</v>
      </c>
      <c r="J860" s="188" t="s">
        <v>196</v>
      </c>
      <c r="K860" s="188" t="s">
        <v>196</v>
      </c>
      <c r="L860" s="188" t="s">
        <v>196</v>
      </c>
      <c r="M860" s="191">
        <v>-127.37</v>
      </c>
      <c r="N860" t="str">
        <f t="shared" si="13"/>
        <v>2053000101005250000000</v>
      </c>
    </row>
    <row r="861" spans="1:14" x14ac:dyDescent="0.25">
      <c r="A861" s="188" t="s">
        <v>108</v>
      </c>
      <c r="B861" s="188" t="s">
        <v>304</v>
      </c>
      <c r="C861" s="188" t="s">
        <v>305</v>
      </c>
      <c r="D861" s="188" t="s">
        <v>126</v>
      </c>
      <c r="E861" s="188" t="s">
        <v>127</v>
      </c>
      <c r="F861" s="188" t="s">
        <v>125</v>
      </c>
      <c r="G861" s="188" t="s">
        <v>147</v>
      </c>
      <c r="H861" s="188" t="s">
        <v>196</v>
      </c>
      <c r="I861" s="188" t="s">
        <v>128</v>
      </c>
      <c r="J861" s="188" t="s">
        <v>196</v>
      </c>
      <c r="K861" s="188" t="s">
        <v>196</v>
      </c>
      <c r="L861" s="188" t="s">
        <v>196</v>
      </c>
      <c r="M861" s="191">
        <v>-29.79</v>
      </c>
      <c r="N861" t="str">
        <f t="shared" si="13"/>
        <v>2160000101005250000000</v>
      </c>
    </row>
    <row r="862" spans="1:14" x14ac:dyDescent="0.25">
      <c r="A862" s="188" t="s">
        <v>108</v>
      </c>
      <c r="B862" s="188" t="s">
        <v>304</v>
      </c>
      <c r="C862" s="188" t="s">
        <v>305</v>
      </c>
      <c r="D862" s="188" t="s">
        <v>126</v>
      </c>
      <c r="E862" s="188" t="s">
        <v>127</v>
      </c>
      <c r="F862" s="188" t="s">
        <v>125</v>
      </c>
      <c r="G862" s="188" t="s">
        <v>144</v>
      </c>
      <c r="H862" s="188" t="s">
        <v>196</v>
      </c>
      <c r="I862" s="188" t="s">
        <v>128</v>
      </c>
      <c r="J862" s="188" t="s">
        <v>196</v>
      </c>
      <c r="K862" s="188" t="s">
        <v>196</v>
      </c>
      <c r="L862" s="188" t="s">
        <v>196</v>
      </c>
      <c r="M862" s="191">
        <v>-171.42</v>
      </c>
      <c r="N862" t="str">
        <f t="shared" si="13"/>
        <v>2140000101005250000000</v>
      </c>
    </row>
    <row r="863" spans="1:14" x14ac:dyDescent="0.25">
      <c r="A863" s="188" t="s">
        <v>108</v>
      </c>
      <c r="B863" s="188" t="s">
        <v>304</v>
      </c>
      <c r="C863" s="188" t="s">
        <v>305</v>
      </c>
      <c r="D863" s="188" t="s">
        <v>126</v>
      </c>
      <c r="E863" s="188" t="s">
        <v>127</v>
      </c>
      <c r="F863" s="188" t="s">
        <v>125</v>
      </c>
      <c r="G863" s="188" t="s">
        <v>138</v>
      </c>
      <c r="H863" s="188" t="s">
        <v>196</v>
      </c>
      <c r="I863" s="188" t="s">
        <v>128</v>
      </c>
      <c r="J863" s="188" t="s">
        <v>196</v>
      </c>
      <c r="K863" s="188" t="s">
        <v>196</v>
      </c>
      <c r="L863" s="188" t="s">
        <v>196</v>
      </c>
      <c r="M863" s="191">
        <v>-29.79</v>
      </c>
      <c r="N863" t="str">
        <f t="shared" si="13"/>
        <v>2058000101005250000000</v>
      </c>
    </row>
    <row r="864" spans="1:14" x14ac:dyDescent="0.25">
      <c r="A864" s="188" t="s">
        <v>108</v>
      </c>
      <c r="B864" s="188" t="s">
        <v>304</v>
      </c>
      <c r="C864" s="188" t="s">
        <v>305</v>
      </c>
      <c r="D864" s="188" t="s">
        <v>126</v>
      </c>
      <c r="E864" s="188" t="s">
        <v>127</v>
      </c>
      <c r="F864" s="188" t="s">
        <v>125</v>
      </c>
      <c r="G864" s="188" t="s">
        <v>145</v>
      </c>
      <c r="H864" s="188" t="s">
        <v>196</v>
      </c>
      <c r="I864" s="188" t="s">
        <v>128</v>
      </c>
      <c r="J864" s="188" t="s">
        <v>196</v>
      </c>
      <c r="K864" s="188" t="s">
        <v>196</v>
      </c>
      <c r="L864" s="188" t="s">
        <v>196</v>
      </c>
      <c r="M864" s="191">
        <v>-98.77</v>
      </c>
      <c r="N864" t="str">
        <f t="shared" si="13"/>
        <v>2150000101005250000000</v>
      </c>
    </row>
    <row r="865" spans="1:14" x14ac:dyDescent="0.25">
      <c r="A865" s="188" t="s">
        <v>108</v>
      </c>
      <c r="B865" s="188" t="s">
        <v>304</v>
      </c>
      <c r="C865" s="188" t="s">
        <v>305</v>
      </c>
      <c r="D865" s="188" t="s">
        <v>126</v>
      </c>
      <c r="E865" s="188" t="s">
        <v>127</v>
      </c>
      <c r="F865" s="188" t="s">
        <v>125</v>
      </c>
      <c r="G865" s="188" t="s">
        <v>124</v>
      </c>
      <c r="H865" s="188" t="s">
        <v>196</v>
      </c>
      <c r="I865" s="188" t="s">
        <v>128</v>
      </c>
      <c r="J865" s="188" t="s">
        <v>196</v>
      </c>
      <c r="K865" s="188" t="s">
        <v>196</v>
      </c>
      <c r="L865" s="188" t="s">
        <v>196</v>
      </c>
      <c r="M865" s="191">
        <v>-1226.5999999999999</v>
      </c>
      <c r="N865" t="str">
        <f t="shared" si="13"/>
        <v>1000000101005250000000</v>
      </c>
    </row>
    <row r="866" spans="1:14" x14ac:dyDescent="0.25">
      <c r="A866" s="188" t="s">
        <v>108</v>
      </c>
      <c r="B866" s="188" t="s">
        <v>304</v>
      </c>
      <c r="C866" s="188" t="s">
        <v>305</v>
      </c>
      <c r="D866" s="188" t="s">
        <v>126</v>
      </c>
      <c r="E866" s="188" t="s">
        <v>127</v>
      </c>
      <c r="F866" s="188" t="s">
        <v>125</v>
      </c>
      <c r="G866" s="188" t="s">
        <v>149</v>
      </c>
      <c r="H866" s="188" t="s">
        <v>196</v>
      </c>
      <c r="I866" s="188" t="s">
        <v>128</v>
      </c>
      <c r="J866" s="188" t="s">
        <v>196</v>
      </c>
      <c r="K866" s="188" t="s">
        <v>196</v>
      </c>
      <c r="L866" s="188" t="s">
        <v>196</v>
      </c>
      <c r="M866" s="191">
        <v>2307.84</v>
      </c>
      <c r="N866" t="str">
        <f t="shared" si="13"/>
        <v>7100000101005250000000</v>
      </c>
    </row>
    <row r="867" spans="1:14" x14ac:dyDescent="0.25">
      <c r="A867" s="188" t="s">
        <v>108</v>
      </c>
      <c r="B867" s="188" t="s">
        <v>304</v>
      </c>
      <c r="C867" s="188" t="s">
        <v>305</v>
      </c>
      <c r="D867" s="188" t="s">
        <v>126</v>
      </c>
      <c r="E867" s="188" t="s">
        <v>127</v>
      </c>
      <c r="F867" s="188" t="s">
        <v>125</v>
      </c>
      <c r="G867" s="188" t="s">
        <v>149</v>
      </c>
      <c r="H867" s="188" t="s">
        <v>196</v>
      </c>
      <c r="I867" s="188" t="s">
        <v>128</v>
      </c>
      <c r="J867" s="188" t="s">
        <v>196</v>
      </c>
      <c r="K867" s="188" t="s">
        <v>196</v>
      </c>
      <c r="L867" s="188" t="s">
        <v>196</v>
      </c>
      <c r="M867" s="191">
        <v>576.96</v>
      </c>
      <c r="N867" t="str">
        <f t="shared" si="13"/>
        <v>7100000101005250000000</v>
      </c>
    </row>
    <row r="868" spans="1:14" x14ac:dyDescent="0.25">
      <c r="A868" s="188" t="s">
        <v>108</v>
      </c>
      <c r="B868" s="188" t="s">
        <v>304</v>
      </c>
      <c r="C868" s="188" t="s">
        <v>305</v>
      </c>
      <c r="D868" s="188" t="s">
        <v>126</v>
      </c>
      <c r="E868" s="188" t="s">
        <v>127</v>
      </c>
      <c r="F868" s="188" t="s">
        <v>125</v>
      </c>
      <c r="G868" s="188" t="s">
        <v>152</v>
      </c>
      <c r="H868" s="188" t="s">
        <v>196</v>
      </c>
      <c r="I868" s="188" t="s">
        <v>128</v>
      </c>
      <c r="J868" s="188" t="s">
        <v>196</v>
      </c>
      <c r="K868" s="188" t="s">
        <v>196</v>
      </c>
      <c r="L868" s="188" t="s">
        <v>196</v>
      </c>
      <c r="M868" s="191">
        <v>127.37</v>
      </c>
      <c r="N868" t="str">
        <f t="shared" si="13"/>
        <v>7230000101005250000000</v>
      </c>
    </row>
    <row r="869" spans="1:14" x14ac:dyDescent="0.25">
      <c r="A869" s="188" t="s">
        <v>108</v>
      </c>
      <c r="B869" s="188" t="s">
        <v>304</v>
      </c>
      <c r="C869" s="188" t="s">
        <v>305</v>
      </c>
      <c r="D869" s="188" t="s">
        <v>126</v>
      </c>
      <c r="E869" s="188" t="s">
        <v>127</v>
      </c>
      <c r="F869" s="188" t="s">
        <v>125</v>
      </c>
      <c r="G869" s="188" t="s">
        <v>153</v>
      </c>
      <c r="H869" s="188" t="s">
        <v>196</v>
      </c>
      <c r="I869" s="188" t="s">
        <v>128</v>
      </c>
      <c r="J869" s="188" t="s">
        <v>196</v>
      </c>
      <c r="K869" s="188" t="s">
        <v>196</v>
      </c>
      <c r="L869" s="188" t="s">
        <v>196</v>
      </c>
      <c r="M869" s="191">
        <v>29.79</v>
      </c>
      <c r="N869" t="str">
        <f t="shared" si="13"/>
        <v>7231000101005250000000</v>
      </c>
    </row>
    <row r="870" spans="1:14" x14ac:dyDescent="0.25">
      <c r="A870" s="188" t="s">
        <v>108</v>
      </c>
      <c r="B870" s="188" t="s">
        <v>304</v>
      </c>
      <c r="C870" s="188" t="s">
        <v>305</v>
      </c>
      <c r="D870" s="188" t="s">
        <v>126</v>
      </c>
      <c r="E870" s="188" t="s">
        <v>127</v>
      </c>
      <c r="F870" s="188" t="s">
        <v>125</v>
      </c>
      <c r="G870" s="188" t="s">
        <v>157</v>
      </c>
      <c r="H870" s="188" t="s">
        <v>196</v>
      </c>
      <c r="I870" s="188" t="s">
        <v>128</v>
      </c>
      <c r="J870" s="188" t="s">
        <v>196</v>
      </c>
      <c r="K870" s="188" t="s">
        <v>196</v>
      </c>
      <c r="L870" s="188" t="s">
        <v>196</v>
      </c>
      <c r="M870" s="191">
        <v>190.4</v>
      </c>
      <c r="N870" t="str">
        <f t="shared" si="13"/>
        <v>7269000101005250000000</v>
      </c>
    </row>
    <row r="871" spans="1:14" x14ac:dyDescent="0.25">
      <c r="A871" s="188" t="s">
        <v>108</v>
      </c>
      <c r="B871" s="188" t="s">
        <v>304</v>
      </c>
      <c r="C871" s="188" t="s">
        <v>305</v>
      </c>
      <c r="D871" s="188" t="s">
        <v>126</v>
      </c>
      <c r="E871" s="188" t="s">
        <v>127</v>
      </c>
      <c r="F871" s="188" t="s">
        <v>125</v>
      </c>
      <c r="G871" s="188" t="s">
        <v>157</v>
      </c>
      <c r="H871" s="188" t="s">
        <v>196</v>
      </c>
      <c r="I871" s="188" t="s">
        <v>128</v>
      </c>
      <c r="J871" s="188" t="s">
        <v>196</v>
      </c>
      <c r="K871" s="188" t="s">
        <v>196</v>
      </c>
      <c r="L871" s="188" t="s">
        <v>196</v>
      </c>
      <c r="M871" s="191">
        <v>34.619999999999997</v>
      </c>
      <c r="N871" t="str">
        <f t="shared" si="13"/>
        <v>7269000101005250000000</v>
      </c>
    </row>
    <row r="872" spans="1:14" x14ac:dyDescent="0.25">
      <c r="A872" s="188" t="s">
        <v>108</v>
      </c>
      <c r="B872" s="188" t="s">
        <v>304</v>
      </c>
      <c r="C872" s="188" t="s">
        <v>305</v>
      </c>
      <c r="D872" s="188" t="s">
        <v>126</v>
      </c>
      <c r="E872" s="188" t="s">
        <v>127</v>
      </c>
      <c r="F872" s="188" t="s">
        <v>125</v>
      </c>
      <c r="G872" s="188" t="s">
        <v>139</v>
      </c>
      <c r="H872" s="188" t="s">
        <v>196</v>
      </c>
      <c r="I872" s="188" t="s">
        <v>128</v>
      </c>
      <c r="J872" s="188" t="s">
        <v>196</v>
      </c>
      <c r="K872" s="188" t="s">
        <v>196</v>
      </c>
      <c r="L872" s="188" t="s">
        <v>196</v>
      </c>
      <c r="M872" s="191">
        <v>-10</v>
      </c>
      <c r="N872" t="str">
        <f t="shared" si="13"/>
        <v>2100000101005250000000</v>
      </c>
    </row>
    <row r="873" spans="1:14" x14ac:dyDescent="0.25">
      <c r="A873" s="188" t="s">
        <v>108</v>
      </c>
      <c r="B873" s="188" t="s">
        <v>304</v>
      </c>
      <c r="C873" s="188" t="s">
        <v>305</v>
      </c>
      <c r="D873" s="188" t="s">
        <v>126</v>
      </c>
      <c r="E873" s="188" t="s">
        <v>127</v>
      </c>
      <c r="F873" s="188" t="s">
        <v>125</v>
      </c>
      <c r="G873" s="188" t="s">
        <v>139</v>
      </c>
      <c r="H873" s="188" t="s">
        <v>196</v>
      </c>
      <c r="I873" s="188" t="s">
        <v>128</v>
      </c>
      <c r="J873" s="188" t="s">
        <v>196</v>
      </c>
      <c r="K873" s="188" t="s">
        <v>196</v>
      </c>
      <c r="L873" s="188" t="s">
        <v>196</v>
      </c>
      <c r="M873" s="191">
        <v>-200</v>
      </c>
      <c r="N873" t="str">
        <f t="shared" si="13"/>
        <v>2100000101005250000000</v>
      </c>
    </row>
    <row r="874" spans="1:14" x14ac:dyDescent="0.25">
      <c r="A874" s="188" t="s">
        <v>108</v>
      </c>
      <c r="B874" s="188" t="s">
        <v>304</v>
      </c>
      <c r="C874" s="188" t="s">
        <v>305</v>
      </c>
      <c r="D874" s="188" t="s">
        <v>126</v>
      </c>
      <c r="E874" s="188" t="s">
        <v>127</v>
      </c>
      <c r="F874" s="188" t="s">
        <v>125</v>
      </c>
      <c r="G874" s="188" t="s">
        <v>150</v>
      </c>
      <c r="H874" s="188" t="s">
        <v>196</v>
      </c>
      <c r="I874" s="188" t="s">
        <v>128</v>
      </c>
      <c r="J874" s="188" t="s">
        <v>196</v>
      </c>
      <c r="K874" s="188" t="s">
        <v>196</v>
      </c>
      <c r="L874" s="188" t="s">
        <v>196</v>
      </c>
      <c r="M874" s="191">
        <v>-19.68</v>
      </c>
      <c r="N874" t="str">
        <f t="shared" si="13"/>
        <v>2190000101005250000000</v>
      </c>
    </row>
    <row r="875" spans="1:14" x14ac:dyDescent="0.25">
      <c r="A875" s="188" t="s">
        <v>108</v>
      </c>
      <c r="B875" s="188" t="s">
        <v>304</v>
      </c>
      <c r="C875" s="188" t="s">
        <v>305</v>
      </c>
      <c r="D875" s="188" t="s">
        <v>126</v>
      </c>
      <c r="E875" s="188" t="s">
        <v>127</v>
      </c>
      <c r="F875" s="188" t="s">
        <v>125</v>
      </c>
      <c r="G875" s="188" t="s">
        <v>139</v>
      </c>
      <c r="H875" s="188" t="s">
        <v>196</v>
      </c>
      <c r="I875" s="188" t="s">
        <v>128</v>
      </c>
      <c r="J875" s="188" t="s">
        <v>196</v>
      </c>
      <c r="K875" s="188" t="s">
        <v>196</v>
      </c>
      <c r="L875" s="188" t="s">
        <v>196</v>
      </c>
      <c r="M875" s="191">
        <v>-69.23</v>
      </c>
      <c r="N875" t="str">
        <f t="shared" si="13"/>
        <v>2100000101005250000000</v>
      </c>
    </row>
    <row r="876" spans="1:14" x14ac:dyDescent="0.25">
      <c r="A876" s="188" t="s">
        <v>108</v>
      </c>
      <c r="B876" s="188" t="s">
        <v>304</v>
      </c>
      <c r="C876" s="188" t="s">
        <v>305</v>
      </c>
      <c r="D876" s="188" t="s">
        <v>126</v>
      </c>
      <c r="E876" s="188" t="s">
        <v>127</v>
      </c>
      <c r="F876" s="188" t="s">
        <v>125</v>
      </c>
      <c r="G876" s="188" t="s">
        <v>139</v>
      </c>
      <c r="H876" s="188" t="s">
        <v>196</v>
      </c>
      <c r="I876" s="188" t="s">
        <v>128</v>
      </c>
      <c r="J876" s="188" t="s">
        <v>196</v>
      </c>
      <c r="K876" s="188" t="s">
        <v>196</v>
      </c>
      <c r="L876" s="188" t="s">
        <v>196</v>
      </c>
      <c r="M876" s="191">
        <v>-6.54</v>
      </c>
      <c r="N876" t="str">
        <f t="shared" si="13"/>
        <v>2100000101005250000000</v>
      </c>
    </row>
    <row r="877" spans="1:14" x14ac:dyDescent="0.25">
      <c r="A877" s="188" t="s">
        <v>108</v>
      </c>
      <c r="B877" s="188" t="s">
        <v>304</v>
      </c>
      <c r="C877" s="188" t="s">
        <v>305</v>
      </c>
      <c r="D877" s="188" t="s">
        <v>126</v>
      </c>
      <c r="E877" s="188" t="s">
        <v>127</v>
      </c>
      <c r="F877" s="188" t="s">
        <v>125</v>
      </c>
      <c r="G877" s="188" t="s">
        <v>140</v>
      </c>
      <c r="H877" s="188" t="s">
        <v>196</v>
      </c>
      <c r="I877" s="188" t="s">
        <v>128</v>
      </c>
      <c r="J877" s="188" t="s">
        <v>196</v>
      </c>
      <c r="K877" s="188" t="s">
        <v>196</v>
      </c>
      <c r="L877" s="188" t="s">
        <v>196</v>
      </c>
      <c r="M877" s="191">
        <v>-190.4</v>
      </c>
      <c r="N877" t="str">
        <f t="shared" si="13"/>
        <v>2105000101005250000000</v>
      </c>
    </row>
    <row r="878" spans="1:14" x14ac:dyDescent="0.25">
      <c r="A878" s="188" t="s">
        <v>108</v>
      </c>
      <c r="B878" s="188" t="s">
        <v>304</v>
      </c>
      <c r="C878" s="188" t="s">
        <v>305</v>
      </c>
      <c r="D878" s="188" t="s">
        <v>126</v>
      </c>
      <c r="E878" s="188" t="s">
        <v>127</v>
      </c>
      <c r="F878" s="188" t="s">
        <v>125</v>
      </c>
      <c r="G878" s="188" t="s">
        <v>139</v>
      </c>
      <c r="H878" s="188" t="s">
        <v>196</v>
      </c>
      <c r="I878" s="188" t="s">
        <v>128</v>
      </c>
      <c r="J878" s="188" t="s">
        <v>196</v>
      </c>
      <c r="K878" s="188" t="s">
        <v>196</v>
      </c>
      <c r="L878" s="188" t="s">
        <v>196</v>
      </c>
      <c r="M878" s="191">
        <v>-735</v>
      </c>
      <c r="N878" t="str">
        <f t="shared" si="13"/>
        <v>2100000101005250000000</v>
      </c>
    </row>
    <row r="879" spans="1:14" x14ac:dyDescent="0.25">
      <c r="A879" s="188" t="s">
        <v>108</v>
      </c>
      <c r="B879" s="188" t="s">
        <v>304</v>
      </c>
      <c r="C879" s="188" t="s">
        <v>305</v>
      </c>
      <c r="D879" s="188" t="s">
        <v>126</v>
      </c>
      <c r="E879" s="188" t="s">
        <v>127</v>
      </c>
      <c r="F879" s="188" t="s">
        <v>125</v>
      </c>
      <c r="G879" s="188" t="s">
        <v>139</v>
      </c>
      <c r="H879" s="188" t="s">
        <v>196</v>
      </c>
      <c r="I879" s="188" t="s">
        <v>128</v>
      </c>
      <c r="J879" s="188" t="s">
        <v>196</v>
      </c>
      <c r="K879" s="188" t="s">
        <v>196</v>
      </c>
      <c r="L879" s="188" t="s">
        <v>196</v>
      </c>
      <c r="M879" s="191">
        <v>-34.619999999999997</v>
      </c>
      <c r="N879" t="str">
        <f t="shared" si="13"/>
        <v>2100000101005250000000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58"/>
  <sheetViews>
    <sheetView workbookViewId="0">
      <selection sqref="A1:N2658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193" t="s">
        <v>192</v>
      </c>
      <c r="B1" s="193" t="s">
        <v>66</v>
      </c>
      <c r="C1" s="193" t="s">
        <v>223</v>
      </c>
      <c r="D1" s="193" t="s">
        <v>75</v>
      </c>
      <c r="E1" s="193" t="s">
        <v>194</v>
      </c>
      <c r="F1" s="193" t="s">
        <v>195</v>
      </c>
      <c r="G1" s="193" t="s">
        <v>71</v>
      </c>
      <c r="H1" s="193" t="s">
        <v>73</v>
      </c>
      <c r="I1" s="193" t="s">
        <v>77</v>
      </c>
      <c r="J1" s="193" t="s">
        <v>74</v>
      </c>
      <c r="K1" s="193" t="s">
        <v>85</v>
      </c>
      <c r="L1" s="193" t="s">
        <v>84</v>
      </c>
      <c r="M1" s="193" t="s">
        <v>91</v>
      </c>
      <c r="N1" t="s">
        <v>222</v>
      </c>
    </row>
    <row r="2" spans="1:14" x14ac:dyDescent="0.25">
      <c r="A2" s="194" t="s">
        <v>108</v>
      </c>
      <c r="B2" s="194" t="s">
        <v>358</v>
      </c>
      <c r="C2" s="194" t="s">
        <v>359</v>
      </c>
      <c r="D2" s="194" t="s">
        <v>126</v>
      </c>
      <c r="E2" s="194" t="s">
        <v>132</v>
      </c>
      <c r="F2" s="194" t="s">
        <v>125</v>
      </c>
      <c r="G2" s="194" t="s">
        <v>163</v>
      </c>
      <c r="H2" s="194" t="s">
        <v>196</v>
      </c>
      <c r="I2" s="194" t="s">
        <v>133</v>
      </c>
      <c r="J2" s="194" t="s">
        <v>196</v>
      </c>
      <c r="K2" s="194" t="s">
        <v>196</v>
      </c>
      <c r="L2" s="194" t="s">
        <v>196</v>
      </c>
      <c r="M2" s="195">
        <v>0.68</v>
      </c>
      <c r="N2" t="str">
        <f>CONCATENATE(G2,E2)</f>
        <v>715000020100</v>
      </c>
    </row>
    <row r="3" spans="1:14" x14ac:dyDescent="0.25">
      <c r="A3" s="194" t="s">
        <v>108</v>
      </c>
      <c r="B3" s="194" t="s">
        <v>358</v>
      </c>
      <c r="C3" s="194" t="s">
        <v>359</v>
      </c>
      <c r="D3" s="194" t="s">
        <v>126</v>
      </c>
      <c r="E3" s="194" t="s">
        <v>132</v>
      </c>
      <c r="F3" s="194" t="s">
        <v>125</v>
      </c>
      <c r="G3" s="194" t="s">
        <v>163</v>
      </c>
      <c r="H3" s="194" t="s">
        <v>196</v>
      </c>
      <c r="I3" s="194" t="s">
        <v>133</v>
      </c>
      <c r="J3" s="194" t="s">
        <v>196</v>
      </c>
      <c r="K3" s="194" t="s">
        <v>196</v>
      </c>
      <c r="L3" s="194" t="s">
        <v>196</v>
      </c>
      <c r="M3" s="195">
        <v>4.2</v>
      </c>
      <c r="N3" t="str">
        <f t="shared" ref="N3:N66" si="0">CONCATENATE(G3,E3)</f>
        <v>715000020100</v>
      </c>
    </row>
    <row r="4" spans="1:14" x14ac:dyDescent="0.25">
      <c r="A4" s="194" t="s">
        <v>108</v>
      </c>
      <c r="B4" s="194" t="s">
        <v>358</v>
      </c>
      <c r="C4" s="194" t="s">
        <v>359</v>
      </c>
      <c r="D4" s="194" t="s">
        <v>126</v>
      </c>
      <c r="E4" s="194" t="s">
        <v>132</v>
      </c>
      <c r="F4" s="194" t="s">
        <v>125</v>
      </c>
      <c r="G4" s="194" t="s">
        <v>163</v>
      </c>
      <c r="H4" s="194" t="s">
        <v>196</v>
      </c>
      <c r="I4" s="194" t="s">
        <v>133</v>
      </c>
      <c r="J4" s="194" t="s">
        <v>196</v>
      </c>
      <c r="K4" s="194" t="s">
        <v>196</v>
      </c>
      <c r="L4" s="194" t="s">
        <v>196</v>
      </c>
      <c r="M4" s="195">
        <v>262.5</v>
      </c>
      <c r="N4" t="str">
        <f t="shared" si="0"/>
        <v>715000020100</v>
      </c>
    </row>
    <row r="5" spans="1:14" x14ac:dyDescent="0.25">
      <c r="A5" s="194" t="s">
        <v>108</v>
      </c>
      <c r="B5" s="194" t="s">
        <v>358</v>
      </c>
      <c r="C5" s="194" t="s">
        <v>359</v>
      </c>
      <c r="D5" s="194" t="s">
        <v>126</v>
      </c>
      <c r="E5" s="194" t="s">
        <v>132</v>
      </c>
      <c r="F5" s="194" t="s">
        <v>125</v>
      </c>
      <c r="G5" s="194" t="s">
        <v>152</v>
      </c>
      <c r="H5" s="194" t="s">
        <v>196</v>
      </c>
      <c r="I5" s="194" t="s">
        <v>133</v>
      </c>
      <c r="J5" s="194" t="s">
        <v>196</v>
      </c>
      <c r="K5" s="194" t="s">
        <v>196</v>
      </c>
      <c r="L5" s="194" t="s">
        <v>196</v>
      </c>
      <c r="M5" s="195">
        <v>16.579999999999998</v>
      </c>
      <c r="N5" t="str">
        <f t="shared" si="0"/>
        <v>723000020100</v>
      </c>
    </row>
    <row r="6" spans="1:14" x14ac:dyDescent="0.25">
      <c r="A6" s="194" t="s">
        <v>108</v>
      </c>
      <c r="B6" s="194" t="s">
        <v>358</v>
      </c>
      <c r="C6" s="194" t="s">
        <v>359</v>
      </c>
      <c r="D6" s="194" t="s">
        <v>126</v>
      </c>
      <c r="E6" s="194" t="s">
        <v>132</v>
      </c>
      <c r="F6" s="194" t="s">
        <v>125</v>
      </c>
      <c r="G6" s="194" t="s">
        <v>153</v>
      </c>
      <c r="H6" s="194" t="s">
        <v>196</v>
      </c>
      <c r="I6" s="194" t="s">
        <v>133</v>
      </c>
      <c r="J6" s="194" t="s">
        <v>196</v>
      </c>
      <c r="K6" s="194" t="s">
        <v>196</v>
      </c>
      <c r="L6" s="194" t="s">
        <v>196</v>
      </c>
      <c r="M6" s="195">
        <v>3.88</v>
      </c>
      <c r="N6" t="str">
        <f t="shared" si="0"/>
        <v>723100020100</v>
      </c>
    </row>
    <row r="7" spans="1:14" x14ac:dyDescent="0.25">
      <c r="A7" s="194" t="s">
        <v>108</v>
      </c>
      <c r="B7" s="194" t="s">
        <v>358</v>
      </c>
      <c r="C7" s="194" t="s">
        <v>359</v>
      </c>
      <c r="D7" s="194" t="s">
        <v>126</v>
      </c>
      <c r="E7" s="194" t="s">
        <v>132</v>
      </c>
      <c r="F7" s="194" t="s">
        <v>125</v>
      </c>
      <c r="G7" s="194" t="s">
        <v>124</v>
      </c>
      <c r="H7" s="194" t="s">
        <v>196</v>
      </c>
      <c r="I7" s="194" t="s">
        <v>133</v>
      </c>
      <c r="J7" s="194" t="s">
        <v>196</v>
      </c>
      <c r="K7" s="194" t="s">
        <v>196</v>
      </c>
      <c r="L7" s="194" t="s">
        <v>196</v>
      </c>
      <c r="M7" s="195">
        <v>-227.15</v>
      </c>
      <c r="N7" t="str">
        <f t="shared" si="0"/>
        <v>100000020100</v>
      </c>
    </row>
    <row r="8" spans="1:14" x14ac:dyDescent="0.25">
      <c r="A8" s="194" t="s">
        <v>108</v>
      </c>
      <c r="B8" s="194" t="s">
        <v>358</v>
      </c>
      <c r="C8" s="194" t="s">
        <v>359</v>
      </c>
      <c r="D8" s="194" t="s">
        <v>126</v>
      </c>
      <c r="E8" s="194" t="s">
        <v>132</v>
      </c>
      <c r="F8" s="194" t="s">
        <v>125</v>
      </c>
      <c r="G8" s="194" t="s">
        <v>135</v>
      </c>
      <c r="H8" s="194" t="s">
        <v>196</v>
      </c>
      <c r="I8" s="194" t="s">
        <v>133</v>
      </c>
      <c r="J8" s="194" t="s">
        <v>196</v>
      </c>
      <c r="K8" s="194" t="s">
        <v>196</v>
      </c>
      <c r="L8" s="194" t="s">
        <v>196</v>
      </c>
      <c r="M8" s="195">
        <v>-16.579999999999998</v>
      </c>
      <c r="N8" t="str">
        <f t="shared" si="0"/>
        <v>205300020100</v>
      </c>
    </row>
    <row r="9" spans="1:14" x14ac:dyDescent="0.25">
      <c r="A9" s="194" t="s">
        <v>108</v>
      </c>
      <c r="B9" s="194" t="s">
        <v>358</v>
      </c>
      <c r="C9" s="194" t="s">
        <v>359</v>
      </c>
      <c r="D9" s="194" t="s">
        <v>126</v>
      </c>
      <c r="E9" s="194" t="s">
        <v>132</v>
      </c>
      <c r="F9" s="194" t="s">
        <v>125</v>
      </c>
      <c r="G9" s="194" t="s">
        <v>147</v>
      </c>
      <c r="H9" s="194" t="s">
        <v>196</v>
      </c>
      <c r="I9" s="194" t="s">
        <v>133</v>
      </c>
      <c r="J9" s="194" t="s">
        <v>196</v>
      </c>
      <c r="K9" s="194" t="s">
        <v>196</v>
      </c>
      <c r="L9" s="194" t="s">
        <v>196</v>
      </c>
      <c r="M9" s="195">
        <v>-3.88</v>
      </c>
      <c r="N9" t="str">
        <f t="shared" si="0"/>
        <v>216000020100</v>
      </c>
    </row>
    <row r="10" spans="1:14" x14ac:dyDescent="0.25">
      <c r="A10" s="194" t="s">
        <v>108</v>
      </c>
      <c r="B10" s="194" t="s">
        <v>358</v>
      </c>
      <c r="C10" s="194" t="s">
        <v>359</v>
      </c>
      <c r="D10" s="194" t="s">
        <v>126</v>
      </c>
      <c r="E10" s="194" t="s">
        <v>132</v>
      </c>
      <c r="F10" s="194" t="s">
        <v>125</v>
      </c>
      <c r="G10" s="194" t="s">
        <v>144</v>
      </c>
      <c r="H10" s="194" t="s">
        <v>196</v>
      </c>
      <c r="I10" s="194" t="s">
        <v>133</v>
      </c>
      <c r="J10" s="194" t="s">
        <v>196</v>
      </c>
      <c r="K10" s="194" t="s">
        <v>196</v>
      </c>
      <c r="L10" s="194" t="s">
        <v>196</v>
      </c>
      <c r="M10" s="195">
        <v>-17.89</v>
      </c>
      <c r="N10" t="str">
        <f t="shared" si="0"/>
        <v>214000020100</v>
      </c>
    </row>
    <row r="11" spans="1:14" x14ac:dyDescent="0.25">
      <c r="A11" s="194" t="s">
        <v>108</v>
      </c>
      <c r="B11" s="194" t="s">
        <v>358</v>
      </c>
      <c r="C11" s="194" t="s">
        <v>359</v>
      </c>
      <c r="D11" s="194" t="s">
        <v>126</v>
      </c>
      <c r="E11" s="194" t="s">
        <v>132</v>
      </c>
      <c r="F11" s="194" t="s">
        <v>125</v>
      </c>
      <c r="G11" s="194" t="s">
        <v>138</v>
      </c>
      <c r="H11" s="194" t="s">
        <v>196</v>
      </c>
      <c r="I11" s="194" t="s">
        <v>133</v>
      </c>
      <c r="J11" s="194" t="s">
        <v>196</v>
      </c>
      <c r="K11" s="194" t="s">
        <v>196</v>
      </c>
      <c r="L11" s="194" t="s">
        <v>196</v>
      </c>
      <c r="M11" s="195">
        <v>-3.88</v>
      </c>
      <c r="N11" t="str">
        <f t="shared" si="0"/>
        <v>205800020100</v>
      </c>
    </row>
    <row r="12" spans="1:14" x14ac:dyDescent="0.25">
      <c r="A12" s="194" t="s">
        <v>108</v>
      </c>
      <c r="B12" s="194" t="s">
        <v>358</v>
      </c>
      <c r="C12" s="194" t="s">
        <v>359</v>
      </c>
      <c r="D12" s="194" t="s">
        <v>126</v>
      </c>
      <c r="E12" s="194" t="s">
        <v>132</v>
      </c>
      <c r="F12" s="194" t="s">
        <v>125</v>
      </c>
      <c r="G12" s="194" t="s">
        <v>145</v>
      </c>
      <c r="H12" s="194" t="s">
        <v>196</v>
      </c>
      <c r="I12" s="194" t="s">
        <v>133</v>
      </c>
      <c r="J12" s="194" t="s">
        <v>196</v>
      </c>
      <c r="K12" s="194" t="s">
        <v>196</v>
      </c>
      <c r="L12" s="194" t="s">
        <v>196</v>
      </c>
      <c r="M12" s="195">
        <v>-1.88</v>
      </c>
      <c r="N12" t="str">
        <f t="shared" si="0"/>
        <v>215000020100</v>
      </c>
    </row>
    <row r="13" spans="1:14" x14ac:dyDescent="0.25">
      <c r="A13" s="194" t="s">
        <v>108</v>
      </c>
      <c r="B13" s="194" t="s">
        <v>358</v>
      </c>
      <c r="C13" s="194" t="s">
        <v>359</v>
      </c>
      <c r="D13" s="194" t="s">
        <v>126</v>
      </c>
      <c r="E13" s="194" t="s">
        <v>132</v>
      </c>
      <c r="F13" s="194" t="s">
        <v>125</v>
      </c>
      <c r="G13" s="194" t="s">
        <v>141</v>
      </c>
      <c r="H13" s="194" t="s">
        <v>196</v>
      </c>
      <c r="I13" s="194" t="s">
        <v>133</v>
      </c>
      <c r="J13" s="194" t="s">
        <v>196</v>
      </c>
      <c r="K13" s="194" t="s">
        <v>196</v>
      </c>
      <c r="L13" s="194" t="s">
        <v>196</v>
      </c>
      <c r="M13" s="195">
        <v>-16.579999999999998</v>
      </c>
      <c r="N13" t="str">
        <f t="shared" si="0"/>
        <v>211000020100</v>
      </c>
    </row>
    <row r="14" spans="1:14" x14ac:dyDescent="0.25">
      <c r="A14" s="194" t="s">
        <v>108</v>
      </c>
      <c r="B14" s="194" t="s">
        <v>360</v>
      </c>
      <c r="C14" s="194" t="s">
        <v>361</v>
      </c>
      <c r="D14" s="194" t="s">
        <v>126</v>
      </c>
      <c r="E14" s="194" t="s">
        <v>127</v>
      </c>
      <c r="F14" s="194" t="s">
        <v>125</v>
      </c>
      <c r="G14" s="194" t="s">
        <v>149</v>
      </c>
      <c r="H14" s="194" t="s">
        <v>196</v>
      </c>
      <c r="I14" s="194" t="s">
        <v>128</v>
      </c>
      <c r="J14" s="194" t="s">
        <v>196</v>
      </c>
      <c r="K14" s="194" t="s">
        <v>196</v>
      </c>
      <c r="L14" s="194" t="s">
        <v>196</v>
      </c>
      <c r="M14" s="195">
        <v>960</v>
      </c>
      <c r="N14" t="str">
        <f t="shared" si="0"/>
        <v>710000010100</v>
      </c>
    </row>
    <row r="15" spans="1:14" x14ac:dyDescent="0.25">
      <c r="A15" s="194" t="s">
        <v>108</v>
      </c>
      <c r="B15" s="194" t="s">
        <v>360</v>
      </c>
      <c r="C15" s="194" t="s">
        <v>361</v>
      </c>
      <c r="D15" s="194" t="s">
        <v>126</v>
      </c>
      <c r="E15" s="194" t="s">
        <v>127</v>
      </c>
      <c r="F15" s="194" t="s">
        <v>125</v>
      </c>
      <c r="G15" s="194" t="s">
        <v>152</v>
      </c>
      <c r="H15" s="194" t="s">
        <v>196</v>
      </c>
      <c r="I15" s="194" t="s">
        <v>128</v>
      </c>
      <c r="J15" s="194" t="s">
        <v>196</v>
      </c>
      <c r="K15" s="194" t="s">
        <v>196</v>
      </c>
      <c r="L15" s="194" t="s">
        <v>196</v>
      </c>
      <c r="M15" s="195">
        <v>59.52</v>
      </c>
      <c r="N15" t="str">
        <f t="shared" si="0"/>
        <v>723000010100</v>
      </c>
    </row>
    <row r="16" spans="1:14" x14ac:dyDescent="0.25">
      <c r="A16" s="194" t="s">
        <v>108</v>
      </c>
      <c r="B16" s="194" t="s">
        <v>360</v>
      </c>
      <c r="C16" s="194" t="s">
        <v>361</v>
      </c>
      <c r="D16" s="194" t="s">
        <v>126</v>
      </c>
      <c r="E16" s="194" t="s">
        <v>127</v>
      </c>
      <c r="F16" s="194" t="s">
        <v>125</v>
      </c>
      <c r="G16" s="194" t="s">
        <v>153</v>
      </c>
      <c r="H16" s="194" t="s">
        <v>196</v>
      </c>
      <c r="I16" s="194" t="s">
        <v>128</v>
      </c>
      <c r="J16" s="194" t="s">
        <v>196</v>
      </c>
      <c r="K16" s="194" t="s">
        <v>196</v>
      </c>
      <c r="L16" s="194" t="s">
        <v>196</v>
      </c>
      <c r="M16" s="195">
        <v>13.92</v>
      </c>
      <c r="N16" t="str">
        <f t="shared" si="0"/>
        <v>723100010100</v>
      </c>
    </row>
    <row r="17" spans="1:14" x14ac:dyDescent="0.25">
      <c r="A17" s="194" t="s">
        <v>108</v>
      </c>
      <c r="B17" s="194" t="s">
        <v>360</v>
      </c>
      <c r="C17" s="194" t="s">
        <v>361</v>
      </c>
      <c r="D17" s="194" t="s">
        <v>126</v>
      </c>
      <c r="E17" s="194" t="s">
        <v>127</v>
      </c>
      <c r="F17" s="194" t="s">
        <v>125</v>
      </c>
      <c r="G17" s="194" t="s">
        <v>141</v>
      </c>
      <c r="H17" s="194" t="s">
        <v>196</v>
      </c>
      <c r="I17" s="194" t="s">
        <v>128</v>
      </c>
      <c r="J17" s="194" t="s">
        <v>196</v>
      </c>
      <c r="K17" s="194" t="s">
        <v>196</v>
      </c>
      <c r="L17" s="194" t="s">
        <v>196</v>
      </c>
      <c r="M17" s="195">
        <v>-59.52</v>
      </c>
      <c r="N17" t="str">
        <f t="shared" si="0"/>
        <v>211000010100</v>
      </c>
    </row>
    <row r="18" spans="1:14" x14ac:dyDescent="0.25">
      <c r="A18" s="194" t="s">
        <v>108</v>
      </c>
      <c r="B18" s="194" t="s">
        <v>360</v>
      </c>
      <c r="C18" s="194" t="s">
        <v>361</v>
      </c>
      <c r="D18" s="194" t="s">
        <v>126</v>
      </c>
      <c r="E18" s="194" t="s">
        <v>127</v>
      </c>
      <c r="F18" s="194" t="s">
        <v>125</v>
      </c>
      <c r="G18" s="194" t="s">
        <v>124</v>
      </c>
      <c r="H18" s="194" t="s">
        <v>196</v>
      </c>
      <c r="I18" s="194" t="s">
        <v>128</v>
      </c>
      <c r="J18" s="194" t="s">
        <v>196</v>
      </c>
      <c r="K18" s="194" t="s">
        <v>196</v>
      </c>
      <c r="L18" s="194" t="s">
        <v>196</v>
      </c>
      <c r="M18" s="195">
        <v>-807.24</v>
      </c>
      <c r="N18" t="str">
        <f t="shared" si="0"/>
        <v>100000010100</v>
      </c>
    </row>
    <row r="19" spans="1:14" x14ac:dyDescent="0.25">
      <c r="A19" s="194" t="s">
        <v>108</v>
      </c>
      <c r="B19" s="194" t="s">
        <v>360</v>
      </c>
      <c r="C19" s="194" t="s">
        <v>361</v>
      </c>
      <c r="D19" s="194" t="s">
        <v>126</v>
      </c>
      <c r="E19" s="194" t="s">
        <v>127</v>
      </c>
      <c r="F19" s="194" t="s">
        <v>125</v>
      </c>
      <c r="G19" s="194" t="s">
        <v>147</v>
      </c>
      <c r="H19" s="194" t="s">
        <v>196</v>
      </c>
      <c r="I19" s="194" t="s">
        <v>128</v>
      </c>
      <c r="J19" s="194" t="s">
        <v>196</v>
      </c>
      <c r="K19" s="194" t="s">
        <v>196</v>
      </c>
      <c r="L19" s="194" t="s">
        <v>196</v>
      </c>
      <c r="M19" s="195">
        <v>-13.92</v>
      </c>
      <c r="N19" t="str">
        <f t="shared" si="0"/>
        <v>216000010100</v>
      </c>
    </row>
    <row r="20" spans="1:14" x14ac:dyDescent="0.25">
      <c r="A20" s="194" t="s">
        <v>108</v>
      </c>
      <c r="B20" s="194" t="s">
        <v>360</v>
      </c>
      <c r="C20" s="194" t="s">
        <v>361</v>
      </c>
      <c r="D20" s="194" t="s">
        <v>126</v>
      </c>
      <c r="E20" s="194" t="s">
        <v>127</v>
      </c>
      <c r="F20" s="194" t="s">
        <v>125</v>
      </c>
      <c r="G20" s="194" t="s">
        <v>144</v>
      </c>
      <c r="H20" s="194" t="s">
        <v>196</v>
      </c>
      <c r="I20" s="194" t="s">
        <v>128</v>
      </c>
      <c r="J20" s="194" t="s">
        <v>196</v>
      </c>
      <c r="K20" s="194" t="s">
        <v>196</v>
      </c>
      <c r="L20" s="194" t="s">
        <v>196</v>
      </c>
      <c r="M20" s="195">
        <v>-43.76</v>
      </c>
      <c r="N20" t="str">
        <f t="shared" si="0"/>
        <v>214000010100</v>
      </c>
    </row>
    <row r="21" spans="1:14" x14ac:dyDescent="0.25">
      <c r="A21" s="194" t="s">
        <v>108</v>
      </c>
      <c r="B21" s="194" t="s">
        <v>360</v>
      </c>
      <c r="C21" s="194" t="s">
        <v>361</v>
      </c>
      <c r="D21" s="194" t="s">
        <v>126</v>
      </c>
      <c r="E21" s="194" t="s">
        <v>127</v>
      </c>
      <c r="F21" s="194" t="s">
        <v>125</v>
      </c>
      <c r="G21" s="194" t="s">
        <v>138</v>
      </c>
      <c r="H21" s="194" t="s">
        <v>196</v>
      </c>
      <c r="I21" s="194" t="s">
        <v>128</v>
      </c>
      <c r="J21" s="194" t="s">
        <v>196</v>
      </c>
      <c r="K21" s="194" t="s">
        <v>196</v>
      </c>
      <c r="L21" s="194" t="s">
        <v>196</v>
      </c>
      <c r="M21" s="195">
        <v>-13.92</v>
      </c>
      <c r="N21" t="str">
        <f t="shared" si="0"/>
        <v>205800010100</v>
      </c>
    </row>
    <row r="22" spans="1:14" x14ac:dyDescent="0.25">
      <c r="A22" s="194" t="s">
        <v>108</v>
      </c>
      <c r="B22" s="194" t="s">
        <v>360</v>
      </c>
      <c r="C22" s="194" t="s">
        <v>361</v>
      </c>
      <c r="D22" s="194" t="s">
        <v>126</v>
      </c>
      <c r="E22" s="194" t="s">
        <v>127</v>
      </c>
      <c r="F22" s="194" t="s">
        <v>125</v>
      </c>
      <c r="G22" s="194" t="s">
        <v>145</v>
      </c>
      <c r="H22" s="194" t="s">
        <v>196</v>
      </c>
      <c r="I22" s="194" t="s">
        <v>128</v>
      </c>
      <c r="J22" s="194" t="s">
        <v>196</v>
      </c>
      <c r="K22" s="194" t="s">
        <v>196</v>
      </c>
      <c r="L22" s="194" t="s">
        <v>196</v>
      </c>
      <c r="M22" s="195">
        <v>-35.56</v>
      </c>
      <c r="N22" t="str">
        <f t="shared" si="0"/>
        <v>215000010100</v>
      </c>
    </row>
    <row r="23" spans="1:14" x14ac:dyDescent="0.25">
      <c r="A23" s="194" t="s">
        <v>108</v>
      </c>
      <c r="B23" s="194" t="s">
        <v>360</v>
      </c>
      <c r="C23" s="194" t="s">
        <v>361</v>
      </c>
      <c r="D23" s="194" t="s">
        <v>126</v>
      </c>
      <c r="E23" s="194" t="s">
        <v>127</v>
      </c>
      <c r="F23" s="194" t="s">
        <v>125</v>
      </c>
      <c r="G23" s="194" t="s">
        <v>135</v>
      </c>
      <c r="H23" s="194" t="s">
        <v>196</v>
      </c>
      <c r="I23" s="194" t="s">
        <v>128</v>
      </c>
      <c r="J23" s="194" t="s">
        <v>196</v>
      </c>
      <c r="K23" s="194" t="s">
        <v>196</v>
      </c>
      <c r="L23" s="194" t="s">
        <v>196</v>
      </c>
      <c r="M23" s="195">
        <v>-59.52</v>
      </c>
      <c r="N23" t="str">
        <f t="shared" si="0"/>
        <v>205300010100</v>
      </c>
    </row>
    <row r="24" spans="1:14" x14ac:dyDescent="0.25">
      <c r="A24" s="194" t="s">
        <v>108</v>
      </c>
      <c r="B24" s="194" t="s">
        <v>224</v>
      </c>
      <c r="C24" s="194" t="s">
        <v>225</v>
      </c>
      <c r="D24" s="194" t="s">
        <v>126</v>
      </c>
      <c r="E24" s="194" t="s">
        <v>132</v>
      </c>
      <c r="F24" s="194" t="s">
        <v>125</v>
      </c>
      <c r="G24" s="194" t="s">
        <v>139</v>
      </c>
      <c r="H24" s="194" t="s">
        <v>196</v>
      </c>
      <c r="I24" s="194" t="s">
        <v>133</v>
      </c>
      <c r="J24" s="194" t="s">
        <v>196</v>
      </c>
      <c r="K24" s="194" t="s">
        <v>196</v>
      </c>
      <c r="L24" s="194" t="s">
        <v>196</v>
      </c>
      <c r="M24" s="195">
        <v>-6.93</v>
      </c>
      <c r="N24" t="str">
        <f t="shared" si="0"/>
        <v>210000020100</v>
      </c>
    </row>
    <row r="25" spans="1:14" x14ac:dyDescent="0.25">
      <c r="A25" s="194" t="s">
        <v>108</v>
      </c>
      <c r="B25" s="194" t="s">
        <v>224</v>
      </c>
      <c r="C25" s="194" t="s">
        <v>225</v>
      </c>
      <c r="D25" s="194" t="s">
        <v>126</v>
      </c>
      <c r="E25" s="194" t="s">
        <v>132</v>
      </c>
      <c r="F25" s="194" t="s">
        <v>125</v>
      </c>
      <c r="G25" s="194" t="s">
        <v>139</v>
      </c>
      <c r="H25" s="194" t="s">
        <v>196</v>
      </c>
      <c r="I25" s="194" t="s">
        <v>133</v>
      </c>
      <c r="J25" s="194" t="s">
        <v>196</v>
      </c>
      <c r="K25" s="194" t="s">
        <v>196</v>
      </c>
      <c r="L25" s="194" t="s">
        <v>196</v>
      </c>
      <c r="M25" s="195">
        <v>-2.77</v>
      </c>
      <c r="N25" t="str">
        <f t="shared" si="0"/>
        <v>210000020100</v>
      </c>
    </row>
    <row r="26" spans="1:14" x14ac:dyDescent="0.25">
      <c r="A26" s="194" t="s">
        <v>108</v>
      </c>
      <c r="B26" s="194" t="s">
        <v>224</v>
      </c>
      <c r="C26" s="194" t="s">
        <v>225</v>
      </c>
      <c r="D26" s="194" t="s">
        <v>126</v>
      </c>
      <c r="E26" s="194" t="s">
        <v>132</v>
      </c>
      <c r="F26" s="194" t="s">
        <v>125</v>
      </c>
      <c r="G26" s="194" t="s">
        <v>141</v>
      </c>
      <c r="H26" s="194" t="s">
        <v>196</v>
      </c>
      <c r="I26" s="194" t="s">
        <v>133</v>
      </c>
      <c r="J26" s="194" t="s">
        <v>196</v>
      </c>
      <c r="K26" s="194" t="s">
        <v>196</v>
      </c>
      <c r="L26" s="194" t="s">
        <v>196</v>
      </c>
      <c r="M26" s="195">
        <v>-34.479999999999997</v>
      </c>
      <c r="N26" t="str">
        <f t="shared" si="0"/>
        <v>211000020100</v>
      </c>
    </row>
    <row r="27" spans="1:14" x14ac:dyDescent="0.25">
      <c r="A27" s="194" t="s">
        <v>108</v>
      </c>
      <c r="B27" s="194" t="s">
        <v>224</v>
      </c>
      <c r="C27" s="194" t="s">
        <v>225</v>
      </c>
      <c r="D27" s="194" t="s">
        <v>126</v>
      </c>
      <c r="E27" s="194" t="s">
        <v>132</v>
      </c>
      <c r="F27" s="194" t="s">
        <v>125</v>
      </c>
      <c r="G27" s="194" t="s">
        <v>141</v>
      </c>
      <c r="H27" s="194" t="s">
        <v>196</v>
      </c>
      <c r="I27" s="194" t="s">
        <v>133</v>
      </c>
      <c r="J27" s="194" t="s">
        <v>196</v>
      </c>
      <c r="K27" s="194" t="s">
        <v>196</v>
      </c>
      <c r="L27" s="194" t="s">
        <v>196</v>
      </c>
      <c r="M27" s="195">
        <v>-13.79</v>
      </c>
      <c r="N27" t="str">
        <f t="shared" si="0"/>
        <v>211000020100</v>
      </c>
    </row>
    <row r="28" spans="1:14" x14ac:dyDescent="0.25">
      <c r="A28" s="194" t="s">
        <v>108</v>
      </c>
      <c r="B28" s="194" t="s">
        <v>224</v>
      </c>
      <c r="C28" s="194" t="s">
        <v>225</v>
      </c>
      <c r="D28" s="194" t="s">
        <v>126</v>
      </c>
      <c r="E28" s="194" t="s">
        <v>132</v>
      </c>
      <c r="F28" s="194" t="s">
        <v>125</v>
      </c>
      <c r="G28" s="194" t="s">
        <v>135</v>
      </c>
      <c r="H28" s="194" t="s">
        <v>196</v>
      </c>
      <c r="I28" s="194" t="s">
        <v>133</v>
      </c>
      <c r="J28" s="194" t="s">
        <v>196</v>
      </c>
      <c r="K28" s="194" t="s">
        <v>196</v>
      </c>
      <c r="L28" s="194" t="s">
        <v>196</v>
      </c>
      <c r="M28" s="195">
        <v>-34.479999999999997</v>
      </c>
      <c r="N28" t="str">
        <f t="shared" si="0"/>
        <v>205300020100</v>
      </c>
    </row>
    <row r="29" spans="1:14" x14ac:dyDescent="0.25">
      <c r="A29" s="194" t="s">
        <v>108</v>
      </c>
      <c r="B29" s="194" t="s">
        <v>224</v>
      </c>
      <c r="C29" s="194" t="s">
        <v>225</v>
      </c>
      <c r="D29" s="194" t="s">
        <v>126</v>
      </c>
      <c r="E29" s="194" t="s">
        <v>132</v>
      </c>
      <c r="F29" s="194" t="s">
        <v>125</v>
      </c>
      <c r="G29" s="194" t="s">
        <v>135</v>
      </c>
      <c r="H29" s="194" t="s">
        <v>196</v>
      </c>
      <c r="I29" s="194" t="s">
        <v>133</v>
      </c>
      <c r="J29" s="194" t="s">
        <v>196</v>
      </c>
      <c r="K29" s="194" t="s">
        <v>196</v>
      </c>
      <c r="L29" s="194" t="s">
        <v>196</v>
      </c>
      <c r="M29" s="195">
        <v>-13.79</v>
      </c>
      <c r="N29" t="str">
        <f t="shared" si="0"/>
        <v>205300020100</v>
      </c>
    </row>
    <row r="30" spans="1:14" x14ac:dyDescent="0.25">
      <c r="A30" s="194" t="s">
        <v>108</v>
      </c>
      <c r="B30" s="194" t="s">
        <v>224</v>
      </c>
      <c r="C30" s="194" t="s">
        <v>225</v>
      </c>
      <c r="D30" s="194" t="s">
        <v>126</v>
      </c>
      <c r="E30" s="194" t="s">
        <v>132</v>
      </c>
      <c r="F30" s="194" t="s">
        <v>125</v>
      </c>
      <c r="G30" s="194" t="s">
        <v>147</v>
      </c>
      <c r="H30" s="194" t="s">
        <v>196</v>
      </c>
      <c r="I30" s="194" t="s">
        <v>133</v>
      </c>
      <c r="J30" s="194" t="s">
        <v>196</v>
      </c>
      <c r="K30" s="194" t="s">
        <v>196</v>
      </c>
      <c r="L30" s="194" t="s">
        <v>196</v>
      </c>
      <c r="M30" s="195">
        <v>-8.06</v>
      </c>
      <c r="N30" t="str">
        <f t="shared" si="0"/>
        <v>216000020100</v>
      </c>
    </row>
    <row r="31" spans="1:14" x14ac:dyDescent="0.25">
      <c r="A31" s="194" t="s">
        <v>108</v>
      </c>
      <c r="B31" s="194" t="s">
        <v>224</v>
      </c>
      <c r="C31" s="194" t="s">
        <v>225</v>
      </c>
      <c r="D31" s="194" t="s">
        <v>126</v>
      </c>
      <c r="E31" s="194" t="s">
        <v>132</v>
      </c>
      <c r="F31" s="194" t="s">
        <v>125</v>
      </c>
      <c r="G31" s="194" t="s">
        <v>139</v>
      </c>
      <c r="H31" s="194" t="s">
        <v>196</v>
      </c>
      <c r="I31" s="194" t="s">
        <v>133</v>
      </c>
      <c r="J31" s="194" t="s">
        <v>196</v>
      </c>
      <c r="K31" s="194" t="s">
        <v>196</v>
      </c>
      <c r="L31" s="194" t="s">
        <v>196</v>
      </c>
      <c r="M31" s="195">
        <v>-2.93</v>
      </c>
      <c r="N31" t="str">
        <f t="shared" si="0"/>
        <v>210000020100</v>
      </c>
    </row>
    <row r="32" spans="1:14" x14ac:dyDescent="0.25">
      <c r="A32" s="194" t="s">
        <v>108</v>
      </c>
      <c r="B32" s="194" t="s">
        <v>224</v>
      </c>
      <c r="C32" s="194" t="s">
        <v>225</v>
      </c>
      <c r="D32" s="194" t="s">
        <v>126</v>
      </c>
      <c r="E32" s="194" t="s">
        <v>132</v>
      </c>
      <c r="F32" s="194" t="s">
        <v>125</v>
      </c>
      <c r="G32" s="194" t="s">
        <v>148</v>
      </c>
      <c r="H32" s="194" t="s">
        <v>196</v>
      </c>
      <c r="I32" s="194" t="s">
        <v>133</v>
      </c>
      <c r="J32" s="194" t="s">
        <v>196</v>
      </c>
      <c r="K32" s="194" t="s">
        <v>196</v>
      </c>
      <c r="L32" s="194" t="s">
        <v>196</v>
      </c>
      <c r="M32" s="195">
        <v>-24.04</v>
      </c>
      <c r="N32" t="str">
        <f t="shared" si="0"/>
        <v>216600020100</v>
      </c>
    </row>
    <row r="33" spans="1:14" x14ac:dyDescent="0.25">
      <c r="A33" s="194" t="s">
        <v>108</v>
      </c>
      <c r="B33" s="194" t="s">
        <v>224</v>
      </c>
      <c r="C33" s="194" t="s">
        <v>225</v>
      </c>
      <c r="D33" s="194" t="s">
        <v>126</v>
      </c>
      <c r="E33" s="194" t="s">
        <v>132</v>
      </c>
      <c r="F33" s="194" t="s">
        <v>125</v>
      </c>
      <c r="G33" s="194" t="s">
        <v>148</v>
      </c>
      <c r="H33" s="194" t="s">
        <v>196</v>
      </c>
      <c r="I33" s="194" t="s">
        <v>133</v>
      </c>
      <c r="J33" s="194" t="s">
        <v>196</v>
      </c>
      <c r="K33" s="194" t="s">
        <v>196</v>
      </c>
      <c r="L33" s="194" t="s">
        <v>196</v>
      </c>
      <c r="M33" s="195">
        <v>-9.61</v>
      </c>
      <c r="N33" t="str">
        <f t="shared" si="0"/>
        <v>216600020100</v>
      </c>
    </row>
    <row r="34" spans="1:14" x14ac:dyDescent="0.25">
      <c r="A34" s="194" t="s">
        <v>108</v>
      </c>
      <c r="B34" s="194" t="s">
        <v>224</v>
      </c>
      <c r="C34" s="194" t="s">
        <v>225</v>
      </c>
      <c r="D34" s="194" t="s">
        <v>126</v>
      </c>
      <c r="E34" s="194" t="s">
        <v>132</v>
      </c>
      <c r="F34" s="194" t="s">
        <v>125</v>
      </c>
      <c r="G34" s="194" t="s">
        <v>137</v>
      </c>
      <c r="H34" s="194" t="s">
        <v>196</v>
      </c>
      <c r="I34" s="194" t="s">
        <v>133</v>
      </c>
      <c r="J34" s="194" t="s">
        <v>196</v>
      </c>
      <c r="K34" s="194" t="s">
        <v>196</v>
      </c>
      <c r="L34" s="194" t="s">
        <v>196</v>
      </c>
      <c r="M34" s="195">
        <v>-199.5</v>
      </c>
      <c r="N34" t="str">
        <f t="shared" si="0"/>
        <v>205600020100</v>
      </c>
    </row>
    <row r="35" spans="1:14" x14ac:dyDescent="0.25">
      <c r="A35" s="194" t="s">
        <v>108</v>
      </c>
      <c r="B35" s="194" t="s">
        <v>224</v>
      </c>
      <c r="C35" s="194" t="s">
        <v>225</v>
      </c>
      <c r="D35" s="194" t="s">
        <v>126</v>
      </c>
      <c r="E35" s="194" t="s">
        <v>132</v>
      </c>
      <c r="F35" s="194" t="s">
        <v>125</v>
      </c>
      <c r="G35" s="194" t="s">
        <v>137</v>
      </c>
      <c r="H35" s="194" t="s">
        <v>196</v>
      </c>
      <c r="I35" s="194" t="s">
        <v>133</v>
      </c>
      <c r="J35" s="194" t="s">
        <v>196</v>
      </c>
      <c r="K35" s="194" t="s">
        <v>196</v>
      </c>
      <c r="L35" s="194" t="s">
        <v>196</v>
      </c>
      <c r="M35" s="195">
        <v>-79.8</v>
      </c>
      <c r="N35" t="str">
        <f t="shared" si="0"/>
        <v>205600020100</v>
      </c>
    </row>
    <row r="36" spans="1:14" x14ac:dyDescent="0.25">
      <c r="A36" s="194" t="s">
        <v>108</v>
      </c>
      <c r="B36" s="194" t="s">
        <v>224</v>
      </c>
      <c r="C36" s="194" t="s">
        <v>225</v>
      </c>
      <c r="D36" s="194" t="s">
        <v>126</v>
      </c>
      <c r="E36" s="194" t="s">
        <v>132</v>
      </c>
      <c r="F36" s="194" t="s">
        <v>125</v>
      </c>
      <c r="G36" s="194" t="s">
        <v>134</v>
      </c>
      <c r="H36" s="194" t="s">
        <v>196</v>
      </c>
      <c r="I36" s="194" t="s">
        <v>133</v>
      </c>
      <c r="J36" s="194" t="s">
        <v>196</v>
      </c>
      <c r="K36" s="194" t="s">
        <v>196</v>
      </c>
      <c r="L36" s="194" t="s">
        <v>196</v>
      </c>
      <c r="M36" s="195">
        <v>-38.090000000000003</v>
      </c>
      <c r="N36" t="str">
        <f t="shared" si="0"/>
        <v>205200020100</v>
      </c>
    </row>
    <row r="37" spans="1:14" x14ac:dyDescent="0.25">
      <c r="A37" s="194" t="s">
        <v>108</v>
      </c>
      <c r="B37" s="194" t="s">
        <v>224</v>
      </c>
      <c r="C37" s="194" t="s">
        <v>225</v>
      </c>
      <c r="D37" s="194" t="s">
        <v>126</v>
      </c>
      <c r="E37" s="194" t="s">
        <v>132</v>
      </c>
      <c r="F37" s="194" t="s">
        <v>125</v>
      </c>
      <c r="G37" s="194" t="s">
        <v>134</v>
      </c>
      <c r="H37" s="194" t="s">
        <v>196</v>
      </c>
      <c r="I37" s="194" t="s">
        <v>133</v>
      </c>
      <c r="J37" s="194" t="s">
        <v>196</v>
      </c>
      <c r="K37" s="194" t="s">
        <v>196</v>
      </c>
      <c r="L37" s="194" t="s">
        <v>196</v>
      </c>
      <c r="M37" s="195">
        <v>-15.24</v>
      </c>
      <c r="N37" t="str">
        <f t="shared" si="0"/>
        <v>205200020100</v>
      </c>
    </row>
    <row r="38" spans="1:14" x14ac:dyDescent="0.25">
      <c r="A38" s="194" t="s">
        <v>108</v>
      </c>
      <c r="B38" s="194" t="s">
        <v>224</v>
      </c>
      <c r="C38" s="194" t="s">
        <v>225</v>
      </c>
      <c r="D38" s="194" t="s">
        <v>126</v>
      </c>
      <c r="E38" s="194" t="s">
        <v>132</v>
      </c>
      <c r="F38" s="194" t="s">
        <v>125</v>
      </c>
      <c r="G38" s="194" t="s">
        <v>147</v>
      </c>
      <c r="H38" s="194" t="s">
        <v>196</v>
      </c>
      <c r="I38" s="194" t="s">
        <v>133</v>
      </c>
      <c r="J38" s="194" t="s">
        <v>196</v>
      </c>
      <c r="K38" s="194" t="s">
        <v>196</v>
      </c>
      <c r="L38" s="194" t="s">
        <v>196</v>
      </c>
      <c r="M38" s="195">
        <v>-3.23</v>
      </c>
      <c r="N38" t="str">
        <f t="shared" si="0"/>
        <v>216000020100</v>
      </c>
    </row>
    <row r="39" spans="1:14" x14ac:dyDescent="0.25">
      <c r="A39" s="194" t="s">
        <v>108</v>
      </c>
      <c r="B39" s="194" t="s">
        <v>224</v>
      </c>
      <c r="C39" s="194" t="s">
        <v>225</v>
      </c>
      <c r="D39" s="194" t="s">
        <v>126</v>
      </c>
      <c r="E39" s="194" t="s">
        <v>132</v>
      </c>
      <c r="F39" s="194" t="s">
        <v>125</v>
      </c>
      <c r="G39" s="194" t="s">
        <v>144</v>
      </c>
      <c r="H39" s="194" t="s">
        <v>196</v>
      </c>
      <c r="I39" s="194" t="s">
        <v>133</v>
      </c>
      <c r="J39" s="194" t="s">
        <v>196</v>
      </c>
      <c r="K39" s="194" t="s">
        <v>196</v>
      </c>
      <c r="L39" s="194" t="s">
        <v>196</v>
      </c>
      <c r="M39" s="195">
        <v>-39.06</v>
      </c>
      <c r="N39" t="str">
        <f t="shared" si="0"/>
        <v>214000020100</v>
      </c>
    </row>
    <row r="40" spans="1:14" x14ac:dyDescent="0.25">
      <c r="A40" s="194" t="s">
        <v>108</v>
      </c>
      <c r="B40" s="194" t="s">
        <v>224</v>
      </c>
      <c r="C40" s="194" t="s">
        <v>225</v>
      </c>
      <c r="D40" s="194" t="s">
        <v>126</v>
      </c>
      <c r="E40" s="194" t="s">
        <v>132</v>
      </c>
      <c r="F40" s="194" t="s">
        <v>125</v>
      </c>
      <c r="G40" s="194" t="s">
        <v>144</v>
      </c>
      <c r="H40" s="194" t="s">
        <v>196</v>
      </c>
      <c r="I40" s="194" t="s">
        <v>133</v>
      </c>
      <c r="J40" s="194" t="s">
        <v>196</v>
      </c>
      <c r="K40" s="194" t="s">
        <v>196</v>
      </c>
      <c r="L40" s="194" t="s">
        <v>196</v>
      </c>
      <c r="M40" s="195">
        <v>-15.63</v>
      </c>
      <c r="N40" t="str">
        <f t="shared" si="0"/>
        <v>214000020100</v>
      </c>
    </row>
    <row r="41" spans="1:14" x14ac:dyDescent="0.25">
      <c r="A41" s="194" t="s">
        <v>108</v>
      </c>
      <c r="B41" s="194" t="s">
        <v>224</v>
      </c>
      <c r="C41" s="194" t="s">
        <v>225</v>
      </c>
      <c r="D41" s="194" t="s">
        <v>126</v>
      </c>
      <c r="E41" s="194" t="s">
        <v>132</v>
      </c>
      <c r="F41" s="194" t="s">
        <v>125</v>
      </c>
      <c r="G41" s="194" t="s">
        <v>138</v>
      </c>
      <c r="H41" s="194" t="s">
        <v>196</v>
      </c>
      <c r="I41" s="194" t="s">
        <v>133</v>
      </c>
      <c r="J41" s="194" t="s">
        <v>196</v>
      </c>
      <c r="K41" s="194" t="s">
        <v>196</v>
      </c>
      <c r="L41" s="194" t="s">
        <v>196</v>
      </c>
      <c r="M41" s="195">
        <v>-8.06</v>
      </c>
      <c r="N41" t="str">
        <f t="shared" si="0"/>
        <v>205800020100</v>
      </c>
    </row>
    <row r="42" spans="1:14" x14ac:dyDescent="0.25">
      <c r="A42" s="194" t="s">
        <v>108</v>
      </c>
      <c r="B42" s="194" t="s">
        <v>224</v>
      </c>
      <c r="C42" s="194" t="s">
        <v>225</v>
      </c>
      <c r="D42" s="194" t="s">
        <v>126</v>
      </c>
      <c r="E42" s="194" t="s">
        <v>132</v>
      </c>
      <c r="F42" s="194" t="s">
        <v>125</v>
      </c>
      <c r="G42" s="194" t="s">
        <v>138</v>
      </c>
      <c r="H42" s="194" t="s">
        <v>196</v>
      </c>
      <c r="I42" s="194" t="s">
        <v>133</v>
      </c>
      <c r="J42" s="194" t="s">
        <v>196</v>
      </c>
      <c r="K42" s="194" t="s">
        <v>196</v>
      </c>
      <c r="L42" s="194" t="s">
        <v>196</v>
      </c>
      <c r="M42" s="195">
        <v>-3.23</v>
      </c>
      <c r="N42" t="str">
        <f t="shared" si="0"/>
        <v>205800020100</v>
      </c>
    </row>
    <row r="43" spans="1:14" x14ac:dyDescent="0.25">
      <c r="A43" s="194" t="s">
        <v>108</v>
      </c>
      <c r="B43" s="194" t="s">
        <v>224</v>
      </c>
      <c r="C43" s="194" t="s">
        <v>225</v>
      </c>
      <c r="D43" s="194" t="s">
        <v>126</v>
      </c>
      <c r="E43" s="194" t="s">
        <v>132</v>
      </c>
      <c r="F43" s="194" t="s">
        <v>125</v>
      </c>
      <c r="G43" s="194" t="s">
        <v>145</v>
      </c>
      <c r="H43" s="194" t="s">
        <v>196</v>
      </c>
      <c r="I43" s="194" t="s">
        <v>133</v>
      </c>
      <c r="J43" s="194" t="s">
        <v>196</v>
      </c>
      <c r="K43" s="194" t="s">
        <v>196</v>
      </c>
      <c r="L43" s="194" t="s">
        <v>196</v>
      </c>
      <c r="M43" s="195">
        <v>-16.239999999999998</v>
      </c>
      <c r="N43" t="str">
        <f t="shared" si="0"/>
        <v>215000020100</v>
      </c>
    </row>
    <row r="44" spans="1:14" x14ac:dyDescent="0.25">
      <c r="A44" s="194" t="s">
        <v>108</v>
      </c>
      <c r="B44" s="194" t="s">
        <v>224</v>
      </c>
      <c r="C44" s="194" t="s">
        <v>225</v>
      </c>
      <c r="D44" s="194" t="s">
        <v>126</v>
      </c>
      <c r="E44" s="194" t="s">
        <v>132</v>
      </c>
      <c r="F44" s="194" t="s">
        <v>125</v>
      </c>
      <c r="G44" s="194" t="s">
        <v>145</v>
      </c>
      <c r="H44" s="194" t="s">
        <v>196</v>
      </c>
      <c r="I44" s="194" t="s">
        <v>133</v>
      </c>
      <c r="J44" s="194" t="s">
        <v>196</v>
      </c>
      <c r="K44" s="194" t="s">
        <v>196</v>
      </c>
      <c r="L44" s="194" t="s">
        <v>196</v>
      </c>
      <c r="M44" s="195">
        <v>-6.5</v>
      </c>
      <c r="N44" t="str">
        <f t="shared" si="0"/>
        <v>215000020100</v>
      </c>
    </row>
    <row r="45" spans="1:14" x14ac:dyDescent="0.25">
      <c r="A45" s="194" t="s">
        <v>108</v>
      </c>
      <c r="B45" s="194" t="s">
        <v>224</v>
      </c>
      <c r="C45" s="194" t="s">
        <v>225</v>
      </c>
      <c r="D45" s="194" t="s">
        <v>126</v>
      </c>
      <c r="E45" s="194" t="s">
        <v>132</v>
      </c>
      <c r="F45" s="194" t="s">
        <v>125</v>
      </c>
      <c r="G45" s="194" t="s">
        <v>124</v>
      </c>
      <c r="H45" s="194" t="s">
        <v>196</v>
      </c>
      <c r="I45" s="194" t="s">
        <v>133</v>
      </c>
      <c r="J45" s="194" t="s">
        <v>196</v>
      </c>
      <c r="K45" s="194" t="s">
        <v>196</v>
      </c>
      <c r="L45" s="194" t="s">
        <v>196</v>
      </c>
      <c r="M45" s="195">
        <v>-323.70999999999998</v>
      </c>
      <c r="N45" t="str">
        <f t="shared" si="0"/>
        <v>100000020100</v>
      </c>
    </row>
    <row r="46" spans="1:14" x14ac:dyDescent="0.25">
      <c r="A46" s="194" t="s">
        <v>108</v>
      </c>
      <c r="B46" s="194" t="s">
        <v>224</v>
      </c>
      <c r="C46" s="194" t="s">
        <v>225</v>
      </c>
      <c r="D46" s="194" t="s">
        <v>126</v>
      </c>
      <c r="E46" s="194" t="s">
        <v>132</v>
      </c>
      <c r="F46" s="194" t="s">
        <v>125</v>
      </c>
      <c r="G46" s="194" t="s">
        <v>124</v>
      </c>
      <c r="H46" s="194" t="s">
        <v>196</v>
      </c>
      <c r="I46" s="194" t="s">
        <v>133</v>
      </c>
      <c r="J46" s="194" t="s">
        <v>196</v>
      </c>
      <c r="K46" s="194" t="s">
        <v>196</v>
      </c>
      <c r="L46" s="194" t="s">
        <v>196</v>
      </c>
      <c r="M46" s="195">
        <v>-129.46</v>
      </c>
      <c r="N46" t="str">
        <f t="shared" si="0"/>
        <v>100000020100</v>
      </c>
    </row>
    <row r="47" spans="1:14" x14ac:dyDescent="0.25">
      <c r="A47" s="194" t="s">
        <v>108</v>
      </c>
      <c r="B47" s="194" t="s">
        <v>224</v>
      </c>
      <c r="C47" s="194" t="s">
        <v>225</v>
      </c>
      <c r="D47" s="194" t="s">
        <v>126</v>
      </c>
      <c r="E47" s="194" t="s">
        <v>132</v>
      </c>
      <c r="F47" s="194" t="s">
        <v>125</v>
      </c>
      <c r="G47" s="194" t="s">
        <v>149</v>
      </c>
      <c r="H47" s="194" t="s">
        <v>196</v>
      </c>
      <c r="I47" s="194" t="s">
        <v>133</v>
      </c>
      <c r="J47" s="194" t="s">
        <v>196</v>
      </c>
      <c r="K47" s="194" t="s">
        <v>196</v>
      </c>
      <c r="L47" s="194" t="s">
        <v>196</v>
      </c>
      <c r="M47" s="195">
        <v>346.29</v>
      </c>
      <c r="N47" t="str">
        <f t="shared" si="0"/>
        <v>710000020100</v>
      </c>
    </row>
    <row r="48" spans="1:14" x14ac:dyDescent="0.25">
      <c r="A48" s="194" t="s">
        <v>108</v>
      </c>
      <c r="B48" s="194" t="s">
        <v>224</v>
      </c>
      <c r="C48" s="194" t="s">
        <v>225</v>
      </c>
      <c r="D48" s="194" t="s">
        <v>126</v>
      </c>
      <c r="E48" s="194" t="s">
        <v>132</v>
      </c>
      <c r="F48" s="194" t="s">
        <v>125</v>
      </c>
      <c r="G48" s="194" t="s">
        <v>149</v>
      </c>
      <c r="H48" s="194" t="s">
        <v>196</v>
      </c>
      <c r="I48" s="194" t="s">
        <v>133</v>
      </c>
      <c r="J48" s="194" t="s">
        <v>196</v>
      </c>
      <c r="K48" s="194" t="s">
        <v>196</v>
      </c>
      <c r="L48" s="194" t="s">
        <v>196</v>
      </c>
      <c r="M48" s="195">
        <v>230.86</v>
      </c>
      <c r="N48" t="str">
        <f t="shared" si="0"/>
        <v>710000020100</v>
      </c>
    </row>
    <row r="49" spans="1:14" x14ac:dyDescent="0.25">
      <c r="A49" s="194" t="s">
        <v>108</v>
      </c>
      <c r="B49" s="194" t="s">
        <v>224</v>
      </c>
      <c r="C49" s="194" t="s">
        <v>225</v>
      </c>
      <c r="D49" s="194" t="s">
        <v>126</v>
      </c>
      <c r="E49" s="194" t="s">
        <v>132</v>
      </c>
      <c r="F49" s="194" t="s">
        <v>125</v>
      </c>
      <c r="G49" s="194" t="s">
        <v>149</v>
      </c>
      <c r="H49" s="194" t="s">
        <v>196</v>
      </c>
      <c r="I49" s="194" t="s">
        <v>133</v>
      </c>
      <c r="J49" s="194" t="s">
        <v>196</v>
      </c>
      <c r="K49" s="194" t="s">
        <v>196</v>
      </c>
      <c r="L49" s="194" t="s">
        <v>196</v>
      </c>
      <c r="M49" s="195">
        <v>138.51</v>
      </c>
      <c r="N49" t="str">
        <f t="shared" si="0"/>
        <v>710000020100</v>
      </c>
    </row>
    <row r="50" spans="1:14" x14ac:dyDescent="0.25">
      <c r="A50" s="194" t="s">
        <v>108</v>
      </c>
      <c r="B50" s="194" t="s">
        <v>224</v>
      </c>
      <c r="C50" s="194" t="s">
        <v>225</v>
      </c>
      <c r="D50" s="194" t="s">
        <v>126</v>
      </c>
      <c r="E50" s="194" t="s">
        <v>132</v>
      </c>
      <c r="F50" s="194" t="s">
        <v>125</v>
      </c>
      <c r="G50" s="194" t="s">
        <v>149</v>
      </c>
      <c r="H50" s="194" t="s">
        <v>196</v>
      </c>
      <c r="I50" s="194" t="s">
        <v>133</v>
      </c>
      <c r="J50" s="194" t="s">
        <v>196</v>
      </c>
      <c r="K50" s="194" t="s">
        <v>196</v>
      </c>
      <c r="L50" s="194" t="s">
        <v>196</v>
      </c>
      <c r="M50" s="195">
        <v>92.34</v>
      </c>
      <c r="N50" t="str">
        <f t="shared" si="0"/>
        <v>710000020100</v>
      </c>
    </row>
    <row r="51" spans="1:14" x14ac:dyDescent="0.25">
      <c r="A51" s="194" t="s">
        <v>108</v>
      </c>
      <c r="B51" s="194" t="s">
        <v>224</v>
      </c>
      <c r="C51" s="194" t="s">
        <v>225</v>
      </c>
      <c r="D51" s="194" t="s">
        <v>126</v>
      </c>
      <c r="E51" s="194" t="s">
        <v>132</v>
      </c>
      <c r="F51" s="194" t="s">
        <v>125</v>
      </c>
      <c r="G51" s="194" t="s">
        <v>152</v>
      </c>
      <c r="H51" s="194" t="s">
        <v>196</v>
      </c>
      <c r="I51" s="194" t="s">
        <v>133</v>
      </c>
      <c r="J51" s="194" t="s">
        <v>196</v>
      </c>
      <c r="K51" s="194" t="s">
        <v>196</v>
      </c>
      <c r="L51" s="194" t="s">
        <v>196</v>
      </c>
      <c r="M51" s="195">
        <v>34.479999999999997</v>
      </c>
      <c r="N51" t="str">
        <f t="shared" si="0"/>
        <v>723000020100</v>
      </c>
    </row>
    <row r="52" spans="1:14" x14ac:dyDescent="0.25">
      <c r="A52" s="194" t="s">
        <v>108</v>
      </c>
      <c r="B52" s="194" t="s">
        <v>224</v>
      </c>
      <c r="C52" s="194" t="s">
        <v>225</v>
      </c>
      <c r="D52" s="194" t="s">
        <v>126</v>
      </c>
      <c r="E52" s="194" t="s">
        <v>132</v>
      </c>
      <c r="F52" s="194" t="s">
        <v>125</v>
      </c>
      <c r="G52" s="194" t="s">
        <v>152</v>
      </c>
      <c r="H52" s="194" t="s">
        <v>196</v>
      </c>
      <c r="I52" s="194" t="s">
        <v>133</v>
      </c>
      <c r="J52" s="194" t="s">
        <v>196</v>
      </c>
      <c r="K52" s="194" t="s">
        <v>196</v>
      </c>
      <c r="L52" s="194" t="s">
        <v>196</v>
      </c>
      <c r="M52" s="195">
        <v>13.79</v>
      </c>
      <c r="N52" t="str">
        <f t="shared" si="0"/>
        <v>723000020100</v>
      </c>
    </row>
    <row r="53" spans="1:14" x14ac:dyDescent="0.25">
      <c r="A53" s="194" t="s">
        <v>108</v>
      </c>
      <c r="B53" s="194" t="s">
        <v>224</v>
      </c>
      <c r="C53" s="194" t="s">
        <v>225</v>
      </c>
      <c r="D53" s="194" t="s">
        <v>126</v>
      </c>
      <c r="E53" s="194" t="s">
        <v>132</v>
      </c>
      <c r="F53" s="194" t="s">
        <v>125</v>
      </c>
      <c r="G53" s="194" t="s">
        <v>153</v>
      </c>
      <c r="H53" s="194" t="s">
        <v>196</v>
      </c>
      <c r="I53" s="194" t="s">
        <v>133</v>
      </c>
      <c r="J53" s="194" t="s">
        <v>196</v>
      </c>
      <c r="K53" s="194" t="s">
        <v>196</v>
      </c>
      <c r="L53" s="194" t="s">
        <v>196</v>
      </c>
      <c r="M53" s="195">
        <v>8.06</v>
      </c>
      <c r="N53" t="str">
        <f t="shared" si="0"/>
        <v>723100020100</v>
      </c>
    </row>
    <row r="54" spans="1:14" x14ac:dyDescent="0.25">
      <c r="A54" s="194" t="s">
        <v>108</v>
      </c>
      <c r="B54" s="194" t="s">
        <v>224</v>
      </c>
      <c r="C54" s="194" t="s">
        <v>225</v>
      </c>
      <c r="D54" s="194" t="s">
        <v>126</v>
      </c>
      <c r="E54" s="194" t="s">
        <v>132</v>
      </c>
      <c r="F54" s="194" t="s">
        <v>125</v>
      </c>
      <c r="G54" s="194" t="s">
        <v>153</v>
      </c>
      <c r="H54" s="194" t="s">
        <v>196</v>
      </c>
      <c r="I54" s="194" t="s">
        <v>133</v>
      </c>
      <c r="J54" s="194" t="s">
        <v>196</v>
      </c>
      <c r="K54" s="194" t="s">
        <v>196</v>
      </c>
      <c r="L54" s="194" t="s">
        <v>196</v>
      </c>
      <c r="M54" s="195">
        <v>3.23</v>
      </c>
      <c r="N54" t="str">
        <f t="shared" si="0"/>
        <v>723100020100</v>
      </c>
    </row>
    <row r="55" spans="1:14" x14ac:dyDescent="0.25">
      <c r="A55" s="194" t="s">
        <v>108</v>
      </c>
      <c r="B55" s="194" t="s">
        <v>224</v>
      </c>
      <c r="C55" s="194" t="s">
        <v>225</v>
      </c>
      <c r="D55" s="194" t="s">
        <v>126</v>
      </c>
      <c r="E55" s="194" t="s">
        <v>132</v>
      </c>
      <c r="F55" s="194" t="s">
        <v>125</v>
      </c>
      <c r="G55" s="194" t="s">
        <v>154</v>
      </c>
      <c r="H55" s="194" t="s">
        <v>196</v>
      </c>
      <c r="I55" s="194" t="s">
        <v>133</v>
      </c>
      <c r="J55" s="194" t="s">
        <v>196</v>
      </c>
      <c r="K55" s="194" t="s">
        <v>196</v>
      </c>
      <c r="L55" s="194" t="s">
        <v>196</v>
      </c>
      <c r="M55" s="195">
        <v>199.5</v>
      </c>
      <c r="N55" t="str">
        <f t="shared" si="0"/>
        <v>724000020100</v>
      </c>
    </row>
    <row r="56" spans="1:14" x14ac:dyDescent="0.25">
      <c r="A56" s="194" t="s">
        <v>108</v>
      </c>
      <c r="B56" s="194" t="s">
        <v>224</v>
      </c>
      <c r="C56" s="194" t="s">
        <v>225</v>
      </c>
      <c r="D56" s="194" t="s">
        <v>126</v>
      </c>
      <c r="E56" s="194" t="s">
        <v>132</v>
      </c>
      <c r="F56" s="194" t="s">
        <v>125</v>
      </c>
      <c r="G56" s="194" t="s">
        <v>154</v>
      </c>
      <c r="H56" s="194" t="s">
        <v>196</v>
      </c>
      <c r="I56" s="194" t="s">
        <v>133</v>
      </c>
      <c r="J56" s="194" t="s">
        <v>196</v>
      </c>
      <c r="K56" s="194" t="s">
        <v>196</v>
      </c>
      <c r="L56" s="194" t="s">
        <v>196</v>
      </c>
      <c r="M56" s="195">
        <v>79.8</v>
      </c>
      <c r="N56" t="str">
        <f t="shared" si="0"/>
        <v>724000020100</v>
      </c>
    </row>
    <row r="57" spans="1:14" x14ac:dyDescent="0.25">
      <c r="A57" s="194" t="s">
        <v>108</v>
      </c>
      <c r="B57" s="194" t="s">
        <v>224</v>
      </c>
      <c r="C57" s="194" t="s">
        <v>225</v>
      </c>
      <c r="D57" s="194" t="s">
        <v>126</v>
      </c>
      <c r="E57" s="194" t="s">
        <v>132</v>
      </c>
      <c r="F57" s="194" t="s">
        <v>125</v>
      </c>
      <c r="G57" s="194" t="s">
        <v>155</v>
      </c>
      <c r="H57" s="194" t="s">
        <v>196</v>
      </c>
      <c r="I57" s="194" t="s">
        <v>133</v>
      </c>
      <c r="J57" s="194" t="s">
        <v>196</v>
      </c>
      <c r="K57" s="194" t="s">
        <v>196</v>
      </c>
      <c r="L57" s="194" t="s">
        <v>196</v>
      </c>
      <c r="M57" s="195">
        <v>24.04</v>
      </c>
      <c r="N57" t="str">
        <f t="shared" si="0"/>
        <v>724500020100</v>
      </c>
    </row>
    <row r="58" spans="1:14" x14ac:dyDescent="0.25">
      <c r="A58" s="194" t="s">
        <v>108</v>
      </c>
      <c r="B58" s="194" t="s">
        <v>224</v>
      </c>
      <c r="C58" s="194" t="s">
        <v>225</v>
      </c>
      <c r="D58" s="194" t="s">
        <v>126</v>
      </c>
      <c r="E58" s="194" t="s">
        <v>132</v>
      </c>
      <c r="F58" s="194" t="s">
        <v>125</v>
      </c>
      <c r="G58" s="194" t="s">
        <v>155</v>
      </c>
      <c r="H58" s="194" t="s">
        <v>196</v>
      </c>
      <c r="I58" s="194" t="s">
        <v>133</v>
      </c>
      <c r="J58" s="194" t="s">
        <v>196</v>
      </c>
      <c r="K58" s="194" t="s">
        <v>196</v>
      </c>
      <c r="L58" s="194" t="s">
        <v>196</v>
      </c>
      <c r="M58" s="195">
        <v>9.61</v>
      </c>
      <c r="N58" t="str">
        <f t="shared" si="0"/>
        <v>724500020100</v>
      </c>
    </row>
    <row r="59" spans="1:14" x14ac:dyDescent="0.25">
      <c r="A59" s="194" t="s">
        <v>108</v>
      </c>
      <c r="B59" s="194" t="s">
        <v>224</v>
      </c>
      <c r="C59" s="194" t="s">
        <v>225</v>
      </c>
      <c r="D59" s="194" t="s">
        <v>126</v>
      </c>
      <c r="E59" s="194" t="s">
        <v>132</v>
      </c>
      <c r="F59" s="194" t="s">
        <v>125</v>
      </c>
      <c r="G59" s="194" t="s">
        <v>157</v>
      </c>
      <c r="H59" s="194" t="s">
        <v>196</v>
      </c>
      <c r="I59" s="194" t="s">
        <v>133</v>
      </c>
      <c r="J59" s="194" t="s">
        <v>196</v>
      </c>
      <c r="K59" s="194" t="s">
        <v>196</v>
      </c>
      <c r="L59" s="194" t="s">
        <v>196</v>
      </c>
      <c r="M59" s="195">
        <v>38.090000000000003</v>
      </c>
      <c r="N59" t="str">
        <f t="shared" si="0"/>
        <v>726900020100</v>
      </c>
    </row>
    <row r="60" spans="1:14" x14ac:dyDescent="0.25">
      <c r="A60" s="194" t="s">
        <v>108</v>
      </c>
      <c r="B60" s="194" t="s">
        <v>224</v>
      </c>
      <c r="C60" s="194" t="s">
        <v>225</v>
      </c>
      <c r="D60" s="194" t="s">
        <v>126</v>
      </c>
      <c r="E60" s="194" t="s">
        <v>132</v>
      </c>
      <c r="F60" s="194" t="s">
        <v>125</v>
      </c>
      <c r="G60" s="194" t="s">
        <v>157</v>
      </c>
      <c r="H60" s="194" t="s">
        <v>196</v>
      </c>
      <c r="I60" s="194" t="s">
        <v>133</v>
      </c>
      <c r="J60" s="194" t="s">
        <v>196</v>
      </c>
      <c r="K60" s="194" t="s">
        <v>196</v>
      </c>
      <c r="L60" s="194" t="s">
        <v>196</v>
      </c>
      <c r="M60" s="195">
        <v>15.24</v>
      </c>
      <c r="N60" t="str">
        <f t="shared" si="0"/>
        <v>726900020100</v>
      </c>
    </row>
    <row r="61" spans="1:14" x14ac:dyDescent="0.25">
      <c r="A61" s="194" t="s">
        <v>108</v>
      </c>
      <c r="B61" s="194" t="s">
        <v>224</v>
      </c>
      <c r="C61" s="194" t="s">
        <v>225</v>
      </c>
      <c r="D61" s="194" t="s">
        <v>126</v>
      </c>
      <c r="E61" s="194" t="s">
        <v>132</v>
      </c>
      <c r="F61" s="194" t="s">
        <v>125</v>
      </c>
      <c r="G61" s="194" t="s">
        <v>157</v>
      </c>
      <c r="H61" s="194" t="s">
        <v>196</v>
      </c>
      <c r="I61" s="194" t="s">
        <v>133</v>
      </c>
      <c r="J61" s="194" t="s">
        <v>196</v>
      </c>
      <c r="K61" s="194" t="s">
        <v>196</v>
      </c>
      <c r="L61" s="194" t="s">
        <v>196</v>
      </c>
      <c r="M61" s="195">
        <v>6.93</v>
      </c>
      <c r="N61" t="str">
        <f t="shared" si="0"/>
        <v>726900020100</v>
      </c>
    </row>
    <row r="62" spans="1:14" x14ac:dyDescent="0.25">
      <c r="A62" s="194" t="s">
        <v>108</v>
      </c>
      <c r="B62" s="194" t="s">
        <v>224</v>
      </c>
      <c r="C62" s="194" t="s">
        <v>225</v>
      </c>
      <c r="D62" s="194" t="s">
        <v>126</v>
      </c>
      <c r="E62" s="194" t="s">
        <v>132</v>
      </c>
      <c r="F62" s="194" t="s">
        <v>125</v>
      </c>
      <c r="G62" s="194" t="s">
        <v>157</v>
      </c>
      <c r="H62" s="194" t="s">
        <v>196</v>
      </c>
      <c r="I62" s="194" t="s">
        <v>133</v>
      </c>
      <c r="J62" s="194" t="s">
        <v>196</v>
      </c>
      <c r="K62" s="194" t="s">
        <v>196</v>
      </c>
      <c r="L62" s="194" t="s">
        <v>196</v>
      </c>
      <c r="M62" s="195">
        <v>2.77</v>
      </c>
      <c r="N62" t="str">
        <f t="shared" si="0"/>
        <v>726900020100</v>
      </c>
    </row>
    <row r="63" spans="1:14" x14ac:dyDescent="0.25">
      <c r="A63" s="194" t="s">
        <v>108</v>
      </c>
      <c r="B63" s="194" t="s">
        <v>224</v>
      </c>
      <c r="C63" s="194" t="s">
        <v>225</v>
      </c>
      <c r="D63" s="194" t="s">
        <v>126</v>
      </c>
      <c r="E63" s="194" t="s">
        <v>132</v>
      </c>
      <c r="F63" s="194" t="s">
        <v>125</v>
      </c>
      <c r="G63" s="194" t="s">
        <v>139</v>
      </c>
      <c r="H63" s="194" t="s">
        <v>196</v>
      </c>
      <c r="I63" s="194" t="s">
        <v>133</v>
      </c>
      <c r="J63" s="194" t="s">
        <v>196</v>
      </c>
      <c r="K63" s="194" t="s">
        <v>196</v>
      </c>
      <c r="L63" s="194" t="s">
        <v>196</v>
      </c>
      <c r="M63" s="195">
        <v>-89.29</v>
      </c>
      <c r="N63" t="str">
        <f t="shared" si="0"/>
        <v>210000020100</v>
      </c>
    </row>
    <row r="64" spans="1:14" x14ac:dyDescent="0.25">
      <c r="A64" s="194" t="s">
        <v>108</v>
      </c>
      <c r="B64" s="194" t="s">
        <v>224</v>
      </c>
      <c r="C64" s="194" t="s">
        <v>225</v>
      </c>
      <c r="D64" s="194" t="s">
        <v>126</v>
      </c>
      <c r="E64" s="194" t="s">
        <v>132</v>
      </c>
      <c r="F64" s="194" t="s">
        <v>125</v>
      </c>
      <c r="G64" s="194" t="s">
        <v>139</v>
      </c>
      <c r="H64" s="194" t="s">
        <v>196</v>
      </c>
      <c r="I64" s="194" t="s">
        <v>133</v>
      </c>
      <c r="J64" s="194" t="s">
        <v>196</v>
      </c>
      <c r="K64" s="194" t="s">
        <v>196</v>
      </c>
      <c r="L64" s="194" t="s">
        <v>196</v>
      </c>
      <c r="M64" s="195">
        <v>-35.71</v>
      </c>
      <c r="N64" t="str">
        <f t="shared" si="0"/>
        <v>210000020100</v>
      </c>
    </row>
    <row r="65" spans="1:14" x14ac:dyDescent="0.25">
      <c r="A65" s="194" t="s">
        <v>108</v>
      </c>
      <c r="B65" s="194" t="s">
        <v>224</v>
      </c>
      <c r="C65" s="194" t="s">
        <v>225</v>
      </c>
      <c r="D65" s="194" t="s">
        <v>126</v>
      </c>
      <c r="E65" s="194" t="s">
        <v>132</v>
      </c>
      <c r="F65" s="194" t="s">
        <v>125</v>
      </c>
      <c r="G65" s="194" t="s">
        <v>139</v>
      </c>
      <c r="H65" s="194" t="s">
        <v>196</v>
      </c>
      <c r="I65" s="194" t="s">
        <v>133</v>
      </c>
      <c r="J65" s="194" t="s">
        <v>196</v>
      </c>
      <c r="K65" s="194" t="s">
        <v>196</v>
      </c>
      <c r="L65" s="194" t="s">
        <v>196</v>
      </c>
      <c r="M65" s="195">
        <v>-7.14</v>
      </c>
      <c r="N65" t="str">
        <f t="shared" si="0"/>
        <v>210000020100</v>
      </c>
    </row>
    <row r="66" spans="1:14" x14ac:dyDescent="0.25">
      <c r="A66" s="194" t="s">
        <v>108</v>
      </c>
      <c r="B66" s="194" t="s">
        <v>224</v>
      </c>
      <c r="C66" s="194" t="s">
        <v>225</v>
      </c>
      <c r="D66" s="194" t="s">
        <v>126</v>
      </c>
      <c r="E66" s="194" t="s">
        <v>132</v>
      </c>
      <c r="F66" s="194" t="s">
        <v>125</v>
      </c>
      <c r="G66" s="194" t="s">
        <v>139</v>
      </c>
      <c r="H66" s="194" t="s">
        <v>196</v>
      </c>
      <c r="I66" s="194" t="s">
        <v>133</v>
      </c>
      <c r="J66" s="194" t="s">
        <v>196</v>
      </c>
      <c r="K66" s="194" t="s">
        <v>196</v>
      </c>
      <c r="L66" s="194" t="s">
        <v>196</v>
      </c>
      <c r="M66" s="195">
        <v>-2.86</v>
      </c>
      <c r="N66" t="str">
        <f t="shared" si="0"/>
        <v>210000020100</v>
      </c>
    </row>
    <row r="67" spans="1:14" x14ac:dyDescent="0.25">
      <c r="A67" s="194" t="s">
        <v>108</v>
      </c>
      <c r="B67" s="194" t="s">
        <v>224</v>
      </c>
      <c r="C67" s="194" t="s">
        <v>225</v>
      </c>
      <c r="D67" s="194" t="s">
        <v>126</v>
      </c>
      <c r="E67" s="194" t="s">
        <v>132</v>
      </c>
      <c r="F67" s="194" t="s">
        <v>125</v>
      </c>
      <c r="G67" s="194" t="s">
        <v>139</v>
      </c>
      <c r="H67" s="194" t="s">
        <v>196</v>
      </c>
      <c r="I67" s="194" t="s">
        <v>133</v>
      </c>
      <c r="J67" s="194" t="s">
        <v>196</v>
      </c>
      <c r="K67" s="194" t="s">
        <v>196</v>
      </c>
      <c r="L67" s="194" t="s">
        <v>196</v>
      </c>
      <c r="M67" s="195">
        <v>-2.34</v>
      </c>
      <c r="N67" t="str">
        <f t="shared" ref="N67:N130" si="1">CONCATENATE(G67,E67)</f>
        <v>210000020100</v>
      </c>
    </row>
    <row r="68" spans="1:14" x14ac:dyDescent="0.25">
      <c r="A68" s="194" t="s">
        <v>108</v>
      </c>
      <c r="B68" s="194" t="s">
        <v>224</v>
      </c>
      <c r="C68" s="194" t="s">
        <v>225</v>
      </c>
      <c r="D68" s="194" t="s">
        <v>126</v>
      </c>
      <c r="E68" s="194" t="s">
        <v>132</v>
      </c>
      <c r="F68" s="194" t="s">
        <v>125</v>
      </c>
      <c r="G68" s="194" t="s">
        <v>139</v>
      </c>
      <c r="H68" s="194" t="s">
        <v>196</v>
      </c>
      <c r="I68" s="194" t="s">
        <v>133</v>
      </c>
      <c r="J68" s="194" t="s">
        <v>196</v>
      </c>
      <c r="K68" s="194" t="s">
        <v>196</v>
      </c>
      <c r="L68" s="194" t="s">
        <v>196</v>
      </c>
      <c r="M68" s="195">
        <v>-0.93</v>
      </c>
      <c r="N68" t="str">
        <f t="shared" si="1"/>
        <v>210000020100</v>
      </c>
    </row>
    <row r="69" spans="1:14" x14ac:dyDescent="0.25">
      <c r="A69" s="194" t="s">
        <v>108</v>
      </c>
      <c r="B69" s="194" t="s">
        <v>224</v>
      </c>
      <c r="C69" s="194" t="s">
        <v>225</v>
      </c>
      <c r="D69" s="194" t="s">
        <v>126</v>
      </c>
      <c r="E69" s="194" t="s">
        <v>132</v>
      </c>
      <c r="F69" s="194" t="s">
        <v>125</v>
      </c>
      <c r="G69" s="194" t="s">
        <v>140</v>
      </c>
      <c r="H69" s="194" t="s">
        <v>196</v>
      </c>
      <c r="I69" s="194" t="s">
        <v>133</v>
      </c>
      <c r="J69" s="194" t="s">
        <v>196</v>
      </c>
      <c r="K69" s="194" t="s">
        <v>196</v>
      </c>
      <c r="L69" s="194" t="s">
        <v>196</v>
      </c>
      <c r="M69" s="195">
        <v>-38.090000000000003</v>
      </c>
      <c r="N69" t="str">
        <f t="shared" si="1"/>
        <v>210500020100</v>
      </c>
    </row>
    <row r="70" spans="1:14" x14ac:dyDescent="0.25">
      <c r="A70" s="194" t="s">
        <v>108</v>
      </c>
      <c r="B70" s="194" t="s">
        <v>224</v>
      </c>
      <c r="C70" s="194" t="s">
        <v>225</v>
      </c>
      <c r="D70" s="194" t="s">
        <v>126</v>
      </c>
      <c r="E70" s="194" t="s">
        <v>132</v>
      </c>
      <c r="F70" s="194" t="s">
        <v>125</v>
      </c>
      <c r="G70" s="194" t="s">
        <v>140</v>
      </c>
      <c r="H70" s="194" t="s">
        <v>196</v>
      </c>
      <c r="I70" s="194" t="s">
        <v>133</v>
      </c>
      <c r="J70" s="194" t="s">
        <v>196</v>
      </c>
      <c r="K70" s="194" t="s">
        <v>196</v>
      </c>
      <c r="L70" s="194" t="s">
        <v>196</v>
      </c>
      <c r="M70" s="195">
        <v>-15.24</v>
      </c>
      <c r="N70" t="str">
        <f t="shared" si="1"/>
        <v>210500020100</v>
      </c>
    </row>
    <row r="71" spans="1:14" x14ac:dyDescent="0.25">
      <c r="A71" s="194" t="s">
        <v>108</v>
      </c>
      <c r="B71" s="194" t="s">
        <v>224</v>
      </c>
      <c r="C71" s="194" t="s">
        <v>225</v>
      </c>
      <c r="D71" s="194" t="s">
        <v>126</v>
      </c>
      <c r="E71" s="194" t="s">
        <v>132</v>
      </c>
      <c r="F71" s="194" t="s">
        <v>125</v>
      </c>
      <c r="G71" s="194" t="s">
        <v>143</v>
      </c>
      <c r="H71" s="194" t="s">
        <v>196</v>
      </c>
      <c r="I71" s="194" t="s">
        <v>133</v>
      </c>
      <c r="J71" s="194" t="s">
        <v>196</v>
      </c>
      <c r="K71" s="194" t="s">
        <v>196</v>
      </c>
      <c r="L71" s="194" t="s">
        <v>196</v>
      </c>
      <c r="M71" s="195">
        <v>-11.43</v>
      </c>
      <c r="N71" t="str">
        <f t="shared" si="1"/>
        <v>213000020100</v>
      </c>
    </row>
    <row r="72" spans="1:14" x14ac:dyDescent="0.25">
      <c r="A72" s="194" t="s">
        <v>108</v>
      </c>
      <c r="B72" s="194" t="s">
        <v>224</v>
      </c>
      <c r="C72" s="194" t="s">
        <v>225</v>
      </c>
      <c r="D72" s="194" t="s">
        <v>126</v>
      </c>
      <c r="E72" s="194" t="s">
        <v>132</v>
      </c>
      <c r="F72" s="194" t="s">
        <v>125</v>
      </c>
      <c r="G72" s="194" t="s">
        <v>143</v>
      </c>
      <c r="H72" s="194" t="s">
        <v>196</v>
      </c>
      <c r="I72" s="194" t="s">
        <v>133</v>
      </c>
      <c r="J72" s="194" t="s">
        <v>196</v>
      </c>
      <c r="K72" s="194" t="s">
        <v>196</v>
      </c>
      <c r="L72" s="194" t="s">
        <v>196</v>
      </c>
      <c r="M72" s="195">
        <v>-4.57</v>
      </c>
      <c r="N72" t="str">
        <f t="shared" si="1"/>
        <v>213000020100</v>
      </c>
    </row>
    <row r="73" spans="1:14" x14ac:dyDescent="0.25">
      <c r="A73" s="194" t="s">
        <v>108</v>
      </c>
      <c r="B73" s="194" t="s">
        <v>224</v>
      </c>
      <c r="C73" s="194" t="s">
        <v>225</v>
      </c>
      <c r="D73" s="194" t="s">
        <v>126</v>
      </c>
      <c r="E73" s="194" t="s">
        <v>132</v>
      </c>
      <c r="F73" s="194" t="s">
        <v>125</v>
      </c>
      <c r="G73" s="194" t="s">
        <v>139</v>
      </c>
      <c r="H73" s="194" t="s">
        <v>196</v>
      </c>
      <c r="I73" s="194" t="s">
        <v>133</v>
      </c>
      <c r="J73" s="194" t="s">
        <v>196</v>
      </c>
      <c r="K73" s="194" t="s">
        <v>196</v>
      </c>
      <c r="L73" s="194" t="s">
        <v>196</v>
      </c>
      <c r="M73" s="195">
        <v>-7.31</v>
      </c>
      <c r="N73" t="str">
        <f t="shared" si="1"/>
        <v>210000020100</v>
      </c>
    </row>
    <row r="74" spans="1:14" x14ac:dyDescent="0.25">
      <c r="A74" s="194" t="s">
        <v>108</v>
      </c>
      <c r="B74" s="194" t="s">
        <v>358</v>
      </c>
      <c r="C74" s="194" t="s">
        <v>359</v>
      </c>
      <c r="D74" s="194" t="s">
        <v>126</v>
      </c>
      <c r="E74" s="194" t="s">
        <v>132</v>
      </c>
      <c r="F74" s="194" t="s">
        <v>125</v>
      </c>
      <c r="G74" s="194" t="s">
        <v>124</v>
      </c>
      <c r="H74" s="194" t="s">
        <v>196</v>
      </c>
      <c r="I74" s="194" t="s">
        <v>133</v>
      </c>
      <c r="J74" s="194" t="s">
        <v>196</v>
      </c>
      <c r="K74" s="194" t="s">
        <v>196</v>
      </c>
      <c r="L74" s="194" t="s">
        <v>196</v>
      </c>
      <c r="M74" s="195">
        <v>-103.27</v>
      </c>
      <c r="N74" t="str">
        <f t="shared" si="1"/>
        <v>100000020100</v>
      </c>
    </row>
    <row r="75" spans="1:14" x14ac:dyDescent="0.25">
      <c r="A75" s="194" t="s">
        <v>108</v>
      </c>
      <c r="B75" s="194" t="s">
        <v>358</v>
      </c>
      <c r="C75" s="194" t="s">
        <v>359</v>
      </c>
      <c r="D75" s="194" t="s">
        <v>126</v>
      </c>
      <c r="E75" s="194" t="s">
        <v>132</v>
      </c>
      <c r="F75" s="194" t="s">
        <v>125</v>
      </c>
      <c r="G75" s="194" t="s">
        <v>124</v>
      </c>
      <c r="H75" s="194" t="s">
        <v>196</v>
      </c>
      <c r="I75" s="194" t="s">
        <v>133</v>
      </c>
      <c r="J75" s="194" t="s">
        <v>196</v>
      </c>
      <c r="K75" s="194" t="s">
        <v>196</v>
      </c>
      <c r="L75" s="194" t="s">
        <v>196</v>
      </c>
      <c r="M75" s="195">
        <v>-184.04</v>
      </c>
      <c r="N75" t="str">
        <f t="shared" si="1"/>
        <v>100000020100</v>
      </c>
    </row>
    <row r="76" spans="1:14" x14ac:dyDescent="0.25">
      <c r="A76" s="194" t="s">
        <v>108</v>
      </c>
      <c r="B76" s="194" t="s">
        <v>358</v>
      </c>
      <c r="C76" s="194" t="s">
        <v>359</v>
      </c>
      <c r="D76" s="194" t="s">
        <v>126</v>
      </c>
      <c r="E76" s="194" t="s">
        <v>132</v>
      </c>
      <c r="F76" s="194" t="s">
        <v>125</v>
      </c>
      <c r="G76" s="194" t="s">
        <v>163</v>
      </c>
      <c r="H76" s="194" t="s">
        <v>196</v>
      </c>
      <c r="I76" s="194" t="s">
        <v>133</v>
      </c>
      <c r="J76" s="194" t="s">
        <v>196</v>
      </c>
      <c r="K76" s="194" t="s">
        <v>196</v>
      </c>
      <c r="L76" s="194" t="s">
        <v>196</v>
      </c>
      <c r="M76" s="195">
        <v>146.25</v>
      </c>
      <c r="N76" t="str">
        <f t="shared" si="1"/>
        <v>715000020100</v>
      </c>
    </row>
    <row r="77" spans="1:14" x14ac:dyDescent="0.25">
      <c r="A77" s="194" t="s">
        <v>108</v>
      </c>
      <c r="B77" s="194" t="s">
        <v>358</v>
      </c>
      <c r="C77" s="194" t="s">
        <v>359</v>
      </c>
      <c r="D77" s="194" t="s">
        <v>126</v>
      </c>
      <c r="E77" s="194" t="s">
        <v>132</v>
      </c>
      <c r="F77" s="194" t="s">
        <v>125</v>
      </c>
      <c r="G77" s="194" t="s">
        <v>163</v>
      </c>
      <c r="H77" s="194" t="s">
        <v>196</v>
      </c>
      <c r="I77" s="194" t="s">
        <v>133</v>
      </c>
      <c r="J77" s="194" t="s">
        <v>196</v>
      </c>
      <c r="K77" s="194" t="s">
        <v>196</v>
      </c>
      <c r="L77" s="194" t="s">
        <v>196</v>
      </c>
      <c r="M77" s="195">
        <v>260.63</v>
      </c>
      <c r="N77" t="str">
        <f t="shared" si="1"/>
        <v>715000020100</v>
      </c>
    </row>
    <row r="78" spans="1:14" x14ac:dyDescent="0.25">
      <c r="A78" s="194" t="s">
        <v>108</v>
      </c>
      <c r="B78" s="194" t="s">
        <v>358</v>
      </c>
      <c r="C78" s="194" t="s">
        <v>359</v>
      </c>
      <c r="D78" s="194" t="s">
        <v>126</v>
      </c>
      <c r="E78" s="194" t="s">
        <v>132</v>
      </c>
      <c r="F78" s="194" t="s">
        <v>125</v>
      </c>
      <c r="G78" s="194" t="s">
        <v>152</v>
      </c>
      <c r="H78" s="194" t="s">
        <v>196</v>
      </c>
      <c r="I78" s="194" t="s">
        <v>133</v>
      </c>
      <c r="J78" s="194" t="s">
        <v>196</v>
      </c>
      <c r="K78" s="194" t="s">
        <v>196</v>
      </c>
      <c r="L78" s="194" t="s">
        <v>196</v>
      </c>
      <c r="M78" s="195">
        <v>9.06</v>
      </c>
      <c r="N78" t="str">
        <f t="shared" si="1"/>
        <v>723000020100</v>
      </c>
    </row>
    <row r="79" spans="1:14" x14ac:dyDescent="0.25">
      <c r="A79" s="194" t="s">
        <v>108</v>
      </c>
      <c r="B79" s="194" t="s">
        <v>358</v>
      </c>
      <c r="C79" s="194" t="s">
        <v>359</v>
      </c>
      <c r="D79" s="194" t="s">
        <v>126</v>
      </c>
      <c r="E79" s="194" t="s">
        <v>132</v>
      </c>
      <c r="F79" s="194" t="s">
        <v>125</v>
      </c>
      <c r="G79" s="194" t="s">
        <v>152</v>
      </c>
      <c r="H79" s="194" t="s">
        <v>196</v>
      </c>
      <c r="I79" s="194" t="s">
        <v>133</v>
      </c>
      <c r="J79" s="194" t="s">
        <v>196</v>
      </c>
      <c r="K79" s="194" t="s">
        <v>196</v>
      </c>
      <c r="L79" s="194" t="s">
        <v>196</v>
      </c>
      <c r="M79" s="195">
        <v>16.16</v>
      </c>
      <c r="N79" t="str">
        <f t="shared" si="1"/>
        <v>723000020100</v>
      </c>
    </row>
    <row r="80" spans="1:14" x14ac:dyDescent="0.25">
      <c r="A80" s="194" t="s">
        <v>108</v>
      </c>
      <c r="B80" s="194" t="s">
        <v>358</v>
      </c>
      <c r="C80" s="194" t="s">
        <v>359</v>
      </c>
      <c r="D80" s="194" t="s">
        <v>126</v>
      </c>
      <c r="E80" s="194" t="s">
        <v>132</v>
      </c>
      <c r="F80" s="194" t="s">
        <v>125</v>
      </c>
      <c r="G80" s="194" t="s">
        <v>153</v>
      </c>
      <c r="H80" s="194" t="s">
        <v>196</v>
      </c>
      <c r="I80" s="194" t="s">
        <v>133</v>
      </c>
      <c r="J80" s="194" t="s">
        <v>196</v>
      </c>
      <c r="K80" s="194" t="s">
        <v>196</v>
      </c>
      <c r="L80" s="194" t="s">
        <v>196</v>
      </c>
      <c r="M80" s="195">
        <v>2.12</v>
      </c>
      <c r="N80" t="str">
        <f t="shared" si="1"/>
        <v>723100020100</v>
      </c>
    </row>
    <row r="81" spans="1:14" x14ac:dyDescent="0.25">
      <c r="A81" s="194" t="s">
        <v>108</v>
      </c>
      <c r="B81" s="194" t="s">
        <v>358</v>
      </c>
      <c r="C81" s="194" t="s">
        <v>359</v>
      </c>
      <c r="D81" s="194" t="s">
        <v>126</v>
      </c>
      <c r="E81" s="194" t="s">
        <v>132</v>
      </c>
      <c r="F81" s="194" t="s">
        <v>125</v>
      </c>
      <c r="G81" s="194" t="s">
        <v>153</v>
      </c>
      <c r="H81" s="194" t="s">
        <v>196</v>
      </c>
      <c r="I81" s="194" t="s">
        <v>133</v>
      </c>
      <c r="J81" s="194" t="s">
        <v>196</v>
      </c>
      <c r="K81" s="194" t="s">
        <v>196</v>
      </c>
      <c r="L81" s="194" t="s">
        <v>196</v>
      </c>
      <c r="M81" s="195">
        <v>3.78</v>
      </c>
      <c r="N81" t="str">
        <f t="shared" si="1"/>
        <v>723100020100</v>
      </c>
    </row>
    <row r="82" spans="1:14" x14ac:dyDescent="0.25">
      <c r="A82" s="194" t="s">
        <v>108</v>
      </c>
      <c r="B82" s="194" t="s">
        <v>358</v>
      </c>
      <c r="C82" s="194" t="s">
        <v>359</v>
      </c>
      <c r="D82" s="194" t="s">
        <v>126</v>
      </c>
      <c r="E82" s="194" t="s">
        <v>132</v>
      </c>
      <c r="F82" s="194" t="s">
        <v>125</v>
      </c>
      <c r="G82" s="194" t="s">
        <v>139</v>
      </c>
      <c r="H82" s="194" t="s">
        <v>196</v>
      </c>
      <c r="I82" s="194" t="s">
        <v>133</v>
      </c>
      <c r="J82" s="194" t="s">
        <v>196</v>
      </c>
      <c r="K82" s="194" t="s">
        <v>196</v>
      </c>
      <c r="L82" s="194" t="s">
        <v>196</v>
      </c>
      <c r="M82" s="195">
        <v>-17.670000000000002</v>
      </c>
      <c r="N82" t="str">
        <f t="shared" si="1"/>
        <v>210000020100</v>
      </c>
    </row>
    <row r="83" spans="1:14" x14ac:dyDescent="0.25">
      <c r="A83" s="194" t="s">
        <v>108</v>
      </c>
      <c r="B83" s="194" t="s">
        <v>358</v>
      </c>
      <c r="C83" s="194" t="s">
        <v>359</v>
      </c>
      <c r="D83" s="194" t="s">
        <v>126</v>
      </c>
      <c r="E83" s="194" t="s">
        <v>132</v>
      </c>
      <c r="F83" s="194" t="s">
        <v>125</v>
      </c>
      <c r="G83" s="194" t="s">
        <v>139</v>
      </c>
      <c r="H83" s="194" t="s">
        <v>196</v>
      </c>
      <c r="I83" s="194" t="s">
        <v>133</v>
      </c>
      <c r="J83" s="194" t="s">
        <v>196</v>
      </c>
      <c r="K83" s="194" t="s">
        <v>196</v>
      </c>
      <c r="L83" s="194" t="s">
        <v>196</v>
      </c>
      <c r="M83" s="195">
        <v>-31.48</v>
      </c>
      <c r="N83" t="str">
        <f t="shared" si="1"/>
        <v>210000020100</v>
      </c>
    </row>
    <row r="84" spans="1:14" x14ac:dyDescent="0.25">
      <c r="A84" s="194" t="s">
        <v>108</v>
      </c>
      <c r="B84" s="194" t="s">
        <v>358</v>
      </c>
      <c r="C84" s="194" t="s">
        <v>359</v>
      </c>
      <c r="D84" s="194" t="s">
        <v>126</v>
      </c>
      <c r="E84" s="194" t="s">
        <v>132</v>
      </c>
      <c r="F84" s="194" t="s">
        <v>125</v>
      </c>
      <c r="G84" s="194" t="s">
        <v>141</v>
      </c>
      <c r="H84" s="194" t="s">
        <v>196</v>
      </c>
      <c r="I84" s="194" t="s">
        <v>133</v>
      </c>
      <c r="J84" s="194" t="s">
        <v>196</v>
      </c>
      <c r="K84" s="194" t="s">
        <v>196</v>
      </c>
      <c r="L84" s="194" t="s">
        <v>196</v>
      </c>
      <c r="M84" s="195">
        <v>-9.07</v>
      </c>
      <c r="N84" t="str">
        <f t="shared" si="1"/>
        <v>211000020100</v>
      </c>
    </row>
    <row r="85" spans="1:14" x14ac:dyDescent="0.25">
      <c r="A85" s="194" t="s">
        <v>108</v>
      </c>
      <c r="B85" s="194" t="s">
        <v>358</v>
      </c>
      <c r="C85" s="194" t="s">
        <v>359</v>
      </c>
      <c r="D85" s="194" t="s">
        <v>126</v>
      </c>
      <c r="E85" s="194" t="s">
        <v>132</v>
      </c>
      <c r="F85" s="194" t="s">
        <v>125</v>
      </c>
      <c r="G85" s="194" t="s">
        <v>141</v>
      </c>
      <c r="H85" s="194" t="s">
        <v>196</v>
      </c>
      <c r="I85" s="194" t="s">
        <v>133</v>
      </c>
      <c r="J85" s="194" t="s">
        <v>196</v>
      </c>
      <c r="K85" s="194" t="s">
        <v>196</v>
      </c>
      <c r="L85" s="194" t="s">
        <v>196</v>
      </c>
      <c r="M85" s="195">
        <v>-16.149999999999999</v>
      </c>
      <c r="N85" t="str">
        <f t="shared" si="1"/>
        <v>211000020100</v>
      </c>
    </row>
    <row r="86" spans="1:14" x14ac:dyDescent="0.25">
      <c r="A86" s="194" t="s">
        <v>108</v>
      </c>
      <c r="B86" s="194" t="s">
        <v>358</v>
      </c>
      <c r="C86" s="194" t="s">
        <v>359</v>
      </c>
      <c r="D86" s="194" t="s">
        <v>126</v>
      </c>
      <c r="E86" s="194" t="s">
        <v>132</v>
      </c>
      <c r="F86" s="194" t="s">
        <v>125</v>
      </c>
      <c r="G86" s="194" t="s">
        <v>135</v>
      </c>
      <c r="H86" s="194" t="s">
        <v>196</v>
      </c>
      <c r="I86" s="194" t="s">
        <v>133</v>
      </c>
      <c r="J86" s="194" t="s">
        <v>196</v>
      </c>
      <c r="K86" s="194" t="s">
        <v>196</v>
      </c>
      <c r="L86" s="194" t="s">
        <v>196</v>
      </c>
      <c r="M86" s="195">
        <v>-9.06</v>
      </c>
      <c r="N86" t="str">
        <f t="shared" si="1"/>
        <v>205300020100</v>
      </c>
    </row>
    <row r="87" spans="1:14" x14ac:dyDescent="0.25">
      <c r="A87" s="194" t="s">
        <v>108</v>
      </c>
      <c r="B87" s="194" t="s">
        <v>358</v>
      </c>
      <c r="C87" s="194" t="s">
        <v>359</v>
      </c>
      <c r="D87" s="194" t="s">
        <v>126</v>
      </c>
      <c r="E87" s="194" t="s">
        <v>132</v>
      </c>
      <c r="F87" s="194" t="s">
        <v>125</v>
      </c>
      <c r="G87" s="194" t="s">
        <v>135</v>
      </c>
      <c r="H87" s="194" t="s">
        <v>196</v>
      </c>
      <c r="I87" s="194" t="s">
        <v>133</v>
      </c>
      <c r="J87" s="194" t="s">
        <v>196</v>
      </c>
      <c r="K87" s="194" t="s">
        <v>196</v>
      </c>
      <c r="L87" s="194" t="s">
        <v>196</v>
      </c>
      <c r="M87" s="195">
        <v>-16.16</v>
      </c>
      <c r="N87" t="str">
        <f t="shared" si="1"/>
        <v>205300020100</v>
      </c>
    </row>
    <row r="88" spans="1:14" x14ac:dyDescent="0.25">
      <c r="A88" s="194" t="s">
        <v>108</v>
      </c>
      <c r="B88" s="194" t="s">
        <v>358</v>
      </c>
      <c r="C88" s="194" t="s">
        <v>359</v>
      </c>
      <c r="D88" s="194" t="s">
        <v>126</v>
      </c>
      <c r="E88" s="194" t="s">
        <v>132</v>
      </c>
      <c r="F88" s="194" t="s">
        <v>125</v>
      </c>
      <c r="G88" s="194" t="s">
        <v>147</v>
      </c>
      <c r="H88" s="194" t="s">
        <v>196</v>
      </c>
      <c r="I88" s="194" t="s">
        <v>133</v>
      </c>
      <c r="J88" s="194" t="s">
        <v>196</v>
      </c>
      <c r="K88" s="194" t="s">
        <v>196</v>
      </c>
      <c r="L88" s="194" t="s">
        <v>196</v>
      </c>
      <c r="M88" s="195">
        <v>-2.12</v>
      </c>
      <c r="N88" t="str">
        <f t="shared" si="1"/>
        <v>216000020100</v>
      </c>
    </row>
    <row r="89" spans="1:14" x14ac:dyDescent="0.25">
      <c r="A89" s="194" t="s">
        <v>108</v>
      </c>
      <c r="B89" s="194" t="s">
        <v>358</v>
      </c>
      <c r="C89" s="194" t="s">
        <v>359</v>
      </c>
      <c r="D89" s="194" t="s">
        <v>126</v>
      </c>
      <c r="E89" s="194" t="s">
        <v>132</v>
      </c>
      <c r="F89" s="194" t="s">
        <v>125</v>
      </c>
      <c r="G89" s="194" t="s">
        <v>147</v>
      </c>
      <c r="H89" s="194" t="s">
        <v>196</v>
      </c>
      <c r="I89" s="194" t="s">
        <v>133</v>
      </c>
      <c r="J89" s="194" t="s">
        <v>196</v>
      </c>
      <c r="K89" s="194" t="s">
        <v>196</v>
      </c>
      <c r="L89" s="194" t="s">
        <v>196</v>
      </c>
      <c r="M89" s="195">
        <v>-3.78</v>
      </c>
      <c r="N89" t="str">
        <f t="shared" si="1"/>
        <v>216000020100</v>
      </c>
    </row>
    <row r="90" spans="1:14" x14ac:dyDescent="0.25">
      <c r="A90" s="194" t="s">
        <v>108</v>
      </c>
      <c r="B90" s="194" t="s">
        <v>358</v>
      </c>
      <c r="C90" s="194" t="s">
        <v>359</v>
      </c>
      <c r="D90" s="194" t="s">
        <v>126</v>
      </c>
      <c r="E90" s="194" t="s">
        <v>132</v>
      </c>
      <c r="F90" s="194" t="s">
        <v>125</v>
      </c>
      <c r="G90" s="194" t="s">
        <v>144</v>
      </c>
      <c r="H90" s="194" t="s">
        <v>196</v>
      </c>
      <c r="I90" s="194" t="s">
        <v>133</v>
      </c>
      <c r="J90" s="194" t="s">
        <v>196</v>
      </c>
      <c r="K90" s="194" t="s">
        <v>196</v>
      </c>
      <c r="L90" s="194" t="s">
        <v>196</v>
      </c>
      <c r="M90" s="195">
        <v>-11.44</v>
      </c>
      <c r="N90" t="str">
        <f t="shared" si="1"/>
        <v>214000020100</v>
      </c>
    </row>
    <row r="91" spans="1:14" x14ac:dyDescent="0.25">
      <c r="A91" s="194" t="s">
        <v>108</v>
      </c>
      <c r="B91" s="194" t="s">
        <v>358</v>
      </c>
      <c r="C91" s="194" t="s">
        <v>359</v>
      </c>
      <c r="D91" s="194" t="s">
        <v>126</v>
      </c>
      <c r="E91" s="194" t="s">
        <v>132</v>
      </c>
      <c r="F91" s="194" t="s">
        <v>125</v>
      </c>
      <c r="G91" s="194" t="s">
        <v>144</v>
      </c>
      <c r="H91" s="194" t="s">
        <v>196</v>
      </c>
      <c r="I91" s="194" t="s">
        <v>133</v>
      </c>
      <c r="J91" s="194" t="s">
        <v>196</v>
      </c>
      <c r="K91" s="194" t="s">
        <v>196</v>
      </c>
      <c r="L91" s="194" t="s">
        <v>196</v>
      </c>
      <c r="M91" s="195">
        <v>-20.399999999999999</v>
      </c>
      <c r="N91" t="str">
        <f t="shared" si="1"/>
        <v>214000020100</v>
      </c>
    </row>
    <row r="92" spans="1:14" x14ac:dyDescent="0.25">
      <c r="A92" s="194" t="s">
        <v>108</v>
      </c>
      <c r="B92" s="194" t="s">
        <v>358</v>
      </c>
      <c r="C92" s="194" t="s">
        <v>359</v>
      </c>
      <c r="D92" s="194" t="s">
        <v>126</v>
      </c>
      <c r="E92" s="194" t="s">
        <v>132</v>
      </c>
      <c r="F92" s="194" t="s">
        <v>125</v>
      </c>
      <c r="G92" s="194" t="s">
        <v>138</v>
      </c>
      <c r="H92" s="194" t="s">
        <v>196</v>
      </c>
      <c r="I92" s="194" t="s">
        <v>133</v>
      </c>
      <c r="J92" s="194" t="s">
        <v>196</v>
      </c>
      <c r="K92" s="194" t="s">
        <v>196</v>
      </c>
      <c r="L92" s="194" t="s">
        <v>196</v>
      </c>
      <c r="M92" s="195">
        <v>-2.12</v>
      </c>
      <c r="N92" t="str">
        <f t="shared" si="1"/>
        <v>205800020100</v>
      </c>
    </row>
    <row r="93" spans="1:14" x14ac:dyDescent="0.25">
      <c r="A93" s="194" t="s">
        <v>108</v>
      </c>
      <c r="B93" s="194" t="s">
        <v>358</v>
      </c>
      <c r="C93" s="194" t="s">
        <v>359</v>
      </c>
      <c r="D93" s="194" t="s">
        <v>126</v>
      </c>
      <c r="E93" s="194" t="s">
        <v>132</v>
      </c>
      <c r="F93" s="194" t="s">
        <v>125</v>
      </c>
      <c r="G93" s="194" t="s">
        <v>138</v>
      </c>
      <c r="H93" s="194" t="s">
        <v>196</v>
      </c>
      <c r="I93" s="194" t="s">
        <v>133</v>
      </c>
      <c r="J93" s="194" t="s">
        <v>196</v>
      </c>
      <c r="K93" s="194" t="s">
        <v>196</v>
      </c>
      <c r="L93" s="194" t="s">
        <v>196</v>
      </c>
      <c r="M93" s="195">
        <v>-3.78</v>
      </c>
      <c r="N93" t="str">
        <f t="shared" si="1"/>
        <v>205800020100</v>
      </c>
    </row>
    <row r="94" spans="1:14" x14ac:dyDescent="0.25">
      <c r="A94" s="194" t="s">
        <v>108</v>
      </c>
      <c r="B94" s="194" t="s">
        <v>358</v>
      </c>
      <c r="C94" s="194" t="s">
        <v>359</v>
      </c>
      <c r="D94" s="194" t="s">
        <v>126</v>
      </c>
      <c r="E94" s="194" t="s">
        <v>132</v>
      </c>
      <c r="F94" s="194" t="s">
        <v>125</v>
      </c>
      <c r="G94" s="194" t="s">
        <v>145</v>
      </c>
      <c r="H94" s="194" t="s">
        <v>196</v>
      </c>
      <c r="I94" s="194" t="s">
        <v>133</v>
      </c>
      <c r="J94" s="194" t="s">
        <v>196</v>
      </c>
      <c r="K94" s="194" t="s">
        <v>196</v>
      </c>
      <c r="L94" s="194" t="s">
        <v>196</v>
      </c>
      <c r="M94" s="195">
        <v>-2.68</v>
      </c>
      <c r="N94" t="str">
        <f t="shared" si="1"/>
        <v>215000020100</v>
      </c>
    </row>
    <row r="95" spans="1:14" x14ac:dyDescent="0.25">
      <c r="A95" s="194" t="s">
        <v>108</v>
      </c>
      <c r="B95" s="194" t="s">
        <v>358</v>
      </c>
      <c r="C95" s="194" t="s">
        <v>359</v>
      </c>
      <c r="D95" s="194" t="s">
        <v>126</v>
      </c>
      <c r="E95" s="194" t="s">
        <v>132</v>
      </c>
      <c r="F95" s="194" t="s">
        <v>125</v>
      </c>
      <c r="G95" s="194" t="s">
        <v>145</v>
      </c>
      <c r="H95" s="194" t="s">
        <v>196</v>
      </c>
      <c r="I95" s="194" t="s">
        <v>133</v>
      </c>
      <c r="J95" s="194" t="s">
        <v>196</v>
      </c>
      <c r="K95" s="194" t="s">
        <v>196</v>
      </c>
      <c r="L95" s="194" t="s">
        <v>196</v>
      </c>
      <c r="M95" s="195">
        <v>-4.78</v>
      </c>
      <c r="N95" t="str">
        <f t="shared" si="1"/>
        <v>215000020100</v>
      </c>
    </row>
    <row r="96" spans="1:14" x14ac:dyDescent="0.25">
      <c r="A96" s="194" t="s">
        <v>108</v>
      </c>
      <c r="B96" s="194" t="s">
        <v>270</v>
      </c>
      <c r="C96" s="194" t="s">
        <v>271</v>
      </c>
      <c r="D96" s="194" t="s">
        <v>126</v>
      </c>
      <c r="E96" s="194" t="s">
        <v>127</v>
      </c>
      <c r="F96" s="194" t="s">
        <v>125</v>
      </c>
      <c r="G96" s="194" t="s">
        <v>153</v>
      </c>
      <c r="H96" s="194" t="s">
        <v>196</v>
      </c>
      <c r="I96" s="194" t="s">
        <v>128</v>
      </c>
      <c r="J96" s="194" t="s">
        <v>196</v>
      </c>
      <c r="K96" s="194" t="s">
        <v>196</v>
      </c>
      <c r="L96" s="194" t="s">
        <v>196</v>
      </c>
      <c r="M96" s="195">
        <v>10.15</v>
      </c>
      <c r="N96" t="str">
        <f t="shared" si="1"/>
        <v>723100010100</v>
      </c>
    </row>
    <row r="97" spans="1:14" x14ac:dyDescent="0.25">
      <c r="A97" s="194" t="s">
        <v>108</v>
      </c>
      <c r="B97" s="194" t="s">
        <v>270</v>
      </c>
      <c r="C97" s="194" t="s">
        <v>271</v>
      </c>
      <c r="D97" s="194" t="s">
        <v>126</v>
      </c>
      <c r="E97" s="194" t="s">
        <v>127</v>
      </c>
      <c r="F97" s="194" t="s">
        <v>125</v>
      </c>
      <c r="G97" s="194" t="s">
        <v>153</v>
      </c>
      <c r="H97" s="194" t="s">
        <v>196</v>
      </c>
      <c r="I97" s="194" t="s">
        <v>128</v>
      </c>
      <c r="J97" s="194" t="s">
        <v>196</v>
      </c>
      <c r="K97" s="194" t="s">
        <v>196</v>
      </c>
      <c r="L97" s="194" t="s">
        <v>196</v>
      </c>
      <c r="M97" s="195">
        <v>18.27</v>
      </c>
      <c r="N97" t="str">
        <f t="shared" si="1"/>
        <v>723100010100</v>
      </c>
    </row>
    <row r="98" spans="1:14" x14ac:dyDescent="0.25">
      <c r="A98" s="194" t="s">
        <v>108</v>
      </c>
      <c r="B98" s="194" t="s">
        <v>270</v>
      </c>
      <c r="C98" s="194" t="s">
        <v>271</v>
      </c>
      <c r="D98" s="194" t="s">
        <v>126</v>
      </c>
      <c r="E98" s="194" t="s">
        <v>127</v>
      </c>
      <c r="F98" s="194" t="s">
        <v>125</v>
      </c>
      <c r="G98" s="194" t="s">
        <v>154</v>
      </c>
      <c r="H98" s="194" t="s">
        <v>196</v>
      </c>
      <c r="I98" s="194" t="s">
        <v>128</v>
      </c>
      <c r="J98" s="194" t="s">
        <v>196</v>
      </c>
      <c r="K98" s="194" t="s">
        <v>196</v>
      </c>
      <c r="L98" s="194" t="s">
        <v>196</v>
      </c>
      <c r="M98" s="195">
        <v>263.08999999999997</v>
      </c>
      <c r="N98" t="str">
        <f t="shared" si="1"/>
        <v>724000010100</v>
      </c>
    </row>
    <row r="99" spans="1:14" x14ac:dyDescent="0.25">
      <c r="A99" s="194" t="s">
        <v>108</v>
      </c>
      <c r="B99" s="194" t="s">
        <v>270</v>
      </c>
      <c r="C99" s="194" t="s">
        <v>271</v>
      </c>
      <c r="D99" s="194" t="s">
        <v>126</v>
      </c>
      <c r="E99" s="194" t="s">
        <v>127</v>
      </c>
      <c r="F99" s="194" t="s">
        <v>125</v>
      </c>
      <c r="G99" s="194" t="s">
        <v>154</v>
      </c>
      <c r="H99" s="194" t="s">
        <v>196</v>
      </c>
      <c r="I99" s="194" t="s">
        <v>128</v>
      </c>
      <c r="J99" s="194" t="s">
        <v>196</v>
      </c>
      <c r="K99" s="194" t="s">
        <v>196</v>
      </c>
      <c r="L99" s="194" t="s">
        <v>196</v>
      </c>
      <c r="M99" s="195">
        <v>-0.01</v>
      </c>
      <c r="N99" t="str">
        <f t="shared" si="1"/>
        <v>724000010100</v>
      </c>
    </row>
    <row r="100" spans="1:14" x14ac:dyDescent="0.25">
      <c r="A100" s="194" t="s">
        <v>108</v>
      </c>
      <c r="B100" s="194" t="s">
        <v>270</v>
      </c>
      <c r="C100" s="194" t="s">
        <v>271</v>
      </c>
      <c r="D100" s="194" t="s">
        <v>126</v>
      </c>
      <c r="E100" s="194" t="s">
        <v>127</v>
      </c>
      <c r="F100" s="194" t="s">
        <v>125</v>
      </c>
      <c r="G100" s="194" t="s">
        <v>154</v>
      </c>
      <c r="H100" s="194" t="s">
        <v>196</v>
      </c>
      <c r="I100" s="194" t="s">
        <v>128</v>
      </c>
      <c r="J100" s="194" t="s">
        <v>196</v>
      </c>
      <c r="K100" s="194" t="s">
        <v>196</v>
      </c>
      <c r="L100" s="194" t="s">
        <v>196</v>
      </c>
      <c r="M100" s="195">
        <v>473.57</v>
      </c>
      <c r="N100" t="str">
        <f t="shared" si="1"/>
        <v>724000010100</v>
      </c>
    </row>
    <row r="101" spans="1:14" x14ac:dyDescent="0.25">
      <c r="A101" s="194" t="s">
        <v>108</v>
      </c>
      <c r="B101" s="194" t="s">
        <v>270</v>
      </c>
      <c r="C101" s="194" t="s">
        <v>271</v>
      </c>
      <c r="D101" s="194" t="s">
        <v>126</v>
      </c>
      <c r="E101" s="194" t="s">
        <v>127</v>
      </c>
      <c r="F101" s="194" t="s">
        <v>125</v>
      </c>
      <c r="G101" s="194" t="s">
        <v>156</v>
      </c>
      <c r="H101" s="194" t="s">
        <v>196</v>
      </c>
      <c r="I101" s="194" t="s">
        <v>128</v>
      </c>
      <c r="J101" s="194" t="s">
        <v>196</v>
      </c>
      <c r="K101" s="194" t="s">
        <v>196</v>
      </c>
      <c r="L101" s="194" t="s">
        <v>196</v>
      </c>
      <c r="M101" s="195">
        <v>1.03</v>
      </c>
      <c r="N101" t="str">
        <f t="shared" si="1"/>
        <v>725000010100</v>
      </c>
    </row>
    <row r="102" spans="1:14" x14ac:dyDescent="0.25">
      <c r="A102" s="194" t="s">
        <v>108</v>
      </c>
      <c r="B102" s="194" t="s">
        <v>270</v>
      </c>
      <c r="C102" s="194" t="s">
        <v>271</v>
      </c>
      <c r="D102" s="194" t="s">
        <v>126</v>
      </c>
      <c r="E102" s="194" t="s">
        <v>127</v>
      </c>
      <c r="F102" s="194" t="s">
        <v>125</v>
      </c>
      <c r="G102" s="194" t="s">
        <v>156</v>
      </c>
      <c r="H102" s="194" t="s">
        <v>196</v>
      </c>
      <c r="I102" s="194" t="s">
        <v>128</v>
      </c>
      <c r="J102" s="194" t="s">
        <v>196</v>
      </c>
      <c r="K102" s="194" t="s">
        <v>196</v>
      </c>
      <c r="L102" s="194" t="s">
        <v>196</v>
      </c>
      <c r="M102" s="195">
        <v>-0.01</v>
      </c>
      <c r="N102" t="str">
        <f t="shared" si="1"/>
        <v>725000010100</v>
      </c>
    </row>
    <row r="103" spans="1:14" x14ac:dyDescent="0.25">
      <c r="A103" s="194" t="s">
        <v>108</v>
      </c>
      <c r="B103" s="194" t="s">
        <v>270</v>
      </c>
      <c r="C103" s="194" t="s">
        <v>271</v>
      </c>
      <c r="D103" s="194" t="s">
        <v>126</v>
      </c>
      <c r="E103" s="194" t="s">
        <v>127</v>
      </c>
      <c r="F103" s="194" t="s">
        <v>125</v>
      </c>
      <c r="G103" s="194" t="s">
        <v>156</v>
      </c>
      <c r="H103" s="194" t="s">
        <v>196</v>
      </c>
      <c r="I103" s="194" t="s">
        <v>128</v>
      </c>
      <c r="J103" s="194" t="s">
        <v>196</v>
      </c>
      <c r="K103" s="194" t="s">
        <v>196</v>
      </c>
      <c r="L103" s="194" t="s">
        <v>196</v>
      </c>
      <c r="M103" s="195">
        <v>1.85</v>
      </c>
      <c r="N103" t="str">
        <f t="shared" si="1"/>
        <v>725000010100</v>
      </c>
    </row>
    <row r="104" spans="1:14" x14ac:dyDescent="0.25">
      <c r="A104" s="194" t="s">
        <v>108</v>
      </c>
      <c r="B104" s="194" t="s">
        <v>270</v>
      </c>
      <c r="C104" s="194" t="s">
        <v>271</v>
      </c>
      <c r="D104" s="194" t="s">
        <v>126</v>
      </c>
      <c r="E104" s="194" t="s">
        <v>127</v>
      </c>
      <c r="F104" s="194" t="s">
        <v>125</v>
      </c>
      <c r="G104" s="194" t="s">
        <v>151</v>
      </c>
      <c r="H104" s="194" t="s">
        <v>196</v>
      </c>
      <c r="I104" s="194" t="s">
        <v>128</v>
      </c>
      <c r="J104" s="194" t="s">
        <v>196</v>
      </c>
      <c r="K104" s="194" t="s">
        <v>196</v>
      </c>
      <c r="L104" s="194" t="s">
        <v>196</v>
      </c>
      <c r="M104" s="195">
        <v>2.95</v>
      </c>
      <c r="N104" t="str">
        <f t="shared" si="1"/>
        <v>722100010100</v>
      </c>
    </row>
    <row r="105" spans="1:14" x14ac:dyDescent="0.25">
      <c r="A105" s="194" t="s">
        <v>108</v>
      </c>
      <c r="B105" s="194" t="s">
        <v>270</v>
      </c>
      <c r="C105" s="194" t="s">
        <v>271</v>
      </c>
      <c r="D105" s="194" t="s">
        <v>126</v>
      </c>
      <c r="E105" s="194" t="s">
        <v>127</v>
      </c>
      <c r="F105" s="194" t="s">
        <v>125</v>
      </c>
      <c r="G105" s="194" t="s">
        <v>151</v>
      </c>
      <c r="H105" s="194" t="s">
        <v>196</v>
      </c>
      <c r="I105" s="194" t="s">
        <v>128</v>
      </c>
      <c r="J105" s="194" t="s">
        <v>196</v>
      </c>
      <c r="K105" s="194" t="s">
        <v>196</v>
      </c>
      <c r="L105" s="194" t="s">
        <v>196</v>
      </c>
      <c r="M105" s="195">
        <v>5.31</v>
      </c>
      <c r="N105" t="str">
        <f t="shared" si="1"/>
        <v>722100010100</v>
      </c>
    </row>
    <row r="106" spans="1:14" x14ac:dyDescent="0.25">
      <c r="A106" s="194" t="s">
        <v>108</v>
      </c>
      <c r="B106" s="194" t="s">
        <v>270</v>
      </c>
      <c r="C106" s="194" t="s">
        <v>271</v>
      </c>
      <c r="D106" s="194" t="s">
        <v>126</v>
      </c>
      <c r="E106" s="194" t="s">
        <v>127</v>
      </c>
      <c r="F106" s="194" t="s">
        <v>125</v>
      </c>
      <c r="G106" s="194" t="s">
        <v>151</v>
      </c>
      <c r="H106" s="194" t="s">
        <v>196</v>
      </c>
      <c r="I106" s="194" t="s">
        <v>128</v>
      </c>
      <c r="J106" s="194" t="s">
        <v>196</v>
      </c>
      <c r="K106" s="194" t="s">
        <v>196</v>
      </c>
      <c r="L106" s="194" t="s">
        <v>196</v>
      </c>
      <c r="M106" s="195">
        <v>-0.01</v>
      </c>
      <c r="N106" t="str">
        <f t="shared" si="1"/>
        <v>722100010100</v>
      </c>
    </row>
    <row r="107" spans="1:14" x14ac:dyDescent="0.25">
      <c r="A107" s="194" t="s">
        <v>108</v>
      </c>
      <c r="B107" s="194" t="s">
        <v>270</v>
      </c>
      <c r="C107" s="194" t="s">
        <v>271</v>
      </c>
      <c r="D107" s="194" t="s">
        <v>126</v>
      </c>
      <c r="E107" s="194" t="s">
        <v>127</v>
      </c>
      <c r="F107" s="194" t="s">
        <v>125</v>
      </c>
      <c r="G107" s="194" t="s">
        <v>157</v>
      </c>
      <c r="H107" s="194" t="s">
        <v>196</v>
      </c>
      <c r="I107" s="194" t="s">
        <v>128</v>
      </c>
      <c r="J107" s="194" t="s">
        <v>196</v>
      </c>
      <c r="K107" s="194" t="s">
        <v>196</v>
      </c>
      <c r="L107" s="194" t="s">
        <v>196</v>
      </c>
      <c r="M107" s="195">
        <v>49.76</v>
      </c>
      <c r="N107" t="str">
        <f t="shared" si="1"/>
        <v>726900010100</v>
      </c>
    </row>
    <row r="108" spans="1:14" x14ac:dyDescent="0.25">
      <c r="A108" s="194" t="s">
        <v>108</v>
      </c>
      <c r="B108" s="194" t="s">
        <v>270</v>
      </c>
      <c r="C108" s="194" t="s">
        <v>271</v>
      </c>
      <c r="D108" s="194" t="s">
        <v>126</v>
      </c>
      <c r="E108" s="194" t="s">
        <v>127</v>
      </c>
      <c r="F108" s="194" t="s">
        <v>125</v>
      </c>
      <c r="G108" s="194" t="s">
        <v>157</v>
      </c>
      <c r="H108" s="194" t="s">
        <v>196</v>
      </c>
      <c r="I108" s="194" t="s">
        <v>128</v>
      </c>
      <c r="J108" s="194" t="s">
        <v>196</v>
      </c>
      <c r="K108" s="194" t="s">
        <v>196</v>
      </c>
      <c r="L108" s="194" t="s">
        <v>196</v>
      </c>
      <c r="M108" s="195">
        <v>89.58</v>
      </c>
      <c r="N108" t="str">
        <f t="shared" si="1"/>
        <v>726900010100</v>
      </c>
    </row>
    <row r="109" spans="1:14" x14ac:dyDescent="0.25">
      <c r="A109" s="194" t="s">
        <v>108</v>
      </c>
      <c r="B109" s="194" t="s">
        <v>270</v>
      </c>
      <c r="C109" s="194" t="s">
        <v>271</v>
      </c>
      <c r="D109" s="194" t="s">
        <v>126</v>
      </c>
      <c r="E109" s="194" t="s">
        <v>127</v>
      </c>
      <c r="F109" s="194" t="s">
        <v>125</v>
      </c>
      <c r="G109" s="194" t="s">
        <v>157</v>
      </c>
      <c r="H109" s="194" t="s">
        <v>196</v>
      </c>
      <c r="I109" s="194" t="s">
        <v>128</v>
      </c>
      <c r="J109" s="194" t="s">
        <v>196</v>
      </c>
      <c r="K109" s="194" t="s">
        <v>196</v>
      </c>
      <c r="L109" s="194" t="s">
        <v>196</v>
      </c>
      <c r="M109" s="195">
        <v>-0.01</v>
      </c>
      <c r="N109" t="str">
        <f t="shared" si="1"/>
        <v>726900010100</v>
      </c>
    </row>
    <row r="110" spans="1:14" x14ac:dyDescent="0.25">
      <c r="A110" s="194" t="s">
        <v>108</v>
      </c>
      <c r="B110" s="194" t="s">
        <v>270</v>
      </c>
      <c r="C110" s="194" t="s">
        <v>271</v>
      </c>
      <c r="D110" s="194" t="s">
        <v>126</v>
      </c>
      <c r="E110" s="194" t="s">
        <v>127</v>
      </c>
      <c r="F110" s="194" t="s">
        <v>125</v>
      </c>
      <c r="G110" s="194" t="s">
        <v>157</v>
      </c>
      <c r="H110" s="194" t="s">
        <v>196</v>
      </c>
      <c r="I110" s="194" t="s">
        <v>128</v>
      </c>
      <c r="J110" s="194" t="s">
        <v>196</v>
      </c>
      <c r="K110" s="194" t="s">
        <v>196</v>
      </c>
      <c r="L110" s="194" t="s">
        <v>196</v>
      </c>
      <c r="M110" s="195">
        <v>9.0500000000000007</v>
      </c>
      <c r="N110" t="str">
        <f t="shared" si="1"/>
        <v>726900010100</v>
      </c>
    </row>
    <row r="111" spans="1:14" x14ac:dyDescent="0.25">
      <c r="A111" s="194" t="s">
        <v>108</v>
      </c>
      <c r="B111" s="194" t="s">
        <v>270</v>
      </c>
      <c r="C111" s="194" t="s">
        <v>271</v>
      </c>
      <c r="D111" s="194" t="s">
        <v>126</v>
      </c>
      <c r="E111" s="194" t="s">
        <v>127</v>
      </c>
      <c r="F111" s="194" t="s">
        <v>125</v>
      </c>
      <c r="G111" s="194" t="s">
        <v>157</v>
      </c>
      <c r="H111" s="194" t="s">
        <v>196</v>
      </c>
      <c r="I111" s="194" t="s">
        <v>128</v>
      </c>
      <c r="J111" s="194" t="s">
        <v>196</v>
      </c>
      <c r="K111" s="194" t="s">
        <v>196</v>
      </c>
      <c r="L111" s="194" t="s">
        <v>196</v>
      </c>
      <c r="M111" s="195">
        <v>16.29</v>
      </c>
      <c r="N111" t="str">
        <f t="shared" si="1"/>
        <v>726900010100</v>
      </c>
    </row>
    <row r="112" spans="1:14" x14ac:dyDescent="0.25">
      <c r="A112" s="194" t="s">
        <v>108</v>
      </c>
      <c r="B112" s="194" t="s">
        <v>270</v>
      </c>
      <c r="C112" s="194" t="s">
        <v>271</v>
      </c>
      <c r="D112" s="194" t="s">
        <v>126</v>
      </c>
      <c r="E112" s="194" t="s">
        <v>127</v>
      </c>
      <c r="F112" s="194" t="s">
        <v>125</v>
      </c>
      <c r="G112" s="194" t="s">
        <v>139</v>
      </c>
      <c r="H112" s="194" t="s">
        <v>196</v>
      </c>
      <c r="I112" s="194" t="s">
        <v>128</v>
      </c>
      <c r="J112" s="194" t="s">
        <v>196</v>
      </c>
      <c r="K112" s="194" t="s">
        <v>196</v>
      </c>
      <c r="L112" s="194" t="s">
        <v>196</v>
      </c>
      <c r="M112" s="195">
        <v>-6.87</v>
      </c>
      <c r="N112" t="str">
        <f t="shared" si="1"/>
        <v>210000010100</v>
      </c>
    </row>
    <row r="113" spans="1:14" x14ac:dyDescent="0.25">
      <c r="A113" s="194" t="s">
        <v>108</v>
      </c>
      <c r="B113" s="194" t="s">
        <v>270</v>
      </c>
      <c r="C113" s="194" t="s">
        <v>271</v>
      </c>
      <c r="D113" s="194" t="s">
        <v>126</v>
      </c>
      <c r="E113" s="194" t="s">
        <v>127</v>
      </c>
      <c r="F113" s="194" t="s">
        <v>125</v>
      </c>
      <c r="G113" s="194" t="s">
        <v>139</v>
      </c>
      <c r="H113" s="194" t="s">
        <v>196</v>
      </c>
      <c r="I113" s="194" t="s">
        <v>128</v>
      </c>
      <c r="J113" s="194" t="s">
        <v>196</v>
      </c>
      <c r="K113" s="194" t="s">
        <v>196</v>
      </c>
      <c r="L113" s="194" t="s">
        <v>196</v>
      </c>
      <c r="M113" s="195">
        <v>-12.36</v>
      </c>
      <c r="N113" t="str">
        <f t="shared" si="1"/>
        <v>210000010100</v>
      </c>
    </row>
    <row r="114" spans="1:14" x14ac:dyDescent="0.25">
      <c r="A114" s="194" t="s">
        <v>108</v>
      </c>
      <c r="B114" s="194" t="s">
        <v>270</v>
      </c>
      <c r="C114" s="194" t="s">
        <v>271</v>
      </c>
      <c r="D114" s="194" t="s">
        <v>126</v>
      </c>
      <c r="E114" s="194" t="s">
        <v>127</v>
      </c>
      <c r="F114" s="194" t="s">
        <v>125</v>
      </c>
      <c r="G114" s="194" t="s">
        <v>142</v>
      </c>
      <c r="H114" s="194" t="s">
        <v>196</v>
      </c>
      <c r="I114" s="194" t="s">
        <v>128</v>
      </c>
      <c r="J114" s="194" t="s">
        <v>196</v>
      </c>
      <c r="K114" s="194" t="s">
        <v>196</v>
      </c>
      <c r="L114" s="194" t="s">
        <v>196</v>
      </c>
      <c r="M114" s="195">
        <v>-1.57</v>
      </c>
      <c r="N114" t="str">
        <f t="shared" si="1"/>
        <v>212500010100</v>
      </c>
    </row>
    <row r="115" spans="1:14" x14ac:dyDescent="0.25">
      <c r="A115" s="194" t="s">
        <v>108</v>
      </c>
      <c r="B115" s="194" t="s">
        <v>270</v>
      </c>
      <c r="C115" s="194" t="s">
        <v>271</v>
      </c>
      <c r="D115" s="194" t="s">
        <v>126</v>
      </c>
      <c r="E115" s="194" t="s">
        <v>127</v>
      </c>
      <c r="F115" s="194" t="s">
        <v>125</v>
      </c>
      <c r="G115" s="194" t="s">
        <v>149</v>
      </c>
      <c r="H115" s="194" t="s">
        <v>196</v>
      </c>
      <c r="I115" s="194" t="s">
        <v>128</v>
      </c>
      <c r="J115" s="194" t="s">
        <v>196</v>
      </c>
      <c r="K115" s="194" t="s">
        <v>196</v>
      </c>
      <c r="L115" s="194" t="s">
        <v>196</v>
      </c>
      <c r="M115" s="195">
        <v>197.93</v>
      </c>
      <c r="N115" t="str">
        <f t="shared" si="1"/>
        <v>710000010100</v>
      </c>
    </row>
    <row r="116" spans="1:14" x14ac:dyDescent="0.25">
      <c r="A116" s="194" t="s">
        <v>108</v>
      </c>
      <c r="B116" s="194" t="s">
        <v>270</v>
      </c>
      <c r="C116" s="194" t="s">
        <v>271</v>
      </c>
      <c r="D116" s="194" t="s">
        <v>126</v>
      </c>
      <c r="E116" s="194" t="s">
        <v>127</v>
      </c>
      <c r="F116" s="194" t="s">
        <v>125</v>
      </c>
      <c r="G116" s="194" t="s">
        <v>149</v>
      </c>
      <c r="H116" s="194" t="s">
        <v>196</v>
      </c>
      <c r="I116" s="194" t="s">
        <v>128</v>
      </c>
      <c r="J116" s="194" t="s">
        <v>196</v>
      </c>
      <c r="K116" s="194" t="s">
        <v>196</v>
      </c>
      <c r="L116" s="194" t="s">
        <v>196</v>
      </c>
      <c r="M116" s="195">
        <v>452.4</v>
      </c>
      <c r="N116" t="str">
        <f t="shared" si="1"/>
        <v>710000010100</v>
      </c>
    </row>
    <row r="117" spans="1:14" x14ac:dyDescent="0.25">
      <c r="A117" s="194" t="s">
        <v>108</v>
      </c>
      <c r="B117" s="194" t="s">
        <v>270</v>
      </c>
      <c r="C117" s="194" t="s">
        <v>271</v>
      </c>
      <c r="D117" s="194" t="s">
        <v>126</v>
      </c>
      <c r="E117" s="194" t="s">
        <v>127</v>
      </c>
      <c r="F117" s="194" t="s">
        <v>125</v>
      </c>
      <c r="G117" s="194" t="s">
        <v>149</v>
      </c>
      <c r="H117" s="194" t="s">
        <v>196</v>
      </c>
      <c r="I117" s="194" t="s">
        <v>128</v>
      </c>
      <c r="J117" s="194" t="s">
        <v>196</v>
      </c>
      <c r="K117" s="194" t="s">
        <v>196</v>
      </c>
      <c r="L117" s="194" t="s">
        <v>196</v>
      </c>
      <c r="M117" s="195">
        <v>301.60000000000002</v>
      </c>
      <c r="N117" t="str">
        <f t="shared" si="1"/>
        <v>710000010100</v>
      </c>
    </row>
    <row r="118" spans="1:14" x14ac:dyDescent="0.25">
      <c r="A118" s="194" t="s">
        <v>108</v>
      </c>
      <c r="B118" s="194" t="s">
        <v>270</v>
      </c>
      <c r="C118" s="194" t="s">
        <v>271</v>
      </c>
      <c r="D118" s="194" t="s">
        <v>126</v>
      </c>
      <c r="E118" s="194" t="s">
        <v>127</v>
      </c>
      <c r="F118" s="194" t="s">
        <v>125</v>
      </c>
      <c r="G118" s="194" t="s">
        <v>149</v>
      </c>
      <c r="H118" s="194" t="s">
        <v>196</v>
      </c>
      <c r="I118" s="194" t="s">
        <v>128</v>
      </c>
      <c r="J118" s="194" t="s">
        <v>196</v>
      </c>
      <c r="K118" s="194" t="s">
        <v>196</v>
      </c>
      <c r="L118" s="194" t="s">
        <v>196</v>
      </c>
      <c r="M118" s="195">
        <v>-197.93</v>
      </c>
      <c r="N118" t="str">
        <f t="shared" si="1"/>
        <v>710000010100</v>
      </c>
    </row>
    <row r="119" spans="1:14" x14ac:dyDescent="0.25">
      <c r="A119" s="194" t="s">
        <v>108</v>
      </c>
      <c r="B119" s="194" t="s">
        <v>270</v>
      </c>
      <c r="C119" s="194" t="s">
        <v>271</v>
      </c>
      <c r="D119" s="194" t="s">
        <v>126</v>
      </c>
      <c r="E119" s="194" t="s">
        <v>127</v>
      </c>
      <c r="F119" s="194" t="s">
        <v>125</v>
      </c>
      <c r="G119" s="194" t="s">
        <v>149</v>
      </c>
      <c r="H119" s="194" t="s">
        <v>196</v>
      </c>
      <c r="I119" s="194" t="s">
        <v>128</v>
      </c>
      <c r="J119" s="194" t="s">
        <v>196</v>
      </c>
      <c r="K119" s="194" t="s">
        <v>196</v>
      </c>
      <c r="L119" s="194" t="s">
        <v>196</v>
      </c>
      <c r="M119" s="195">
        <v>1025.44</v>
      </c>
      <c r="N119" t="str">
        <f t="shared" si="1"/>
        <v>710000010100</v>
      </c>
    </row>
    <row r="120" spans="1:14" x14ac:dyDescent="0.25">
      <c r="A120" s="194" t="s">
        <v>108</v>
      </c>
      <c r="B120" s="194" t="s">
        <v>270</v>
      </c>
      <c r="C120" s="194" t="s">
        <v>271</v>
      </c>
      <c r="D120" s="194" t="s">
        <v>126</v>
      </c>
      <c r="E120" s="194" t="s">
        <v>127</v>
      </c>
      <c r="F120" s="194" t="s">
        <v>125</v>
      </c>
      <c r="G120" s="194" t="s">
        <v>149</v>
      </c>
      <c r="H120" s="194" t="s">
        <v>196</v>
      </c>
      <c r="I120" s="194" t="s">
        <v>128</v>
      </c>
      <c r="J120" s="194" t="s">
        <v>196</v>
      </c>
      <c r="K120" s="194" t="s">
        <v>196</v>
      </c>
      <c r="L120" s="194" t="s">
        <v>196</v>
      </c>
      <c r="M120" s="195">
        <v>211.12</v>
      </c>
      <c r="N120" t="str">
        <f t="shared" si="1"/>
        <v>710000010100</v>
      </c>
    </row>
    <row r="121" spans="1:14" x14ac:dyDescent="0.25">
      <c r="A121" s="194" t="s">
        <v>108</v>
      </c>
      <c r="B121" s="194" t="s">
        <v>270</v>
      </c>
      <c r="C121" s="194" t="s">
        <v>271</v>
      </c>
      <c r="D121" s="194" t="s">
        <v>126</v>
      </c>
      <c r="E121" s="194" t="s">
        <v>127</v>
      </c>
      <c r="F121" s="194" t="s">
        <v>125</v>
      </c>
      <c r="G121" s="194" t="s">
        <v>149</v>
      </c>
      <c r="H121" s="194" t="s">
        <v>196</v>
      </c>
      <c r="I121" s="194" t="s">
        <v>128</v>
      </c>
      <c r="J121" s="194" t="s">
        <v>196</v>
      </c>
      <c r="K121" s="194" t="s">
        <v>196</v>
      </c>
      <c r="L121" s="194" t="s">
        <v>196</v>
      </c>
      <c r="M121" s="195">
        <v>120.64</v>
      </c>
      <c r="N121" t="str">
        <f t="shared" si="1"/>
        <v>710000010100</v>
      </c>
    </row>
    <row r="122" spans="1:14" x14ac:dyDescent="0.25">
      <c r="A122" s="194" t="s">
        <v>108</v>
      </c>
      <c r="B122" s="194" t="s">
        <v>270</v>
      </c>
      <c r="C122" s="194" t="s">
        <v>271</v>
      </c>
      <c r="D122" s="194" t="s">
        <v>126</v>
      </c>
      <c r="E122" s="194" t="s">
        <v>127</v>
      </c>
      <c r="F122" s="194" t="s">
        <v>125</v>
      </c>
      <c r="G122" s="194" t="s">
        <v>152</v>
      </c>
      <c r="H122" s="194" t="s">
        <v>196</v>
      </c>
      <c r="I122" s="194" t="s">
        <v>128</v>
      </c>
      <c r="J122" s="194" t="s">
        <v>196</v>
      </c>
      <c r="K122" s="194" t="s">
        <v>196</v>
      </c>
      <c r="L122" s="194" t="s">
        <v>196</v>
      </c>
      <c r="M122" s="195">
        <v>43.4</v>
      </c>
      <c r="N122" t="str">
        <f t="shared" si="1"/>
        <v>723000010100</v>
      </c>
    </row>
    <row r="123" spans="1:14" x14ac:dyDescent="0.25">
      <c r="A123" s="194" t="s">
        <v>108</v>
      </c>
      <c r="B123" s="194" t="s">
        <v>270</v>
      </c>
      <c r="C123" s="194" t="s">
        <v>271</v>
      </c>
      <c r="D123" s="194" t="s">
        <v>126</v>
      </c>
      <c r="E123" s="194" t="s">
        <v>127</v>
      </c>
      <c r="F123" s="194" t="s">
        <v>125</v>
      </c>
      <c r="G123" s="194" t="s">
        <v>145</v>
      </c>
      <c r="H123" s="194" t="s">
        <v>196</v>
      </c>
      <c r="I123" s="194" t="s">
        <v>128</v>
      </c>
      <c r="J123" s="194" t="s">
        <v>196</v>
      </c>
      <c r="K123" s="194" t="s">
        <v>196</v>
      </c>
      <c r="L123" s="194" t="s">
        <v>196</v>
      </c>
      <c r="M123" s="195">
        <v>-33.81</v>
      </c>
      <c r="N123" t="str">
        <f t="shared" si="1"/>
        <v>215000010100</v>
      </c>
    </row>
    <row r="124" spans="1:14" x14ac:dyDescent="0.25">
      <c r="A124" s="194" t="s">
        <v>108</v>
      </c>
      <c r="B124" s="194" t="s">
        <v>270</v>
      </c>
      <c r="C124" s="194" t="s">
        <v>271</v>
      </c>
      <c r="D124" s="194" t="s">
        <v>126</v>
      </c>
      <c r="E124" s="194" t="s">
        <v>127</v>
      </c>
      <c r="F124" s="194" t="s">
        <v>125</v>
      </c>
      <c r="G124" s="194" t="s">
        <v>145</v>
      </c>
      <c r="H124" s="194" t="s">
        <v>196</v>
      </c>
      <c r="I124" s="194" t="s">
        <v>128</v>
      </c>
      <c r="J124" s="194" t="s">
        <v>196</v>
      </c>
      <c r="K124" s="194" t="s">
        <v>196</v>
      </c>
      <c r="L124" s="194" t="s">
        <v>196</v>
      </c>
      <c r="M124" s="195">
        <v>-60.85</v>
      </c>
      <c r="N124" t="str">
        <f t="shared" si="1"/>
        <v>215000010100</v>
      </c>
    </row>
    <row r="125" spans="1:14" x14ac:dyDescent="0.25">
      <c r="A125" s="194" t="s">
        <v>108</v>
      </c>
      <c r="B125" s="194" t="s">
        <v>270</v>
      </c>
      <c r="C125" s="194" t="s">
        <v>271</v>
      </c>
      <c r="D125" s="194" t="s">
        <v>126</v>
      </c>
      <c r="E125" s="194" t="s">
        <v>127</v>
      </c>
      <c r="F125" s="194" t="s">
        <v>125</v>
      </c>
      <c r="G125" s="194" t="s">
        <v>124</v>
      </c>
      <c r="H125" s="194" t="s">
        <v>196</v>
      </c>
      <c r="I125" s="194" t="s">
        <v>128</v>
      </c>
      <c r="J125" s="194" t="s">
        <v>196</v>
      </c>
      <c r="K125" s="194" t="s">
        <v>196</v>
      </c>
      <c r="L125" s="194" t="s">
        <v>196</v>
      </c>
      <c r="M125" s="195">
        <v>-494.15</v>
      </c>
      <c r="N125" t="str">
        <f t="shared" si="1"/>
        <v>100000010100</v>
      </c>
    </row>
    <row r="126" spans="1:14" x14ac:dyDescent="0.25">
      <c r="A126" s="194" t="s">
        <v>108</v>
      </c>
      <c r="B126" s="194" t="s">
        <v>270</v>
      </c>
      <c r="C126" s="194" t="s">
        <v>271</v>
      </c>
      <c r="D126" s="194" t="s">
        <v>126</v>
      </c>
      <c r="E126" s="194" t="s">
        <v>127</v>
      </c>
      <c r="F126" s="194" t="s">
        <v>125</v>
      </c>
      <c r="G126" s="194" t="s">
        <v>124</v>
      </c>
      <c r="H126" s="194" t="s">
        <v>196</v>
      </c>
      <c r="I126" s="194" t="s">
        <v>128</v>
      </c>
      <c r="J126" s="194" t="s">
        <v>196</v>
      </c>
      <c r="K126" s="194" t="s">
        <v>196</v>
      </c>
      <c r="L126" s="194" t="s">
        <v>196</v>
      </c>
      <c r="M126" s="195">
        <v>-889.46</v>
      </c>
      <c r="N126" t="str">
        <f t="shared" si="1"/>
        <v>100000010100</v>
      </c>
    </row>
    <row r="127" spans="1:14" x14ac:dyDescent="0.25">
      <c r="A127" s="194" t="s">
        <v>108</v>
      </c>
      <c r="B127" s="194" t="s">
        <v>270</v>
      </c>
      <c r="C127" s="194" t="s">
        <v>271</v>
      </c>
      <c r="D127" s="194" t="s">
        <v>126</v>
      </c>
      <c r="E127" s="194" t="s">
        <v>127</v>
      </c>
      <c r="F127" s="194" t="s">
        <v>125</v>
      </c>
      <c r="G127" s="194" t="s">
        <v>137</v>
      </c>
      <c r="H127" s="194" t="s">
        <v>196</v>
      </c>
      <c r="I127" s="194" t="s">
        <v>128</v>
      </c>
      <c r="J127" s="194" t="s">
        <v>196</v>
      </c>
      <c r="K127" s="194" t="s">
        <v>196</v>
      </c>
      <c r="L127" s="194" t="s">
        <v>196</v>
      </c>
      <c r="M127" s="195">
        <v>0.01</v>
      </c>
      <c r="N127" t="str">
        <f t="shared" si="1"/>
        <v>205600010100</v>
      </c>
    </row>
    <row r="128" spans="1:14" x14ac:dyDescent="0.25">
      <c r="A128" s="194" t="s">
        <v>108</v>
      </c>
      <c r="B128" s="194" t="s">
        <v>270</v>
      </c>
      <c r="C128" s="194" t="s">
        <v>271</v>
      </c>
      <c r="D128" s="194" t="s">
        <v>126</v>
      </c>
      <c r="E128" s="194" t="s">
        <v>127</v>
      </c>
      <c r="F128" s="194" t="s">
        <v>125</v>
      </c>
      <c r="G128" s="194" t="s">
        <v>137</v>
      </c>
      <c r="H128" s="194" t="s">
        <v>196</v>
      </c>
      <c r="I128" s="194" t="s">
        <v>128</v>
      </c>
      <c r="J128" s="194" t="s">
        <v>196</v>
      </c>
      <c r="K128" s="194" t="s">
        <v>196</v>
      </c>
      <c r="L128" s="194" t="s">
        <v>196</v>
      </c>
      <c r="M128" s="195">
        <v>-473.57</v>
      </c>
      <c r="N128" t="str">
        <f t="shared" si="1"/>
        <v>205600010100</v>
      </c>
    </row>
    <row r="129" spans="1:14" x14ac:dyDescent="0.25">
      <c r="A129" s="194" t="s">
        <v>108</v>
      </c>
      <c r="B129" s="194" t="s">
        <v>270</v>
      </c>
      <c r="C129" s="194" t="s">
        <v>271</v>
      </c>
      <c r="D129" s="194" t="s">
        <v>126</v>
      </c>
      <c r="E129" s="194" t="s">
        <v>127</v>
      </c>
      <c r="F129" s="194" t="s">
        <v>125</v>
      </c>
      <c r="G129" s="194" t="s">
        <v>134</v>
      </c>
      <c r="H129" s="194" t="s">
        <v>196</v>
      </c>
      <c r="I129" s="194" t="s">
        <v>128</v>
      </c>
      <c r="J129" s="194" t="s">
        <v>196</v>
      </c>
      <c r="K129" s="194" t="s">
        <v>196</v>
      </c>
      <c r="L129" s="194" t="s">
        <v>196</v>
      </c>
      <c r="M129" s="195">
        <v>-49.76</v>
      </c>
      <c r="N129" t="str">
        <f t="shared" si="1"/>
        <v>205200010100</v>
      </c>
    </row>
    <row r="130" spans="1:14" x14ac:dyDescent="0.25">
      <c r="A130" s="194" t="s">
        <v>108</v>
      </c>
      <c r="B130" s="194" t="s">
        <v>270</v>
      </c>
      <c r="C130" s="194" t="s">
        <v>271</v>
      </c>
      <c r="D130" s="194" t="s">
        <v>126</v>
      </c>
      <c r="E130" s="194" t="s">
        <v>127</v>
      </c>
      <c r="F130" s="194" t="s">
        <v>125</v>
      </c>
      <c r="G130" s="194" t="s">
        <v>134</v>
      </c>
      <c r="H130" s="194" t="s">
        <v>196</v>
      </c>
      <c r="I130" s="194" t="s">
        <v>128</v>
      </c>
      <c r="J130" s="194" t="s">
        <v>196</v>
      </c>
      <c r="K130" s="194" t="s">
        <v>196</v>
      </c>
      <c r="L130" s="194" t="s">
        <v>196</v>
      </c>
      <c r="M130" s="195">
        <v>-89.58</v>
      </c>
      <c r="N130" t="str">
        <f t="shared" si="1"/>
        <v>205200010100</v>
      </c>
    </row>
    <row r="131" spans="1:14" x14ac:dyDescent="0.25">
      <c r="A131" s="194" t="s">
        <v>108</v>
      </c>
      <c r="B131" s="194" t="s">
        <v>270</v>
      </c>
      <c r="C131" s="194" t="s">
        <v>271</v>
      </c>
      <c r="D131" s="194" t="s">
        <v>126</v>
      </c>
      <c r="E131" s="194" t="s">
        <v>127</v>
      </c>
      <c r="F131" s="194" t="s">
        <v>125</v>
      </c>
      <c r="G131" s="194" t="s">
        <v>139</v>
      </c>
      <c r="H131" s="194" t="s">
        <v>196</v>
      </c>
      <c r="I131" s="194" t="s">
        <v>128</v>
      </c>
      <c r="J131" s="194" t="s">
        <v>196</v>
      </c>
      <c r="K131" s="194" t="s">
        <v>196</v>
      </c>
      <c r="L131" s="194" t="s">
        <v>196</v>
      </c>
      <c r="M131" s="195">
        <v>0.01</v>
      </c>
      <c r="N131" t="str">
        <f t="shared" ref="N131:N194" si="2">CONCATENATE(G131,E131)</f>
        <v>210000010100</v>
      </c>
    </row>
    <row r="132" spans="1:14" x14ac:dyDescent="0.25">
      <c r="A132" s="194" t="s">
        <v>108</v>
      </c>
      <c r="B132" s="194" t="s">
        <v>270</v>
      </c>
      <c r="C132" s="194" t="s">
        <v>271</v>
      </c>
      <c r="D132" s="194" t="s">
        <v>126</v>
      </c>
      <c r="E132" s="194" t="s">
        <v>127</v>
      </c>
      <c r="F132" s="194" t="s">
        <v>125</v>
      </c>
      <c r="G132" s="194" t="s">
        <v>139</v>
      </c>
      <c r="H132" s="194" t="s">
        <v>196</v>
      </c>
      <c r="I132" s="194" t="s">
        <v>128</v>
      </c>
      <c r="J132" s="194" t="s">
        <v>196</v>
      </c>
      <c r="K132" s="194" t="s">
        <v>196</v>
      </c>
      <c r="L132" s="194" t="s">
        <v>196</v>
      </c>
      <c r="M132" s="195">
        <v>-9.0500000000000007</v>
      </c>
      <c r="N132" t="str">
        <f t="shared" si="2"/>
        <v>210000010100</v>
      </c>
    </row>
    <row r="133" spans="1:14" x14ac:dyDescent="0.25">
      <c r="A133" s="194" t="s">
        <v>108</v>
      </c>
      <c r="B133" s="194" t="s">
        <v>270</v>
      </c>
      <c r="C133" s="194" t="s">
        <v>271</v>
      </c>
      <c r="D133" s="194" t="s">
        <v>126</v>
      </c>
      <c r="E133" s="194" t="s">
        <v>127</v>
      </c>
      <c r="F133" s="194" t="s">
        <v>125</v>
      </c>
      <c r="G133" s="194" t="s">
        <v>139</v>
      </c>
      <c r="H133" s="194" t="s">
        <v>196</v>
      </c>
      <c r="I133" s="194" t="s">
        <v>128</v>
      </c>
      <c r="J133" s="194" t="s">
        <v>196</v>
      </c>
      <c r="K133" s="194" t="s">
        <v>196</v>
      </c>
      <c r="L133" s="194" t="s">
        <v>196</v>
      </c>
      <c r="M133" s="195">
        <v>-16.29</v>
      </c>
      <c r="N133" t="str">
        <f t="shared" si="2"/>
        <v>210000010100</v>
      </c>
    </row>
    <row r="134" spans="1:14" x14ac:dyDescent="0.25">
      <c r="A134" s="194" t="s">
        <v>108</v>
      </c>
      <c r="B134" s="194" t="s">
        <v>270</v>
      </c>
      <c r="C134" s="194" t="s">
        <v>271</v>
      </c>
      <c r="D134" s="194" t="s">
        <v>126</v>
      </c>
      <c r="E134" s="194" t="s">
        <v>127</v>
      </c>
      <c r="F134" s="194" t="s">
        <v>125</v>
      </c>
      <c r="G134" s="194" t="s">
        <v>141</v>
      </c>
      <c r="H134" s="194" t="s">
        <v>196</v>
      </c>
      <c r="I134" s="194" t="s">
        <v>128</v>
      </c>
      <c r="J134" s="194" t="s">
        <v>196</v>
      </c>
      <c r="K134" s="194" t="s">
        <v>196</v>
      </c>
      <c r="L134" s="194" t="s">
        <v>196</v>
      </c>
      <c r="M134" s="195">
        <v>-43.4</v>
      </c>
      <c r="N134" t="str">
        <f t="shared" si="2"/>
        <v>211000010100</v>
      </c>
    </row>
    <row r="135" spans="1:14" x14ac:dyDescent="0.25">
      <c r="A135" s="194" t="s">
        <v>108</v>
      </c>
      <c r="B135" s="194" t="s">
        <v>270</v>
      </c>
      <c r="C135" s="194" t="s">
        <v>271</v>
      </c>
      <c r="D135" s="194" t="s">
        <v>126</v>
      </c>
      <c r="E135" s="194" t="s">
        <v>127</v>
      </c>
      <c r="F135" s="194" t="s">
        <v>125</v>
      </c>
      <c r="G135" s="194" t="s">
        <v>141</v>
      </c>
      <c r="H135" s="194" t="s">
        <v>196</v>
      </c>
      <c r="I135" s="194" t="s">
        <v>128</v>
      </c>
      <c r="J135" s="194" t="s">
        <v>196</v>
      </c>
      <c r="K135" s="194" t="s">
        <v>196</v>
      </c>
      <c r="L135" s="194" t="s">
        <v>196</v>
      </c>
      <c r="M135" s="195">
        <v>-78.12</v>
      </c>
      <c r="N135" t="str">
        <f t="shared" si="2"/>
        <v>211000010100</v>
      </c>
    </row>
    <row r="136" spans="1:14" x14ac:dyDescent="0.25">
      <c r="A136" s="194" t="s">
        <v>108</v>
      </c>
      <c r="B136" s="194" t="s">
        <v>270</v>
      </c>
      <c r="C136" s="194" t="s">
        <v>271</v>
      </c>
      <c r="D136" s="194" t="s">
        <v>126</v>
      </c>
      <c r="E136" s="194" t="s">
        <v>127</v>
      </c>
      <c r="F136" s="194" t="s">
        <v>125</v>
      </c>
      <c r="G136" s="194" t="s">
        <v>135</v>
      </c>
      <c r="H136" s="194" t="s">
        <v>196</v>
      </c>
      <c r="I136" s="194" t="s">
        <v>128</v>
      </c>
      <c r="J136" s="194" t="s">
        <v>196</v>
      </c>
      <c r="K136" s="194" t="s">
        <v>196</v>
      </c>
      <c r="L136" s="194" t="s">
        <v>196</v>
      </c>
      <c r="M136" s="195">
        <v>-43.4</v>
      </c>
      <c r="N136" t="str">
        <f t="shared" si="2"/>
        <v>205300010100</v>
      </c>
    </row>
    <row r="137" spans="1:14" x14ac:dyDescent="0.25">
      <c r="A137" s="194" t="s">
        <v>108</v>
      </c>
      <c r="B137" s="194" t="s">
        <v>270</v>
      </c>
      <c r="C137" s="194" t="s">
        <v>271</v>
      </c>
      <c r="D137" s="194" t="s">
        <v>126</v>
      </c>
      <c r="E137" s="194" t="s">
        <v>127</v>
      </c>
      <c r="F137" s="194" t="s">
        <v>125</v>
      </c>
      <c r="G137" s="194" t="s">
        <v>135</v>
      </c>
      <c r="H137" s="194" t="s">
        <v>196</v>
      </c>
      <c r="I137" s="194" t="s">
        <v>128</v>
      </c>
      <c r="J137" s="194" t="s">
        <v>196</v>
      </c>
      <c r="K137" s="194" t="s">
        <v>196</v>
      </c>
      <c r="L137" s="194" t="s">
        <v>196</v>
      </c>
      <c r="M137" s="195">
        <v>-78.12</v>
      </c>
      <c r="N137" t="str">
        <f t="shared" si="2"/>
        <v>205300010100</v>
      </c>
    </row>
    <row r="138" spans="1:14" x14ac:dyDescent="0.25">
      <c r="A138" s="194" t="s">
        <v>108</v>
      </c>
      <c r="B138" s="194" t="s">
        <v>270</v>
      </c>
      <c r="C138" s="194" t="s">
        <v>271</v>
      </c>
      <c r="D138" s="194" t="s">
        <v>126</v>
      </c>
      <c r="E138" s="194" t="s">
        <v>127</v>
      </c>
      <c r="F138" s="194" t="s">
        <v>125</v>
      </c>
      <c r="G138" s="194" t="s">
        <v>147</v>
      </c>
      <c r="H138" s="194" t="s">
        <v>196</v>
      </c>
      <c r="I138" s="194" t="s">
        <v>128</v>
      </c>
      <c r="J138" s="194" t="s">
        <v>196</v>
      </c>
      <c r="K138" s="194" t="s">
        <v>196</v>
      </c>
      <c r="L138" s="194" t="s">
        <v>196</v>
      </c>
      <c r="M138" s="195">
        <v>-10.15</v>
      </c>
      <c r="N138" t="str">
        <f t="shared" si="2"/>
        <v>216000010100</v>
      </c>
    </row>
    <row r="139" spans="1:14" x14ac:dyDescent="0.25">
      <c r="A139" s="194" t="s">
        <v>108</v>
      </c>
      <c r="B139" s="194" t="s">
        <v>270</v>
      </c>
      <c r="C139" s="194" t="s">
        <v>271</v>
      </c>
      <c r="D139" s="194" t="s">
        <v>126</v>
      </c>
      <c r="E139" s="194" t="s">
        <v>127</v>
      </c>
      <c r="F139" s="194" t="s">
        <v>125</v>
      </c>
      <c r="G139" s="194" t="s">
        <v>147</v>
      </c>
      <c r="H139" s="194" t="s">
        <v>196</v>
      </c>
      <c r="I139" s="194" t="s">
        <v>128</v>
      </c>
      <c r="J139" s="194" t="s">
        <v>196</v>
      </c>
      <c r="K139" s="194" t="s">
        <v>196</v>
      </c>
      <c r="L139" s="194" t="s">
        <v>196</v>
      </c>
      <c r="M139" s="195">
        <v>-18.27</v>
      </c>
      <c r="N139" t="str">
        <f t="shared" si="2"/>
        <v>216000010100</v>
      </c>
    </row>
    <row r="140" spans="1:14" x14ac:dyDescent="0.25">
      <c r="A140" s="194" t="s">
        <v>108</v>
      </c>
      <c r="B140" s="194" t="s">
        <v>270</v>
      </c>
      <c r="C140" s="194" t="s">
        <v>271</v>
      </c>
      <c r="D140" s="194" t="s">
        <v>126</v>
      </c>
      <c r="E140" s="194" t="s">
        <v>127</v>
      </c>
      <c r="F140" s="194" t="s">
        <v>125</v>
      </c>
      <c r="G140" s="194" t="s">
        <v>144</v>
      </c>
      <c r="H140" s="194" t="s">
        <v>196</v>
      </c>
      <c r="I140" s="194" t="s">
        <v>128</v>
      </c>
      <c r="J140" s="194" t="s">
        <v>196</v>
      </c>
      <c r="K140" s="194" t="s">
        <v>196</v>
      </c>
      <c r="L140" s="194" t="s">
        <v>196</v>
      </c>
      <c r="M140" s="195">
        <v>-68.510000000000005</v>
      </c>
      <c r="N140" t="str">
        <f t="shared" si="2"/>
        <v>214000010100</v>
      </c>
    </row>
    <row r="141" spans="1:14" x14ac:dyDescent="0.25">
      <c r="A141" s="194" t="s">
        <v>108</v>
      </c>
      <c r="B141" s="194" t="s">
        <v>270</v>
      </c>
      <c r="C141" s="194" t="s">
        <v>271</v>
      </c>
      <c r="D141" s="194" t="s">
        <v>126</v>
      </c>
      <c r="E141" s="194" t="s">
        <v>127</v>
      </c>
      <c r="F141" s="194" t="s">
        <v>125</v>
      </c>
      <c r="G141" s="194" t="s">
        <v>144</v>
      </c>
      <c r="H141" s="194" t="s">
        <v>196</v>
      </c>
      <c r="I141" s="194" t="s">
        <v>128</v>
      </c>
      <c r="J141" s="194" t="s">
        <v>196</v>
      </c>
      <c r="K141" s="194" t="s">
        <v>196</v>
      </c>
      <c r="L141" s="194" t="s">
        <v>196</v>
      </c>
      <c r="M141" s="195">
        <v>-123.33</v>
      </c>
      <c r="N141" t="str">
        <f t="shared" si="2"/>
        <v>214000010100</v>
      </c>
    </row>
    <row r="142" spans="1:14" x14ac:dyDescent="0.25">
      <c r="A142" s="194" t="s">
        <v>108</v>
      </c>
      <c r="B142" s="194" t="s">
        <v>270</v>
      </c>
      <c r="C142" s="194" t="s">
        <v>271</v>
      </c>
      <c r="D142" s="194" t="s">
        <v>126</v>
      </c>
      <c r="E142" s="194" t="s">
        <v>127</v>
      </c>
      <c r="F142" s="194" t="s">
        <v>125</v>
      </c>
      <c r="G142" s="194" t="s">
        <v>138</v>
      </c>
      <c r="H142" s="194" t="s">
        <v>196</v>
      </c>
      <c r="I142" s="194" t="s">
        <v>128</v>
      </c>
      <c r="J142" s="194" t="s">
        <v>196</v>
      </c>
      <c r="K142" s="194" t="s">
        <v>196</v>
      </c>
      <c r="L142" s="194" t="s">
        <v>196</v>
      </c>
      <c r="M142" s="195">
        <v>-10.15</v>
      </c>
      <c r="N142" t="str">
        <f t="shared" si="2"/>
        <v>205800010100</v>
      </c>
    </row>
    <row r="143" spans="1:14" x14ac:dyDescent="0.25">
      <c r="A143" s="194" t="s">
        <v>108</v>
      </c>
      <c r="B143" s="194" t="s">
        <v>270</v>
      </c>
      <c r="C143" s="194" t="s">
        <v>271</v>
      </c>
      <c r="D143" s="194" t="s">
        <v>126</v>
      </c>
      <c r="E143" s="194" t="s">
        <v>127</v>
      </c>
      <c r="F143" s="194" t="s">
        <v>125</v>
      </c>
      <c r="G143" s="194" t="s">
        <v>138</v>
      </c>
      <c r="H143" s="194" t="s">
        <v>196</v>
      </c>
      <c r="I143" s="194" t="s">
        <v>128</v>
      </c>
      <c r="J143" s="194" t="s">
        <v>196</v>
      </c>
      <c r="K143" s="194" t="s">
        <v>196</v>
      </c>
      <c r="L143" s="194" t="s">
        <v>196</v>
      </c>
      <c r="M143" s="195">
        <v>-18.27</v>
      </c>
      <c r="N143" t="str">
        <f t="shared" si="2"/>
        <v>205800010100</v>
      </c>
    </row>
    <row r="144" spans="1:14" x14ac:dyDescent="0.25">
      <c r="A144" s="194" t="s">
        <v>108</v>
      </c>
      <c r="B144" s="194" t="s">
        <v>270</v>
      </c>
      <c r="C144" s="194" t="s">
        <v>271</v>
      </c>
      <c r="D144" s="194" t="s">
        <v>126</v>
      </c>
      <c r="E144" s="194" t="s">
        <v>127</v>
      </c>
      <c r="F144" s="194" t="s">
        <v>125</v>
      </c>
      <c r="G144" s="194" t="s">
        <v>142</v>
      </c>
      <c r="H144" s="194" t="s">
        <v>196</v>
      </c>
      <c r="I144" s="194" t="s">
        <v>128</v>
      </c>
      <c r="J144" s="194" t="s">
        <v>196</v>
      </c>
      <c r="K144" s="194" t="s">
        <v>196</v>
      </c>
      <c r="L144" s="194" t="s">
        <v>196</v>
      </c>
      <c r="M144" s="195">
        <v>-2.83</v>
      </c>
      <c r="N144" t="str">
        <f t="shared" si="2"/>
        <v>212500010100</v>
      </c>
    </row>
    <row r="145" spans="1:14" x14ac:dyDescent="0.25">
      <c r="A145" s="194" t="s">
        <v>108</v>
      </c>
      <c r="B145" s="194" t="s">
        <v>270</v>
      </c>
      <c r="C145" s="194" t="s">
        <v>271</v>
      </c>
      <c r="D145" s="194" t="s">
        <v>126</v>
      </c>
      <c r="E145" s="194" t="s">
        <v>127</v>
      </c>
      <c r="F145" s="194" t="s">
        <v>125</v>
      </c>
      <c r="G145" s="194" t="s">
        <v>140</v>
      </c>
      <c r="H145" s="194" t="s">
        <v>196</v>
      </c>
      <c r="I145" s="194" t="s">
        <v>128</v>
      </c>
      <c r="J145" s="194" t="s">
        <v>196</v>
      </c>
      <c r="K145" s="194" t="s">
        <v>196</v>
      </c>
      <c r="L145" s="194" t="s">
        <v>196</v>
      </c>
      <c r="M145" s="195">
        <v>-49.76</v>
      </c>
      <c r="N145" t="str">
        <f t="shared" si="2"/>
        <v>210500010100</v>
      </c>
    </row>
    <row r="146" spans="1:14" x14ac:dyDescent="0.25">
      <c r="A146" s="194" t="s">
        <v>108</v>
      </c>
      <c r="B146" s="194" t="s">
        <v>270</v>
      </c>
      <c r="C146" s="194" t="s">
        <v>271</v>
      </c>
      <c r="D146" s="194" t="s">
        <v>126</v>
      </c>
      <c r="E146" s="194" t="s">
        <v>127</v>
      </c>
      <c r="F146" s="194" t="s">
        <v>125</v>
      </c>
      <c r="G146" s="194" t="s">
        <v>140</v>
      </c>
      <c r="H146" s="194" t="s">
        <v>196</v>
      </c>
      <c r="I146" s="194" t="s">
        <v>128</v>
      </c>
      <c r="J146" s="194" t="s">
        <v>196</v>
      </c>
      <c r="K146" s="194" t="s">
        <v>196</v>
      </c>
      <c r="L146" s="194" t="s">
        <v>196</v>
      </c>
      <c r="M146" s="195">
        <v>-89.58</v>
      </c>
      <c r="N146" t="str">
        <f t="shared" si="2"/>
        <v>210500010100</v>
      </c>
    </row>
    <row r="147" spans="1:14" x14ac:dyDescent="0.25">
      <c r="A147" s="194" t="s">
        <v>108</v>
      </c>
      <c r="B147" s="194" t="s">
        <v>270</v>
      </c>
      <c r="C147" s="194" t="s">
        <v>271</v>
      </c>
      <c r="D147" s="194" t="s">
        <v>126</v>
      </c>
      <c r="E147" s="194" t="s">
        <v>127</v>
      </c>
      <c r="F147" s="194" t="s">
        <v>125</v>
      </c>
      <c r="G147" s="194" t="s">
        <v>143</v>
      </c>
      <c r="H147" s="194" t="s">
        <v>196</v>
      </c>
      <c r="I147" s="194" t="s">
        <v>128</v>
      </c>
      <c r="J147" s="194" t="s">
        <v>196</v>
      </c>
      <c r="K147" s="194" t="s">
        <v>196</v>
      </c>
      <c r="L147" s="194" t="s">
        <v>196</v>
      </c>
      <c r="M147" s="195">
        <v>-38.75</v>
      </c>
      <c r="N147" t="str">
        <f t="shared" si="2"/>
        <v>213000010100</v>
      </c>
    </row>
    <row r="148" spans="1:14" x14ac:dyDescent="0.25">
      <c r="A148" s="194" t="s">
        <v>108</v>
      </c>
      <c r="B148" s="194" t="s">
        <v>270</v>
      </c>
      <c r="C148" s="194" t="s">
        <v>271</v>
      </c>
      <c r="D148" s="194" t="s">
        <v>126</v>
      </c>
      <c r="E148" s="194" t="s">
        <v>127</v>
      </c>
      <c r="F148" s="194" t="s">
        <v>125</v>
      </c>
      <c r="G148" s="194" t="s">
        <v>143</v>
      </c>
      <c r="H148" s="194" t="s">
        <v>196</v>
      </c>
      <c r="I148" s="194" t="s">
        <v>128</v>
      </c>
      <c r="J148" s="194" t="s">
        <v>196</v>
      </c>
      <c r="K148" s="194" t="s">
        <v>196</v>
      </c>
      <c r="L148" s="194" t="s">
        <v>196</v>
      </c>
      <c r="M148" s="195">
        <v>-69.75</v>
      </c>
      <c r="N148" t="str">
        <f t="shared" si="2"/>
        <v>213000010100</v>
      </c>
    </row>
    <row r="149" spans="1:14" x14ac:dyDescent="0.25">
      <c r="A149" s="194" t="s">
        <v>108</v>
      </c>
      <c r="B149" s="194" t="s">
        <v>270</v>
      </c>
      <c r="C149" s="194" t="s">
        <v>271</v>
      </c>
      <c r="D149" s="194" t="s">
        <v>126</v>
      </c>
      <c r="E149" s="194" t="s">
        <v>127</v>
      </c>
      <c r="F149" s="194" t="s">
        <v>125</v>
      </c>
      <c r="G149" s="194" t="s">
        <v>150</v>
      </c>
      <c r="H149" s="194" t="s">
        <v>196</v>
      </c>
      <c r="I149" s="194" t="s">
        <v>128</v>
      </c>
      <c r="J149" s="194" t="s">
        <v>196</v>
      </c>
      <c r="K149" s="194" t="s">
        <v>196</v>
      </c>
      <c r="L149" s="194" t="s">
        <v>196</v>
      </c>
      <c r="M149" s="195">
        <v>-7.03</v>
      </c>
      <c r="N149" t="str">
        <f t="shared" si="2"/>
        <v>219000010100</v>
      </c>
    </row>
    <row r="150" spans="1:14" x14ac:dyDescent="0.25">
      <c r="A150" s="194" t="s">
        <v>108</v>
      </c>
      <c r="B150" s="194" t="s">
        <v>270</v>
      </c>
      <c r="C150" s="194" t="s">
        <v>271</v>
      </c>
      <c r="D150" s="194" t="s">
        <v>126</v>
      </c>
      <c r="E150" s="194" t="s">
        <v>127</v>
      </c>
      <c r="F150" s="194" t="s">
        <v>125</v>
      </c>
      <c r="G150" s="194" t="s">
        <v>150</v>
      </c>
      <c r="H150" s="194" t="s">
        <v>196</v>
      </c>
      <c r="I150" s="194" t="s">
        <v>128</v>
      </c>
      <c r="J150" s="194" t="s">
        <v>196</v>
      </c>
      <c r="K150" s="194" t="s">
        <v>196</v>
      </c>
      <c r="L150" s="194" t="s">
        <v>196</v>
      </c>
      <c r="M150" s="195">
        <v>-12.65</v>
      </c>
      <c r="N150" t="str">
        <f t="shared" si="2"/>
        <v>219000010100</v>
      </c>
    </row>
    <row r="151" spans="1:14" x14ac:dyDescent="0.25">
      <c r="A151" s="194" t="s">
        <v>108</v>
      </c>
      <c r="B151" s="194" t="s">
        <v>270</v>
      </c>
      <c r="C151" s="194" t="s">
        <v>271</v>
      </c>
      <c r="D151" s="194" t="s">
        <v>126</v>
      </c>
      <c r="E151" s="194" t="s">
        <v>127</v>
      </c>
      <c r="F151" s="194" t="s">
        <v>125</v>
      </c>
      <c r="G151" s="194" t="s">
        <v>146</v>
      </c>
      <c r="H151" s="194" t="s">
        <v>196</v>
      </c>
      <c r="I151" s="194" t="s">
        <v>128</v>
      </c>
      <c r="J151" s="194" t="s">
        <v>196</v>
      </c>
      <c r="K151" s="194" t="s">
        <v>196</v>
      </c>
      <c r="L151" s="194" t="s">
        <v>196</v>
      </c>
      <c r="M151" s="195">
        <v>-2.95</v>
      </c>
      <c r="N151" t="str">
        <f t="shared" si="2"/>
        <v>215500010100</v>
      </c>
    </row>
    <row r="152" spans="1:14" x14ac:dyDescent="0.25">
      <c r="A152" s="194" t="s">
        <v>108</v>
      </c>
      <c r="B152" s="194" t="s">
        <v>270</v>
      </c>
      <c r="C152" s="194" t="s">
        <v>271</v>
      </c>
      <c r="D152" s="194" t="s">
        <v>126</v>
      </c>
      <c r="E152" s="194" t="s">
        <v>127</v>
      </c>
      <c r="F152" s="194" t="s">
        <v>125</v>
      </c>
      <c r="G152" s="194" t="s">
        <v>146</v>
      </c>
      <c r="H152" s="194" t="s">
        <v>196</v>
      </c>
      <c r="I152" s="194" t="s">
        <v>128</v>
      </c>
      <c r="J152" s="194" t="s">
        <v>196</v>
      </c>
      <c r="K152" s="194" t="s">
        <v>196</v>
      </c>
      <c r="L152" s="194" t="s">
        <v>196</v>
      </c>
      <c r="M152" s="195">
        <v>-5.31</v>
      </c>
      <c r="N152" t="str">
        <f t="shared" si="2"/>
        <v>215500010100</v>
      </c>
    </row>
    <row r="153" spans="1:14" x14ac:dyDescent="0.25">
      <c r="A153" s="194" t="s">
        <v>108</v>
      </c>
      <c r="B153" s="194" t="s">
        <v>270</v>
      </c>
      <c r="C153" s="194" t="s">
        <v>271</v>
      </c>
      <c r="D153" s="194" t="s">
        <v>126</v>
      </c>
      <c r="E153" s="194" t="s">
        <v>127</v>
      </c>
      <c r="F153" s="194" t="s">
        <v>125</v>
      </c>
      <c r="G153" s="194" t="s">
        <v>146</v>
      </c>
      <c r="H153" s="194" t="s">
        <v>196</v>
      </c>
      <c r="I153" s="194" t="s">
        <v>128</v>
      </c>
      <c r="J153" s="194" t="s">
        <v>196</v>
      </c>
      <c r="K153" s="194" t="s">
        <v>196</v>
      </c>
      <c r="L153" s="194" t="s">
        <v>196</v>
      </c>
      <c r="M153" s="195">
        <v>0.01</v>
      </c>
      <c r="N153" t="str">
        <f t="shared" si="2"/>
        <v>215500010100</v>
      </c>
    </row>
    <row r="154" spans="1:14" x14ac:dyDescent="0.25">
      <c r="A154" s="194" t="s">
        <v>108</v>
      </c>
      <c r="B154" s="194" t="s">
        <v>270</v>
      </c>
      <c r="C154" s="194" t="s">
        <v>271</v>
      </c>
      <c r="D154" s="194" t="s">
        <v>126</v>
      </c>
      <c r="E154" s="194" t="s">
        <v>127</v>
      </c>
      <c r="F154" s="194" t="s">
        <v>125</v>
      </c>
      <c r="G154" s="194" t="s">
        <v>136</v>
      </c>
      <c r="H154" s="194" t="s">
        <v>196</v>
      </c>
      <c r="I154" s="194" t="s">
        <v>128</v>
      </c>
      <c r="J154" s="194" t="s">
        <v>196</v>
      </c>
      <c r="K154" s="194" t="s">
        <v>196</v>
      </c>
      <c r="L154" s="194" t="s">
        <v>196</v>
      </c>
      <c r="M154" s="195">
        <v>-1.03</v>
      </c>
      <c r="N154" t="str">
        <f t="shared" si="2"/>
        <v>205500010100</v>
      </c>
    </row>
    <row r="155" spans="1:14" x14ac:dyDescent="0.25">
      <c r="A155" s="194" t="s">
        <v>108</v>
      </c>
      <c r="B155" s="194" t="s">
        <v>270</v>
      </c>
      <c r="C155" s="194" t="s">
        <v>271</v>
      </c>
      <c r="D155" s="194" t="s">
        <v>126</v>
      </c>
      <c r="E155" s="194" t="s">
        <v>127</v>
      </c>
      <c r="F155" s="194" t="s">
        <v>125</v>
      </c>
      <c r="G155" s="194" t="s">
        <v>136</v>
      </c>
      <c r="H155" s="194" t="s">
        <v>196</v>
      </c>
      <c r="I155" s="194" t="s">
        <v>128</v>
      </c>
      <c r="J155" s="194" t="s">
        <v>196</v>
      </c>
      <c r="K155" s="194" t="s">
        <v>196</v>
      </c>
      <c r="L155" s="194" t="s">
        <v>196</v>
      </c>
      <c r="M155" s="195">
        <v>0.01</v>
      </c>
      <c r="N155" t="str">
        <f t="shared" si="2"/>
        <v>205500010100</v>
      </c>
    </row>
    <row r="156" spans="1:14" x14ac:dyDescent="0.25">
      <c r="A156" s="194" t="s">
        <v>108</v>
      </c>
      <c r="B156" s="194" t="s">
        <v>270</v>
      </c>
      <c r="C156" s="194" t="s">
        <v>271</v>
      </c>
      <c r="D156" s="194" t="s">
        <v>126</v>
      </c>
      <c r="E156" s="194" t="s">
        <v>127</v>
      </c>
      <c r="F156" s="194" t="s">
        <v>125</v>
      </c>
      <c r="G156" s="194" t="s">
        <v>136</v>
      </c>
      <c r="H156" s="194" t="s">
        <v>196</v>
      </c>
      <c r="I156" s="194" t="s">
        <v>128</v>
      </c>
      <c r="J156" s="194" t="s">
        <v>196</v>
      </c>
      <c r="K156" s="194" t="s">
        <v>196</v>
      </c>
      <c r="L156" s="194" t="s">
        <v>196</v>
      </c>
      <c r="M156" s="195">
        <v>-1.85</v>
      </c>
      <c r="N156" t="str">
        <f t="shared" si="2"/>
        <v>205500010100</v>
      </c>
    </row>
    <row r="157" spans="1:14" x14ac:dyDescent="0.25">
      <c r="A157" s="194" t="s">
        <v>108</v>
      </c>
      <c r="B157" s="194" t="s">
        <v>270</v>
      </c>
      <c r="C157" s="194" t="s">
        <v>271</v>
      </c>
      <c r="D157" s="194" t="s">
        <v>126</v>
      </c>
      <c r="E157" s="194" t="s">
        <v>127</v>
      </c>
      <c r="F157" s="194" t="s">
        <v>125</v>
      </c>
      <c r="G157" s="194" t="s">
        <v>137</v>
      </c>
      <c r="H157" s="194" t="s">
        <v>196</v>
      </c>
      <c r="I157" s="194" t="s">
        <v>128</v>
      </c>
      <c r="J157" s="194" t="s">
        <v>196</v>
      </c>
      <c r="K157" s="194" t="s">
        <v>196</v>
      </c>
      <c r="L157" s="194" t="s">
        <v>196</v>
      </c>
      <c r="M157" s="195">
        <v>-263.08999999999997</v>
      </c>
      <c r="N157" t="str">
        <f t="shared" si="2"/>
        <v>205600010100</v>
      </c>
    </row>
    <row r="158" spans="1:14" x14ac:dyDescent="0.25">
      <c r="A158" s="194" t="s">
        <v>108</v>
      </c>
      <c r="B158" s="194" t="s">
        <v>270</v>
      </c>
      <c r="C158" s="194" t="s">
        <v>271</v>
      </c>
      <c r="D158" s="194" t="s">
        <v>126</v>
      </c>
      <c r="E158" s="194" t="s">
        <v>127</v>
      </c>
      <c r="F158" s="194" t="s">
        <v>125</v>
      </c>
      <c r="G158" s="194" t="s">
        <v>152</v>
      </c>
      <c r="H158" s="194" t="s">
        <v>196</v>
      </c>
      <c r="I158" s="194" t="s">
        <v>128</v>
      </c>
      <c r="J158" s="194" t="s">
        <v>196</v>
      </c>
      <c r="K158" s="194" t="s">
        <v>196</v>
      </c>
      <c r="L158" s="194" t="s">
        <v>196</v>
      </c>
      <c r="M158" s="195">
        <v>78.12</v>
      </c>
      <c r="N158" t="str">
        <f t="shared" si="2"/>
        <v>723000010100</v>
      </c>
    </row>
    <row r="159" spans="1:14" x14ac:dyDescent="0.25">
      <c r="A159" s="194" t="s">
        <v>108</v>
      </c>
      <c r="B159" s="194" t="s">
        <v>226</v>
      </c>
      <c r="C159" s="194" t="s">
        <v>227</v>
      </c>
      <c r="D159" s="194" t="s">
        <v>126</v>
      </c>
      <c r="E159" s="194" t="s">
        <v>127</v>
      </c>
      <c r="F159" s="194" t="s">
        <v>125</v>
      </c>
      <c r="G159" s="194" t="s">
        <v>134</v>
      </c>
      <c r="H159" s="194" t="s">
        <v>196</v>
      </c>
      <c r="I159" s="194" t="s">
        <v>128</v>
      </c>
      <c r="J159" s="194" t="s">
        <v>196</v>
      </c>
      <c r="K159" s="194" t="s">
        <v>196</v>
      </c>
      <c r="L159" s="194" t="s">
        <v>196</v>
      </c>
      <c r="M159" s="195">
        <v>-53.06</v>
      </c>
      <c r="N159" t="str">
        <f t="shared" si="2"/>
        <v>205200010100</v>
      </c>
    </row>
    <row r="160" spans="1:14" x14ac:dyDescent="0.25">
      <c r="A160" s="194" t="s">
        <v>108</v>
      </c>
      <c r="B160" s="194" t="s">
        <v>226</v>
      </c>
      <c r="C160" s="194" t="s">
        <v>227</v>
      </c>
      <c r="D160" s="194" t="s">
        <v>126</v>
      </c>
      <c r="E160" s="194" t="s">
        <v>127</v>
      </c>
      <c r="F160" s="194" t="s">
        <v>125</v>
      </c>
      <c r="G160" s="194" t="s">
        <v>141</v>
      </c>
      <c r="H160" s="194" t="s">
        <v>196</v>
      </c>
      <c r="I160" s="194" t="s">
        <v>128</v>
      </c>
      <c r="J160" s="194" t="s">
        <v>196</v>
      </c>
      <c r="K160" s="194" t="s">
        <v>196</v>
      </c>
      <c r="L160" s="194" t="s">
        <v>196</v>
      </c>
      <c r="M160" s="195">
        <v>-25.12</v>
      </c>
      <c r="N160" t="str">
        <f t="shared" si="2"/>
        <v>211000010100</v>
      </c>
    </row>
    <row r="161" spans="1:14" x14ac:dyDescent="0.25">
      <c r="A161" s="194" t="s">
        <v>108</v>
      </c>
      <c r="B161" s="194" t="s">
        <v>226</v>
      </c>
      <c r="C161" s="194" t="s">
        <v>227</v>
      </c>
      <c r="D161" s="194" t="s">
        <v>126</v>
      </c>
      <c r="E161" s="194" t="s">
        <v>127</v>
      </c>
      <c r="F161" s="194" t="s">
        <v>125</v>
      </c>
      <c r="G161" s="194" t="s">
        <v>142</v>
      </c>
      <c r="H161" s="194" t="s">
        <v>196</v>
      </c>
      <c r="I161" s="194" t="s">
        <v>128</v>
      </c>
      <c r="J161" s="194" t="s">
        <v>196</v>
      </c>
      <c r="K161" s="194" t="s">
        <v>196</v>
      </c>
      <c r="L161" s="194" t="s">
        <v>196</v>
      </c>
      <c r="M161" s="195">
        <v>-0.49</v>
      </c>
      <c r="N161" t="str">
        <f t="shared" si="2"/>
        <v>212500010100</v>
      </c>
    </row>
    <row r="162" spans="1:14" x14ac:dyDescent="0.25">
      <c r="A162" s="194" t="s">
        <v>108</v>
      </c>
      <c r="B162" s="194" t="s">
        <v>226</v>
      </c>
      <c r="C162" s="194" t="s">
        <v>227</v>
      </c>
      <c r="D162" s="194" t="s">
        <v>126</v>
      </c>
      <c r="E162" s="194" t="s">
        <v>127</v>
      </c>
      <c r="F162" s="194" t="s">
        <v>125</v>
      </c>
      <c r="G162" s="194" t="s">
        <v>142</v>
      </c>
      <c r="H162" s="194" t="s">
        <v>196</v>
      </c>
      <c r="I162" s="194" t="s">
        <v>128</v>
      </c>
      <c r="J162" s="194" t="s">
        <v>196</v>
      </c>
      <c r="K162" s="194" t="s">
        <v>196</v>
      </c>
      <c r="L162" s="194" t="s">
        <v>196</v>
      </c>
      <c r="M162" s="195">
        <v>-0.87</v>
      </c>
      <c r="N162" t="str">
        <f t="shared" si="2"/>
        <v>212500010100</v>
      </c>
    </row>
    <row r="163" spans="1:14" x14ac:dyDescent="0.25">
      <c r="A163" s="194" t="s">
        <v>108</v>
      </c>
      <c r="B163" s="194" t="s">
        <v>226</v>
      </c>
      <c r="C163" s="194" t="s">
        <v>227</v>
      </c>
      <c r="D163" s="194" t="s">
        <v>126</v>
      </c>
      <c r="E163" s="194" t="s">
        <v>127</v>
      </c>
      <c r="F163" s="194" t="s">
        <v>125</v>
      </c>
      <c r="G163" s="194" t="s">
        <v>146</v>
      </c>
      <c r="H163" s="194" t="s">
        <v>196</v>
      </c>
      <c r="I163" s="194" t="s">
        <v>128</v>
      </c>
      <c r="J163" s="194" t="s">
        <v>196</v>
      </c>
      <c r="K163" s="194" t="s">
        <v>196</v>
      </c>
      <c r="L163" s="194" t="s">
        <v>196</v>
      </c>
      <c r="M163" s="195">
        <v>-5.7</v>
      </c>
      <c r="N163" t="str">
        <f t="shared" si="2"/>
        <v>215500010100</v>
      </c>
    </row>
    <row r="164" spans="1:14" x14ac:dyDescent="0.25">
      <c r="A164" s="194" t="s">
        <v>108</v>
      </c>
      <c r="B164" s="194" t="s">
        <v>226</v>
      </c>
      <c r="C164" s="194" t="s">
        <v>227</v>
      </c>
      <c r="D164" s="194" t="s">
        <v>126</v>
      </c>
      <c r="E164" s="194" t="s">
        <v>127</v>
      </c>
      <c r="F164" s="194" t="s">
        <v>125</v>
      </c>
      <c r="G164" s="194" t="s">
        <v>146</v>
      </c>
      <c r="H164" s="194" t="s">
        <v>196</v>
      </c>
      <c r="I164" s="194" t="s">
        <v>128</v>
      </c>
      <c r="J164" s="194" t="s">
        <v>196</v>
      </c>
      <c r="K164" s="194" t="s">
        <v>196</v>
      </c>
      <c r="L164" s="194" t="s">
        <v>196</v>
      </c>
      <c r="M164" s="195">
        <v>-10.26</v>
      </c>
      <c r="N164" t="str">
        <f t="shared" si="2"/>
        <v>215500010100</v>
      </c>
    </row>
    <row r="165" spans="1:14" x14ac:dyDescent="0.25">
      <c r="A165" s="194" t="s">
        <v>108</v>
      </c>
      <c r="B165" s="194" t="s">
        <v>226</v>
      </c>
      <c r="C165" s="194" t="s">
        <v>227</v>
      </c>
      <c r="D165" s="194" t="s">
        <v>126</v>
      </c>
      <c r="E165" s="194" t="s">
        <v>127</v>
      </c>
      <c r="F165" s="194" t="s">
        <v>125</v>
      </c>
      <c r="G165" s="194" t="s">
        <v>139</v>
      </c>
      <c r="H165" s="194" t="s">
        <v>196</v>
      </c>
      <c r="I165" s="194" t="s">
        <v>128</v>
      </c>
      <c r="J165" s="194" t="s">
        <v>196</v>
      </c>
      <c r="K165" s="194" t="s">
        <v>196</v>
      </c>
      <c r="L165" s="194" t="s">
        <v>196</v>
      </c>
      <c r="M165" s="195">
        <v>-0.36</v>
      </c>
      <c r="N165" t="str">
        <f t="shared" si="2"/>
        <v>210000010100</v>
      </c>
    </row>
    <row r="166" spans="1:14" x14ac:dyDescent="0.25">
      <c r="A166" s="194" t="s">
        <v>108</v>
      </c>
      <c r="B166" s="194" t="s">
        <v>226</v>
      </c>
      <c r="C166" s="194" t="s">
        <v>227</v>
      </c>
      <c r="D166" s="194" t="s">
        <v>126</v>
      </c>
      <c r="E166" s="194" t="s">
        <v>127</v>
      </c>
      <c r="F166" s="194" t="s">
        <v>125</v>
      </c>
      <c r="G166" s="194" t="s">
        <v>139</v>
      </c>
      <c r="H166" s="194" t="s">
        <v>196</v>
      </c>
      <c r="I166" s="194" t="s">
        <v>128</v>
      </c>
      <c r="J166" s="194" t="s">
        <v>196</v>
      </c>
      <c r="K166" s="194" t="s">
        <v>196</v>
      </c>
      <c r="L166" s="194" t="s">
        <v>196</v>
      </c>
      <c r="M166" s="195">
        <v>-0.64</v>
      </c>
      <c r="N166" t="str">
        <f t="shared" si="2"/>
        <v>210000010100</v>
      </c>
    </row>
    <row r="167" spans="1:14" x14ac:dyDescent="0.25">
      <c r="A167" s="194" t="s">
        <v>108</v>
      </c>
      <c r="B167" s="194" t="s">
        <v>226</v>
      </c>
      <c r="C167" s="194" t="s">
        <v>227</v>
      </c>
      <c r="D167" s="194" t="s">
        <v>126</v>
      </c>
      <c r="E167" s="194" t="s">
        <v>127</v>
      </c>
      <c r="F167" s="194" t="s">
        <v>125</v>
      </c>
      <c r="G167" s="194" t="s">
        <v>140</v>
      </c>
      <c r="H167" s="194" t="s">
        <v>196</v>
      </c>
      <c r="I167" s="194" t="s">
        <v>128</v>
      </c>
      <c r="J167" s="194" t="s">
        <v>196</v>
      </c>
      <c r="K167" s="194" t="s">
        <v>196</v>
      </c>
      <c r="L167" s="194" t="s">
        <v>196</v>
      </c>
      <c r="M167" s="195">
        <v>-29.47</v>
      </c>
      <c r="N167" t="str">
        <f t="shared" si="2"/>
        <v>210500010100</v>
      </c>
    </row>
    <row r="168" spans="1:14" x14ac:dyDescent="0.25">
      <c r="A168" s="194" t="s">
        <v>108</v>
      </c>
      <c r="B168" s="194" t="s">
        <v>226</v>
      </c>
      <c r="C168" s="194" t="s">
        <v>227</v>
      </c>
      <c r="D168" s="194" t="s">
        <v>126</v>
      </c>
      <c r="E168" s="194" t="s">
        <v>127</v>
      </c>
      <c r="F168" s="194" t="s">
        <v>125</v>
      </c>
      <c r="G168" s="194" t="s">
        <v>140</v>
      </c>
      <c r="H168" s="194" t="s">
        <v>196</v>
      </c>
      <c r="I168" s="194" t="s">
        <v>128</v>
      </c>
      <c r="J168" s="194" t="s">
        <v>196</v>
      </c>
      <c r="K168" s="194" t="s">
        <v>196</v>
      </c>
      <c r="L168" s="194" t="s">
        <v>196</v>
      </c>
      <c r="M168" s="195">
        <v>-53.06</v>
      </c>
      <c r="N168" t="str">
        <f t="shared" si="2"/>
        <v>210500010100</v>
      </c>
    </row>
    <row r="169" spans="1:14" x14ac:dyDescent="0.25">
      <c r="A169" s="194" t="s">
        <v>108</v>
      </c>
      <c r="B169" s="194" t="s">
        <v>226</v>
      </c>
      <c r="C169" s="194" t="s">
        <v>227</v>
      </c>
      <c r="D169" s="194" t="s">
        <v>126</v>
      </c>
      <c r="E169" s="194" t="s">
        <v>127</v>
      </c>
      <c r="F169" s="194" t="s">
        <v>125</v>
      </c>
      <c r="G169" s="194" t="s">
        <v>139</v>
      </c>
      <c r="H169" s="194" t="s">
        <v>196</v>
      </c>
      <c r="I169" s="194" t="s">
        <v>128</v>
      </c>
      <c r="J169" s="194" t="s">
        <v>196</v>
      </c>
      <c r="K169" s="194" t="s">
        <v>196</v>
      </c>
      <c r="L169" s="194" t="s">
        <v>196</v>
      </c>
      <c r="M169" s="195">
        <v>-41.21</v>
      </c>
      <c r="N169" t="str">
        <f t="shared" si="2"/>
        <v>210000010100</v>
      </c>
    </row>
    <row r="170" spans="1:14" x14ac:dyDescent="0.25">
      <c r="A170" s="194" t="s">
        <v>108</v>
      </c>
      <c r="B170" s="194" t="s">
        <v>226</v>
      </c>
      <c r="C170" s="194" t="s">
        <v>227</v>
      </c>
      <c r="D170" s="194" t="s">
        <v>126</v>
      </c>
      <c r="E170" s="194" t="s">
        <v>127</v>
      </c>
      <c r="F170" s="194" t="s">
        <v>125</v>
      </c>
      <c r="G170" s="194" t="s">
        <v>139</v>
      </c>
      <c r="H170" s="194" t="s">
        <v>196</v>
      </c>
      <c r="I170" s="194" t="s">
        <v>128</v>
      </c>
      <c r="J170" s="194" t="s">
        <v>196</v>
      </c>
      <c r="K170" s="194" t="s">
        <v>196</v>
      </c>
      <c r="L170" s="194" t="s">
        <v>196</v>
      </c>
      <c r="M170" s="195">
        <v>-74.17</v>
      </c>
      <c r="N170" t="str">
        <f t="shared" si="2"/>
        <v>210000010100</v>
      </c>
    </row>
    <row r="171" spans="1:14" x14ac:dyDescent="0.25">
      <c r="A171" s="194" t="s">
        <v>108</v>
      </c>
      <c r="B171" s="194" t="s">
        <v>226</v>
      </c>
      <c r="C171" s="194" t="s">
        <v>227</v>
      </c>
      <c r="D171" s="194" t="s">
        <v>126</v>
      </c>
      <c r="E171" s="194" t="s">
        <v>127</v>
      </c>
      <c r="F171" s="194" t="s">
        <v>125</v>
      </c>
      <c r="G171" s="194" t="s">
        <v>142</v>
      </c>
      <c r="H171" s="194" t="s">
        <v>196</v>
      </c>
      <c r="I171" s="194" t="s">
        <v>128</v>
      </c>
      <c r="J171" s="194" t="s">
        <v>196</v>
      </c>
      <c r="K171" s="194" t="s">
        <v>196</v>
      </c>
      <c r="L171" s="194" t="s">
        <v>196</v>
      </c>
      <c r="M171" s="195">
        <v>-0.24</v>
      </c>
      <c r="N171" t="str">
        <f t="shared" si="2"/>
        <v>212500010100</v>
      </c>
    </row>
    <row r="172" spans="1:14" x14ac:dyDescent="0.25">
      <c r="A172" s="194" t="s">
        <v>108</v>
      </c>
      <c r="B172" s="194" t="s">
        <v>226</v>
      </c>
      <c r="C172" s="194" t="s">
        <v>227</v>
      </c>
      <c r="D172" s="194" t="s">
        <v>126</v>
      </c>
      <c r="E172" s="194" t="s">
        <v>127</v>
      </c>
      <c r="F172" s="194" t="s">
        <v>125</v>
      </c>
      <c r="G172" s="194" t="s">
        <v>149</v>
      </c>
      <c r="H172" s="194" t="s">
        <v>196</v>
      </c>
      <c r="I172" s="194" t="s">
        <v>128</v>
      </c>
      <c r="J172" s="194" t="s">
        <v>196</v>
      </c>
      <c r="K172" s="194" t="s">
        <v>196</v>
      </c>
      <c r="L172" s="194" t="s">
        <v>196</v>
      </c>
      <c r="M172" s="195">
        <v>267.94</v>
      </c>
      <c r="N172" t="str">
        <f t="shared" si="2"/>
        <v>710000010100</v>
      </c>
    </row>
    <row r="173" spans="1:14" x14ac:dyDescent="0.25">
      <c r="A173" s="194" t="s">
        <v>108</v>
      </c>
      <c r="B173" s="194" t="s">
        <v>226</v>
      </c>
      <c r="C173" s="194" t="s">
        <v>227</v>
      </c>
      <c r="D173" s="194" t="s">
        <v>126</v>
      </c>
      <c r="E173" s="194" t="s">
        <v>127</v>
      </c>
      <c r="F173" s="194" t="s">
        <v>125</v>
      </c>
      <c r="G173" s="194" t="s">
        <v>149</v>
      </c>
      <c r="H173" s="194" t="s">
        <v>196</v>
      </c>
      <c r="I173" s="194" t="s">
        <v>128</v>
      </c>
      <c r="J173" s="194" t="s">
        <v>196</v>
      </c>
      <c r="K173" s="194" t="s">
        <v>196</v>
      </c>
      <c r="L173" s="194" t="s">
        <v>196</v>
      </c>
      <c r="M173" s="195">
        <v>178.63</v>
      </c>
      <c r="N173" t="str">
        <f t="shared" si="2"/>
        <v>710000010100</v>
      </c>
    </row>
    <row r="174" spans="1:14" x14ac:dyDescent="0.25">
      <c r="A174" s="194" t="s">
        <v>108</v>
      </c>
      <c r="B174" s="194" t="s">
        <v>226</v>
      </c>
      <c r="C174" s="194" t="s">
        <v>227</v>
      </c>
      <c r="D174" s="194" t="s">
        <v>126</v>
      </c>
      <c r="E174" s="194" t="s">
        <v>127</v>
      </c>
      <c r="F174" s="194" t="s">
        <v>125</v>
      </c>
      <c r="G174" s="194" t="s">
        <v>149</v>
      </c>
      <c r="H174" s="194" t="s">
        <v>196</v>
      </c>
      <c r="I174" s="194" t="s">
        <v>128</v>
      </c>
      <c r="J174" s="194" t="s">
        <v>196</v>
      </c>
      <c r="K174" s="194" t="s">
        <v>196</v>
      </c>
      <c r="L174" s="194" t="s">
        <v>196</v>
      </c>
      <c r="M174" s="195">
        <v>625.20000000000005</v>
      </c>
      <c r="N174" t="str">
        <f t="shared" si="2"/>
        <v>710000010100</v>
      </c>
    </row>
    <row r="175" spans="1:14" x14ac:dyDescent="0.25">
      <c r="A175" s="194" t="s">
        <v>108</v>
      </c>
      <c r="B175" s="194" t="s">
        <v>226</v>
      </c>
      <c r="C175" s="194" t="s">
        <v>227</v>
      </c>
      <c r="D175" s="194" t="s">
        <v>126</v>
      </c>
      <c r="E175" s="194" t="s">
        <v>127</v>
      </c>
      <c r="F175" s="194" t="s">
        <v>125</v>
      </c>
      <c r="G175" s="194" t="s">
        <v>149</v>
      </c>
      <c r="H175" s="194" t="s">
        <v>196</v>
      </c>
      <c r="I175" s="194" t="s">
        <v>128</v>
      </c>
      <c r="J175" s="194" t="s">
        <v>196</v>
      </c>
      <c r="K175" s="194" t="s">
        <v>196</v>
      </c>
      <c r="L175" s="194" t="s">
        <v>196</v>
      </c>
      <c r="M175" s="195">
        <v>71.45</v>
      </c>
      <c r="N175" t="str">
        <f t="shared" si="2"/>
        <v>710000010100</v>
      </c>
    </row>
    <row r="176" spans="1:14" x14ac:dyDescent="0.25">
      <c r="A176" s="194" t="s">
        <v>108</v>
      </c>
      <c r="B176" s="194" t="s">
        <v>226</v>
      </c>
      <c r="C176" s="194" t="s">
        <v>227</v>
      </c>
      <c r="D176" s="194" t="s">
        <v>126</v>
      </c>
      <c r="E176" s="194" t="s">
        <v>127</v>
      </c>
      <c r="F176" s="194" t="s">
        <v>125</v>
      </c>
      <c r="G176" s="194" t="s">
        <v>149</v>
      </c>
      <c r="H176" s="194" t="s">
        <v>196</v>
      </c>
      <c r="I176" s="194" t="s">
        <v>128</v>
      </c>
      <c r="J176" s="194" t="s">
        <v>196</v>
      </c>
      <c r="K176" s="194" t="s">
        <v>196</v>
      </c>
      <c r="L176" s="194" t="s">
        <v>196</v>
      </c>
      <c r="M176" s="195">
        <v>107.18</v>
      </c>
      <c r="N176" t="str">
        <f t="shared" si="2"/>
        <v>710000010100</v>
      </c>
    </row>
    <row r="177" spans="1:14" x14ac:dyDescent="0.25">
      <c r="A177" s="194" t="s">
        <v>108</v>
      </c>
      <c r="B177" s="194" t="s">
        <v>226</v>
      </c>
      <c r="C177" s="194" t="s">
        <v>227</v>
      </c>
      <c r="D177" s="194" t="s">
        <v>126</v>
      </c>
      <c r="E177" s="194" t="s">
        <v>127</v>
      </c>
      <c r="F177" s="194" t="s">
        <v>125</v>
      </c>
      <c r="G177" s="194" t="s">
        <v>152</v>
      </c>
      <c r="H177" s="194" t="s">
        <v>196</v>
      </c>
      <c r="I177" s="194" t="s">
        <v>128</v>
      </c>
      <c r="J177" s="194" t="s">
        <v>196</v>
      </c>
      <c r="K177" s="194" t="s">
        <v>196</v>
      </c>
      <c r="L177" s="194" t="s">
        <v>196</v>
      </c>
      <c r="M177" s="195">
        <v>25.12</v>
      </c>
      <c r="N177" t="str">
        <f t="shared" si="2"/>
        <v>723000010100</v>
      </c>
    </row>
    <row r="178" spans="1:14" x14ac:dyDescent="0.25">
      <c r="A178" s="194" t="s">
        <v>108</v>
      </c>
      <c r="B178" s="194" t="s">
        <v>226</v>
      </c>
      <c r="C178" s="194" t="s">
        <v>227</v>
      </c>
      <c r="D178" s="194" t="s">
        <v>126</v>
      </c>
      <c r="E178" s="194" t="s">
        <v>127</v>
      </c>
      <c r="F178" s="194" t="s">
        <v>125</v>
      </c>
      <c r="G178" s="194" t="s">
        <v>152</v>
      </c>
      <c r="H178" s="194" t="s">
        <v>196</v>
      </c>
      <c r="I178" s="194" t="s">
        <v>128</v>
      </c>
      <c r="J178" s="194" t="s">
        <v>196</v>
      </c>
      <c r="K178" s="194" t="s">
        <v>196</v>
      </c>
      <c r="L178" s="194" t="s">
        <v>196</v>
      </c>
      <c r="M178" s="195">
        <v>45.21</v>
      </c>
      <c r="N178" t="str">
        <f t="shared" si="2"/>
        <v>723000010100</v>
      </c>
    </row>
    <row r="179" spans="1:14" x14ac:dyDescent="0.25">
      <c r="A179" s="194" t="s">
        <v>108</v>
      </c>
      <c r="B179" s="194" t="s">
        <v>226</v>
      </c>
      <c r="C179" s="194" t="s">
        <v>227</v>
      </c>
      <c r="D179" s="194" t="s">
        <v>126</v>
      </c>
      <c r="E179" s="194" t="s">
        <v>127</v>
      </c>
      <c r="F179" s="194" t="s">
        <v>125</v>
      </c>
      <c r="G179" s="194" t="s">
        <v>153</v>
      </c>
      <c r="H179" s="194" t="s">
        <v>196</v>
      </c>
      <c r="I179" s="194" t="s">
        <v>128</v>
      </c>
      <c r="J179" s="194" t="s">
        <v>196</v>
      </c>
      <c r="K179" s="194" t="s">
        <v>196</v>
      </c>
      <c r="L179" s="194" t="s">
        <v>196</v>
      </c>
      <c r="M179" s="195">
        <v>5.87</v>
      </c>
      <c r="N179" t="str">
        <f t="shared" si="2"/>
        <v>723100010100</v>
      </c>
    </row>
    <row r="180" spans="1:14" x14ac:dyDescent="0.25">
      <c r="A180" s="194" t="s">
        <v>108</v>
      </c>
      <c r="B180" s="194" t="s">
        <v>226</v>
      </c>
      <c r="C180" s="194" t="s">
        <v>227</v>
      </c>
      <c r="D180" s="194" t="s">
        <v>126</v>
      </c>
      <c r="E180" s="194" t="s">
        <v>127</v>
      </c>
      <c r="F180" s="194" t="s">
        <v>125</v>
      </c>
      <c r="G180" s="194" t="s">
        <v>153</v>
      </c>
      <c r="H180" s="194" t="s">
        <v>196</v>
      </c>
      <c r="I180" s="194" t="s">
        <v>128</v>
      </c>
      <c r="J180" s="194" t="s">
        <v>196</v>
      </c>
      <c r="K180" s="194" t="s">
        <v>196</v>
      </c>
      <c r="L180" s="194" t="s">
        <v>196</v>
      </c>
      <c r="M180" s="195">
        <v>10.58</v>
      </c>
      <c r="N180" t="str">
        <f t="shared" si="2"/>
        <v>723100010100</v>
      </c>
    </row>
    <row r="181" spans="1:14" x14ac:dyDescent="0.25">
      <c r="A181" s="194" t="s">
        <v>108</v>
      </c>
      <c r="B181" s="194" t="s">
        <v>226</v>
      </c>
      <c r="C181" s="194" t="s">
        <v>227</v>
      </c>
      <c r="D181" s="194" t="s">
        <v>126</v>
      </c>
      <c r="E181" s="194" t="s">
        <v>127</v>
      </c>
      <c r="F181" s="194" t="s">
        <v>125</v>
      </c>
      <c r="G181" s="194" t="s">
        <v>156</v>
      </c>
      <c r="H181" s="194" t="s">
        <v>196</v>
      </c>
      <c r="I181" s="194" t="s">
        <v>128</v>
      </c>
      <c r="J181" s="194" t="s">
        <v>196</v>
      </c>
      <c r="K181" s="194" t="s">
        <v>196</v>
      </c>
      <c r="L181" s="194" t="s">
        <v>196</v>
      </c>
      <c r="M181" s="195">
        <v>0.15</v>
      </c>
      <c r="N181" t="str">
        <f t="shared" si="2"/>
        <v>725000010100</v>
      </c>
    </row>
    <row r="182" spans="1:14" x14ac:dyDescent="0.25">
      <c r="A182" s="194" t="s">
        <v>108</v>
      </c>
      <c r="B182" s="194" t="s">
        <v>226</v>
      </c>
      <c r="C182" s="194" t="s">
        <v>227</v>
      </c>
      <c r="D182" s="194" t="s">
        <v>126</v>
      </c>
      <c r="E182" s="194" t="s">
        <v>127</v>
      </c>
      <c r="F182" s="194" t="s">
        <v>125</v>
      </c>
      <c r="G182" s="194" t="s">
        <v>156</v>
      </c>
      <c r="H182" s="194" t="s">
        <v>196</v>
      </c>
      <c r="I182" s="194" t="s">
        <v>128</v>
      </c>
      <c r="J182" s="194" t="s">
        <v>196</v>
      </c>
      <c r="K182" s="194" t="s">
        <v>196</v>
      </c>
      <c r="L182" s="194" t="s">
        <v>196</v>
      </c>
      <c r="M182" s="195">
        <v>0.28000000000000003</v>
      </c>
      <c r="N182" t="str">
        <f t="shared" si="2"/>
        <v>725000010100</v>
      </c>
    </row>
    <row r="183" spans="1:14" x14ac:dyDescent="0.25">
      <c r="A183" s="194" t="s">
        <v>108</v>
      </c>
      <c r="B183" s="194" t="s">
        <v>226</v>
      </c>
      <c r="C183" s="194" t="s">
        <v>227</v>
      </c>
      <c r="D183" s="194" t="s">
        <v>126</v>
      </c>
      <c r="E183" s="194" t="s">
        <v>127</v>
      </c>
      <c r="F183" s="194" t="s">
        <v>125</v>
      </c>
      <c r="G183" s="194" t="s">
        <v>157</v>
      </c>
      <c r="H183" s="194" t="s">
        <v>196</v>
      </c>
      <c r="I183" s="194" t="s">
        <v>128</v>
      </c>
      <c r="J183" s="194" t="s">
        <v>196</v>
      </c>
      <c r="K183" s="194" t="s">
        <v>196</v>
      </c>
      <c r="L183" s="194" t="s">
        <v>196</v>
      </c>
      <c r="M183" s="195">
        <v>29.47</v>
      </c>
      <c r="N183" t="str">
        <f t="shared" si="2"/>
        <v>726900010100</v>
      </c>
    </row>
    <row r="184" spans="1:14" x14ac:dyDescent="0.25">
      <c r="A184" s="194" t="s">
        <v>108</v>
      </c>
      <c r="B184" s="194" t="s">
        <v>226</v>
      </c>
      <c r="C184" s="194" t="s">
        <v>227</v>
      </c>
      <c r="D184" s="194" t="s">
        <v>126</v>
      </c>
      <c r="E184" s="194" t="s">
        <v>127</v>
      </c>
      <c r="F184" s="194" t="s">
        <v>125</v>
      </c>
      <c r="G184" s="194" t="s">
        <v>157</v>
      </c>
      <c r="H184" s="194" t="s">
        <v>196</v>
      </c>
      <c r="I184" s="194" t="s">
        <v>128</v>
      </c>
      <c r="J184" s="194" t="s">
        <v>196</v>
      </c>
      <c r="K184" s="194" t="s">
        <v>196</v>
      </c>
      <c r="L184" s="194" t="s">
        <v>196</v>
      </c>
      <c r="M184" s="195">
        <v>53.06</v>
      </c>
      <c r="N184" t="str">
        <f t="shared" si="2"/>
        <v>726900010100</v>
      </c>
    </row>
    <row r="185" spans="1:14" x14ac:dyDescent="0.25">
      <c r="A185" s="194" t="s">
        <v>108</v>
      </c>
      <c r="B185" s="194" t="s">
        <v>226</v>
      </c>
      <c r="C185" s="194" t="s">
        <v>227</v>
      </c>
      <c r="D185" s="194" t="s">
        <v>126</v>
      </c>
      <c r="E185" s="194" t="s">
        <v>127</v>
      </c>
      <c r="F185" s="194" t="s">
        <v>125</v>
      </c>
      <c r="G185" s="194" t="s">
        <v>157</v>
      </c>
      <c r="H185" s="194" t="s">
        <v>196</v>
      </c>
      <c r="I185" s="194" t="s">
        <v>128</v>
      </c>
      <c r="J185" s="194" t="s">
        <v>196</v>
      </c>
      <c r="K185" s="194" t="s">
        <v>196</v>
      </c>
      <c r="L185" s="194" t="s">
        <v>196</v>
      </c>
      <c r="M185" s="195">
        <v>5.36</v>
      </c>
      <c r="N185" t="str">
        <f t="shared" si="2"/>
        <v>726900010100</v>
      </c>
    </row>
    <row r="186" spans="1:14" x14ac:dyDescent="0.25">
      <c r="A186" s="194" t="s">
        <v>108</v>
      </c>
      <c r="B186" s="194" t="s">
        <v>226</v>
      </c>
      <c r="C186" s="194" t="s">
        <v>227</v>
      </c>
      <c r="D186" s="194" t="s">
        <v>126</v>
      </c>
      <c r="E186" s="194" t="s">
        <v>127</v>
      </c>
      <c r="F186" s="194" t="s">
        <v>125</v>
      </c>
      <c r="G186" s="194" t="s">
        <v>157</v>
      </c>
      <c r="H186" s="194" t="s">
        <v>196</v>
      </c>
      <c r="I186" s="194" t="s">
        <v>128</v>
      </c>
      <c r="J186" s="194" t="s">
        <v>196</v>
      </c>
      <c r="K186" s="194" t="s">
        <v>196</v>
      </c>
      <c r="L186" s="194" t="s">
        <v>196</v>
      </c>
      <c r="M186" s="195">
        <v>9.64</v>
      </c>
      <c r="N186" t="str">
        <f t="shared" si="2"/>
        <v>726900010100</v>
      </c>
    </row>
    <row r="187" spans="1:14" x14ac:dyDescent="0.25">
      <c r="A187" s="194" t="s">
        <v>108</v>
      </c>
      <c r="B187" s="194" t="s">
        <v>226</v>
      </c>
      <c r="C187" s="194" t="s">
        <v>227</v>
      </c>
      <c r="D187" s="194" t="s">
        <v>126</v>
      </c>
      <c r="E187" s="194" t="s">
        <v>127</v>
      </c>
      <c r="F187" s="194" t="s">
        <v>125</v>
      </c>
      <c r="G187" s="194" t="s">
        <v>141</v>
      </c>
      <c r="H187" s="194" t="s">
        <v>196</v>
      </c>
      <c r="I187" s="194" t="s">
        <v>128</v>
      </c>
      <c r="J187" s="194" t="s">
        <v>196</v>
      </c>
      <c r="K187" s="194" t="s">
        <v>196</v>
      </c>
      <c r="L187" s="194" t="s">
        <v>196</v>
      </c>
      <c r="M187" s="195">
        <v>-45.21</v>
      </c>
      <c r="N187" t="str">
        <f t="shared" si="2"/>
        <v>211000010100</v>
      </c>
    </row>
    <row r="188" spans="1:14" x14ac:dyDescent="0.25">
      <c r="A188" s="194" t="s">
        <v>108</v>
      </c>
      <c r="B188" s="194" t="s">
        <v>226</v>
      </c>
      <c r="C188" s="194" t="s">
        <v>227</v>
      </c>
      <c r="D188" s="194" t="s">
        <v>126</v>
      </c>
      <c r="E188" s="194" t="s">
        <v>127</v>
      </c>
      <c r="F188" s="194" t="s">
        <v>125</v>
      </c>
      <c r="G188" s="194" t="s">
        <v>135</v>
      </c>
      <c r="H188" s="194" t="s">
        <v>196</v>
      </c>
      <c r="I188" s="194" t="s">
        <v>128</v>
      </c>
      <c r="J188" s="194" t="s">
        <v>196</v>
      </c>
      <c r="K188" s="194" t="s">
        <v>196</v>
      </c>
      <c r="L188" s="194" t="s">
        <v>196</v>
      </c>
      <c r="M188" s="195">
        <v>-25.12</v>
      </c>
      <c r="N188" t="str">
        <f t="shared" si="2"/>
        <v>205300010100</v>
      </c>
    </row>
    <row r="189" spans="1:14" x14ac:dyDescent="0.25">
      <c r="A189" s="194" t="s">
        <v>108</v>
      </c>
      <c r="B189" s="194" t="s">
        <v>226</v>
      </c>
      <c r="C189" s="194" t="s">
        <v>227</v>
      </c>
      <c r="D189" s="194" t="s">
        <v>126</v>
      </c>
      <c r="E189" s="194" t="s">
        <v>127</v>
      </c>
      <c r="F189" s="194" t="s">
        <v>125</v>
      </c>
      <c r="G189" s="194" t="s">
        <v>135</v>
      </c>
      <c r="H189" s="194" t="s">
        <v>196</v>
      </c>
      <c r="I189" s="194" t="s">
        <v>128</v>
      </c>
      <c r="J189" s="194" t="s">
        <v>196</v>
      </c>
      <c r="K189" s="194" t="s">
        <v>196</v>
      </c>
      <c r="L189" s="194" t="s">
        <v>196</v>
      </c>
      <c r="M189" s="195">
        <v>-45.21</v>
      </c>
      <c r="N189" t="str">
        <f t="shared" si="2"/>
        <v>205300010100</v>
      </c>
    </row>
    <row r="190" spans="1:14" x14ac:dyDescent="0.25">
      <c r="A190" s="194" t="s">
        <v>108</v>
      </c>
      <c r="B190" s="194" t="s">
        <v>226</v>
      </c>
      <c r="C190" s="194" t="s">
        <v>227</v>
      </c>
      <c r="D190" s="194" t="s">
        <v>126</v>
      </c>
      <c r="E190" s="194" t="s">
        <v>127</v>
      </c>
      <c r="F190" s="194" t="s">
        <v>125</v>
      </c>
      <c r="G190" s="194" t="s">
        <v>147</v>
      </c>
      <c r="H190" s="194" t="s">
        <v>196</v>
      </c>
      <c r="I190" s="194" t="s">
        <v>128</v>
      </c>
      <c r="J190" s="194" t="s">
        <v>196</v>
      </c>
      <c r="K190" s="194" t="s">
        <v>196</v>
      </c>
      <c r="L190" s="194" t="s">
        <v>196</v>
      </c>
      <c r="M190" s="195">
        <v>-5.87</v>
      </c>
      <c r="N190" t="str">
        <f t="shared" si="2"/>
        <v>216000010100</v>
      </c>
    </row>
    <row r="191" spans="1:14" x14ac:dyDescent="0.25">
      <c r="A191" s="194" t="s">
        <v>108</v>
      </c>
      <c r="B191" s="194" t="s">
        <v>226</v>
      </c>
      <c r="C191" s="194" t="s">
        <v>227</v>
      </c>
      <c r="D191" s="194" t="s">
        <v>126</v>
      </c>
      <c r="E191" s="194" t="s">
        <v>127</v>
      </c>
      <c r="F191" s="194" t="s">
        <v>125</v>
      </c>
      <c r="G191" s="194" t="s">
        <v>147</v>
      </c>
      <c r="H191" s="194" t="s">
        <v>196</v>
      </c>
      <c r="I191" s="194" t="s">
        <v>128</v>
      </c>
      <c r="J191" s="194" t="s">
        <v>196</v>
      </c>
      <c r="K191" s="194" t="s">
        <v>196</v>
      </c>
      <c r="L191" s="194" t="s">
        <v>196</v>
      </c>
      <c r="M191" s="195">
        <v>-10.58</v>
      </c>
      <c r="N191" t="str">
        <f t="shared" si="2"/>
        <v>216000010100</v>
      </c>
    </row>
    <row r="192" spans="1:14" x14ac:dyDescent="0.25">
      <c r="A192" s="194" t="s">
        <v>108</v>
      </c>
      <c r="B192" s="194" t="s">
        <v>226</v>
      </c>
      <c r="C192" s="194" t="s">
        <v>227</v>
      </c>
      <c r="D192" s="194" t="s">
        <v>126</v>
      </c>
      <c r="E192" s="194" t="s">
        <v>127</v>
      </c>
      <c r="F192" s="194" t="s">
        <v>125</v>
      </c>
      <c r="G192" s="194" t="s">
        <v>144</v>
      </c>
      <c r="H192" s="194" t="s">
        <v>196</v>
      </c>
      <c r="I192" s="194" t="s">
        <v>128</v>
      </c>
      <c r="J192" s="194" t="s">
        <v>196</v>
      </c>
      <c r="K192" s="194" t="s">
        <v>196</v>
      </c>
      <c r="L192" s="194" t="s">
        <v>196</v>
      </c>
      <c r="M192" s="195">
        <v>-28.79</v>
      </c>
      <c r="N192" t="str">
        <f t="shared" si="2"/>
        <v>214000010100</v>
      </c>
    </row>
    <row r="193" spans="1:14" x14ac:dyDescent="0.25">
      <c r="A193" s="194" t="s">
        <v>108</v>
      </c>
      <c r="B193" s="194" t="s">
        <v>226</v>
      </c>
      <c r="C193" s="194" t="s">
        <v>227</v>
      </c>
      <c r="D193" s="194" t="s">
        <v>126</v>
      </c>
      <c r="E193" s="194" t="s">
        <v>127</v>
      </c>
      <c r="F193" s="194" t="s">
        <v>125</v>
      </c>
      <c r="G193" s="194" t="s">
        <v>144</v>
      </c>
      <c r="H193" s="194" t="s">
        <v>196</v>
      </c>
      <c r="I193" s="194" t="s">
        <v>128</v>
      </c>
      <c r="J193" s="194" t="s">
        <v>196</v>
      </c>
      <c r="K193" s="194" t="s">
        <v>196</v>
      </c>
      <c r="L193" s="194" t="s">
        <v>196</v>
      </c>
      <c r="M193" s="195">
        <v>-51.82</v>
      </c>
      <c r="N193" t="str">
        <f t="shared" si="2"/>
        <v>214000010100</v>
      </c>
    </row>
    <row r="194" spans="1:14" x14ac:dyDescent="0.25">
      <c r="A194" s="194" t="s">
        <v>108</v>
      </c>
      <c r="B194" s="194" t="s">
        <v>226</v>
      </c>
      <c r="C194" s="194" t="s">
        <v>227</v>
      </c>
      <c r="D194" s="194" t="s">
        <v>126</v>
      </c>
      <c r="E194" s="194" t="s">
        <v>127</v>
      </c>
      <c r="F194" s="194" t="s">
        <v>125</v>
      </c>
      <c r="G194" s="194" t="s">
        <v>138</v>
      </c>
      <c r="H194" s="194" t="s">
        <v>196</v>
      </c>
      <c r="I194" s="194" t="s">
        <v>128</v>
      </c>
      <c r="J194" s="194" t="s">
        <v>196</v>
      </c>
      <c r="K194" s="194" t="s">
        <v>196</v>
      </c>
      <c r="L194" s="194" t="s">
        <v>196</v>
      </c>
      <c r="M194" s="195">
        <v>-5.87</v>
      </c>
      <c r="N194" t="str">
        <f t="shared" si="2"/>
        <v>205800010100</v>
      </c>
    </row>
    <row r="195" spans="1:14" x14ac:dyDescent="0.25">
      <c r="A195" s="194" t="s">
        <v>108</v>
      </c>
      <c r="B195" s="194" t="s">
        <v>226</v>
      </c>
      <c r="C195" s="194" t="s">
        <v>227</v>
      </c>
      <c r="D195" s="194" t="s">
        <v>126</v>
      </c>
      <c r="E195" s="194" t="s">
        <v>127</v>
      </c>
      <c r="F195" s="194" t="s">
        <v>125</v>
      </c>
      <c r="G195" s="194" t="s">
        <v>138</v>
      </c>
      <c r="H195" s="194" t="s">
        <v>196</v>
      </c>
      <c r="I195" s="194" t="s">
        <v>128</v>
      </c>
      <c r="J195" s="194" t="s">
        <v>196</v>
      </c>
      <c r="K195" s="194" t="s">
        <v>196</v>
      </c>
      <c r="L195" s="194" t="s">
        <v>196</v>
      </c>
      <c r="M195" s="195">
        <v>-10.58</v>
      </c>
      <c r="N195" t="str">
        <f t="shared" ref="N195:N258" si="3">CONCATENATE(G195,E195)</f>
        <v>205800010100</v>
      </c>
    </row>
    <row r="196" spans="1:14" x14ac:dyDescent="0.25">
      <c r="A196" s="194" t="s">
        <v>108</v>
      </c>
      <c r="B196" s="194" t="s">
        <v>226</v>
      </c>
      <c r="C196" s="194" t="s">
        <v>227</v>
      </c>
      <c r="D196" s="194" t="s">
        <v>126</v>
      </c>
      <c r="E196" s="194" t="s">
        <v>127</v>
      </c>
      <c r="F196" s="194" t="s">
        <v>125</v>
      </c>
      <c r="G196" s="194" t="s">
        <v>145</v>
      </c>
      <c r="H196" s="194" t="s">
        <v>196</v>
      </c>
      <c r="I196" s="194" t="s">
        <v>128</v>
      </c>
      <c r="J196" s="194" t="s">
        <v>196</v>
      </c>
      <c r="K196" s="194" t="s">
        <v>196</v>
      </c>
      <c r="L196" s="194" t="s">
        <v>196</v>
      </c>
      <c r="M196" s="195">
        <v>-15.52</v>
      </c>
      <c r="N196" t="str">
        <f t="shared" si="3"/>
        <v>215000010100</v>
      </c>
    </row>
    <row r="197" spans="1:14" x14ac:dyDescent="0.25">
      <c r="A197" s="194" t="s">
        <v>108</v>
      </c>
      <c r="B197" s="194" t="s">
        <v>226</v>
      </c>
      <c r="C197" s="194" t="s">
        <v>227</v>
      </c>
      <c r="D197" s="194" t="s">
        <v>126</v>
      </c>
      <c r="E197" s="194" t="s">
        <v>127</v>
      </c>
      <c r="F197" s="194" t="s">
        <v>125</v>
      </c>
      <c r="G197" s="194" t="s">
        <v>145</v>
      </c>
      <c r="H197" s="194" t="s">
        <v>196</v>
      </c>
      <c r="I197" s="194" t="s">
        <v>128</v>
      </c>
      <c r="J197" s="194" t="s">
        <v>196</v>
      </c>
      <c r="K197" s="194" t="s">
        <v>196</v>
      </c>
      <c r="L197" s="194" t="s">
        <v>196</v>
      </c>
      <c r="M197" s="195">
        <v>-27.95</v>
      </c>
      <c r="N197" t="str">
        <f t="shared" si="3"/>
        <v>215000010100</v>
      </c>
    </row>
    <row r="198" spans="1:14" x14ac:dyDescent="0.25">
      <c r="A198" s="194" t="s">
        <v>108</v>
      </c>
      <c r="B198" s="194" t="s">
        <v>226</v>
      </c>
      <c r="C198" s="194" t="s">
        <v>227</v>
      </c>
      <c r="D198" s="194" t="s">
        <v>126</v>
      </c>
      <c r="E198" s="194" t="s">
        <v>127</v>
      </c>
      <c r="F198" s="194" t="s">
        <v>125</v>
      </c>
      <c r="G198" s="194" t="s">
        <v>124</v>
      </c>
      <c r="H198" s="194" t="s">
        <v>196</v>
      </c>
      <c r="I198" s="194" t="s">
        <v>128</v>
      </c>
      <c r="J198" s="194" t="s">
        <v>196</v>
      </c>
      <c r="K198" s="194" t="s">
        <v>196</v>
      </c>
      <c r="L198" s="194" t="s">
        <v>196</v>
      </c>
      <c r="M198" s="195">
        <v>-293.8</v>
      </c>
      <c r="N198" t="str">
        <f t="shared" si="3"/>
        <v>100000010100</v>
      </c>
    </row>
    <row r="199" spans="1:14" x14ac:dyDescent="0.25">
      <c r="A199" s="194" t="s">
        <v>108</v>
      </c>
      <c r="B199" s="194" t="s">
        <v>226</v>
      </c>
      <c r="C199" s="194" t="s">
        <v>227</v>
      </c>
      <c r="D199" s="194" t="s">
        <v>126</v>
      </c>
      <c r="E199" s="194" t="s">
        <v>127</v>
      </c>
      <c r="F199" s="194" t="s">
        <v>125</v>
      </c>
      <c r="G199" s="194" t="s">
        <v>124</v>
      </c>
      <c r="H199" s="194" t="s">
        <v>196</v>
      </c>
      <c r="I199" s="194" t="s">
        <v>128</v>
      </c>
      <c r="J199" s="194" t="s">
        <v>196</v>
      </c>
      <c r="K199" s="194" t="s">
        <v>196</v>
      </c>
      <c r="L199" s="194" t="s">
        <v>196</v>
      </c>
      <c r="M199" s="195">
        <v>-528.85</v>
      </c>
      <c r="N199" t="str">
        <f t="shared" si="3"/>
        <v>100000010100</v>
      </c>
    </row>
    <row r="200" spans="1:14" x14ac:dyDescent="0.25">
      <c r="A200" s="194" t="s">
        <v>108</v>
      </c>
      <c r="B200" s="194" t="s">
        <v>226</v>
      </c>
      <c r="C200" s="194" t="s">
        <v>227</v>
      </c>
      <c r="D200" s="194" t="s">
        <v>126</v>
      </c>
      <c r="E200" s="194" t="s">
        <v>127</v>
      </c>
      <c r="F200" s="194" t="s">
        <v>125</v>
      </c>
      <c r="G200" s="194" t="s">
        <v>142</v>
      </c>
      <c r="H200" s="194" t="s">
        <v>196</v>
      </c>
      <c r="I200" s="194" t="s">
        <v>128</v>
      </c>
      <c r="J200" s="194" t="s">
        <v>196</v>
      </c>
      <c r="K200" s="194" t="s">
        <v>196</v>
      </c>
      <c r="L200" s="194" t="s">
        <v>196</v>
      </c>
      <c r="M200" s="195">
        <v>-0.42</v>
      </c>
      <c r="N200" t="str">
        <f t="shared" si="3"/>
        <v>212500010100</v>
      </c>
    </row>
    <row r="201" spans="1:14" x14ac:dyDescent="0.25">
      <c r="A201" s="194" t="s">
        <v>108</v>
      </c>
      <c r="B201" s="194" t="s">
        <v>226</v>
      </c>
      <c r="C201" s="194" t="s">
        <v>227</v>
      </c>
      <c r="D201" s="194" t="s">
        <v>126</v>
      </c>
      <c r="E201" s="194" t="s">
        <v>127</v>
      </c>
      <c r="F201" s="194" t="s">
        <v>125</v>
      </c>
      <c r="G201" s="194" t="s">
        <v>136</v>
      </c>
      <c r="H201" s="194" t="s">
        <v>196</v>
      </c>
      <c r="I201" s="194" t="s">
        <v>128</v>
      </c>
      <c r="J201" s="194" t="s">
        <v>196</v>
      </c>
      <c r="K201" s="194" t="s">
        <v>196</v>
      </c>
      <c r="L201" s="194" t="s">
        <v>196</v>
      </c>
      <c r="M201" s="195">
        <v>-0.15</v>
      </c>
      <c r="N201" t="str">
        <f t="shared" si="3"/>
        <v>205500010100</v>
      </c>
    </row>
    <row r="202" spans="1:14" x14ac:dyDescent="0.25">
      <c r="A202" s="194" t="s">
        <v>108</v>
      </c>
      <c r="B202" s="194" t="s">
        <v>226</v>
      </c>
      <c r="C202" s="194" t="s">
        <v>227</v>
      </c>
      <c r="D202" s="194" t="s">
        <v>126</v>
      </c>
      <c r="E202" s="194" t="s">
        <v>127</v>
      </c>
      <c r="F202" s="194" t="s">
        <v>125</v>
      </c>
      <c r="G202" s="194" t="s">
        <v>136</v>
      </c>
      <c r="H202" s="194" t="s">
        <v>196</v>
      </c>
      <c r="I202" s="194" t="s">
        <v>128</v>
      </c>
      <c r="J202" s="194" t="s">
        <v>196</v>
      </c>
      <c r="K202" s="194" t="s">
        <v>196</v>
      </c>
      <c r="L202" s="194" t="s">
        <v>196</v>
      </c>
      <c r="M202" s="195">
        <v>-0.28000000000000003</v>
      </c>
      <c r="N202" t="str">
        <f t="shared" si="3"/>
        <v>205500010100</v>
      </c>
    </row>
    <row r="203" spans="1:14" x14ac:dyDescent="0.25">
      <c r="A203" s="194" t="s">
        <v>108</v>
      </c>
      <c r="B203" s="194" t="s">
        <v>226</v>
      </c>
      <c r="C203" s="194" t="s">
        <v>227</v>
      </c>
      <c r="D203" s="194" t="s">
        <v>126</v>
      </c>
      <c r="E203" s="194" t="s">
        <v>127</v>
      </c>
      <c r="F203" s="194" t="s">
        <v>125</v>
      </c>
      <c r="G203" s="194" t="s">
        <v>139</v>
      </c>
      <c r="H203" s="194" t="s">
        <v>196</v>
      </c>
      <c r="I203" s="194" t="s">
        <v>128</v>
      </c>
      <c r="J203" s="194" t="s">
        <v>196</v>
      </c>
      <c r="K203" s="194" t="s">
        <v>196</v>
      </c>
      <c r="L203" s="194" t="s">
        <v>196</v>
      </c>
      <c r="M203" s="195">
        <v>-5.36</v>
      </c>
      <c r="N203" t="str">
        <f t="shared" si="3"/>
        <v>210000010100</v>
      </c>
    </row>
    <row r="204" spans="1:14" x14ac:dyDescent="0.25">
      <c r="A204" s="194" t="s">
        <v>108</v>
      </c>
      <c r="B204" s="194" t="s">
        <v>226</v>
      </c>
      <c r="C204" s="194" t="s">
        <v>227</v>
      </c>
      <c r="D204" s="194" t="s">
        <v>126</v>
      </c>
      <c r="E204" s="194" t="s">
        <v>127</v>
      </c>
      <c r="F204" s="194" t="s">
        <v>125</v>
      </c>
      <c r="G204" s="194" t="s">
        <v>139</v>
      </c>
      <c r="H204" s="194" t="s">
        <v>196</v>
      </c>
      <c r="I204" s="194" t="s">
        <v>128</v>
      </c>
      <c r="J204" s="194" t="s">
        <v>196</v>
      </c>
      <c r="K204" s="194" t="s">
        <v>196</v>
      </c>
      <c r="L204" s="194" t="s">
        <v>196</v>
      </c>
      <c r="M204" s="195">
        <v>-9.64</v>
      </c>
      <c r="N204" t="str">
        <f t="shared" si="3"/>
        <v>210000010100</v>
      </c>
    </row>
    <row r="205" spans="1:14" x14ac:dyDescent="0.25">
      <c r="A205" s="194" t="s">
        <v>108</v>
      </c>
      <c r="B205" s="194" t="s">
        <v>226</v>
      </c>
      <c r="C205" s="194" t="s">
        <v>227</v>
      </c>
      <c r="D205" s="194" t="s">
        <v>126</v>
      </c>
      <c r="E205" s="194" t="s">
        <v>127</v>
      </c>
      <c r="F205" s="194" t="s">
        <v>125</v>
      </c>
      <c r="G205" s="194" t="s">
        <v>134</v>
      </c>
      <c r="H205" s="194" t="s">
        <v>196</v>
      </c>
      <c r="I205" s="194" t="s">
        <v>128</v>
      </c>
      <c r="J205" s="194" t="s">
        <v>196</v>
      </c>
      <c r="K205" s="194" t="s">
        <v>196</v>
      </c>
      <c r="L205" s="194" t="s">
        <v>196</v>
      </c>
      <c r="M205" s="195">
        <v>-29.47</v>
      </c>
      <c r="N205" t="str">
        <f t="shared" si="3"/>
        <v>205200010100</v>
      </c>
    </row>
    <row r="206" spans="1:14" x14ac:dyDescent="0.25">
      <c r="A206" s="194" t="s">
        <v>108</v>
      </c>
      <c r="B206" s="194" t="s">
        <v>230</v>
      </c>
      <c r="C206" s="194" t="s">
        <v>231</v>
      </c>
      <c r="D206" s="194" t="s">
        <v>126</v>
      </c>
      <c r="E206" s="194" t="s">
        <v>127</v>
      </c>
      <c r="F206" s="194" t="s">
        <v>125</v>
      </c>
      <c r="G206" s="194" t="s">
        <v>138</v>
      </c>
      <c r="H206" s="194" t="s">
        <v>196</v>
      </c>
      <c r="I206" s="194" t="s">
        <v>128</v>
      </c>
      <c r="J206" s="194" t="s">
        <v>196</v>
      </c>
      <c r="K206" s="194" t="s">
        <v>196</v>
      </c>
      <c r="L206" s="194" t="s">
        <v>196</v>
      </c>
      <c r="M206" s="195">
        <v>-12.65</v>
      </c>
      <c r="N206" t="str">
        <f t="shared" si="3"/>
        <v>205800010100</v>
      </c>
    </row>
    <row r="207" spans="1:14" x14ac:dyDescent="0.25">
      <c r="A207" s="194" t="s">
        <v>108</v>
      </c>
      <c r="B207" s="194" t="s">
        <v>230</v>
      </c>
      <c r="C207" s="194" t="s">
        <v>231</v>
      </c>
      <c r="D207" s="194" t="s">
        <v>126</v>
      </c>
      <c r="E207" s="194" t="s">
        <v>127</v>
      </c>
      <c r="F207" s="194" t="s">
        <v>125</v>
      </c>
      <c r="G207" s="194" t="s">
        <v>145</v>
      </c>
      <c r="H207" s="194" t="s">
        <v>196</v>
      </c>
      <c r="I207" s="194" t="s">
        <v>128</v>
      </c>
      <c r="J207" s="194" t="s">
        <v>196</v>
      </c>
      <c r="K207" s="194" t="s">
        <v>196</v>
      </c>
      <c r="L207" s="194" t="s">
        <v>196</v>
      </c>
      <c r="M207" s="195">
        <v>-21.16</v>
      </c>
      <c r="N207" t="str">
        <f t="shared" si="3"/>
        <v>215000010100</v>
      </c>
    </row>
    <row r="208" spans="1:14" x14ac:dyDescent="0.25">
      <c r="A208" s="194" t="s">
        <v>108</v>
      </c>
      <c r="B208" s="194" t="s">
        <v>230</v>
      </c>
      <c r="C208" s="194" t="s">
        <v>231</v>
      </c>
      <c r="D208" s="194" t="s">
        <v>126</v>
      </c>
      <c r="E208" s="194" t="s">
        <v>127</v>
      </c>
      <c r="F208" s="194" t="s">
        <v>125</v>
      </c>
      <c r="G208" s="194" t="s">
        <v>145</v>
      </c>
      <c r="H208" s="194" t="s">
        <v>196</v>
      </c>
      <c r="I208" s="194" t="s">
        <v>128</v>
      </c>
      <c r="J208" s="194" t="s">
        <v>196</v>
      </c>
      <c r="K208" s="194" t="s">
        <v>196</v>
      </c>
      <c r="L208" s="194" t="s">
        <v>196</v>
      </c>
      <c r="M208" s="195">
        <v>-38.1</v>
      </c>
      <c r="N208" t="str">
        <f t="shared" si="3"/>
        <v>215000010100</v>
      </c>
    </row>
    <row r="209" spans="1:14" x14ac:dyDescent="0.25">
      <c r="A209" s="194" t="s">
        <v>108</v>
      </c>
      <c r="B209" s="194" t="s">
        <v>230</v>
      </c>
      <c r="C209" s="194" t="s">
        <v>231</v>
      </c>
      <c r="D209" s="194" t="s">
        <v>126</v>
      </c>
      <c r="E209" s="194" t="s">
        <v>127</v>
      </c>
      <c r="F209" s="194" t="s">
        <v>125</v>
      </c>
      <c r="G209" s="194" t="s">
        <v>124</v>
      </c>
      <c r="H209" s="194" t="s">
        <v>196</v>
      </c>
      <c r="I209" s="194" t="s">
        <v>128</v>
      </c>
      <c r="J209" s="194" t="s">
        <v>196</v>
      </c>
      <c r="K209" s="194" t="s">
        <v>196</v>
      </c>
      <c r="L209" s="194" t="s">
        <v>196</v>
      </c>
      <c r="M209" s="195">
        <v>-318.88</v>
      </c>
      <c r="N209" t="str">
        <f t="shared" si="3"/>
        <v>100000010100</v>
      </c>
    </row>
    <row r="210" spans="1:14" x14ac:dyDescent="0.25">
      <c r="A210" s="194" t="s">
        <v>108</v>
      </c>
      <c r="B210" s="194" t="s">
        <v>230</v>
      </c>
      <c r="C210" s="194" t="s">
        <v>231</v>
      </c>
      <c r="D210" s="194" t="s">
        <v>126</v>
      </c>
      <c r="E210" s="194" t="s">
        <v>127</v>
      </c>
      <c r="F210" s="194" t="s">
        <v>125</v>
      </c>
      <c r="G210" s="194" t="s">
        <v>124</v>
      </c>
      <c r="H210" s="194" t="s">
        <v>196</v>
      </c>
      <c r="I210" s="194" t="s">
        <v>128</v>
      </c>
      <c r="J210" s="194" t="s">
        <v>196</v>
      </c>
      <c r="K210" s="194" t="s">
        <v>196</v>
      </c>
      <c r="L210" s="194" t="s">
        <v>196</v>
      </c>
      <c r="M210" s="195">
        <v>-573.97</v>
      </c>
      <c r="N210" t="str">
        <f t="shared" si="3"/>
        <v>100000010100</v>
      </c>
    </row>
    <row r="211" spans="1:14" x14ac:dyDescent="0.25">
      <c r="A211" s="194" t="s">
        <v>108</v>
      </c>
      <c r="B211" s="194" t="s">
        <v>230</v>
      </c>
      <c r="C211" s="194" t="s">
        <v>231</v>
      </c>
      <c r="D211" s="194" t="s">
        <v>126</v>
      </c>
      <c r="E211" s="194" t="s">
        <v>127</v>
      </c>
      <c r="F211" s="194" t="s">
        <v>125</v>
      </c>
      <c r="G211" s="194" t="s">
        <v>157</v>
      </c>
      <c r="H211" s="194" t="s">
        <v>196</v>
      </c>
      <c r="I211" s="194" t="s">
        <v>128</v>
      </c>
      <c r="J211" s="194" t="s">
        <v>196</v>
      </c>
      <c r="K211" s="194" t="s">
        <v>196</v>
      </c>
      <c r="L211" s="194" t="s">
        <v>196</v>
      </c>
      <c r="M211" s="195">
        <v>59.4</v>
      </c>
      <c r="N211" t="str">
        <f t="shared" si="3"/>
        <v>726900010100</v>
      </c>
    </row>
    <row r="212" spans="1:14" x14ac:dyDescent="0.25">
      <c r="A212" s="194" t="s">
        <v>108</v>
      </c>
      <c r="B212" s="194" t="s">
        <v>230</v>
      </c>
      <c r="C212" s="194" t="s">
        <v>231</v>
      </c>
      <c r="D212" s="194" t="s">
        <v>126</v>
      </c>
      <c r="E212" s="194" t="s">
        <v>127</v>
      </c>
      <c r="F212" s="194" t="s">
        <v>125</v>
      </c>
      <c r="G212" s="194" t="s">
        <v>157</v>
      </c>
      <c r="H212" s="194" t="s">
        <v>196</v>
      </c>
      <c r="I212" s="194" t="s">
        <v>128</v>
      </c>
      <c r="J212" s="194" t="s">
        <v>196</v>
      </c>
      <c r="K212" s="194" t="s">
        <v>196</v>
      </c>
      <c r="L212" s="194" t="s">
        <v>196</v>
      </c>
      <c r="M212" s="195">
        <v>6</v>
      </c>
      <c r="N212" t="str">
        <f t="shared" si="3"/>
        <v>726900010100</v>
      </c>
    </row>
    <row r="213" spans="1:14" x14ac:dyDescent="0.25">
      <c r="A213" s="194" t="s">
        <v>108</v>
      </c>
      <c r="B213" s="194" t="s">
        <v>230</v>
      </c>
      <c r="C213" s="194" t="s">
        <v>231</v>
      </c>
      <c r="D213" s="194" t="s">
        <v>126</v>
      </c>
      <c r="E213" s="194" t="s">
        <v>127</v>
      </c>
      <c r="F213" s="194" t="s">
        <v>125</v>
      </c>
      <c r="G213" s="194" t="s">
        <v>157</v>
      </c>
      <c r="H213" s="194" t="s">
        <v>196</v>
      </c>
      <c r="I213" s="194" t="s">
        <v>128</v>
      </c>
      <c r="J213" s="194" t="s">
        <v>196</v>
      </c>
      <c r="K213" s="194" t="s">
        <v>196</v>
      </c>
      <c r="L213" s="194" t="s">
        <v>196</v>
      </c>
      <c r="M213" s="195">
        <v>10.8</v>
      </c>
      <c r="N213" t="str">
        <f t="shared" si="3"/>
        <v>726900010100</v>
      </c>
    </row>
    <row r="214" spans="1:14" x14ac:dyDescent="0.25">
      <c r="A214" s="194" t="s">
        <v>108</v>
      </c>
      <c r="B214" s="194" t="s">
        <v>230</v>
      </c>
      <c r="C214" s="194" t="s">
        <v>231</v>
      </c>
      <c r="D214" s="194" t="s">
        <v>126</v>
      </c>
      <c r="E214" s="194" t="s">
        <v>127</v>
      </c>
      <c r="F214" s="194" t="s">
        <v>125</v>
      </c>
      <c r="G214" s="194" t="s">
        <v>139</v>
      </c>
      <c r="H214" s="194" t="s">
        <v>196</v>
      </c>
      <c r="I214" s="194" t="s">
        <v>128</v>
      </c>
      <c r="J214" s="194" t="s">
        <v>196</v>
      </c>
      <c r="K214" s="194" t="s">
        <v>196</v>
      </c>
      <c r="L214" s="194" t="s">
        <v>196</v>
      </c>
      <c r="M214" s="195">
        <v>-17.86</v>
      </c>
      <c r="N214" t="str">
        <f t="shared" si="3"/>
        <v>210000010100</v>
      </c>
    </row>
    <row r="215" spans="1:14" x14ac:dyDescent="0.25">
      <c r="A215" s="194" t="s">
        <v>108</v>
      </c>
      <c r="B215" s="194" t="s">
        <v>230</v>
      </c>
      <c r="C215" s="194" t="s">
        <v>231</v>
      </c>
      <c r="D215" s="194" t="s">
        <v>126</v>
      </c>
      <c r="E215" s="194" t="s">
        <v>127</v>
      </c>
      <c r="F215" s="194" t="s">
        <v>125</v>
      </c>
      <c r="G215" s="194" t="s">
        <v>139</v>
      </c>
      <c r="H215" s="194" t="s">
        <v>196</v>
      </c>
      <c r="I215" s="194" t="s">
        <v>128</v>
      </c>
      <c r="J215" s="194" t="s">
        <v>196</v>
      </c>
      <c r="K215" s="194" t="s">
        <v>196</v>
      </c>
      <c r="L215" s="194" t="s">
        <v>196</v>
      </c>
      <c r="M215" s="195">
        <v>-32.14</v>
      </c>
      <c r="N215" t="str">
        <f t="shared" si="3"/>
        <v>210000010100</v>
      </c>
    </row>
    <row r="216" spans="1:14" x14ac:dyDescent="0.25">
      <c r="A216" s="194" t="s">
        <v>108</v>
      </c>
      <c r="B216" s="194" t="s">
        <v>230</v>
      </c>
      <c r="C216" s="194" t="s">
        <v>231</v>
      </c>
      <c r="D216" s="194" t="s">
        <v>126</v>
      </c>
      <c r="E216" s="194" t="s">
        <v>127</v>
      </c>
      <c r="F216" s="194" t="s">
        <v>125</v>
      </c>
      <c r="G216" s="194" t="s">
        <v>140</v>
      </c>
      <c r="H216" s="194" t="s">
        <v>196</v>
      </c>
      <c r="I216" s="194" t="s">
        <v>128</v>
      </c>
      <c r="J216" s="194" t="s">
        <v>196</v>
      </c>
      <c r="K216" s="194" t="s">
        <v>196</v>
      </c>
      <c r="L216" s="194" t="s">
        <v>196</v>
      </c>
      <c r="M216" s="195">
        <v>-33</v>
      </c>
      <c r="N216" t="str">
        <f t="shared" si="3"/>
        <v>210500010100</v>
      </c>
    </row>
    <row r="217" spans="1:14" x14ac:dyDescent="0.25">
      <c r="A217" s="194" t="s">
        <v>108</v>
      </c>
      <c r="B217" s="194" t="s">
        <v>230</v>
      </c>
      <c r="C217" s="194" t="s">
        <v>231</v>
      </c>
      <c r="D217" s="194" t="s">
        <v>126</v>
      </c>
      <c r="E217" s="194" t="s">
        <v>127</v>
      </c>
      <c r="F217" s="194" t="s">
        <v>125</v>
      </c>
      <c r="G217" s="194" t="s">
        <v>140</v>
      </c>
      <c r="H217" s="194" t="s">
        <v>196</v>
      </c>
      <c r="I217" s="194" t="s">
        <v>128</v>
      </c>
      <c r="J217" s="194" t="s">
        <v>196</v>
      </c>
      <c r="K217" s="194" t="s">
        <v>196</v>
      </c>
      <c r="L217" s="194" t="s">
        <v>196</v>
      </c>
      <c r="M217" s="195">
        <v>-59.4</v>
      </c>
      <c r="N217" t="str">
        <f t="shared" si="3"/>
        <v>210500010100</v>
      </c>
    </row>
    <row r="218" spans="1:14" x14ac:dyDescent="0.25">
      <c r="A218" s="194" t="s">
        <v>108</v>
      </c>
      <c r="B218" s="194" t="s">
        <v>230</v>
      </c>
      <c r="C218" s="194" t="s">
        <v>231</v>
      </c>
      <c r="D218" s="194" t="s">
        <v>126</v>
      </c>
      <c r="E218" s="194" t="s">
        <v>127</v>
      </c>
      <c r="F218" s="194" t="s">
        <v>125</v>
      </c>
      <c r="G218" s="194" t="s">
        <v>143</v>
      </c>
      <c r="H218" s="194" t="s">
        <v>196</v>
      </c>
      <c r="I218" s="194" t="s">
        <v>128</v>
      </c>
      <c r="J218" s="194" t="s">
        <v>196</v>
      </c>
      <c r="K218" s="194" t="s">
        <v>196</v>
      </c>
      <c r="L218" s="194" t="s">
        <v>196</v>
      </c>
      <c r="M218" s="195">
        <v>-15.36</v>
      </c>
      <c r="N218" t="str">
        <f t="shared" si="3"/>
        <v>213000010100</v>
      </c>
    </row>
    <row r="219" spans="1:14" x14ac:dyDescent="0.25">
      <c r="A219" s="194" t="s">
        <v>108</v>
      </c>
      <c r="B219" s="194" t="s">
        <v>230</v>
      </c>
      <c r="C219" s="194" t="s">
        <v>231</v>
      </c>
      <c r="D219" s="194" t="s">
        <v>126</v>
      </c>
      <c r="E219" s="194" t="s">
        <v>127</v>
      </c>
      <c r="F219" s="194" t="s">
        <v>125</v>
      </c>
      <c r="G219" s="194" t="s">
        <v>143</v>
      </c>
      <c r="H219" s="194" t="s">
        <v>196</v>
      </c>
      <c r="I219" s="194" t="s">
        <v>128</v>
      </c>
      <c r="J219" s="194" t="s">
        <v>196</v>
      </c>
      <c r="K219" s="194" t="s">
        <v>196</v>
      </c>
      <c r="L219" s="194" t="s">
        <v>196</v>
      </c>
      <c r="M219" s="195">
        <v>-27.64</v>
      </c>
      <c r="N219" t="str">
        <f t="shared" si="3"/>
        <v>213000010100</v>
      </c>
    </row>
    <row r="220" spans="1:14" x14ac:dyDescent="0.25">
      <c r="A220" s="194" t="s">
        <v>108</v>
      </c>
      <c r="B220" s="194" t="s">
        <v>230</v>
      </c>
      <c r="C220" s="194" t="s">
        <v>231</v>
      </c>
      <c r="D220" s="194" t="s">
        <v>126</v>
      </c>
      <c r="E220" s="194" t="s">
        <v>127</v>
      </c>
      <c r="F220" s="194" t="s">
        <v>125</v>
      </c>
      <c r="G220" s="194" t="s">
        <v>137</v>
      </c>
      <c r="H220" s="194" t="s">
        <v>196</v>
      </c>
      <c r="I220" s="194" t="s">
        <v>128</v>
      </c>
      <c r="J220" s="194" t="s">
        <v>196</v>
      </c>
      <c r="K220" s="194" t="s">
        <v>196</v>
      </c>
      <c r="L220" s="194" t="s">
        <v>196</v>
      </c>
      <c r="M220" s="195">
        <v>-106.32</v>
      </c>
      <c r="N220" t="str">
        <f t="shared" si="3"/>
        <v>205600010100</v>
      </c>
    </row>
    <row r="221" spans="1:14" x14ac:dyDescent="0.25">
      <c r="A221" s="194" t="s">
        <v>108</v>
      </c>
      <c r="B221" s="194" t="s">
        <v>230</v>
      </c>
      <c r="C221" s="194" t="s">
        <v>231</v>
      </c>
      <c r="D221" s="194" t="s">
        <v>126</v>
      </c>
      <c r="E221" s="194" t="s">
        <v>127</v>
      </c>
      <c r="F221" s="194" t="s">
        <v>125</v>
      </c>
      <c r="G221" s="194" t="s">
        <v>137</v>
      </c>
      <c r="H221" s="194" t="s">
        <v>196</v>
      </c>
      <c r="I221" s="194" t="s">
        <v>128</v>
      </c>
      <c r="J221" s="194" t="s">
        <v>196</v>
      </c>
      <c r="K221" s="194" t="s">
        <v>196</v>
      </c>
      <c r="L221" s="194" t="s">
        <v>196</v>
      </c>
      <c r="M221" s="195">
        <v>-191.38</v>
      </c>
      <c r="N221" t="str">
        <f t="shared" si="3"/>
        <v>205600010100</v>
      </c>
    </row>
    <row r="222" spans="1:14" x14ac:dyDescent="0.25">
      <c r="A222" s="194" t="s">
        <v>108</v>
      </c>
      <c r="B222" s="194" t="s">
        <v>230</v>
      </c>
      <c r="C222" s="194" t="s">
        <v>231</v>
      </c>
      <c r="D222" s="194" t="s">
        <v>126</v>
      </c>
      <c r="E222" s="194" t="s">
        <v>127</v>
      </c>
      <c r="F222" s="194" t="s">
        <v>125</v>
      </c>
      <c r="G222" s="194" t="s">
        <v>134</v>
      </c>
      <c r="H222" s="194" t="s">
        <v>196</v>
      </c>
      <c r="I222" s="194" t="s">
        <v>128</v>
      </c>
      <c r="J222" s="194" t="s">
        <v>196</v>
      </c>
      <c r="K222" s="194" t="s">
        <v>196</v>
      </c>
      <c r="L222" s="194" t="s">
        <v>196</v>
      </c>
      <c r="M222" s="195">
        <v>-33</v>
      </c>
      <c r="N222" t="str">
        <f t="shared" si="3"/>
        <v>205200010100</v>
      </c>
    </row>
    <row r="223" spans="1:14" x14ac:dyDescent="0.25">
      <c r="A223" s="194" t="s">
        <v>108</v>
      </c>
      <c r="B223" s="194" t="s">
        <v>230</v>
      </c>
      <c r="C223" s="194" t="s">
        <v>231</v>
      </c>
      <c r="D223" s="194" t="s">
        <v>126</v>
      </c>
      <c r="E223" s="194" t="s">
        <v>127</v>
      </c>
      <c r="F223" s="194" t="s">
        <v>125</v>
      </c>
      <c r="G223" s="194" t="s">
        <v>134</v>
      </c>
      <c r="H223" s="194" t="s">
        <v>196</v>
      </c>
      <c r="I223" s="194" t="s">
        <v>128</v>
      </c>
      <c r="J223" s="194" t="s">
        <v>196</v>
      </c>
      <c r="K223" s="194" t="s">
        <v>196</v>
      </c>
      <c r="L223" s="194" t="s">
        <v>196</v>
      </c>
      <c r="M223" s="195">
        <v>-59.4</v>
      </c>
      <c r="N223" t="str">
        <f t="shared" si="3"/>
        <v>205200010100</v>
      </c>
    </row>
    <row r="224" spans="1:14" x14ac:dyDescent="0.25">
      <c r="A224" s="194" t="s">
        <v>108</v>
      </c>
      <c r="B224" s="194" t="s">
        <v>230</v>
      </c>
      <c r="C224" s="194" t="s">
        <v>231</v>
      </c>
      <c r="D224" s="194" t="s">
        <v>126</v>
      </c>
      <c r="E224" s="194" t="s">
        <v>127</v>
      </c>
      <c r="F224" s="194" t="s">
        <v>125</v>
      </c>
      <c r="G224" s="194" t="s">
        <v>139</v>
      </c>
      <c r="H224" s="194" t="s">
        <v>196</v>
      </c>
      <c r="I224" s="194" t="s">
        <v>128</v>
      </c>
      <c r="J224" s="194" t="s">
        <v>196</v>
      </c>
      <c r="K224" s="194" t="s">
        <v>196</v>
      </c>
      <c r="L224" s="194" t="s">
        <v>196</v>
      </c>
      <c r="M224" s="195">
        <v>-6</v>
      </c>
      <c r="N224" t="str">
        <f t="shared" si="3"/>
        <v>210000010100</v>
      </c>
    </row>
    <row r="225" spans="1:14" x14ac:dyDescent="0.25">
      <c r="A225" s="194" t="s">
        <v>108</v>
      </c>
      <c r="B225" s="194" t="s">
        <v>230</v>
      </c>
      <c r="C225" s="194" t="s">
        <v>231</v>
      </c>
      <c r="D225" s="194" t="s">
        <v>126</v>
      </c>
      <c r="E225" s="194" t="s">
        <v>127</v>
      </c>
      <c r="F225" s="194" t="s">
        <v>125</v>
      </c>
      <c r="G225" s="194" t="s">
        <v>139</v>
      </c>
      <c r="H225" s="194" t="s">
        <v>196</v>
      </c>
      <c r="I225" s="194" t="s">
        <v>128</v>
      </c>
      <c r="J225" s="194" t="s">
        <v>196</v>
      </c>
      <c r="K225" s="194" t="s">
        <v>196</v>
      </c>
      <c r="L225" s="194" t="s">
        <v>196</v>
      </c>
      <c r="M225" s="195">
        <v>-10.8</v>
      </c>
      <c r="N225" t="str">
        <f t="shared" si="3"/>
        <v>210000010100</v>
      </c>
    </row>
    <row r="226" spans="1:14" x14ac:dyDescent="0.25">
      <c r="A226" s="194" t="s">
        <v>108</v>
      </c>
      <c r="B226" s="194" t="s">
        <v>230</v>
      </c>
      <c r="C226" s="194" t="s">
        <v>231</v>
      </c>
      <c r="D226" s="194" t="s">
        <v>126</v>
      </c>
      <c r="E226" s="194" t="s">
        <v>127</v>
      </c>
      <c r="F226" s="194" t="s">
        <v>125</v>
      </c>
      <c r="G226" s="194" t="s">
        <v>141</v>
      </c>
      <c r="H226" s="194" t="s">
        <v>196</v>
      </c>
      <c r="I226" s="194" t="s">
        <v>128</v>
      </c>
      <c r="J226" s="194" t="s">
        <v>196</v>
      </c>
      <c r="K226" s="194" t="s">
        <v>196</v>
      </c>
      <c r="L226" s="194" t="s">
        <v>196</v>
      </c>
      <c r="M226" s="195">
        <v>-30.05</v>
      </c>
      <c r="N226" t="str">
        <f t="shared" si="3"/>
        <v>211000010100</v>
      </c>
    </row>
    <row r="227" spans="1:14" x14ac:dyDescent="0.25">
      <c r="A227" s="194" t="s">
        <v>108</v>
      </c>
      <c r="B227" s="194" t="s">
        <v>230</v>
      </c>
      <c r="C227" s="194" t="s">
        <v>231</v>
      </c>
      <c r="D227" s="194" t="s">
        <v>126</v>
      </c>
      <c r="E227" s="194" t="s">
        <v>127</v>
      </c>
      <c r="F227" s="194" t="s">
        <v>125</v>
      </c>
      <c r="G227" s="194" t="s">
        <v>141</v>
      </c>
      <c r="H227" s="194" t="s">
        <v>196</v>
      </c>
      <c r="I227" s="194" t="s">
        <v>128</v>
      </c>
      <c r="J227" s="194" t="s">
        <v>196</v>
      </c>
      <c r="K227" s="194" t="s">
        <v>196</v>
      </c>
      <c r="L227" s="194" t="s">
        <v>196</v>
      </c>
      <c r="M227" s="195">
        <v>-54.09</v>
      </c>
      <c r="N227" t="str">
        <f t="shared" si="3"/>
        <v>211000010100</v>
      </c>
    </row>
    <row r="228" spans="1:14" x14ac:dyDescent="0.25">
      <c r="A228" s="194" t="s">
        <v>108</v>
      </c>
      <c r="B228" s="194" t="s">
        <v>230</v>
      </c>
      <c r="C228" s="194" t="s">
        <v>231</v>
      </c>
      <c r="D228" s="194" t="s">
        <v>126</v>
      </c>
      <c r="E228" s="194" t="s">
        <v>127</v>
      </c>
      <c r="F228" s="194" t="s">
        <v>125</v>
      </c>
      <c r="G228" s="194" t="s">
        <v>135</v>
      </c>
      <c r="H228" s="194" t="s">
        <v>196</v>
      </c>
      <c r="I228" s="194" t="s">
        <v>128</v>
      </c>
      <c r="J228" s="194" t="s">
        <v>196</v>
      </c>
      <c r="K228" s="194" t="s">
        <v>196</v>
      </c>
      <c r="L228" s="194" t="s">
        <v>196</v>
      </c>
      <c r="M228" s="195">
        <v>-30.05</v>
      </c>
      <c r="N228" t="str">
        <f t="shared" si="3"/>
        <v>205300010100</v>
      </c>
    </row>
    <row r="229" spans="1:14" x14ac:dyDescent="0.25">
      <c r="A229" s="194" t="s">
        <v>108</v>
      </c>
      <c r="B229" s="194" t="s">
        <v>230</v>
      </c>
      <c r="C229" s="194" t="s">
        <v>231</v>
      </c>
      <c r="D229" s="194" t="s">
        <v>126</v>
      </c>
      <c r="E229" s="194" t="s">
        <v>127</v>
      </c>
      <c r="F229" s="194" t="s">
        <v>125</v>
      </c>
      <c r="G229" s="194" t="s">
        <v>135</v>
      </c>
      <c r="H229" s="194" t="s">
        <v>196</v>
      </c>
      <c r="I229" s="194" t="s">
        <v>128</v>
      </c>
      <c r="J229" s="194" t="s">
        <v>196</v>
      </c>
      <c r="K229" s="194" t="s">
        <v>196</v>
      </c>
      <c r="L229" s="194" t="s">
        <v>196</v>
      </c>
      <c r="M229" s="195">
        <v>-54.09</v>
      </c>
      <c r="N229" t="str">
        <f t="shared" si="3"/>
        <v>205300010100</v>
      </c>
    </row>
    <row r="230" spans="1:14" x14ac:dyDescent="0.25">
      <c r="A230" s="194" t="s">
        <v>108</v>
      </c>
      <c r="B230" s="194" t="s">
        <v>230</v>
      </c>
      <c r="C230" s="194" t="s">
        <v>231</v>
      </c>
      <c r="D230" s="194" t="s">
        <v>126</v>
      </c>
      <c r="E230" s="194" t="s">
        <v>127</v>
      </c>
      <c r="F230" s="194" t="s">
        <v>125</v>
      </c>
      <c r="G230" s="194" t="s">
        <v>147</v>
      </c>
      <c r="H230" s="194" t="s">
        <v>196</v>
      </c>
      <c r="I230" s="194" t="s">
        <v>128</v>
      </c>
      <c r="J230" s="194" t="s">
        <v>196</v>
      </c>
      <c r="K230" s="194" t="s">
        <v>196</v>
      </c>
      <c r="L230" s="194" t="s">
        <v>196</v>
      </c>
      <c r="M230" s="195">
        <v>-7.02</v>
      </c>
      <c r="N230" t="str">
        <f t="shared" si="3"/>
        <v>216000010100</v>
      </c>
    </row>
    <row r="231" spans="1:14" x14ac:dyDescent="0.25">
      <c r="A231" s="194" t="s">
        <v>108</v>
      </c>
      <c r="B231" s="194" t="s">
        <v>230</v>
      </c>
      <c r="C231" s="194" t="s">
        <v>231</v>
      </c>
      <c r="D231" s="194" t="s">
        <v>126</v>
      </c>
      <c r="E231" s="194" t="s">
        <v>127</v>
      </c>
      <c r="F231" s="194" t="s">
        <v>125</v>
      </c>
      <c r="G231" s="194" t="s">
        <v>147</v>
      </c>
      <c r="H231" s="194" t="s">
        <v>196</v>
      </c>
      <c r="I231" s="194" t="s">
        <v>128</v>
      </c>
      <c r="J231" s="194" t="s">
        <v>196</v>
      </c>
      <c r="K231" s="194" t="s">
        <v>196</v>
      </c>
      <c r="L231" s="194" t="s">
        <v>196</v>
      </c>
      <c r="M231" s="195">
        <v>-12.65</v>
      </c>
      <c r="N231" t="str">
        <f t="shared" si="3"/>
        <v>216000010100</v>
      </c>
    </row>
    <row r="232" spans="1:14" x14ac:dyDescent="0.25">
      <c r="A232" s="194" t="s">
        <v>108</v>
      </c>
      <c r="B232" s="194" t="s">
        <v>230</v>
      </c>
      <c r="C232" s="194" t="s">
        <v>231</v>
      </c>
      <c r="D232" s="194" t="s">
        <v>126</v>
      </c>
      <c r="E232" s="194" t="s">
        <v>127</v>
      </c>
      <c r="F232" s="194" t="s">
        <v>125</v>
      </c>
      <c r="G232" s="194" t="s">
        <v>144</v>
      </c>
      <c r="H232" s="194" t="s">
        <v>196</v>
      </c>
      <c r="I232" s="194" t="s">
        <v>128</v>
      </c>
      <c r="J232" s="194" t="s">
        <v>196</v>
      </c>
      <c r="K232" s="194" t="s">
        <v>196</v>
      </c>
      <c r="L232" s="194" t="s">
        <v>196</v>
      </c>
      <c r="M232" s="195">
        <v>-56.67</v>
      </c>
      <c r="N232" t="str">
        <f t="shared" si="3"/>
        <v>214000010100</v>
      </c>
    </row>
    <row r="233" spans="1:14" x14ac:dyDescent="0.25">
      <c r="A233" s="194" t="s">
        <v>108</v>
      </c>
      <c r="B233" s="194" t="s">
        <v>230</v>
      </c>
      <c r="C233" s="194" t="s">
        <v>231</v>
      </c>
      <c r="D233" s="194" t="s">
        <v>126</v>
      </c>
      <c r="E233" s="194" t="s">
        <v>127</v>
      </c>
      <c r="F233" s="194" t="s">
        <v>125</v>
      </c>
      <c r="G233" s="194" t="s">
        <v>144</v>
      </c>
      <c r="H233" s="194" t="s">
        <v>196</v>
      </c>
      <c r="I233" s="194" t="s">
        <v>128</v>
      </c>
      <c r="J233" s="194" t="s">
        <v>196</v>
      </c>
      <c r="K233" s="194" t="s">
        <v>196</v>
      </c>
      <c r="L233" s="194" t="s">
        <v>196</v>
      </c>
      <c r="M233" s="195">
        <v>-102.01</v>
      </c>
      <c r="N233" t="str">
        <f t="shared" si="3"/>
        <v>214000010100</v>
      </c>
    </row>
    <row r="234" spans="1:14" x14ac:dyDescent="0.25">
      <c r="A234" s="194" t="s">
        <v>108</v>
      </c>
      <c r="B234" s="194" t="s">
        <v>230</v>
      </c>
      <c r="C234" s="194" t="s">
        <v>231</v>
      </c>
      <c r="D234" s="194" t="s">
        <v>126</v>
      </c>
      <c r="E234" s="194" t="s">
        <v>127</v>
      </c>
      <c r="F234" s="194" t="s">
        <v>125</v>
      </c>
      <c r="G234" s="194" t="s">
        <v>138</v>
      </c>
      <c r="H234" s="194" t="s">
        <v>196</v>
      </c>
      <c r="I234" s="194" t="s">
        <v>128</v>
      </c>
      <c r="J234" s="194" t="s">
        <v>196</v>
      </c>
      <c r="K234" s="194" t="s">
        <v>196</v>
      </c>
      <c r="L234" s="194" t="s">
        <v>196</v>
      </c>
      <c r="M234" s="195">
        <v>-7.02</v>
      </c>
      <c r="N234" t="str">
        <f t="shared" si="3"/>
        <v>205800010100</v>
      </c>
    </row>
    <row r="235" spans="1:14" x14ac:dyDescent="0.25">
      <c r="A235" s="194" t="s">
        <v>108</v>
      </c>
      <c r="B235" s="194" t="s">
        <v>230</v>
      </c>
      <c r="C235" s="194" t="s">
        <v>231</v>
      </c>
      <c r="D235" s="194" t="s">
        <v>126</v>
      </c>
      <c r="E235" s="194" t="s">
        <v>127</v>
      </c>
      <c r="F235" s="194" t="s">
        <v>125</v>
      </c>
      <c r="G235" s="194" t="s">
        <v>149</v>
      </c>
      <c r="H235" s="194" t="s">
        <v>196</v>
      </c>
      <c r="I235" s="194" t="s">
        <v>128</v>
      </c>
      <c r="J235" s="194" t="s">
        <v>196</v>
      </c>
      <c r="K235" s="194" t="s">
        <v>196</v>
      </c>
      <c r="L235" s="194" t="s">
        <v>196</v>
      </c>
      <c r="M235" s="195">
        <v>500</v>
      </c>
      <c r="N235" t="str">
        <f t="shared" si="3"/>
        <v>710000010100</v>
      </c>
    </row>
    <row r="236" spans="1:14" x14ac:dyDescent="0.25">
      <c r="A236" s="194" t="s">
        <v>108</v>
      </c>
      <c r="B236" s="194" t="s">
        <v>230</v>
      </c>
      <c r="C236" s="194" t="s">
        <v>231</v>
      </c>
      <c r="D236" s="194" t="s">
        <v>126</v>
      </c>
      <c r="E236" s="194" t="s">
        <v>127</v>
      </c>
      <c r="F236" s="194" t="s">
        <v>125</v>
      </c>
      <c r="G236" s="194" t="s">
        <v>149</v>
      </c>
      <c r="H236" s="194" t="s">
        <v>196</v>
      </c>
      <c r="I236" s="194" t="s">
        <v>128</v>
      </c>
      <c r="J236" s="194" t="s">
        <v>196</v>
      </c>
      <c r="K236" s="194" t="s">
        <v>196</v>
      </c>
      <c r="L236" s="194" t="s">
        <v>196</v>
      </c>
      <c r="M236" s="195">
        <v>900</v>
      </c>
      <c r="N236" t="str">
        <f t="shared" si="3"/>
        <v>710000010100</v>
      </c>
    </row>
    <row r="237" spans="1:14" x14ac:dyDescent="0.25">
      <c r="A237" s="194" t="s">
        <v>108</v>
      </c>
      <c r="B237" s="194" t="s">
        <v>230</v>
      </c>
      <c r="C237" s="194" t="s">
        <v>231</v>
      </c>
      <c r="D237" s="194" t="s">
        <v>126</v>
      </c>
      <c r="E237" s="194" t="s">
        <v>127</v>
      </c>
      <c r="F237" s="194" t="s">
        <v>125</v>
      </c>
      <c r="G237" s="194" t="s">
        <v>152</v>
      </c>
      <c r="H237" s="194" t="s">
        <v>196</v>
      </c>
      <c r="I237" s="194" t="s">
        <v>128</v>
      </c>
      <c r="J237" s="194" t="s">
        <v>196</v>
      </c>
      <c r="K237" s="194" t="s">
        <v>196</v>
      </c>
      <c r="L237" s="194" t="s">
        <v>196</v>
      </c>
      <c r="M237" s="195">
        <v>30.05</v>
      </c>
      <c r="N237" t="str">
        <f t="shared" si="3"/>
        <v>723000010100</v>
      </c>
    </row>
    <row r="238" spans="1:14" x14ac:dyDescent="0.25">
      <c r="A238" s="194" t="s">
        <v>108</v>
      </c>
      <c r="B238" s="194" t="s">
        <v>230</v>
      </c>
      <c r="C238" s="194" t="s">
        <v>231</v>
      </c>
      <c r="D238" s="194" t="s">
        <v>126</v>
      </c>
      <c r="E238" s="194" t="s">
        <v>127</v>
      </c>
      <c r="F238" s="194" t="s">
        <v>125</v>
      </c>
      <c r="G238" s="194" t="s">
        <v>152</v>
      </c>
      <c r="H238" s="194" t="s">
        <v>196</v>
      </c>
      <c r="I238" s="194" t="s">
        <v>128</v>
      </c>
      <c r="J238" s="194" t="s">
        <v>196</v>
      </c>
      <c r="K238" s="194" t="s">
        <v>196</v>
      </c>
      <c r="L238" s="194" t="s">
        <v>196</v>
      </c>
      <c r="M238" s="195">
        <v>54.09</v>
      </c>
      <c r="N238" t="str">
        <f t="shared" si="3"/>
        <v>723000010100</v>
      </c>
    </row>
    <row r="239" spans="1:14" x14ac:dyDescent="0.25">
      <c r="A239" s="194" t="s">
        <v>108</v>
      </c>
      <c r="B239" s="194" t="s">
        <v>230</v>
      </c>
      <c r="C239" s="194" t="s">
        <v>231</v>
      </c>
      <c r="D239" s="194" t="s">
        <v>126</v>
      </c>
      <c r="E239" s="194" t="s">
        <v>127</v>
      </c>
      <c r="F239" s="194" t="s">
        <v>125</v>
      </c>
      <c r="G239" s="194" t="s">
        <v>153</v>
      </c>
      <c r="H239" s="194" t="s">
        <v>196</v>
      </c>
      <c r="I239" s="194" t="s">
        <v>128</v>
      </c>
      <c r="J239" s="194" t="s">
        <v>196</v>
      </c>
      <c r="K239" s="194" t="s">
        <v>196</v>
      </c>
      <c r="L239" s="194" t="s">
        <v>196</v>
      </c>
      <c r="M239" s="195">
        <v>7.02</v>
      </c>
      <c r="N239" t="str">
        <f t="shared" si="3"/>
        <v>723100010100</v>
      </c>
    </row>
    <row r="240" spans="1:14" x14ac:dyDescent="0.25">
      <c r="A240" s="194" t="s">
        <v>108</v>
      </c>
      <c r="B240" s="194" t="s">
        <v>230</v>
      </c>
      <c r="C240" s="194" t="s">
        <v>231</v>
      </c>
      <c r="D240" s="194" t="s">
        <v>126</v>
      </c>
      <c r="E240" s="194" t="s">
        <v>127</v>
      </c>
      <c r="F240" s="194" t="s">
        <v>125</v>
      </c>
      <c r="G240" s="194" t="s">
        <v>153</v>
      </c>
      <c r="H240" s="194" t="s">
        <v>196</v>
      </c>
      <c r="I240" s="194" t="s">
        <v>128</v>
      </c>
      <c r="J240" s="194" t="s">
        <v>196</v>
      </c>
      <c r="K240" s="194" t="s">
        <v>196</v>
      </c>
      <c r="L240" s="194" t="s">
        <v>196</v>
      </c>
      <c r="M240" s="195">
        <v>12.65</v>
      </c>
      <c r="N240" t="str">
        <f t="shared" si="3"/>
        <v>723100010100</v>
      </c>
    </row>
    <row r="241" spans="1:14" x14ac:dyDescent="0.25">
      <c r="A241" s="194" t="s">
        <v>108</v>
      </c>
      <c r="B241" s="194" t="s">
        <v>230</v>
      </c>
      <c r="C241" s="194" t="s">
        <v>231</v>
      </c>
      <c r="D241" s="194" t="s">
        <v>126</v>
      </c>
      <c r="E241" s="194" t="s">
        <v>127</v>
      </c>
      <c r="F241" s="194" t="s">
        <v>125</v>
      </c>
      <c r="G241" s="194" t="s">
        <v>154</v>
      </c>
      <c r="H241" s="194" t="s">
        <v>196</v>
      </c>
      <c r="I241" s="194" t="s">
        <v>128</v>
      </c>
      <c r="J241" s="194" t="s">
        <v>196</v>
      </c>
      <c r="K241" s="194" t="s">
        <v>196</v>
      </c>
      <c r="L241" s="194" t="s">
        <v>196</v>
      </c>
      <c r="M241" s="195">
        <v>106.32</v>
      </c>
      <c r="N241" t="str">
        <f t="shared" si="3"/>
        <v>724000010100</v>
      </c>
    </row>
    <row r="242" spans="1:14" x14ac:dyDescent="0.25">
      <c r="A242" s="194" t="s">
        <v>108</v>
      </c>
      <c r="B242" s="194" t="s">
        <v>230</v>
      </c>
      <c r="C242" s="194" t="s">
        <v>231</v>
      </c>
      <c r="D242" s="194" t="s">
        <v>126</v>
      </c>
      <c r="E242" s="194" t="s">
        <v>127</v>
      </c>
      <c r="F242" s="194" t="s">
        <v>125</v>
      </c>
      <c r="G242" s="194" t="s">
        <v>154</v>
      </c>
      <c r="H242" s="194" t="s">
        <v>196</v>
      </c>
      <c r="I242" s="194" t="s">
        <v>128</v>
      </c>
      <c r="J242" s="194" t="s">
        <v>196</v>
      </c>
      <c r="K242" s="194" t="s">
        <v>196</v>
      </c>
      <c r="L242" s="194" t="s">
        <v>196</v>
      </c>
      <c r="M242" s="195">
        <v>191.38</v>
      </c>
      <c r="N242" t="str">
        <f t="shared" si="3"/>
        <v>724000010100</v>
      </c>
    </row>
    <row r="243" spans="1:14" x14ac:dyDescent="0.25">
      <c r="A243" s="194" t="s">
        <v>108</v>
      </c>
      <c r="B243" s="194" t="s">
        <v>230</v>
      </c>
      <c r="C243" s="194" t="s">
        <v>231</v>
      </c>
      <c r="D243" s="194" t="s">
        <v>126</v>
      </c>
      <c r="E243" s="194" t="s">
        <v>127</v>
      </c>
      <c r="F243" s="194" t="s">
        <v>125</v>
      </c>
      <c r="G243" s="194" t="s">
        <v>157</v>
      </c>
      <c r="H243" s="194" t="s">
        <v>196</v>
      </c>
      <c r="I243" s="194" t="s">
        <v>128</v>
      </c>
      <c r="J243" s="194" t="s">
        <v>196</v>
      </c>
      <c r="K243" s="194" t="s">
        <v>196</v>
      </c>
      <c r="L243" s="194" t="s">
        <v>196</v>
      </c>
      <c r="M243" s="195">
        <v>33</v>
      </c>
      <c r="N243" t="str">
        <f t="shared" si="3"/>
        <v>726900010100</v>
      </c>
    </row>
    <row r="244" spans="1:14" x14ac:dyDescent="0.25">
      <c r="A244" s="194" t="s">
        <v>108</v>
      </c>
      <c r="B244" s="194" t="s">
        <v>232</v>
      </c>
      <c r="C244" s="194" t="s">
        <v>233</v>
      </c>
      <c r="D244" s="194" t="s">
        <v>126</v>
      </c>
      <c r="E244" s="194" t="s">
        <v>127</v>
      </c>
      <c r="F244" s="194" t="s">
        <v>125</v>
      </c>
      <c r="G244" s="194" t="s">
        <v>141</v>
      </c>
      <c r="H244" s="194" t="s">
        <v>196</v>
      </c>
      <c r="I244" s="194" t="s">
        <v>128</v>
      </c>
      <c r="J244" s="194" t="s">
        <v>196</v>
      </c>
      <c r="K244" s="194" t="s">
        <v>196</v>
      </c>
      <c r="L244" s="194" t="s">
        <v>196</v>
      </c>
      <c r="M244" s="195">
        <v>-5.0599999999999996</v>
      </c>
      <c r="N244" t="str">
        <f t="shared" si="3"/>
        <v>211000010100</v>
      </c>
    </row>
    <row r="245" spans="1:14" x14ac:dyDescent="0.25">
      <c r="A245" s="194" t="s">
        <v>108</v>
      </c>
      <c r="B245" s="194" t="s">
        <v>232</v>
      </c>
      <c r="C245" s="194" t="s">
        <v>233</v>
      </c>
      <c r="D245" s="194" t="s">
        <v>126</v>
      </c>
      <c r="E245" s="194" t="s">
        <v>127</v>
      </c>
      <c r="F245" s="194" t="s">
        <v>125</v>
      </c>
      <c r="G245" s="194" t="s">
        <v>135</v>
      </c>
      <c r="H245" s="194" t="s">
        <v>196</v>
      </c>
      <c r="I245" s="194" t="s">
        <v>128</v>
      </c>
      <c r="J245" s="194" t="s">
        <v>196</v>
      </c>
      <c r="K245" s="194" t="s">
        <v>196</v>
      </c>
      <c r="L245" s="194" t="s">
        <v>196</v>
      </c>
      <c r="M245" s="195">
        <v>-5.0599999999999996</v>
      </c>
      <c r="N245" t="str">
        <f t="shared" si="3"/>
        <v>205300010100</v>
      </c>
    </row>
    <row r="246" spans="1:14" x14ac:dyDescent="0.25">
      <c r="A246" s="194" t="s">
        <v>108</v>
      </c>
      <c r="B246" s="194" t="s">
        <v>232</v>
      </c>
      <c r="C246" s="194" t="s">
        <v>233</v>
      </c>
      <c r="D246" s="194" t="s">
        <v>126</v>
      </c>
      <c r="E246" s="194" t="s">
        <v>127</v>
      </c>
      <c r="F246" s="194" t="s">
        <v>125</v>
      </c>
      <c r="G246" s="194" t="s">
        <v>147</v>
      </c>
      <c r="H246" s="194" t="s">
        <v>196</v>
      </c>
      <c r="I246" s="194" t="s">
        <v>128</v>
      </c>
      <c r="J246" s="194" t="s">
        <v>196</v>
      </c>
      <c r="K246" s="194" t="s">
        <v>196</v>
      </c>
      <c r="L246" s="194" t="s">
        <v>196</v>
      </c>
      <c r="M246" s="195">
        <v>-1.18</v>
      </c>
      <c r="N246" t="str">
        <f t="shared" si="3"/>
        <v>216000010100</v>
      </c>
    </row>
    <row r="247" spans="1:14" x14ac:dyDescent="0.25">
      <c r="A247" s="194" t="s">
        <v>108</v>
      </c>
      <c r="B247" s="194" t="s">
        <v>232</v>
      </c>
      <c r="C247" s="194" t="s">
        <v>233</v>
      </c>
      <c r="D247" s="194" t="s">
        <v>126</v>
      </c>
      <c r="E247" s="194" t="s">
        <v>127</v>
      </c>
      <c r="F247" s="194" t="s">
        <v>125</v>
      </c>
      <c r="G247" s="194" t="s">
        <v>138</v>
      </c>
      <c r="H247" s="194" t="s">
        <v>196</v>
      </c>
      <c r="I247" s="194" t="s">
        <v>128</v>
      </c>
      <c r="J247" s="194" t="s">
        <v>196</v>
      </c>
      <c r="K247" s="194" t="s">
        <v>196</v>
      </c>
      <c r="L247" s="194" t="s">
        <v>196</v>
      </c>
      <c r="M247" s="195">
        <v>-1.18</v>
      </c>
      <c r="N247" t="str">
        <f t="shared" si="3"/>
        <v>205800010100</v>
      </c>
    </row>
    <row r="248" spans="1:14" x14ac:dyDescent="0.25">
      <c r="A248" s="194" t="s">
        <v>108</v>
      </c>
      <c r="B248" s="194" t="s">
        <v>232</v>
      </c>
      <c r="C248" s="194" t="s">
        <v>233</v>
      </c>
      <c r="D248" s="194" t="s">
        <v>126</v>
      </c>
      <c r="E248" s="194" t="s">
        <v>127</v>
      </c>
      <c r="F248" s="194" t="s">
        <v>125</v>
      </c>
      <c r="G248" s="194" t="s">
        <v>124</v>
      </c>
      <c r="H248" s="194" t="s">
        <v>196</v>
      </c>
      <c r="I248" s="194" t="s">
        <v>128</v>
      </c>
      <c r="J248" s="194" t="s">
        <v>196</v>
      </c>
      <c r="K248" s="194" t="s">
        <v>196</v>
      </c>
      <c r="L248" s="194" t="s">
        <v>196</v>
      </c>
      <c r="M248" s="195">
        <v>-69.94</v>
      </c>
      <c r="N248" t="str">
        <f t="shared" si="3"/>
        <v>100000010100</v>
      </c>
    </row>
    <row r="249" spans="1:14" x14ac:dyDescent="0.25">
      <c r="A249" s="194" t="s">
        <v>108</v>
      </c>
      <c r="B249" s="194" t="s">
        <v>232</v>
      </c>
      <c r="C249" s="194" t="s">
        <v>233</v>
      </c>
      <c r="D249" s="194" t="s">
        <v>126</v>
      </c>
      <c r="E249" s="194" t="s">
        <v>127</v>
      </c>
      <c r="F249" s="194" t="s">
        <v>125</v>
      </c>
      <c r="G249" s="194" t="s">
        <v>149</v>
      </c>
      <c r="H249" s="194" t="s">
        <v>196</v>
      </c>
      <c r="I249" s="194" t="s">
        <v>128</v>
      </c>
      <c r="J249" s="194" t="s">
        <v>196</v>
      </c>
      <c r="K249" s="194" t="s">
        <v>196</v>
      </c>
      <c r="L249" s="194" t="s">
        <v>196</v>
      </c>
      <c r="M249" s="195">
        <v>81.56</v>
      </c>
      <c r="N249" t="str">
        <f t="shared" si="3"/>
        <v>710000010100</v>
      </c>
    </row>
    <row r="250" spans="1:14" x14ac:dyDescent="0.25">
      <c r="A250" s="194" t="s">
        <v>108</v>
      </c>
      <c r="B250" s="194" t="s">
        <v>232</v>
      </c>
      <c r="C250" s="194" t="s">
        <v>233</v>
      </c>
      <c r="D250" s="194" t="s">
        <v>126</v>
      </c>
      <c r="E250" s="194" t="s">
        <v>127</v>
      </c>
      <c r="F250" s="194" t="s">
        <v>125</v>
      </c>
      <c r="G250" s="194" t="s">
        <v>152</v>
      </c>
      <c r="H250" s="194" t="s">
        <v>196</v>
      </c>
      <c r="I250" s="194" t="s">
        <v>128</v>
      </c>
      <c r="J250" s="194" t="s">
        <v>196</v>
      </c>
      <c r="K250" s="194" t="s">
        <v>196</v>
      </c>
      <c r="L250" s="194" t="s">
        <v>196</v>
      </c>
      <c r="M250" s="195">
        <v>5.0599999999999996</v>
      </c>
      <c r="N250" t="str">
        <f t="shared" si="3"/>
        <v>723000010100</v>
      </c>
    </row>
    <row r="251" spans="1:14" x14ac:dyDescent="0.25">
      <c r="A251" s="194" t="s">
        <v>108</v>
      </c>
      <c r="B251" s="194" t="s">
        <v>232</v>
      </c>
      <c r="C251" s="194" t="s">
        <v>233</v>
      </c>
      <c r="D251" s="194" t="s">
        <v>126</v>
      </c>
      <c r="E251" s="194" t="s">
        <v>127</v>
      </c>
      <c r="F251" s="194" t="s">
        <v>125</v>
      </c>
      <c r="G251" s="194" t="s">
        <v>153</v>
      </c>
      <c r="H251" s="194" t="s">
        <v>196</v>
      </c>
      <c r="I251" s="194" t="s">
        <v>128</v>
      </c>
      <c r="J251" s="194" t="s">
        <v>196</v>
      </c>
      <c r="K251" s="194" t="s">
        <v>196</v>
      </c>
      <c r="L251" s="194" t="s">
        <v>196</v>
      </c>
      <c r="M251" s="195">
        <v>1.18</v>
      </c>
      <c r="N251" t="str">
        <f t="shared" si="3"/>
        <v>723100010100</v>
      </c>
    </row>
    <row r="252" spans="1:14" x14ac:dyDescent="0.25">
      <c r="A252" s="194" t="s">
        <v>108</v>
      </c>
      <c r="B252" s="194" t="s">
        <v>232</v>
      </c>
      <c r="C252" s="194" t="s">
        <v>233</v>
      </c>
      <c r="D252" s="194" t="s">
        <v>126</v>
      </c>
      <c r="E252" s="194" t="s">
        <v>127</v>
      </c>
      <c r="F252" s="194" t="s">
        <v>125</v>
      </c>
      <c r="G252" s="194" t="s">
        <v>157</v>
      </c>
      <c r="H252" s="194" t="s">
        <v>196</v>
      </c>
      <c r="I252" s="194" t="s">
        <v>128</v>
      </c>
      <c r="J252" s="194" t="s">
        <v>196</v>
      </c>
      <c r="K252" s="194" t="s">
        <v>196</v>
      </c>
      <c r="L252" s="194" t="s">
        <v>196</v>
      </c>
      <c r="M252" s="195">
        <v>5.38</v>
      </c>
      <c r="N252" t="str">
        <f t="shared" si="3"/>
        <v>726900010100</v>
      </c>
    </row>
    <row r="253" spans="1:14" x14ac:dyDescent="0.25">
      <c r="A253" s="194" t="s">
        <v>108</v>
      </c>
      <c r="B253" s="194" t="s">
        <v>232</v>
      </c>
      <c r="C253" s="194" t="s">
        <v>233</v>
      </c>
      <c r="D253" s="194" t="s">
        <v>126</v>
      </c>
      <c r="E253" s="194" t="s">
        <v>127</v>
      </c>
      <c r="F253" s="194" t="s">
        <v>125</v>
      </c>
      <c r="G253" s="194" t="s">
        <v>157</v>
      </c>
      <c r="H253" s="194" t="s">
        <v>196</v>
      </c>
      <c r="I253" s="194" t="s">
        <v>128</v>
      </c>
      <c r="J253" s="194" t="s">
        <v>196</v>
      </c>
      <c r="K253" s="194" t="s">
        <v>196</v>
      </c>
      <c r="L253" s="194" t="s">
        <v>196</v>
      </c>
      <c r="M253" s="195">
        <v>0.98</v>
      </c>
      <c r="N253" t="str">
        <f t="shared" si="3"/>
        <v>726900010100</v>
      </c>
    </row>
    <row r="254" spans="1:14" x14ac:dyDescent="0.25">
      <c r="A254" s="194" t="s">
        <v>108</v>
      </c>
      <c r="B254" s="194" t="s">
        <v>232</v>
      </c>
      <c r="C254" s="194" t="s">
        <v>233</v>
      </c>
      <c r="D254" s="194" t="s">
        <v>126</v>
      </c>
      <c r="E254" s="194" t="s">
        <v>127</v>
      </c>
      <c r="F254" s="194" t="s">
        <v>125</v>
      </c>
      <c r="G254" s="194" t="s">
        <v>140</v>
      </c>
      <c r="H254" s="194" t="s">
        <v>196</v>
      </c>
      <c r="I254" s="194" t="s">
        <v>128</v>
      </c>
      <c r="J254" s="194" t="s">
        <v>196</v>
      </c>
      <c r="K254" s="194" t="s">
        <v>196</v>
      </c>
      <c r="L254" s="194" t="s">
        <v>196</v>
      </c>
      <c r="M254" s="195">
        <v>-5.38</v>
      </c>
      <c r="N254" t="str">
        <f t="shared" si="3"/>
        <v>210500010100</v>
      </c>
    </row>
    <row r="255" spans="1:14" x14ac:dyDescent="0.25">
      <c r="A255" s="194" t="s">
        <v>108</v>
      </c>
      <c r="B255" s="194" t="s">
        <v>232</v>
      </c>
      <c r="C255" s="194" t="s">
        <v>233</v>
      </c>
      <c r="D255" s="194" t="s">
        <v>126</v>
      </c>
      <c r="E255" s="194" t="s">
        <v>127</v>
      </c>
      <c r="F255" s="194" t="s">
        <v>125</v>
      </c>
      <c r="G255" s="194" t="s">
        <v>134</v>
      </c>
      <c r="H255" s="194" t="s">
        <v>196</v>
      </c>
      <c r="I255" s="194" t="s">
        <v>128</v>
      </c>
      <c r="J255" s="194" t="s">
        <v>196</v>
      </c>
      <c r="K255" s="194" t="s">
        <v>196</v>
      </c>
      <c r="L255" s="194" t="s">
        <v>196</v>
      </c>
      <c r="M255" s="195">
        <v>-5.38</v>
      </c>
      <c r="N255" t="str">
        <f t="shared" si="3"/>
        <v>205200010100</v>
      </c>
    </row>
    <row r="256" spans="1:14" x14ac:dyDescent="0.25">
      <c r="A256" s="194" t="s">
        <v>108</v>
      </c>
      <c r="B256" s="194" t="s">
        <v>232</v>
      </c>
      <c r="C256" s="194" t="s">
        <v>233</v>
      </c>
      <c r="D256" s="194" t="s">
        <v>126</v>
      </c>
      <c r="E256" s="194" t="s">
        <v>127</v>
      </c>
      <c r="F256" s="194" t="s">
        <v>125</v>
      </c>
      <c r="G256" s="194" t="s">
        <v>139</v>
      </c>
      <c r="H256" s="194" t="s">
        <v>196</v>
      </c>
      <c r="I256" s="194" t="s">
        <v>128</v>
      </c>
      <c r="J256" s="194" t="s">
        <v>196</v>
      </c>
      <c r="K256" s="194" t="s">
        <v>196</v>
      </c>
      <c r="L256" s="194" t="s">
        <v>196</v>
      </c>
      <c r="M256" s="195">
        <v>-0.98</v>
      </c>
      <c r="N256" t="str">
        <f t="shared" si="3"/>
        <v>210000010100</v>
      </c>
    </row>
    <row r="257" spans="1:14" x14ac:dyDescent="0.25">
      <c r="A257" s="194" t="s">
        <v>108</v>
      </c>
      <c r="B257" s="194" t="s">
        <v>234</v>
      </c>
      <c r="C257" s="194" t="s">
        <v>235</v>
      </c>
      <c r="D257" s="194" t="s">
        <v>126</v>
      </c>
      <c r="E257" s="194" t="s">
        <v>127</v>
      </c>
      <c r="F257" s="194" t="s">
        <v>125</v>
      </c>
      <c r="G257" s="194" t="s">
        <v>157</v>
      </c>
      <c r="H257" s="194" t="s">
        <v>196</v>
      </c>
      <c r="I257" s="194" t="s">
        <v>128</v>
      </c>
      <c r="J257" s="194" t="s">
        <v>196</v>
      </c>
      <c r="K257" s="194" t="s">
        <v>196</v>
      </c>
      <c r="L257" s="194" t="s">
        <v>196</v>
      </c>
      <c r="M257" s="195">
        <v>32.409999999999997</v>
      </c>
      <c r="N257" t="str">
        <f t="shared" si="3"/>
        <v>726900010100</v>
      </c>
    </row>
    <row r="258" spans="1:14" x14ac:dyDescent="0.25">
      <c r="A258" s="194" t="s">
        <v>108</v>
      </c>
      <c r="B258" s="194" t="s">
        <v>234</v>
      </c>
      <c r="C258" s="194" t="s">
        <v>235</v>
      </c>
      <c r="D258" s="194" t="s">
        <v>126</v>
      </c>
      <c r="E258" s="194" t="s">
        <v>127</v>
      </c>
      <c r="F258" s="194" t="s">
        <v>125</v>
      </c>
      <c r="G258" s="194" t="s">
        <v>157</v>
      </c>
      <c r="H258" s="194" t="s">
        <v>196</v>
      </c>
      <c r="I258" s="194" t="s">
        <v>128</v>
      </c>
      <c r="J258" s="194" t="s">
        <v>196</v>
      </c>
      <c r="K258" s="194" t="s">
        <v>196</v>
      </c>
      <c r="L258" s="194" t="s">
        <v>196</v>
      </c>
      <c r="M258" s="195">
        <v>95.47</v>
      </c>
      <c r="N258" t="str">
        <f t="shared" si="3"/>
        <v>726900010100</v>
      </c>
    </row>
    <row r="259" spans="1:14" x14ac:dyDescent="0.25">
      <c r="A259" s="194" t="s">
        <v>108</v>
      </c>
      <c r="B259" s="194" t="s">
        <v>234</v>
      </c>
      <c r="C259" s="194" t="s">
        <v>235</v>
      </c>
      <c r="D259" s="194" t="s">
        <v>126</v>
      </c>
      <c r="E259" s="194" t="s">
        <v>127</v>
      </c>
      <c r="F259" s="194" t="s">
        <v>125</v>
      </c>
      <c r="G259" s="194" t="s">
        <v>157</v>
      </c>
      <c r="H259" s="194" t="s">
        <v>196</v>
      </c>
      <c r="I259" s="194" t="s">
        <v>128</v>
      </c>
      <c r="J259" s="194" t="s">
        <v>196</v>
      </c>
      <c r="K259" s="194" t="s">
        <v>196</v>
      </c>
      <c r="L259" s="194" t="s">
        <v>196</v>
      </c>
      <c r="M259" s="195">
        <v>5.89</v>
      </c>
      <c r="N259" t="str">
        <f t="shared" ref="N259:N322" si="4">CONCATENATE(G259,E259)</f>
        <v>726900010100</v>
      </c>
    </row>
    <row r="260" spans="1:14" x14ac:dyDescent="0.25">
      <c r="A260" s="194" t="s">
        <v>108</v>
      </c>
      <c r="B260" s="194" t="s">
        <v>234</v>
      </c>
      <c r="C260" s="194" t="s">
        <v>235</v>
      </c>
      <c r="D260" s="194" t="s">
        <v>126</v>
      </c>
      <c r="E260" s="194" t="s">
        <v>127</v>
      </c>
      <c r="F260" s="194" t="s">
        <v>125</v>
      </c>
      <c r="G260" s="194" t="s">
        <v>157</v>
      </c>
      <c r="H260" s="194" t="s">
        <v>196</v>
      </c>
      <c r="I260" s="194" t="s">
        <v>128</v>
      </c>
      <c r="J260" s="194" t="s">
        <v>196</v>
      </c>
      <c r="K260" s="194" t="s">
        <v>196</v>
      </c>
      <c r="L260" s="194" t="s">
        <v>196</v>
      </c>
      <c r="M260" s="195">
        <v>17.36</v>
      </c>
      <c r="N260" t="str">
        <f t="shared" si="4"/>
        <v>726900010100</v>
      </c>
    </row>
    <row r="261" spans="1:14" x14ac:dyDescent="0.25">
      <c r="A261" s="194" t="s">
        <v>108</v>
      </c>
      <c r="B261" s="194" t="s">
        <v>234</v>
      </c>
      <c r="C261" s="194" t="s">
        <v>235</v>
      </c>
      <c r="D261" s="194" t="s">
        <v>126</v>
      </c>
      <c r="E261" s="194" t="s">
        <v>127</v>
      </c>
      <c r="F261" s="194" t="s">
        <v>125</v>
      </c>
      <c r="G261" s="194" t="s">
        <v>140</v>
      </c>
      <c r="H261" s="194" t="s">
        <v>196</v>
      </c>
      <c r="I261" s="194" t="s">
        <v>128</v>
      </c>
      <c r="J261" s="194" t="s">
        <v>196</v>
      </c>
      <c r="K261" s="194" t="s">
        <v>196</v>
      </c>
      <c r="L261" s="194" t="s">
        <v>196</v>
      </c>
      <c r="M261" s="195">
        <v>-32.409999999999997</v>
      </c>
      <c r="N261" t="str">
        <f t="shared" si="4"/>
        <v>210500010100</v>
      </c>
    </row>
    <row r="262" spans="1:14" x14ac:dyDescent="0.25">
      <c r="A262" s="194" t="s">
        <v>108</v>
      </c>
      <c r="B262" s="194" t="s">
        <v>234</v>
      </c>
      <c r="C262" s="194" t="s">
        <v>235</v>
      </c>
      <c r="D262" s="194" t="s">
        <v>126</v>
      </c>
      <c r="E262" s="194" t="s">
        <v>127</v>
      </c>
      <c r="F262" s="194" t="s">
        <v>125</v>
      </c>
      <c r="G262" s="194" t="s">
        <v>140</v>
      </c>
      <c r="H262" s="194" t="s">
        <v>196</v>
      </c>
      <c r="I262" s="194" t="s">
        <v>128</v>
      </c>
      <c r="J262" s="194" t="s">
        <v>196</v>
      </c>
      <c r="K262" s="194" t="s">
        <v>196</v>
      </c>
      <c r="L262" s="194" t="s">
        <v>196</v>
      </c>
      <c r="M262" s="195">
        <v>-95.47</v>
      </c>
      <c r="N262" t="str">
        <f t="shared" si="4"/>
        <v>210500010100</v>
      </c>
    </row>
    <row r="263" spans="1:14" x14ac:dyDescent="0.25">
      <c r="A263" s="194" t="s">
        <v>108</v>
      </c>
      <c r="B263" s="194" t="s">
        <v>234</v>
      </c>
      <c r="C263" s="194" t="s">
        <v>235</v>
      </c>
      <c r="D263" s="194" t="s">
        <v>126</v>
      </c>
      <c r="E263" s="194" t="s">
        <v>127</v>
      </c>
      <c r="F263" s="194" t="s">
        <v>125</v>
      </c>
      <c r="G263" s="194" t="s">
        <v>150</v>
      </c>
      <c r="H263" s="194" t="s">
        <v>196</v>
      </c>
      <c r="I263" s="194" t="s">
        <v>128</v>
      </c>
      <c r="J263" s="194" t="s">
        <v>196</v>
      </c>
      <c r="K263" s="194" t="s">
        <v>196</v>
      </c>
      <c r="L263" s="194" t="s">
        <v>196</v>
      </c>
      <c r="M263" s="195">
        <v>-9.34</v>
      </c>
      <c r="N263" t="str">
        <f t="shared" si="4"/>
        <v>219000010100</v>
      </c>
    </row>
    <row r="264" spans="1:14" x14ac:dyDescent="0.25">
      <c r="A264" s="194" t="s">
        <v>108</v>
      </c>
      <c r="B264" s="194" t="s">
        <v>234</v>
      </c>
      <c r="C264" s="194" t="s">
        <v>235</v>
      </c>
      <c r="D264" s="194" t="s">
        <v>126</v>
      </c>
      <c r="E264" s="194" t="s">
        <v>127</v>
      </c>
      <c r="F264" s="194" t="s">
        <v>125</v>
      </c>
      <c r="G264" s="194" t="s">
        <v>150</v>
      </c>
      <c r="H264" s="194" t="s">
        <v>196</v>
      </c>
      <c r="I264" s="194" t="s">
        <v>128</v>
      </c>
      <c r="J264" s="194" t="s">
        <v>196</v>
      </c>
      <c r="K264" s="194" t="s">
        <v>196</v>
      </c>
      <c r="L264" s="194" t="s">
        <v>196</v>
      </c>
      <c r="M264" s="195">
        <v>-27.51</v>
      </c>
      <c r="N264" t="str">
        <f t="shared" si="4"/>
        <v>219000010100</v>
      </c>
    </row>
    <row r="265" spans="1:14" x14ac:dyDescent="0.25">
      <c r="A265" s="194" t="s">
        <v>108</v>
      </c>
      <c r="B265" s="194" t="s">
        <v>234</v>
      </c>
      <c r="C265" s="194" t="s">
        <v>235</v>
      </c>
      <c r="D265" s="194" t="s">
        <v>126</v>
      </c>
      <c r="E265" s="194" t="s">
        <v>127</v>
      </c>
      <c r="F265" s="194" t="s">
        <v>125</v>
      </c>
      <c r="G265" s="194" t="s">
        <v>139</v>
      </c>
      <c r="H265" s="194" t="s">
        <v>196</v>
      </c>
      <c r="I265" s="194" t="s">
        <v>128</v>
      </c>
      <c r="J265" s="194" t="s">
        <v>196</v>
      </c>
      <c r="K265" s="194" t="s">
        <v>196</v>
      </c>
      <c r="L265" s="194" t="s">
        <v>196</v>
      </c>
      <c r="M265" s="195">
        <v>-48.74</v>
      </c>
      <c r="N265" t="str">
        <f t="shared" si="4"/>
        <v>210000010100</v>
      </c>
    </row>
    <row r="266" spans="1:14" x14ac:dyDescent="0.25">
      <c r="A266" s="194" t="s">
        <v>108</v>
      </c>
      <c r="B266" s="194" t="s">
        <v>234</v>
      </c>
      <c r="C266" s="194" t="s">
        <v>235</v>
      </c>
      <c r="D266" s="194" t="s">
        <v>126</v>
      </c>
      <c r="E266" s="194" t="s">
        <v>127</v>
      </c>
      <c r="F266" s="194" t="s">
        <v>125</v>
      </c>
      <c r="G266" s="194" t="s">
        <v>139</v>
      </c>
      <c r="H266" s="194" t="s">
        <v>196</v>
      </c>
      <c r="I266" s="194" t="s">
        <v>128</v>
      </c>
      <c r="J266" s="194" t="s">
        <v>196</v>
      </c>
      <c r="K266" s="194" t="s">
        <v>196</v>
      </c>
      <c r="L266" s="194" t="s">
        <v>196</v>
      </c>
      <c r="M266" s="195">
        <v>-143.57</v>
      </c>
      <c r="N266" t="str">
        <f t="shared" si="4"/>
        <v>210000010100</v>
      </c>
    </row>
    <row r="267" spans="1:14" x14ac:dyDescent="0.25">
      <c r="A267" s="194" t="s">
        <v>108</v>
      </c>
      <c r="B267" s="194" t="s">
        <v>234</v>
      </c>
      <c r="C267" s="194" t="s">
        <v>235</v>
      </c>
      <c r="D267" s="194" t="s">
        <v>126</v>
      </c>
      <c r="E267" s="194" t="s">
        <v>127</v>
      </c>
      <c r="F267" s="194" t="s">
        <v>125</v>
      </c>
      <c r="G267" s="194" t="s">
        <v>134</v>
      </c>
      <c r="H267" s="194" t="s">
        <v>196</v>
      </c>
      <c r="I267" s="194" t="s">
        <v>128</v>
      </c>
      <c r="J267" s="194" t="s">
        <v>196</v>
      </c>
      <c r="K267" s="194" t="s">
        <v>196</v>
      </c>
      <c r="L267" s="194" t="s">
        <v>196</v>
      </c>
      <c r="M267" s="195">
        <v>-32.409999999999997</v>
      </c>
      <c r="N267" t="str">
        <f t="shared" si="4"/>
        <v>205200010100</v>
      </c>
    </row>
    <row r="268" spans="1:14" x14ac:dyDescent="0.25">
      <c r="A268" s="194" t="s">
        <v>108</v>
      </c>
      <c r="B268" s="194" t="s">
        <v>234</v>
      </c>
      <c r="C268" s="194" t="s">
        <v>235</v>
      </c>
      <c r="D268" s="194" t="s">
        <v>126</v>
      </c>
      <c r="E268" s="194" t="s">
        <v>127</v>
      </c>
      <c r="F268" s="194" t="s">
        <v>125</v>
      </c>
      <c r="G268" s="194" t="s">
        <v>134</v>
      </c>
      <c r="H268" s="194" t="s">
        <v>196</v>
      </c>
      <c r="I268" s="194" t="s">
        <v>128</v>
      </c>
      <c r="J268" s="194" t="s">
        <v>196</v>
      </c>
      <c r="K268" s="194" t="s">
        <v>196</v>
      </c>
      <c r="L268" s="194" t="s">
        <v>196</v>
      </c>
      <c r="M268" s="195">
        <v>-95.47</v>
      </c>
      <c r="N268" t="str">
        <f t="shared" si="4"/>
        <v>205200010100</v>
      </c>
    </row>
    <row r="269" spans="1:14" x14ac:dyDescent="0.25">
      <c r="A269" s="194" t="s">
        <v>108</v>
      </c>
      <c r="B269" s="194" t="s">
        <v>234</v>
      </c>
      <c r="C269" s="194" t="s">
        <v>235</v>
      </c>
      <c r="D269" s="194" t="s">
        <v>126</v>
      </c>
      <c r="E269" s="194" t="s">
        <v>127</v>
      </c>
      <c r="F269" s="194" t="s">
        <v>125</v>
      </c>
      <c r="G269" s="194" t="s">
        <v>139</v>
      </c>
      <c r="H269" s="194" t="s">
        <v>196</v>
      </c>
      <c r="I269" s="194" t="s">
        <v>128</v>
      </c>
      <c r="J269" s="194" t="s">
        <v>196</v>
      </c>
      <c r="K269" s="194" t="s">
        <v>196</v>
      </c>
      <c r="L269" s="194" t="s">
        <v>196</v>
      </c>
      <c r="M269" s="195">
        <v>-5.89</v>
      </c>
      <c r="N269" t="str">
        <f t="shared" si="4"/>
        <v>210000010100</v>
      </c>
    </row>
    <row r="270" spans="1:14" x14ac:dyDescent="0.25">
      <c r="A270" s="194" t="s">
        <v>108</v>
      </c>
      <c r="B270" s="194" t="s">
        <v>234</v>
      </c>
      <c r="C270" s="194" t="s">
        <v>235</v>
      </c>
      <c r="D270" s="194" t="s">
        <v>126</v>
      </c>
      <c r="E270" s="194" t="s">
        <v>127</v>
      </c>
      <c r="F270" s="194" t="s">
        <v>125</v>
      </c>
      <c r="G270" s="194" t="s">
        <v>139</v>
      </c>
      <c r="H270" s="194" t="s">
        <v>196</v>
      </c>
      <c r="I270" s="194" t="s">
        <v>128</v>
      </c>
      <c r="J270" s="194" t="s">
        <v>196</v>
      </c>
      <c r="K270" s="194" t="s">
        <v>196</v>
      </c>
      <c r="L270" s="194" t="s">
        <v>196</v>
      </c>
      <c r="M270" s="195">
        <v>-17.36</v>
      </c>
      <c r="N270" t="str">
        <f t="shared" si="4"/>
        <v>210000010100</v>
      </c>
    </row>
    <row r="271" spans="1:14" x14ac:dyDescent="0.25">
      <c r="A271" s="194" t="s">
        <v>108</v>
      </c>
      <c r="B271" s="194" t="s">
        <v>234</v>
      </c>
      <c r="C271" s="194" t="s">
        <v>235</v>
      </c>
      <c r="D271" s="194" t="s">
        <v>126</v>
      </c>
      <c r="E271" s="194" t="s">
        <v>127</v>
      </c>
      <c r="F271" s="194" t="s">
        <v>125</v>
      </c>
      <c r="G271" s="194" t="s">
        <v>152</v>
      </c>
      <c r="H271" s="194" t="s">
        <v>196</v>
      </c>
      <c r="I271" s="194" t="s">
        <v>128</v>
      </c>
      <c r="J271" s="194" t="s">
        <v>196</v>
      </c>
      <c r="K271" s="194" t="s">
        <v>196</v>
      </c>
      <c r="L271" s="194" t="s">
        <v>196</v>
      </c>
      <c r="M271" s="195">
        <v>26.84</v>
      </c>
      <c r="N271" t="str">
        <f t="shared" si="4"/>
        <v>723000010100</v>
      </c>
    </row>
    <row r="272" spans="1:14" x14ac:dyDescent="0.25">
      <c r="A272" s="194" t="s">
        <v>108</v>
      </c>
      <c r="B272" s="194" t="s">
        <v>234</v>
      </c>
      <c r="C272" s="194" t="s">
        <v>235</v>
      </c>
      <c r="D272" s="194" t="s">
        <v>126</v>
      </c>
      <c r="E272" s="194" t="s">
        <v>127</v>
      </c>
      <c r="F272" s="194" t="s">
        <v>125</v>
      </c>
      <c r="G272" s="194" t="s">
        <v>152</v>
      </c>
      <c r="H272" s="194" t="s">
        <v>196</v>
      </c>
      <c r="I272" s="194" t="s">
        <v>128</v>
      </c>
      <c r="J272" s="194" t="s">
        <v>196</v>
      </c>
      <c r="K272" s="194" t="s">
        <v>196</v>
      </c>
      <c r="L272" s="194" t="s">
        <v>196</v>
      </c>
      <c r="M272" s="195">
        <v>79.08</v>
      </c>
      <c r="N272" t="str">
        <f t="shared" si="4"/>
        <v>723000010100</v>
      </c>
    </row>
    <row r="273" spans="1:14" x14ac:dyDescent="0.25">
      <c r="A273" s="194" t="s">
        <v>108</v>
      </c>
      <c r="B273" s="194" t="s">
        <v>234</v>
      </c>
      <c r="C273" s="194" t="s">
        <v>235</v>
      </c>
      <c r="D273" s="194" t="s">
        <v>126</v>
      </c>
      <c r="E273" s="194" t="s">
        <v>127</v>
      </c>
      <c r="F273" s="194" t="s">
        <v>125</v>
      </c>
      <c r="G273" s="194" t="s">
        <v>149</v>
      </c>
      <c r="H273" s="194" t="s">
        <v>196</v>
      </c>
      <c r="I273" s="194" t="s">
        <v>128</v>
      </c>
      <c r="J273" s="194" t="s">
        <v>196</v>
      </c>
      <c r="K273" s="194" t="s">
        <v>196</v>
      </c>
      <c r="L273" s="194" t="s">
        <v>196</v>
      </c>
      <c r="M273" s="195">
        <v>133.93</v>
      </c>
      <c r="N273" t="str">
        <f t="shared" si="4"/>
        <v>710000010100</v>
      </c>
    </row>
    <row r="274" spans="1:14" x14ac:dyDescent="0.25">
      <c r="A274" s="194" t="s">
        <v>108</v>
      </c>
      <c r="B274" s="194" t="s">
        <v>234</v>
      </c>
      <c r="C274" s="194" t="s">
        <v>235</v>
      </c>
      <c r="D274" s="194" t="s">
        <v>126</v>
      </c>
      <c r="E274" s="194" t="s">
        <v>127</v>
      </c>
      <c r="F274" s="194" t="s">
        <v>125</v>
      </c>
      <c r="G274" s="194" t="s">
        <v>149</v>
      </c>
      <c r="H274" s="194" t="s">
        <v>196</v>
      </c>
      <c r="I274" s="194" t="s">
        <v>128</v>
      </c>
      <c r="J274" s="194" t="s">
        <v>196</v>
      </c>
      <c r="K274" s="194" t="s">
        <v>196</v>
      </c>
      <c r="L274" s="194" t="s">
        <v>196</v>
      </c>
      <c r="M274" s="195">
        <v>178.57</v>
      </c>
      <c r="N274" t="str">
        <f t="shared" si="4"/>
        <v>710000010100</v>
      </c>
    </row>
    <row r="275" spans="1:14" x14ac:dyDescent="0.25">
      <c r="A275" s="194" t="s">
        <v>108</v>
      </c>
      <c r="B275" s="194" t="s">
        <v>234</v>
      </c>
      <c r="C275" s="194" t="s">
        <v>235</v>
      </c>
      <c r="D275" s="194" t="s">
        <v>126</v>
      </c>
      <c r="E275" s="194" t="s">
        <v>127</v>
      </c>
      <c r="F275" s="194" t="s">
        <v>125</v>
      </c>
      <c r="G275" s="194" t="s">
        <v>149</v>
      </c>
      <c r="H275" s="194" t="s">
        <v>196</v>
      </c>
      <c r="I275" s="194" t="s">
        <v>128</v>
      </c>
      <c r="J275" s="194" t="s">
        <v>196</v>
      </c>
      <c r="K275" s="194" t="s">
        <v>196</v>
      </c>
      <c r="L275" s="194" t="s">
        <v>196</v>
      </c>
      <c r="M275" s="195">
        <v>178.57</v>
      </c>
      <c r="N275" t="str">
        <f t="shared" si="4"/>
        <v>710000010100</v>
      </c>
    </row>
    <row r="276" spans="1:14" x14ac:dyDescent="0.25">
      <c r="A276" s="194" t="s">
        <v>108</v>
      </c>
      <c r="B276" s="194" t="s">
        <v>234</v>
      </c>
      <c r="C276" s="194" t="s">
        <v>235</v>
      </c>
      <c r="D276" s="194" t="s">
        <v>126</v>
      </c>
      <c r="E276" s="194" t="s">
        <v>127</v>
      </c>
      <c r="F276" s="194" t="s">
        <v>125</v>
      </c>
      <c r="G276" s="194" t="s">
        <v>149</v>
      </c>
      <c r="H276" s="194" t="s">
        <v>196</v>
      </c>
      <c r="I276" s="194" t="s">
        <v>128</v>
      </c>
      <c r="J276" s="194" t="s">
        <v>196</v>
      </c>
      <c r="K276" s="194" t="s">
        <v>196</v>
      </c>
      <c r="L276" s="194" t="s">
        <v>196</v>
      </c>
      <c r="M276" s="195">
        <v>71.430000000000007</v>
      </c>
      <c r="N276" t="str">
        <f t="shared" si="4"/>
        <v>710000010100</v>
      </c>
    </row>
    <row r="277" spans="1:14" x14ac:dyDescent="0.25">
      <c r="A277" s="194" t="s">
        <v>108</v>
      </c>
      <c r="B277" s="194" t="s">
        <v>234</v>
      </c>
      <c r="C277" s="194" t="s">
        <v>235</v>
      </c>
      <c r="D277" s="194" t="s">
        <v>126</v>
      </c>
      <c r="E277" s="194" t="s">
        <v>127</v>
      </c>
      <c r="F277" s="194" t="s">
        <v>125</v>
      </c>
      <c r="G277" s="194" t="s">
        <v>149</v>
      </c>
      <c r="H277" s="194" t="s">
        <v>196</v>
      </c>
      <c r="I277" s="194" t="s">
        <v>128</v>
      </c>
      <c r="J277" s="194" t="s">
        <v>196</v>
      </c>
      <c r="K277" s="194" t="s">
        <v>196</v>
      </c>
      <c r="L277" s="194" t="s">
        <v>196</v>
      </c>
      <c r="M277" s="195">
        <v>1321.43</v>
      </c>
      <c r="N277" t="str">
        <f t="shared" si="4"/>
        <v>710000010100</v>
      </c>
    </row>
    <row r="278" spans="1:14" x14ac:dyDescent="0.25">
      <c r="A278" s="194" t="s">
        <v>108</v>
      </c>
      <c r="B278" s="194" t="s">
        <v>234</v>
      </c>
      <c r="C278" s="194" t="s">
        <v>235</v>
      </c>
      <c r="D278" s="194" t="s">
        <v>126</v>
      </c>
      <c r="E278" s="194" t="s">
        <v>127</v>
      </c>
      <c r="F278" s="194" t="s">
        <v>125</v>
      </c>
      <c r="G278" s="194" t="s">
        <v>149</v>
      </c>
      <c r="H278" s="194" t="s">
        <v>196</v>
      </c>
      <c r="I278" s="194" t="s">
        <v>128</v>
      </c>
      <c r="J278" s="194" t="s">
        <v>196</v>
      </c>
      <c r="K278" s="194" t="s">
        <v>196</v>
      </c>
      <c r="L278" s="194" t="s">
        <v>196</v>
      </c>
      <c r="M278" s="195">
        <v>53.57</v>
      </c>
      <c r="N278" t="str">
        <f t="shared" si="4"/>
        <v>710000010100</v>
      </c>
    </row>
    <row r="279" spans="1:14" x14ac:dyDescent="0.25">
      <c r="A279" s="194" t="s">
        <v>108</v>
      </c>
      <c r="B279" s="194" t="s">
        <v>234</v>
      </c>
      <c r="C279" s="194" t="s">
        <v>235</v>
      </c>
      <c r="D279" s="194" t="s">
        <v>126</v>
      </c>
      <c r="E279" s="194" t="s">
        <v>127</v>
      </c>
      <c r="F279" s="194" t="s">
        <v>125</v>
      </c>
      <c r="G279" s="194" t="s">
        <v>153</v>
      </c>
      <c r="H279" s="194" t="s">
        <v>196</v>
      </c>
      <c r="I279" s="194" t="s">
        <v>128</v>
      </c>
      <c r="J279" s="194" t="s">
        <v>196</v>
      </c>
      <c r="K279" s="194" t="s">
        <v>196</v>
      </c>
      <c r="L279" s="194" t="s">
        <v>196</v>
      </c>
      <c r="M279" s="195">
        <v>6.28</v>
      </c>
      <c r="N279" t="str">
        <f t="shared" si="4"/>
        <v>723100010100</v>
      </c>
    </row>
    <row r="280" spans="1:14" x14ac:dyDescent="0.25">
      <c r="A280" s="194" t="s">
        <v>108</v>
      </c>
      <c r="B280" s="194" t="s">
        <v>234</v>
      </c>
      <c r="C280" s="194" t="s">
        <v>235</v>
      </c>
      <c r="D280" s="194" t="s">
        <v>126</v>
      </c>
      <c r="E280" s="194" t="s">
        <v>127</v>
      </c>
      <c r="F280" s="194" t="s">
        <v>125</v>
      </c>
      <c r="G280" s="194" t="s">
        <v>153</v>
      </c>
      <c r="H280" s="194" t="s">
        <v>196</v>
      </c>
      <c r="I280" s="194" t="s">
        <v>128</v>
      </c>
      <c r="J280" s="194" t="s">
        <v>196</v>
      </c>
      <c r="K280" s="194" t="s">
        <v>196</v>
      </c>
      <c r="L280" s="194" t="s">
        <v>196</v>
      </c>
      <c r="M280" s="195">
        <v>18.489999999999998</v>
      </c>
      <c r="N280" t="str">
        <f t="shared" si="4"/>
        <v>723100010100</v>
      </c>
    </row>
    <row r="281" spans="1:14" x14ac:dyDescent="0.25">
      <c r="A281" s="194" t="s">
        <v>108</v>
      </c>
      <c r="B281" s="194" t="s">
        <v>234</v>
      </c>
      <c r="C281" s="194" t="s">
        <v>235</v>
      </c>
      <c r="D281" s="194" t="s">
        <v>126</v>
      </c>
      <c r="E281" s="194" t="s">
        <v>127</v>
      </c>
      <c r="F281" s="194" t="s">
        <v>125</v>
      </c>
      <c r="G281" s="194" t="s">
        <v>141</v>
      </c>
      <c r="H281" s="194" t="s">
        <v>196</v>
      </c>
      <c r="I281" s="194" t="s">
        <v>128</v>
      </c>
      <c r="J281" s="194" t="s">
        <v>196</v>
      </c>
      <c r="K281" s="194" t="s">
        <v>196</v>
      </c>
      <c r="L281" s="194" t="s">
        <v>196</v>
      </c>
      <c r="M281" s="195">
        <v>-26.85</v>
      </c>
      <c r="N281" t="str">
        <f t="shared" si="4"/>
        <v>211000010100</v>
      </c>
    </row>
    <row r="282" spans="1:14" x14ac:dyDescent="0.25">
      <c r="A282" s="194" t="s">
        <v>108</v>
      </c>
      <c r="B282" s="194" t="s">
        <v>234</v>
      </c>
      <c r="C282" s="194" t="s">
        <v>235</v>
      </c>
      <c r="D282" s="194" t="s">
        <v>126</v>
      </c>
      <c r="E282" s="194" t="s">
        <v>127</v>
      </c>
      <c r="F282" s="194" t="s">
        <v>125</v>
      </c>
      <c r="G282" s="194" t="s">
        <v>141</v>
      </c>
      <c r="H282" s="194" t="s">
        <v>196</v>
      </c>
      <c r="I282" s="194" t="s">
        <v>128</v>
      </c>
      <c r="J282" s="194" t="s">
        <v>196</v>
      </c>
      <c r="K282" s="194" t="s">
        <v>196</v>
      </c>
      <c r="L282" s="194" t="s">
        <v>196</v>
      </c>
      <c r="M282" s="195">
        <v>-79.069999999999993</v>
      </c>
      <c r="N282" t="str">
        <f t="shared" si="4"/>
        <v>211000010100</v>
      </c>
    </row>
    <row r="283" spans="1:14" x14ac:dyDescent="0.25">
      <c r="A283" s="194" t="s">
        <v>108</v>
      </c>
      <c r="B283" s="194" t="s">
        <v>234</v>
      </c>
      <c r="C283" s="194" t="s">
        <v>235</v>
      </c>
      <c r="D283" s="194" t="s">
        <v>126</v>
      </c>
      <c r="E283" s="194" t="s">
        <v>127</v>
      </c>
      <c r="F283" s="194" t="s">
        <v>125</v>
      </c>
      <c r="G283" s="194" t="s">
        <v>135</v>
      </c>
      <c r="H283" s="194" t="s">
        <v>196</v>
      </c>
      <c r="I283" s="194" t="s">
        <v>128</v>
      </c>
      <c r="J283" s="194" t="s">
        <v>196</v>
      </c>
      <c r="K283" s="194" t="s">
        <v>196</v>
      </c>
      <c r="L283" s="194" t="s">
        <v>196</v>
      </c>
      <c r="M283" s="195">
        <v>-26.84</v>
      </c>
      <c r="N283" t="str">
        <f t="shared" si="4"/>
        <v>205300010100</v>
      </c>
    </row>
    <row r="284" spans="1:14" x14ac:dyDescent="0.25">
      <c r="A284" s="194" t="s">
        <v>108</v>
      </c>
      <c r="B284" s="194" t="s">
        <v>234</v>
      </c>
      <c r="C284" s="194" t="s">
        <v>235</v>
      </c>
      <c r="D284" s="194" t="s">
        <v>126</v>
      </c>
      <c r="E284" s="194" t="s">
        <v>127</v>
      </c>
      <c r="F284" s="194" t="s">
        <v>125</v>
      </c>
      <c r="G284" s="194" t="s">
        <v>135</v>
      </c>
      <c r="H284" s="194" t="s">
        <v>196</v>
      </c>
      <c r="I284" s="194" t="s">
        <v>128</v>
      </c>
      <c r="J284" s="194" t="s">
        <v>196</v>
      </c>
      <c r="K284" s="194" t="s">
        <v>196</v>
      </c>
      <c r="L284" s="194" t="s">
        <v>196</v>
      </c>
      <c r="M284" s="195">
        <v>-79.08</v>
      </c>
      <c r="N284" t="str">
        <f t="shared" si="4"/>
        <v>205300010100</v>
      </c>
    </row>
    <row r="285" spans="1:14" x14ac:dyDescent="0.25">
      <c r="A285" s="194" t="s">
        <v>108</v>
      </c>
      <c r="B285" s="194" t="s">
        <v>234</v>
      </c>
      <c r="C285" s="194" t="s">
        <v>235</v>
      </c>
      <c r="D285" s="194" t="s">
        <v>126</v>
      </c>
      <c r="E285" s="194" t="s">
        <v>127</v>
      </c>
      <c r="F285" s="194" t="s">
        <v>125</v>
      </c>
      <c r="G285" s="194" t="s">
        <v>147</v>
      </c>
      <c r="H285" s="194" t="s">
        <v>196</v>
      </c>
      <c r="I285" s="194" t="s">
        <v>128</v>
      </c>
      <c r="J285" s="194" t="s">
        <v>196</v>
      </c>
      <c r="K285" s="194" t="s">
        <v>196</v>
      </c>
      <c r="L285" s="194" t="s">
        <v>196</v>
      </c>
      <c r="M285" s="195">
        <v>-6.28</v>
      </c>
      <c r="N285" t="str">
        <f t="shared" si="4"/>
        <v>216000010100</v>
      </c>
    </row>
    <row r="286" spans="1:14" x14ac:dyDescent="0.25">
      <c r="A286" s="194" t="s">
        <v>108</v>
      </c>
      <c r="B286" s="194" t="s">
        <v>234</v>
      </c>
      <c r="C286" s="194" t="s">
        <v>235</v>
      </c>
      <c r="D286" s="194" t="s">
        <v>126</v>
      </c>
      <c r="E286" s="194" t="s">
        <v>127</v>
      </c>
      <c r="F286" s="194" t="s">
        <v>125</v>
      </c>
      <c r="G286" s="194" t="s">
        <v>147</v>
      </c>
      <c r="H286" s="194" t="s">
        <v>196</v>
      </c>
      <c r="I286" s="194" t="s">
        <v>128</v>
      </c>
      <c r="J286" s="194" t="s">
        <v>196</v>
      </c>
      <c r="K286" s="194" t="s">
        <v>196</v>
      </c>
      <c r="L286" s="194" t="s">
        <v>196</v>
      </c>
      <c r="M286" s="195">
        <v>-18.489999999999998</v>
      </c>
      <c r="N286" t="str">
        <f t="shared" si="4"/>
        <v>216000010100</v>
      </c>
    </row>
    <row r="287" spans="1:14" x14ac:dyDescent="0.25">
      <c r="A287" s="194" t="s">
        <v>108</v>
      </c>
      <c r="B287" s="194" t="s">
        <v>234</v>
      </c>
      <c r="C287" s="194" t="s">
        <v>235</v>
      </c>
      <c r="D287" s="194" t="s">
        <v>126</v>
      </c>
      <c r="E287" s="194" t="s">
        <v>127</v>
      </c>
      <c r="F287" s="194" t="s">
        <v>125</v>
      </c>
      <c r="G287" s="194" t="s">
        <v>144</v>
      </c>
      <c r="H287" s="194" t="s">
        <v>196</v>
      </c>
      <c r="I287" s="194" t="s">
        <v>128</v>
      </c>
      <c r="J287" s="194" t="s">
        <v>196</v>
      </c>
      <c r="K287" s="194" t="s">
        <v>196</v>
      </c>
      <c r="L287" s="194" t="s">
        <v>196</v>
      </c>
      <c r="M287" s="195">
        <v>-62.85</v>
      </c>
      <c r="N287" t="str">
        <f t="shared" si="4"/>
        <v>214000010100</v>
      </c>
    </row>
    <row r="288" spans="1:14" x14ac:dyDescent="0.25">
      <c r="A288" s="194" t="s">
        <v>108</v>
      </c>
      <c r="B288" s="194" t="s">
        <v>234</v>
      </c>
      <c r="C288" s="194" t="s">
        <v>235</v>
      </c>
      <c r="D288" s="194" t="s">
        <v>126</v>
      </c>
      <c r="E288" s="194" t="s">
        <v>127</v>
      </c>
      <c r="F288" s="194" t="s">
        <v>125</v>
      </c>
      <c r="G288" s="194" t="s">
        <v>144</v>
      </c>
      <c r="H288" s="194" t="s">
        <v>196</v>
      </c>
      <c r="I288" s="194" t="s">
        <v>128</v>
      </c>
      <c r="J288" s="194" t="s">
        <v>196</v>
      </c>
      <c r="K288" s="194" t="s">
        <v>196</v>
      </c>
      <c r="L288" s="194" t="s">
        <v>196</v>
      </c>
      <c r="M288" s="195">
        <v>-185.12</v>
      </c>
      <c r="N288" t="str">
        <f t="shared" si="4"/>
        <v>214000010100</v>
      </c>
    </row>
    <row r="289" spans="1:14" x14ac:dyDescent="0.25">
      <c r="A289" s="194" t="s">
        <v>108</v>
      </c>
      <c r="B289" s="194" t="s">
        <v>234</v>
      </c>
      <c r="C289" s="194" t="s">
        <v>235</v>
      </c>
      <c r="D289" s="194" t="s">
        <v>126</v>
      </c>
      <c r="E289" s="194" t="s">
        <v>127</v>
      </c>
      <c r="F289" s="194" t="s">
        <v>125</v>
      </c>
      <c r="G289" s="194" t="s">
        <v>138</v>
      </c>
      <c r="H289" s="194" t="s">
        <v>196</v>
      </c>
      <c r="I289" s="194" t="s">
        <v>128</v>
      </c>
      <c r="J289" s="194" t="s">
        <v>196</v>
      </c>
      <c r="K289" s="194" t="s">
        <v>196</v>
      </c>
      <c r="L289" s="194" t="s">
        <v>196</v>
      </c>
      <c r="M289" s="195">
        <v>-6.28</v>
      </c>
      <c r="N289" t="str">
        <f t="shared" si="4"/>
        <v>205800010100</v>
      </c>
    </row>
    <row r="290" spans="1:14" x14ac:dyDescent="0.25">
      <c r="A290" s="194" t="s">
        <v>108</v>
      </c>
      <c r="B290" s="194" t="s">
        <v>234</v>
      </c>
      <c r="C290" s="194" t="s">
        <v>235</v>
      </c>
      <c r="D290" s="194" t="s">
        <v>126</v>
      </c>
      <c r="E290" s="194" t="s">
        <v>127</v>
      </c>
      <c r="F290" s="194" t="s">
        <v>125</v>
      </c>
      <c r="G290" s="194" t="s">
        <v>138</v>
      </c>
      <c r="H290" s="194" t="s">
        <v>196</v>
      </c>
      <c r="I290" s="194" t="s">
        <v>128</v>
      </c>
      <c r="J290" s="194" t="s">
        <v>196</v>
      </c>
      <c r="K290" s="194" t="s">
        <v>196</v>
      </c>
      <c r="L290" s="194" t="s">
        <v>196</v>
      </c>
      <c r="M290" s="195">
        <v>-18.489999999999998</v>
      </c>
      <c r="N290" t="str">
        <f t="shared" si="4"/>
        <v>205800010100</v>
      </c>
    </row>
    <row r="291" spans="1:14" x14ac:dyDescent="0.25">
      <c r="A291" s="194" t="s">
        <v>108</v>
      </c>
      <c r="B291" s="194" t="s">
        <v>234</v>
      </c>
      <c r="C291" s="194" t="s">
        <v>235</v>
      </c>
      <c r="D291" s="194" t="s">
        <v>126</v>
      </c>
      <c r="E291" s="194" t="s">
        <v>127</v>
      </c>
      <c r="F291" s="194" t="s">
        <v>125</v>
      </c>
      <c r="G291" s="194" t="s">
        <v>145</v>
      </c>
      <c r="H291" s="194" t="s">
        <v>196</v>
      </c>
      <c r="I291" s="194" t="s">
        <v>128</v>
      </c>
      <c r="J291" s="194" t="s">
        <v>196</v>
      </c>
      <c r="K291" s="194" t="s">
        <v>196</v>
      </c>
      <c r="L291" s="194" t="s">
        <v>196</v>
      </c>
      <c r="M291" s="195">
        <v>-43.53</v>
      </c>
      <c r="N291" t="str">
        <f t="shared" si="4"/>
        <v>215000010100</v>
      </c>
    </row>
    <row r="292" spans="1:14" x14ac:dyDescent="0.25">
      <c r="A292" s="194" t="s">
        <v>108</v>
      </c>
      <c r="B292" s="194" t="s">
        <v>234</v>
      </c>
      <c r="C292" s="194" t="s">
        <v>235</v>
      </c>
      <c r="D292" s="194" t="s">
        <v>126</v>
      </c>
      <c r="E292" s="194" t="s">
        <v>127</v>
      </c>
      <c r="F292" s="194" t="s">
        <v>125</v>
      </c>
      <c r="G292" s="194" t="s">
        <v>145</v>
      </c>
      <c r="H292" s="194" t="s">
        <v>196</v>
      </c>
      <c r="I292" s="194" t="s">
        <v>128</v>
      </c>
      <c r="J292" s="194" t="s">
        <v>196</v>
      </c>
      <c r="K292" s="194" t="s">
        <v>196</v>
      </c>
      <c r="L292" s="194" t="s">
        <v>196</v>
      </c>
      <c r="M292" s="195">
        <v>-128.22</v>
      </c>
      <c r="N292" t="str">
        <f t="shared" si="4"/>
        <v>215000010100</v>
      </c>
    </row>
    <row r="293" spans="1:14" x14ac:dyDescent="0.25">
      <c r="A293" s="194" t="s">
        <v>108</v>
      </c>
      <c r="B293" s="194" t="s">
        <v>234</v>
      </c>
      <c r="C293" s="194" t="s">
        <v>235</v>
      </c>
      <c r="D293" s="194" t="s">
        <v>126</v>
      </c>
      <c r="E293" s="194" t="s">
        <v>127</v>
      </c>
      <c r="F293" s="194" t="s">
        <v>125</v>
      </c>
      <c r="G293" s="194" t="s">
        <v>124</v>
      </c>
      <c r="H293" s="194" t="s">
        <v>196</v>
      </c>
      <c r="I293" s="194" t="s">
        <v>128</v>
      </c>
      <c r="J293" s="194" t="s">
        <v>196</v>
      </c>
      <c r="K293" s="194" t="s">
        <v>196</v>
      </c>
      <c r="L293" s="194" t="s">
        <v>196</v>
      </c>
      <c r="M293" s="195">
        <v>-261.07</v>
      </c>
      <c r="N293" t="str">
        <f t="shared" si="4"/>
        <v>100000010100</v>
      </c>
    </row>
    <row r="294" spans="1:14" x14ac:dyDescent="0.25">
      <c r="A294" s="194" t="s">
        <v>108</v>
      </c>
      <c r="B294" s="194" t="s">
        <v>234</v>
      </c>
      <c r="C294" s="194" t="s">
        <v>235</v>
      </c>
      <c r="D294" s="194" t="s">
        <v>126</v>
      </c>
      <c r="E294" s="194" t="s">
        <v>127</v>
      </c>
      <c r="F294" s="194" t="s">
        <v>125</v>
      </c>
      <c r="G294" s="194" t="s">
        <v>124</v>
      </c>
      <c r="H294" s="194" t="s">
        <v>196</v>
      </c>
      <c r="I294" s="194" t="s">
        <v>128</v>
      </c>
      <c r="J294" s="194" t="s">
        <v>196</v>
      </c>
      <c r="K294" s="194" t="s">
        <v>196</v>
      </c>
      <c r="L294" s="194" t="s">
        <v>196</v>
      </c>
      <c r="M294" s="195">
        <v>-768.98</v>
      </c>
      <c r="N294" t="str">
        <f t="shared" si="4"/>
        <v>100000010100</v>
      </c>
    </row>
    <row r="295" spans="1:14" x14ac:dyDescent="0.25">
      <c r="A295" s="194" t="s">
        <v>108</v>
      </c>
      <c r="B295" s="194" t="s">
        <v>236</v>
      </c>
      <c r="C295" s="194" t="s">
        <v>237</v>
      </c>
      <c r="D295" s="194" t="s">
        <v>126</v>
      </c>
      <c r="E295" s="194" t="s">
        <v>127</v>
      </c>
      <c r="F295" s="194" t="s">
        <v>125</v>
      </c>
      <c r="G295" s="194" t="s">
        <v>152</v>
      </c>
      <c r="H295" s="194" t="s">
        <v>196</v>
      </c>
      <c r="I295" s="194" t="s">
        <v>128</v>
      </c>
      <c r="J295" s="194" t="s">
        <v>196</v>
      </c>
      <c r="K295" s="194" t="s">
        <v>196</v>
      </c>
      <c r="L295" s="194" t="s">
        <v>196</v>
      </c>
      <c r="M295" s="195">
        <v>36.03</v>
      </c>
      <c r="N295" t="str">
        <f t="shared" si="4"/>
        <v>723000010100</v>
      </c>
    </row>
    <row r="296" spans="1:14" x14ac:dyDescent="0.25">
      <c r="A296" s="194" t="s">
        <v>108</v>
      </c>
      <c r="B296" s="194" t="s">
        <v>236</v>
      </c>
      <c r="C296" s="194" t="s">
        <v>237</v>
      </c>
      <c r="D296" s="194" t="s">
        <v>126</v>
      </c>
      <c r="E296" s="194" t="s">
        <v>127</v>
      </c>
      <c r="F296" s="194" t="s">
        <v>125</v>
      </c>
      <c r="G296" s="194" t="s">
        <v>152</v>
      </c>
      <c r="H296" s="194" t="s">
        <v>196</v>
      </c>
      <c r="I296" s="194" t="s">
        <v>128</v>
      </c>
      <c r="J296" s="194" t="s">
        <v>196</v>
      </c>
      <c r="K296" s="194" t="s">
        <v>196</v>
      </c>
      <c r="L296" s="194" t="s">
        <v>196</v>
      </c>
      <c r="M296" s="195">
        <v>63.45</v>
      </c>
      <c r="N296" t="str">
        <f t="shared" si="4"/>
        <v>723000010100</v>
      </c>
    </row>
    <row r="297" spans="1:14" x14ac:dyDescent="0.25">
      <c r="A297" s="194" t="s">
        <v>108</v>
      </c>
      <c r="B297" s="194" t="s">
        <v>236</v>
      </c>
      <c r="C297" s="194" t="s">
        <v>237</v>
      </c>
      <c r="D297" s="194" t="s">
        <v>126</v>
      </c>
      <c r="E297" s="194" t="s">
        <v>127</v>
      </c>
      <c r="F297" s="194" t="s">
        <v>125</v>
      </c>
      <c r="G297" s="194" t="s">
        <v>153</v>
      </c>
      <c r="H297" s="194" t="s">
        <v>196</v>
      </c>
      <c r="I297" s="194" t="s">
        <v>128</v>
      </c>
      <c r="J297" s="194" t="s">
        <v>196</v>
      </c>
      <c r="K297" s="194" t="s">
        <v>196</v>
      </c>
      <c r="L297" s="194" t="s">
        <v>196</v>
      </c>
      <c r="M297" s="195">
        <v>8.42</v>
      </c>
      <c r="N297" t="str">
        <f t="shared" si="4"/>
        <v>723100010100</v>
      </c>
    </row>
    <row r="298" spans="1:14" x14ac:dyDescent="0.25">
      <c r="A298" s="194" t="s">
        <v>108</v>
      </c>
      <c r="B298" s="194" t="s">
        <v>236</v>
      </c>
      <c r="C298" s="194" t="s">
        <v>237</v>
      </c>
      <c r="D298" s="194" t="s">
        <v>126</v>
      </c>
      <c r="E298" s="194" t="s">
        <v>127</v>
      </c>
      <c r="F298" s="194" t="s">
        <v>125</v>
      </c>
      <c r="G298" s="194" t="s">
        <v>153</v>
      </c>
      <c r="H298" s="194" t="s">
        <v>196</v>
      </c>
      <c r="I298" s="194" t="s">
        <v>128</v>
      </c>
      <c r="J298" s="194" t="s">
        <v>196</v>
      </c>
      <c r="K298" s="194" t="s">
        <v>196</v>
      </c>
      <c r="L298" s="194" t="s">
        <v>196</v>
      </c>
      <c r="M298" s="195">
        <v>14.84</v>
      </c>
      <c r="N298" t="str">
        <f t="shared" si="4"/>
        <v>723100010100</v>
      </c>
    </row>
    <row r="299" spans="1:14" x14ac:dyDescent="0.25">
      <c r="A299" s="194" t="s">
        <v>108</v>
      </c>
      <c r="B299" s="194" t="s">
        <v>236</v>
      </c>
      <c r="C299" s="194" t="s">
        <v>237</v>
      </c>
      <c r="D299" s="194" t="s">
        <v>126</v>
      </c>
      <c r="E299" s="194" t="s">
        <v>127</v>
      </c>
      <c r="F299" s="194" t="s">
        <v>125</v>
      </c>
      <c r="G299" s="194" t="s">
        <v>154</v>
      </c>
      <c r="H299" s="194" t="s">
        <v>196</v>
      </c>
      <c r="I299" s="194" t="s">
        <v>128</v>
      </c>
      <c r="J299" s="194" t="s">
        <v>196</v>
      </c>
      <c r="K299" s="194" t="s">
        <v>196</v>
      </c>
      <c r="L299" s="194" t="s">
        <v>196</v>
      </c>
      <c r="M299" s="195">
        <v>88.84</v>
      </c>
      <c r="N299" t="str">
        <f t="shared" si="4"/>
        <v>724000010100</v>
      </c>
    </row>
    <row r="300" spans="1:14" x14ac:dyDescent="0.25">
      <c r="A300" s="194" t="s">
        <v>108</v>
      </c>
      <c r="B300" s="194" t="s">
        <v>236</v>
      </c>
      <c r="C300" s="194" t="s">
        <v>237</v>
      </c>
      <c r="D300" s="194" t="s">
        <v>126</v>
      </c>
      <c r="E300" s="194" t="s">
        <v>127</v>
      </c>
      <c r="F300" s="194" t="s">
        <v>125</v>
      </c>
      <c r="G300" s="194" t="s">
        <v>154</v>
      </c>
      <c r="H300" s="194" t="s">
        <v>196</v>
      </c>
      <c r="I300" s="194" t="s">
        <v>128</v>
      </c>
      <c r="J300" s="194" t="s">
        <v>196</v>
      </c>
      <c r="K300" s="194" t="s">
        <v>196</v>
      </c>
      <c r="L300" s="194" t="s">
        <v>196</v>
      </c>
      <c r="M300" s="195">
        <v>156.46</v>
      </c>
      <c r="N300" t="str">
        <f t="shared" si="4"/>
        <v>724000010100</v>
      </c>
    </row>
    <row r="301" spans="1:14" x14ac:dyDescent="0.25">
      <c r="A301" s="194" t="s">
        <v>108</v>
      </c>
      <c r="B301" s="194" t="s">
        <v>236</v>
      </c>
      <c r="C301" s="194" t="s">
        <v>237</v>
      </c>
      <c r="D301" s="194" t="s">
        <v>126</v>
      </c>
      <c r="E301" s="194" t="s">
        <v>127</v>
      </c>
      <c r="F301" s="194" t="s">
        <v>125</v>
      </c>
      <c r="G301" s="194" t="s">
        <v>155</v>
      </c>
      <c r="H301" s="194" t="s">
        <v>196</v>
      </c>
      <c r="I301" s="194" t="s">
        <v>128</v>
      </c>
      <c r="J301" s="194" t="s">
        <v>196</v>
      </c>
      <c r="K301" s="194" t="s">
        <v>196</v>
      </c>
      <c r="L301" s="194" t="s">
        <v>196</v>
      </c>
      <c r="M301" s="195">
        <v>12.19</v>
      </c>
      <c r="N301" t="str">
        <f t="shared" si="4"/>
        <v>724500010100</v>
      </c>
    </row>
    <row r="302" spans="1:14" x14ac:dyDescent="0.25">
      <c r="A302" s="194" t="s">
        <v>108</v>
      </c>
      <c r="B302" s="194" t="s">
        <v>236</v>
      </c>
      <c r="C302" s="194" t="s">
        <v>237</v>
      </c>
      <c r="D302" s="194" t="s">
        <v>126</v>
      </c>
      <c r="E302" s="194" t="s">
        <v>127</v>
      </c>
      <c r="F302" s="194" t="s">
        <v>125</v>
      </c>
      <c r="G302" s="194" t="s">
        <v>155</v>
      </c>
      <c r="H302" s="194" t="s">
        <v>196</v>
      </c>
      <c r="I302" s="194" t="s">
        <v>128</v>
      </c>
      <c r="J302" s="194" t="s">
        <v>196</v>
      </c>
      <c r="K302" s="194" t="s">
        <v>196</v>
      </c>
      <c r="L302" s="194" t="s">
        <v>196</v>
      </c>
      <c r="M302" s="195">
        <v>21.46</v>
      </c>
      <c r="N302" t="str">
        <f t="shared" si="4"/>
        <v>724500010100</v>
      </c>
    </row>
    <row r="303" spans="1:14" x14ac:dyDescent="0.25">
      <c r="A303" s="194" t="s">
        <v>108</v>
      </c>
      <c r="B303" s="194" t="s">
        <v>236</v>
      </c>
      <c r="C303" s="194" t="s">
        <v>237</v>
      </c>
      <c r="D303" s="194" t="s">
        <v>126</v>
      </c>
      <c r="E303" s="194" t="s">
        <v>127</v>
      </c>
      <c r="F303" s="194" t="s">
        <v>125</v>
      </c>
      <c r="G303" s="194" t="s">
        <v>157</v>
      </c>
      <c r="H303" s="194" t="s">
        <v>196</v>
      </c>
      <c r="I303" s="194" t="s">
        <v>128</v>
      </c>
      <c r="J303" s="194" t="s">
        <v>196</v>
      </c>
      <c r="K303" s="194" t="s">
        <v>196</v>
      </c>
      <c r="L303" s="194" t="s">
        <v>196</v>
      </c>
      <c r="M303" s="195">
        <v>39.17</v>
      </c>
      <c r="N303" t="str">
        <f t="shared" si="4"/>
        <v>726900010100</v>
      </c>
    </row>
    <row r="304" spans="1:14" x14ac:dyDescent="0.25">
      <c r="A304" s="194" t="s">
        <v>108</v>
      </c>
      <c r="B304" s="194" t="s">
        <v>236</v>
      </c>
      <c r="C304" s="194" t="s">
        <v>237</v>
      </c>
      <c r="D304" s="194" t="s">
        <v>126</v>
      </c>
      <c r="E304" s="194" t="s">
        <v>127</v>
      </c>
      <c r="F304" s="194" t="s">
        <v>125</v>
      </c>
      <c r="G304" s="194" t="s">
        <v>157</v>
      </c>
      <c r="H304" s="194" t="s">
        <v>196</v>
      </c>
      <c r="I304" s="194" t="s">
        <v>128</v>
      </c>
      <c r="J304" s="194" t="s">
        <v>196</v>
      </c>
      <c r="K304" s="194" t="s">
        <v>196</v>
      </c>
      <c r="L304" s="194" t="s">
        <v>196</v>
      </c>
      <c r="M304" s="195">
        <v>68.98</v>
      </c>
      <c r="N304" t="str">
        <f t="shared" si="4"/>
        <v>726900010100</v>
      </c>
    </row>
    <row r="305" spans="1:14" x14ac:dyDescent="0.25">
      <c r="A305" s="194" t="s">
        <v>108</v>
      </c>
      <c r="B305" s="194" t="s">
        <v>236</v>
      </c>
      <c r="C305" s="194" t="s">
        <v>237</v>
      </c>
      <c r="D305" s="194" t="s">
        <v>126</v>
      </c>
      <c r="E305" s="194" t="s">
        <v>127</v>
      </c>
      <c r="F305" s="194" t="s">
        <v>125</v>
      </c>
      <c r="G305" s="194" t="s">
        <v>157</v>
      </c>
      <c r="H305" s="194" t="s">
        <v>196</v>
      </c>
      <c r="I305" s="194" t="s">
        <v>128</v>
      </c>
      <c r="J305" s="194" t="s">
        <v>196</v>
      </c>
      <c r="K305" s="194" t="s">
        <v>196</v>
      </c>
      <c r="L305" s="194" t="s">
        <v>196</v>
      </c>
      <c r="M305" s="195">
        <v>7.12</v>
      </c>
      <c r="N305" t="str">
        <f t="shared" si="4"/>
        <v>726900010100</v>
      </c>
    </row>
    <row r="306" spans="1:14" x14ac:dyDescent="0.25">
      <c r="A306" s="194" t="s">
        <v>108</v>
      </c>
      <c r="B306" s="194" t="s">
        <v>236</v>
      </c>
      <c r="C306" s="194" t="s">
        <v>237</v>
      </c>
      <c r="D306" s="194" t="s">
        <v>126</v>
      </c>
      <c r="E306" s="194" t="s">
        <v>127</v>
      </c>
      <c r="F306" s="194" t="s">
        <v>125</v>
      </c>
      <c r="G306" s="194" t="s">
        <v>157</v>
      </c>
      <c r="H306" s="194" t="s">
        <v>196</v>
      </c>
      <c r="I306" s="194" t="s">
        <v>128</v>
      </c>
      <c r="J306" s="194" t="s">
        <v>196</v>
      </c>
      <c r="K306" s="194" t="s">
        <v>196</v>
      </c>
      <c r="L306" s="194" t="s">
        <v>196</v>
      </c>
      <c r="M306" s="195">
        <v>12.54</v>
      </c>
      <c r="N306" t="str">
        <f t="shared" si="4"/>
        <v>726900010100</v>
      </c>
    </row>
    <row r="307" spans="1:14" x14ac:dyDescent="0.25">
      <c r="A307" s="194" t="s">
        <v>108</v>
      </c>
      <c r="B307" s="194" t="s">
        <v>236</v>
      </c>
      <c r="C307" s="194" t="s">
        <v>237</v>
      </c>
      <c r="D307" s="194" t="s">
        <v>126</v>
      </c>
      <c r="E307" s="194" t="s">
        <v>127</v>
      </c>
      <c r="F307" s="194" t="s">
        <v>125</v>
      </c>
      <c r="G307" s="194" t="s">
        <v>150</v>
      </c>
      <c r="H307" s="194" t="s">
        <v>196</v>
      </c>
      <c r="I307" s="194" t="s">
        <v>128</v>
      </c>
      <c r="J307" s="194" t="s">
        <v>196</v>
      </c>
      <c r="K307" s="194" t="s">
        <v>196</v>
      </c>
      <c r="L307" s="194" t="s">
        <v>196</v>
      </c>
      <c r="M307" s="195">
        <v>-7.13</v>
      </c>
      <c r="N307" t="str">
        <f t="shared" si="4"/>
        <v>219000010100</v>
      </c>
    </row>
    <row r="308" spans="1:14" x14ac:dyDescent="0.25">
      <c r="A308" s="194" t="s">
        <v>108</v>
      </c>
      <c r="B308" s="194" t="s">
        <v>236</v>
      </c>
      <c r="C308" s="194" t="s">
        <v>237</v>
      </c>
      <c r="D308" s="194" t="s">
        <v>126</v>
      </c>
      <c r="E308" s="194" t="s">
        <v>127</v>
      </c>
      <c r="F308" s="194" t="s">
        <v>125</v>
      </c>
      <c r="G308" s="194" t="s">
        <v>150</v>
      </c>
      <c r="H308" s="194" t="s">
        <v>196</v>
      </c>
      <c r="I308" s="194" t="s">
        <v>128</v>
      </c>
      <c r="J308" s="194" t="s">
        <v>196</v>
      </c>
      <c r="K308" s="194" t="s">
        <v>196</v>
      </c>
      <c r="L308" s="194" t="s">
        <v>196</v>
      </c>
      <c r="M308" s="195">
        <v>-12.55</v>
      </c>
      <c r="N308" t="str">
        <f t="shared" si="4"/>
        <v>219000010100</v>
      </c>
    </row>
    <row r="309" spans="1:14" x14ac:dyDescent="0.25">
      <c r="A309" s="194" t="s">
        <v>108</v>
      </c>
      <c r="B309" s="194" t="s">
        <v>236</v>
      </c>
      <c r="C309" s="194" t="s">
        <v>237</v>
      </c>
      <c r="D309" s="194" t="s">
        <v>126</v>
      </c>
      <c r="E309" s="194" t="s">
        <v>127</v>
      </c>
      <c r="F309" s="194" t="s">
        <v>125</v>
      </c>
      <c r="G309" s="194" t="s">
        <v>143</v>
      </c>
      <c r="H309" s="194" t="s">
        <v>196</v>
      </c>
      <c r="I309" s="194" t="s">
        <v>128</v>
      </c>
      <c r="J309" s="194" t="s">
        <v>196</v>
      </c>
      <c r="K309" s="194" t="s">
        <v>196</v>
      </c>
      <c r="L309" s="194" t="s">
        <v>196</v>
      </c>
      <c r="M309" s="195">
        <v>-5.25</v>
      </c>
      <c r="N309" t="str">
        <f t="shared" si="4"/>
        <v>213000010100</v>
      </c>
    </row>
    <row r="310" spans="1:14" x14ac:dyDescent="0.25">
      <c r="A310" s="194" t="s">
        <v>108</v>
      </c>
      <c r="B310" s="194" t="s">
        <v>236</v>
      </c>
      <c r="C310" s="194" t="s">
        <v>237</v>
      </c>
      <c r="D310" s="194" t="s">
        <v>126</v>
      </c>
      <c r="E310" s="194" t="s">
        <v>127</v>
      </c>
      <c r="F310" s="194" t="s">
        <v>125</v>
      </c>
      <c r="G310" s="194" t="s">
        <v>143</v>
      </c>
      <c r="H310" s="194" t="s">
        <v>196</v>
      </c>
      <c r="I310" s="194" t="s">
        <v>128</v>
      </c>
      <c r="J310" s="194" t="s">
        <v>196</v>
      </c>
      <c r="K310" s="194" t="s">
        <v>196</v>
      </c>
      <c r="L310" s="194" t="s">
        <v>196</v>
      </c>
      <c r="M310" s="195">
        <v>-9.25</v>
      </c>
      <c r="N310" t="str">
        <f t="shared" si="4"/>
        <v>213000010100</v>
      </c>
    </row>
    <row r="311" spans="1:14" x14ac:dyDescent="0.25">
      <c r="A311" s="194" t="s">
        <v>108</v>
      </c>
      <c r="B311" s="194" t="s">
        <v>236</v>
      </c>
      <c r="C311" s="194" t="s">
        <v>237</v>
      </c>
      <c r="D311" s="194" t="s">
        <v>126</v>
      </c>
      <c r="E311" s="194" t="s">
        <v>127</v>
      </c>
      <c r="F311" s="194" t="s">
        <v>125</v>
      </c>
      <c r="G311" s="194" t="s">
        <v>140</v>
      </c>
      <c r="H311" s="194" t="s">
        <v>196</v>
      </c>
      <c r="I311" s="194" t="s">
        <v>128</v>
      </c>
      <c r="J311" s="194" t="s">
        <v>196</v>
      </c>
      <c r="K311" s="194" t="s">
        <v>196</v>
      </c>
      <c r="L311" s="194" t="s">
        <v>196</v>
      </c>
      <c r="M311" s="195">
        <v>-39.17</v>
      </c>
      <c r="N311" t="str">
        <f t="shared" si="4"/>
        <v>210500010100</v>
      </c>
    </row>
    <row r="312" spans="1:14" x14ac:dyDescent="0.25">
      <c r="A312" s="194" t="s">
        <v>108</v>
      </c>
      <c r="B312" s="194" t="s">
        <v>236</v>
      </c>
      <c r="C312" s="194" t="s">
        <v>237</v>
      </c>
      <c r="D312" s="194" t="s">
        <v>126</v>
      </c>
      <c r="E312" s="194" t="s">
        <v>127</v>
      </c>
      <c r="F312" s="194" t="s">
        <v>125</v>
      </c>
      <c r="G312" s="194" t="s">
        <v>140</v>
      </c>
      <c r="H312" s="194" t="s">
        <v>196</v>
      </c>
      <c r="I312" s="194" t="s">
        <v>128</v>
      </c>
      <c r="J312" s="194" t="s">
        <v>196</v>
      </c>
      <c r="K312" s="194" t="s">
        <v>196</v>
      </c>
      <c r="L312" s="194" t="s">
        <v>196</v>
      </c>
      <c r="M312" s="195">
        <v>-68.98</v>
      </c>
      <c r="N312" t="str">
        <f t="shared" si="4"/>
        <v>210500010100</v>
      </c>
    </row>
    <row r="313" spans="1:14" x14ac:dyDescent="0.25">
      <c r="A313" s="194" t="s">
        <v>108</v>
      </c>
      <c r="B313" s="194" t="s">
        <v>236</v>
      </c>
      <c r="C313" s="194" t="s">
        <v>237</v>
      </c>
      <c r="D313" s="194" t="s">
        <v>126</v>
      </c>
      <c r="E313" s="194" t="s">
        <v>127</v>
      </c>
      <c r="F313" s="194" t="s">
        <v>125</v>
      </c>
      <c r="G313" s="194" t="s">
        <v>137</v>
      </c>
      <c r="H313" s="194" t="s">
        <v>196</v>
      </c>
      <c r="I313" s="194" t="s">
        <v>128</v>
      </c>
      <c r="J313" s="194" t="s">
        <v>196</v>
      </c>
      <c r="K313" s="194" t="s">
        <v>196</v>
      </c>
      <c r="L313" s="194" t="s">
        <v>196</v>
      </c>
      <c r="M313" s="195">
        <v>-88.84</v>
      </c>
      <c r="N313" t="str">
        <f t="shared" si="4"/>
        <v>205600010100</v>
      </c>
    </row>
    <row r="314" spans="1:14" x14ac:dyDescent="0.25">
      <c r="A314" s="194" t="s">
        <v>108</v>
      </c>
      <c r="B314" s="194" t="s">
        <v>236</v>
      </c>
      <c r="C314" s="194" t="s">
        <v>237</v>
      </c>
      <c r="D314" s="194" t="s">
        <v>126</v>
      </c>
      <c r="E314" s="194" t="s">
        <v>127</v>
      </c>
      <c r="F314" s="194" t="s">
        <v>125</v>
      </c>
      <c r="G314" s="194" t="s">
        <v>137</v>
      </c>
      <c r="H314" s="194" t="s">
        <v>196</v>
      </c>
      <c r="I314" s="194" t="s">
        <v>128</v>
      </c>
      <c r="J314" s="194" t="s">
        <v>196</v>
      </c>
      <c r="K314" s="194" t="s">
        <v>196</v>
      </c>
      <c r="L314" s="194" t="s">
        <v>196</v>
      </c>
      <c r="M314" s="195">
        <v>-156.46</v>
      </c>
      <c r="N314" t="str">
        <f t="shared" si="4"/>
        <v>205600010100</v>
      </c>
    </row>
    <row r="315" spans="1:14" x14ac:dyDescent="0.25">
      <c r="A315" s="194" t="s">
        <v>108</v>
      </c>
      <c r="B315" s="194" t="s">
        <v>236</v>
      </c>
      <c r="C315" s="194" t="s">
        <v>237</v>
      </c>
      <c r="D315" s="194" t="s">
        <v>126</v>
      </c>
      <c r="E315" s="194" t="s">
        <v>127</v>
      </c>
      <c r="F315" s="194" t="s">
        <v>125</v>
      </c>
      <c r="G315" s="194" t="s">
        <v>148</v>
      </c>
      <c r="H315" s="194" t="s">
        <v>196</v>
      </c>
      <c r="I315" s="194" t="s">
        <v>128</v>
      </c>
      <c r="J315" s="194" t="s">
        <v>196</v>
      </c>
      <c r="K315" s="194" t="s">
        <v>196</v>
      </c>
      <c r="L315" s="194" t="s">
        <v>196</v>
      </c>
      <c r="M315" s="195">
        <v>-12.19</v>
      </c>
      <c r="N315" t="str">
        <f t="shared" si="4"/>
        <v>216600010100</v>
      </c>
    </row>
    <row r="316" spans="1:14" x14ac:dyDescent="0.25">
      <c r="A316" s="194" t="s">
        <v>108</v>
      </c>
      <c r="B316" s="194" t="s">
        <v>236</v>
      </c>
      <c r="C316" s="194" t="s">
        <v>237</v>
      </c>
      <c r="D316" s="194" t="s">
        <v>126</v>
      </c>
      <c r="E316" s="194" t="s">
        <v>127</v>
      </c>
      <c r="F316" s="194" t="s">
        <v>125</v>
      </c>
      <c r="G316" s="194" t="s">
        <v>148</v>
      </c>
      <c r="H316" s="194" t="s">
        <v>196</v>
      </c>
      <c r="I316" s="194" t="s">
        <v>128</v>
      </c>
      <c r="J316" s="194" t="s">
        <v>196</v>
      </c>
      <c r="K316" s="194" t="s">
        <v>196</v>
      </c>
      <c r="L316" s="194" t="s">
        <v>196</v>
      </c>
      <c r="M316" s="195">
        <v>-21.46</v>
      </c>
      <c r="N316" t="str">
        <f t="shared" si="4"/>
        <v>216600010100</v>
      </c>
    </row>
    <row r="317" spans="1:14" x14ac:dyDescent="0.25">
      <c r="A317" s="194" t="s">
        <v>108</v>
      </c>
      <c r="B317" s="194" t="s">
        <v>236</v>
      </c>
      <c r="C317" s="194" t="s">
        <v>237</v>
      </c>
      <c r="D317" s="194" t="s">
        <v>126</v>
      </c>
      <c r="E317" s="194" t="s">
        <v>127</v>
      </c>
      <c r="F317" s="194" t="s">
        <v>125</v>
      </c>
      <c r="G317" s="194" t="s">
        <v>134</v>
      </c>
      <c r="H317" s="194" t="s">
        <v>196</v>
      </c>
      <c r="I317" s="194" t="s">
        <v>128</v>
      </c>
      <c r="J317" s="194" t="s">
        <v>196</v>
      </c>
      <c r="K317" s="194" t="s">
        <v>196</v>
      </c>
      <c r="L317" s="194" t="s">
        <v>196</v>
      </c>
      <c r="M317" s="195">
        <v>-39.17</v>
      </c>
      <c r="N317" t="str">
        <f t="shared" si="4"/>
        <v>205200010100</v>
      </c>
    </row>
    <row r="318" spans="1:14" x14ac:dyDescent="0.25">
      <c r="A318" s="194" t="s">
        <v>108</v>
      </c>
      <c r="B318" s="194" t="s">
        <v>236</v>
      </c>
      <c r="C318" s="194" t="s">
        <v>237</v>
      </c>
      <c r="D318" s="194" t="s">
        <v>126</v>
      </c>
      <c r="E318" s="194" t="s">
        <v>127</v>
      </c>
      <c r="F318" s="194" t="s">
        <v>125</v>
      </c>
      <c r="G318" s="194" t="s">
        <v>134</v>
      </c>
      <c r="H318" s="194" t="s">
        <v>196</v>
      </c>
      <c r="I318" s="194" t="s">
        <v>128</v>
      </c>
      <c r="J318" s="194" t="s">
        <v>196</v>
      </c>
      <c r="K318" s="194" t="s">
        <v>196</v>
      </c>
      <c r="L318" s="194" t="s">
        <v>196</v>
      </c>
      <c r="M318" s="195">
        <v>-68.98</v>
      </c>
      <c r="N318" t="str">
        <f t="shared" si="4"/>
        <v>205200010100</v>
      </c>
    </row>
    <row r="319" spans="1:14" x14ac:dyDescent="0.25">
      <c r="A319" s="194" t="s">
        <v>108</v>
      </c>
      <c r="B319" s="194" t="s">
        <v>236</v>
      </c>
      <c r="C319" s="194" t="s">
        <v>237</v>
      </c>
      <c r="D319" s="194" t="s">
        <v>126</v>
      </c>
      <c r="E319" s="194" t="s">
        <v>127</v>
      </c>
      <c r="F319" s="194" t="s">
        <v>125</v>
      </c>
      <c r="G319" s="194" t="s">
        <v>139</v>
      </c>
      <c r="H319" s="194" t="s">
        <v>196</v>
      </c>
      <c r="I319" s="194" t="s">
        <v>128</v>
      </c>
      <c r="J319" s="194" t="s">
        <v>196</v>
      </c>
      <c r="K319" s="194" t="s">
        <v>196</v>
      </c>
      <c r="L319" s="194" t="s">
        <v>196</v>
      </c>
      <c r="M319" s="195">
        <v>-7.12</v>
      </c>
      <c r="N319" t="str">
        <f t="shared" si="4"/>
        <v>210000010100</v>
      </c>
    </row>
    <row r="320" spans="1:14" x14ac:dyDescent="0.25">
      <c r="A320" s="194" t="s">
        <v>108</v>
      </c>
      <c r="B320" s="194" t="s">
        <v>236</v>
      </c>
      <c r="C320" s="194" t="s">
        <v>237</v>
      </c>
      <c r="D320" s="194" t="s">
        <v>126</v>
      </c>
      <c r="E320" s="194" t="s">
        <v>127</v>
      </c>
      <c r="F320" s="194" t="s">
        <v>125</v>
      </c>
      <c r="G320" s="194" t="s">
        <v>139</v>
      </c>
      <c r="H320" s="194" t="s">
        <v>196</v>
      </c>
      <c r="I320" s="194" t="s">
        <v>128</v>
      </c>
      <c r="J320" s="194" t="s">
        <v>196</v>
      </c>
      <c r="K320" s="194" t="s">
        <v>196</v>
      </c>
      <c r="L320" s="194" t="s">
        <v>196</v>
      </c>
      <c r="M320" s="195">
        <v>-12.54</v>
      </c>
      <c r="N320" t="str">
        <f t="shared" si="4"/>
        <v>210000010100</v>
      </c>
    </row>
    <row r="321" spans="1:14" x14ac:dyDescent="0.25">
      <c r="A321" s="194" t="s">
        <v>108</v>
      </c>
      <c r="B321" s="194" t="s">
        <v>236</v>
      </c>
      <c r="C321" s="194" t="s">
        <v>237</v>
      </c>
      <c r="D321" s="194" t="s">
        <v>126</v>
      </c>
      <c r="E321" s="194" t="s">
        <v>127</v>
      </c>
      <c r="F321" s="194" t="s">
        <v>125</v>
      </c>
      <c r="G321" s="194" t="s">
        <v>141</v>
      </c>
      <c r="H321" s="194" t="s">
        <v>196</v>
      </c>
      <c r="I321" s="194" t="s">
        <v>128</v>
      </c>
      <c r="J321" s="194" t="s">
        <v>196</v>
      </c>
      <c r="K321" s="194" t="s">
        <v>196</v>
      </c>
      <c r="L321" s="194" t="s">
        <v>196</v>
      </c>
      <c r="M321" s="195">
        <v>-36.03</v>
      </c>
      <c r="N321" t="str">
        <f t="shared" si="4"/>
        <v>211000010100</v>
      </c>
    </row>
    <row r="322" spans="1:14" x14ac:dyDescent="0.25">
      <c r="A322" s="194" t="s">
        <v>108</v>
      </c>
      <c r="B322" s="194" t="s">
        <v>236</v>
      </c>
      <c r="C322" s="194" t="s">
        <v>237</v>
      </c>
      <c r="D322" s="194" t="s">
        <v>126</v>
      </c>
      <c r="E322" s="194" t="s">
        <v>127</v>
      </c>
      <c r="F322" s="194" t="s">
        <v>125</v>
      </c>
      <c r="G322" s="194" t="s">
        <v>141</v>
      </c>
      <c r="H322" s="194" t="s">
        <v>196</v>
      </c>
      <c r="I322" s="194" t="s">
        <v>128</v>
      </c>
      <c r="J322" s="194" t="s">
        <v>196</v>
      </c>
      <c r="K322" s="194" t="s">
        <v>196</v>
      </c>
      <c r="L322" s="194" t="s">
        <v>196</v>
      </c>
      <c r="M322" s="195">
        <v>-63.45</v>
      </c>
      <c r="N322" t="str">
        <f t="shared" si="4"/>
        <v>211000010100</v>
      </c>
    </row>
    <row r="323" spans="1:14" x14ac:dyDescent="0.25">
      <c r="A323" s="194" t="s">
        <v>108</v>
      </c>
      <c r="B323" s="194" t="s">
        <v>236</v>
      </c>
      <c r="C323" s="194" t="s">
        <v>237</v>
      </c>
      <c r="D323" s="194" t="s">
        <v>126</v>
      </c>
      <c r="E323" s="194" t="s">
        <v>127</v>
      </c>
      <c r="F323" s="194" t="s">
        <v>125</v>
      </c>
      <c r="G323" s="194" t="s">
        <v>135</v>
      </c>
      <c r="H323" s="194" t="s">
        <v>196</v>
      </c>
      <c r="I323" s="194" t="s">
        <v>128</v>
      </c>
      <c r="J323" s="194" t="s">
        <v>196</v>
      </c>
      <c r="K323" s="194" t="s">
        <v>196</v>
      </c>
      <c r="L323" s="194" t="s">
        <v>196</v>
      </c>
      <c r="M323" s="195">
        <v>-36.03</v>
      </c>
      <c r="N323" t="str">
        <f t="shared" ref="N323:N386" si="5">CONCATENATE(G323,E323)</f>
        <v>205300010100</v>
      </c>
    </row>
    <row r="324" spans="1:14" x14ac:dyDescent="0.25">
      <c r="A324" s="194" t="s">
        <v>108</v>
      </c>
      <c r="B324" s="194" t="s">
        <v>236</v>
      </c>
      <c r="C324" s="194" t="s">
        <v>237</v>
      </c>
      <c r="D324" s="194" t="s">
        <v>126</v>
      </c>
      <c r="E324" s="194" t="s">
        <v>127</v>
      </c>
      <c r="F324" s="194" t="s">
        <v>125</v>
      </c>
      <c r="G324" s="194" t="s">
        <v>135</v>
      </c>
      <c r="H324" s="194" t="s">
        <v>196</v>
      </c>
      <c r="I324" s="194" t="s">
        <v>128</v>
      </c>
      <c r="J324" s="194" t="s">
        <v>196</v>
      </c>
      <c r="K324" s="194" t="s">
        <v>196</v>
      </c>
      <c r="L324" s="194" t="s">
        <v>196</v>
      </c>
      <c r="M324" s="195">
        <v>-63.45</v>
      </c>
      <c r="N324" t="str">
        <f t="shared" si="5"/>
        <v>205300010100</v>
      </c>
    </row>
    <row r="325" spans="1:14" x14ac:dyDescent="0.25">
      <c r="A325" s="194" t="s">
        <v>108</v>
      </c>
      <c r="B325" s="194" t="s">
        <v>236</v>
      </c>
      <c r="C325" s="194" t="s">
        <v>237</v>
      </c>
      <c r="D325" s="194" t="s">
        <v>126</v>
      </c>
      <c r="E325" s="194" t="s">
        <v>127</v>
      </c>
      <c r="F325" s="194" t="s">
        <v>125</v>
      </c>
      <c r="G325" s="194" t="s">
        <v>147</v>
      </c>
      <c r="H325" s="194" t="s">
        <v>196</v>
      </c>
      <c r="I325" s="194" t="s">
        <v>128</v>
      </c>
      <c r="J325" s="194" t="s">
        <v>196</v>
      </c>
      <c r="K325" s="194" t="s">
        <v>196</v>
      </c>
      <c r="L325" s="194" t="s">
        <v>196</v>
      </c>
      <c r="M325" s="195">
        <v>-8.42</v>
      </c>
      <c r="N325" t="str">
        <f t="shared" si="5"/>
        <v>216000010100</v>
      </c>
    </row>
    <row r="326" spans="1:14" x14ac:dyDescent="0.25">
      <c r="A326" s="194" t="s">
        <v>108</v>
      </c>
      <c r="B326" s="194" t="s">
        <v>236</v>
      </c>
      <c r="C326" s="194" t="s">
        <v>237</v>
      </c>
      <c r="D326" s="194" t="s">
        <v>126</v>
      </c>
      <c r="E326" s="194" t="s">
        <v>127</v>
      </c>
      <c r="F326" s="194" t="s">
        <v>125</v>
      </c>
      <c r="G326" s="194" t="s">
        <v>147</v>
      </c>
      <c r="H326" s="194" t="s">
        <v>196</v>
      </c>
      <c r="I326" s="194" t="s">
        <v>128</v>
      </c>
      <c r="J326" s="194" t="s">
        <v>196</v>
      </c>
      <c r="K326" s="194" t="s">
        <v>196</v>
      </c>
      <c r="L326" s="194" t="s">
        <v>196</v>
      </c>
      <c r="M326" s="195">
        <v>-14.84</v>
      </c>
      <c r="N326" t="str">
        <f t="shared" si="5"/>
        <v>216000010100</v>
      </c>
    </row>
    <row r="327" spans="1:14" x14ac:dyDescent="0.25">
      <c r="A327" s="194" t="s">
        <v>108</v>
      </c>
      <c r="B327" s="194" t="s">
        <v>236</v>
      </c>
      <c r="C327" s="194" t="s">
        <v>237</v>
      </c>
      <c r="D327" s="194" t="s">
        <v>126</v>
      </c>
      <c r="E327" s="194" t="s">
        <v>127</v>
      </c>
      <c r="F327" s="194" t="s">
        <v>125</v>
      </c>
      <c r="G327" s="194" t="s">
        <v>144</v>
      </c>
      <c r="H327" s="194" t="s">
        <v>196</v>
      </c>
      <c r="I327" s="194" t="s">
        <v>128</v>
      </c>
      <c r="J327" s="194" t="s">
        <v>196</v>
      </c>
      <c r="K327" s="194" t="s">
        <v>196</v>
      </c>
      <c r="L327" s="194" t="s">
        <v>196</v>
      </c>
      <c r="M327" s="195">
        <v>-61.7</v>
      </c>
      <c r="N327" t="str">
        <f t="shared" si="5"/>
        <v>214000010100</v>
      </c>
    </row>
    <row r="328" spans="1:14" x14ac:dyDescent="0.25">
      <c r="A328" s="194" t="s">
        <v>108</v>
      </c>
      <c r="B328" s="194" t="s">
        <v>236</v>
      </c>
      <c r="C328" s="194" t="s">
        <v>237</v>
      </c>
      <c r="D328" s="194" t="s">
        <v>126</v>
      </c>
      <c r="E328" s="194" t="s">
        <v>127</v>
      </c>
      <c r="F328" s="194" t="s">
        <v>125</v>
      </c>
      <c r="G328" s="194" t="s">
        <v>144</v>
      </c>
      <c r="H328" s="194" t="s">
        <v>196</v>
      </c>
      <c r="I328" s="194" t="s">
        <v>128</v>
      </c>
      <c r="J328" s="194" t="s">
        <v>196</v>
      </c>
      <c r="K328" s="194" t="s">
        <v>196</v>
      </c>
      <c r="L328" s="194" t="s">
        <v>196</v>
      </c>
      <c r="M328" s="195">
        <v>-108.67</v>
      </c>
      <c r="N328" t="str">
        <f t="shared" si="5"/>
        <v>214000010100</v>
      </c>
    </row>
    <row r="329" spans="1:14" x14ac:dyDescent="0.25">
      <c r="A329" s="194" t="s">
        <v>108</v>
      </c>
      <c r="B329" s="194" t="s">
        <v>236</v>
      </c>
      <c r="C329" s="194" t="s">
        <v>237</v>
      </c>
      <c r="D329" s="194" t="s">
        <v>126</v>
      </c>
      <c r="E329" s="194" t="s">
        <v>127</v>
      </c>
      <c r="F329" s="194" t="s">
        <v>125</v>
      </c>
      <c r="G329" s="194" t="s">
        <v>138</v>
      </c>
      <c r="H329" s="194" t="s">
        <v>196</v>
      </c>
      <c r="I329" s="194" t="s">
        <v>128</v>
      </c>
      <c r="J329" s="194" t="s">
        <v>196</v>
      </c>
      <c r="K329" s="194" t="s">
        <v>196</v>
      </c>
      <c r="L329" s="194" t="s">
        <v>196</v>
      </c>
      <c r="M329" s="195">
        <v>-8.42</v>
      </c>
      <c r="N329" t="str">
        <f t="shared" si="5"/>
        <v>205800010100</v>
      </c>
    </row>
    <row r="330" spans="1:14" x14ac:dyDescent="0.25">
      <c r="A330" s="194" t="s">
        <v>108</v>
      </c>
      <c r="B330" s="194" t="s">
        <v>236</v>
      </c>
      <c r="C330" s="194" t="s">
        <v>237</v>
      </c>
      <c r="D330" s="194" t="s">
        <v>126</v>
      </c>
      <c r="E330" s="194" t="s">
        <v>127</v>
      </c>
      <c r="F330" s="194" t="s">
        <v>125</v>
      </c>
      <c r="G330" s="194" t="s">
        <v>138</v>
      </c>
      <c r="H330" s="194" t="s">
        <v>196</v>
      </c>
      <c r="I330" s="194" t="s">
        <v>128</v>
      </c>
      <c r="J330" s="194" t="s">
        <v>196</v>
      </c>
      <c r="K330" s="194" t="s">
        <v>196</v>
      </c>
      <c r="L330" s="194" t="s">
        <v>196</v>
      </c>
      <c r="M330" s="195">
        <v>-14.84</v>
      </c>
      <c r="N330" t="str">
        <f t="shared" si="5"/>
        <v>205800010100</v>
      </c>
    </row>
    <row r="331" spans="1:14" x14ac:dyDescent="0.25">
      <c r="A331" s="194" t="s">
        <v>108</v>
      </c>
      <c r="B331" s="194" t="s">
        <v>236</v>
      </c>
      <c r="C331" s="194" t="s">
        <v>237</v>
      </c>
      <c r="D331" s="194" t="s">
        <v>126</v>
      </c>
      <c r="E331" s="194" t="s">
        <v>127</v>
      </c>
      <c r="F331" s="194" t="s">
        <v>125</v>
      </c>
      <c r="G331" s="194" t="s">
        <v>145</v>
      </c>
      <c r="H331" s="194" t="s">
        <v>196</v>
      </c>
      <c r="I331" s="194" t="s">
        <v>128</v>
      </c>
      <c r="J331" s="194" t="s">
        <v>196</v>
      </c>
      <c r="K331" s="194" t="s">
        <v>196</v>
      </c>
      <c r="L331" s="194" t="s">
        <v>196</v>
      </c>
      <c r="M331" s="195">
        <v>-27.05</v>
      </c>
      <c r="N331" t="str">
        <f t="shared" si="5"/>
        <v>215000010100</v>
      </c>
    </row>
    <row r="332" spans="1:14" x14ac:dyDescent="0.25">
      <c r="A332" s="194" t="s">
        <v>108</v>
      </c>
      <c r="B332" s="194" t="s">
        <v>236</v>
      </c>
      <c r="C332" s="194" t="s">
        <v>237</v>
      </c>
      <c r="D332" s="194" t="s">
        <v>126</v>
      </c>
      <c r="E332" s="194" t="s">
        <v>127</v>
      </c>
      <c r="F332" s="194" t="s">
        <v>125</v>
      </c>
      <c r="G332" s="194" t="s">
        <v>145</v>
      </c>
      <c r="H332" s="194" t="s">
        <v>196</v>
      </c>
      <c r="I332" s="194" t="s">
        <v>128</v>
      </c>
      <c r="J332" s="194" t="s">
        <v>196</v>
      </c>
      <c r="K332" s="194" t="s">
        <v>196</v>
      </c>
      <c r="L332" s="194" t="s">
        <v>196</v>
      </c>
      <c r="M332" s="195">
        <v>-47.64</v>
      </c>
      <c r="N332" t="str">
        <f t="shared" si="5"/>
        <v>215000010100</v>
      </c>
    </row>
    <row r="333" spans="1:14" x14ac:dyDescent="0.25">
      <c r="A333" s="194" t="s">
        <v>108</v>
      </c>
      <c r="B333" s="194" t="s">
        <v>236</v>
      </c>
      <c r="C333" s="194" t="s">
        <v>237</v>
      </c>
      <c r="D333" s="194" t="s">
        <v>126</v>
      </c>
      <c r="E333" s="194" t="s">
        <v>127</v>
      </c>
      <c r="F333" s="194" t="s">
        <v>125</v>
      </c>
      <c r="G333" s="194" t="s">
        <v>124</v>
      </c>
      <c r="H333" s="194" t="s">
        <v>196</v>
      </c>
      <c r="I333" s="194" t="s">
        <v>128</v>
      </c>
      <c r="J333" s="194" t="s">
        <v>196</v>
      </c>
      <c r="K333" s="194" t="s">
        <v>196</v>
      </c>
      <c r="L333" s="194" t="s">
        <v>196</v>
      </c>
      <c r="M333" s="195">
        <v>-408.73</v>
      </c>
      <c r="N333" t="str">
        <f t="shared" si="5"/>
        <v>100000010100</v>
      </c>
    </row>
    <row r="334" spans="1:14" x14ac:dyDescent="0.25">
      <c r="A334" s="194" t="s">
        <v>108</v>
      </c>
      <c r="B334" s="194" t="s">
        <v>236</v>
      </c>
      <c r="C334" s="194" t="s">
        <v>237</v>
      </c>
      <c r="D334" s="194" t="s">
        <v>126</v>
      </c>
      <c r="E334" s="194" t="s">
        <v>127</v>
      </c>
      <c r="F334" s="194" t="s">
        <v>125</v>
      </c>
      <c r="G334" s="194" t="s">
        <v>124</v>
      </c>
      <c r="H334" s="194" t="s">
        <v>196</v>
      </c>
      <c r="I334" s="194" t="s">
        <v>128</v>
      </c>
      <c r="J334" s="194" t="s">
        <v>196</v>
      </c>
      <c r="K334" s="194" t="s">
        <v>196</v>
      </c>
      <c r="L334" s="194" t="s">
        <v>196</v>
      </c>
      <c r="M334" s="195">
        <v>-719.82</v>
      </c>
      <c r="N334" t="str">
        <f t="shared" si="5"/>
        <v>100000010100</v>
      </c>
    </row>
    <row r="335" spans="1:14" x14ac:dyDescent="0.25">
      <c r="A335" s="194" t="s">
        <v>108</v>
      </c>
      <c r="B335" s="194" t="s">
        <v>236</v>
      </c>
      <c r="C335" s="194" t="s">
        <v>237</v>
      </c>
      <c r="D335" s="194" t="s">
        <v>126</v>
      </c>
      <c r="E335" s="194" t="s">
        <v>127</v>
      </c>
      <c r="F335" s="194" t="s">
        <v>125</v>
      </c>
      <c r="G335" s="194" t="s">
        <v>149</v>
      </c>
      <c r="H335" s="194" t="s">
        <v>196</v>
      </c>
      <c r="I335" s="194" t="s">
        <v>128</v>
      </c>
      <c r="J335" s="194" t="s">
        <v>196</v>
      </c>
      <c r="K335" s="194" t="s">
        <v>196</v>
      </c>
      <c r="L335" s="194" t="s">
        <v>196</v>
      </c>
      <c r="M335" s="195">
        <v>65.94</v>
      </c>
      <c r="N335" t="str">
        <f t="shared" si="5"/>
        <v>710000010100</v>
      </c>
    </row>
    <row r="336" spans="1:14" x14ac:dyDescent="0.25">
      <c r="A336" s="194" t="s">
        <v>108</v>
      </c>
      <c r="B336" s="194" t="s">
        <v>236</v>
      </c>
      <c r="C336" s="194" t="s">
        <v>237</v>
      </c>
      <c r="D336" s="194" t="s">
        <v>126</v>
      </c>
      <c r="E336" s="194" t="s">
        <v>127</v>
      </c>
      <c r="F336" s="194" t="s">
        <v>125</v>
      </c>
      <c r="G336" s="194" t="s">
        <v>149</v>
      </c>
      <c r="H336" s="194" t="s">
        <v>196</v>
      </c>
      <c r="I336" s="194" t="s">
        <v>128</v>
      </c>
      <c r="J336" s="194" t="s">
        <v>196</v>
      </c>
      <c r="K336" s="194" t="s">
        <v>196</v>
      </c>
      <c r="L336" s="194" t="s">
        <v>196</v>
      </c>
      <c r="M336" s="195">
        <v>263.77</v>
      </c>
      <c r="N336" t="str">
        <f t="shared" si="5"/>
        <v>710000010100</v>
      </c>
    </row>
    <row r="337" spans="1:14" x14ac:dyDescent="0.25">
      <c r="A337" s="194" t="s">
        <v>108</v>
      </c>
      <c r="B337" s="194" t="s">
        <v>236</v>
      </c>
      <c r="C337" s="194" t="s">
        <v>237</v>
      </c>
      <c r="D337" s="194" t="s">
        <v>126</v>
      </c>
      <c r="E337" s="194" t="s">
        <v>127</v>
      </c>
      <c r="F337" s="194" t="s">
        <v>125</v>
      </c>
      <c r="G337" s="194" t="s">
        <v>149</v>
      </c>
      <c r="H337" s="194" t="s">
        <v>196</v>
      </c>
      <c r="I337" s="194" t="s">
        <v>128</v>
      </c>
      <c r="J337" s="194" t="s">
        <v>196</v>
      </c>
      <c r="K337" s="194" t="s">
        <v>196</v>
      </c>
      <c r="L337" s="194" t="s">
        <v>196</v>
      </c>
      <c r="M337" s="195">
        <v>263.77</v>
      </c>
      <c r="N337" t="str">
        <f t="shared" si="5"/>
        <v>710000010100</v>
      </c>
    </row>
    <row r="338" spans="1:14" x14ac:dyDescent="0.25">
      <c r="A338" s="194" t="s">
        <v>108</v>
      </c>
      <c r="B338" s="194" t="s">
        <v>236</v>
      </c>
      <c r="C338" s="194" t="s">
        <v>237</v>
      </c>
      <c r="D338" s="194" t="s">
        <v>126</v>
      </c>
      <c r="E338" s="194" t="s">
        <v>127</v>
      </c>
      <c r="F338" s="194" t="s">
        <v>125</v>
      </c>
      <c r="G338" s="194" t="s">
        <v>149</v>
      </c>
      <c r="H338" s="194" t="s">
        <v>196</v>
      </c>
      <c r="I338" s="194" t="s">
        <v>128</v>
      </c>
      <c r="J338" s="194" t="s">
        <v>196</v>
      </c>
      <c r="K338" s="194" t="s">
        <v>196</v>
      </c>
      <c r="L338" s="194" t="s">
        <v>196</v>
      </c>
      <c r="M338" s="195">
        <v>105.51</v>
      </c>
      <c r="N338" t="str">
        <f t="shared" si="5"/>
        <v>710000010100</v>
      </c>
    </row>
    <row r="339" spans="1:14" x14ac:dyDescent="0.25">
      <c r="A339" s="194" t="s">
        <v>108</v>
      </c>
      <c r="B339" s="194" t="s">
        <v>236</v>
      </c>
      <c r="C339" s="194" t="s">
        <v>237</v>
      </c>
      <c r="D339" s="194" t="s">
        <v>126</v>
      </c>
      <c r="E339" s="194" t="s">
        <v>127</v>
      </c>
      <c r="F339" s="194" t="s">
        <v>125</v>
      </c>
      <c r="G339" s="194" t="s">
        <v>149</v>
      </c>
      <c r="H339" s="194" t="s">
        <v>196</v>
      </c>
      <c r="I339" s="194" t="s">
        <v>128</v>
      </c>
      <c r="J339" s="194" t="s">
        <v>196</v>
      </c>
      <c r="K339" s="194" t="s">
        <v>196</v>
      </c>
      <c r="L339" s="194" t="s">
        <v>196</v>
      </c>
      <c r="M339" s="195">
        <v>844.07</v>
      </c>
      <c r="N339" t="str">
        <f t="shared" si="5"/>
        <v>710000010100</v>
      </c>
    </row>
    <row r="340" spans="1:14" x14ac:dyDescent="0.25">
      <c r="A340" s="194" t="s">
        <v>108</v>
      </c>
      <c r="B340" s="194" t="s">
        <v>236</v>
      </c>
      <c r="C340" s="194" t="s">
        <v>237</v>
      </c>
      <c r="D340" s="194" t="s">
        <v>126</v>
      </c>
      <c r="E340" s="194" t="s">
        <v>127</v>
      </c>
      <c r="F340" s="194" t="s">
        <v>125</v>
      </c>
      <c r="G340" s="194" t="s">
        <v>149</v>
      </c>
      <c r="H340" s="194" t="s">
        <v>196</v>
      </c>
      <c r="I340" s="194" t="s">
        <v>128</v>
      </c>
      <c r="J340" s="194" t="s">
        <v>196</v>
      </c>
      <c r="K340" s="194" t="s">
        <v>196</v>
      </c>
      <c r="L340" s="194" t="s">
        <v>196</v>
      </c>
      <c r="M340" s="195">
        <v>95.62</v>
      </c>
      <c r="N340" t="str">
        <f t="shared" si="5"/>
        <v>710000010100</v>
      </c>
    </row>
    <row r="341" spans="1:14" x14ac:dyDescent="0.25">
      <c r="A341" s="194" t="s">
        <v>108</v>
      </c>
      <c r="B341" s="194" t="s">
        <v>238</v>
      </c>
      <c r="C341" s="194" t="s">
        <v>239</v>
      </c>
      <c r="D341" s="194" t="s">
        <v>126</v>
      </c>
      <c r="E341" s="194" t="s">
        <v>127</v>
      </c>
      <c r="F341" s="194" t="s">
        <v>125</v>
      </c>
      <c r="G341" s="194" t="s">
        <v>140</v>
      </c>
      <c r="H341" s="194" t="s">
        <v>196</v>
      </c>
      <c r="I341" s="194" t="s">
        <v>128</v>
      </c>
      <c r="J341" s="194" t="s">
        <v>196</v>
      </c>
      <c r="K341" s="194" t="s">
        <v>196</v>
      </c>
      <c r="L341" s="194" t="s">
        <v>196</v>
      </c>
      <c r="M341" s="195">
        <v>-73.900000000000006</v>
      </c>
      <c r="N341" t="str">
        <f t="shared" si="5"/>
        <v>210500010100</v>
      </c>
    </row>
    <row r="342" spans="1:14" x14ac:dyDescent="0.25">
      <c r="A342" s="194" t="s">
        <v>108</v>
      </c>
      <c r="B342" s="194" t="s">
        <v>238</v>
      </c>
      <c r="C342" s="194" t="s">
        <v>239</v>
      </c>
      <c r="D342" s="194" t="s">
        <v>126</v>
      </c>
      <c r="E342" s="194" t="s">
        <v>127</v>
      </c>
      <c r="F342" s="194" t="s">
        <v>125</v>
      </c>
      <c r="G342" s="194" t="s">
        <v>137</v>
      </c>
      <c r="H342" s="194" t="s">
        <v>196</v>
      </c>
      <c r="I342" s="194" t="s">
        <v>128</v>
      </c>
      <c r="J342" s="194" t="s">
        <v>196</v>
      </c>
      <c r="K342" s="194" t="s">
        <v>196</v>
      </c>
      <c r="L342" s="194" t="s">
        <v>196</v>
      </c>
      <c r="M342" s="195">
        <v>-126.37</v>
      </c>
      <c r="N342" t="str">
        <f t="shared" si="5"/>
        <v>205600010100</v>
      </c>
    </row>
    <row r="343" spans="1:14" x14ac:dyDescent="0.25">
      <c r="A343" s="194" t="s">
        <v>108</v>
      </c>
      <c r="B343" s="194" t="s">
        <v>238</v>
      </c>
      <c r="C343" s="194" t="s">
        <v>239</v>
      </c>
      <c r="D343" s="194" t="s">
        <v>126</v>
      </c>
      <c r="E343" s="194" t="s">
        <v>127</v>
      </c>
      <c r="F343" s="194" t="s">
        <v>125</v>
      </c>
      <c r="G343" s="194" t="s">
        <v>137</v>
      </c>
      <c r="H343" s="194" t="s">
        <v>196</v>
      </c>
      <c r="I343" s="194" t="s">
        <v>128</v>
      </c>
      <c r="J343" s="194" t="s">
        <v>196</v>
      </c>
      <c r="K343" s="194" t="s">
        <v>196</v>
      </c>
      <c r="L343" s="194" t="s">
        <v>196</v>
      </c>
      <c r="M343" s="195">
        <v>-227.48</v>
      </c>
      <c r="N343" t="str">
        <f t="shared" si="5"/>
        <v>205600010100</v>
      </c>
    </row>
    <row r="344" spans="1:14" x14ac:dyDescent="0.25">
      <c r="A344" s="194" t="s">
        <v>108</v>
      </c>
      <c r="B344" s="194" t="s">
        <v>238</v>
      </c>
      <c r="C344" s="194" t="s">
        <v>239</v>
      </c>
      <c r="D344" s="194" t="s">
        <v>126</v>
      </c>
      <c r="E344" s="194" t="s">
        <v>127</v>
      </c>
      <c r="F344" s="194" t="s">
        <v>125</v>
      </c>
      <c r="G344" s="194" t="s">
        <v>139</v>
      </c>
      <c r="H344" s="194" t="s">
        <v>196</v>
      </c>
      <c r="I344" s="194" t="s">
        <v>128</v>
      </c>
      <c r="J344" s="194" t="s">
        <v>196</v>
      </c>
      <c r="K344" s="194" t="s">
        <v>196</v>
      </c>
      <c r="L344" s="194" t="s">
        <v>196</v>
      </c>
      <c r="M344" s="195">
        <v>-64.290000000000006</v>
      </c>
      <c r="N344" t="str">
        <f t="shared" si="5"/>
        <v>210000010100</v>
      </c>
    </row>
    <row r="345" spans="1:14" x14ac:dyDescent="0.25">
      <c r="A345" s="194" t="s">
        <v>108</v>
      </c>
      <c r="B345" s="194" t="s">
        <v>238</v>
      </c>
      <c r="C345" s="194" t="s">
        <v>239</v>
      </c>
      <c r="D345" s="194" t="s">
        <v>126</v>
      </c>
      <c r="E345" s="194" t="s">
        <v>127</v>
      </c>
      <c r="F345" s="194" t="s">
        <v>125</v>
      </c>
      <c r="G345" s="194" t="s">
        <v>139</v>
      </c>
      <c r="H345" s="194" t="s">
        <v>196</v>
      </c>
      <c r="I345" s="194" t="s">
        <v>128</v>
      </c>
      <c r="J345" s="194" t="s">
        <v>196</v>
      </c>
      <c r="K345" s="194" t="s">
        <v>196</v>
      </c>
      <c r="L345" s="194" t="s">
        <v>196</v>
      </c>
      <c r="M345" s="195">
        <v>-41.96</v>
      </c>
      <c r="N345" t="str">
        <f t="shared" si="5"/>
        <v>210000010100</v>
      </c>
    </row>
    <row r="346" spans="1:14" x14ac:dyDescent="0.25">
      <c r="A346" s="194" t="s">
        <v>108</v>
      </c>
      <c r="B346" s="194" t="s">
        <v>238</v>
      </c>
      <c r="C346" s="194" t="s">
        <v>239</v>
      </c>
      <c r="D346" s="194" t="s">
        <v>126</v>
      </c>
      <c r="E346" s="194" t="s">
        <v>127</v>
      </c>
      <c r="F346" s="194" t="s">
        <v>125</v>
      </c>
      <c r="G346" s="194" t="s">
        <v>139</v>
      </c>
      <c r="H346" s="194" t="s">
        <v>196</v>
      </c>
      <c r="I346" s="194" t="s">
        <v>128</v>
      </c>
      <c r="J346" s="194" t="s">
        <v>196</v>
      </c>
      <c r="K346" s="194" t="s">
        <v>196</v>
      </c>
      <c r="L346" s="194" t="s">
        <v>196</v>
      </c>
      <c r="M346" s="195">
        <v>-75.540000000000006</v>
      </c>
      <c r="N346" t="str">
        <f t="shared" si="5"/>
        <v>210000010100</v>
      </c>
    </row>
    <row r="347" spans="1:14" x14ac:dyDescent="0.25">
      <c r="A347" s="194" t="s">
        <v>108</v>
      </c>
      <c r="B347" s="194" t="s">
        <v>238</v>
      </c>
      <c r="C347" s="194" t="s">
        <v>239</v>
      </c>
      <c r="D347" s="194" t="s">
        <v>126</v>
      </c>
      <c r="E347" s="194" t="s">
        <v>127</v>
      </c>
      <c r="F347" s="194" t="s">
        <v>125</v>
      </c>
      <c r="G347" s="194" t="s">
        <v>143</v>
      </c>
      <c r="H347" s="194" t="s">
        <v>196</v>
      </c>
      <c r="I347" s="194" t="s">
        <v>128</v>
      </c>
      <c r="J347" s="194" t="s">
        <v>196</v>
      </c>
      <c r="K347" s="194" t="s">
        <v>196</v>
      </c>
      <c r="L347" s="194" t="s">
        <v>196</v>
      </c>
      <c r="M347" s="195">
        <v>-15.36</v>
      </c>
      <c r="N347" t="str">
        <f t="shared" si="5"/>
        <v>213000010100</v>
      </c>
    </row>
    <row r="348" spans="1:14" x14ac:dyDescent="0.25">
      <c r="A348" s="194" t="s">
        <v>108</v>
      </c>
      <c r="B348" s="194" t="s">
        <v>238</v>
      </c>
      <c r="C348" s="194" t="s">
        <v>239</v>
      </c>
      <c r="D348" s="194" t="s">
        <v>126</v>
      </c>
      <c r="E348" s="194" t="s">
        <v>127</v>
      </c>
      <c r="F348" s="194" t="s">
        <v>125</v>
      </c>
      <c r="G348" s="194" t="s">
        <v>143</v>
      </c>
      <c r="H348" s="194" t="s">
        <v>196</v>
      </c>
      <c r="I348" s="194" t="s">
        <v>128</v>
      </c>
      <c r="J348" s="194" t="s">
        <v>196</v>
      </c>
      <c r="K348" s="194" t="s">
        <v>196</v>
      </c>
      <c r="L348" s="194" t="s">
        <v>196</v>
      </c>
      <c r="M348" s="195">
        <v>-27.64</v>
      </c>
      <c r="N348" t="str">
        <f t="shared" si="5"/>
        <v>213000010100</v>
      </c>
    </row>
    <row r="349" spans="1:14" x14ac:dyDescent="0.25">
      <c r="A349" s="194" t="s">
        <v>108</v>
      </c>
      <c r="B349" s="194" t="s">
        <v>238</v>
      </c>
      <c r="C349" s="194" t="s">
        <v>239</v>
      </c>
      <c r="D349" s="194" t="s">
        <v>126</v>
      </c>
      <c r="E349" s="194" t="s">
        <v>127</v>
      </c>
      <c r="F349" s="194" t="s">
        <v>125</v>
      </c>
      <c r="G349" s="194" t="s">
        <v>150</v>
      </c>
      <c r="H349" s="194" t="s">
        <v>196</v>
      </c>
      <c r="I349" s="194" t="s">
        <v>128</v>
      </c>
      <c r="J349" s="194" t="s">
        <v>196</v>
      </c>
      <c r="K349" s="194" t="s">
        <v>196</v>
      </c>
      <c r="L349" s="194" t="s">
        <v>196</v>
      </c>
      <c r="M349" s="195">
        <v>-7.03</v>
      </c>
      <c r="N349" t="str">
        <f t="shared" si="5"/>
        <v>219000010100</v>
      </c>
    </row>
    <row r="350" spans="1:14" x14ac:dyDescent="0.25">
      <c r="A350" s="194" t="s">
        <v>108</v>
      </c>
      <c r="B350" s="194" t="s">
        <v>238</v>
      </c>
      <c r="C350" s="194" t="s">
        <v>239</v>
      </c>
      <c r="D350" s="194" t="s">
        <v>126</v>
      </c>
      <c r="E350" s="194" t="s">
        <v>127</v>
      </c>
      <c r="F350" s="194" t="s">
        <v>125</v>
      </c>
      <c r="G350" s="194" t="s">
        <v>150</v>
      </c>
      <c r="H350" s="194" t="s">
        <v>196</v>
      </c>
      <c r="I350" s="194" t="s">
        <v>128</v>
      </c>
      <c r="J350" s="194" t="s">
        <v>196</v>
      </c>
      <c r="K350" s="194" t="s">
        <v>196</v>
      </c>
      <c r="L350" s="194" t="s">
        <v>196</v>
      </c>
      <c r="M350" s="195">
        <v>-12.65</v>
      </c>
      <c r="N350" t="str">
        <f t="shared" si="5"/>
        <v>219000010100</v>
      </c>
    </row>
    <row r="351" spans="1:14" x14ac:dyDescent="0.25">
      <c r="A351" s="194" t="s">
        <v>108</v>
      </c>
      <c r="B351" s="194" t="s">
        <v>238</v>
      </c>
      <c r="C351" s="194" t="s">
        <v>239</v>
      </c>
      <c r="D351" s="194" t="s">
        <v>126</v>
      </c>
      <c r="E351" s="194" t="s">
        <v>127</v>
      </c>
      <c r="F351" s="194" t="s">
        <v>125</v>
      </c>
      <c r="G351" s="194" t="s">
        <v>149</v>
      </c>
      <c r="H351" s="194" t="s">
        <v>196</v>
      </c>
      <c r="I351" s="194" t="s">
        <v>128</v>
      </c>
      <c r="J351" s="194" t="s">
        <v>196</v>
      </c>
      <c r="K351" s="194" t="s">
        <v>196</v>
      </c>
      <c r="L351" s="194" t="s">
        <v>196</v>
      </c>
      <c r="M351" s="195">
        <v>373.2</v>
      </c>
      <c r="N351" t="str">
        <f t="shared" si="5"/>
        <v>710000010100</v>
      </c>
    </row>
    <row r="352" spans="1:14" x14ac:dyDescent="0.25">
      <c r="A352" s="194" t="s">
        <v>108</v>
      </c>
      <c r="B352" s="194" t="s">
        <v>238</v>
      </c>
      <c r="C352" s="194" t="s">
        <v>239</v>
      </c>
      <c r="D352" s="194" t="s">
        <v>126</v>
      </c>
      <c r="E352" s="194" t="s">
        <v>127</v>
      </c>
      <c r="F352" s="194" t="s">
        <v>125</v>
      </c>
      <c r="G352" s="194" t="s">
        <v>149</v>
      </c>
      <c r="H352" s="194" t="s">
        <v>196</v>
      </c>
      <c r="I352" s="194" t="s">
        <v>128</v>
      </c>
      <c r="J352" s="194" t="s">
        <v>196</v>
      </c>
      <c r="K352" s="194" t="s">
        <v>196</v>
      </c>
      <c r="L352" s="194" t="s">
        <v>196</v>
      </c>
      <c r="M352" s="195">
        <v>248.8</v>
      </c>
      <c r="N352" t="str">
        <f t="shared" si="5"/>
        <v>710000010100</v>
      </c>
    </row>
    <row r="353" spans="1:14" x14ac:dyDescent="0.25">
      <c r="A353" s="194" t="s">
        <v>108</v>
      </c>
      <c r="B353" s="194" t="s">
        <v>238</v>
      </c>
      <c r="C353" s="194" t="s">
        <v>239</v>
      </c>
      <c r="D353" s="194" t="s">
        <v>126</v>
      </c>
      <c r="E353" s="194" t="s">
        <v>127</v>
      </c>
      <c r="F353" s="194" t="s">
        <v>125</v>
      </c>
      <c r="G353" s="194" t="s">
        <v>149</v>
      </c>
      <c r="H353" s="194" t="s">
        <v>196</v>
      </c>
      <c r="I353" s="194" t="s">
        <v>128</v>
      </c>
      <c r="J353" s="194" t="s">
        <v>196</v>
      </c>
      <c r="K353" s="194" t="s">
        <v>196</v>
      </c>
      <c r="L353" s="194" t="s">
        <v>196</v>
      </c>
      <c r="M353" s="195">
        <v>1020.08</v>
      </c>
      <c r="N353" t="str">
        <f t="shared" si="5"/>
        <v>710000010100</v>
      </c>
    </row>
    <row r="354" spans="1:14" x14ac:dyDescent="0.25">
      <c r="A354" s="194" t="s">
        <v>108</v>
      </c>
      <c r="B354" s="194" t="s">
        <v>238</v>
      </c>
      <c r="C354" s="194" t="s">
        <v>239</v>
      </c>
      <c r="D354" s="194" t="s">
        <v>126</v>
      </c>
      <c r="E354" s="194" t="s">
        <v>127</v>
      </c>
      <c r="F354" s="194" t="s">
        <v>125</v>
      </c>
      <c r="G354" s="194" t="s">
        <v>149</v>
      </c>
      <c r="H354" s="194" t="s">
        <v>196</v>
      </c>
      <c r="I354" s="194" t="s">
        <v>128</v>
      </c>
      <c r="J354" s="194" t="s">
        <v>196</v>
      </c>
      <c r="K354" s="194" t="s">
        <v>196</v>
      </c>
      <c r="L354" s="194" t="s">
        <v>196</v>
      </c>
      <c r="M354" s="195">
        <v>99.52</v>
      </c>
      <c r="N354" t="str">
        <f t="shared" si="5"/>
        <v>710000010100</v>
      </c>
    </row>
    <row r="355" spans="1:14" x14ac:dyDescent="0.25">
      <c r="A355" s="194" t="s">
        <v>108</v>
      </c>
      <c r="B355" s="194" t="s">
        <v>238</v>
      </c>
      <c r="C355" s="194" t="s">
        <v>239</v>
      </c>
      <c r="D355" s="194" t="s">
        <v>126</v>
      </c>
      <c r="E355" s="194" t="s">
        <v>127</v>
      </c>
      <c r="F355" s="194" t="s">
        <v>125</v>
      </c>
      <c r="G355" s="194" t="s">
        <v>152</v>
      </c>
      <c r="H355" s="194" t="s">
        <v>196</v>
      </c>
      <c r="I355" s="194" t="s">
        <v>128</v>
      </c>
      <c r="J355" s="194" t="s">
        <v>196</v>
      </c>
      <c r="K355" s="194" t="s">
        <v>196</v>
      </c>
      <c r="L355" s="194" t="s">
        <v>196</v>
      </c>
      <c r="M355" s="195">
        <v>37.18</v>
      </c>
      <c r="N355" t="str">
        <f t="shared" si="5"/>
        <v>723000010100</v>
      </c>
    </row>
    <row r="356" spans="1:14" x14ac:dyDescent="0.25">
      <c r="A356" s="194" t="s">
        <v>108</v>
      </c>
      <c r="B356" s="194" t="s">
        <v>238</v>
      </c>
      <c r="C356" s="194" t="s">
        <v>239</v>
      </c>
      <c r="D356" s="194" t="s">
        <v>126</v>
      </c>
      <c r="E356" s="194" t="s">
        <v>127</v>
      </c>
      <c r="F356" s="194" t="s">
        <v>125</v>
      </c>
      <c r="G356" s="194" t="s">
        <v>152</v>
      </c>
      <c r="H356" s="194" t="s">
        <v>196</v>
      </c>
      <c r="I356" s="194" t="s">
        <v>128</v>
      </c>
      <c r="J356" s="194" t="s">
        <v>196</v>
      </c>
      <c r="K356" s="194" t="s">
        <v>196</v>
      </c>
      <c r="L356" s="194" t="s">
        <v>196</v>
      </c>
      <c r="M356" s="195">
        <v>66.92</v>
      </c>
      <c r="N356" t="str">
        <f t="shared" si="5"/>
        <v>723000010100</v>
      </c>
    </row>
    <row r="357" spans="1:14" x14ac:dyDescent="0.25">
      <c r="A357" s="194" t="s">
        <v>108</v>
      </c>
      <c r="B357" s="194" t="s">
        <v>238</v>
      </c>
      <c r="C357" s="194" t="s">
        <v>239</v>
      </c>
      <c r="D357" s="194" t="s">
        <v>126</v>
      </c>
      <c r="E357" s="194" t="s">
        <v>127</v>
      </c>
      <c r="F357" s="194" t="s">
        <v>125</v>
      </c>
      <c r="G357" s="194" t="s">
        <v>153</v>
      </c>
      <c r="H357" s="194" t="s">
        <v>196</v>
      </c>
      <c r="I357" s="194" t="s">
        <v>128</v>
      </c>
      <c r="J357" s="194" t="s">
        <v>196</v>
      </c>
      <c r="K357" s="194" t="s">
        <v>196</v>
      </c>
      <c r="L357" s="194" t="s">
        <v>196</v>
      </c>
      <c r="M357" s="195">
        <v>8.69</v>
      </c>
      <c r="N357" t="str">
        <f t="shared" si="5"/>
        <v>723100010100</v>
      </c>
    </row>
    <row r="358" spans="1:14" x14ac:dyDescent="0.25">
      <c r="A358" s="194" t="s">
        <v>108</v>
      </c>
      <c r="B358" s="194" t="s">
        <v>238</v>
      </c>
      <c r="C358" s="194" t="s">
        <v>239</v>
      </c>
      <c r="D358" s="194" t="s">
        <v>126</v>
      </c>
      <c r="E358" s="194" t="s">
        <v>127</v>
      </c>
      <c r="F358" s="194" t="s">
        <v>125</v>
      </c>
      <c r="G358" s="194" t="s">
        <v>153</v>
      </c>
      <c r="H358" s="194" t="s">
        <v>196</v>
      </c>
      <c r="I358" s="194" t="s">
        <v>128</v>
      </c>
      <c r="J358" s="194" t="s">
        <v>196</v>
      </c>
      <c r="K358" s="194" t="s">
        <v>196</v>
      </c>
      <c r="L358" s="194" t="s">
        <v>196</v>
      </c>
      <c r="M358" s="195">
        <v>15.66</v>
      </c>
      <c r="N358" t="str">
        <f t="shared" si="5"/>
        <v>723100010100</v>
      </c>
    </row>
    <row r="359" spans="1:14" x14ac:dyDescent="0.25">
      <c r="A359" s="194" t="s">
        <v>108</v>
      </c>
      <c r="B359" s="194" t="s">
        <v>238</v>
      </c>
      <c r="C359" s="194" t="s">
        <v>239</v>
      </c>
      <c r="D359" s="194" t="s">
        <v>126</v>
      </c>
      <c r="E359" s="194" t="s">
        <v>127</v>
      </c>
      <c r="F359" s="194" t="s">
        <v>125</v>
      </c>
      <c r="G359" s="194" t="s">
        <v>154</v>
      </c>
      <c r="H359" s="194" t="s">
        <v>196</v>
      </c>
      <c r="I359" s="194" t="s">
        <v>128</v>
      </c>
      <c r="J359" s="194" t="s">
        <v>196</v>
      </c>
      <c r="K359" s="194" t="s">
        <v>196</v>
      </c>
      <c r="L359" s="194" t="s">
        <v>196</v>
      </c>
      <c r="M359" s="195">
        <v>126.37</v>
      </c>
      <c r="N359" t="str">
        <f t="shared" si="5"/>
        <v>724000010100</v>
      </c>
    </row>
    <row r="360" spans="1:14" x14ac:dyDescent="0.25">
      <c r="A360" s="194" t="s">
        <v>108</v>
      </c>
      <c r="B360" s="194" t="s">
        <v>238</v>
      </c>
      <c r="C360" s="194" t="s">
        <v>239</v>
      </c>
      <c r="D360" s="194" t="s">
        <v>126</v>
      </c>
      <c r="E360" s="194" t="s">
        <v>127</v>
      </c>
      <c r="F360" s="194" t="s">
        <v>125</v>
      </c>
      <c r="G360" s="194" t="s">
        <v>154</v>
      </c>
      <c r="H360" s="194" t="s">
        <v>196</v>
      </c>
      <c r="I360" s="194" t="s">
        <v>128</v>
      </c>
      <c r="J360" s="194" t="s">
        <v>196</v>
      </c>
      <c r="K360" s="194" t="s">
        <v>196</v>
      </c>
      <c r="L360" s="194" t="s">
        <v>196</v>
      </c>
      <c r="M360" s="195">
        <v>227.48</v>
      </c>
      <c r="N360" t="str">
        <f t="shared" si="5"/>
        <v>724000010100</v>
      </c>
    </row>
    <row r="361" spans="1:14" x14ac:dyDescent="0.25">
      <c r="A361" s="194" t="s">
        <v>108</v>
      </c>
      <c r="B361" s="194" t="s">
        <v>238</v>
      </c>
      <c r="C361" s="194" t="s">
        <v>239</v>
      </c>
      <c r="D361" s="194" t="s">
        <v>126</v>
      </c>
      <c r="E361" s="194" t="s">
        <v>127</v>
      </c>
      <c r="F361" s="194" t="s">
        <v>125</v>
      </c>
      <c r="G361" s="194" t="s">
        <v>157</v>
      </c>
      <c r="H361" s="194" t="s">
        <v>196</v>
      </c>
      <c r="I361" s="194" t="s">
        <v>128</v>
      </c>
      <c r="J361" s="194" t="s">
        <v>196</v>
      </c>
      <c r="K361" s="194" t="s">
        <v>196</v>
      </c>
      <c r="L361" s="194" t="s">
        <v>196</v>
      </c>
      <c r="M361" s="195">
        <v>41.05</v>
      </c>
      <c r="N361" t="str">
        <f t="shared" si="5"/>
        <v>726900010100</v>
      </c>
    </row>
    <row r="362" spans="1:14" x14ac:dyDescent="0.25">
      <c r="A362" s="194" t="s">
        <v>108</v>
      </c>
      <c r="B362" s="194" t="s">
        <v>238</v>
      </c>
      <c r="C362" s="194" t="s">
        <v>239</v>
      </c>
      <c r="D362" s="194" t="s">
        <v>126</v>
      </c>
      <c r="E362" s="194" t="s">
        <v>127</v>
      </c>
      <c r="F362" s="194" t="s">
        <v>125</v>
      </c>
      <c r="G362" s="194" t="s">
        <v>157</v>
      </c>
      <c r="H362" s="194" t="s">
        <v>196</v>
      </c>
      <c r="I362" s="194" t="s">
        <v>128</v>
      </c>
      <c r="J362" s="194" t="s">
        <v>196</v>
      </c>
      <c r="K362" s="194" t="s">
        <v>196</v>
      </c>
      <c r="L362" s="194" t="s">
        <v>196</v>
      </c>
      <c r="M362" s="195">
        <v>73.900000000000006</v>
      </c>
      <c r="N362" t="str">
        <f t="shared" si="5"/>
        <v>726900010100</v>
      </c>
    </row>
    <row r="363" spans="1:14" x14ac:dyDescent="0.25">
      <c r="A363" s="194" t="s">
        <v>108</v>
      </c>
      <c r="B363" s="194" t="s">
        <v>238</v>
      </c>
      <c r="C363" s="194" t="s">
        <v>239</v>
      </c>
      <c r="D363" s="194" t="s">
        <v>126</v>
      </c>
      <c r="E363" s="194" t="s">
        <v>127</v>
      </c>
      <c r="F363" s="194" t="s">
        <v>125</v>
      </c>
      <c r="G363" s="194" t="s">
        <v>157</v>
      </c>
      <c r="H363" s="194" t="s">
        <v>196</v>
      </c>
      <c r="I363" s="194" t="s">
        <v>128</v>
      </c>
      <c r="J363" s="194" t="s">
        <v>196</v>
      </c>
      <c r="K363" s="194" t="s">
        <v>196</v>
      </c>
      <c r="L363" s="194" t="s">
        <v>196</v>
      </c>
      <c r="M363" s="195">
        <v>7.46</v>
      </c>
      <c r="N363" t="str">
        <f t="shared" si="5"/>
        <v>726900010100</v>
      </c>
    </row>
    <row r="364" spans="1:14" x14ac:dyDescent="0.25">
      <c r="A364" s="194" t="s">
        <v>108</v>
      </c>
      <c r="B364" s="194" t="s">
        <v>238</v>
      </c>
      <c r="C364" s="194" t="s">
        <v>239</v>
      </c>
      <c r="D364" s="194" t="s">
        <v>126</v>
      </c>
      <c r="E364" s="194" t="s">
        <v>127</v>
      </c>
      <c r="F364" s="194" t="s">
        <v>125</v>
      </c>
      <c r="G364" s="194" t="s">
        <v>157</v>
      </c>
      <c r="H364" s="194" t="s">
        <v>196</v>
      </c>
      <c r="I364" s="194" t="s">
        <v>128</v>
      </c>
      <c r="J364" s="194" t="s">
        <v>196</v>
      </c>
      <c r="K364" s="194" t="s">
        <v>196</v>
      </c>
      <c r="L364" s="194" t="s">
        <v>196</v>
      </c>
      <c r="M364" s="195">
        <v>13.44</v>
      </c>
      <c r="N364" t="str">
        <f t="shared" si="5"/>
        <v>726900010100</v>
      </c>
    </row>
    <row r="365" spans="1:14" x14ac:dyDescent="0.25">
      <c r="A365" s="194" t="s">
        <v>108</v>
      </c>
      <c r="B365" s="194" t="s">
        <v>238</v>
      </c>
      <c r="C365" s="194" t="s">
        <v>239</v>
      </c>
      <c r="D365" s="194" t="s">
        <v>126</v>
      </c>
      <c r="E365" s="194" t="s">
        <v>127</v>
      </c>
      <c r="F365" s="194" t="s">
        <v>125</v>
      </c>
      <c r="G365" s="194" t="s">
        <v>139</v>
      </c>
      <c r="H365" s="194" t="s">
        <v>196</v>
      </c>
      <c r="I365" s="194" t="s">
        <v>128</v>
      </c>
      <c r="J365" s="194" t="s">
        <v>196</v>
      </c>
      <c r="K365" s="194" t="s">
        <v>196</v>
      </c>
      <c r="L365" s="194" t="s">
        <v>196</v>
      </c>
      <c r="M365" s="195">
        <v>-35.71</v>
      </c>
      <c r="N365" t="str">
        <f t="shared" si="5"/>
        <v>210000010100</v>
      </c>
    </row>
    <row r="366" spans="1:14" x14ac:dyDescent="0.25">
      <c r="A366" s="194" t="s">
        <v>108</v>
      </c>
      <c r="B366" s="194" t="s">
        <v>238</v>
      </c>
      <c r="C366" s="194" t="s">
        <v>239</v>
      </c>
      <c r="D366" s="194" t="s">
        <v>126</v>
      </c>
      <c r="E366" s="194" t="s">
        <v>127</v>
      </c>
      <c r="F366" s="194" t="s">
        <v>125</v>
      </c>
      <c r="G366" s="194" t="s">
        <v>139</v>
      </c>
      <c r="H366" s="194" t="s">
        <v>196</v>
      </c>
      <c r="I366" s="194" t="s">
        <v>128</v>
      </c>
      <c r="J366" s="194" t="s">
        <v>196</v>
      </c>
      <c r="K366" s="194" t="s">
        <v>196</v>
      </c>
      <c r="L366" s="194" t="s">
        <v>196</v>
      </c>
      <c r="M366" s="195">
        <v>-7.46</v>
      </c>
      <c r="N366" t="str">
        <f t="shared" si="5"/>
        <v>210000010100</v>
      </c>
    </row>
    <row r="367" spans="1:14" x14ac:dyDescent="0.25">
      <c r="A367" s="194" t="s">
        <v>108</v>
      </c>
      <c r="B367" s="194" t="s">
        <v>238</v>
      </c>
      <c r="C367" s="194" t="s">
        <v>239</v>
      </c>
      <c r="D367" s="194" t="s">
        <v>126</v>
      </c>
      <c r="E367" s="194" t="s">
        <v>127</v>
      </c>
      <c r="F367" s="194" t="s">
        <v>125</v>
      </c>
      <c r="G367" s="194" t="s">
        <v>139</v>
      </c>
      <c r="H367" s="194" t="s">
        <v>196</v>
      </c>
      <c r="I367" s="194" t="s">
        <v>128</v>
      </c>
      <c r="J367" s="194" t="s">
        <v>196</v>
      </c>
      <c r="K367" s="194" t="s">
        <v>196</v>
      </c>
      <c r="L367" s="194" t="s">
        <v>196</v>
      </c>
      <c r="M367" s="195">
        <v>-13.44</v>
      </c>
      <c r="N367" t="str">
        <f t="shared" si="5"/>
        <v>210000010100</v>
      </c>
    </row>
    <row r="368" spans="1:14" x14ac:dyDescent="0.25">
      <c r="A368" s="194" t="s">
        <v>108</v>
      </c>
      <c r="B368" s="194" t="s">
        <v>238</v>
      </c>
      <c r="C368" s="194" t="s">
        <v>239</v>
      </c>
      <c r="D368" s="194" t="s">
        <v>126</v>
      </c>
      <c r="E368" s="194" t="s">
        <v>127</v>
      </c>
      <c r="F368" s="194" t="s">
        <v>125</v>
      </c>
      <c r="G368" s="194" t="s">
        <v>134</v>
      </c>
      <c r="H368" s="194" t="s">
        <v>196</v>
      </c>
      <c r="I368" s="194" t="s">
        <v>128</v>
      </c>
      <c r="J368" s="194" t="s">
        <v>196</v>
      </c>
      <c r="K368" s="194" t="s">
        <v>196</v>
      </c>
      <c r="L368" s="194" t="s">
        <v>196</v>
      </c>
      <c r="M368" s="195">
        <v>-41.05</v>
      </c>
      <c r="N368" t="str">
        <f t="shared" si="5"/>
        <v>205200010100</v>
      </c>
    </row>
    <row r="369" spans="1:14" x14ac:dyDescent="0.25">
      <c r="A369" s="194" t="s">
        <v>108</v>
      </c>
      <c r="B369" s="194" t="s">
        <v>238</v>
      </c>
      <c r="C369" s="194" t="s">
        <v>239</v>
      </c>
      <c r="D369" s="194" t="s">
        <v>126</v>
      </c>
      <c r="E369" s="194" t="s">
        <v>127</v>
      </c>
      <c r="F369" s="194" t="s">
        <v>125</v>
      </c>
      <c r="G369" s="194" t="s">
        <v>134</v>
      </c>
      <c r="H369" s="194" t="s">
        <v>196</v>
      </c>
      <c r="I369" s="194" t="s">
        <v>128</v>
      </c>
      <c r="J369" s="194" t="s">
        <v>196</v>
      </c>
      <c r="K369" s="194" t="s">
        <v>196</v>
      </c>
      <c r="L369" s="194" t="s">
        <v>196</v>
      </c>
      <c r="M369" s="195">
        <v>-73.900000000000006</v>
      </c>
      <c r="N369" t="str">
        <f t="shared" si="5"/>
        <v>205200010100</v>
      </c>
    </row>
    <row r="370" spans="1:14" x14ac:dyDescent="0.25">
      <c r="A370" s="194" t="s">
        <v>108</v>
      </c>
      <c r="B370" s="194" t="s">
        <v>238</v>
      </c>
      <c r="C370" s="194" t="s">
        <v>239</v>
      </c>
      <c r="D370" s="194" t="s">
        <v>126</v>
      </c>
      <c r="E370" s="194" t="s">
        <v>127</v>
      </c>
      <c r="F370" s="194" t="s">
        <v>125</v>
      </c>
      <c r="G370" s="194" t="s">
        <v>147</v>
      </c>
      <c r="H370" s="194" t="s">
        <v>196</v>
      </c>
      <c r="I370" s="194" t="s">
        <v>128</v>
      </c>
      <c r="J370" s="194" t="s">
        <v>196</v>
      </c>
      <c r="K370" s="194" t="s">
        <v>196</v>
      </c>
      <c r="L370" s="194" t="s">
        <v>196</v>
      </c>
      <c r="M370" s="195">
        <v>-15.65</v>
      </c>
      <c r="N370" t="str">
        <f t="shared" si="5"/>
        <v>216000010100</v>
      </c>
    </row>
    <row r="371" spans="1:14" x14ac:dyDescent="0.25">
      <c r="A371" s="194" t="s">
        <v>108</v>
      </c>
      <c r="B371" s="194" t="s">
        <v>238</v>
      </c>
      <c r="C371" s="194" t="s">
        <v>239</v>
      </c>
      <c r="D371" s="194" t="s">
        <v>126</v>
      </c>
      <c r="E371" s="194" t="s">
        <v>127</v>
      </c>
      <c r="F371" s="194" t="s">
        <v>125</v>
      </c>
      <c r="G371" s="194" t="s">
        <v>144</v>
      </c>
      <c r="H371" s="194" t="s">
        <v>196</v>
      </c>
      <c r="I371" s="194" t="s">
        <v>128</v>
      </c>
      <c r="J371" s="194" t="s">
        <v>196</v>
      </c>
      <c r="K371" s="194" t="s">
        <v>196</v>
      </c>
      <c r="L371" s="194" t="s">
        <v>196</v>
      </c>
      <c r="M371" s="195">
        <v>-58.17</v>
      </c>
      <c r="N371" t="str">
        <f t="shared" si="5"/>
        <v>214000010100</v>
      </c>
    </row>
    <row r="372" spans="1:14" x14ac:dyDescent="0.25">
      <c r="A372" s="194" t="s">
        <v>108</v>
      </c>
      <c r="B372" s="194" t="s">
        <v>238</v>
      </c>
      <c r="C372" s="194" t="s">
        <v>239</v>
      </c>
      <c r="D372" s="194" t="s">
        <v>126</v>
      </c>
      <c r="E372" s="194" t="s">
        <v>127</v>
      </c>
      <c r="F372" s="194" t="s">
        <v>125</v>
      </c>
      <c r="G372" s="194" t="s">
        <v>144</v>
      </c>
      <c r="H372" s="194" t="s">
        <v>196</v>
      </c>
      <c r="I372" s="194" t="s">
        <v>128</v>
      </c>
      <c r="J372" s="194" t="s">
        <v>196</v>
      </c>
      <c r="K372" s="194" t="s">
        <v>196</v>
      </c>
      <c r="L372" s="194" t="s">
        <v>196</v>
      </c>
      <c r="M372" s="195">
        <v>-104.71</v>
      </c>
      <c r="N372" t="str">
        <f t="shared" si="5"/>
        <v>214000010100</v>
      </c>
    </row>
    <row r="373" spans="1:14" x14ac:dyDescent="0.25">
      <c r="A373" s="194" t="s">
        <v>108</v>
      </c>
      <c r="B373" s="194" t="s">
        <v>238</v>
      </c>
      <c r="C373" s="194" t="s">
        <v>239</v>
      </c>
      <c r="D373" s="194" t="s">
        <v>126</v>
      </c>
      <c r="E373" s="194" t="s">
        <v>127</v>
      </c>
      <c r="F373" s="194" t="s">
        <v>125</v>
      </c>
      <c r="G373" s="194" t="s">
        <v>138</v>
      </c>
      <c r="H373" s="194" t="s">
        <v>196</v>
      </c>
      <c r="I373" s="194" t="s">
        <v>128</v>
      </c>
      <c r="J373" s="194" t="s">
        <v>196</v>
      </c>
      <c r="K373" s="194" t="s">
        <v>196</v>
      </c>
      <c r="L373" s="194" t="s">
        <v>196</v>
      </c>
      <c r="M373" s="195">
        <v>-8.69</v>
      </c>
      <c r="N373" t="str">
        <f t="shared" si="5"/>
        <v>205800010100</v>
      </c>
    </row>
    <row r="374" spans="1:14" x14ac:dyDescent="0.25">
      <c r="A374" s="194" t="s">
        <v>108</v>
      </c>
      <c r="B374" s="194" t="s">
        <v>238</v>
      </c>
      <c r="C374" s="194" t="s">
        <v>239</v>
      </c>
      <c r="D374" s="194" t="s">
        <v>126</v>
      </c>
      <c r="E374" s="194" t="s">
        <v>127</v>
      </c>
      <c r="F374" s="194" t="s">
        <v>125</v>
      </c>
      <c r="G374" s="194" t="s">
        <v>138</v>
      </c>
      <c r="H374" s="194" t="s">
        <v>196</v>
      </c>
      <c r="I374" s="194" t="s">
        <v>128</v>
      </c>
      <c r="J374" s="194" t="s">
        <v>196</v>
      </c>
      <c r="K374" s="194" t="s">
        <v>196</v>
      </c>
      <c r="L374" s="194" t="s">
        <v>196</v>
      </c>
      <c r="M374" s="195">
        <v>-15.66</v>
      </c>
      <c r="N374" t="str">
        <f t="shared" si="5"/>
        <v>205800010100</v>
      </c>
    </row>
    <row r="375" spans="1:14" x14ac:dyDescent="0.25">
      <c r="A375" s="194" t="s">
        <v>108</v>
      </c>
      <c r="B375" s="194" t="s">
        <v>238</v>
      </c>
      <c r="C375" s="194" t="s">
        <v>239</v>
      </c>
      <c r="D375" s="194" t="s">
        <v>126</v>
      </c>
      <c r="E375" s="194" t="s">
        <v>127</v>
      </c>
      <c r="F375" s="194" t="s">
        <v>125</v>
      </c>
      <c r="G375" s="194" t="s">
        <v>145</v>
      </c>
      <c r="H375" s="194" t="s">
        <v>196</v>
      </c>
      <c r="I375" s="194" t="s">
        <v>128</v>
      </c>
      <c r="J375" s="194" t="s">
        <v>196</v>
      </c>
      <c r="K375" s="194" t="s">
        <v>196</v>
      </c>
      <c r="L375" s="194" t="s">
        <v>196</v>
      </c>
      <c r="M375" s="195">
        <v>-25.42</v>
      </c>
      <c r="N375" t="str">
        <f t="shared" si="5"/>
        <v>215000010100</v>
      </c>
    </row>
    <row r="376" spans="1:14" x14ac:dyDescent="0.25">
      <c r="A376" s="194" t="s">
        <v>108</v>
      </c>
      <c r="B376" s="194" t="s">
        <v>238</v>
      </c>
      <c r="C376" s="194" t="s">
        <v>239</v>
      </c>
      <c r="D376" s="194" t="s">
        <v>126</v>
      </c>
      <c r="E376" s="194" t="s">
        <v>127</v>
      </c>
      <c r="F376" s="194" t="s">
        <v>125</v>
      </c>
      <c r="G376" s="194" t="s">
        <v>145</v>
      </c>
      <c r="H376" s="194" t="s">
        <v>196</v>
      </c>
      <c r="I376" s="194" t="s">
        <v>128</v>
      </c>
      <c r="J376" s="194" t="s">
        <v>196</v>
      </c>
      <c r="K376" s="194" t="s">
        <v>196</v>
      </c>
      <c r="L376" s="194" t="s">
        <v>196</v>
      </c>
      <c r="M376" s="195">
        <v>-45.76</v>
      </c>
      <c r="N376" t="str">
        <f t="shared" si="5"/>
        <v>215000010100</v>
      </c>
    </row>
    <row r="377" spans="1:14" x14ac:dyDescent="0.25">
      <c r="A377" s="194" t="s">
        <v>108</v>
      </c>
      <c r="B377" s="194" t="s">
        <v>238</v>
      </c>
      <c r="C377" s="194" t="s">
        <v>239</v>
      </c>
      <c r="D377" s="194" t="s">
        <v>126</v>
      </c>
      <c r="E377" s="194" t="s">
        <v>127</v>
      </c>
      <c r="F377" s="194" t="s">
        <v>125</v>
      </c>
      <c r="G377" s="194" t="s">
        <v>124</v>
      </c>
      <c r="H377" s="194" t="s">
        <v>196</v>
      </c>
      <c r="I377" s="194" t="s">
        <v>128</v>
      </c>
      <c r="J377" s="194" t="s">
        <v>196</v>
      </c>
      <c r="K377" s="194" t="s">
        <v>196</v>
      </c>
      <c r="L377" s="194" t="s">
        <v>196</v>
      </c>
      <c r="M377" s="195">
        <v>-351.42</v>
      </c>
      <c r="N377" t="str">
        <f t="shared" si="5"/>
        <v>100000010100</v>
      </c>
    </row>
    <row r="378" spans="1:14" x14ac:dyDescent="0.25">
      <c r="A378" s="194" t="s">
        <v>108</v>
      </c>
      <c r="B378" s="194" t="s">
        <v>238</v>
      </c>
      <c r="C378" s="194" t="s">
        <v>239</v>
      </c>
      <c r="D378" s="194" t="s">
        <v>126</v>
      </c>
      <c r="E378" s="194" t="s">
        <v>127</v>
      </c>
      <c r="F378" s="194" t="s">
        <v>125</v>
      </c>
      <c r="G378" s="194" t="s">
        <v>124</v>
      </c>
      <c r="H378" s="194" t="s">
        <v>196</v>
      </c>
      <c r="I378" s="194" t="s">
        <v>128</v>
      </c>
      <c r="J378" s="194" t="s">
        <v>196</v>
      </c>
      <c r="K378" s="194" t="s">
        <v>196</v>
      </c>
      <c r="L378" s="194" t="s">
        <v>196</v>
      </c>
      <c r="M378" s="195">
        <v>-632.54</v>
      </c>
      <c r="N378" t="str">
        <f t="shared" si="5"/>
        <v>100000010100</v>
      </c>
    </row>
    <row r="379" spans="1:14" x14ac:dyDescent="0.25">
      <c r="A379" s="194" t="s">
        <v>108</v>
      </c>
      <c r="B379" s="194" t="s">
        <v>238</v>
      </c>
      <c r="C379" s="194" t="s">
        <v>239</v>
      </c>
      <c r="D379" s="194" t="s">
        <v>126</v>
      </c>
      <c r="E379" s="194" t="s">
        <v>127</v>
      </c>
      <c r="F379" s="194" t="s">
        <v>125</v>
      </c>
      <c r="G379" s="194" t="s">
        <v>141</v>
      </c>
      <c r="H379" s="194" t="s">
        <v>196</v>
      </c>
      <c r="I379" s="194" t="s">
        <v>128</v>
      </c>
      <c r="J379" s="194" t="s">
        <v>196</v>
      </c>
      <c r="K379" s="194" t="s">
        <v>196</v>
      </c>
      <c r="L379" s="194" t="s">
        <v>196</v>
      </c>
      <c r="M379" s="195">
        <v>-37.18</v>
      </c>
      <c r="N379" t="str">
        <f t="shared" si="5"/>
        <v>211000010100</v>
      </c>
    </row>
    <row r="380" spans="1:14" x14ac:dyDescent="0.25">
      <c r="A380" s="194" t="s">
        <v>108</v>
      </c>
      <c r="B380" s="194" t="s">
        <v>238</v>
      </c>
      <c r="C380" s="194" t="s">
        <v>239</v>
      </c>
      <c r="D380" s="194" t="s">
        <v>126</v>
      </c>
      <c r="E380" s="194" t="s">
        <v>127</v>
      </c>
      <c r="F380" s="194" t="s">
        <v>125</v>
      </c>
      <c r="G380" s="194" t="s">
        <v>141</v>
      </c>
      <c r="H380" s="194" t="s">
        <v>196</v>
      </c>
      <c r="I380" s="194" t="s">
        <v>128</v>
      </c>
      <c r="J380" s="194" t="s">
        <v>196</v>
      </c>
      <c r="K380" s="194" t="s">
        <v>196</v>
      </c>
      <c r="L380" s="194" t="s">
        <v>196</v>
      </c>
      <c r="M380" s="195">
        <v>-66.92</v>
      </c>
      <c r="N380" t="str">
        <f t="shared" si="5"/>
        <v>211000010100</v>
      </c>
    </row>
    <row r="381" spans="1:14" x14ac:dyDescent="0.25">
      <c r="A381" s="194" t="s">
        <v>108</v>
      </c>
      <c r="B381" s="194" t="s">
        <v>238</v>
      </c>
      <c r="C381" s="194" t="s">
        <v>239</v>
      </c>
      <c r="D381" s="194" t="s">
        <v>126</v>
      </c>
      <c r="E381" s="194" t="s">
        <v>127</v>
      </c>
      <c r="F381" s="194" t="s">
        <v>125</v>
      </c>
      <c r="G381" s="194" t="s">
        <v>135</v>
      </c>
      <c r="H381" s="194" t="s">
        <v>196</v>
      </c>
      <c r="I381" s="194" t="s">
        <v>128</v>
      </c>
      <c r="J381" s="194" t="s">
        <v>196</v>
      </c>
      <c r="K381" s="194" t="s">
        <v>196</v>
      </c>
      <c r="L381" s="194" t="s">
        <v>196</v>
      </c>
      <c r="M381" s="195">
        <v>-37.18</v>
      </c>
      <c r="N381" t="str">
        <f t="shared" si="5"/>
        <v>205300010100</v>
      </c>
    </row>
    <row r="382" spans="1:14" x14ac:dyDescent="0.25">
      <c r="A382" s="194" t="s">
        <v>108</v>
      </c>
      <c r="B382" s="194" t="s">
        <v>238</v>
      </c>
      <c r="C382" s="194" t="s">
        <v>239</v>
      </c>
      <c r="D382" s="194" t="s">
        <v>126</v>
      </c>
      <c r="E382" s="194" t="s">
        <v>127</v>
      </c>
      <c r="F382" s="194" t="s">
        <v>125</v>
      </c>
      <c r="G382" s="194" t="s">
        <v>135</v>
      </c>
      <c r="H382" s="194" t="s">
        <v>196</v>
      </c>
      <c r="I382" s="194" t="s">
        <v>128</v>
      </c>
      <c r="J382" s="194" t="s">
        <v>196</v>
      </c>
      <c r="K382" s="194" t="s">
        <v>196</v>
      </c>
      <c r="L382" s="194" t="s">
        <v>196</v>
      </c>
      <c r="M382" s="195">
        <v>-66.92</v>
      </c>
      <c r="N382" t="str">
        <f t="shared" si="5"/>
        <v>205300010100</v>
      </c>
    </row>
    <row r="383" spans="1:14" x14ac:dyDescent="0.25">
      <c r="A383" s="194" t="s">
        <v>108</v>
      </c>
      <c r="B383" s="194" t="s">
        <v>238</v>
      </c>
      <c r="C383" s="194" t="s">
        <v>239</v>
      </c>
      <c r="D383" s="194" t="s">
        <v>126</v>
      </c>
      <c r="E383" s="194" t="s">
        <v>127</v>
      </c>
      <c r="F383" s="194" t="s">
        <v>125</v>
      </c>
      <c r="G383" s="194" t="s">
        <v>147</v>
      </c>
      <c r="H383" s="194" t="s">
        <v>196</v>
      </c>
      <c r="I383" s="194" t="s">
        <v>128</v>
      </c>
      <c r="J383" s="194" t="s">
        <v>196</v>
      </c>
      <c r="K383" s="194" t="s">
        <v>196</v>
      </c>
      <c r="L383" s="194" t="s">
        <v>196</v>
      </c>
      <c r="M383" s="195">
        <v>-8.6999999999999993</v>
      </c>
      <c r="N383" t="str">
        <f t="shared" si="5"/>
        <v>216000010100</v>
      </c>
    </row>
    <row r="384" spans="1:14" x14ac:dyDescent="0.25">
      <c r="A384" s="194" t="s">
        <v>108</v>
      </c>
      <c r="B384" s="194" t="s">
        <v>238</v>
      </c>
      <c r="C384" s="194" t="s">
        <v>239</v>
      </c>
      <c r="D384" s="194" t="s">
        <v>126</v>
      </c>
      <c r="E384" s="194" t="s">
        <v>127</v>
      </c>
      <c r="F384" s="194" t="s">
        <v>125</v>
      </c>
      <c r="G384" s="194" t="s">
        <v>140</v>
      </c>
      <c r="H384" s="194" t="s">
        <v>196</v>
      </c>
      <c r="I384" s="194" t="s">
        <v>128</v>
      </c>
      <c r="J384" s="194" t="s">
        <v>196</v>
      </c>
      <c r="K384" s="194" t="s">
        <v>196</v>
      </c>
      <c r="L384" s="194" t="s">
        <v>196</v>
      </c>
      <c r="M384" s="195">
        <v>-41.05</v>
      </c>
      <c r="N384" t="str">
        <f t="shared" si="5"/>
        <v>210500010100</v>
      </c>
    </row>
    <row r="385" spans="1:14" x14ac:dyDescent="0.25">
      <c r="A385" s="194" t="s">
        <v>108</v>
      </c>
      <c r="B385" s="194" t="s">
        <v>240</v>
      </c>
      <c r="C385" s="194" t="s">
        <v>241</v>
      </c>
      <c r="D385" s="194" t="s">
        <v>126</v>
      </c>
      <c r="E385" s="194" t="s">
        <v>127</v>
      </c>
      <c r="F385" s="194" t="s">
        <v>125</v>
      </c>
      <c r="G385" s="194" t="s">
        <v>149</v>
      </c>
      <c r="H385" s="194" t="s">
        <v>196</v>
      </c>
      <c r="I385" s="194" t="s">
        <v>128</v>
      </c>
      <c r="J385" s="194" t="s">
        <v>196</v>
      </c>
      <c r="K385" s="194" t="s">
        <v>196</v>
      </c>
      <c r="L385" s="194" t="s">
        <v>196</v>
      </c>
      <c r="M385" s="195">
        <v>263.77</v>
      </c>
      <c r="N385" t="str">
        <f t="shared" si="5"/>
        <v>710000010100</v>
      </c>
    </row>
    <row r="386" spans="1:14" x14ac:dyDescent="0.25">
      <c r="A386" s="194" t="s">
        <v>108</v>
      </c>
      <c r="B386" s="194" t="s">
        <v>240</v>
      </c>
      <c r="C386" s="194" t="s">
        <v>241</v>
      </c>
      <c r="D386" s="194" t="s">
        <v>126</v>
      </c>
      <c r="E386" s="194" t="s">
        <v>127</v>
      </c>
      <c r="F386" s="194" t="s">
        <v>125</v>
      </c>
      <c r="G386" s="194" t="s">
        <v>149</v>
      </c>
      <c r="H386" s="194" t="s">
        <v>196</v>
      </c>
      <c r="I386" s="194" t="s">
        <v>128</v>
      </c>
      <c r="J386" s="194" t="s">
        <v>196</v>
      </c>
      <c r="K386" s="194" t="s">
        <v>196</v>
      </c>
      <c r="L386" s="194" t="s">
        <v>196</v>
      </c>
      <c r="M386" s="195">
        <v>1081.46</v>
      </c>
      <c r="N386" t="str">
        <f t="shared" si="5"/>
        <v>710000010100</v>
      </c>
    </row>
    <row r="387" spans="1:14" x14ac:dyDescent="0.25">
      <c r="A387" s="194" t="s">
        <v>108</v>
      </c>
      <c r="B387" s="194" t="s">
        <v>240</v>
      </c>
      <c r="C387" s="194" t="s">
        <v>241</v>
      </c>
      <c r="D387" s="194" t="s">
        <v>126</v>
      </c>
      <c r="E387" s="194" t="s">
        <v>127</v>
      </c>
      <c r="F387" s="194" t="s">
        <v>125</v>
      </c>
      <c r="G387" s="194" t="s">
        <v>149</v>
      </c>
      <c r="H387" s="194" t="s">
        <v>196</v>
      </c>
      <c r="I387" s="194" t="s">
        <v>128</v>
      </c>
      <c r="J387" s="194" t="s">
        <v>196</v>
      </c>
      <c r="K387" s="194" t="s">
        <v>196</v>
      </c>
      <c r="L387" s="194" t="s">
        <v>196</v>
      </c>
      <c r="M387" s="195">
        <v>105.51</v>
      </c>
      <c r="N387" t="str">
        <f t="shared" ref="N387:N450" si="6">CONCATENATE(G387,E387)</f>
        <v>710000010100</v>
      </c>
    </row>
    <row r="388" spans="1:14" x14ac:dyDescent="0.25">
      <c r="A388" s="194" t="s">
        <v>108</v>
      </c>
      <c r="B388" s="194" t="s">
        <v>240</v>
      </c>
      <c r="C388" s="194" t="s">
        <v>241</v>
      </c>
      <c r="D388" s="194" t="s">
        <v>126</v>
      </c>
      <c r="E388" s="194" t="s">
        <v>127</v>
      </c>
      <c r="F388" s="194" t="s">
        <v>125</v>
      </c>
      <c r="G388" s="194" t="s">
        <v>141</v>
      </c>
      <c r="H388" s="194" t="s">
        <v>196</v>
      </c>
      <c r="I388" s="194" t="s">
        <v>128</v>
      </c>
      <c r="J388" s="194" t="s">
        <v>196</v>
      </c>
      <c r="K388" s="194" t="s">
        <v>196</v>
      </c>
      <c r="L388" s="194" t="s">
        <v>196</v>
      </c>
      <c r="M388" s="195">
        <v>-69.819999999999993</v>
      </c>
      <c r="N388" t="str">
        <f t="shared" si="6"/>
        <v>211000010100</v>
      </c>
    </row>
    <row r="389" spans="1:14" x14ac:dyDescent="0.25">
      <c r="A389" s="194" t="s">
        <v>108</v>
      </c>
      <c r="B389" s="194" t="s">
        <v>240</v>
      </c>
      <c r="C389" s="194" t="s">
        <v>241</v>
      </c>
      <c r="D389" s="194" t="s">
        <v>126</v>
      </c>
      <c r="E389" s="194" t="s">
        <v>127</v>
      </c>
      <c r="F389" s="194" t="s">
        <v>125</v>
      </c>
      <c r="G389" s="194" t="s">
        <v>135</v>
      </c>
      <c r="H389" s="194" t="s">
        <v>196</v>
      </c>
      <c r="I389" s="194" t="s">
        <v>128</v>
      </c>
      <c r="J389" s="194" t="s">
        <v>196</v>
      </c>
      <c r="K389" s="194" t="s">
        <v>196</v>
      </c>
      <c r="L389" s="194" t="s">
        <v>196</v>
      </c>
      <c r="M389" s="195">
        <v>-38.79</v>
      </c>
      <c r="N389" t="str">
        <f t="shared" si="6"/>
        <v>205300010100</v>
      </c>
    </row>
    <row r="390" spans="1:14" x14ac:dyDescent="0.25">
      <c r="A390" s="194" t="s">
        <v>108</v>
      </c>
      <c r="B390" s="194" t="s">
        <v>240</v>
      </c>
      <c r="C390" s="194" t="s">
        <v>241</v>
      </c>
      <c r="D390" s="194" t="s">
        <v>126</v>
      </c>
      <c r="E390" s="194" t="s">
        <v>127</v>
      </c>
      <c r="F390" s="194" t="s">
        <v>125</v>
      </c>
      <c r="G390" s="194" t="s">
        <v>135</v>
      </c>
      <c r="H390" s="194" t="s">
        <v>196</v>
      </c>
      <c r="I390" s="194" t="s">
        <v>128</v>
      </c>
      <c r="J390" s="194" t="s">
        <v>196</v>
      </c>
      <c r="K390" s="194" t="s">
        <v>196</v>
      </c>
      <c r="L390" s="194" t="s">
        <v>196</v>
      </c>
      <c r="M390" s="195">
        <v>-69.819999999999993</v>
      </c>
      <c r="N390" t="str">
        <f t="shared" si="6"/>
        <v>205300010100</v>
      </c>
    </row>
    <row r="391" spans="1:14" x14ac:dyDescent="0.25">
      <c r="A391" s="194" t="s">
        <v>108</v>
      </c>
      <c r="B391" s="194" t="s">
        <v>240</v>
      </c>
      <c r="C391" s="194" t="s">
        <v>241</v>
      </c>
      <c r="D391" s="194" t="s">
        <v>126</v>
      </c>
      <c r="E391" s="194" t="s">
        <v>127</v>
      </c>
      <c r="F391" s="194" t="s">
        <v>125</v>
      </c>
      <c r="G391" s="194" t="s">
        <v>147</v>
      </c>
      <c r="H391" s="194" t="s">
        <v>196</v>
      </c>
      <c r="I391" s="194" t="s">
        <v>128</v>
      </c>
      <c r="J391" s="194" t="s">
        <v>196</v>
      </c>
      <c r="K391" s="194" t="s">
        <v>196</v>
      </c>
      <c r="L391" s="194" t="s">
        <v>196</v>
      </c>
      <c r="M391" s="195">
        <v>-9.07</v>
      </c>
      <c r="N391" t="str">
        <f t="shared" si="6"/>
        <v>216000010100</v>
      </c>
    </row>
    <row r="392" spans="1:14" x14ac:dyDescent="0.25">
      <c r="A392" s="194" t="s">
        <v>108</v>
      </c>
      <c r="B392" s="194" t="s">
        <v>240</v>
      </c>
      <c r="C392" s="194" t="s">
        <v>241</v>
      </c>
      <c r="D392" s="194" t="s">
        <v>126</v>
      </c>
      <c r="E392" s="194" t="s">
        <v>127</v>
      </c>
      <c r="F392" s="194" t="s">
        <v>125</v>
      </c>
      <c r="G392" s="194" t="s">
        <v>147</v>
      </c>
      <c r="H392" s="194" t="s">
        <v>196</v>
      </c>
      <c r="I392" s="194" t="s">
        <v>128</v>
      </c>
      <c r="J392" s="194" t="s">
        <v>196</v>
      </c>
      <c r="K392" s="194" t="s">
        <v>196</v>
      </c>
      <c r="L392" s="194" t="s">
        <v>196</v>
      </c>
      <c r="M392" s="195">
        <v>-16.329999999999998</v>
      </c>
      <c r="N392" t="str">
        <f t="shared" si="6"/>
        <v>216000010100</v>
      </c>
    </row>
    <row r="393" spans="1:14" x14ac:dyDescent="0.25">
      <c r="A393" s="194" t="s">
        <v>108</v>
      </c>
      <c r="B393" s="194" t="s">
        <v>240</v>
      </c>
      <c r="C393" s="194" t="s">
        <v>241</v>
      </c>
      <c r="D393" s="194" t="s">
        <v>126</v>
      </c>
      <c r="E393" s="194" t="s">
        <v>127</v>
      </c>
      <c r="F393" s="194" t="s">
        <v>125</v>
      </c>
      <c r="G393" s="194" t="s">
        <v>144</v>
      </c>
      <c r="H393" s="194" t="s">
        <v>196</v>
      </c>
      <c r="I393" s="194" t="s">
        <v>128</v>
      </c>
      <c r="J393" s="194" t="s">
        <v>196</v>
      </c>
      <c r="K393" s="194" t="s">
        <v>196</v>
      </c>
      <c r="L393" s="194" t="s">
        <v>196</v>
      </c>
      <c r="M393" s="195">
        <v>-68</v>
      </c>
      <c r="N393" t="str">
        <f t="shared" si="6"/>
        <v>214000010100</v>
      </c>
    </row>
    <row r="394" spans="1:14" x14ac:dyDescent="0.25">
      <c r="A394" s="194" t="s">
        <v>108</v>
      </c>
      <c r="B394" s="194" t="s">
        <v>240</v>
      </c>
      <c r="C394" s="194" t="s">
        <v>241</v>
      </c>
      <c r="D394" s="194" t="s">
        <v>126</v>
      </c>
      <c r="E394" s="194" t="s">
        <v>127</v>
      </c>
      <c r="F394" s="194" t="s">
        <v>125</v>
      </c>
      <c r="G394" s="194" t="s">
        <v>144</v>
      </c>
      <c r="H394" s="194" t="s">
        <v>196</v>
      </c>
      <c r="I394" s="194" t="s">
        <v>128</v>
      </c>
      <c r="J394" s="194" t="s">
        <v>196</v>
      </c>
      <c r="K394" s="194" t="s">
        <v>196</v>
      </c>
      <c r="L394" s="194" t="s">
        <v>196</v>
      </c>
      <c r="M394" s="195">
        <v>-122.4</v>
      </c>
      <c r="N394" t="str">
        <f t="shared" si="6"/>
        <v>214000010100</v>
      </c>
    </row>
    <row r="395" spans="1:14" x14ac:dyDescent="0.25">
      <c r="A395" s="194" t="s">
        <v>108</v>
      </c>
      <c r="B395" s="194" t="s">
        <v>240</v>
      </c>
      <c r="C395" s="194" t="s">
        <v>241</v>
      </c>
      <c r="D395" s="194" t="s">
        <v>126</v>
      </c>
      <c r="E395" s="194" t="s">
        <v>127</v>
      </c>
      <c r="F395" s="194" t="s">
        <v>125</v>
      </c>
      <c r="G395" s="194" t="s">
        <v>138</v>
      </c>
      <c r="H395" s="194" t="s">
        <v>196</v>
      </c>
      <c r="I395" s="194" t="s">
        <v>128</v>
      </c>
      <c r="J395" s="194" t="s">
        <v>196</v>
      </c>
      <c r="K395" s="194" t="s">
        <v>196</v>
      </c>
      <c r="L395" s="194" t="s">
        <v>196</v>
      </c>
      <c r="M395" s="195">
        <v>-9.07</v>
      </c>
      <c r="N395" t="str">
        <f t="shared" si="6"/>
        <v>205800010100</v>
      </c>
    </row>
    <row r="396" spans="1:14" x14ac:dyDescent="0.25">
      <c r="A396" s="194" t="s">
        <v>108</v>
      </c>
      <c r="B396" s="194" t="s">
        <v>240</v>
      </c>
      <c r="C396" s="194" t="s">
        <v>241</v>
      </c>
      <c r="D396" s="194" t="s">
        <v>126</v>
      </c>
      <c r="E396" s="194" t="s">
        <v>127</v>
      </c>
      <c r="F396" s="194" t="s">
        <v>125</v>
      </c>
      <c r="G396" s="194" t="s">
        <v>138</v>
      </c>
      <c r="H396" s="194" t="s">
        <v>196</v>
      </c>
      <c r="I396" s="194" t="s">
        <v>128</v>
      </c>
      <c r="J396" s="194" t="s">
        <v>196</v>
      </c>
      <c r="K396" s="194" t="s">
        <v>196</v>
      </c>
      <c r="L396" s="194" t="s">
        <v>196</v>
      </c>
      <c r="M396" s="195">
        <v>-16.329999999999998</v>
      </c>
      <c r="N396" t="str">
        <f t="shared" si="6"/>
        <v>205800010100</v>
      </c>
    </row>
    <row r="397" spans="1:14" x14ac:dyDescent="0.25">
      <c r="A397" s="194" t="s">
        <v>108</v>
      </c>
      <c r="B397" s="194" t="s">
        <v>240</v>
      </c>
      <c r="C397" s="194" t="s">
        <v>241</v>
      </c>
      <c r="D397" s="194" t="s">
        <v>126</v>
      </c>
      <c r="E397" s="194" t="s">
        <v>127</v>
      </c>
      <c r="F397" s="194" t="s">
        <v>125</v>
      </c>
      <c r="G397" s="194" t="s">
        <v>145</v>
      </c>
      <c r="H397" s="194" t="s">
        <v>196</v>
      </c>
      <c r="I397" s="194" t="s">
        <v>128</v>
      </c>
      <c r="J397" s="194" t="s">
        <v>196</v>
      </c>
      <c r="K397" s="194" t="s">
        <v>196</v>
      </c>
      <c r="L397" s="194" t="s">
        <v>196</v>
      </c>
      <c r="M397" s="195">
        <v>-30.02</v>
      </c>
      <c r="N397" t="str">
        <f t="shared" si="6"/>
        <v>215000010100</v>
      </c>
    </row>
    <row r="398" spans="1:14" x14ac:dyDescent="0.25">
      <c r="A398" s="194" t="s">
        <v>108</v>
      </c>
      <c r="B398" s="194" t="s">
        <v>240</v>
      </c>
      <c r="C398" s="194" t="s">
        <v>241</v>
      </c>
      <c r="D398" s="194" t="s">
        <v>126</v>
      </c>
      <c r="E398" s="194" t="s">
        <v>127</v>
      </c>
      <c r="F398" s="194" t="s">
        <v>125</v>
      </c>
      <c r="G398" s="194" t="s">
        <v>139</v>
      </c>
      <c r="H398" s="194" t="s">
        <v>196</v>
      </c>
      <c r="I398" s="194" t="s">
        <v>128</v>
      </c>
      <c r="J398" s="194" t="s">
        <v>196</v>
      </c>
      <c r="K398" s="194" t="s">
        <v>196</v>
      </c>
      <c r="L398" s="194" t="s">
        <v>196</v>
      </c>
      <c r="M398" s="195">
        <v>-1.17</v>
      </c>
      <c r="N398" t="str">
        <f t="shared" si="6"/>
        <v>210000010100</v>
      </c>
    </row>
    <row r="399" spans="1:14" x14ac:dyDescent="0.25">
      <c r="A399" s="194" t="s">
        <v>108</v>
      </c>
      <c r="B399" s="194" t="s">
        <v>240</v>
      </c>
      <c r="C399" s="194" t="s">
        <v>241</v>
      </c>
      <c r="D399" s="194" t="s">
        <v>126</v>
      </c>
      <c r="E399" s="194" t="s">
        <v>127</v>
      </c>
      <c r="F399" s="194" t="s">
        <v>125</v>
      </c>
      <c r="G399" s="194" t="s">
        <v>139</v>
      </c>
      <c r="H399" s="194" t="s">
        <v>196</v>
      </c>
      <c r="I399" s="194" t="s">
        <v>128</v>
      </c>
      <c r="J399" s="194" t="s">
        <v>196</v>
      </c>
      <c r="K399" s="194" t="s">
        <v>196</v>
      </c>
      <c r="L399" s="194" t="s">
        <v>196</v>
      </c>
      <c r="M399" s="195">
        <v>-2.1</v>
      </c>
      <c r="N399" t="str">
        <f t="shared" si="6"/>
        <v>210000010100</v>
      </c>
    </row>
    <row r="400" spans="1:14" x14ac:dyDescent="0.25">
      <c r="A400" s="194" t="s">
        <v>108</v>
      </c>
      <c r="B400" s="194" t="s">
        <v>240</v>
      </c>
      <c r="C400" s="194" t="s">
        <v>241</v>
      </c>
      <c r="D400" s="194" t="s">
        <v>126</v>
      </c>
      <c r="E400" s="194" t="s">
        <v>127</v>
      </c>
      <c r="F400" s="194" t="s">
        <v>125</v>
      </c>
      <c r="G400" s="194" t="s">
        <v>140</v>
      </c>
      <c r="H400" s="194" t="s">
        <v>196</v>
      </c>
      <c r="I400" s="194" t="s">
        <v>128</v>
      </c>
      <c r="J400" s="194" t="s">
        <v>196</v>
      </c>
      <c r="K400" s="194" t="s">
        <v>196</v>
      </c>
      <c r="L400" s="194" t="s">
        <v>196</v>
      </c>
      <c r="M400" s="195">
        <v>-43.52</v>
      </c>
      <c r="N400" t="str">
        <f t="shared" si="6"/>
        <v>210500010100</v>
      </c>
    </row>
    <row r="401" spans="1:14" x14ac:dyDescent="0.25">
      <c r="A401" s="194" t="s">
        <v>108</v>
      </c>
      <c r="B401" s="194" t="s">
        <v>240</v>
      </c>
      <c r="C401" s="194" t="s">
        <v>241</v>
      </c>
      <c r="D401" s="194" t="s">
        <v>126</v>
      </c>
      <c r="E401" s="194" t="s">
        <v>127</v>
      </c>
      <c r="F401" s="194" t="s">
        <v>125</v>
      </c>
      <c r="G401" s="194" t="s">
        <v>140</v>
      </c>
      <c r="H401" s="194" t="s">
        <v>196</v>
      </c>
      <c r="I401" s="194" t="s">
        <v>128</v>
      </c>
      <c r="J401" s="194" t="s">
        <v>196</v>
      </c>
      <c r="K401" s="194" t="s">
        <v>196</v>
      </c>
      <c r="L401" s="194" t="s">
        <v>196</v>
      </c>
      <c r="M401" s="195">
        <v>-78.34</v>
      </c>
      <c r="N401" t="str">
        <f t="shared" si="6"/>
        <v>210500010100</v>
      </c>
    </row>
    <row r="402" spans="1:14" x14ac:dyDescent="0.25">
      <c r="A402" s="194" t="s">
        <v>108</v>
      </c>
      <c r="B402" s="194" t="s">
        <v>240</v>
      </c>
      <c r="C402" s="194" t="s">
        <v>241</v>
      </c>
      <c r="D402" s="194" t="s">
        <v>126</v>
      </c>
      <c r="E402" s="194" t="s">
        <v>127</v>
      </c>
      <c r="F402" s="194" t="s">
        <v>125</v>
      </c>
      <c r="G402" s="194" t="s">
        <v>143</v>
      </c>
      <c r="H402" s="194" t="s">
        <v>196</v>
      </c>
      <c r="I402" s="194" t="s">
        <v>128</v>
      </c>
      <c r="J402" s="194" t="s">
        <v>196</v>
      </c>
      <c r="K402" s="194" t="s">
        <v>196</v>
      </c>
      <c r="L402" s="194" t="s">
        <v>196</v>
      </c>
      <c r="M402" s="195">
        <v>-15.36</v>
      </c>
      <c r="N402" t="str">
        <f t="shared" si="6"/>
        <v>213000010100</v>
      </c>
    </row>
    <row r="403" spans="1:14" x14ac:dyDescent="0.25">
      <c r="A403" s="194" t="s">
        <v>108</v>
      </c>
      <c r="B403" s="194" t="s">
        <v>240</v>
      </c>
      <c r="C403" s="194" t="s">
        <v>241</v>
      </c>
      <c r="D403" s="194" t="s">
        <v>126</v>
      </c>
      <c r="E403" s="194" t="s">
        <v>127</v>
      </c>
      <c r="F403" s="194" t="s">
        <v>125</v>
      </c>
      <c r="G403" s="194" t="s">
        <v>143</v>
      </c>
      <c r="H403" s="194" t="s">
        <v>196</v>
      </c>
      <c r="I403" s="194" t="s">
        <v>128</v>
      </c>
      <c r="J403" s="194" t="s">
        <v>196</v>
      </c>
      <c r="K403" s="194" t="s">
        <v>196</v>
      </c>
      <c r="L403" s="194" t="s">
        <v>196</v>
      </c>
      <c r="M403" s="195">
        <v>-27.64</v>
      </c>
      <c r="N403" t="str">
        <f t="shared" si="6"/>
        <v>213000010100</v>
      </c>
    </row>
    <row r="404" spans="1:14" x14ac:dyDescent="0.25">
      <c r="A404" s="194" t="s">
        <v>108</v>
      </c>
      <c r="B404" s="194" t="s">
        <v>240</v>
      </c>
      <c r="C404" s="194" t="s">
        <v>241</v>
      </c>
      <c r="D404" s="194" t="s">
        <v>126</v>
      </c>
      <c r="E404" s="194" t="s">
        <v>127</v>
      </c>
      <c r="F404" s="194" t="s">
        <v>125</v>
      </c>
      <c r="G404" s="194" t="s">
        <v>150</v>
      </c>
      <c r="H404" s="194" t="s">
        <v>196</v>
      </c>
      <c r="I404" s="194" t="s">
        <v>128</v>
      </c>
      <c r="J404" s="194" t="s">
        <v>196</v>
      </c>
      <c r="K404" s="194" t="s">
        <v>196</v>
      </c>
      <c r="L404" s="194" t="s">
        <v>196</v>
      </c>
      <c r="M404" s="195">
        <v>-13.16</v>
      </c>
      <c r="N404" t="str">
        <f t="shared" si="6"/>
        <v>219000010100</v>
      </c>
    </row>
    <row r="405" spans="1:14" x14ac:dyDescent="0.25">
      <c r="A405" s="194" t="s">
        <v>108</v>
      </c>
      <c r="B405" s="194" t="s">
        <v>240</v>
      </c>
      <c r="C405" s="194" t="s">
        <v>241</v>
      </c>
      <c r="D405" s="194" t="s">
        <v>126</v>
      </c>
      <c r="E405" s="194" t="s">
        <v>127</v>
      </c>
      <c r="F405" s="194" t="s">
        <v>125</v>
      </c>
      <c r="G405" s="194" t="s">
        <v>150</v>
      </c>
      <c r="H405" s="194" t="s">
        <v>196</v>
      </c>
      <c r="I405" s="194" t="s">
        <v>128</v>
      </c>
      <c r="J405" s="194" t="s">
        <v>196</v>
      </c>
      <c r="K405" s="194" t="s">
        <v>196</v>
      </c>
      <c r="L405" s="194" t="s">
        <v>196</v>
      </c>
      <c r="M405" s="195">
        <v>-23.69</v>
      </c>
      <c r="N405" t="str">
        <f t="shared" si="6"/>
        <v>219000010100</v>
      </c>
    </row>
    <row r="406" spans="1:14" x14ac:dyDescent="0.25">
      <c r="A406" s="194" t="s">
        <v>108</v>
      </c>
      <c r="B406" s="194" t="s">
        <v>240</v>
      </c>
      <c r="C406" s="194" t="s">
        <v>241</v>
      </c>
      <c r="D406" s="194" t="s">
        <v>126</v>
      </c>
      <c r="E406" s="194" t="s">
        <v>127</v>
      </c>
      <c r="F406" s="194" t="s">
        <v>125</v>
      </c>
      <c r="G406" s="194" t="s">
        <v>139</v>
      </c>
      <c r="H406" s="194" t="s">
        <v>196</v>
      </c>
      <c r="I406" s="194" t="s">
        <v>128</v>
      </c>
      <c r="J406" s="194" t="s">
        <v>196</v>
      </c>
      <c r="K406" s="194" t="s">
        <v>196</v>
      </c>
      <c r="L406" s="194" t="s">
        <v>196</v>
      </c>
      <c r="M406" s="195">
        <v>-4.12</v>
      </c>
      <c r="N406" t="str">
        <f t="shared" si="6"/>
        <v>210000010100</v>
      </c>
    </row>
    <row r="407" spans="1:14" x14ac:dyDescent="0.25">
      <c r="A407" s="194" t="s">
        <v>108</v>
      </c>
      <c r="B407" s="194" t="s">
        <v>240</v>
      </c>
      <c r="C407" s="194" t="s">
        <v>241</v>
      </c>
      <c r="D407" s="194" t="s">
        <v>126</v>
      </c>
      <c r="E407" s="194" t="s">
        <v>127</v>
      </c>
      <c r="F407" s="194" t="s">
        <v>125</v>
      </c>
      <c r="G407" s="194" t="s">
        <v>139</v>
      </c>
      <c r="H407" s="194" t="s">
        <v>196</v>
      </c>
      <c r="I407" s="194" t="s">
        <v>128</v>
      </c>
      <c r="J407" s="194" t="s">
        <v>196</v>
      </c>
      <c r="K407" s="194" t="s">
        <v>196</v>
      </c>
      <c r="L407" s="194" t="s">
        <v>196</v>
      </c>
      <c r="M407" s="195">
        <v>-7.42</v>
      </c>
      <c r="N407" t="str">
        <f t="shared" si="6"/>
        <v>210000010100</v>
      </c>
    </row>
    <row r="408" spans="1:14" x14ac:dyDescent="0.25">
      <c r="A408" s="194" t="s">
        <v>108</v>
      </c>
      <c r="B408" s="194" t="s">
        <v>240</v>
      </c>
      <c r="C408" s="194" t="s">
        <v>241</v>
      </c>
      <c r="D408" s="194" t="s">
        <v>126</v>
      </c>
      <c r="E408" s="194" t="s">
        <v>127</v>
      </c>
      <c r="F408" s="194" t="s">
        <v>125</v>
      </c>
      <c r="G408" s="194" t="s">
        <v>137</v>
      </c>
      <c r="H408" s="194" t="s">
        <v>196</v>
      </c>
      <c r="I408" s="194" t="s">
        <v>128</v>
      </c>
      <c r="J408" s="194" t="s">
        <v>196</v>
      </c>
      <c r="K408" s="194" t="s">
        <v>196</v>
      </c>
      <c r="L408" s="194" t="s">
        <v>196</v>
      </c>
      <c r="M408" s="195">
        <v>-97.04</v>
      </c>
      <c r="N408" t="str">
        <f t="shared" si="6"/>
        <v>205600010100</v>
      </c>
    </row>
    <row r="409" spans="1:14" x14ac:dyDescent="0.25">
      <c r="A409" s="194" t="s">
        <v>108</v>
      </c>
      <c r="B409" s="194" t="s">
        <v>240</v>
      </c>
      <c r="C409" s="194" t="s">
        <v>241</v>
      </c>
      <c r="D409" s="194" t="s">
        <v>126</v>
      </c>
      <c r="E409" s="194" t="s">
        <v>127</v>
      </c>
      <c r="F409" s="194" t="s">
        <v>125</v>
      </c>
      <c r="G409" s="194" t="s">
        <v>137</v>
      </c>
      <c r="H409" s="194" t="s">
        <v>196</v>
      </c>
      <c r="I409" s="194" t="s">
        <v>128</v>
      </c>
      <c r="J409" s="194" t="s">
        <v>196</v>
      </c>
      <c r="K409" s="194" t="s">
        <v>196</v>
      </c>
      <c r="L409" s="194" t="s">
        <v>196</v>
      </c>
      <c r="M409" s="195">
        <v>-174.66</v>
      </c>
      <c r="N409" t="str">
        <f t="shared" si="6"/>
        <v>205600010100</v>
      </c>
    </row>
    <row r="410" spans="1:14" x14ac:dyDescent="0.25">
      <c r="A410" s="194" t="s">
        <v>108</v>
      </c>
      <c r="B410" s="194" t="s">
        <v>240</v>
      </c>
      <c r="C410" s="194" t="s">
        <v>241</v>
      </c>
      <c r="D410" s="194" t="s">
        <v>126</v>
      </c>
      <c r="E410" s="194" t="s">
        <v>127</v>
      </c>
      <c r="F410" s="194" t="s">
        <v>125</v>
      </c>
      <c r="G410" s="194" t="s">
        <v>134</v>
      </c>
      <c r="H410" s="194" t="s">
        <v>196</v>
      </c>
      <c r="I410" s="194" t="s">
        <v>128</v>
      </c>
      <c r="J410" s="194" t="s">
        <v>196</v>
      </c>
      <c r="K410" s="194" t="s">
        <v>196</v>
      </c>
      <c r="L410" s="194" t="s">
        <v>196</v>
      </c>
      <c r="M410" s="195">
        <v>-43.52</v>
      </c>
      <c r="N410" t="str">
        <f t="shared" si="6"/>
        <v>205200010100</v>
      </c>
    </row>
    <row r="411" spans="1:14" x14ac:dyDescent="0.25">
      <c r="A411" s="194" t="s">
        <v>108</v>
      </c>
      <c r="B411" s="194" t="s">
        <v>240</v>
      </c>
      <c r="C411" s="194" t="s">
        <v>241</v>
      </c>
      <c r="D411" s="194" t="s">
        <v>126</v>
      </c>
      <c r="E411" s="194" t="s">
        <v>127</v>
      </c>
      <c r="F411" s="194" t="s">
        <v>125</v>
      </c>
      <c r="G411" s="194" t="s">
        <v>134</v>
      </c>
      <c r="H411" s="194" t="s">
        <v>196</v>
      </c>
      <c r="I411" s="194" t="s">
        <v>128</v>
      </c>
      <c r="J411" s="194" t="s">
        <v>196</v>
      </c>
      <c r="K411" s="194" t="s">
        <v>196</v>
      </c>
      <c r="L411" s="194" t="s">
        <v>196</v>
      </c>
      <c r="M411" s="195">
        <v>-78.34</v>
      </c>
      <c r="N411" t="str">
        <f t="shared" si="6"/>
        <v>205200010100</v>
      </c>
    </row>
    <row r="412" spans="1:14" x14ac:dyDescent="0.25">
      <c r="A412" s="194" t="s">
        <v>108</v>
      </c>
      <c r="B412" s="194" t="s">
        <v>240</v>
      </c>
      <c r="C412" s="194" t="s">
        <v>241</v>
      </c>
      <c r="D412" s="194" t="s">
        <v>126</v>
      </c>
      <c r="E412" s="194" t="s">
        <v>127</v>
      </c>
      <c r="F412" s="194" t="s">
        <v>125</v>
      </c>
      <c r="G412" s="194" t="s">
        <v>139</v>
      </c>
      <c r="H412" s="194" t="s">
        <v>196</v>
      </c>
      <c r="I412" s="194" t="s">
        <v>128</v>
      </c>
      <c r="J412" s="194" t="s">
        <v>196</v>
      </c>
      <c r="K412" s="194" t="s">
        <v>196</v>
      </c>
      <c r="L412" s="194" t="s">
        <v>196</v>
      </c>
      <c r="M412" s="195">
        <v>-7.91</v>
      </c>
      <c r="N412" t="str">
        <f t="shared" si="6"/>
        <v>210000010100</v>
      </c>
    </row>
    <row r="413" spans="1:14" x14ac:dyDescent="0.25">
      <c r="A413" s="194" t="s">
        <v>108</v>
      </c>
      <c r="B413" s="194" t="s">
        <v>240</v>
      </c>
      <c r="C413" s="194" t="s">
        <v>241</v>
      </c>
      <c r="D413" s="194" t="s">
        <v>126</v>
      </c>
      <c r="E413" s="194" t="s">
        <v>127</v>
      </c>
      <c r="F413" s="194" t="s">
        <v>125</v>
      </c>
      <c r="G413" s="194" t="s">
        <v>149</v>
      </c>
      <c r="H413" s="194" t="s">
        <v>196</v>
      </c>
      <c r="I413" s="194" t="s">
        <v>128</v>
      </c>
      <c r="J413" s="194" t="s">
        <v>196</v>
      </c>
      <c r="K413" s="194" t="s">
        <v>196</v>
      </c>
      <c r="L413" s="194" t="s">
        <v>196</v>
      </c>
      <c r="M413" s="195">
        <v>395.66</v>
      </c>
      <c r="N413" t="str">
        <f t="shared" si="6"/>
        <v>710000010100</v>
      </c>
    </row>
    <row r="414" spans="1:14" x14ac:dyDescent="0.25">
      <c r="A414" s="194" t="s">
        <v>108</v>
      </c>
      <c r="B414" s="194" t="s">
        <v>240</v>
      </c>
      <c r="C414" s="194" t="s">
        <v>241</v>
      </c>
      <c r="D414" s="194" t="s">
        <v>126</v>
      </c>
      <c r="E414" s="194" t="s">
        <v>127</v>
      </c>
      <c r="F414" s="194" t="s">
        <v>125</v>
      </c>
      <c r="G414" s="194" t="s">
        <v>152</v>
      </c>
      <c r="H414" s="194" t="s">
        <v>196</v>
      </c>
      <c r="I414" s="194" t="s">
        <v>128</v>
      </c>
      <c r="J414" s="194" t="s">
        <v>196</v>
      </c>
      <c r="K414" s="194" t="s">
        <v>196</v>
      </c>
      <c r="L414" s="194" t="s">
        <v>196</v>
      </c>
      <c r="M414" s="195">
        <v>38.79</v>
      </c>
      <c r="N414" t="str">
        <f t="shared" si="6"/>
        <v>723000010100</v>
      </c>
    </row>
    <row r="415" spans="1:14" x14ac:dyDescent="0.25">
      <c r="A415" s="194" t="s">
        <v>108</v>
      </c>
      <c r="B415" s="194" t="s">
        <v>240</v>
      </c>
      <c r="C415" s="194" t="s">
        <v>241</v>
      </c>
      <c r="D415" s="194" t="s">
        <v>126</v>
      </c>
      <c r="E415" s="194" t="s">
        <v>127</v>
      </c>
      <c r="F415" s="194" t="s">
        <v>125</v>
      </c>
      <c r="G415" s="194" t="s">
        <v>152</v>
      </c>
      <c r="H415" s="194" t="s">
        <v>196</v>
      </c>
      <c r="I415" s="194" t="s">
        <v>128</v>
      </c>
      <c r="J415" s="194" t="s">
        <v>196</v>
      </c>
      <c r="K415" s="194" t="s">
        <v>196</v>
      </c>
      <c r="L415" s="194" t="s">
        <v>196</v>
      </c>
      <c r="M415" s="195">
        <v>69.819999999999993</v>
      </c>
      <c r="N415" t="str">
        <f t="shared" si="6"/>
        <v>723000010100</v>
      </c>
    </row>
    <row r="416" spans="1:14" x14ac:dyDescent="0.25">
      <c r="A416" s="194" t="s">
        <v>108</v>
      </c>
      <c r="B416" s="194" t="s">
        <v>240</v>
      </c>
      <c r="C416" s="194" t="s">
        <v>241</v>
      </c>
      <c r="D416" s="194" t="s">
        <v>126</v>
      </c>
      <c r="E416" s="194" t="s">
        <v>127</v>
      </c>
      <c r="F416" s="194" t="s">
        <v>125</v>
      </c>
      <c r="G416" s="194" t="s">
        <v>153</v>
      </c>
      <c r="H416" s="194" t="s">
        <v>196</v>
      </c>
      <c r="I416" s="194" t="s">
        <v>128</v>
      </c>
      <c r="J416" s="194" t="s">
        <v>196</v>
      </c>
      <c r="K416" s="194" t="s">
        <v>196</v>
      </c>
      <c r="L416" s="194" t="s">
        <v>196</v>
      </c>
      <c r="M416" s="195">
        <v>9.07</v>
      </c>
      <c r="N416" t="str">
        <f t="shared" si="6"/>
        <v>723100010100</v>
      </c>
    </row>
    <row r="417" spans="1:14" x14ac:dyDescent="0.25">
      <c r="A417" s="194" t="s">
        <v>108</v>
      </c>
      <c r="B417" s="194" t="s">
        <v>240</v>
      </c>
      <c r="C417" s="194" t="s">
        <v>241</v>
      </c>
      <c r="D417" s="194" t="s">
        <v>126</v>
      </c>
      <c r="E417" s="194" t="s">
        <v>127</v>
      </c>
      <c r="F417" s="194" t="s">
        <v>125</v>
      </c>
      <c r="G417" s="194" t="s">
        <v>153</v>
      </c>
      <c r="H417" s="194" t="s">
        <v>196</v>
      </c>
      <c r="I417" s="194" t="s">
        <v>128</v>
      </c>
      <c r="J417" s="194" t="s">
        <v>196</v>
      </c>
      <c r="K417" s="194" t="s">
        <v>196</v>
      </c>
      <c r="L417" s="194" t="s">
        <v>196</v>
      </c>
      <c r="M417" s="195">
        <v>16.329999999999998</v>
      </c>
      <c r="N417" t="str">
        <f t="shared" si="6"/>
        <v>723100010100</v>
      </c>
    </row>
    <row r="418" spans="1:14" x14ac:dyDescent="0.25">
      <c r="A418" s="194" t="s">
        <v>108</v>
      </c>
      <c r="B418" s="194" t="s">
        <v>240</v>
      </c>
      <c r="C418" s="194" t="s">
        <v>241</v>
      </c>
      <c r="D418" s="194" t="s">
        <v>126</v>
      </c>
      <c r="E418" s="194" t="s">
        <v>127</v>
      </c>
      <c r="F418" s="194" t="s">
        <v>125</v>
      </c>
      <c r="G418" s="194" t="s">
        <v>154</v>
      </c>
      <c r="H418" s="194" t="s">
        <v>196</v>
      </c>
      <c r="I418" s="194" t="s">
        <v>128</v>
      </c>
      <c r="J418" s="194" t="s">
        <v>196</v>
      </c>
      <c r="K418" s="194" t="s">
        <v>196</v>
      </c>
      <c r="L418" s="194" t="s">
        <v>196</v>
      </c>
      <c r="M418" s="195">
        <v>97.04</v>
      </c>
      <c r="N418" t="str">
        <f t="shared" si="6"/>
        <v>724000010100</v>
      </c>
    </row>
    <row r="419" spans="1:14" x14ac:dyDescent="0.25">
      <c r="A419" s="194" t="s">
        <v>108</v>
      </c>
      <c r="B419" s="194" t="s">
        <v>240</v>
      </c>
      <c r="C419" s="194" t="s">
        <v>241</v>
      </c>
      <c r="D419" s="194" t="s">
        <v>126</v>
      </c>
      <c r="E419" s="194" t="s">
        <v>127</v>
      </c>
      <c r="F419" s="194" t="s">
        <v>125</v>
      </c>
      <c r="G419" s="194" t="s">
        <v>154</v>
      </c>
      <c r="H419" s="194" t="s">
        <v>196</v>
      </c>
      <c r="I419" s="194" t="s">
        <v>128</v>
      </c>
      <c r="J419" s="194" t="s">
        <v>196</v>
      </c>
      <c r="K419" s="194" t="s">
        <v>196</v>
      </c>
      <c r="L419" s="194" t="s">
        <v>196</v>
      </c>
      <c r="M419" s="195">
        <v>174.66</v>
      </c>
      <c r="N419" t="str">
        <f t="shared" si="6"/>
        <v>724000010100</v>
      </c>
    </row>
    <row r="420" spans="1:14" x14ac:dyDescent="0.25">
      <c r="A420" s="194" t="s">
        <v>108</v>
      </c>
      <c r="B420" s="194" t="s">
        <v>240</v>
      </c>
      <c r="C420" s="194" t="s">
        <v>241</v>
      </c>
      <c r="D420" s="194" t="s">
        <v>126</v>
      </c>
      <c r="E420" s="194" t="s">
        <v>127</v>
      </c>
      <c r="F420" s="194" t="s">
        <v>125</v>
      </c>
      <c r="G420" s="194" t="s">
        <v>157</v>
      </c>
      <c r="H420" s="194" t="s">
        <v>196</v>
      </c>
      <c r="I420" s="194" t="s">
        <v>128</v>
      </c>
      <c r="J420" s="194" t="s">
        <v>196</v>
      </c>
      <c r="K420" s="194" t="s">
        <v>196</v>
      </c>
      <c r="L420" s="194" t="s">
        <v>196</v>
      </c>
      <c r="M420" s="195">
        <v>43.52</v>
      </c>
      <c r="N420" t="str">
        <f t="shared" si="6"/>
        <v>726900010100</v>
      </c>
    </row>
    <row r="421" spans="1:14" x14ac:dyDescent="0.25">
      <c r="A421" s="194" t="s">
        <v>108</v>
      </c>
      <c r="B421" s="194" t="s">
        <v>240</v>
      </c>
      <c r="C421" s="194" t="s">
        <v>241</v>
      </c>
      <c r="D421" s="194" t="s">
        <v>126</v>
      </c>
      <c r="E421" s="194" t="s">
        <v>127</v>
      </c>
      <c r="F421" s="194" t="s">
        <v>125</v>
      </c>
      <c r="G421" s="194" t="s">
        <v>157</v>
      </c>
      <c r="H421" s="194" t="s">
        <v>196</v>
      </c>
      <c r="I421" s="194" t="s">
        <v>128</v>
      </c>
      <c r="J421" s="194" t="s">
        <v>196</v>
      </c>
      <c r="K421" s="194" t="s">
        <v>196</v>
      </c>
      <c r="L421" s="194" t="s">
        <v>196</v>
      </c>
      <c r="M421" s="195">
        <v>78.34</v>
      </c>
      <c r="N421" t="str">
        <f t="shared" si="6"/>
        <v>726900010100</v>
      </c>
    </row>
    <row r="422" spans="1:14" x14ac:dyDescent="0.25">
      <c r="A422" s="194" t="s">
        <v>108</v>
      </c>
      <c r="B422" s="194" t="s">
        <v>240</v>
      </c>
      <c r="C422" s="194" t="s">
        <v>241</v>
      </c>
      <c r="D422" s="194" t="s">
        <v>126</v>
      </c>
      <c r="E422" s="194" t="s">
        <v>127</v>
      </c>
      <c r="F422" s="194" t="s">
        <v>125</v>
      </c>
      <c r="G422" s="194" t="s">
        <v>157</v>
      </c>
      <c r="H422" s="194" t="s">
        <v>196</v>
      </c>
      <c r="I422" s="194" t="s">
        <v>128</v>
      </c>
      <c r="J422" s="194" t="s">
        <v>196</v>
      </c>
      <c r="K422" s="194" t="s">
        <v>196</v>
      </c>
      <c r="L422" s="194" t="s">
        <v>196</v>
      </c>
      <c r="M422" s="195">
        <v>7.91</v>
      </c>
      <c r="N422" t="str">
        <f t="shared" si="6"/>
        <v>726900010100</v>
      </c>
    </row>
    <row r="423" spans="1:14" x14ac:dyDescent="0.25">
      <c r="A423" s="194" t="s">
        <v>108</v>
      </c>
      <c r="B423" s="194" t="s">
        <v>240</v>
      </c>
      <c r="C423" s="194" t="s">
        <v>241</v>
      </c>
      <c r="D423" s="194" t="s">
        <v>126</v>
      </c>
      <c r="E423" s="194" t="s">
        <v>127</v>
      </c>
      <c r="F423" s="194" t="s">
        <v>125</v>
      </c>
      <c r="G423" s="194" t="s">
        <v>157</v>
      </c>
      <c r="H423" s="194" t="s">
        <v>196</v>
      </c>
      <c r="I423" s="194" t="s">
        <v>128</v>
      </c>
      <c r="J423" s="194" t="s">
        <v>196</v>
      </c>
      <c r="K423" s="194" t="s">
        <v>196</v>
      </c>
      <c r="L423" s="194" t="s">
        <v>196</v>
      </c>
      <c r="M423" s="195">
        <v>14.25</v>
      </c>
      <c r="N423" t="str">
        <f t="shared" si="6"/>
        <v>726900010100</v>
      </c>
    </row>
    <row r="424" spans="1:14" x14ac:dyDescent="0.25">
      <c r="A424" s="194" t="s">
        <v>108</v>
      </c>
      <c r="B424" s="194" t="s">
        <v>240</v>
      </c>
      <c r="C424" s="194" t="s">
        <v>241</v>
      </c>
      <c r="D424" s="194" t="s">
        <v>126</v>
      </c>
      <c r="E424" s="194" t="s">
        <v>127</v>
      </c>
      <c r="F424" s="194" t="s">
        <v>125</v>
      </c>
      <c r="G424" s="194" t="s">
        <v>139</v>
      </c>
      <c r="H424" s="194" t="s">
        <v>196</v>
      </c>
      <c r="I424" s="194" t="s">
        <v>128</v>
      </c>
      <c r="J424" s="194" t="s">
        <v>196</v>
      </c>
      <c r="K424" s="194" t="s">
        <v>196</v>
      </c>
      <c r="L424" s="194" t="s">
        <v>196</v>
      </c>
      <c r="M424" s="195">
        <v>-8.93</v>
      </c>
      <c r="N424" t="str">
        <f t="shared" si="6"/>
        <v>210000010100</v>
      </c>
    </row>
    <row r="425" spans="1:14" x14ac:dyDescent="0.25">
      <c r="A425" s="194" t="s">
        <v>108</v>
      </c>
      <c r="B425" s="194" t="s">
        <v>240</v>
      </c>
      <c r="C425" s="194" t="s">
        <v>241</v>
      </c>
      <c r="D425" s="194" t="s">
        <v>126</v>
      </c>
      <c r="E425" s="194" t="s">
        <v>127</v>
      </c>
      <c r="F425" s="194" t="s">
        <v>125</v>
      </c>
      <c r="G425" s="194" t="s">
        <v>139</v>
      </c>
      <c r="H425" s="194" t="s">
        <v>196</v>
      </c>
      <c r="I425" s="194" t="s">
        <v>128</v>
      </c>
      <c r="J425" s="194" t="s">
        <v>196</v>
      </c>
      <c r="K425" s="194" t="s">
        <v>196</v>
      </c>
      <c r="L425" s="194" t="s">
        <v>196</v>
      </c>
      <c r="M425" s="195">
        <v>-16.07</v>
      </c>
      <c r="N425" t="str">
        <f t="shared" si="6"/>
        <v>210000010100</v>
      </c>
    </row>
    <row r="426" spans="1:14" x14ac:dyDescent="0.25">
      <c r="A426" s="194" t="s">
        <v>108</v>
      </c>
      <c r="B426" s="194" t="s">
        <v>240</v>
      </c>
      <c r="C426" s="194" t="s">
        <v>241</v>
      </c>
      <c r="D426" s="194" t="s">
        <v>126</v>
      </c>
      <c r="E426" s="194" t="s">
        <v>127</v>
      </c>
      <c r="F426" s="194" t="s">
        <v>125</v>
      </c>
      <c r="G426" s="194" t="s">
        <v>145</v>
      </c>
      <c r="H426" s="194" t="s">
        <v>196</v>
      </c>
      <c r="I426" s="194" t="s">
        <v>128</v>
      </c>
      <c r="J426" s="194" t="s">
        <v>196</v>
      </c>
      <c r="K426" s="194" t="s">
        <v>196</v>
      </c>
      <c r="L426" s="194" t="s">
        <v>196</v>
      </c>
      <c r="M426" s="195">
        <v>-54.04</v>
      </c>
      <c r="N426" t="str">
        <f t="shared" si="6"/>
        <v>215000010100</v>
      </c>
    </row>
    <row r="427" spans="1:14" x14ac:dyDescent="0.25">
      <c r="A427" s="194" t="s">
        <v>108</v>
      </c>
      <c r="B427" s="194" t="s">
        <v>240</v>
      </c>
      <c r="C427" s="194" t="s">
        <v>241</v>
      </c>
      <c r="D427" s="194" t="s">
        <v>126</v>
      </c>
      <c r="E427" s="194" t="s">
        <v>127</v>
      </c>
      <c r="F427" s="194" t="s">
        <v>125</v>
      </c>
      <c r="G427" s="194" t="s">
        <v>124</v>
      </c>
      <c r="H427" s="194" t="s">
        <v>196</v>
      </c>
      <c r="I427" s="194" t="s">
        <v>128</v>
      </c>
      <c r="J427" s="194" t="s">
        <v>196</v>
      </c>
      <c r="K427" s="194" t="s">
        <v>196</v>
      </c>
      <c r="L427" s="194" t="s">
        <v>196</v>
      </c>
      <c r="M427" s="195">
        <v>-427.29</v>
      </c>
      <c r="N427" t="str">
        <f t="shared" si="6"/>
        <v>100000010100</v>
      </c>
    </row>
    <row r="428" spans="1:14" x14ac:dyDescent="0.25">
      <c r="A428" s="194" t="s">
        <v>108</v>
      </c>
      <c r="B428" s="194" t="s">
        <v>240</v>
      </c>
      <c r="C428" s="194" t="s">
        <v>241</v>
      </c>
      <c r="D428" s="194" t="s">
        <v>126</v>
      </c>
      <c r="E428" s="194" t="s">
        <v>127</v>
      </c>
      <c r="F428" s="194" t="s">
        <v>125</v>
      </c>
      <c r="G428" s="194" t="s">
        <v>124</v>
      </c>
      <c r="H428" s="194" t="s">
        <v>196</v>
      </c>
      <c r="I428" s="194" t="s">
        <v>128</v>
      </c>
      <c r="J428" s="194" t="s">
        <v>196</v>
      </c>
      <c r="K428" s="194" t="s">
        <v>196</v>
      </c>
      <c r="L428" s="194" t="s">
        <v>196</v>
      </c>
      <c r="M428" s="195">
        <v>-769.12</v>
      </c>
      <c r="N428" t="str">
        <f t="shared" si="6"/>
        <v>100000010100</v>
      </c>
    </row>
    <row r="429" spans="1:14" x14ac:dyDescent="0.25">
      <c r="A429" s="194" t="s">
        <v>108</v>
      </c>
      <c r="B429" s="194" t="s">
        <v>240</v>
      </c>
      <c r="C429" s="194" t="s">
        <v>241</v>
      </c>
      <c r="D429" s="194" t="s">
        <v>126</v>
      </c>
      <c r="E429" s="194" t="s">
        <v>127</v>
      </c>
      <c r="F429" s="194" t="s">
        <v>125</v>
      </c>
      <c r="G429" s="194" t="s">
        <v>139</v>
      </c>
      <c r="H429" s="194" t="s">
        <v>196</v>
      </c>
      <c r="I429" s="194" t="s">
        <v>128</v>
      </c>
      <c r="J429" s="194" t="s">
        <v>196</v>
      </c>
      <c r="K429" s="194" t="s">
        <v>196</v>
      </c>
      <c r="L429" s="194" t="s">
        <v>196</v>
      </c>
      <c r="M429" s="195">
        <v>-14.25</v>
      </c>
      <c r="N429" t="str">
        <f t="shared" si="6"/>
        <v>210000010100</v>
      </c>
    </row>
    <row r="430" spans="1:14" x14ac:dyDescent="0.25">
      <c r="A430" s="194" t="s">
        <v>108</v>
      </c>
      <c r="B430" s="194" t="s">
        <v>240</v>
      </c>
      <c r="C430" s="194" t="s">
        <v>241</v>
      </c>
      <c r="D430" s="194" t="s">
        <v>126</v>
      </c>
      <c r="E430" s="194" t="s">
        <v>127</v>
      </c>
      <c r="F430" s="194" t="s">
        <v>125</v>
      </c>
      <c r="G430" s="194" t="s">
        <v>141</v>
      </c>
      <c r="H430" s="194" t="s">
        <v>196</v>
      </c>
      <c r="I430" s="194" t="s">
        <v>128</v>
      </c>
      <c r="J430" s="194" t="s">
        <v>196</v>
      </c>
      <c r="K430" s="194" t="s">
        <v>196</v>
      </c>
      <c r="L430" s="194" t="s">
        <v>196</v>
      </c>
      <c r="M430" s="195">
        <v>-38.79</v>
      </c>
      <c r="N430" t="str">
        <f t="shared" si="6"/>
        <v>211000010100</v>
      </c>
    </row>
    <row r="431" spans="1:14" x14ac:dyDescent="0.25">
      <c r="A431" s="194" t="s">
        <v>108</v>
      </c>
      <c r="B431" s="194" t="s">
        <v>242</v>
      </c>
      <c r="C431" s="194" t="s">
        <v>243</v>
      </c>
      <c r="D431" s="194" t="s">
        <v>126</v>
      </c>
      <c r="E431" s="194" t="s">
        <v>127</v>
      </c>
      <c r="F431" s="194" t="s">
        <v>125</v>
      </c>
      <c r="G431" s="194" t="s">
        <v>139</v>
      </c>
      <c r="H431" s="194" t="s">
        <v>196</v>
      </c>
      <c r="I431" s="194" t="s">
        <v>128</v>
      </c>
      <c r="J431" s="194" t="s">
        <v>196</v>
      </c>
      <c r="K431" s="194" t="s">
        <v>196</v>
      </c>
      <c r="L431" s="194" t="s">
        <v>196</v>
      </c>
      <c r="M431" s="195">
        <v>-26.7</v>
      </c>
      <c r="N431" t="str">
        <f t="shared" si="6"/>
        <v>210000010100</v>
      </c>
    </row>
    <row r="432" spans="1:14" x14ac:dyDescent="0.25">
      <c r="A432" s="194" t="s">
        <v>108</v>
      </c>
      <c r="B432" s="194" t="s">
        <v>242</v>
      </c>
      <c r="C432" s="194" t="s">
        <v>243</v>
      </c>
      <c r="D432" s="194" t="s">
        <v>126</v>
      </c>
      <c r="E432" s="194" t="s">
        <v>127</v>
      </c>
      <c r="F432" s="194" t="s">
        <v>125</v>
      </c>
      <c r="G432" s="194" t="s">
        <v>134</v>
      </c>
      <c r="H432" s="194" t="s">
        <v>196</v>
      </c>
      <c r="I432" s="194" t="s">
        <v>128</v>
      </c>
      <c r="J432" s="194" t="s">
        <v>196</v>
      </c>
      <c r="K432" s="194" t="s">
        <v>196</v>
      </c>
      <c r="L432" s="194" t="s">
        <v>196</v>
      </c>
      <c r="M432" s="195">
        <v>-81.59</v>
      </c>
      <c r="N432" t="str">
        <f t="shared" si="6"/>
        <v>205200010100</v>
      </c>
    </row>
    <row r="433" spans="1:14" x14ac:dyDescent="0.25">
      <c r="A433" s="194" t="s">
        <v>108</v>
      </c>
      <c r="B433" s="194" t="s">
        <v>242</v>
      </c>
      <c r="C433" s="194" t="s">
        <v>243</v>
      </c>
      <c r="D433" s="194" t="s">
        <v>126</v>
      </c>
      <c r="E433" s="194" t="s">
        <v>127</v>
      </c>
      <c r="F433" s="194" t="s">
        <v>125</v>
      </c>
      <c r="G433" s="194" t="s">
        <v>134</v>
      </c>
      <c r="H433" s="194" t="s">
        <v>196</v>
      </c>
      <c r="I433" s="194" t="s">
        <v>128</v>
      </c>
      <c r="J433" s="194" t="s">
        <v>196</v>
      </c>
      <c r="K433" s="194" t="s">
        <v>196</v>
      </c>
      <c r="L433" s="194" t="s">
        <v>196</v>
      </c>
      <c r="M433" s="195">
        <v>-146.88</v>
      </c>
      <c r="N433" t="str">
        <f t="shared" si="6"/>
        <v>205200010100</v>
      </c>
    </row>
    <row r="434" spans="1:14" x14ac:dyDescent="0.25">
      <c r="A434" s="194" t="s">
        <v>108</v>
      </c>
      <c r="B434" s="194" t="s">
        <v>242</v>
      </c>
      <c r="C434" s="194" t="s">
        <v>243</v>
      </c>
      <c r="D434" s="194" t="s">
        <v>126</v>
      </c>
      <c r="E434" s="194" t="s">
        <v>127</v>
      </c>
      <c r="F434" s="194" t="s">
        <v>125</v>
      </c>
      <c r="G434" s="194" t="s">
        <v>141</v>
      </c>
      <c r="H434" s="194" t="s">
        <v>196</v>
      </c>
      <c r="I434" s="194" t="s">
        <v>128</v>
      </c>
      <c r="J434" s="194" t="s">
        <v>196</v>
      </c>
      <c r="K434" s="194" t="s">
        <v>196</v>
      </c>
      <c r="L434" s="194" t="s">
        <v>196</v>
      </c>
      <c r="M434" s="195">
        <v>-73.59</v>
      </c>
      <c r="N434" t="str">
        <f t="shared" si="6"/>
        <v>211000010100</v>
      </c>
    </row>
    <row r="435" spans="1:14" x14ac:dyDescent="0.25">
      <c r="A435" s="194" t="s">
        <v>108</v>
      </c>
      <c r="B435" s="194" t="s">
        <v>242</v>
      </c>
      <c r="C435" s="194" t="s">
        <v>243</v>
      </c>
      <c r="D435" s="194" t="s">
        <v>126</v>
      </c>
      <c r="E435" s="194" t="s">
        <v>127</v>
      </c>
      <c r="F435" s="194" t="s">
        <v>125</v>
      </c>
      <c r="G435" s="194" t="s">
        <v>141</v>
      </c>
      <c r="H435" s="194" t="s">
        <v>196</v>
      </c>
      <c r="I435" s="194" t="s">
        <v>128</v>
      </c>
      <c r="J435" s="194" t="s">
        <v>196</v>
      </c>
      <c r="K435" s="194" t="s">
        <v>196</v>
      </c>
      <c r="L435" s="194" t="s">
        <v>196</v>
      </c>
      <c r="M435" s="195">
        <v>-132.47</v>
      </c>
      <c r="N435" t="str">
        <f t="shared" si="6"/>
        <v>211000010100</v>
      </c>
    </row>
    <row r="436" spans="1:14" x14ac:dyDescent="0.25">
      <c r="A436" s="194" t="s">
        <v>108</v>
      </c>
      <c r="B436" s="194" t="s">
        <v>242</v>
      </c>
      <c r="C436" s="194" t="s">
        <v>243</v>
      </c>
      <c r="D436" s="194" t="s">
        <v>126</v>
      </c>
      <c r="E436" s="194" t="s">
        <v>127</v>
      </c>
      <c r="F436" s="194" t="s">
        <v>125</v>
      </c>
      <c r="G436" s="194" t="s">
        <v>135</v>
      </c>
      <c r="H436" s="194" t="s">
        <v>196</v>
      </c>
      <c r="I436" s="194" t="s">
        <v>128</v>
      </c>
      <c r="J436" s="194" t="s">
        <v>196</v>
      </c>
      <c r="K436" s="194" t="s">
        <v>196</v>
      </c>
      <c r="L436" s="194" t="s">
        <v>196</v>
      </c>
      <c r="M436" s="195">
        <v>-73.59</v>
      </c>
      <c r="N436" t="str">
        <f t="shared" si="6"/>
        <v>205300010100</v>
      </c>
    </row>
    <row r="437" spans="1:14" x14ac:dyDescent="0.25">
      <c r="A437" s="194" t="s">
        <v>108</v>
      </c>
      <c r="B437" s="194" t="s">
        <v>242</v>
      </c>
      <c r="C437" s="194" t="s">
        <v>243</v>
      </c>
      <c r="D437" s="194" t="s">
        <v>126</v>
      </c>
      <c r="E437" s="194" t="s">
        <v>127</v>
      </c>
      <c r="F437" s="194" t="s">
        <v>125</v>
      </c>
      <c r="G437" s="194" t="s">
        <v>135</v>
      </c>
      <c r="H437" s="194" t="s">
        <v>196</v>
      </c>
      <c r="I437" s="194" t="s">
        <v>128</v>
      </c>
      <c r="J437" s="194" t="s">
        <v>196</v>
      </c>
      <c r="K437" s="194" t="s">
        <v>196</v>
      </c>
      <c r="L437" s="194" t="s">
        <v>196</v>
      </c>
      <c r="M437" s="195">
        <v>-132.47</v>
      </c>
      <c r="N437" t="str">
        <f t="shared" si="6"/>
        <v>205300010100</v>
      </c>
    </row>
    <row r="438" spans="1:14" x14ac:dyDescent="0.25">
      <c r="A438" s="194" t="s">
        <v>108</v>
      </c>
      <c r="B438" s="194" t="s">
        <v>242</v>
      </c>
      <c r="C438" s="194" t="s">
        <v>243</v>
      </c>
      <c r="D438" s="194" t="s">
        <v>126</v>
      </c>
      <c r="E438" s="194" t="s">
        <v>127</v>
      </c>
      <c r="F438" s="194" t="s">
        <v>125</v>
      </c>
      <c r="G438" s="194" t="s">
        <v>147</v>
      </c>
      <c r="H438" s="194" t="s">
        <v>196</v>
      </c>
      <c r="I438" s="194" t="s">
        <v>128</v>
      </c>
      <c r="J438" s="194" t="s">
        <v>196</v>
      </c>
      <c r="K438" s="194" t="s">
        <v>196</v>
      </c>
      <c r="L438" s="194" t="s">
        <v>196</v>
      </c>
      <c r="M438" s="195">
        <v>-17.21</v>
      </c>
      <c r="N438" t="str">
        <f t="shared" si="6"/>
        <v>216000010100</v>
      </c>
    </row>
    <row r="439" spans="1:14" x14ac:dyDescent="0.25">
      <c r="A439" s="194" t="s">
        <v>108</v>
      </c>
      <c r="B439" s="194" t="s">
        <v>242</v>
      </c>
      <c r="C439" s="194" t="s">
        <v>243</v>
      </c>
      <c r="D439" s="194" t="s">
        <v>126</v>
      </c>
      <c r="E439" s="194" t="s">
        <v>127</v>
      </c>
      <c r="F439" s="194" t="s">
        <v>125</v>
      </c>
      <c r="G439" s="194" t="s">
        <v>147</v>
      </c>
      <c r="H439" s="194" t="s">
        <v>196</v>
      </c>
      <c r="I439" s="194" t="s">
        <v>128</v>
      </c>
      <c r="J439" s="194" t="s">
        <v>196</v>
      </c>
      <c r="K439" s="194" t="s">
        <v>196</v>
      </c>
      <c r="L439" s="194" t="s">
        <v>196</v>
      </c>
      <c r="M439" s="195">
        <v>-30.98</v>
      </c>
      <c r="N439" t="str">
        <f t="shared" si="6"/>
        <v>216000010100</v>
      </c>
    </row>
    <row r="440" spans="1:14" x14ac:dyDescent="0.25">
      <c r="A440" s="194" t="s">
        <v>108</v>
      </c>
      <c r="B440" s="194" t="s">
        <v>242</v>
      </c>
      <c r="C440" s="194" t="s">
        <v>243</v>
      </c>
      <c r="D440" s="194" t="s">
        <v>126</v>
      </c>
      <c r="E440" s="194" t="s">
        <v>127</v>
      </c>
      <c r="F440" s="194" t="s">
        <v>125</v>
      </c>
      <c r="G440" s="194" t="s">
        <v>144</v>
      </c>
      <c r="H440" s="194" t="s">
        <v>196</v>
      </c>
      <c r="I440" s="194" t="s">
        <v>128</v>
      </c>
      <c r="J440" s="194" t="s">
        <v>196</v>
      </c>
      <c r="K440" s="194" t="s">
        <v>196</v>
      </c>
      <c r="L440" s="194" t="s">
        <v>196</v>
      </c>
      <c r="M440" s="195">
        <v>-116.25</v>
      </c>
      <c r="N440" t="str">
        <f t="shared" si="6"/>
        <v>214000010100</v>
      </c>
    </row>
    <row r="441" spans="1:14" x14ac:dyDescent="0.25">
      <c r="A441" s="194" t="s">
        <v>108</v>
      </c>
      <c r="B441" s="194" t="s">
        <v>242</v>
      </c>
      <c r="C441" s="194" t="s">
        <v>243</v>
      </c>
      <c r="D441" s="194" t="s">
        <v>126</v>
      </c>
      <c r="E441" s="194" t="s">
        <v>127</v>
      </c>
      <c r="F441" s="194" t="s">
        <v>125</v>
      </c>
      <c r="G441" s="194" t="s">
        <v>144</v>
      </c>
      <c r="H441" s="194" t="s">
        <v>196</v>
      </c>
      <c r="I441" s="194" t="s">
        <v>128</v>
      </c>
      <c r="J441" s="194" t="s">
        <v>196</v>
      </c>
      <c r="K441" s="194" t="s">
        <v>196</v>
      </c>
      <c r="L441" s="194" t="s">
        <v>196</v>
      </c>
      <c r="M441" s="195">
        <v>-209.25</v>
      </c>
      <c r="N441" t="str">
        <f t="shared" si="6"/>
        <v>214000010100</v>
      </c>
    </row>
    <row r="442" spans="1:14" x14ac:dyDescent="0.25">
      <c r="A442" s="194" t="s">
        <v>108</v>
      </c>
      <c r="B442" s="194" t="s">
        <v>242</v>
      </c>
      <c r="C442" s="194" t="s">
        <v>243</v>
      </c>
      <c r="D442" s="194" t="s">
        <v>126</v>
      </c>
      <c r="E442" s="194" t="s">
        <v>127</v>
      </c>
      <c r="F442" s="194" t="s">
        <v>125</v>
      </c>
      <c r="G442" s="194" t="s">
        <v>138</v>
      </c>
      <c r="H442" s="194" t="s">
        <v>196</v>
      </c>
      <c r="I442" s="194" t="s">
        <v>128</v>
      </c>
      <c r="J442" s="194" t="s">
        <v>196</v>
      </c>
      <c r="K442" s="194" t="s">
        <v>196</v>
      </c>
      <c r="L442" s="194" t="s">
        <v>196</v>
      </c>
      <c r="M442" s="195">
        <v>-17.21</v>
      </c>
      <c r="N442" t="str">
        <f t="shared" si="6"/>
        <v>205800010100</v>
      </c>
    </row>
    <row r="443" spans="1:14" x14ac:dyDescent="0.25">
      <c r="A443" s="194" t="s">
        <v>108</v>
      </c>
      <c r="B443" s="194" t="s">
        <v>242</v>
      </c>
      <c r="C443" s="194" t="s">
        <v>243</v>
      </c>
      <c r="D443" s="194" t="s">
        <v>126</v>
      </c>
      <c r="E443" s="194" t="s">
        <v>127</v>
      </c>
      <c r="F443" s="194" t="s">
        <v>125</v>
      </c>
      <c r="G443" s="194" t="s">
        <v>138</v>
      </c>
      <c r="H443" s="194" t="s">
        <v>196</v>
      </c>
      <c r="I443" s="194" t="s">
        <v>128</v>
      </c>
      <c r="J443" s="194" t="s">
        <v>196</v>
      </c>
      <c r="K443" s="194" t="s">
        <v>196</v>
      </c>
      <c r="L443" s="194" t="s">
        <v>196</v>
      </c>
      <c r="M443" s="195">
        <v>-30.98</v>
      </c>
      <c r="N443" t="str">
        <f t="shared" si="6"/>
        <v>205800010100</v>
      </c>
    </row>
    <row r="444" spans="1:14" x14ac:dyDescent="0.25">
      <c r="A444" s="194" t="s">
        <v>108</v>
      </c>
      <c r="B444" s="194" t="s">
        <v>242</v>
      </c>
      <c r="C444" s="194" t="s">
        <v>243</v>
      </c>
      <c r="D444" s="194" t="s">
        <v>126</v>
      </c>
      <c r="E444" s="194" t="s">
        <v>127</v>
      </c>
      <c r="F444" s="194" t="s">
        <v>125</v>
      </c>
      <c r="G444" s="194" t="s">
        <v>145</v>
      </c>
      <c r="H444" s="194" t="s">
        <v>196</v>
      </c>
      <c r="I444" s="194" t="s">
        <v>128</v>
      </c>
      <c r="J444" s="194" t="s">
        <v>196</v>
      </c>
      <c r="K444" s="194" t="s">
        <v>196</v>
      </c>
      <c r="L444" s="194" t="s">
        <v>196</v>
      </c>
      <c r="M444" s="195">
        <v>-63.54</v>
      </c>
      <c r="N444" t="str">
        <f t="shared" si="6"/>
        <v>215000010100</v>
      </c>
    </row>
    <row r="445" spans="1:14" x14ac:dyDescent="0.25">
      <c r="A445" s="194" t="s">
        <v>108</v>
      </c>
      <c r="B445" s="194" t="s">
        <v>242</v>
      </c>
      <c r="C445" s="194" t="s">
        <v>243</v>
      </c>
      <c r="D445" s="194" t="s">
        <v>126</v>
      </c>
      <c r="E445" s="194" t="s">
        <v>127</v>
      </c>
      <c r="F445" s="194" t="s">
        <v>125</v>
      </c>
      <c r="G445" s="194" t="s">
        <v>145</v>
      </c>
      <c r="H445" s="194" t="s">
        <v>196</v>
      </c>
      <c r="I445" s="194" t="s">
        <v>128</v>
      </c>
      <c r="J445" s="194" t="s">
        <v>196</v>
      </c>
      <c r="K445" s="194" t="s">
        <v>196</v>
      </c>
      <c r="L445" s="194" t="s">
        <v>196</v>
      </c>
      <c r="M445" s="195">
        <v>-114.36</v>
      </c>
      <c r="N445" t="str">
        <f t="shared" si="6"/>
        <v>215000010100</v>
      </c>
    </row>
    <row r="446" spans="1:14" x14ac:dyDescent="0.25">
      <c r="A446" s="194" t="s">
        <v>108</v>
      </c>
      <c r="B446" s="194" t="s">
        <v>242</v>
      </c>
      <c r="C446" s="194" t="s">
        <v>243</v>
      </c>
      <c r="D446" s="194" t="s">
        <v>126</v>
      </c>
      <c r="E446" s="194" t="s">
        <v>127</v>
      </c>
      <c r="F446" s="194" t="s">
        <v>125</v>
      </c>
      <c r="G446" s="194" t="s">
        <v>124</v>
      </c>
      <c r="H446" s="194" t="s">
        <v>196</v>
      </c>
      <c r="I446" s="194" t="s">
        <v>128</v>
      </c>
      <c r="J446" s="194" t="s">
        <v>196</v>
      </c>
      <c r="K446" s="194" t="s">
        <v>196</v>
      </c>
      <c r="L446" s="194" t="s">
        <v>196</v>
      </c>
      <c r="M446" s="195">
        <v>-816.56</v>
      </c>
      <c r="N446" t="str">
        <f t="shared" si="6"/>
        <v>100000010100</v>
      </c>
    </row>
    <row r="447" spans="1:14" x14ac:dyDescent="0.25">
      <c r="A447" s="194" t="s">
        <v>108</v>
      </c>
      <c r="B447" s="194" t="s">
        <v>242</v>
      </c>
      <c r="C447" s="194" t="s">
        <v>243</v>
      </c>
      <c r="D447" s="194" t="s">
        <v>126</v>
      </c>
      <c r="E447" s="194" t="s">
        <v>127</v>
      </c>
      <c r="F447" s="194" t="s">
        <v>125</v>
      </c>
      <c r="G447" s="194" t="s">
        <v>124</v>
      </c>
      <c r="H447" s="194" t="s">
        <v>196</v>
      </c>
      <c r="I447" s="194" t="s">
        <v>128</v>
      </c>
      <c r="J447" s="194" t="s">
        <v>196</v>
      </c>
      <c r="K447" s="194" t="s">
        <v>196</v>
      </c>
      <c r="L447" s="194" t="s">
        <v>196</v>
      </c>
      <c r="M447" s="195">
        <v>-1469.83</v>
      </c>
      <c r="N447" t="str">
        <f t="shared" si="6"/>
        <v>100000010100</v>
      </c>
    </row>
    <row r="448" spans="1:14" x14ac:dyDescent="0.25">
      <c r="A448" s="194" t="s">
        <v>108</v>
      </c>
      <c r="B448" s="194" t="s">
        <v>242</v>
      </c>
      <c r="C448" s="194" t="s">
        <v>243</v>
      </c>
      <c r="D448" s="194" t="s">
        <v>126</v>
      </c>
      <c r="E448" s="194" t="s">
        <v>127</v>
      </c>
      <c r="F448" s="194" t="s">
        <v>125</v>
      </c>
      <c r="G448" s="194" t="s">
        <v>149</v>
      </c>
      <c r="H448" s="194" t="s">
        <v>196</v>
      </c>
      <c r="I448" s="194" t="s">
        <v>128</v>
      </c>
      <c r="J448" s="194" t="s">
        <v>196</v>
      </c>
      <c r="K448" s="194" t="s">
        <v>196</v>
      </c>
      <c r="L448" s="194" t="s">
        <v>196</v>
      </c>
      <c r="M448" s="195">
        <v>494.51</v>
      </c>
      <c r="N448" t="str">
        <f t="shared" si="6"/>
        <v>710000010100</v>
      </c>
    </row>
    <row r="449" spans="1:14" x14ac:dyDescent="0.25">
      <c r="A449" s="194" t="s">
        <v>108</v>
      </c>
      <c r="B449" s="194" t="s">
        <v>242</v>
      </c>
      <c r="C449" s="194" t="s">
        <v>243</v>
      </c>
      <c r="D449" s="194" t="s">
        <v>126</v>
      </c>
      <c r="E449" s="194" t="s">
        <v>127</v>
      </c>
      <c r="F449" s="194" t="s">
        <v>125</v>
      </c>
      <c r="G449" s="194" t="s">
        <v>149</v>
      </c>
      <c r="H449" s="194" t="s">
        <v>196</v>
      </c>
      <c r="I449" s="194" t="s">
        <v>128</v>
      </c>
      <c r="J449" s="194" t="s">
        <v>196</v>
      </c>
      <c r="K449" s="194" t="s">
        <v>196</v>
      </c>
      <c r="L449" s="194" t="s">
        <v>196</v>
      </c>
      <c r="M449" s="195">
        <v>2027.51</v>
      </c>
      <c r="N449" t="str">
        <f t="shared" si="6"/>
        <v>710000010100</v>
      </c>
    </row>
    <row r="450" spans="1:14" x14ac:dyDescent="0.25">
      <c r="A450" s="194" t="s">
        <v>108</v>
      </c>
      <c r="B450" s="194" t="s">
        <v>242</v>
      </c>
      <c r="C450" s="194" t="s">
        <v>243</v>
      </c>
      <c r="D450" s="194" t="s">
        <v>126</v>
      </c>
      <c r="E450" s="194" t="s">
        <v>127</v>
      </c>
      <c r="F450" s="194" t="s">
        <v>125</v>
      </c>
      <c r="G450" s="194" t="s">
        <v>149</v>
      </c>
      <c r="H450" s="194" t="s">
        <v>196</v>
      </c>
      <c r="I450" s="194" t="s">
        <v>128</v>
      </c>
      <c r="J450" s="194" t="s">
        <v>196</v>
      </c>
      <c r="K450" s="194" t="s">
        <v>196</v>
      </c>
      <c r="L450" s="194" t="s">
        <v>196</v>
      </c>
      <c r="M450" s="195">
        <v>197.81</v>
      </c>
      <c r="N450" t="str">
        <f t="shared" si="6"/>
        <v>710000010100</v>
      </c>
    </row>
    <row r="451" spans="1:14" x14ac:dyDescent="0.25">
      <c r="A451" s="194" t="s">
        <v>108</v>
      </c>
      <c r="B451" s="194" t="s">
        <v>242</v>
      </c>
      <c r="C451" s="194" t="s">
        <v>243</v>
      </c>
      <c r="D451" s="194" t="s">
        <v>126</v>
      </c>
      <c r="E451" s="194" t="s">
        <v>127</v>
      </c>
      <c r="F451" s="194" t="s">
        <v>125</v>
      </c>
      <c r="G451" s="194" t="s">
        <v>152</v>
      </c>
      <c r="H451" s="194" t="s">
        <v>196</v>
      </c>
      <c r="I451" s="194" t="s">
        <v>128</v>
      </c>
      <c r="J451" s="194" t="s">
        <v>196</v>
      </c>
      <c r="K451" s="194" t="s">
        <v>196</v>
      </c>
      <c r="L451" s="194" t="s">
        <v>196</v>
      </c>
      <c r="M451" s="195">
        <v>73.59</v>
      </c>
      <c r="N451" t="str">
        <f t="shared" ref="N451:N514" si="7">CONCATENATE(G451,E451)</f>
        <v>723000010100</v>
      </c>
    </row>
    <row r="452" spans="1:14" x14ac:dyDescent="0.25">
      <c r="A452" s="194" t="s">
        <v>108</v>
      </c>
      <c r="B452" s="194" t="s">
        <v>242</v>
      </c>
      <c r="C452" s="194" t="s">
        <v>243</v>
      </c>
      <c r="D452" s="194" t="s">
        <v>126</v>
      </c>
      <c r="E452" s="194" t="s">
        <v>127</v>
      </c>
      <c r="F452" s="194" t="s">
        <v>125</v>
      </c>
      <c r="G452" s="194" t="s">
        <v>152</v>
      </c>
      <c r="H452" s="194" t="s">
        <v>196</v>
      </c>
      <c r="I452" s="194" t="s">
        <v>128</v>
      </c>
      <c r="J452" s="194" t="s">
        <v>196</v>
      </c>
      <c r="K452" s="194" t="s">
        <v>196</v>
      </c>
      <c r="L452" s="194" t="s">
        <v>196</v>
      </c>
      <c r="M452" s="195">
        <v>132.47</v>
      </c>
      <c r="N452" t="str">
        <f t="shared" si="7"/>
        <v>723000010100</v>
      </c>
    </row>
    <row r="453" spans="1:14" x14ac:dyDescent="0.25">
      <c r="A453" s="194" t="s">
        <v>108</v>
      </c>
      <c r="B453" s="194" t="s">
        <v>242</v>
      </c>
      <c r="C453" s="194" t="s">
        <v>243</v>
      </c>
      <c r="D453" s="194" t="s">
        <v>126</v>
      </c>
      <c r="E453" s="194" t="s">
        <v>127</v>
      </c>
      <c r="F453" s="194" t="s">
        <v>125</v>
      </c>
      <c r="G453" s="194" t="s">
        <v>153</v>
      </c>
      <c r="H453" s="194" t="s">
        <v>196</v>
      </c>
      <c r="I453" s="194" t="s">
        <v>128</v>
      </c>
      <c r="J453" s="194" t="s">
        <v>196</v>
      </c>
      <c r="K453" s="194" t="s">
        <v>196</v>
      </c>
      <c r="L453" s="194" t="s">
        <v>196</v>
      </c>
      <c r="M453" s="195">
        <v>17.21</v>
      </c>
      <c r="N453" t="str">
        <f t="shared" si="7"/>
        <v>723100010100</v>
      </c>
    </row>
    <row r="454" spans="1:14" x14ac:dyDescent="0.25">
      <c r="A454" s="194" t="s">
        <v>108</v>
      </c>
      <c r="B454" s="194" t="s">
        <v>242</v>
      </c>
      <c r="C454" s="194" t="s">
        <v>243</v>
      </c>
      <c r="D454" s="194" t="s">
        <v>126</v>
      </c>
      <c r="E454" s="194" t="s">
        <v>127</v>
      </c>
      <c r="F454" s="194" t="s">
        <v>125</v>
      </c>
      <c r="G454" s="194" t="s">
        <v>153</v>
      </c>
      <c r="H454" s="194" t="s">
        <v>196</v>
      </c>
      <c r="I454" s="194" t="s">
        <v>128</v>
      </c>
      <c r="J454" s="194" t="s">
        <v>196</v>
      </c>
      <c r="K454" s="194" t="s">
        <v>196</v>
      </c>
      <c r="L454" s="194" t="s">
        <v>196</v>
      </c>
      <c r="M454" s="195">
        <v>30.98</v>
      </c>
      <c r="N454" t="str">
        <f t="shared" si="7"/>
        <v>723100010100</v>
      </c>
    </row>
    <row r="455" spans="1:14" x14ac:dyDescent="0.25">
      <c r="A455" s="194" t="s">
        <v>108</v>
      </c>
      <c r="B455" s="194" t="s">
        <v>242</v>
      </c>
      <c r="C455" s="194" t="s">
        <v>243</v>
      </c>
      <c r="D455" s="194" t="s">
        <v>126</v>
      </c>
      <c r="E455" s="194" t="s">
        <v>127</v>
      </c>
      <c r="F455" s="194" t="s">
        <v>125</v>
      </c>
      <c r="G455" s="194" t="s">
        <v>154</v>
      </c>
      <c r="H455" s="194" t="s">
        <v>196</v>
      </c>
      <c r="I455" s="194" t="s">
        <v>128</v>
      </c>
      <c r="J455" s="194" t="s">
        <v>196</v>
      </c>
      <c r="K455" s="194" t="s">
        <v>196</v>
      </c>
      <c r="L455" s="194" t="s">
        <v>196</v>
      </c>
      <c r="M455" s="195">
        <v>245.62</v>
      </c>
      <c r="N455" t="str">
        <f t="shared" si="7"/>
        <v>724000010100</v>
      </c>
    </row>
    <row r="456" spans="1:14" x14ac:dyDescent="0.25">
      <c r="A456" s="194" t="s">
        <v>108</v>
      </c>
      <c r="B456" s="194" t="s">
        <v>242</v>
      </c>
      <c r="C456" s="194" t="s">
        <v>243</v>
      </c>
      <c r="D456" s="194" t="s">
        <v>126</v>
      </c>
      <c r="E456" s="194" t="s">
        <v>127</v>
      </c>
      <c r="F456" s="194" t="s">
        <v>125</v>
      </c>
      <c r="G456" s="194" t="s">
        <v>154</v>
      </c>
      <c r="H456" s="194" t="s">
        <v>196</v>
      </c>
      <c r="I456" s="194" t="s">
        <v>128</v>
      </c>
      <c r="J456" s="194" t="s">
        <v>196</v>
      </c>
      <c r="K456" s="194" t="s">
        <v>196</v>
      </c>
      <c r="L456" s="194" t="s">
        <v>196</v>
      </c>
      <c r="M456" s="195">
        <v>442.13</v>
      </c>
      <c r="N456" t="str">
        <f t="shared" si="7"/>
        <v>724000010100</v>
      </c>
    </row>
    <row r="457" spans="1:14" x14ac:dyDescent="0.25">
      <c r="A457" s="194" t="s">
        <v>108</v>
      </c>
      <c r="B457" s="194" t="s">
        <v>242</v>
      </c>
      <c r="C457" s="194" t="s">
        <v>243</v>
      </c>
      <c r="D457" s="194" t="s">
        <v>126</v>
      </c>
      <c r="E457" s="194" t="s">
        <v>127</v>
      </c>
      <c r="F457" s="194" t="s">
        <v>125</v>
      </c>
      <c r="G457" s="194" t="s">
        <v>151</v>
      </c>
      <c r="H457" s="194" t="s">
        <v>196</v>
      </c>
      <c r="I457" s="194" t="s">
        <v>128</v>
      </c>
      <c r="J457" s="194" t="s">
        <v>196</v>
      </c>
      <c r="K457" s="194" t="s">
        <v>196</v>
      </c>
      <c r="L457" s="194" t="s">
        <v>196</v>
      </c>
      <c r="M457" s="195">
        <v>1.82</v>
      </c>
      <c r="N457" t="str">
        <f t="shared" si="7"/>
        <v>722100010100</v>
      </c>
    </row>
    <row r="458" spans="1:14" x14ac:dyDescent="0.25">
      <c r="A458" s="194" t="s">
        <v>108</v>
      </c>
      <c r="B458" s="194" t="s">
        <v>242</v>
      </c>
      <c r="C458" s="194" t="s">
        <v>243</v>
      </c>
      <c r="D458" s="194" t="s">
        <v>126</v>
      </c>
      <c r="E458" s="194" t="s">
        <v>127</v>
      </c>
      <c r="F458" s="194" t="s">
        <v>125</v>
      </c>
      <c r="G458" s="194" t="s">
        <v>151</v>
      </c>
      <c r="H458" s="194" t="s">
        <v>196</v>
      </c>
      <c r="I458" s="194" t="s">
        <v>128</v>
      </c>
      <c r="J458" s="194" t="s">
        <v>196</v>
      </c>
      <c r="K458" s="194" t="s">
        <v>196</v>
      </c>
      <c r="L458" s="194" t="s">
        <v>196</v>
      </c>
      <c r="M458" s="195">
        <v>3.29</v>
      </c>
      <c r="N458" t="str">
        <f t="shared" si="7"/>
        <v>722100010100</v>
      </c>
    </row>
    <row r="459" spans="1:14" x14ac:dyDescent="0.25">
      <c r="A459" s="194" t="s">
        <v>108</v>
      </c>
      <c r="B459" s="194" t="s">
        <v>242</v>
      </c>
      <c r="C459" s="194" t="s">
        <v>243</v>
      </c>
      <c r="D459" s="194" t="s">
        <v>126</v>
      </c>
      <c r="E459" s="194" t="s">
        <v>127</v>
      </c>
      <c r="F459" s="194" t="s">
        <v>125</v>
      </c>
      <c r="G459" s="194" t="s">
        <v>157</v>
      </c>
      <c r="H459" s="194" t="s">
        <v>196</v>
      </c>
      <c r="I459" s="194" t="s">
        <v>128</v>
      </c>
      <c r="J459" s="194" t="s">
        <v>196</v>
      </c>
      <c r="K459" s="194" t="s">
        <v>196</v>
      </c>
      <c r="L459" s="194" t="s">
        <v>196</v>
      </c>
      <c r="M459" s="195">
        <v>81.59</v>
      </c>
      <c r="N459" t="str">
        <f t="shared" si="7"/>
        <v>726900010100</v>
      </c>
    </row>
    <row r="460" spans="1:14" x14ac:dyDescent="0.25">
      <c r="A460" s="194" t="s">
        <v>108</v>
      </c>
      <c r="B460" s="194" t="s">
        <v>242</v>
      </c>
      <c r="C460" s="194" t="s">
        <v>243</v>
      </c>
      <c r="D460" s="194" t="s">
        <v>126</v>
      </c>
      <c r="E460" s="194" t="s">
        <v>127</v>
      </c>
      <c r="F460" s="194" t="s">
        <v>125</v>
      </c>
      <c r="G460" s="194" t="s">
        <v>157</v>
      </c>
      <c r="H460" s="194" t="s">
        <v>196</v>
      </c>
      <c r="I460" s="194" t="s">
        <v>128</v>
      </c>
      <c r="J460" s="194" t="s">
        <v>196</v>
      </c>
      <c r="K460" s="194" t="s">
        <v>196</v>
      </c>
      <c r="L460" s="194" t="s">
        <v>196</v>
      </c>
      <c r="M460" s="195">
        <v>146.88</v>
      </c>
      <c r="N460" t="str">
        <f t="shared" si="7"/>
        <v>726900010100</v>
      </c>
    </row>
    <row r="461" spans="1:14" x14ac:dyDescent="0.25">
      <c r="A461" s="194" t="s">
        <v>108</v>
      </c>
      <c r="B461" s="194" t="s">
        <v>242</v>
      </c>
      <c r="C461" s="194" t="s">
        <v>243</v>
      </c>
      <c r="D461" s="194" t="s">
        <v>126</v>
      </c>
      <c r="E461" s="194" t="s">
        <v>127</v>
      </c>
      <c r="F461" s="194" t="s">
        <v>125</v>
      </c>
      <c r="G461" s="194" t="s">
        <v>157</v>
      </c>
      <c r="H461" s="194" t="s">
        <v>196</v>
      </c>
      <c r="I461" s="194" t="s">
        <v>128</v>
      </c>
      <c r="J461" s="194" t="s">
        <v>196</v>
      </c>
      <c r="K461" s="194" t="s">
        <v>196</v>
      </c>
      <c r="L461" s="194" t="s">
        <v>196</v>
      </c>
      <c r="M461" s="195">
        <v>14.84</v>
      </c>
      <c r="N461" t="str">
        <f t="shared" si="7"/>
        <v>726900010100</v>
      </c>
    </row>
    <row r="462" spans="1:14" x14ac:dyDescent="0.25">
      <c r="A462" s="194" t="s">
        <v>108</v>
      </c>
      <c r="B462" s="194" t="s">
        <v>242</v>
      </c>
      <c r="C462" s="194" t="s">
        <v>243</v>
      </c>
      <c r="D462" s="194" t="s">
        <v>126</v>
      </c>
      <c r="E462" s="194" t="s">
        <v>127</v>
      </c>
      <c r="F462" s="194" t="s">
        <v>125</v>
      </c>
      <c r="G462" s="194" t="s">
        <v>157</v>
      </c>
      <c r="H462" s="194" t="s">
        <v>196</v>
      </c>
      <c r="I462" s="194" t="s">
        <v>128</v>
      </c>
      <c r="J462" s="194" t="s">
        <v>196</v>
      </c>
      <c r="K462" s="194" t="s">
        <v>196</v>
      </c>
      <c r="L462" s="194" t="s">
        <v>196</v>
      </c>
      <c r="M462" s="195">
        <v>26.7</v>
      </c>
      <c r="N462" t="str">
        <f t="shared" si="7"/>
        <v>726900010100</v>
      </c>
    </row>
    <row r="463" spans="1:14" x14ac:dyDescent="0.25">
      <c r="A463" s="194" t="s">
        <v>108</v>
      </c>
      <c r="B463" s="194" t="s">
        <v>242</v>
      </c>
      <c r="C463" s="194" t="s">
        <v>243</v>
      </c>
      <c r="D463" s="194" t="s">
        <v>126</v>
      </c>
      <c r="E463" s="194" t="s">
        <v>127</v>
      </c>
      <c r="F463" s="194" t="s">
        <v>125</v>
      </c>
      <c r="G463" s="194" t="s">
        <v>146</v>
      </c>
      <c r="H463" s="194" t="s">
        <v>196</v>
      </c>
      <c r="I463" s="194" t="s">
        <v>128</v>
      </c>
      <c r="J463" s="194" t="s">
        <v>196</v>
      </c>
      <c r="K463" s="194" t="s">
        <v>196</v>
      </c>
      <c r="L463" s="194" t="s">
        <v>196</v>
      </c>
      <c r="M463" s="195">
        <v>-0.33</v>
      </c>
      <c r="N463" t="str">
        <f t="shared" si="7"/>
        <v>215500010100</v>
      </c>
    </row>
    <row r="464" spans="1:14" x14ac:dyDescent="0.25">
      <c r="A464" s="194" t="s">
        <v>108</v>
      </c>
      <c r="B464" s="194" t="s">
        <v>242</v>
      </c>
      <c r="C464" s="194" t="s">
        <v>243</v>
      </c>
      <c r="D464" s="194" t="s">
        <v>126</v>
      </c>
      <c r="E464" s="194" t="s">
        <v>127</v>
      </c>
      <c r="F464" s="194" t="s">
        <v>125</v>
      </c>
      <c r="G464" s="194" t="s">
        <v>146</v>
      </c>
      <c r="H464" s="194" t="s">
        <v>196</v>
      </c>
      <c r="I464" s="194" t="s">
        <v>128</v>
      </c>
      <c r="J464" s="194" t="s">
        <v>196</v>
      </c>
      <c r="K464" s="194" t="s">
        <v>196</v>
      </c>
      <c r="L464" s="194" t="s">
        <v>196</v>
      </c>
      <c r="M464" s="195">
        <v>-0.6</v>
      </c>
      <c r="N464" t="str">
        <f t="shared" si="7"/>
        <v>215500010100</v>
      </c>
    </row>
    <row r="465" spans="1:14" x14ac:dyDescent="0.25">
      <c r="A465" s="194" t="s">
        <v>108</v>
      </c>
      <c r="B465" s="194" t="s">
        <v>242</v>
      </c>
      <c r="C465" s="194" t="s">
        <v>243</v>
      </c>
      <c r="D465" s="194" t="s">
        <v>126</v>
      </c>
      <c r="E465" s="194" t="s">
        <v>127</v>
      </c>
      <c r="F465" s="194" t="s">
        <v>125</v>
      </c>
      <c r="G465" s="194" t="s">
        <v>143</v>
      </c>
      <c r="H465" s="194" t="s">
        <v>196</v>
      </c>
      <c r="I465" s="194" t="s">
        <v>128</v>
      </c>
      <c r="J465" s="194" t="s">
        <v>196</v>
      </c>
      <c r="K465" s="194" t="s">
        <v>196</v>
      </c>
      <c r="L465" s="194" t="s">
        <v>196</v>
      </c>
      <c r="M465" s="195">
        <v>-38.75</v>
      </c>
      <c r="N465" t="str">
        <f t="shared" si="7"/>
        <v>213000010100</v>
      </c>
    </row>
    <row r="466" spans="1:14" x14ac:dyDescent="0.25">
      <c r="A466" s="194" t="s">
        <v>108</v>
      </c>
      <c r="B466" s="194" t="s">
        <v>242</v>
      </c>
      <c r="C466" s="194" t="s">
        <v>243</v>
      </c>
      <c r="D466" s="194" t="s">
        <v>126</v>
      </c>
      <c r="E466" s="194" t="s">
        <v>127</v>
      </c>
      <c r="F466" s="194" t="s">
        <v>125</v>
      </c>
      <c r="G466" s="194" t="s">
        <v>143</v>
      </c>
      <c r="H466" s="194" t="s">
        <v>196</v>
      </c>
      <c r="I466" s="194" t="s">
        <v>128</v>
      </c>
      <c r="J466" s="194" t="s">
        <v>196</v>
      </c>
      <c r="K466" s="194" t="s">
        <v>196</v>
      </c>
      <c r="L466" s="194" t="s">
        <v>196</v>
      </c>
      <c r="M466" s="195">
        <v>-69.75</v>
      </c>
      <c r="N466" t="str">
        <f t="shared" si="7"/>
        <v>213000010100</v>
      </c>
    </row>
    <row r="467" spans="1:14" x14ac:dyDescent="0.25">
      <c r="A467" s="194" t="s">
        <v>108</v>
      </c>
      <c r="B467" s="194" t="s">
        <v>242</v>
      </c>
      <c r="C467" s="194" t="s">
        <v>243</v>
      </c>
      <c r="D467" s="194" t="s">
        <v>126</v>
      </c>
      <c r="E467" s="194" t="s">
        <v>127</v>
      </c>
      <c r="F467" s="194" t="s">
        <v>125</v>
      </c>
      <c r="G467" s="194" t="s">
        <v>139</v>
      </c>
      <c r="H467" s="194" t="s">
        <v>196</v>
      </c>
      <c r="I467" s="194" t="s">
        <v>128</v>
      </c>
      <c r="J467" s="194" t="s">
        <v>196</v>
      </c>
      <c r="K467" s="194" t="s">
        <v>196</v>
      </c>
      <c r="L467" s="194" t="s">
        <v>196</v>
      </c>
      <c r="M467" s="195">
        <v>-17.86</v>
      </c>
      <c r="N467" t="str">
        <f t="shared" si="7"/>
        <v>210000010100</v>
      </c>
    </row>
    <row r="468" spans="1:14" x14ac:dyDescent="0.25">
      <c r="A468" s="194" t="s">
        <v>108</v>
      </c>
      <c r="B468" s="194" t="s">
        <v>242</v>
      </c>
      <c r="C468" s="194" t="s">
        <v>243</v>
      </c>
      <c r="D468" s="194" t="s">
        <v>126</v>
      </c>
      <c r="E468" s="194" t="s">
        <v>127</v>
      </c>
      <c r="F468" s="194" t="s">
        <v>125</v>
      </c>
      <c r="G468" s="194" t="s">
        <v>139</v>
      </c>
      <c r="H468" s="194" t="s">
        <v>196</v>
      </c>
      <c r="I468" s="194" t="s">
        <v>128</v>
      </c>
      <c r="J468" s="194" t="s">
        <v>196</v>
      </c>
      <c r="K468" s="194" t="s">
        <v>196</v>
      </c>
      <c r="L468" s="194" t="s">
        <v>196</v>
      </c>
      <c r="M468" s="195">
        <v>-32.14</v>
      </c>
      <c r="N468" t="str">
        <f t="shared" si="7"/>
        <v>210000010100</v>
      </c>
    </row>
    <row r="469" spans="1:14" x14ac:dyDescent="0.25">
      <c r="A469" s="194" t="s">
        <v>108</v>
      </c>
      <c r="B469" s="194" t="s">
        <v>242</v>
      </c>
      <c r="C469" s="194" t="s">
        <v>243</v>
      </c>
      <c r="D469" s="194" t="s">
        <v>126</v>
      </c>
      <c r="E469" s="194" t="s">
        <v>127</v>
      </c>
      <c r="F469" s="194" t="s">
        <v>125</v>
      </c>
      <c r="G469" s="194" t="s">
        <v>139</v>
      </c>
      <c r="H469" s="194" t="s">
        <v>196</v>
      </c>
      <c r="I469" s="194" t="s">
        <v>128</v>
      </c>
      <c r="J469" s="194" t="s">
        <v>196</v>
      </c>
      <c r="K469" s="194" t="s">
        <v>196</v>
      </c>
      <c r="L469" s="194" t="s">
        <v>196</v>
      </c>
      <c r="M469" s="195">
        <v>-10.59</v>
      </c>
      <c r="N469" t="str">
        <f t="shared" si="7"/>
        <v>210000010100</v>
      </c>
    </row>
    <row r="470" spans="1:14" x14ac:dyDescent="0.25">
      <c r="A470" s="194" t="s">
        <v>108</v>
      </c>
      <c r="B470" s="194" t="s">
        <v>242</v>
      </c>
      <c r="C470" s="194" t="s">
        <v>243</v>
      </c>
      <c r="D470" s="194" t="s">
        <v>126</v>
      </c>
      <c r="E470" s="194" t="s">
        <v>127</v>
      </c>
      <c r="F470" s="194" t="s">
        <v>125</v>
      </c>
      <c r="G470" s="194" t="s">
        <v>139</v>
      </c>
      <c r="H470" s="194" t="s">
        <v>196</v>
      </c>
      <c r="I470" s="194" t="s">
        <v>128</v>
      </c>
      <c r="J470" s="194" t="s">
        <v>196</v>
      </c>
      <c r="K470" s="194" t="s">
        <v>196</v>
      </c>
      <c r="L470" s="194" t="s">
        <v>196</v>
      </c>
      <c r="M470" s="195">
        <v>-19.07</v>
      </c>
      <c r="N470" t="str">
        <f t="shared" si="7"/>
        <v>210000010100</v>
      </c>
    </row>
    <row r="471" spans="1:14" x14ac:dyDescent="0.25">
      <c r="A471" s="194" t="s">
        <v>108</v>
      </c>
      <c r="B471" s="194" t="s">
        <v>242</v>
      </c>
      <c r="C471" s="194" t="s">
        <v>243</v>
      </c>
      <c r="D471" s="194" t="s">
        <v>126</v>
      </c>
      <c r="E471" s="194" t="s">
        <v>127</v>
      </c>
      <c r="F471" s="194" t="s">
        <v>125</v>
      </c>
      <c r="G471" s="194" t="s">
        <v>140</v>
      </c>
      <c r="H471" s="194" t="s">
        <v>196</v>
      </c>
      <c r="I471" s="194" t="s">
        <v>128</v>
      </c>
      <c r="J471" s="194" t="s">
        <v>196</v>
      </c>
      <c r="K471" s="194" t="s">
        <v>196</v>
      </c>
      <c r="L471" s="194" t="s">
        <v>196</v>
      </c>
      <c r="M471" s="195">
        <v>-81.599999999999994</v>
      </c>
      <c r="N471" t="str">
        <f t="shared" si="7"/>
        <v>210500010100</v>
      </c>
    </row>
    <row r="472" spans="1:14" x14ac:dyDescent="0.25">
      <c r="A472" s="194" t="s">
        <v>108</v>
      </c>
      <c r="B472" s="194" t="s">
        <v>242</v>
      </c>
      <c r="C472" s="194" t="s">
        <v>243</v>
      </c>
      <c r="D472" s="194" t="s">
        <v>126</v>
      </c>
      <c r="E472" s="194" t="s">
        <v>127</v>
      </c>
      <c r="F472" s="194" t="s">
        <v>125</v>
      </c>
      <c r="G472" s="194" t="s">
        <v>140</v>
      </c>
      <c r="H472" s="194" t="s">
        <v>196</v>
      </c>
      <c r="I472" s="194" t="s">
        <v>128</v>
      </c>
      <c r="J472" s="194" t="s">
        <v>196</v>
      </c>
      <c r="K472" s="194" t="s">
        <v>196</v>
      </c>
      <c r="L472" s="194" t="s">
        <v>196</v>
      </c>
      <c r="M472" s="195">
        <v>-146.87</v>
      </c>
      <c r="N472" t="str">
        <f t="shared" si="7"/>
        <v>210500010100</v>
      </c>
    </row>
    <row r="473" spans="1:14" x14ac:dyDescent="0.25">
      <c r="A473" s="194" t="s">
        <v>108</v>
      </c>
      <c r="B473" s="194" t="s">
        <v>242</v>
      </c>
      <c r="C473" s="194" t="s">
        <v>243</v>
      </c>
      <c r="D473" s="194" t="s">
        <v>126</v>
      </c>
      <c r="E473" s="194" t="s">
        <v>127</v>
      </c>
      <c r="F473" s="194" t="s">
        <v>125</v>
      </c>
      <c r="G473" s="194" t="s">
        <v>146</v>
      </c>
      <c r="H473" s="194" t="s">
        <v>196</v>
      </c>
      <c r="I473" s="194" t="s">
        <v>128</v>
      </c>
      <c r="J473" s="194" t="s">
        <v>196</v>
      </c>
      <c r="K473" s="194" t="s">
        <v>196</v>
      </c>
      <c r="L473" s="194" t="s">
        <v>196</v>
      </c>
      <c r="M473" s="195">
        <v>-1.82</v>
      </c>
      <c r="N473" t="str">
        <f t="shared" si="7"/>
        <v>215500010100</v>
      </c>
    </row>
    <row r="474" spans="1:14" x14ac:dyDescent="0.25">
      <c r="A474" s="194" t="s">
        <v>108</v>
      </c>
      <c r="B474" s="194" t="s">
        <v>242</v>
      </c>
      <c r="C474" s="194" t="s">
        <v>243</v>
      </c>
      <c r="D474" s="194" t="s">
        <v>126</v>
      </c>
      <c r="E474" s="194" t="s">
        <v>127</v>
      </c>
      <c r="F474" s="194" t="s">
        <v>125</v>
      </c>
      <c r="G474" s="194" t="s">
        <v>146</v>
      </c>
      <c r="H474" s="194" t="s">
        <v>196</v>
      </c>
      <c r="I474" s="194" t="s">
        <v>128</v>
      </c>
      <c r="J474" s="194" t="s">
        <v>196</v>
      </c>
      <c r="K474" s="194" t="s">
        <v>196</v>
      </c>
      <c r="L474" s="194" t="s">
        <v>196</v>
      </c>
      <c r="M474" s="195">
        <v>-3.29</v>
      </c>
      <c r="N474" t="str">
        <f t="shared" si="7"/>
        <v>215500010100</v>
      </c>
    </row>
    <row r="475" spans="1:14" x14ac:dyDescent="0.25">
      <c r="A475" s="194" t="s">
        <v>108</v>
      </c>
      <c r="B475" s="194" t="s">
        <v>242</v>
      </c>
      <c r="C475" s="194" t="s">
        <v>243</v>
      </c>
      <c r="D475" s="194" t="s">
        <v>126</v>
      </c>
      <c r="E475" s="194" t="s">
        <v>127</v>
      </c>
      <c r="F475" s="194" t="s">
        <v>125</v>
      </c>
      <c r="G475" s="194" t="s">
        <v>137</v>
      </c>
      <c r="H475" s="194" t="s">
        <v>196</v>
      </c>
      <c r="I475" s="194" t="s">
        <v>128</v>
      </c>
      <c r="J475" s="194" t="s">
        <v>196</v>
      </c>
      <c r="K475" s="194" t="s">
        <v>196</v>
      </c>
      <c r="L475" s="194" t="s">
        <v>196</v>
      </c>
      <c r="M475" s="195">
        <v>-245.62</v>
      </c>
      <c r="N475" t="str">
        <f t="shared" si="7"/>
        <v>205600010100</v>
      </c>
    </row>
    <row r="476" spans="1:14" x14ac:dyDescent="0.25">
      <c r="A476" s="194" t="s">
        <v>108</v>
      </c>
      <c r="B476" s="194" t="s">
        <v>242</v>
      </c>
      <c r="C476" s="194" t="s">
        <v>243</v>
      </c>
      <c r="D476" s="194" t="s">
        <v>126</v>
      </c>
      <c r="E476" s="194" t="s">
        <v>127</v>
      </c>
      <c r="F476" s="194" t="s">
        <v>125</v>
      </c>
      <c r="G476" s="194" t="s">
        <v>137</v>
      </c>
      <c r="H476" s="194" t="s">
        <v>196</v>
      </c>
      <c r="I476" s="194" t="s">
        <v>128</v>
      </c>
      <c r="J476" s="194" t="s">
        <v>196</v>
      </c>
      <c r="K476" s="194" t="s">
        <v>196</v>
      </c>
      <c r="L476" s="194" t="s">
        <v>196</v>
      </c>
      <c r="M476" s="195">
        <v>-442.13</v>
      </c>
      <c r="N476" t="str">
        <f t="shared" si="7"/>
        <v>205600010100</v>
      </c>
    </row>
    <row r="477" spans="1:14" x14ac:dyDescent="0.25">
      <c r="A477" s="194" t="s">
        <v>108</v>
      </c>
      <c r="B477" s="194" t="s">
        <v>242</v>
      </c>
      <c r="C477" s="194" t="s">
        <v>243</v>
      </c>
      <c r="D477" s="194" t="s">
        <v>126</v>
      </c>
      <c r="E477" s="194" t="s">
        <v>127</v>
      </c>
      <c r="F477" s="194" t="s">
        <v>125</v>
      </c>
      <c r="G477" s="194" t="s">
        <v>139</v>
      </c>
      <c r="H477" s="194" t="s">
        <v>196</v>
      </c>
      <c r="I477" s="194" t="s">
        <v>128</v>
      </c>
      <c r="J477" s="194" t="s">
        <v>196</v>
      </c>
      <c r="K477" s="194" t="s">
        <v>196</v>
      </c>
      <c r="L477" s="194" t="s">
        <v>196</v>
      </c>
      <c r="M477" s="195">
        <v>-14.84</v>
      </c>
      <c r="N477" t="str">
        <f t="shared" si="7"/>
        <v>210000010100</v>
      </c>
    </row>
    <row r="478" spans="1:14" x14ac:dyDescent="0.25">
      <c r="A478" s="194" t="s">
        <v>108</v>
      </c>
      <c r="B478" s="194" t="s">
        <v>242</v>
      </c>
      <c r="C478" s="194" t="s">
        <v>243</v>
      </c>
      <c r="D478" s="194" t="s">
        <v>126</v>
      </c>
      <c r="E478" s="194" t="s">
        <v>127</v>
      </c>
      <c r="F478" s="194" t="s">
        <v>125</v>
      </c>
      <c r="G478" s="194" t="s">
        <v>149</v>
      </c>
      <c r="H478" s="194" t="s">
        <v>196</v>
      </c>
      <c r="I478" s="194" t="s">
        <v>128</v>
      </c>
      <c r="J478" s="194" t="s">
        <v>196</v>
      </c>
      <c r="K478" s="194" t="s">
        <v>196</v>
      </c>
      <c r="L478" s="194" t="s">
        <v>196</v>
      </c>
      <c r="M478" s="195">
        <v>741.77</v>
      </c>
      <c r="N478" t="str">
        <f t="shared" si="7"/>
        <v>710000010100</v>
      </c>
    </row>
    <row r="479" spans="1:14" x14ac:dyDescent="0.25">
      <c r="A479" s="194" t="s">
        <v>108</v>
      </c>
      <c r="B479" s="194" t="s">
        <v>244</v>
      </c>
      <c r="C479" s="194" t="s">
        <v>245</v>
      </c>
      <c r="D479" s="194" t="s">
        <v>126</v>
      </c>
      <c r="E479" s="194" t="s">
        <v>127</v>
      </c>
      <c r="F479" s="194" t="s">
        <v>125</v>
      </c>
      <c r="G479" s="194" t="s">
        <v>149</v>
      </c>
      <c r="H479" s="194" t="s">
        <v>196</v>
      </c>
      <c r="I479" s="194" t="s">
        <v>128</v>
      </c>
      <c r="J479" s="194" t="s">
        <v>196</v>
      </c>
      <c r="K479" s="194" t="s">
        <v>196</v>
      </c>
      <c r="L479" s="194" t="s">
        <v>196</v>
      </c>
      <c r="M479" s="195">
        <v>423.9</v>
      </c>
      <c r="N479" t="str">
        <f t="shared" si="7"/>
        <v>710000010100</v>
      </c>
    </row>
    <row r="480" spans="1:14" x14ac:dyDescent="0.25">
      <c r="A480" s="194" t="s">
        <v>108</v>
      </c>
      <c r="B480" s="194" t="s">
        <v>244</v>
      </c>
      <c r="C480" s="194" t="s">
        <v>245</v>
      </c>
      <c r="D480" s="194" t="s">
        <v>126</v>
      </c>
      <c r="E480" s="194" t="s">
        <v>127</v>
      </c>
      <c r="F480" s="194" t="s">
        <v>125</v>
      </c>
      <c r="G480" s="194" t="s">
        <v>152</v>
      </c>
      <c r="H480" s="194" t="s">
        <v>196</v>
      </c>
      <c r="I480" s="194" t="s">
        <v>128</v>
      </c>
      <c r="J480" s="194" t="s">
        <v>196</v>
      </c>
      <c r="K480" s="194" t="s">
        <v>196</v>
      </c>
      <c r="L480" s="194" t="s">
        <v>196</v>
      </c>
      <c r="M480" s="195">
        <v>26.28</v>
      </c>
      <c r="N480" t="str">
        <f t="shared" si="7"/>
        <v>723000010100</v>
      </c>
    </row>
    <row r="481" spans="1:14" x14ac:dyDescent="0.25">
      <c r="A481" s="194" t="s">
        <v>108</v>
      </c>
      <c r="B481" s="194" t="s">
        <v>244</v>
      </c>
      <c r="C481" s="194" t="s">
        <v>245</v>
      </c>
      <c r="D481" s="194" t="s">
        <v>126</v>
      </c>
      <c r="E481" s="194" t="s">
        <v>127</v>
      </c>
      <c r="F481" s="194" t="s">
        <v>125</v>
      </c>
      <c r="G481" s="194" t="s">
        <v>153</v>
      </c>
      <c r="H481" s="194" t="s">
        <v>196</v>
      </c>
      <c r="I481" s="194" t="s">
        <v>128</v>
      </c>
      <c r="J481" s="194" t="s">
        <v>196</v>
      </c>
      <c r="K481" s="194" t="s">
        <v>196</v>
      </c>
      <c r="L481" s="194" t="s">
        <v>196</v>
      </c>
      <c r="M481" s="195">
        <v>6.14</v>
      </c>
      <c r="N481" t="str">
        <f t="shared" si="7"/>
        <v>723100010100</v>
      </c>
    </row>
    <row r="482" spans="1:14" x14ac:dyDescent="0.25">
      <c r="A482" s="194" t="s">
        <v>108</v>
      </c>
      <c r="B482" s="194" t="s">
        <v>244</v>
      </c>
      <c r="C482" s="194" t="s">
        <v>245</v>
      </c>
      <c r="D482" s="194" t="s">
        <v>126</v>
      </c>
      <c r="E482" s="194" t="s">
        <v>127</v>
      </c>
      <c r="F482" s="194" t="s">
        <v>125</v>
      </c>
      <c r="G482" s="194" t="s">
        <v>141</v>
      </c>
      <c r="H482" s="194" t="s">
        <v>196</v>
      </c>
      <c r="I482" s="194" t="s">
        <v>128</v>
      </c>
      <c r="J482" s="194" t="s">
        <v>196</v>
      </c>
      <c r="K482" s="194" t="s">
        <v>196</v>
      </c>
      <c r="L482" s="194" t="s">
        <v>196</v>
      </c>
      <c r="M482" s="195">
        <v>-26.28</v>
      </c>
      <c r="N482" t="str">
        <f t="shared" si="7"/>
        <v>211000010100</v>
      </c>
    </row>
    <row r="483" spans="1:14" x14ac:dyDescent="0.25">
      <c r="A483" s="194" t="s">
        <v>108</v>
      </c>
      <c r="B483" s="194" t="s">
        <v>244</v>
      </c>
      <c r="C483" s="194" t="s">
        <v>245</v>
      </c>
      <c r="D483" s="194" t="s">
        <v>126</v>
      </c>
      <c r="E483" s="194" t="s">
        <v>127</v>
      </c>
      <c r="F483" s="194" t="s">
        <v>125</v>
      </c>
      <c r="G483" s="194" t="s">
        <v>135</v>
      </c>
      <c r="H483" s="194" t="s">
        <v>196</v>
      </c>
      <c r="I483" s="194" t="s">
        <v>128</v>
      </c>
      <c r="J483" s="194" t="s">
        <v>196</v>
      </c>
      <c r="K483" s="194" t="s">
        <v>196</v>
      </c>
      <c r="L483" s="194" t="s">
        <v>196</v>
      </c>
      <c r="M483" s="195">
        <v>-26.28</v>
      </c>
      <c r="N483" t="str">
        <f t="shared" si="7"/>
        <v>205300010100</v>
      </c>
    </row>
    <row r="484" spans="1:14" x14ac:dyDescent="0.25">
      <c r="A484" s="194" t="s">
        <v>108</v>
      </c>
      <c r="B484" s="194" t="s">
        <v>244</v>
      </c>
      <c r="C484" s="194" t="s">
        <v>245</v>
      </c>
      <c r="D484" s="194" t="s">
        <v>126</v>
      </c>
      <c r="E484" s="194" t="s">
        <v>127</v>
      </c>
      <c r="F484" s="194" t="s">
        <v>125</v>
      </c>
      <c r="G484" s="194" t="s">
        <v>147</v>
      </c>
      <c r="H484" s="194" t="s">
        <v>196</v>
      </c>
      <c r="I484" s="194" t="s">
        <v>128</v>
      </c>
      <c r="J484" s="194" t="s">
        <v>196</v>
      </c>
      <c r="K484" s="194" t="s">
        <v>196</v>
      </c>
      <c r="L484" s="194" t="s">
        <v>196</v>
      </c>
      <c r="M484" s="195">
        <v>-6.14</v>
      </c>
      <c r="N484" t="str">
        <f t="shared" si="7"/>
        <v>216000010100</v>
      </c>
    </row>
    <row r="485" spans="1:14" x14ac:dyDescent="0.25">
      <c r="A485" s="194" t="s">
        <v>108</v>
      </c>
      <c r="B485" s="194" t="s">
        <v>244</v>
      </c>
      <c r="C485" s="194" t="s">
        <v>245</v>
      </c>
      <c r="D485" s="194" t="s">
        <v>126</v>
      </c>
      <c r="E485" s="194" t="s">
        <v>127</v>
      </c>
      <c r="F485" s="194" t="s">
        <v>125</v>
      </c>
      <c r="G485" s="194" t="s">
        <v>144</v>
      </c>
      <c r="H485" s="194" t="s">
        <v>196</v>
      </c>
      <c r="I485" s="194" t="s">
        <v>128</v>
      </c>
      <c r="J485" s="194" t="s">
        <v>196</v>
      </c>
      <c r="K485" s="194" t="s">
        <v>196</v>
      </c>
      <c r="L485" s="194" t="s">
        <v>196</v>
      </c>
      <c r="M485" s="195">
        <v>-18.16</v>
      </c>
      <c r="N485" t="str">
        <f t="shared" si="7"/>
        <v>214000010100</v>
      </c>
    </row>
    <row r="486" spans="1:14" x14ac:dyDescent="0.25">
      <c r="A486" s="194" t="s">
        <v>108</v>
      </c>
      <c r="B486" s="194" t="s">
        <v>244</v>
      </c>
      <c r="C486" s="194" t="s">
        <v>245</v>
      </c>
      <c r="D486" s="194" t="s">
        <v>126</v>
      </c>
      <c r="E486" s="194" t="s">
        <v>127</v>
      </c>
      <c r="F486" s="194" t="s">
        <v>125</v>
      </c>
      <c r="G486" s="194" t="s">
        <v>138</v>
      </c>
      <c r="H486" s="194" t="s">
        <v>196</v>
      </c>
      <c r="I486" s="194" t="s">
        <v>128</v>
      </c>
      <c r="J486" s="194" t="s">
        <v>196</v>
      </c>
      <c r="K486" s="194" t="s">
        <v>196</v>
      </c>
      <c r="L486" s="194" t="s">
        <v>196</v>
      </c>
      <c r="M486" s="195">
        <v>-6.14</v>
      </c>
      <c r="N486" t="str">
        <f t="shared" si="7"/>
        <v>205800010100</v>
      </c>
    </row>
    <row r="487" spans="1:14" x14ac:dyDescent="0.25">
      <c r="A487" s="194" t="s">
        <v>108</v>
      </c>
      <c r="B487" s="194" t="s">
        <v>244</v>
      </c>
      <c r="C487" s="194" t="s">
        <v>245</v>
      </c>
      <c r="D487" s="194" t="s">
        <v>126</v>
      </c>
      <c r="E487" s="194" t="s">
        <v>127</v>
      </c>
      <c r="F487" s="194" t="s">
        <v>125</v>
      </c>
      <c r="G487" s="194" t="s">
        <v>145</v>
      </c>
      <c r="H487" s="194" t="s">
        <v>196</v>
      </c>
      <c r="I487" s="194" t="s">
        <v>128</v>
      </c>
      <c r="J487" s="194" t="s">
        <v>196</v>
      </c>
      <c r="K487" s="194" t="s">
        <v>196</v>
      </c>
      <c r="L487" s="194" t="s">
        <v>196</v>
      </c>
      <c r="M487" s="195">
        <v>-7.29</v>
      </c>
      <c r="N487" t="str">
        <f t="shared" si="7"/>
        <v>215000010100</v>
      </c>
    </row>
    <row r="488" spans="1:14" x14ac:dyDescent="0.25">
      <c r="A488" s="194" t="s">
        <v>108</v>
      </c>
      <c r="B488" s="194" t="s">
        <v>244</v>
      </c>
      <c r="C488" s="194" t="s">
        <v>245</v>
      </c>
      <c r="D488" s="194" t="s">
        <v>126</v>
      </c>
      <c r="E488" s="194" t="s">
        <v>127</v>
      </c>
      <c r="F488" s="194" t="s">
        <v>125</v>
      </c>
      <c r="G488" s="194" t="s">
        <v>124</v>
      </c>
      <c r="H488" s="194" t="s">
        <v>196</v>
      </c>
      <c r="I488" s="194" t="s">
        <v>128</v>
      </c>
      <c r="J488" s="194" t="s">
        <v>196</v>
      </c>
      <c r="K488" s="194" t="s">
        <v>196</v>
      </c>
      <c r="L488" s="194" t="s">
        <v>196</v>
      </c>
      <c r="M488" s="195">
        <v>-366.03</v>
      </c>
      <c r="N488" t="str">
        <f t="shared" si="7"/>
        <v>100000010100</v>
      </c>
    </row>
    <row r="489" spans="1:14" x14ac:dyDescent="0.25">
      <c r="A489" s="194" t="s">
        <v>108</v>
      </c>
      <c r="B489" s="194" t="s">
        <v>360</v>
      </c>
      <c r="C489" s="194" t="s">
        <v>361</v>
      </c>
      <c r="D489" s="194" t="s">
        <v>126</v>
      </c>
      <c r="E489" s="194" t="s">
        <v>127</v>
      </c>
      <c r="F489" s="194" t="s">
        <v>125</v>
      </c>
      <c r="G489" s="194" t="s">
        <v>138</v>
      </c>
      <c r="H489" s="194" t="s">
        <v>196</v>
      </c>
      <c r="I489" s="194" t="s">
        <v>128</v>
      </c>
      <c r="J489" s="194" t="s">
        <v>196</v>
      </c>
      <c r="K489" s="194" t="s">
        <v>196</v>
      </c>
      <c r="L489" s="194" t="s">
        <v>196</v>
      </c>
      <c r="M489" s="195">
        <v>-3.73</v>
      </c>
      <c r="N489" t="str">
        <f t="shared" si="7"/>
        <v>205800010100</v>
      </c>
    </row>
    <row r="490" spans="1:14" x14ac:dyDescent="0.25">
      <c r="A490" s="194" t="s">
        <v>108</v>
      </c>
      <c r="B490" s="194" t="s">
        <v>360</v>
      </c>
      <c r="C490" s="194" t="s">
        <v>361</v>
      </c>
      <c r="D490" s="194" t="s">
        <v>126</v>
      </c>
      <c r="E490" s="194" t="s">
        <v>127</v>
      </c>
      <c r="F490" s="194" t="s">
        <v>125</v>
      </c>
      <c r="G490" s="194" t="s">
        <v>138</v>
      </c>
      <c r="H490" s="194" t="s">
        <v>196</v>
      </c>
      <c r="I490" s="194" t="s">
        <v>128</v>
      </c>
      <c r="J490" s="194" t="s">
        <v>196</v>
      </c>
      <c r="K490" s="194" t="s">
        <v>196</v>
      </c>
      <c r="L490" s="194" t="s">
        <v>196</v>
      </c>
      <c r="M490" s="195">
        <v>-10.19</v>
      </c>
      <c r="N490" t="str">
        <f t="shared" si="7"/>
        <v>205800010100</v>
      </c>
    </row>
    <row r="491" spans="1:14" x14ac:dyDescent="0.25">
      <c r="A491" s="194" t="s">
        <v>108</v>
      </c>
      <c r="B491" s="194" t="s">
        <v>360</v>
      </c>
      <c r="C491" s="194" t="s">
        <v>361</v>
      </c>
      <c r="D491" s="194" t="s">
        <v>126</v>
      </c>
      <c r="E491" s="194" t="s">
        <v>127</v>
      </c>
      <c r="F491" s="194" t="s">
        <v>125</v>
      </c>
      <c r="G491" s="194" t="s">
        <v>145</v>
      </c>
      <c r="H491" s="194" t="s">
        <v>196</v>
      </c>
      <c r="I491" s="194" t="s">
        <v>128</v>
      </c>
      <c r="J491" s="194" t="s">
        <v>196</v>
      </c>
      <c r="K491" s="194" t="s">
        <v>196</v>
      </c>
      <c r="L491" s="194" t="s">
        <v>196</v>
      </c>
      <c r="M491" s="195">
        <v>-9.52</v>
      </c>
      <c r="N491" t="str">
        <f t="shared" si="7"/>
        <v>215000010100</v>
      </c>
    </row>
    <row r="492" spans="1:14" x14ac:dyDescent="0.25">
      <c r="A492" s="194" t="s">
        <v>108</v>
      </c>
      <c r="B492" s="194" t="s">
        <v>360</v>
      </c>
      <c r="C492" s="194" t="s">
        <v>361</v>
      </c>
      <c r="D492" s="194" t="s">
        <v>126</v>
      </c>
      <c r="E492" s="194" t="s">
        <v>127</v>
      </c>
      <c r="F492" s="194" t="s">
        <v>125</v>
      </c>
      <c r="G492" s="194" t="s">
        <v>145</v>
      </c>
      <c r="H492" s="194" t="s">
        <v>196</v>
      </c>
      <c r="I492" s="194" t="s">
        <v>128</v>
      </c>
      <c r="J492" s="194" t="s">
        <v>196</v>
      </c>
      <c r="K492" s="194" t="s">
        <v>196</v>
      </c>
      <c r="L492" s="194" t="s">
        <v>196</v>
      </c>
      <c r="M492" s="195">
        <v>-26.04</v>
      </c>
      <c r="N492" t="str">
        <f t="shared" si="7"/>
        <v>215000010100</v>
      </c>
    </row>
    <row r="493" spans="1:14" x14ac:dyDescent="0.25">
      <c r="A493" s="194" t="s">
        <v>108</v>
      </c>
      <c r="B493" s="194" t="s">
        <v>360</v>
      </c>
      <c r="C493" s="194" t="s">
        <v>361</v>
      </c>
      <c r="D493" s="194" t="s">
        <v>126</v>
      </c>
      <c r="E493" s="194" t="s">
        <v>127</v>
      </c>
      <c r="F493" s="194" t="s">
        <v>125</v>
      </c>
      <c r="G493" s="194" t="s">
        <v>124</v>
      </c>
      <c r="H493" s="194" t="s">
        <v>196</v>
      </c>
      <c r="I493" s="194" t="s">
        <v>128</v>
      </c>
      <c r="J493" s="194" t="s">
        <v>196</v>
      </c>
      <c r="K493" s="194" t="s">
        <v>196</v>
      </c>
      <c r="L493" s="194" t="s">
        <v>196</v>
      </c>
      <c r="M493" s="195">
        <v>-216.23</v>
      </c>
      <c r="N493" t="str">
        <f t="shared" si="7"/>
        <v>100000010100</v>
      </c>
    </row>
    <row r="494" spans="1:14" x14ac:dyDescent="0.25">
      <c r="A494" s="194" t="s">
        <v>108</v>
      </c>
      <c r="B494" s="194" t="s">
        <v>360</v>
      </c>
      <c r="C494" s="194" t="s">
        <v>361</v>
      </c>
      <c r="D494" s="194" t="s">
        <v>126</v>
      </c>
      <c r="E494" s="194" t="s">
        <v>127</v>
      </c>
      <c r="F494" s="194" t="s">
        <v>125</v>
      </c>
      <c r="G494" s="194" t="s">
        <v>124</v>
      </c>
      <c r="H494" s="194" t="s">
        <v>196</v>
      </c>
      <c r="I494" s="194" t="s">
        <v>128</v>
      </c>
      <c r="J494" s="194" t="s">
        <v>196</v>
      </c>
      <c r="K494" s="194" t="s">
        <v>196</v>
      </c>
      <c r="L494" s="194" t="s">
        <v>196</v>
      </c>
      <c r="M494" s="195">
        <v>-591.01</v>
      </c>
      <c r="N494" t="str">
        <f t="shared" si="7"/>
        <v>100000010100</v>
      </c>
    </row>
    <row r="495" spans="1:14" x14ac:dyDescent="0.25">
      <c r="A495" s="194" t="s">
        <v>108</v>
      </c>
      <c r="B495" s="194" t="s">
        <v>360</v>
      </c>
      <c r="C495" s="194" t="s">
        <v>361</v>
      </c>
      <c r="D495" s="194" t="s">
        <v>126</v>
      </c>
      <c r="E495" s="194" t="s">
        <v>127</v>
      </c>
      <c r="F495" s="194" t="s">
        <v>125</v>
      </c>
      <c r="G495" s="194" t="s">
        <v>149</v>
      </c>
      <c r="H495" s="194" t="s">
        <v>196</v>
      </c>
      <c r="I495" s="194" t="s">
        <v>128</v>
      </c>
      <c r="J495" s="194" t="s">
        <v>196</v>
      </c>
      <c r="K495" s="194" t="s">
        <v>196</v>
      </c>
      <c r="L495" s="194" t="s">
        <v>196</v>
      </c>
      <c r="M495" s="195">
        <v>257.14</v>
      </c>
      <c r="N495" t="str">
        <f t="shared" si="7"/>
        <v>710000010100</v>
      </c>
    </row>
    <row r="496" spans="1:14" x14ac:dyDescent="0.25">
      <c r="A496" s="194" t="s">
        <v>108</v>
      </c>
      <c r="B496" s="194" t="s">
        <v>360</v>
      </c>
      <c r="C496" s="194" t="s">
        <v>361</v>
      </c>
      <c r="D496" s="194" t="s">
        <v>126</v>
      </c>
      <c r="E496" s="194" t="s">
        <v>127</v>
      </c>
      <c r="F496" s="194" t="s">
        <v>125</v>
      </c>
      <c r="G496" s="194" t="s">
        <v>149</v>
      </c>
      <c r="H496" s="194" t="s">
        <v>196</v>
      </c>
      <c r="I496" s="194" t="s">
        <v>128</v>
      </c>
      <c r="J496" s="194" t="s">
        <v>196</v>
      </c>
      <c r="K496" s="194" t="s">
        <v>196</v>
      </c>
      <c r="L496" s="194" t="s">
        <v>196</v>
      </c>
      <c r="M496" s="195">
        <v>702.86</v>
      </c>
      <c r="N496" t="str">
        <f t="shared" si="7"/>
        <v>710000010100</v>
      </c>
    </row>
    <row r="497" spans="1:14" x14ac:dyDescent="0.25">
      <c r="A497" s="194" t="s">
        <v>108</v>
      </c>
      <c r="B497" s="194" t="s">
        <v>360</v>
      </c>
      <c r="C497" s="194" t="s">
        <v>361</v>
      </c>
      <c r="D497" s="194" t="s">
        <v>126</v>
      </c>
      <c r="E497" s="194" t="s">
        <v>127</v>
      </c>
      <c r="F497" s="194" t="s">
        <v>125</v>
      </c>
      <c r="G497" s="194" t="s">
        <v>152</v>
      </c>
      <c r="H497" s="194" t="s">
        <v>196</v>
      </c>
      <c r="I497" s="194" t="s">
        <v>128</v>
      </c>
      <c r="J497" s="194" t="s">
        <v>196</v>
      </c>
      <c r="K497" s="194" t="s">
        <v>196</v>
      </c>
      <c r="L497" s="194" t="s">
        <v>196</v>
      </c>
      <c r="M497" s="195">
        <v>15.94</v>
      </c>
      <c r="N497" t="str">
        <f t="shared" si="7"/>
        <v>723000010100</v>
      </c>
    </row>
    <row r="498" spans="1:14" x14ac:dyDescent="0.25">
      <c r="A498" s="194" t="s">
        <v>108</v>
      </c>
      <c r="B498" s="194" t="s">
        <v>360</v>
      </c>
      <c r="C498" s="194" t="s">
        <v>361</v>
      </c>
      <c r="D498" s="194" t="s">
        <v>126</v>
      </c>
      <c r="E498" s="194" t="s">
        <v>127</v>
      </c>
      <c r="F498" s="194" t="s">
        <v>125</v>
      </c>
      <c r="G498" s="194" t="s">
        <v>152</v>
      </c>
      <c r="H498" s="194" t="s">
        <v>196</v>
      </c>
      <c r="I498" s="194" t="s">
        <v>128</v>
      </c>
      <c r="J498" s="194" t="s">
        <v>196</v>
      </c>
      <c r="K498" s="194" t="s">
        <v>196</v>
      </c>
      <c r="L498" s="194" t="s">
        <v>196</v>
      </c>
      <c r="M498" s="195">
        <v>43.58</v>
      </c>
      <c r="N498" t="str">
        <f t="shared" si="7"/>
        <v>723000010100</v>
      </c>
    </row>
    <row r="499" spans="1:14" x14ac:dyDescent="0.25">
      <c r="A499" s="194" t="s">
        <v>108</v>
      </c>
      <c r="B499" s="194" t="s">
        <v>360</v>
      </c>
      <c r="C499" s="194" t="s">
        <v>361</v>
      </c>
      <c r="D499" s="194" t="s">
        <v>126</v>
      </c>
      <c r="E499" s="194" t="s">
        <v>127</v>
      </c>
      <c r="F499" s="194" t="s">
        <v>125</v>
      </c>
      <c r="G499" s="194" t="s">
        <v>153</v>
      </c>
      <c r="H499" s="194" t="s">
        <v>196</v>
      </c>
      <c r="I499" s="194" t="s">
        <v>128</v>
      </c>
      <c r="J499" s="194" t="s">
        <v>196</v>
      </c>
      <c r="K499" s="194" t="s">
        <v>196</v>
      </c>
      <c r="L499" s="194" t="s">
        <v>196</v>
      </c>
      <c r="M499" s="195">
        <v>3.73</v>
      </c>
      <c r="N499" t="str">
        <f t="shared" si="7"/>
        <v>723100010100</v>
      </c>
    </row>
    <row r="500" spans="1:14" x14ac:dyDescent="0.25">
      <c r="A500" s="194" t="s">
        <v>108</v>
      </c>
      <c r="B500" s="194" t="s">
        <v>360</v>
      </c>
      <c r="C500" s="194" t="s">
        <v>361</v>
      </c>
      <c r="D500" s="194" t="s">
        <v>126</v>
      </c>
      <c r="E500" s="194" t="s">
        <v>127</v>
      </c>
      <c r="F500" s="194" t="s">
        <v>125</v>
      </c>
      <c r="G500" s="194" t="s">
        <v>153</v>
      </c>
      <c r="H500" s="194" t="s">
        <v>196</v>
      </c>
      <c r="I500" s="194" t="s">
        <v>128</v>
      </c>
      <c r="J500" s="194" t="s">
        <v>196</v>
      </c>
      <c r="K500" s="194" t="s">
        <v>196</v>
      </c>
      <c r="L500" s="194" t="s">
        <v>196</v>
      </c>
      <c r="M500" s="195">
        <v>10.19</v>
      </c>
      <c r="N500" t="str">
        <f t="shared" si="7"/>
        <v>723100010100</v>
      </c>
    </row>
    <row r="501" spans="1:14" x14ac:dyDescent="0.25">
      <c r="A501" s="194" t="s">
        <v>108</v>
      </c>
      <c r="B501" s="194" t="s">
        <v>360</v>
      </c>
      <c r="C501" s="194" t="s">
        <v>361</v>
      </c>
      <c r="D501" s="194" t="s">
        <v>126</v>
      </c>
      <c r="E501" s="194" t="s">
        <v>127</v>
      </c>
      <c r="F501" s="194" t="s">
        <v>125</v>
      </c>
      <c r="G501" s="194" t="s">
        <v>141</v>
      </c>
      <c r="H501" s="194" t="s">
        <v>196</v>
      </c>
      <c r="I501" s="194" t="s">
        <v>128</v>
      </c>
      <c r="J501" s="194" t="s">
        <v>196</v>
      </c>
      <c r="K501" s="194" t="s">
        <v>196</v>
      </c>
      <c r="L501" s="194" t="s">
        <v>196</v>
      </c>
      <c r="M501" s="195">
        <v>-15.94</v>
      </c>
      <c r="N501" t="str">
        <f t="shared" si="7"/>
        <v>211000010100</v>
      </c>
    </row>
    <row r="502" spans="1:14" x14ac:dyDescent="0.25">
      <c r="A502" s="194" t="s">
        <v>108</v>
      </c>
      <c r="B502" s="194" t="s">
        <v>360</v>
      </c>
      <c r="C502" s="194" t="s">
        <v>361</v>
      </c>
      <c r="D502" s="194" t="s">
        <v>126</v>
      </c>
      <c r="E502" s="194" t="s">
        <v>127</v>
      </c>
      <c r="F502" s="194" t="s">
        <v>125</v>
      </c>
      <c r="G502" s="194" t="s">
        <v>141</v>
      </c>
      <c r="H502" s="194" t="s">
        <v>196</v>
      </c>
      <c r="I502" s="194" t="s">
        <v>128</v>
      </c>
      <c r="J502" s="194" t="s">
        <v>196</v>
      </c>
      <c r="K502" s="194" t="s">
        <v>196</v>
      </c>
      <c r="L502" s="194" t="s">
        <v>196</v>
      </c>
      <c r="M502" s="195">
        <v>-43.58</v>
      </c>
      <c r="N502" t="str">
        <f t="shared" si="7"/>
        <v>211000010100</v>
      </c>
    </row>
    <row r="503" spans="1:14" x14ac:dyDescent="0.25">
      <c r="A503" s="194" t="s">
        <v>108</v>
      </c>
      <c r="B503" s="194" t="s">
        <v>360</v>
      </c>
      <c r="C503" s="194" t="s">
        <v>361</v>
      </c>
      <c r="D503" s="194" t="s">
        <v>126</v>
      </c>
      <c r="E503" s="194" t="s">
        <v>127</v>
      </c>
      <c r="F503" s="194" t="s">
        <v>125</v>
      </c>
      <c r="G503" s="194" t="s">
        <v>135</v>
      </c>
      <c r="H503" s="194" t="s">
        <v>196</v>
      </c>
      <c r="I503" s="194" t="s">
        <v>128</v>
      </c>
      <c r="J503" s="194" t="s">
        <v>196</v>
      </c>
      <c r="K503" s="194" t="s">
        <v>196</v>
      </c>
      <c r="L503" s="194" t="s">
        <v>196</v>
      </c>
      <c r="M503" s="195">
        <v>-15.94</v>
      </c>
      <c r="N503" t="str">
        <f t="shared" si="7"/>
        <v>205300010100</v>
      </c>
    </row>
    <row r="504" spans="1:14" x14ac:dyDescent="0.25">
      <c r="A504" s="194" t="s">
        <v>108</v>
      </c>
      <c r="B504" s="194" t="s">
        <v>360</v>
      </c>
      <c r="C504" s="194" t="s">
        <v>361</v>
      </c>
      <c r="D504" s="194" t="s">
        <v>126</v>
      </c>
      <c r="E504" s="194" t="s">
        <v>127</v>
      </c>
      <c r="F504" s="194" t="s">
        <v>125</v>
      </c>
      <c r="G504" s="194" t="s">
        <v>135</v>
      </c>
      <c r="H504" s="194" t="s">
        <v>196</v>
      </c>
      <c r="I504" s="194" t="s">
        <v>128</v>
      </c>
      <c r="J504" s="194" t="s">
        <v>196</v>
      </c>
      <c r="K504" s="194" t="s">
        <v>196</v>
      </c>
      <c r="L504" s="194" t="s">
        <v>196</v>
      </c>
      <c r="M504" s="195">
        <v>-43.58</v>
      </c>
      <c r="N504" t="str">
        <f t="shared" si="7"/>
        <v>205300010100</v>
      </c>
    </row>
    <row r="505" spans="1:14" x14ac:dyDescent="0.25">
      <c r="A505" s="194" t="s">
        <v>108</v>
      </c>
      <c r="B505" s="194" t="s">
        <v>360</v>
      </c>
      <c r="C505" s="194" t="s">
        <v>361</v>
      </c>
      <c r="D505" s="194" t="s">
        <v>126</v>
      </c>
      <c r="E505" s="194" t="s">
        <v>127</v>
      </c>
      <c r="F505" s="194" t="s">
        <v>125</v>
      </c>
      <c r="G505" s="194" t="s">
        <v>147</v>
      </c>
      <c r="H505" s="194" t="s">
        <v>196</v>
      </c>
      <c r="I505" s="194" t="s">
        <v>128</v>
      </c>
      <c r="J505" s="194" t="s">
        <v>196</v>
      </c>
      <c r="K505" s="194" t="s">
        <v>196</v>
      </c>
      <c r="L505" s="194" t="s">
        <v>196</v>
      </c>
      <c r="M505" s="195">
        <v>-3.73</v>
      </c>
      <c r="N505" t="str">
        <f t="shared" si="7"/>
        <v>216000010100</v>
      </c>
    </row>
    <row r="506" spans="1:14" x14ac:dyDescent="0.25">
      <c r="A506" s="194" t="s">
        <v>108</v>
      </c>
      <c r="B506" s="194" t="s">
        <v>360</v>
      </c>
      <c r="C506" s="194" t="s">
        <v>361</v>
      </c>
      <c r="D506" s="194" t="s">
        <v>126</v>
      </c>
      <c r="E506" s="194" t="s">
        <v>127</v>
      </c>
      <c r="F506" s="194" t="s">
        <v>125</v>
      </c>
      <c r="G506" s="194" t="s">
        <v>147</v>
      </c>
      <c r="H506" s="194" t="s">
        <v>196</v>
      </c>
      <c r="I506" s="194" t="s">
        <v>128</v>
      </c>
      <c r="J506" s="194" t="s">
        <v>196</v>
      </c>
      <c r="K506" s="194" t="s">
        <v>196</v>
      </c>
      <c r="L506" s="194" t="s">
        <v>196</v>
      </c>
      <c r="M506" s="195">
        <v>-10.19</v>
      </c>
      <c r="N506" t="str">
        <f t="shared" si="7"/>
        <v>216000010100</v>
      </c>
    </row>
    <row r="507" spans="1:14" x14ac:dyDescent="0.25">
      <c r="A507" s="194" t="s">
        <v>108</v>
      </c>
      <c r="B507" s="194" t="s">
        <v>360</v>
      </c>
      <c r="C507" s="194" t="s">
        <v>361</v>
      </c>
      <c r="D507" s="194" t="s">
        <v>126</v>
      </c>
      <c r="E507" s="194" t="s">
        <v>127</v>
      </c>
      <c r="F507" s="194" t="s">
        <v>125</v>
      </c>
      <c r="G507" s="194" t="s">
        <v>144</v>
      </c>
      <c r="H507" s="194" t="s">
        <v>196</v>
      </c>
      <c r="I507" s="194" t="s">
        <v>128</v>
      </c>
      <c r="J507" s="194" t="s">
        <v>196</v>
      </c>
      <c r="K507" s="194" t="s">
        <v>196</v>
      </c>
      <c r="L507" s="194" t="s">
        <v>196</v>
      </c>
      <c r="M507" s="195">
        <v>-11.72</v>
      </c>
      <c r="N507" t="str">
        <f t="shared" si="7"/>
        <v>214000010100</v>
      </c>
    </row>
    <row r="508" spans="1:14" x14ac:dyDescent="0.25">
      <c r="A508" s="194" t="s">
        <v>108</v>
      </c>
      <c r="B508" s="194" t="s">
        <v>360</v>
      </c>
      <c r="C508" s="194" t="s">
        <v>361</v>
      </c>
      <c r="D508" s="194" t="s">
        <v>126</v>
      </c>
      <c r="E508" s="194" t="s">
        <v>127</v>
      </c>
      <c r="F508" s="194" t="s">
        <v>125</v>
      </c>
      <c r="G508" s="194" t="s">
        <v>144</v>
      </c>
      <c r="H508" s="194" t="s">
        <v>196</v>
      </c>
      <c r="I508" s="194" t="s">
        <v>128</v>
      </c>
      <c r="J508" s="194" t="s">
        <v>196</v>
      </c>
      <c r="K508" s="194" t="s">
        <v>196</v>
      </c>
      <c r="L508" s="194" t="s">
        <v>196</v>
      </c>
      <c r="M508" s="195">
        <v>-32.04</v>
      </c>
      <c r="N508" t="str">
        <f t="shared" si="7"/>
        <v>214000010100</v>
      </c>
    </row>
    <row r="509" spans="1:14" x14ac:dyDescent="0.25">
      <c r="A509" s="194" t="s">
        <v>108</v>
      </c>
      <c r="B509" s="194" t="s">
        <v>246</v>
      </c>
      <c r="C509" s="194" t="s">
        <v>247</v>
      </c>
      <c r="D509" s="194" t="s">
        <v>126</v>
      </c>
      <c r="E509" s="194" t="s">
        <v>127</v>
      </c>
      <c r="F509" s="194" t="s">
        <v>125</v>
      </c>
      <c r="G509" s="194" t="s">
        <v>139</v>
      </c>
      <c r="H509" s="194" t="s">
        <v>196</v>
      </c>
      <c r="I509" s="194" t="s">
        <v>128</v>
      </c>
      <c r="J509" s="194" t="s">
        <v>196</v>
      </c>
      <c r="K509" s="194" t="s">
        <v>196</v>
      </c>
      <c r="L509" s="194" t="s">
        <v>196</v>
      </c>
      <c r="M509" s="195">
        <v>-24.73</v>
      </c>
      <c r="N509" t="str">
        <f t="shared" si="7"/>
        <v>210000010100</v>
      </c>
    </row>
    <row r="510" spans="1:14" x14ac:dyDescent="0.25">
      <c r="A510" s="194" t="s">
        <v>108</v>
      </c>
      <c r="B510" s="194" t="s">
        <v>246</v>
      </c>
      <c r="C510" s="194" t="s">
        <v>247</v>
      </c>
      <c r="D510" s="194" t="s">
        <v>126</v>
      </c>
      <c r="E510" s="194" t="s">
        <v>127</v>
      </c>
      <c r="F510" s="194" t="s">
        <v>125</v>
      </c>
      <c r="G510" s="194" t="s">
        <v>139</v>
      </c>
      <c r="H510" s="194" t="s">
        <v>196</v>
      </c>
      <c r="I510" s="194" t="s">
        <v>128</v>
      </c>
      <c r="J510" s="194" t="s">
        <v>196</v>
      </c>
      <c r="K510" s="194" t="s">
        <v>196</v>
      </c>
      <c r="L510" s="194" t="s">
        <v>196</v>
      </c>
      <c r="M510" s="195">
        <v>-44.5</v>
      </c>
      <c r="N510" t="str">
        <f t="shared" si="7"/>
        <v>210000010100</v>
      </c>
    </row>
    <row r="511" spans="1:14" x14ac:dyDescent="0.25">
      <c r="A511" s="194" t="s">
        <v>108</v>
      </c>
      <c r="B511" s="194" t="s">
        <v>246</v>
      </c>
      <c r="C511" s="194" t="s">
        <v>247</v>
      </c>
      <c r="D511" s="194" t="s">
        <v>126</v>
      </c>
      <c r="E511" s="194" t="s">
        <v>127</v>
      </c>
      <c r="F511" s="194" t="s">
        <v>125</v>
      </c>
      <c r="G511" s="194" t="s">
        <v>150</v>
      </c>
      <c r="H511" s="194" t="s">
        <v>196</v>
      </c>
      <c r="I511" s="194" t="s">
        <v>128</v>
      </c>
      <c r="J511" s="194" t="s">
        <v>196</v>
      </c>
      <c r="K511" s="194" t="s">
        <v>196</v>
      </c>
      <c r="L511" s="194" t="s">
        <v>196</v>
      </c>
      <c r="M511" s="195">
        <v>-7.03</v>
      </c>
      <c r="N511" t="str">
        <f t="shared" si="7"/>
        <v>219000010100</v>
      </c>
    </row>
    <row r="512" spans="1:14" x14ac:dyDescent="0.25">
      <c r="A512" s="194" t="s">
        <v>108</v>
      </c>
      <c r="B512" s="194" t="s">
        <v>246</v>
      </c>
      <c r="C512" s="194" t="s">
        <v>247</v>
      </c>
      <c r="D512" s="194" t="s">
        <v>126</v>
      </c>
      <c r="E512" s="194" t="s">
        <v>127</v>
      </c>
      <c r="F512" s="194" t="s">
        <v>125</v>
      </c>
      <c r="G512" s="194" t="s">
        <v>150</v>
      </c>
      <c r="H512" s="194" t="s">
        <v>196</v>
      </c>
      <c r="I512" s="194" t="s">
        <v>128</v>
      </c>
      <c r="J512" s="194" t="s">
        <v>196</v>
      </c>
      <c r="K512" s="194" t="s">
        <v>196</v>
      </c>
      <c r="L512" s="194" t="s">
        <v>196</v>
      </c>
      <c r="M512" s="195">
        <v>-12.65</v>
      </c>
      <c r="N512" t="str">
        <f t="shared" si="7"/>
        <v>219000010100</v>
      </c>
    </row>
    <row r="513" spans="1:14" x14ac:dyDescent="0.25">
      <c r="A513" s="194" t="s">
        <v>108</v>
      </c>
      <c r="B513" s="194" t="s">
        <v>246</v>
      </c>
      <c r="C513" s="194" t="s">
        <v>247</v>
      </c>
      <c r="D513" s="194" t="s">
        <v>126</v>
      </c>
      <c r="E513" s="194" t="s">
        <v>127</v>
      </c>
      <c r="F513" s="194" t="s">
        <v>125</v>
      </c>
      <c r="G513" s="194" t="s">
        <v>136</v>
      </c>
      <c r="H513" s="194" t="s">
        <v>196</v>
      </c>
      <c r="I513" s="194" t="s">
        <v>128</v>
      </c>
      <c r="J513" s="194" t="s">
        <v>196</v>
      </c>
      <c r="K513" s="194" t="s">
        <v>196</v>
      </c>
      <c r="L513" s="194" t="s">
        <v>196</v>
      </c>
      <c r="M513" s="195">
        <v>-2.06</v>
      </c>
      <c r="N513" t="str">
        <f t="shared" si="7"/>
        <v>205500010100</v>
      </c>
    </row>
    <row r="514" spans="1:14" x14ac:dyDescent="0.25">
      <c r="A514" s="194" t="s">
        <v>108</v>
      </c>
      <c r="B514" s="194" t="s">
        <v>246</v>
      </c>
      <c r="C514" s="194" t="s">
        <v>247</v>
      </c>
      <c r="D514" s="194" t="s">
        <v>126</v>
      </c>
      <c r="E514" s="194" t="s">
        <v>127</v>
      </c>
      <c r="F514" s="194" t="s">
        <v>125</v>
      </c>
      <c r="G514" s="194" t="s">
        <v>136</v>
      </c>
      <c r="H514" s="194" t="s">
        <v>196</v>
      </c>
      <c r="I514" s="194" t="s">
        <v>128</v>
      </c>
      <c r="J514" s="194" t="s">
        <v>196</v>
      </c>
      <c r="K514" s="194" t="s">
        <v>196</v>
      </c>
      <c r="L514" s="194" t="s">
        <v>196</v>
      </c>
      <c r="M514" s="195">
        <v>-3.72</v>
      </c>
      <c r="N514" t="str">
        <f t="shared" si="7"/>
        <v>205500010100</v>
      </c>
    </row>
    <row r="515" spans="1:14" x14ac:dyDescent="0.25">
      <c r="A515" s="194" t="s">
        <v>108</v>
      </c>
      <c r="B515" s="194" t="s">
        <v>246</v>
      </c>
      <c r="C515" s="194" t="s">
        <v>247</v>
      </c>
      <c r="D515" s="194" t="s">
        <v>126</v>
      </c>
      <c r="E515" s="194" t="s">
        <v>127</v>
      </c>
      <c r="F515" s="194" t="s">
        <v>125</v>
      </c>
      <c r="G515" s="194" t="s">
        <v>134</v>
      </c>
      <c r="H515" s="194" t="s">
        <v>196</v>
      </c>
      <c r="I515" s="194" t="s">
        <v>128</v>
      </c>
      <c r="J515" s="194" t="s">
        <v>196</v>
      </c>
      <c r="K515" s="194" t="s">
        <v>196</v>
      </c>
      <c r="L515" s="194" t="s">
        <v>196</v>
      </c>
      <c r="M515" s="195">
        <v>-54.36</v>
      </c>
      <c r="N515" t="str">
        <f t="shared" ref="N515:N578" si="8">CONCATENATE(G515,E515)</f>
        <v>205200010100</v>
      </c>
    </row>
    <row r="516" spans="1:14" x14ac:dyDescent="0.25">
      <c r="A516" s="194" t="s">
        <v>108</v>
      </c>
      <c r="B516" s="194" t="s">
        <v>246</v>
      </c>
      <c r="C516" s="194" t="s">
        <v>247</v>
      </c>
      <c r="D516" s="194" t="s">
        <v>126</v>
      </c>
      <c r="E516" s="194" t="s">
        <v>127</v>
      </c>
      <c r="F516" s="194" t="s">
        <v>125</v>
      </c>
      <c r="G516" s="194" t="s">
        <v>134</v>
      </c>
      <c r="H516" s="194" t="s">
        <v>196</v>
      </c>
      <c r="I516" s="194" t="s">
        <v>128</v>
      </c>
      <c r="J516" s="194" t="s">
        <v>196</v>
      </c>
      <c r="K516" s="194" t="s">
        <v>196</v>
      </c>
      <c r="L516" s="194" t="s">
        <v>196</v>
      </c>
      <c r="M516" s="195">
        <v>-97.86</v>
      </c>
      <c r="N516" t="str">
        <f t="shared" si="8"/>
        <v>205200010100</v>
      </c>
    </row>
    <row r="517" spans="1:14" x14ac:dyDescent="0.25">
      <c r="A517" s="194" t="s">
        <v>108</v>
      </c>
      <c r="B517" s="194" t="s">
        <v>246</v>
      </c>
      <c r="C517" s="194" t="s">
        <v>247</v>
      </c>
      <c r="D517" s="194" t="s">
        <v>126</v>
      </c>
      <c r="E517" s="194" t="s">
        <v>127</v>
      </c>
      <c r="F517" s="194" t="s">
        <v>125</v>
      </c>
      <c r="G517" s="194" t="s">
        <v>139</v>
      </c>
      <c r="H517" s="194" t="s">
        <v>196</v>
      </c>
      <c r="I517" s="194" t="s">
        <v>128</v>
      </c>
      <c r="J517" s="194" t="s">
        <v>196</v>
      </c>
      <c r="K517" s="194" t="s">
        <v>196</v>
      </c>
      <c r="L517" s="194" t="s">
        <v>196</v>
      </c>
      <c r="M517" s="195">
        <v>-9.89</v>
      </c>
      <c r="N517" t="str">
        <f t="shared" si="8"/>
        <v>210000010100</v>
      </c>
    </row>
    <row r="518" spans="1:14" x14ac:dyDescent="0.25">
      <c r="A518" s="194" t="s">
        <v>108</v>
      </c>
      <c r="B518" s="194" t="s">
        <v>246</v>
      </c>
      <c r="C518" s="194" t="s">
        <v>247</v>
      </c>
      <c r="D518" s="194" t="s">
        <v>126</v>
      </c>
      <c r="E518" s="194" t="s">
        <v>127</v>
      </c>
      <c r="F518" s="194" t="s">
        <v>125</v>
      </c>
      <c r="G518" s="194" t="s">
        <v>139</v>
      </c>
      <c r="H518" s="194" t="s">
        <v>196</v>
      </c>
      <c r="I518" s="194" t="s">
        <v>128</v>
      </c>
      <c r="J518" s="194" t="s">
        <v>196</v>
      </c>
      <c r="K518" s="194" t="s">
        <v>196</v>
      </c>
      <c r="L518" s="194" t="s">
        <v>196</v>
      </c>
      <c r="M518" s="195">
        <v>-17.79</v>
      </c>
      <c r="N518" t="str">
        <f t="shared" si="8"/>
        <v>210000010100</v>
      </c>
    </row>
    <row r="519" spans="1:14" x14ac:dyDescent="0.25">
      <c r="A519" s="194" t="s">
        <v>108</v>
      </c>
      <c r="B519" s="194" t="s">
        <v>246</v>
      </c>
      <c r="C519" s="194" t="s">
        <v>247</v>
      </c>
      <c r="D519" s="194" t="s">
        <v>126</v>
      </c>
      <c r="E519" s="194" t="s">
        <v>127</v>
      </c>
      <c r="F519" s="194" t="s">
        <v>125</v>
      </c>
      <c r="G519" s="194" t="s">
        <v>141</v>
      </c>
      <c r="H519" s="194" t="s">
        <v>196</v>
      </c>
      <c r="I519" s="194" t="s">
        <v>128</v>
      </c>
      <c r="J519" s="194" t="s">
        <v>196</v>
      </c>
      <c r="K519" s="194" t="s">
        <v>196</v>
      </c>
      <c r="L519" s="194" t="s">
        <v>196</v>
      </c>
      <c r="M519" s="195">
        <v>-48.36</v>
      </c>
      <c r="N519" t="str">
        <f t="shared" si="8"/>
        <v>211000010100</v>
      </c>
    </row>
    <row r="520" spans="1:14" x14ac:dyDescent="0.25">
      <c r="A520" s="194" t="s">
        <v>108</v>
      </c>
      <c r="B520" s="194" t="s">
        <v>246</v>
      </c>
      <c r="C520" s="194" t="s">
        <v>247</v>
      </c>
      <c r="D520" s="194" t="s">
        <v>126</v>
      </c>
      <c r="E520" s="194" t="s">
        <v>127</v>
      </c>
      <c r="F520" s="194" t="s">
        <v>125</v>
      </c>
      <c r="G520" s="194" t="s">
        <v>141</v>
      </c>
      <c r="H520" s="194" t="s">
        <v>196</v>
      </c>
      <c r="I520" s="194" t="s">
        <v>128</v>
      </c>
      <c r="J520" s="194" t="s">
        <v>196</v>
      </c>
      <c r="K520" s="194" t="s">
        <v>196</v>
      </c>
      <c r="L520" s="194" t="s">
        <v>196</v>
      </c>
      <c r="M520" s="195">
        <v>-87.06</v>
      </c>
      <c r="N520" t="str">
        <f t="shared" si="8"/>
        <v>211000010100</v>
      </c>
    </row>
    <row r="521" spans="1:14" x14ac:dyDescent="0.25">
      <c r="A521" s="194" t="s">
        <v>108</v>
      </c>
      <c r="B521" s="194" t="s">
        <v>246</v>
      </c>
      <c r="C521" s="194" t="s">
        <v>247</v>
      </c>
      <c r="D521" s="194" t="s">
        <v>126</v>
      </c>
      <c r="E521" s="194" t="s">
        <v>127</v>
      </c>
      <c r="F521" s="194" t="s">
        <v>125</v>
      </c>
      <c r="G521" s="194" t="s">
        <v>135</v>
      </c>
      <c r="H521" s="194" t="s">
        <v>196</v>
      </c>
      <c r="I521" s="194" t="s">
        <v>128</v>
      </c>
      <c r="J521" s="194" t="s">
        <v>196</v>
      </c>
      <c r="K521" s="194" t="s">
        <v>196</v>
      </c>
      <c r="L521" s="194" t="s">
        <v>196</v>
      </c>
      <c r="M521" s="195">
        <v>-48.36</v>
      </c>
      <c r="N521" t="str">
        <f t="shared" si="8"/>
        <v>205300010100</v>
      </c>
    </row>
    <row r="522" spans="1:14" x14ac:dyDescent="0.25">
      <c r="A522" s="194" t="s">
        <v>108</v>
      </c>
      <c r="B522" s="194" t="s">
        <v>246</v>
      </c>
      <c r="C522" s="194" t="s">
        <v>247</v>
      </c>
      <c r="D522" s="194" t="s">
        <v>126</v>
      </c>
      <c r="E522" s="194" t="s">
        <v>127</v>
      </c>
      <c r="F522" s="194" t="s">
        <v>125</v>
      </c>
      <c r="G522" s="194" t="s">
        <v>135</v>
      </c>
      <c r="H522" s="194" t="s">
        <v>196</v>
      </c>
      <c r="I522" s="194" t="s">
        <v>128</v>
      </c>
      <c r="J522" s="194" t="s">
        <v>196</v>
      </c>
      <c r="K522" s="194" t="s">
        <v>196</v>
      </c>
      <c r="L522" s="194" t="s">
        <v>196</v>
      </c>
      <c r="M522" s="195">
        <v>-87.06</v>
      </c>
      <c r="N522" t="str">
        <f t="shared" si="8"/>
        <v>205300010100</v>
      </c>
    </row>
    <row r="523" spans="1:14" x14ac:dyDescent="0.25">
      <c r="A523" s="194" t="s">
        <v>108</v>
      </c>
      <c r="B523" s="194" t="s">
        <v>246</v>
      </c>
      <c r="C523" s="194" t="s">
        <v>247</v>
      </c>
      <c r="D523" s="194" t="s">
        <v>126</v>
      </c>
      <c r="E523" s="194" t="s">
        <v>127</v>
      </c>
      <c r="F523" s="194" t="s">
        <v>125</v>
      </c>
      <c r="G523" s="194" t="s">
        <v>147</v>
      </c>
      <c r="H523" s="194" t="s">
        <v>196</v>
      </c>
      <c r="I523" s="194" t="s">
        <v>128</v>
      </c>
      <c r="J523" s="194" t="s">
        <v>196</v>
      </c>
      <c r="K523" s="194" t="s">
        <v>196</v>
      </c>
      <c r="L523" s="194" t="s">
        <v>196</v>
      </c>
      <c r="M523" s="195">
        <v>-11.31</v>
      </c>
      <c r="N523" t="str">
        <f t="shared" si="8"/>
        <v>216000010100</v>
      </c>
    </row>
    <row r="524" spans="1:14" x14ac:dyDescent="0.25">
      <c r="A524" s="194" t="s">
        <v>108</v>
      </c>
      <c r="B524" s="194" t="s">
        <v>246</v>
      </c>
      <c r="C524" s="194" t="s">
        <v>247</v>
      </c>
      <c r="D524" s="194" t="s">
        <v>126</v>
      </c>
      <c r="E524" s="194" t="s">
        <v>127</v>
      </c>
      <c r="F524" s="194" t="s">
        <v>125</v>
      </c>
      <c r="G524" s="194" t="s">
        <v>147</v>
      </c>
      <c r="H524" s="194" t="s">
        <v>196</v>
      </c>
      <c r="I524" s="194" t="s">
        <v>128</v>
      </c>
      <c r="J524" s="194" t="s">
        <v>196</v>
      </c>
      <c r="K524" s="194" t="s">
        <v>196</v>
      </c>
      <c r="L524" s="194" t="s">
        <v>196</v>
      </c>
      <c r="M524" s="195">
        <v>-20.36</v>
      </c>
      <c r="N524" t="str">
        <f t="shared" si="8"/>
        <v>216000010100</v>
      </c>
    </row>
    <row r="525" spans="1:14" x14ac:dyDescent="0.25">
      <c r="A525" s="194" t="s">
        <v>108</v>
      </c>
      <c r="B525" s="194" t="s">
        <v>246</v>
      </c>
      <c r="C525" s="194" t="s">
        <v>247</v>
      </c>
      <c r="D525" s="194" t="s">
        <v>126</v>
      </c>
      <c r="E525" s="194" t="s">
        <v>127</v>
      </c>
      <c r="F525" s="194" t="s">
        <v>125</v>
      </c>
      <c r="G525" s="194" t="s">
        <v>144</v>
      </c>
      <c r="H525" s="194" t="s">
        <v>196</v>
      </c>
      <c r="I525" s="194" t="s">
        <v>128</v>
      </c>
      <c r="J525" s="194" t="s">
        <v>196</v>
      </c>
      <c r="K525" s="194" t="s">
        <v>196</v>
      </c>
      <c r="L525" s="194" t="s">
        <v>196</v>
      </c>
      <c r="M525" s="195">
        <v>-78.47</v>
      </c>
      <c r="N525" t="str">
        <f t="shared" si="8"/>
        <v>214000010100</v>
      </c>
    </row>
    <row r="526" spans="1:14" x14ac:dyDescent="0.25">
      <c r="A526" s="194" t="s">
        <v>108</v>
      </c>
      <c r="B526" s="194" t="s">
        <v>246</v>
      </c>
      <c r="C526" s="194" t="s">
        <v>247</v>
      </c>
      <c r="D526" s="194" t="s">
        <v>126</v>
      </c>
      <c r="E526" s="194" t="s">
        <v>127</v>
      </c>
      <c r="F526" s="194" t="s">
        <v>125</v>
      </c>
      <c r="G526" s="194" t="s">
        <v>144</v>
      </c>
      <c r="H526" s="194" t="s">
        <v>196</v>
      </c>
      <c r="I526" s="194" t="s">
        <v>128</v>
      </c>
      <c r="J526" s="194" t="s">
        <v>196</v>
      </c>
      <c r="K526" s="194" t="s">
        <v>196</v>
      </c>
      <c r="L526" s="194" t="s">
        <v>196</v>
      </c>
      <c r="M526" s="195">
        <v>-141.25</v>
      </c>
      <c r="N526" t="str">
        <f t="shared" si="8"/>
        <v>214000010100</v>
      </c>
    </row>
    <row r="527" spans="1:14" x14ac:dyDescent="0.25">
      <c r="A527" s="194" t="s">
        <v>108</v>
      </c>
      <c r="B527" s="194" t="s">
        <v>246</v>
      </c>
      <c r="C527" s="194" t="s">
        <v>247</v>
      </c>
      <c r="D527" s="194" t="s">
        <v>126</v>
      </c>
      <c r="E527" s="194" t="s">
        <v>127</v>
      </c>
      <c r="F527" s="194" t="s">
        <v>125</v>
      </c>
      <c r="G527" s="194" t="s">
        <v>138</v>
      </c>
      <c r="H527" s="194" t="s">
        <v>196</v>
      </c>
      <c r="I527" s="194" t="s">
        <v>128</v>
      </c>
      <c r="J527" s="194" t="s">
        <v>196</v>
      </c>
      <c r="K527" s="194" t="s">
        <v>196</v>
      </c>
      <c r="L527" s="194" t="s">
        <v>196</v>
      </c>
      <c r="M527" s="195">
        <v>-11.31</v>
      </c>
      <c r="N527" t="str">
        <f t="shared" si="8"/>
        <v>205800010100</v>
      </c>
    </row>
    <row r="528" spans="1:14" x14ac:dyDescent="0.25">
      <c r="A528" s="194" t="s">
        <v>108</v>
      </c>
      <c r="B528" s="194" t="s">
        <v>246</v>
      </c>
      <c r="C528" s="194" t="s">
        <v>247</v>
      </c>
      <c r="D528" s="194" t="s">
        <v>126</v>
      </c>
      <c r="E528" s="194" t="s">
        <v>127</v>
      </c>
      <c r="F528" s="194" t="s">
        <v>125</v>
      </c>
      <c r="G528" s="194" t="s">
        <v>138</v>
      </c>
      <c r="H528" s="194" t="s">
        <v>196</v>
      </c>
      <c r="I528" s="194" t="s">
        <v>128</v>
      </c>
      <c r="J528" s="194" t="s">
        <v>196</v>
      </c>
      <c r="K528" s="194" t="s">
        <v>196</v>
      </c>
      <c r="L528" s="194" t="s">
        <v>196</v>
      </c>
      <c r="M528" s="195">
        <v>-20.36</v>
      </c>
      <c r="N528" t="str">
        <f t="shared" si="8"/>
        <v>205800010100</v>
      </c>
    </row>
    <row r="529" spans="1:14" x14ac:dyDescent="0.25">
      <c r="A529" s="194" t="s">
        <v>108</v>
      </c>
      <c r="B529" s="194" t="s">
        <v>246</v>
      </c>
      <c r="C529" s="194" t="s">
        <v>247</v>
      </c>
      <c r="D529" s="194" t="s">
        <v>126</v>
      </c>
      <c r="E529" s="194" t="s">
        <v>127</v>
      </c>
      <c r="F529" s="194" t="s">
        <v>125</v>
      </c>
      <c r="G529" s="194" t="s">
        <v>142</v>
      </c>
      <c r="H529" s="194" t="s">
        <v>196</v>
      </c>
      <c r="I529" s="194" t="s">
        <v>128</v>
      </c>
      <c r="J529" s="194" t="s">
        <v>196</v>
      </c>
      <c r="K529" s="194" t="s">
        <v>196</v>
      </c>
      <c r="L529" s="194" t="s">
        <v>196</v>
      </c>
      <c r="M529" s="195">
        <v>-5.69</v>
      </c>
      <c r="N529" t="str">
        <f t="shared" si="8"/>
        <v>212500010100</v>
      </c>
    </row>
    <row r="530" spans="1:14" x14ac:dyDescent="0.25">
      <c r="A530" s="194" t="s">
        <v>108</v>
      </c>
      <c r="B530" s="194" t="s">
        <v>246</v>
      </c>
      <c r="C530" s="194" t="s">
        <v>247</v>
      </c>
      <c r="D530" s="194" t="s">
        <v>126</v>
      </c>
      <c r="E530" s="194" t="s">
        <v>127</v>
      </c>
      <c r="F530" s="194" t="s">
        <v>125</v>
      </c>
      <c r="G530" s="194" t="s">
        <v>139</v>
      </c>
      <c r="H530" s="194" t="s">
        <v>196</v>
      </c>
      <c r="I530" s="194" t="s">
        <v>128</v>
      </c>
      <c r="J530" s="194" t="s">
        <v>196</v>
      </c>
      <c r="K530" s="194" t="s">
        <v>196</v>
      </c>
      <c r="L530" s="194" t="s">
        <v>196</v>
      </c>
      <c r="M530" s="195">
        <v>-2.34</v>
      </c>
      <c r="N530" t="str">
        <f t="shared" si="8"/>
        <v>210000010100</v>
      </c>
    </row>
    <row r="531" spans="1:14" x14ac:dyDescent="0.25">
      <c r="A531" s="194" t="s">
        <v>108</v>
      </c>
      <c r="B531" s="194" t="s">
        <v>246</v>
      </c>
      <c r="C531" s="194" t="s">
        <v>247</v>
      </c>
      <c r="D531" s="194" t="s">
        <v>126</v>
      </c>
      <c r="E531" s="194" t="s">
        <v>127</v>
      </c>
      <c r="F531" s="194" t="s">
        <v>125</v>
      </c>
      <c r="G531" s="194" t="s">
        <v>139</v>
      </c>
      <c r="H531" s="194" t="s">
        <v>196</v>
      </c>
      <c r="I531" s="194" t="s">
        <v>128</v>
      </c>
      <c r="J531" s="194" t="s">
        <v>196</v>
      </c>
      <c r="K531" s="194" t="s">
        <v>196</v>
      </c>
      <c r="L531" s="194" t="s">
        <v>196</v>
      </c>
      <c r="M531" s="195">
        <v>-4.2</v>
      </c>
      <c r="N531" t="str">
        <f t="shared" si="8"/>
        <v>210000010100</v>
      </c>
    </row>
    <row r="532" spans="1:14" x14ac:dyDescent="0.25">
      <c r="A532" s="194" t="s">
        <v>108</v>
      </c>
      <c r="B532" s="194" t="s">
        <v>246</v>
      </c>
      <c r="C532" s="194" t="s">
        <v>247</v>
      </c>
      <c r="D532" s="194" t="s">
        <v>126</v>
      </c>
      <c r="E532" s="194" t="s">
        <v>127</v>
      </c>
      <c r="F532" s="194" t="s">
        <v>125</v>
      </c>
      <c r="G532" s="194" t="s">
        <v>139</v>
      </c>
      <c r="H532" s="194" t="s">
        <v>196</v>
      </c>
      <c r="I532" s="194" t="s">
        <v>128</v>
      </c>
      <c r="J532" s="194" t="s">
        <v>196</v>
      </c>
      <c r="K532" s="194" t="s">
        <v>196</v>
      </c>
      <c r="L532" s="194" t="s">
        <v>196</v>
      </c>
      <c r="M532" s="195">
        <v>-8.4</v>
      </c>
      <c r="N532" t="str">
        <f t="shared" si="8"/>
        <v>210000010100</v>
      </c>
    </row>
    <row r="533" spans="1:14" x14ac:dyDescent="0.25">
      <c r="A533" s="194" t="s">
        <v>108</v>
      </c>
      <c r="B533" s="194" t="s">
        <v>246</v>
      </c>
      <c r="C533" s="194" t="s">
        <v>247</v>
      </c>
      <c r="D533" s="194" t="s">
        <v>126</v>
      </c>
      <c r="E533" s="194" t="s">
        <v>127</v>
      </c>
      <c r="F533" s="194" t="s">
        <v>125</v>
      </c>
      <c r="G533" s="194" t="s">
        <v>139</v>
      </c>
      <c r="H533" s="194" t="s">
        <v>196</v>
      </c>
      <c r="I533" s="194" t="s">
        <v>128</v>
      </c>
      <c r="J533" s="194" t="s">
        <v>196</v>
      </c>
      <c r="K533" s="194" t="s">
        <v>196</v>
      </c>
      <c r="L533" s="194" t="s">
        <v>196</v>
      </c>
      <c r="M533" s="195">
        <v>-15.12</v>
      </c>
      <c r="N533" t="str">
        <f t="shared" si="8"/>
        <v>210000010100</v>
      </c>
    </row>
    <row r="534" spans="1:14" x14ac:dyDescent="0.25">
      <c r="A534" s="194" t="s">
        <v>108</v>
      </c>
      <c r="B534" s="194" t="s">
        <v>246</v>
      </c>
      <c r="C534" s="194" t="s">
        <v>247</v>
      </c>
      <c r="D534" s="194" t="s">
        <v>126</v>
      </c>
      <c r="E534" s="194" t="s">
        <v>127</v>
      </c>
      <c r="F534" s="194" t="s">
        <v>125</v>
      </c>
      <c r="G534" s="194" t="s">
        <v>140</v>
      </c>
      <c r="H534" s="194" t="s">
        <v>196</v>
      </c>
      <c r="I534" s="194" t="s">
        <v>128</v>
      </c>
      <c r="J534" s="194" t="s">
        <v>196</v>
      </c>
      <c r="K534" s="194" t="s">
        <v>196</v>
      </c>
      <c r="L534" s="194" t="s">
        <v>196</v>
      </c>
      <c r="M534" s="195">
        <v>-54.36</v>
      </c>
      <c r="N534" t="str">
        <f t="shared" si="8"/>
        <v>210500010100</v>
      </c>
    </row>
    <row r="535" spans="1:14" x14ac:dyDescent="0.25">
      <c r="A535" s="194" t="s">
        <v>108</v>
      </c>
      <c r="B535" s="194" t="s">
        <v>246</v>
      </c>
      <c r="C535" s="194" t="s">
        <v>247</v>
      </c>
      <c r="D535" s="194" t="s">
        <v>126</v>
      </c>
      <c r="E535" s="194" t="s">
        <v>127</v>
      </c>
      <c r="F535" s="194" t="s">
        <v>125</v>
      </c>
      <c r="G535" s="194" t="s">
        <v>140</v>
      </c>
      <c r="H535" s="194" t="s">
        <v>196</v>
      </c>
      <c r="I535" s="194" t="s">
        <v>128</v>
      </c>
      <c r="J535" s="194" t="s">
        <v>196</v>
      </c>
      <c r="K535" s="194" t="s">
        <v>196</v>
      </c>
      <c r="L535" s="194" t="s">
        <v>196</v>
      </c>
      <c r="M535" s="195">
        <v>-97.86</v>
      </c>
      <c r="N535" t="str">
        <f t="shared" si="8"/>
        <v>210500010100</v>
      </c>
    </row>
    <row r="536" spans="1:14" x14ac:dyDescent="0.25">
      <c r="A536" s="194" t="s">
        <v>108</v>
      </c>
      <c r="B536" s="194" t="s">
        <v>246</v>
      </c>
      <c r="C536" s="194" t="s">
        <v>247</v>
      </c>
      <c r="D536" s="194" t="s">
        <v>126</v>
      </c>
      <c r="E536" s="194" t="s">
        <v>127</v>
      </c>
      <c r="F536" s="194" t="s">
        <v>125</v>
      </c>
      <c r="G536" s="194" t="s">
        <v>149</v>
      </c>
      <c r="H536" s="194" t="s">
        <v>196</v>
      </c>
      <c r="I536" s="194" t="s">
        <v>128</v>
      </c>
      <c r="J536" s="194" t="s">
        <v>196</v>
      </c>
      <c r="K536" s="194" t="s">
        <v>196</v>
      </c>
      <c r="L536" s="194" t="s">
        <v>196</v>
      </c>
      <c r="M536" s="195">
        <v>494.23</v>
      </c>
      <c r="N536" t="str">
        <f t="shared" si="8"/>
        <v>710000010100</v>
      </c>
    </row>
    <row r="537" spans="1:14" x14ac:dyDescent="0.25">
      <c r="A537" s="194" t="s">
        <v>108</v>
      </c>
      <c r="B537" s="194" t="s">
        <v>246</v>
      </c>
      <c r="C537" s="194" t="s">
        <v>247</v>
      </c>
      <c r="D537" s="194" t="s">
        <v>126</v>
      </c>
      <c r="E537" s="194" t="s">
        <v>127</v>
      </c>
      <c r="F537" s="194" t="s">
        <v>125</v>
      </c>
      <c r="G537" s="194" t="s">
        <v>149</v>
      </c>
      <c r="H537" s="194" t="s">
        <v>196</v>
      </c>
      <c r="I537" s="194" t="s">
        <v>128</v>
      </c>
      <c r="J537" s="194" t="s">
        <v>196</v>
      </c>
      <c r="K537" s="194" t="s">
        <v>196</v>
      </c>
      <c r="L537" s="194" t="s">
        <v>196</v>
      </c>
      <c r="M537" s="195">
        <v>329.49</v>
      </c>
      <c r="N537" t="str">
        <f t="shared" si="8"/>
        <v>710000010100</v>
      </c>
    </row>
    <row r="538" spans="1:14" x14ac:dyDescent="0.25">
      <c r="A538" s="194" t="s">
        <v>108</v>
      </c>
      <c r="B538" s="194" t="s">
        <v>246</v>
      </c>
      <c r="C538" s="194" t="s">
        <v>247</v>
      </c>
      <c r="D538" s="194" t="s">
        <v>126</v>
      </c>
      <c r="E538" s="194" t="s">
        <v>127</v>
      </c>
      <c r="F538" s="194" t="s">
        <v>125</v>
      </c>
      <c r="G538" s="194" t="s">
        <v>149</v>
      </c>
      <c r="H538" s="194" t="s">
        <v>196</v>
      </c>
      <c r="I538" s="194" t="s">
        <v>128</v>
      </c>
      <c r="J538" s="194" t="s">
        <v>196</v>
      </c>
      <c r="K538" s="194" t="s">
        <v>196</v>
      </c>
      <c r="L538" s="194" t="s">
        <v>196</v>
      </c>
      <c r="M538" s="195">
        <v>230.64</v>
      </c>
      <c r="N538" t="str">
        <f t="shared" si="8"/>
        <v>710000010100</v>
      </c>
    </row>
    <row r="539" spans="1:14" x14ac:dyDescent="0.25">
      <c r="A539" s="194" t="s">
        <v>108</v>
      </c>
      <c r="B539" s="194" t="s">
        <v>246</v>
      </c>
      <c r="C539" s="194" t="s">
        <v>247</v>
      </c>
      <c r="D539" s="194" t="s">
        <v>126</v>
      </c>
      <c r="E539" s="194" t="s">
        <v>127</v>
      </c>
      <c r="F539" s="194" t="s">
        <v>125</v>
      </c>
      <c r="G539" s="194" t="s">
        <v>149</v>
      </c>
      <c r="H539" s="194" t="s">
        <v>196</v>
      </c>
      <c r="I539" s="194" t="s">
        <v>128</v>
      </c>
      <c r="J539" s="194" t="s">
        <v>196</v>
      </c>
      <c r="K539" s="194" t="s">
        <v>196</v>
      </c>
      <c r="L539" s="194" t="s">
        <v>196</v>
      </c>
      <c r="M539" s="195">
        <v>131.79</v>
      </c>
      <c r="N539" t="str">
        <f t="shared" si="8"/>
        <v>710000010100</v>
      </c>
    </row>
    <row r="540" spans="1:14" x14ac:dyDescent="0.25">
      <c r="A540" s="194" t="s">
        <v>108</v>
      </c>
      <c r="B540" s="194" t="s">
        <v>246</v>
      </c>
      <c r="C540" s="194" t="s">
        <v>247</v>
      </c>
      <c r="D540" s="194" t="s">
        <v>126</v>
      </c>
      <c r="E540" s="194" t="s">
        <v>127</v>
      </c>
      <c r="F540" s="194" t="s">
        <v>125</v>
      </c>
      <c r="G540" s="194" t="s">
        <v>149</v>
      </c>
      <c r="H540" s="194" t="s">
        <v>196</v>
      </c>
      <c r="I540" s="194" t="s">
        <v>128</v>
      </c>
      <c r="J540" s="194" t="s">
        <v>196</v>
      </c>
      <c r="K540" s="194" t="s">
        <v>196</v>
      </c>
      <c r="L540" s="194" t="s">
        <v>196</v>
      </c>
      <c r="M540" s="195">
        <v>1120.25</v>
      </c>
      <c r="N540" t="str">
        <f t="shared" si="8"/>
        <v>710000010100</v>
      </c>
    </row>
    <row r="541" spans="1:14" x14ac:dyDescent="0.25">
      <c r="A541" s="194" t="s">
        <v>108</v>
      </c>
      <c r="B541" s="194" t="s">
        <v>246</v>
      </c>
      <c r="C541" s="194" t="s">
        <v>247</v>
      </c>
      <c r="D541" s="194" t="s">
        <v>126</v>
      </c>
      <c r="E541" s="194" t="s">
        <v>127</v>
      </c>
      <c r="F541" s="194" t="s">
        <v>125</v>
      </c>
      <c r="G541" s="194" t="s">
        <v>152</v>
      </c>
      <c r="H541" s="194" t="s">
        <v>196</v>
      </c>
      <c r="I541" s="194" t="s">
        <v>128</v>
      </c>
      <c r="J541" s="194" t="s">
        <v>196</v>
      </c>
      <c r="K541" s="194" t="s">
        <v>196</v>
      </c>
      <c r="L541" s="194" t="s">
        <v>196</v>
      </c>
      <c r="M541" s="195">
        <v>48.36</v>
      </c>
      <c r="N541" t="str">
        <f t="shared" si="8"/>
        <v>723000010100</v>
      </c>
    </row>
    <row r="542" spans="1:14" x14ac:dyDescent="0.25">
      <c r="A542" s="194" t="s">
        <v>108</v>
      </c>
      <c r="B542" s="194" t="s">
        <v>246</v>
      </c>
      <c r="C542" s="194" t="s">
        <v>247</v>
      </c>
      <c r="D542" s="194" t="s">
        <v>126</v>
      </c>
      <c r="E542" s="194" t="s">
        <v>127</v>
      </c>
      <c r="F542" s="194" t="s">
        <v>125</v>
      </c>
      <c r="G542" s="194" t="s">
        <v>152</v>
      </c>
      <c r="H542" s="194" t="s">
        <v>196</v>
      </c>
      <c r="I542" s="194" t="s">
        <v>128</v>
      </c>
      <c r="J542" s="194" t="s">
        <v>196</v>
      </c>
      <c r="K542" s="194" t="s">
        <v>196</v>
      </c>
      <c r="L542" s="194" t="s">
        <v>196</v>
      </c>
      <c r="M542" s="195">
        <v>87.06</v>
      </c>
      <c r="N542" t="str">
        <f t="shared" si="8"/>
        <v>723000010100</v>
      </c>
    </row>
    <row r="543" spans="1:14" x14ac:dyDescent="0.25">
      <c r="A543" s="194" t="s">
        <v>108</v>
      </c>
      <c r="B543" s="194" t="s">
        <v>246</v>
      </c>
      <c r="C543" s="194" t="s">
        <v>247</v>
      </c>
      <c r="D543" s="194" t="s">
        <v>126</v>
      </c>
      <c r="E543" s="194" t="s">
        <v>127</v>
      </c>
      <c r="F543" s="194" t="s">
        <v>125</v>
      </c>
      <c r="G543" s="194" t="s">
        <v>153</v>
      </c>
      <c r="H543" s="194" t="s">
        <v>196</v>
      </c>
      <c r="I543" s="194" t="s">
        <v>128</v>
      </c>
      <c r="J543" s="194" t="s">
        <v>196</v>
      </c>
      <c r="K543" s="194" t="s">
        <v>196</v>
      </c>
      <c r="L543" s="194" t="s">
        <v>196</v>
      </c>
      <c r="M543" s="195">
        <v>11.31</v>
      </c>
      <c r="N543" t="str">
        <f t="shared" si="8"/>
        <v>723100010100</v>
      </c>
    </row>
    <row r="544" spans="1:14" x14ac:dyDescent="0.25">
      <c r="A544" s="194" t="s">
        <v>108</v>
      </c>
      <c r="B544" s="194" t="s">
        <v>246</v>
      </c>
      <c r="C544" s="194" t="s">
        <v>247</v>
      </c>
      <c r="D544" s="194" t="s">
        <v>126</v>
      </c>
      <c r="E544" s="194" t="s">
        <v>127</v>
      </c>
      <c r="F544" s="194" t="s">
        <v>125</v>
      </c>
      <c r="G544" s="194" t="s">
        <v>153</v>
      </c>
      <c r="H544" s="194" t="s">
        <v>196</v>
      </c>
      <c r="I544" s="194" t="s">
        <v>128</v>
      </c>
      <c r="J544" s="194" t="s">
        <v>196</v>
      </c>
      <c r="K544" s="194" t="s">
        <v>196</v>
      </c>
      <c r="L544" s="194" t="s">
        <v>196</v>
      </c>
      <c r="M544" s="195">
        <v>20.36</v>
      </c>
      <c r="N544" t="str">
        <f t="shared" si="8"/>
        <v>723100010100</v>
      </c>
    </row>
    <row r="545" spans="1:14" x14ac:dyDescent="0.25">
      <c r="A545" s="194" t="s">
        <v>108</v>
      </c>
      <c r="B545" s="194" t="s">
        <v>246</v>
      </c>
      <c r="C545" s="194" t="s">
        <v>247</v>
      </c>
      <c r="D545" s="194" t="s">
        <v>126</v>
      </c>
      <c r="E545" s="194" t="s">
        <v>127</v>
      </c>
      <c r="F545" s="194" t="s">
        <v>125</v>
      </c>
      <c r="G545" s="194" t="s">
        <v>156</v>
      </c>
      <c r="H545" s="194" t="s">
        <v>196</v>
      </c>
      <c r="I545" s="194" t="s">
        <v>128</v>
      </c>
      <c r="J545" s="194" t="s">
        <v>196</v>
      </c>
      <c r="K545" s="194" t="s">
        <v>196</v>
      </c>
      <c r="L545" s="194" t="s">
        <v>196</v>
      </c>
      <c r="M545" s="195">
        <v>2.06</v>
      </c>
      <c r="N545" t="str">
        <f t="shared" si="8"/>
        <v>725000010100</v>
      </c>
    </row>
    <row r="546" spans="1:14" x14ac:dyDescent="0.25">
      <c r="A546" s="194" t="s">
        <v>108</v>
      </c>
      <c r="B546" s="194" t="s">
        <v>246</v>
      </c>
      <c r="C546" s="194" t="s">
        <v>247</v>
      </c>
      <c r="D546" s="194" t="s">
        <v>126</v>
      </c>
      <c r="E546" s="194" t="s">
        <v>127</v>
      </c>
      <c r="F546" s="194" t="s">
        <v>125</v>
      </c>
      <c r="G546" s="194" t="s">
        <v>156</v>
      </c>
      <c r="H546" s="194" t="s">
        <v>196</v>
      </c>
      <c r="I546" s="194" t="s">
        <v>128</v>
      </c>
      <c r="J546" s="194" t="s">
        <v>196</v>
      </c>
      <c r="K546" s="194" t="s">
        <v>196</v>
      </c>
      <c r="L546" s="194" t="s">
        <v>196</v>
      </c>
      <c r="M546" s="195">
        <v>3.72</v>
      </c>
      <c r="N546" t="str">
        <f t="shared" si="8"/>
        <v>725000010100</v>
      </c>
    </row>
    <row r="547" spans="1:14" x14ac:dyDescent="0.25">
      <c r="A547" s="194" t="s">
        <v>108</v>
      </c>
      <c r="B547" s="194" t="s">
        <v>246</v>
      </c>
      <c r="C547" s="194" t="s">
        <v>247</v>
      </c>
      <c r="D547" s="194" t="s">
        <v>126</v>
      </c>
      <c r="E547" s="194" t="s">
        <v>127</v>
      </c>
      <c r="F547" s="194" t="s">
        <v>125</v>
      </c>
      <c r="G547" s="194" t="s">
        <v>157</v>
      </c>
      <c r="H547" s="194" t="s">
        <v>196</v>
      </c>
      <c r="I547" s="194" t="s">
        <v>128</v>
      </c>
      <c r="J547" s="194" t="s">
        <v>196</v>
      </c>
      <c r="K547" s="194" t="s">
        <v>196</v>
      </c>
      <c r="L547" s="194" t="s">
        <v>196</v>
      </c>
      <c r="M547" s="195">
        <v>54.36</v>
      </c>
      <c r="N547" t="str">
        <f t="shared" si="8"/>
        <v>726900010100</v>
      </c>
    </row>
    <row r="548" spans="1:14" x14ac:dyDescent="0.25">
      <c r="A548" s="194" t="s">
        <v>108</v>
      </c>
      <c r="B548" s="194" t="s">
        <v>246</v>
      </c>
      <c r="C548" s="194" t="s">
        <v>247</v>
      </c>
      <c r="D548" s="194" t="s">
        <v>126</v>
      </c>
      <c r="E548" s="194" t="s">
        <v>127</v>
      </c>
      <c r="F548" s="194" t="s">
        <v>125</v>
      </c>
      <c r="G548" s="194" t="s">
        <v>157</v>
      </c>
      <c r="H548" s="194" t="s">
        <v>196</v>
      </c>
      <c r="I548" s="194" t="s">
        <v>128</v>
      </c>
      <c r="J548" s="194" t="s">
        <v>196</v>
      </c>
      <c r="K548" s="194" t="s">
        <v>196</v>
      </c>
      <c r="L548" s="194" t="s">
        <v>196</v>
      </c>
      <c r="M548" s="195">
        <v>97.86</v>
      </c>
      <c r="N548" t="str">
        <f t="shared" si="8"/>
        <v>726900010100</v>
      </c>
    </row>
    <row r="549" spans="1:14" x14ac:dyDescent="0.25">
      <c r="A549" s="194" t="s">
        <v>108</v>
      </c>
      <c r="B549" s="194" t="s">
        <v>246</v>
      </c>
      <c r="C549" s="194" t="s">
        <v>247</v>
      </c>
      <c r="D549" s="194" t="s">
        <v>126</v>
      </c>
      <c r="E549" s="194" t="s">
        <v>127</v>
      </c>
      <c r="F549" s="194" t="s">
        <v>125</v>
      </c>
      <c r="G549" s="194" t="s">
        <v>157</v>
      </c>
      <c r="H549" s="194" t="s">
        <v>196</v>
      </c>
      <c r="I549" s="194" t="s">
        <v>128</v>
      </c>
      <c r="J549" s="194" t="s">
        <v>196</v>
      </c>
      <c r="K549" s="194" t="s">
        <v>196</v>
      </c>
      <c r="L549" s="194" t="s">
        <v>196</v>
      </c>
      <c r="M549" s="195">
        <v>9.89</v>
      </c>
      <c r="N549" t="str">
        <f t="shared" si="8"/>
        <v>726900010100</v>
      </c>
    </row>
    <row r="550" spans="1:14" x14ac:dyDescent="0.25">
      <c r="A550" s="194" t="s">
        <v>108</v>
      </c>
      <c r="B550" s="194" t="s">
        <v>246</v>
      </c>
      <c r="C550" s="194" t="s">
        <v>247</v>
      </c>
      <c r="D550" s="194" t="s">
        <v>126</v>
      </c>
      <c r="E550" s="194" t="s">
        <v>127</v>
      </c>
      <c r="F550" s="194" t="s">
        <v>125</v>
      </c>
      <c r="G550" s="194" t="s">
        <v>157</v>
      </c>
      <c r="H550" s="194" t="s">
        <v>196</v>
      </c>
      <c r="I550" s="194" t="s">
        <v>128</v>
      </c>
      <c r="J550" s="194" t="s">
        <v>196</v>
      </c>
      <c r="K550" s="194" t="s">
        <v>196</v>
      </c>
      <c r="L550" s="194" t="s">
        <v>196</v>
      </c>
      <c r="M550" s="195">
        <v>17.79</v>
      </c>
      <c r="N550" t="str">
        <f t="shared" si="8"/>
        <v>726900010100</v>
      </c>
    </row>
    <row r="551" spans="1:14" x14ac:dyDescent="0.25">
      <c r="A551" s="194" t="s">
        <v>108</v>
      </c>
      <c r="B551" s="194" t="s">
        <v>246</v>
      </c>
      <c r="C551" s="194" t="s">
        <v>247</v>
      </c>
      <c r="D551" s="194" t="s">
        <v>126</v>
      </c>
      <c r="E551" s="194" t="s">
        <v>127</v>
      </c>
      <c r="F551" s="194" t="s">
        <v>125</v>
      </c>
      <c r="G551" s="194" t="s">
        <v>146</v>
      </c>
      <c r="H551" s="194" t="s">
        <v>196</v>
      </c>
      <c r="I551" s="194" t="s">
        <v>128</v>
      </c>
      <c r="J551" s="194" t="s">
        <v>196</v>
      </c>
      <c r="K551" s="194" t="s">
        <v>196</v>
      </c>
      <c r="L551" s="194" t="s">
        <v>196</v>
      </c>
      <c r="M551" s="195">
        <v>-9.86</v>
      </c>
      <c r="N551" t="str">
        <f t="shared" si="8"/>
        <v>215500010100</v>
      </c>
    </row>
    <row r="552" spans="1:14" x14ac:dyDescent="0.25">
      <c r="A552" s="194" t="s">
        <v>108</v>
      </c>
      <c r="B552" s="194" t="s">
        <v>246</v>
      </c>
      <c r="C552" s="194" t="s">
        <v>247</v>
      </c>
      <c r="D552" s="194" t="s">
        <v>126</v>
      </c>
      <c r="E552" s="194" t="s">
        <v>127</v>
      </c>
      <c r="F552" s="194" t="s">
        <v>125</v>
      </c>
      <c r="G552" s="194" t="s">
        <v>146</v>
      </c>
      <c r="H552" s="194" t="s">
        <v>196</v>
      </c>
      <c r="I552" s="194" t="s">
        <v>128</v>
      </c>
      <c r="J552" s="194" t="s">
        <v>196</v>
      </c>
      <c r="K552" s="194" t="s">
        <v>196</v>
      </c>
      <c r="L552" s="194" t="s">
        <v>196</v>
      </c>
      <c r="M552" s="195">
        <v>-17.75</v>
      </c>
      <c r="N552" t="str">
        <f t="shared" si="8"/>
        <v>215500010100</v>
      </c>
    </row>
    <row r="553" spans="1:14" x14ac:dyDescent="0.25">
      <c r="A553" s="194" t="s">
        <v>108</v>
      </c>
      <c r="B553" s="194" t="s">
        <v>246</v>
      </c>
      <c r="C553" s="194" t="s">
        <v>247</v>
      </c>
      <c r="D553" s="194" t="s">
        <v>126</v>
      </c>
      <c r="E553" s="194" t="s">
        <v>127</v>
      </c>
      <c r="F553" s="194" t="s">
        <v>125</v>
      </c>
      <c r="G553" s="194" t="s">
        <v>142</v>
      </c>
      <c r="H553" s="194" t="s">
        <v>196</v>
      </c>
      <c r="I553" s="194" t="s">
        <v>128</v>
      </c>
      <c r="J553" s="194" t="s">
        <v>196</v>
      </c>
      <c r="K553" s="194" t="s">
        <v>196</v>
      </c>
      <c r="L553" s="194" t="s">
        <v>196</v>
      </c>
      <c r="M553" s="195">
        <v>-3.16</v>
      </c>
      <c r="N553" t="str">
        <f t="shared" si="8"/>
        <v>212500010100</v>
      </c>
    </row>
    <row r="554" spans="1:14" x14ac:dyDescent="0.25">
      <c r="A554" s="194" t="s">
        <v>108</v>
      </c>
      <c r="B554" s="194" t="s">
        <v>246</v>
      </c>
      <c r="C554" s="194" t="s">
        <v>247</v>
      </c>
      <c r="D554" s="194" t="s">
        <v>126</v>
      </c>
      <c r="E554" s="194" t="s">
        <v>127</v>
      </c>
      <c r="F554" s="194" t="s">
        <v>125</v>
      </c>
      <c r="G554" s="194" t="s">
        <v>145</v>
      </c>
      <c r="H554" s="194" t="s">
        <v>196</v>
      </c>
      <c r="I554" s="194" t="s">
        <v>128</v>
      </c>
      <c r="J554" s="194" t="s">
        <v>196</v>
      </c>
      <c r="K554" s="194" t="s">
        <v>196</v>
      </c>
      <c r="L554" s="194" t="s">
        <v>196</v>
      </c>
      <c r="M554" s="195">
        <v>-72.17</v>
      </c>
      <c r="N554" t="str">
        <f t="shared" si="8"/>
        <v>215000010100</v>
      </c>
    </row>
    <row r="555" spans="1:14" x14ac:dyDescent="0.25">
      <c r="A555" s="194" t="s">
        <v>108</v>
      </c>
      <c r="B555" s="194" t="s">
        <v>246</v>
      </c>
      <c r="C555" s="194" t="s">
        <v>247</v>
      </c>
      <c r="D555" s="194" t="s">
        <v>126</v>
      </c>
      <c r="E555" s="194" t="s">
        <v>127</v>
      </c>
      <c r="F555" s="194" t="s">
        <v>125</v>
      </c>
      <c r="G555" s="194" t="s">
        <v>145</v>
      </c>
      <c r="H555" s="194" t="s">
        <v>196</v>
      </c>
      <c r="I555" s="194" t="s">
        <v>128</v>
      </c>
      <c r="J555" s="194" t="s">
        <v>196</v>
      </c>
      <c r="K555" s="194" t="s">
        <v>196</v>
      </c>
      <c r="L555" s="194" t="s">
        <v>196</v>
      </c>
      <c r="M555" s="195">
        <v>-40.090000000000003</v>
      </c>
      <c r="N555" t="str">
        <f t="shared" si="8"/>
        <v>215000010100</v>
      </c>
    </row>
    <row r="556" spans="1:14" x14ac:dyDescent="0.25">
      <c r="A556" s="194" t="s">
        <v>108</v>
      </c>
      <c r="B556" s="194" t="s">
        <v>246</v>
      </c>
      <c r="C556" s="194" t="s">
        <v>247</v>
      </c>
      <c r="D556" s="194" t="s">
        <v>126</v>
      </c>
      <c r="E556" s="194" t="s">
        <v>127</v>
      </c>
      <c r="F556" s="194" t="s">
        <v>125</v>
      </c>
      <c r="G556" s="194" t="s">
        <v>124</v>
      </c>
      <c r="H556" s="194" t="s">
        <v>196</v>
      </c>
      <c r="I556" s="194" t="s">
        <v>128</v>
      </c>
      <c r="J556" s="194" t="s">
        <v>196</v>
      </c>
      <c r="K556" s="194" t="s">
        <v>196</v>
      </c>
      <c r="L556" s="194" t="s">
        <v>196</v>
      </c>
      <c r="M556" s="195">
        <v>-535.61</v>
      </c>
      <c r="N556" t="str">
        <f t="shared" si="8"/>
        <v>100000010100</v>
      </c>
    </row>
    <row r="557" spans="1:14" x14ac:dyDescent="0.25">
      <c r="A557" s="194" t="s">
        <v>108</v>
      </c>
      <c r="B557" s="194" t="s">
        <v>246</v>
      </c>
      <c r="C557" s="194" t="s">
        <v>247</v>
      </c>
      <c r="D557" s="194" t="s">
        <v>126</v>
      </c>
      <c r="E557" s="194" t="s">
        <v>127</v>
      </c>
      <c r="F557" s="194" t="s">
        <v>125</v>
      </c>
      <c r="G557" s="194" t="s">
        <v>124</v>
      </c>
      <c r="H557" s="194" t="s">
        <v>196</v>
      </c>
      <c r="I557" s="194" t="s">
        <v>128</v>
      </c>
      <c r="J557" s="194" t="s">
        <v>196</v>
      </c>
      <c r="K557" s="194" t="s">
        <v>196</v>
      </c>
      <c r="L557" s="194" t="s">
        <v>196</v>
      </c>
      <c r="M557" s="195">
        <v>-964.07</v>
      </c>
      <c r="N557" t="str">
        <f t="shared" si="8"/>
        <v>100000010100</v>
      </c>
    </row>
    <row r="558" spans="1:14" x14ac:dyDescent="0.25">
      <c r="A558" s="194" t="s">
        <v>108</v>
      </c>
      <c r="B558" s="194" t="s">
        <v>248</v>
      </c>
      <c r="C558" s="194" t="s">
        <v>249</v>
      </c>
      <c r="D558" s="194" t="s">
        <v>126</v>
      </c>
      <c r="E558" s="194" t="s">
        <v>127</v>
      </c>
      <c r="F558" s="194" t="s">
        <v>125</v>
      </c>
      <c r="G558" s="194" t="s">
        <v>147</v>
      </c>
      <c r="H558" s="194" t="s">
        <v>196</v>
      </c>
      <c r="I558" s="194" t="s">
        <v>128</v>
      </c>
      <c r="J558" s="194" t="s">
        <v>196</v>
      </c>
      <c r="K558" s="194" t="s">
        <v>196</v>
      </c>
      <c r="L558" s="194" t="s">
        <v>196</v>
      </c>
      <c r="M558" s="195">
        <v>-6.59</v>
      </c>
      <c r="N558" t="str">
        <f t="shared" si="8"/>
        <v>216000010100</v>
      </c>
    </row>
    <row r="559" spans="1:14" x14ac:dyDescent="0.25">
      <c r="A559" s="194" t="s">
        <v>108</v>
      </c>
      <c r="B559" s="194" t="s">
        <v>248</v>
      </c>
      <c r="C559" s="194" t="s">
        <v>249</v>
      </c>
      <c r="D559" s="194" t="s">
        <v>126</v>
      </c>
      <c r="E559" s="194" t="s">
        <v>127</v>
      </c>
      <c r="F559" s="194" t="s">
        <v>125</v>
      </c>
      <c r="G559" s="194" t="s">
        <v>147</v>
      </c>
      <c r="H559" s="194" t="s">
        <v>196</v>
      </c>
      <c r="I559" s="194" t="s">
        <v>128</v>
      </c>
      <c r="J559" s="194" t="s">
        <v>196</v>
      </c>
      <c r="K559" s="194" t="s">
        <v>196</v>
      </c>
      <c r="L559" s="194" t="s">
        <v>196</v>
      </c>
      <c r="M559" s="195">
        <v>-11.86</v>
      </c>
      <c r="N559" t="str">
        <f t="shared" si="8"/>
        <v>216000010100</v>
      </c>
    </row>
    <row r="560" spans="1:14" x14ac:dyDescent="0.25">
      <c r="A560" s="194" t="s">
        <v>108</v>
      </c>
      <c r="B560" s="194" t="s">
        <v>248</v>
      </c>
      <c r="C560" s="194" t="s">
        <v>249</v>
      </c>
      <c r="D560" s="194" t="s">
        <v>126</v>
      </c>
      <c r="E560" s="194" t="s">
        <v>127</v>
      </c>
      <c r="F560" s="194" t="s">
        <v>125</v>
      </c>
      <c r="G560" s="194" t="s">
        <v>144</v>
      </c>
      <c r="H560" s="194" t="s">
        <v>196</v>
      </c>
      <c r="I560" s="194" t="s">
        <v>128</v>
      </c>
      <c r="J560" s="194" t="s">
        <v>196</v>
      </c>
      <c r="K560" s="194" t="s">
        <v>196</v>
      </c>
      <c r="L560" s="194" t="s">
        <v>196</v>
      </c>
      <c r="M560" s="195">
        <v>-19.170000000000002</v>
      </c>
      <c r="N560" t="str">
        <f t="shared" si="8"/>
        <v>214000010100</v>
      </c>
    </row>
    <row r="561" spans="1:14" x14ac:dyDescent="0.25">
      <c r="A561" s="194" t="s">
        <v>108</v>
      </c>
      <c r="B561" s="194" t="s">
        <v>248</v>
      </c>
      <c r="C561" s="194" t="s">
        <v>249</v>
      </c>
      <c r="D561" s="194" t="s">
        <v>126</v>
      </c>
      <c r="E561" s="194" t="s">
        <v>127</v>
      </c>
      <c r="F561" s="194" t="s">
        <v>125</v>
      </c>
      <c r="G561" s="194" t="s">
        <v>144</v>
      </c>
      <c r="H561" s="194" t="s">
        <v>196</v>
      </c>
      <c r="I561" s="194" t="s">
        <v>128</v>
      </c>
      <c r="J561" s="194" t="s">
        <v>196</v>
      </c>
      <c r="K561" s="194" t="s">
        <v>196</v>
      </c>
      <c r="L561" s="194" t="s">
        <v>196</v>
      </c>
      <c r="M561" s="195">
        <v>-34.5</v>
      </c>
      <c r="N561" t="str">
        <f t="shared" si="8"/>
        <v>214000010100</v>
      </c>
    </row>
    <row r="562" spans="1:14" x14ac:dyDescent="0.25">
      <c r="A562" s="194" t="s">
        <v>108</v>
      </c>
      <c r="B562" s="194" t="s">
        <v>248</v>
      </c>
      <c r="C562" s="194" t="s">
        <v>249</v>
      </c>
      <c r="D562" s="194" t="s">
        <v>126</v>
      </c>
      <c r="E562" s="194" t="s">
        <v>127</v>
      </c>
      <c r="F562" s="194" t="s">
        <v>125</v>
      </c>
      <c r="G562" s="194" t="s">
        <v>138</v>
      </c>
      <c r="H562" s="194" t="s">
        <v>196</v>
      </c>
      <c r="I562" s="194" t="s">
        <v>128</v>
      </c>
      <c r="J562" s="194" t="s">
        <v>196</v>
      </c>
      <c r="K562" s="194" t="s">
        <v>196</v>
      </c>
      <c r="L562" s="194" t="s">
        <v>196</v>
      </c>
      <c r="M562" s="195">
        <v>-6.59</v>
      </c>
      <c r="N562" t="str">
        <f t="shared" si="8"/>
        <v>205800010100</v>
      </c>
    </row>
    <row r="563" spans="1:14" x14ac:dyDescent="0.25">
      <c r="A563" s="194" t="s">
        <v>108</v>
      </c>
      <c r="B563" s="194" t="s">
        <v>248</v>
      </c>
      <c r="C563" s="194" t="s">
        <v>249</v>
      </c>
      <c r="D563" s="194" t="s">
        <v>126</v>
      </c>
      <c r="E563" s="194" t="s">
        <v>127</v>
      </c>
      <c r="F563" s="194" t="s">
        <v>125</v>
      </c>
      <c r="G563" s="194" t="s">
        <v>138</v>
      </c>
      <c r="H563" s="194" t="s">
        <v>196</v>
      </c>
      <c r="I563" s="194" t="s">
        <v>128</v>
      </c>
      <c r="J563" s="194" t="s">
        <v>196</v>
      </c>
      <c r="K563" s="194" t="s">
        <v>196</v>
      </c>
      <c r="L563" s="194" t="s">
        <v>196</v>
      </c>
      <c r="M563" s="195">
        <v>-11.86</v>
      </c>
      <c r="N563" t="str">
        <f t="shared" si="8"/>
        <v>205800010100</v>
      </c>
    </row>
    <row r="564" spans="1:14" x14ac:dyDescent="0.25">
      <c r="A564" s="194" t="s">
        <v>108</v>
      </c>
      <c r="B564" s="194" t="s">
        <v>248</v>
      </c>
      <c r="C564" s="194" t="s">
        <v>249</v>
      </c>
      <c r="D564" s="194" t="s">
        <v>126</v>
      </c>
      <c r="E564" s="194" t="s">
        <v>127</v>
      </c>
      <c r="F564" s="194" t="s">
        <v>125</v>
      </c>
      <c r="G564" s="194" t="s">
        <v>145</v>
      </c>
      <c r="H564" s="194" t="s">
        <v>196</v>
      </c>
      <c r="I564" s="194" t="s">
        <v>128</v>
      </c>
      <c r="J564" s="194" t="s">
        <v>196</v>
      </c>
      <c r="K564" s="194" t="s">
        <v>196</v>
      </c>
      <c r="L564" s="194" t="s">
        <v>196</v>
      </c>
      <c r="M564" s="195">
        <v>-16.46</v>
      </c>
      <c r="N564" t="str">
        <f t="shared" si="8"/>
        <v>215000010100</v>
      </c>
    </row>
    <row r="565" spans="1:14" x14ac:dyDescent="0.25">
      <c r="A565" s="194" t="s">
        <v>108</v>
      </c>
      <c r="B565" s="194" t="s">
        <v>248</v>
      </c>
      <c r="C565" s="194" t="s">
        <v>249</v>
      </c>
      <c r="D565" s="194" t="s">
        <v>126</v>
      </c>
      <c r="E565" s="194" t="s">
        <v>127</v>
      </c>
      <c r="F565" s="194" t="s">
        <v>125</v>
      </c>
      <c r="G565" s="194" t="s">
        <v>145</v>
      </c>
      <c r="H565" s="194" t="s">
        <v>196</v>
      </c>
      <c r="I565" s="194" t="s">
        <v>128</v>
      </c>
      <c r="J565" s="194" t="s">
        <v>196</v>
      </c>
      <c r="K565" s="194" t="s">
        <v>196</v>
      </c>
      <c r="L565" s="194" t="s">
        <v>196</v>
      </c>
      <c r="M565" s="195">
        <v>-29.64</v>
      </c>
      <c r="N565" t="str">
        <f t="shared" si="8"/>
        <v>215000010100</v>
      </c>
    </row>
    <row r="566" spans="1:14" x14ac:dyDescent="0.25">
      <c r="A566" s="194" t="s">
        <v>108</v>
      </c>
      <c r="B566" s="194" t="s">
        <v>248</v>
      </c>
      <c r="C566" s="194" t="s">
        <v>249</v>
      </c>
      <c r="D566" s="194" t="s">
        <v>126</v>
      </c>
      <c r="E566" s="194" t="s">
        <v>127</v>
      </c>
      <c r="F566" s="194" t="s">
        <v>125</v>
      </c>
      <c r="G566" s="194" t="s">
        <v>124</v>
      </c>
      <c r="H566" s="194" t="s">
        <v>196</v>
      </c>
      <c r="I566" s="194" t="s">
        <v>128</v>
      </c>
      <c r="J566" s="194" t="s">
        <v>196</v>
      </c>
      <c r="K566" s="194" t="s">
        <v>196</v>
      </c>
      <c r="L566" s="194" t="s">
        <v>196</v>
      </c>
      <c r="M566" s="195">
        <v>-348.58</v>
      </c>
      <c r="N566" t="str">
        <f t="shared" si="8"/>
        <v>100000010100</v>
      </c>
    </row>
    <row r="567" spans="1:14" x14ac:dyDescent="0.25">
      <c r="A567" s="194" t="s">
        <v>108</v>
      </c>
      <c r="B567" s="194" t="s">
        <v>248</v>
      </c>
      <c r="C567" s="194" t="s">
        <v>249</v>
      </c>
      <c r="D567" s="194" t="s">
        <v>126</v>
      </c>
      <c r="E567" s="194" t="s">
        <v>127</v>
      </c>
      <c r="F567" s="194" t="s">
        <v>125</v>
      </c>
      <c r="G567" s="194" t="s">
        <v>124</v>
      </c>
      <c r="H567" s="194" t="s">
        <v>196</v>
      </c>
      <c r="I567" s="194" t="s">
        <v>128</v>
      </c>
      <c r="J567" s="194" t="s">
        <v>196</v>
      </c>
      <c r="K567" s="194" t="s">
        <v>196</v>
      </c>
      <c r="L567" s="194" t="s">
        <v>196</v>
      </c>
      <c r="M567" s="195">
        <v>-627.46</v>
      </c>
      <c r="N567" t="str">
        <f t="shared" si="8"/>
        <v>100000010100</v>
      </c>
    </row>
    <row r="568" spans="1:14" x14ac:dyDescent="0.25">
      <c r="A568" s="194" t="s">
        <v>108</v>
      </c>
      <c r="B568" s="194" t="s">
        <v>248</v>
      </c>
      <c r="C568" s="194" t="s">
        <v>249</v>
      </c>
      <c r="D568" s="194" t="s">
        <v>126</v>
      </c>
      <c r="E568" s="194" t="s">
        <v>127</v>
      </c>
      <c r="F568" s="194" t="s">
        <v>125</v>
      </c>
      <c r="G568" s="194" t="s">
        <v>134</v>
      </c>
      <c r="H568" s="194" t="s">
        <v>196</v>
      </c>
      <c r="I568" s="194" t="s">
        <v>128</v>
      </c>
      <c r="J568" s="194" t="s">
        <v>196</v>
      </c>
      <c r="K568" s="194" t="s">
        <v>196</v>
      </c>
      <c r="L568" s="194" t="s">
        <v>196</v>
      </c>
      <c r="M568" s="195">
        <v>-34.86</v>
      </c>
      <c r="N568" t="str">
        <f t="shared" si="8"/>
        <v>205200010100</v>
      </c>
    </row>
    <row r="569" spans="1:14" x14ac:dyDescent="0.25">
      <c r="A569" s="194" t="s">
        <v>108</v>
      </c>
      <c r="B569" s="194" t="s">
        <v>248</v>
      </c>
      <c r="C569" s="194" t="s">
        <v>249</v>
      </c>
      <c r="D569" s="194" t="s">
        <v>126</v>
      </c>
      <c r="E569" s="194" t="s">
        <v>127</v>
      </c>
      <c r="F569" s="194" t="s">
        <v>125</v>
      </c>
      <c r="G569" s="194" t="s">
        <v>134</v>
      </c>
      <c r="H569" s="194" t="s">
        <v>196</v>
      </c>
      <c r="I569" s="194" t="s">
        <v>128</v>
      </c>
      <c r="J569" s="194" t="s">
        <v>196</v>
      </c>
      <c r="K569" s="194" t="s">
        <v>196</v>
      </c>
      <c r="L569" s="194" t="s">
        <v>196</v>
      </c>
      <c r="M569" s="195">
        <v>-62.77</v>
      </c>
      <c r="N569" t="str">
        <f t="shared" si="8"/>
        <v>205200010100</v>
      </c>
    </row>
    <row r="570" spans="1:14" x14ac:dyDescent="0.25">
      <c r="A570" s="194" t="s">
        <v>108</v>
      </c>
      <c r="B570" s="194" t="s">
        <v>248</v>
      </c>
      <c r="C570" s="194" t="s">
        <v>249</v>
      </c>
      <c r="D570" s="194" t="s">
        <v>126</v>
      </c>
      <c r="E570" s="194" t="s">
        <v>127</v>
      </c>
      <c r="F570" s="194" t="s">
        <v>125</v>
      </c>
      <c r="G570" s="194" t="s">
        <v>139</v>
      </c>
      <c r="H570" s="194" t="s">
        <v>196</v>
      </c>
      <c r="I570" s="194" t="s">
        <v>128</v>
      </c>
      <c r="J570" s="194" t="s">
        <v>196</v>
      </c>
      <c r="K570" s="194" t="s">
        <v>196</v>
      </c>
      <c r="L570" s="194" t="s">
        <v>196</v>
      </c>
      <c r="M570" s="195">
        <v>-6.34</v>
      </c>
      <c r="N570" t="str">
        <f t="shared" si="8"/>
        <v>210000010100</v>
      </c>
    </row>
    <row r="571" spans="1:14" x14ac:dyDescent="0.25">
      <c r="A571" s="194" t="s">
        <v>108</v>
      </c>
      <c r="B571" s="194" t="s">
        <v>248</v>
      </c>
      <c r="C571" s="194" t="s">
        <v>249</v>
      </c>
      <c r="D571" s="194" t="s">
        <v>126</v>
      </c>
      <c r="E571" s="194" t="s">
        <v>127</v>
      </c>
      <c r="F571" s="194" t="s">
        <v>125</v>
      </c>
      <c r="G571" s="194" t="s">
        <v>139</v>
      </c>
      <c r="H571" s="194" t="s">
        <v>196</v>
      </c>
      <c r="I571" s="194" t="s">
        <v>128</v>
      </c>
      <c r="J571" s="194" t="s">
        <v>196</v>
      </c>
      <c r="K571" s="194" t="s">
        <v>196</v>
      </c>
      <c r="L571" s="194" t="s">
        <v>196</v>
      </c>
      <c r="M571" s="195">
        <v>-11.41</v>
      </c>
      <c r="N571" t="str">
        <f t="shared" si="8"/>
        <v>210000010100</v>
      </c>
    </row>
    <row r="572" spans="1:14" x14ac:dyDescent="0.25">
      <c r="A572" s="194" t="s">
        <v>108</v>
      </c>
      <c r="B572" s="194" t="s">
        <v>248</v>
      </c>
      <c r="C572" s="194" t="s">
        <v>249</v>
      </c>
      <c r="D572" s="194" t="s">
        <v>126</v>
      </c>
      <c r="E572" s="194" t="s">
        <v>127</v>
      </c>
      <c r="F572" s="194" t="s">
        <v>125</v>
      </c>
      <c r="G572" s="194" t="s">
        <v>141</v>
      </c>
      <c r="H572" s="194" t="s">
        <v>196</v>
      </c>
      <c r="I572" s="194" t="s">
        <v>128</v>
      </c>
      <c r="J572" s="194" t="s">
        <v>196</v>
      </c>
      <c r="K572" s="194" t="s">
        <v>196</v>
      </c>
      <c r="L572" s="194" t="s">
        <v>196</v>
      </c>
      <c r="M572" s="195">
        <v>-28.19</v>
      </c>
      <c r="N572" t="str">
        <f t="shared" si="8"/>
        <v>211000010100</v>
      </c>
    </row>
    <row r="573" spans="1:14" x14ac:dyDescent="0.25">
      <c r="A573" s="194" t="s">
        <v>108</v>
      </c>
      <c r="B573" s="194" t="s">
        <v>248</v>
      </c>
      <c r="C573" s="194" t="s">
        <v>249</v>
      </c>
      <c r="D573" s="194" t="s">
        <v>126</v>
      </c>
      <c r="E573" s="194" t="s">
        <v>127</v>
      </c>
      <c r="F573" s="194" t="s">
        <v>125</v>
      </c>
      <c r="G573" s="194" t="s">
        <v>141</v>
      </c>
      <c r="H573" s="194" t="s">
        <v>196</v>
      </c>
      <c r="I573" s="194" t="s">
        <v>128</v>
      </c>
      <c r="J573" s="194" t="s">
        <v>196</v>
      </c>
      <c r="K573" s="194" t="s">
        <v>196</v>
      </c>
      <c r="L573" s="194" t="s">
        <v>196</v>
      </c>
      <c r="M573" s="195">
        <v>-50.73</v>
      </c>
      <c r="N573" t="str">
        <f t="shared" si="8"/>
        <v>211000010100</v>
      </c>
    </row>
    <row r="574" spans="1:14" x14ac:dyDescent="0.25">
      <c r="A574" s="194" t="s">
        <v>108</v>
      </c>
      <c r="B574" s="194" t="s">
        <v>248</v>
      </c>
      <c r="C574" s="194" t="s">
        <v>249</v>
      </c>
      <c r="D574" s="194" t="s">
        <v>126</v>
      </c>
      <c r="E574" s="194" t="s">
        <v>127</v>
      </c>
      <c r="F574" s="194" t="s">
        <v>125</v>
      </c>
      <c r="G574" s="194" t="s">
        <v>135</v>
      </c>
      <c r="H574" s="194" t="s">
        <v>196</v>
      </c>
      <c r="I574" s="194" t="s">
        <v>128</v>
      </c>
      <c r="J574" s="194" t="s">
        <v>196</v>
      </c>
      <c r="K574" s="194" t="s">
        <v>196</v>
      </c>
      <c r="L574" s="194" t="s">
        <v>196</v>
      </c>
      <c r="M574" s="195">
        <v>-28.19</v>
      </c>
      <c r="N574" t="str">
        <f t="shared" si="8"/>
        <v>205300010100</v>
      </c>
    </row>
    <row r="575" spans="1:14" x14ac:dyDescent="0.25">
      <c r="A575" s="194" t="s">
        <v>108</v>
      </c>
      <c r="B575" s="194" t="s">
        <v>248</v>
      </c>
      <c r="C575" s="194" t="s">
        <v>249</v>
      </c>
      <c r="D575" s="194" t="s">
        <v>126</v>
      </c>
      <c r="E575" s="194" t="s">
        <v>127</v>
      </c>
      <c r="F575" s="194" t="s">
        <v>125</v>
      </c>
      <c r="G575" s="194" t="s">
        <v>135</v>
      </c>
      <c r="H575" s="194" t="s">
        <v>196</v>
      </c>
      <c r="I575" s="194" t="s">
        <v>128</v>
      </c>
      <c r="J575" s="194" t="s">
        <v>196</v>
      </c>
      <c r="K575" s="194" t="s">
        <v>196</v>
      </c>
      <c r="L575" s="194" t="s">
        <v>196</v>
      </c>
      <c r="M575" s="195">
        <v>-50.73</v>
      </c>
      <c r="N575" t="str">
        <f t="shared" si="8"/>
        <v>205300010100</v>
      </c>
    </row>
    <row r="576" spans="1:14" x14ac:dyDescent="0.25">
      <c r="A576" s="194" t="s">
        <v>108</v>
      </c>
      <c r="B576" s="194" t="s">
        <v>248</v>
      </c>
      <c r="C576" s="194" t="s">
        <v>249</v>
      </c>
      <c r="D576" s="194" t="s">
        <v>126</v>
      </c>
      <c r="E576" s="194" t="s">
        <v>127</v>
      </c>
      <c r="F576" s="194" t="s">
        <v>125</v>
      </c>
      <c r="G576" s="194" t="s">
        <v>149</v>
      </c>
      <c r="H576" s="194" t="s">
        <v>196</v>
      </c>
      <c r="I576" s="194" t="s">
        <v>128</v>
      </c>
      <c r="J576" s="194" t="s">
        <v>196</v>
      </c>
      <c r="K576" s="194" t="s">
        <v>196</v>
      </c>
      <c r="L576" s="194" t="s">
        <v>196</v>
      </c>
      <c r="M576" s="195">
        <v>105.66</v>
      </c>
      <c r="N576" t="str">
        <f t="shared" si="8"/>
        <v>710000010100</v>
      </c>
    </row>
    <row r="577" spans="1:14" x14ac:dyDescent="0.25">
      <c r="A577" s="194" t="s">
        <v>108</v>
      </c>
      <c r="B577" s="194" t="s">
        <v>248</v>
      </c>
      <c r="C577" s="194" t="s">
        <v>249</v>
      </c>
      <c r="D577" s="194" t="s">
        <v>126</v>
      </c>
      <c r="E577" s="194" t="s">
        <v>127</v>
      </c>
      <c r="F577" s="194" t="s">
        <v>125</v>
      </c>
      <c r="G577" s="194" t="s">
        <v>149</v>
      </c>
      <c r="H577" s="194" t="s">
        <v>196</v>
      </c>
      <c r="I577" s="194" t="s">
        <v>128</v>
      </c>
      <c r="J577" s="194" t="s">
        <v>196</v>
      </c>
      <c r="K577" s="194" t="s">
        <v>196</v>
      </c>
      <c r="L577" s="194" t="s">
        <v>196</v>
      </c>
      <c r="M577" s="195">
        <v>211.31</v>
      </c>
      <c r="N577" t="str">
        <f t="shared" si="8"/>
        <v>710000010100</v>
      </c>
    </row>
    <row r="578" spans="1:14" x14ac:dyDescent="0.25">
      <c r="A578" s="194" t="s">
        <v>108</v>
      </c>
      <c r="B578" s="194" t="s">
        <v>248</v>
      </c>
      <c r="C578" s="194" t="s">
        <v>249</v>
      </c>
      <c r="D578" s="194" t="s">
        <v>126</v>
      </c>
      <c r="E578" s="194" t="s">
        <v>127</v>
      </c>
      <c r="F578" s="194" t="s">
        <v>125</v>
      </c>
      <c r="G578" s="194" t="s">
        <v>149</v>
      </c>
      <c r="H578" s="194" t="s">
        <v>196</v>
      </c>
      <c r="I578" s="194" t="s">
        <v>128</v>
      </c>
      <c r="J578" s="194" t="s">
        <v>196</v>
      </c>
      <c r="K578" s="194" t="s">
        <v>196</v>
      </c>
      <c r="L578" s="194" t="s">
        <v>196</v>
      </c>
      <c r="M578" s="195">
        <v>211.31</v>
      </c>
      <c r="N578" t="str">
        <f t="shared" si="8"/>
        <v>710000010100</v>
      </c>
    </row>
    <row r="579" spans="1:14" x14ac:dyDescent="0.25">
      <c r="A579" s="194" t="s">
        <v>108</v>
      </c>
      <c r="B579" s="194" t="s">
        <v>248</v>
      </c>
      <c r="C579" s="194" t="s">
        <v>249</v>
      </c>
      <c r="D579" s="194" t="s">
        <v>126</v>
      </c>
      <c r="E579" s="194" t="s">
        <v>127</v>
      </c>
      <c r="F579" s="194" t="s">
        <v>125</v>
      </c>
      <c r="G579" s="194" t="s">
        <v>149</v>
      </c>
      <c r="H579" s="194" t="s">
        <v>196</v>
      </c>
      <c r="I579" s="194" t="s">
        <v>128</v>
      </c>
      <c r="J579" s="194" t="s">
        <v>196</v>
      </c>
      <c r="K579" s="194" t="s">
        <v>196</v>
      </c>
      <c r="L579" s="194" t="s">
        <v>196</v>
      </c>
      <c r="M579" s="195">
        <v>84.53</v>
      </c>
      <c r="N579" t="str">
        <f t="shared" ref="N579:N642" si="9">CONCATENATE(G579,E579)</f>
        <v>710000010100</v>
      </c>
    </row>
    <row r="580" spans="1:14" x14ac:dyDescent="0.25">
      <c r="A580" s="194" t="s">
        <v>108</v>
      </c>
      <c r="B580" s="194" t="s">
        <v>248</v>
      </c>
      <c r="C580" s="194" t="s">
        <v>249</v>
      </c>
      <c r="D580" s="194" t="s">
        <v>126</v>
      </c>
      <c r="E580" s="194" t="s">
        <v>127</v>
      </c>
      <c r="F580" s="194" t="s">
        <v>125</v>
      </c>
      <c r="G580" s="194" t="s">
        <v>149</v>
      </c>
      <c r="H580" s="194" t="s">
        <v>196</v>
      </c>
      <c r="I580" s="194" t="s">
        <v>128</v>
      </c>
      <c r="J580" s="194" t="s">
        <v>196</v>
      </c>
      <c r="K580" s="194" t="s">
        <v>196</v>
      </c>
      <c r="L580" s="194" t="s">
        <v>196</v>
      </c>
      <c r="M580" s="195">
        <v>824.13</v>
      </c>
      <c r="N580" t="str">
        <f t="shared" si="9"/>
        <v>710000010100</v>
      </c>
    </row>
    <row r="581" spans="1:14" x14ac:dyDescent="0.25">
      <c r="A581" s="194" t="s">
        <v>108</v>
      </c>
      <c r="B581" s="194" t="s">
        <v>248</v>
      </c>
      <c r="C581" s="194" t="s">
        <v>249</v>
      </c>
      <c r="D581" s="194" t="s">
        <v>126</v>
      </c>
      <c r="E581" s="194" t="s">
        <v>127</v>
      </c>
      <c r="F581" s="194" t="s">
        <v>125</v>
      </c>
      <c r="G581" s="194" t="s">
        <v>149</v>
      </c>
      <c r="H581" s="194" t="s">
        <v>196</v>
      </c>
      <c r="I581" s="194" t="s">
        <v>128</v>
      </c>
      <c r="J581" s="194" t="s">
        <v>196</v>
      </c>
      <c r="K581" s="194" t="s">
        <v>196</v>
      </c>
      <c r="L581" s="194" t="s">
        <v>196</v>
      </c>
      <c r="M581" s="195">
        <v>42.26</v>
      </c>
      <c r="N581" t="str">
        <f t="shared" si="9"/>
        <v>710000010100</v>
      </c>
    </row>
    <row r="582" spans="1:14" x14ac:dyDescent="0.25">
      <c r="A582" s="194" t="s">
        <v>108</v>
      </c>
      <c r="B582" s="194" t="s">
        <v>248</v>
      </c>
      <c r="C582" s="194" t="s">
        <v>249</v>
      </c>
      <c r="D582" s="194" t="s">
        <v>126</v>
      </c>
      <c r="E582" s="194" t="s">
        <v>127</v>
      </c>
      <c r="F582" s="194" t="s">
        <v>125</v>
      </c>
      <c r="G582" s="194" t="s">
        <v>152</v>
      </c>
      <c r="H582" s="194" t="s">
        <v>196</v>
      </c>
      <c r="I582" s="194" t="s">
        <v>128</v>
      </c>
      <c r="J582" s="194" t="s">
        <v>196</v>
      </c>
      <c r="K582" s="194" t="s">
        <v>196</v>
      </c>
      <c r="L582" s="194" t="s">
        <v>196</v>
      </c>
      <c r="M582" s="195">
        <v>28.19</v>
      </c>
      <c r="N582" t="str">
        <f t="shared" si="9"/>
        <v>723000010100</v>
      </c>
    </row>
    <row r="583" spans="1:14" x14ac:dyDescent="0.25">
      <c r="A583" s="194" t="s">
        <v>108</v>
      </c>
      <c r="B583" s="194" t="s">
        <v>248</v>
      </c>
      <c r="C583" s="194" t="s">
        <v>249</v>
      </c>
      <c r="D583" s="194" t="s">
        <v>126</v>
      </c>
      <c r="E583" s="194" t="s">
        <v>127</v>
      </c>
      <c r="F583" s="194" t="s">
        <v>125</v>
      </c>
      <c r="G583" s="194" t="s">
        <v>152</v>
      </c>
      <c r="H583" s="194" t="s">
        <v>196</v>
      </c>
      <c r="I583" s="194" t="s">
        <v>128</v>
      </c>
      <c r="J583" s="194" t="s">
        <v>196</v>
      </c>
      <c r="K583" s="194" t="s">
        <v>196</v>
      </c>
      <c r="L583" s="194" t="s">
        <v>196</v>
      </c>
      <c r="M583" s="195">
        <v>50.73</v>
      </c>
      <c r="N583" t="str">
        <f t="shared" si="9"/>
        <v>723000010100</v>
      </c>
    </row>
    <row r="584" spans="1:14" x14ac:dyDescent="0.25">
      <c r="A584" s="194" t="s">
        <v>108</v>
      </c>
      <c r="B584" s="194" t="s">
        <v>248</v>
      </c>
      <c r="C584" s="194" t="s">
        <v>249</v>
      </c>
      <c r="D584" s="194" t="s">
        <v>126</v>
      </c>
      <c r="E584" s="194" t="s">
        <v>127</v>
      </c>
      <c r="F584" s="194" t="s">
        <v>125</v>
      </c>
      <c r="G584" s="194" t="s">
        <v>153</v>
      </c>
      <c r="H584" s="194" t="s">
        <v>196</v>
      </c>
      <c r="I584" s="194" t="s">
        <v>128</v>
      </c>
      <c r="J584" s="194" t="s">
        <v>196</v>
      </c>
      <c r="K584" s="194" t="s">
        <v>196</v>
      </c>
      <c r="L584" s="194" t="s">
        <v>196</v>
      </c>
      <c r="M584" s="195">
        <v>6.59</v>
      </c>
      <c r="N584" t="str">
        <f t="shared" si="9"/>
        <v>723100010100</v>
      </c>
    </row>
    <row r="585" spans="1:14" x14ac:dyDescent="0.25">
      <c r="A585" s="194" t="s">
        <v>108</v>
      </c>
      <c r="B585" s="194" t="s">
        <v>248</v>
      </c>
      <c r="C585" s="194" t="s">
        <v>249</v>
      </c>
      <c r="D585" s="194" t="s">
        <v>126</v>
      </c>
      <c r="E585" s="194" t="s">
        <v>127</v>
      </c>
      <c r="F585" s="194" t="s">
        <v>125</v>
      </c>
      <c r="G585" s="194" t="s">
        <v>153</v>
      </c>
      <c r="H585" s="194" t="s">
        <v>196</v>
      </c>
      <c r="I585" s="194" t="s">
        <v>128</v>
      </c>
      <c r="J585" s="194" t="s">
        <v>196</v>
      </c>
      <c r="K585" s="194" t="s">
        <v>196</v>
      </c>
      <c r="L585" s="194" t="s">
        <v>196</v>
      </c>
      <c r="M585" s="195">
        <v>11.86</v>
      </c>
      <c r="N585" t="str">
        <f t="shared" si="9"/>
        <v>723100010100</v>
      </c>
    </row>
    <row r="586" spans="1:14" x14ac:dyDescent="0.25">
      <c r="A586" s="194" t="s">
        <v>108</v>
      </c>
      <c r="B586" s="194" t="s">
        <v>248</v>
      </c>
      <c r="C586" s="194" t="s">
        <v>249</v>
      </c>
      <c r="D586" s="194" t="s">
        <v>126</v>
      </c>
      <c r="E586" s="194" t="s">
        <v>127</v>
      </c>
      <c r="F586" s="194" t="s">
        <v>125</v>
      </c>
      <c r="G586" s="194" t="s">
        <v>154</v>
      </c>
      <c r="H586" s="194" t="s">
        <v>196</v>
      </c>
      <c r="I586" s="194" t="s">
        <v>128</v>
      </c>
      <c r="J586" s="194" t="s">
        <v>196</v>
      </c>
      <c r="K586" s="194" t="s">
        <v>196</v>
      </c>
      <c r="L586" s="194" t="s">
        <v>196</v>
      </c>
      <c r="M586" s="195">
        <v>309.79000000000002</v>
      </c>
      <c r="N586" t="str">
        <f t="shared" si="9"/>
        <v>724000010100</v>
      </c>
    </row>
    <row r="587" spans="1:14" x14ac:dyDescent="0.25">
      <c r="A587" s="194" t="s">
        <v>108</v>
      </c>
      <c r="B587" s="194" t="s">
        <v>248</v>
      </c>
      <c r="C587" s="194" t="s">
        <v>249</v>
      </c>
      <c r="D587" s="194" t="s">
        <v>126</v>
      </c>
      <c r="E587" s="194" t="s">
        <v>127</v>
      </c>
      <c r="F587" s="194" t="s">
        <v>125</v>
      </c>
      <c r="G587" s="194" t="s">
        <v>154</v>
      </c>
      <c r="H587" s="194" t="s">
        <v>196</v>
      </c>
      <c r="I587" s="194" t="s">
        <v>128</v>
      </c>
      <c r="J587" s="194" t="s">
        <v>196</v>
      </c>
      <c r="K587" s="194" t="s">
        <v>196</v>
      </c>
      <c r="L587" s="194" t="s">
        <v>196</v>
      </c>
      <c r="M587" s="195">
        <v>557.61</v>
      </c>
      <c r="N587" t="str">
        <f t="shared" si="9"/>
        <v>724000010100</v>
      </c>
    </row>
    <row r="588" spans="1:14" x14ac:dyDescent="0.25">
      <c r="A588" s="194" t="s">
        <v>108</v>
      </c>
      <c r="B588" s="194" t="s">
        <v>248</v>
      </c>
      <c r="C588" s="194" t="s">
        <v>249</v>
      </c>
      <c r="D588" s="194" t="s">
        <v>126</v>
      </c>
      <c r="E588" s="194" t="s">
        <v>127</v>
      </c>
      <c r="F588" s="194" t="s">
        <v>125</v>
      </c>
      <c r="G588" s="194" t="s">
        <v>156</v>
      </c>
      <c r="H588" s="194" t="s">
        <v>196</v>
      </c>
      <c r="I588" s="194" t="s">
        <v>128</v>
      </c>
      <c r="J588" s="194" t="s">
        <v>196</v>
      </c>
      <c r="K588" s="194" t="s">
        <v>196</v>
      </c>
      <c r="L588" s="194" t="s">
        <v>196</v>
      </c>
      <c r="M588" s="195">
        <v>1.36</v>
      </c>
      <c r="N588" t="str">
        <f t="shared" si="9"/>
        <v>725000010100</v>
      </c>
    </row>
    <row r="589" spans="1:14" x14ac:dyDescent="0.25">
      <c r="A589" s="194" t="s">
        <v>108</v>
      </c>
      <c r="B589" s="194" t="s">
        <v>248</v>
      </c>
      <c r="C589" s="194" t="s">
        <v>249</v>
      </c>
      <c r="D589" s="194" t="s">
        <v>126</v>
      </c>
      <c r="E589" s="194" t="s">
        <v>127</v>
      </c>
      <c r="F589" s="194" t="s">
        <v>125</v>
      </c>
      <c r="G589" s="194" t="s">
        <v>156</v>
      </c>
      <c r="H589" s="194" t="s">
        <v>196</v>
      </c>
      <c r="I589" s="194" t="s">
        <v>128</v>
      </c>
      <c r="J589" s="194" t="s">
        <v>196</v>
      </c>
      <c r="K589" s="194" t="s">
        <v>196</v>
      </c>
      <c r="L589" s="194" t="s">
        <v>196</v>
      </c>
      <c r="M589" s="195">
        <v>2.46</v>
      </c>
      <c r="N589" t="str">
        <f t="shared" si="9"/>
        <v>725000010100</v>
      </c>
    </row>
    <row r="590" spans="1:14" x14ac:dyDescent="0.25">
      <c r="A590" s="194" t="s">
        <v>108</v>
      </c>
      <c r="B590" s="194" t="s">
        <v>248</v>
      </c>
      <c r="C590" s="194" t="s">
        <v>249</v>
      </c>
      <c r="D590" s="194" t="s">
        <v>126</v>
      </c>
      <c r="E590" s="194" t="s">
        <v>127</v>
      </c>
      <c r="F590" s="194" t="s">
        <v>125</v>
      </c>
      <c r="G590" s="194" t="s">
        <v>157</v>
      </c>
      <c r="H590" s="194" t="s">
        <v>196</v>
      </c>
      <c r="I590" s="194" t="s">
        <v>128</v>
      </c>
      <c r="J590" s="194" t="s">
        <v>196</v>
      </c>
      <c r="K590" s="194" t="s">
        <v>196</v>
      </c>
      <c r="L590" s="194" t="s">
        <v>196</v>
      </c>
      <c r="M590" s="195">
        <v>34.86</v>
      </c>
      <c r="N590" t="str">
        <f t="shared" si="9"/>
        <v>726900010100</v>
      </c>
    </row>
    <row r="591" spans="1:14" x14ac:dyDescent="0.25">
      <c r="A591" s="194" t="s">
        <v>108</v>
      </c>
      <c r="B591" s="194" t="s">
        <v>248</v>
      </c>
      <c r="C591" s="194" t="s">
        <v>249</v>
      </c>
      <c r="D591" s="194" t="s">
        <v>126</v>
      </c>
      <c r="E591" s="194" t="s">
        <v>127</v>
      </c>
      <c r="F591" s="194" t="s">
        <v>125</v>
      </c>
      <c r="G591" s="194" t="s">
        <v>157</v>
      </c>
      <c r="H591" s="194" t="s">
        <v>196</v>
      </c>
      <c r="I591" s="194" t="s">
        <v>128</v>
      </c>
      <c r="J591" s="194" t="s">
        <v>196</v>
      </c>
      <c r="K591" s="194" t="s">
        <v>196</v>
      </c>
      <c r="L591" s="194" t="s">
        <v>196</v>
      </c>
      <c r="M591" s="195">
        <v>62.77</v>
      </c>
      <c r="N591" t="str">
        <f t="shared" si="9"/>
        <v>726900010100</v>
      </c>
    </row>
    <row r="592" spans="1:14" x14ac:dyDescent="0.25">
      <c r="A592" s="194" t="s">
        <v>108</v>
      </c>
      <c r="B592" s="194" t="s">
        <v>248</v>
      </c>
      <c r="C592" s="194" t="s">
        <v>249</v>
      </c>
      <c r="D592" s="194" t="s">
        <v>126</v>
      </c>
      <c r="E592" s="194" t="s">
        <v>127</v>
      </c>
      <c r="F592" s="194" t="s">
        <v>125</v>
      </c>
      <c r="G592" s="194" t="s">
        <v>157</v>
      </c>
      <c r="H592" s="194" t="s">
        <v>196</v>
      </c>
      <c r="I592" s="194" t="s">
        <v>128</v>
      </c>
      <c r="J592" s="194" t="s">
        <v>196</v>
      </c>
      <c r="K592" s="194" t="s">
        <v>196</v>
      </c>
      <c r="L592" s="194" t="s">
        <v>196</v>
      </c>
      <c r="M592" s="195">
        <v>6.34</v>
      </c>
      <c r="N592" t="str">
        <f t="shared" si="9"/>
        <v>726900010100</v>
      </c>
    </row>
    <row r="593" spans="1:14" x14ac:dyDescent="0.25">
      <c r="A593" s="194" t="s">
        <v>108</v>
      </c>
      <c r="B593" s="194" t="s">
        <v>248</v>
      </c>
      <c r="C593" s="194" t="s">
        <v>249</v>
      </c>
      <c r="D593" s="194" t="s">
        <v>126</v>
      </c>
      <c r="E593" s="194" t="s">
        <v>127</v>
      </c>
      <c r="F593" s="194" t="s">
        <v>125</v>
      </c>
      <c r="G593" s="194" t="s">
        <v>157</v>
      </c>
      <c r="H593" s="194" t="s">
        <v>196</v>
      </c>
      <c r="I593" s="194" t="s">
        <v>128</v>
      </c>
      <c r="J593" s="194" t="s">
        <v>196</v>
      </c>
      <c r="K593" s="194" t="s">
        <v>196</v>
      </c>
      <c r="L593" s="194" t="s">
        <v>196</v>
      </c>
      <c r="M593" s="195">
        <v>11.41</v>
      </c>
      <c r="N593" t="str">
        <f t="shared" si="9"/>
        <v>726900010100</v>
      </c>
    </row>
    <row r="594" spans="1:14" x14ac:dyDescent="0.25">
      <c r="A594" s="194" t="s">
        <v>108</v>
      </c>
      <c r="B594" s="194" t="s">
        <v>248</v>
      </c>
      <c r="C594" s="194" t="s">
        <v>249</v>
      </c>
      <c r="D594" s="194" t="s">
        <v>126</v>
      </c>
      <c r="E594" s="194" t="s">
        <v>127</v>
      </c>
      <c r="F594" s="194" t="s">
        <v>125</v>
      </c>
      <c r="G594" s="194" t="s">
        <v>139</v>
      </c>
      <c r="H594" s="194" t="s">
        <v>196</v>
      </c>
      <c r="I594" s="194" t="s">
        <v>128</v>
      </c>
      <c r="J594" s="194" t="s">
        <v>196</v>
      </c>
      <c r="K594" s="194" t="s">
        <v>196</v>
      </c>
      <c r="L594" s="194" t="s">
        <v>196</v>
      </c>
      <c r="M594" s="195">
        <v>-0.71</v>
      </c>
      <c r="N594" t="str">
        <f t="shared" si="9"/>
        <v>210000010100</v>
      </c>
    </row>
    <row r="595" spans="1:14" x14ac:dyDescent="0.25">
      <c r="A595" s="194" t="s">
        <v>108</v>
      </c>
      <c r="B595" s="194" t="s">
        <v>248</v>
      </c>
      <c r="C595" s="194" t="s">
        <v>249</v>
      </c>
      <c r="D595" s="194" t="s">
        <v>126</v>
      </c>
      <c r="E595" s="194" t="s">
        <v>127</v>
      </c>
      <c r="F595" s="194" t="s">
        <v>125</v>
      </c>
      <c r="G595" s="194" t="s">
        <v>139</v>
      </c>
      <c r="H595" s="194" t="s">
        <v>196</v>
      </c>
      <c r="I595" s="194" t="s">
        <v>128</v>
      </c>
      <c r="J595" s="194" t="s">
        <v>196</v>
      </c>
      <c r="K595" s="194" t="s">
        <v>196</v>
      </c>
      <c r="L595" s="194" t="s">
        <v>196</v>
      </c>
      <c r="M595" s="195">
        <v>-1.29</v>
      </c>
      <c r="N595" t="str">
        <f t="shared" si="9"/>
        <v>210000010100</v>
      </c>
    </row>
    <row r="596" spans="1:14" x14ac:dyDescent="0.25">
      <c r="A596" s="194" t="s">
        <v>108</v>
      </c>
      <c r="B596" s="194" t="s">
        <v>248</v>
      </c>
      <c r="C596" s="194" t="s">
        <v>249</v>
      </c>
      <c r="D596" s="194" t="s">
        <v>126</v>
      </c>
      <c r="E596" s="194" t="s">
        <v>127</v>
      </c>
      <c r="F596" s="194" t="s">
        <v>125</v>
      </c>
      <c r="G596" s="194" t="s">
        <v>142</v>
      </c>
      <c r="H596" s="194" t="s">
        <v>196</v>
      </c>
      <c r="I596" s="194" t="s">
        <v>128</v>
      </c>
      <c r="J596" s="194" t="s">
        <v>196</v>
      </c>
      <c r="K596" s="194" t="s">
        <v>196</v>
      </c>
      <c r="L596" s="194" t="s">
        <v>196</v>
      </c>
      <c r="M596" s="195">
        <v>-2.09</v>
      </c>
      <c r="N596" t="str">
        <f t="shared" si="9"/>
        <v>212500010100</v>
      </c>
    </row>
    <row r="597" spans="1:14" x14ac:dyDescent="0.25">
      <c r="A597" s="194" t="s">
        <v>108</v>
      </c>
      <c r="B597" s="194" t="s">
        <v>248</v>
      </c>
      <c r="C597" s="194" t="s">
        <v>249</v>
      </c>
      <c r="D597" s="194" t="s">
        <v>126</v>
      </c>
      <c r="E597" s="194" t="s">
        <v>127</v>
      </c>
      <c r="F597" s="194" t="s">
        <v>125</v>
      </c>
      <c r="G597" s="194" t="s">
        <v>142</v>
      </c>
      <c r="H597" s="194" t="s">
        <v>196</v>
      </c>
      <c r="I597" s="194" t="s">
        <v>128</v>
      </c>
      <c r="J597" s="194" t="s">
        <v>196</v>
      </c>
      <c r="K597" s="194" t="s">
        <v>196</v>
      </c>
      <c r="L597" s="194" t="s">
        <v>196</v>
      </c>
      <c r="M597" s="195">
        <v>-3.76</v>
      </c>
      <c r="N597" t="str">
        <f t="shared" si="9"/>
        <v>212500010100</v>
      </c>
    </row>
    <row r="598" spans="1:14" x14ac:dyDescent="0.25">
      <c r="A598" s="194" t="s">
        <v>108</v>
      </c>
      <c r="B598" s="194" t="s">
        <v>248</v>
      </c>
      <c r="C598" s="194" t="s">
        <v>249</v>
      </c>
      <c r="D598" s="194" t="s">
        <v>126</v>
      </c>
      <c r="E598" s="194" t="s">
        <v>127</v>
      </c>
      <c r="F598" s="194" t="s">
        <v>125</v>
      </c>
      <c r="G598" s="194" t="s">
        <v>139</v>
      </c>
      <c r="H598" s="194" t="s">
        <v>196</v>
      </c>
      <c r="I598" s="194" t="s">
        <v>128</v>
      </c>
      <c r="J598" s="194" t="s">
        <v>196</v>
      </c>
      <c r="K598" s="194" t="s">
        <v>196</v>
      </c>
      <c r="L598" s="194" t="s">
        <v>196</v>
      </c>
      <c r="M598" s="195">
        <v>-6.46</v>
      </c>
      <c r="N598" t="str">
        <f t="shared" si="9"/>
        <v>210000010100</v>
      </c>
    </row>
    <row r="599" spans="1:14" x14ac:dyDescent="0.25">
      <c r="A599" s="194" t="s">
        <v>108</v>
      </c>
      <c r="B599" s="194" t="s">
        <v>248</v>
      </c>
      <c r="C599" s="194" t="s">
        <v>249</v>
      </c>
      <c r="D599" s="194" t="s">
        <v>126</v>
      </c>
      <c r="E599" s="194" t="s">
        <v>127</v>
      </c>
      <c r="F599" s="194" t="s">
        <v>125</v>
      </c>
      <c r="G599" s="194" t="s">
        <v>139</v>
      </c>
      <c r="H599" s="194" t="s">
        <v>196</v>
      </c>
      <c r="I599" s="194" t="s">
        <v>128</v>
      </c>
      <c r="J599" s="194" t="s">
        <v>196</v>
      </c>
      <c r="K599" s="194" t="s">
        <v>196</v>
      </c>
      <c r="L599" s="194" t="s">
        <v>196</v>
      </c>
      <c r="M599" s="195">
        <v>-11.63</v>
      </c>
      <c r="N599" t="str">
        <f t="shared" si="9"/>
        <v>210000010100</v>
      </c>
    </row>
    <row r="600" spans="1:14" x14ac:dyDescent="0.25">
      <c r="A600" s="194" t="s">
        <v>108</v>
      </c>
      <c r="B600" s="194" t="s">
        <v>248</v>
      </c>
      <c r="C600" s="194" t="s">
        <v>249</v>
      </c>
      <c r="D600" s="194" t="s">
        <v>126</v>
      </c>
      <c r="E600" s="194" t="s">
        <v>127</v>
      </c>
      <c r="F600" s="194" t="s">
        <v>125</v>
      </c>
      <c r="G600" s="194" t="s">
        <v>139</v>
      </c>
      <c r="H600" s="194" t="s">
        <v>196</v>
      </c>
      <c r="I600" s="194" t="s">
        <v>128</v>
      </c>
      <c r="J600" s="194" t="s">
        <v>196</v>
      </c>
      <c r="K600" s="194" t="s">
        <v>196</v>
      </c>
      <c r="L600" s="194" t="s">
        <v>196</v>
      </c>
      <c r="M600" s="195">
        <v>-20.92</v>
      </c>
      <c r="N600" t="str">
        <f t="shared" si="9"/>
        <v>210000010100</v>
      </c>
    </row>
    <row r="601" spans="1:14" x14ac:dyDescent="0.25">
      <c r="A601" s="194" t="s">
        <v>108</v>
      </c>
      <c r="B601" s="194" t="s">
        <v>248</v>
      </c>
      <c r="C601" s="194" t="s">
        <v>249</v>
      </c>
      <c r="D601" s="194" t="s">
        <v>126</v>
      </c>
      <c r="E601" s="194" t="s">
        <v>127</v>
      </c>
      <c r="F601" s="194" t="s">
        <v>125</v>
      </c>
      <c r="G601" s="194" t="s">
        <v>139</v>
      </c>
      <c r="H601" s="194" t="s">
        <v>196</v>
      </c>
      <c r="I601" s="194" t="s">
        <v>128</v>
      </c>
      <c r="J601" s="194" t="s">
        <v>196</v>
      </c>
      <c r="K601" s="194" t="s">
        <v>196</v>
      </c>
      <c r="L601" s="194" t="s">
        <v>196</v>
      </c>
      <c r="M601" s="195">
        <v>-37.65</v>
      </c>
      <c r="N601" t="str">
        <f t="shared" si="9"/>
        <v>210000010100</v>
      </c>
    </row>
    <row r="602" spans="1:14" x14ac:dyDescent="0.25">
      <c r="A602" s="194" t="s">
        <v>108</v>
      </c>
      <c r="B602" s="194" t="s">
        <v>248</v>
      </c>
      <c r="C602" s="194" t="s">
        <v>249</v>
      </c>
      <c r="D602" s="194" t="s">
        <v>126</v>
      </c>
      <c r="E602" s="194" t="s">
        <v>127</v>
      </c>
      <c r="F602" s="194" t="s">
        <v>125</v>
      </c>
      <c r="G602" s="194" t="s">
        <v>140</v>
      </c>
      <c r="H602" s="194" t="s">
        <v>196</v>
      </c>
      <c r="I602" s="194" t="s">
        <v>128</v>
      </c>
      <c r="J602" s="194" t="s">
        <v>196</v>
      </c>
      <c r="K602" s="194" t="s">
        <v>196</v>
      </c>
      <c r="L602" s="194" t="s">
        <v>196</v>
      </c>
      <c r="M602" s="195">
        <v>-34.869999999999997</v>
      </c>
      <c r="N602" t="str">
        <f t="shared" si="9"/>
        <v>210500010100</v>
      </c>
    </row>
    <row r="603" spans="1:14" x14ac:dyDescent="0.25">
      <c r="A603" s="194" t="s">
        <v>108</v>
      </c>
      <c r="B603" s="194" t="s">
        <v>248</v>
      </c>
      <c r="C603" s="194" t="s">
        <v>249</v>
      </c>
      <c r="D603" s="194" t="s">
        <v>126</v>
      </c>
      <c r="E603" s="194" t="s">
        <v>127</v>
      </c>
      <c r="F603" s="194" t="s">
        <v>125</v>
      </c>
      <c r="G603" s="194" t="s">
        <v>140</v>
      </c>
      <c r="H603" s="194" t="s">
        <v>196</v>
      </c>
      <c r="I603" s="194" t="s">
        <v>128</v>
      </c>
      <c r="J603" s="194" t="s">
        <v>196</v>
      </c>
      <c r="K603" s="194" t="s">
        <v>196</v>
      </c>
      <c r="L603" s="194" t="s">
        <v>196</v>
      </c>
      <c r="M603" s="195">
        <v>-62.76</v>
      </c>
      <c r="N603" t="str">
        <f t="shared" si="9"/>
        <v>210500010100</v>
      </c>
    </row>
    <row r="604" spans="1:14" x14ac:dyDescent="0.25">
      <c r="A604" s="194" t="s">
        <v>108</v>
      </c>
      <c r="B604" s="194" t="s">
        <v>248</v>
      </c>
      <c r="C604" s="194" t="s">
        <v>249</v>
      </c>
      <c r="D604" s="194" t="s">
        <v>126</v>
      </c>
      <c r="E604" s="194" t="s">
        <v>127</v>
      </c>
      <c r="F604" s="194" t="s">
        <v>125</v>
      </c>
      <c r="G604" s="194" t="s">
        <v>139</v>
      </c>
      <c r="H604" s="194" t="s">
        <v>196</v>
      </c>
      <c r="I604" s="194" t="s">
        <v>128</v>
      </c>
      <c r="J604" s="194" t="s">
        <v>196</v>
      </c>
      <c r="K604" s="194" t="s">
        <v>196</v>
      </c>
      <c r="L604" s="194" t="s">
        <v>196</v>
      </c>
      <c r="M604" s="195">
        <v>-5.49</v>
      </c>
      <c r="N604" t="str">
        <f t="shared" si="9"/>
        <v>210000010100</v>
      </c>
    </row>
    <row r="605" spans="1:14" x14ac:dyDescent="0.25">
      <c r="A605" s="194" t="s">
        <v>108</v>
      </c>
      <c r="B605" s="194" t="s">
        <v>248</v>
      </c>
      <c r="C605" s="194" t="s">
        <v>249</v>
      </c>
      <c r="D605" s="194" t="s">
        <v>126</v>
      </c>
      <c r="E605" s="194" t="s">
        <v>127</v>
      </c>
      <c r="F605" s="194" t="s">
        <v>125</v>
      </c>
      <c r="G605" s="194" t="s">
        <v>139</v>
      </c>
      <c r="H605" s="194" t="s">
        <v>196</v>
      </c>
      <c r="I605" s="194" t="s">
        <v>128</v>
      </c>
      <c r="J605" s="194" t="s">
        <v>196</v>
      </c>
      <c r="K605" s="194" t="s">
        <v>196</v>
      </c>
      <c r="L605" s="194" t="s">
        <v>196</v>
      </c>
      <c r="M605" s="195">
        <v>-9.89</v>
      </c>
      <c r="N605" t="str">
        <f t="shared" si="9"/>
        <v>210000010100</v>
      </c>
    </row>
    <row r="606" spans="1:14" x14ac:dyDescent="0.25">
      <c r="A606" s="194" t="s">
        <v>108</v>
      </c>
      <c r="B606" s="194" t="s">
        <v>248</v>
      </c>
      <c r="C606" s="194" t="s">
        <v>249</v>
      </c>
      <c r="D606" s="194" t="s">
        <v>126</v>
      </c>
      <c r="E606" s="194" t="s">
        <v>127</v>
      </c>
      <c r="F606" s="194" t="s">
        <v>125</v>
      </c>
      <c r="G606" s="194" t="s">
        <v>143</v>
      </c>
      <c r="H606" s="194" t="s">
        <v>196</v>
      </c>
      <c r="I606" s="194" t="s">
        <v>128</v>
      </c>
      <c r="J606" s="194" t="s">
        <v>196</v>
      </c>
      <c r="K606" s="194" t="s">
        <v>196</v>
      </c>
      <c r="L606" s="194" t="s">
        <v>196</v>
      </c>
      <c r="M606" s="195">
        <v>-38.75</v>
      </c>
      <c r="N606" t="str">
        <f t="shared" si="9"/>
        <v>213000010100</v>
      </c>
    </row>
    <row r="607" spans="1:14" x14ac:dyDescent="0.25">
      <c r="A607" s="194" t="s">
        <v>108</v>
      </c>
      <c r="B607" s="194" t="s">
        <v>248</v>
      </c>
      <c r="C607" s="194" t="s">
        <v>249</v>
      </c>
      <c r="D607" s="194" t="s">
        <v>126</v>
      </c>
      <c r="E607" s="194" t="s">
        <v>127</v>
      </c>
      <c r="F607" s="194" t="s">
        <v>125</v>
      </c>
      <c r="G607" s="194" t="s">
        <v>143</v>
      </c>
      <c r="H607" s="194" t="s">
        <v>196</v>
      </c>
      <c r="I607" s="194" t="s">
        <v>128</v>
      </c>
      <c r="J607" s="194" t="s">
        <v>196</v>
      </c>
      <c r="K607" s="194" t="s">
        <v>196</v>
      </c>
      <c r="L607" s="194" t="s">
        <v>196</v>
      </c>
      <c r="M607" s="195">
        <v>-69.75</v>
      </c>
      <c r="N607" t="str">
        <f t="shared" si="9"/>
        <v>213000010100</v>
      </c>
    </row>
    <row r="608" spans="1:14" x14ac:dyDescent="0.25">
      <c r="A608" s="194" t="s">
        <v>108</v>
      </c>
      <c r="B608" s="194" t="s">
        <v>248</v>
      </c>
      <c r="C608" s="194" t="s">
        <v>249</v>
      </c>
      <c r="D608" s="194" t="s">
        <v>126</v>
      </c>
      <c r="E608" s="194" t="s">
        <v>127</v>
      </c>
      <c r="F608" s="194" t="s">
        <v>125</v>
      </c>
      <c r="G608" s="194" t="s">
        <v>136</v>
      </c>
      <c r="H608" s="194" t="s">
        <v>196</v>
      </c>
      <c r="I608" s="194" t="s">
        <v>128</v>
      </c>
      <c r="J608" s="194" t="s">
        <v>196</v>
      </c>
      <c r="K608" s="194" t="s">
        <v>196</v>
      </c>
      <c r="L608" s="194" t="s">
        <v>196</v>
      </c>
      <c r="M608" s="195">
        <v>-1.36</v>
      </c>
      <c r="N608" t="str">
        <f t="shared" si="9"/>
        <v>205500010100</v>
      </c>
    </row>
    <row r="609" spans="1:14" x14ac:dyDescent="0.25">
      <c r="A609" s="194" t="s">
        <v>108</v>
      </c>
      <c r="B609" s="194" t="s">
        <v>248</v>
      </c>
      <c r="C609" s="194" t="s">
        <v>249</v>
      </c>
      <c r="D609" s="194" t="s">
        <v>126</v>
      </c>
      <c r="E609" s="194" t="s">
        <v>127</v>
      </c>
      <c r="F609" s="194" t="s">
        <v>125</v>
      </c>
      <c r="G609" s="194" t="s">
        <v>136</v>
      </c>
      <c r="H609" s="194" t="s">
        <v>196</v>
      </c>
      <c r="I609" s="194" t="s">
        <v>128</v>
      </c>
      <c r="J609" s="194" t="s">
        <v>196</v>
      </c>
      <c r="K609" s="194" t="s">
        <v>196</v>
      </c>
      <c r="L609" s="194" t="s">
        <v>196</v>
      </c>
      <c r="M609" s="195">
        <v>-2.46</v>
      </c>
      <c r="N609" t="str">
        <f t="shared" si="9"/>
        <v>205500010100</v>
      </c>
    </row>
    <row r="610" spans="1:14" x14ac:dyDescent="0.25">
      <c r="A610" s="194" t="s">
        <v>108</v>
      </c>
      <c r="B610" s="194" t="s">
        <v>248</v>
      </c>
      <c r="C610" s="194" t="s">
        <v>249</v>
      </c>
      <c r="D610" s="194" t="s">
        <v>126</v>
      </c>
      <c r="E610" s="194" t="s">
        <v>127</v>
      </c>
      <c r="F610" s="194" t="s">
        <v>125</v>
      </c>
      <c r="G610" s="194" t="s">
        <v>137</v>
      </c>
      <c r="H610" s="194" t="s">
        <v>196</v>
      </c>
      <c r="I610" s="194" t="s">
        <v>128</v>
      </c>
      <c r="J610" s="194" t="s">
        <v>196</v>
      </c>
      <c r="K610" s="194" t="s">
        <v>196</v>
      </c>
      <c r="L610" s="194" t="s">
        <v>196</v>
      </c>
      <c r="M610" s="195">
        <v>-309.79000000000002</v>
      </c>
      <c r="N610" t="str">
        <f t="shared" si="9"/>
        <v>205600010100</v>
      </c>
    </row>
    <row r="611" spans="1:14" x14ac:dyDescent="0.25">
      <c r="A611" s="194" t="s">
        <v>108</v>
      </c>
      <c r="B611" s="194" t="s">
        <v>248</v>
      </c>
      <c r="C611" s="194" t="s">
        <v>249</v>
      </c>
      <c r="D611" s="194" t="s">
        <v>126</v>
      </c>
      <c r="E611" s="194" t="s">
        <v>127</v>
      </c>
      <c r="F611" s="194" t="s">
        <v>125</v>
      </c>
      <c r="G611" s="194" t="s">
        <v>137</v>
      </c>
      <c r="H611" s="194" t="s">
        <v>196</v>
      </c>
      <c r="I611" s="194" t="s">
        <v>128</v>
      </c>
      <c r="J611" s="194" t="s">
        <v>196</v>
      </c>
      <c r="K611" s="194" t="s">
        <v>196</v>
      </c>
      <c r="L611" s="194" t="s">
        <v>196</v>
      </c>
      <c r="M611" s="195">
        <v>-557.61</v>
      </c>
      <c r="N611" t="str">
        <f t="shared" si="9"/>
        <v>205600010100</v>
      </c>
    </row>
    <row r="612" spans="1:14" x14ac:dyDescent="0.25">
      <c r="A612" s="194" t="s">
        <v>108</v>
      </c>
      <c r="B612" s="194" t="s">
        <v>250</v>
      </c>
      <c r="C612" s="194" t="s">
        <v>251</v>
      </c>
      <c r="D612" s="194" t="s">
        <v>126</v>
      </c>
      <c r="E612" s="194" t="s">
        <v>127</v>
      </c>
      <c r="F612" s="194" t="s">
        <v>125</v>
      </c>
      <c r="G612" s="194" t="s">
        <v>142</v>
      </c>
      <c r="H612" s="194" t="s">
        <v>196</v>
      </c>
      <c r="I612" s="194" t="s">
        <v>128</v>
      </c>
      <c r="J612" s="194" t="s">
        <v>196</v>
      </c>
      <c r="K612" s="194" t="s">
        <v>196</v>
      </c>
      <c r="L612" s="194" t="s">
        <v>196</v>
      </c>
      <c r="M612" s="195">
        <v>-1.35</v>
      </c>
      <c r="N612" t="str">
        <f t="shared" si="9"/>
        <v>212500010100</v>
      </c>
    </row>
    <row r="613" spans="1:14" x14ac:dyDescent="0.25">
      <c r="A613" s="194" t="s">
        <v>108</v>
      </c>
      <c r="B613" s="194" t="s">
        <v>250</v>
      </c>
      <c r="C613" s="194" t="s">
        <v>251</v>
      </c>
      <c r="D613" s="194" t="s">
        <v>126</v>
      </c>
      <c r="E613" s="194" t="s">
        <v>127</v>
      </c>
      <c r="F613" s="194" t="s">
        <v>125</v>
      </c>
      <c r="G613" s="194" t="s">
        <v>142</v>
      </c>
      <c r="H613" s="194" t="s">
        <v>196</v>
      </c>
      <c r="I613" s="194" t="s">
        <v>128</v>
      </c>
      <c r="J613" s="194" t="s">
        <v>196</v>
      </c>
      <c r="K613" s="194" t="s">
        <v>196</v>
      </c>
      <c r="L613" s="194" t="s">
        <v>196</v>
      </c>
      <c r="M613" s="195">
        <v>-2.65</v>
      </c>
      <c r="N613" t="str">
        <f t="shared" si="9"/>
        <v>212500010100</v>
      </c>
    </row>
    <row r="614" spans="1:14" x14ac:dyDescent="0.25">
      <c r="A614" s="194" t="s">
        <v>108</v>
      </c>
      <c r="B614" s="194" t="s">
        <v>250</v>
      </c>
      <c r="C614" s="194" t="s">
        <v>251</v>
      </c>
      <c r="D614" s="194" t="s">
        <v>126</v>
      </c>
      <c r="E614" s="194" t="s">
        <v>127</v>
      </c>
      <c r="F614" s="194" t="s">
        <v>125</v>
      </c>
      <c r="G614" s="194" t="s">
        <v>139</v>
      </c>
      <c r="H614" s="194" t="s">
        <v>196</v>
      </c>
      <c r="I614" s="194" t="s">
        <v>128</v>
      </c>
      <c r="J614" s="194" t="s">
        <v>196</v>
      </c>
      <c r="K614" s="194" t="s">
        <v>196</v>
      </c>
      <c r="L614" s="194" t="s">
        <v>196</v>
      </c>
      <c r="M614" s="195">
        <v>-33.18</v>
      </c>
      <c r="N614" t="str">
        <f t="shared" si="9"/>
        <v>210000010100</v>
      </c>
    </row>
    <row r="615" spans="1:14" x14ac:dyDescent="0.25">
      <c r="A615" s="194" t="s">
        <v>108</v>
      </c>
      <c r="B615" s="194" t="s">
        <v>250</v>
      </c>
      <c r="C615" s="194" t="s">
        <v>251</v>
      </c>
      <c r="D615" s="194" t="s">
        <v>126</v>
      </c>
      <c r="E615" s="194" t="s">
        <v>127</v>
      </c>
      <c r="F615" s="194" t="s">
        <v>125</v>
      </c>
      <c r="G615" s="194" t="s">
        <v>139</v>
      </c>
      <c r="H615" s="194" t="s">
        <v>196</v>
      </c>
      <c r="I615" s="194" t="s">
        <v>128</v>
      </c>
      <c r="J615" s="194" t="s">
        <v>196</v>
      </c>
      <c r="K615" s="194" t="s">
        <v>196</v>
      </c>
      <c r="L615" s="194" t="s">
        <v>196</v>
      </c>
      <c r="M615" s="195">
        <v>-64.900000000000006</v>
      </c>
      <c r="N615" t="str">
        <f t="shared" si="9"/>
        <v>210000010100</v>
      </c>
    </row>
    <row r="616" spans="1:14" x14ac:dyDescent="0.25">
      <c r="A616" s="194" t="s">
        <v>108</v>
      </c>
      <c r="B616" s="194" t="s">
        <v>250</v>
      </c>
      <c r="C616" s="194" t="s">
        <v>251</v>
      </c>
      <c r="D616" s="194" t="s">
        <v>126</v>
      </c>
      <c r="E616" s="194" t="s">
        <v>127</v>
      </c>
      <c r="F616" s="194" t="s">
        <v>125</v>
      </c>
      <c r="G616" s="194" t="s">
        <v>142</v>
      </c>
      <c r="H616" s="194" t="s">
        <v>196</v>
      </c>
      <c r="I616" s="194" t="s">
        <v>128</v>
      </c>
      <c r="J616" s="194" t="s">
        <v>196</v>
      </c>
      <c r="K616" s="194" t="s">
        <v>196</v>
      </c>
      <c r="L616" s="194" t="s">
        <v>196</v>
      </c>
      <c r="M616" s="195">
        <v>-0.87</v>
      </c>
      <c r="N616" t="str">
        <f t="shared" si="9"/>
        <v>212500010100</v>
      </c>
    </row>
    <row r="617" spans="1:14" x14ac:dyDescent="0.25">
      <c r="A617" s="194" t="s">
        <v>108</v>
      </c>
      <c r="B617" s="194" t="s">
        <v>250</v>
      </c>
      <c r="C617" s="194" t="s">
        <v>251</v>
      </c>
      <c r="D617" s="194" t="s">
        <v>126</v>
      </c>
      <c r="E617" s="194" t="s">
        <v>127</v>
      </c>
      <c r="F617" s="194" t="s">
        <v>125</v>
      </c>
      <c r="G617" s="194" t="s">
        <v>142</v>
      </c>
      <c r="H617" s="194" t="s">
        <v>196</v>
      </c>
      <c r="I617" s="194" t="s">
        <v>128</v>
      </c>
      <c r="J617" s="194" t="s">
        <v>196</v>
      </c>
      <c r="K617" s="194" t="s">
        <v>196</v>
      </c>
      <c r="L617" s="194" t="s">
        <v>196</v>
      </c>
      <c r="M617" s="195">
        <v>-1.69</v>
      </c>
      <c r="N617" t="str">
        <f t="shared" si="9"/>
        <v>212500010100</v>
      </c>
    </row>
    <row r="618" spans="1:14" x14ac:dyDescent="0.25">
      <c r="A618" s="194" t="s">
        <v>108</v>
      </c>
      <c r="B618" s="194" t="s">
        <v>250</v>
      </c>
      <c r="C618" s="194" t="s">
        <v>251</v>
      </c>
      <c r="D618" s="194" t="s">
        <v>126</v>
      </c>
      <c r="E618" s="194" t="s">
        <v>127</v>
      </c>
      <c r="F618" s="194" t="s">
        <v>125</v>
      </c>
      <c r="G618" s="194" t="s">
        <v>142</v>
      </c>
      <c r="H618" s="194" t="s">
        <v>196</v>
      </c>
      <c r="I618" s="194" t="s">
        <v>128</v>
      </c>
      <c r="J618" s="194" t="s">
        <v>196</v>
      </c>
      <c r="K618" s="194" t="s">
        <v>196</v>
      </c>
      <c r="L618" s="194" t="s">
        <v>196</v>
      </c>
      <c r="M618" s="195">
        <v>-1.95</v>
      </c>
      <c r="N618" t="str">
        <f t="shared" si="9"/>
        <v>212500010100</v>
      </c>
    </row>
    <row r="619" spans="1:14" x14ac:dyDescent="0.25">
      <c r="A619" s="194" t="s">
        <v>108</v>
      </c>
      <c r="B619" s="194" t="s">
        <v>250</v>
      </c>
      <c r="C619" s="194" t="s">
        <v>251</v>
      </c>
      <c r="D619" s="194" t="s">
        <v>126</v>
      </c>
      <c r="E619" s="194" t="s">
        <v>127</v>
      </c>
      <c r="F619" s="194" t="s">
        <v>125</v>
      </c>
      <c r="G619" s="194" t="s">
        <v>142</v>
      </c>
      <c r="H619" s="194" t="s">
        <v>196</v>
      </c>
      <c r="I619" s="194" t="s">
        <v>128</v>
      </c>
      <c r="J619" s="194" t="s">
        <v>196</v>
      </c>
      <c r="K619" s="194" t="s">
        <v>196</v>
      </c>
      <c r="L619" s="194" t="s">
        <v>196</v>
      </c>
      <c r="M619" s="195">
        <v>-3.81</v>
      </c>
      <c r="N619" t="str">
        <f t="shared" si="9"/>
        <v>212500010100</v>
      </c>
    </row>
    <row r="620" spans="1:14" x14ac:dyDescent="0.25">
      <c r="A620" s="194" t="s">
        <v>108</v>
      </c>
      <c r="B620" s="194" t="s">
        <v>250</v>
      </c>
      <c r="C620" s="194" t="s">
        <v>251</v>
      </c>
      <c r="D620" s="194" t="s">
        <v>126</v>
      </c>
      <c r="E620" s="194" t="s">
        <v>127</v>
      </c>
      <c r="F620" s="194" t="s">
        <v>125</v>
      </c>
      <c r="G620" s="194" t="s">
        <v>139</v>
      </c>
      <c r="H620" s="194" t="s">
        <v>196</v>
      </c>
      <c r="I620" s="194" t="s">
        <v>128</v>
      </c>
      <c r="J620" s="194" t="s">
        <v>196</v>
      </c>
      <c r="K620" s="194" t="s">
        <v>196</v>
      </c>
      <c r="L620" s="194" t="s">
        <v>196</v>
      </c>
      <c r="M620" s="195">
        <v>-50.75</v>
      </c>
      <c r="N620" t="str">
        <f t="shared" si="9"/>
        <v>210000010100</v>
      </c>
    </row>
    <row r="621" spans="1:14" x14ac:dyDescent="0.25">
      <c r="A621" s="194" t="s">
        <v>108</v>
      </c>
      <c r="B621" s="194" t="s">
        <v>250</v>
      </c>
      <c r="C621" s="194" t="s">
        <v>251</v>
      </c>
      <c r="D621" s="194" t="s">
        <v>126</v>
      </c>
      <c r="E621" s="194" t="s">
        <v>127</v>
      </c>
      <c r="F621" s="194" t="s">
        <v>125</v>
      </c>
      <c r="G621" s="194" t="s">
        <v>139</v>
      </c>
      <c r="H621" s="194" t="s">
        <v>196</v>
      </c>
      <c r="I621" s="194" t="s">
        <v>128</v>
      </c>
      <c r="J621" s="194" t="s">
        <v>196</v>
      </c>
      <c r="K621" s="194" t="s">
        <v>196</v>
      </c>
      <c r="L621" s="194" t="s">
        <v>196</v>
      </c>
      <c r="M621" s="195">
        <v>-99.25</v>
      </c>
      <c r="N621" t="str">
        <f t="shared" si="9"/>
        <v>210000010100</v>
      </c>
    </row>
    <row r="622" spans="1:14" x14ac:dyDescent="0.25">
      <c r="A622" s="194" t="s">
        <v>108</v>
      </c>
      <c r="B622" s="194" t="s">
        <v>250</v>
      </c>
      <c r="C622" s="194" t="s">
        <v>251</v>
      </c>
      <c r="D622" s="194" t="s">
        <v>126</v>
      </c>
      <c r="E622" s="194" t="s">
        <v>127</v>
      </c>
      <c r="F622" s="194" t="s">
        <v>125</v>
      </c>
      <c r="G622" s="194" t="s">
        <v>140</v>
      </c>
      <c r="H622" s="194" t="s">
        <v>196</v>
      </c>
      <c r="I622" s="194" t="s">
        <v>128</v>
      </c>
      <c r="J622" s="194" t="s">
        <v>196</v>
      </c>
      <c r="K622" s="194" t="s">
        <v>196</v>
      </c>
      <c r="L622" s="194" t="s">
        <v>196</v>
      </c>
      <c r="M622" s="195">
        <v>-55.5</v>
      </c>
      <c r="N622" t="str">
        <f t="shared" si="9"/>
        <v>210500010100</v>
      </c>
    </row>
    <row r="623" spans="1:14" x14ac:dyDescent="0.25">
      <c r="A623" s="194" t="s">
        <v>108</v>
      </c>
      <c r="B623" s="194" t="s">
        <v>250</v>
      </c>
      <c r="C623" s="194" t="s">
        <v>251</v>
      </c>
      <c r="D623" s="194" t="s">
        <v>126</v>
      </c>
      <c r="E623" s="194" t="s">
        <v>127</v>
      </c>
      <c r="F623" s="194" t="s">
        <v>125</v>
      </c>
      <c r="G623" s="194" t="s">
        <v>140</v>
      </c>
      <c r="H623" s="194" t="s">
        <v>196</v>
      </c>
      <c r="I623" s="194" t="s">
        <v>128</v>
      </c>
      <c r="J623" s="194" t="s">
        <v>196</v>
      </c>
      <c r="K623" s="194" t="s">
        <v>196</v>
      </c>
      <c r="L623" s="194" t="s">
        <v>196</v>
      </c>
      <c r="M623" s="195">
        <v>-108.52</v>
      </c>
      <c r="N623" t="str">
        <f t="shared" si="9"/>
        <v>210500010100</v>
      </c>
    </row>
    <row r="624" spans="1:14" x14ac:dyDescent="0.25">
      <c r="A624" s="194" t="s">
        <v>108</v>
      </c>
      <c r="B624" s="194" t="s">
        <v>250</v>
      </c>
      <c r="C624" s="194" t="s">
        <v>251</v>
      </c>
      <c r="D624" s="194" t="s">
        <v>126</v>
      </c>
      <c r="E624" s="194" t="s">
        <v>127</v>
      </c>
      <c r="F624" s="194" t="s">
        <v>125</v>
      </c>
      <c r="G624" s="194" t="s">
        <v>143</v>
      </c>
      <c r="H624" s="194" t="s">
        <v>196</v>
      </c>
      <c r="I624" s="194" t="s">
        <v>128</v>
      </c>
      <c r="J624" s="194" t="s">
        <v>196</v>
      </c>
      <c r="K624" s="194" t="s">
        <v>196</v>
      </c>
      <c r="L624" s="194" t="s">
        <v>196</v>
      </c>
      <c r="M624" s="195">
        <v>-14.55</v>
      </c>
      <c r="N624" t="str">
        <f t="shared" si="9"/>
        <v>213000010100</v>
      </c>
    </row>
    <row r="625" spans="1:14" x14ac:dyDescent="0.25">
      <c r="A625" s="194" t="s">
        <v>108</v>
      </c>
      <c r="B625" s="194" t="s">
        <v>250</v>
      </c>
      <c r="C625" s="194" t="s">
        <v>251</v>
      </c>
      <c r="D625" s="194" t="s">
        <v>126</v>
      </c>
      <c r="E625" s="194" t="s">
        <v>127</v>
      </c>
      <c r="F625" s="194" t="s">
        <v>125</v>
      </c>
      <c r="G625" s="194" t="s">
        <v>143</v>
      </c>
      <c r="H625" s="194" t="s">
        <v>196</v>
      </c>
      <c r="I625" s="194" t="s">
        <v>128</v>
      </c>
      <c r="J625" s="194" t="s">
        <v>196</v>
      </c>
      <c r="K625" s="194" t="s">
        <v>196</v>
      </c>
      <c r="L625" s="194" t="s">
        <v>196</v>
      </c>
      <c r="M625" s="195">
        <v>-28.45</v>
      </c>
      <c r="N625" t="str">
        <f t="shared" si="9"/>
        <v>213000010100</v>
      </c>
    </row>
    <row r="626" spans="1:14" x14ac:dyDescent="0.25">
      <c r="A626" s="194" t="s">
        <v>108</v>
      </c>
      <c r="B626" s="194" t="s">
        <v>250</v>
      </c>
      <c r="C626" s="194" t="s">
        <v>251</v>
      </c>
      <c r="D626" s="194" t="s">
        <v>126</v>
      </c>
      <c r="E626" s="194" t="s">
        <v>127</v>
      </c>
      <c r="F626" s="194" t="s">
        <v>125</v>
      </c>
      <c r="G626" s="194" t="s">
        <v>150</v>
      </c>
      <c r="H626" s="194" t="s">
        <v>196</v>
      </c>
      <c r="I626" s="194" t="s">
        <v>128</v>
      </c>
      <c r="J626" s="194" t="s">
        <v>196</v>
      </c>
      <c r="K626" s="194" t="s">
        <v>196</v>
      </c>
      <c r="L626" s="194" t="s">
        <v>196</v>
      </c>
      <c r="M626" s="195">
        <v>-12.47</v>
      </c>
      <c r="N626" t="str">
        <f t="shared" si="9"/>
        <v>219000010100</v>
      </c>
    </row>
    <row r="627" spans="1:14" x14ac:dyDescent="0.25">
      <c r="A627" s="194" t="s">
        <v>108</v>
      </c>
      <c r="B627" s="194" t="s">
        <v>250</v>
      </c>
      <c r="C627" s="194" t="s">
        <v>251</v>
      </c>
      <c r="D627" s="194" t="s">
        <v>126</v>
      </c>
      <c r="E627" s="194" t="s">
        <v>127</v>
      </c>
      <c r="F627" s="194" t="s">
        <v>125</v>
      </c>
      <c r="G627" s="194" t="s">
        <v>150</v>
      </c>
      <c r="H627" s="194" t="s">
        <v>196</v>
      </c>
      <c r="I627" s="194" t="s">
        <v>128</v>
      </c>
      <c r="J627" s="194" t="s">
        <v>196</v>
      </c>
      <c r="K627" s="194" t="s">
        <v>196</v>
      </c>
      <c r="L627" s="194" t="s">
        <v>196</v>
      </c>
      <c r="M627" s="195">
        <v>-24.38</v>
      </c>
      <c r="N627" t="str">
        <f t="shared" si="9"/>
        <v>219000010100</v>
      </c>
    </row>
    <row r="628" spans="1:14" x14ac:dyDescent="0.25">
      <c r="A628" s="194" t="s">
        <v>108</v>
      </c>
      <c r="B628" s="194" t="s">
        <v>250</v>
      </c>
      <c r="C628" s="194" t="s">
        <v>251</v>
      </c>
      <c r="D628" s="194" t="s">
        <v>126</v>
      </c>
      <c r="E628" s="194" t="s">
        <v>127</v>
      </c>
      <c r="F628" s="194" t="s">
        <v>125</v>
      </c>
      <c r="G628" s="194" t="s">
        <v>146</v>
      </c>
      <c r="H628" s="194" t="s">
        <v>196</v>
      </c>
      <c r="I628" s="194" t="s">
        <v>128</v>
      </c>
      <c r="J628" s="194" t="s">
        <v>196</v>
      </c>
      <c r="K628" s="194" t="s">
        <v>196</v>
      </c>
      <c r="L628" s="194" t="s">
        <v>196</v>
      </c>
      <c r="M628" s="195">
        <v>-3.21</v>
      </c>
      <c r="N628" t="str">
        <f t="shared" si="9"/>
        <v>215500010100</v>
      </c>
    </row>
    <row r="629" spans="1:14" x14ac:dyDescent="0.25">
      <c r="A629" s="194" t="s">
        <v>108</v>
      </c>
      <c r="B629" s="194" t="s">
        <v>250</v>
      </c>
      <c r="C629" s="194" t="s">
        <v>251</v>
      </c>
      <c r="D629" s="194" t="s">
        <v>126</v>
      </c>
      <c r="E629" s="194" t="s">
        <v>127</v>
      </c>
      <c r="F629" s="194" t="s">
        <v>125</v>
      </c>
      <c r="G629" s="194" t="s">
        <v>146</v>
      </c>
      <c r="H629" s="194" t="s">
        <v>196</v>
      </c>
      <c r="I629" s="194" t="s">
        <v>128</v>
      </c>
      <c r="J629" s="194" t="s">
        <v>196</v>
      </c>
      <c r="K629" s="194" t="s">
        <v>196</v>
      </c>
      <c r="L629" s="194" t="s">
        <v>196</v>
      </c>
      <c r="M629" s="195">
        <v>-6.29</v>
      </c>
      <c r="N629" t="str">
        <f t="shared" si="9"/>
        <v>215500010100</v>
      </c>
    </row>
    <row r="630" spans="1:14" x14ac:dyDescent="0.25">
      <c r="A630" s="194" t="s">
        <v>108</v>
      </c>
      <c r="B630" s="194" t="s">
        <v>250</v>
      </c>
      <c r="C630" s="194" t="s">
        <v>251</v>
      </c>
      <c r="D630" s="194" t="s">
        <v>126</v>
      </c>
      <c r="E630" s="194" t="s">
        <v>127</v>
      </c>
      <c r="F630" s="194" t="s">
        <v>125</v>
      </c>
      <c r="G630" s="194" t="s">
        <v>136</v>
      </c>
      <c r="H630" s="194" t="s">
        <v>196</v>
      </c>
      <c r="I630" s="194" t="s">
        <v>128</v>
      </c>
      <c r="J630" s="194" t="s">
        <v>196</v>
      </c>
      <c r="K630" s="194" t="s">
        <v>196</v>
      </c>
      <c r="L630" s="194" t="s">
        <v>196</v>
      </c>
      <c r="M630" s="195">
        <v>-0.44</v>
      </c>
      <c r="N630" t="str">
        <f t="shared" si="9"/>
        <v>205500010100</v>
      </c>
    </row>
    <row r="631" spans="1:14" x14ac:dyDescent="0.25">
      <c r="A631" s="194" t="s">
        <v>108</v>
      </c>
      <c r="B631" s="194" t="s">
        <v>250</v>
      </c>
      <c r="C631" s="194" t="s">
        <v>251</v>
      </c>
      <c r="D631" s="194" t="s">
        <v>126</v>
      </c>
      <c r="E631" s="194" t="s">
        <v>127</v>
      </c>
      <c r="F631" s="194" t="s">
        <v>125</v>
      </c>
      <c r="G631" s="194" t="s">
        <v>136</v>
      </c>
      <c r="H631" s="194" t="s">
        <v>196</v>
      </c>
      <c r="I631" s="194" t="s">
        <v>128</v>
      </c>
      <c r="J631" s="194" t="s">
        <v>196</v>
      </c>
      <c r="K631" s="194" t="s">
        <v>196</v>
      </c>
      <c r="L631" s="194" t="s">
        <v>196</v>
      </c>
      <c r="M631" s="195">
        <v>-0.87</v>
      </c>
      <c r="N631" t="str">
        <f t="shared" si="9"/>
        <v>205500010100</v>
      </c>
    </row>
    <row r="632" spans="1:14" x14ac:dyDescent="0.25">
      <c r="A632" s="194" t="s">
        <v>108</v>
      </c>
      <c r="B632" s="194" t="s">
        <v>250</v>
      </c>
      <c r="C632" s="194" t="s">
        <v>251</v>
      </c>
      <c r="D632" s="194" t="s">
        <v>126</v>
      </c>
      <c r="E632" s="194" t="s">
        <v>127</v>
      </c>
      <c r="F632" s="194" t="s">
        <v>125</v>
      </c>
      <c r="G632" s="194" t="s">
        <v>137</v>
      </c>
      <c r="H632" s="194" t="s">
        <v>196</v>
      </c>
      <c r="I632" s="194" t="s">
        <v>128</v>
      </c>
      <c r="J632" s="194" t="s">
        <v>196</v>
      </c>
      <c r="K632" s="194" t="s">
        <v>196</v>
      </c>
      <c r="L632" s="194" t="s">
        <v>196</v>
      </c>
      <c r="M632" s="195">
        <v>-91.93</v>
      </c>
      <c r="N632" t="str">
        <f t="shared" si="9"/>
        <v>205600010100</v>
      </c>
    </row>
    <row r="633" spans="1:14" x14ac:dyDescent="0.25">
      <c r="A633" s="194" t="s">
        <v>108</v>
      </c>
      <c r="B633" s="194" t="s">
        <v>250</v>
      </c>
      <c r="C633" s="194" t="s">
        <v>251</v>
      </c>
      <c r="D633" s="194" t="s">
        <v>126</v>
      </c>
      <c r="E633" s="194" t="s">
        <v>127</v>
      </c>
      <c r="F633" s="194" t="s">
        <v>125</v>
      </c>
      <c r="G633" s="194" t="s">
        <v>137</v>
      </c>
      <c r="H633" s="194" t="s">
        <v>196</v>
      </c>
      <c r="I633" s="194" t="s">
        <v>128</v>
      </c>
      <c r="J633" s="194" t="s">
        <v>196</v>
      </c>
      <c r="K633" s="194" t="s">
        <v>196</v>
      </c>
      <c r="L633" s="194" t="s">
        <v>196</v>
      </c>
      <c r="M633" s="195">
        <v>-179.77</v>
      </c>
      <c r="N633" t="str">
        <f t="shared" si="9"/>
        <v>205600010100</v>
      </c>
    </row>
    <row r="634" spans="1:14" x14ac:dyDescent="0.25">
      <c r="A634" s="194" t="s">
        <v>108</v>
      </c>
      <c r="B634" s="194" t="s">
        <v>250</v>
      </c>
      <c r="C634" s="194" t="s">
        <v>251</v>
      </c>
      <c r="D634" s="194" t="s">
        <v>126</v>
      </c>
      <c r="E634" s="194" t="s">
        <v>127</v>
      </c>
      <c r="F634" s="194" t="s">
        <v>125</v>
      </c>
      <c r="G634" s="194" t="s">
        <v>134</v>
      </c>
      <c r="H634" s="194" t="s">
        <v>196</v>
      </c>
      <c r="I634" s="194" t="s">
        <v>128</v>
      </c>
      <c r="J634" s="194" t="s">
        <v>196</v>
      </c>
      <c r="K634" s="194" t="s">
        <v>196</v>
      </c>
      <c r="L634" s="194" t="s">
        <v>196</v>
      </c>
      <c r="M634" s="195">
        <v>-55.49</v>
      </c>
      <c r="N634" t="str">
        <f t="shared" si="9"/>
        <v>205200010100</v>
      </c>
    </row>
    <row r="635" spans="1:14" x14ac:dyDescent="0.25">
      <c r="A635" s="194" t="s">
        <v>108</v>
      </c>
      <c r="B635" s="194" t="s">
        <v>250</v>
      </c>
      <c r="C635" s="194" t="s">
        <v>251</v>
      </c>
      <c r="D635" s="194" t="s">
        <v>126</v>
      </c>
      <c r="E635" s="194" t="s">
        <v>127</v>
      </c>
      <c r="F635" s="194" t="s">
        <v>125</v>
      </c>
      <c r="G635" s="194" t="s">
        <v>156</v>
      </c>
      <c r="H635" s="194" t="s">
        <v>196</v>
      </c>
      <c r="I635" s="194" t="s">
        <v>128</v>
      </c>
      <c r="J635" s="194" t="s">
        <v>196</v>
      </c>
      <c r="K635" s="194" t="s">
        <v>196</v>
      </c>
      <c r="L635" s="194" t="s">
        <v>196</v>
      </c>
      <c r="M635" s="195">
        <v>0.44</v>
      </c>
      <c r="N635" t="str">
        <f t="shared" si="9"/>
        <v>725000010100</v>
      </c>
    </row>
    <row r="636" spans="1:14" x14ac:dyDescent="0.25">
      <c r="A636" s="194" t="s">
        <v>108</v>
      </c>
      <c r="B636" s="194" t="s">
        <v>250</v>
      </c>
      <c r="C636" s="194" t="s">
        <v>251</v>
      </c>
      <c r="D636" s="194" t="s">
        <v>126</v>
      </c>
      <c r="E636" s="194" t="s">
        <v>127</v>
      </c>
      <c r="F636" s="194" t="s">
        <v>125</v>
      </c>
      <c r="G636" s="194" t="s">
        <v>149</v>
      </c>
      <c r="H636" s="194" t="s">
        <v>196</v>
      </c>
      <c r="I636" s="194" t="s">
        <v>128</v>
      </c>
      <c r="J636" s="194" t="s">
        <v>196</v>
      </c>
      <c r="K636" s="194" t="s">
        <v>196</v>
      </c>
      <c r="L636" s="194" t="s">
        <v>196</v>
      </c>
      <c r="M636" s="195">
        <v>93.43</v>
      </c>
      <c r="N636" t="str">
        <f t="shared" si="9"/>
        <v>710000010100</v>
      </c>
    </row>
    <row r="637" spans="1:14" x14ac:dyDescent="0.25">
      <c r="A637" s="194" t="s">
        <v>108</v>
      </c>
      <c r="B637" s="194" t="s">
        <v>250</v>
      </c>
      <c r="C637" s="194" t="s">
        <v>251</v>
      </c>
      <c r="D637" s="194" t="s">
        <v>126</v>
      </c>
      <c r="E637" s="194" t="s">
        <v>127</v>
      </c>
      <c r="F637" s="194" t="s">
        <v>125</v>
      </c>
      <c r="G637" s="194" t="s">
        <v>149</v>
      </c>
      <c r="H637" s="194" t="s">
        <v>196</v>
      </c>
      <c r="I637" s="194" t="s">
        <v>128</v>
      </c>
      <c r="J637" s="194" t="s">
        <v>196</v>
      </c>
      <c r="K637" s="194" t="s">
        <v>196</v>
      </c>
      <c r="L637" s="194" t="s">
        <v>196</v>
      </c>
      <c r="M637" s="195">
        <v>373.71</v>
      </c>
      <c r="N637" t="str">
        <f t="shared" si="9"/>
        <v>710000010100</v>
      </c>
    </row>
    <row r="638" spans="1:14" x14ac:dyDescent="0.25">
      <c r="A638" s="194" t="s">
        <v>108</v>
      </c>
      <c r="B638" s="194" t="s">
        <v>250</v>
      </c>
      <c r="C638" s="194" t="s">
        <v>251</v>
      </c>
      <c r="D638" s="194" t="s">
        <v>126</v>
      </c>
      <c r="E638" s="194" t="s">
        <v>127</v>
      </c>
      <c r="F638" s="194" t="s">
        <v>125</v>
      </c>
      <c r="G638" s="194" t="s">
        <v>149</v>
      </c>
      <c r="H638" s="194" t="s">
        <v>196</v>
      </c>
      <c r="I638" s="194" t="s">
        <v>128</v>
      </c>
      <c r="J638" s="194" t="s">
        <v>196</v>
      </c>
      <c r="K638" s="194" t="s">
        <v>196</v>
      </c>
      <c r="L638" s="194" t="s">
        <v>196</v>
      </c>
      <c r="M638" s="195">
        <v>373.71</v>
      </c>
      <c r="N638" t="str">
        <f t="shared" si="9"/>
        <v>710000010100</v>
      </c>
    </row>
    <row r="639" spans="1:14" x14ac:dyDescent="0.25">
      <c r="A639" s="194" t="s">
        <v>108</v>
      </c>
      <c r="B639" s="194" t="s">
        <v>250</v>
      </c>
      <c r="C639" s="194" t="s">
        <v>251</v>
      </c>
      <c r="D639" s="194" t="s">
        <v>126</v>
      </c>
      <c r="E639" s="194" t="s">
        <v>127</v>
      </c>
      <c r="F639" s="194" t="s">
        <v>125</v>
      </c>
      <c r="G639" s="194" t="s">
        <v>149</v>
      </c>
      <c r="H639" s="194" t="s">
        <v>196</v>
      </c>
      <c r="I639" s="194" t="s">
        <v>128</v>
      </c>
      <c r="J639" s="194" t="s">
        <v>196</v>
      </c>
      <c r="K639" s="194" t="s">
        <v>196</v>
      </c>
      <c r="L639" s="194" t="s">
        <v>196</v>
      </c>
      <c r="M639" s="195">
        <v>149.49</v>
      </c>
      <c r="N639" t="str">
        <f t="shared" si="9"/>
        <v>710000010100</v>
      </c>
    </row>
    <row r="640" spans="1:14" x14ac:dyDescent="0.25">
      <c r="A640" s="194" t="s">
        <v>108</v>
      </c>
      <c r="B640" s="194" t="s">
        <v>250</v>
      </c>
      <c r="C640" s="194" t="s">
        <v>251</v>
      </c>
      <c r="D640" s="194" t="s">
        <v>126</v>
      </c>
      <c r="E640" s="194" t="s">
        <v>127</v>
      </c>
      <c r="F640" s="194" t="s">
        <v>125</v>
      </c>
      <c r="G640" s="194" t="s">
        <v>149</v>
      </c>
      <c r="H640" s="194" t="s">
        <v>196</v>
      </c>
      <c r="I640" s="194" t="s">
        <v>128</v>
      </c>
      <c r="J640" s="194" t="s">
        <v>196</v>
      </c>
      <c r="K640" s="194" t="s">
        <v>196</v>
      </c>
      <c r="L640" s="194" t="s">
        <v>196</v>
      </c>
      <c r="M640" s="195">
        <v>1457.49</v>
      </c>
      <c r="N640" t="str">
        <f t="shared" si="9"/>
        <v>710000010100</v>
      </c>
    </row>
    <row r="641" spans="1:14" x14ac:dyDescent="0.25">
      <c r="A641" s="194" t="s">
        <v>108</v>
      </c>
      <c r="B641" s="194" t="s">
        <v>250</v>
      </c>
      <c r="C641" s="194" t="s">
        <v>251</v>
      </c>
      <c r="D641" s="194" t="s">
        <v>126</v>
      </c>
      <c r="E641" s="194" t="s">
        <v>127</v>
      </c>
      <c r="F641" s="194" t="s">
        <v>125</v>
      </c>
      <c r="G641" s="194" t="s">
        <v>149</v>
      </c>
      <c r="H641" s="194" t="s">
        <v>196</v>
      </c>
      <c r="I641" s="194" t="s">
        <v>128</v>
      </c>
      <c r="J641" s="194" t="s">
        <v>196</v>
      </c>
      <c r="K641" s="194" t="s">
        <v>196</v>
      </c>
      <c r="L641" s="194" t="s">
        <v>196</v>
      </c>
      <c r="M641" s="195">
        <v>37.369999999999997</v>
      </c>
      <c r="N641" t="str">
        <f t="shared" si="9"/>
        <v>710000010100</v>
      </c>
    </row>
    <row r="642" spans="1:14" x14ac:dyDescent="0.25">
      <c r="A642" s="194" t="s">
        <v>108</v>
      </c>
      <c r="B642" s="194" t="s">
        <v>250</v>
      </c>
      <c r="C642" s="194" t="s">
        <v>251</v>
      </c>
      <c r="D642" s="194" t="s">
        <v>126</v>
      </c>
      <c r="E642" s="194" t="s">
        <v>127</v>
      </c>
      <c r="F642" s="194" t="s">
        <v>125</v>
      </c>
      <c r="G642" s="194" t="s">
        <v>152</v>
      </c>
      <c r="H642" s="194" t="s">
        <v>196</v>
      </c>
      <c r="I642" s="194" t="s">
        <v>128</v>
      </c>
      <c r="J642" s="194" t="s">
        <v>196</v>
      </c>
      <c r="K642" s="194" t="s">
        <v>196</v>
      </c>
      <c r="L642" s="194" t="s">
        <v>196</v>
      </c>
      <c r="M642" s="195">
        <v>48.48</v>
      </c>
      <c r="N642" t="str">
        <f t="shared" si="9"/>
        <v>723000010100</v>
      </c>
    </row>
    <row r="643" spans="1:14" x14ac:dyDescent="0.25">
      <c r="A643" s="194" t="s">
        <v>108</v>
      </c>
      <c r="B643" s="194" t="s">
        <v>250</v>
      </c>
      <c r="C643" s="194" t="s">
        <v>251</v>
      </c>
      <c r="D643" s="194" t="s">
        <v>126</v>
      </c>
      <c r="E643" s="194" t="s">
        <v>127</v>
      </c>
      <c r="F643" s="194" t="s">
        <v>125</v>
      </c>
      <c r="G643" s="194" t="s">
        <v>152</v>
      </c>
      <c r="H643" s="194" t="s">
        <v>196</v>
      </c>
      <c r="I643" s="194" t="s">
        <v>128</v>
      </c>
      <c r="J643" s="194" t="s">
        <v>196</v>
      </c>
      <c r="K643" s="194" t="s">
        <v>196</v>
      </c>
      <c r="L643" s="194" t="s">
        <v>196</v>
      </c>
      <c r="M643" s="195">
        <v>94.81</v>
      </c>
      <c r="N643" t="str">
        <f t="shared" ref="N643:N706" si="10">CONCATENATE(G643,E643)</f>
        <v>723000010100</v>
      </c>
    </row>
    <row r="644" spans="1:14" x14ac:dyDescent="0.25">
      <c r="A644" s="194" t="s">
        <v>108</v>
      </c>
      <c r="B644" s="194" t="s">
        <v>250</v>
      </c>
      <c r="C644" s="194" t="s">
        <v>251</v>
      </c>
      <c r="D644" s="194" t="s">
        <v>126</v>
      </c>
      <c r="E644" s="194" t="s">
        <v>127</v>
      </c>
      <c r="F644" s="194" t="s">
        <v>125</v>
      </c>
      <c r="G644" s="194" t="s">
        <v>153</v>
      </c>
      <c r="H644" s="194" t="s">
        <v>196</v>
      </c>
      <c r="I644" s="194" t="s">
        <v>128</v>
      </c>
      <c r="J644" s="194" t="s">
        <v>196</v>
      </c>
      <c r="K644" s="194" t="s">
        <v>196</v>
      </c>
      <c r="L644" s="194" t="s">
        <v>196</v>
      </c>
      <c r="M644" s="195">
        <v>11.34</v>
      </c>
      <c r="N644" t="str">
        <f t="shared" si="10"/>
        <v>723100010100</v>
      </c>
    </row>
    <row r="645" spans="1:14" x14ac:dyDescent="0.25">
      <c r="A645" s="194" t="s">
        <v>108</v>
      </c>
      <c r="B645" s="194" t="s">
        <v>250</v>
      </c>
      <c r="C645" s="194" t="s">
        <v>251</v>
      </c>
      <c r="D645" s="194" t="s">
        <v>126</v>
      </c>
      <c r="E645" s="194" t="s">
        <v>127</v>
      </c>
      <c r="F645" s="194" t="s">
        <v>125</v>
      </c>
      <c r="G645" s="194" t="s">
        <v>153</v>
      </c>
      <c r="H645" s="194" t="s">
        <v>196</v>
      </c>
      <c r="I645" s="194" t="s">
        <v>128</v>
      </c>
      <c r="J645" s="194" t="s">
        <v>196</v>
      </c>
      <c r="K645" s="194" t="s">
        <v>196</v>
      </c>
      <c r="L645" s="194" t="s">
        <v>196</v>
      </c>
      <c r="M645" s="195">
        <v>22.17</v>
      </c>
      <c r="N645" t="str">
        <f t="shared" si="10"/>
        <v>723100010100</v>
      </c>
    </row>
    <row r="646" spans="1:14" x14ac:dyDescent="0.25">
      <c r="A646" s="194" t="s">
        <v>108</v>
      </c>
      <c r="B646" s="194" t="s">
        <v>250</v>
      </c>
      <c r="C646" s="194" t="s">
        <v>251</v>
      </c>
      <c r="D646" s="194" t="s">
        <v>126</v>
      </c>
      <c r="E646" s="194" t="s">
        <v>127</v>
      </c>
      <c r="F646" s="194" t="s">
        <v>125</v>
      </c>
      <c r="G646" s="194" t="s">
        <v>154</v>
      </c>
      <c r="H646" s="194" t="s">
        <v>196</v>
      </c>
      <c r="I646" s="194" t="s">
        <v>128</v>
      </c>
      <c r="J646" s="194" t="s">
        <v>196</v>
      </c>
      <c r="K646" s="194" t="s">
        <v>196</v>
      </c>
      <c r="L646" s="194" t="s">
        <v>196</v>
      </c>
      <c r="M646" s="195">
        <v>91.93</v>
      </c>
      <c r="N646" t="str">
        <f t="shared" si="10"/>
        <v>724000010100</v>
      </c>
    </row>
    <row r="647" spans="1:14" x14ac:dyDescent="0.25">
      <c r="A647" s="194" t="s">
        <v>108</v>
      </c>
      <c r="B647" s="194" t="s">
        <v>250</v>
      </c>
      <c r="C647" s="194" t="s">
        <v>251</v>
      </c>
      <c r="D647" s="194" t="s">
        <v>126</v>
      </c>
      <c r="E647" s="194" t="s">
        <v>127</v>
      </c>
      <c r="F647" s="194" t="s">
        <v>125</v>
      </c>
      <c r="G647" s="194" t="s">
        <v>154</v>
      </c>
      <c r="H647" s="194" t="s">
        <v>196</v>
      </c>
      <c r="I647" s="194" t="s">
        <v>128</v>
      </c>
      <c r="J647" s="194" t="s">
        <v>196</v>
      </c>
      <c r="K647" s="194" t="s">
        <v>196</v>
      </c>
      <c r="L647" s="194" t="s">
        <v>196</v>
      </c>
      <c r="M647" s="195">
        <v>179.77</v>
      </c>
      <c r="N647" t="str">
        <f t="shared" si="10"/>
        <v>724000010100</v>
      </c>
    </row>
    <row r="648" spans="1:14" x14ac:dyDescent="0.25">
      <c r="A648" s="194" t="s">
        <v>108</v>
      </c>
      <c r="B648" s="194" t="s">
        <v>250</v>
      </c>
      <c r="C648" s="194" t="s">
        <v>251</v>
      </c>
      <c r="D648" s="194" t="s">
        <v>126</v>
      </c>
      <c r="E648" s="194" t="s">
        <v>127</v>
      </c>
      <c r="F648" s="194" t="s">
        <v>125</v>
      </c>
      <c r="G648" s="194" t="s">
        <v>141</v>
      </c>
      <c r="H648" s="194" t="s">
        <v>196</v>
      </c>
      <c r="I648" s="194" t="s">
        <v>128</v>
      </c>
      <c r="J648" s="194" t="s">
        <v>196</v>
      </c>
      <c r="K648" s="194" t="s">
        <v>196</v>
      </c>
      <c r="L648" s="194" t="s">
        <v>196</v>
      </c>
      <c r="M648" s="195">
        <v>-48.48</v>
      </c>
      <c r="N648" t="str">
        <f t="shared" si="10"/>
        <v>211000010100</v>
      </c>
    </row>
    <row r="649" spans="1:14" x14ac:dyDescent="0.25">
      <c r="A649" s="194" t="s">
        <v>108</v>
      </c>
      <c r="B649" s="194" t="s">
        <v>250</v>
      </c>
      <c r="C649" s="194" t="s">
        <v>251</v>
      </c>
      <c r="D649" s="194" t="s">
        <v>126</v>
      </c>
      <c r="E649" s="194" t="s">
        <v>127</v>
      </c>
      <c r="F649" s="194" t="s">
        <v>125</v>
      </c>
      <c r="G649" s="194" t="s">
        <v>141</v>
      </c>
      <c r="H649" s="194" t="s">
        <v>196</v>
      </c>
      <c r="I649" s="194" t="s">
        <v>128</v>
      </c>
      <c r="J649" s="194" t="s">
        <v>196</v>
      </c>
      <c r="K649" s="194" t="s">
        <v>196</v>
      </c>
      <c r="L649" s="194" t="s">
        <v>196</v>
      </c>
      <c r="M649" s="195">
        <v>-94.81</v>
      </c>
      <c r="N649" t="str">
        <f t="shared" si="10"/>
        <v>211000010100</v>
      </c>
    </row>
    <row r="650" spans="1:14" x14ac:dyDescent="0.25">
      <c r="A650" s="194" t="s">
        <v>108</v>
      </c>
      <c r="B650" s="194" t="s">
        <v>250</v>
      </c>
      <c r="C650" s="194" t="s">
        <v>251</v>
      </c>
      <c r="D650" s="194" t="s">
        <v>126</v>
      </c>
      <c r="E650" s="194" t="s">
        <v>127</v>
      </c>
      <c r="F650" s="194" t="s">
        <v>125</v>
      </c>
      <c r="G650" s="194" t="s">
        <v>135</v>
      </c>
      <c r="H650" s="194" t="s">
        <v>196</v>
      </c>
      <c r="I650" s="194" t="s">
        <v>128</v>
      </c>
      <c r="J650" s="194" t="s">
        <v>196</v>
      </c>
      <c r="K650" s="194" t="s">
        <v>196</v>
      </c>
      <c r="L650" s="194" t="s">
        <v>196</v>
      </c>
      <c r="M650" s="195">
        <v>-48.48</v>
      </c>
      <c r="N650" t="str">
        <f t="shared" si="10"/>
        <v>205300010100</v>
      </c>
    </row>
    <row r="651" spans="1:14" x14ac:dyDescent="0.25">
      <c r="A651" s="194" t="s">
        <v>108</v>
      </c>
      <c r="B651" s="194" t="s">
        <v>250</v>
      </c>
      <c r="C651" s="194" t="s">
        <v>251</v>
      </c>
      <c r="D651" s="194" t="s">
        <v>126</v>
      </c>
      <c r="E651" s="194" t="s">
        <v>127</v>
      </c>
      <c r="F651" s="194" t="s">
        <v>125</v>
      </c>
      <c r="G651" s="194" t="s">
        <v>135</v>
      </c>
      <c r="H651" s="194" t="s">
        <v>196</v>
      </c>
      <c r="I651" s="194" t="s">
        <v>128</v>
      </c>
      <c r="J651" s="194" t="s">
        <v>196</v>
      </c>
      <c r="K651" s="194" t="s">
        <v>196</v>
      </c>
      <c r="L651" s="194" t="s">
        <v>196</v>
      </c>
      <c r="M651" s="195">
        <v>-94.81</v>
      </c>
      <c r="N651" t="str">
        <f t="shared" si="10"/>
        <v>205300010100</v>
      </c>
    </row>
    <row r="652" spans="1:14" x14ac:dyDescent="0.25">
      <c r="A652" s="194" t="s">
        <v>108</v>
      </c>
      <c r="B652" s="194" t="s">
        <v>250</v>
      </c>
      <c r="C652" s="194" t="s">
        <v>251</v>
      </c>
      <c r="D652" s="194" t="s">
        <v>126</v>
      </c>
      <c r="E652" s="194" t="s">
        <v>127</v>
      </c>
      <c r="F652" s="194" t="s">
        <v>125</v>
      </c>
      <c r="G652" s="194" t="s">
        <v>147</v>
      </c>
      <c r="H652" s="194" t="s">
        <v>196</v>
      </c>
      <c r="I652" s="194" t="s">
        <v>128</v>
      </c>
      <c r="J652" s="194" t="s">
        <v>196</v>
      </c>
      <c r="K652" s="194" t="s">
        <v>196</v>
      </c>
      <c r="L652" s="194" t="s">
        <v>196</v>
      </c>
      <c r="M652" s="195">
        <v>-11.34</v>
      </c>
      <c r="N652" t="str">
        <f t="shared" si="10"/>
        <v>216000010100</v>
      </c>
    </row>
    <row r="653" spans="1:14" x14ac:dyDescent="0.25">
      <c r="A653" s="194" t="s">
        <v>108</v>
      </c>
      <c r="B653" s="194" t="s">
        <v>250</v>
      </c>
      <c r="C653" s="194" t="s">
        <v>251</v>
      </c>
      <c r="D653" s="194" t="s">
        <v>126</v>
      </c>
      <c r="E653" s="194" t="s">
        <v>127</v>
      </c>
      <c r="F653" s="194" t="s">
        <v>125</v>
      </c>
      <c r="G653" s="194" t="s">
        <v>147</v>
      </c>
      <c r="H653" s="194" t="s">
        <v>196</v>
      </c>
      <c r="I653" s="194" t="s">
        <v>128</v>
      </c>
      <c r="J653" s="194" t="s">
        <v>196</v>
      </c>
      <c r="K653" s="194" t="s">
        <v>196</v>
      </c>
      <c r="L653" s="194" t="s">
        <v>196</v>
      </c>
      <c r="M653" s="195">
        <v>-22.17</v>
      </c>
      <c r="N653" t="str">
        <f t="shared" si="10"/>
        <v>216000010100</v>
      </c>
    </row>
    <row r="654" spans="1:14" x14ac:dyDescent="0.25">
      <c r="A654" s="194" t="s">
        <v>108</v>
      </c>
      <c r="B654" s="194" t="s">
        <v>250</v>
      </c>
      <c r="C654" s="194" t="s">
        <v>251</v>
      </c>
      <c r="D654" s="194" t="s">
        <v>126</v>
      </c>
      <c r="E654" s="194" t="s">
        <v>127</v>
      </c>
      <c r="F654" s="194" t="s">
        <v>125</v>
      </c>
      <c r="G654" s="194" t="s">
        <v>144</v>
      </c>
      <c r="H654" s="194" t="s">
        <v>196</v>
      </c>
      <c r="I654" s="194" t="s">
        <v>128</v>
      </c>
      <c r="J654" s="194" t="s">
        <v>196</v>
      </c>
      <c r="K654" s="194" t="s">
        <v>196</v>
      </c>
      <c r="L654" s="194" t="s">
        <v>196</v>
      </c>
      <c r="M654" s="195">
        <v>-93.69</v>
      </c>
      <c r="N654" t="str">
        <f t="shared" si="10"/>
        <v>214000010100</v>
      </c>
    </row>
    <row r="655" spans="1:14" x14ac:dyDescent="0.25">
      <c r="A655" s="194" t="s">
        <v>108</v>
      </c>
      <c r="B655" s="194" t="s">
        <v>250</v>
      </c>
      <c r="C655" s="194" t="s">
        <v>251</v>
      </c>
      <c r="D655" s="194" t="s">
        <v>126</v>
      </c>
      <c r="E655" s="194" t="s">
        <v>127</v>
      </c>
      <c r="F655" s="194" t="s">
        <v>125</v>
      </c>
      <c r="G655" s="194" t="s">
        <v>144</v>
      </c>
      <c r="H655" s="194" t="s">
        <v>196</v>
      </c>
      <c r="I655" s="194" t="s">
        <v>128</v>
      </c>
      <c r="J655" s="194" t="s">
        <v>196</v>
      </c>
      <c r="K655" s="194" t="s">
        <v>196</v>
      </c>
      <c r="L655" s="194" t="s">
        <v>196</v>
      </c>
      <c r="M655" s="195">
        <v>-183.22</v>
      </c>
      <c r="N655" t="str">
        <f t="shared" si="10"/>
        <v>214000010100</v>
      </c>
    </row>
    <row r="656" spans="1:14" x14ac:dyDescent="0.25">
      <c r="A656" s="194" t="s">
        <v>108</v>
      </c>
      <c r="B656" s="194" t="s">
        <v>250</v>
      </c>
      <c r="C656" s="194" t="s">
        <v>251</v>
      </c>
      <c r="D656" s="194" t="s">
        <v>126</v>
      </c>
      <c r="E656" s="194" t="s">
        <v>127</v>
      </c>
      <c r="F656" s="194" t="s">
        <v>125</v>
      </c>
      <c r="G656" s="194" t="s">
        <v>138</v>
      </c>
      <c r="H656" s="194" t="s">
        <v>196</v>
      </c>
      <c r="I656" s="194" t="s">
        <v>128</v>
      </c>
      <c r="J656" s="194" t="s">
        <v>196</v>
      </c>
      <c r="K656" s="194" t="s">
        <v>196</v>
      </c>
      <c r="L656" s="194" t="s">
        <v>196</v>
      </c>
      <c r="M656" s="195">
        <v>-11.34</v>
      </c>
      <c r="N656" t="str">
        <f t="shared" si="10"/>
        <v>205800010100</v>
      </c>
    </row>
    <row r="657" spans="1:14" x14ac:dyDescent="0.25">
      <c r="A657" s="194" t="s">
        <v>108</v>
      </c>
      <c r="B657" s="194" t="s">
        <v>250</v>
      </c>
      <c r="C657" s="194" t="s">
        <v>251</v>
      </c>
      <c r="D657" s="194" t="s">
        <v>126</v>
      </c>
      <c r="E657" s="194" t="s">
        <v>127</v>
      </c>
      <c r="F657" s="194" t="s">
        <v>125</v>
      </c>
      <c r="G657" s="194" t="s">
        <v>138</v>
      </c>
      <c r="H657" s="194" t="s">
        <v>196</v>
      </c>
      <c r="I657" s="194" t="s">
        <v>128</v>
      </c>
      <c r="J657" s="194" t="s">
        <v>196</v>
      </c>
      <c r="K657" s="194" t="s">
        <v>196</v>
      </c>
      <c r="L657" s="194" t="s">
        <v>196</v>
      </c>
      <c r="M657" s="195">
        <v>-22.17</v>
      </c>
      <c r="N657" t="str">
        <f t="shared" si="10"/>
        <v>205800010100</v>
      </c>
    </row>
    <row r="658" spans="1:14" x14ac:dyDescent="0.25">
      <c r="A658" s="194" t="s">
        <v>108</v>
      </c>
      <c r="B658" s="194" t="s">
        <v>250</v>
      </c>
      <c r="C658" s="194" t="s">
        <v>251</v>
      </c>
      <c r="D658" s="194" t="s">
        <v>126</v>
      </c>
      <c r="E658" s="194" t="s">
        <v>127</v>
      </c>
      <c r="F658" s="194" t="s">
        <v>125</v>
      </c>
      <c r="G658" s="194" t="s">
        <v>145</v>
      </c>
      <c r="H658" s="194" t="s">
        <v>196</v>
      </c>
      <c r="I658" s="194" t="s">
        <v>128</v>
      </c>
      <c r="J658" s="194" t="s">
        <v>196</v>
      </c>
      <c r="K658" s="194" t="s">
        <v>196</v>
      </c>
      <c r="L658" s="194" t="s">
        <v>196</v>
      </c>
      <c r="M658" s="195">
        <v>-37.17</v>
      </c>
      <c r="N658" t="str">
        <f t="shared" si="10"/>
        <v>215000010100</v>
      </c>
    </row>
    <row r="659" spans="1:14" x14ac:dyDescent="0.25">
      <c r="A659" s="194" t="s">
        <v>108</v>
      </c>
      <c r="B659" s="194" t="s">
        <v>250</v>
      </c>
      <c r="C659" s="194" t="s">
        <v>251</v>
      </c>
      <c r="D659" s="194" t="s">
        <v>126</v>
      </c>
      <c r="E659" s="194" t="s">
        <v>127</v>
      </c>
      <c r="F659" s="194" t="s">
        <v>125</v>
      </c>
      <c r="G659" s="194" t="s">
        <v>145</v>
      </c>
      <c r="H659" s="194" t="s">
        <v>196</v>
      </c>
      <c r="I659" s="194" t="s">
        <v>128</v>
      </c>
      <c r="J659" s="194" t="s">
        <v>196</v>
      </c>
      <c r="K659" s="194" t="s">
        <v>196</v>
      </c>
      <c r="L659" s="194" t="s">
        <v>196</v>
      </c>
      <c r="M659" s="195">
        <v>-72.680000000000007</v>
      </c>
      <c r="N659" t="str">
        <f t="shared" si="10"/>
        <v>215000010100</v>
      </c>
    </row>
    <row r="660" spans="1:14" x14ac:dyDescent="0.25">
      <c r="A660" s="194" t="s">
        <v>108</v>
      </c>
      <c r="B660" s="194" t="s">
        <v>250</v>
      </c>
      <c r="C660" s="194" t="s">
        <v>251</v>
      </c>
      <c r="D660" s="194" t="s">
        <v>126</v>
      </c>
      <c r="E660" s="194" t="s">
        <v>127</v>
      </c>
      <c r="F660" s="194" t="s">
        <v>125</v>
      </c>
      <c r="G660" s="194" t="s">
        <v>124</v>
      </c>
      <c r="H660" s="194" t="s">
        <v>196</v>
      </c>
      <c r="I660" s="194" t="s">
        <v>128</v>
      </c>
      <c r="J660" s="194" t="s">
        <v>196</v>
      </c>
      <c r="K660" s="194" t="s">
        <v>196</v>
      </c>
      <c r="L660" s="194" t="s">
        <v>196</v>
      </c>
      <c r="M660" s="195">
        <v>-479.55</v>
      </c>
      <c r="N660" t="str">
        <f t="shared" si="10"/>
        <v>100000010100</v>
      </c>
    </row>
    <row r="661" spans="1:14" x14ac:dyDescent="0.25">
      <c r="A661" s="194" t="s">
        <v>108</v>
      </c>
      <c r="B661" s="194" t="s">
        <v>250</v>
      </c>
      <c r="C661" s="194" t="s">
        <v>251</v>
      </c>
      <c r="D661" s="194" t="s">
        <v>126</v>
      </c>
      <c r="E661" s="194" t="s">
        <v>127</v>
      </c>
      <c r="F661" s="194" t="s">
        <v>125</v>
      </c>
      <c r="G661" s="194" t="s">
        <v>124</v>
      </c>
      <c r="H661" s="194" t="s">
        <v>196</v>
      </c>
      <c r="I661" s="194" t="s">
        <v>128</v>
      </c>
      <c r="J661" s="194" t="s">
        <v>196</v>
      </c>
      <c r="K661" s="194" t="s">
        <v>196</v>
      </c>
      <c r="L661" s="194" t="s">
        <v>196</v>
      </c>
      <c r="M661" s="195">
        <v>-937.82</v>
      </c>
      <c r="N661" t="str">
        <f t="shared" si="10"/>
        <v>100000010100</v>
      </c>
    </row>
    <row r="662" spans="1:14" x14ac:dyDescent="0.25">
      <c r="A662" s="194" t="s">
        <v>108</v>
      </c>
      <c r="B662" s="194" t="s">
        <v>250</v>
      </c>
      <c r="C662" s="194" t="s">
        <v>251</v>
      </c>
      <c r="D662" s="194" t="s">
        <v>126</v>
      </c>
      <c r="E662" s="194" t="s">
        <v>127</v>
      </c>
      <c r="F662" s="194" t="s">
        <v>125</v>
      </c>
      <c r="G662" s="194" t="s">
        <v>156</v>
      </c>
      <c r="H662" s="194" t="s">
        <v>196</v>
      </c>
      <c r="I662" s="194" t="s">
        <v>128</v>
      </c>
      <c r="J662" s="194" t="s">
        <v>196</v>
      </c>
      <c r="K662" s="194" t="s">
        <v>196</v>
      </c>
      <c r="L662" s="194" t="s">
        <v>196</v>
      </c>
      <c r="M662" s="195">
        <v>0.87</v>
      </c>
      <c r="N662" t="str">
        <f t="shared" si="10"/>
        <v>725000010100</v>
      </c>
    </row>
    <row r="663" spans="1:14" x14ac:dyDescent="0.25">
      <c r="A663" s="194" t="s">
        <v>108</v>
      </c>
      <c r="B663" s="194" t="s">
        <v>250</v>
      </c>
      <c r="C663" s="194" t="s">
        <v>251</v>
      </c>
      <c r="D663" s="194" t="s">
        <v>126</v>
      </c>
      <c r="E663" s="194" t="s">
        <v>127</v>
      </c>
      <c r="F663" s="194" t="s">
        <v>125</v>
      </c>
      <c r="G663" s="194" t="s">
        <v>151</v>
      </c>
      <c r="H663" s="194" t="s">
        <v>196</v>
      </c>
      <c r="I663" s="194" t="s">
        <v>128</v>
      </c>
      <c r="J663" s="194" t="s">
        <v>196</v>
      </c>
      <c r="K663" s="194" t="s">
        <v>196</v>
      </c>
      <c r="L663" s="194" t="s">
        <v>196</v>
      </c>
      <c r="M663" s="195">
        <v>3.21</v>
      </c>
      <c r="N663" t="str">
        <f t="shared" si="10"/>
        <v>722100010100</v>
      </c>
    </row>
    <row r="664" spans="1:14" x14ac:dyDescent="0.25">
      <c r="A664" s="194" t="s">
        <v>108</v>
      </c>
      <c r="B664" s="194" t="s">
        <v>250</v>
      </c>
      <c r="C664" s="194" t="s">
        <v>251</v>
      </c>
      <c r="D664" s="194" t="s">
        <v>126</v>
      </c>
      <c r="E664" s="194" t="s">
        <v>127</v>
      </c>
      <c r="F664" s="194" t="s">
        <v>125</v>
      </c>
      <c r="G664" s="194" t="s">
        <v>151</v>
      </c>
      <c r="H664" s="194" t="s">
        <v>196</v>
      </c>
      <c r="I664" s="194" t="s">
        <v>128</v>
      </c>
      <c r="J664" s="194" t="s">
        <v>196</v>
      </c>
      <c r="K664" s="194" t="s">
        <v>196</v>
      </c>
      <c r="L664" s="194" t="s">
        <v>196</v>
      </c>
      <c r="M664" s="195">
        <v>6.29</v>
      </c>
      <c r="N664" t="str">
        <f t="shared" si="10"/>
        <v>722100010100</v>
      </c>
    </row>
    <row r="665" spans="1:14" x14ac:dyDescent="0.25">
      <c r="A665" s="194" t="s">
        <v>108</v>
      </c>
      <c r="B665" s="194" t="s">
        <v>250</v>
      </c>
      <c r="C665" s="194" t="s">
        <v>251</v>
      </c>
      <c r="D665" s="194" t="s">
        <v>126</v>
      </c>
      <c r="E665" s="194" t="s">
        <v>127</v>
      </c>
      <c r="F665" s="194" t="s">
        <v>125</v>
      </c>
      <c r="G665" s="194" t="s">
        <v>157</v>
      </c>
      <c r="H665" s="194" t="s">
        <v>196</v>
      </c>
      <c r="I665" s="194" t="s">
        <v>128</v>
      </c>
      <c r="J665" s="194" t="s">
        <v>196</v>
      </c>
      <c r="K665" s="194" t="s">
        <v>196</v>
      </c>
      <c r="L665" s="194" t="s">
        <v>196</v>
      </c>
      <c r="M665" s="195">
        <v>55.49</v>
      </c>
      <c r="N665" t="str">
        <f t="shared" si="10"/>
        <v>726900010100</v>
      </c>
    </row>
    <row r="666" spans="1:14" x14ac:dyDescent="0.25">
      <c r="A666" s="194" t="s">
        <v>108</v>
      </c>
      <c r="B666" s="194" t="s">
        <v>250</v>
      </c>
      <c r="C666" s="194" t="s">
        <v>251</v>
      </c>
      <c r="D666" s="194" t="s">
        <v>126</v>
      </c>
      <c r="E666" s="194" t="s">
        <v>127</v>
      </c>
      <c r="F666" s="194" t="s">
        <v>125</v>
      </c>
      <c r="G666" s="194" t="s">
        <v>157</v>
      </c>
      <c r="H666" s="194" t="s">
        <v>196</v>
      </c>
      <c r="I666" s="194" t="s">
        <v>128</v>
      </c>
      <c r="J666" s="194" t="s">
        <v>196</v>
      </c>
      <c r="K666" s="194" t="s">
        <v>196</v>
      </c>
      <c r="L666" s="194" t="s">
        <v>196</v>
      </c>
      <c r="M666" s="195">
        <v>108.53</v>
      </c>
      <c r="N666" t="str">
        <f t="shared" si="10"/>
        <v>726900010100</v>
      </c>
    </row>
    <row r="667" spans="1:14" x14ac:dyDescent="0.25">
      <c r="A667" s="194" t="s">
        <v>108</v>
      </c>
      <c r="B667" s="194" t="s">
        <v>250</v>
      </c>
      <c r="C667" s="194" t="s">
        <v>251</v>
      </c>
      <c r="D667" s="194" t="s">
        <v>126</v>
      </c>
      <c r="E667" s="194" t="s">
        <v>127</v>
      </c>
      <c r="F667" s="194" t="s">
        <v>125</v>
      </c>
      <c r="G667" s="194" t="s">
        <v>157</v>
      </c>
      <c r="H667" s="194" t="s">
        <v>196</v>
      </c>
      <c r="I667" s="194" t="s">
        <v>128</v>
      </c>
      <c r="J667" s="194" t="s">
        <v>196</v>
      </c>
      <c r="K667" s="194" t="s">
        <v>196</v>
      </c>
      <c r="L667" s="194" t="s">
        <v>196</v>
      </c>
      <c r="M667" s="195">
        <v>10.09</v>
      </c>
      <c r="N667" t="str">
        <f t="shared" si="10"/>
        <v>726900010100</v>
      </c>
    </row>
    <row r="668" spans="1:14" x14ac:dyDescent="0.25">
      <c r="A668" s="194" t="s">
        <v>108</v>
      </c>
      <c r="B668" s="194" t="s">
        <v>250</v>
      </c>
      <c r="C668" s="194" t="s">
        <v>251</v>
      </c>
      <c r="D668" s="194" t="s">
        <v>126</v>
      </c>
      <c r="E668" s="194" t="s">
        <v>127</v>
      </c>
      <c r="F668" s="194" t="s">
        <v>125</v>
      </c>
      <c r="G668" s="194" t="s">
        <v>157</v>
      </c>
      <c r="H668" s="194" t="s">
        <v>196</v>
      </c>
      <c r="I668" s="194" t="s">
        <v>128</v>
      </c>
      <c r="J668" s="194" t="s">
        <v>196</v>
      </c>
      <c r="K668" s="194" t="s">
        <v>196</v>
      </c>
      <c r="L668" s="194" t="s">
        <v>196</v>
      </c>
      <c r="M668" s="195">
        <v>19.73</v>
      </c>
      <c r="N668" t="str">
        <f t="shared" si="10"/>
        <v>726900010100</v>
      </c>
    </row>
    <row r="669" spans="1:14" x14ac:dyDescent="0.25">
      <c r="A669" s="194" t="s">
        <v>108</v>
      </c>
      <c r="B669" s="194" t="s">
        <v>250</v>
      </c>
      <c r="C669" s="194" t="s">
        <v>251</v>
      </c>
      <c r="D669" s="194" t="s">
        <v>126</v>
      </c>
      <c r="E669" s="194" t="s">
        <v>127</v>
      </c>
      <c r="F669" s="194" t="s">
        <v>125</v>
      </c>
      <c r="G669" s="194" t="s">
        <v>134</v>
      </c>
      <c r="H669" s="194" t="s">
        <v>196</v>
      </c>
      <c r="I669" s="194" t="s">
        <v>128</v>
      </c>
      <c r="J669" s="194" t="s">
        <v>196</v>
      </c>
      <c r="K669" s="194" t="s">
        <v>196</v>
      </c>
      <c r="L669" s="194" t="s">
        <v>196</v>
      </c>
      <c r="M669" s="195">
        <v>-108.53</v>
      </c>
      <c r="N669" t="str">
        <f t="shared" si="10"/>
        <v>205200010100</v>
      </c>
    </row>
    <row r="670" spans="1:14" x14ac:dyDescent="0.25">
      <c r="A670" s="194" t="s">
        <v>108</v>
      </c>
      <c r="B670" s="194" t="s">
        <v>250</v>
      </c>
      <c r="C670" s="194" t="s">
        <v>251</v>
      </c>
      <c r="D670" s="194" t="s">
        <v>126</v>
      </c>
      <c r="E670" s="194" t="s">
        <v>127</v>
      </c>
      <c r="F670" s="194" t="s">
        <v>125</v>
      </c>
      <c r="G670" s="194" t="s">
        <v>139</v>
      </c>
      <c r="H670" s="194" t="s">
        <v>196</v>
      </c>
      <c r="I670" s="194" t="s">
        <v>128</v>
      </c>
      <c r="J670" s="194" t="s">
        <v>196</v>
      </c>
      <c r="K670" s="194" t="s">
        <v>196</v>
      </c>
      <c r="L670" s="194" t="s">
        <v>196</v>
      </c>
      <c r="M670" s="195">
        <v>-10.09</v>
      </c>
      <c r="N670" t="str">
        <f t="shared" si="10"/>
        <v>210000010100</v>
      </c>
    </row>
    <row r="671" spans="1:14" x14ac:dyDescent="0.25">
      <c r="A671" s="194" t="s">
        <v>108</v>
      </c>
      <c r="B671" s="194" t="s">
        <v>250</v>
      </c>
      <c r="C671" s="194" t="s">
        <v>251</v>
      </c>
      <c r="D671" s="194" t="s">
        <v>126</v>
      </c>
      <c r="E671" s="194" t="s">
        <v>127</v>
      </c>
      <c r="F671" s="194" t="s">
        <v>125</v>
      </c>
      <c r="G671" s="194" t="s">
        <v>139</v>
      </c>
      <c r="H671" s="194" t="s">
        <v>196</v>
      </c>
      <c r="I671" s="194" t="s">
        <v>128</v>
      </c>
      <c r="J671" s="194" t="s">
        <v>196</v>
      </c>
      <c r="K671" s="194" t="s">
        <v>196</v>
      </c>
      <c r="L671" s="194" t="s">
        <v>196</v>
      </c>
      <c r="M671" s="195">
        <v>-19.73</v>
      </c>
      <c r="N671" t="str">
        <f t="shared" si="10"/>
        <v>210000010100</v>
      </c>
    </row>
    <row r="672" spans="1:14" x14ac:dyDescent="0.25">
      <c r="A672" s="194" t="s">
        <v>108</v>
      </c>
      <c r="B672" s="194" t="s">
        <v>252</v>
      </c>
      <c r="C672" s="194" t="s">
        <v>253</v>
      </c>
      <c r="D672" s="194" t="s">
        <v>126</v>
      </c>
      <c r="E672" s="194" t="s">
        <v>127</v>
      </c>
      <c r="F672" s="194" t="s">
        <v>125</v>
      </c>
      <c r="G672" s="194" t="s">
        <v>149</v>
      </c>
      <c r="H672" s="194" t="s">
        <v>196</v>
      </c>
      <c r="I672" s="194" t="s">
        <v>128</v>
      </c>
      <c r="J672" s="194" t="s">
        <v>196</v>
      </c>
      <c r="K672" s="194" t="s">
        <v>196</v>
      </c>
      <c r="L672" s="194" t="s">
        <v>196</v>
      </c>
      <c r="M672" s="195">
        <v>266.51</v>
      </c>
      <c r="N672" t="str">
        <f t="shared" si="10"/>
        <v>710000010100</v>
      </c>
    </row>
    <row r="673" spans="1:14" x14ac:dyDescent="0.25">
      <c r="A673" s="194" t="s">
        <v>108</v>
      </c>
      <c r="B673" s="194" t="s">
        <v>252</v>
      </c>
      <c r="C673" s="194" t="s">
        <v>253</v>
      </c>
      <c r="D673" s="194" t="s">
        <v>126</v>
      </c>
      <c r="E673" s="194" t="s">
        <v>127</v>
      </c>
      <c r="F673" s="194" t="s">
        <v>125</v>
      </c>
      <c r="G673" s="194" t="s">
        <v>149</v>
      </c>
      <c r="H673" s="194" t="s">
        <v>196</v>
      </c>
      <c r="I673" s="194" t="s">
        <v>128</v>
      </c>
      <c r="J673" s="194" t="s">
        <v>196</v>
      </c>
      <c r="K673" s="194" t="s">
        <v>196</v>
      </c>
      <c r="L673" s="194" t="s">
        <v>196</v>
      </c>
      <c r="M673" s="195">
        <v>533.03</v>
      </c>
      <c r="N673" t="str">
        <f t="shared" si="10"/>
        <v>710000010100</v>
      </c>
    </row>
    <row r="674" spans="1:14" x14ac:dyDescent="0.25">
      <c r="A674" s="194" t="s">
        <v>108</v>
      </c>
      <c r="B674" s="194" t="s">
        <v>252</v>
      </c>
      <c r="C674" s="194" t="s">
        <v>253</v>
      </c>
      <c r="D674" s="194" t="s">
        <v>126</v>
      </c>
      <c r="E674" s="194" t="s">
        <v>127</v>
      </c>
      <c r="F674" s="194" t="s">
        <v>125</v>
      </c>
      <c r="G674" s="194" t="s">
        <v>149</v>
      </c>
      <c r="H674" s="194" t="s">
        <v>196</v>
      </c>
      <c r="I674" s="194" t="s">
        <v>128</v>
      </c>
      <c r="J674" s="194" t="s">
        <v>196</v>
      </c>
      <c r="K674" s="194" t="s">
        <v>196</v>
      </c>
      <c r="L674" s="194" t="s">
        <v>196</v>
      </c>
      <c r="M674" s="195">
        <v>533.03</v>
      </c>
      <c r="N674" t="str">
        <f t="shared" si="10"/>
        <v>710000010100</v>
      </c>
    </row>
    <row r="675" spans="1:14" x14ac:dyDescent="0.25">
      <c r="A675" s="194" t="s">
        <v>108</v>
      </c>
      <c r="B675" s="194" t="s">
        <v>252</v>
      </c>
      <c r="C675" s="194" t="s">
        <v>253</v>
      </c>
      <c r="D675" s="194" t="s">
        <v>126</v>
      </c>
      <c r="E675" s="194" t="s">
        <v>127</v>
      </c>
      <c r="F675" s="194" t="s">
        <v>125</v>
      </c>
      <c r="G675" s="194" t="s">
        <v>149</v>
      </c>
      <c r="H675" s="194" t="s">
        <v>196</v>
      </c>
      <c r="I675" s="194" t="s">
        <v>128</v>
      </c>
      <c r="J675" s="194" t="s">
        <v>196</v>
      </c>
      <c r="K675" s="194" t="s">
        <v>196</v>
      </c>
      <c r="L675" s="194" t="s">
        <v>196</v>
      </c>
      <c r="M675" s="195">
        <v>213.21</v>
      </c>
      <c r="N675" t="str">
        <f t="shared" si="10"/>
        <v>710000010100</v>
      </c>
    </row>
    <row r="676" spans="1:14" x14ac:dyDescent="0.25">
      <c r="A676" s="194" t="s">
        <v>108</v>
      </c>
      <c r="B676" s="194" t="s">
        <v>252</v>
      </c>
      <c r="C676" s="194" t="s">
        <v>253</v>
      </c>
      <c r="D676" s="194" t="s">
        <v>126</v>
      </c>
      <c r="E676" s="194" t="s">
        <v>127</v>
      </c>
      <c r="F676" s="194" t="s">
        <v>125</v>
      </c>
      <c r="G676" s="194" t="s">
        <v>149</v>
      </c>
      <c r="H676" s="194" t="s">
        <v>196</v>
      </c>
      <c r="I676" s="194" t="s">
        <v>128</v>
      </c>
      <c r="J676" s="194" t="s">
        <v>196</v>
      </c>
      <c r="K676" s="194" t="s">
        <v>196</v>
      </c>
      <c r="L676" s="194" t="s">
        <v>196</v>
      </c>
      <c r="M676" s="195">
        <v>2078.81</v>
      </c>
      <c r="N676" t="str">
        <f t="shared" si="10"/>
        <v>710000010100</v>
      </c>
    </row>
    <row r="677" spans="1:14" x14ac:dyDescent="0.25">
      <c r="A677" s="194" t="s">
        <v>108</v>
      </c>
      <c r="B677" s="194" t="s">
        <v>252</v>
      </c>
      <c r="C677" s="194" t="s">
        <v>253</v>
      </c>
      <c r="D677" s="194" t="s">
        <v>126</v>
      </c>
      <c r="E677" s="194" t="s">
        <v>127</v>
      </c>
      <c r="F677" s="194" t="s">
        <v>125</v>
      </c>
      <c r="G677" s="194" t="s">
        <v>149</v>
      </c>
      <c r="H677" s="194" t="s">
        <v>196</v>
      </c>
      <c r="I677" s="194" t="s">
        <v>128</v>
      </c>
      <c r="J677" s="194" t="s">
        <v>196</v>
      </c>
      <c r="K677" s="194" t="s">
        <v>196</v>
      </c>
      <c r="L677" s="194" t="s">
        <v>196</v>
      </c>
      <c r="M677" s="195">
        <v>106.61</v>
      </c>
      <c r="N677" t="str">
        <f t="shared" si="10"/>
        <v>710000010100</v>
      </c>
    </row>
    <row r="678" spans="1:14" x14ac:dyDescent="0.25">
      <c r="A678" s="194" t="s">
        <v>108</v>
      </c>
      <c r="B678" s="194" t="s">
        <v>252</v>
      </c>
      <c r="C678" s="194" t="s">
        <v>253</v>
      </c>
      <c r="D678" s="194" t="s">
        <v>126</v>
      </c>
      <c r="E678" s="194" t="s">
        <v>127</v>
      </c>
      <c r="F678" s="194" t="s">
        <v>125</v>
      </c>
      <c r="G678" s="194" t="s">
        <v>152</v>
      </c>
      <c r="H678" s="194" t="s">
        <v>196</v>
      </c>
      <c r="I678" s="194" t="s">
        <v>128</v>
      </c>
      <c r="J678" s="194" t="s">
        <v>196</v>
      </c>
      <c r="K678" s="194" t="s">
        <v>196</v>
      </c>
      <c r="L678" s="194" t="s">
        <v>196</v>
      </c>
      <c r="M678" s="195">
        <v>80.73</v>
      </c>
      <c r="N678" t="str">
        <f t="shared" si="10"/>
        <v>723000010100</v>
      </c>
    </row>
    <row r="679" spans="1:14" x14ac:dyDescent="0.25">
      <c r="A679" s="194" t="s">
        <v>108</v>
      </c>
      <c r="B679" s="194" t="s">
        <v>252</v>
      </c>
      <c r="C679" s="194" t="s">
        <v>253</v>
      </c>
      <c r="D679" s="194" t="s">
        <v>126</v>
      </c>
      <c r="E679" s="194" t="s">
        <v>127</v>
      </c>
      <c r="F679" s="194" t="s">
        <v>125</v>
      </c>
      <c r="G679" s="194" t="s">
        <v>152</v>
      </c>
      <c r="H679" s="194" t="s">
        <v>196</v>
      </c>
      <c r="I679" s="194" t="s">
        <v>128</v>
      </c>
      <c r="J679" s="194" t="s">
        <v>196</v>
      </c>
      <c r="K679" s="194" t="s">
        <v>196</v>
      </c>
      <c r="L679" s="194" t="s">
        <v>196</v>
      </c>
      <c r="M679" s="195">
        <v>145.31</v>
      </c>
      <c r="N679" t="str">
        <f t="shared" si="10"/>
        <v>723000010100</v>
      </c>
    </row>
    <row r="680" spans="1:14" x14ac:dyDescent="0.25">
      <c r="A680" s="194" t="s">
        <v>108</v>
      </c>
      <c r="B680" s="194" t="s">
        <v>252</v>
      </c>
      <c r="C680" s="194" t="s">
        <v>253</v>
      </c>
      <c r="D680" s="194" t="s">
        <v>126</v>
      </c>
      <c r="E680" s="194" t="s">
        <v>127</v>
      </c>
      <c r="F680" s="194" t="s">
        <v>125</v>
      </c>
      <c r="G680" s="194" t="s">
        <v>153</v>
      </c>
      <c r="H680" s="194" t="s">
        <v>196</v>
      </c>
      <c r="I680" s="194" t="s">
        <v>128</v>
      </c>
      <c r="J680" s="194" t="s">
        <v>196</v>
      </c>
      <c r="K680" s="194" t="s">
        <v>196</v>
      </c>
      <c r="L680" s="194" t="s">
        <v>196</v>
      </c>
      <c r="M680" s="195">
        <v>18.88</v>
      </c>
      <c r="N680" t="str">
        <f t="shared" si="10"/>
        <v>723100010100</v>
      </c>
    </row>
    <row r="681" spans="1:14" x14ac:dyDescent="0.25">
      <c r="A681" s="194" t="s">
        <v>108</v>
      </c>
      <c r="B681" s="194" t="s">
        <v>252</v>
      </c>
      <c r="C681" s="194" t="s">
        <v>253</v>
      </c>
      <c r="D681" s="194" t="s">
        <v>126</v>
      </c>
      <c r="E681" s="194" t="s">
        <v>127</v>
      </c>
      <c r="F681" s="194" t="s">
        <v>125</v>
      </c>
      <c r="G681" s="194" t="s">
        <v>153</v>
      </c>
      <c r="H681" s="194" t="s">
        <v>196</v>
      </c>
      <c r="I681" s="194" t="s">
        <v>128</v>
      </c>
      <c r="J681" s="194" t="s">
        <v>196</v>
      </c>
      <c r="K681" s="194" t="s">
        <v>196</v>
      </c>
      <c r="L681" s="194" t="s">
        <v>196</v>
      </c>
      <c r="M681" s="195">
        <v>33.979999999999997</v>
      </c>
      <c r="N681" t="str">
        <f t="shared" si="10"/>
        <v>723100010100</v>
      </c>
    </row>
    <row r="682" spans="1:14" x14ac:dyDescent="0.25">
      <c r="A682" s="194" t="s">
        <v>108</v>
      </c>
      <c r="B682" s="194" t="s">
        <v>252</v>
      </c>
      <c r="C682" s="194" t="s">
        <v>253</v>
      </c>
      <c r="D682" s="194" t="s">
        <v>126</v>
      </c>
      <c r="E682" s="194" t="s">
        <v>127</v>
      </c>
      <c r="F682" s="194" t="s">
        <v>125</v>
      </c>
      <c r="G682" s="194" t="s">
        <v>154</v>
      </c>
      <c r="H682" s="194" t="s">
        <v>196</v>
      </c>
      <c r="I682" s="194" t="s">
        <v>128</v>
      </c>
      <c r="J682" s="194" t="s">
        <v>196</v>
      </c>
      <c r="K682" s="194" t="s">
        <v>196</v>
      </c>
      <c r="L682" s="194" t="s">
        <v>196</v>
      </c>
      <c r="M682" s="195">
        <v>106.32</v>
      </c>
      <c r="N682" t="str">
        <f t="shared" si="10"/>
        <v>724000010100</v>
      </c>
    </row>
    <row r="683" spans="1:14" x14ac:dyDescent="0.25">
      <c r="A683" s="194" t="s">
        <v>108</v>
      </c>
      <c r="B683" s="194" t="s">
        <v>252</v>
      </c>
      <c r="C683" s="194" t="s">
        <v>253</v>
      </c>
      <c r="D683" s="194" t="s">
        <v>126</v>
      </c>
      <c r="E683" s="194" t="s">
        <v>127</v>
      </c>
      <c r="F683" s="194" t="s">
        <v>125</v>
      </c>
      <c r="G683" s="194" t="s">
        <v>154</v>
      </c>
      <c r="H683" s="194" t="s">
        <v>196</v>
      </c>
      <c r="I683" s="194" t="s">
        <v>128</v>
      </c>
      <c r="J683" s="194" t="s">
        <v>196</v>
      </c>
      <c r="K683" s="194" t="s">
        <v>196</v>
      </c>
      <c r="L683" s="194" t="s">
        <v>196</v>
      </c>
      <c r="M683" s="195">
        <v>191.38</v>
      </c>
      <c r="N683" t="str">
        <f t="shared" si="10"/>
        <v>724000010100</v>
      </c>
    </row>
    <row r="684" spans="1:14" x14ac:dyDescent="0.25">
      <c r="A684" s="194" t="s">
        <v>108</v>
      </c>
      <c r="B684" s="194" t="s">
        <v>252</v>
      </c>
      <c r="C684" s="194" t="s">
        <v>253</v>
      </c>
      <c r="D684" s="194" t="s">
        <v>126</v>
      </c>
      <c r="E684" s="194" t="s">
        <v>127</v>
      </c>
      <c r="F684" s="194" t="s">
        <v>125</v>
      </c>
      <c r="G684" s="194" t="s">
        <v>156</v>
      </c>
      <c r="H684" s="194" t="s">
        <v>196</v>
      </c>
      <c r="I684" s="194" t="s">
        <v>128</v>
      </c>
      <c r="J684" s="194" t="s">
        <v>196</v>
      </c>
      <c r="K684" s="194" t="s">
        <v>196</v>
      </c>
      <c r="L684" s="194" t="s">
        <v>196</v>
      </c>
      <c r="M684" s="195">
        <v>0.71</v>
      </c>
      <c r="N684" t="str">
        <f t="shared" si="10"/>
        <v>725000010100</v>
      </c>
    </row>
    <row r="685" spans="1:14" x14ac:dyDescent="0.25">
      <c r="A685" s="194" t="s">
        <v>108</v>
      </c>
      <c r="B685" s="194" t="s">
        <v>252</v>
      </c>
      <c r="C685" s="194" t="s">
        <v>253</v>
      </c>
      <c r="D685" s="194" t="s">
        <v>126</v>
      </c>
      <c r="E685" s="194" t="s">
        <v>127</v>
      </c>
      <c r="F685" s="194" t="s">
        <v>125</v>
      </c>
      <c r="G685" s="194" t="s">
        <v>135</v>
      </c>
      <c r="H685" s="194" t="s">
        <v>196</v>
      </c>
      <c r="I685" s="194" t="s">
        <v>128</v>
      </c>
      <c r="J685" s="194" t="s">
        <v>196</v>
      </c>
      <c r="K685" s="194" t="s">
        <v>196</v>
      </c>
      <c r="L685" s="194" t="s">
        <v>196</v>
      </c>
      <c r="M685" s="195">
        <v>-80.73</v>
      </c>
      <c r="N685" t="str">
        <f t="shared" si="10"/>
        <v>205300010100</v>
      </c>
    </row>
    <row r="686" spans="1:14" x14ac:dyDescent="0.25">
      <c r="A686" s="194" t="s">
        <v>108</v>
      </c>
      <c r="B686" s="194" t="s">
        <v>252</v>
      </c>
      <c r="C686" s="194" t="s">
        <v>253</v>
      </c>
      <c r="D686" s="194" t="s">
        <v>126</v>
      </c>
      <c r="E686" s="194" t="s">
        <v>127</v>
      </c>
      <c r="F686" s="194" t="s">
        <v>125</v>
      </c>
      <c r="G686" s="194" t="s">
        <v>135</v>
      </c>
      <c r="H686" s="194" t="s">
        <v>196</v>
      </c>
      <c r="I686" s="194" t="s">
        <v>128</v>
      </c>
      <c r="J686" s="194" t="s">
        <v>196</v>
      </c>
      <c r="K686" s="194" t="s">
        <v>196</v>
      </c>
      <c r="L686" s="194" t="s">
        <v>196</v>
      </c>
      <c r="M686" s="195">
        <v>-145.31</v>
      </c>
      <c r="N686" t="str">
        <f t="shared" si="10"/>
        <v>205300010100</v>
      </c>
    </row>
    <row r="687" spans="1:14" x14ac:dyDescent="0.25">
      <c r="A687" s="194" t="s">
        <v>108</v>
      </c>
      <c r="B687" s="194" t="s">
        <v>252</v>
      </c>
      <c r="C687" s="194" t="s">
        <v>253</v>
      </c>
      <c r="D687" s="194" t="s">
        <v>126</v>
      </c>
      <c r="E687" s="194" t="s">
        <v>127</v>
      </c>
      <c r="F687" s="194" t="s">
        <v>125</v>
      </c>
      <c r="G687" s="194" t="s">
        <v>147</v>
      </c>
      <c r="H687" s="194" t="s">
        <v>196</v>
      </c>
      <c r="I687" s="194" t="s">
        <v>128</v>
      </c>
      <c r="J687" s="194" t="s">
        <v>196</v>
      </c>
      <c r="K687" s="194" t="s">
        <v>196</v>
      </c>
      <c r="L687" s="194" t="s">
        <v>196</v>
      </c>
      <c r="M687" s="195">
        <v>-18.88</v>
      </c>
      <c r="N687" t="str">
        <f t="shared" si="10"/>
        <v>216000010100</v>
      </c>
    </row>
    <row r="688" spans="1:14" x14ac:dyDescent="0.25">
      <c r="A688" s="194" t="s">
        <v>108</v>
      </c>
      <c r="B688" s="194" t="s">
        <v>252</v>
      </c>
      <c r="C688" s="194" t="s">
        <v>253</v>
      </c>
      <c r="D688" s="194" t="s">
        <v>126</v>
      </c>
      <c r="E688" s="194" t="s">
        <v>127</v>
      </c>
      <c r="F688" s="194" t="s">
        <v>125</v>
      </c>
      <c r="G688" s="194" t="s">
        <v>147</v>
      </c>
      <c r="H688" s="194" t="s">
        <v>196</v>
      </c>
      <c r="I688" s="194" t="s">
        <v>128</v>
      </c>
      <c r="J688" s="194" t="s">
        <v>196</v>
      </c>
      <c r="K688" s="194" t="s">
        <v>196</v>
      </c>
      <c r="L688" s="194" t="s">
        <v>196</v>
      </c>
      <c r="M688" s="195">
        <v>-33.979999999999997</v>
      </c>
      <c r="N688" t="str">
        <f t="shared" si="10"/>
        <v>216000010100</v>
      </c>
    </row>
    <row r="689" spans="1:14" x14ac:dyDescent="0.25">
      <c r="A689" s="194" t="s">
        <v>108</v>
      </c>
      <c r="B689" s="194" t="s">
        <v>252</v>
      </c>
      <c r="C689" s="194" t="s">
        <v>253</v>
      </c>
      <c r="D689" s="194" t="s">
        <v>126</v>
      </c>
      <c r="E689" s="194" t="s">
        <v>127</v>
      </c>
      <c r="F689" s="194" t="s">
        <v>125</v>
      </c>
      <c r="G689" s="194" t="s">
        <v>144</v>
      </c>
      <c r="H689" s="194" t="s">
        <v>196</v>
      </c>
      <c r="I689" s="194" t="s">
        <v>128</v>
      </c>
      <c r="J689" s="194" t="s">
        <v>196</v>
      </c>
      <c r="K689" s="194" t="s">
        <v>196</v>
      </c>
      <c r="L689" s="194" t="s">
        <v>196</v>
      </c>
      <c r="M689" s="195">
        <v>-224.12</v>
      </c>
      <c r="N689" t="str">
        <f t="shared" si="10"/>
        <v>214000010100</v>
      </c>
    </row>
    <row r="690" spans="1:14" x14ac:dyDescent="0.25">
      <c r="A690" s="194" t="s">
        <v>108</v>
      </c>
      <c r="B690" s="194" t="s">
        <v>252</v>
      </c>
      <c r="C690" s="194" t="s">
        <v>253</v>
      </c>
      <c r="D690" s="194" t="s">
        <v>126</v>
      </c>
      <c r="E690" s="194" t="s">
        <v>127</v>
      </c>
      <c r="F690" s="194" t="s">
        <v>125</v>
      </c>
      <c r="G690" s="194" t="s">
        <v>144</v>
      </c>
      <c r="H690" s="194" t="s">
        <v>196</v>
      </c>
      <c r="I690" s="194" t="s">
        <v>128</v>
      </c>
      <c r="J690" s="194" t="s">
        <v>196</v>
      </c>
      <c r="K690" s="194" t="s">
        <v>196</v>
      </c>
      <c r="L690" s="194" t="s">
        <v>196</v>
      </c>
      <c r="M690" s="195">
        <v>-403.43</v>
      </c>
      <c r="N690" t="str">
        <f t="shared" si="10"/>
        <v>214000010100</v>
      </c>
    </row>
    <row r="691" spans="1:14" x14ac:dyDescent="0.25">
      <c r="A691" s="194" t="s">
        <v>108</v>
      </c>
      <c r="B691" s="194" t="s">
        <v>252</v>
      </c>
      <c r="C691" s="194" t="s">
        <v>253</v>
      </c>
      <c r="D691" s="194" t="s">
        <v>126</v>
      </c>
      <c r="E691" s="194" t="s">
        <v>127</v>
      </c>
      <c r="F691" s="194" t="s">
        <v>125</v>
      </c>
      <c r="G691" s="194" t="s">
        <v>138</v>
      </c>
      <c r="H691" s="194" t="s">
        <v>196</v>
      </c>
      <c r="I691" s="194" t="s">
        <v>128</v>
      </c>
      <c r="J691" s="194" t="s">
        <v>196</v>
      </c>
      <c r="K691" s="194" t="s">
        <v>196</v>
      </c>
      <c r="L691" s="194" t="s">
        <v>196</v>
      </c>
      <c r="M691" s="195">
        <v>-18.88</v>
      </c>
      <c r="N691" t="str">
        <f t="shared" si="10"/>
        <v>205800010100</v>
      </c>
    </row>
    <row r="692" spans="1:14" x14ac:dyDescent="0.25">
      <c r="A692" s="194" t="s">
        <v>108</v>
      </c>
      <c r="B692" s="194" t="s">
        <v>252</v>
      </c>
      <c r="C692" s="194" t="s">
        <v>253</v>
      </c>
      <c r="D692" s="194" t="s">
        <v>126</v>
      </c>
      <c r="E692" s="194" t="s">
        <v>127</v>
      </c>
      <c r="F692" s="194" t="s">
        <v>125</v>
      </c>
      <c r="G692" s="194" t="s">
        <v>138</v>
      </c>
      <c r="H692" s="194" t="s">
        <v>196</v>
      </c>
      <c r="I692" s="194" t="s">
        <v>128</v>
      </c>
      <c r="J692" s="194" t="s">
        <v>196</v>
      </c>
      <c r="K692" s="194" t="s">
        <v>196</v>
      </c>
      <c r="L692" s="194" t="s">
        <v>196</v>
      </c>
      <c r="M692" s="195">
        <v>-33.979999999999997</v>
      </c>
      <c r="N692" t="str">
        <f t="shared" si="10"/>
        <v>205800010100</v>
      </c>
    </row>
    <row r="693" spans="1:14" x14ac:dyDescent="0.25">
      <c r="A693" s="194" t="s">
        <v>108</v>
      </c>
      <c r="B693" s="194" t="s">
        <v>252</v>
      </c>
      <c r="C693" s="194" t="s">
        <v>253</v>
      </c>
      <c r="D693" s="194" t="s">
        <v>126</v>
      </c>
      <c r="E693" s="194" t="s">
        <v>127</v>
      </c>
      <c r="F693" s="194" t="s">
        <v>125</v>
      </c>
      <c r="G693" s="194" t="s">
        <v>145</v>
      </c>
      <c r="H693" s="194" t="s">
        <v>196</v>
      </c>
      <c r="I693" s="194" t="s">
        <v>128</v>
      </c>
      <c r="J693" s="194" t="s">
        <v>196</v>
      </c>
      <c r="K693" s="194" t="s">
        <v>196</v>
      </c>
      <c r="L693" s="194" t="s">
        <v>196</v>
      </c>
      <c r="M693" s="195">
        <v>-71.78</v>
      </c>
      <c r="N693" t="str">
        <f t="shared" si="10"/>
        <v>215000010100</v>
      </c>
    </row>
    <row r="694" spans="1:14" x14ac:dyDescent="0.25">
      <c r="A694" s="194" t="s">
        <v>108</v>
      </c>
      <c r="B694" s="194" t="s">
        <v>252</v>
      </c>
      <c r="C694" s="194" t="s">
        <v>253</v>
      </c>
      <c r="D694" s="194" t="s">
        <v>126</v>
      </c>
      <c r="E694" s="194" t="s">
        <v>127</v>
      </c>
      <c r="F694" s="194" t="s">
        <v>125</v>
      </c>
      <c r="G694" s="194" t="s">
        <v>145</v>
      </c>
      <c r="H694" s="194" t="s">
        <v>196</v>
      </c>
      <c r="I694" s="194" t="s">
        <v>128</v>
      </c>
      <c r="J694" s="194" t="s">
        <v>196</v>
      </c>
      <c r="K694" s="194" t="s">
        <v>196</v>
      </c>
      <c r="L694" s="194" t="s">
        <v>196</v>
      </c>
      <c r="M694" s="195">
        <v>-129.19999999999999</v>
      </c>
      <c r="N694" t="str">
        <f t="shared" si="10"/>
        <v>215000010100</v>
      </c>
    </row>
    <row r="695" spans="1:14" x14ac:dyDescent="0.25">
      <c r="A695" s="194" t="s">
        <v>108</v>
      </c>
      <c r="B695" s="194" t="s">
        <v>252</v>
      </c>
      <c r="C695" s="194" t="s">
        <v>253</v>
      </c>
      <c r="D695" s="194" t="s">
        <v>126</v>
      </c>
      <c r="E695" s="194" t="s">
        <v>127</v>
      </c>
      <c r="F695" s="194" t="s">
        <v>125</v>
      </c>
      <c r="G695" s="194" t="s">
        <v>124</v>
      </c>
      <c r="H695" s="194" t="s">
        <v>196</v>
      </c>
      <c r="I695" s="194" t="s">
        <v>128</v>
      </c>
      <c r="J695" s="194" t="s">
        <v>196</v>
      </c>
      <c r="K695" s="194" t="s">
        <v>196</v>
      </c>
      <c r="L695" s="194" t="s">
        <v>196</v>
      </c>
      <c r="M695" s="195">
        <v>-813.27</v>
      </c>
      <c r="N695" t="str">
        <f t="shared" si="10"/>
        <v>100000010100</v>
      </c>
    </row>
    <row r="696" spans="1:14" x14ac:dyDescent="0.25">
      <c r="A696" s="194" t="s">
        <v>108</v>
      </c>
      <c r="B696" s="194" t="s">
        <v>252</v>
      </c>
      <c r="C696" s="194" t="s">
        <v>253</v>
      </c>
      <c r="D696" s="194" t="s">
        <v>126</v>
      </c>
      <c r="E696" s="194" t="s">
        <v>127</v>
      </c>
      <c r="F696" s="194" t="s">
        <v>125</v>
      </c>
      <c r="G696" s="194" t="s">
        <v>124</v>
      </c>
      <c r="H696" s="194" t="s">
        <v>196</v>
      </c>
      <c r="I696" s="194" t="s">
        <v>128</v>
      </c>
      <c r="J696" s="194" t="s">
        <v>196</v>
      </c>
      <c r="K696" s="194" t="s">
        <v>196</v>
      </c>
      <c r="L696" s="194" t="s">
        <v>196</v>
      </c>
      <c r="M696" s="195">
        <v>-1463.9</v>
      </c>
      <c r="N696" t="str">
        <f t="shared" si="10"/>
        <v>100000010100</v>
      </c>
    </row>
    <row r="697" spans="1:14" x14ac:dyDescent="0.25">
      <c r="A697" s="194" t="s">
        <v>108</v>
      </c>
      <c r="B697" s="194" t="s">
        <v>252</v>
      </c>
      <c r="C697" s="194" t="s">
        <v>253</v>
      </c>
      <c r="D697" s="194" t="s">
        <v>126</v>
      </c>
      <c r="E697" s="194" t="s">
        <v>127</v>
      </c>
      <c r="F697" s="194" t="s">
        <v>125</v>
      </c>
      <c r="G697" s="194" t="s">
        <v>137</v>
      </c>
      <c r="H697" s="194" t="s">
        <v>196</v>
      </c>
      <c r="I697" s="194" t="s">
        <v>128</v>
      </c>
      <c r="J697" s="194" t="s">
        <v>196</v>
      </c>
      <c r="K697" s="194" t="s">
        <v>196</v>
      </c>
      <c r="L697" s="194" t="s">
        <v>196</v>
      </c>
      <c r="M697" s="195">
        <v>-191.38</v>
      </c>
      <c r="N697" t="str">
        <f t="shared" si="10"/>
        <v>205600010100</v>
      </c>
    </row>
    <row r="698" spans="1:14" x14ac:dyDescent="0.25">
      <c r="A698" s="194" t="s">
        <v>108</v>
      </c>
      <c r="B698" s="194" t="s">
        <v>252</v>
      </c>
      <c r="C698" s="194" t="s">
        <v>253</v>
      </c>
      <c r="D698" s="194" t="s">
        <v>126</v>
      </c>
      <c r="E698" s="194" t="s">
        <v>127</v>
      </c>
      <c r="F698" s="194" t="s">
        <v>125</v>
      </c>
      <c r="G698" s="194" t="s">
        <v>134</v>
      </c>
      <c r="H698" s="194" t="s">
        <v>196</v>
      </c>
      <c r="I698" s="194" t="s">
        <v>128</v>
      </c>
      <c r="J698" s="194" t="s">
        <v>196</v>
      </c>
      <c r="K698" s="194" t="s">
        <v>196</v>
      </c>
      <c r="L698" s="194" t="s">
        <v>196</v>
      </c>
      <c r="M698" s="195">
        <v>-87.95</v>
      </c>
      <c r="N698" t="str">
        <f t="shared" si="10"/>
        <v>205200010100</v>
      </c>
    </row>
    <row r="699" spans="1:14" x14ac:dyDescent="0.25">
      <c r="A699" s="194" t="s">
        <v>108</v>
      </c>
      <c r="B699" s="194" t="s">
        <v>252</v>
      </c>
      <c r="C699" s="194" t="s">
        <v>253</v>
      </c>
      <c r="D699" s="194" t="s">
        <v>126</v>
      </c>
      <c r="E699" s="194" t="s">
        <v>127</v>
      </c>
      <c r="F699" s="194" t="s">
        <v>125</v>
      </c>
      <c r="G699" s="194" t="s">
        <v>134</v>
      </c>
      <c r="H699" s="194" t="s">
        <v>196</v>
      </c>
      <c r="I699" s="194" t="s">
        <v>128</v>
      </c>
      <c r="J699" s="194" t="s">
        <v>196</v>
      </c>
      <c r="K699" s="194" t="s">
        <v>196</v>
      </c>
      <c r="L699" s="194" t="s">
        <v>196</v>
      </c>
      <c r="M699" s="195">
        <v>-158.31</v>
      </c>
      <c r="N699" t="str">
        <f t="shared" si="10"/>
        <v>205200010100</v>
      </c>
    </row>
    <row r="700" spans="1:14" x14ac:dyDescent="0.25">
      <c r="A700" s="194" t="s">
        <v>108</v>
      </c>
      <c r="B700" s="194" t="s">
        <v>252</v>
      </c>
      <c r="C700" s="194" t="s">
        <v>253</v>
      </c>
      <c r="D700" s="194" t="s">
        <v>126</v>
      </c>
      <c r="E700" s="194" t="s">
        <v>127</v>
      </c>
      <c r="F700" s="194" t="s">
        <v>125</v>
      </c>
      <c r="G700" s="194" t="s">
        <v>139</v>
      </c>
      <c r="H700" s="194" t="s">
        <v>196</v>
      </c>
      <c r="I700" s="194" t="s">
        <v>128</v>
      </c>
      <c r="J700" s="194" t="s">
        <v>196</v>
      </c>
      <c r="K700" s="194" t="s">
        <v>196</v>
      </c>
      <c r="L700" s="194" t="s">
        <v>196</v>
      </c>
      <c r="M700" s="195">
        <v>-15.99</v>
      </c>
      <c r="N700" t="str">
        <f t="shared" si="10"/>
        <v>210000010100</v>
      </c>
    </row>
    <row r="701" spans="1:14" x14ac:dyDescent="0.25">
      <c r="A701" s="194" t="s">
        <v>108</v>
      </c>
      <c r="B701" s="194" t="s">
        <v>252</v>
      </c>
      <c r="C701" s="194" t="s">
        <v>253</v>
      </c>
      <c r="D701" s="194" t="s">
        <v>126</v>
      </c>
      <c r="E701" s="194" t="s">
        <v>127</v>
      </c>
      <c r="F701" s="194" t="s">
        <v>125</v>
      </c>
      <c r="G701" s="194" t="s">
        <v>139</v>
      </c>
      <c r="H701" s="194" t="s">
        <v>196</v>
      </c>
      <c r="I701" s="194" t="s">
        <v>128</v>
      </c>
      <c r="J701" s="194" t="s">
        <v>196</v>
      </c>
      <c r="K701" s="194" t="s">
        <v>196</v>
      </c>
      <c r="L701" s="194" t="s">
        <v>196</v>
      </c>
      <c r="M701" s="195">
        <v>-28.78</v>
      </c>
      <c r="N701" t="str">
        <f t="shared" si="10"/>
        <v>210000010100</v>
      </c>
    </row>
    <row r="702" spans="1:14" x14ac:dyDescent="0.25">
      <c r="A702" s="194" t="s">
        <v>108</v>
      </c>
      <c r="B702" s="194" t="s">
        <v>252</v>
      </c>
      <c r="C702" s="194" t="s">
        <v>253</v>
      </c>
      <c r="D702" s="194" t="s">
        <v>126</v>
      </c>
      <c r="E702" s="194" t="s">
        <v>127</v>
      </c>
      <c r="F702" s="194" t="s">
        <v>125</v>
      </c>
      <c r="G702" s="194" t="s">
        <v>141</v>
      </c>
      <c r="H702" s="194" t="s">
        <v>196</v>
      </c>
      <c r="I702" s="194" t="s">
        <v>128</v>
      </c>
      <c r="J702" s="194" t="s">
        <v>196</v>
      </c>
      <c r="K702" s="194" t="s">
        <v>196</v>
      </c>
      <c r="L702" s="194" t="s">
        <v>196</v>
      </c>
      <c r="M702" s="195">
        <v>-80.73</v>
      </c>
      <c r="N702" t="str">
        <f t="shared" si="10"/>
        <v>211000010100</v>
      </c>
    </row>
    <row r="703" spans="1:14" x14ac:dyDescent="0.25">
      <c r="A703" s="194" t="s">
        <v>108</v>
      </c>
      <c r="B703" s="194" t="s">
        <v>252</v>
      </c>
      <c r="C703" s="194" t="s">
        <v>253</v>
      </c>
      <c r="D703" s="194" t="s">
        <v>126</v>
      </c>
      <c r="E703" s="194" t="s">
        <v>127</v>
      </c>
      <c r="F703" s="194" t="s">
        <v>125</v>
      </c>
      <c r="G703" s="194" t="s">
        <v>141</v>
      </c>
      <c r="H703" s="194" t="s">
        <v>196</v>
      </c>
      <c r="I703" s="194" t="s">
        <v>128</v>
      </c>
      <c r="J703" s="194" t="s">
        <v>196</v>
      </c>
      <c r="K703" s="194" t="s">
        <v>196</v>
      </c>
      <c r="L703" s="194" t="s">
        <v>196</v>
      </c>
      <c r="M703" s="195">
        <v>-145.31</v>
      </c>
      <c r="N703" t="str">
        <f t="shared" si="10"/>
        <v>211000010100</v>
      </c>
    </row>
    <row r="704" spans="1:14" x14ac:dyDescent="0.25">
      <c r="A704" s="194" t="s">
        <v>108</v>
      </c>
      <c r="B704" s="194" t="s">
        <v>252</v>
      </c>
      <c r="C704" s="194" t="s">
        <v>253</v>
      </c>
      <c r="D704" s="194" t="s">
        <v>126</v>
      </c>
      <c r="E704" s="194" t="s">
        <v>127</v>
      </c>
      <c r="F704" s="194" t="s">
        <v>125</v>
      </c>
      <c r="G704" s="194" t="s">
        <v>156</v>
      </c>
      <c r="H704" s="194" t="s">
        <v>196</v>
      </c>
      <c r="I704" s="194" t="s">
        <v>128</v>
      </c>
      <c r="J704" s="194" t="s">
        <v>196</v>
      </c>
      <c r="K704" s="194" t="s">
        <v>196</v>
      </c>
      <c r="L704" s="194" t="s">
        <v>196</v>
      </c>
      <c r="M704" s="195">
        <v>1.3</v>
      </c>
      <c r="N704" t="str">
        <f t="shared" si="10"/>
        <v>725000010100</v>
      </c>
    </row>
    <row r="705" spans="1:14" x14ac:dyDescent="0.25">
      <c r="A705" s="194" t="s">
        <v>108</v>
      </c>
      <c r="B705" s="194" t="s">
        <v>252</v>
      </c>
      <c r="C705" s="194" t="s">
        <v>253</v>
      </c>
      <c r="D705" s="194" t="s">
        <v>126</v>
      </c>
      <c r="E705" s="194" t="s">
        <v>127</v>
      </c>
      <c r="F705" s="194" t="s">
        <v>125</v>
      </c>
      <c r="G705" s="194" t="s">
        <v>157</v>
      </c>
      <c r="H705" s="194" t="s">
        <v>196</v>
      </c>
      <c r="I705" s="194" t="s">
        <v>128</v>
      </c>
      <c r="J705" s="194" t="s">
        <v>196</v>
      </c>
      <c r="K705" s="194" t="s">
        <v>196</v>
      </c>
      <c r="L705" s="194" t="s">
        <v>196</v>
      </c>
      <c r="M705" s="195">
        <v>87.95</v>
      </c>
      <c r="N705" t="str">
        <f t="shared" si="10"/>
        <v>726900010100</v>
      </c>
    </row>
    <row r="706" spans="1:14" x14ac:dyDescent="0.25">
      <c r="A706" s="194" t="s">
        <v>108</v>
      </c>
      <c r="B706" s="194" t="s">
        <v>252</v>
      </c>
      <c r="C706" s="194" t="s">
        <v>253</v>
      </c>
      <c r="D706" s="194" t="s">
        <v>126</v>
      </c>
      <c r="E706" s="194" t="s">
        <v>127</v>
      </c>
      <c r="F706" s="194" t="s">
        <v>125</v>
      </c>
      <c r="G706" s="194" t="s">
        <v>157</v>
      </c>
      <c r="H706" s="194" t="s">
        <v>196</v>
      </c>
      <c r="I706" s="194" t="s">
        <v>128</v>
      </c>
      <c r="J706" s="194" t="s">
        <v>196</v>
      </c>
      <c r="K706" s="194" t="s">
        <v>196</v>
      </c>
      <c r="L706" s="194" t="s">
        <v>196</v>
      </c>
      <c r="M706" s="195">
        <v>158.31</v>
      </c>
      <c r="N706" t="str">
        <f t="shared" si="10"/>
        <v>726900010100</v>
      </c>
    </row>
    <row r="707" spans="1:14" x14ac:dyDescent="0.25">
      <c r="A707" s="194" t="s">
        <v>108</v>
      </c>
      <c r="B707" s="194" t="s">
        <v>252</v>
      </c>
      <c r="C707" s="194" t="s">
        <v>253</v>
      </c>
      <c r="D707" s="194" t="s">
        <v>126</v>
      </c>
      <c r="E707" s="194" t="s">
        <v>127</v>
      </c>
      <c r="F707" s="194" t="s">
        <v>125</v>
      </c>
      <c r="G707" s="194" t="s">
        <v>157</v>
      </c>
      <c r="H707" s="194" t="s">
        <v>196</v>
      </c>
      <c r="I707" s="194" t="s">
        <v>128</v>
      </c>
      <c r="J707" s="194" t="s">
        <v>196</v>
      </c>
      <c r="K707" s="194" t="s">
        <v>196</v>
      </c>
      <c r="L707" s="194" t="s">
        <v>196</v>
      </c>
      <c r="M707" s="195">
        <v>15.99</v>
      </c>
      <c r="N707" t="str">
        <f t="shared" ref="N707:N770" si="11">CONCATENATE(G707,E707)</f>
        <v>726900010100</v>
      </c>
    </row>
    <row r="708" spans="1:14" x14ac:dyDescent="0.25">
      <c r="A708" s="194" t="s">
        <v>108</v>
      </c>
      <c r="B708" s="194" t="s">
        <v>252</v>
      </c>
      <c r="C708" s="194" t="s">
        <v>253</v>
      </c>
      <c r="D708" s="194" t="s">
        <v>126</v>
      </c>
      <c r="E708" s="194" t="s">
        <v>127</v>
      </c>
      <c r="F708" s="194" t="s">
        <v>125</v>
      </c>
      <c r="G708" s="194" t="s">
        <v>157</v>
      </c>
      <c r="H708" s="194" t="s">
        <v>196</v>
      </c>
      <c r="I708" s="194" t="s">
        <v>128</v>
      </c>
      <c r="J708" s="194" t="s">
        <v>196</v>
      </c>
      <c r="K708" s="194" t="s">
        <v>196</v>
      </c>
      <c r="L708" s="194" t="s">
        <v>196</v>
      </c>
      <c r="M708" s="195">
        <v>28.78</v>
      </c>
      <c r="N708" t="str">
        <f t="shared" si="11"/>
        <v>726900010100</v>
      </c>
    </row>
    <row r="709" spans="1:14" x14ac:dyDescent="0.25">
      <c r="A709" s="194" t="s">
        <v>108</v>
      </c>
      <c r="B709" s="194" t="s">
        <v>252</v>
      </c>
      <c r="C709" s="194" t="s">
        <v>253</v>
      </c>
      <c r="D709" s="194" t="s">
        <v>126</v>
      </c>
      <c r="E709" s="194" t="s">
        <v>127</v>
      </c>
      <c r="F709" s="194" t="s">
        <v>125</v>
      </c>
      <c r="G709" s="194" t="s">
        <v>139</v>
      </c>
      <c r="H709" s="194" t="s">
        <v>196</v>
      </c>
      <c r="I709" s="194" t="s">
        <v>128</v>
      </c>
      <c r="J709" s="194" t="s">
        <v>196</v>
      </c>
      <c r="K709" s="194" t="s">
        <v>196</v>
      </c>
      <c r="L709" s="194" t="s">
        <v>196</v>
      </c>
      <c r="M709" s="195">
        <v>-1.79</v>
      </c>
      <c r="N709" t="str">
        <f t="shared" si="11"/>
        <v>210000010100</v>
      </c>
    </row>
    <row r="710" spans="1:14" x14ac:dyDescent="0.25">
      <c r="A710" s="194" t="s">
        <v>108</v>
      </c>
      <c r="B710" s="194" t="s">
        <v>252</v>
      </c>
      <c r="C710" s="194" t="s">
        <v>253</v>
      </c>
      <c r="D710" s="194" t="s">
        <v>126</v>
      </c>
      <c r="E710" s="194" t="s">
        <v>127</v>
      </c>
      <c r="F710" s="194" t="s">
        <v>125</v>
      </c>
      <c r="G710" s="194" t="s">
        <v>139</v>
      </c>
      <c r="H710" s="194" t="s">
        <v>196</v>
      </c>
      <c r="I710" s="194" t="s">
        <v>128</v>
      </c>
      <c r="J710" s="194" t="s">
        <v>196</v>
      </c>
      <c r="K710" s="194" t="s">
        <v>196</v>
      </c>
      <c r="L710" s="194" t="s">
        <v>196</v>
      </c>
      <c r="M710" s="195">
        <v>-3.21</v>
      </c>
      <c r="N710" t="str">
        <f t="shared" si="11"/>
        <v>210000010100</v>
      </c>
    </row>
    <row r="711" spans="1:14" x14ac:dyDescent="0.25">
      <c r="A711" s="194" t="s">
        <v>108</v>
      </c>
      <c r="B711" s="194" t="s">
        <v>252</v>
      </c>
      <c r="C711" s="194" t="s">
        <v>253</v>
      </c>
      <c r="D711" s="194" t="s">
        <v>126</v>
      </c>
      <c r="E711" s="194" t="s">
        <v>127</v>
      </c>
      <c r="F711" s="194" t="s">
        <v>125</v>
      </c>
      <c r="G711" s="194" t="s">
        <v>142</v>
      </c>
      <c r="H711" s="194" t="s">
        <v>196</v>
      </c>
      <c r="I711" s="194" t="s">
        <v>128</v>
      </c>
      <c r="J711" s="194" t="s">
        <v>196</v>
      </c>
      <c r="K711" s="194" t="s">
        <v>196</v>
      </c>
      <c r="L711" s="194" t="s">
        <v>196</v>
      </c>
      <c r="M711" s="195">
        <v>-1.24</v>
      </c>
      <c r="N711" t="str">
        <f t="shared" si="11"/>
        <v>212500010100</v>
      </c>
    </row>
    <row r="712" spans="1:14" x14ac:dyDescent="0.25">
      <c r="A712" s="194" t="s">
        <v>108</v>
      </c>
      <c r="B712" s="194" t="s">
        <v>252</v>
      </c>
      <c r="C712" s="194" t="s">
        <v>253</v>
      </c>
      <c r="D712" s="194" t="s">
        <v>126</v>
      </c>
      <c r="E712" s="194" t="s">
        <v>127</v>
      </c>
      <c r="F712" s="194" t="s">
        <v>125</v>
      </c>
      <c r="G712" s="194" t="s">
        <v>142</v>
      </c>
      <c r="H712" s="194" t="s">
        <v>196</v>
      </c>
      <c r="I712" s="194" t="s">
        <v>128</v>
      </c>
      <c r="J712" s="194" t="s">
        <v>196</v>
      </c>
      <c r="K712" s="194" t="s">
        <v>196</v>
      </c>
      <c r="L712" s="194" t="s">
        <v>196</v>
      </c>
      <c r="M712" s="195">
        <v>-2.23</v>
      </c>
      <c r="N712" t="str">
        <f t="shared" si="11"/>
        <v>212500010100</v>
      </c>
    </row>
    <row r="713" spans="1:14" x14ac:dyDescent="0.25">
      <c r="A713" s="194" t="s">
        <v>108</v>
      </c>
      <c r="B713" s="194" t="s">
        <v>252</v>
      </c>
      <c r="C713" s="194" t="s">
        <v>253</v>
      </c>
      <c r="D713" s="194" t="s">
        <v>126</v>
      </c>
      <c r="E713" s="194" t="s">
        <v>127</v>
      </c>
      <c r="F713" s="194" t="s">
        <v>125</v>
      </c>
      <c r="G713" s="194" t="s">
        <v>143</v>
      </c>
      <c r="H713" s="194" t="s">
        <v>196</v>
      </c>
      <c r="I713" s="194" t="s">
        <v>128</v>
      </c>
      <c r="J713" s="194" t="s">
        <v>196</v>
      </c>
      <c r="K713" s="194" t="s">
        <v>196</v>
      </c>
      <c r="L713" s="194" t="s">
        <v>196</v>
      </c>
      <c r="M713" s="195">
        <v>-15.36</v>
      </c>
      <c r="N713" t="str">
        <f t="shared" si="11"/>
        <v>213000010100</v>
      </c>
    </row>
    <row r="714" spans="1:14" x14ac:dyDescent="0.25">
      <c r="A714" s="194" t="s">
        <v>108</v>
      </c>
      <c r="B714" s="194" t="s">
        <v>252</v>
      </c>
      <c r="C714" s="194" t="s">
        <v>253</v>
      </c>
      <c r="D714" s="194" t="s">
        <v>126</v>
      </c>
      <c r="E714" s="194" t="s">
        <v>127</v>
      </c>
      <c r="F714" s="194" t="s">
        <v>125</v>
      </c>
      <c r="G714" s="194" t="s">
        <v>143</v>
      </c>
      <c r="H714" s="194" t="s">
        <v>196</v>
      </c>
      <c r="I714" s="194" t="s">
        <v>128</v>
      </c>
      <c r="J714" s="194" t="s">
        <v>196</v>
      </c>
      <c r="K714" s="194" t="s">
        <v>196</v>
      </c>
      <c r="L714" s="194" t="s">
        <v>196</v>
      </c>
      <c r="M714" s="195">
        <v>-27.64</v>
      </c>
      <c r="N714" t="str">
        <f t="shared" si="11"/>
        <v>213000010100</v>
      </c>
    </row>
    <row r="715" spans="1:14" x14ac:dyDescent="0.25">
      <c r="A715" s="194" t="s">
        <v>108</v>
      </c>
      <c r="B715" s="194" t="s">
        <v>252</v>
      </c>
      <c r="C715" s="194" t="s">
        <v>253</v>
      </c>
      <c r="D715" s="194" t="s">
        <v>126</v>
      </c>
      <c r="E715" s="194" t="s">
        <v>127</v>
      </c>
      <c r="F715" s="194" t="s">
        <v>125</v>
      </c>
      <c r="G715" s="194" t="s">
        <v>142</v>
      </c>
      <c r="H715" s="194" t="s">
        <v>196</v>
      </c>
      <c r="I715" s="194" t="s">
        <v>128</v>
      </c>
      <c r="J715" s="194" t="s">
        <v>196</v>
      </c>
      <c r="K715" s="194" t="s">
        <v>196</v>
      </c>
      <c r="L715" s="194" t="s">
        <v>196</v>
      </c>
      <c r="M715" s="195">
        <v>-1.4</v>
      </c>
      <c r="N715" t="str">
        <f t="shared" si="11"/>
        <v>212500010100</v>
      </c>
    </row>
    <row r="716" spans="1:14" x14ac:dyDescent="0.25">
      <c r="A716" s="194" t="s">
        <v>108</v>
      </c>
      <c r="B716" s="194" t="s">
        <v>252</v>
      </c>
      <c r="C716" s="194" t="s">
        <v>253</v>
      </c>
      <c r="D716" s="194" t="s">
        <v>126</v>
      </c>
      <c r="E716" s="194" t="s">
        <v>127</v>
      </c>
      <c r="F716" s="194" t="s">
        <v>125</v>
      </c>
      <c r="G716" s="194" t="s">
        <v>142</v>
      </c>
      <c r="H716" s="194" t="s">
        <v>196</v>
      </c>
      <c r="I716" s="194" t="s">
        <v>128</v>
      </c>
      <c r="J716" s="194" t="s">
        <v>196</v>
      </c>
      <c r="K716" s="194" t="s">
        <v>196</v>
      </c>
      <c r="L716" s="194" t="s">
        <v>196</v>
      </c>
      <c r="M716" s="195">
        <v>-2.52</v>
      </c>
      <c r="N716" t="str">
        <f t="shared" si="11"/>
        <v>212500010100</v>
      </c>
    </row>
    <row r="717" spans="1:14" x14ac:dyDescent="0.25">
      <c r="A717" s="194" t="s">
        <v>108</v>
      </c>
      <c r="B717" s="194" t="s">
        <v>252</v>
      </c>
      <c r="C717" s="194" t="s">
        <v>253</v>
      </c>
      <c r="D717" s="194" t="s">
        <v>126</v>
      </c>
      <c r="E717" s="194" t="s">
        <v>127</v>
      </c>
      <c r="F717" s="194" t="s">
        <v>125</v>
      </c>
      <c r="G717" s="194" t="s">
        <v>139</v>
      </c>
      <c r="H717" s="194" t="s">
        <v>196</v>
      </c>
      <c r="I717" s="194" t="s">
        <v>128</v>
      </c>
      <c r="J717" s="194" t="s">
        <v>196</v>
      </c>
      <c r="K717" s="194" t="s">
        <v>196</v>
      </c>
      <c r="L717" s="194" t="s">
        <v>196</v>
      </c>
      <c r="M717" s="195">
        <v>-3.53</v>
      </c>
      <c r="N717" t="str">
        <f t="shared" si="11"/>
        <v>210000010100</v>
      </c>
    </row>
    <row r="718" spans="1:14" x14ac:dyDescent="0.25">
      <c r="A718" s="194" t="s">
        <v>108</v>
      </c>
      <c r="B718" s="194" t="s">
        <v>252</v>
      </c>
      <c r="C718" s="194" t="s">
        <v>253</v>
      </c>
      <c r="D718" s="194" t="s">
        <v>126</v>
      </c>
      <c r="E718" s="194" t="s">
        <v>127</v>
      </c>
      <c r="F718" s="194" t="s">
        <v>125</v>
      </c>
      <c r="G718" s="194" t="s">
        <v>139</v>
      </c>
      <c r="H718" s="194" t="s">
        <v>196</v>
      </c>
      <c r="I718" s="194" t="s">
        <v>128</v>
      </c>
      <c r="J718" s="194" t="s">
        <v>196</v>
      </c>
      <c r="K718" s="194" t="s">
        <v>196</v>
      </c>
      <c r="L718" s="194" t="s">
        <v>196</v>
      </c>
      <c r="M718" s="195">
        <v>-6.36</v>
      </c>
      <c r="N718" t="str">
        <f t="shared" si="11"/>
        <v>210000010100</v>
      </c>
    </row>
    <row r="719" spans="1:14" x14ac:dyDescent="0.25">
      <c r="A719" s="194" t="s">
        <v>108</v>
      </c>
      <c r="B719" s="194" t="s">
        <v>252</v>
      </c>
      <c r="C719" s="194" t="s">
        <v>253</v>
      </c>
      <c r="D719" s="194" t="s">
        <v>126</v>
      </c>
      <c r="E719" s="194" t="s">
        <v>127</v>
      </c>
      <c r="F719" s="194" t="s">
        <v>125</v>
      </c>
      <c r="G719" s="194" t="s">
        <v>140</v>
      </c>
      <c r="H719" s="194" t="s">
        <v>196</v>
      </c>
      <c r="I719" s="194" t="s">
        <v>128</v>
      </c>
      <c r="J719" s="194" t="s">
        <v>196</v>
      </c>
      <c r="K719" s="194" t="s">
        <v>196</v>
      </c>
      <c r="L719" s="194" t="s">
        <v>196</v>
      </c>
      <c r="M719" s="195">
        <v>-87.95</v>
      </c>
      <c r="N719" t="str">
        <f t="shared" si="11"/>
        <v>210500010100</v>
      </c>
    </row>
    <row r="720" spans="1:14" x14ac:dyDescent="0.25">
      <c r="A720" s="194" t="s">
        <v>108</v>
      </c>
      <c r="B720" s="194" t="s">
        <v>252</v>
      </c>
      <c r="C720" s="194" t="s">
        <v>253</v>
      </c>
      <c r="D720" s="194" t="s">
        <v>126</v>
      </c>
      <c r="E720" s="194" t="s">
        <v>127</v>
      </c>
      <c r="F720" s="194" t="s">
        <v>125</v>
      </c>
      <c r="G720" s="194" t="s">
        <v>140</v>
      </c>
      <c r="H720" s="194" t="s">
        <v>196</v>
      </c>
      <c r="I720" s="194" t="s">
        <v>128</v>
      </c>
      <c r="J720" s="194" t="s">
        <v>196</v>
      </c>
      <c r="K720" s="194" t="s">
        <v>196</v>
      </c>
      <c r="L720" s="194" t="s">
        <v>196</v>
      </c>
      <c r="M720" s="195">
        <v>-158.31</v>
      </c>
      <c r="N720" t="str">
        <f t="shared" si="11"/>
        <v>210500010100</v>
      </c>
    </row>
    <row r="721" spans="1:14" x14ac:dyDescent="0.25">
      <c r="A721" s="194" t="s">
        <v>108</v>
      </c>
      <c r="B721" s="194" t="s">
        <v>252</v>
      </c>
      <c r="C721" s="194" t="s">
        <v>253</v>
      </c>
      <c r="D721" s="194" t="s">
        <v>126</v>
      </c>
      <c r="E721" s="194" t="s">
        <v>127</v>
      </c>
      <c r="F721" s="194" t="s">
        <v>125</v>
      </c>
      <c r="G721" s="194" t="s">
        <v>139</v>
      </c>
      <c r="H721" s="194" t="s">
        <v>196</v>
      </c>
      <c r="I721" s="194" t="s">
        <v>128</v>
      </c>
      <c r="J721" s="194" t="s">
        <v>196</v>
      </c>
      <c r="K721" s="194" t="s">
        <v>196</v>
      </c>
      <c r="L721" s="194" t="s">
        <v>196</v>
      </c>
      <c r="M721" s="195">
        <v>-5.49</v>
      </c>
      <c r="N721" t="str">
        <f t="shared" si="11"/>
        <v>210000010100</v>
      </c>
    </row>
    <row r="722" spans="1:14" x14ac:dyDescent="0.25">
      <c r="A722" s="194" t="s">
        <v>108</v>
      </c>
      <c r="B722" s="194" t="s">
        <v>252</v>
      </c>
      <c r="C722" s="194" t="s">
        <v>253</v>
      </c>
      <c r="D722" s="194" t="s">
        <v>126</v>
      </c>
      <c r="E722" s="194" t="s">
        <v>127</v>
      </c>
      <c r="F722" s="194" t="s">
        <v>125</v>
      </c>
      <c r="G722" s="194" t="s">
        <v>139</v>
      </c>
      <c r="H722" s="194" t="s">
        <v>196</v>
      </c>
      <c r="I722" s="194" t="s">
        <v>128</v>
      </c>
      <c r="J722" s="194" t="s">
        <v>196</v>
      </c>
      <c r="K722" s="194" t="s">
        <v>196</v>
      </c>
      <c r="L722" s="194" t="s">
        <v>196</v>
      </c>
      <c r="M722" s="195">
        <v>-9.89</v>
      </c>
      <c r="N722" t="str">
        <f t="shared" si="11"/>
        <v>210000010100</v>
      </c>
    </row>
    <row r="723" spans="1:14" x14ac:dyDescent="0.25">
      <c r="A723" s="194" t="s">
        <v>108</v>
      </c>
      <c r="B723" s="194" t="s">
        <v>252</v>
      </c>
      <c r="C723" s="194" t="s">
        <v>253</v>
      </c>
      <c r="D723" s="194" t="s">
        <v>126</v>
      </c>
      <c r="E723" s="194" t="s">
        <v>127</v>
      </c>
      <c r="F723" s="194" t="s">
        <v>125</v>
      </c>
      <c r="G723" s="194" t="s">
        <v>150</v>
      </c>
      <c r="H723" s="194" t="s">
        <v>196</v>
      </c>
      <c r="I723" s="194" t="s">
        <v>128</v>
      </c>
      <c r="J723" s="194" t="s">
        <v>196</v>
      </c>
      <c r="K723" s="194" t="s">
        <v>196</v>
      </c>
      <c r="L723" s="194" t="s">
        <v>196</v>
      </c>
      <c r="M723" s="195">
        <v>-7.03</v>
      </c>
      <c r="N723" t="str">
        <f t="shared" si="11"/>
        <v>219000010100</v>
      </c>
    </row>
    <row r="724" spans="1:14" x14ac:dyDescent="0.25">
      <c r="A724" s="194" t="s">
        <v>108</v>
      </c>
      <c r="B724" s="194" t="s">
        <v>252</v>
      </c>
      <c r="C724" s="194" t="s">
        <v>253</v>
      </c>
      <c r="D724" s="194" t="s">
        <v>126</v>
      </c>
      <c r="E724" s="194" t="s">
        <v>127</v>
      </c>
      <c r="F724" s="194" t="s">
        <v>125</v>
      </c>
      <c r="G724" s="194" t="s">
        <v>150</v>
      </c>
      <c r="H724" s="194" t="s">
        <v>196</v>
      </c>
      <c r="I724" s="194" t="s">
        <v>128</v>
      </c>
      <c r="J724" s="194" t="s">
        <v>196</v>
      </c>
      <c r="K724" s="194" t="s">
        <v>196</v>
      </c>
      <c r="L724" s="194" t="s">
        <v>196</v>
      </c>
      <c r="M724" s="195">
        <v>-12.65</v>
      </c>
      <c r="N724" t="str">
        <f t="shared" si="11"/>
        <v>219000010100</v>
      </c>
    </row>
    <row r="725" spans="1:14" x14ac:dyDescent="0.25">
      <c r="A725" s="194" t="s">
        <v>108</v>
      </c>
      <c r="B725" s="194" t="s">
        <v>252</v>
      </c>
      <c r="C725" s="194" t="s">
        <v>253</v>
      </c>
      <c r="D725" s="194" t="s">
        <v>126</v>
      </c>
      <c r="E725" s="194" t="s">
        <v>127</v>
      </c>
      <c r="F725" s="194" t="s">
        <v>125</v>
      </c>
      <c r="G725" s="194" t="s">
        <v>136</v>
      </c>
      <c r="H725" s="194" t="s">
        <v>196</v>
      </c>
      <c r="I725" s="194" t="s">
        <v>128</v>
      </c>
      <c r="J725" s="194" t="s">
        <v>196</v>
      </c>
      <c r="K725" s="194" t="s">
        <v>196</v>
      </c>
      <c r="L725" s="194" t="s">
        <v>196</v>
      </c>
      <c r="M725" s="195">
        <v>-0.71</v>
      </c>
      <c r="N725" t="str">
        <f t="shared" si="11"/>
        <v>205500010100</v>
      </c>
    </row>
    <row r="726" spans="1:14" x14ac:dyDescent="0.25">
      <c r="A726" s="194" t="s">
        <v>108</v>
      </c>
      <c r="B726" s="194" t="s">
        <v>252</v>
      </c>
      <c r="C726" s="194" t="s">
        <v>253</v>
      </c>
      <c r="D726" s="194" t="s">
        <v>126</v>
      </c>
      <c r="E726" s="194" t="s">
        <v>127</v>
      </c>
      <c r="F726" s="194" t="s">
        <v>125</v>
      </c>
      <c r="G726" s="194" t="s">
        <v>136</v>
      </c>
      <c r="H726" s="194" t="s">
        <v>196</v>
      </c>
      <c r="I726" s="194" t="s">
        <v>128</v>
      </c>
      <c r="J726" s="194" t="s">
        <v>196</v>
      </c>
      <c r="K726" s="194" t="s">
        <v>196</v>
      </c>
      <c r="L726" s="194" t="s">
        <v>196</v>
      </c>
      <c r="M726" s="195">
        <v>-1.3</v>
      </c>
      <c r="N726" t="str">
        <f t="shared" si="11"/>
        <v>205500010100</v>
      </c>
    </row>
    <row r="727" spans="1:14" x14ac:dyDescent="0.25">
      <c r="A727" s="194" t="s">
        <v>108</v>
      </c>
      <c r="B727" s="194" t="s">
        <v>252</v>
      </c>
      <c r="C727" s="194" t="s">
        <v>253</v>
      </c>
      <c r="D727" s="194" t="s">
        <v>126</v>
      </c>
      <c r="E727" s="194" t="s">
        <v>127</v>
      </c>
      <c r="F727" s="194" t="s">
        <v>125</v>
      </c>
      <c r="G727" s="194" t="s">
        <v>137</v>
      </c>
      <c r="H727" s="194" t="s">
        <v>196</v>
      </c>
      <c r="I727" s="194" t="s">
        <v>128</v>
      </c>
      <c r="J727" s="194" t="s">
        <v>196</v>
      </c>
      <c r="K727" s="194" t="s">
        <v>196</v>
      </c>
      <c r="L727" s="194" t="s">
        <v>196</v>
      </c>
      <c r="M727" s="195">
        <v>-106.32</v>
      </c>
      <c r="N727" t="str">
        <f t="shared" si="11"/>
        <v>205600010100</v>
      </c>
    </row>
    <row r="728" spans="1:14" x14ac:dyDescent="0.25">
      <c r="A728" s="194" t="s">
        <v>108</v>
      </c>
      <c r="B728" s="194" t="s">
        <v>254</v>
      </c>
      <c r="C728" s="194" t="s">
        <v>255</v>
      </c>
      <c r="D728" s="194" t="s">
        <v>126</v>
      </c>
      <c r="E728" s="194" t="s">
        <v>127</v>
      </c>
      <c r="F728" s="194" t="s">
        <v>125</v>
      </c>
      <c r="G728" s="194" t="s">
        <v>135</v>
      </c>
      <c r="H728" s="194" t="s">
        <v>196</v>
      </c>
      <c r="I728" s="194" t="s">
        <v>128</v>
      </c>
      <c r="J728" s="194" t="s">
        <v>196</v>
      </c>
      <c r="K728" s="194" t="s">
        <v>196</v>
      </c>
      <c r="L728" s="194" t="s">
        <v>196</v>
      </c>
      <c r="M728" s="195">
        <v>-12.24</v>
      </c>
      <c r="N728" t="str">
        <f t="shared" si="11"/>
        <v>205300010100</v>
      </c>
    </row>
    <row r="729" spans="1:14" x14ac:dyDescent="0.25">
      <c r="A729" s="194" t="s">
        <v>108</v>
      </c>
      <c r="B729" s="194" t="s">
        <v>254</v>
      </c>
      <c r="C729" s="194" t="s">
        <v>255</v>
      </c>
      <c r="D729" s="194" t="s">
        <v>126</v>
      </c>
      <c r="E729" s="194" t="s">
        <v>127</v>
      </c>
      <c r="F729" s="194" t="s">
        <v>125</v>
      </c>
      <c r="G729" s="194" t="s">
        <v>135</v>
      </c>
      <c r="H729" s="194" t="s">
        <v>196</v>
      </c>
      <c r="I729" s="194" t="s">
        <v>128</v>
      </c>
      <c r="J729" s="194" t="s">
        <v>196</v>
      </c>
      <c r="K729" s="194" t="s">
        <v>196</v>
      </c>
      <c r="L729" s="194" t="s">
        <v>196</v>
      </c>
      <c r="M729" s="195">
        <v>-35.369999999999997</v>
      </c>
      <c r="N729" t="str">
        <f t="shared" si="11"/>
        <v>205300010100</v>
      </c>
    </row>
    <row r="730" spans="1:14" x14ac:dyDescent="0.25">
      <c r="A730" s="194" t="s">
        <v>108</v>
      </c>
      <c r="B730" s="194" t="s">
        <v>254</v>
      </c>
      <c r="C730" s="194" t="s">
        <v>255</v>
      </c>
      <c r="D730" s="194" t="s">
        <v>126</v>
      </c>
      <c r="E730" s="194" t="s">
        <v>127</v>
      </c>
      <c r="F730" s="194" t="s">
        <v>125</v>
      </c>
      <c r="G730" s="194" t="s">
        <v>147</v>
      </c>
      <c r="H730" s="194" t="s">
        <v>196</v>
      </c>
      <c r="I730" s="194" t="s">
        <v>128</v>
      </c>
      <c r="J730" s="194" t="s">
        <v>196</v>
      </c>
      <c r="K730" s="194" t="s">
        <v>196</v>
      </c>
      <c r="L730" s="194" t="s">
        <v>196</v>
      </c>
      <c r="M730" s="195">
        <v>-2.86</v>
      </c>
      <c r="N730" t="str">
        <f t="shared" si="11"/>
        <v>216000010100</v>
      </c>
    </row>
    <row r="731" spans="1:14" x14ac:dyDescent="0.25">
      <c r="A731" s="194" t="s">
        <v>108</v>
      </c>
      <c r="B731" s="194" t="s">
        <v>254</v>
      </c>
      <c r="C731" s="194" t="s">
        <v>255</v>
      </c>
      <c r="D731" s="194" t="s">
        <v>126</v>
      </c>
      <c r="E731" s="194" t="s">
        <v>127</v>
      </c>
      <c r="F731" s="194" t="s">
        <v>125</v>
      </c>
      <c r="G731" s="194" t="s">
        <v>147</v>
      </c>
      <c r="H731" s="194" t="s">
        <v>196</v>
      </c>
      <c r="I731" s="194" t="s">
        <v>128</v>
      </c>
      <c r="J731" s="194" t="s">
        <v>196</v>
      </c>
      <c r="K731" s="194" t="s">
        <v>196</v>
      </c>
      <c r="L731" s="194" t="s">
        <v>196</v>
      </c>
      <c r="M731" s="195">
        <v>-8.2799999999999994</v>
      </c>
      <c r="N731" t="str">
        <f t="shared" si="11"/>
        <v>216000010100</v>
      </c>
    </row>
    <row r="732" spans="1:14" x14ac:dyDescent="0.25">
      <c r="A732" s="194" t="s">
        <v>108</v>
      </c>
      <c r="B732" s="194" t="s">
        <v>254</v>
      </c>
      <c r="C732" s="194" t="s">
        <v>255</v>
      </c>
      <c r="D732" s="194" t="s">
        <v>126</v>
      </c>
      <c r="E732" s="194" t="s">
        <v>127</v>
      </c>
      <c r="F732" s="194" t="s">
        <v>125</v>
      </c>
      <c r="G732" s="194" t="s">
        <v>138</v>
      </c>
      <c r="H732" s="194" t="s">
        <v>196</v>
      </c>
      <c r="I732" s="194" t="s">
        <v>128</v>
      </c>
      <c r="J732" s="194" t="s">
        <v>196</v>
      </c>
      <c r="K732" s="194" t="s">
        <v>196</v>
      </c>
      <c r="L732" s="194" t="s">
        <v>196</v>
      </c>
      <c r="M732" s="195">
        <v>-2.86</v>
      </c>
      <c r="N732" t="str">
        <f t="shared" si="11"/>
        <v>205800010100</v>
      </c>
    </row>
    <row r="733" spans="1:14" x14ac:dyDescent="0.25">
      <c r="A733" s="194" t="s">
        <v>108</v>
      </c>
      <c r="B733" s="194" t="s">
        <v>254</v>
      </c>
      <c r="C733" s="194" t="s">
        <v>255</v>
      </c>
      <c r="D733" s="194" t="s">
        <v>126</v>
      </c>
      <c r="E733" s="194" t="s">
        <v>127</v>
      </c>
      <c r="F733" s="194" t="s">
        <v>125</v>
      </c>
      <c r="G733" s="194" t="s">
        <v>138</v>
      </c>
      <c r="H733" s="194" t="s">
        <v>196</v>
      </c>
      <c r="I733" s="194" t="s">
        <v>128</v>
      </c>
      <c r="J733" s="194" t="s">
        <v>196</v>
      </c>
      <c r="K733" s="194" t="s">
        <v>196</v>
      </c>
      <c r="L733" s="194" t="s">
        <v>196</v>
      </c>
      <c r="M733" s="195">
        <v>-8.2799999999999994</v>
      </c>
      <c r="N733" t="str">
        <f t="shared" si="11"/>
        <v>205800010100</v>
      </c>
    </row>
    <row r="734" spans="1:14" x14ac:dyDescent="0.25">
      <c r="A734" s="194" t="s">
        <v>108</v>
      </c>
      <c r="B734" s="194" t="s">
        <v>254</v>
      </c>
      <c r="C734" s="194" t="s">
        <v>255</v>
      </c>
      <c r="D734" s="194" t="s">
        <v>126</v>
      </c>
      <c r="E734" s="194" t="s">
        <v>127</v>
      </c>
      <c r="F734" s="194" t="s">
        <v>125</v>
      </c>
      <c r="G734" s="194" t="s">
        <v>145</v>
      </c>
      <c r="H734" s="194" t="s">
        <v>196</v>
      </c>
      <c r="I734" s="194" t="s">
        <v>128</v>
      </c>
      <c r="J734" s="194" t="s">
        <v>196</v>
      </c>
      <c r="K734" s="194" t="s">
        <v>196</v>
      </c>
      <c r="L734" s="194" t="s">
        <v>196</v>
      </c>
      <c r="M734" s="195">
        <v>-3.91</v>
      </c>
      <c r="N734" t="str">
        <f t="shared" si="11"/>
        <v>215000010100</v>
      </c>
    </row>
    <row r="735" spans="1:14" x14ac:dyDescent="0.25">
      <c r="A735" s="194" t="s">
        <v>108</v>
      </c>
      <c r="B735" s="194" t="s">
        <v>254</v>
      </c>
      <c r="C735" s="194" t="s">
        <v>255</v>
      </c>
      <c r="D735" s="194" t="s">
        <v>126</v>
      </c>
      <c r="E735" s="194" t="s">
        <v>127</v>
      </c>
      <c r="F735" s="194" t="s">
        <v>125</v>
      </c>
      <c r="G735" s="194" t="s">
        <v>145</v>
      </c>
      <c r="H735" s="194" t="s">
        <v>196</v>
      </c>
      <c r="I735" s="194" t="s">
        <v>128</v>
      </c>
      <c r="J735" s="194" t="s">
        <v>196</v>
      </c>
      <c r="K735" s="194" t="s">
        <v>196</v>
      </c>
      <c r="L735" s="194" t="s">
        <v>196</v>
      </c>
      <c r="M735" s="195">
        <v>-11.3</v>
      </c>
      <c r="N735" t="str">
        <f t="shared" si="11"/>
        <v>215000010100</v>
      </c>
    </row>
    <row r="736" spans="1:14" x14ac:dyDescent="0.25">
      <c r="A736" s="194" t="s">
        <v>108</v>
      </c>
      <c r="B736" s="194" t="s">
        <v>254</v>
      </c>
      <c r="C736" s="194" t="s">
        <v>255</v>
      </c>
      <c r="D736" s="194" t="s">
        <v>126</v>
      </c>
      <c r="E736" s="194" t="s">
        <v>127</v>
      </c>
      <c r="F736" s="194" t="s">
        <v>125</v>
      </c>
      <c r="G736" s="194" t="s">
        <v>124</v>
      </c>
      <c r="H736" s="194" t="s">
        <v>196</v>
      </c>
      <c r="I736" s="194" t="s">
        <v>128</v>
      </c>
      <c r="J736" s="194" t="s">
        <v>196</v>
      </c>
      <c r="K736" s="194" t="s">
        <v>196</v>
      </c>
      <c r="L736" s="194" t="s">
        <v>196</v>
      </c>
      <c r="M736" s="195">
        <v>-178.31</v>
      </c>
      <c r="N736" t="str">
        <f t="shared" si="11"/>
        <v>100000010100</v>
      </c>
    </row>
    <row r="737" spans="1:14" x14ac:dyDescent="0.25">
      <c r="A737" s="194" t="s">
        <v>108</v>
      </c>
      <c r="B737" s="194" t="s">
        <v>254</v>
      </c>
      <c r="C737" s="194" t="s">
        <v>255</v>
      </c>
      <c r="D737" s="194" t="s">
        <v>126</v>
      </c>
      <c r="E737" s="194" t="s">
        <v>127</v>
      </c>
      <c r="F737" s="194" t="s">
        <v>125</v>
      </c>
      <c r="G737" s="194" t="s">
        <v>124</v>
      </c>
      <c r="H737" s="194" t="s">
        <v>196</v>
      </c>
      <c r="I737" s="194" t="s">
        <v>128</v>
      </c>
      <c r="J737" s="194" t="s">
        <v>196</v>
      </c>
      <c r="K737" s="194" t="s">
        <v>196</v>
      </c>
      <c r="L737" s="194" t="s">
        <v>196</v>
      </c>
      <c r="M737" s="195">
        <v>-515.54</v>
      </c>
      <c r="N737" t="str">
        <f t="shared" si="11"/>
        <v>100000010100</v>
      </c>
    </row>
    <row r="738" spans="1:14" x14ac:dyDescent="0.25">
      <c r="A738" s="194" t="s">
        <v>108</v>
      </c>
      <c r="B738" s="194" t="s">
        <v>254</v>
      </c>
      <c r="C738" s="194" t="s">
        <v>255</v>
      </c>
      <c r="D738" s="194" t="s">
        <v>126</v>
      </c>
      <c r="E738" s="194" t="s">
        <v>127</v>
      </c>
      <c r="F738" s="194" t="s">
        <v>125</v>
      </c>
      <c r="G738" s="194" t="s">
        <v>149</v>
      </c>
      <c r="H738" s="194" t="s">
        <v>196</v>
      </c>
      <c r="I738" s="194" t="s">
        <v>128</v>
      </c>
      <c r="J738" s="194" t="s">
        <v>196</v>
      </c>
      <c r="K738" s="194" t="s">
        <v>196</v>
      </c>
      <c r="L738" s="194" t="s">
        <v>196</v>
      </c>
      <c r="M738" s="195">
        <v>197.32</v>
      </c>
      <c r="N738" t="str">
        <f t="shared" si="11"/>
        <v>710000010100</v>
      </c>
    </row>
    <row r="739" spans="1:14" x14ac:dyDescent="0.25">
      <c r="A739" s="194" t="s">
        <v>108</v>
      </c>
      <c r="B739" s="194" t="s">
        <v>254</v>
      </c>
      <c r="C739" s="194" t="s">
        <v>255</v>
      </c>
      <c r="D739" s="194" t="s">
        <v>126</v>
      </c>
      <c r="E739" s="194" t="s">
        <v>127</v>
      </c>
      <c r="F739" s="194" t="s">
        <v>125</v>
      </c>
      <c r="G739" s="194" t="s">
        <v>149</v>
      </c>
      <c r="H739" s="194" t="s">
        <v>196</v>
      </c>
      <c r="I739" s="194" t="s">
        <v>128</v>
      </c>
      <c r="J739" s="194" t="s">
        <v>196</v>
      </c>
      <c r="K739" s="194" t="s">
        <v>196</v>
      </c>
      <c r="L739" s="194" t="s">
        <v>196</v>
      </c>
      <c r="M739" s="195">
        <v>570.49</v>
      </c>
      <c r="N739" t="str">
        <f t="shared" si="11"/>
        <v>710000010100</v>
      </c>
    </row>
    <row r="740" spans="1:14" x14ac:dyDescent="0.25">
      <c r="A740" s="194" t="s">
        <v>108</v>
      </c>
      <c r="B740" s="194" t="s">
        <v>254</v>
      </c>
      <c r="C740" s="194" t="s">
        <v>255</v>
      </c>
      <c r="D740" s="194" t="s">
        <v>126</v>
      </c>
      <c r="E740" s="194" t="s">
        <v>127</v>
      </c>
      <c r="F740" s="194" t="s">
        <v>125</v>
      </c>
      <c r="G740" s="194" t="s">
        <v>152</v>
      </c>
      <c r="H740" s="194" t="s">
        <v>196</v>
      </c>
      <c r="I740" s="194" t="s">
        <v>128</v>
      </c>
      <c r="J740" s="194" t="s">
        <v>196</v>
      </c>
      <c r="K740" s="194" t="s">
        <v>196</v>
      </c>
      <c r="L740" s="194" t="s">
        <v>196</v>
      </c>
      <c r="M740" s="195">
        <v>12.24</v>
      </c>
      <c r="N740" t="str">
        <f t="shared" si="11"/>
        <v>723000010100</v>
      </c>
    </row>
    <row r="741" spans="1:14" x14ac:dyDescent="0.25">
      <c r="A741" s="194" t="s">
        <v>108</v>
      </c>
      <c r="B741" s="194" t="s">
        <v>254</v>
      </c>
      <c r="C741" s="194" t="s">
        <v>255</v>
      </c>
      <c r="D741" s="194" t="s">
        <v>126</v>
      </c>
      <c r="E741" s="194" t="s">
        <v>127</v>
      </c>
      <c r="F741" s="194" t="s">
        <v>125</v>
      </c>
      <c r="G741" s="194" t="s">
        <v>152</v>
      </c>
      <c r="H741" s="194" t="s">
        <v>196</v>
      </c>
      <c r="I741" s="194" t="s">
        <v>128</v>
      </c>
      <c r="J741" s="194" t="s">
        <v>196</v>
      </c>
      <c r="K741" s="194" t="s">
        <v>196</v>
      </c>
      <c r="L741" s="194" t="s">
        <v>196</v>
      </c>
      <c r="M741" s="195">
        <v>35.369999999999997</v>
      </c>
      <c r="N741" t="str">
        <f t="shared" si="11"/>
        <v>723000010100</v>
      </c>
    </row>
    <row r="742" spans="1:14" x14ac:dyDescent="0.25">
      <c r="A742" s="194" t="s">
        <v>108</v>
      </c>
      <c r="B742" s="194" t="s">
        <v>254</v>
      </c>
      <c r="C742" s="194" t="s">
        <v>255</v>
      </c>
      <c r="D742" s="194" t="s">
        <v>126</v>
      </c>
      <c r="E742" s="194" t="s">
        <v>127</v>
      </c>
      <c r="F742" s="194" t="s">
        <v>125</v>
      </c>
      <c r="G742" s="194" t="s">
        <v>153</v>
      </c>
      <c r="H742" s="194" t="s">
        <v>196</v>
      </c>
      <c r="I742" s="194" t="s">
        <v>128</v>
      </c>
      <c r="J742" s="194" t="s">
        <v>196</v>
      </c>
      <c r="K742" s="194" t="s">
        <v>196</v>
      </c>
      <c r="L742" s="194" t="s">
        <v>196</v>
      </c>
      <c r="M742" s="195">
        <v>2.86</v>
      </c>
      <c r="N742" t="str">
        <f t="shared" si="11"/>
        <v>723100010100</v>
      </c>
    </row>
    <row r="743" spans="1:14" x14ac:dyDescent="0.25">
      <c r="A743" s="194" t="s">
        <v>108</v>
      </c>
      <c r="B743" s="194" t="s">
        <v>254</v>
      </c>
      <c r="C743" s="194" t="s">
        <v>255</v>
      </c>
      <c r="D743" s="194" t="s">
        <v>126</v>
      </c>
      <c r="E743" s="194" t="s">
        <v>127</v>
      </c>
      <c r="F743" s="194" t="s">
        <v>125</v>
      </c>
      <c r="G743" s="194" t="s">
        <v>153</v>
      </c>
      <c r="H743" s="194" t="s">
        <v>196</v>
      </c>
      <c r="I743" s="194" t="s">
        <v>128</v>
      </c>
      <c r="J743" s="194" t="s">
        <v>196</v>
      </c>
      <c r="K743" s="194" t="s">
        <v>196</v>
      </c>
      <c r="L743" s="194" t="s">
        <v>196</v>
      </c>
      <c r="M743" s="195">
        <v>8.2799999999999994</v>
      </c>
      <c r="N743" t="str">
        <f t="shared" si="11"/>
        <v>723100010100</v>
      </c>
    </row>
    <row r="744" spans="1:14" x14ac:dyDescent="0.25">
      <c r="A744" s="194" t="s">
        <v>108</v>
      </c>
      <c r="B744" s="194" t="s">
        <v>254</v>
      </c>
      <c r="C744" s="194" t="s">
        <v>255</v>
      </c>
      <c r="D744" s="194" t="s">
        <v>126</v>
      </c>
      <c r="E744" s="194" t="s">
        <v>127</v>
      </c>
      <c r="F744" s="194" t="s">
        <v>125</v>
      </c>
      <c r="G744" s="194" t="s">
        <v>141</v>
      </c>
      <c r="H744" s="194" t="s">
        <v>196</v>
      </c>
      <c r="I744" s="194" t="s">
        <v>128</v>
      </c>
      <c r="J744" s="194" t="s">
        <v>196</v>
      </c>
      <c r="K744" s="194" t="s">
        <v>196</v>
      </c>
      <c r="L744" s="194" t="s">
        <v>196</v>
      </c>
      <c r="M744" s="195">
        <v>-12.24</v>
      </c>
      <c r="N744" t="str">
        <f t="shared" si="11"/>
        <v>211000010100</v>
      </c>
    </row>
    <row r="745" spans="1:14" x14ac:dyDescent="0.25">
      <c r="A745" s="194" t="s">
        <v>108</v>
      </c>
      <c r="B745" s="194" t="s">
        <v>254</v>
      </c>
      <c r="C745" s="194" t="s">
        <v>255</v>
      </c>
      <c r="D745" s="194" t="s">
        <v>126</v>
      </c>
      <c r="E745" s="194" t="s">
        <v>127</v>
      </c>
      <c r="F745" s="194" t="s">
        <v>125</v>
      </c>
      <c r="G745" s="194" t="s">
        <v>141</v>
      </c>
      <c r="H745" s="194" t="s">
        <v>196</v>
      </c>
      <c r="I745" s="194" t="s">
        <v>128</v>
      </c>
      <c r="J745" s="194" t="s">
        <v>196</v>
      </c>
      <c r="K745" s="194" t="s">
        <v>196</v>
      </c>
      <c r="L745" s="194" t="s">
        <v>196</v>
      </c>
      <c r="M745" s="195">
        <v>-35.369999999999997</v>
      </c>
      <c r="N745" t="str">
        <f t="shared" si="11"/>
        <v>211000010100</v>
      </c>
    </row>
    <row r="746" spans="1:14" x14ac:dyDescent="0.25">
      <c r="A746" s="194" t="s">
        <v>108</v>
      </c>
      <c r="B746" s="194" t="s">
        <v>276</v>
      </c>
      <c r="C746" s="194" t="s">
        <v>277</v>
      </c>
      <c r="D746" s="194" t="s">
        <v>126</v>
      </c>
      <c r="E746" s="194" t="s">
        <v>127</v>
      </c>
      <c r="F746" s="194" t="s">
        <v>125</v>
      </c>
      <c r="G746" s="194" t="s">
        <v>124</v>
      </c>
      <c r="H746" s="194" t="s">
        <v>196</v>
      </c>
      <c r="I746" s="194" t="s">
        <v>128</v>
      </c>
      <c r="J746" s="194" t="s">
        <v>196</v>
      </c>
      <c r="K746" s="194" t="s">
        <v>196</v>
      </c>
      <c r="L746" s="194" t="s">
        <v>196</v>
      </c>
      <c r="M746" s="195">
        <v>-611.52</v>
      </c>
      <c r="N746" t="str">
        <f t="shared" si="11"/>
        <v>100000010100</v>
      </c>
    </row>
    <row r="747" spans="1:14" x14ac:dyDescent="0.25">
      <c r="A747" s="194" t="s">
        <v>108</v>
      </c>
      <c r="B747" s="194" t="s">
        <v>276</v>
      </c>
      <c r="C747" s="194" t="s">
        <v>277</v>
      </c>
      <c r="D747" s="194" t="s">
        <v>126</v>
      </c>
      <c r="E747" s="194" t="s">
        <v>127</v>
      </c>
      <c r="F747" s="194" t="s">
        <v>125</v>
      </c>
      <c r="G747" s="194" t="s">
        <v>149</v>
      </c>
      <c r="H747" s="194" t="s">
        <v>196</v>
      </c>
      <c r="I747" s="194" t="s">
        <v>128</v>
      </c>
      <c r="J747" s="194" t="s">
        <v>196</v>
      </c>
      <c r="K747" s="194" t="s">
        <v>196</v>
      </c>
      <c r="L747" s="194" t="s">
        <v>196</v>
      </c>
      <c r="M747" s="195">
        <v>288.51</v>
      </c>
      <c r="N747" t="str">
        <f t="shared" si="11"/>
        <v>710000010100</v>
      </c>
    </row>
    <row r="748" spans="1:14" x14ac:dyDescent="0.25">
      <c r="A748" s="194" t="s">
        <v>108</v>
      </c>
      <c r="B748" s="194" t="s">
        <v>276</v>
      </c>
      <c r="C748" s="194" t="s">
        <v>277</v>
      </c>
      <c r="D748" s="194" t="s">
        <v>126</v>
      </c>
      <c r="E748" s="194" t="s">
        <v>127</v>
      </c>
      <c r="F748" s="194" t="s">
        <v>125</v>
      </c>
      <c r="G748" s="194" t="s">
        <v>149</v>
      </c>
      <c r="H748" s="194" t="s">
        <v>196</v>
      </c>
      <c r="I748" s="194" t="s">
        <v>128</v>
      </c>
      <c r="J748" s="194" t="s">
        <v>196</v>
      </c>
      <c r="K748" s="194" t="s">
        <v>196</v>
      </c>
      <c r="L748" s="194" t="s">
        <v>196</v>
      </c>
      <c r="M748" s="195">
        <v>192.34</v>
      </c>
      <c r="N748" t="str">
        <f t="shared" si="11"/>
        <v>710000010100</v>
      </c>
    </row>
    <row r="749" spans="1:14" x14ac:dyDescent="0.25">
      <c r="A749" s="194" t="s">
        <v>108</v>
      </c>
      <c r="B749" s="194" t="s">
        <v>276</v>
      </c>
      <c r="C749" s="194" t="s">
        <v>277</v>
      </c>
      <c r="D749" s="194" t="s">
        <v>126</v>
      </c>
      <c r="E749" s="194" t="s">
        <v>127</v>
      </c>
      <c r="F749" s="194" t="s">
        <v>125</v>
      </c>
      <c r="G749" s="194" t="s">
        <v>149</v>
      </c>
      <c r="H749" s="194" t="s">
        <v>196</v>
      </c>
      <c r="I749" s="194" t="s">
        <v>128</v>
      </c>
      <c r="J749" s="194" t="s">
        <v>196</v>
      </c>
      <c r="K749" s="194" t="s">
        <v>196</v>
      </c>
      <c r="L749" s="194" t="s">
        <v>196</v>
      </c>
      <c r="M749" s="195">
        <v>673.2</v>
      </c>
      <c r="N749" t="str">
        <f t="shared" si="11"/>
        <v>710000010100</v>
      </c>
    </row>
    <row r="750" spans="1:14" x14ac:dyDescent="0.25">
      <c r="A750" s="194" t="s">
        <v>108</v>
      </c>
      <c r="B750" s="194" t="s">
        <v>276</v>
      </c>
      <c r="C750" s="194" t="s">
        <v>277</v>
      </c>
      <c r="D750" s="194" t="s">
        <v>126</v>
      </c>
      <c r="E750" s="194" t="s">
        <v>127</v>
      </c>
      <c r="F750" s="194" t="s">
        <v>125</v>
      </c>
      <c r="G750" s="194" t="s">
        <v>149</v>
      </c>
      <c r="H750" s="194" t="s">
        <v>196</v>
      </c>
      <c r="I750" s="194" t="s">
        <v>128</v>
      </c>
      <c r="J750" s="194" t="s">
        <v>196</v>
      </c>
      <c r="K750" s="194" t="s">
        <v>196</v>
      </c>
      <c r="L750" s="194" t="s">
        <v>196</v>
      </c>
      <c r="M750" s="195">
        <v>76.94</v>
      </c>
      <c r="N750" t="str">
        <f t="shared" si="11"/>
        <v>710000010100</v>
      </c>
    </row>
    <row r="751" spans="1:14" x14ac:dyDescent="0.25">
      <c r="A751" s="194" t="s">
        <v>108</v>
      </c>
      <c r="B751" s="194" t="s">
        <v>276</v>
      </c>
      <c r="C751" s="194" t="s">
        <v>277</v>
      </c>
      <c r="D751" s="194" t="s">
        <v>126</v>
      </c>
      <c r="E751" s="194" t="s">
        <v>127</v>
      </c>
      <c r="F751" s="194" t="s">
        <v>125</v>
      </c>
      <c r="G751" s="194" t="s">
        <v>149</v>
      </c>
      <c r="H751" s="194" t="s">
        <v>196</v>
      </c>
      <c r="I751" s="194" t="s">
        <v>128</v>
      </c>
      <c r="J751" s="194" t="s">
        <v>196</v>
      </c>
      <c r="K751" s="194" t="s">
        <v>196</v>
      </c>
      <c r="L751" s="194" t="s">
        <v>196</v>
      </c>
      <c r="M751" s="195">
        <v>115.41</v>
      </c>
      <c r="N751" t="str">
        <f t="shared" si="11"/>
        <v>710000010100</v>
      </c>
    </row>
    <row r="752" spans="1:14" x14ac:dyDescent="0.25">
      <c r="A752" s="194" t="s">
        <v>108</v>
      </c>
      <c r="B752" s="194" t="s">
        <v>276</v>
      </c>
      <c r="C752" s="194" t="s">
        <v>277</v>
      </c>
      <c r="D752" s="194" t="s">
        <v>126</v>
      </c>
      <c r="E752" s="194" t="s">
        <v>127</v>
      </c>
      <c r="F752" s="194" t="s">
        <v>125</v>
      </c>
      <c r="G752" s="194" t="s">
        <v>152</v>
      </c>
      <c r="H752" s="194" t="s">
        <v>196</v>
      </c>
      <c r="I752" s="194" t="s">
        <v>128</v>
      </c>
      <c r="J752" s="194" t="s">
        <v>196</v>
      </c>
      <c r="K752" s="194" t="s">
        <v>196</v>
      </c>
      <c r="L752" s="194" t="s">
        <v>196</v>
      </c>
      <c r="M752" s="195">
        <v>29.81</v>
      </c>
      <c r="N752" t="str">
        <f t="shared" si="11"/>
        <v>723000010100</v>
      </c>
    </row>
    <row r="753" spans="1:14" x14ac:dyDescent="0.25">
      <c r="A753" s="194" t="s">
        <v>108</v>
      </c>
      <c r="B753" s="194" t="s">
        <v>276</v>
      </c>
      <c r="C753" s="194" t="s">
        <v>277</v>
      </c>
      <c r="D753" s="194" t="s">
        <v>126</v>
      </c>
      <c r="E753" s="194" t="s">
        <v>127</v>
      </c>
      <c r="F753" s="194" t="s">
        <v>125</v>
      </c>
      <c r="G753" s="194" t="s">
        <v>152</v>
      </c>
      <c r="H753" s="194" t="s">
        <v>196</v>
      </c>
      <c r="I753" s="194" t="s">
        <v>128</v>
      </c>
      <c r="J753" s="194" t="s">
        <v>196</v>
      </c>
      <c r="K753" s="194" t="s">
        <v>196</v>
      </c>
      <c r="L753" s="194" t="s">
        <v>196</v>
      </c>
      <c r="M753" s="195">
        <v>53.66</v>
      </c>
      <c r="N753" t="str">
        <f t="shared" si="11"/>
        <v>723000010100</v>
      </c>
    </row>
    <row r="754" spans="1:14" x14ac:dyDescent="0.25">
      <c r="A754" s="194" t="s">
        <v>108</v>
      </c>
      <c r="B754" s="194" t="s">
        <v>276</v>
      </c>
      <c r="C754" s="194" t="s">
        <v>277</v>
      </c>
      <c r="D754" s="194" t="s">
        <v>126</v>
      </c>
      <c r="E754" s="194" t="s">
        <v>127</v>
      </c>
      <c r="F754" s="194" t="s">
        <v>125</v>
      </c>
      <c r="G754" s="194" t="s">
        <v>153</v>
      </c>
      <c r="H754" s="194" t="s">
        <v>196</v>
      </c>
      <c r="I754" s="194" t="s">
        <v>128</v>
      </c>
      <c r="J754" s="194" t="s">
        <v>196</v>
      </c>
      <c r="K754" s="194" t="s">
        <v>196</v>
      </c>
      <c r="L754" s="194" t="s">
        <v>196</v>
      </c>
      <c r="M754" s="195">
        <v>6.98</v>
      </c>
      <c r="N754" t="str">
        <f t="shared" si="11"/>
        <v>723100010100</v>
      </c>
    </row>
    <row r="755" spans="1:14" x14ac:dyDescent="0.25">
      <c r="A755" s="194" t="s">
        <v>108</v>
      </c>
      <c r="B755" s="194" t="s">
        <v>276</v>
      </c>
      <c r="C755" s="194" t="s">
        <v>277</v>
      </c>
      <c r="D755" s="194" t="s">
        <v>126</v>
      </c>
      <c r="E755" s="194" t="s">
        <v>127</v>
      </c>
      <c r="F755" s="194" t="s">
        <v>125</v>
      </c>
      <c r="G755" s="194" t="s">
        <v>153</v>
      </c>
      <c r="H755" s="194" t="s">
        <v>196</v>
      </c>
      <c r="I755" s="194" t="s">
        <v>128</v>
      </c>
      <c r="J755" s="194" t="s">
        <v>196</v>
      </c>
      <c r="K755" s="194" t="s">
        <v>196</v>
      </c>
      <c r="L755" s="194" t="s">
        <v>196</v>
      </c>
      <c r="M755" s="195">
        <v>12.55</v>
      </c>
      <c r="N755" t="str">
        <f t="shared" si="11"/>
        <v>723100010100</v>
      </c>
    </row>
    <row r="756" spans="1:14" x14ac:dyDescent="0.25">
      <c r="A756" s="194" t="s">
        <v>108</v>
      </c>
      <c r="B756" s="194" t="s">
        <v>276</v>
      </c>
      <c r="C756" s="194" t="s">
        <v>277</v>
      </c>
      <c r="D756" s="194" t="s">
        <v>126</v>
      </c>
      <c r="E756" s="194" t="s">
        <v>127</v>
      </c>
      <c r="F756" s="194" t="s">
        <v>125</v>
      </c>
      <c r="G756" s="194" t="s">
        <v>157</v>
      </c>
      <c r="H756" s="194" t="s">
        <v>196</v>
      </c>
      <c r="I756" s="194" t="s">
        <v>128</v>
      </c>
      <c r="J756" s="194" t="s">
        <v>196</v>
      </c>
      <c r="K756" s="194" t="s">
        <v>196</v>
      </c>
      <c r="L756" s="194" t="s">
        <v>196</v>
      </c>
      <c r="M756" s="195">
        <v>31.74</v>
      </c>
      <c r="N756" t="str">
        <f t="shared" si="11"/>
        <v>726900010100</v>
      </c>
    </row>
    <row r="757" spans="1:14" x14ac:dyDescent="0.25">
      <c r="A757" s="194" t="s">
        <v>108</v>
      </c>
      <c r="B757" s="194" t="s">
        <v>276</v>
      </c>
      <c r="C757" s="194" t="s">
        <v>277</v>
      </c>
      <c r="D757" s="194" t="s">
        <v>126</v>
      </c>
      <c r="E757" s="194" t="s">
        <v>127</v>
      </c>
      <c r="F757" s="194" t="s">
        <v>125</v>
      </c>
      <c r="G757" s="194" t="s">
        <v>157</v>
      </c>
      <c r="H757" s="194" t="s">
        <v>196</v>
      </c>
      <c r="I757" s="194" t="s">
        <v>128</v>
      </c>
      <c r="J757" s="194" t="s">
        <v>196</v>
      </c>
      <c r="K757" s="194" t="s">
        <v>196</v>
      </c>
      <c r="L757" s="194" t="s">
        <v>196</v>
      </c>
      <c r="M757" s="195">
        <v>57.12</v>
      </c>
      <c r="N757" t="str">
        <f t="shared" si="11"/>
        <v>726900010100</v>
      </c>
    </row>
    <row r="758" spans="1:14" x14ac:dyDescent="0.25">
      <c r="A758" s="194" t="s">
        <v>108</v>
      </c>
      <c r="B758" s="194" t="s">
        <v>276</v>
      </c>
      <c r="C758" s="194" t="s">
        <v>277</v>
      </c>
      <c r="D758" s="194" t="s">
        <v>126</v>
      </c>
      <c r="E758" s="194" t="s">
        <v>127</v>
      </c>
      <c r="F758" s="194" t="s">
        <v>125</v>
      </c>
      <c r="G758" s="194" t="s">
        <v>157</v>
      </c>
      <c r="H758" s="194" t="s">
        <v>196</v>
      </c>
      <c r="I758" s="194" t="s">
        <v>128</v>
      </c>
      <c r="J758" s="194" t="s">
        <v>196</v>
      </c>
      <c r="K758" s="194" t="s">
        <v>196</v>
      </c>
      <c r="L758" s="194" t="s">
        <v>196</v>
      </c>
      <c r="M758" s="195">
        <v>5.77</v>
      </c>
      <c r="N758" t="str">
        <f t="shared" si="11"/>
        <v>726900010100</v>
      </c>
    </row>
    <row r="759" spans="1:14" x14ac:dyDescent="0.25">
      <c r="A759" s="194" t="s">
        <v>108</v>
      </c>
      <c r="B759" s="194" t="s">
        <v>276</v>
      </c>
      <c r="C759" s="194" t="s">
        <v>277</v>
      </c>
      <c r="D759" s="194" t="s">
        <v>126</v>
      </c>
      <c r="E759" s="194" t="s">
        <v>127</v>
      </c>
      <c r="F759" s="194" t="s">
        <v>125</v>
      </c>
      <c r="G759" s="194" t="s">
        <v>157</v>
      </c>
      <c r="H759" s="194" t="s">
        <v>196</v>
      </c>
      <c r="I759" s="194" t="s">
        <v>128</v>
      </c>
      <c r="J759" s="194" t="s">
        <v>196</v>
      </c>
      <c r="K759" s="194" t="s">
        <v>196</v>
      </c>
      <c r="L759" s="194" t="s">
        <v>196</v>
      </c>
      <c r="M759" s="195">
        <v>10.39</v>
      </c>
      <c r="N759" t="str">
        <f t="shared" si="11"/>
        <v>726900010100</v>
      </c>
    </row>
    <row r="760" spans="1:14" x14ac:dyDescent="0.25">
      <c r="A760" s="194" t="s">
        <v>108</v>
      </c>
      <c r="B760" s="194" t="s">
        <v>276</v>
      </c>
      <c r="C760" s="194" t="s">
        <v>277</v>
      </c>
      <c r="D760" s="194" t="s">
        <v>126</v>
      </c>
      <c r="E760" s="194" t="s">
        <v>127</v>
      </c>
      <c r="F760" s="194" t="s">
        <v>125</v>
      </c>
      <c r="G760" s="194" t="s">
        <v>139</v>
      </c>
      <c r="H760" s="194" t="s">
        <v>196</v>
      </c>
      <c r="I760" s="194" t="s">
        <v>128</v>
      </c>
      <c r="J760" s="194" t="s">
        <v>196</v>
      </c>
      <c r="K760" s="194" t="s">
        <v>196</v>
      </c>
      <c r="L760" s="194" t="s">
        <v>196</v>
      </c>
      <c r="M760" s="195">
        <v>-3.57</v>
      </c>
      <c r="N760" t="str">
        <f t="shared" si="11"/>
        <v>210000010100</v>
      </c>
    </row>
    <row r="761" spans="1:14" x14ac:dyDescent="0.25">
      <c r="A761" s="194" t="s">
        <v>108</v>
      </c>
      <c r="B761" s="194" t="s">
        <v>276</v>
      </c>
      <c r="C761" s="194" t="s">
        <v>277</v>
      </c>
      <c r="D761" s="194" t="s">
        <v>126</v>
      </c>
      <c r="E761" s="194" t="s">
        <v>127</v>
      </c>
      <c r="F761" s="194" t="s">
        <v>125</v>
      </c>
      <c r="G761" s="194" t="s">
        <v>139</v>
      </c>
      <c r="H761" s="194" t="s">
        <v>196</v>
      </c>
      <c r="I761" s="194" t="s">
        <v>128</v>
      </c>
      <c r="J761" s="194" t="s">
        <v>196</v>
      </c>
      <c r="K761" s="194" t="s">
        <v>196</v>
      </c>
      <c r="L761" s="194" t="s">
        <v>196</v>
      </c>
      <c r="M761" s="195">
        <v>-6.43</v>
      </c>
      <c r="N761" t="str">
        <f t="shared" si="11"/>
        <v>210000010100</v>
      </c>
    </row>
    <row r="762" spans="1:14" x14ac:dyDescent="0.25">
      <c r="A762" s="194" t="s">
        <v>108</v>
      </c>
      <c r="B762" s="194" t="s">
        <v>276</v>
      </c>
      <c r="C762" s="194" t="s">
        <v>277</v>
      </c>
      <c r="D762" s="194" t="s">
        <v>126</v>
      </c>
      <c r="E762" s="194" t="s">
        <v>127</v>
      </c>
      <c r="F762" s="194" t="s">
        <v>125</v>
      </c>
      <c r="G762" s="194" t="s">
        <v>140</v>
      </c>
      <c r="H762" s="194" t="s">
        <v>196</v>
      </c>
      <c r="I762" s="194" t="s">
        <v>128</v>
      </c>
      <c r="J762" s="194" t="s">
        <v>196</v>
      </c>
      <c r="K762" s="194" t="s">
        <v>196</v>
      </c>
      <c r="L762" s="194" t="s">
        <v>196</v>
      </c>
      <c r="M762" s="195">
        <v>-31.74</v>
      </c>
      <c r="N762" t="str">
        <f t="shared" si="11"/>
        <v>210500010100</v>
      </c>
    </row>
    <row r="763" spans="1:14" x14ac:dyDescent="0.25">
      <c r="A763" s="194" t="s">
        <v>108</v>
      </c>
      <c r="B763" s="194" t="s">
        <v>276</v>
      </c>
      <c r="C763" s="194" t="s">
        <v>277</v>
      </c>
      <c r="D763" s="194" t="s">
        <v>126</v>
      </c>
      <c r="E763" s="194" t="s">
        <v>127</v>
      </c>
      <c r="F763" s="194" t="s">
        <v>125</v>
      </c>
      <c r="G763" s="194" t="s">
        <v>140</v>
      </c>
      <c r="H763" s="194" t="s">
        <v>196</v>
      </c>
      <c r="I763" s="194" t="s">
        <v>128</v>
      </c>
      <c r="J763" s="194" t="s">
        <v>196</v>
      </c>
      <c r="K763" s="194" t="s">
        <v>196</v>
      </c>
      <c r="L763" s="194" t="s">
        <v>196</v>
      </c>
      <c r="M763" s="195">
        <v>-57.12</v>
      </c>
      <c r="N763" t="str">
        <f t="shared" si="11"/>
        <v>210500010100</v>
      </c>
    </row>
    <row r="764" spans="1:14" x14ac:dyDescent="0.25">
      <c r="A764" s="194" t="s">
        <v>108</v>
      </c>
      <c r="B764" s="194" t="s">
        <v>276</v>
      </c>
      <c r="C764" s="194" t="s">
        <v>277</v>
      </c>
      <c r="D764" s="194" t="s">
        <v>126</v>
      </c>
      <c r="E764" s="194" t="s">
        <v>127</v>
      </c>
      <c r="F764" s="194" t="s">
        <v>125</v>
      </c>
      <c r="G764" s="194" t="s">
        <v>134</v>
      </c>
      <c r="H764" s="194" t="s">
        <v>196</v>
      </c>
      <c r="I764" s="194" t="s">
        <v>128</v>
      </c>
      <c r="J764" s="194" t="s">
        <v>196</v>
      </c>
      <c r="K764" s="194" t="s">
        <v>196</v>
      </c>
      <c r="L764" s="194" t="s">
        <v>196</v>
      </c>
      <c r="M764" s="195">
        <v>-31.74</v>
      </c>
      <c r="N764" t="str">
        <f t="shared" si="11"/>
        <v>205200010100</v>
      </c>
    </row>
    <row r="765" spans="1:14" x14ac:dyDescent="0.25">
      <c r="A765" s="194" t="s">
        <v>108</v>
      </c>
      <c r="B765" s="194" t="s">
        <v>276</v>
      </c>
      <c r="C765" s="194" t="s">
        <v>277</v>
      </c>
      <c r="D765" s="194" t="s">
        <v>126</v>
      </c>
      <c r="E765" s="194" t="s">
        <v>127</v>
      </c>
      <c r="F765" s="194" t="s">
        <v>125</v>
      </c>
      <c r="G765" s="194" t="s">
        <v>134</v>
      </c>
      <c r="H765" s="194" t="s">
        <v>196</v>
      </c>
      <c r="I765" s="194" t="s">
        <v>128</v>
      </c>
      <c r="J765" s="194" t="s">
        <v>196</v>
      </c>
      <c r="K765" s="194" t="s">
        <v>196</v>
      </c>
      <c r="L765" s="194" t="s">
        <v>196</v>
      </c>
      <c r="M765" s="195">
        <v>-57.12</v>
      </c>
      <c r="N765" t="str">
        <f t="shared" si="11"/>
        <v>205200010100</v>
      </c>
    </row>
    <row r="766" spans="1:14" x14ac:dyDescent="0.25">
      <c r="A766" s="194" t="s">
        <v>108</v>
      </c>
      <c r="B766" s="194" t="s">
        <v>276</v>
      </c>
      <c r="C766" s="194" t="s">
        <v>277</v>
      </c>
      <c r="D766" s="194" t="s">
        <v>126</v>
      </c>
      <c r="E766" s="194" t="s">
        <v>127</v>
      </c>
      <c r="F766" s="194" t="s">
        <v>125</v>
      </c>
      <c r="G766" s="194" t="s">
        <v>139</v>
      </c>
      <c r="H766" s="194" t="s">
        <v>196</v>
      </c>
      <c r="I766" s="194" t="s">
        <v>128</v>
      </c>
      <c r="J766" s="194" t="s">
        <v>196</v>
      </c>
      <c r="K766" s="194" t="s">
        <v>196</v>
      </c>
      <c r="L766" s="194" t="s">
        <v>196</v>
      </c>
      <c r="M766" s="195">
        <v>-5.77</v>
      </c>
      <c r="N766" t="str">
        <f t="shared" si="11"/>
        <v>210000010100</v>
      </c>
    </row>
    <row r="767" spans="1:14" x14ac:dyDescent="0.25">
      <c r="A767" s="194" t="s">
        <v>108</v>
      </c>
      <c r="B767" s="194" t="s">
        <v>276</v>
      </c>
      <c r="C767" s="194" t="s">
        <v>277</v>
      </c>
      <c r="D767" s="194" t="s">
        <v>126</v>
      </c>
      <c r="E767" s="194" t="s">
        <v>127</v>
      </c>
      <c r="F767" s="194" t="s">
        <v>125</v>
      </c>
      <c r="G767" s="194" t="s">
        <v>139</v>
      </c>
      <c r="H767" s="194" t="s">
        <v>196</v>
      </c>
      <c r="I767" s="194" t="s">
        <v>128</v>
      </c>
      <c r="J767" s="194" t="s">
        <v>196</v>
      </c>
      <c r="K767" s="194" t="s">
        <v>196</v>
      </c>
      <c r="L767" s="194" t="s">
        <v>196</v>
      </c>
      <c r="M767" s="195">
        <v>-10.39</v>
      </c>
      <c r="N767" t="str">
        <f t="shared" si="11"/>
        <v>210000010100</v>
      </c>
    </row>
    <row r="768" spans="1:14" x14ac:dyDescent="0.25">
      <c r="A768" s="194" t="s">
        <v>108</v>
      </c>
      <c r="B768" s="194" t="s">
        <v>276</v>
      </c>
      <c r="C768" s="194" t="s">
        <v>277</v>
      </c>
      <c r="D768" s="194" t="s">
        <v>126</v>
      </c>
      <c r="E768" s="194" t="s">
        <v>127</v>
      </c>
      <c r="F768" s="194" t="s">
        <v>125</v>
      </c>
      <c r="G768" s="194" t="s">
        <v>141</v>
      </c>
      <c r="H768" s="194" t="s">
        <v>196</v>
      </c>
      <c r="I768" s="194" t="s">
        <v>128</v>
      </c>
      <c r="J768" s="194" t="s">
        <v>196</v>
      </c>
      <c r="K768" s="194" t="s">
        <v>196</v>
      </c>
      <c r="L768" s="194" t="s">
        <v>196</v>
      </c>
      <c r="M768" s="195">
        <v>-29.81</v>
      </c>
      <c r="N768" t="str">
        <f t="shared" si="11"/>
        <v>211000010100</v>
      </c>
    </row>
    <row r="769" spans="1:14" x14ac:dyDescent="0.25">
      <c r="A769" s="194" t="s">
        <v>108</v>
      </c>
      <c r="B769" s="194" t="s">
        <v>276</v>
      </c>
      <c r="C769" s="194" t="s">
        <v>277</v>
      </c>
      <c r="D769" s="194" t="s">
        <v>126</v>
      </c>
      <c r="E769" s="194" t="s">
        <v>127</v>
      </c>
      <c r="F769" s="194" t="s">
        <v>125</v>
      </c>
      <c r="G769" s="194" t="s">
        <v>141</v>
      </c>
      <c r="H769" s="194" t="s">
        <v>196</v>
      </c>
      <c r="I769" s="194" t="s">
        <v>128</v>
      </c>
      <c r="J769" s="194" t="s">
        <v>196</v>
      </c>
      <c r="K769" s="194" t="s">
        <v>196</v>
      </c>
      <c r="L769" s="194" t="s">
        <v>196</v>
      </c>
      <c r="M769" s="195">
        <v>-53.66</v>
      </c>
      <c r="N769" t="str">
        <f t="shared" si="11"/>
        <v>211000010100</v>
      </c>
    </row>
    <row r="770" spans="1:14" x14ac:dyDescent="0.25">
      <c r="A770" s="194" t="s">
        <v>108</v>
      </c>
      <c r="B770" s="194" t="s">
        <v>276</v>
      </c>
      <c r="C770" s="194" t="s">
        <v>277</v>
      </c>
      <c r="D770" s="194" t="s">
        <v>126</v>
      </c>
      <c r="E770" s="194" t="s">
        <v>127</v>
      </c>
      <c r="F770" s="194" t="s">
        <v>125</v>
      </c>
      <c r="G770" s="194" t="s">
        <v>135</v>
      </c>
      <c r="H770" s="194" t="s">
        <v>196</v>
      </c>
      <c r="I770" s="194" t="s">
        <v>128</v>
      </c>
      <c r="J770" s="194" t="s">
        <v>196</v>
      </c>
      <c r="K770" s="194" t="s">
        <v>196</v>
      </c>
      <c r="L770" s="194" t="s">
        <v>196</v>
      </c>
      <c r="M770" s="195">
        <v>-29.81</v>
      </c>
      <c r="N770" t="str">
        <f t="shared" si="11"/>
        <v>205300010100</v>
      </c>
    </row>
    <row r="771" spans="1:14" x14ac:dyDescent="0.25">
      <c r="A771" s="194" t="s">
        <v>108</v>
      </c>
      <c r="B771" s="194" t="s">
        <v>276</v>
      </c>
      <c r="C771" s="194" t="s">
        <v>277</v>
      </c>
      <c r="D771" s="194" t="s">
        <v>126</v>
      </c>
      <c r="E771" s="194" t="s">
        <v>127</v>
      </c>
      <c r="F771" s="194" t="s">
        <v>125</v>
      </c>
      <c r="G771" s="194" t="s">
        <v>135</v>
      </c>
      <c r="H771" s="194" t="s">
        <v>196</v>
      </c>
      <c r="I771" s="194" t="s">
        <v>128</v>
      </c>
      <c r="J771" s="194" t="s">
        <v>196</v>
      </c>
      <c r="K771" s="194" t="s">
        <v>196</v>
      </c>
      <c r="L771" s="194" t="s">
        <v>196</v>
      </c>
      <c r="M771" s="195">
        <v>-53.66</v>
      </c>
      <c r="N771" t="str">
        <f t="shared" ref="N771:N834" si="12">CONCATENATE(G771,E771)</f>
        <v>205300010100</v>
      </c>
    </row>
    <row r="772" spans="1:14" x14ac:dyDescent="0.25">
      <c r="A772" s="194" t="s">
        <v>108</v>
      </c>
      <c r="B772" s="194" t="s">
        <v>276</v>
      </c>
      <c r="C772" s="194" t="s">
        <v>277</v>
      </c>
      <c r="D772" s="194" t="s">
        <v>126</v>
      </c>
      <c r="E772" s="194" t="s">
        <v>127</v>
      </c>
      <c r="F772" s="194" t="s">
        <v>125</v>
      </c>
      <c r="G772" s="194" t="s">
        <v>147</v>
      </c>
      <c r="H772" s="194" t="s">
        <v>196</v>
      </c>
      <c r="I772" s="194" t="s">
        <v>128</v>
      </c>
      <c r="J772" s="194" t="s">
        <v>196</v>
      </c>
      <c r="K772" s="194" t="s">
        <v>196</v>
      </c>
      <c r="L772" s="194" t="s">
        <v>196</v>
      </c>
      <c r="M772" s="195">
        <v>-6.97</v>
      </c>
      <c r="N772" t="str">
        <f t="shared" si="12"/>
        <v>216000010100</v>
      </c>
    </row>
    <row r="773" spans="1:14" x14ac:dyDescent="0.25">
      <c r="A773" s="194" t="s">
        <v>108</v>
      </c>
      <c r="B773" s="194" t="s">
        <v>276</v>
      </c>
      <c r="C773" s="194" t="s">
        <v>277</v>
      </c>
      <c r="D773" s="194" t="s">
        <v>126</v>
      </c>
      <c r="E773" s="194" t="s">
        <v>127</v>
      </c>
      <c r="F773" s="194" t="s">
        <v>125</v>
      </c>
      <c r="G773" s="194" t="s">
        <v>147</v>
      </c>
      <c r="H773" s="194" t="s">
        <v>196</v>
      </c>
      <c r="I773" s="194" t="s">
        <v>128</v>
      </c>
      <c r="J773" s="194" t="s">
        <v>196</v>
      </c>
      <c r="K773" s="194" t="s">
        <v>196</v>
      </c>
      <c r="L773" s="194" t="s">
        <v>196</v>
      </c>
      <c r="M773" s="195">
        <v>-12.56</v>
      </c>
      <c r="N773" t="str">
        <f t="shared" si="12"/>
        <v>216000010100</v>
      </c>
    </row>
    <row r="774" spans="1:14" x14ac:dyDescent="0.25">
      <c r="A774" s="194" t="s">
        <v>108</v>
      </c>
      <c r="B774" s="194" t="s">
        <v>276</v>
      </c>
      <c r="C774" s="194" t="s">
        <v>277</v>
      </c>
      <c r="D774" s="194" t="s">
        <v>126</v>
      </c>
      <c r="E774" s="194" t="s">
        <v>127</v>
      </c>
      <c r="F774" s="194" t="s">
        <v>125</v>
      </c>
      <c r="G774" s="194" t="s">
        <v>144</v>
      </c>
      <c r="H774" s="194" t="s">
        <v>196</v>
      </c>
      <c r="I774" s="194" t="s">
        <v>128</v>
      </c>
      <c r="J774" s="194" t="s">
        <v>196</v>
      </c>
      <c r="K774" s="194" t="s">
        <v>196</v>
      </c>
      <c r="L774" s="194" t="s">
        <v>196</v>
      </c>
      <c r="M774" s="195">
        <v>-48.05</v>
      </c>
      <c r="N774" t="str">
        <f t="shared" si="12"/>
        <v>214000010100</v>
      </c>
    </row>
    <row r="775" spans="1:14" x14ac:dyDescent="0.25">
      <c r="A775" s="194" t="s">
        <v>108</v>
      </c>
      <c r="B775" s="194" t="s">
        <v>276</v>
      </c>
      <c r="C775" s="194" t="s">
        <v>277</v>
      </c>
      <c r="D775" s="194" t="s">
        <v>126</v>
      </c>
      <c r="E775" s="194" t="s">
        <v>127</v>
      </c>
      <c r="F775" s="194" t="s">
        <v>125</v>
      </c>
      <c r="G775" s="194" t="s">
        <v>144</v>
      </c>
      <c r="H775" s="194" t="s">
        <v>196</v>
      </c>
      <c r="I775" s="194" t="s">
        <v>128</v>
      </c>
      <c r="J775" s="194" t="s">
        <v>196</v>
      </c>
      <c r="K775" s="194" t="s">
        <v>196</v>
      </c>
      <c r="L775" s="194" t="s">
        <v>196</v>
      </c>
      <c r="M775" s="195">
        <v>-86.49</v>
      </c>
      <c r="N775" t="str">
        <f t="shared" si="12"/>
        <v>214000010100</v>
      </c>
    </row>
    <row r="776" spans="1:14" x14ac:dyDescent="0.25">
      <c r="A776" s="194" t="s">
        <v>108</v>
      </c>
      <c r="B776" s="194" t="s">
        <v>276</v>
      </c>
      <c r="C776" s="194" t="s">
        <v>277</v>
      </c>
      <c r="D776" s="194" t="s">
        <v>126</v>
      </c>
      <c r="E776" s="194" t="s">
        <v>127</v>
      </c>
      <c r="F776" s="194" t="s">
        <v>125</v>
      </c>
      <c r="G776" s="194" t="s">
        <v>138</v>
      </c>
      <c r="H776" s="194" t="s">
        <v>196</v>
      </c>
      <c r="I776" s="194" t="s">
        <v>128</v>
      </c>
      <c r="J776" s="194" t="s">
        <v>196</v>
      </c>
      <c r="K776" s="194" t="s">
        <v>196</v>
      </c>
      <c r="L776" s="194" t="s">
        <v>196</v>
      </c>
      <c r="M776" s="195">
        <v>-6.98</v>
      </c>
      <c r="N776" t="str">
        <f t="shared" si="12"/>
        <v>205800010100</v>
      </c>
    </row>
    <row r="777" spans="1:14" x14ac:dyDescent="0.25">
      <c r="A777" s="194" t="s">
        <v>108</v>
      </c>
      <c r="B777" s="194" t="s">
        <v>276</v>
      </c>
      <c r="C777" s="194" t="s">
        <v>277</v>
      </c>
      <c r="D777" s="194" t="s">
        <v>126</v>
      </c>
      <c r="E777" s="194" t="s">
        <v>127</v>
      </c>
      <c r="F777" s="194" t="s">
        <v>125</v>
      </c>
      <c r="G777" s="194" t="s">
        <v>138</v>
      </c>
      <c r="H777" s="194" t="s">
        <v>196</v>
      </c>
      <c r="I777" s="194" t="s">
        <v>128</v>
      </c>
      <c r="J777" s="194" t="s">
        <v>196</v>
      </c>
      <c r="K777" s="194" t="s">
        <v>196</v>
      </c>
      <c r="L777" s="194" t="s">
        <v>196</v>
      </c>
      <c r="M777" s="195">
        <v>-12.55</v>
      </c>
      <c r="N777" t="str">
        <f t="shared" si="12"/>
        <v>205800010100</v>
      </c>
    </row>
    <row r="778" spans="1:14" x14ac:dyDescent="0.25">
      <c r="A778" s="194" t="s">
        <v>108</v>
      </c>
      <c r="B778" s="194" t="s">
        <v>276</v>
      </c>
      <c r="C778" s="194" t="s">
        <v>277</v>
      </c>
      <c r="D778" s="194" t="s">
        <v>126</v>
      </c>
      <c r="E778" s="194" t="s">
        <v>127</v>
      </c>
      <c r="F778" s="194" t="s">
        <v>125</v>
      </c>
      <c r="G778" s="194" t="s">
        <v>145</v>
      </c>
      <c r="H778" s="194" t="s">
        <v>196</v>
      </c>
      <c r="I778" s="194" t="s">
        <v>128</v>
      </c>
      <c r="J778" s="194" t="s">
        <v>196</v>
      </c>
      <c r="K778" s="194" t="s">
        <v>196</v>
      </c>
      <c r="L778" s="194" t="s">
        <v>196</v>
      </c>
      <c r="M778" s="195">
        <v>-20.99</v>
      </c>
      <c r="N778" t="str">
        <f t="shared" si="12"/>
        <v>215000010100</v>
      </c>
    </row>
    <row r="779" spans="1:14" x14ac:dyDescent="0.25">
      <c r="A779" s="194" t="s">
        <v>108</v>
      </c>
      <c r="B779" s="194" t="s">
        <v>276</v>
      </c>
      <c r="C779" s="194" t="s">
        <v>277</v>
      </c>
      <c r="D779" s="194" t="s">
        <v>126</v>
      </c>
      <c r="E779" s="194" t="s">
        <v>127</v>
      </c>
      <c r="F779" s="194" t="s">
        <v>125</v>
      </c>
      <c r="G779" s="194" t="s">
        <v>145</v>
      </c>
      <c r="H779" s="194" t="s">
        <v>196</v>
      </c>
      <c r="I779" s="194" t="s">
        <v>128</v>
      </c>
      <c r="J779" s="194" t="s">
        <v>196</v>
      </c>
      <c r="K779" s="194" t="s">
        <v>196</v>
      </c>
      <c r="L779" s="194" t="s">
        <v>196</v>
      </c>
      <c r="M779" s="195">
        <v>-37.770000000000003</v>
      </c>
      <c r="N779" t="str">
        <f t="shared" si="12"/>
        <v>215000010100</v>
      </c>
    </row>
    <row r="780" spans="1:14" x14ac:dyDescent="0.25">
      <c r="A780" s="194" t="s">
        <v>108</v>
      </c>
      <c r="B780" s="194" t="s">
        <v>276</v>
      </c>
      <c r="C780" s="194" t="s">
        <v>277</v>
      </c>
      <c r="D780" s="194" t="s">
        <v>126</v>
      </c>
      <c r="E780" s="194" t="s">
        <v>127</v>
      </c>
      <c r="F780" s="194" t="s">
        <v>125</v>
      </c>
      <c r="G780" s="194" t="s">
        <v>124</v>
      </c>
      <c r="H780" s="194" t="s">
        <v>196</v>
      </c>
      <c r="I780" s="194" t="s">
        <v>128</v>
      </c>
      <c r="J780" s="194" t="s">
        <v>196</v>
      </c>
      <c r="K780" s="194" t="s">
        <v>196</v>
      </c>
      <c r="L780" s="194" t="s">
        <v>196</v>
      </c>
      <c r="M780" s="195">
        <v>-339.72</v>
      </c>
      <c r="N780" t="str">
        <f t="shared" si="12"/>
        <v>100000010100</v>
      </c>
    </row>
    <row r="781" spans="1:14" x14ac:dyDescent="0.25">
      <c r="A781" s="194" t="s">
        <v>108</v>
      </c>
      <c r="B781" s="194" t="s">
        <v>256</v>
      </c>
      <c r="C781" s="194" t="s">
        <v>257</v>
      </c>
      <c r="D781" s="194" t="s">
        <v>126</v>
      </c>
      <c r="E781" s="194" t="s">
        <v>127</v>
      </c>
      <c r="F781" s="194" t="s">
        <v>125</v>
      </c>
      <c r="G781" s="194" t="s">
        <v>149</v>
      </c>
      <c r="H781" s="194" t="s">
        <v>196</v>
      </c>
      <c r="I781" s="194" t="s">
        <v>128</v>
      </c>
      <c r="J781" s="194" t="s">
        <v>196</v>
      </c>
      <c r="K781" s="194" t="s">
        <v>196</v>
      </c>
      <c r="L781" s="194" t="s">
        <v>196</v>
      </c>
      <c r="M781" s="195">
        <v>312</v>
      </c>
      <c r="N781" t="str">
        <f t="shared" si="12"/>
        <v>710000010100</v>
      </c>
    </row>
    <row r="782" spans="1:14" x14ac:dyDescent="0.25">
      <c r="A782" s="194" t="s">
        <v>108</v>
      </c>
      <c r="B782" s="194" t="s">
        <v>256</v>
      </c>
      <c r="C782" s="194" t="s">
        <v>257</v>
      </c>
      <c r="D782" s="194" t="s">
        <v>126</v>
      </c>
      <c r="E782" s="194" t="s">
        <v>127</v>
      </c>
      <c r="F782" s="194" t="s">
        <v>125</v>
      </c>
      <c r="G782" s="194" t="s">
        <v>149</v>
      </c>
      <c r="H782" s="194" t="s">
        <v>196</v>
      </c>
      <c r="I782" s="194" t="s">
        <v>128</v>
      </c>
      <c r="J782" s="194" t="s">
        <v>196</v>
      </c>
      <c r="K782" s="194" t="s">
        <v>196</v>
      </c>
      <c r="L782" s="194" t="s">
        <v>196</v>
      </c>
      <c r="M782" s="195">
        <v>208</v>
      </c>
      <c r="N782" t="str">
        <f t="shared" si="12"/>
        <v>710000010100</v>
      </c>
    </row>
    <row r="783" spans="1:14" x14ac:dyDescent="0.25">
      <c r="A783" s="194" t="s">
        <v>108</v>
      </c>
      <c r="B783" s="194" t="s">
        <v>256</v>
      </c>
      <c r="C783" s="194" t="s">
        <v>257</v>
      </c>
      <c r="D783" s="194" t="s">
        <v>126</v>
      </c>
      <c r="E783" s="194" t="s">
        <v>127</v>
      </c>
      <c r="F783" s="194" t="s">
        <v>125</v>
      </c>
      <c r="G783" s="194" t="s">
        <v>149</v>
      </c>
      <c r="H783" s="194" t="s">
        <v>196</v>
      </c>
      <c r="I783" s="194" t="s">
        <v>128</v>
      </c>
      <c r="J783" s="194" t="s">
        <v>196</v>
      </c>
      <c r="K783" s="194" t="s">
        <v>196</v>
      </c>
      <c r="L783" s="194" t="s">
        <v>196</v>
      </c>
      <c r="M783" s="195">
        <v>582.4</v>
      </c>
      <c r="N783" t="str">
        <f t="shared" si="12"/>
        <v>710000010100</v>
      </c>
    </row>
    <row r="784" spans="1:14" x14ac:dyDescent="0.25">
      <c r="A784" s="194" t="s">
        <v>108</v>
      </c>
      <c r="B784" s="194" t="s">
        <v>256</v>
      </c>
      <c r="C784" s="194" t="s">
        <v>257</v>
      </c>
      <c r="D784" s="194" t="s">
        <v>126</v>
      </c>
      <c r="E784" s="194" t="s">
        <v>127</v>
      </c>
      <c r="F784" s="194" t="s">
        <v>125</v>
      </c>
      <c r="G784" s="194" t="s">
        <v>137</v>
      </c>
      <c r="H784" s="194" t="s">
        <v>196</v>
      </c>
      <c r="I784" s="194" t="s">
        <v>128</v>
      </c>
      <c r="J784" s="194" t="s">
        <v>196</v>
      </c>
      <c r="K784" s="194" t="s">
        <v>196</v>
      </c>
      <c r="L784" s="194" t="s">
        <v>196</v>
      </c>
      <c r="M784" s="195">
        <v>-410.14</v>
      </c>
      <c r="N784" t="str">
        <f t="shared" si="12"/>
        <v>205600010100</v>
      </c>
    </row>
    <row r="785" spans="1:14" x14ac:dyDescent="0.25">
      <c r="A785" s="194" t="s">
        <v>108</v>
      </c>
      <c r="B785" s="194" t="s">
        <v>256</v>
      </c>
      <c r="C785" s="194" t="s">
        <v>257</v>
      </c>
      <c r="D785" s="194" t="s">
        <v>126</v>
      </c>
      <c r="E785" s="194" t="s">
        <v>127</v>
      </c>
      <c r="F785" s="194" t="s">
        <v>125</v>
      </c>
      <c r="G785" s="194" t="s">
        <v>134</v>
      </c>
      <c r="H785" s="194" t="s">
        <v>196</v>
      </c>
      <c r="I785" s="194" t="s">
        <v>128</v>
      </c>
      <c r="J785" s="194" t="s">
        <v>196</v>
      </c>
      <c r="K785" s="194" t="s">
        <v>196</v>
      </c>
      <c r="L785" s="194" t="s">
        <v>196</v>
      </c>
      <c r="M785" s="195">
        <v>-34.32</v>
      </c>
      <c r="N785" t="str">
        <f t="shared" si="12"/>
        <v>205200010100</v>
      </c>
    </row>
    <row r="786" spans="1:14" x14ac:dyDescent="0.25">
      <c r="A786" s="194" t="s">
        <v>108</v>
      </c>
      <c r="B786" s="194" t="s">
        <v>256</v>
      </c>
      <c r="C786" s="194" t="s">
        <v>257</v>
      </c>
      <c r="D786" s="194" t="s">
        <v>126</v>
      </c>
      <c r="E786" s="194" t="s">
        <v>127</v>
      </c>
      <c r="F786" s="194" t="s">
        <v>125</v>
      </c>
      <c r="G786" s="194" t="s">
        <v>134</v>
      </c>
      <c r="H786" s="194" t="s">
        <v>196</v>
      </c>
      <c r="I786" s="194" t="s">
        <v>128</v>
      </c>
      <c r="J786" s="194" t="s">
        <v>196</v>
      </c>
      <c r="K786" s="194" t="s">
        <v>196</v>
      </c>
      <c r="L786" s="194" t="s">
        <v>196</v>
      </c>
      <c r="M786" s="195">
        <v>-53.37</v>
      </c>
      <c r="N786" t="str">
        <f t="shared" si="12"/>
        <v>205200010100</v>
      </c>
    </row>
    <row r="787" spans="1:14" x14ac:dyDescent="0.25">
      <c r="A787" s="194" t="s">
        <v>108</v>
      </c>
      <c r="B787" s="194" t="s">
        <v>256</v>
      </c>
      <c r="C787" s="194" t="s">
        <v>257</v>
      </c>
      <c r="D787" s="194" t="s">
        <v>126</v>
      </c>
      <c r="E787" s="194" t="s">
        <v>127</v>
      </c>
      <c r="F787" s="194" t="s">
        <v>125</v>
      </c>
      <c r="G787" s="194" t="s">
        <v>139</v>
      </c>
      <c r="H787" s="194" t="s">
        <v>196</v>
      </c>
      <c r="I787" s="194" t="s">
        <v>128</v>
      </c>
      <c r="J787" s="194" t="s">
        <v>196</v>
      </c>
      <c r="K787" s="194" t="s">
        <v>196</v>
      </c>
      <c r="L787" s="194" t="s">
        <v>196</v>
      </c>
      <c r="M787" s="195">
        <v>-6.24</v>
      </c>
      <c r="N787" t="str">
        <f t="shared" si="12"/>
        <v>210000010100</v>
      </c>
    </row>
    <row r="788" spans="1:14" x14ac:dyDescent="0.25">
      <c r="A788" s="194" t="s">
        <v>108</v>
      </c>
      <c r="B788" s="194" t="s">
        <v>256</v>
      </c>
      <c r="C788" s="194" t="s">
        <v>257</v>
      </c>
      <c r="D788" s="194" t="s">
        <v>126</v>
      </c>
      <c r="E788" s="194" t="s">
        <v>127</v>
      </c>
      <c r="F788" s="194" t="s">
        <v>125</v>
      </c>
      <c r="G788" s="194" t="s">
        <v>139</v>
      </c>
      <c r="H788" s="194" t="s">
        <v>196</v>
      </c>
      <c r="I788" s="194" t="s">
        <v>128</v>
      </c>
      <c r="J788" s="194" t="s">
        <v>196</v>
      </c>
      <c r="K788" s="194" t="s">
        <v>196</v>
      </c>
      <c r="L788" s="194" t="s">
        <v>196</v>
      </c>
      <c r="M788" s="195">
        <v>-9.6999999999999993</v>
      </c>
      <c r="N788" t="str">
        <f t="shared" si="12"/>
        <v>210000010100</v>
      </c>
    </row>
    <row r="789" spans="1:14" x14ac:dyDescent="0.25">
      <c r="A789" s="194" t="s">
        <v>108</v>
      </c>
      <c r="B789" s="194" t="s">
        <v>256</v>
      </c>
      <c r="C789" s="194" t="s">
        <v>257</v>
      </c>
      <c r="D789" s="194" t="s">
        <v>126</v>
      </c>
      <c r="E789" s="194" t="s">
        <v>127</v>
      </c>
      <c r="F789" s="194" t="s">
        <v>125</v>
      </c>
      <c r="G789" s="194" t="s">
        <v>141</v>
      </c>
      <c r="H789" s="194" t="s">
        <v>196</v>
      </c>
      <c r="I789" s="194" t="s">
        <v>128</v>
      </c>
      <c r="J789" s="194" t="s">
        <v>196</v>
      </c>
      <c r="K789" s="194" t="s">
        <v>196</v>
      </c>
      <c r="L789" s="194" t="s">
        <v>196</v>
      </c>
      <c r="M789" s="195">
        <v>-28.23</v>
      </c>
      <c r="N789" t="str">
        <f t="shared" si="12"/>
        <v>211000010100</v>
      </c>
    </row>
    <row r="790" spans="1:14" x14ac:dyDescent="0.25">
      <c r="A790" s="194" t="s">
        <v>108</v>
      </c>
      <c r="B790" s="194" t="s">
        <v>256</v>
      </c>
      <c r="C790" s="194" t="s">
        <v>257</v>
      </c>
      <c r="D790" s="194" t="s">
        <v>126</v>
      </c>
      <c r="E790" s="194" t="s">
        <v>127</v>
      </c>
      <c r="F790" s="194" t="s">
        <v>125</v>
      </c>
      <c r="G790" s="194" t="s">
        <v>141</v>
      </c>
      <c r="H790" s="194" t="s">
        <v>196</v>
      </c>
      <c r="I790" s="194" t="s">
        <v>128</v>
      </c>
      <c r="J790" s="194" t="s">
        <v>196</v>
      </c>
      <c r="K790" s="194" t="s">
        <v>196</v>
      </c>
      <c r="L790" s="194" t="s">
        <v>196</v>
      </c>
      <c r="M790" s="195">
        <v>-43.89</v>
      </c>
      <c r="N790" t="str">
        <f t="shared" si="12"/>
        <v>211000010100</v>
      </c>
    </row>
    <row r="791" spans="1:14" x14ac:dyDescent="0.25">
      <c r="A791" s="194" t="s">
        <v>108</v>
      </c>
      <c r="B791" s="194" t="s">
        <v>256</v>
      </c>
      <c r="C791" s="194" t="s">
        <v>257</v>
      </c>
      <c r="D791" s="194" t="s">
        <v>126</v>
      </c>
      <c r="E791" s="194" t="s">
        <v>127</v>
      </c>
      <c r="F791" s="194" t="s">
        <v>125</v>
      </c>
      <c r="G791" s="194" t="s">
        <v>135</v>
      </c>
      <c r="H791" s="194" t="s">
        <v>196</v>
      </c>
      <c r="I791" s="194" t="s">
        <v>128</v>
      </c>
      <c r="J791" s="194" t="s">
        <v>196</v>
      </c>
      <c r="K791" s="194" t="s">
        <v>196</v>
      </c>
      <c r="L791" s="194" t="s">
        <v>196</v>
      </c>
      <c r="M791" s="195">
        <v>-28.23</v>
      </c>
      <c r="N791" t="str">
        <f t="shared" si="12"/>
        <v>205300010100</v>
      </c>
    </row>
    <row r="792" spans="1:14" x14ac:dyDescent="0.25">
      <c r="A792" s="194" t="s">
        <v>108</v>
      </c>
      <c r="B792" s="194" t="s">
        <v>256</v>
      </c>
      <c r="C792" s="194" t="s">
        <v>257</v>
      </c>
      <c r="D792" s="194" t="s">
        <v>126</v>
      </c>
      <c r="E792" s="194" t="s">
        <v>127</v>
      </c>
      <c r="F792" s="194" t="s">
        <v>125</v>
      </c>
      <c r="G792" s="194" t="s">
        <v>135</v>
      </c>
      <c r="H792" s="194" t="s">
        <v>196</v>
      </c>
      <c r="I792" s="194" t="s">
        <v>128</v>
      </c>
      <c r="J792" s="194" t="s">
        <v>196</v>
      </c>
      <c r="K792" s="194" t="s">
        <v>196</v>
      </c>
      <c r="L792" s="194" t="s">
        <v>196</v>
      </c>
      <c r="M792" s="195">
        <v>-43.89</v>
      </c>
      <c r="N792" t="str">
        <f t="shared" si="12"/>
        <v>205300010100</v>
      </c>
    </row>
    <row r="793" spans="1:14" x14ac:dyDescent="0.25">
      <c r="A793" s="194" t="s">
        <v>108</v>
      </c>
      <c r="B793" s="194" t="s">
        <v>256</v>
      </c>
      <c r="C793" s="194" t="s">
        <v>257</v>
      </c>
      <c r="D793" s="194" t="s">
        <v>126</v>
      </c>
      <c r="E793" s="194" t="s">
        <v>127</v>
      </c>
      <c r="F793" s="194" t="s">
        <v>125</v>
      </c>
      <c r="G793" s="194" t="s">
        <v>147</v>
      </c>
      <c r="H793" s="194" t="s">
        <v>196</v>
      </c>
      <c r="I793" s="194" t="s">
        <v>128</v>
      </c>
      <c r="J793" s="194" t="s">
        <v>196</v>
      </c>
      <c r="K793" s="194" t="s">
        <v>196</v>
      </c>
      <c r="L793" s="194" t="s">
        <v>196</v>
      </c>
      <c r="M793" s="195">
        <v>-6.6</v>
      </c>
      <c r="N793" t="str">
        <f t="shared" si="12"/>
        <v>216000010100</v>
      </c>
    </row>
    <row r="794" spans="1:14" x14ac:dyDescent="0.25">
      <c r="A794" s="194" t="s">
        <v>108</v>
      </c>
      <c r="B794" s="194" t="s">
        <v>256</v>
      </c>
      <c r="C794" s="194" t="s">
        <v>257</v>
      </c>
      <c r="D794" s="194" t="s">
        <v>126</v>
      </c>
      <c r="E794" s="194" t="s">
        <v>127</v>
      </c>
      <c r="F794" s="194" t="s">
        <v>125</v>
      </c>
      <c r="G794" s="194" t="s">
        <v>147</v>
      </c>
      <c r="H794" s="194" t="s">
        <v>196</v>
      </c>
      <c r="I794" s="194" t="s">
        <v>128</v>
      </c>
      <c r="J794" s="194" t="s">
        <v>196</v>
      </c>
      <c r="K794" s="194" t="s">
        <v>196</v>
      </c>
      <c r="L794" s="194" t="s">
        <v>196</v>
      </c>
      <c r="M794" s="195">
        <v>-10.27</v>
      </c>
      <c r="N794" t="str">
        <f t="shared" si="12"/>
        <v>216000010100</v>
      </c>
    </row>
    <row r="795" spans="1:14" x14ac:dyDescent="0.25">
      <c r="A795" s="194" t="s">
        <v>108</v>
      </c>
      <c r="B795" s="194" t="s">
        <v>256</v>
      </c>
      <c r="C795" s="194" t="s">
        <v>257</v>
      </c>
      <c r="D795" s="194" t="s">
        <v>126</v>
      </c>
      <c r="E795" s="194" t="s">
        <v>127</v>
      </c>
      <c r="F795" s="194" t="s">
        <v>125</v>
      </c>
      <c r="G795" s="194" t="s">
        <v>144</v>
      </c>
      <c r="H795" s="194" t="s">
        <v>196</v>
      </c>
      <c r="I795" s="194" t="s">
        <v>128</v>
      </c>
      <c r="J795" s="194" t="s">
        <v>196</v>
      </c>
      <c r="K795" s="194" t="s">
        <v>196</v>
      </c>
      <c r="L795" s="194" t="s">
        <v>196</v>
      </c>
      <c r="M795" s="195">
        <v>-23.13</v>
      </c>
      <c r="N795" t="str">
        <f t="shared" si="12"/>
        <v>214000010100</v>
      </c>
    </row>
    <row r="796" spans="1:14" x14ac:dyDescent="0.25">
      <c r="A796" s="194" t="s">
        <v>108</v>
      </c>
      <c r="B796" s="194" t="s">
        <v>256</v>
      </c>
      <c r="C796" s="194" t="s">
        <v>257</v>
      </c>
      <c r="D796" s="194" t="s">
        <v>126</v>
      </c>
      <c r="E796" s="194" t="s">
        <v>127</v>
      </c>
      <c r="F796" s="194" t="s">
        <v>125</v>
      </c>
      <c r="G796" s="194" t="s">
        <v>144</v>
      </c>
      <c r="H796" s="194" t="s">
        <v>196</v>
      </c>
      <c r="I796" s="194" t="s">
        <v>128</v>
      </c>
      <c r="J796" s="194" t="s">
        <v>196</v>
      </c>
      <c r="K796" s="194" t="s">
        <v>196</v>
      </c>
      <c r="L796" s="194" t="s">
        <v>196</v>
      </c>
      <c r="M796" s="195">
        <v>-35.97</v>
      </c>
      <c r="N796" t="str">
        <f t="shared" si="12"/>
        <v>214000010100</v>
      </c>
    </row>
    <row r="797" spans="1:14" x14ac:dyDescent="0.25">
      <c r="A797" s="194" t="s">
        <v>108</v>
      </c>
      <c r="B797" s="194" t="s">
        <v>256</v>
      </c>
      <c r="C797" s="194" t="s">
        <v>257</v>
      </c>
      <c r="D797" s="194" t="s">
        <v>126</v>
      </c>
      <c r="E797" s="194" t="s">
        <v>127</v>
      </c>
      <c r="F797" s="194" t="s">
        <v>125</v>
      </c>
      <c r="G797" s="194" t="s">
        <v>138</v>
      </c>
      <c r="H797" s="194" t="s">
        <v>196</v>
      </c>
      <c r="I797" s="194" t="s">
        <v>128</v>
      </c>
      <c r="J797" s="194" t="s">
        <v>196</v>
      </c>
      <c r="K797" s="194" t="s">
        <v>196</v>
      </c>
      <c r="L797" s="194" t="s">
        <v>196</v>
      </c>
      <c r="M797" s="195">
        <v>-6.6</v>
      </c>
      <c r="N797" t="str">
        <f t="shared" si="12"/>
        <v>205800010100</v>
      </c>
    </row>
    <row r="798" spans="1:14" x14ac:dyDescent="0.25">
      <c r="A798" s="194" t="s">
        <v>108</v>
      </c>
      <c r="B798" s="194" t="s">
        <v>256</v>
      </c>
      <c r="C798" s="194" t="s">
        <v>257</v>
      </c>
      <c r="D798" s="194" t="s">
        <v>126</v>
      </c>
      <c r="E798" s="194" t="s">
        <v>127</v>
      </c>
      <c r="F798" s="194" t="s">
        <v>125</v>
      </c>
      <c r="G798" s="194" t="s">
        <v>149</v>
      </c>
      <c r="H798" s="194" t="s">
        <v>196</v>
      </c>
      <c r="I798" s="194" t="s">
        <v>128</v>
      </c>
      <c r="J798" s="194" t="s">
        <v>196</v>
      </c>
      <c r="K798" s="194" t="s">
        <v>196</v>
      </c>
      <c r="L798" s="194" t="s">
        <v>196</v>
      </c>
      <c r="M798" s="195">
        <v>83.2</v>
      </c>
      <c r="N798" t="str">
        <f t="shared" si="12"/>
        <v>710000010100</v>
      </c>
    </row>
    <row r="799" spans="1:14" x14ac:dyDescent="0.25">
      <c r="A799" s="194" t="s">
        <v>108</v>
      </c>
      <c r="B799" s="194" t="s">
        <v>256</v>
      </c>
      <c r="C799" s="194" t="s">
        <v>257</v>
      </c>
      <c r="D799" s="194" t="s">
        <v>126</v>
      </c>
      <c r="E799" s="194" t="s">
        <v>127</v>
      </c>
      <c r="F799" s="194" t="s">
        <v>125</v>
      </c>
      <c r="G799" s="194" t="s">
        <v>149</v>
      </c>
      <c r="H799" s="194" t="s">
        <v>196</v>
      </c>
      <c r="I799" s="194" t="s">
        <v>128</v>
      </c>
      <c r="J799" s="194" t="s">
        <v>196</v>
      </c>
      <c r="K799" s="194" t="s">
        <v>196</v>
      </c>
      <c r="L799" s="194" t="s">
        <v>196</v>
      </c>
      <c r="M799" s="195">
        <v>143</v>
      </c>
      <c r="N799" t="str">
        <f t="shared" si="12"/>
        <v>710000010100</v>
      </c>
    </row>
    <row r="800" spans="1:14" x14ac:dyDescent="0.25">
      <c r="A800" s="194" t="s">
        <v>108</v>
      </c>
      <c r="B800" s="194" t="s">
        <v>256</v>
      </c>
      <c r="C800" s="194" t="s">
        <v>257</v>
      </c>
      <c r="D800" s="194" t="s">
        <v>126</v>
      </c>
      <c r="E800" s="194" t="s">
        <v>127</v>
      </c>
      <c r="F800" s="194" t="s">
        <v>125</v>
      </c>
      <c r="G800" s="194" t="s">
        <v>152</v>
      </c>
      <c r="H800" s="194" t="s">
        <v>196</v>
      </c>
      <c r="I800" s="194" t="s">
        <v>128</v>
      </c>
      <c r="J800" s="194" t="s">
        <v>196</v>
      </c>
      <c r="K800" s="194" t="s">
        <v>196</v>
      </c>
      <c r="L800" s="194" t="s">
        <v>196</v>
      </c>
      <c r="M800" s="195">
        <v>28.23</v>
      </c>
      <c r="N800" t="str">
        <f t="shared" si="12"/>
        <v>723000010100</v>
      </c>
    </row>
    <row r="801" spans="1:14" x14ac:dyDescent="0.25">
      <c r="A801" s="194" t="s">
        <v>108</v>
      </c>
      <c r="B801" s="194" t="s">
        <v>256</v>
      </c>
      <c r="C801" s="194" t="s">
        <v>257</v>
      </c>
      <c r="D801" s="194" t="s">
        <v>126</v>
      </c>
      <c r="E801" s="194" t="s">
        <v>127</v>
      </c>
      <c r="F801" s="194" t="s">
        <v>125</v>
      </c>
      <c r="G801" s="194" t="s">
        <v>152</v>
      </c>
      <c r="H801" s="194" t="s">
        <v>196</v>
      </c>
      <c r="I801" s="194" t="s">
        <v>128</v>
      </c>
      <c r="J801" s="194" t="s">
        <v>196</v>
      </c>
      <c r="K801" s="194" t="s">
        <v>196</v>
      </c>
      <c r="L801" s="194" t="s">
        <v>196</v>
      </c>
      <c r="M801" s="195">
        <v>43.89</v>
      </c>
      <c r="N801" t="str">
        <f t="shared" si="12"/>
        <v>723000010100</v>
      </c>
    </row>
    <row r="802" spans="1:14" x14ac:dyDescent="0.25">
      <c r="A802" s="194" t="s">
        <v>108</v>
      </c>
      <c r="B802" s="194" t="s">
        <v>256</v>
      </c>
      <c r="C802" s="194" t="s">
        <v>257</v>
      </c>
      <c r="D802" s="194" t="s">
        <v>126</v>
      </c>
      <c r="E802" s="194" t="s">
        <v>127</v>
      </c>
      <c r="F802" s="194" t="s">
        <v>125</v>
      </c>
      <c r="G802" s="194" t="s">
        <v>153</v>
      </c>
      <c r="H802" s="194" t="s">
        <v>196</v>
      </c>
      <c r="I802" s="194" t="s">
        <v>128</v>
      </c>
      <c r="J802" s="194" t="s">
        <v>196</v>
      </c>
      <c r="K802" s="194" t="s">
        <v>196</v>
      </c>
      <c r="L802" s="194" t="s">
        <v>196</v>
      </c>
      <c r="M802" s="195">
        <v>6.6</v>
      </c>
      <c r="N802" t="str">
        <f t="shared" si="12"/>
        <v>723100010100</v>
      </c>
    </row>
    <row r="803" spans="1:14" x14ac:dyDescent="0.25">
      <c r="A803" s="194" t="s">
        <v>108</v>
      </c>
      <c r="B803" s="194" t="s">
        <v>256</v>
      </c>
      <c r="C803" s="194" t="s">
        <v>257</v>
      </c>
      <c r="D803" s="194" t="s">
        <v>126</v>
      </c>
      <c r="E803" s="194" t="s">
        <v>127</v>
      </c>
      <c r="F803" s="194" t="s">
        <v>125</v>
      </c>
      <c r="G803" s="194" t="s">
        <v>153</v>
      </c>
      <c r="H803" s="194" t="s">
        <v>196</v>
      </c>
      <c r="I803" s="194" t="s">
        <v>128</v>
      </c>
      <c r="J803" s="194" t="s">
        <v>196</v>
      </c>
      <c r="K803" s="194" t="s">
        <v>196</v>
      </c>
      <c r="L803" s="194" t="s">
        <v>196</v>
      </c>
      <c r="M803" s="195">
        <v>10.27</v>
      </c>
      <c r="N803" t="str">
        <f t="shared" si="12"/>
        <v>723100010100</v>
      </c>
    </row>
    <row r="804" spans="1:14" x14ac:dyDescent="0.25">
      <c r="A804" s="194" t="s">
        <v>108</v>
      </c>
      <c r="B804" s="194" t="s">
        <v>256</v>
      </c>
      <c r="C804" s="194" t="s">
        <v>257</v>
      </c>
      <c r="D804" s="194" t="s">
        <v>126</v>
      </c>
      <c r="E804" s="194" t="s">
        <v>127</v>
      </c>
      <c r="F804" s="194" t="s">
        <v>125</v>
      </c>
      <c r="G804" s="194" t="s">
        <v>154</v>
      </c>
      <c r="H804" s="194" t="s">
        <v>196</v>
      </c>
      <c r="I804" s="194" t="s">
        <v>128</v>
      </c>
      <c r="J804" s="194" t="s">
        <v>196</v>
      </c>
      <c r="K804" s="194" t="s">
        <v>196</v>
      </c>
      <c r="L804" s="194" t="s">
        <v>196</v>
      </c>
      <c r="M804" s="195">
        <v>263.76</v>
      </c>
      <c r="N804" t="str">
        <f t="shared" si="12"/>
        <v>724000010100</v>
      </c>
    </row>
    <row r="805" spans="1:14" x14ac:dyDescent="0.25">
      <c r="A805" s="194" t="s">
        <v>108</v>
      </c>
      <c r="B805" s="194" t="s">
        <v>256</v>
      </c>
      <c r="C805" s="194" t="s">
        <v>257</v>
      </c>
      <c r="D805" s="194" t="s">
        <v>126</v>
      </c>
      <c r="E805" s="194" t="s">
        <v>127</v>
      </c>
      <c r="F805" s="194" t="s">
        <v>125</v>
      </c>
      <c r="G805" s="194" t="s">
        <v>154</v>
      </c>
      <c r="H805" s="194" t="s">
        <v>196</v>
      </c>
      <c r="I805" s="194" t="s">
        <v>128</v>
      </c>
      <c r="J805" s="194" t="s">
        <v>196</v>
      </c>
      <c r="K805" s="194" t="s">
        <v>196</v>
      </c>
      <c r="L805" s="194" t="s">
        <v>196</v>
      </c>
      <c r="M805" s="195">
        <v>410.14</v>
      </c>
      <c r="N805" t="str">
        <f t="shared" si="12"/>
        <v>724000010100</v>
      </c>
    </row>
    <row r="806" spans="1:14" x14ac:dyDescent="0.25">
      <c r="A806" s="194" t="s">
        <v>108</v>
      </c>
      <c r="B806" s="194" t="s">
        <v>256</v>
      </c>
      <c r="C806" s="194" t="s">
        <v>257</v>
      </c>
      <c r="D806" s="194" t="s">
        <v>126</v>
      </c>
      <c r="E806" s="194" t="s">
        <v>127</v>
      </c>
      <c r="F806" s="194" t="s">
        <v>125</v>
      </c>
      <c r="G806" s="194" t="s">
        <v>156</v>
      </c>
      <c r="H806" s="194" t="s">
        <v>196</v>
      </c>
      <c r="I806" s="194" t="s">
        <v>128</v>
      </c>
      <c r="J806" s="194" t="s">
        <v>196</v>
      </c>
      <c r="K806" s="194" t="s">
        <v>196</v>
      </c>
      <c r="L806" s="194" t="s">
        <v>196</v>
      </c>
      <c r="M806" s="195">
        <v>0.19</v>
      </c>
      <c r="N806" t="str">
        <f t="shared" si="12"/>
        <v>725000010100</v>
      </c>
    </row>
    <row r="807" spans="1:14" x14ac:dyDescent="0.25">
      <c r="A807" s="194" t="s">
        <v>108</v>
      </c>
      <c r="B807" s="194" t="s">
        <v>256</v>
      </c>
      <c r="C807" s="194" t="s">
        <v>257</v>
      </c>
      <c r="D807" s="194" t="s">
        <v>126</v>
      </c>
      <c r="E807" s="194" t="s">
        <v>127</v>
      </c>
      <c r="F807" s="194" t="s">
        <v>125</v>
      </c>
      <c r="G807" s="194" t="s">
        <v>156</v>
      </c>
      <c r="H807" s="194" t="s">
        <v>196</v>
      </c>
      <c r="I807" s="194" t="s">
        <v>128</v>
      </c>
      <c r="J807" s="194" t="s">
        <v>196</v>
      </c>
      <c r="K807" s="194" t="s">
        <v>196</v>
      </c>
      <c r="L807" s="194" t="s">
        <v>196</v>
      </c>
      <c r="M807" s="195">
        <v>0.31</v>
      </c>
      <c r="N807" t="str">
        <f t="shared" si="12"/>
        <v>725000010100</v>
      </c>
    </row>
    <row r="808" spans="1:14" x14ac:dyDescent="0.25">
      <c r="A808" s="194" t="s">
        <v>108</v>
      </c>
      <c r="B808" s="194" t="s">
        <v>256</v>
      </c>
      <c r="C808" s="194" t="s">
        <v>257</v>
      </c>
      <c r="D808" s="194" t="s">
        <v>126</v>
      </c>
      <c r="E808" s="194" t="s">
        <v>127</v>
      </c>
      <c r="F808" s="194" t="s">
        <v>125</v>
      </c>
      <c r="G808" s="194" t="s">
        <v>157</v>
      </c>
      <c r="H808" s="194" t="s">
        <v>196</v>
      </c>
      <c r="I808" s="194" t="s">
        <v>128</v>
      </c>
      <c r="J808" s="194" t="s">
        <v>196</v>
      </c>
      <c r="K808" s="194" t="s">
        <v>196</v>
      </c>
      <c r="L808" s="194" t="s">
        <v>196</v>
      </c>
      <c r="M808" s="195">
        <v>34.32</v>
      </c>
      <c r="N808" t="str">
        <f t="shared" si="12"/>
        <v>726900010100</v>
      </c>
    </row>
    <row r="809" spans="1:14" x14ac:dyDescent="0.25">
      <c r="A809" s="194" t="s">
        <v>108</v>
      </c>
      <c r="B809" s="194" t="s">
        <v>256</v>
      </c>
      <c r="C809" s="194" t="s">
        <v>257</v>
      </c>
      <c r="D809" s="194" t="s">
        <v>126</v>
      </c>
      <c r="E809" s="194" t="s">
        <v>127</v>
      </c>
      <c r="F809" s="194" t="s">
        <v>125</v>
      </c>
      <c r="G809" s="194" t="s">
        <v>157</v>
      </c>
      <c r="H809" s="194" t="s">
        <v>196</v>
      </c>
      <c r="I809" s="194" t="s">
        <v>128</v>
      </c>
      <c r="J809" s="194" t="s">
        <v>196</v>
      </c>
      <c r="K809" s="194" t="s">
        <v>196</v>
      </c>
      <c r="L809" s="194" t="s">
        <v>196</v>
      </c>
      <c r="M809" s="195">
        <v>53.37</v>
      </c>
      <c r="N809" t="str">
        <f t="shared" si="12"/>
        <v>726900010100</v>
      </c>
    </row>
    <row r="810" spans="1:14" x14ac:dyDescent="0.25">
      <c r="A810" s="194" t="s">
        <v>108</v>
      </c>
      <c r="B810" s="194" t="s">
        <v>256</v>
      </c>
      <c r="C810" s="194" t="s">
        <v>257</v>
      </c>
      <c r="D810" s="194" t="s">
        <v>126</v>
      </c>
      <c r="E810" s="194" t="s">
        <v>127</v>
      </c>
      <c r="F810" s="194" t="s">
        <v>125</v>
      </c>
      <c r="G810" s="194" t="s">
        <v>157</v>
      </c>
      <c r="H810" s="194" t="s">
        <v>196</v>
      </c>
      <c r="I810" s="194" t="s">
        <v>128</v>
      </c>
      <c r="J810" s="194" t="s">
        <v>196</v>
      </c>
      <c r="K810" s="194" t="s">
        <v>196</v>
      </c>
      <c r="L810" s="194" t="s">
        <v>196</v>
      </c>
      <c r="M810" s="195">
        <v>6.24</v>
      </c>
      <c r="N810" t="str">
        <f t="shared" si="12"/>
        <v>726900010100</v>
      </c>
    </row>
    <row r="811" spans="1:14" x14ac:dyDescent="0.25">
      <c r="A811" s="194" t="s">
        <v>108</v>
      </c>
      <c r="B811" s="194" t="s">
        <v>256</v>
      </c>
      <c r="C811" s="194" t="s">
        <v>257</v>
      </c>
      <c r="D811" s="194" t="s">
        <v>126</v>
      </c>
      <c r="E811" s="194" t="s">
        <v>127</v>
      </c>
      <c r="F811" s="194" t="s">
        <v>125</v>
      </c>
      <c r="G811" s="194" t="s">
        <v>157</v>
      </c>
      <c r="H811" s="194" t="s">
        <v>196</v>
      </c>
      <c r="I811" s="194" t="s">
        <v>128</v>
      </c>
      <c r="J811" s="194" t="s">
        <v>196</v>
      </c>
      <c r="K811" s="194" t="s">
        <v>196</v>
      </c>
      <c r="L811" s="194" t="s">
        <v>196</v>
      </c>
      <c r="M811" s="195">
        <v>9.6999999999999993</v>
      </c>
      <c r="N811" t="str">
        <f t="shared" si="12"/>
        <v>726900010100</v>
      </c>
    </row>
    <row r="812" spans="1:14" x14ac:dyDescent="0.25">
      <c r="A812" s="194" t="s">
        <v>108</v>
      </c>
      <c r="B812" s="194" t="s">
        <v>256</v>
      </c>
      <c r="C812" s="194" t="s">
        <v>257</v>
      </c>
      <c r="D812" s="194" t="s">
        <v>126</v>
      </c>
      <c r="E812" s="194" t="s">
        <v>127</v>
      </c>
      <c r="F812" s="194" t="s">
        <v>125</v>
      </c>
      <c r="G812" s="194" t="s">
        <v>142</v>
      </c>
      <c r="H812" s="194" t="s">
        <v>196</v>
      </c>
      <c r="I812" s="194" t="s">
        <v>128</v>
      </c>
      <c r="J812" s="194" t="s">
        <v>196</v>
      </c>
      <c r="K812" s="194" t="s">
        <v>196</v>
      </c>
      <c r="L812" s="194" t="s">
        <v>196</v>
      </c>
      <c r="M812" s="195">
        <v>-0.49</v>
      </c>
      <c r="N812" t="str">
        <f t="shared" si="12"/>
        <v>212500010100</v>
      </c>
    </row>
    <row r="813" spans="1:14" x14ac:dyDescent="0.25">
      <c r="A813" s="194" t="s">
        <v>108</v>
      </c>
      <c r="B813" s="194" t="s">
        <v>256</v>
      </c>
      <c r="C813" s="194" t="s">
        <v>257</v>
      </c>
      <c r="D813" s="194" t="s">
        <v>126</v>
      </c>
      <c r="E813" s="194" t="s">
        <v>127</v>
      </c>
      <c r="F813" s="194" t="s">
        <v>125</v>
      </c>
      <c r="G813" s="194" t="s">
        <v>142</v>
      </c>
      <c r="H813" s="194" t="s">
        <v>196</v>
      </c>
      <c r="I813" s="194" t="s">
        <v>128</v>
      </c>
      <c r="J813" s="194" t="s">
        <v>196</v>
      </c>
      <c r="K813" s="194" t="s">
        <v>196</v>
      </c>
      <c r="L813" s="194" t="s">
        <v>196</v>
      </c>
      <c r="M813" s="195">
        <v>-0.76</v>
      </c>
      <c r="N813" t="str">
        <f t="shared" si="12"/>
        <v>212500010100</v>
      </c>
    </row>
    <row r="814" spans="1:14" x14ac:dyDescent="0.25">
      <c r="A814" s="194" t="s">
        <v>108</v>
      </c>
      <c r="B814" s="194" t="s">
        <v>256</v>
      </c>
      <c r="C814" s="194" t="s">
        <v>257</v>
      </c>
      <c r="D814" s="194" t="s">
        <v>126</v>
      </c>
      <c r="E814" s="194" t="s">
        <v>127</v>
      </c>
      <c r="F814" s="194" t="s">
        <v>125</v>
      </c>
      <c r="G814" s="194" t="s">
        <v>146</v>
      </c>
      <c r="H814" s="194" t="s">
        <v>196</v>
      </c>
      <c r="I814" s="194" t="s">
        <v>128</v>
      </c>
      <c r="J814" s="194" t="s">
        <v>196</v>
      </c>
      <c r="K814" s="194" t="s">
        <v>196</v>
      </c>
      <c r="L814" s="194" t="s">
        <v>196</v>
      </c>
      <c r="M814" s="195">
        <v>-6.87</v>
      </c>
      <c r="N814" t="str">
        <f t="shared" si="12"/>
        <v>215500010100</v>
      </c>
    </row>
    <row r="815" spans="1:14" x14ac:dyDescent="0.25">
      <c r="A815" s="194" t="s">
        <v>108</v>
      </c>
      <c r="B815" s="194" t="s">
        <v>256</v>
      </c>
      <c r="C815" s="194" t="s">
        <v>257</v>
      </c>
      <c r="D815" s="194" t="s">
        <v>126</v>
      </c>
      <c r="E815" s="194" t="s">
        <v>127</v>
      </c>
      <c r="F815" s="194" t="s">
        <v>125</v>
      </c>
      <c r="G815" s="194" t="s">
        <v>146</v>
      </c>
      <c r="H815" s="194" t="s">
        <v>196</v>
      </c>
      <c r="I815" s="194" t="s">
        <v>128</v>
      </c>
      <c r="J815" s="194" t="s">
        <v>196</v>
      </c>
      <c r="K815" s="194" t="s">
        <v>196</v>
      </c>
      <c r="L815" s="194" t="s">
        <v>196</v>
      </c>
      <c r="M815" s="195">
        <v>-10.69</v>
      </c>
      <c r="N815" t="str">
        <f t="shared" si="12"/>
        <v>215500010100</v>
      </c>
    </row>
    <row r="816" spans="1:14" x14ac:dyDescent="0.25">
      <c r="A816" s="194" t="s">
        <v>108</v>
      </c>
      <c r="B816" s="194" t="s">
        <v>256</v>
      </c>
      <c r="C816" s="194" t="s">
        <v>257</v>
      </c>
      <c r="D816" s="194" t="s">
        <v>126</v>
      </c>
      <c r="E816" s="194" t="s">
        <v>127</v>
      </c>
      <c r="F816" s="194" t="s">
        <v>125</v>
      </c>
      <c r="G816" s="194" t="s">
        <v>139</v>
      </c>
      <c r="H816" s="194" t="s">
        <v>196</v>
      </c>
      <c r="I816" s="194" t="s">
        <v>128</v>
      </c>
      <c r="J816" s="194" t="s">
        <v>196</v>
      </c>
      <c r="K816" s="194" t="s">
        <v>196</v>
      </c>
      <c r="L816" s="194" t="s">
        <v>196</v>
      </c>
      <c r="M816" s="195">
        <v>-7.53</v>
      </c>
      <c r="N816" t="str">
        <f t="shared" si="12"/>
        <v>210000010100</v>
      </c>
    </row>
    <row r="817" spans="1:14" x14ac:dyDescent="0.25">
      <c r="A817" s="194" t="s">
        <v>108</v>
      </c>
      <c r="B817" s="194" t="s">
        <v>256</v>
      </c>
      <c r="C817" s="194" t="s">
        <v>257</v>
      </c>
      <c r="D817" s="194" t="s">
        <v>126</v>
      </c>
      <c r="E817" s="194" t="s">
        <v>127</v>
      </c>
      <c r="F817" s="194" t="s">
        <v>125</v>
      </c>
      <c r="G817" s="194" t="s">
        <v>139</v>
      </c>
      <c r="H817" s="194" t="s">
        <v>196</v>
      </c>
      <c r="I817" s="194" t="s">
        <v>128</v>
      </c>
      <c r="J817" s="194" t="s">
        <v>196</v>
      </c>
      <c r="K817" s="194" t="s">
        <v>196</v>
      </c>
      <c r="L817" s="194" t="s">
        <v>196</v>
      </c>
      <c r="M817" s="195">
        <v>-11.7</v>
      </c>
      <c r="N817" t="str">
        <f t="shared" si="12"/>
        <v>210000010100</v>
      </c>
    </row>
    <row r="818" spans="1:14" x14ac:dyDescent="0.25">
      <c r="A818" s="194" t="s">
        <v>108</v>
      </c>
      <c r="B818" s="194" t="s">
        <v>256</v>
      </c>
      <c r="C818" s="194" t="s">
        <v>257</v>
      </c>
      <c r="D818" s="194" t="s">
        <v>126</v>
      </c>
      <c r="E818" s="194" t="s">
        <v>127</v>
      </c>
      <c r="F818" s="194" t="s">
        <v>125</v>
      </c>
      <c r="G818" s="194" t="s">
        <v>142</v>
      </c>
      <c r="H818" s="194" t="s">
        <v>196</v>
      </c>
      <c r="I818" s="194" t="s">
        <v>128</v>
      </c>
      <c r="J818" s="194" t="s">
        <v>196</v>
      </c>
      <c r="K818" s="194" t="s">
        <v>196</v>
      </c>
      <c r="L818" s="194" t="s">
        <v>196</v>
      </c>
      <c r="M818" s="195">
        <v>-0.3</v>
      </c>
      <c r="N818" t="str">
        <f t="shared" si="12"/>
        <v>212500010100</v>
      </c>
    </row>
    <row r="819" spans="1:14" x14ac:dyDescent="0.25">
      <c r="A819" s="194" t="s">
        <v>108</v>
      </c>
      <c r="B819" s="194" t="s">
        <v>256</v>
      </c>
      <c r="C819" s="194" t="s">
        <v>257</v>
      </c>
      <c r="D819" s="194" t="s">
        <v>126</v>
      </c>
      <c r="E819" s="194" t="s">
        <v>127</v>
      </c>
      <c r="F819" s="194" t="s">
        <v>125</v>
      </c>
      <c r="G819" s="194" t="s">
        <v>142</v>
      </c>
      <c r="H819" s="194" t="s">
        <v>196</v>
      </c>
      <c r="I819" s="194" t="s">
        <v>128</v>
      </c>
      <c r="J819" s="194" t="s">
        <v>196</v>
      </c>
      <c r="K819" s="194" t="s">
        <v>196</v>
      </c>
      <c r="L819" s="194" t="s">
        <v>196</v>
      </c>
      <c r="M819" s="195">
        <v>-0.46</v>
      </c>
      <c r="N819" t="str">
        <f t="shared" si="12"/>
        <v>212500010100</v>
      </c>
    </row>
    <row r="820" spans="1:14" x14ac:dyDescent="0.25">
      <c r="A820" s="194" t="s">
        <v>108</v>
      </c>
      <c r="B820" s="194" t="s">
        <v>256</v>
      </c>
      <c r="C820" s="194" t="s">
        <v>257</v>
      </c>
      <c r="D820" s="194" t="s">
        <v>126</v>
      </c>
      <c r="E820" s="194" t="s">
        <v>127</v>
      </c>
      <c r="F820" s="194" t="s">
        <v>125</v>
      </c>
      <c r="G820" s="194" t="s">
        <v>140</v>
      </c>
      <c r="H820" s="194" t="s">
        <v>196</v>
      </c>
      <c r="I820" s="194" t="s">
        <v>128</v>
      </c>
      <c r="J820" s="194" t="s">
        <v>196</v>
      </c>
      <c r="K820" s="194" t="s">
        <v>196</v>
      </c>
      <c r="L820" s="194" t="s">
        <v>196</v>
      </c>
      <c r="M820" s="195">
        <v>-34.32</v>
      </c>
      <c r="N820" t="str">
        <f t="shared" si="12"/>
        <v>210500010100</v>
      </c>
    </row>
    <row r="821" spans="1:14" x14ac:dyDescent="0.25">
      <c r="A821" s="194" t="s">
        <v>108</v>
      </c>
      <c r="B821" s="194" t="s">
        <v>256</v>
      </c>
      <c r="C821" s="194" t="s">
        <v>257</v>
      </c>
      <c r="D821" s="194" t="s">
        <v>126</v>
      </c>
      <c r="E821" s="194" t="s">
        <v>127</v>
      </c>
      <c r="F821" s="194" t="s">
        <v>125</v>
      </c>
      <c r="G821" s="194" t="s">
        <v>140</v>
      </c>
      <c r="H821" s="194" t="s">
        <v>196</v>
      </c>
      <c r="I821" s="194" t="s">
        <v>128</v>
      </c>
      <c r="J821" s="194" t="s">
        <v>196</v>
      </c>
      <c r="K821" s="194" t="s">
        <v>196</v>
      </c>
      <c r="L821" s="194" t="s">
        <v>196</v>
      </c>
      <c r="M821" s="195">
        <v>-53.37</v>
      </c>
      <c r="N821" t="str">
        <f t="shared" si="12"/>
        <v>210500010100</v>
      </c>
    </row>
    <row r="822" spans="1:14" x14ac:dyDescent="0.25">
      <c r="A822" s="194" t="s">
        <v>108</v>
      </c>
      <c r="B822" s="194" t="s">
        <v>256</v>
      </c>
      <c r="C822" s="194" t="s">
        <v>257</v>
      </c>
      <c r="D822" s="194" t="s">
        <v>126</v>
      </c>
      <c r="E822" s="194" t="s">
        <v>127</v>
      </c>
      <c r="F822" s="194" t="s">
        <v>125</v>
      </c>
      <c r="G822" s="194" t="s">
        <v>143</v>
      </c>
      <c r="H822" s="194" t="s">
        <v>196</v>
      </c>
      <c r="I822" s="194" t="s">
        <v>128</v>
      </c>
      <c r="J822" s="194" t="s">
        <v>196</v>
      </c>
      <c r="K822" s="194" t="s">
        <v>196</v>
      </c>
      <c r="L822" s="194" t="s">
        <v>196</v>
      </c>
      <c r="M822" s="195">
        <v>-42.47</v>
      </c>
      <c r="N822" t="str">
        <f t="shared" si="12"/>
        <v>213000010100</v>
      </c>
    </row>
    <row r="823" spans="1:14" x14ac:dyDescent="0.25">
      <c r="A823" s="194" t="s">
        <v>108</v>
      </c>
      <c r="B823" s="194" t="s">
        <v>256</v>
      </c>
      <c r="C823" s="194" t="s">
        <v>257</v>
      </c>
      <c r="D823" s="194" t="s">
        <v>126</v>
      </c>
      <c r="E823" s="194" t="s">
        <v>127</v>
      </c>
      <c r="F823" s="194" t="s">
        <v>125</v>
      </c>
      <c r="G823" s="194" t="s">
        <v>143</v>
      </c>
      <c r="H823" s="194" t="s">
        <v>196</v>
      </c>
      <c r="I823" s="194" t="s">
        <v>128</v>
      </c>
      <c r="J823" s="194" t="s">
        <v>196</v>
      </c>
      <c r="K823" s="194" t="s">
        <v>196</v>
      </c>
      <c r="L823" s="194" t="s">
        <v>196</v>
      </c>
      <c r="M823" s="195">
        <v>-66.03</v>
      </c>
      <c r="N823" t="str">
        <f t="shared" si="12"/>
        <v>213000010100</v>
      </c>
    </row>
    <row r="824" spans="1:14" x14ac:dyDescent="0.25">
      <c r="A824" s="194" t="s">
        <v>108</v>
      </c>
      <c r="B824" s="194" t="s">
        <v>256</v>
      </c>
      <c r="C824" s="194" t="s">
        <v>257</v>
      </c>
      <c r="D824" s="194" t="s">
        <v>126</v>
      </c>
      <c r="E824" s="194" t="s">
        <v>127</v>
      </c>
      <c r="F824" s="194" t="s">
        <v>125</v>
      </c>
      <c r="G824" s="194" t="s">
        <v>150</v>
      </c>
      <c r="H824" s="194" t="s">
        <v>196</v>
      </c>
      <c r="I824" s="194" t="s">
        <v>128</v>
      </c>
      <c r="J824" s="194" t="s">
        <v>196</v>
      </c>
      <c r="K824" s="194" t="s">
        <v>196</v>
      </c>
      <c r="L824" s="194" t="s">
        <v>196</v>
      </c>
      <c r="M824" s="195">
        <v>-14.42</v>
      </c>
      <c r="N824" t="str">
        <f t="shared" si="12"/>
        <v>219000010100</v>
      </c>
    </row>
    <row r="825" spans="1:14" x14ac:dyDescent="0.25">
      <c r="A825" s="194" t="s">
        <v>108</v>
      </c>
      <c r="B825" s="194" t="s">
        <v>256</v>
      </c>
      <c r="C825" s="194" t="s">
        <v>257</v>
      </c>
      <c r="D825" s="194" t="s">
        <v>126</v>
      </c>
      <c r="E825" s="194" t="s">
        <v>127</v>
      </c>
      <c r="F825" s="194" t="s">
        <v>125</v>
      </c>
      <c r="G825" s="194" t="s">
        <v>150</v>
      </c>
      <c r="H825" s="194" t="s">
        <v>196</v>
      </c>
      <c r="I825" s="194" t="s">
        <v>128</v>
      </c>
      <c r="J825" s="194" t="s">
        <v>196</v>
      </c>
      <c r="K825" s="194" t="s">
        <v>196</v>
      </c>
      <c r="L825" s="194" t="s">
        <v>196</v>
      </c>
      <c r="M825" s="195">
        <v>-22.43</v>
      </c>
      <c r="N825" t="str">
        <f t="shared" si="12"/>
        <v>219000010100</v>
      </c>
    </row>
    <row r="826" spans="1:14" x14ac:dyDescent="0.25">
      <c r="A826" s="194" t="s">
        <v>108</v>
      </c>
      <c r="B826" s="194" t="s">
        <v>256</v>
      </c>
      <c r="C826" s="194" t="s">
        <v>257</v>
      </c>
      <c r="D826" s="194" t="s">
        <v>126</v>
      </c>
      <c r="E826" s="194" t="s">
        <v>127</v>
      </c>
      <c r="F826" s="194" t="s">
        <v>125</v>
      </c>
      <c r="G826" s="194" t="s">
        <v>136</v>
      </c>
      <c r="H826" s="194" t="s">
        <v>196</v>
      </c>
      <c r="I826" s="194" t="s">
        <v>128</v>
      </c>
      <c r="J826" s="194" t="s">
        <v>196</v>
      </c>
      <c r="K826" s="194" t="s">
        <v>196</v>
      </c>
      <c r="L826" s="194" t="s">
        <v>196</v>
      </c>
      <c r="M826" s="195">
        <v>-0.19</v>
      </c>
      <c r="N826" t="str">
        <f t="shared" si="12"/>
        <v>205500010100</v>
      </c>
    </row>
    <row r="827" spans="1:14" x14ac:dyDescent="0.25">
      <c r="A827" s="194" t="s">
        <v>108</v>
      </c>
      <c r="B827" s="194" t="s">
        <v>256</v>
      </c>
      <c r="C827" s="194" t="s">
        <v>257</v>
      </c>
      <c r="D827" s="194" t="s">
        <v>126</v>
      </c>
      <c r="E827" s="194" t="s">
        <v>127</v>
      </c>
      <c r="F827" s="194" t="s">
        <v>125</v>
      </c>
      <c r="G827" s="194" t="s">
        <v>136</v>
      </c>
      <c r="H827" s="194" t="s">
        <v>196</v>
      </c>
      <c r="I827" s="194" t="s">
        <v>128</v>
      </c>
      <c r="J827" s="194" t="s">
        <v>196</v>
      </c>
      <c r="K827" s="194" t="s">
        <v>196</v>
      </c>
      <c r="L827" s="194" t="s">
        <v>196</v>
      </c>
      <c r="M827" s="195">
        <v>-0.31</v>
      </c>
      <c r="N827" t="str">
        <f t="shared" si="12"/>
        <v>205500010100</v>
      </c>
    </row>
    <row r="828" spans="1:14" x14ac:dyDescent="0.25">
      <c r="A828" s="194" t="s">
        <v>108</v>
      </c>
      <c r="B828" s="194" t="s">
        <v>256</v>
      </c>
      <c r="C828" s="194" t="s">
        <v>257</v>
      </c>
      <c r="D828" s="194" t="s">
        <v>126</v>
      </c>
      <c r="E828" s="194" t="s">
        <v>127</v>
      </c>
      <c r="F828" s="194" t="s">
        <v>125</v>
      </c>
      <c r="G828" s="194" t="s">
        <v>137</v>
      </c>
      <c r="H828" s="194" t="s">
        <v>196</v>
      </c>
      <c r="I828" s="194" t="s">
        <v>128</v>
      </c>
      <c r="J828" s="194" t="s">
        <v>196</v>
      </c>
      <c r="K828" s="194" t="s">
        <v>196</v>
      </c>
      <c r="L828" s="194" t="s">
        <v>196</v>
      </c>
      <c r="M828" s="195">
        <v>-263.76</v>
      </c>
      <c r="N828" t="str">
        <f t="shared" si="12"/>
        <v>205600010100</v>
      </c>
    </row>
    <row r="829" spans="1:14" x14ac:dyDescent="0.25">
      <c r="A829" s="194" t="s">
        <v>108</v>
      </c>
      <c r="B829" s="194" t="s">
        <v>256</v>
      </c>
      <c r="C829" s="194" t="s">
        <v>257</v>
      </c>
      <c r="D829" s="194" t="s">
        <v>126</v>
      </c>
      <c r="E829" s="194" t="s">
        <v>127</v>
      </c>
      <c r="F829" s="194" t="s">
        <v>125</v>
      </c>
      <c r="G829" s="194" t="s">
        <v>138</v>
      </c>
      <c r="H829" s="194" t="s">
        <v>196</v>
      </c>
      <c r="I829" s="194" t="s">
        <v>128</v>
      </c>
      <c r="J829" s="194" t="s">
        <v>196</v>
      </c>
      <c r="K829" s="194" t="s">
        <v>196</v>
      </c>
      <c r="L829" s="194" t="s">
        <v>196</v>
      </c>
      <c r="M829" s="195">
        <v>-10.27</v>
      </c>
      <c r="N829" t="str">
        <f t="shared" si="12"/>
        <v>205800010100</v>
      </c>
    </row>
    <row r="830" spans="1:14" x14ac:dyDescent="0.25">
      <c r="A830" s="194" t="s">
        <v>108</v>
      </c>
      <c r="B830" s="194" t="s">
        <v>256</v>
      </c>
      <c r="C830" s="194" t="s">
        <v>257</v>
      </c>
      <c r="D830" s="194" t="s">
        <v>126</v>
      </c>
      <c r="E830" s="194" t="s">
        <v>127</v>
      </c>
      <c r="F830" s="194" t="s">
        <v>125</v>
      </c>
      <c r="G830" s="194" t="s">
        <v>145</v>
      </c>
      <c r="H830" s="194" t="s">
        <v>196</v>
      </c>
      <c r="I830" s="194" t="s">
        <v>128</v>
      </c>
      <c r="J830" s="194" t="s">
        <v>196</v>
      </c>
      <c r="K830" s="194" t="s">
        <v>196</v>
      </c>
      <c r="L830" s="194" t="s">
        <v>196</v>
      </c>
      <c r="M830" s="195">
        <v>-15.14</v>
      </c>
      <c r="N830" t="str">
        <f t="shared" si="12"/>
        <v>215000010100</v>
      </c>
    </row>
    <row r="831" spans="1:14" x14ac:dyDescent="0.25">
      <c r="A831" s="194" t="s">
        <v>108</v>
      </c>
      <c r="B831" s="194" t="s">
        <v>256</v>
      </c>
      <c r="C831" s="194" t="s">
        <v>257</v>
      </c>
      <c r="D831" s="194" t="s">
        <v>126</v>
      </c>
      <c r="E831" s="194" t="s">
        <v>127</v>
      </c>
      <c r="F831" s="194" t="s">
        <v>125</v>
      </c>
      <c r="G831" s="194" t="s">
        <v>145</v>
      </c>
      <c r="H831" s="194" t="s">
        <v>196</v>
      </c>
      <c r="I831" s="194" t="s">
        <v>128</v>
      </c>
      <c r="J831" s="194" t="s">
        <v>196</v>
      </c>
      <c r="K831" s="194" t="s">
        <v>196</v>
      </c>
      <c r="L831" s="194" t="s">
        <v>196</v>
      </c>
      <c r="M831" s="195">
        <v>-23.53</v>
      </c>
      <c r="N831" t="str">
        <f t="shared" si="12"/>
        <v>215000010100</v>
      </c>
    </row>
    <row r="832" spans="1:14" x14ac:dyDescent="0.25">
      <c r="A832" s="194" t="s">
        <v>108</v>
      </c>
      <c r="B832" s="194" t="s">
        <v>256</v>
      </c>
      <c r="C832" s="194" t="s">
        <v>257</v>
      </c>
      <c r="D832" s="194" t="s">
        <v>126</v>
      </c>
      <c r="E832" s="194" t="s">
        <v>127</v>
      </c>
      <c r="F832" s="194" t="s">
        <v>125</v>
      </c>
      <c r="G832" s="194" t="s">
        <v>124</v>
      </c>
      <c r="H832" s="194" t="s">
        <v>196</v>
      </c>
      <c r="I832" s="194" t="s">
        <v>128</v>
      </c>
      <c r="J832" s="194" t="s">
        <v>196</v>
      </c>
      <c r="K832" s="194" t="s">
        <v>196</v>
      </c>
      <c r="L832" s="194" t="s">
        <v>196</v>
      </c>
      <c r="M832" s="195">
        <v>-340.5</v>
      </c>
      <c r="N832" t="str">
        <f t="shared" si="12"/>
        <v>100000010100</v>
      </c>
    </row>
    <row r="833" spans="1:14" x14ac:dyDescent="0.25">
      <c r="A833" s="194" t="s">
        <v>108</v>
      </c>
      <c r="B833" s="194" t="s">
        <v>256</v>
      </c>
      <c r="C833" s="194" t="s">
        <v>257</v>
      </c>
      <c r="D833" s="194" t="s">
        <v>126</v>
      </c>
      <c r="E833" s="194" t="s">
        <v>127</v>
      </c>
      <c r="F833" s="194" t="s">
        <v>125</v>
      </c>
      <c r="G833" s="194" t="s">
        <v>124</v>
      </c>
      <c r="H833" s="194" t="s">
        <v>196</v>
      </c>
      <c r="I833" s="194" t="s">
        <v>128</v>
      </c>
      <c r="J833" s="194" t="s">
        <v>196</v>
      </c>
      <c r="K833" s="194" t="s">
        <v>196</v>
      </c>
      <c r="L833" s="194" t="s">
        <v>196</v>
      </c>
      <c r="M833" s="195">
        <v>-529.5</v>
      </c>
      <c r="N833" t="str">
        <f t="shared" si="12"/>
        <v>100000010100</v>
      </c>
    </row>
    <row r="834" spans="1:14" x14ac:dyDescent="0.25">
      <c r="A834" s="194" t="s">
        <v>108</v>
      </c>
      <c r="B834" s="194" t="s">
        <v>260</v>
      </c>
      <c r="C834" s="194" t="s">
        <v>261</v>
      </c>
      <c r="D834" s="194" t="s">
        <v>126</v>
      </c>
      <c r="E834" s="194" t="s">
        <v>127</v>
      </c>
      <c r="F834" s="194" t="s">
        <v>125</v>
      </c>
      <c r="G834" s="194" t="s">
        <v>157</v>
      </c>
      <c r="H834" s="194" t="s">
        <v>196</v>
      </c>
      <c r="I834" s="194" t="s">
        <v>128</v>
      </c>
      <c r="J834" s="194" t="s">
        <v>196</v>
      </c>
      <c r="K834" s="194" t="s">
        <v>196</v>
      </c>
      <c r="L834" s="194" t="s">
        <v>196</v>
      </c>
      <c r="M834" s="195">
        <v>43.55</v>
      </c>
      <c r="N834" t="str">
        <f t="shared" si="12"/>
        <v>726900010100</v>
      </c>
    </row>
    <row r="835" spans="1:14" x14ac:dyDescent="0.25">
      <c r="A835" s="194" t="s">
        <v>108</v>
      </c>
      <c r="B835" s="194" t="s">
        <v>260</v>
      </c>
      <c r="C835" s="194" t="s">
        <v>261</v>
      </c>
      <c r="D835" s="194" t="s">
        <v>126</v>
      </c>
      <c r="E835" s="194" t="s">
        <v>127</v>
      </c>
      <c r="F835" s="194" t="s">
        <v>125</v>
      </c>
      <c r="G835" s="194" t="s">
        <v>146</v>
      </c>
      <c r="H835" s="194" t="s">
        <v>196</v>
      </c>
      <c r="I835" s="194" t="s">
        <v>128</v>
      </c>
      <c r="J835" s="194" t="s">
        <v>196</v>
      </c>
      <c r="K835" s="194" t="s">
        <v>196</v>
      </c>
      <c r="L835" s="194" t="s">
        <v>196</v>
      </c>
      <c r="M835" s="195">
        <v>-5.31</v>
      </c>
      <c r="N835" t="str">
        <f t="shared" ref="N835:N898" si="13">CONCATENATE(G835,E835)</f>
        <v>215500010100</v>
      </c>
    </row>
    <row r="836" spans="1:14" x14ac:dyDescent="0.25">
      <c r="A836" s="194" t="s">
        <v>108</v>
      </c>
      <c r="B836" s="194" t="s">
        <v>260</v>
      </c>
      <c r="C836" s="194" t="s">
        <v>261</v>
      </c>
      <c r="D836" s="194" t="s">
        <v>126</v>
      </c>
      <c r="E836" s="194" t="s">
        <v>127</v>
      </c>
      <c r="F836" s="194" t="s">
        <v>125</v>
      </c>
      <c r="G836" s="194" t="s">
        <v>146</v>
      </c>
      <c r="H836" s="194" t="s">
        <v>196</v>
      </c>
      <c r="I836" s="194" t="s">
        <v>128</v>
      </c>
      <c r="J836" s="194" t="s">
        <v>196</v>
      </c>
      <c r="K836" s="194" t="s">
        <v>196</v>
      </c>
      <c r="L836" s="194" t="s">
        <v>196</v>
      </c>
      <c r="M836" s="195">
        <v>-9.56</v>
      </c>
      <c r="N836" t="str">
        <f t="shared" si="13"/>
        <v>215500010100</v>
      </c>
    </row>
    <row r="837" spans="1:14" x14ac:dyDescent="0.25">
      <c r="A837" s="194" t="s">
        <v>108</v>
      </c>
      <c r="B837" s="194" t="s">
        <v>260</v>
      </c>
      <c r="C837" s="194" t="s">
        <v>261</v>
      </c>
      <c r="D837" s="194" t="s">
        <v>126</v>
      </c>
      <c r="E837" s="194" t="s">
        <v>127</v>
      </c>
      <c r="F837" s="194" t="s">
        <v>125</v>
      </c>
      <c r="G837" s="194" t="s">
        <v>142</v>
      </c>
      <c r="H837" s="194" t="s">
        <v>196</v>
      </c>
      <c r="I837" s="194" t="s">
        <v>128</v>
      </c>
      <c r="J837" s="194" t="s">
        <v>196</v>
      </c>
      <c r="K837" s="194" t="s">
        <v>196</v>
      </c>
      <c r="L837" s="194" t="s">
        <v>196</v>
      </c>
      <c r="M837" s="195">
        <v>-0.89</v>
      </c>
      <c r="N837" t="str">
        <f t="shared" si="13"/>
        <v>212500010100</v>
      </c>
    </row>
    <row r="838" spans="1:14" x14ac:dyDescent="0.25">
      <c r="A838" s="194" t="s">
        <v>108</v>
      </c>
      <c r="B838" s="194" t="s">
        <v>260</v>
      </c>
      <c r="C838" s="194" t="s">
        <v>261</v>
      </c>
      <c r="D838" s="194" t="s">
        <v>126</v>
      </c>
      <c r="E838" s="194" t="s">
        <v>127</v>
      </c>
      <c r="F838" s="194" t="s">
        <v>125</v>
      </c>
      <c r="G838" s="194" t="s">
        <v>142</v>
      </c>
      <c r="H838" s="194" t="s">
        <v>196</v>
      </c>
      <c r="I838" s="194" t="s">
        <v>128</v>
      </c>
      <c r="J838" s="194" t="s">
        <v>196</v>
      </c>
      <c r="K838" s="194" t="s">
        <v>196</v>
      </c>
      <c r="L838" s="194" t="s">
        <v>196</v>
      </c>
      <c r="M838" s="195">
        <v>-1.61</v>
      </c>
      <c r="N838" t="str">
        <f t="shared" si="13"/>
        <v>212500010100</v>
      </c>
    </row>
    <row r="839" spans="1:14" x14ac:dyDescent="0.25">
      <c r="A839" s="194" t="s">
        <v>108</v>
      </c>
      <c r="B839" s="194" t="s">
        <v>260</v>
      </c>
      <c r="C839" s="194" t="s">
        <v>261</v>
      </c>
      <c r="D839" s="194" t="s">
        <v>126</v>
      </c>
      <c r="E839" s="194" t="s">
        <v>127</v>
      </c>
      <c r="F839" s="194" t="s">
        <v>125</v>
      </c>
      <c r="G839" s="194" t="s">
        <v>139</v>
      </c>
      <c r="H839" s="194" t="s">
        <v>196</v>
      </c>
      <c r="I839" s="194" t="s">
        <v>128</v>
      </c>
      <c r="J839" s="194" t="s">
        <v>196</v>
      </c>
      <c r="K839" s="194" t="s">
        <v>196</v>
      </c>
      <c r="L839" s="194" t="s">
        <v>196</v>
      </c>
      <c r="M839" s="195">
        <v>-8.93</v>
      </c>
      <c r="N839" t="str">
        <f t="shared" si="13"/>
        <v>210000010100</v>
      </c>
    </row>
    <row r="840" spans="1:14" x14ac:dyDescent="0.25">
      <c r="A840" s="194" t="s">
        <v>108</v>
      </c>
      <c r="B840" s="194" t="s">
        <v>260</v>
      </c>
      <c r="C840" s="194" t="s">
        <v>261</v>
      </c>
      <c r="D840" s="194" t="s">
        <v>126</v>
      </c>
      <c r="E840" s="194" t="s">
        <v>127</v>
      </c>
      <c r="F840" s="194" t="s">
        <v>125</v>
      </c>
      <c r="G840" s="194" t="s">
        <v>139</v>
      </c>
      <c r="H840" s="194" t="s">
        <v>196</v>
      </c>
      <c r="I840" s="194" t="s">
        <v>128</v>
      </c>
      <c r="J840" s="194" t="s">
        <v>196</v>
      </c>
      <c r="K840" s="194" t="s">
        <v>196</v>
      </c>
      <c r="L840" s="194" t="s">
        <v>196</v>
      </c>
      <c r="M840" s="195">
        <v>-16.07</v>
      </c>
      <c r="N840" t="str">
        <f t="shared" si="13"/>
        <v>210000010100</v>
      </c>
    </row>
    <row r="841" spans="1:14" x14ac:dyDescent="0.25">
      <c r="A841" s="194" t="s">
        <v>108</v>
      </c>
      <c r="B841" s="194" t="s">
        <v>260</v>
      </c>
      <c r="C841" s="194" t="s">
        <v>261</v>
      </c>
      <c r="D841" s="194" t="s">
        <v>126</v>
      </c>
      <c r="E841" s="194" t="s">
        <v>127</v>
      </c>
      <c r="F841" s="194" t="s">
        <v>125</v>
      </c>
      <c r="G841" s="194" t="s">
        <v>139</v>
      </c>
      <c r="H841" s="194" t="s">
        <v>196</v>
      </c>
      <c r="I841" s="194" t="s">
        <v>128</v>
      </c>
      <c r="J841" s="194" t="s">
        <v>196</v>
      </c>
      <c r="K841" s="194" t="s">
        <v>196</v>
      </c>
      <c r="L841" s="194" t="s">
        <v>196</v>
      </c>
      <c r="M841" s="195">
        <v>-17.86</v>
      </c>
      <c r="N841" t="str">
        <f t="shared" si="13"/>
        <v>210000010100</v>
      </c>
    </row>
    <row r="842" spans="1:14" x14ac:dyDescent="0.25">
      <c r="A842" s="194" t="s">
        <v>108</v>
      </c>
      <c r="B842" s="194" t="s">
        <v>260</v>
      </c>
      <c r="C842" s="194" t="s">
        <v>261</v>
      </c>
      <c r="D842" s="194" t="s">
        <v>126</v>
      </c>
      <c r="E842" s="194" t="s">
        <v>127</v>
      </c>
      <c r="F842" s="194" t="s">
        <v>125</v>
      </c>
      <c r="G842" s="194" t="s">
        <v>139</v>
      </c>
      <c r="H842" s="194" t="s">
        <v>196</v>
      </c>
      <c r="I842" s="194" t="s">
        <v>128</v>
      </c>
      <c r="J842" s="194" t="s">
        <v>196</v>
      </c>
      <c r="K842" s="194" t="s">
        <v>196</v>
      </c>
      <c r="L842" s="194" t="s">
        <v>196</v>
      </c>
      <c r="M842" s="195">
        <v>-32.14</v>
      </c>
      <c r="N842" t="str">
        <f t="shared" si="13"/>
        <v>210000010100</v>
      </c>
    </row>
    <row r="843" spans="1:14" x14ac:dyDescent="0.25">
      <c r="A843" s="194" t="s">
        <v>108</v>
      </c>
      <c r="B843" s="194" t="s">
        <v>260</v>
      </c>
      <c r="C843" s="194" t="s">
        <v>261</v>
      </c>
      <c r="D843" s="194" t="s">
        <v>126</v>
      </c>
      <c r="E843" s="194" t="s">
        <v>127</v>
      </c>
      <c r="F843" s="194" t="s">
        <v>125</v>
      </c>
      <c r="G843" s="194" t="s">
        <v>142</v>
      </c>
      <c r="H843" s="194" t="s">
        <v>196</v>
      </c>
      <c r="I843" s="194" t="s">
        <v>128</v>
      </c>
      <c r="J843" s="194" t="s">
        <v>196</v>
      </c>
      <c r="K843" s="194" t="s">
        <v>196</v>
      </c>
      <c r="L843" s="194" t="s">
        <v>196</v>
      </c>
      <c r="M843" s="195">
        <v>-7.71</v>
      </c>
      <c r="N843" t="str">
        <f t="shared" si="13"/>
        <v>212500010100</v>
      </c>
    </row>
    <row r="844" spans="1:14" x14ac:dyDescent="0.25">
      <c r="A844" s="194" t="s">
        <v>108</v>
      </c>
      <c r="B844" s="194" t="s">
        <v>260</v>
      </c>
      <c r="C844" s="194" t="s">
        <v>261</v>
      </c>
      <c r="D844" s="194" t="s">
        <v>126</v>
      </c>
      <c r="E844" s="194" t="s">
        <v>127</v>
      </c>
      <c r="F844" s="194" t="s">
        <v>125</v>
      </c>
      <c r="G844" s="194" t="s">
        <v>142</v>
      </c>
      <c r="H844" s="194" t="s">
        <v>196</v>
      </c>
      <c r="I844" s="194" t="s">
        <v>128</v>
      </c>
      <c r="J844" s="194" t="s">
        <v>196</v>
      </c>
      <c r="K844" s="194" t="s">
        <v>196</v>
      </c>
      <c r="L844" s="194" t="s">
        <v>196</v>
      </c>
      <c r="M844" s="195">
        <v>-13.89</v>
      </c>
      <c r="N844" t="str">
        <f t="shared" si="13"/>
        <v>212500010100</v>
      </c>
    </row>
    <row r="845" spans="1:14" x14ac:dyDescent="0.25">
      <c r="A845" s="194" t="s">
        <v>108</v>
      </c>
      <c r="B845" s="194" t="s">
        <v>260</v>
      </c>
      <c r="C845" s="194" t="s">
        <v>261</v>
      </c>
      <c r="D845" s="194" t="s">
        <v>126</v>
      </c>
      <c r="E845" s="194" t="s">
        <v>127</v>
      </c>
      <c r="F845" s="194" t="s">
        <v>125</v>
      </c>
      <c r="G845" s="194" t="s">
        <v>139</v>
      </c>
      <c r="H845" s="194" t="s">
        <v>196</v>
      </c>
      <c r="I845" s="194" t="s">
        <v>128</v>
      </c>
      <c r="J845" s="194" t="s">
        <v>196</v>
      </c>
      <c r="K845" s="194" t="s">
        <v>196</v>
      </c>
      <c r="L845" s="194" t="s">
        <v>196</v>
      </c>
      <c r="M845" s="195">
        <v>-4.2</v>
      </c>
      <c r="N845" t="str">
        <f t="shared" si="13"/>
        <v>210000010100</v>
      </c>
    </row>
    <row r="846" spans="1:14" x14ac:dyDescent="0.25">
      <c r="A846" s="194" t="s">
        <v>108</v>
      </c>
      <c r="B846" s="194" t="s">
        <v>260</v>
      </c>
      <c r="C846" s="194" t="s">
        <v>261</v>
      </c>
      <c r="D846" s="194" t="s">
        <v>126</v>
      </c>
      <c r="E846" s="194" t="s">
        <v>127</v>
      </c>
      <c r="F846" s="194" t="s">
        <v>125</v>
      </c>
      <c r="G846" s="194" t="s">
        <v>139</v>
      </c>
      <c r="H846" s="194" t="s">
        <v>196</v>
      </c>
      <c r="I846" s="194" t="s">
        <v>128</v>
      </c>
      <c r="J846" s="194" t="s">
        <v>196</v>
      </c>
      <c r="K846" s="194" t="s">
        <v>196</v>
      </c>
      <c r="L846" s="194" t="s">
        <v>196</v>
      </c>
      <c r="M846" s="195">
        <v>-7.57</v>
      </c>
      <c r="N846" t="str">
        <f t="shared" si="13"/>
        <v>210000010100</v>
      </c>
    </row>
    <row r="847" spans="1:14" x14ac:dyDescent="0.25">
      <c r="A847" s="194" t="s">
        <v>108</v>
      </c>
      <c r="B847" s="194" t="s">
        <v>260</v>
      </c>
      <c r="C847" s="194" t="s">
        <v>261</v>
      </c>
      <c r="D847" s="194" t="s">
        <v>126</v>
      </c>
      <c r="E847" s="194" t="s">
        <v>127</v>
      </c>
      <c r="F847" s="194" t="s">
        <v>125</v>
      </c>
      <c r="G847" s="194" t="s">
        <v>142</v>
      </c>
      <c r="H847" s="194" t="s">
        <v>196</v>
      </c>
      <c r="I847" s="194" t="s">
        <v>128</v>
      </c>
      <c r="J847" s="194" t="s">
        <v>196</v>
      </c>
      <c r="K847" s="194" t="s">
        <v>196</v>
      </c>
      <c r="L847" s="194" t="s">
        <v>196</v>
      </c>
      <c r="M847" s="195">
        <v>-5.14</v>
      </c>
      <c r="N847" t="str">
        <f t="shared" si="13"/>
        <v>212500010100</v>
      </c>
    </row>
    <row r="848" spans="1:14" x14ac:dyDescent="0.25">
      <c r="A848" s="194" t="s">
        <v>108</v>
      </c>
      <c r="B848" s="194" t="s">
        <v>260</v>
      </c>
      <c r="C848" s="194" t="s">
        <v>261</v>
      </c>
      <c r="D848" s="194" t="s">
        <v>126</v>
      </c>
      <c r="E848" s="194" t="s">
        <v>127</v>
      </c>
      <c r="F848" s="194" t="s">
        <v>125</v>
      </c>
      <c r="G848" s="194" t="s">
        <v>142</v>
      </c>
      <c r="H848" s="194" t="s">
        <v>196</v>
      </c>
      <c r="I848" s="194" t="s">
        <v>128</v>
      </c>
      <c r="J848" s="194" t="s">
        <v>196</v>
      </c>
      <c r="K848" s="194" t="s">
        <v>196</v>
      </c>
      <c r="L848" s="194" t="s">
        <v>196</v>
      </c>
      <c r="M848" s="195">
        <v>-9.26</v>
      </c>
      <c r="N848" t="str">
        <f t="shared" si="13"/>
        <v>212500010100</v>
      </c>
    </row>
    <row r="849" spans="1:14" x14ac:dyDescent="0.25">
      <c r="A849" s="194" t="s">
        <v>108</v>
      </c>
      <c r="B849" s="194" t="s">
        <v>260</v>
      </c>
      <c r="C849" s="194" t="s">
        <v>261</v>
      </c>
      <c r="D849" s="194" t="s">
        <v>126</v>
      </c>
      <c r="E849" s="194" t="s">
        <v>127</v>
      </c>
      <c r="F849" s="194" t="s">
        <v>125</v>
      </c>
      <c r="G849" s="194" t="s">
        <v>140</v>
      </c>
      <c r="H849" s="194" t="s">
        <v>196</v>
      </c>
      <c r="I849" s="194" t="s">
        <v>128</v>
      </c>
      <c r="J849" s="194" t="s">
        <v>196</v>
      </c>
      <c r="K849" s="194" t="s">
        <v>196</v>
      </c>
      <c r="L849" s="194" t="s">
        <v>196</v>
      </c>
      <c r="M849" s="195">
        <v>-133.06</v>
      </c>
      <c r="N849" t="str">
        <f t="shared" si="13"/>
        <v>210500010100</v>
      </c>
    </row>
    <row r="850" spans="1:14" x14ac:dyDescent="0.25">
      <c r="A850" s="194" t="s">
        <v>108</v>
      </c>
      <c r="B850" s="194" t="s">
        <v>260</v>
      </c>
      <c r="C850" s="194" t="s">
        <v>261</v>
      </c>
      <c r="D850" s="194" t="s">
        <v>126</v>
      </c>
      <c r="E850" s="194" t="s">
        <v>127</v>
      </c>
      <c r="F850" s="194" t="s">
        <v>125</v>
      </c>
      <c r="G850" s="194" t="s">
        <v>149</v>
      </c>
      <c r="H850" s="194" t="s">
        <v>196</v>
      </c>
      <c r="I850" s="194" t="s">
        <v>128</v>
      </c>
      <c r="J850" s="194" t="s">
        <v>196</v>
      </c>
      <c r="K850" s="194" t="s">
        <v>196</v>
      </c>
      <c r="L850" s="194" t="s">
        <v>196</v>
      </c>
      <c r="M850" s="195">
        <v>2016</v>
      </c>
      <c r="N850" t="str">
        <f t="shared" si="13"/>
        <v>710000010100</v>
      </c>
    </row>
    <row r="851" spans="1:14" x14ac:dyDescent="0.25">
      <c r="A851" s="194" t="s">
        <v>108</v>
      </c>
      <c r="B851" s="194" t="s">
        <v>260</v>
      </c>
      <c r="C851" s="194" t="s">
        <v>261</v>
      </c>
      <c r="D851" s="194" t="s">
        <v>126</v>
      </c>
      <c r="E851" s="194" t="s">
        <v>127</v>
      </c>
      <c r="F851" s="194" t="s">
        <v>125</v>
      </c>
      <c r="G851" s="194" t="s">
        <v>149</v>
      </c>
      <c r="H851" s="194" t="s">
        <v>196</v>
      </c>
      <c r="I851" s="194" t="s">
        <v>128</v>
      </c>
      <c r="J851" s="194" t="s">
        <v>196</v>
      </c>
      <c r="K851" s="194" t="s">
        <v>196</v>
      </c>
      <c r="L851" s="194" t="s">
        <v>196</v>
      </c>
      <c r="M851" s="195">
        <v>3628.8</v>
      </c>
      <c r="N851" t="str">
        <f t="shared" si="13"/>
        <v>710000010100</v>
      </c>
    </row>
    <row r="852" spans="1:14" x14ac:dyDescent="0.25">
      <c r="A852" s="194" t="s">
        <v>108</v>
      </c>
      <c r="B852" s="194" t="s">
        <v>260</v>
      </c>
      <c r="C852" s="194" t="s">
        <v>261</v>
      </c>
      <c r="D852" s="194" t="s">
        <v>126</v>
      </c>
      <c r="E852" s="194" t="s">
        <v>127</v>
      </c>
      <c r="F852" s="194" t="s">
        <v>125</v>
      </c>
      <c r="G852" s="194" t="s">
        <v>152</v>
      </c>
      <c r="H852" s="194" t="s">
        <v>196</v>
      </c>
      <c r="I852" s="194" t="s">
        <v>128</v>
      </c>
      <c r="J852" s="194" t="s">
        <v>196</v>
      </c>
      <c r="K852" s="194" t="s">
        <v>196</v>
      </c>
      <c r="L852" s="194" t="s">
        <v>196</v>
      </c>
      <c r="M852" s="195">
        <v>120.57</v>
      </c>
      <c r="N852" t="str">
        <f t="shared" si="13"/>
        <v>723000010100</v>
      </c>
    </row>
    <row r="853" spans="1:14" x14ac:dyDescent="0.25">
      <c r="A853" s="194" t="s">
        <v>108</v>
      </c>
      <c r="B853" s="194" t="s">
        <v>260</v>
      </c>
      <c r="C853" s="194" t="s">
        <v>261</v>
      </c>
      <c r="D853" s="194" t="s">
        <v>126</v>
      </c>
      <c r="E853" s="194" t="s">
        <v>127</v>
      </c>
      <c r="F853" s="194" t="s">
        <v>125</v>
      </c>
      <c r="G853" s="194" t="s">
        <v>152</v>
      </c>
      <c r="H853" s="194" t="s">
        <v>196</v>
      </c>
      <c r="I853" s="194" t="s">
        <v>128</v>
      </c>
      <c r="J853" s="194" t="s">
        <v>196</v>
      </c>
      <c r="K853" s="194" t="s">
        <v>196</v>
      </c>
      <c r="L853" s="194" t="s">
        <v>196</v>
      </c>
      <c r="M853" s="195">
        <v>217.04</v>
      </c>
      <c r="N853" t="str">
        <f t="shared" si="13"/>
        <v>723000010100</v>
      </c>
    </row>
    <row r="854" spans="1:14" x14ac:dyDescent="0.25">
      <c r="A854" s="194" t="s">
        <v>108</v>
      </c>
      <c r="B854" s="194" t="s">
        <v>260</v>
      </c>
      <c r="C854" s="194" t="s">
        <v>261</v>
      </c>
      <c r="D854" s="194" t="s">
        <v>126</v>
      </c>
      <c r="E854" s="194" t="s">
        <v>127</v>
      </c>
      <c r="F854" s="194" t="s">
        <v>125</v>
      </c>
      <c r="G854" s="194" t="s">
        <v>153</v>
      </c>
      <c r="H854" s="194" t="s">
        <v>196</v>
      </c>
      <c r="I854" s="194" t="s">
        <v>128</v>
      </c>
      <c r="J854" s="194" t="s">
        <v>196</v>
      </c>
      <c r="K854" s="194" t="s">
        <v>196</v>
      </c>
      <c r="L854" s="194" t="s">
        <v>196</v>
      </c>
      <c r="M854" s="195">
        <v>28.19</v>
      </c>
      <c r="N854" t="str">
        <f t="shared" si="13"/>
        <v>723100010100</v>
      </c>
    </row>
    <row r="855" spans="1:14" x14ac:dyDescent="0.25">
      <c r="A855" s="194" t="s">
        <v>108</v>
      </c>
      <c r="B855" s="194" t="s">
        <v>260</v>
      </c>
      <c r="C855" s="194" t="s">
        <v>261</v>
      </c>
      <c r="D855" s="194" t="s">
        <v>126</v>
      </c>
      <c r="E855" s="194" t="s">
        <v>127</v>
      </c>
      <c r="F855" s="194" t="s">
        <v>125</v>
      </c>
      <c r="G855" s="194" t="s">
        <v>153</v>
      </c>
      <c r="H855" s="194" t="s">
        <v>196</v>
      </c>
      <c r="I855" s="194" t="s">
        <v>128</v>
      </c>
      <c r="J855" s="194" t="s">
        <v>196</v>
      </c>
      <c r="K855" s="194" t="s">
        <v>196</v>
      </c>
      <c r="L855" s="194" t="s">
        <v>196</v>
      </c>
      <c r="M855" s="195">
        <v>50.76</v>
      </c>
      <c r="N855" t="str">
        <f t="shared" si="13"/>
        <v>723100010100</v>
      </c>
    </row>
    <row r="856" spans="1:14" x14ac:dyDescent="0.25">
      <c r="A856" s="194" t="s">
        <v>108</v>
      </c>
      <c r="B856" s="194" t="s">
        <v>260</v>
      </c>
      <c r="C856" s="194" t="s">
        <v>261</v>
      </c>
      <c r="D856" s="194" t="s">
        <v>126</v>
      </c>
      <c r="E856" s="194" t="s">
        <v>127</v>
      </c>
      <c r="F856" s="194" t="s">
        <v>125</v>
      </c>
      <c r="G856" s="194" t="s">
        <v>154</v>
      </c>
      <c r="H856" s="194" t="s">
        <v>196</v>
      </c>
      <c r="I856" s="194" t="s">
        <v>128</v>
      </c>
      <c r="J856" s="194" t="s">
        <v>196</v>
      </c>
      <c r="K856" s="194" t="s">
        <v>196</v>
      </c>
      <c r="L856" s="194" t="s">
        <v>196</v>
      </c>
      <c r="M856" s="195">
        <v>309.79000000000002</v>
      </c>
      <c r="N856" t="str">
        <f t="shared" si="13"/>
        <v>724000010100</v>
      </c>
    </row>
    <row r="857" spans="1:14" x14ac:dyDescent="0.25">
      <c r="A857" s="194" t="s">
        <v>108</v>
      </c>
      <c r="B857" s="194" t="s">
        <v>260</v>
      </c>
      <c r="C857" s="194" t="s">
        <v>261</v>
      </c>
      <c r="D857" s="194" t="s">
        <v>126</v>
      </c>
      <c r="E857" s="194" t="s">
        <v>127</v>
      </c>
      <c r="F857" s="194" t="s">
        <v>125</v>
      </c>
      <c r="G857" s="194" t="s">
        <v>154</v>
      </c>
      <c r="H857" s="194" t="s">
        <v>196</v>
      </c>
      <c r="I857" s="194" t="s">
        <v>128</v>
      </c>
      <c r="J857" s="194" t="s">
        <v>196</v>
      </c>
      <c r="K857" s="194" t="s">
        <v>196</v>
      </c>
      <c r="L857" s="194" t="s">
        <v>196</v>
      </c>
      <c r="M857" s="195">
        <v>557.61</v>
      </c>
      <c r="N857" t="str">
        <f t="shared" si="13"/>
        <v>724000010100</v>
      </c>
    </row>
    <row r="858" spans="1:14" x14ac:dyDescent="0.25">
      <c r="A858" s="194" t="s">
        <v>108</v>
      </c>
      <c r="B858" s="194" t="s">
        <v>260</v>
      </c>
      <c r="C858" s="194" t="s">
        <v>261</v>
      </c>
      <c r="D858" s="194" t="s">
        <v>126</v>
      </c>
      <c r="E858" s="194" t="s">
        <v>127</v>
      </c>
      <c r="F858" s="194" t="s">
        <v>125</v>
      </c>
      <c r="G858" s="194" t="s">
        <v>156</v>
      </c>
      <c r="H858" s="194" t="s">
        <v>196</v>
      </c>
      <c r="I858" s="194" t="s">
        <v>128</v>
      </c>
      <c r="J858" s="194" t="s">
        <v>196</v>
      </c>
      <c r="K858" s="194" t="s">
        <v>196</v>
      </c>
      <c r="L858" s="194" t="s">
        <v>196</v>
      </c>
      <c r="M858" s="195">
        <v>2.64</v>
      </c>
      <c r="N858" t="str">
        <f t="shared" si="13"/>
        <v>725000010100</v>
      </c>
    </row>
    <row r="859" spans="1:14" x14ac:dyDescent="0.25">
      <c r="A859" s="194" t="s">
        <v>108</v>
      </c>
      <c r="B859" s="194" t="s">
        <v>260</v>
      </c>
      <c r="C859" s="194" t="s">
        <v>261</v>
      </c>
      <c r="D859" s="194" t="s">
        <v>126</v>
      </c>
      <c r="E859" s="194" t="s">
        <v>127</v>
      </c>
      <c r="F859" s="194" t="s">
        <v>125</v>
      </c>
      <c r="G859" s="194" t="s">
        <v>156</v>
      </c>
      <c r="H859" s="194" t="s">
        <v>196</v>
      </c>
      <c r="I859" s="194" t="s">
        <v>128</v>
      </c>
      <c r="J859" s="194" t="s">
        <v>196</v>
      </c>
      <c r="K859" s="194" t="s">
        <v>196</v>
      </c>
      <c r="L859" s="194" t="s">
        <v>196</v>
      </c>
      <c r="M859" s="195">
        <v>4.74</v>
      </c>
      <c r="N859" t="str">
        <f t="shared" si="13"/>
        <v>725000010100</v>
      </c>
    </row>
    <row r="860" spans="1:14" x14ac:dyDescent="0.25">
      <c r="A860" s="194" t="s">
        <v>108</v>
      </c>
      <c r="B860" s="194" t="s">
        <v>260</v>
      </c>
      <c r="C860" s="194" t="s">
        <v>261</v>
      </c>
      <c r="D860" s="194" t="s">
        <v>126</v>
      </c>
      <c r="E860" s="194" t="s">
        <v>127</v>
      </c>
      <c r="F860" s="194" t="s">
        <v>125</v>
      </c>
      <c r="G860" s="194" t="s">
        <v>151</v>
      </c>
      <c r="H860" s="194" t="s">
        <v>196</v>
      </c>
      <c r="I860" s="194" t="s">
        <v>128</v>
      </c>
      <c r="J860" s="194" t="s">
        <v>196</v>
      </c>
      <c r="K860" s="194" t="s">
        <v>196</v>
      </c>
      <c r="L860" s="194" t="s">
        <v>196</v>
      </c>
      <c r="M860" s="195">
        <v>3.19</v>
      </c>
      <c r="N860" t="str">
        <f t="shared" si="13"/>
        <v>722100010100</v>
      </c>
    </row>
    <row r="861" spans="1:14" x14ac:dyDescent="0.25">
      <c r="A861" s="194" t="s">
        <v>108</v>
      </c>
      <c r="B861" s="194" t="s">
        <v>260</v>
      </c>
      <c r="C861" s="194" t="s">
        <v>261</v>
      </c>
      <c r="D861" s="194" t="s">
        <v>126</v>
      </c>
      <c r="E861" s="194" t="s">
        <v>127</v>
      </c>
      <c r="F861" s="194" t="s">
        <v>125</v>
      </c>
      <c r="G861" s="194" t="s">
        <v>141</v>
      </c>
      <c r="H861" s="194" t="s">
        <v>196</v>
      </c>
      <c r="I861" s="194" t="s">
        <v>128</v>
      </c>
      <c r="J861" s="194" t="s">
        <v>196</v>
      </c>
      <c r="K861" s="194" t="s">
        <v>196</v>
      </c>
      <c r="L861" s="194" t="s">
        <v>196</v>
      </c>
      <c r="M861" s="195">
        <v>-217.04</v>
      </c>
      <c r="N861" t="str">
        <f t="shared" si="13"/>
        <v>211000010100</v>
      </c>
    </row>
    <row r="862" spans="1:14" x14ac:dyDescent="0.25">
      <c r="A862" s="194" t="s">
        <v>108</v>
      </c>
      <c r="B862" s="194" t="s">
        <v>260</v>
      </c>
      <c r="C862" s="194" t="s">
        <v>261</v>
      </c>
      <c r="D862" s="194" t="s">
        <v>126</v>
      </c>
      <c r="E862" s="194" t="s">
        <v>127</v>
      </c>
      <c r="F862" s="194" t="s">
        <v>125</v>
      </c>
      <c r="G862" s="194" t="s">
        <v>135</v>
      </c>
      <c r="H862" s="194" t="s">
        <v>196</v>
      </c>
      <c r="I862" s="194" t="s">
        <v>128</v>
      </c>
      <c r="J862" s="194" t="s">
        <v>196</v>
      </c>
      <c r="K862" s="194" t="s">
        <v>196</v>
      </c>
      <c r="L862" s="194" t="s">
        <v>196</v>
      </c>
      <c r="M862" s="195">
        <v>-120.57</v>
      </c>
      <c r="N862" t="str">
        <f t="shared" si="13"/>
        <v>205300010100</v>
      </c>
    </row>
    <row r="863" spans="1:14" x14ac:dyDescent="0.25">
      <c r="A863" s="194" t="s">
        <v>108</v>
      </c>
      <c r="B863" s="194" t="s">
        <v>260</v>
      </c>
      <c r="C863" s="194" t="s">
        <v>261</v>
      </c>
      <c r="D863" s="194" t="s">
        <v>126</v>
      </c>
      <c r="E863" s="194" t="s">
        <v>127</v>
      </c>
      <c r="F863" s="194" t="s">
        <v>125</v>
      </c>
      <c r="G863" s="194" t="s">
        <v>135</v>
      </c>
      <c r="H863" s="194" t="s">
        <v>196</v>
      </c>
      <c r="I863" s="194" t="s">
        <v>128</v>
      </c>
      <c r="J863" s="194" t="s">
        <v>196</v>
      </c>
      <c r="K863" s="194" t="s">
        <v>196</v>
      </c>
      <c r="L863" s="194" t="s">
        <v>196</v>
      </c>
      <c r="M863" s="195">
        <v>-217.04</v>
      </c>
      <c r="N863" t="str">
        <f t="shared" si="13"/>
        <v>205300010100</v>
      </c>
    </row>
    <row r="864" spans="1:14" x14ac:dyDescent="0.25">
      <c r="A864" s="194" t="s">
        <v>108</v>
      </c>
      <c r="B864" s="194" t="s">
        <v>260</v>
      </c>
      <c r="C864" s="194" t="s">
        <v>261</v>
      </c>
      <c r="D864" s="194" t="s">
        <v>126</v>
      </c>
      <c r="E864" s="194" t="s">
        <v>127</v>
      </c>
      <c r="F864" s="194" t="s">
        <v>125</v>
      </c>
      <c r="G864" s="194" t="s">
        <v>147</v>
      </c>
      <c r="H864" s="194" t="s">
        <v>196</v>
      </c>
      <c r="I864" s="194" t="s">
        <v>128</v>
      </c>
      <c r="J864" s="194" t="s">
        <v>196</v>
      </c>
      <c r="K864" s="194" t="s">
        <v>196</v>
      </c>
      <c r="L864" s="194" t="s">
        <v>196</v>
      </c>
      <c r="M864" s="195">
        <v>-28.2</v>
      </c>
      <c r="N864" t="str">
        <f t="shared" si="13"/>
        <v>216000010100</v>
      </c>
    </row>
    <row r="865" spans="1:14" x14ac:dyDescent="0.25">
      <c r="A865" s="194" t="s">
        <v>108</v>
      </c>
      <c r="B865" s="194" t="s">
        <v>260</v>
      </c>
      <c r="C865" s="194" t="s">
        <v>261</v>
      </c>
      <c r="D865" s="194" t="s">
        <v>126</v>
      </c>
      <c r="E865" s="194" t="s">
        <v>127</v>
      </c>
      <c r="F865" s="194" t="s">
        <v>125</v>
      </c>
      <c r="G865" s="194" t="s">
        <v>147</v>
      </c>
      <c r="H865" s="194" t="s">
        <v>196</v>
      </c>
      <c r="I865" s="194" t="s">
        <v>128</v>
      </c>
      <c r="J865" s="194" t="s">
        <v>196</v>
      </c>
      <c r="K865" s="194" t="s">
        <v>196</v>
      </c>
      <c r="L865" s="194" t="s">
        <v>196</v>
      </c>
      <c r="M865" s="195">
        <v>-50.75</v>
      </c>
      <c r="N865" t="str">
        <f t="shared" si="13"/>
        <v>216000010100</v>
      </c>
    </row>
    <row r="866" spans="1:14" x14ac:dyDescent="0.25">
      <c r="A866" s="194" t="s">
        <v>108</v>
      </c>
      <c r="B866" s="194" t="s">
        <v>260</v>
      </c>
      <c r="C866" s="194" t="s">
        <v>261</v>
      </c>
      <c r="D866" s="194" t="s">
        <v>126</v>
      </c>
      <c r="E866" s="194" t="s">
        <v>127</v>
      </c>
      <c r="F866" s="194" t="s">
        <v>125</v>
      </c>
      <c r="G866" s="194" t="s">
        <v>144</v>
      </c>
      <c r="H866" s="194" t="s">
        <v>196</v>
      </c>
      <c r="I866" s="194" t="s">
        <v>128</v>
      </c>
      <c r="J866" s="194" t="s">
        <v>196</v>
      </c>
      <c r="K866" s="194" t="s">
        <v>196</v>
      </c>
      <c r="L866" s="194" t="s">
        <v>196</v>
      </c>
      <c r="M866" s="195">
        <v>-248.42</v>
      </c>
      <c r="N866" t="str">
        <f t="shared" si="13"/>
        <v>214000010100</v>
      </c>
    </row>
    <row r="867" spans="1:14" x14ac:dyDescent="0.25">
      <c r="A867" s="194" t="s">
        <v>108</v>
      </c>
      <c r="B867" s="194" t="s">
        <v>260</v>
      </c>
      <c r="C867" s="194" t="s">
        <v>261</v>
      </c>
      <c r="D867" s="194" t="s">
        <v>126</v>
      </c>
      <c r="E867" s="194" t="s">
        <v>127</v>
      </c>
      <c r="F867" s="194" t="s">
        <v>125</v>
      </c>
      <c r="G867" s="194" t="s">
        <v>144</v>
      </c>
      <c r="H867" s="194" t="s">
        <v>196</v>
      </c>
      <c r="I867" s="194" t="s">
        <v>128</v>
      </c>
      <c r="J867" s="194" t="s">
        <v>196</v>
      </c>
      <c r="K867" s="194" t="s">
        <v>196</v>
      </c>
      <c r="L867" s="194" t="s">
        <v>196</v>
      </c>
      <c r="M867" s="195">
        <v>-447.17</v>
      </c>
      <c r="N867" t="str">
        <f t="shared" si="13"/>
        <v>214000010100</v>
      </c>
    </row>
    <row r="868" spans="1:14" x14ac:dyDescent="0.25">
      <c r="A868" s="194" t="s">
        <v>108</v>
      </c>
      <c r="B868" s="194" t="s">
        <v>260</v>
      </c>
      <c r="C868" s="194" t="s">
        <v>261</v>
      </c>
      <c r="D868" s="194" t="s">
        <v>126</v>
      </c>
      <c r="E868" s="194" t="s">
        <v>127</v>
      </c>
      <c r="F868" s="194" t="s">
        <v>125</v>
      </c>
      <c r="G868" s="194" t="s">
        <v>138</v>
      </c>
      <c r="H868" s="194" t="s">
        <v>196</v>
      </c>
      <c r="I868" s="194" t="s">
        <v>128</v>
      </c>
      <c r="J868" s="194" t="s">
        <v>196</v>
      </c>
      <c r="K868" s="194" t="s">
        <v>196</v>
      </c>
      <c r="L868" s="194" t="s">
        <v>196</v>
      </c>
      <c r="M868" s="195">
        <v>-28.19</v>
      </c>
      <c r="N868" t="str">
        <f t="shared" si="13"/>
        <v>205800010100</v>
      </c>
    </row>
    <row r="869" spans="1:14" x14ac:dyDescent="0.25">
      <c r="A869" s="194" t="s">
        <v>108</v>
      </c>
      <c r="B869" s="194" t="s">
        <v>260</v>
      </c>
      <c r="C869" s="194" t="s">
        <v>261</v>
      </c>
      <c r="D869" s="194" t="s">
        <v>126</v>
      </c>
      <c r="E869" s="194" t="s">
        <v>127</v>
      </c>
      <c r="F869" s="194" t="s">
        <v>125</v>
      </c>
      <c r="G869" s="194" t="s">
        <v>138</v>
      </c>
      <c r="H869" s="194" t="s">
        <v>196</v>
      </c>
      <c r="I869" s="194" t="s">
        <v>128</v>
      </c>
      <c r="J869" s="194" t="s">
        <v>196</v>
      </c>
      <c r="K869" s="194" t="s">
        <v>196</v>
      </c>
      <c r="L869" s="194" t="s">
        <v>196</v>
      </c>
      <c r="M869" s="195">
        <v>-50.76</v>
      </c>
      <c r="N869" t="str">
        <f t="shared" si="13"/>
        <v>205800010100</v>
      </c>
    </row>
    <row r="870" spans="1:14" x14ac:dyDescent="0.25">
      <c r="A870" s="194" t="s">
        <v>108</v>
      </c>
      <c r="B870" s="194" t="s">
        <v>260</v>
      </c>
      <c r="C870" s="194" t="s">
        <v>261</v>
      </c>
      <c r="D870" s="194" t="s">
        <v>126</v>
      </c>
      <c r="E870" s="194" t="s">
        <v>127</v>
      </c>
      <c r="F870" s="194" t="s">
        <v>125</v>
      </c>
      <c r="G870" s="194" t="s">
        <v>145</v>
      </c>
      <c r="H870" s="194" t="s">
        <v>196</v>
      </c>
      <c r="I870" s="194" t="s">
        <v>128</v>
      </c>
      <c r="J870" s="194" t="s">
        <v>196</v>
      </c>
      <c r="K870" s="194" t="s">
        <v>196</v>
      </c>
      <c r="L870" s="194" t="s">
        <v>196</v>
      </c>
      <c r="M870" s="195">
        <v>-107.22</v>
      </c>
      <c r="N870" t="str">
        <f t="shared" si="13"/>
        <v>215000010100</v>
      </c>
    </row>
    <row r="871" spans="1:14" x14ac:dyDescent="0.25">
      <c r="A871" s="194" t="s">
        <v>108</v>
      </c>
      <c r="B871" s="194" t="s">
        <v>260</v>
      </c>
      <c r="C871" s="194" t="s">
        <v>261</v>
      </c>
      <c r="D871" s="194" t="s">
        <v>126</v>
      </c>
      <c r="E871" s="194" t="s">
        <v>127</v>
      </c>
      <c r="F871" s="194" t="s">
        <v>125</v>
      </c>
      <c r="G871" s="194" t="s">
        <v>145</v>
      </c>
      <c r="H871" s="194" t="s">
        <v>196</v>
      </c>
      <c r="I871" s="194" t="s">
        <v>128</v>
      </c>
      <c r="J871" s="194" t="s">
        <v>196</v>
      </c>
      <c r="K871" s="194" t="s">
        <v>196</v>
      </c>
      <c r="L871" s="194" t="s">
        <v>196</v>
      </c>
      <c r="M871" s="195">
        <v>-192.99</v>
      </c>
      <c r="N871" t="str">
        <f t="shared" si="13"/>
        <v>215000010100</v>
      </c>
    </row>
    <row r="872" spans="1:14" x14ac:dyDescent="0.25">
      <c r="A872" s="194" t="s">
        <v>108</v>
      </c>
      <c r="B872" s="194" t="s">
        <v>260</v>
      </c>
      <c r="C872" s="194" t="s">
        <v>261</v>
      </c>
      <c r="D872" s="194" t="s">
        <v>126</v>
      </c>
      <c r="E872" s="194" t="s">
        <v>127</v>
      </c>
      <c r="F872" s="194" t="s">
        <v>125</v>
      </c>
      <c r="G872" s="194" t="s">
        <v>124</v>
      </c>
      <c r="H872" s="194" t="s">
        <v>196</v>
      </c>
      <c r="I872" s="194" t="s">
        <v>128</v>
      </c>
      <c r="J872" s="194" t="s">
        <v>196</v>
      </c>
      <c r="K872" s="194" t="s">
        <v>196</v>
      </c>
      <c r="L872" s="194" t="s">
        <v>196</v>
      </c>
      <c r="M872" s="195">
        <v>-1260.21</v>
      </c>
      <c r="N872" t="str">
        <f t="shared" si="13"/>
        <v>100000010100</v>
      </c>
    </row>
    <row r="873" spans="1:14" x14ac:dyDescent="0.25">
      <c r="A873" s="194" t="s">
        <v>108</v>
      </c>
      <c r="B873" s="194" t="s">
        <v>260</v>
      </c>
      <c r="C873" s="194" t="s">
        <v>261</v>
      </c>
      <c r="D873" s="194" t="s">
        <v>126</v>
      </c>
      <c r="E873" s="194" t="s">
        <v>127</v>
      </c>
      <c r="F873" s="194" t="s">
        <v>125</v>
      </c>
      <c r="G873" s="194" t="s">
        <v>124</v>
      </c>
      <c r="H873" s="194" t="s">
        <v>196</v>
      </c>
      <c r="I873" s="194" t="s">
        <v>128</v>
      </c>
      <c r="J873" s="194" t="s">
        <v>196</v>
      </c>
      <c r="K873" s="194" t="s">
        <v>196</v>
      </c>
      <c r="L873" s="194" t="s">
        <v>196</v>
      </c>
      <c r="M873" s="195">
        <v>-2268.34</v>
      </c>
      <c r="N873" t="str">
        <f t="shared" si="13"/>
        <v>100000010100</v>
      </c>
    </row>
    <row r="874" spans="1:14" x14ac:dyDescent="0.25">
      <c r="A874" s="194" t="s">
        <v>108</v>
      </c>
      <c r="B874" s="194" t="s">
        <v>260</v>
      </c>
      <c r="C874" s="194" t="s">
        <v>261</v>
      </c>
      <c r="D874" s="194" t="s">
        <v>126</v>
      </c>
      <c r="E874" s="194" t="s">
        <v>127</v>
      </c>
      <c r="F874" s="194" t="s">
        <v>125</v>
      </c>
      <c r="G874" s="194" t="s">
        <v>140</v>
      </c>
      <c r="H874" s="194" t="s">
        <v>196</v>
      </c>
      <c r="I874" s="194" t="s">
        <v>128</v>
      </c>
      <c r="J874" s="194" t="s">
        <v>196</v>
      </c>
      <c r="K874" s="194" t="s">
        <v>196</v>
      </c>
      <c r="L874" s="194" t="s">
        <v>196</v>
      </c>
      <c r="M874" s="195">
        <v>-239.5</v>
      </c>
      <c r="N874" t="str">
        <f t="shared" si="13"/>
        <v>210500010100</v>
      </c>
    </row>
    <row r="875" spans="1:14" x14ac:dyDescent="0.25">
      <c r="A875" s="194" t="s">
        <v>108</v>
      </c>
      <c r="B875" s="194" t="s">
        <v>260</v>
      </c>
      <c r="C875" s="194" t="s">
        <v>261</v>
      </c>
      <c r="D875" s="194" t="s">
        <v>126</v>
      </c>
      <c r="E875" s="194" t="s">
        <v>127</v>
      </c>
      <c r="F875" s="194" t="s">
        <v>125</v>
      </c>
      <c r="G875" s="194" t="s">
        <v>139</v>
      </c>
      <c r="H875" s="194" t="s">
        <v>196</v>
      </c>
      <c r="I875" s="194" t="s">
        <v>128</v>
      </c>
      <c r="J875" s="194" t="s">
        <v>196</v>
      </c>
      <c r="K875" s="194" t="s">
        <v>196</v>
      </c>
      <c r="L875" s="194" t="s">
        <v>196</v>
      </c>
      <c r="M875" s="195">
        <v>-29.53</v>
      </c>
      <c r="N875" t="str">
        <f t="shared" si="13"/>
        <v>210000010100</v>
      </c>
    </row>
    <row r="876" spans="1:14" x14ac:dyDescent="0.25">
      <c r="A876" s="194" t="s">
        <v>108</v>
      </c>
      <c r="B876" s="194" t="s">
        <v>260</v>
      </c>
      <c r="C876" s="194" t="s">
        <v>261</v>
      </c>
      <c r="D876" s="194" t="s">
        <v>126</v>
      </c>
      <c r="E876" s="194" t="s">
        <v>127</v>
      </c>
      <c r="F876" s="194" t="s">
        <v>125</v>
      </c>
      <c r="G876" s="194" t="s">
        <v>139</v>
      </c>
      <c r="H876" s="194" t="s">
        <v>196</v>
      </c>
      <c r="I876" s="194" t="s">
        <v>128</v>
      </c>
      <c r="J876" s="194" t="s">
        <v>196</v>
      </c>
      <c r="K876" s="194" t="s">
        <v>196</v>
      </c>
      <c r="L876" s="194" t="s">
        <v>196</v>
      </c>
      <c r="M876" s="195">
        <v>-53.16</v>
      </c>
      <c r="N876" t="str">
        <f t="shared" si="13"/>
        <v>210000010100</v>
      </c>
    </row>
    <row r="877" spans="1:14" x14ac:dyDescent="0.25">
      <c r="A877" s="194" t="s">
        <v>108</v>
      </c>
      <c r="B877" s="194" t="s">
        <v>260</v>
      </c>
      <c r="C877" s="194" t="s">
        <v>261</v>
      </c>
      <c r="D877" s="194" t="s">
        <v>126</v>
      </c>
      <c r="E877" s="194" t="s">
        <v>127</v>
      </c>
      <c r="F877" s="194" t="s">
        <v>125</v>
      </c>
      <c r="G877" s="194" t="s">
        <v>143</v>
      </c>
      <c r="H877" s="194" t="s">
        <v>196</v>
      </c>
      <c r="I877" s="194" t="s">
        <v>128</v>
      </c>
      <c r="J877" s="194" t="s">
        <v>196</v>
      </c>
      <c r="K877" s="194" t="s">
        <v>196</v>
      </c>
      <c r="L877" s="194" t="s">
        <v>196</v>
      </c>
      <c r="M877" s="195">
        <v>-38.75</v>
      </c>
      <c r="N877" t="str">
        <f t="shared" si="13"/>
        <v>213000010100</v>
      </c>
    </row>
    <row r="878" spans="1:14" x14ac:dyDescent="0.25">
      <c r="A878" s="194" t="s">
        <v>108</v>
      </c>
      <c r="B878" s="194" t="s">
        <v>260</v>
      </c>
      <c r="C878" s="194" t="s">
        <v>261</v>
      </c>
      <c r="D878" s="194" t="s">
        <v>126</v>
      </c>
      <c r="E878" s="194" t="s">
        <v>127</v>
      </c>
      <c r="F878" s="194" t="s">
        <v>125</v>
      </c>
      <c r="G878" s="194" t="s">
        <v>143</v>
      </c>
      <c r="H878" s="194" t="s">
        <v>196</v>
      </c>
      <c r="I878" s="194" t="s">
        <v>128</v>
      </c>
      <c r="J878" s="194" t="s">
        <v>196</v>
      </c>
      <c r="K878" s="194" t="s">
        <v>196</v>
      </c>
      <c r="L878" s="194" t="s">
        <v>196</v>
      </c>
      <c r="M878" s="195">
        <v>-69.75</v>
      </c>
      <c r="N878" t="str">
        <f t="shared" si="13"/>
        <v>213000010100</v>
      </c>
    </row>
    <row r="879" spans="1:14" x14ac:dyDescent="0.25">
      <c r="A879" s="194" t="s">
        <v>108</v>
      </c>
      <c r="B879" s="194" t="s">
        <v>260</v>
      </c>
      <c r="C879" s="194" t="s">
        <v>261</v>
      </c>
      <c r="D879" s="194" t="s">
        <v>126</v>
      </c>
      <c r="E879" s="194" t="s">
        <v>127</v>
      </c>
      <c r="F879" s="194" t="s">
        <v>125</v>
      </c>
      <c r="G879" s="194" t="s">
        <v>146</v>
      </c>
      <c r="H879" s="194" t="s">
        <v>196</v>
      </c>
      <c r="I879" s="194" t="s">
        <v>128</v>
      </c>
      <c r="J879" s="194" t="s">
        <v>196</v>
      </c>
      <c r="K879" s="194" t="s">
        <v>196</v>
      </c>
      <c r="L879" s="194" t="s">
        <v>196</v>
      </c>
      <c r="M879" s="195">
        <v>-3.19</v>
      </c>
      <c r="N879" t="str">
        <f t="shared" si="13"/>
        <v>215500010100</v>
      </c>
    </row>
    <row r="880" spans="1:14" x14ac:dyDescent="0.25">
      <c r="A880" s="194" t="s">
        <v>108</v>
      </c>
      <c r="B880" s="194" t="s">
        <v>260</v>
      </c>
      <c r="C880" s="194" t="s">
        <v>261</v>
      </c>
      <c r="D880" s="194" t="s">
        <v>126</v>
      </c>
      <c r="E880" s="194" t="s">
        <v>127</v>
      </c>
      <c r="F880" s="194" t="s">
        <v>125</v>
      </c>
      <c r="G880" s="194" t="s">
        <v>146</v>
      </c>
      <c r="H880" s="194" t="s">
        <v>196</v>
      </c>
      <c r="I880" s="194" t="s">
        <v>128</v>
      </c>
      <c r="J880" s="194" t="s">
        <v>196</v>
      </c>
      <c r="K880" s="194" t="s">
        <v>196</v>
      </c>
      <c r="L880" s="194" t="s">
        <v>196</v>
      </c>
      <c r="M880" s="195">
        <v>-5.74</v>
      </c>
      <c r="N880" t="str">
        <f t="shared" si="13"/>
        <v>215500010100</v>
      </c>
    </row>
    <row r="881" spans="1:14" x14ac:dyDescent="0.25">
      <c r="A881" s="194" t="s">
        <v>108</v>
      </c>
      <c r="B881" s="194" t="s">
        <v>260</v>
      </c>
      <c r="C881" s="194" t="s">
        <v>261</v>
      </c>
      <c r="D881" s="194" t="s">
        <v>126</v>
      </c>
      <c r="E881" s="194" t="s">
        <v>127</v>
      </c>
      <c r="F881" s="194" t="s">
        <v>125</v>
      </c>
      <c r="G881" s="194" t="s">
        <v>136</v>
      </c>
      <c r="H881" s="194" t="s">
        <v>196</v>
      </c>
      <c r="I881" s="194" t="s">
        <v>128</v>
      </c>
      <c r="J881" s="194" t="s">
        <v>196</v>
      </c>
      <c r="K881" s="194" t="s">
        <v>196</v>
      </c>
      <c r="L881" s="194" t="s">
        <v>196</v>
      </c>
      <c r="M881" s="195">
        <v>-2.64</v>
      </c>
      <c r="N881" t="str">
        <f t="shared" si="13"/>
        <v>205500010100</v>
      </c>
    </row>
    <row r="882" spans="1:14" x14ac:dyDescent="0.25">
      <c r="A882" s="194" t="s">
        <v>108</v>
      </c>
      <c r="B882" s="194" t="s">
        <v>260</v>
      </c>
      <c r="C882" s="194" t="s">
        <v>261</v>
      </c>
      <c r="D882" s="194" t="s">
        <v>126</v>
      </c>
      <c r="E882" s="194" t="s">
        <v>127</v>
      </c>
      <c r="F882" s="194" t="s">
        <v>125</v>
      </c>
      <c r="G882" s="194" t="s">
        <v>136</v>
      </c>
      <c r="H882" s="194" t="s">
        <v>196</v>
      </c>
      <c r="I882" s="194" t="s">
        <v>128</v>
      </c>
      <c r="J882" s="194" t="s">
        <v>196</v>
      </c>
      <c r="K882" s="194" t="s">
        <v>196</v>
      </c>
      <c r="L882" s="194" t="s">
        <v>196</v>
      </c>
      <c r="M882" s="195">
        <v>-4.74</v>
      </c>
      <c r="N882" t="str">
        <f t="shared" si="13"/>
        <v>205500010100</v>
      </c>
    </row>
    <row r="883" spans="1:14" x14ac:dyDescent="0.25">
      <c r="A883" s="194" t="s">
        <v>108</v>
      </c>
      <c r="B883" s="194" t="s">
        <v>260</v>
      </c>
      <c r="C883" s="194" t="s">
        <v>261</v>
      </c>
      <c r="D883" s="194" t="s">
        <v>126</v>
      </c>
      <c r="E883" s="194" t="s">
        <v>127</v>
      </c>
      <c r="F883" s="194" t="s">
        <v>125</v>
      </c>
      <c r="G883" s="194" t="s">
        <v>137</v>
      </c>
      <c r="H883" s="194" t="s">
        <v>196</v>
      </c>
      <c r="I883" s="194" t="s">
        <v>128</v>
      </c>
      <c r="J883" s="194" t="s">
        <v>196</v>
      </c>
      <c r="K883" s="194" t="s">
        <v>196</v>
      </c>
      <c r="L883" s="194" t="s">
        <v>196</v>
      </c>
      <c r="M883" s="195">
        <v>-309.79000000000002</v>
      </c>
      <c r="N883" t="str">
        <f t="shared" si="13"/>
        <v>205600010100</v>
      </c>
    </row>
    <row r="884" spans="1:14" x14ac:dyDescent="0.25">
      <c r="A884" s="194" t="s">
        <v>108</v>
      </c>
      <c r="B884" s="194" t="s">
        <v>260</v>
      </c>
      <c r="C884" s="194" t="s">
        <v>261</v>
      </c>
      <c r="D884" s="194" t="s">
        <v>126</v>
      </c>
      <c r="E884" s="194" t="s">
        <v>127</v>
      </c>
      <c r="F884" s="194" t="s">
        <v>125</v>
      </c>
      <c r="G884" s="194" t="s">
        <v>137</v>
      </c>
      <c r="H884" s="194" t="s">
        <v>196</v>
      </c>
      <c r="I884" s="194" t="s">
        <v>128</v>
      </c>
      <c r="J884" s="194" t="s">
        <v>196</v>
      </c>
      <c r="K884" s="194" t="s">
        <v>196</v>
      </c>
      <c r="L884" s="194" t="s">
        <v>196</v>
      </c>
      <c r="M884" s="195">
        <v>-557.61</v>
      </c>
      <c r="N884" t="str">
        <f t="shared" si="13"/>
        <v>205600010100</v>
      </c>
    </row>
    <row r="885" spans="1:14" x14ac:dyDescent="0.25">
      <c r="A885" s="194" t="s">
        <v>108</v>
      </c>
      <c r="B885" s="194" t="s">
        <v>260</v>
      </c>
      <c r="C885" s="194" t="s">
        <v>261</v>
      </c>
      <c r="D885" s="194" t="s">
        <v>126</v>
      </c>
      <c r="E885" s="194" t="s">
        <v>127</v>
      </c>
      <c r="F885" s="194" t="s">
        <v>125</v>
      </c>
      <c r="G885" s="194" t="s">
        <v>151</v>
      </c>
      <c r="H885" s="194" t="s">
        <v>196</v>
      </c>
      <c r="I885" s="194" t="s">
        <v>128</v>
      </c>
      <c r="J885" s="194" t="s">
        <v>196</v>
      </c>
      <c r="K885" s="194" t="s">
        <v>196</v>
      </c>
      <c r="L885" s="194" t="s">
        <v>196</v>
      </c>
      <c r="M885" s="195">
        <v>5.74</v>
      </c>
      <c r="N885" t="str">
        <f t="shared" si="13"/>
        <v>722100010100</v>
      </c>
    </row>
    <row r="886" spans="1:14" x14ac:dyDescent="0.25">
      <c r="A886" s="194" t="s">
        <v>108</v>
      </c>
      <c r="B886" s="194" t="s">
        <v>260</v>
      </c>
      <c r="C886" s="194" t="s">
        <v>261</v>
      </c>
      <c r="D886" s="194" t="s">
        <v>126</v>
      </c>
      <c r="E886" s="194" t="s">
        <v>127</v>
      </c>
      <c r="F886" s="194" t="s">
        <v>125</v>
      </c>
      <c r="G886" s="194" t="s">
        <v>157</v>
      </c>
      <c r="H886" s="194" t="s">
        <v>196</v>
      </c>
      <c r="I886" s="194" t="s">
        <v>128</v>
      </c>
      <c r="J886" s="194" t="s">
        <v>196</v>
      </c>
      <c r="K886" s="194" t="s">
        <v>196</v>
      </c>
      <c r="L886" s="194" t="s">
        <v>196</v>
      </c>
      <c r="M886" s="195">
        <v>133.06</v>
      </c>
      <c r="N886" t="str">
        <f t="shared" si="13"/>
        <v>726900010100</v>
      </c>
    </row>
    <row r="887" spans="1:14" x14ac:dyDescent="0.25">
      <c r="A887" s="194" t="s">
        <v>108</v>
      </c>
      <c r="B887" s="194" t="s">
        <v>260</v>
      </c>
      <c r="C887" s="194" t="s">
        <v>261</v>
      </c>
      <c r="D887" s="194" t="s">
        <v>126</v>
      </c>
      <c r="E887" s="194" t="s">
        <v>127</v>
      </c>
      <c r="F887" s="194" t="s">
        <v>125</v>
      </c>
      <c r="G887" s="194" t="s">
        <v>157</v>
      </c>
      <c r="H887" s="194" t="s">
        <v>196</v>
      </c>
      <c r="I887" s="194" t="s">
        <v>128</v>
      </c>
      <c r="J887" s="194" t="s">
        <v>196</v>
      </c>
      <c r="K887" s="194" t="s">
        <v>196</v>
      </c>
      <c r="L887" s="194" t="s">
        <v>196</v>
      </c>
      <c r="M887" s="195">
        <v>239.5</v>
      </c>
      <c r="N887" t="str">
        <f t="shared" si="13"/>
        <v>726900010100</v>
      </c>
    </row>
    <row r="888" spans="1:14" x14ac:dyDescent="0.25">
      <c r="A888" s="194" t="s">
        <v>108</v>
      </c>
      <c r="B888" s="194" t="s">
        <v>260</v>
      </c>
      <c r="C888" s="194" t="s">
        <v>261</v>
      </c>
      <c r="D888" s="194" t="s">
        <v>126</v>
      </c>
      <c r="E888" s="194" t="s">
        <v>127</v>
      </c>
      <c r="F888" s="194" t="s">
        <v>125</v>
      </c>
      <c r="G888" s="194" t="s">
        <v>157</v>
      </c>
      <c r="H888" s="194" t="s">
        <v>196</v>
      </c>
      <c r="I888" s="194" t="s">
        <v>128</v>
      </c>
      <c r="J888" s="194" t="s">
        <v>196</v>
      </c>
      <c r="K888" s="194" t="s">
        <v>196</v>
      </c>
      <c r="L888" s="194" t="s">
        <v>196</v>
      </c>
      <c r="M888" s="195">
        <v>24.19</v>
      </c>
      <c r="N888" t="str">
        <f t="shared" si="13"/>
        <v>726900010100</v>
      </c>
    </row>
    <row r="889" spans="1:14" x14ac:dyDescent="0.25">
      <c r="A889" s="194" t="s">
        <v>108</v>
      </c>
      <c r="B889" s="194" t="s">
        <v>260</v>
      </c>
      <c r="C889" s="194" t="s">
        <v>261</v>
      </c>
      <c r="D889" s="194" t="s">
        <v>126</v>
      </c>
      <c r="E889" s="194" t="s">
        <v>127</v>
      </c>
      <c r="F889" s="194" t="s">
        <v>125</v>
      </c>
      <c r="G889" s="194" t="s">
        <v>134</v>
      </c>
      <c r="H889" s="194" t="s">
        <v>196</v>
      </c>
      <c r="I889" s="194" t="s">
        <v>128</v>
      </c>
      <c r="J889" s="194" t="s">
        <v>196</v>
      </c>
      <c r="K889" s="194" t="s">
        <v>196</v>
      </c>
      <c r="L889" s="194" t="s">
        <v>196</v>
      </c>
      <c r="M889" s="195">
        <v>-133.06</v>
      </c>
      <c r="N889" t="str">
        <f t="shared" si="13"/>
        <v>205200010100</v>
      </c>
    </row>
    <row r="890" spans="1:14" x14ac:dyDescent="0.25">
      <c r="A890" s="194" t="s">
        <v>108</v>
      </c>
      <c r="B890" s="194" t="s">
        <v>260</v>
      </c>
      <c r="C890" s="194" t="s">
        <v>261</v>
      </c>
      <c r="D890" s="194" t="s">
        <v>126</v>
      </c>
      <c r="E890" s="194" t="s">
        <v>127</v>
      </c>
      <c r="F890" s="194" t="s">
        <v>125</v>
      </c>
      <c r="G890" s="194" t="s">
        <v>134</v>
      </c>
      <c r="H890" s="194" t="s">
        <v>196</v>
      </c>
      <c r="I890" s="194" t="s">
        <v>128</v>
      </c>
      <c r="J890" s="194" t="s">
        <v>196</v>
      </c>
      <c r="K890" s="194" t="s">
        <v>196</v>
      </c>
      <c r="L890" s="194" t="s">
        <v>196</v>
      </c>
      <c r="M890" s="195">
        <v>-239.5</v>
      </c>
      <c r="N890" t="str">
        <f t="shared" si="13"/>
        <v>205200010100</v>
      </c>
    </row>
    <row r="891" spans="1:14" x14ac:dyDescent="0.25">
      <c r="A891" s="194" t="s">
        <v>108</v>
      </c>
      <c r="B891" s="194" t="s">
        <v>260</v>
      </c>
      <c r="C891" s="194" t="s">
        <v>261</v>
      </c>
      <c r="D891" s="194" t="s">
        <v>126</v>
      </c>
      <c r="E891" s="194" t="s">
        <v>127</v>
      </c>
      <c r="F891" s="194" t="s">
        <v>125</v>
      </c>
      <c r="G891" s="194" t="s">
        <v>139</v>
      </c>
      <c r="H891" s="194" t="s">
        <v>196</v>
      </c>
      <c r="I891" s="194" t="s">
        <v>128</v>
      </c>
      <c r="J891" s="194" t="s">
        <v>196</v>
      </c>
      <c r="K891" s="194" t="s">
        <v>196</v>
      </c>
      <c r="L891" s="194" t="s">
        <v>196</v>
      </c>
      <c r="M891" s="195">
        <v>-24.19</v>
      </c>
      <c r="N891" t="str">
        <f t="shared" si="13"/>
        <v>210000010100</v>
      </c>
    </row>
    <row r="892" spans="1:14" x14ac:dyDescent="0.25">
      <c r="A892" s="194" t="s">
        <v>108</v>
      </c>
      <c r="B892" s="194" t="s">
        <v>260</v>
      </c>
      <c r="C892" s="194" t="s">
        <v>261</v>
      </c>
      <c r="D892" s="194" t="s">
        <v>126</v>
      </c>
      <c r="E892" s="194" t="s">
        <v>127</v>
      </c>
      <c r="F892" s="194" t="s">
        <v>125</v>
      </c>
      <c r="G892" s="194" t="s">
        <v>139</v>
      </c>
      <c r="H892" s="194" t="s">
        <v>196</v>
      </c>
      <c r="I892" s="194" t="s">
        <v>128</v>
      </c>
      <c r="J892" s="194" t="s">
        <v>196</v>
      </c>
      <c r="K892" s="194" t="s">
        <v>196</v>
      </c>
      <c r="L892" s="194" t="s">
        <v>196</v>
      </c>
      <c r="M892" s="195">
        <v>-43.55</v>
      </c>
      <c r="N892" t="str">
        <f t="shared" si="13"/>
        <v>210000010100</v>
      </c>
    </row>
    <row r="893" spans="1:14" x14ac:dyDescent="0.25">
      <c r="A893" s="194" t="s">
        <v>108</v>
      </c>
      <c r="B893" s="194" t="s">
        <v>260</v>
      </c>
      <c r="C893" s="194" t="s">
        <v>261</v>
      </c>
      <c r="D893" s="194" t="s">
        <v>126</v>
      </c>
      <c r="E893" s="194" t="s">
        <v>127</v>
      </c>
      <c r="F893" s="194" t="s">
        <v>125</v>
      </c>
      <c r="G893" s="194" t="s">
        <v>141</v>
      </c>
      <c r="H893" s="194" t="s">
        <v>196</v>
      </c>
      <c r="I893" s="194" t="s">
        <v>128</v>
      </c>
      <c r="J893" s="194" t="s">
        <v>196</v>
      </c>
      <c r="K893" s="194" t="s">
        <v>196</v>
      </c>
      <c r="L893" s="194" t="s">
        <v>196</v>
      </c>
      <c r="M893" s="195">
        <v>-120.57</v>
      </c>
      <c r="N893" t="str">
        <f t="shared" si="13"/>
        <v>211000010100</v>
      </c>
    </row>
    <row r="894" spans="1:14" x14ac:dyDescent="0.25">
      <c r="A894" s="194" t="s">
        <v>108</v>
      </c>
      <c r="B894" s="194" t="s">
        <v>262</v>
      </c>
      <c r="C894" s="194" t="s">
        <v>263</v>
      </c>
      <c r="D894" s="194" t="s">
        <v>126</v>
      </c>
      <c r="E894" s="194" t="s">
        <v>127</v>
      </c>
      <c r="F894" s="194" t="s">
        <v>125</v>
      </c>
      <c r="G894" s="194" t="s">
        <v>152</v>
      </c>
      <c r="H894" s="194" t="s">
        <v>196</v>
      </c>
      <c r="I894" s="194" t="s">
        <v>128</v>
      </c>
      <c r="J894" s="194" t="s">
        <v>196</v>
      </c>
      <c r="K894" s="194" t="s">
        <v>196</v>
      </c>
      <c r="L894" s="194" t="s">
        <v>196</v>
      </c>
      <c r="M894" s="195">
        <v>62.94</v>
      </c>
      <c r="N894" t="str">
        <f t="shared" si="13"/>
        <v>723000010100</v>
      </c>
    </row>
    <row r="895" spans="1:14" x14ac:dyDescent="0.25">
      <c r="A895" s="194" t="s">
        <v>108</v>
      </c>
      <c r="B895" s="194" t="s">
        <v>262</v>
      </c>
      <c r="C895" s="194" t="s">
        <v>263</v>
      </c>
      <c r="D895" s="194" t="s">
        <v>126</v>
      </c>
      <c r="E895" s="194" t="s">
        <v>127</v>
      </c>
      <c r="F895" s="194" t="s">
        <v>125</v>
      </c>
      <c r="G895" s="194" t="s">
        <v>153</v>
      </c>
      <c r="H895" s="194" t="s">
        <v>196</v>
      </c>
      <c r="I895" s="194" t="s">
        <v>128</v>
      </c>
      <c r="J895" s="194" t="s">
        <v>196</v>
      </c>
      <c r="K895" s="194" t="s">
        <v>196</v>
      </c>
      <c r="L895" s="194" t="s">
        <v>196</v>
      </c>
      <c r="M895" s="195">
        <v>8.18</v>
      </c>
      <c r="N895" t="str">
        <f t="shared" si="13"/>
        <v>723100010100</v>
      </c>
    </row>
    <row r="896" spans="1:14" x14ac:dyDescent="0.25">
      <c r="A896" s="194" t="s">
        <v>108</v>
      </c>
      <c r="B896" s="194" t="s">
        <v>262</v>
      </c>
      <c r="C896" s="194" t="s">
        <v>263</v>
      </c>
      <c r="D896" s="194" t="s">
        <v>126</v>
      </c>
      <c r="E896" s="194" t="s">
        <v>127</v>
      </c>
      <c r="F896" s="194" t="s">
        <v>125</v>
      </c>
      <c r="G896" s="194" t="s">
        <v>153</v>
      </c>
      <c r="H896" s="194" t="s">
        <v>196</v>
      </c>
      <c r="I896" s="194" t="s">
        <v>128</v>
      </c>
      <c r="J896" s="194" t="s">
        <v>196</v>
      </c>
      <c r="K896" s="194" t="s">
        <v>196</v>
      </c>
      <c r="L896" s="194" t="s">
        <v>196</v>
      </c>
      <c r="M896" s="195">
        <v>14.72</v>
      </c>
      <c r="N896" t="str">
        <f t="shared" si="13"/>
        <v>723100010100</v>
      </c>
    </row>
    <row r="897" spans="1:14" x14ac:dyDescent="0.25">
      <c r="A897" s="194" t="s">
        <v>108</v>
      </c>
      <c r="B897" s="194" t="s">
        <v>262</v>
      </c>
      <c r="C897" s="194" t="s">
        <v>263</v>
      </c>
      <c r="D897" s="194" t="s">
        <v>126</v>
      </c>
      <c r="E897" s="194" t="s">
        <v>127</v>
      </c>
      <c r="F897" s="194" t="s">
        <v>125</v>
      </c>
      <c r="G897" s="194" t="s">
        <v>157</v>
      </c>
      <c r="H897" s="194" t="s">
        <v>196</v>
      </c>
      <c r="I897" s="194" t="s">
        <v>128</v>
      </c>
      <c r="J897" s="194" t="s">
        <v>196</v>
      </c>
      <c r="K897" s="194" t="s">
        <v>196</v>
      </c>
      <c r="L897" s="194" t="s">
        <v>196</v>
      </c>
      <c r="M897" s="195">
        <v>38.090000000000003</v>
      </c>
      <c r="N897" t="str">
        <f t="shared" si="13"/>
        <v>726900010100</v>
      </c>
    </row>
    <row r="898" spans="1:14" x14ac:dyDescent="0.25">
      <c r="A898" s="194" t="s">
        <v>108</v>
      </c>
      <c r="B898" s="194" t="s">
        <v>262</v>
      </c>
      <c r="C898" s="194" t="s">
        <v>263</v>
      </c>
      <c r="D898" s="194" t="s">
        <v>126</v>
      </c>
      <c r="E898" s="194" t="s">
        <v>127</v>
      </c>
      <c r="F898" s="194" t="s">
        <v>125</v>
      </c>
      <c r="G898" s="194" t="s">
        <v>157</v>
      </c>
      <c r="H898" s="194" t="s">
        <v>196</v>
      </c>
      <c r="I898" s="194" t="s">
        <v>128</v>
      </c>
      <c r="J898" s="194" t="s">
        <v>196</v>
      </c>
      <c r="K898" s="194" t="s">
        <v>196</v>
      </c>
      <c r="L898" s="194" t="s">
        <v>196</v>
      </c>
      <c r="M898" s="195">
        <v>68.569999999999993</v>
      </c>
      <c r="N898" t="str">
        <f t="shared" si="13"/>
        <v>726900010100</v>
      </c>
    </row>
    <row r="899" spans="1:14" x14ac:dyDescent="0.25">
      <c r="A899" s="194" t="s">
        <v>108</v>
      </c>
      <c r="B899" s="194" t="s">
        <v>262</v>
      </c>
      <c r="C899" s="194" t="s">
        <v>263</v>
      </c>
      <c r="D899" s="194" t="s">
        <v>126</v>
      </c>
      <c r="E899" s="194" t="s">
        <v>127</v>
      </c>
      <c r="F899" s="194" t="s">
        <v>125</v>
      </c>
      <c r="G899" s="194" t="s">
        <v>157</v>
      </c>
      <c r="H899" s="194" t="s">
        <v>196</v>
      </c>
      <c r="I899" s="194" t="s">
        <v>128</v>
      </c>
      <c r="J899" s="194" t="s">
        <v>196</v>
      </c>
      <c r="K899" s="194" t="s">
        <v>196</v>
      </c>
      <c r="L899" s="194" t="s">
        <v>196</v>
      </c>
      <c r="M899" s="195">
        <v>6.92</v>
      </c>
      <c r="N899" t="str">
        <f t="shared" ref="N899:N962" si="14">CONCATENATE(G899,E899)</f>
        <v>726900010100</v>
      </c>
    </row>
    <row r="900" spans="1:14" x14ac:dyDescent="0.25">
      <c r="A900" s="194" t="s">
        <v>108</v>
      </c>
      <c r="B900" s="194" t="s">
        <v>262</v>
      </c>
      <c r="C900" s="194" t="s">
        <v>263</v>
      </c>
      <c r="D900" s="194" t="s">
        <v>126</v>
      </c>
      <c r="E900" s="194" t="s">
        <v>127</v>
      </c>
      <c r="F900" s="194" t="s">
        <v>125</v>
      </c>
      <c r="G900" s="194" t="s">
        <v>149</v>
      </c>
      <c r="H900" s="194" t="s">
        <v>196</v>
      </c>
      <c r="I900" s="194" t="s">
        <v>128</v>
      </c>
      <c r="J900" s="194" t="s">
        <v>196</v>
      </c>
      <c r="K900" s="194" t="s">
        <v>196</v>
      </c>
      <c r="L900" s="194" t="s">
        <v>196</v>
      </c>
      <c r="M900" s="195">
        <v>346.29</v>
      </c>
      <c r="N900" t="str">
        <f t="shared" si="14"/>
        <v>710000010100</v>
      </c>
    </row>
    <row r="901" spans="1:14" x14ac:dyDescent="0.25">
      <c r="A901" s="194" t="s">
        <v>108</v>
      </c>
      <c r="B901" s="194" t="s">
        <v>262</v>
      </c>
      <c r="C901" s="194" t="s">
        <v>263</v>
      </c>
      <c r="D901" s="194" t="s">
        <v>126</v>
      </c>
      <c r="E901" s="194" t="s">
        <v>127</v>
      </c>
      <c r="F901" s="194" t="s">
        <v>125</v>
      </c>
      <c r="G901" s="194" t="s">
        <v>149</v>
      </c>
      <c r="H901" s="194" t="s">
        <v>196</v>
      </c>
      <c r="I901" s="194" t="s">
        <v>128</v>
      </c>
      <c r="J901" s="194" t="s">
        <v>196</v>
      </c>
      <c r="K901" s="194" t="s">
        <v>196</v>
      </c>
      <c r="L901" s="194" t="s">
        <v>196</v>
      </c>
      <c r="M901" s="195">
        <v>230.86</v>
      </c>
      <c r="N901" t="str">
        <f t="shared" si="14"/>
        <v>710000010100</v>
      </c>
    </row>
    <row r="902" spans="1:14" x14ac:dyDescent="0.25">
      <c r="A902" s="194" t="s">
        <v>108</v>
      </c>
      <c r="B902" s="194" t="s">
        <v>262</v>
      </c>
      <c r="C902" s="194" t="s">
        <v>263</v>
      </c>
      <c r="D902" s="194" t="s">
        <v>126</v>
      </c>
      <c r="E902" s="194" t="s">
        <v>127</v>
      </c>
      <c r="F902" s="194" t="s">
        <v>125</v>
      </c>
      <c r="G902" s="194" t="s">
        <v>149</v>
      </c>
      <c r="H902" s="194" t="s">
        <v>196</v>
      </c>
      <c r="I902" s="194" t="s">
        <v>128</v>
      </c>
      <c r="J902" s="194" t="s">
        <v>196</v>
      </c>
      <c r="K902" s="194" t="s">
        <v>196</v>
      </c>
      <c r="L902" s="194" t="s">
        <v>196</v>
      </c>
      <c r="M902" s="195">
        <v>784.91</v>
      </c>
      <c r="N902" t="str">
        <f t="shared" si="14"/>
        <v>710000010100</v>
      </c>
    </row>
    <row r="903" spans="1:14" x14ac:dyDescent="0.25">
      <c r="A903" s="194" t="s">
        <v>108</v>
      </c>
      <c r="B903" s="194" t="s">
        <v>262</v>
      </c>
      <c r="C903" s="194" t="s">
        <v>263</v>
      </c>
      <c r="D903" s="194" t="s">
        <v>126</v>
      </c>
      <c r="E903" s="194" t="s">
        <v>127</v>
      </c>
      <c r="F903" s="194" t="s">
        <v>125</v>
      </c>
      <c r="G903" s="194" t="s">
        <v>149</v>
      </c>
      <c r="H903" s="194" t="s">
        <v>196</v>
      </c>
      <c r="I903" s="194" t="s">
        <v>128</v>
      </c>
      <c r="J903" s="194" t="s">
        <v>196</v>
      </c>
      <c r="K903" s="194" t="s">
        <v>196</v>
      </c>
      <c r="L903" s="194" t="s">
        <v>196</v>
      </c>
      <c r="M903" s="195">
        <v>161.6</v>
      </c>
      <c r="N903" t="str">
        <f t="shared" si="14"/>
        <v>710000010100</v>
      </c>
    </row>
    <row r="904" spans="1:14" x14ac:dyDescent="0.25">
      <c r="A904" s="194" t="s">
        <v>108</v>
      </c>
      <c r="B904" s="194" t="s">
        <v>262</v>
      </c>
      <c r="C904" s="194" t="s">
        <v>263</v>
      </c>
      <c r="D904" s="194" t="s">
        <v>126</v>
      </c>
      <c r="E904" s="194" t="s">
        <v>127</v>
      </c>
      <c r="F904" s="194" t="s">
        <v>125</v>
      </c>
      <c r="G904" s="194" t="s">
        <v>149</v>
      </c>
      <c r="H904" s="194" t="s">
        <v>196</v>
      </c>
      <c r="I904" s="194" t="s">
        <v>128</v>
      </c>
      <c r="J904" s="194" t="s">
        <v>196</v>
      </c>
      <c r="K904" s="194" t="s">
        <v>196</v>
      </c>
      <c r="L904" s="194" t="s">
        <v>196</v>
      </c>
      <c r="M904" s="195">
        <v>92.34</v>
      </c>
      <c r="N904" t="str">
        <f t="shared" si="14"/>
        <v>710000010100</v>
      </c>
    </row>
    <row r="905" spans="1:14" x14ac:dyDescent="0.25">
      <c r="A905" s="194" t="s">
        <v>108</v>
      </c>
      <c r="B905" s="194" t="s">
        <v>262</v>
      </c>
      <c r="C905" s="194" t="s">
        <v>263</v>
      </c>
      <c r="D905" s="194" t="s">
        <v>126</v>
      </c>
      <c r="E905" s="194" t="s">
        <v>127</v>
      </c>
      <c r="F905" s="194" t="s">
        <v>125</v>
      </c>
      <c r="G905" s="194" t="s">
        <v>152</v>
      </c>
      <c r="H905" s="194" t="s">
        <v>196</v>
      </c>
      <c r="I905" s="194" t="s">
        <v>128</v>
      </c>
      <c r="J905" s="194" t="s">
        <v>196</v>
      </c>
      <c r="K905" s="194" t="s">
        <v>196</v>
      </c>
      <c r="L905" s="194" t="s">
        <v>196</v>
      </c>
      <c r="M905" s="195">
        <v>34.96</v>
      </c>
      <c r="N905" t="str">
        <f t="shared" si="14"/>
        <v>723000010100</v>
      </c>
    </row>
    <row r="906" spans="1:14" x14ac:dyDescent="0.25">
      <c r="A906" s="194" t="s">
        <v>108</v>
      </c>
      <c r="B906" s="194" t="s">
        <v>262</v>
      </c>
      <c r="C906" s="194" t="s">
        <v>263</v>
      </c>
      <c r="D906" s="194" t="s">
        <v>126</v>
      </c>
      <c r="E906" s="194" t="s">
        <v>127</v>
      </c>
      <c r="F906" s="194" t="s">
        <v>125</v>
      </c>
      <c r="G906" s="194" t="s">
        <v>157</v>
      </c>
      <c r="H906" s="194" t="s">
        <v>196</v>
      </c>
      <c r="I906" s="194" t="s">
        <v>128</v>
      </c>
      <c r="J906" s="194" t="s">
        <v>196</v>
      </c>
      <c r="K906" s="194" t="s">
        <v>196</v>
      </c>
      <c r="L906" s="194" t="s">
        <v>196</v>
      </c>
      <c r="M906" s="195">
        <v>12.47</v>
      </c>
      <c r="N906" t="str">
        <f t="shared" si="14"/>
        <v>726900010100</v>
      </c>
    </row>
    <row r="907" spans="1:14" x14ac:dyDescent="0.25">
      <c r="A907" s="194" t="s">
        <v>108</v>
      </c>
      <c r="B907" s="194" t="s">
        <v>262</v>
      </c>
      <c r="C907" s="194" t="s">
        <v>263</v>
      </c>
      <c r="D907" s="194" t="s">
        <v>126</v>
      </c>
      <c r="E907" s="194" t="s">
        <v>127</v>
      </c>
      <c r="F907" s="194" t="s">
        <v>125</v>
      </c>
      <c r="G907" s="194" t="s">
        <v>139</v>
      </c>
      <c r="H907" s="194" t="s">
        <v>196</v>
      </c>
      <c r="I907" s="194" t="s">
        <v>128</v>
      </c>
      <c r="J907" s="194" t="s">
        <v>196</v>
      </c>
      <c r="K907" s="194" t="s">
        <v>196</v>
      </c>
      <c r="L907" s="194" t="s">
        <v>196</v>
      </c>
      <c r="M907" s="195">
        <v>-0.89</v>
      </c>
      <c r="N907" t="str">
        <f t="shared" si="14"/>
        <v>210000010100</v>
      </c>
    </row>
    <row r="908" spans="1:14" x14ac:dyDescent="0.25">
      <c r="A908" s="194" t="s">
        <v>108</v>
      </c>
      <c r="B908" s="194" t="s">
        <v>262</v>
      </c>
      <c r="C908" s="194" t="s">
        <v>263</v>
      </c>
      <c r="D908" s="194" t="s">
        <v>126</v>
      </c>
      <c r="E908" s="194" t="s">
        <v>127</v>
      </c>
      <c r="F908" s="194" t="s">
        <v>125</v>
      </c>
      <c r="G908" s="194" t="s">
        <v>139</v>
      </c>
      <c r="H908" s="194" t="s">
        <v>196</v>
      </c>
      <c r="I908" s="194" t="s">
        <v>128</v>
      </c>
      <c r="J908" s="194" t="s">
        <v>196</v>
      </c>
      <c r="K908" s="194" t="s">
        <v>196</v>
      </c>
      <c r="L908" s="194" t="s">
        <v>196</v>
      </c>
      <c r="M908" s="195">
        <v>-1.61</v>
      </c>
      <c r="N908" t="str">
        <f t="shared" si="14"/>
        <v>210000010100</v>
      </c>
    </row>
    <row r="909" spans="1:14" x14ac:dyDescent="0.25">
      <c r="A909" s="194" t="s">
        <v>108</v>
      </c>
      <c r="B909" s="194" t="s">
        <v>262</v>
      </c>
      <c r="C909" s="194" t="s">
        <v>263</v>
      </c>
      <c r="D909" s="194" t="s">
        <v>126</v>
      </c>
      <c r="E909" s="194" t="s">
        <v>127</v>
      </c>
      <c r="F909" s="194" t="s">
        <v>125</v>
      </c>
      <c r="G909" s="194" t="s">
        <v>140</v>
      </c>
      <c r="H909" s="194" t="s">
        <v>196</v>
      </c>
      <c r="I909" s="194" t="s">
        <v>128</v>
      </c>
      <c r="J909" s="194" t="s">
        <v>196</v>
      </c>
      <c r="K909" s="194" t="s">
        <v>196</v>
      </c>
      <c r="L909" s="194" t="s">
        <v>196</v>
      </c>
      <c r="M909" s="195">
        <v>-38.090000000000003</v>
      </c>
      <c r="N909" t="str">
        <f t="shared" si="14"/>
        <v>210500010100</v>
      </c>
    </row>
    <row r="910" spans="1:14" x14ac:dyDescent="0.25">
      <c r="A910" s="194" t="s">
        <v>108</v>
      </c>
      <c r="B910" s="194" t="s">
        <v>262</v>
      </c>
      <c r="C910" s="194" t="s">
        <v>263</v>
      </c>
      <c r="D910" s="194" t="s">
        <v>126</v>
      </c>
      <c r="E910" s="194" t="s">
        <v>127</v>
      </c>
      <c r="F910" s="194" t="s">
        <v>125</v>
      </c>
      <c r="G910" s="194" t="s">
        <v>140</v>
      </c>
      <c r="H910" s="194" t="s">
        <v>196</v>
      </c>
      <c r="I910" s="194" t="s">
        <v>128</v>
      </c>
      <c r="J910" s="194" t="s">
        <v>196</v>
      </c>
      <c r="K910" s="194" t="s">
        <v>196</v>
      </c>
      <c r="L910" s="194" t="s">
        <v>196</v>
      </c>
      <c r="M910" s="195">
        <v>-68.569999999999993</v>
      </c>
      <c r="N910" t="str">
        <f t="shared" si="14"/>
        <v>210500010100</v>
      </c>
    </row>
    <row r="911" spans="1:14" x14ac:dyDescent="0.25">
      <c r="A911" s="194" t="s">
        <v>108</v>
      </c>
      <c r="B911" s="194" t="s">
        <v>262</v>
      </c>
      <c r="C911" s="194" t="s">
        <v>263</v>
      </c>
      <c r="D911" s="194" t="s">
        <v>126</v>
      </c>
      <c r="E911" s="194" t="s">
        <v>127</v>
      </c>
      <c r="F911" s="194" t="s">
        <v>125</v>
      </c>
      <c r="G911" s="194" t="s">
        <v>150</v>
      </c>
      <c r="H911" s="194" t="s">
        <v>196</v>
      </c>
      <c r="I911" s="194" t="s">
        <v>128</v>
      </c>
      <c r="J911" s="194" t="s">
        <v>196</v>
      </c>
      <c r="K911" s="194" t="s">
        <v>196</v>
      </c>
      <c r="L911" s="194" t="s">
        <v>196</v>
      </c>
      <c r="M911" s="195">
        <v>-13.16</v>
      </c>
      <c r="N911" t="str">
        <f t="shared" si="14"/>
        <v>219000010100</v>
      </c>
    </row>
    <row r="912" spans="1:14" x14ac:dyDescent="0.25">
      <c r="A912" s="194" t="s">
        <v>108</v>
      </c>
      <c r="B912" s="194" t="s">
        <v>262</v>
      </c>
      <c r="C912" s="194" t="s">
        <v>263</v>
      </c>
      <c r="D912" s="194" t="s">
        <v>126</v>
      </c>
      <c r="E912" s="194" t="s">
        <v>127</v>
      </c>
      <c r="F912" s="194" t="s">
        <v>125</v>
      </c>
      <c r="G912" s="194" t="s">
        <v>150</v>
      </c>
      <c r="H912" s="194" t="s">
        <v>196</v>
      </c>
      <c r="I912" s="194" t="s">
        <v>128</v>
      </c>
      <c r="J912" s="194" t="s">
        <v>196</v>
      </c>
      <c r="K912" s="194" t="s">
        <v>196</v>
      </c>
      <c r="L912" s="194" t="s">
        <v>196</v>
      </c>
      <c r="M912" s="195">
        <v>-23.69</v>
      </c>
      <c r="N912" t="str">
        <f t="shared" si="14"/>
        <v>219000010100</v>
      </c>
    </row>
    <row r="913" spans="1:14" x14ac:dyDescent="0.25">
      <c r="A913" s="194" t="s">
        <v>108</v>
      </c>
      <c r="B913" s="194" t="s">
        <v>262</v>
      </c>
      <c r="C913" s="194" t="s">
        <v>263</v>
      </c>
      <c r="D913" s="194" t="s">
        <v>126</v>
      </c>
      <c r="E913" s="194" t="s">
        <v>127</v>
      </c>
      <c r="F913" s="194" t="s">
        <v>125</v>
      </c>
      <c r="G913" s="194" t="s">
        <v>139</v>
      </c>
      <c r="H913" s="194" t="s">
        <v>196</v>
      </c>
      <c r="I913" s="194" t="s">
        <v>128</v>
      </c>
      <c r="J913" s="194" t="s">
        <v>196</v>
      </c>
      <c r="K913" s="194" t="s">
        <v>196</v>
      </c>
      <c r="L913" s="194" t="s">
        <v>196</v>
      </c>
      <c r="M913" s="195">
        <v>-6.92</v>
      </c>
      <c r="N913" t="str">
        <f t="shared" si="14"/>
        <v>210000010100</v>
      </c>
    </row>
    <row r="914" spans="1:14" x14ac:dyDescent="0.25">
      <c r="A914" s="194" t="s">
        <v>108</v>
      </c>
      <c r="B914" s="194" t="s">
        <v>262</v>
      </c>
      <c r="C914" s="194" t="s">
        <v>263</v>
      </c>
      <c r="D914" s="194" t="s">
        <v>126</v>
      </c>
      <c r="E914" s="194" t="s">
        <v>127</v>
      </c>
      <c r="F914" s="194" t="s">
        <v>125</v>
      </c>
      <c r="G914" s="194" t="s">
        <v>139</v>
      </c>
      <c r="H914" s="194" t="s">
        <v>196</v>
      </c>
      <c r="I914" s="194" t="s">
        <v>128</v>
      </c>
      <c r="J914" s="194" t="s">
        <v>196</v>
      </c>
      <c r="K914" s="194" t="s">
        <v>196</v>
      </c>
      <c r="L914" s="194" t="s">
        <v>196</v>
      </c>
      <c r="M914" s="195">
        <v>-12.47</v>
      </c>
      <c r="N914" t="str">
        <f t="shared" si="14"/>
        <v>210000010100</v>
      </c>
    </row>
    <row r="915" spans="1:14" x14ac:dyDescent="0.25">
      <c r="A915" s="194" t="s">
        <v>108</v>
      </c>
      <c r="B915" s="194" t="s">
        <v>262</v>
      </c>
      <c r="C915" s="194" t="s">
        <v>263</v>
      </c>
      <c r="D915" s="194" t="s">
        <v>126</v>
      </c>
      <c r="E915" s="194" t="s">
        <v>127</v>
      </c>
      <c r="F915" s="194" t="s">
        <v>125</v>
      </c>
      <c r="G915" s="194" t="s">
        <v>134</v>
      </c>
      <c r="H915" s="194" t="s">
        <v>196</v>
      </c>
      <c r="I915" s="194" t="s">
        <v>128</v>
      </c>
      <c r="J915" s="194" t="s">
        <v>196</v>
      </c>
      <c r="K915" s="194" t="s">
        <v>196</v>
      </c>
      <c r="L915" s="194" t="s">
        <v>196</v>
      </c>
      <c r="M915" s="195">
        <v>-38.090000000000003</v>
      </c>
      <c r="N915" t="str">
        <f t="shared" si="14"/>
        <v>205200010100</v>
      </c>
    </row>
    <row r="916" spans="1:14" x14ac:dyDescent="0.25">
      <c r="A916" s="194" t="s">
        <v>108</v>
      </c>
      <c r="B916" s="194" t="s">
        <v>262</v>
      </c>
      <c r="C916" s="194" t="s">
        <v>263</v>
      </c>
      <c r="D916" s="194" t="s">
        <v>126</v>
      </c>
      <c r="E916" s="194" t="s">
        <v>127</v>
      </c>
      <c r="F916" s="194" t="s">
        <v>125</v>
      </c>
      <c r="G916" s="194" t="s">
        <v>134</v>
      </c>
      <c r="H916" s="194" t="s">
        <v>196</v>
      </c>
      <c r="I916" s="194" t="s">
        <v>128</v>
      </c>
      <c r="J916" s="194" t="s">
        <v>196</v>
      </c>
      <c r="K916" s="194" t="s">
        <v>196</v>
      </c>
      <c r="L916" s="194" t="s">
        <v>196</v>
      </c>
      <c r="M916" s="195">
        <v>-68.569999999999993</v>
      </c>
      <c r="N916" t="str">
        <f t="shared" si="14"/>
        <v>205200010100</v>
      </c>
    </row>
    <row r="917" spans="1:14" x14ac:dyDescent="0.25">
      <c r="A917" s="194" t="s">
        <v>108</v>
      </c>
      <c r="B917" s="194" t="s">
        <v>262</v>
      </c>
      <c r="C917" s="194" t="s">
        <v>263</v>
      </c>
      <c r="D917" s="194" t="s">
        <v>126</v>
      </c>
      <c r="E917" s="194" t="s">
        <v>127</v>
      </c>
      <c r="F917" s="194" t="s">
        <v>125</v>
      </c>
      <c r="G917" s="194" t="s">
        <v>141</v>
      </c>
      <c r="H917" s="194" t="s">
        <v>196</v>
      </c>
      <c r="I917" s="194" t="s">
        <v>128</v>
      </c>
      <c r="J917" s="194" t="s">
        <v>196</v>
      </c>
      <c r="K917" s="194" t="s">
        <v>196</v>
      </c>
      <c r="L917" s="194" t="s">
        <v>196</v>
      </c>
      <c r="M917" s="195">
        <v>-34.96</v>
      </c>
      <c r="N917" t="str">
        <f t="shared" si="14"/>
        <v>211000010100</v>
      </c>
    </row>
    <row r="918" spans="1:14" x14ac:dyDescent="0.25">
      <c r="A918" s="194" t="s">
        <v>108</v>
      </c>
      <c r="B918" s="194" t="s">
        <v>262</v>
      </c>
      <c r="C918" s="194" t="s">
        <v>263</v>
      </c>
      <c r="D918" s="194" t="s">
        <v>126</v>
      </c>
      <c r="E918" s="194" t="s">
        <v>127</v>
      </c>
      <c r="F918" s="194" t="s">
        <v>125</v>
      </c>
      <c r="G918" s="194" t="s">
        <v>141</v>
      </c>
      <c r="H918" s="194" t="s">
        <v>196</v>
      </c>
      <c r="I918" s="194" t="s">
        <v>128</v>
      </c>
      <c r="J918" s="194" t="s">
        <v>196</v>
      </c>
      <c r="K918" s="194" t="s">
        <v>196</v>
      </c>
      <c r="L918" s="194" t="s">
        <v>196</v>
      </c>
      <c r="M918" s="195">
        <v>-62.94</v>
      </c>
      <c r="N918" t="str">
        <f t="shared" si="14"/>
        <v>211000010100</v>
      </c>
    </row>
    <row r="919" spans="1:14" x14ac:dyDescent="0.25">
      <c r="A919" s="194" t="s">
        <v>108</v>
      </c>
      <c r="B919" s="194" t="s">
        <v>262</v>
      </c>
      <c r="C919" s="194" t="s">
        <v>263</v>
      </c>
      <c r="D919" s="194" t="s">
        <v>126</v>
      </c>
      <c r="E919" s="194" t="s">
        <v>127</v>
      </c>
      <c r="F919" s="194" t="s">
        <v>125</v>
      </c>
      <c r="G919" s="194" t="s">
        <v>135</v>
      </c>
      <c r="H919" s="194" t="s">
        <v>196</v>
      </c>
      <c r="I919" s="194" t="s">
        <v>128</v>
      </c>
      <c r="J919" s="194" t="s">
        <v>196</v>
      </c>
      <c r="K919" s="194" t="s">
        <v>196</v>
      </c>
      <c r="L919" s="194" t="s">
        <v>196</v>
      </c>
      <c r="M919" s="195">
        <v>-34.96</v>
      </c>
      <c r="N919" t="str">
        <f t="shared" si="14"/>
        <v>205300010100</v>
      </c>
    </row>
    <row r="920" spans="1:14" x14ac:dyDescent="0.25">
      <c r="A920" s="194" t="s">
        <v>108</v>
      </c>
      <c r="B920" s="194" t="s">
        <v>262</v>
      </c>
      <c r="C920" s="194" t="s">
        <v>263</v>
      </c>
      <c r="D920" s="194" t="s">
        <v>126</v>
      </c>
      <c r="E920" s="194" t="s">
        <v>127</v>
      </c>
      <c r="F920" s="194" t="s">
        <v>125</v>
      </c>
      <c r="G920" s="194" t="s">
        <v>135</v>
      </c>
      <c r="H920" s="194" t="s">
        <v>196</v>
      </c>
      <c r="I920" s="194" t="s">
        <v>128</v>
      </c>
      <c r="J920" s="194" t="s">
        <v>196</v>
      </c>
      <c r="K920" s="194" t="s">
        <v>196</v>
      </c>
      <c r="L920" s="194" t="s">
        <v>196</v>
      </c>
      <c r="M920" s="195">
        <v>-62.94</v>
      </c>
      <c r="N920" t="str">
        <f t="shared" si="14"/>
        <v>205300010100</v>
      </c>
    </row>
    <row r="921" spans="1:14" x14ac:dyDescent="0.25">
      <c r="A921" s="194" t="s">
        <v>108</v>
      </c>
      <c r="B921" s="194" t="s">
        <v>262</v>
      </c>
      <c r="C921" s="194" t="s">
        <v>263</v>
      </c>
      <c r="D921" s="194" t="s">
        <v>126</v>
      </c>
      <c r="E921" s="194" t="s">
        <v>127</v>
      </c>
      <c r="F921" s="194" t="s">
        <v>125</v>
      </c>
      <c r="G921" s="194" t="s">
        <v>147</v>
      </c>
      <c r="H921" s="194" t="s">
        <v>196</v>
      </c>
      <c r="I921" s="194" t="s">
        <v>128</v>
      </c>
      <c r="J921" s="194" t="s">
        <v>196</v>
      </c>
      <c r="K921" s="194" t="s">
        <v>196</v>
      </c>
      <c r="L921" s="194" t="s">
        <v>196</v>
      </c>
      <c r="M921" s="195">
        <v>-8.18</v>
      </c>
      <c r="N921" t="str">
        <f t="shared" si="14"/>
        <v>216000010100</v>
      </c>
    </row>
    <row r="922" spans="1:14" x14ac:dyDescent="0.25">
      <c r="A922" s="194" t="s">
        <v>108</v>
      </c>
      <c r="B922" s="194" t="s">
        <v>262</v>
      </c>
      <c r="C922" s="194" t="s">
        <v>263</v>
      </c>
      <c r="D922" s="194" t="s">
        <v>126</v>
      </c>
      <c r="E922" s="194" t="s">
        <v>127</v>
      </c>
      <c r="F922" s="194" t="s">
        <v>125</v>
      </c>
      <c r="G922" s="194" t="s">
        <v>147</v>
      </c>
      <c r="H922" s="194" t="s">
        <v>196</v>
      </c>
      <c r="I922" s="194" t="s">
        <v>128</v>
      </c>
      <c r="J922" s="194" t="s">
        <v>196</v>
      </c>
      <c r="K922" s="194" t="s">
        <v>196</v>
      </c>
      <c r="L922" s="194" t="s">
        <v>196</v>
      </c>
      <c r="M922" s="195">
        <v>-14.72</v>
      </c>
      <c r="N922" t="str">
        <f t="shared" si="14"/>
        <v>216000010100</v>
      </c>
    </row>
    <row r="923" spans="1:14" x14ac:dyDescent="0.25">
      <c r="A923" s="194" t="s">
        <v>108</v>
      </c>
      <c r="B923" s="194" t="s">
        <v>262</v>
      </c>
      <c r="C923" s="194" t="s">
        <v>263</v>
      </c>
      <c r="D923" s="194" t="s">
        <v>126</v>
      </c>
      <c r="E923" s="194" t="s">
        <v>127</v>
      </c>
      <c r="F923" s="194" t="s">
        <v>125</v>
      </c>
      <c r="G923" s="194" t="s">
        <v>144</v>
      </c>
      <c r="H923" s="194" t="s">
        <v>196</v>
      </c>
      <c r="I923" s="194" t="s">
        <v>128</v>
      </c>
      <c r="J923" s="194" t="s">
        <v>196</v>
      </c>
      <c r="K923" s="194" t="s">
        <v>196</v>
      </c>
      <c r="L923" s="194" t="s">
        <v>196</v>
      </c>
      <c r="M923" s="195">
        <v>-67.81</v>
      </c>
      <c r="N923" t="str">
        <f t="shared" si="14"/>
        <v>214000010100</v>
      </c>
    </row>
    <row r="924" spans="1:14" x14ac:dyDescent="0.25">
      <c r="A924" s="194" t="s">
        <v>108</v>
      </c>
      <c r="B924" s="194" t="s">
        <v>262</v>
      </c>
      <c r="C924" s="194" t="s">
        <v>263</v>
      </c>
      <c r="D924" s="194" t="s">
        <v>126</v>
      </c>
      <c r="E924" s="194" t="s">
        <v>127</v>
      </c>
      <c r="F924" s="194" t="s">
        <v>125</v>
      </c>
      <c r="G924" s="194" t="s">
        <v>144</v>
      </c>
      <c r="H924" s="194" t="s">
        <v>196</v>
      </c>
      <c r="I924" s="194" t="s">
        <v>128</v>
      </c>
      <c r="J924" s="194" t="s">
        <v>196</v>
      </c>
      <c r="K924" s="194" t="s">
        <v>196</v>
      </c>
      <c r="L924" s="194" t="s">
        <v>196</v>
      </c>
      <c r="M924" s="195">
        <v>-122.05</v>
      </c>
      <c r="N924" t="str">
        <f t="shared" si="14"/>
        <v>214000010100</v>
      </c>
    </row>
    <row r="925" spans="1:14" x14ac:dyDescent="0.25">
      <c r="A925" s="194" t="s">
        <v>108</v>
      </c>
      <c r="B925" s="194" t="s">
        <v>262</v>
      </c>
      <c r="C925" s="194" t="s">
        <v>263</v>
      </c>
      <c r="D925" s="194" t="s">
        <v>126</v>
      </c>
      <c r="E925" s="194" t="s">
        <v>127</v>
      </c>
      <c r="F925" s="194" t="s">
        <v>125</v>
      </c>
      <c r="G925" s="194" t="s">
        <v>138</v>
      </c>
      <c r="H925" s="194" t="s">
        <v>196</v>
      </c>
      <c r="I925" s="194" t="s">
        <v>128</v>
      </c>
      <c r="J925" s="194" t="s">
        <v>196</v>
      </c>
      <c r="K925" s="194" t="s">
        <v>196</v>
      </c>
      <c r="L925" s="194" t="s">
        <v>196</v>
      </c>
      <c r="M925" s="195">
        <v>-8.18</v>
      </c>
      <c r="N925" t="str">
        <f t="shared" si="14"/>
        <v>205800010100</v>
      </c>
    </row>
    <row r="926" spans="1:14" x14ac:dyDescent="0.25">
      <c r="A926" s="194" t="s">
        <v>108</v>
      </c>
      <c r="B926" s="194" t="s">
        <v>262</v>
      </c>
      <c r="C926" s="194" t="s">
        <v>263</v>
      </c>
      <c r="D926" s="194" t="s">
        <v>126</v>
      </c>
      <c r="E926" s="194" t="s">
        <v>127</v>
      </c>
      <c r="F926" s="194" t="s">
        <v>125</v>
      </c>
      <c r="G926" s="194" t="s">
        <v>138</v>
      </c>
      <c r="H926" s="194" t="s">
        <v>196</v>
      </c>
      <c r="I926" s="194" t="s">
        <v>128</v>
      </c>
      <c r="J926" s="194" t="s">
        <v>196</v>
      </c>
      <c r="K926" s="194" t="s">
        <v>196</v>
      </c>
      <c r="L926" s="194" t="s">
        <v>196</v>
      </c>
      <c r="M926" s="195">
        <v>-14.72</v>
      </c>
      <c r="N926" t="str">
        <f t="shared" si="14"/>
        <v>205800010100</v>
      </c>
    </row>
    <row r="927" spans="1:14" x14ac:dyDescent="0.25">
      <c r="A927" s="194" t="s">
        <v>108</v>
      </c>
      <c r="B927" s="194" t="s">
        <v>262</v>
      </c>
      <c r="C927" s="194" t="s">
        <v>263</v>
      </c>
      <c r="D927" s="194" t="s">
        <v>126</v>
      </c>
      <c r="E927" s="194" t="s">
        <v>127</v>
      </c>
      <c r="F927" s="194" t="s">
        <v>125</v>
      </c>
      <c r="G927" s="194" t="s">
        <v>145</v>
      </c>
      <c r="H927" s="194" t="s">
        <v>196</v>
      </c>
      <c r="I927" s="194" t="s">
        <v>128</v>
      </c>
      <c r="J927" s="194" t="s">
        <v>196</v>
      </c>
      <c r="K927" s="194" t="s">
        <v>196</v>
      </c>
      <c r="L927" s="194" t="s">
        <v>196</v>
      </c>
      <c r="M927" s="195">
        <v>-26.38</v>
      </c>
      <c r="N927" t="str">
        <f t="shared" si="14"/>
        <v>215000010100</v>
      </c>
    </row>
    <row r="928" spans="1:14" x14ac:dyDescent="0.25">
      <c r="A928" s="194" t="s">
        <v>108</v>
      </c>
      <c r="B928" s="194" t="s">
        <v>262</v>
      </c>
      <c r="C928" s="194" t="s">
        <v>263</v>
      </c>
      <c r="D928" s="194" t="s">
        <v>126</v>
      </c>
      <c r="E928" s="194" t="s">
        <v>127</v>
      </c>
      <c r="F928" s="194" t="s">
        <v>125</v>
      </c>
      <c r="G928" s="194" t="s">
        <v>145</v>
      </c>
      <c r="H928" s="194" t="s">
        <v>196</v>
      </c>
      <c r="I928" s="194" t="s">
        <v>128</v>
      </c>
      <c r="J928" s="194" t="s">
        <v>196</v>
      </c>
      <c r="K928" s="194" t="s">
        <v>196</v>
      </c>
      <c r="L928" s="194" t="s">
        <v>196</v>
      </c>
      <c r="M928" s="195">
        <v>-47.48</v>
      </c>
      <c r="N928" t="str">
        <f t="shared" si="14"/>
        <v>215000010100</v>
      </c>
    </row>
    <row r="929" spans="1:14" x14ac:dyDescent="0.25">
      <c r="A929" s="194" t="s">
        <v>108</v>
      </c>
      <c r="B929" s="194" t="s">
        <v>262</v>
      </c>
      <c r="C929" s="194" t="s">
        <v>263</v>
      </c>
      <c r="D929" s="194" t="s">
        <v>126</v>
      </c>
      <c r="E929" s="194" t="s">
        <v>127</v>
      </c>
      <c r="F929" s="194" t="s">
        <v>125</v>
      </c>
      <c r="G929" s="194" t="s">
        <v>124</v>
      </c>
      <c r="H929" s="194" t="s">
        <v>196</v>
      </c>
      <c r="I929" s="194" t="s">
        <v>128</v>
      </c>
      <c r="J929" s="194" t="s">
        <v>196</v>
      </c>
      <c r="K929" s="194" t="s">
        <v>196</v>
      </c>
      <c r="L929" s="194" t="s">
        <v>196</v>
      </c>
      <c r="M929" s="195">
        <v>-387.68</v>
      </c>
      <c r="N929" t="str">
        <f t="shared" si="14"/>
        <v>100000010100</v>
      </c>
    </row>
    <row r="930" spans="1:14" x14ac:dyDescent="0.25">
      <c r="A930" s="194" t="s">
        <v>108</v>
      </c>
      <c r="B930" s="194" t="s">
        <v>262</v>
      </c>
      <c r="C930" s="194" t="s">
        <v>263</v>
      </c>
      <c r="D930" s="194" t="s">
        <v>126</v>
      </c>
      <c r="E930" s="194" t="s">
        <v>127</v>
      </c>
      <c r="F930" s="194" t="s">
        <v>125</v>
      </c>
      <c r="G930" s="194" t="s">
        <v>124</v>
      </c>
      <c r="H930" s="194" t="s">
        <v>196</v>
      </c>
      <c r="I930" s="194" t="s">
        <v>128</v>
      </c>
      <c r="J930" s="194" t="s">
        <v>196</v>
      </c>
      <c r="K930" s="194" t="s">
        <v>196</v>
      </c>
      <c r="L930" s="194" t="s">
        <v>196</v>
      </c>
      <c r="M930" s="195">
        <v>-697.79</v>
      </c>
      <c r="N930" t="str">
        <f t="shared" si="14"/>
        <v>100000010100</v>
      </c>
    </row>
    <row r="931" spans="1:14" x14ac:dyDescent="0.25">
      <c r="A931" s="194" t="s">
        <v>108</v>
      </c>
      <c r="B931" s="194" t="s">
        <v>264</v>
      </c>
      <c r="C931" s="194" t="s">
        <v>265</v>
      </c>
      <c r="D931" s="194" t="s">
        <v>126</v>
      </c>
      <c r="E931" s="194" t="s">
        <v>127</v>
      </c>
      <c r="F931" s="194" t="s">
        <v>125</v>
      </c>
      <c r="G931" s="194" t="s">
        <v>149</v>
      </c>
      <c r="H931" s="194" t="s">
        <v>196</v>
      </c>
      <c r="I931" s="194" t="s">
        <v>128</v>
      </c>
      <c r="J931" s="194" t="s">
        <v>196</v>
      </c>
      <c r="K931" s="194" t="s">
        <v>196</v>
      </c>
      <c r="L931" s="194" t="s">
        <v>196</v>
      </c>
      <c r="M931" s="195">
        <v>533.03</v>
      </c>
      <c r="N931" t="str">
        <f t="shared" si="14"/>
        <v>710000010100</v>
      </c>
    </row>
    <row r="932" spans="1:14" x14ac:dyDescent="0.25">
      <c r="A932" s="194" t="s">
        <v>108</v>
      </c>
      <c r="B932" s="194" t="s">
        <v>264</v>
      </c>
      <c r="C932" s="194" t="s">
        <v>265</v>
      </c>
      <c r="D932" s="194" t="s">
        <v>126</v>
      </c>
      <c r="E932" s="194" t="s">
        <v>127</v>
      </c>
      <c r="F932" s="194" t="s">
        <v>125</v>
      </c>
      <c r="G932" s="194" t="s">
        <v>149</v>
      </c>
      <c r="H932" s="194" t="s">
        <v>196</v>
      </c>
      <c r="I932" s="194" t="s">
        <v>128</v>
      </c>
      <c r="J932" s="194" t="s">
        <v>196</v>
      </c>
      <c r="K932" s="194" t="s">
        <v>196</v>
      </c>
      <c r="L932" s="194" t="s">
        <v>196</v>
      </c>
      <c r="M932" s="195">
        <v>533.03</v>
      </c>
      <c r="N932" t="str">
        <f t="shared" si="14"/>
        <v>710000010100</v>
      </c>
    </row>
    <row r="933" spans="1:14" x14ac:dyDescent="0.25">
      <c r="A933" s="194" t="s">
        <v>108</v>
      </c>
      <c r="B933" s="194" t="s">
        <v>264</v>
      </c>
      <c r="C933" s="194" t="s">
        <v>265</v>
      </c>
      <c r="D933" s="194" t="s">
        <v>126</v>
      </c>
      <c r="E933" s="194" t="s">
        <v>127</v>
      </c>
      <c r="F933" s="194" t="s">
        <v>125</v>
      </c>
      <c r="G933" s="194" t="s">
        <v>149</v>
      </c>
      <c r="H933" s="194" t="s">
        <v>196</v>
      </c>
      <c r="I933" s="194" t="s">
        <v>128</v>
      </c>
      <c r="J933" s="194" t="s">
        <v>196</v>
      </c>
      <c r="K933" s="194" t="s">
        <v>196</v>
      </c>
      <c r="L933" s="194" t="s">
        <v>196</v>
      </c>
      <c r="M933" s="195">
        <v>266.51</v>
      </c>
      <c r="N933" t="str">
        <f t="shared" si="14"/>
        <v>710000010100</v>
      </c>
    </row>
    <row r="934" spans="1:14" x14ac:dyDescent="0.25">
      <c r="A934" s="194" t="s">
        <v>108</v>
      </c>
      <c r="B934" s="194" t="s">
        <v>264</v>
      </c>
      <c r="C934" s="194" t="s">
        <v>265</v>
      </c>
      <c r="D934" s="194" t="s">
        <v>126</v>
      </c>
      <c r="E934" s="194" t="s">
        <v>127</v>
      </c>
      <c r="F934" s="194" t="s">
        <v>125</v>
      </c>
      <c r="G934" s="194" t="s">
        <v>149</v>
      </c>
      <c r="H934" s="194" t="s">
        <v>196</v>
      </c>
      <c r="I934" s="194" t="s">
        <v>128</v>
      </c>
      <c r="J934" s="194" t="s">
        <v>196</v>
      </c>
      <c r="K934" s="194" t="s">
        <v>196</v>
      </c>
      <c r="L934" s="194" t="s">
        <v>196</v>
      </c>
      <c r="M934" s="195">
        <v>213.21</v>
      </c>
      <c r="N934" t="str">
        <f t="shared" si="14"/>
        <v>710000010100</v>
      </c>
    </row>
    <row r="935" spans="1:14" x14ac:dyDescent="0.25">
      <c r="A935" s="194" t="s">
        <v>108</v>
      </c>
      <c r="B935" s="194" t="s">
        <v>264</v>
      </c>
      <c r="C935" s="194" t="s">
        <v>265</v>
      </c>
      <c r="D935" s="194" t="s">
        <v>126</v>
      </c>
      <c r="E935" s="194" t="s">
        <v>127</v>
      </c>
      <c r="F935" s="194" t="s">
        <v>125</v>
      </c>
      <c r="G935" s="194" t="s">
        <v>149</v>
      </c>
      <c r="H935" s="194" t="s">
        <v>196</v>
      </c>
      <c r="I935" s="194" t="s">
        <v>128</v>
      </c>
      <c r="J935" s="194" t="s">
        <v>196</v>
      </c>
      <c r="K935" s="194" t="s">
        <v>196</v>
      </c>
      <c r="L935" s="194" t="s">
        <v>196</v>
      </c>
      <c r="M935" s="195">
        <v>1972.21</v>
      </c>
      <c r="N935" t="str">
        <f t="shared" si="14"/>
        <v>710000010100</v>
      </c>
    </row>
    <row r="936" spans="1:14" x14ac:dyDescent="0.25">
      <c r="A936" s="194" t="s">
        <v>108</v>
      </c>
      <c r="B936" s="194" t="s">
        <v>264</v>
      </c>
      <c r="C936" s="194" t="s">
        <v>265</v>
      </c>
      <c r="D936" s="194" t="s">
        <v>126</v>
      </c>
      <c r="E936" s="194" t="s">
        <v>127</v>
      </c>
      <c r="F936" s="194" t="s">
        <v>125</v>
      </c>
      <c r="G936" s="194" t="s">
        <v>149</v>
      </c>
      <c r="H936" s="194" t="s">
        <v>196</v>
      </c>
      <c r="I936" s="194" t="s">
        <v>128</v>
      </c>
      <c r="J936" s="194" t="s">
        <v>196</v>
      </c>
      <c r="K936" s="194" t="s">
        <v>196</v>
      </c>
      <c r="L936" s="194" t="s">
        <v>196</v>
      </c>
      <c r="M936" s="195">
        <v>213.21</v>
      </c>
      <c r="N936" t="str">
        <f t="shared" si="14"/>
        <v>710000010100</v>
      </c>
    </row>
    <row r="937" spans="1:14" x14ac:dyDescent="0.25">
      <c r="A937" s="194" t="s">
        <v>108</v>
      </c>
      <c r="B937" s="194" t="s">
        <v>264</v>
      </c>
      <c r="C937" s="194" t="s">
        <v>265</v>
      </c>
      <c r="D937" s="194" t="s">
        <v>126</v>
      </c>
      <c r="E937" s="194" t="s">
        <v>127</v>
      </c>
      <c r="F937" s="194" t="s">
        <v>125</v>
      </c>
      <c r="G937" s="194" t="s">
        <v>152</v>
      </c>
      <c r="H937" s="194" t="s">
        <v>196</v>
      </c>
      <c r="I937" s="194" t="s">
        <v>128</v>
      </c>
      <c r="J937" s="194" t="s">
        <v>196</v>
      </c>
      <c r="K937" s="194" t="s">
        <v>196</v>
      </c>
      <c r="L937" s="194" t="s">
        <v>196</v>
      </c>
      <c r="M937" s="195">
        <v>78.08</v>
      </c>
      <c r="N937" t="str">
        <f t="shared" si="14"/>
        <v>723000010100</v>
      </c>
    </row>
    <row r="938" spans="1:14" x14ac:dyDescent="0.25">
      <c r="A938" s="194" t="s">
        <v>108</v>
      </c>
      <c r="B938" s="194" t="s">
        <v>264</v>
      </c>
      <c r="C938" s="194" t="s">
        <v>265</v>
      </c>
      <c r="D938" s="194" t="s">
        <v>126</v>
      </c>
      <c r="E938" s="194" t="s">
        <v>127</v>
      </c>
      <c r="F938" s="194" t="s">
        <v>125</v>
      </c>
      <c r="G938" s="194" t="s">
        <v>152</v>
      </c>
      <c r="H938" s="194" t="s">
        <v>196</v>
      </c>
      <c r="I938" s="194" t="s">
        <v>128</v>
      </c>
      <c r="J938" s="194" t="s">
        <v>196</v>
      </c>
      <c r="K938" s="194" t="s">
        <v>196</v>
      </c>
      <c r="L938" s="194" t="s">
        <v>196</v>
      </c>
      <c r="M938" s="195">
        <v>140.54</v>
      </c>
      <c r="N938" t="str">
        <f t="shared" si="14"/>
        <v>723000010100</v>
      </c>
    </row>
    <row r="939" spans="1:14" x14ac:dyDescent="0.25">
      <c r="A939" s="194" t="s">
        <v>108</v>
      </c>
      <c r="B939" s="194" t="s">
        <v>264</v>
      </c>
      <c r="C939" s="194" t="s">
        <v>265</v>
      </c>
      <c r="D939" s="194" t="s">
        <v>126</v>
      </c>
      <c r="E939" s="194" t="s">
        <v>127</v>
      </c>
      <c r="F939" s="194" t="s">
        <v>125</v>
      </c>
      <c r="G939" s="194" t="s">
        <v>153</v>
      </c>
      <c r="H939" s="194" t="s">
        <v>196</v>
      </c>
      <c r="I939" s="194" t="s">
        <v>128</v>
      </c>
      <c r="J939" s="194" t="s">
        <v>196</v>
      </c>
      <c r="K939" s="194" t="s">
        <v>196</v>
      </c>
      <c r="L939" s="194" t="s">
        <v>196</v>
      </c>
      <c r="M939" s="195">
        <v>18.260000000000002</v>
      </c>
      <c r="N939" t="str">
        <f t="shared" si="14"/>
        <v>723100010100</v>
      </c>
    </row>
    <row r="940" spans="1:14" x14ac:dyDescent="0.25">
      <c r="A940" s="194" t="s">
        <v>108</v>
      </c>
      <c r="B940" s="194" t="s">
        <v>264</v>
      </c>
      <c r="C940" s="194" t="s">
        <v>265</v>
      </c>
      <c r="D940" s="194" t="s">
        <v>126</v>
      </c>
      <c r="E940" s="194" t="s">
        <v>127</v>
      </c>
      <c r="F940" s="194" t="s">
        <v>125</v>
      </c>
      <c r="G940" s="194" t="s">
        <v>153</v>
      </c>
      <c r="H940" s="194" t="s">
        <v>196</v>
      </c>
      <c r="I940" s="194" t="s">
        <v>128</v>
      </c>
      <c r="J940" s="194" t="s">
        <v>196</v>
      </c>
      <c r="K940" s="194" t="s">
        <v>196</v>
      </c>
      <c r="L940" s="194" t="s">
        <v>196</v>
      </c>
      <c r="M940" s="195">
        <v>32.869999999999997</v>
      </c>
      <c r="N940" t="str">
        <f t="shared" si="14"/>
        <v>723100010100</v>
      </c>
    </row>
    <row r="941" spans="1:14" x14ac:dyDescent="0.25">
      <c r="A941" s="194" t="s">
        <v>108</v>
      </c>
      <c r="B941" s="194" t="s">
        <v>264</v>
      </c>
      <c r="C941" s="194" t="s">
        <v>265</v>
      </c>
      <c r="D941" s="194" t="s">
        <v>126</v>
      </c>
      <c r="E941" s="194" t="s">
        <v>127</v>
      </c>
      <c r="F941" s="194" t="s">
        <v>125</v>
      </c>
      <c r="G941" s="194" t="s">
        <v>154</v>
      </c>
      <c r="H941" s="194" t="s">
        <v>196</v>
      </c>
      <c r="I941" s="194" t="s">
        <v>128</v>
      </c>
      <c r="J941" s="194" t="s">
        <v>196</v>
      </c>
      <c r="K941" s="194" t="s">
        <v>196</v>
      </c>
      <c r="L941" s="194" t="s">
        <v>196</v>
      </c>
      <c r="M941" s="195">
        <v>309.79000000000002</v>
      </c>
      <c r="N941" t="str">
        <f t="shared" si="14"/>
        <v>724000010100</v>
      </c>
    </row>
    <row r="942" spans="1:14" x14ac:dyDescent="0.25">
      <c r="A942" s="194" t="s">
        <v>108</v>
      </c>
      <c r="B942" s="194" t="s">
        <v>264</v>
      </c>
      <c r="C942" s="194" t="s">
        <v>265</v>
      </c>
      <c r="D942" s="194" t="s">
        <v>126</v>
      </c>
      <c r="E942" s="194" t="s">
        <v>127</v>
      </c>
      <c r="F942" s="194" t="s">
        <v>125</v>
      </c>
      <c r="G942" s="194" t="s">
        <v>154</v>
      </c>
      <c r="H942" s="194" t="s">
        <v>196</v>
      </c>
      <c r="I942" s="194" t="s">
        <v>128</v>
      </c>
      <c r="J942" s="194" t="s">
        <v>196</v>
      </c>
      <c r="K942" s="194" t="s">
        <v>196</v>
      </c>
      <c r="L942" s="194" t="s">
        <v>196</v>
      </c>
      <c r="M942" s="195">
        <v>557.61</v>
      </c>
      <c r="N942" t="str">
        <f t="shared" si="14"/>
        <v>724000010100</v>
      </c>
    </row>
    <row r="943" spans="1:14" x14ac:dyDescent="0.25">
      <c r="A943" s="194" t="s">
        <v>108</v>
      </c>
      <c r="B943" s="194" t="s">
        <v>264</v>
      </c>
      <c r="C943" s="194" t="s">
        <v>265</v>
      </c>
      <c r="D943" s="194" t="s">
        <v>126</v>
      </c>
      <c r="E943" s="194" t="s">
        <v>127</v>
      </c>
      <c r="F943" s="194" t="s">
        <v>125</v>
      </c>
      <c r="G943" s="194" t="s">
        <v>157</v>
      </c>
      <c r="H943" s="194" t="s">
        <v>196</v>
      </c>
      <c r="I943" s="194" t="s">
        <v>128</v>
      </c>
      <c r="J943" s="194" t="s">
        <v>196</v>
      </c>
      <c r="K943" s="194" t="s">
        <v>196</v>
      </c>
      <c r="L943" s="194" t="s">
        <v>196</v>
      </c>
      <c r="M943" s="195">
        <v>87.95</v>
      </c>
      <c r="N943" t="str">
        <f t="shared" si="14"/>
        <v>726900010100</v>
      </c>
    </row>
    <row r="944" spans="1:14" x14ac:dyDescent="0.25">
      <c r="A944" s="194" t="s">
        <v>108</v>
      </c>
      <c r="B944" s="194" t="s">
        <v>264</v>
      </c>
      <c r="C944" s="194" t="s">
        <v>265</v>
      </c>
      <c r="D944" s="194" t="s">
        <v>126</v>
      </c>
      <c r="E944" s="194" t="s">
        <v>127</v>
      </c>
      <c r="F944" s="194" t="s">
        <v>125</v>
      </c>
      <c r="G944" s="194" t="s">
        <v>141</v>
      </c>
      <c r="H944" s="194" t="s">
        <v>196</v>
      </c>
      <c r="I944" s="194" t="s">
        <v>128</v>
      </c>
      <c r="J944" s="194" t="s">
        <v>196</v>
      </c>
      <c r="K944" s="194" t="s">
        <v>196</v>
      </c>
      <c r="L944" s="194" t="s">
        <v>196</v>
      </c>
      <c r="M944" s="195">
        <v>-140.54</v>
      </c>
      <c r="N944" t="str">
        <f t="shared" si="14"/>
        <v>211000010100</v>
      </c>
    </row>
    <row r="945" spans="1:14" x14ac:dyDescent="0.25">
      <c r="A945" s="194" t="s">
        <v>108</v>
      </c>
      <c r="B945" s="194" t="s">
        <v>264</v>
      </c>
      <c r="C945" s="194" t="s">
        <v>265</v>
      </c>
      <c r="D945" s="194" t="s">
        <v>126</v>
      </c>
      <c r="E945" s="194" t="s">
        <v>127</v>
      </c>
      <c r="F945" s="194" t="s">
        <v>125</v>
      </c>
      <c r="G945" s="194" t="s">
        <v>135</v>
      </c>
      <c r="H945" s="194" t="s">
        <v>196</v>
      </c>
      <c r="I945" s="194" t="s">
        <v>128</v>
      </c>
      <c r="J945" s="194" t="s">
        <v>196</v>
      </c>
      <c r="K945" s="194" t="s">
        <v>196</v>
      </c>
      <c r="L945" s="194" t="s">
        <v>196</v>
      </c>
      <c r="M945" s="195">
        <v>-78.08</v>
      </c>
      <c r="N945" t="str">
        <f t="shared" si="14"/>
        <v>205300010100</v>
      </c>
    </row>
    <row r="946" spans="1:14" x14ac:dyDescent="0.25">
      <c r="A946" s="194" t="s">
        <v>108</v>
      </c>
      <c r="B946" s="194" t="s">
        <v>264</v>
      </c>
      <c r="C946" s="194" t="s">
        <v>265</v>
      </c>
      <c r="D946" s="194" t="s">
        <v>126</v>
      </c>
      <c r="E946" s="194" t="s">
        <v>127</v>
      </c>
      <c r="F946" s="194" t="s">
        <v>125</v>
      </c>
      <c r="G946" s="194" t="s">
        <v>135</v>
      </c>
      <c r="H946" s="194" t="s">
        <v>196</v>
      </c>
      <c r="I946" s="194" t="s">
        <v>128</v>
      </c>
      <c r="J946" s="194" t="s">
        <v>196</v>
      </c>
      <c r="K946" s="194" t="s">
        <v>196</v>
      </c>
      <c r="L946" s="194" t="s">
        <v>196</v>
      </c>
      <c r="M946" s="195">
        <v>-140.54</v>
      </c>
      <c r="N946" t="str">
        <f t="shared" si="14"/>
        <v>205300010100</v>
      </c>
    </row>
    <row r="947" spans="1:14" x14ac:dyDescent="0.25">
      <c r="A947" s="194" t="s">
        <v>108</v>
      </c>
      <c r="B947" s="194" t="s">
        <v>264</v>
      </c>
      <c r="C947" s="194" t="s">
        <v>265</v>
      </c>
      <c r="D947" s="194" t="s">
        <v>126</v>
      </c>
      <c r="E947" s="194" t="s">
        <v>127</v>
      </c>
      <c r="F947" s="194" t="s">
        <v>125</v>
      </c>
      <c r="G947" s="194" t="s">
        <v>147</v>
      </c>
      <c r="H947" s="194" t="s">
        <v>196</v>
      </c>
      <c r="I947" s="194" t="s">
        <v>128</v>
      </c>
      <c r="J947" s="194" t="s">
        <v>196</v>
      </c>
      <c r="K947" s="194" t="s">
        <v>196</v>
      </c>
      <c r="L947" s="194" t="s">
        <v>196</v>
      </c>
      <c r="M947" s="195">
        <v>-18.260000000000002</v>
      </c>
      <c r="N947" t="str">
        <f t="shared" si="14"/>
        <v>216000010100</v>
      </c>
    </row>
    <row r="948" spans="1:14" x14ac:dyDescent="0.25">
      <c r="A948" s="194" t="s">
        <v>108</v>
      </c>
      <c r="B948" s="194" t="s">
        <v>264</v>
      </c>
      <c r="C948" s="194" t="s">
        <v>265</v>
      </c>
      <c r="D948" s="194" t="s">
        <v>126</v>
      </c>
      <c r="E948" s="194" t="s">
        <v>127</v>
      </c>
      <c r="F948" s="194" t="s">
        <v>125</v>
      </c>
      <c r="G948" s="194" t="s">
        <v>147</v>
      </c>
      <c r="H948" s="194" t="s">
        <v>196</v>
      </c>
      <c r="I948" s="194" t="s">
        <v>128</v>
      </c>
      <c r="J948" s="194" t="s">
        <v>196</v>
      </c>
      <c r="K948" s="194" t="s">
        <v>196</v>
      </c>
      <c r="L948" s="194" t="s">
        <v>196</v>
      </c>
      <c r="M948" s="195">
        <v>-32.869999999999997</v>
      </c>
      <c r="N948" t="str">
        <f t="shared" si="14"/>
        <v>216000010100</v>
      </c>
    </row>
    <row r="949" spans="1:14" x14ac:dyDescent="0.25">
      <c r="A949" s="194" t="s">
        <v>108</v>
      </c>
      <c r="B949" s="194" t="s">
        <v>264</v>
      </c>
      <c r="C949" s="194" t="s">
        <v>265</v>
      </c>
      <c r="D949" s="194" t="s">
        <v>126</v>
      </c>
      <c r="E949" s="194" t="s">
        <v>127</v>
      </c>
      <c r="F949" s="194" t="s">
        <v>125</v>
      </c>
      <c r="G949" s="194" t="s">
        <v>144</v>
      </c>
      <c r="H949" s="194" t="s">
        <v>196</v>
      </c>
      <c r="I949" s="194" t="s">
        <v>128</v>
      </c>
      <c r="J949" s="194" t="s">
        <v>196</v>
      </c>
      <c r="K949" s="194" t="s">
        <v>196</v>
      </c>
      <c r="L949" s="194" t="s">
        <v>196</v>
      </c>
      <c r="M949" s="195">
        <v>-86.84</v>
      </c>
      <c r="N949" t="str">
        <f t="shared" si="14"/>
        <v>214000010100</v>
      </c>
    </row>
    <row r="950" spans="1:14" x14ac:dyDescent="0.25">
      <c r="A950" s="194" t="s">
        <v>108</v>
      </c>
      <c r="B950" s="194" t="s">
        <v>264</v>
      </c>
      <c r="C950" s="194" t="s">
        <v>265</v>
      </c>
      <c r="D950" s="194" t="s">
        <v>126</v>
      </c>
      <c r="E950" s="194" t="s">
        <v>127</v>
      </c>
      <c r="F950" s="194" t="s">
        <v>125</v>
      </c>
      <c r="G950" s="194" t="s">
        <v>144</v>
      </c>
      <c r="H950" s="194" t="s">
        <v>196</v>
      </c>
      <c r="I950" s="194" t="s">
        <v>128</v>
      </c>
      <c r="J950" s="194" t="s">
        <v>196</v>
      </c>
      <c r="K950" s="194" t="s">
        <v>196</v>
      </c>
      <c r="L950" s="194" t="s">
        <v>196</v>
      </c>
      <c r="M950" s="195">
        <v>-156.31</v>
      </c>
      <c r="N950" t="str">
        <f t="shared" si="14"/>
        <v>214000010100</v>
      </c>
    </row>
    <row r="951" spans="1:14" x14ac:dyDescent="0.25">
      <c r="A951" s="194" t="s">
        <v>108</v>
      </c>
      <c r="B951" s="194" t="s">
        <v>264</v>
      </c>
      <c r="C951" s="194" t="s">
        <v>265</v>
      </c>
      <c r="D951" s="194" t="s">
        <v>126</v>
      </c>
      <c r="E951" s="194" t="s">
        <v>127</v>
      </c>
      <c r="F951" s="194" t="s">
        <v>125</v>
      </c>
      <c r="G951" s="194" t="s">
        <v>138</v>
      </c>
      <c r="H951" s="194" t="s">
        <v>196</v>
      </c>
      <c r="I951" s="194" t="s">
        <v>128</v>
      </c>
      <c r="J951" s="194" t="s">
        <v>196</v>
      </c>
      <c r="K951" s="194" t="s">
        <v>196</v>
      </c>
      <c r="L951" s="194" t="s">
        <v>196</v>
      </c>
      <c r="M951" s="195">
        <v>-18.260000000000002</v>
      </c>
      <c r="N951" t="str">
        <f t="shared" si="14"/>
        <v>205800010100</v>
      </c>
    </row>
    <row r="952" spans="1:14" x14ac:dyDescent="0.25">
      <c r="A952" s="194" t="s">
        <v>108</v>
      </c>
      <c r="B952" s="194" t="s">
        <v>264</v>
      </c>
      <c r="C952" s="194" t="s">
        <v>265</v>
      </c>
      <c r="D952" s="194" t="s">
        <v>126</v>
      </c>
      <c r="E952" s="194" t="s">
        <v>127</v>
      </c>
      <c r="F952" s="194" t="s">
        <v>125</v>
      </c>
      <c r="G952" s="194" t="s">
        <v>138</v>
      </c>
      <c r="H952" s="194" t="s">
        <v>196</v>
      </c>
      <c r="I952" s="194" t="s">
        <v>128</v>
      </c>
      <c r="J952" s="194" t="s">
        <v>196</v>
      </c>
      <c r="K952" s="194" t="s">
        <v>196</v>
      </c>
      <c r="L952" s="194" t="s">
        <v>196</v>
      </c>
      <c r="M952" s="195">
        <v>-32.869999999999997</v>
      </c>
      <c r="N952" t="str">
        <f t="shared" si="14"/>
        <v>205800010100</v>
      </c>
    </row>
    <row r="953" spans="1:14" x14ac:dyDescent="0.25">
      <c r="A953" s="194" t="s">
        <v>108</v>
      </c>
      <c r="B953" s="194" t="s">
        <v>264</v>
      </c>
      <c r="C953" s="194" t="s">
        <v>265</v>
      </c>
      <c r="D953" s="194" t="s">
        <v>126</v>
      </c>
      <c r="E953" s="194" t="s">
        <v>127</v>
      </c>
      <c r="F953" s="194" t="s">
        <v>125</v>
      </c>
      <c r="G953" s="194" t="s">
        <v>145</v>
      </c>
      <c r="H953" s="194" t="s">
        <v>196</v>
      </c>
      <c r="I953" s="194" t="s">
        <v>128</v>
      </c>
      <c r="J953" s="194" t="s">
        <v>196</v>
      </c>
      <c r="K953" s="194" t="s">
        <v>196</v>
      </c>
      <c r="L953" s="194" t="s">
        <v>196</v>
      </c>
      <c r="M953" s="195">
        <v>-54.08</v>
      </c>
      <c r="N953" t="str">
        <f t="shared" si="14"/>
        <v>215000010100</v>
      </c>
    </row>
    <row r="954" spans="1:14" x14ac:dyDescent="0.25">
      <c r="A954" s="194" t="s">
        <v>108</v>
      </c>
      <c r="B954" s="194" t="s">
        <v>264</v>
      </c>
      <c r="C954" s="194" t="s">
        <v>265</v>
      </c>
      <c r="D954" s="194" t="s">
        <v>126</v>
      </c>
      <c r="E954" s="194" t="s">
        <v>127</v>
      </c>
      <c r="F954" s="194" t="s">
        <v>125</v>
      </c>
      <c r="G954" s="194" t="s">
        <v>145</v>
      </c>
      <c r="H954" s="194" t="s">
        <v>196</v>
      </c>
      <c r="I954" s="194" t="s">
        <v>128</v>
      </c>
      <c r="J954" s="194" t="s">
        <v>196</v>
      </c>
      <c r="K954" s="194" t="s">
        <v>196</v>
      </c>
      <c r="L954" s="194" t="s">
        <v>196</v>
      </c>
      <c r="M954" s="195">
        <v>-97.35</v>
      </c>
      <c r="N954" t="str">
        <f t="shared" si="14"/>
        <v>215000010100</v>
      </c>
    </row>
    <row r="955" spans="1:14" x14ac:dyDescent="0.25">
      <c r="A955" s="194" t="s">
        <v>108</v>
      </c>
      <c r="B955" s="194" t="s">
        <v>264</v>
      </c>
      <c r="C955" s="194" t="s">
        <v>265</v>
      </c>
      <c r="D955" s="194" t="s">
        <v>126</v>
      </c>
      <c r="E955" s="194" t="s">
        <v>127</v>
      </c>
      <c r="F955" s="194" t="s">
        <v>125</v>
      </c>
      <c r="G955" s="194" t="s">
        <v>157</v>
      </c>
      <c r="H955" s="194" t="s">
        <v>196</v>
      </c>
      <c r="I955" s="194" t="s">
        <v>128</v>
      </c>
      <c r="J955" s="194" t="s">
        <v>196</v>
      </c>
      <c r="K955" s="194" t="s">
        <v>196</v>
      </c>
      <c r="L955" s="194" t="s">
        <v>196</v>
      </c>
      <c r="M955" s="195">
        <v>158.31</v>
      </c>
      <c r="N955" t="str">
        <f t="shared" si="14"/>
        <v>726900010100</v>
      </c>
    </row>
    <row r="956" spans="1:14" x14ac:dyDescent="0.25">
      <c r="A956" s="194" t="s">
        <v>108</v>
      </c>
      <c r="B956" s="194" t="s">
        <v>264</v>
      </c>
      <c r="C956" s="194" t="s">
        <v>265</v>
      </c>
      <c r="D956" s="194" t="s">
        <v>126</v>
      </c>
      <c r="E956" s="194" t="s">
        <v>127</v>
      </c>
      <c r="F956" s="194" t="s">
        <v>125</v>
      </c>
      <c r="G956" s="194" t="s">
        <v>157</v>
      </c>
      <c r="H956" s="194" t="s">
        <v>196</v>
      </c>
      <c r="I956" s="194" t="s">
        <v>128</v>
      </c>
      <c r="J956" s="194" t="s">
        <v>196</v>
      </c>
      <c r="K956" s="194" t="s">
        <v>196</v>
      </c>
      <c r="L956" s="194" t="s">
        <v>196</v>
      </c>
      <c r="M956" s="195">
        <v>15.99</v>
      </c>
      <c r="N956" t="str">
        <f t="shared" si="14"/>
        <v>726900010100</v>
      </c>
    </row>
    <row r="957" spans="1:14" x14ac:dyDescent="0.25">
      <c r="A957" s="194" t="s">
        <v>108</v>
      </c>
      <c r="B957" s="194" t="s">
        <v>264</v>
      </c>
      <c r="C957" s="194" t="s">
        <v>265</v>
      </c>
      <c r="D957" s="194" t="s">
        <v>126</v>
      </c>
      <c r="E957" s="194" t="s">
        <v>127</v>
      </c>
      <c r="F957" s="194" t="s">
        <v>125</v>
      </c>
      <c r="G957" s="194" t="s">
        <v>157</v>
      </c>
      <c r="H957" s="194" t="s">
        <v>196</v>
      </c>
      <c r="I957" s="194" t="s">
        <v>128</v>
      </c>
      <c r="J957" s="194" t="s">
        <v>196</v>
      </c>
      <c r="K957" s="194" t="s">
        <v>196</v>
      </c>
      <c r="L957" s="194" t="s">
        <v>196</v>
      </c>
      <c r="M957" s="195">
        <v>28.78</v>
      </c>
      <c r="N957" t="str">
        <f t="shared" si="14"/>
        <v>726900010100</v>
      </c>
    </row>
    <row r="958" spans="1:14" x14ac:dyDescent="0.25">
      <c r="A958" s="194" t="s">
        <v>108</v>
      </c>
      <c r="B958" s="194" t="s">
        <v>264</v>
      </c>
      <c r="C958" s="194" t="s">
        <v>265</v>
      </c>
      <c r="D958" s="194" t="s">
        <v>126</v>
      </c>
      <c r="E958" s="194" t="s">
        <v>127</v>
      </c>
      <c r="F958" s="194" t="s">
        <v>125</v>
      </c>
      <c r="G958" s="194" t="s">
        <v>139</v>
      </c>
      <c r="H958" s="194" t="s">
        <v>196</v>
      </c>
      <c r="I958" s="194" t="s">
        <v>128</v>
      </c>
      <c r="J958" s="194" t="s">
        <v>196</v>
      </c>
      <c r="K958" s="194" t="s">
        <v>196</v>
      </c>
      <c r="L958" s="194" t="s">
        <v>196</v>
      </c>
      <c r="M958" s="195">
        <v>-225</v>
      </c>
      <c r="N958" t="str">
        <f t="shared" si="14"/>
        <v>210000010100</v>
      </c>
    </row>
    <row r="959" spans="1:14" x14ac:dyDescent="0.25">
      <c r="A959" s="194" t="s">
        <v>108</v>
      </c>
      <c r="B959" s="194" t="s">
        <v>264</v>
      </c>
      <c r="C959" s="194" t="s">
        <v>265</v>
      </c>
      <c r="D959" s="194" t="s">
        <v>126</v>
      </c>
      <c r="E959" s="194" t="s">
        <v>127</v>
      </c>
      <c r="F959" s="194" t="s">
        <v>125</v>
      </c>
      <c r="G959" s="194" t="s">
        <v>139</v>
      </c>
      <c r="H959" s="194" t="s">
        <v>196</v>
      </c>
      <c r="I959" s="194" t="s">
        <v>128</v>
      </c>
      <c r="J959" s="194" t="s">
        <v>196</v>
      </c>
      <c r="K959" s="194" t="s">
        <v>196</v>
      </c>
      <c r="L959" s="194" t="s">
        <v>196</v>
      </c>
      <c r="M959" s="195">
        <v>-405</v>
      </c>
      <c r="N959" t="str">
        <f t="shared" si="14"/>
        <v>210000010100</v>
      </c>
    </row>
    <row r="960" spans="1:14" x14ac:dyDescent="0.25">
      <c r="A960" s="194" t="s">
        <v>108</v>
      </c>
      <c r="B960" s="194" t="s">
        <v>264</v>
      </c>
      <c r="C960" s="194" t="s">
        <v>265</v>
      </c>
      <c r="D960" s="194" t="s">
        <v>126</v>
      </c>
      <c r="E960" s="194" t="s">
        <v>127</v>
      </c>
      <c r="F960" s="194" t="s">
        <v>125</v>
      </c>
      <c r="G960" s="194" t="s">
        <v>140</v>
      </c>
      <c r="H960" s="194" t="s">
        <v>196</v>
      </c>
      <c r="I960" s="194" t="s">
        <v>128</v>
      </c>
      <c r="J960" s="194" t="s">
        <v>196</v>
      </c>
      <c r="K960" s="194" t="s">
        <v>196</v>
      </c>
      <c r="L960" s="194" t="s">
        <v>196</v>
      </c>
      <c r="M960" s="195">
        <v>-87.95</v>
      </c>
      <c r="N960" t="str">
        <f t="shared" si="14"/>
        <v>210500010100</v>
      </c>
    </row>
    <row r="961" spans="1:14" x14ac:dyDescent="0.25">
      <c r="A961" s="194" t="s">
        <v>108</v>
      </c>
      <c r="B961" s="194" t="s">
        <v>264</v>
      </c>
      <c r="C961" s="194" t="s">
        <v>265</v>
      </c>
      <c r="D961" s="194" t="s">
        <v>126</v>
      </c>
      <c r="E961" s="194" t="s">
        <v>127</v>
      </c>
      <c r="F961" s="194" t="s">
        <v>125</v>
      </c>
      <c r="G961" s="194" t="s">
        <v>140</v>
      </c>
      <c r="H961" s="194" t="s">
        <v>196</v>
      </c>
      <c r="I961" s="194" t="s">
        <v>128</v>
      </c>
      <c r="J961" s="194" t="s">
        <v>196</v>
      </c>
      <c r="K961" s="194" t="s">
        <v>196</v>
      </c>
      <c r="L961" s="194" t="s">
        <v>196</v>
      </c>
      <c r="M961" s="195">
        <v>-158.31</v>
      </c>
      <c r="N961" t="str">
        <f t="shared" si="14"/>
        <v>210500010100</v>
      </c>
    </row>
    <row r="962" spans="1:14" x14ac:dyDescent="0.25">
      <c r="A962" s="194" t="s">
        <v>108</v>
      </c>
      <c r="B962" s="194" t="s">
        <v>264</v>
      </c>
      <c r="C962" s="194" t="s">
        <v>265</v>
      </c>
      <c r="D962" s="194" t="s">
        <v>126</v>
      </c>
      <c r="E962" s="194" t="s">
        <v>127</v>
      </c>
      <c r="F962" s="194" t="s">
        <v>125</v>
      </c>
      <c r="G962" s="194" t="s">
        <v>143</v>
      </c>
      <c r="H962" s="194" t="s">
        <v>196</v>
      </c>
      <c r="I962" s="194" t="s">
        <v>128</v>
      </c>
      <c r="J962" s="194" t="s">
        <v>196</v>
      </c>
      <c r="K962" s="194" t="s">
        <v>196</v>
      </c>
      <c r="L962" s="194" t="s">
        <v>196</v>
      </c>
      <c r="M962" s="195">
        <v>-38.75</v>
      </c>
      <c r="N962" t="str">
        <f t="shared" si="14"/>
        <v>213000010100</v>
      </c>
    </row>
    <row r="963" spans="1:14" x14ac:dyDescent="0.25">
      <c r="A963" s="194" t="s">
        <v>108</v>
      </c>
      <c r="B963" s="194" t="s">
        <v>264</v>
      </c>
      <c r="C963" s="194" t="s">
        <v>265</v>
      </c>
      <c r="D963" s="194" t="s">
        <v>126</v>
      </c>
      <c r="E963" s="194" t="s">
        <v>127</v>
      </c>
      <c r="F963" s="194" t="s">
        <v>125</v>
      </c>
      <c r="G963" s="194" t="s">
        <v>143</v>
      </c>
      <c r="H963" s="194" t="s">
        <v>196</v>
      </c>
      <c r="I963" s="194" t="s">
        <v>128</v>
      </c>
      <c r="J963" s="194" t="s">
        <v>196</v>
      </c>
      <c r="K963" s="194" t="s">
        <v>196</v>
      </c>
      <c r="L963" s="194" t="s">
        <v>196</v>
      </c>
      <c r="M963" s="195">
        <v>-69.75</v>
      </c>
      <c r="N963" t="str">
        <f t="shared" ref="N963:N1026" si="15">CONCATENATE(G963,E963)</f>
        <v>213000010100</v>
      </c>
    </row>
    <row r="964" spans="1:14" x14ac:dyDescent="0.25">
      <c r="A964" s="194" t="s">
        <v>108</v>
      </c>
      <c r="B964" s="194" t="s">
        <v>264</v>
      </c>
      <c r="C964" s="194" t="s">
        <v>265</v>
      </c>
      <c r="D964" s="194" t="s">
        <v>126</v>
      </c>
      <c r="E964" s="194" t="s">
        <v>127</v>
      </c>
      <c r="F964" s="194" t="s">
        <v>125</v>
      </c>
      <c r="G964" s="194" t="s">
        <v>150</v>
      </c>
      <c r="H964" s="194" t="s">
        <v>196</v>
      </c>
      <c r="I964" s="194" t="s">
        <v>128</v>
      </c>
      <c r="J964" s="194" t="s">
        <v>196</v>
      </c>
      <c r="K964" s="194" t="s">
        <v>196</v>
      </c>
      <c r="L964" s="194" t="s">
        <v>196</v>
      </c>
      <c r="M964" s="195">
        <v>-7.03</v>
      </c>
      <c r="N964" t="str">
        <f t="shared" si="15"/>
        <v>219000010100</v>
      </c>
    </row>
    <row r="965" spans="1:14" x14ac:dyDescent="0.25">
      <c r="A965" s="194" t="s">
        <v>108</v>
      </c>
      <c r="B965" s="194" t="s">
        <v>264</v>
      </c>
      <c r="C965" s="194" t="s">
        <v>265</v>
      </c>
      <c r="D965" s="194" t="s">
        <v>126</v>
      </c>
      <c r="E965" s="194" t="s">
        <v>127</v>
      </c>
      <c r="F965" s="194" t="s">
        <v>125</v>
      </c>
      <c r="G965" s="194" t="s">
        <v>150</v>
      </c>
      <c r="H965" s="194" t="s">
        <v>196</v>
      </c>
      <c r="I965" s="194" t="s">
        <v>128</v>
      </c>
      <c r="J965" s="194" t="s">
        <v>196</v>
      </c>
      <c r="K965" s="194" t="s">
        <v>196</v>
      </c>
      <c r="L965" s="194" t="s">
        <v>196</v>
      </c>
      <c r="M965" s="195">
        <v>-12.65</v>
      </c>
      <c r="N965" t="str">
        <f t="shared" si="15"/>
        <v>219000010100</v>
      </c>
    </row>
    <row r="966" spans="1:14" x14ac:dyDescent="0.25">
      <c r="A966" s="194" t="s">
        <v>108</v>
      </c>
      <c r="B966" s="194" t="s">
        <v>264</v>
      </c>
      <c r="C966" s="194" t="s">
        <v>265</v>
      </c>
      <c r="D966" s="194" t="s">
        <v>126</v>
      </c>
      <c r="E966" s="194" t="s">
        <v>127</v>
      </c>
      <c r="F966" s="194" t="s">
        <v>125</v>
      </c>
      <c r="G966" s="194" t="s">
        <v>139</v>
      </c>
      <c r="H966" s="194" t="s">
        <v>196</v>
      </c>
      <c r="I966" s="194" t="s">
        <v>128</v>
      </c>
      <c r="J966" s="194" t="s">
        <v>196</v>
      </c>
      <c r="K966" s="194" t="s">
        <v>196</v>
      </c>
      <c r="L966" s="194" t="s">
        <v>196</v>
      </c>
      <c r="M966" s="195">
        <v>-27.47</v>
      </c>
      <c r="N966" t="str">
        <f t="shared" si="15"/>
        <v>210000010100</v>
      </c>
    </row>
    <row r="967" spans="1:14" x14ac:dyDescent="0.25">
      <c r="A967" s="194" t="s">
        <v>108</v>
      </c>
      <c r="B967" s="194" t="s">
        <v>264</v>
      </c>
      <c r="C967" s="194" t="s">
        <v>265</v>
      </c>
      <c r="D967" s="194" t="s">
        <v>126</v>
      </c>
      <c r="E967" s="194" t="s">
        <v>127</v>
      </c>
      <c r="F967" s="194" t="s">
        <v>125</v>
      </c>
      <c r="G967" s="194" t="s">
        <v>139</v>
      </c>
      <c r="H967" s="194" t="s">
        <v>196</v>
      </c>
      <c r="I967" s="194" t="s">
        <v>128</v>
      </c>
      <c r="J967" s="194" t="s">
        <v>196</v>
      </c>
      <c r="K967" s="194" t="s">
        <v>196</v>
      </c>
      <c r="L967" s="194" t="s">
        <v>196</v>
      </c>
      <c r="M967" s="195">
        <v>-49.45</v>
      </c>
      <c r="N967" t="str">
        <f t="shared" si="15"/>
        <v>210000010100</v>
      </c>
    </row>
    <row r="968" spans="1:14" x14ac:dyDescent="0.25">
      <c r="A968" s="194" t="s">
        <v>108</v>
      </c>
      <c r="B968" s="194" t="s">
        <v>264</v>
      </c>
      <c r="C968" s="194" t="s">
        <v>265</v>
      </c>
      <c r="D968" s="194" t="s">
        <v>126</v>
      </c>
      <c r="E968" s="194" t="s">
        <v>127</v>
      </c>
      <c r="F968" s="194" t="s">
        <v>125</v>
      </c>
      <c r="G968" s="194" t="s">
        <v>137</v>
      </c>
      <c r="H968" s="194" t="s">
        <v>196</v>
      </c>
      <c r="I968" s="194" t="s">
        <v>128</v>
      </c>
      <c r="J968" s="194" t="s">
        <v>196</v>
      </c>
      <c r="K968" s="194" t="s">
        <v>196</v>
      </c>
      <c r="L968" s="194" t="s">
        <v>196</v>
      </c>
      <c r="M968" s="195">
        <v>-309.79000000000002</v>
      </c>
      <c r="N968" t="str">
        <f t="shared" si="15"/>
        <v>205600010100</v>
      </c>
    </row>
    <row r="969" spans="1:14" x14ac:dyDescent="0.25">
      <c r="A969" s="194" t="s">
        <v>108</v>
      </c>
      <c r="B969" s="194" t="s">
        <v>264</v>
      </c>
      <c r="C969" s="194" t="s">
        <v>265</v>
      </c>
      <c r="D969" s="194" t="s">
        <v>126</v>
      </c>
      <c r="E969" s="194" t="s">
        <v>127</v>
      </c>
      <c r="F969" s="194" t="s">
        <v>125</v>
      </c>
      <c r="G969" s="194" t="s">
        <v>124</v>
      </c>
      <c r="H969" s="194" t="s">
        <v>196</v>
      </c>
      <c r="I969" s="194" t="s">
        <v>128</v>
      </c>
      <c r="J969" s="194" t="s">
        <v>196</v>
      </c>
      <c r="K969" s="194" t="s">
        <v>196</v>
      </c>
      <c r="L969" s="194" t="s">
        <v>196</v>
      </c>
      <c r="M969" s="195">
        <v>-709.11</v>
      </c>
      <c r="N969" t="str">
        <f t="shared" si="15"/>
        <v>100000010100</v>
      </c>
    </row>
    <row r="970" spans="1:14" x14ac:dyDescent="0.25">
      <c r="A970" s="194" t="s">
        <v>108</v>
      </c>
      <c r="B970" s="194" t="s">
        <v>264</v>
      </c>
      <c r="C970" s="194" t="s">
        <v>265</v>
      </c>
      <c r="D970" s="194" t="s">
        <v>126</v>
      </c>
      <c r="E970" s="194" t="s">
        <v>127</v>
      </c>
      <c r="F970" s="194" t="s">
        <v>125</v>
      </c>
      <c r="G970" s="194" t="s">
        <v>124</v>
      </c>
      <c r="H970" s="194" t="s">
        <v>196</v>
      </c>
      <c r="I970" s="194" t="s">
        <v>128</v>
      </c>
      <c r="J970" s="194" t="s">
        <v>196</v>
      </c>
      <c r="K970" s="194" t="s">
        <v>196</v>
      </c>
      <c r="L970" s="194" t="s">
        <v>196</v>
      </c>
      <c r="M970" s="195">
        <v>-1276.4000000000001</v>
      </c>
      <c r="N970" t="str">
        <f t="shared" si="15"/>
        <v>100000010100</v>
      </c>
    </row>
    <row r="971" spans="1:14" x14ac:dyDescent="0.25">
      <c r="A971" s="194" t="s">
        <v>108</v>
      </c>
      <c r="B971" s="194" t="s">
        <v>264</v>
      </c>
      <c r="C971" s="194" t="s">
        <v>265</v>
      </c>
      <c r="D971" s="194" t="s">
        <v>126</v>
      </c>
      <c r="E971" s="194" t="s">
        <v>127</v>
      </c>
      <c r="F971" s="194" t="s">
        <v>125</v>
      </c>
      <c r="G971" s="194" t="s">
        <v>137</v>
      </c>
      <c r="H971" s="194" t="s">
        <v>196</v>
      </c>
      <c r="I971" s="194" t="s">
        <v>128</v>
      </c>
      <c r="J971" s="194" t="s">
        <v>196</v>
      </c>
      <c r="K971" s="194" t="s">
        <v>196</v>
      </c>
      <c r="L971" s="194" t="s">
        <v>196</v>
      </c>
      <c r="M971" s="195">
        <v>-557.61</v>
      </c>
      <c r="N971" t="str">
        <f t="shared" si="15"/>
        <v>205600010100</v>
      </c>
    </row>
    <row r="972" spans="1:14" x14ac:dyDescent="0.25">
      <c r="A972" s="194" t="s">
        <v>108</v>
      </c>
      <c r="B972" s="194" t="s">
        <v>264</v>
      </c>
      <c r="C972" s="194" t="s">
        <v>265</v>
      </c>
      <c r="D972" s="194" t="s">
        <v>126</v>
      </c>
      <c r="E972" s="194" t="s">
        <v>127</v>
      </c>
      <c r="F972" s="194" t="s">
        <v>125</v>
      </c>
      <c r="G972" s="194" t="s">
        <v>134</v>
      </c>
      <c r="H972" s="194" t="s">
        <v>196</v>
      </c>
      <c r="I972" s="194" t="s">
        <v>128</v>
      </c>
      <c r="J972" s="194" t="s">
        <v>196</v>
      </c>
      <c r="K972" s="194" t="s">
        <v>196</v>
      </c>
      <c r="L972" s="194" t="s">
        <v>196</v>
      </c>
      <c r="M972" s="195">
        <v>-87.95</v>
      </c>
      <c r="N972" t="str">
        <f t="shared" si="15"/>
        <v>205200010100</v>
      </c>
    </row>
    <row r="973" spans="1:14" x14ac:dyDescent="0.25">
      <c r="A973" s="194" t="s">
        <v>108</v>
      </c>
      <c r="B973" s="194" t="s">
        <v>264</v>
      </c>
      <c r="C973" s="194" t="s">
        <v>265</v>
      </c>
      <c r="D973" s="194" t="s">
        <v>126</v>
      </c>
      <c r="E973" s="194" t="s">
        <v>127</v>
      </c>
      <c r="F973" s="194" t="s">
        <v>125</v>
      </c>
      <c r="G973" s="194" t="s">
        <v>134</v>
      </c>
      <c r="H973" s="194" t="s">
        <v>196</v>
      </c>
      <c r="I973" s="194" t="s">
        <v>128</v>
      </c>
      <c r="J973" s="194" t="s">
        <v>196</v>
      </c>
      <c r="K973" s="194" t="s">
        <v>196</v>
      </c>
      <c r="L973" s="194" t="s">
        <v>196</v>
      </c>
      <c r="M973" s="195">
        <v>-158.31</v>
      </c>
      <c r="N973" t="str">
        <f t="shared" si="15"/>
        <v>205200010100</v>
      </c>
    </row>
    <row r="974" spans="1:14" x14ac:dyDescent="0.25">
      <c r="A974" s="194" t="s">
        <v>108</v>
      </c>
      <c r="B974" s="194" t="s">
        <v>264</v>
      </c>
      <c r="C974" s="194" t="s">
        <v>265</v>
      </c>
      <c r="D974" s="194" t="s">
        <v>126</v>
      </c>
      <c r="E974" s="194" t="s">
        <v>127</v>
      </c>
      <c r="F974" s="194" t="s">
        <v>125</v>
      </c>
      <c r="G974" s="194" t="s">
        <v>139</v>
      </c>
      <c r="H974" s="194" t="s">
        <v>196</v>
      </c>
      <c r="I974" s="194" t="s">
        <v>128</v>
      </c>
      <c r="J974" s="194" t="s">
        <v>196</v>
      </c>
      <c r="K974" s="194" t="s">
        <v>196</v>
      </c>
      <c r="L974" s="194" t="s">
        <v>196</v>
      </c>
      <c r="M974" s="195">
        <v>-15.99</v>
      </c>
      <c r="N974" t="str">
        <f t="shared" si="15"/>
        <v>210000010100</v>
      </c>
    </row>
    <row r="975" spans="1:14" x14ac:dyDescent="0.25">
      <c r="A975" s="194" t="s">
        <v>108</v>
      </c>
      <c r="B975" s="194" t="s">
        <v>264</v>
      </c>
      <c r="C975" s="194" t="s">
        <v>265</v>
      </c>
      <c r="D975" s="194" t="s">
        <v>126</v>
      </c>
      <c r="E975" s="194" t="s">
        <v>127</v>
      </c>
      <c r="F975" s="194" t="s">
        <v>125</v>
      </c>
      <c r="G975" s="194" t="s">
        <v>139</v>
      </c>
      <c r="H975" s="194" t="s">
        <v>196</v>
      </c>
      <c r="I975" s="194" t="s">
        <v>128</v>
      </c>
      <c r="J975" s="194" t="s">
        <v>196</v>
      </c>
      <c r="K975" s="194" t="s">
        <v>196</v>
      </c>
      <c r="L975" s="194" t="s">
        <v>196</v>
      </c>
      <c r="M975" s="195">
        <v>-28.78</v>
      </c>
      <c r="N975" t="str">
        <f t="shared" si="15"/>
        <v>210000010100</v>
      </c>
    </row>
    <row r="976" spans="1:14" x14ac:dyDescent="0.25">
      <c r="A976" s="194" t="s">
        <v>108</v>
      </c>
      <c r="B976" s="194" t="s">
        <v>264</v>
      </c>
      <c r="C976" s="194" t="s">
        <v>265</v>
      </c>
      <c r="D976" s="194" t="s">
        <v>126</v>
      </c>
      <c r="E976" s="194" t="s">
        <v>127</v>
      </c>
      <c r="F976" s="194" t="s">
        <v>125</v>
      </c>
      <c r="G976" s="194" t="s">
        <v>141</v>
      </c>
      <c r="H976" s="194" t="s">
        <v>196</v>
      </c>
      <c r="I976" s="194" t="s">
        <v>128</v>
      </c>
      <c r="J976" s="194" t="s">
        <v>196</v>
      </c>
      <c r="K976" s="194" t="s">
        <v>196</v>
      </c>
      <c r="L976" s="194" t="s">
        <v>196</v>
      </c>
      <c r="M976" s="195">
        <v>-78.08</v>
      </c>
      <c r="N976" t="str">
        <f t="shared" si="15"/>
        <v>211000010100</v>
      </c>
    </row>
    <row r="977" spans="1:14" x14ac:dyDescent="0.25">
      <c r="A977" s="194" t="s">
        <v>108</v>
      </c>
      <c r="B977" s="194" t="s">
        <v>266</v>
      </c>
      <c r="C977" s="194" t="s">
        <v>267</v>
      </c>
      <c r="D977" s="194" t="s">
        <v>126</v>
      </c>
      <c r="E977" s="194" t="s">
        <v>127</v>
      </c>
      <c r="F977" s="194" t="s">
        <v>125</v>
      </c>
      <c r="G977" s="194" t="s">
        <v>154</v>
      </c>
      <c r="H977" s="194" t="s">
        <v>196</v>
      </c>
      <c r="I977" s="194" t="s">
        <v>128</v>
      </c>
      <c r="J977" s="194" t="s">
        <v>196</v>
      </c>
      <c r="K977" s="194" t="s">
        <v>196</v>
      </c>
      <c r="L977" s="194" t="s">
        <v>196</v>
      </c>
      <c r="M977" s="195">
        <v>174.66</v>
      </c>
      <c r="N977" t="str">
        <f t="shared" si="15"/>
        <v>724000010100</v>
      </c>
    </row>
    <row r="978" spans="1:14" x14ac:dyDescent="0.25">
      <c r="A978" s="194" t="s">
        <v>108</v>
      </c>
      <c r="B978" s="194" t="s">
        <v>266</v>
      </c>
      <c r="C978" s="194" t="s">
        <v>267</v>
      </c>
      <c r="D978" s="194" t="s">
        <v>126</v>
      </c>
      <c r="E978" s="194" t="s">
        <v>127</v>
      </c>
      <c r="F978" s="194" t="s">
        <v>125</v>
      </c>
      <c r="G978" s="194" t="s">
        <v>157</v>
      </c>
      <c r="H978" s="194" t="s">
        <v>196</v>
      </c>
      <c r="I978" s="194" t="s">
        <v>128</v>
      </c>
      <c r="J978" s="194" t="s">
        <v>196</v>
      </c>
      <c r="K978" s="194" t="s">
        <v>196</v>
      </c>
      <c r="L978" s="194" t="s">
        <v>196</v>
      </c>
      <c r="M978" s="195">
        <v>44.43</v>
      </c>
      <c r="N978" t="str">
        <f t="shared" si="15"/>
        <v>726900010100</v>
      </c>
    </row>
    <row r="979" spans="1:14" x14ac:dyDescent="0.25">
      <c r="A979" s="194" t="s">
        <v>108</v>
      </c>
      <c r="B979" s="194" t="s">
        <v>266</v>
      </c>
      <c r="C979" s="194" t="s">
        <v>267</v>
      </c>
      <c r="D979" s="194" t="s">
        <v>126</v>
      </c>
      <c r="E979" s="194" t="s">
        <v>127</v>
      </c>
      <c r="F979" s="194" t="s">
        <v>125</v>
      </c>
      <c r="G979" s="194" t="s">
        <v>157</v>
      </c>
      <c r="H979" s="194" t="s">
        <v>196</v>
      </c>
      <c r="I979" s="194" t="s">
        <v>128</v>
      </c>
      <c r="J979" s="194" t="s">
        <v>196</v>
      </c>
      <c r="K979" s="194" t="s">
        <v>196</v>
      </c>
      <c r="L979" s="194" t="s">
        <v>196</v>
      </c>
      <c r="M979" s="195">
        <v>79.97</v>
      </c>
      <c r="N979" t="str">
        <f t="shared" si="15"/>
        <v>726900010100</v>
      </c>
    </row>
    <row r="980" spans="1:14" x14ac:dyDescent="0.25">
      <c r="A980" s="194" t="s">
        <v>108</v>
      </c>
      <c r="B980" s="194" t="s">
        <v>266</v>
      </c>
      <c r="C980" s="194" t="s">
        <v>267</v>
      </c>
      <c r="D980" s="194" t="s">
        <v>126</v>
      </c>
      <c r="E980" s="194" t="s">
        <v>127</v>
      </c>
      <c r="F980" s="194" t="s">
        <v>125</v>
      </c>
      <c r="G980" s="194" t="s">
        <v>157</v>
      </c>
      <c r="H980" s="194" t="s">
        <v>196</v>
      </c>
      <c r="I980" s="194" t="s">
        <v>128</v>
      </c>
      <c r="J980" s="194" t="s">
        <v>196</v>
      </c>
      <c r="K980" s="194" t="s">
        <v>196</v>
      </c>
      <c r="L980" s="194" t="s">
        <v>196</v>
      </c>
      <c r="M980" s="195">
        <v>8.08</v>
      </c>
      <c r="N980" t="str">
        <f t="shared" si="15"/>
        <v>726900010100</v>
      </c>
    </row>
    <row r="981" spans="1:14" x14ac:dyDescent="0.25">
      <c r="A981" s="194" t="s">
        <v>108</v>
      </c>
      <c r="B981" s="194" t="s">
        <v>266</v>
      </c>
      <c r="C981" s="194" t="s">
        <v>267</v>
      </c>
      <c r="D981" s="194" t="s">
        <v>126</v>
      </c>
      <c r="E981" s="194" t="s">
        <v>127</v>
      </c>
      <c r="F981" s="194" t="s">
        <v>125</v>
      </c>
      <c r="G981" s="194" t="s">
        <v>157</v>
      </c>
      <c r="H981" s="194" t="s">
        <v>196</v>
      </c>
      <c r="I981" s="194" t="s">
        <v>128</v>
      </c>
      <c r="J981" s="194" t="s">
        <v>196</v>
      </c>
      <c r="K981" s="194" t="s">
        <v>196</v>
      </c>
      <c r="L981" s="194" t="s">
        <v>196</v>
      </c>
      <c r="M981" s="195">
        <v>14.54</v>
      </c>
      <c r="N981" t="str">
        <f t="shared" si="15"/>
        <v>726900010100</v>
      </c>
    </row>
    <row r="982" spans="1:14" x14ac:dyDescent="0.25">
      <c r="A982" s="194" t="s">
        <v>108</v>
      </c>
      <c r="B982" s="194" t="s">
        <v>266</v>
      </c>
      <c r="C982" s="194" t="s">
        <v>267</v>
      </c>
      <c r="D982" s="194" t="s">
        <v>126</v>
      </c>
      <c r="E982" s="194" t="s">
        <v>127</v>
      </c>
      <c r="F982" s="194" t="s">
        <v>125</v>
      </c>
      <c r="G982" s="194" t="s">
        <v>140</v>
      </c>
      <c r="H982" s="194" t="s">
        <v>196</v>
      </c>
      <c r="I982" s="194" t="s">
        <v>128</v>
      </c>
      <c r="J982" s="194" t="s">
        <v>196</v>
      </c>
      <c r="K982" s="194" t="s">
        <v>196</v>
      </c>
      <c r="L982" s="194" t="s">
        <v>196</v>
      </c>
      <c r="M982" s="195">
        <v>-44.43</v>
      </c>
      <c r="N982" t="str">
        <f t="shared" si="15"/>
        <v>210500010100</v>
      </c>
    </row>
    <row r="983" spans="1:14" x14ac:dyDescent="0.25">
      <c r="A983" s="194" t="s">
        <v>108</v>
      </c>
      <c r="B983" s="194" t="s">
        <v>266</v>
      </c>
      <c r="C983" s="194" t="s">
        <v>267</v>
      </c>
      <c r="D983" s="194" t="s">
        <v>126</v>
      </c>
      <c r="E983" s="194" t="s">
        <v>127</v>
      </c>
      <c r="F983" s="194" t="s">
        <v>125</v>
      </c>
      <c r="G983" s="194" t="s">
        <v>140</v>
      </c>
      <c r="H983" s="194" t="s">
        <v>196</v>
      </c>
      <c r="I983" s="194" t="s">
        <v>128</v>
      </c>
      <c r="J983" s="194" t="s">
        <v>196</v>
      </c>
      <c r="K983" s="194" t="s">
        <v>196</v>
      </c>
      <c r="L983" s="194" t="s">
        <v>196</v>
      </c>
      <c r="M983" s="195">
        <v>-79.97</v>
      </c>
      <c r="N983" t="str">
        <f t="shared" si="15"/>
        <v>210500010100</v>
      </c>
    </row>
    <row r="984" spans="1:14" x14ac:dyDescent="0.25">
      <c r="A984" s="194" t="s">
        <v>108</v>
      </c>
      <c r="B984" s="194" t="s">
        <v>266</v>
      </c>
      <c r="C984" s="194" t="s">
        <v>267</v>
      </c>
      <c r="D984" s="194" t="s">
        <v>126</v>
      </c>
      <c r="E984" s="194" t="s">
        <v>127</v>
      </c>
      <c r="F984" s="194" t="s">
        <v>125</v>
      </c>
      <c r="G984" s="194" t="s">
        <v>143</v>
      </c>
      <c r="H984" s="194" t="s">
        <v>196</v>
      </c>
      <c r="I984" s="194" t="s">
        <v>128</v>
      </c>
      <c r="J984" s="194" t="s">
        <v>196</v>
      </c>
      <c r="K984" s="194" t="s">
        <v>196</v>
      </c>
      <c r="L984" s="194" t="s">
        <v>196</v>
      </c>
      <c r="M984" s="195">
        <v>-15.36</v>
      </c>
      <c r="N984" t="str">
        <f t="shared" si="15"/>
        <v>213000010100</v>
      </c>
    </row>
    <row r="985" spans="1:14" x14ac:dyDescent="0.25">
      <c r="A985" s="194" t="s">
        <v>108</v>
      </c>
      <c r="B985" s="194" t="s">
        <v>266</v>
      </c>
      <c r="C985" s="194" t="s">
        <v>267</v>
      </c>
      <c r="D985" s="194" t="s">
        <v>126</v>
      </c>
      <c r="E985" s="194" t="s">
        <v>127</v>
      </c>
      <c r="F985" s="194" t="s">
        <v>125</v>
      </c>
      <c r="G985" s="194" t="s">
        <v>143</v>
      </c>
      <c r="H985" s="194" t="s">
        <v>196</v>
      </c>
      <c r="I985" s="194" t="s">
        <v>128</v>
      </c>
      <c r="J985" s="194" t="s">
        <v>196</v>
      </c>
      <c r="K985" s="194" t="s">
        <v>196</v>
      </c>
      <c r="L985" s="194" t="s">
        <v>196</v>
      </c>
      <c r="M985" s="195">
        <v>-27.64</v>
      </c>
      <c r="N985" t="str">
        <f t="shared" si="15"/>
        <v>213000010100</v>
      </c>
    </row>
    <row r="986" spans="1:14" x14ac:dyDescent="0.25">
      <c r="A986" s="194" t="s">
        <v>108</v>
      </c>
      <c r="B986" s="194" t="s">
        <v>266</v>
      </c>
      <c r="C986" s="194" t="s">
        <v>267</v>
      </c>
      <c r="D986" s="194" t="s">
        <v>126</v>
      </c>
      <c r="E986" s="194" t="s">
        <v>127</v>
      </c>
      <c r="F986" s="194" t="s">
        <v>125</v>
      </c>
      <c r="G986" s="194" t="s">
        <v>150</v>
      </c>
      <c r="H986" s="194" t="s">
        <v>196</v>
      </c>
      <c r="I986" s="194" t="s">
        <v>128</v>
      </c>
      <c r="J986" s="194" t="s">
        <v>196</v>
      </c>
      <c r="K986" s="194" t="s">
        <v>196</v>
      </c>
      <c r="L986" s="194" t="s">
        <v>196</v>
      </c>
      <c r="M986" s="195">
        <v>-13.16</v>
      </c>
      <c r="N986" t="str">
        <f t="shared" si="15"/>
        <v>219000010100</v>
      </c>
    </row>
    <row r="987" spans="1:14" x14ac:dyDescent="0.25">
      <c r="A987" s="194" t="s">
        <v>108</v>
      </c>
      <c r="B987" s="194" t="s">
        <v>266</v>
      </c>
      <c r="C987" s="194" t="s">
        <v>267</v>
      </c>
      <c r="D987" s="194" t="s">
        <v>126</v>
      </c>
      <c r="E987" s="194" t="s">
        <v>127</v>
      </c>
      <c r="F987" s="194" t="s">
        <v>125</v>
      </c>
      <c r="G987" s="194" t="s">
        <v>150</v>
      </c>
      <c r="H987" s="194" t="s">
        <v>196</v>
      </c>
      <c r="I987" s="194" t="s">
        <v>128</v>
      </c>
      <c r="J987" s="194" t="s">
        <v>196</v>
      </c>
      <c r="K987" s="194" t="s">
        <v>196</v>
      </c>
      <c r="L987" s="194" t="s">
        <v>196</v>
      </c>
      <c r="M987" s="195">
        <v>-23.69</v>
      </c>
      <c r="N987" t="str">
        <f t="shared" si="15"/>
        <v>219000010100</v>
      </c>
    </row>
    <row r="988" spans="1:14" x14ac:dyDescent="0.25">
      <c r="A988" s="194" t="s">
        <v>108</v>
      </c>
      <c r="B988" s="194" t="s">
        <v>266</v>
      </c>
      <c r="C988" s="194" t="s">
        <v>267</v>
      </c>
      <c r="D988" s="194" t="s">
        <v>126</v>
      </c>
      <c r="E988" s="194" t="s">
        <v>127</v>
      </c>
      <c r="F988" s="194" t="s">
        <v>125</v>
      </c>
      <c r="G988" s="194" t="s">
        <v>137</v>
      </c>
      <c r="H988" s="194" t="s">
        <v>196</v>
      </c>
      <c r="I988" s="194" t="s">
        <v>128</v>
      </c>
      <c r="J988" s="194" t="s">
        <v>196</v>
      </c>
      <c r="K988" s="194" t="s">
        <v>196</v>
      </c>
      <c r="L988" s="194" t="s">
        <v>196</v>
      </c>
      <c r="M988" s="195">
        <v>-97.04</v>
      </c>
      <c r="N988" t="str">
        <f t="shared" si="15"/>
        <v>205600010100</v>
      </c>
    </row>
    <row r="989" spans="1:14" x14ac:dyDescent="0.25">
      <c r="A989" s="194" t="s">
        <v>108</v>
      </c>
      <c r="B989" s="194" t="s">
        <v>266</v>
      </c>
      <c r="C989" s="194" t="s">
        <v>267</v>
      </c>
      <c r="D989" s="194" t="s">
        <v>126</v>
      </c>
      <c r="E989" s="194" t="s">
        <v>127</v>
      </c>
      <c r="F989" s="194" t="s">
        <v>125</v>
      </c>
      <c r="G989" s="194" t="s">
        <v>137</v>
      </c>
      <c r="H989" s="194" t="s">
        <v>196</v>
      </c>
      <c r="I989" s="194" t="s">
        <v>128</v>
      </c>
      <c r="J989" s="194" t="s">
        <v>196</v>
      </c>
      <c r="K989" s="194" t="s">
        <v>196</v>
      </c>
      <c r="L989" s="194" t="s">
        <v>196</v>
      </c>
      <c r="M989" s="195">
        <v>-174.66</v>
      </c>
      <c r="N989" t="str">
        <f t="shared" si="15"/>
        <v>205600010100</v>
      </c>
    </row>
    <row r="990" spans="1:14" x14ac:dyDescent="0.25">
      <c r="A990" s="194" t="s">
        <v>108</v>
      </c>
      <c r="B990" s="194" t="s">
        <v>266</v>
      </c>
      <c r="C990" s="194" t="s">
        <v>267</v>
      </c>
      <c r="D990" s="194" t="s">
        <v>126</v>
      </c>
      <c r="E990" s="194" t="s">
        <v>127</v>
      </c>
      <c r="F990" s="194" t="s">
        <v>125</v>
      </c>
      <c r="G990" s="194" t="s">
        <v>134</v>
      </c>
      <c r="H990" s="194" t="s">
        <v>196</v>
      </c>
      <c r="I990" s="194" t="s">
        <v>128</v>
      </c>
      <c r="J990" s="194" t="s">
        <v>196</v>
      </c>
      <c r="K990" s="194" t="s">
        <v>196</v>
      </c>
      <c r="L990" s="194" t="s">
        <v>196</v>
      </c>
      <c r="M990" s="195">
        <v>-44.43</v>
      </c>
      <c r="N990" t="str">
        <f t="shared" si="15"/>
        <v>205200010100</v>
      </c>
    </row>
    <row r="991" spans="1:14" x14ac:dyDescent="0.25">
      <c r="A991" s="194" t="s">
        <v>108</v>
      </c>
      <c r="B991" s="194" t="s">
        <v>266</v>
      </c>
      <c r="C991" s="194" t="s">
        <v>267</v>
      </c>
      <c r="D991" s="194" t="s">
        <v>126</v>
      </c>
      <c r="E991" s="194" t="s">
        <v>127</v>
      </c>
      <c r="F991" s="194" t="s">
        <v>125</v>
      </c>
      <c r="G991" s="194" t="s">
        <v>134</v>
      </c>
      <c r="H991" s="194" t="s">
        <v>196</v>
      </c>
      <c r="I991" s="194" t="s">
        <v>128</v>
      </c>
      <c r="J991" s="194" t="s">
        <v>196</v>
      </c>
      <c r="K991" s="194" t="s">
        <v>196</v>
      </c>
      <c r="L991" s="194" t="s">
        <v>196</v>
      </c>
      <c r="M991" s="195">
        <v>-79.97</v>
      </c>
      <c r="N991" t="str">
        <f t="shared" si="15"/>
        <v>205200010100</v>
      </c>
    </row>
    <row r="992" spans="1:14" x14ac:dyDescent="0.25">
      <c r="A992" s="194" t="s">
        <v>108</v>
      </c>
      <c r="B992" s="194" t="s">
        <v>266</v>
      </c>
      <c r="C992" s="194" t="s">
        <v>267</v>
      </c>
      <c r="D992" s="194" t="s">
        <v>126</v>
      </c>
      <c r="E992" s="194" t="s">
        <v>127</v>
      </c>
      <c r="F992" s="194" t="s">
        <v>125</v>
      </c>
      <c r="G992" s="194" t="s">
        <v>139</v>
      </c>
      <c r="H992" s="194" t="s">
        <v>196</v>
      </c>
      <c r="I992" s="194" t="s">
        <v>128</v>
      </c>
      <c r="J992" s="194" t="s">
        <v>196</v>
      </c>
      <c r="K992" s="194" t="s">
        <v>196</v>
      </c>
      <c r="L992" s="194" t="s">
        <v>196</v>
      </c>
      <c r="M992" s="195">
        <v>-8.08</v>
      </c>
      <c r="N992" t="str">
        <f t="shared" si="15"/>
        <v>210000010100</v>
      </c>
    </row>
    <row r="993" spans="1:14" x14ac:dyDescent="0.25">
      <c r="A993" s="194" t="s">
        <v>108</v>
      </c>
      <c r="B993" s="194" t="s">
        <v>266</v>
      </c>
      <c r="C993" s="194" t="s">
        <v>267</v>
      </c>
      <c r="D993" s="194" t="s">
        <v>126</v>
      </c>
      <c r="E993" s="194" t="s">
        <v>127</v>
      </c>
      <c r="F993" s="194" t="s">
        <v>125</v>
      </c>
      <c r="G993" s="194" t="s">
        <v>139</v>
      </c>
      <c r="H993" s="194" t="s">
        <v>196</v>
      </c>
      <c r="I993" s="194" t="s">
        <v>128</v>
      </c>
      <c r="J993" s="194" t="s">
        <v>196</v>
      </c>
      <c r="K993" s="194" t="s">
        <v>196</v>
      </c>
      <c r="L993" s="194" t="s">
        <v>196</v>
      </c>
      <c r="M993" s="195">
        <v>-14.54</v>
      </c>
      <c r="N993" t="str">
        <f t="shared" si="15"/>
        <v>210000010100</v>
      </c>
    </row>
    <row r="994" spans="1:14" x14ac:dyDescent="0.25">
      <c r="A994" s="194" t="s">
        <v>108</v>
      </c>
      <c r="B994" s="194" t="s">
        <v>266</v>
      </c>
      <c r="C994" s="194" t="s">
        <v>267</v>
      </c>
      <c r="D994" s="194" t="s">
        <v>126</v>
      </c>
      <c r="E994" s="194" t="s">
        <v>127</v>
      </c>
      <c r="F994" s="194" t="s">
        <v>125</v>
      </c>
      <c r="G994" s="194" t="s">
        <v>141</v>
      </c>
      <c r="H994" s="194" t="s">
        <v>196</v>
      </c>
      <c r="I994" s="194" t="s">
        <v>128</v>
      </c>
      <c r="J994" s="194" t="s">
        <v>196</v>
      </c>
      <c r="K994" s="194" t="s">
        <v>196</v>
      </c>
      <c r="L994" s="194" t="s">
        <v>196</v>
      </c>
      <c r="M994" s="195">
        <v>-39.96</v>
      </c>
      <c r="N994" t="str">
        <f t="shared" si="15"/>
        <v>211000010100</v>
      </c>
    </row>
    <row r="995" spans="1:14" x14ac:dyDescent="0.25">
      <c r="A995" s="194" t="s">
        <v>108</v>
      </c>
      <c r="B995" s="194" t="s">
        <v>266</v>
      </c>
      <c r="C995" s="194" t="s">
        <v>267</v>
      </c>
      <c r="D995" s="194" t="s">
        <v>126</v>
      </c>
      <c r="E995" s="194" t="s">
        <v>127</v>
      </c>
      <c r="F995" s="194" t="s">
        <v>125</v>
      </c>
      <c r="G995" s="194" t="s">
        <v>141</v>
      </c>
      <c r="H995" s="194" t="s">
        <v>196</v>
      </c>
      <c r="I995" s="194" t="s">
        <v>128</v>
      </c>
      <c r="J995" s="194" t="s">
        <v>196</v>
      </c>
      <c r="K995" s="194" t="s">
        <v>196</v>
      </c>
      <c r="L995" s="194" t="s">
        <v>196</v>
      </c>
      <c r="M995" s="195">
        <v>-71.94</v>
      </c>
      <c r="N995" t="str">
        <f t="shared" si="15"/>
        <v>211000010100</v>
      </c>
    </row>
    <row r="996" spans="1:14" x14ac:dyDescent="0.25">
      <c r="A996" s="194" t="s">
        <v>108</v>
      </c>
      <c r="B996" s="194" t="s">
        <v>266</v>
      </c>
      <c r="C996" s="194" t="s">
        <v>267</v>
      </c>
      <c r="D996" s="194" t="s">
        <v>126</v>
      </c>
      <c r="E996" s="194" t="s">
        <v>127</v>
      </c>
      <c r="F996" s="194" t="s">
        <v>125</v>
      </c>
      <c r="G996" s="194" t="s">
        <v>149</v>
      </c>
      <c r="H996" s="194" t="s">
        <v>196</v>
      </c>
      <c r="I996" s="194" t="s">
        <v>128</v>
      </c>
      <c r="J996" s="194" t="s">
        <v>196</v>
      </c>
      <c r="K996" s="194" t="s">
        <v>196</v>
      </c>
      <c r="L996" s="194" t="s">
        <v>196</v>
      </c>
      <c r="M996" s="195">
        <v>107.7</v>
      </c>
      <c r="N996" t="str">
        <f t="shared" si="15"/>
        <v>710000010100</v>
      </c>
    </row>
    <row r="997" spans="1:14" x14ac:dyDescent="0.25">
      <c r="A997" s="194" t="s">
        <v>108</v>
      </c>
      <c r="B997" s="194" t="s">
        <v>266</v>
      </c>
      <c r="C997" s="194" t="s">
        <v>267</v>
      </c>
      <c r="D997" s="194" t="s">
        <v>126</v>
      </c>
      <c r="E997" s="194" t="s">
        <v>127</v>
      </c>
      <c r="F997" s="194" t="s">
        <v>125</v>
      </c>
      <c r="G997" s="194" t="s">
        <v>152</v>
      </c>
      <c r="H997" s="194" t="s">
        <v>196</v>
      </c>
      <c r="I997" s="194" t="s">
        <v>128</v>
      </c>
      <c r="J997" s="194" t="s">
        <v>196</v>
      </c>
      <c r="K997" s="194" t="s">
        <v>196</v>
      </c>
      <c r="L997" s="194" t="s">
        <v>196</v>
      </c>
      <c r="M997" s="195">
        <v>39.96</v>
      </c>
      <c r="N997" t="str">
        <f t="shared" si="15"/>
        <v>723000010100</v>
      </c>
    </row>
    <row r="998" spans="1:14" x14ac:dyDescent="0.25">
      <c r="A998" s="194" t="s">
        <v>108</v>
      </c>
      <c r="B998" s="194" t="s">
        <v>266</v>
      </c>
      <c r="C998" s="194" t="s">
        <v>267</v>
      </c>
      <c r="D998" s="194" t="s">
        <v>126</v>
      </c>
      <c r="E998" s="194" t="s">
        <v>127</v>
      </c>
      <c r="F998" s="194" t="s">
        <v>125</v>
      </c>
      <c r="G998" s="194" t="s">
        <v>135</v>
      </c>
      <c r="H998" s="194" t="s">
        <v>196</v>
      </c>
      <c r="I998" s="194" t="s">
        <v>128</v>
      </c>
      <c r="J998" s="194" t="s">
        <v>196</v>
      </c>
      <c r="K998" s="194" t="s">
        <v>196</v>
      </c>
      <c r="L998" s="194" t="s">
        <v>196</v>
      </c>
      <c r="M998" s="195">
        <v>-39.96</v>
      </c>
      <c r="N998" t="str">
        <f t="shared" si="15"/>
        <v>205300010100</v>
      </c>
    </row>
    <row r="999" spans="1:14" x14ac:dyDescent="0.25">
      <c r="A999" s="194" t="s">
        <v>108</v>
      </c>
      <c r="B999" s="194" t="s">
        <v>266</v>
      </c>
      <c r="C999" s="194" t="s">
        <v>267</v>
      </c>
      <c r="D999" s="194" t="s">
        <v>126</v>
      </c>
      <c r="E999" s="194" t="s">
        <v>127</v>
      </c>
      <c r="F999" s="194" t="s">
        <v>125</v>
      </c>
      <c r="G999" s="194" t="s">
        <v>135</v>
      </c>
      <c r="H999" s="194" t="s">
        <v>196</v>
      </c>
      <c r="I999" s="194" t="s">
        <v>128</v>
      </c>
      <c r="J999" s="194" t="s">
        <v>196</v>
      </c>
      <c r="K999" s="194" t="s">
        <v>196</v>
      </c>
      <c r="L999" s="194" t="s">
        <v>196</v>
      </c>
      <c r="M999" s="195">
        <v>-71.94</v>
      </c>
      <c r="N999" t="str">
        <f t="shared" si="15"/>
        <v>205300010100</v>
      </c>
    </row>
    <row r="1000" spans="1:14" x14ac:dyDescent="0.25">
      <c r="A1000" s="194" t="s">
        <v>108</v>
      </c>
      <c r="B1000" s="194" t="s">
        <v>266</v>
      </c>
      <c r="C1000" s="194" t="s">
        <v>267</v>
      </c>
      <c r="D1000" s="194" t="s">
        <v>126</v>
      </c>
      <c r="E1000" s="194" t="s">
        <v>127</v>
      </c>
      <c r="F1000" s="194" t="s">
        <v>125</v>
      </c>
      <c r="G1000" s="194" t="s">
        <v>147</v>
      </c>
      <c r="H1000" s="194" t="s">
        <v>196</v>
      </c>
      <c r="I1000" s="194" t="s">
        <v>128</v>
      </c>
      <c r="J1000" s="194" t="s">
        <v>196</v>
      </c>
      <c r="K1000" s="194" t="s">
        <v>196</v>
      </c>
      <c r="L1000" s="194" t="s">
        <v>196</v>
      </c>
      <c r="M1000" s="195">
        <v>-9.35</v>
      </c>
      <c r="N1000" t="str">
        <f t="shared" si="15"/>
        <v>216000010100</v>
      </c>
    </row>
    <row r="1001" spans="1:14" x14ac:dyDescent="0.25">
      <c r="A1001" s="194" t="s">
        <v>108</v>
      </c>
      <c r="B1001" s="194" t="s">
        <v>266</v>
      </c>
      <c r="C1001" s="194" t="s">
        <v>267</v>
      </c>
      <c r="D1001" s="194" t="s">
        <v>126</v>
      </c>
      <c r="E1001" s="194" t="s">
        <v>127</v>
      </c>
      <c r="F1001" s="194" t="s">
        <v>125</v>
      </c>
      <c r="G1001" s="194" t="s">
        <v>147</v>
      </c>
      <c r="H1001" s="194" t="s">
        <v>196</v>
      </c>
      <c r="I1001" s="194" t="s">
        <v>128</v>
      </c>
      <c r="J1001" s="194" t="s">
        <v>196</v>
      </c>
      <c r="K1001" s="194" t="s">
        <v>196</v>
      </c>
      <c r="L1001" s="194" t="s">
        <v>196</v>
      </c>
      <c r="M1001" s="195">
        <v>-16.82</v>
      </c>
      <c r="N1001" t="str">
        <f t="shared" si="15"/>
        <v>216000010100</v>
      </c>
    </row>
    <row r="1002" spans="1:14" x14ac:dyDescent="0.25">
      <c r="A1002" s="194" t="s">
        <v>108</v>
      </c>
      <c r="B1002" s="194" t="s">
        <v>266</v>
      </c>
      <c r="C1002" s="194" t="s">
        <v>267</v>
      </c>
      <c r="D1002" s="194" t="s">
        <v>126</v>
      </c>
      <c r="E1002" s="194" t="s">
        <v>127</v>
      </c>
      <c r="F1002" s="194" t="s">
        <v>125</v>
      </c>
      <c r="G1002" s="194" t="s">
        <v>144</v>
      </c>
      <c r="H1002" s="194" t="s">
        <v>196</v>
      </c>
      <c r="I1002" s="194" t="s">
        <v>128</v>
      </c>
      <c r="J1002" s="194" t="s">
        <v>196</v>
      </c>
      <c r="K1002" s="194" t="s">
        <v>196</v>
      </c>
      <c r="L1002" s="194" t="s">
        <v>196</v>
      </c>
      <c r="M1002" s="195">
        <v>-45.99</v>
      </c>
      <c r="N1002" t="str">
        <f t="shared" si="15"/>
        <v>214000010100</v>
      </c>
    </row>
    <row r="1003" spans="1:14" x14ac:dyDescent="0.25">
      <c r="A1003" s="194" t="s">
        <v>108</v>
      </c>
      <c r="B1003" s="194" t="s">
        <v>266</v>
      </c>
      <c r="C1003" s="194" t="s">
        <v>267</v>
      </c>
      <c r="D1003" s="194" t="s">
        <v>126</v>
      </c>
      <c r="E1003" s="194" t="s">
        <v>127</v>
      </c>
      <c r="F1003" s="194" t="s">
        <v>125</v>
      </c>
      <c r="G1003" s="194" t="s">
        <v>144</v>
      </c>
      <c r="H1003" s="194" t="s">
        <v>196</v>
      </c>
      <c r="I1003" s="194" t="s">
        <v>128</v>
      </c>
      <c r="J1003" s="194" t="s">
        <v>196</v>
      </c>
      <c r="K1003" s="194" t="s">
        <v>196</v>
      </c>
      <c r="L1003" s="194" t="s">
        <v>196</v>
      </c>
      <c r="M1003" s="195">
        <v>-82.78</v>
      </c>
      <c r="N1003" t="str">
        <f t="shared" si="15"/>
        <v>214000010100</v>
      </c>
    </row>
    <row r="1004" spans="1:14" x14ac:dyDescent="0.25">
      <c r="A1004" s="194" t="s">
        <v>108</v>
      </c>
      <c r="B1004" s="194" t="s">
        <v>266</v>
      </c>
      <c r="C1004" s="194" t="s">
        <v>267</v>
      </c>
      <c r="D1004" s="194" t="s">
        <v>126</v>
      </c>
      <c r="E1004" s="194" t="s">
        <v>127</v>
      </c>
      <c r="F1004" s="194" t="s">
        <v>125</v>
      </c>
      <c r="G1004" s="194" t="s">
        <v>138</v>
      </c>
      <c r="H1004" s="194" t="s">
        <v>196</v>
      </c>
      <c r="I1004" s="194" t="s">
        <v>128</v>
      </c>
      <c r="J1004" s="194" t="s">
        <v>196</v>
      </c>
      <c r="K1004" s="194" t="s">
        <v>196</v>
      </c>
      <c r="L1004" s="194" t="s">
        <v>196</v>
      </c>
      <c r="M1004" s="195">
        <v>-9.35</v>
      </c>
      <c r="N1004" t="str">
        <f t="shared" si="15"/>
        <v>205800010100</v>
      </c>
    </row>
    <row r="1005" spans="1:14" x14ac:dyDescent="0.25">
      <c r="A1005" s="194" t="s">
        <v>108</v>
      </c>
      <c r="B1005" s="194" t="s">
        <v>266</v>
      </c>
      <c r="C1005" s="194" t="s">
        <v>267</v>
      </c>
      <c r="D1005" s="194" t="s">
        <v>126</v>
      </c>
      <c r="E1005" s="194" t="s">
        <v>127</v>
      </c>
      <c r="F1005" s="194" t="s">
        <v>125</v>
      </c>
      <c r="G1005" s="194" t="s">
        <v>138</v>
      </c>
      <c r="H1005" s="194" t="s">
        <v>196</v>
      </c>
      <c r="I1005" s="194" t="s">
        <v>128</v>
      </c>
      <c r="J1005" s="194" t="s">
        <v>196</v>
      </c>
      <c r="K1005" s="194" t="s">
        <v>196</v>
      </c>
      <c r="L1005" s="194" t="s">
        <v>196</v>
      </c>
      <c r="M1005" s="195">
        <v>-16.82</v>
      </c>
      <c r="N1005" t="str">
        <f t="shared" si="15"/>
        <v>205800010100</v>
      </c>
    </row>
    <row r="1006" spans="1:14" x14ac:dyDescent="0.25">
      <c r="A1006" s="194" t="s">
        <v>108</v>
      </c>
      <c r="B1006" s="194" t="s">
        <v>266</v>
      </c>
      <c r="C1006" s="194" t="s">
        <v>267</v>
      </c>
      <c r="D1006" s="194" t="s">
        <v>126</v>
      </c>
      <c r="E1006" s="194" t="s">
        <v>127</v>
      </c>
      <c r="F1006" s="194" t="s">
        <v>125</v>
      </c>
      <c r="G1006" s="194" t="s">
        <v>145</v>
      </c>
      <c r="H1006" s="194" t="s">
        <v>196</v>
      </c>
      <c r="I1006" s="194" t="s">
        <v>128</v>
      </c>
      <c r="J1006" s="194" t="s">
        <v>196</v>
      </c>
      <c r="K1006" s="194" t="s">
        <v>196</v>
      </c>
      <c r="L1006" s="194" t="s">
        <v>196</v>
      </c>
      <c r="M1006" s="195">
        <v>-30.39</v>
      </c>
      <c r="N1006" t="str">
        <f t="shared" si="15"/>
        <v>215000010100</v>
      </c>
    </row>
    <row r="1007" spans="1:14" x14ac:dyDescent="0.25">
      <c r="A1007" s="194" t="s">
        <v>108</v>
      </c>
      <c r="B1007" s="194" t="s">
        <v>266</v>
      </c>
      <c r="C1007" s="194" t="s">
        <v>267</v>
      </c>
      <c r="D1007" s="194" t="s">
        <v>126</v>
      </c>
      <c r="E1007" s="194" t="s">
        <v>127</v>
      </c>
      <c r="F1007" s="194" t="s">
        <v>125</v>
      </c>
      <c r="G1007" s="194" t="s">
        <v>145</v>
      </c>
      <c r="H1007" s="194" t="s">
        <v>196</v>
      </c>
      <c r="I1007" s="194" t="s">
        <v>128</v>
      </c>
      <c r="J1007" s="194" t="s">
        <v>196</v>
      </c>
      <c r="K1007" s="194" t="s">
        <v>196</v>
      </c>
      <c r="L1007" s="194" t="s">
        <v>196</v>
      </c>
      <c r="M1007" s="195">
        <v>-54.69</v>
      </c>
      <c r="N1007" t="str">
        <f t="shared" si="15"/>
        <v>215000010100</v>
      </c>
    </row>
    <row r="1008" spans="1:14" x14ac:dyDescent="0.25">
      <c r="A1008" s="194" t="s">
        <v>108</v>
      </c>
      <c r="B1008" s="194" t="s">
        <v>266</v>
      </c>
      <c r="C1008" s="194" t="s">
        <v>267</v>
      </c>
      <c r="D1008" s="194" t="s">
        <v>126</v>
      </c>
      <c r="E1008" s="194" t="s">
        <v>127</v>
      </c>
      <c r="F1008" s="194" t="s">
        <v>125</v>
      </c>
      <c r="G1008" s="194" t="s">
        <v>124</v>
      </c>
      <c r="H1008" s="194" t="s">
        <v>196</v>
      </c>
      <c r="I1008" s="194" t="s">
        <v>128</v>
      </c>
      <c r="J1008" s="194" t="s">
        <v>196</v>
      </c>
      <c r="K1008" s="194" t="s">
        <v>196</v>
      </c>
      <c r="L1008" s="194" t="s">
        <v>196</v>
      </c>
      <c r="M1008" s="195">
        <v>-474.51</v>
      </c>
      <c r="N1008" t="str">
        <f t="shared" si="15"/>
        <v>100000010100</v>
      </c>
    </row>
    <row r="1009" spans="1:14" x14ac:dyDescent="0.25">
      <c r="A1009" s="194" t="s">
        <v>108</v>
      </c>
      <c r="B1009" s="194" t="s">
        <v>266</v>
      </c>
      <c r="C1009" s="194" t="s">
        <v>267</v>
      </c>
      <c r="D1009" s="194" t="s">
        <v>126</v>
      </c>
      <c r="E1009" s="194" t="s">
        <v>127</v>
      </c>
      <c r="F1009" s="194" t="s">
        <v>125</v>
      </c>
      <c r="G1009" s="194" t="s">
        <v>124</v>
      </c>
      <c r="H1009" s="194" t="s">
        <v>196</v>
      </c>
      <c r="I1009" s="194" t="s">
        <v>128</v>
      </c>
      <c r="J1009" s="194" t="s">
        <v>196</v>
      </c>
      <c r="K1009" s="194" t="s">
        <v>196</v>
      </c>
      <c r="L1009" s="194" t="s">
        <v>196</v>
      </c>
      <c r="M1009" s="195">
        <v>-854.12</v>
      </c>
      <c r="N1009" t="str">
        <f t="shared" si="15"/>
        <v>100000010100</v>
      </c>
    </row>
    <row r="1010" spans="1:14" x14ac:dyDescent="0.25">
      <c r="A1010" s="194" t="s">
        <v>108</v>
      </c>
      <c r="B1010" s="194" t="s">
        <v>266</v>
      </c>
      <c r="C1010" s="194" t="s">
        <v>267</v>
      </c>
      <c r="D1010" s="194" t="s">
        <v>126</v>
      </c>
      <c r="E1010" s="194" t="s">
        <v>127</v>
      </c>
      <c r="F1010" s="194" t="s">
        <v>125</v>
      </c>
      <c r="G1010" s="194" t="s">
        <v>149</v>
      </c>
      <c r="H1010" s="194" t="s">
        <v>196</v>
      </c>
      <c r="I1010" s="194" t="s">
        <v>128</v>
      </c>
      <c r="J1010" s="194" t="s">
        <v>196</v>
      </c>
      <c r="K1010" s="194" t="s">
        <v>196</v>
      </c>
      <c r="L1010" s="194" t="s">
        <v>196</v>
      </c>
      <c r="M1010" s="195">
        <v>403.89</v>
      </c>
      <c r="N1010" t="str">
        <f t="shared" si="15"/>
        <v>710000010100</v>
      </c>
    </row>
    <row r="1011" spans="1:14" x14ac:dyDescent="0.25">
      <c r="A1011" s="194" t="s">
        <v>108</v>
      </c>
      <c r="B1011" s="194" t="s">
        <v>266</v>
      </c>
      <c r="C1011" s="194" t="s">
        <v>267</v>
      </c>
      <c r="D1011" s="194" t="s">
        <v>126</v>
      </c>
      <c r="E1011" s="194" t="s">
        <v>127</v>
      </c>
      <c r="F1011" s="194" t="s">
        <v>125</v>
      </c>
      <c r="G1011" s="194" t="s">
        <v>149</v>
      </c>
      <c r="H1011" s="194" t="s">
        <v>196</v>
      </c>
      <c r="I1011" s="194" t="s">
        <v>128</v>
      </c>
      <c r="J1011" s="194" t="s">
        <v>196</v>
      </c>
      <c r="K1011" s="194" t="s">
        <v>196</v>
      </c>
      <c r="L1011" s="194" t="s">
        <v>196</v>
      </c>
      <c r="M1011" s="195">
        <v>269.26</v>
      </c>
      <c r="N1011" t="str">
        <f t="shared" si="15"/>
        <v>710000010100</v>
      </c>
    </row>
    <row r="1012" spans="1:14" x14ac:dyDescent="0.25">
      <c r="A1012" s="194" t="s">
        <v>108</v>
      </c>
      <c r="B1012" s="194" t="s">
        <v>266</v>
      </c>
      <c r="C1012" s="194" t="s">
        <v>267</v>
      </c>
      <c r="D1012" s="194" t="s">
        <v>126</v>
      </c>
      <c r="E1012" s="194" t="s">
        <v>127</v>
      </c>
      <c r="F1012" s="194" t="s">
        <v>125</v>
      </c>
      <c r="G1012" s="194" t="s">
        <v>149</v>
      </c>
      <c r="H1012" s="194" t="s">
        <v>196</v>
      </c>
      <c r="I1012" s="194" t="s">
        <v>128</v>
      </c>
      <c r="J1012" s="194" t="s">
        <v>196</v>
      </c>
      <c r="K1012" s="194" t="s">
        <v>196</v>
      </c>
      <c r="L1012" s="194" t="s">
        <v>196</v>
      </c>
      <c r="M1012" s="195">
        <v>1103.95</v>
      </c>
      <c r="N1012" t="str">
        <f t="shared" si="15"/>
        <v>710000010100</v>
      </c>
    </row>
    <row r="1013" spans="1:14" x14ac:dyDescent="0.25">
      <c r="A1013" s="194" t="s">
        <v>108</v>
      </c>
      <c r="B1013" s="194" t="s">
        <v>266</v>
      </c>
      <c r="C1013" s="194" t="s">
        <v>267</v>
      </c>
      <c r="D1013" s="194" t="s">
        <v>126</v>
      </c>
      <c r="E1013" s="194" t="s">
        <v>127</v>
      </c>
      <c r="F1013" s="194" t="s">
        <v>125</v>
      </c>
      <c r="G1013" s="194" t="s">
        <v>152</v>
      </c>
      <c r="H1013" s="194" t="s">
        <v>196</v>
      </c>
      <c r="I1013" s="194" t="s">
        <v>128</v>
      </c>
      <c r="J1013" s="194" t="s">
        <v>196</v>
      </c>
      <c r="K1013" s="194" t="s">
        <v>196</v>
      </c>
      <c r="L1013" s="194" t="s">
        <v>196</v>
      </c>
      <c r="M1013" s="195">
        <v>71.94</v>
      </c>
      <c r="N1013" t="str">
        <f t="shared" si="15"/>
        <v>723000010100</v>
      </c>
    </row>
    <row r="1014" spans="1:14" x14ac:dyDescent="0.25">
      <c r="A1014" s="194" t="s">
        <v>108</v>
      </c>
      <c r="B1014" s="194" t="s">
        <v>266</v>
      </c>
      <c r="C1014" s="194" t="s">
        <v>267</v>
      </c>
      <c r="D1014" s="194" t="s">
        <v>126</v>
      </c>
      <c r="E1014" s="194" t="s">
        <v>127</v>
      </c>
      <c r="F1014" s="194" t="s">
        <v>125</v>
      </c>
      <c r="G1014" s="194" t="s">
        <v>153</v>
      </c>
      <c r="H1014" s="194" t="s">
        <v>196</v>
      </c>
      <c r="I1014" s="194" t="s">
        <v>128</v>
      </c>
      <c r="J1014" s="194" t="s">
        <v>196</v>
      </c>
      <c r="K1014" s="194" t="s">
        <v>196</v>
      </c>
      <c r="L1014" s="194" t="s">
        <v>196</v>
      </c>
      <c r="M1014" s="195">
        <v>9.35</v>
      </c>
      <c r="N1014" t="str">
        <f t="shared" si="15"/>
        <v>723100010100</v>
      </c>
    </row>
    <row r="1015" spans="1:14" x14ac:dyDescent="0.25">
      <c r="A1015" s="194" t="s">
        <v>108</v>
      </c>
      <c r="B1015" s="194" t="s">
        <v>266</v>
      </c>
      <c r="C1015" s="194" t="s">
        <v>267</v>
      </c>
      <c r="D1015" s="194" t="s">
        <v>126</v>
      </c>
      <c r="E1015" s="194" t="s">
        <v>127</v>
      </c>
      <c r="F1015" s="194" t="s">
        <v>125</v>
      </c>
      <c r="G1015" s="194" t="s">
        <v>153</v>
      </c>
      <c r="H1015" s="194" t="s">
        <v>196</v>
      </c>
      <c r="I1015" s="194" t="s">
        <v>128</v>
      </c>
      <c r="J1015" s="194" t="s">
        <v>196</v>
      </c>
      <c r="K1015" s="194" t="s">
        <v>196</v>
      </c>
      <c r="L1015" s="194" t="s">
        <v>196</v>
      </c>
      <c r="M1015" s="195">
        <v>16.82</v>
      </c>
      <c r="N1015" t="str">
        <f t="shared" si="15"/>
        <v>723100010100</v>
      </c>
    </row>
    <row r="1016" spans="1:14" x14ac:dyDescent="0.25">
      <c r="A1016" s="194" t="s">
        <v>108</v>
      </c>
      <c r="B1016" s="194" t="s">
        <v>266</v>
      </c>
      <c r="C1016" s="194" t="s">
        <v>267</v>
      </c>
      <c r="D1016" s="194" t="s">
        <v>126</v>
      </c>
      <c r="E1016" s="194" t="s">
        <v>127</v>
      </c>
      <c r="F1016" s="194" t="s">
        <v>125</v>
      </c>
      <c r="G1016" s="194" t="s">
        <v>154</v>
      </c>
      <c r="H1016" s="194" t="s">
        <v>196</v>
      </c>
      <c r="I1016" s="194" t="s">
        <v>128</v>
      </c>
      <c r="J1016" s="194" t="s">
        <v>196</v>
      </c>
      <c r="K1016" s="194" t="s">
        <v>196</v>
      </c>
      <c r="L1016" s="194" t="s">
        <v>196</v>
      </c>
      <c r="M1016" s="195">
        <v>97.04</v>
      </c>
      <c r="N1016" t="str">
        <f t="shared" si="15"/>
        <v>724000010100</v>
      </c>
    </row>
    <row r="1017" spans="1:14" x14ac:dyDescent="0.25">
      <c r="A1017" s="194" t="s">
        <v>108</v>
      </c>
      <c r="B1017" s="194" t="s">
        <v>268</v>
      </c>
      <c r="C1017" s="194" t="s">
        <v>269</v>
      </c>
      <c r="D1017" s="194" t="s">
        <v>126</v>
      </c>
      <c r="E1017" s="194" t="s">
        <v>127</v>
      </c>
      <c r="F1017" s="194" t="s">
        <v>125</v>
      </c>
      <c r="G1017" s="194" t="s">
        <v>149</v>
      </c>
      <c r="H1017" s="194" t="s">
        <v>196</v>
      </c>
      <c r="I1017" s="194" t="s">
        <v>128</v>
      </c>
      <c r="J1017" s="194" t="s">
        <v>196</v>
      </c>
      <c r="K1017" s="194" t="s">
        <v>196</v>
      </c>
      <c r="L1017" s="194" t="s">
        <v>196</v>
      </c>
      <c r="M1017" s="195">
        <v>312.69</v>
      </c>
      <c r="N1017" t="str">
        <f t="shared" si="15"/>
        <v>710000010100</v>
      </c>
    </row>
    <row r="1018" spans="1:14" x14ac:dyDescent="0.25">
      <c r="A1018" s="194" t="s">
        <v>108</v>
      </c>
      <c r="B1018" s="194" t="s">
        <v>268</v>
      </c>
      <c r="C1018" s="194" t="s">
        <v>269</v>
      </c>
      <c r="D1018" s="194" t="s">
        <v>126</v>
      </c>
      <c r="E1018" s="194" t="s">
        <v>127</v>
      </c>
      <c r="F1018" s="194" t="s">
        <v>125</v>
      </c>
      <c r="G1018" s="194" t="s">
        <v>149</v>
      </c>
      <c r="H1018" s="194" t="s">
        <v>196</v>
      </c>
      <c r="I1018" s="194" t="s">
        <v>128</v>
      </c>
      <c r="J1018" s="194" t="s">
        <v>196</v>
      </c>
      <c r="K1018" s="194" t="s">
        <v>196</v>
      </c>
      <c r="L1018" s="194" t="s">
        <v>196</v>
      </c>
      <c r="M1018" s="195">
        <v>625.37</v>
      </c>
      <c r="N1018" t="str">
        <f t="shared" si="15"/>
        <v>710000010100</v>
      </c>
    </row>
    <row r="1019" spans="1:14" x14ac:dyDescent="0.25">
      <c r="A1019" s="194" t="s">
        <v>108</v>
      </c>
      <c r="B1019" s="194" t="s">
        <v>268</v>
      </c>
      <c r="C1019" s="194" t="s">
        <v>269</v>
      </c>
      <c r="D1019" s="194" t="s">
        <v>126</v>
      </c>
      <c r="E1019" s="194" t="s">
        <v>127</v>
      </c>
      <c r="F1019" s="194" t="s">
        <v>125</v>
      </c>
      <c r="G1019" s="194" t="s">
        <v>149</v>
      </c>
      <c r="H1019" s="194" t="s">
        <v>196</v>
      </c>
      <c r="I1019" s="194" t="s">
        <v>128</v>
      </c>
      <c r="J1019" s="194" t="s">
        <v>196</v>
      </c>
      <c r="K1019" s="194" t="s">
        <v>196</v>
      </c>
      <c r="L1019" s="194" t="s">
        <v>196</v>
      </c>
      <c r="M1019" s="195">
        <v>625.37</v>
      </c>
      <c r="N1019" t="str">
        <f t="shared" si="15"/>
        <v>710000010100</v>
      </c>
    </row>
    <row r="1020" spans="1:14" x14ac:dyDescent="0.25">
      <c r="A1020" s="194" t="s">
        <v>108</v>
      </c>
      <c r="B1020" s="194" t="s">
        <v>268</v>
      </c>
      <c r="C1020" s="194" t="s">
        <v>269</v>
      </c>
      <c r="D1020" s="194" t="s">
        <v>126</v>
      </c>
      <c r="E1020" s="194" t="s">
        <v>127</v>
      </c>
      <c r="F1020" s="194" t="s">
        <v>125</v>
      </c>
      <c r="G1020" s="194" t="s">
        <v>149</v>
      </c>
      <c r="H1020" s="194" t="s">
        <v>196</v>
      </c>
      <c r="I1020" s="194" t="s">
        <v>128</v>
      </c>
      <c r="J1020" s="194" t="s">
        <v>196</v>
      </c>
      <c r="K1020" s="194" t="s">
        <v>196</v>
      </c>
      <c r="L1020" s="194" t="s">
        <v>196</v>
      </c>
      <c r="M1020" s="195">
        <v>250.15</v>
      </c>
      <c r="N1020" t="str">
        <f t="shared" si="15"/>
        <v>710000010100</v>
      </c>
    </row>
    <row r="1021" spans="1:14" x14ac:dyDescent="0.25">
      <c r="A1021" s="194" t="s">
        <v>108</v>
      </c>
      <c r="B1021" s="194" t="s">
        <v>268</v>
      </c>
      <c r="C1021" s="194" t="s">
        <v>269</v>
      </c>
      <c r="D1021" s="194" t="s">
        <v>126</v>
      </c>
      <c r="E1021" s="194" t="s">
        <v>127</v>
      </c>
      <c r="F1021" s="194" t="s">
        <v>125</v>
      </c>
      <c r="G1021" s="194" t="s">
        <v>149</v>
      </c>
      <c r="H1021" s="194" t="s">
        <v>196</v>
      </c>
      <c r="I1021" s="194" t="s">
        <v>128</v>
      </c>
      <c r="J1021" s="194" t="s">
        <v>196</v>
      </c>
      <c r="K1021" s="194" t="s">
        <v>196</v>
      </c>
      <c r="L1021" s="194" t="s">
        <v>196</v>
      </c>
      <c r="M1021" s="195">
        <v>2438.9499999999998</v>
      </c>
      <c r="N1021" t="str">
        <f t="shared" si="15"/>
        <v>710000010100</v>
      </c>
    </row>
    <row r="1022" spans="1:14" x14ac:dyDescent="0.25">
      <c r="A1022" s="194" t="s">
        <v>108</v>
      </c>
      <c r="B1022" s="194" t="s">
        <v>268</v>
      </c>
      <c r="C1022" s="194" t="s">
        <v>269</v>
      </c>
      <c r="D1022" s="194" t="s">
        <v>126</v>
      </c>
      <c r="E1022" s="194" t="s">
        <v>127</v>
      </c>
      <c r="F1022" s="194" t="s">
        <v>125</v>
      </c>
      <c r="G1022" s="194" t="s">
        <v>149</v>
      </c>
      <c r="H1022" s="194" t="s">
        <v>196</v>
      </c>
      <c r="I1022" s="194" t="s">
        <v>128</v>
      </c>
      <c r="J1022" s="194" t="s">
        <v>196</v>
      </c>
      <c r="K1022" s="194" t="s">
        <v>196</v>
      </c>
      <c r="L1022" s="194" t="s">
        <v>196</v>
      </c>
      <c r="M1022" s="195">
        <v>125.07</v>
      </c>
      <c r="N1022" t="str">
        <f t="shared" si="15"/>
        <v>710000010100</v>
      </c>
    </row>
    <row r="1023" spans="1:14" x14ac:dyDescent="0.25">
      <c r="A1023" s="194" t="s">
        <v>108</v>
      </c>
      <c r="B1023" s="194" t="s">
        <v>268</v>
      </c>
      <c r="C1023" s="194" t="s">
        <v>269</v>
      </c>
      <c r="D1023" s="194" t="s">
        <v>126</v>
      </c>
      <c r="E1023" s="194" t="s">
        <v>127</v>
      </c>
      <c r="F1023" s="194" t="s">
        <v>125</v>
      </c>
      <c r="G1023" s="194" t="s">
        <v>152</v>
      </c>
      <c r="H1023" s="194" t="s">
        <v>196</v>
      </c>
      <c r="I1023" s="194" t="s">
        <v>128</v>
      </c>
      <c r="J1023" s="194" t="s">
        <v>196</v>
      </c>
      <c r="K1023" s="194" t="s">
        <v>196</v>
      </c>
      <c r="L1023" s="194" t="s">
        <v>196</v>
      </c>
      <c r="M1023" s="195">
        <v>92.66</v>
      </c>
      <c r="N1023" t="str">
        <f t="shared" si="15"/>
        <v>723000010100</v>
      </c>
    </row>
    <row r="1024" spans="1:14" x14ac:dyDescent="0.25">
      <c r="A1024" s="194" t="s">
        <v>108</v>
      </c>
      <c r="B1024" s="194" t="s">
        <v>268</v>
      </c>
      <c r="C1024" s="194" t="s">
        <v>269</v>
      </c>
      <c r="D1024" s="194" t="s">
        <v>126</v>
      </c>
      <c r="E1024" s="194" t="s">
        <v>127</v>
      </c>
      <c r="F1024" s="194" t="s">
        <v>125</v>
      </c>
      <c r="G1024" s="194" t="s">
        <v>152</v>
      </c>
      <c r="H1024" s="194" t="s">
        <v>196</v>
      </c>
      <c r="I1024" s="194" t="s">
        <v>128</v>
      </c>
      <c r="J1024" s="194" t="s">
        <v>196</v>
      </c>
      <c r="K1024" s="194" t="s">
        <v>196</v>
      </c>
      <c r="L1024" s="194" t="s">
        <v>196</v>
      </c>
      <c r="M1024" s="195">
        <v>166.81</v>
      </c>
      <c r="N1024" t="str">
        <f t="shared" si="15"/>
        <v>723000010100</v>
      </c>
    </row>
    <row r="1025" spans="1:14" x14ac:dyDescent="0.25">
      <c r="A1025" s="194" t="s">
        <v>108</v>
      </c>
      <c r="B1025" s="194" t="s">
        <v>268</v>
      </c>
      <c r="C1025" s="194" t="s">
        <v>269</v>
      </c>
      <c r="D1025" s="194" t="s">
        <v>126</v>
      </c>
      <c r="E1025" s="194" t="s">
        <v>127</v>
      </c>
      <c r="F1025" s="194" t="s">
        <v>125</v>
      </c>
      <c r="G1025" s="194" t="s">
        <v>153</v>
      </c>
      <c r="H1025" s="194" t="s">
        <v>196</v>
      </c>
      <c r="I1025" s="194" t="s">
        <v>128</v>
      </c>
      <c r="J1025" s="194" t="s">
        <v>196</v>
      </c>
      <c r="K1025" s="194" t="s">
        <v>196</v>
      </c>
      <c r="L1025" s="194" t="s">
        <v>196</v>
      </c>
      <c r="M1025" s="195">
        <v>21.67</v>
      </c>
      <c r="N1025" t="str">
        <f t="shared" si="15"/>
        <v>723100010100</v>
      </c>
    </row>
    <row r="1026" spans="1:14" x14ac:dyDescent="0.25">
      <c r="A1026" s="194" t="s">
        <v>108</v>
      </c>
      <c r="B1026" s="194" t="s">
        <v>268</v>
      </c>
      <c r="C1026" s="194" t="s">
        <v>269</v>
      </c>
      <c r="D1026" s="194" t="s">
        <v>126</v>
      </c>
      <c r="E1026" s="194" t="s">
        <v>127</v>
      </c>
      <c r="F1026" s="194" t="s">
        <v>125</v>
      </c>
      <c r="G1026" s="194" t="s">
        <v>153</v>
      </c>
      <c r="H1026" s="194" t="s">
        <v>196</v>
      </c>
      <c r="I1026" s="194" t="s">
        <v>128</v>
      </c>
      <c r="J1026" s="194" t="s">
        <v>196</v>
      </c>
      <c r="K1026" s="194" t="s">
        <v>196</v>
      </c>
      <c r="L1026" s="194" t="s">
        <v>196</v>
      </c>
      <c r="M1026" s="195">
        <v>39.01</v>
      </c>
      <c r="N1026" t="str">
        <f t="shared" si="15"/>
        <v>723100010100</v>
      </c>
    </row>
    <row r="1027" spans="1:14" x14ac:dyDescent="0.25">
      <c r="A1027" s="194" t="s">
        <v>108</v>
      </c>
      <c r="B1027" s="194" t="s">
        <v>268</v>
      </c>
      <c r="C1027" s="194" t="s">
        <v>269</v>
      </c>
      <c r="D1027" s="194" t="s">
        <v>126</v>
      </c>
      <c r="E1027" s="194" t="s">
        <v>127</v>
      </c>
      <c r="F1027" s="194" t="s">
        <v>125</v>
      </c>
      <c r="G1027" s="194" t="s">
        <v>154</v>
      </c>
      <c r="H1027" s="194" t="s">
        <v>196</v>
      </c>
      <c r="I1027" s="194" t="s">
        <v>128</v>
      </c>
      <c r="J1027" s="194" t="s">
        <v>196</v>
      </c>
      <c r="K1027" s="194" t="s">
        <v>196</v>
      </c>
      <c r="L1027" s="194" t="s">
        <v>196</v>
      </c>
      <c r="M1027" s="195">
        <v>314.01</v>
      </c>
      <c r="N1027" t="str">
        <f t="shared" ref="N1027:N1090" si="16">CONCATENATE(G1027,E1027)</f>
        <v>724000010100</v>
      </c>
    </row>
    <row r="1028" spans="1:14" x14ac:dyDescent="0.25">
      <c r="A1028" s="194" t="s">
        <v>108</v>
      </c>
      <c r="B1028" s="194" t="s">
        <v>268</v>
      </c>
      <c r="C1028" s="194" t="s">
        <v>269</v>
      </c>
      <c r="D1028" s="194" t="s">
        <v>126</v>
      </c>
      <c r="E1028" s="194" t="s">
        <v>127</v>
      </c>
      <c r="F1028" s="194" t="s">
        <v>125</v>
      </c>
      <c r="G1028" s="194" t="s">
        <v>154</v>
      </c>
      <c r="H1028" s="194" t="s">
        <v>196</v>
      </c>
      <c r="I1028" s="194" t="s">
        <v>128</v>
      </c>
      <c r="J1028" s="194" t="s">
        <v>196</v>
      </c>
      <c r="K1028" s="194" t="s">
        <v>196</v>
      </c>
      <c r="L1028" s="194" t="s">
        <v>196</v>
      </c>
      <c r="M1028" s="195">
        <v>565.24</v>
      </c>
      <c r="N1028" t="str">
        <f t="shared" si="16"/>
        <v>724000010100</v>
      </c>
    </row>
    <row r="1029" spans="1:14" x14ac:dyDescent="0.25">
      <c r="A1029" s="194" t="s">
        <v>108</v>
      </c>
      <c r="B1029" s="194" t="s">
        <v>268</v>
      </c>
      <c r="C1029" s="194" t="s">
        <v>269</v>
      </c>
      <c r="D1029" s="194" t="s">
        <v>126</v>
      </c>
      <c r="E1029" s="194" t="s">
        <v>127</v>
      </c>
      <c r="F1029" s="194" t="s">
        <v>125</v>
      </c>
      <c r="G1029" s="194" t="s">
        <v>151</v>
      </c>
      <c r="H1029" s="194" t="s">
        <v>196</v>
      </c>
      <c r="I1029" s="194" t="s">
        <v>128</v>
      </c>
      <c r="J1029" s="194" t="s">
        <v>196</v>
      </c>
      <c r="K1029" s="194" t="s">
        <v>196</v>
      </c>
      <c r="L1029" s="194" t="s">
        <v>196</v>
      </c>
      <c r="M1029" s="195">
        <v>2.87</v>
      </c>
      <c r="N1029" t="str">
        <f t="shared" si="16"/>
        <v>722100010100</v>
      </c>
    </row>
    <row r="1030" spans="1:14" x14ac:dyDescent="0.25">
      <c r="A1030" s="194" t="s">
        <v>108</v>
      </c>
      <c r="B1030" s="194" t="s">
        <v>268</v>
      </c>
      <c r="C1030" s="194" t="s">
        <v>269</v>
      </c>
      <c r="D1030" s="194" t="s">
        <v>126</v>
      </c>
      <c r="E1030" s="194" t="s">
        <v>127</v>
      </c>
      <c r="F1030" s="194" t="s">
        <v>125</v>
      </c>
      <c r="G1030" s="194" t="s">
        <v>151</v>
      </c>
      <c r="H1030" s="194" t="s">
        <v>196</v>
      </c>
      <c r="I1030" s="194" t="s">
        <v>128</v>
      </c>
      <c r="J1030" s="194" t="s">
        <v>196</v>
      </c>
      <c r="K1030" s="194" t="s">
        <v>196</v>
      </c>
      <c r="L1030" s="194" t="s">
        <v>196</v>
      </c>
      <c r="M1030" s="195">
        <v>5.18</v>
      </c>
      <c r="N1030" t="str">
        <f t="shared" si="16"/>
        <v>722100010100</v>
      </c>
    </row>
    <row r="1031" spans="1:14" x14ac:dyDescent="0.25">
      <c r="A1031" s="194" t="s">
        <v>108</v>
      </c>
      <c r="B1031" s="194" t="s">
        <v>268</v>
      </c>
      <c r="C1031" s="194" t="s">
        <v>269</v>
      </c>
      <c r="D1031" s="194" t="s">
        <v>126</v>
      </c>
      <c r="E1031" s="194" t="s">
        <v>127</v>
      </c>
      <c r="F1031" s="194" t="s">
        <v>125</v>
      </c>
      <c r="G1031" s="194" t="s">
        <v>157</v>
      </c>
      <c r="H1031" s="194" t="s">
        <v>196</v>
      </c>
      <c r="I1031" s="194" t="s">
        <v>128</v>
      </c>
      <c r="J1031" s="194" t="s">
        <v>196</v>
      </c>
      <c r="K1031" s="194" t="s">
        <v>196</v>
      </c>
      <c r="L1031" s="194" t="s">
        <v>196</v>
      </c>
      <c r="M1031" s="195">
        <v>103.19</v>
      </c>
      <c r="N1031" t="str">
        <f t="shared" si="16"/>
        <v>726900010100</v>
      </c>
    </row>
    <row r="1032" spans="1:14" x14ac:dyDescent="0.25">
      <c r="A1032" s="194" t="s">
        <v>108</v>
      </c>
      <c r="B1032" s="194" t="s">
        <v>268</v>
      </c>
      <c r="C1032" s="194" t="s">
        <v>269</v>
      </c>
      <c r="D1032" s="194" t="s">
        <v>126</v>
      </c>
      <c r="E1032" s="194" t="s">
        <v>127</v>
      </c>
      <c r="F1032" s="194" t="s">
        <v>125</v>
      </c>
      <c r="G1032" s="194" t="s">
        <v>157</v>
      </c>
      <c r="H1032" s="194" t="s">
        <v>196</v>
      </c>
      <c r="I1032" s="194" t="s">
        <v>128</v>
      </c>
      <c r="J1032" s="194" t="s">
        <v>196</v>
      </c>
      <c r="K1032" s="194" t="s">
        <v>196</v>
      </c>
      <c r="L1032" s="194" t="s">
        <v>196</v>
      </c>
      <c r="M1032" s="195">
        <v>185.73</v>
      </c>
      <c r="N1032" t="str">
        <f t="shared" si="16"/>
        <v>726900010100</v>
      </c>
    </row>
    <row r="1033" spans="1:14" x14ac:dyDescent="0.25">
      <c r="A1033" s="194" t="s">
        <v>108</v>
      </c>
      <c r="B1033" s="194" t="s">
        <v>268</v>
      </c>
      <c r="C1033" s="194" t="s">
        <v>269</v>
      </c>
      <c r="D1033" s="194" t="s">
        <v>126</v>
      </c>
      <c r="E1033" s="194" t="s">
        <v>127</v>
      </c>
      <c r="F1033" s="194" t="s">
        <v>125</v>
      </c>
      <c r="G1033" s="194" t="s">
        <v>157</v>
      </c>
      <c r="H1033" s="194" t="s">
        <v>196</v>
      </c>
      <c r="I1033" s="194" t="s">
        <v>128</v>
      </c>
      <c r="J1033" s="194" t="s">
        <v>196</v>
      </c>
      <c r="K1033" s="194" t="s">
        <v>196</v>
      </c>
      <c r="L1033" s="194" t="s">
        <v>196</v>
      </c>
      <c r="M1033" s="195">
        <v>18.760000000000002</v>
      </c>
      <c r="N1033" t="str">
        <f t="shared" si="16"/>
        <v>726900010100</v>
      </c>
    </row>
    <row r="1034" spans="1:14" x14ac:dyDescent="0.25">
      <c r="A1034" s="194" t="s">
        <v>108</v>
      </c>
      <c r="B1034" s="194" t="s">
        <v>268</v>
      </c>
      <c r="C1034" s="194" t="s">
        <v>269</v>
      </c>
      <c r="D1034" s="194" t="s">
        <v>126</v>
      </c>
      <c r="E1034" s="194" t="s">
        <v>127</v>
      </c>
      <c r="F1034" s="194" t="s">
        <v>125</v>
      </c>
      <c r="G1034" s="194" t="s">
        <v>157</v>
      </c>
      <c r="H1034" s="194" t="s">
        <v>196</v>
      </c>
      <c r="I1034" s="194" t="s">
        <v>128</v>
      </c>
      <c r="J1034" s="194" t="s">
        <v>196</v>
      </c>
      <c r="K1034" s="194" t="s">
        <v>196</v>
      </c>
      <c r="L1034" s="194" t="s">
        <v>196</v>
      </c>
      <c r="M1034" s="195">
        <v>33.770000000000003</v>
      </c>
      <c r="N1034" t="str">
        <f t="shared" si="16"/>
        <v>726900010100</v>
      </c>
    </row>
    <row r="1035" spans="1:14" x14ac:dyDescent="0.25">
      <c r="A1035" s="194" t="s">
        <v>108</v>
      </c>
      <c r="B1035" s="194" t="s">
        <v>268</v>
      </c>
      <c r="C1035" s="194" t="s">
        <v>269</v>
      </c>
      <c r="D1035" s="194" t="s">
        <v>126</v>
      </c>
      <c r="E1035" s="194" t="s">
        <v>127</v>
      </c>
      <c r="F1035" s="194" t="s">
        <v>125</v>
      </c>
      <c r="G1035" s="194" t="s">
        <v>145</v>
      </c>
      <c r="H1035" s="194" t="s">
        <v>196</v>
      </c>
      <c r="I1035" s="194" t="s">
        <v>128</v>
      </c>
      <c r="J1035" s="194" t="s">
        <v>196</v>
      </c>
      <c r="K1035" s="194" t="s">
        <v>196</v>
      </c>
      <c r="L1035" s="194" t="s">
        <v>196</v>
      </c>
      <c r="M1035" s="195">
        <v>-81.99</v>
      </c>
      <c r="N1035" t="str">
        <f t="shared" si="16"/>
        <v>215000010100</v>
      </c>
    </row>
    <row r="1036" spans="1:14" x14ac:dyDescent="0.25">
      <c r="A1036" s="194" t="s">
        <v>108</v>
      </c>
      <c r="B1036" s="194" t="s">
        <v>268</v>
      </c>
      <c r="C1036" s="194" t="s">
        <v>269</v>
      </c>
      <c r="D1036" s="194" t="s">
        <v>126</v>
      </c>
      <c r="E1036" s="194" t="s">
        <v>127</v>
      </c>
      <c r="F1036" s="194" t="s">
        <v>125</v>
      </c>
      <c r="G1036" s="194" t="s">
        <v>145</v>
      </c>
      <c r="H1036" s="194" t="s">
        <v>196</v>
      </c>
      <c r="I1036" s="194" t="s">
        <v>128</v>
      </c>
      <c r="J1036" s="194" t="s">
        <v>196</v>
      </c>
      <c r="K1036" s="194" t="s">
        <v>196</v>
      </c>
      <c r="L1036" s="194" t="s">
        <v>196</v>
      </c>
      <c r="M1036" s="195">
        <v>-147.58000000000001</v>
      </c>
      <c r="N1036" t="str">
        <f t="shared" si="16"/>
        <v>215000010100</v>
      </c>
    </row>
    <row r="1037" spans="1:14" x14ac:dyDescent="0.25">
      <c r="A1037" s="194" t="s">
        <v>108</v>
      </c>
      <c r="B1037" s="194" t="s">
        <v>268</v>
      </c>
      <c r="C1037" s="194" t="s">
        <v>269</v>
      </c>
      <c r="D1037" s="194" t="s">
        <v>126</v>
      </c>
      <c r="E1037" s="194" t="s">
        <v>127</v>
      </c>
      <c r="F1037" s="194" t="s">
        <v>125</v>
      </c>
      <c r="G1037" s="194" t="s">
        <v>124</v>
      </c>
      <c r="H1037" s="194" t="s">
        <v>196</v>
      </c>
      <c r="I1037" s="194" t="s">
        <v>128</v>
      </c>
      <c r="J1037" s="194" t="s">
        <v>196</v>
      </c>
      <c r="K1037" s="194" t="s">
        <v>196</v>
      </c>
      <c r="L1037" s="194" t="s">
        <v>196</v>
      </c>
      <c r="M1037" s="195">
        <v>-1055.69</v>
      </c>
      <c r="N1037" t="str">
        <f t="shared" si="16"/>
        <v>100000010100</v>
      </c>
    </row>
    <row r="1038" spans="1:14" x14ac:dyDescent="0.25">
      <c r="A1038" s="194" t="s">
        <v>108</v>
      </c>
      <c r="B1038" s="194" t="s">
        <v>268</v>
      </c>
      <c r="C1038" s="194" t="s">
        <v>269</v>
      </c>
      <c r="D1038" s="194" t="s">
        <v>126</v>
      </c>
      <c r="E1038" s="194" t="s">
        <v>127</v>
      </c>
      <c r="F1038" s="194" t="s">
        <v>125</v>
      </c>
      <c r="G1038" s="194" t="s">
        <v>124</v>
      </c>
      <c r="H1038" s="194" t="s">
        <v>196</v>
      </c>
      <c r="I1038" s="194" t="s">
        <v>128</v>
      </c>
      <c r="J1038" s="194" t="s">
        <v>196</v>
      </c>
      <c r="K1038" s="194" t="s">
        <v>196</v>
      </c>
      <c r="L1038" s="194" t="s">
        <v>196</v>
      </c>
      <c r="M1038" s="195">
        <v>-1900.28</v>
      </c>
      <c r="N1038" t="str">
        <f t="shared" si="16"/>
        <v>100000010100</v>
      </c>
    </row>
    <row r="1039" spans="1:14" x14ac:dyDescent="0.25">
      <c r="A1039" s="194" t="s">
        <v>108</v>
      </c>
      <c r="B1039" s="194" t="s">
        <v>268</v>
      </c>
      <c r="C1039" s="194" t="s">
        <v>269</v>
      </c>
      <c r="D1039" s="194" t="s">
        <v>126</v>
      </c>
      <c r="E1039" s="194" t="s">
        <v>127</v>
      </c>
      <c r="F1039" s="194" t="s">
        <v>125</v>
      </c>
      <c r="G1039" s="194" t="s">
        <v>137</v>
      </c>
      <c r="H1039" s="194" t="s">
        <v>196</v>
      </c>
      <c r="I1039" s="194" t="s">
        <v>128</v>
      </c>
      <c r="J1039" s="194" t="s">
        <v>196</v>
      </c>
      <c r="K1039" s="194" t="s">
        <v>196</v>
      </c>
      <c r="L1039" s="194" t="s">
        <v>196</v>
      </c>
      <c r="M1039" s="195">
        <v>-314.01</v>
      </c>
      <c r="N1039" t="str">
        <f t="shared" si="16"/>
        <v>205600010100</v>
      </c>
    </row>
    <row r="1040" spans="1:14" x14ac:dyDescent="0.25">
      <c r="A1040" s="194" t="s">
        <v>108</v>
      </c>
      <c r="B1040" s="194" t="s">
        <v>268</v>
      </c>
      <c r="C1040" s="194" t="s">
        <v>269</v>
      </c>
      <c r="D1040" s="194" t="s">
        <v>126</v>
      </c>
      <c r="E1040" s="194" t="s">
        <v>127</v>
      </c>
      <c r="F1040" s="194" t="s">
        <v>125</v>
      </c>
      <c r="G1040" s="194" t="s">
        <v>137</v>
      </c>
      <c r="H1040" s="194" t="s">
        <v>196</v>
      </c>
      <c r="I1040" s="194" t="s">
        <v>128</v>
      </c>
      <c r="J1040" s="194" t="s">
        <v>196</v>
      </c>
      <c r="K1040" s="194" t="s">
        <v>196</v>
      </c>
      <c r="L1040" s="194" t="s">
        <v>196</v>
      </c>
      <c r="M1040" s="195">
        <v>-565.24</v>
      </c>
      <c r="N1040" t="str">
        <f t="shared" si="16"/>
        <v>205600010100</v>
      </c>
    </row>
    <row r="1041" spans="1:14" x14ac:dyDescent="0.25">
      <c r="A1041" s="194" t="s">
        <v>108</v>
      </c>
      <c r="B1041" s="194" t="s">
        <v>268</v>
      </c>
      <c r="C1041" s="194" t="s">
        <v>269</v>
      </c>
      <c r="D1041" s="194" t="s">
        <v>126</v>
      </c>
      <c r="E1041" s="194" t="s">
        <v>127</v>
      </c>
      <c r="F1041" s="194" t="s">
        <v>125</v>
      </c>
      <c r="G1041" s="194" t="s">
        <v>146</v>
      </c>
      <c r="H1041" s="194" t="s">
        <v>196</v>
      </c>
      <c r="I1041" s="194" t="s">
        <v>128</v>
      </c>
      <c r="J1041" s="194" t="s">
        <v>196</v>
      </c>
      <c r="K1041" s="194" t="s">
        <v>196</v>
      </c>
      <c r="L1041" s="194" t="s">
        <v>196</v>
      </c>
      <c r="M1041" s="195">
        <v>-2.87</v>
      </c>
      <c r="N1041" t="str">
        <f t="shared" si="16"/>
        <v>215500010100</v>
      </c>
    </row>
    <row r="1042" spans="1:14" x14ac:dyDescent="0.25">
      <c r="A1042" s="194" t="s">
        <v>108</v>
      </c>
      <c r="B1042" s="194" t="s">
        <v>268</v>
      </c>
      <c r="C1042" s="194" t="s">
        <v>269</v>
      </c>
      <c r="D1042" s="194" t="s">
        <v>126</v>
      </c>
      <c r="E1042" s="194" t="s">
        <v>127</v>
      </c>
      <c r="F1042" s="194" t="s">
        <v>125</v>
      </c>
      <c r="G1042" s="194" t="s">
        <v>146</v>
      </c>
      <c r="H1042" s="194" t="s">
        <v>196</v>
      </c>
      <c r="I1042" s="194" t="s">
        <v>128</v>
      </c>
      <c r="J1042" s="194" t="s">
        <v>196</v>
      </c>
      <c r="K1042" s="194" t="s">
        <v>196</v>
      </c>
      <c r="L1042" s="194" t="s">
        <v>196</v>
      </c>
      <c r="M1042" s="195">
        <v>-5.18</v>
      </c>
      <c r="N1042" t="str">
        <f t="shared" si="16"/>
        <v>215500010100</v>
      </c>
    </row>
    <row r="1043" spans="1:14" x14ac:dyDescent="0.25">
      <c r="A1043" s="194" t="s">
        <v>108</v>
      </c>
      <c r="B1043" s="194" t="s">
        <v>268</v>
      </c>
      <c r="C1043" s="194" t="s">
        <v>269</v>
      </c>
      <c r="D1043" s="194" t="s">
        <v>126</v>
      </c>
      <c r="E1043" s="194" t="s">
        <v>127</v>
      </c>
      <c r="F1043" s="194" t="s">
        <v>125</v>
      </c>
      <c r="G1043" s="194" t="s">
        <v>139</v>
      </c>
      <c r="H1043" s="194" t="s">
        <v>196</v>
      </c>
      <c r="I1043" s="194" t="s">
        <v>128</v>
      </c>
      <c r="J1043" s="194" t="s">
        <v>196</v>
      </c>
      <c r="K1043" s="194" t="s">
        <v>196</v>
      </c>
      <c r="L1043" s="194" t="s">
        <v>196</v>
      </c>
      <c r="M1043" s="195">
        <v>-18.760000000000002</v>
      </c>
      <c r="N1043" t="str">
        <f t="shared" si="16"/>
        <v>210000010100</v>
      </c>
    </row>
    <row r="1044" spans="1:14" x14ac:dyDescent="0.25">
      <c r="A1044" s="194" t="s">
        <v>108</v>
      </c>
      <c r="B1044" s="194" t="s">
        <v>268</v>
      </c>
      <c r="C1044" s="194" t="s">
        <v>269</v>
      </c>
      <c r="D1044" s="194" t="s">
        <v>126</v>
      </c>
      <c r="E1044" s="194" t="s">
        <v>127</v>
      </c>
      <c r="F1044" s="194" t="s">
        <v>125</v>
      </c>
      <c r="G1044" s="194" t="s">
        <v>139</v>
      </c>
      <c r="H1044" s="194" t="s">
        <v>196</v>
      </c>
      <c r="I1044" s="194" t="s">
        <v>128</v>
      </c>
      <c r="J1044" s="194" t="s">
        <v>196</v>
      </c>
      <c r="K1044" s="194" t="s">
        <v>196</v>
      </c>
      <c r="L1044" s="194" t="s">
        <v>196</v>
      </c>
      <c r="M1044" s="195">
        <v>-33.770000000000003</v>
      </c>
      <c r="N1044" t="str">
        <f t="shared" si="16"/>
        <v>210000010100</v>
      </c>
    </row>
    <row r="1045" spans="1:14" x14ac:dyDescent="0.25">
      <c r="A1045" s="194" t="s">
        <v>108</v>
      </c>
      <c r="B1045" s="194" t="s">
        <v>268</v>
      </c>
      <c r="C1045" s="194" t="s">
        <v>269</v>
      </c>
      <c r="D1045" s="194" t="s">
        <v>126</v>
      </c>
      <c r="E1045" s="194" t="s">
        <v>127</v>
      </c>
      <c r="F1045" s="194" t="s">
        <v>125</v>
      </c>
      <c r="G1045" s="194" t="s">
        <v>134</v>
      </c>
      <c r="H1045" s="194" t="s">
        <v>196</v>
      </c>
      <c r="I1045" s="194" t="s">
        <v>128</v>
      </c>
      <c r="J1045" s="194" t="s">
        <v>196</v>
      </c>
      <c r="K1045" s="194" t="s">
        <v>196</v>
      </c>
      <c r="L1045" s="194" t="s">
        <v>196</v>
      </c>
      <c r="M1045" s="195">
        <v>-103.19</v>
      </c>
      <c r="N1045" t="str">
        <f t="shared" si="16"/>
        <v>205200010100</v>
      </c>
    </row>
    <row r="1046" spans="1:14" x14ac:dyDescent="0.25">
      <c r="A1046" s="194" t="s">
        <v>108</v>
      </c>
      <c r="B1046" s="194" t="s">
        <v>268</v>
      </c>
      <c r="C1046" s="194" t="s">
        <v>269</v>
      </c>
      <c r="D1046" s="194" t="s">
        <v>126</v>
      </c>
      <c r="E1046" s="194" t="s">
        <v>127</v>
      </c>
      <c r="F1046" s="194" t="s">
        <v>125</v>
      </c>
      <c r="G1046" s="194" t="s">
        <v>134</v>
      </c>
      <c r="H1046" s="194" t="s">
        <v>196</v>
      </c>
      <c r="I1046" s="194" t="s">
        <v>128</v>
      </c>
      <c r="J1046" s="194" t="s">
        <v>196</v>
      </c>
      <c r="K1046" s="194" t="s">
        <v>196</v>
      </c>
      <c r="L1046" s="194" t="s">
        <v>196</v>
      </c>
      <c r="M1046" s="195">
        <v>-185.73</v>
      </c>
      <c r="N1046" t="str">
        <f t="shared" si="16"/>
        <v>205200010100</v>
      </c>
    </row>
    <row r="1047" spans="1:14" x14ac:dyDescent="0.25">
      <c r="A1047" s="194" t="s">
        <v>108</v>
      </c>
      <c r="B1047" s="194" t="s">
        <v>268</v>
      </c>
      <c r="C1047" s="194" t="s">
        <v>269</v>
      </c>
      <c r="D1047" s="194" t="s">
        <v>126</v>
      </c>
      <c r="E1047" s="194" t="s">
        <v>127</v>
      </c>
      <c r="F1047" s="194" t="s">
        <v>125</v>
      </c>
      <c r="G1047" s="194" t="s">
        <v>141</v>
      </c>
      <c r="H1047" s="194" t="s">
        <v>196</v>
      </c>
      <c r="I1047" s="194" t="s">
        <v>128</v>
      </c>
      <c r="J1047" s="194" t="s">
        <v>196</v>
      </c>
      <c r="K1047" s="194" t="s">
        <v>196</v>
      </c>
      <c r="L1047" s="194" t="s">
        <v>196</v>
      </c>
      <c r="M1047" s="195">
        <v>-92.67</v>
      </c>
      <c r="N1047" t="str">
        <f t="shared" si="16"/>
        <v>211000010100</v>
      </c>
    </row>
    <row r="1048" spans="1:14" x14ac:dyDescent="0.25">
      <c r="A1048" s="194" t="s">
        <v>108</v>
      </c>
      <c r="B1048" s="194" t="s">
        <v>268</v>
      </c>
      <c r="C1048" s="194" t="s">
        <v>269</v>
      </c>
      <c r="D1048" s="194" t="s">
        <v>126</v>
      </c>
      <c r="E1048" s="194" t="s">
        <v>127</v>
      </c>
      <c r="F1048" s="194" t="s">
        <v>125</v>
      </c>
      <c r="G1048" s="194" t="s">
        <v>141</v>
      </c>
      <c r="H1048" s="194" t="s">
        <v>196</v>
      </c>
      <c r="I1048" s="194" t="s">
        <v>128</v>
      </c>
      <c r="J1048" s="194" t="s">
        <v>196</v>
      </c>
      <c r="K1048" s="194" t="s">
        <v>196</v>
      </c>
      <c r="L1048" s="194" t="s">
        <v>196</v>
      </c>
      <c r="M1048" s="195">
        <v>-166.8</v>
      </c>
      <c r="N1048" t="str">
        <f t="shared" si="16"/>
        <v>211000010100</v>
      </c>
    </row>
    <row r="1049" spans="1:14" x14ac:dyDescent="0.25">
      <c r="A1049" s="194" t="s">
        <v>108</v>
      </c>
      <c r="B1049" s="194" t="s">
        <v>268</v>
      </c>
      <c r="C1049" s="194" t="s">
        <v>269</v>
      </c>
      <c r="D1049" s="194" t="s">
        <v>126</v>
      </c>
      <c r="E1049" s="194" t="s">
        <v>127</v>
      </c>
      <c r="F1049" s="194" t="s">
        <v>125</v>
      </c>
      <c r="G1049" s="194" t="s">
        <v>135</v>
      </c>
      <c r="H1049" s="194" t="s">
        <v>196</v>
      </c>
      <c r="I1049" s="194" t="s">
        <v>128</v>
      </c>
      <c r="J1049" s="194" t="s">
        <v>196</v>
      </c>
      <c r="K1049" s="194" t="s">
        <v>196</v>
      </c>
      <c r="L1049" s="194" t="s">
        <v>196</v>
      </c>
      <c r="M1049" s="195">
        <v>-92.66</v>
      </c>
      <c r="N1049" t="str">
        <f t="shared" si="16"/>
        <v>205300010100</v>
      </c>
    </row>
    <row r="1050" spans="1:14" x14ac:dyDescent="0.25">
      <c r="A1050" s="194" t="s">
        <v>108</v>
      </c>
      <c r="B1050" s="194" t="s">
        <v>268</v>
      </c>
      <c r="C1050" s="194" t="s">
        <v>269</v>
      </c>
      <c r="D1050" s="194" t="s">
        <v>126</v>
      </c>
      <c r="E1050" s="194" t="s">
        <v>127</v>
      </c>
      <c r="F1050" s="194" t="s">
        <v>125</v>
      </c>
      <c r="G1050" s="194" t="s">
        <v>135</v>
      </c>
      <c r="H1050" s="194" t="s">
        <v>196</v>
      </c>
      <c r="I1050" s="194" t="s">
        <v>128</v>
      </c>
      <c r="J1050" s="194" t="s">
        <v>196</v>
      </c>
      <c r="K1050" s="194" t="s">
        <v>196</v>
      </c>
      <c r="L1050" s="194" t="s">
        <v>196</v>
      </c>
      <c r="M1050" s="195">
        <v>-166.81</v>
      </c>
      <c r="N1050" t="str">
        <f t="shared" si="16"/>
        <v>205300010100</v>
      </c>
    </row>
    <row r="1051" spans="1:14" x14ac:dyDescent="0.25">
      <c r="A1051" s="194" t="s">
        <v>108</v>
      </c>
      <c r="B1051" s="194" t="s">
        <v>268</v>
      </c>
      <c r="C1051" s="194" t="s">
        <v>269</v>
      </c>
      <c r="D1051" s="194" t="s">
        <v>126</v>
      </c>
      <c r="E1051" s="194" t="s">
        <v>127</v>
      </c>
      <c r="F1051" s="194" t="s">
        <v>125</v>
      </c>
      <c r="G1051" s="194" t="s">
        <v>147</v>
      </c>
      <c r="H1051" s="194" t="s">
        <v>196</v>
      </c>
      <c r="I1051" s="194" t="s">
        <v>128</v>
      </c>
      <c r="J1051" s="194" t="s">
        <v>196</v>
      </c>
      <c r="K1051" s="194" t="s">
        <v>196</v>
      </c>
      <c r="L1051" s="194" t="s">
        <v>196</v>
      </c>
      <c r="M1051" s="195">
        <v>-21.67</v>
      </c>
      <c r="N1051" t="str">
        <f t="shared" si="16"/>
        <v>216000010100</v>
      </c>
    </row>
    <row r="1052" spans="1:14" x14ac:dyDescent="0.25">
      <c r="A1052" s="194" t="s">
        <v>108</v>
      </c>
      <c r="B1052" s="194" t="s">
        <v>268</v>
      </c>
      <c r="C1052" s="194" t="s">
        <v>269</v>
      </c>
      <c r="D1052" s="194" t="s">
        <v>126</v>
      </c>
      <c r="E1052" s="194" t="s">
        <v>127</v>
      </c>
      <c r="F1052" s="194" t="s">
        <v>125</v>
      </c>
      <c r="G1052" s="194" t="s">
        <v>147</v>
      </c>
      <c r="H1052" s="194" t="s">
        <v>196</v>
      </c>
      <c r="I1052" s="194" t="s">
        <v>128</v>
      </c>
      <c r="J1052" s="194" t="s">
        <v>196</v>
      </c>
      <c r="K1052" s="194" t="s">
        <v>196</v>
      </c>
      <c r="L1052" s="194" t="s">
        <v>196</v>
      </c>
      <c r="M1052" s="195">
        <v>-39.01</v>
      </c>
      <c r="N1052" t="str">
        <f t="shared" si="16"/>
        <v>216000010100</v>
      </c>
    </row>
    <row r="1053" spans="1:14" x14ac:dyDescent="0.25">
      <c r="A1053" s="194" t="s">
        <v>108</v>
      </c>
      <c r="B1053" s="194" t="s">
        <v>268</v>
      </c>
      <c r="C1053" s="194" t="s">
        <v>269</v>
      </c>
      <c r="D1053" s="194" t="s">
        <v>126</v>
      </c>
      <c r="E1053" s="194" t="s">
        <v>127</v>
      </c>
      <c r="F1053" s="194" t="s">
        <v>125</v>
      </c>
      <c r="G1053" s="194" t="s">
        <v>144</v>
      </c>
      <c r="H1053" s="194" t="s">
        <v>196</v>
      </c>
      <c r="I1053" s="194" t="s">
        <v>128</v>
      </c>
      <c r="J1053" s="194" t="s">
        <v>196</v>
      </c>
      <c r="K1053" s="194" t="s">
        <v>196</v>
      </c>
      <c r="L1053" s="194" t="s">
        <v>196</v>
      </c>
      <c r="M1053" s="195">
        <v>-137.12</v>
      </c>
      <c r="N1053" t="str">
        <f t="shared" si="16"/>
        <v>214000010100</v>
      </c>
    </row>
    <row r="1054" spans="1:14" x14ac:dyDescent="0.25">
      <c r="A1054" s="194" t="s">
        <v>108</v>
      </c>
      <c r="B1054" s="194" t="s">
        <v>268</v>
      </c>
      <c r="C1054" s="194" t="s">
        <v>269</v>
      </c>
      <c r="D1054" s="194" t="s">
        <v>126</v>
      </c>
      <c r="E1054" s="194" t="s">
        <v>127</v>
      </c>
      <c r="F1054" s="194" t="s">
        <v>125</v>
      </c>
      <c r="G1054" s="194" t="s">
        <v>146</v>
      </c>
      <c r="H1054" s="194" t="s">
        <v>196</v>
      </c>
      <c r="I1054" s="194" t="s">
        <v>128</v>
      </c>
      <c r="J1054" s="194" t="s">
        <v>196</v>
      </c>
      <c r="K1054" s="194" t="s">
        <v>196</v>
      </c>
      <c r="L1054" s="194" t="s">
        <v>196</v>
      </c>
      <c r="M1054" s="195">
        <v>-0.51</v>
      </c>
      <c r="N1054" t="str">
        <f t="shared" si="16"/>
        <v>215500010100</v>
      </c>
    </row>
    <row r="1055" spans="1:14" x14ac:dyDescent="0.25">
      <c r="A1055" s="194" t="s">
        <v>108</v>
      </c>
      <c r="B1055" s="194" t="s">
        <v>268</v>
      </c>
      <c r="C1055" s="194" t="s">
        <v>269</v>
      </c>
      <c r="D1055" s="194" t="s">
        <v>126</v>
      </c>
      <c r="E1055" s="194" t="s">
        <v>127</v>
      </c>
      <c r="F1055" s="194" t="s">
        <v>125</v>
      </c>
      <c r="G1055" s="194" t="s">
        <v>146</v>
      </c>
      <c r="H1055" s="194" t="s">
        <v>196</v>
      </c>
      <c r="I1055" s="194" t="s">
        <v>128</v>
      </c>
      <c r="J1055" s="194" t="s">
        <v>196</v>
      </c>
      <c r="K1055" s="194" t="s">
        <v>196</v>
      </c>
      <c r="L1055" s="194" t="s">
        <v>196</v>
      </c>
      <c r="M1055" s="195">
        <v>-0.92</v>
      </c>
      <c r="N1055" t="str">
        <f t="shared" si="16"/>
        <v>215500010100</v>
      </c>
    </row>
    <row r="1056" spans="1:14" x14ac:dyDescent="0.25">
      <c r="A1056" s="194" t="s">
        <v>108</v>
      </c>
      <c r="B1056" s="194" t="s">
        <v>268</v>
      </c>
      <c r="C1056" s="194" t="s">
        <v>269</v>
      </c>
      <c r="D1056" s="194" t="s">
        <v>126</v>
      </c>
      <c r="E1056" s="194" t="s">
        <v>127</v>
      </c>
      <c r="F1056" s="194" t="s">
        <v>125</v>
      </c>
      <c r="G1056" s="194" t="s">
        <v>139</v>
      </c>
      <c r="H1056" s="194" t="s">
        <v>196</v>
      </c>
      <c r="I1056" s="194" t="s">
        <v>128</v>
      </c>
      <c r="J1056" s="194" t="s">
        <v>196</v>
      </c>
      <c r="K1056" s="194" t="s">
        <v>196</v>
      </c>
      <c r="L1056" s="194" t="s">
        <v>196</v>
      </c>
      <c r="M1056" s="195">
        <v>-1.79</v>
      </c>
      <c r="N1056" t="str">
        <f t="shared" si="16"/>
        <v>210000010100</v>
      </c>
    </row>
    <row r="1057" spans="1:14" x14ac:dyDescent="0.25">
      <c r="A1057" s="194" t="s">
        <v>108</v>
      </c>
      <c r="B1057" s="194" t="s">
        <v>268</v>
      </c>
      <c r="C1057" s="194" t="s">
        <v>269</v>
      </c>
      <c r="D1057" s="194" t="s">
        <v>126</v>
      </c>
      <c r="E1057" s="194" t="s">
        <v>127</v>
      </c>
      <c r="F1057" s="194" t="s">
        <v>125</v>
      </c>
      <c r="G1057" s="194" t="s">
        <v>139</v>
      </c>
      <c r="H1057" s="194" t="s">
        <v>196</v>
      </c>
      <c r="I1057" s="194" t="s">
        <v>128</v>
      </c>
      <c r="J1057" s="194" t="s">
        <v>196</v>
      </c>
      <c r="K1057" s="194" t="s">
        <v>196</v>
      </c>
      <c r="L1057" s="194" t="s">
        <v>196</v>
      </c>
      <c r="M1057" s="195">
        <v>-3.21</v>
      </c>
      <c r="N1057" t="str">
        <f t="shared" si="16"/>
        <v>210000010100</v>
      </c>
    </row>
    <row r="1058" spans="1:14" x14ac:dyDescent="0.25">
      <c r="A1058" s="194" t="s">
        <v>108</v>
      </c>
      <c r="B1058" s="194" t="s">
        <v>268</v>
      </c>
      <c r="C1058" s="194" t="s">
        <v>269</v>
      </c>
      <c r="D1058" s="194" t="s">
        <v>126</v>
      </c>
      <c r="E1058" s="194" t="s">
        <v>127</v>
      </c>
      <c r="F1058" s="194" t="s">
        <v>125</v>
      </c>
      <c r="G1058" s="194" t="s">
        <v>140</v>
      </c>
      <c r="H1058" s="194" t="s">
        <v>196</v>
      </c>
      <c r="I1058" s="194" t="s">
        <v>128</v>
      </c>
      <c r="J1058" s="194" t="s">
        <v>196</v>
      </c>
      <c r="K1058" s="194" t="s">
        <v>196</v>
      </c>
      <c r="L1058" s="194" t="s">
        <v>196</v>
      </c>
      <c r="M1058" s="195">
        <v>-103.19</v>
      </c>
      <c r="N1058" t="str">
        <f t="shared" si="16"/>
        <v>210500010100</v>
      </c>
    </row>
    <row r="1059" spans="1:14" x14ac:dyDescent="0.25">
      <c r="A1059" s="194" t="s">
        <v>108</v>
      </c>
      <c r="B1059" s="194" t="s">
        <v>268</v>
      </c>
      <c r="C1059" s="194" t="s">
        <v>269</v>
      </c>
      <c r="D1059" s="194" t="s">
        <v>126</v>
      </c>
      <c r="E1059" s="194" t="s">
        <v>127</v>
      </c>
      <c r="F1059" s="194" t="s">
        <v>125</v>
      </c>
      <c r="G1059" s="194" t="s">
        <v>140</v>
      </c>
      <c r="H1059" s="194" t="s">
        <v>196</v>
      </c>
      <c r="I1059" s="194" t="s">
        <v>128</v>
      </c>
      <c r="J1059" s="194" t="s">
        <v>196</v>
      </c>
      <c r="K1059" s="194" t="s">
        <v>196</v>
      </c>
      <c r="L1059" s="194" t="s">
        <v>196</v>
      </c>
      <c r="M1059" s="195">
        <v>-185.73</v>
      </c>
      <c r="N1059" t="str">
        <f t="shared" si="16"/>
        <v>210500010100</v>
      </c>
    </row>
    <row r="1060" spans="1:14" x14ac:dyDescent="0.25">
      <c r="A1060" s="194" t="s">
        <v>108</v>
      </c>
      <c r="B1060" s="194" t="s">
        <v>268</v>
      </c>
      <c r="C1060" s="194" t="s">
        <v>269</v>
      </c>
      <c r="D1060" s="194" t="s">
        <v>126</v>
      </c>
      <c r="E1060" s="194" t="s">
        <v>127</v>
      </c>
      <c r="F1060" s="194" t="s">
        <v>125</v>
      </c>
      <c r="G1060" s="194" t="s">
        <v>143</v>
      </c>
      <c r="H1060" s="194" t="s">
        <v>196</v>
      </c>
      <c r="I1060" s="194" t="s">
        <v>128</v>
      </c>
      <c r="J1060" s="194" t="s">
        <v>196</v>
      </c>
      <c r="K1060" s="194" t="s">
        <v>196</v>
      </c>
      <c r="L1060" s="194" t="s">
        <v>196</v>
      </c>
      <c r="M1060" s="195">
        <v>-38.75</v>
      </c>
      <c r="N1060" t="str">
        <f t="shared" si="16"/>
        <v>213000010100</v>
      </c>
    </row>
    <row r="1061" spans="1:14" x14ac:dyDescent="0.25">
      <c r="A1061" s="194" t="s">
        <v>108</v>
      </c>
      <c r="B1061" s="194" t="s">
        <v>268</v>
      </c>
      <c r="C1061" s="194" t="s">
        <v>269</v>
      </c>
      <c r="D1061" s="194" t="s">
        <v>126</v>
      </c>
      <c r="E1061" s="194" t="s">
        <v>127</v>
      </c>
      <c r="F1061" s="194" t="s">
        <v>125</v>
      </c>
      <c r="G1061" s="194" t="s">
        <v>143</v>
      </c>
      <c r="H1061" s="194" t="s">
        <v>196</v>
      </c>
      <c r="I1061" s="194" t="s">
        <v>128</v>
      </c>
      <c r="J1061" s="194" t="s">
        <v>196</v>
      </c>
      <c r="K1061" s="194" t="s">
        <v>196</v>
      </c>
      <c r="L1061" s="194" t="s">
        <v>196</v>
      </c>
      <c r="M1061" s="195">
        <v>-69.75</v>
      </c>
      <c r="N1061" t="str">
        <f t="shared" si="16"/>
        <v>213000010100</v>
      </c>
    </row>
    <row r="1062" spans="1:14" x14ac:dyDescent="0.25">
      <c r="A1062" s="194" t="s">
        <v>108</v>
      </c>
      <c r="B1062" s="194" t="s">
        <v>268</v>
      </c>
      <c r="C1062" s="194" t="s">
        <v>269</v>
      </c>
      <c r="D1062" s="194" t="s">
        <v>126</v>
      </c>
      <c r="E1062" s="194" t="s">
        <v>127</v>
      </c>
      <c r="F1062" s="194" t="s">
        <v>125</v>
      </c>
      <c r="G1062" s="194" t="s">
        <v>139</v>
      </c>
      <c r="H1062" s="194" t="s">
        <v>196</v>
      </c>
      <c r="I1062" s="194" t="s">
        <v>128</v>
      </c>
      <c r="J1062" s="194" t="s">
        <v>196</v>
      </c>
      <c r="K1062" s="194" t="s">
        <v>196</v>
      </c>
      <c r="L1062" s="194" t="s">
        <v>196</v>
      </c>
      <c r="M1062" s="195">
        <v>-9.69</v>
      </c>
      <c r="N1062" t="str">
        <f t="shared" si="16"/>
        <v>210000010100</v>
      </c>
    </row>
    <row r="1063" spans="1:14" x14ac:dyDescent="0.25">
      <c r="A1063" s="194" t="s">
        <v>108</v>
      </c>
      <c r="B1063" s="194" t="s">
        <v>268</v>
      </c>
      <c r="C1063" s="194" t="s">
        <v>269</v>
      </c>
      <c r="D1063" s="194" t="s">
        <v>126</v>
      </c>
      <c r="E1063" s="194" t="s">
        <v>127</v>
      </c>
      <c r="F1063" s="194" t="s">
        <v>125</v>
      </c>
      <c r="G1063" s="194" t="s">
        <v>139</v>
      </c>
      <c r="H1063" s="194" t="s">
        <v>196</v>
      </c>
      <c r="I1063" s="194" t="s">
        <v>128</v>
      </c>
      <c r="J1063" s="194" t="s">
        <v>196</v>
      </c>
      <c r="K1063" s="194" t="s">
        <v>196</v>
      </c>
      <c r="L1063" s="194" t="s">
        <v>196</v>
      </c>
      <c r="M1063" s="195">
        <v>-17.45</v>
      </c>
      <c r="N1063" t="str">
        <f t="shared" si="16"/>
        <v>210000010100</v>
      </c>
    </row>
    <row r="1064" spans="1:14" x14ac:dyDescent="0.25">
      <c r="A1064" s="194" t="s">
        <v>108</v>
      </c>
      <c r="B1064" s="194" t="s">
        <v>268</v>
      </c>
      <c r="C1064" s="194" t="s">
        <v>269</v>
      </c>
      <c r="D1064" s="194" t="s">
        <v>126</v>
      </c>
      <c r="E1064" s="194" t="s">
        <v>127</v>
      </c>
      <c r="F1064" s="194" t="s">
        <v>125</v>
      </c>
      <c r="G1064" s="194" t="s">
        <v>150</v>
      </c>
      <c r="H1064" s="194" t="s">
        <v>196</v>
      </c>
      <c r="I1064" s="194" t="s">
        <v>128</v>
      </c>
      <c r="J1064" s="194" t="s">
        <v>196</v>
      </c>
      <c r="K1064" s="194" t="s">
        <v>196</v>
      </c>
      <c r="L1064" s="194" t="s">
        <v>196</v>
      </c>
      <c r="M1064" s="195">
        <v>-7.03</v>
      </c>
      <c r="N1064" t="str">
        <f t="shared" si="16"/>
        <v>219000010100</v>
      </c>
    </row>
    <row r="1065" spans="1:14" x14ac:dyDescent="0.25">
      <c r="A1065" s="194" t="s">
        <v>108</v>
      </c>
      <c r="B1065" s="194" t="s">
        <v>268</v>
      </c>
      <c r="C1065" s="194" t="s">
        <v>269</v>
      </c>
      <c r="D1065" s="194" t="s">
        <v>126</v>
      </c>
      <c r="E1065" s="194" t="s">
        <v>127</v>
      </c>
      <c r="F1065" s="194" t="s">
        <v>125</v>
      </c>
      <c r="G1065" s="194" t="s">
        <v>150</v>
      </c>
      <c r="H1065" s="194" t="s">
        <v>196</v>
      </c>
      <c r="I1065" s="194" t="s">
        <v>128</v>
      </c>
      <c r="J1065" s="194" t="s">
        <v>196</v>
      </c>
      <c r="K1065" s="194" t="s">
        <v>196</v>
      </c>
      <c r="L1065" s="194" t="s">
        <v>196</v>
      </c>
      <c r="M1065" s="195">
        <v>-12.65</v>
      </c>
      <c r="N1065" t="str">
        <f t="shared" si="16"/>
        <v>219000010100</v>
      </c>
    </row>
    <row r="1066" spans="1:14" x14ac:dyDescent="0.25">
      <c r="A1066" s="194" t="s">
        <v>108</v>
      </c>
      <c r="B1066" s="194" t="s">
        <v>268</v>
      </c>
      <c r="C1066" s="194" t="s">
        <v>269</v>
      </c>
      <c r="D1066" s="194" t="s">
        <v>126</v>
      </c>
      <c r="E1066" s="194" t="s">
        <v>127</v>
      </c>
      <c r="F1066" s="194" t="s">
        <v>125</v>
      </c>
      <c r="G1066" s="194" t="s">
        <v>139</v>
      </c>
      <c r="H1066" s="194" t="s">
        <v>196</v>
      </c>
      <c r="I1066" s="194" t="s">
        <v>128</v>
      </c>
      <c r="J1066" s="194" t="s">
        <v>196</v>
      </c>
      <c r="K1066" s="194" t="s">
        <v>196</v>
      </c>
      <c r="L1066" s="194" t="s">
        <v>196</v>
      </c>
      <c r="M1066" s="195">
        <v>-2.34</v>
      </c>
      <c r="N1066" t="str">
        <f t="shared" si="16"/>
        <v>210000010100</v>
      </c>
    </row>
    <row r="1067" spans="1:14" x14ac:dyDescent="0.25">
      <c r="A1067" s="194" t="s">
        <v>108</v>
      </c>
      <c r="B1067" s="194" t="s">
        <v>268</v>
      </c>
      <c r="C1067" s="194" t="s">
        <v>269</v>
      </c>
      <c r="D1067" s="194" t="s">
        <v>126</v>
      </c>
      <c r="E1067" s="194" t="s">
        <v>127</v>
      </c>
      <c r="F1067" s="194" t="s">
        <v>125</v>
      </c>
      <c r="G1067" s="194" t="s">
        <v>139</v>
      </c>
      <c r="H1067" s="194" t="s">
        <v>196</v>
      </c>
      <c r="I1067" s="194" t="s">
        <v>128</v>
      </c>
      <c r="J1067" s="194" t="s">
        <v>196</v>
      </c>
      <c r="K1067" s="194" t="s">
        <v>196</v>
      </c>
      <c r="L1067" s="194" t="s">
        <v>196</v>
      </c>
      <c r="M1067" s="195">
        <v>-4.2</v>
      </c>
      <c r="N1067" t="str">
        <f t="shared" si="16"/>
        <v>210000010100</v>
      </c>
    </row>
    <row r="1068" spans="1:14" x14ac:dyDescent="0.25">
      <c r="A1068" s="194" t="s">
        <v>108</v>
      </c>
      <c r="B1068" s="194" t="s">
        <v>268</v>
      </c>
      <c r="C1068" s="194" t="s">
        <v>269</v>
      </c>
      <c r="D1068" s="194" t="s">
        <v>126</v>
      </c>
      <c r="E1068" s="194" t="s">
        <v>127</v>
      </c>
      <c r="F1068" s="194" t="s">
        <v>125</v>
      </c>
      <c r="G1068" s="194" t="s">
        <v>139</v>
      </c>
      <c r="H1068" s="194" t="s">
        <v>196</v>
      </c>
      <c r="I1068" s="194" t="s">
        <v>128</v>
      </c>
      <c r="J1068" s="194" t="s">
        <v>196</v>
      </c>
      <c r="K1068" s="194" t="s">
        <v>196</v>
      </c>
      <c r="L1068" s="194" t="s">
        <v>196</v>
      </c>
      <c r="M1068" s="195">
        <v>-10.99</v>
      </c>
      <c r="N1068" t="str">
        <f t="shared" si="16"/>
        <v>210000010100</v>
      </c>
    </row>
    <row r="1069" spans="1:14" x14ac:dyDescent="0.25">
      <c r="A1069" s="194" t="s">
        <v>108</v>
      </c>
      <c r="B1069" s="194" t="s">
        <v>268</v>
      </c>
      <c r="C1069" s="194" t="s">
        <v>269</v>
      </c>
      <c r="D1069" s="194" t="s">
        <v>126</v>
      </c>
      <c r="E1069" s="194" t="s">
        <v>127</v>
      </c>
      <c r="F1069" s="194" t="s">
        <v>125</v>
      </c>
      <c r="G1069" s="194" t="s">
        <v>139</v>
      </c>
      <c r="H1069" s="194" t="s">
        <v>196</v>
      </c>
      <c r="I1069" s="194" t="s">
        <v>128</v>
      </c>
      <c r="J1069" s="194" t="s">
        <v>196</v>
      </c>
      <c r="K1069" s="194" t="s">
        <v>196</v>
      </c>
      <c r="L1069" s="194" t="s">
        <v>196</v>
      </c>
      <c r="M1069" s="195">
        <v>-19.78</v>
      </c>
      <c r="N1069" t="str">
        <f t="shared" si="16"/>
        <v>210000010100</v>
      </c>
    </row>
    <row r="1070" spans="1:14" x14ac:dyDescent="0.25">
      <c r="A1070" s="194" t="s">
        <v>108</v>
      </c>
      <c r="B1070" s="194" t="s">
        <v>268</v>
      </c>
      <c r="C1070" s="194" t="s">
        <v>269</v>
      </c>
      <c r="D1070" s="194" t="s">
        <v>126</v>
      </c>
      <c r="E1070" s="194" t="s">
        <v>127</v>
      </c>
      <c r="F1070" s="194" t="s">
        <v>125</v>
      </c>
      <c r="G1070" s="194" t="s">
        <v>144</v>
      </c>
      <c r="H1070" s="194" t="s">
        <v>196</v>
      </c>
      <c r="I1070" s="194" t="s">
        <v>128</v>
      </c>
      <c r="J1070" s="194" t="s">
        <v>196</v>
      </c>
      <c r="K1070" s="194" t="s">
        <v>196</v>
      </c>
      <c r="L1070" s="194" t="s">
        <v>196</v>
      </c>
      <c r="M1070" s="195">
        <v>-246.81</v>
      </c>
      <c r="N1070" t="str">
        <f t="shared" si="16"/>
        <v>214000010100</v>
      </c>
    </row>
    <row r="1071" spans="1:14" x14ac:dyDescent="0.25">
      <c r="A1071" s="194" t="s">
        <v>108</v>
      </c>
      <c r="B1071" s="194" t="s">
        <v>268</v>
      </c>
      <c r="C1071" s="194" t="s">
        <v>269</v>
      </c>
      <c r="D1071" s="194" t="s">
        <v>126</v>
      </c>
      <c r="E1071" s="194" t="s">
        <v>127</v>
      </c>
      <c r="F1071" s="194" t="s">
        <v>125</v>
      </c>
      <c r="G1071" s="194" t="s">
        <v>138</v>
      </c>
      <c r="H1071" s="194" t="s">
        <v>196</v>
      </c>
      <c r="I1071" s="194" t="s">
        <v>128</v>
      </c>
      <c r="J1071" s="194" t="s">
        <v>196</v>
      </c>
      <c r="K1071" s="194" t="s">
        <v>196</v>
      </c>
      <c r="L1071" s="194" t="s">
        <v>196</v>
      </c>
      <c r="M1071" s="195">
        <v>-21.67</v>
      </c>
      <c r="N1071" t="str">
        <f t="shared" si="16"/>
        <v>205800010100</v>
      </c>
    </row>
    <row r="1072" spans="1:14" x14ac:dyDescent="0.25">
      <c r="A1072" s="194" t="s">
        <v>108</v>
      </c>
      <c r="B1072" s="194" t="s">
        <v>268</v>
      </c>
      <c r="C1072" s="194" t="s">
        <v>269</v>
      </c>
      <c r="D1072" s="194" t="s">
        <v>126</v>
      </c>
      <c r="E1072" s="194" t="s">
        <v>127</v>
      </c>
      <c r="F1072" s="194" t="s">
        <v>125</v>
      </c>
      <c r="G1072" s="194" t="s">
        <v>138</v>
      </c>
      <c r="H1072" s="194" t="s">
        <v>196</v>
      </c>
      <c r="I1072" s="194" t="s">
        <v>128</v>
      </c>
      <c r="J1072" s="194" t="s">
        <v>196</v>
      </c>
      <c r="K1072" s="194" t="s">
        <v>196</v>
      </c>
      <c r="L1072" s="194" t="s">
        <v>196</v>
      </c>
      <c r="M1072" s="195">
        <v>-39.01</v>
      </c>
      <c r="N1072" t="str">
        <f t="shared" si="16"/>
        <v>205800010100</v>
      </c>
    </row>
    <row r="1073" spans="1:14" x14ac:dyDescent="0.25">
      <c r="A1073" s="194" t="s">
        <v>108</v>
      </c>
      <c r="B1073" s="194" t="s">
        <v>272</v>
      </c>
      <c r="C1073" s="194" t="s">
        <v>273</v>
      </c>
      <c r="D1073" s="194" t="s">
        <v>126</v>
      </c>
      <c r="E1073" s="194" t="s">
        <v>127</v>
      </c>
      <c r="F1073" s="194" t="s">
        <v>125</v>
      </c>
      <c r="G1073" s="194" t="s">
        <v>149</v>
      </c>
      <c r="H1073" s="194" t="s">
        <v>196</v>
      </c>
      <c r="I1073" s="194" t="s">
        <v>128</v>
      </c>
      <c r="J1073" s="194" t="s">
        <v>196</v>
      </c>
      <c r="K1073" s="194" t="s">
        <v>196</v>
      </c>
      <c r="L1073" s="194" t="s">
        <v>196</v>
      </c>
      <c r="M1073" s="195">
        <v>560.46</v>
      </c>
      <c r="N1073" t="str">
        <f t="shared" si="16"/>
        <v>710000010100</v>
      </c>
    </row>
    <row r="1074" spans="1:14" x14ac:dyDescent="0.25">
      <c r="A1074" s="194" t="s">
        <v>108</v>
      </c>
      <c r="B1074" s="194" t="s">
        <v>272</v>
      </c>
      <c r="C1074" s="194" t="s">
        <v>273</v>
      </c>
      <c r="D1074" s="194" t="s">
        <v>126</v>
      </c>
      <c r="E1074" s="194" t="s">
        <v>127</v>
      </c>
      <c r="F1074" s="194" t="s">
        <v>125</v>
      </c>
      <c r="G1074" s="194" t="s">
        <v>149</v>
      </c>
      <c r="H1074" s="194" t="s">
        <v>196</v>
      </c>
      <c r="I1074" s="194" t="s">
        <v>128</v>
      </c>
      <c r="J1074" s="194" t="s">
        <v>196</v>
      </c>
      <c r="K1074" s="194" t="s">
        <v>196</v>
      </c>
      <c r="L1074" s="194" t="s">
        <v>196</v>
      </c>
      <c r="M1074" s="195">
        <v>78.81</v>
      </c>
      <c r="N1074" t="str">
        <f t="shared" si="16"/>
        <v>710000010100</v>
      </c>
    </row>
    <row r="1075" spans="1:14" x14ac:dyDescent="0.25">
      <c r="A1075" s="194" t="s">
        <v>108</v>
      </c>
      <c r="B1075" s="194" t="s">
        <v>272</v>
      </c>
      <c r="C1075" s="194" t="s">
        <v>273</v>
      </c>
      <c r="D1075" s="194" t="s">
        <v>126</v>
      </c>
      <c r="E1075" s="194" t="s">
        <v>127</v>
      </c>
      <c r="F1075" s="194" t="s">
        <v>125</v>
      </c>
      <c r="G1075" s="194" t="s">
        <v>149</v>
      </c>
      <c r="H1075" s="194" t="s">
        <v>196</v>
      </c>
      <c r="I1075" s="194" t="s">
        <v>128</v>
      </c>
      <c r="J1075" s="194" t="s">
        <v>196</v>
      </c>
      <c r="K1075" s="194" t="s">
        <v>196</v>
      </c>
      <c r="L1075" s="194" t="s">
        <v>196</v>
      </c>
      <c r="M1075" s="195">
        <v>1204.98</v>
      </c>
      <c r="N1075" t="str">
        <f t="shared" si="16"/>
        <v>710000010100</v>
      </c>
    </row>
    <row r="1076" spans="1:14" x14ac:dyDescent="0.25">
      <c r="A1076" s="194" t="s">
        <v>108</v>
      </c>
      <c r="B1076" s="194" t="s">
        <v>272</v>
      </c>
      <c r="C1076" s="194" t="s">
        <v>273</v>
      </c>
      <c r="D1076" s="194" t="s">
        <v>126</v>
      </c>
      <c r="E1076" s="194" t="s">
        <v>127</v>
      </c>
      <c r="F1076" s="194" t="s">
        <v>125</v>
      </c>
      <c r="G1076" s="194" t="s">
        <v>149</v>
      </c>
      <c r="H1076" s="194" t="s">
        <v>196</v>
      </c>
      <c r="I1076" s="194" t="s">
        <v>128</v>
      </c>
      <c r="J1076" s="194" t="s">
        <v>196</v>
      </c>
      <c r="K1076" s="194" t="s">
        <v>196</v>
      </c>
      <c r="L1076" s="194" t="s">
        <v>196</v>
      </c>
      <c r="M1076" s="195">
        <v>31.53</v>
      </c>
      <c r="N1076" t="str">
        <f t="shared" si="16"/>
        <v>710000010100</v>
      </c>
    </row>
    <row r="1077" spans="1:14" x14ac:dyDescent="0.25">
      <c r="A1077" s="194" t="s">
        <v>108</v>
      </c>
      <c r="B1077" s="194" t="s">
        <v>272</v>
      </c>
      <c r="C1077" s="194" t="s">
        <v>273</v>
      </c>
      <c r="D1077" s="194" t="s">
        <v>126</v>
      </c>
      <c r="E1077" s="194" t="s">
        <v>127</v>
      </c>
      <c r="F1077" s="194" t="s">
        <v>125</v>
      </c>
      <c r="G1077" s="194" t="s">
        <v>152</v>
      </c>
      <c r="H1077" s="194" t="s">
        <v>196</v>
      </c>
      <c r="I1077" s="194" t="s">
        <v>128</v>
      </c>
      <c r="J1077" s="194" t="s">
        <v>196</v>
      </c>
      <c r="K1077" s="194" t="s">
        <v>196</v>
      </c>
      <c r="L1077" s="194" t="s">
        <v>196</v>
      </c>
      <c r="M1077" s="195">
        <v>36.67</v>
      </c>
      <c r="N1077" t="str">
        <f t="shared" si="16"/>
        <v>723000010100</v>
      </c>
    </row>
    <row r="1078" spans="1:14" x14ac:dyDescent="0.25">
      <c r="A1078" s="194" t="s">
        <v>108</v>
      </c>
      <c r="B1078" s="194" t="s">
        <v>272</v>
      </c>
      <c r="C1078" s="194" t="s">
        <v>273</v>
      </c>
      <c r="D1078" s="194" t="s">
        <v>126</v>
      </c>
      <c r="E1078" s="194" t="s">
        <v>127</v>
      </c>
      <c r="F1078" s="194" t="s">
        <v>125</v>
      </c>
      <c r="G1078" s="194" t="s">
        <v>152</v>
      </c>
      <c r="H1078" s="194" t="s">
        <v>196</v>
      </c>
      <c r="I1078" s="194" t="s">
        <v>128</v>
      </c>
      <c r="J1078" s="194" t="s">
        <v>196</v>
      </c>
      <c r="K1078" s="194" t="s">
        <v>196</v>
      </c>
      <c r="L1078" s="194" t="s">
        <v>196</v>
      </c>
      <c r="M1078" s="195">
        <v>70.94</v>
      </c>
      <c r="N1078" t="str">
        <f t="shared" si="16"/>
        <v>723000010100</v>
      </c>
    </row>
    <row r="1079" spans="1:14" x14ac:dyDescent="0.25">
      <c r="A1079" s="194" t="s">
        <v>108</v>
      </c>
      <c r="B1079" s="194" t="s">
        <v>272</v>
      </c>
      <c r="C1079" s="194" t="s">
        <v>273</v>
      </c>
      <c r="D1079" s="194" t="s">
        <v>126</v>
      </c>
      <c r="E1079" s="194" t="s">
        <v>127</v>
      </c>
      <c r="F1079" s="194" t="s">
        <v>125</v>
      </c>
      <c r="G1079" s="194" t="s">
        <v>153</v>
      </c>
      <c r="H1079" s="194" t="s">
        <v>196</v>
      </c>
      <c r="I1079" s="194" t="s">
        <v>128</v>
      </c>
      <c r="J1079" s="194" t="s">
        <v>196</v>
      </c>
      <c r="K1079" s="194" t="s">
        <v>196</v>
      </c>
      <c r="L1079" s="194" t="s">
        <v>196</v>
      </c>
      <c r="M1079" s="195">
        <v>8.57</v>
      </c>
      <c r="N1079" t="str">
        <f t="shared" si="16"/>
        <v>723100010100</v>
      </c>
    </row>
    <row r="1080" spans="1:14" x14ac:dyDescent="0.25">
      <c r="A1080" s="194" t="s">
        <v>108</v>
      </c>
      <c r="B1080" s="194" t="s">
        <v>272</v>
      </c>
      <c r="C1080" s="194" t="s">
        <v>273</v>
      </c>
      <c r="D1080" s="194" t="s">
        <v>126</v>
      </c>
      <c r="E1080" s="194" t="s">
        <v>127</v>
      </c>
      <c r="F1080" s="194" t="s">
        <v>125</v>
      </c>
      <c r="G1080" s="194" t="s">
        <v>153</v>
      </c>
      <c r="H1080" s="194" t="s">
        <v>196</v>
      </c>
      <c r="I1080" s="194" t="s">
        <v>128</v>
      </c>
      <c r="J1080" s="194" t="s">
        <v>196</v>
      </c>
      <c r="K1080" s="194" t="s">
        <v>196</v>
      </c>
      <c r="L1080" s="194" t="s">
        <v>196</v>
      </c>
      <c r="M1080" s="195">
        <v>16.59</v>
      </c>
      <c r="N1080" t="str">
        <f t="shared" si="16"/>
        <v>723100010100</v>
      </c>
    </row>
    <row r="1081" spans="1:14" x14ac:dyDescent="0.25">
      <c r="A1081" s="194" t="s">
        <v>108</v>
      </c>
      <c r="B1081" s="194" t="s">
        <v>272</v>
      </c>
      <c r="C1081" s="194" t="s">
        <v>273</v>
      </c>
      <c r="D1081" s="194" t="s">
        <v>126</v>
      </c>
      <c r="E1081" s="194" t="s">
        <v>127</v>
      </c>
      <c r="F1081" s="194" t="s">
        <v>125</v>
      </c>
      <c r="G1081" s="194" t="s">
        <v>156</v>
      </c>
      <c r="H1081" s="194" t="s">
        <v>196</v>
      </c>
      <c r="I1081" s="194" t="s">
        <v>128</v>
      </c>
      <c r="J1081" s="194" t="s">
        <v>196</v>
      </c>
      <c r="K1081" s="194" t="s">
        <v>196</v>
      </c>
      <c r="L1081" s="194" t="s">
        <v>196</v>
      </c>
      <c r="M1081" s="195">
        <v>0.16</v>
      </c>
      <c r="N1081" t="str">
        <f t="shared" si="16"/>
        <v>725000010100</v>
      </c>
    </row>
    <row r="1082" spans="1:14" x14ac:dyDescent="0.25">
      <c r="A1082" s="194" t="s">
        <v>108</v>
      </c>
      <c r="B1082" s="194" t="s">
        <v>272</v>
      </c>
      <c r="C1082" s="194" t="s">
        <v>273</v>
      </c>
      <c r="D1082" s="194" t="s">
        <v>126</v>
      </c>
      <c r="E1082" s="194" t="s">
        <v>127</v>
      </c>
      <c r="F1082" s="194" t="s">
        <v>125</v>
      </c>
      <c r="G1082" s="194" t="s">
        <v>156</v>
      </c>
      <c r="H1082" s="194" t="s">
        <v>196</v>
      </c>
      <c r="I1082" s="194" t="s">
        <v>128</v>
      </c>
      <c r="J1082" s="194" t="s">
        <v>196</v>
      </c>
      <c r="K1082" s="194" t="s">
        <v>196</v>
      </c>
      <c r="L1082" s="194" t="s">
        <v>196</v>
      </c>
      <c r="M1082" s="195">
        <v>0.31</v>
      </c>
      <c r="N1082" t="str">
        <f t="shared" si="16"/>
        <v>725000010100</v>
      </c>
    </row>
    <row r="1083" spans="1:14" x14ac:dyDescent="0.25">
      <c r="A1083" s="194" t="s">
        <v>108</v>
      </c>
      <c r="B1083" s="194" t="s">
        <v>272</v>
      </c>
      <c r="C1083" s="194" t="s">
        <v>273</v>
      </c>
      <c r="D1083" s="194" t="s">
        <v>126</v>
      </c>
      <c r="E1083" s="194" t="s">
        <v>127</v>
      </c>
      <c r="F1083" s="194" t="s">
        <v>125</v>
      </c>
      <c r="G1083" s="194" t="s">
        <v>151</v>
      </c>
      <c r="H1083" s="194" t="s">
        <v>196</v>
      </c>
      <c r="I1083" s="194" t="s">
        <v>128</v>
      </c>
      <c r="J1083" s="194" t="s">
        <v>196</v>
      </c>
      <c r="K1083" s="194" t="s">
        <v>196</v>
      </c>
      <c r="L1083" s="194" t="s">
        <v>196</v>
      </c>
      <c r="M1083" s="195">
        <v>2.0099999999999998</v>
      </c>
      <c r="N1083" t="str">
        <f t="shared" si="16"/>
        <v>722100010100</v>
      </c>
    </row>
    <row r="1084" spans="1:14" x14ac:dyDescent="0.25">
      <c r="A1084" s="194" t="s">
        <v>108</v>
      </c>
      <c r="B1084" s="194" t="s">
        <v>272</v>
      </c>
      <c r="C1084" s="194" t="s">
        <v>273</v>
      </c>
      <c r="D1084" s="194" t="s">
        <v>126</v>
      </c>
      <c r="E1084" s="194" t="s">
        <v>127</v>
      </c>
      <c r="F1084" s="194" t="s">
        <v>125</v>
      </c>
      <c r="G1084" s="194" t="s">
        <v>151</v>
      </c>
      <c r="H1084" s="194" t="s">
        <v>196</v>
      </c>
      <c r="I1084" s="194" t="s">
        <v>128</v>
      </c>
      <c r="J1084" s="194" t="s">
        <v>196</v>
      </c>
      <c r="K1084" s="194" t="s">
        <v>196</v>
      </c>
      <c r="L1084" s="194" t="s">
        <v>196</v>
      </c>
      <c r="M1084" s="195">
        <v>3.87</v>
      </c>
      <c r="N1084" t="str">
        <f t="shared" si="16"/>
        <v>722100010100</v>
      </c>
    </row>
    <row r="1085" spans="1:14" x14ac:dyDescent="0.25">
      <c r="A1085" s="194" t="s">
        <v>108</v>
      </c>
      <c r="B1085" s="194" t="s">
        <v>272</v>
      </c>
      <c r="C1085" s="194" t="s">
        <v>273</v>
      </c>
      <c r="D1085" s="194" t="s">
        <v>126</v>
      </c>
      <c r="E1085" s="194" t="s">
        <v>127</v>
      </c>
      <c r="F1085" s="194" t="s">
        <v>125</v>
      </c>
      <c r="G1085" s="194" t="s">
        <v>157</v>
      </c>
      <c r="H1085" s="194" t="s">
        <v>196</v>
      </c>
      <c r="I1085" s="194" t="s">
        <v>128</v>
      </c>
      <c r="J1085" s="194" t="s">
        <v>196</v>
      </c>
      <c r="K1085" s="194" t="s">
        <v>196</v>
      </c>
      <c r="L1085" s="194" t="s">
        <v>196</v>
      </c>
      <c r="M1085" s="195">
        <v>42.19</v>
      </c>
      <c r="N1085" t="str">
        <f t="shared" si="16"/>
        <v>726900010100</v>
      </c>
    </row>
    <row r="1086" spans="1:14" x14ac:dyDescent="0.25">
      <c r="A1086" s="194" t="s">
        <v>108</v>
      </c>
      <c r="B1086" s="194" t="s">
        <v>272</v>
      </c>
      <c r="C1086" s="194" t="s">
        <v>273</v>
      </c>
      <c r="D1086" s="194" t="s">
        <v>126</v>
      </c>
      <c r="E1086" s="194" t="s">
        <v>127</v>
      </c>
      <c r="F1086" s="194" t="s">
        <v>125</v>
      </c>
      <c r="G1086" s="194" t="s">
        <v>157</v>
      </c>
      <c r="H1086" s="194" t="s">
        <v>196</v>
      </c>
      <c r="I1086" s="194" t="s">
        <v>128</v>
      </c>
      <c r="J1086" s="194" t="s">
        <v>196</v>
      </c>
      <c r="K1086" s="194" t="s">
        <v>196</v>
      </c>
      <c r="L1086" s="194" t="s">
        <v>196</v>
      </c>
      <c r="M1086" s="195">
        <v>81.61</v>
      </c>
      <c r="N1086" t="str">
        <f t="shared" si="16"/>
        <v>726900010100</v>
      </c>
    </row>
    <row r="1087" spans="1:14" x14ac:dyDescent="0.25">
      <c r="A1087" s="194" t="s">
        <v>108</v>
      </c>
      <c r="B1087" s="194" t="s">
        <v>272</v>
      </c>
      <c r="C1087" s="194" t="s">
        <v>273</v>
      </c>
      <c r="D1087" s="194" t="s">
        <v>126</v>
      </c>
      <c r="E1087" s="194" t="s">
        <v>127</v>
      </c>
      <c r="F1087" s="194" t="s">
        <v>125</v>
      </c>
      <c r="G1087" s="194" t="s">
        <v>157</v>
      </c>
      <c r="H1087" s="194" t="s">
        <v>196</v>
      </c>
      <c r="I1087" s="194" t="s">
        <v>128</v>
      </c>
      <c r="J1087" s="194" t="s">
        <v>196</v>
      </c>
      <c r="K1087" s="194" t="s">
        <v>196</v>
      </c>
      <c r="L1087" s="194" t="s">
        <v>196</v>
      </c>
      <c r="M1087" s="195">
        <v>7.67</v>
      </c>
      <c r="N1087" t="str">
        <f t="shared" si="16"/>
        <v>726900010100</v>
      </c>
    </row>
    <row r="1088" spans="1:14" x14ac:dyDescent="0.25">
      <c r="A1088" s="194" t="s">
        <v>108</v>
      </c>
      <c r="B1088" s="194" t="s">
        <v>272</v>
      </c>
      <c r="C1088" s="194" t="s">
        <v>273</v>
      </c>
      <c r="D1088" s="194" t="s">
        <v>126</v>
      </c>
      <c r="E1088" s="194" t="s">
        <v>127</v>
      </c>
      <c r="F1088" s="194" t="s">
        <v>125</v>
      </c>
      <c r="G1088" s="194" t="s">
        <v>157</v>
      </c>
      <c r="H1088" s="194" t="s">
        <v>196</v>
      </c>
      <c r="I1088" s="194" t="s">
        <v>128</v>
      </c>
      <c r="J1088" s="194" t="s">
        <v>196</v>
      </c>
      <c r="K1088" s="194" t="s">
        <v>196</v>
      </c>
      <c r="L1088" s="194" t="s">
        <v>196</v>
      </c>
      <c r="M1088" s="195">
        <v>14.84</v>
      </c>
      <c r="N1088" t="str">
        <f t="shared" si="16"/>
        <v>726900010100</v>
      </c>
    </row>
    <row r="1089" spans="1:14" x14ac:dyDescent="0.25">
      <c r="A1089" s="194" t="s">
        <v>108</v>
      </c>
      <c r="B1089" s="194" t="s">
        <v>272</v>
      </c>
      <c r="C1089" s="194" t="s">
        <v>273</v>
      </c>
      <c r="D1089" s="194" t="s">
        <v>126</v>
      </c>
      <c r="E1089" s="194" t="s">
        <v>127</v>
      </c>
      <c r="F1089" s="194" t="s">
        <v>125</v>
      </c>
      <c r="G1089" s="194" t="s">
        <v>139</v>
      </c>
      <c r="H1089" s="194" t="s">
        <v>196</v>
      </c>
      <c r="I1089" s="194" t="s">
        <v>128</v>
      </c>
      <c r="J1089" s="194" t="s">
        <v>196</v>
      </c>
      <c r="K1089" s="194" t="s">
        <v>196</v>
      </c>
      <c r="L1089" s="194" t="s">
        <v>196</v>
      </c>
      <c r="M1089" s="195">
        <v>-8.52</v>
      </c>
      <c r="N1089" t="str">
        <f t="shared" si="16"/>
        <v>210000010100</v>
      </c>
    </row>
    <row r="1090" spans="1:14" x14ac:dyDescent="0.25">
      <c r="A1090" s="194" t="s">
        <v>108</v>
      </c>
      <c r="B1090" s="194" t="s">
        <v>272</v>
      </c>
      <c r="C1090" s="194" t="s">
        <v>273</v>
      </c>
      <c r="D1090" s="194" t="s">
        <v>126</v>
      </c>
      <c r="E1090" s="194" t="s">
        <v>127</v>
      </c>
      <c r="F1090" s="194" t="s">
        <v>125</v>
      </c>
      <c r="G1090" s="194" t="s">
        <v>139</v>
      </c>
      <c r="H1090" s="194" t="s">
        <v>196</v>
      </c>
      <c r="I1090" s="194" t="s">
        <v>128</v>
      </c>
      <c r="J1090" s="194" t="s">
        <v>196</v>
      </c>
      <c r="K1090" s="194" t="s">
        <v>196</v>
      </c>
      <c r="L1090" s="194" t="s">
        <v>196</v>
      </c>
      <c r="M1090" s="195">
        <v>-16.48</v>
      </c>
      <c r="N1090" t="str">
        <f t="shared" si="16"/>
        <v>210000010100</v>
      </c>
    </row>
    <row r="1091" spans="1:14" x14ac:dyDescent="0.25">
      <c r="A1091" s="194" t="s">
        <v>108</v>
      </c>
      <c r="B1091" s="194" t="s">
        <v>272</v>
      </c>
      <c r="C1091" s="194" t="s">
        <v>273</v>
      </c>
      <c r="D1091" s="194" t="s">
        <v>126</v>
      </c>
      <c r="E1091" s="194" t="s">
        <v>127</v>
      </c>
      <c r="F1091" s="194" t="s">
        <v>125</v>
      </c>
      <c r="G1091" s="194" t="s">
        <v>146</v>
      </c>
      <c r="H1091" s="194" t="s">
        <v>196</v>
      </c>
      <c r="I1091" s="194" t="s">
        <v>128</v>
      </c>
      <c r="J1091" s="194" t="s">
        <v>196</v>
      </c>
      <c r="K1091" s="194" t="s">
        <v>196</v>
      </c>
      <c r="L1091" s="194" t="s">
        <v>196</v>
      </c>
      <c r="M1091" s="195">
        <v>-1.01</v>
      </c>
      <c r="N1091" t="str">
        <f t="shared" ref="N1091:N1154" si="17">CONCATENATE(G1091,E1091)</f>
        <v>215500010100</v>
      </c>
    </row>
    <row r="1092" spans="1:14" x14ac:dyDescent="0.25">
      <c r="A1092" s="194" t="s">
        <v>108</v>
      </c>
      <c r="B1092" s="194" t="s">
        <v>272</v>
      </c>
      <c r="C1092" s="194" t="s">
        <v>273</v>
      </c>
      <c r="D1092" s="194" t="s">
        <v>126</v>
      </c>
      <c r="E1092" s="194" t="s">
        <v>127</v>
      </c>
      <c r="F1092" s="194" t="s">
        <v>125</v>
      </c>
      <c r="G1092" s="194" t="s">
        <v>146</v>
      </c>
      <c r="H1092" s="194" t="s">
        <v>196</v>
      </c>
      <c r="I1092" s="194" t="s">
        <v>128</v>
      </c>
      <c r="J1092" s="194" t="s">
        <v>196</v>
      </c>
      <c r="K1092" s="194" t="s">
        <v>196</v>
      </c>
      <c r="L1092" s="194" t="s">
        <v>196</v>
      </c>
      <c r="M1092" s="195">
        <v>-1.96</v>
      </c>
      <c r="N1092" t="str">
        <f t="shared" si="17"/>
        <v>215500010100</v>
      </c>
    </row>
    <row r="1093" spans="1:14" x14ac:dyDescent="0.25">
      <c r="A1093" s="194" t="s">
        <v>108</v>
      </c>
      <c r="B1093" s="194" t="s">
        <v>272</v>
      </c>
      <c r="C1093" s="194" t="s">
        <v>273</v>
      </c>
      <c r="D1093" s="194" t="s">
        <v>126</v>
      </c>
      <c r="E1093" s="194" t="s">
        <v>127</v>
      </c>
      <c r="F1093" s="194" t="s">
        <v>125</v>
      </c>
      <c r="G1093" s="194" t="s">
        <v>139</v>
      </c>
      <c r="H1093" s="194" t="s">
        <v>196</v>
      </c>
      <c r="I1093" s="194" t="s">
        <v>128</v>
      </c>
      <c r="J1093" s="194" t="s">
        <v>196</v>
      </c>
      <c r="K1093" s="194" t="s">
        <v>196</v>
      </c>
      <c r="L1093" s="194" t="s">
        <v>196</v>
      </c>
      <c r="M1093" s="195">
        <v>-34.08</v>
      </c>
      <c r="N1093" t="str">
        <f t="shared" si="17"/>
        <v>210000010100</v>
      </c>
    </row>
    <row r="1094" spans="1:14" x14ac:dyDescent="0.25">
      <c r="A1094" s="194" t="s">
        <v>108</v>
      </c>
      <c r="B1094" s="194" t="s">
        <v>272</v>
      </c>
      <c r="C1094" s="194" t="s">
        <v>273</v>
      </c>
      <c r="D1094" s="194" t="s">
        <v>126</v>
      </c>
      <c r="E1094" s="194" t="s">
        <v>127</v>
      </c>
      <c r="F1094" s="194" t="s">
        <v>125</v>
      </c>
      <c r="G1094" s="194" t="s">
        <v>154</v>
      </c>
      <c r="H1094" s="194" t="s">
        <v>196</v>
      </c>
      <c r="I1094" s="194" t="s">
        <v>128</v>
      </c>
      <c r="J1094" s="194" t="s">
        <v>196</v>
      </c>
      <c r="K1094" s="194" t="s">
        <v>196</v>
      </c>
      <c r="L1094" s="194" t="s">
        <v>196</v>
      </c>
      <c r="M1094" s="195">
        <v>92.59</v>
      </c>
      <c r="N1094" t="str">
        <f t="shared" si="17"/>
        <v>724000010100</v>
      </c>
    </row>
    <row r="1095" spans="1:14" x14ac:dyDescent="0.25">
      <c r="A1095" s="194" t="s">
        <v>108</v>
      </c>
      <c r="B1095" s="194" t="s">
        <v>272</v>
      </c>
      <c r="C1095" s="194" t="s">
        <v>273</v>
      </c>
      <c r="D1095" s="194" t="s">
        <v>126</v>
      </c>
      <c r="E1095" s="194" t="s">
        <v>127</v>
      </c>
      <c r="F1095" s="194" t="s">
        <v>125</v>
      </c>
      <c r="G1095" s="194" t="s">
        <v>154</v>
      </c>
      <c r="H1095" s="194" t="s">
        <v>196</v>
      </c>
      <c r="I1095" s="194" t="s">
        <v>128</v>
      </c>
      <c r="J1095" s="194" t="s">
        <v>196</v>
      </c>
      <c r="K1095" s="194" t="s">
        <v>196</v>
      </c>
      <c r="L1095" s="194" t="s">
        <v>196</v>
      </c>
      <c r="M1095" s="195">
        <v>179.11</v>
      </c>
      <c r="N1095" t="str">
        <f t="shared" si="17"/>
        <v>724000010100</v>
      </c>
    </row>
    <row r="1096" spans="1:14" x14ac:dyDescent="0.25">
      <c r="A1096" s="194" t="s">
        <v>108</v>
      </c>
      <c r="B1096" s="194" t="s">
        <v>272</v>
      </c>
      <c r="C1096" s="194" t="s">
        <v>273</v>
      </c>
      <c r="D1096" s="194" t="s">
        <v>126</v>
      </c>
      <c r="E1096" s="194" t="s">
        <v>127</v>
      </c>
      <c r="F1096" s="194" t="s">
        <v>125</v>
      </c>
      <c r="G1096" s="194" t="s">
        <v>144</v>
      </c>
      <c r="H1096" s="194" t="s">
        <v>196</v>
      </c>
      <c r="I1096" s="194" t="s">
        <v>128</v>
      </c>
      <c r="J1096" s="194" t="s">
        <v>196</v>
      </c>
      <c r="K1096" s="194" t="s">
        <v>196</v>
      </c>
      <c r="L1096" s="194" t="s">
        <v>196</v>
      </c>
      <c r="M1096" s="195">
        <v>-74.650000000000006</v>
      </c>
      <c r="N1096" t="str">
        <f t="shared" si="17"/>
        <v>214000010100</v>
      </c>
    </row>
    <row r="1097" spans="1:14" x14ac:dyDescent="0.25">
      <c r="A1097" s="194" t="s">
        <v>108</v>
      </c>
      <c r="B1097" s="194" t="s">
        <v>272</v>
      </c>
      <c r="C1097" s="194" t="s">
        <v>273</v>
      </c>
      <c r="D1097" s="194" t="s">
        <v>126</v>
      </c>
      <c r="E1097" s="194" t="s">
        <v>127</v>
      </c>
      <c r="F1097" s="194" t="s">
        <v>125</v>
      </c>
      <c r="G1097" s="194" t="s">
        <v>144</v>
      </c>
      <c r="H1097" s="194" t="s">
        <v>196</v>
      </c>
      <c r="I1097" s="194" t="s">
        <v>128</v>
      </c>
      <c r="J1097" s="194" t="s">
        <v>196</v>
      </c>
      <c r="K1097" s="194" t="s">
        <v>196</v>
      </c>
      <c r="L1097" s="194" t="s">
        <v>196</v>
      </c>
      <c r="M1097" s="195">
        <v>-144.38999999999999</v>
      </c>
      <c r="N1097" t="str">
        <f t="shared" si="17"/>
        <v>214000010100</v>
      </c>
    </row>
    <row r="1098" spans="1:14" x14ac:dyDescent="0.25">
      <c r="A1098" s="194" t="s">
        <v>108</v>
      </c>
      <c r="B1098" s="194" t="s">
        <v>272</v>
      </c>
      <c r="C1098" s="194" t="s">
        <v>273</v>
      </c>
      <c r="D1098" s="194" t="s">
        <v>126</v>
      </c>
      <c r="E1098" s="194" t="s">
        <v>127</v>
      </c>
      <c r="F1098" s="194" t="s">
        <v>125</v>
      </c>
      <c r="G1098" s="194" t="s">
        <v>138</v>
      </c>
      <c r="H1098" s="194" t="s">
        <v>196</v>
      </c>
      <c r="I1098" s="194" t="s">
        <v>128</v>
      </c>
      <c r="J1098" s="194" t="s">
        <v>196</v>
      </c>
      <c r="K1098" s="194" t="s">
        <v>196</v>
      </c>
      <c r="L1098" s="194" t="s">
        <v>196</v>
      </c>
      <c r="M1098" s="195">
        <v>-8.57</v>
      </c>
      <c r="N1098" t="str">
        <f t="shared" si="17"/>
        <v>205800010100</v>
      </c>
    </row>
    <row r="1099" spans="1:14" x14ac:dyDescent="0.25">
      <c r="A1099" s="194" t="s">
        <v>108</v>
      </c>
      <c r="B1099" s="194" t="s">
        <v>272</v>
      </c>
      <c r="C1099" s="194" t="s">
        <v>273</v>
      </c>
      <c r="D1099" s="194" t="s">
        <v>126</v>
      </c>
      <c r="E1099" s="194" t="s">
        <v>127</v>
      </c>
      <c r="F1099" s="194" t="s">
        <v>125</v>
      </c>
      <c r="G1099" s="194" t="s">
        <v>138</v>
      </c>
      <c r="H1099" s="194" t="s">
        <v>196</v>
      </c>
      <c r="I1099" s="194" t="s">
        <v>128</v>
      </c>
      <c r="J1099" s="194" t="s">
        <v>196</v>
      </c>
      <c r="K1099" s="194" t="s">
        <v>196</v>
      </c>
      <c r="L1099" s="194" t="s">
        <v>196</v>
      </c>
      <c r="M1099" s="195">
        <v>-16.59</v>
      </c>
      <c r="N1099" t="str">
        <f t="shared" si="17"/>
        <v>205800010100</v>
      </c>
    </row>
    <row r="1100" spans="1:14" x14ac:dyDescent="0.25">
      <c r="A1100" s="194" t="s">
        <v>108</v>
      </c>
      <c r="B1100" s="194" t="s">
        <v>272</v>
      </c>
      <c r="C1100" s="194" t="s">
        <v>273</v>
      </c>
      <c r="D1100" s="194" t="s">
        <v>126</v>
      </c>
      <c r="E1100" s="194" t="s">
        <v>127</v>
      </c>
      <c r="F1100" s="194" t="s">
        <v>125</v>
      </c>
      <c r="G1100" s="194" t="s">
        <v>145</v>
      </c>
      <c r="H1100" s="194" t="s">
        <v>196</v>
      </c>
      <c r="I1100" s="194" t="s">
        <v>128</v>
      </c>
      <c r="J1100" s="194" t="s">
        <v>196</v>
      </c>
      <c r="K1100" s="194" t="s">
        <v>196</v>
      </c>
      <c r="L1100" s="194" t="s">
        <v>196</v>
      </c>
      <c r="M1100" s="195">
        <v>-28.5</v>
      </c>
      <c r="N1100" t="str">
        <f t="shared" si="17"/>
        <v>215000010100</v>
      </c>
    </row>
    <row r="1101" spans="1:14" x14ac:dyDescent="0.25">
      <c r="A1101" s="194" t="s">
        <v>108</v>
      </c>
      <c r="B1101" s="194" t="s">
        <v>272</v>
      </c>
      <c r="C1101" s="194" t="s">
        <v>273</v>
      </c>
      <c r="D1101" s="194" t="s">
        <v>126</v>
      </c>
      <c r="E1101" s="194" t="s">
        <v>127</v>
      </c>
      <c r="F1101" s="194" t="s">
        <v>125</v>
      </c>
      <c r="G1101" s="194" t="s">
        <v>145</v>
      </c>
      <c r="H1101" s="194" t="s">
        <v>196</v>
      </c>
      <c r="I1101" s="194" t="s">
        <v>128</v>
      </c>
      <c r="J1101" s="194" t="s">
        <v>196</v>
      </c>
      <c r="K1101" s="194" t="s">
        <v>196</v>
      </c>
      <c r="L1101" s="194" t="s">
        <v>196</v>
      </c>
      <c r="M1101" s="195">
        <v>-55.14</v>
      </c>
      <c r="N1101" t="str">
        <f t="shared" si="17"/>
        <v>215000010100</v>
      </c>
    </row>
    <row r="1102" spans="1:14" x14ac:dyDescent="0.25">
      <c r="A1102" s="194" t="s">
        <v>108</v>
      </c>
      <c r="B1102" s="194" t="s">
        <v>272</v>
      </c>
      <c r="C1102" s="194" t="s">
        <v>273</v>
      </c>
      <c r="D1102" s="194" t="s">
        <v>126</v>
      </c>
      <c r="E1102" s="194" t="s">
        <v>127</v>
      </c>
      <c r="F1102" s="194" t="s">
        <v>125</v>
      </c>
      <c r="G1102" s="194" t="s">
        <v>124</v>
      </c>
      <c r="H1102" s="194" t="s">
        <v>196</v>
      </c>
      <c r="I1102" s="194" t="s">
        <v>128</v>
      </c>
      <c r="J1102" s="194" t="s">
        <v>196</v>
      </c>
      <c r="K1102" s="194" t="s">
        <v>196</v>
      </c>
      <c r="L1102" s="194" t="s">
        <v>196</v>
      </c>
      <c r="M1102" s="195">
        <v>-357.28</v>
      </c>
      <c r="N1102" t="str">
        <f t="shared" si="17"/>
        <v>100000010100</v>
      </c>
    </row>
    <row r="1103" spans="1:14" x14ac:dyDescent="0.25">
      <c r="A1103" s="194" t="s">
        <v>108</v>
      </c>
      <c r="B1103" s="194" t="s">
        <v>272</v>
      </c>
      <c r="C1103" s="194" t="s">
        <v>273</v>
      </c>
      <c r="D1103" s="194" t="s">
        <v>126</v>
      </c>
      <c r="E1103" s="194" t="s">
        <v>127</v>
      </c>
      <c r="F1103" s="194" t="s">
        <v>125</v>
      </c>
      <c r="G1103" s="194" t="s">
        <v>124</v>
      </c>
      <c r="H1103" s="194" t="s">
        <v>196</v>
      </c>
      <c r="I1103" s="194" t="s">
        <v>128</v>
      </c>
      <c r="J1103" s="194" t="s">
        <v>196</v>
      </c>
      <c r="K1103" s="194" t="s">
        <v>196</v>
      </c>
      <c r="L1103" s="194" t="s">
        <v>196</v>
      </c>
      <c r="M1103" s="195">
        <v>-691.03</v>
      </c>
      <c r="N1103" t="str">
        <f t="shared" si="17"/>
        <v>100000010100</v>
      </c>
    </row>
    <row r="1104" spans="1:14" x14ac:dyDescent="0.25">
      <c r="A1104" s="194" t="s">
        <v>108</v>
      </c>
      <c r="B1104" s="194" t="s">
        <v>272</v>
      </c>
      <c r="C1104" s="194" t="s">
        <v>273</v>
      </c>
      <c r="D1104" s="194" t="s">
        <v>126</v>
      </c>
      <c r="E1104" s="194" t="s">
        <v>127</v>
      </c>
      <c r="F1104" s="194" t="s">
        <v>125</v>
      </c>
      <c r="G1104" s="194" t="s">
        <v>139</v>
      </c>
      <c r="H1104" s="194" t="s">
        <v>196</v>
      </c>
      <c r="I1104" s="194" t="s">
        <v>128</v>
      </c>
      <c r="J1104" s="194" t="s">
        <v>196</v>
      </c>
      <c r="K1104" s="194" t="s">
        <v>196</v>
      </c>
      <c r="L1104" s="194" t="s">
        <v>196</v>
      </c>
      <c r="M1104" s="195">
        <v>-65.92</v>
      </c>
      <c r="N1104" t="str">
        <f t="shared" si="17"/>
        <v>210000010100</v>
      </c>
    </row>
    <row r="1105" spans="1:14" x14ac:dyDescent="0.25">
      <c r="A1105" s="194" t="s">
        <v>108</v>
      </c>
      <c r="B1105" s="194" t="s">
        <v>272</v>
      </c>
      <c r="C1105" s="194" t="s">
        <v>273</v>
      </c>
      <c r="D1105" s="194" t="s">
        <v>126</v>
      </c>
      <c r="E1105" s="194" t="s">
        <v>127</v>
      </c>
      <c r="F1105" s="194" t="s">
        <v>125</v>
      </c>
      <c r="G1105" s="194" t="s">
        <v>143</v>
      </c>
      <c r="H1105" s="194" t="s">
        <v>196</v>
      </c>
      <c r="I1105" s="194" t="s">
        <v>128</v>
      </c>
      <c r="J1105" s="194" t="s">
        <v>196</v>
      </c>
      <c r="K1105" s="194" t="s">
        <v>196</v>
      </c>
      <c r="L1105" s="194" t="s">
        <v>196</v>
      </c>
      <c r="M1105" s="195">
        <v>-14.65</v>
      </c>
      <c r="N1105" t="str">
        <f t="shared" si="17"/>
        <v>213000010100</v>
      </c>
    </row>
    <row r="1106" spans="1:14" x14ac:dyDescent="0.25">
      <c r="A1106" s="194" t="s">
        <v>108</v>
      </c>
      <c r="B1106" s="194" t="s">
        <v>272</v>
      </c>
      <c r="C1106" s="194" t="s">
        <v>273</v>
      </c>
      <c r="D1106" s="194" t="s">
        <v>126</v>
      </c>
      <c r="E1106" s="194" t="s">
        <v>127</v>
      </c>
      <c r="F1106" s="194" t="s">
        <v>125</v>
      </c>
      <c r="G1106" s="194" t="s">
        <v>143</v>
      </c>
      <c r="H1106" s="194" t="s">
        <v>196</v>
      </c>
      <c r="I1106" s="194" t="s">
        <v>128</v>
      </c>
      <c r="J1106" s="194" t="s">
        <v>196</v>
      </c>
      <c r="K1106" s="194" t="s">
        <v>196</v>
      </c>
      <c r="L1106" s="194" t="s">
        <v>196</v>
      </c>
      <c r="M1106" s="195">
        <v>-28.35</v>
      </c>
      <c r="N1106" t="str">
        <f t="shared" si="17"/>
        <v>213000010100</v>
      </c>
    </row>
    <row r="1107" spans="1:14" x14ac:dyDescent="0.25">
      <c r="A1107" s="194" t="s">
        <v>108</v>
      </c>
      <c r="B1107" s="194" t="s">
        <v>272</v>
      </c>
      <c r="C1107" s="194" t="s">
        <v>273</v>
      </c>
      <c r="D1107" s="194" t="s">
        <v>126</v>
      </c>
      <c r="E1107" s="194" t="s">
        <v>127</v>
      </c>
      <c r="F1107" s="194" t="s">
        <v>125</v>
      </c>
      <c r="G1107" s="194" t="s">
        <v>150</v>
      </c>
      <c r="H1107" s="194" t="s">
        <v>196</v>
      </c>
      <c r="I1107" s="194" t="s">
        <v>128</v>
      </c>
      <c r="J1107" s="194" t="s">
        <v>196</v>
      </c>
      <c r="K1107" s="194" t="s">
        <v>196</v>
      </c>
      <c r="L1107" s="194" t="s">
        <v>196</v>
      </c>
      <c r="M1107" s="195">
        <v>-12.56</v>
      </c>
      <c r="N1107" t="str">
        <f t="shared" si="17"/>
        <v>219000010100</v>
      </c>
    </row>
    <row r="1108" spans="1:14" x14ac:dyDescent="0.25">
      <c r="A1108" s="194" t="s">
        <v>108</v>
      </c>
      <c r="B1108" s="194" t="s">
        <v>272</v>
      </c>
      <c r="C1108" s="194" t="s">
        <v>273</v>
      </c>
      <c r="D1108" s="194" t="s">
        <v>126</v>
      </c>
      <c r="E1108" s="194" t="s">
        <v>127</v>
      </c>
      <c r="F1108" s="194" t="s">
        <v>125</v>
      </c>
      <c r="G1108" s="194" t="s">
        <v>150</v>
      </c>
      <c r="H1108" s="194" t="s">
        <v>196</v>
      </c>
      <c r="I1108" s="194" t="s">
        <v>128</v>
      </c>
      <c r="J1108" s="194" t="s">
        <v>196</v>
      </c>
      <c r="K1108" s="194" t="s">
        <v>196</v>
      </c>
      <c r="L1108" s="194" t="s">
        <v>196</v>
      </c>
      <c r="M1108" s="195">
        <v>-24.29</v>
      </c>
      <c r="N1108" t="str">
        <f t="shared" si="17"/>
        <v>219000010100</v>
      </c>
    </row>
    <row r="1109" spans="1:14" x14ac:dyDescent="0.25">
      <c r="A1109" s="194" t="s">
        <v>108</v>
      </c>
      <c r="B1109" s="194" t="s">
        <v>272</v>
      </c>
      <c r="C1109" s="194" t="s">
        <v>273</v>
      </c>
      <c r="D1109" s="194" t="s">
        <v>126</v>
      </c>
      <c r="E1109" s="194" t="s">
        <v>127</v>
      </c>
      <c r="F1109" s="194" t="s">
        <v>125</v>
      </c>
      <c r="G1109" s="194" t="s">
        <v>139</v>
      </c>
      <c r="H1109" s="194" t="s">
        <v>196</v>
      </c>
      <c r="I1109" s="194" t="s">
        <v>128</v>
      </c>
      <c r="J1109" s="194" t="s">
        <v>196</v>
      </c>
      <c r="K1109" s="194" t="s">
        <v>196</v>
      </c>
      <c r="L1109" s="194" t="s">
        <v>196</v>
      </c>
      <c r="M1109" s="195">
        <v>-1.1100000000000001</v>
      </c>
      <c r="N1109" t="str">
        <f t="shared" si="17"/>
        <v>210000010100</v>
      </c>
    </row>
    <row r="1110" spans="1:14" x14ac:dyDescent="0.25">
      <c r="A1110" s="194" t="s">
        <v>108</v>
      </c>
      <c r="B1110" s="194" t="s">
        <v>272</v>
      </c>
      <c r="C1110" s="194" t="s">
        <v>273</v>
      </c>
      <c r="D1110" s="194" t="s">
        <v>126</v>
      </c>
      <c r="E1110" s="194" t="s">
        <v>127</v>
      </c>
      <c r="F1110" s="194" t="s">
        <v>125</v>
      </c>
      <c r="G1110" s="194" t="s">
        <v>139</v>
      </c>
      <c r="H1110" s="194" t="s">
        <v>196</v>
      </c>
      <c r="I1110" s="194" t="s">
        <v>128</v>
      </c>
      <c r="J1110" s="194" t="s">
        <v>196</v>
      </c>
      <c r="K1110" s="194" t="s">
        <v>196</v>
      </c>
      <c r="L1110" s="194" t="s">
        <v>196</v>
      </c>
      <c r="M1110" s="195">
        <v>-2.16</v>
      </c>
      <c r="N1110" t="str">
        <f t="shared" si="17"/>
        <v>210000010100</v>
      </c>
    </row>
    <row r="1111" spans="1:14" x14ac:dyDescent="0.25">
      <c r="A1111" s="194" t="s">
        <v>108</v>
      </c>
      <c r="B1111" s="194" t="s">
        <v>272</v>
      </c>
      <c r="C1111" s="194" t="s">
        <v>273</v>
      </c>
      <c r="D1111" s="194" t="s">
        <v>126</v>
      </c>
      <c r="E1111" s="194" t="s">
        <v>127</v>
      </c>
      <c r="F1111" s="194" t="s">
        <v>125</v>
      </c>
      <c r="G1111" s="194" t="s">
        <v>142</v>
      </c>
      <c r="H1111" s="194" t="s">
        <v>196</v>
      </c>
      <c r="I1111" s="194" t="s">
        <v>128</v>
      </c>
      <c r="J1111" s="194" t="s">
        <v>196</v>
      </c>
      <c r="K1111" s="194" t="s">
        <v>196</v>
      </c>
      <c r="L1111" s="194" t="s">
        <v>196</v>
      </c>
      <c r="M1111" s="195">
        <v>-0.25</v>
      </c>
      <c r="N1111" t="str">
        <f t="shared" si="17"/>
        <v>212500010100</v>
      </c>
    </row>
    <row r="1112" spans="1:14" x14ac:dyDescent="0.25">
      <c r="A1112" s="194" t="s">
        <v>108</v>
      </c>
      <c r="B1112" s="194" t="s">
        <v>272</v>
      </c>
      <c r="C1112" s="194" t="s">
        <v>273</v>
      </c>
      <c r="D1112" s="194" t="s">
        <v>126</v>
      </c>
      <c r="E1112" s="194" t="s">
        <v>127</v>
      </c>
      <c r="F1112" s="194" t="s">
        <v>125</v>
      </c>
      <c r="G1112" s="194" t="s">
        <v>142</v>
      </c>
      <c r="H1112" s="194" t="s">
        <v>196</v>
      </c>
      <c r="I1112" s="194" t="s">
        <v>128</v>
      </c>
      <c r="J1112" s="194" t="s">
        <v>196</v>
      </c>
      <c r="K1112" s="194" t="s">
        <v>196</v>
      </c>
      <c r="L1112" s="194" t="s">
        <v>196</v>
      </c>
      <c r="M1112" s="195">
        <v>-0.47</v>
      </c>
      <c r="N1112" t="str">
        <f t="shared" si="17"/>
        <v>212500010100</v>
      </c>
    </row>
    <row r="1113" spans="1:14" x14ac:dyDescent="0.25">
      <c r="A1113" s="194" t="s">
        <v>108</v>
      </c>
      <c r="B1113" s="194" t="s">
        <v>272</v>
      </c>
      <c r="C1113" s="194" t="s">
        <v>273</v>
      </c>
      <c r="D1113" s="194" t="s">
        <v>126</v>
      </c>
      <c r="E1113" s="194" t="s">
        <v>127</v>
      </c>
      <c r="F1113" s="194" t="s">
        <v>125</v>
      </c>
      <c r="G1113" s="194" t="s">
        <v>140</v>
      </c>
      <c r="H1113" s="194" t="s">
        <v>196</v>
      </c>
      <c r="I1113" s="194" t="s">
        <v>128</v>
      </c>
      <c r="J1113" s="194" t="s">
        <v>196</v>
      </c>
      <c r="K1113" s="194" t="s">
        <v>196</v>
      </c>
      <c r="L1113" s="194" t="s">
        <v>196</v>
      </c>
      <c r="M1113" s="195">
        <v>-42.19</v>
      </c>
      <c r="N1113" t="str">
        <f t="shared" si="17"/>
        <v>210500010100</v>
      </c>
    </row>
    <row r="1114" spans="1:14" x14ac:dyDescent="0.25">
      <c r="A1114" s="194" t="s">
        <v>108</v>
      </c>
      <c r="B1114" s="194" t="s">
        <v>272</v>
      </c>
      <c r="C1114" s="194" t="s">
        <v>273</v>
      </c>
      <c r="D1114" s="194" t="s">
        <v>126</v>
      </c>
      <c r="E1114" s="194" t="s">
        <v>127</v>
      </c>
      <c r="F1114" s="194" t="s">
        <v>125</v>
      </c>
      <c r="G1114" s="194" t="s">
        <v>140</v>
      </c>
      <c r="H1114" s="194" t="s">
        <v>196</v>
      </c>
      <c r="I1114" s="194" t="s">
        <v>128</v>
      </c>
      <c r="J1114" s="194" t="s">
        <v>196</v>
      </c>
      <c r="K1114" s="194" t="s">
        <v>196</v>
      </c>
      <c r="L1114" s="194" t="s">
        <v>196</v>
      </c>
      <c r="M1114" s="195">
        <v>-81.61</v>
      </c>
      <c r="N1114" t="str">
        <f t="shared" si="17"/>
        <v>210500010100</v>
      </c>
    </row>
    <row r="1115" spans="1:14" x14ac:dyDescent="0.25">
      <c r="A1115" s="194" t="s">
        <v>108</v>
      </c>
      <c r="B1115" s="194" t="s">
        <v>272</v>
      </c>
      <c r="C1115" s="194" t="s">
        <v>273</v>
      </c>
      <c r="D1115" s="194" t="s">
        <v>126</v>
      </c>
      <c r="E1115" s="194" t="s">
        <v>127</v>
      </c>
      <c r="F1115" s="194" t="s">
        <v>125</v>
      </c>
      <c r="G1115" s="194" t="s">
        <v>139</v>
      </c>
      <c r="H1115" s="194" t="s">
        <v>196</v>
      </c>
      <c r="I1115" s="194" t="s">
        <v>128</v>
      </c>
      <c r="J1115" s="194" t="s">
        <v>196</v>
      </c>
      <c r="K1115" s="194" t="s">
        <v>196</v>
      </c>
      <c r="L1115" s="194" t="s">
        <v>196</v>
      </c>
      <c r="M1115" s="195">
        <v>-15.73</v>
      </c>
      <c r="N1115" t="str">
        <f t="shared" si="17"/>
        <v>210000010100</v>
      </c>
    </row>
    <row r="1116" spans="1:14" x14ac:dyDescent="0.25">
      <c r="A1116" s="194" t="s">
        <v>108</v>
      </c>
      <c r="B1116" s="194" t="s">
        <v>272</v>
      </c>
      <c r="C1116" s="194" t="s">
        <v>273</v>
      </c>
      <c r="D1116" s="194" t="s">
        <v>126</v>
      </c>
      <c r="E1116" s="194" t="s">
        <v>127</v>
      </c>
      <c r="F1116" s="194" t="s">
        <v>125</v>
      </c>
      <c r="G1116" s="194" t="s">
        <v>139</v>
      </c>
      <c r="H1116" s="194" t="s">
        <v>196</v>
      </c>
      <c r="I1116" s="194" t="s">
        <v>128</v>
      </c>
      <c r="J1116" s="194" t="s">
        <v>196</v>
      </c>
      <c r="K1116" s="194" t="s">
        <v>196</v>
      </c>
      <c r="L1116" s="194" t="s">
        <v>196</v>
      </c>
      <c r="M1116" s="195">
        <v>-30.42</v>
      </c>
      <c r="N1116" t="str">
        <f t="shared" si="17"/>
        <v>210000010100</v>
      </c>
    </row>
    <row r="1117" spans="1:14" x14ac:dyDescent="0.25">
      <c r="A1117" s="194" t="s">
        <v>108</v>
      </c>
      <c r="B1117" s="194" t="s">
        <v>272</v>
      </c>
      <c r="C1117" s="194" t="s">
        <v>273</v>
      </c>
      <c r="D1117" s="194" t="s">
        <v>126</v>
      </c>
      <c r="E1117" s="194" t="s">
        <v>127</v>
      </c>
      <c r="F1117" s="194" t="s">
        <v>125</v>
      </c>
      <c r="G1117" s="194" t="s">
        <v>139</v>
      </c>
      <c r="H1117" s="194" t="s">
        <v>196</v>
      </c>
      <c r="I1117" s="194" t="s">
        <v>128</v>
      </c>
      <c r="J1117" s="194" t="s">
        <v>196</v>
      </c>
      <c r="K1117" s="194" t="s">
        <v>196</v>
      </c>
      <c r="L1117" s="194" t="s">
        <v>196</v>
      </c>
      <c r="M1117" s="195">
        <v>-3.5</v>
      </c>
      <c r="N1117" t="str">
        <f t="shared" si="17"/>
        <v>210000010100</v>
      </c>
    </row>
    <row r="1118" spans="1:14" x14ac:dyDescent="0.25">
      <c r="A1118" s="194" t="s">
        <v>108</v>
      </c>
      <c r="B1118" s="194" t="s">
        <v>272</v>
      </c>
      <c r="C1118" s="194" t="s">
        <v>273</v>
      </c>
      <c r="D1118" s="194" t="s">
        <v>126</v>
      </c>
      <c r="E1118" s="194" t="s">
        <v>127</v>
      </c>
      <c r="F1118" s="194" t="s">
        <v>125</v>
      </c>
      <c r="G1118" s="194" t="s">
        <v>139</v>
      </c>
      <c r="H1118" s="194" t="s">
        <v>196</v>
      </c>
      <c r="I1118" s="194" t="s">
        <v>128</v>
      </c>
      <c r="J1118" s="194" t="s">
        <v>196</v>
      </c>
      <c r="K1118" s="194" t="s">
        <v>196</v>
      </c>
      <c r="L1118" s="194" t="s">
        <v>196</v>
      </c>
      <c r="M1118" s="195">
        <v>-6.76</v>
      </c>
      <c r="N1118" t="str">
        <f t="shared" si="17"/>
        <v>210000010100</v>
      </c>
    </row>
    <row r="1119" spans="1:14" x14ac:dyDescent="0.25">
      <c r="A1119" s="194" t="s">
        <v>108</v>
      </c>
      <c r="B1119" s="194" t="s">
        <v>272</v>
      </c>
      <c r="C1119" s="194" t="s">
        <v>273</v>
      </c>
      <c r="D1119" s="194" t="s">
        <v>126</v>
      </c>
      <c r="E1119" s="194" t="s">
        <v>127</v>
      </c>
      <c r="F1119" s="194" t="s">
        <v>125</v>
      </c>
      <c r="G1119" s="194" t="s">
        <v>146</v>
      </c>
      <c r="H1119" s="194" t="s">
        <v>196</v>
      </c>
      <c r="I1119" s="194" t="s">
        <v>128</v>
      </c>
      <c r="J1119" s="194" t="s">
        <v>196</v>
      </c>
      <c r="K1119" s="194" t="s">
        <v>196</v>
      </c>
      <c r="L1119" s="194" t="s">
        <v>196</v>
      </c>
      <c r="M1119" s="195">
        <v>-2.0099999999999998</v>
      </c>
      <c r="N1119" t="str">
        <f t="shared" si="17"/>
        <v>215500010100</v>
      </c>
    </row>
    <row r="1120" spans="1:14" x14ac:dyDescent="0.25">
      <c r="A1120" s="194" t="s">
        <v>108</v>
      </c>
      <c r="B1120" s="194" t="s">
        <v>272</v>
      </c>
      <c r="C1120" s="194" t="s">
        <v>273</v>
      </c>
      <c r="D1120" s="194" t="s">
        <v>126</v>
      </c>
      <c r="E1120" s="194" t="s">
        <v>127</v>
      </c>
      <c r="F1120" s="194" t="s">
        <v>125</v>
      </c>
      <c r="G1120" s="194" t="s">
        <v>146</v>
      </c>
      <c r="H1120" s="194" t="s">
        <v>196</v>
      </c>
      <c r="I1120" s="194" t="s">
        <v>128</v>
      </c>
      <c r="J1120" s="194" t="s">
        <v>196</v>
      </c>
      <c r="K1120" s="194" t="s">
        <v>196</v>
      </c>
      <c r="L1120" s="194" t="s">
        <v>196</v>
      </c>
      <c r="M1120" s="195">
        <v>-3.87</v>
      </c>
      <c r="N1120" t="str">
        <f t="shared" si="17"/>
        <v>215500010100</v>
      </c>
    </row>
    <row r="1121" spans="1:14" x14ac:dyDescent="0.25">
      <c r="A1121" s="194" t="s">
        <v>108</v>
      </c>
      <c r="B1121" s="194" t="s">
        <v>272</v>
      </c>
      <c r="C1121" s="194" t="s">
        <v>273</v>
      </c>
      <c r="D1121" s="194" t="s">
        <v>126</v>
      </c>
      <c r="E1121" s="194" t="s">
        <v>127</v>
      </c>
      <c r="F1121" s="194" t="s">
        <v>125</v>
      </c>
      <c r="G1121" s="194" t="s">
        <v>136</v>
      </c>
      <c r="H1121" s="194" t="s">
        <v>196</v>
      </c>
      <c r="I1121" s="194" t="s">
        <v>128</v>
      </c>
      <c r="J1121" s="194" t="s">
        <v>196</v>
      </c>
      <c r="K1121" s="194" t="s">
        <v>196</v>
      </c>
      <c r="L1121" s="194" t="s">
        <v>196</v>
      </c>
      <c r="M1121" s="195">
        <v>-0.16</v>
      </c>
      <c r="N1121" t="str">
        <f t="shared" si="17"/>
        <v>205500010100</v>
      </c>
    </row>
    <row r="1122" spans="1:14" x14ac:dyDescent="0.25">
      <c r="A1122" s="194" t="s">
        <v>108</v>
      </c>
      <c r="B1122" s="194" t="s">
        <v>272</v>
      </c>
      <c r="C1122" s="194" t="s">
        <v>273</v>
      </c>
      <c r="D1122" s="194" t="s">
        <v>126</v>
      </c>
      <c r="E1122" s="194" t="s">
        <v>127</v>
      </c>
      <c r="F1122" s="194" t="s">
        <v>125</v>
      </c>
      <c r="G1122" s="194" t="s">
        <v>136</v>
      </c>
      <c r="H1122" s="194" t="s">
        <v>196</v>
      </c>
      <c r="I1122" s="194" t="s">
        <v>128</v>
      </c>
      <c r="J1122" s="194" t="s">
        <v>196</v>
      </c>
      <c r="K1122" s="194" t="s">
        <v>196</v>
      </c>
      <c r="L1122" s="194" t="s">
        <v>196</v>
      </c>
      <c r="M1122" s="195">
        <v>-0.31</v>
      </c>
      <c r="N1122" t="str">
        <f t="shared" si="17"/>
        <v>205500010100</v>
      </c>
    </row>
    <row r="1123" spans="1:14" x14ac:dyDescent="0.25">
      <c r="A1123" s="194" t="s">
        <v>108</v>
      </c>
      <c r="B1123" s="194" t="s">
        <v>272</v>
      </c>
      <c r="C1123" s="194" t="s">
        <v>273</v>
      </c>
      <c r="D1123" s="194" t="s">
        <v>126</v>
      </c>
      <c r="E1123" s="194" t="s">
        <v>127</v>
      </c>
      <c r="F1123" s="194" t="s">
        <v>125</v>
      </c>
      <c r="G1123" s="194" t="s">
        <v>137</v>
      </c>
      <c r="H1123" s="194" t="s">
        <v>196</v>
      </c>
      <c r="I1123" s="194" t="s">
        <v>128</v>
      </c>
      <c r="J1123" s="194" t="s">
        <v>196</v>
      </c>
      <c r="K1123" s="194" t="s">
        <v>196</v>
      </c>
      <c r="L1123" s="194" t="s">
        <v>196</v>
      </c>
      <c r="M1123" s="195">
        <v>-92.59</v>
      </c>
      <c r="N1123" t="str">
        <f t="shared" si="17"/>
        <v>205600010100</v>
      </c>
    </row>
    <row r="1124" spans="1:14" x14ac:dyDescent="0.25">
      <c r="A1124" s="194" t="s">
        <v>108</v>
      </c>
      <c r="B1124" s="194" t="s">
        <v>272</v>
      </c>
      <c r="C1124" s="194" t="s">
        <v>273</v>
      </c>
      <c r="D1124" s="194" t="s">
        <v>126</v>
      </c>
      <c r="E1124" s="194" t="s">
        <v>127</v>
      </c>
      <c r="F1124" s="194" t="s">
        <v>125</v>
      </c>
      <c r="G1124" s="194" t="s">
        <v>137</v>
      </c>
      <c r="H1124" s="194" t="s">
        <v>196</v>
      </c>
      <c r="I1124" s="194" t="s">
        <v>128</v>
      </c>
      <c r="J1124" s="194" t="s">
        <v>196</v>
      </c>
      <c r="K1124" s="194" t="s">
        <v>196</v>
      </c>
      <c r="L1124" s="194" t="s">
        <v>196</v>
      </c>
      <c r="M1124" s="195">
        <v>-179.11</v>
      </c>
      <c r="N1124" t="str">
        <f t="shared" si="17"/>
        <v>205600010100</v>
      </c>
    </row>
    <row r="1125" spans="1:14" x14ac:dyDescent="0.25">
      <c r="A1125" s="194" t="s">
        <v>108</v>
      </c>
      <c r="B1125" s="194" t="s">
        <v>272</v>
      </c>
      <c r="C1125" s="194" t="s">
        <v>273</v>
      </c>
      <c r="D1125" s="194" t="s">
        <v>126</v>
      </c>
      <c r="E1125" s="194" t="s">
        <v>127</v>
      </c>
      <c r="F1125" s="194" t="s">
        <v>125</v>
      </c>
      <c r="G1125" s="194" t="s">
        <v>134</v>
      </c>
      <c r="H1125" s="194" t="s">
        <v>196</v>
      </c>
      <c r="I1125" s="194" t="s">
        <v>128</v>
      </c>
      <c r="J1125" s="194" t="s">
        <v>196</v>
      </c>
      <c r="K1125" s="194" t="s">
        <v>196</v>
      </c>
      <c r="L1125" s="194" t="s">
        <v>196</v>
      </c>
      <c r="M1125" s="195">
        <v>-42.19</v>
      </c>
      <c r="N1125" t="str">
        <f t="shared" si="17"/>
        <v>205200010100</v>
      </c>
    </row>
    <row r="1126" spans="1:14" x14ac:dyDescent="0.25">
      <c r="A1126" s="194" t="s">
        <v>108</v>
      </c>
      <c r="B1126" s="194" t="s">
        <v>272</v>
      </c>
      <c r="C1126" s="194" t="s">
        <v>273</v>
      </c>
      <c r="D1126" s="194" t="s">
        <v>126</v>
      </c>
      <c r="E1126" s="194" t="s">
        <v>127</v>
      </c>
      <c r="F1126" s="194" t="s">
        <v>125</v>
      </c>
      <c r="G1126" s="194" t="s">
        <v>134</v>
      </c>
      <c r="H1126" s="194" t="s">
        <v>196</v>
      </c>
      <c r="I1126" s="194" t="s">
        <v>128</v>
      </c>
      <c r="J1126" s="194" t="s">
        <v>196</v>
      </c>
      <c r="K1126" s="194" t="s">
        <v>196</v>
      </c>
      <c r="L1126" s="194" t="s">
        <v>196</v>
      </c>
      <c r="M1126" s="195">
        <v>-81.61</v>
      </c>
      <c r="N1126" t="str">
        <f t="shared" si="17"/>
        <v>205200010100</v>
      </c>
    </row>
    <row r="1127" spans="1:14" x14ac:dyDescent="0.25">
      <c r="A1127" s="194" t="s">
        <v>108</v>
      </c>
      <c r="B1127" s="194" t="s">
        <v>272</v>
      </c>
      <c r="C1127" s="194" t="s">
        <v>273</v>
      </c>
      <c r="D1127" s="194" t="s">
        <v>126</v>
      </c>
      <c r="E1127" s="194" t="s">
        <v>127</v>
      </c>
      <c r="F1127" s="194" t="s">
        <v>125</v>
      </c>
      <c r="G1127" s="194" t="s">
        <v>139</v>
      </c>
      <c r="H1127" s="194" t="s">
        <v>196</v>
      </c>
      <c r="I1127" s="194" t="s">
        <v>128</v>
      </c>
      <c r="J1127" s="194" t="s">
        <v>196</v>
      </c>
      <c r="K1127" s="194" t="s">
        <v>196</v>
      </c>
      <c r="L1127" s="194" t="s">
        <v>196</v>
      </c>
      <c r="M1127" s="195">
        <v>-7.67</v>
      </c>
      <c r="N1127" t="str">
        <f t="shared" si="17"/>
        <v>210000010100</v>
      </c>
    </row>
    <row r="1128" spans="1:14" x14ac:dyDescent="0.25">
      <c r="A1128" s="194" t="s">
        <v>108</v>
      </c>
      <c r="B1128" s="194" t="s">
        <v>272</v>
      </c>
      <c r="C1128" s="194" t="s">
        <v>273</v>
      </c>
      <c r="D1128" s="194" t="s">
        <v>126</v>
      </c>
      <c r="E1128" s="194" t="s">
        <v>127</v>
      </c>
      <c r="F1128" s="194" t="s">
        <v>125</v>
      </c>
      <c r="G1128" s="194" t="s">
        <v>139</v>
      </c>
      <c r="H1128" s="194" t="s">
        <v>196</v>
      </c>
      <c r="I1128" s="194" t="s">
        <v>128</v>
      </c>
      <c r="J1128" s="194" t="s">
        <v>196</v>
      </c>
      <c r="K1128" s="194" t="s">
        <v>196</v>
      </c>
      <c r="L1128" s="194" t="s">
        <v>196</v>
      </c>
      <c r="M1128" s="195">
        <v>-14.84</v>
      </c>
      <c r="N1128" t="str">
        <f t="shared" si="17"/>
        <v>210000010100</v>
      </c>
    </row>
    <row r="1129" spans="1:14" x14ac:dyDescent="0.25">
      <c r="A1129" s="194" t="s">
        <v>108</v>
      </c>
      <c r="B1129" s="194" t="s">
        <v>272</v>
      </c>
      <c r="C1129" s="194" t="s">
        <v>273</v>
      </c>
      <c r="D1129" s="194" t="s">
        <v>126</v>
      </c>
      <c r="E1129" s="194" t="s">
        <v>127</v>
      </c>
      <c r="F1129" s="194" t="s">
        <v>125</v>
      </c>
      <c r="G1129" s="194" t="s">
        <v>141</v>
      </c>
      <c r="H1129" s="194" t="s">
        <v>196</v>
      </c>
      <c r="I1129" s="194" t="s">
        <v>128</v>
      </c>
      <c r="J1129" s="194" t="s">
        <v>196</v>
      </c>
      <c r="K1129" s="194" t="s">
        <v>196</v>
      </c>
      <c r="L1129" s="194" t="s">
        <v>196</v>
      </c>
      <c r="M1129" s="195">
        <v>-36.67</v>
      </c>
      <c r="N1129" t="str">
        <f t="shared" si="17"/>
        <v>211000010100</v>
      </c>
    </row>
    <row r="1130" spans="1:14" x14ac:dyDescent="0.25">
      <c r="A1130" s="194" t="s">
        <v>108</v>
      </c>
      <c r="B1130" s="194" t="s">
        <v>272</v>
      </c>
      <c r="C1130" s="194" t="s">
        <v>273</v>
      </c>
      <c r="D1130" s="194" t="s">
        <v>126</v>
      </c>
      <c r="E1130" s="194" t="s">
        <v>127</v>
      </c>
      <c r="F1130" s="194" t="s">
        <v>125</v>
      </c>
      <c r="G1130" s="194" t="s">
        <v>141</v>
      </c>
      <c r="H1130" s="194" t="s">
        <v>196</v>
      </c>
      <c r="I1130" s="194" t="s">
        <v>128</v>
      </c>
      <c r="J1130" s="194" t="s">
        <v>196</v>
      </c>
      <c r="K1130" s="194" t="s">
        <v>196</v>
      </c>
      <c r="L1130" s="194" t="s">
        <v>196</v>
      </c>
      <c r="M1130" s="195">
        <v>-70.94</v>
      </c>
      <c r="N1130" t="str">
        <f t="shared" si="17"/>
        <v>211000010100</v>
      </c>
    </row>
    <row r="1131" spans="1:14" x14ac:dyDescent="0.25">
      <c r="A1131" s="194" t="s">
        <v>108</v>
      </c>
      <c r="B1131" s="194" t="s">
        <v>272</v>
      </c>
      <c r="C1131" s="194" t="s">
        <v>273</v>
      </c>
      <c r="D1131" s="194" t="s">
        <v>126</v>
      </c>
      <c r="E1131" s="194" t="s">
        <v>127</v>
      </c>
      <c r="F1131" s="194" t="s">
        <v>125</v>
      </c>
      <c r="G1131" s="194" t="s">
        <v>135</v>
      </c>
      <c r="H1131" s="194" t="s">
        <v>196</v>
      </c>
      <c r="I1131" s="194" t="s">
        <v>128</v>
      </c>
      <c r="J1131" s="194" t="s">
        <v>196</v>
      </c>
      <c r="K1131" s="194" t="s">
        <v>196</v>
      </c>
      <c r="L1131" s="194" t="s">
        <v>196</v>
      </c>
      <c r="M1131" s="195">
        <v>-36.67</v>
      </c>
      <c r="N1131" t="str">
        <f t="shared" si="17"/>
        <v>205300010100</v>
      </c>
    </row>
    <row r="1132" spans="1:14" x14ac:dyDescent="0.25">
      <c r="A1132" s="194" t="s">
        <v>108</v>
      </c>
      <c r="B1132" s="194" t="s">
        <v>272</v>
      </c>
      <c r="C1132" s="194" t="s">
        <v>273</v>
      </c>
      <c r="D1132" s="194" t="s">
        <v>126</v>
      </c>
      <c r="E1132" s="194" t="s">
        <v>127</v>
      </c>
      <c r="F1132" s="194" t="s">
        <v>125</v>
      </c>
      <c r="G1132" s="194" t="s">
        <v>135</v>
      </c>
      <c r="H1132" s="194" t="s">
        <v>196</v>
      </c>
      <c r="I1132" s="194" t="s">
        <v>128</v>
      </c>
      <c r="J1132" s="194" t="s">
        <v>196</v>
      </c>
      <c r="K1132" s="194" t="s">
        <v>196</v>
      </c>
      <c r="L1132" s="194" t="s">
        <v>196</v>
      </c>
      <c r="M1132" s="195">
        <v>-70.94</v>
      </c>
      <c r="N1132" t="str">
        <f t="shared" si="17"/>
        <v>205300010100</v>
      </c>
    </row>
    <row r="1133" spans="1:14" x14ac:dyDescent="0.25">
      <c r="A1133" s="194" t="s">
        <v>108</v>
      </c>
      <c r="B1133" s="194" t="s">
        <v>272</v>
      </c>
      <c r="C1133" s="194" t="s">
        <v>273</v>
      </c>
      <c r="D1133" s="194" t="s">
        <v>126</v>
      </c>
      <c r="E1133" s="194" t="s">
        <v>127</v>
      </c>
      <c r="F1133" s="194" t="s">
        <v>125</v>
      </c>
      <c r="G1133" s="194" t="s">
        <v>147</v>
      </c>
      <c r="H1133" s="194" t="s">
        <v>196</v>
      </c>
      <c r="I1133" s="194" t="s">
        <v>128</v>
      </c>
      <c r="J1133" s="194" t="s">
        <v>196</v>
      </c>
      <c r="K1133" s="194" t="s">
        <v>196</v>
      </c>
      <c r="L1133" s="194" t="s">
        <v>196</v>
      </c>
      <c r="M1133" s="195">
        <v>-8.57</v>
      </c>
      <c r="N1133" t="str">
        <f t="shared" si="17"/>
        <v>216000010100</v>
      </c>
    </row>
    <row r="1134" spans="1:14" x14ac:dyDescent="0.25">
      <c r="A1134" s="194" t="s">
        <v>108</v>
      </c>
      <c r="B1134" s="194" t="s">
        <v>272</v>
      </c>
      <c r="C1134" s="194" t="s">
        <v>273</v>
      </c>
      <c r="D1134" s="194" t="s">
        <v>126</v>
      </c>
      <c r="E1134" s="194" t="s">
        <v>127</v>
      </c>
      <c r="F1134" s="194" t="s">
        <v>125</v>
      </c>
      <c r="G1134" s="194" t="s">
        <v>147</v>
      </c>
      <c r="H1134" s="194" t="s">
        <v>196</v>
      </c>
      <c r="I1134" s="194" t="s">
        <v>128</v>
      </c>
      <c r="J1134" s="194" t="s">
        <v>196</v>
      </c>
      <c r="K1134" s="194" t="s">
        <v>196</v>
      </c>
      <c r="L1134" s="194" t="s">
        <v>196</v>
      </c>
      <c r="M1134" s="195">
        <v>-16.59</v>
      </c>
      <c r="N1134" t="str">
        <f t="shared" si="17"/>
        <v>216000010100</v>
      </c>
    </row>
    <row r="1135" spans="1:14" x14ac:dyDescent="0.25">
      <c r="A1135" s="194" t="s">
        <v>108</v>
      </c>
      <c r="B1135" s="194" t="s">
        <v>274</v>
      </c>
      <c r="C1135" s="194" t="s">
        <v>275</v>
      </c>
      <c r="D1135" s="194" t="s">
        <v>126</v>
      </c>
      <c r="E1135" s="194" t="s">
        <v>127</v>
      </c>
      <c r="F1135" s="194" t="s">
        <v>125</v>
      </c>
      <c r="G1135" s="194" t="s">
        <v>138</v>
      </c>
      <c r="H1135" s="194" t="s">
        <v>196</v>
      </c>
      <c r="I1135" s="194" t="s">
        <v>128</v>
      </c>
      <c r="J1135" s="194" t="s">
        <v>196</v>
      </c>
      <c r="K1135" s="194" t="s">
        <v>196</v>
      </c>
      <c r="L1135" s="194" t="s">
        <v>196</v>
      </c>
      <c r="M1135" s="195">
        <v>-9.4700000000000006</v>
      </c>
      <c r="N1135" t="str">
        <f t="shared" si="17"/>
        <v>205800010100</v>
      </c>
    </row>
    <row r="1136" spans="1:14" x14ac:dyDescent="0.25">
      <c r="A1136" s="194" t="s">
        <v>108</v>
      </c>
      <c r="B1136" s="194" t="s">
        <v>274</v>
      </c>
      <c r="C1136" s="194" t="s">
        <v>275</v>
      </c>
      <c r="D1136" s="194" t="s">
        <v>126</v>
      </c>
      <c r="E1136" s="194" t="s">
        <v>127</v>
      </c>
      <c r="F1136" s="194" t="s">
        <v>125</v>
      </c>
      <c r="G1136" s="194" t="s">
        <v>138</v>
      </c>
      <c r="H1136" s="194" t="s">
        <v>196</v>
      </c>
      <c r="I1136" s="194" t="s">
        <v>128</v>
      </c>
      <c r="J1136" s="194" t="s">
        <v>196</v>
      </c>
      <c r="K1136" s="194" t="s">
        <v>196</v>
      </c>
      <c r="L1136" s="194" t="s">
        <v>196</v>
      </c>
      <c r="M1136" s="195">
        <v>-17.04</v>
      </c>
      <c r="N1136" t="str">
        <f t="shared" si="17"/>
        <v>205800010100</v>
      </c>
    </row>
    <row r="1137" spans="1:14" x14ac:dyDescent="0.25">
      <c r="A1137" s="194" t="s">
        <v>108</v>
      </c>
      <c r="B1137" s="194" t="s">
        <v>274</v>
      </c>
      <c r="C1137" s="194" t="s">
        <v>275</v>
      </c>
      <c r="D1137" s="194" t="s">
        <v>126</v>
      </c>
      <c r="E1137" s="194" t="s">
        <v>127</v>
      </c>
      <c r="F1137" s="194" t="s">
        <v>125</v>
      </c>
      <c r="G1137" s="194" t="s">
        <v>145</v>
      </c>
      <c r="H1137" s="194" t="s">
        <v>196</v>
      </c>
      <c r="I1137" s="194" t="s">
        <v>128</v>
      </c>
      <c r="J1137" s="194" t="s">
        <v>196</v>
      </c>
      <c r="K1137" s="194" t="s">
        <v>196</v>
      </c>
      <c r="L1137" s="194" t="s">
        <v>196</v>
      </c>
      <c r="M1137" s="195">
        <v>-31.14</v>
      </c>
      <c r="N1137" t="str">
        <f t="shared" si="17"/>
        <v>215000010100</v>
      </c>
    </row>
    <row r="1138" spans="1:14" x14ac:dyDescent="0.25">
      <c r="A1138" s="194" t="s">
        <v>108</v>
      </c>
      <c r="B1138" s="194" t="s">
        <v>274</v>
      </c>
      <c r="C1138" s="194" t="s">
        <v>275</v>
      </c>
      <c r="D1138" s="194" t="s">
        <v>126</v>
      </c>
      <c r="E1138" s="194" t="s">
        <v>127</v>
      </c>
      <c r="F1138" s="194" t="s">
        <v>125</v>
      </c>
      <c r="G1138" s="194" t="s">
        <v>145</v>
      </c>
      <c r="H1138" s="194" t="s">
        <v>196</v>
      </c>
      <c r="I1138" s="194" t="s">
        <v>128</v>
      </c>
      <c r="J1138" s="194" t="s">
        <v>196</v>
      </c>
      <c r="K1138" s="194" t="s">
        <v>196</v>
      </c>
      <c r="L1138" s="194" t="s">
        <v>196</v>
      </c>
      <c r="M1138" s="195">
        <v>-56.05</v>
      </c>
      <c r="N1138" t="str">
        <f t="shared" si="17"/>
        <v>215000010100</v>
      </c>
    </row>
    <row r="1139" spans="1:14" x14ac:dyDescent="0.25">
      <c r="A1139" s="194" t="s">
        <v>108</v>
      </c>
      <c r="B1139" s="194" t="s">
        <v>274</v>
      </c>
      <c r="C1139" s="194" t="s">
        <v>275</v>
      </c>
      <c r="D1139" s="194" t="s">
        <v>126</v>
      </c>
      <c r="E1139" s="194" t="s">
        <v>127</v>
      </c>
      <c r="F1139" s="194" t="s">
        <v>125</v>
      </c>
      <c r="G1139" s="194" t="s">
        <v>124</v>
      </c>
      <c r="H1139" s="194" t="s">
        <v>196</v>
      </c>
      <c r="I1139" s="194" t="s">
        <v>128</v>
      </c>
      <c r="J1139" s="194" t="s">
        <v>196</v>
      </c>
      <c r="K1139" s="194" t="s">
        <v>196</v>
      </c>
      <c r="L1139" s="194" t="s">
        <v>196</v>
      </c>
      <c r="M1139" s="195">
        <v>-463.78</v>
      </c>
      <c r="N1139" t="str">
        <f t="shared" si="17"/>
        <v>100000010100</v>
      </c>
    </row>
    <row r="1140" spans="1:14" x14ac:dyDescent="0.25">
      <c r="A1140" s="194" t="s">
        <v>108</v>
      </c>
      <c r="B1140" s="194" t="s">
        <v>274</v>
      </c>
      <c r="C1140" s="194" t="s">
        <v>275</v>
      </c>
      <c r="D1140" s="194" t="s">
        <v>126</v>
      </c>
      <c r="E1140" s="194" t="s">
        <v>127</v>
      </c>
      <c r="F1140" s="194" t="s">
        <v>125</v>
      </c>
      <c r="G1140" s="194" t="s">
        <v>124</v>
      </c>
      <c r="H1140" s="194" t="s">
        <v>196</v>
      </c>
      <c r="I1140" s="194" t="s">
        <v>128</v>
      </c>
      <c r="J1140" s="194" t="s">
        <v>196</v>
      </c>
      <c r="K1140" s="194" t="s">
        <v>196</v>
      </c>
      <c r="L1140" s="194" t="s">
        <v>196</v>
      </c>
      <c r="M1140" s="195">
        <v>-834.81</v>
      </c>
      <c r="N1140" t="str">
        <f t="shared" si="17"/>
        <v>100000010100</v>
      </c>
    </row>
    <row r="1141" spans="1:14" x14ac:dyDescent="0.25">
      <c r="A1141" s="194" t="s">
        <v>108</v>
      </c>
      <c r="B1141" s="194" t="s">
        <v>274</v>
      </c>
      <c r="C1141" s="194" t="s">
        <v>275</v>
      </c>
      <c r="D1141" s="194" t="s">
        <v>126</v>
      </c>
      <c r="E1141" s="194" t="s">
        <v>127</v>
      </c>
      <c r="F1141" s="194" t="s">
        <v>125</v>
      </c>
      <c r="G1141" s="194" t="s">
        <v>147</v>
      </c>
      <c r="H1141" s="194" t="s">
        <v>196</v>
      </c>
      <c r="I1141" s="194" t="s">
        <v>128</v>
      </c>
      <c r="J1141" s="194" t="s">
        <v>196</v>
      </c>
      <c r="K1141" s="194" t="s">
        <v>196</v>
      </c>
      <c r="L1141" s="194" t="s">
        <v>196</v>
      </c>
      <c r="M1141" s="195">
        <v>-9.4700000000000006</v>
      </c>
      <c r="N1141" t="str">
        <f t="shared" si="17"/>
        <v>216000010100</v>
      </c>
    </row>
    <row r="1142" spans="1:14" x14ac:dyDescent="0.25">
      <c r="A1142" s="194" t="s">
        <v>108</v>
      </c>
      <c r="B1142" s="194" t="s">
        <v>274</v>
      </c>
      <c r="C1142" s="194" t="s">
        <v>275</v>
      </c>
      <c r="D1142" s="194" t="s">
        <v>126</v>
      </c>
      <c r="E1142" s="194" t="s">
        <v>127</v>
      </c>
      <c r="F1142" s="194" t="s">
        <v>125</v>
      </c>
      <c r="G1142" s="194" t="s">
        <v>147</v>
      </c>
      <c r="H1142" s="194" t="s">
        <v>196</v>
      </c>
      <c r="I1142" s="194" t="s">
        <v>128</v>
      </c>
      <c r="J1142" s="194" t="s">
        <v>196</v>
      </c>
      <c r="K1142" s="194" t="s">
        <v>196</v>
      </c>
      <c r="L1142" s="194" t="s">
        <v>196</v>
      </c>
      <c r="M1142" s="195">
        <v>-17.04</v>
      </c>
      <c r="N1142" t="str">
        <f t="shared" si="17"/>
        <v>216000010100</v>
      </c>
    </row>
    <row r="1143" spans="1:14" x14ac:dyDescent="0.25">
      <c r="A1143" s="194" t="s">
        <v>108</v>
      </c>
      <c r="B1143" s="194" t="s">
        <v>274</v>
      </c>
      <c r="C1143" s="194" t="s">
        <v>275</v>
      </c>
      <c r="D1143" s="194" t="s">
        <v>126</v>
      </c>
      <c r="E1143" s="194" t="s">
        <v>127</v>
      </c>
      <c r="F1143" s="194" t="s">
        <v>125</v>
      </c>
      <c r="G1143" s="194" t="s">
        <v>144</v>
      </c>
      <c r="H1143" s="194" t="s">
        <v>196</v>
      </c>
      <c r="I1143" s="194" t="s">
        <v>128</v>
      </c>
      <c r="J1143" s="194" t="s">
        <v>196</v>
      </c>
      <c r="K1143" s="194" t="s">
        <v>196</v>
      </c>
      <c r="L1143" s="194" t="s">
        <v>196</v>
      </c>
      <c r="M1143" s="195">
        <v>-60.62</v>
      </c>
      <c r="N1143" t="str">
        <f t="shared" si="17"/>
        <v>214000010100</v>
      </c>
    </row>
    <row r="1144" spans="1:14" x14ac:dyDescent="0.25">
      <c r="A1144" s="194" t="s">
        <v>108</v>
      </c>
      <c r="B1144" s="194" t="s">
        <v>274</v>
      </c>
      <c r="C1144" s="194" t="s">
        <v>275</v>
      </c>
      <c r="D1144" s="194" t="s">
        <v>126</v>
      </c>
      <c r="E1144" s="194" t="s">
        <v>127</v>
      </c>
      <c r="F1144" s="194" t="s">
        <v>125</v>
      </c>
      <c r="G1144" s="194" t="s">
        <v>144</v>
      </c>
      <c r="H1144" s="194" t="s">
        <v>196</v>
      </c>
      <c r="I1144" s="194" t="s">
        <v>128</v>
      </c>
      <c r="J1144" s="194" t="s">
        <v>196</v>
      </c>
      <c r="K1144" s="194" t="s">
        <v>196</v>
      </c>
      <c r="L1144" s="194" t="s">
        <v>196</v>
      </c>
      <c r="M1144" s="195">
        <v>-109.11</v>
      </c>
      <c r="N1144" t="str">
        <f t="shared" si="17"/>
        <v>214000010100</v>
      </c>
    </row>
    <row r="1145" spans="1:14" x14ac:dyDescent="0.25">
      <c r="A1145" s="194" t="s">
        <v>108</v>
      </c>
      <c r="B1145" s="194" t="s">
        <v>274</v>
      </c>
      <c r="C1145" s="194" t="s">
        <v>275</v>
      </c>
      <c r="D1145" s="194" t="s">
        <v>126</v>
      </c>
      <c r="E1145" s="194" t="s">
        <v>127</v>
      </c>
      <c r="F1145" s="194" t="s">
        <v>125</v>
      </c>
      <c r="G1145" s="194" t="s">
        <v>139</v>
      </c>
      <c r="H1145" s="194" t="s">
        <v>196</v>
      </c>
      <c r="I1145" s="194" t="s">
        <v>128</v>
      </c>
      <c r="J1145" s="194" t="s">
        <v>196</v>
      </c>
      <c r="K1145" s="194" t="s">
        <v>196</v>
      </c>
      <c r="L1145" s="194" t="s">
        <v>196</v>
      </c>
      <c r="M1145" s="195">
        <v>-11.63</v>
      </c>
      <c r="N1145" t="str">
        <f t="shared" si="17"/>
        <v>210000010100</v>
      </c>
    </row>
    <row r="1146" spans="1:14" x14ac:dyDescent="0.25">
      <c r="A1146" s="194" t="s">
        <v>108</v>
      </c>
      <c r="B1146" s="194" t="s">
        <v>274</v>
      </c>
      <c r="C1146" s="194" t="s">
        <v>275</v>
      </c>
      <c r="D1146" s="194" t="s">
        <v>126</v>
      </c>
      <c r="E1146" s="194" t="s">
        <v>127</v>
      </c>
      <c r="F1146" s="194" t="s">
        <v>125</v>
      </c>
      <c r="G1146" s="194" t="s">
        <v>140</v>
      </c>
      <c r="H1146" s="194" t="s">
        <v>196</v>
      </c>
      <c r="I1146" s="194" t="s">
        <v>128</v>
      </c>
      <c r="J1146" s="194" t="s">
        <v>196</v>
      </c>
      <c r="K1146" s="194" t="s">
        <v>196</v>
      </c>
      <c r="L1146" s="194" t="s">
        <v>196</v>
      </c>
      <c r="M1146" s="195">
        <v>-46.07</v>
      </c>
      <c r="N1146" t="str">
        <f t="shared" si="17"/>
        <v>210500010100</v>
      </c>
    </row>
    <row r="1147" spans="1:14" x14ac:dyDescent="0.25">
      <c r="A1147" s="194" t="s">
        <v>108</v>
      </c>
      <c r="B1147" s="194" t="s">
        <v>274</v>
      </c>
      <c r="C1147" s="194" t="s">
        <v>275</v>
      </c>
      <c r="D1147" s="194" t="s">
        <v>126</v>
      </c>
      <c r="E1147" s="194" t="s">
        <v>127</v>
      </c>
      <c r="F1147" s="194" t="s">
        <v>125</v>
      </c>
      <c r="G1147" s="194" t="s">
        <v>140</v>
      </c>
      <c r="H1147" s="194" t="s">
        <v>196</v>
      </c>
      <c r="I1147" s="194" t="s">
        <v>128</v>
      </c>
      <c r="J1147" s="194" t="s">
        <v>196</v>
      </c>
      <c r="K1147" s="194" t="s">
        <v>196</v>
      </c>
      <c r="L1147" s="194" t="s">
        <v>196</v>
      </c>
      <c r="M1147" s="195">
        <v>-82.92</v>
      </c>
      <c r="N1147" t="str">
        <f t="shared" si="17"/>
        <v>210500010100</v>
      </c>
    </row>
    <row r="1148" spans="1:14" x14ac:dyDescent="0.25">
      <c r="A1148" s="194" t="s">
        <v>108</v>
      </c>
      <c r="B1148" s="194" t="s">
        <v>274</v>
      </c>
      <c r="C1148" s="194" t="s">
        <v>275</v>
      </c>
      <c r="D1148" s="194" t="s">
        <v>126</v>
      </c>
      <c r="E1148" s="194" t="s">
        <v>127</v>
      </c>
      <c r="F1148" s="194" t="s">
        <v>125</v>
      </c>
      <c r="G1148" s="194" t="s">
        <v>146</v>
      </c>
      <c r="H1148" s="194" t="s">
        <v>196</v>
      </c>
      <c r="I1148" s="194" t="s">
        <v>128</v>
      </c>
      <c r="J1148" s="194" t="s">
        <v>196</v>
      </c>
      <c r="K1148" s="194" t="s">
        <v>196</v>
      </c>
      <c r="L1148" s="194" t="s">
        <v>196</v>
      </c>
      <c r="M1148" s="195">
        <v>-2.4500000000000002</v>
      </c>
      <c r="N1148" t="str">
        <f t="shared" si="17"/>
        <v>215500010100</v>
      </c>
    </row>
    <row r="1149" spans="1:14" x14ac:dyDescent="0.25">
      <c r="A1149" s="194" t="s">
        <v>108</v>
      </c>
      <c r="B1149" s="194" t="s">
        <v>274</v>
      </c>
      <c r="C1149" s="194" t="s">
        <v>275</v>
      </c>
      <c r="D1149" s="194" t="s">
        <v>126</v>
      </c>
      <c r="E1149" s="194" t="s">
        <v>127</v>
      </c>
      <c r="F1149" s="194" t="s">
        <v>125</v>
      </c>
      <c r="G1149" s="194" t="s">
        <v>146</v>
      </c>
      <c r="H1149" s="194" t="s">
        <v>196</v>
      </c>
      <c r="I1149" s="194" t="s">
        <v>128</v>
      </c>
      <c r="J1149" s="194" t="s">
        <v>196</v>
      </c>
      <c r="K1149" s="194" t="s">
        <v>196</v>
      </c>
      <c r="L1149" s="194" t="s">
        <v>196</v>
      </c>
      <c r="M1149" s="195">
        <v>-4.41</v>
      </c>
      <c r="N1149" t="str">
        <f t="shared" si="17"/>
        <v>215500010100</v>
      </c>
    </row>
    <row r="1150" spans="1:14" x14ac:dyDescent="0.25">
      <c r="A1150" s="194" t="s">
        <v>108</v>
      </c>
      <c r="B1150" s="194" t="s">
        <v>274</v>
      </c>
      <c r="C1150" s="194" t="s">
        <v>275</v>
      </c>
      <c r="D1150" s="194" t="s">
        <v>126</v>
      </c>
      <c r="E1150" s="194" t="s">
        <v>127</v>
      </c>
      <c r="F1150" s="194" t="s">
        <v>125</v>
      </c>
      <c r="G1150" s="194" t="s">
        <v>137</v>
      </c>
      <c r="H1150" s="194" t="s">
        <v>196</v>
      </c>
      <c r="I1150" s="194" t="s">
        <v>128</v>
      </c>
      <c r="J1150" s="194" t="s">
        <v>196</v>
      </c>
      <c r="K1150" s="194" t="s">
        <v>196</v>
      </c>
      <c r="L1150" s="194" t="s">
        <v>196</v>
      </c>
      <c r="M1150" s="195">
        <v>-309.79000000000002</v>
      </c>
      <c r="N1150" t="str">
        <f t="shared" si="17"/>
        <v>205600010100</v>
      </c>
    </row>
    <row r="1151" spans="1:14" x14ac:dyDescent="0.25">
      <c r="A1151" s="194" t="s">
        <v>108</v>
      </c>
      <c r="B1151" s="194" t="s">
        <v>274</v>
      </c>
      <c r="C1151" s="194" t="s">
        <v>275</v>
      </c>
      <c r="D1151" s="194" t="s">
        <v>126</v>
      </c>
      <c r="E1151" s="194" t="s">
        <v>127</v>
      </c>
      <c r="F1151" s="194" t="s">
        <v>125</v>
      </c>
      <c r="G1151" s="194" t="s">
        <v>137</v>
      </c>
      <c r="H1151" s="194" t="s">
        <v>196</v>
      </c>
      <c r="I1151" s="194" t="s">
        <v>128</v>
      </c>
      <c r="J1151" s="194" t="s">
        <v>196</v>
      </c>
      <c r="K1151" s="194" t="s">
        <v>196</v>
      </c>
      <c r="L1151" s="194" t="s">
        <v>196</v>
      </c>
      <c r="M1151" s="195">
        <v>-557.61</v>
      </c>
      <c r="N1151" t="str">
        <f t="shared" si="17"/>
        <v>205600010100</v>
      </c>
    </row>
    <row r="1152" spans="1:14" x14ac:dyDescent="0.25">
      <c r="A1152" s="194" t="s">
        <v>108</v>
      </c>
      <c r="B1152" s="194" t="s">
        <v>274</v>
      </c>
      <c r="C1152" s="194" t="s">
        <v>275</v>
      </c>
      <c r="D1152" s="194" t="s">
        <v>126</v>
      </c>
      <c r="E1152" s="194" t="s">
        <v>127</v>
      </c>
      <c r="F1152" s="194" t="s">
        <v>125</v>
      </c>
      <c r="G1152" s="194" t="s">
        <v>139</v>
      </c>
      <c r="H1152" s="194" t="s">
        <v>196</v>
      </c>
      <c r="I1152" s="194" t="s">
        <v>128</v>
      </c>
      <c r="J1152" s="194" t="s">
        <v>196</v>
      </c>
      <c r="K1152" s="194" t="s">
        <v>196</v>
      </c>
      <c r="L1152" s="194" t="s">
        <v>196</v>
      </c>
      <c r="M1152" s="195">
        <v>-8.3800000000000008</v>
      </c>
      <c r="N1152" t="str">
        <f t="shared" si="17"/>
        <v>210000010100</v>
      </c>
    </row>
    <row r="1153" spans="1:14" x14ac:dyDescent="0.25">
      <c r="A1153" s="194" t="s">
        <v>108</v>
      </c>
      <c r="B1153" s="194" t="s">
        <v>274</v>
      </c>
      <c r="C1153" s="194" t="s">
        <v>275</v>
      </c>
      <c r="D1153" s="194" t="s">
        <v>126</v>
      </c>
      <c r="E1153" s="194" t="s">
        <v>127</v>
      </c>
      <c r="F1153" s="194" t="s">
        <v>125</v>
      </c>
      <c r="G1153" s="194" t="s">
        <v>139</v>
      </c>
      <c r="H1153" s="194" t="s">
        <v>196</v>
      </c>
      <c r="I1153" s="194" t="s">
        <v>128</v>
      </c>
      <c r="J1153" s="194" t="s">
        <v>196</v>
      </c>
      <c r="K1153" s="194" t="s">
        <v>196</v>
      </c>
      <c r="L1153" s="194" t="s">
        <v>196</v>
      </c>
      <c r="M1153" s="195">
        <v>-15.07</v>
      </c>
      <c r="N1153" t="str">
        <f t="shared" si="17"/>
        <v>210000010100</v>
      </c>
    </row>
    <row r="1154" spans="1:14" x14ac:dyDescent="0.25">
      <c r="A1154" s="194" t="s">
        <v>108</v>
      </c>
      <c r="B1154" s="194" t="s">
        <v>274</v>
      </c>
      <c r="C1154" s="194" t="s">
        <v>275</v>
      </c>
      <c r="D1154" s="194" t="s">
        <v>126</v>
      </c>
      <c r="E1154" s="194" t="s">
        <v>127</v>
      </c>
      <c r="F1154" s="194" t="s">
        <v>125</v>
      </c>
      <c r="G1154" s="194" t="s">
        <v>134</v>
      </c>
      <c r="H1154" s="194" t="s">
        <v>196</v>
      </c>
      <c r="I1154" s="194" t="s">
        <v>128</v>
      </c>
      <c r="J1154" s="194" t="s">
        <v>196</v>
      </c>
      <c r="K1154" s="194" t="s">
        <v>196</v>
      </c>
      <c r="L1154" s="194" t="s">
        <v>196</v>
      </c>
      <c r="M1154" s="195">
        <v>-46.07</v>
      </c>
      <c r="N1154" t="str">
        <f t="shared" si="17"/>
        <v>205200010100</v>
      </c>
    </row>
    <row r="1155" spans="1:14" x14ac:dyDescent="0.25">
      <c r="A1155" s="194" t="s">
        <v>108</v>
      </c>
      <c r="B1155" s="194" t="s">
        <v>274</v>
      </c>
      <c r="C1155" s="194" t="s">
        <v>275</v>
      </c>
      <c r="D1155" s="194" t="s">
        <v>126</v>
      </c>
      <c r="E1155" s="194" t="s">
        <v>127</v>
      </c>
      <c r="F1155" s="194" t="s">
        <v>125</v>
      </c>
      <c r="G1155" s="194" t="s">
        <v>134</v>
      </c>
      <c r="H1155" s="194" t="s">
        <v>196</v>
      </c>
      <c r="I1155" s="194" t="s">
        <v>128</v>
      </c>
      <c r="J1155" s="194" t="s">
        <v>196</v>
      </c>
      <c r="K1155" s="194" t="s">
        <v>196</v>
      </c>
      <c r="L1155" s="194" t="s">
        <v>196</v>
      </c>
      <c r="M1155" s="195">
        <v>-82.92</v>
      </c>
      <c r="N1155" t="str">
        <f t="shared" ref="N1155:N1218" si="18">CONCATENATE(G1155,E1155)</f>
        <v>205200010100</v>
      </c>
    </row>
    <row r="1156" spans="1:14" x14ac:dyDescent="0.25">
      <c r="A1156" s="194" t="s">
        <v>108</v>
      </c>
      <c r="B1156" s="194" t="s">
        <v>274</v>
      </c>
      <c r="C1156" s="194" t="s">
        <v>275</v>
      </c>
      <c r="D1156" s="194" t="s">
        <v>126</v>
      </c>
      <c r="E1156" s="194" t="s">
        <v>127</v>
      </c>
      <c r="F1156" s="194" t="s">
        <v>125</v>
      </c>
      <c r="G1156" s="194" t="s">
        <v>141</v>
      </c>
      <c r="H1156" s="194" t="s">
        <v>196</v>
      </c>
      <c r="I1156" s="194" t="s">
        <v>128</v>
      </c>
      <c r="J1156" s="194" t="s">
        <v>196</v>
      </c>
      <c r="K1156" s="194" t="s">
        <v>196</v>
      </c>
      <c r="L1156" s="194" t="s">
        <v>196</v>
      </c>
      <c r="M1156" s="195">
        <v>-40.47</v>
      </c>
      <c r="N1156" t="str">
        <f t="shared" si="18"/>
        <v>211000010100</v>
      </c>
    </row>
    <row r="1157" spans="1:14" x14ac:dyDescent="0.25">
      <c r="A1157" s="194" t="s">
        <v>108</v>
      </c>
      <c r="B1157" s="194" t="s">
        <v>274</v>
      </c>
      <c r="C1157" s="194" t="s">
        <v>275</v>
      </c>
      <c r="D1157" s="194" t="s">
        <v>126</v>
      </c>
      <c r="E1157" s="194" t="s">
        <v>127</v>
      </c>
      <c r="F1157" s="194" t="s">
        <v>125</v>
      </c>
      <c r="G1157" s="194" t="s">
        <v>141</v>
      </c>
      <c r="H1157" s="194" t="s">
        <v>196</v>
      </c>
      <c r="I1157" s="194" t="s">
        <v>128</v>
      </c>
      <c r="J1157" s="194" t="s">
        <v>196</v>
      </c>
      <c r="K1157" s="194" t="s">
        <v>196</v>
      </c>
      <c r="L1157" s="194" t="s">
        <v>196</v>
      </c>
      <c r="M1157" s="195">
        <v>-72.86</v>
      </c>
      <c r="N1157" t="str">
        <f t="shared" si="18"/>
        <v>211000010100</v>
      </c>
    </row>
    <row r="1158" spans="1:14" x14ac:dyDescent="0.25">
      <c r="A1158" s="194" t="s">
        <v>108</v>
      </c>
      <c r="B1158" s="194" t="s">
        <v>274</v>
      </c>
      <c r="C1158" s="194" t="s">
        <v>275</v>
      </c>
      <c r="D1158" s="194" t="s">
        <v>126</v>
      </c>
      <c r="E1158" s="194" t="s">
        <v>127</v>
      </c>
      <c r="F1158" s="194" t="s">
        <v>125</v>
      </c>
      <c r="G1158" s="194" t="s">
        <v>135</v>
      </c>
      <c r="H1158" s="194" t="s">
        <v>196</v>
      </c>
      <c r="I1158" s="194" t="s">
        <v>128</v>
      </c>
      <c r="J1158" s="194" t="s">
        <v>196</v>
      </c>
      <c r="K1158" s="194" t="s">
        <v>196</v>
      </c>
      <c r="L1158" s="194" t="s">
        <v>196</v>
      </c>
      <c r="M1158" s="195">
        <v>-40.479999999999997</v>
      </c>
      <c r="N1158" t="str">
        <f t="shared" si="18"/>
        <v>205300010100</v>
      </c>
    </row>
    <row r="1159" spans="1:14" x14ac:dyDescent="0.25">
      <c r="A1159" s="194" t="s">
        <v>108</v>
      </c>
      <c r="B1159" s="194" t="s">
        <v>274</v>
      </c>
      <c r="C1159" s="194" t="s">
        <v>275</v>
      </c>
      <c r="D1159" s="194" t="s">
        <v>126</v>
      </c>
      <c r="E1159" s="194" t="s">
        <v>127</v>
      </c>
      <c r="F1159" s="194" t="s">
        <v>125</v>
      </c>
      <c r="G1159" s="194" t="s">
        <v>135</v>
      </c>
      <c r="H1159" s="194" t="s">
        <v>196</v>
      </c>
      <c r="I1159" s="194" t="s">
        <v>128</v>
      </c>
      <c r="J1159" s="194" t="s">
        <v>196</v>
      </c>
      <c r="K1159" s="194" t="s">
        <v>196</v>
      </c>
      <c r="L1159" s="194" t="s">
        <v>196</v>
      </c>
      <c r="M1159" s="195">
        <v>-72.849999999999994</v>
      </c>
      <c r="N1159" t="str">
        <f t="shared" si="18"/>
        <v>205300010100</v>
      </c>
    </row>
    <row r="1160" spans="1:14" x14ac:dyDescent="0.25">
      <c r="A1160" s="194" t="s">
        <v>108</v>
      </c>
      <c r="B1160" s="194" t="s">
        <v>274</v>
      </c>
      <c r="C1160" s="194" t="s">
        <v>275</v>
      </c>
      <c r="D1160" s="194" t="s">
        <v>126</v>
      </c>
      <c r="E1160" s="194" t="s">
        <v>127</v>
      </c>
      <c r="F1160" s="194" t="s">
        <v>125</v>
      </c>
      <c r="G1160" s="194" t="s">
        <v>149</v>
      </c>
      <c r="H1160" s="194" t="s">
        <v>196</v>
      </c>
      <c r="I1160" s="194" t="s">
        <v>128</v>
      </c>
      <c r="J1160" s="194" t="s">
        <v>196</v>
      </c>
      <c r="K1160" s="194" t="s">
        <v>196</v>
      </c>
      <c r="L1160" s="194" t="s">
        <v>196</v>
      </c>
      <c r="M1160" s="195">
        <v>418.8</v>
      </c>
      <c r="N1160" t="str">
        <f t="shared" si="18"/>
        <v>710000010100</v>
      </c>
    </row>
    <row r="1161" spans="1:14" x14ac:dyDescent="0.25">
      <c r="A1161" s="194" t="s">
        <v>108</v>
      </c>
      <c r="B1161" s="194" t="s">
        <v>274</v>
      </c>
      <c r="C1161" s="194" t="s">
        <v>275</v>
      </c>
      <c r="D1161" s="194" t="s">
        <v>126</v>
      </c>
      <c r="E1161" s="194" t="s">
        <v>127</v>
      </c>
      <c r="F1161" s="194" t="s">
        <v>125</v>
      </c>
      <c r="G1161" s="194" t="s">
        <v>149</v>
      </c>
      <c r="H1161" s="194" t="s">
        <v>196</v>
      </c>
      <c r="I1161" s="194" t="s">
        <v>128</v>
      </c>
      <c r="J1161" s="194" t="s">
        <v>196</v>
      </c>
      <c r="K1161" s="194" t="s">
        <v>196</v>
      </c>
      <c r="L1161" s="194" t="s">
        <v>196</v>
      </c>
      <c r="M1161" s="195">
        <v>279.2</v>
      </c>
      <c r="N1161" t="str">
        <f t="shared" si="18"/>
        <v>710000010100</v>
      </c>
    </row>
    <row r="1162" spans="1:14" x14ac:dyDescent="0.25">
      <c r="A1162" s="194" t="s">
        <v>108</v>
      </c>
      <c r="B1162" s="194" t="s">
        <v>274</v>
      </c>
      <c r="C1162" s="194" t="s">
        <v>275</v>
      </c>
      <c r="D1162" s="194" t="s">
        <v>126</v>
      </c>
      <c r="E1162" s="194" t="s">
        <v>127</v>
      </c>
      <c r="F1162" s="194" t="s">
        <v>125</v>
      </c>
      <c r="G1162" s="194" t="s">
        <v>149</v>
      </c>
      <c r="H1162" s="194" t="s">
        <v>196</v>
      </c>
      <c r="I1162" s="194" t="s">
        <v>128</v>
      </c>
      <c r="J1162" s="194" t="s">
        <v>196</v>
      </c>
      <c r="K1162" s="194" t="s">
        <v>196</v>
      </c>
      <c r="L1162" s="194" t="s">
        <v>196</v>
      </c>
      <c r="M1162" s="195">
        <v>977.2</v>
      </c>
      <c r="N1162" t="str">
        <f t="shared" si="18"/>
        <v>710000010100</v>
      </c>
    </row>
    <row r="1163" spans="1:14" x14ac:dyDescent="0.25">
      <c r="A1163" s="194" t="s">
        <v>108</v>
      </c>
      <c r="B1163" s="194" t="s">
        <v>274</v>
      </c>
      <c r="C1163" s="194" t="s">
        <v>275</v>
      </c>
      <c r="D1163" s="194" t="s">
        <v>126</v>
      </c>
      <c r="E1163" s="194" t="s">
        <v>127</v>
      </c>
      <c r="F1163" s="194" t="s">
        <v>125</v>
      </c>
      <c r="G1163" s="194" t="s">
        <v>149</v>
      </c>
      <c r="H1163" s="194" t="s">
        <v>196</v>
      </c>
      <c r="I1163" s="194" t="s">
        <v>128</v>
      </c>
      <c r="J1163" s="194" t="s">
        <v>196</v>
      </c>
      <c r="K1163" s="194" t="s">
        <v>196</v>
      </c>
      <c r="L1163" s="194" t="s">
        <v>196</v>
      </c>
      <c r="M1163" s="195">
        <v>111.68</v>
      </c>
      <c r="N1163" t="str">
        <f t="shared" si="18"/>
        <v>710000010100</v>
      </c>
    </row>
    <row r="1164" spans="1:14" x14ac:dyDescent="0.25">
      <c r="A1164" s="194" t="s">
        <v>108</v>
      </c>
      <c r="B1164" s="194" t="s">
        <v>274</v>
      </c>
      <c r="C1164" s="194" t="s">
        <v>275</v>
      </c>
      <c r="D1164" s="194" t="s">
        <v>126</v>
      </c>
      <c r="E1164" s="194" t="s">
        <v>127</v>
      </c>
      <c r="F1164" s="194" t="s">
        <v>125</v>
      </c>
      <c r="G1164" s="194" t="s">
        <v>149</v>
      </c>
      <c r="H1164" s="194" t="s">
        <v>196</v>
      </c>
      <c r="I1164" s="194" t="s">
        <v>128</v>
      </c>
      <c r="J1164" s="194" t="s">
        <v>196</v>
      </c>
      <c r="K1164" s="194" t="s">
        <v>196</v>
      </c>
      <c r="L1164" s="194" t="s">
        <v>196</v>
      </c>
      <c r="M1164" s="195">
        <v>167.52</v>
      </c>
      <c r="N1164" t="str">
        <f t="shared" si="18"/>
        <v>710000010100</v>
      </c>
    </row>
    <row r="1165" spans="1:14" x14ac:dyDescent="0.25">
      <c r="A1165" s="194" t="s">
        <v>108</v>
      </c>
      <c r="B1165" s="194" t="s">
        <v>274</v>
      </c>
      <c r="C1165" s="194" t="s">
        <v>275</v>
      </c>
      <c r="D1165" s="194" t="s">
        <v>126</v>
      </c>
      <c r="E1165" s="194" t="s">
        <v>127</v>
      </c>
      <c r="F1165" s="194" t="s">
        <v>125</v>
      </c>
      <c r="G1165" s="194" t="s">
        <v>152</v>
      </c>
      <c r="H1165" s="194" t="s">
        <v>196</v>
      </c>
      <c r="I1165" s="194" t="s">
        <v>128</v>
      </c>
      <c r="J1165" s="194" t="s">
        <v>196</v>
      </c>
      <c r="K1165" s="194" t="s">
        <v>196</v>
      </c>
      <c r="L1165" s="194" t="s">
        <v>196</v>
      </c>
      <c r="M1165" s="195">
        <v>40.479999999999997</v>
      </c>
      <c r="N1165" t="str">
        <f t="shared" si="18"/>
        <v>723000010100</v>
      </c>
    </row>
    <row r="1166" spans="1:14" x14ac:dyDescent="0.25">
      <c r="A1166" s="194" t="s">
        <v>108</v>
      </c>
      <c r="B1166" s="194" t="s">
        <v>274</v>
      </c>
      <c r="C1166" s="194" t="s">
        <v>275</v>
      </c>
      <c r="D1166" s="194" t="s">
        <v>126</v>
      </c>
      <c r="E1166" s="194" t="s">
        <v>127</v>
      </c>
      <c r="F1166" s="194" t="s">
        <v>125</v>
      </c>
      <c r="G1166" s="194" t="s">
        <v>152</v>
      </c>
      <c r="H1166" s="194" t="s">
        <v>196</v>
      </c>
      <c r="I1166" s="194" t="s">
        <v>128</v>
      </c>
      <c r="J1166" s="194" t="s">
        <v>196</v>
      </c>
      <c r="K1166" s="194" t="s">
        <v>196</v>
      </c>
      <c r="L1166" s="194" t="s">
        <v>196</v>
      </c>
      <c r="M1166" s="195">
        <v>72.849999999999994</v>
      </c>
      <c r="N1166" t="str">
        <f t="shared" si="18"/>
        <v>723000010100</v>
      </c>
    </row>
    <row r="1167" spans="1:14" x14ac:dyDescent="0.25">
      <c r="A1167" s="194" t="s">
        <v>108</v>
      </c>
      <c r="B1167" s="194" t="s">
        <v>274</v>
      </c>
      <c r="C1167" s="194" t="s">
        <v>275</v>
      </c>
      <c r="D1167" s="194" t="s">
        <v>126</v>
      </c>
      <c r="E1167" s="194" t="s">
        <v>127</v>
      </c>
      <c r="F1167" s="194" t="s">
        <v>125</v>
      </c>
      <c r="G1167" s="194" t="s">
        <v>153</v>
      </c>
      <c r="H1167" s="194" t="s">
        <v>196</v>
      </c>
      <c r="I1167" s="194" t="s">
        <v>128</v>
      </c>
      <c r="J1167" s="194" t="s">
        <v>196</v>
      </c>
      <c r="K1167" s="194" t="s">
        <v>196</v>
      </c>
      <c r="L1167" s="194" t="s">
        <v>196</v>
      </c>
      <c r="M1167" s="195">
        <v>9.4700000000000006</v>
      </c>
      <c r="N1167" t="str">
        <f t="shared" si="18"/>
        <v>723100010100</v>
      </c>
    </row>
    <row r="1168" spans="1:14" x14ac:dyDescent="0.25">
      <c r="A1168" s="194" t="s">
        <v>108</v>
      </c>
      <c r="B1168" s="194" t="s">
        <v>274</v>
      </c>
      <c r="C1168" s="194" t="s">
        <v>275</v>
      </c>
      <c r="D1168" s="194" t="s">
        <v>126</v>
      </c>
      <c r="E1168" s="194" t="s">
        <v>127</v>
      </c>
      <c r="F1168" s="194" t="s">
        <v>125</v>
      </c>
      <c r="G1168" s="194" t="s">
        <v>153</v>
      </c>
      <c r="H1168" s="194" t="s">
        <v>196</v>
      </c>
      <c r="I1168" s="194" t="s">
        <v>128</v>
      </c>
      <c r="J1168" s="194" t="s">
        <v>196</v>
      </c>
      <c r="K1168" s="194" t="s">
        <v>196</v>
      </c>
      <c r="L1168" s="194" t="s">
        <v>196</v>
      </c>
      <c r="M1168" s="195">
        <v>17.04</v>
      </c>
      <c r="N1168" t="str">
        <f t="shared" si="18"/>
        <v>723100010100</v>
      </c>
    </row>
    <row r="1169" spans="1:14" x14ac:dyDescent="0.25">
      <c r="A1169" s="194" t="s">
        <v>108</v>
      </c>
      <c r="B1169" s="194" t="s">
        <v>274</v>
      </c>
      <c r="C1169" s="194" t="s">
        <v>275</v>
      </c>
      <c r="D1169" s="194" t="s">
        <v>126</v>
      </c>
      <c r="E1169" s="194" t="s">
        <v>127</v>
      </c>
      <c r="F1169" s="194" t="s">
        <v>125</v>
      </c>
      <c r="G1169" s="194" t="s">
        <v>154</v>
      </c>
      <c r="H1169" s="194" t="s">
        <v>196</v>
      </c>
      <c r="I1169" s="194" t="s">
        <v>128</v>
      </c>
      <c r="J1169" s="194" t="s">
        <v>196</v>
      </c>
      <c r="K1169" s="194" t="s">
        <v>196</v>
      </c>
      <c r="L1169" s="194" t="s">
        <v>196</v>
      </c>
      <c r="M1169" s="195">
        <v>309.79000000000002</v>
      </c>
      <c r="N1169" t="str">
        <f t="shared" si="18"/>
        <v>724000010100</v>
      </c>
    </row>
    <row r="1170" spans="1:14" x14ac:dyDescent="0.25">
      <c r="A1170" s="194" t="s">
        <v>108</v>
      </c>
      <c r="B1170" s="194" t="s">
        <v>274</v>
      </c>
      <c r="C1170" s="194" t="s">
        <v>275</v>
      </c>
      <c r="D1170" s="194" t="s">
        <v>126</v>
      </c>
      <c r="E1170" s="194" t="s">
        <v>127</v>
      </c>
      <c r="F1170" s="194" t="s">
        <v>125</v>
      </c>
      <c r="G1170" s="194" t="s">
        <v>154</v>
      </c>
      <c r="H1170" s="194" t="s">
        <v>196</v>
      </c>
      <c r="I1170" s="194" t="s">
        <v>128</v>
      </c>
      <c r="J1170" s="194" t="s">
        <v>196</v>
      </c>
      <c r="K1170" s="194" t="s">
        <v>196</v>
      </c>
      <c r="L1170" s="194" t="s">
        <v>196</v>
      </c>
      <c r="M1170" s="195">
        <v>557.61</v>
      </c>
      <c r="N1170" t="str">
        <f t="shared" si="18"/>
        <v>724000010100</v>
      </c>
    </row>
    <row r="1171" spans="1:14" x14ac:dyDescent="0.25">
      <c r="A1171" s="194" t="s">
        <v>108</v>
      </c>
      <c r="B1171" s="194" t="s">
        <v>274</v>
      </c>
      <c r="C1171" s="194" t="s">
        <v>275</v>
      </c>
      <c r="D1171" s="194" t="s">
        <v>126</v>
      </c>
      <c r="E1171" s="194" t="s">
        <v>127</v>
      </c>
      <c r="F1171" s="194" t="s">
        <v>125</v>
      </c>
      <c r="G1171" s="194" t="s">
        <v>151</v>
      </c>
      <c r="H1171" s="194" t="s">
        <v>196</v>
      </c>
      <c r="I1171" s="194" t="s">
        <v>128</v>
      </c>
      <c r="J1171" s="194" t="s">
        <v>196</v>
      </c>
      <c r="K1171" s="194" t="s">
        <v>196</v>
      </c>
      <c r="L1171" s="194" t="s">
        <v>196</v>
      </c>
      <c r="M1171" s="195">
        <v>2.4500000000000002</v>
      </c>
      <c r="N1171" t="str">
        <f t="shared" si="18"/>
        <v>722100010100</v>
      </c>
    </row>
    <row r="1172" spans="1:14" x14ac:dyDescent="0.25">
      <c r="A1172" s="194" t="s">
        <v>108</v>
      </c>
      <c r="B1172" s="194" t="s">
        <v>274</v>
      </c>
      <c r="C1172" s="194" t="s">
        <v>275</v>
      </c>
      <c r="D1172" s="194" t="s">
        <v>126</v>
      </c>
      <c r="E1172" s="194" t="s">
        <v>127</v>
      </c>
      <c r="F1172" s="194" t="s">
        <v>125</v>
      </c>
      <c r="G1172" s="194" t="s">
        <v>151</v>
      </c>
      <c r="H1172" s="194" t="s">
        <v>196</v>
      </c>
      <c r="I1172" s="194" t="s">
        <v>128</v>
      </c>
      <c r="J1172" s="194" t="s">
        <v>196</v>
      </c>
      <c r="K1172" s="194" t="s">
        <v>196</v>
      </c>
      <c r="L1172" s="194" t="s">
        <v>196</v>
      </c>
      <c r="M1172" s="195">
        <v>4.41</v>
      </c>
      <c r="N1172" t="str">
        <f t="shared" si="18"/>
        <v>722100010100</v>
      </c>
    </row>
    <row r="1173" spans="1:14" x14ac:dyDescent="0.25">
      <c r="A1173" s="194" t="s">
        <v>108</v>
      </c>
      <c r="B1173" s="194" t="s">
        <v>274</v>
      </c>
      <c r="C1173" s="194" t="s">
        <v>275</v>
      </c>
      <c r="D1173" s="194" t="s">
        <v>126</v>
      </c>
      <c r="E1173" s="194" t="s">
        <v>127</v>
      </c>
      <c r="F1173" s="194" t="s">
        <v>125</v>
      </c>
      <c r="G1173" s="194" t="s">
        <v>157</v>
      </c>
      <c r="H1173" s="194" t="s">
        <v>196</v>
      </c>
      <c r="I1173" s="194" t="s">
        <v>128</v>
      </c>
      <c r="J1173" s="194" t="s">
        <v>196</v>
      </c>
      <c r="K1173" s="194" t="s">
        <v>196</v>
      </c>
      <c r="L1173" s="194" t="s">
        <v>196</v>
      </c>
      <c r="M1173" s="195">
        <v>46.07</v>
      </c>
      <c r="N1173" t="str">
        <f t="shared" si="18"/>
        <v>726900010100</v>
      </c>
    </row>
    <row r="1174" spans="1:14" x14ac:dyDescent="0.25">
      <c r="A1174" s="194" t="s">
        <v>108</v>
      </c>
      <c r="B1174" s="194" t="s">
        <v>274</v>
      </c>
      <c r="C1174" s="194" t="s">
        <v>275</v>
      </c>
      <c r="D1174" s="194" t="s">
        <v>126</v>
      </c>
      <c r="E1174" s="194" t="s">
        <v>127</v>
      </c>
      <c r="F1174" s="194" t="s">
        <v>125</v>
      </c>
      <c r="G1174" s="194" t="s">
        <v>157</v>
      </c>
      <c r="H1174" s="194" t="s">
        <v>196</v>
      </c>
      <c r="I1174" s="194" t="s">
        <v>128</v>
      </c>
      <c r="J1174" s="194" t="s">
        <v>196</v>
      </c>
      <c r="K1174" s="194" t="s">
        <v>196</v>
      </c>
      <c r="L1174" s="194" t="s">
        <v>196</v>
      </c>
      <c r="M1174" s="195">
        <v>82.92</v>
      </c>
      <c r="N1174" t="str">
        <f t="shared" si="18"/>
        <v>726900010100</v>
      </c>
    </row>
    <row r="1175" spans="1:14" x14ac:dyDescent="0.25">
      <c r="A1175" s="194" t="s">
        <v>108</v>
      </c>
      <c r="B1175" s="194" t="s">
        <v>274</v>
      </c>
      <c r="C1175" s="194" t="s">
        <v>275</v>
      </c>
      <c r="D1175" s="194" t="s">
        <v>126</v>
      </c>
      <c r="E1175" s="194" t="s">
        <v>127</v>
      </c>
      <c r="F1175" s="194" t="s">
        <v>125</v>
      </c>
      <c r="G1175" s="194" t="s">
        <v>157</v>
      </c>
      <c r="H1175" s="194" t="s">
        <v>196</v>
      </c>
      <c r="I1175" s="194" t="s">
        <v>128</v>
      </c>
      <c r="J1175" s="194" t="s">
        <v>196</v>
      </c>
      <c r="K1175" s="194" t="s">
        <v>196</v>
      </c>
      <c r="L1175" s="194" t="s">
        <v>196</v>
      </c>
      <c r="M1175" s="195">
        <v>8.3800000000000008</v>
      </c>
      <c r="N1175" t="str">
        <f t="shared" si="18"/>
        <v>726900010100</v>
      </c>
    </row>
    <row r="1176" spans="1:14" x14ac:dyDescent="0.25">
      <c r="A1176" s="194" t="s">
        <v>108</v>
      </c>
      <c r="B1176" s="194" t="s">
        <v>274</v>
      </c>
      <c r="C1176" s="194" t="s">
        <v>275</v>
      </c>
      <c r="D1176" s="194" t="s">
        <v>126</v>
      </c>
      <c r="E1176" s="194" t="s">
        <v>127</v>
      </c>
      <c r="F1176" s="194" t="s">
        <v>125</v>
      </c>
      <c r="G1176" s="194" t="s">
        <v>157</v>
      </c>
      <c r="H1176" s="194" t="s">
        <v>196</v>
      </c>
      <c r="I1176" s="194" t="s">
        <v>128</v>
      </c>
      <c r="J1176" s="194" t="s">
        <v>196</v>
      </c>
      <c r="K1176" s="194" t="s">
        <v>196</v>
      </c>
      <c r="L1176" s="194" t="s">
        <v>196</v>
      </c>
      <c r="M1176" s="195">
        <v>15.07</v>
      </c>
      <c r="N1176" t="str">
        <f t="shared" si="18"/>
        <v>726900010100</v>
      </c>
    </row>
    <row r="1177" spans="1:14" x14ac:dyDescent="0.25">
      <c r="A1177" s="194" t="s">
        <v>108</v>
      </c>
      <c r="B1177" s="194" t="s">
        <v>274</v>
      </c>
      <c r="C1177" s="194" t="s">
        <v>275</v>
      </c>
      <c r="D1177" s="194" t="s">
        <v>126</v>
      </c>
      <c r="E1177" s="194" t="s">
        <v>127</v>
      </c>
      <c r="F1177" s="194" t="s">
        <v>125</v>
      </c>
      <c r="G1177" s="194" t="s">
        <v>146</v>
      </c>
      <c r="H1177" s="194" t="s">
        <v>196</v>
      </c>
      <c r="I1177" s="194" t="s">
        <v>128</v>
      </c>
      <c r="J1177" s="194" t="s">
        <v>196</v>
      </c>
      <c r="K1177" s="194" t="s">
        <v>196</v>
      </c>
      <c r="L1177" s="194" t="s">
        <v>196</v>
      </c>
      <c r="M1177" s="195">
        <v>-1.24</v>
      </c>
      <c r="N1177" t="str">
        <f t="shared" si="18"/>
        <v>215500010100</v>
      </c>
    </row>
    <row r="1178" spans="1:14" x14ac:dyDescent="0.25">
      <c r="A1178" s="194" t="s">
        <v>108</v>
      </c>
      <c r="B1178" s="194" t="s">
        <v>274</v>
      </c>
      <c r="C1178" s="194" t="s">
        <v>275</v>
      </c>
      <c r="D1178" s="194" t="s">
        <v>126</v>
      </c>
      <c r="E1178" s="194" t="s">
        <v>127</v>
      </c>
      <c r="F1178" s="194" t="s">
        <v>125</v>
      </c>
      <c r="G1178" s="194" t="s">
        <v>146</v>
      </c>
      <c r="H1178" s="194" t="s">
        <v>196</v>
      </c>
      <c r="I1178" s="194" t="s">
        <v>128</v>
      </c>
      <c r="J1178" s="194" t="s">
        <v>196</v>
      </c>
      <c r="K1178" s="194" t="s">
        <v>196</v>
      </c>
      <c r="L1178" s="194" t="s">
        <v>196</v>
      </c>
      <c r="M1178" s="195">
        <v>-2.23</v>
      </c>
      <c r="N1178" t="str">
        <f t="shared" si="18"/>
        <v>215500010100</v>
      </c>
    </row>
    <row r="1179" spans="1:14" x14ac:dyDescent="0.25">
      <c r="A1179" s="194" t="s">
        <v>108</v>
      </c>
      <c r="B1179" s="194" t="s">
        <v>274</v>
      </c>
      <c r="C1179" s="194" t="s">
        <v>275</v>
      </c>
      <c r="D1179" s="194" t="s">
        <v>126</v>
      </c>
      <c r="E1179" s="194" t="s">
        <v>127</v>
      </c>
      <c r="F1179" s="194" t="s">
        <v>125</v>
      </c>
      <c r="G1179" s="194" t="s">
        <v>143</v>
      </c>
      <c r="H1179" s="194" t="s">
        <v>196</v>
      </c>
      <c r="I1179" s="194" t="s">
        <v>128</v>
      </c>
      <c r="J1179" s="194" t="s">
        <v>196</v>
      </c>
      <c r="K1179" s="194" t="s">
        <v>196</v>
      </c>
      <c r="L1179" s="194" t="s">
        <v>196</v>
      </c>
      <c r="M1179" s="195">
        <v>-38.75</v>
      </c>
      <c r="N1179" t="str">
        <f t="shared" si="18"/>
        <v>213000010100</v>
      </c>
    </row>
    <row r="1180" spans="1:14" x14ac:dyDescent="0.25">
      <c r="A1180" s="194" t="s">
        <v>108</v>
      </c>
      <c r="B1180" s="194" t="s">
        <v>274</v>
      </c>
      <c r="C1180" s="194" t="s">
        <v>275</v>
      </c>
      <c r="D1180" s="194" t="s">
        <v>126</v>
      </c>
      <c r="E1180" s="194" t="s">
        <v>127</v>
      </c>
      <c r="F1180" s="194" t="s">
        <v>125</v>
      </c>
      <c r="G1180" s="194" t="s">
        <v>143</v>
      </c>
      <c r="H1180" s="194" t="s">
        <v>196</v>
      </c>
      <c r="I1180" s="194" t="s">
        <v>128</v>
      </c>
      <c r="J1180" s="194" t="s">
        <v>196</v>
      </c>
      <c r="K1180" s="194" t="s">
        <v>196</v>
      </c>
      <c r="L1180" s="194" t="s">
        <v>196</v>
      </c>
      <c r="M1180" s="195">
        <v>-69.75</v>
      </c>
      <c r="N1180" t="str">
        <f t="shared" si="18"/>
        <v>213000010100</v>
      </c>
    </row>
    <row r="1181" spans="1:14" x14ac:dyDescent="0.25">
      <c r="A1181" s="194" t="s">
        <v>108</v>
      </c>
      <c r="B1181" s="194" t="s">
        <v>274</v>
      </c>
      <c r="C1181" s="194" t="s">
        <v>275</v>
      </c>
      <c r="D1181" s="194" t="s">
        <v>126</v>
      </c>
      <c r="E1181" s="194" t="s">
        <v>127</v>
      </c>
      <c r="F1181" s="194" t="s">
        <v>125</v>
      </c>
      <c r="G1181" s="194" t="s">
        <v>139</v>
      </c>
      <c r="H1181" s="194" t="s">
        <v>196</v>
      </c>
      <c r="I1181" s="194" t="s">
        <v>128</v>
      </c>
      <c r="J1181" s="194" t="s">
        <v>196</v>
      </c>
      <c r="K1181" s="194" t="s">
        <v>196</v>
      </c>
      <c r="L1181" s="194" t="s">
        <v>196</v>
      </c>
      <c r="M1181" s="195">
        <v>-6.46</v>
      </c>
      <c r="N1181" t="str">
        <f t="shared" si="18"/>
        <v>210000010100</v>
      </c>
    </row>
    <row r="1182" spans="1:14" x14ac:dyDescent="0.25">
      <c r="A1182" s="194" t="s">
        <v>108</v>
      </c>
      <c r="B1182" s="194" t="s">
        <v>278</v>
      </c>
      <c r="C1182" s="194" t="s">
        <v>279</v>
      </c>
      <c r="D1182" s="194" t="s">
        <v>126</v>
      </c>
      <c r="E1182" s="194" t="s">
        <v>127</v>
      </c>
      <c r="F1182" s="194" t="s">
        <v>125</v>
      </c>
      <c r="G1182" s="194" t="s">
        <v>157</v>
      </c>
      <c r="H1182" s="194" t="s">
        <v>196</v>
      </c>
      <c r="I1182" s="194" t="s">
        <v>128</v>
      </c>
      <c r="J1182" s="194" t="s">
        <v>196</v>
      </c>
      <c r="K1182" s="194" t="s">
        <v>196</v>
      </c>
      <c r="L1182" s="194" t="s">
        <v>196</v>
      </c>
      <c r="M1182" s="195">
        <v>10.71</v>
      </c>
      <c r="N1182" t="str">
        <f t="shared" si="18"/>
        <v>726900010100</v>
      </c>
    </row>
    <row r="1183" spans="1:14" x14ac:dyDescent="0.25">
      <c r="A1183" s="194" t="s">
        <v>108</v>
      </c>
      <c r="B1183" s="194" t="s">
        <v>278</v>
      </c>
      <c r="C1183" s="194" t="s">
        <v>279</v>
      </c>
      <c r="D1183" s="194" t="s">
        <v>126</v>
      </c>
      <c r="E1183" s="194" t="s">
        <v>127</v>
      </c>
      <c r="F1183" s="194" t="s">
        <v>125</v>
      </c>
      <c r="G1183" s="194" t="s">
        <v>157</v>
      </c>
      <c r="H1183" s="194" t="s">
        <v>196</v>
      </c>
      <c r="I1183" s="194" t="s">
        <v>128</v>
      </c>
      <c r="J1183" s="194" t="s">
        <v>196</v>
      </c>
      <c r="K1183" s="194" t="s">
        <v>196</v>
      </c>
      <c r="L1183" s="194" t="s">
        <v>196</v>
      </c>
      <c r="M1183" s="195">
        <v>19.29</v>
      </c>
      <c r="N1183" t="str">
        <f t="shared" si="18"/>
        <v>726900010100</v>
      </c>
    </row>
    <row r="1184" spans="1:14" x14ac:dyDescent="0.25">
      <c r="A1184" s="194" t="s">
        <v>108</v>
      </c>
      <c r="B1184" s="194" t="s">
        <v>278</v>
      </c>
      <c r="C1184" s="194" t="s">
        <v>279</v>
      </c>
      <c r="D1184" s="194" t="s">
        <v>126</v>
      </c>
      <c r="E1184" s="194" t="s">
        <v>127</v>
      </c>
      <c r="F1184" s="194" t="s">
        <v>125</v>
      </c>
      <c r="G1184" s="194" t="s">
        <v>139</v>
      </c>
      <c r="H1184" s="194" t="s">
        <v>196</v>
      </c>
      <c r="I1184" s="194" t="s">
        <v>128</v>
      </c>
      <c r="J1184" s="194" t="s">
        <v>196</v>
      </c>
      <c r="K1184" s="194" t="s">
        <v>196</v>
      </c>
      <c r="L1184" s="194" t="s">
        <v>196</v>
      </c>
      <c r="M1184" s="195">
        <v>-7.14</v>
      </c>
      <c r="N1184" t="str">
        <f t="shared" si="18"/>
        <v>210000010100</v>
      </c>
    </row>
    <row r="1185" spans="1:14" x14ac:dyDescent="0.25">
      <c r="A1185" s="194" t="s">
        <v>108</v>
      </c>
      <c r="B1185" s="194" t="s">
        <v>278</v>
      </c>
      <c r="C1185" s="194" t="s">
        <v>279</v>
      </c>
      <c r="D1185" s="194" t="s">
        <v>126</v>
      </c>
      <c r="E1185" s="194" t="s">
        <v>127</v>
      </c>
      <c r="F1185" s="194" t="s">
        <v>125</v>
      </c>
      <c r="G1185" s="194" t="s">
        <v>139</v>
      </c>
      <c r="H1185" s="194" t="s">
        <v>196</v>
      </c>
      <c r="I1185" s="194" t="s">
        <v>128</v>
      </c>
      <c r="J1185" s="194" t="s">
        <v>196</v>
      </c>
      <c r="K1185" s="194" t="s">
        <v>196</v>
      </c>
      <c r="L1185" s="194" t="s">
        <v>196</v>
      </c>
      <c r="M1185" s="195">
        <v>-12.86</v>
      </c>
      <c r="N1185" t="str">
        <f t="shared" si="18"/>
        <v>210000010100</v>
      </c>
    </row>
    <row r="1186" spans="1:14" x14ac:dyDescent="0.25">
      <c r="A1186" s="194" t="s">
        <v>108</v>
      </c>
      <c r="B1186" s="194" t="s">
        <v>278</v>
      </c>
      <c r="C1186" s="194" t="s">
        <v>279</v>
      </c>
      <c r="D1186" s="194" t="s">
        <v>126</v>
      </c>
      <c r="E1186" s="194" t="s">
        <v>127</v>
      </c>
      <c r="F1186" s="194" t="s">
        <v>125</v>
      </c>
      <c r="G1186" s="194" t="s">
        <v>140</v>
      </c>
      <c r="H1186" s="194" t="s">
        <v>196</v>
      </c>
      <c r="I1186" s="194" t="s">
        <v>128</v>
      </c>
      <c r="J1186" s="194" t="s">
        <v>196</v>
      </c>
      <c r="K1186" s="194" t="s">
        <v>196</v>
      </c>
      <c r="L1186" s="194" t="s">
        <v>196</v>
      </c>
      <c r="M1186" s="195">
        <v>-58.93</v>
      </c>
      <c r="N1186" t="str">
        <f t="shared" si="18"/>
        <v>210500010100</v>
      </c>
    </row>
    <row r="1187" spans="1:14" x14ac:dyDescent="0.25">
      <c r="A1187" s="194" t="s">
        <v>108</v>
      </c>
      <c r="B1187" s="194" t="s">
        <v>278</v>
      </c>
      <c r="C1187" s="194" t="s">
        <v>279</v>
      </c>
      <c r="D1187" s="194" t="s">
        <v>126</v>
      </c>
      <c r="E1187" s="194" t="s">
        <v>127</v>
      </c>
      <c r="F1187" s="194" t="s">
        <v>125</v>
      </c>
      <c r="G1187" s="194" t="s">
        <v>140</v>
      </c>
      <c r="H1187" s="194" t="s">
        <v>196</v>
      </c>
      <c r="I1187" s="194" t="s">
        <v>128</v>
      </c>
      <c r="J1187" s="194" t="s">
        <v>196</v>
      </c>
      <c r="K1187" s="194" t="s">
        <v>196</v>
      </c>
      <c r="L1187" s="194" t="s">
        <v>196</v>
      </c>
      <c r="M1187" s="195">
        <v>-106.07</v>
      </c>
      <c r="N1187" t="str">
        <f t="shared" si="18"/>
        <v>210500010100</v>
      </c>
    </row>
    <row r="1188" spans="1:14" x14ac:dyDescent="0.25">
      <c r="A1188" s="194" t="s">
        <v>108</v>
      </c>
      <c r="B1188" s="194" t="s">
        <v>278</v>
      </c>
      <c r="C1188" s="194" t="s">
        <v>279</v>
      </c>
      <c r="D1188" s="194" t="s">
        <v>126</v>
      </c>
      <c r="E1188" s="194" t="s">
        <v>127</v>
      </c>
      <c r="F1188" s="194" t="s">
        <v>125</v>
      </c>
      <c r="G1188" s="194" t="s">
        <v>134</v>
      </c>
      <c r="H1188" s="194" t="s">
        <v>196</v>
      </c>
      <c r="I1188" s="194" t="s">
        <v>128</v>
      </c>
      <c r="J1188" s="194" t="s">
        <v>196</v>
      </c>
      <c r="K1188" s="194" t="s">
        <v>196</v>
      </c>
      <c r="L1188" s="194" t="s">
        <v>196</v>
      </c>
      <c r="M1188" s="195">
        <v>-58.93</v>
      </c>
      <c r="N1188" t="str">
        <f t="shared" si="18"/>
        <v>205200010100</v>
      </c>
    </row>
    <row r="1189" spans="1:14" x14ac:dyDescent="0.25">
      <c r="A1189" s="194" t="s">
        <v>108</v>
      </c>
      <c r="B1189" s="194" t="s">
        <v>278</v>
      </c>
      <c r="C1189" s="194" t="s">
        <v>279</v>
      </c>
      <c r="D1189" s="194" t="s">
        <v>126</v>
      </c>
      <c r="E1189" s="194" t="s">
        <v>127</v>
      </c>
      <c r="F1189" s="194" t="s">
        <v>125</v>
      </c>
      <c r="G1189" s="194" t="s">
        <v>149</v>
      </c>
      <c r="H1189" s="194" t="s">
        <v>196</v>
      </c>
      <c r="I1189" s="194" t="s">
        <v>128</v>
      </c>
      <c r="J1189" s="194" t="s">
        <v>196</v>
      </c>
      <c r="K1189" s="194" t="s">
        <v>196</v>
      </c>
      <c r="L1189" s="194" t="s">
        <v>196</v>
      </c>
      <c r="M1189" s="195">
        <v>535.71</v>
      </c>
      <c r="N1189" t="str">
        <f t="shared" si="18"/>
        <v>710000010100</v>
      </c>
    </row>
    <row r="1190" spans="1:14" x14ac:dyDescent="0.25">
      <c r="A1190" s="194" t="s">
        <v>108</v>
      </c>
      <c r="B1190" s="194" t="s">
        <v>278</v>
      </c>
      <c r="C1190" s="194" t="s">
        <v>279</v>
      </c>
      <c r="D1190" s="194" t="s">
        <v>126</v>
      </c>
      <c r="E1190" s="194" t="s">
        <v>127</v>
      </c>
      <c r="F1190" s="194" t="s">
        <v>125</v>
      </c>
      <c r="G1190" s="194" t="s">
        <v>149</v>
      </c>
      <c r="H1190" s="194" t="s">
        <v>196</v>
      </c>
      <c r="I1190" s="194" t="s">
        <v>128</v>
      </c>
      <c r="J1190" s="194" t="s">
        <v>196</v>
      </c>
      <c r="K1190" s="194" t="s">
        <v>196</v>
      </c>
      <c r="L1190" s="194" t="s">
        <v>196</v>
      </c>
      <c r="M1190" s="195">
        <v>357.14</v>
      </c>
      <c r="N1190" t="str">
        <f t="shared" si="18"/>
        <v>710000010100</v>
      </c>
    </row>
    <row r="1191" spans="1:14" x14ac:dyDescent="0.25">
      <c r="A1191" s="194" t="s">
        <v>108</v>
      </c>
      <c r="B1191" s="194" t="s">
        <v>278</v>
      </c>
      <c r="C1191" s="194" t="s">
        <v>279</v>
      </c>
      <c r="D1191" s="194" t="s">
        <v>126</v>
      </c>
      <c r="E1191" s="194" t="s">
        <v>127</v>
      </c>
      <c r="F1191" s="194" t="s">
        <v>125</v>
      </c>
      <c r="G1191" s="194" t="s">
        <v>149</v>
      </c>
      <c r="H1191" s="194" t="s">
        <v>196</v>
      </c>
      <c r="I1191" s="194" t="s">
        <v>128</v>
      </c>
      <c r="J1191" s="194" t="s">
        <v>196</v>
      </c>
      <c r="K1191" s="194" t="s">
        <v>196</v>
      </c>
      <c r="L1191" s="194" t="s">
        <v>196</v>
      </c>
      <c r="M1191" s="195">
        <v>1250</v>
      </c>
      <c r="N1191" t="str">
        <f t="shared" si="18"/>
        <v>710000010100</v>
      </c>
    </row>
    <row r="1192" spans="1:14" x14ac:dyDescent="0.25">
      <c r="A1192" s="194" t="s">
        <v>108</v>
      </c>
      <c r="B1192" s="194" t="s">
        <v>278</v>
      </c>
      <c r="C1192" s="194" t="s">
        <v>279</v>
      </c>
      <c r="D1192" s="194" t="s">
        <v>126</v>
      </c>
      <c r="E1192" s="194" t="s">
        <v>127</v>
      </c>
      <c r="F1192" s="194" t="s">
        <v>125</v>
      </c>
      <c r="G1192" s="194" t="s">
        <v>149</v>
      </c>
      <c r="H1192" s="194" t="s">
        <v>196</v>
      </c>
      <c r="I1192" s="194" t="s">
        <v>128</v>
      </c>
      <c r="J1192" s="194" t="s">
        <v>196</v>
      </c>
      <c r="K1192" s="194" t="s">
        <v>196</v>
      </c>
      <c r="L1192" s="194" t="s">
        <v>196</v>
      </c>
      <c r="M1192" s="195">
        <v>142.86000000000001</v>
      </c>
      <c r="N1192" t="str">
        <f t="shared" si="18"/>
        <v>710000010100</v>
      </c>
    </row>
    <row r="1193" spans="1:14" x14ac:dyDescent="0.25">
      <c r="A1193" s="194" t="s">
        <v>108</v>
      </c>
      <c r="B1193" s="194" t="s">
        <v>278</v>
      </c>
      <c r="C1193" s="194" t="s">
        <v>279</v>
      </c>
      <c r="D1193" s="194" t="s">
        <v>126</v>
      </c>
      <c r="E1193" s="194" t="s">
        <v>127</v>
      </c>
      <c r="F1193" s="194" t="s">
        <v>125</v>
      </c>
      <c r="G1193" s="194" t="s">
        <v>149</v>
      </c>
      <c r="H1193" s="194" t="s">
        <v>196</v>
      </c>
      <c r="I1193" s="194" t="s">
        <v>128</v>
      </c>
      <c r="J1193" s="194" t="s">
        <v>196</v>
      </c>
      <c r="K1193" s="194" t="s">
        <v>196</v>
      </c>
      <c r="L1193" s="194" t="s">
        <v>196</v>
      </c>
      <c r="M1193" s="195">
        <v>214.29</v>
      </c>
      <c r="N1193" t="str">
        <f t="shared" si="18"/>
        <v>710000010100</v>
      </c>
    </row>
    <row r="1194" spans="1:14" x14ac:dyDescent="0.25">
      <c r="A1194" s="194" t="s">
        <v>108</v>
      </c>
      <c r="B1194" s="194" t="s">
        <v>278</v>
      </c>
      <c r="C1194" s="194" t="s">
        <v>279</v>
      </c>
      <c r="D1194" s="194" t="s">
        <v>126</v>
      </c>
      <c r="E1194" s="194" t="s">
        <v>127</v>
      </c>
      <c r="F1194" s="194" t="s">
        <v>125</v>
      </c>
      <c r="G1194" s="194" t="s">
        <v>152</v>
      </c>
      <c r="H1194" s="194" t="s">
        <v>196</v>
      </c>
      <c r="I1194" s="194" t="s">
        <v>128</v>
      </c>
      <c r="J1194" s="194" t="s">
        <v>196</v>
      </c>
      <c r="K1194" s="194" t="s">
        <v>196</v>
      </c>
      <c r="L1194" s="194" t="s">
        <v>196</v>
      </c>
      <c r="M1194" s="195">
        <v>55.36</v>
      </c>
      <c r="N1194" t="str">
        <f t="shared" si="18"/>
        <v>723000010100</v>
      </c>
    </row>
    <row r="1195" spans="1:14" x14ac:dyDescent="0.25">
      <c r="A1195" s="194" t="s">
        <v>108</v>
      </c>
      <c r="B1195" s="194" t="s">
        <v>278</v>
      </c>
      <c r="C1195" s="194" t="s">
        <v>279</v>
      </c>
      <c r="D1195" s="194" t="s">
        <v>126</v>
      </c>
      <c r="E1195" s="194" t="s">
        <v>127</v>
      </c>
      <c r="F1195" s="194" t="s">
        <v>125</v>
      </c>
      <c r="G1195" s="194" t="s">
        <v>152</v>
      </c>
      <c r="H1195" s="194" t="s">
        <v>196</v>
      </c>
      <c r="I1195" s="194" t="s">
        <v>128</v>
      </c>
      <c r="J1195" s="194" t="s">
        <v>196</v>
      </c>
      <c r="K1195" s="194" t="s">
        <v>196</v>
      </c>
      <c r="L1195" s="194" t="s">
        <v>196</v>
      </c>
      <c r="M1195" s="195">
        <v>99.64</v>
      </c>
      <c r="N1195" t="str">
        <f t="shared" si="18"/>
        <v>723000010100</v>
      </c>
    </row>
    <row r="1196" spans="1:14" x14ac:dyDescent="0.25">
      <c r="A1196" s="194" t="s">
        <v>108</v>
      </c>
      <c r="B1196" s="194" t="s">
        <v>278</v>
      </c>
      <c r="C1196" s="194" t="s">
        <v>279</v>
      </c>
      <c r="D1196" s="194" t="s">
        <v>126</v>
      </c>
      <c r="E1196" s="194" t="s">
        <v>127</v>
      </c>
      <c r="F1196" s="194" t="s">
        <v>125</v>
      </c>
      <c r="G1196" s="194" t="s">
        <v>153</v>
      </c>
      <c r="H1196" s="194" t="s">
        <v>196</v>
      </c>
      <c r="I1196" s="194" t="s">
        <v>128</v>
      </c>
      <c r="J1196" s="194" t="s">
        <v>196</v>
      </c>
      <c r="K1196" s="194" t="s">
        <v>196</v>
      </c>
      <c r="L1196" s="194" t="s">
        <v>196</v>
      </c>
      <c r="M1196" s="195">
        <v>12.94</v>
      </c>
      <c r="N1196" t="str">
        <f t="shared" si="18"/>
        <v>723100010100</v>
      </c>
    </row>
    <row r="1197" spans="1:14" x14ac:dyDescent="0.25">
      <c r="A1197" s="194" t="s">
        <v>108</v>
      </c>
      <c r="B1197" s="194" t="s">
        <v>278</v>
      </c>
      <c r="C1197" s="194" t="s">
        <v>279</v>
      </c>
      <c r="D1197" s="194" t="s">
        <v>126</v>
      </c>
      <c r="E1197" s="194" t="s">
        <v>127</v>
      </c>
      <c r="F1197" s="194" t="s">
        <v>125</v>
      </c>
      <c r="G1197" s="194" t="s">
        <v>153</v>
      </c>
      <c r="H1197" s="194" t="s">
        <v>196</v>
      </c>
      <c r="I1197" s="194" t="s">
        <v>128</v>
      </c>
      <c r="J1197" s="194" t="s">
        <v>196</v>
      </c>
      <c r="K1197" s="194" t="s">
        <v>196</v>
      </c>
      <c r="L1197" s="194" t="s">
        <v>196</v>
      </c>
      <c r="M1197" s="195">
        <v>23.31</v>
      </c>
      <c r="N1197" t="str">
        <f t="shared" si="18"/>
        <v>723100010100</v>
      </c>
    </row>
    <row r="1198" spans="1:14" x14ac:dyDescent="0.25">
      <c r="A1198" s="194" t="s">
        <v>108</v>
      </c>
      <c r="B1198" s="194" t="s">
        <v>278</v>
      </c>
      <c r="C1198" s="194" t="s">
        <v>279</v>
      </c>
      <c r="D1198" s="194" t="s">
        <v>126</v>
      </c>
      <c r="E1198" s="194" t="s">
        <v>127</v>
      </c>
      <c r="F1198" s="194" t="s">
        <v>125</v>
      </c>
      <c r="G1198" s="194" t="s">
        <v>157</v>
      </c>
      <c r="H1198" s="194" t="s">
        <v>196</v>
      </c>
      <c r="I1198" s="194" t="s">
        <v>128</v>
      </c>
      <c r="J1198" s="194" t="s">
        <v>196</v>
      </c>
      <c r="K1198" s="194" t="s">
        <v>196</v>
      </c>
      <c r="L1198" s="194" t="s">
        <v>196</v>
      </c>
      <c r="M1198" s="195">
        <v>58.93</v>
      </c>
      <c r="N1198" t="str">
        <f t="shared" si="18"/>
        <v>726900010100</v>
      </c>
    </row>
    <row r="1199" spans="1:14" x14ac:dyDescent="0.25">
      <c r="A1199" s="194" t="s">
        <v>108</v>
      </c>
      <c r="B1199" s="194" t="s">
        <v>278</v>
      </c>
      <c r="C1199" s="194" t="s">
        <v>279</v>
      </c>
      <c r="D1199" s="194" t="s">
        <v>126</v>
      </c>
      <c r="E1199" s="194" t="s">
        <v>127</v>
      </c>
      <c r="F1199" s="194" t="s">
        <v>125</v>
      </c>
      <c r="G1199" s="194" t="s">
        <v>157</v>
      </c>
      <c r="H1199" s="194" t="s">
        <v>196</v>
      </c>
      <c r="I1199" s="194" t="s">
        <v>128</v>
      </c>
      <c r="J1199" s="194" t="s">
        <v>196</v>
      </c>
      <c r="K1199" s="194" t="s">
        <v>196</v>
      </c>
      <c r="L1199" s="194" t="s">
        <v>196</v>
      </c>
      <c r="M1199" s="195">
        <v>106.07</v>
      </c>
      <c r="N1199" t="str">
        <f t="shared" si="18"/>
        <v>726900010100</v>
      </c>
    </row>
    <row r="1200" spans="1:14" x14ac:dyDescent="0.25">
      <c r="A1200" s="194" t="s">
        <v>108</v>
      </c>
      <c r="B1200" s="194" t="s">
        <v>278</v>
      </c>
      <c r="C1200" s="194" t="s">
        <v>279</v>
      </c>
      <c r="D1200" s="194" t="s">
        <v>126</v>
      </c>
      <c r="E1200" s="194" t="s">
        <v>127</v>
      </c>
      <c r="F1200" s="194" t="s">
        <v>125</v>
      </c>
      <c r="G1200" s="194" t="s">
        <v>134</v>
      </c>
      <c r="H1200" s="194" t="s">
        <v>196</v>
      </c>
      <c r="I1200" s="194" t="s">
        <v>128</v>
      </c>
      <c r="J1200" s="194" t="s">
        <v>196</v>
      </c>
      <c r="K1200" s="194" t="s">
        <v>196</v>
      </c>
      <c r="L1200" s="194" t="s">
        <v>196</v>
      </c>
      <c r="M1200" s="195">
        <v>-106.07</v>
      </c>
      <c r="N1200" t="str">
        <f t="shared" si="18"/>
        <v>205200010100</v>
      </c>
    </row>
    <row r="1201" spans="1:14" x14ac:dyDescent="0.25">
      <c r="A1201" s="194" t="s">
        <v>108</v>
      </c>
      <c r="B1201" s="194" t="s">
        <v>278</v>
      </c>
      <c r="C1201" s="194" t="s">
        <v>279</v>
      </c>
      <c r="D1201" s="194" t="s">
        <v>126</v>
      </c>
      <c r="E1201" s="194" t="s">
        <v>127</v>
      </c>
      <c r="F1201" s="194" t="s">
        <v>125</v>
      </c>
      <c r="G1201" s="194" t="s">
        <v>139</v>
      </c>
      <c r="H1201" s="194" t="s">
        <v>196</v>
      </c>
      <c r="I1201" s="194" t="s">
        <v>128</v>
      </c>
      <c r="J1201" s="194" t="s">
        <v>196</v>
      </c>
      <c r="K1201" s="194" t="s">
        <v>196</v>
      </c>
      <c r="L1201" s="194" t="s">
        <v>196</v>
      </c>
      <c r="M1201" s="195">
        <v>-10.71</v>
      </c>
      <c r="N1201" t="str">
        <f t="shared" si="18"/>
        <v>210000010100</v>
      </c>
    </row>
    <row r="1202" spans="1:14" x14ac:dyDescent="0.25">
      <c r="A1202" s="194" t="s">
        <v>108</v>
      </c>
      <c r="B1202" s="194" t="s">
        <v>278</v>
      </c>
      <c r="C1202" s="194" t="s">
        <v>279</v>
      </c>
      <c r="D1202" s="194" t="s">
        <v>126</v>
      </c>
      <c r="E1202" s="194" t="s">
        <v>127</v>
      </c>
      <c r="F1202" s="194" t="s">
        <v>125</v>
      </c>
      <c r="G1202" s="194" t="s">
        <v>139</v>
      </c>
      <c r="H1202" s="194" t="s">
        <v>196</v>
      </c>
      <c r="I1202" s="194" t="s">
        <v>128</v>
      </c>
      <c r="J1202" s="194" t="s">
        <v>196</v>
      </c>
      <c r="K1202" s="194" t="s">
        <v>196</v>
      </c>
      <c r="L1202" s="194" t="s">
        <v>196</v>
      </c>
      <c r="M1202" s="195">
        <v>-19.29</v>
      </c>
      <c r="N1202" t="str">
        <f t="shared" si="18"/>
        <v>210000010100</v>
      </c>
    </row>
    <row r="1203" spans="1:14" x14ac:dyDescent="0.25">
      <c r="A1203" s="194" t="s">
        <v>108</v>
      </c>
      <c r="B1203" s="194" t="s">
        <v>278</v>
      </c>
      <c r="C1203" s="194" t="s">
        <v>279</v>
      </c>
      <c r="D1203" s="194" t="s">
        <v>126</v>
      </c>
      <c r="E1203" s="194" t="s">
        <v>127</v>
      </c>
      <c r="F1203" s="194" t="s">
        <v>125</v>
      </c>
      <c r="G1203" s="194" t="s">
        <v>141</v>
      </c>
      <c r="H1203" s="194" t="s">
        <v>196</v>
      </c>
      <c r="I1203" s="194" t="s">
        <v>128</v>
      </c>
      <c r="J1203" s="194" t="s">
        <v>196</v>
      </c>
      <c r="K1203" s="194" t="s">
        <v>196</v>
      </c>
      <c r="L1203" s="194" t="s">
        <v>196</v>
      </c>
      <c r="M1203" s="195">
        <v>-55.36</v>
      </c>
      <c r="N1203" t="str">
        <f t="shared" si="18"/>
        <v>211000010100</v>
      </c>
    </row>
    <row r="1204" spans="1:14" x14ac:dyDescent="0.25">
      <c r="A1204" s="194" t="s">
        <v>108</v>
      </c>
      <c r="B1204" s="194" t="s">
        <v>278</v>
      </c>
      <c r="C1204" s="194" t="s">
        <v>279</v>
      </c>
      <c r="D1204" s="194" t="s">
        <v>126</v>
      </c>
      <c r="E1204" s="194" t="s">
        <v>127</v>
      </c>
      <c r="F1204" s="194" t="s">
        <v>125</v>
      </c>
      <c r="G1204" s="194" t="s">
        <v>141</v>
      </c>
      <c r="H1204" s="194" t="s">
        <v>196</v>
      </c>
      <c r="I1204" s="194" t="s">
        <v>128</v>
      </c>
      <c r="J1204" s="194" t="s">
        <v>196</v>
      </c>
      <c r="K1204" s="194" t="s">
        <v>196</v>
      </c>
      <c r="L1204" s="194" t="s">
        <v>196</v>
      </c>
      <c r="M1204" s="195">
        <v>-99.64</v>
      </c>
      <c r="N1204" t="str">
        <f t="shared" si="18"/>
        <v>211000010100</v>
      </c>
    </row>
    <row r="1205" spans="1:14" x14ac:dyDescent="0.25">
      <c r="A1205" s="194" t="s">
        <v>108</v>
      </c>
      <c r="B1205" s="194" t="s">
        <v>278</v>
      </c>
      <c r="C1205" s="194" t="s">
        <v>279</v>
      </c>
      <c r="D1205" s="194" t="s">
        <v>126</v>
      </c>
      <c r="E1205" s="194" t="s">
        <v>127</v>
      </c>
      <c r="F1205" s="194" t="s">
        <v>125</v>
      </c>
      <c r="G1205" s="194" t="s">
        <v>135</v>
      </c>
      <c r="H1205" s="194" t="s">
        <v>196</v>
      </c>
      <c r="I1205" s="194" t="s">
        <v>128</v>
      </c>
      <c r="J1205" s="194" t="s">
        <v>196</v>
      </c>
      <c r="K1205" s="194" t="s">
        <v>196</v>
      </c>
      <c r="L1205" s="194" t="s">
        <v>196</v>
      </c>
      <c r="M1205" s="195">
        <v>-55.36</v>
      </c>
      <c r="N1205" t="str">
        <f t="shared" si="18"/>
        <v>205300010100</v>
      </c>
    </row>
    <row r="1206" spans="1:14" x14ac:dyDescent="0.25">
      <c r="A1206" s="194" t="s">
        <v>108</v>
      </c>
      <c r="B1206" s="194" t="s">
        <v>278</v>
      </c>
      <c r="C1206" s="194" t="s">
        <v>279</v>
      </c>
      <c r="D1206" s="194" t="s">
        <v>126</v>
      </c>
      <c r="E1206" s="194" t="s">
        <v>127</v>
      </c>
      <c r="F1206" s="194" t="s">
        <v>125</v>
      </c>
      <c r="G1206" s="194" t="s">
        <v>135</v>
      </c>
      <c r="H1206" s="194" t="s">
        <v>196</v>
      </c>
      <c r="I1206" s="194" t="s">
        <v>128</v>
      </c>
      <c r="J1206" s="194" t="s">
        <v>196</v>
      </c>
      <c r="K1206" s="194" t="s">
        <v>196</v>
      </c>
      <c r="L1206" s="194" t="s">
        <v>196</v>
      </c>
      <c r="M1206" s="195">
        <v>-99.64</v>
      </c>
      <c r="N1206" t="str">
        <f t="shared" si="18"/>
        <v>205300010100</v>
      </c>
    </row>
    <row r="1207" spans="1:14" x14ac:dyDescent="0.25">
      <c r="A1207" s="194" t="s">
        <v>108</v>
      </c>
      <c r="B1207" s="194" t="s">
        <v>278</v>
      </c>
      <c r="C1207" s="194" t="s">
        <v>279</v>
      </c>
      <c r="D1207" s="194" t="s">
        <v>126</v>
      </c>
      <c r="E1207" s="194" t="s">
        <v>127</v>
      </c>
      <c r="F1207" s="194" t="s">
        <v>125</v>
      </c>
      <c r="G1207" s="194" t="s">
        <v>147</v>
      </c>
      <c r="H1207" s="194" t="s">
        <v>196</v>
      </c>
      <c r="I1207" s="194" t="s">
        <v>128</v>
      </c>
      <c r="J1207" s="194" t="s">
        <v>196</v>
      </c>
      <c r="K1207" s="194" t="s">
        <v>196</v>
      </c>
      <c r="L1207" s="194" t="s">
        <v>196</v>
      </c>
      <c r="M1207" s="195">
        <v>-12.95</v>
      </c>
      <c r="N1207" t="str">
        <f t="shared" si="18"/>
        <v>216000010100</v>
      </c>
    </row>
    <row r="1208" spans="1:14" x14ac:dyDescent="0.25">
      <c r="A1208" s="194" t="s">
        <v>108</v>
      </c>
      <c r="B1208" s="194" t="s">
        <v>278</v>
      </c>
      <c r="C1208" s="194" t="s">
        <v>279</v>
      </c>
      <c r="D1208" s="194" t="s">
        <v>126</v>
      </c>
      <c r="E1208" s="194" t="s">
        <v>127</v>
      </c>
      <c r="F1208" s="194" t="s">
        <v>125</v>
      </c>
      <c r="G1208" s="194" t="s">
        <v>147</v>
      </c>
      <c r="H1208" s="194" t="s">
        <v>196</v>
      </c>
      <c r="I1208" s="194" t="s">
        <v>128</v>
      </c>
      <c r="J1208" s="194" t="s">
        <v>196</v>
      </c>
      <c r="K1208" s="194" t="s">
        <v>196</v>
      </c>
      <c r="L1208" s="194" t="s">
        <v>196</v>
      </c>
      <c r="M1208" s="195">
        <v>-23.3</v>
      </c>
      <c r="N1208" t="str">
        <f t="shared" si="18"/>
        <v>216000010100</v>
      </c>
    </row>
    <row r="1209" spans="1:14" x14ac:dyDescent="0.25">
      <c r="A1209" s="194" t="s">
        <v>108</v>
      </c>
      <c r="B1209" s="194" t="s">
        <v>278</v>
      </c>
      <c r="C1209" s="194" t="s">
        <v>279</v>
      </c>
      <c r="D1209" s="194" t="s">
        <v>126</v>
      </c>
      <c r="E1209" s="194" t="s">
        <v>127</v>
      </c>
      <c r="F1209" s="194" t="s">
        <v>125</v>
      </c>
      <c r="G1209" s="194" t="s">
        <v>144</v>
      </c>
      <c r="H1209" s="194" t="s">
        <v>196</v>
      </c>
      <c r="I1209" s="194" t="s">
        <v>128</v>
      </c>
      <c r="J1209" s="194" t="s">
        <v>196</v>
      </c>
      <c r="K1209" s="194" t="s">
        <v>196</v>
      </c>
      <c r="L1209" s="194" t="s">
        <v>196</v>
      </c>
      <c r="M1209" s="195">
        <v>-129.07</v>
      </c>
      <c r="N1209" t="str">
        <f t="shared" si="18"/>
        <v>214000010100</v>
      </c>
    </row>
    <row r="1210" spans="1:14" x14ac:dyDescent="0.25">
      <c r="A1210" s="194" t="s">
        <v>108</v>
      </c>
      <c r="B1210" s="194" t="s">
        <v>278</v>
      </c>
      <c r="C1210" s="194" t="s">
        <v>279</v>
      </c>
      <c r="D1210" s="194" t="s">
        <v>126</v>
      </c>
      <c r="E1210" s="194" t="s">
        <v>127</v>
      </c>
      <c r="F1210" s="194" t="s">
        <v>125</v>
      </c>
      <c r="G1210" s="194" t="s">
        <v>144</v>
      </c>
      <c r="H1210" s="194" t="s">
        <v>196</v>
      </c>
      <c r="I1210" s="194" t="s">
        <v>128</v>
      </c>
      <c r="J1210" s="194" t="s">
        <v>196</v>
      </c>
      <c r="K1210" s="194" t="s">
        <v>196</v>
      </c>
      <c r="L1210" s="194" t="s">
        <v>196</v>
      </c>
      <c r="M1210" s="195">
        <v>-232.32</v>
      </c>
      <c r="N1210" t="str">
        <f t="shared" si="18"/>
        <v>214000010100</v>
      </c>
    </row>
    <row r="1211" spans="1:14" x14ac:dyDescent="0.25">
      <c r="A1211" s="194" t="s">
        <v>108</v>
      </c>
      <c r="B1211" s="194" t="s">
        <v>278</v>
      </c>
      <c r="C1211" s="194" t="s">
        <v>279</v>
      </c>
      <c r="D1211" s="194" t="s">
        <v>126</v>
      </c>
      <c r="E1211" s="194" t="s">
        <v>127</v>
      </c>
      <c r="F1211" s="194" t="s">
        <v>125</v>
      </c>
      <c r="G1211" s="194" t="s">
        <v>138</v>
      </c>
      <c r="H1211" s="194" t="s">
        <v>196</v>
      </c>
      <c r="I1211" s="194" t="s">
        <v>128</v>
      </c>
      <c r="J1211" s="194" t="s">
        <v>196</v>
      </c>
      <c r="K1211" s="194" t="s">
        <v>196</v>
      </c>
      <c r="L1211" s="194" t="s">
        <v>196</v>
      </c>
      <c r="M1211" s="195">
        <v>-12.94</v>
      </c>
      <c r="N1211" t="str">
        <f t="shared" si="18"/>
        <v>205800010100</v>
      </c>
    </row>
    <row r="1212" spans="1:14" x14ac:dyDescent="0.25">
      <c r="A1212" s="194" t="s">
        <v>108</v>
      </c>
      <c r="B1212" s="194" t="s">
        <v>278</v>
      </c>
      <c r="C1212" s="194" t="s">
        <v>279</v>
      </c>
      <c r="D1212" s="194" t="s">
        <v>126</v>
      </c>
      <c r="E1212" s="194" t="s">
        <v>127</v>
      </c>
      <c r="F1212" s="194" t="s">
        <v>125</v>
      </c>
      <c r="G1212" s="194" t="s">
        <v>138</v>
      </c>
      <c r="H1212" s="194" t="s">
        <v>196</v>
      </c>
      <c r="I1212" s="194" t="s">
        <v>128</v>
      </c>
      <c r="J1212" s="194" t="s">
        <v>196</v>
      </c>
      <c r="K1212" s="194" t="s">
        <v>196</v>
      </c>
      <c r="L1212" s="194" t="s">
        <v>196</v>
      </c>
      <c r="M1212" s="195">
        <v>-23.31</v>
      </c>
      <c r="N1212" t="str">
        <f t="shared" si="18"/>
        <v>205800010100</v>
      </c>
    </row>
    <row r="1213" spans="1:14" x14ac:dyDescent="0.25">
      <c r="A1213" s="194" t="s">
        <v>108</v>
      </c>
      <c r="B1213" s="194" t="s">
        <v>278</v>
      </c>
      <c r="C1213" s="194" t="s">
        <v>279</v>
      </c>
      <c r="D1213" s="194" t="s">
        <v>126</v>
      </c>
      <c r="E1213" s="194" t="s">
        <v>127</v>
      </c>
      <c r="F1213" s="194" t="s">
        <v>125</v>
      </c>
      <c r="G1213" s="194" t="s">
        <v>145</v>
      </c>
      <c r="H1213" s="194" t="s">
        <v>196</v>
      </c>
      <c r="I1213" s="194" t="s">
        <v>128</v>
      </c>
      <c r="J1213" s="194" t="s">
        <v>196</v>
      </c>
      <c r="K1213" s="194" t="s">
        <v>196</v>
      </c>
      <c r="L1213" s="194" t="s">
        <v>196</v>
      </c>
      <c r="M1213" s="195">
        <v>-47.71</v>
      </c>
      <c r="N1213" t="str">
        <f t="shared" si="18"/>
        <v>215000010100</v>
      </c>
    </row>
    <row r="1214" spans="1:14" x14ac:dyDescent="0.25">
      <c r="A1214" s="194" t="s">
        <v>108</v>
      </c>
      <c r="B1214" s="194" t="s">
        <v>278</v>
      </c>
      <c r="C1214" s="194" t="s">
        <v>279</v>
      </c>
      <c r="D1214" s="194" t="s">
        <v>126</v>
      </c>
      <c r="E1214" s="194" t="s">
        <v>127</v>
      </c>
      <c r="F1214" s="194" t="s">
        <v>125</v>
      </c>
      <c r="G1214" s="194" t="s">
        <v>145</v>
      </c>
      <c r="H1214" s="194" t="s">
        <v>196</v>
      </c>
      <c r="I1214" s="194" t="s">
        <v>128</v>
      </c>
      <c r="J1214" s="194" t="s">
        <v>196</v>
      </c>
      <c r="K1214" s="194" t="s">
        <v>196</v>
      </c>
      <c r="L1214" s="194" t="s">
        <v>196</v>
      </c>
      <c r="M1214" s="195">
        <v>-85.87</v>
      </c>
      <c r="N1214" t="str">
        <f t="shared" si="18"/>
        <v>215000010100</v>
      </c>
    </row>
    <row r="1215" spans="1:14" x14ac:dyDescent="0.25">
      <c r="A1215" s="194" t="s">
        <v>108</v>
      </c>
      <c r="B1215" s="194" t="s">
        <v>278</v>
      </c>
      <c r="C1215" s="194" t="s">
        <v>279</v>
      </c>
      <c r="D1215" s="194" t="s">
        <v>126</v>
      </c>
      <c r="E1215" s="194" t="s">
        <v>127</v>
      </c>
      <c r="F1215" s="194" t="s">
        <v>125</v>
      </c>
      <c r="G1215" s="194" t="s">
        <v>124</v>
      </c>
      <c r="H1215" s="194" t="s">
        <v>196</v>
      </c>
      <c r="I1215" s="194" t="s">
        <v>128</v>
      </c>
      <c r="J1215" s="194" t="s">
        <v>196</v>
      </c>
      <c r="K1215" s="194" t="s">
        <v>196</v>
      </c>
      <c r="L1215" s="194" t="s">
        <v>196</v>
      </c>
      <c r="M1215" s="195">
        <v>-581.69000000000005</v>
      </c>
      <c r="N1215" t="str">
        <f t="shared" si="18"/>
        <v>100000010100</v>
      </c>
    </row>
    <row r="1216" spans="1:14" x14ac:dyDescent="0.25">
      <c r="A1216" s="194" t="s">
        <v>108</v>
      </c>
      <c r="B1216" s="194" t="s">
        <v>278</v>
      </c>
      <c r="C1216" s="194" t="s">
        <v>279</v>
      </c>
      <c r="D1216" s="194" t="s">
        <v>126</v>
      </c>
      <c r="E1216" s="194" t="s">
        <v>127</v>
      </c>
      <c r="F1216" s="194" t="s">
        <v>125</v>
      </c>
      <c r="G1216" s="194" t="s">
        <v>124</v>
      </c>
      <c r="H1216" s="194" t="s">
        <v>196</v>
      </c>
      <c r="I1216" s="194" t="s">
        <v>128</v>
      </c>
      <c r="J1216" s="194" t="s">
        <v>196</v>
      </c>
      <c r="K1216" s="194" t="s">
        <v>196</v>
      </c>
      <c r="L1216" s="194" t="s">
        <v>196</v>
      </c>
      <c r="M1216" s="195">
        <v>-1047.0899999999999</v>
      </c>
      <c r="N1216" t="str">
        <f t="shared" si="18"/>
        <v>100000010100</v>
      </c>
    </row>
    <row r="1217" spans="1:14" x14ac:dyDescent="0.25">
      <c r="A1217" s="194" t="s">
        <v>108</v>
      </c>
      <c r="B1217" s="194" t="s">
        <v>280</v>
      </c>
      <c r="C1217" s="194" t="s">
        <v>281</v>
      </c>
      <c r="D1217" s="194" t="s">
        <v>126</v>
      </c>
      <c r="E1217" s="194" t="s">
        <v>127</v>
      </c>
      <c r="F1217" s="194" t="s">
        <v>125</v>
      </c>
      <c r="G1217" s="194" t="s">
        <v>153</v>
      </c>
      <c r="H1217" s="194" t="s">
        <v>196</v>
      </c>
      <c r="I1217" s="194" t="s">
        <v>128</v>
      </c>
      <c r="J1217" s="194" t="s">
        <v>196</v>
      </c>
      <c r="K1217" s="194" t="s">
        <v>196</v>
      </c>
      <c r="L1217" s="194" t="s">
        <v>196</v>
      </c>
      <c r="M1217" s="195">
        <v>18.510000000000002</v>
      </c>
      <c r="N1217" t="str">
        <f t="shared" si="18"/>
        <v>723100010100</v>
      </c>
    </row>
    <row r="1218" spans="1:14" x14ac:dyDescent="0.25">
      <c r="A1218" s="194" t="s">
        <v>108</v>
      </c>
      <c r="B1218" s="194" t="s">
        <v>280</v>
      </c>
      <c r="C1218" s="194" t="s">
        <v>281</v>
      </c>
      <c r="D1218" s="194" t="s">
        <v>126</v>
      </c>
      <c r="E1218" s="194" t="s">
        <v>127</v>
      </c>
      <c r="F1218" s="194" t="s">
        <v>125</v>
      </c>
      <c r="G1218" s="194" t="s">
        <v>153</v>
      </c>
      <c r="H1218" s="194" t="s">
        <v>196</v>
      </c>
      <c r="I1218" s="194" t="s">
        <v>128</v>
      </c>
      <c r="J1218" s="194" t="s">
        <v>196</v>
      </c>
      <c r="K1218" s="194" t="s">
        <v>196</v>
      </c>
      <c r="L1218" s="194" t="s">
        <v>196</v>
      </c>
      <c r="M1218" s="195">
        <v>33.32</v>
      </c>
      <c r="N1218" t="str">
        <f t="shared" si="18"/>
        <v>723100010100</v>
      </c>
    </row>
    <row r="1219" spans="1:14" x14ac:dyDescent="0.25">
      <c r="A1219" s="194" t="s">
        <v>108</v>
      </c>
      <c r="B1219" s="194" t="s">
        <v>280</v>
      </c>
      <c r="C1219" s="194" t="s">
        <v>281</v>
      </c>
      <c r="D1219" s="194" t="s">
        <v>126</v>
      </c>
      <c r="E1219" s="194" t="s">
        <v>127</v>
      </c>
      <c r="F1219" s="194" t="s">
        <v>125</v>
      </c>
      <c r="G1219" s="194" t="s">
        <v>154</v>
      </c>
      <c r="H1219" s="194" t="s">
        <v>196</v>
      </c>
      <c r="I1219" s="194" t="s">
        <v>128</v>
      </c>
      <c r="J1219" s="194" t="s">
        <v>196</v>
      </c>
      <c r="K1219" s="194" t="s">
        <v>196</v>
      </c>
      <c r="L1219" s="194" t="s">
        <v>196</v>
      </c>
      <c r="M1219" s="195">
        <v>99.01</v>
      </c>
      <c r="N1219" t="str">
        <f t="shared" ref="N1219:N1282" si="19">CONCATENATE(G1219,E1219)</f>
        <v>724000010100</v>
      </c>
    </row>
    <row r="1220" spans="1:14" x14ac:dyDescent="0.25">
      <c r="A1220" s="194" t="s">
        <v>108</v>
      </c>
      <c r="B1220" s="194" t="s">
        <v>280</v>
      </c>
      <c r="C1220" s="194" t="s">
        <v>281</v>
      </c>
      <c r="D1220" s="194" t="s">
        <v>126</v>
      </c>
      <c r="E1220" s="194" t="s">
        <v>127</v>
      </c>
      <c r="F1220" s="194" t="s">
        <v>125</v>
      </c>
      <c r="G1220" s="194" t="s">
        <v>154</v>
      </c>
      <c r="H1220" s="194" t="s">
        <v>196</v>
      </c>
      <c r="I1220" s="194" t="s">
        <v>128</v>
      </c>
      <c r="J1220" s="194" t="s">
        <v>196</v>
      </c>
      <c r="K1220" s="194" t="s">
        <v>196</v>
      </c>
      <c r="L1220" s="194" t="s">
        <v>196</v>
      </c>
      <c r="M1220" s="195">
        <v>178.24</v>
      </c>
      <c r="N1220" t="str">
        <f t="shared" si="19"/>
        <v>724000010100</v>
      </c>
    </row>
    <row r="1221" spans="1:14" x14ac:dyDescent="0.25">
      <c r="A1221" s="194" t="s">
        <v>108</v>
      </c>
      <c r="B1221" s="194" t="s">
        <v>280</v>
      </c>
      <c r="C1221" s="194" t="s">
        <v>281</v>
      </c>
      <c r="D1221" s="194" t="s">
        <v>126</v>
      </c>
      <c r="E1221" s="194" t="s">
        <v>127</v>
      </c>
      <c r="F1221" s="194" t="s">
        <v>125</v>
      </c>
      <c r="G1221" s="194" t="s">
        <v>157</v>
      </c>
      <c r="H1221" s="194" t="s">
        <v>196</v>
      </c>
      <c r="I1221" s="194" t="s">
        <v>128</v>
      </c>
      <c r="J1221" s="194" t="s">
        <v>196</v>
      </c>
      <c r="K1221" s="194" t="s">
        <v>196</v>
      </c>
      <c r="L1221" s="194" t="s">
        <v>196</v>
      </c>
      <c r="M1221" s="195">
        <v>87.54</v>
      </c>
      <c r="N1221" t="str">
        <f t="shared" si="19"/>
        <v>726900010100</v>
      </c>
    </row>
    <row r="1222" spans="1:14" x14ac:dyDescent="0.25">
      <c r="A1222" s="194" t="s">
        <v>108</v>
      </c>
      <c r="B1222" s="194" t="s">
        <v>280</v>
      </c>
      <c r="C1222" s="194" t="s">
        <v>281</v>
      </c>
      <c r="D1222" s="194" t="s">
        <v>126</v>
      </c>
      <c r="E1222" s="194" t="s">
        <v>127</v>
      </c>
      <c r="F1222" s="194" t="s">
        <v>125</v>
      </c>
      <c r="G1222" s="194" t="s">
        <v>157</v>
      </c>
      <c r="H1222" s="194" t="s">
        <v>196</v>
      </c>
      <c r="I1222" s="194" t="s">
        <v>128</v>
      </c>
      <c r="J1222" s="194" t="s">
        <v>196</v>
      </c>
      <c r="K1222" s="194" t="s">
        <v>196</v>
      </c>
      <c r="L1222" s="194" t="s">
        <v>196</v>
      </c>
      <c r="M1222" s="195">
        <v>157.56</v>
      </c>
      <c r="N1222" t="str">
        <f t="shared" si="19"/>
        <v>726900010100</v>
      </c>
    </row>
    <row r="1223" spans="1:14" x14ac:dyDescent="0.25">
      <c r="A1223" s="194" t="s">
        <v>108</v>
      </c>
      <c r="B1223" s="194" t="s">
        <v>280</v>
      </c>
      <c r="C1223" s="194" t="s">
        <v>281</v>
      </c>
      <c r="D1223" s="194" t="s">
        <v>126</v>
      </c>
      <c r="E1223" s="194" t="s">
        <v>127</v>
      </c>
      <c r="F1223" s="194" t="s">
        <v>125</v>
      </c>
      <c r="G1223" s="194" t="s">
        <v>157</v>
      </c>
      <c r="H1223" s="194" t="s">
        <v>196</v>
      </c>
      <c r="I1223" s="194" t="s">
        <v>128</v>
      </c>
      <c r="J1223" s="194" t="s">
        <v>196</v>
      </c>
      <c r="K1223" s="194" t="s">
        <v>196</v>
      </c>
      <c r="L1223" s="194" t="s">
        <v>196</v>
      </c>
      <c r="M1223" s="195">
        <v>15.91</v>
      </c>
      <c r="N1223" t="str">
        <f t="shared" si="19"/>
        <v>726900010100</v>
      </c>
    </row>
    <row r="1224" spans="1:14" x14ac:dyDescent="0.25">
      <c r="A1224" s="194" t="s">
        <v>108</v>
      </c>
      <c r="B1224" s="194" t="s">
        <v>280</v>
      </c>
      <c r="C1224" s="194" t="s">
        <v>281</v>
      </c>
      <c r="D1224" s="194" t="s">
        <v>126</v>
      </c>
      <c r="E1224" s="194" t="s">
        <v>127</v>
      </c>
      <c r="F1224" s="194" t="s">
        <v>125</v>
      </c>
      <c r="G1224" s="194" t="s">
        <v>135</v>
      </c>
      <c r="H1224" s="194" t="s">
        <v>196</v>
      </c>
      <c r="I1224" s="194" t="s">
        <v>128</v>
      </c>
      <c r="J1224" s="194" t="s">
        <v>196</v>
      </c>
      <c r="K1224" s="194" t="s">
        <v>196</v>
      </c>
      <c r="L1224" s="194" t="s">
        <v>196</v>
      </c>
      <c r="M1224" s="195">
        <v>-142.44999999999999</v>
      </c>
      <c r="N1224" t="str">
        <f t="shared" si="19"/>
        <v>205300010100</v>
      </c>
    </row>
    <row r="1225" spans="1:14" x14ac:dyDescent="0.25">
      <c r="A1225" s="194" t="s">
        <v>108</v>
      </c>
      <c r="B1225" s="194" t="s">
        <v>280</v>
      </c>
      <c r="C1225" s="194" t="s">
        <v>281</v>
      </c>
      <c r="D1225" s="194" t="s">
        <v>126</v>
      </c>
      <c r="E1225" s="194" t="s">
        <v>127</v>
      </c>
      <c r="F1225" s="194" t="s">
        <v>125</v>
      </c>
      <c r="G1225" s="194" t="s">
        <v>147</v>
      </c>
      <c r="H1225" s="194" t="s">
        <v>196</v>
      </c>
      <c r="I1225" s="194" t="s">
        <v>128</v>
      </c>
      <c r="J1225" s="194" t="s">
        <v>196</v>
      </c>
      <c r="K1225" s="194" t="s">
        <v>196</v>
      </c>
      <c r="L1225" s="194" t="s">
        <v>196</v>
      </c>
      <c r="M1225" s="195">
        <v>-18.510000000000002</v>
      </c>
      <c r="N1225" t="str">
        <f t="shared" si="19"/>
        <v>216000010100</v>
      </c>
    </row>
    <row r="1226" spans="1:14" x14ac:dyDescent="0.25">
      <c r="A1226" s="194" t="s">
        <v>108</v>
      </c>
      <c r="B1226" s="194" t="s">
        <v>280</v>
      </c>
      <c r="C1226" s="194" t="s">
        <v>281</v>
      </c>
      <c r="D1226" s="194" t="s">
        <v>126</v>
      </c>
      <c r="E1226" s="194" t="s">
        <v>127</v>
      </c>
      <c r="F1226" s="194" t="s">
        <v>125</v>
      </c>
      <c r="G1226" s="194" t="s">
        <v>147</v>
      </c>
      <c r="H1226" s="194" t="s">
        <v>196</v>
      </c>
      <c r="I1226" s="194" t="s">
        <v>128</v>
      </c>
      <c r="J1226" s="194" t="s">
        <v>196</v>
      </c>
      <c r="K1226" s="194" t="s">
        <v>196</v>
      </c>
      <c r="L1226" s="194" t="s">
        <v>196</v>
      </c>
      <c r="M1226" s="195">
        <v>-33.32</v>
      </c>
      <c r="N1226" t="str">
        <f t="shared" si="19"/>
        <v>216000010100</v>
      </c>
    </row>
    <row r="1227" spans="1:14" x14ac:dyDescent="0.25">
      <c r="A1227" s="194" t="s">
        <v>108</v>
      </c>
      <c r="B1227" s="194" t="s">
        <v>280</v>
      </c>
      <c r="C1227" s="194" t="s">
        <v>281</v>
      </c>
      <c r="D1227" s="194" t="s">
        <v>126</v>
      </c>
      <c r="E1227" s="194" t="s">
        <v>127</v>
      </c>
      <c r="F1227" s="194" t="s">
        <v>125</v>
      </c>
      <c r="G1227" s="194" t="s">
        <v>144</v>
      </c>
      <c r="H1227" s="194" t="s">
        <v>196</v>
      </c>
      <c r="I1227" s="194" t="s">
        <v>128</v>
      </c>
      <c r="J1227" s="194" t="s">
        <v>196</v>
      </c>
      <c r="K1227" s="194" t="s">
        <v>196</v>
      </c>
      <c r="L1227" s="194" t="s">
        <v>196</v>
      </c>
      <c r="M1227" s="195">
        <v>-227.08</v>
      </c>
      <c r="N1227" t="str">
        <f t="shared" si="19"/>
        <v>214000010100</v>
      </c>
    </row>
    <row r="1228" spans="1:14" x14ac:dyDescent="0.25">
      <c r="A1228" s="194" t="s">
        <v>108</v>
      </c>
      <c r="B1228" s="194" t="s">
        <v>280</v>
      </c>
      <c r="C1228" s="194" t="s">
        <v>281</v>
      </c>
      <c r="D1228" s="194" t="s">
        <v>126</v>
      </c>
      <c r="E1228" s="194" t="s">
        <v>127</v>
      </c>
      <c r="F1228" s="194" t="s">
        <v>125</v>
      </c>
      <c r="G1228" s="194" t="s">
        <v>144</v>
      </c>
      <c r="H1228" s="194" t="s">
        <v>196</v>
      </c>
      <c r="I1228" s="194" t="s">
        <v>128</v>
      </c>
      <c r="J1228" s="194" t="s">
        <v>196</v>
      </c>
      <c r="K1228" s="194" t="s">
        <v>196</v>
      </c>
      <c r="L1228" s="194" t="s">
        <v>196</v>
      </c>
      <c r="M1228" s="195">
        <v>-408.75</v>
      </c>
      <c r="N1228" t="str">
        <f t="shared" si="19"/>
        <v>214000010100</v>
      </c>
    </row>
    <row r="1229" spans="1:14" x14ac:dyDescent="0.25">
      <c r="A1229" s="194" t="s">
        <v>108</v>
      </c>
      <c r="B1229" s="194" t="s">
        <v>280</v>
      </c>
      <c r="C1229" s="194" t="s">
        <v>281</v>
      </c>
      <c r="D1229" s="194" t="s">
        <v>126</v>
      </c>
      <c r="E1229" s="194" t="s">
        <v>127</v>
      </c>
      <c r="F1229" s="194" t="s">
        <v>125</v>
      </c>
      <c r="G1229" s="194" t="s">
        <v>138</v>
      </c>
      <c r="H1229" s="194" t="s">
        <v>196</v>
      </c>
      <c r="I1229" s="194" t="s">
        <v>128</v>
      </c>
      <c r="J1229" s="194" t="s">
        <v>196</v>
      </c>
      <c r="K1229" s="194" t="s">
        <v>196</v>
      </c>
      <c r="L1229" s="194" t="s">
        <v>196</v>
      </c>
      <c r="M1229" s="195">
        <v>-18.510000000000002</v>
      </c>
      <c r="N1229" t="str">
        <f t="shared" si="19"/>
        <v>205800010100</v>
      </c>
    </row>
    <row r="1230" spans="1:14" x14ac:dyDescent="0.25">
      <c r="A1230" s="194" t="s">
        <v>108</v>
      </c>
      <c r="B1230" s="194" t="s">
        <v>280</v>
      </c>
      <c r="C1230" s="194" t="s">
        <v>281</v>
      </c>
      <c r="D1230" s="194" t="s">
        <v>126</v>
      </c>
      <c r="E1230" s="194" t="s">
        <v>127</v>
      </c>
      <c r="F1230" s="194" t="s">
        <v>125</v>
      </c>
      <c r="G1230" s="194" t="s">
        <v>138</v>
      </c>
      <c r="H1230" s="194" t="s">
        <v>196</v>
      </c>
      <c r="I1230" s="194" t="s">
        <v>128</v>
      </c>
      <c r="J1230" s="194" t="s">
        <v>196</v>
      </c>
      <c r="K1230" s="194" t="s">
        <v>196</v>
      </c>
      <c r="L1230" s="194" t="s">
        <v>196</v>
      </c>
      <c r="M1230" s="195">
        <v>-33.32</v>
      </c>
      <c r="N1230" t="str">
        <f t="shared" si="19"/>
        <v>205800010100</v>
      </c>
    </row>
    <row r="1231" spans="1:14" x14ac:dyDescent="0.25">
      <c r="A1231" s="194" t="s">
        <v>108</v>
      </c>
      <c r="B1231" s="194" t="s">
        <v>280</v>
      </c>
      <c r="C1231" s="194" t="s">
        <v>281</v>
      </c>
      <c r="D1231" s="194" t="s">
        <v>126</v>
      </c>
      <c r="E1231" s="194" t="s">
        <v>127</v>
      </c>
      <c r="F1231" s="194" t="s">
        <v>125</v>
      </c>
      <c r="G1231" s="194" t="s">
        <v>145</v>
      </c>
      <c r="H1231" s="194" t="s">
        <v>196</v>
      </c>
      <c r="I1231" s="194" t="s">
        <v>128</v>
      </c>
      <c r="J1231" s="194" t="s">
        <v>196</v>
      </c>
      <c r="K1231" s="194" t="s">
        <v>196</v>
      </c>
      <c r="L1231" s="194" t="s">
        <v>196</v>
      </c>
      <c r="M1231" s="195">
        <v>-69.38</v>
      </c>
      <c r="N1231" t="str">
        <f t="shared" si="19"/>
        <v>215000010100</v>
      </c>
    </row>
    <row r="1232" spans="1:14" x14ac:dyDescent="0.25">
      <c r="A1232" s="194" t="s">
        <v>108</v>
      </c>
      <c r="B1232" s="194" t="s">
        <v>280</v>
      </c>
      <c r="C1232" s="194" t="s">
        <v>281</v>
      </c>
      <c r="D1232" s="194" t="s">
        <v>126</v>
      </c>
      <c r="E1232" s="194" t="s">
        <v>127</v>
      </c>
      <c r="F1232" s="194" t="s">
        <v>125</v>
      </c>
      <c r="G1232" s="194" t="s">
        <v>145</v>
      </c>
      <c r="H1232" s="194" t="s">
        <v>196</v>
      </c>
      <c r="I1232" s="194" t="s">
        <v>128</v>
      </c>
      <c r="J1232" s="194" t="s">
        <v>196</v>
      </c>
      <c r="K1232" s="194" t="s">
        <v>196</v>
      </c>
      <c r="L1232" s="194" t="s">
        <v>196</v>
      </c>
      <c r="M1232" s="195">
        <v>-124.88</v>
      </c>
      <c r="N1232" t="str">
        <f t="shared" si="19"/>
        <v>215000010100</v>
      </c>
    </row>
    <row r="1233" spans="1:14" x14ac:dyDescent="0.25">
      <c r="A1233" s="194" t="s">
        <v>108</v>
      </c>
      <c r="B1233" s="194" t="s">
        <v>280</v>
      </c>
      <c r="C1233" s="194" t="s">
        <v>281</v>
      </c>
      <c r="D1233" s="194" t="s">
        <v>126</v>
      </c>
      <c r="E1233" s="194" t="s">
        <v>127</v>
      </c>
      <c r="F1233" s="194" t="s">
        <v>125</v>
      </c>
      <c r="G1233" s="194" t="s">
        <v>149</v>
      </c>
      <c r="H1233" s="194" t="s">
        <v>196</v>
      </c>
      <c r="I1233" s="194" t="s">
        <v>128</v>
      </c>
      <c r="J1233" s="194" t="s">
        <v>196</v>
      </c>
      <c r="K1233" s="194" t="s">
        <v>196</v>
      </c>
      <c r="L1233" s="194" t="s">
        <v>196</v>
      </c>
      <c r="M1233" s="195">
        <v>53.05</v>
      </c>
      <c r="N1233" t="str">
        <f t="shared" si="19"/>
        <v>710000010100</v>
      </c>
    </row>
    <row r="1234" spans="1:14" x14ac:dyDescent="0.25">
      <c r="A1234" s="194" t="s">
        <v>108</v>
      </c>
      <c r="B1234" s="194" t="s">
        <v>280</v>
      </c>
      <c r="C1234" s="194" t="s">
        <v>281</v>
      </c>
      <c r="D1234" s="194" t="s">
        <v>126</v>
      </c>
      <c r="E1234" s="194" t="s">
        <v>127</v>
      </c>
      <c r="F1234" s="194" t="s">
        <v>125</v>
      </c>
      <c r="G1234" s="194" t="s">
        <v>149</v>
      </c>
      <c r="H1234" s="194" t="s">
        <v>196</v>
      </c>
      <c r="I1234" s="194" t="s">
        <v>128</v>
      </c>
      <c r="J1234" s="194" t="s">
        <v>196</v>
      </c>
      <c r="K1234" s="194" t="s">
        <v>196</v>
      </c>
      <c r="L1234" s="194" t="s">
        <v>196</v>
      </c>
      <c r="M1234" s="195">
        <v>1273.23</v>
      </c>
      <c r="N1234" t="str">
        <f t="shared" si="19"/>
        <v>710000010100</v>
      </c>
    </row>
    <row r="1235" spans="1:14" x14ac:dyDescent="0.25">
      <c r="A1235" s="194" t="s">
        <v>108</v>
      </c>
      <c r="B1235" s="194" t="s">
        <v>280</v>
      </c>
      <c r="C1235" s="194" t="s">
        <v>281</v>
      </c>
      <c r="D1235" s="194" t="s">
        <v>126</v>
      </c>
      <c r="E1235" s="194" t="s">
        <v>127</v>
      </c>
      <c r="F1235" s="194" t="s">
        <v>125</v>
      </c>
      <c r="G1235" s="194" t="s">
        <v>149</v>
      </c>
      <c r="H1235" s="194" t="s">
        <v>196</v>
      </c>
      <c r="I1235" s="194" t="s">
        <v>128</v>
      </c>
      <c r="J1235" s="194" t="s">
        <v>196</v>
      </c>
      <c r="K1235" s="194" t="s">
        <v>196</v>
      </c>
      <c r="L1235" s="194" t="s">
        <v>196</v>
      </c>
      <c r="M1235" s="195">
        <v>2175.11</v>
      </c>
      <c r="N1235" t="str">
        <f t="shared" si="19"/>
        <v>710000010100</v>
      </c>
    </row>
    <row r="1236" spans="1:14" x14ac:dyDescent="0.25">
      <c r="A1236" s="194" t="s">
        <v>108</v>
      </c>
      <c r="B1236" s="194" t="s">
        <v>280</v>
      </c>
      <c r="C1236" s="194" t="s">
        <v>281</v>
      </c>
      <c r="D1236" s="194" t="s">
        <v>126</v>
      </c>
      <c r="E1236" s="194" t="s">
        <v>127</v>
      </c>
      <c r="F1236" s="194" t="s">
        <v>125</v>
      </c>
      <c r="G1236" s="194" t="s">
        <v>149</v>
      </c>
      <c r="H1236" s="194" t="s">
        <v>196</v>
      </c>
      <c r="I1236" s="194" t="s">
        <v>128</v>
      </c>
      <c r="J1236" s="194" t="s">
        <v>196</v>
      </c>
      <c r="K1236" s="194" t="s">
        <v>196</v>
      </c>
      <c r="L1236" s="194" t="s">
        <v>196</v>
      </c>
      <c r="M1236" s="195">
        <v>212.21</v>
      </c>
      <c r="N1236" t="str">
        <f t="shared" si="19"/>
        <v>710000010100</v>
      </c>
    </row>
    <row r="1237" spans="1:14" x14ac:dyDescent="0.25">
      <c r="A1237" s="194" t="s">
        <v>108</v>
      </c>
      <c r="B1237" s="194" t="s">
        <v>280</v>
      </c>
      <c r="C1237" s="194" t="s">
        <v>281</v>
      </c>
      <c r="D1237" s="194" t="s">
        <v>126</v>
      </c>
      <c r="E1237" s="194" t="s">
        <v>127</v>
      </c>
      <c r="F1237" s="194" t="s">
        <v>125</v>
      </c>
      <c r="G1237" s="194" t="s">
        <v>152</v>
      </c>
      <c r="H1237" s="194" t="s">
        <v>196</v>
      </c>
      <c r="I1237" s="194" t="s">
        <v>128</v>
      </c>
      <c r="J1237" s="194" t="s">
        <v>196</v>
      </c>
      <c r="K1237" s="194" t="s">
        <v>196</v>
      </c>
      <c r="L1237" s="194" t="s">
        <v>196</v>
      </c>
      <c r="M1237" s="195">
        <v>79.14</v>
      </c>
      <c r="N1237" t="str">
        <f t="shared" si="19"/>
        <v>723000010100</v>
      </c>
    </row>
    <row r="1238" spans="1:14" x14ac:dyDescent="0.25">
      <c r="A1238" s="194" t="s">
        <v>108</v>
      </c>
      <c r="B1238" s="194" t="s">
        <v>280</v>
      </c>
      <c r="C1238" s="194" t="s">
        <v>281</v>
      </c>
      <c r="D1238" s="194" t="s">
        <v>126</v>
      </c>
      <c r="E1238" s="194" t="s">
        <v>127</v>
      </c>
      <c r="F1238" s="194" t="s">
        <v>125</v>
      </c>
      <c r="G1238" s="194" t="s">
        <v>152</v>
      </c>
      <c r="H1238" s="194" t="s">
        <v>196</v>
      </c>
      <c r="I1238" s="194" t="s">
        <v>128</v>
      </c>
      <c r="J1238" s="194" t="s">
        <v>196</v>
      </c>
      <c r="K1238" s="194" t="s">
        <v>196</v>
      </c>
      <c r="L1238" s="194" t="s">
        <v>196</v>
      </c>
      <c r="M1238" s="195">
        <v>142.44999999999999</v>
      </c>
      <c r="N1238" t="str">
        <f t="shared" si="19"/>
        <v>723000010100</v>
      </c>
    </row>
    <row r="1239" spans="1:14" x14ac:dyDescent="0.25">
      <c r="A1239" s="194" t="s">
        <v>108</v>
      </c>
      <c r="B1239" s="194" t="s">
        <v>280</v>
      </c>
      <c r="C1239" s="194" t="s">
        <v>281</v>
      </c>
      <c r="D1239" s="194" t="s">
        <v>126</v>
      </c>
      <c r="E1239" s="194" t="s">
        <v>127</v>
      </c>
      <c r="F1239" s="194" t="s">
        <v>125</v>
      </c>
      <c r="G1239" s="194" t="s">
        <v>124</v>
      </c>
      <c r="H1239" s="194" t="s">
        <v>196</v>
      </c>
      <c r="I1239" s="194" t="s">
        <v>128</v>
      </c>
      <c r="J1239" s="194" t="s">
        <v>196</v>
      </c>
      <c r="K1239" s="194" t="s">
        <v>196</v>
      </c>
      <c r="L1239" s="194" t="s">
        <v>196</v>
      </c>
      <c r="M1239" s="195">
        <v>-767.98</v>
      </c>
      <c r="N1239" t="str">
        <f t="shared" si="19"/>
        <v>100000010100</v>
      </c>
    </row>
    <row r="1240" spans="1:14" x14ac:dyDescent="0.25">
      <c r="A1240" s="194" t="s">
        <v>108</v>
      </c>
      <c r="B1240" s="194" t="s">
        <v>280</v>
      </c>
      <c r="C1240" s="194" t="s">
        <v>281</v>
      </c>
      <c r="D1240" s="194" t="s">
        <v>126</v>
      </c>
      <c r="E1240" s="194" t="s">
        <v>127</v>
      </c>
      <c r="F1240" s="194" t="s">
        <v>125</v>
      </c>
      <c r="G1240" s="194" t="s">
        <v>124</v>
      </c>
      <c r="H1240" s="194" t="s">
        <v>196</v>
      </c>
      <c r="I1240" s="194" t="s">
        <v>128</v>
      </c>
      <c r="J1240" s="194" t="s">
        <v>196</v>
      </c>
      <c r="K1240" s="194" t="s">
        <v>196</v>
      </c>
      <c r="L1240" s="194" t="s">
        <v>196</v>
      </c>
      <c r="M1240" s="195">
        <v>-1382.41</v>
      </c>
      <c r="N1240" t="str">
        <f t="shared" si="19"/>
        <v>100000010100</v>
      </c>
    </row>
    <row r="1241" spans="1:14" x14ac:dyDescent="0.25">
      <c r="A1241" s="194" t="s">
        <v>108</v>
      </c>
      <c r="B1241" s="194" t="s">
        <v>280</v>
      </c>
      <c r="C1241" s="194" t="s">
        <v>281</v>
      </c>
      <c r="D1241" s="194" t="s">
        <v>126</v>
      </c>
      <c r="E1241" s="194" t="s">
        <v>127</v>
      </c>
      <c r="F1241" s="194" t="s">
        <v>125</v>
      </c>
      <c r="G1241" s="194" t="s">
        <v>157</v>
      </c>
      <c r="H1241" s="194" t="s">
        <v>196</v>
      </c>
      <c r="I1241" s="194" t="s">
        <v>128</v>
      </c>
      <c r="J1241" s="194" t="s">
        <v>196</v>
      </c>
      <c r="K1241" s="194" t="s">
        <v>196</v>
      </c>
      <c r="L1241" s="194" t="s">
        <v>196</v>
      </c>
      <c r="M1241" s="195">
        <v>28.65</v>
      </c>
      <c r="N1241" t="str">
        <f t="shared" si="19"/>
        <v>726900010100</v>
      </c>
    </row>
    <row r="1242" spans="1:14" x14ac:dyDescent="0.25">
      <c r="A1242" s="194" t="s">
        <v>108</v>
      </c>
      <c r="B1242" s="194" t="s">
        <v>280</v>
      </c>
      <c r="C1242" s="194" t="s">
        <v>281</v>
      </c>
      <c r="D1242" s="194" t="s">
        <v>126</v>
      </c>
      <c r="E1242" s="194" t="s">
        <v>127</v>
      </c>
      <c r="F1242" s="194" t="s">
        <v>125</v>
      </c>
      <c r="G1242" s="194" t="s">
        <v>139</v>
      </c>
      <c r="H1242" s="194" t="s">
        <v>196</v>
      </c>
      <c r="I1242" s="194" t="s">
        <v>128</v>
      </c>
      <c r="J1242" s="194" t="s">
        <v>196</v>
      </c>
      <c r="K1242" s="194" t="s">
        <v>196</v>
      </c>
      <c r="L1242" s="194" t="s">
        <v>196</v>
      </c>
      <c r="M1242" s="195">
        <v>-8.93</v>
      </c>
      <c r="N1242" t="str">
        <f t="shared" si="19"/>
        <v>210000010100</v>
      </c>
    </row>
    <row r="1243" spans="1:14" x14ac:dyDescent="0.25">
      <c r="A1243" s="194" t="s">
        <v>108</v>
      </c>
      <c r="B1243" s="194" t="s">
        <v>280</v>
      </c>
      <c r="C1243" s="194" t="s">
        <v>281</v>
      </c>
      <c r="D1243" s="194" t="s">
        <v>126</v>
      </c>
      <c r="E1243" s="194" t="s">
        <v>127</v>
      </c>
      <c r="F1243" s="194" t="s">
        <v>125</v>
      </c>
      <c r="G1243" s="194" t="s">
        <v>139</v>
      </c>
      <c r="H1243" s="194" t="s">
        <v>196</v>
      </c>
      <c r="I1243" s="194" t="s">
        <v>128</v>
      </c>
      <c r="J1243" s="194" t="s">
        <v>196</v>
      </c>
      <c r="K1243" s="194" t="s">
        <v>196</v>
      </c>
      <c r="L1243" s="194" t="s">
        <v>196</v>
      </c>
      <c r="M1243" s="195">
        <v>-16.07</v>
      </c>
      <c r="N1243" t="str">
        <f t="shared" si="19"/>
        <v>210000010100</v>
      </c>
    </row>
    <row r="1244" spans="1:14" x14ac:dyDescent="0.25">
      <c r="A1244" s="194" t="s">
        <v>108</v>
      </c>
      <c r="B1244" s="194" t="s">
        <v>280</v>
      </c>
      <c r="C1244" s="194" t="s">
        <v>281</v>
      </c>
      <c r="D1244" s="194" t="s">
        <v>126</v>
      </c>
      <c r="E1244" s="194" t="s">
        <v>127</v>
      </c>
      <c r="F1244" s="194" t="s">
        <v>125</v>
      </c>
      <c r="G1244" s="194" t="s">
        <v>139</v>
      </c>
      <c r="H1244" s="194" t="s">
        <v>196</v>
      </c>
      <c r="I1244" s="194" t="s">
        <v>128</v>
      </c>
      <c r="J1244" s="194" t="s">
        <v>196</v>
      </c>
      <c r="K1244" s="194" t="s">
        <v>196</v>
      </c>
      <c r="L1244" s="194" t="s">
        <v>196</v>
      </c>
      <c r="M1244" s="195">
        <v>-17.86</v>
      </c>
      <c r="N1244" t="str">
        <f t="shared" si="19"/>
        <v>210000010100</v>
      </c>
    </row>
    <row r="1245" spans="1:14" x14ac:dyDescent="0.25">
      <c r="A1245" s="194" t="s">
        <v>108</v>
      </c>
      <c r="B1245" s="194" t="s">
        <v>280</v>
      </c>
      <c r="C1245" s="194" t="s">
        <v>281</v>
      </c>
      <c r="D1245" s="194" t="s">
        <v>126</v>
      </c>
      <c r="E1245" s="194" t="s">
        <v>127</v>
      </c>
      <c r="F1245" s="194" t="s">
        <v>125</v>
      </c>
      <c r="G1245" s="194" t="s">
        <v>139</v>
      </c>
      <c r="H1245" s="194" t="s">
        <v>196</v>
      </c>
      <c r="I1245" s="194" t="s">
        <v>128</v>
      </c>
      <c r="J1245" s="194" t="s">
        <v>196</v>
      </c>
      <c r="K1245" s="194" t="s">
        <v>196</v>
      </c>
      <c r="L1245" s="194" t="s">
        <v>196</v>
      </c>
      <c r="M1245" s="195">
        <v>-32.14</v>
      </c>
      <c r="N1245" t="str">
        <f t="shared" si="19"/>
        <v>210000010100</v>
      </c>
    </row>
    <row r="1246" spans="1:14" x14ac:dyDescent="0.25">
      <c r="A1246" s="194" t="s">
        <v>108</v>
      </c>
      <c r="B1246" s="194" t="s">
        <v>280</v>
      </c>
      <c r="C1246" s="194" t="s">
        <v>281</v>
      </c>
      <c r="D1246" s="194" t="s">
        <v>126</v>
      </c>
      <c r="E1246" s="194" t="s">
        <v>127</v>
      </c>
      <c r="F1246" s="194" t="s">
        <v>125</v>
      </c>
      <c r="G1246" s="194" t="s">
        <v>140</v>
      </c>
      <c r="H1246" s="194" t="s">
        <v>196</v>
      </c>
      <c r="I1246" s="194" t="s">
        <v>128</v>
      </c>
      <c r="J1246" s="194" t="s">
        <v>196</v>
      </c>
      <c r="K1246" s="194" t="s">
        <v>196</v>
      </c>
      <c r="L1246" s="194" t="s">
        <v>196</v>
      </c>
      <c r="M1246" s="195">
        <v>-87.54</v>
      </c>
      <c r="N1246" t="str">
        <f t="shared" si="19"/>
        <v>210500010100</v>
      </c>
    </row>
    <row r="1247" spans="1:14" x14ac:dyDescent="0.25">
      <c r="A1247" s="194" t="s">
        <v>108</v>
      </c>
      <c r="B1247" s="194" t="s">
        <v>280</v>
      </c>
      <c r="C1247" s="194" t="s">
        <v>281</v>
      </c>
      <c r="D1247" s="194" t="s">
        <v>126</v>
      </c>
      <c r="E1247" s="194" t="s">
        <v>127</v>
      </c>
      <c r="F1247" s="194" t="s">
        <v>125</v>
      </c>
      <c r="G1247" s="194" t="s">
        <v>140</v>
      </c>
      <c r="H1247" s="194" t="s">
        <v>196</v>
      </c>
      <c r="I1247" s="194" t="s">
        <v>128</v>
      </c>
      <c r="J1247" s="194" t="s">
        <v>196</v>
      </c>
      <c r="K1247" s="194" t="s">
        <v>196</v>
      </c>
      <c r="L1247" s="194" t="s">
        <v>196</v>
      </c>
      <c r="M1247" s="195">
        <v>-157.56</v>
      </c>
      <c r="N1247" t="str">
        <f t="shared" si="19"/>
        <v>210500010100</v>
      </c>
    </row>
    <row r="1248" spans="1:14" x14ac:dyDescent="0.25">
      <c r="A1248" s="194" t="s">
        <v>108</v>
      </c>
      <c r="B1248" s="194" t="s">
        <v>280</v>
      </c>
      <c r="C1248" s="194" t="s">
        <v>281</v>
      </c>
      <c r="D1248" s="194" t="s">
        <v>126</v>
      </c>
      <c r="E1248" s="194" t="s">
        <v>127</v>
      </c>
      <c r="F1248" s="194" t="s">
        <v>125</v>
      </c>
      <c r="G1248" s="194" t="s">
        <v>143</v>
      </c>
      <c r="H1248" s="194" t="s">
        <v>196</v>
      </c>
      <c r="I1248" s="194" t="s">
        <v>128</v>
      </c>
      <c r="J1248" s="194" t="s">
        <v>196</v>
      </c>
      <c r="K1248" s="194" t="s">
        <v>196</v>
      </c>
      <c r="L1248" s="194" t="s">
        <v>196</v>
      </c>
      <c r="M1248" s="195">
        <v>-15.36</v>
      </c>
      <c r="N1248" t="str">
        <f t="shared" si="19"/>
        <v>213000010100</v>
      </c>
    </row>
    <row r="1249" spans="1:14" x14ac:dyDescent="0.25">
      <c r="A1249" s="194" t="s">
        <v>108</v>
      </c>
      <c r="B1249" s="194" t="s">
        <v>280</v>
      </c>
      <c r="C1249" s="194" t="s">
        <v>281</v>
      </c>
      <c r="D1249" s="194" t="s">
        <v>126</v>
      </c>
      <c r="E1249" s="194" t="s">
        <v>127</v>
      </c>
      <c r="F1249" s="194" t="s">
        <v>125</v>
      </c>
      <c r="G1249" s="194" t="s">
        <v>143</v>
      </c>
      <c r="H1249" s="194" t="s">
        <v>196</v>
      </c>
      <c r="I1249" s="194" t="s">
        <v>128</v>
      </c>
      <c r="J1249" s="194" t="s">
        <v>196</v>
      </c>
      <c r="K1249" s="194" t="s">
        <v>196</v>
      </c>
      <c r="L1249" s="194" t="s">
        <v>196</v>
      </c>
      <c r="M1249" s="195">
        <v>-27.64</v>
      </c>
      <c r="N1249" t="str">
        <f t="shared" si="19"/>
        <v>213000010100</v>
      </c>
    </row>
    <row r="1250" spans="1:14" x14ac:dyDescent="0.25">
      <c r="A1250" s="194" t="s">
        <v>108</v>
      </c>
      <c r="B1250" s="194" t="s">
        <v>280</v>
      </c>
      <c r="C1250" s="194" t="s">
        <v>281</v>
      </c>
      <c r="D1250" s="194" t="s">
        <v>126</v>
      </c>
      <c r="E1250" s="194" t="s">
        <v>127</v>
      </c>
      <c r="F1250" s="194" t="s">
        <v>125</v>
      </c>
      <c r="G1250" s="194" t="s">
        <v>150</v>
      </c>
      <c r="H1250" s="194" t="s">
        <v>196</v>
      </c>
      <c r="I1250" s="194" t="s">
        <v>128</v>
      </c>
      <c r="J1250" s="194" t="s">
        <v>196</v>
      </c>
      <c r="K1250" s="194" t="s">
        <v>196</v>
      </c>
      <c r="L1250" s="194" t="s">
        <v>196</v>
      </c>
      <c r="M1250" s="195">
        <v>-7.03</v>
      </c>
      <c r="N1250" t="str">
        <f t="shared" si="19"/>
        <v>219000010100</v>
      </c>
    </row>
    <row r="1251" spans="1:14" x14ac:dyDescent="0.25">
      <c r="A1251" s="194" t="s">
        <v>108</v>
      </c>
      <c r="B1251" s="194" t="s">
        <v>280</v>
      </c>
      <c r="C1251" s="194" t="s">
        <v>281</v>
      </c>
      <c r="D1251" s="194" t="s">
        <v>126</v>
      </c>
      <c r="E1251" s="194" t="s">
        <v>127</v>
      </c>
      <c r="F1251" s="194" t="s">
        <v>125</v>
      </c>
      <c r="G1251" s="194" t="s">
        <v>150</v>
      </c>
      <c r="H1251" s="194" t="s">
        <v>196</v>
      </c>
      <c r="I1251" s="194" t="s">
        <v>128</v>
      </c>
      <c r="J1251" s="194" t="s">
        <v>196</v>
      </c>
      <c r="K1251" s="194" t="s">
        <v>196</v>
      </c>
      <c r="L1251" s="194" t="s">
        <v>196</v>
      </c>
      <c r="M1251" s="195">
        <v>-12.65</v>
      </c>
      <c r="N1251" t="str">
        <f t="shared" si="19"/>
        <v>219000010100</v>
      </c>
    </row>
    <row r="1252" spans="1:14" x14ac:dyDescent="0.25">
      <c r="A1252" s="194" t="s">
        <v>108</v>
      </c>
      <c r="B1252" s="194" t="s">
        <v>280</v>
      </c>
      <c r="C1252" s="194" t="s">
        <v>281</v>
      </c>
      <c r="D1252" s="194" t="s">
        <v>126</v>
      </c>
      <c r="E1252" s="194" t="s">
        <v>127</v>
      </c>
      <c r="F1252" s="194" t="s">
        <v>125</v>
      </c>
      <c r="G1252" s="194" t="s">
        <v>139</v>
      </c>
      <c r="H1252" s="194" t="s">
        <v>196</v>
      </c>
      <c r="I1252" s="194" t="s">
        <v>128</v>
      </c>
      <c r="J1252" s="194" t="s">
        <v>196</v>
      </c>
      <c r="K1252" s="194" t="s">
        <v>196</v>
      </c>
      <c r="L1252" s="194" t="s">
        <v>196</v>
      </c>
      <c r="M1252" s="195">
        <v>-27.47</v>
      </c>
      <c r="N1252" t="str">
        <f t="shared" si="19"/>
        <v>210000010100</v>
      </c>
    </row>
    <row r="1253" spans="1:14" x14ac:dyDescent="0.25">
      <c r="A1253" s="194" t="s">
        <v>108</v>
      </c>
      <c r="B1253" s="194" t="s">
        <v>280</v>
      </c>
      <c r="C1253" s="194" t="s">
        <v>281</v>
      </c>
      <c r="D1253" s="194" t="s">
        <v>126</v>
      </c>
      <c r="E1253" s="194" t="s">
        <v>127</v>
      </c>
      <c r="F1253" s="194" t="s">
        <v>125</v>
      </c>
      <c r="G1253" s="194" t="s">
        <v>139</v>
      </c>
      <c r="H1253" s="194" t="s">
        <v>196</v>
      </c>
      <c r="I1253" s="194" t="s">
        <v>128</v>
      </c>
      <c r="J1253" s="194" t="s">
        <v>196</v>
      </c>
      <c r="K1253" s="194" t="s">
        <v>196</v>
      </c>
      <c r="L1253" s="194" t="s">
        <v>196</v>
      </c>
      <c r="M1253" s="195">
        <v>-49.45</v>
      </c>
      <c r="N1253" t="str">
        <f t="shared" si="19"/>
        <v>210000010100</v>
      </c>
    </row>
    <row r="1254" spans="1:14" x14ac:dyDescent="0.25">
      <c r="A1254" s="194" t="s">
        <v>108</v>
      </c>
      <c r="B1254" s="194" t="s">
        <v>280</v>
      </c>
      <c r="C1254" s="194" t="s">
        <v>281</v>
      </c>
      <c r="D1254" s="194" t="s">
        <v>126</v>
      </c>
      <c r="E1254" s="194" t="s">
        <v>127</v>
      </c>
      <c r="F1254" s="194" t="s">
        <v>125</v>
      </c>
      <c r="G1254" s="194" t="s">
        <v>137</v>
      </c>
      <c r="H1254" s="194" t="s">
        <v>196</v>
      </c>
      <c r="I1254" s="194" t="s">
        <v>128</v>
      </c>
      <c r="J1254" s="194" t="s">
        <v>196</v>
      </c>
      <c r="K1254" s="194" t="s">
        <v>196</v>
      </c>
      <c r="L1254" s="194" t="s">
        <v>196</v>
      </c>
      <c r="M1254" s="195">
        <v>-99.01</v>
      </c>
      <c r="N1254" t="str">
        <f t="shared" si="19"/>
        <v>205600010100</v>
      </c>
    </row>
    <row r="1255" spans="1:14" x14ac:dyDescent="0.25">
      <c r="A1255" s="194" t="s">
        <v>108</v>
      </c>
      <c r="B1255" s="194" t="s">
        <v>280</v>
      </c>
      <c r="C1255" s="194" t="s">
        <v>281</v>
      </c>
      <c r="D1255" s="194" t="s">
        <v>126</v>
      </c>
      <c r="E1255" s="194" t="s">
        <v>127</v>
      </c>
      <c r="F1255" s="194" t="s">
        <v>125</v>
      </c>
      <c r="G1255" s="194" t="s">
        <v>137</v>
      </c>
      <c r="H1255" s="194" t="s">
        <v>196</v>
      </c>
      <c r="I1255" s="194" t="s">
        <v>128</v>
      </c>
      <c r="J1255" s="194" t="s">
        <v>196</v>
      </c>
      <c r="K1255" s="194" t="s">
        <v>196</v>
      </c>
      <c r="L1255" s="194" t="s">
        <v>196</v>
      </c>
      <c r="M1255" s="195">
        <v>-178.24</v>
      </c>
      <c r="N1255" t="str">
        <f t="shared" si="19"/>
        <v>205600010100</v>
      </c>
    </row>
    <row r="1256" spans="1:14" x14ac:dyDescent="0.25">
      <c r="A1256" s="194" t="s">
        <v>108</v>
      </c>
      <c r="B1256" s="194" t="s">
        <v>280</v>
      </c>
      <c r="C1256" s="194" t="s">
        <v>281</v>
      </c>
      <c r="D1256" s="194" t="s">
        <v>126</v>
      </c>
      <c r="E1256" s="194" t="s">
        <v>127</v>
      </c>
      <c r="F1256" s="194" t="s">
        <v>125</v>
      </c>
      <c r="G1256" s="194" t="s">
        <v>134</v>
      </c>
      <c r="H1256" s="194" t="s">
        <v>196</v>
      </c>
      <c r="I1256" s="194" t="s">
        <v>128</v>
      </c>
      <c r="J1256" s="194" t="s">
        <v>196</v>
      </c>
      <c r="K1256" s="194" t="s">
        <v>196</v>
      </c>
      <c r="L1256" s="194" t="s">
        <v>196</v>
      </c>
      <c r="M1256" s="195">
        <v>-87.54</v>
      </c>
      <c r="N1256" t="str">
        <f t="shared" si="19"/>
        <v>205200010100</v>
      </c>
    </row>
    <row r="1257" spans="1:14" x14ac:dyDescent="0.25">
      <c r="A1257" s="194" t="s">
        <v>108</v>
      </c>
      <c r="B1257" s="194" t="s">
        <v>280</v>
      </c>
      <c r="C1257" s="194" t="s">
        <v>281</v>
      </c>
      <c r="D1257" s="194" t="s">
        <v>126</v>
      </c>
      <c r="E1257" s="194" t="s">
        <v>127</v>
      </c>
      <c r="F1257" s="194" t="s">
        <v>125</v>
      </c>
      <c r="G1257" s="194" t="s">
        <v>134</v>
      </c>
      <c r="H1257" s="194" t="s">
        <v>196</v>
      </c>
      <c r="I1257" s="194" t="s">
        <v>128</v>
      </c>
      <c r="J1257" s="194" t="s">
        <v>196</v>
      </c>
      <c r="K1257" s="194" t="s">
        <v>196</v>
      </c>
      <c r="L1257" s="194" t="s">
        <v>196</v>
      </c>
      <c r="M1257" s="195">
        <v>-157.56</v>
      </c>
      <c r="N1257" t="str">
        <f t="shared" si="19"/>
        <v>205200010100</v>
      </c>
    </row>
    <row r="1258" spans="1:14" x14ac:dyDescent="0.25">
      <c r="A1258" s="194" t="s">
        <v>108</v>
      </c>
      <c r="B1258" s="194" t="s">
        <v>280</v>
      </c>
      <c r="C1258" s="194" t="s">
        <v>281</v>
      </c>
      <c r="D1258" s="194" t="s">
        <v>126</v>
      </c>
      <c r="E1258" s="194" t="s">
        <v>127</v>
      </c>
      <c r="F1258" s="194" t="s">
        <v>125</v>
      </c>
      <c r="G1258" s="194" t="s">
        <v>139</v>
      </c>
      <c r="H1258" s="194" t="s">
        <v>196</v>
      </c>
      <c r="I1258" s="194" t="s">
        <v>128</v>
      </c>
      <c r="J1258" s="194" t="s">
        <v>196</v>
      </c>
      <c r="K1258" s="194" t="s">
        <v>196</v>
      </c>
      <c r="L1258" s="194" t="s">
        <v>196</v>
      </c>
      <c r="M1258" s="195">
        <v>-15.91</v>
      </c>
      <c r="N1258" t="str">
        <f t="shared" si="19"/>
        <v>210000010100</v>
      </c>
    </row>
    <row r="1259" spans="1:14" x14ac:dyDescent="0.25">
      <c r="A1259" s="194" t="s">
        <v>108</v>
      </c>
      <c r="B1259" s="194" t="s">
        <v>280</v>
      </c>
      <c r="C1259" s="194" t="s">
        <v>281</v>
      </c>
      <c r="D1259" s="194" t="s">
        <v>126</v>
      </c>
      <c r="E1259" s="194" t="s">
        <v>127</v>
      </c>
      <c r="F1259" s="194" t="s">
        <v>125</v>
      </c>
      <c r="G1259" s="194" t="s">
        <v>139</v>
      </c>
      <c r="H1259" s="194" t="s">
        <v>196</v>
      </c>
      <c r="I1259" s="194" t="s">
        <v>128</v>
      </c>
      <c r="J1259" s="194" t="s">
        <v>196</v>
      </c>
      <c r="K1259" s="194" t="s">
        <v>196</v>
      </c>
      <c r="L1259" s="194" t="s">
        <v>196</v>
      </c>
      <c r="M1259" s="195">
        <v>-28.65</v>
      </c>
      <c r="N1259" t="str">
        <f t="shared" si="19"/>
        <v>210000010100</v>
      </c>
    </row>
    <row r="1260" spans="1:14" x14ac:dyDescent="0.25">
      <c r="A1260" s="194" t="s">
        <v>108</v>
      </c>
      <c r="B1260" s="194" t="s">
        <v>280</v>
      </c>
      <c r="C1260" s="194" t="s">
        <v>281</v>
      </c>
      <c r="D1260" s="194" t="s">
        <v>126</v>
      </c>
      <c r="E1260" s="194" t="s">
        <v>127</v>
      </c>
      <c r="F1260" s="194" t="s">
        <v>125</v>
      </c>
      <c r="G1260" s="194" t="s">
        <v>141</v>
      </c>
      <c r="H1260" s="194" t="s">
        <v>196</v>
      </c>
      <c r="I1260" s="194" t="s">
        <v>128</v>
      </c>
      <c r="J1260" s="194" t="s">
        <v>196</v>
      </c>
      <c r="K1260" s="194" t="s">
        <v>196</v>
      </c>
      <c r="L1260" s="194" t="s">
        <v>196</v>
      </c>
      <c r="M1260" s="195">
        <v>-79.14</v>
      </c>
      <c r="N1260" t="str">
        <f t="shared" si="19"/>
        <v>211000010100</v>
      </c>
    </row>
    <row r="1261" spans="1:14" x14ac:dyDescent="0.25">
      <c r="A1261" s="194" t="s">
        <v>108</v>
      </c>
      <c r="B1261" s="194" t="s">
        <v>280</v>
      </c>
      <c r="C1261" s="194" t="s">
        <v>281</v>
      </c>
      <c r="D1261" s="194" t="s">
        <v>126</v>
      </c>
      <c r="E1261" s="194" t="s">
        <v>127</v>
      </c>
      <c r="F1261" s="194" t="s">
        <v>125</v>
      </c>
      <c r="G1261" s="194" t="s">
        <v>141</v>
      </c>
      <c r="H1261" s="194" t="s">
        <v>196</v>
      </c>
      <c r="I1261" s="194" t="s">
        <v>128</v>
      </c>
      <c r="J1261" s="194" t="s">
        <v>196</v>
      </c>
      <c r="K1261" s="194" t="s">
        <v>196</v>
      </c>
      <c r="L1261" s="194" t="s">
        <v>196</v>
      </c>
      <c r="M1261" s="195">
        <v>-142.44999999999999</v>
      </c>
      <c r="N1261" t="str">
        <f t="shared" si="19"/>
        <v>211000010100</v>
      </c>
    </row>
    <row r="1262" spans="1:14" x14ac:dyDescent="0.25">
      <c r="A1262" s="194" t="s">
        <v>108</v>
      </c>
      <c r="B1262" s="194" t="s">
        <v>280</v>
      </c>
      <c r="C1262" s="194" t="s">
        <v>281</v>
      </c>
      <c r="D1262" s="194" t="s">
        <v>126</v>
      </c>
      <c r="E1262" s="194" t="s">
        <v>127</v>
      </c>
      <c r="F1262" s="194" t="s">
        <v>125</v>
      </c>
      <c r="G1262" s="194" t="s">
        <v>135</v>
      </c>
      <c r="H1262" s="194" t="s">
        <v>196</v>
      </c>
      <c r="I1262" s="194" t="s">
        <v>128</v>
      </c>
      <c r="J1262" s="194" t="s">
        <v>196</v>
      </c>
      <c r="K1262" s="194" t="s">
        <v>196</v>
      </c>
      <c r="L1262" s="194" t="s">
        <v>196</v>
      </c>
      <c r="M1262" s="195">
        <v>-79.14</v>
      </c>
      <c r="N1262" t="str">
        <f t="shared" si="19"/>
        <v>205300010100</v>
      </c>
    </row>
    <row r="1263" spans="1:14" x14ac:dyDescent="0.25">
      <c r="A1263" s="194" t="s">
        <v>108</v>
      </c>
      <c r="B1263" s="194" t="s">
        <v>282</v>
      </c>
      <c r="C1263" s="194" t="s">
        <v>283</v>
      </c>
      <c r="D1263" s="194" t="s">
        <v>126</v>
      </c>
      <c r="E1263" s="194" t="s">
        <v>127</v>
      </c>
      <c r="F1263" s="194" t="s">
        <v>125</v>
      </c>
      <c r="G1263" s="194" t="s">
        <v>138</v>
      </c>
      <c r="H1263" s="194" t="s">
        <v>196</v>
      </c>
      <c r="I1263" s="194" t="s">
        <v>128</v>
      </c>
      <c r="J1263" s="194" t="s">
        <v>196</v>
      </c>
      <c r="K1263" s="194" t="s">
        <v>196</v>
      </c>
      <c r="L1263" s="194" t="s">
        <v>196</v>
      </c>
      <c r="M1263" s="195">
        <v>-31.99</v>
      </c>
      <c r="N1263" t="str">
        <f t="shared" si="19"/>
        <v>205800010100</v>
      </c>
    </row>
    <row r="1264" spans="1:14" x14ac:dyDescent="0.25">
      <c r="A1264" s="194" t="s">
        <v>108</v>
      </c>
      <c r="B1264" s="194" t="s">
        <v>282</v>
      </c>
      <c r="C1264" s="194" t="s">
        <v>283</v>
      </c>
      <c r="D1264" s="194" t="s">
        <v>126</v>
      </c>
      <c r="E1264" s="194" t="s">
        <v>127</v>
      </c>
      <c r="F1264" s="194" t="s">
        <v>125</v>
      </c>
      <c r="G1264" s="194" t="s">
        <v>145</v>
      </c>
      <c r="H1264" s="194" t="s">
        <v>196</v>
      </c>
      <c r="I1264" s="194" t="s">
        <v>128</v>
      </c>
      <c r="J1264" s="194" t="s">
        <v>196</v>
      </c>
      <c r="K1264" s="194" t="s">
        <v>196</v>
      </c>
      <c r="L1264" s="194" t="s">
        <v>196</v>
      </c>
      <c r="M1264" s="195">
        <v>-67.09</v>
      </c>
      <c r="N1264" t="str">
        <f t="shared" si="19"/>
        <v>215000010100</v>
      </c>
    </row>
    <row r="1265" spans="1:14" x14ac:dyDescent="0.25">
      <c r="A1265" s="194" t="s">
        <v>108</v>
      </c>
      <c r="B1265" s="194" t="s">
        <v>282</v>
      </c>
      <c r="C1265" s="194" t="s">
        <v>283</v>
      </c>
      <c r="D1265" s="194" t="s">
        <v>126</v>
      </c>
      <c r="E1265" s="194" t="s">
        <v>127</v>
      </c>
      <c r="F1265" s="194" t="s">
        <v>125</v>
      </c>
      <c r="G1265" s="194" t="s">
        <v>145</v>
      </c>
      <c r="H1265" s="194" t="s">
        <v>196</v>
      </c>
      <c r="I1265" s="194" t="s">
        <v>128</v>
      </c>
      <c r="J1265" s="194" t="s">
        <v>196</v>
      </c>
      <c r="K1265" s="194" t="s">
        <v>196</v>
      </c>
      <c r="L1265" s="194" t="s">
        <v>196</v>
      </c>
      <c r="M1265" s="195">
        <v>-120.75</v>
      </c>
      <c r="N1265" t="str">
        <f t="shared" si="19"/>
        <v>215000010100</v>
      </c>
    </row>
    <row r="1266" spans="1:14" x14ac:dyDescent="0.25">
      <c r="A1266" s="194" t="s">
        <v>108</v>
      </c>
      <c r="B1266" s="194" t="s">
        <v>282</v>
      </c>
      <c r="C1266" s="194" t="s">
        <v>283</v>
      </c>
      <c r="D1266" s="194" t="s">
        <v>126</v>
      </c>
      <c r="E1266" s="194" t="s">
        <v>127</v>
      </c>
      <c r="F1266" s="194" t="s">
        <v>125</v>
      </c>
      <c r="G1266" s="194" t="s">
        <v>124</v>
      </c>
      <c r="H1266" s="194" t="s">
        <v>196</v>
      </c>
      <c r="I1266" s="194" t="s">
        <v>128</v>
      </c>
      <c r="J1266" s="194" t="s">
        <v>196</v>
      </c>
      <c r="K1266" s="194" t="s">
        <v>196</v>
      </c>
      <c r="L1266" s="194" t="s">
        <v>196</v>
      </c>
      <c r="M1266" s="195">
        <v>-790.39</v>
      </c>
      <c r="N1266" t="str">
        <f t="shared" si="19"/>
        <v>100000010100</v>
      </c>
    </row>
    <row r="1267" spans="1:14" x14ac:dyDescent="0.25">
      <c r="A1267" s="194" t="s">
        <v>108</v>
      </c>
      <c r="B1267" s="194" t="s">
        <v>282</v>
      </c>
      <c r="C1267" s="194" t="s">
        <v>283</v>
      </c>
      <c r="D1267" s="194" t="s">
        <v>126</v>
      </c>
      <c r="E1267" s="194" t="s">
        <v>127</v>
      </c>
      <c r="F1267" s="194" t="s">
        <v>125</v>
      </c>
      <c r="G1267" s="194" t="s">
        <v>124</v>
      </c>
      <c r="H1267" s="194" t="s">
        <v>196</v>
      </c>
      <c r="I1267" s="194" t="s">
        <v>128</v>
      </c>
      <c r="J1267" s="194" t="s">
        <v>196</v>
      </c>
      <c r="K1267" s="194" t="s">
        <v>196</v>
      </c>
      <c r="L1267" s="194" t="s">
        <v>196</v>
      </c>
      <c r="M1267" s="195">
        <v>-1422.71</v>
      </c>
      <c r="N1267" t="str">
        <f t="shared" si="19"/>
        <v>100000010100</v>
      </c>
    </row>
    <row r="1268" spans="1:14" x14ac:dyDescent="0.25">
      <c r="A1268" s="194" t="s">
        <v>108</v>
      </c>
      <c r="B1268" s="194" t="s">
        <v>282</v>
      </c>
      <c r="C1268" s="194" t="s">
        <v>283</v>
      </c>
      <c r="D1268" s="194" t="s">
        <v>126</v>
      </c>
      <c r="E1268" s="194" t="s">
        <v>127</v>
      </c>
      <c r="F1268" s="194" t="s">
        <v>125</v>
      </c>
      <c r="G1268" s="194" t="s">
        <v>139</v>
      </c>
      <c r="H1268" s="194" t="s">
        <v>196</v>
      </c>
      <c r="I1268" s="194" t="s">
        <v>128</v>
      </c>
      <c r="J1268" s="194" t="s">
        <v>196</v>
      </c>
      <c r="K1268" s="194" t="s">
        <v>196</v>
      </c>
      <c r="L1268" s="194" t="s">
        <v>196</v>
      </c>
      <c r="M1268" s="195">
        <v>-26.7</v>
      </c>
      <c r="N1268" t="str">
        <f t="shared" si="19"/>
        <v>210000010100</v>
      </c>
    </row>
    <row r="1269" spans="1:14" x14ac:dyDescent="0.25">
      <c r="A1269" s="194" t="s">
        <v>108</v>
      </c>
      <c r="B1269" s="194" t="s">
        <v>282</v>
      </c>
      <c r="C1269" s="194" t="s">
        <v>283</v>
      </c>
      <c r="D1269" s="194" t="s">
        <v>126</v>
      </c>
      <c r="E1269" s="194" t="s">
        <v>127</v>
      </c>
      <c r="F1269" s="194" t="s">
        <v>125</v>
      </c>
      <c r="G1269" s="194" t="s">
        <v>141</v>
      </c>
      <c r="H1269" s="194" t="s">
        <v>196</v>
      </c>
      <c r="I1269" s="194" t="s">
        <v>128</v>
      </c>
      <c r="J1269" s="194" t="s">
        <v>196</v>
      </c>
      <c r="K1269" s="194" t="s">
        <v>196</v>
      </c>
      <c r="L1269" s="194" t="s">
        <v>196</v>
      </c>
      <c r="M1269" s="195">
        <v>-75.989999999999995</v>
      </c>
      <c r="N1269" t="str">
        <f t="shared" si="19"/>
        <v>211000010100</v>
      </c>
    </row>
    <row r="1270" spans="1:14" x14ac:dyDescent="0.25">
      <c r="A1270" s="194" t="s">
        <v>108</v>
      </c>
      <c r="B1270" s="194" t="s">
        <v>282</v>
      </c>
      <c r="C1270" s="194" t="s">
        <v>283</v>
      </c>
      <c r="D1270" s="194" t="s">
        <v>126</v>
      </c>
      <c r="E1270" s="194" t="s">
        <v>127</v>
      </c>
      <c r="F1270" s="194" t="s">
        <v>125</v>
      </c>
      <c r="G1270" s="194" t="s">
        <v>141</v>
      </c>
      <c r="H1270" s="194" t="s">
        <v>196</v>
      </c>
      <c r="I1270" s="194" t="s">
        <v>128</v>
      </c>
      <c r="J1270" s="194" t="s">
        <v>196</v>
      </c>
      <c r="K1270" s="194" t="s">
        <v>196</v>
      </c>
      <c r="L1270" s="194" t="s">
        <v>196</v>
      </c>
      <c r="M1270" s="195">
        <v>-136.79</v>
      </c>
      <c r="N1270" t="str">
        <f t="shared" si="19"/>
        <v>211000010100</v>
      </c>
    </row>
    <row r="1271" spans="1:14" x14ac:dyDescent="0.25">
      <c r="A1271" s="194" t="s">
        <v>108</v>
      </c>
      <c r="B1271" s="194" t="s">
        <v>282</v>
      </c>
      <c r="C1271" s="194" t="s">
        <v>283</v>
      </c>
      <c r="D1271" s="194" t="s">
        <v>126</v>
      </c>
      <c r="E1271" s="194" t="s">
        <v>127</v>
      </c>
      <c r="F1271" s="194" t="s">
        <v>125</v>
      </c>
      <c r="G1271" s="194" t="s">
        <v>135</v>
      </c>
      <c r="H1271" s="194" t="s">
        <v>196</v>
      </c>
      <c r="I1271" s="194" t="s">
        <v>128</v>
      </c>
      <c r="J1271" s="194" t="s">
        <v>196</v>
      </c>
      <c r="K1271" s="194" t="s">
        <v>196</v>
      </c>
      <c r="L1271" s="194" t="s">
        <v>196</v>
      </c>
      <c r="M1271" s="195">
        <v>-75.989999999999995</v>
      </c>
      <c r="N1271" t="str">
        <f t="shared" si="19"/>
        <v>205300010100</v>
      </c>
    </row>
    <row r="1272" spans="1:14" x14ac:dyDescent="0.25">
      <c r="A1272" s="194" t="s">
        <v>108</v>
      </c>
      <c r="B1272" s="194" t="s">
        <v>282</v>
      </c>
      <c r="C1272" s="194" t="s">
        <v>283</v>
      </c>
      <c r="D1272" s="194" t="s">
        <v>126</v>
      </c>
      <c r="E1272" s="194" t="s">
        <v>127</v>
      </c>
      <c r="F1272" s="194" t="s">
        <v>125</v>
      </c>
      <c r="G1272" s="194" t="s">
        <v>135</v>
      </c>
      <c r="H1272" s="194" t="s">
        <v>196</v>
      </c>
      <c r="I1272" s="194" t="s">
        <v>128</v>
      </c>
      <c r="J1272" s="194" t="s">
        <v>196</v>
      </c>
      <c r="K1272" s="194" t="s">
        <v>196</v>
      </c>
      <c r="L1272" s="194" t="s">
        <v>196</v>
      </c>
      <c r="M1272" s="195">
        <v>-136.79</v>
      </c>
      <c r="N1272" t="str">
        <f t="shared" si="19"/>
        <v>205300010100</v>
      </c>
    </row>
    <row r="1273" spans="1:14" x14ac:dyDescent="0.25">
      <c r="A1273" s="194" t="s">
        <v>108</v>
      </c>
      <c r="B1273" s="194" t="s">
        <v>282</v>
      </c>
      <c r="C1273" s="194" t="s">
        <v>283</v>
      </c>
      <c r="D1273" s="194" t="s">
        <v>126</v>
      </c>
      <c r="E1273" s="194" t="s">
        <v>127</v>
      </c>
      <c r="F1273" s="194" t="s">
        <v>125</v>
      </c>
      <c r="G1273" s="194" t="s">
        <v>147</v>
      </c>
      <c r="H1273" s="194" t="s">
        <v>196</v>
      </c>
      <c r="I1273" s="194" t="s">
        <v>128</v>
      </c>
      <c r="J1273" s="194" t="s">
        <v>196</v>
      </c>
      <c r="K1273" s="194" t="s">
        <v>196</v>
      </c>
      <c r="L1273" s="194" t="s">
        <v>196</v>
      </c>
      <c r="M1273" s="195">
        <v>-17.77</v>
      </c>
      <c r="N1273" t="str">
        <f t="shared" si="19"/>
        <v>216000010100</v>
      </c>
    </row>
    <row r="1274" spans="1:14" x14ac:dyDescent="0.25">
      <c r="A1274" s="194" t="s">
        <v>108</v>
      </c>
      <c r="B1274" s="194" t="s">
        <v>282</v>
      </c>
      <c r="C1274" s="194" t="s">
        <v>283</v>
      </c>
      <c r="D1274" s="194" t="s">
        <v>126</v>
      </c>
      <c r="E1274" s="194" t="s">
        <v>127</v>
      </c>
      <c r="F1274" s="194" t="s">
        <v>125</v>
      </c>
      <c r="G1274" s="194" t="s">
        <v>147</v>
      </c>
      <c r="H1274" s="194" t="s">
        <v>196</v>
      </c>
      <c r="I1274" s="194" t="s">
        <v>128</v>
      </c>
      <c r="J1274" s="194" t="s">
        <v>196</v>
      </c>
      <c r="K1274" s="194" t="s">
        <v>196</v>
      </c>
      <c r="L1274" s="194" t="s">
        <v>196</v>
      </c>
      <c r="M1274" s="195">
        <v>-32</v>
      </c>
      <c r="N1274" t="str">
        <f t="shared" si="19"/>
        <v>216000010100</v>
      </c>
    </row>
    <row r="1275" spans="1:14" x14ac:dyDescent="0.25">
      <c r="A1275" s="194" t="s">
        <v>108</v>
      </c>
      <c r="B1275" s="194" t="s">
        <v>282</v>
      </c>
      <c r="C1275" s="194" t="s">
        <v>283</v>
      </c>
      <c r="D1275" s="194" t="s">
        <v>126</v>
      </c>
      <c r="E1275" s="194" t="s">
        <v>127</v>
      </c>
      <c r="F1275" s="194" t="s">
        <v>125</v>
      </c>
      <c r="G1275" s="194" t="s">
        <v>149</v>
      </c>
      <c r="H1275" s="194" t="s">
        <v>196</v>
      </c>
      <c r="I1275" s="194" t="s">
        <v>128</v>
      </c>
      <c r="J1275" s="194" t="s">
        <v>196</v>
      </c>
      <c r="K1275" s="194" t="s">
        <v>196</v>
      </c>
      <c r="L1275" s="194" t="s">
        <v>196</v>
      </c>
      <c r="M1275" s="195">
        <v>741.77</v>
      </c>
      <c r="N1275" t="str">
        <f t="shared" si="19"/>
        <v>710000010100</v>
      </c>
    </row>
    <row r="1276" spans="1:14" x14ac:dyDescent="0.25">
      <c r="A1276" s="194" t="s">
        <v>108</v>
      </c>
      <c r="B1276" s="194" t="s">
        <v>282</v>
      </c>
      <c r="C1276" s="194" t="s">
        <v>283</v>
      </c>
      <c r="D1276" s="194" t="s">
        <v>126</v>
      </c>
      <c r="E1276" s="194" t="s">
        <v>127</v>
      </c>
      <c r="F1276" s="194" t="s">
        <v>125</v>
      </c>
      <c r="G1276" s="194" t="s">
        <v>149</v>
      </c>
      <c r="H1276" s="194" t="s">
        <v>196</v>
      </c>
      <c r="I1276" s="194" t="s">
        <v>128</v>
      </c>
      <c r="J1276" s="194" t="s">
        <v>196</v>
      </c>
      <c r="K1276" s="194" t="s">
        <v>196</v>
      </c>
      <c r="L1276" s="194" t="s">
        <v>196</v>
      </c>
      <c r="M1276" s="195">
        <v>494.51</v>
      </c>
      <c r="N1276" t="str">
        <f t="shared" si="19"/>
        <v>710000010100</v>
      </c>
    </row>
    <row r="1277" spans="1:14" x14ac:dyDescent="0.25">
      <c r="A1277" s="194" t="s">
        <v>108</v>
      </c>
      <c r="B1277" s="194" t="s">
        <v>282</v>
      </c>
      <c r="C1277" s="194" t="s">
        <v>283</v>
      </c>
      <c r="D1277" s="194" t="s">
        <v>126</v>
      </c>
      <c r="E1277" s="194" t="s">
        <v>127</v>
      </c>
      <c r="F1277" s="194" t="s">
        <v>125</v>
      </c>
      <c r="G1277" s="194" t="s">
        <v>149</v>
      </c>
      <c r="H1277" s="194" t="s">
        <v>196</v>
      </c>
      <c r="I1277" s="194" t="s">
        <v>128</v>
      </c>
      <c r="J1277" s="194" t="s">
        <v>196</v>
      </c>
      <c r="K1277" s="194" t="s">
        <v>196</v>
      </c>
      <c r="L1277" s="194" t="s">
        <v>196</v>
      </c>
      <c r="M1277" s="195">
        <v>2027.51</v>
      </c>
      <c r="N1277" t="str">
        <f t="shared" si="19"/>
        <v>710000010100</v>
      </c>
    </row>
    <row r="1278" spans="1:14" x14ac:dyDescent="0.25">
      <c r="A1278" s="194" t="s">
        <v>108</v>
      </c>
      <c r="B1278" s="194" t="s">
        <v>282</v>
      </c>
      <c r="C1278" s="194" t="s">
        <v>283</v>
      </c>
      <c r="D1278" s="194" t="s">
        <v>126</v>
      </c>
      <c r="E1278" s="194" t="s">
        <v>127</v>
      </c>
      <c r="F1278" s="194" t="s">
        <v>125</v>
      </c>
      <c r="G1278" s="194" t="s">
        <v>149</v>
      </c>
      <c r="H1278" s="194" t="s">
        <v>196</v>
      </c>
      <c r="I1278" s="194" t="s">
        <v>128</v>
      </c>
      <c r="J1278" s="194" t="s">
        <v>196</v>
      </c>
      <c r="K1278" s="194" t="s">
        <v>196</v>
      </c>
      <c r="L1278" s="194" t="s">
        <v>196</v>
      </c>
      <c r="M1278" s="195">
        <v>197.81</v>
      </c>
      <c r="N1278" t="str">
        <f t="shared" si="19"/>
        <v>710000010100</v>
      </c>
    </row>
    <row r="1279" spans="1:14" x14ac:dyDescent="0.25">
      <c r="A1279" s="194" t="s">
        <v>108</v>
      </c>
      <c r="B1279" s="194" t="s">
        <v>282</v>
      </c>
      <c r="C1279" s="194" t="s">
        <v>283</v>
      </c>
      <c r="D1279" s="194" t="s">
        <v>126</v>
      </c>
      <c r="E1279" s="194" t="s">
        <v>127</v>
      </c>
      <c r="F1279" s="194" t="s">
        <v>125</v>
      </c>
      <c r="G1279" s="194" t="s">
        <v>152</v>
      </c>
      <c r="H1279" s="194" t="s">
        <v>196</v>
      </c>
      <c r="I1279" s="194" t="s">
        <v>128</v>
      </c>
      <c r="J1279" s="194" t="s">
        <v>196</v>
      </c>
      <c r="K1279" s="194" t="s">
        <v>196</v>
      </c>
      <c r="L1279" s="194" t="s">
        <v>196</v>
      </c>
      <c r="M1279" s="195">
        <v>75.989999999999995</v>
      </c>
      <c r="N1279" t="str">
        <f t="shared" si="19"/>
        <v>723000010100</v>
      </c>
    </row>
    <row r="1280" spans="1:14" x14ac:dyDescent="0.25">
      <c r="A1280" s="194" t="s">
        <v>108</v>
      </c>
      <c r="B1280" s="194" t="s">
        <v>282</v>
      </c>
      <c r="C1280" s="194" t="s">
        <v>283</v>
      </c>
      <c r="D1280" s="194" t="s">
        <v>126</v>
      </c>
      <c r="E1280" s="194" t="s">
        <v>127</v>
      </c>
      <c r="F1280" s="194" t="s">
        <v>125</v>
      </c>
      <c r="G1280" s="194" t="s">
        <v>152</v>
      </c>
      <c r="H1280" s="194" t="s">
        <v>196</v>
      </c>
      <c r="I1280" s="194" t="s">
        <v>128</v>
      </c>
      <c r="J1280" s="194" t="s">
        <v>196</v>
      </c>
      <c r="K1280" s="194" t="s">
        <v>196</v>
      </c>
      <c r="L1280" s="194" t="s">
        <v>196</v>
      </c>
      <c r="M1280" s="195">
        <v>136.79</v>
      </c>
      <c r="N1280" t="str">
        <f t="shared" si="19"/>
        <v>723000010100</v>
      </c>
    </row>
    <row r="1281" spans="1:14" x14ac:dyDescent="0.25">
      <c r="A1281" s="194" t="s">
        <v>108</v>
      </c>
      <c r="B1281" s="194" t="s">
        <v>282</v>
      </c>
      <c r="C1281" s="194" t="s">
        <v>283</v>
      </c>
      <c r="D1281" s="194" t="s">
        <v>126</v>
      </c>
      <c r="E1281" s="194" t="s">
        <v>127</v>
      </c>
      <c r="F1281" s="194" t="s">
        <v>125</v>
      </c>
      <c r="G1281" s="194" t="s">
        <v>153</v>
      </c>
      <c r="H1281" s="194" t="s">
        <v>196</v>
      </c>
      <c r="I1281" s="194" t="s">
        <v>128</v>
      </c>
      <c r="J1281" s="194" t="s">
        <v>196</v>
      </c>
      <c r="K1281" s="194" t="s">
        <v>196</v>
      </c>
      <c r="L1281" s="194" t="s">
        <v>196</v>
      </c>
      <c r="M1281" s="195">
        <v>17.78</v>
      </c>
      <c r="N1281" t="str">
        <f t="shared" si="19"/>
        <v>723100010100</v>
      </c>
    </row>
    <row r="1282" spans="1:14" x14ac:dyDescent="0.25">
      <c r="A1282" s="194" t="s">
        <v>108</v>
      </c>
      <c r="B1282" s="194" t="s">
        <v>282</v>
      </c>
      <c r="C1282" s="194" t="s">
        <v>283</v>
      </c>
      <c r="D1282" s="194" t="s">
        <v>126</v>
      </c>
      <c r="E1282" s="194" t="s">
        <v>127</v>
      </c>
      <c r="F1282" s="194" t="s">
        <v>125</v>
      </c>
      <c r="G1282" s="194" t="s">
        <v>153</v>
      </c>
      <c r="H1282" s="194" t="s">
        <v>196</v>
      </c>
      <c r="I1282" s="194" t="s">
        <v>128</v>
      </c>
      <c r="J1282" s="194" t="s">
        <v>196</v>
      </c>
      <c r="K1282" s="194" t="s">
        <v>196</v>
      </c>
      <c r="L1282" s="194" t="s">
        <v>196</v>
      </c>
      <c r="M1282" s="195">
        <v>31.99</v>
      </c>
      <c r="N1282" t="str">
        <f t="shared" si="19"/>
        <v>723100010100</v>
      </c>
    </row>
    <row r="1283" spans="1:14" x14ac:dyDescent="0.25">
      <c r="A1283" s="194" t="s">
        <v>108</v>
      </c>
      <c r="B1283" s="194" t="s">
        <v>282</v>
      </c>
      <c r="C1283" s="194" t="s">
        <v>283</v>
      </c>
      <c r="D1283" s="194" t="s">
        <v>126</v>
      </c>
      <c r="E1283" s="194" t="s">
        <v>127</v>
      </c>
      <c r="F1283" s="194" t="s">
        <v>125</v>
      </c>
      <c r="G1283" s="194" t="s">
        <v>157</v>
      </c>
      <c r="H1283" s="194" t="s">
        <v>196</v>
      </c>
      <c r="I1283" s="194" t="s">
        <v>128</v>
      </c>
      <c r="J1283" s="194" t="s">
        <v>196</v>
      </c>
      <c r="K1283" s="194" t="s">
        <v>196</v>
      </c>
      <c r="L1283" s="194" t="s">
        <v>196</v>
      </c>
      <c r="M1283" s="195">
        <v>81.599999999999994</v>
      </c>
      <c r="N1283" t="str">
        <f t="shared" ref="N1283:N1346" si="20">CONCATENATE(G1283,E1283)</f>
        <v>726900010100</v>
      </c>
    </row>
    <row r="1284" spans="1:14" x14ac:dyDescent="0.25">
      <c r="A1284" s="194" t="s">
        <v>108</v>
      </c>
      <c r="B1284" s="194" t="s">
        <v>282</v>
      </c>
      <c r="C1284" s="194" t="s">
        <v>283</v>
      </c>
      <c r="D1284" s="194" t="s">
        <v>126</v>
      </c>
      <c r="E1284" s="194" t="s">
        <v>127</v>
      </c>
      <c r="F1284" s="194" t="s">
        <v>125</v>
      </c>
      <c r="G1284" s="194" t="s">
        <v>157</v>
      </c>
      <c r="H1284" s="194" t="s">
        <v>196</v>
      </c>
      <c r="I1284" s="194" t="s">
        <v>128</v>
      </c>
      <c r="J1284" s="194" t="s">
        <v>196</v>
      </c>
      <c r="K1284" s="194" t="s">
        <v>196</v>
      </c>
      <c r="L1284" s="194" t="s">
        <v>196</v>
      </c>
      <c r="M1284" s="195">
        <v>146.87</v>
      </c>
      <c r="N1284" t="str">
        <f t="shared" si="20"/>
        <v>726900010100</v>
      </c>
    </row>
    <row r="1285" spans="1:14" x14ac:dyDescent="0.25">
      <c r="A1285" s="194" t="s">
        <v>108</v>
      </c>
      <c r="B1285" s="194" t="s">
        <v>282</v>
      </c>
      <c r="C1285" s="194" t="s">
        <v>283</v>
      </c>
      <c r="D1285" s="194" t="s">
        <v>126</v>
      </c>
      <c r="E1285" s="194" t="s">
        <v>127</v>
      </c>
      <c r="F1285" s="194" t="s">
        <v>125</v>
      </c>
      <c r="G1285" s="194" t="s">
        <v>157</v>
      </c>
      <c r="H1285" s="194" t="s">
        <v>196</v>
      </c>
      <c r="I1285" s="194" t="s">
        <v>128</v>
      </c>
      <c r="J1285" s="194" t="s">
        <v>196</v>
      </c>
      <c r="K1285" s="194" t="s">
        <v>196</v>
      </c>
      <c r="L1285" s="194" t="s">
        <v>196</v>
      </c>
      <c r="M1285" s="195">
        <v>14.84</v>
      </c>
      <c r="N1285" t="str">
        <f t="shared" si="20"/>
        <v>726900010100</v>
      </c>
    </row>
    <row r="1286" spans="1:14" x14ac:dyDescent="0.25">
      <c r="A1286" s="194" t="s">
        <v>108</v>
      </c>
      <c r="B1286" s="194" t="s">
        <v>282</v>
      </c>
      <c r="C1286" s="194" t="s">
        <v>283</v>
      </c>
      <c r="D1286" s="194" t="s">
        <v>126</v>
      </c>
      <c r="E1286" s="194" t="s">
        <v>127</v>
      </c>
      <c r="F1286" s="194" t="s">
        <v>125</v>
      </c>
      <c r="G1286" s="194" t="s">
        <v>157</v>
      </c>
      <c r="H1286" s="194" t="s">
        <v>196</v>
      </c>
      <c r="I1286" s="194" t="s">
        <v>128</v>
      </c>
      <c r="J1286" s="194" t="s">
        <v>196</v>
      </c>
      <c r="K1286" s="194" t="s">
        <v>196</v>
      </c>
      <c r="L1286" s="194" t="s">
        <v>196</v>
      </c>
      <c r="M1286" s="195">
        <v>26.7</v>
      </c>
      <c r="N1286" t="str">
        <f t="shared" si="20"/>
        <v>726900010100</v>
      </c>
    </row>
    <row r="1287" spans="1:14" x14ac:dyDescent="0.25">
      <c r="A1287" s="194" t="s">
        <v>108</v>
      </c>
      <c r="B1287" s="194" t="s">
        <v>282</v>
      </c>
      <c r="C1287" s="194" t="s">
        <v>283</v>
      </c>
      <c r="D1287" s="194" t="s">
        <v>126</v>
      </c>
      <c r="E1287" s="194" t="s">
        <v>127</v>
      </c>
      <c r="F1287" s="194" t="s">
        <v>125</v>
      </c>
      <c r="G1287" s="194" t="s">
        <v>140</v>
      </c>
      <c r="H1287" s="194" t="s">
        <v>196</v>
      </c>
      <c r="I1287" s="194" t="s">
        <v>128</v>
      </c>
      <c r="J1287" s="194" t="s">
        <v>196</v>
      </c>
      <c r="K1287" s="194" t="s">
        <v>196</v>
      </c>
      <c r="L1287" s="194" t="s">
        <v>196</v>
      </c>
      <c r="M1287" s="195">
        <v>-81.599999999999994</v>
      </c>
      <c r="N1287" t="str">
        <f t="shared" si="20"/>
        <v>210500010100</v>
      </c>
    </row>
    <row r="1288" spans="1:14" x14ac:dyDescent="0.25">
      <c r="A1288" s="194" t="s">
        <v>108</v>
      </c>
      <c r="B1288" s="194" t="s">
        <v>282</v>
      </c>
      <c r="C1288" s="194" t="s">
        <v>283</v>
      </c>
      <c r="D1288" s="194" t="s">
        <v>126</v>
      </c>
      <c r="E1288" s="194" t="s">
        <v>127</v>
      </c>
      <c r="F1288" s="194" t="s">
        <v>125</v>
      </c>
      <c r="G1288" s="194" t="s">
        <v>140</v>
      </c>
      <c r="H1288" s="194" t="s">
        <v>196</v>
      </c>
      <c r="I1288" s="194" t="s">
        <v>128</v>
      </c>
      <c r="J1288" s="194" t="s">
        <v>196</v>
      </c>
      <c r="K1288" s="194" t="s">
        <v>196</v>
      </c>
      <c r="L1288" s="194" t="s">
        <v>196</v>
      </c>
      <c r="M1288" s="195">
        <v>-146.87</v>
      </c>
      <c r="N1288" t="str">
        <f t="shared" si="20"/>
        <v>210500010100</v>
      </c>
    </row>
    <row r="1289" spans="1:14" x14ac:dyDescent="0.25">
      <c r="A1289" s="194" t="s">
        <v>108</v>
      </c>
      <c r="B1289" s="194" t="s">
        <v>282</v>
      </c>
      <c r="C1289" s="194" t="s">
        <v>283</v>
      </c>
      <c r="D1289" s="194" t="s">
        <v>126</v>
      </c>
      <c r="E1289" s="194" t="s">
        <v>127</v>
      </c>
      <c r="F1289" s="194" t="s">
        <v>125</v>
      </c>
      <c r="G1289" s="194" t="s">
        <v>150</v>
      </c>
      <c r="H1289" s="194" t="s">
        <v>196</v>
      </c>
      <c r="I1289" s="194" t="s">
        <v>128</v>
      </c>
      <c r="J1289" s="194" t="s">
        <v>196</v>
      </c>
      <c r="K1289" s="194" t="s">
        <v>196</v>
      </c>
      <c r="L1289" s="194" t="s">
        <v>196</v>
      </c>
      <c r="M1289" s="195">
        <v>-7.03</v>
      </c>
      <c r="N1289" t="str">
        <f t="shared" si="20"/>
        <v>219000010100</v>
      </c>
    </row>
    <row r="1290" spans="1:14" x14ac:dyDescent="0.25">
      <c r="A1290" s="194" t="s">
        <v>108</v>
      </c>
      <c r="B1290" s="194" t="s">
        <v>282</v>
      </c>
      <c r="C1290" s="194" t="s">
        <v>283</v>
      </c>
      <c r="D1290" s="194" t="s">
        <v>126</v>
      </c>
      <c r="E1290" s="194" t="s">
        <v>127</v>
      </c>
      <c r="F1290" s="194" t="s">
        <v>125</v>
      </c>
      <c r="G1290" s="194" t="s">
        <v>150</v>
      </c>
      <c r="H1290" s="194" t="s">
        <v>196</v>
      </c>
      <c r="I1290" s="194" t="s">
        <v>128</v>
      </c>
      <c r="J1290" s="194" t="s">
        <v>196</v>
      </c>
      <c r="K1290" s="194" t="s">
        <v>196</v>
      </c>
      <c r="L1290" s="194" t="s">
        <v>196</v>
      </c>
      <c r="M1290" s="195">
        <v>-12.65</v>
      </c>
      <c r="N1290" t="str">
        <f t="shared" si="20"/>
        <v>219000010100</v>
      </c>
    </row>
    <row r="1291" spans="1:14" x14ac:dyDescent="0.25">
      <c r="A1291" s="194" t="s">
        <v>108</v>
      </c>
      <c r="B1291" s="194" t="s">
        <v>282</v>
      </c>
      <c r="C1291" s="194" t="s">
        <v>283</v>
      </c>
      <c r="D1291" s="194" t="s">
        <v>126</v>
      </c>
      <c r="E1291" s="194" t="s">
        <v>127</v>
      </c>
      <c r="F1291" s="194" t="s">
        <v>125</v>
      </c>
      <c r="G1291" s="194" t="s">
        <v>139</v>
      </c>
      <c r="H1291" s="194" t="s">
        <v>196</v>
      </c>
      <c r="I1291" s="194" t="s">
        <v>128</v>
      </c>
      <c r="J1291" s="194" t="s">
        <v>196</v>
      </c>
      <c r="K1291" s="194" t="s">
        <v>196</v>
      </c>
      <c r="L1291" s="194" t="s">
        <v>196</v>
      </c>
      <c r="M1291" s="195">
        <v>-3.53</v>
      </c>
      <c r="N1291" t="str">
        <f t="shared" si="20"/>
        <v>210000010100</v>
      </c>
    </row>
    <row r="1292" spans="1:14" x14ac:dyDescent="0.25">
      <c r="A1292" s="194" t="s">
        <v>108</v>
      </c>
      <c r="B1292" s="194" t="s">
        <v>282</v>
      </c>
      <c r="C1292" s="194" t="s">
        <v>283</v>
      </c>
      <c r="D1292" s="194" t="s">
        <v>126</v>
      </c>
      <c r="E1292" s="194" t="s">
        <v>127</v>
      </c>
      <c r="F1292" s="194" t="s">
        <v>125</v>
      </c>
      <c r="G1292" s="194" t="s">
        <v>139</v>
      </c>
      <c r="H1292" s="194" t="s">
        <v>196</v>
      </c>
      <c r="I1292" s="194" t="s">
        <v>128</v>
      </c>
      <c r="J1292" s="194" t="s">
        <v>196</v>
      </c>
      <c r="K1292" s="194" t="s">
        <v>196</v>
      </c>
      <c r="L1292" s="194" t="s">
        <v>196</v>
      </c>
      <c r="M1292" s="195">
        <v>-6.36</v>
      </c>
      <c r="N1292" t="str">
        <f t="shared" si="20"/>
        <v>210000010100</v>
      </c>
    </row>
    <row r="1293" spans="1:14" x14ac:dyDescent="0.25">
      <c r="A1293" s="194" t="s">
        <v>108</v>
      </c>
      <c r="B1293" s="194" t="s">
        <v>282</v>
      </c>
      <c r="C1293" s="194" t="s">
        <v>283</v>
      </c>
      <c r="D1293" s="194" t="s">
        <v>126</v>
      </c>
      <c r="E1293" s="194" t="s">
        <v>127</v>
      </c>
      <c r="F1293" s="194" t="s">
        <v>125</v>
      </c>
      <c r="G1293" s="194" t="s">
        <v>134</v>
      </c>
      <c r="H1293" s="194" t="s">
        <v>196</v>
      </c>
      <c r="I1293" s="194" t="s">
        <v>128</v>
      </c>
      <c r="J1293" s="194" t="s">
        <v>196</v>
      </c>
      <c r="K1293" s="194" t="s">
        <v>196</v>
      </c>
      <c r="L1293" s="194" t="s">
        <v>196</v>
      </c>
      <c r="M1293" s="195">
        <v>-81.599999999999994</v>
      </c>
      <c r="N1293" t="str">
        <f t="shared" si="20"/>
        <v>205200010100</v>
      </c>
    </row>
    <row r="1294" spans="1:14" x14ac:dyDescent="0.25">
      <c r="A1294" s="194" t="s">
        <v>108</v>
      </c>
      <c r="B1294" s="194" t="s">
        <v>282</v>
      </c>
      <c r="C1294" s="194" t="s">
        <v>283</v>
      </c>
      <c r="D1294" s="194" t="s">
        <v>126</v>
      </c>
      <c r="E1294" s="194" t="s">
        <v>127</v>
      </c>
      <c r="F1294" s="194" t="s">
        <v>125</v>
      </c>
      <c r="G1294" s="194" t="s">
        <v>134</v>
      </c>
      <c r="H1294" s="194" t="s">
        <v>196</v>
      </c>
      <c r="I1294" s="194" t="s">
        <v>128</v>
      </c>
      <c r="J1294" s="194" t="s">
        <v>196</v>
      </c>
      <c r="K1294" s="194" t="s">
        <v>196</v>
      </c>
      <c r="L1294" s="194" t="s">
        <v>196</v>
      </c>
      <c r="M1294" s="195">
        <v>-146.87</v>
      </c>
      <c r="N1294" t="str">
        <f t="shared" si="20"/>
        <v>205200010100</v>
      </c>
    </row>
    <row r="1295" spans="1:14" x14ac:dyDescent="0.25">
      <c r="A1295" s="194" t="s">
        <v>108</v>
      </c>
      <c r="B1295" s="194" t="s">
        <v>282</v>
      </c>
      <c r="C1295" s="194" t="s">
        <v>283</v>
      </c>
      <c r="D1295" s="194" t="s">
        <v>126</v>
      </c>
      <c r="E1295" s="194" t="s">
        <v>127</v>
      </c>
      <c r="F1295" s="194" t="s">
        <v>125</v>
      </c>
      <c r="G1295" s="194" t="s">
        <v>139</v>
      </c>
      <c r="H1295" s="194" t="s">
        <v>196</v>
      </c>
      <c r="I1295" s="194" t="s">
        <v>128</v>
      </c>
      <c r="J1295" s="194" t="s">
        <v>196</v>
      </c>
      <c r="K1295" s="194" t="s">
        <v>196</v>
      </c>
      <c r="L1295" s="194" t="s">
        <v>196</v>
      </c>
      <c r="M1295" s="195">
        <v>-14.84</v>
      </c>
      <c r="N1295" t="str">
        <f t="shared" si="20"/>
        <v>210000010100</v>
      </c>
    </row>
    <row r="1296" spans="1:14" x14ac:dyDescent="0.25">
      <c r="A1296" s="194" t="s">
        <v>108</v>
      </c>
      <c r="B1296" s="194" t="s">
        <v>282</v>
      </c>
      <c r="C1296" s="194" t="s">
        <v>283</v>
      </c>
      <c r="D1296" s="194" t="s">
        <v>126</v>
      </c>
      <c r="E1296" s="194" t="s">
        <v>127</v>
      </c>
      <c r="F1296" s="194" t="s">
        <v>125</v>
      </c>
      <c r="G1296" s="194" t="s">
        <v>144</v>
      </c>
      <c r="H1296" s="194" t="s">
        <v>196</v>
      </c>
      <c r="I1296" s="194" t="s">
        <v>128</v>
      </c>
      <c r="J1296" s="194" t="s">
        <v>196</v>
      </c>
      <c r="K1296" s="194" t="s">
        <v>196</v>
      </c>
      <c r="L1296" s="194" t="s">
        <v>196</v>
      </c>
      <c r="M1296" s="195">
        <v>-192.88</v>
      </c>
      <c r="N1296" t="str">
        <f t="shared" si="20"/>
        <v>214000010100</v>
      </c>
    </row>
    <row r="1297" spans="1:14" x14ac:dyDescent="0.25">
      <c r="A1297" s="194" t="s">
        <v>108</v>
      </c>
      <c r="B1297" s="194" t="s">
        <v>282</v>
      </c>
      <c r="C1297" s="194" t="s">
        <v>283</v>
      </c>
      <c r="D1297" s="194" t="s">
        <v>126</v>
      </c>
      <c r="E1297" s="194" t="s">
        <v>127</v>
      </c>
      <c r="F1297" s="194" t="s">
        <v>125</v>
      </c>
      <c r="G1297" s="194" t="s">
        <v>144</v>
      </c>
      <c r="H1297" s="194" t="s">
        <v>196</v>
      </c>
      <c r="I1297" s="194" t="s">
        <v>128</v>
      </c>
      <c r="J1297" s="194" t="s">
        <v>196</v>
      </c>
      <c r="K1297" s="194" t="s">
        <v>196</v>
      </c>
      <c r="L1297" s="194" t="s">
        <v>196</v>
      </c>
      <c r="M1297" s="195">
        <v>-347.19</v>
      </c>
      <c r="N1297" t="str">
        <f t="shared" si="20"/>
        <v>214000010100</v>
      </c>
    </row>
    <row r="1298" spans="1:14" x14ac:dyDescent="0.25">
      <c r="A1298" s="194" t="s">
        <v>108</v>
      </c>
      <c r="B1298" s="194" t="s">
        <v>282</v>
      </c>
      <c r="C1298" s="194" t="s">
        <v>283</v>
      </c>
      <c r="D1298" s="194" t="s">
        <v>126</v>
      </c>
      <c r="E1298" s="194" t="s">
        <v>127</v>
      </c>
      <c r="F1298" s="194" t="s">
        <v>125</v>
      </c>
      <c r="G1298" s="194" t="s">
        <v>138</v>
      </c>
      <c r="H1298" s="194" t="s">
        <v>196</v>
      </c>
      <c r="I1298" s="194" t="s">
        <v>128</v>
      </c>
      <c r="J1298" s="194" t="s">
        <v>196</v>
      </c>
      <c r="K1298" s="194" t="s">
        <v>196</v>
      </c>
      <c r="L1298" s="194" t="s">
        <v>196</v>
      </c>
      <c r="M1298" s="195">
        <v>-17.78</v>
      </c>
      <c r="N1298" t="str">
        <f t="shared" si="20"/>
        <v>205800010100</v>
      </c>
    </row>
    <row r="1299" spans="1:14" x14ac:dyDescent="0.25">
      <c r="A1299" s="194" t="s">
        <v>108</v>
      </c>
      <c r="B1299" s="194" t="s">
        <v>284</v>
      </c>
      <c r="C1299" s="194" t="s">
        <v>285</v>
      </c>
      <c r="D1299" s="194" t="s">
        <v>126</v>
      </c>
      <c r="E1299" s="194" t="s">
        <v>127</v>
      </c>
      <c r="F1299" s="194" t="s">
        <v>125</v>
      </c>
      <c r="G1299" s="194" t="s">
        <v>149</v>
      </c>
      <c r="H1299" s="194" t="s">
        <v>196</v>
      </c>
      <c r="I1299" s="194" t="s">
        <v>128</v>
      </c>
      <c r="J1299" s="194" t="s">
        <v>196</v>
      </c>
      <c r="K1299" s="194" t="s">
        <v>196</v>
      </c>
      <c r="L1299" s="194" t="s">
        <v>196</v>
      </c>
      <c r="M1299" s="195">
        <v>111.71</v>
      </c>
      <c r="N1299" t="str">
        <f t="shared" si="20"/>
        <v>710000010100</v>
      </c>
    </row>
    <row r="1300" spans="1:14" x14ac:dyDescent="0.25">
      <c r="A1300" s="194" t="s">
        <v>108</v>
      </c>
      <c r="B1300" s="194" t="s">
        <v>284</v>
      </c>
      <c r="C1300" s="194" t="s">
        <v>285</v>
      </c>
      <c r="D1300" s="194" t="s">
        <v>126</v>
      </c>
      <c r="E1300" s="194" t="s">
        <v>127</v>
      </c>
      <c r="F1300" s="194" t="s">
        <v>125</v>
      </c>
      <c r="G1300" s="194" t="s">
        <v>149</v>
      </c>
      <c r="H1300" s="194" t="s">
        <v>196</v>
      </c>
      <c r="I1300" s="194" t="s">
        <v>128</v>
      </c>
      <c r="J1300" s="194" t="s">
        <v>196</v>
      </c>
      <c r="K1300" s="194" t="s">
        <v>196</v>
      </c>
      <c r="L1300" s="194" t="s">
        <v>196</v>
      </c>
      <c r="M1300" s="195">
        <v>223.43</v>
      </c>
      <c r="N1300" t="str">
        <f t="shared" si="20"/>
        <v>710000010100</v>
      </c>
    </row>
    <row r="1301" spans="1:14" x14ac:dyDescent="0.25">
      <c r="A1301" s="194" t="s">
        <v>108</v>
      </c>
      <c r="B1301" s="194" t="s">
        <v>284</v>
      </c>
      <c r="C1301" s="194" t="s">
        <v>285</v>
      </c>
      <c r="D1301" s="194" t="s">
        <v>126</v>
      </c>
      <c r="E1301" s="194" t="s">
        <v>127</v>
      </c>
      <c r="F1301" s="194" t="s">
        <v>125</v>
      </c>
      <c r="G1301" s="194" t="s">
        <v>143</v>
      </c>
      <c r="H1301" s="194" t="s">
        <v>196</v>
      </c>
      <c r="I1301" s="194" t="s">
        <v>128</v>
      </c>
      <c r="J1301" s="194" t="s">
        <v>196</v>
      </c>
      <c r="K1301" s="194" t="s">
        <v>196</v>
      </c>
      <c r="L1301" s="194" t="s">
        <v>196</v>
      </c>
      <c r="M1301" s="195">
        <v>-15.36</v>
      </c>
      <c r="N1301" t="str">
        <f t="shared" si="20"/>
        <v>213000010100</v>
      </c>
    </row>
    <row r="1302" spans="1:14" x14ac:dyDescent="0.25">
      <c r="A1302" s="194" t="s">
        <v>108</v>
      </c>
      <c r="B1302" s="194" t="s">
        <v>284</v>
      </c>
      <c r="C1302" s="194" t="s">
        <v>285</v>
      </c>
      <c r="D1302" s="194" t="s">
        <v>126</v>
      </c>
      <c r="E1302" s="194" t="s">
        <v>127</v>
      </c>
      <c r="F1302" s="194" t="s">
        <v>125</v>
      </c>
      <c r="G1302" s="194" t="s">
        <v>143</v>
      </c>
      <c r="H1302" s="194" t="s">
        <v>196</v>
      </c>
      <c r="I1302" s="194" t="s">
        <v>128</v>
      </c>
      <c r="J1302" s="194" t="s">
        <v>196</v>
      </c>
      <c r="K1302" s="194" t="s">
        <v>196</v>
      </c>
      <c r="L1302" s="194" t="s">
        <v>196</v>
      </c>
      <c r="M1302" s="195">
        <v>-27.64</v>
      </c>
      <c r="N1302" t="str">
        <f t="shared" si="20"/>
        <v>213000010100</v>
      </c>
    </row>
    <row r="1303" spans="1:14" x14ac:dyDescent="0.25">
      <c r="A1303" s="194" t="s">
        <v>108</v>
      </c>
      <c r="B1303" s="194" t="s">
        <v>284</v>
      </c>
      <c r="C1303" s="194" t="s">
        <v>285</v>
      </c>
      <c r="D1303" s="194" t="s">
        <v>126</v>
      </c>
      <c r="E1303" s="194" t="s">
        <v>127</v>
      </c>
      <c r="F1303" s="194" t="s">
        <v>125</v>
      </c>
      <c r="G1303" s="194" t="s">
        <v>150</v>
      </c>
      <c r="H1303" s="194" t="s">
        <v>196</v>
      </c>
      <c r="I1303" s="194" t="s">
        <v>128</v>
      </c>
      <c r="J1303" s="194" t="s">
        <v>196</v>
      </c>
      <c r="K1303" s="194" t="s">
        <v>196</v>
      </c>
      <c r="L1303" s="194" t="s">
        <v>196</v>
      </c>
      <c r="M1303" s="195">
        <v>-12.65</v>
      </c>
      <c r="N1303" t="str">
        <f t="shared" si="20"/>
        <v>219000010100</v>
      </c>
    </row>
    <row r="1304" spans="1:14" x14ac:dyDescent="0.25">
      <c r="A1304" s="194" t="s">
        <v>108</v>
      </c>
      <c r="B1304" s="194" t="s">
        <v>284</v>
      </c>
      <c r="C1304" s="194" t="s">
        <v>285</v>
      </c>
      <c r="D1304" s="194" t="s">
        <v>126</v>
      </c>
      <c r="E1304" s="194" t="s">
        <v>127</v>
      </c>
      <c r="F1304" s="194" t="s">
        <v>125</v>
      </c>
      <c r="G1304" s="194" t="s">
        <v>137</v>
      </c>
      <c r="H1304" s="194" t="s">
        <v>196</v>
      </c>
      <c r="I1304" s="194" t="s">
        <v>128</v>
      </c>
      <c r="J1304" s="194" t="s">
        <v>196</v>
      </c>
      <c r="K1304" s="194" t="s">
        <v>196</v>
      </c>
      <c r="L1304" s="194" t="s">
        <v>196</v>
      </c>
      <c r="M1304" s="195">
        <v>-97.04</v>
      </c>
      <c r="N1304" t="str">
        <f t="shared" si="20"/>
        <v>205600010100</v>
      </c>
    </row>
    <row r="1305" spans="1:14" x14ac:dyDescent="0.25">
      <c r="A1305" s="194" t="s">
        <v>108</v>
      </c>
      <c r="B1305" s="194" t="s">
        <v>284</v>
      </c>
      <c r="C1305" s="194" t="s">
        <v>285</v>
      </c>
      <c r="D1305" s="194" t="s">
        <v>126</v>
      </c>
      <c r="E1305" s="194" t="s">
        <v>127</v>
      </c>
      <c r="F1305" s="194" t="s">
        <v>125</v>
      </c>
      <c r="G1305" s="194" t="s">
        <v>137</v>
      </c>
      <c r="H1305" s="194" t="s">
        <v>196</v>
      </c>
      <c r="I1305" s="194" t="s">
        <v>128</v>
      </c>
      <c r="J1305" s="194" t="s">
        <v>196</v>
      </c>
      <c r="K1305" s="194" t="s">
        <v>196</v>
      </c>
      <c r="L1305" s="194" t="s">
        <v>196</v>
      </c>
      <c r="M1305" s="195">
        <v>-174.66</v>
      </c>
      <c r="N1305" t="str">
        <f t="shared" si="20"/>
        <v>205600010100</v>
      </c>
    </row>
    <row r="1306" spans="1:14" x14ac:dyDescent="0.25">
      <c r="A1306" s="194" t="s">
        <v>108</v>
      </c>
      <c r="B1306" s="194" t="s">
        <v>284</v>
      </c>
      <c r="C1306" s="194" t="s">
        <v>285</v>
      </c>
      <c r="D1306" s="194" t="s">
        <v>126</v>
      </c>
      <c r="E1306" s="194" t="s">
        <v>127</v>
      </c>
      <c r="F1306" s="194" t="s">
        <v>125</v>
      </c>
      <c r="G1306" s="194" t="s">
        <v>134</v>
      </c>
      <c r="H1306" s="194" t="s">
        <v>196</v>
      </c>
      <c r="I1306" s="194" t="s">
        <v>128</v>
      </c>
      <c r="J1306" s="194" t="s">
        <v>196</v>
      </c>
      <c r="K1306" s="194" t="s">
        <v>196</v>
      </c>
      <c r="L1306" s="194" t="s">
        <v>196</v>
      </c>
      <c r="M1306" s="195">
        <v>-36.86</v>
      </c>
      <c r="N1306" t="str">
        <f t="shared" si="20"/>
        <v>205200010100</v>
      </c>
    </row>
    <row r="1307" spans="1:14" x14ac:dyDescent="0.25">
      <c r="A1307" s="194" t="s">
        <v>108</v>
      </c>
      <c r="B1307" s="194" t="s">
        <v>284</v>
      </c>
      <c r="C1307" s="194" t="s">
        <v>285</v>
      </c>
      <c r="D1307" s="194" t="s">
        <v>126</v>
      </c>
      <c r="E1307" s="194" t="s">
        <v>127</v>
      </c>
      <c r="F1307" s="194" t="s">
        <v>125</v>
      </c>
      <c r="G1307" s="194" t="s">
        <v>134</v>
      </c>
      <c r="H1307" s="194" t="s">
        <v>196</v>
      </c>
      <c r="I1307" s="194" t="s">
        <v>128</v>
      </c>
      <c r="J1307" s="194" t="s">
        <v>196</v>
      </c>
      <c r="K1307" s="194" t="s">
        <v>196</v>
      </c>
      <c r="L1307" s="194" t="s">
        <v>196</v>
      </c>
      <c r="M1307" s="195">
        <v>-66.36</v>
      </c>
      <c r="N1307" t="str">
        <f t="shared" si="20"/>
        <v>205200010100</v>
      </c>
    </row>
    <row r="1308" spans="1:14" x14ac:dyDescent="0.25">
      <c r="A1308" s="194" t="s">
        <v>108</v>
      </c>
      <c r="B1308" s="194" t="s">
        <v>284</v>
      </c>
      <c r="C1308" s="194" t="s">
        <v>285</v>
      </c>
      <c r="D1308" s="194" t="s">
        <v>126</v>
      </c>
      <c r="E1308" s="194" t="s">
        <v>127</v>
      </c>
      <c r="F1308" s="194" t="s">
        <v>125</v>
      </c>
      <c r="G1308" s="194" t="s">
        <v>139</v>
      </c>
      <c r="H1308" s="194" t="s">
        <v>196</v>
      </c>
      <c r="I1308" s="194" t="s">
        <v>128</v>
      </c>
      <c r="J1308" s="194" t="s">
        <v>196</v>
      </c>
      <c r="K1308" s="194" t="s">
        <v>196</v>
      </c>
      <c r="L1308" s="194" t="s">
        <v>196</v>
      </c>
      <c r="M1308" s="195">
        <v>-6.71</v>
      </c>
      <c r="N1308" t="str">
        <f t="shared" si="20"/>
        <v>210000010100</v>
      </c>
    </row>
    <row r="1309" spans="1:14" x14ac:dyDescent="0.25">
      <c r="A1309" s="194" t="s">
        <v>108</v>
      </c>
      <c r="B1309" s="194" t="s">
        <v>284</v>
      </c>
      <c r="C1309" s="194" t="s">
        <v>285</v>
      </c>
      <c r="D1309" s="194" t="s">
        <v>126</v>
      </c>
      <c r="E1309" s="194" t="s">
        <v>127</v>
      </c>
      <c r="F1309" s="194" t="s">
        <v>125</v>
      </c>
      <c r="G1309" s="194" t="s">
        <v>139</v>
      </c>
      <c r="H1309" s="194" t="s">
        <v>196</v>
      </c>
      <c r="I1309" s="194" t="s">
        <v>128</v>
      </c>
      <c r="J1309" s="194" t="s">
        <v>196</v>
      </c>
      <c r="K1309" s="194" t="s">
        <v>196</v>
      </c>
      <c r="L1309" s="194" t="s">
        <v>196</v>
      </c>
      <c r="M1309" s="195">
        <v>-12.06</v>
      </c>
      <c r="N1309" t="str">
        <f t="shared" si="20"/>
        <v>210000010100</v>
      </c>
    </row>
    <row r="1310" spans="1:14" x14ac:dyDescent="0.25">
      <c r="A1310" s="194" t="s">
        <v>108</v>
      </c>
      <c r="B1310" s="194" t="s">
        <v>284</v>
      </c>
      <c r="C1310" s="194" t="s">
        <v>285</v>
      </c>
      <c r="D1310" s="194" t="s">
        <v>126</v>
      </c>
      <c r="E1310" s="194" t="s">
        <v>127</v>
      </c>
      <c r="F1310" s="194" t="s">
        <v>125</v>
      </c>
      <c r="G1310" s="194" t="s">
        <v>141</v>
      </c>
      <c r="H1310" s="194" t="s">
        <v>196</v>
      </c>
      <c r="I1310" s="194" t="s">
        <v>128</v>
      </c>
      <c r="J1310" s="194" t="s">
        <v>196</v>
      </c>
      <c r="K1310" s="194" t="s">
        <v>196</v>
      </c>
      <c r="L1310" s="194" t="s">
        <v>196</v>
      </c>
      <c r="M1310" s="195">
        <v>-33.17</v>
      </c>
      <c r="N1310" t="str">
        <f t="shared" si="20"/>
        <v>211000010100</v>
      </c>
    </row>
    <row r="1311" spans="1:14" x14ac:dyDescent="0.25">
      <c r="A1311" s="194" t="s">
        <v>108</v>
      </c>
      <c r="B1311" s="194" t="s">
        <v>284</v>
      </c>
      <c r="C1311" s="194" t="s">
        <v>285</v>
      </c>
      <c r="D1311" s="194" t="s">
        <v>126</v>
      </c>
      <c r="E1311" s="194" t="s">
        <v>127</v>
      </c>
      <c r="F1311" s="194" t="s">
        <v>125</v>
      </c>
      <c r="G1311" s="194" t="s">
        <v>141</v>
      </c>
      <c r="H1311" s="194" t="s">
        <v>196</v>
      </c>
      <c r="I1311" s="194" t="s">
        <v>128</v>
      </c>
      <c r="J1311" s="194" t="s">
        <v>196</v>
      </c>
      <c r="K1311" s="194" t="s">
        <v>196</v>
      </c>
      <c r="L1311" s="194" t="s">
        <v>196</v>
      </c>
      <c r="M1311" s="195">
        <v>-59.71</v>
      </c>
      <c r="N1311" t="str">
        <f t="shared" si="20"/>
        <v>211000010100</v>
      </c>
    </row>
    <row r="1312" spans="1:14" x14ac:dyDescent="0.25">
      <c r="A1312" s="194" t="s">
        <v>108</v>
      </c>
      <c r="B1312" s="194" t="s">
        <v>284</v>
      </c>
      <c r="C1312" s="194" t="s">
        <v>285</v>
      </c>
      <c r="D1312" s="194" t="s">
        <v>126</v>
      </c>
      <c r="E1312" s="194" t="s">
        <v>127</v>
      </c>
      <c r="F1312" s="194" t="s">
        <v>125</v>
      </c>
      <c r="G1312" s="194" t="s">
        <v>135</v>
      </c>
      <c r="H1312" s="194" t="s">
        <v>196</v>
      </c>
      <c r="I1312" s="194" t="s">
        <v>128</v>
      </c>
      <c r="J1312" s="194" t="s">
        <v>196</v>
      </c>
      <c r="K1312" s="194" t="s">
        <v>196</v>
      </c>
      <c r="L1312" s="194" t="s">
        <v>196</v>
      </c>
      <c r="M1312" s="195">
        <v>-33.17</v>
      </c>
      <c r="N1312" t="str">
        <f t="shared" si="20"/>
        <v>205300010100</v>
      </c>
    </row>
    <row r="1313" spans="1:14" x14ac:dyDescent="0.25">
      <c r="A1313" s="194" t="s">
        <v>108</v>
      </c>
      <c r="B1313" s="194" t="s">
        <v>284</v>
      </c>
      <c r="C1313" s="194" t="s">
        <v>285</v>
      </c>
      <c r="D1313" s="194" t="s">
        <v>126</v>
      </c>
      <c r="E1313" s="194" t="s">
        <v>127</v>
      </c>
      <c r="F1313" s="194" t="s">
        <v>125</v>
      </c>
      <c r="G1313" s="194" t="s">
        <v>135</v>
      </c>
      <c r="H1313" s="194" t="s">
        <v>196</v>
      </c>
      <c r="I1313" s="194" t="s">
        <v>128</v>
      </c>
      <c r="J1313" s="194" t="s">
        <v>196</v>
      </c>
      <c r="K1313" s="194" t="s">
        <v>196</v>
      </c>
      <c r="L1313" s="194" t="s">
        <v>196</v>
      </c>
      <c r="M1313" s="195">
        <v>-59.71</v>
      </c>
      <c r="N1313" t="str">
        <f t="shared" si="20"/>
        <v>205300010100</v>
      </c>
    </row>
    <row r="1314" spans="1:14" x14ac:dyDescent="0.25">
      <c r="A1314" s="194" t="s">
        <v>108</v>
      </c>
      <c r="B1314" s="194" t="s">
        <v>284</v>
      </c>
      <c r="C1314" s="194" t="s">
        <v>285</v>
      </c>
      <c r="D1314" s="194" t="s">
        <v>126</v>
      </c>
      <c r="E1314" s="194" t="s">
        <v>127</v>
      </c>
      <c r="F1314" s="194" t="s">
        <v>125</v>
      </c>
      <c r="G1314" s="194" t="s">
        <v>147</v>
      </c>
      <c r="H1314" s="194" t="s">
        <v>196</v>
      </c>
      <c r="I1314" s="194" t="s">
        <v>128</v>
      </c>
      <c r="J1314" s="194" t="s">
        <v>196</v>
      </c>
      <c r="K1314" s="194" t="s">
        <v>196</v>
      </c>
      <c r="L1314" s="194" t="s">
        <v>196</v>
      </c>
      <c r="M1314" s="195">
        <v>-7.76</v>
      </c>
      <c r="N1314" t="str">
        <f t="shared" si="20"/>
        <v>216000010100</v>
      </c>
    </row>
    <row r="1315" spans="1:14" x14ac:dyDescent="0.25">
      <c r="A1315" s="194" t="s">
        <v>108</v>
      </c>
      <c r="B1315" s="194" t="s">
        <v>284</v>
      </c>
      <c r="C1315" s="194" t="s">
        <v>285</v>
      </c>
      <c r="D1315" s="194" t="s">
        <v>126</v>
      </c>
      <c r="E1315" s="194" t="s">
        <v>127</v>
      </c>
      <c r="F1315" s="194" t="s">
        <v>125</v>
      </c>
      <c r="G1315" s="194" t="s">
        <v>147</v>
      </c>
      <c r="H1315" s="194" t="s">
        <v>196</v>
      </c>
      <c r="I1315" s="194" t="s">
        <v>128</v>
      </c>
      <c r="J1315" s="194" t="s">
        <v>196</v>
      </c>
      <c r="K1315" s="194" t="s">
        <v>196</v>
      </c>
      <c r="L1315" s="194" t="s">
        <v>196</v>
      </c>
      <c r="M1315" s="195">
        <v>-13.96</v>
      </c>
      <c r="N1315" t="str">
        <f t="shared" si="20"/>
        <v>216000010100</v>
      </c>
    </row>
    <row r="1316" spans="1:14" x14ac:dyDescent="0.25">
      <c r="A1316" s="194" t="s">
        <v>108</v>
      </c>
      <c r="B1316" s="194" t="s">
        <v>284</v>
      </c>
      <c r="C1316" s="194" t="s">
        <v>285</v>
      </c>
      <c r="D1316" s="194" t="s">
        <v>126</v>
      </c>
      <c r="E1316" s="194" t="s">
        <v>127</v>
      </c>
      <c r="F1316" s="194" t="s">
        <v>125</v>
      </c>
      <c r="G1316" s="194" t="s">
        <v>144</v>
      </c>
      <c r="H1316" s="194" t="s">
        <v>196</v>
      </c>
      <c r="I1316" s="194" t="s">
        <v>128</v>
      </c>
      <c r="J1316" s="194" t="s">
        <v>196</v>
      </c>
      <c r="K1316" s="194" t="s">
        <v>196</v>
      </c>
      <c r="L1316" s="194" t="s">
        <v>196</v>
      </c>
      <c r="M1316" s="195">
        <v>-47.16</v>
      </c>
      <c r="N1316" t="str">
        <f t="shared" si="20"/>
        <v>214000010100</v>
      </c>
    </row>
    <row r="1317" spans="1:14" x14ac:dyDescent="0.25">
      <c r="A1317" s="194" t="s">
        <v>108</v>
      </c>
      <c r="B1317" s="194" t="s">
        <v>284</v>
      </c>
      <c r="C1317" s="194" t="s">
        <v>285</v>
      </c>
      <c r="D1317" s="194" t="s">
        <v>126</v>
      </c>
      <c r="E1317" s="194" t="s">
        <v>127</v>
      </c>
      <c r="F1317" s="194" t="s">
        <v>125</v>
      </c>
      <c r="G1317" s="194" t="s">
        <v>144</v>
      </c>
      <c r="H1317" s="194" t="s">
        <v>196</v>
      </c>
      <c r="I1317" s="194" t="s">
        <v>128</v>
      </c>
      <c r="J1317" s="194" t="s">
        <v>196</v>
      </c>
      <c r="K1317" s="194" t="s">
        <v>196</v>
      </c>
      <c r="L1317" s="194" t="s">
        <v>196</v>
      </c>
      <c r="M1317" s="195">
        <v>-84.9</v>
      </c>
      <c r="N1317" t="str">
        <f t="shared" si="20"/>
        <v>214000010100</v>
      </c>
    </row>
    <row r="1318" spans="1:14" x14ac:dyDescent="0.25">
      <c r="A1318" s="194" t="s">
        <v>108</v>
      </c>
      <c r="B1318" s="194" t="s">
        <v>284</v>
      </c>
      <c r="C1318" s="194" t="s">
        <v>285</v>
      </c>
      <c r="D1318" s="194" t="s">
        <v>126</v>
      </c>
      <c r="E1318" s="194" t="s">
        <v>127</v>
      </c>
      <c r="F1318" s="194" t="s">
        <v>125</v>
      </c>
      <c r="G1318" s="194" t="s">
        <v>138</v>
      </c>
      <c r="H1318" s="194" t="s">
        <v>196</v>
      </c>
      <c r="I1318" s="194" t="s">
        <v>128</v>
      </c>
      <c r="J1318" s="194" t="s">
        <v>196</v>
      </c>
      <c r="K1318" s="194" t="s">
        <v>196</v>
      </c>
      <c r="L1318" s="194" t="s">
        <v>196</v>
      </c>
      <c r="M1318" s="195">
        <v>-7.76</v>
      </c>
      <c r="N1318" t="str">
        <f t="shared" si="20"/>
        <v>205800010100</v>
      </c>
    </row>
    <row r="1319" spans="1:14" x14ac:dyDescent="0.25">
      <c r="A1319" s="194" t="s">
        <v>108</v>
      </c>
      <c r="B1319" s="194" t="s">
        <v>284</v>
      </c>
      <c r="C1319" s="194" t="s">
        <v>285</v>
      </c>
      <c r="D1319" s="194" t="s">
        <v>126</v>
      </c>
      <c r="E1319" s="194" t="s">
        <v>127</v>
      </c>
      <c r="F1319" s="194" t="s">
        <v>125</v>
      </c>
      <c r="G1319" s="194" t="s">
        <v>138</v>
      </c>
      <c r="H1319" s="194" t="s">
        <v>196</v>
      </c>
      <c r="I1319" s="194" t="s">
        <v>128</v>
      </c>
      <c r="J1319" s="194" t="s">
        <v>196</v>
      </c>
      <c r="K1319" s="194" t="s">
        <v>196</v>
      </c>
      <c r="L1319" s="194" t="s">
        <v>196</v>
      </c>
      <c r="M1319" s="195">
        <v>-13.96</v>
      </c>
      <c r="N1319" t="str">
        <f t="shared" si="20"/>
        <v>205800010100</v>
      </c>
    </row>
    <row r="1320" spans="1:14" x14ac:dyDescent="0.25">
      <c r="A1320" s="194" t="s">
        <v>108</v>
      </c>
      <c r="B1320" s="194" t="s">
        <v>284</v>
      </c>
      <c r="C1320" s="194" t="s">
        <v>285</v>
      </c>
      <c r="D1320" s="194" t="s">
        <v>126</v>
      </c>
      <c r="E1320" s="194" t="s">
        <v>127</v>
      </c>
      <c r="F1320" s="194" t="s">
        <v>125</v>
      </c>
      <c r="G1320" s="194" t="s">
        <v>145</v>
      </c>
      <c r="H1320" s="194" t="s">
        <v>196</v>
      </c>
      <c r="I1320" s="194" t="s">
        <v>128</v>
      </c>
      <c r="J1320" s="194" t="s">
        <v>196</v>
      </c>
      <c r="K1320" s="194" t="s">
        <v>196</v>
      </c>
      <c r="L1320" s="194" t="s">
        <v>196</v>
      </c>
      <c r="M1320" s="195">
        <v>-24.13</v>
      </c>
      <c r="N1320" t="str">
        <f t="shared" si="20"/>
        <v>215000010100</v>
      </c>
    </row>
    <row r="1321" spans="1:14" x14ac:dyDescent="0.25">
      <c r="A1321" s="194" t="s">
        <v>108</v>
      </c>
      <c r="B1321" s="194" t="s">
        <v>284</v>
      </c>
      <c r="C1321" s="194" t="s">
        <v>285</v>
      </c>
      <c r="D1321" s="194" t="s">
        <v>126</v>
      </c>
      <c r="E1321" s="194" t="s">
        <v>127</v>
      </c>
      <c r="F1321" s="194" t="s">
        <v>125</v>
      </c>
      <c r="G1321" s="194" t="s">
        <v>145</v>
      </c>
      <c r="H1321" s="194" t="s">
        <v>196</v>
      </c>
      <c r="I1321" s="194" t="s">
        <v>128</v>
      </c>
      <c r="J1321" s="194" t="s">
        <v>196</v>
      </c>
      <c r="K1321" s="194" t="s">
        <v>196</v>
      </c>
      <c r="L1321" s="194" t="s">
        <v>196</v>
      </c>
      <c r="M1321" s="195">
        <v>-43.43</v>
      </c>
      <c r="N1321" t="str">
        <f t="shared" si="20"/>
        <v>215000010100</v>
      </c>
    </row>
    <row r="1322" spans="1:14" x14ac:dyDescent="0.25">
      <c r="A1322" s="194" t="s">
        <v>108</v>
      </c>
      <c r="B1322" s="194" t="s">
        <v>284</v>
      </c>
      <c r="C1322" s="194" t="s">
        <v>285</v>
      </c>
      <c r="D1322" s="194" t="s">
        <v>126</v>
      </c>
      <c r="E1322" s="194" t="s">
        <v>127</v>
      </c>
      <c r="F1322" s="194" t="s">
        <v>125</v>
      </c>
      <c r="G1322" s="194" t="s">
        <v>124</v>
      </c>
      <c r="H1322" s="194" t="s">
        <v>196</v>
      </c>
      <c r="I1322" s="194" t="s">
        <v>128</v>
      </c>
      <c r="J1322" s="194" t="s">
        <v>196</v>
      </c>
      <c r="K1322" s="194" t="s">
        <v>196</v>
      </c>
      <c r="L1322" s="194" t="s">
        <v>196</v>
      </c>
      <c r="M1322" s="195">
        <v>-385.93</v>
      </c>
      <c r="N1322" t="str">
        <f t="shared" si="20"/>
        <v>100000010100</v>
      </c>
    </row>
    <row r="1323" spans="1:14" x14ac:dyDescent="0.25">
      <c r="A1323" s="194" t="s">
        <v>108</v>
      </c>
      <c r="B1323" s="194" t="s">
        <v>284</v>
      </c>
      <c r="C1323" s="194" t="s">
        <v>285</v>
      </c>
      <c r="D1323" s="194" t="s">
        <v>126</v>
      </c>
      <c r="E1323" s="194" t="s">
        <v>127</v>
      </c>
      <c r="F1323" s="194" t="s">
        <v>125</v>
      </c>
      <c r="G1323" s="194" t="s">
        <v>124</v>
      </c>
      <c r="H1323" s="194" t="s">
        <v>196</v>
      </c>
      <c r="I1323" s="194" t="s">
        <v>128</v>
      </c>
      <c r="J1323" s="194" t="s">
        <v>196</v>
      </c>
      <c r="K1323" s="194" t="s">
        <v>196</v>
      </c>
      <c r="L1323" s="194" t="s">
        <v>196</v>
      </c>
      <c r="M1323" s="195">
        <v>-694.68</v>
      </c>
      <c r="N1323" t="str">
        <f t="shared" si="20"/>
        <v>100000010100</v>
      </c>
    </row>
    <row r="1324" spans="1:14" x14ac:dyDescent="0.25">
      <c r="A1324" s="194" t="s">
        <v>108</v>
      </c>
      <c r="B1324" s="194" t="s">
        <v>284</v>
      </c>
      <c r="C1324" s="194" t="s">
        <v>285</v>
      </c>
      <c r="D1324" s="194" t="s">
        <v>126</v>
      </c>
      <c r="E1324" s="194" t="s">
        <v>127</v>
      </c>
      <c r="F1324" s="194" t="s">
        <v>125</v>
      </c>
      <c r="G1324" s="194" t="s">
        <v>149</v>
      </c>
      <c r="H1324" s="194" t="s">
        <v>196</v>
      </c>
      <c r="I1324" s="194" t="s">
        <v>128</v>
      </c>
      <c r="J1324" s="194" t="s">
        <v>196</v>
      </c>
      <c r="K1324" s="194" t="s">
        <v>196</v>
      </c>
      <c r="L1324" s="194" t="s">
        <v>196</v>
      </c>
      <c r="M1324" s="195">
        <v>223.43</v>
      </c>
      <c r="N1324" t="str">
        <f t="shared" si="20"/>
        <v>710000010100</v>
      </c>
    </row>
    <row r="1325" spans="1:14" x14ac:dyDescent="0.25">
      <c r="A1325" s="194" t="s">
        <v>108</v>
      </c>
      <c r="B1325" s="194" t="s">
        <v>284</v>
      </c>
      <c r="C1325" s="194" t="s">
        <v>285</v>
      </c>
      <c r="D1325" s="194" t="s">
        <v>126</v>
      </c>
      <c r="E1325" s="194" t="s">
        <v>127</v>
      </c>
      <c r="F1325" s="194" t="s">
        <v>125</v>
      </c>
      <c r="G1325" s="194" t="s">
        <v>149</v>
      </c>
      <c r="H1325" s="194" t="s">
        <v>196</v>
      </c>
      <c r="I1325" s="194" t="s">
        <v>128</v>
      </c>
      <c r="J1325" s="194" t="s">
        <v>196</v>
      </c>
      <c r="K1325" s="194" t="s">
        <v>196</v>
      </c>
      <c r="L1325" s="194" t="s">
        <v>196</v>
      </c>
      <c r="M1325" s="195">
        <v>89.37</v>
      </c>
      <c r="N1325" t="str">
        <f t="shared" si="20"/>
        <v>710000010100</v>
      </c>
    </row>
    <row r="1326" spans="1:14" x14ac:dyDescent="0.25">
      <c r="A1326" s="194" t="s">
        <v>108</v>
      </c>
      <c r="B1326" s="194" t="s">
        <v>284</v>
      </c>
      <c r="C1326" s="194" t="s">
        <v>285</v>
      </c>
      <c r="D1326" s="194" t="s">
        <v>126</v>
      </c>
      <c r="E1326" s="194" t="s">
        <v>127</v>
      </c>
      <c r="F1326" s="194" t="s">
        <v>125</v>
      </c>
      <c r="G1326" s="194" t="s">
        <v>149</v>
      </c>
      <c r="H1326" s="194" t="s">
        <v>196</v>
      </c>
      <c r="I1326" s="194" t="s">
        <v>128</v>
      </c>
      <c r="J1326" s="194" t="s">
        <v>196</v>
      </c>
      <c r="K1326" s="194" t="s">
        <v>196</v>
      </c>
      <c r="L1326" s="194" t="s">
        <v>196</v>
      </c>
      <c r="M1326" s="195">
        <v>871.37</v>
      </c>
      <c r="N1326" t="str">
        <f t="shared" si="20"/>
        <v>710000010100</v>
      </c>
    </row>
    <row r="1327" spans="1:14" x14ac:dyDescent="0.25">
      <c r="A1327" s="194" t="s">
        <v>108</v>
      </c>
      <c r="B1327" s="194" t="s">
        <v>284</v>
      </c>
      <c r="C1327" s="194" t="s">
        <v>285</v>
      </c>
      <c r="D1327" s="194" t="s">
        <v>126</v>
      </c>
      <c r="E1327" s="194" t="s">
        <v>127</v>
      </c>
      <c r="F1327" s="194" t="s">
        <v>125</v>
      </c>
      <c r="G1327" s="194" t="s">
        <v>149</v>
      </c>
      <c r="H1327" s="194" t="s">
        <v>196</v>
      </c>
      <c r="I1327" s="194" t="s">
        <v>128</v>
      </c>
      <c r="J1327" s="194" t="s">
        <v>196</v>
      </c>
      <c r="K1327" s="194" t="s">
        <v>196</v>
      </c>
      <c r="L1327" s="194" t="s">
        <v>196</v>
      </c>
      <c r="M1327" s="195">
        <v>44.69</v>
      </c>
      <c r="N1327" t="str">
        <f t="shared" si="20"/>
        <v>710000010100</v>
      </c>
    </row>
    <row r="1328" spans="1:14" x14ac:dyDescent="0.25">
      <c r="A1328" s="194" t="s">
        <v>108</v>
      </c>
      <c r="B1328" s="194" t="s">
        <v>284</v>
      </c>
      <c r="C1328" s="194" t="s">
        <v>285</v>
      </c>
      <c r="D1328" s="194" t="s">
        <v>126</v>
      </c>
      <c r="E1328" s="194" t="s">
        <v>127</v>
      </c>
      <c r="F1328" s="194" t="s">
        <v>125</v>
      </c>
      <c r="G1328" s="194" t="s">
        <v>152</v>
      </c>
      <c r="H1328" s="194" t="s">
        <v>196</v>
      </c>
      <c r="I1328" s="194" t="s">
        <v>128</v>
      </c>
      <c r="J1328" s="194" t="s">
        <v>196</v>
      </c>
      <c r="K1328" s="194" t="s">
        <v>196</v>
      </c>
      <c r="L1328" s="194" t="s">
        <v>196</v>
      </c>
      <c r="M1328" s="195">
        <v>33.17</v>
      </c>
      <c r="N1328" t="str">
        <f t="shared" si="20"/>
        <v>723000010100</v>
      </c>
    </row>
    <row r="1329" spans="1:14" x14ac:dyDescent="0.25">
      <c r="A1329" s="194" t="s">
        <v>108</v>
      </c>
      <c r="B1329" s="194" t="s">
        <v>284</v>
      </c>
      <c r="C1329" s="194" t="s">
        <v>285</v>
      </c>
      <c r="D1329" s="194" t="s">
        <v>126</v>
      </c>
      <c r="E1329" s="194" t="s">
        <v>127</v>
      </c>
      <c r="F1329" s="194" t="s">
        <v>125</v>
      </c>
      <c r="G1329" s="194" t="s">
        <v>152</v>
      </c>
      <c r="H1329" s="194" t="s">
        <v>196</v>
      </c>
      <c r="I1329" s="194" t="s">
        <v>128</v>
      </c>
      <c r="J1329" s="194" t="s">
        <v>196</v>
      </c>
      <c r="K1329" s="194" t="s">
        <v>196</v>
      </c>
      <c r="L1329" s="194" t="s">
        <v>196</v>
      </c>
      <c r="M1329" s="195">
        <v>59.71</v>
      </c>
      <c r="N1329" t="str">
        <f t="shared" si="20"/>
        <v>723000010100</v>
      </c>
    </row>
    <row r="1330" spans="1:14" x14ac:dyDescent="0.25">
      <c r="A1330" s="194" t="s">
        <v>108</v>
      </c>
      <c r="B1330" s="194" t="s">
        <v>284</v>
      </c>
      <c r="C1330" s="194" t="s">
        <v>285</v>
      </c>
      <c r="D1330" s="194" t="s">
        <v>126</v>
      </c>
      <c r="E1330" s="194" t="s">
        <v>127</v>
      </c>
      <c r="F1330" s="194" t="s">
        <v>125</v>
      </c>
      <c r="G1330" s="194" t="s">
        <v>153</v>
      </c>
      <c r="H1330" s="194" t="s">
        <v>196</v>
      </c>
      <c r="I1330" s="194" t="s">
        <v>128</v>
      </c>
      <c r="J1330" s="194" t="s">
        <v>196</v>
      </c>
      <c r="K1330" s="194" t="s">
        <v>196</v>
      </c>
      <c r="L1330" s="194" t="s">
        <v>196</v>
      </c>
      <c r="M1330" s="195">
        <v>7.76</v>
      </c>
      <c r="N1330" t="str">
        <f t="shared" si="20"/>
        <v>723100010100</v>
      </c>
    </row>
    <row r="1331" spans="1:14" x14ac:dyDescent="0.25">
      <c r="A1331" s="194" t="s">
        <v>108</v>
      </c>
      <c r="B1331" s="194" t="s">
        <v>284</v>
      </c>
      <c r="C1331" s="194" t="s">
        <v>285</v>
      </c>
      <c r="D1331" s="194" t="s">
        <v>126</v>
      </c>
      <c r="E1331" s="194" t="s">
        <v>127</v>
      </c>
      <c r="F1331" s="194" t="s">
        <v>125</v>
      </c>
      <c r="G1331" s="194" t="s">
        <v>153</v>
      </c>
      <c r="H1331" s="194" t="s">
        <v>196</v>
      </c>
      <c r="I1331" s="194" t="s">
        <v>128</v>
      </c>
      <c r="J1331" s="194" t="s">
        <v>196</v>
      </c>
      <c r="K1331" s="194" t="s">
        <v>196</v>
      </c>
      <c r="L1331" s="194" t="s">
        <v>196</v>
      </c>
      <c r="M1331" s="195">
        <v>13.96</v>
      </c>
      <c r="N1331" t="str">
        <f t="shared" si="20"/>
        <v>723100010100</v>
      </c>
    </row>
    <row r="1332" spans="1:14" x14ac:dyDescent="0.25">
      <c r="A1332" s="194" t="s">
        <v>108</v>
      </c>
      <c r="B1332" s="194" t="s">
        <v>284</v>
      </c>
      <c r="C1332" s="194" t="s">
        <v>285</v>
      </c>
      <c r="D1332" s="194" t="s">
        <v>126</v>
      </c>
      <c r="E1332" s="194" t="s">
        <v>127</v>
      </c>
      <c r="F1332" s="194" t="s">
        <v>125</v>
      </c>
      <c r="G1332" s="194" t="s">
        <v>154</v>
      </c>
      <c r="H1332" s="194" t="s">
        <v>196</v>
      </c>
      <c r="I1332" s="194" t="s">
        <v>128</v>
      </c>
      <c r="J1332" s="194" t="s">
        <v>196</v>
      </c>
      <c r="K1332" s="194" t="s">
        <v>196</v>
      </c>
      <c r="L1332" s="194" t="s">
        <v>196</v>
      </c>
      <c r="M1332" s="195">
        <v>97.04</v>
      </c>
      <c r="N1332" t="str">
        <f t="shared" si="20"/>
        <v>724000010100</v>
      </c>
    </row>
    <row r="1333" spans="1:14" x14ac:dyDescent="0.25">
      <c r="A1333" s="194" t="s">
        <v>108</v>
      </c>
      <c r="B1333" s="194" t="s">
        <v>284</v>
      </c>
      <c r="C1333" s="194" t="s">
        <v>285</v>
      </c>
      <c r="D1333" s="194" t="s">
        <v>126</v>
      </c>
      <c r="E1333" s="194" t="s">
        <v>127</v>
      </c>
      <c r="F1333" s="194" t="s">
        <v>125</v>
      </c>
      <c r="G1333" s="194" t="s">
        <v>154</v>
      </c>
      <c r="H1333" s="194" t="s">
        <v>196</v>
      </c>
      <c r="I1333" s="194" t="s">
        <v>128</v>
      </c>
      <c r="J1333" s="194" t="s">
        <v>196</v>
      </c>
      <c r="K1333" s="194" t="s">
        <v>196</v>
      </c>
      <c r="L1333" s="194" t="s">
        <v>196</v>
      </c>
      <c r="M1333" s="195">
        <v>174.66</v>
      </c>
      <c r="N1333" t="str">
        <f t="shared" si="20"/>
        <v>724000010100</v>
      </c>
    </row>
    <row r="1334" spans="1:14" x14ac:dyDescent="0.25">
      <c r="A1334" s="194" t="s">
        <v>108</v>
      </c>
      <c r="B1334" s="194" t="s">
        <v>284</v>
      </c>
      <c r="C1334" s="194" t="s">
        <v>285</v>
      </c>
      <c r="D1334" s="194" t="s">
        <v>126</v>
      </c>
      <c r="E1334" s="194" t="s">
        <v>127</v>
      </c>
      <c r="F1334" s="194" t="s">
        <v>125</v>
      </c>
      <c r="G1334" s="194" t="s">
        <v>157</v>
      </c>
      <c r="H1334" s="194" t="s">
        <v>196</v>
      </c>
      <c r="I1334" s="194" t="s">
        <v>128</v>
      </c>
      <c r="J1334" s="194" t="s">
        <v>196</v>
      </c>
      <c r="K1334" s="194" t="s">
        <v>196</v>
      </c>
      <c r="L1334" s="194" t="s">
        <v>196</v>
      </c>
      <c r="M1334" s="195">
        <v>36.86</v>
      </c>
      <c r="N1334" t="str">
        <f t="shared" si="20"/>
        <v>726900010100</v>
      </c>
    </row>
    <row r="1335" spans="1:14" x14ac:dyDescent="0.25">
      <c r="A1335" s="194" t="s">
        <v>108</v>
      </c>
      <c r="B1335" s="194" t="s">
        <v>284</v>
      </c>
      <c r="C1335" s="194" t="s">
        <v>285</v>
      </c>
      <c r="D1335" s="194" t="s">
        <v>126</v>
      </c>
      <c r="E1335" s="194" t="s">
        <v>127</v>
      </c>
      <c r="F1335" s="194" t="s">
        <v>125</v>
      </c>
      <c r="G1335" s="194" t="s">
        <v>157</v>
      </c>
      <c r="H1335" s="194" t="s">
        <v>196</v>
      </c>
      <c r="I1335" s="194" t="s">
        <v>128</v>
      </c>
      <c r="J1335" s="194" t="s">
        <v>196</v>
      </c>
      <c r="K1335" s="194" t="s">
        <v>196</v>
      </c>
      <c r="L1335" s="194" t="s">
        <v>196</v>
      </c>
      <c r="M1335" s="195">
        <v>66.36</v>
      </c>
      <c r="N1335" t="str">
        <f t="shared" si="20"/>
        <v>726900010100</v>
      </c>
    </row>
    <row r="1336" spans="1:14" x14ac:dyDescent="0.25">
      <c r="A1336" s="194" t="s">
        <v>108</v>
      </c>
      <c r="B1336" s="194" t="s">
        <v>284</v>
      </c>
      <c r="C1336" s="194" t="s">
        <v>285</v>
      </c>
      <c r="D1336" s="194" t="s">
        <v>126</v>
      </c>
      <c r="E1336" s="194" t="s">
        <v>127</v>
      </c>
      <c r="F1336" s="194" t="s">
        <v>125</v>
      </c>
      <c r="G1336" s="194" t="s">
        <v>157</v>
      </c>
      <c r="H1336" s="194" t="s">
        <v>196</v>
      </c>
      <c r="I1336" s="194" t="s">
        <v>128</v>
      </c>
      <c r="J1336" s="194" t="s">
        <v>196</v>
      </c>
      <c r="K1336" s="194" t="s">
        <v>196</v>
      </c>
      <c r="L1336" s="194" t="s">
        <v>196</v>
      </c>
      <c r="M1336" s="195">
        <v>6.71</v>
      </c>
      <c r="N1336" t="str">
        <f t="shared" si="20"/>
        <v>726900010100</v>
      </c>
    </row>
    <row r="1337" spans="1:14" x14ac:dyDescent="0.25">
      <c r="A1337" s="194" t="s">
        <v>108</v>
      </c>
      <c r="B1337" s="194" t="s">
        <v>284</v>
      </c>
      <c r="C1337" s="194" t="s">
        <v>285</v>
      </c>
      <c r="D1337" s="194" t="s">
        <v>126</v>
      </c>
      <c r="E1337" s="194" t="s">
        <v>127</v>
      </c>
      <c r="F1337" s="194" t="s">
        <v>125</v>
      </c>
      <c r="G1337" s="194" t="s">
        <v>157</v>
      </c>
      <c r="H1337" s="194" t="s">
        <v>196</v>
      </c>
      <c r="I1337" s="194" t="s">
        <v>128</v>
      </c>
      <c r="J1337" s="194" t="s">
        <v>196</v>
      </c>
      <c r="K1337" s="194" t="s">
        <v>196</v>
      </c>
      <c r="L1337" s="194" t="s">
        <v>196</v>
      </c>
      <c r="M1337" s="195">
        <v>12.06</v>
      </c>
      <c r="N1337" t="str">
        <f t="shared" si="20"/>
        <v>726900010100</v>
      </c>
    </row>
    <row r="1338" spans="1:14" x14ac:dyDescent="0.25">
      <c r="A1338" s="194" t="s">
        <v>108</v>
      </c>
      <c r="B1338" s="194" t="s">
        <v>284</v>
      </c>
      <c r="C1338" s="194" t="s">
        <v>285</v>
      </c>
      <c r="D1338" s="194" t="s">
        <v>126</v>
      </c>
      <c r="E1338" s="194" t="s">
        <v>127</v>
      </c>
      <c r="F1338" s="194" t="s">
        <v>125</v>
      </c>
      <c r="G1338" s="194" t="s">
        <v>139</v>
      </c>
      <c r="H1338" s="194" t="s">
        <v>196</v>
      </c>
      <c r="I1338" s="194" t="s">
        <v>128</v>
      </c>
      <c r="J1338" s="194" t="s">
        <v>196</v>
      </c>
      <c r="K1338" s="194" t="s">
        <v>196</v>
      </c>
      <c r="L1338" s="194" t="s">
        <v>196</v>
      </c>
      <c r="M1338" s="195">
        <v>-1.17</v>
      </c>
      <c r="N1338" t="str">
        <f t="shared" si="20"/>
        <v>210000010100</v>
      </c>
    </row>
    <row r="1339" spans="1:14" x14ac:dyDescent="0.25">
      <c r="A1339" s="194" t="s">
        <v>108</v>
      </c>
      <c r="B1339" s="194" t="s">
        <v>284</v>
      </c>
      <c r="C1339" s="194" t="s">
        <v>285</v>
      </c>
      <c r="D1339" s="194" t="s">
        <v>126</v>
      </c>
      <c r="E1339" s="194" t="s">
        <v>127</v>
      </c>
      <c r="F1339" s="194" t="s">
        <v>125</v>
      </c>
      <c r="G1339" s="194" t="s">
        <v>139</v>
      </c>
      <c r="H1339" s="194" t="s">
        <v>196</v>
      </c>
      <c r="I1339" s="194" t="s">
        <v>128</v>
      </c>
      <c r="J1339" s="194" t="s">
        <v>196</v>
      </c>
      <c r="K1339" s="194" t="s">
        <v>196</v>
      </c>
      <c r="L1339" s="194" t="s">
        <v>196</v>
      </c>
      <c r="M1339" s="195">
        <v>-2.1</v>
      </c>
      <c r="N1339" t="str">
        <f t="shared" si="20"/>
        <v>210000010100</v>
      </c>
    </row>
    <row r="1340" spans="1:14" x14ac:dyDescent="0.25">
      <c r="A1340" s="194" t="s">
        <v>108</v>
      </c>
      <c r="B1340" s="194" t="s">
        <v>284</v>
      </c>
      <c r="C1340" s="194" t="s">
        <v>285</v>
      </c>
      <c r="D1340" s="194" t="s">
        <v>126</v>
      </c>
      <c r="E1340" s="194" t="s">
        <v>127</v>
      </c>
      <c r="F1340" s="194" t="s">
        <v>125</v>
      </c>
      <c r="G1340" s="194" t="s">
        <v>140</v>
      </c>
      <c r="H1340" s="194" t="s">
        <v>196</v>
      </c>
      <c r="I1340" s="194" t="s">
        <v>128</v>
      </c>
      <c r="J1340" s="194" t="s">
        <v>196</v>
      </c>
      <c r="K1340" s="194" t="s">
        <v>196</v>
      </c>
      <c r="L1340" s="194" t="s">
        <v>196</v>
      </c>
      <c r="M1340" s="195">
        <v>-36.86</v>
      </c>
      <c r="N1340" t="str">
        <f t="shared" si="20"/>
        <v>210500010100</v>
      </c>
    </row>
    <row r="1341" spans="1:14" x14ac:dyDescent="0.25">
      <c r="A1341" s="194" t="s">
        <v>108</v>
      </c>
      <c r="B1341" s="194" t="s">
        <v>284</v>
      </c>
      <c r="C1341" s="194" t="s">
        <v>285</v>
      </c>
      <c r="D1341" s="194" t="s">
        <v>126</v>
      </c>
      <c r="E1341" s="194" t="s">
        <v>127</v>
      </c>
      <c r="F1341" s="194" t="s">
        <v>125</v>
      </c>
      <c r="G1341" s="194" t="s">
        <v>140</v>
      </c>
      <c r="H1341" s="194" t="s">
        <v>196</v>
      </c>
      <c r="I1341" s="194" t="s">
        <v>128</v>
      </c>
      <c r="J1341" s="194" t="s">
        <v>196</v>
      </c>
      <c r="K1341" s="194" t="s">
        <v>196</v>
      </c>
      <c r="L1341" s="194" t="s">
        <v>196</v>
      </c>
      <c r="M1341" s="195">
        <v>-66.36</v>
      </c>
      <c r="N1341" t="str">
        <f t="shared" si="20"/>
        <v>210500010100</v>
      </c>
    </row>
    <row r="1342" spans="1:14" x14ac:dyDescent="0.25">
      <c r="A1342" s="194" t="s">
        <v>108</v>
      </c>
      <c r="B1342" s="194" t="s">
        <v>284</v>
      </c>
      <c r="C1342" s="194" t="s">
        <v>285</v>
      </c>
      <c r="D1342" s="194" t="s">
        <v>126</v>
      </c>
      <c r="E1342" s="194" t="s">
        <v>127</v>
      </c>
      <c r="F1342" s="194" t="s">
        <v>125</v>
      </c>
      <c r="G1342" s="194" t="s">
        <v>150</v>
      </c>
      <c r="H1342" s="194" t="s">
        <v>196</v>
      </c>
      <c r="I1342" s="194" t="s">
        <v>128</v>
      </c>
      <c r="J1342" s="194" t="s">
        <v>196</v>
      </c>
      <c r="K1342" s="194" t="s">
        <v>196</v>
      </c>
      <c r="L1342" s="194" t="s">
        <v>196</v>
      </c>
      <c r="M1342" s="195">
        <v>-7.03</v>
      </c>
      <c r="N1342" t="str">
        <f t="shared" si="20"/>
        <v>219000010100</v>
      </c>
    </row>
    <row r="1343" spans="1:14" x14ac:dyDescent="0.25">
      <c r="A1343" s="194" t="s">
        <v>108</v>
      </c>
      <c r="B1343" s="194" t="s">
        <v>286</v>
      </c>
      <c r="C1343" s="194" t="s">
        <v>287</v>
      </c>
      <c r="D1343" s="194" t="s">
        <v>126</v>
      </c>
      <c r="E1343" s="194" t="s">
        <v>127</v>
      </c>
      <c r="F1343" s="194" t="s">
        <v>125</v>
      </c>
      <c r="G1343" s="194" t="s">
        <v>149</v>
      </c>
      <c r="H1343" s="194" t="s">
        <v>196</v>
      </c>
      <c r="I1343" s="194" t="s">
        <v>128</v>
      </c>
      <c r="J1343" s="194" t="s">
        <v>196</v>
      </c>
      <c r="K1343" s="194" t="s">
        <v>196</v>
      </c>
      <c r="L1343" s="194" t="s">
        <v>196</v>
      </c>
      <c r="M1343" s="195">
        <v>384.69</v>
      </c>
      <c r="N1343" t="str">
        <f t="shared" si="20"/>
        <v>710000010100</v>
      </c>
    </row>
    <row r="1344" spans="1:14" x14ac:dyDescent="0.25">
      <c r="A1344" s="194" t="s">
        <v>108</v>
      </c>
      <c r="B1344" s="194" t="s">
        <v>286</v>
      </c>
      <c r="C1344" s="194" t="s">
        <v>287</v>
      </c>
      <c r="D1344" s="194" t="s">
        <v>126</v>
      </c>
      <c r="E1344" s="194" t="s">
        <v>127</v>
      </c>
      <c r="F1344" s="194" t="s">
        <v>125</v>
      </c>
      <c r="G1344" s="194" t="s">
        <v>149</v>
      </c>
      <c r="H1344" s="194" t="s">
        <v>196</v>
      </c>
      <c r="I1344" s="194" t="s">
        <v>128</v>
      </c>
      <c r="J1344" s="194" t="s">
        <v>196</v>
      </c>
      <c r="K1344" s="194" t="s">
        <v>196</v>
      </c>
      <c r="L1344" s="194" t="s">
        <v>196</v>
      </c>
      <c r="M1344" s="195">
        <v>384.69</v>
      </c>
      <c r="N1344" t="str">
        <f t="shared" si="20"/>
        <v>710000010100</v>
      </c>
    </row>
    <row r="1345" spans="1:14" x14ac:dyDescent="0.25">
      <c r="A1345" s="194" t="s">
        <v>108</v>
      </c>
      <c r="B1345" s="194" t="s">
        <v>286</v>
      </c>
      <c r="C1345" s="194" t="s">
        <v>287</v>
      </c>
      <c r="D1345" s="194" t="s">
        <v>126</v>
      </c>
      <c r="E1345" s="194" t="s">
        <v>127</v>
      </c>
      <c r="F1345" s="194" t="s">
        <v>125</v>
      </c>
      <c r="G1345" s="194" t="s">
        <v>149</v>
      </c>
      <c r="H1345" s="194" t="s">
        <v>196</v>
      </c>
      <c r="I1345" s="194" t="s">
        <v>128</v>
      </c>
      <c r="J1345" s="194" t="s">
        <v>196</v>
      </c>
      <c r="K1345" s="194" t="s">
        <v>196</v>
      </c>
      <c r="L1345" s="194" t="s">
        <v>196</v>
      </c>
      <c r="M1345" s="195">
        <v>192.34</v>
      </c>
      <c r="N1345" t="str">
        <f t="shared" si="20"/>
        <v>710000010100</v>
      </c>
    </row>
    <row r="1346" spans="1:14" x14ac:dyDescent="0.25">
      <c r="A1346" s="194" t="s">
        <v>108</v>
      </c>
      <c r="B1346" s="194" t="s">
        <v>286</v>
      </c>
      <c r="C1346" s="194" t="s">
        <v>287</v>
      </c>
      <c r="D1346" s="194" t="s">
        <v>126</v>
      </c>
      <c r="E1346" s="194" t="s">
        <v>127</v>
      </c>
      <c r="F1346" s="194" t="s">
        <v>125</v>
      </c>
      <c r="G1346" s="194" t="s">
        <v>149</v>
      </c>
      <c r="H1346" s="194" t="s">
        <v>196</v>
      </c>
      <c r="I1346" s="194" t="s">
        <v>128</v>
      </c>
      <c r="J1346" s="194" t="s">
        <v>196</v>
      </c>
      <c r="K1346" s="194" t="s">
        <v>196</v>
      </c>
      <c r="L1346" s="194" t="s">
        <v>196</v>
      </c>
      <c r="M1346" s="195">
        <v>153.87</v>
      </c>
      <c r="N1346" t="str">
        <f t="shared" si="20"/>
        <v>710000010100</v>
      </c>
    </row>
    <row r="1347" spans="1:14" x14ac:dyDescent="0.25">
      <c r="A1347" s="194" t="s">
        <v>108</v>
      </c>
      <c r="B1347" s="194" t="s">
        <v>286</v>
      </c>
      <c r="C1347" s="194" t="s">
        <v>287</v>
      </c>
      <c r="D1347" s="194" t="s">
        <v>126</v>
      </c>
      <c r="E1347" s="194" t="s">
        <v>127</v>
      </c>
      <c r="F1347" s="194" t="s">
        <v>125</v>
      </c>
      <c r="G1347" s="194" t="s">
        <v>149</v>
      </c>
      <c r="H1347" s="194" t="s">
        <v>196</v>
      </c>
      <c r="I1347" s="194" t="s">
        <v>128</v>
      </c>
      <c r="J1347" s="194" t="s">
        <v>196</v>
      </c>
      <c r="K1347" s="194" t="s">
        <v>196</v>
      </c>
      <c r="L1347" s="194" t="s">
        <v>196</v>
      </c>
      <c r="M1347" s="195">
        <v>1423.34</v>
      </c>
      <c r="N1347" t="str">
        <f t="shared" ref="N1347:N1410" si="21">CONCATENATE(G1347,E1347)</f>
        <v>710000010100</v>
      </c>
    </row>
    <row r="1348" spans="1:14" x14ac:dyDescent="0.25">
      <c r="A1348" s="194" t="s">
        <v>108</v>
      </c>
      <c r="B1348" s="194" t="s">
        <v>286</v>
      </c>
      <c r="C1348" s="194" t="s">
        <v>287</v>
      </c>
      <c r="D1348" s="194" t="s">
        <v>126</v>
      </c>
      <c r="E1348" s="194" t="s">
        <v>127</v>
      </c>
      <c r="F1348" s="194" t="s">
        <v>125</v>
      </c>
      <c r="G1348" s="194" t="s">
        <v>149</v>
      </c>
      <c r="H1348" s="194" t="s">
        <v>196</v>
      </c>
      <c r="I1348" s="194" t="s">
        <v>128</v>
      </c>
      <c r="J1348" s="194" t="s">
        <v>196</v>
      </c>
      <c r="K1348" s="194" t="s">
        <v>196</v>
      </c>
      <c r="L1348" s="194" t="s">
        <v>196</v>
      </c>
      <c r="M1348" s="195">
        <v>153.87</v>
      </c>
      <c r="N1348" t="str">
        <f t="shared" si="21"/>
        <v>710000010100</v>
      </c>
    </row>
    <row r="1349" spans="1:14" x14ac:dyDescent="0.25">
      <c r="A1349" s="194" t="s">
        <v>108</v>
      </c>
      <c r="B1349" s="194" t="s">
        <v>286</v>
      </c>
      <c r="C1349" s="194" t="s">
        <v>287</v>
      </c>
      <c r="D1349" s="194" t="s">
        <v>126</v>
      </c>
      <c r="E1349" s="194" t="s">
        <v>127</v>
      </c>
      <c r="F1349" s="194" t="s">
        <v>125</v>
      </c>
      <c r="G1349" s="194" t="s">
        <v>152</v>
      </c>
      <c r="H1349" s="194" t="s">
        <v>196</v>
      </c>
      <c r="I1349" s="194" t="s">
        <v>128</v>
      </c>
      <c r="J1349" s="194" t="s">
        <v>196</v>
      </c>
      <c r="K1349" s="194" t="s">
        <v>196</v>
      </c>
      <c r="L1349" s="194" t="s">
        <v>196</v>
      </c>
      <c r="M1349" s="195">
        <v>56.29</v>
      </c>
      <c r="N1349" t="str">
        <f t="shared" si="21"/>
        <v>723000010100</v>
      </c>
    </row>
    <row r="1350" spans="1:14" x14ac:dyDescent="0.25">
      <c r="A1350" s="194" t="s">
        <v>108</v>
      </c>
      <c r="B1350" s="194" t="s">
        <v>286</v>
      </c>
      <c r="C1350" s="194" t="s">
        <v>287</v>
      </c>
      <c r="D1350" s="194" t="s">
        <v>126</v>
      </c>
      <c r="E1350" s="194" t="s">
        <v>127</v>
      </c>
      <c r="F1350" s="194" t="s">
        <v>125</v>
      </c>
      <c r="G1350" s="194" t="s">
        <v>152</v>
      </c>
      <c r="H1350" s="194" t="s">
        <v>196</v>
      </c>
      <c r="I1350" s="194" t="s">
        <v>128</v>
      </c>
      <c r="J1350" s="194" t="s">
        <v>196</v>
      </c>
      <c r="K1350" s="194" t="s">
        <v>196</v>
      </c>
      <c r="L1350" s="194" t="s">
        <v>196</v>
      </c>
      <c r="M1350" s="195">
        <v>101.3</v>
      </c>
      <c r="N1350" t="str">
        <f t="shared" si="21"/>
        <v>723000010100</v>
      </c>
    </row>
    <row r="1351" spans="1:14" x14ac:dyDescent="0.25">
      <c r="A1351" s="194" t="s">
        <v>108</v>
      </c>
      <c r="B1351" s="194" t="s">
        <v>286</v>
      </c>
      <c r="C1351" s="194" t="s">
        <v>287</v>
      </c>
      <c r="D1351" s="194" t="s">
        <v>126</v>
      </c>
      <c r="E1351" s="194" t="s">
        <v>127</v>
      </c>
      <c r="F1351" s="194" t="s">
        <v>125</v>
      </c>
      <c r="G1351" s="194" t="s">
        <v>156</v>
      </c>
      <c r="H1351" s="194" t="s">
        <v>196</v>
      </c>
      <c r="I1351" s="194" t="s">
        <v>128</v>
      </c>
      <c r="J1351" s="194" t="s">
        <v>196</v>
      </c>
      <c r="K1351" s="194" t="s">
        <v>196</v>
      </c>
      <c r="L1351" s="194" t="s">
        <v>196</v>
      </c>
      <c r="M1351" s="195">
        <v>0.94</v>
      </c>
      <c r="N1351" t="str">
        <f t="shared" si="21"/>
        <v>725000010100</v>
      </c>
    </row>
    <row r="1352" spans="1:14" x14ac:dyDescent="0.25">
      <c r="A1352" s="194" t="s">
        <v>108</v>
      </c>
      <c r="B1352" s="194" t="s">
        <v>286</v>
      </c>
      <c r="C1352" s="194" t="s">
        <v>287</v>
      </c>
      <c r="D1352" s="194" t="s">
        <v>126</v>
      </c>
      <c r="E1352" s="194" t="s">
        <v>127</v>
      </c>
      <c r="F1352" s="194" t="s">
        <v>125</v>
      </c>
      <c r="G1352" s="194" t="s">
        <v>157</v>
      </c>
      <c r="H1352" s="194" t="s">
        <v>196</v>
      </c>
      <c r="I1352" s="194" t="s">
        <v>128</v>
      </c>
      <c r="J1352" s="194" t="s">
        <v>196</v>
      </c>
      <c r="K1352" s="194" t="s">
        <v>196</v>
      </c>
      <c r="L1352" s="194" t="s">
        <v>196</v>
      </c>
      <c r="M1352" s="195">
        <v>63.47</v>
      </c>
      <c r="N1352" t="str">
        <f t="shared" si="21"/>
        <v>726900010100</v>
      </c>
    </row>
    <row r="1353" spans="1:14" x14ac:dyDescent="0.25">
      <c r="A1353" s="194" t="s">
        <v>108</v>
      </c>
      <c r="B1353" s="194" t="s">
        <v>286</v>
      </c>
      <c r="C1353" s="194" t="s">
        <v>287</v>
      </c>
      <c r="D1353" s="194" t="s">
        <v>126</v>
      </c>
      <c r="E1353" s="194" t="s">
        <v>127</v>
      </c>
      <c r="F1353" s="194" t="s">
        <v>125</v>
      </c>
      <c r="G1353" s="194" t="s">
        <v>157</v>
      </c>
      <c r="H1353" s="194" t="s">
        <v>196</v>
      </c>
      <c r="I1353" s="194" t="s">
        <v>128</v>
      </c>
      <c r="J1353" s="194" t="s">
        <v>196</v>
      </c>
      <c r="K1353" s="194" t="s">
        <v>196</v>
      </c>
      <c r="L1353" s="194" t="s">
        <v>196</v>
      </c>
      <c r="M1353" s="195">
        <v>114.25</v>
      </c>
      <c r="N1353" t="str">
        <f t="shared" si="21"/>
        <v>726900010100</v>
      </c>
    </row>
    <row r="1354" spans="1:14" x14ac:dyDescent="0.25">
      <c r="A1354" s="194" t="s">
        <v>108</v>
      </c>
      <c r="B1354" s="194" t="s">
        <v>286</v>
      </c>
      <c r="C1354" s="194" t="s">
        <v>287</v>
      </c>
      <c r="D1354" s="194" t="s">
        <v>126</v>
      </c>
      <c r="E1354" s="194" t="s">
        <v>127</v>
      </c>
      <c r="F1354" s="194" t="s">
        <v>125</v>
      </c>
      <c r="G1354" s="194" t="s">
        <v>157</v>
      </c>
      <c r="H1354" s="194" t="s">
        <v>196</v>
      </c>
      <c r="I1354" s="194" t="s">
        <v>128</v>
      </c>
      <c r="J1354" s="194" t="s">
        <v>196</v>
      </c>
      <c r="K1354" s="194" t="s">
        <v>196</v>
      </c>
      <c r="L1354" s="194" t="s">
        <v>196</v>
      </c>
      <c r="M1354" s="195">
        <v>11.54</v>
      </c>
      <c r="N1354" t="str">
        <f t="shared" si="21"/>
        <v>726900010100</v>
      </c>
    </row>
    <row r="1355" spans="1:14" x14ac:dyDescent="0.25">
      <c r="A1355" s="194" t="s">
        <v>108</v>
      </c>
      <c r="B1355" s="194" t="s">
        <v>286</v>
      </c>
      <c r="C1355" s="194" t="s">
        <v>287</v>
      </c>
      <c r="D1355" s="194" t="s">
        <v>126</v>
      </c>
      <c r="E1355" s="194" t="s">
        <v>127</v>
      </c>
      <c r="F1355" s="194" t="s">
        <v>125</v>
      </c>
      <c r="G1355" s="194" t="s">
        <v>157</v>
      </c>
      <c r="H1355" s="194" t="s">
        <v>196</v>
      </c>
      <c r="I1355" s="194" t="s">
        <v>128</v>
      </c>
      <c r="J1355" s="194" t="s">
        <v>196</v>
      </c>
      <c r="K1355" s="194" t="s">
        <v>196</v>
      </c>
      <c r="L1355" s="194" t="s">
        <v>196</v>
      </c>
      <c r="M1355" s="195">
        <v>20.77</v>
      </c>
      <c r="N1355" t="str">
        <f t="shared" si="21"/>
        <v>726900010100</v>
      </c>
    </row>
    <row r="1356" spans="1:14" x14ac:dyDescent="0.25">
      <c r="A1356" s="194" t="s">
        <v>108</v>
      </c>
      <c r="B1356" s="194" t="s">
        <v>286</v>
      </c>
      <c r="C1356" s="194" t="s">
        <v>287</v>
      </c>
      <c r="D1356" s="194" t="s">
        <v>126</v>
      </c>
      <c r="E1356" s="194" t="s">
        <v>127</v>
      </c>
      <c r="F1356" s="194" t="s">
        <v>125</v>
      </c>
      <c r="G1356" s="194" t="s">
        <v>142</v>
      </c>
      <c r="H1356" s="194" t="s">
        <v>196</v>
      </c>
      <c r="I1356" s="194" t="s">
        <v>128</v>
      </c>
      <c r="J1356" s="194" t="s">
        <v>196</v>
      </c>
      <c r="K1356" s="194" t="s">
        <v>196</v>
      </c>
      <c r="L1356" s="194" t="s">
        <v>196</v>
      </c>
      <c r="M1356" s="195">
        <v>-1.01</v>
      </c>
      <c r="N1356" t="str">
        <f t="shared" si="21"/>
        <v>212500010100</v>
      </c>
    </row>
    <row r="1357" spans="1:14" x14ac:dyDescent="0.25">
      <c r="A1357" s="194" t="s">
        <v>108</v>
      </c>
      <c r="B1357" s="194" t="s">
        <v>286</v>
      </c>
      <c r="C1357" s="194" t="s">
        <v>287</v>
      </c>
      <c r="D1357" s="194" t="s">
        <v>126</v>
      </c>
      <c r="E1357" s="194" t="s">
        <v>127</v>
      </c>
      <c r="F1357" s="194" t="s">
        <v>125</v>
      </c>
      <c r="G1357" s="194" t="s">
        <v>142</v>
      </c>
      <c r="H1357" s="194" t="s">
        <v>196</v>
      </c>
      <c r="I1357" s="194" t="s">
        <v>128</v>
      </c>
      <c r="J1357" s="194" t="s">
        <v>196</v>
      </c>
      <c r="K1357" s="194" t="s">
        <v>196</v>
      </c>
      <c r="L1357" s="194" t="s">
        <v>196</v>
      </c>
      <c r="M1357" s="195">
        <v>-1.83</v>
      </c>
      <c r="N1357" t="str">
        <f t="shared" si="21"/>
        <v>212500010100</v>
      </c>
    </row>
    <row r="1358" spans="1:14" x14ac:dyDescent="0.25">
      <c r="A1358" s="194" t="s">
        <v>108</v>
      </c>
      <c r="B1358" s="194" t="s">
        <v>286</v>
      </c>
      <c r="C1358" s="194" t="s">
        <v>287</v>
      </c>
      <c r="D1358" s="194" t="s">
        <v>126</v>
      </c>
      <c r="E1358" s="194" t="s">
        <v>127</v>
      </c>
      <c r="F1358" s="194" t="s">
        <v>125</v>
      </c>
      <c r="G1358" s="194" t="s">
        <v>139</v>
      </c>
      <c r="H1358" s="194" t="s">
        <v>196</v>
      </c>
      <c r="I1358" s="194" t="s">
        <v>128</v>
      </c>
      <c r="J1358" s="194" t="s">
        <v>196</v>
      </c>
      <c r="K1358" s="194" t="s">
        <v>196</v>
      </c>
      <c r="L1358" s="194" t="s">
        <v>196</v>
      </c>
      <c r="M1358" s="195">
        <v>-13.74</v>
      </c>
      <c r="N1358" t="str">
        <f t="shared" si="21"/>
        <v>210000010100</v>
      </c>
    </row>
    <row r="1359" spans="1:14" x14ac:dyDescent="0.25">
      <c r="A1359" s="194" t="s">
        <v>108</v>
      </c>
      <c r="B1359" s="194" t="s">
        <v>286</v>
      </c>
      <c r="C1359" s="194" t="s">
        <v>287</v>
      </c>
      <c r="D1359" s="194" t="s">
        <v>126</v>
      </c>
      <c r="E1359" s="194" t="s">
        <v>127</v>
      </c>
      <c r="F1359" s="194" t="s">
        <v>125</v>
      </c>
      <c r="G1359" s="194" t="s">
        <v>139</v>
      </c>
      <c r="H1359" s="194" t="s">
        <v>196</v>
      </c>
      <c r="I1359" s="194" t="s">
        <v>128</v>
      </c>
      <c r="J1359" s="194" t="s">
        <v>196</v>
      </c>
      <c r="K1359" s="194" t="s">
        <v>196</v>
      </c>
      <c r="L1359" s="194" t="s">
        <v>196</v>
      </c>
      <c r="M1359" s="195">
        <v>-24.72</v>
      </c>
      <c r="N1359" t="str">
        <f t="shared" si="21"/>
        <v>210000010100</v>
      </c>
    </row>
    <row r="1360" spans="1:14" x14ac:dyDescent="0.25">
      <c r="A1360" s="194" t="s">
        <v>108</v>
      </c>
      <c r="B1360" s="194" t="s">
        <v>286</v>
      </c>
      <c r="C1360" s="194" t="s">
        <v>287</v>
      </c>
      <c r="D1360" s="194" t="s">
        <v>126</v>
      </c>
      <c r="E1360" s="194" t="s">
        <v>127</v>
      </c>
      <c r="F1360" s="194" t="s">
        <v>125</v>
      </c>
      <c r="G1360" s="194" t="s">
        <v>140</v>
      </c>
      <c r="H1360" s="194" t="s">
        <v>196</v>
      </c>
      <c r="I1360" s="194" t="s">
        <v>128</v>
      </c>
      <c r="J1360" s="194" t="s">
        <v>196</v>
      </c>
      <c r="K1360" s="194" t="s">
        <v>196</v>
      </c>
      <c r="L1360" s="194" t="s">
        <v>196</v>
      </c>
      <c r="M1360" s="195">
        <v>-63.47</v>
      </c>
      <c r="N1360" t="str">
        <f t="shared" si="21"/>
        <v>210500010100</v>
      </c>
    </row>
    <row r="1361" spans="1:14" x14ac:dyDescent="0.25">
      <c r="A1361" s="194" t="s">
        <v>108</v>
      </c>
      <c r="B1361" s="194" t="s">
        <v>286</v>
      </c>
      <c r="C1361" s="194" t="s">
        <v>287</v>
      </c>
      <c r="D1361" s="194" t="s">
        <v>126</v>
      </c>
      <c r="E1361" s="194" t="s">
        <v>127</v>
      </c>
      <c r="F1361" s="194" t="s">
        <v>125</v>
      </c>
      <c r="G1361" s="194" t="s">
        <v>140</v>
      </c>
      <c r="H1361" s="194" t="s">
        <v>196</v>
      </c>
      <c r="I1361" s="194" t="s">
        <v>128</v>
      </c>
      <c r="J1361" s="194" t="s">
        <v>196</v>
      </c>
      <c r="K1361" s="194" t="s">
        <v>196</v>
      </c>
      <c r="L1361" s="194" t="s">
        <v>196</v>
      </c>
      <c r="M1361" s="195">
        <v>-114.25</v>
      </c>
      <c r="N1361" t="str">
        <f t="shared" si="21"/>
        <v>210500010100</v>
      </c>
    </row>
    <row r="1362" spans="1:14" x14ac:dyDescent="0.25">
      <c r="A1362" s="194" t="s">
        <v>108</v>
      </c>
      <c r="B1362" s="194" t="s">
        <v>286</v>
      </c>
      <c r="C1362" s="194" t="s">
        <v>287</v>
      </c>
      <c r="D1362" s="194" t="s">
        <v>126</v>
      </c>
      <c r="E1362" s="194" t="s">
        <v>127</v>
      </c>
      <c r="F1362" s="194" t="s">
        <v>125</v>
      </c>
      <c r="G1362" s="194" t="s">
        <v>139</v>
      </c>
      <c r="H1362" s="194" t="s">
        <v>196</v>
      </c>
      <c r="I1362" s="194" t="s">
        <v>128</v>
      </c>
      <c r="J1362" s="194" t="s">
        <v>196</v>
      </c>
      <c r="K1362" s="194" t="s">
        <v>196</v>
      </c>
      <c r="L1362" s="194" t="s">
        <v>196</v>
      </c>
      <c r="M1362" s="195">
        <v>-27.47</v>
      </c>
      <c r="N1362" t="str">
        <f t="shared" si="21"/>
        <v>210000010100</v>
      </c>
    </row>
    <row r="1363" spans="1:14" x14ac:dyDescent="0.25">
      <c r="A1363" s="194" t="s">
        <v>108</v>
      </c>
      <c r="B1363" s="194" t="s">
        <v>286</v>
      </c>
      <c r="C1363" s="194" t="s">
        <v>287</v>
      </c>
      <c r="D1363" s="194" t="s">
        <v>126</v>
      </c>
      <c r="E1363" s="194" t="s">
        <v>127</v>
      </c>
      <c r="F1363" s="194" t="s">
        <v>125</v>
      </c>
      <c r="G1363" s="194" t="s">
        <v>139</v>
      </c>
      <c r="H1363" s="194" t="s">
        <v>196</v>
      </c>
      <c r="I1363" s="194" t="s">
        <v>128</v>
      </c>
      <c r="J1363" s="194" t="s">
        <v>196</v>
      </c>
      <c r="K1363" s="194" t="s">
        <v>196</v>
      </c>
      <c r="L1363" s="194" t="s">
        <v>196</v>
      </c>
      <c r="M1363" s="195">
        <v>-49.45</v>
      </c>
      <c r="N1363" t="str">
        <f t="shared" si="21"/>
        <v>210000010100</v>
      </c>
    </row>
    <row r="1364" spans="1:14" x14ac:dyDescent="0.25">
      <c r="A1364" s="194" t="s">
        <v>108</v>
      </c>
      <c r="B1364" s="194" t="s">
        <v>286</v>
      </c>
      <c r="C1364" s="194" t="s">
        <v>287</v>
      </c>
      <c r="D1364" s="194" t="s">
        <v>126</v>
      </c>
      <c r="E1364" s="194" t="s">
        <v>127</v>
      </c>
      <c r="F1364" s="194" t="s">
        <v>125</v>
      </c>
      <c r="G1364" s="194" t="s">
        <v>150</v>
      </c>
      <c r="H1364" s="194" t="s">
        <v>196</v>
      </c>
      <c r="I1364" s="194" t="s">
        <v>128</v>
      </c>
      <c r="J1364" s="194" t="s">
        <v>196</v>
      </c>
      <c r="K1364" s="194" t="s">
        <v>196</v>
      </c>
      <c r="L1364" s="194" t="s">
        <v>196</v>
      </c>
      <c r="M1364" s="195">
        <v>-13.16</v>
      </c>
      <c r="N1364" t="str">
        <f t="shared" si="21"/>
        <v>219000010100</v>
      </c>
    </row>
    <row r="1365" spans="1:14" x14ac:dyDescent="0.25">
      <c r="A1365" s="194" t="s">
        <v>108</v>
      </c>
      <c r="B1365" s="194" t="s">
        <v>286</v>
      </c>
      <c r="C1365" s="194" t="s">
        <v>287</v>
      </c>
      <c r="D1365" s="194" t="s">
        <v>126</v>
      </c>
      <c r="E1365" s="194" t="s">
        <v>127</v>
      </c>
      <c r="F1365" s="194" t="s">
        <v>125</v>
      </c>
      <c r="G1365" s="194" t="s">
        <v>150</v>
      </c>
      <c r="H1365" s="194" t="s">
        <v>196</v>
      </c>
      <c r="I1365" s="194" t="s">
        <v>128</v>
      </c>
      <c r="J1365" s="194" t="s">
        <v>196</v>
      </c>
      <c r="K1365" s="194" t="s">
        <v>196</v>
      </c>
      <c r="L1365" s="194" t="s">
        <v>196</v>
      </c>
      <c r="M1365" s="195">
        <v>-23.69</v>
      </c>
      <c r="N1365" t="str">
        <f t="shared" si="21"/>
        <v>219000010100</v>
      </c>
    </row>
    <row r="1366" spans="1:14" x14ac:dyDescent="0.25">
      <c r="A1366" s="194" t="s">
        <v>108</v>
      </c>
      <c r="B1366" s="194" t="s">
        <v>286</v>
      </c>
      <c r="C1366" s="194" t="s">
        <v>287</v>
      </c>
      <c r="D1366" s="194" t="s">
        <v>126</v>
      </c>
      <c r="E1366" s="194" t="s">
        <v>127</v>
      </c>
      <c r="F1366" s="194" t="s">
        <v>125</v>
      </c>
      <c r="G1366" s="194" t="s">
        <v>136</v>
      </c>
      <c r="H1366" s="194" t="s">
        <v>196</v>
      </c>
      <c r="I1366" s="194" t="s">
        <v>128</v>
      </c>
      <c r="J1366" s="194" t="s">
        <v>196</v>
      </c>
      <c r="K1366" s="194" t="s">
        <v>196</v>
      </c>
      <c r="L1366" s="194" t="s">
        <v>196</v>
      </c>
      <c r="M1366" s="195">
        <v>-0.52</v>
      </c>
      <c r="N1366" t="str">
        <f t="shared" si="21"/>
        <v>205500010100</v>
      </c>
    </row>
    <row r="1367" spans="1:14" x14ac:dyDescent="0.25">
      <c r="A1367" s="194" t="s">
        <v>108</v>
      </c>
      <c r="B1367" s="194" t="s">
        <v>286</v>
      </c>
      <c r="C1367" s="194" t="s">
        <v>287</v>
      </c>
      <c r="D1367" s="194" t="s">
        <v>126</v>
      </c>
      <c r="E1367" s="194" t="s">
        <v>127</v>
      </c>
      <c r="F1367" s="194" t="s">
        <v>125</v>
      </c>
      <c r="G1367" s="194" t="s">
        <v>136</v>
      </c>
      <c r="H1367" s="194" t="s">
        <v>196</v>
      </c>
      <c r="I1367" s="194" t="s">
        <v>128</v>
      </c>
      <c r="J1367" s="194" t="s">
        <v>196</v>
      </c>
      <c r="K1367" s="194" t="s">
        <v>196</v>
      </c>
      <c r="L1367" s="194" t="s">
        <v>196</v>
      </c>
      <c r="M1367" s="195">
        <v>-0.94</v>
      </c>
      <c r="N1367" t="str">
        <f t="shared" si="21"/>
        <v>205500010100</v>
      </c>
    </row>
    <row r="1368" spans="1:14" x14ac:dyDescent="0.25">
      <c r="A1368" s="194" t="s">
        <v>108</v>
      </c>
      <c r="B1368" s="194" t="s">
        <v>286</v>
      </c>
      <c r="C1368" s="194" t="s">
        <v>287</v>
      </c>
      <c r="D1368" s="194" t="s">
        <v>126</v>
      </c>
      <c r="E1368" s="194" t="s">
        <v>127</v>
      </c>
      <c r="F1368" s="194" t="s">
        <v>125</v>
      </c>
      <c r="G1368" s="194" t="s">
        <v>134</v>
      </c>
      <c r="H1368" s="194" t="s">
        <v>196</v>
      </c>
      <c r="I1368" s="194" t="s">
        <v>128</v>
      </c>
      <c r="J1368" s="194" t="s">
        <v>196</v>
      </c>
      <c r="K1368" s="194" t="s">
        <v>196</v>
      </c>
      <c r="L1368" s="194" t="s">
        <v>196</v>
      </c>
      <c r="M1368" s="195">
        <v>-63.47</v>
      </c>
      <c r="N1368" t="str">
        <f t="shared" si="21"/>
        <v>205200010100</v>
      </c>
    </row>
    <row r="1369" spans="1:14" x14ac:dyDescent="0.25">
      <c r="A1369" s="194" t="s">
        <v>108</v>
      </c>
      <c r="B1369" s="194" t="s">
        <v>286</v>
      </c>
      <c r="C1369" s="194" t="s">
        <v>287</v>
      </c>
      <c r="D1369" s="194" t="s">
        <v>126</v>
      </c>
      <c r="E1369" s="194" t="s">
        <v>127</v>
      </c>
      <c r="F1369" s="194" t="s">
        <v>125</v>
      </c>
      <c r="G1369" s="194" t="s">
        <v>134</v>
      </c>
      <c r="H1369" s="194" t="s">
        <v>196</v>
      </c>
      <c r="I1369" s="194" t="s">
        <v>128</v>
      </c>
      <c r="J1369" s="194" t="s">
        <v>196</v>
      </c>
      <c r="K1369" s="194" t="s">
        <v>196</v>
      </c>
      <c r="L1369" s="194" t="s">
        <v>196</v>
      </c>
      <c r="M1369" s="195">
        <v>-114.25</v>
      </c>
      <c r="N1369" t="str">
        <f t="shared" si="21"/>
        <v>205200010100</v>
      </c>
    </row>
    <row r="1370" spans="1:14" x14ac:dyDescent="0.25">
      <c r="A1370" s="194" t="s">
        <v>108</v>
      </c>
      <c r="B1370" s="194" t="s">
        <v>286</v>
      </c>
      <c r="C1370" s="194" t="s">
        <v>287</v>
      </c>
      <c r="D1370" s="194" t="s">
        <v>126</v>
      </c>
      <c r="E1370" s="194" t="s">
        <v>127</v>
      </c>
      <c r="F1370" s="194" t="s">
        <v>125</v>
      </c>
      <c r="G1370" s="194" t="s">
        <v>139</v>
      </c>
      <c r="H1370" s="194" t="s">
        <v>196</v>
      </c>
      <c r="I1370" s="194" t="s">
        <v>128</v>
      </c>
      <c r="J1370" s="194" t="s">
        <v>196</v>
      </c>
      <c r="K1370" s="194" t="s">
        <v>196</v>
      </c>
      <c r="L1370" s="194" t="s">
        <v>196</v>
      </c>
      <c r="M1370" s="195">
        <v>-11.54</v>
      </c>
      <c r="N1370" t="str">
        <f t="shared" si="21"/>
        <v>210000010100</v>
      </c>
    </row>
    <row r="1371" spans="1:14" x14ac:dyDescent="0.25">
      <c r="A1371" s="194" t="s">
        <v>108</v>
      </c>
      <c r="B1371" s="194" t="s">
        <v>286</v>
      </c>
      <c r="C1371" s="194" t="s">
        <v>287</v>
      </c>
      <c r="D1371" s="194" t="s">
        <v>126</v>
      </c>
      <c r="E1371" s="194" t="s">
        <v>127</v>
      </c>
      <c r="F1371" s="194" t="s">
        <v>125</v>
      </c>
      <c r="G1371" s="194" t="s">
        <v>139</v>
      </c>
      <c r="H1371" s="194" t="s">
        <v>196</v>
      </c>
      <c r="I1371" s="194" t="s">
        <v>128</v>
      </c>
      <c r="J1371" s="194" t="s">
        <v>196</v>
      </c>
      <c r="K1371" s="194" t="s">
        <v>196</v>
      </c>
      <c r="L1371" s="194" t="s">
        <v>196</v>
      </c>
      <c r="M1371" s="195">
        <v>-20.77</v>
      </c>
      <c r="N1371" t="str">
        <f t="shared" si="21"/>
        <v>210000010100</v>
      </c>
    </row>
    <row r="1372" spans="1:14" x14ac:dyDescent="0.25">
      <c r="A1372" s="194" t="s">
        <v>108</v>
      </c>
      <c r="B1372" s="194" t="s">
        <v>286</v>
      </c>
      <c r="C1372" s="194" t="s">
        <v>287</v>
      </c>
      <c r="D1372" s="194" t="s">
        <v>126</v>
      </c>
      <c r="E1372" s="194" t="s">
        <v>127</v>
      </c>
      <c r="F1372" s="194" t="s">
        <v>125</v>
      </c>
      <c r="G1372" s="194" t="s">
        <v>141</v>
      </c>
      <c r="H1372" s="194" t="s">
        <v>196</v>
      </c>
      <c r="I1372" s="194" t="s">
        <v>128</v>
      </c>
      <c r="J1372" s="194" t="s">
        <v>196</v>
      </c>
      <c r="K1372" s="194" t="s">
        <v>196</v>
      </c>
      <c r="L1372" s="194" t="s">
        <v>196</v>
      </c>
      <c r="M1372" s="195">
        <v>-56.28</v>
      </c>
      <c r="N1372" t="str">
        <f t="shared" si="21"/>
        <v>211000010100</v>
      </c>
    </row>
    <row r="1373" spans="1:14" x14ac:dyDescent="0.25">
      <c r="A1373" s="194" t="s">
        <v>108</v>
      </c>
      <c r="B1373" s="194" t="s">
        <v>286</v>
      </c>
      <c r="C1373" s="194" t="s">
        <v>287</v>
      </c>
      <c r="D1373" s="194" t="s">
        <v>126</v>
      </c>
      <c r="E1373" s="194" t="s">
        <v>127</v>
      </c>
      <c r="F1373" s="194" t="s">
        <v>125</v>
      </c>
      <c r="G1373" s="194" t="s">
        <v>141</v>
      </c>
      <c r="H1373" s="194" t="s">
        <v>196</v>
      </c>
      <c r="I1373" s="194" t="s">
        <v>128</v>
      </c>
      <c r="J1373" s="194" t="s">
        <v>196</v>
      </c>
      <c r="K1373" s="194" t="s">
        <v>196</v>
      </c>
      <c r="L1373" s="194" t="s">
        <v>196</v>
      </c>
      <c r="M1373" s="195">
        <v>-101.31</v>
      </c>
      <c r="N1373" t="str">
        <f t="shared" si="21"/>
        <v>211000010100</v>
      </c>
    </row>
    <row r="1374" spans="1:14" x14ac:dyDescent="0.25">
      <c r="A1374" s="194" t="s">
        <v>108</v>
      </c>
      <c r="B1374" s="194" t="s">
        <v>286</v>
      </c>
      <c r="C1374" s="194" t="s">
        <v>287</v>
      </c>
      <c r="D1374" s="194" t="s">
        <v>126</v>
      </c>
      <c r="E1374" s="194" t="s">
        <v>127</v>
      </c>
      <c r="F1374" s="194" t="s">
        <v>125</v>
      </c>
      <c r="G1374" s="194" t="s">
        <v>135</v>
      </c>
      <c r="H1374" s="194" t="s">
        <v>196</v>
      </c>
      <c r="I1374" s="194" t="s">
        <v>128</v>
      </c>
      <c r="J1374" s="194" t="s">
        <v>196</v>
      </c>
      <c r="K1374" s="194" t="s">
        <v>196</v>
      </c>
      <c r="L1374" s="194" t="s">
        <v>196</v>
      </c>
      <c r="M1374" s="195">
        <v>-56.29</v>
      </c>
      <c r="N1374" t="str">
        <f t="shared" si="21"/>
        <v>205300010100</v>
      </c>
    </row>
    <row r="1375" spans="1:14" x14ac:dyDescent="0.25">
      <c r="A1375" s="194" t="s">
        <v>108</v>
      </c>
      <c r="B1375" s="194" t="s">
        <v>286</v>
      </c>
      <c r="C1375" s="194" t="s">
        <v>287</v>
      </c>
      <c r="D1375" s="194" t="s">
        <v>126</v>
      </c>
      <c r="E1375" s="194" t="s">
        <v>127</v>
      </c>
      <c r="F1375" s="194" t="s">
        <v>125</v>
      </c>
      <c r="G1375" s="194" t="s">
        <v>135</v>
      </c>
      <c r="H1375" s="194" t="s">
        <v>196</v>
      </c>
      <c r="I1375" s="194" t="s">
        <v>128</v>
      </c>
      <c r="J1375" s="194" t="s">
        <v>196</v>
      </c>
      <c r="K1375" s="194" t="s">
        <v>196</v>
      </c>
      <c r="L1375" s="194" t="s">
        <v>196</v>
      </c>
      <c r="M1375" s="195">
        <v>-101.3</v>
      </c>
      <c r="N1375" t="str">
        <f t="shared" si="21"/>
        <v>205300010100</v>
      </c>
    </row>
    <row r="1376" spans="1:14" x14ac:dyDescent="0.25">
      <c r="A1376" s="194" t="s">
        <v>108</v>
      </c>
      <c r="B1376" s="194" t="s">
        <v>286</v>
      </c>
      <c r="C1376" s="194" t="s">
        <v>287</v>
      </c>
      <c r="D1376" s="194" t="s">
        <v>126</v>
      </c>
      <c r="E1376" s="194" t="s">
        <v>127</v>
      </c>
      <c r="F1376" s="194" t="s">
        <v>125</v>
      </c>
      <c r="G1376" s="194" t="s">
        <v>147</v>
      </c>
      <c r="H1376" s="194" t="s">
        <v>196</v>
      </c>
      <c r="I1376" s="194" t="s">
        <v>128</v>
      </c>
      <c r="J1376" s="194" t="s">
        <v>196</v>
      </c>
      <c r="K1376" s="194" t="s">
        <v>196</v>
      </c>
      <c r="L1376" s="194" t="s">
        <v>196</v>
      </c>
      <c r="M1376" s="195">
        <v>-13.16</v>
      </c>
      <c r="N1376" t="str">
        <f t="shared" si="21"/>
        <v>216000010100</v>
      </c>
    </row>
    <row r="1377" spans="1:14" x14ac:dyDescent="0.25">
      <c r="A1377" s="194" t="s">
        <v>108</v>
      </c>
      <c r="B1377" s="194" t="s">
        <v>286</v>
      </c>
      <c r="C1377" s="194" t="s">
        <v>287</v>
      </c>
      <c r="D1377" s="194" t="s">
        <v>126</v>
      </c>
      <c r="E1377" s="194" t="s">
        <v>127</v>
      </c>
      <c r="F1377" s="194" t="s">
        <v>125</v>
      </c>
      <c r="G1377" s="194" t="s">
        <v>147</v>
      </c>
      <c r="H1377" s="194" t="s">
        <v>196</v>
      </c>
      <c r="I1377" s="194" t="s">
        <v>128</v>
      </c>
      <c r="J1377" s="194" t="s">
        <v>196</v>
      </c>
      <c r="K1377" s="194" t="s">
        <v>196</v>
      </c>
      <c r="L1377" s="194" t="s">
        <v>196</v>
      </c>
      <c r="M1377" s="195">
        <v>-23.69</v>
      </c>
      <c r="N1377" t="str">
        <f t="shared" si="21"/>
        <v>216000010100</v>
      </c>
    </row>
    <row r="1378" spans="1:14" x14ac:dyDescent="0.25">
      <c r="A1378" s="194" t="s">
        <v>108</v>
      </c>
      <c r="B1378" s="194" t="s">
        <v>286</v>
      </c>
      <c r="C1378" s="194" t="s">
        <v>287</v>
      </c>
      <c r="D1378" s="194" t="s">
        <v>126</v>
      </c>
      <c r="E1378" s="194" t="s">
        <v>127</v>
      </c>
      <c r="F1378" s="194" t="s">
        <v>125</v>
      </c>
      <c r="G1378" s="194" t="s">
        <v>144</v>
      </c>
      <c r="H1378" s="194" t="s">
        <v>196</v>
      </c>
      <c r="I1378" s="194" t="s">
        <v>128</v>
      </c>
      <c r="J1378" s="194" t="s">
        <v>196</v>
      </c>
      <c r="K1378" s="194" t="s">
        <v>196</v>
      </c>
      <c r="L1378" s="194" t="s">
        <v>196</v>
      </c>
      <c r="M1378" s="195">
        <v>-145.41</v>
      </c>
      <c r="N1378" t="str">
        <f t="shared" si="21"/>
        <v>214000010100</v>
      </c>
    </row>
    <row r="1379" spans="1:14" x14ac:dyDescent="0.25">
      <c r="A1379" s="194" t="s">
        <v>108</v>
      </c>
      <c r="B1379" s="194" t="s">
        <v>286</v>
      </c>
      <c r="C1379" s="194" t="s">
        <v>287</v>
      </c>
      <c r="D1379" s="194" t="s">
        <v>126</v>
      </c>
      <c r="E1379" s="194" t="s">
        <v>127</v>
      </c>
      <c r="F1379" s="194" t="s">
        <v>125</v>
      </c>
      <c r="G1379" s="194" t="s">
        <v>153</v>
      </c>
      <c r="H1379" s="194" t="s">
        <v>196</v>
      </c>
      <c r="I1379" s="194" t="s">
        <v>128</v>
      </c>
      <c r="J1379" s="194" t="s">
        <v>196</v>
      </c>
      <c r="K1379" s="194" t="s">
        <v>196</v>
      </c>
      <c r="L1379" s="194" t="s">
        <v>196</v>
      </c>
      <c r="M1379" s="195">
        <v>13.16</v>
      </c>
      <c r="N1379" t="str">
        <f t="shared" si="21"/>
        <v>723100010100</v>
      </c>
    </row>
    <row r="1380" spans="1:14" x14ac:dyDescent="0.25">
      <c r="A1380" s="194" t="s">
        <v>108</v>
      </c>
      <c r="B1380" s="194" t="s">
        <v>286</v>
      </c>
      <c r="C1380" s="194" t="s">
        <v>287</v>
      </c>
      <c r="D1380" s="194" t="s">
        <v>126</v>
      </c>
      <c r="E1380" s="194" t="s">
        <v>127</v>
      </c>
      <c r="F1380" s="194" t="s">
        <v>125</v>
      </c>
      <c r="G1380" s="194" t="s">
        <v>153</v>
      </c>
      <c r="H1380" s="194" t="s">
        <v>196</v>
      </c>
      <c r="I1380" s="194" t="s">
        <v>128</v>
      </c>
      <c r="J1380" s="194" t="s">
        <v>196</v>
      </c>
      <c r="K1380" s="194" t="s">
        <v>196</v>
      </c>
      <c r="L1380" s="194" t="s">
        <v>196</v>
      </c>
      <c r="M1380" s="195">
        <v>23.69</v>
      </c>
      <c r="N1380" t="str">
        <f t="shared" si="21"/>
        <v>723100010100</v>
      </c>
    </row>
    <row r="1381" spans="1:14" x14ac:dyDescent="0.25">
      <c r="A1381" s="194" t="s">
        <v>108</v>
      </c>
      <c r="B1381" s="194" t="s">
        <v>286</v>
      </c>
      <c r="C1381" s="194" t="s">
        <v>287</v>
      </c>
      <c r="D1381" s="194" t="s">
        <v>126</v>
      </c>
      <c r="E1381" s="194" t="s">
        <v>127</v>
      </c>
      <c r="F1381" s="194" t="s">
        <v>125</v>
      </c>
      <c r="G1381" s="194" t="s">
        <v>156</v>
      </c>
      <c r="H1381" s="194" t="s">
        <v>196</v>
      </c>
      <c r="I1381" s="194" t="s">
        <v>128</v>
      </c>
      <c r="J1381" s="194" t="s">
        <v>196</v>
      </c>
      <c r="K1381" s="194" t="s">
        <v>196</v>
      </c>
      <c r="L1381" s="194" t="s">
        <v>196</v>
      </c>
      <c r="M1381" s="195">
        <v>0.52</v>
      </c>
      <c r="N1381" t="str">
        <f t="shared" si="21"/>
        <v>725000010100</v>
      </c>
    </row>
    <row r="1382" spans="1:14" x14ac:dyDescent="0.25">
      <c r="A1382" s="194" t="s">
        <v>108</v>
      </c>
      <c r="B1382" s="194" t="s">
        <v>286</v>
      </c>
      <c r="C1382" s="194" t="s">
        <v>287</v>
      </c>
      <c r="D1382" s="194" t="s">
        <v>126</v>
      </c>
      <c r="E1382" s="194" t="s">
        <v>127</v>
      </c>
      <c r="F1382" s="194" t="s">
        <v>125</v>
      </c>
      <c r="G1382" s="194" t="s">
        <v>144</v>
      </c>
      <c r="H1382" s="194" t="s">
        <v>196</v>
      </c>
      <c r="I1382" s="194" t="s">
        <v>128</v>
      </c>
      <c r="J1382" s="194" t="s">
        <v>196</v>
      </c>
      <c r="K1382" s="194" t="s">
        <v>196</v>
      </c>
      <c r="L1382" s="194" t="s">
        <v>196</v>
      </c>
      <c r="M1382" s="195">
        <v>-261.73</v>
      </c>
      <c r="N1382" t="str">
        <f t="shared" si="21"/>
        <v>214000010100</v>
      </c>
    </row>
    <row r="1383" spans="1:14" x14ac:dyDescent="0.25">
      <c r="A1383" s="194" t="s">
        <v>108</v>
      </c>
      <c r="B1383" s="194" t="s">
        <v>286</v>
      </c>
      <c r="C1383" s="194" t="s">
        <v>287</v>
      </c>
      <c r="D1383" s="194" t="s">
        <v>126</v>
      </c>
      <c r="E1383" s="194" t="s">
        <v>127</v>
      </c>
      <c r="F1383" s="194" t="s">
        <v>125</v>
      </c>
      <c r="G1383" s="194" t="s">
        <v>138</v>
      </c>
      <c r="H1383" s="194" t="s">
        <v>196</v>
      </c>
      <c r="I1383" s="194" t="s">
        <v>128</v>
      </c>
      <c r="J1383" s="194" t="s">
        <v>196</v>
      </c>
      <c r="K1383" s="194" t="s">
        <v>196</v>
      </c>
      <c r="L1383" s="194" t="s">
        <v>196</v>
      </c>
      <c r="M1383" s="195">
        <v>-13.16</v>
      </c>
      <c r="N1383" t="str">
        <f t="shared" si="21"/>
        <v>205800010100</v>
      </c>
    </row>
    <row r="1384" spans="1:14" x14ac:dyDescent="0.25">
      <c r="A1384" s="194" t="s">
        <v>108</v>
      </c>
      <c r="B1384" s="194" t="s">
        <v>286</v>
      </c>
      <c r="C1384" s="194" t="s">
        <v>287</v>
      </c>
      <c r="D1384" s="194" t="s">
        <v>126</v>
      </c>
      <c r="E1384" s="194" t="s">
        <v>127</v>
      </c>
      <c r="F1384" s="194" t="s">
        <v>125</v>
      </c>
      <c r="G1384" s="194" t="s">
        <v>138</v>
      </c>
      <c r="H1384" s="194" t="s">
        <v>196</v>
      </c>
      <c r="I1384" s="194" t="s">
        <v>128</v>
      </c>
      <c r="J1384" s="194" t="s">
        <v>196</v>
      </c>
      <c r="K1384" s="194" t="s">
        <v>196</v>
      </c>
      <c r="L1384" s="194" t="s">
        <v>196</v>
      </c>
      <c r="M1384" s="195">
        <v>-23.69</v>
      </c>
      <c r="N1384" t="str">
        <f t="shared" si="21"/>
        <v>205800010100</v>
      </c>
    </row>
    <row r="1385" spans="1:14" x14ac:dyDescent="0.25">
      <c r="A1385" s="194" t="s">
        <v>108</v>
      </c>
      <c r="B1385" s="194" t="s">
        <v>286</v>
      </c>
      <c r="C1385" s="194" t="s">
        <v>287</v>
      </c>
      <c r="D1385" s="194" t="s">
        <v>126</v>
      </c>
      <c r="E1385" s="194" t="s">
        <v>127</v>
      </c>
      <c r="F1385" s="194" t="s">
        <v>125</v>
      </c>
      <c r="G1385" s="194" t="s">
        <v>145</v>
      </c>
      <c r="H1385" s="194" t="s">
        <v>196</v>
      </c>
      <c r="I1385" s="194" t="s">
        <v>128</v>
      </c>
      <c r="J1385" s="194" t="s">
        <v>196</v>
      </c>
      <c r="K1385" s="194" t="s">
        <v>196</v>
      </c>
      <c r="L1385" s="194" t="s">
        <v>196</v>
      </c>
      <c r="M1385" s="195">
        <v>-48.74</v>
      </c>
      <c r="N1385" t="str">
        <f t="shared" si="21"/>
        <v>215000010100</v>
      </c>
    </row>
    <row r="1386" spans="1:14" x14ac:dyDescent="0.25">
      <c r="A1386" s="194" t="s">
        <v>108</v>
      </c>
      <c r="B1386" s="194" t="s">
        <v>286</v>
      </c>
      <c r="C1386" s="194" t="s">
        <v>287</v>
      </c>
      <c r="D1386" s="194" t="s">
        <v>126</v>
      </c>
      <c r="E1386" s="194" t="s">
        <v>127</v>
      </c>
      <c r="F1386" s="194" t="s">
        <v>125</v>
      </c>
      <c r="G1386" s="194" t="s">
        <v>145</v>
      </c>
      <c r="H1386" s="194" t="s">
        <v>196</v>
      </c>
      <c r="I1386" s="194" t="s">
        <v>128</v>
      </c>
      <c r="J1386" s="194" t="s">
        <v>196</v>
      </c>
      <c r="K1386" s="194" t="s">
        <v>196</v>
      </c>
      <c r="L1386" s="194" t="s">
        <v>196</v>
      </c>
      <c r="M1386" s="195">
        <v>-87.73</v>
      </c>
      <c r="N1386" t="str">
        <f t="shared" si="21"/>
        <v>215000010100</v>
      </c>
    </row>
    <row r="1387" spans="1:14" x14ac:dyDescent="0.25">
      <c r="A1387" s="194" t="s">
        <v>108</v>
      </c>
      <c r="B1387" s="194" t="s">
        <v>286</v>
      </c>
      <c r="C1387" s="194" t="s">
        <v>287</v>
      </c>
      <c r="D1387" s="194" t="s">
        <v>126</v>
      </c>
      <c r="E1387" s="194" t="s">
        <v>127</v>
      </c>
      <c r="F1387" s="194" t="s">
        <v>125</v>
      </c>
      <c r="G1387" s="194" t="s">
        <v>124</v>
      </c>
      <c r="H1387" s="194" t="s">
        <v>196</v>
      </c>
      <c r="I1387" s="194" t="s">
        <v>128</v>
      </c>
      <c r="J1387" s="194" t="s">
        <v>196</v>
      </c>
      <c r="K1387" s="194" t="s">
        <v>196</v>
      </c>
      <c r="L1387" s="194" t="s">
        <v>196</v>
      </c>
      <c r="M1387" s="195">
        <v>-579.28</v>
      </c>
      <c r="N1387" t="str">
        <f t="shared" si="21"/>
        <v>100000010100</v>
      </c>
    </row>
    <row r="1388" spans="1:14" x14ac:dyDescent="0.25">
      <c r="A1388" s="194" t="s">
        <v>108</v>
      </c>
      <c r="B1388" s="194" t="s">
        <v>286</v>
      </c>
      <c r="C1388" s="194" t="s">
        <v>287</v>
      </c>
      <c r="D1388" s="194" t="s">
        <v>126</v>
      </c>
      <c r="E1388" s="194" t="s">
        <v>127</v>
      </c>
      <c r="F1388" s="194" t="s">
        <v>125</v>
      </c>
      <c r="G1388" s="194" t="s">
        <v>124</v>
      </c>
      <c r="H1388" s="194" t="s">
        <v>196</v>
      </c>
      <c r="I1388" s="194" t="s">
        <v>128</v>
      </c>
      <c r="J1388" s="194" t="s">
        <v>196</v>
      </c>
      <c r="K1388" s="194" t="s">
        <v>196</v>
      </c>
      <c r="L1388" s="194" t="s">
        <v>196</v>
      </c>
      <c r="M1388" s="195">
        <v>-1042.68</v>
      </c>
      <c r="N1388" t="str">
        <f t="shared" si="21"/>
        <v>100000010100</v>
      </c>
    </row>
    <row r="1389" spans="1:14" x14ac:dyDescent="0.25">
      <c r="A1389" s="194" t="s">
        <v>108</v>
      </c>
      <c r="B1389" s="194" t="s">
        <v>288</v>
      </c>
      <c r="C1389" s="194" t="s">
        <v>289</v>
      </c>
      <c r="D1389" s="194" t="s">
        <v>126</v>
      </c>
      <c r="E1389" s="194" t="s">
        <v>132</v>
      </c>
      <c r="F1389" s="194" t="s">
        <v>125</v>
      </c>
      <c r="G1389" s="194" t="s">
        <v>149</v>
      </c>
      <c r="H1389" s="194" t="s">
        <v>196</v>
      </c>
      <c r="I1389" s="194" t="s">
        <v>133</v>
      </c>
      <c r="J1389" s="194" t="s">
        <v>196</v>
      </c>
      <c r="K1389" s="194" t="s">
        <v>196</v>
      </c>
      <c r="L1389" s="194" t="s">
        <v>196</v>
      </c>
      <c r="M1389" s="195">
        <v>10.94</v>
      </c>
      <c r="N1389" t="str">
        <f t="shared" si="21"/>
        <v>710000020100</v>
      </c>
    </row>
    <row r="1390" spans="1:14" x14ac:dyDescent="0.25">
      <c r="A1390" s="194" t="s">
        <v>108</v>
      </c>
      <c r="B1390" s="194" t="s">
        <v>288</v>
      </c>
      <c r="C1390" s="194" t="s">
        <v>289</v>
      </c>
      <c r="D1390" s="194" t="s">
        <v>126</v>
      </c>
      <c r="E1390" s="194" t="s">
        <v>132</v>
      </c>
      <c r="F1390" s="194" t="s">
        <v>125</v>
      </c>
      <c r="G1390" s="194" t="s">
        <v>149</v>
      </c>
      <c r="H1390" s="194" t="s">
        <v>196</v>
      </c>
      <c r="I1390" s="194" t="s">
        <v>133</v>
      </c>
      <c r="J1390" s="194" t="s">
        <v>196</v>
      </c>
      <c r="K1390" s="194" t="s">
        <v>196</v>
      </c>
      <c r="L1390" s="194" t="s">
        <v>196</v>
      </c>
      <c r="M1390" s="195">
        <v>108.04</v>
      </c>
      <c r="N1390" t="str">
        <f t="shared" si="21"/>
        <v>710000020100</v>
      </c>
    </row>
    <row r="1391" spans="1:14" x14ac:dyDescent="0.25">
      <c r="A1391" s="194" t="s">
        <v>108</v>
      </c>
      <c r="B1391" s="194" t="s">
        <v>288</v>
      </c>
      <c r="C1391" s="194" t="s">
        <v>289</v>
      </c>
      <c r="D1391" s="194" t="s">
        <v>126</v>
      </c>
      <c r="E1391" s="194" t="s">
        <v>132</v>
      </c>
      <c r="F1391" s="194" t="s">
        <v>125</v>
      </c>
      <c r="G1391" s="194" t="s">
        <v>149</v>
      </c>
      <c r="H1391" s="194" t="s">
        <v>196</v>
      </c>
      <c r="I1391" s="194" t="s">
        <v>133</v>
      </c>
      <c r="J1391" s="194" t="s">
        <v>196</v>
      </c>
      <c r="K1391" s="194" t="s">
        <v>196</v>
      </c>
      <c r="L1391" s="194" t="s">
        <v>196</v>
      </c>
      <c r="M1391" s="195">
        <v>153.1</v>
      </c>
      <c r="N1391" t="str">
        <f t="shared" si="21"/>
        <v>710000020100</v>
      </c>
    </row>
    <row r="1392" spans="1:14" x14ac:dyDescent="0.25">
      <c r="A1392" s="194" t="s">
        <v>108</v>
      </c>
      <c r="B1392" s="194" t="s">
        <v>288</v>
      </c>
      <c r="C1392" s="194" t="s">
        <v>289</v>
      </c>
      <c r="D1392" s="194" t="s">
        <v>126</v>
      </c>
      <c r="E1392" s="194" t="s">
        <v>132</v>
      </c>
      <c r="F1392" s="194" t="s">
        <v>125</v>
      </c>
      <c r="G1392" s="194" t="s">
        <v>149</v>
      </c>
      <c r="H1392" s="194" t="s">
        <v>196</v>
      </c>
      <c r="I1392" s="194" t="s">
        <v>133</v>
      </c>
      <c r="J1392" s="194" t="s">
        <v>196</v>
      </c>
      <c r="K1392" s="194" t="s">
        <v>196</v>
      </c>
      <c r="L1392" s="194" t="s">
        <v>196</v>
      </c>
      <c r="M1392" s="195">
        <v>43.22</v>
      </c>
      <c r="N1392" t="str">
        <f t="shared" si="21"/>
        <v>710000020100</v>
      </c>
    </row>
    <row r="1393" spans="1:14" x14ac:dyDescent="0.25">
      <c r="A1393" s="194" t="s">
        <v>108</v>
      </c>
      <c r="B1393" s="194" t="s">
        <v>288</v>
      </c>
      <c r="C1393" s="194" t="s">
        <v>289</v>
      </c>
      <c r="D1393" s="194" t="s">
        <v>126</v>
      </c>
      <c r="E1393" s="194" t="s">
        <v>132</v>
      </c>
      <c r="F1393" s="194" t="s">
        <v>125</v>
      </c>
      <c r="G1393" s="194" t="s">
        <v>149</v>
      </c>
      <c r="H1393" s="194" t="s">
        <v>196</v>
      </c>
      <c r="I1393" s="194" t="s">
        <v>133</v>
      </c>
      <c r="J1393" s="194" t="s">
        <v>196</v>
      </c>
      <c r="K1393" s="194" t="s">
        <v>196</v>
      </c>
      <c r="L1393" s="194" t="s">
        <v>196</v>
      </c>
      <c r="M1393" s="195">
        <v>367.44</v>
      </c>
      <c r="N1393" t="str">
        <f t="shared" si="21"/>
        <v>710000020100</v>
      </c>
    </row>
    <row r="1394" spans="1:14" x14ac:dyDescent="0.25">
      <c r="A1394" s="194" t="s">
        <v>108</v>
      </c>
      <c r="B1394" s="194" t="s">
        <v>288</v>
      </c>
      <c r="C1394" s="194" t="s">
        <v>289</v>
      </c>
      <c r="D1394" s="194" t="s">
        <v>126</v>
      </c>
      <c r="E1394" s="194" t="s">
        <v>132</v>
      </c>
      <c r="F1394" s="194" t="s">
        <v>125</v>
      </c>
      <c r="G1394" s="194" t="s">
        <v>149</v>
      </c>
      <c r="H1394" s="194" t="s">
        <v>196</v>
      </c>
      <c r="I1394" s="194" t="s">
        <v>133</v>
      </c>
      <c r="J1394" s="194" t="s">
        <v>196</v>
      </c>
      <c r="K1394" s="194" t="s">
        <v>196</v>
      </c>
      <c r="L1394" s="194" t="s">
        <v>196</v>
      </c>
      <c r="M1394" s="195">
        <v>4.37</v>
      </c>
      <c r="N1394" t="str">
        <f t="shared" si="21"/>
        <v>710000020100</v>
      </c>
    </row>
    <row r="1395" spans="1:14" x14ac:dyDescent="0.25">
      <c r="A1395" s="194" t="s">
        <v>108</v>
      </c>
      <c r="B1395" s="194" t="s">
        <v>288</v>
      </c>
      <c r="C1395" s="194" t="s">
        <v>289</v>
      </c>
      <c r="D1395" s="194" t="s">
        <v>126</v>
      </c>
      <c r="E1395" s="194" t="s">
        <v>132</v>
      </c>
      <c r="F1395" s="194" t="s">
        <v>125</v>
      </c>
      <c r="G1395" s="194" t="s">
        <v>152</v>
      </c>
      <c r="H1395" s="194" t="s">
        <v>196</v>
      </c>
      <c r="I1395" s="194" t="s">
        <v>133</v>
      </c>
      <c r="J1395" s="194" t="s">
        <v>196</v>
      </c>
      <c r="K1395" s="194" t="s">
        <v>196</v>
      </c>
      <c r="L1395" s="194" t="s">
        <v>196</v>
      </c>
      <c r="M1395" s="195">
        <v>15.71</v>
      </c>
      <c r="N1395" t="str">
        <f t="shared" si="21"/>
        <v>723000020100</v>
      </c>
    </row>
    <row r="1396" spans="1:14" x14ac:dyDescent="0.25">
      <c r="A1396" s="194" t="s">
        <v>108</v>
      </c>
      <c r="B1396" s="194" t="s">
        <v>288</v>
      </c>
      <c r="C1396" s="194" t="s">
        <v>289</v>
      </c>
      <c r="D1396" s="194" t="s">
        <v>126</v>
      </c>
      <c r="E1396" s="194" t="s">
        <v>132</v>
      </c>
      <c r="F1396" s="194" t="s">
        <v>125</v>
      </c>
      <c r="G1396" s="194" t="s">
        <v>152</v>
      </c>
      <c r="H1396" s="194" t="s">
        <v>196</v>
      </c>
      <c r="I1396" s="194" t="s">
        <v>133</v>
      </c>
      <c r="J1396" s="194" t="s">
        <v>196</v>
      </c>
      <c r="K1396" s="194" t="s">
        <v>196</v>
      </c>
      <c r="L1396" s="194" t="s">
        <v>196</v>
      </c>
      <c r="M1396" s="195">
        <v>23.96</v>
      </c>
      <c r="N1396" t="str">
        <f t="shared" si="21"/>
        <v>723000020100</v>
      </c>
    </row>
    <row r="1397" spans="1:14" x14ac:dyDescent="0.25">
      <c r="A1397" s="194" t="s">
        <v>108</v>
      </c>
      <c r="B1397" s="194" t="s">
        <v>288</v>
      </c>
      <c r="C1397" s="194" t="s">
        <v>289</v>
      </c>
      <c r="D1397" s="194" t="s">
        <v>126</v>
      </c>
      <c r="E1397" s="194" t="s">
        <v>132</v>
      </c>
      <c r="F1397" s="194" t="s">
        <v>125</v>
      </c>
      <c r="G1397" s="194" t="s">
        <v>153</v>
      </c>
      <c r="H1397" s="194" t="s">
        <v>196</v>
      </c>
      <c r="I1397" s="194" t="s">
        <v>133</v>
      </c>
      <c r="J1397" s="194" t="s">
        <v>196</v>
      </c>
      <c r="K1397" s="194" t="s">
        <v>196</v>
      </c>
      <c r="L1397" s="194" t="s">
        <v>196</v>
      </c>
      <c r="M1397" s="195">
        <v>3.67</v>
      </c>
      <c r="N1397" t="str">
        <f t="shared" si="21"/>
        <v>723100020100</v>
      </c>
    </row>
    <row r="1398" spans="1:14" x14ac:dyDescent="0.25">
      <c r="A1398" s="194" t="s">
        <v>108</v>
      </c>
      <c r="B1398" s="194" t="s">
        <v>288</v>
      </c>
      <c r="C1398" s="194" t="s">
        <v>289</v>
      </c>
      <c r="D1398" s="194" t="s">
        <v>126</v>
      </c>
      <c r="E1398" s="194" t="s">
        <v>132</v>
      </c>
      <c r="F1398" s="194" t="s">
        <v>125</v>
      </c>
      <c r="G1398" s="194" t="s">
        <v>153</v>
      </c>
      <c r="H1398" s="194" t="s">
        <v>196</v>
      </c>
      <c r="I1398" s="194" t="s">
        <v>133</v>
      </c>
      <c r="J1398" s="194" t="s">
        <v>196</v>
      </c>
      <c r="K1398" s="194" t="s">
        <v>196</v>
      </c>
      <c r="L1398" s="194" t="s">
        <v>196</v>
      </c>
      <c r="M1398" s="195">
        <v>5.6</v>
      </c>
      <c r="N1398" t="str">
        <f t="shared" si="21"/>
        <v>723100020100</v>
      </c>
    </row>
    <row r="1399" spans="1:14" x14ac:dyDescent="0.25">
      <c r="A1399" s="194" t="s">
        <v>108</v>
      </c>
      <c r="B1399" s="194" t="s">
        <v>288</v>
      </c>
      <c r="C1399" s="194" t="s">
        <v>289</v>
      </c>
      <c r="D1399" s="194" t="s">
        <v>126</v>
      </c>
      <c r="E1399" s="194" t="s">
        <v>132</v>
      </c>
      <c r="F1399" s="194" t="s">
        <v>125</v>
      </c>
      <c r="G1399" s="194" t="s">
        <v>154</v>
      </c>
      <c r="H1399" s="194" t="s">
        <v>196</v>
      </c>
      <c r="I1399" s="194" t="s">
        <v>133</v>
      </c>
      <c r="J1399" s="194" t="s">
        <v>196</v>
      </c>
      <c r="K1399" s="194" t="s">
        <v>196</v>
      </c>
      <c r="L1399" s="194" t="s">
        <v>196</v>
      </c>
      <c r="M1399" s="195">
        <v>117.53</v>
      </c>
      <c r="N1399" t="str">
        <f t="shared" si="21"/>
        <v>724000020100</v>
      </c>
    </row>
    <row r="1400" spans="1:14" x14ac:dyDescent="0.25">
      <c r="A1400" s="194" t="s">
        <v>108</v>
      </c>
      <c r="B1400" s="194" t="s">
        <v>288</v>
      </c>
      <c r="C1400" s="194" t="s">
        <v>289</v>
      </c>
      <c r="D1400" s="194" t="s">
        <v>126</v>
      </c>
      <c r="E1400" s="194" t="s">
        <v>132</v>
      </c>
      <c r="F1400" s="194" t="s">
        <v>125</v>
      </c>
      <c r="G1400" s="194" t="s">
        <v>154</v>
      </c>
      <c r="H1400" s="194" t="s">
        <v>196</v>
      </c>
      <c r="I1400" s="194" t="s">
        <v>133</v>
      </c>
      <c r="J1400" s="194" t="s">
        <v>196</v>
      </c>
      <c r="K1400" s="194" t="s">
        <v>196</v>
      </c>
      <c r="L1400" s="194" t="s">
        <v>196</v>
      </c>
      <c r="M1400" s="195">
        <v>179.27</v>
      </c>
      <c r="N1400" t="str">
        <f t="shared" si="21"/>
        <v>724000020100</v>
      </c>
    </row>
    <row r="1401" spans="1:14" x14ac:dyDescent="0.25">
      <c r="A1401" s="194" t="s">
        <v>108</v>
      </c>
      <c r="B1401" s="194" t="s">
        <v>288</v>
      </c>
      <c r="C1401" s="194" t="s">
        <v>289</v>
      </c>
      <c r="D1401" s="194" t="s">
        <v>126</v>
      </c>
      <c r="E1401" s="194" t="s">
        <v>132</v>
      </c>
      <c r="F1401" s="194" t="s">
        <v>125</v>
      </c>
      <c r="G1401" s="194" t="s">
        <v>156</v>
      </c>
      <c r="H1401" s="194" t="s">
        <v>196</v>
      </c>
      <c r="I1401" s="194" t="s">
        <v>133</v>
      </c>
      <c r="J1401" s="194" t="s">
        <v>196</v>
      </c>
      <c r="K1401" s="194" t="s">
        <v>196</v>
      </c>
      <c r="L1401" s="194" t="s">
        <v>196</v>
      </c>
      <c r="M1401" s="195">
        <v>0.16</v>
      </c>
      <c r="N1401" t="str">
        <f t="shared" si="21"/>
        <v>725000020100</v>
      </c>
    </row>
    <row r="1402" spans="1:14" x14ac:dyDescent="0.25">
      <c r="A1402" s="194" t="s">
        <v>108</v>
      </c>
      <c r="B1402" s="194" t="s">
        <v>288</v>
      </c>
      <c r="C1402" s="194" t="s">
        <v>289</v>
      </c>
      <c r="D1402" s="194" t="s">
        <v>126</v>
      </c>
      <c r="E1402" s="194" t="s">
        <v>132</v>
      </c>
      <c r="F1402" s="194" t="s">
        <v>125</v>
      </c>
      <c r="G1402" s="194" t="s">
        <v>156</v>
      </c>
      <c r="H1402" s="194" t="s">
        <v>196</v>
      </c>
      <c r="I1402" s="194" t="s">
        <v>133</v>
      </c>
      <c r="J1402" s="194" t="s">
        <v>196</v>
      </c>
      <c r="K1402" s="194" t="s">
        <v>196</v>
      </c>
      <c r="L1402" s="194" t="s">
        <v>196</v>
      </c>
      <c r="M1402" s="195">
        <v>0.25</v>
      </c>
      <c r="N1402" t="str">
        <f t="shared" si="21"/>
        <v>725000020100</v>
      </c>
    </row>
    <row r="1403" spans="1:14" x14ac:dyDescent="0.25">
      <c r="A1403" s="194" t="s">
        <v>108</v>
      </c>
      <c r="B1403" s="194" t="s">
        <v>288</v>
      </c>
      <c r="C1403" s="194" t="s">
        <v>289</v>
      </c>
      <c r="D1403" s="194" t="s">
        <v>126</v>
      </c>
      <c r="E1403" s="194" t="s">
        <v>132</v>
      </c>
      <c r="F1403" s="194" t="s">
        <v>125</v>
      </c>
      <c r="G1403" s="194" t="s">
        <v>157</v>
      </c>
      <c r="H1403" s="194" t="s">
        <v>196</v>
      </c>
      <c r="I1403" s="194" t="s">
        <v>133</v>
      </c>
      <c r="J1403" s="194" t="s">
        <v>196</v>
      </c>
      <c r="K1403" s="194" t="s">
        <v>196</v>
      </c>
      <c r="L1403" s="194" t="s">
        <v>196</v>
      </c>
      <c r="M1403" s="195">
        <v>17.96</v>
      </c>
      <c r="N1403" t="str">
        <f t="shared" si="21"/>
        <v>726900020100</v>
      </c>
    </row>
    <row r="1404" spans="1:14" x14ac:dyDescent="0.25">
      <c r="A1404" s="194" t="s">
        <v>108</v>
      </c>
      <c r="B1404" s="194" t="s">
        <v>288</v>
      </c>
      <c r="C1404" s="194" t="s">
        <v>289</v>
      </c>
      <c r="D1404" s="194" t="s">
        <v>126</v>
      </c>
      <c r="E1404" s="194" t="s">
        <v>132</v>
      </c>
      <c r="F1404" s="194" t="s">
        <v>125</v>
      </c>
      <c r="G1404" s="194" t="s">
        <v>157</v>
      </c>
      <c r="H1404" s="194" t="s">
        <v>196</v>
      </c>
      <c r="I1404" s="194" t="s">
        <v>133</v>
      </c>
      <c r="J1404" s="194" t="s">
        <v>196</v>
      </c>
      <c r="K1404" s="194" t="s">
        <v>196</v>
      </c>
      <c r="L1404" s="194" t="s">
        <v>196</v>
      </c>
      <c r="M1404" s="195">
        <v>27.39</v>
      </c>
      <c r="N1404" t="str">
        <f t="shared" si="21"/>
        <v>726900020100</v>
      </c>
    </row>
    <row r="1405" spans="1:14" x14ac:dyDescent="0.25">
      <c r="A1405" s="194" t="s">
        <v>108</v>
      </c>
      <c r="B1405" s="194" t="s">
        <v>288</v>
      </c>
      <c r="C1405" s="194" t="s">
        <v>289</v>
      </c>
      <c r="D1405" s="194" t="s">
        <v>126</v>
      </c>
      <c r="E1405" s="194" t="s">
        <v>132</v>
      </c>
      <c r="F1405" s="194" t="s">
        <v>125</v>
      </c>
      <c r="G1405" s="194" t="s">
        <v>157</v>
      </c>
      <c r="H1405" s="194" t="s">
        <v>196</v>
      </c>
      <c r="I1405" s="194" t="s">
        <v>133</v>
      </c>
      <c r="J1405" s="194" t="s">
        <v>196</v>
      </c>
      <c r="K1405" s="194" t="s">
        <v>196</v>
      </c>
      <c r="L1405" s="194" t="s">
        <v>196</v>
      </c>
      <c r="M1405" s="195">
        <v>3.26</v>
      </c>
      <c r="N1405" t="str">
        <f t="shared" si="21"/>
        <v>726900020100</v>
      </c>
    </row>
    <row r="1406" spans="1:14" x14ac:dyDescent="0.25">
      <c r="A1406" s="194" t="s">
        <v>108</v>
      </c>
      <c r="B1406" s="194" t="s">
        <v>288</v>
      </c>
      <c r="C1406" s="194" t="s">
        <v>289</v>
      </c>
      <c r="D1406" s="194" t="s">
        <v>126</v>
      </c>
      <c r="E1406" s="194" t="s">
        <v>132</v>
      </c>
      <c r="F1406" s="194" t="s">
        <v>125</v>
      </c>
      <c r="G1406" s="194" t="s">
        <v>157</v>
      </c>
      <c r="H1406" s="194" t="s">
        <v>196</v>
      </c>
      <c r="I1406" s="194" t="s">
        <v>133</v>
      </c>
      <c r="J1406" s="194" t="s">
        <v>196</v>
      </c>
      <c r="K1406" s="194" t="s">
        <v>196</v>
      </c>
      <c r="L1406" s="194" t="s">
        <v>196</v>
      </c>
      <c r="M1406" s="195">
        <v>4.99</v>
      </c>
      <c r="N1406" t="str">
        <f t="shared" si="21"/>
        <v>726900020100</v>
      </c>
    </row>
    <row r="1407" spans="1:14" x14ac:dyDescent="0.25">
      <c r="A1407" s="194" t="s">
        <v>108</v>
      </c>
      <c r="B1407" s="194" t="s">
        <v>288</v>
      </c>
      <c r="C1407" s="194" t="s">
        <v>289</v>
      </c>
      <c r="D1407" s="194" t="s">
        <v>126</v>
      </c>
      <c r="E1407" s="194" t="s">
        <v>132</v>
      </c>
      <c r="F1407" s="194" t="s">
        <v>125</v>
      </c>
      <c r="G1407" s="194" t="s">
        <v>146</v>
      </c>
      <c r="H1407" s="194" t="s">
        <v>196</v>
      </c>
      <c r="I1407" s="194" t="s">
        <v>133</v>
      </c>
      <c r="J1407" s="194" t="s">
        <v>196</v>
      </c>
      <c r="K1407" s="194" t="s">
        <v>196</v>
      </c>
      <c r="L1407" s="194" t="s">
        <v>196</v>
      </c>
      <c r="M1407" s="195">
        <v>-3.67</v>
      </c>
      <c r="N1407" t="str">
        <f t="shared" si="21"/>
        <v>215500020100</v>
      </c>
    </row>
    <row r="1408" spans="1:14" x14ac:dyDescent="0.25">
      <c r="A1408" s="194" t="s">
        <v>108</v>
      </c>
      <c r="B1408" s="194" t="s">
        <v>288</v>
      </c>
      <c r="C1408" s="194" t="s">
        <v>289</v>
      </c>
      <c r="D1408" s="194" t="s">
        <v>126</v>
      </c>
      <c r="E1408" s="194" t="s">
        <v>132</v>
      </c>
      <c r="F1408" s="194" t="s">
        <v>125</v>
      </c>
      <c r="G1408" s="194" t="s">
        <v>124</v>
      </c>
      <c r="H1408" s="194" t="s">
        <v>196</v>
      </c>
      <c r="I1408" s="194" t="s">
        <v>133</v>
      </c>
      <c r="J1408" s="194" t="s">
        <v>196</v>
      </c>
      <c r="K1408" s="194" t="s">
        <v>196</v>
      </c>
      <c r="L1408" s="194" t="s">
        <v>196</v>
      </c>
      <c r="M1408" s="195">
        <v>-183.2</v>
      </c>
      <c r="N1408" t="str">
        <f t="shared" si="21"/>
        <v>100000020100</v>
      </c>
    </row>
    <row r="1409" spans="1:14" x14ac:dyDescent="0.25">
      <c r="A1409" s="194" t="s">
        <v>108</v>
      </c>
      <c r="B1409" s="194" t="s">
        <v>288</v>
      </c>
      <c r="C1409" s="194" t="s">
        <v>289</v>
      </c>
      <c r="D1409" s="194" t="s">
        <v>126</v>
      </c>
      <c r="E1409" s="194" t="s">
        <v>132</v>
      </c>
      <c r="F1409" s="194" t="s">
        <v>125</v>
      </c>
      <c r="G1409" s="194" t="s">
        <v>124</v>
      </c>
      <c r="H1409" s="194" t="s">
        <v>196</v>
      </c>
      <c r="I1409" s="194" t="s">
        <v>133</v>
      </c>
      <c r="J1409" s="194" t="s">
        <v>196</v>
      </c>
      <c r="K1409" s="194" t="s">
        <v>196</v>
      </c>
      <c r="L1409" s="194" t="s">
        <v>196</v>
      </c>
      <c r="M1409" s="195">
        <v>-279.49</v>
      </c>
      <c r="N1409" t="str">
        <f t="shared" si="21"/>
        <v>100000020100</v>
      </c>
    </row>
    <row r="1410" spans="1:14" x14ac:dyDescent="0.25">
      <c r="A1410" s="194" t="s">
        <v>108</v>
      </c>
      <c r="B1410" s="194" t="s">
        <v>288</v>
      </c>
      <c r="C1410" s="194" t="s">
        <v>289</v>
      </c>
      <c r="D1410" s="194" t="s">
        <v>126</v>
      </c>
      <c r="E1410" s="194" t="s">
        <v>132</v>
      </c>
      <c r="F1410" s="194" t="s">
        <v>125</v>
      </c>
      <c r="G1410" s="194" t="s">
        <v>136</v>
      </c>
      <c r="H1410" s="194" t="s">
        <v>196</v>
      </c>
      <c r="I1410" s="194" t="s">
        <v>133</v>
      </c>
      <c r="J1410" s="194" t="s">
        <v>196</v>
      </c>
      <c r="K1410" s="194" t="s">
        <v>196</v>
      </c>
      <c r="L1410" s="194" t="s">
        <v>196</v>
      </c>
      <c r="M1410" s="195">
        <v>-0.16</v>
      </c>
      <c r="N1410" t="str">
        <f t="shared" si="21"/>
        <v>205500020100</v>
      </c>
    </row>
    <row r="1411" spans="1:14" x14ac:dyDescent="0.25">
      <c r="A1411" s="194" t="s">
        <v>108</v>
      </c>
      <c r="B1411" s="194" t="s">
        <v>288</v>
      </c>
      <c r="C1411" s="194" t="s">
        <v>289</v>
      </c>
      <c r="D1411" s="194" t="s">
        <v>126</v>
      </c>
      <c r="E1411" s="194" t="s">
        <v>132</v>
      </c>
      <c r="F1411" s="194" t="s">
        <v>125</v>
      </c>
      <c r="G1411" s="194" t="s">
        <v>136</v>
      </c>
      <c r="H1411" s="194" t="s">
        <v>196</v>
      </c>
      <c r="I1411" s="194" t="s">
        <v>133</v>
      </c>
      <c r="J1411" s="194" t="s">
        <v>196</v>
      </c>
      <c r="K1411" s="194" t="s">
        <v>196</v>
      </c>
      <c r="L1411" s="194" t="s">
        <v>196</v>
      </c>
      <c r="M1411" s="195">
        <v>-0.25</v>
      </c>
      <c r="N1411" t="str">
        <f t="shared" ref="N1411:N1474" si="22">CONCATENATE(G1411,E1411)</f>
        <v>205500020100</v>
      </c>
    </row>
    <row r="1412" spans="1:14" x14ac:dyDescent="0.25">
      <c r="A1412" s="194" t="s">
        <v>108</v>
      </c>
      <c r="B1412" s="194" t="s">
        <v>288</v>
      </c>
      <c r="C1412" s="194" t="s">
        <v>289</v>
      </c>
      <c r="D1412" s="194" t="s">
        <v>126</v>
      </c>
      <c r="E1412" s="194" t="s">
        <v>132</v>
      </c>
      <c r="F1412" s="194" t="s">
        <v>125</v>
      </c>
      <c r="G1412" s="194" t="s">
        <v>137</v>
      </c>
      <c r="H1412" s="194" t="s">
        <v>196</v>
      </c>
      <c r="I1412" s="194" t="s">
        <v>133</v>
      </c>
      <c r="J1412" s="194" t="s">
        <v>196</v>
      </c>
      <c r="K1412" s="194" t="s">
        <v>196</v>
      </c>
      <c r="L1412" s="194" t="s">
        <v>196</v>
      </c>
      <c r="M1412" s="195">
        <v>-117.53</v>
      </c>
      <c r="N1412" t="str">
        <f t="shared" si="22"/>
        <v>205600020100</v>
      </c>
    </row>
    <row r="1413" spans="1:14" x14ac:dyDescent="0.25">
      <c r="A1413" s="194" t="s">
        <v>108</v>
      </c>
      <c r="B1413" s="194" t="s">
        <v>288</v>
      </c>
      <c r="C1413" s="194" t="s">
        <v>289</v>
      </c>
      <c r="D1413" s="194" t="s">
        <v>126</v>
      </c>
      <c r="E1413" s="194" t="s">
        <v>132</v>
      </c>
      <c r="F1413" s="194" t="s">
        <v>125</v>
      </c>
      <c r="G1413" s="194" t="s">
        <v>137</v>
      </c>
      <c r="H1413" s="194" t="s">
        <v>196</v>
      </c>
      <c r="I1413" s="194" t="s">
        <v>133</v>
      </c>
      <c r="J1413" s="194" t="s">
        <v>196</v>
      </c>
      <c r="K1413" s="194" t="s">
        <v>196</v>
      </c>
      <c r="L1413" s="194" t="s">
        <v>196</v>
      </c>
      <c r="M1413" s="195">
        <v>-179.27</v>
      </c>
      <c r="N1413" t="str">
        <f t="shared" si="22"/>
        <v>205600020100</v>
      </c>
    </row>
    <row r="1414" spans="1:14" x14ac:dyDescent="0.25">
      <c r="A1414" s="194" t="s">
        <v>108</v>
      </c>
      <c r="B1414" s="194" t="s">
        <v>288</v>
      </c>
      <c r="C1414" s="194" t="s">
        <v>289</v>
      </c>
      <c r="D1414" s="194" t="s">
        <v>126</v>
      </c>
      <c r="E1414" s="194" t="s">
        <v>132</v>
      </c>
      <c r="F1414" s="194" t="s">
        <v>125</v>
      </c>
      <c r="G1414" s="194" t="s">
        <v>134</v>
      </c>
      <c r="H1414" s="194" t="s">
        <v>196</v>
      </c>
      <c r="I1414" s="194" t="s">
        <v>133</v>
      </c>
      <c r="J1414" s="194" t="s">
        <v>196</v>
      </c>
      <c r="K1414" s="194" t="s">
        <v>196</v>
      </c>
      <c r="L1414" s="194" t="s">
        <v>196</v>
      </c>
      <c r="M1414" s="195">
        <v>-17.96</v>
      </c>
      <c r="N1414" t="str">
        <f t="shared" si="22"/>
        <v>205200020100</v>
      </c>
    </row>
    <row r="1415" spans="1:14" x14ac:dyDescent="0.25">
      <c r="A1415" s="194" t="s">
        <v>108</v>
      </c>
      <c r="B1415" s="194" t="s">
        <v>288</v>
      </c>
      <c r="C1415" s="194" t="s">
        <v>289</v>
      </c>
      <c r="D1415" s="194" t="s">
        <v>126</v>
      </c>
      <c r="E1415" s="194" t="s">
        <v>132</v>
      </c>
      <c r="F1415" s="194" t="s">
        <v>125</v>
      </c>
      <c r="G1415" s="194" t="s">
        <v>134</v>
      </c>
      <c r="H1415" s="194" t="s">
        <v>196</v>
      </c>
      <c r="I1415" s="194" t="s">
        <v>133</v>
      </c>
      <c r="J1415" s="194" t="s">
        <v>196</v>
      </c>
      <c r="K1415" s="194" t="s">
        <v>196</v>
      </c>
      <c r="L1415" s="194" t="s">
        <v>196</v>
      </c>
      <c r="M1415" s="195">
        <v>-27.39</v>
      </c>
      <c r="N1415" t="str">
        <f t="shared" si="22"/>
        <v>205200020100</v>
      </c>
    </row>
    <row r="1416" spans="1:14" x14ac:dyDescent="0.25">
      <c r="A1416" s="194" t="s">
        <v>108</v>
      </c>
      <c r="B1416" s="194" t="s">
        <v>288</v>
      </c>
      <c r="C1416" s="194" t="s">
        <v>289</v>
      </c>
      <c r="D1416" s="194" t="s">
        <v>126</v>
      </c>
      <c r="E1416" s="194" t="s">
        <v>132</v>
      </c>
      <c r="F1416" s="194" t="s">
        <v>125</v>
      </c>
      <c r="G1416" s="194" t="s">
        <v>139</v>
      </c>
      <c r="H1416" s="194" t="s">
        <v>196</v>
      </c>
      <c r="I1416" s="194" t="s">
        <v>133</v>
      </c>
      <c r="J1416" s="194" t="s">
        <v>196</v>
      </c>
      <c r="K1416" s="194" t="s">
        <v>196</v>
      </c>
      <c r="L1416" s="194" t="s">
        <v>196</v>
      </c>
      <c r="M1416" s="195">
        <v>-3.26</v>
      </c>
      <c r="N1416" t="str">
        <f t="shared" si="22"/>
        <v>210000020100</v>
      </c>
    </row>
    <row r="1417" spans="1:14" x14ac:dyDescent="0.25">
      <c r="A1417" s="194" t="s">
        <v>108</v>
      </c>
      <c r="B1417" s="194" t="s">
        <v>288</v>
      </c>
      <c r="C1417" s="194" t="s">
        <v>289</v>
      </c>
      <c r="D1417" s="194" t="s">
        <v>126</v>
      </c>
      <c r="E1417" s="194" t="s">
        <v>132</v>
      </c>
      <c r="F1417" s="194" t="s">
        <v>125</v>
      </c>
      <c r="G1417" s="194" t="s">
        <v>139</v>
      </c>
      <c r="H1417" s="194" t="s">
        <v>196</v>
      </c>
      <c r="I1417" s="194" t="s">
        <v>133</v>
      </c>
      <c r="J1417" s="194" t="s">
        <v>196</v>
      </c>
      <c r="K1417" s="194" t="s">
        <v>196</v>
      </c>
      <c r="L1417" s="194" t="s">
        <v>196</v>
      </c>
      <c r="M1417" s="195">
        <v>-4.99</v>
      </c>
      <c r="N1417" t="str">
        <f t="shared" si="22"/>
        <v>210000020100</v>
      </c>
    </row>
    <row r="1418" spans="1:14" x14ac:dyDescent="0.25">
      <c r="A1418" s="194" t="s">
        <v>108</v>
      </c>
      <c r="B1418" s="194" t="s">
        <v>288</v>
      </c>
      <c r="C1418" s="194" t="s">
        <v>289</v>
      </c>
      <c r="D1418" s="194" t="s">
        <v>126</v>
      </c>
      <c r="E1418" s="194" t="s">
        <v>132</v>
      </c>
      <c r="F1418" s="194" t="s">
        <v>125</v>
      </c>
      <c r="G1418" s="194" t="s">
        <v>141</v>
      </c>
      <c r="H1418" s="194" t="s">
        <v>196</v>
      </c>
      <c r="I1418" s="194" t="s">
        <v>133</v>
      </c>
      <c r="J1418" s="194" t="s">
        <v>196</v>
      </c>
      <c r="K1418" s="194" t="s">
        <v>196</v>
      </c>
      <c r="L1418" s="194" t="s">
        <v>196</v>
      </c>
      <c r="M1418" s="195">
        <v>-15.71</v>
      </c>
      <c r="N1418" t="str">
        <f t="shared" si="22"/>
        <v>211000020100</v>
      </c>
    </row>
    <row r="1419" spans="1:14" x14ac:dyDescent="0.25">
      <c r="A1419" s="194" t="s">
        <v>108</v>
      </c>
      <c r="B1419" s="194" t="s">
        <v>288</v>
      </c>
      <c r="C1419" s="194" t="s">
        <v>289</v>
      </c>
      <c r="D1419" s="194" t="s">
        <v>126</v>
      </c>
      <c r="E1419" s="194" t="s">
        <v>132</v>
      </c>
      <c r="F1419" s="194" t="s">
        <v>125</v>
      </c>
      <c r="G1419" s="194" t="s">
        <v>141</v>
      </c>
      <c r="H1419" s="194" t="s">
        <v>196</v>
      </c>
      <c r="I1419" s="194" t="s">
        <v>133</v>
      </c>
      <c r="J1419" s="194" t="s">
        <v>196</v>
      </c>
      <c r="K1419" s="194" t="s">
        <v>196</v>
      </c>
      <c r="L1419" s="194" t="s">
        <v>196</v>
      </c>
      <c r="M1419" s="195">
        <v>-23.96</v>
      </c>
      <c r="N1419" t="str">
        <f t="shared" si="22"/>
        <v>211000020100</v>
      </c>
    </row>
    <row r="1420" spans="1:14" x14ac:dyDescent="0.25">
      <c r="A1420" s="194" t="s">
        <v>108</v>
      </c>
      <c r="B1420" s="194" t="s">
        <v>288</v>
      </c>
      <c r="C1420" s="194" t="s">
        <v>289</v>
      </c>
      <c r="D1420" s="194" t="s">
        <v>126</v>
      </c>
      <c r="E1420" s="194" t="s">
        <v>132</v>
      </c>
      <c r="F1420" s="194" t="s">
        <v>125</v>
      </c>
      <c r="G1420" s="194" t="s">
        <v>135</v>
      </c>
      <c r="H1420" s="194" t="s">
        <v>196</v>
      </c>
      <c r="I1420" s="194" t="s">
        <v>133</v>
      </c>
      <c r="J1420" s="194" t="s">
        <v>196</v>
      </c>
      <c r="K1420" s="194" t="s">
        <v>196</v>
      </c>
      <c r="L1420" s="194" t="s">
        <v>196</v>
      </c>
      <c r="M1420" s="195">
        <v>-15.71</v>
      </c>
      <c r="N1420" t="str">
        <f t="shared" si="22"/>
        <v>205300020100</v>
      </c>
    </row>
    <row r="1421" spans="1:14" x14ac:dyDescent="0.25">
      <c r="A1421" s="194" t="s">
        <v>108</v>
      </c>
      <c r="B1421" s="194" t="s">
        <v>288</v>
      </c>
      <c r="C1421" s="194" t="s">
        <v>289</v>
      </c>
      <c r="D1421" s="194" t="s">
        <v>126</v>
      </c>
      <c r="E1421" s="194" t="s">
        <v>132</v>
      </c>
      <c r="F1421" s="194" t="s">
        <v>125</v>
      </c>
      <c r="G1421" s="194" t="s">
        <v>135</v>
      </c>
      <c r="H1421" s="194" t="s">
        <v>196</v>
      </c>
      <c r="I1421" s="194" t="s">
        <v>133</v>
      </c>
      <c r="J1421" s="194" t="s">
        <v>196</v>
      </c>
      <c r="K1421" s="194" t="s">
        <v>196</v>
      </c>
      <c r="L1421" s="194" t="s">
        <v>196</v>
      </c>
      <c r="M1421" s="195">
        <v>-23.96</v>
      </c>
      <c r="N1421" t="str">
        <f t="shared" si="22"/>
        <v>205300020100</v>
      </c>
    </row>
    <row r="1422" spans="1:14" x14ac:dyDescent="0.25">
      <c r="A1422" s="194" t="s">
        <v>108</v>
      </c>
      <c r="B1422" s="194" t="s">
        <v>288</v>
      </c>
      <c r="C1422" s="194" t="s">
        <v>289</v>
      </c>
      <c r="D1422" s="194" t="s">
        <v>126</v>
      </c>
      <c r="E1422" s="194" t="s">
        <v>132</v>
      </c>
      <c r="F1422" s="194" t="s">
        <v>125</v>
      </c>
      <c r="G1422" s="194" t="s">
        <v>147</v>
      </c>
      <c r="H1422" s="194" t="s">
        <v>196</v>
      </c>
      <c r="I1422" s="194" t="s">
        <v>133</v>
      </c>
      <c r="J1422" s="194" t="s">
        <v>196</v>
      </c>
      <c r="K1422" s="194" t="s">
        <v>196</v>
      </c>
      <c r="L1422" s="194" t="s">
        <v>196</v>
      </c>
      <c r="M1422" s="195">
        <v>-3.67</v>
      </c>
      <c r="N1422" t="str">
        <f t="shared" si="22"/>
        <v>216000020100</v>
      </c>
    </row>
    <row r="1423" spans="1:14" x14ac:dyDescent="0.25">
      <c r="A1423" s="194" t="s">
        <v>108</v>
      </c>
      <c r="B1423" s="194" t="s">
        <v>288</v>
      </c>
      <c r="C1423" s="194" t="s">
        <v>289</v>
      </c>
      <c r="D1423" s="194" t="s">
        <v>126</v>
      </c>
      <c r="E1423" s="194" t="s">
        <v>132</v>
      </c>
      <c r="F1423" s="194" t="s">
        <v>125</v>
      </c>
      <c r="G1423" s="194" t="s">
        <v>147</v>
      </c>
      <c r="H1423" s="194" t="s">
        <v>196</v>
      </c>
      <c r="I1423" s="194" t="s">
        <v>133</v>
      </c>
      <c r="J1423" s="194" t="s">
        <v>196</v>
      </c>
      <c r="K1423" s="194" t="s">
        <v>196</v>
      </c>
      <c r="L1423" s="194" t="s">
        <v>196</v>
      </c>
      <c r="M1423" s="195">
        <v>-5.6</v>
      </c>
      <c r="N1423" t="str">
        <f t="shared" si="22"/>
        <v>216000020100</v>
      </c>
    </row>
    <row r="1424" spans="1:14" x14ac:dyDescent="0.25">
      <c r="A1424" s="194" t="s">
        <v>108</v>
      </c>
      <c r="B1424" s="194" t="s">
        <v>288</v>
      </c>
      <c r="C1424" s="194" t="s">
        <v>289</v>
      </c>
      <c r="D1424" s="194" t="s">
        <v>126</v>
      </c>
      <c r="E1424" s="194" t="s">
        <v>132</v>
      </c>
      <c r="F1424" s="194" t="s">
        <v>125</v>
      </c>
      <c r="G1424" s="194" t="s">
        <v>144</v>
      </c>
      <c r="H1424" s="194" t="s">
        <v>196</v>
      </c>
      <c r="I1424" s="194" t="s">
        <v>133</v>
      </c>
      <c r="J1424" s="194" t="s">
        <v>196</v>
      </c>
      <c r="K1424" s="194" t="s">
        <v>196</v>
      </c>
      <c r="L1424" s="194" t="s">
        <v>196</v>
      </c>
      <c r="M1424" s="195">
        <v>-23.04</v>
      </c>
      <c r="N1424" t="str">
        <f t="shared" si="22"/>
        <v>214000020100</v>
      </c>
    </row>
    <row r="1425" spans="1:14" x14ac:dyDescent="0.25">
      <c r="A1425" s="194" t="s">
        <v>108</v>
      </c>
      <c r="B1425" s="194" t="s">
        <v>288</v>
      </c>
      <c r="C1425" s="194" t="s">
        <v>289</v>
      </c>
      <c r="D1425" s="194" t="s">
        <v>126</v>
      </c>
      <c r="E1425" s="194" t="s">
        <v>132</v>
      </c>
      <c r="F1425" s="194" t="s">
        <v>125</v>
      </c>
      <c r="G1425" s="194" t="s">
        <v>144</v>
      </c>
      <c r="H1425" s="194" t="s">
        <v>196</v>
      </c>
      <c r="I1425" s="194" t="s">
        <v>133</v>
      </c>
      <c r="J1425" s="194" t="s">
        <v>196</v>
      </c>
      <c r="K1425" s="194" t="s">
        <v>196</v>
      </c>
      <c r="L1425" s="194" t="s">
        <v>196</v>
      </c>
      <c r="M1425" s="195">
        <v>-35.14</v>
      </c>
      <c r="N1425" t="str">
        <f t="shared" si="22"/>
        <v>214000020100</v>
      </c>
    </row>
    <row r="1426" spans="1:14" x14ac:dyDescent="0.25">
      <c r="A1426" s="194" t="s">
        <v>108</v>
      </c>
      <c r="B1426" s="194" t="s">
        <v>288</v>
      </c>
      <c r="C1426" s="194" t="s">
        <v>289</v>
      </c>
      <c r="D1426" s="194" t="s">
        <v>126</v>
      </c>
      <c r="E1426" s="194" t="s">
        <v>132</v>
      </c>
      <c r="F1426" s="194" t="s">
        <v>125</v>
      </c>
      <c r="G1426" s="194" t="s">
        <v>138</v>
      </c>
      <c r="H1426" s="194" t="s">
        <v>196</v>
      </c>
      <c r="I1426" s="194" t="s">
        <v>133</v>
      </c>
      <c r="J1426" s="194" t="s">
        <v>196</v>
      </c>
      <c r="K1426" s="194" t="s">
        <v>196</v>
      </c>
      <c r="L1426" s="194" t="s">
        <v>196</v>
      </c>
      <c r="M1426" s="195">
        <v>-3.67</v>
      </c>
      <c r="N1426" t="str">
        <f t="shared" si="22"/>
        <v>205800020100</v>
      </c>
    </row>
    <row r="1427" spans="1:14" x14ac:dyDescent="0.25">
      <c r="A1427" s="194" t="s">
        <v>108</v>
      </c>
      <c r="B1427" s="194" t="s">
        <v>288</v>
      </c>
      <c r="C1427" s="194" t="s">
        <v>289</v>
      </c>
      <c r="D1427" s="194" t="s">
        <v>126</v>
      </c>
      <c r="E1427" s="194" t="s">
        <v>132</v>
      </c>
      <c r="F1427" s="194" t="s">
        <v>125</v>
      </c>
      <c r="G1427" s="194" t="s">
        <v>138</v>
      </c>
      <c r="H1427" s="194" t="s">
        <v>196</v>
      </c>
      <c r="I1427" s="194" t="s">
        <v>133</v>
      </c>
      <c r="J1427" s="194" t="s">
        <v>196</v>
      </c>
      <c r="K1427" s="194" t="s">
        <v>196</v>
      </c>
      <c r="L1427" s="194" t="s">
        <v>196</v>
      </c>
      <c r="M1427" s="195">
        <v>-5.6</v>
      </c>
      <c r="N1427" t="str">
        <f t="shared" si="22"/>
        <v>205800020100</v>
      </c>
    </row>
    <row r="1428" spans="1:14" x14ac:dyDescent="0.25">
      <c r="A1428" s="194" t="s">
        <v>108</v>
      </c>
      <c r="B1428" s="194" t="s">
        <v>288</v>
      </c>
      <c r="C1428" s="194" t="s">
        <v>289</v>
      </c>
      <c r="D1428" s="194" t="s">
        <v>126</v>
      </c>
      <c r="E1428" s="194" t="s">
        <v>132</v>
      </c>
      <c r="F1428" s="194" t="s">
        <v>125</v>
      </c>
      <c r="G1428" s="194" t="s">
        <v>145</v>
      </c>
      <c r="H1428" s="194" t="s">
        <v>196</v>
      </c>
      <c r="I1428" s="194" t="s">
        <v>133</v>
      </c>
      <c r="J1428" s="194" t="s">
        <v>196</v>
      </c>
      <c r="K1428" s="194" t="s">
        <v>196</v>
      </c>
      <c r="L1428" s="194" t="s">
        <v>196</v>
      </c>
      <c r="M1428" s="195">
        <v>-5.95</v>
      </c>
      <c r="N1428" t="str">
        <f t="shared" si="22"/>
        <v>215000020100</v>
      </c>
    </row>
    <row r="1429" spans="1:14" x14ac:dyDescent="0.25">
      <c r="A1429" s="194" t="s">
        <v>108</v>
      </c>
      <c r="B1429" s="194" t="s">
        <v>288</v>
      </c>
      <c r="C1429" s="194" t="s">
        <v>289</v>
      </c>
      <c r="D1429" s="194" t="s">
        <v>126</v>
      </c>
      <c r="E1429" s="194" t="s">
        <v>132</v>
      </c>
      <c r="F1429" s="194" t="s">
        <v>125</v>
      </c>
      <c r="G1429" s="194" t="s">
        <v>145</v>
      </c>
      <c r="H1429" s="194" t="s">
        <v>196</v>
      </c>
      <c r="I1429" s="194" t="s">
        <v>133</v>
      </c>
      <c r="J1429" s="194" t="s">
        <v>196</v>
      </c>
      <c r="K1429" s="194" t="s">
        <v>196</v>
      </c>
      <c r="L1429" s="194" t="s">
        <v>196</v>
      </c>
      <c r="M1429" s="195">
        <v>-9.07</v>
      </c>
      <c r="N1429" t="str">
        <f t="shared" si="22"/>
        <v>215000020100</v>
      </c>
    </row>
    <row r="1430" spans="1:14" x14ac:dyDescent="0.25">
      <c r="A1430" s="194" t="s">
        <v>108</v>
      </c>
      <c r="B1430" s="194" t="s">
        <v>288</v>
      </c>
      <c r="C1430" s="194" t="s">
        <v>289</v>
      </c>
      <c r="D1430" s="194" t="s">
        <v>126</v>
      </c>
      <c r="E1430" s="194" t="s">
        <v>132</v>
      </c>
      <c r="F1430" s="194" t="s">
        <v>125</v>
      </c>
      <c r="G1430" s="194" t="s">
        <v>146</v>
      </c>
      <c r="H1430" s="194" t="s">
        <v>196</v>
      </c>
      <c r="I1430" s="194" t="s">
        <v>133</v>
      </c>
      <c r="J1430" s="194" t="s">
        <v>196</v>
      </c>
      <c r="K1430" s="194" t="s">
        <v>196</v>
      </c>
      <c r="L1430" s="194" t="s">
        <v>196</v>
      </c>
      <c r="M1430" s="195">
        <v>-5.59</v>
      </c>
      <c r="N1430" t="str">
        <f t="shared" si="22"/>
        <v>215500020100</v>
      </c>
    </row>
    <row r="1431" spans="1:14" x14ac:dyDescent="0.25">
      <c r="A1431" s="194" t="s">
        <v>108</v>
      </c>
      <c r="B1431" s="194" t="s">
        <v>288</v>
      </c>
      <c r="C1431" s="194" t="s">
        <v>289</v>
      </c>
      <c r="D1431" s="194" t="s">
        <v>126</v>
      </c>
      <c r="E1431" s="194" t="s">
        <v>132</v>
      </c>
      <c r="F1431" s="194" t="s">
        <v>125</v>
      </c>
      <c r="G1431" s="194" t="s">
        <v>140</v>
      </c>
      <c r="H1431" s="194" t="s">
        <v>196</v>
      </c>
      <c r="I1431" s="194" t="s">
        <v>133</v>
      </c>
      <c r="J1431" s="194" t="s">
        <v>196</v>
      </c>
      <c r="K1431" s="194" t="s">
        <v>196</v>
      </c>
      <c r="L1431" s="194" t="s">
        <v>196</v>
      </c>
      <c r="M1431" s="195">
        <v>-17.96</v>
      </c>
      <c r="N1431" t="str">
        <f t="shared" si="22"/>
        <v>210500020100</v>
      </c>
    </row>
    <row r="1432" spans="1:14" x14ac:dyDescent="0.25">
      <c r="A1432" s="194" t="s">
        <v>108</v>
      </c>
      <c r="B1432" s="194" t="s">
        <v>288</v>
      </c>
      <c r="C1432" s="194" t="s">
        <v>289</v>
      </c>
      <c r="D1432" s="194" t="s">
        <v>126</v>
      </c>
      <c r="E1432" s="194" t="s">
        <v>132</v>
      </c>
      <c r="F1432" s="194" t="s">
        <v>125</v>
      </c>
      <c r="G1432" s="194" t="s">
        <v>140</v>
      </c>
      <c r="H1432" s="194" t="s">
        <v>196</v>
      </c>
      <c r="I1432" s="194" t="s">
        <v>133</v>
      </c>
      <c r="J1432" s="194" t="s">
        <v>196</v>
      </c>
      <c r="K1432" s="194" t="s">
        <v>196</v>
      </c>
      <c r="L1432" s="194" t="s">
        <v>196</v>
      </c>
      <c r="M1432" s="195">
        <v>-27.39</v>
      </c>
      <c r="N1432" t="str">
        <f t="shared" si="22"/>
        <v>210500020100</v>
      </c>
    </row>
    <row r="1433" spans="1:14" x14ac:dyDescent="0.25">
      <c r="A1433" s="194" t="s">
        <v>108</v>
      </c>
      <c r="B1433" s="194" t="s">
        <v>288</v>
      </c>
      <c r="C1433" s="194" t="s">
        <v>289</v>
      </c>
      <c r="D1433" s="194" t="s">
        <v>126</v>
      </c>
      <c r="E1433" s="194" t="s">
        <v>132</v>
      </c>
      <c r="F1433" s="194" t="s">
        <v>125</v>
      </c>
      <c r="G1433" s="194" t="s">
        <v>142</v>
      </c>
      <c r="H1433" s="194" t="s">
        <v>196</v>
      </c>
      <c r="I1433" s="194" t="s">
        <v>133</v>
      </c>
      <c r="J1433" s="194" t="s">
        <v>196</v>
      </c>
      <c r="K1433" s="194" t="s">
        <v>196</v>
      </c>
      <c r="L1433" s="194" t="s">
        <v>196</v>
      </c>
      <c r="M1433" s="195">
        <v>-0.32</v>
      </c>
      <c r="N1433" t="str">
        <f t="shared" si="22"/>
        <v>212500020100</v>
      </c>
    </row>
    <row r="1434" spans="1:14" x14ac:dyDescent="0.25">
      <c r="A1434" s="194" t="s">
        <v>108</v>
      </c>
      <c r="B1434" s="194" t="s">
        <v>288</v>
      </c>
      <c r="C1434" s="194" t="s">
        <v>289</v>
      </c>
      <c r="D1434" s="194" t="s">
        <v>126</v>
      </c>
      <c r="E1434" s="194" t="s">
        <v>132</v>
      </c>
      <c r="F1434" s="194" t="s">
        <v>125</v>
      </c>
      <c r="G1434" s="194" t="s">
        <v>142</v>
      </c>
      <c r="H1434" s="194" t="s">
        <v>196</v>
      </c>
      <c r="I1434" s="194" t="s">
        <v>133</v>
      </c>
      <c r="J1434" s="194" t="s">
        <v>196</v>
      </c>
      <c r="K1434" s="194" t="s">
        <v>196</v>
      </c>
      <c r="L1434" s="194" t="s">
        <v>196</v>
      </c>
      <c r="M1434" s="195">
        <v>-0.48</v>
      </c>
      <c r="N1434" t="str">
        <f t="shared" si="22"/>
        <v>212500020100</v>
      </c>
    </row>
    <row r="1435" spans="1:14" x14ac:dyDescent="0.25">
      <c r="A1435" s="194" t="s">
        <v>108</v>
      </c>
      <c r="B1435" s="194" t="s">
        <v>288</v>
      </c>
      <c r="C1435" s="194" t="s">
        <v>289</v>
      </c>
      <c r="D1435" s="194" t="s">
        <v>126</v>
      </c>
      <c r="E1435" s="194" t="s">
        <v>132</v>
      </c>
      <c r="F1435" s="194" t="s">
        <v>125</v>
      </c>
      <c r="G1435" s="194" t="s">
        <v>142</v>
      </c>
      <c r="H1435" s="194" t="s">
        <v>196</v>
      </c>
      <c r="I1435" s="194" t="s">
        <v>133</v>
      </c>
      <c r="J1435" s="194" t="s">
        <v>196</v>
      </c>
      <c r="K1435" s="194" t="s">
        <v>196</v>
      </c>
      <c r="L1435" s="194" t="s">
        <v>196</v>
      </c>
      <c r="M1435" s="195">
        <v>-0.24</v>
      </c>
      <c r="N1435" t="str">
        <f t="shared" si="22"/>
        <v>212500020100</v>
      </c>
    </row>
    <row r="1436" spans="1:14" x14ac:dyDescent="0.25">
      <c r="A1436" s="194" t="s">
        <v>108</v>
      </c>
      <c r="B1436" s="194" t="s">
        <v>288</v>
      </c>
      <c r="C1436" s="194" t="s">
        <v>289</v>
      </c>
      <c r="D1436" s="194" t="s">
        <v>126</v>
      </c>
      <c r="E1436" s="194" t="s">
        <v>132</v>
      </c>
      <c r="F1436" s="194" t="s">
        <v>125</v>
      </c>
      <c r="G1436" s="194" t="s">
        <v>142</v>
      </c>
      <c r="H1436" s="194" t="s">
        <v>196</v>
      </c>
      <c r="I1436" s="194" t="s">
        <v>133</v>
      </c>
      <c r="J1436" s="194" t="s">
        <v>196</v>
      </c>
      <c r="K1436" s="194" t="s">
        <v>196</v>
      </c>
      <c r="L1436" s="194" t="s">
        <v>196</v>
      </c>
      <c r="M1436" s="195">
        <v>-0.36</v>
      </c>
      <c r="N1436" t="str">
        <f t="shared" si="22"/>
        <v>212500020100</v>
      </c>
    </row>
    <row r="1437" spans="1:14" x14ac:dyDescent="0.25">
      <c r="A1437" s="194" t="s">
        <v>108</v>
      </c>
      <c r="B1437" s="194" t="s">
        <v>288</v>
      </c>
      <c r="C1437" s="194" t="s">
        <v>289</v>
      </c>
      <c r="D1437" s="194" t="s">
        <v>126</v>
      </c>
      <c r="E1437" s="194" t="s">
        <v>132</v>
      </c>
      <c r="F1437" s="194" t="s">
        <v>125</v>
      </c>
      <c r="G1437" s="194" t="s">
        <v>139</v>
      </c>
      <c r="H1437" s="194" t="s">
        <v>196</v>
      </c>
      <c r="I1437" s="194" t="s">
        <v>133</v>
      </c>
      <c r="J1437" s="194" t="s">
        <v>196</v>
      </c>
      <c r="K1437" s="194" t="s">
        <v>196</v>
      </c>
      <c r="L1437" s="194" t="s">
        <v>196</v>
      </c>
      <c r="M1437" s="195">
        <v>-1.29</v>
      </c>
      <c r="N1437" t="str">
        <f t="shared" si="22"/>
        <v>210000020100</v>
      </c>
    </row>
    <row r="1438" spans="1:14" x14ac:dyDescent="0.25">
      <c r="A1438" s="194" t="s">
        <v>108</v>
      </c>
      <c r="B1438" s="194" t="s">
        <v>288</v>
      </c>
      <c r="C1438" s="194" t="s">
        <v>289</v>
      </c>
      <c r="D1438" s="194" t="s">
        <v>126</v>
      </c>
      <c r="E1438" s="194" t="s">
        <v>132</v>
      </c>
      <c r="F1438" s="194" t="s">
        <v>125</v>
      </c>
      <c r="G1438" s="194" t="s">
        <v>139</v>
      </c>
      <c r="H1438" s="194" t="s">
        <v>196</v>
      </c>
      <c r="I1438" s="194" t="s">
        <v>133</v>
      </c>
      <c r="J1438" s="194" t="s">
        <v>196</v>
      </c>
      <c r="K1438" s="194" t="s">
        <v>196</v>
      </c>
      <c r="L1438" s="194" t="s">
        <v>196</v>
      </c>
      <c r="M1438" s="195">
        <v>-1.98</v>
      </c>
      <c r="N1438" t="str">
        <f t="shared" si="22"/>
        <v>210000020100</v>
      </c>
    </row>
    <row r="1439" spans="1:14" x14ac:dyDescent="0.25">
      <c r="A1439" s="194" t="s">
        <v>108</v>
      </c>
      <c r="B1439" s="194" t="s">
        <v>288</v>
      </c>
      <c r="C1439" s="194" t="s">
        <v>289</v>
      </c>
      <c r="D1439" s="194" t="s">
        <v>126</v>
      </c>
      <c r="E1439" s="194" t="s">
        <v>132</v>
      </c>
      <c r="F1439" s="194" t="s">
        <v>125</v>
      </c>
      <c r="G1439" s="194" t="s">
        <v>143</v>
      </c>
      <c r="H1439" s="194" t="s">
        <v>196</v>
      </c>
      <c r="I1439" s="194" t="s">
        <v>133</v>
      </c>
      <c r="J1439" s="194" t="s">
        <v>196</v>
      </c>
      <c r="K1439" s="194" t="s">
        <v>196</v>
      </c>
      <c r="L1439" s="194" t="s">
        <v>196</v>
      </c>
      <c r="M1439" s="195">
        <v>-17.03</v>
      </c>
      <c r="N1439" t="str">
        <f t="shared" si="22"/>
        <v>213000020100</v>
      </c>
    </row>
    <row r="1440" spans="1:14" x14ac:dyDescent="0.25">
      <c r="A1440" s="194" t="s">
        <v>108</v>
      </c>
      <c r="B1440" s="194" t="s">
        <v>288</v>
      </c>
      <c r="C1440" s="194" t="s">
        <v>289</v>
      </c>
      <c r="D1440" s="194" t="s">
        <v>126</v>
      </c>
      <c r="E1440" s="194" t="s">
        <v>132</v>
      </c>
      <c r="F1440" s="194" t="s">
        <v>125</v>
      </c>
      <c r="G1440" s="194" t="s">
        <v>143</v>
      </c>
      <c r="H1440" s="194" t="s">
        <v>196</v>
      </c>
      <c r="I1440" s="194" t="s">
        <v>133</v>
      </c>
      <c r="J1440" s="194" t="s">
        <v>196</v>
      </c>
      <c r="K1440" s="194" t="s">
        <v>196</v>
      </c>
      <c r="L1440" s="194" t="s">
        <v>196</v>
      </c>
      <c r="M1440" s="195">
        <v>-25.97</v>
      </c>
      <c r="N1440" t="str">
        <f t="shared" si="22"/>
        <v>213000020100</v>
      </c>
    </row>
    <row r="1441" spans="1:14" x14ac:dyDescent="0.25">
      <c r="A1441" s="194" t="s">
        <v>108</v>
      </c>
      <c r="B1441" s="194" t="s">
        <v>290</v>
      </c>
      <c r="C1441" s="194" t="s">
        <v>291</v>
      </c>
      <c r="D1441" s="194" t="s">
        <v>126</v>
      </c>
      <c r="E1441" s="194" t="s">
        <v>127</v>
      </c>
      <c r="F1441" s="194" t="s">
        <v>125</v>
      </c>
      <c r="G1441" s="194" t="s">
        <v>157</v>
      </c>
      <c r="H1441" s="194" t="s">
        <v>196</v>
      </c>
      <c r="I1441" s="194" t="s">
        <v>128</v>
      </c>
      <c r="J1441" s="194" t="s">
        <v>196</v>
      </c>
      <c r="K1441" s="194" t="s">
        <v>196</v>
      </c>
      <c r="L1441" s="194" t="s">
        <v>196</v>
      </c>
      <c r="M1441" s="195">
        <v>2.27</v>
      </c>
      <c r="N1441" t="str">
        <f t="shared" si="22"/>
        <v>726900010100</v>
      </c>
    </row>
    <row r="1442" spans="1:14" x14ac:dyDescent="0.25">
      <c r="A1442" s="194" t="s">
        <v>108</v>
      </c>
      <c r="B1442" s="194" t="s">
        <v>290</v>
      </c>
      <c r="C1442" s="194" t="s">
        <v>291</v>
      </c>
      <c r="D1442" s="194" t="s">
        <v>126</v>
      </c>
      <c r="E1442" s="194" t="s">
        <v>132</v>
      </c>
      <c r="F1442" s="194" t="s">
        <v>125</v>
      </c>
      <c r="G1442" s="194" t="s">
        <v>157</v>
      </c>
      <c r="H1442" s="194" t="s">
        <v>196</v>
      </c>
      <c r="I1442" s="194" t="s">
        <v>133</v>
      </c>
      <c r="J1442" s="194" t="s">
        <v>196</v>
      </c>
      <c r="K1442" s="194" t="s">
        <v>196</v>
      </c>
      <c r="L1442" s="194" t="s">
        <v>196</v>
      </c>
      <c r="M1442" s="195">
        <v>12.81</v>
      </c>
      <c r="N1442" t="str">
        <f t="shared" si="22"/>
        <v>726900020100</v>
      </c>
    </row>
    <row r="1443" spans="1:14" x14ac:dyDescent="0.25">
      <c r="A1443" s="194" t="s">
        <v>108</v>
      </c>
      <c r="B1443" s="194" t="s">
        <v>290</v>
      </c>
      <c r="C1443" s="194" t="s">
        <v>291</v>
      </c>
      <c r="D1443" s="194" t="s">
        <v>126</v>
      </c>
      <c r="E1443" s="194" t="s">
        <v>127</v>
      </c>
      <c r="F1443" s="194" t="s">
        <v>125</v>
      </c>
      <c r="G1443" s="194" t="s">
        <v>139</v>
      </c>
      <c r="H1443" s="194" t="s">
        <v>196</v>
      </c>
      <c r="I1443" s="194" t="s">
        <v>128</v>
      </c>
      <c r="J1443" s="194" t="s">
        <v>196</v>
      </c>
      <c r="K1443" s="194" t="s">
        <v>196</v>
      </c>
      <c r="L1443" s="194" t="s">
        <v>196</v>
      </c>
      <c r="M1443" s="195">
        <v>-0.27</v>
      </c>
      <c r="N1443" t="str">
        <f t="shared" si="22"/>
        <v>210000010100</v>
      </c>
    </row>
    <row r="1444" spans="1:14" x14ac:dyDescent="0.25">
      <c r="A1444" s="194" t="s">
        <v>108</v>
      </c>
      <c r="B1444" s="194" t="s">
        <v>290</v>
      </c>
      <c r="C1444" s="194" t="s">
        <v>291</v>
      </c>
      <c r="D1444" s="194" t="s">
        <v>126</v>
      </c>
      <c r="E1444" s="194" t="s">
        <v>132</v>
      </c>
      <c r="F1444" s="194" t="s">
        <v>125</v>
      </c>
      <c r="G1444" s="194" t="s">
        <v>139</v>
      </c>
      <c r="H1444" s="194" t="s">
        <v>196</v>
      </c>
      <c r="I1444" s="194" t="s">
        <v>133</v>
      </c>
      <c r="J1444" s="194" t="s">
        <v>196</v>
      </c>
      <c r="K1444" s="194" t="s">
        <v>196</v>
      </c>
      <c r="L1444" s="194" t="s">
        <v>196</v>
      </c>
      <c r="M1444" s="195">
        <v>-1.52</v>
      </c>
      <c r="N1444" t="str">
        <f t="shared" si="22"/>
        <v>210000020100</v>
      </c>
    </row>
    <row r="1445" spans="1:14" x14ac:dyDescent="0.25">
      <c r="A1445" s="194" t="s">
        <v>108</v>
      </c>
      <c r="B1445" s="194" t="s">
        <v>290</v>
      </c>
      <c r="C1445" s="194" t="s">
        <v>291</v>
      </c>
      <c r="D1445" s="194" t="s">
        <v>126</v>
      </c>
      <c r="E1445" s="194" t="s">
        <v>127</v>
      </c>
      <c r="F1445" s="194" t="s">
        <v>125</v>
      </c>
      <c r="G1445" s="194" t="s">
        <v>139</v>
      </c>
      <c r="H1445" s="194" t="s">
        <v>196</v>
      </c>
      <c r="I1445" s="194" t="s">
        <v>128</v>
      </c>
      <c r="J1445" s="194" t="s">
        <v>196</v>
      </c>
      <c r="K1445" s="194" t="s">
        <v>196</v>
      </c>
      <c r="L1445" s="194" t="s">
        <v>196</v>
      </c>
      <c r="M1445" s="195">
        <v>-0.48</v>
      </c>
      <c r="N1445" t="str">
        <f t="shared" si="22"/>
        <v>210000010100</v>
      </c>
    </row>
    <row r="1446" spans="1:14" x14ac:dyDescent="0.25">
      <c r="A1446" s="194" t="s">
        <v>108</v>
      </c>
      <c r="B1446" s="194" t="s">
        <v>290</v>
      </c>
      <c r="C1446" s="194" t="s">
        <v>291</v>
      </c>
      <c r="D1446" s="194" t="s">
        <v>126</v>
      </c>
      <c r="E1446" s="194" t="s">
        <v>132</v>
      </c>
      <c r="F1446" s="194" t="s">
        <v>125</v>
      </c>
      <c r="G1446" s="194" t="s">
        <v>139</v>
      </c>
      <c r="H1446" s="194" t="s">
        <v>196</v>
      </c>
      <c r="I1446" s="194" t="s">
        <v>133</v>
      </c>
      <c r="J1446" s="194" t="s">
        <v>196</v>
      </c>
      <c r="K1446" s="194" t="s">
        <v>196</v>
      </c>
      <c r="L1446" s="194" t="s">
        <v>196</v>
      </c>
      <c r="M1446" s="195">
        <v>-2.73</v>
      </c>
      <c r="N1446" t="str">
        <f t="shared" si="22"/>
        <v>210000020100</v>
      </c>
    </row>
    <row r="1447" spans="1:14" x14ac:dyDescent="0.25">
      <c r="A1447" s="194" t="s">
        <v>108</v>
      </c>
      <c r="B1447" s="194" t="s">
        <v>290</v>
      </c>
      <c r="C1447" s="194" t="s">
        <v>291</v>
      </c>
      <c r="D1447" s="194" t="s">
        <v>126</v>
      </c>
      <c r="E1447" s="194" t="s">
        <v>127</v>
      </c>
      <c r="F1447" s="194" t="s">
        <v>125</v>
      </c>
      <c r="G1447" s="194" t="s">
        <v>142</v>
      </c>
      <c r="H1447" s="194" t="s">
        <v>196</v>
      </c>
      <c r="I1447" s="194" t="s">
        <v>128</v>
      </c>
      <c r="J1447" s="194" t="s">
        <v>196</v>
      </c>
      <c r="K1447" s="194" t="s">
        <v>196</v>
      </c>
      <c r="L1447" s="194" t="s">
        <v>196</v>
      </c>
      <c r="M1447" s="195">
        <v>-0.11</v>
      </c>
      <c r="N1447" t="str">
        <f t="shared" si="22"/>
        <v>212500010100</v>
      </c>
    </row>
    <row r="1448" spans="1:14" x14ac:dyDescent="0.25">
      <c r="A1448" s="194" t="s">
        <v>108</v>
      </c>
      <c r="B1448" s="194" t="s">
        <v>290</v>
      </c>
      <c r="C1448" s="194" t="s">
        <v>291</v>
      </c>
      <c r="D1448" s="194" t="s">
        <v>126</v>
      </c>
      <c r="E1448" s="194" t="s">
        <v>132</v>
      </c>
      <c r="F1448" s="194" t="s">
        <v>125</v>
      </c>
      <c r="G1448" s="194" t="s">
        <v>142</v>
      </c>
      <c r="H1448" s="194" t="s">
        <v>196</v>
      </c>
      <c r="I1448" s="194" t="s">
        <v>133</v>
      </c>
      <c r="J1448" s="194" t="s">
        <v>196</v>
      </c>
      <c r="K1448" s="194" t="s">
        <v>196</v>
      </c>
      <c r="L1448" s="194" t="s">
        <v>196</v>
      </c>
      <c r="M1448" s="195">
        <v>-0.62</v>
      </c>
      <c r="N1448" t="str">
        <f t="shared" si="22"/>
        <v>212500020100</v>
      </c>
    </row>
    <row r="1449" spans="1:14" x14ac:dyDescent="0.25">
      <c r="A1449" s="194" t="s">
        <v>108</v>
      </c>
      <c r="B1449" s="194" t="s">
        <v>290</v>
      </c>
      <c r="C1449" s="194" t="s">
        <v>291</v>
      </c>
      <c r="D1449" s="194" t="s">
        <v>126</v>
      </c>
      <c r="E1449" s="194" t="s">
        <v>132</v>
      </c>
      <c r="F1449" s="194" t="s">
        <v>125</v>
      </c>
      <c r="G1449" s="194" t="s">
        <v>156</v>
      </c>
      <c r="H1449" s="194" t="s">
        <v>196</v>
      </c>
      <c r="I1449" s="194" t="s">
        <v>133</v>
      </c>
      <c r="J1449" s="194" t="s">
        <v>196</v>
      </c>
      <c r="K1449" s="194" t="s">
        <v>196</v>
      </c>
      <c r="L1449" s="194" t="s">
        <v>196</v>
      </c>
      <c r="M1449" s="195">
        <v>0.57999999999999996</v>
      </c>
      <c r="N1449" t="str">
        <f t="shared" si="22"/>
        <v>725000020100</v>
      </c>
    </row>
    <row r="1450" spans="1:14" x14ac:dyDescent="0.25">
      <c r="A1450" s="194" t="s">
        <v>108</v>
      </c>
      <c r="B1450" s="194" t="s">
        <v>290</v>
      </c>
      <c r="C1450" s="194" t="s">
        <v>291</v>
      </c>
      <c r="D1450" s="194" t="s">
        <v>126</v>
      </c>
      <c r="E1450" s="194" t="s">
        <v>127</v>
      </c>
      <c r="F1450" s="194" t="s">
        <v>125</v>
      </c>
      <c r="G1450" s="194" t="s">
        <v>149</v>
      </c>
      <c r="H1450" s="194" t="s">
        <v>196</v>
      </c>
      <c r="I1450" s="194" t="s">
        <v>128</v>
      </c>
      <c r="J1450" s="194" t="s">
        <v>196</v>
      </c>
      <c r="K1450" s="194" t="s">
        <v>196</v>
      </c>
      <c r="L1450" s="194" t="s">
        <v>196</v>
      </c>
      <c r="M1450" s="195">
        <v>41.88</v>
      </c>
      <c r="N1450" t="str">
        <f t="shared" si="22"/>
        <v>710000010100</v>
      </c>
    </row>
    <row r="1451" spans="1:14" x14ac:dyDescent="0.25">
      <c r="A1451" s="194" t="s">
        <v>108</v>
      </c>
      <c r="B1451" s="194" t="s">
        <v>290</v>
      </c>
      <c r="C1451" s="194" t="s">
        <v>291</v>
      </c>
      <c r="D1451" s="194" t="s">
        <v>126</v>
      </c>
      <c r="E1451" s="194" t="s">
        <v>132</v>
      </c>
      <c r="F1451" s="194" t="s">
        <v>125</v>
      </c>
      <c r="G1451" s="194" t="s">
        <v>149</v>
      </c>
      <c r="H1451" s="194" t="s">
        <v>196</v>
      </c>
      <c r="I1451" s="194" t="s">
        <v>133</v>
      </c>
      <c r="J1451" s="194" t="s">
        <v>196</v>
      </c>
      <c r="K1451" s="194" t="s">
        <v>196</v>
      </c>
      <c r="L1451" s="194" t="s">
        <v>196</v>
      </c>
      <c r="M1451" s="195">
        <v>237.32</v>
      </c>
      <c r="N1451" t="str">
        <f t="shared" si="22"/>
        <v>710000020100</v>
      </c>
    </row>
    <row r="1452" spans="1:14" x14ac:dyDescent="0.25">
      <c r="A1452" s="194" t="s">
        <v>108</v>
      </c>
      <c r="B1452" s="194" t="s">
        <v>290</v>
      </c>
      <c r="C1452" s="194" t="s">
        <v>291</v>
      </c>
      <c r="D1452" s="194" t="s">
        <v>126</v>
      </c>
      <c r="E1452" s="194" t="s">
        <v>132</v>
      </c>
      <c r="F1452" s="194" t="s">
        <v>125</v>
      </c>
      <c r="G1452" s="194" t="s">
        <v>149</v>
      </c>
      <c r="H1452" s="194" t="s">
        <v>196</v>
      </c>
      <c r="I1452" s="194" t="s">
        <v>133</v>
      </c>
      <c r="J1452" s="194" t="s">
        <v>196</v>
      </c>
      <c r="K1452" s="194" t="s">
        <v>196</v>
      </c>
      <c r="L1452" s="194" t="s">
        <v>196</v>
      </c>
      <c r="M1452" s="195">
        <v>355.98</v>
      </c>
      <c r="N1452" t="str">
        <f t="shared" si="22"/>
        <v>710000020100</v>
      </c>
    </row>
    <row r="1453" spans="1:14" x14ac:dyDescent="0.25">
      <c r="A1453" s="194" t="s">
        <v>108</v>
      </c>
      <c r="B1453" s="194" t="s">
        <v>290</v>
      </c>
      <c r="C1453" s="194" t="s">
        <v>291</v>
      </c>
      <c r="D1453" s="194" t="s">
        <v>126</v>
      </c>
      <c r="E1453" s="194" t="s">
        <v>132</v>
      </c>
      <c r="F1453" s="194" t="s">
        <v>125</v>
      </c>
      <c r="G1453" s="194" t="s">
        <v>161</v>
      </c>
      <c r="H1453" s="194" t="s">
        <v>196</v>
      </c>
      <c r="I1453" s="194" t="s">
        <v>133</v>
      </c>
      <c r="J1453" s="194" t="s">
        <v>196</v>
      </c>
      <c r="K1453" s="194" t="s">
        <v>196</v>
      </c>
      <c r="L1453" s="194" t="s">
        <v>196</v>
      </c>
      <c r="M1453" s="195">
        <v>14.91</v>
      </c>
      <c r="N1453" t="str">
        <f t="shared" si="22"/>
        <v>208100020100</v>
      </c>
    </row>
    <row r="1454" spans="1:14" x14ac:dyDescent="0.25">
      <c r="A1454" s="194" t="s">
        <v>108</v>
      </c>
      <c r="B1454" s="194" t="s">
        <v>290</v>
      </c>
      <c r="C1454" s="194" t="s">
        <v>291</v>
      </c>
      <c r="D1454" s="194" t="s">
        <v>126</v>
      </c>
      <c r="E1454" s="194" t="s">
        <v>127</v>
      </c>
      <c r="F1454" s="194" t="s">
        <v>125</v>
      </c>
      <c r="G1454" s="194" t="s">
        <v>161</v>
      </c>
      <c r="H1454" s="194" t="s">
        <v>196</v>
      </c>
      <c r="I1454" s="194" t="s">
        <v>128</v>
      </c>
      <c r="J1454" s="194" t="s">
        <v>196</v>
      </c>
      <c r="K1454" s="194" t="s">
        <v>196</v>
      </c>
      <c r="L1454" s="194" t="s">
        <v>196</v>
      </c>
      <c r="M1454" s="195">
        <v>2.63</v>
      </c>
      <c r="N1454" t="str">
        <f t="shared" si="22"/>
        <v>208100010100</v>
      </c>
    </row>
    <row r="1455" spans="1:14" x14ac:dyDescent="0.25">
      <c r="A1455" s="194" t="s">
        <v>108</v>
      </c>
      <c r="B1455" s="194" t="s">
        <v>290</v>
      </c>
      <c r="C1455" s="194" t="s">
        <v>291</v>
      </c>
      <c r="D1455" s="194" t="s">
        <v>126</v>
      </c>
      <c r="E1455" s="194" t="s">
        <v>127</v>
      </c>
      <c r="F1455" s="194" t="s">
        <v>125</v>
      </c>
      <c r="G1455" s="194" t="s">
        <v>149</v>
      </c>
      <c r="H1455" s="194" t="s">
        <v>196</v>
      </c>
      <c r="I1455" s="194" t="s">
        <v>128</v>
      </c>
      <c r="J1455" s="194" t="s">
        <v>196</v>
      </c>
      <c r="K1455" s="194" t="s">
        <v>196</v>
      </c>
      <c r="L1455" s="194" t="s">
        <v>196</v>
      </c>
      <c r="M1455" s="195">
        <v>62.82</v>
      </c>
      <c r="N1455" t="str">
        <f t="shared" si="22"/>
        <v>710000010100</v>
      </c>
    </row>
    <row r="1456" spans="1:14" x14ac:dyDescent="0.25">
      <c r="A1456" s="194" t="s">
        <v>108</v>
      </c>
      <c r="B1456" s="194" t="s">
        <v>290</v>
      </c>
      <c r="C1456" s="194" t="s">
        <v>291</v>
      </c>
      <c r="D1456" s="194" t="s">
        <v>126</v>
      </c>
      <c r="E1456" s="194" t="s">
        <v>127</v>
      </c>
      <c r="F1456" s="194" t="s">
        <v>125</v>
      </c>
      <c r="G1456" s="194" t="s">
        <v>149</v>
      </c>
      <c r="H1456" s="194" t="s">
        <v>196</v>
      </c>
      <c r="I1456" s="194" t="s">
        <v>128</v>
      </c>
      <c r="J1456" s="194" t="s">
        <v>196</v>
      </c>
      <c r="K1456" s="194" t="s">
        <v>196</v>
      </c>
      <c r="L1456" s="194" t="s">
        <v>196</v>
      </c>
      <c r="M1456" s="195">
        <v>171.71</v>
      </c>
      <c r="N1456" t="str">
        <f t="shared" si="22"/>
        <v>710000010100</v>
      </c>
    </row>
    <row r="1457" spans="1:14" x14ac:dyDescent="0.25">
      <c r="A1457" s="194" t="s">
        <v>108</v>
      </c>
      <c r="B1457" s="194" t="s">
        <v>290</v>
      </c>
      <c r="C1457" s="194" t="s">
        <v>291</v>
      </c>
      <c r="D1457" s="194" t="s">
        <v>126</v>
      </c>
      <c r="E1457" s="194" t="s">
        <v>132</v>
      </c>
      <c r="F1457" s="194" t="s">
        <v>125</v>
      </c>
      <c r="G1457" s="194" t="s">
        <v>149</v>
      </c>
      <c r="H1457" s="194" t="s">
        <v>196</v>
      </c>
      <c r="I1457" s="194" t="s">
        <v>133</v>
      </c>
      <c r="J1457" s="194" t="s">
        <v>196</v>
      </c>
      <c r="K1457" s="194" t="s">
        <v>196</v>
      </c>
      <c r="L1457" s="194" t="s">
        <v>196</v>
      </c>
      <c r="M1457" s="195">
        <v>973.01</v>
      </c>
      <c r="N1457" t="str">
        <f t="shared" si="22"/>
        <v>710000020100</v>
      </c>
    </row>
    <row r="1458" spans="1:14" x14ac:dyDescent="0.25">
      <c r="A1458" s="194" t="s">
        <v>108</v>
      </c>
      <c r="B1458" s="194" t="s">
        <v>290</v>
      </c>
      <c r="C1458" s="194" t="s">
        <v>291</v>
      </c>
      <c r="D1458" s="194" t="s">
        <v>126</v>
      </c>
      <c r="E1458" s="194" t="s">
        <v>132</v>
      </c>
      <c r="F1458" s="194" t="s">
        <v>125</v>
      </c>
      <c r="G1458" s="194" t="s">
        <v>161</v>
      </c>
      <c r="H1458" s="194" t="s">
        <v>196</v>
      </c>
      <c r="I1458" s="194" t="s">
        <v>133</v>
      </c>
      <c r="J1458" s="194" t="s">
        <v>196</v>
      </c>
      <c r="K1458" s="194" t="s">
        <v>196</v>
      </c>
      <c r="L1458" s="194" t="s">
        <v>196</v>
      </c>
      <c r="M1458" s="195">
        <v>26.84</v>
      </c>
      <c r="N1458" t="str">
        <f t="shared" si="22"/>
        <v>208100020100</v>
      </c>
    </row>
    <row r="1459" spans="1:14" x14ac:dyDescent="0.25">
      <c r="A1459" s="194" t="s">
        <v>108</v>
      </c>
      <c r="B1459" s="194" t="s">
        <v>290</v>
      </c>
      <c r="C1459" s="194" t="s">
        <v>291</v>
      </c>
      <c r="D1459" s="194" t="s">
        <v>126</v>
      </c>
      <c r="E1459" s="194" t="s">
        <v>127</v>
      </c>
      <c r="F1459" s="194" t="s">
        <v>125</v>
      </c>
      <c r="G1459" s="194" t="s">
        <v>161</v>
      </c>
      <c r="H1459" s="194" t="s">
        <v>196</v>
      </c>
      <c r="I1459" s="194" t="s">
        <v>128</v>
      </c>
      <c r="J1459" s="194" t="s">
        <v>196</v>
      </c>
      <c r="K1459" s="194" t="s">
        <v>196</v>
      </c>
      <c r="L1459" s="194" t="s">
        <v>196</v>
      </c>
      <c r="M1459" s="195">
        <v>4.7300000000000004</v>
      </c>
      <c r="N1459" t="str">
        <f t="shared" si="22"/>
        <v>208100010100</v>
      </c>
    </row>
    <row r="1460" spans="1:14" x14ac:dyDescent="0.25">
      <c r="A1460" s="194" t="s">
        <v>108</v>
      </c>
      <c r="B1460" s="194" t="s">
        <v>290</v>
      </c>
      <c r="C1460" s="194" t="s">
        <v>291</v>
      </c>
      <c r="D1460" s="194" t="s">
        <v>126</v>
      </c>
      <c r="E1460" s="194" t="s">
        <v>132</v>
      </c>
      <c r="F1460" s="194" t="s">
        <v>125</v>
      </c>
      <c r="G1460" s="194" t="s">
        <v>149</v>
      </c>
      <c r="H1460" s="194" t="s">
        <v>196</v>
      </c>
      <c r="I1460" s="194" t="s">
        <v>133</v>
      </c>
      <c r="J1460" s="194" t="s">
        <v>196</v>
      </c>
      <c r="K1460" s="194" t="s">
        <v>196</v>
      </c>
      <c r="L1460" s="194" t="s">
        <v>196</v>
      </c>
      <c r="M1460" s="195">
        <v>94.93</v>
      </c>
      <c r="N1460" t="str">
        <f t="shared" si="22"/>
        <v>710000020100</v>
      </c>
    </row>
    <row r="1461" spans="1:14" x14ac:dyDescent="0.25">
      <c r="A1461" s="194" t="s">
        <v>108</v>
      </c>
      <c r="B1461" s="194" t="s">
        <v>290</v>
      </c>
      <c r="C1461" s="194" t="s">
        <v>291</v>
      </c>
      <c r="D1461" s="194" t="s">
        <v>126</v>
      </c>
      <c r="E1461" s="194" t="s">
        <v>127</v>
      </c>
      <c r="F1461" s="194" t="s">
        <v>125</v>
      </c>
      <c r="G1461" s="194" t="s">
        <v>149</v>
      </c>
      <c r="H1461" s="194" t="s">
        <v>196</v>
      </c>
      <c r="I1461" s="194" t="s">
        <v>128</v>
      </c>
      <c r="J1461" s="194" t="s">
        <v>196</v>
      </c>
      <c r="K1461" s="194" t="s">
        <v>196</v>
      </c>
      <c r="L1461" s="194" t="s">
        <v>196</v>
      </c>
      <c r="M1461" s="195">
        <v>16.75</v>
      </c>
      <c r="N1461" t="str">
        <f t="shared" si="22"/>
        <v>710000010100</v>
      </c>
    </row>
    <row r="1462" spans="1:14" x14ac:dyDescent="0.25">
      <c r="A1462" s="194" t="s">
        <v>108</v>
      </c>
      <c r="B1462" s="194" t="s">
        <v>290</v>
      </c>
      <c r="C1462" s="194" t="s">
        <v>291</v>
      </c>
      <c r="D1462" s="194" t="s">
        <v>126</v>
      </c>
      <c r="E1462" s="194" t="s">
        <v>127</v>
      </c>
      <c r="F1462" s="194" t="s">
        <v>125</v>
      </c>
      <c r="G1462" s="194" t="s">
        <v>152</v>
      </c>
      <c r="H1462" s="194" t="s">
        <v>196</v>
      </c>
      <c r="I1462" s="194" t="s">
        <v>128</v>
      </c>
      <c r="J1462" s="194" t="s">
        <v>196</v>
      </c>
      <c r="K1462" s="194" t="s">
        <v>196</v>
      </c>
      <c r="L1462" s="194" t="s">
        <v>196</v>
      </c>
      <c r="M1462" s="195">
        <v>6.51</v>
      </c>
      <c r="N1462" t="str">
        <f t="shared" si="22"/>
        <v>723000010100</v>
      </c>
    </row>
    <row r="1463" spans="1:14" x14ac:dyDescent="0.25">
      <c r="A1463" s="194" t="s">
        <v>108</v>
      </c>
      <c r="B1463" s="194" t="s">
        <v>290</v>
      </c>
      <c r="C1463" s="194" t="s">
        <v>291</v>
      </c>
      <c r="D1463" s="194" t="s">
        <v>126</v>
      </c>
      <c r="E1463" s="194" t="s">
        <v>132</v>
      </c>
      <c r="F1463" s="194" t="s">
        <v>125</v>
      </c>
      <c r="G1463" s="194" t="s">
        <v>152</v>
      </c>
      <c r="H1463" s="194" t="s">
        <v>196</v>
      </c>
      <c r="I1463" s="194" t="s">
        <v>133</v>
      </c>
      <c r="J1463" s="194" t="s">
        <v>196</v>
      </c>
      <c r="K1463" s="194" t="s">
        <v>196</v>
      </c>
      <c r="L1463" s="194" t="s">
        <v>196</v>
      </c>
      <c r="M1463" s="195">
        <v>36.89</v>
      </c>
      <c r="N1463" t="str">
        <f t="shared" si="22"/>
        <v>723000020100</v>
      </c>
    </row>
    <row r="1464" spans="1:14" x14ac:dyDescent="0.25">
      <c r="A1464" s="194" t="s">
        <v>108</v>
      </c>
      <c r="B1464" s="194" t="s">
        <v>290</v>
      </c>
      <c r="C1464" s="194" t="s">
        <v>291</v>
      </c>
      <c r="D1464" s="194" t="s">
        <v>126</v>
      </c>
      <c r="E1464" s="194" t="s">
        <v>127</v>
      </c>
      <c r="F1464" s="194" t="s">
        <v>125</v>
      </c>
      <c r="G1464" s="194" t="s">
        <v>152</v>
      </c>
      <c r="H1464" s="194" t="s">
        <v>196</v>
      </c>
      <c r="I1464" s="194" t="s">
        <v>128</v>
      </c>
      <c r="J1464" s="194" t="s">
        <v>196</v>
      </c>
      <c r="K1464" s="194" t="s">
        <v>196</v>
      </c>
      <c r="L1464" s="194" t="s">
        <v>196</v>
      </c>
      <c r="M1464" s="195">
        <v>11.72</v>
      </c>
      <c r="N1464" t="str">
        <f t="shared" si="22"/>
        <v>723000010100</v>
      </c>
    </row>
    <row r="1465" spans="1:14" x14ac:dyDescent="0.25">
      <c r="A1465" s="194" t="s">
        <v>108</v>
      </c>
      <c r="B1465" s="194" t="s">
        <v>290</v>
      </c>
      <c r="C1465" s="194" t="s">
        <v>291</v>
      </c>
      <c r="D1465" s="194" t="s">
        <v>126</v>
      </c>
      <c r="E1465" s="194" t="s">
        <v>132</v>
      </c>
      <c r="F1465" s="194" t="s">
        <v>125</v>
      </c>
      <c r="G1465" s="194" t="s">
        <v>152</v>
      </c>
      <c r="H1465" s="194" t="s">
        <v>196</v>
      </c>
      <c r="I1465" s="194" t="s">
        <v>133</v>
      </c>
      <c r="J1465" s="194" t="s">
        <v>196</v>
      </c>
      <c r="K1465" s="194" t="s">
        <v>196</v>
      </c>
      <c r="L1465" s="194" t="s">
        <v>196</v>
      </c>
      <c r="M1465" s="195">
        <v>66.400000000000006</v>
      </c>
      <c r="N1465" t="str">
        <f t="shared" si="22"/>
        <v>723000020100</v>
      </c>
    </row>
    <row r="1466" spans="1:14" x14ac:dyDescent="0.25">
      <c r="A1466" s="194" t="s">
        <v>108</v>
      </c>
      <c r="B1466" s="194" t="s">
        <v>290</v>
      </c>
      <c r="C1466" s="194" t="s">
        <v>291</v>
      </c>
      <c r="D1466" s="194" t="s">
        <v>126</v>
      </c>
      <c r="E1466" s="194" t="s">
        <v>127</v>
      </c>
      <c r="F1466" s="194" t="s">
        <v>125</v>
      </c>
      <c r="G1466" s="194" t="s">
        <v>153</v>
      </c>
      <c r="H1466" s="194" t="s">
        <v>196</v>
      </c>
      <c r="I1466" s="194" t="s">
        <v>128</v>
      </c>
      <c r="J1466" s="194" t="s">
        <v>196</v>
      </c>
      <c r="K1466" s="194" t="s">
        <v>196</v>
      </c>
      <c r="L1466" s="194" t="s">
        <v>196</v>
      </c>
      <c r="M1466" s="195">
        <v>1.53</v>
      </c>
      <c r="N1466" t="str">
        <f t="shared" si="22"/>
        <v>723100010100</v>
      </c>
    </row>
    <row r="1467" spans="1:14" x14ac:dyDescent="0.25">
      <c r="A1467" s="194" t="s">
        <v>108</v>
      </c>
      <c r="B1467" s="194" t="s">
        <v>290</v>
      </c>
      <c r="C1467" s="194" t="s">
        <v>291</v>
      </c>
      <c r="D1467" s="194" t="s">
        <v>126</v>
      </c>
      <c r="E1467" s="194" t="s">
        <v>132</v>
      </c>
      <c r="F1467" s="194" t="s">
        <v>125</v>
      </c>
      <c r="G1467" s="194" t="s">
        <v>153</v>
      </c>
      <c r="H1467" s="194" t="s">
        <v>196</v>
      </c>
      <c r="I1467" s="194" t="s">
        <v>133</v>
      </c>
      <c r="J1467" s="194" t="s">
        <v>196</v>
      </c>
      <c r="K1467" s="194" t="s">
        <v>196</v>
      </c>
      <c r="L1467" s="194" t="s">
        <v>196</v>
      </c>
      <c r="M1467" s="195">
        <v>8.6199999999999992</v>
      </c>
      <c r="N1467" t="str">
        <f t="shared" si="22"/>
        <v>723100020100</v>
      </c>
    </row>
    <row r="1468" spans="1:14" x14ac:dyDescent="0.25">
      <c r="A1468" s="194" t="s">
        <v>108</v>
      </c>
      <c r="B1468" s="194" t="s">
        <v>290</v>
      </c>
      <c r="C1468" s="194" t="s">
        <v>291</v>
      </c>
      <c r="D1468" s="194" t="s">
        <v>126</v>
      </c>
      <c r="E1468" s="194" t="s">
        <v>127</v>
      </c>
      <c r="F1468" s="194" t="s">
        <v>125</v>
      </c>
      <c r="G1468" s="194" t="s">
        <v>153</v>
      </c>
      <c r="H1468" s="194" t="s">
        <v>196</v>
      </c>
      <c r="I1468" s="194" t="s">
        <v>128</v>
      </c>
      <c r="J1468" s="194" t="s">
        <v>196</v>
      </c>
      <c r="K1468" s="194" t="s">
        <v>196</v>
      </c>
      <c r="L1468" s="194" t="s">
        <v>196</v>
      </c>
      <c r="M1468" s="195">
        <v>2.74</v>
      </c>
      <c r="N1468" t="str">
        <f t="shared" si="22"/>
        <v>723100010100</v>
      </c>
    </row>
    <row r="1469" spans="1:14" x14ac:dyDescent="0.25">
      <c r="A1469" s="194" t="s">
        <v>108</v>
      </c>
      <c r="B1469" s="194" t="s">
        <v>290</v>
      </c>
      <c r="C1469" s="194" t="s">
        <v>291</v>
      </c>
      <c r="D1469" s="194" t="s">
        <v>126</v>
      </c>
      <c r="E1469" s="194" t="s">
        <v>132</v>
      </c>
      <c r="F1469" s="194" t="s">
        <v>125</v>
      </c>
      <c r="G1469" s="194" t="s">
        <v>153</v>
      </c>
      <c r="H1469" s="194" t="s">
        <v>196</v>
      </c>
      <c r="I1469" s="194" t="s">
        <v>133</v>
      </c>
      <c r="J1469" s="194" t="s">
        <v>196</v>
      </c>
      <c r="K1469" s="194" t="s">
        <v>196</v>
      </c>
      <c r="L1469" s="194" t="s">
        <v>196</v>
      </c>
      <c r="M1469" s="195">
        <v>15.53</v>
      </c>
      <c r="N1469" t="str">
        <f t="shared" si="22"/>
        <v>723100020100</v>
      </c>
    </row>
    <row r="1470" spans="1:14" x14ac:dyDescent="0.25">
      <c r="A1470" s="194" t="s">
        <v>108</v>
      </c>
      <c r="B1470" s="194" t="s">
        <v>290</v>
      </c>
      <c r="C1470" s="194" t="s">
        <v>291</v>
      </c>
      <c r="D1470" s="194" t="s">
        <v>126</v>
      </c>
      <c r="E1470" s="194" t="s">
        <v>127</v>
      </c>
      <c r="F1470" s="194" t="s">
        <v>125</v>
      </c>
      <c r="G1470" s="194" t="s">
        <v>154</v>
      </c>
      <c r="H1470" s="194" t="s">
        <v>196</v>
      </c>
      <c r="I1470" s="194" t="s">
        <v>128</v>
      </c>
      <c r="J1470" s="194" t="s">
        <v>196</v>
      </c>
      <c r="K1470" s="194" t="s">
        <v>196</v>
      </c>
      <c r="L1470" s="194" t="s">
        <v>196</v>
      </c>
      <c r="M1470" s="195">
        <v>26.2</v>
      </c>
      <c r="N1470" t="str">
        <f t="shared" si="22"/>
        <v>724000010100</v>
      </c>
    </row>
    <row r="1471" spans="1:14" x14ac:dyDescent="0.25">
      <c r="A1471" s="194" t="s">
        <v>108</v>
      </c>
      <c r="B1471" s="194" t="s">
        <v>290</v>
      </c>
      <c r="C1471" s="194" t="s">
        <v>291</v>
      </c>
      <c r="D1471" s="194" t="s">
        <v>126</v>
      </c>
      <c r="E1471" s="194" t="s">
        <v>132</v>
      </c>
      <c r="F1471" s="194" t="s">
        <v>125</v>
      </c>
      <c r="G1471" s="194" t="s">
        <v>154</v>
      </c>
      <c r="H1471" s="194" t="s">
        <v>196</v>
      </c>
      <c r="I1471" s="194" t="s">
        <v>133</v>
      </c>
      <c r="J1471" s="194" t="s">
        <v>196</v>
      </c>
      <c r="K1471" s="194" t="s">
        <v>196</v>
      </c>
      <c r="L1471" s="194" t="s">
        <v>196</v>
      </c>
      <c r="M1471" s="195">
        <v>82.48</v>
      </c>
      <c r="N1471" t="str">
        <f t="shared" si="22"/>
        <v>724000020100</v>
      </c>
    </row>
    <row r="1472" spans="1:14" x14ac:dyDescent="0.25">
      <c r="A1472" s="194" t="s">
        <v>108</v>
      </c>
      <c r="B1472" s="194" t="s">
        <v>290</v>
      </c>
      <c r="C1472" s="194" t="s">
        <v>291</v>
      </c>
      <c r="D1472" s="194" t="s">
        <v>126</v>
      </c>
      <c r="E1472" s="194" t="s">
        <v>127</v>
      </c>
      <c r="F1472" s="194" t="s">
        <v>125</v>
      </c>
      <c r="G1472" s="194" t="s">
        <v>154</v>
      </c>
      <c r="H1472" s="194" t="s">
        <v>196</v>
      </c>
      <c r="I1472" s="194" t="s">
        <v>128</v>
      </c>
      <c r="J1472" s="194" t="s">
        <v>196</v>
      </c>
      <c r="K1472" s="194" t="s">
        <v>196</v>
      </c>
      <c r="L1472" s="194" t="s">
        <v>196</v>
      </c>
      <c r="M1472" s="195">
        <v>14.56</v>
      </c>
      <c r="N1472" t="str">
        <f t="shared" si="22"/>
        <v>724000010100</v>
      </c>
    </row>
    <row r="1473" spans="1:14" x14ac:dyDescent="0.25">
      <c r="A1473" s="194" t="s">
        <v>108</v>
      </c>
      <c r="B1473" s="194" t="s">
        <v>290</v>
      </c>
      <c r="C1473" s="194" t="s">
        <v>291</v>
      </c>
      <c r="D1473" s="194" t="s">
        <v>126</v>
      </c>
      <c r="E1473" s="194" t="s">
        <v>132</v>
      </c>
      <c r="F1473" s="194" t="s">
        <v>125</v>
      </c>
      <c r="G1473" s="194" t="s">
        <v>154</v>
      </c>
      <c r="H1473" s="194" t="s">
        <v>196</v>
      </c>
      <c r="I1473" s="194" t="s">
        <v>133</v>
      </c>
      <c r="J1473" s="194" t="s">
        <v>196</v>
      </c>
      <c r="K1473" s="194" t="s">
        <v>196</v>
      </c>
      <c r="L1473" s="194" t="s">
        <v>196</v>
      </c>
      <c r="M1473" s="195">
        <v>148.46</v>
      </c>
      <c r="N1473" t="str">
        <f t="shared" si="22"/>
        <v>724000020100</v>
      </c>
    </row>
    <row r="1474" spans="1:14" x14ac:dyDescent="0.25">
      <c r="A1474" s="194" t="s">
        <v>108</v>
      </c>
      <c r="B1474" s="194" t="s">
        <v>290</v>
      </c>
      <c r="C1474" s="194" t="s">
        <v>291</v>
      </c>
      <c r="D1474" s="194" t="s">
        <v>126</v>
      </c>
      <c r="E1474" s="194" t="s">
        <v>127</v>
      </c>
      <c r="F1474" s="194" t="s">
        <v>125</v>
      </c>
      <c r="G1474" s="194" t="s">
        <v>156</v>
      </c>
      <c r="H1474" s="194" t="s">
        <v>196</v>
      </c>
      <c r="I1474" s="194" t="s">
        <v>128</v>
      </c>
      <c r="J1474" s="194" t="s">
        <v>196</v>
      </c>
      <c r="K1474" s="194" t="s">
        <v>196</v>
      </c>
      <c r="L1474" s="194" t="s">
        <v>196</v>
      </c>
      <c r="M1474" s="195">
        <v>0.1</v>
      </c>
      <c r="N1474" t="str">
        <f t="shared" si="22"/>
        <v>725000010100</v>
      </c>
    </row>
    <row r="1475" spans="1:14" x14ac:dyDescent="0.25">
      <c r="A1475" s="194" t="s">
        <v>108</v>
      </c>
      <c r="B1475" s="194" t="s">
        <v>290</v>
      </c>
      <c r="C1475" s="194" t="s">
        <v>291</v>
      </c>
      <c r="D1475" s="194" t="s">
        <v>126</v>
      </c>
      <c r="E1475" s="194" t="s">
        <v>132</v>
      </c>
      <c r="F1475" s="194" t="s">
        <v>125</v>
      </c>
      <c r="G1475" s="194" t="s">
        <v>156</v>
      </c>
      <c r="H1475" s="194" t="s">
        <v>196</v>
      </c>
      <c r="I1475" s="194" t="s">
        <v>133</v>
      </c>
      <c r="J1475" s="194" t="s">
        <v>196</v>
      </c>
      <c r="K1475" s="194" t="s">
        <v>196</v>
      </c>
      <c r="L1475" s="194" t="s">
        <v>196</v>
      </c>
      <c r="M1475" s="195">
        <v>0.32</v>
      </c>
      <c r="N1475" t="str">
        <f t="shared" ref="N1475:N1538" si="23">CONCATENATE(G1475,E1475)</f>
        <v>725000020100</v>
      </c>
    </row>
    <row r="1476" spans="1:14" x14ac:dyDescent="0.25">
      <c r="A1476" s="194" t="s">
        <v>108</v>
      </c>
      <c r="B1476" s="194" t="s">
        <v>290</v>
      </c>
      <c r="C1476" s="194" t="s">
        <v>291</v>
      </c>
      <c r="D1476" s="194" t="s">
        <v>126</v>
      </c>
      <c r="E1476" s="194" t="s">
        <v>127</v>
      </c>
      <c r="F1476" s="194" t="s">
        <v>125</v>
      </c>
      <c r="G1476" s="194" t="s">
        <v>156</v>
      </c>
      <c r="H1476" s="194" t="s">
        <v>196</v>
      </c>
      <c r="I1476" s="194" t="s">
        <v>128</v>
      </c>
      <c r="J1476" s="194" t="s">
        <v>196</v>
      </c>
      <c r="K1476" s="194" t="s">
        <v>196</v>
      </c>
      <c r="L1476" s="194" t="s">
        <v>196</v>
      </c>
      <c r="M1476" s="195">
        <v>0.05</v>
      </c>
      <c r="N1476" t="str">
        <f t="shared" si="23"/>
        <v>725000010100</v>
      </c>
    </row>
    <row r="1477" spans="1:14" x14ac:dyDescent="0.25">
      <c r="A1477" s="194" t="s">
        <v>108</v>
      </c>
      <c r="B1477" s="194" t="s">
        <v>290</v>
      </c>
      <c r="C1477" s="194" t="s">
        <v>291</v>
      </c>
      <c r="D1477" s="194" t="s">
        <v>126</v>
      </c>
      <c r="E1477" s="194" t="s">
        <v>127</v>
      </c>
      <c r="F1477" s="194" t="s">
        <v>125</v>
      </c>
      <c r="G1477" s="194" t="s">
        <v>134</v>
      </c>
      <c r="H1477" s="194" t="s">
        <v>196</v>
      </c>
      <c r="I1477" s="194" t="s">
        <v>128</v>
      </c>
      <c r="J1477" s="194" t="s">
        <v>196</v>
      </c>
      <c r="K1477" s="194" t="s">
        <v>196</v>
      </c>
      <c r="L1477" s="194" t="s">
        <v>196</v>
      </c>
      <c r="M1477" s="195">
        <v>-6.91</v>
      </c>
      <c r="N1477" t="str">
        <f t="shared" si="23"/>
        <v>205200010100</v>
      </c>
    </row>
    <row r="1478" spans="1:14" x14ac:dyDescent="0.25">
      <c r="A1478" s="194" t="s">
        <v>108</v>
      </c>
      <c r="B1478" s="194" t="s">
        <v>290</v>
      </c>
      <c r="C1478" s="194" t="s">
        <v>291</v>
      </c>
      <c r="D1478" s="194" t="s">
        <v>126</v>
      </c>
      <c r="E1478" s="194" t="s">
        <v>132</v>
      </c>
      <c r="F1478" s="194" t="s">
        <v>125</v>
      </c>
      <c r="G1478" s="194" t="s">
        <v>134</v>
      </c>
      <c r="H1478" s="194" t="s">
        <v>196</v>
      </c>
      <c r="I1478" s="194" t="s">
        <v>133</v>
      </c>
      <c r="J1478" s="194" t="s">
        <v>196</v>
      </c>
      <c r="K1478" s="194" t="s">
        <v>196</v>
      </c>
      <c r="L1478" s="194" t="s">
        <v>196</v>
      </c>
      <c r="M1478" s="195">
        <v>-39.159999999999997</v>
      </c>
      <c r="N1478" t="str">
        <f t="shared" si="23"/>
        <v>205200020100</v>
      </c>
    </row>
    <row r="1479" spans="1:14" x14ac:dyDescent="0.25">
      <c r="A1479" s="194" t="s">
        <v>108</v>
      </c>
      <c r="B1479" s="194" t="s">
        <v>290</v>
      </c>
      <c r="C1479" s="194" t="s">
        <v>291</v>
      </c>
      <c r="D1479" s="194" t="s">
        <v>126</v>
      </c>
      <c r="E1479" s="194" t="s">
        <v>127</v>
      </c>
      <c r="F1479" s="194" t="s">
        <v>125</v>
      </c>
      <c r="G1479" s="194" t="s">
        <v>134</v>
      </c>
      <c r="H1479" s="194" t="s">
        <v>196</v>
      </c>
      <c r="I1479" s="194" t="s">
        <v>128</v>
      </c>
      <c r="J1479" s="194" t="s">
        <v>196</v>
      </c>
      <c r="K1479" s="194" t="s">
        <v>196</v>
      </c>
      <c r="L1479" s="194" t="s">
        <v>196</v>
      </c>
      <c r="M1479" s="195">
        <v>-12.45</v>
      </c>
      <c r="N1479" t="str">
        <f t="shared" si="23"/>
        <v>205200010100</v>
      </c>
    </row>
    <row r="1480" spans="1:14" x14ac:dyDescent="0.25">
      <c r="A1480" s="194" t="s">
        <v>108</v>
      </c>
      <c r="B1480" s="194" t="s">
        <v>290</v>
      </c>
      <c r="C1480" s="194" t="s">
        <v>291</v>
      </c>
      <c r="D1480" s="194" t="s">
        <v>126</v>
      </c>
      <c r="E1480" s="194" t="s">
        <v>127</v>
      </c>
      <c r="F1480" s="194" t="s">
        <v>125</v>
      </c>
      <c r="G1480" s="194" t="s">
        <v>142</v>
      </c>
      <c r="H1480" s="194" t="s">
        <v>196</v>
      </c>
      <c r="I1480" s="194" t="s">
        <v>128</v>
      </c>
      <c r="J1480" s="194" t="s">
        <v>196</v>
      </c>
      <c r="K1480" s="194" t="s">
        <v>196</v>
      </c>
      <c r="L1480" s="194" t="s">
        <v>196</v>
      </c>
      <c r="M1480" s="195">
        <v>-0.2</v>
      </c>
      <c r="N1480" t="str">
        <f t="shared" si="23"/>
        <v>212500010100</v>
      </c>
    </row>
    <row r="1481" spans="1:14" x14ac:dyDescent="0.25">
      <c r="A1481" s="194" t="s">
        <v>108</v>
      </c>
      <c r="B1481" s="194" t="s">
        <v>290</v>
      </c>
      <c r="C1481" s="194" t="s">
        <v>291</v>
      </c>
      <c r="D1481" s="194" t="s">
        <v>126</v>
      </c>
      <c r="E1481" s="194" t="s">
        <v>132</v>
      </c>
      <c r="F1481" s="194" t="s">
        <v>125</v>
      </c>
      <c r="G1481" s="194" t="s">
        <v>142</v>
      </c>
      <c r="H1481" s="194" t="s">
        <v>196</v>
      </c>
      <c r="I1481" s="194" t="s">
        <v>133</v>
      </c>
      <c r="J1481" s="194" t="s">
        <v>196</v>
      </c>
      <c r="K1481" s="194" t="s">
        <v>196</v>
      </c>
      <c r="L1481" s="194" t="s">
        <v>196</v>
      </c>
      <c r="M1481" s="195">
        <v>-1.1100000000000001</v>
      </c>
      <c r="N1481" t="str">
        <f t="shared" si="23"/>
        <v>212500020100</v>
      </c>
    </row>
    <row r="1482" spans="1:14" x14ac:dyDescent="0.25">
      <c r="A1482" s="194" t="s">
        <v>108</v>
      </c>
      <c r="B1482" s="194" t="s">
        <v>290</v>
      </c>
      <c r="C1482" s="194" t="s">
        <v>291</v>
      </c>
      <c r="D1482" s="194" t="s">
        <v>126</v>
      </c>
      <c r="E1482" s="194" t="s">
        <v>127</v>
      </c>
      <c r="F1482" s="194" t="s">
        <v>125</v>
      </c>
      <c r="G1482" s="194" t="s">
        <v>143</v>
      </c>
      <c r="H1482" s="194" t="s">
        <v>196</v>
      </c>
      <c r="I1482" s="194" t="s">
        <v>128</v>
      </c>
      <c r="J1482" s="194" t="s">
        <v>196</v>
      </c>
      <c r="K1482" s="194" t="s">
        <v>196</v>
      </c>
      <c r="L1482" s="194" t="s">
        <v>196</v>
      </c>
      <c r="M1482" s="195">
        <v>-2.2999999999999998</v>
      </c>
      <c r="N1482" t="str">
        <f t="shared" si="23"/>
        <v>213000010100</v>
      </c>
    </row>
    <row r="1483" spans="1:14" x14ac:dyDescent="0.25">
      <c r="A1483" s="194" t="s">
        <v>108</v>
      </c>
      <c r="B1483" s="194" t="s">
        <v>290</v>
      </c>
      <c r="C1483" s="194" t="s">
        <v>291</v>
      </c>
      <c r="D1483" s="194" t="s">
        <v>126</v>
      </c>
      <c r="E1483" s="194" t="s">
        <v>132</v>
      </c>
      <c r="F1483" s="194" t="s">
        <v>125</v>
      </c>
      <c r="G1483" s="194" t="s">
        <v>143</v>
      </c>
      <c r="H1483" s="194" t="s">
        <v>196</v>
      </c>
      <c r="I1483" s="194" t="s">
        <v>133</v>
      </c>
      <c r="J1483" s="194" t="s">
        <v>196</v>
      </c>
      <c r="K1483" s="194" t="s">
        <v>196</v>
      </c>
      <c r="L1483" s="194" t="s">
        <v>196</v>
      </c>
      <c r="M1483" s="195">
        <v>-13.05</v>
      </c>
      <c r="N1483" t="str">
        <f t="shared" si="23"/>
        <v>213000020100</v>
      </c>
    </row>
    <row r="1484" spans="1:14" x14ac:dyDescent="0.25">
      <c r="A1484" s="194" t="s">
        <v>108</v>
      </c>
      <c r="B1484" s="194" t="s">
        <v>290</v>
      </c>
      <c r="C1484" s="194" t="s">
        <v>291</v>
      </c>
      <c r="D1484" s="194" t="s">
        <v>126</v>
      </c>
      <c r="E1484" s="194" t="s">
        <v>127</v>
      </c>
      <c r="F1484" s="194" t="s">
        <v>125</v>
      </c>
      <c r="G1484" s="194" t="s">
        <v>143</v>
      </c>
      <c r="H1484" s="194" t="s">
        <v>196</v>
      </c>
      <c r="I1484" s="194" t="s">
        <v>128</v>
      </c>
      <c r="J1484" s="194" t="s">
        <v>196</v>
      </c>
      <c r="K1484" s="194" t="s">
        <v>196</v>
      </c>
      <c r="L1484" s="194" t="s">
        <v>196</v>
      </c>
      <c r="M1484" s="195">
        <v>-4.1500000000000004</v>
      </c>
      <c r="N1484" t="str">
        <f t="shared" si="23"/>
        <v>213000010100</v>
      </c>
    </row>
    <row r="1485" spans="1:14" x14ac:dyDescent="0.25">
      <c r="A1485" s="194" t="s">
        <v>108</v>
      </c>
      <c r="B1485" s="194" t="s">
        <v>290</v>
      </c>
      <c r="C1485" s="194" t="s">
        <v>291</v>
      </c>
      <c r="D1485" s="194" t="s">
        <v>126</v>
      </c>
      <c r="E1485" s="194" t="s">
        <v>132</v>
      </c>
      <c r="F1485" s="194" t="s">
        <v>125</v>
      </c>
      <c r="G1485" s="194" t="s">
        <v>143</v>
      </c>
      <c r="H1485" s="194" t="s">
        <v>196</v>
      </c>
      <c r="I1485" s="194" t="s">
        <v>133</v>
      </c>
      <c r="J1485" s="194" t="s">
        <v>196</v>
      </c>
      <c r="K1485" s="194" t="s">
        <v>196</v>
      </c>
      <c r="L1485" s="194" t="s">
        <v>196</v>
      </c>
      <c r="M1485" s="195">
        <v>-23.5</v>
      </c>
      <c r="N1485" t="str">
        <f t="shared" si="23"/>
        <v>213000020100</v>
      </c>
    </row>
    <row r="1486" spans="1:14" x14ac:dyDescent="0.25">
      <c r="A1486" s="194" t="s">
        <v>108</v>
      </c>
      <c r="B1486" s="194" t="s">
        <v>290</v>
      </c>
      <c r="C1486" s="194" t="s">
        <v>291</v>
      </c>
      <c r="D1486" s="194" t="s">
        <v>126</v>
      </c>
      <c r="E1486" s="194" t="s">
        <v>127</v>
      </c>
      <c r="F1486" s="194" t="s">
        <v>125</v>
      </c>
      <c r="G1486" s="194" t="s">
        <v>140</v>
      </c>
      <c r="H1486" s="194" t="s">
        <v>196</v>
      </c>
      <c r="I1486" s="194" t="s">
        <v>128</v>
      </c>
      <c r="J1486" s="194" t="s">
        <v>196</v>
      </c>
      <c r="K1486" s="194" t="s">
        <v>196</v>
      </c>
      <c r="L1486" s="194" t="s">
        <v>196</v>
      </c>
      <c r="M1486" s="195">
        <v>-6.91</v>
      </c>
      <c r="N1486" t="str">
        <f t="shared" si="23"/>
        <v>210500010100</v>
      </c>
    </row>
    <row r="1487" spans="1:14" x14ac:dyDescent="0.25">
      <c r="A1487" s="194" t="s">
        <v>108</v>
      </c>
      <c r="B1487" s="194" t="s">
        <v>290</v>
      </c>
      <c r="C1487" s="194" t="s">
        <v>291</v>
      </c>
      <c r="D1487" s="194" t="s">
        <v>126</v>
      </c>
      <c r="E1487" s="194" t="s">
        <v>132</v>
      </c>
      <c r="F1487" s="194" t="s">
        <v>125</v>
      </c>
      <c r="G1487" s="194" t="s">
        <v>140</v>
      </c>
      <c r="H1487" s="194" t="s">
        <v>196</v>
      </c>
      <c r="I1487" s="194" t="s">
        <v>133</v>
      </c>
      <c r="J1487" s="194" t="s">
        <v>196</v>
      </c>
      <c r="K1487" s="194" t="s">
        <v>196</v>
      </c>
      <c r="L1487" s="194" t="s">
        <v>196</v>
      </c>
      <c r="M1487" s="195">
        <v>-39.159999999999997</v>
      </c>
      <c r="N1487" t="str">
        <f t="shared" si="23"/>
        <v>210500020100</v>
      </c>
    </row>
    <row r="1488" spans="1:14" x14ac:dyDescent="0.25">
      <c r="A1488" s="194" t="s">
        <v>108</v>
      </c>
      <c r="B1488" s="194" t="s">
        <v>290</v>
      </c>
      <c r="C1488" s="194" t="s">
        <v>291</v>
      </c>
      <c r="D1488" s="194" t="s">
        <v>126</v>
      </c>
      <c r="E1488" s="194" t="s">
        <v>127</v>
      </c>
      <c r="F1488" s="194" t="s">
        <v>125</v>
      </c>
      <c r="G1488" s="194" t="s">
        <v>140</v>
      </c>
      <c r="H1488" s="194" t="s">
        <v>196</v>
      </c>
      <c r="I1488" s="194" t="s">
        <v>128</v>
      </c>
      <c r="J1488" s="194" t="s">
        <v>196</v>
      </c>
      <c r="K1488" s="194" t="s">
        <v>196</v>
      </c>
      <c r="L1488" s="194" t="s">
        <v>196</v>
      </c>
      <c r="M1488" s="195">
        <v>-12.44</v>
      </c>
      <c r="N1488" t="str">
        <f t="shared" si="23"/>
        <v>210500010100</v>
      </c>
    </row>
    <row r="1489" spans="1:14" x14ac:dyDescent="0.25">
      <c r="A1489" s="194" t="s">
        <v>108</v>
      </c>
      <c r="B1489" s="194" t="s">
        <v>290</v>
      </c>
      <c r="C1489" s="194" t="s">
        <v>291</v>
      </c>
      <c r="D1489" s="194" t="s">
        <v>126</v>
      </c>
      <c r="E1489" s="194" t="s">
        <v>132</v>
      </c>
      <c r="F1489" s="194" t="s">
        <v>125</v>
      </c>
      <c r="G1489" s="194" t="s">
        <v>140</v>
      </c>
      <c r="H1489" s="194" t="s">
        <v>196</v>
      </c>
      <c r="I1489" s="194" t="s">
        <v>133</v>
      </c>
      <c r="J1489" s="194" t="s">
        <v>196</v>
      </c>
      <c r="K1489" s="194" t="s">
        <v>196</v>
      </c>
      <c r="L1489" s="194" t="s">
        <v>196</v>
      </c>
      <c r="M1489" s="195">
        <v>-70.48</v>
      </c>
      <c r="N1489" t="str">
        <f t="shared" si="23"/>
        <v>210500020100</v>
      </c>
    </row>
    <row r="1490" spans="1:14" x14ac:dyDescent="0.25">
      <c r="A1490" s="194" t="s">
        <v>108</v>
      </c>
      <c r="B1490" s="194" t="s">
        <v>290</v>
      </c>
      <c r="C1490" s="194" t="s">
        <v>291</v>
      </c>
      <c r="D1490" s="194" t="s">
        <v>126</v>
      </c>
      <c r="E1490" s="194" t="s">
        <v>127</v>
      </c>
      <c r="F1490" s="194" t="s">
        <v>125</v>
      </c>
      <c r="G1490" s="194" t="s">
        <v>137</v>
      </c>
      <c r="H1490" s="194" t="s">
        <v>196</v>
      </c>
      <c r="I1490" s="194" t="s">
        <v>128</v>
      </c>
      <c r="J1490" s="194" t="s">
        <v>196</v>
      </c>
      <c r="K1490" s="194" t="s">
        <v>196</v>
      </c>
      <c r="L1490" s="194" t="s">
        <v>196</v>
      </c>
      <c r="M1490" s="195">
        <v>-26.2</v>
      </c>
      <c r="N1490" t="str">
        <f t="shared" si="23"/>
        <v>205600010100</v>
      </c>
    </row>
    <row r="1491" spans="1:14" x14ac:dyDescent="0.25">
      <c r="A1491" s="194" t="s">
        <v>108</v>
      </c>
      <c r="B1491" s="194" t="s">
        <v>290</v>
      </c>
      <c r="C1491" s="194" t="s">
        <v>291</v>
      </c>
      <c r="D1491" s="194" t="s">
        <v>126</v>
      </c>
      <c r="E1491" s="194" t="s">
        <v>132</v>
      </c>
      <c r="F1491" s="194" t="s">
        <v>125</v>
      </c>
      <c r="G1491" s="194" t="s">
        <v>137</v>
      </c>
      <c r="H1491" s="194" t="s">
        <v>196</v>
      </c>
      <c r="I1491" s="194" t="s">
        <v>133</v>
      </c>
      <c r="J1491" s="194" t="s">
        <v>196</v>
      </c>
      <c r="K1491" s="194" t="s">
        <v>196</v>
      </c>
      <c r="L1491" s="194" t="s">
        <v>196</v>
      </c>
      <c r="M1491" s="195">
        <v>-82.48</v>
      </c>
      <c r="N1491" t="str">
        <f t="shared" si="23"/>
        <v>205600020100</v>
      </c>
    </row>
    <row r="1492" spans="1:14" x14ac:dyDescent="0.25">
      <c r="A1492" s="194" t="s">
        <v>108</v>
      </c>
      <c r="B1492" s="194" t="s">
        <v>290</v>
      </c>
      <c r="C1492" s="194" t="s">
        <v>291</v>
      </c>
      <c r="D1492" s="194" t="s">
        <v>126</v>
      </c>
      <c r="E1492" s="194" t="s">
        <v>127</v>
      </c>
      <c r="F1492" s="194" t="s">
        <v>125</v>
      </c>
      <c r="G1492" s="194" t="s">
        <v>137</v>
      </c>
      <c r="H1492" s="194" t="s">
        <v>196</v>
      </c>
      <c r="I1492" s="194" t="s">
        <v>128</v>
      </c>
      <c r="J1492" s="194" t="s">
        <v>196</v>
      </c>
      <c r="K1492" s="194" t="s">
        <v>196</v>
      </c>
      <c r="L1492" s="194" t="s">
        <v>196</v>
      </c>
      <c r="M1492" s="195">
        <v>-14.56</v>
      </c>
      <c r="N1492" t="str">
        <f t="shared" si="23"/>
        <v>205600010100</v>
      </c>
    </row>
    <row r="1493" spans="1:14" x14ac:dyDescent="0.25">
      <c r="A1493" s="194" t="s">
        <v>108</v>
      </c>
      <c r="B1493" s="194" t="s">
        <v>290</v>
      </c>
      <c r="C1493" s="194" t="s">
        <v>291</v>
      </c>
      <c r="D1493" s="194" t="s">
        <v>126</v>
      </c>
      <c r="E1493" s="194" t="s">
        <v>132</v>
      </c>
      <c r="F1493" s="194" t="s">
        <v>125</v>
      </c>
      <c r="G1493" s="194" t="s">
        <v>137</v>
      </c>
      <c r="H1493" s="194" t="s">
        <v>196</v>
      </c>
      <c r="I1493" s="194" t="s">
        <v>133</v>
      </c>
      <c r="J1493" s="194" t="s">
        <v>196</v>
      </c>
      <c r="K1493" s="194" t="s">
        <v>196</v>
      </c>
      <c r="L1493" s="194" t="s">
        <v>196</v>
      </c>
      <c r="M1493" s="195">
        <v>-148.46</v>
      </c>
      <c r="N1493" t="str">
        <f t="shared" si="23"/>
        <v>205600020100</v>
      </c>
    </row>
    <row r="1494" spans="1:14" x14ac:dyDescent="0.25">
      <c r="A1494" s="194" t="s">
        <v>108</v>
      </c>
      <c r="B1494" s="194" t="s">
        <v>290</v>
      </c>
      <c r="C1494" s="194" t="s">
        <v>291</v>
      </c>
      <c r="D1494" s="194" t="s">
        <v>126</v>
      </c>
      <c r="E1494" s="194" t="s">
        <v>127</v>
      </c>
      <c r="F1494" s="194" t="s">
        <v>125</v>
      </c>
      <c r="G1494" s="194" t="s">
        <v>136</v>
      </c>
      <c r="H1494" s="194" t="s">
        <v>196</v>
      </c>
      <c r="I1494" s="194" t="s">
        <v>128</v>
      </c>
      <c r="J1494" s="194" t="s">
        <v>196</v>
      </c>
      <c r="K1494" s="194" t="s">
        <v>196</v>
      </c>
      <c r="L1494" s="194" t="s">
        <v>196</v>
      </c>
      <c r="M1494" s="195">
        <v>-0.1</v>
      </c>
      <c r="N1494" t="str">
        <f t="shared" si="23"/>
        <v>205500010100</v>
      </c>
    </row>
    <row r="1495" spans="1:14" x14ac:dyDescent="0.25">
      <c r="A1495" s="194" t="s">
        <v>108</v>
      </c>
      <c r="B1495" s="194" t="s">
        <v>290</v>
      </c>
      <c r="C1495" s="194" t="s">
        <v>291</v>
      </c>
      <c r="D1495" s="194" t="s">
        <v>126</v>
      </c>
      <c r="E1495" s="194" t="s">
        <v>132</v>
      </c>
      <c r="F1495" s="194" t="s">
        <v>125</v>
      </c>
      <c r="G1495" s="194" t="s">
        <v>136</v>
      </c>
      <c r="H1495" s="194" t="s">
        <v>196</v>
      </c>
      <c r="I1495" s="194" t="s">
        <v>133</v>
      </c>
      <c r="J1495" s="194" t="s">
        <v>196</v>
      </c>
      <c r="K1495" s="194" t="s">
        <v>196</v>
      </c>
      <c r="L1495" s="194" t="s">
        <v>196</v>
      </c>
      <c r="M1495" s="195">
        <v>-0.32</v>
      </c>
      <c r="N1495" t="str">
        <f t="shared" si="23"/>
        <v>205500020100</v>
      </c>
    </row>
    <row r="1496" spans="1:14" x14ac:dyDescent="0.25">
      <c r="A1496" s="194" t="s">
        <v>108</v>
      </c>
      <c r="B1496" s="194" t="s">
        <v>290</v>
      </c>
      <c r="C1496" s="194" t="s">
        <v>291</v>
      </c>
      <c r="D1496" s="194" t="s">
        <v>126</v>
      </c>
      <c r="E1496" s="194" t="s">
        <v>127</v>
      </c>
      <c r="F1496" s="194" t="s">
        <v>125</v>
      </c>
      <c r="G1496" s="194" t="s">
        <v>136</v>
      </c>
      <c r="H1496" s="194" t="s">
        <v>196</v>
      </c>
      <c r="I1496" s="194" t="s">
        <v>128</v>
      </c>
      <c r="J1496" s="194" t="s">
        <v>196</v>
      </c>
      <c r="K1496" s="194" t="s">
        <v>196</v>
      </c>
      <c r="L1496" s="194" t="s">
        <v>196</v>
      </c>
      <c r="M1496" s="195">
        <v>-0.05</v>
      </c>
      <c r="N1496" t="str">
        <f t="shared" si="23"/>
        <v>205500010100</v>
      </c>
    </row>
    <row r="1497" spans="1:14" x14ac:dyDescent="0.25">
      <c r="A1497" s="194" t="s">
        <v>108</v>
      </c>
      <c r="B1497" s="194" t="s">
        <v>290</v>
      </c>
      <c r="C1497" s="194" t="s">
        <v>291</v>
      </c>
      <c r="D1497" s="194" t="s">
        <v>126</v>
      </c>
      <c r="E1497" s="194" t="s">
        <v>127</v>
      </c>
      <c r="F1497" s="194" t="s">
        <v>125</v>
      </c>
      <c r="G1497" s="194" t="s">
        <v>157</v>
      </c>
      <c r="H1497" s="194" t="s">
        <v>196</v>
      </c>
      <c r="I1497" s="194" t="s">
        <v>128</v>
      </c>
      <c r="J1497" s="194" t="s">
        <v>196</v>
      </c>
      <c r="K1497" s="194" t="s">
        <v>196</v>
      </c>
      <c r="L1497" s="194" t="s">
        <v>196</v>
      </c>
      <c r="M1497" s="195">
        <v>6.91</v>
      </c>
      <c r="N1497" t="str">
        <f t="shared" si="23"/>
        <v>726900010100</v>
      </c>
    </row>
    <row r="1498" spans="1:14" x14ac:dyDescent="0.25">
      <c r="A1498" s="194" t="s">
        <v>108</v>
      </c>
      <c r="B1498" s="194" t="s">
        <v>290</v>
      </c>
      <c r="C1498" s="194" t="s">
        <v>291</v>
      </c>
      <c r="D1498" s="194" t="s">
        <v>126</v>
      </c>
      <c r="E1498" s="194" t="s">
        <v>132</v>
      </c>
      <c r="F1498" s="194" t="s">
        <v>125</v>
      </c>
      <c r="G1498" s="194" t="s">
        <v>157</v>
      </c>
      <c r="H1498" s="194" t="s">
        <v>196</v>
      </c>
      <c r="I1498" s="194" t="s">
        <v>133</v>
      </c>
      <c r="J1498" s="194" t="s">
        <v>196</v>
      </c>
      <c r="K1498" s="194" t="s">
        <v>196</v>
      </c>
      <c r="L1498" s="194" t="s">
        <v>196</v>
      </c>
      <c r="M1498" s="195">
        <v>39.159999999999997</v>
      </c>
      <c r="N1498" t="str">
        <f t="shared" si="23"/>
        <v>726900020100</v>
      </c>
    </row>
    <row r="1499" spans="1:14" x14ac:dyDescent="0.25">
      <c r="A1499" s="194" t="s">
        <v>108</v>
      </c>
      <c r="B1499" s="194" t="s">
        <v>290</v>
      </c>
      <c r="C1499" s="194" t="s">
        <v>291</v>
      </c>
      <c r="D1499" s="194" t="s">
        <v>126</v>
      </c>
      <c r="E1499" s="194" t="s">
        <v>127</v>
      </c>
      <c r="F1499" s="194" t="s">
        <v>125</v>
      </c>
      <c r="G1499" s="194" t="s">
        <v>157</v>
      </c>
      <c r="H1499" s="194" t="s">
        <v>196</v>
      </c>
      <c r="I1499" s="194" t="s">
        <v>128</v>
      </c>
      <c r="J1499" s="194" t="s">
        <v>196</v>
      </c>
      <c r="K1499" s="194" t="s">
        <v>196</v>
      </c>
      <c r="L1499" s="194" t="s">
        <v>196</v>
      </c>
      <c r="M1499" s="195">
        <v>12.45</v>
      </c>
      <c r="N1499" t="str">
        <f t="shared" si="23"/>
        <v>726900010100</v>
      </c>
    </row>
    <row r="1500" spans="1:14" x14ac:dyDescent="0.25">
      <c r="A1500" s="194" t="s">
        <v>108</v>
      </c>
      <c r="B1500" s="194" t="s">
        <v>290</v>
      </c>
      <c r="C1500" s="194" t="s">
        <v>291</v>
      </c>
      <c r="D1500" s="194" t="s">
        <v>126</v>
      </c>
      <c r="E1500" s="194" t="s">
        <v>132</v>
      </c>
      <c r="F1500" s="194" t="s">
        <v>125</v>
      </c>
      <c r="G1500" s="194" t="s">
        <v>157</v>
      </c>
      <c r="H1500" s="194" t="s">
        <v>196</v>
      </c>
      <c r="I1500" s="194" t="s">
        <v>133</v>
      </c>
      <c r="J1500" s="194" t="s">
        <v>196</v>
      </c>
      <c r="K1500" s="194" t="s">
        <v>196</v>
      </c>
      <c r="L1500" s="194" t="s">
        <v>196</v>
      </c>
      <c r="M1500" s="195">
        <v>70.47</v>
      </c>
      <c r="N1500" t="str">
        <f t="shared" si="23"/>
        <v>726900020100</v>
      </c>
    </row>
    <row r="1501" spans="1:14" x14ac:dyDescent="0.25">
      <c r="A1501" s="194" t="s">
        <v>108</v>
      </c>
      <c r="B1501" s="194" t="s">
        <v>290</v>
      </c>
      <c r="C1501" s="194" t="s">
        <v>291</v>
      </c>
      <c r="D1501" s="194" t="s">
        <v>126</v>
      </c>
      <c r="E1501" s="194" t="s">
        <v>127</v>
      </c>
      <c r="F1501" s="194" t="s">
        <v>125</v>
      </c>
      <c r="G1501" s="194" t="s">
        <v>157</v>
      </c>
      <c r="H1501" s="194" t="s">
        <v>196</v>
      </c>
      <c r="I1501" s="194" t="s">
        <v>128</v>
      </c>
      <c r="J1501" s="194" t="s">
        <v>196</v>
      </c>
      <c r="K1501" s="194" t="s">
        <v>196</v>
      </c>
      <c r="L1501" s="194" t="s">
        <v>196</v>
      </c>
      <c r="M1501" s="195">
        <v>1.26</v>
      </c>
      <c r="N1501" t="str">
        <f t="shared" si="23"/>
        <v>726900010100</v>
      </c>
    </row>
    <row r="1502" spans="1:14" x14ac:dyDescent="0.25">
      <c r="A1502" s="194" t="s">
        <v>108</v>
      </c>
      <c r="B1502" s="194" t="s">
        <v>290</v>
      </c>
      <c r="C1502" s="194" t="s">
        <v>291</v>
      </c>
      <c r="D1502" s="194" t="s">
        <v>126</v>
      </c>
      <c r="E1502" s="194" t="s">
        <v>132</v>
      </c>
      <c r="F1502" s="194" t="s">
        <v>125</v>
      </c>
      <c r="G1502" s="194" t="s">
        <v>157</v>
      </c>
      <c r="H1502" s="194" t="s">
        <v>196</v>
      </c>
      <c r="I1502" s="194" t="s">
        <v>133</v>
      </c>
      <c r="J1502" s="194" t="s">
        <v>196</v>
      </c>
      <c r="K1502" s="194" t="s">
        <v>196</v>
      </c>
      <c r="L1502" s="194" t="s">
        <v>196</v>
      </c>
      <c r="M1502" s="195">
        <v>7.11</v>
      </c>
      <c r="N1502" t="str">
        <f t="shared" si="23"/>
        <v>726900020100</v>
      </c>
    </row>
    <row r="1503" spans="1:14" x14ac:dyDescent="0.25">
      <c r="A1503" s="194" t="s">
        <v>108</v>
      </c>
      <c r="B1503" s="194" t="s">
        <v>290</v>
      </c>
      <c r="C1503" s="194" t="s">
        <v>291</v>
      </c>
      <c r="D1503" s="194" t="s">
        <v>126</v>
      </c>
      <c r="E1503" s="194" t="s">
        <v>127</v>
      </c>
      <c r="F1503" s="194" t="s">
        <v>125</v>
      </c>
      <c r="G1503" s="194" t="s">
        <v>145</v>
      </c>
      <c r="H1503" s="194" t="s">
        <v>196</v>
      </c>
      <c r="I1503" s="194" t="s">
        <v>128</v>
      </c>
      <c r="J1503" s="194" t="s">
        <v>196</v>
      </c>
      <c r="K1503" s="194" t="s">
        <v>196</v>
      </c>
      <c r="L1503" s="194" t="s">
        <v>196</v>
      </c>
      <c r="M1503" s="195">
        <v>-9.5500000000000007</v>
      </c>
      <c r="N1503" t="str">
        <f t="shared" si="23"/>
        <v>215000010100</v>
      </c>
    </row>
    <row r="1504" spans="1:14" x14ac:dyDescent="0.25">
      <c r="A1504" s="194" t="s">
        <v>108</v>
      </c>
      <c r="B1504" s="194" t="s">
        <v>290</v>
      </c>
      <c r="C1504" s="194" t="s">
        <v>291</v>
      </c>
      <c r="D1504" s="194" t="s">
        <v>126</v>
      </c>
      <c r="E1504" s="194" t="s">
        <v>132</v>
      </c>
      <c r="F1504" s="194" t="s">
        <v>125</v>
      </c>
      <c r="G1504" s="194" t="s">
        <v>145</v>
      </c>
      <c r="H1504" s="194" t="s">
        <v>196</v>
      </c>
      <c r="I1504" s="194" t="s">
        <v>133</v>
      </c>
      <c r="J1504" s="194" t="s">
        <v>196</v>
      </c>
      <c r="K1504" s="194" t="s">
        <v>196</v>
      </c>
      <c r="L1504" s="194" t="s">
        <v>196</v>
      </c>
      <c r="M1504" s="195">
        <v>-54.11</v>
      </c>
      <c r="N1504" t="str">
        <f t="shared" si="23"/>
        <v>215000020100</v>
      </c>
    </row>
    <row r="1505" spans="1:14" x14ac:dyDescent="0.25">
      <c r="A1505" s="194" t="s">
        <v>108</v>
      </c>
      <c r="B1505" s="194" t="s">
        <v>290</v>
      </c>
      <c r="C1505" s="194" t="s">
        <v>291</v>
      </c>
      <c r="D1505" s="194" t="s">
        <v>126</v>
      </c>
      <c r="E1505" s="194" t="s">
        <v>127</v>
      </c>
      <c r="F1505" s="194" t="s">
        <v>125</v>
      </c>
      <c r="G1505" s="194" t="s">
        <v>124</v>
      </c>
      <c r="H1505" s="194" t="s">
        <v>196</v>
      </c>
      <c r="I1505" s="194" t="s">
        <v>128</v>
      </c>
      <c r="J1505" s="194" t="s">
        <v>196</v>
      </c>
      <c r="K1505" s="194" t="s">
        <v>196</v>
      </c>
      <c r="L1505" s="194" t="s">
        <v>196</v>
      </c>
      <c r="M1505" s="195">
        <v>-71.790000000000006</v>
      </c>
      <c r="N1505" t="str">
        <f t="shared" si="23"/>
        <v>100000010100</v>
      </c>
    </row>
    <row r="1506" spans="1:14" x14ac:dyDescent="0.25">
      <c r="A1506" s="194" t="s">
        <v>108</v>
      </c>
      <c r="B1506" s="194" t="s">
        <v>290</v>
      </c>
      <c r="C1506" s="194" t="s">
        <v>291</v>
      </c>
      <c r="D1506" s="194" t="s">
        <v>126</v>
      </c>
      <c r="E1506" s="194" t="s">
        <v>132</v>
      </c>
      <c r="F1506" s="194" t="s">
        <v>125</v>
      </c>
      <c r="G1506" s="194" t="s">
        <v>124</v>
      </c>
      <c r="H1506" s="194" t="s">
        <v>196</v>
      </c>
      <c r="I1506" s="194" t="s">
        <v>133</v>
      </c>
      <c r="J1506" s="194" t="s">
        <v>196</v>
      </c>
      <c r="K1506" s="194" t="s">
        <v>196</v>
      </c>
      <c r="L1506" s="194" t="s">
        <v>196</v>
      </c>
      <c r="M1506" s="195">
        <v>-406.81</v>
      </c>
      <c r="N1506" t="str">
        <f t="shared" si="23"/>
        <v>100000020100</v>
      </c>
    </row>
    <row r="1507" spans="1:14" x14ac:dyDescent="0.25">
      <c r="A1507" s="194" t="s">
        <v>108</v>
      </c>
      <c r="B1507" s="194" t="s">
        <v>290</v>
      </c>
      <c r="C1507" s="194" t="s">
        <v>291</v>
      </c>
      <c r="D1507" s="194" t="s">
        <v>126</v>
      </c>
      <c r="E1507" s="194" t="s">
        <v>127</v>
      </c>
      <c r="F1507" s="194" t="s">
        <v>125</v>
      </c>
      <c r="G1507" s="194" t="s">
        <v>124</v>
      </c>
      <c r="H1507" s="194" t="s">
        <v>196</v>
      </c>
      <c r="I1507" s="194" t="s">
        <v>128</v>
      </c>
      <c r="J1507" s="194" t="s">
        <v>196</v>
      </c>
      <c r="K1507" s="194" t="s">
        <v>196</v>
      </c>
      <c r="L1507" s="194" t="s">
        <v>196</v>
      </c>
      <c r="M1507" s="195">
        <v>-129.21</v>
      </c>
      <c r="N1507" t="str">
        <f t="shared" si="23"/>
        <v>100000010100</v>
      </c>
    </row>
    <row r="1508" spans="1:14" x14ac:dyDescent="0.25">
      <c r="A1508" s="194" t="s">
        <v>108</v>
      </c>
      <c r="B1508" s="194" t="s">
        <v>290</v>
      </c>
      <c r="C1508" s="194" t="s">
        <v>291</v>
      </c>
      <c r="D1508" s="194" t="s">
        <v>126</v>
      </c>
      <c r="E1508" s="194" t="s">
        <v>132</v>
      </c>
      <c r="F1508" s="194" t="s">
        <v>125</v>
      </c>
      <c r="G1508" s="194" t="s">
        <v>124</v>
      </c>
      <c r="H1508" s="194" t="s">
        <v>196</v>
      </c>
      <c r="I1508" s="194" t="s">
        <v>133</v>
      </c>
      <c r="J1508" s="194" t="s">
        <v>196</v>
      </c>
      <c r="K1508" s="194" t="s">
        <v>196</v>
      </c>
      <c r="L1508" s="194" t="s">
        <v>196</v>
      </c>
      <c r="M1508" s="195">
        <v>-732.29</v>
      </c>
      <c r="N1508" t="str">
        <f t="shared" si="23"/>
        <v>100000020100</v>
      </c>
    </row>
    <row r="1509" spans="1:14" x14ac:dyDescent="0.25">
      <c r="A1509" s="194" t="s">
        <v>108</v>
      </c>
      <c r="B1509" s="194" t="s">
        <v>290</v>
      </c>
      <c r="C1509" s="194" t="s">
        <v>291</v>
      </c>
      <c r="D1509" s="194" t="s">
        <v>126</v>
      </c>
      <c r="E1509" s="194" t="s">
        <v>127</v>
      </c>
      <c r="F1509" s="194" t="s">
        <v>125</v>
      </c>
      <c r="G1509" s="194" t="s">
        <v>135</v>
      </c>
      <c r="H1509" s="194" t="s">
        <v>196</v>
      </c>
      <c r="I1509" s="194" t="s">
        <v>128</v>
      </c>
      <c r="J1509" s="194" t="s">
        <v>196</v>
      </c>
      <c r="K1509" s="194" t="s">
        <v>196</v>
      </c>
      <c r="L1509" s="194" t="s">
        <v>196</v>
      </c>
      <c r="M1509" s="195">
        <v>-6.51</v>
      </c>
      <c r="N1509" t="str">
        <f t="shared" si="23"/>
        <v>205300010100</v>
      </c>
    </row>
    <row r="1510" spans="1:14" x14ac:dyDescent="0.25">
      <c r="A1510" s="194" t="s">
        <v>108</v>
      </c>
      <c r="B1510" s="194" t="s">
        <v>290</v>
      </c>
      <c r="C1510" s="194" t="s">
        <v>291</v>
      </c>
      <c r="D1510" s="194" t="s">
        <v>126</v>
      </c>
      <c r="E1510" s="194" t="s">
        <v>132</v>
      </c>
      <c r="F1510" s="194" t="s">
        <v>125</v>
      </c>
      <c r="G1510" s="194" t="s">
        <v>135</v>
      </c>
      <c r="H1510" s="194" t="s">
        <v>196</v>
      </c>
      <c r="I1510" s="194" t="s">
        <v>133</v>
      </c>
      <c r="J1510" s="194" t="s">
        <v>196</v>
      </c>
      <c r="K1510" s="194" t="s">
        <v>196</v>
      </c>
      <c r="L1510" s="194" t="s">
        <v>196</v>
      </c>
      <c r="M1510" s="195">
        <v>-36.89</v>
      </c>
      <c r="N1510" t="str">
        <f t="shared" si="23"/>
        <v>205300020100</v>
      </c>
    </row>
    <row r="1511" spans="1:14" x14ac:dyDescent="0.25">
      <c r="A1511" s="194" t="s">
        <v>108</v>
      </c>
      <c r="B1511" s="194" t="s">
        <v>290</v>
      </c>
      <c r="C1511" s="194" t="s">
        <v>291</v>
      </c>
      <c r="D1511" s="194" t="s">
        <v>126</v>
      </c>
      <c r="E1511" s="194" t="s">
        <v>127</v>
      </c>
      <c r="F1511" s="194" t="s">
        <v>125</v>
      </c>
      <c r="G1511" s="194" t="s">
        <v>135</v>
      </c>
      <c r="H1511" s="194" t="s">
        <v>196</v>
      </c>
      <c r="I1511" s="194" t="s">
        <v>128</v>
      </c>
      <c r="J1511" s="194" t="s">
        <v>196</v>
      </c>
      <c r="K1511" s="194" t="s">
        <v>196</v>
      </c>
      <c r="L1511" s="194" t="s">
        <v>196</v>
      </c>
      <c r="M1511" s="195">
        <v>-11.72</v>
      </c>
      <c r="N1511" t="str">
        <f t="shared" si="23"/>
        <v>205300010100</v>
      </c>
    </row>
    <row r="1512" spans="1:14" x14ac:dyDescent="0.25">
      <c r="A1512" s="194" t="s">
        <v>108</v>
      </c>
      <c r="B1512" s="194" t="s">
        <v>290</v>
      </c>
      <c r="C1512" s="194" t="s">
        <v>291</v>
      </c>
      <c r="D1512" s="194" t="s">
        <v>126</v>
      </c>
      <c r="E1512" s="194" t="s">
        <v>132</v>
      </c>
      <c r="F1512" s="194" t="s">
        <v>125</v>
      </c>
      <c r="G1512" s="194" t="s">
        <v>135</v>
      </c>
      <c r="H1512" s="194" t="s">
        <v>196</v>
      </c>
      <c r="I1512" s="194" t="s">
        <v>133</v>
      </c>
      <c r="J1512" s="194" t="s">
        <v>196</v>
      </c>
      <c r="K1512" s="194" t="s">
        <v>196</v>
      </c>
      <c r="L1512" s="194" t="s">
        <v>196</v>
      </c>
      <c r="M1512" s="195">
        <v>-66.400000000000006</v>
      </c>
      <c r="N1512" t="str">
        <f t="shared" si="23"/>
        <v>205300020100</v>
      </c>
    </row>
    <row r="1513" spans="1:14" x14ac:dyDescent="0.25">
      <c r="A1513" s="194" t="s">
        <v>108</v>
      </c>
      <c r="B1513" s="194" t="s">
        <v>290</v>
      </c>
      <c r="C1513" s="194" t="s">
        <v>291</v>
      </c>
      <c r="D1513" s="194" t="s">
        <v>126</v>
      </c>
      <c r="E1513" s="194" t="s">
        <v>127</v>
      </c>
      <c r="F1513" s="194" t="s">
        <v>125</v>
      </c>
      <c r="G1513" s="194" t="s">
        <v>147</v>
      </c>
      <c r="H1513" s="194" t="s">
        <v>196</v>
      </c>
      <c r="I1513" s="194" t="s">
        <v>128</v>
      </c>
      <c r="J1513" s="194" t="s">
        <v>196</v>
      </c>
      <c r="K1513" s="194" t="s">
        <v>196</v>
      </c>
      <c r="L1513" s="194" t="s">
        <v>196</v>
      </c>
      <c r="M1513" s="195">
        <v>-1.52</v>
      </c>
      <c r="N1513" t="str">
        <f t="shared" si="23"/>
        <v>216000010100</v>
      </c>
    </row>
    <row r="1514" spans="1:14" x14ac:dyDescent="0.25">
      <c r="A1514" s="194" t="s">
        <v>108</v>
      </c>
      <c r="B1514" s="194" t="s">
        <v>290</v>
      </c>
      <c r="C1514" s="194" t="s">
        <v>291</v>
      </c>
      <c r="D1514" s="194" t="s">
        <v>126</v>
      </c>
      <c r="E1514" s="194" t="s">
        <v>132</v>
      </c>
      <c r="F1514" s="194" t="s">
        <v>125</v>
      </c>
      <c r="G1514" s="194" t="s">
        <v>147</v>
      </c>
      <c r="H1514" s="194" t="s">
        <v>196</v>
      </c>
      <c r="I1514" s="194" t="s">
        <v>133</v>
      </c>
      <c r="J1514" s="194" t="s">
        <v>196</v>
      </c>
      <c r="K1514" s="194" t="s">
        <v>196</v>
      </c>
      <c r="L1514" s="194" t="s">
        <v>196</v>
      </c>
      <c r="M1514" s="195">
        <v>-8.6300000000000008</v>
      </c>
      <c r="N1514" t="str">
        <f t="shared" si="23"/>
        <v>216000020100</v>
      </c>
    </row>
    <row r="1515" spans="1:14" x14ac:dyDescent="0.25">
      <c r="A1515" s="194" t="s">
        <v>108</v>
      </c>
      <c r="B1515" s="194" t="s">
        <v>290</v>
      </c>
      <c r="C1515" s="194" t="s">
        <v>291</v>
      </c>
      <c r="D1515" s="194" t="s">
        <v>126</v>
      </c>
      <c r="E1515" s="194" t="s">
        <v>127</v>
      </c>
      <c r="F1515" s="194" t="s">
        <v>125</v>
      </c>
      <c r="G1515" s="194" t="s">
        <v>147</v>
      </c>
      <c r="H1515" s="194" t="s">
        <v>196</v>
      </c>
      <c r="I1515" s="194" t="s">
        <v>128</v>
      </c>
      <c r="J1515" s="194" t="s">
        <v>196</v>
      </c>
      <c r="K1515" s="194" t="s">
        <v>196</v>
      </c>
      <c r="L1515" s="194" t="s">
        <v>196</v>
      </c>
      <c r="M1515" s="195">
        <v>-2.74</v>
      </c>
      <c r="N1515" t="str">
        <f t="shared" si="23"/>
        <v>216000010100</v>
      </c>
    </row>
    <row r="1516" spans="1:14" x14ac:dyDescent="0.25">
      <c r="A1516" s="194" t="s">
        <v>108</v>
      </c>
      <c r="B1516" s="194" t="s">
        <v>290</v>
      </c>
      <c r="C1516" s="194" t="s">
        <v>291</v>
      </c>
      <c r="D1516" s="194" t="s">
        <v>126</v>
      </c>
      <c r="E1516" s="194" t="s">
        <v>132</v>
      </c>
      <c r="F1516" s="194" t="s">
        <v>125</v>
      </c>
      <c r="G1516" s="194" t="s">
        <v>147</v>
      </c>
      <c r="H1516" s="194" t="s">
        <v>196</v>
      </c>
      <c r="I1516" s="194" t="s">
        <v>133</v>
      </c>
      <c r="J1516" s="194" t="s">
        <v>196</v>
      </c>
      <c r="K1516" s="194" t="s">
        <v>196</v>
      </c>
      <c r="L1516" s="194" t="s">
        <v>196</v>
      </c>
      <c r="M1516" s="195">
        <v>-15.53</v>
      </c>
      <c r="N1516" t="str">
        <f t="shared" si="23"/>
        <v>216000020100</v>
      </c>
    </row>
    <row r="1517" spans="1:14" x14ac:dyDescent="0.25">
      <c r="A1517" s="194" t="s">
        <v>108</v>
      </c>
      <c r="B1517" s="194" t="s">
        <v>290</v>
      </c>
      <c r="C1517" s="194" t="s">
        <v>291</v>
      </c>
      <c r="D1517" s="194" t="s">
        <v>126</v>
      </c>
      <c r="E1517" s="194" t="s">
        <v>127</v>
      </c>
      <c r="F1517" s="194" t="s">
        <v>125</v>
      </c>
      <c r="G1517" s="194" t="s">
        <v>144</v>
      </c>
      <c r="H1517" s="194" t="s">
        <v>196</v>
      </c>
      <c r="I1517" s="194" t="s">
        <v>128</v>
      </c>
      <c r="J1517" s="194" t="s">
        <v>196</v>
      </c>
      <c r="K1517" s="194" t="s">
        <v>196</v>
      </c>
      <c r="L1517" s="194" t="s">
        <v>196</v>
      </c>
      <c r="M1517" s="195">
        <v>-12.61</v>
      </c>
      <c r="N1517" t="str">
        <f t="shared" si="23"/>
        <v>214000010100</v>
      </c>
    </row>
    <row r="1518" spans="1:14" x14ac:dyDescent="0.25">
      <c r="A1518" s="194" t="s">
        <v>108</v>
      </c>
      <c r="B1518" s="194" t="s">
        <v>290</v>
      </c>
      <c r="C1518" s="194" t="s">
        <v>291</v>
      </c>
      <c r="D1518" s="194" t="s">
        <v>126</v>
      </c>
      <c r="E1518" s="194" t="s">
        <v>132</v>
      </c>
      <c r="F1518" s="194" t="s">
        <v>125</v>
      </c>
      <c r="G1518" s="194" t="s">
        <v>144</v>
      </c>
      <c r="H1518" s="194" t="s">
        <v>196</v>
      </c>
      <c r="I1518" s="194" t="s">
        <v>133</v>
      </c>
      <c r="J1518" s="194" t="s">
        <v>196</v>
      </c>
      <c r="K1518" s="194" t="s">
        <v>196</v>
      </c>
      <c r="L1518" s="194" t="s">
        <v>196</v>
      </c>
      <c r="M1518" s="195">
        <v>-71.459999999999994</v>
      </c>
      <c r="N1518" t="str">
        <f t="shared" si="23"/>
        <v>214000020100</v>
      </c>
    </row>
    <row r="1519" spans="1:14" x14ac:dyDescent="0.25">
      <c r="A1519" s="194" t="s">
        <v>108</v>
      </c>
      <c r="B1519" s="194" t="s">
        <v>290</v>
      </c>
      <c r="C1519" s="194" t="s">
        <v>291</v>
      </c>
      <c r="D1519" s="194" t="s">
        <v>126</v>
      </c>
      <c r="E1519" s="194" t="s">
        <v>127</v>
      </c>
      <c r="F1519" s="194" t="s">
        <v>125</v>
      </c>
      <c r="G1519" s="194" t="s">
        <v>144</v>
      </c>
      <c r="H1519" s="194" t="s">
        <v>196</v>
      </c>
      <c r="I1519" s="194" t="s">
        <v>128</v>
      </c>
      <c r="J1519" s="194" t="s">
        <v>196</v>
      </c>
      <c r="K1519" s="194" t="s">
        <v>196</v>
      </c>
      <c r="L1519" s="194" t="s">
        <v>196</v>
      </c>
      <c r="M1519" s="195">
        <v>-22.7</v>
      </c>
      <c r="N1519" t="str">
        <f t="shared" si="23"/>
        <v>214000010100</v>
      </c>
    </row>
    <row r="1520" spans="1:14" x14ac:dyDescent="0.25">
      <c r="A1520" s="194" t="s">
        <v>108</v>
      </c>
      <c r="B1520" s="194" t="s">
        <v>290</v>
      </c>
      <c r="C1520" s="194" t="s">
        <v>291</v>
      </c>
      <c r="D1520" s="194" t="s">
        <v>126</v>
      </c>
      <c r="E1520" s="194" t="s">
        <v>132</v>
      </c>
      <c r="F1520" s="194" t="s">
        <v>125</v>
      </c>
      <c r="G1520" s="194" t="s">
        <v>144</v>
      </c>
      <c r="H1520" s="194" t="s">
        <v>196</v>
      </c>
      <c r="I1520" s="194" t="s">
        <v>133</v>
      </c>
      <c r="J1520" s="194" t="s">
        <v>196</v>
      </c>
      <c r="K1520" s="194" t="s">
        <v>196</v>
      </c>
      <c r="L1520" s="194" t="s">
        <v>196</v>
      </c>
      <c r="M1520" s="195">
        <v>-128.63</v>
      </c>
      <c r="N1520" t="str">
        <f t="shared" si="23"/>
        <v>214000020100</v>
      </c>
    </row>
    <row r="1521" spans="1:14" x14ac:dyDescent="0.25">
      <c r="A1521" s="194" t="s">
        <v>108</v>
      </c>
      <c r="B1521" s="194" t="s">
        <v>290</v>
      </c>
      <c r="C1521" s="194" t="s">
        <v>291</v>
      </c>
      <c r="D1521" s="194" t="s">
        <v>126</v>
      </c>
      <c r="E1521" s="194" t="s">
        <v>127</v>
      </c>
      <c r="F1521" s="194" t="s">
        <v>125</v>
      </c>
      <c r="G1521" s="194" t="s">
        <v>138</v>
      </c>
      <c r="H1521" s="194" t="s">
        <v>196</v>
      </c>
      <c r="I1521" s="194" t="s">
        <v>128</v>
      </c>
      <c r="J1521" s="194" t="s">
        <v>196</v>
      </c>
      <c r="K1521" s="194" t="s">
        <v>196</v>
      </c>
      <c r="L1521" s="194" t="s">
        <v>196</v>
      </c>
      <c r="M1521" s="195">
        <v>-1.53</v>
      </c>
      <c r="N1521" t="str">
        <f t="shared" si="23"/>
        <v>205800010100</v>
      </c>
    </row>
    <row r="1522" spans="1:14" x14ac:dyDescent="0.25">
      <c r="A1522" s="194" t="s">
        <v>108</v>
      </c>
      <c r="B1522" s="194" t="s">
        <v>290</v>
      </c>
      <c r="C1522" s="194" t="s">
        <v>291</v>
      </c>
      <c r="D1522" s="194" t="s">
        <v>126</v>
      </c>
      <c r="E1522" s="194" t="s">
        <v>132</v>
      </c>
      <c r="F1522" s="194" t="s">
        <v>125</v>
      </c>
      <c r="G1522" s="194" t="s">
        <v>138</v>
      </c>
      <c r="H1522" s="194" t="s">
        <v>196</v>
      </c>
      <c r="I1522" s="194" t="s">
        <v>133</v>
      </c>
      <c r="J1522" s="194" t="s">
        <v>196</v>
      </c>
      <c r="K1522" s="194" t="s">
        <v>196</v>
      </c>
      <c r="L1522" s="194" t="s">
        <v>196</v>
      </c>
      <c r="M1522" s="195">
        <v>-8.6199999999999992</v>
      </c>
      <c r="N1522" t="str">
        <f t="shared" si="23"/>
        <v>205800020100</v>
      </c>
    </row>
    <row r="1523" spans="1:14" x14ac:dyDescent="0.25">
      <c r="A1523" s="194" t="s">
        <v>108</v>
      </c>
      <c r="B1523" s="194" t="s">
        <v>290</v>
      </c>
      <c r="C1523" s="194" t="s">
        <v>291</v>
      </c>
      <c r="D1523" s="194" t="s">
        <v>126</v>
      </c>
      <c r="E1523" s="194" t="s">
        <v>127</v>
      </c>
      <c r="F1523" s="194" t="s">
        <v>125</v>
      </c>
      <c r="G1523" s="194" t="s">
        <v>138</v>
      </c>
      <c r="H1523" s="194" t="s">
        <v>196</v>
      </c>
      <c r="I1523" s="194" t="s">
        <v>128</v>
      </c>
      <c r="J1523" s="194" t="s">
        <v>196</v>
      </c>
      <c r="K1523" s="194" t="s">
        <v>196</v>
      </c>
      <c r="L1523" s="194" t="s">
        <v>196</v>
      </c>
      <c r="M1523" s="195">
        <v>-2.74</v>
      </c>
      <c r="N1523" t="str">
        <f t="shared" si="23"/>
        <v>205800010100</v>
      </c>
    </row>
    <row r="1524" spans="1:14" x14ac:dyDescent="0.25">
      <c r="A1524" s="194" t="s">
        <v>108</v>
      </c>
      <c r="B1524" s="194" t="s">
        <v>290</v>
      </c>
      <c r="C1524" s="194" t="s">
        <v>291</v>
      </c>
      <c r="D1524" s="194" t="s">
        <v>126</v>
      </c>
      <c r="E1524" s="194" t="s">
        <v>132</v>
      </c>
      <c r="F1524" s="194" t="s">
        <v>125</v>
      </c>
      <c r="G1524" s="194" t="s">
        <v>138</v>
      </c>
      <c r="H1524" s="194" t="s">
        <v>196</v>
      </c>
      <c r="I1524" s="194" t="s">
        <v>133</v>
      </c>
      <c r="J1524" s="194" t="s">
        <v>196</v>
      </c>
      <c r="K1524" s="194" t="s">
        <v>196</v>
      </c>
      <c r="L1524" s="194" t="s">
        <v>196</v>
      </c>
      <c r="M1524" s="195">
        <v>-15.53</v>
      </c>
      <c r="N1524" t="str">
        <f t="shared" si="23"/>
        <v>205800020100</v>
      </c>
    </row>
    <row r="1525" spans="1:14" x14ac:dyDescent="0.25">
      <c r="A1525" s="194" t="s">
        <v>108</v>
      </c>
      <c r="B1525" s="194" t="s">
        <v>290</v>
      </c>
      <c r="C1525" s="194" t="s">
        <v>291</v>
      </c>
      <c r="D1525" s="194" t="s">
        <v>126</v>
      </c>
      <c r="E1525" s="194" t="s">
        <v>127</v>
      </c>
      <c r="F1525" s="194" t="s">
        <v>125</v>
      </c>
      <c r="G1525" s="194" t="s">
        <v>145</v>
      </c>
      <c r="H1525" s="194" t="s">
        <v>196</v>
      </c>
      <c r="I1525" s="194" t="s">
        <v>128</v>
      </c>
      <c r="J1525" s="194" t="s">
        <v>196</v>
      </c>
      <c r="K1525" s="194" t="s">
        <v>196</v>
      </c>
      <c r="L1525" s="194" t="s">
        <v>196</v>
      </c>
      <c r="M1525" s="195">
        <v>-5.31</v>
      </c>
      <c r="N1525" t="str">
        <f t="shared" si="23"/>
        <v>215000010100</v>
      </c>
    </row>
    <row r="1526" spans="1:14" x14ac:dyDescent="0.25">
      <c r="A1526" s="194" t="s">
        <v>108</v>
      </c>
      <c r="B1526" s="194" t="s">
        <v>290</v>
      </c>
      <c r="C1526" s="194" t="s">
        <v>291</v>
      </c>
      <c r="D1526" s="194" t="s">
        <v>126</v>
      </c>
      <c r="E1526" s="194" t="s">
        <v>132</v>
      </c>
      <c r="F1526" s="194" t="s">
        <v>125</v>
      </c>
      <c r="G1526" s="194" t="s">
        <v>145</v>
      </c>
      <c r="H1526" s="194" t="s">
        <v>196</v>
      </c>
      <c r="I1526" s="194" t="s">
        <v>133</v>
      </c>
      <c r="J1526" s="194" t="s">
        <v>196</v>
      </c>
      <c r="K1526" s="194" t="s">
        <v>196</v>
      </c>
      <c r="L1526" s="194" t="s">
        <v>196</v>
      </c>
      <c r="M1526" s="195">
        <v>-30.07</v>
      </c>
      <c r="N1526" t="str">
        <f t="shared" si="23"/>
        <v>215000020100</v>
      </c>
    </row>
    <row r="1527" spans="1:14" x14ac:dyDescent="0.25">
      <c r="A1527" s="194" t="s">
        <v>108</v>
      </c>
      <c r="B1527" s="194" t="s">
        <v>290</v>
      </c>
      <c r="C1527" s="194" t="s">
        <v>291</v>
      </c>
      <c r="D1527" s="194" t="s">
        <v>126</v>
      </c>
      <c r="E1527" s="194" t="s">
        <v>132</v>
      </c>
      <c r="F1527" s="194" t="s">
        <v>125</v>
      </c>
      <c r="G1527" s="194" t="s">
        <v>134</v>
      </c>
      <c r="H1527" s="194" t="s">
        <v>196</v>
      </c>
      <c r="I1527" s="194" t="s">
        <v>133</v>
      </c>
      <c r="J1527" s="194" t="s">
        <v>196</v>
      </c>
      <c r="K1527" s="194" t="s">
        <v>196</v>
      </c>
      <c r="L1527" s="194" t="s">
        <v>196</v>
      </c>
      <c r="M1527" s="195">
        <v>-70.47</v>
      </c>
      <c r="N1527" t="str">
        <f t="shared" si="23"/>
        <v>205200020100</v>
      </c>
    </row>
    <row r="1528" spans="1:14" x14ac:dyDescent="0.25">
      <c r="A1528" s="194" t="s">
        <v>108</v>
      </c>
      <c r="B1528" s="194" t="s">
        <v>290</v>
      </c>
      <c r="C1528" s="194" t="s">
        <v>291</v>
      </c>
      <c r="D1528" s="194" t="s">
        <v>126</v>
      </c>
      <c r="E1528" s="194" t="s">
        <v>127</v>
      </c>
      <c r="F1528" s="194" t="s">
        <v>125</v>
      </c>
      <c r="G1528" s="194" t="s">
        <v>139</v>
      </c>
      <c r="H1528" s="194" t="s">
        <v>196</v>
      </c>
      <c r="I1528" s="194" t="s">
        <v>128</v>
      </c>
      <c r="J1528" s="194" t="s">
        <v>196</v>
      </c>
      <c r="K1528" s="194" t="s">
        <v>196</v>
      </c>
      <c r="L1528" s="194" t="s">
        <v>196</v>
      </c>
      <c r="M1528" s="195">
        <v>-1.26</v>
      </c>
      <c r="N1528" t="str">
        <f t="shared" si="23"/>
        <v>210000010100</v>
      </c>
    </row>
    <row r="1529" spans="1:14" x14ac:dyDescent="0.25">
      <c r="A1529" s="194" t="s">
        <v>108</v>
      </c>
      <c r="B1529" s="194" t="s">
        <v>290</v>
      </c>
      <c r="C1529" s="194" t="s">
        <v>291</v>
      </c>
      <c r="D1529" s="194" t="s">
        <v>126</v>
      </c>
      <c r="E1529" s="194" t="s">
        <v>132</v>
      </c>
      <c r="F1529" s="194" t="s">
        <v>125</v>
      </c>
      <c r="G1529" s="194" t="s">
        <v>139</v>
      </c>
      <c r="H1529" s="194" t="s">
        <v>196</v>
      </c>
      <c r="I1529" s="194" t="s">
        <v>133</v>
      </c>
      <c r="J1529" s="194" t="s">
        <v>196</v>
      </c>
      <c r="K1529" s="194" t="s">
        <v>196</v>
      </c>
      <c r="L1529" s="194" t="s">
        <v>196</v>
      </c>
      <c r="M1529" s="195">
        <v>-7.11</v>
      </c>
      <c r="N1529" t="str">
        <f t="shared" si="23"/>
        <v>210000020100</v>
      </c>
    </row>
    <row r="1530" spans="1:14" x14ac:dyDescent="0.25">
      <c r="A1530" s="194" t="s">
        <v>108</v>
      </c>
      <c r="B1530" s="194" t="s">
        <v>290</v>
      </c>
      <c r="C1530" s="194" t="s">
        <v>291</v>
      </c>
      <c r="D1530" s="194" t="s">
        <v>126</v>
      </c>
      <c r="E1530" s="194" t="s">
        <v>127</v>
      </c>
      <c r="F1530" s="194" t="s">
        <v>125</v>
      </c>
      <c r="G1530" s="194" t="s">
        <v>139</v>
      </c>
      <c r="H1530" s="194" t="s">
        <v>196</v>
      </c>
      <c r="I1530" s="194" t="s">
        <v>128</v>
      </c>
      <c r="J1530" s="194" t="s">
        <v>196</v>
      </c>
      <c r="K1530" s="194" t="s">
        <v>196</v>
      </c>
      <c r="L1530" s="194" t="s">
        <v>196</v>
      </c>
      <c r="M1530" s="195">
        <v>-2.27</v>
      </c>
      <c r="N1530" t="str">
        <f t="shared" si="23"/>
        <v>210000010100</v>
      </c>
    </row>
    <row r="1531" spans="1:14" x14ac:dyDescent="0.25">
      <c r="A1531" s="194" t="s">
        <v>108</v>
      </c>
      <c r="B1531" s="194" t="s">
        <v>290</v>
      </c>
      <c r="C1531" s="194" t="s">
        <v>291</v>
      </c>
      <c r="D1531" s="194" t="s">
        <v>126</v>
      </c>
      <c r="E1531" s="194" t="s">
        <v>132</v>
      </c>
      <c r="F1531" s="194" t="s">
        <v>125</v>
      </c>
      <c r="G1531" s="194" t="s">
        <v>139</v>
      </c>
      <c r="H1531" s="194" t="s">
        <v>196</v>
      </c>
      <c r="I1531" s="194" t="s">
        <v>133</v>
      </c>
      <c r="J1531" s="194" t="s">
        <v>196</v>
      </c>
      <c r="K1531" s="194" t="s">
        <v>196</v>
      </c>
      <c r="L1531" s="194" t="s">
        <v>196</v>
      </c>
      <c r="M1531" s="195">
        <v>-12.81</v>
      </c>
      <c r="N1531" t="str">
        <f t="shared" si="23"/>
        <v>210000020100</v>
      </c>
    </row>
    <row r="1532" spans="1:14" x14ac:dyDescent="0.25">
      <c r="A1532" s="194" t="s">
        <v>108</v>
      </c>
      <c r="B1532" s="194" t="s">
        <v>290</v>
      </c>
      <c r="C1532" s="194" t="s">
        <v>291</v>
      </c>
      <c r="D1532" s="194" t="s">
        <v>126</v>
      </c>
      <c r="E1532" s="194" t="s">
        <v>127</v>
      </c>
      <c r="F1532" s="194" t="s">
        <v>125</v>
      </c>
      <c r="G1532" s="194" t="s">
        <v>141</v>
      </c>
      <c r="H1532" s="194" t="s">
        <v>196</v>
      </c>
      <c r="I1532" s="194" t="s">
        <v>128</v>
      </c>
      <c r="J1532" s="194" t="s">
        <v>196</v>
      </c>
      <c r="K1532" s="194" t="s">
        <v>196</v>
      </c>
      <c r="L1532" s="194" t="s">
        <v>196</v>
      </c>
      <c r="M1532" s="195">
        <v>-6.51</v>
      </c>
      <c r="N1532" t="str">
        <f t="shared" si="23"/>
        <v>211000010100</v>
      </c>
    </row>
    <row r="1533" spans="1:14" x14ac:dyDescent="0.25">
      <c r="A1533" s="194" t="s">
        <v>108</v>
      </c>
      <c r="B1533" s="194" t="s">
        <v>290</v>
      </c>
      <c r="C1533" s="194" t="s">
        <v>291</v>
      </c>
      <c r="D1533" s="194" t="s">
        <v>126</v>
      </c>
      <c r="E1533" s="194" t="s">
        <v>132</v>
      </c>
      <c r="F1533" s="194" t="s">
        <v>125</v>
      </c>
      <c r="G1533" s="194" t="s">
        <v>141</v>
      </c>
      <c r="H1533" s="194" t="s">
        <v>196</v>
      </c>
      <c r="I1533" s="194" t="s">
        <v>133</v>
      </c>
      <c r="J1533" s="194" t="s">
        <v>196</v>
      </c>
      <c r="K1533" s="194" t="s">
        <v>196</v>
      </c>
      <c r="L1533" s="194" t="s">
        <v>196</v>
      </c>
      <c r="M1533" s="195">
        <v>-36.89</v>
      </c>
      <c r="N1533" t="str">
        <f t="shared" si="23"/>
        <v>211000020100</v>
      </c>
    </row>
    <row r="1534" spans="1:14" x14ac:dyDescent="0.25">
      <c r="A1534" s="194" t="s">
        <v>108</v>
      </c>
      <c r="B1534" s="194" t="s">
        <v>290</v>
      </c>
      <c r="C1534" s="194" t="s">
        <v>291</v>
      </c>
      <c r="D1534" s="194" t="s">
        <v>126</v>
      </c>
      <c r="E1534" s="194" t="s">
        <v>127</v>
      </c>
      <c r="F1534" s="194" t="s">
        <v>125</v>
      </c>
      <c r="G1534" s="194" t="s">
        <v>141</v>
      </c>
      <c r="H1534" s="194" t="s">
        <v>196</v>
      </c>
      <c r="I1534" s="194" t="s">
        <v>128</v>
      </c>
      <c r="J1534" s="194" t="s">
        <v>196</v>
      </c>
      <c r="K1534" s="194" t="s">
        <v>196</v>
      </c>
      <c r="L1534" s="194" t="s">
        <v>196</v>
      </c>
      <c r="M1534" s="195">
        <v>-11.72</v>
      </c>
      <c r="N1534" t="str">
        <f t="shared" si="23"/>
        <v>211000010100</v>
      </c>
    </row>
    <row r="1535" spans="1:14" x14ac:dyDescent="0.25">
      <c r="A1535" s="194" t="s">
        <v>108</v>
      </c>
      <c r="B1535" s="194" t="s">
        <v>290</v>
      </c>
      <c r="C1535" s="194" t="s">
        <v>291</v>
      </c>
      <c r="D1535" s="194" t="s">
        <v>126</v>
      </c>
      <c r="E1535" s="194" t="s">
        <v>132</v>
      </c>
      <c r="F1535" s="194" t="s">
        <v>125</v>
      </c>
      <c r="G1535" s="194" t="s">
        <v>141</v>
      </c>
      <c r="H1535" s="194" t="s">
        <v>196</v>
      </c>
      <c r="I1535" s="194" t="s">
        <v>133</v>
      </c>
      <c r="J1535" s="194" t="s">
        <v>196</v>
      </c>
      <c r="K1535" s="194" t="s">
        <v>196</v>
      </c>
      <c r="L1535" s="194" t="s">
        <v>196</v>
      </c>
      <c r="M1535" s="195">
        <v>-66.400000000000006</v>
      </c>
      <c r="N1535" t="str">
        <f t="shared" si="23"/>
        <v>211000020100</v>
      </c>
    </row>
    <row r="1536" spans="1:14" x14ac:dyDescent="0.25">
      <c r="A1536" s="194" t="s">
        <v>108</v>
      </c>
      <c r="B1536" s="194" t="s">
        <v>290</v>
      </c>
      <c r="C1536" s="194" t="s">
        <v>291</v>
      </c>
      <c r="D1536" s="194" t="s">
        <v>126</v>
      </c>
      <c r="E1536" s="194" t="s">
        <v>132</v>
      </c>
      <c r="F1536" s="194" t="s">
        <v>125</v>
      </c>
      <c r="G1536" s="194" t="s">
        <v>136</v>
      </c>
      <c r="H1536" s="194" t="s">
        <v>196</v>
      </c>
      <c r="I1536" s="194" t="s">
        <v>133</v>
      </c>
      <c r="J1536" s="194" t="s">
        <v>196</v>
      </c>
      <c r="K1536" s="194" t="s">
        <v>196</v>
      </c>
      <c r="L1536" s="194" t="s">
        <v>196</v>
      </c>
      <c r="M1536" s="195">
        <v>-0.57999999999999996</v>
      </c>
      <c r="N1536" t="str">
        <f t="shared" si="23"/>
        <v>205500020100</v>
      </c>
    </row>
    <row r="1537" spans="1:14" x14ac:dyDescent="0.25">
      <c r="A1537" s="194" t="s">
        <v>108</v>
      </c>
      <c r="B1537" s="194" t="s">
        <v>296</v>
      </c>
      <c r="C1537" s="194" t="s">
        <v>297</v>
      </c>
      <c r="D1537" s="194" t="s">
        <v>126</v>
      </c>
      <c r="E1537" s="194" t="s">
        <v>132</v>
      </c>
      <c r="F1537" s="194" t="s">
        <v>125</v>
      </c>
      <c r="G1537" s="194" t="s">
        <v>136</v>
      </c>
      <c r="H1537" s="194" t="s">
        <v>196</v>
      </c>
      <c r="I1537" s="194" t="s">
        <v>133</v>
      </c>
      <c r="J1537" s="194" t="s">
        <v>196</v>
      </c>
      <c r="K1537" s="194" t="s">
        <v>196</v>
      </c>
      <c r="L1537" s="194" t="s">
        <v>196</v>
      </c>
      <c r="M1537" s="195">
        <v>-0.4</v>
      </c>
      <c r="N1537" t="str">
        <f t="shared" si="23"/>
        <v>205500020100</v>
      </c>
    </row>
    <row r="1538" spans="1:14" x14ac:dyDescent="0.25">
      <c r="A1538" s="194" t="s">
        <v>108</v>
      </c>
      <c r="B1538" s="194" t="s">
        <v>296</v>
      </c>
      <c r="C1538" s="194" t="s">
        <v>297</v>
      </c>
      <c r="D1538" s="194" t="s">
        <v>126</v>
      </c>
      <c r="E1538" s="194" t="s">
        <v>132</v>
      </c>
      <c r="F1538" s="194" t="s">
        <v>125</v>
      </c>
      <c r="G1538" s="194" t="s">
        <v>136</v>
      </c>
      <c r="H1538" s="194" t="s">
        <v>196</v>
      </c>
      <c r="I1538" s="194" t="s">
        <v>133</v>
      </c>
      <c r="J1538" s="194" t="s">
        <v>196</v>
      </c>
      <c r="K1538" s="194" t="s">
        <v>196</v>
      </c>
      <c r="L1538" s="194" t="s">
        <v>196</v>
      </c>
      <c r="M1538" s="195">
        <v>-0.75</v>
      </c>
      <c r="N1538" t="str">
        <f t="shared" si="23"/>
        <v>205500020100</v>
      </c>
    </row>
    <row r="1539" spans="1:14" x14ac:dyDescent="0.25">
      <c r="A1539" s="194" t="s">
        <v>108</v>
      </c>
      <c r="B1539" s="194" t="s">
        <v>296</v>
      </c>
      <c r="C1539" s="194" t="s">
        <v>297</v>
      </c>
      <c r="D1539" s="194" t="s">
        <v>126</v>
      </c>
      <c r="E1539" s="194" t="s">
        <v>132</v>
      </c>
      <c r="F1539" s="194" t="s">
        <v>125</v>
      </c>
      <c r="G1539" s="194" t="s">
        <v>137</v>
      </c>
      <c r="H1539" s="194" t="s">
        <v>196</v>
      </c>
      <c r="I1539" s="194" t="s">
        <v>133</v>
      </c>
      <c r="J1539" s="194" t="s">
        <v>196</v>
      </c>
      <c r="K1539" s="194" t="s">
        <v>196</v>
      </c>
      <c r="L1539" s="194" t="s">
        <v>196</v>
      </c>
      <c r="M1539" s="195">
        <v>-240.68</v>
      </c>
      <c r="N1539" t="str">
        <f t="shared" ref="N1539:N1602" si="24">CONCATENATE(G1539,E1539)</f>
        <v>205600020100</v>
      </c>
    </row>
    <row r="1540" spans="1:14" x14ac:dyDescent="0.25">
      <c r="A1540" s="194" t="s">
        <v>108</v>
      </c>
      <c r="B1540" s="194" t="s">
        <v>296</v>
      </c>
      <c r="C1540" s="194" t="s">
        <v>297</v>
      </c>
      <c r="D1540" s="194" t="s">
        <v>126</v>
      </c>
      <c r="E1540" s="194" t="s">
        <v>132</v>
      </c>
      <c r="F1540" s="194" t="s">
        <v>125</v>
      </c>
      <c r="G1540" s="194" t="s">
        <v>137</v>
      </c>
      <c r="H1540" s="194" t="s">
        <v>196</v>
      </c>
      <c r="I1540" s="194" t="s">
        <v>133</v>
      </c>
      <c r="J1540" s="194" t="s">
        <v>196</v>
      </c>
      <c r="K1540" s="194" t="s">
        <v>196</v>
      </c>
      <c r="L1540" s="194" t="s">
        <v>196</v>
      </c>
      <c r="M1540" s="195">
        <v>-433.22</v>
      </c>
      <c r="N1540" t="str">
        <f t="shared" si="24"/>
        <v>205600020100</v>
      </c>
    </row>
    <row r="1541" spans="1:14" x14ac:dyDescent="0.25">
      <c r="A1541" s="194" t="s">
        <v>108</v>
      </c>
      <c r="B1541" s="194" t="s">
        <v>296</v>
      </c>
      <c r="C1541" s="194" t="s">
        <v>297</v>
      </c>
      <c r="D1541" s="194" t="s">
        <v>126</v>
      </c>
      <c r="E1541" s="194" t="s">
        <v>132</v>
      </c>
      <c r="F1541" s="194" t="s">
        <v>125</v>
      </c>
      <c r="G1541" s="194" t="s">
        <v>134</v>
      </c>
      <c r="H1541" s="194" t="s">
        <v>196</v>
      </c>
      <c r="I1541" s="194" t="s">
        <v>133</v>
      </c>
      <c r="J1541" s="194" t="s">
        <v>196</v>
      </c>
      <c r="K1541" s="194" t="s">
        <v>196</v>
      </c>
      <c r="L1541" s="194" t="s">
        <v>196</v>
      </c>
      <c r="M1541" s="195">
        <v>-50.18</v>
      </c>
      <c r="N1541" t="str">
        <f t="shared" si="24"/>
        <v>205200020100</v>
      </c>
    </row>
    <row r="1542" spans="1:14" x14ac:dyDescent="0.25">
      <c r="A1542" s="194" t="s">
        <v>108</v>
      </c>
      <c r="B1542" s="194" t="s">
        <v>296</v>
      </c>
      <c r="C1542" s="194" t="s">
        <v>297</v>
      </c>
      <c r="D1542" s="194" t="s">
        <v>126</v>
      </c>
      <c r="E1542" s="194" t="s">
        <v>132</v>
      </c>
      <c r="F1542" s="194" t="s">
        <v>125</v>
      </c>
      <c r="G1542" s="194" t="s">
        <v>134</v>
      </c>
      <c r="H1542" s="194" t="s">
        <v>196</v>
      </c>
      <c r="I1542" s="194" t="s">
        <v>133</v>
      </c>
      <c r="J1542" s="194" t="s">
        <v>196</v>
      </c>
      <c r="K1542" s="194" t="s">
        <v>196</v>
      </c>
      <c r="L1542" s="194" t="s">
        <v>196</v>
      </c>
      <c r="M1542" s="195">
        <v>-90.32</v>
      </c>
      <c r="N1542" t="str">
        <f t="shared" si="24"/>
        <v>205200020100</v>
      </c>
    </row>
    <row r="1543" spans="1:14" x14ac:dyDescent="0.25">
      <c r="A1543" s="194" t="s">
        <v>108</v>
      </c>
      <c r="B1543" s="194" t="s">
        <v>296</v>
      </c>
      <c r="C1543" s="194" t="s">
        <v>297</v>
      </c>
      <c r="D1543" s="194" t="s">
        <v>126</v>
      </c>
      <c r="E1543" s="194" t="s">
        <v>132</v>
      </c>
      <c r="F1543" s="194" t="s">
        <v>125</v>
      </c>
      <c r="G1543" s="194" t="s">
        <v>139</v>
      </c>
      <c r="H1543" s="194" t="s">
        <v>196</v>
      </c>
      <c r="I1543" s="194" t="s">
        <v>133</v>
      </c>
      <c r="J1543" s="194" t="s">
        <v>196</v>
      </c>
      <c r="K1543" s="194" t="s">
        <v>196</v>
      </c>
      <c r="L1543" s="194" t="s">
        <v>196</v>
      </c>
      <c r="M1543" s="195">
        <v>-9.1199999999999992</v>
      </c>
      <c r="N1543" t="str">
        <f t="shared" si="24"/>
        <v>210000020100</v>
      </c>
    </row>
    <row r="1544" spans="1:14" x14ac:dyDescent="0.25">
      <c r="A1544" s="194" t="s">
        <v>108</v>
      </c>
      <c r="B1544" s="194" t="s">
        <v>296</v>
      </c>
      <c r="C1544" s="194" t="s">
        <v>297</v>
      </c>
      <c r="D1544" s="194" t="s">
        <v>126</v>
      </c>
      <c r="E1544" s="194" t="s">
        <v>132</v>
      </c>
      <c r="F1544" s="194" t="s">
        <v>125</v>
      </c>
      <c r="G1544" s="194" t="s">
        <v>139</v>
      </c>
      <c r="H1544" s="194" t="s">
        <v>196</v>
      </c>
      <c r="I1544" s="194" t="s">
        <v>133</v>
      </c>
      <c r="J1544" s="194" t="s">
        <v>196</v>
      </c>
      <c r="K1544" s="194" t="s">
        <v>196</v>
      </c>
      <c r="L1544" s="194" t="s">
        <v>196</v>
      </c>
      <c r="M1544" s="195">
        <v>-16.43</v>
      </c>
      <c r="N1544" t="str">
        <f t="shared" si="24"/>
        <v>210000020100</v>
      </c>
    </row>
    <row r="1545" spans="1:14" x14ac:dyDescent="0.25">
      <c r="A1545" s="194" t="s">
        <v>108</v>
      </c>
      <c r="B1545" s="194" t="s">
        <v>296</v>
      </c>
      <c r="C1545" s="194" t="s">
        <v>297</v>
      </c>
      <c r="D1545" s="194" t="s">
        <v>126</v>
      </c>
      <c r="E1545" s="194" t="s">
        <v>132</v>
      </c>
      <c r="F1545" s="194" t="s">
        <v>125</v>
      </c>
      <c r="G1545" s="194" t="s">
        <v>141</v>
      </c>
      <c r="H1545" s="194" t="s">
        <v>196</v>
      </c>
      <c r="I1545" s="194" t="s">
        <v>133</v>
      </c>
      <c r="J1545" s="194" t="s">
        <v>196</v>
      </c>
      <c r="K1545" s="194" t="s">
        <v>196</v>
      </c>
      <c r="L1545" s="194" t="s">
        <v>196</v>
      </c>
      <c r="M1545" s="195">
        <v>-44.75</v>
      </c>
      <c r="N1545" t="str">
        <f t="shared" si="24"/>
        <v>211000020100</v>
      </c>
    </row>
    <row r="1546" spans="1:14" x14ac:dyDescent="0.25">
      <c r="A1546" s="194" t="s">
        <v>108</v>
      </c>
      <c r="B1546" s="194" t="s">
        <v>296</v>
      </c>
      <c r="C1546" s="194" t="s">
        <v>297</v>
      </c>
      <c r="D1546" s="194" t="s">
        <v>126</v>
      </c>
      <c r="E1546" s="194" t="s">
        <v>132</v>
      </c>
      <c r="F1546" s="194" t="s">
        <v>125</v>
      </c>
      <c r="G1546" s="194" t="s">
        <v>141</v>
      </c>
      <c r="H1546" s="194" t="s">
        <v>196</v>
      </c>
      <c r="I1546" s="194" t="s">
        <v>133</v>
      </c>
      <c r="J1546" s="194" t="s">
        <v>196</v>
      </c>
      <c r="K1546" s="194" t="s">
        <v>196</v>
      </c>
      <c r="L1546" s="194" t="s">
        <v>196</v>
      </c>
      <c r="M1546" s="195">
        <v>-80.55</v>
      </c>
      <c r="N1546" t="str">
        <f t="shared" si="24"/>
        <v>211000020100</v>
      </c>
    </row>
    <row r="1547" spans="1:14" x14ac:dyDescent="0.25">
      <c r="A1547" s="194" t="s">
        <v>108</v>
      </c>
      <c r="B1547" s="194" t="s">
        <v>296</v>
      </c>
      <c r="C1547" s="194" t="s">
        <v>297</v>
      </c>
      <c r="D1547" s="194" t="s">
        <v>126</v>
      </c>
      <c r="E1547" s="194" t="s">
        <v>132</v>
      </c>
      <c r="F1547" s="194" t="s">
        <v>125</v>
      </c>
      <c r="G1547" s="194" t="s">
        <v>135</v>
      </c>
      <c r="H1547" s="194" t="s">
        <v>196</v>
      </c>
      <c r="I1547" s="194" t="s">
        <v>133</v>
      </c>
      <c r="J1547" s="194" t="s">
        <v>196</v>
      </c>
      <c r="K1547" s="194" t="s">
        <v>196</v>
      </c>
      <c r="L1547" s="194" t="s">
        <v>196</v>
      </c>
      <c r="M1547" s="195">
        <v>-44.75</v>
      </c>
      <c r="N1547" t="str">
        <f t="shared" si="24"/>
        <v>205300020100</v>
      </c>
    </row>
    <row r="1548" spans="1:14" x14ac:dyDescent="0.25">
      <c r="A1548" s="194" t="s">
        <v>108</v>
      </c>
      <c r="B1548" s="194" t="s">
        <v>296</v>
      </c>
      <c r="C1548" s="194" t="s">
        <v>297</v>
      </c>
      <c r="D1548" s="194" t="s">
        <v>126</v>
      </c>
      <c r="E1548" s="194" t="s">
        <v>132</v>
      </c>
      <c r="F1548" s="194" t="s">
        <v>125</v>
      </c>
      <c r="G1548" s="194" t="s">
        <v>135</v>
      </c>
      <c r="H1548" s="194" t="s">
        <v>196</v>
      </c>
      <c r="I1548" s="194" t="s">
        <v>133</v>
      </c>
      <c r="J1548" s="194" t="s">
        <v>196</v>
      </c>
      <c r="K1548" s="194" t="s">
        <v>196</v>
      </c>
      <c r="L1548" s="194" t="s">
        <v>196</v>
      </c>
      <c r="M1548" s="195">
        <v>-80.55</v>
      </c>
      <c r="N1548" t="str">
        <f t="shared" si="24"/>
        <v>205300020100</v>
      </c>
    </row>
    <row r="1549" spans="1:14" x14ac:dyDescent="0.25">
      <c r="A1549" s="194" t="s">
        <v>108</v>
      </c>
      <c r="B1549" s="194" t="s">
        <v>296</v>
      </c>
      <c r="C1549" s="194" t="s">
        <v>297</v>
      </c>
      <c r="D1549" s="194" t="s">
        <v>126</v>
      </c>
      <c r="E1549" s="194" t="s">
        <v>132</v>
      </c>
      <c r="F1549" s="194" t="s">
        <v>125</v>
      </c>
      <c r="G1549" s="194" t="s">
        <v>147</v>
      </c>
      <c r="H1549" s="194" t="s">
        <v>196</v>
      </c>
      <c r="I1549" s="194" t="s">
        <v>133</v>
      </c>
      <c r="J1549" s="194" t="s">
        <v>196</v>
      </c>
      <c r="K1549" s="194" t="s">
        <v>196</v>
      </c>
      <c r="L1549" s="194" t="s">
        <v>196</v>
      </c>
      <c r="M1549" s="195">
        <v>-10.46</v>
      </c>
      <c r="N1549" t="str">
        <f t="shared" si="24"/>
        <v>216000020100</v>
      </c>
    </row>
    <row r="1550" spans="1:14" x14ac:dyDescent="0.25">
      <c r="A1550" s="194" t="s">
        <v>108</v>
      </c>
      <c r="B1550" s="194" t="s">
        <v>296</v>
      </c>
      <c r="C1550" s="194" t="s">
        <v>297</v>
      </c>
      <c r="D1550" s="194" t="s">
        <v>126</v>
      </c>
      <c r="E1550" s="194" t="s">
        <v>132</v>
      </c>
      <c r="F1550" s="194" t="s">
        <v>125</v>
      </c>
      <c r="G1550" s="194" t="s">
        <v>147</v>
      </c>
      <c r="H1550" s="194" t="s">
        <v>196</v>
      </c>
      <c r="I1550" s="194" t="s">
        <v>133</v>
      </c>
      <c r="J1550" s="194" t="s">
        <v>196</v>
      </c>
      <c r="K1550" s="194" t="s">
        <v>196</v>
      </c>
      <c r="L1550" s="194" t="s">
        <v>196</v>
      </c>
      <c r="M1550" s="195">
        <v>-18.84</v>
      </c>
      <c r="N1550" t="str">
        <f t="shared" si="24"/>
        <v>216000020100</v>
      </c>
    </row>
    <row r="1551" spans="1:14" x14ac:dyDescent="0.25">
      <c r="A1551" s="194" t="s">
        <v>108</v>
      </c>
      <c r="B1551" s="194" t="s">
        <v>296</v>
      </c>
      <c r="C1551" s="194" t="s">
        <v>297</v>
      </c>
      <c r="D1551" s="194" t="s">
        <v>126</v>
      </c>
      <c r="E1551" s="194" t="s">
        <v>132</v>
      </c>
      <c r="F1551" s="194" t="s">
        <v>125</v>
      </c>
      <c r="G1551" s="194" t="s">
        <v>144</v>
      </c>
      <c r="H1551" s="194" t="s">
        <v>196</v>
      </c>
      <c r="I1551" s="194" t="s">
        <v>133</v>
      </c>
      <c r="J1551" s="194" t="s">
        <v>196</v>
      </c>
      <c r="K1551" s="194" t="s">
        <v>196</v>
      </c>
      <c r="L1551" s="194" t="s">
        <v>196</v>
      </c>
      <c r="M1551" s="195">
        <v>-88.47</v>
      </c>
      <c r="N1551" t="str">
        <f t="shared" si="24"/>
        <v>214000020100</v>
      </c>
    </row>
    <row r="1552" spans="1:14" x14ac:dyDescent="0.25">
      <c r="A1552" s="194" t="s">
        <v>108</v>
      </c>
      <c r="B1552" s="194" t="s">
        <v>296</v>
      </c>
      <c r="C1552" s="194" t="s">
        <v>297</v>
      </c>
      <c r="D1552" s="194" t="s">
        <v>126</v>
      </c>
      <c r="E1552" s="194" t="s">
        <v>132</v>
      </c>
      <c r="F1552" s="194" t="s">
        <v>125</v>
      </c>
      <c r="G1552" s="194" t="s">
        <v>144</v>
      </c>
      <c r="H1552" s="194" t="s">
        <v>196</v>
      </c>
      <c r="I1552" s="194" t="s">
        <v>133</v>
      </c>
      <c r="J1552" s="194" t="s">
        <v>196</v>
      </c>
      <c r="K1552" s="194" t="s">
        <v>196</v>
      </c>
      <c r="L1552" s="194" t="s">
        <v>196</v>
      </c>
      <c r="M1552" s="195">
        <v>-159.26</v>
      </c>
      <c r="N1552" t="str">
        <f t="shared" si="24"/>
        <v>214000020100</v>
      </c>
    </row>
    <row r="1553" spans="1:14" x14ac:dyDescent="0.25">
      <c r="A1553" s="194" t="s">
        <v>108</v>
      </c>
      <c r="B1553" s="194" t="s">
        <v>296</v>
      </c>
      <c r="C1553" s="194" t="s">
        <v>297</v>
      </c>
      <c r="D1553" s="194" t="s">
        <v>126</v>
      </c>
      <c r="E1553" s="194" t="s">
        <v>132</v>
      </c>
      <c r="F1553" s="194" t="s">
        <v>125</v>
      </c>
      <c r="G1553" s="194" t="s">
        <v>138</v>
      </c>
      <c r="H1553" s="194" t="s">
        <v>196</v>
      </c>
      <c r="I1553" s="194" t="s">
        <v>133</v>
      </c>
      <c r="J1553" s="194" t="s">
        <v>196</v>
      </c>
      <c r="K1553" s="194" t="s">
        <v>196</v>
      </c>
      <c r="L1553" s="194" t="s">
        <v>196</v>
      </c>
      <c r="M1553" s="195">
        <v>-10.46</v>
      </c>
      <c r="N1553" t="str">
        <f t="shared" si="24"/>
        <v>205800020100</v>
      </c>
    </row>
    <row r="1554" spans="1:14" x14ac:dyDescent="0.25">
      <c r="A1554" s="194" t="s">
        <v>108</v>
      </c>
      <c r="B1554" s="194" t="s">
        <v>296</v>
      </c>
      <c r="C1554" s="194" t="s">
        <v>297</v>
      </c>
      <c r="D1554" s="194" t="s">
        <v>126</v>
      </c>
      <c r="E1554" s="194" t="s">
        <v>132</v>
      </c>
      <c r="F1554" s="194" t="s">
        <v>125</v>
      </c>
      <c r="G1554" s="194" t="s">
        <v>138</v>
      </c>
      <c r="H1554" s="194" t="s">
        <v>196</v>
      </c>
      <c r="I1554" s="194" t="s">
        <v>133</v>
      </c>
      <c r="J1554" s="194" t="s">
        <v>196</v>
      </c>
      <c r="K1554" s="194" t="s">
        <v>196</v>
      </c>
      <c r="L1554" s="194" t="s">
        <v>196</v>
      </c>
      <c r="M1554" s="195">
        <v>-18.84</v>
      </c>
      <c r="N1554" t="str">
        <f t="shared" si="24"/>
        <v>205800020100</v>
      </c>
    </row>
    <row r="1555" spans="1:14" x14ac:dyDescent="0.25">
      <c r="A1555" s="194" t="s">
        <v>108</v>
      </c>
      <c r="B1555" s="194" t="s">
        <v>296</v>
      </c>
      <c r="C1555" s="194" t="s">
        <v>297</v>
      </c>
      <c r="D1555" s="194" t="s">
        <v>126</v>
      </c>
      <c r="E1555" s="194" t="s">
        <v>132</v>
      </c>
      <c r="F1555" s="194" t="s">
        <v>125</v>
      </c>
      <c r="G1555" s="194" t="s">
        <v>145</v>
      </c>
      <c r="H1555" s="194" t="s">
        <v>196</v>
      </c>
      <c r="I1555" s="194" t="s">
        <v>133</v>
      </c>
      <c r="J1555" s="194" t="s">
        <v>196</v>
      </c>
      <c r="K1555" s="194" t="s">
        <v>196</v>
      </c>
      <c r="L1555" s="194" t="s">
        <v>196</v>
      </c>
      <c r="M1555" s="195">
        <v>-36.299999999999997</v>
      </c>
      <c r="N1555" t="str">
        <f t="shared" si="24"/>
        <v>215000020100</v>
      </c>
    </row>
    <row r="1556" spans="1:14" x14ac:dyDescent="0.25">
      <c r="A1556" s="194" t="s">
        <v>108</v>
      </c>
      <c r="B1556" s="194" t="s">
        <v>296</v>
      </c>
      <c r="C1556" s="194" t="s">
        <v>297</v>
      </c>
      <c r="D1556" s="194" t="s">
        <v>126</v>
      </c>
      <c r="E1556" s="194" t="s">
        <v>132</v>
      </c>
      <c r="F1556" s="194" t="s">
        <v>125</v>
      </c>
      <c r="G1556" s="194" t="s">
        <v>145</v>
      </c>
      <c r="H1556" s="194" t="s">
        <v>196</v>
      </c>
      <c r="I1556" s="194" t="s">
        <v>133</v>
      </c>
      <c r="J1556" s="194" t="s">
        <v>196</v>
      </c>
      <c r="K1556" s="194" t="s">
        <v>196</v>
      </c>
      <c r="L1556" s="194" t="s">
        <v>196</v>
      </c>
      <c r="M1556" s="195">
        <v>-65.349999999999994</v>
      </c>
      <c r="N1556" t="str">
        <f t="shared" si="24"/>
        <v>215000020100</v>
      </c>
    </row>
    <row r="1557" spans="1:14" x14ac:dyDescent="0.25">
      <c r="A1557" s="194" t="s">
        <v>108</v>
      </c>
      <c r="B1557" s="194" t="s">
        <v>296</v>
      </c>
      <c r="C1557" s="194" t="s">
        <v>297</v>
      </c>
      <c r="D1557" s="194" t="s">
        <v>126</v>
      </c>
      <c r="E1557" s="194" t="s">
        <v>132</v>
      </c>
      <c r="F1557" s="194" t="s">
        <v>125</v>
      </c>
      <c r="G1557" s="194" t="s">
        <v>124</v>
      </c>
      <c r="H1557" s="194" t="s">
        <v>196</v>
      </c>
      <c r="I1557" s="194" t="s">
        <v>133</v>
      </c>
      <c r="J1557" s="194" t="s">
        <v>196</v>
      </c>
      <c r="K1557" s="194" t="s">
        <v>196</v>
      </c>
      <c r="L1557" s="194" t="s">
        <v>196</v>
      </c>
      <c r="M1557" s="195">
        <v>-487.11</v>
      </c>
      <c r="N1557" t="str">
        <f t="shared" si="24"/>
        <v>100000020100</v>
      </c>
    </row>
    <row r="1558" spans="1:14" x14ac:dyDescent="0.25">
      <c r="A1558" s="194" t="s">
        <v>108</v>
      </c>
      <c r="B1558" s="194" t="s">
        <v>296</v>
      </c>
      <c r="C1558" s="194" t="s">
        <v>297</v>
      </c>
      <c r="D1558" s="194" t="s">
        <v>126</v>
      </c>
      <c r="E1558" s="194" t="s">
        <v>132</v>
      </c>
      <c r="F1558" s="194" t="s">
        <v>125</v>
      </c>
      <c r="G1558" s="194" t="s">
        <v>124</v>
      </c>
      <c r="H1558" s="194" t="s">
        <v>196</v>
      </c>
      <c r="I1558" s="194" t="s">
        <v>133</v>
      </c>
      <c r="J1558" s="194" t="s">
        <v>196</v>
      </c>
      <c r="K1558" s="194" t="s">
        <v>196</v>
      </c>
      <c r="L1558" s="194" t="s">
        <v>196</v>
      </c>
      <c r="M1558" s="195">
        <v>-876.8</v>
      </c>
      <c r="N1558" t="str">
        <f t="shared" si="24"/>
        <v>100000020100</v>
      </c>
    </row>
    <row r="1559" spans="1:14" x14ac:dyDescent="0.25">
      <c r="A1559" s="194" t="s">
        <v>108</v>
      </c>
      <c r="B1559" s="194" t="s">
        <v>296</v>
      </c>
      <c r="C1559" s="194" t="s">
        <v>297</v>
      </c>
      <c r="D1559" s="194" t="s">
        <v>126</v>
      </c>
      <c r="E1559" s="194" t="s">
        <v>132</v>
      </c>
      <c r="F1559" s="194" t="s">
        <v>125</v>
      </c>
      <c r="G1559" s="194" t="s">
        <v>146</v>
      </c>
      <c r="H1559" s="194" t="s">
        <v>196</v>
      </c>
      <c r="I1559" s="194" t="s">
        <v>133</v>
      </c>
      <c r="J1559" s="194" t="s">
        <v>196</v>
      </c>
      <c r="K1559" s="194" t="s">
        <v>196</v>
      </c>
      <c r="L1559" s="194" t="s">
        <v>196</v>
      </c>
      <c r="M1559" s="195">
        <v>-1.67</v>
      </c>
      <c r="N1559" t="str">
        <f t="shared" si="24"/>
        <v>215500020100</v>
      </c>
    </row>
    <row r="1560" spans="1:14" x14ac:dyDescent="0.25">
      <c r="A1560" s="194" t="s">
        <v>108</v>
      </c>
      <c r="B1560" s="194" t="s">
        <v>296</v>
      </c>
      <c r="C1560" s="194" t="s">
        <v>297</v>
      </c>
      <c r="D1560" s="194" t="s">
        <v>126</v>
      </c>
      <c r="E1560" s="194" t="s">
        <v>132</v>
      </c>
      <c r="F1560" s="194" t="s">
        <v>125</v>
      </c>
      <c r="G1560" s="194" t="s">
        <v>146</v>
      </c>
      <c r="H1560" s="194" t="s">
        <v>196</v>
      </c>
      <c r="I1560" s="194" t="s">
        <v>133</v>
      </c>
      <c r="J1560" s="194" t="s">
        <v>196</v>
      </c>
      <c r="K1560" s="194" t="s">
        <v>196</v>
      </c>
      <c r="L1560" s="194" t="s">
        <v>196</v>
      </c>
      <c r="M1560" s="195">
        <v>-3</v>
      </c>
      <c r="N1560" t="str">
        <f t="shared" si="24"/>
        <v>215500020100</v>
      </c>
    </row>
    <row r="1561" spans="1:14" x14ac:dyDescent="0.25">
      <c r="A1561" s="194" t="s">
        <v>108</v>
      </c>
      <c r="B1561" s="194" t="s">
        <v>296</v>
      </c>
      <c r="C1561" s="194" t="s">
        <v>297</v>
      </c>
      <c r="D1561" s="194" t="s">
        <v>126</v>
      </c>
      <c r="E1561" s="194" t="s">
        <v>132</v>
      </c>
      <c r="F1561" s="194" t="s">
        <v>125</v>
      </c>
      <c r="G1561" s="194" t="s">
        <v>139</v>
      </c>
      <c r="H1561" s="194" t="s">
        <v>196</v>
      </c>
      <c r="I1561" s="194" t="s">
        <v>133</v>
      </c>
      <c r="J1561" s="194" t="s">
        <v>196</v>
      </c>
      <c r="K1561" s="194" t="s">
        <v>196</v>
      </c>
      <c r="L1561" s="194" t="s">
        <v>196</v>
      </c>
      <c r="M1561" s="195">
        <v>-1.79</v>
      </c>
      <c r="N1561" t="str">
        <f t="shared" si="24"/>
        <v>210000020100</v>
      </c>
    </row>
    <row r="1562" spans="1:14" x14ac:dyDescent="0.25">
      <c r="A1562" s="194" t="s">
        <v>108</v>
      </c>
      <c r="B1562" s="194" t="s">
        <v>296</v>
      </c>
      <c r="C1562" s="194" t="s">
        <v>297</v>
      </c>
      <c r="D1562" s="194" t="s">
        <v>126</v>
      </c>
      <c r="E1562" s="194" t="s">
        <v>132</v>
      </c>
      <c r="F1562" s="194" t="s">
        <v>125</v>
      </c>
      <c r="G1562" s="194" t="s">
        <v>139</v>
      </c>
      <c r="H1562" s="194" t="s">
        <v>196</v>
      </c>
      <c r="I1562" s="194" t="s">
        <v>133</v>
      </c>
      <c r="J1562" s="194" t="s">
        <v>196</v>
      </c>
      <c r="K1562" s="194" t="s">
        <v>196</v>
      </c>
      <c r="L1562" s="194" t="s">
        <v>196</v>
      </c>
      <c r="M1562" s="195">
        <v>-3.21</v>
      </c>
      <c r="N1562" t="str">
        <f t="shared" si="24"/>
        <v>210000020100</v>
      </c>
    </row>
    <row r="1563" spans="1:14" x14ac:dyDescent="0.25">
      <c r="A1563" s="194" t="s">
        <v>108</v>
      </c>
      <c r="B1563" s="194" t="s">
        <v>296</v>
      </c>
      <c r="C1563" s="194" t="s">
        <v>297</v>
      </c>
      <c r="D1563" s="194" t="s">
        <v>126</v>
      </c>
      <c r="E1563" s="194" t="s">
        <v>132</v>
      </c>
      <c r="F1563" s="194" t="s">
        <v>125</v>
      </c>
      <c r="G1563" s="194" t="s">
        <v>142</v>
      </c>
      <c r="H1563" s="194" t="s">
        <v>196</v>
      </c>
      <c r="I1563" s="194" t="s">
        <v>133</v>
      </c>
      <c r="J1563" s="194" t="s">
        <v>196</v>
      </c>
      <c r="K1563" s="194" t="s">
        <v>196</v>
      </c>
      <c r="L1563" s="194" t="s">
        <v>196</v>
      </c>
      <c r="M1563" s="195">
        <v>-0.8</v>
      </c>
      <c r="N1563" t="str">
        <f t="shared" si="24"/>
        <v>212500020100</v>
      </c>
    </row>
    <row r="1564" spans="1:14" x14ac:dyDescent="0.25">
      <c r="A1564" s="194" t="s">
        <v>108</v>
      </c>
      <c r="B1564" s="194" t="s">
        <v>296</v>
      </c>
      <c r="C1564" s="194" t="s">
        <v>297</v>
      </c>
      <c r="D1564" s="194" t="s">
        <v>126</v>
      </c>
      <c r="E1564" s="194" t="s">
        <v>132</v>
      </c>
      <c r="F1564" s="194" t="s">
        <v>125</v>
      </c>
      <c r="G1564" s="194" t="s">
        <v>142</v>
      </c>
      <c r="H1564" s="194" t="s">
        <v>196</v>
      </c>
      <c r="I1564" s="194" t="s">
        <v>133</v>
      </c>
      <c r="J1564" s="194" t="s">
        <v>196</v>
      </c>
      <c r="K1564" s="194" t="s">
        <v>196</v>
      </c>
      <c r="L1564" s="194" t="s">
        <v>196</v>
      </c>
      <c r="M1564" s="195">
        <v>-1.44</v>
      </c>
      <c r="N1564" t="str">
        <f t="shared" si="24"/>
        <v>212500020100</v>
      </c>
    </row>
    <row r="1565" spans="1:14" x14ac:dyDescent="0.25">
      <c r="A1565" s="194" t="s">
        <v>108</v>
      </c>
      <c r="B1565" s="194" t="s">
        <v>296</v>
      </c>
      <c r="C1565" s="194" t="s">
        <v>297</v>
      </c>
      <c r="D1565" s="194" t="s">
        <v>126</v>
      </c>
      <c r="E1565" s="194" t="s">
        <v>132</v>
      </c>
      <c r="F1565" s="194" t="s">
        <v>125</v>
      </c>
      <c r="G1565" s="194" t="s">
        <v>140</v>
      </c>
      <c r="H1565" s="194" t="s">
        <v>196</v>
      </c>
      <c r="I1565" s="194" t="s">
        <v>133</v>
      </c>
      <c r="J1565" s="194" t="s">
        <v>196</v>
      </c>
      <c r="K1565" s="194" t="s">
        <v>196</v>
      </c>
      <c r="L1565" s="194" t="s">
        <v>196</v>
      </c>
      <c r="M1565" s="195">
        <v>-50.18</v>
      </c>
      <c r="N1565" t="str">
        <f t="shared" si="24"/>
        <v>210500020100</v>
      </c>
    </row>
    <row r="1566" spans="1:14" x14ac:dyDescent="0.25">
      <c r="A1566" s="194" t="s">
        <v>108</v>
      </c>
      <c r="B1566" s="194" t="s">
        <v>296</v>
      </c>
      <c r="C1566" s="194" t="s">
        <v>297</v>
      </c>
      <c r="D1566" s="194" t="s">
        <v>126</v>
      </c>
      <c r="E1566" s="194" t="s">
        <v>132</v>
      </c>
      <c r="F1566" s="194" t="s">
        <v>125</v>
      </c>
      <c r="G1566" s="194" t="s">
        <v>140</v>
      </c>
      <c r="H1566" s="194" t="s">
        <v>196</v>
      </c>
      <c r="I1566" s="194" t="s">
        <v>133</v>
      </c>
      <c r="J1566" s="194" t="s">
        <v>196</v>
      </c>
      <c r="K1566" s="194" t="s">
        <v>196</v>
      </c>
      <c r="L1566" s="194" t="s">
        <v>196</v>
      </c>
      <c r="M1566" s="195">
        <v>-90.32</v>
      </c>
      <c r="N1566" t="str">
        <f t="shared" si="24"/>
        <v>210500020100</v>
      </c>
    </row>
    <row r="1567" spans="1:14" x14ac:dyDescent="0.25">
      <c r="A1567" s="194" t="s">
        <v>108</v>
      </c>
      <c r="B1567" s="194" t="s">
        <v>296</v>
      </c>
      <c r="C1567" s="194" t="s">
        <v>297</v>
      </c>
      <c r="D1567" s="194" t="s">
        <v>126</v>
      </c>
      <c r="E1567" s="194" t="s">
        <v>132</v>
      </c>
      <c r="F1567" s="194" t="s">
        <v>125</v>
      </c>
      <c r="G1567" s="194" t="s">
        <v>143</v>
      </c>
      <c r="H1567" s="194" t="s">
        <v>196</v>
      </c>
      <c r="I1567" s="194" t="s">
        <v>133</v>
      </c>
      <c r="J1567" s="194" t="s">
        <v>196</v>
      </c>
      <c r="K1567" s="194" t="s">
        <v>196</v>
      </c>
      <c r="L1567" s="194" t="s">
        <v>196</v>
      </c>
      <c r="M1567" s="195">
        <v>-38.75</v>
      </c>
      <c r="N1567" t="str">
        <f t="shared" si="24"/>
        <v>213000020100</v>
      </c>
    </row>
    <row r="1568" spans="1:14" x14ac:dyDescent="0.25">
      <c r="A1568" s="194" t="s">
        <v>108</v>
      </c>
      <c r="B1568" s="194" t="s">
        <v>296</v>
      </c>
      <c r="C1568" s="194" t="s">
        <v>297</v>
      </c>
      <c r="D1568" s="194" t="s">
        <v>126</v>
      </c>
      <c r="E1568" s="194" t="s">
        <v>132</v>
      </c>
      <c r="F1568" s="194" t="s">
        <v>125</v>
      </c>
      <c r="G1568" s="194" t="s">
        <v>143</v>
      </c>
      <c r="H1568" s="194" t="s">
        <v>196</v>
      </c>
      <c r="I1568" s="194" t="s">
        <v>133</v>
      </c>
      <c r="J1568" s="194" t="s">
        <v>196</v>
      </c>
      <c r="K1568" s="194" t="s">
        <v>196</v>
      </c>
      <c r="L1568" s="194" t="s">
        <v>196</v>
      </c>
      <c r="M1568" s="195">
        <v>-69.75</v>
      </c>
      <c r="N1568" t="str">
        <f t="shared" si="24"/>
        <v>213000020100</v>
      </c>
    </row>
    <row r="1569" spans="1:14" x14ac:dyDescent="0.25">
      <c r="A1569" s="194" t="s">
        <v>108</v>
      </c>
      <c r="B1569" s="194" t="s">
        <v>296</v>
      </c>
      <c r="C1569" s="194" t="s">
        <v>297</v>
      </c>
      <c r="D1569" s="194" t="s">
        <v>126</v>
      </c>
      <c r="E1569" s="194" t="s">
        <v>132</v>
      </c>
      <c r="F1569" s="194" t="s">
        <v>125</v>
      </c>
      <c r="G1569" s="194" t="s">
        <v>146</v>
      </c>
      <c r="H1569" s="194" t="s">
        <v>196</v>
      </c>
      <c r="I1569" s="194" t="s">
        <v>133</v>
      </c>
      <c r="J1569" s="194" t="s">
        <v>196</v>
      </c>
      <c r="K1569" s="194" t="s">
        <v>196</v>
      </c>
      <c r="L1569" s="194" t="s">
        <v>196</v>
      </c>
      <c r="M1569" s="195">
        <v>-3.3</v>
      </c>
      <c r="N1569" t="str">
        <f t="shared" si="24"/>
        <v>215500020100</v>
      </c>
    </row>
    <row r="1570" spans="1:14" x14ac:dyDescent="0.25">
      <c r="A1570" s="194" t="s">
        <v>108</v>
      </c>
      <c r="B1570" s="194" t="s">
        <v>296</v>
      </c>
      <c r="C1570" s="194" t="s">
        <v>297</v>
      </c>
      <c r="D1570" s="194" t="s">
        <v>126</v>
      </c>
      <c r="E1570" s="194" t="s">
        <v>132</v>
      </c>
      <c r="F1570" s="194" t="s">
        <v>125</v>
      </c>
      <c r="G1570" s="194" t="s">
        <v>146</v>
      </c>
      <c r="H1570" s="194" t="s">
        <v>196</v>
      </c>
      <c r="I1570" s="194" t="s">
        <v>133</v>
      </c>
      <c r="J1570" s="194" t="s">
        <v>196</v>
      </c>
      <c r="K1570" s="194" t="s">
        <v>196</v>
      </c>
      <c r="L1570" s="194" t="s">
        <v>196</v>
      </c>
      <c r="M1570" s="195">
        <v>-5.95</v>
      </c>
      <c r="N1570" t="str">
        <f t="shared" si="24"/>
        <v>215500020100</v>
      </c>
    </row>
    <row r="1571" spans="1:14" x14ac:dyDescent="0.25">
      <c r="A1571" s="194" t="s">
        <v>108</v>
      </c>
      <c r="B1571" s="194" t="s">
        <v>296</v>
      </c>
      <c r="C1571" s="194" t="s">
        <v>297</v>
      </c>
      <c r="D1571" s="194" t="s">
        <v>126</v>
      </c>
      <c r="E1571" s="194" t="s">
        <v>132</v>
      </c>
      <c r="F1571" s="194" t="s">
        <v>125</v>
      </c>
      <c r="G1571" s="194" t="s">
        <v>156</v>
      </c>
      <c r="H1571" s="194" t="s">
        <v>196</v>
      </c>
      <c r="I1571" s="194" t="s">
        <v>133</v>
      </c>
      <c r="J1571" s="194" t="s">
        <v>196</v>
      </c>
      <c r="K1571" s="194" t="s">
        <v>196</v>
      </c>
      <c r="L1571" s="194" t="s">
        <v>196</v>
      </c>
      <c r="M1571" s="195">
        <v>0.4</v>
      </c>
      <c r="N1571" t="str">
        <f t="shared" si="24"/>
        <v>725000020100</v>
      </c>
    </row>
    <row r="1572" spans="1:14" x14ac:dyDescent="0.25">
      <c r="A1572" s="194" t="s">
        <v>108</v>
      </c>
      <c r="B1572" s="194" t="s">
        <v>296</v>
      </c>
      <c r="C1572" s="194" t="s">
        <v>297</v>
      </c>
      <c r="D1572" s="194" t="s">
        <v>126</v>
      </c>
      <c r="E1572" s="194" t="s">
        <v>132</v>
      </c>
      <c r="F1572" s="194" t="s">
        <v>125</v>
      </c>
      <c r="G1572" s="194" t="s">
        <v>156</v>
      </c>
      <c r="H1572" s="194" t="s">
        <v>196</v>
      </c>
      <c r="I1572" s="194" t="s">
        <v>133</v>
      </c>
      <c r="J1572" s="194" t="s">
        <v>196</v>
      </c>
      <c r="K1572" s="194" t="s">
        <v>196</v>
      </c>
      <c r="L1572" s="194" t="s">
        <v>196</v>
      </c>
      <c r="M1572" s="195">
        <v>0.75</v>
      </c>
      <c r="N1572" t="str">
        <f t="shared" si="24"/>
        <v>725000020100</v>
      </c>
    </row>
    <row r="1573" spans="1:14" x14ac:dyDescent="0.25">
      <c r="A1573" s="194" t="s">
        <v>108</v>
      </c>
      <c r="B1573" s="194" t="s">
        <v>296</v>
      </c>
      <c r="C1573" s="194" t="s">
        <v>297</v>
      </c>
      <c r="D1573" s="194" t="s">
        <v>126</v>
      </c>
      <c r="E1573" s="194" t="s">
        <v>132</v>
      </c>
      <c r="F1573" s="194" t="s">
        <v>125</v>
      </c>
      <c r="G1573" s="194" t="s">
        <v>151</v>
      </c>
      <c r="H1573" s="194" t="s">
        <v>196</v>
      </c>
      <c r="I1573" s="194" t="s">
        <v>133</v>
      </c>
      <c r="J1573" s="194" t="s">
        <v>196</v>
      </c>
      <c r="K1573" s="194" t="s">
        <v>196</v>
      </c>
      <c r="L1573" s="194" t="s">
        <v>196</v>
      </c>
      <c r="M1573" s="195">
        <v>3.3</v>
      </c>
      <c r="N1573" t="str">
        <f t="shared" si="24"/>
        <v>722100020100</v>
      </c>
    </row>
    <row r="1574" spans="1:14" x14ac:dyDescent="0.25">
      <c r="A1574" s="194" t="s">
        <v>108</v>
      </c>
      <c r="B1574" s="194" t="s">
        <v>296</v>
      </c>
      <c r="C1574" s="194" t="s">
        <v>297</v>
      </c>
      <c r="D1574" s="194" t="s">
        <v>126</v>
      </c>
      <c r="E1574" s="194" t="s">
        <v>132</v>
      </c>
      <c r="F1574" s="194" t="s">
        <v>125</v>
      </c>
      <c r="G1574" s="194" t="s">
        <v>151</v>
      </c>
      <c r="H1574" s="194" t="s">
        <v>196</v>
      </c>
      <c r="I1574" s="194" t="s">
        <v>133</v>
      </c>
      <c r="J1574" s="194" t="s">
        <v>196</v>
      </c>
      <c r="K1574" s="194" t="s">
        <v>196</v>
      </c>
      <c r="L1574" s="194" t="s">
        <v>196</v>
      </c>
      <c r="M1574" s="195">
        <v>5.95</v>
      </c>
      <c r="N1574" t="str">
        <f t="shared" si="24"/>
        <v>722100020100</v>
      </c>
    </row>
    <row r="1575" spans="1:14" x14ac:dyDescent="0.25">
      <c r="A1575" s="194" t="s">
        <v>108</v>
      </c>
      <c r="B1575" s="194" t="s">
        <v>296</v>
      </c>
      <c r="C1575" s="194" t="s">
        <v>297</v>
      </c>
      <c r="D1575" s="194" t="s">
        <v>126</v>
      </c>
      <c r="E1575" s="194" t="s">
        <v>132</v>
      </c>
      <c r="F1575" s="194" t="s">
        <v>125</v>
      </c>
      <c r="G1575" s="194" t="s">
        <v>157</v>
      </c>
      <c r="H1575" s="194" t="s">
        <v>196</v>
      </c>
      <c r="I1575" s="194" t="s">
        <v>133</v>
      </c>
      <c r="J1575" s="194" t="s">
        <v>196</v>
      </c>
      <c r="K1575" s="194" t="s">
        <v>196</v>
      </c>
      <c r="L1575" s="194" t="s">
        <v>196</v>
      </c>
      <c r="M1575" s="195">
        <v>50.18</v>
      </c>
      <c r="N1575" t="str">
        <f t="shared" si="24"/>
        <v>726900020100</v>
      </c>
    </row>
    <row r="1576" spans="1:14" x14ac:dyDescent="0.25">
      <c r="A1576" s="194" t="s">
        <v>108</v>
      </c>
      <c r="B1576" s="194" t="s">
        <v>296</v>
      </c>
      <c r="C1576" s="194" t="s">
        <v>297</v>
      </c>
      <c r="D1576" s="194" t="s">
        <v>126</v>
      </c>
      <c r="E1576" s="194" t="s">
        <v>132</v>
      </c>
      <c r="F1576" s="194" t="s">
        <v>125</v>
      </c>
      <c r="G1576" s="194" t="s">
        <v>157</v>
      </c>
      <c r="H1576" s="194" t="s">
        <v>196</v>
      </c>
      <c r="I1576" s="194" t="s">
        <v>133</v>
      </c>
      <c r="J1576" s="194" t="s">
        <v>196</v>
      </c>
      <c r="K1576" s="194" t="s">
        <v>196</v>
      </c>
      <c r="L1576" s="194" t="s">
        <v>196</v>
      </c>
      <c r="M1576" s="195">
        <v>90.32</v>
      </c>
      <c r="N1576" t="str">
        <f t="shared" si="24"/>
        <v>726900020100</v>
      </c>
    </row>
    <row r="1577" spans="1:14" x14ac:dyDescent="0.25">
      <c r="A1577" s="194" t="s">
        <v>108</v>
      </c>
      <c r="B1577" s="194" t="s">
        <v>296</v>
      </c>
      <c r="C1577" s="194" t="s">
        <v>297</v>
      </c>
      <c r="D1577" s="194" t="s">
        <v>126</v>
      </c>
      <c r="E1577" s="194" t="s">
        <v>132</v>
      </c>
      <c r="F1577" s="194" t="s">
        <v>125</v>
      </c>
      <c r="G1577" s="194" t="s">
        <v>157</v>
      </c>
      <c r="H1577" s="194" t="s">
        <v>196</v>
      </c>
      <c r="I1577" s="194" t="s">
        <v>133</v>
      </c>
      <c r="J1577" s="194" t="s">
        <v>196</v>
      </c>
      <c r="K1577" s="194" t="s">
        <v>196</v>
      </c>
      <c r="L1577" s="194" t="s">
        <v>196</v>
      </c>
      <c r="M1577" s="195">
        <v>9.1199999999999992</v>
      </c>
      <c r="N1577" t="str">
        <f t="shared" si="24"/>
        <v>726900020100</v>
      </c>
    </row>
    <row r="1578" spans="1:14" x14ac:dyDescent="0.25">
      <c r="A1578" s="194" t="s">
        <v>108</v>
      </c>
      <c r="B1578" s="194" t="s">
        <v>296</v>
      </c>
      <c r="C1578" s="194" t="s">
        <v>297</v>
      </c>
      <c r="D1578" s="194" t="s">
        <v>126</v>
      </c>
      <c r="E1578" s="194" t="s">
        <v>132</v>
      </c>
      <c r="F1578" s="194" t="s">
        <v>125</v>
      </c>
      <c r="G1578" s="194" t="s">
        <v>157</v>
      </c>
      <c r="H1578" s="194" t="s">
        <v>196</v>
      </c>
      <c r="I1578" s="194" t="s">
        <v>133</v>
      </c>
      <c r="J1578" s="194" t="s">
        <v>196</v>
      </c>
      <c r="K1578" s="194" t="s">
        <v>196</v>
      </c>
      <c r="L1578" s="194" t="s">
        <v>196</v>
      </c>
      <c r="M1578" s="195">
        <v>16.43</v>
      </c>
      <c r="N1578" t="str">
        <f t="shared" si="24"/>
        <v>726900020100</v>
      </c>
    </row>
    <row r="1579" spans="1:14" x14ac:dyDescent="0.25">
      <c r="A1579" s="194" t="s">
        <v>108</v>
      </c>
      <c r="B1579" s="194" t="s">
        <v>296</v>
      </c>
      <c r="C1579" s="194" t="s">
        <v>297</v>
      </c>
      <c r="D1579" s="194" t="s">
        <v>126</v>
      </c>
      <c r="E1579" s="194" t="s">
        <v>132</v>
      </c>
      <c r="F1579" s="194" t="s">
        <v>125</v>
      </c>
      <c r="G1579" s="194" t="s">
        <v>149</v>
      </c>
      <c r="H1579" s="194" t="s">
        <v>196</v>
      </c>
      <c r="I1579" s="194" t="s">
        <v>133</v>
      </c>
      <c r="J1579" s="194" t="s">
        <v>196</v>
      </c>
      <c r="K1579" s="194" t="s">
        <v>196</v>
      </c>
      <c r="L1579" s="194" t="s">
        <v>196</v>
      </c>
      <c r="M1579" s="195">
        <v>30.41</v>
      </c>
      <c r="N1579" t="str">
        <f t="shared" si="24"/>
        <v>710000020100</v>
      </c>
    </row>
    <row r="1580" spans="1:14" x14ac:dyDescent="0.25">
      <c r="A1580" s="194" t="s">
        <v>108</v>
      </c>
      <c r="B1580" s="194" t="s">
        <v>296</v>
      </c>
      <c r="C1580" s="194" t="s">
        <v>297</v>
      </c>
      <c r="D1580" s="194" t="s">
        <v>126</v>
      </c>
      <c r="E1580" s="194" t="s">
        <v>132</v>
      </c>
      <c r="F1580" s="194" t="s">
        <v>125</v>
      </c>
      <c r="G1580" s="194" t="s">
        <v>149</v>
      </c>
      <c r="H1580" s="194" t="s">
        <v>196</v>
      </c>
      <c r="I1580" s="194" t="s">
        <v>133</v>
      </c>
      <c r="J1580" s="194" t="s">
        <v>196</v>
      </c>
      <c r="K1580" s="194" t="s">
        <v>196</v>
      </c>
      <c r="L1580" s="194" t="s">
        <v>196</v>
      </c>
      <c r="M1580" s="195">
        <v>729.87</v>
      </c>
      <c r="N1580" t="str">
        <f t="shared" si="24"/>
        <v>710000020100</v>
      </c>
    </row>
    <row r="1581" spans="1:14" x14ac:dyDescent="0.25">
      <c r="A1581" s="194" t="s">
        <v>108</v>
      </c>
      <c r="B1581" s="194" t="s">
        <v>296</v>
      </c>
      <c r="C1581" s="194" t="s">
        <v>297</v>
      </c>
      <c r="D1581" s="194" t="s">
        <v>126</v>
      </c>
      <c r="E1581" s="194" t="s">
        <v>132</v>
      </c>
      <c r="F1581" s="194" t="s">
        <v>125</v>
      </c>
      <c r="G1581" s="194" t="s">
        <v>149</v>
      </c>
      <c r="H1581" s="194" t="s">
        <v>196</v>
      </c>
      <c r="I1581" s="194" t="s">
        <v>133</v>
      </c>
      <c r="J1581" s="194" t="s">
        <v>196</v>
      </c>
      <c r="K1581" s="194" t="s">
        <v>196</v>
      </c>
      <c r="L1581" s="194" t="s">
        <v>196</v>
      </c>
      <c r="M1581" s="195">
        <v>1246.8699999999999</v>
      </c>
      <c r="N1581" t="str">
        <f t="shared" si="24"/>
        <v>710000020100</v>
      </c>
    </row>
    <row r="1582" spans="1:14" x14ac:dyDescent="0.25">
      <c r="A1582" s="194" t="s">
        <v>108</v>
      </c>
      <c r="B1582" s="194" t="s">
        <v>296</v>
      </c>
      <c r="C1582" s="194" t="s">
        <v>297</v>
      </c>
      <c r="D1582" s="194" t="s">
        <v>126</v>
      </c>
      <c r="E1582" s="194" t="s">
        <v>132</v>
      </c>
      <c r="F1582" s="194" t="s">
        <v>125</v>
      </c>
      <c r="G1582" s="194" t="s">
        <v>149</v>
      </c>
      <c r="H1582" s="194" t="s">
        <v>196</v>
      </c>
      <c r="I1582" s="194" t="s">
        <v>133</v>
      </c>
      <c r="J1582" s="194" t="s">
        <v>196</v>
      </c>
      <c r="K1582" s="194" t="s">
        <v>196</v>
      </c>
      <c r="L1582" s="194" t="s">
        <v>196</v>
      </c>
      <c r="M1582" s="195">
        <v>121.65</v>
      </c>
      <c r="N1582" t="str">
        <f t="shared" si="24"/>
        <v>710000020100</v>
      </c>
    </row>
    <row r="1583" spans="1:14" x14ac:dyDescent="0.25">
      <c r="A1583" s="194" t="s">
        <v>108</v>
      </c>
      <c r="B1583" s="194" t="s">
        <v>296</v>
      </c>
      <c r="C1583" s="194" t="s">
        <v>297</v>
      </c>
      <c r="D1583" s="194" t="s">
        <v>126</v>
      </c>
      <c r="E1583" s="194" t="s">
        <v>132</v>
      </c>
      <c r="F1583" s="194" t="s">
        <v>125</v>
      </c>
      <c r="G1583" s="194" t="s">
        <v>152</v>
      </c>
      <c r="H1583" s="194" t="s">
        <v>196</v>
      </c>
      <c r="I1583" s="194" t="s">
        <v>133</v>
      </c>
      <c r="J1583" s="194" t="s">
        <v>196</v>
      </c>
      <c r="K1583" s="194" t="s">
        <v>196</v>
      </c>
      <c r="L1583" s="194" t="s">
        <v>196</v>
      </c>
      <c r="M1583" s="195">
        <v>44.75</v>
      </c>
      <c r="N1583" t="str">
        <f t="shared" si="24"/>
        <v>723000020100</v>
      </c>
    </row>
    <row r="1584" spans="1:14" x14ac:dyDescent="0.25">
      <c r="A1584" s="194" t="s">
        <v>108</v>
      </c>
      <c r="B1584" s="194" t="s">
        <v>296</v>
      </c>
      <c r="C1584" s="194" t="s">
        <v>297</v>
      </c>
      <c r="D1584" s="194" t="s">
        <v>126</v>
      </c>
      <c r="E1584" s="194" t="s">
        <v>132</v>
      </c>
      <c r="F1584" s="194" t="s">
        <v>125</v>
      </c>
      <c r="G1584" s="194" t="s">
        <v>152</v>
      </c>
      <c r="H1584" s="194" t="s">
        <v>196</v>
      </c>
      <c r="I1584" s="194" t="s">
        <v>133</v>
      </c>
      <c r="J1584" s="194" t="s">
        <v>196</v>
      </c>
      <c r="K1584" s="194" t="s">
        <v>196</v>
      </c>
      <c r="L1584" s="194" t="s">
        <v>196</v>
      </c>
      <c r="M1584" s="195">
        <v>80.55</v>
      </c>
      <c r="N1584" t="str">
        <f t="shared" si="24"/>
        <v>723000020100</v>
      </c>
    </row>
    <row r="1585" spans="1:14" x14ac:dyDescent="0.25">
      <c r="A1585" s="194" t="s">
        <v>108</v>
      </c>
      <c r="B1585" s="194" t="s">
        <v>296</v>
      </c>
      <c r="C1585" s="194" t="s">
        <v>297</v>
      </c>
      <c r="D1585" s="194" t="s">
        <v>126</v>
      </c>
      <c r="E1585" s="194" t="s">
        <v>132</v>
      </c>
      <c r="F1585" s="194" t="s">
        <v>125</v>
      </c>
      <c r="G1585" s="194" t="s">
        <v>153</v>
      </c>
      <c r="H1585" s="194" t="s">
        <v>196</v>
      </c>
      <c r="I1585" s="194" t="s">
        <v>133</v>
      </c>
      <c r="J1585" s="194" t="s">
        <v>196</v>
      </c>
      <c r="K1585" s="194" t="s">
        <v>196</v>
      </c>
      <c r="L1585" s="194" t="s">
        <v>196</v>
      </c>
      <c r="M1585" s="195">
        <v>10.46</v>
      </c>
      <c r="N1585" t="str">
        <f t="shared" si="24"/>
        <v>723100020100</v>
      </c>
    </row>
    <row r="1586" spans="1:14" x14ac:dyDescent="0.25">
      <c r="A1586" s="194" t="s">
        <v>108</v>
      </c>
      <c r="B1586" s="194" t="s">
        <v>296</v>
      </c>
      <c r="C1586" s="194" t="s">
        <v>297</v>
      </c>
      <c r="D1586" s="194" t="s">
        <v>126</v>
      </c>
      <c r="E1586" s="194" t="s">
        <v>132</v>
      </c>
      <c r="F1586" s="194" t="s">
        <v>125</v>
      </c>
      <c r="G1586" s="194" t="s">
        <v>153</v>
      </c>
      <c r="H1586" s="194" t="s">
        <v>196</v>
      </c>
      <c r="I1586" s="194" t="s">
        <v>133</v>
      </c>
      <c r="J1586" s="194" t="s">
        <v>196</v>
      </c>
      <c r="K1586" s="194" t="s">
        <v>196</v>
      </c>
      <c r="L1586" s="194" t="s">
        <v>196</v>
      </c>
      <c r="M1586" s="195">
        <v>18.84</v>
      </c>
      <c r="N1586" t="str">
        <f t="shared" si="24"/>
        <v>723100020100</v>
      </c>
    </row>
    <row r="1587" spans="1:14" x14ac:dyDescent="0.25">
      <c r="A1587" s="194" t="s">
        <v>108</v>
      </c>
      <c r="B1587" s="194" t="s">
        <v>296</v>
      </c>
      <c r="C1587" s="194" t="s">
        <v>297</v>
      </c>
      <c r="D1587" s="194" t="s">
        <v>126</v>
      </c>
      <c r="E1587" s="194" t="s">
        <v>132</v>
      </c>
      <c r="F1587" s="194" t="s">
        <v>125</v>
      </c>
      <c r="G1587" s="194" t="s">
        <v>154</v>
      </c>
      <c r="H1587" s="194" t="s">
        <v>196</v>
      </c>
      <c r="I1587" s="194" t="s">
        <v>133</v>
      </c>
      <c r="J1587" s="194" t="s">
        <v>196</v>
      </c>
      <c r="K1587" s="194" t="s">
        <v>196</v>
      </c>
      <c r="L1587" s="194" t="s">
        <v>196</v>
      </c>
      <c r="M1587" s="195">
        <v>240.68</v>
      </c>
      <c r="N1587" t="str">
        <f t="shared" si="24"/>
        <v>724000020100</v>
      </c>
    </row>
    <row r="1588" spans="1:14" x14ac:dyDescent="0.25">
      <c r="A1588" s="194" t="s">
        <v>108</v>
      </c>
      <c r="B1588" s="194" t="s">
        <v>296</v>
      </c>
      <c r="C1588" s="194" t="s">
        <v>297</v>
      </c>
      <c r="D1588" s="194" t="s">
        <v>126</v>
      </c>
      <c r="E1588" s="194" t="s">
        <v>132</v>
      </c>
      <c r="F1588" s="194" t="s">
        <v>125</v>
      </c>
      <c r="G1588" s="194" t="s">
        <v>154</v>
      </c>
      <c r="H1588" s="194" t="s">
        <v>196</v>
      </c>
      <c r="I1588" s="194" t="s">
        <v>133</v>
      </c>
      <c r="J1588" s="194" t="s">
        <v>196</v>
      </c>
      <c r="K1588" s="194" t="s">
        <v>196</v>
      </c>
      <c r="L1588" s="194" t="s">
        <v>196</v>
      </c>
      <c r="M1588" s="195">
        <v>433.22</v>
      </c>
      <c r="N1588" t="str">
        <f t="shared" si="24"/>
        <v>724000020100</v>
      </c>
    </row>
    <row r="1589" spans="1:14" x14ac:dyDescent="0.25">
      <c r="A1589" s="194" t="s">
        <v>108</v>
      </c>
      <c r="B1589" s="194" t="s">
        <v>302</v>
      </c>
      <c r="C1589" s="194" t="s">
        <v>303</v>
      </c>
      <c r="D1589" s="194" t="s">
        <v>126</v>
      </c>
      <c r="E1589" s="194" t="s">
        <v>132</v>
      </c>
      <c r="F1589" s="194" t="s">
        <v>125</v>
      </c>
      <c r="G1589" s="194" t="s">
        <v>142</v>
      </c>
      <c r="H1589" s="194" t="s">
        <v>196</v>
      </c>
      <c r="I1589" s="194" t="s">
        <v>133</v>
      </c>
      <c r="J1589" s="194" t="s">
        <v>196</v>
      </c>
      <c r="K1589" s="194" t="s">
        <v>196</v>
      </c>
      <c r="L1589" s="194" t="s">
        <v>196</v>
      </c>
      <c r="M1589" s="195">
        <v>-0.81</v>
      </c>
      <c r="N1589" t="str">
        <f t="shared" si="24"/>
        <v>212500020100</v>
      </c>
    </row>
    <row r="1590" spans="1:14" x14ac:dyDescent="0.25">
      <c r="A1590" s="194" t="s">
        <v>108</v>
      </c>
      <c r="B1590" s="194" t="s">
        <v>302</v>
      </c>
      <c r="C1590" s="194" t="s">
        <v>303</v>
      </c>
      <c r="D1590" s="194" t="s">
        <v>126</v>
      </c>
      <c r="E1590" s="194" t="s">
        <v>132</v>
      </c>
      <c r="F1590" s="194" t="s">
        <v>125</v>
      </c>
      <c r="G1590" s="194" t="s">
        <v>142</v>
      </c>
      <c r="H1590" s="194" t="s">
        <v>196</v>
      </c>
      <c r="I1590" s="194" t="s">
        <v>133</v>
      </c>
      <c r="J1590" s="194" t="s">
        <v>196</v>
      </c>
      <c r="K1590" s="194" t="s">
        <v>196</v>
      </c>
      <c r="L1590" s="194" t="s">
        <v>196</v>
      </c>
      <c r="M1590" s="195">
        <v>-2.9</v>
      </c>
      <c r="N1590" t="str">
        <f t="shared" si="24"/>
        <v>212500020100</v>
      </c>
    </row>
    <row r="1591" spans="1:14" x14ac:dyDescent="0.25">
      <c r="A1591" s="194" t="s">
        <v>108</v>
      </c>
      <c r="B1591" s="194" t="s">
        <v>302</v>
      </c>
      <c r="C1591" s="194" t="s">
        <v>303</v>
      </c>
      <c r="D1591" s="194" t="s">
        <v>126</v>
      </c>
      <c r="E1591" s="194" t="s">
        <v>132</v>
      </c>
      <c r="F1591" s="194" t="s">
        <v>125</v>
      </c>
      <c r="G1591" s="194" t="s">
        <v>140</v>
      </c>
      <c r="H1591" s="194" t="s">
        <v>196</v>
      </c>
      <c r="I1591" s="194" t="s">
        <v>133</v>
      </c>
      <c r="J1591" s="194" t="s">
        <v>196</v>
      </c>
      <c r="K1591" s="194" t="s">
        <v>196</v>
      </c>
      <c r="L1591" s="194" t="s">
        <v>196</v>
      </c>
      <c r="M1591" s="195">
        <v>-14.52</v>
      </c>
      <c r="N1591" t="str">
        <f t="shared" si="24"/>
        <v>210500020100</v>
      </c>
    </row>
    <row r="1592" spans="1:14" x14ac:dyDescent="0.25">
      <c r="A1592" s="194" t="s">
        <v>108</v>
      </c>
      <c r="B1592" s="194" t="s">
        <v>302</v>
      </c>
      <c r="C1592" s="194" t="s">
        <v>303</v>
      </c>
      <c r="D1592" s="194" t="s">
        <v>126</v>
      </c>
      <c r="E1592" s="194" t="s">
        <v>132</v>
      </c>
      <c r="F1592" s="194" t="s">
        <v>125</v>
      </c>
      <c r="G1592" s="194" t="s">
        <v>140</v>
      </c>
      <c r="H1592" s="194" t="s">
        <v>196</v>
      </c>
      <c r="I1592" s="194" t="s">
        <v>133</v>
      </c>
      <c r="J1592" s="194" t="s">
        <v>196</v>
      </c>
      <c r="K1592" s="194" t="s">
        <v>196</v>
      </c>
      <c r="L1592" s="194" t="s">
        <v>196</v>
      </c>
      <c r="M1592" s="195">
        <v>-52.27</v>
      </c>
      <c r="N1592" t="str">
        <f t="shared" si="24"/>
        <v>210500020100</v>
      </c>
    </row>
    <row r="1593" spans="1:14" x14ac:dyDescent="0.25">
      <c r="A1593" s="194" t="s">
        <v>108</v>
      </c>
      <c r="B1593" s="194" t="s">
        <v>302</v>
      </c>
      <c r="C1593" s="194" t="s">
        <v>303</v>
      </c>
      <c r="D1593" s="194" t="s">
        <v>126</v>
      </c>
      <c r="E1593" s="194" t="s">
        <v>132</v>
      </c>
      <c r="F1593" s="194" t="s">
        <v>125</v>
      </c>
      <c r="G1593" s="194" t="s">
        <v>143</v>
      </c>
      <c r="H1593" s="194" t="s">
        <v>196</v>
      </c>
      <c r="I1593" s="194" t="s">
        <v>133</v>
      </c>
      <c r="J1593" s="194" t="s">
        <v>196</v>
      </c>
      <c r="K1593" s="194" t="s">
        <v>196</v>
      </c>
      <c r="L1593" s="194" t="s">
        <v>196</v>
      </c>
      <c r="M1593" s="195">
        <v>-9.35</v>
      </c>
      <c r="N1593" t="str">
        <f t="shared" si="24"/>
        <v>213000020100</v>
      </c>
    </row>
    <row r="1594" spans="1:14" x14ac:dyDescent="0.25">
      <c r="A1594" s="194" t="s">
        <v>108</v>
      </c>
      <c r="B1594" s="194" t="s">
        <v>302</v>
      </c>
      <c r="C1594" s="194" t="s">
        <v>303</v>
      </c>
      <c r="D1594" s="194" t="s">
        <v>126</v>
      </c>
      <c r="E1594" s="194" t="s">
        <v>132</v>
      </c>
      <c r="F1594" s="194" t="s">
        <v>125</v>
      </c>
      <c r="G1594" s="194" t="s">
        <v>143</v>
      </c>
      <c r="H1594" s="194" t="s">
        <v>196</v>
      </c>
      <c r="I1594" s="194" t="s">
        <v>133</v>
      </c>
      <c r="J1594" s="194" t="s">
        <v>196</v>
      </c>
      <c r="K1594" s="194" t="s">
        <v>196</v>
      </c>
      <c r="L1594" s="194" t="s">
        <v>196</v>
      </c>
      <c r="M1594" s="195">
        <v>-33.65</v>
      </c>
      <c r="N1594" t="str">
        <f t="shared" si="24"/>
        <v>213000020100</v>
      </c>
    </row>
    <row r="1595" spans="1:14" x14ac:dyDescent="0.25">
      <c r="A1595" s="194" t="s">
        <v>108</v>
      </c>
      <c r="B1595" s="194" t="s">
        <v>302</v>
      </c>
      <c r="C1595" s="194" t="s">
        <v>303</v>
      </c>
      <c r="D1595" s="194" t="s">
        <v>126</v>
      </c>
      <c r="E1595" s="194" t="s">
        <v>132</v>
      </c>
      <c r="F1595" s="194" t="s">
        <v>125</v>
      </c>
      <c r="G1595" s="194" t="s">
        <v>136</v>
      </c>
      <c r="H1595" s="194" t="s">
        <v>196</v>
      </c>
      <c r="I1595" s="194" t="s">
        <v>133</v>
      </c>
      <c r="J1595" s="194" t="s">
        <v>196</v>
      </c>
      <c r="K1595" s="194" t="s">
        <v>196</v>
      </c>
      <c r="L1595" s="194" t="s">
        <v>196</v>
      </c>
      <c r="M1595" s="195">
        <v>-0.52</v>
      </c>
      <c r="N1595" t="str">
        <f t="shared" si="24"/>
        <v>205500020100</v>
      </c>
    </row>
    <row r="1596" spans="1:14" x14ac:dyDescent="0.25">
      <c r="A1596" s="194" t="s">
        <v>108</v>
      </c>
      <c r="B1596" s="194" t="s">
        <v>302</v>
      </c>
      <c r="C1596" s="194" t="s">
        <v>303</v>
      </c>
      <c r="D1596" s="194" t="s">
        <v>126</v>
      </c>
      <c r="E1596" s="194" t="s">
        <v>132</v>
      </c>
      <c r="F1596" s="194" t="s">
        <v>125</v>
      </c>
      <c r="G1596" s="194" t="s">
        <v>136</v>
      </c>
      <c r="H1596" s="194" t="s">
        <v>196</v>
      </c>
      <c r="I1596" s="194" t="s">
        <v>133</v>
      </c>
      <c r="J1596" s="194" t="s">
        <v>196</v>
      </c>
      <c r="K1596" s="194" t="s">
        <v>196</v>
      </c>
      <c r="L1596" s="194" t="s">
        <v>196</v>
      </c>
      <c r="M1596" s="195">
        <v>-1.9</v>
      </c>
      <c r="N1596" t="str">
        <f t="shared" si="24"/>
        <v>205500020100</v>
      </c>
    </row>
    <row r="1597" spans="1:14" x14ac:dyDescent="0.25">
      <c r="A1597" s="194" t="s">
        <v>108</v>
      </c>
      <c r="B1597" s="194" t="s">
        <v>302</v>
      </c>
      <c r="C1597" s="194" t="s">
        <v>303</v>
      </c>
      <c r="D1597" s="194" t="s">
        <v>126</v>
      </c>
      <c r="E1597" s="194" t="s">
        <v>132</v>
      </c>
      <c r="F1597" s="194" t="s">
        <v>125</v>
      </c>
      <c r="G1597" s="194" t="s">
        <v>137</v>
      </c>
      <c r="H1597" s="194" t="s">
        <v>196</v>
      </c>
      <c r="I1597" s="194" t="s">
        <v>133</v>
      </c>
      <c r="J1597" s="194" t="s">
        <v>196</v>
      </c>
      <c r="K1597" s="194" t="s">
        <v>196</v>
      </c>
      <c r="L1597" s="194" t="s">
        <v>196</v>
      </c>
      <c r="M1597" s="195">
        <v>-64.73</v>
      </c>
      <c r="N1597" t="str">
        <f t="shared" si="24"/>
        <v>205600020100</v>
      </c>
    </row>
    <row r="1598" spans="1:14" x14ac:dyDescent="0.25">
      <c r="A1598" s="194" t="s">
        <v>108</v>
      </c>
      <c r="B1598" s="194" t="s">
        <v>302</v>
      </c>
      <c r="C1598" s="194" t="s">
        <v>303</v>
      </c>
      <c r="D1598" s="194" t="s">
        <v>126</v>
      </c>
      <c r="E1598" s="194" t="s">
        <v>132</v>
      </c>
      <c r="F1598" s="194" t="s">
        <v>125</v>
      </c>
      <c r="G1598" s="194" t="s">
        <v>149</v>
      </c>
      <c r="H1598" s="194" t="s">
        <v>196</v>
      </c>
      <c r="I1598" s="194" t="s">
        <v>133</v>
      </c>
      <c r="J1598" s="194" t="s">
        <v>196</v>
      </c>
      <c r="K1598" s="194" t="s">
        <v>196</v>
      </c>
      <c r="L1598" s="194" t="s">
        <v>196</v>
      </c>
      <c r="M1598" s="195">
        <v>117.69</v>
      </c>
      <c r="N1598" t="str">
        <f t="shared" si="24"/>
        <v>710000020100</v>
      </c>
    </row>
    <row r="1599" spans="1:14" x14ac:dyDescent="0.25">
      <c r="A1599" s="194" t="s">
        <v>108</v>
      </c>
      <c r="B1599" s="194" t="s">
        <v>302</v>
      </c>
      <c r="C1599" s="194" t="s">
        <v>303</v>
      </c>
      <c r="D1599" s="194" t="s">
        <v>126</v>
      </c>
      <c r="E1599" s="194" t="s">
        <v>132</v>
      </c>
      <c r="F1599" s="194" t="s">
        <v>125</v>
      </c>
      <c r="G1599" s="194" t="s">
        <v>149</v>
      </c>
      <c r="H1599" s="194" t="s">
        <v>196</v>
      </c>
      <c r="I1599" s="194" t="s">
        <v>133</v>
      </c>
      <c r="J1599" s="194" t="s">
        <v>196</v>
      </c>
      <c r="K1599" s="194" t="s">
        <v>196</v>
      </c>
      <c r="L1599" s="194" t="s">
        <v>196</v>
      </c>
      <c r="M1599" s="195">
        <v>102.34</v>
      </c>
      <c r="N1599" t="str">
        <f t="shared" si="24"/>
        <v>710000020100</v>
      </c>
    </row>
    <row r="1600" spans="1:14" x14ac:dyDescent="0.25">
      <c r="A1600" s="194" t="s">
        <v>108</v>
      </c>
      <c r="B1600" s="194" t="s">
        <v>302</v>
      </c>
      <c r="C1600" s="194" t="s">
        <v>303</v>
      </c>
      <c r="D1600" s="194" t="s">
        <v>126</v>
      </c>
      <c r="E1600" s="194" t="s">
        <v>132</v>
      </c>
      <c r="F1600" s="194" t="s">
        <v>125</v>
      </c>
      <c r="G1600" s="194" t="s">
        <v>149</v>
      </c>
      <c r="H1600" s="194" t="s">
        <v>196</v>
      </c>
      <c r="I1600" s="194" t="s">
        <v>133</v>
      </c>
      <c r="J1600" s="194" t="s">
        <v>196</v>
      </c>
      <c r="K1600" s="194" t="s">
        <v>196</v>
      </c>
      <c r="L1600" s="194" t="s">
        <v>196</v>
      </c>
      <c r="M1600" s="195">
        <v>689.54</v>
      </c>
      <c r="N1600" t="str">
        <f t="shared" si="24"/>
        <v>710000020100</v>
      </c>
    </row>
    <row r="1601" spans="1:14" x14ac:dyDescent="0.25">
      <c r="A1601" s="194" t="s">
        <v>108</v>
      </c>
      <c r="B1601" s="194" t="s">
        <v>302</v>
      </c>
      <c r="C1601" s="194" t="s">
        <v>303</v>
      </c>
      <c r="D1601" s="194" t="s">
        <v>126</v>
      </c>
      <c r="E1601" s="194" t="s">
        <v>132</v>
      </c>
      <c r="F1601" s="194" t="s">
        <v>125</v>
      </c>
      <c r="G1601" s="194" t="s">
        <v>149</v>
      </c>
      <c r="H1601" s="194" t="s">
        <v>196</v>
      </c>
      <c r="I1601" s="194" t="s">
        <v>133</v>
      </c>
      <c r="J1601" s="194" t="s">
        <v>196</v>
      </c>
      <c r="K1601" s="194" t="s">
        <v>196</v>
      </c>
      <c r="L1601" s="194" t="s">
        <v>196</v>
      </c>
      <c r="M1601" s="195">
        <v>40.94</v>
      </c>
      <c r="N1601" t="str">
        <f t="shared" si="24"/>
        <v>710000020100</v>
      </c>
    </row>
    <row r="1602" spans="1:14" x14ac:dyDescent="0.25">
      <c r="A1602" s="194" t="s">
        <v>108</v>
      </c>
      <c r="B1602" s="194" t="s">
        <v>302</v>
      </c>
      <c r="C1602" s="194" t="s">
        <v>303</v>
      </c>
      <c r="D1602" s="194" t="s">
        <v>126</v>
      </c>
      <c r="E1602" s="194" t="s">
        <v>132</v>
      </c>
      <c r="F1602" s="194" t="s">
        <v>125</v>
      </c>
      <c r="G1602" s="194" t="s">
        <v>149</v>
      </c>
      <c r="H1602" s="194" t="s">
        <v>196</v>
      </c>
      <c r="I1602" s="194" t="s">
        <v>133</v>
      </c>
      <c r="J1602" s="194" t="s">
        <v>196</v>
      </c>
      <c r="K1602" s="194" t="s">
        <v>196</v>
      </c>
      <c r="L1602" s="194" t="s">
        <v>196</v>
      </c>
      <c r="M1602" s="195">
        <v>61.41</v>
      </c>
      <c r="N1602" t="str">
        <f t="shared" si="24"/>
        <v>710000020100</v>
      </c>
    </row>
    <row r="1603" spans="1:14" x14ac:dyDescent="0.25">
      <c r="A1603" s="194" t="s">
        <v>108</v>
      </c>
      <c r="B1603" s="194" t="s">
        <v>302</v>
      </c>
      <c r="C1603" s="194" t="s">
        <v>303</v>
      </c>
      <c r="D1603" s="194" t="s">
        <v>126</v>
      </c>
      <c r="E1603" s="194" t="s">
        <v>132</v>
      </c>
      <c r="F1603" s="194" t="s">
        <v>125</v>
      </c>
      <c r="G1603" s="194" t="s">
        <v>137</v>
      </c>
      <c r="H1603" s="194" t="s">
        <v>196</v>
      </c>
      <c r="I1603" s="194" t="s">
        <v>133</v>
      </c>
      <c r="J1603" s="194" t="s">
        <v>196</v>
      </c>
      <c r="K1603" s="194" t="s">
        <v>196</v>
      </c>
      <c r="L1603" s="194" t="s">
        <v>196</v>
      </c>
      <c r="M1603" s="195">
        <v>-232.97</v>
      </c>
      <c r="N1603" t="str">
        <f t="shared" ref="N1603:N1666" si="25">CONCATENATE(G1603,E1603)</f>
        <v>205600020100</v>
      </c>
    </row>
    <row r="1604" spans="1:14" x14ac:dyDescent="0.25">
      <c r="A1604" s="194" t="s">
        <v>108</v>
      </c>
      <c r="B1604" s="194" t="s">
        <v>302</v>
      </c>
      <c r="C1604" s="194" t="s">
        <v>303</v>
      </c>
      <c r="D1604" s="194" t="s">
        <v>126</v>
      </c>
      <c r="E1604" s="194" t="s">
        <v>132</v>
      </c>
      <c r="F1604" s="194" t="s">
        <v>125</v>
      </c>
      <c r="G1604" s="194" t="s">
        <v>146</v>
      </c>
      <c r="H1604" s="194" t="s">
        <v>196</v>
      </c>
      <c r="I1604" s="194" t="s">
        <v>133</v>
      </c>
      <c r="J1604" s="194" t="s">
        <v>196</v>
      </c>
      <c r="K1604" s="194" t="s">
        <v>196</v>
      </c>
      <c r="L1604" s="194" t="s">
        <v>196</v>
      </c>
      <c r="M1604" s="195">
        <v>-0.52</v>
      </c>
      <c r="N1604" t="str">
        <f t="shared" si="25"/>
        <v>215500020100</v>
      </c>
    </row>
    <row r="1605" spans="1:14" x14ac:dyDescent="0.25">
      <c r="A1605" s="194" t="s">
        <v>108</v>
      </c>
      <c r="B1605" s="194" t="s">
        <v>302</v>
      </c>
      <c r="C1605" s="194" t="s">
        <v>303</v>
      </c>
      <c r="D1605" s="194" t="s">
        <v>126</v>
      </c>
      <c r="E1605" s="194" t="s">
        <v>132</v>
      </c>
      <c r="F1605" s="194" t="s">
        <v>125</v>
      </c>
      <c r="G1605" s="194" t="s">
        <v>146</v>
      </c>
      <c r="H1605" s="194" t="s">
        <v>196</v>
      </c>
      <c r="I1605" s="194" t="s">
        <v>133</v>
      </c>
      <c r="J1605" s="194" t="s">
        <v>196</v>
      </c>
      <c r="K1605" s="194" t="s">
        <v>196</v>
      </c>
      <c r="L1605" s="194" t="s">
        <v>196</v>
      </c>
      <c r="M1605" s="195">
        <v>-1.85</v>
      </c>
      <c r="N1605" t="str">
        <f t="shared" si="25"/>
        <v>215500020100</v>
      </c>
    </row>
    <row r="1606" spans="1:14" x14ac:dyDescent="0.25">
      <c r="A1606" s="194" t="s">
        <v>108</v>
      </c>
      <c r="B1606" s="194" t="s">
        <v>302</v>
      </c>
      <c r="C1606" s="194" t="s">
        <v>303</v>
      </c>
      <c r="D1606" s="194" t="s">
        <v>126</v>
      </c>
      <c r="E1606" s="194" t="s">
        <v>132</v>
      </c>
      <c r="F1606" s="194" t="s">
        <v>125</v>
      </c>
      <c r="G1606" s="194" t="s">
        <v>139</v>
      </c>
      <c r="H1606" s="194" t="s">
        <v>196</v>
      </c>
      <c r="I1606" s="194" t="s">
        <v>133</v>
      </c>
      <c r="J1606" s="194" t="s">
        <v>196</v>
      </c>
      <c r="K1606" s="194" t="s">
        <v>196</v>
      </c>
      <c r="L1606" s="194" t="s">
        <v>196</v>
      </c>
      <c r="M1606" s="195">
        <v>-2.64</v>
      </c>
      <c r="N1606" t="str">
        <f t="shared" si="25"/>
        <v>210000020100</v>
      </c>
    </row>
    <row r="1607" spans="1:14" x14ac:dyDescent="0.25">
      <c r="A1607" s="194" t="s">
        <v>108</v>
      </c>
      <c r="B1607" s="194" t="s">
        <v>302</v>
      </c>
      <c r="C1607" s="194" t="s">
        <v>303</v>
      </c>
      <c r="D1607" s="194" t="s">
        <v>126</v>
      </c>
      <c r="E1607" s="194" t="s">
        <v>132</v>
      </c>
      <c r="F1607" s="194" t="s">
        <v>125</v>
      </c>
      <c r="G1607" s="194" t="s">
        <v>152</v>
      </c>
      <c r="H1607" s="194" t="s">
        <v>196</v>
      </c>
      <c r="I1607" s="194" t="s">
        <v>133</v>
      </c>
      <c r="J1607" s="194" t="s">
        <v>196</v>
      </c>
      <c r="K1607" s="194" t="s">
        <v>196</v>
      </c>
      <c r="L1607" s="194" t="s">
        <v>196</v>
      </c>
      <c r="M1607" s="195">
        <v>12.88</v>
      </c>
      <c r="N1607" t="str">
        <f t="shared" si="25"/>
        <v>723000020100</v>
      </c>
    </row>
    <row r="1608" spans="1:14" x14ac:dyDescent="0.25">
      <c r="A1608" s="194" t="s">
        <v>108</v>
      </c>
      <c r="B1608" s="194" t="s">
        <v>302</v>
      </c>
      <c r="C1608" s="194" t="s">
        <v>303</v>
      </c>
      <c r="D1608" s="194" t="s">
        <v>126</v>
      </c>
      <c r="E1608" s="194" t="s">
        <v>132</v>
      </c>
      <c r="F1608" s="194" t="s">
        <v>125</v>
      </c>
      <c r="G1608" s="194" t="s">
        <v>152</v>
      </c>
      <c r="H1608" s="194" t="s">
        <v>196</v>
      </c>
      <c r="I1608" s="194" t="s">
        <v>133</v>
      </c>
      <c r="J1608" s="194" t="s">
        <v>196</v>
      </c>
      <c r="K1608" s="194" t="s">
        <v>196</v>
      </c>
      <c r="L1608" s="194" t="s">
        <v>196</v>
      </c>
      <c r="M1608" s="195">
        <v>46.35</v>
      </c>
      <c r="N1608" t="str">
        <f t="shared" si="25"/>
        <v>723000020100</v>
      </c>
    </row>
    <row r="1609" spans="1:14" x14ac:dyDescent="0.25">
      <c r="A1609" s="194" t="s">
        <v>108</v>
      </c>
      <c r="B1609" s="194" t="s">
        <v>302</v>
      </c>
      <c r="C1609" s="194" t="s">
        <v>303</v>
      </c>
      <c r="D1609" s="194" t="s">
        <v>126</v>
      </c>
      <c r="E1609" s="194" t="s">
        <v>132</v>
      </c>
      <c r="F1609" s="194" t="s">
        <v>125</v>
      </c>
      <c r="G1609" s="194" t="s">
        <v>153</v>
      </c>
      <c r="H1609" s="194" t="s">
        <v>196</v>
      </c>
      <c r="I1609" s="194" t="s">
        <v>133</v>
      </c>
      <c r="J1609" s="194" t="s">
        <v>196</v>
      </c>
      <c r="K1609" s="194" t="s">
        <v>196</v>
      </c>
      <c r="L1609" s="194" t="s">
        <v>196</v>
      </c>
      <c r="M1609" s="195">
        <v>3.01</v>
      </c>
      <c r="N1609" t="str">
        <f t="shared" si="25"/>
        <v>723100020100</v>
      </c>
    </row>
    <row r="1610" spans="1:14" x14ac:dyDescent="0.25">
      <c r="A1610" s="194" t="s">
        <v>108</v>
      </c>
      <c r="B1610" s="194" t="s">
        <v>302</v>
      </c>
      <c r="C1610" s="194" t="s">
        <v>303</v>
      </c>
      <c r="D1610" s="194" t="s">
        <v>126</v>
      </c>
      <c r="E1610" s="194" t="s">
        <v>132</v>
      </c>
      <c r="F1610" s="194" t="s">
        <v>125</v>
      </c>
      <c r="G1610" s="194" t="s">
        <v>153</v>
      </c>
      <c r="H1610" s="194" t="s">
        <v>196</v>
      </c>
      <c r="I1610" s="194" t="s">
        <v>133</v>
      </c>
      <c r="J1610" s="194" t="s">
        <v>196</v>
      </c>
      <c r="K1610" s="194" t="s">
        <v>196</v>
      </c>
      <c r="L1610" s="194" t="s">
        <v>196</v>
      </c>
      <c r="M1610" s="195">
        <v>10.84</v>
      </c>
      <c r="N1610" t="str">
        <f t="shared" si="25"/>
        <v>723100020100</v>
      </c>
    </row>
    <row r="1611" spans="1:14" x14ac:dyDescent="0.25">
      <c r="A1611" s="194" t="s">
        <v>108</v>
      </c>
      <c r="B1611" s="194" t="s">
        <v>302</v>
      </c>
      <c r="C1611" s="194" t="s">
        <v>303</v>
      </c>
      <c r="D1611" s="194" t="s">
        <v>126</v>
      </c>
      <c r="E1611" s="194" t="s">
        <v>132</v>
      </c>
      <c r="F1611" s="194" t="s">
        <v>125</v>
      </c>
      <c r="G1611" s="194" t="s">
        <v>154</v>
      </c>
      <c r="H1611" s="194" t="s">
        <v>196</v>
      </c>
      <c r="I1611" s="194" t="s">
        <v>133</v>
      </c>
      <c r="J1611" s="194" t="s">
        <v>196</v>
      </c>
      <c r="K1611" s="194" t="s">
        <v>196</v>
      </c>
      <c r="L1611" s="194" t="s">
        <v>196</v>
      </c>
      <c r="M1611" s="195">
        <v>64.73</v>
      </c>
      <c r="N1611" t="str">
        <f t="shared" si="25"/>
        <v>724000020100</v>
      </c>
    </row>
    <row r="1612" spans="1:14" x14ac:dyDescent="0.25">
      <c r="A1612" s="194" t="s">
        <v>108</v>
      </c>
      <c r="B1612" s="194" t="s">
        <v>302</v>
      </c>
      <c r="C1612" s="194" t="s">
        <v>303</v>
      </c>
      <c r="D1612" s="194" t="s">
        <v>126</v>
      </c>
      <c r="E1612" s="194" t="s">
        <v>132</v>
      </c>
      <c r="F1612" s="194" t="s">
        <v>125</v>
      </c>
      <c r="G1612" s="194" t="s">
        <v>154</v>
      </c>
      <c r="H1612" s="194" t="s">
        <v>196</v>
      </c>
      <c r="I1612" s="194" t="s">
        <v>133</v>
      </c>
      <c r="J1612" s="194" t="s">
        <v>196</v>
      </c>
      <c r="K1612" s="194" t="s">
        <v>196</v>
      </c>
      <c r="L1612" s="194" t="s">
        <v>196</v>
      </c>
      <c r="M1612" s="195">
        <v>232.97</v>
      </c>
      <c r="N1612" t="str">
        <f t="shared" si="25"/>
        <v>724000020100</v>
      </c>
    </row>
    <row r="1613" spans="1:14" x14ac:dyDescent="0.25">
      <c r="A1613" s="194" t="s">
        <v>108</v>
      </c>
      <c r="B1613" s="194" t="s">
        <v>302</v>
      </c>
      <c r="C1613" s="194" t="s">
        <v>303</v>
      </c>
      <c r="D1613" s="194" t="s">
        <v>126</v>
      </c>
      <c r="E1613" s="194" t="s">
        <v>132</v>
      </c>
      <c r="F1613" s="194" t="s">
        <v>125</v>
      </c>
      <c r="G1613" s="194" t="s">
        <v>156</v>
      </c>
      <c r="H1613" s="194" t="s">
        <v>196</v>
      </c>
      <c r="I1613" s="194" t="s">
        <v>133</v>
      </c>
      <c r="J1613" s="194" t="s">
        <v>196</v>
      </c>
      <c r="K1613" s="194" t="s">
        <v>196</v>
      </c>
      <c r="L1613" s="194" t="s">
        <v>196</v>
      </c>
      <c r="M1613" s="195">
        <v>0.52</v>
      </c>
      <c r="N1613" t="str">
        <f t="shared" si="25"/>
        <v>725000020100</v>
      </c>
    </row>
    <row r="1614" spans="1:14" x14ac:dyDescent="0.25">
      <c r="A1614" s="194" t="s">
        <v>108</v>
      </c>
      <c r="B1614" s="194" t="s">
        <v>302</v>
      </c>
      <c r="C1614" s="194" t="s">
        <v>303</v>
      </c>
      <c r="D1614" s="194" t="s">
        <v>126</v>
      </c>
      <c r="E1614" s="194" t="s">
        <v>132</v>
      </c>
      <c r="F1614" s="194" t="s">
        <v>125</v>
      </c>
      <c r="G1614" s="194" t="s">
        <v>156</v>
      </c>
      <c r="H1614" s="194" t="s">
        <v>196</v>
      </c>
      <c r="I1614" s="194" t="s">
        <v>133</v>
      </c>
      <c r="J1614" s="194" t="s">
        <v>196</v>
      </c>
      <c r="K1614" s="194" t="s">
        <v>196</v>
      </c>
      <c r="L1614" s="194" t="s">
        <v>196</v>
      </c>
      <c r="M1614" s="195">
        <v>1.9</v>
      </c>
      <c r="N1614" t="str">
        <f t="shared" si="25"/>
        <v>725000020100</v>
      </c>
    </row>
    <row r="1615" spans="1:14" x14ac:dyDescent="0.25">
      <c r="A1615" s="194" t="s">
        <v>108</v>
      </c>
      <c r="B1615" s="194" t="s">
        <v>302</v>
      </c>
      <c r="C1615" s="194" t="s">
        <v>303</v>
      </c>
      <c r="D1615" s="194" t="s">
        <v>126</v>
      </c>
      <c r="E1615" s="194" t="s">
        <v>132</v>
      </c>
      <c r="F1615" s="194" t="s">
        <v>125</v>
      </c>
      <c r="G1615" s="194" t="s">
        <v>151</v>
      </c>
      <c r="H1615" s="194" t="s">
        <v>196</v>
      </c>
      <c r="I1615" s="194" t="s">
        <v>133</v>
      </c>
      <c r="J1615" s="194" t="s">
        <v>196</v>
      </c>
      <c r="K1615" s="194" t="s">
        <v>196</v>
      </c>
      <c r="L1615" s="194" t="s">
        <v>196</v>
      </c>
      <c r="M1615" s="195">
        <v>0.52</v>
      </c>
      <c r="N1615" t="str">
        <f t="shared" si="25"/>
        <v>722100020100</v>
      </c>
    </row>
    <row r="1616" spans="1:14" x14ac:dyDescent="0.25">
      <c r="A1616" s="194" t="s">
        <v>108</v>
      </c>
      <c r="B1616" s="194" t="s">
        <v>302</v>
      </c>
      <c r="C1616" s="194" t="s">
        <v>303</v>
      </c>
      <c r="D1616" s="194" t="s">
        <v>126</v>
      </c>
      <c r="E1616" s="194" t="s">
        <v>132</v>
      </c>
      <c r="F1616" s="194" t="s">
        <v>125</v>
      </c>
      <c r="G1616" s="194" t="s">
        <v>151</v>
      </c>
      <c r="H1616" s="194" t="s">
        <v>196</v>
      </c>
      <c r="I1616" s="194" t="s">
        <v>133</v>
      </c>
      <c r="J1616" s="194" t="s">
        <v>196</v>
      </c>
      <c r="K1616" s="194" t="s">
        <v>196</v>
      </c>
      <c r="L1616" s="194" t="s">
        <v>196</v>
      </c>
      <c r="M1616" s="195">
        <v>1.85</v>
      </c>
      <c r="N1616" t="str">
        <f t="shared" si="25"/>
        <v>722100020100</v>
      </c>
    </row>
    <row r="1617" spans="1:14" x14ac:dyDescent="0.25">
      <c r="A1617" s="194" t="s">
        <v>108</v>
      </c>
      <c r="B1617" s="194" t="s">
        <v>302</v>
      </c>
      <c r="C1617" s="194" t="s">
        <v>303</v>
      </c>
      <c r="D1617" s="194" t="s">
        <v>126</v>
      </c>
      <c r="E1617" s="194" t="s">
        <v>132</v>
      </c>
      <c r="F1617" s="194" t="s">
        <v>125</v>
      </c>
      <c r="G1617" s="194" t="s">
        <v>157</v>
      </c>
      <c r="H1617" s="194" t="s">
        <v>196</v>
      </c>
      <c r="I1617" s="194" t="s">
        <v>133</v>
      </c>
      <c r="J1617" s="194" t="s">
        <v>196</v>
      </c>
      <c r="K1617" s="194" t="s">
        <v>196</v>
      </c>
      <c r="L1617" s="194" t="s">
        <v>196</v>
      </c>
      <c r="M1617" s="195">
        <v>14.53</v>
      </c>
      <c r="N1617" t="str">
        <f t="shared" si="25"/>
        <v>726900020100</v>
      </c>
    </row>
    <row r="1618" spans="1:14" x14ac:dyDescent="0.25">
      <c r="A1618" s="194" t="s">
        <v>108</v>
      </c>
      <c r="B1618" s="194" t="s">
        <v>302</v>
      </c>
      <c r="C1618" s="194" t="s">
        <v>303</v>
      </c>
      <c r="D1618" s="194" t="s">
        <v>126</v>
      </c>
      <c r="E1618" s="194" t="s">
        <v>132</v>
      </c>
      <c r="F1618" s="194" t="s">
        <v>125</v>
      </c>
      <c r="G1618" s="194" t="s">
        <v>157</v>
      </c>
      <c r="H1618" s="194" t="s">
        <v>196</v>
      </c>
      <c r="I1618" s="194" t="s">
        <v>133</v>
      </c>
      <c r="J1618" s="194" t="s">
        <v>196</v>
      </c>
      <c r="K1618" s="194" t="s">
        <v>196</v>
      </c>
      <c r="L1618" s="194" t="s">
        <v>196</v>
      </c>
      <c r="M1618" s="195">
        <v>52.26</v>
      </c>
      <c r="N1618" t="str">
        <f t="shared" si="25"/>
        <v>726900020100</v>
      </c>
    </row>
    <row r="1619" spans="1:14" x14ac:dyDescent="0.25">
      <c r="A1619" s="194" t="s">
        <v>108</v>
      </c>
      <c r="B1619" s="194" t="s">
        <v>302</v>
      </c>
      <c r="C1619" s="194" t="s">
        <v>303</v>
      </c>
      <c r="D1619" s="194" t="s">
        <v>126</v>
      </c>
      <c r="E1619" s="194" t="s">
        <v>132</v>
      </c>
      <c r="F1619" s="194" t="s">
        <v>125</v>
      </c>
      <c r="G1619" s="194" t="s">
        <v>157</v>
      </c>
      <c r="H1619" s="194" t="s">
        <v>196</v>
      </c>
      <c r="I1619" s="194" t="s">
        <v>133</v>
      </c>
      <c r="J1619" s="194" t="s">
        <v>196</v>
      </c>
      <c r="K1619" s="194" t="s">
        <v>196</v>
      </c>
      <c r="L1619" s="194" t="s">
        <v>196</v>
      </c>
      <c r="M1619" s="195">
        <v>2.64</v>
      </c>
      <c r="N1619" t="str">
        <f t="shared" si="25"/>
        <v>726900020100</v>
      </c>
    </row>
    <row r="1620" spans="1:14" x14ac:dyDescent="0.25">
      <c r="A1620" s="194" t="s">
        <v>108</v>
      </c>
      <c r="B1620" s="194" t="s">
        <v>302</v>
      </c>
      <c r="C1620" s="194" t="s">
        <v>303</v>
      </c>
      <c r="D1620" s="194" t="s">
        <v>126</v>
      </c>
      <c r="E1620" s="194" t="s">
        <v>132</v>
      </c>
      <c r="F1620" s="194" t="s">
        <v>125</v>
      </c>
      <c r="G1620" s="194" t="s">
        <v>157</v>
      </c>
      <c r="H1620" s="194" t="s">
        <v>196</v>
      </c>
      <c r="I1620" s="194" t="s">
        <v>133</v>
      </c>
      <c r="J1620" s="194" t="s">
        <v>196</v>
      </c>
      <c r="K1620" s="194" t="s">
        <v>196</v>
      </c>
      <c r="L1620" s="194" t="s">
        <v>196</v>
      </c>
      <c r="M1620" s="195">
        <v>9.5</v>
      </c>
      <c r="N1620" t="str">
        <f t="shared" si="25"/>
        <v>726900020100</v>
      </c>
    </row>
    <row r="1621" spans="1:14" x14ac:dyDescent="0.25">
      <c r="A1621" s="194" t="s">
        <v>108</v>
      </c>
      <c r="B1621" s="194" t="s">
        <v>302</v>
      </c>
      <c r="C1621" s="194" t="s">
        <v>303</v>
      </c>
      <c r="D1621" s="194" t="s">
        <v>126</v>
      </c>
      <c r="E1621" s="194" t="s">
        <v>132</v>
      </c>
      <c r="F1621" s="194" t="s">
        <v>125</v>
      </c>
      <c r="G1621" s="194" t="s">
        <v>146</v>
      </c>
      <c r="H1621" s="194" t="s">
        <v>196</v>
      </c>
      <c r="I1621" s="194" t="s">
        <v>133</v>
      </c>
      <c r="J1621" s="194" t="s">
        <v>196</v>
      </c>
      <c r="K1621" s="194" t="s">
        <v>196</v>
      </c>
      <c r="L1621" s="194" t="s">
        <v>196</v>
      </c>
      <c r="M1621" s="195">
        <v>-0.09</v>
      </c>
      <c r="N1621" t="str">
        <f t="shared" si="25"/>
        <v>215500020100</v>
      </c>
    </row>
    <row r="1622" spans="1:14" x14ac:dyDescent="0.25">
      <c r="A1622" s="194" t="s">
        <v>108</v>
      </c>
      <c r="B1622" s="194" t="s">
        <v>302</v>
      </c>
      <c r="C1622" s="194" t="s">
        <v>303</v>
      </c>
      <c r="D1622" s="194" t="s">
        <v>126</v>
      </c>
      <c r="E1622" s="194" t="s">
        <v>132</v>
      </c>
      <c r="F1622" s="194" t="s">
        <v>125</v>
      </c>
      <c r="G1622" s="194" t="s">
        <v>146</v>
      </c>
      <c r="H1622" s="194" t="s">
        <v>196</v>
      </c>
      <c r="I1622" s="194" t="s">
        <v>133</v>
      </c>
      <c r="J1622" s="194" t="s">
        <v>196</v>
      </c>
      <c r="K1622" s="194" t="s">
        <v>196</v>
      </c>
      <c r="L1622" s="194" t="s">
        <v>196</v>
      </c>
      <c r="M1622" s="195">
        <v>-0.34</v>
      </c>
      <c r="N1622" t="str">
        <f t="shared" si="25"/>
        <v>215500020100</v>
      </c>
    </row>
    <row r="1623" spans="1:14" x14ac:dyDescent="0.25">
      <c r="A1623" s="194" t="s">
        <v>108</v>
      </c>
      <c r="B1623" s="194" t="s">
        <v>302</v>
      </c>
      <c r="C1623" s="194" t="s">
        <v>303</v>
      </c>
      <c r="D1623" s="194" t="s">
        <v>126</v>
      </c>
      <c r="E1623" s="194" t="s">
        <v>132</v>
      </c>
      <c r="F1623" s="194" t="s">
        <v>125</v>
      </c>
      <c r="G1623" s="194" t="s">
        <v>139</v>
      </c>
      <c r="H1623" s="194" t="s">
        <v>196</v>
      </c>
      <c r="I1623" s="194" t="s">
        <v>133</v>
      </c>
      <c r="J1623" s="194" t="s">
        <v>196</v>
      </c>
      <c r="K1623" s="194" t="s">
        <v>196</v>
      </c>
      <c r="L1623" s="194" t="s">
        <v>196</v>
      </c>
      <c r="M1623" s="195">
        <v>-2.15</v>
      </c>
      <c r="N1623" t="str">
        <f t="shared" si="25"/>
        <v>210000020100</v>
      </c>
    </row>
    <row r="1624" spans="1:14" x14ac:dyDescent="0.25">
      <c r="A1624" s="194" t="s">
        <v>108</v>
      </c>
      <c r="B1624" s="194" t="s">
        <v>302</v>
      </c>
      <c r="C1624" s="194" t="s">
        <v>303</v>
      </c>
      <c r="D1624" s="194" t="s">
        <v>126</v>
      </c>
      <c r="E1624" s="194" t="s">
        <v>132</v>
      </c>
      <c r="F1624" s="194" t="s">
        <v>125</v>
      </c>
      <c r="G1624" s="194" t="s">
        <v>139</v>
      </c>
      <c r="H1624" s="194" t="s">
        <v>196</v>
      </c>
      <c r="I1624" s="194" t="s">
        <v>133</v>
      </c>
      <c r="J1624" s="194" t="s">
        <v>196</v>
      </c>
      <c r="K1624" s="194" t="s">
        <v>196</v>
      </c>
      <c r="L1624" s="194" t="s">
        <v>196</v>
      </c>
      <c r="M1624" s="195">
        <v>-7.74</v>
      </c>
      <c r="N1624" t="str">
        <f t="shared" si="25"/>
        <v>210000020100</v>
      </c>
    </row>
    <row r="1625" spans="1:14" x14ac:dyDescent="0.25">
      <c r="A1625" s="194" t="s">
        <v>108</v>
      </c>
      <c r="B1625" s="194" t="s">
        <v>302</v>
      </c>
      <c r="C1625" s="194" t="s">
        <v>303</v>
      </c>
      <c r="D1625" s="194" t="s">
        <v>126</v>
      </c>
      <c r="E1625" s="194" t="s">
        <v>132</v>
      </c>
      <c r="F1625" s="194" t="s">
        <v>125</v>
      </c>
      <c r="G1625" s="194" t="s">
        <v>139</v>
      </c>
      <c r="H1625" s="194" t="s">
        <v>196</v>
      </c>
      <c r="I1625" s="194" t="s">
        <v>133</v>
      </c>
      <c r="J1625" s="194" t="s">
        <v>196</v>
      </c>
      <c r="K1625" s="194" t="s">
        <v>196</v>
      </c>
      <c r="L1625" s="194" t="s">
        <v>196</v>
      </c>
      <c r="M1625" s="195">
        <v>-9.5</v>
      </c>
      <c r="N1625" t="str">
        <f t="shared" si="25"/>
        <v>210000020100</v>
      </c>
    </row>
    <row r="1626" spans="1:14" x14ac:dyDescent="0.25">
      <c r="A1626" s="194" t="s">
        <v>108</v>
      </c>
      <c r="B1626" s="194" t="s">
        <v>302</v>
      </c>
      <c r="C1626" s="194" t="s">
        <v>303</v>
      </c>
      <c r="D1626" s="194" t="s">
        <v>126</v>
      </c>
      <c r="E1626" s="194" t="s">
        <v>132</v>
      </c>
      <c r="F1626" s="194" t="s">
        <v>125</v>
      </c>
      <c r="G1626" s="194" t="s">
        <v>134</v>
      </c>
      <c r="H1626" s="194" t="s">
        <v>196</v>
      </c>
      <c r="I1626" s="194" t="s">
        <v>133</v>
      </c>
      <c r="J1626" s="194" t="s">
        <v>196</v>
      </c>
      <c r="K1626" s="194" t="s">
        <v>196</v>
      </c>
      <c r="L1626" s="194" t="s">
        <v>196</v>
      </c>
      <c r="M1626" s="195">
        <v>-14.53</v>
      </c>
      <c r="N1626" t="str">
        <f t="shared" si="25"/>
        <v>205200020100</v>
      </c>
    </row>
    <row r="1627" spans="1:14" x14ac:dyDescent="0.25">
      <c r="A1627" s="194" t="s">
        <v>108</v>
      </c>
      <c r="B1627" s="194" t="s">
        <v>302</v>
      </c>
      <c r="C1627" s="194" t="s">
        <v>303</v>
      </c>
      <c r="D1627" s="194" t="s">
        <v>126</v>
      </c>
      <c r="E1627" s="194" t="s">
        <v>132</v>
      </c>
      <c r="F1627" s="194" t="s">
        <v>125</v>
      </c>
      <c r="G1627" s="194" t="s">
        <v>134</v>
      </c>
      <c r="H1627" s="194" t="s">
        <v>196</v>
      </c>
      <c r="I1627" s="194" t="s">
        <v>133</v>
      </c>
      <c r="J1627" s="194" t="s">
        <v>196</v>
      </c>
      <c r="K1627" s="194" t="s">
        <v>196</v>
      </c>
      <c r="L1627" s="194" t="s">
        <v>196</v>
      </c>
      <c r="M1627" s="195">
        <v>-52.26</v>
      </c>
      <c r="N1627" t="str">
        <f t="shared" si="25"/>
        <v>205200020100</v>
      </c>
    </row>
    <row r="1628" spans="1:14" x14ac:dyDescent="0.25">
      <c r="A1628" s="194" t="s">
        <v>108</v>
      </c>
      <c r="B1628" s="194" t="s">
        <v>302</v>
      </c>
      <c r="C1628" s="194" t="s">
        <v>303</v>
      </c>
      <c r="D1628" s="194" t="s">
        <v>126</v>
      </c>
      <c r="E1628" s="194" t="s">
        <v>132</v>
      </c>
      <c r="F1628" s="194" t="s">
        <v>125</v>
      </c>
      <c r="G1628" s="194" t="s">
        <v>141</v>
      </c>
      <c r="H1628" s="194" t="s">
        <v>196</v>
      </c>
      <c r="I1628" s="194" t="s">
        <v>133</v>
      </c>
      <c r="J1628" s="194" t="s">
        <v>196</v>
      </c>
      <c r="K1628" s="194" t="s">
        <v>196</v>
      </c>
      <c r="L1628" s="194" t="s">
        <v>196</v>
      </c>
      <c r="M1628" s="195">
        <v>-12.88</v>
      </c>
      <c r="N1628" t="str">
        <f t="shared" si="25"/>
        <v>211000020100</v>
      </c>
    </row>
    <row r="1629" spans="1:14" x14ac:dyDescent="0.25">
      <c r="A1629" s="194" t="s">
        <v>108</v>
      </c>
      <c r="B1629" s="194" t="s">
        <v>302</v>
      </c>
      <c r="C1629" s="194" t="s">
        <v>303</v>
      </c>
      <c r="D1629" s="194" t="s">
        <v>126</v>
      </c>
      <c r="E1629" s="194" t="s">
        <v>132</v>
      </c>
      <c r="F1629" s="194" t="s">
        <v>125</v>
      </c>
      <c r="G1629" s="194" t="s">
        <v>141</v>
      </c>
      <c r="H1629" s="194" t="s">
        <v>196</v>
      </c>
      <c r="I1629" s="194" t="s">
        <v>133</v>
      </c>
      <c r="J1629" s="194" t="s">
        <v>196</v>
      </c>
      <c r="K1629" s="194" t="s">
        <v>196</v>
      </c>
      <c r="L1629" s="194" t="s">
        <v>196</v>
      </c>
      <c r="M1629" s="195">
        <v>-46.35</v>
      </c>
      <c r="N1629" t="str">
        <f t="shared" si="25"/>
        <v>211000020100</v>
      </c>
    </row>
    <row r="1630" spans="1:14" x14ac:dyDescent="0.25">
      <c r="A1630" s="194" t="s">
        <v>108</v>
      </c>
      <c r="B1630" s="194" t="s">
        <v>302</v>
      </c>
      <c r="C1630" s="194" t="s">
        <v>303</v>
      </c>
      <c r="D1630" s="194" t="s">
        <v>126</v>
      </c>
      <c r="E1630" s="194" t="s">
        <v>132</v>
      </c>
      <c r="F1630" s="194" t="s">
        <v>125</v>
      </c>
      <c r="G1630" s="194" t="s">
        <v>135</v>
      </c>
      <c r="H1630" s="194" t="s">
        <v>196</v>
      </c>
      <c r="I1630" s="194" t="s">
        <v>133</v>
      </c>
      <c r="J1630" s="194" t="s">
        <v>196</v>
      </c>
      <c r="K1630" s="194" t="s">
        <v>196</v>
      </c>
      <c r="L1630" s="194" t="s">
        <v>196</v>
      </c>
      <c r="M1630" s="195">
        <v>-12.88</v>
      </c>
      <c r="N1630" t="str">
        <f t="shared" si="25"/>
        <v>205300020100</v>
      </c>
    </row>
    <row r="1631" spans="1:14" x14ac:dyDescent="0.25">
      <c r="A1631" s="194" t="s">
        <v>108</v>
      </c>
      <c r="B1631" s="194" t="s">
        <v>302</v>
      </c>
      <c r="C1631" s="194" t="s">
        <v>303</v>
      </c>
      <c r="D1631" s="194" t="s">
        <v>126</v>
      </c>
      <c r="E1631" s="194" t="s">
        <v>132</v>
      </c>
      <c r="F1631" s="194" t="s">
        <v>125</v>
      </c>
      <c r="G1631" s="194" t="s">
        <v>135</v>
      </c>
      <c r="H1631" s="194" t="s">
        <v>196</v>
      </c>
      <c r="I1631" s="194" t="s">
        <v>133</v>
      </c>
      <c r="J1631" s="194" t="s">
        <v>196</v>
      </c>
      <c r="K1631" s="194" t="s">
        <v>196</v>
      </c>
      <c r="L1631" s="194" t="s">
        <v>196</v>
      </c>
      <c r="M1631" s="195">
        <v>-46.35</v>
      </c>
      <c r="N1631" t="str">
        <f t="shared" si="25"/>
        <v>205300020100</v>
      </c>
    </row>
    <row r="1632" spans="1:14" x14ac:dyDescent="0.25">
      <c r="A1632" s="194" t="s">
        <v>108</v>
      </c>
      <c r="B1632" s="194" t="s">
        <v>302</v>
      </c>
      <c r="C1632" s="194" t="s">
        <v>303</v>
      </c>
      <c r="D1632" s="194" t="s">
        <v>126</v>
      </c>
      <c r="E1632" s="194" t="s">
        <v>132</v>
      </c>
      <c r="F1632" s="194" t="s">
        <v>125</v>
      </c>
      <c r="G1632" s="194" t="s">
        <v>147</v>
      </c>
      <c r="H1632" s="194" t="s">
        <v>196</v>
      </c>
      <c r="I1632" s="194" t="s">
        <v>133</v>
      </c>
      <c r="J1632" s="194" t="s">
        <v>196</v>
      </c>
      <c r="K1632" s="194" t="s">
        <v>196</v>
      </c>
      <c r="L1632" s="194" t="s">
        <v>196</v>
      </c>
      <c r="M1632" s="195">
        <v>-3.01</v>
      </c>
      <c r="N1632" t="str">
        <f t="shared" si="25"/>
        <v>216000020100</v>
      </c>
    </row>
    <row r="1633" spans="1:14" x14ac:dyDescent="0.25">
      <c r="A1633" s="194" t="s">
        <v>108</v>
      </c>
      <c r="B1633" s="194" t="s">
        <v>302</v>
      </c>
      <c r="C1633" s="194" t="s">
        <v>303</v>
      </c>
      <c r="D1633" s="194" t="s">
        <v>126</v>
      </c>
      <c r="E1633" s="194" t="s">
        <v>132</v>
      </c>
      <c r="F1633" s="194" t="s">
        <v>125</v>
      </c>
      <c r="G1633" s="194" t="s">
        <v>147</v>
      </c>
      <c r="H1633" s="194" t="s">
        <v>196</v>
      </c>
      <c r="I1633" s="194" t="s">
        <v>133</v>
      </c>
      <c r="J1633" s="194" t="s">
        <v>196</v>
      </c>
      <c r="K1633" s="194" t="s">
        <v>196</v>
      </c>
      <c r="L1633" s="194" t="s">
        <v>196</v>
      </c>
      <c r="M1633" s="195">
        <v>-10.84</v>
      </c>
      <c r="N1633" t="str">
        <f t="shared" si="25"/>
        <v>216000020100</v>
      </c>
    </row>
    <row r="1634" spans="1:14" x14ac:dyDescent="0.25">
      <c r="A1634" s="194" t="s">
        <v>108</v>
      </c>
      <c r="B1634" s="194" t="s">
        <v>302</v>
      </c>
      <c r="C1634" s="194" t="s">
        <v>303</v>
      </c>
      <c r="D1634" s="194" t="s">
        <v>126</v>
      </c>
      <c r="E1634" s="194" t="s">
        <v>132</v>
      </c>
      <c r="F1634" s="194" t="s">
        <v>125</v>
      </c>
      <c r="G1634" s="194" t="s">
        <v>144</v>
      </c>
      <c r="H1634" s="194" t="s">
        <v>196</v>
      </c>
      <c r="I1634" s="194" t="s">
        <v>133</v>
      </c>
      <c r="J1634" s="194" t="s">
        <v>196</v>
      </c>
      <c r="K1634" s="194" t="s">
        <v>196</v>
      </c>
      <c r="L1634" s="194" t="s">
        <v>196</v>
      </c>
      <c r="M1634" s="195">
        <v>-12.2</v>
      </c>
      <c r="N1634" t="str">
        <f t="shared" si="25"/>
        <v>214000020100</v>
      </c>
    </row>
    <row r="1635" spans="1:14" x14ac:dyDescent="0.25">
      <c r="A1635" s="194" t="s">
        <v>108</v>
      </c>
      <c r="B1635" s="194" t="s">
        <v>302</v>
      </c>
      <c r="C1635" s="194" t="s">
        <v>303</v>
      </c>
      <c r="D1635" s="194" t="s">
        <v>126</v>
      </c>
      <c r="E1635" s="194" t="s">
        <v>132</v>
      </c>
      <c r="F1635" s="194" t="s">
        <v>125</v>
      </c>
      <c r="G1635" s="194" t="s">
        <v>144</v>
      </c>
      <c r="H1635" s="194" t="s">
        <v>196</v>
      </c>
      <c r="I1635" s="194" t="s">
        <v>133</v>
      </c>
      <c r="J1635" s="194" t="s">
        <v>196</v>
      </c>
      <c r="K1635" s="194" t="s">
        <v>196</v>
      </c>
      <c r="L1635" s="194" t="s">
        <v>196</v>
      </c>
      <c r="M1635" s="195">
        <v>-43.92</v>
      </c>
      <c r="N1635" t="str">
        <f t="shared" si="25"/>
        <v>214000020100</v>
      </c>
    </row>
    <row r="1636" spans="1:14" x14ac:dyDescent="0.25">
      <c r="A1636" s="194" t="s">
        <v>108</v>
      </c>
      <c r="B1636" s="194" t="s">
        <v>302</v>
      </c>
      <c r="C1636" s="194" t="s">
        <v>303</v>
      </c>
      <c r="D1636" s="194" t="s">
        <v>126</v>
      </c>
      <c r="E1636" s="194" t="s">
        <v>132</v>
      </c>
      <c r="F1636" s="194" t="s">
        <v>125</v>
      </c>
      <c r="G1636" s="194" t="s">
        <v>138</v>
      </c>
      <c r="H1636" s="194" t="s">
        <v>196</v>
      </c>
      <c r="I1636" s="194" t="s">
        <v>133</v>
      </c>
      <c r="J1636" s="194" t="s">
        <v>196</v>
      </c>
      <c r="K1636" s="194" t="s">
        <v>196</v>
      </c>
      <c r="L1636" s="194" t="s">
        <v>196</v>
      </c>
      <c r="M1636" s="195">
        <v>-3.01</v>
      </c>
      <c r="N1636" t="str">
        <f t="shared" si="25"/>
        <v>205800020100</v>
      </c>
    </row>
    <row r="1637" spans="1:14" x14ac:dyDescent="0.25">
      <c r="A1637" s="194" t="s">
        <v>108</v>
      </c>
      <c r="B1637" s="194" t="s">
        <v>302</v>
      </c>
      <c r="C1637" s="194" t="s">
        <v>303</v>
      </c>
      <c r="D1637" s="194" t="s">
        <v>126</v>
      </c>
      <c r="E1637" s="194" t="s">
        <v>132</v>
      </c>
      <c r="F1637" s="194" t="s">
        <v>125</v>
      </c>
      <c r="G1637" s="194" t="s">
        <v>138</v>
      </c>
      <c r="H1637" s="194" t="s">
        <v>196</v>
      </c>
      <c r="I1637" s="194" t="s">
        <v>133</v>
      </c>
      <c r="J1637" s="194" t="s">
        <v>196</v>
      </c>
      <c r="K1637" s="194" t="s">
        <v>196</v>
      </c>
      <c r="L1637" s="194" t="s">
        <v>196</v>
      </c>
      <c r="M1637" s="195">
        <v>-10.84</v>
      </c>
      <c r="N1637" t="str">
        <f t="shared" si="25"/>
        <v>205800020100</v>
      </c>
    </row>
    <row r="1638" spans="1:14" x14ac:dyDescent="0.25">
      <c r="A1638" s="194" t="s">
        <v>108</v>
      </c>
      <c r="B1638" s="194" t="s">
        <v>302</v>
      </c>
      <c r="C1638" s="194" t="s">
        <v>303</v>
      </c>
      <c r="D1638" s="194" t="s">
        <v>126</v>
      </c>
      <c r="E1638" s="194" t="s">
        <v>132</v>
      </c>
      <c r="F1638" s="194" t="s">
        <v>125</v>
      </c>
      <c r="G1638" s="194" t="s">
        <v>145</v>
      </c>
      <c r="H1638" s="194" t="s">
        <v>196</v>
      </c>
      <c r="I1638" s="194" t="s">
        <v>133</v>
      </c>
      <c r="J1638" s="194" t="s">
        <v>196</v>
      </c>
      <c r="K1638" s="194" t="s">
        <v>196</v>
      </c>
      <c r="L1638" s="194" t="s">
        <v>196</v>
      </c>
      <c r="M1638" s="195">
        <v>-6.9</v>
      </c>
      <c r="N1638" t="str">
        <f t="shared" si="25"/>
        <v>215000020100</v>
      </c>
    </row>
    <row r="1639" spans="1:14" x14ac:dyDescent="0.25">
      <c r="A1639" s="194" t="s">
        <v>108</v>
      </c>
      <c r="B1639" s="194" t="s">
        <v>302</v>
      </c>
      <c r="C1639" s="194" t="s">
        <v>303</v>
      </c>
      <c r="D1639" s="194" t="s">
        <v>126</v>
      </c>
      <c r="E1639" s="194" t="s">
        <v>132</v>
      </c>
      <c r="F1639" s="194" t="s">
        <v>125</v>
      </c>
      <c r="G1639" s="194" t="s">
        <v>145</v>
      </c>
      <c r="H1639" s="194" t="s">
        <v>196</v>
      </c>
      <c r="I1639" s="194" t="s">
        <v>133</v>
      </c>
      <c r="J1639" s="194" t="s">
        <v>196</v>
      </c>
      <c r="K1639" s="194" t="s">
        <v>196</v>
      </c>
      <c r="L1639" s="194" t="s">
        <v>196</v>
      </c>
      <c r="M1639" s="195">
        <v>-24.84</v>
      </c>
      <c r="N1639" t="str">
        <f t="shared" si="25"/>
        <v>215000020100</v>
      </c>
    </row>
    <row r="1640" spans="1:14" x14ac:dyDescent="0.25">
      <c r="A1640" s="194" t="s">
        <v>108</v>
      </c>
      <c r="B1640" s="194" t="s">
        <v>302</v>
      </c>
      <c r="C1640" s="194" t="s">
        <v>303</v>
      </c>
      <c r="D1640" s="194" t="s">
        <v>126</v>
      </c>
      <c r="E1640" s="194" t="s">
        <v>132</v>
      </c>
      <c r="F1640" s="194" t="s">
        <v>125</v>
      </c>
      <c r="G1640" s="194" t="s">
        <v>124</v>
      </c>
      <c r="H1640" s="194" t="s">
        <v>196</v>
      </c>
      <c r="I1640" s="194" t="s">
        <v>133</v>
      </c>
      <c r="J1640" s="194" t="s">
        <v>196</v>
      </c>
      <c r="K1640" s="194" t="s">
        <v>196</v>
      </c>
      <c r="L1640" s="194" t="s">
        <v>196</v>
      </c>
      <c r="M1640" s="195">
        <v>-158.12</v>
      </c>
      <c r="N1640" t="str">
        <f t="shared" si="25"/>
        <v>100000020100</v>
      </c>
    </row>
    <row r="1641" spans="1:14" x14ac:dyDescent="0.25">
      <c r="A1641" s="194" t="s">
        <v>108</v>
      </c>
      <c r="B1641" s="194" t="s">
        <v>302</v>
      </c>
      <c r="C1641" s="194" t="s">
        <v>303</v>
      </c>
      <c r="D1641" s="194" t="s">
        <v>126</v>
      </c>
      <c r="E1641" s="194" t="s">
        <v>132</v>
      </c>
      <c r="F1641" s="194" t="s">
        <v>125</v>
      </c>
      <c r="G1641" s="194" t="s">
        <v>124</v>
      </c>
      <c r="H1641" s="194" t="s">
        <v>196</v>
      </c>
      <c r="I1641" s="194" t="s">
        <v>133</v>
      </c>
      <c r="J1641" s="194" t="s">
        <v>196</v>
      </c>
      <c r="K1641" s="194" t="s">
        <v>196</v>
      </c>
      <c r="L1641" s="194" t="s">
        <v>196</v>
      </c>
      <c r="M1641" s="195">
        <v>-569.04</v>
      </c>
      <c r="N1641" t="str">
        <f t="shared" si="25"/>
        <v>100000020100</v>
      </c>
    </row>
    <row r="1642" spans="1:14" x14ac:dyDescent="0.25">
      <c r="A1642" s="194" t="s">
        <v>108</v>
      </c>
      <c r="B1642" s="194" t="s">
        <v>304</v>
      </c>
      <c r="C1642" s="194" t="s">
        <v>305</v>
      </c>
      <c r="D1642" s="194" t="s">
        <v>126</v>
      </c>
      <c r="E1642" s="194" t="s">
        <v>127</v>
      </c>
      <c r="F1642" s="194" t="s">
        <v>125</v>
      </c>
      <c r="G1642" s="194" t="s">
        <v>135</v>
      </c>
      <c r="H1642" s="194" t="s">
        <v>196</v>
      </c>
      <c r="I1642" s="194" t="s">
        <v>128</v>
      </c>
      <c r="J1642" s="194" t="s">
        <v>196</v>
      </c>
      <c r="K1642" s="194" t="s">
        <v>196</v>
      </c>
      <c r="L1642" s="194" t="s">
        <v>196</v>
      </c>
      <c r="M1642" s="195">
        <v>-73.239999999999995</v>
      </c>
      <c r="N1642" t="str">
        <f t="shared" si="25"/>
        <v>205300010100</v>
      </c>
    </row>
    <row r="1643" spans="1:14" x14ac:dyDescent="0.25">
      <c r="A1643" s="194" t="s">
        <v>108</v>
      </c>
      <c r="B1643" s="194" t="s">
        <v>304</v>
      </c>
      <c r="C1643" s="194" t="s">
        <v>305</v>
      </c>
      <c r="D1643" s="194" t="s">
        <v>126</v>
      </c>
      <c r="E1643" s="194" t="s">
        <v>127</v>
      </c>
      <c r="F1643" s="194" t="s">
        <v>125</v>
      </c>
      <c r="G1643" s="194" t="s">
        <v>135</v>
      </c>
      <c r="H1643" s="194" t="s">
        <v>196</v>
      </c>
      <c r="I1643" s="194" t="s">
        <v>128</v>
      </c>
      <c r="J1643" s="194" t="s">
        <v>196</v>
      </c>
      <c r="K1643" s="194" t="s">
        <v>196</v>
      </c>
      <c r="L1643" s="194" t="s">
        <v>196</v>
      </c>
      <c r="M1643" s="195">
        <v>-131.82</v>
      </c>
      <c r="N1643" t="str">
        <f t="shared" si="25"/>
        <v>205300010100</v>
      </c>
    </row>
    <row r="1644" spans="1:14" x14ac:dyDescent="0.25">
      <c r="A1644" s="194" t="s">
        <v>108</v>
      </c>
      <c r="B1644" s="194" t="s">
        <v>304</v>
      </c>
      <c r="C1644" s="194" t="s">
        <v>305</v>
      </c>
      <c r="D1644" s="194" t="s">
        <v>126</v>
      </c>
      <c r="E1644" s="194" t="s">
        <v>127</v>
      </c>
      <c r="F1644" s="194" t="s">
        <v>125</v>
      </c>
      <c r="G1644" s="194" t="s">
        <v>147</v>
      </c>
      <c r="H1644" s="194" t="s">
        <v>196</v>
      </c>
      <c r="I1644" s="194" t="s">
        <v>128</v>
      </c>
      <c r="J1644" s="194" t="s">
        <v>196</v>
      </c>
      <c r="K1644" s="194" t="s">
        <v>196</v>
      </c>
      <c r="L1644" s="194" t="s">
        <v>196</v>
      </c>
      <c r="M1644" s="195">
        <v>-17.12</v>
      </c>
      <c r="N1644" t="str">
        <f t="shared" si="25"/>
        <v>216000010100</v>
      </c>
    </row>
    <row r="1645" spans="1:14" x14ac:dyDescent="0.25">
      <c r="A1645" s="194" t="s">
        <v>108</v>
      </c>
      <c r="B1645" s="194" t="s">
        <v>304</v>
      </c>
      <c r="C1645" s="194" t="s">
        <v>305</v>
      </c>
      <c r="D1645" s="194" t="s">
        <v>126</v>
      </c>
      <c r="E1645" s="194" t="s">
        <v>127</v>
      </c>
      <c r="F1645" s="194" t="s">
        <v>125</v>
      </c>
      <c r="G1645" s="194" t="s">
        <v>147</v>
      </c>
      <c r="H1645" s="194" t="s">
        <v>196</v>
      </c>
      <c r="I1645" s="194" t="s">
        <v>128</v>
      </c>
      <c r="J1645" s="194" t="s">
        <v>196</v>
      </c>
      <c r="K1645" s="194" t="s">
        <v>196</v>
      </c>
      <c r="L1645" s="194" t="s">
        <v>196</v>
      </c>
      <c r="M1645" s="195">
        <v>-30.83</v>
      </c>
      <c r="N1645" t="str">
        <f t="shared" si="25"/>
        <v>216000010100</v>
      </c>
    </row>
    <row r="1646" spans="1:14" x14ac:dyDescent="0.25">
      <c r="A1646" s="194" t="s">
        <v>108</v>
      </c>
      <c r="B1646" s="194" t="s">
        <v>304</v>
      </c>
      <c r="C1646" s="194" t="s">
        <v>305</v>
      </c>
      <c r="D1646" s="194" t="s">
        <v>126</v>
      </c>
      <c r="E1646" s="194" t="s">
        <v>127</v>
      </c>
      <c r="F1646" s="194" t="s">
        <v>125</v>
      </c>
      <c r="G1646" s="194" t="s">
        <v>144</v>
      </c>
      <c r="H1646" s="194" t="s">
        <v>196</v>
      </c>
      <c r="I1646" s="194" t="s">
        <v>128</v>
      </c>
      <c r="J1646" s="194" t="s">
        <v>196</v>
      </c>
      <c r="K1646" s="194" t="s">
        <v>196</v>
      </c>
      <c r="L1646" s="194" t="s">
        <v>196</v>
      </c>
      <c r="M1646" s="195">
        <v>-128.35</v>
      </c>
      <c r="N1646" t="str">
        <f t="shared" si="25"/>
        <v>214000010100</v>
      </c>
    </row>
    <row r="1647" spans="1:14" x14ac:dyDescent="0.25">
      <c r="A1647" s="194" t="s">
        <v>108</v>
      </c>
      <c r="B1647" s="194" t="s">
        <v>304</v>
      </c>
      <c r="C1647" s="194" t="s">
        <v>305</v>
      </c>
      <c r="D1647" s="194" t="s">
        <v>126</v>
      </c>
      <c r="E1647" s="194" t="s">
        <v>127</v>
      </c>
      <c r="F1647" s="194" t="s">
        <v>125</v>
      </c>
      <c r="G1647" s="194" t="s">
        <v>144</v>
      </c>
      <c r="H1647" s="194" t="s">
        <v>196</v>
      </c>
      <c r="I1647" s="194" t="s">
        <v>128</v>
      </c>
      <c r="J1647" s="194" t="s">
        <v>196</v>
      </c>
      <c r="K1647" s="194" t="s">
        <v>196</v>
      </c>
      <c r="L1647" s="194" t="s">
        <v>196</v>
      </c>
      <c r="M1647" s="195">
        <v>-231.02</v>
      </c>
      <c r="N1647" t="str">
        <f t="shared" si="25"/>
        <v>214000010100</v>
      </c>
    </row>
    <row r="1648" spans="1:14" x14ac:dyDescent="0.25">
      <c r="A1648" s="194" t="s">
        <v>108</v>
      </c>
      <c r="B1648" s="194" t="s">
        <v>304</v>
      </c>
      <c r="C1648" s="194" t="s">
        <v>305</v>
      </c>
      <c r="D1648" s="194" t="s">
        <v>126</v>
      </c>
      <c r="E1648" s="194" t="s">
        <v>127</v>
      </c>
      <c r="F1648" s="194" t="s">
        <v>125</v>
      </c>
      <c r="G1648" s="194" t="s">
        <v>138</v>
      </c>
      <c r="H1648" s="194" t="s">
        <v>196</v>
      </c>
      <c r="I1648" s="194" t="s">
        <v>128</v>
      </c>
      <c r="J1648" s="194" t="s">
        <v>196</v>
      </c>
      <c r="K1648" s="194" t="s">
        <v>196</v>
      </c>
      <c r="L1648" s="194" t="s">
        <v>196</v>
      </c>
      <c r="M1648" s="195">
        <v>-17.12</v>
      </c>
      <c r="N1648" t="str">
        <f t="shared" si="25"/>
        <v>205800010100</v>
      </c>
    </row>
    <row r="1649" spans="1:14" x14ac:dyDescent="0.25">
      <c r="A1649" s="194" t="s">
        <v>108</v>
      </c>
      <c r="B1649" s="194" t="s">
        <v>304</v>
      </c>
      <c r="C1649" s="194" t="s">
        <v>305</v>
      </c>
      <c r="D1649" s="194" t="s">
        <v>126</v>
      </c>
      <c r="E1649" s="194" t="s">
        <v>127</v>
      </c>
      <c r="F1649" s="194" t="s">
        <v>125</v>
      </c>
      <c r="G1649" s="194" t="s">
        <v>138</v>
      </c>
      <c r="H1649" s="194" t="s">
        <v>196</v>
      </c>
      <c r="I1649" s="194" t="s">
        <v>128</v>
      </c>
      <c r="J1649" s="194" t="s">
        <v>196</v>
      </c>
      <c r="K1649" s="194" t="s">
        <v>196</v>
      </c>
      <c r="L1649" s="194" t="s">
        <v>196</v>
      </c>
      <c r="M1649" s="195">
        <v>-30.83</v>
      </c>
      <c r="N1649" t="str">
        <f t="shared" si="25"/>
        <v>205800010100</v>
      </c>
    </row>
    <row r="1650" spans="1:14" x14ac:dyDescent="0.25">
      <c r="A1650" s="194" t="s">
        <v>108</v>
      </c>
      <c r="B1650" s="194" t="s">
        <v>304</v>
      </c>
      <c r="C1650" s="194" t="s">
        <v>305</v>
      </c>
      <c r="D1650" s="194" t="s">
        <v>126</v>
      </c>
      <c r="E1650" s="194" t="s">
        <v>127</v>
      </c>
      <c r="F1650" s="194" t="s">
        <v>125</v>
      </c>
      <c r="G1650" s="194" t="s">
        <v>145</v>
      </c>
      <c r="H1650" s="194" t="s">
        <v>196</v>
      </c>
      <c r="I1650" s="194" t="s">
        <v>128</v>
      </c>
      <c r="J1650" s="194" t="s">
        <v>196</v>
      </c>
      <c r="K1650" s="194" t="s">
        <v>196</v>
      </c>
      <c r="L1650" s="194" t="s">
        <v>196</v>
      </c>
      <c r="M1650" s="195">
        <v>-65.45</v>
      </c>
      <c r="N1650" t="str">
        <f t="shared" si="25"/>
        <v>215000010100</v>
      </c>
    </row>
    <row r="1651" spans="1:14" x14ac:dyDescent="0.25">
      <c r="A1651" s="194" t="s">
        <v>108</v>
      </c>
      <c r="B1651" s="194" t="s">
        <v>304</v>
      </c>
      <c r="C1651" s="194" t="s">
        <v>305</v>
      </c>
      <c r="D1651" s="194" t="s">
        <v>126</v>
      </c>
      <c r="E1651" s="194" t="s">
        <v>127</v>
      </c>
      <c r="F1651" s="194" t="s">
        <v>125</v>
      </c>
      <c r="G1651" s="194" t="s">
        <v>145</v>
      </c>
      <c r="H1651" s="194" t="s">
        <v>196</v>
      </c>
      <c r="I1651" s="194" t="s">
        <v>128</v>
      </c>
      <c r="J1651" s="194" t="s">
        <v>196</v>
      </c>
      <c r="K1651" s="194" t="s">
        <v>196</v>
      </c>
      <c r="L1651" s="194" t="s">
        <v>196</v>
      </c>
      <c r="M1651" s="195">
        <v>-117.81</v>
      </c>
      <c r="N1651" t="str">
        <f t="shared" si="25"/>
        <v>215000010100</v>
      </c>
    </row>
    <row r="1652" spans="1:14" x14ac:dyDescent="0.25">
      <c r="A1652" s="194" t="s">
        <v>108</v>
      </c>
      <c r="B1652" s="194" t="s">
        <v>304</v>
      </c>
      <c r="C1652" s="194" t="s">
        <v>305</v>
      </c>
      <c r="D1652" s="194" t="s">
        <v>126</v>
      </c>
      <c r="E1652" s="194" t="s">
        <v>127</v>
      </c>
      <c r="F1652" s="194" t="s">
        <v>125</v>
      </c>
      <c r="G1652" s="194" t="s">
        <v>124</v>
      </c>
      <c r="H1652" s="194" t="s">
        <v>196</v>
      </c>
      <c r="I1652" s="194" t="s">
        <v>128</v>
      </c>
      <c r="J1652" s="194" t="s">
        <v>196</v>
      </c>
      <c r="K1652" s="194" t="s">
        <v>196</v>
      </c>
      <c r="L1652" s="194" t="s">
        <v>196</v>
      </c>
      <c r="M1652" s="195">
        <v>-754.03</v>
      </c>
      <c r="N1652" t="str">
        <f t="shared" si="25"/>
        <v>100000010100</v>
      </c>
    </row>
    <row r="1653" spans="1:14" x14ac:dyDescent="0.25">
      <c r="A1653" s="194" t="s">
        <v>108</v>
      </c>
      <c r="B1653" s="194" t="s">
        <v>304</v>
      </c>
      <c r="C1653" s="194" t="s">
        <v>305</v>
      </c>
      <c r="D1653" s="194" t="s">
        <v>126</v>
      </c>
      <c r="E1653" s="194" t="s">
        <v>127</v>
      </c>
      <c r="F1653" s="194" t="s">
        <v>125</v>
      </c>
      <c r="G1653" s="194" t="s">
        <v>124</v>
      </c>
      <c r="H1653" s="194" t="s">
        <v>196</v>
      </c>
      <c r="I1653" s="194" t="s">
        <v>128</v>
      </c>
      <c r="J1653" s="194" t="s">
        <v>196</v>
      </c>
      <c r="K1653" s="194" t="s">
        <v>196</v>
      </c>
      <c r="L1653" s="194" t="s">
        <v>196</v>
      </c>
      <c r="M1653" s="195">
        <v>-1357.28</v>
      </c>
      <c r="N1653" t="str">
        <f t="shared" si="25"/>
        <v>100000010100</v>
      </c>
    </row>
    <row r="1654" spans="1:14" x14ac:dyDescent="0.25">
      <c r="A1654" s="194" t="s">
        <v>108</v>
      </c>
      <c r="B1654" s="194" t="s">
        <v>304</v>
      </c>
      <c r="C1654" s="194" t="s">
        <v>305</v>
      </c>
      <c r="D1654" s="194" t="s">
        <v>126</v>
      </c>
      <c r="E1654" s="194" t="s">
        <v>127</v>
      </c>
      <c r="F1654" s="194" t="s">
        <v>125</v>
      </c>
      <c r="G1654" s="194" t="s">
        <v>139</v>
      </c>
      <c r="H1654" s="194" t="s">
        <v>196</v>
      </c>
      <c r="I1654" s="194" t="s">
        <v>128</v>
      </c>
      <c r="J1654" s="194" t="s">
        <v>196</v>
      </c>
      <c r="K1654" s="194" t="s">
        <v>196</v>
      </c>
      <c r="L1654" s="194" t="s">
        <v>196</v>
      </c>
      <c r="M1654" s="195">
        <v>-71.430000000000007</v>
      </c>
      <c r="N1654" t="str">
        <f t="shared" si="25"/>
        <v>210000010100</v>
      </c>
    </row>
    <row r="1655" spans="1:14" x14ac:dyDescent="0.25">
      <c r="A1655" s="194" t="s">
        <v>108</v>
      </c>
      <c r="B1655" s="194" t="s">
        <v>304</v>
      </c>
      <c r="C1655" s="194" t="s">
        <v>305</v>
      </c>
      <c r="D1655" s="194" t="s">
        <v>126</v>
      </c>
      <c r="E1655" s="194" t="s">
        <v>127</v>
      </c>
      <c r="F1655" s="194" t="s">
        <v>125</v>
      </c>
      <c r="G1655" s="194" t="s">
        <v>139</v>
      </c>
      <c r="H1655" s="194" t="s">
        <v>196</v>
      </c>
      <c r="I1655" s="194" t="s">
        <v>128</v>
      </c>
      <c r="J1655" s="194" t="s">
        <v>196</v>
      </c>
      <c r="K1655" s="194" t="s">
        <v>196</v>
      </c>
      <c r="L1655" s="194" t="s">
        <v>196</v>
      </c>
      <c r="M1655" s="195">
        <v>-128.57</v>
      </c>
      <c r="N1655" t="str">
        <f t="shared" si="25"/>
        <v>210000010100</v>
      </c>
    </row>
    <row r="1656" spans="1:14" x14ac:dyDescent="0.25">
      <c r="A1656" s="194" t="s">
        <v>108</v>
      </c>
      <c r="B1656" s="194" t="s">
        <v>304</v>
      </c>
      <c r="C1656" s="194" t="s">
        <v>305</v>
      </c>
      <c r="D1656" s="194" t="s">
        <v>126</v>
      </c>
      <c r="E1656" s="194" t="s">
        <v>127</v>
      </c>
      <c r="F1656" s="194" t="s">
        <v>125</v>
      </c>
      <c r="G1656" s="194" t="s">
        <v>139</v>
      </c>
      <c r="H1656" s="194" t="s">
        <v>196</v>
      </c>
      <c r="I1656" s="194" t="s">
        <v>128</v>
      </c>
      <c r="J1656" s="194" t="s">
        <v>196</v>
      </c>
      <c r="K1656" s="194" t="s">
        <v>196</v>
      </c>
      <c r="L1656" s="194" t="s">
        <v>196</v>
      </c>
      <c r="M1656" s="195">
        <v>-3.57</v>
      </c>
      <c r="N1656" t="str">
        <f t="shared" si="25"/>
        <v>210000010100</v>
      </c>
    </row>
    <row r="1657" spans="1:14" x14ac:dyDescent="0.25">
      <c r="A1657" s="194" t="s">
        <v>108</v>
      </c>
      <c r="B1657" s="194" t="s">
        <v>304</v>
      </c>
      <c r="C1657" s="194" t="s">
        <v>305</v>
      </c>
      <c r="D1657" s="194" t="s">
        <v>126</v>
      </c>
      <c r="E1657" s="194" t="s">
        <v>127</v>
      </c>
      <c r="F1657" s="194" t="s">
        <v>125</v>
      </c>
      <c r="G1657" s="194" t="s">
        <v>139</v>
      </c>
      <c r="H1657" s="194" t="s">
        <v>196</v>
      </c>
      <c r="I1657" s="194" t="s">
        <v>128</v>
      </c>
      <c r="J1657" s="194" t="s">
        <v>196</v>
      </c>
      <c r="K1657" s="194" t="s">
        <v>196</v>
      </c>
      <c r="L1657" s="194" t="s">
        <v>196</v>
      </c>
      <c r="M1657" s="195">
        <v>-6.43</v>
      </c>
      <c r="N1657" t="str">
        <f t="shared" si="25"/>
        <v>210000010100</v>
      </c>
    </row>
    <row r="1658" spans="1:14" x14ac:dyDescent="0.25">
      <c r="A1658" s="194" t="s">
        <v>108</v>
      </c>
      <c r="B1658" s="194" t="s">
        <v>304</v>
      </c>
      <c r="C1658" s="194" t="s">
        <v>305</v>
      </c>
      <c r="D1658" s="194" t="s">
        <v>126</v>
      </c>
      <c r="E1658" s="194" t="s">
        <v>127</v>
      </c>
      <c r="F1658" s="194" t="s">
        <v>125</v>
      </c>
      <c r="G1658" s="194" t="s">
        <v>139</v>
      </c>
      <c r="H1658" s="194" t="s">
        <v>196</v>
      </c>
      <c r="I1658" s="194" t="s">
        <v>128</v>
      </c>
      <c r="J1658" s="194" t="s">
        <v>196</v>
      </c>
      <c r="K1658" s="194" t="s">
        <v>196</v>
      </c>
      <c r="L1658" s="194" t="s">
        <v>196</v>
      </c>
      <c r="M1658" s="195">
        <v>-2.34</v>
      </c>
      <c r="N1658" t="str">
        <f t="shared" si="25"/>
        <v>210000010100</v>
      </c>
    </row>
    <row r="1659" spans="1:14" x14ac:dyDescent="0.25">
      <c r="A1659" s="194" t="s">
        <v>108</v>
      </c>
      <c r="B1659" s="194" t="s">
        <v>304</v>
      </c>
      <c r="C1659" s="194" t="s">
        <v>305</v>
      </c>
      <c r="D1659" s="194" t="s">
        <v>126</v>
      </c>
      <c r="E1659" s="194" t="s">
        <v>127</v>
      </c>
      <c r="F1659" s="194" t="s">
        <v>125</v>
      </c>
      <c r="G1659" s="194" t="s">
        <v>139</v>
      </c>
      <c r="H1659" s="194" t="s">
        <v>196</v>
      </c>
      <c r="I1659" s="194" t="s">
        <v>128</v>
      </c>
      <c r="J1659" s="194" t="s">
        <v>196</v>
      </c>
      <c r="K1659" s="194" t="s">
        <v>196</v>
      </c>
      <c r="L1659" s="194" t="s">
        <v>196</v>
      </c>
      <c r="M1659" s="195">
        <v>-4.2</v>
      </c>
      <c r="N1659" t="str">
        <f t="shared" si="25"/>
        <v>210000010100</v>
      </c>
    </row>
    <row r="1660" spans="1:14" x14ac:dyDescent="0.25">
      <c r="A1660" s="194" t="s">
        <v>108</v>
      </c>
      <c r="B1660" s="194" t="s">
        <v>304</v>
      </c>
      <c r="C1660" s="194" t="s">
        <v>305</v>
      </c>
      <c r="D1660" s="194" t="s">
        <v>126</v>
      </c>
      <c r="E1660" s="194" t="s">
        <v>127</v>
      </c>
      <c r="F1660" s="194" t="s">
        <v>125</v>
      </c>
      <c r="G1660" s="194" t="s">
        <v>143</v>
      </c>
      <c r="H1660" s="194" t="s">
        <v>196</v>
      </c>
      <c r="I1660" s="194" t="s">
        <v>128</v>
      </c>
      <c r="J1660" s="194" t="s">
        <v>196</v>
      </c>
      <c r="K1660" s="194" t="s">
        <v>196</v>
      </c>
      <c r="L1660" s="194" t="s">
        <v>196</v>
      </c>
      <c r="M1660" s="195">
        <v>185</v>
      </c>
      <c r="N1660" t="str">
        <f t="shared" si="25"/>
        <v>213000010100</v>
      </c>
    </row>
    <row r="1661" spans="1:14" x14ac:dyDescent="0.25">
      <c r="A1661" s="194" t="s">
        <v>108</v>
      </c>
      <c r="B1661" s="194" t="s">
        <v>304</v>
      </c>
      <c r="C1661" s="194" t="s">
        <v>305</v>
      </c>
      <c r="D1661" s="194" t="s">
        <v>126</v>
      </c>
      <c r="E1661" s="194" t="s">
        <v>127</v>
      </c>
      <c r="F1661" s="194" t="s">
        <v>125</v>
      </c>
      <c r="G1661" s="194" t="s">
        <v>143</v>
      </c>
      <c r="H1661" s="194" t="s">
        <v>196</v>
      </c>
      <c r="I1661" s="194" t="s">
        <v>128</v>
      </c>
      <c r="J1661" s="194" t="s">
        <v>196</v>
      </c>
      <c r="K1661" s="194" t="s">
        <v>196</v>
      </c>
      <c r="L1661" s="194" t="s">
        <v>196</v>
      </c>
      <c r="M1661" s="195">
        <v>333</v>
      </c>
      <c r="N1661" t="str">
        <f t="shared" si="25"/>
        <v>213000010100</v>
      </c>
    </row>
    <row r="1662" spans="1:14" x14ac:dyDescent="0.25">
      <c r="A1662" s="194" t="s">
        <v>108</v>
      </c>
      <c r="B1662" s="194" t="s">
        <v>304</v>
      </c>
      <c r="C1662" s="194" t="s">
        <v>305</v>
      </c>
      <c r="D1662" s="194" t="s">
        <v>126</v>
      </c>
      <c r="E1662" s="194" t="s">
        <v>127</v>
      </c>
      <c r="F1662" s="194" t="s">
        <v>125</v>
      </c>
      <c r="G1662" s="194" t="s">
        <v>150</v>
      </c>
      <c r="H1662" s="194" t="s">
        <v>196</v>
      </c>
      <c r="I1662" s="194" t="s">
        <v>128</v>
      </c>
      <c r="J1662" s="194" t="s">
        <v>196</v>
      </c>
      <c r="K1662" s="194" t="s">
        <v>196</v>
      </c>
      <c r="L1662" s="194" t="s">
        <v>196</v>
      </c>
      <c r="M1662" s="195">
        <v>-7.03</v>
      </c>
      <c r="N1662" t="str">
        <f t="shared" si="25"/>
        <v>219000010100</v>
      </c>
    </row>
    <row r="1663" spans="1:14" x14ac:dyDescent="0.25">
      <c r="A1663" s="194" t="s">
        <v>108</v>
      </c>
      <c r="B1663" s="194" t="s">
        <v>304</v>
      </c>
      <c r="C1663" s="194" t="s">
        <v>305</v>
      </c>
      <c r="D1663" s="194" t="s">
        <v>126</v>
      </c>
      <c r="E1663" s="194" t="s">
        <v>127</v>
      </c>
      <c r="F1663" s="194" t="s">
        <v>125</v>
      </c>
      <c r="G1663" s="194" t="s">
        <v>150</v>
      </c>
      <c r="H1663" s="194" t="s">
        <v>196</v>
      </c>
      <c r="I1663" s="194" t="s">
        <v>128</v>
      </c>
      <c r="J1663" s="194" t="s">
        <v>196</v>
      </c>
      <c r="K1663" s="194" t="s">
        <v>196</v>
      </c>
      <c r="L1663" s="194" t="s">
        <v>196</v>
      </c>
      <c r="M1663" s="195">
        <v>-12.65</v>
      </c>
      <c r="N1663" t="str">
        <f t="shared" si="25"/>
        <v>219000010100</v>
      </c>
    </row>
    <row r="1664" spans="1:14" x14ac:dyDescent="0.25">
      <c r="A1664" s="194" t="s">
        <v>108</v>
      </c>
      <c r="B1664" s="194" t="s">
        <v>304</v>
      </c>
      <c r="C1664" s="194" t="s">
        <v>305</v>
      </c>
      <c r="D1664" s="194" t="s">
        <v>126</v>
      </c>
      <c r="E1664" s="194" t="s">
        <v>127</v>
      </c>
      <c r="F1664" s="194" t="s">
        <v>125</v>
      </c>
      <c r="G1664" s="194" t="s">
        <v>140</v>
      </c>
      <c r="H1664" s="194" t="s">
        <v>196</v>
      </c>
      <c r="I1664" s="194" t="s">
        <v>128</v>
      </c>
      <c r="J1664" s="194" t="s">
        <v>196</v>
      </c>
      <c r="K1664" s="194" t="s">
        <v>196</v>
      </c>
      <c r="L1664" s="194" t="s">
        <v>196</v>
      </c>
      <c r="M1664" s="195">
        <v>-122.4</v>
      </c>
      <c r="N1664" t="str">
        <f t="shared" si="25"/>
        <v>210500010100</v>
      </c>
    </row>
    <row r="1665" spans="1:14" x14ac:dyDescent="0.25">
      <c r="A1665" s="194" t="s">
        <v>108</v>
      </c>
      <c r="B1665" s="194" t="s">
        <v>304</v>
      </c>
      <c r="C1665" s="194" t="s">
        <v>305</v>
      </c>
      <c r="D1665" s="194" t="s">
        <v>126</v>
      </c>
      <c r="E1665" s="194" t="s">
        <v>127</v>
      </c>
      <c r="F1665" s="194" t="s">
        <v>125</v>
      </c>
      <c r="G1665" s="194" t="s">
        <v>137</v>
      </c>
      <c r="H1665" s="194" t="s">
        <v>196</v>
      </c>
      <c r="I1665" s="194" t="s">
        <v>128</v>
      </c>
      <c r="J1665" s="194" t="s">
        <v>196</v>
      </c>
      <c r="K1665" s="194" t="s">
        <v>196</v>
      </c>
      <c r="L1665" s="194" t="s">
        <v>196</v>
      </c>
      <c r="M1665" s="195">
        <v>-384.11</v>
      </c>
      <c r="N1665" t="str">
        <f t="shared" si="25"/>
        <v>205600010100</v>
      </c>
    </row>
    <row r="1666" spans="1:14" x14ac:dyDescent="0.25">
      <c r="A1666" s="194" t="s">
        <v>108</v>
      </c>
      <c r="B1666" s="194" t="s">
        <v>304</v>
      </c>
      <c r="C1666" s="194" t="s">
        <v>305</v>
      </c>
      <c r="D1666" s="194" t="s">
        <v>126</v>
      </c>
      <c r="E1666" s="194" t="s">
        <v>127</v>
      </c>
      <c r="F1666" s="194" t="s">
        <v>125</v>
      </c>
      <c r="G1666" s="194" t="s">
        <v>137</v>
      </c>
      <c r="H1666" s="194" t="s">
        <v>196</v>
      </c>
      <c r="I1666" s="194" t="s">
        <v>128</v>
      </c>
      <c r="J1666" s="194" t="s">
        <v>196</v>
      </c>
      <c r="K1666" s="194" t="s">
        <v>196</v>
      </c>
      <c r="L1666" s="194" t="s">
        <v>196</v>
      </c>
      <c r="M1666" s="195">
        <v>-691.39</v>
      </c>
      <c r="N1666" t="str">
        <f t="shared" si="25"/>
        <v>205600010100</v>
      </c>
    </row>
    <row r="1667" spans="1:14" x14ac:dyDescent="0.25">
      <c r="A1667" s="194" t="s">
        <v>108</v>
      </c>
      <c r="B1667" s="194" t="s">
        <v>304</v>
      </c>
      <c r="C1667" s="194" t="s">
        <v>305</v>
      </c>
      <c r="D1667" s="194" t="s">
        <v>126</v>
      </c>
      <c r="E1667" s="194" t="s">
        <v>127</v>
      </c>
      <c r="F1667" s="194" t="s">
        <v>125</v>
      </c>
      <c r="G1667" s="194" t="s">
        <v>139</v>
      </c>
      <c r="H1667" s="194" t="s">
        <v>196</v>
      </c>
      <c r="I1667" s="194" t="s">
        <v>128</v>
      </c>
      <c r="J1667" s="194" t="s">
        <v>196</v>
      </c>
      <c r="K1667" s="194" t="s">
        <v>196</v>
      </c>
      <c r="L1667" s="194" t="s">
        <v>196</v>
      </c>
      <c r="M1667" s="195">
        <v>-12.36</v>
      </c>
      <c r="N1667" t="str">
        <f t="shared" ref="N1667:N1730" si="26">CONCATENATE(G1667,E1667)</f>
        <v>210000010100</v>
      </c>
    </row>
    <row r="1668" spans="1:14" x14ac:dyDescent="0.25">
      <c r="A1668" s="194" t="s">
        <v>108</v>
      </c>
      <c r="B1668" s="194" t="s">
        <v>304</v>
      </c>
      <c r="C1668" s="194" t="s">
        <v>305</v>
      </c>
      <c r="D1668" s="194" t="s">
        <v>126</v>
      </c>
      <c r="E1668" s="194" t="s">
        <v>127</v>
      </c>
      <c r="F1668" s="194" t="s">
        <v>125</v>
      </c>
      <c r="G1668" s="194" t="s">
        <v>139</v>
      </c>
      <c r="H1668" s="194" t="s">
        <v>196</v>
      </c>
      <c r="I1668" s="194" t="s">
        <v>128</v>
      </c>
      <c r="J1668" s="194" t="s">
        <v>196</v>
      </c>
      <c r="K1668" s="194" t="s">
        <v>196</v>
      </c>
      <c r="L1668" s="194" t="s">
        <v>196</v>
      </c>
      <c r="M1668" s="195">
        <v>-22.26</v>
      </c>
      <c r="N1668" t="str">
        <f t="shared" si="26"/>
        <v>210000010100</v>
      </c>
    </row>
    <row r="1669" spans="1:14" x14ac:dyDescent="0.25">
      <c r="A1669" s="194" t="s">
        <v>108</v>
      </c>
      <c r="B1669" s="194" t="s">
        <v>304</v>
      </c>
      <c r="C1669" s="194" t="s">
        <v>305</v>
      </c>
      <c r="D1669" s="194" t="s">
        <v>126</v>
      </c>
      <c r="E1669" s="194" t="s">
        <v>127</v>
      </c>
      <c r="F1669" s="194" t="s">
        <v>125</v>
      </c>
      <c r="G1669" s="194" t="s">
        <v>134</v>
      </c>
      <c r="H1669" s="194" t="s">
        <v>196</v>
      </c>
      <c r="I1669" s="194" t="s">
        <v>128</v>
      </c>
      <c r="J1669" s="194" t="s">
        <v>196</v>
      </c>
      <c r="K1669" s="194" t="s">
        <v>196</v>
      </c>
      <c r="L1669" s="194" t="s">
        <v>196</v>
      </c>
      <c r="M1669" s="195">
        <v>-68</v>
      </c>
      <c r="N1669" t="str">
        <f t="shared" si="26"/>
        <v>205200010100</v>
      </c>
    </row>
    <row r="1670" spans="1:14" x14ac:dyDescent="0.25">
      <c r="A1670" s="194" t="s">
        <v>108</v>
      </c>
      <c r="B1670" s="194" t="s">
        <v>304</v>
      </c>
      <c r="C1670" s="194" t="s">
        <v>305</v>
      </c>
      <c r="D1670" s="194" t="s">
        <v>126</v>
      </c>
      <c r="E1670" s="194" t="s">
        <v>127</v>
      </c>
      <c r="F1670" s="194" t="s">
        <v>125</v>
      </c>
      <c r="G1670" s="194" t="s">
        <v>134</v>
      </c>
      <c r="H1670" s="194" t="s">
        <v>196</v>
      </c>
      <c r="I1670" s="194" t="s">
        <v>128</v>
      </c>
      <c r="J1670" s="194" t="s">
        <v>196</v>
      </c>
      <c r="K1670" s="194" t="s">
        <v>196</v>
      </c>
      <c r="L1670" s="194" t="s">
        <v>196</v>
      </c>
      <c r="M1670" s="195">
        <v>-122.4</v>
      </c>
      <c r="N1670" t="str">
        <f t="shared" si="26"/>
        <v>205200010100</v>
      </c>
    </row>
    <row r="1671" spans="1:14" x14ac:dyDescent="0.25">
      <c r="A1671" s="194" t="s">
        <v>108</v>
      </c>
      <c r="B1671" s="194" t="s">
        <v>304</v>
      </c>
      <c r="C1671" s="194" t="s">
        <v>305</v>
      </c>
      <c r="D1671" s="194" t="s">
        <v>126</v>
      </c>
      <c r="E1671" s="194" t="s">
        <v>127</v>
      </c>
      <c r="F1671" s="194" t="s">
        <v>125</v>
      </c>
      <c r="G1671" s="194" t="s">
        <v>141</v>
      </c>
      <c r="H1671" s="194" t="s">
        <v>196</v>
      </c>
      <c r="I1671" s="194" t="s">
        <v>128</v>
      </c>
      <c r="J1671" s="194" t="s">
        <v>196</v>
      </c>
      <c r="K1671" s="194" t="s">
        <v>196</v>
      </c>
      <c r="L1671" s="194" t="s">
        <v>196</v>
      </c>
      <c r="M1671" s="195">
        <v>-73.239999999999995</v>
      </c>
      <c r="N1671" t="str">
        <f t="shared" si="26"/>
        <v>211000010100</v>
      </c>
    </row>
    <row r="1672" spans="1:14" x14ac:dyDescent="0.25">
      <c r="A1672" s="194" t="s">
        <v>108</v>
      </c>
      <c r="B1672" s="194" t="s">
        <v>304</v>
      </c>
      <c r="C1672" s="194" t="s">
        <v>305</v>
      </c>
      <c r="D1672" s="194" t="s">
        <v>126</v>
      </c>
      <c r="E1672" s="194" t="s">
        <v>127</v>
      </c>
      <c r="F1672" s="194" t="s">
        <v>125</v>
      </c>
      <c r="G1672" s="194" t="s">
        <v>141</v>
      </c>
      <c r="H1672" s="194" t="s">
        <v>196</v>
      </c>
      <c r="I1672" s="194" t="s">
        <v>128</v>
      </c>
      <c r="J1672" s="194" t="s">
        <v>196</v>
      </c>
      <c r="K1672" s="194" t="s">
        <v>196</v>
      </c>
      <c r="L1672" s="194" t="s">
        <v>196</v>
      </c>
      <c r="M1672" s="195">
        <v>-131.82</v>
      </c>
      <c r="N1672" t="str">
        <f t="shared" si="26"/>
        <v>211000010100</v>
      </c>
    </row>
    <row r="1673" spans="1:14" x14ac:dyDescent="0.25">
      <c r="A1673" s="194" t="s">
        <v>108</v>
      </c>
      <c r="B1673" s="194" t="s">
        <v>304</v>
      </c>
      <c r="C1673" s="194" t="s">
        <v>305</v>
      </c>
      <c r="D1673" s="194" t="s">
        <v>126</v>
      </c>
      <c r="E1673" s="194" t="s">
        <v>127</v>
      </c>
      <c r="F1673" s="194" t="s">
        <v>125</v>
      </c>
      <c r="G1673" s="194" t="s">
        <v>152</v>
      </c>
      <c r="H1673" s="194" t="s">
        <v>196</v>
      </c>
      <c r="I1673" s="194" t="s">
        <v>128</v>
      </c>
      <c r="J1673" s="194" t="s">
        <v>196</v>
      </c>
      <c r="K1673" s="194" t="s">
        <v>196</v>
      </c>
      <c r="L1673" s="194" t="s">
        <v>196</v>
      </c>
      <c r="M1673" s="195">
        <v>131.82</v>
      </c>
      <c r="N1673" t="str">
        <f t="shared" si="26"/>
        <v>723000010100</v>
      </c>
    </row>
    <row r="1674" spans="1:14" x14ac:dyDescent="0.25">
      <c r="A1674" s="194" t="s">
        <v>108</v>
      </c>
      <c r="B1674" s="194" t="s">
        <v>304</v>
      </c>
      <c r="C1674" s="194" t="s">
        <v>305</v>
      </c>
      <c r="D1674" s="194" t="s">
        <v>126</v>
      </c>
      <c r="E1674" s="194" t="s">
        <v>127</v>
      </c>
      <c r="F1674" s="194" t="s">
        <v>125</v>
      </c>
      <c r="G1674" s="194" t="s">
        <v>153</v>
      </c>
      <c r="H1674" s="194" t="s">
        <v>196</v>
      </c>
      <c r="I1674" s="194" t="s">
        <v>128</v>
      </c>
      <c r="J1674" s="194" t="s">
        <v>196</v>
      </c>
      <c r="K1674" s="194" t="s">
        <v>196</v>
      </c>
      <c r="L1674" s="194" t="s">
        <v>196</v>
      </c>
      <c r="M1674" s="195">
        <v>17.12</v>
      </c>
      <c r="N1674" t="str">
        <f t="shared" si="26"/>
        <v>723100010100</v>
      </c>
    </row>
    <row r="1675" spans="1:14" x14ac:dyDescent="0.25">
      <c r="A1675" s="194" t="s">
        <v>108</v>
      </c>
      <c r="B1675" s="194" t="s">
        <v>304</v>
      </c>
      <c r="C1675" s="194" t="s">
        <v>305</v>
      </c>
      <c r="D1675" s="194" t="s">
        <v>126</v>
      </c>
      <c r="E1675" s="194" t="s">
        <v>127</v>
      </c>
      <c r="F1675" s="194" t="s">
        <v>125</v>
      </c>
      <c r="G1675" s="194" t="s">
        <v>153</v>
      </c>
      <c r="H1675" s="194" t="s">
        <v>196</v>
      </c>
      <c r="I1675" s="194" t="s">
        <v>128</v>
      </c>
      <c r="J1675" s="194" t="s">
        <v>196</v>
      </c>
      <c r="K1675" s="194" t="s">
        <v>196</v>
      </c>
      <c r="L1675" s="194" t="s">
        <v>196</v>
      </c>
      <c r="M1675" s="195">
        <v>30.83</v>
      </c>
      <c r="N1675" t="str">
        <f t="shared" si="26"/>
        <v>723100010100</v>
      </c>
    </row>
    <row r="1676" spans="1:14" x14ac:dyDescent="0.25">
      <c r="A1676" s="194" t="s">
        <v>108</v>
      </c>
      <c r="B1676" s="194" t="s">
        <v>304</v>
      </c>
      <c r="C1676" s="194" t="s">
        <v>305</v>
      </c>
      <c r="D1676" s="194" t="s">
        <v>126</v>
      </c>
      <c r="E1676" s="194" t="s">
        <v>127</v>
      </c>
      <c r="F1676" s="194" t="s">
        <v>125</v>
      </c>
      <c r="G1676" s="194" t="s">
        <v>154</v>
      </c>
      <c r="H1676" s="194" t="s">
        <v>196</v>
      </c>
      <c r="I1676" s="194" t="s">
        <v>128</v>
      </c>
      <c r="J1676" s="194" t="s">
        <v>196</v>
      </c>
      <c r="K1676" s="194" t="s">
        <v>196</v>
      </c>
      <c r="L1676" s="194" t="s">
        <v>196</v>
      </c>
      <c r="M1676" s="195">
        <v>384.11</v>
      </c>
      <c r="N1676" t="str">
        <f t="shared" si="26"/>
        <v>724000010100</v>
      </c>
    </row>
    <row r="1677" spans="1:14" x14ac:dyDescent="0.25">
      <c r="A1677" s="194" t="s">
        <v>108</v>
      </c>
      <c r="B1677" s="194" t="s">
        <v>304</v>
      </c>
      <c r="C1677" s="194" t="s">
        <v>305</v>
      </c>
      <c r="D1677" s="194" t="s">
        <v>126</v>
      </c>
      <c r="E1677" s="194" t="s">
        <v>127</v>
      </c>
      <c r="F1677" s="194" t="s">
        <v>125</v>
      </c>
      <c r="G1677" s="194" t="s">
        <v>154</v>
      </c>
      <c r="H1677" s="194" t="s">
        <v>196</v>
      </c>
      <c r="I1677" s="194" t="s">
        <v>128</v>
      </c>
      <c r="J1677" s="194" t="s">
        <v>196</v>
      </c>
      <c r="K1677" s="194" t="s">
        <v>196</v>
      </c>
      <c r="L1677" s="194" t="s">
        <v>196</v>
      </c>
      <c r="M1677" s="195">
        <v>691.39</v>
      </c>
      <c r="N1677" t="str">
        <f t="shared" si="26"/>
        <v>724000010100</v>
      </c>
    </row>
    <row r="1678" spans="1:14" x14ac:dyDescent="0.25">
      <c r="A1678" s="194" t="s">
        <v>108</v>
      </c>
      <c r="B1678" s="194" t="s">
        <v>304</v>
      </c>
      <c r="C1678" s="194" t="s">
        <v>305</v>
      </c>
      <c r="D1678" s="194" t="s">
        <v>126</v>
      </c>
      <c r="E1678" s="194" t="s">
        <v>127</v>
      </c>
      <c r="F1678" s="194" t="s">
        <v>125</v>
      </c>
      <c r="G1678" s="194" t="s">
        <v>157</v>
      </c>
      <c r="H1678" s="194" t="s">
        <v>196</v>
      </c>
      <c r="I1678" s="194" t="s">
        <v>128</v>
      </c>
      <c r="J1678" s="194" t="s">
        <v>196</v>
      </c>
      <c r="K1678" s="194" t="s">
        <v>196</v>
      </c>
      <c r="L1678" s="194" t="s">
        <v>196</v>
      </c>
      <c r="M1678" s="195">
        <v>68</v>
      </c>
      <c r="N1678" t="str">
        <f t="shared" si="26"/>
        <v>726900010100</v>
      </c>
    </row>
    <row r="1679" spans="1:14" x14ac:dyDescent="0.25">
      <c r="A1679" s="194" t="s">
        <v>108</v>
      </c>
      <c r="B1679" s="194" t="s">
        <v>304</v>
      </c>
      <c r="C1679" s="194" t="s">
        <v>305</v>
      </c>
      <c r="D1679" s="194" t="s">
        <v>126</v>
      </c>
      <c r="E1679" s="194" t="s">
        <v>127</v>
      </c>
      <c r="F1679" s="194" t="s">
        <v>125</v>
      </c>
      <c r="G1679" s="194" t="s">
        <v>157</v>
      </c>
      <c r="H1679" s="194" t="s">
        <v>196</v>
      </c>
      <c r="I1679" s="194" t="s">
        <v>128</v>
      </c>
      <c r="J1679" s="194" t="s">
        <v>196</v>
      </c>
      <c r="K1679" s="194" t="s">
        <v>196</v>
      </c>
      <c r="L1679" s="194" t="s">
        <v>196</v>
      </c>
      <c r="M1679" s="195">
        <v>122.4</v>
      </c>
      <c r="N1679" t="str">
        <f t="shared" si="26"/>
        <v>726900010100</v>
      </c>
    </row>
    <row r="1680" spans="1:14" x14ac:dyDescent="0.25">
      <c r="A1680" s="194" t="s">
        <v>108</v>
      </c>
      <c r="B1680" s="194" t="s">
        <v>304</v>
      </c>
      <c r="C1680" s="194" t="s">
        <v>305</v>
      </c>
      <c r="D1680" s="194" t="s">
        <v>126</v>
      </c>
      <c r="E1680" s="194" t="s">
        <v>127</v>
      </c>
      <c r="F1680" s="194" t="s">
        <v>125</v>
      </c>
      <c r="G1680" s="194" t="s">
        <v>157</v>
      </c>
      <c r="H1680" s="194" t="s">
        <v>196</v>
      </c>
      <c r="I1680" s="194" t="s">
        <v>128</v>
      </c>
      <c r="J1680" s="194" t="s">
        <v>196</v>
      </c>
      <c r="K1680" s="194" t="s">
        <v>196</v>
      </c>
      <c r="L1680" s="194" t="s">
        <v>196</v>
      </c>
      <c r="M1680" s="195">
        <v>12.36</v>
      </c>
      <c r="N1680" t="str">
        <f t="shared" si="26"/>
        <v>726900010100</v>
      </c>
    </row>
    <row r="1681" spans="1:14" x14ac:dyDescent="0.25">
      <c r="A1681" s="194" t="s">
        <v>108</v>
      </c>
      <c r="B1681" s="194" t="s">
        <v>304</v>
      </c>
      <c r="C1681" s="194" t="s">
        <v>305</v>
      </c>
      <c r="D1681" s="194" t="s">
        <v>126</v>
      </c>
      <c r="E1681" s="194" t="s">
        <v>127</v>
      </c>
      <c r="F1681" s="194" t="s">
        <v>125</v>
      </c>
      <c r="G1681" s="194" t="s">
        <v>157</v>
      </c>
      <c r="H1681" s="194" t="s">
        <v>196</v>
      </c>
      <c r="I1681" s="194" t="s">
        <v>128</v>
      </c>
      <c r="J1681" s="194" t="s">
        <v>196</v>
      </c>
      <c r="K1681" s="194" t="s">
        <v>196</v>
      </c>
      <c r="L1681" s="194" t="s">
        <v>196</v>
      </c>
      <c r="M1681" s="195">
        <v>22.26</v>
      </c>
      <c r="N1681" t="str">
        <f t="shared" si="26"/>
        <v>726900010100</v>
      </c>
    </row>
    <row r="1682" spans="1:14" x14ac:dyDescent="0.25">
      <c r="A1682" s="194" t="s">
        <v>108</v>
      </c>
      <c r="B1682" s="194" t="s">
        <v>304</v>
      </c>
      <c r="C1682" s="194" t="s">
        <v>305</v>
      </c>
      <c r="D1682" s="194" t="s">
        <v>126</v>
      </c>
      <c r="E1682" s="194" t="s">
        <v>127</v>
      </c>
      <c r="F1682" s="194" t="s">
        <v>125</v>
      </c>
      <c r="G1682" s="194" t="s">
        <v>149</v>
      </c>
      <c r="H1682" s="194" t="s">
        <v>196</v>
      </c>
      <c r="I1682" s="194" t="s">
        <v>128</v>
      </c>
      <c r="J1682" s="194" t="s">
        <v>196</v>
      </c>
      <c r="K1682" s="194" t="s">
        <v>196</v>
      </c>
      <c r="L1682" s="194" t="s">
        <v>196</v>
      </c>
      <c r="M1682" s="195">
        <v>412.11</v>
      </c>
      <c r="N1682" t="str">
        <f t="shared" si="26"/>
        <v>710000010100</v>
      </c>
    </row>
    <row r="1683" spans="1:14" x14ac:dyDescent="0.25">
      <c r="A1683" s="194" t="s">
        <v>108</v>
      </c>
      <c r="B1683" s="194" t="s">
        <v>304</v>
      </c>
      <c r="C1683" s="194" t="s">
        <v>305</v>
      </c>
      <c r="D1683" s="194" t="s">
        <v>126</v>
      </c>
      <c r="E1683" s="194" t="s">
        <v>127</v>
      </c>
      <c r="F1683" s="194" t="s">
        <v>125</v>
      </c>
      <c r="G1683" s="194" t="s">
        <v>149</v>
      </c>
      <c r="H1683" s="194" t="s">
        <v>196</v>
      </c>
      <c r="I1683" s="194" t="s">
        <v>128</v>
      </c>
      <c r="J1683" s="194" t="s">
        <v>196</v>
      </c>
      <c r="K1683" s="194" t="s">
        <v>196</v>
      </c>
      <c r="L1683" s="194" t="s">
        <v>196</v>
      </c>
      <c r="M1683" s="195">
        <v>1689.67</v>
      </c>
      <c r="N1683" t="str">
        <f t="shared" si="26"/>
        <v>710000010100</v>
      </c>
    </row>
    <row r="1684" spans="1:14" x14ac:dyDescent="0.25">
      <c r="A1684" s="194" t="s">
        <v>108</v>
      </c>
      <c r="B1684" s="194" t="s">
        <v>304</v>
      </c>
      <c r="C1684" s="194" t="s">
        <v>305</v>
      </c>
      <c r="D1684" s="194" t="s">
        <v>126</v>
      </c>
      <c r="E1684" s="194" t="s">
        <v>127</v>
      </c>
      <c r="F1684" s="194" t="s">
        <v>125</v>
      </c>
      <c r="G1684" s="194" t="s">
        <v>149</v>
      </c>
      <c r="H1684" s="194" t="s">
        <v>196</v>
      </c>
      <c r="I1684" s="194" t="s">
        <v>128</v>
      </c>
      <c r="J1684" s="194" t="s">
        <v>196</v>
      </c>
      <c r="K1684" s="194" t="s">
        <v>196</v>
      </c>
      <c r="L1684" s="194" t="s">
        <v>196</v>
      </c>
      <c r="M1684" s="195">
        <v>164.85</v>
      </c>
      <c r="N1684" t="str">
        <f t="shared" si="26"/>
        <v>710000010100</v>
      </c>
    </row>
    <row r="1685" spans="1:14" x14ac:dyDescent="0.25">
      <c r="A1685" s="194" t="s">
        <v>108</v>
      </c>
      <c r="B1685" s="194" t="s">
        <v>304</v>
      </c>
      <c r="C1685" s="194" t="s">
        <v>305</v>
      </c>
      <c r="D1685" s="194" t="s">
        <v>126</v>
      </c>
      <c r="E1685" s="194" t="s">
        <v>127</v>
      </c>
      <c r="F1685" s="194" t="s">
        <v>125</v>
      </c>
      <c r="G1685" s="194" t="s">
        <v>152</v>
      </c>
      <c r="H1685" s="194" t="s">
        <v>196</v>
      </c>
      <c r="I1685" s="194" t="s">
        <v>128</v>
      </c>
      <c r="J1685" s="194" t="s">
        <v>196</v>
      </c>
      <c r="K1685" s="194" t="s">
        <v>196</v>
      </c>
      <c r="L1685" s="194" t="s">
        <v>196</v>
      </c>
      <c r="M1685" s="195">
        <v>73.239999999999995</v>
      </c>
      <c r="N1685" t="str">
        <f t="shared" si="26"/>
        <v>723000010100</v>
      </c>
    </row>
    <row r="1686" spans="1:14" x14ac:dyDescent="0.25">
      <c r="A1686" s="194" t="s">
        <v>108</v>
      </c>
      <c r="B1686" s="194" t="s">
        <v>304</v>
      </c>
      <c r="C1686" s="194" t="s">
        <v>305</v>
      </c>
      <c r="D1686" s="194" t="s">
        <v>126</v>
      </c>
      <c r="E1686" s="194" t="s">
        <v>127</v>
      </c>
      <c r="F1686" s="194" t="s">
        <v>125</v>
      </c>
      <c r="G1686" s="194" t="s">
        <v>139</v>
      </c>
      <c r="H1686" s="194" t="s">
        <v>196</v>
      </c>
      <c r="I1686" s="194" t="s">
        <v>128</v>
      </c>
      <c r="J1686" s="194" t="s">
        <v>196</v>
      </c>
      <c r="K1686" s="194" t="s">
        <v>196</v>
      </c>
      <c r="L1686" s="194" t="s">
        <v>196</v>
      </c>
      <c r="M1686" s="195">
        <v>-24.72</v>
      </c>
      <c r="N1686" t="str">
        <f t="shared" si="26"/>
        <v>210000010100</v>
      </c>
    </row>
    <row r="1687" spans="1:14" x14ac:dyDescent="0.25">
      <c r="A1687" s="194" t="s">
        <v>108</v>
      </c>
      <c r="B1687" s="194" t="s">
        <v>304</v>
      </c>
      <c r="C1687" s="194" t="s">
        <v>305</v>
      </c>
      <c r="D1687" s="194" t="s">
        <v>126</v>
      </c>
      <c r="E1687" s="194" t="s">
        <v>127</v>
      </c>
      <c r="F1687" s="194" t="s">
        <v>125</v>
      </c>
      <c r="G1687" s="194" t="s">
        <v>139</v>
      </c>
      <c r="H1687" s="194" t="s">
        <v>196</v>
      </c>
      <c r="I1687" s="194" t="s">
        <v>128</v>
      </c>
      <c r="J1687" s="194" t="s">
        <v>196</v>
      </c>
      <c r="K1687" s="194" t="s">
        <v>196</v>
      </c>
      <c r="L1687" s="194" t="s">
        <v>196</v>
      </c>
      <c r="M1687" s="195">
        <v>-44.51</v>
      </c>
      <c r="N1687" t="str">
        <f t="shared" si="26"/>
        <v>210000010100</v>
      </c>
    </row>
    <row r="1688" spans="1:14" x14ac:dyDescent="0.25">
      <c r="A1688" s="194" t="s">
        <v>108</v>
      </c>
      <c r="B1688" s="194" t="s">
        <v>304</v>
      </c>
      <c r="C1688" s="194" t="s">
        <v>305</v>
      </c>
      <c r="D1688" s="194" t="s">
        <v>126</v>
      </c>
      <c r="E1688" s="194" t="s">
        <v>127</v>
      </c>
      <c r="F1688" s="194" t="s">
        <v>125</v>
      </c>
      <c r="G1688" s="194" t="s">
        <v>140</v>
      </c>
      <c r="H1688" s="194" t="s">
        <v>196</v>
      </c>
      <c r="I1688" s="194" t="s">
        <v>128</v>
      </c>
      <c r="J1688" s="194" t="s">
        <v>196</v>
      </c>
      <c r="K1688" s="194" t="s">
        <v>196</v>
      </c>
      <c r="L1688" s="194" t="s">
        <v>196</v>
      </c>
      <c r="M1688" s="195">
        <v>-68</v>
      </c>
      <c r="N1688" t="str">
        <f t="shared" si="26"/>
        <v>210500010100</v>
      </c>
    </row>
    <row r="1689" spans="1:14" x14ac:dyDescent="0.25">
      <c r="A1689" s="194" t="s">
        <v>108</v>
      </c>
      <c r="B1689" s="194" t="s">
        <v>304</v>
      </c>
      <c r="C1689" s="194" t="s">
        <v>305</v>
      </c>
      <c r="D1689" s="194" t="s">
        <v>126</v>
      </c>
      <c r="E1689" s="194" t="s">
        <v>127</v>
      </c>
      <c r="F1689" s="194" t="s">
        <v>125</v>
      </c>
      <c r="G1689" s="194" t="s">
        <v>149</v>
      </c>
      <c r="H1689" s="194" t="s">
        <v>196</v>
      </c>
      <c r="I1689" s="194" t="s">
        <v>128</v>
      </c>
      <c r="J1689" s="194" t="s">
        <v>196</v>
      </c>
      <c r="K1689" s="194" t="s">
        <v>196</v>
      </c>
      <c r="L1689" s="194" t="s">
        <v>196</v>
      </c>
      <c r="M1689" s="195">
        <v>618.16999999999996</v>
      </c>
      <c r="N1689" t="str">
        <f t="shared" si="26"/>
        <v>710000010100</v>
      </c>
    </row>
    <row r="1690" spans="1:14" x14ac:dyDescent="0.25">
      <c r="A1690" s="194" t="s">
        <v>108</v>
      </c>
      <c r="B1690" s="194" t="s">
        <v>224</v>
      </c>
      <c r="C1690" s="194" t="s">
        <v>225</v>
      </c>
      <c r="D1690" s="194" t="s">
        <v>126</v>
      </c>
      <c r="E1690" s="194" t="s">
        <v>132</v>
      </c>
      <c r="F1690" s="194" t="s">
        <v>125</v>
      </c>
      <c r="G1690" s="194" t="s">
        <v>149</v>
      </c>
      <c r="H1690" s="194" t="s">
        <v>196</v>
      </c>
      <c r="I1690" s="194" t="s">
        <v>133</v>
      </c>
      <c r="J1690" s="194" t="s">
        <v>196</v>
      </c>
      <c r="K1690" s="194" t="s">
        <v>196</v>
      </c>
      <c r="L1690" s="194" t="s">
        <v>196</v>
      </c>
      <c r="M1690" s="195">
        <v>808</v>
      </c>
      <c r="N1690" t="str">
        <f t="shared" si="26"/>
        <v>710000020100</v>
      </c>
    </row>
    <row r="1691" spans="1:14" x14ac:dyDescent="0.25">
      <c r="A1691" s="194" t="s">
        <v>108</v>
      </c>
      <c r="B1691" s="194" t="s">
        <v>224</v>
      </c>
      <c r="C1691" s="194" t="s">
        <v>225</v>
      </c>
      <c r="D1691" s="194" t="s">
        <v>126</v>
      </c>
      <c r="E1691" s="194" t="s">
        <v>132</v>
      </c>
      <c r="F1691" s="194" t="s">
        <v>125</v>
      </c>
      <c r="G1691" s="194" t="s">
        <v>124</v>
      </c>
      <c r="H1691" s="194" t="s">
        <v>196</v>
      </c>
      <c r="I1691" s="194" t="s">
        <v>133</v>
      </c>
      <c r="J1691" s="194" t="s">
        <v>196</v>
      </c>
      <c r="K1691" s="194" t="s">
        <v>196</v>
      </c>
      <c r="L1691" s="194" t="s">
        <v>196</v>
      </c>
      <c r="M1691" s="195">
        <v>-609.08000000000004</v>
      </c>
      <c r="N1691" t="str">
        <f t="shared" si="26"/>
        <v>100000020100</v>
      </c>
    </row>
    <row r="1692" spans="1:14" x14ac:dyDescent="0.25">
      <c r="A1692" s="194" t="s">
        <v>108</v>
      </c>
      <c r="B1692" s="194" t="s">
        <v>224</v>
      </c>
      <c r="C1692" s="194" t="s">
        <v>225</v>
      </c>
      <c r="D1692" s="194" t="s">
        <v>126</v>
      </c>
      <c r="E1692" s="194" t="s">
        <v>132</v>
      </c>
      <c r="F1692" s="194" t="s">
        <v>125</v>
      </c>
      <c r="G1692" s="194" t="s">
        <v>153</v>
      </c>
      <c r="H1692" s="194" t="s">
        <v>196</v>
      </c>
      <c r="I1692" s="194" t="s">
        <v>133</v>
      </c>
      <c r="J1692" s="194" t="s">
        <v>196</v>
      </c>
      <c r="K1692" s="194" t="s">
        <v>196</v>
      </c>
      <c r="L1692" s="194" t="s">
        <v>196</v>
      </c>
      <c r="M1692" s="195">
        <v>11.72</v>
      </c>
      <c r="N1692" t="str">
        <f t="shared" si="26"/>
        <v>723100020100</v>
      </c>
    </row>
    <row r="1693" spans="1:14" x14ac:dyDescent="0.25">
      <c r="A1693" s="194" t="s">
        <v>108</v>
      </c>
      <c r="B1693" s="194" t="s">
        <v>224</v>
      </c>
      <c r="C1693" s="194" t="s">
        <v>225</v>
      </c>
      <c r="D1693" s="194" t="s">
        <v>126</v>
      </c>
      <c r="E1693" s="194" t="s">
        <v>132</v>
      </c>
      <c r="F1693" s="194" t="s">
        <v>125</v>
      </c>
      <c r="G1693" s="194" t="s">
        <v>157</v>
      </c>
      <c r="H1693" s="194" t="s">
        <v>196</v>
      </c>
      <c r="I1693" s="194" t="s">
        <v>133</v>
      </c>
      <c r="J1693" s="194" t="s">
        <v>196</v>
      </c>
      <c r="K1693" s="194" t="s">
        <v>196</v>
      </c>
      <c r="L1693" s="194" t="s">
        <v>196</v>
      </c>
      <c r="M1693" s="195">
        <v>53.33</v>
      </c>
      <c r="N1693" t="str">
        <f t="shared" si="26"/>
        <v>726900020100</v>
      </c>
    </row>
    <row r="1694" spans="1:14" x14ac:dyDescent="0.25">
      <c r="A1694" s="194" t="s">
        <v>108</v>
      </c>
      <c r="B1694" s="194" t="s">
        <v>224</v>
      </c>
      <c r="C1694" s="194" t="s">
        <v>225</v>
      </c>
      <c r="D1694" s="194" t="s">
        <v>126</v>
      </c>
      <c r="E1694" s="194" t="s">
        <v>132</v>
      </c>
      <c r="F1694" s="194" t="s">
        <v>125</v>
      </c>
      <c r="G1694" s="194" t="s">
        <v>157</v>
      </c>
      <c r="H1694" s="194" t="s">
        <v>196</v>
      </c>
      <c r="I1694" s="194" t="s">
        <v>133</v>
      </c>
      <c r="J1694" s="194" t="s">
        <v>196</v>
      </c>
      <c r="K1694" s="194" t="s">
        <v>196</v>
      </c>
      <c r="L1694" s="194" t="s">
        <v>196</v>
      </c>
      <c r="M1694" s="195">
        <v>9.6999999999999993</v>
      </c>
      <c r="N1694" t="str">
        <f t="shared" si="26"/>
        <v>726900020100</v>
      </c>
    </row>
    <row r="1695" spans="1:14" x14ac:dyDescent="0.25">
      <c r="A1695" s="194" t="s">
        <v>108</v>
      </c>
      <c r="B1695" s="194" t="s">
        <v>224</v>
      </c>
      <c r="C1695" s="194" t="s">
        <v>225</v>
      </c>
      <c r="D1695" s="194" t="s">
        <v>126</v>
      </c>
      <c r="E1695" s="194" t="s">
        <v>132</v>
      </c>
      <c r="F1695" s="194" t="s">
        <v>125</v>
      </c>
      <c r="G1695" s="194" t="s">
        <v>140</v>
      </c>
      <c r="H1695" s="194" t="s">
        <v>196</v>
      </c>
      <c r="I1695" s="194" t="s">
        <v>133</v>
      </c>
      <c r="J1695" s="194" t="s">
        <v>196</v>
      </c>
      <c r="K1695" s="194" t="s">
        <v>196</v>
      </c>
      <c r="L1695" s="194" t="s">
        <v>196</v>
      </c>
      <c r="M1695" s="195">
        <v>-53.33</v>
      </c>
      <c r="N1695" t="str">
        <f t="shared" si="26"/>
        <v>210500020100</v>
      </c>
    </row>
    <row r="1696" spans="1:14" x14ac:dyDescent="0.25">
      <c r="A1696" s="194" t="s">
        <v>108</v>
      </c>
      <c r="B1696" s="194" t="s">
        <v>224</v>
      </c>
      <c r="C1696" s="194" t="s">
        <v>225</v>
      </c>
      <c r="D1696" s="194" t="s">
        <v>126</v>
      </c>
      <c r="E1696" s="194" t="s">
        <v>132</v>
      </c>
      <c r="F1696" s="194" t="s">
        <v>125</v>
      </c>
      <c r="G1696" s="194" t="s">
        <v>139</v>
      </c>
      <c r="H1696" s="194" t="s">
        <v>196</v>
      </c>
      <c r="I1696" s="194" t="s">
        <v>133</v>
      </c>
      <c r="J1696" s="194" t="s">
        <v>196</v>
      </c>
      <c r="K1696" s="194" t="s">
        <v>196</v>
      </c>
      <c r="L1696" s="194" t="s">
        <v>196</v>
      </c>
      <c r="M1696" s="195">
        <v>-9.6999999999999993</v>
      </c>
      <c r="N1696" t="str">
        <f t="shared" si="26"/>
        <v>210000020100</v>
      </c>
    </row>
    <row r="1697" spans="1:14" x14ac:dyDescent="0.25">
      <c r="A1697" s="194" t="s">
        <v>108</v>
      </c>
      <c r="B1697" s="194" t="s">
        <v>224</v>
      </c>
      <c r="C1697" s="194" t="s">
        <v>225</v>
      </c>
      <c r="D1697" s="194" t="s">
        <v>126</v>
      </c>
      <c r="E1697" s="194" t="s">
        <v>132</v>
      </c>
      <c r="F1697" s="194" t="s">
        <v>125</v>
      </c>
      <c r="G1697" s="194" t="s">
        <v>134</v>
      </c>
      <c r="H1697" s="194" t="s">
        <v>196</v>
      </c>
      <c r="I1697" s="194" t="s">
        <v>133</v>
      </c>
      <c r="J1697" s="194" t="s">
        <v>196</v>
      </c>
      <c r="K1697" s="194" t="s">
        <v>196</v>
      </c>
      <c r="L1697" s="194" t="s">
        <v>196</v>
      </c>
      <c r="M1697" s="195">
        <v>-53.33</v>
      </c>
      <c r="N1697" t="str">
        <f t="shared" si="26"/>
        <v>205200020100</v>
      </c>
    </row>
    <row r="1698" spans="1:14" x14ac:dyDescent="0.25">
      <c r="A1698" s="194" t="s">
        <v>108</v>
      </c>
      <c r="B1698" s="194" t="s">
        <v>224</v>
      </c>
      <c r="C1698" s="194" t="s">
        <v>225</v>
      </c>
      <c r="D1698" s="194" t="s">
        <v>126</v>
      </c>
      <c r="E1698" s="194" t="s">
        <v>132</v>
      </c>
      <c r="F1698" s="194" t="s">
        <v>125</v>
      </c>
      <c r="G1698" s="194" t="s">
        <v>141</v>
      </c>
      <c r="H1698" s="194" t="s">
        <v>196</v>
      </c>
      <c r="I1698" s="194" t="s">
        <v>133</v>
      </c>
      <c r="J1698" s="194" t="s">
        <v>196</v>
      </c>
      <c r="K1698" s="194" t="s">
        <v>196</v>
      </c>
      <c r="L1698" s="194" t="s">
        <v>196</v>
      </c>
      <c r="M1698" s="195">
        <v>-50.09</v>
      </c>
      <c r="N1698" t="str">
        <f t="shared" si="26"/>
        <v>211000020100</v>
      </c>
    </row>
    <row r="1699" spans="1:14" x14ac:dyDescent="0.25">
      <c r="A1699" s="194" t="s">
        <v>108</v>
      </c>
      <c r="B1699" s="194" t="s">
        <v>224</v>
      </c>
      <c r="C1699" s="194" t="s">
        <v>225</v>
      </c>
      <c r="D1699" s="194" t="s">
        <v>126</v>
      </c>
      <c r="E1699" s="194" t="s">
        <v>132</v>
      </c>
      <c r="F1699" s="194" t="s">
        <v>125</v>
      </c>
      <c r="G1699" s="194" t="s">
        <v>135</v>
      </c>
      <c r="H1699" s="194" t="s">
        <v>196</v>
      </c>
      <c r="I1699" s="194" t="s">
        <v>133</v>
      </c>
      <c r="J1699" s="194" t="s">
        <v>196</v>
      </c>
      <c r="K1699" s="194" t="s">
        <v>196</v>
      </c>
      <c r="L1699" s="194" t="s">
        <v>196</v>
      </c>
      <c r="M1699" s="195">
        <v>-50.09</v>
      </c>
      <c r="N1699" t="str">
        <f t="shared" si="26"/>
        <v>205300020100</v>
      </c>
    </row>
    <row r="1700" spans="1:14" x14ac:dyDescent="0.25">
      <c r="A1700" s="194" t="s">
        <v>108</v>
      </c>
      <c r="B1700" s="194" t="s">
        <v>224</v>
      </c>
      <c r="C1700" s="194" t="s">
        <v>225</v>
      </c>
      <c r="D1700" s="194" t="s">
        <v>126</v>
      </c>
      <c r="E1700" s="194" t="s">
        <v>132</v>
      </c>
      <c r="F1700" s="194" t="s">
        <v>125</v>
      </c>
      <c r="G1700" s="194" t="s">
        <v>147</v>
      </c>
      <c r="H1700" s="194" t="s">
        <v>196</v>
      </c>
      <c r="I1700" s="194" t="s">
        <v>133</v>
      </c>
      <c r="J1700" s="194" t="s">
        <v>196</v>
      </c>
      <c r="K1700" s="194" t="s">
        <v>196</v>
      </c>
      <c r="L1700" s="194" t="s">
        <v>196</v>
      </c>
      <c r="M1700" s="195">
        <v>-11.72</v>
      </c>
      <c r="N1700" t="str">
        <f t="shared" si="26"/>
        <v>216000020100</v>
      </c>
    </row>
    <row r="1701" spans="1:14" x14ac:dyDescent="0.25">
      <c r="A1701" s="194" t="s">
        <v>108</v>
      </c>
      <c r="B1701" s="194" t="s">
        <v>224</v>
      </c>
      <c r="C1701" s="194" t="s">
        <v>225</v>
      </c>
      <c r="D1701" s="194" t="s">
        <v>126</v>
      </c>
      <c r="E1701" s="194" t="s">
        <v>132</v>
      </c>
      <c r="F1701" s="194" t="s">
        <v>125</v>
      </c>
      <c r="G1701" s="194" t="s">
        <v>144</v>
      </c>
      <c r="H1701" s="194" t="s">
        <v>196</v>
      </c>
      <c r="I1701" s="194" t="s">
        <v>133</v>
      </c>
      <c r="J1701" s="194" t="s">
        <v>196</v>
      </c>
      <c r="K1701" s="194" t="s">
        <v>196</v>
      </c>
      <c r="L1701" s="194" t="s">
        <v>196</v>
      </c>
      <c r="M1701" s="195">
        <v>-59.11</v>
      </c>
      <c r="N1701" t="str">
        <f t="shared" si="26"/>
        <v>214000020100</v>
      </c>
    </row>
    <row r="1702" spans="1:14" x14ac:dyDescent="0.25">
      <c r="A1702" s="194" t="s">
        <v>108</v>
      </c>
      <c r="B1702" s="194" t="s">
        <v>224</v>
      </c>
      <c r="C1702" s="194" t="s">
        <v>225</v>
      </c>
      <c r="D1702" s="194" t="s">
        <v>126</v>
      </c>
      <c r="E1702" s="194" t="s">
        <v>132</v>
      </c>
      <c r="F1702" s="194" t="s">
        <v>125</v>
      </c>
      <c r="G1702" s="194" t="s">
        <v>138</v>
      </c>
      <c r="H1702" s="194" t="s">
        <v>196</v>
      </c>
      <c r="I1702" s="194" t="s">
        <v>133</v>
      </c>
      <c r="J1702" s="194" t="s">
        <v>196</v>
      </c>
      <c r="K1702" s="194" t="s">
        <v>196</v>
      </c>
      <c r="L1702" s="194" t="s">
        <v>196</v>
      </c>
      <c r="M1702" s="195">
        <v>-11.72</v>
      </c>
      <c r="N1702" t="str">
        <f t="shared" si="26"/>
        <v>205800020100</v>
      </c>
    </row>
    <row r="1703" spans="1:14" x14ac:dyDescent="0.25">
      <c r="A1703" s="194" t="s">
        <v>108</v>
      </c>
      <c r="B1703" s="194" t="s">
        <v>224</v>
      </c>
      <c r="C1703" s="194" t="s">
        <v>225</v>
      </c>
      <c r="D1703" s="194" t="s">
        <v>126</v>
      </c>
      <c r="E1703" s="194" t="s">
        <v>132</v>
      </c>
      <c r="F1703" s="194" t="s">
        <v>125</v>
      </c>
      <c r="G1703" s="194" t="s">
        <v>145</v>
      </c>
      <c r="H1703" s="194" t="s">
        <v>196</v>
      </c>
      <c r="I1703" s="194" t="s">
        <v>133</v>
      </c>
      <c r="J1703" s="194" t="s">
        <v>196</v>
      </c>
      <c r="K1703" s="194" t="s">
        <v>196</v>
      </c>
      <c r="L1703" s="194" t="s">
        <v>196</v>
      </c>
      <c r="M1703" s="195">
        <v>-24.67</v>
      </c>
      <c r="N1703" t="str">
        <f t="shared" si="26"/>
        <v>215000020100</v>
      </c>
    </row>
    <row r="1704" spans="1:14" x14ac:dyDescent="0.25">
      <c r="A1704" s="194" t="s">
        <v>108</v>
      </c>
      <c r="B1704" s="194" t="s">
        <v>224</v>
      </c>
      <c r="C1704" s="194" t="s">
        <v>225</v>
      </c>
      <c r="D1704" s="194" t="s">
        <v>126</v>
      </c>
      <c r="E1704" s="194" t="s">
        <v>132</v>
      </c>
      <c r="F1704" s="194" t="s">
        <v>125</v>
      </c>
      <c r="G1704" s="194" t="s">
        <v>152</v>
      </c>
      <c r="H1704" s="194" t="s">
        <v>196</v>
      </c>
      <c r="I1704" s="194" t="s">
        <v>133</v>
      </c>
      <c r="J1704" s="194" t="s">
        <v>196</v>
      </c>
      <c r="K1704" s="194" t="s">
        <v>196</v>
      </c>
      <c r="L1704" s="194" t="s">
        <v>196</v>
      </c>
      <c r="M1704" s="195">
        <v>50.09</v>
      </c>
      <c r="N1704" t="str">
        <f t="shared" si="26"/>
        <v>723000020100</v>
      </c>
    </row>
    <row r="1705" spans="1:14" x14ac:dyDescent="0.25">
      <c r="A1705" s="194" t="s">
        <v>108</v>
      </c>
      <c r="B1705" s="194" t="s">
        <v>234</v>
      </c>
      <c r="C1705" s="194" t="s">
        <v>235</v>
      </c>
      <c r="D1705" s="194" t="s">
        <v>126</v>
      </c>
      <c r="E1705" s="194" t="s">
        <v>127</v>
      </c>
      <c r="F1705" s="194" t="s">
        <v>125</v>
      </c>
      <c r="G1705" s="194" t="s">
        <v>149</v>
      </c>
      <c r="H1705" s="194" t="s">
        <v>196</v>
      </c>
      <c r="I1705" s="194" t="s">
        <v>128</v>
      </c>
      <c r="J1705" s="194" t="s">
        <v>196</v>
      </c>
      <c r="K1705" s="194" t="s">
        <v>196</v>
      </c>
      <c r="L1705" s="194" t="s">
        <v>196</v>
      </c>
      <c r="M1705" s="195">
        <v>562.5</v>
      </c>
      <c r="N1705" t="str">
        <f t="shared" si="26"/>
        <v>710000010100</v>
      </c>
    </row>
    <row r="1706" spans="1:14" x14ac:dyDescent="0.25">
      <c r="A1706" s="194" t="s">
        <v>108</v>
      </c>
      <c r="B1706" s="194" t="s">
        <v>234</v>
      </c>
      <c r="C1706" s="194" t="s">
        <v>235</v>
      </c>
      <c r="D1706" s="194" t="s">
        <v>126</v>
      </c>
      <c r="E1706" s="194" t="s">
        <v>127</v>
      </c>
      <c r="F1706" s="194" t="s">
        <v>125</v>
      </c>
      <c r="G1706" s="194" t="s">
        <v>124</v>
      </c>
      <c r="H1706" s="194" t="s">
        <v>196</v>
      </c>
      <c r="I1706" s="194" t="s">
        <v>128</v>
      </c>
      <c r="J1706" s="194" t="s">
        <v>196</v>
      </c>
      <c r="K1706" s="194" t="s">
        <v>196</v>
      </c>
      <c r="L1706" s="194" t="s">
        <v>196</v>
      </c>
      <c r="M1706" s="195">
        <v>-264.52</v>
      </c>
      <c r="N1706" t="str">
        <f t="shared" si="26"/>
        <v>100000010100</v>
      </c>
    </row>
    <row r="1707" spans="1:14" x14ac:dyDescent="0.25">
      <c r="A1707" s="194" t="s">
        <v>108</v>
      </c>
      <c r="B1707" s="194" t="s">
        <v>234</v>
      </c>
      <c r="C1707" s="194" t="s">
        <v>235</v>
      </c>
      <c r="D1707" s="194" t="s">
        <v>126</v>
      </c>
      <c r="E1707" s="194" t="s">
        <v>127</v>
      </c>
      <c r="F1707" s="194" t="s">
        <v>125</v>
      </c>
      <c r="G1707" s="194" t="s">
        <v>153</v>
      </c>
      <c r="H1707" s="194" t="s">
        <v>196</v>
      </c>
      <c r="I1707" s="194" t="s">
        <v>128</v>
      </c>
      <c r="J1707" s="194" t="s">
        <v>196</v>
      </c>
      <c r="K1707" s="194" t="s">
        <v>196</v>
      </c>
      <c r="L1707" s="194" t="s">
        <v>196</v>
      </c>
      <c r="M1707" s="195">
        <v>8.15</v>
      </c>
      <c r="N1707" t="str">
        <f t="shared" si="26"/>
        <v>723100010100</v>
      </c>
    </row>
    <row r="1708" spans="1:14" x14ac:dyDescent="0.25">
      <c r="A1708" s="194" t="s">
        <v>108</v>
      </c>
      <c r="B1708" s="194" t="s">
        <v>234</v>
      </c>
      <c r="C1708" s="194" t="s">
        <v>235</v>
      </c>
      <c r="D1708" s="194" t="s">
        <v>126</v>
      </c>
      <c r="E1708" s="194" t="s">
        <v>127</v>
      </c>
      <c r="F1708" s="194" t="s">
        <v>125</v>
      </c>
      <c r="G1708" s="194" t="s">
        <v>157</v>
      </c>
      <c r="H1708" s="194" t="s">
        <v>196</v>
      </c>
      <c r="I1708" s="194" t="s">
        <v>128</v>
      </c>
      <c r="J1708" s="194" t="s">
        <v>196</v>
      </c>
      <c r="K1708" s="194" t="s">
        <v>196</v>
      </c>
      <c r="L1708" s="194" t="s">
        <v>196</v>
      </c>
      <c r="M1708" s="195">
        <v>37.130000000000003</v>
      </c>
      <c r="N1708" t="str">
        <f t="shared" si="26"/>
        <v>726900010100</v>
      </c>
    </row>
    <row r="1709" spans="1:14" x14ac:dyDescent="0.25">
      <c r="A1709" s="194" t="s">
        <v>108</v>
      </c>
      <c r="B1709" s="194" t="s">
        <v>234</v>
      </c>
      <c r="C1709" s="194" t="s">
        <v>235</v>
      </c>
      <c r="D1709" s="194" t="s">
        <v>126</v>
      </c>
      <c r="E1709" s="194" t="s">
        <v>127</v>
      </c>
      <c r="F1709" s="194" t="s">
        <v>125</v>
      </c>
      <c r="G1709" s="194" t="s">
        <v>157</v>
      </c>
      <c r="H1709" s="194" t="s">
        <v>196</v>
      </c>
      <c r="I1709" s="194" t="s">
        <v>128</v>
      </c>
      <c r="J1709" s="194" t="s">
        <v>196</v>
      </c>
      <c r="K1709" s="194" t="s">
        <v>196</v>
      </c>
      <c r="L1709" s="194" t="s">
        <v>196</v>
      </c>
      <c r="M1709" s="195">
        <v>6.75</v>
      </c>
      <c r="N1709" t="str">
        <f t="shared" si="26"/>
        <v>726900010100</v>
      </c>
    </row>
    <row r="1710" spans="1:14" x14ac:dyDescent="0.25">
      <c r="A1710" s="194" t="s">
        <v>108</v>
      </c>
      <c r="B1710" s="194" t="s">
        <v>234</v>
      </c>
      <c r="C1710" s="194" t="s">
        <v>235</v>
      </c>
      <c r="D1710" s="194" t="s">
        <v>126</v>
      </c>
      <c r="E1710" s="194" t="s">
        <v>127</v>
      </c>
      <c r="F1710" s="194" t="s">
        <v>125</v>
      </c>
      <c r="G1710" s="194" t="s">
        <v>140</v>
      </c>
      <c r="H1710" s="194" t="s">
        <v>196</v>
      </c>
      <c r="I1710" s="194" t="s">
        <v>128</v>
      </c>
      <c r="J1710" s="194" t="s">
        <v>196</v>
      </c>
      <c r="K1710" s="194" t="s">
        <v>196</v>
      </c>
      <c r="L1710" s="194" t="s">
        <v>196</v>
      </c>
      <c r="M1710" s="195">
        <v>-37.130000000000003</v>
      </c>
      <c r="N1710" t="str">
        <f t="shared" si="26"/>
        <v>210500010100</v>
      </c>
    </row>
    <row r="1711" spans="1:14" x14ac:dyDescent="0.25">
      <c r="A1711" s="194" t="s">
        <v>108</v>
      </c>
      <c r="B1711" s="194" t="s">
        <v>234</v>
      </c>
      <c r="C1711" s="194" t="s">
        <v>235</v>
      </c>
      <c r="D1711" s="194" t="s">
        <v>126</v>
      </c>
      <c r="E1711" s="194" t="s">
        <v>127</v>
      </c>
      <c r="F1711" s="194" t="s">
        <v>125</v>
      </c>
      <c r="G1711" s="194" t="s">
        <v>139</v>
      </c>
      <c r="H1711" s="194" t="s">
        <v>196</v>
      </c>
      <c r="I1711" s="194" t="s">
        <v>128</v>
      </c>
      <c r="J1711" s="194" t="s">
        <v>196</v>
      </c>
      <c r="K1711" s="194" t="s">
        <v>196</v>
      </c>
      <c r="L1711" s="194" t="s">
        <v>196</v>
      </c>
      <c r="M1711" s="195">
        <v>-6.75</v>
      </c>
      <c r="N1711" t="str">
        <f t="shared" si="26"/>
        <v>210000010100</v>
      </c>
    </row>
    <row r="1712" spans="1:14" x14ac:dyDescent="0.25">
      <c r="A1712" s="194" t="s">
        <v>108</v>
      </c>
      <c r="B1712" s="194" t="s">
        <v>234</v>
      </c>
      <c r="C1712" s="194" t="s">
        <v>235</v>
      </c>
      <c r="D1712" s="194" t="s">
        <v>126</v>
      </c>
      <c r="E1712" s="194" t="s">
        <v>127</v>
      </c>
      <c r="F1712" s="194" t="s">
        <v>125</v>
      </c>
      <c r="G1712" s="194" t="s">
        <v>134</v>
      </c>
      <c r="H1712" s="194" t="s">
        <v>196</v>
      </c>
      <c r="I1712" s="194" t="s">
        <v>128</v>
      </c>
      <c r="J1712" s="194" t="s">
        <v>196</v>
      </c>
      <c r="K1712" s="194" t="s">
        <v>196</v>
      </c>
      <c r="L1712" s="194" t="s">
        <v>196</v>
      </c>
      <c r="M1712" s="195">
        <v>-37.130000000000003</v>
      </c>
      <c r="N1712" t="str">
        <f t="shared" si="26"/>
        <v>205200010100</v>
      </c>
    </row>
    <row r="1713" spans="1:14" x14ac:dyDescent="0.25">
      <c r="A1713" s="194" t="s">
        <v>108</v>
      </c>
      <c r="B1713" s="194" t="s">
        <v>234</v>
      </c>
      <c r="C1713" s="194" t="s">
        <v>235</v>
      </c>
      <c r="D1713" s="194" t="s">
        <v>126</v>
      </c>
      <c r="E1713" s="194" t="s">
        <v>127</v>
      </c>
      <c r="F1713" s="194" t="s">
        <v>125</v>
      </c>
      <c r="G1713" s="194" t="s">
        <v>141</v>
      </c>
      <c r="H1713" s="194" t="s">
        <v>196</v>
      </c>
      <c r="I1713" s="194" t="s">
        <v>128</v>
      </c>
      <c r="J1713" s="194" t="s">
        <v>196</v>
      </c>
      <c r="K1713" s="194" t="s">
        <v>196</v>
      </c>
      <c r="L1713" s="194" t="s">
        <v>196</v>
      </c>
      <c r="M1713" s="195">
        <v>-34.869999999999997</v>
      </c>
      <c r="N1713" t="str">
        <f t="shared" si="26"/>
        <v>211000010100</v>
      </c>
    </row>
    <row r="1714" spans="1:14" x14ac:dyDescent="0.25">
      <c r="A1714" s="194" t="s">
        <v>108</v>
      </c>
      <c r="B1714" s="194" t="s">
        <v>234</v>
      </c>
      <c r="C1714" s="194" t="s">
        <v>235</v>
      </c>
      <c r="D1714" s="194" t="s">
        <v>126</v>
      </c>
      <c r="E1714" s="194" t="s">
        <v>127</v>
      </c>
      <c r="F1714" s="194" t="s">
        <v>125</v>
      </c>
      <c r="G1714" s="194" t="s">
        <v>135</v>
      </c>
      <c r="H1714" s="194" t="s">
        <v>196</v>
      </c>
      <c r="I1714" s="194" t="s">
        <v>128</v>
      </c>
      <c r="J1714" s="194" t="s">
        <v>196</v>
      </c>
      <c r="K1714" s="194" t="s">
        <v>196</v>
      </c>
      <c r="L1714" s="194" t="s">
        <v>196</v>
      </c>
      <c r="M1714" s="195">
        <v>-34.869999999999997</v>
      </c>
      <c r="N1714" t="str">
        <f t="shared" si="26"/>
        <v>205300010100</v>
      </c>
    </row>
    <row r="1715" spans="1:14" x14ac:dyDescent="0.25">
      <c r="A1715" s="194" t="s">
        <v>108</v>
      </c>
      <c r="B1715" s="194" t="s">
        <v>234</v>
      </c>
      <c r="C1715" s="194" t="s">
        <v>235</v>
      </c>
      <c r="D1715" s="194" t="s">
        <v>126</v>
      </c>
      <c r="E1715" s="194" t="s">
        <v>127</v>
      </c>
      <c r="F1715" s="194" t="s">
        <v>125</v>
      </c>
      <c r="G1715" s="194" t="s">
        <v>147</v>
      </c>
      <c r="H1715" s="194" t="s">
        <v>196</v>
      </c>
      <c r="I1715" s="194" t="s">
        <v>128</v>
      </c>
      <c r="J1715" s="194" t="s">
        <v>196</v>
      </c>
      <c r="K1715" s="194" t="s">
        <v>196</v>
      </c>
      <c r="L1715" s="194" t="s">
        <v>196</v>
      </c>
      <c r="M1715" s="195">
        <v>-8.15</v>
      </c>
      <c r="N1715" t="str">
        <f t="shared" si="26"/>
        <v>216000010100</v>
      </c>
    </row>
    <row r="1716" spans="1:14" x14ac:dyDescent="0.25">
      <c r="A1716" s="194" t="s">
        <v>108</v>
      </c>
      <c r="B1716" s="194" t="s">
        <v>234</v>
      </c>
      <c r="C1716" s="194" t="s">
        <v>235</v>
      </c>
      <c r="D1716" s="194" t="s">
        <v>126</v>
      </c>
      <c r="E1716" s="194" t="s">
        <v>127</v>
      </c>
      <c r="F1716" s="194" t="s">
        <v>125</v>
      </c>
      <c r="G1716" s="194" t="s">
        <v>144</v>
      </c>
      <c r="H1716" s="194" t="s">
        <v>196</v>
      </c>
      <c r="I1716" s="194" t="s">
        <v>128</v>
      </c>
      <c r="J1716" s="194" t="s">
        <v>196</v>
      </c>
      <c r="K1716" s="194" t="s">
        <v>196</v>
      </c>
      <c r="L1716" s="194" t="s">
        <v>196</v>
      </c>
      <c r="M1716" s="195">
        <v>-115.46</v>
      </c>
      <c r="N1716" t="str">
        <f t="shared" si="26"/>
        <v>214000010100</v>
      </c>
    </row>
    <row r="1717" spans="1:14" x14ac:dyDescent="0.25">
      <c r="A1717" s="194" t="s">
        <v>108</v>
      </c>
      <c r="B1717" s="194" t="s">
        <v>234</v>
      </c>
      <c r="C1717" s="194" t="s">
        <v>235</v>
      </c>
      <c r="D1717" s="194" t="s">
        <v>126</v>
      </c>
      <c r="E1717" s="194" t="s">
        <v>127</v>
      </c>
      <c r="F1717" s="194" t="s">
        <v>125</v>
      </c>
      <c r="G1717" s="194" t="s">
        <v>138</v>
      </c>
      <c r="H1717" s="194" t="s">
        <v>196</v>
      </c>
      <c r="I1717" s="194" t="s">
        <v>128</v>
      </c>
      <c r="J1717" s="194" t="s">
        <v>196</v>
      </c>
      <c r="K1717" s="194" t="s">
        <v>196</v>
      </c>
      <c r="L1717" s="194" t="s">
        <v>196</v>
      </c>
      <c r="M1717" s="195">
        <v>-8.15</v>
      </c>
      <c r="N1717" t="str">
        <f t="shared" si="26"/>
        <v>205800010100</v>
      </c>
    </row>
    <row r="1718" spans="1:14" x14ac:dyDescent="0.25">
      <c r="A1718" s="194" t="s">
        <v>108</v>
      </c>
      <c r="B1718" s="194" t="s">
        <v>234</v>
      </c>
      <c r="C1718" s="194" t="s">
        <v>235</v>
      </c>
      <c r="D1718" s="194" t="s">
        <v>126</v>
      </c>
      <c r="E1718" s="194" t="s">
        <v>127</v>
      </c>
      <c r="F1718" s="194" t="s">
        <v>125</v>
      </c>
      <c r="G1718" s="194" t="s">
        <v>145</v>
      </c>
      <c r="H1718" s="194" t="s">
        <v>196</v>
      </c>
      <c r="I1718" s="194" t="s">
        <v>128</v>
      </c>
      <c r="J1718" s="194" t="s">
        <v>196</v>
      </c>
      <c r="K1718" s="194" t="s">
        <v>196</v>
      </c>
      <c r="L1718" s="194" t="s">
        <v>196</v>
      </c>
      <c r="M1718" s="195">
        <v>-102.37</v>
      </c>
      <c r="N1718" t="str">
        <f t="shared" si="26"/>
        <v>215000010100</v>
      </c>
    </row>
    <row r="1719" spans="1:14" x14ac:dyDescent="0.25">
      <c r="A1719" s="194" t="s">
        <v>108</v>
      </c>
      <c r="B1719" s="194" t="s">
        <v>234</v>
      </c>
      <c r="C1719" s="194" t="s">
        <v>235</v>
      </c>
      <c r="D1719" s="194" t="s">
        <v>126</v>
      </c>
      <c r="E1719" s="194" t="s">
        <v>127</v>
      </c>
      <c r="F1719" s="194" t="s">
        <v>125</v>
      </c>
      <c r="G1719" s="194" t="s">
        <v>152</v>
      </c>
      <c r="H1719" s="194" t="s">
        <v>196</v>
      </c>
      <c r="I1719" s="194" t="s">
        <v>128</v>
      </c>
      <c r="J1719" s="194" t="s">
        <v>196</v>
      </c>
      <c r="K1719" s="194" t="s">
        <v>196</v>
      </c>
      <c r="L1719" s="194" t="s">
        <v>196</v>
      </c>
      <c r="M1719" s="195">
        <v>34.869999999999997</v>
      </c>
      <c r="N1719" t="str">
        <f t="shared" si="26"/>
        <v>723000010100</v>
      </c>
    </row>
    <row r="1720" spans="1:14" x14ac:dyDescent="0.25">
      <c r="A1720" s="194" t="s">
        <v>108</v>
      </c>
      <c r="B1720" s="194" t="s">
        <v>236</v>
      </c>
      <c r="C1720" s="194" t="s">
        <v>237</v>
      </c>
      <c r="D1720" s="194" t="s">
        <v>126</v>
      </c>
      <c r="E1720" s="194" t="s">
        <v>127</v>
      </c>
      <c r="F1720" s="194" t="s">
        <v>125</v>
      </c>
      <c r="G1720" s="194" t="s">
        <v>149</v>
      </c>
      <c r="H1720" s="194" t="s">
        <v>196</v>
      </c>
      <c r="I1720" s="194" t="s">
        <v>128</v>
      </c>
      <c r="J1720" s="194" t="s">
        <v>196</v>
      </c>
      <c r="K1720" s="194" t="s">
        <v>196</v>
      </c>
      <c r="L1720" s="194" t="s">
        <v>196</v>
      </c>
      <c r="M1720" s="195">
        <v>207.72</v>
      </c>
      <c r="N1720" t="str">
        <f t="shared" si="26"/>
        <v>710000010100</v>
      </c>
    </row>
    <row r="1721" spans="1:14" x14ac:dyDescent="0.25">
      <c r="A1721" s="194" t="s">
        <v>108</v>
      </c>
      <c r="B1721" s="194" t="s">
        <v>236</v>
      </c>
      <c r="C1721" s="194" t="s">
        <v>237</v>
      </c>
      <c r="D1721" s="194" t="s">
        <v>126</v>
      </c>
      <c r="E1721" s="194" t="s">
        <v>127</v>
      </c>
      <c r="F1721" s="194" t="s">
        <v>125</v>
      </c>
      <c r="G1721" s="194" t="s">
        <v>152</v>
      </c>
      <c r="H1721" s="194" t="s">
        <v>196</v>
      </c>
      <c r="I1721" s="194" t="s">
        <v>128</v>
      </c>
      <c r="J1721" s="194" t="s">
        <v>196</v>
      </c>
      <c r="K1721" s="194" t="s">
        <v>196</v>
      </c>
      <c r="L1721" s="194" t="s">
        <v>196</v>
      </c>
      <c r="M1721" s="195">
        <v>12.88</v>
      </c>
      <c r="N1721" t="str">
        <f t="shared" si="26"/>
        <v>723000010100</v>
      </c>
    </row>
    <row r="1722" spans="1:14" x14ac:dyDescent="0.25">
      <c r="A1722" s="194" t="s">
        <v>108</v>
      </c>
      <c r="B1722" s="194" t="s">
        <v>236</v>
      </c>
      <c r="C1722" s="194" t="s">
        <v>237</v>
      </c>
      <c r="D1722" s="194" t="s">
        <v>126</v>
      </c>
      <c r="E1722" s="194" t="s">
        <v>127</v>
      </c>
      <c r="F1722" s="194" t="s">
        <v>125</v>
      </c>
      <c r="G1722" s="194" t="s">
        <v>153</v>
      </c>
      <c r="H1722" s="194" t="s">
        <v>196</v>
      </c>
      <c r="I1722" s="194" t="s">
        <v>128</v>
      </c>
      <c r="J1722" s="194" t="s">
        <v>196</v>
      </c>
      <c r="K1722" s="194" t="s">
        <v>196</v>
      </c>
      <c r="L1722" s="194" t="s">
        <v>196</v>
      </c>
      <c r="M1722" s="195">
        <v>3.01</v>
      </c>
      <c r="N1722" t="str">
        <f t="shared" si="26"/>
        <v>723100010100</v>
      </c>
    </row>
    <row r="1723" spans="1:14" x14ac:dyDescent="0.25">
      <c r="A1723" s="194" t="s">
        <v>108</v>
      </c>
      <c r="B1723" s="194" t="s">
        <v>236</v>
      </c>
      <c r="C1723" s="194" t="s">
        <v>237</v>
      </c>
      <c r="D1723" s="194" t="s">
        <v>126</v>
      </c>
      <c r="E1723" s="194" t="s">
        <v>127</v>
      </c>
      <c r="F1723" s="194" t="s">
        <v>125</v>
      </c>
      <c r="G1723" s="194" t="s">
        <v>157</v>
      </c>
      <c r="H1723" s="194" t="s">
        <v>196</v>
      </c>
      <c r="I1723" s="194" t="s">
        <v>128</v>
      </c>
      <c r="J1723" s="194" t="s">
        <v>196</v>
      </c>
      <c r="K1723" s="194" t="s">
        <v>196</v>
      </c>
      <c r="L1723" s="194" t="s">
        <v>196</v>
      </c>
      <c r="M1723" s="195">
        <v>13.71</v>
      </c>
      <c r="N1723" t="str">
        <f t="shared" si="26"/>
        <v>726900010100</v>
      </c>
    </row>
    <row r="1724" spans="1:14" x14ac:dyDescent="0.25">
      <c r="A1724" s="194" t="s">
        <v>108</v>
      </c>
      <c r="B1724" s="194" t="s">
        <v>236</v>
      </c>
      <c r="C1724" s="194" t="s">
        <v>237</v>
      </c>
      <c r="D1724" s="194" t="s">
        <v>126</v>
      </c>
      <c r="E1724" s="194" t="s">
        <v>127</v>
      </c>
      <c r="F1724" s="194" t="s">
        <v>125</v>
      </c>
      <c r="G1724" s="194" t="s">
        <v>157</v>
      </c>
      <c r="H1724" s="194" t="s">
        <v>196</v>
      </c>
      <c r="I1724" s="194" t="s">
        <v>128</v>
      </c>
      <c r="J1724" s="194" t="s">
        <v>196</v>
      </c>
      <c r="K1724" s="194" t="s">
        <v>196</v>
      </c>
      <c r="L1724" s="194" t="s">
        <v>196</v>
      </c>
      <c r="M1724" s="195">
        <v>2.4900000000000002</v>
      </c>
      <c r="N1724" t="str">
        <f t="shared" si="26"/>
        <v>726900010100</v>
      </c>
    </row>
    <row r="1725" spans="1:14" x14ac:dyDescent="0.25">
      <c r="A1725" s="194" t="s">
        <v>108</v>
      </c>
      <c r="B1725" s="194" t="s">
        <v>236</v>
      </c>
      <c r="C1725" s="194" t="s">
        <v>237</v>
      </c>
      <c r="D1725" s="194" t="s">
        <v>126</v>
      </c>
      <c r="E1725" s="194" t="s">
        <v>127</v>
      </c>
      <c r="F1725" s="194" t="s">
        <v>125</v>
      </c>
      <c r="G1725" s="194" t="s">
        <v>140</v>
      </c>
      <c r="H1725" s="194" t="s">
        <v>196</v>
      </c>
      <c r="I1725" s="194" t="s">
        <v>128</v>
      </c>
      <c r="J1725" s="194" t="s">
        <v>196</v>
      </c>
      <c r="K1725" s="194" t="s">
        <v>196</v>
      </c>
      <c r="L1725" s="194" t="s">
        <v>196</v>
      </c>
      <c r="M1725" s="195">
        <v>-13.71</v>
      </c>
      <c r="N1725" t="str">
        <f t="shared" si="26"/>
        <v>210500010100</v>
      </c>
    </row>
    <row r="1726" spans="1:14" x14ac:dyDescent="0.25">
      <c r="A1726" s="194" t="s">
        <v>108</v>
      </c>
      <c r="B1726" s="194" t="s">
        <v>236</v>
      </c>
      <c r="C1726" s="194" t="s">
        <v>237</v>
      </c>
      <c r="D1726" s="194" t="s">
        <v>126</v>
      </c>
      <c r="E1726" s="194" t="s">
        <v>127</v>
      </c>
      <c r="F1726" s="194" t="s">
        <v>125</v>
      </c>
      <c r="G1726" s="194" t="s">
        <v>124</v>
      </c>
      <c r="H1726" s="194" t="s">
        <v>196</v>
      </c>
      <c r="I1726" s="194" t="s">
        <v>128</v>
      </c>
      <c r="J1726" s="194" t="s">
        <v>196</v>
      </c>
      <c r="K1726" s="194" t="s">
        <v>196</v>
      </c>
      <c r="L1726" s="194" t="s">
        <v>196</v>
      </c>
      <c r="M1726" s="195">
        <v>-178.12</v>
      </c>
      <c r="N1726" t="str">
        <f t="shared" si="26"/>
        <v>100000010100</v>
      </c>
    </row>
    <row r="1727" spans="1:14" x14ac:dyDescent="0.25">
      <c r="A1727" s="194" t="s">
        <v>108</v>
      </c>
      <c r="B1727" s="194" t="s">
        <v>236</v>
      </c>
      <c r="C1727" s="194" t="s">
        <v>237</v>
      </c>
      <c r="D1727" s="194" t="s">
        <v>126</v>
      </c>
      <c r="E1727" s="194" t="s">
        <v>127</v>
      </c>
      <c r="F1727" s="194" t="s">
        <v>125</v>
      </c>
      <c r="G1727" s="194" t="s">
        <v>134</v>
      </c>
      <c r="H1727" s="194" t="s">
        <v>196</v>
      </c>
      <c r="I1727" s="194" t="s">
        <v>128</v>
      </c>
      <c r="J1727" s="194" t="s">
        <v>196</v>
      </c>
      <c r="K1727" s="194" t="s">
        <v>196</v>
      </c>
      <c r="L1727" s="194" t="s">
        <v>196</v>
      </c>
      <c r="M1727" s="195">
        <v>-13.71</v>
      </c>
      <c r="N1727" t="str">
        <f t="shared" si="26"/>
        <v>205200010100</v>
      </c>
    </row>
    <row r="1728" spans="1:14" x14ac:dyDescent="0.25">
      <c r="A1728" s="194" t="s">
        <v>108</v>
      </c>
      <c r="B1728" s="194" t="s">
        <v>236</v>
      </c>
      <c r="C1728" s="194" t="s">
        <v>237</v>
      </c>
      <c r="D1728" s="194" t="s">
        <v>126</v>
      </c>
      <c r="E1728" s="194" t="s">
        <v>127</v>
      </c>
      <c r="F1728" s="194" t="s">
        <v>125</v>
      </c>
      <c r="G1728" s="194" t="s">
        <v>141</v>
      </c>
      <c r="H1728" s="194" t="s">
        <v>196</v>
      </c>
      <c r="I1728" s="194" t="s">
        <v>128</v>
      </c>
      <c r="J1728" s="194" t="s">
        <v>196</v>
      </c>
      <c r="K1728" s="194" t="s">
        <v>196</v>
      </c>
      <c r="L1728" s="194" t="s">
        <v>196</v>
      </c>
      <c r="M1728" s="195">
        <v>-12.88</v>
      </c>
      <c r="N1728" t="str">
        <f t="shared" si="26"/>
        <v>211000010100</v>
      </c>
    </row>
    <row r="1729" spans="1:14" x14ac:dyDescent="0.25">
      <c r="A1729" s="194" t="s">
        <v>108</v>
      </c>
      <c r="B1729" s="194" t="s">
        <v>236</v>
      </c>
      <c r="C1729" s="194" t="s">
        <v>237</v>
      </c>
      <c r="D1729" s="194" t="s">
        <v>126</v>
      </c>
      <c r="E1729" s="194" t="s">
        <v>127</v>
      </c>
      <c r="F1729" s="194" t="s">
        <v>125</v>
      </c>
      <c r="G1729" s="194" t="s">
        <v>135</v>
      </c>
      <c r="H1729" s="194" t="s">
        <v>196</v>
      </c>
      <c r="I1729" s="194" t="s">
        <v>128</v>
      </c>
      <c r="J1729" s="194" t="s">
        <v>196</v>
      </c>
      <c r="K1729" s="194" t="s">
        <v>196</v>
      </c>
      <c r="L1729" s="194" t="s">
        <v>196</v>
      </c>
      <c r="M1729" s="195">
        <v>-12.88</v>
      </c>
      <c r="N1729" t="str">
        <f t="shared" si="26"/>
        <v>205300010100</v>
      </c>
    </row>
    <row r="1730" spans="1:14" x14ac:dyDescent="0.25">
      <c r="A1730" s="194" t="s">
        <v>108</v>
      </c>
      <c r="B1730" s="194" t="s">
        <v>236</v>
      </c>
      <c r="C1730" s="194" t="s">
        <v>237</v>
      </c>
      <c r="D1730" s="194" t="s">
        <v>126</v>
      </c>
      <c r="E1730" s="194" t="s">
        <v>127</v>
      </c>
      <c r="F1730" s="194" t="s">
        <v>125</v>
      </c>
      <c r="G1730" s="194" t="s">
        <v>147</v>
      </c>
      <c r="H1730" s="194" t="s">
        <v>196</v>
      </c>
      <c r="I1730" s="194" t="s">
        <v>128</v>
      </c>
      <c r="J1730" s="194" t="s">
        <v>196</v>
      </c>
      <c r="K1730" s="194" t="s">
        <v>196</v>
      </c>
      <c r="L1730" s="194" t="s">
        <v>196</v>
      </c>
      <c r="M1730" s="195">
        <v>-3.01</v>
      </c>
      <c r="N1730" t="str">
        <f t="shared" si="26"/>
        <v>216000010100</v>
      </c>
    </row>
    <row r="1731" spans="1:14" x14ac:dyDescent="0.25">
      <c r="A1731" s="194" t="s">
        <v>108</v>
      </c>
      <c r="B1731" s="194" t="s">
        <v>236</v>
      </c>
      <c r="C1731" s="194" t="s">
        <v>237</v>
      </c>
      <c r="D1731" s="194" t="s">
        <v>126</v>
      </c>
      <c r="E1731" s="194" t="s">
        <v>127</v>
      </c>
      <c r="F1731" s="194" t="s">
        <v>125</v>
      </c>
      <c r="G1731" s="194" t="s">
        <v>138</v>
      </c>
      <c r="H1731" s="194" t="s">
        <v>196</v>
      </c>
      <c r="I1731" s="194" t="s">
        <v>128</v>
      </c>
      <c r="J1731" s="194" t="s">
        <v>196</v>
      </c>
      <c r="K1731" s="194" t="s">
        <v>196</v>
      </c>
      <c r="L1731" s="194" t="s">
        <v>196</v>
      </c>
      <c r="M1731" s="195">
        <v>-3.01</v>
      </c>
      <c r="N1731" t="str">
        <f t="shared" ref="N1731:N1794" si="27">CONCATENATE(G1731,E1731)</f>
        <v>205800010100</v>
      </c>
    </row>
    <row r="1732" spans="1:14" x14ac:dyDescent="0.25">
      <c r="A1732" s="194" t="s">
        <v>108</v>
      </c>
      <c r="B1732" s="194" t="s">
        <v>236</v>
      </c>
      <c r="C1732" s="194" t="s">
        <v>237</v>
      </c>
      <c r="D1732" s="194" t="s">
        <v>126</v>
      </c>
      <c r="E1732" s="194" t="s">
        <v>127</v>
      </c>
      <c r="F1732" s="194" t="s">
        <v>125</v>
      </c>
      <c r="G1732" s="194" t="s">
        <v>139</v>
      </c>
      <c r="H1732" s="194" t="s">
        <v>196</v>
      </c>
      <c r="I1732" s="194" t="s">
        <v>128</v>
      </c>
      <c r="J1732" s="194" t="s">
        <v>196</v>
      </c>
      <c r="K1732" s="194" t="s">
        <v>196</v>
      </c>
      <c r="L1732" s="194" t="s">
        <v>196</v>
      </c>
      <c r="M1732" s="195">
        <v>-2.4900000000000002</v>
      </c>
      <c r="N1732" t="str">
        <f t="shared" si="27"/>
        <v>210000010100</v>
      </c>
    </row>
    <row r="1733" spans="1:14" x14ac:dyDescent="0.25">
      <c r="A1733" s="194" t="s">
        <v>108</v>
      </c>
      <c r="B1733" s="194" t="s">
        <v>224</v>
      </c>
      <c r="C1733" s="194" t="s">
        <v>225</v>
      </c>
      <c r="D1733" s="194" t="s">
        <v>126</v>
      </c>
      <c r="E1733" s="194" t="s">
        <v>132</v>
      </c>
      <c r="F1733" s="194" t="s">
        <v>125</v>
      </c>
      <c r="G1733" s="194" t="s">
        <v>152</v>
      </c>
      <c r="H1733" s="194" t="s">
        <v>196</v>
      </c>
      <c r="I1733" s="194" t="s">
        <v>133</v>
      </c>
      <c r="J1733" s="194" t="s">
        <v>196</v>
      </c>
      <c r="K1733" s="194" t="s">
        <v>196</v>
      </c>
      <c r="L1733" s="194" t="s">
        <v>196</v>
      </c>
      <c r="M1733" s="195">
        <v>98.37</v>
      </c>
      <c r="N1733" t="str">
        <f t="shared" si="27"/>
        <v>723000020100</v>
      </c>
    </row>
    <row r="1734" spans="1:14" x14ac:dyDescent="0.25">
      <c r="A1734" s="194" t="s">
        <v>108</v>
      </c>
      <c r="B1734" s="194" t="s">
        <v>224</v>
      </c>
      <c r="C1734" s="194" t="s">
        <v>225</v>
      </c>
      <c r="D1734" s="194" t="s">
        <v>126</v>
      </c>
      <c r="E1734" s="194" t="s">
        <v>132</v>
      </c>
      <c r="F1734" s="194" t="s">
        <v>125</v>
      </c>
      <c r="G1734" s="194" t="s">
        <v>153</v>
      </c>
      <c r="H1734" s="194" t="s">
        <v>196</v>
      </c>
      <c r="I1734" s="194" t="s">
        <v>133</v>
      </c>
      <c r="J1734" s="194" t="s">
        <v>196</v>
      </c>
      <c r="K1734" s="194" t="s">
        <v>196</v>
      </c>
      <c r="L1734" s="194" t="s">
        <v>196</v>
      </c>
      <c r="M1734" s="195">
        <v>23</v>
      </c>
      <c r="N1734" t="str">
        <f t="shared" si="27"/>
        <v>723100020100</v>
      </c>
    </row>
    <row r="1735" spans="1:14" x14ac:dyDescent="0.25">
      <c r="A1735" s="194" t="s">
        <v>108</v>
      </c>
      <c r="B1735" s="194" t="s">
        <v>224</v>
      </c>
      <c r="C1735" s="194" t="s">
        <v>225</v>
      </c>
      <c r="D1735" s="194" t="s">
        <v>126</v>
      </c>
      <c r="E1735" s="194" t="s">
        <v>132</v>
      </c>
      <c r="F1735" s="194" t="s">
        <v>125</v>
      </c>
      <c r="G1735" s="194" t="s">
        <v>154</v>
      </c>
      <c r="H1735" s="194" t="s">
        <v>196</v>
      </c>
      <c r="I1735" s="194" t="s">
        <v>133</v>
      </c>
      <c r="J1735" s="194" t="s">
        <v>196</v>
      </c>
      <c r="K1735" s="194" t="s">
        <v>196</v>
      </c>
      <c r="L1735" s="194" t="s">
        <v>196</v>
      </c>
      <c r="M1735" s="195">
        <v>279.3</v>
      </c>
      <c r="N1735" t="str">
        <f t="shared" si="27"/>
        <v>724000020100</v>
      </c>
    </row>
    <row r="1736" spans="1:14" x14ac:dyDescent="0.25">
      <c r="A1736" s="194" t="s">
        <v>108</v>
      </c>
      <c r="B1736" s="194" t="s">
        <v>224</v>
      </c>
      <c r="C1736" s="194" t="s">
        <v>225</v>
      </c>
      <c r="D1736" s="194" t="s">
        <v>126</v>
      </c>
      <c r="E1736" s="194" t="s">
        <v>132</v>
      </c>
      <c r="F1736" s="194" t="s">
        <v>125</v>
      </c>
      <c r="G1736" s="194" t="s">
        <v>155</v>
      </c>
      <c r="H1736" s="194" t="s">
        <v>196</v>
      </c>
      <c r="I1736" s="194" t="s">
        <v>133</v>
      </c>
      <c r="J1736" s="194" t="s">
        <v>196</v>
      </c>
      <c r="K1736" s="194" t="s">
        <v>196</v>
      </c>
      <c r="L1736" s="194" t="s">
        <v>196</v>
      </c>
      <c r="M1736" s="195">
        <v>31.25</v>
      </c>
      <c r="N1736" t="str">
        <f t="shared" si="27"/>
        <v>724500020100</v>
      </c>
    </row>
    <row r="1737" spans="1:14" x14ac:dyDescent="0.25">
      <c r="A1737" s="194" t="s">
        <v>108</v>
      </c>
      <c r="B1737" s="194" t="s">
        <v>224</v>
      </c>
      <c r="C1737" s="194" t="s">
        <v>225</v>
      </c>
      <c r="D1737" s="194" t="s">
        <v>126</v>
      </c>
      <c r="E1737" s="194" t="s">
        <v>132</v>
      </c>
      <c r="F1737" s="194" t="s">
        <v>125</v>
      </c>
      <c r="G1737" s="194" t="s">
        <v>157</v>
      </c>
      <c r="H1737" s="194" t="s">
        <v>196</v>
      </c>
      <c r="I1737" s="194" t="s">
        <v>133</v>
      </c>
      <c r="J1737" s="194" t="s">
        <v>196</v>
      </c>
      <c r="K1737" s="194" t="s">
        <v>196</v>
      </c>
      <c r="L1737" s="194" t="s">
        <v>196</v>
      </c>
      <c r="M1737" s="195">
        <v>106.66</v>
      </c>
      <c r="N1737" t="str">
        <f t="shared" si="27"/>
        <v>726900020100</v>
      </c>
    </row>
    <row r="1738" spans="1:14" x14ac:dyDescent="0.25">
      <c r="A1738" s="194" t="s">
        <v>108</v>
      </c>
      <c r="B1738" s="194" t="s">
        <v>224</v>
      </c>
      <c r="C1738" s="194" t="s">
        <v>225</v>
      </c>
      <c r="D1738" s="194" t="s">
        <v>126</v>
      </c>
      <c r="E1738" s="194" t="s">
        <v>132</v>
      </c>
      <c r="F1738" s="194" t="s">
        <v>125</v>
      </c>
      <c r="G1738" s="194" t="s">
        <v>157</v>
      </c>
      <c r="H1738" s="194" t="s">
        <v>196</v>
      </c>
      <c r="I1738" s="194" t="s">
        <v>133</v>
      </c>
      <c r="J1738" s="194" t="s">
        <v>196</v>
      </c>
      <c r="K1738" s="194" t="s">
        <v>196</v>
      </c>
      <c r="L1738" s="194" t="s">
        <v>196</v>
      </c>
      <c r="M1738" s="195">
        <v>19.39</v>
      </c>
      <c r="N1738" t="str">
        <f t="shared" si="27"/>
        <v>726900020100</v>
      </c>
    </row>
    <row r="1739" spans="1:14" x14ac:dyDescent="0.25">
      <c r="A1739" s="194" t="s">
        <v>108</v>
      </c>
      <c r="B1739" s="194" t="s">
        <v>224</v>
      </c>
      <c r="C1739" s="194" t="s">
        <v>225</v>
      </c>
      <c r="D1739" s="194" t="s">
        <v>126</v>
      </c>
      <c r="E1739" s="194" t="s">
        <v>132</v>
      </c>
      <c r="F1739" s="194" t="s">
        <v>125</v>
      </c>
      <c r="G1739" s="194" t="s">
        <v>139</v>
      </c>
      <c r="H1739" s="194" t="s">
        <v>196</v>
      </c>
      <c r="I1739" s="194" t="s">
        <v>133</v>
      </c>
      <c r="J1739" s="194" t="s">
        <v>196</v>
      </c>
      <c r="K1739" s="194" t="s">
        <v>196</v>
      </c>
      <c r="L1739" s="194" t="s">
        <v>196</v>
      </c>
      <c r="M1739" s="195">
        <v>-125</v>
      </c>
      <c r="N1739" t="str">
        <f t="shared" si="27"/>
        <v>210000020100</v>
      </c>
    </row>
    <row r="1740" spans="1:14" x14ac:dyDescent="0.25">
      <c r="A1740" s="194" t="s">
        <v>108</v>
      </c>
      <c r="B1740" s="194" t="s">
        <v>224</v>
      </c>
      <c r="C1740" s="194" t="s">
        <v>225</v>
      </c>
      <c r="D1740" s="194" t="s">
        <v>126</v>
      </c>
      <c r="E1740" s="194" t="s">
        <v>132</v>
      </c>
      <c r="F1740" s="194" t="s">
        <v>125</v>
      </c>
      <c r="G1740" s="194" t="s">
        <v>139</v>
      </c>
      <c r="H1740" s="194" t="s">
        <v>196</v>
      </c>
      <c r="I1740" s="194" t="s">
        <v>133</v>
      </c>
      <c r="J1740" s="194" t="s">
        <v>196</v>
      </c>
      <c r="K1740" s="194" t="s">
        <v>196</v>
      </c>
      <c r="L1740" s="194" t="s">
        <v>196</v>
      </c>
      <c r="M1740" s="195">
        <v>-10</v>
      </c>
      <c r="N1740" t="str">
        <f t="shared" si="27"/>
        <v>210000020100</v>
      </c>
    </row>
    <row r="1741" spans="1:14" x14ac:dyDescent="0.25">
      <c r="A1741" s="194" t="s">
        <v>108</v>
      </c>
      <c r="B1741" s="194" t="s">
        <v>224</v>
      </c>
      <c r="C1741" s="194" t="s">
        <v>225</v>
      </c>
      <c r="D1741" s="194" t="s">
        <v>126</v>
      </c>
      <c r="E1741" s="194" t="s">
        <v>132</v>
      </c>
      <c r="F1741" s="194" t="s">
        <v>125</v>
      </c>
      <c r="G1741" s="194" t="s">
        <v>139</v>
      </c>
      <c r="H1741" s="194" t="s">
        <v>196</v>
      </c>
      <c r="I1741" s="194" t="s">
        <v>133</v>
      </c>
      <c r="J1741" s="194" t="s">
        <v>196</v>
      </c>
      <c r="K1741" s="194" t="s">
        <v>196</v>
      </c>
      <c r="L1741" s="194" t="s">
        <v>196</v>
      </c>
      <c r="M1741" s="195">
        <v>-10.24</v>
      </c>
      <c r="N1741" t="str">
        <f t="shared" si="27"/>
        <v>210000020100</v>
      </c>
    </row>
    <row r="1742" spans="1:14" x14ac:dyDescent="0.25">
      <c r="A1742" s="194" t="s">
        <v>108</v>
      </c>
      <c r="B1742" s="194" t="s">
        <v>224</v>
      </c>
      <c r="C1742" s="194" t="s">
        <v>225</v>
      </c>
      <c r="D1742" s="194" t="s">
        <v>126</v>
      </c>
      <c r="E1742" s="194" t="s">
        <v>132</v>
      </c>
      <c r="F1742" s="194" t="s">
        <v>125</v>
      </c>
      <c r="G1742" s="194" t="s">
        <v>139</v>
      </c>
      <c r="H1742" s="194" t="s">
        <v>196</v>
      </c>
      <c r="I1742" s="194" t="s">
        <v>133</v>
      </c>
      <c r="J1742" s="194" t="s">
        <v>196</v>
      </c>
      <c r="K1742" s="194" t="s">
        <v>196</v>
      </c>
      <c r="L1742" s="194" t="s">
        <v>196</v>
      </c>
      <c r="M1742" s="195">
        <v>-3.27</v>
      </c>
      <c r="N1742" t="str">
        <f t="shared" si="27"/>
        <v>210000020100</v>
      </c>
    </row>
    <row r="1743" spans="1:14" x14ac:dyDescent="0.25">
      <c r="A1743" s="194" t="s">
        <v>108</v>
      </c>
      <c r="B1743" s="194" t="s">
        <v>224</v>
      </c>
      <c r="C1743" s="194" t="s">
        <v>225</v>
      </c>
      <c r="D1743" s="194" t="s">
        <v>126</v>
      </c>
      <c r="E1743" s="194" t="s">
        <v>132</v>
      </c>
      <c r="F1743" s="194" t="s">
        <v>125</v>
      </c>
      <c r="G1743" s="194" t="s">
        <v>140</v>
      </c>
      <c r="H1743" s="194" t="s">
        <v>196</v>
      </c>
      <c r="I1743" s="194" t="s">
        <v>133</v>
      </c>
      <c r="J1743" s="194" t="s">
        <v>196</v>
      </c>
      <c r="K1743" s="194" t="s">
        <v>196</v>
      </c>
      <c r="L1743" s="194" t="s">
        <v>196</v>
      </c>
      <c r="M1743" s="195">
        <v>-106.66</v>
      </c>
      <c r="N1743" t="str">
        <f t="shared" si="27"/>
        <v>210500020100</v>
      </c>
    </row>
    <row r="1744" spans="1:14" x14ac:dyDescent="0.25">
      <c r="A1744" s="194" t="s">
        <v>108</v>
      </c>
      <c r="B1744" s="194" t="s">
        <v>224</v>
      </c>
      <c r="C1744" s="194" t="s">
        <v>225</v>
      </c>
      <c r="D1744" s="194" t="s">
        <v>126</v>
      </c>
      <c r="E1744" s="194" t="s">
        <v>132</v>
      </c>
      <c r="F1744" s="194" t="s">
        <v>125</v>
      </c>
      <c r="G1744" s="194" t="s">
        <v>143</v>
      </c>
      <c r="H1744" s="194" t="s">
        <v>196</v>
      </c>
      <c r="I1744" s="194" t="s">
        <v>133</v>
      </c>
      <c r="J1744" s="194" t="s">
        <v>196</v>
      </c>
      <c r="K1744" s="194" t="s">
        <v>196</v>
      </c>
      <c r="L1744" s="194" t="s">
        <v>196</v>
      </c>
      <c r="M1744" s="195">
        <v>-16</v>
      </c>
      <c r="N1744" t="str">
        <f t="shared" si="27"/>
        <v>213000020100</v>
      </c>
    </row>
    <row r="1745" spans="1:14" x14ac:dyDescent="0.25">
      <c r="A1745" s="194" t="s">
        <v>108</v>
      </c>
      <c r="B1745" s="194" t="s">
        <v>224</v>
      </c>
      <c r="C1745" s="194" t="s">
        <v>225</v>
      </c>
      <c r="D1745" s="194" t="s">
        <v>126</v>
      </c>
      <c r="E1745" s="194" t="s">
        <v>132</v>
      </c>
      <c r="F1745" s="194" t="s">
        <v>125</v>
      </c>
      <c r="G1745" s="194" t="s">
        <v>162</v>
      </c>
      <c r="H1745" s="194" t="s">
        <v>196</v>
      </c>
      <c r="I1745" s="194" t="s">
        <v>133</v>
      </c>
      <c r="J1745" s="194" t="s">
        <v>196</v>
      </c>
      <c r="K1745" s="194" t="s">
        <v>196</v>
      </c>
      <c r="L1745" s="194" t="s">
        <v>196</v>
      </c>
      <c r="M1745" s="195">
        <v>-31.25</v>
      </c>
      <c r="N1745" t="str">
        <f t="shared" si="27"/>
        <v>206100020100</v>
      </c>
    </row>
    <row r="1746" spans="1:14" x14ac:dyDescent="0.25">
      <c r="A1746" s="194" t="s">
        <v>108</v>
      </c>
      <c r="B1746" s="194" t="s">
        <v>224</v>
      </c>
      <c r="C1746" s="194" t="s">
        <v>225</v>
      </c>
      <c r="D1746" s="194" t="s">
        <v>126</v>
      </c>
      <c r="E1746" s="194" t="s">
        <v>132</v>
      </c>
      <c r="F1746" s="194" t="s">
        <v>125</v>
      </c>
      <c r="G1746" s="194" t="s">
        <v>137</v>
      </c>
      <c r="H1746" s="194" t="s">
        <v>196</v>
      </c>
      <c r="I1746" s="194" t="s">
        <v>133</v>
      </c>
      <c r="J1746" s="194" t="s">
        <v>196</v>
      </c>
      <c r="K1746" s="194" t="s">
        <v>196</v>
      </c>
      <c r="L1746" s="194" t="s">
        <v>196</v>
      </c>
      <c r="M1746" s="195">
        <v>-279.3</v>
      </c>
      <c r="N1746" t="str">
        <f t="shared" si="27"/>
        <v>205600020100</v>
      </c>
    </row>
    <row r="1747" spans="1:14" x14ac:dyDescent="0.25">
      <c r="A1747" s="194" t="s">
        <v>108</v>
      </c>
      <c r="B1747" s="194" t="s">
        <v>224</v>
      </c>
      <c r="C1747" s="194" t="s">
        <v>225</v>
      </c>
      <c r="D1747" s="194" t="s">
        <v>126</v>
      </c>
      <c r="E1747" s="194" t="s">
        <v>132</v>
      </c>
      <c r="F1747" s="194" t="s">
        <v>125</v>
      </c>
      <c r="G1747" s="194" t="s">
        <v>139</v>
      </c>
      <c r="H1747" s="194" t="s">
        <v>196</v>
      </c>
      <c r="I1747" s="194" t="s">
        <v>133</v>
      </c>
      <c r="J1747" s="194" t="s">
        <v>196</v>
      </c>
      <c r="K1747" s="194" t="s">
        <v>196</v>
      </c>
      <c r="L1747" s="194" t="s">
        <v>196</v>
      </c>
      <c r="M1747" s="195">
        <v>-19.39</v>
      </c>
      <c r="N1747" t="str">
        <f t="shared" si="27"/>
        <v>210000020100</v>
      </c>
    </row>
    <row r="1748" spans="1:14" x14ac:dyDescent="0.25">
      <c r="A1748" s="194" t="s">
        <v>108</v>
      </c>
      <c r="B1748" s="194" t="s">
        <v>224</v>
      </c>
      <c r="C1748" s="194" t="s">
        <v>225</v>
      </c>
      <c r="D1748" s="194" t="s">
        <v>126</v>
      </c>
      <c r="E1748" s="194" t="s">
        <v>132</v>
      </c>
      <c r="F1748" s="194" t="s">
        <v>125</v>
      </c>
      <c r="G1748" s="194" t="s">
        <v>134</v>
      </c>
      <c r="H1748" s="194" t="s">
        <v>196</v>
      </c>
      <c r="I1748" s="194" t="s">
        <v>133</v>
      </c>
      <c r="J1748" s="194" t="s">
        <v>196</v>
      </c>
      <c r="K1748" s="194" t="s">
        <v>196</v>
      </c>
      <c r="L1748" s="194" t="s">
        <v>196</v>
      </c>
      <c r="M1748" s="195">
        <v>-106.66</v>
      </c>
      <c r="N1748" t="str">
        <f t="shared" si="27"/>
        <v>205200020100</v>
      </c>
    </row>
    <row r="1749" spans="1:14" x14ac:dyDescent="0.25">
      <c r="A1749" s="194" t="s">
        <v>108</v>
      </c>
      <c r="B1749" s="194" t="s">
        <v>224</v>
      </c>
      <c r="C1749" s="194" t="s">
        <v>225</v>
      </c>
      <c r="D1749" s="194" t="s">
        <v>126</v>
      </c>
      <c r="E1749" s="194" t="s">
        <v>132</v>
      </c>
      <c r="F1749" s="194" t="s">
        <v>125</v>
      </c>
      <c r="G1749" s="194" t="s">
        <v>141</v>
      </c>
      <c r="H1749" s="194" t="s">
        <v>196</v>
      </c>
      <c r="I1749" s="194" t="s">
        <v>133</v>
      </c>
      <c r="J1749" s="194" t="s">
        <v>196</v>
      </c>
      <c r="K1749" s="194" t="s">
        <v>196</v>
      </c>
      <c r="L1749" s="194" t="s">
        <v>196</v>
      </c>
      <c r="M1749" s="195">
        <v>-98.37</v>
      </c>
      <c r="N1749" t="str">
        <f t="shared" si="27"/>
        <v>211000020100</v>
      </c>
    </row>
    <row r="1750" spans="1:14" x14ac:dyDescent="0.25">
      <c r="A1750" s="194" t="s">
        <v>108</v>
      </c>
      <c r="B1750" s="194" t="s">
        <v>224</v>
      </c>
      <c r="C1750" s="194" t="s">
        <v>225</v>
      </c>
      <c r="D1750" s="194" t="s">
        <v>126</v>
      </c>
      <c r="E1750" s="194" t="s">
        <v>132</v>
      </c>
      <c r="F1750" s="194" t="s">
        <v>125</v>
      </c>
      <c r="G1750" s="194" t="s">
        <v>135</v>
      </c>
      <c r="H1750" s="194" t="s">
        <v>196</v>
      </c>
      <c r="I1750" s="194" t="s">
        <v>133</v>
      </c>
      <c r="J1750" s="194" t="s">
        <v>196</v>
      </c>
      <c r="K1750" s="194" t="s">
        <v>196</v>
      </c>
      <c r="L1750" s="194" t="s">
        <v>196</v>
      </c>
      <c r="M1750" s="195">
        <v>-98.37</v>
      </c>
      <c r="N1750" t="str">
        <f t="shared" si="27"/>
        <v>205300020100</v>
      </c>
    </row>
    <row r="1751" spans="1:14" x14ac:dyDescent="0.25">
      <c r="A1751" s="194" t="s">
        <v>108</v>
      </c>
      <c r="B1751" s="194" t="s">
        <v>224</v>
      </c>
      <c r="C1751" s="194" t="s">
        <v>225</v>
      </c>
      <c r="D1751" s="194" t="s">
        <v>126</v>
      </c>
      <c r="E1751" s="194" t="s">
        <v>132</v>
      </c>
      <c r="F1751" s="194" t="s">
        <v>125</v>
      </c>
      <c r="G1751" s="194" t="s">
        <v>147</v>
      </c>
      <c r="H1751" s="194" t="s">
        <v>196</v>
      </c>
      <c r="I1751" s="194" t="s">
        <v>133</v>
      </c>
      <c r="J1751" s="194" t="s">
        <v>196</v>
      </c>
      <c r="K1751" s="194" t="s">
        <v>196</v>
      </c>
      <c r="L1751" s="194" t="s">
        <v>196</v>
      </c>
      <c r="M1751" s="195">
        <v>-23</v>
      </c>
      <c r="N1751" t="str">
        <f t="shared" si="27"/>
        <v>216000020100</v>
      </c>
    </row>
    <row r="1752" spans="1:14" x14ac:dyDescent="0.25">
      <c r="A1752" s="194" t="s">
        <v>108</v>
      </c>
      <c r="B1752" s="194" t="s">
        <v>224</v>
      </c>
      <c r="C1752" s="194" t="s">
        <v>225</v>
      </c>
      <c r="D1752" s="194" t="s">
        <v>126</v>
      </c>
      <c r="E1752" s="194" t="s">
        <v>132</v>
      </c>
      <c r="F1752" s="194" t="s">
        <v>125</v>
      </c>
      <c r="G1752" s="194" t="s">
        <v>144</v>
      </c>
      <c r="H1752" s="194" t="s">
        <v>196</v>
      </c>
      <c r="I1752" s="194" t="s">
        <v>133</v>
      </c>
      <c r="J1752" s="194" t="s">
        <v>196</v>
      </c>
      <c r="K1752" s="194" t="s">
        <v>196</v>
      </c>
      <c r="L1752" s="194" t="s">
        <v>196</v>
      </c>
      <c r="M1752" s="195">
        <v>-167.89</v>
      </c>
      <c r="N1752" t="str">
        <f t="shared" si="27"/>
        <v>214000020100</v>
      </c>
    </row>
    <row r="1753" spans="1:14" x14ac:dyDescent="0.25">
      <c r="A1753" s="194" t="s">
        <v>108</v>
      </c>
      <c r="B1753" s="194" t="s">
        <v>224</v>
      </c>
      <c r="C1753" s="194" t="s">
        <v>225</v>
      </c>
      <c r="D1753" s="194" t="s">
        <v>126</v>
      </c>
      <c r="E1753" s="194" t="s">
        <v>132</v>
      </c>
      <c r="F1753" s="194" t="s">
        <v>125</v>
      </c>
      <c r="G1753" s="194" t="s">
        <v>138</v>
      </c>
      <c r="H1753" s="194" t="s">
        <v>196</v>
      </c>
      <c r="I1753" s="194" t="s">
        <v>133</v>
      </c>
      <c r="J1753" s="194" t="s">
        <v>196</v>
      </c>
      <c r="K1753" s="194" t="s">
        <v>196</v>
      </c>
      <c r="L1753" s="194" t="s">
        <v>196</v>
      </c>
      <c r="M1753" s="195">
        <v>-23</v>
      </c>
      <c r="N1753" t="str">
        <f t="shared" si="27"/>
        <v>205800020100</v>
      </c>
    </row>
    <row r="1754" spans="1:14" x14ac:dyDescent="0.25">
      <c r="A1754" s="194" t="s">
        <v>108</v>
      </c>
      <c r="B1754" s="194" t="s">
        <v>224</v>
      </c>
      <c r="C1754" s="194" t="s">
        <v>225</v>
      </c>
      <c r="D1754" s="194" t="s">
        <v>126</v>
      </c>
      <c r="E1754" s="194" t="s">
        <v>132</v>
      </c>
      <c r="F1754" s="194" t="s">
        <v>125</v>
      </c>
      <c r="G1754" s="194" t="s">
        <v>145</v>
      </c>
      <c r="H1754" s="194" t="s">
        <v>196</v>
      </c>
      <c r="I1754" s="194" t="s">
        <v>133</v>
      </c>
      <c r="J1754" s="194" t="s">
        <v>196</v>
      </c>
      <c r="K1754" s="194" t="s">
        <v>196</v>
      </c>
      <c r="L1754" s="194" t="s">
        <v>196</v>
      </c>
      <c r="M1754" s="195">
        <v>-74.37</v>
      </c>
      <c r="N1754" t="str">
        <f t="shared" si="27"/>
        <v>215000020100</v>
      </c>
    </row>
    <row r="1755" spans="1:14" x14ac:dyDescent="0.25">
      <c r="A1755" s="194" t="s">
        <v>108</v>
      </c>
      <c r="B1755" s="194" t="s">
        <v>224</v>
      </c>
      <c r="C1755" s="194" t="s">
        <v>225</v>
      </c>
      <c r="D1755" s="194" t="s">
        <v>126</v>
      </c>
      <c r="E1755" s="194" t="s">
        <v>132</v>
      </c>
      <c r="F1755" s="194" t="s">
        <v>125</v>
      </c>
      <c r="G1755" s="194" t="s">
        <v>124</v>
      </c>
      <c r="H1755" s="194" t="s">
        <v>196</v>
      </c>
      <c r="I1755" s="194" t="s">
        <v>133</v>
      </c>
      <c r="J1755" s="194" t="s">
        <v>196</v>
      </c>
      <c r="K1755" s="194" t="s">
        <v>196</v>
      </c>
      <c r="L1755" s="194" t="s">
        <v>196</v>
      </c>
      <c r="M1755" s="195">
        <v>-981.2</v>
      </c>
      <c r="N1755" t="str">
        <f t="shared" si="27"/>
        <v>100000020100</v>
      </c>
    </row>
    <row r="1756" spans="1:14" x14ac:dyDescent="0.25">
      <c r="A1756" s="194" t="s">
        <v>108</v>
      </c>
      <c r="B1756" s="194" t="s">
        <v>224</v>
      </c>
      <c r="C1756" s="194" t="s">
        <v>225</v>
      </c>
      <c r="D1756" s="194" t="s">
        <v>126</v>
      </c>
      <c r="E1756" s="194" t="s">
        <v>132</v>
      </c>
      <c r="F1756" s="194" t="s">
        <v>125</v>
      </c>
      <c r="G1756" s="194" t="s">
        <v>149</v>
      </c>
      <c r="H1756" s="194" t="s">
        <v>196</v>
      </c>
      <c r="I1756" s="194" t="s">
        <v>133</v>
      </c>
      <c r="J1756" s="194" t="s">
        <v>196</v>
      </c>
      <c r="K1756" s="194" t="s">
        <v>196</v>
      </c>
      <c r="L1756" s="194" t="s">
        <v>196</v>
      </c>
      <c r="M1756" s="195">
        <v>161.6</v>
      </c>
      <c r="N1756" t="str">
        <f t="shared" si="27"/>
        <v>710000020100</v>
      </c>
    </row>
    <row r="1757" spans="1:14" x14ac:dyDescent="0.25">
      <c r="A1757" s="194" t="s">
        <v>108</v>
      </c>
      <c r="B1757" s="194" t="s">
        <v>224</v>
      </c>
      <c r="C1757" s="194" t="s">
        <v>225</v>
      </c>
      <c r="D1757" s="194" t="s">
        <v>126</v>
      </c>
      <c r="E1757" s="194" t="s">
        <v>132</v>
      </c>
      <c r="F1757" s="194" t="s">
        <v>125</v>
      </c>
      <c r="G1757" s="194" t="s">
        <v>149</v>
      </c>
      <c r="H1757" s="194" t="s">
        <v>196</v>
      </c>
      <c r="I1757" s="194" t="s">
        <v>133</v>
      </c>
      <c r="J1757" s="194" t="s">
        <v>196</v>
      </c>
      <c r="K1757" s="194" t="s">
        <v>196</v>
      </c>
      <c r="L1757" s="194" t="s">
        <v>196</v>
      </c>
      <c r="M1757" s="195">
        <v>1292.8</v>
      </c>
      <c r="N1757" t="str">
        <f t="shared" si="27"/>
        <v>710000020100</v>
      </c>
    </row>
    <row r="1758" spans="1:14" x14ac:dyDescent="0.25">
      <c r="A1758" s="194" t="s">
        <v>108</v>
      </c>
      <c r="B1758" s="194" t="s">
        <v>224</v>
      </c>
      <c r="C1758" s="194" t="s">
        <v>225</v>
      </c>
      <c r="D1758" s="194" t="s">
        <v>126</v>
      </c>
      <c r="E1758" s="194" t="s">
        <v>132</v>
      </c>
      <c r="F1758" s="194" t="s">
        <v>125</v>
      </c>
      <c r="G1758" s="194" t="s">
        <v>149</v>
      </c>
      <c r="H1758" s="194" t="s">
        <v>196</v>
      </c>
      <c r="I1758" s="194" t="s">
        <v>133</v>
      </c>
      <c r="J1758" s="194" t="s">
        <v>196</v>
      </c>
      <c r="K1758" s="194" t="s">
        <v>196</v>
      </c>
      <c r="L1758" s="194" t="s">
        <v>196</v>
      </c>
      <c r="M1758" s="195">
        <v>161.6</v>
      </c>
      <c r="N1758" t="str">
        <f t="shared" si="27"/>
        <v>710000020100</v>
      </c>
    </row>
    <row r="1759" spans="1:14" x14ac:dyDescent="0.25">
      <c r="A1759" s="194" t="s">
        <v>108</v>
      </c>
      <c r="B1759" s="194" t="s">
        <v>358</v>
      </c>
      <c r="C1759" s="194" t="s">
        <v>359</v>
      </c>
      <c r="D1759" s="194" t="s">
        <v>126</v>
      </c>
      <c r="E1759" s="194" t="s">
        <v>132</v>
      </c>
      <c r="F1759" s="194" t="s">
        <v>125</v>
      </c>
      <c r="G1759" s="194" t="s">
        <v>153</v>
      </c>
      <c r="H1759" s="194" t="s">
        <v>196</v>
      </c>
      <c r="I1759" s="194" t="s">
        <v>133</v>
      </c>
      <c r="J1759" s="194" t="s">
        <v>196</v>
      </c>
      <c r="K1759" s="194" t="s">
        <v>196</v>
      </c>
      <c r="L1759" s="194" t="s">
        <v>196</v>
      </c>
      <c r="M1759" s="195">
        <v>1.1299999999999999</v>
      </c>
      <c r="N1759" t="str">
        <f t="shared" si="27"/>
        <v>723100020100</v>
      </c>
    </row>
    <row r="1760" spans="1:14" x14ac:dyDescent="0.25">
      <c r="A1760" s="194" t="s">
        <v>108</v>
      </c>
      <c r="B1760" s="194" t="s">
        <v>358</v>
      </c>
      <c r="C1760" s="194" t="s">
        <v>359</v>
      </c>
      <c r="D1760" s="194" t="s">
        <v>126</v>
      </c>
      <c r="E1760" s="194" t="s">
        <v>132</v>
      </c>
      <c r="F1760" s="194" t="s">
        <v>125</v>
      </c>
      <c r="G1760" s="194" t="s">
        <v>139</v>
      </c>
      <c r="H1760" s="194" t="s">
        <v>196</v>
      </c>
      <c r="I1760" s="194" t="s">
        <v>133</v>
      </c>
      <c r="J1760" s="194" t="s">
        <v>196</v>
      </c>
      <c r="K1760" s="194" t="s">
        <v>196</v>
      </c>
      <c r="L1760" s="194" t="s">
        <v>196</v>
      </c>
      <c r="M1760" s="195">
        <v>43.39</v>
      </c>
      <c r="N1760" t="str">
        <f t="shared" si="27"/>
        <v>210000020100</v>
      </c>
    </row>
    <row r="1761" spans="1:14" x14ac:dyDescent="0.25">
      <c r="A1761" s="194" t="s">
        <v>108</v>
      </c>
      <c r="B1761" s="194" t="s">
        <v>358</v>
      </c>
      <c r="C1761" s="194" t="s">
        <v>359</v>
      </c>
      <c r="D1761" s="194" t="s">
        <v>126</v>
      </c>
      <c r="E1761" s="194" t="s">
        <v>132</v>
      </c>
      <c r="F1761" s="194" t="s">
        <v>125</v>
      </c>
      <c r="G1761" s="194" t="s">
        <v>139</v>
      </c>
      <c r="H1761" s="194" t="s">
        <v>196</v>
      </c>
      <c r="I1761" s="194" t="s">
        <v>133</v>
      </c>
      <c r="J1761" s="194" t="s">
        <v>196</v>
      </c>
      <c r="K1761" s="194" t="s">
        <v>196</v>
      </c>
      <c r="L1761" s="194" t="s">
        <v>196</v>
      </c>
      <c r="M1761" s="195">
        <v>-43.39</v>
      </c>
      <c r="N1761" t="str">
        <f t="shared" si="27"/>
        <v>210000020100</v>
      </c>
    </row>
    <row r="1762" spans="1:14" x14ac:dyDescent="0.25">
      <c r="A1762" s="194" t="s">
        <v>108</v>
      </c>
      <c r="B1762" s="194" t="s">
        <v>358</v>
      </c>
      <c r="C1762" s="194" t="s">
        <v>359</v>
      </c>
      <c r="D1762" s="194" t="s">
        <v>126</v>
      </c>
      <c r="E1762" s="194" t="s">
        <v>132</v>
      </c>
      <c r="F1762" s="194" t="s">
        <v>125</v>
      </c>
      <c r="G1762" s="194" t="s">
        <v>139</v>
      </c>
      <c r="H1762" s="194" t="s">
        <v>196</v>
      </c>
      <c r="I1762" s="194" t="s">
        <v>133</v>
      </c>
      <c r="J1762" s="194" t="s">
        <v>196</v>
      </c>
      <c r="K1762" s="194" t="s">
        <v>196</v>
      </c>
      <c r="L1762" s="194" t="s">
        <v>196</v>
      </c>
      <c r="M1762" s="195">
        <v>-43.39</v>
      </c>
      <c r="N1762" t="str">
        <f t="shared" si="27"/>
        <v>210000020100</v>
      </c>
    </row>
    <row r="1763" spans="1:14" x14ac:dyDescent="0.25">
      <c r="A1763" s="194" t="s">
        <v>108</v>
      </c>
      <c r="B1763" s="194" t="s">
        <v>358</v>
      </c>
      <c r="C1763" s="194" t="s">
        <v>359</v>
      </c>
      <c r="D1763" s="194" t="s">
        <v>126</v>
      </c>
      <c r="E1763" s="194" t="s">
        <v>132</v>
      </c>
      <c r="F1763" s="194" t="s">
        <v>125</v>
      </c>
      <c r="G1763" s="194" t="s">
        <v>141</v>
      </c>
      <c r="H1763" s="194" t="s">
        <v>196</v>
      </c>
      <c r="I1763" s="194" t="s">
        <v>133</v>
      </c>
      <c r="J1763" s="194" t="s">
        <v>196</v>
      </c>
      <c r="K1763" s="194" t="s">
        <v>196</v>
      </c>
      <c r="L1763" s="194" t="s">
        <v>196</v>
      </c>
      <c r="M1763" s="195">
        <v>-4.8600000000000003</v>
      </c>
      <c r="N1763" t="str">
        <f t="shared" si="27"/>
        <v>211000020100</v>
      </c>
    </row>
    <row r="1764" spans="1:14" x14ac:dyDescent="0.25">
      <c r="A1764" s="194" t="s">
        <v>108</v>
      </c>
      <c r="B1764" s="194" t="s">
        <v>358</v>
      </c>
      <c r="C1764" s="194" t="s">
        <v>359</v>
      </c>
      <c r="D1764" s="194" t="s">
        <v>126</v>
      </c>
      <c r="E1764" s="194" t="s">
        <v>132</v>
      </c>
      <c r="F1764" s="194" t="s">
        <v>125</v>
      </c>
      <c r="G1764" s="194" t="s">
        <v>141</v>
      </c>
      <c r="H1764" s="194" t="s">
        <v>196</v>
      </c>
      <c r="I1764" s="194" t="s">
        <v>133</v>
      </c>
      <c r="J1764" s="194" t="s">
        <v>196</v>
      </c>
      <c r="K1764" s="194" t="s">
        <v>196</v>
      </c>
      <c r="L1764" s="194" t="s">
        <v>196</v>
      </c>
      <c r="M1764" s="195">
        <v>-4.8600000000000003</v>
      </c>
      <c r="N1764" t="str">
        <f t="shared" si="27"/>
        <v>211000020100</v>
      </c>
    </row>
    <row r="1765" spans="1:14" x14ac:dyDescent="0.25">
      <c r="A1765" s="194" t="s">
        <v>108</v>
      </c>
      <c r="B1765" s="194" t="s">
        <v>358</v>
      </c>
      <c r="C1765" s="194" t="s">
        <v>359</v>
      </c>
      <c r="D1765" s="194" t="s">
        <v>126</v>
      </c>
      <c r="E1765" s="194" t="s">
        <v>132</v>
      </c>
      <c r="F1765" s="194" t="s">
        <v>125</v>
      </c>
      <c r="G1765" s="194" t="s">
        <v>135</v>
      </c>
      <c r="H1765" s="194" t="s">
        <v>196</v>
      </c>
      <c r="I1765" s="194" t="s">
        <v>133</v>
      </c>
      <c r="J1765" s="194" t="s">
        <v>196</v>
      </c>
      <c r="K1765" s="194" t="s">
        <v>196</v>
      </c>
      <c r="L1765" s="194" t="s">
        <v>196</v>
      </c>
      <c r="M1765" s="195">
        <v>-4.8600000000000003</v>
      </c>
      <c r="N1765" t="str">
        <f t="shared" si="27"/>
        <v>205300020100</v>
      </c>
    </row>
    <row r="1766" spans="1:14" x14ac:dyDescent="0.25">
      <c r="A1766" s="194" t="s">
        <v>108</v>
      </c>
      <c r="B1766" s="194" t="s">
        <v>358</v>
      </c>
      <c r="C1766" s="194" t="s">
        <v>359</v>
      </c>
      <c r="D1766" s="194" t="s">
        <v>126</v>
      </c>
      <c r="E1766" s="194" t="s">
        <v>132</v>
      </c>
      <c r="F1766" s="194" t="s">
        <v>125</v>
      </c>
      <c r="G1766" s="194" t="s">
        <v>135</v>
      </c>
      <c r="H1766" s="194" t="s">
        <v>196</v>
      </c>
      <c r="I1766" s="194" t="s">
        <v>133</v>
      </c>
      <c r="J1766" s="194" t="s">
        <v>196</v>
      </c>
      <c r="K1766" s="194" t="s">
        <v>196</v>
      </c>
      <c r="L1766" s="194" t="s">
        <v>196</v>
      </c>
      <c r="M1766" s="195">
        <v>-4.8600000000000003</v>
      </c>
      <c r="N1766" t="str">
        <f t="shared" si="27"/>
        <v>205300020100</v>
      </c>
    </row>
    <row r="1767" spans="1:14" x14ac:dyDescent="0.25">
      <c r="A1767" s="194" t="s">
        <v>108</v>
      </c>
      <c r="B1767" s="194" t="s">
        <v>358</v>
      </c>
      <c r="C1767" s="194" t="s">
        <v>359</v>
      </c>
      <c r="D1767" s="194" t="s">
        <v>126</v>
      </c>
      <c r="E1767" s="194" t="s">
        <v>132</v>
      </c>
      <c r="F1767" s="194" t="s">
        <v>125</v>
      </c>
      <c r="G1767" s="194" t="s">
        <v>147</v>
      </c>
      <c r="H1767" s="194" t="s">
        <v>196</v>
      </c>
      <c r="I1767" s="194" t="s">
        <v>133</v>
      </c>
      <c r="J1767" s="194" t="s">
        <v>196</v>
      </c>
      <c r="K1767" s="194" t="s">
        <v>196</v>
      </c>
      <c r="L1767" s="194" t="s">
        <v>196</v>
      </c>
      <c r="M1767" s="195">
        <v>-1.1299999999999999</v>
      </c>
      <c r="N1767" t="str">
        <f t="shared" si="27"/>
        <v>216000020100</v>
      </c>
    </row>
    <row r="1768" spans="1:14" x14ac:dyDescent="0.25">
      <c r="A1768" s="194" t="s">
        <v>108</v>
      </c>
      <c r="B1768" s="194" t="s">
        <v>358</v>
      </c>
      <c r="C1768" s="194" t="s">
        <v>359</v>
      </c>
      <c r="D1768" s="194" t="s">
        <v>126</v>
      </c>
      <c r="E1768" s="194" t="s">
        <v>132</v>
      </c>
      <c r="F1768" s="194" t="s">
        <v>125</v>
      </c>
      <c r="G1768" s="194" t="s">
        <v>147</v>
      </c>
      <c r="H1768" s="194" t="s">
        <v>196</v>
      </c>
      <c r="I1768" s="194" t="s">
        <v>133</v>
      </c>
      <c r="J1768" s="194" t="s">
        <v>196</v>
      </c>
      <c r="K1768" s="194" t="s">
        <v>196</v>
      </c>
      <c r="L1768" s="194" t="s">
        <v>196</v>
      </c>
      <c r="M1768" s="195">
        <v>-1.1299999999999999</v>
      </c>
      <c r="N1768" t="str">
        <f t="shared" si="27"/>
        <v>216000020100</v>
      </c>
    </row>
    <row r="1769" spans="1:14" x14ac:dyDescent="0.25">
      <c r="A1769" s="194" t="s">
        <v>108</v>
      </c>
      <c r="B1769" s="194" t="s">
        <v>358</v>
      </c>
      <c r="C1769" s="194" t="s">
        <v>359</v>
      </c>
      <c r="D1769" s="194" t="s">
        <v>126</v>
      </c>
      <c r="E1769" s="194" t="s">
        <v>132</v>
      </c>
      <c r="F1769" s="194" t="s">
        <v>125</v>
      </c>
      <c r="G1769" s="194" t="s">
        <v>163</v>
      </c>
      <c r="H1769" s="194" t="s">
        <v>196</v>
      </c>
      <c r="I1769" s="194" t="s">
        <v>133</v>
      </c>
      <c r="J1769" s="194" t="s">
        <v>196</v>
      </c>
      <c r="K1769" s="194" t="s">
        <v>196</v>
      </c>
      <c r="L1769" s="194" t="s">
        <v>196</v>
      </c>
      <c r="M1769" s="195">
        <v>73.5</v>
      </c>
      <c r="N1769" t="str">
        <f t="shared" si="27"/>
        <v>715000020100</v>
      </c>
    </row>
    <row r="1770" spans="1:14" x14ac:dyDescent="0.25">
      <c r="A1770" s="194" t="s">
        <v>108</v>
      </c>
      <c r="B1770" s="194" t="s">
        <v>358</v>
      </c>
      <c r="C1770" s="194" t="s">
        <v>359</v>
      </c>
      <c r="D1770" s="194" t="s">
        <v>126</v>
      </c>
      <c r="E1770" s="194" t="s">
        <v>132</v>
      </c>
      <c r="F1770" s="194" t="s">
        <v>125</v>
      </c>
      <c r="G1770" s="194" t="s">
        <v>163</v>
      </c>
      <c r="H1770" s="194" t="s">
        <v>196</v>
      </c>
      <c r="I1770" s="194" t="s">
        <v>133</v>
      </c>
      <c r="J1770" s="194" t="s">
        <v>196</v>
      </c>
      <c r="K1770" s="194" t="s">
        <v>196</v>
      </c>
      <c r="L1770" s="194" t="s">
        <v>196</v>
      </c>
      <c r="M1770" s="195">
        <v>73.5</v>
      </c>
      <c r="N1770" t="str">
        <f t="shared" si="27"/>
        <v>715000020100</v>
      </c>
    </row>
    <row r="1771" spans="1:14" x14ac:dyDescent="0.25">
      <c r="A1771" s="194" t="s">
        <v>108</v>
      </c>
      <c r="B1771" s="194" t="s">
        <v>358</v>
      </c>
      <c r="C1771" s="194" t="s">
        <v>359</v>
      </c>
      <c r="D1771" s="194" t="s">
        <v>126</v>
      </c>
      <c r="E1771" s="194" t="s">
        <v>132</v>
      </c>
      <c r="F1771" s="194" t="s">
        <v>125</v>
      </c>
      <c r="G1771" s="194" t="s">
        <v>152</v>
      </c>
      <c r="H1771" s="194" t="s">
        <v>196</v>
      </c>
      <c r="I1771" s="194" t="s">
        <v>133</v>
      </c>
      <c r="J1771" s="194" t="s">
        <v>196</v>
      </c>
      <c r="K1771" s="194" t="s">
        <v>196</v>
      </c>
      <c r="L1771" s="194" t="s">
        <v>196</v>
      </c>
      <c r="M1771" s="195">
        <v>4.8600000000000003</v>
      </c>
      <c r="N1771" t="str">
        <f t="shared" si="27"/>
        <v>723000020100</v>
      </c>
    </row>
    <row r="1772" spans="1:14" x14ac:dyDescent="0.25">
      <c r="A1772" s="194" t="s">
        <v>108</v>
      </c>
      <c r="B1772" s="194" t="s">
        <v>358</v>
      </c>
      <c r="C1772" s="194" t="s">
        <v>359</v>
      </c>
      <c r="D1772" s="194" t="s">
        <v>126</v>
      </c>
      <c r="E1772" s="194" t="s">
        <v>132</v>
      </c>
      <c r="F1772" s="194" t="s">
        <v>125</v>
      </c>
      <c r="G1772" s="194" t="s">
        <v>152</v>
      </c>
      <c r="H1772" s="194" t="s">
        <v>196</v>
      </c>
      <c r="I1772" s="194" t="s">
        <v>133</v>
      </c>
      <c r="J1772" s="194" t="s">
        <v>196</v>
      </c>
      <c r="K1772" s="194" t="s">
        <v>196</v>
      </c>
      <c r="L1772" s="194" t="s">
        <v>196</v>
      </c>
      <c r="M1772" s="195">
        <v>4.8600000000000003</v>
      </c>
      <c r="N1772" t="str">
        <f t="shared" si="27"/>
        <v>723000020100</v>
      </c>
    </row>
    <row r="1773" spans="1:14" x14ac:dyDescent="0.25">
      <c r="A1773" s="194" t="s">
        <v>108</v>
      </c>
      <c r="B1773" s="194" t="s">
        <v>358</v>
      </c>
      <c r="C1773" s="194" t="s">
        <v>359</v>
      </c>
      <c r="D1773" s="194" t="s">
        <v>126</v>
      </c>
      <c r="E1773" s="194" t="s">
        <v>132</v>
      </c>
      <c r="F1773" s="194" t="s">
        <v>125</v>
      </c>
      <c r="G1773" s="194" t="s">
        <v>138</v>
      </c>
      <c r="H1773" s="194" t="s">
        <v>196</v>
      </c>
      <c r="I1773" s="194" t="s">
        <v>133</v>
      </c>
      <c r="J1773" s="194" t="s">
        <v>196</v>
      </c>
      <c r="K1773" s="194" t="s">
        <v>196</v>
      </c>
      <c r="L1773" s="194" t="s">
        <v>196</v>
      </c>
      <c r="M1773" s="195">
        <v>-1.1299999999999999</v>
      </c>
      <c r="N1773" t="str">
        <f t="shared" si="27"/>
        <v>205800020100</v>
      </c>
    </row>
    <row r="1774" spans="1:14" x14ac:dyDescent="0.25">
      <c r="A1774" s="194" t="s">
        <v>108</v>
      </c>
      <c r="B1774" s="194" t="s">
        <v>358</v>
      </c>
      <c r="C1774" s="194" t="s">
        <v>359</v>
      </c>
      <c r="D1774" s="194" t="s">
        <v>126</v>
      </c>
      <c r="E1774" s="194" t="s">
        <v>132</v>
      </c>
      <c r="F1774" s="194" t="s">
        <v>125</v>
      </c>
      <c r="G1774" s="194" t="s">
        <v>138</v>
      </c>
      <c r="H1774" s="194" t="s">
        <v>196</v>
      </c>
      <c r="I1774" s="194" t="s">
        <v>133</v>
      </c>
      <c r="J1774" s="194" t="s">
        <v>196</v>
      </c>
      <c r="K1774" s="194" t="s">
        <v>196</v>
      </c>
      <c r="L1774" s="194" t="s">
        <v>196</v>
      </c>
      <c r="M1774" s="195">
        <v>-1.1299999999999999</v>
      </c>
      <c r="N1774" t="str">
        <f t="shared" si="27"/>
        <v>205800020100</v>
      </c>
    </row>
    <row r="1775" spans="1:14" x14ac:dyDescent="0.25">
      <c r="A1775" s="194" t="s">
        <v>108</v>
      </c>
      <c r="B1775" s="194" t="s">
        <v>358</v>
      </c>
      <c r="C1775" s="194" t="s">
        <v>359</v>
      </c>
      <c r="D1775" s="194" t="s">
        <v>126</v>
      </c>
      <c r="E1775" s="194" t="s">
        <v>132</v>
      </c>
      <c r="F1775" s="194" t="s">
        <v>125</v>
      </c>
      <c r="G1775" s="194" t="s">
        <v>124</v>
      </c>
      <c r="H1775" s="194" t="s">
        <v>196</v>
      </c>
      <c r="I1775" s="194" t="s">
        <v>133</v>
      </c>
      <c r="J1775" s="194" t="s">
        <v>196</v>
      </c>
      <c r="K1775" s="194" t="s">
        <v>196</v>
      </c>
      <c r="L1775" s="194" t="s">
        <v>196</v>
      </c>
      <c r="M1775" s="195">
        <v>-28.92</v>
      </c>
      <c r="N1775" t="str">
        <f t="shared" si="27"/>
        <v>100000020100</v>
      </c>
    </row>
    <row r="1776" spans="1:14" x14ac:dyDescent="0.25">
      <c r="A1776" s="194" t="s">
        <v>108</v>
      </c>
      <c r="B1776" s="194" t="s">
        <v>358</v>
      </c>
      <c r="C1776" s="194" t="s">
        <v>359</v>
      </c>
      <c r="D1776" s="194" t="s">
        <v>126</v>
      </c>
      <c r="E1776" s="194" t="s">
        <v>132</v>
      </c>
      <c r="F1776" s="194" t="s">
        <v>125</v>
      </c>
      <c r="G1776" s="194" t="s">
        <v>124</v>
      </c>
      <c r="H1776" s="194" t="s">
        <v>196</v>
      </c>
      <c r="I1776" s="194" t="s">
        <v>133</v>
      </c>
      <c r="J1776" s="194" t="s">
        <v>196</v>
      </c>
      <c r="K1776" s="194" t="s">
        <v>196</v>
      </c>
      <c r="L1776" s="194" t="s">
        <v>196</v>
      </c>
      <c r="M1776" s="195">
        <v>-28.92</v>
      </c>
      <c r="N1776" t="str">
        <f t="shared" si="27"/>
        <v>100000020100</v>
      </c>
    </row>
    <row r="1777" spans="1:14" x14ac:dyDescent="0.25">
      <c r="A1777" s="194" t="s">
        <v>108</v>
      </c>
      <c r="B1777" s="194" t="s">
        <v>358</v>
      </c>
      <c r="C1777" s="194" t="s">
        <v>359</v>
      </c>
      <c r="D1777" s="194" t="s">
        <v>126</v>
      </c>
      <c r="E1777" s="194" t="s">
        <v>132</v>
      </c>
      <c r="F1777" s="194" t="s">
        <v>125</v>
      </c>
      <c r="G1777" s="194" t="s">
        <v>141</v>
      </c>
      <c r="H1777" s="194" t="s">
        <v>196</v>
      </c>
      <c r="I1777" s="194" t="s">
        <v>133</v>
      </c>
      <c r="J1777" s="194" t="s">
        <v>196</v>
      </c>
      <c r="K1777" s="194" t="s">
        <v>196</v>
      </c>
      <c r="L1777" s="194" t="s">
        <v>196</v>
      </c>
      <c r="M1777" s="195">
        <v>4.8600000000000003</v>
      </c>
      <c r="N1777" t="str">
        <f t="shared" si="27"/>
        <v>211000020100</v>
      </c>
    </row>
    <row r="1778" spans="1:14" x14ac:dyDescent="0.25">
      <c r="A1778" s="194" t="s">
        <v>108</v>
      </c>
      <c r="B1778" s="194" t="s">
        <v>358</v>
      </c>
      <c r="C1778" s="194" t="s">
        <v>359</v>
      </c>
      <c r="D1778" s="194" t="s">
        <v>126</v>
      </c>
      <c r="E1778" s="194" t="s">
        <v>132</v>
      </c>
      <c r="F1778" s="194" t="s">
        <v>125</v>
      </c>
      <c r="G1778" s="194" t="s">
        <v>141</v>
      </c>
      <c r="H1778" s="194" t="s">
        <v>196</v>
      </c>
      <c r="I1778" s="194" t="s">
        <v>133</v>
      </c>
      <c r="J1778" s="194" t="s">
        <v>196</v>
      </c>
      <c r="K1778" s="194" t="s">
        <v>196</v>
      </c>
      <c r="L1778" s="194" t="s">
        <v>196</v>
      </c>
      <c r="M1778" s="195">
        <v>4.8600000000000003</v>
      </c>
      <c r="N1778" t="str">
        <f t="shared" si="27"/>
        <v>211000020100</v>
      </c>
    </row>
    <row r="1779" spans="1:14" x14ac:dyDescent="0.25">
      <c r="A1779" s="194" t="s">
        <v>108</v>
      </c>
      <c r="B1779" s="194" t="s">
        <v>358</v>
      </c>
      <c r="C1779" s="194" t="s">
        <v>359</v>
      </c>
      <c r="D1779" s="194" t="s">
        <v>126</v>
      </c>
      <c r="E1779" s="194" t="s">
        <v>132</v>
      </c>
      <c r="F1779" s="194" t="s">
        <v>125</v>
      </c>
      <c r="G1779" s="194" t="s">
        <v>135</v>
      </c>
      <c r="H1779" s="194" t="s">
        <v>196</v>
      </c>
      <c r="I1779" s="194" t="s">
        <v>133</v>
      </c>
      <c r="J1779" s="194" t="s">
        <v>196</v>
      </c>
      <c r="K1779" s="194" t="s">
        <v>196</v>
      </c>
      <c r="L1779" s="194" t="s">
        <v>196</v>
      </c>
      <c r="M1779" s="195">
        <v>4.8600000000000003</v>
      </c>
      <c r="N1779" t="str">
        <f t="shared" si="27"/>
        <v>205300020100</v>
      </c>
    </row>
    <row r="1780" spans="1:14" x14ac:dyDescent="0.25">
      <c r="A1780" s="194" t="s">
        <v>108</v>
      </c>
      <c r="B1780" s="194" t="s">
        <v>358</v>
      </c>
      <c r="C1780" s="194" t="s">
        <v>359</v>
      </c>
      <c r="D1780" s="194" t="s">
        <v>126</v>
      </c>
      <c r="E1780" s="194" t="s">
        <v>132</v>
      </c>
      <c r="F1780" s="194" t="s">
        <v>125</v>
      </c>
      <c r="G1780" s="194" t="s">
        <v>135</v>
      </c>
      <c r="H1780" s="194" t="s">
        <v>196</v>
      </c>
      <c r="I1780" s="194" t="s">
        <v>133</v>
      </c>
      <c r="J1780" s="194" t="s">
        <v>196</v>
      </c>
      <c r="K1780" s="194" t="s">
        <v>196</v>
      </c>
      <c r="L1780" s="194" t="s">
        <v>196</v>
      </c>
      <c r="M1780" s="195">
        <v>4.8600000000000003</v>
      </c>
      <c r="N1780" t="str">
        <f t="shared" si="27"/>
        <v>205300020100</v>
      </c>
    </row>
    <row r="1781" spans="1:14" x14ac:dyDescent="0.25">
      <c r="A1781" s="194" t="s">
        <v>108</v>
      </c>
      <c r="B1781" s="194" t="s">
        <v>358</v>
      </c>
      <c r="C1781" s="194" t="s">
        <v>359</v>
      </c>
      <c r="D1781" s="194" t="s">
        <v>126</v>
      </c>
      <c r="E1781" s="194" t="s">
        <v>132</v>
      </c>
      <c r="F1781" s="194" t="s">
        <v>125</v>
      </c>
      <c r="G1781" s="194" t="s">
        <v>147</v>
      </c>
      <c r="H1781" s="194" t="s">
        <v>196</v>
      </c>
      <c r="I1781" s="194" t="s">
        <v>133</v>
      </c>
      <c r="J1781" s="194" t="s">
        <v>196</v>
      </c>
      <c r="K1781" s="194" t="s">
        <v>196</v>
      </c>
      <c r="L1781" s="194" t="s">
        <v>196</v>
      </c>
      <c r="M1781" s="195">
        <v>1.1299999999999999</v>
      </c>
      <c r="N1781" t="str">
        <f t="shared" si="27"/>
        <v>216000020100</v>
      </c>
    </row>
    <row r="1782" spans="1:14" x14ac:dyDescent="0.25">
      <c r="A1782" s="194" t="s">
        <v>108</v>
      </c>
      <c r="B1782" s="194" t="s">
        <v>358</v>
      </c>
      <c r="C1782" s="194" t="s">
        <v>359</v>
      </c>
      <c r="D1782" s="194" t="s">
        <v>126</v>
      </c>
      <c r="E1782" s="194" t="s">
        <v>132</v>
      </c>
      <c r="F1782" s="194" t="s">
        <v>125</v>
      </c>
      <c r="G1782" s="194" t="s">
        <v>147</v>
      </c>
      <c r="H1782" s="194" t="s">
        <v>196</v>
      </c>
      <c r="I1782" s="194" t="s">
        <v>133</v>
      </c>
      <c r="J1782" s="194" t="s">
        <v>196</v>
      </c>
      <c r="K1782" s="194" t="s">
        <v>196</v>
      </c>
      <c r="L1782" s="194" t="s">
        <v>196</v>
      </c>
      <c r="M1782" s="195">
        <v>1.1299999999999999</v>
      </c>
      <c r="N1782" t="str">
        <f t="shared" si="27"/>
        <v>216000020100</v>
      </c>
    </row>
    <row r="1783" spans="1:14" x14ac:dyDescent="0.25">
      <c r="A1783" s="194" t="s">
        <v>108</v>
      </c>
      <c r="B1783" s="194" t="s">
        <v>358</v>
      </c>
      <c r="C1783" s="194" t="s">
        <v>359</v>
      </c>
      <c r="D1783" s="194" t="s">
        <v>126</v>
      </c>
      <c r="E1783" s="194" t="s">
        <v>132</v>
      </c>
      <c r="F1783" s="194" t="s">
        <v>125</v>
      </c>
      <c r="G1783" s="194" t="s">
        <v>138</v>
      </c>
      <c r="H1783" s="194" t="s">
        <v>196</v>
      </c>
      <c r="I1783" s="194" t="s">
        <v>133</v>
      </c>
      <c r="J1783" s="194" t="s">
        <v>196</v>
      </c>
      <c r="K1783" s="194" t="s">
        <v>196</v>
      </c>
      <c r="L1783" s="194" t="s">
        <v>196</v>
      </c>
      <c r="M1783" s="195">
        <v>1.1299999999999999</v>
      </c>
      <c r="N1783" t="str">
        <f t="shared" si="27"/>
        <v>205800020100</v>
      </c>
    </row>
    <row r="1784" spans="1:14" x14ac:dyDescent="0.25">
      <c r="A1784" s="194" t="s">
        <v>108</v>
      </c>
      <c r="B1784" s="194" t="s">
        <v>358</v>
      </c>
      <c r="C1784" s="194" t="s">
        <v>359</v>
      </c>
      <c r="D1784" s="194" t="s">
        <v>126</v>
      </c>
      <c r="E1784" s="194" t="s">
        <v>132</v>
      </c>
      <c r="F1784" s="194" t="s">
        <v>125</v>
      </c>
      <c r="G1784" s="194" t="s">
        <v>138</v>
      </c>
      <c r="H1784" s="194" t="s">
        <v>196</v>
      </c>
      <c r="I1784" s="194" t="s">
        <v>133</v>
      </c>
      <c r="J1784" s="194" t="s">
        <v>196</v>
      </c>
      <c r="K1784" s="194" t="s">
        <v>196</v>
      </c>
      <c r="L1784" s="194" t="s">
        <v>196</v>
      </c>
      <c r="M1784" s="195">
        <v>1.1299999999999999</v>
      </c>
      <c r="N1784" t="str">
        <f t="shared" si="27"/>
        <v>205800020100</v>
      </c>
    </row>
    <row r="1785" spans="1:14" x14ac:dyDescent="0.25">
      <c r="A1785" s="194" t="s">
        <v>108</v>
      </c>
      <c r="B1785" s="194" t="s">
        <v>358</v>
      </c>
      <c r="C1785" s="194" t="s">
        <v>359</v>
      </c>
      <c r="D1785" s="194" t="s">
        <v>126</v>
      </c>
      <c r="E1785" s="194" t="s">
        <v>132</v>
      </c>
      <c r="F1785" s="194" t="s">
        <v>125</v>
      </c>
      <c r="G1785" s="194" t="s">
        <v>124</v>
      </c>
      <c r="H1785" s="194" t="s">
        <v>196</v>
      </c>
      <c r="I1785" s="194" t="s">
        <v>133</v>
      </c>
      <c r="J1785" s="194" t="s">
        <v>196</v>
      </c>
      <c r="K1785" s="194" t="s">
        <v>196</v>
      </c>
      <c r="L1785" s="194" t="s">
        <v>196</v>
      </c>
      <c r="M1785" s="195">
        <v>28.92</v>
      </c>
      <c r="N1785" t="str">
        <f t="shared" si="27"/>
        <v>100000020100</v>
      </c>
    </row>
    <row r="1786" spans="1:14" x14ac:dyDescent="0.25">
      <c r="A1786" s="194" t="s">
        <v>108</v>
      </c>
      <c r="B1786" s="194" t="s">
        <v>358</v>
      </c>
      <c r="C1786" s="194" t="s">
        <v>359</v>
      </c>
      <c r="D1786" s="194" t="s">
        <v>126</v>
      </c>
      <c r="E1786" s="194" t="s">
        <v>132</v>
      </c>
      <c r="F1786" s="194" t="s">
        <v>125</v>
      </c>
      <c r="G1786" s="194" t="s">
        <v>124</v>
      </c>
      <c r="H1786" s="194" t="s">
        <v>196</v>
      </c>
      <c r="I1786" s="194" t="s">
        <v>133</v>
      </c>
      <c r="J1786" s="194" t="s">
        <v>196</v>
      </c>
      <c r="K1786" s="194" t="s">
        <v>196</v>
      </c>
      <c r="L1786" s="194" t="s">
        <v>196</v>
      </c>
      <c r="M1786" s="195">
        <v>28.92</v>
      </c>
      <c r="N1786" t="str">
        <f t="shared" si="27"/>
        <v>100000020100</v>
      </c>
    </row>
    <row r="1787" spans="1:14" x14ac:dyDescent="0.25">
      <c r="A1787" s="194" t="s">
        <v>108</v>
      </c>
      <c r="B1787" s="194" t="s">
        <v>358</v>
      </c>
      <c r="C1787" s="194" t="s">
        <v>359</v>
      </c>
      <c r="D1787" s="194" t="s">
        <v>126</v>
      </c>
      <c r="E1787" s="194" t="s">
        <v>132</v>
      </c>
      <c r="F1787" s="194" t="s">
        <v>125</v>
      </c>
      <c r="G1787" s="194" t="s">
        <v>163</v>
      </c>
      <c r="H1787" s="194" t="s">
        <v>196</v>
      </c>
      <c r="I1787" s="194" t="s">
        <v>133</v>
      </c>
      <c r="J1787" s="194" t="s">
        <v>196</v>
      </c>
      <c r="K1787" s="194" t="s">
        <v>196</v>
      </c>
      <c r="L1787" s="194" t="s">
        <v>196</v>
      </c>
      <c r="M1787" s="195">
        <v>4.8</v>
      </c>
      <c r="N1787" t="str">
        <f t="shared" si="27"/>
        <v>715000020100</v>
      </c>
    </row>
    <row r="1788" spans="1:14" x14ac:dyDescent="0.25">
      <c r="A1788" s="194" t="s">
        <v>108</v>
      </c>
      <c r="B1788" s="194" t="s">
        <v>358</v>
      </c>
      <c r="C1788" s="194" t="s">
        <v>359</v>
      </c>
      <c r="D1788" s="194" t="s">
        <v>126</v>
      </c>
      <c r="E1788" s="194" t="s">
        <v>132</v>
      </c>
      <c r="F1788" s="194" t="s">
        <v>125</v>
      </c>
      <c r="G1788" s="194" t="s">
        <v>163</v>
      </c>
      <c r="H1788" s="194" t="s">
        <v>196</v>
      </c>
      <c r="I1788" s="194" t="s">
        <v>133</v>
      </c>
      <c r="J1788" s="194" t="s">
        <v>196</v>
      </c>
      <c r="K1788" s="194" t="s">
        <v>196</v>
      </c>
      <c r="L1788" s="194" t="s">
        <v>196</v>
      </c>
      <c r="M1788" s="195">
        <v>4.8</v>
      </c>
      <c r="N1788" t="str">
        <f t="shared" si="27"/>
        <v>715000020100</v>
      </c>
    </row>
    <row r="1789" spans="1:14" x14ac:dyDescent="0.25">
      <c r="A1789" s="194" t="s">
        <v>108</v>
      </c>
      <c r="B1789" s="194" t="s">
        <v>358</v>
      </c>
      <c r="C1789" s="194" t="s">
        <v>359</v>
      </c>
      <c r="D1789" s="194" t="s">
        <v>126</v>
      </c>
      <c r="E1789" s="194" t="s">
        <v>132</v>
      </c>
      <c r="F1789" s="194" t="s">
        <v>125</v>
      </c>
      <c r="G1789" s="194" t="s">
        <v>163</v>
      </c>
      <c r="H1789" s="194" t="s">
        <v>196</v>
      </c>
      <c r="I1789" s="194" t="s">
        <v>133</v>
      </c>
      <c r="J1789" s="194" t="s">
        <v>196</v>
      </c>
      <c r="K1789" s="194" t="s">
        <v>196</v>
      </c>
      <c r="L1789" s="194" t="s">
        <v>196</v>
      </c>
      <c r="M1789" s="195">
        <v>-4.8</v>
      </c>
      <c r="N1789" t="str">
        <f t="shared" si="27"/>
        <v>715000020100</v>
      </c>
    </row>
    <row r="1790" spans="1:14" x14ac:dyDescent="0.25">
      <c r="A1790" s="194" t="s">
        <v>108</v>
      </c>
      <c r="B1790" s="194" t="s">
        <v>358</v>
      </c>
      <c r="C1790" s="194" t="s">
        <v>359</v>
      </c>
      <c r="D1790" s="194" t="s">
        <v>126</v>
      </c>
      <c r="E1790" s="194" t="s">
        <v>132</v>
      </c>
      <c r="F1790" s="194" t="s">
        <v>125</v>
      </c>
      <c r="G1790" s="194" t="s">
        <v>163</v>
      </c>
      <c r="H1790" s="194" t="s">
        <v>196</v>
      </c>
      <c r="I1790" s="194" t="s">
        <v>133</v>
      </c>
      <c r="J1790" s="194" t="s">
        <v>196</v>
      </c>
      <c r="K1790" s="194" t="s">
        <v>196</v>
      </c>
      <c r="L1790" s="194" t="s">
        <v>196</v>
      </c>
      <c r="M1790" s="195">
        <v>-4.8</v>
      </c>
      <c r="N1790" t="str">
        <f t="shared" si="27"/>
        <v>715000020100</v>
      </c>
    </row>
    <row r="1791" spans="1:14" x14ac:dyDescent="0.25">
      <c r="A1791" s="194" t="s">
        <v>108</v>
      </c>
      <c r="B1791" s="194" t="s">
        <v>358</v>
      </c>
      <c r="C1791" s="194" t="s">
        <v>359</v>
      </c>
      <c r="D1791" s="194" t="s">
        <v>126</v>
      </c>
      <c r="E1791" s="194" t="s">
        <v>132</v>
      </c>
      <c r="F1791" s="194" t="s">
        <v>125</v>
      </c>
      <c r="G1791" s="194" t="s">
        <v>163</v>
      </c>
      <c r="H1791" s="194" t="s">
        <v>196</v>
      </c>
      <c r="I1791" s="194" t="s">
        <v>133</v>
      </c>
      <c r="J1791" s="194" t="s">
        <v>196</v>
      </c>
      <c r="K1791" s="194" t="s">
        <v>196</v>
      </c>
      <c r="L1791" s="194" t="s">
        <v>196</v>
      </c>
      <c r="M1791" s="195">
        <v>-73.5</v>
      </c>
      <c r="N1791" t="str">
        <f t="shared" si="27"/>
        <v>715000020100</v>
      </c>
    </row>
    <row r="1792" spans="1:14" x14ac:dyDescent="0.25">
      <c r="A1792" s="194" t="s">
        <v>108</v>
      </c>
      <c r="B1792" s="194" t="s">
        <v>358</v>
      </c>
      <c r="C1792" s="194" t="s">
        <v>359</v>
      </c>
      <c r="D1792" s="194" t="s">
        <v>126</v>
      </c>
      <c r="E1792" s="194" t="s">
        <v>132</v>
      </c>
      <c r="F1792" s="194" t="s">
        <v>125</v>
      </c>
      <c r="G1792" s="194" t="s">
        <v>163</v>
      </c>
      <c r="H1792" s="194" t="s">
        <v>196</v>
      </c>
      <c r="I1792" s="194" t="s">
        <v>133</v>
      </c>
      <c r="J1792" s="194" t="s">
        <v>196</v>
      </c>
      <c r="K1792" s="194" t="s">
        <v>196</v>
      </c>
      <c r="L1792" s="194" t="s">
        <v>196</v>
      </c>
      <c r="M1792" s="195">
        <v>-73.5</v>
      </c>
      <c r="N1792" t="str">
        <f t="shared" si="27"/>
        <v>715000020100</v>
      </c>
    </row>
    <row r="1793" spans="1:14" x14ac:dyDescent="0.25">
      <c r="A1793" s="194" t="s">
        <v>108</v>
      </c>
      <c r="B1793" s="194" t="s">
        <v>358</v>
      </c>
      <c r="C1793" s="194" t="s">
        <v>359</v>
      </c>
      <c r="D1793" s="194" t="s">
        <v>126</v>
      </c>
      <c r="E1793" s="194" t="s">
        <v>132</v>
      </c>
      <c r="F1793" s="194" t="s">
        <v>125</v>
      </c>
      <c r="G1793" s="194" t="s">
        <v>152</v>
      </c>
      <c r="H1793" s="194" t="s">
        <v>196</v>
      </c>
      <c r="I1793" s="194" t="s">
        <v>133</v>
      </c>
      <c r="J1793" s="194" t="s">
        <v>196</v>
      </c>
      <c r="K1793" s="194" t="s">
        <v>196</v>
      </c>
      <c r="L1793" s="194" t="s">
        <v>196</v>
      </c>
      <c r="M1793" s="195">
        <v>-4.8600000000000003</v>
      </c>
      <c r="N1793" t="str">
        <f t="shared" si="27"/>
        <v>723000020100</v>
      </c>
    </row>
    <row r="1794" spans="1:14" x14ac:dyDescent="0.25">
      <c r="A1794" s="194" t="s">
        <v>108</v>
      </c>
      <c r="B1794" s="194" t="s">
        <v>358</v>
      </c>
      <c r="C1794" s="194" t="s">
        <v>359</v>
      </c>
      <c r="D1794" s="194" t="s">
        <v>126</v>
      </c>
      <c r="E1794" s="194" t="s">
        <v>132</v>
      </c>
      <c r="F1794" s="194" t="s">
        <v>125</v>
      </c>
      <c r="G1794" s="194" t="s">
        <v>152</v>
      </c>
      <c r="H1794" s="194" t="s">
        <v>196</v>
      </c>
      <c r="I1794" s="194" t="s">
        <v>133</v>
      </c>
      <c r="J1794" s="194" t="s">
        <v>196</v>
      </c>
      <c r="K1794" s="194" t="s">
        <v>196</v>
      </c>
      <c r="L1794" s="194" t="s">
        <v>196</v>
      </c>
      <c r="M1794" s="195">
        <v>-4.8600000000000003</v>
      </c>
      <c r="N1794" t="str">
        <f t="shared" si="27"/>
        <v>723000020100</v>
      </c>
    </row>
    <row r="1795" spans="1:14" x14ac:dyDescent="0.25">
      <c r="A1795" s="194" t="s">
        <v>108</v>
      </c>
      <c r="B1795" s="194" t="s">
        <v>358</v>
      </c>
      <c r="C1795" s="194" t="s">
        <v>359</v>
      </c>
      <c r="D1795" s="194" t="s">
        <v>126</v>
      </c>
      <c r="E1795" s="194" t="s">
        <v>132</v>
      </c>
      <c r="F1795" s="194" t="s">
        <v>125</v>
      </c>
      <c r="G1795" s="194" t="s">
        <v>153</v>
      </c>
      <c r="H1795" s="194" t="s">
        <v>196</v>
      </c>
      <c r="I1795" s="194" t="s">
        <v>133</v>
      </c>
      <c r="J1795" s="194" t="s">
        <v>196</v>
      </c>
      <c r="K1795" s="194" t="s">
        <v>196</v>
      </c>
      <c r="L1795" s="194" t="s">
        <v>196</v>
      </c>
      <c r="M1795" s="195">
        <v>-1.1299999999999999</v>
      </c>
      <c r="N1795" t="str">
        <f t="shared" ref="N1795:N1858" si="28">CONCATENATE(G1795,E1795)</f>
        <v>723100020100</v>
      </c>
    </row>
    <row r="1796" spans="1:14" x14ac:dyDescent="0.25">
      <c r="A1796" s="194" t="s">
        <v>108</v>
      </c>
      <c r="B1796" s="194" t="s">
        <v>358</v>
      </c>
      <c r="C1796" s="194" t="s">
        <v>359</v>
      </c>
      <c r="D1796" s="194" t="s">
        <v>126</v>
      </c>
      <c r="E1796" s="194" t="s">
        <v>132</v>
      </c>
      <c r="F1796" s="194" t="s">
        <v>125</v>
      </c>
      <c r="G1796" s="194" t="s">
        <v>153</v>
      </c>
      <c r="H1796" s="194" t="s">
        <v>196</v>
      </c>
      <c r="I1796" s="194" t="s">
        <v>133</v>
      </c>
      <c r="J1796" s="194" t="s">
        <v>196</v>
      </c>
      <c r="K1796" s="194" t="s">
        <v>196</v>
      </c>
      <c r="L1796" s="194" t="s">
        <v>196</v>
      </c>
      <c r="M1796" s="195">
        <v>-1.1299999999999999</v>
      </c>
      <c r="N1796" t="str">
        <f t="shared" si="28"/>
        <v>723100020100</v>
      </c>
    </row>
    <row r="1797" spans="1:14" x14ac:dyDescent="0.25">
      <c r="A1797" s="194" t="s">
        <v>108</v>
      </c>
      <c r="B1797" s="194" t="s">
        <v>358</v>
      </c>
      <c r="C1797" s="194" t="s">
        <v>359</v>
      </c>
      <c r="D1797" s="194" t="s">
        <v>126</v>
      </c>
      <c r="E1797" s="194" t="s">
        <v>132</v>
      </c>
      <c r="F1797" s="194" t="s">
        <v>125</v>
      </c>
      <c r="G1797" s="194" t="s">
        <v>139</v>
      </c>
      <c r="H1797" s="194" t="s">
        <v>196</v>
      </c>
      <c r="I1797" s="194" t="s">
        <v>133</v>
      </c>
      <c r="J1797" s="194" t="s">
        <v>196</v>
      </c>
      <c r="K1797" s="194" t="s">
        <v>196</v>
      </c>
      <c r="L1797" s="194" t="s">
        <v>196</v>
      </c>
      <c r="M1797" s="195">
        <v>43.39</v>
      </c>
      <c r="N1797" t="str">
        <f t="shared" si="28"/>
        <v>210000020100</v>
      </c>
    </row>
    <row r="1798" spans="1:14" x14ac:dyDescent="0.25">
      <c r="A1798" s="194" t="s">
        <v>108</v>
      </c>
      <c r="B1798" s="194" t="s">
        <v>358</v>
      </c>
      <c r="C1798" s="194" t="s">
        <v>359</v>
      </c>
      <c r="D1798" s="194" t="s">
        <v>126</v>
      </c>
      <c r="E1798" s="194" t="s">
        <v>132</v>
      </c>
      <c r="F1798" s="194" t="s">
        <v>125</v>
      </c>
      <c r="G1798" s="194" t="s">
        <v>153</v>
      </c>
      <c r="H1798" s="194" t="s">
        <v>196</v>
      </c>
      <c r="I1798" s="194" t="s">
        <v>133</v>
      </c>
      <c r="J1798" s="194" t="s">
        <v>196</v>
      </c>
      <c r="K1798" s="194" t="s">
        <v>196</v>
      </c>
      <c r="L1798" s="194" t="s">
        <v>196</v>
      </c>
      <c r="M1798" s="195">
        <v>1.1299999999999999</v>
      </c>
      <c r="N1798" t="str">
        <f t="shared" si="28"/>
        <v>723100020100</v>
      </c>
    </row>
    <row r="1799" spans="1:14" x14ac:dyDescent="0.25">
      <c r="A1799" s="194" t="s">
        <v>108</v>
      </c>
      <c r="B1799" s="194" t="s">
        <v>358</v>
      </c>
      <c r="C1799" s="194" t="s">
        <v>359</v>
      </c>
      <c r="D1799" s="194" t="s">
        <v>126</v>
      </c>
      <c r="E1799" s="194" t="s">
        <v>132</v>
      </c>
      <c r="F1799" s="194" t="s">
        <v>125</v>
      </c>
      <c r="G1799" s="194" t="s">
        <v>163</v>
      </c>
      <c r="H1799" s="194" t="s">
        <v>196</v>
      </c>
      <c r="I1799" s="194" t="s">
        <v>133</v>
      </c>
      <c r="J1799" s="194" t="s">
        <v>196</v>
      </c>
      <c r="K1799" s="194" t="s">
        <v>196</v>
      </c>
      <c r="L1799" s="194" t="s">
        <v>196</v>
      </c>
      <c r="M1799" s="195">
        <v>4.8</v>
      </c>
      <c r="N1799" t="str">
        <f t="shared" si="28"/>
        <v>715000020100</v>
      </c>
    </row>
    <row r="1800" spans="1:14" x14ac:dyDescent="0.25">
      <c r="A1800" s="194" t="s">
        <v>108</v>
      </c>
      <c r="B1800" s="194" t="s">
        <v>358</v>
      </c>
      <c r="C1800" s="194" t="s">
        <v>359</v>
      </c>
      <c r="D1800" s="194" t="s">
        <v>126</v>
      </c>
      <c r="E1800" s="194" t="s">
        <v>132</v>
      </c>
      <c r="F1800" s="194" t="s">
        <v>125</v>
      </c>
      <c r="G1800" s="194" t="s">
        <v>163</v>
      </c>
      <c r="H1800" s="194" t="s">
        <v>196</v>
      </c>
      <c r="I1800" s="194" t="s">
        <v>133</v>
      </c>
      <c r="J1800" s="194" t="s">
        <v>196</v>
      </c>
      <c r="K1800" s="194" t="s">
        <v>196</v>
      </c>
      <c r="L1800" s="194" t="s">
        <v>196</v>
      </c>
      <c r="M1800" s="195">
        <v>367.5</v>
      </c>
      <c r="N1800" t="str">
        <f t="shared" si="28"/>
        <v>715000020100</v>
      </c>
    </row>
    <row r="1801" spans="1:14" x14ac:dyDescent="0.25">
      <c r="A1801" s="194" t="s">
        <v>108</v>
      </c>
      <c r="B1801" s="194" t="s">
        <v>358</v>
      </c>
      <c r="C1801" s="194" t="s">
        <v>359</v>
      </c>
      <c r="D1801" s="194" t="s">
        <v>126</v>
      </c>
      <c r="E1801" s="194" t="s">
        <v>132</v>
      </c>
      <c r="F1801" s="194" t="s">
        <v>125</v>
      </c>
      <c r="G1801" s="194" t="s">
        <v>152</v>
      </c>
      <c r="H1801" s="194" t="s">
        <v>196</v>
      </c>
      <c r="I1801" s="194" t="s">
        <v>133</v>
      </c>
      <c r="J1801" s="194" t="s">
        <v>196</v>
      </c>
      <c r="K1801" s="194" t="s">
        <v>196</v>
      </c>
      <c r="L1801" s="194" t="s">
        <v>196</v>
      </c>
      <c r="M1801" s="195">
        <v>23.09</v>
      </c>
      <c r="N1801" t="str">
        <f t="shared" si="28"/>
        <v>723000020100</v>
      </c>
    </row>
    <row r="1802" spans="1:14" x14ac:dyDescent="0.25">
      <c r="A1802" s="194" t="s">
        <v>108</v>
      </c>
      <c r="B1802" s="194" t="s">
        <v>358</v>
      </c>
      <c r="C1802" s="194" t="s">
        <v>359</v>
      </c>
      <c r="D1802" s="194" t="s">
        <v>126</v>
      </c>
      <c r="E1802" s="194" t="s">
        <v>132</v>
      </c>
      <c r="F1802" s="194" t="s">
        <v>125</v>
      </c>
      <c r="G1802" s="194" t="s">
        <v>153</v>
      </c>
      <c r="H1802" s="194" t="s">
        <v>196</v>
      </c>
      <c r="I1802" s="194" t="s">
        <v>133</v>
      </c>
      <c r="J1802" s="194" t="s">
        <v>196</v>
      </c>
      <c r="K1802" s="194" t="s">
        <v>196</v>
      </c>
      <c r="L1802" s="194" t="s">
        <v>196</v>
      </c>
      <c r="M1802" s="195">
        <v>5.4</v>
      </c>
      <c r="N1802" t="str">
        <f t="shared" si="28"/>
        <v>723100020100</v>
      </c>
    </row>
    <row r="1803" spans="1:14" x14ac:dyDescent="0.25">
      <c r="A1803" s="194" t="s">
        <v>108</v>
      </c>
      <c r="B1803" s="194" t="s">
        <v>358</v>
      </c>
      <c r="C1803" s="194" t="s">
        <v>359</v>
      </c>
      <c r="D1803" s="194" t="s">
        <v>126</v>
      </c>
      <c r="E1803" s="194" t="s">
        <v>132</v>
      </c>
      <c r="F1803" s="194" t="s">
        <v>125</v>
      </c>
      <c r="G1803" s="194" t="s">
        <v>139</v>
      </c>
      <c r="H1803" s="194" t="s">
        <v>196</v>
      </c>
      <c r="I1803" s="194" t="s">
        <v>133</v>
      </c>
      <c r="J1803" s="194" t="s">
        <v>196</v>
      </c>
      <c r="K1803" s="194" t="s">
        <v>196</v>
      </c>
      <c r="L1803" s="194" t="s">
        <v>196</v>
      </c>
      <c r="M1803" s="195">
        <v>-49.15</v>
      </c>
      <c r="N1803" t="str">
        <f t="shared" si="28"/>
        <v>210000020100</v>
      </c>
    </row>
    <row r="1804" spans="1:14" x14ac:dyDescent="0.25">
      <c r="A1804" s="194" t="s">
        <v>108</v>
      </c>
      <c r="B1804" s="194" t="s">
        <v>358</v>
      </c>
      <c r="C1804" s="194" t="s">
        <v>359</v>
      </c>
      <c r="D1804" s="194" t="s">
        <v>126</v>
      </c>
      <c r="E1804" s="194" t="s">
        <v>132</v>
      </c>
      <c r="F1804" s="194" t="s">
        <v>125</v>
      </c>
      <c r="G1804" s="194" t="s">
        <v>124</v>
      </c>
      <c r="H1804" s="194" t="s">
        <v>196</v>
      </c>
      <c r="I1804" s="194" t="s">
        <v>133</v>
      </c>
      <c r="J1804" s="194" t="s">
        <v>196</v>
      </c>
      <c r="K1804" s="194" t="s">
        <v>196</v>
      </c>
      <c r="L1804" s="194" t="s">
        <v>196</v>
      </c>
      <c r="M1804" s="195">
        <v>-260.2</v>
      </c>
      <c r="N1804" t="str">
        <f t="shared" si="28"/>
        <v>100000020100</v>
      </c>
    </row>
    <row r="1805" spans="1:14" x14ac:dyDescent="0.25">
      <c r="A1805" s="194" t="s">
        <v>108</v>
      </c>
      <c r="B1805" s="194" t="s">
        <v>358</v>
      </c>
      <c r="C1805" s="194" t="s">
        <v>359</v>
      </c>
      <c r="D1805" s="194" t="s">
        <v>126</v>
      </c>
      <c r="E1805" s="194" t="s">
        <v>132</v>
      </c>
      <c r="F1805" s="194" t="s">
        <v>125</v>
      </c>
      <c r="G1805" s="194" t="s">
        <v>135</v>
      </c>
      <c r="H1805" s="194" t="s">
        <v>196</v>
      </c>
      <c r="I1805" s="194" t="s">
        <v>133</v>
      </c>
      <c r="J1805" s="194" t="s">
        <v>196</v>
      </c>
      <c r="K1805" s="194" t="s">
        <v>196</v>
      </c>
      <c r="L1805" s="194" t="s">
        <v>196</v>
      </c>
      <c r="M1805" s="195">
        <v>-23.09</v>
      </c>
      <c r="N1805" t="str">
        <f t="shared" si="28"/>
        <v>205300020100</v>
      </c>
    </row>
    <row r="1806" spans="1:14" x14ac:dyDescent="0.25">
      <c r="A1806" s="194" t="s">
        <v>108</v>
      </c>
      <c r="B1806" s="194" t="s">
        <v>358</v>
      </c>
      <c r="C1806" s="194" t="s">
        <v>359</v>
      </c>
      <c r="D1806" s="194" t="s">
        <v>126</v>
      </c>
      <c r="E1806" s="194" t="s">
        <v>132</v>
      </c>
      <c r="F1806" s="194" t="s">
        <v>125</v>
      </c>
      <c r="G1806" s="194" t="s">
        <v>147</v>
      </c>
      <c r="H1806" s="194" t="s">
        <v>196</v>
      </c>
      <c r="I1806" s="194" t="s">
        <v>133</v>
      </c>
      <c r="J1806" s="194" t="s">
        <v>196</v>
      </c>
      <c r="K1806" s="194" t="s">
        <v>196</v>
      </c>
      <c r="L1806" s="194" t="s">
        <v>196</v>
      </c>
      <c r="M1806" s="195">
        <v>-5.4</v>
      </c>
      <c r="N1806" t="str">
        <f t="shared" si="28"/>
        <v>216000020100</v>
      </c>
    </row>
    <row r="1807" spans="1:14" x14ac:dyDescent="0.25">
      <c r="A1807" s="194" t="s">
        <v>108</v>
      </c>
      <c r="B1807" s="194" t="s">
        <v>358</v>
      </c>
      <c r="C1807" s="194" t="s">
        <v>359</v>
      </c>
      <c r="D1807" s="194" t="s">
        <v>126</v>
      </c>
      <c r="E1807" s="194" t="s">
        <v>132</v>
      </c>
      <c r="F1807" s="194" t="s">
        <v>125</v>
      </c>
      <c r="G1807" s="194" t="s">
        <v>144</v>
      </c>
      <c r="H1807" s="194" t="s">
        <v>196</v>
      </c>
      <c r="I1807" s="194" t="s">
        <v>133</v>
      </c>
      <c r="J1807" s="194" t="s">
        <v>196</v>
      </c>
      <c r="K1807" s="194" t="s">
        <v>196</v>
      </c>
      <c r="L1807" s="194" t="s">
        <v>196</v>
      </c>
      <c r="M1807" s="195">
        <v>-28.38</v>
      </c>
      <c r="N1807" t="str">
        <f t="shared" si="28"/>
        <v>214000020100</v>
      </c>
    </row>
    <row r="1808" spans="1:14" x14ac:dyDescent="0.25">
      <c r="A1808" s="194" t="s">
        <v>108</v>
      </c>
      <c r="B1808" s="194" t="s">
        <v>358</v>
      </c>
      <c r="C1808" s="194" t="s">
        <v>359</v>
      </c>
      <c r="D1808" s="194" t="s">
        <v>126</v>
      </c>
      <c r="E1808" s="194" t="s">
        <v>132</v>
      </c>
      <c r="F1808" s="194" t="s">
        <v>125</v>
      </c>
      <c r="G1808" s="194" t="s">
        <v>138</v>
      </c>
      <c r="H1808" s="194" t="s">
        <v>196</v>
      </c>
      <c r="I1808" s="194" t="s">
        <v>133</v>
      </c>
      <c r="J1808" s="194" t="s">
        <v>196</v>
      </c>
      <c r="K1808" s="194" t="s">
        <v>196</v>
      </c>
      <c r="L1808" s="194" t="s">
        <v>196</v>
      </c>
      <c r="M1808" s="195">
        <v>-5.4</v>
      </c>
      <c r="N1808" t="str">
        <f t="shared" si="28"/>
        <v>205800020100</v>
      </c>
    </row>
    <row r="1809" spans="1:14" x14ac:dyDescent="0.25">
      <c r="A1809" s="194" t="s">
        <v>108</v>
      </c>
      <c r="B1809" s="194" t="s">
        <v>358</v>
      </c>
      <c r="C1809" s="194" t="s">
        <v>359</v>
      </c>
      <c r="D1809" s="194" t="s">
        <v>126</v>
      </c>
      <c r="E1809" s="194" t="s">
        <v>132</v>
      </c>
      <c r="F1809" s="194" t="s">
        <v>125</v>
      </c>
      <c r="G1809" s="194" t="s">
        <v>145</v>
      </c>
      <c r="H1809" s="194" t="s">
        <v>196</v>
      </c>
      <c r="I1809" s="194" t="s">
        <v>133</v>
      </c>
      <c r="J1809" s="194" t="s">
        <v>196</v>
      </c>
      <c r="K1809" s="194" t="s">
        <v>196</v>
      </c>
      <c r="L1809" s="194" t="s">
        <v>196</v>
      </c>
      <c r="M1809" s="195">
        <v>-6.08</v>
      </c>
      <c r="N1809" t="str">
        <f t="shared" si="28"/>
        <v>215000020100</v>
      </c>
    </row>
    <row r="1810" spans="1:14" x14ac:dyDescent="0.25">
      <c r="A1810" s="194" t="s">
        <v>108</v>
      </c>
      <c r="B1810" s="194" t="s">
        <v>358</v>
      </c>
      <c r="C1810" s="194" t="s">
        <v>359</v>
      </c>
      <c r="D1810" s="194" t="s">
        <v>126</v>
      </c>
      <c r="E1810" s="194" t="s">
        <v>132</v>
      </c>
      <c r="F1810" s="194" t="s">
        <v>125</v>
      </c>
      <c r="G1810" s="194" t="s">
        <v>141</v>
      </c>
      <c r="H1810" s="194" t="s">
        <v>196</v>
      </c>
      <c r="I1810" s="194" t="s">
        <v>133</v>
      </c>
      <c r="J1810" s="194" t="s">
        <v>196</v>
      </c>
      <c r="K1810" s="194" t="s">
        <v>196</v>
      </c>
      <c r="L1810" s="194" t="s">
        <v>196</v>
      </c>
      <c r="M1810" s="195">
        <v>-23.09</v>
      </c>
      <c r="N1810" t="str">
        <f t="shared" si="28"/>
        <v>211000020100</v>
      </c>
    </row>
    <row r="1811" spans="1:14" x14ac:dyDescent="0.25">
      <c r="A1811" s="194" t="s">
        <v>108</v>
      </c>
      <c r="B1811" s="194" t="s">
        <v>362</v>
      </c>
      <c r="C1811" s="194" t="s">
        <v>363</v>
      </c>
      <c r="D1811" s="194" t="s">
        <v>126</v>
      </c>
      <c r="E1811" s="194" t="s">
        <v>127</v>
      </c>
      <c r="F1811" s="194" t="s">
        <v>125</v>
      </c>
      <c r="G1811" s="194" t="s">
        <v>152</v>
      </c>
      <c r="H1811" s="194" t="s">
        <v>196</v>
      </c>
      <c r="I1811" s="194" t="s">
        <v>128</v>
      </c>
      <c r="J1811" s="194" t="s">
        <v>196</v>
      </c>
      <c r="K1811" s="194" t="s">
        <v>196</v>
      </c>
      <c r="L1811" s="194" t="s">
        <v>196</v>
      </c>
      <c r="M1811" s="195">
        <v>29.76</v>
      </c>
      <c r="N1811" t="str">
        <f t="shared" si="28"/>
        <v>723000010100</v>
      </c>
    </row>
    <row r="1812" spans="1:14" x14ac:dyDescent="0.25">
      <c r="A1812" s="194" t="s">
        <v>108</v>
      </c>
      <c r="B1812" s="194" t="s">
        <v>362</v>
      </c>
      <c r="C1812" s="194" t="s">
        <v>363</v>
      </c>
      <c r="D1812" s="194" t="s">
        <v>126</v>
      </c>
      <c r="E1812" s="194" t="s">
        <v>127</v>
      </c>
      <c r="F1812" s="194" t="s">
        <v>125</v>
      </c>
      <c r="G1812" s="194" t="s">
        <v>153</v>
      </c>
      <c r="H1812" s="194" t="s">
        <v>196</v>
      </c>
      <c r="I1812" s="194" t="s">
        <v>128</v>
      </c>
      <c r="J1812" s="194" t="s">
        <v>196</v>
      </c>
      <c r="K1812" s="194" t="s">
        <v>196</v>
      </c>
      <c r="L1812" s="194" t="s">
        <v>196</v>
      </c>
      <c r="M1812" s="195">
        <v>6.96</v>
      </c>
      <c r="N1812" t="str">
        <f t="shared" si="28"/>
        <v>723100010100</v>
      </c>
    </row>
    <row r="1813" spans="1:14" x14ac:dyDescent="0.25">
      <c r="A1813" s="194" t="s">
        <v>108</v>
      </c>
      <c r="B1813" s="194" t="s">
        <v>362</v>
      </c>
      <c r="C1813" s="194" t="s">
        <v>363</v>
      </c>
      <c r="D1813" s="194" t="s">
        <v>126</v>
      </c>
      <c r="E1813" s="194" t="s">
        <v>127</v>
      </c>
      <c r="F1813" s="194" t="s">
        <v>125</v>
      </c>
      <c r="G1813" s="194" t="s">
        <v>163</v>
      </c>
      <c r="H1813" s="194" t="s">
        <v>196</v>
      </c>
      <c r="I1813" s="194" t="s">
        <v>128</v>
      </c>
      <c r="J1813" s="194" t="s">
        <v>196</v>
      </c>
      <c r="K1813" s="194" t="s">
        <v>196</v>
      </c>
      <c r="L1813" s="194" t="s">
        <v>196</v>
      </c>
      <c r="M1813" s="195">
        <v>480</v>
      </c>
      <c r="N1813" t="str">
        <f t="shared" si="28"/>
        <v>715000010100</v>
      </c>
    </row>
    <row r="1814" spans="1:14" x14ac:dyDescent="0.25">
      <c r="A1814" s="194" t="s">
        <v>108</v>
      </c>
      <c r="B1814" s="194" t="s">
        <v>362</v>
      </c>
      <c r="C1814" s="194" t="s">
        <v>363</v>
      </c>
      <c r="D1814" s="194" t="s">
        <v>126</v>
      </c>
      <c r="E1814" s="194" t="s">
        <v>127</v>
      </c>
      <c r="F1814" s="194" t="s">
        <v>125</v>
      </c>
      <c r="G1814" s="194" t="s">
        <v>145</v>
      </c>
      <c r="H1814" s="194" t="s">
        <v>196</v>
      </c>
      <c r="I1814" s="194" t="s">
        <v>128</v>
      </c>
      <c r="J1814" s="194" t="s">
        <v>196</v>
      </c>
      <c r="K1814" s="194" t="s">
        <v>196</v>
      </c>
      <c r="L1814" s="194" t="s">
        <v>196</v>
      </c>
      <c r="M1814" s="195">
        <v>-9.5399999999999991</v>
      </c>
      <c r="N1814" t="str">
        <f t="shared" si="28"/>
        <v>215000010100</v>
      </c>
    </row>
    <row r="1815" spans="1:14" x14ac:dyDescent="0.25">
      <c r="A1815" s="194" t="s">
        <v>108</v>
      </c>
      <c r="B1815" s="194" t="s">
        <v>362</v>
      </c>
      <c r="C1815" s="194" t="s">
        <v>363</v>
      </c>
      <c r="D1815" s="194" t="s">
        <v>126</v>
      </c>
      <c r="E1815" s="194" t="s">
        <v>127</v>
      </c>
      <c r="F1815" s="194" t="s">
        <v>125</v>
      </c>
      <c r="G1815" s="194" t="s">
        <v>138</v>
      </c>
      <c r="H1815" s="194" t="s">
        <v>196</v>
      </c>
      <c r="I1815" s="194" t="s">
        <v>128</v>
      </c>
      <c r="J1815" s="194" t="s">
        <v>196</v>
      </c>
      <c r="K1815" s="194" t="s">
        <v>196</v>
      </c>
      <c r="L1815" s="194" t="s">
        <v>196</v>
      </c>
      <c r="M1815" s="195">
        <v>-6.96</v>
      </c>
      <c r="N1815" t="str">
        <f t="shared" si="28"/>
        <v>205800010100</v>
      </c>
    </row>
    <row r="1816" spans="1:14" x14ac:dyDescent="0.25">
      <c r="A1816" s="194" t="s">
        <v>108</v>
      </c>
      <c r="B1816" s="194" t="s">
        <v>362</v>
      </c>
      <c r="C1816" s="194" t="s">
        <v>363</v>
      </c>
      <c r="D1816" s="194" t="s">
        <v>126</v>
      </c>
      <c r="E1816" s="194" t="s">
        <v>127</v>
      </c>
      <c r="F1816" s="194" t="s">
        <v>125</v>
      </c>
      <c r="G1816" s="194" t="s">
        <v>141</v>
      </c>
      <c r="H1816" s="194" t="s">
        <v>196</v>
      </c>
      <c r="I1816" s="194" t="s">
        <v>128</v>
      </c>
      <c r="J1816" s="194" t="s">
        <v>196</v>
      </c>
      <c r="K1816" s="194" t="s">
        <v>196</v>
      </c>
      <c r="L1816" s="194" t="s">
        <v>196</v>
      </c>
      <c r="M1816" s="195">
        <v>-29.76</v>
      </c>
      <c r="N1816" t="str">
        <f t="shared" si="28"/>
        <v>211000010100</v>
      </c>
    </row>
    <row r="1817" spans="1:14" x14ac:dyDescent="0.25">
      <c r="A1817" s="194" t="s">
        <v>108</v>
      </c>
      <c r="B1817" s="194" t="s">
        <v>362</v>
      </c>
      <c r="C1817" s="194" t="s">
        <v>363</v>
      </c>
      <c r="D1817" s="194" t="s">
        <v>126</v>
      </c>
      <c r="E1817" s="194" t="s">
        <v>127</v>
      </c>
      <c r="F1817" s="194" t="s">
        <v>125</v>
      </c>
      <c r="G1817" s="194" t="s">
        <v>135</v>
      </c>
      <c r="H1817" s="194" t="s">
        <v>196</v>
      </c>
      <c r="I1817" s="194" t="s">
        <v>128</v>
      </c>
      <c r="J1817" s="194" t="s">
        <v>196</v>
      </c>
      <c r="K1817" s="194" t="s">
        <v>196</v>
      </c>
      <c r="L1817" s="194" t="s">
        <v>196</v>
      </c>
      <c r="M1817" s="195">
        <v>-29.76</v>
      </c>
      <c r="N1817" t="str">
        <f t="shared" si="28"/>
        <v>205300010100</v>
      </c>
    </row>
    <row r="1818" spans="1:14" x14ac:dyDescent="0.25">
      <c r="A1818" s="194" t="s">
        <v>108</v>
      </c>
      <c r="B1818" s="194" t="s">
        <v>362</v>
      </c>
      <c r="C1818" s="194" t="s">
        <v>363</v>
      </c>
      <c r="D1818" s="194" t="s">
        <v>126</v>
      </c>
      <c r="E1818" s="194" t="s">
        <v>127</v>
      </c>
      <c r="F1818" s="194" t="s">
        <v>125</v>
      </c>
      <c r="G1818" s="194" t="s">
        <v>147</v>
      </c>
      <c r="H1818" s="194" t="s">
        <v>196</v>
      </c>
      <c r="I1818" s="194" t="s">
        <v>128</v>
      </c>
      <c r="J1818" s="194" t="s">
        <v>196</v>
      </c>
      <c r="K1818" s="194" t="s">
        <v>196</v>
      </c>
      <c r="L1818" s="194" t="s">
        <v>196</v>
      </c>
      <c r="M1818" s="195">
        <v>-6.96</v>
      </c>
      <c r="N1818" t="str">
        <f t="shared" si="28"/>
        <v>216000010100</v>
      </c>
    </row>
    <row r="1819" spans="1:14" x14ac:dyDescent="0.25">
      <c r="A1819" s="194" t="s">
        <v>108</v>
      </c>
      <c r="B1819" s="194" t="s">
        <v>362</v>
      </c>
      <c r="C1819" s="194" t="s">
        <v>363</v>
      </c>
      <c r="D1819" s="194" t="s">
        <v>126</v>
      </c>
      <c r="E1819" s="194" t="s">
        <v>127</v>
      </c>
      <c r="F1819" s="194" t="s">
        <v>125</v>
      </c>
      <c r="G1819" s="194" t="s">
        <v>144</v>
      </c>
      <c r="H1819" s="194" t="s">
        <v>196</v>
      </c>
      <c r="I1819" s="194" t="s">
        <v>128</v>
      </c>
      <c r="J1819" s="194" t="s">
        <v>196</v>
      </c>
      <c r="K1819" s="194" t="s">
        <v>196</v>
      </c>
      <c r="L1819" s="194" t="s">
        <v>196</v>
      </c>
      <c r="M1819" s="195">
        <v>-23.77</v>
      </c>
      <c r="N1819" t="str">
        <f t="shared" si="28"/>
        <v>214000010100</v>
      </c>
    </row>
    <row r="1820" spans="1:14" x14ac:dyDescent="0.25">
      <c r="A1820" s="194" t="s">
        <v>108</v>
      </c>
      <c r="B1820" s="194" t="s">
        <v>362</v>
      </c>
      <c r="C1820" s="194" t="s">
        <v>363</v>
      </c>
      <c r="D1820" s="194" t="s">
        <v>126</v>
      </c>
      <c r="E1820" s="194" t="s">
        <v>127</v>
      </c>
      <c r="F1820" s="194" t="s">
        <v>125</v>
      </c>
      <c r="G1820" s="194" t="s">
        <v>124</v>
      </c>
      <c r="H1820" s="194" t="s">
        <v>196</v>
      </c>
      <c r="I1820" s="194" t="s">
        <v>128</v>
      </c>
      <c r="J1820" s="194" t="s">
        <v>196</v>
      </c>
      <c r="K1820" s="194" t="s">
        <v>196</v>
      </c>
      <c r="L1820" s="194" t="s">
        <v>196</v>
      </c>
      <c r="M1820" s="195">
        <v>-409.97</v>
      </c>
      <c r="N1820" t="str">
        <f t="shared" si="28"/>
        <v>100000010100</v>
      </c>
    </row>
    <row r="1821" spans="1:14" x14ac:dyDescent="0.25">
      <c r="A1821" s="194" t="s">
        <v>108</v>
      </c>
      <c r="B1821" s="194" t="s">
        <v>270</v>
      </c>
      <c r="C1821" s="194" t="s">
        <v>271</v>
      </c>
      <c r="D1821" s="194" t="s">
        <v>126</v>
      </c>
      <c r="E1821" s="194" t="s">
        <v>127</v>
      </c>
      <c r="F1821" s="194" t="s">
        <v>125</v>
      </c>
      <c r="G1821" s="194" t="s">
        <v>149</v>
      </c>
      <c r="H1821" s="194" t="s">
        <v>196</v>
      </c>
      <c r="I1821" s="194" t="s">
        <v>128</v>
      </c>
      <c r="J1821" s="194" t="s">
        <v>196</v>
      </c>
      <c r="K1821" s="194" t="s">
        <v>196</v>
      </c>
      <c r="L1821" s="194" t="s">
        <v>196</v>
      </c>
      <c r="M1821" s="195">
        <v>1900.08</v>
      </c>
      <c r="N1821" t="str">
        <f t="shared" si="28"/>
        <v>710000010100</v>
      </c>
    </row>
    <row r="1822" spans="1:14" x14ac:dyDescent="0.25">
      <c r="A1822" s="194" t="s">
        <v>108</v>
      </c>
      <c r="B1822" s="194" t="s">
        <v>270</v>
      </c>
      <c r="C1822" s="194" t="s">
        <v>271</v>
      </c>
      <c r="D1822" s="194" t="s">
        <v>126</v>
      </c>
      <c r="E1822" s="194" t="s">
        <v>127</v>
      </c>
      <c r="F1822" s="194" t="s">
        <v>125</v>
      </c>
      <c r="G1822" s="194" t="s">
        <v>124</v>
      </c>
      <c r="H1822" s="194" t="s">
        <v>196</v>
      </c>
      <c r="I1822" s="194" t="s">
        <v>128</v>
      </c>
      <c r="J1822" s="194" t="s">
        <v>196</v>
      </c>
      <c r="K1822" s="194" t="s">
        <v>196</v>
      </c>
      <c r="L1822" s="194" t="s">
        <v>196</v>
      </c>
      <c r="M1822" s="195">
        <v>-1383.62</v>
      </c>
      <c r="N1822" t="str">
        <f t="shared" si="28"/>
        <v>100000010100</v>
      </c>
    </row>
    <row r="1823" spans="1:14" x14ac:dyDescent="0.25">
      <c r="A1823" s="194" t="s">
        <v>108</v>
      </c>
      <c r="B1823" s="194" t="s">
        <v>270</v>
      </c>
      <c r="C1823" s="194" t="s">
        <v>271</v>
      </c>
      <c r="D1823" s="194" t="s">
        <v>126</v>
      </c>
      <c r="E1823" s="194" t="s">
        <v>127</v>
      </c>
      <c r="F1823" s="194" t="s">
        <v>125</v>
      </c>
      <c r="G1823" s="194" t="s">
        <v>152</v>
      </c>
      <c r="H1823" s="194" t="s">
        <v>196</v>
      </c>
      <c r="I1823" s="194" t="s">
        <v>128</v>
      </c>
      <c r="J1823" s="194" t="s">
        <v>196</v>
      </c>
      <c r="K1823" s="194" t="s">
        <v>196</v>
      </c>
      <c r="L1823" s="194" t="s">
        <v>196</v>
      </c>
      <c r="M1823" s="195">
        <v>121.51</v>
      </c>
      <c r="N1823" t="str">
        <f t="shared" si="28"/>
        <v>723000010100</v>
      </c>
    </row>
    <row r="1824" spans="1:14" x14ac:dyDescent="0.25">
      <c r="A1824" s="194" t="s">
        <v>108</v>
      </c>
      <c r="B1824" s="194" t="s">
        <v>270</v>
      </c>
      <c r="C1824" s="194" t="s">
        <v>271</v>
      </c>
      <c r="D1824" s="194" t="s">
        <v>126</v>
      </c>
      <c r="E1824" s="194" t="s">
        <v>127</v>
      </c>
      <c r="F1824" s="194" t="s">
        <v>125</v>
      </c>
      <c r="G1824" s="194" t="s">
        <v>153</v>
      </c>
      <c r="H1824" s="194" t="s">
        <v>196</v>
      </c>
      <c r="I1824" s="194" t="s">
        <v>128</v>
      </c>
      <c r="J1824" s="194" t="s">
        <v>196</v>
      </c>
      <c r="K1824" s="194" t="s">
        <v>196</v>
      </c>
      <c r="L1824" s="194" t="s">
        <v>196</v>
      </c>
      <c r="M1824" s="195">
        <v>28.42</v>
      </c>
      <c r="N1824" t="str">
        <f t="shared" si="28"/>
        <v>723100010100</v>
      </c>
    </row>
    <row r="1825" spans="1:14" x14ac:dyDescent="0.25">
      <c r="A1825" s="194" t="s">
        <v>108</v>
      </c>
      <c r="B1825" s="194" t="s">
        <v>270</v>
      </c>
      <c r="C1825" s="194" t="s">
        <v>271</v>
      </c>
      <c r="D1825" s="194" t="s">
        <v>126</v>
      </c>
      <c r="E1825" s="194" t="s">
        <v>127</v>
      </c>
      <c r="F1825" s="194" t="s">
        <v>125</v>
      </c>
      <c r="G1825" s="194" t="s">
        <v>154</v>
      </c>
      <c r="H1825" s="194" t="s">
        <v>196</v>
      </c>
      <c r="I1825" s="194" t="s">
        <v>128</v>
      </c>
      <c r="J1825" s="194" t="s">
        <v>196</v>
      </c>
      <c r="K1825" s="194" t="s">
        <v>196</v>
      </c>
      <c r="L1825" s="194" t="s">
        <v>196</v>
      </c>
      <c r="M1825" s="195">
        <v>736.65</v>
      </c>
      <c r="N1825" t="str">
        <f t="shared" si="28"/>
        <v>724000010100</v>
      </c>
    </row>
    <row r="1826" spans="1:14" x14ac:dyDescent="0.25">
      <c r="A1826" s="194" t="s">
        <v>108</v>
      </c>
      <c r="B1826" s="194" t="s">
        <v>270</v>
      </c>
      <c r="C1826" s="194" t="s">
        <v>271</v>
      </c>
      <c r="D1826" s="194" t="s">
        <v>126</v>
      </c>
      <c r="E1826" s="194" t="s">
        <v>127</v>
      </c>
      <c r="F1826" s="194" t="s">
        <v>125</v>
      </c>
      <c r="G1826" s="194" t="s">
        <v>156</v>
      </c>
      <c r="H1826" s="194" t="s">
        <v>196</v>
      </c>
      <c r="I1826" s="194" t="s">
        <v>128</v>
      </c>
      <c r="J1826" s="194" t="s">
        <v>196</v>
      </c>
      <c r="K1826" s="194" t="s">
        <v>196</v>
      </c>
      <c r="L1826" s="194" t="s">
        <v>196</v>
      </c>
      <c r="M1826" s="195">
        <v>2.87</v>
      </c>
      <c r="N1826" t="str">
        <f t="shared" si="28"/>
        <v>725000010100</v>
      </c>
    </row>
    <row r="1827" spans="1:14" x14ac:dyDescent="0.25">
      <c r="A1827" s="194" t="s">
        <v>108</v>
      </c>
      <c r="B1827" s="194" t="s">
        <v>270</v>
      </c>
      <c r="C1827" s="194" t="s">
        <v>271</v>
      </c>
      <c r="D1827" s="194" t="s">
        <v>126</v>
      </c>
      <c r="E1827" s="194" t="s">
        <v>127</v>
      </c>
      <c r="F1827" s="194" t="s">
        <v>125</v>
      </c>
      <c r="G1827" s="194" t="s">
        <v>151</v>
      </c>
      <c r="H1827" s="194" t="s">
        <v>196</v>
      </c>
      <c r="I1827" s="194" t="s">
        <v>128</v>
      </c>
      <c r="J1827" s="194" t="s">
        <v>196</v>
      </c>
      <c r="K1827" s="194" t="s">
        <v>196</v>
      </c>
      <c r="L1827" s="194" t="s">
        <v>196</v>
      </c>
      <c r="M1827" s="195">
        <v>9.9</v>
      </c>
      <c r="N1827" t="str">
        <f t="shared" si="28"/>
        <v>722100010100</v>
      </c>
    </row>
    <row r="1828" spans="1:14" x14ac:dyDescent="0.25">
      <c r="A1828" s="194" t="s">
        <v>108</v>
      </c>
      <c r="B1828" s="194" t="s">
        <v>270</v>
      </c>
      <c r="C1828" s="194" t="s">
        <v>271</v>
      </c>
      <c r="D1828" s="194" t="s">
        <v>126</v>
      </c>
      <c r="E1828" s="194" t="s">
        <v>127</v>
      </c>
      <c r="F1828" s="194" t="s">
        <v>125</v>
      </c>
      <c r="G1828" s="194" t="s">
        <v>157</v>
      </c>
      <c r="H1828" s="194" t="s">
        <v>196</v>
      </c>
      <c r="I1828" s="194" t="s">
        <v>128</v>
      </c>
      <c r="J1828" s="194" t="s">
        <v>196</v>
      </c>
      <c r="K1828" s="194" t="s">
        <v>196</v>
      </c>
      <c r="L1828" s="194" t="s">
        <v>196</v>
      </c>
      <c r="M1828" s="195">
        <v>139.34</v>
      </c>
      <c r="N1828" t="str">
        <f t="shared" si="28"/>
        <v>726900010100</v>
      </c>
    </row>
    <row r="1829" spans="1:14" x14ac:dyDescent="0.25">
      <c r="A1829" s="194" t="s">
        <v>108</v>
      </c>
      <c r="B1829" s="194" t="s">
        <v>270</v>
      </c>
      <c r="C1829" s="194" t="s">
        <v>271</v>
      </c>
      <c r="D1829" s="194" t="s">
        <v>126</v>
      </c>
      <c r="E1829" s="194" t="s">
        <v>127</v>
      </c>
      <c r="F1829" s="194" t="s">
        <v>125</v>
      </c>
      <c r="G1829" s="194" t="s">
        <v>157</v>
      </c>
      <c r="H1829" s="194" t="s">
        <v>196</v>
      </c>
      <c r="I1829" s="194" t="s">
        <v>128</v>
      </c>
      <c r="J1829" s="194" t="s">
        <v>196</v>
      </c>
      <c r="K1829" s="194" t="s">
        <v>196</v>
      </c>
      <c r="L1829" s="194" t="s">
        <v>196</v>
      </c>
      <c r="M1829" s="195">
        <v>25.33</v>
      </c>
      <c r="N1829" t="str">
        <f t="shared" si="28"/>
        <v>726900010100</v>
      </c>
    </row>
    <row r="1830" spans="1:14" x14ac:dyDescent="0.25">
      <c r="A1830" s="194" t="s">
        <v>108</v>
      </c>
      <c r="B1830" s="194" t="s">
        <v>270</v>
      </c>
      <c r="C1830" s="194" t="s">
        <v>271</v>
      </c>
      <c r="D1830" s="194" t="s">
        <v>126</v>
      </c>
      <c r="E1830" s="194" t="s">
        <v>127</v>
      </c>
      <c r="F1830" s="194" t="s">
        <v>125</v>
      </c>
      <c r="G1830" s="194" t="s">
        <v>140</v>
      </c>
      <c r="H1830" s="194" t="s">
        <v>196</v>
      </c>
      <c r="I1830" s="194" t="s">
        <v>128</v>
      </c>
      <c r="J1830" s="194" t="s">
        <v>196</v>
      </c>
      <c r="K1830" s="194" t="s">
        <v>196</v>
      </c>
      <c r="L1830" s="194" t="s">
        <v>196</v>
      </c>
      <c r="M1830" s="195">
        <v>-139.34</v>
      </c>
      <c r="N1830" t="str">
        <f t="shared" si="28"/>
        <v>210500010100</v>
      </c>
    </row>
    <row r="1831" spans="1:14" x14ac:dyDescent="0.25">
      <c r="A1831" s="194" t="s">
        <v>108</v>
      </c>
      <c r="B1831" s="194" t="s">
        <v>270</v>
      </c>
      <c r="C1831" s="194" t="s">
        <v>271</v>
      </c>
      <c r="D1831" s="194" t="s">
        <v>126</v>
      </c>
      <c r="E1831" s="194" t="s">
        <v>127</v>
      </c>
      <c r="F1831" s="194" t="s">
        <v>125</v>
      </c>
      <c r="G1831" s="194" t="s">
        <v>139</v>
      </c>
      <c r="H1831" s="194" t="s">
        <v>196</v>
      </c>
      <c r="I1831" s="194" t="s">
        <v>128</v>
      </c>
      <c r="J1831" s="194" t="s">
        <v>196</v>
      </c>
      <c r="K1831" s="194" t="s">
        <v>196</v>
      </c>
      <c r="L1831" s="194" t="s">
        <v>196</v>
      </c>
      <c r="M1831" s="195">
        <v>-19.23</v>
      </c>
      <c r="N1831" t="str">
        <f t="shared" si="28"/>
        <v>210000010100</v>
      </c>
    </row>
    <row r="1832" spans="1:14" x14ac:dyDescent="0.25">
      <c r="A1832" s="194" t="s">
        <v>108</v>
      </c>
      <c r="B1832" s="194" t="s">
        <v>270</v>
      </c>
      <c r="C1832" s="194" t="s">
        <v>271</v>
      </c>
      <c r="D1832" s="194" t="s">
        <v>126</v>
      </c>
      <c r="E1832" s="194" t="s">
        <v>127</v>
      </c>
      <c r="F1832" s="194" t="s">
        <v>125</v>
      </c>
      <c r="G1832" s="194" t="s">
        <v>142</v>
      </c>
      <c r="H1832" s="194" t="s">
        <v>196</v>
      </c>
      <c r="I1832" s="194" t="s">
        <v>128</v>
      </c>
      <c r="J1832" s="194" t="s">
        <v>196</v>
      </c>
      <c r="K1832" s="194" t="s">
        <v>196</v>
      </c>
      <c r="L1832" s="194" t="s">
        <v>196</v>
      </c>
      <c r="M1832" s="195">
        <v>-4.4000000000000004</v>
      </c>
      <c r="N1832" t="str">
        <f t="shared" si="28"/>
        <v>212500010100</v>
      </c>
    </row>
    <row r="1833" spans="1:14" x14ac:dyDescent="0.25">
      <c r="A1833" s="194" t="s">
        <v>108</v>
      </c>
      <c r="B1833" s="194" t="s">
        <v>270</v>
      </c>
      <c r="C1833" s="194" t="s">
        <v>271</v>
      </c>
      <c r="D1833" s="194" t="s">
        <v>126</v>
      </c>
      <c r="E1833" s="194" t="s">
        <v>127</v>
      </c>
      <c r="F1833" s="194" t="s">
        <v>125</v>
      </c>
      <c r="G1833" s="194" t="s">
        <v>143</v>
      </c>
      <c r="H1833" s="194" t="s">
        <v>196</v>
      </c>
      <c r="I1833" s="194" t="s">
        <v>128</v>
      </c>
      <c r="J1833" s="194" t="s">
        <v>196</v>
      </c>
      <c r="K1833" s="194" t="s">
        <v>196</v>
      </c>
      <c r="L1833" s="194" t="s">
        <v>196</v>
      </c>
      <c r="M1833" s="195">
        <v>-108.5</v>
      </c>
      <c r="N1833" t="str">
        <f t="shared" si="28"/>
        <v>213000010100</v>
      </c>
    </row>
    <row r="1834" spans="1:14" x14ac:dyDescent="0.25">
      <c r="A1834" s="194" t="s">
        <v>108</v>
      </c>
      <c r="B1834" s="194" t="s">
        <v>270</v>
      </c>
      <c r="C1834" s="194" t="s">
        <v>271</v>
      </c>
      <c r="D1834" s="194" t="s">
        <v>126</v>
      </c>
      <c r="E1834" s="194" t="s">
        <v>127</v>
      </c>
      <c r="F1834" s="194" t="s">
        <v>125</v>
      </c>
      <c r="G1834" s="194" t="s">
        <v>150</v>
      </c>
      <c r="H1834" s="194" t="s">
        <v>196</v>
      </c>
      <c r="I1834" s="194" t="s">
        <v>128</v>
      </c>
      <c r="J1834" s="194" t="s">
        <v>196</v>
      </c>
      <c r="K1834" s="194" t="s">
        <v>196</v>
      </c>
      <c r="L1834" s="194" t="s">
        <v>196</v>
      </c>
      <c r="M1834" s="195">
        <v>-19.68</v>
      </c>
      <c r="N1834" t="str">
        <f t="shared" si="28"/>
        <v>219000010100</v>
      </c>
    </row>
    <row r="1835" spans="1:14" x14ac:dyDescent="0.25">
      <c r="A1835" s="194" t="s">
        <v>108</v>
      </c>
      <c r="B1835" s="194" t="s">
        <v>270</v>
      </c>
      <c r="C1835" s="194" t="s">
        <v>271</v>
      </c>
      <c r="D1835" s="194" t="s">
        <v>126</v>
      </c>
      <c r="E1835" s="194" t="s">
        <v>127</v>
      </c>
      <c r="F1835" s="194" t="s">
        <v>125</v>
      </c>
      <c r="G1835" s="194" t="s">
        <v>136</v>
      </c>
      <c r="H1835" s="194" t="s">
        <v>196</v>
      </c>
      <c r="I1835" s="194" t="s">
        <v>128</v>
      </c>
      <c r="J1835" s="194" t="s">
        <v>196</v>
      </c>
      <c r="K1835" s="194" t="s">
        <v>196</v>
      </c>
      <c r="L1835" s="194" t="s">
        <v>196</v>
      </c>
      <c r="M1835" s="195">
        <v>-2.87</v>
      </c>
      <c r="N1835" t="str">
        <f t="shared" si="28"/>
        <v>205500010100</v>
      </c>
    </row>
    <row r="1836" spans="1:14" x14ac:dyDescent="0.25">
      <c r="A1836" s="194" t="s">
        <v>108</v>
      </c>
      <c r="B1836" s="194" t="s">
        <v>270</v>
      </c>
      <c r="C1836" s="194" t="s">
        <v>271</v>
      </c>
      <c r="D1836" s="194" t="s">
        <v>126</v>
      </c>
      <c r="E1836" s="194" t="s">
        <v>127</v>
      </c>
      <c r="F1836" s="194" t="s">
        <v>125</v>
      </c>
      <c r="G1836" s="194" t="s">
        <v>137</v>
      </c>
      <c r="H1836" s="194" t="s">
        <v>196</v>
      </c>
      <c r="I1836" s="194" t="s">
        <v>128</v>
      </c>
      <c r="J1836" s="194" t="s">
        <v>196</v>
      </c>
      <c r="K1836" s="194" t="s">
        <v>196</v>
      </c>
      <c r="L1836" s="194" t="s">
        <v>196</v>
      </c>
      <c r="M1836" s="195">
        <v>-736.65</v>
      </c>
      <c r="N1836" t="str">
        <f t="shared" si="28"/>
        <v>205600010100</v>
      </c>
    </row>
    <row r="1837" spans="1:14" x14ac:dyDescent="0.25">
      <c r="A1837" s="194" t="s">
        <v>108</v>
      </c>
      <c r="B1837" s="194" t="s">
        <v>270</v>
      </c>
      <c r="C1837" s="194" t="s">
        <v>271</v>
      </c>
      <c r="D1837" s="194" t="s">
        <v>126</v>
      </c>
      <c r="E1837" s="194" t="s">
        <v>127</v>
      </c>
      <c r="F1837" s="194" t="s">
        <v>125</v>
      </c>
      <c r="G1837" s="194" t="s">
        <v>160</v>
      </c>
      <c r="H1837" s="194" t="s">
        <v>196</v>
      </c>
      <c r="I1837" s="194" t="s">
        <v>128</v>
      </c>
      <c r="J1837" s="194" t="s">
        <v>196</v>
      </c>
      <c r="K1837" s="194" t="s">
        <v>196</v>
      </c>
      <c r="L1837" s="194" t="s">
        <v>196</v>
      </c>
      <c r="M1837" s="195">
        <v>-9.9</v>
      </c>
      <c r="N1837" t="str">
        <f t="shared" si="28"/>
        <v>205700010100</v>
      </c>
    </row>
    <row r="1838" spans="1:14" x14ac:dyDescent="0.25">
      <c r="A1838" s="194" t="s">
        <v>108</v>
      </c>
      <c r="B1838" s="194" t="s">
        <v>270</v>
      </c>
      <c r="C1838" s="194" t="s">
        <v>271</v>
      </c>
      <c r="D1838" s="194" t="s">
        <v>126</v>
      </c>
      <c r="E1838" s="194" t="s">
        <v>127</v>
      </c>
      <c r="F1838" s="194" t="s">
        <v>125</v>
      </c>
      <c r="G1838" s="194" t="s">
        <v>139</v>
      </c>
      <c r="H1838" s="194" t="s">
        <v>196</v>
      </c>
      <c r="I1838" s="194" t="s">
        <v>128</v>
      </c>
      <c r="J1838" s="194" t="s">
        <v>196</v>
      </c>
      <c r="K1838" s="194" t="s">
        <v>196</v>
      </c>
      <c r="L1838" s="194" t="s">
        <v>196</v>
      </c>
      <c r="M1838" s="195">
        <v>-25.33</v>
      </c>
      <c r="N1838" t="str">
        <f t="shared" si="28"/>
        <v>210000010100</v>
      </c>
    </row>
    <row r="1839" spans="1:14" x14ac:dyDescent="0.25">
      <c r="A1839" s="194" t="s">
        <v>108</v>
      </c>
      <c r="B1839" s="194" t="s">
        <v>270</v>
      </c>
      <c r="C1839" s="194" t="s">
        <v>271</v>
      </c>
      <c r="D1839" s="194" t="s">
        <v>126</v>
      </c>
      <c r="E1839" s="194" t="s">
        <v>127</v>
      </c>
      <c r="F1839" s="194" t="s">
        <v>125</v>
      </c>
      <c r="G1839" s="194" t="s">
        <v>134</v>
      </c>
      <c r="H1839" s="194" t="s">
        <v>196</v>
      </c>
      <c r="I1839" s="194" t="s">
        <v>128</v>
      </c>
      <c r="J1839" s="194" t="s">
        <v>196</v>
      </c>
      <c r="K1839" s="194" t="s">
        <v>196</v>
      </c>
      <c r="L1839" s="194" t="s">
        <v>196</v>
      </c>
      <c r="M1839" s="195">
        <v>-139.34</v>
      </c>
      <c r="N1839" t="str">
        <f t="shared" si="28"/>
        <v>205200010100</v>
      </c>
    </row>
    <row r="1840" spans="1:14" x14ac:dyDescent="0.25">
      <c r="A1840" s="194" t="s">
        <v>108</v>
      </c>
      <c r="B1840" s="194" t="s">
        <v>270</v>
      </c>
      <c r="C1840" s="194" t="s">
        <v>271</v>
      </c>
      <c r="D1840" s="194" t="s">
        <v>126</v>
      </c>
      <c r="E1840" s="194" t="s">
        <v>127</v>
      </c>
      <c r="F1840" s="194" t="s">
        <v>125</v>
      </c>
      <c r="G1840" s="194" t="s">
        <v>141</v>
      </c>
      <c r="H1840" s="194" t="s">
        <v>196</v>
      </c>
      <c r="I1840" s="194" t="s">
        <v>128</v>
      </c>
      <c r="J1840" s="194" t="s">
        <v>196</v>
      </c>
      <c r="K1840" s="194" t="s">
        <v>196</v>
      </c>
      <c r="L1840" s="194" t="s">
        <v>196</v>
      </c>
      <c r="M1840" s="195">
        <v>-121.51</v>
      </c>
      <c r="N1840" t="str">
        <f t="shared" si="28"/>
        <v>211000010100</v>
      </c>
    </row>
    <row r="1841" spans="1:14" x14ac:dyDescent="0.25">
      <c r="A1841" s="194" t="s">
        <v>108</v>
      </c>
      <c r="B1841" s="194" t="s">
        <v>270</v>
      </c>
      <c r="C1841" s="194" t="s">
        <v>271</v>
      </c>
      <c r="D1841" s="194" t="s">
        <v>126</v>
      </c>
      <c r="E1841" s="194" t="s">
        <v>127</v>
      </c>
      <c r="F1841" s="194" t="s">
        <v>125</v>
      </c>
      <c r="G1841" s="194" t="s">
        <v>135</v>
      </c>
      <c r="H1841" s="194" t="s">
        <v>196</v>
      </c>
      <c r="I1841" s="194" t="s">
        <v>128</v>
      </c>
      <c r="J1841" s="194" t="s">
        <v>196</v>
      </c>
      <c r="K1841" s="194" t="s">
        <v>196</v>
      </c>
      <c r="L1841" s="194" t="s">
        <v>196</v>
      </c>
      <c r="M1841" s="195">
        <v>-121.51</v>
      </c>
      <c r="N1841" t="str">
        <f t="shared" si="28"/>
        <v>205300010100</v>
      </c>
    </row>
    <row r="1842" spans="1:14" x14ac:dyDescent="0.25">
      <c r="A1842" s="194" t="s">
        <v>108</v>
      </c>
      <c r="B1842" s="194" t="s">
        <v>270</v>
      </c>
      <c r="C1842" s="194" t="s">
        <v>271</v>
      </c>
      <c r="D1842" s="194" t="s">
        <v>126</v>
      </c>
      <c r="E1842" s="194" t="s">
        <v>127</v>
      </c>
      <c r="F1842" s="194" t="s">
        <v>125</v>
      </c>
      <c r="G1842" s="194" t="s">
        <v>147</v>
      </c>
      <c r="H1842" s="194" t="s">
        <v>196</v>
      </c>
      <c r="I1842" s="194" t="s">
        <v>128</v>
      </c>
      <c r="J1842" s="194" t="s">
        <v>196</v>
      </c>
      <c r="K1842" s="194" t="s">
        <v>196</v>
      </c>
      <c r="L1842" s="194" t="s">
        <v>196</v>
      </c>
      <c r="M1842" s="195">
        <v>-28.42</v>
      </c>
      <c r="N1842" t="str">
        <f t="shared" si="28"/>
        <v>216000010100</v>
      </c>
    </row>
    <row r="1843" spans="1:14" x14ac:dyDescent="0.25">
      <c r="A1843" s="194" t="s">
        <v>108</v>
      </c>
      <c r="B1843" s="194" t="s">
        <v>270</v>
      </c>
      <c r="C1843" s="194" t="s">
        <v>271</v>
      </c>
      <c r="D1843" s="194" t="s">
        <v>126</v>
      </c>
      <c r="E1843" s="194" t="s">
        <v>127</v>
      </c>
      <c r="F1843" s="194" t="s">
        <v>125</v>
      </c>
      <c r="G1843" s="194" t="s">
        <v>144</v>
      </c>
      <c r="H1843" s="194" t="s">
        <v>196</v>
      </c>
      <c r="I1843" s="194" t="s">
        <v>128</v>
      </c>
      <c r="J1843" s="194" t="s">
        <v>196</v>
      </c>
      <c r="K1843" s="194" t="s">
        <v>196</v>
      </c>
      <c r="L1843" s="194" t="s">
        <v>196</v>
      </c>
      <c r="M1843" s="195">
        <v>-191.84</v>
      </c>
      <c r="N1843" t="str">
        <f t="shared" si="28"/>
        <v>214000010100</v>
      </c>
    </row>
    <row r="1844" spans="1:14" x14ac:dyDescent="0.25">
      <c r="A1844" s="194" t="s">
        <v>108</v>
      </c>
      <c r="B1844" s="194" t="s">
        <v>270</v>
      </c>
      <c r="C1844" s="194" t="s">
        <v>271</v>
      </c>
      <c r="D1844" s="194" t="s">
        <v>126</v>
      </c>
      <c r="E1844" s="194" t="s">
        <v>127</v>
      </c>
      <c r="F1844" s="194" t="s">
        <v>125</v>
      </c>
      <c r="G1844" s="194" t="s">
        <v>138</v>
      </c>
      <c r="H1844" s="194" t="s">
        <v>196</v>
      </c>
      <c r="I1844" s="194" t="s">
        <v>128</v>
      </c>
      <c r="J1844" s="194" t="s">
        <v>196</v>
      </c>
      <c r="K1844" s="194" t="s">
        <v>196</v>
      </c>
      <c r="L1844" s="194" t="s">
        <v>196</v>
      </c>
      <c r="M1844" s="195">
        <v>-28.42</v>
      </c>
      <c r="N1844" t="str">
        <f t="shared" si="28"/>
        <v>205800010100</v>
      </c>
    </row>
    <row r="1845" spans="1:14" x14ac:dyDescent="0.25">
      <c r="A1845" s="194" t="s">
        <v>108</v>
      </c>
      <c r="B1845" s="194" t="s">
        <v>270</v>
      </c>
      <c r="C1845" s="194" t="s">
        <v>271</v>
      </c>
      <c r="D1845" s="194" t="s">
        <v>126</v>
      </c>
      <c r="E1845" s="194" t="s">
        <v>127</v>
      </c>
      <c r="F1845" s="194" t="s">
        <v>125</v>
      </c>
      <c r="G1845" s="194" t="s">
        <v>145</v>
      </c>
      <c r="H1845" s="194" t="s">
        <v>196</v>
      </c>
      <c r="I1845" s="194" t="s">
        <v>128</v>
      </c>
      <c r="J1845" s="194" t="s">
        <v>196</v>
      </c>
      <c r="K1845" s="194" t="s">
        <v>196</v>
      </c>
      <c r="L1845" s="194" t="s">
        <v>196</v>
      </c>
      <c r="M1845" s="195">
        <v>-94.66</v>
      </c>
      <c r="N1845" t="str">
        <f t="shared" si="28"/>
        <v>215000010100</v>
      </c>
    </row>
    <row r="1846" spans="1:14" x14ac:dyDescent="0.25">
      <c r="A1846" s="194" t="s">
        <v>108</v>
      </c>
      <c r="B1846" s="194" t="s">
        <v>270</v>
      </c>
      <c r="C1846" s="194" t="s">
        <v>271</v>
      </c>
      <c r="D1846" s="194" t="s">
        <v>126</v>
      </c>
      <c r="E1846" s="194" t="s">
        <v>127</v>
      </c>
      <c r="F1846" s="194" t="s">
        <v>125</v>
      </c>
      <c r="G1846" s="194" t="s">
        <v>149</v>
      </c>
      <c r="H1846" s="194" t="s">
        <v>196</v>
      </c>
      <c r="I1846" s="194" t="s">
        <v>128</v>
      </c>
      <c r="J1846" s="194" t="s">
        <v>196</v>
      </c>
      <c r="K1846" s="194" t="s">
        <v>196</v>
      </c>
      <c r="L1846" s="194" t="s">
        <v>196</v>
      </c>
      <c r="M1846" s="195">
        <v>211.12</v>
      </c>
      <c r="N1846" t="str">
        <f t="shared" si="28"/>
        <v>710000010100</v>
      </c>
    </row>
    <row r="1847" spans="1:14" x14ac:dyDescent="0.25">
      <c r="A1847" s="194" t="s">
        <v>108</v>
      </c>
      <c r="B1847" s="194" t="s">
        <v>226</v>
      </c>
      <c r="C1847" s="194" t="s">
        <v>227</v>
      </c>
      <c r="D1847" s="194" t="s">
        <v>126</v>
      </c>
      <c r="E1847" s="194" t="s">
        <v>127</v>
      </c>
      <c r="F1847" s="194" t="s">
        <v>125</v>
      </c>
      <c r="G1847" s="194" t="s">
        <v>140</v>
      </c>
      <c r="H1847" s="194" t="s">
        <v>196</v>
      </c>
      <c r="I1847" s="194" t="s">
        <v>128</v>
      </c>
      <c r="J1847" s="194" t="s">
        <v>196</v>
      </c>
      <c r="K1847" s="194" t="s">
        <v>196</v>
      </c>
      <c r="L1847" s="194" t="s">
        <v>196</v>
      </c>
      <c r="M1847" s="195">
        <v>-82.53</v>
      </c>
      <c r="N1847" t="str">
        <f t="shared" si="28"/>
        <v>210500010100</v>
      </c>
    </row>
    <row r="1848" spans="1:14" x14ac:dyDescent="0.25">
      <c r="A1848" s="194" t="s">
        <v>108</v>
      </c>
      <c r="B1848" s="194" t="s">
        <v>226</v>
      </c>
      <c r="C1848" s="194" t="s">
        <v>227</v>
      </c>
      <c r="D1848" s="194" t="s">
        <v>126</v>
      </c>
      <c r="E1848" s="194" t="s">
        <v>127</v>
      </c>
      <c r="F1848" s="194" t="s">
        <v>125</v>
      </c>
      <c r="G1848" s="194" t="s">
        <v>136</v>
      </c>
      <c r="H1848" s="194" t="s">
        <v>196</v>
      </c>
      <c r="I1848" s="194" t="s">
        <v>128</v>
      </c>
      <c r="J1848" s="194" t="s">
        <v>196</v>
      </c>
      <c r="K1848" s="194" t="s">
        <v>196</v>
      </c>
      <c r="L1848" s="194" t="s">
        <v>196</v>
      </c>
      <c r="M1848" s="195">
        <v>-0.43</v>
      </c>
      <c r="N1848" t="str">
        <f t="shared" si="28"/>
        <v>205500010100</v>
      </c>
    </row>
    <row r="1849" spans="1:14" x14ac:dyDescent="0.25">
      <c r="A1849" s="194" t="s">
        <v>108</v>
      </c>
      <c r="B1849" s="194" t="s">
        <v>226</v>
      </c>
      <c r="C1849" s="194" t="s">
        <v>227</v>
      </c>
      <c r="D1849" s="194" t="s">
        <v>126</v>
      </c>
      <c r="E1849" s="194" t="s">
        <v>127</v>
      </c>
      <c r="F1849" s="194" t="s">
        <v>125</v>
      </c>
      <c r="G1849" s="194" t="s">
        <v>134</v>
      </c>
      <c r="H1849" s="194" t="s">
        <v>196</v>
      </c>
      <c r="I1849" s="194" t="s">
        <v>128</v>
      </c>
      <c r="J1849" s="194" t="s">
        <v>196</v>
      </c>
      <c r="K1849" s="194" t="s">
        <v>196</v>
      </c>
      <c r="L1849" s="194" t="s">
        <v>196</v>
      </c>
      <c r="M1849" s="195">
        <v>-82.53</v>
      </c>
      <c r="N1849" t="str">
        <f t="shared" si="28"/>
        <v>205200010100</v>
      </c>
    </row>
    <row r="1850" spans="1:14" x14ac:dyDescent="0.25">
      <c r="A1850" s="194" t="s">
        <v>108</v>
      </c>
      <c r="B1850" s="194" t="s">
        <v>226</v>
      </c>
      <c r="C1850" s="194" t="s">
        <v>227</v>
      </c>
      <c r="D1850" s="194" t="s">
        <v>126</v>
      </c>
      <c r="E1850" s="194" t="s">
        <v>127</v>
      </c>
      <c r="F1850" s="194" t="s">
        <v>125</v>
      </c>
      <c r="G1850" s="194" t="s">
        <v>139</v>
      </c>
      <c r="H1850" s="194" t="s">
        <v>196</v>
      </c>
      <c r="I1850" s="194" t="s">
        <v>128</v>
      </c>
      <c r="J1850" s="194" t="s">
        <v>196</v>
      </c>
      <c r="K1850" s="194" t="s">
        <v>196</v>
      </c>
      <c r="L1850" s="194" t="s">
        <v>196</v>
      </c>
      <c r="M1850" s="195">
        <v>-15</v>
      </c>
      <c r="N1850" t="str">
        <f t="shared" si="28"/>
        <v>210000010100</v>
      </c>
    </row>
    <row r="1851" spans="1:14" x14ac:dyDescent="0.25">
      <c r="A1851" s="194" t="s">
        <v>108</v>
      </c>
      <c r="B1851" s="194" t="s">
        <v>226</v>
      </c>
      <c r="C1851" s="194" t="s">
        <v>227</v>
      </c>
      <c r="D1851" s="194" t="s">
        <v>126</v>
      </c>
      <c r="E1851" s="194" t="s">
        <v>127</v>
      </c>
      <c r="F1851" s="194" t="s">
        <v>125</v>
      </c>
      <c r="G1851" s="194" t="s">
        <v>141</v>
      </c>
      <c r="H1851" s="194" t="s">
        <v>196</v>
      </c>
      <c r="I1851" s="194" t="s">
        <v>128</v>
      </c>
      <c r="J1851" s="194" t="s">
        <v>196</v>
      </c>
      <c r="K1851" s="194" t="s">
        <v>196</v>
      </c>
      <c r="L1851" s="194" t="s">
        <v>196</v>
      </c>
      <c r="M1851" s="195">
        <v>-70.33</v>
      </c>
      <c r="N1851" t="str">
        <f t="shared" si="28"/>
        <v>211000010100</v>
      </c>
    </row>
    <row r="1852" spans="1:14" x14ac:dyDescent="0.25">
      <c r="A1852" s="194" t="s">
        <v>108</v>
      </c>
      <c r="B1852" s="194" t="s">
        <v>226</v>
      </c>
      <c r="C1852" s="194" t="s">
        <v>227</v>
      </c>
      <c r="D1852" s="194" t="s">
        <v>126</v>
      </c>
      <c r="E1852" s="194" t="s">
        <v>127</v>
      </c>
      <c r="F1852" s="194" t="s">
        <v>125</v>
      </c>
      <c r="G1852" s="194" t="s">
        <v>135</v>
      </c>
      <c r="H1852" s="194" t="s">
        <v>196</v>
      </c>
      <c r="I1852" s="194" t="s">
        <v>128</v>
      </c>
      <c r="J1852" s="194" t="s">
        <v>196</v>
      </c>
      <c r="K1852" s="194" t="s">
        <v>196</v>
      </c>
      <c r="L1852" s="194" t="s">
        <v>196</v>
      </c>
      <c r="M1852" s="195">
        <v>-70.33</v>
      </c>
      <c r="N1852" t="str">
        <f t="shared" si="28"/>
        <v>205300010100</v>
      </c>
    </row>
    <row r="1853" spans="1:14" x14ac:dyDescent="0.25">
      <c r="A1853" s="194" t="s">
        <v>108</v>
      </c>
      <c r="B1853" s="194" t="s">
        <v>226</v>
      </c>
      <c r="C1853" s="194" t="s">
        <v>227</v>
      </c>
      <c r="D1853" s="194" t="s">
        <v>126</v>
      </c>
      <c r="E1853" s="194" t="s">
        <v>127</v>
      </c>
      <c r="F1853" s="194" t="s">
        <v>125</v>
      </c>
      <c r="G1853" s="194" t="s">
        <v>147</v>
      </c>
      <c r="H1853" s="194" t="s">
        <v>196</v>
      </c>
      <c r="I1853" s="194" t="s">
        <v>128</v>
      </c>
      <c r="J1853" s="194" t="s">
        <v>196</v>
      </c>
      <c r="K1853" s="194" t="s">
        <v>196</v>
      </c>
      <c r="L1853" s="194" t="s">
        <v>196</v>
      </c>
      <c r="M1853" s="195">
        <v>-16.440000000000001</v>
      </c>
      <c r="N1853" t="str">
        <f t="shared" si="28"/>
        <v>216000010100</v>
      </c>
    </row>
    <row r="1854" spans="1:14" x14ac:dyDescent="0.25">
      <c r="A1854" s="194" t="s">
        <v>108</v>
      </c>
      <c r="B1854" s="194" t="s">
        <v>226</v>
      </c>
      <c r="C1854" s="194" t="s">
        <v>227</v>
      </c>
      <c r="D1854" s="194" t="s">
        <v>126</v>
      </c>
      <c r="E1854" s="194" t="s">
        <v>127</v>
      </c>
      <c r="F1854" s="194" t="s">
        <v>125</v>
      </c>
      <c r="G1854" s="194" t="s">
        <v>144</v>
      </c>
      <c r="H1854" s="194" t="s">
        <v>196</v>
      </c>
      <c r="I1854" s="194" t="s">
        <v>128</v>
      </c>
      <c r="J1854" s="194" t="s">
        <v>196</v>
      </c>
      <c r="K1854" s="194" t="s">
        <v>196</v>
      </c>
      <c r="L1854" s="194" t="s">
        <v>196</v>
      </c>
      <c r="M1854" s="195">
        <v>-80.61</v>
      </c>
      <c r="N1854" t="str">
        <f t="shared" si="28"/>
        <v>214000010100</v>
      </c>
    </row>
    <row r="1855" spans="1:14" x14ac:dyDescent="0.25">
      <c r="A1855" s="194" t="s">
        <v>108</v>
      </c>
      <c r="B1855" s="194" t="s">
        <v>226</v>
      </c>
      <c r="C1855" s="194" t="s">
        <v>227</v>
      </c>
      <c r="D1855" s="194" t="s">
        <v>126</v>
      </c>
      <c r="E1855" s="194" t="s">
        <v>127</v>
      </c>
      <c r="F1855" s="194" t="s">
        <v>125</v>
      </c>
      <c r="G1855" s="194" t="s">
        <v>138</v>
      </c>
      <c r="H1855" s="194" t="s">
        <v>196</v>
      </c>
      <c r="I1855" s="194" t="s">
        <v>128</v>
      </c>
      <c r="J1855" s="194" t="s">
        <v>196</v>
      </c>
      <c r="K1855" s="194" t="s">
        <v>196</v>
      </c>
      <c r="L1855" s="194" t="s">
        <v>196</v>
      </c>
      <c r="M1855" s="195">
        <v>-16.440000000000001</v>
      </c>
      <c r="N1855" t="str">
        <f t="shared" si="28"/>
        <v>205800010100</v>
      </c>
    </row>
    <row r="1856" spans="1:14" x14ac:dyDescent="0.25">
      <c r="A1856" s="194" t="s">
        <v>108</v>
      </c>
      <c r="B1856" s="194" t="s">
        <v>226</v>
      </c>
      <c r="C1856" s="194" t="s">
        <v>227</v>
      </c>
      <c r="D1856" s="194" t="s">
        <v>126</v>
      </c>
      <c r="E1856" s="194" t="s">
        <v>127</v>
      </c>
      <c r="F1856" s="194" t="s">
        <v>125</v>
      </c>
      <c r="G1856" s="194" t="s">
        <v>145</v>
      </c>
      <c r="H1856" s="194" t="s">
        <v>196</v>
      </c>
      <c r="I1856" s="194" t="s">
        <v>128</v>
      </c>
      <c r="J1856" s="194" t="s">
        <v>196</v>
      </c>
      <c r="K1856" s="194" t="s">
        <v>196</v>
      </c>
      <c r="L1856" s="194" t="s">
        <v>196</v>
      </c>
      <c r="M1856" s="195">
        <v>-43.47</v>
      </c>
      <c r="N1856" t="str">
        <f t="shared" si="28"/>
        <v>215000010100</v>
      </c>
    </row>
    <row r="1857" spans="1:14" x14ac:dyDescent="0.25">
      <c r="A1857" s="194" t="s">
        <v>108</v>
      </c>
      <c r="B1857" s="194" t="s">
        <v>226</v>
      </c>
      <c r="C1857" s="194" t="s">
        <v>227</v>
      </c>
      <c r="D1857" s="194" t="s">
        <v>126</v>
      </c>
      <c r="E1857" s="194" t="s">
        <v>127</v>
      </c>
      <c r="F1857" s="194" t="s">
        <v>125</v>
      </c>
      <c r="G1857" s="194" t="s">
        <v>124</v>
      </c>
      <c r="H1857" s="194" t="s">
        <v>196</v>
      </c>
      <c r="I1857" s="194" t="s">
        <v>128</v>
      </c>
      <c r="J1857" s="194" t="s">
        <v>196</v>
      </c>
      <c r="K1857" s="194" t="s">
        <v>196</v>
      </c>
      <c r="L1857" s="194" t="s">
        <v>196</v>
      </c>
      <c r="M1857" s="195">
        <v>-820.1</v>
      </c>
      <c r="N1857" t="str">
        <f t="shared" si="28"/>
        <v>100000010100</v>
      </c>
    </row>
    <row r="1858" spans="1:14" x14ac:dyDescent="0.25">
      <c r="A1858" s="194" t="s">
        <v>108</v>
      </c>
      <c r="B1858" s="194" t="s">
        <v>226</v>
      </c>
      <c r="C1858" s="194" t="s">
        <v>227</v>
      </c>
      <c r="D1858" s="194" t="s">
        <v>126</v>
      </c>
      <c r="E1858" s="194" t="s">
        <v>127</v>
      </c>
      <c r="F1858" s="194" t="s">
        <v>125</v>
      </c>
      <c r="G1858" s="194" t="s">
        <v>149</v>
      </c>
      <c r="H1858" s="194" t="s">
        <v>196</v>
      </c>
      <c r="I1858" s="194" t="s">
        <v>128</v>
      </c>
      <c r="J1858" s="194" t="s">
        <v>196</v>
      </c>
      <c r="K1858" s="194" t="s">
        <v>196</v>
      </c>
      <c r="L1858" s="194" t="s">
        <v>196</v>
      </c>
      <c r="M1858" s="195">
        <v>1125.3599999999999</v>
      </c>
      <c r="N1858" t="str">
        <f t="shared" si="28"/>
        <v>710000010100</v>
      </c>
    </row>
    <row r="1859" spans="1:14" x14ac:dyDescent="0.25">
      <c r="A1859" s="194" t="s">
        <v>108</v>
      </c>
      <c r="B1859" s="194" t="s">
        <v>226</v>
      </c>
      <c r="C1859" s="194" t="s">
        <v>227</v>
      </c>
      <c r="D1859" s="194" t="s">
        <v>126</v>
      </c>
      <c r="E1859" s="194" t="s">
        <v>127</v>
      </c>
      <c r="F1859" s="194" t="s">
        <v>125</v>
      </c>
      <c r="G1859" s="194" t="s">
        <v>149</v>
      </c>
      <c r="H1859" s="194" t="s">
        <v>196</v>
      </c>
      <c r="I1859" s="194" t="s">
        <v>128</v>
      </c>
      <c r="J1859" s="194" t="s">
        <v>196</v>
      </c>
      <c r="K1859" s="194" t="s">
        <v>196</v>
      </c>
      <c r="L1859" s="194" t="s">
        <v>196</v>
      </c>
      <c r="M1859" s="195">
        <v>125.04</v>
      </c>
      <c r="N1859" t="str">
        <f t="shared" ref="N1859:N1922" si="29">CONCATENATE(G1859,E1859)</f>
        <v>710000010100</v>
      </c>
    </row>
    <row r="1860" spans="1:14" x14ac:dyDescent="0.25">
      <c r="A1860" s="194" t="s">
        <v>108</v>
      </c>
      <c r="B1860" s="194" t="s">
        <v>226</v>
      </c>
      <c r="C1860" s="194" t="s">
        <v>227</v>
      </c>
      <c r="D1860" s="194" t="s">
        <v>126</v>
      </c>
      <c r="E1860" s="194" t="s">
        <v>127</v>
      </c>
      <c r="F1860" s="194" t="s">
        <v>125</v>
      </c>
      <c r="G1860" s="194" t="s">
        <v>152</v>
      </c>
      <c r="H1860" s="194" t="s">
        <v>196</v>
      </c>
      <c r="I1860" s="194" t="s">
        <v>128</v>
      </c>
      <c r="J1860" s="194" t="s">
        <v>196</v>
      </c>
      <c r="K1860" s="194" t="s">
        <v>196</v>
      </c>
      <c r="L1860" s="194" t="s">
        <v>196</v>
      </c>
      <c r="M1860" s="195">
        <v>70.33</v>
      </c>
      <c r="N1860" t="str">
        <f t="shared" si="29"/>
        <v>723000010100</v>
      </c>
    </row>
    <row r="1861" spans="1:14" x14ac:dyDescent="0.25">
      <c r="A1861" s="194" t="s">
        <v>108</v>
      </c>
      <c r="B1861" s="194" t="s">
        <v>226</v>
      </c>
      <c r="C1861" s="194" t="s">
        <v>227</v>
      </c>
      <c r="D1861" s="194" t="s">
        <v>126</v>
      </c>
      <c r="E1861" s="194" t="s">
        <v>127</v>
      </c>
      <c r="F1861" s="194" t="s">
        <v>125</v>
      </c>
      <c r="G1861" s="194" t="s">
        <v>153</v>
      </c>
      <c r="H1861" s="194" t="s">
        <v>196</v>
      </c>
      <c r="I1861" s="194" t="s">
        <v>128</v>
      </c>
      <c r="J1861" s="194" t="s">
        <v>196</v>
      </c>
      <c r="K1861" s="194" t="s">
        <v>196</v>
      </c>
      <c r="L1861" s="194" t="s">
        <v>196</v>
      </c>
      <c r="M1861" s="195">
        <v>16.440000000000001</v>
      </c>
      <c r="N1861" t="str">
        <f t="shared" si="29"/>
        <v>723100010100</v>
      </c>
    </row>
    <row r="1862" spans="1:14" x14ac:dyDescent="0.25">
      <c r="A1862" s="194" t="s">
        <v>108</v>
      </c>
      <c r="B1862" s="194" t="s">
        <v>226</v>
      </c>
      <c r="C1862" s="194" t="s">
        <v>227</v>
      </c>
      <c r="D1862" s="194" t="s">
        <v>126</v>
      </c>
      <c r="E1862" s="194" t="s">
        <v>127</v>
      </c>
      <c r="F1862" s="194" t="s">
        <v>125</v>
      </c>
      <c r="G1862" s="194" t="s">
        <v>156</v>
      </c>
      <c r="H1862" s="194" t="s">
        <v>196</v>
      </c>
      <c r="I1862" s="194" t="s">
        <v>128</v>
      </c>
      <c r="J1862" s="194" t="s">
        <v>196</v>
      </c>
      <c r="K1862" s="194" t="s">
        <v>196</v>
      </c>
      <c r="L1862" s="194" t="s">
        <v>196</v>
      </c>
      <c r="M1862" s="195">
        <v>0.43</v>
      </c>
      <c r="N1862" t="str">
        <f t="shared" si="29"/>
        <v>725000010100</v>
      </c>
    </row>
    <row r="1863" spans="1:14" x14ac:dyDescent="0.25">
      <c r="A1863" s="194" t="s">
        <v>108</v>
      </c>
      <c r="B1863" s="194" t="s">
        <v>226</v>
      </c>
      <c r="C1863" s="194" t="s">
        <v>227</v>
      </c>
      <c r="D1863" s="194" t="s">
        <v>126</v>
      </c>
      <c r="E1863" s="194" t="s">
        <v>127</v>
      </c>
      <c r="F1863" s="194" t="s">
        <v>125</v>
      </c>
      <c r="G1863" s="194" t="s">
        <v>157</v>
      </c>
      <c r="H1863" s="194" t="s">
        <v>196</v>
      </c>
      <c r="I1863" s="194" t="s">
        <v>128</v>
      </c>
      <c r="J1863" s="194" t="s">
        <v>196</v>
      </c>
      <c r="K1863" s="194" t="s">
        <v>196</v>
      </c>
      <c r="L1863" s="194" t="s">
        <v>196</v>
      </c>
      <c r="M1863" s="195">
        <v>82.53</v>
      </c>
      <c r="N1863" t="str">
        <f t="shared" si="29"/>
        <v>726900010100</v>
      </c>
    </row>
    <row r="1864" spans="1:14" x14ac:dyDescent="0.25">
      <c r="A1864" s="194" t="s">
        <v>108</v>
      </c>
      <c r="B1864" s="194" t="s">
        <v>226</v>
      </c>
      <c r="C1864" s="194" t="s">
        <v>227</v>
      </c>
      <c r="D1864" s="194" t="s">
        <v>126</v>
      </c>
      <c r="E1864" s="194" t="s">
        <v>127</v>
      </c>
      <c r="F1864" s="194" t="s">
        <v>125</v>
      </c>
      <c r="G1864" s="194" t="s">
        <v>157</v>
      </c>
      <c r="H1864" s="194" t="s">
        <v>196</v>
      </c>
      <c r="I1864" s="194" t="s">
        <v>128</v>
      </c>
      <c r="J1864" s="194" t="s">
        <v>196</v>
      </c>
      <c r="K1864" s="194" t="s">
        <v>196</v>
      </c>
      <c r="L1864" s="194" t="s">
        <v>196</v>
      </c>
      <c r="M1864" s="195">
        <v>15</v>
      </c>
      <c r="N1864" t="str">
        <f t="shared" si="29"/>
        <v>726900010100</v>
      </c>
    </row>
    <row r="1865" spans="1:14" x14ac:dyDescent="0.25">
      <c r="A1865" s="194" t="s">
        <v>108</v>
      </c>
      <c r="B1865" s="194" t="s">
        <v>226</v>
      </c>
      <c r="C1865" s="194" t="s">
        <v>227</v>
      </c>
      <c r="D1865" s="194" t="s">
        <v>126</v>
      </c>
      <c r="E1865" s="194" t="s">
        <v>127</v>
      </c>
      <c r="F1865" s="194" t="s">
        <v>125</v>
      </c>
      <c r="G1865" s="194" t="s">
        <v>146</v>
      </c>
      <c r="H1865" s="194" t="s">
        <v>196</v>
      </c>
      <c r="I1865" s="194" t="s">
        <v>128</v>
      </c>
      <c r="J1865" s="194" t="s">
        <v>196</v>
      </c>
      <c r="K1865" s="194" t="s">
        <v>196</v>
      </c>
      <c r="L1865" s="194" t="s">
        <v>196</v>
      </c>
      <c r="M1865" s="195">
        <v>-18.510000000000002</v>
      </c>
      <c r="N1865" t="str">
        <f t="shared" si="29"/>
        <v>215500010100</v>
      </c>
    </row>
    <row r="1866" spans="1:14" x14ac:dyDescent="0.25">
      <c r="A1866" s="194" t="s">
        <v>108</v>
      </c>
      <c r="B1866" s="194" t="s">
        <v>226</v>
      </c>
      <c r="C1866" s="194" t="s">
        <v>227</v>
      </c>
      <c r="D1866" s="194" t="s">
        <v>126</v>
      </c>
      <c r="E1866" s="194" t="s">
        <v>127</v>
      </c>
      <c r="F1866" s="194" t="s">
        <v>125</v>
      </c>
      <c r="G1866" s="194" t="s">
        <v>139</v>
      </c>
      <c r="H1866" s="194" t="s">
        <v>196</v>
      </c>
      <c r="I1866" s="194" t="s">
        <v>128</v>
      </c>
      <c r="J1866" s="194" t="s">
        <v>196</v>
      </c>
      <c r="K1866" s="194" t="s">
        <v>196</v>
      </c>
      <c r="L1866" s="194" t="s">
        <v>196</v>
      </c>
      <c r="M1866" s="195">
        <v>-1</v>
      </c>
      <c r="N1866" t="str">
        <f t="shared" si="29"/>
        <v>210000010100</v>
      </c>
    </row>
    <row r="1867" spans="1:14" x14ac:dyDescent="0.25">
      <c r="A1867" s="194" t="s">
        <v>108</v>
      </c>
      <c r="B1867" s="194" t="s">
        <v>226</v>
      </c>
      <c r="C1867" s="194" t="s">
        <v>227</v>
      </c>
      <c r="D1867" s="194" t="s">
        <v>126</v>
      </c>
      <c r="E1867" s="194" t="s">
        <v>127</v>
      </c>
      <c r="F1867" s="194" t="s">
        <v>125</v>
      </c>
      <c r="G1867" s="194" t="s">
        <v>142</v>
      </c>
      <c r="H1867" s="194" t="s">
        <v>196</v>
      </c>
      <c r="I1867" s="194" t="s">
        <v>128</v>
      </c>
      <c r="J1867" s="194" t="s">
        <v>196</v>
      </c>
      <c r="K1867" s="194" t="s">
        <v>196</v>
      </c>
      <c r="L1867" s="194" t="s">
        <v>196</v>
      </c>
      <c r="M1867" s="195">
        <v>-1.36</v>
      </c>
      <c r="N1867" t="str">
        <f t="shared" si="29"/>
        <v>212500010100</v>
      </c>
    </row>
    <row r="1868" spans="1:14" x14ac:dyDescent="0.25">
      <c r="A1868" s="194" t="s">
        <v>108</v>
      </c>
      <c r="B1868" s="194" t="s">
        <v>226</v>
      </c>
      <c r="C1868" s="194" t="s">
        <v>227</v>
      </c>
      <c r="D1868" s="194" t="s">
        <v>126</v>
      </c>
      <c r="E1868" s="194" t="s">
        <v>127</v>
      </c>
      <c r="F1868" s="194" t="s">
        <v>125</v>
      </c>
      <c r="G1868" s="194" t="s">
        <v>142</v>
      </c>
      <c r="H1868" s="194" t="s">
        <v>196</v>
      </c>
      <c r="I1868" s="194" t="s">
        <v>128</v>
      </c>
      <c r="J1868" s="194" t="s">
        <v>196</v>
      </c>
      <c r="K1868" s="194" t="s">
        <v>196</v>
      </c>
      <c r="L1868" s="194" t="s">
        <v>196</v>
      </c>
      <c r="M1868" s="195">
        <v>-0.66</v>
      </c>
      <c r="N1868" t="str">
        <f t="shared" si="29"/>
        <v>212500010100</v>
      </c>
    </row>
    <row r="1869" spans="1:14" x14ac:dyDescent="0.25">
      <c r="A1869" s="194" t="s">
        <v>108</v>
      </c>
      <c r="B1869" s="194" t="s">
        <v>226</v>
      </c>
      <c r="C1869" s="194" t="s">
        <v>227</v>
      </c>
      <c r="D1869" s="194" t="s">
        <v>126</v>
      </c>
      <c r="E1869" s="194" t="s">
        <v>127</v>
      </c>
      <c r="F1869" s="194" t="s">
        <v>125</v>
      </c>
      <c r="G1869" s="194" t="s">
        <v>139</v>
      </c>
      <c r="H1869" s="194" t="s">
        <v>196</v>
      </c>
      <c r="I1869" s="194" t="s">
        <v>128</v>
      </c>
      <c r="J1869" s="194" t="s">
        <v>196</v>
      </c>
      <c r="K1869" s="194" t="s">
        <v>196</v>
      </c>
      <c r="L1869" s="194" t="s">
        <v>196</v>
      </c>
      <c r="M1869" s="195">
        <v>-115.39</v>
      </c>
      <c r="N1869" t="str">
        <f t="shared" si="29"/>
        <v>210000010100</v>
      </c>
    </row>
    <row r="1870" spans="1:14" x14ac:dyDescent="0.25">
      <c r="A1870" s="194" t="s">
        <v>108</v>
      </c>
      <c r="B1870" s="194" t="s">
        <v>228</v>
      </c>
      <c r="C1870" s="194" t="s">
        <v>229</v>
      </c>
      <c r="D1870" s="194" t="s">
        <v>126</v>
      </c>
      <c r="E1870" s="194" t="s">
        <v>127</v>
      </c>
      <c r="F1870" s="194" t="s">
        <v>125</v>
      </c>
      <c r="G1870" s="194" t="s">
        <v>149</v>
      </c>
      <c r="H1870" s="194" t="s">
        <v>196</v>
      </c>
      <c r="I1870" s="194" t="s">
        <v>128</v>
      </c>
      <c r="J1870" s="194" t="s">
        <v>196</v>
      </c>
      <c r="K1870" s="194" t="s">
        <v>196</v>
      </c>
      <c r="L1870" s="194" t="s">
        <v>196</v>
      </c>
      <c r="M1870" s="195">
        <v>758.06</v>
      </c>
      <c r="N1870" t="str">
        <f t="shared" si="29"/>
        <v>710000010100</v>
      </c>
    </row>
    <row r="1871" spans="1:14" x14ac:dyDescent="0.25">
      <c r="A1871" s="194" t="s">
        <v>108</v>
      </c>
      <c r="B1871" s="194" t="s">
        <v>228</v>
      </c>
      <c r="C1871" s="194" t="s">
        <v>229</v>
      </c>
      <c r="D1871" s="194" t="s">
        <v>126</v>
      </c>
      <c r="E1871" s="194" t="s">
        <v>127</v>
      </c>
      <c r="F1871" s="194" t="s">
        <v>125</v>
      </c>
      <c r="G1871" s="194" t="s">
        <v>149</v>
      </c>
      <c r="H1871" s="194" t="s">
        <v>196</v>
      </c>
      <c r="I1871" s="194" t="s">
        <v>128</v>
      </c>
      <c r="J1871" s="194" t="s">
        <v>196</v>
      </c>
      <c r="K1871" s="194" t="s">
        <v>196</v>
      </c>
      <c r="L1871" s="194" t="s">
        <v>196</v>
      </c>
      <c r="M1871" s="195">
        <v>66.430000000000007</v>
      </c>
      <c r="N1871" t="str">
        <f t="shared" si="29"/>
        <v>710000010100</v>
      </c>
    </row>
    <row r="1872" spans="1:14" x14ac:dyDescent="0.25">
      <c r="A1872" s="194" t="s">
        <v>108</v>
      </c>
      <c r="B1872" s="194" t="s">
        <v>228</v>
      </c>
      <c r="C1872" s="194" t="s">
        <v>229</v>
      </c>
      <c r="D1872" s="194" t="s">
        <v>126</v>
      </c>
      <c r="E1872" s="194" t="s">
        <v>127</v>
      </c>
      <c r="F1872" s="194" t="s">
        <v>125</v>
      </c>
      <c r="G1872" s="194" t="s">
        <v>152</v>
      </c>
      <c r="H1872" s="194" t="s">
        <v>196</v>
      </c>
      <c r="I1872" s="194" t="s">
        <v>128</v>
      </c>
      <c r="J1872" s="194" t="s">
        <v>196</v>
      </c>
      <c r="K1872" s="194" t="s">
        <v>196</v>
      </c>
      <c r="L1872" s="194" t="s">
        <v>196</v>
      </c>
      <c r="M1872" s="195">
        <v>51.11</v>
      </c>
      <c r="N1872" t="str">
        <f t="shared" si="29"/>
        <v>723000010100</v>
      </c>
    </row>
    <row r="1873" spans="1:14" x14ac:dyDescent="0.25">
      <c r="A1873" s="194" t="s">
        <v>108</v>
      </c>
      <c r="B1873" s="194" t="s">
        <v>228</v>
      </c>
      <c r="C1873" s="194" t="s">
        <v>229</v>
      </c>
      <c r="D1873" s="194" t="s">
        <v>126</v>
      </c>
      <c r="E1873" s="194" t="s">
        <v>127</v>
      </c>
      <c r="F1873" s="194" t="s">
        <v>125</v>
      </c>
      <c r="G1873" s="194" t="s">
        <v>153</v>
      </c>
      <c r="H1873" s="194" t="s">
        <v>196</v>
      </c>
      <c r="I1873" s="194" t="s">
        <v>128</v>
      </c>
      <c r="J1873" s="194" t="s">
        <v>196</v>
      </c>
      <c r="K1873" s="194" t="s">
        <v>196</v>
      </c>
      <c r="L1873" s="194" t="s">
        <v>196</v>
      </c>
      <c r="M1873" s="195">
        <v>11.96</v>
      </c>
      <c r="N1873" t="str">
        <f t="shared" si="29"/>
        <v>723100010100</v>
      </c>
    </row>
    <row r="1874" spans="1:14" x14ac:dyDescent="0.25">
      <c r="A1874" s="194" t="s">
        <v>108</v>
      </c>
      <c r="B1874" s="194" t="s">
        <v>228</v>
      </c>
      <c r="C1874" s="194" t="s">
        <v>229</v>
      </c>
      <c r="D1874" s="194" t="s">
        <v>126</v>
      </c>
      <c r="E1874" s="194" t="s">
        <v>127</v>
      </c>
      <c r="F1874" s="194" t="s">
        <v>125</v>
      </c>
      <c r="G1874" s="194" t="s">
        <v>141</v>
      </c>
      <c r="H1874" s="194" t="s">
        <v>196</v>
      </c>
      <c r="I1874" s="194" t="s">
        <v>128</v>
      </c>
      <c r="J1874" s="194" t="s">
        <v>196</v>
      </c>
      <c r="K1874" s="194" t="s">
        <v>196</v>
      </c>
      <c r="L1874" s="194" t="s">
        <v>196</v>
      </c>
      <c r="M1874" s="195">
        <v>-51.11</v>
      </c>
      <c r="N1874" t="str">
        <f t="shared" si="29"/>
        <v>211000010100</v>
      </c>
    </row>
    <row r="1875" spans="1:14" x14ac:dyDescent="0.25">
      <c r="A1875" s="194" t="s">
        <v>108</v>
      </c>
      <c r="B1875" s="194" t="s">
        <v>228</v>
      </c>
      <c r="C1875" s="194" t="s">
        <v>229</v>
      </c>
      <c r="D1875" s="194" t="s">
        <v>126</v>
      </c>
      <c r="E1875" s="194" t="s">
        <v>127</v>
      </c>
      <c r="F1875" s="194" t="s">
        <v>125</v>
      </c>
      <c r="G1875" s="194" t="s">
        <v>124</v>
      </c>
      <c r="H1875" s="194" t="s">
        <v>196</v>
      </c>
      <c r="I1875" s="194" t="s">
        <v>128</v>
      </c>
      <c r="J1875" s="194" t="s">
        <v>196</v>
      </c>
      <c r="K1875" s="194" t="s">
        <v>196</v>
      </c>
      <c r="L1875" s="194" t="s">
        <v>196</v>
      </c>
      <c r="M1875" s="195">
        <v>-663.44</v>
      </c>
      <c r="N1875" t="str">
        <f t="shared" si="29"/>
        <v>100000010100</v>
      </c>
    </row>
    <row r="1876" spans="1:14" x14ac:dyDescent="0.25">
      <c r="A1876" s="194" t="s">
        <v>108</v>
      </c>
      <c r="B1876" s="194" t="s">
        <v>228</v>
      </c>
      <c r="C1876" s="194" t="s">
        <v>229</v>
      </c>
      <c r="D1876" s="194" t="s">
        <v>126</v>
      </c>
      <c r="E1876" s="194" t="s">
        <v>127</v>
      </c>
      <c r="F1876" s="194" t="s">
        <v>125</v>
      </c>
      <c r="G1876" s="194" t="s">
        <v>147</v>
      </c>
      <c r="H1876" s="194" t="s">
        <v>196</v>
      </c>
      <c r="I1876" s="194" t="s">
        <v>128</v>
      </c>
      <c r="J1876" s="194" t="s">
        <v>196</v>
      </c>
      <c r="K1876" s="194" t="s">
        <v>196</v>
      </c>
      <c r="L1876" s="194" t="s">
        <v>196</v>
      </c>
      <c r="M1876" s="195">
        <v>-11.96</v>
      </c>
      <c r="N1876" t="str">
        <f t="shared" si="29"/>
        <v>216000010100</v>
      </c>
    </row>
    <row r="1877" spans="1:14" x14ac:dyDescent="0.25">
      <c r="A1877" s="194" t="s">
        <v>108</v>
      </c>
      <c r="B1877" s="194" t="s">
        <v>228</v>
      </c>
      <c r="C1877" s="194" t="s">
        <v>229</v>
      </c>
      <c r="D1877" s="194" t="s">
        <v>126</v>
      </c>
      <c r="E1877" s="194" t="s">
        <v>127</v>
      </c>
      <c r="F1877" s="194" t="s">
        <v>125</v>
      </c>
      <c r="G1877" s="194" t="s">
        <v>144</v>
      </c>
      <c r="H1877" s="194" t="s">
        <v>196</v>
      </c>
      <c r="I1877" s="194" t="s">
        <v>128</v>
      </c>
      <c r="J1877" s="194" t="s">
        <v>196</v>
      </c>
      <c r="K1877" s="194" t="s">
        <v>196</v>
      </c>
      <c r="L1877" s="194" t="s">
        <v>196</v>
      </c>
      <c r="M1877" s="195">
        <v>-69.59</v>
      </c>
      <c r="N1877" t="str">
        <f t="shared" si="29"/>
        <v>214000010100</v>
      </c>
    </row>
    <row r="1878" spans="1:14" x14ac:dyDescent="0.25">
      <c r="A1878" s="194" t="s">
        <v>108</v>
      </c>
      <c r="B1878" s="194" t="s">
        <v>228</v>
      </c>
      <c r="C1878" s="194" t="s">
        <v>229</v>
      </c>
      <c r="D1878" s="194" t="s">
        <v>126</v>
      </c>
      <c r="E1878" s="194" t="s">
        <v>127</v>
      </c>
      <c r="F1878" s="194" t="s">
        <v>125</v>
      </c>
      <c r="G1878" s="194" t="s">
        <v>138</v>
      </c>
      <c r="H1878" s="194" t="s">
        <v>196</v>
      </c>
      <c r="I1878" s="194" t="s">
        <v>128</v>
      </c>
      <c r="J1878" s="194" t="s">
        <v>196</v>
      </c>
      <c r="K1878" s="194" t="s">
        <v>196</v>
      </c>
      <c r="L1878" s="194" t="s">
        <v>196</v>
      </c>
      <c r="M1878" s="195">
        <v>-11.96</v>
      </c>
      <c r="N1878" t="str">
        <f t="shared" si="29"/>
        <v>205800010100</v>
      </c>
    </row>
    <row r="1879" spans="1:14" x14ac:dyDescent="0.25">
      <c r="A1879" s="194" t="s">
        <v>108</v>
      </c>
      <c r="B1879" s="194" t="s">
        <v>228</v>
      </c>
      <c r="C1879" s="194" t="s">
        <v>229</v>
      </c>
      <c r="D1879" s="194" t="s">
        <v>126</v>
      </c>
      <c r="E1879" s="194" t="s">
        <v>127</v>
      </c>
      <c r="F1879" s="194" t="s">
        <v>125</v>
      </c>
      <c r="G1879" s="194" t="s">
        <v>145</v>
      </c>
      <c r="H1879" s="194" t="s">
        <v>196</v>
      </c>
      <c r="I1879" s="194" t="s">
        <v>128</v>
      </c>
      <c r="J1879" s="194" t="s">
        <v>196</v>
      </c>
      <c r="K1879" s="194" t="s">
        <v>196</v>
      </c>
      <c r="L1879" s="194" t="s">
        <v>196</v>
      </c>
      <c r="M1879" s="195">
        <v>-28.39</v>
      </c>
      <c r="N1879" t="str">
        <f t="shared" si="29"/>
        <v>215000010100</v>
      </c>
    </row>
    <row r="1880" spans="1:14" x14ac:dyDescent="0.25">
      <c r="A1880" s="194" t="s">
        <v>108</v>
      </c>
      <c r="B1880" s="194" t="s">
        <v>228</v>
      </c>
      <c r="C1880" s="194" t="s">
        <v>229</v>
      </c>
      <c r="D1880" s="194" t="s">
        <v>126</v>
      </c>
      <c r="E1880" s="194" t="s">
        <v>127</v>
      </c>
      <c r="F1880" s="194" t="s">
        <v>125</v>
      </c>
      <c r="G1880" s="194" t="s">
        <v>135</v>
      </c>
      <c r="H1880" s="194" t="s">
        <v>196</v>
      </c>
      <c r="I1880" s="194" t="s">
        <v>128</v>
      </c>
      <c r="J1880" s="194" t="s">
        <v>196</v>
      </c>
      <c r="K1880" s="194" t="s">
        <v>196</v>
      </c>
      <c r="L1880" s="194" t="s">
        <v>196</v>
      </c>
      <c r="M1880" s="195">
        <v>-51.11</v>
      </c>
      <c r="N1880" t="str">
        <f t="shared" si="29"/>
        <v>205300010100</v>
      </c>
    </row>
    <row r="1881" spans="1:14" x14ac:dyDescent="0.25">
      <c r="A1881" s="194" t="s">
        <v>108</v>
      </c>
      <c r="B1881" s="194" t="s">
        <v>230</v>
      </c>
      <c r="C1881" s="194" t="s">
        <v>231</v>
      </c>
      <c r="D1881" s="194" t="s">
        <v>126</v>
      </c>
      <c r="E1881" s="194" t="s">
        <v>127</v>
      </c>
      <c r="F1881" s="194" t="s">
        <v>125</v>
      </c>
      <c r="G1881" s="194" t="s">
        <v>149</v>
      </c>
      <c r="H1881" s="194" t="s">
        <v>196</v>
      </c>
      <c r="I1881" s="194" t="s">
        <v>128</v>
      </c>
      <c r="J1881" s="194" t="s">
        <v>196</v>
      </c>
      <c r="K1881" s="194" t="s">
        <v>196</v>
      </c>
      <c r="L1881" s="194" t="s">
        <v>196</v>
      </c>
      <c r="M1881" s="195">
        <v>1120</v>
      </c>
      <c r="N1881" t="str">
        <f t="shared" si="29"/>
        <v>710000010100</v>
      </c>
    </row>
    <row r="1882" spans="1:14" x14ac:dyDescent="0.25">
      <c r="A1882" s="194" t="s">
        <v>108</v>
      </c>
      <c r="B1882" s="194" t="s">
        <v>230</v>
      </c>
      <c r="C1882" s="194" t="s">
        <v>231</v>
      </c>
      <c r="D1882" s="194" t="s">
        <v>126</v>
      </c>
      <c r="E1882" s="194" t="s">
        <v>127</v>
      </c>
      <c r="F1882" s="194" t="s">
        <v>125</v>
      </c>
      <c r="G1882" s="194" t="s">
        <v>124</v>
      </c>
      <c r="H1882" s="194" t="s">
        <v>196</v>
      </c>
      <c r="I1882" s="194" t="s">
        <v>128</v>
      </c>
      <c r="J1882" s="194" t="s">
        <v>196</v>
      </c>
      <c r="K1882" s="194" t="s">
        <v>196</v>
      </c>
      <c r="L1882" s="194" t="s">
        <v>196</v>
      </c>
      <c r="M1882" s="195">
        <v>-710.32</v>
      </c>
      <c r="N1882" t="str">
        <f t="shared" si="29"/>
        <v>100000010100</v>
      </c>
    </row>
    <row r="1883" spans="1:14" x14ac:dyDescent="0.25">
      <c r="A1883" s="194" t="s">
        <v>108</v>
      </c>
      <c r="B1883" s="194" t="s">
        <v>230</v>
      </c>
      <c r="C1883" s="194" t="s">
        <v>231</v>
      </c>
      <c r="D1883" s="194" t="s">
        <v>126</v>
      </c>
      <c r="E1883" s="194" t="s">
        <v>127</v>
      </c>
      <c r="F1883" s="194" t="s">
        <v>125</v>
      </c>
      <c r="G1883" s="194" t="s">
        <v>153</v>
      </c>
      <c r="H1883" s="194" t="s">
        <v>196</v>
      </c>
      <c r="I1883" s="194" t="s">
        <v>128</v>
      </c>
      <c r="J1883" s="194" t="s">
        <v>196</v>
      </c>
      <c r="K1883" s="194" t="s">
        <v>196</v>
      </c>
      <c r="L1883" s="194" t="s">
        <v>196</v>
      </c>
      <c r="M1883" s="195">
        <v>15.62</v>
      </c>
      <c r="N1883" t="str">
        <f t="shared" si="29"/>
        <v>723100010100</v>
      </c>
    </row>
    <row r="1884" spans="1:14" x14ac:dyDescent="0.25">
      <c r="A1884" s="194" t="s">
        <v>108</v>
      </c>
      <c r="B1884" s="194" t="s">
        <v>230</v>
      </c>
      <c r="C1884" s="194" t="s">
        <v>231</v>
      </c>
      <c r="D1884" s="194" t="s">
        <v>126</v>
      </c>
      <c r="E1884" s="194" t="s">
        <v>127</v>
      </c>
      <c r="F1884" s="194" t="s">
        <v>125</v>
      </c>
      <c r="G1884" s="194" t="s">
        <v>154</v>
      </c>
      <c r="H1884" s="194" t="s">
        <v>196</v>
      </c>
      <c r="I1884" s="194" t="s">
        <v>128</v>
      </c>
      <c r="J1884" s="194" t="s">
        <v>196</v>
      </c>
      <c r="K1884" s="194" t="s">
        <v>196</v>
      </c>
      <c r="L1884" s="194" t="s">
        <v>196</v>
      </c>
      <c r="M1884" s="195">
        <v>297.7</v>
      </c>
      <c r="N1884" t="str">
        <f t="shared" si="29"/>
        <v>724000010100</v>
      </c>
    </row>
    <row r="1885" spans="1:14" x14ac:dyDescent="0.25">
      <c r="A1885" s="194" t="s">
        <v>108</v>
      </c>
      <c r="B1885" s="194" t="s">
        <v>230</v>
      </c>
      <c r="C1885" s="194" t="s">
        <v>231</v>
      </c>
      <c r="D1885" s="194" t="s">
        <v>126</v>
      </c>
      <c r="E1885" s="194" t="s">
        <v>127</v>
      </c>
      <c r="F1885" s="194" t="s">
        <v>125</v>
      </c>
      <c r="G1885" s="194" t="s">
        <v>157</v>
      </c>
      <c r="H1885" s="194" t="s">
        <v>196</v>
      </c>
      <c r="I1885" s="194" t="s">
        <v>128</v>
      </c>
      <c r="J1885" s="194" t="s">
        <v>196</v>
      </c>
      <c r="K1885" s="194" t="s">
        <v>196</v>
      </c>
      <c r="L1885" s="194" t="s">
        <v>196</v>
      </c>
      <c r="M1885" s="195">
        <v>73.92</v>
      </c>
      <c r="N1885" t="str">
        <f t="shared" si="29"/>
        <v>726900010100</v>
      </c>
    </row>
    <row r="1886" spans="1:14" x14ac:dyDescent="0.25">
      <c r="A1886" s="194" t="s">
        <v>108</v>
      </c>
      <c r="B1886" s="194" t="s">
        <v>230</v>
      </c>
      <c r="C1886" s="194" t="s">
        <v>231</v>
      </c>
      <c r="D1886" s="194" t="s">
        <v>126</v>
      </c>
      <c r="E1886" s="194" t="s">
        <v>127</v>
      </c>
      <c r="F1886" s="194" t="s">
        <v>125</v>
      </c>
      <c r="G1886" s="194" t="s">
        <v>157</v>
      </c>
      <c r="H1886" s="194" t="s">
        <v>196</v>
      </c>
      <c r="I1886" s="194" t="s">
        <v>128</v>
      </c>
      <c r="J1886" s="194" t="s">
        <v>196</v>
      </c>
      <c r="K1886" s="194" t="s">
        <v>196</v>
      </c>
      <c r="L1886" s="194" t="s">
        <v>196</v>
      </c>
      <c r="M1886" s="195">
        <v>13.44</v>
      </c>
      <c r="N1886" t="str">
        <f t="shared" si="29"/>
        <v>726900010100</v>
      </c>
    </row>
    <row r="1887" spans="1:14" x14ac:dyDescent="0.25">
      <c r="A1887" s="194" t="s">
        <v>108</v>
      </c>
      <c r="B1887" s="194" t="s">
        <v>230</v>
      </c>
      <c r="C1887" s="194" t="s">
        <v>231</v>
      </c>
      <c r="D1887" s="194" t="s">
        <v>126</v>
      </c>
      <c r="E1887" s="194" t="s">
        <v>127</v>
      </c>
      <c r="F1887" s="194" t="s">
        <v>125</v>
      </c>
      <c r="G1887" s="194" t="s">
        <v>139</v>
      </c>
      <c r="H1887" s="194" t="s">
        <v>196</v>
      </c>
      <c r="I1887" s="194" t="s">
        <v>128</v>
      </c>
      <c r="J1887" s="194" t="s">
        <v>196</v>
      </c>
      <c r="K1887" s="194" t="s">
        <v>196</v>
      </c>
      <c r="L1887" s="194" t="s">
        <v>196</v>
      </c>
      <c r="M1887" s="195">
        <v>-50</v>
      </c>
      <c r="N1887" t="str">
        <f t="shared" si="29"/>
        <v>210000010100</v>
      </c>
    </row>
    <row r="1888" spans="1:14" x14ac:dyDescent="0.25">
      <c r="A1888" s="194" t="s">
        <v>108</v>
      </c>
      <c r="B1888" s="194" t="s">
        <v>230</v>
      </c>
      <c r="C1888" s="194" t="s">
        <v>231</v>
      </c>
      <c r="D1888" s="194" t="s">
        <v>126</v>
      </c>
      <c r="E1888" s="194" t="s">
        <v>127</v>
      </c>
      <c r="F1888" s="194" t="s">
        <v>125</v>
      </c>
      <c r="G1888" s="194" t="s">
        <v>143</v>
      </c>
      <c r="H1888" s="194" t="s">
        <v>196</v>
      </c>
      <c r="I1888" s="194" t="s">
        <v>128</v>
      </c>
      <c r="J1888" s="194" t="s">
        <v>196</v>
      </c>
      <c r="K1888" s="194" t="s">
        <v>196</v>
      </c>
      <c r="L1888" s="194" t="s">
        <v>196</v>
      </c>
      <c r="M1888" s="195">
        <v>-43</v>
      </c>
      <c r="N1888" t="str">
        <f t="shared" si="29"/>
        <v>213000010100</v>
      </c>
    </row>
    <row r="1889" spans="1:14" x14ac:dyDescent="0.25">
      <c r="A1889" s="194" t="s">
        <v>108</v>
      </c>
      <c r="B1889" s="194" t="s">
        <v>230</v>
      </c>
      <c r="C1889" s="194" t="s">
        <v>231</v>
      </c>
      <c r="D1889" s="194" t="s">
        <v>126</v>
      </c>
      <c r="E1889" s="194" t="s">
        <v>127</v>
      </c>
      <c r="F1889" s="194" t="s">
        <v>125</v>
      </c>
      <c r="G1889" s="194" t="s">
        <v>140</v>
      </c>
      <c r="H1889" s="194" t="s">
        <v>196</v>
      </c>
      <c r="I1889" s="194" t="s">
        <v>128</v>
      </c>
      <c r="J1889" s="194" t="s">
        <v>196</v>
      </c>
      <c r="K1889" s="194" t="s">
        <v>196</v>
      </c>
      <c r="L1889" s="194" t="s">
        <v>196</v>
      </c>
      <c r="M1889" s="195">
        <v>-73.92</v>
      </c>
      <c r="N1889" t="str">
        <f t="shared" si="29"/>
        <v>210500010100</v>
      </c>
    </row>
    <row r="1890" spans="1:14" x14ac:dyDescent="0.25">
      <c r="A1890" s="194" t="s">
        <v>108</v>
      </c>
      <c r="B1890" s="194" t="s">
        <v>230</v>
      </c>
      <c r="C1890" s="194" t="s">
        <v>231</v>
      </c>
      <c r="D1890" s="194" t="s">
        <v>126</v>
      </c>
      <c r="E1890" s="194" t="s">
        <v>127</v>
      </c>
      <c r="F1890" s="194" t="s">
        <v>125</v>
      </c>
      <c r="G1890" s="194" t="s">
        <v>137</v>
      </c>
      <c r="H1890" s="194" t="s">
        <v>196</v>
      </c>
      <c r="I1890" s="194" t="s">
        <v>128</v>
      </c>
      <c r="J1890" s="194" t="s">
        <v>196</v>
      </c>
      <c r="K1890" s="194" t="s">
        <v>196</v>
      </c>
      <c r="L1890" s="194" t="s">
        <v>196</v>
      </c>
      <c r="M1890" s="195">
        <v>-297.7</v>
      </c>
      <c r="N1890" t="str">
        <f t="shared" si="29"/>
        <v>205600010100</v>
      </c>
    </row>
    <row r="1891" spans="1:14" x14ac:dyDescent="0.25">
      <c r="A1891" s="194" t="s">
        <v>108</v>
      </c>
      <c r="B1891" s="194" t="s">
        <v>230</v>
      </c>
      <c r="C1891" s="194" t="s">
        <v>231</v>
      </c>
      <c r="D1891" s="194" t="s">
        <v>126</v>
      </c>
      <c r="E1891" s="194" t="s">
        <v>127</v>
      </c>
      <c r="F1891" s="194" t="s">
        <v>125</v>
      </c>
      <c r="G1891" s="194" t="s">
        <v>134</v>
      </c>
      <c r="H1891" s="194" t="s">
        <v>196</v>
      </c>
      <c r="I1891" s="194" t="s">
        <v>128</v>
      </c>
      <c r="J1891" s="194" t="s">
        <v>196</v>
      </c>
      <c r="K1891" s="194" t="s">
        <v>196</v>
      </c>
      <c r="L1891" s="194" t="s">
        <v>196</v>
      </c>
      <c r="M1891" s="195">
        <v>-73.92</v>
      </c>
      <c r="N1891" t="str">
        <f t="shared" si="29"/>
        <v>205200010100</v>
      </c>
    </row>
    <row r="1892" spans="1:14" x14ac:dyDescent="0.25">
      <c r="A1892" s="194" t="s">
        <v>108</v>
      </c>
      <c r="B1892" s="194" t="s">
        <v>230</v>
      </c>
      <c r="C1892" s="194" t="s">
        <v>231</v>
      </c>
      <c r="D1892" s="194" t="s">
        <v>126</v>
      </c>
      <c r="E1892" s="194" t="s">
        <v>127</v>
      </c>
      <c r="F1892" s="194" t="s">
        <v>125</v>
      </c>
      <c r="G1892" s="194" t="s">
        <v>139</v>
      </c>
      <c r="H1892" s="194" t="s">
        <v>196</v>
      </c>
      <c r="I1892" s="194" t="s">
        <v>128</v>
      </c>
      <c r="J1892" s="194" t="s">
        <v>196</v>
      </c>
      <c r="K1892" s="194" t="s">
        <v>196</v>
      </c>
      <c r="L1892" s="194" t="s">
        <v>196</v>
      </c>
      <c r="M1892" s="195">
        <v>-13.44</v>
      </c>
      <c r="N1892" t="str">
        <f t="shared" si="29"/>
        <v>210000010100</v>
      </c>
    </row>
    <row r="1893" spans="1:14" x14ac:dyDescent="0.25">
      <c r="A1893" s="194" t="s">
        <v>108</v>
      </c>
      <c r="B1893" s="194" t="s">
        <v>230</v>
      </c>
      <c r="C1893" s="194" t="s">
        <v>231</v>
      </c>
      <c r="D1893" s="194" t="s">
        <v>126</v>
      </c>
      <c r="E1893" s="194" t="s">
        <v>127</v>
      </c>
      <c r="F1893" s="194" t="s">
        <v>125</v>
      </c>
      <c r="G1893" s="194" t="s">
        <v>141</v>
      </c>
      <c r="H1893" s="194" t="s">
        <v>196</v>
      </c>
      <c r="I1893" s="194" t="s">
        <v>128</v>
      </c>
      <c r="J1893" s="194" t="s">
        <v>196</v>
      </c>
      <c r="K1893" s="194" t="s">
        <v>196</v>
      </c>
      <c r="L1893" s="194" t="s">
        <v>196</v>
      </c>
      <c r="M1893" s="195">
        <v>-66.77</v>
      </c>
      <c r="N1893" t="str">
        <f t="shared" si="29"/>
        <v>211000010100</v>
      </c>
    </row>
    <row r="1894" spans="1:14" x14ac:dyDescent="0.25">
      <c r="A1894" s="194" t="s">
        <v>108</v>
      </c>
      <c r="B1894" s="194" t="s">
        <v>230</v>
      </c>
      <c r="C1894" s="194" t="s">
        <v>231</v>
      </c>
      <c r="D1894" s="194" t="s">
        <v>126</v>
      </c>
      <c r="E1894" s="194" t="s">
        <v>127</v>
      </c>
      <c r="F1894" s="194" t="s">
        <v>125</v>
      </c>
      <c r="G1894" s="194" t="s">
        <v>135</v>
      </c>
      <c r="H1894" s="194" t="s">
        <v>196</v>
      </c>
      <c r="I1894" s="194" t="s">
        <v>128</v>
      </c>
      <c r="J1894" s="194" t="s">
        <v>196</v>
      </c>
      <c r="K1894" s="194" t="s">
        <v>196</v>
      </c>
      <c r="L1894" s="194" t="s">
        <v>196</v>
      </c>
      <c r="M1894" s="195">
        <v>-66.77</v>
      </c>
      <c r="N1894" t="str">
        <f t="shared" si="29"/>
        <v>205300010100</v>
      </c>
    </row>
    <row r="1895" spans="1:14" x14ac:dyDescent="0.25">
      <c r="A1895" s="194" t="s">
        <v>108</v>
      </c>
      <c r="B1895" s="194" t="s">
        <v>230</v>
      </c>
      <c r="C1895" s="194" t="s">
        <v>231</v>
      </c>
      <c r="D1895" s="194" t="s">
        <v>126</v>
      </c>
      <c r="E1895" s="194" t="s">
        <v>127</v>
      </c>
      <c r="F1895" s="194" t="s">
        <v>125</v>
      </c>
      <c r="G1895" s="194" t="s">
        <v>147</v>
      </c>
      <c r="H1895" s="194" t="s">
        <v>196</v>
      </c>
      <c r="I1895" s="194" t="s">
        <v>128</v>
      </c>
      <c r="J1895" s="194" t="s">
        <v>196</v>
      </c>
      <c r="K1895" s="194" t="s">
        <v>196</v>
      </c>
      <c r="L1895" s="194" t="s">
        <v>196</v>
      </c>
      <c r="M1895" s="195">
        <v>-15.62</v>
      </c>
      <c r="N1895" t="str">
        <f t="shared" si="29"/>
        <v>216000010100</v>
      </c>
    </row>
    <row r="1896" spans="1:14" x14ac:dyDescent="0.25">
      <c r="A1896" s="194" t="s">
        <v>108</v>
      </c>
      <c r="B1896" s="194" t="s">
        <v>230</v>
      </c>
      <c r="C1896" s="194" t="s">
        <v>231</v>
      </c>
      <c r="D1896" s="194" t="s">
        <v>126</v>
      </c>
      <c r="E1896" s="194" t="s">
        <v>127</v>
      </c>
      <c r="F1896" s="194" t="s">
        <v>125</v>
      </c>
      <c r="G1896" s="194" t="s">
        <v>144</v>
      </c>
      <c r="H1896" s="194" t="s">
        <v>196</v>
      </c>
      <c r="I1896" s="194" t="s">
        <v>128</v>
      </c>
      <c r="J1896" s="194" t="s">
        <v>196</v>
      </c>
      <c r="K1896" s="194" t="s">
        <v>196</v>
      </c>
      <c r="L1896" s="194" t="s">
        <v>196</v>
      </c>
      <c r="M1896" s="195">
        <v>-119.45</v>
      </c>
      <c r="N1896" t="str">
        <f t="shared" si="29"/>
        <v>214000010100</v>
      </c>
    </row>
    <row r="1897" spans="1:14" x14ac:dyDescent="0.25">
      <c r="A1897" s="194" t="s">
        <v>108</v>
      </c>
      <c r="B1897" s="194" t="s">
        <v>230</v>
      </c>
      <c r="C1897" s="194" t="s">
        <v>231</v>
      </c>
      <c r="D1897" s="194" t="s">
        <v>126</v>
      </c>
      <c r="E1897" s="194" t="s">
        <v>127</v>
      </c>
      <c r="F1897" s="194" t="s">
        <v>125</v>
      </c>
      <c r="G1897" s="194" t="s">
        <v>138</v>
      </c>
      <c r="H1897" s="194" t="s">
        <v>196</v>
      </c>
      <c r="I1897" s="194" t="s">
        <v>128</v>
      </c>
      <c r="J1897" s="194" t="s">
        <v>196</v>
      </c>
      <c r="K1897" s="194" t="s">
        <v>196</v>
      </c>
      <c r="L1897" s="194" t="s">
        <v>196</v>
      </c>
      <c r="M1897" s="195">
        <v>-15.62</v>
      </c>
      <c r="N1897" t="str">
        <f t="shared" si="29"/>
        <v>205800010100</v>
      </c>
    </row>
    <row r="1898" spans="1:14" x14ac:dyDescent="0.25">
      <c r="A1898" s="194" t="s">
        <v>108</v>
      </c>
      <c r="B1898" s="194" t="s">
        <v>230</v>
      </c>
      <c r="C1898" s="194" t="s">
        <v>231</v>
      </c>
      <c r="D1898" s="194" t="s">
        <v>126</v>
      </c>
      <c r="E1898" s="194" t="s">
        <v>127</v>
      </c>
      <c r="F1898" s="194" t="s">
        <v>125</v>
      </c>
      <c r="G1898" s="194" t="s">
        <v>145</v>
      </c>
      <c r="H1898" s="194" t="s">
        <v>196</v>
      </c>
      <c r="I1898" s="194" t="s">
        <v>128</v>
      </c>
      <c r="J1898" s="194" t="s">
        <v>196</v>
      </c>
      <c r="K1898" s="194" t="s">
        <v>196</v>
      </c>
      <c r="L1898" s="194" t="s">
        <v>196</v>
      </c>
      <c r="M1898" s="195">
        <v>-40.92</v>
      </c>
      <c r="N1898" t="str">
        <f t="shared" si="29"/>
        <v>215000010100</v>
      </c>
    </row>
    <row r="1899" spans="1:14" x14ac:dyDescent="0.25">
      <c r="A1899" s="194" t="s">
        <v>108</v>
      </c>
      <c r="B1899" s="194" t="s">
        <v>230</v>
      </c>
      <c r="C1899" s="194" t="s">
        <v>231</v>
      </c>
      <c r="D1899" s="194" t="s">
        <v>126</v>
      </c>
      <c r="E1899" s="194" t="s">
        <v>127</v>
      </c>
      <c r="F1899" s="194" t="s">
        <v>125</v>
      </c>
      <c r="G1899" s="194" t="s">
        <v>152</v>
      </c>
      <c r="H1899" s="194" t="s">
        <v>196</v>
      </c>
      <c r="I1899" s="194" t="s">
        <v>128</v>
      </c>
      <c r="J1899" s="194" t="s">
        <v>196</v>
      </c>
      <c r="K1899" s="194" t="s">
        <v>196</v>
      </c>
      <c r="L1899" s="194" t="s">
        <v>196</v>
      </c>
      <c r="M1899" s="195">
        <v>66.77</v>
      </c>
      <c r="N1899" t="str">
        <f t="shared" si="29"/>
        <v>723000010100</v>
      </c>
    </row>
    <row r="1900" spans="1:14" x14ac:dyDescent="0.25">
      <c r="A1900" s="194" t="s">
        <v>108</v>
      </c>
      <c r="B1900" s="194" t="s">
        <v>232</v>
      </c>
      <c r="C1900" s="194" t="s">
        <v>233</v>
      </c>
      <c r="D1900" s="194" t="s">
        <v>126</v>
      </c>
      <c r="E1900" s="194" t="s">
        <v>127</v>
      </c>
      <c r="F1900" s="194" t="s">
        <v>125</v>
      </c>
      <c r="G1900" s="194" t="s">
        <v>149</v>
      </c>
      <c r="H1900" s="194" t="s">
        <v>196</v>
      </c>
      <c r="I1900" s="194" t="s">
        <v>128</v>
      </c>
      <c r="J1900" s="194" t="s">
        <v>196</v>
      </c>
      <c r="K1900" s="194" t="s">
        <v>196</v>
      </c>
      <c r="L1900" s="194" t="s">
        <v>196</v>
      </c>
      <c r="M1900" s="195">
        <v>146.81</v>
      </c>
      <c r="N1900" t="str">
        <f t="shared" si="29"/>
        <v>710000010100</v>
      </c>
    </row>
    <row r="1901" spans="1:14" x14ac:dyDescent="0.25">
      <c r="A1901" s="194" t="s">
        <v>108</v>
      </c>
      <c r="B1901" s="194" t="s">
        <v>232</v>
      </c>
      <c r="C1901" s="194" t="s">
        <v>233</v>
      </c>
      <c r="D1901" s="194" t="s">
        <v>126</v>
      </c>
      <c r="E1901" s="194" t="s">
        <v>127</v>
      </c>
      <c r="F1901" s="194" t="s">
        <v>125</v>
      </c>
      <c r="G1901" s="194" t="s">
        <v>152</v>
      </c>
      <c r="H1901" s="194" t="s">
        <v>196</v>
      </c>
      <c r="I1901" s="194" t="s">
        <v>128</v>
      </c>
      <c r="J1901" s="194" t="s">
        <v>196</v>
      </c>
      <c r="K1901" s="194" t="s">
        <v>196</v>
      </c>
      <c r="L1901" s="194" t="s">
        <v>196</v>
      </c>
      <c r="M1901" s="195">
        <v>9.1</v>
      </c>
      <c r="N1901" t="str">
        <f t="shared" si="29"/>
        <v>723000010100</v>
      </c>
    </row>
    <row r="1902" spans="1:14" x14ac:dyDescent="0.25">
      <c r="A1902" s="194" t="s">
        <v>108</v>
      </c>
      <c r="B1902" s="194" t="s">
        <v>232</v>
      </c>
      <c r="C1902" s="194" t="s">
        <v>233</v>
      </c>
      <c r="D1902" s="194" t="s">
        <v>126</v>
      </c>
      <c r="E1902" s="194" t="s">
        <v>127</v>
      </c>
      <c r="F1902" s="194" t="s">
        <v>125</v>
      </c>
      <c r="G1902" s="194" t="s">
        <v>153</v>
      </c>
      <c r="H1902" s="194" t="s">
        <v>196</v>
      </c>
      <c r="I1902" s="194" t="s">
        <v>128</v>
      </c>
      <c r="J1902" s="194" t="s">
        <v>196</v>
      </c>
      <c r="K1902" s="194" t="s">
        <v>196</v>
      </c>
      <c r="L1902" s="194" t="s">
        <v>196</v>
      </c>
      <c r="M1902" s="195">
        <v>2.13</v>
      </c>
      <c r="N1902" t="str">
        <f t="shared" si="29"/>
        <v>723100010100</v>
      </c>
    </row>
    <row r="1903" spans="1:14" x14ac:dyDescent="0.25">
      <c r="A1903" s="194" t="s">
        <v>108</v>
      </c>
      <c r="B1903" s="194" t="s">
        <v>232</v>
      </c>
      <c r="C1903" s="194" t="s">
        <v>233</v>
      </c>
      <c r="D1903" s="194" t="s">
        <v>126</v>
      </c>
      <c r="E1903" s="194" t="s">
        <v>127</v>
      </c>
      <c r="F1903" s="194" t="s">
        <v>125</v>
      </c>
      <c r="G1903" s="194" t="s">
        <v>157</v>
      </c>
      <c r="H1903" s="194" t="s">
        <v>196</v>
      </c>
      <c r="I1903" s="194" t="s">
        <v>128</v>
      </c>
      <c r="J1903" s="194" t="s">
        <v>196</v>
      </c>
      <c r="K1903" s="194" t="s">
        <v>196</v>
      </c>
      <c r="L1903" s="194" t="s">
        <v>196</v>
      </c>
      <c r="M1903" s="195">
        <v>9.69</v>
      </c>
      <c r="N1903" t="str">
        <f t="shared" si="29"/>
        <v>726900010100</v>
      </c>
    </row>
    <row r="1904" spans="1:14" x14ac:dyDescent="0.25">
      <c r="A1904" s="194" t="s">
        <v>108</v>
      </c>
      <c r="B1904" s="194" t="s">
        <v>232</v>
      </c>
      <c r="C1904" s="194" t="s">
        <v>233</v>
      </c>
      <c r="D1904" s="194" t="s">
        <v>126</v>
      </c>
      <c r="E1904" s="194" t="s">
        <v>127</v>
      </c>
      <c r="F1904" s="194" t="s">
        <v>125</v>
      </c>
      <c r="G1904" s="194" t="s">
        <v>157</v>
      </c>
      <c r="H1904" s="194" t="s">
        <v>196</v>
      </c>
      <c r="I1904" s="194" t="s">
        <v>128</v>
      </c>
      <c r="J1904" s="194" t="s">
        <v>196</v>
      </c>
      <c r="K1904" s="194" t="s">
        <v>196</v>
      </c>
      <c r="L1904" s="194" t="s">
        <v>196</v>
      </c>
      <c r="M1904" s="195">
        <v>1.76</v>
      </c>
      <c r="N1904" t="str">
        <f t="shared" si="29"/>
        <v>726900010100</v>
      </c>
    </row>
    <row r="1905" spans="1:14" x14ac:dyDescent="0.25">
      <c r="A1905" s="194" t="s">
        <v>108</v>
      </c>
      <c r="B1905" s="194" t="s">
        <v>232</v>
      </c>
      <c r="C1905" s="194" t="s">
        <v>233</v>
      </c>
      <c r="D1905" s="194" t="s">
        <v>126</v>
      </c>
      <c r="E1905" s="194" t="s">
        <v>127</v>
      </c>
      <c r="F1905" s="194" t="s">
        <v>125</v>
      </c>
      <c r="G1905" s="194" t="s">
        <v>140</v>
      </c>
      <c r="H1905" s="194" t="s">
        <v>196</v>
      </c>
      <c r="I1905" s="194" t="s">
        <v>128</v>
      </c>
      <c r="J1905" s="194" t="s">
        <v>196</v>
      </c>
      <c r="K1905" s="194" t="s">
        <v>196</v>
      </c>
      <c r="L1905" s="194" t="s">
        <v>196</v>
      </c>
      <c r="M1905" s="195">
        <v>-9.69</v>
      </c>
      <c r="N1905" t="str">
        <f t="shared" si="29"/>
        <v>210500010100</v>
      </c>
    </row>
    <row r="1906" spans="1:14" x14ac:dyDescent="0.25">
      <c r="A1906" s="194" t="s">
        <v>108</v>
      </c>
      <c r="B1906" s="194" t="s">
        <v>232</v>
      </c>
      <c r="C1906" s="194" t="s">
        <v>233</v>
      </c>
      <c r="D1906" s="194" t="s">
        <v>126</v>
      </c>
      <c r="E1906" s="194" t="s">
        <v>127</v>
      </c>
      <c r="F1906" s="194" t="s">
        <v>125</v>
      </c>
      <c r="G1906" s="194" t="s">
        <v>135</v>
      </c>
      <c r="H1906" s="194" t="s">
        <v>196</v>
      </c>
      <c r="I1906" s="194" t="s">
        <v>128</v>
      </c>
      <c r="J1906" s="194" t="s">
        <v>196</v>
      </c>
      <c r="K1906" s="194" t="s">
        <v>196</v>
      </c>
      <c r="L1906" s="194" t="s">
        <v>196</v>
      </c>
      <c r="M1906" s="195">
        <v>-9.1</v>
      </c>
      <c r="N1906" t="str">
        <f t="shared" si="29"/>
        <v>205300010100</v>
      </c>
    </row>
    <row r="1907" spans="1:14" x14ac:dyDescent="0.25">
      <c r="A1907" s="194" t="s">
        <v>108</v>
      </c>
      <c r="B1907" s="194" t="s">
        <v>232</v>
      </c>
      <c r="C1907" s="194" t="s">
        <v>233</v>
      </c>
      <c r="D1907" s="194" t="s">
        <v>126</v>
      </c>
      <c r="E1907" s="194" t="s">
        <v>127</v>
      </c>
      <c r="F1907" s="194" t="s">
        <v>125</v>
      </c>
      <c r="G1907" s="194" t="s">
        <v>138</v>
      </c>
      <c r="H1907" s="194" t="s">
        <v>196</v>
      </c>
      <c r="I1907" s="194" t="s">
        <v>128</v>
      </c>
      <c r="J1907" s="194" t="s">
        <v>196</v>
      </c>
      <c r="K1907" s="194" t="s">
        <v>196</v>
      </c>
      <c r="L1907" s="194" t="s">
        <v>196</v>
      </c>
      <c r="M1907" s="195">
        <v>-2.13</v>
      </c>
      <c r="N1907" t="str">
        <f t="shared" si="29"/>
        <v>205800010100</v>
      </c>
    </row>
    <row r="1908" spans="1:14" x14ac:dyDescent="0.25">
      <c r="A1908" s="194" t="s">
        <v>108</v>
      </c>
      <c r="B1908" s="194" t="s">
        <v>232</v>
      </c>
      <c r="C1908" s="194" t="s">
        <v>233</v>
      </c>
      <c r="D1908" s="194" t="s">
        <v>126</v>
      </c>
      <c r="E1908" s="194" t="s">
        <v>127</v>
      </c>
      <c r="F1908" s="194" t="s">
        <v>125</v>
      </c>
      <c r="G1908" s="194" t="s">
        <v>124</v>
      </c>
      <c r="H1908" s="194" t="s">
        <v>196</v>
      </c>
      <c r="I1908" s="194" t="s">
        <v>128</v>
      </c>
      <c r="J1908" s="194" t="s">
        <v>196</v>
      </c>
      <c r="K1908" s="194" t="s">
        <v>196</v>
      </c>
      <c r="L1908" s="194" t="s">
        <v>196</v>
      </c>
      <c r="M1908" s="195">
        <v>-125.89</v>
      </c>
      <c r="N1908" t="str">
        <f t="shared" si="29"/>
        <v>100000010100</v>
      </c>
    </row>
    <row r="1909" spans="1:14" x14ac:dyDescent="0.25">
      <c r="A1909" s="194" t="s">
        <v>108</v>
      </c>
      <c r="B1909" s="194" t="s">
        <v>232</v>
      </c>
      <c r="C1909" s="194" t="s">
        <v>233</v>
      </c>
      <c r="D1909" s="194" t="s">
        <v>126</v>
      </c>
      <c r="E1909" s="194" t="s">
        <v>127</v>
      </c>
      <c r="F1909" s="194" t="s">
        <v>125</v>
      </c>
      <c r="G1909" s="194" t="s">
        <v>139</v>
      </c>
      <c r="H1909" s="194" t="s">
        <v>196</v>
      </c>
      <c r="I1909" s="194" t="s">
        <v>128</v>
      </c>
      <c r="J1909" s="194" t="s">
        <v>196</v>
      </c>
      <c r="K1909" s="194" t="s">
        <v>196</v>
      </c>
      <c r="L1909" s="194" t="s">
        <v>196</v>
      </c>
      <c r="M1909" s="195">
        <v>-1.76</v>
      </c>
      <c r="N1909" t="str">
        <f t="shared" si="29"/>
        <v>210000010100</v>
      </c>
    </row>
    <row r="1910" spans="1:14" x14ac:dyDescent="0.25">
      <c r="A1910" s="194" t="s">
        <v>108</v>
      </c>
      <c r="B1910" s="194" t="s">
        <v>232</v>
      </c>
      <c r="C1910" s="194" t="s">
        <v>233</v>
      </c>
      <c r="D1910" s="194" t="s">
        <v>126</v>
      </c>
      <c r="E1910" s="194" t="s">
        <v>127</v>
      </c>
      <c r="F1910" s="194" t="s">
        <v>125</v>
      </c>
      <c r="G1910" s="194" t="s">
        <v>134</v>
      </c>
      <c r="H1910" s="194" t="s">
        <v>196</v>
      </c>
      <c r="I1910" s="194" t="s">
        <v>128</v>
      </c>
      <c r="J1910" s="194" t="s">
        <v>196</v>
      </c>
      <c r="K1910" s="194" t="s">
        <v>196</v>
      </c>
      <c r="L1910" s="194" t="s">
        <v>196</v>
      </c>
      <c r="M1910" s="195">
        <v>-9.69</v>
      </c>
      <c r="N1910" t="str">
        <f t="shared" si="29"/>
        <v>205200010100</v>
      </c>
    </row>
    <row r="1911" spans="1:14" x14ac:dyDescent="0.25">
      <c r="A1911" s="194" t="s">
        <v>108</v>
      </c>
      <c r="B1911" s="194" t="s">
        <v>232</v>
      </c>
      <c r="C1911" s="194" t="s">
        <v>233</v>
      </c>
      <c r="D1911" s="194" t="s">
        <v>126</v>
      </c>
      <c r="E1911" s="194" t="s">
        <v>127</v>
      </c>
      <c r="F1911" s="194" t="s">
        <v>125</v>
      </c>
      <c r="G1911" s="194" t="s">
        <v>141</v>
      </c>
      <c r="H1911" s="194" t="s">
        <v>196</v>
      </c>
      <c r="I1911" s="194" t="s">
        <v>128</v>
      </c>
      <c r="J1911" s="194" t="s">
        <v>196</v>
      </c>
      <c r="K1911" s="194" t="s">
        <v>196</v>
      </c>
      <c r="L1911" s="194" t="s">
        <v>196</v>
      </c>
      <c r="M1911" s="195">
        <v>-9.1</v>
      </c>
      <c r="N1911" t="str">
        <f t="shared" si="29"/>
        <v>211000010100</v>
      </c>
    </row>
    <row r="1912" spans="1:14" x14ac:dyDescent="0.25">
      <c r="A1912" s="194" t="s">
        <v>108</v>
      </c>
      <c r="B1912" s="194" t="s">
        <v>232</v>
      </c>
      <c r="C1912" s="194" t="s">
        <v>233</v>
      </c>
      <c r="D1912" s="194" t="s">
        <v>126</v>
      </c>
      <c r="E1912" s="194" t="s">
        <v>127</v>
      </c>
      <c r="F1912" s="194" t="s">
        <v>125</v>
      </c>
      <c r="G1912" s="194" t="s">
        <v>147</v>
      </c>
      <c r="H1912" s="194" t="s">
        <v>196</v>
      </c>
      <c r="I1912" s="194" t="s">
        <v>128</v>
      </c>
      <c r="J1912" s="194" t="s">
        <v>196</v>
      </c>
      <c r="K1912" s="194" t="s">
        <v>196</v>
      </c>
      <c r="L1912" s="194" t="s">
        <v>196</v>
      </c>
      <c r="M1912" s="195">
        <v>-2.13</v>
      </c>
      <c r="N1912" t="str">
        <f t="shared" si="29"/>
        <v>216000010100</v>
      </c>
    </row>
    <row r="1913" spans="1:14" x14ac:dyDescent="0.25">
      <c r="A1913" s="194" t="s">
        <v>108</v>
      </c>
      <c r="B1913" s="194" t="s">
        <v>234</v>
      </c>
      <c r="C1913" s="194" t="s">
        <v>235</v>
      </c>
      <c r="D1913" s="194" t="s">
        <v>126</v>
      </c>
      <c r="E1913" s="194" t="s">
        <v>127</v>
      </c>
      <c r="F1913" s="194" t="s">
        <v>125</v>
      </c>
      <c r="G1913" s="194" t="s">
        <v>135</v>
      </c>
      <c r="H1913" s="194" t="s">
        <v>196</v>
      </c>
      <c r="I1913" s="194" t="s">
        <v>128</v>
      </c>
      <c r="J1913" s="194" t="s">
        <v>196</v>
      </c>
      <c r="K1913" s="194" t="s">
        <v>196</v>
      </c>
      <c r="L1913" s="194" t="s">
        <v>196</v>
      </c>
      <c r="M1913" s="195">
        <v>-156.30000000000001</v>
      </c>
      <c r="N1913" t="str">
        <f t="shared" si="29"/>
        <v>205300010100</v>
      </c>
    </row>
    <row r="1914" spans="1:14" x14ac:dyDescent="0.25">
      <c r="A1914" s="194" t="s">
        <v>108</v>
      </c>
      <c r="B1914" s="194" t="s">
        <v>234</v>
      </c>
      <c r="C1914" s="194" t="s">
        <v>235</v>
      </c>
      <c r="D1914" s="194" t="s">
        <v>126</v>
      </c>
      <c r="E1914" s="194" t="s">
        <v>127</v>
      </c>
      <c r="F1914" s="194" t="s">
        <v>125</v>
      </c>
      <c r="G1914" s="194" t="s">
        <v>141</v>
      </c>
      <c r="H1914" s="194" t="s">
        <v>196</v>
      </c>
      <c r="I1914" s="194" t="s">
        <v>128</v>
      </c>
      <c r="J1914" s="194" t="s">
        <v>196</v>
      </c>
      <c r="K1914" s="194" t="s">
        <v>196</v>
      </c>
      <c r="L1914" s="194" t="s">
        <v>196</v>
      </c>
      <c r="M1914" s="195">
        <v>-156.30000000000001</v>
      </c>
      <c r="N1914" t="str">
        <f t="shared" si="29"/>
        <v>211000010100</v>
      </c>
    </row>
    <row r="1915" spans="1:14" x14ac:dyDescent="0.25">
      <c r="A1915" s="194" t="s">
        <v>108</v>
      </c>
      <c r="B1915" s="194" t="s">
        <v>234</v>
      </c>
      <c r="C1915" s="194" t="s">
        <v>235</v>
      </c>
      <c r="D1915" s="194" t="s">
        <v>126</v>
      </c>
      <c r="E1915" s="194" t="s">
        <v>127</v>
      </c>
      <c r="F1915" s="194" t="s">
        <v>125</v>
      </c>
      <c r="G1915" s="194" t="s">
        <v>144</v>
      </c>
      <c r="H1915" s="194" t="s">
        <v>196</v>
      </c>
      <c r="I1915" s="194" t="s">
        <v>128</v>
      </c>
      <c r="J1915" s="194" t="s">
        <v>196</v>
      </c>
      <c r="K1915" s="194" t="s">
        <v>196</v>
      </c>
      <c r="L1915" s="194" t="s">
        <v>196</v>
      </c>
      <c r="M1915" s="195">
        <v>-361.81</v>
      </c>
      <c r="N1915" t="str">
        <f t="shared" si="29"/>
        <v>214000010100</v>
      </c>
    </row>
    <row r="1916" spans="1:14" x14ac:dyDescent="0.25">
      <c r="A1916" s="194" t="s">
        <v>108</v>
      </c>
      <c r="B1916" s="194" t="s">
        <v>234</v>
      </c>
      <c r="C1916" s="194" t="s">
        <v>235</v>
      </c>
      <c r="D1916" s="194" t="s">
        <v>126</v>
      </c>
      <c r="E1916" s="194" t="s">
        <v>127</v>
      </c>
      <c r="F1916" s="194" t="s">
        <v>125</v>
      </c>
      <c r="G1916" s="194" t="s">
        <v>138</v>
      </c>
      <c r="H1916" s="194" t="s">
        <v>196</v>
      </c>
      <c r="I1916" s="194" t="s">
        <v>128</v>
      </c>
      <c r="J1916" s="194" t="s">
        <v>196</v>
      </c>
      <c r="K1916" s="194" t="s">
        <v>196</v>
      </c>
      <c r="L1916" s="194" t="s">
        <v>196</v>
      </c>
      <c r="M1916" s="195">
        <v>-36.56</v>
      </c>
      <c r="N1916" t="str">
        <f t="shared" si="29"/>
        <v>205800010100</v>
      </c>
    </row>
    <row r="1917" spans="1:14" x14ac:dyDescent="0.25">
      <c r="A1917" s="194" t="s">
        <v>108</v>
      </c>
      <c r="B1917" s="194" t="s">
        <v>234</v>
      </c>
      <c r="C1917" s="194" t="s">
        <v>235</v>
      </c>
      <c r="D1917" s="194" t="s">
        <v>126</v>
      </c>
      <c r="E1917" s="194" t="s">
        <v>127</v>
      </c>
      <c r="F1917" s="194" t="s">
        <v>125</v>
      </c>
      <c r="G1917" s="194" t="s">
        <v>145</v>
      </c>
      <c r="H1917" s="194" t="s">
        <v>196</v>
      </c>
      <c r="I1917" s="194" t="s">
        <v>128</v>
      </c>
      <c r="J1917" s="194" t="s">
        <v>196</v>
      </c>
      <c r="K1917" s="194" t="s">
        <v>196</v>
      </c>
      <c r="L1917" s="194" t="s">
        <v>196</v>
      </c>
      <c r="M1917" s="195">
        <v>-228.81</v>
      </c>
      <c r="N1917" t="str">
        <f t="shared" si="29"/>
        <v>215000010100</v>
      </c>
    </row>
    <row r="1918" spans="1:14" x14ac:dyDescent="0.25">
      <c r="A1918" s="194" t="s">
        <v>108</v>
      </c>
      <c r="B1918" s="194" t="s">
        <v>234</v>
      </c>
      <c r="C1918" s="194" t="s">
        <v>235</v>
      </c>
      <c r="D1918" s="194" t="s">
        <v>126</v>
      </c>
      <c r="E1918" s="194" t="s">
        <v>127</v>
      </c>
      <c r="F1918" s="194" t="s">
        <v>125</v>
      </c>
      <c r="G1918" s="194" t="s">
        <v>124</v>
      </c>
      <c r="H1918" s="194" t="s">
        <v>196</v>
      </c>
      <c r="I1918" s="194" t="s">
        <v>128</v>
      </c>
      <c r="J1918" s="194" t="s">
        <v>196</v>
      </c>
      <c r="K1918" s="194" t="s">
        <v>196</v>
      </c>
      <c r="L1918" s="194" t="s">
        <v>196</v>
      </c>
      <c r="M1918" s="195">
        <v>-1555.86</v>
      </c>
      <c r="N1918" t="str">
        <f t="shared" si="29"/>
        <v>100000010100</v>
      </c>
    </row>
    <row r="1919" spans="1:14" x14ac:dyDescent="0.25">
      <c r="A1919" s="194" t="s">
        <v>108</v>
      </c>
      <c r="B1919" s="194" t="s">
        <v>234</v>
      </c>
      <c r="C1919" s="194" t="s">
        <v>235</v>
      </c>
      <c r="D1919" s="194" t="s">
        <v>126</v>
      </c>
      <c r="E1919" s="194" t="s">
        <v>127</v>
      </c>
      <c r="F1919" s="194" t="s">
        <v>125</v>
      </c>
      <c r="G1919" s="194" t="s">
        <v>149</v>
      </c>
      <c r="H1919" s="194" t="s">
        <v>196</v>
      </c>
      <c r="I1919" s="194" t="s">
        <v>128</v>
      </c>
      <c r="J1919" s="194" t="s">
        <v>196</v>
      </c>
      <c r="K1919" s="194" t="s">
        <v>196</v>
      </c>
      <c r="L1919" s="194" t="s">
        <v>196</v>
      </c>
      <c r="M1919" s="195">
        <v>2250</v>
      </c>
      <c r="N1919" t="str">
        <f t="shared" si="29"/>
        <v>710000010100</v>
      </c>
    </row>
    <row r="1920" spans="1:14" x14ac:dyDescent="0.25">
      <c r="A1920" s="194" t="s">
        <v>108</v>
      </c>
      <c r="B1920" s="194" t="s">
        <v>234</v>
      </c>
      <c r="C1920" s="194" t="s">
        <v>235</v>
      </c>
      <c r="D1920" s="194" t="s">
        <v>126</v>
      </c>
      <c r="E1920" s="194" t="s">
        <v>127</v>
      </c>
      <c r="F1920" s="194" t="s">
        <v>125</v>
      </c>
      <c r="G1920" s="194" t="s">
        <v>149</v>
      </c>
      <c r="H1920" s="194" t="s">
        <v>196</v>
      </c>
      <c r="I1920" s="194" t="s">
        <v>128</v>
      </c>
      <c r="J1920" s="194" t="s">
        <v>196</v>
      </c>
      <c r="K1920" s="194" t="s">
        <v>196</v>
      </c>
      <c r="L1920" s="194" t="s">
        <v>196</v>
      </c>
      <c r="M1920" s="195">
        <v>500</v>
      </c>
      <c r="N1920" t="str">
        <f t="shared" si="29"/>
        <v>710000010100</v>
      </c>
    </row>
    <row r="1921" spans="1:14" x14ac:dyDescent="0.25">
      <c r="A1921" s="194" t="s">
        <v>108</v>
      </c>
      <c r="B1921" s="194" t="s">
        <v>234</v>
      </c>
      <c r="C1921" s="194" t="s">
        <v>235</v>
      </c>
      <c r="D1921" s="194" t="s">
        <v>126</v>
      </c>
      <c r="E1921" s="194" t="s">
        <v>127</v>
      </c>
      <c r="F1921" s="194" t="s">
        <v>125</v>
      </c>
      <c r="G1921" s="194" t="s">
        <v>152</v>
      </c>
      <c r="H1921" s="194" t="s">
        <v>196</v>
      </c>
      <c r="I1921" s="194" t="s">
        <v>128</v>
      </c>
      <c r="J1921" s="194" t="s">
        <v>196</v>
      </c>
      <c r="K1921" s="194" t="s">
        <v>196</v>
      </c>
      <c r="L1921" s="194" t="s">
        <v>196</v>
      </c>
      <c r="M1921" s="195">
        <v>156.30000000000001</v>
      </c>
      <c r="N1921" t="str">
        <f t="shared" si="29"/>
        <v>723000010100</v>
      </c>
    </row>
    <row r="1922" spans="1:14" x14ac:dyDescent="0.25">
      <c r="A1922" s="194" t="s">
        <v>108</v>
      </c>
      <c r="B1922" s="194" t="s">
        <v>234</v>
      </c>
      <c r="C1922" s="194" t="s">
        <v>235</v>
      </c>
      <c r="D1922" s="194" t="s">
        <v>126</v>
      </c>
      <c r="E1922" s="194" t="s">
        <v>127</v>
      </c>
      <c r="F1922" s="194" t="s">
        <v>125</v>
      </c>
      <c r="G1922" s="194" t="s">
        <v>153</v>
      </c>
      <c r="H1922" s="194" t="s">
        <v>196</v>
      </c>
      <c r="I1922" s="194" t="s">
        <v>128</v>
      </c>
      <c r="J1922" s="194" t="s">
        <v>196</v>
      </c>
      <c r="K1922" s="194" t="s">
        <v>196</v>
      </c>
      <c r="L1922" s="194" t="s">
        <v>196</v>
      </c>
      <c r="M1922" s="195">
        <v>36.56</v>
      </c>
      <c r="N1922" t="str">
        <f t="shared" si="29"/>
        <v>723100010100</v>
      </c>
    </row>
    <row r="1923" spans="1:14" x14ac:dyDescent="0.25">
      <c r="A1923" s="194" t="s">
        <v>108</v>
      </c>
      <c r="B1923" s="194" t="s">
        <v>234</v>
      </c>
      <c r="C1923" s="194" t="s">
        <v>235</v>
      </c>
      <c r="D1923" s="194" t="s">
        <v>126</v>
      </c>
      <c r="E1923" s="194" t="s">
        <v>127</v>
      </c>
      <c r="F1923" s="194" t="s">
        <v>125</v>
      </c>
      <c r="G1923" s="194" t="s">
        <v>157</v>
      </c>
      <c r="H1923" s="194" t="s">
        <v>196</v>
      </c>
      <c r="I1923" s="194" t="s">
        <v>128</v>
      </c>
      <c r="J1923" s="194" t="s">
        <v>196</v>
      </c>
      <c r="K1923" s="194" t="s">
        <v>196</v>
      </c>
      <c r="L1923" s="194" t="s">
        <v>196</v>
      </c>
      <c r="M1923" s="195">
        <v>181.5</v>
      </c>
      <c r="N1923" t="str">
        <f t="shared" ref="N1923:N1986" si="30">CONCATENATE(G1923,E1923)</f>
        <v>726900010100</v>
      </c>
    </row>
    <row r="1924" spans="1:14" x14ac:dyDescent="0.25">
      <c r="A1924" s="194" t="s">
        <v>108</v>
      </c>
      <c r="B1924" s="194" t="s">
        <v>234</v>
      </c>
      <c r="C1924" s="194" t="s">
        <v>235</v>
      </c>
      <c r="D1924" s="194" t="s">
        <v>126</v>
      </c>
      <c r="E1924" s="194" t="s">
        <v>127</v>
      </c>
      <c r="F1924" s="194" t="s">
        <v>125</v>
      </c>
      <c r="G1924" s="194" t="s">
        <v>157</v>
      </c>
      <c r="H1924" s="194" t="s">
        <v>196</v>
      </c>
      <c r="I1924" s="194" t="s">
        <v>128</v>
      </c>
      <c r="J1924" s="194" t="s">
        <v>196</v>
      </c>
      <c r="K1924" s="194" t="s">
        <v>196</v>
      </c>
      <c r="L1924" s="194" t="s">
        <v>196</v>
      </c>
      <c r="M1924" s="195">
        <v>33</v>
      </c>
      <c r="N1924" t="str">
        <f t="shared" si="30"/>
        <v>726900010100</v>
      </c>
    </row>
    <row r="1925" spans="1:14" x14ac:dyDescent="0.25">
      <c r="A1925" s="194" t="s">
        <v>108</v>
      </c>
      <c r="B1925" s="194" t="s">
        <v>234</v>
      </c>
      <c r="C1925" s="194" t="s">
        <v>235</v>
      </c>
      <c r="D1925" s="194" t="s">
        <v>126</v>
      </c>
      <c r="E1925" s="194" t="s">
        <v>127</v>
      </c>
      <c r="F1925" s="194" t="s">
        <v>125</v>
      </c>
      <c r="G1925" s="194" t="s">
        <v>139</v>
      </c>
      <c r="H1925" s="194" t="s">
        <v>196</v>
      </c>
      <c r="I1925" s="194" t="s">
        <v>128</v>
      </c>
      <c r="J1925" s="194" t="s">
        <v>196</v>
      </c>
      <c r="K1925" s="194" t="s">
        <v>196</v>
      </c>
      <c r="L1925" s="194" t="s">
        <v>196</v>
      </c>
      <c r="M1925" s="195">
        <v>-192.31</v>
      </c>
      <c r="N1925" t="str">
        <f t="shared" si="30"/>
        <v>210000010100</v>
      </c>
    </row>
    <row r="1926" spans="1:14" x14ac:dyDescent="0.25">
      <c r="A1926" s="194" t="s">
        <v>108</v>
      </c>
      <c r="B1926" s="194" t="s">
        <v>234</v>
      </c>
      <c r="C1926" s="194" t="s">
        <v>235</v>
      </c>
      <c r="D1926" s="194" t="s">
        <v>126</v>
      </c>
      <c r="E1926" s="194" t="s">
        <v>127</v>
      </c>
      <c r="F1926" s="194" t="s">
        <v>125</v>
      </c>
      <c r="G1926" s="194" t="s">
        <v>140</v>
      </c>
      <c r="H1926" s="194" t="s">
        <v>196</v>
      </c>
      <c r="I1926" s="194" t="s">
        <v>128</v>
      </c>
      <c r="J1926" s="194" t="s">
        <v>196</v>
      </c>
      <c r="K1926" s="194" t="s">
        <v>196</v>
      </c>
      <c r="L1926" s="194" t="s">
        <v>196</v>
      </c>
      <c r="M1926" s="195">
        <v>-181.5</v>
      </c>
      <c r="N1926" t="str">
        <f t="shared" si="30"/>
        <v>210500010100</v>
      </c>
    </row>
    <row r="1927" spans="1:14" x14ac:dyDescent="0.25">
      <c r="A1927" s="194" t="s">
        <v>108</v>
      </c>
      <c r="B1927" s="194" t="s">
        <v>234</v>
      </c>
      <c r="C1927" s="194" t="s">
        <v>235</v>
      </c>
      <c r="D1927" s="194" t="s">
        <v>126</v>
      </c>
      <c r="E1927" s="194" t="s">
        <v>127</v>
      </c>
      <c r="F1927" s="194" t="s">
        <v>125</v>
      </c>
      <c r="G1927" s="194" t="s">
        <v>150</v>
      </c>
      <c r="H1927" s="194" t="s">
        <v>196</v>
      </c>
      <c r="I1927" s="194" t="s">
        <v>128</v>
      </c>
      <c r="J1927" s="194" t="s">
        <v>196</v>
      </c>
      <c r="K1927" s="194" t="s">
        <v>196</v>
      </c>
      <c r="L1927" s="194" t="s">
        <v>196</v>
      </c>
      <c r="M1927" s="195">
        <v>-36.85</v>
      </c>
      <c r="N1927" t="str">
        <f t="shared" si="30"/>
        <v>219000010100</v>
      </c>
    </row>
    <row r="1928" spans="1:14" x14ac:dyDescent="0.25">
      <c r="A1928" s="194" t="s">
        <v>108</v>
      </c>
      <c r="B1928" s="194" t="s">
        <v>234</v>
      </c>
      <c r="C1928" s="194" t="s">
        <v>235</v>
      </c>
      <c r="D1928" s="194" t="s">
        <v>126</v>
      </c>
      <c r="E1928" s="194" t="s">
        <v>127</v>
      </c>
      <c r="F1928" s="194" t="s">
        <v>125</v>
      </c>
      <c r="G1928" s="194" t="s">
        <v>139</v>
      </c>
      <c r="H1928" s="194" t="s">
        <v>196</v>
      </c>
      <c r="I1928" s="194" t="s">
        <v>128</v>
      </c>
      <c r="J1928" s="194" t="s">
        <v>196</v>
      </c>
      <c r="K1928" s="194" t="s">
        <v>196</v>
      </c>
      <c r="L1928" s="194" t="s">
        <v>196</v>
      </c>
      <c r="M1928" s="195">
        <v>-33</v>
      </c>
      <c r="N1928" t="str">
        <f t="shared" si="30"/>
        <v>210000010100</v>
      </c>
    </row>
    <row r="1929" spans="1:14" x14ac:dyDescent="0.25">
      <c r="A1929" s="194" t="s">
        <v>108</v>
      </c>
      <c r="B1929" s="194" t="s">
        <v>234</v>
      </c>
      <c r="C1929" s="194" t="s">
        <v>235</v>
      </c>
      <c r="D1929" s="194" t="s">
        <v>126</v>
      </c>
      <c r="E1929" s="194" t="s">
        <v>127</v>
      </c>
      <c r="F1929" s="194" t="s">
        <v>125</v>
      </c>
      <c r="G1929" s="194" t="s">
        <v>134</v>
      </c>
      <c r="H1929" s="194" t="s">
        <v>196</v>
      </c>
      <c r="I1929" s="194" t="s">
        <v>128</v>
      </c>
      <c r="J1929" s="194" t="s">
        <v>196</v>
      </c>
      <c r="K1929" s="194" t="s">
        <v>196</v>
      </c>
      <c r="L1929" s="194" t="s">
        <v>196</v>
      </c>
      <c r="M1929" s="195">
        <v>-181.5</v>
      </c>
      <c r="N1929" t="str">
        <f t="shared" si="30"/>
        <v>205200010100</v>
      </c>
    </row>
    <row r="1930" spans="1:14" x14ac:dyDescent="0.25">
      <c r="A1930" s="194" t="s">
        <v>108</v>
      </c>
      <c r="B1930" s="194" t="s">
        <v>234</v>
      </c>
      <c r="C1930" s="194" t="s">
        <v>235</v>
      </c>
      <c r="D1930" s="194" t="s">
        <v>126</v>
      </c>
      <c r="E1930" s="194" t="s">
        <v>127</v>
      </c>
      <c r="F1930" s="194" t="s">
        <v>125</v>
      </c>
      <c r="G1930" s="194" t="s">
        <v>147</v>
      </c>
      <c r="H1930" s="194" t="s">
        <v>196</v>
      </c>
      <c r="I1930" s="194" t="s">
        <v>128</v>
      </c>
      <c r="J1930" s="194" t="s">
        <v>196</v>
      </c>
      <c r="K1930" s="194" t="s">
        <v>196</v>
      </c>
      <c r="L1930" s="194" t="s">
        <v>196</v>
      </c>
      <c r="M1930" s="195">
        <v>-36.56</v>
      </c>
      <c r="N1930" t="str">
        <f t="shared" si="30"/>
        <v>216000010100</v>
      </c>
    </row>
    <row r="1931" spans="1:14" x14ac:dyDescent="0.25">
      <c r="A1931" s="194" t="s">
        <v>108</v>
      </c>
      <c r="B1931" s="194" t="s">
        <v>236</v>
      </c>
      <c r="C1931" s="194" t="s">
        <v>237</v>
      </c>
      <c r="D1931" s="194" t="s">
        <v>126</v>
      </c>
      <c r="E1931" s="194" t="s">
        <v>127</v>
      </c>
      <c r="F1931" s="194" t="s">
        <v>125</v>
      </c>
      <c r="G1931" s="194" t="s">
        <v>147</v>
      </c>
      <c r="H1931" s="194" t="s">
        <v>196</v>
      </c>
      <c r="I1931" s="194" t="s">
        <v>128</v>
      </c>
      <c r="J1931" s="194" t="s">
        <v>196</v>
      </c>
      <c r="K1931" s="194" t="s">
        <v>196</v>
      </c>
      <c r="L1931" s="194" t="s">
        <v>196</v>
      </c>
      <c r="M1931" s="195">
        <v>-26.28</v>
      </c>
      <c r="N1931" t="str">
        <f t="shared" si="30"/>
        <v>216000010100</v>
      </c>
    </row>
    <row r="1932" spans="1:14" x14ac:dyDescent="0.25">
      <c r="A1932" s="194" t="s">
        <v>108</v>
      </c>
      <c r="B1932" s="194" t="s">
        <v>236</v>
      </c>
      <c r="C1932" s="194" t="s">
        <v>237</v>
      </c>
      <c r="D1932" s="194" t="s">
        <v>126</v>
      </c>
      <c r="E1932" s="194" t="s">
        <v>127</v>
      </c>
      <c r="F1932" s="194" t="s">
        <v>125</v>
      </c>
      <c r="G1932" s="194" t="s">
        <v>135</v>
      </c>
      <c r="H1932" s="194" t="s">
        <v>196</v>
      </c>
      <c r="I1932" s="194" t="s">
        <v>128</v>
      </c>
      <c r="J1932" s="194" t="s">
        <v>196</v>
      </c>
      <c r="K1932" s="194" t="s">
        <v>196</v>
      </c>
      <c r="L1932" s="194" t="s">
        <v>196</v>
      </c>
      <c r="M1932" s="195">
        <v>-112.35</v>
      </c>
      <c r="N1932" t="str">
        <f t="shared" si="30"/>
        <v>205300010100</v>
      </c>
    </row>
    <row r="1933" spans="1:14" x14ac:dyDescent="0.25">
      <c r="A1933" s="194" t="s">
        <v>108</v>
      </c>
      <c r="B1933" s="194" t="s">
        <v>236</v>
      </c>
      <c r="C1933" s="194" t="s">
        <v>237</v>
      </c>
      <c r="D1933" s="194" t="s">
        <v>126</v>
      </c>
      <c r="E1933" s="194" t="s">
        <v>127</v>
      </c>
      <c r="F1933" s="194" t="s">
        <v>125</v>
      </c>
      <c r="G1933" s="194" t="s">
        <v>138</v>
      </c>
      <c r="H1933" s="194" t="s">
        <v>196</v>
      </c>
      <c r="I1933" s="194" t="s">
        <v>128</v>
      </c>
      <c r="J1933" s="194" t="s">
        <v>196</v>
      </c>
      <c r="K1933" s="194" t="s">
        <v>196</v>
      </c>
      <c r="L1933" s="194" t="s">
        <v>196</v>
      </c>
      <c r="M1933" s="195">
        <v>-26.28</v>
      </c>
      <c r="N1933" t="str">
        <f t="shared" si="30"/>
        <v>205800010100</v>
      </c>
    </row>
    <row r="1934" spans="1:14" x14ac:dyDescent="0.25">
      <c r="A1934" s="194" t="s">
        <v>108</v>
      </c>
      <c r="B1934" s="194" t="s">
        <v>236</v>
      </c>
      <c r="C1934" s="194" t="s">
        <v>237</v>
      </c>
      <c r="D1934" s="194" t="s">
        <v>126</v>
      </c>
      <c r="E1934" s="194" t="s">
        <v>127</v>
      </c>
      <c r="F1934" s="194" t="s">
        <v>125</v>
      </c>
      <c r="G1934" s="194" t="s">
        <v>145</v>
      </c>
      <c r="H1934" s="194" t="s">
        <v>196</v>
      </c>
      <c r="I1934" s="194" t="s">
        <v>128</v>
      </c>
      <c r="J1934" s="194" t="s">
        <v>196</v>
      </c>
      <c r="K1934" s="194" t="s">
        <v>196</v>
      </c>
      <c r="L1934" s="194" t="s">
        <v>196</v>
      </c>
      <c r="M1934" s="195">
        <v>-88.31</v>
      </c>
      <c r="N1934" t="str">
        <f t="shared" si="30"/>
        <v>215000010100</v>
      </c>
    </row>
    <row r="1935" spans="1:14" x14ac:dyDescent="0.25">
      <c r="A1935" s="194" t="s">
        <v>108</v>
      </c>
      <c r="B1935" s="194" t="s">
        <v>236</v>
      </c>
      <c r="C1935" s="194" t="s">
        <v>237</v>
      </c>
      <c r="D1935" s="194" t="s">
        <v>126</v>
      </c>
      <c r="E1935" s="194" t="s">
        <v>127</v>
      </c>
      <c r="F1935" s="194" t="s">
        <v>125</v>
      </c>
      <c r="G1935" s="194" t="s">
        <v>124</v>
      </c>
      <c r="H1935" s="194" t="s">
        <v>196</v>
      </c>
      <c r="I1935" s="194" t="s">
        <v>128</v>
      </c>
      <c r="J1935" s="194" t="s">
        <v>196</v>
      </c>
      <c r="K1935" s="194" t="s">
        <v>196</v>
      </c>
      <c r="L1935" s="194" t="s">
        <v>196</v>
      </c>
      <c r="M1935" s="195">
        <v>-1263.19</v>
      </c>
      <c r="N1935" t="str">
        <f t="shared" si="30"/>
        <v>100000010100</v>
      </c>
    </row>
    <row r="1936" spans="1:14" x14ac:dyDescent="0.25">
      <c r="A1936" s="194" t="s">
        <v>108</v>
      </c>
      <c r="B1936" s="194" t="s">
        <v>236</v>
      </c>
      <c r="C1936" s="194" t="s">
        <v>237</v>
      </c>
      <c r="D1936" s="194" t="s">
        <v>126</v>
      </c>
      <c r="E1936" s="194" t="s">
        <v>127</v>
      </c>
      <c r="F1936" s="194" t="s">
        <v>125</v>
      </c>
      <c r="G1936" s="194" t="s">
        <v>149</v>
      </c>
      <c r="H1936" s="194" t="s">
        <v>196</v>
      </c>
      <c r="I1936" s="194" t="s">
        <v>128</v>
      </c>
      <c r="J1936" s="194" t="s">
        <v>196</v>
      </c>
      <c r="K1936" s="194" t="s">
        <v>196</v>
      </c>
      <c r="L1936" s="194" t="s">
        <v>196</v>
      </c>
      <c r="M1936" s="195">
        <v>1661.76</v>
      </c>
      <c r="N1936" t="str">
        <f t="shared" si="30"/>
        <v>710000010100</v>
      </c>
    </row>
    <row r="1937" spans="1:14" x14ac:dyDescent="0.25">
      <c r="A1937" s="194" t="s">
        <v>108</v>
      </c>
      <c r="B1937" s="194" t="s">
        <v>236</v>
      </c>
      <c r="C1937" s="194" t="s">
        <v>237</v>
      </c>
      <c r="D1937" s="194" t="s">
        <v>126</v>
      </c>
      <c r="E1937" s="194" t="s">
        <v>127</v>
      </c>
      <c r="F1937" s="194" t="s">
        <v>125</v>
      </c>
      <c r="G1937" s="194" t="s">
        <v>149</v>
      </c>
      <c r="H1937" s="194" t="s">
        <v>196</v>
      </c>
      <c r="I1937" s="194" t="s">
        <v>128</v>
      </c>
      <c r="J1937" s="194" t="s">
        <v>196</v>
      </c>
      <c r="K1937" s="194" t="s">
        <v>196</v>
      </c>
      <c r="L1937" s="194" t="s">
        <v>196</v>
      </c>
      <c r="M1937" s="195">
        <v>184.64</v>
      </c>
      <c r="N1937" t="str">
        <f t="shared" si="30"/>
        <v>710000010100</v>
      </c>
    </row>
    <row r="1938" spans="1:14" x14ac:dyDescent="0.25">
      <c r="A1938" s="194" t="s">
        <v>108</v>
      </c>
      <c r="B1938" s="194" t="s">
        <v>236</v>
      </c>
      <c r="C1938" s="194" t="s">
        <v>237</v>
      </c>
      <c r="D1938" s="194" t="s">
        <v>126</v>
      </c>
      <c r="E1938" s="194" t="s">
        <v>127</v>
      </c>
      <c r="F1938" s="194" t="s">
        <v>125</v>
      </c>
      <c r="G1938" s="194" t="s">
        <v>152</v>
      </c>
      <c r="H1938" s="194" t="s">
        <v>196</v>
      </c>
      <c r="I1938" s="194" t="s">
        <v>128</v>
      </c>
      <c r="J1938" s="194" t="s">
        <v>196</v>
      </c>
      <c r="K1938" s="194" t="s">
        <v>196</v>
      </c>
      <c r="L1938" s="194" t="s">
        <v>196</v>
      </c>
      <c r="M1938" s="195">
        <v>112.35</v>
      </c>
      <c r="N1938" t="str">
        <f t="shared" si="30"/>
        <v>723000010100</v>
      </c>
    </row>
    <row r="1939" spans="1:14" x14ac:dyDescent="0.25">
      <c r="A1939" s="194" t="s">
        <v>108</v>
      </c>
      <c r="B1939" s="194" t="s">
        <v>236</v>
      </c>
      <c r="C1939" s="194" t="s">
        <v>237</v>
      </c>
      <c r="D1939" s="194" t="s">
        <v>126</v>
      </c>
      <c r="E1939" s="194" t="s">
        <v>127</v>
      </c>
      <c r="F1939" s="194" t="s">
        <v>125</v>
      </c>
      <c r="G1939" s="194" t="s">
        <v>153</v>
      </c>
      <c r="H1939" s="194" t="s">
        <v>196</v>
      </c>
      <c r="I1939" s="194" t="s">
        <v>128</v>
      </c>
      <c r="J1939" s="194" t="s">
        <v>196</v>
      </c>
      <c r="K1939" s="194" t="s">
        <v>196</v>
      </c>
      <c r="L1939" s="194" t="s">
        <v>196</v>
      </c>
      <c r="M1939" s="195">
        <v>26.28</v>
      </c>
      <c r="N1939" t="str">
        <f t="shared" si="30"/>
        <v>723100010100</v>
      </c>
    </row>
    <row r="1940" spans="1:14" x14ac:dyDescent="0.25">
      <c r="A1940" s="194" t="s">
        <v>108</v>
      </c>
      <c r="B1940" s="194" t="s">
        <v>236</v>
      </c>
      <c r="C1940" s="194" t="s">
        <v>237</v>
      </c>
      <c r="D1940" s="194" t="s">
        <v>126</v>
      </c>
      <c r="E1940" s="194" t="s">
        <v>127</v>
      </c>
      <c r="F1940" s="194" t="s">
        <v>125</v>
      </c>
      <c r="G1940" s="194" t="s">
        <v>154</v>
      </c>
      <c r="H1940" s="194" t="s">
        <v>196</v>
      </c>
      <c r="I1940" s="194" t="s">
        <v>128</v>
      </c>
      <c r="J1940" s="194" t="s">
        <v>196</v>
      </c>
      <c r="K1940" s="194" t="s">
        <v>196</v>
      </c>
      <c r="L1940" s="194" t="s">
        <v>196</v>
      </c>
      <c r="M1940" s="195">
        <v>245.3</v>
      </c>
      <c r="N1940" t="str">
        <f t="shared" si="30"/>
        <v>724000010100</v>
      </c>
    </row>
    <row r="1941" spans="1:14" x14ac:dyDescent="0.25">
      <c r="A1941" s="194" t="s">
        <v>108</v>
      </c>
      <c r="B1941" s="194" t="s">
        <v>236</v>
      </c>
      <c r="C1941" s="194" t="s">
        <v>237</v>
      </c>
      <c r="D1941" s="194" t="s">
        <v>126</v>
      </c>
      <c r="E1941" s="194" t="s">
        <v>127</v>
      </c>
      <c r="F1941" s="194" t="s">
        <v>125</v>
      </c>
      <c r="G1941" s="194" t="s">
        <v>155</v>
      </c>
      <c r="H1941" s="194" t="s">
        <v>196</v>
      </c>
      <c r="I1941" s="194" t="s">
        <v>128</v>
      </c>
      <c r="J1941" s="194" t="s">
        <v>196</v>
      </c>
      <c r="K1941" s="194" t="s">
        <v>196</v>
      </c>
      <c r="L1941" s="194" t="s">
        <v>196</v>
      </c>
      <c r="M1941" s="195">
        <v>31.25</v>
      </c>
      <c r="N1941" t="str">
        <f t="shared" si="30"/>
        <v>724500010100</v>
      </c>
    </row>
    <row r="1942" spans="1:14" x14ac:dyDescent="0.25">
      <c r="A1942" s="194" t="s">
        <v>108</v>
      </c>
      <c r="B1942" s="194" t="s">
        <v>236</v>
      </c>
      <c r="C1942" s="194" t="s">
        <v>237</v>
      </c>
      <c r="D1942" s="194" t="s">
        <v>126</v>
      </c>
      <c r="E1942" s="194" t="s">
        <v>127</v>
      </c>
      <c r="F1942" s="194" t="s">
        <v>125</v>
      </c>
      <c r="G1942" s="194" t="s">
        <v>157</v>
      </c>
      <c r="H1942" s="194" t="s">
        <v>196</v>
      </c>
      <c r="I1942" s="194" t="s">
        <v>128</v>
      </c>
      <c r="J1942" s="194" t="s">
        <v>196</v>
      </c>
      <c r="K1942" s="194" t="s">
        <v>196</v>
      </c>
      <c r="L1942" s="194" t="s">
        <v>196</v>
      </c>
      <c r="M1942" s="195">
        <v>121.86</v>
      </c>
      <c r="N1942" t="str">
        <f t="shared" si="30"/>
        <v>726900010100</v>
      </c>
    </row>
    <row r="1943" spans="1:14" x14ac:dyDescent="0.25">
      <c r="A1943" s="194" t="s">
        <v>108</v>
      </c>
      <c r="B1943" s="194" t="s">
        <v>236</v>
      </c>
      <c r="C1943" s="194" t="s">
        <v>237</v>
      </c>
      <c r="D1943" s="194" t="s">
        <v>126</v>
      </c>
      <c r="E1943" s="194" t="s">
        <v>127</v>
      </c>
      <c r="F1943" s="194" t="s">
        <v>125</v>
      </c>
      <c r="G1943" s="194" t="s">
        <v>157</v>
      </c>
      <c r="H1943" s="194" t="s">
        <v>196</v>
      </c>
      <c r="I1943" s="194" t="s">
        <v>128</v>
      </c>
      <c r="J1943" s="194" t="s">
        <v>196</v>
      </c>
      <c r="K1943" s="194" t="s">
        <v>196</v>
      </c>
      <c r="L1943" s="194" t="s">
        <v>196</v>
      </c>
      <c r="M1943" s="195">
        <v>22.16</v>
      </c>
      <c r="N1943" t="str">
        <f t="shared" si="30"/>
        <v>726900010100</v>
      </c>
    </row>
    <row r="1944" spans="1:14" x14ac:dyDescent="0.25">
      <c r="A1944" s="194" t="s">
        <v>108</v>
      </c>
      <c r="B1944" s="194" t="s">
        <v>236</v>
      </c>
      <c r="C1944" s="194" t="s">
        <v>237</v>
      </c>
      <c r="D1944" s="194" t="s">
        <v>126</v>
      </c>
      <c r="E1944" s="194" t="s">
        <v>127</v>
      </c>
      <c r="F1944" s="194" t="s">
        <v>125</v>
      </c>
      <c r="G1944" s="194" t="s">
        <v>143</v>
      </c>
      <c r="H1944" s="194" t="s">
        <v>196</v>
      </c>
      <c r="I1944" s="194" t="s">
        <v>128</v>
      </c>
      <c r="J1944" s="194" t="s">
        <v>196</v>
      </c>
      <c r="K1944" s="194" t="s">
        <v>196</v>
      </c>
      <c r="L1944" s="194" t="s">
        <v>196</v>
      </c>
      <c r="M1944" s="195">
        <v>-14.5</v>
      </c>
      <c r="N1944" t="str">
        <f t="shared" si="30"/>
        <v>213000010100</v>
      </c>
    </row>
    <row r="1945" spans="1:14" x14ac:dyDescent="0.25">
      <c r="A1945" s="194" t="s">
        <v>108</v>
      </c>
      <c r="B1945" s="194" t="s">
        <v>236</v>
      </c>
      <c r="C1945" s="194" t="s">
        <v>237</v>
      </c>
      <c r="D1945" s="194" t="s">
        <v>126</v>
      </c>
      <c r="E1945" s="194" t="s">
        <v>127</v>
      </c>
      <c r="F1945" s="194" t="s">
        <v>125</v>
      </c>
      <c r="G1945" s="194" t="s">
        <v>140</v>
      </c>
      <c r="H1945" s="194" t="s">
        <v>196</v>
      </c>
      <c r="I1945" s="194" t="s">
        <v>128</v>
      </c>
      <c r="J1945" s="194" t="s">
        <v>196</v>
      </c>
      <c r="K1945" s="194" t="s">
        <v>196</v>
      </c>
      <c r="L1945" s="194" t="s">
        <v>196</v>
      </c>
      <c r="M1945" s="195">
        <v>-121.86</v>
      </c>
      <c r="N1945" t="str">
        <f t="shared" si="30"/>
        <v>210500010100</v>
      </c>
    </row>
    <row r="1946" spans="1:14" x14ac:dyDescent="0.25">
      <c r="A1946" s="194" t="s">
        <v>108</v>
      </c>
      <c r="B1946" s="194" t="s">
        <v>236</v>
      </c>
      <c r="C1946" s="194" t="s">
        <v>237</v>
      </c>
      <c r="D1946" s="194" t="s">
        <v>126</v>
      </c>
      <c r="E1946" s="194" t="s">
        <v>127</v>
      </c>
      <c r="F1946" s="194" t="s">
        <v>125</v>
      </c>
      <c r="G1946" s="194" t="s">
        <v>150</v>
      </c>
      <c r="H1946" s="194" t="s">
        <v>196</v>
      </c>
      <c r="I1946" s="194" t="s">
        <v>128</v>
      </c>
      <c r="J1946" s="194" t="s">
        <v>196</v>
      </c>
      <c r="K1946" s="194" t="s">
        <v>196</v>
      </c>
      <c r="L1946" s="194" t="s">
        <v>196</v>
      </c>
      <c r="M1946" s="195">
        <v>-19.68</v>
      </c>
      <c r="N1946" t="str">
        <f t="shared" si="30"/>
        <v>219000010100</v>
      </c>
    </row>
    <row r="1947" spans="1:14" x14ac:dyDescent="0.25">
      <c r="A1947" s="194" t="s">
        <v>108</v>
      </c>
      <c r="B1947" s="194" t="s">
        <v>236</v>
      </c>
      <c r="C1947" s="194" t="s">
        <v>237</v>
      </c>
      <c r="D1947" s="194" t="s">
        <v>126</v>
      </c>
      <c r="E1947" s="194" t="s">
        <v>127</v>
      </c>
      <c r="F1947" s="194" t="s">
        <v>125</v>
      </c>
      <c r="G1947" s="194" t="s">
        <v>162</v>
      </c>
      <c r="H1947" s="194" t="s">
        <v>196</v>
      </c>
      <c r="I1947" s="194" t="s">
        <v>128</v>
      </c>
      <c r="J1947" s="194" t="s">
        <v>196</v>
      </c>
      <c r="K1947" s="194" t="s">
        <v>196</v>
      </c>
      <c r="L1947" s="194" t="s">
        <v>196</v>
      </c>
      <c r="M1947" s="195">
        <v>-31.25</v>
      </c>
      <c r="N1947" t="str">
        <f t="shared" si="30"/>
        <v>206100010100</v>
      </c>
    </row>
    <row r="1948" spans="1:14" x14ac:dyDescent="0.25">
      <c r="A1948" s="194" t="s">
        <v>108</v>
      </c>
      <c r="B1948" s="194" t="s">
        <v>236</v>
      </c>
      <c r="C1948" s="194" t="s">
        <v>237</v>
      </c>
      <c r="D1948" s="194" t="s">
        <v>126</v>
      </c>
      <c r="E1948" s="194" t="s">
        <v>127</v>
      </c>
      <c r="F1948" s="194" t="s">
        <v>125</v>
      </c>
      <c r="G1948" s="194" t="s">
        <v>137</v>
      </c>
      <c r="H1948" s="194" t="s">
        <v>196</v>
      </c>
      <c r="I1948" s="194" t="s">
        <v>128</v>
      </c>
      <c r="J1948" s="194" t="s">
        <v>196</v>
      </c>
      <c r="K1948" s="194" t="s">
        <v>196</v>
      </c>
      <c r="L1948" s="194" t="s">
        <v>196</v>
      </c>
      <c r="M1948" s="195">
        <v>-245.3</v>
      </c>
      <c r="N1948" t="str">
        <f t="shared" si="30"/>
        <v>205600010100</v>
      </c>
    </row>
    <row r="1949" spans="1:14" x14ac:dyDescent="0.25">
      <c r="A1949" s="194" t="s">
        <v>108</v>
      </c>
      <c r="B1949" s="194" t="s">
        <v>236</v>
      </c>
      <c r="C1949" s="194" t="s">
        <v>237</v>
      </c>
      <c r="D1949" s="194" t="s">
        <v>126</v>
      </c>
      <c r="E1949" s="194" t="s">
        <v>127</v>
      </c>
      <c r="F1949" s="194" t="s">
        <v>125</v>
      </c>
      <c r="G1949" s="194" t="s">
        <v>139</v>
      </c>
      <c r="H1949" s="194" t="s">
        <v>196</v>
      </c>
      <c r="I1949" s="194" t="s">
        <v>128</v>
      </c>
      <c r="J1949" s="194" t="s">
        <v>196</v>
      </c>
      <c r="K1949" s="194" t="s">
        <v>196</v>
      </c>
      <c r="L1949" s="194" t="s">
        <v>196</v>
      </c>
      <c r="M1949" s="195">
        <v>-22.16</v>
      </c>
      <c r="N1949" t="str">
        <f t="shared" si="30"/>
        <v>210000010100</v>
      </c>
    </row>
    <row r="1950" spans="1:14" x14ac:dyDescent="0.25">
      <c r="A1950" s="194" t="s">
        <v>108</v>
      </c>
      <c r="B1950" s="194" t="s">
        <v>236</v>
      </c>
      <c r="C1950" s="194" t="s">
        <v>237</v>
      </c>
      <c r="D1950" s="194" t="s">
        <v>126</v>
      </c>
      <c r="E1950" s="194" t="s">
        <v>127</v>
      </c>
      <c r="F1950" s="194" t="s">
        <v>125</v>
      </c>
      <c r="G1950" s="194" t="s">
        <v>134</v>
      </c>
      <c r="H1950" s="194" t="s">
        <v>196</v>
      </c>
      <c r="I1950" s="194" t="s">
        <v>128</v>
      </c>
      <c r="J1950" s="194" t="s">
        <v>196</v>
      </c>
      <c r="K1950" s="194" t="s">
        <v>196</v>
      </c>
      <c r="L1950" s="194" t="s">
        <v>196</v>
      </c>
      <c r="M1950" s="195">
        <v>-121.86</v>
      </c>
      <c r="N1950" t="str">
        <f t="shared" si="30"/>
        <v>205200010100</v>
      </c>
    </row>
    <row r="1951" spans="1:14" x14ac:dyDescent="0.25">
      <c r="A1951" s="194" t="s">
        <v>108</v>
      </c>
      <c r="B1951" s="194" t="s">
        <v>236</v>
      </c>
      <c r="C1951" s="194" t="s">
        <v>237</v>
      </c>
      <c r="D1951" s="194" t="s">
        <v>126</v>
      </c>
      <c r="E1951" s="194" t="s">
        <v>127</v>
      </c>
      <c r="F1951" s="194" t="s">
        <v>125</v>
      </c>
      <c r="G1951" s="194" t="s">
        <v>141</v>
      </c>
      <c r="H1951" s="194" t="s">
        <v>196</v>
      </c>
      <c r="I1951" s="194" t="s">
        <v>128</v>
      </c>
      <c r="J1951" s="194" t="s">
        <v>196</v>
      </c>
      <c r="K1951" s="194" t="s">
        <v>196</v>
      </c>
      <c r="L1951" s="194" t="s">
        <v>196</v>
      </c>
      <c r="M1951" s="195">
        <v>-112.35</v>
      </c>
      <c r="N1951" t="str">
        <f t="shared" si="30"/>
        <v>211000010100</v>
      </c>
    </row>
    <row r="1952" spans="1:14" x14ac:dyDescent="0.25">
      <c r="A1952" s="194" t="s">
        <v>108</v>
      </c>
      <c r="B1952" s="194" t="s">
        <v>236</v>
      </c>
      <c r="C1952" s="194" t="s">
        <v>237</v>
      </c>
      <c r="D1952" s="194" t="s">
        <v>126</v>
      </c>
      <c r="E1952" s="194" t="s">
        <v>127</v>
      </c>
      <c r="F1952" s="194" t="s">
        <v>125</v>
      </c>
      <c r="G1952" s="194" t="s">
        <v>144</v>
      </c>
      <c r="H1952" s="194" t="s">
        <v>196</v>
      </c>
      <c r="I1952" s="194" t="s">
        <v>128</v>
      </c>
      <c r="J1952" s="194" t="s">
        <v>196</v>
      </c>
      <c r="K1952" s="194" t="s">
        <v>196</v>
      </c>
      <c r="L1952" s="194" t="s">
        <v>196</v>
      </c>
      <c r="M1952" s="195">
        <v>-200.23</v>
      </c>
      <c r="N1952" t="str">
        <f t="shared" si="30"/>
        <v>214000010100</v>
      </c>
    </row>
    <row r="1953" spans="1:14" x14ac:dyDescent="0.25">
      <c r="A1953" s="194" t="s">
        <v>108</v>
      </c>
      <c r="B1953" s="194" t="s">
        <v>238</v>
      </c>
      <c r="C1953" s="194" t="s">
        <v>239</v>
      </c>
      <c r="D1953" s="194" t="s">
        <v>126</v>
      </c>
      <c r="E1953" s="194" t="s">
        <v>127</v>
      </c>
      <c r="F1953" s="194" t="s">
        <v>125</v>
      </c>
      <c r="G1953" s="194" t="s">
        <v>149</v>
      </c>
      <c r="H1953" s="194" t="s">
        <v>196</v>
      </c>
      <c r="I1953" s="194" t="s">
        <v>128</v>
      </c>
      <c r="J1953" s="194" t="s">
        <v>196</v>
      </c>
      <c r="K1953" s="194" t="s">
        <v>196</v>
      </c>
      <c r="L1953" s="194" t="s">
        <v>196</v>
      </c>
      <c r="M1953" s="195">
        <v>1567.44</v>
      </c>
      <c r="N1953" t="str">
        <f t="shared" si="30"/>
        <v>710000010100</v>
      </c>
    </row>
    <row r="1954" spans="1:14" x14ac:dyDescent="0.25">
      <c r="A1954" s="194" t="s">
        <v>108</v>
      </c>
      <c r="B1954" s="194" t="s">
        <v>238</v>
      </c>
      <c r="C1954" s="194" t="s">
        <v>239</v>
      </c>
      <c r="D1954" s="194" t="s">
        <v>126</v>
      </c>
      <c r="E1954" s="194" t="s">
        <v>127</v>
      </c>
      <c r="F1954" s="194" t="s">
        <v>125</v>
      </c>
      <c r="G1954" s="194" t="s">
        <v>124</v>
      </c>
      <c r="H1954" s="194" t="s">
        <v>196</v>
      </c>
      <c r="I1954" s="194" t="s">
        <v>128</v>
      </c>
      <c r="J1954" s="194" t="s">
        <v>196</v>
      </c>
      <c r="K1954" s="194" t="s">
        <v>196</v>
      </c>
      <c r="L1954" s="194" t="s">
        <v>196</v>
      </c>
      <c r="M1954" s="195">
        <v>-983.98</v>
      </c>
      <c r="N1954" t="str">
        <f t="shared" si="30"/>
        <v>100000010100</v>
      </c>
    </row>
    <row r="1955" spans="1:14" x14ac:dyDescent="0.25">
      <c r="A1955" s="194" t="s">
        <v>108</v>
      </c>
      <c r="B1955" s="194" t="s">
        <v>238</v>
      </c>
      <c r="C1955" s="194" t="s">
        <v>239</v>
      </c>
      <c r="D1955" s="194" t="s">
        <v>126</v>
      </c>
      <c r="E1955" s="194" t="s">
        <v>127</v>
      </c>
      <c r="F1955" s="194" t="s">
        <v>125</v>
      </c>
      <c r="G1955" s="194" t="s">
        <v>152</v>
      </c>
      <c r="H1955" s="194" t="s">
        <v>196</v>
      </c>
      <c r="I1955" s="194" t="s">
        <v>128</v>
      </c>
      <c r="J1955" s="194" t="s">
        <v>196</v>
      </c>
      <c r="K1955" s="194" t="s">
        <v>196</v>
      </c>
      <c r="L1955" s="194" t="s">
        <v>196</v>
      </c>
      <c r="M1955" s="195">
        <v>104.09</v>
      </c>
      <c r="N1955" t="str">
        <f t="shared" si="30"/>
        <v>723000010100</v>
      </c>
    </row>
    <row r="1956" spans="1:14" x14ac:dyDescent="0.25">
      <c r="A1956" s="194" t="s">
        <v>108</v>
      </c>
      <c r="B1956" s="194" t="s">
        <v>238</v>
      </c>
      <c r="C1956" s="194" t="s">
        <v>239</v>
      </c>
      <c r="D1956" s="194" t="s">
        <v>126</v>
      </c>
      <c r="E1956" s="194" t="s">
        <v>127</v>
      </c>
      <c r="F1956" s="194" t="s">
        <v>125</v>
      </c>
      <c r="G1956" s="194" t="s">
        <v>153</v>
      </c>
      <c r="H1956" s="194" t="s">
        <v>196</v>
      </c>
      <c r="I1956" s="194" t="s">
        <v>128</v>
      </c>
      <c r="J1956" s="194" t="s">
        <v>196</v>
      </c>
      <c r="K1956" s="194" t="s">
        <v>196</v>
      </c>
      <c r="L1956" s="194" t="s">
        <v>196</v>
      </c>
      <c r="M1956" s="195">
        <v>24.34</v>
      </c>
      <c r="N1956" t="str">
        <f t="shared" si="30"/>
        <v>723100010100</v>
      </c>
    </row>
    <row r="1957" spans="1:14" x14ac:dyDescent="0.25">
      <c r="A1957" s="194" t="s">
        <v>108</v>
      </c>
      <c r="B1957" s="194" t="s">
        <v>238</v>
      </c>
      <c r="C1957" s="194" t="s">
        <v>239</v>
      </c>
      <c r="D1957" s="194" t="s">
        <v>126</v>
      </c>
      <c r="E1957" s="194" t="s">
        <v>127</v>
      </c>
      <c r="F1957" s="194" t="s">
        <v>125</v>
      </c>
      <c r="G1957" s="194" t="s">
        <v>154</v>
      </c>
      <c r="H1957" s="194" t="s">
        <v>196</v>
      </c>
      <c r="I1957" s="194" t="s">
        <v>128</v>
      </c>
      <c r="J1957" s="194" t="s">
        <v>196</v>
      </c>
      <c r="K1957" s="194" t="s">
        <v>196</v>
      </c>
      <c r="L1957" s="194" t="s">
        <v>196</v>
      </c>
      <c r="M1957" s="195">
        <v>353.85</v>
      </c>
      <c r="N1957" t="str">
        <f t="shared" si="30"/>
        <v>724000010100</v>
      </c>
    </row>
    <row r="1958" spans="1:14" x14ac:dyDescent="0.25">
      <c r="A1958" s="194" t="s">
        <v>108</v>
      </c>
      <c r="B1958" s="194" t="s">
        <v>238</v>
      </c>
      <c r="C1958" s="194" t="s">
        <v>239</v>
      </c>
      <c r="D1958" s="194" t="s">
        <v>126</v>
      </c>
      <c r="E1958" s="194" t="s">
        <v>127</v>
      </c>
      <c r="F1958" s="194" t="s">
        <v>125</v>
      </c>
      <c r="G1958" s="194" t="s">
        <v>157</v>
      </c>
      <c r="H1958" s="194" t="s">
        <v>196</v>
      </c>
      <c r="I1958" s="194" t="s">
        <v>128</v>
      </c>
      <c r="J1958" s="194" t="s">
        <v>196</v>
      </c>
      <c r="K1958" s="194" t="s">
        <v>196</v>
      </c>
      <c r="L1958" s="194" t="s">
        <v>196</v>
      </c>
      <c r="M1958" s="195">
        <v>114.95</v>
      </c>
      <c r="N1958" t="str">
        <f t="shared" si="30"/>
        <v>726900010100</v>
      </c>
    </row>
    <row r="1959" spans="1:14" x14ac:dyDescent="0.25">
      <c r="A1959" s="194" t="s">
        <v>108</v>
      </c>
      <c r="B1959" s="194" t="s">
        <v>238</v>
      </c>
      <c r="C1959" s="194" t="s">
        <v>239</v>
      </c>
      <c r="D1959" s="194" t="s">
        <v>126</v>
      </c>
      <c r="E1959" s="194" t="s">
        <v>127</v>
      </c>
      <c r="F1959" s="194" t="s">
        <v>125</v>
      </c>
      <c r="G1959" s="194" t="s">
        <v>157</v>
      </c>
      <c r="H1959" s="194" t="s">
        <v>196</v>
      </c>
      <c r="I1959" s="194" t="s">
        <v>128</v>
      </c>
      <c r="J1959" s="194" t="s">
        <v>196</v>
      </c>
      <c r="K1959" s="194" t="s">
        <v>196</v>
      </c>
      <c r="L1959" s="194" t="s">
        <v>196</v>
      </c>
      <c r="M1959" s="195">
        <v>20.9</v>
      </c>
      <c r="N1959" t="str">
        <f t="shared" si="30"/>
        <v>726900010100</v>
      </c>
    </row>
    <row r="1960" spans="1:14" x14ac:dyDescent="0.25">
      <c r="A1960" s="194" t="s">
        <v>108</v>
      </c>
      <c r="B1960" s="194" t="s">
        <v>238</v>
      </c>
      <c r="C1960" s="194" t="s">
        <v>239</v>
      </c>
      <c r="D1960" s="194" t="s">
        <v>126</v>
      </c>
      <c r="E1960" s="194" t="s">
        <v>127</v>
      </c>
      <c r="F1960" s="194" t="s">
        <v>125</v>
      </c>
      <c r="G1960" s="194" t="s">
        <v>139</v>
      </c>
      <c r="H1960" s="194" t="s">
        <v>196</v>
      </c>
      <c r="I1960" s="194" t="s">
        <v>128</v>
      </c>
      <c r="J1960" s="194" t="s">
        <v>196</v>
      </c>
      <c r="K1960" s="194" t="s">
        <v>196</v>
      </c>
      <c r="L1960" s="194" t="s">
        <v>196</v>
      </c>
      <c r="M1960" s="195">
        <v>-100</v>
      </c>
      <c r="N1960" t="str">
        <f t="shared" si="30"/>
        <v>210000010100</v>
      </c>
    </row>
    <row r="1961" spans="1:14" x14ac:dyDescent="0.25">
      <c r="A1961" s="194" t="s">
        <v>108</v>
      </c>
      <c r="B1961" s="194" t="s">
        <v>238</v>
      </c>
      <c r="C1961" s="194" t="s">
        <v>239</v>
      </c>
      <c r="D1961" s="194" t="s">
        <v>126</v>
      </c>
      <c r="E1961" s="194" t="s">
        <v>127</v>
      </c>
      <c r="F1961" s="194" t="s">
        <v>125</v>
      </c>
      <c r="G1961" s="194" t="s">
        <v>139</v>
      </c>
      <c r="H1961" s="194" t="s">
        <v>196</v>
      </c>
      <c r="I1961" s="194" t="s">
        <v>128</v>
      </c>
      <c r="J1961" s="194" t="s">
        <v>196</v>
      </c>
      <c r="K1961" s="194" t="s">
        <v>196</v>
      </c>
      <c r="L1961" s="194" t="s">
        <v>196</v>
      </c>
      <c r="M1961" s="195">
        <v>-117.5</v>
      </c>
      <c r="N1961" t="str">
        <f t="shared" si="30"/>
        <v>210000010100</v>
      </c>
    </row>
    <row r="1962" spans="1:14" x14ac:dyDescent="0.25">
      <c r="A1962" s="194" t="s">
        <v>108</v>
      </c>
      <c r="B1962" s="194" t="s">
        <v>238</v>
      </c>
      <c r="C1962" s="194" t="s">
        <v>239</v>
      </c>
      <c r="D1962" s="194" t="s">
        <v>126</v>
      </c>
      <c r="E1962" s="194" t="s">
        <v>127</v>
      </c>
      <c r="F1962" s="194" t="s">
        <v>125</v>
      </c>
      <c r="G1962" s="194" t="s">
        <v>150</v>
      </c>
      <c r="H1962" s="194" t="s">
        <v>196</v>
      </c>
      <c r="I1962" s="194" t="s">
        <v>128</v>
      </c>
      <c r="J1962" s="194" t="s">
        <v>196</v>
      </c>
      <c r="K1962" s="194" t="s">
        <v>196</v>
      </c>
      <c r="L1962" s="194" t="s">
        <v>196</v>
      </c>
      <c r="M1962" s="195">
        <v>-19.68</v>
      </c>
      <c r="N1962" t="str">
        <f t="shared" si="30"/>
        <v>219000010100</v>
      </c>
    </row>
    <row r="1963" spans="1:14" x14ac:dyDescent="0.25">
      <c r="A1963" s="194" t="s">
        <v>108</v>
      </c>
      <c r="B1963" s="194" t="s">
        <v>238</v>
      </c>
      <c r="C1963" s="194" t="s">
        <v>239</v>
      </c>
      <c r="D1963" s="194" t="s">
        <v>126</v>
      </c>
      <c r="E1963" s="194" t="s">
        <v>127</v>
      </c>
      <c r="F1963" s="194" t="s">
        <v>125</v>
      </c>
      <c r="G1963" s="194" t="s">
        <v>143</v>
      </c>
      <c r="H1963" s="194" t="s">
        <v>196</v>
      </c>
      <c r="I1963" s="194" t="s">
        <v>128</v>
      </c>
      <c r="J1963" s="194" t="s">
        <v>196</v>
      </c>
      <c r="K1963" s="194" t="s">
        <v>196</v>
      </c>
      <c r="L1963" s="194" t="s">
        <v>196</v>
      </c>
      <c r="M1963" s="195">
        <v>-43</v>
      </c>
      <c r="N1963" t="str">
        <f t="shared" si="30"/>
        <v>213000010100</v>
      </c>
    </row>
    <row r="1964" spans="1:14" x14ac:dyDescent="0.25">
      <c r="A1964" s="194" t="s">
        <v>108</v>
      </c>
      <c r="B1964" s="194" t="s">
        <v>238</v>
      </c>
      <c r="C1964" s="194" t="s">
        <v>239</v>
      </c>
      <c r="D1964" s="194" t="s">
        <v>126</v>
      </c>
      <c r="E1964" s="194" t="s">
        <v>127</v>
      </c>
      <c r="F1964" s="194" t="s">
        <v>125</v>
      </c>
      <c r="G1964" s="194" t="s">
        <v>140</v>
      </c>
      <c r="H1964" s="194" t="s">
        <v>196</v>
      </c>
      <c r="I1964" s="194" t="s">
        <v>128</v>
      </c>
      <c r="J1964" s="194" t="s">
        <v>196</v>
      </c>
      <c r="K1964" s="194" t="s">
        <v>196</v>
      </c>
      <c r="L1964" s="194" t="s">
        <v>196</v>
      </c>
      <c r="M1964" s="195">
        <v>-114.95</v>
      </c>
      <c r="N1964" t="str">
        <f t="shared" si="30"/>
        <v>210500010100</v>
      </c>
    </row>
    <row r="1965" spans="1:14" x14ac:dyDescent="0.25">
      <c r="A1965" s="194" t="s">
        <v>108</v>
      </c>
      <c r="B1965" s="194" t="s">
        <v>238</v>
      </c>
      <c r="C1965" s="194" t="s">
        <v>239</v>
      </c>
      <c r="D1965" s="194" t="s">
        <v>126</v>
      </c>
      <c r="E1965" s="194" t="s">
        <v>127</v>
      </c>
      <c r="F1965" s="194" t="s">
        <v>125</v>
      </c>
      <c r="G1965" s="194" t="s">
        <v>137</v>
      </c>
      <c r="H1965" s="194" t="s">
        <v>196</v>
      </c>
      <c r="I1965" s="194" t="s">
        <v>128</v>
      </c>
      <c r="J1965" s="194" t="s">
        <v>196</v>
      </c>
      <c r="K1965" s="194" t="s">
        <v>196</v>
      </c>
      <c r="L1965" s="194" t="s">
        <v>196</v>
      </c>
      <c r="M1965" s="195">
        <v>-353.85</v>
      </c>
      <c r="N1965" t="str">
        <f t="shared" si="30"/>
        <v>205600010100</v>
      </c>
    </row>
    <row r="1966" spans="1:14" x14ac:dyDescent="0.25">
      <c r="A1966" s="194" t="s">
        <v>108</v>
      </c>
      <c r="B1966" s="194" t="s">
        <v>238</v>
      </c>
      <c r="C1966" s="194" t="s">
        <v>239</v>
      </c>
      <c r="D1966" s="194" t="s">
        <v>126</v>
      </c>
      <c r="E1966" s="194" t="s">
        <v>127</v>
      </c>
      <c r="F1966" s="194" t="s">
        <v>125</v>
      </c>
      <c r="G1966" s="194" t="s">
        <v>139</v>
      </c>
      <c r="H1966" s="194" t="s">
        <v>196</v>
      </c>
      <c r="I1966" s="194" t="s">
        <v>128</v>
      </c>
      <c r="J1966" s="194" t="s">
        <v>196</v>
      </c>
      <c r="K1966" s="194" t="s">
        <v>196</v>
      </c>
      <c r="L1966" s="194" t="s">
        <v>196</v>
      </c>
      <c r="M1966" s="195">
        <v>-20.9</v>
      </c>
      <c r="N1966" t="str">
        <f t="shared" si="30"/>
        <v>210000010100</v>
      </c>
    </row>
    <row r="1967" spans="1:14" x14ac:dyDescent="0.25">
      <c r="A1967" s="194" t="s">
        <v>108</v>
      </c>
      <c r="B1967" s="194" t="s">
        <v>238</v>
      </c>
      <c r="C1967" s="194" t="s">
        <v>239</v>
      </c>
      <c r="D1967" s="194" t="s">
        <v>126</v>
      </c>
      <c r="E1967" s="194" t="s">
        <v>127</v>
      </c>
      <c r="F1967" s="194" t="s">
        <v>125</v>
      </c>
      <c r="G1967" s="194" t="s">
        <v>134</v>
      </c>
      <c r="H1967" s="194" t="s">
        <v>196</v>
      </c>
      <c r="I1967" s="194" t="s">
        <v>128</v>
      </c>
      <c r="J1967" s="194" t="s">
        <v>196</v>
      </c>
      <c r="K1967" s="194" t="s">
        <v>196</v>
      </c>
      <c r="L1967" s="194" t="s">
        <v>196</v>
      </c>
      <c r="M1967" s="195">
        <v>-114.95</v>
      </c>
      <c r="N1967" t="str">
        <f t="shared" si="30"/>
        <v>205200010100</v>
      </c>
    </row>
    <row r="1968" spans="1:14" x14ac:dyDescent="0.25">
      <c r="A1968" s="194" t="s">
        <v>108</v>
      </c>
      <c r="B1968" s="194" t="s">
        <v>238</v>
      </c>
      <c r="C1968" s="194" t="s">
        <v>239</v>
      </c>
      <c r="D1968" s="194" t="s">
        <v>126</v>
      </c>
      <c r="E1968" s="194" t="s">
        <v>127</v>
      </c>
      <c r="F1968" s="194" t="s">
        <v>125</v>
      </c>
      <c r="G1968" s="194" t="s">
        <v>141</v>
      </c>
      <c r="H1968" s="194" t="s">
        <v>196</v>
      </c>
      <c r="I1968" s="194" t="s">
        <v>128</v>
      </c>
      <c r="J1968" s="194" t="s">
        <v>196</v>
      </c>
      <c r="K1968" s="194" t="s">
        <v>196</v>
      </c>
      <c r="L1968" s="194" t="s">
        <v>196</v>
      </c>
      <c r="M1968" s="195">
        <v>-104.09</v>
      </c>
      <c r="N1968" t="str">
        <f t="shared" si="30"/>
        <v>211000010100</v>
      </c>
    </row>
    <row r="1969" spans="1:14" x14ac:dyDescent="0.25">
      <c r="A1969" s="194" t="s">
        <v>108</v>
      </c>
      <c r="B1969" s="194" t="s">
        <v>238</v>
      </c>
      <c r="C1969" s="194" t="s">
        <v>239</v>
      </c>
      <c r="D1969" s="194" t="s">
        <v>126</v>
      </c>
      <c r="E1969" s="194" t="s">
        <v>127</v>
      </c>
      <c r="F1969" s="194" t="s">
        <v>125</v>
      </c>
      <c r="G1969" s="194" t="s">
        <v>135</v>
      </c>
      <c r="H1969" s="194" t="s">
        <v>196</v>
      </c>
      <c r="I1969" s="194" t="s">
        <v>128</v>
      </c>
      <c r="J1969" s="194" t="s">
        <v>196</v>
      </c>
      <c r="K1969" s="194" t="s">
        <v>196</v>
      </c>
      <c r="L1969" s="194" t="s">
        <v>196</v>
      </c>
      <c r="M1969" s="195">
        <v>-104.09</v>
      </c>
      <c r="N1969" t="str">
        <f t="shared" si="30"/>
        <v>205300010100</v>
      </c>
    </row>
    <row r="1970" spans="1:14" x14ac:dyDescent="0.25">
      <c r="A1970" s="194" t="s">
        <v>108</v>
      </c>
      <c r="B1970" s="194" t="s">
        <v>238</v>
      </c>
      <c r="C1970" s="194" t="s">
        <v>239</v>
      </c>
      <c r="D1970" s="194" t="s">
        <v>126</v>
      </c>
      <c r="E1970" s="194" t="s">
        <v>127</v>
      </c>
      <c r="F1970" s="194" t="s">
        <v>125</v>
      </c>
      <c r="G1970" s="194" t="s">
        <v>147</v>
      </c>
      <c r="H1970" s="194" t="s">
        <v>196</v>
      </c>
      <c r="I1970" s="194" t="s">
        <v>128</v>
      </c>
      <c r="J1970" s="194" t="s">
        <v>196</v>
      </c>
      <c r="K1970" s="194" t="s">
        <v>196</v>
      </c>
      <c r="L1970" s="194" t="s">
        <v>196</v>
      </c>
      <c r="M1970" s="195">
        <v>-24.34</v>
      </c>
      <c r="N1970" t="str">
        <f t="shared" si="30"/>
        <v>216000010100</v>
      </c>
    </row>
    <row r="1971" spans="1:14" x14ac:dyDescent="0.25">
      <c r="A1971" s="194" t="s">
        <v>108</v>
      </c>
      <c r="B1971" s="194" t="s">
        <v>238</v>
      </c>
      <c r="C1971" s="194" t="s">
        <v>239</v>
      </c>
      <c r="D1971" s="194" t="s">
        <v>126</v>
      </c>
      <c r="E1971" s="194" t="s">
        <v>127</v>
      </c>
      <c r="F1971" s="194" t="s">
        <v>125</v>
      </c>
      <c r="G1971" s="194" t="s">
        <v>144</v>
      </c>
      <c r="H1971" s="194" t="s">
        <v>196</v>
      </c>
      <c r="I1971" s="194" t="s">
        <v>128</v>
      </c>
      <c r="J1971" s="194" t="s">
        <v>196</v>
      </c>
      <c r="K1971" s="194" t="s">
        <v>196</v>
      </c>
      <c r="L1971" s="194" t="s">
        <v>196</v>
      </c>
      <c r="M1971" s="195">
        <v>-162.88</v>
      </c>
      <c r="N1971" t="str">
        <f t="shared" si="30"/>
        <v>214000010100</v>
      </c>
    </row>
    <row r="1972" spans="1:14" x14ac:dyDescent="0.25">
      <c r="A1972" s="194" t="s">
        <v>108</v>
      </c>
      <c r="B1972" s="194" t="s">
        <v>238</v>
      </c>
      <c r="C1972" s="194" t="s">
        <v>239</v>
      </c>
      <c r="D1972" s="194" t="s">
        <v>126</v>
      </c>
      <c r="E1972" s="194" t="s">
        <v>127</v>
      </c>
      <c r="F1972" s="194" t="s">
        <v>125</v>
      </c>
      <c r="G1972" s="194" t="s">
        <v>138</v>
      </c>
      <c r="H1972" s="194" t="s">
        <v>196</v>
      </c>
      <c r="I1972" s="194" t="s">
        <v>128</v>
      </c>
      <c r="J1972" s="194" t="s">
        <v>196</v>
      </c>
      <c r="K1972" s="194" t="s">
        <v>196</v>
      </c>
      <c r="L1972" s="194" t="s">
        <v>196</v>
      </c>
      <c r="M1972" s="195">
        <v>-24.34</v>
      </c>
      <c r="N1972" t="str">
        <f t="shared" si="30"/>
        <v>205800010100</v>
      </c>
    </row>
    <row r="1973" spans="1:14" x14ac:dyDescent="0.25">
      <c r="A1973" s="194" t="s">
        <v>108</v>
      </c>
      <c r="B1973" s="194" t="s">
        <v>238</v>
      </c>
      <c r="C1973" s="194" t="s">
        <v>239</v>
      </c>
      <c r="D1973" s="194" t="s">
        <v>126</v>
      </c>
      <c r="E1973" s="194" t="s">
        <v>127</v>
      </c>
      <c r="F1973" s="194" t="s">
        <v>125</v>
      </c>
      <c r="G1973" s="194" t="s">
        <v>145</v>
      </c>
      <c r="H1973" s="194" t="s">
        <v>196</v>
      </c>
      <c r="I1973" s="194" t="s">
        <v>128</v>
      </c>
      <c r="J1973" s="194" t="s">
        <v>196</v>
      </c>
      <c r="K1973" s="194" t="s">
        <v>196</v>
      </c>
      <c r="L1973" s="194" t="s">
        <v>196</v>
      </c>
      <c r="M1973" s="195">
        <v>-71.180000000000007</v>
      </c>
      <c r="N1973" t="str">
        <f t="shared" si="30"/>
        <v>215000010100</v>
      </c>
    </row>
    <row r="1974" spans="1:14" x14ac:dyDescent="0.25">
      <c r="A1974" s="194" t="s">
        <v>108</v>
      </c>
      <c r="B1974" s="194" t="s">
        <v>238</v>
      </c>
      <c r="C1974" s="194" t="s">
        <v>239</v>
      </c>
      <c r="D1974" s="194" t="s">
        <v>126</v>
      </c>
      <c r="E1974" s="194" t="s">
        <v>127</v>
      </c>
      <c r="F1974" s="194" t="s">
        <v>125</v>
      </c>
      <c r="G1974" s="194" t="s">
        <v>149</v>
      </c>
      <c r="H1974" s="194" t="s">
        <v>196</v>
      </c>
      <c r="I1974" s="194" t="s">
        <v>128</v>
      </c>
      <c r="J1974" s="194" t="s">
        <v>196</v>
      </c>
      <c r="K1974" s="194" t="s">
        <v>196</v>
      </c>
      <c r="L1974" s="194" t="s">
        <v>196</v>
      </c>
      <c r="M1974" s="195">
        <v>174.16</v>
      </c>
      <c r="N1974" t="str">
        <f t="shared" si="30"/>
        <v>710000010100</v>
      </c>
    </row>
    <row r="1975" spans="1:14" x14ac:dyDescent="0.25">
      <c r="A1975" s="194" t="s">
        <v>108</v>
      </c>
      <c r="B1975" s="194" t="s">
        <v>240</v>
      </c>
      <c r="C1975" s="194" t="s">
        <v>241</v>
      </c>
      <c r="D1975" s="194" t="s">
        <v>126</v>
      </c>
      <c r="E1975" s="194" t="s">
        <v>127</v>
      </c>
      <c r="F1975" s="194" t="s">
        <v>125</v>
      </c>
      <c r="G1975" s="194" t="s">
        <v>137</v>
      </c>
      <c r="H1975" s="194" t="s">
        <v>196</v>
      </c>
      <c r="I1975" s="194" t="s">
        <v>128</v>
      </c>
      <c r="J1975" s="194" t="s">
        <v>196</v>
      </c>
      <c r="K1975" s="194" t="s">
        <v>196</v>
      </c>
      <c r="L1975" s="194" t="s">
        <v>196</v>
      </c>
      <c r="M1975" s="195">
        <v>-271.7</v>
      </c>
      <c r="N1975" t="str">
        <f t="shared" si="30"/>
        <v>205600010100</v>
      </c>
    </row>
    <row r="1976" spans="1:14" x14ac:dyDescent="0.25">
      <c r="A1976" s="194" t="s">
        <v>108</v>
      </c>
      <c r="B1976" s="194" t="s">
        <v>240</v>
      </c>
      <c r="C1976" s="194" t="s">
        <v>241</v>
      </c>
      <c r="D1976" s="194" t="s">
        <v>126</v>
      </c>
      <c r="E1976" s="194" t="s">
        <v>127</v>
      </c>
      <c r="F1976" s="194" t="s">
        <v>125</v>
      </c>
      <c r="G1976" s="194" t="s">
        <v>150</v>
      </c>
      <c r="H1976" s="194" t="s">
        <v>196</v>
      </c>
      <c r="I1976" s="194" t="s">
        <v>128</v>
      </c>
      <c r="J1976" s="194" t="s">
        <v>196</v>
      </c>
      <c r="K1976" s="194" t="s">
        <v>196</v>
      </c>
      <c r="L1976" s="194" t="s">
        <v>196</v>
      </c>
      <c r="M1976" s="195">
        <v>-36.85</v>
      </c>
      <c r="N1976" t="str">
        <f t="shared" si="30"/>
        <v>219000010100</v>
      </c>
    </row>
    <row r="1977" spans="1:14" x14ac:dyDescent="0.25">
      <c r="A1977" s="194" t="s">
        <v>108</v>
      </c>
      <c r="B1977" s="194" t="s">
        <v>240</v>
      </c>
      <c r="C1977" s="194" t="s">
        <v>241</v>
      </c>
      <c r="D1977" s="194" t="s">
        <v>126</v>
      </c>
      <c r="E1977" s="194" t="s">
        <v>127</v>
      </c>
      <c r="F1977" s="194" t="s">
        <v>125</v>
      </c>
      <c r="G1977" s="194" t="s">
        <v>134</v>
      </c>
      <c r="H1977" s="194" t="s">
        <v>196</v>
      </c>
      <c r="I1977" s="194" t="s">
        <v>128</v>
      </c>
      <c r="J1977" s="194" t="s">
        <v>196</v>
      </c>
      <c r="K1977" s="194" t="s">
        <v>196</v>
      </c>
      <c r="L1977" s="194" t="s">
        <v>196</v>
      </c>
      <c r="M1977" s="195">
        <v>-121.86</v>
      </c>
      <c r="N1977" t="str">
        <f t="shared" si="30"/>
        <v>205200010100</v>
      </c>
    </row>
    <row r="1978" spans="1:14" x14ac:dyDescent="0.25">
      <c r="A1978" s="194" t="s">
        <v>108</v>
      </c>
      <c r="B1978" s="194" t="s">
        <v>240</v>
      </c>
      <c r="C1978" s="194" t="s">
        <v>241</v>
      </c>
      <c r="D1978" s="194" t="s">
        <v>126</v>
      </c>
      <c r="E1978" s="194" t="s">
        <v>127</v>
      </c>
      <c r="F1978" s="194" t="s">
        <v>125</v>
      </c>
      <c r="G1978" s="194" t="s">
        <v>141</v>
      </c>
      <c r="H1978" s="194" t="s">
        <v>196</v>
      </c>
      <c r="I1978" s="194" t="s">
        <v>128</v>
      </c>
      <c r="J1978" s="194" t="s">
        <v>196</v>
      </c>
      <c r="K1978" s="194" t="s">
        <v>196</v>
      </c>
      <c r="L1978" s="194" t="s">
        <v>196</v>
      </c>
      <c r="M1978" s="195">
        <v>-108.6</v>
      </c>
      <c r="N1978" t="str">
        <f t="shared" si="30"/>
        <v>211000010100</v>
      </c>
    </row>
    <row r="1979" spans="1:14" x14ac:dyDescent="0.25">
      <c r="A1979" s="194" t="s">
        <v>108</v>
      </c>
      <c r="B1979" s="194" t="s">
        <v>240</v>
      </c>
      <c r="C1979" s="194" t="s">
        <v>241</v>
      </c>
      <c r="D1979" s="194" t="s">
        <v>126</v>
      </c>
      <c r="E1979" s="194" t="s">
        <v>127</v>
      </c>
      <c r="F1979" s="194" t="s">
        <v>125</v>
      </c>
      <c r="G1979" s="194" t="s">
        <v>135</v>
      </c>
      <c r="H1979" s="194" t="s">
        <v>196</v>
      </c>
      <c r="I1979" s="194" t="s">
        <v>128</v>
      </c>
      <c r="J1979" s="194" t="s">
        <v>196</v>
      </c>
      <c r="K1979" s="194" t="s">
        <v>196</v>
      </c>
      <c r="L1979" s="194" t="s">
        <v>196</v>
      </c>
      <c r="M1979" s="195">
        <v>-108.6</v>
      </c>
      <c r="N1979" t="str">
        <f t="shared" si="30"/>
        <v>205300010100</v>
      </c>
    </row>
    <row r="1980" spans="1:14" x14ac:dyDescent="0.25">
      <c r="A1980" s="194" t="s">
        <v>108</v>
      </c>
      <c r="B1980" s="194" t="s">
        <v>240</v>
      </c>
      <c r="C1980" s="194" t="s">
        <v>241</v>
      </c>
      <c r="D1980" s="194" t="s">
        <v>126</v>
      </c>
      <c r="E1980" s="194" t="s">
        <v>127</v>
      </c>
      <c r="F1980" s="194" t="s">
        <v>125</v>
      </c>
      <c r="G1980" s="194" t="s">
        <v>147</v>
      </c>
      <c r="H1980" s="194" t="s">
        <v>196</v>
      </c>
      <c r="I1980" s="194" t="s">
        <v>128</v>
      </c>
      <c r="J1980" s="194" t="s">
        <v>196</v>
      </c>
      <c r="K1980" s="194" t="s">
        <v>196</v>
      </c>
      <c r="L1980" s="194" t="s">
        <v>196</v>
      </c>
      <c r="M1980" s="195">
        <v>-25.4</v>
      </c>
      <c r="N1980" t="str">
        <f t="shared" si="30"/>
        <v>216000010100</v>
      </c>
    </row>
    <row r="1981" spans="1:14" x14ac:dyDescent="0.25">
      <c r="A1981" s="194" t="s">
        <v>108</v>
      </c>
      <c r="B1981" s="194" t="s">
        <v>240</v>
      </c>
      <c r="C1981" s="194" t="s">
        <v>241</v>
      </c>
      <c r="D1981" s="194" t="s">
        <v>126</v>
      </c>
      <c r="E1981" s="194" t="s">
        <v>127</v>
      </c>
      <c r="F1981" s="194" t="s">
        <v>125</v>
      </c>
      <c r="G1981" s="194" t="s">
        <v>144</v>
      </c>
      <c r="H1981" s="194" t="s">
        <v>196</v>
      </c>
      <c r="I1981" s="194" t="s">
        <v>128</v>
      </c>
      <c r="J1981" s="194" t="s">
        <v>196</v>
      </c>
      <c r="K1981" s="194" t="s">
        <v>196</v>
      </c>
      <c r="L1981" s="194" t="s">
        <v>196</v>
      </c>
      <c r="M1981" s="195">
        <v>-190.4</v>
      </c>
      <c r="N1981" t="str">
        <f t="shared" si="30"/>
        <v>214000010100</v>
      </c>
    </row>
    <row r="1982" spans="1:14" x14ac:dyDescent="0.25">
      <c r="A1982" s="194" t="s">
        <v>108</v>
      </c>
      <c r="B1982" s="194" t="s">
        <v>240</v>
      </c>
      <c r="C1982" s="194" t="s">
        <v>241</v>
      </c>
      <c r="D1982" s="194" t="s">
        <v>126</v>
      </c>
      <c r="E1982" s="194" t="s">
        <v>127</v>
      </c>
      <c r="F1982" s="194" t="s">
        <v>125</v>
      </c>
      <c r="G1982" s="194" t="s">
        <v>138</v>
      </c>
      <c r="H1982" s="194" t="s">
        <v>196</v>
      </c>
      <c r="I1982" s="194" t="s">
        <v>128</v>
      </c>
      <c r="J1982" s="194" t="s">
        <v>196</v>
      </c>
      <c r="K1982" s="194" t="s">
        <v>196</v>
      </c>
      <c r="L1982" s="194" t="s">
        <v>196</v>
      </c>
      <c r="M1982" s="195">
        <v>-25.4</v>
      </c>
      <c r="N1982" t="str">
        <f t="shared" si="30"/>
        <v>205800010100</v>
      </c>
    </row>
    <row r="1983" spans="1:14" x14ac:dyDescent="0.25">
      <c r="A1983" s="194" t="s">
        <v>108</v>
      </c>
      <c r="B1983" s="194" t="s">
        <v>240</v>
      </c>
      <c r="C1983" s="194" t="s">
        <v>241</v>
      </c>
      <c r="D1983" s="194" t="s">
        <v>126</v>
      </c>
      <c r="E1983" s="194" t="s">
        <v>127</v>
      </c>
      <c r="F1983" s="194" t="s">
        <v>125</v>
      </c>
      <c r="G1983" s="194" t="s">
        <v>145</v>
      </c>
      <c r="H1983" s="194" t="s">
        <v>196</v>
      </c>
      <c r="I1983" s="194" t="s">
        <v>128</v>
      </c>
      <c r="J1983" s="194" t="s">
        <v>196</v>
      </c>
      <c r="K1983" s="194" t="s">
        <v>196</v>
      </c>
      <c r="L1983" s="194" t="s">
        <v>196</v>
      </c>
      <c r="M1983" s="195">
        <v>-84.06</v>
      </c>
      <c r="N1983" t="str">
        <f t="shared" si="30"/>
        <v>215000010100</v>
      </c>
    </row>
    <row r="1984" spans="1:14" x14ac:dyDescent="0.25">
      <c r="A1984" s="194" t="s">
        <v>108</v>
      </c>
      <c r="B1984" s="194" t="s">
        <v>240</v>
      </c>
      <c r="C1984" s="194" t="s">
        <v>241</v>
      </c>
      <c r="D1984" s="194" t="s">
        <v>126</v>
      </c>
      <c r="E1984" s="194" t="s">
        <v>127</v>
      </c>
      <c r="F1984" s="194" t="s">
        <v>125</v>
      </c>
      <c r="G1984" s="194" t="s">
        <v>124</v>
      </c>
      <c r="H1984" s="194" t="s">
        <v>196</v>
      </c>
      <c r="I1984" s="194" t="s">
        <v>128</v>
      </c>
      <c r="J1984" s="194" t="s">
        <v>196</v>
      </c>
      <c r="K1984" s="194" t="s">
        <v>196</v>
      </c>
      <c r="L1984" s="194" t="s">
        <v>196</v>
      </c>
      <c r="M1984" s="195">
        <v>-1196.42</v>
      </c>
      <c r="N1984" t="str">
        <f t="shared" si="30"/>
        <v>100000010100</v>
      </c>
    </row>
    <row r="1985" spans="1:14" x14ac:dyDescent="0.25">
      <c r="A1985" s="194" t="s">
        <v>108</v>
      </c>
      <c r="B1985" s="194" t="s">
        <v>240</v>
      </c>
      <c r="C1985" s="194" t="s">
        <v>241</v>
      </c>
      <c r="D1985" s="194" t="s">
        <v>126</v>
      </c>
      <c r="E1985" s="194" t="s">
        <v>127</v>
      </c>
      <c r="F1985" s="194" t="s">
        <v>125</v>
      </c>
      <c r="G1985" s="194" t="s">
        <v>157</v>
      </c>
      <c r="H1985" s="194" t="s">
        <v>196</v>
      </c>
      <c r="I1985" s="194" t="s">
        <v>128</v>
      </c>
      <c r="J1985" s="194" t="s">
        <v>196</v>
      </c>
      <c r="K1985" s="194" t="s">
        <v>196</v>
      </c>
      <c r="L1985" s="194" t="s">
        <v>196</v>
      </c>
      <c r="M1985" s="195">
        <v>22.16</v>
      </c>
      <c r="N1985" t="str">
        <f t="shared" si="30"/>
        <v>726900010100</v>
      </c>
    </row>
    <row r="1986" spans="1:14" x14ac:dyDescent="0.25">
      <c r="A1986" s="194" t="s">
        <v>108</v>
      </c>
      <c r="B1986" s="194" t="s">
        <v>240</v>
      </c>
      <c r="C1986" s="194" t="s">
        <v>241</v>
      </c>
      <c r="D1986" s="194" t="s">
        <v>126</v>
      </c>
      <c r="E1986" s="194" t="s">
        <v>127</v>
      </c>
      <c r="F1986" s="194" t="s">
        <v>125</v>
      </c>
      <c r="G1986" s="194" t="s">
        <v>139</v>
      </c>
      <c r="H1986" s="194" t="s">
        <v>196</v>
      </c>
      <c r="I1986" s="194" t="s">
        <v>128</v>
      </c>
      <c r="J1986" s="194" t="s">
        <v>196</v>
      </c>
      <c r="K1986" s="194" t="s">
        <v>196</v>
      </c>
      <c r="L1986" s="194" t="s">
        <v>196</v>
      </c>
      <c r="M1986" s="195">
        <v>-25</v>
      </c>
      <c r="N1986" t="str">
        <f t="shared" si="30"/>
        <v>210000010100</v>
      </c>
    </row>
    <row r="1987" spans="1:14" x14ac:dyDescent="0.25">
      <c r="A1987" s="194" t="s">
        <v>108</v>
      </c>
      <c r="B1987" s="194" t="s">
        <v>240</v>
      </c>
      <c r="C1987" s="194" t="s">
        <v>241</v>
      </c>
      <c r="D1987" s="194" t="s">
        <v>126</v>
      </c>
      <c r="E1987" s="194" t="s">
        <v>127</v>
      </c>
      <c r="F1987" s="194" t="s">
        <v>125</v>
      </c>
      <c r="G1987" s="194" t="s">
        <v>139</v>
      </c>
      <c r="H1987" s="194" t="s">
        <v>196</v>
      </c>
      <c r="I1987" s="194" t="s">
        <v>128</v>
      </c>
      <c r="J1987" s="194" t="s">
        <v>196</v>
      </c>
      <c r="K1987" s="194" t="s">
        <v>196</v>
      </c>
      <c r="L1987" s="194" t="s">
        <v>196</v>
      </c>
      <c r="M1987" s="195">
        <v>-3.27</v>
      </c>
      <c r="N1987" t="str">
        <f t="shared" ref="N1987:N2050" si="31">CONCATENATE(G1987,E1987)</f>
        <v>210000010100</v>
      </c>
    </row>
    <row r="1988" spans="1:14" x14ac:dyDescent="0.25">
      <c r="A1988" s="194" t="s">
        <v>108</v>
      </c>
      <c r="B1988" s="194" t="s">
        <v>240</v>
      </c>
      <c r="C1988" s="194" t="s">
        <v>241</v>
      </c>
      <c r="D1988" s="194" t="s">
        <v>126</v>
      </c>
      <c r="E1988" s="194" t="s">
        <v>127</v>
      </c>
      <c r="F1988" s="194" t="s">
        <v>125</v>
      </c>
      <c r="G1988" s="194" t="s">
        <v>143</v>
      </c>
      <c r="H1988" s="194" t="s">
        <v>196</v>
      </c>
      <c r="I1988" s="194" t="s">
        <v>128</v>
      </c>
      <c r="J1988" s="194" t="s">
        <v>196</v>
      </c>
      <c r="K1988" s="194" t="s">
        <v>196</v>
      </c>
      <c r="L1988" s="194" t="s">
        <v>196</v>
      </c>
      <c r="M1988" s="195">
        <v>-43</v>
      </c>
      <c r="N1988" t="str">
        <f t="shared" si="31"/>
        <v>213000010100</v>
      </c>
    </row>
    <row r="1989" spans="1:14" x14ac:dyDescent="0.25">
      <c r="A1989" s="194" t="s">
        <v>108</v>
      </c>
      <c r="B1989" s="194" t="s">
        <v>240</v>
      </c>
      <c r="C1989" s="194" t="s">
        <v>241</v>
      </c>
      <c r="D1989" s="194" t="s">
        <v>126</v>
      </c>
      <c r="E1989" s="194" t="s">
        <v>127</v>
      </c>
      <c r="F1989" s="194" t="s">
        <v>125</v>
      </c>
      <c r="G1989" s="194" t="s">
        <v>149</v>
      </c>
      <c r="H1989" s="194" t="s">
        <v>196</v>
      </c>
      <c r="I1989" s="194" t="s">
        <v>128</v>
      </c>
      <c r="J1989" s="194" t="s">
        <v>196</v>
      </c>
      <c r="K1989" s="194" t="s">
        <v>196</v>
      </c>
      <c r="L1989" s="194" t="s">
        <v>196</v>
      </c>
      <c r="M1989" s="195">
        <v>1661.76</v>
      </c>
      <c r="N1989" t="str">
        <f t="shared" si="31"/>
        <v>710000010100</v>
      </c>
    </row>
    <row r="1990" spans="1:14" x14ac:dyDescent="0.25">
      <c r="A1990" s="194" t="s">
        <v>108</v>
      </c>
      <c r="B1990" s="194" t="s">
        <v>240</v>
      </c>
      <c r="C1990" s="194" t="s">
        <v>241</v>
      </c>
      <c r="D1990" s="194" t="s">
        <v>126</v>
      </c>
      <c r="E1990" s="194" t="s">
        <v>127</v>
      </c>
      <c r="F1990" s="194" t="s">
        <v>125</v>
      </c>
      <c r="G1990" s="194" t="s">
        <v>149</v>
      </c>
      <c r="H1990" s="194" t="s">
        <v>196</v>
      </c>
      <c r="I1990" s="194" t="s">
        <v>128</v>
      </c>
      <c r="J1990" s="194" t="s">
        <v>196</v>
      </c>
      <c r="K1990" s="194" t="s">
        <v>196</v>
      </c>
      <c r="L1990" s="194" t="s">
        <v>196</v>
      </c>
      <c r="M1990" s="195">
        <v>184.64</v>
      </c>
      <c r="N1990" t="str">
        <f t="shared" si="31"/>
        <v>710000010100</v>
      </c>
    </row>
    <row r="1991" spans="1:14" x14ac:dyDescent="0.25">
      <c r="A1991" s="194" t="s">
        <v>108</v>
      </c>
      <c r="B1991" s="194" t="s">
        <v>240</v>
      </c>
      <c r="C1991" s="194" t="s">
        <v>241</v>
      </c>
      <c r="D1991" s="194" t="s">
        <v>126</v>
      </c>
      <c r="E1991" s="194" t="s">
        <v>127</v>
      </c>
      <c r="F1991" s="194" t="s">
        <v>125</v>
      </c>
      <c r="G1991" s="194" t="s">
        <v>152</v>
      </c>
      <c r="H1991" s="194" t="s">
        <v>196</v>
      </c>
      <c r="I1991" s="194" t="s">
        <v>128</v>
      </c>
      <c r="J1991" s="194" t="s">
        <v>196</v>
      </c>
      <c r="K1991" s="194" t="s">
        <v>196</v>
      </c>
      <c r="L1991" s="194" t="s">
        <v>196</v>
      </c>
      <c r="M1991" s="195">
        <v>108.6</v>
      </c>
      <c r="N1991" t="str">
        <f t="shared" si="31"/>
        <v>723000010100</v>
      </c>
    </row>
    <row r="1992" spans="1:14" x14ac:dyDescent="0.25">
      <c r="A1992" s="194" t="s">
        <v>108</v>
      </c>
      <c r="B1992" s="194" t="s">
        <v>240</v>
      </c>
      <c r="C1992" s="194" t="s">
        <v>241</v>
      </c>
      <c r="D1992" s="194" t="s">
        <v>126</v>
      </c>
      <c r="E1992" s="194" t="s">
        <v>127</v>
      </c>
      <c r="F1992" s="194" t="s">
        <v>125</v>
      </c>
      <c r="G1992" s="194" t="s">
        <v>153</v>
      </c>
      <c r="H1992" s="194" t="s">
        <v>196</v>
      </c>
      <c r="I1992" s="194" t="s">
        <v>128</v>
      </c>
      <c r="J1992" s="194" t="s">
        <v>196</v>
      </c>
      <c r="K1992" s="194" t="s">
        <v>196</v>
      </c>
      <c r="L1992" s="194" t="s">
        <v>196</v>
      </c>
      <c r="M1992" s="195">
        <v>25.4</v>
      </c>
      <c r="N1992" t="str">
        <f t="shared" si="31"/>
        <v>723100010100</v>
      </c>
    </row>
    <row r="1993" spans="1:14" x14ac:dyDescent="0.25">
      <c r="A1993" s="194" t="s">
        <v>108</v>
      </c>
      <c r="B1993" s="194" t="s">
        <v>240</v>
      </c>
      <c r="C1993" s="194" t="s">
        <v>241</v>
      </c>
      <c r="D1993" s="194" t="s">
        <v>126</v>
      </c>
      <c r="E1993" s="194" t="s">
        <v>127</v>
      </c>
      <c r="F1993" s="194" t="s">
        <v>125</v>
      </c>
      <c r="G1993" s="194" t="s">
        <v>154</v>
      </c>
      <c r="H1993" s="194" t="s">
        <v>196</v>
      </c>
      <c r="I1993" s="194" t="s">
        <v>128</v>
      </c>
      <c r="J1993" s="194" t="s">
        <v>196</v>
      </c>
      <c r="K1993" s="194" t="s">
        <v>196</v>
      </c>
      <c r="L1993" s="194" t="s">
        <v>196</v>
      </c>
      <c r="M1993" s="195">
        <v>271.7</v>
      </c>
      <c r="N1993" t="str">
        <f t="shared" si="31"/>
        <v>724000010100</v>
      </c>
    </row>
    <row r="1994" spans="1:14" x14ac:dyDescent="0.25">
      <c r="A1994" s="194" t="s">
        <v>108</v>
      </c>
      <c r="B1994" s="194" t="s">
        <v>240</v>
      </c>
      <c r="C1994" s="194" t="s">
        <v>241</v>
      </c>
      <c r="D1994" s="194" t="s">
        <v>126</v>
      </c>
      <c r="E1994" s="194" t="s">
        <v>127</v>
      </c>
      <c r="F1994" s="194" t="s">
        <v>125</v>
      </c>
      <c r="G1994" s="194" t="s">
        <v>157</v>
      </c>
      <c r="H1994" s="194" t="s">
        <v>196</v>
      </c>
      <c r="I1994" s="194" t="s">
        <v>128</v>
      </c>
      <c r="J1994" s="194" t="s">
        <v>196</v>
      </c>
      <c r="K1994" s="194" t="s">
        <v>196</v>
      </c>
      <c r="L1994" s="194" t="s">
        <v>196</v>
      </c>
      <c r="M1994" s="195">
        <v>121.86</v>
      </c>
      <c r="N1994" t="str">
        <f t="shared" si="31"/>
        <v>726900010100</v>
      </c>
    </row>
    <row r="1995" spans="1:14" x14ac:dyDescent="0.25">
      <c r="A1995" s="194" t="s">
        <v>108</v>
      </c>
      <c r="B1995" s="194" t="s">
        <v>240</v>
      </c>
      <c r="C1995" s="194" t="s">
        <v>241</v>
      </c>
      <c r="D1995" s="194" t="s">
        <v>126</v>
      </c>
      <c r="E1995" s="194" t="s">
        <v>127</v>
      </c>
      <c r="F1995" s="194" t="s">
        <v>125</v>
      </c>
      <c r="G1995" s="194" t="s">
        <v>139</v>
      </c>
      <c r="H1995" s="194" t="s">
        <v>196</v>
      </c>
      <c r="I1995" s="194" t="s">
        <v>128</v>
      </c>
      <c r="J1995" s="194" t="s">
        <v>196</v>
      </c>
      <c r="K1995" s="194" t="s">
        <v>196</v>
      </c>
      <c r="L1995" s="194" t="s">
        <v>196</v>
      </c>
      <c r="M1995" s="195">
        <v>-11.54</v>
      </c>
      <c r="N1995" t="str">
        <f t="shared" si="31"/>
        <v>210000010100</v>
      </c>
    </row>
    <row r="1996" spans="1:14" x14ac:dyDescent="0.25">
      <c r="A1996" s="194" t="s">
        <v>108</v>
      </c>
      <c r="B1996" s="194" t="s">
        <v>240</v>
      </c>
      <c r="C1996" s="194" t="s">
        <v>241</v>
      </c>
      <c r="D1996" s="194" t="s">
        <v>126</v>
      </c>
      <c r="E1996" s="194" t="s">
        <v>127</v>
      </c>
      <c r="F1996" s="194" t="s">
        <v>125</v>
      </c>
      <c r="G1996" s="194" t="s">
        <v>140</v>
      </c>
      <c r="H1996" s="194" t="s">
        <v>196</v>
      </c>
      <c r="I1996" s="194" t="s">
        <v>128</v>
      </c>
      <c r="J1996" s="194" t="s">
        <v>196</v>
      </c>
      <c r="K1996" s="194" t="s">
        <v>196</v>
      </c>
      <c r="L1996" s="194" t="s">
        <v>196</v>
      </c>
      <c r="M1996" s="195">
        <v>-121.86</v>
      </c>
      <c r="N1996" t="str">
        <f t="shared" si="31"/>
        <v>210500010100</v>
      </c>
    </row>
    <row r="1997" spans="1:14" x14ac:dyDescent="0.25">
      <c r="A1997" s="194" t="s">
        <v>108</v>
      </c>
      <c r="B1997" s="194" t="s">
        <v>240</v>
      </c>
      <c r="C1997" s="194" t="s">
        <v>241</v>
      </c>
      <c r="D1997" s="194" t="s">
        <v>126</v>
      </c>
      <c r="E1997" s="194" t="s">
        <v>127</v>
      </c>
      <c r="F1997" s="194" t="s">
        <v>125</v>
      </c>
      <c r="G1997" s="194" t="s">
        <v>139</v>
      </c>
      <c r="H1997" s="194" t="s">
        <v>196</v>
      </c>
      <c r="I1997" s="194" t="s">
        <v>128</v>
      </c>
      <c r="J1997" s="194" t="s">
        <v>196</v>
      </c>
      <c r="K1997" s="194" t="s">
        <v>196</v>
      </c>
      <c r="L1997" s="194" t="s">
        <v>196</v>
      </c>
      <c r="M1997" s="195">
        <v>-22.16</v>
      </c>
      <c r="N1997" t="str">
        <f t="shared" si="31"/>
        <v>210000010100</v>
      </c>
    </row>
    <row r="1998" spans="1:14" x14ac:dyDescent="0.25">
      <c r="A1998" s="194" t="s">
        <v>108</v>
      </c>
      <c r="B1998" s="194" t="s">
        <v>242</v>
      </c>
      <c r="C1998" s="194" t="s">
        <v>243</v>
      </c>
      <c r="D1998" s="194" t="s">
        <v>126</v>
      </c>
      <c r="E1998" s="194" t="s">
        <v>127</v>
      </c>
      <c r="F1998" s="194" t="s">
        <v>125</v>
      </c>
      <c r="G1998" s="194" t="s">
        <v>149</v>
      </c>
      <c r="H1998" s="194" t="s">
        <v>196</v>
      </c>
      <c r="I1998" s="194" t="s">
        <v>128</v>
      </c>
      <c r="J1998" s="194" t="s">
        <v>196</v>
      </c>
      <c r="K1998" s="194" t="s">
        <v>196</v>
      </c>
      <c r="L1998" s="194" t="s">
        <v>196</v>
      </c>
      <c r="M1998" s="195">
        <v>43.27</v>
      </c>
      <c r="N1998" t="str">
        <f t="shared" si="31"/>
        <v>710000010100</v>
      </c>
    </row>
    <row r="1999" spans="1:14" x14ac:dyDescent="0.25">
      <c r="A1999" s="194" t="s">
        <v>108</v>
      </c>
      <c r="B1999" s="194" t="s">
        <v>242</v>
      </c>
      <c r="C1999" s="194" t="s">
        <v>243</v>
      </c>
      <c r="D1999" s="194" t="s">
        <v>126</v>
      </c>
      <c r="E1999" s="194" t="s">
        <v>127</v>
      </c>
      <c r="F1999" s="194" t="s">
        <v>125</v>
      </c>
      <c r="G1999" s="194" t="s">
        <v>124</v>
      </c>
      <c r="H1999" s="194" t="s">
        <v>196</v>
      </c>
      <c r="I1999" s="194" t="s">
        <v>128</v>
      </c>
      <c r="J1999" s="194" t="s">
        <v>196</v>
      </c>
      <c r="K1999" s="194" t="s">
        <v>196</v>
      </c>
      <c r="L1999" s="194" t="s">
        <v>196</v>
      </c>
      <c r="M1999" s="195">
        <v>-2285.6</v>
      </c>
      <c r="N1999" t="str">
        <f t="shared" si="31"/>
        <v>100000010100</v>
      </c>
    </row>
    <row r="2000" spans="1:14" x14ac:dyDescent="0.25">
      <c r="A2000" s="194" t="s">
        <v>108</v>
      </c>
      <c r="B2000" s="194" t="s">
        <v>242</v>
      </c>
      <c r="C2000" s="194" t="s">
        <v>243</v>
      </c>
      <c r="D2000" s="194" t="s">
        <v>126</v>
      </c>
      <c r="E2000" s="194" t="s">
        <v>127</v>
      </c>
      <c r="F2000" s="194" t="s">
        <v>125</v>
      </c>
      <c r="G2000" s="194" t="s">
        <v>149</v>
      </c>
      <c r="H2000" s="194" t="s">
        <v>196</v>
      </c>
      <c r="I2000" s="194" t="s">
        <v>128</v>
      </c>
      <c r="J2000" s="194" t="s">
        <v>196</v>
      </c>
      <c r="K2000" s="194" t="s">
        <v>196</v>
      </c>
      <c r="L2000" s="194" t="s">
        <v>196</v>
      </c>
      <c r="M2000" s="195">
        <v>346.16</v>
      </c>
      <c r="N2000" t="str">
        <f t="shared" si="31"/>
        <v>710000010100</v>
      </c>
    </row>
    <row r="2001" spans="1:14" x14ac:dyDescent="0.25">
      <c r="A2001" s="194" t="s">
        <v>108</v>
      </c>
      <c r="B2001" s="194" t="s">
        <v>242</v>
      </c>
      <c r="C2001" s="194" t="s">
        <v>243</v>
      </c>
      <c r="D2001" s="194" t="s">
        <v>126</v>
      </c>
      <c r="E2001" s="194" t="s">
        <v>127</v>
      </c>
      <c r="F2001" s="194" t="s">
        <v>125</v>
      </c>
      <c r="G2001" s="194" t="s">
        <v>152</v>
      </c>
      <c r="H2001" s="194" t="s">
        <v>196</v>
      </c>
      <c r="I2001" s="194" t="s">
        <v>128</v>
      </c>
      <c r="J2001" s="194" t="s">
        <v>196</v>
      </c>
      <c r="K2001" s="194" t="s">
        <v>196</v>
      </c>
      <c r="L2001" s="194" t="s">
        <v>196</v>
      </c>
      <c r="M2001" s="195">
        <v>206.05</v>
      </c>
      <c r="N2001" t="str">
        <f t="shared" si="31"/>
        <v>723000010100</v>
      </c>
    </row>
    <row r="2002" spans="1:14" x14ac:dyDescent="0.25">
      <c r="A2002" s="194" t="s">
        <v>108</v>
      </c>
      <c r="B2002" s="194" t="s">
        <v>242</v>
      </c>
      <c r="C2002" s="194" t="s">
        <v>243</v>
      </c>
      <c r="D2002" s="194" t="s">
        <v>126</v>
      </c>
      <c r="E2002" s="194" t="s">
        <v>127</v>
      </c>
      <c r="F2002" s="194" t="s">
        <v>125</v>
      </c>
      <c r="G2002" s="194" t="s">
        <v>153</v>
      </c>
      <c r="H2002" s="194" t="s">
        <v>196</v>
      </c>
      <c r="I2002" s="194" t="s">
        <v>128</v>
      </c>
      <c r="J2002" s="194" t="s">
        <v>196</v>
      </c>
      <c r="K2002" s="194" t="s">
        <v>196</v>
      </c>
      <c r="L2002" s="194" t="s">
        <v>196</v>
      </c>
      <c r="M2002" s="195">
        <v>48.19</v>
      </c>
      <c r="N2002" t="str">
        <f t="shared" si="31"/>
        <v>723100010100</v>
      </c>
    </row>
    <row r="2003" spans="1:14" x14ac:dyDescent="0.25">
      <c r="A2003" s="194" t="s">
        <v>108</v>
      </c>
      <c r="B2003" s="194" t="s">
        <v>242</v>
      </c>
      <c r="C2003" s="194" t="s">
        <v>243</v>
      </c>
      <c r="D2003" s="194" t="s">
        <v>126</v>
      </c>
      <c r="E2003" s="194" t="s">
        <v>127</v>
      </c>
      <c r="F2003" s="194" t="s">
        <v>125</v>
      </c>
      <c r="G2003" s="194" t="s">
        <v>154</v>
      </c>
      <c r="H2003" s="194" t="s">
        <v>196</v>
      </c>
      <c r="I2003" s="194" t="s">
        <v>128</v>
      </c>
      <c r="J2003" s="194" t="s">
        <v>196</v>
      </c>
      <c r="K2003" s="194" t="s">
        <v>196</v>
      </c>
      <c r="L2003" s="194" t="s">
        <v>196</v>
      </c>
      <c r="M2003" s="195">
        <v>687.75</v>
      </c>
      <c r="N2003" t="str">
        <f t="shared" si="31"/>
        <v>724000010100</v>
      </c>
    </row>
    <row r="2004" spans="1:14" x14ac:dyDescent="0.25">
      <c r="A2004" s="194" t="s">
        <v>108</v>
      </c>
      <c r="B2004" s="194" t="s">
        <v>242</v>
      </c>
      <c r="C2004" s="194" t="s">
        <v>243</v>
      </c>
      <c r="D2004" s="194" t="s">
        <v>126</v>
      </c>
      <c r="E2004" s="194" t="s">
        <v>127</v>
      </c>
      <c r="F2004" s="194" t="s">
        <v>125</v>
      </c>
      <c r="G2004" s="194" t="s">
        <v>151</v>
      </c>
      <c r="H2004" s="194" t="s">
        <v>196</v>
      </c>
      <c r="I2004" s="194" t="s">
        <v>128</v>
      </c>
      <c r="J2004" s="194" t="s">
        <v>196</v>
      </c>
      <c r="K2004" s="194" t="s">
        <v>196</v>
      </c>
      <c r="L2004" s="194" t="s">
        <v>196</v>
      </c>
      <c r="M2004" s="195">
        <v>9.66</v>
      </c>
      <c r="N2004" t="str">
        <f t="shared" si="31"/>
        <v>722100010100</v>
      </c>
    </row>
    <row r="2005" spans="1:14" x14ac:dyDescent="0.25">
      <c r="A2005" s="194" t="s">
        <v>108</v>
      </c>
      <c r="B2005" s="194" t="s">
        <v>242</v>
      </c>
      <c r="C2005" s="194" t="s">
        <v>243</v>
      </c>
      <c r="D2005" s="194" t="s">
        <v>126</v>
      </c>
      <c r="E2005" s="194" t="s">
        <v>127</v>
      </c>
      <c r="F2005" s="194" t="s">
        <v>125</v>
      </c>
      <c r="G2005" s="194" t="s">
        <v>157</v>
      </c>
      <c r="H2005" s="194" t="s">
        <v>196</v>
      </c>
      <c r="I2005" s="194" t="s">
        <v>128</v>
      </c>
      <c r="J2005" s="194" t="s">
        <v>196</v>
      </c>
      <c r="K2005" s="194" t="s">
        <v>196</v>
      </c>
      <c r="L2005" s="194" t="s">
        <v>196</v>
      </c>
      <c r="M2005" s="195">
        <v>228.47</v>
      </c>
      <c r="N2005" t="str">
        <f t="shared" si="31"/>
        <v>726900010100</v>
      </c>
    </row>
    <row r="2006" spans="1:14" x14ac:dyDescent="0.25">
      <c r="A2006" s="194" t="s">
        <v>108</v>
      </c>
      <c r="B2006" s="194" t="s">
        <v>242</v>
      </c>
      <c r="C2006" s="194" t="s">
        <v>243</v>
      </c>
      <c r="D2006" s="194" t="s">
        <v>126</v>
      </c>
      <c r="E2006" s="194" t="s">
        <v>127</v>
      </c>
      <c r="F2006" s="194" t="s">
        <v>125</v>
      </c>
      <c r="G2006" s="194" t="s">
        <v>157</v>
      </c>
      <c r="H2006" s="194" t="s">
        <v>196</v>
      </c>
      <c r="I2006" s="194" t="s">
        <v>128</v>
      </c>
      <c r="J2006" s="194" t="s">
        <v>196</v>
      </c>
      <c r="K2006" s="194" t="s">
        <v>196</v>
      </c>
      <c r="L2006" s="194" t="s">
        <v>196</v>
      </c>
      <c r="M2006" s="195">
        <v>41.54</v>
      </c>
      <c r="N2006" t="str">
        <f t="shared" si="31"/>
        <v>726900010100</v>
      </c>
    </row>
    <row r="2007" spans="1:14" x14ac:dyDescent="0.25">
      <c r="A2007" s="194" t="s">
        <v>108</v>
      </c>
      <c r="B2007" s="194" t="s">
        <v>242</v>
      </c>
      <c r="C2007" s="194" t="s">
        <v>243</v>
      </c>
      <c r="D2007" s="194" t="s">
        <v>126</v>
      </c>
      <c r="E2007" s="194" t="s">
        <v>127</v>
      </c>
      <c r="F2007" s="194" t="s">
        <v>125</v>
      </c>
      <c r="G2007" s="194" t="s">
        <v>146</v>
      </c>
      <c r="H2007" s="194" t="s">
        <v>196</v>
      </c>
      <c r="I2007" s="194" t="s">
        <v>128</v>
      </c>
      <c r="J2007" s="194" t="s">
        <v>196</v>
      </c>
      <c r="K2007" s="194" t="s">
        <v>196</v>
      </c>
      <c r="L2007" s="194" t="s">
        <v>196</v>
      </c>
      <c r="M2007" s="195">
        <v>-1.73</v>
      </c>
      <c r="N2007" t="str">
        <f t="shared" si="31"/>
        <v>215500010100</v>
      </c>
    </row>
    <row r="2008" spans="1:14" x14ac:dyDescent="0.25">
      <c r="A2008" s="194" t="s">
        <v>108</v>
      </c>
      <c r="B2008" s="194" t="s">
        <v>242</v>
      </c>
      <c r="C2008" s="194" t="s">
        <v>243</v>
      </c>
      <c r="D2008" s="194" t="s">
        <v>126</v>
      </c>
      <c r="E2008" s="194" t="s">
        <v>127</v>
      </c>
      <c r="F2008" s="194" t="s">
        <v>125</v>
      </c>
      <c r="G2008" s="194" t="s">
        <v>139</v>
      </c>
      <c r="H2008" s="194" t="s">
        <v>196</v>
      </c>
      <c r="I2008" s="194" t="s">
        <v>128</v>
      </c>
      <c r="J2008" s="194" t="s">
        <v>196</v>
      </c>
      <c r="K2008" s="194" t="s">
        <v>196</v>
      </c>
      <c r="L2008" s="194" t="s">
        <v>196</v>
      </c>
      <c r="M2008" s="195">
        <v>-50</v>
      </c>
      <c r="N2008" t="str">
        <f t="shared" si="31"/>
        <v>210000010100</v>
      </c>
    </row>
    <row r="2009" spans="1:14" x14ac:dyDescent="0.25">
      <c r="A2009" s="194" t="s">
        <v>108</v>
      </c>
      <c r="B2009" s="194" t="s">
        <v>242</v>
      </c>
      <c r="C2009" s="194" t="s">
        <v>243</v>
      </c>
      <c r="D2009" s="194" t="s">
        <v>126</v>
      </c>
      <c r="E2009" s="194" t="s">
        <v>127</v>
      </c>
      <c r="F2009" s="194" t="s">
        <v>125</v>
      </c>
      <c r="G2009" s="194" t="s">
        <v>143</v>
      </c>
      <c r="H2009" s="194" t="s">
        <v>196</v>
      </c>
      <c r="I2009" s="194" t="s">
        <v>128</v>
      </c>
      <c r="J2009" s="194" t="s">
        <v>196</v>
      </c>
      <c r="K2009" s="194" t="s">
        <v>196</v>
      </c>
      <c r="L2009" s="194" t="s">
        <v>196</v>
      </c>
      <c r="M2009" s="195">
        <v>-108.5</v>
      </c>
      <c r="N2009" t="str">
        <f t="shared" si="31"/>
        <v>213000010100</v>
      </c>
    </row>
    <row r="2010" spans="1:14" x14ac:dyDescent="0.25">
      <c r="A2010" s="194" t="s">
        <v>108</v>
      </c>
      <c r="B2010" s="194" t="s">
        <v>242</v>
      </c>
      <c r="C2010" s="194" t="s">
        <v>243</v>
      </c>
      <c r="D2010" s="194" t="s">
        <v>126</v>
      </c>
      <c r="E2010" s="194" t="s">
        <v>127</v>
      </c>
      <c r="F2010" s="194" t="s">
        <v>125</v>
      </c>
      <c r="G2010" s="194" t="s">
        <v>139</v>
      </c>
      <c r="H2010" s="194" t="s">
        <v>196</v>
      </c>
      <c r="I2010" s="194" t="s">
        <v>128</v>
      </c>
      <c r="J2010" s="194" t="s">
        <v>196</v>
      </c>
      <c r="K2010" s="194" t="s">
        <v>196</v>
      </c>
      <c r="L2010" s="194" t="s">
        <v>196</v>
      </c>
      <c r="M2010" s="195">
        <v>-29.66</v>
      </c>
      <c r="N2010" t="str">
        <f t="shared" si="31"/>
        <v>210000010100</v>
      </c>
    </row>
    <row r="2011" spans="1:14" x14ac:dyDescent="0.25">
      <c r="A2011" s="194" t="s">
        <v>108</v>
      </c>
      <c r="B2011" s="194" t="s">
        <v>242</v>
      </c>
      <c r="C2011" s="194" t="s">
        <v>243</v>
      </c>
      <c r="D2011" s="194" t="s">
        <v>126</v>
      </c>
      <c r="E2011" s="194" t="s">
        <v>127</v>
      </c>
      <c r="F2011" s="194" t="s">
        <v>125</v>
      </c>
      <c r="G2011" s="194" t="s">
        <v>140</v>
      </c>
      <c r="H2011" s="194" t="s">
        <v>196</v>
      </c>
      <c r="I2011" s="194" t="s">
        <v>128</v>
      </c>
      <c r="J2011" s="194" t="s">
        <v>196</v>
      </c>
      <c r="K2011" s="194" t="s">
        <v>196</v>
      </c>
      <c r="L2011" s="194" t="s">
        <v>196</v>
      </c>
      <c r="M2011" s="195">
        <v>-228.47</v>
      </c>
      <c r="N2011" t="str">
        <f t="shared" si="31"/>
        <v>210500010100</v>
      </c>
    </row>
    <row r="2012" spans="1:14" x14ac:dyDescent="0.25">
      <c r="A2012" s="194" t="s">
        <v>108</v>
      </c>
      <c r="B2012" s="194" t="s">
        <v>242</v>
      </c>
      <c r="C2012" s="194" t="s">
        <v>243</v>
      </c>
      <c r="D2012" s="194" t="s">
        <v>126</v>
      </c>
      <c r="E2012" s="194" t="s">
        <v>127</v>
      </c>
      <c r="F2012" s="194" t="s">
        <v>125</v>
      </c>
      <c r="G2012" s="194" t="s">
        <v>137</v>
      </c>
      <c r="H2012" s="194" t="s">
        <v>196</v>
      </c>
      <c r="I2012" s="194" t="s">
        <v>128</v>
      </c>
      <c r="J2012" s="194" t="s">
        <v>196</v>
      </c>
      <c r="K2012" s="194" t="s">
        <v>196</v>
      </c>
      <c r="L2012" s="194" t="s">
        <v>196</v>
      </c>
      <c r="M2012" s="195">
        <v>-687.75</v>
      </c>
      <c r="N2012" t="str">
        <f t="shared" si="31"/>
        <v>205600010100</v>
      </c>
    </row>
    <row r="2013" spans="1:14" x14ac:dyDescent="0.25">
      <c r="A2013" s="194" t="s">
        <v>108</v>
      </c>
      <c r="B2013" s="194" t="s">
        <v>242</v>
      </c>
      <c r="C2013" s="194" t="s">
        <v>243</v>
      </c>
      <c r="D2013" s="194" t="s">
        <v>126</v>
      </c>
      <c r="E2013" s="194" t="s">
        <v>127</v>
      </c>
      <c r="F2013" s="194" t="s">
        <v>125</v>
      </c>
      <c r="G2013" s="194" t="s">
        <v>160</v>
      </c>
      <c r="H2013" s="194" t="s">
        <v>196</v>
      </c>
      <c r="I2013" s="194" t="s">
        <v>128</v>
      </c>
      <c r="J2013" s="194" t="s">
        <v>196</v>
      </c>
      <c r="K2013" s="194" t="s">
        <v>196</v>
      </c>
      <c r="L2013" s="194" t="s">
        <v>196</v>
      </c>
      <c r="M2013" s="195">
        <v>-9.66</v>
      </c>
      <c r="N2013" t="str">
        <f t="shared" si="31"/>
        <v>205700010100</v>
      </c>
    </row>
    <row r="2014" spans="1:14" x14ac:dyDescent="0.25">
      <c r="A2014" s="194" t="s">
        <v>108</v>
      </c>
      <c r="B2014" s="194" t="s">
        <v>242</v>
      </c>
      <c r="C2014" s="194" t="s">
        <v>243</v>
      </c>
      <c r="D2014" s="194" t="s">
        <v>126</v>
      </c>
      <c r="E2014" s="194" t="s">
        <v>127</v>
      </c>
      <c r="F2014" s="194" t="s">
        <v>125</v>
      </c>
      <c r="G2014" s="194" t="s">
        <v>134</v>
      </c>
      <c r="H2014" s="194" t="s">
        <v>196</v>
      </c>
      <c r="I2014" s="194" t="s">
        <v>128</v>
      </c>
      <c r="J2014" s="194" t="s">
        <v>196</v>
      </c>
      <c r="K2014" s="194" t="s">
        <v>196</v>
      </c>
      <c r="L2014" s="194" t="s">
        <v>196</v>
      </c>
      <c r="M2014" s="195">
        <v>-228.47</v>
      </c>
      <c r="N2014" t="str">
        <f t="shared" si="31"/>
        <v>205200010100</v>
      </c>
    </row>
    <row r="2015" spans="1:14" x14ac:dyDescent="0.25">
      <c r="A2015" s="194" t="s">
        <v>108</v>
      </c>
      <c r="B2015" s="194" t="s">
        <v>242</v>
      </c>
      <c r="C2015" s="194" t="s">
        <v>243</v>
      </c>
      <c r="D2015" s="194" t="s">
        <v>126</v>
      </c>
      <c r="E2015" s="194" t="s">
        <v>127</v>
      </c>
      <c r="F2015" s="194" t="s">
        <v>125</v>
      </c>
      <c r="G2015" s="194" t="s">
        <v>139</v>
      </c>
      <c r="H2015" s="194" t="s">
        <v>196</v>
      </c>
      <c r="I2015" s="194" t="s">
        <v>128</v>
      </c>
      <c r="J2015" s="194" t="s">
        <v>196</v>
      </c>
      <c r="K2015" s="194" t="s">
        <v>196</v>
      </c>
      <c r="L2015" s="194" t="s">
        <v>196</v>
      </c>
      <c r="M2015" s="195">
        <v>-41.54</v>
      </c>
      <c r="N2015" t="str">
        <f t="shared" si="31"/>
        <v>210000010100</v>
      </c>
    </row>
    <row r="2016" spans="1:14" x14ac:dyDescent="0.25">
      <c r="A2016" s="194" t="s">
        <v>108</v>
      </c>
      <c r="B2016" s="194" t="s">
        <v>242</v>
      </c>
      <c r="C2016" s="194" t="s">
        <v>243</v>
      </c>
      <c r="D2016" s="194" t="s">
        <v>126</v>
      </c>
      <c r="E2016" s="194" t="s">
        <v>127</v>
      </c>
      <c r="F2016" s="194" t="s">
        <v>125</v>
      </c>
      <c r="G2016" s="194" t="s">
        <v>141</v>
      </c>
      <c r="H2016" s="194" t="s">
        <v>196</v>
      </c>
      <c r="I2016" s="194" t="s">
        <v>128</v>
      </c>
      <c r="J2016" s="194" t="s">
        <v>196</v>
      </c>
      <c r="K2016" s="194" t="s">
        <v>196</v>
      </c>
      <c r="L2016" s="194" t="s">
        <v>196</v>
      </c>
      <c r="M2016" s="195">
        <v>-206.05</v>
      </c>
      <c r="N2016" t="str">
        <f t="shared" si="31"/>
        <v>211000010100</v>
      </c>
    </row>
    <row r="2017" spans="1:14" x14ac:dyDescent="0.25">
      <c r="A2017" s="194" t="s">
        <v>108</v>
      </c>
      <c r="B2017" s="194" t="s">
        <v>242</v>
      </c>
      <c r="C2017" s="194" t="s">
        <v>243</v>
      </c>
      <c r="D2017" s="194" t="s">
        <v>126</v>
      </c>
      <c r="E2017" s="194" t="s">
        <v>127</v>
      </c>
      <c r="F2017" s="194" t="s">
        <v>125</v>
      </c>
      <c r="G2017" s="194" t="s">
        <v>135</v>
      </c>
      <c r="H2017" s="194" t="s">
        <v>196</v>
      </c>
      <c r="I2017" s="194" t="s">
        <v>128</v>
      </c>
      <c r="J2017" s="194" t="s">
        <v>196</v>
      </c>
      <c r="K2017" s="194" t="s">
        <v>196</v>
      </c>
      <c r="L2017" s="194" t="s">
        <v>196</v>
      </c>
      <c r="M2017" s="195">
        <v>-206.05</v>
      </c>
      <c r="N2017" t="str">
        <f t="shared" si="31"/>
        <v>205300010100</v>
      </c>
    </row>
    <row r="2018" spans="1:14" x14ac:dyDescent="0.25">
      <c r="A2018" s="194" t="s">
        <v>108</v>
      </c>
      <c r="B2018" s="194" t="s">
        <v>242</v>
      </c>
      <c r="C2018" s="194" t="s">
        <v>243</v>
      </c>
      <c r="D2018" s="194" t="s">
        <v>126</v>
      </c>
      <c r="E2018" s="194" t="s">
        <v>127</v>
      </c>
      <c r="F2018" s="194" t="s">
        <v>125</v>
      </c>
      <c r="G2018" s="194" t="s">
        <v>147</v>
      </c>
      <c r="H2018" s="194" t="s">
        <v>196</v>
      </c>
      <c r="I2018" s="194" t="s">
        <v>128</v>
      </c>
      <c r="J2018" s="194" t="s">
        <v>196</v>
      </c>
      <c r="K2018" s="194" t="s">
        <v>196</v>
      </c>
      <c r="L2018" s="194" t="s">
        <v>196</v>
      </c>
      <c r="M2018" s="195">
        <v>-48.19</v>
      </c>
      <c r="N2018" t="str">
        <f t="shared" si="31"/>
        <v>216000010100</v>
      </c>
    </row>
    <row r="2019" spans="1:14" x14ac:dyDescent="0.25">
      <c r="A2019" s="194" t="s">
        <v>108</v>
      </c>
      <c r="B2019" s="194" t="s">
        <v>242</v>
      </c>
      <c r="C2019" s="194" t="s">
        <v>243</v>
      </c>
      <c r="D2019" s="194" t="s">
        <v>126</v>
      </c>
      <c r="E2019" s="194" t="s">
        <v>127</v>
      </c>
      <c r="F2019" s="194" t="s">
        <v>125</v>
      </c>
      <c r="G2019" s="194" t="s">
        <v>144</v>
      </c>
      <c r="H2019" s="194" t="s">
        <v>196</v>
      </c>
      <c r="I2019" s="194" t="s">
        <v>128</v>
      </c>
      <c r="J2019" s="194" t="s">
        <v>196</v>
      </c>
      <c r="K2019" s="194" t="s">
        <v>196</v>
      </c>
      <c r="L2019" s="194" t="s">
        <v>196</v>
      </c>
      <c r="M2019" s="195">
        <v>-325.5</v>
      </c>
      <c r="N2019" t="str">
        <f t="shared" si="31"/>
        <v>214000010100</v>
      </c>
    </row>
    <row r="2020" spans="1:14" x14ac:dyDescent="0.25">
      <c r="A2020" s="194" t="s">
        <v>108</v>
      </c>
      <c r="B2020" s="194" t="s">
        <v>242</v>
      </c>
      <c r="C2020" s="194" t="s">
        <v>243</v>
      </c>
      <c r="D2020" s="194" t="s">
        <v>126</v>
      </c>
      <c r="E2020" s="194" t="s">
        <v>127</v>
      </c>
      <c r="F2020" s="194" t="s">
        <v>125</v>
      </c>
      <c r="G2020" s="194" t="s">
        <v>138</v>
      </c>
      <c r="H2020" s="194" t="s">
        <v>196</v>
      </c>
      <c r="I2020" s="194" t="s">
        <v>128</v>
      </c>
      <c r="J2020" s="194" t="s">
        <v>196</v>
      </c>
      <c r="K2020" s="194" t="s">
        <v>196</v>
      </c>
      <c r="L2020" s="194" t="s">
        <v>196</v>
      </c>
      <c r="M2020" s="195">
        <v>-48.19</v>
      </c>
      <c r="N2020" t="str">
        <f t="shared" si="31"/>
        <v>205800010100</v>
      </c>
    </row>
    <row r="2021" spans="1:14" x14ac:dyDescent="0.25">
      <c r="A2021" s="194" t="s">
        <v>108</v>
      </c>
      <c r="B2021" s="194" t="s">
        <v>242</v>
      </c>
      <c r="C2021" s="194" t="s">
        <v>243</v>
      </c>
      <c r="D2021" s="194" t="s">
        <v>126</v>
      </c>
      <c r="E2021" s="194" t="s">
        <v>127</v>
      </c>
      <c r="F2021" s="194" t="s">
        <v>125</v>
      </c>
      <c r="G2021" s="194" t="s">
        <v>145</v>
      </c>
      <c r="H2021" s="194" t="s">
        <v>196</v>
      </c>
      <c r="I2021" s="194" t="s">
        <v>128</v>
      </c>
      <c r="J2021" s="194" t="s">
        <v>196</v>
      </c>
      <c r="K2021" s="194" t="s">
        <v>196</v>
      </c>
      <c r="L2021" s="194" t="s">
        <v>196</v>
      </c>
      <c r="M2021" s="195">
        <v>-177.9</v>
      </c>
      <c r="N2021" t="str">
        <f t="shared" si="31"/>
        <v>215000010100</v>
      </c>
    </row>
    <row r="2022" spans="1:14" x14ac:dyDescent="0.25">
      <c r="A2022" s="194" t="s">
        <v>108</v>
      </c>
      <c r="B2022" s="194" t="s">
        <v>242</v>
      </c>
      <c r="C2022" s="194" t="s">
        <v>243</v>
      </c>
      <c r="D2022" s="194" t="s">
        <v>126</v>
      </c>
      <c r="E2022" s="194" t="s">
        <v>127</v>
      </c>
      <c r="F2022" s="194" t="s">
        <v>125</v>
      </c>
      <c r="G2022" s="194" t="s">
        <v>149</v>
      </c>
      <c r="H2022" s="194" t="s">
        <v>196</v>
      </c>
      <c r="I2022" s="194" t="s">
        <v>128</v>
      </c>
      <c r="J2022" s="194" t="s">
        <v>196</v>
      </c>
      <c r="K2022" s="194" t="s">
        <v>196</v>
      </c>
      <c r="L2022" s="194" t="s">
        <v>196</v>
      </c>
      <c r="M2022" s="195">
        <v>3072.17</v>
      </c>
      <c r="N2022" t="str">
        <f t="shared" si="31"/>
        <v>710000010100</v>
      </c>
    </row>
    <row r="2023" spans="1:14" x14ac:dyDescent="0.25">
      <c r="A2023" s="194" t="s">
        <v>108</v>
      </c>
      <c r="B2023" s="194" t="s">
        <v>244</v>
      </c>
      <c r="C2023" s="194" t="s">
        <v>245</v>
      </c>
      <c r="D2023" s="194" t="s">
        <v>126</v>
      </c>
      <c r="E2023" s="194" t="s">
        <v>127</v>
      </c>
      <c r="F2023" s="194" t="s">
        <v>125</v>
      </c>
      <c r="G2023" s="194" t="s">
        <v>149</v>
      </c>
      <c r="H2023" s="194" t="s">
        <v>196</v>
      </c>
      <c r="I2023" s="194" t="s">
        <v>128</v>
      </c>
      <c r="J2023" s="194" t="s">
        <v>196</v>
      </c>
      <c r="K2023" s="194" t="s">
        <v>196</v>
      </c>
      <c r="L2023" s="194" t="s">
        <v>196</v>
      </c>
      <c r="M2023" s="195">
        <v>699.44</v>
      </c>
      <c r="N2023" t="str">
        <f t="shared" si="31"/>
        <v>710000010100</v>
      </c>
    </row>
    <row r="2024" spans="1:14" x14ac:dyDescent="0.25">
      <c r="A2024" s="194" t="s">
        <v>108</v>
      </c>
      <c r="B2024" s="194" t="s">
        <v>244</v>
      </c>
      <c r="C2024" s="194" t="s">
        <v>245</v>
      </c>
      <c r="D2024" s="194" t="s">
        <v>126</v>
      </c>
      <c r="E2024" s="194" t="s">
        <v>127</v>
      </c>
      <c r="F2024" s="194" t="s">
        <v>125</v>
      </c>
      <c r="G2024" s="194" t="s">
        <v>152</v>
      </c>
      <c r="H2024" s="194" t="s">
        <v>196</v>
      </c>
      <c r="I2024" s="194" t="s">
        <v>128</v>
      </c>
      <c r="J2024" s="194" t="s">
        <v>196</v>
      </c>
      <c r="K2024" s="194" t="s">
        <v>196</v>
      </c>
      <c r="L2024" s="194" t="s">
        <v>196</v>
      </c>
      <c r="M2024" s="195">
        <v>43.36</v>
      </c>
      <c r="N2024" t="str">
        <f t="shared" si="31"/>
        <v>723000010100</v>
      </c>
    </row>
    <row r="2025" spans="1:14" x14ac:dyDescent="0.25">
      <c r="A2025" s="194" t="s">
        <v>108</v>
      </c>
      <c r="B2025" s="194" t="s">
        <v>244</v>
      </c>
      <c r="C2025" s="194" t="s">
        <v>245</v>
      </c>
      <c r="D2025" s="194" t="s">
        <v>126</v>
      </c>
      <c r="E2025" s="194" t="s">
        <v>127</v>
      </c>
      <c r="F2025" s="194" t="s">
        <v>125</v>
      </c>
      <c r="G2025" s="194" t="s">
        <v>153</v>
      </c>
      <c r="H2025" s="194" t="s">
        <v>196</v>
      </c>
      <c r="I2025" s="194" t="s">
        <v>128</v>
      </c>
      <c r="J2025" s="194" t="s">
        <v>196</v>
      </c>
      <c r="K2025" s="194" t="s">
        <v>196</v>
      </c>
      <c r="L2025" s="194" t="s">
        <v>196</v>
      </c>
      <c r="M2025" s="195">
        <v>10.15</v>
      </c>
      <c r="N2025" t="str">
        <f t="shared" si="31"/>
        <v>723100010100</v>
      </c>
    </row>
    <row r="2026" spans="1:14" x14ac:dyDescent="0.25">
      <c r="A2026" s="194" t="s">
        <v>108</v>
      </c>
      <c r="B2026" s="194" t="s">
        <v>244</v>
      </c>
      <c r="C2026" s="194" t="s">
        <v>245</v>
      </c>
      <c r="D2026" s="194" t="s">
        <v>126</v>
      </c>
      <c r="E2026" s="194" t="s">
        <v>127</v>
      </c>
      <c r="F2026" s="194" t="s">
        <v>125</v>
      </c>
      <c r="G2026" s="194" t="s">
        <v>141</v>
      </c>
      <c r="H2026" s="194" t="s">
        <v>196</v>
      </c>
      <c r="I2026" s="194" t="s">
        <v>128</v>
      </c>
      <c r="J2026" s="194" t="s">
        <v>196</v>
      </c>
      <c r="K2026" s="194" t="s">
        <v>196</v>
      </c>
      <c r="L2026" s="194" t="s">
        <v>196</v>
      </c>
      <c r="M2026" s="195">
        <v>-43.36</v>
      </c>
      <c r="N2026" t="str">
        <f t="shared" si="31"/>
        <v>211000010100</v>
      </c>
    </row>
    <row r="2027" spans="1:14" x14ac:dyDescent="0.25">
      <c r="A2027" s="194" t="s">
        <v>108</v>
      </c>
      <c r="B2027" s="194" t="s">
        <v>244</v>
      </c>
      <c r="C2027" s="194" t="s">
        <v>245</v>
      </c>
      <c r="D2027" s="194" t="s">
        <v>126</v>
      </c>
      <c r="E2027" s="194" t="s">
        <v>127</v>
      </c>
      <c r="F2027" s="194" t="s">
        <v>125</v>
      </c>
      <c r="G2027" s="194" t="s">
        <v>135</v>
      </c>
      <c r="H2027" s="194" t="s">
        <v>196</v>
      </c>
      <c r="I2027" s="194" t="s">
        <v>128</v>
      </c>
      <c r="J2027" s="194" t="s">
        <v>196</v>
      </c>
      <c r="K2027" s="194" t="s">
        <v>196</v>
      </c>
      <c r="L2027" s="194" t="s">
        <v>196</v>
      </c>
      <c r="M2027" s="195">
        <v>-43.36</v>
      </c>
      <c r="N2027" t="str">
        <f t="shared" si="31"/>
        <v>205300010100</v>
      </c>
    </row>
    <row r="2028" spans="1:14" x14ac:dyDescent="0.25">
      <c r="A2028" s="194" t="s">
        <v>108</v>
      </c>
      <c r="B2028" s="194" t="s">
        <v>244</v>
      </c>
      <c r="C2028" s="194" t="s">
        <v>245</v>
      </c>
      <c r="D2028" s="194" t="s">
        <v>126</v>
      </c>
      <c r="E2028" s="194" t="s">
        <v>127</v>
      </c>
      <c r="F2028" s="194" t="s">
        <v>125</v>
      </c>
      <c r="G2028" s="194" t="s">
        <v>147</v>
      </c>
      <c r="H2028" s="194" t="s">
        <v>196</v>
      </c>
      <c r="I2028" s="194" t="s">
        <v>128</v>
      </c>
      <c r="J2028" s="194" t="s">
        <v>196</v>
      </c>
      <c r="K2028" s="194" t="s">
        <v>196</v>
      </c>
      <c r="L2028" s="194" t="s">
        <v>196</v>
      </c>
      <c r="M2028" s="195">
        <v>-10.15</v>
      </c>
      <c r="N2028" t="str">
        <f t="shared" si="31"/>
        <v>216000010100</v>
      </c>
    </row>
    <row r="2029" spans="1:14" x14ac:dyDescent="0.25">
      <c r="A2029" s="194" t="s">
        <v>108</v>
      </c>
      <c r="B2029" s="194" t="s">
        <v>244</v>
      </c>
      <c r="C2029" s="194" t="s">
        <v>245</v>
      </c>
      <c r="D2029" s="194" t="s">
        <v>126</v>
      </c>
      <c r="E2029" s="194" t="s">
        <v>127</v>
      </c>
      <c r="F2029" s="194" t="s">
        <v>125</v>
      </c>
      <c r="G2029" s="194" t="s">
        <v>144</v>
      </c>
      <c r="H2029" s="194" t="s">
        <v>196</v>
      </c>
      <c r="I2029" s="194" t="s">
        <v>128</v>
      </c>
      <c r="J2029" s="194" t="s">
        <v>196</v>
      </c>
      <c r="K2029" s="194" t="s">
        <v>196</v>
      </c>
      <c r="L2029" s="194" t="s">
        <v>196</v>
      </c>
      <c r="M2029" s="195">
        <v>-50.83</v>
      </c>
      <c r="N2029" t="str">
        <f t="shared" si="31"/>
        <v>214000010100</v>
      </c>
    </row>
    <row r="2030" spans="1:14" x14ac:dyDescent="0.25">
      <c r="A2030" s="194" t="s">
        <v>108</v>
      </c>
      <c r="B2030" s="194" t="s">
        <v>244</v>
      </c>
      <c r="C2030" s="194" t="s">
        <v>245</v>
      </c>
      <c r="D2030" s="194" t="s">
        <v>126</v>
      </c>
      <c r="E2030" s="194" t="s">
        <v>127</v>
      </c>
      <c r="F2030" s="194" t="s">
        <v>125</v>
      </c>
      <c r="G2030" s="194" t="s">
        <v>138</v>
      </c>
      <c r="H2030" s="194" t="s">
        <v>196</v>
      </c>
      <c r="I2030" s="194" t="s">
        <v>128</v>
      </c>
      <c r="J2030" s="194" t="s">
        <v>196</v>
      </c>
      <c r="K2030" s="194" t="s">
        <v>196</v>
      </c>
      <c r="L2030" s="194" t="s">
        <v>196</v>
      </c>
      <c r="M2030" s="195">
        <v>-10.15</v>
      </c>
      <c r="N2030" t="str">
        <f t="shared" si="31"/>
        <v>205800010100</v>
      </c>
    </row>
    <row r="2031" spans="1:14" x14ac:dyDescent="0.25">
      <c r="A2031" s="194" t="s">
        <v>108</v>
      </c>
      <c r="B2031" s="194" t="s">
        <v>244</v>
      </c>
      <c r="C2031" s="194" t="s">
        <v>245</v>
      </c>
      <c r="D2031" s="194" t="s">
        <v>126</v>
      </c>
      <c r="E2031" s="194" t="s">
        <v>127</v>
      </c>
      <c r="F2031" s="194" t="s">
        <v>125</v>
      </c>
      <c r="G2031" s="194" t="s">
        <v>145</v>
      </c>
      <c r="H2031" s="194" t="s">
        <v>196</v>
      </c>
      <c r="I2031" s="194" t="s">
        <v>128</v>
      </c>
      <c r="J2031" s="194" t="s">
        <v>196</v>
      </c>
      <c r="K2031" s="194" t="s">
        <v>196</v>
      </c>
      <c r="L2031" s="194" t="s">
        <v>196</v>
      </c>
      <c r="M2031" s="195">
        <v>-20.21</v>
      </c>
      <c r="N2031" t="str">
        <f t="shared" si="31"/>
        <v>215000010100</v>
      </c>
    </row>
    <row r="2032" spans="1:14" x14ac:dyDescent="0.25">
      <c r="A2032" s="194" t="s">
        <v>108</v>
      </c>
      <c r="B2032" s="194" t="s">
        <v>244</v>
      </c>
      <c r="C2032" s="194" t="s">
        <v>245</v>
      </c>
      <c r="D2032" s="194" t="s">
        <v>126</v>
      </c>
      <c r="E2032" s="194" t="s">
        <v>127</v>
      </c>
      <c r="F2032" s="194" t="s">
        <v>125</v>
      </c>
      <c r="G2032" s="194" t="s">
        <v>124</v>
      </c>
      <c r="H2032" s="194" t="s">
        <v>196</v>
      </c>
      <c r="I2032" s="194" t="s">
        <v>128</v>
      </c>
      <c r="J2032" s="194" t="s">
        <v>196</v>
      </c>
      <c r="K2032" s="194" t="s">
        <v>196</v>
      </c>
      <c r="L2032" s="194" t="s">
        <v>196</v>
      </c>
      <c r="M2032" s="195">
        <v>-574.89</v>
      </c>
      <c r="N2032" t="str">
        <f t="shared" si="31"/>
        <v>100000010100</v>
      </c>
    </row>
    <row r="2033" spans="1:14" x14ac:dyDescent="0.25">
      <c r="A2033" s="194" t="s">
        <v>108</v>
      </c>
      <c r="B2033" s="194" t="s">
        <v>360</v>
      </c>
      <c r="C2033" s="194" t="s">
        <v>361</v>
      </c>
      <c r="D2033" s="194" t="s">
        <v>126</v>
      </c>
      <c r="E2033" s="194" t="s">
        <v>127</v>
      </c>
      <c r="F2033" s="194" t="s">
        <v>125</v>
      </c>
      <c r="G2033" s="194" t="s">
        <v>149</v>
      </c>
      <c r="H2033" s="194" t="s">
        <v>196</v>
      </c>
      <c r="I2033" s="194" t="s">
        <v>128</v>
      </c>
      <c r="J2033" s="194" t="s">
        <v>196</v>
      </c>
      <c r="K2033" s="194" t="s">
        <v>196</v>
      </c>
      <c r="L2033" s="194" t="s">
        <v>196</v>
      </c>
      <c r="M2033" s="195">
        <v>480</v>
      </c>
      <c r="N2033" t="str">
        <f t="shared" si="31"/>
        <v>710000010100</v>
      </c>
    </row>
    <row r="2034" spans="1:14" x14ac:dyDescent="0.25">
      <c r="A2034" s="194" t="s">
        <v>108</v>
      </c>
      <c r="B2034" s="194" t="s">
        <v>360</v>
      </c>
      <c r="C2034" s="194" t="s">
        <v>361</v>
      </c>
      <c r="D2034" s="194" t="s">
        <v>126</v>
      </c>
      <c r="E2034" s="194" t="s">
        <v>127</v>
      </c>
      <c r="F2034" s="194" t="s">
        <v>125</v>
      </c>
      <c r="G2034" s="194" t="s">
        <v>152</v>
      </c>
      <c r="H2034" s="194" t="s">
        <v>196</v>
      </c>
      <c r="I2034" s="194" t="s">
        <v>128</v>
      </c>
      <c r="J2034" s="194" t="s">
        <v>196</v>
      </c>
      <c r="K2034" s="194" t="s">
        <v>196</v>
      </c>
      <c r="L2034" s="194" t="s">
        <v>196</v>
      </c>
      <c r="M2034" s="195">
        <v>29.76</v>
      </c>
      <c r="N2034" t="str">
        <f t="shared" si="31"/>
        <v>723000010100</v>
      </c>
    </row>
    <row r="2035" spans="1:14" x14ac:dyDescent="0.25">
      <c r="A2035" s="194" t="s">
        <v>108</v>
      </c>
      <c r="B2035" s="194" t="s">
        <v>360</v>
      </c>
      <c r="C2035" s="194" t="s">
        <v>361</v>
      </c>
      <c r="D2035" s="194" t="s">
        <v>126</v>
      </c>
      <c r="E2035" s="194" t="s">
        <v>127</v>
      </c>
      <c r="F2035" s="194" t="s">
        <v>125</v>
      </c>
      <c r="G2035" s="194" t="s">
        <v>153</v>
      </c>
      <c r="H2035" s="194" t="s">
        <v>196</v>
      </c>
      <c r="I2035" s="194" t="s">
        <v>128</v>
      </c>
      <c r="J2035" s="194" t="s">
        <v>196</v>
      </c>
      <c r="K2035" s="194" t="s">
        <v>196</v>
      </c>
      <c r="L2035" s="194" t="s">
        <v>196</v>
      </c>
      <c r="M2035" s="195">
        <v>6.96</v>
      </c>
      <c r="N2035" t="str">
        <f t="shared" si="31"/>
        <v>723100010100</v>
      </c>
    </row>
    <row r="2036" spans="1:14" x14ac:dyDescent="0.25">
      <c r="A2036" s="194" t="s">
        <v>108</v>
      </c>
      <c r="B2036" s="194" t="s">
        <v>360</v>
      </c>
      <c r="C2036" s="194" t="s">
        <v>361</v>
      </c>
      <c r="D2036" s="194" t="s">
        <v>126</v>
      </c>
      <c r="E2036" s="194" t="s">
        <v>127</v>
      </c>
      <c r="F2036" s="194" t="s">
        <v>125</v>
      </c>
      <c r="G2036" s="194" t="s">
        <v>141</v>
      </c>
      <c r="H2036" s="194" t="s">
        <v>196</v>
      </c>
      <c r="I2036" s="194" t="s">
        <v>128</v>
      </c>
      <c r="J2036" s="194" t="s">
        <v>196</v>
      </c>
      <c r="K2036" s="194" t="s">
        <v>196</v>
      </c>
      <c r="L2036" s="194" t="s">
        <v>196</v>
      </c>
      <c r="M2036" s="195">
        <v>-29.76</v>
      </c>
      <c r="N2036" t="str">
        <f t="shared" si="31"/>
        <v>211000010100</v>
      </c>
    </row>
    <row r="2037" spans="1:14" x14ac:dyDescent="0.25">
      <c r="A2037" s="194" t="s">
        <v>108</v>
      </c>
      <c r="B2037" s="194" t="s">
        <v>360</v>
      </c>
      <c r="C2037" s="194" t="s">
        <v>361</v>
      </c>
      <c r="D2037" s="194" t="s">
        <v>126</v>
      </c>
      <c r="E2037" s="194" t="s">
        <v>127</v>
      </c>
      <c r="F2037" s="194" t="s">
        <v>125</v>
      </c>
      <c r="G2037" s="194" t="s">
        <v>124</v>
      </c>
      <c r="H2037" s="194" t="s">
        <v>196</v>
      </c>
      <c r="I2037" s="194" t="s">
        <v>128</v>
      </c>
      <c r="J2037" s="194" t="s">
        <v>196</v>
      </c>
      <c r="K2037" s="194" t="s">
        <v>196</v>
      </c>
      <c r="L2037" s="194" t="s">
        <v>196</v>
      </c>
      <c r="M2037" s="195">
        <v>-435.43</v>
      </c>
      <c r="N2037" t="str">
        <f t="shared" si="31"/>
        <v>100000010100</v>
      </c>
    </row>
    <row r="2038" spans="1:14" x14ac:dyDescent="0.25">
      <c r="A2038" s="194" t="s">
        <v>108</v>
      </c>
      <c r="B2038" s="194" t="s">
        <v>360</v>
      </c>
      <c r="C2038" s="194" t="s">
        <v>361</v>
      </c>
      <c r="D2038" s="194" t="s">
        <v>126</v>
      </c>
      <c r="E2038" s="194" t="s">
        <v>127</v>
      </c>
      <c r="F2038" s="194" t="s">
        <v>125</v>
      </c>
      <c r="G2038" s="194" t="s">
        <v>147</v>
      </c>
      <c r="H2038" s="194" t="s">
        <v>196</v>
      </c>
      <c r="I2038" s="194" t="s">
        <v>128</v>
      </c>
      <c r="J2038" s="194" t="s">
        <v>196</v>
      </c>
      <c r="K2038" s="194" t="s">
        <v>196</v>
      </c>
      <c r="L2038" s="194" t="s">
        <v>196</v>
      </c>
      <c r="M2038" s="195">
        <v>-6.96</v>
      </c>
      <c r="N2038" t="str">
        <f t="shared" si="31"/>
        <v>216000010100</v>
      </c>
    </row>
    <row r="2039" spans="1:14" x14ac:dyDescent="0.25">
      <c r="A2039" s="194" t="s">
        <v>108</v>
      </c>
      <c r="B2039" s="194" t="s">
        <v>360</v>
      </c>
      <c r="C2039" s="194" t="s">
        <v>361</v>
      </c>
      <c r="D2039" s="194" t="s">
        <v>126</v>
      </c>
      <c r="E2039" s="194" t="s">
        <v>127</v>
      </c>
      <c r="F2039" s="194" t="s">
        <v>125</v>
      </c>
      <c r="G2039" s="194" t="s">
        <v>138</v>
      </c>
      <c r="H2039" s="194" t="s">
        <v>196</v>
      </c>
      <c r="I2039" s="194" t="s">
        <v>128</v>
      </c>
      <c r="J2039" s="194" t="s">
        <v>196</v>
      </c>
      <c r="K2039" s="194" t="s">
        <v>196</v>
      </c>
      <c r="L2039" s="194" t="s">
        <v>196</v>
      </c>
      <c r="M2039" s="195">
        <v>-6.96</v>
      </c>
      <c r="N2039" t="str">
        <f t="shared" si="31"/>
        <v>205800010100</v>
      </c>
    </row>
    <row r="2040" spans="1:14" x14ac:dyDescent="0.25">
      <c r="A2040" s="194" t="s">
        <v>108</v>
      </c>
      <c r="B2040" s="194" t="s">
        <v>360</v>
      </c>
      <c r="C2040" s="194" t="s">
        <v>361</v>
      </c>
      <c r="D2040" s="194" t="s">
        <v>126</v>
      </c>
      <c r="E2040" s="194" t="s">
        <v>127</v>
      </c>
      <c r="F2040" s="194" t="s">
        <v>125</v>
      </c>
      <c r="G2040" s="194" t="s">
        <v>145</v>
      </c>
      <c r="H2040" s="194" t="s">
        <v>196</v>
      </c>
      <c r="I2040" s="194" t="s">
        <v>128</v>
      </c>
      <c r="J2040" s="194" t="s">
        <v>196</v>
      </c>
      <c r="K2040" s="194" t="s">
        <v>196</v>
      </c>
      <c r="L2040" s="194" t="s">
        <v>196</v>
      </c>
      <c r="M2040" s="195">
        <v>-7.85</v>
      </c>
      <c r="N2040" t="str">
        <f t="shared" si="31"/>
        <v>215000010100</v>
      </c>
    </row>
    <row r="2041" spans="1:14" x14ac:dyDescent="0.25">
      <c r="A2041" s="194" t="s">
        <v>108</v>
      </c>
      <c r="B2041" s="194" t="s">
        <v>360</v>
      </c>
      <c r="C2041" s="194" t="s">
        <v>361</v>
      </c>
      <c r="D2041" s="194" t="s">
        <v>126</v>
      </c>
      <c r="E2041" s="194" t="s">
        <v>127</v>
      </c>
      <c r="F2041" s="194" t="s">
        <v>125</v>
      </c>
      <c r="G2041" s="194" t="s">
        <v>135</v>
      </c>
      <c r="H2041" s="194" t="s">
        <v>196</v>
      </c>
      <c r="I2041" s="194" t="s">
        <v>128</v>
      </c>
      <c r="J2041" s="194" t="s">
        <v>196</v>
      </c>
      <c r="K2041" s="194" t="s">
        <v>196</v>
      </c>
      <c r="L2041" s="194" t="s">
        <v>196</v>
      </c>
      <c r="M2041" s="195">
        <v>-29.76</v>
      </c>
      <c r="N2041" t="str">
        <f t="shared" si="31"/>
        <v>205300010100</v>
      </c>
    </row>
    <row r="2042" spans="1:14" x14ac:dyDescent="0.25">
      <c r="A2042" s="194" t="s">
        <v>108</v>
      </c>
      <c r="B2042" s="194" t="s">
        <v>246</v>
      </c>
      <c r="C2042" s="194" t="s">
        <v>247</v>
      </c>
      <c r="D2042" s="194" t="s">
        <v>126</v>
      </c>
      <c r="E2042" s="194" t="s">
        <v>127</v>
      </c>
      <c r="F2042" s="194" t="s">
        <v>125</v>
      </c>
      <c r="G2042" s="194" t="s">
        <v>149</v>
      </c>
      <c r="H2042" s="194" t="s">
        <v>196</v>
      </c>
      <c r="I2042" s="194" t="s">
        <v>128</v>
      </c>
      <c r="J2042" s="194" t="s">
        <v>196</v>
      </c>
      <c r="K2042" s="194" t="s">
        <v>196</v>
      </c>
      <c r="L2042" s="194" t="s">
        <v>196</v>
      </c>
      <c r="M2042" s="195">
        <v>2075.7600000000002</v>
      </c>
      <c r="N2042" t="str">
        <f t="shared" si="31"/>
        <v>710000010100</v>
      </c>
    </row>
    <row r="2043" spans="1:14" x14ac:dyDescent="0.25">
      <c r="A2043" s="194" t="s">
        <v>108</v>
      </c>
      <c r="B2043" s="194" t="s">
        <v>246</v>
      </c>
      <c r="C2043" s="194" t="s">
        <v>247</v>
      </c>
      <c r="D2043" s="194" t="s">
        <v>126</v>
      </c>
      <c r="E2043" s="194" t="s">
        <v>127</v>
      </c>
      <c r="F2043" s="194" t="s">
        <v>125</v>
      </c>
      <c r="G2043" s="194" t="s">
        <v>124</v>
      </c>
      <c r="H2043" s="194" t="s">
        <v>196</v>
      </c>
      <c r="I2043" s="194" t="s">
        <v>128</v>
      </c>
      <c r="J2043" s="194" t="s">
        <v>196</v>
      </c>
      <c r="K2043" s="194" t="s">
        <v>196</v>
      </c>
      <c r="L2043" s="194" t="s">
        <v>196</v>
      </c>
      <c r="M2043" s="195">
        <v>-1521.35</v>
      </c>
      <c r="N2043" t="str">
        <f t="shared" si="31"/>
        <v>100000010100</v>
      </c>
    </row>
    <row r="2044" spans="1:14" x14ac:dyDescent="0.25">
      <c r="A2044" s="194" t="s">
        <v>108</v>
      </c>
      <c r="B2044" s="194" t="s">
        <v>246</v>
      </c>
      <c r="C2044" s="194" t="s">
        <v>247</v>
      </c>
      <c r="D2044" s="194" t="s">
        <v>126</v>
      </c>
      <c r="E2044" s="194" t="s">
        <v>127</v>
      </c>
      <c r="F2044" s="194" t="s">
        <v>125</v>
      </c>
      <c r="G2044" s="194" t="s">
        <v>152</v>
      </c>
      <c r="H2044" s="194" t="s">
        <v>196</v>
      </c>
      <c r="I2044" s="194" t="s">
        <v>128</v>
      </c>
      <c r="J2044" s="194" t="s">
        <v>196</v>
      </c>
      <c r="K2044" s="194" t="s">
        <v>196</v>
      </c>
      <c r="L2044" s="194" t="s">
        <v>196</v>
      </c>
      <c r="M2044" s="195">
        <v>135.43</v>
      </c>
      <c r="N2044" t="str">
        <f t="shared" si="31"/>
        <v>723000010100</v>
      </c>
    </row>
    <row r="2045" spans="1:14" x14ac:dyDescent="0.25">
      <c r="A2045" s="194" t="s">
        <v>108</v>
      </c>
      <c r="B2045" s="194" t="s">
        <v>246</v>
      </c>
      <c r="C2045" s="194" t="s">
        <v>247</v>
      </c>
      <c r="D2045" s="194" t="s">
        <v>126</v>
      </c>
      <c r="E2045" s="194" t="s">
        <v>127</v>
      </c>
      <c r="F2045" s="194" t="s">
        <v>125</v>
      </c>
      <c r="G2045" s="194" t="s">
        <v>153</v>
      </c>
      <c r="H2045" s="194" t="s">
        <v>196</v>
      </c>
      <c r="I2045" s="194" t="s">
        <v>128</v>
      </c>
      <c r="J2045" s="194" t="s">
        <v>196</v>
      </c>
      <c r="K2045" s="194" t="s">
        <v>196</v>
      </c>
      <c r="L2045" s="194" t="s">
        <v>196</v>
      </c>
      <c r="M2045" s="195">
        <v>31.68</v>
      </c>
      <c r="N2045" t="str">
        <f t="shared" si="31"/>
        <v>723100010100</v>
      </c>
    </row>
    <row r="2046" spans="1:14" x14ac:dyDescent="0.25">
      <c r="A2046" s="194" t="s">
        <v>108</v>
      </c>
      <c r="B2046" s="194" t="s">
        <v>246</v>
      </c>
      <c r="C2046" s="194" t="s">
        <v>247</v>
      </c>
      <c r="D2046" s="194" t="s">
        <v>126</v>
      </c>
      <c r="E2046" s="194" t="s">
        <v>127</v>
      </c>
      <c r="F2046" s="194" t="s">
        <v>125</v>
      </c>
      <c r="G2046" s="194" t="s">
        <v>156</v>
      </c>
      <c r="H2046" s="194" t="s">
        <v>196</v>
      </c>
      <c r="I2046" s="194" t="s">
        <v>128</v>
      </c>
      <c r="J2046" s="194" t="s">
        <v>196</v>
      </c>
      <c r="K2046" s="194" t="s">
        <v>196</v>
      </c>
      <c r="L2046" s="194" t="s">
        <v>196</v>
      </c>
      <c r="M2046" s="195">
        <v>5.78</v>
      </c>
      <c r="N2046" t="str">
        <f t="shared" si="31"/>
        <v>725000010100</v>
      </c>
    </row>
    <row r="2047" spans="1:14" x14ac:dyDescent="0.25">
      <c r="A2047" s="194" t="s">
        <v>108</v>
      </c>
      <c r="B2047" s="194" t="s">
        <v>246</v>
      </c>
      <c r="C2047" s="194" t="s">
        <v>247</v>
      </c>
      <c r="D2047" s="194" t="s">
        <v>126</v>
      </c>
      <c r="E2047" s="194" t="s">
        <v>127</v>
      </c>
      <c r="F2047" s="194" t="s">
        <v>125</v>
      </c>
      <c r="G2047" s="194" t="s">
        <v>151</v>
      </c>
      <c r="H2047" s="194" t="s">
        <v>196</v>
      </c>
      <c r="I2047" s="194" t="s">
        <v>128</v>
      </c>
      <c r="J2047" s="194" t="s">
        <v>196</v>
      </c>
      <c r="K2047" s="194" t="s">
        <v>196</v>
      </c>
      <c r="L2047" s="194" t="s">
        <v>196</v>
      </c>
      <c r="M2047" s="195">
        <v>11.82</v>
      </c>
      <c r="N2047" t="str">
        <f t="shared" si="31"/>
        <v>722100010100</v>
      </c>
    </row>
    <row r="2048" spans="1:14" x14ac:dyDescent="0.25">
      <c r="A2048" s="194" t="s">
        <v>108</v>
      </c>
      <c r="B2048" s="194" t="s">
        <v>246</v>
      </c>
      <c r="C2048" s="194" t="s">
        <v>247</v>
      </c>
      <c r="D2048" s="194" t="s">
        <v>126</v>
      </c>
      <c r="E2048" s="194" t="s">
        <v>127</v>
      </c>
      <c r="F2048" s="194" t="s">
        <v>125</v>
      </c>
      <c r="G2048" s="194" t="s">
        <v>157</v>
      </c>
      <c r="H2048" s="194" t="s">
        <v>196</v>
      </c>
      <c r="I2048" s="194" t="s">
        <v>128</v>
      </c>
      <c r="J2048" s="194" t="s">
        <v>196</v>
      </c>
      <c r="K2048" s="194" t="s">
        <v>196</v>
      </c>
      <c r="L2048" s="194" t="s">
        <v>196</v>
      </c>
      <c r="M2048" s="195">
        <v>152.22</v>
      </c>
      <c r="N2048" t="str">
        <f t="shared" si="31"/>
        <v>726900010100</v>
      </c>
    </row>
    <row r="2049" spans="1:14" x14ac:dyDescent="0.25">
      <c r="A2049" s="194" t="s">
        <v>108</v>
      </c>
      <c r="B2049" s="194" t="s">
        <v>246</v>
      </c>
      <c r="C2049" s="194" t="s">
        <v>247</v>
      </c>
      <c r="D2049" s="194" t="s">
        <v>126</v>
      </c>
      <c r="E2049" s="194" t="s">
        <v>127</v>
      </c>
      <c r="F2049" s="194" t="s">
        <v>125</v>
      </c>
      <c r="G2049" s="194" t="s">
        <v>157</v>
      </c>
      <c r="H2049" s="194" t="s">
        <v>196</v>
      </c>
      <c r="I2049" s="194" t="s">
        <v>128</v>
      </c>
      <c r="J2049" s="194" t="s">
        <v>196</v>
      </c>
      <c r="K2049" s="194" t="s">
        <v>196</v>
      </c>
      <c r="L2049" s="194" t="s">
        <v>196</v>
      </c>
      <c r="M2049" s="195">
        <v>27.68</v>
      </c>
      <c r="N2049" t="str">
        <f t="shared" si="31"/>
        <v>726900010100</v>
      </c>
    </row>
    <row r="2050" spans="1:14" x14ac:dyDescent="0.25">
      <c r="A2050" s="194" t="s">
        <v>108</v>
      </c>
      <c r="B2050" s="194" t="s">
        <v>246</v>
      </c>
      <c r="C2050" s="194" t="s">
        <v>247</v>
      </c>
      <c r="D2050" s="194" t="s">
        <v>126</v>
      </c>
      <c r="E2050" s="194" t="s">
        <v>127</v>
      </c>
      <c r="F2050" s="194" t="s">
        <v>125</v>
      </c>
      <c r="G2050" s="194" t="s">
        <v>146</v>
      </c>
      <c r="H2050" s="194" t="s">
        <v>196</v>
      </c>
      <c r="I2050" s="194" t="s">
        <v>128</v>
      </c>
      <c r="J2050" s="194" t="s">
        <v>196</v>
      </c>
      <c r="K2050" s="194" t="s">
        <v>196</v>
      </c>
      <c r="L2050" s="194" t="s">
        <v>196</v>
      </c>
      <c r="M2050" s="195">
        <v>-5.92</v>
      </c>
      <c r="N2050" t="str">
        <f t="shared" si="31"/>
        <v>215500010100</v>
      </c>
    </row>
    <row r="2051" spans="1:14" x14ac:dyDescent="0.25">
      <c r="A2051" s="194" t="s">
        <v>108</v>
      </c>
      <c r="B2051" s="194" t="s">
        <v>246</v>
      </c>
      <c r="C2051" s="194" t="s">
        <v>247</v>
      </c>
      <c r="D2051" s="194" t="s">
        <v>126</v>
      </c>
      <c r="E2051" s="194" t="s">
        <v>127</v>
      </c>
      <c r="F2051" s="194" t="s">
        <v>125</v>
      </c>
      <c r="G2051" s="194" t="s">
        <v>140</v>
      </c>
      <c r="H2051" s="194" t="s">
        <v>196</v>
      </c>
      <c r="I2051" s="194" t="s">
        <v>128</v>
      </c>
      <c r="J2051" s="194" t="s">
        <v>196</v>
      </c>
      <c r="K2051" s="194" t="s">
        <v>196</v>
      </c>
      <c r="L2051" s="194" t="s">
        <v>196</v>
      </c>
      <c r="M2051" s="195">
        <v>-152.22</v>
      </c>
      <c r="N2051" t="str">
        <f t="shared" ref="N2051:N2114" si="32">CONCATENATE(G2051,E2051)</f>
        <v>210500010100</v>
      </c>
    </row>
    <row r="2052" spans="1:14" x14ac:dyDescent="0.25">
      <c r="A2052" s="194" t="s">
        <v>108</v>
      </c>
      <c r="B2052" s="194" t="s">
        <v>246</v>
      </c>
      <c r="C2052" s="194" t="s">
        <v>247</v>
      </c>
      <c r="D2052" s="194" t="s">
        <v>126</v>
      </c>
      <c r="E2052" s="194" t="s">
        <v>127</v>
      </c>
      <c r="F2052" s="194" t="s">
        <v>125</v>
      </c>
      <c r="G2052" s="194" t="s">
        <v>139</v>
      </c>
      <c r="H2052" s="194" t="s">
        <v>196</v>
      </c>
      <c r="I2052" s="194" t="s">
        <v>128</v>
      </c>
      <c r="J2052" s="194" t="s">
        <v>196</v>
      </c>
      <c r="K2052" s="194" t="s">
        <v>196</v>
      </c>
      <c r="L2052" s="194" t="s">
        <v>196</v>
      </c>
      <c r="M2052" s="195">
        <v>-6.54</v>
      </c>
      <c r="N2052" t="str">
        <f t="shared" si="32"/>
        <v>210000010100</v>
      </c>
    </row>
    <row r="2053" spans="1:14" x14ac:dyDescent="0.25">
      <c r="A2053" s="194" t="s">
        <v>108</v>
      </c>
      <c r="B2053" s="194" t="s">
        <v>246</v>
      </c>
      <c r="C2053" s="194" t="s">
        <v>247</v>
      </c>
      <c r="D2053" s="194" t="s">
        <v>126</v>
      </c>
      <c r="E2053" s="194" t="s">
        <v>127</v>
      </c>
      <c r="F2053" s="194" t="s">
        <v>125</v>
      </c>
      <c r="G2053" s="194" t="s">
        <v>142</v>
      </c>
      <c r="H2053" s="194" t="s">
        <v>196</v>
      </c>
      <c r="I2053" s="194" t="s">
        <v>128</v>
      </c>
      <c r="J2053" s="194" t="s">
        <v>196</v>
      </c>
      <c r="K2053" s="194" t="s">
        <v>196</v>
      </c>
      <c r="L2053" s="194" t="s">
        <v>196</v>
      </c>
      <c r="M2053" s="195">
        <v>-8.85</v>
      </c>
      <c r="N2053" t="str">
        <f t="shared" si="32"/>
        <v>212500010100</v>
      </c>
    </row>
    <row r="2054" spans="1:14" x14ac:dyDescent="0.25">
      <c r="A2054" s="194" t="s">
        <v>108</v>
      </c>
      <c r="B2054" s="194" t="s">
        <v>246</v>
      </c>
      <c r="C2054" s="194" t="s">
        <v>247</v>
      </c>
      <c r="D2054" s="194" t="s">
        <v>126</v>
      </c>
      <c r="E2054" s="194" t="s">
        <v>127</v>
      </c>
      <c r="F2054" s="194" t="s">
        <v>125</v>
      </c>
      <c r="G2054" s="194" t="s">
        <v>139</v>
      </c>
      <c r="H2054" s="194" t="s">
        <v>196</v>
      </c>
      <c r="I2054" s="194" t="s">
        <v>128</v>
      </c>
      <c r="J2054" s="194" t="s">
        <v>196</v>
      </c>
      <c r="K2054" s="194" t="s">
        <v>196</v>
      </c>
      <c r="L2054" s="194" t="s">
        <v>196</v>
      </c>
      <c r="M2054" s="195">
        <v>-23.52</v>
      </c>
      <c r="N2054" t="str">
        <f t="shared" si="32"/>
        <v>210000010100</v>
      </c>
    </row>
    <row r="2055" spans="1:14" x14ac:dyDescent="0.25">
      <c r="A2055" s="194" t="s">
        <v>108</v>
      </c>
      <c r="B2055" s="194" t="s">
        <v>246</v>
      </c>
      <c r="C2055" s="194" t="s">
        <v>247</v>
      </c>
      <c r="D2055" s="194" t="s">
        <v>126</v>
      </c>
      <c r="E2055" s="194" t="s">
        <v>127</v>
      </c>
      <c r="F2055" s="194" t="s">
        <v>125</v>
      </c>
      <c r="G2055" s="194" t="s">
        <v>150</v>
      </c>
      <c r="H2055" s="194" t="s">
        <v>196</v>
      </c>
      <c r="I2055" s="194" t="s">
        <v>128</v>
      </c>
      <c r="J2055" s="194" t="s">
        <v>196</v>
      </c>
      <c r="K2055" s="194" t="s">
        <v>196</v>
      </c>
      <c r="L2055" s="194" t="s">
        <v>196</v>
      </c>
      <c r="M2055" s="195">
        <v>-19.68</v>
      </c>
      <c r="N2055" t="str">
        <f t="shared" si="32"/>
        <v>219000010100</v>
      </c>
    </row>
    <row r="2056" spans="1:14" x14ac:dyDescent="0.25">
      <c r="A2056" s="194" t="s">
        <v>108</v>
      </c>
      <c r="B2056" s="194" t="s">
        <v>246</v>
      </c>
      <c r="C2056" s="194" t="s">
        <v>247</v>
      </c>
      <c r="D2056" s="194" t="s">
        <v>126</v>
      </c>
      <c r="E2056" s="194" t="s">
        <v>127</v>
      </c>
      <c r="F2056" s="194" t="s">
        <v>125</v>
      </c>
      <c r="G2056" s="194" t="s">
        <v>139</v>
      </c>
      <c r="H2056" s="194" t="s">
        <v>196</v>
      </c>
      <c r="I2056" s="194" t="s">
        <v>128</v>
      </c>
      <c r="J2056" s="194" t="s">
        <v>196</v>
      </c>
      <c r="K2056" s="194" t="s">
        <v>196</v>
      </c>
      <c r="L2056" s="194" t="s">
        <v>196</v>
      </c>
      <c r="M2056" s="195">
        <v>-69.23</v>
      </c>
      <c r="N2056" t="str">
        <f t="shared" si="32"/>
        <v>210000010100</v>
      </c>
    </row>
    <row r="2057" spans="1:14" x14ac:dyDescent="0.25">
      <c r="A2057" s="194" t="s">
        <v>108</v>
      </c>
      <c r="B2057" s="194" t="s">
        <v>246</v>
      </c>
      <c r="C2057" s="194" t="s">
        <v>247</v>
      </c>
      <c r="D2057" s="194" t="s">
        <v>126</v>
      </c>
      <c r="E2057" s="194" t="s">
        <v>127</v>
      </c>
      <c r="F2057" s="194" t="s">
        <v>125</v>
      </c>
      <c r="G2057" s="194" t="s">
        <v>136</v>
      </c>
      <c r="H2057" s="194" t="s">
        <v>196</v>
      </c>
      <c r="I2057" s="194" t="s">
        <v>128</v>
      </c>
      <c r="J2057" s="194" t="s">
        <v>196</v>
      </c>
      <c r="K2057" s="194" t="s">
        <v>196</v>
      </c>
      <c r="L2057" s="194" t="s">
        <v>196</v>
      </c>
      <c r="M2057" s="195">
        <v>-5.78</v>
      </c>
      <c r="N2057" t="str">
        <f t="shared" si="32"/>
        <v>205500010100</v>
      </c>
    </row>
    <row r="2058" spans="1:14" x14ac:dyDescent="0.25">
      <c r="A2058" s="194" t="s">
        <v>108</v>
      </c>
      <c r="B2058" s="194" t="s">
        <v>246</v>
      </c>
      <c r="C2058" s="194" t="s">
        <v>247</v>
      </c>
      <c r="D2058" s="194" t="s">
        <v>126</v>
      </c>
      <c r="E2058" s="194" t="s">
        <v>127</v>
      </c>
      <c r="F2058" s="194" t="s">
        <v>125</v>
      </c>
      <c r="G2058" s="194" t="s">
        <v>160</v>
      </c>
      <c r="H2058" s="194" t="s">
        <v>196</v>
      </c>
      <c r="I2058" s="194" t="s">
        <v>128</v>
      </c>
      <c r="J2058" s="194" t="s">
        <v>196</v>
      </c>
      <c r="K2058" s="194" t="s">
        <v>196</v>
      </c>
      <c r="L2058" s="194" t="s">
        <v>196</v>
      </c>
      <c r="M2058" s="195">
        <v>-11.82</v>
      </c>
      <c r="N2058" t="str">
        <f t="shared" si="32"/>
        <v>205700010100</v>
      </c>
    </row>
    <row r="2059" spans="1:14" x14ac:dyDescent="0.25">
      <c r="A2059" s="194" t="s">
        <v>108</v>
      </c>
      <c r="B2059" s="194" t="s">
        <v>246</v>
      </c>
      <c r="C2059" s="194" t="s">
        <v>247</v>
      </c>
      <c r="D2059" s="194" t="s">
        <v>126</v>
      </c>
      <c r="E2059" s="194" t="s">
        <v>127</v>
      </c>
      <c r="F2059" s="194" t="s">
        <v>125</v>
      </c>
      <c r="G2059" s="194" t="s">
        <v>139</v>
      </c>
      <c r="H2059" s="194" t="s">
        <v>196</v>
      </c>
      <c r="I2059" s="194" t="s">
        <v>128</v>
      </c>
      <c r="J2059" s="194" t="s">
        <v>196</v>
      </c>
      <c r="K2059" s="194" t="s">
        <v>196</v>
      </c>
      <c r="L2059" s="194" t="s">
        <v>196</v>
      </c>
      <c r="M2059" s="195">
        <v>-27.68</v>
      </c>
      <c r="N2059" t="str">
        <f t="shared" si="32"/>
        <v>210000010100</v>
      </c>
    </row>
    <row r="2060" spans="1:14" x14ac:dyDescent="0.25">
      <c r="A2060" s="194" t="s">
        <v>108</v>
      </c>
      <c r="B2060" s="194" t="s">
        <v>246</v>
      </c>
      <c r="C2060" s="194" t="s">
        <v>247</v>
      </c>
      <c r="D2060" s="194" t="s">
        <v>126</v>
      </c>
      <c r="E2060" s="194" t="s">
        <v>127</v>
      </c>
      <c r="F2060" s="194" t="s">
        <v>125</v>
      </c>
      <c r="G2060" s="194" t="s">
        <v>134</v>
      </c>
      <c r="H2060" s="194" t="s">
        <v>196</v>
      </c>
      <c r="I2060" s="194" t="s">
        <v>128</v>
      </c>
      <c r="J2060" s="194" t="s">
        <v>196</v>
      </c>
      <c r="K2060" s="194" t="s">
        <v>196</v>
      </c>
      <c r="L2060" s="194" t="s">
        <v>196</v>
      </c>
      <c r="M2060" s="195">
        <v>-152.22</v>
      </c>
      <c r="N2060" t="str">
        <f t="shared" si="32"/>
        <v>205200010100</v>
      </c>
    </row>
    <row r="2061" spans="1:14" x14ac:dyDescent="0.25">
      <c r="A2061" s="194" t="s">
        <v>108</v>
      </c>
      <c r="B2061" s="194" t="s">
        <v>246</v>
      </c>
      <c r="C2061" s="194" t="s">
        <v>247</v>
      </c>
      <c r="D2061" s="194" t="s">
        <v>126</v>
      </c>
      <c r="E2061" s="194" t="s">
        <v>127</v>
      </c>
      <c r="F2061" s="194" t="s">
        <v>125</v>
      </c>
      <c r="G2061" s="194" t="s">
        <v>141</v>
      </c>
      <c r="H2061" s="194" t="s">
        <v>196</v>
      </c>
      <c r="I2061" s="194" t="s">
        <v>128</v>
      </c>
      <c r="J2061" s="194" t="s">
        <v>196</v>
      </c>
      <c r="K2061" s="194" t="s">
        <v>196</v>
      </c>
      <c r="L2061" s="194" t="s">
        <v>196</v>
      </c>
      <c r="M2061" s="195">
        <v>-135.43</v>
      </c>
      <c r="N2061" t="str">
        <f t="shared" si="32"/>
        <v>211000010100</v>
      </c>
    </row>
    <row r="2062" spans="1:14" x14ac:dyDescent="0.25">
      <c r="A2062" s="194" t="s">
        <v>108</v>
      </c>
      <c r="B2062" s="194" t="s">
        <v>246</v>
      </c>
      <c r="C2062" s="194" t="s">
        <v>247</v>
      </c>
      <c r="D2062" s="194" t="s">
        <v>126</v>
      </c>
      <c r="E2062" s="194" t="s">
        <v>127</v>
      </c>
      <c r="F2062" s="194" t="s">
        <v>125</v>
      </c>
      <c r="G2062" s="194" t="s">
        <v>135</v>
      </c>
      <c r="H2062" s="194" t="s">
        <v>196</v>
      </c>
      <c r="I2062" s="194" t="s">
        <v>128</v>
      </c>
      <c r="J2062" s="194" t="s">
        <v>196</v>
      </c>
      <c r="K2062" s="194" t="s">
        <v>196</v>
      </c>
      <c r="L2062" s="194" t="s">
        <v>196</v>
      </c>
      <c r="M2062" s="195">
        <v>-135.43</v>
      </c>
      <c r="N2062" t="str">
        <f t="shared" si="32"/>
        <v>205300010100</v>
      </c>
    </row>
    <row r="2063" spans="1:14" x14ac:dyDescent="0.25">
      <c r="A2063" s="194" t="s">
        <v>108</v>
      </c>
      <c r="B2063" s="194" t="s">
        <v>246</v>
      </c>
      <c r="C2063" s="194" t="s">
        <v>247</v>
      </c>
      <c r="D2063" s="194" t="s">
        <v>126</v>
      </c>
      <c r="E2063" s="194" t="s">
        <v>127</v>
      </c>
      <c r="F2063" s="194" t="s">
        <v>125</v>
      </c>
      <c r="G2063" s="194" t="s">
        <v>147</v>
      </c>
      <c r="H2063" s="194" t="s">
        <v>196</v>
      </c>
      <c r="I2063" s="194" t="s">
        <v>128</v>
      </c>
      <c r="J2063" s="194" t="s">
        <v>196</v>
      </c>
      <c r="K2063" s="194" t="s">
        <v>196</v>
      </c>
      <c r="L2063" s="194" t="s">
        <v>196</v>
      </c>
      <c r="M2063" s="195">
        <v>-31.68</v>
      </c>
      <c r="N2063" t="str">
        <f t="shared" si="32"/>
        <v>216000010100</v>
      </c>
    </row>
    <row r="2064" spans="1:14" x14ac:dyDescent="0.25">
      <c r="A2064" s="194" t="s">
        <v>108</v>
      </c>
      <c r="B2064" s="194" t="s">
        <v>246</v>
      </c>
      <c r="C2064" s="194" t="s">
        <v>247</v>
      </c>
      <c r="D2064" s="194" t="s">
        <v>126</v>
      </c>
      <c r="E2064" s="194" t="s">
        <v>127</v>
      </c>
      <c r="F2064" s="194" t="s">
        <v>125</v>
      </c>
      <c r="G2064" s="194" t="s">
        <v>144</v>
      </c>
      <c r="H2064" s="194" t="s">
        <v>196</v>
      </c>
      <c r="I2064" s="194" t="s">
        <v>128</v>
      </c>
      <c r="J2064" s="194" t="s">
        <v>196</v>
      </c>
      <c r="K2064" s="194" t="s">
        <v>196</v>
      </c>
      <c r="L2064" s="194" t="s">
        <v>196</v>
      </c>
      <c r="M2064" s="195">
        <v>-219.72</v>
      </c>
      <c r="N2064" t="str">
        <f t="shared" si="32"/>
        <v>214000010100</v>
      </c>
    </row>
    <row r="2065" spans="1:14" x14ac:dyDescent="0.25">
      <c r="A2065" s="194" t="s">
        <v>108</v>
      </c>
      <c r="B2065" s="194" t="s">
        <v>246</v>
      </c>
      <c r="C2065" s="194" t="s">
        <v>247</v>
      </c>
      <c r="D2065" s="194" t="s">
        <v>126</v>
      </c>
      <c r="E2065" s="194" t="s">
        <v>127</v>
      </c>
      <c r="F2065" s="194" t="s">
        <v>125</v>
      </c>
      <c r="G2065" s="194" t="s">
        <v>138</v>
      </c>
      <c r="H2065" s="194" t="s">
        <v>196</v>
      </c>
      <c r="I2065" s="194" t="s">
        <v>128</v>
      </c>
      <c r="J2065" s="194" t="s">
        <v>196</v>
      </c>
      <c r="K2065" s="194" t="s">
        <v>196</v>
      </c>
      <c r="L2065" s="194" t="s">
        <v>196</v>
      </c>
      <c r="M2065" s="195">
        <v>-31.68</v>
      </c>
      <c r="N2065" t="str">
        <f t="shared" si="32"/>
        <v>205800010100</v>
      </c>
    </row>
    <row r="2066" spans="1:14" x14ac:dyDescent="0.25">
      <c r="A2066" s="194" t="s">
        <v>108</v>
      </c>
      <c r="B2066" s="194" t="s">
        <v>246</v>
      </c>
      <c r="C2066" s="194" t="s">
        <v>247</v>
      </c>
      <c r="D2066" s="194" t="s">
        <v>126</v>
      </c>
      <c r="E2066" s="194" t="s">
        <v>127</v>
      </c>
      <c r="F2066" s="194" t="s">
        <v>125</v>
      </c>
      <c r="G2066" s="194" t="s">
        <v>145</v>
      </c>
      <c r="H2066" s="194" t="s">
        <v>196</v>
      </c>
      <c r="I2066" s="194" t="s">
        <v>128</v>
      </c>
      <c r="J2066" s="194" t="s">
        <v>196</v>
      </c>
      <c r="K2066" s="194" t="s">
        <v>196</v>
      </c>
      <c r="L2066" s="194" t="s">
        <v>196</v>
      </c>
      <c r="M2066" s="195">
        <v>-112.26</v>
      </c>
      <c r="N2066" t="str">
        <f t="shared" si="32"/>
        <v>215000010100</v>
      </c>
    </row>
    <row r="2067" spans="1:14" x14ac:dyDescent="0.25">
      <c r="A2067" s="194" t="s">
        <v>108</v>
      </c>
      <c r="B2067" s="194" t="s">
        <v>246</v>
      </c>
      <c r="C2067" s="194" t="s">
        <v>247</v>
      </c>
      <c r="D2067" s="194" t="s">
        <v>126</v>
      </c>
      <c r="E2067" s="194" t="s">
        <v>127</v>
      </c>
      <c r="F2067" s="194" t="s">
        <v>125</v>
      </c>
      <c r="G2067" s="194" t="s">
        <v>149</v>
      </c>
      <c r="H2067" s="194" t="s">
        <v>196</v>
      </c>
      <c r="I2067" s="194" t="s">
        <v>128</v>
      </c>
      <c r="J2067" s="194" t="s">
        <v>196</v>
      </c>
      <c r="K2067" s="194" t="s">
        <v>196</v>
      </c>
      <c r="L2067" s="194" t="s">
        <v>196</v>
      </c>
      <c r="M2067" s="195">
        <v>230.64</v>
      </c>
      <c r="N2067" t="str">
        <f t="shared" si="32"/>
        <v>710000010100</v>
      </c>
    </row>
    <row r="2068" spans="1:14" x14ac:dyDescent="0.25">
      <c r="A2068" s="194" t="s">
        <v>108</v>
      </c>
      <c r="B2068" s="194" t="s">
        <v>248</v>
      </c>
      <c r="C2068" s="194" t="s">
        <v>249</v>
      </c>
      <c r="D2068" s="194" t="s">
        <v>126</v>
      </c>
      <c r="E2068" s="194" t="s">
        <v>127</v>
      </c>
      <c r="F2068" s="194" t="s">
        <v>125</v>
      </c>
      <c r="G2068" s="194" t="s">
        <v>153</v>
      </c>
      <c r="H2068" s="194" t="s">
        <v>196</v>
      </c>
      <c r="I2068" s="194" t="s">
        <v>128</v>
      </c>
      <c r="J2068" s="194" t="s">
        <v>196</v>
      </c>
      <c r="K2068" s="194" t="s">
        <v>196</v>
      </c>
      <c r="L2068" s="194" t="s">
        <v>196</v>
      </c>
      <c r="M2068" s="195">
        <v>18.46</v>
      </c>
      <c r="N2068" t="str">
        <f t="shared" si="32"/>
        <v>723100010100</v>
      </c>
    </row>
    <row r="2069" spans="1:14" x14ac:dyDescent="0.25">
      <c r="A2069" s="194" t="s">
        <v>108</v>
      </c>
      <c r="B2069" s="194" t="s">
        <v>248</v>
      </c>
      <c r="C2069" s="194" t="s">
        <v>249</v>
      </c>
      <c r="D2069" s="194" t="s">
        <v>126</v>
      </c>
      <c r="E2069" s="194" t="s">
        <v>127</v>
      </c>
      <c r="F2069" s="194" t="s">
        <v>125</v>
      </c>
      <c r="G2069" s="194" t="s">
        <v>124</v>
      </c>
      <c r="H2069" s="194" t="s">
        <v>196</v>
      </c>
      <c r="I2069" s="194" t="s">
        <v>128</v>
      </c>
      <c r="J2069" s="194" t="s">
        <v>196</v>
      </c>
      <c r="K2069" s="194" t="s">
        <v>196</v>
      </c>
      <c r="L2069" s="194" t="s">
        <v>196</v>
      </c>
      <c r="M2069" s="195">
        <v>-976.03</v>
      </c>
      <c r="N2069" t="str">
        <f t="shared" si="32"/>
        <v>100000010100</v>
      </c>
    </row>
    <row r="2070" spans="1:14" x14ac:dyDescent="0.25">
      <c r="A2070" s="194" t="s">
        <v>108</v>
      </c>
      <c r="B2070" s="194" t="s">
        <v>248</v>
      </c>
      <c r="C2070" s="194" t="s">
        <v>249</v>
      </c>
      <c r="D2070" s="194" t="s">
        <v>126</v>
      </c>
      <c r="E2070" s="194" t="s">
        <v>127</v>
      </c>
      <c r="F2070" s="194" t="s">
        <v>125</v>
      </c>
      <c r="G2070" s="194" t="s">
        <v>149</v>
      </c>
      <c r="H2070" s="194" t="s">
        <v>196</v>
      </c>
      <c r="I2070" s="194" t="s">
        <v>128</v>
      </c>
      <c r="J2070" s="194" t="s">
        <v>196</v>
      </c>
      <c r="K2070" s="194" t="s">
        <v>196</v>
      </c>
      <c r="L2070" s="194" t="s">
        <v>196</v>
      </c>
      <c r="M2070" s="195">
        <v>147.91999999999999</v>
      </c>
      <c r="N2070" t="str">
        <f t="shared" si="32"/>
        <v>710000010100</v>
      </c>
    </row>
    <row r="2071" spans="1:14" x14ac:dyDescent="0.25">
      <c r="A2071" s="194" t="s">
        <v>108</v>
      </c>
      <c r="B2071" s="194" t="s">
        <v>248</v>
      </c>
      <c r="C2071" s="194" t="s">
        <v>249</v>
      </c>
      <c r="D2071" s="194" t="s">
        <v>126</v>
      </c>
      <c r="E2071" s="194" t="s">
        <v>127</v>
      </c>
      <c r="F2071" s="194" t="s">
        <v>125</v>
      </c>
      <c r="G2071" s="194" t="s">
        <v>152</v>
      </c>
      <c r="H2071" s="194" t="s">
        <v>196</v>
      </c>
      <c r="I2071" s="194" t="s">
        <v>128</v>
      </c>
      <c r="J2071" s="194" t="s">
        <v>196</v>
      </c>
      <c r="K2071" s="194" t="s">
        <v>196</v>
      </c>
      <c r="L2071" s="194" t="s">
        <v>196</v>
      </c>
      <c r="M2071" s="195">
        <v>78.91</v>
      </c>
      <c r="N2071" t="str">
        <f t="shared" si="32"/>
        <v>723000010100</v>
      </c>
    </row>
    <row r="2072" spans="1:14" x14ac:dyDescent="0.25">
      <c r="A2072" s="194" t="s">
        <v>108</v>
      </c>
      <c r="B2072" s="194" t="s">
        <v>248</v>
      </c>
      <c r="C2072" s="194" t="s">
        <v>249</v>
      </c>
      <c r="D2072" s="194" t="s">
        <v>126</v>
      </c>
      <c r="E2072" s="194" t="s">
        <v>127</v>
      </c>
      <c r="F2072" s="194" t="s">
        <v>125</v>
      </c>
      <c r="G2072" s="194" t="s">
        <v>139</v>
      </c>
      <c r="H2072" s="194" t="s">
        <v>196</v>
      </c>
      <c r="I2072" s="194" t="s">
        <v>128</v>
      </c>
      <c r="J2072" s="194" t="s">
        <v>196</v>
      </c>
      <c r="K2072" s="194" t="s">
        <v>196</v>
      </c>
      <c r="L2072" s="194" t="s">
        <v>196</v>
      </c>
      <c r="M2072" s="195">
        <v>-58.57</v>
      </c>
      <c r="N2072" t="str">
        <f t="shared" si="32"/>
        <v>210000010100</v>
      </c>
    </row>
    <row r="2073" spans="1:14" x14ac:dyDescent="0.25">
      <c r="A2073" s="194" t="s">
        <v>108</v>
      </c>
      <c r="B2073" s="194" t="s">
        <v>248</v>
      </c>
      <c r="C2073" s="194" t="s">
        <v>249</v>
      </c>
      <c r="D2073" s="194" t="s">
        <v>126</v>
      </c>
      <c r="E2073" s="194" t="s">
        <v>127</v>
      </c>
      <c r="F2073" s="194" t="s">
        <v>125</v>
      </c>
      <c r="G2073" s="194" t="s">
        <v>154</v>
      </c>
      <c r="H2073" s="194" t="s">
        <v>196</v>
      </c>
      <c r="I2073" s="194" t="s">
        <v>128</v>
      </c>
      <c r="J2073" s="194" t="s">
        <v>196</v>
      </c>
      <c r="K2073" s="194" t="s">
        <v>196</v>
      </c>
      <c r="L2073" s="194" t="s">
        <v>196</v>
      </c>
      <c r="M2073" s="195">
        <v>867.4</v>
      </c>
      <c r="N2073" t="str">
        <f t="shared" si="32"/>
        <v>724000010100</v>
      </c>
    </row>
    <row r="2074" spans="1:14" x14ac:dyDescent="0.25">
      <c r="A2074" s="194" t="s">
        <v>108</v>
      </c>
      <c r="B2074" s="194" t="s">
        <v>248</v>
      </c>
      <c r="C2074" s="194" t="s">
        <v>249</v>
      </c>
      <c r="D2074" s="194" t="s">
        <v>126</v>
      </c>
      <c r="E2074" s="194" t="s">
        <v>127</v>
      </c>
      <c r="F2074" s="194" t="s">
        <v>125</v>
      </c>
      <c r="G2074" s="194" t="s">
        <v>156</v>
      </c>
      <c r="H2074" s="194" t="s">
        <v>196</v>
      </c>
      <c r="I2074" s="194" t="s">
        <v>128</v>
      </c>
      <c r="J2074" s="194" t="s">
        <v>196</v>
      </c>
      <c r="K2074" s="194" t="s">
        <v>196</v>
      </c>
      <c r="L2074" s="194" t="s">
        <v>196</v>
      </c>
      <c r="M2074" s="195">
        <v>3.82</v>
      </c>
      <c r="N2074" t="str">
        <f t="shared" si="32"/>
        <v>725000010100</v>
      </c>
    </row>
    <row r="2075" spans="1:14" x14ac:dyDescent="0.25">
      <c r="A2075" s="194" t="s">
        <v>108</v>
      </c>
      <c r="B2075" s="194" t="s">
        <v>248</v>
      </c>
      <c r="C2075" s="194" t="s">
        <v>249</v>
      </c>
      <c r="D2075" s="194" t="s">
        <v>126</v>
      </c>
      <c r="E2075" s="194" t="s">
        <v>127</v>
      </c>
      <c r="F2075" s="194" t="s">
        <v>125</v>
      </c>
      <c r="G2075" s="194" t="s">
        <v>157</v>
      </c>
      <c r="H2075" s="194" t="s">
        <v>196</v>
      </c>
      <c r="I2075" s="194" t="s">
        <v>128</v>
      </c>
      <c r="J2075" s="194" t="s">
        <v>196</v>
      </c>
      <c r="K2075" s="194" t="s">
        <v>196</v>
      </c>
      <c r="L2075" s="194" t="s">
        <v>196</v>
      </c>
      <c r="M2075" s="195">
        <v>97.63</v>
      </c>
      <c r="N2075" t="str">
        <f t="shared" si="32"/>
        <v>726900010100</v>
      </c>
    </row>
    <row r="2076" spans="1:14" x14ac:dyDescent="0.25">
      <c r="A2076" s="194" t="s">
        <v>108</v>
      </c>
      <c r="B2076" s="194" t="s">
        <v>248</v>
      </c>
      <c r="C2076" s="194" t="s">
        <v>249</v>
      </c>
      <c r="D2076" s="194" t="s">
        <v>126</v>
      </c>
      <c r="E2076" s="194" t="s">
        <v>127</v>
      </c>
      <c r="F2076" s="194" t="s">
        <v>125</v>
      </c>
      <c r="G2076" s="194" t="s">
        <v>157</v>
      </c>
      <c r="H2076" s="194" t="s">
        <v>196</v>
      </c>
      <c r="I2076" s="194" t="s">
        <v>128</v>
      </c>
      <c r="J2076" s="194" t="s">
        <v>196</v>
      </c>
      <c r="K2076" s="194" t="s">
        <v>196</v>
      </c>
      <c r="L2076" s="194" t="s">
        <v>196</v>
      </c>
      <c r="M2076" s="195">
        <v>17.75</v>
      </c>
      <c r="N2076" t="str">
        <f t="shared" si="32"/>
        <v>726900010100</v>
      </c>
    </row>
    <row r="2077" spans="1:14" x14ac:dyDescent="0.25">
      <c r="A2077" s="194" t="s">
        <v>108</v>
      </c>
      <c r="B2077" s="194" t="s">
        <v>248</v>
      </c>
      <c r="C2077" s="194" t="s">
        <v>249</v>
      </c>
      <c r="D2077" s="194" t="s">
        <v>126</v>
      </c>
      <c r="E2077" s="194" t="s">
        <v>127</v>
      </c>
      <c r="F2077" s="194" t="s">
        <v>125</v>
      </c>
      <c r="G2077" s="194" t="s">
        <v>139</v>
      </c>
      <c r="H2077" s="194" t="s">
        <v>196</v>
      </c>
      <c r="I2077" s="194" t="s">
        <v>128</v>
      </c>
      <c r="J2077" s="194" t="s">
        <v>196</v>
      </c>
      <c r="K2077" s="194" t="s">
        <v>196</v>
      </c>
      <c r="L2077" s="194" t="s">
        <v>196</v>
      </c>
      <c r="M2077" s="195">
        <v>-2</v>
      </c>
      <c r="N2077" t="str">
        <f t="shared" si="32"/>
        <v>210000010100</v>
      </c>
    </row>
    <row r="2078" spans="1:14" x14ac:dyDescent="0.25">
      <c r="A2078" s="194" t="s">
        <v>108</v>
      </c>
      <c r="B2078" s="194" t="s">
        <v>248</v>
      </c>
      <c r="C2078" s="194" t="s">
        <v>249</v>
      </c>
      <c r="D2078" s="194" t="s">
        <v>126</v>
      </c>
      <c r="E2078" s="194" t="s">
        <v>127</v>
      </c>
      <c r="F2078" s="194" t="s">
        <v>125</v>
      </c>
      <c r="G2078" s="194" t="s">
        <v>139</v>
      </c>
      <c r="H2078" s="194" t="s">
        <v>196</v>
      </c>
      <c r="I2078" s="194" t="s">
        <v>128</v>
      </c>
      <c r="J2078" s="194" t="s">
        <v>196</v>
      </c>
      <c r="K2078" s="194" t="s">
        <v>196</v>
      </c>
      <c r="L2078" s="194" t="s">
        <v>196</v>
      </c>
      <c r="M2078" s="195">
        <v>-18.09</v>
      </c>
      <c r="N2078" t="str">
        <f t="shared" si="32"/>
        <v>210000010100</v>
      </c>
    </row>
    <row r="2079" spans="1:14" x14ac:dyDescent="0.25">
      <c r="A2079" s="194" t="s">
        <v>108</v>
      </c>
      <c r="B2079" s="194" t="s">
        <v>248</v>
      </c>
      <c r="C2079" s="194" t="s">
        <v>249</v>
      </c>
      <c r="D2079" s="194" t="s">
        <v>126</v>
      </c>
      <c r="E2079" s="194" t="s">
        <v>127</v>
      </c>
      <c r="F2079" s="194" t="s">
        <v>125</v>
      </c>
      <c r="G2079" s="194" t="s">
        <v>142</v>
      </c>
      <c r="H2079" s="194" t="s">
        <v>196</v>
      </c>
      <c r="I2079" s="194" t="s">
        <v>128</v>
      </c>
      <c r="J2079" s="194" t="s">
        <v>196</v>
      </c>
      <c r="K2079" s="194" t="s">
        <v>196</v>
      </c>
      <c r="L2079" s="194" t="s">
        <v>196</v>
      </c>
      <c r="M2079" s="195">
        <v>-5.85</v>
      </c>
      <c r="N2079" t="str">
        <f t="shared" si="32"/>
        <v>212500010100</v>
      </c>
    </row>
    <row r="2080" spans="1:14" x14ac:dyDescent="0.25">
      <c r="A2080" s="194" t="s">
        <v>108</v>
      </c>
      <c r="B2080" s="194" t="s">
        <v>248</v>
      </c>
      <c r="C2080" s="194" t="s">
        <v>249</v>
      </c>
      <c r="D2080" s="194" t="s">
        <v>126</v>
      </c>
      <c r="E2080" s="194" t="s">
        <v>127</v>
      </c>
      <c r="F2080" s="194" t="s">
        <v>125</v>
      </c>
      <c r="G2080" s="194" t="s">
        <v>143</v>
      </c>
      <c r="H2080" s="194" t="s">
        <v>196</v>
      </c>
      <c r="I2080" s="194" t="s">
        <v>128</v>
      </c>
      <c r="J2080" s="194" t="s">
        <v>196</v>
      </c>
      <c r="K2080" s="194" t="s">
        <v>196</v>
      </c>
      <c r="L2080" s="194" t="s">
        <v>196</v>
      </c>
      <c r="M2080" s="195">
        <v>-108.5</v>
      </c>
      <c r="N2080" t="str">
        <f t="shared" si="32"/>
        <v>213000010100</v>
      </c>
    </row>
    <row r="2081" spans="1:14" x14ac:dyDescent="0.25">
      <c r="A2081" s="194" t="s">
        <v>108</v>
      </c>
      <c r="B2081" s="194" t="s">
        <v>248</v>
      </c>
      <c r="C2081" s="194" t="s">
        <v>249</v>
      </c>
      <c r="D2081" s="194" t="s">
        <v>126</v>
      </c>
      <c r="E2081" s="194" t="s">
        <v>127</v>
      </c>
      <c r="F2081" s="194" t="s">
        <v>125</v>
      </c>
      <c r="G2081" s="194" t="s">
        <v>139</v>
      </c>
      <c r="H2081" s="194" t="s">
        <v>196</v>
      </c>
      <c r="I2081" s="194" t="s">
        <v>128</v>
      </c>
      <c r="J2081" s="194" t="s">
        <v>196</v>
      </c>
      <c r="K2081" s="194" t="s">
        <v>196</v>
      </c>
      <c r="L2081" s="194" t="s">
        <v>196</v>
      </c>
      <c r="M2081" s="195">
        <v>-15.39</v>
      </c>
      <c r="N2081" t="str">
        <f t="shared" si="32"/>
        <v>210000010100</v>
      </c>
    </row>
    <row r="2082" spans="1:14" x14ac:dyDescent="0.25">
      <c r="A2082" s="194" t="s">
        <v>108</v>
      </c>
      <c r="B2082" s="194" t="s">
        <v>248</v>
      </c>
      <c r="C2082" s="194" t="s">
        <v>249</v>
      </c>
      <c r="D2082" s="194" t="s">
        <v>126</v>
      </c>
      <c r="E2082" s="194" t="s">
        <v>127</v>
      </c>
      <c r="F2082" s="194" t="s">
        <v>125</v>
      </c>
      <c r="G2082" s="194" t="s">
        <v>140</v>
      </c>
      <c r="H2082" s="194" t="s">
        <v>196</v>
      </c>
      <c r="I2082" s="194" t="s">
        <v>128</v>
      </c>
      <c r="J2082" s="194" t="s">
        <v>196</v>
      </c>
      <c r="K2082" s="194" t="s">
        <v>196</v>
      </c>
      <c r="L2082" s="194" t="s">
        <v>196</v>
      </c>
      <c r="M2082" s="195">
        <v>-97.63</v>
      </c>
      <c r="N2082" t="str">
        <f t="shared" si="32"/>
        <v>210500010100</v>
      </c>
    </row>
    <row r="2083" spans="1:14" x14ac:dyDescent="0.25">
      <c r="A2083" s="194" t="s">
        <v>108</v>
      </c>
      <c r="B2083" s="194" t="s">
        <v>248</v>
      </c>
      <c r="C2083" s="194" t="s">
        <v>249</v>
      </c>
      <c r="D2083" s="194" t="s">
        <v>126</v>
      </c>
      <c r="E2083" s="194" t="s">
        <v>127</v>
      </c>
      <c r="F2083" s="194" t="s">
        <v>125</v>
      </c>
      <c r="G2083" s="194" t="s">
        <v>137</v>
      </c>
      <c r="H2083" s="194" t="s">
        <v>196</v>
      </c>
      <c r="I2083" s="194" t="s">
        <v>128</v>
      </c>
      <c r="J2083" s="194" t="s">
        <v>196</v>
      </c>
      <c r="K2083" s="194" t="s">
        <v>196</v>
      </c>
      <c r="L2083" s="194" t="s">
        <v>196</v>
      </c>
      <c r="M2083" s="195">
        <v>-867.4</v>
      </c>
      <c r="N2083" t="str">
        <f t="shared" si="32"/>
        <v>205600010100</v>
      </c>
    </row>
    <row r="2084" spans="1:14" x14ac:dyDescent="0.25">
      <c r="A2084" s="194" t="s">
        <v>108</v>
      </c>
      <c r="B2084" s="194" t="s">
        <v>248</v>
      </c>
      <c r="C2084" s="194" t="s">
        <v>249</v>
      </c>
      <c r="D2084" s="194" t="s">
        <v>126</v>
      </c>
      <c r="E2084" s="194" t="s">
        <v>127</v>
      </c>
      <c r="F2084" s="194" t="s">
        <v>125</v>
      </c>
      <c r="G2084" s="194" t="s">
        <v>136</v>
      </c>
      <c r="H2084" s="194" t="s">
        <v>196</v>
      </c>
      <c r="I2084" s="194" t="s">
        <v>128</v>
      </c>
      <c r="J2084" s="194" t="s">
        <v>196</v>
      </c>
      <c r="K2084" s="194" t="s">
        <v>196</v>
      </c>
      <c r="L2084" s="194" t="s">
        <v>196</v>
      </c>
      <c r="M2084" s="195">
        <v>-3.82</v>
      </c>
      <c r="N2084" t="str">
        <f t="shared" si="32"/>
        <v>205500010100</v>
      </c>
    </row>
    <row r="2085" spans="1:14" x14ac:dyDescent="0.25">
      <c r="A2085" s="194" t="s">
        <v>108</v>
      </c>
      <c r="B2085" s="194" t="s">
        <v>248</v>
      </c>
      <c r="C2085" s="194" t="s">
        <v>249</v>
      </c>
      <c r="D2085" s="194" t="s">
        <v>126</v>
      </c>
      <c r="E2085" s="194" t="s">
        <v>127</v>
      </c>
      <c r="F2085" s="194" t="s">
        <v>125</v>
      </c>
      <c r="G2085" s="194" t="s">
        <v>134</v>
      </c>
      <c r="H2085" s="194" t="s">
        <v>196</v>
      </c>
      <c r="I2085" s="194" t="s">
        <v>128</v>
      </c>
      <c r="J2085" s="194" t="s">
        <v>196</v>
      </c>
      <c r="K2085" s="194" t="s">
        <v>196</v>
      </c>
      <c r="L2085" s="194" t="s">
        <v>196</v>
      </c>
      <c r="M2085" s="195">
        <v>-97.63</v>
      </c>
      <c r="N2085" t="str">
        <f t="shared" si="32"/>
        <v>205200010100</v>
      </c>
    </row>
    <row r="2086" spans="1:14" x14ac:dyDescent="0.25">
      <c r="A2086" s="194" t="s">
        <v>108</v>
      </c>
      <c r="B2086" s="194" t="s">
        <v>248</v>
      </c>
      <c r="C2086" s="194" t="s">
        <v>249</v>
      </c>
      <c r="D2086" s="194" t="s">
        <v>126</v>
      </c>
      <c r="E2086" s="194" t="s">
        <v>127</v>
      </c>
      <c r="F2086" s="194" t="s">
        <v>125</v>
      </c>
      <c r="G2086" s="194" t="s">
        <v>139</v>
      </c>
      <c r="H2086" s="194" t="s">
        <v>196</v>
      </c>
      <c r="I2086" s="194" t="s">
        <v>128</v>
      </c>
      <c r="J2086" s="194" t="s">
        <v>196</v>
      </c>
      <c r="K2086" s="194" t="s">
        <v>196</v>
      </c>
      <c r="L2086" s="194" t="s">
        <v>196</v>
      </c>
      <c r="M2086" s="195">
        <v>-17.75</v>
      </c>
      <c r="N2086" t="str">
        <f t="shared" si="32"/>
        <v>210000010100</v>
      </c>
    </row>
    <row r="2087" spans="1:14" x14ac:dyDescent="0.25">
      <c r="A2087" s="194" t="s">
        <v>108</v>
      </c>
      <c r="B2087" s="194" t="s">
        <v>248</v>
      </c>
      <c r="C2087" s="194" t="s">
        <v>249</v>
      </c>
      <c r="D2087" s="194" t="s">
        <v>126</v>
      </c>
      <c r="E2087" s="194" t="s">
        <v>127</v>
      </c>
      <c r="F2087" s="194" t="s">
        <v>125</v>
      </c>
      <c r="G2087" s="194" t="s">
        <v>141</v>
      </c>
      <c r="H2087" s="194" t="s">
        <v>196</v>
      </c>
      <c r="I2087" s="194" t="s">
        <v>128</v>
      </c>
      <c r="J2087" s="194" t="s">
        <v>196</v>
      </c>
      <c r="K2087" s="194" t="s">
        <v>196</v>
      </c>
      <c r="L2087" s="194" t="s">
        <v>196</v>
      </c>
      <c r="M2087" s="195">
        <v>-78.91</v>
      </c>
      <c r="N2087" t="str">
        <f t="shared" si="32"/>
        <v>211000010100</v>
      </c>
    </row>
    <row r="2088" spans="1:14" x14ac:dyDescent="0.25">
      <c r="A2088" s="194" t="s">
        <v>108</v>
      </c>
      <c r="B2088" s="194" t="s">
        <v>248</v>
      </c>
      <c r="C2088" s="194" t="s">
        <v>249</v>
      </c>
      <c r="D2088" s="194" t="s">
        <v>126</v>
      </c>
      <c r="E2088" s="194" t="s">
        <v>127</v>
      </c>
      <c r="F2088" s="194" t="s">
        <v>125</v>
      </c>
      <c r="G2088" s="194" t="s">
        <v>135</v>
      </c>
      <c r="H2088" s="194" t="s">
        <v>196</v>
      </c>
      <c r="I2088" s="194" t="s">
        <v>128</v>
      </c>
      <c r="J2088" s="194" t="s">
        <v>196</v>
      </c>
      <c r="K2088" s="194" t="s">
        <v>196</v>
      </c>
      <c r="L2088" s="194" t="s">
        <v>196</v>
      </c>
      <c r="M2088" s="195">
        <v>-78.91</v>
      </c>
      <c r="N2088" t="str">
        <f t="shared" si="32"/>
        <v>205300010100</v>
      </c>
    </row>
    <row r="2089" spans="1:14" x14ac:dyDescent="0.25">
      <c r="A2089" s="194" t="s">
        <v>108</v>
      </c>
      <c r="B2089" s="194" t="s">
        <v>248</v>
      </c>
      <c r="C2089" s="194" t="s">
        <v>249</v>
      </c>
      <c r="D2089" s="194" t="s">
        <v>126</v>
      </c>
      <c r="E2089" s="194" t="s">
        <v>127</v>
      </c>
      <c r="F2089" s="194" t="s">
        <v>125</v>
      </c>
      <c r="G2089" s="194" t="s">
        <v>147</v>
      </c>
      <c r="H2089" s="194" t="s">
        <v>196</v>
      </c>
      <c r="I2089" s="194" t="s">
        <v>128</v>
      </c>
      <c r="J2089" s="194" t="s">
        <v>196</v>
      </c>
      <c r="K2089" s="194" t="s">
        <v>196</v>
      </c>
      <c r="L2089" s="194" t="s">
        <v>196</v>
      </c>
      <c r="M2089" s="195">
        <v>-18.46</v>
      </c>
      <c r="N2089" t="str">
        <f t="shared" si="32"/>
        <v>216000010100</v>
      </c>
    </row>
    <row r="2090" spans="1:14" x14ac:dyDescent="0.25">
      <c r="A2090" s="194" t="s">
        <v>108</v>
      </c>
      <c r="B2090" s="194" t="s">
        <v>248</v>
      </c>
      <c r="C2090" s="194" t="s">
        <v>249</v>
      </c>
      <c r="D2090" s="194" t="s">
        <v>126</v>
      </c>
      <c r="E2090" s="194" t="s">
        <v>127</v>
      </c>
      <c r="F2090" s="194" t="s">
        <v>125</v>
      </c>
      <c r="G2090" s="194" t="s">
        <v>144</v>
      </c>
      <c r="H2090" s="194" t="s">
        <v>196</v>
      </c>
      <c r="I2090" s="194" t="s">
        <v>128</v>
      </c>
      <c r="J2090" s="194" t="s">
        <v>196</v>
      </c>
      <c r="K2090" s="194" t="s">
        <v>196</v>
      </c>
      <c r="L2090" s="194" t="s">
        <v>196</v>
      </c>
      <c r="M2090" s="195">
        <v>-53.67</v>
      </c>
      <c r="N2090" t="str">
        <f t="shared" si="32"/>
        <v>214000010100</v>
      </c>
    </row>
    <row r="2091" spans="1:14" x14ac:dyDescent="0.25">
      <c r="A2091" s="194" t="s">
        <v>108</v>
      </c>
      <c r="B2091" s="194" t="s">
        <v>248</v>
      </c>
      <c r="C2091" s="194" t="s">
        <v>249</v>
      </c>
      <c r="D2091" s="194" t="s">
        <v>126</v>
      </c>
      <c r="E2091" s="194" t="s">
        <v>127</v>
      </c>
      <c r="F2091" s="194" t="s">
        <v>125</v>
      </c>
      <c r="G2091" s="194" t="s">
        <v>138</v>
      </c>
      <c r="H2091" s="194" t="s">
        <v>196</v>
      </c>
      <c r="I2091" s="194" t="s">
        <v>128</v>
      </c>
      <c r="J2091" s="194" t="s">
        <v>196</v>
      </c>
      <c r="K2091" s="194" t="s">
        <v>196</v>
      </c>
      <c r="L2091" s="194" t="s">
        <v>196</v>
      </c>
      <c r="M2091" s="195">
        <v>-18.46</v>
      </c>
      <c r="N2091" t="str">
        <f t="shared" si="32"/>
        <v>205800010100</v>
      </c>
    </row>
    <row r="2092" spans="1:14" x14ac:dyDescent="0.25">
      <c r="A2092" s="194" t="s">
        <v>108</v>
      </c>
      <c r="B2092" s="194" t="s">
        <v>248</v>
      </c>
      <c r="C2092" s="194" t="s">
        <v>249</v>
      </c>
      <c r="D2092" s="194" t="s">
        <v>126</v>
      </c>
      <c r="E2092" s="194" t="s">
        <v>127</v>
      </c>
      <c r="F2092" s="194" t="s">
        <v>125</v>
      </c>
      <c r="G2092" s="194" t="s">
        <v>145</v>
      </c>
      <c r="H2092" s="194" t="s">
        <v>196</v>
      </c>
      <c r="I2092" s="194" t="s">
        <v>128</v>
      </c>
      <c r="J2092" s="194" t="s">
        <v>196</v>
      </c>
      <c r="K2092" s="194" t="s">
        <v>196</v>
      </c>
      <c r="L2092" s="194" t="s">
        <v>196</v>
      </c>
      <c r="M2092" s="195">
        <v>-46.1</v>
      </c>
      <c r="N2092" t="str">
        <f t="shared" si="32"/>
        <v>215000010100</v>
      </c>
    </row>
    <row r="2093" spans="1:14" x14ac:dyDescent="0.25">
      <c r="A2093" s="194" t="s">
        <v>108</v>
      </c>
      <c r="B2093" s="194" t="s">
        <v>248</v>
      </c>
      <c r="C2093" s="194" t="s">
        <v>249</v>
      </c>
      <c r="D2093" s="194" t="s">
        <v>126</v>
      </c>
      <c r="E2093" s="194" t="s">
        <v>127</v>
      </c>
      <c r="F2093" s="194" t="s">
        <v>125</v>
      </c>
      <c r="G2093" s="194" t="s">
        <v>149</v>
      </c>
      <c r="H2093" s="194" t="s">
        <v>196</v>
      </c>
      <c r="I2093" s="194" t="s">
        <v>128</v>
      </c>
      <c r="J2093" s="194" t="s">
        <v>196</v>
      </c>
      <c r="K2093" s="194" t="s">
        <v>196</v>
      </c>
      <c r="L2093" s="194" t="s">
        <v>196</v>
      </c>
      <c r="M2093" s="195">
        <v>1331.28</v>
      </c>
      <c r="N2093" t="str">
        <f t="shared" si="32"/>
        <v>710000010100</v>
      </c>
    </row>
    <row r="2094" spans="1:14" x14ac:dyDescent="0.25">
      <c r="A2094" s="194" t="s">
        <v>108</v>
      </c>
      <c r="B2094" s="194" t="s">
        <v>250</v>
      </c>
      <c r="C2094" s="194" t="s">
        <v>251</v>
      </c>
      <c r="D2094" s="194" t="s">
        <v>126</v>
      </c>
      <c r="E2094" s="194" t="s">
        <v>127</v>
      </c>
      <c r="F2094" s="194" t="s">
        <v>125</v>
      </c>
      <c r="G2094" s="194" t="s">
        <v>145</v>
      </c>
      <c r="H2094" s="194" t="s">
        <v>196</v>
      </c>
      <c r="I2094" s="194" t="s">
        <v>128</v>
      </c>
      <c r="J2094" s="194" t="s">
        <v>196</v>
      </c>
      <c r="K2094" s="194" t="s">
        <v>196</v>
      </c>
      <c r="L2094" s="194" t="s">
        <v>196</v>
      </c>
      <c r="M2094" s="195">
        <v>-127.01</v>
      </c>
      <c r="N2094" t="str">
        <f t="shared" si="32"/>
        <v>215000010100</v>
      </c>
    </row>
    <row r="2095" spans="1:14" x14ac:dyDescent="0.25">
      <c r="A2095" s="194" t="s">
        <v>108</v>
      </c>
      <c r="B2095" s="194" t="s">
        <v>250</v>
      </c>
      <c r="C2095" s="194" t="s">
        <v>251</v>
      </c>
      <c r="D2095" s="194" t="s">
        <v>126</v>
      </c>
      <c r="E2095" s="194" t="s">
        <v>127</v>
      </c>
      <c r="F2095" s="194" t="s">
        <v>125</v>
      </c>
      <c r="G2095" s="194" t="s">
        <v>154</v>
      </c>
      <c r="H2095" s="194" t="s">
        <v>196</v>
      </c>
      <c r="I2095" s="194" t="s">
        <v>128</v>
      </c>
      <c r="J2095" s="194" t="s">
        <v>196</v>
      </c>
      <c r="K2095" s="194" t="s">
        <v>196</v>
      </c>
      <c r="L2095" s="194" t="s">
        <v>196</v>
      </c>
      <c r="M2095" s="195">
        <v>271.7</v>
      </c>
      <c r="N2095" t="str">
        <f t="shared" si="32"/>
        <v>724000010100</v>
      </c>
    </row>
    <row r="2096" spans="1:14" x14ac:dyDescent="0.25">
      <c r="A2096" s="194" t="s">
        <v>108</v>
      </c>
      <c r="B2096" s="194" t="s">
        <v>250</v>
      </c>
      <c r="C2096" s="194" t="s">
        <v>251</v>
      </c>
      <c r="D2096" s="194" t="s">
        <v>126</v>
      </c>
      <c r="E2096" s="194" t="s">
        <v>127</v>
      </c>
      <c r="F2096" s="194" t="s">
        <v>125</v>
      </c>
      <c r="G2096" s="194" t="s">
        <v>124</v>
      </c>
      <c r="H2096" s="194" t="s">
        <v>196</v>
      </c>
      <c r="I2096" s="194" t="s">
        <v>128</v>
      </c>
      <c r="J2096" s="194" t="s">
        <v>196</v>
      </c>
      <c r="K2096" s="194" t="s">
        <v>196</v>
      </c>
      <c r="L2096" s="194" t="s">
        <v>196</v>
      </c>
      <c r="M2096" s="195">
        <v>-1563.45</v>
      </c>
      <c r="N2096" t="str">
        <f t="shared" si="32"/>
        <v>100000010100</v>
      </c>
    </row>
    <row r="2097" spans="1:14" x14ac:dyDescent="0.25">
      <c r="A2097" s="194" t="s">
        <v>108</v>
      </c>
      <c r="B2097" s="194" t="s">
        <v>250</v>
      </c>
      <c r="C2097" s="194" t="s">
        <v>251</v>
      </c>
      <c r="D2097" s="194" t="s">
        <v>126</v>
      </c>
      <c r="E2097" s="194" t="s">
        <v>127</v>
      </c>
      <c r="F2097" s="194" t="s">
        <v>125</v>
      </c>
      <c r="G2097" s="194" t="s">
        <v>151</v>
      </c>
      <c r="H2097" s="194" t="s">
        <v>196</v>
      </c>
      <c r="I2097" s="194" t="s">
        <v>128</v>
      </c>
      <c r="J2097" s="194" t="s">
        <v>196</v>
      </c>
      <c r="K2097" s="194" t="s">
        <v>196</v>
      </c>
      <c r="L2097" s="194" t="s">
        <v>196</v>
      </c>
      <c r="M2097" s="195">
        <v>11.4</v>
      </c>
      <c r="N2097" t="str">
        <f t="shared" si="32"/>
        <v>722100010100</v>
      </c>
    </row>
    <row r="2098" spans="1:14" x14ac:dyDescent="0.25">
      <c r="A2098" s="194" t="s">
        <v>108</v>
      </c>
      <c r="B2098" s="194" t="s">
        <v>250</v>
      </c>
      <c r="C2098" s="194" t="s">
        <v>251</v>
      </c>
      <c r="D2098" s="194" t="s">
        <v>126</v>
      </c>
      <c r="E2098" s="194" t="s">
        <v>127</v>
      </c>
      <c r="F2098" s="194" t="s">
        <v>125</v>
      </c>
      <c r="G2098" s="194" t="s">
        <v>157</v>
      </c>
      <c r="H2098" s="194" t="s">
        <v>196</v>
      </c>
      <c r="I2098" s="194" t="s">
        <v>128</v>
      </c>
      <c r="J2098" s="194" t="s">
        <v>196</v>
      </c>
      <c r="K2098" s="194" t="s">
        <v>196</v>
      </c>
      <c r="L2098" s="194" t="s">
        <v>196</v>
      </c>
      <c r="M2098" s="195">
        <v>181.29</v>
      </c>
      <c r="N2098" t="str">
        <f t="shared" si="32"/>
        <v>726900010100</v>
      </c>
    </row>
    <row r="2099" spans="1:14" x14ac:dyDescent="0.25">
      <c r="A2099" s="194" t="s">
        <v>108</v>
      </c>
      <c r="B2099" s="194" t="s">
        <v>250</v>
      </c>
      <c r="C2099" s="194" t="s">
        <v>251</v>
      </c>
      <c r="D2099" s="194" t="s">
        <v>126</v>
      </c>
      <c r="E2099" s="194" t="s">
        <v>127</v>
      </c>
      <c r="F2099" s="194" t="s">
        <v>125</v>
      </c>
      <c r="G2099" s="194" t="s">
        <v>157</v>
      </c>
      <c r="H2099" s="194" t="s">
        <v>196</v>
      </c>
      <c r="I2099" s="194" t="s">
        <v>128</v>
      </c>
      <c r="J2099" s="194" t="s">
        <v>196</v>
      </c>
      <c r="K2099" s="194" t="s">
        <v>196</v>
      </c>
      <c r="L2099" s="194" t="s">
        <v>196</v>
      </c>
      <c r="M2099" s="195">
        <v>32.96</v>
      </c>
      <c r="N2099" t="str">
        <f t="shared" si="32"/>
        <v>726900010100</v>
      </c>
    </row>
    <row r="2100" spans="1:14" x14ac:dyDescent="0.25">
      <c r="A2100" s="194" t="s">
        <v>108</v>
      </c>
      <c r="B2100" s="194" t="s">
        <v>250</v>
      </c>
      <c r="C2100" s="194" t="s">
        <v>251</v>
      </c>
      <c r="D2100" s="194" t="s">
        <v>126</v>
      </c>
      <c r="E2100" s="194" t="s">
        <v>127</v>
      </c>
      <c r="F2100" s="194" t="s">
        <v>125</v>
      </c>
      <c r="G2100" s="194" t="s">
        <v>142</v>
      </c>
      <c r="H2100" s="194" t="s">
        <v>196</v>
      </c>
      <c r="I2100" s="194" t="s">
        <v>128</v>
      </c>
      <c r="J2100" s="194" t="s">
        <v>196</v>
      </c>
      <c r="K2100" s="194" t="s">
        <v>196</v>
      </c>
      <c r="L2100" s="194" t="s">
        <v>196</v>
      </c>
      <c r="M2100" s="195">
        <v>-4</v>
      </c>
      <c r="N2100" t="str">
        <f t="shared" si="32"/>
        <v>212500010100</v>
      </c>
    </row>
    <row r="2101" spans="1:14" x14ac:dyDescent="0.25">
      <c r="A2101" s="194" t="s">
        <v>108</v>
      </c>
      <c r="B2101" s="194" t="s">
        <v>250</v>
      </c>
      <c r="C2101" s="194" t="s">
        <v>251</v>
      </c>
      <c r="D2101" s="194" t="s">
        <v>126</v>
      </c>
      <c r="E2101" s="194" t="s">
        <v>127</v>
      </c>
      <c r="F2101" s="194" t="s">
        <v>125</v>
      </c>
      <c r="G2101" s="194" t="s">
        <v>140</v>
      </c>
      <c r="H2101" s="194" t="s">
        <v>196</v>
      </c>
      <c r="I2101" s="194" t="s">
        <v>128</v>
      </c>
      <c r="J2101" s="194" t="s">
        <v>196</v>
      </c>
      <c r="K2101" s="194" t="s">
        <v>196</v>
      </c>
      <c r="L2101" s="194" t="s">
        <v>196</v>
      </c>
      <c r="M2101" s="195">
        <v>-181.29</v>
      </c>
      <c r="N2101" t="str">
        <f t="shared" si="32"/>
        <v>210500010100</v>
      </c>
    </row>
    <row r="2102" spans="1:14" x14ac:dyDescent="0.25">
      <c r="A2102" s="194" t="s">
        <v>108</v>
      </c>
      <c r="B2102" s="194" t="s">
        <v>250</v>
      </c>
      <c r="C2102" s="194" t="s">
        <v>251</v>
      </c>
      <c r="D2102" s="194" t="s">
        <v>126</v>
      </c>
      <c r="E2102" s="194" t="s">
        <v>127</v>
      </c>
      <c r="F2102" s="194" t="s">
        <v>125</v>
      </c>
      <c r="G2102" s="194" t="s">
        <v>139</v>
      </c>
      <c r="H2102" s="194" t="s">
        <v>196</v>
      </c>
      <c r="I2102" s="194" t="s">
        <v>128</v>
      </c>
      <c r="J2102" s="194" t="s">
        <v>196</v>
      </c>
      <c r="K2102" s="194" t="s">
        <v>196</v>
      </c>
      <c r="L2102" s="194" t="s">
        <v>196</v>
      </c>
      <c r="M2102" s="195">
        <v>-98.08</v>
      </c>
      <c r="N2102" t="str">
        <f t="shared" si="32"/>
        <v>210000010100</v>
      </c>
    </row>
    <row r="2103" spans="1:14" x14ac:dyDescent="0.25">
      <c r="A2103" s="194" t="s">
        <v>108</v>
      </c>
      <c r="B2103" s="194" t="s">
        <v>250</v>
      </c>
      <c r="C2103" s="194" t="s">
        <v>251</v>
      </c>
      <c r="D2103" s="194" t="s">
        <v>126</v>
      </c>
      <c r="E2103" s="194" t="s">
        <v>127</v>
      </c>
      <c r="F2103" s="194" t="s">
        <v>125</v>
      </c>
      <c r="G2103" s="194" t="s">
        <v>142</v>
      </c>
      <c r="H2103" s="194" t="s">
        <v>196</v>
      </c>
      <c r="I2103" s="194" t="s">
        <v>128</v>
      </c>
      <c r="J2103" s="194" t="s">
        <v>196</v>
      </c>
      <c r="K2103" s="194" t="s">
        <v>196</v>
      </c>
      <c r="L2103" s="194" t="s">
        <v>196</v>
      </c>
      <c r="M2103" s="195">
        <v>-2.56</v>
      </c>
      <c r="N2103" t="str">
        <f t="shared" si="32"/>
        <v>212500010100</v>
      </c>
    </row>
    <row r="2104" spans="1:14" x14ac:dyDescent="0.25">
      <c r="A2104" s="194" t="s">
        <v>108</v>
      </c>
      <c r="B2104" s="194" t="s">
        <v>250</v>
      </c>
      <c r="C2104" s="194" t="s">
        <v>251</v>
      </c>
      <c r="D2104" s="194" t="s">
        <v>126</v>
      </c>
      <c r="E2104" s="194" t="s">
        <v>127</v>
      </c>
      <c r="F2104" s="194" t="s">
        <v>125</v>
      </c>
      <c r="G2104" s="194" t="s">
        <v>143</v>
      </c>
      <c r="H2104" s="194" t="s">
        <v>196</v>
      </c>
      <c r="I2104" s="194" t="s">
        <v>128</v>
      </c>
      <c r="J2104" s="194" t="s">
        <v>196</v>
      </c>
      <c r="K2104" s="194" t="s">
        <v>196</v>
      </c>
      <c r="L2104" s="194" t="s">
        <v>196</v>
      </c>
      <c r="M2104" s="195">
        <v>-43</v>
      </c>
      <c r="N2104" t="str">
        <f t="shared" si="32"/>
        <v>213000010100</v>
      </c>
    </row>
    <row r="2105" spans="1:14" x14ac:dyDescent="0.25">
      <c r="A2105" s="194" t="s">
        <v>108</v>
      </c>
      <c r="B2105" s="194" t="s">
        <v>250</v>
      </c>
      <c r="C2105" s="194" t="s">
        <v>251</v>
      </c>
      <c r="D2105" s="194" t="s">
        <v>126</v>
      </c>
      <c r="E2105" s="194" t="s">
        <v>127</v>
      </c>
      <c r="F2105" s="194" t="s">
        <v>125</v>
      </c>
      <c r="G2105" s="194" t="s">
        <v>142</v>
      </c>
      <c r="H2105" s="194" t="s">
        <v>196</v>
      </c>
      <c r="I2105" s="194" t="s">
        <v>128</v>
      </c>
      <c r="J2105" s="194" t="s">
        <v>196</v>
      </c>
      <c r="K2105" s="194" t="s">
        <v>196</v>
      </c>
      <c r="L2105" s="194" t="s">
        <v>196</v>
      </c>
      <c r="M2105" s="195">
        <v>-5.76</v>
      </c>
      <c r="N2105" t="str">
        <f t="shared" si="32"/>
        <v>212500010100</v>
      </c>
    </row>
    <row r="2106" spans="1:14" x14ac:dyDescent="0.25">
      <c r="A2106" s="194" t="s">
        <v>108</v>
      </c>
      <c r="B2106" s="194" t="s">
        <v>250</v>
      </c>
      <c r="C2106" s="194" t="s">
        <v>251</v>
      </c>
      <c r="D2106" s="194" t="s">
        <v>126</v>
      </c>
      <c r="E2106" s="194" t="s">
        <v>127</v>
      </c>
      <c r="F2106" s="194" t="s">
        <v>125</v>
      </c>
      <c r="G2106" s="194" t="s">
        <v>150</v>
      </c>
      <c r="H2106" s="194" t="s">
        <v>196</v>
      </c>
      <c r="I2106" s="194" t="s">
        <v>128</v>
      </c>
      <c r="J2106" s="194" t="s">
        <v>196</v>
      </c>
      <c r="K2106" s="194" t="s">
        <v>196</v>
      </c>
      <c r="L2106" s="194" t="s">
        <v>196</v>
      </c>
      <c r="M2106" s="195">
        <v>-36.85</v>
      </c>
      <c r="N2106" t="str">
        <f t="shared" si="32"/>
        <v>219000010100</v>
      </c>
    </row>
    <row r="2107" spans="1:14" x14ac:dyDescent="0.25">
      <c r="A2107" s="194" t="s">
        <v>108</v>
      </c>
      <c r="B2107" s="194" t="s">
        <v>250</v>
      </c>
      <c r="C2107" s="194" t="s">
        <v>251</v>
      </c>
      <c r="D2107" s="194" t="s">
        <v>126</v>
      </c>
      <c r="E2107" s="194" t="s">
        <v>127</v>
      </c>
      <c r="F2107" s="194" t="s">
        <v>125</v>
      </c>
      <c r="G2107" s="194" t="s">
        <v>139</v>
      </c>
      <c r="H2107" s="194" t="s">
        <v>196</v>
      </c>
      <c r="I2107" s="194" t="s">
        <v>128</v>
      </c>
      <c r="J2107" s="194" t="s">
        <v>196</v>
      </c>
      <c r="K2107" s="194" t="s">
        <v>196</v>
      </c>
      <c r="L2107" s="194" t="s">
        <v>196</v>
      </c>
      <c r="M2107" s="195">
        <v>-150</v>
      </c>
      <c r="N2107" t="str">
        <f t="shared" si="32"/>
        <v>210000010100</v>
      </c>
    </row>
    <row r="2108" spans="1:14" x14ac:dyDescent="0.25">
      <c r="A2108" s="194" t="s">
        <v>108</v>
      </c>
      <c r="B2108" s="194" t="s">
        <v>250</v>
      </c>
      <c r="C2108" s="194" t="s">
        <v>251</v>
      </c>
      <c r="D2108" s="194" t="s">
        <v>126</v>
      </c>
      <c r="E2108" s="194" t="s">
        <v>127</v>
      </c>
      <c r="F2108" s="194" t="s">
        <v>125</v>
      </c>
      <c r="G2108" s="194" t="s">
        <v>136</v>
      </c>
      <c r="H2108" s="194" t="s">
        <v>196</v>
      </c>
      <c r="I2108" s="194" t="s">
        <v>128</v>
      </c>
      <c r="J2108" s="194" t="s">
        <v>196</v>
      </c>
      <c r="K2108" s="194" t="s">
        <v>196</v>
      </c>
      <c r="L2108" s="194" t="s">
        <v>196</v>
      </c>
      <c r="M2108" s="195">
        <v>-1.31</v>
      </c>
      <c r="N2108" t="str">
        <f t="shared" si="32"/>
        <v>205500010100</v>
      </c>
    </row>
    <row r="2109" spans="1:14" x14ac:dyDescent="0.25">
      <c r="A2109" s="194" t="s">
        <v>108</v>
      </c>
      <c r="B2109" s="194" t="s">
        <v>250</v>
      </c>
      <c r="C2109" s="194" t="s">
        <v>251</v>
      </c>
      <c r="D2109" s="194" t="s">
        <v>126</v>
      </c>
      <c r="E2109" s="194" t="s">
        <v>127</v>
      </c>
      <c r="F2109" s="194" t="s">
        <v>125</v>
      </c>
      <c r="G2109" s="194" t="s">
        <v>137</v>
      </c>
      <c r="H2109" s="194" t="s">
        <v>196</v>
      </c>
      <c r="I2109" s="194" t="s">
        <v>128</v>
      </c>
      <c r="J2109" s="194" t="s">
        <v>196</v>
      </c>
      <c r="K2109" s="194" t="s">
        <v>196</v>
      </c>
      <c r="L2109" s="194" t="s">
        <v>196</v>
      </c>
      <c r="M2109" s="195">
        <v>-271.7</v>
      </c>
      <c r="N2109" t="str">
        <f t="shared" si="32"/>
        <v>205600010100</v>
      </c>
    </row>
    <row r="2110" spans="1:14" x14ac:dyDescent="0.25">
      <c r="A2110" s="194" t="s">
        <v>108</v>
      </c>
      <c r="B2110" s="194" t="s">
        <v>250</v>
      </c>
      <c r="C2110" s="194" t="s">
        <v>251</v>
      </c>
      <c r="D2110" s="194" t="s">
        <v>126</v>
      </c>
      <c r="E2110" s="194" t="s">
        <v>127</v>
      </c>
      <c r="F2110" s="194" t="s">
        <v>125</v>
      </c>
      <c r="G2110" s="194" t="s">
        <v>160</v>
      </c>
      <c r="H2110" s="194" t="s">
        <v>196</v>
      </c>
      <c r="I2110" s="194" t="s">
        <v>128</v>
      </c>
      <c r="J2110" s="194" t="s">
        <v>196</v>
      </c>
      <c r="K2110" s="194" t="s">
        <v>196</v>
      </c>
      <c r="L2110" s="194" t="s">
        <v>196</v>
      </c>
      <c r="M2110" s="195">
        <v>-11.4</v>
      </c>
      <c r="N2110" t="str">
        <f t="shared" si="32"/>
        <v>205700010100</v>
      </c>
    </row>
    <row r="2111" spans="1:14" x14ac:dyDescent="0.25">
      <c r="A2111" s="194" t="s">
        <v>108</v>
      </c>
      <c r="B2111" s="194" t="s">
        <v>250</v>
      </c>
      <c r="C2111" s="194" t="s">
        <v>251</v>
      </c>
      <c r="D2111" s="194" t="s">
        <v>126</v>
      </c>
      <c r="E2111" s="194" t="s">
        <v>127</v>
      </c>
      <c r="F2111" s="194" t="s">
        <v>125</v>
      </c>
      <c r="G2111" s="194" t="s">
        <v>139</v>
      </c>
      <c r="H2111" s="194" t="s">
        <v>196</v>
      </c>
      <c r="I2111" s="194" t="s">
        <v>128</v>
      </c>
      <c r="J2111" s="194" t="s">
        <v>196</v>
      </c>
      <c r="K2111" s="194" t="s">
        <v>196</v>
      </c>
      <c r="L2111" s="194" t="s">
        <v>196</v>
      </c>
      <c r="M2111" s="195">
        <v>-32.96</v>
      </c>
      <c r="N2111" t="str">
        <f t="shared" si="32"/>
        <v>210000010100</v>
      </c>
    </row>
    <row r="2112" spans="1:14" x14ac:dyDescent="0.25">
      <c r="A2112" s="194" t="s">
        <v>108</v>
      </c>
      <c r="B2112" s="194" t="s">
        <v>250</v>
      </c>
      <c r="C2112" s="194" t="s">
        <v>251</v>
      </c>
      <c r="D2112" s="194" t="s">
        <v>126</v>
      </c>
      <c r="E2112" s="194" t="s">
        <v>127</v>
      </c>
      <c r="F2112" s="194" t="s">
        <v>125</v>
      </c>
      <c r="G2112" s="194" t="s">
        <v>134</v>
      </c>
      <c r="H2112" s="194" t="s">
        <v>196</v>
      </c>
      <c r="I2112" s="194" t="s">
        <v>128</v>
      </c>
      <c r="J2112" s="194" t="s">
        <v>196</v>
      </c>
      <c r="K2112" s="194" t="s">
        <v>196</v>
      </c>
      <c r="L2112" s="194" t="s">
        <v>196</v>
      </c>
      <c r="M2112" s="195">
        <v>-181.29</v>
      </c>
      <c r="N2112" t="str">
        <f t="shared" si="32"/>
        <v>205200010100</v>
      </c>
    </row>
    <row r="2113" spans="1:14" x14ac:dyDescent="0.25">
      <c r="A2113" s="194" t="s">
        <v>108</v>
      </c>
      <c r="B2113" s="194" t="s">
        <v>250</v>
      </c>
      <c r="C2113" s="194" t="s">
        <v>251</v>
      </c>
      <c r="D2113" s="194" t="s">
        <v>126</v>
      </c>
      <c r="E2113" s="194" t="s">
        <v>127</v>
      </c>
      <c r="F2113" s="194" t="s">
        <v>125</v>
      </c>
      <c r="G2113" s="194" t="s">
        <v>141</v>
      </c>
      <c r="H2113" s="194" t="s">
        <v>196</v>
      </c>
      <c r="I2113" s="194" t="s">
        <v>128</v>
      </c>
      <c r="J2113" s="194" t="s">
        <v>196</v>
      </c>
      <c r="K2113" s="194" t="s">
        <v>196</v>
      </c>
      <c r="L2113" s="194" t="s">
        <v>196</v>
      </c>
      <c r="M2113" s="195">
        <v>-159.5</v>
      </c>
      <c r="N2113" t="str">
        <f t="shared" si="32"/>
        <v>211000010100</v>
      </c>
    </row>
    <row r="2114" spans="1:14" x14ac:dyDescent="0.25">
      <c r="A2114" s="194" t="s">
        <v>108</v>
      </c>
      <c r="B2114" s="194" t="s">
        <v>250</v>
      </c>
      <c r="C2114" s="194" t="s">
        <v>251</v>
      </c>
      <c r="D2114" s="194" t="s">
        <v>126</v>
      </c>
      <c r="E2114" s="194" t="s">
        <v>127</v>
      </c>
      <c r="F2114" s="194" t="s">
        <v>125</v>
      </c>
      <c r="G2114" s="194" t="s">
        <v>135</v>
      </c>
      <c r="H2114" s="194" t="s">
        <v>196</v>
      </c>
      <c r="I2114" s="194" t="s">
        <v>128</v>
      </c>
      <c r="J2114" s="194" t="s">
        <v>196</v>
      </c>
      <c r="K2114" s="194" t="s">
        <v>196</v>
      </c>
      <c r="L2114" s="194" t="s">
        <v>196</v>
      </c>
      <c r="M2114" s="195">
        <v>-159.5</v>
      </c>
      <c r="N2114" t="str">
        <f t="shared" si="32"/>
        <v>205300010100</v>
      </c>
    </row>
    <row r="2115" spans="1:14" x14ac:dyDescent="0.25">
      <c r="A2115" s="194" t="s">
        <v>108</v>
      </c>
      <c r="B2115" s="194" t="s">
        <v>250</v>
      </c>
      <c r="C2115" s="194" t="s">
        <v>251</v>
      </c>
      <c r="D2115" s="194" t="s">
        <v>126</v>
      </c>
      <c r="E2115" s="194" t="s">
        <v>127</v>
      </c>
      <c r="F2115" s="194" t="s">
        <v>125</v>
      </c>
      <c r="G2115" s="194" t="s">
        <v>147</v>
      </c>
      <c r="H2115" s="194" t="s">
        <v>196</v>
      </c>
      <c r="I2115" s="194" t="s">
        <v>128</v>
      </c>
      <c r="J2115" s="194" t="s">
        <v>196</v>
      </c>
      <c r="K2115" s="194" t="s">
        <v>196</v>
      </c>
      <c r="L2115" s="194" t="s">
        <v>196</v>
      </c>
      <c r="M2115" s="195">
        <v>-37.299999999999997</v>
      </c>
      <c r="N2115" t="str">
        <f t="shared" ref="N2115:N2178" si="33">CONCATENATE(G2115,E2115)</f>
        <v>216000010100</v>
      </c>
    </row>
    <row r="2116" spans="1:14" x14ac:dyDescent="0.25">
      <c r="A2116" s="194" t="s">
        <v>108</v>
      </c>
      <c r="B2116" s="194" t="s">
        <v>250</v>
      </c>
      <c r="C2116" s="194" t="s">
        <v>251</v>
      </c>
      <c r="D2116" s="194" t="s">
        <v>126</v>
      </c>
      <c r="E2116" s="194" t="s">
        <v>127</v>
      </c>
      <c r="F2116" s="194" t="s">
        <v>125</v>
      </c>
      <c r="G2116" s="194" t="s">
        <v>144</v>
      </c>
      <c r="H2116" s="194" t="s">
        <v>196</v>
      </c>
      <c r="I2116" s="194" t="s">
        <v>128</v>
      </c>
      <c r="J2116" s="194" t="s">
        <v>196</v>
      </c>
      <c r="K2116" s="194" t="s">
        <v>196</v>
      </c>
      <c r="L2116" s="194" t="s">
        <v>196</v>
      </c>
      <c r="M2116" s="195">
        <v>-338</v>
      </c>
      <c r="N2116" t="str">
        <f t="shared" si="33"/>
        <v>214000010100</v>
      </c>
    </row>
    <row r="2117" spans="1:14" x14ac:dyDescent="0.25">
      <c r="A2117" s="194" t="s">
        <v>108</v>
      </c>
      <c r="B2117" s="194" t="s">
        <v>250</v>
      </c>
      <c r="C2117" s="194" t="s">
        <v>251</v>
      </c>
      <c r="D2117" s="194" t="s">
        <v>126</v>
      </c>
      <c r="E2117" s="194" t="s">
        <v>127</v>
      </c>
      <c r="F2117" s="194" t="s">
        <v>125</v>
      </c>
      <c r="G2117" s="194" t="s">
        <v>138</v>
      </c>
      <c r="H2117" s="194" t="s">
        <v>196</v>
      </c>
      <c r="I2117" s="194" t="s">
        <v>128</v>
      </c>
      <c r="J2117" s="194" t="s">
        <v>196</v>
      </c>
      <c r="K2117" s="194" t="s">
        <v>196</v>
      </c>
      <c r="L2117" s="194" t="s">
        <v>196</v>
      </c>
      <c r="M2117" s="195">
        <v>-37.299999999999997</v>
      </c>
      <c r="N2117" t="str">
        <f t="shared" si="33"/>
        <v>205800010100</v>
      </c>
    </row>
    <row r="2118" spans="1:14" x14ac:dyDescent="0.25">
      <c r="A2118" s="194" t="s">
        <v>108</v>
      </c>
      <c r="B2118" s="194" t="s">
        <v>250</v>
      </c>
      <c r="C2118" s="194" t="s">
        <v>251</v>
      </c>
      <c r="D2118" s="194" t="s">
        <v>126</v>
      </c>
      <c r="E2118" s="194" t="s">
        <v>127</v>
      </c>
      <c r="F2118" s="194" t="s">
        <v>125</v>
      </c>
      <c r="G2118" s="194" t="s">
        <v>149</v>
      </c>
      <c r="H2118" s="194" t="s">
        <v>196</v>
      </c>
      <c r="I2118" s="194" t="s">
        <v>128</v>
      </c>
      <c r="J2118" s="194" t="s">
        <v>196</v>
      </c>
      <c r="K2118" s="194" t="s">
        <v>196</v>
      </c>
      <c r="L2118" s="194" t="s">
        <v>196</v>
      </c>
      <c r="M2118" s="195">
        <v>98.1</v>
      </c>
      <c r="N2118" t="str">
        <f t="shared" si="33"/>
        <v>710000010100</v>
      </c>
    </row>
    <row r="2119" spans="1:14" x14ac:dyDescent="0.25">
      <c r="A2119" s="194" t="s">
        <v>108</v>
      </c>
      <c r="B2119" s="194" t="s">
        <v>250</v>
      </c>
      <c r="C2119" s="194" t="s">
        <v>251</v>
      </c>
      <c r="D2119" s="194" t="s">
        <v>126</v>
      </c>
      <c r="E2119" s="194" t="s">
        <v>127</v>
      </c>
      <c r="F2119" s="194" t="s">
        <v>125</v>
      </c>
      <c r="G2119" s="194" t="s">
        <v>149</v>
      </c>
      <c r="H2119" s="194" t="s">
        <v>196</v>
      </c>
      <c r="I2119" s="194" t="s">
        <v>128</v>
      </c>
      <c r="J2119" s="194" t="s">
        <v>196</v>
      </c>
      <c r="K2119" s="194" t="s">
        <v>196</v>
      </c>
      <c r="L2119" s="194" t="s">
        <v>196</v>
      </c>
      <c r="M2119" s="195">
        <v>2387.1</v>
      </c>
      <c r="N2119" t="str">
        <f t="shared" si="33"/>
        <v>710000010100</v>
      </c>
    </row>
    <row r="2120" spans="1:14" x14ac:dyDescent="0.25">
      <c r="A2120" s="194" t="s">
        <v>108</v>
      </c>
      <c r="B2120" s="194" t="s">
        <v>250</v>
      </c>
      <c r="C2120" s="194" t="s">
        <v>251</v>
      </c>
      <c r="D2120" s="194" t="s">
        <v>126</v>
      </c>
      <c r="E2120" s="194" t="s">
        <v>127</v>
      </c>
      <c r="F2120" s="194" t="s">
        <v>125</v>
      </c>
      <c r="G2120" s="194" t="s">
        <v>149</v>
      </c>
      <c r="H2120" s="194" t="s">
        <v>196</v>
      </c>
      <c r="I2120" s="194" t="s">
        <v>128</v>
      </c>
      <c r="J2120" s="194" t="s">
        <v>196</v>
      </c>
      <c r="K2120" s="194" t="s">
        <v>196</v>
      </c>
      <c r="L2120" s="194" t="s">
        <v>196</v>
      </c>
      <c r="M2120" s="195">
        <v>261.60000000000002</v>
      </c>
      <c r="N2120" t="str">
        <f t="shared" si="33"/>
        <v>710000010100</v>
      </c>
    </row>
    <row r="2121" spans="1:14" x14ac:dyDescent="0.25">
      <c r="A2121" s="194" t="s">
        <v>108</v>
      </c>
      <c r="B2121" s="194" t="s">
        <v>250</v>
      </c>
      <c r="C2121" s="194" t="s">
        <v>251</v>
      </c>
      <c r="D2121" s="194" t="s">
        <v>126</v>
      </c>
      <c r="E2121" s="194" t="s">
        <v>127</v>
      </c>
      <c r="F2121" s="194" t="s">
        <v>125</v>
      </c>
      <c r="G2121" s="194" t="s">
        <v>152</v>
      </c>
      <c r="H2121" s="194" t="s">
        <v>196</v>
      </c>
      <c r="I2121" s="194" t="s">
        <v>128</v>
      </c>
      <c r="J2121" s="194" t="s">
        <v>196</v>
      </c>
      <c r="K2121" s="194" t="s">
        <v>196</v>
      </c>
      <c r="L2121" s="194" t="s">
        <v>196</v>
      </c>
      <c r="M2121" s="195">
        <v>159.5</v>
      </c>
      <c r="N2121" t="str">
        <f t="shared" si="33"/>
        <v>723000010100</v>
      </c>
    </row>
    <row r="2122" spans="1:14" x14ac:dyDescent="0.25">
      <c r="A2122" s="194" t="s">
        <v>108</v>
      </c>
      <c r="B2122" s="194" t="s">
        <v>250</v>
      </c>
      <c r="C2122" s="194" t="s">
        <v>251</v>
      </c>
      <c r="D2122" s="194" t="s">
        <v>126</v>
      </c>
      <c r="E2122" s="194" t="s">
        <v>127</v>
      </c>
      <c r="F2122" s="194" t="s">
        <v>125</v>
      </c>
      <c r="G2122" s="194" t="s">
        <v>153</v>
      </c>
      <c r="H2122" s="194" t="s">
        <v>196</v>
      </c>
      <c r="I2122" s="194" t="s">
        <v>128</v>
      </c>
      <c r="J2122" s="194" t="s">
        <v>196</v>
      </c>
      <c r="K2122" s="194" t="s">
        <v>196</v>
      </c>
      <c r="L2122" s="194" t="s">
        <v>196</v>
      </c>
      <c r="M2122" s="195">
        <v>37.299999999999997</v>
      </c>
      <c r="N2122" t="str">
        <f t="shared" si="33"/>
        <v>723100010100</v>
      </c>
    </row>
    <row r="2123" spans="1:14" x14ac:dyDescent="0.25">
      <c r="A2123" s="194" t="s">
        <v>108</v>
      </c>
      <c r="B2123" s="194" t="s">
        <v>250</v>
      </c>
      <c r="C2123" s="194" t="s">
        <v>251</v>
      </c>
      <c r="D2123" s="194" t="s">
        <v>126</v>
      </c>
      <c r="E2123" s="194" t="s">
        <v>127</v>
      </c>
      <c r="F2123" s="194" t="s">
        <v>125</v>
      </c>
      <c r="G2123" s="194" t="s">
        <v>156</v>
      </c>
      <c r="H2123" s="194" t="s">
        <v>196</v>
      </c>
      <c r="I2123" s="194" t="s">
        <v>128</v>
      </c>
      <c r="J2123" s="194" t="s">
        <v>196</v>
      </c>
      <c r="K2123" s="194" t="s">
        <v>196</v>
      </c>
      <c r="L2123" s="194" t="s">
        <v>196</v>
      </c>
      <c r="M2123" s="195">
        <v>1.31</v>
      </c>
      <c r="N2123" t="str">
        <f t="shared" si="33"/>
        <v>725000010100</v>
      </c>
    </row>
    <row r="2124" spans="1:14" x14ac:dyDescent="0.25">
      <c r="A2124" s="194" t="s">
        <v>108</v>
      </c>
      <c r="B2124" s="194" t="s">
        <v>252</v>
      </c>
      <c r="C2124" s="194" t="s">
        <v>253</v>
      </c>
      <c r="D2124" s="194" t="s">
        <v>126</v>
      </c>
      <c r="E2124" s="194" t="s">
        <v>127</v>
      </c>
      <c r="F2124" s="194" t="s">
        <v>125</v>
      </c>
      <c r="G2124" s="194" t="s">
        <v>142</v>
      </c>
      <c r="H2124" s="194" t="s">
        <v>196</v>
      </c>
      <c r="I2124" s="194" t="s">
        <v>128</v>
      </c>
      <c r="J2124" s="194" t="s">
        <v>196</v>
      </c>
      <c r="K2124" s="194" t="s">
        <v>196</v>
      </c>
      <c r="L2124" s="194" t="s">
        <v>196</v>
      </c>
      <c r="M2124" s="195">
        <v>-3.47</v>
      </c>
      <c r="N2124" t="str">
        <f t="shared" si="33"/>
        <v>212500010100</v>
      </c>
    </row>
    <row r="2125" spans="1:14" x14ac:dyDescent="0.25">
      <c r="A2125" s="194" t="s">
        <v>108</v>
      </c>
      <c r="B2125" s="194" t="s">
        <v>252</v>
      </c>
      <c r="C2125" s="194" t="s">
        <v>253</v>
      </c>
      <c r="D2125" s="194" t="s">
        <v>126</v>
      </c>
      <c r="E2125" s="194" t="s">
        <v>127</v>
      </c>
      <c r="F2125" s="194" t="s">
        <v>125</v>
      </c>
      <c r="G2125" s="194" t="s">
        <v>157</v>
      </c>
      <c r="H2125" s="194" t="s">
        <v>196</v>
      </c>
      <c r="I2125" s="194" t="s">
        <v>128</v>
      </c>
      <c r="J2125" s="194" t="s">
        <v>196</v>
      </c>
      <c r="K2125" s="194" t="s">
        <v>196</v>
      </c>
      <c r="L2125" s="194" t="s">
        <v>196</v>
      </c>
      <c r="M2125" s="195">
        <v>44.77</v>
      </c>
      <c r="N2125" t="str">
        <f t="shared" si="33"/>
        <v>726900010100</v>
      </c>
    </row>
    <row r="2126" spans="1:14" x14ac:dyDescent="0.25">
      <c r="A2126" s="194" t="s">
        <v>108</v>
      </c>
      <c r="B2126" s="194" t="s">
        <v>252</v>
      </c>
      <c r="C2126" s="194" t="s">
        <v>253</v>
      </c>
      <c r="D2126" s="194" t="s">
        <v>126</v>
      </c>
      <c r="E2126" s="194" t="s">
        <v>127</v>
      </c>
      <c r="F2126" s="194" t="s">
        <v>125</v>
      </c>
      <c r="G2126" s="194" t="s">
        <v>139</v>
      </c>
      <c r="H2126" s="194" t="s">
        <v>196</v>
      </c>
      <c r="I2126" s="194" t="s">
        <v>128</v>
      </c>
      <c r="J2126" s="194" t="s">
        <v>196</v>
      </c>
      <c r="K2126" s="194" t="s">
        <v>196</v>
      </c>
      <c r="L2126" s="194" t="s">
        <v>196</v>
      </c>
      <c r="M2126" s="195">
        <v>-9.89</v>
      </c>
      <c r="N2126" t="str">
        <f t="shared" si="33"/>
        <v>210000010100</v>
      </c>
    </row>
    <row r="2127" spans="1:14" x14ac:dyDescent="0.25">
      <c r="A2127" s="194" t="s">
        <v>108</v>
      </c>
      <c r="B2127" s="194" t="s">
        <v>252</v>
      </c>
      <c r="C2127" s="194" t="s">
        <v>253</v>
      </c>
      <c r="D2127" s="194" t="s">
        <v>126</v>
      </c>
      <c r="E2127" s="194" t="s">
        <v>127</v>
      </c>
      <c r="F2127" s="194" t="s">
        <v>125</v>
      </c>
      <c r="G2127" s="194" t="s">
        <v>142</v>
      </c>
      <c r="H2127" s="194" t="s">
        <v>196</v>
      </c>
      <c r="I2127" s="194" t="s">
        <v>128</v>
      </c>
      <c r="J2127" s="194" t="s">
        <v>196</v>
      </c>
      <c r="K2127" s="194" t="s">
        <v>196</v>
      </c>
      <c r="L2127" s="194" t="s">
        <v>196</v>
      </c>
      <c r="M2127" s="195">
        <v>-3.92</v>
      </c>
      <c r="N2127" t="str">
        <f t="shared" si="33"/>
        <v>212500010100</v>
      </c>
    </row>
    <row r="2128" spans="1:14" x14ac:dyDescent="0.25">
      <c r="A2128" s="194" t="s">
        <v>108</v>
      </c>
      <c r="B2128" s="194" t="s">
        <v>252</v>
      </c>
      <c r="C2128" s="194" t="s">
        <v>253</v>
      </c>
      <c r="D2128" s="194" t="s">
        <v>126</v>
      </c>
      <c r="E2128" s="194" t="s">
        <v>127</v>
      </c>
      <c r="F2128" s="194" t="s">
        <v>125</v>
      </c>
      <c r="G2128" s="194" t="s">
        <v>139</v>
      </c>
      <c r="H2128" s="194" t="s">
        <v>196</v>
      </c>
      <c r="I2128" s="194" t="s">
        <v>128</v>
      </c>
      <c r="J2128" s="194" t="s">
        <v>196</v>
      </c>
      <c r="K2128" s="194" t="s">
        <v>196</v>
      </c>
      <c r="L2128" s="194" t="s">
        <v>196</v>
      </c>
      <c r="M2128" s="195">
        <v>-15.39</v>
      </c>
      <c r="N2128" t="str">
        <f t="shared" si="33"/>
        <v>210000010100</v>
      </c>
    </row>
    <row r="2129" spans="1:14" x14ac:dyDescent="0.25">
      <c r="A2129" s="194" t="s">
        <v>108</v>
      </c>
      <c r="B2129" s="194" t="s">
        <v>252</v>
      </c>
      <c r="C2129" s="194" t="s">
        <v>253</v>
      </c>
      <c r="D2129" s="194" t="s">
        <v>126</v>
      </c>
      <c r="E2129" s="194" t="s">
        <v>127</v>
      </c>
      <c r="F2129" s="194" t="s">
        <v>125</v>
      </c>
      <c r="G2129" s="194" t="s">
        <v>140</v>
      </c>
      <c r="H2129" s="194" t="s">
        <v>196</v>
      </c>
      <c r="I2129" s="194" t="s">
        <v>128</v>
      </c>
      <c r="J2129" s="194" t="s">
        <v>196</v>
      </c>
      <c r="K2129" s="194" t="s">
        <v>196</v>
      </c>
      <c r="L2129" s="194" t="s">
        <v>196</v>
      </c>
      <c r="M2129" s="195">
        <v>-246.26</v>
      </c>
      <c r="N2129" t="str">
        <f t="shared" si="33"/>
        <v>210500010100</v>
      </c>
    </row>
    <row r="2130" spans="1:14" x14ac:dyDescent="0.25">
      <c r="A2130" s="194" t="s">
        <v>108</v>
      </c>
      <c r="B2130" s="194" t="s">
        <v>252</v>
      </c>
      <c r="C2130" s="194" t="s">
        <v>253</v>
      </c>
      <c r="D2130" s="194" t="s">
        <v>126</v>
      </c>
      <c r="E2130" s="194" t="s">
        <v>127</v>
      </c>
      <c r="F2130" s="194" t="s">
        <v>125</v>
      </c>
      <c r="G2130" s="194" t="s">
        <v>143</v>
      </c>
      <c r="H2130" s="194" t="s">
        <v>196</v>
      </c>
      <c r="I2130" s="194" t="s">
        <v>128</v>
      </c>
      <c r="J2130" s="194" t="s">
        <v>196</v>
      </c>
      <c r="K2130" s="194" t="s">
        <v>196</v>
      </c>
      <c r="L2130" s="194" t="s">
        <v>196</v>
      </c>
      <c r="M2130" s="195">
        <v>-43</v>
      </c>
      <c r="N2130" t="str">
        <f t="shared" si="33"/>
        <v>213000010100</v>
      </c>
    </row>
    <row r="2131" spans="1:14" x14ac:dyDescent="0.25">
      <c r="A2131" s="194" t="s">
        <v>108</v>
      </c>
      <c r="B2131" s="194" t="s">
        <v>252</v>
      </c>
      <c r="C2131" s="194" t="s">
        <v>253</v>
      </c>
      <c r="D2131" s="194" t="s">
        <v>126</v>
      </c>
      <c r="E2131" s="194" t="s">
        <v>127</v>
      </c>
      <c r="F2131" s="194" t="s">
        <v>125</v>
      </c>
      <c r="G2131" s="194" t="s">
        <v>150</v>
      </c>
      <c r="H2131" s="194" t="s">
        <v>196</v>
      </c>
      <c r="I2131" s="194" t="s">
        <v>128</v>
      </c>
      <c r="J2131" s="194" t="s">
        <v>196</v>
      </c>
      <c r="K2131" s="194" t="s">
        <v>196</v>
      </c>
      <c r="L2131" s="194" t="s">
        <v>196</v>
      </c>
      <c r="M2131" s="195">
        <v>-19.68</v>
      </c>
      <c r="N2131" t="str">
        <f t="shared" si="33"/>
        <v>219000010100</v>
      </c>
    </row>
    <row r="2132" spans="1:14" x14ac:dyDescent="0.25">
      <c r="A2132" s="194" t="s">
        <v>108</v>
      </c>
      <c r="B2132" s="194" t="s">
        <v>252</v>
      </c>
      <c r="C2132" s="194" t="s">
        <v>253</v>
      </c>
      <c r="D2132" s="194" t="s">
        <v>126</v>
      </c>
      <c r="E2132" s="194" t="s">
        <v>127</v>
      </c>
      <c r="F2132" s="194" t="s">
        <v>125</v>
      </c>
      <c r="G2132" s="194" t="s">
        <v>137</v>
      </c>
      <c r="H2132" s="194" t="s">
        <v>196</v>
      </c>
      <c r="I2132" s="194" t="s">
        <v>128</v>
      </c>
      <c r="J2132" s="194" t="s">
        <v>196</v>
      </c>
      <c r="K2132" s="194" t="s">
        <v>196</v>
      </c>
      <c r="L2132" s="194" t="s">
        <v>196</v>
      </c>
      <c r="M2132" s="195">
        <v>-297.7</v>
      </c>
      <c r="N2132" t="str">
        <f t="shared" si="33"/>
        <v>205600010100</v>
      </c>
    </row>
    <row r="2133" spans="1:14" x14ac:dyDescent="0.25">
      <c r="A2133" s="194" t="s">
        <v>108</v>
      </c>
      <c r="B2133" s="194" t="s">
        <v>252</v>
      </c>
      <c r="C2133" s="194" t="s">
        <v>253</v>
      </c>
      <c r="D2133" s="194" t="s">
        <v>126</v>
      </c>
      <c r="E2133" s="194" t="s">
        <v>127</v>
      </c>
      <c r="F2133" s="194" t="s">
        <v>125</v>
      </c>
      <c r="G2133" s="194" t="s">
        <v>136</v>
      </c>
      <c r="H2133" s="194" t="s">
        <v>196</v>
      </c>
      <c r="I2133" s="194" t="s">
        <v>128</v>
      </c>
      <c r="J2133" s="194" t="s">
        <v>196</v>
      </c>
      <c r="K2133" s="194" t="s">
        <v>196</v>
      </c>
      <c r="L2133" s="194" t="s">
        <v>196</v>
      </c>
      <c r="M2133" s="195">
        <v>-2.0099999999999998</v>
      </c>
      <c r="N2133" t="str">
        <f t="shared" si="33"/>
        <v>205500010100</v>
      </c>
    </row>
    <row r="2134" spans="1:14" x14ac:dyDescent="0.25">
      <c r="A2134" s="194" t="s">
        <v>108</v>
      </c>
      <c r="B2134" s="194" t="s">
        <v>252</v>
      </c>
      <c r="C2134" s="194" t="s">
        <v>253</v>
      </c>
      <c r="D2134" s="194" t="s">
        <v>126</v>
      </c>
      <c r="E2134" s="194" t="s">
        <v>127</v>
      </c>
      <c r="F2134" s="194" t="s">
        <v>125</v>
      </c>
      <c r="G2134" s="194" t="s">
        <v>139</v>
      </c>
      <c r="H2134" s="194" t="s">
        <v>196</v>
      </c>
      <c r="I2134" s="194" t="s">
        <v>128</v>
      </c>
      <c r="J2134" s="194" t="s">
        <v>196</v>
      </c>
      <c r="K2134" s="194" t="s">
        <v>196</v>
      </c>
      <c r="L2134" s="194" t="s">
        <v>196</v>
      </c>
      <c r="M2134" s="195">
        <v>-44.77</v>
      </c>
      <c r="N2134" t="str">
        <f t="shared" si="33"/>
        <v>210000010100</v>
      </c>
    </row>
    <row r="2135" spans="1:14" x14ac:dyDescent="0.25">
      <c r="A2135" s="194" t="s">
        <v>108</v>
      </c>
      <c r="B2135" s="194" t="s">
        <v>252</v>
      </c>
      <c r="C2135" s="194" t="s">
        <v>253</v>
      </c>
      <c r="D2135" s="194" t="s">
        <v>126</v>
      </c>
      <c r="E2135" s="194" t="s">
        <v>127</v>
      </c>
      <c r="F2135" s="194" t="s">
        <v>125</v>
      </c>
      <c r="G2135" s="194" t="s">
        <v>134</v>
      </c>
      <c r="H2135" s="194" t="s">
        <v>196</v>
      </c>
      <c r="I2135" s="194" t="s">
        <v>128</v>
      </c>
      <c r="J2135" s="194" t="s">
        <v>196</v>
      </c>
      <c r="K2135" s="194" t="s">
        <v>196</v>
      </c>
      <c r="L2135" s="194" t="s">
        <v>196</v>
      </c>
      <c r="M2135" s="195">
        <v>-246.26</v>
      </c>
      <c r="N2135" t="str">
        <f t="shared" si="33"/>
        <v>205200010100</v>
      </c>
    </row>
    <row r="2136" spans="1:14" x14ac:dyDescent="0.25">
      <c r="A2136" s="194" t="s">
        <v>108</v>
      </c>
      <c r="B2136" s="194" t="s">
        <v>252</v>
      </c>
      <c r="C2136" s="194" t="s">
        <v>253</v>
      </c>
      <c r="D2136" s="194" t="s">
        <v>126</v>
      </c>
      <c r="E2136" s="194" t="s">
        <v>127</v>
      </c>
      <c r="F2136" s="194" t="s">
        <v>125</v>
      </c>
      <c r="G2136" s="194" t="s">
        <v>141</v>
      </c>
      <c r="H2136" s="194" t="s">
        <v>196</v>
      </c>
      <c r="I2136" s="194" t="s">
        <v>128</v>
      </c>
      <c r="J2136" s="194" t="s">
        <v>196</v>
      </c>
      <c r="K2136" s="194" t="s">
        <v>196</v>
      </c>
      <c r="L2136" s="194" t="s">
        <v>196</v>
      </c>
      <c r="M2136" s="195">
        <v>-226.05</v>
      </c>
      <c r="N2136" t="str">
        <f t="shared" si="33"/>
        <v>211000010100</v>
      </c>
    </row>
    <row r="2137" spans="1:14" x14ac:dyDescent="0.25">
      <c r="A2137" s="194" t="s">
        <v>108</v>
      </c>
      <c r="B2137" s="194" t="s">
        <v>252</v>
      </c>
      <c r="C2137" s="194" t="s">
        <v>253</v>
      </c>
      <c r="D2137" s="194" t="s">
        <v>126</v>
      </c>
      <c r="E2137" s="194" t="s">
        <v>127</v>
      </c>
      <c r="F2137" s="194" t="s">
        <v>125</v>
      </c>
      <c r="G2137" s="194" t="s">
        <v>135</v>
      </c>
      <c r="H2137" s="194" t="s">
        <v>196</v>
      </c>
      <c r="I2137" s="194" t="s">
        <v>128</v>
      </c>
      <c r="J2137" s="194" t="s">
        <v>196</v>
      </c>
      <c r="K2137" s="194" t="s">
        <v>196</v>
      </c>
      <c r="L2137" s="194" t="s">
        <v>196</v>
      </c>
      <c r="M2137" s="195">
        <v>-226.05</v>
      </c>
      <c r="N2137" t="str">
        <f t="shared" si="33"/>
        <v>205300010100</v>
      </c>
    </row>
    <row r="2138" spans="1:14" x14ac:dyDescent="0.25">
      <c r="A2138" s="194" t="s">
        <v>108</v>
      </c>
      <c r="B2138" s="194" t="s">
        <v>252</v>
      </c>
      <c r="C2138" s="194" t="s">
        <v>253</v>
      </c>
      <c r="D2138" s="194" t="s">
        <v>126</v>
      </c>
      <c r="E2138" s="194" t="s">
        <v>127</v>
      </c>
      <c r="F2138" s="194" t="s">
        <v>125</v>
      </c>
      <c r="G2138" s="194" t="s">
        <v>147</v>
      </c>
      <c r="H2138" s="194" t="s">
        <v>196</v>
      </c>
      <c r="I2138" s="194" t="s">
        <v>128</v>
      </c>
      <c r="J2138" s="194" t="s">
        <v>196</v>
      </c>
      <c r="K2138" s="194" t="s">
        <v>196</v>
      </c>
      <c r="L2138" s="194" t="s">
        <v>196</v>
      </c>
      <c r="M2138" s="195">
        <v>-52.87</v>
      </c>
      <c r="N2138" t="str">
        <f t="shared" si="33"/>
        <v>216000010100</v>
      </c>
    </row>
    <row r="2139" spans="1:14" x14ac:dyDescent="0.25">
      <c r="A2139" s="194" t="s">
        <v>108</v>
      </c>
      <c r="B2139" s="194" t="s">
        <v>252</v>
      </c>
      <c r="C2139" s="194" t="s">
        <v>253</v>
      </c>
      <c r="D2139" s="194" t="s">
        <v>126</v>
      </c>
      <c r="E2139" s="194" t="s">
        <v>127</v>
      </c>
      <c r="F2139" s="194" t="s">
        <v>125</v>
      </c>
      <c r="G2139" s="194" t="s">
        <v>144</v>
      </c>
      <c r="H2139" s="194" t="s">
        <v>196</v>
      </c>
      <c r="I2139" s="194" t="s">
        <v>128</v>
      </c>
      <c r="J2139" s="194" t="s">
        <v>196</v>
      </c>
      <c r="K2139" s="194" t="s">
        <v>196</v>
      </c>
      <c r="L2139" s="194" t="s">
        <v>196</v>
      </c>
      <c r="M2139" s="195">
        <v>-627.54999999999995</v>
      </c>
      <c r="N2139" t="str">
        <f t="shared" si="33"/>
        <v>214000010100</v>
      </c>
    </row>
    <row r="2140" spans="1:14" x14ac:dyDescent="0.25">
      <c r="A2140" s="194" t="s">
        <v>108</v>
      </c>
      <c r="B2140" s="194" t="s">
        <v>252</v>
      </c>
      <c r="C2140" s="194" t="s">
        <v>253</v>
      </c>
      <c r="D2140" s="194" t="s">
        <v>126</v>
      </c>
      <c r="E2140" s="194" t="s">
        <v>127</v>
      </c>
      <c r="F2140" s="194" t="s">
        <v>125</v>
      </c>
      <c r="G2140" s="194" t="s">
        <v>149</v>
      </c>
      <c r="H2140" s="194" t="s">
        <v>196</v>
      </c>
      <c r="I2140" s="194" t="s">
        <v>128</v>
      </c>
      <c r="J2140" s="194" t="s">
        <v>196</v>
      </c>
      <c r="K2140" s="194" t="s">
        <v>196</v>
      </c>
      <c r="L2140" s="194" t="s">
        <v>196</v>
      </c>
      <c r="M2140" s="195">
        <v>3358.08</v>
      </c>
      <c r="N2140" t="str">
        <f t="shared" si="33"/>
        <v>710000010100</v>
      </c>
    </row>
    <row r="2141" spans="1:14" x14ac:dyDescent="0.25">
      <c r="A2141" s="194" t="s">
        <v>108</v>
      </c>
      <c r="B2141" s="194" t="s">
        <v>252</v>
      </c>
      <c r="C2141" s="194" t="s">
        <v>253</v>
      </c>
      <c r="D2141" s="194" t="s">
        <v>126</v>
      </c>
      <c r="E2141" s="194" t="s">
        <v>127</v>
      </c>
      <c r="F2141" s="194" t="s">
        <v>125</v>
      </c>
      <c r="G2141" s="194" t="s">
        <v>149</v>
      </c>
      <c r="H2141" s="194" t="s">
        <v>196</v>
      </c>
      <c r="I2141" s="194" t="s">
        <v>128</v>
      </c>
      <c r="J2141" s="194" t="s">
        <v>196</v>
      </c>
      <c r="K2141" s="194" t="s">
        <v>196</v>
      </c>
      <c r="L2141" s="194" t="s">
        <v>196</v>
      </c>
      <c r="M2141" s="195">
        <v>373.12</v>
      </c>
      <c r="N2141" t="str">
        <f t="shared" si="33"/>
        <v>710000010100</v>
      </c>
    </row>
    <row r="2142" spans="1:14" x14ac:dyDescent="0.25">
      <c r="A2142" s="194" t="s">
        <v>108</v>
      </c>
      <c r="B2142" s="194" t="s">
        <v>252</v>
      </c>
      <c r="C2142" s="194" t="s">
        <v>253</v>
      </c>
      <c r="D2142" s="194" t="s">
        <v>126</v>
      </c>
      <c r="E2142" s="194" t="s">
        <v>127</v>
      </c>
      <c r="F2142" s="194" t="s">
        <v>125</v>
      </c>
      <c r="G2142" s="194" t="s">
        <v>152</v>
      </c>
      <c r="H2142" s="194" t="s">
        <v>196</v>
      </c>
      <c r="I2142" s="194" t="s">
        <v>128</v>
      </c>
      <c r="J2142" s="194" t="s">
        <v>196</v>
      </c>
      <c r="K2142" s="194" t="s">
        <v>196</v>
      </c>
      <c r="L2142" s="194" t="s">
        <v>196</v>
      </c>
      <c r="M2142" s="195">
        <v>226.05</v>
      </c>
      <c r="N2142" t="str">
        <f t="shared" si="33"/>
        <v>723000010100</v>
      </c>
    </row>
    <row r="2143" spans="1:14" x14ac:dyDescent="0.25">
      <c r="A2143" s="194" t="s">
        <v>108</v>
      </c>
      <c r="B2143" s="194" t="s">
        <v>252</v>
      </c>
      <c r="C2143" s="194" t="s">
        <v>253</v>
      </c>
      <c r="D2143" s="194" t="s">
        <v>126</v>
      </c>
      <c r="E2143" s="194" t="s">
        <v>127</v>
      </c>
      <c r="F2143" s="194" t="s">
        <v>125</v>
      </c>
      <c r="G2143" s="194" t="s">
        <v>153</v>
      </c>
      <c r="H2143" s="194" t="s">
        <v>196</v>
      </c>
      <c r="I2143" s="194" t="s">
        <v>128</v>
      </c>
      <c r="J2143" s="194" t="s">
        <v>196</v>
      </c>
      <c r="K2143" s="194" t="s">
        <v>196</v>
      </c>
      <c r="L2143" s="194" t="s">
        <v>196</v>
      </c>
      <c r="M2143" s="195">
        <v>52.87</v>
      </c>
      <c r="N2143" t="str">
        <f t="shared" si="33"/>
        <v>723100010100</v>
      </c>
    </row>
    <row r="2144" spans="1:14" x14ac:dyDescent="0.25">
      <c r="A2144" s="194" t="s">
        <v>108</v>
      </c>
      <c r="B2144" s="194" t="s">
        <v>252</v>
      </c>
      <c r="C2144" s="194" t="s">
        <v>253</v>
      </c>
      <c r="D2144" s="194" t="s">
        <v>126</v>
      </c>
      <c r="E2144" s="194" t="s">
        <v>127</v>
      </c>
      <c r="F2144" s="194" t="s">
        <v>125</v>
      </c>
      <c r="G2144" s="194" t="s">
        <v>154</v>
      </c>
      <c r="H2144" s="194" t="s">
        <v>196</v>
      </c>
      <c r="I2144" s="194" t="s">
        <v>128</v>
      </c>
      <c r="J2144" s="194" t="s">
        <v>196</v>
      </c>
      <c r="K2144" s="194" t="s">
        <v>196</v>
      </c>
      <c r="L2144" s="194" t="s">
        <v>196</v>
      </c>
      <c r="M2144" s="195">
        <v>297.7</v>
      </c>
      <c r="N2144" t="str">
        <f t="shared" si="33"/>
        <v>724000010100</v>
      </c>
    </row>
    <row r="2145" spans="1:14" x14ac:dyDescent="0.25">
      <c r="A2145" s="194" t="s">
        <v>108</v>
      </c>
      <c r="B2145" s="194" t="s">
        <v>252</v>
      </c>
      <c r="C2145" s="194" t="s">
        <v>253</v>
      </c>
      <c r="D2145" s="194" t="s">
        <v>126</v>
      </c>
      <c r="E2145" s="194" t="s">
        <v>127</v>
      </c>
      <c r="F2145" s="194" t="s">
        <v>125</v>
      </c>
      <c r="G2145" s="194" t="s">
        <v>156</v>
      </c>
      <c r="H2145" s="194" t="s">
        <v>196</v>
      </c>
      <c r="I2145" s="194" t="s">
        <v>128</v>
      </c>
      <c r="J2145" s="194" t="s">
        <v>196</v>
      </c>
      <c r="K2145" s="194" t="s">
        <v>196</v>
      </c>
      <c r="L2145" s="194" t="s">
        <v>196</v>
      </c>
      <c r="M2145" s="195">
        <v>2.0099999999999998</v>
      </c>
      <c r="N2145" t="str">
        <f t="shared" si="33"/>
        <v>725000010100</v>
      </c>
    </row>
    <row r="2146" spans="1:14" x14ac:dyDescent="0.25">
      <c r="A2146" s="194" t="s">
        <v>108</v>
      </c>
      <c r="B2146" s="194" t="s">
        <v>252</v>
      </c>
      <c r="C2146" s="194" t="s">
        <v>253</v>
      </c>
      <c r="D2146" s="194" t="s">
        <v>126</v>
      </c>
      <c r="E2146" s="194" t="s">
        <v>127</v>
      </c>
      <c r="F2146" s="194" t="s">
        <v>125</v>
      </c>
      <c r="G2146" s="194" t="s">
        <v>157</v>
      </c>
      <c r="H2146" s="194" t="s">
        <v>196</v>
      </c>
      <c r="I2146" s="194" t="s">
        <v>128</v>
      </c>
      <c r="J2146" s="194" t="s">
        <v>196</v>
      </c>
      <c r="K2146" s="194" t="s">
        <v>196</v>
      </c>
      <c r="L2146" s="194" t="s">
        <v>196</v>
      </c>
      <c r="M2146" s="195">
        <v>246.26</v>
      </c>
      <c r="N2146" t="str">
        <f t="shared" si="33"/>
        <v>726900010100</v>
      </c>
    </row>
    <row r="2147" spans="1:14" x14ac:dyDescent="0.25">
      <c r="A2147" s="194" t="s">
        <v>108</v>
      </c>
      <c r="B2147" s="194" t="s">
        <v>252</v>
      </c>
      <c r="C2147" s="194" t="s">
        <v>253</v>
      </c>
      <c r="D2147" s="194" t="s">
        <v>126</v>
      </c>
      <c r="E2147" s="194" t="s">
        <v>127</v>
      </c>
      <c r="F2147" s="194" t="s">
        <v>125</v>
      </c>
      <c r="G2147" s="194" t="s">
        <v>138</v>
      </c>
      <c r="H2147" s="194" t="s">
        <v>196</v>
      </c>
      <c r="I2147" s="194" t="s">
        <v>128</v>
      </c>
      <c r="J2147" s="194" t="s">
        <v>196</v>
      </c>
      <c r="K2147" s="194" t="s">
        <v>196</v>
      </c>
      <c r="L2147" s="194" t="s">
        <v>196</v>
      </c>
      <c r="M2147" s="195">
        <v>-52.87</v>
      </c>
      <c r="N2147" t="str">
        <f t="shared" si="33"/>
        <v>205800010100</v>
      </c>
    </row>
    <row r="2148" spans="1:14" x14ac:dyDescent="0.25">
      <c r="A2148" s="194" t="s">
        <v>108</v>
      </c>
      <c r="B2148" s="194" t="s">
        <v>252</v>
      </c>
      <c r="C2148" s="194" t="s">
        <v>253</v>
      </c>
      <c r="D2148" s="194" t="s">
        <v>126</v>
      </c>
      <c r="E2148" s="194" t="s">
        <v>127</v>
      </c>
      <c r="F2148" s="194" t="s">
        <v>125</v>
      </c>
      <c r="G2148" s="194" t="s">
        <v>145</v>
      </c>
      <c r="H2148" s="194" t="s">
        <v>196</v>
      </c>
      <c r="I2148" s="194" t="s">
        <v>128</v>
      </c>
      <c r="J2148" s="194" t="s">
        <v>196</v>
      </c>
      <c r="K2148" s="194" t="s">
        <v>196</v>
      </c>
      <c r="L2148" s="194" t="s">
        <v>196</v>
      </c>
      <c r="M2148" s="195">
        <v>-200.98</v>
      </c>
      <c r="N2148" t="str">
        <f t="shared" si="33"/>
        <v>215000010100</v>
      </c>
    </row>
    <row r="2149" spans="1:14" x14ac:dyDescent="0.25">
      <c r="A2149" s="194" t="s">
        <v>108</v>
      </c>
      <c r="B2149" s="194" t="s">
        <v>252</v>
      </c>
      <c r="C2149" s="194" t="s">
        <v>253</v>
      </c>
      <c r="D2149" s="194" t="s">
        <v>126</v>
      </c>
      <c r="E2149" s="194" t="s">
        <v>127</v>
      </c>
      <c r="F2149" s="194" t="s">
        <v>125</v>
      </c>
      <c r="G2149" s="194" t="s">
        <v>124</v>
      </c>
      <c r="H2149" s="194" t="s">
        <v>196</v>
      </c>
      <c r="I2149" s="194" t="s">
        <v>128</v>
      </c>
      <c r="J2149" s="194" t="s">
        <v>196</v>
      </c>
      <c r="K2149" s="194" t="s">
        <v>196</v>
      </c>
      <c r="L2149" s="194" t="s">
        <v>196</v>
      </c>
      <c r="M2149" s="195">
        <v>-2277.14</v>
      </c>
      <c r="N2149" t="str">
        <f t="shared" si="33"/>
        <v>100000010100</v>
      </c>
    </row>
    <row r="2150" spans="1:14" x14ac:dyDescent="0.25">
      <c r="A2150" s="194" t="s">
        <v>108</v>
      </c>
      <c r="B2150" s="194" t="s">
        <v>252</v>
      </c>
      <c r="C2150" s="194" t="s">
        <v>253</v>
      </c>
      <c r="D2150" s="194" t="s">
        <v>126</v>
      </c>
      <c r="E2150" s="194" t="s">
        <v>127</v>
      </c>
      <c r="F2150" s="194" t="s">
        <v>125</v>
      </c>
      <c r="G2150" s="194" t="s">
        <v>139</v>
      </c>
      <c r="H2150" s="194" t="s">
        <v>196</v>
      </c>
      <c r="I2150" s="194" t="s">
        <v>128</v>
      </c>
      <c r="J2150" s="194" t="s">
        <v>196</v>
      </c>
      <c r="K2150" s="194" t="s">
        <v>196</v>
      </c>
      <c r="L2150" s="194" t="s">
        <v>196</v>
      </c>
      <c r="M2150" s="195">
        <v>-5</v>
      </c>
      <c r="N2150" t="str">
        <f t="shared" si="33"/>
        <v>210000010100</v>
      </c>
    </row>
    <row r="2151" spans="1:14" x14ac:dyDescent="0.25">
      <c r="A2151" s="194" t="s">
        <v>108</v>
      </c>
      <c r="B2151" s="194" t="s">
        <v>254</v>
      </c>
      <c r="C2151" s="194" t="s">
        <v>255</v>
      </c>
      <c r="D2151" s="194" t="s">
        <v>126</v>
      </c>
      <c r="E2151" s="194" t="s">
        <v>127</v>
      </c>
      <c r="F2151" s="194" t="s">
        <v>125</v>
      </c>
      <c r="G2151" s="194" t="s">
        <v>149</v>
      </c>
      <c r="H2151" s="194" t="s">
        <v>196</v>
      </c>
      <c r="I2151" s="194" t="s">
        <v>128</v>
      </c>
      <c r="J2151" s="194" t="s">
        <v>196</v>
      </c>
      <c r="K2151" s="194" t="s">
        <v>196</v>
      </c>
      <c r="L2151" s="194" t="s">
        <v>196</v>
      </c>
      <c r="M2151" s="195">
        <v>544.38</v>
      </c>
      <c r="N2151" t="str">
        <f t="shared" si="33"/>
        <v>710000010100</v>
      </c>
    </row>
    <row r="2152" spans="1:14" x14ac:dyDescent="0.25">
      <c r="A2152" s="194" t="s">
        <v>108</v>
      </c>
      <c r="B2152" s="194" t="s">
        <v>254</v>
      </c>
      <c r="C2152" s="194" t="s">
        <v>255</v>
      </c>
      <c r="D2152" s="194" t="s">
        <v>126</v>
      </c>
      <c r="E2152" s="194" t="s">
        <v>127</v>
      </c>
      <c r="F2152" s="194" t="s">
        <v>125</v>
      </c>
      <c r="G2152" s="194" t="s">
        <v>152</v>
      </c>
      <c r="H2152" s="194" t="s">
        <v>196</v>
      </c>
      <c r="I2152" s="194" t="s">
        <v>128</v>
      </c>
      <c r="J2152" s="194" t="s">
        <v>196</v>
      </c>
      <c r="K2152" s="194" t="s">
        <v>196</v>
      </c>
      <c r="L2152" s="194" t="s">
        <v>196</v>
      </c>
      <c r="M2152" s="195">
        <v>33.75</v>
      </c>
      <c r="N2152" t="str">
        <f t="shared" si="33"/>
        <v>723000010100</v>
      </c>
    </row>
    <row r="2153" spans="1:14" x14ac:dyDescent="0.25">
      <c r="A2153" s="194" t="s">
        <v>108</v>
      </c>
      <c r="B2153" s="194" t="s">
        <v>254</v>
      </c>
      <c r="C2153" s="194" t="s">
        <v>255</v>
      </c>
      <c r="D2153" s="194" t="s">
        <v>126</v>
      </c>
      <c r="E2153" s="194" t="s">
        <v>127</v>
      </c>
      <c r="F2153" s="194" t="s">
        <v>125</v>
      </c>
      <c r="G2153" s="194" t="s">
        <v>153</v>
      </c>
      <c r="H2153" s="194" t="s">
        <v>196</v>
      </c>
      <c r="I2153" s="194" t="s">
        <v>128</v>
      </c>
      <c r="J2153" s="194" t="s">
        <v>196</v>
      </c>
      <c r="K2153" s="194" t="s">
        <v>196</v>
      </c>
      <c r="L2153" s="194" t="s">
        <v>196</v>
      </c>
      <c r="M2153" s="195">
        <v>7.89</v>
      </c>
      <c r="N2153" t="str">
        <f t="shared" si="33"/>
        <v>723100010100</v>
      </c>
    </row>
    <row r="2154" spans="1:14" x14ac:dyDescent="0.25">
      <c r="A2154" s="194" t="s">
        <v>108</v>
      </c>
      <c r="B2154" s="194" t="s">
        <v>254</v>
      </c>
      <c r="C2154" s="194" t="s">
        <v>255</v>
      </c>
      <c r="D2154" s="194" t="s">
        <v>126</v>
      </c>
      <c r="E2154" s="194" t="s">
        <v>127</v>
      </c>
      <c r="F2154" s="194" t="s">
        <v>125</v>
      </c>
      <c r="G2154" s="194" t="s">
        <v>141</v>
      </c>
      <c r="H2154" s="194" t="s">
        <v>196</v>
      </c>
      <c r="I2154" s="194" t="s">
        <v>128</v>
      </c>
      <c r="J2154" s="194" t="s">
        <v>196</v>
      </c>
      <c r="K2154" s="194" t="s">
        <v>196</v>
      </c>
      <c r="L2154" s="194" t="s">
        <v>196</v>
      </c>
      <c r="M2154" s="195">
        <v>-33.75</v>
      </c>
      <c r="N2154" t="str">
        <f t="shared" si="33"/>
        <v>211000010100</v>
      </c>
    </row>
    <row r="2155" spans="1:14" x14ac:dyDescent="0.25">
      <c r="A2155" s="194" t="s">
        <v>108</v>
      </c>
      <c r="B2155" s="194" t="s">
        <v>254</v>
      </c>
      <c r="C2155" s="194" t="s">
        <v>255</v>
      </c>
      <c r="D2155" s="194" t="s">
        <v>126</v>
      </c>
      <c r="E2155" s="194" t="s">
        <v>127</v>
      </c>
      <c r="F2155" s="194" t="s">
        <v>125</v>
      </c>
      <c r="G2155" s="194" t="s">
        <v>124</v>
      </c>
      <c r="H2155" s="194" t="s">
        <v>196</v>
      </c>
      <c r="I2155" s="194" t="s">
        <v>128</v>
      </c>
      <c r="J2155" s="194" t="s">
        <v>196</v>
      </c>
      <c r="K2155" s="194" t="s">
        <v>196</v>
      </c>
      <c r="L2155" s="194" t="s">
        <v>196</v>
      </c>
      <c r="M2155" s="195">
        <v>-497.3</v>
      </c>
      <c r="N2155" t="str">
        <f t="shared" si="33"/>
        <v>100000010100</v>
      </c>
    </row>
    <row r="2156" spans="1:14" x14ac:dyDescent="0.25">
      <c r="A2156" s="194" t="s">
        <v>108</v>
      </c>
      <c r="B2156" s="194" t="s">
        <v>254</v>
      </c>
      <c r="C2156" s="194" t="s">
        <v>255</v>
      </c>
      <c r="D2156" s="194" t="s">
        <v>126</v>
      </c>
      <c r="E2156" s="194" t="s">
        <v>127</v>
      </c>
      <c r="F2156" s="194" t="s">
        <v>125</v>
      </c>
      <c r="G2156" s="194" t="s">
        <v>147</v>
      </c>
      <c r="H2156" s="194" t="s">
        <v>196</v>
      </c>
      <c r="I2156" s="194" t="s">
        <v>128</v>
      </c>
      <c r="J2156" s="194" t="s">
        <v>196</v>
      </c>
      <c r="K2156" s="194" t="s">
        <v>196</v>
      </c>
      <c r="L2156" s="194" t="s">
        <v>196</v>
      </c>
      <c r="M2156" s="195">
        <v>-7.89</v>
      </c>
      <c r="N2156" t="str">
        <f t="shared" si="33"/>
        <v>216000010100</v>
      </c>
    </row>
    <row r="2157" spans="1:14" x14ac:dyDescent="0.25">
      <c r="A2157" s="194" t="s">
        <v>108</v>
      </c>
      <c r="B2157" s="194" t="s">
        <v>254</v>
      </c>
      <c r="C2157" s="194" t="s">
        <v>255</v>
      </c>
      <c r="D2157" s="194" t="s">
        <v>126</v>
      </c>
      <c r="E2157" s="194" t="s">
        <v>127</v>
      </c>
      <c r="F2157" s="194" t="s">
        <v>125</v>
      </c>
      <c r="G2157" s="194" t="s">
        <v>138</v>
      </c>
      <c r="H2157" s="194" t="s">
        <v>196</v>
      </c>
      <c r="I2157" s="194" t="s">
        <v>128</v>
      </c>
      <c r="J2157" s="194" t="s">
        <v>196</v>
      </c>
      <c r="K2157" s="194" t="s">
        <v>196</v>
      </c>
      <c r="L2157" s="194" t="s">
        <v>196</v>
      </c>
      <c r="M2157" s="195">
        <v>-7.89</v>
      </c>
      <c r="N2157" t="str">
        <f t="shared" si="33"/>
        <v>205800010100</v>
      </c>
    </row>
    <row r="2158" spans="1:14" x14ac:dyDescent="0.25">
      <c r="A2158" s="194" t="s">
        <v>108</v>
      </c>
      <c r="B2158" s="194" t="s">
        <v>254</v>
      </c>
      <c r="C2158" s="194" t="s">
        <v>255</v>
      </c>
      <c r="D2158" s="194" t="s">
        <v>126</v>
      </c>
      <c r="E2158" s="194" t="s">
        <v>127</v>
      </c>
      <c r="F2158" s="194" t="s">
        <v>125</v>
      </c>
      <c r="G2158" s="194" t="s">
        <v>145</v>
      </c>
      <c r="H2158" s="194" t="s">
        <v>196</v>
      </c>
      <c r="I2158" s="194" t="s">
        <v>128</v>
      </c>
      <c r="J2158" s="194" t="s">
        <v>196</v>
      </c>
      <c r="K2158" s="194" t="s">
        <v>196</v>
      </c>
      <c r="L2158" s="194" t="s">
        <v>196</v>
      </c>
      <c r="M2158" s="195">
        <v>-5.44</v>
      </c>
      <c r="N2158" t="str">
        <f t="shared" si="33"/>
        <v>215000010100</v>
      </c>
    </row>
    <row r="2159" spans="1:14" x14ac:dyDescent="0.25">
      <c r="A2159" s="194" t="s">
        <v>108</v>
      </c>
      <c r="B2159" s="194" t="s">
        <v>254</v>
      </c>
      <c r="C2159" s="194" t="s">
        <v>255</v>
      </c>
      <c r="D2159" s="194" t="s">
        <v>126</v>
      </c>
      <c r="E2159" s="194" t="s">
        <v>127</v>
      </c>
      <c r="F2159" s="194" t="s">
        <v>125</v>
      </c>
      <c r="G2159" s="194" t="s">
        <v>135</v>
      </c>
      <c r="H2159" s="194" t="s">
        <v>196</v>
      </c>
      <c r="I2159" s="194" t="s">
        <v>128</v>
      </c>
      <c r="J2159" s="194" t="s">
        <v>196</v>
      </c>
      <c r="K2159" s="194" t="s">
        <v>196</v>
      </c>
      <c r="L2159" s="194" t="s">
        <v>196</v>
      </c>
      <c r="M2159" s="195">
        <v>-33.75</v>
      </c>
      <c r="N2159" t="str">
        <f t="shared" si="33"/>
        <v>205300010100</v>
      </c>
    </row>
    <row r="2160" spans="1:14" x14ac:dyDescent="0.25">
      <c r="A2160" s="194" t="s">
        <v>108</v>
      </c>
      <c r="B2160" s="194" t="s">
        <v>276</v>
      </c>
      <c r="C2160" s="194" t="s">
        <v>277</v>
      </c>
      <c r="D2160" s="194" t="s">
        <v>126</v>
      </c>
      <c r="E2160" s="194" t="s">
        <v>127</v>
      </c>
      <c r="F2160" s="194" t="s">
        <v>125</v>
      </c>
      <c r="G2160" s="194" t="s">
        <v>149</v>
      </c>
      <c r="H2160" s="194" t="s">
        <v>196</v>
      </c>
      <c r="I2160" s="194" t="s">
        <v>128</v>
      </c>
      <c r="J2160" s="194" t="s">
        <v>196</v>
      </c>
      <c r="K2160" s="194" t="s">
        <v>196</v>
      </c>
      <c r="L2160" s="194" t="s">
        <v>196</v>
      </c>
      <c r="M2160" s="195">
        <v>134.63999999999999</v>
      </c>
      <c r="N2160" t="str">
        <f t="shared" si="33"/>
        <v>710000010100</v>
      </c>
    </row>
    <row r="2161" spans="1:14" x14ac:dyDescent="0.25">
      <c r="A2161" s="194" t="s">
        <v>108</v>
      </c>
      <c r="B2161" s="194" t="s">
        <v>276</v>
      </c>
      <c r="C2161" s="194" t="s">
        <v>277</v>
      </c>
      <c r="D2161" s="194" t="s">
        <v>126</v>
      </c>
      <c r="E2161" s="194" t="s">
        <v>127</v>
      </c>
      <c r="F2161" s="194" t="s">
        <v>125</v>
      </c>
      <c r="G2161" s="194" t="s">
        <v>157</v>
      </c>
      <c r="H2161" s="194" t="s">
        <v>196</v>
      </c>
      <c r="I2161" s="194" t="s">
        <v>128</v>
      </c>
      <c r="J2161" s="194" t="s">
        <v>196</v>
      </c>
      <c r="K2161" s="194" t="s">
        <v>196</v>
      </c>
      <c r="L2161" s="194" t="s">
        <v>196</v>
      </c>
      <c r="M2161" s="195">
        <v>88.86</v>
      </c>
      <c r="N2161" t="str">
        <f t="shared" si="33"/>
        <v>726900010100</v>
      </c>
    </row>
    <row r="2162" spans="1:14" x14ac:dyDescent="0.25">
      <c r="A2162" s="194" t="s">
        <v>108</v>
      </c>
      <c r="B2162" s="194" t="s">
        <v>276</v>
      </c>
      <c r="C2162" s="194" t="s">
        <v>277</v>
      </c>
      <c r="D2162" s="194" t="s">
        <v>126</v>
      </c>
      <c r="E2162" s="194" t="s">
        <v>127</v>
      </c>
      <c r="F2162" s="194" t="s">
        <v>125</v>
      </c>
      <c r="G2162" s="194" t="s">
        <v>149</v>
      </c>
      <c r="H2162" s="194" t="s">
        <v>196</v>
      </c>
      <c r="I2162" s="194" t="s">
        <v>128</v>
      </c>
      <c r="J2162" s="194" t="s">
        <v>196</v>
      </c>
      <c r="K2162" s="194" t="s">
        <v>196</v>
      </c>
      <c r="L2162" s="194" t="s">
        <v>196</v>
      </c>
      <c r="M2162" s="195">
        <v>134.63999999999999</v>
      </c>
      <c r="N2162" t="str">
        <f t="shared" si="33"/>
        <v>710000010100</v>
      </c>
    </row>
    <row r="2163" spans="1:14" x14ac:dyDescent="0.25">
      <c r="A2163" s="194" t="s">
        <v>108</v>
      </c>
      <c r="B2163" s="194" t="s">
        <v>276</v>
      </c>
      <c r="C2163" s="194" t="s">
        <v>277</v>
      </c>
      <c r="D2163" s="194" t="s">
        <v>126</v>
      </c>
      <c r="E2163" s="194" t="s">
        <v>127</v>
      </c>
      <c r="F2163" s="194" t="s">
        <v>125</v>
      </c>
      <c r="G2163" s="194" t="s">
        <v>152</v>
      </c>
      <c r="H2163" s="194" t="s">
        <v>196</v>
      </c>
      <c r="I2163" s="194" t="s">
        <v>128</v>
      </c>
      <c r="J2163" s="194" t="s">
        <v>196</v>
      </c>
      <c r="K2163" s="194" t="s">
        <v>196</v>
      </c>
      <c r="L2163" s="194" t="s">
        <v>196</v>
      </c>
      <c r="M2163" s="195">
        <v>83.48</v>
      </c>
      <c r="N2163" t="str">
        <f t="shared" si="33"/>
        <v>723000010100</v>
      </c>
    </row>
    <row r="2164" spans="1:14" x14ac:dyDescent="0.25">
      <c r="A2164" s="194" t="s">
        <v>108</v>
      </c>
      <c r="B2164" s="194" t="s">
        <v>276</v>
      </c>
      <c r="C2164" s="194" t="s">
        <v>277</v>
      </c>
      <c r="D2164" s="194" t="s">
        <v>126</v>
      </c>
      <c r="E2164" s="194" t="s">
        <v>127</v>
      </c>
      <c r="F2164" s="194" t="s">
        <v>125</v>
      </c>
      <c r="G2164" s="194" t="s">
        <v>153</v>
      </c>
      <c r="H2164" s="194" t="s">
        <v>196</v>
      </c>
      <c r="I2164" s="194" t="s">
        <v>128</v>
      </c>
      <c r="J2164" s="194" t="s">
        <v>196</v>
      </c>
      <c r="K2164" s="194" t="s">
        <v>196</v>
      </c>
      <c r="L2164" s="194" t="s">
        <v>196</v>
      </c>
      <c r="M2164" s="195">
        <v>19.52</v>
      </c>
      <c r="N2164" t="str">
        <f t="shared" si="33"/>
        <v>723100010100</v>
      </c>
    </row>
    <row r="2165" spans="1:14" x14ac:dyDescent="0.25">
      <c r="A2165" s="194" t="s">
        <v>108</v>
      </c>
      <c r="B2165" s="194" t="s">
        <v>276</v>
      </c>
      <c r="C2165" s="194" t="s">
        <v>277</v>
      </c>
      <c r="D2165" s="194" t="s">
        <v>126</v>
      </c>
      <c r="E2165" s="194" t="s">
        <v>127</v>
      </c>
      <c r="F2165" s="194" t="s">
        <v>125</v>
      </c>
      <c r="G2165" s="194" t="s">
        <v>157</v>
      </c>
      <c r="H2165" s="194" t="s">
        <v>196</v>
      </c>
      <c r="I2165" s="194" t="s">
        <v>128</v>
      </c>
      <c r="J2165" s="194" t="s">
        <v>196</v>
      </c>
      <c r="K2165" s="194" t="s">
        <v>196</v>
      </c>
      <c r="L2165" s="194" t="s">
        <v>196</v>
      </c>
      <c r="M2165" s="195">
        <v>16.16</v>
      </c>
      <c r="N2165" t="str">
        <f t="shared" si="33"/>
        <v>726900010100</v>
      </c>
    </row>
    <row r="2166" spans="1:14" x14ac:dyDescent="0.25">
      <c r="A2166" s="194" t="s">
        <v>108</v>
      </c>
      <c r="B2166" s="194" t="s">
        <v>276</v>
      </c>
      <c r="C2166" s="194" t="s">
        <v>277</v>
      </c>
      <c r="D2166" s="194" t="s">
        <v>126</v>
      </c>
      <c r="E2166" s="194" t="s">
        <v>127</v>
      </c>
      <c r="F2166" s="194" t="s">
        <v>125</v>
      </c>
      <c r="G2166" s="194" t="s">
        <v>140</v>
      </c>
      <c r="H2166" s="194" t="s">
        <v>196</v>
      </c>
      <c r="I2166" s="194" t="s">
        <v>128</v>
      </c>
      <c r="J2166" s="194" t="s">
        <v>196</v>
      </c>
      <c r="K2166" s="194" t="s">
        <v>196</v>
      </c>
      <c r="L2166" s="194" t="s">
        <v>196</v>
      </c>
      <c r="M2166" s="195">
        <v>-88.86</v>
      </c>
      <c r="N2166" t="str">
        <f t="shared" si="33"/>
        <v>210500010100</v>
      </c>
    </row>
    <row r="2167" spans="1:14" x14ac:dyDescent="0.25">
      <c r="A2167" s="194" t="s">
        <v>108</v>
      </c>
      <c r="B2167" s="194" t="s">
        <v>276</v>
      </c>
      <c r="C2167" s="194" t="s">
        <v>277</v>
      </c>
      <c r="D2167" s="194" t="s">
        <v>126</v>
      </c>
      <c r="E2167" s="194" t="s">
        <v>127</v>
      </c>
      <c r="F2167" s="194" t="s">
        <v>125</v>
      </c>
      <c r="G2167" s="194" t="s">
        <v>139</v>
      </c>
      <c r="H2167" s="194" t="s">
        <v>196</v>
      </c>
      <c r="I2167" s="194" t="s">
        <v>128</v>
      </c>
      <c r="J2167" s="194" t="s">
        <v>196</v>
      </c>
      <c r="K2167" s="194" t="s">
        <v>196</v>
      </c>
      <c r="L2167" s="194" t="s">
        <v>196</v>
      </c>
      <c r="M2167" s="195">
        <v>-16.16</v>
      </c>
      <c r="N2167" t="str">
        <f t="shared" si="33"/>
        <v>210000010100</v>
      </c>
    </row>
    <row r="2168" spans="1:14" x14ac:dyDescent="0.25">
      <c r="A2168" s="194" t="s">
        <v>108</v>
      </c>
      <c r="B2168" s="194" t="s">
        <v>276</v>
      </c>
      <c r="C2168" s="194" t="s">
        <v>277</v>
      </c>
      <c r="D2168" s="194" t="s">
        <v>126</v>
      </c>
      <c r="E2168" s="194" t="s">
        <v>127</v>
      </c>
      <c r="F2168" s="194" t="s">
        <v>125</v>
      </c>
      <c r="G2168" s="194" t="s">
        <v>134</v>
      </c>
      <c r="H2168" s="194" t="s">
        <v>196</v>
      </c>
      <c r="I2168" s="194" t="s">
        <v>128</v>
      </c>
      <c r="J2168" s="194" t="s">
        <v>196</v>
      </c>
      <c r="K2168" s="194" t="s">
        <v>196</v>
      </c>
      <c r="L2168" s="194" t="s">
        <v>196</v>
      </c>
      <c r="M2168" s="195">
        <v>-88.86</v>
      </c>
      <c r="N2168" t="str">
        <f t="shared" si="33"/>
        <v>205200010100</v>
      </c>
    </row>
    <row r="2169" spans="1:14" x14ac:dyDescent="0.25">
      <c r="A2169" s="194" t="s">
        <v>108</v>
      </c>
      <c r="B2169" s="194" t="s">
        <v>276</v>
      </c>
      <c r="C2169" s="194" t="s">
        <v>277</v>
      </c>
      <c r="D2169" s="194" t="s">
        <v>126</v>
      </c>
      <c r="E2169" s="194" t="s">
        <v>127</v>
      </c>
      <c r="F2169" s="194" t="s">
        <v>125</v>
      </c>
      <c r="G2169" s="194" t="s">
        <v>141</v>
      </c>
      <c r="H2169" s="194" t="s">
        <v>196</v>
      </c>
      <c r="I2169" s="194" t="s">
        <v>128</v>
      </c>
      <c r="J2169" s="194" t="s">
        <v>196</v>
      </c>
      <c r="K2169" s="194" t="s">
        <v>196</v>
      </c>
      <c r="L2169" s="194" t="s">
        <v>196</v>
      </c>
      <c r="M2169" s="195">
        <v>-83.48</v>
      </c>
      <c r="N2169" t="str">
        <f t="shared" si="33"/>
        <v>211000010100</v>
      </c>
    </row>
    <row r="2170" spans="1:14" x14ac:dyDescent="0.25">
      <c r="A2170" s="194" t="s">
        <v>108</v>
      </c>
      <c r="B2170" s="194" t="s">
        <v>276</v>
      </c>
      <c r="C2170" s="194" t="s">
        <v>277</v>
      </c>
      <c r="D2170" s="194" t="s">
        <v>126</v>
      </c>
      <c r="E2170" s="194" t="s">
        <v>127</v>
      </c>
      <c r="F2170" s="194" t="s">
        <v>125</v>
      </c>
      <c r="G2170" s="194" t="s">
        <v>135</v>
      </c>
      <c r="H2170" s="194" t="s">
        <v>196</v>
      </c>
      <c r="I2170" s="194" t="s">
        <v>128</v>
      </c>
      <c r="J2170" s="194" t="s">
        <v>196</v>
      </c>
      <c r="K2170" s="194" t="s">
        <v>196</v>
      </c>
      <c r="L2170" s="194" t="s">
        <v>196</v>
      </c>
      <c r="M2170" s="195">
        <v>-83.48</v>
      </c>
      <c r="N2170" t="str">
        <f t="shared" si="33"/>
        <v>205300010100</v>
      </c>
    </row>
    <row r="2171" spans="1:14" x14ac:dyDescent="0.25">
      <c r="A2171" s="194" t="s">
        <v>108</v>
      </c>
      <c r="B2171" s="194" t="s">
        <v>276</v>
      </c>
      <c r="C2171" s="194" t="s">
        <v>277</v>
      </c>
      <c r="D2171" s="194" t="s">
        <v>126</v>
      </c>
      <c r="E2171" s="194" t="s">
        <v>127</v>
      </c>
      <c r="F2171" s="194" t="s">
        <v>125</v>
      </c>
      <c r="G2171" s="194" t="s">
        <v>147</v>
      </c>
      <c r="H2171" s="194" t="s">
        <v>196</v>
      </c>
      <c r="I2171" s="194" t="s">
        <v>128</v>
      </c>
      <c r="J2171" s="194" t="s">
        <v>196</v>
      </c>
      <c r="K2171" s="194" t="s">
        <v>196</v>
      </c>
      <c r="L2171" s="194" t="s">
        <v>196</v>
      </c>
      <c r="M2171" s="195">
        <v>-19.52</v>
      </c>
      <c r="N2171" t="str">
        <f t="shared" si="33"/>
        <v>216000010100</v>
      </c>
    </row>
    <row r="2172" spans="1:14" x14ac:dyDescent="0.25">
      <c r="A2172" s="194" t="s">
        <v>108</v>
      </c>
      <c r="B2172" s="194" t="s">
        <v>276</v>
      </c>
      <c r="C2172" s="194" t="s">
        <v>277</v>
      </c>
      <c r="D2172" s="194" t="s">
        <v>126</v>
      </c>
      <c r="E2172" s="194" t="s">
        <v>127</v>
      </c>
      <c r="F2172" s="194" t="s">
        <v>125</v>
      </c>
      <c r="G2172" s="194" t="s">
        <v>144</v>
      </c>
      <c r="H2172" s="194" t="s">
        <v>196</v>
      </c>
      <c r="I2172" s="194" t="s">
        <v>128</v>
      </c>
      <c r="J2172" s="194" t="s">
        <v>196</v>
      </c>
      <c r="K2172" s="194" t="s">
        <v>196</v>
      </c>
      <c r="L2172" s="194" t="s">
        <v>196</v>
      </c>
      <c r="M2172" s="195">
        <v>-134.54</v>
      </c>
      <c r="N2172" t="str">
        <f t="shared" si="33"/>
        <v>214000010100</v>
      </c>
    </row>
    <row r="2173" spans="1:14" x14ac:dyDescent="0.25">
      <c r="A2173" s="194" t="s">
        <v>108</v>
      </c>
      <c r="B2173" s="194" t="s">
        <v>276</v>
      </c>
      <c r="C2173" s="194" t="s">
        <v>277</v>
      </c>
      <c r="D2173" s="194" t="s">
        <v>126</v>
      </c>
      <c r="E2173" s="194" t="s">
        <v>127</v>
      </c>
      <c r="F2173" s="194" t="s">
        <v>125</v>
      </c>
      <c r="G2173" s="194" t="s">
        <v>138</v>
      </c>
      <c r="H2173" s="194" t="s">
        <v>196</v>
      </c>
      <c r="I2173" s="194" t="s">
        <v>128</v>
      </c>
      <c r="J2173" s="194" t="s">
        <v>196</v>
      </c>
      <c r="K2173" s="194" t="s">
        <v>196</v>
      </c>
      <c r="L2173" s="194" t="s">
        <v>196</v>
      </c>
      <c r="M2173" s="195">
        <v>-19.52</v>
      </c>
      <c r="N2173" t="str">
        <f t="shared" si="33"/>
        <v>205800010100</v>
      </c>
    </row>
    <row r="2174" spans="1:14" x14ac:dyDescent="0.25">
      <c r="A2174" s="194" t="s">
        <v>108</v>
      </c>
      <c r="B2174" s="194" t="s">
        <v>276</v>
      </c>
      <c r="C2174" s="194" t="s">
        <v>277</v>
      </c>
      <c r="D2174" s="194" t="s">
        <v>126</v>
      </c>
      <c r="E2174" s="194" t="s">
        <v>127</v>
      </c>
      <c r="F2174" s="194" t="s">
        <v>125</v>
      </c>
      <c r="G2174" s="194" t="s">
        <v>145</v>
      </c>
      <c r="H2174" s="194" t="s">
        <v>196</v>
      </c>
      <c r="I2174" s="194" t="s">
        <v>128</v>
      </c>
      <c r="J2174" s="194" t="s">
        <v>196</v>
      </c>
      <c r="K2174" s="194" t="s">
        <v>196</v>
      </c>
      <c r="L2174" s="194" t="s">
        <v>196</v>
      </c>
      <c r="M2174" s="195">
        <v>-58.76</v>
      </c>
      <c r="N2174" t="str">
        <f t="shared" si="33"/>
        <v>215000010100</v>
      </c>
    </row>
    <row r="2175" spans="1:14" x14ac:dyDescent="0.25">
      <c r="A2175" s="194" t="s">
        <v>108</v>
      </c>
      <c r="B2175" s="194" t="s">
        <v>276</v>
      </c>
      <c r="C2175" s="194" t="s">
        <v>277</v>
      </c>
      <c r="D2175" s="194" t="s">
        <v>126</v>
      </c>
      <c r="E2175" s="194" t="s">
        <v>127</v>
      </c>
      <c r="F2175" s="194" t="s">
        <v>125</v>
      </c>
      <c r="G2175" s="194" t="s">
        <v>124</v>
      </c>
      <c r="H2175" s="194" t="s">
        <v>196</v>
      </c>
      <c r="I2175" s="194" t="s">
        <v>128</v>
      </c>
      <c r="J2175" s="194" t="s">
        <v>196</v>
      </c>
      <c r="K2175" s="194" t="s">
        <v>196</v>
      </c>
      <c r="L2175" s="194" t="s">
        <v>196</v>
      </c>
      <c r="M2175" s="195">
        <v>-961.24</v>
      </c>
      <c r="N2175" t="str">
        <f t="shared" si="33"/>
        <v>100000010100</v>
      </c>
    </row>
    <row r="2176" spans="1:14" x14ac:dyDescent="0.25">
      <c r="A2176" s="194" t="s">
        <v>108</v>
      </c>
      <c r="B2176" s="194" t="s">
        <v>276</v>
      </c>
      <c r="C2176" s="194" t="s">
        <v>277</v>
      </c>
      <c r="D2176" s="194" t="s">
        <v>126</v>
      </c>
      <c r="E2176" s="194" t="s">
        <v>127</v>
      </c>
      <c r="F2176" s="194" t="s">
        <v>125</v>
      </c>
      <c r="G2176" s="194" t="s">
        <v>149</v>
      </c>
      <c r="H2176" s="194" t="s">
        <v>196</v>
      </c>
      <c r="I2176" s="194" t="s">
        <v>128</v>
      </c>
      <c r="J2176" s="194" t="s">
        <v>196</v>
      </c>
      <c r="K2176" s="194" t="s">
        <v>196</v>
      </c>
      <c r="L2176" s="194" t="s">
        <v>196</v>
      </c>
      <c r="M2176" s="195">
        <v>1077.1199999999999</v>
      </c>
      <c r="N2176" t="str">
        <f t="shared" si="33"/>
        <v>710000010100</v>
      </c>
    </row>
    <row r="2177" spans="1:14" x14ac:dyDescent="0.25">
      <c r="A2177" s="194" t="s">
        <v>108</v>
      </c>
      <c r="B2177" s="194" t="s">
        <v>256</v>
      </c>
      <c r="C2177" s="194" t="s">
        <v>257</v>
      </c>
      <c r="D2177" s="194" t="s">
        <v>126</v>
      </c>
      <c r="E2177" s="194" t="s">
        <v>127</v>
      </c>
      <c r="F2177" s="194" t="s">
        <v>125</v>
      </c>
      <c r="G2177" s="194" t="s">
        <v>153</v>
      </c>
      <c r="H2177" s="194" t="s">
        <v>196</v>
      </c>
      <c r="I2177" s="194" t="s">
        <v>128</v>
      </c>
      <c r="J2177" s="194" t="s">
        <v>196</v>
      </c>
      <c r="K2177" s="194" t="s">
        <v>196</v>
      </c>
      <c r="L2177" s="194" t="s">
        <v>196</v>
      </c>
      <c r="M2177" s="195">
        <v>20.56</v>
      </c>
      <c r="N2177" t="str">
        <f t="shared" si="33"/>
        <v>723100010100</v>
      </c>
    </row>
    <row r="2178" spans="1:14" x14ac:dyDescent="0.25">
      <c r="A2178" s="194" t="s">
        <v>108</v>
      </c>
      <c r="B2178" s="194" t="s">
        <v>256</v>
      </c>
      <c r="C2178" s="194" t="s">
        <v>257</v>
      </c>
      <c r="D2178" s="194" t="s">
        <v>126</v>
      </c>
      <c r="E2178" s="194" t="s">
        <v>127</v>
      </c>
      <c r="F2178" s="194" t="s">
        <v>125</v>
      </c>
      <c r="G2178" s="194" t="s">
        <v>152</v>
      </c>
      <c r="H2178" s="194" t="s">
        <v>196</v>
      </c>
      <c r="I2178" s="194" t="s">
        <v>128</v>
      </c>
      <c r="J2178" s="194" t="s">
        <v>196</v>
      </c>
      <c r="K2178" s="194" t="s">
        <v>196</v>
      </c>
      <c r="L2178" s="194" t="s">
        <v>196</v>
      </c>
      <c r="M2178" s="195">
        <v>87.92</v>
      </c>
      <c r="N2178" t="str">
        <f t="shared" si="33"/>
        <v>723000010100</v>
      </c>
    </row>
    <row r="2179" spans="1:14" x14ac:dyDescent="0.25">
      <c r="A2179" s="194" t="s">
        <v>108</v>
      </c>
      <c r="B2179" s="194" t="s">
        <v>256</v>
      </c>
      <c r="C2179" s="194" t="s">
        <v>257</v>
      </c>
      <c r="D2179" s="194" t="s">
        <v>126</v>
      </c>
      <c r="E2179" s="194" t="s">
        <v>127</v>
      </c>
      <c r="F2179" s="194" t="s">
        <v>125</v>
      </c>
      <c r="G2179" s="194" t="s">
        <v>156</v>
      </c>
      <c r="H2179" s="194" t="s">
        <v>196</v>
      </c>
      <c r="I2179" s="194" t="s">
        <v>128</v>
      </c>
      <c r="J2179" s="194" t="s">
        <v>196</v>
      </c>
      <c r="K2179" s="194" t="s">
        <v>196</v>
      </c>
      <c r="L2179" s="194" t="s">
        <v>196</v>
      </c>
      <c r="M2179" s="195">
        <v>0.5</v>
      </c>
      <c r="N2179" t="str">
        <f t="shared" ref="N2179:N2242" si="34">CONCATENATE(G2179,E2179)</f>
        <v>725000010100</v>
      </c>
    </row>
    <row r="2180" spans="1:14" x14ac:dyDescent="0.25">
      <c r="A2180" s="194" t="s">
        <v>108</v>
      </c>
      <c r="B2180" s="194" t="s">
        <v>256</v>
      </c>
      <c r="C2180" s="194" t="s">
        <v>257</v>
      </c>
      <c r="D2180" s="194" t="s">
        <v>126</v>
      </c>
      <c r="E2180" s="194" t="s">
        <v>127</v>
      </c>
      <c r="F2180" s="194" t="s">
        <v>125</v>
      </c>
      <c r="G2180" s="194" t="s">
        <v>151</v>
      </c>
      <c r="H2180" s="194" t="s">
        <v>196</v>
      </c>
      <c r="I2180" s="194" t="s">
        <v>128</v>
      </c>
      <c r="J2180" s="194" t="s">
        <v>196</v>
      </c>
      <c r="K2180" s="194" t="s">
        <v>196</v>
      </c>
      <c r="L2180" s="194" t="s">
        <v>196</v>
      </c>
      <c r="M2180" s="195">
        <v>5.87</v>
      </c>
      <c r="N2180" t="str">
        <f t="shared" si="34"/>
        <v>722100010100</v>
      </c>
    </row>
    <row r="2181" spans="1:14" x14ac:dyDescent="0.25">
      <c r="A2181" s="194" t="s">
        <v>108</v>
      </c>
      <c r="B2181" s="194" t="s">
        <v>256</v>
      </c>
      <c r="C2181" s="194" t="s">
        <v>257</v>
      </c>
      <c r="D2181" s="194" t="s">
        <v>126</v>
      </c>
      <c r="E2181" s="194" t="s">
        <v>127</v>
      </c>
      <c r="F2181" s="194" t="s">
        <v>125</v>
      </c>
      <c r="G2181" s="194" t="s">
        <v>157</v>
      </c>
      <c r="H2181" s="194" t="s">
        <v>196</v>
      </c>
      <c r="I2181" s="194" t="s">
        <v>128</v>
      </c>
      <c r="J2181" s="194" t="s">
        <v>196</v>
      </c>
      <c r="K2181" s="194" t="s">
        <v>196</v>
      </c>
      <c r="L2181" s="194" t="s">
        <v>196</v>
      </c>
      <c r="M2181" s="195">
        <v>104.5</v>
      </c>
      <c r="N2181" t="str">
        <f t="shared" si="34"/>
        <v>726900010100</v>
      </c>
    </row>
    <row r="2182" spans="1:14" x14ac:dyDescent="0.25">
      <c r="A2182" s="194" t="s">
        <v>108</v>
      </c>
      <c r="B2182" s="194" t="s">
        <v>256</v>
      </c>
      <c r="C2182" s="194" t="s">
        <v>257</v>
      </c>
      <c r="D2182" s="194" t="s">
        <v>126</v>
      </c>
      <c r="E2182" s="194" t="s">
        <v>127</v>
      </c>
      <c r="F2182" s="194" t="s">
        <v>125</v>
      </c>
      <c r="G2182" s="194" t="s">
        <v>157</v>
      </c>
      <c r="H2182" s="194" t="s">
        <v>196</v>
      </c>
      <c r="I2182" s="194" t="s">
        <v>128</v>
      </c>
      <c r="J2182" s="194" t="s">
        <v>196</v>
      </c>
      <c r="K2182" s="194" t="s">
        <v>196</v>
      </c>
      <c r="L2182" s="194" t="s">
        <v>196</v>
      </c>
      <c r="M2182" s="195">
        <v>19</v>
      </c>
      <c r="N2182" t="str">
        <f t="shared" si="34"/>
        <v>726900010100</v>
      </c>
    </row>
    <row r="2183" spans="1:14" x14ac:dyDescent="0.25">
      <c r="A2183" s="194" t="s">
        <v>108</v>
      </c>
      <c r="B2183" s="194" t="s">
        <v>256</v>
      </c>
      <c r="C2183" s="194" t="s">
        <v>257</v>
      </c>
      <c r="D2183" s="194" t="s">
        <v>126</v>
      </c>
      <c r="E2183" s="194" t="s">
        <v>127</v>
      </c>
      <c r="F2183" s="194" t="s">
        <v>125</v>
      </c>
      <c r="G2183" s="194" t="s">
        <v>146</v>
      </c>
      <c r="H2183" s="194" t="s">
        <v>196</v>
      </c>
      <c r="I2183" s="194" t="s">
        <v>128</v>
      </c>
      <c r="J2183" s="194" t="s">
        <v>196</v>
      </c>
      <c r="K2183" s="194" t="s">
        <v>196</v>
      </c>
      <c r="L2183" s="194" t="s">
        <v>196</v>
      </c>
      <c r="M2183" s="195">
        <v>-2.97</v>
      </c>
      <c r="N2183" t="str">
        <f t="shared" si="34"/>
        <v>215500010100</v>
      </c>
    </row>
    <row r="2184" spans="1:14" x14ac:dyDescent="0.25">
      <c r="A2184" s="194" t="s">
        <v>108</v>
      </c>
      <c r="B2184" s="194" t="s">
        <v>256</v>
      </c>
      <c r="C2184" s="194" t="s">
        <v>257</v>
      </c>
      <c r="D2184" s="194" t="s">
        <v>126</v>
      </c>
      <c r="E2184" s="194" t="s">
        <v>127</v>
      </c>
      <c r="F2184" s="194" t="s">
        <v>125</v>
      </c>
      <c r="G2184" s="194" t="s">
        <v>142</v>
      </c>
      <c r="H2184" s="194" t="s">
        <v>196</v>
      </c>
      <c r="I2184" s="194" t="s">
        <v>128</v>
      </c>
      <c r="J2184" s="194" t="s">
        <v>196</v>
      </c>
      <c r="K2184" s="194" t="s">
        <v>196</v>
      </c>
      <c r="L2184" s="194" t="s">
        <v>196</v>
      </c>
      <c r="M2184" s="195">
        <v>-1.25</v>
      </c>
      <c r="N2184" t="str">
        <f t="shared" si="34"/>
        <v>212500010100</v>
      </c>
    </row>
    <row r="2185" spans="1:14" x14ac:dyDescent="0.25">
      <c r="A2185" s="194" t="s">
        <v>108</v>
      </c>
      <c r="B2185" s="194" t="s">
        <v>256</v>
      </c>
      <c r="C2185" s="194" t="s">
        <v>257</v>
      </c>
      <c r="D2185" s="194" t="s">
        <v>126</v>
      </c>
      <c r="E2185" s="194" t="s">
        <v>127</v>
      </c>
      <c r="F2185" s="194" t="s">
        <v>125</v>
      </c>
      <c r="G2185" s="194" t="s">
        <v>139</v>
      </c>
      <c r="H2185" s="194" t="s">
        <v>196</v>
      </c>
      <c r="I2185" s="194" t="s">
        <v>128</v>
      </c>
      <c r="J2185" s="194" t="s">
        <v>196</v>
      </c>
      <c r="K2185" s="194" t="s">
        <v>196</v>
      </c>
      <c r="L2185" s="194" t="s">
        <v>196</v>
      </c>
      <c r="M2185" s="195">
        <v>-19.23</v>
      </c>
      <c r="N2185" t="str">
        <f t="shared" si="34"/>
        <v>210000010100</v>
      </c>
    </row>
    <row r="2186" spans="1:14" x14ac:dyDescent="0.25">
      <c r="A2186" s="194" t="s">
        <v>108</v>
      </c>
      <c r="B2186" s="194" t="s">
        <v>256</v>
      </c>
      <c r="C2186" s="194" t="s">
        <v>257</v>
      </c>
      <c r="D2186" s="194" t="s">
        <v>126</v>
      </c>
      <c r="E2186" s="194" t="s">
        <v>127</v>
      </c>
      <c r="F2186" s="194" t="s">
        <v>125</v>
      </c>
      <c r="G2186" s="194" t="s">
        <v>142</v>
      </c>
      <c r="H2186" s="194" t="s">
        <v>196</v>
      </c>
      <c r="I2186" s="194" t="s">
        <v>128</v>
      </c>
      <c r="J2186" s="194" t="s">
        <v>196</v>
      </c>
      <c r="K2186" s="194" t="s">
        <v>196</v>
      </c>
      <c r="L2186" s="194" t="s">
        <v>196</v>
      </c>
      <c r="M2186" s="195">
        <v>-0.76</v>
      </c>
      <c r="N2186" t="str">
        <f t="shared" si="34"/>
        <v>212500010100</v>
      </c>
    </row>
    <row r="2187" spans="1:14" x14ac:dyDescent="0.25">
      <c r="A2187" s="194" t="s">
        <v>108</v>
      </c>
      <c r="B2187" s="194" t="s">
        <v>256</v>
      </c>
      <c r="C2187" s="194" t="s">
        <v>257</v>
      </c>
      <c r="D2187" s="194" t="s">
        <v>126</v>
      </c>
      <c r="E2187" s="194" t="s">
        <v>127</v>
      </c>
      <c r="F2187" s="194" t="s">
        <v>125</v>
      </c>
      <c r="G2187" s="194" t="s">
        <v>140</v>
      </c>
      <c r="H2187" s="194" t="s">
        <v>196</v>
      </c>
      <c r="I2187" s="194" t="s">
        <v>128</v>
      </c>
      <c r="J2187" s="194" t="s">
        <v>196</v>
      </c>
      <c r="K2187" s="194" t="s">
        <v>196</v>
      </c>
      <c r="L2187" s="194" t="s">
        <v>196</v>
      </c>
      <c r="M2187" s="195">
        <v>-104.5</v>
      </c>
      <c r="N2187" t="str">
        <f t="shared" si="34"/>
        <v>210500010100</v>
      </c>
    </row>
    <row r="2188" spans="1:14" x14ac:dyDescent="0.25">
      <c r="A2188" s="194" t="s">
        <v>108</v>
      </c>
      <c r="B2188" s="194" t="s">
        <v>256</v>
      </c>
      <c r="C2188" s="194" t="s">
        <v>257</v>
      </c>
      <c r="D2188" s="194" t="s">
        <v>126</v>
      </c>
      <c r="E2188" s="194" t="s">
        <v>127</v>
      </c>
      <c r="F2188" s="194" t="s">
        <v>125</v>
      </c>
      <c r="G2188" s="194" t="s">
        <v>150</v>
      </c>
      <c r="H2188" s="194" t="s">
        <v>196</v>
      </c>
      <c r="I2188" s="194" t="s">
        <v>128</v>
      </c>
      <c r="J2188" s="194" t="s">
        <v>196</v>
      </c>
      <c r="K2188" s="194" t="s">
        <v>196</v>
      </c>
      <c r="L2188" s="194" t="s">
        <v>196</v>
      </c>
      <c r="M2188" s="195">
        <v>-36.85</v>
      </c>
      <c r="N2188" t="str">
        <f t="shared" si="34"/>
        <v>219000010100</v>
      </c>
    </row>
    <row r="2189" spans="1:14" x14ac:dyDescent="0.25">
      <c r="A2189" s="194" t="s">
        <v>108</v>
      </c>
      <c r="B2189" s="194" t="s">
        <v>256</v>
      </c>
      <c r="C2189" s="194" t="s">
        <v>257</v>
      </c>
      <c r="D2189" s="194" t="s">
        <v>126</v>
      </c>
      <c r="E2189" s="194" t="s">
        <v>127</v>
      </c>
      <c r="F2189" s="194" t="s">
        <v>125</v>
      </c>
      <c r="G2189" s="194" t="s">
        <v>143</v>
      </c>
      <c r="H2189" s="194" t="s">
        <v>196</v>
      </c>
      <c r="I2189" s="194" t="s">
        <v>128</v>
      </c>
      <c r="J2189" s="194" t="s">
        <v>196</v>
      </c>
      <c r="K2189" s="194" t="s">
        <v>196</v>
      </c>
      <c r="L2189" s="194" t="s">
        <v>196</v>
      </c>
      <c r="M2189" s="195">
        <v>-108.5</v>
      </c>
      <c r="N2189" t="str">
        <f t="shared" si="34"/>
        <v>213000010100</v>
      </c>
    </row>
    <row r="2190" spans="1:14" x14ac:dyDescent="0.25">
      <c r="A2190" s="194" t="s">
        <v>108</v>
      </c>
      <c r="B2190" s="194" t="s">
        <v>256</v>
      </c>
      <c r="C2190" s="194" t="s">
        <v>257</v>
      </c>
      <c r="D2190" s="194" t="s">
        <v>126</v>
      </c>
      <c r="E2190" s="194" t="s">
        <v>127</v>
      </c>
      <c r="F2190" s="194" t="s">
        <v>125</v>
      </c>
      <c r="G2190" s="194" t="s">
        <v>136</v>
      </c>
      <c r="H2190" s="194" t="s">
        <v>196</v>
      </c>
      <c r="I2190" s="194" t="s">
        <v>128</v>
      </c>
      <c r="J2190" s="194" t="s">
        <v>196</v>
      </c>
      <c r="K2190" s="194" t="s">
        <v>196</v>
      </c>
      <c r="L2190" s="194" t="s">
        <v>196</v>
      </c>
      <c r="M2190" s="195">
        <v>-0.5</v>
      </c>
      <c r="N2190" t="str">
        <f t="shared" si="34"/>
        <v>205500010100</v>
      </c>
    </row>
    <row r="2191" spans="1:14" x14ac:dyDescent="0.25">
      <c r="A2191" s="194" t="s">
        <v>108</v>
      </c>
      <c r="B2191" s="194" t="s">
        <v>256</v>
      </c>
      <c r="C2191" s="194" t="s">
        <v>257</v>
      </c>
      <c r="D2191" s="194" t="s">
        <v>126</v>
      </c>
      <c r="E2191" s="194" t="s">
        <v>127</v>
      </c>
      <c r="F2191" s="194" t="s">
        <v>125</v>
      </c>
      <c r="G2191" s="194" t="s">
        <v>160</v>
      </c>
      <c r="H2191" s="194" t="s">
        <v>196</v>
      </c>
      <c r="I2191" s="194" t="s">
        <v>128</v>
      </c>
      <c r="J2191" s="194" t="s">
        <v>196</v>
      </c>
      <c r="K2191" s="194" t="s">
        <v>196</v>
      </c>
      <c r="L2191" s="194" t="s">
        <v>196</v>
      </c>
      <c r="M2191" s="195">
        <v>-5.87</v>
      </c>
      <c r="N2191" t="str">
        <f t="shared" si="34"/>
        <v>205700010100</v>
      </c>
    </row>
    <row r="2192" spans="1:14" x14ac:dyDescent="0.25">
      <c r="A2192" s="194" t="s">
        <v>108</v>
      </c>
      <c r="B2192" s="194" t="s">
        <v>256</v>
      </c>
      <c r="C2192" s="194" t="s">
        <v>257</v>
      </c>
      <c r="D2192" s="194" t="s">
        <v>126</v>
      </c>
      <c r="E2192" s="194" t="s">
        <v>127</v>
      </c>
      <c r="F2192" s="194" t="s">
        <v>125</v>
      </c>
      <c r="G2192" s="194" t="s">
        <v>137</v>
      </c>
      <c r="H2192" s="194" t="s">
        <v>196</v>
      </c>
      <c r="I2192" s="194" t="s">
        <v>128</v>
      </c>
      <c r="J2192" s="194" t="s">
        <v>196</v>
      </c>
      <c r="K2192" s="194" t="s">
        <v>196</v>
      </c>
      <c r="L2192" s="194" t="s">
        <v>196</v>
      </c>
      <c r="M2192" s="195">
        <v>-673.9</v>
      </c>
      <c r="N2192" t="str">
        <f t="shared" si="34"/>
        <v>205600010100</v>
      </c>
    </row>
    <row r="2193" spans="1:14" x14ac:dyDescent="0.25">
      <c r="A2193" s="194" t="s">
        <v>108</v>
      </c>
      <c r="B2193" s="194" t="s">
        <v>256</v>
      </c>
      <c r="C2193" s="194" t="s">
        <v>257</v>
      </c>
      <c r="D2193" s="194" t="s">
        <v>126</v>
      </c>
      <c r="E2193" s="194" t="s">
        <v>127</v>
      </c>
      <c r="F2193" s="194" t="s">
        <v>125</v>
      </c>
      <c r="G2193" s="194" t="s">
        <v>134</v>
      </c>
      <c r="H2193" s="194" t="s">
        <v>196</v>
      </c>
      <c r="I2193" s="194" t="s">
        <v>128</v>
      </c>
      <c r="J2193" s="194" t="s">
        <v>196</v>
      </c>
      <c r="K2193" s="194" t="s">
        <v>196</v>
      </c>
      <c r="L2193" s="194" t="s">
        <v>196</v>
      </c>
      <c r="M2193" s="195">
        <v>-104.5</v>
      </c>
      <c r="N2193" t="str">
        <f t="shared" si="34"/>
        <v>205200010100</v>
      </c>
    </row>
    <row r="2194" spans="1:14" x14ac:dyDescent="0.25">
      <c r="A2194" s="194" t="s">
        <v>108</v>
      </c>
      <c r="B2194" s="194" t="s">
        <v>256</v>
      </c>
      <c r="C2194" s="194" t="s">
        <v>257</v>
      </c>
      <c r="D2194" s="194" t="s">
        <v>126</v>
      </c>
      <c r="E2194" s="194" t="s">
        <v>127</v>
      </c>
      <c r="F2194" s="194" t="s">
        <v>125</v>
      </c>
      <c r="G2194" s="194" t="s">
        <v>139</v>
      </c>
      <c r="H2194" s="194" t="s">
        <v>196</v>
      </c>
      <c r="I2194" s="194" t="s">
        <v>128</v>
      </c>
      <c r="J2194" s="194" t="s">
        <v>196</v>
      </c>
      <c r="K2194" s="194" t="s">
        <v>196</v>
      </c>
      <c r="L2194" s="194" t="s">
        <v>196</v>
      </c>
      <c r="M2194" s="195">
        <v>-19</v>
      </c>
      <c r="N2194" t="str">
        <f t="shared" si="34"/>
        <v>210000010100</v>
      </c>
    </row>
    <row r="2195" spans="1:14" x14ac:dyDescent="0.25">
      <c r="A2195" s="194" t="s">
        <v>108</v>
      </c>
      <c r="B2195" s="194" t="s">
        <v>256</v>
      </c>
      <c r="C2195" s="194" t="s">
        <v>257</v>
      </c>
      <c r="D2195" s="194" t="s">
        <v>126</v>
      </c>
      <c r="E2195" s="194" t="s">
        <v>127</v>
      </c>
      <c r="F2195" s="194" t="s">
        <v>125</v>
      </c>
      <c r="G2195" s="194" t="s">
        <v>141</v>
      </c>
      <c r="H2195" s="194" t="s">
        <v>196</v>
      </c>
      <c r="I2195" s="194" t="s">
        <v>128</v>
      </c>
      <c r="J2195" s="194" t="s">
        <v>196</v>
      </c>
      <c r="K2195" s="194" t="s">
        <v>196</v>
      </c>
      <c r="L2195" s="194" t="s">
        <v>196</v>
      </c>
      <c r="M2195" s="195">
        <v>-87.92</v>
      </c>
      <c r="N2195" t="str">
        <f t="shared" si="34"/>
        <v>211000010100</v>
      </c>
    </row>
    <row r="2196" spans="1:14" x14ac:dyDescent="0.25">
      <c r="A2196" s="194" t="s">
        <v>108</v>
      </c>
      <c r="B2196" s="194" t="s">
        <v>256</v>
      </c>
      <c r="C2196" s="194" t="s">
        <v>257</v>
      </c>
      <c r="D2196" s="194" t="s">
        <v>126</v>
      </c>
      <c r="E2196" s="194" t="s">
        <v>127</v>
      </c>
      <c r="F2196" s="194" t="s">
        <v>125</v>
      </c>
      <c r="G2196" s="194" t="s">
        <v>135</v>
      </c>
      <c r="H2196" s="194" t="s">
        <v>196</v>
      </c>
      <c r="I2196" s="194" t="s">
        <v>128</v>
      </c>
      <c r="J2196" s="194" t="s">
        <v>196</v>
      </c>
      <c r="K2196" s="194" t="s">
        <v>196</v>
      </c>
      <c r="L2196" s="194" t="s">
        <v>196</v>
      </c>
      <c r="M2196" s="195">
        <v>-87.92</v>
      </c>
      <c r="N2196" t="str">
        <f t="shared" si="34"/>
        <v>205300010100</v>
      </c>
    </row>
    <row r="2197" spans="1:14" x14ac:dyDescent="0.25">
      <c r="A2197" s="194" t="s">
        <v>108</v>
      </c>
      <c r="B2197" s="194" t="s">
        <v>256</v>
      </c>
      <c r="C2197" s="194" t="s">
        <v>257</v>
      </c>
      <c r="D2197" s="194" t="s">
        <v>126</v>
      </c>
      <c r="E2197" s="194" t="s">
        <v>127</v>
      </c>
      <c r="F2197" s="194" t="s">
        <v>125</v>
      </c>
      <c r="G2197" s="194" t="s">
        <v>147</v>
      </c>
      <c r="H2197" s="194" t="s">
        <v>196</v>
      </c>
      <c r="I2197" s="194" t="s">
        <v>128</v>
      </c>
      <c r="J2197" s="194" t="s">
        <v>196</v>
      </c>
      <c r="K2197" s="194" t="s">
        <v>196</v>
      </c>
      <c r="L2197" s="194" t="s">
        <v>196</v>
      </c>
      <c r="M2197" s="195">
        <v>-20.56</v>
      </c>
      <c r="N2197" t="str">
        <f t="shared" si="34"/>
        <v>216000010100</v>
      </c>
    </row>
    <row r="2198" spans="1:14" x14ac:dyDescent="0.25">
      <c r="A2198" s="194" t="s">
        <v>108</v>
      </c>
      <c r="B2198" s="194" t="s">
        <v>256</v>
      </c>
      <c r="C2198" s="194" t="s">
        <v>257</v>
      </c>
      <c r="D2198" s="194" t="s">
        <v>126</v>
      </c>
      <c r="E2198" s="194" t="s">
        <v>127</v>
      </c>
      <c r="F2198" s="194" t="s">
        <v>125</v>
      </c>
      <c r="G2198" s="194" t="s">
        <v>144</v>
      </c>
      <c r="H2198" s="194" t="s">
        <v>196</v>
      </c>
      <c r="I2198" s="194" t="s">
        <v>128</v>
      </c>
      <c r="J2198" s="194" t="s">
        <v>196</v>
      </c>
      <c r="K2198" s="194" t="s">
        <v>196</v>
      </c>
      <c r="L2198" s="194" t="s">
        <v>196</v>
      </c>
      <c r="M2198" s="195">
        <v>-88.86</v>
      </c>
      <c r="N2198" t="str">
        <f t="shared" si="34"/>
        <v>214000010100</v>
      </c>
    </row>
    <row r="2199" spans="1:14" x14ac:dyDescent="0.25">
      <c r="A2199" s="194" t="s">
        <v>108</v>
      </c>
      <c r="B2199" s="194" t="s">
        <v>256</v>
      </c>
      <c r="C2199" s="194" t="s">
        <v>257</v>
      </c>
      <c r="D2199" s="194" t="s">
        <v>126</v>
      </c>
      <c r="E2199" s="194" t="s">
        <v>127</v>
      </c>
      <c r="F2199" s="194" t="s">
        <v>125</v>
      </c>
      <c r="G2199" s="194" t="s">
        <v>138</v>
      </c>
      <c r="H2199" s="194" t="s">
        <v>196</v>
      </c>
      <c r="I2199" s="194" t="s">
        <v>128</v>
      </c>
      <c r="J2199" s="194" t="s">
        <v>196</v>
      </c>
      <c r="K2199" s="194" t="s">
        <v>196</v>
      </c>
      <c r="L2199" s="194" t="s">
        <v>196</v>
      </c>
      <c r="M2199" s="195">
        <v>-20.56</v>
      </c>
      <c r="N2199" t="str">
        <f t="shared" si="34"/>
        <v>205800010100</v>
      </c>
    </row>
    <row r="2200" spans="1:14" x14ac:dyDescent="0.25">
      <c r="A2200" s="194" t="s">
        <v>108</v>
      </c>
      <c r="B2200" s="194" t="s">
        <v>256</v>
      </c>
      <c r="C2200" s="194" t="s">
        <v>257</v>
      </c>
      <c r="D2200" s="194" t="s">
        <v>126</v>
      </c>
      <c r="E2200" s="194" t="s">
        <v>127</v>
      </c>
      <c r="F2200" s="194" t="s">
        <v>125</v>
      </c>
      <c r="G2200" s="194" t="s">
        <v>145</v>
      </c>
      <c r="H2200" s="194" t="s">
        <v>196</v>
      </c>
      <c r="I2200" s="194" t="s">
        <v>128</v>
      </c>
      <c r="J2200" s="194" t="s">
        <v>196</v>
      </c>
      <c r="K2200" s="194" t="s">
        <v>196</v>
      </c>
      <c r="L2200" s="194" t="s">
        <v>196</v>
      </c>
      <c r="M2200" s="195">
        <v>-56.51</v>
      </c>
      <c r="N2200" t="str">
        <f t="shared" si="34"/>
        <v>215000010100</v>
      </c>
    </row>
    <row r="2201" spans="1:14" x14ac:dyDescent="0.25">
      <c r="A2201" s="194" t="s">
        <v>108</v>
      </c>
      <c r="B2201" s="194" t="s">
        <v>256</v>
      </c>
      <c r="C2201" s="194" t="s">
        <v>257</v>
      </c>
      <c r="D2201" s="194" t="s">
        <v>126</v>
      </c>
      <c r="E2201" s="194" t="s">
        <v>127</v>
      </c>
      <c r="F2201" s="194" t="s">
        <v>125</v>
      </c>
      <c r="G2201" s="194" t="s">
        <v>124</v>
      </c>
      <c r="H2201" s="194" t="s">
        <v>196</v>
      </c>
      <c r="I2201" s="194" t="s">
        <v>128</v>
      </c>
      <c r="J2201" s="194" t="s">
        <v>196</v>
      </c>
      <c r="K2201" s="194" t="s">
        <v>196</v>
      </c>
      <c r="L2201" s="194" t="s">
        <v>196</v>
      </c>
      <c r="M2201" s="195">
        <v>-1055.49</v>
      </c>
      <c r="N2201" t="str">
        <f t="shared" si="34"/>
        <v>100000010100</v>
      </c>
    </row>
    <row r="2202" spans="1:14" x14ac:dyDescent="0.25">
      <c r="A2202" s="194" t="s">
        <v>108</v>
      </c>
      <c r="B2202" s="194" t="s">
        <v>256</v>
      </c>
      <c r="C2202" s="194" t="s">
        <v>257</v>
      </c>
      <c r="D2202" s="194" t="s">
        <v>126</v>
      </c>
      <c r="E2202" s="194" t="s">
        <v>127</v>
      </c>
      <c r="F2202" s="194" t="s">
        <v>125</v>
      </c>
      <c r="G2202" s="194" t="s">
        <v>149</v>
      </c>
      <c r="H2202" s="194" t="s">
        <v>196</v>
      </c>
      <c r="I2202" s="194" t="s">
        <v>128</v>
      </c>
      <c r="J2202" s="194" t="s">
        <v>196</v>
      </c>
      <c r="K2202" s="194" t="s">
        <v>196</v>
      </c>
      <c r="L2202" s="194" t="s">
        <v>196</v>
      </c>
      <c r="M2202" s="195">
        <v>145.6</v>
      </c>
      <c r="N2202" t="str">
        <f t="shared" si="34"/>
        <v>710000010100</v>
      </c>
    </row>
    <row r="2203" spans="1:14" x14ac:dyDescent="0.25">
      <c r="A2203" s="194" t="s">
        <v>108</v>
      </c>
      <c r="B2203" s="194" t="s">
        <v>256</v>
      </c>
      <c r="C2203" s="194" t="s">
        <v>257</v>
      </c>
      <c r="D2203" s="194" t="s">
        <v>126</v>
      </c>
      <c r="E2203" s="194" t="s">
        <v>127</v>
      </c>
      <c r="F2203" s="194" t="s">
        <v>125</v>
      </c>
      <c r="G2203" s="194" t="s">
        <v>149</v>
      </c>
      <c r="H2203" s="194" t="s">
        <v>196</v>
      </c>
      <c r="I2203" s="194" t="s">
        <v>128</v>
      </c>
      <c r="J2203" s="194" t="s">
        <v>196</v>
      </c>
      <c r="K2203" s="194" t="s">
        <v>196</v>
      </c>
      <c r="L2203" s="194" t="s">
        <v>196</v>
      </c>
      <c r="M2203" s="195">
        <v>1292.2</v>
      </c>
      <c r="N2203" t="str">
        <f t="shared" si="34"/>
        <v>710000010100</v>
      </c>
    </row>
    <row r="2204" spans="1:14" x14ac:dyDescent="0.25">
      <c r="A2204" s="194" t="s">
        <v>108</v>
      </c>
      <c r="B2204" s="194" t="s">
        <v>256</v>
      </c>
      <c r="C2204" s="194" t="s">
        <v>257</v>
      </c>
      <c r="D2204" s="194" t="s">
        <v>126</v>
      </c>
      <c r="E2204" s="194" t="s">
        <v>127</v>
      </c>
      <c r="F2204" s="194" t="s">
        <v>125</v>
      </c>
      <c r="G2204" s="194" t="s">
        <v>149</v>
      </c>
      <c r="H2204" s="194" t="s">
        <v>196</v>
      </c>
      <c r="I2204" s="194" t="s">
        <v>128</v>
      </c>
      <c r="J2204" s="194" t="s">
        <v>196</v>
      </c>
      <c r="K2204" s="194" t="s">
        <v>196</v>
      </c>
      <c r="L2204" s="194" t="s">
        <v>196</v>
      </c>
      <c r="M2204" s="195">
        <v>145.6</v>
      </c>
      <c r="N2204" t="str">
        <f t="shared" si="34"/>
        <v>710000010100</v>
      </c>
    </row>
    <row r="2205" spans="1:14" x14ac:dyDescent="0.25">
      <c r="A2205" s="194" t="s">
        <v>108</v>
      </c>
      <c r="B2205" s="194" t="s">
        <v>256</v>
      </c>
      <c r="C2205" s="194" t="s">
        <v>257</v>
      </c>
      <c r="D2205" s="194" t="s">
        <v>126</v>
      </c>
      <c r="E2205" s="194" t="s">
        <v>127</v>
      </c>
      <c r="F2205" s="194" t="s">
        <v>125</v>
      </c>
      <c r="G2205" s="194" t="s">
        <v>154</v>
      </c>
      <c r="H2205" s="194" t="s">
        <v>196</v>
      </c>
      <c r="I2205" s="194" t="s">
        <v>128</v>
      </c>
      <c r="J2205" s="194" t="s">
        <v>196</v>
      </c>
      <c r="K2205" s="194" t="s">
        <v>196</v>
      </c>
      <c r="L2205" s="194" t="s">
        <v>196</v>
      </c>
      <c r="M2205" s="195">
        <v>673.9</v>
      </c>
      <c r="N2205" t="str">
        <f t="shared" si="34"/>
        <v>724000010100</v>
      </c>
    </row>
    <row r="2206" spans="1:14" x14ac:dyDescent="0.25">
      <c r="A2206" s="194" t="s">
        <v>108</v>
      </c>
      <c r="B2206" s="194" t="s">
        <v>260</v>
      </c>
      <c r="C2206" s="194" t="s">
        <v>261</v>
      </c>
      <c r="D2206" s="194" t="s">
        <v>126</v>
      </c>
      <c r="E2206" s="194" t="s">
        <v>127</v>
      </c>
      <c r="F2206" s="194" t="s">
        <v>125</v>
      </c>
      <c r="G2206" s="194" t="s">
        <v>149</v>
      </c>
      <c r="H2206" s="194" t="s">
        <v>196</v>
      </c>
      <c r="I2206" s="194" t="s">
        <v>128</v>
      </c>
      <c r="J2206" s="194" t="s">
        <v>196</v>
      </c>
      <c r="K2206" s="194" t="s">
        <v>196</v>
      </c>
      <c r="L2206" s="194" t="s">
        <v>196</v>
      </c>
      <c r="M2206" s="195">
        <v>5644.8</v>
      </c>
      <c r="N2206" t="str">
        <f t="shared" si="34"/>
        <v>710000010100</v>
      </c>
    </row>
    <row r="2207" spans="1:14" x14ac:dyDescent="0.25">
      <c r="A2207" s="194" t="s">
        <v>108</v>
      </c>
      <c r="B2207" s="194" t="s">
        <v>260</v>
      </c>
      <c r="C2207" s="194" t="s">
        <v>261</v>
      </c>
      <c r="D2207" s="194" t="s">
        <v>126</v>
      </c>
      <c r="E2207" s="194" t="s">
        <v>127</v>
      </c>
      <c r="F2207" s="194" t="s">
        <v>125</v>
      </c>
      <c r="G2207" s="194" t="s">
        <v>124</v>
      </c>
      <c r="H2207" s="194" t="s">
        <v>196</v>
      </c>
      <c r="I2207" s="194" t="s">
        <v>128</v>
      </c>
      <c r="J2207" s="194" t="s">
        <v>196</v>
      </c>
      <c r="K2207" s="194" t="s">
        <v>196</v>
      </c>
      <c r="L2207" s="194" t="s">
        <v>196</v>
      </c>
      <c r="M2207" s="195">
        <v>-3525.6</v>
      </c>
      <c r="N2207" t="str">
        <f t="shared" si="34"/>
        <v>100000010100</v>
      </c>
    </row>
    <row r="2208" spans="1:14" x14ac:dyDescent="0.25">
      <c r="A2208" s="194" t="s">
        <v>108</v>
      </c>
      <c r="B2208" s="194" t="s">
        <v>260</v>
      </c>
      <c r="C2208" s="194" t="s">
        <v>261</v>
      </c>
      <c r="D2208" s="194" t="s">
        <v>126</v>
      </c>
      <c r="E2208" s="194" t="s">
        <v>127</v>
      </c>
      <c r="F2208" s="194" t="s">
        <v>125</v>
      </c>
      <c r="G2208" s="194" t="s">
        <v>153</v>
      </c>
      <c r="H2208" s="194" t="s">
        <v>196</v>
      </c>
      <c r="I2208" s="194" t="s">
        <v>128</v>
      </c>
      <c r="J2208" s="194" t="s">
        <v>196</v>
      </c>
      <c r="K2208" s="194" t="s">
        <v>196</v>
      </c>
      <c r="L2208" s="194" t="s">
        <v>196</v>
      </c>
      <c r="M2208" s="195">
        <v>78.959999999999994</v>
      </c>
      <c r="N2208" t="str">
        <f t="shared" si="34"/>
        <v>723100010100</v>
      </c>
    </row>
    <row r="2209" spans="1:14" x14ac:dyDescent="0.25">
      <c r="A2209" s="194" t="s">
        <v>108</v>
      </c>
      <c r="B2209" s="194" t="s">
        <v>260</v>
      </c>
      <c r="C2209" s="194" t="s">
        <v>261</v>
      </c>
      <c r="D2209" s="194" t="s">
        <v>126</v>
      </c>
      <c r="E2209" s="194" t="s">
        <v>127</v>
      </c>
      <c r="F2209" s="194" t="s">
        <v>125</v>
      </c>
      <c r="G2209" s="194" t="s">
        <v>154</v>
      </c>
      <c r="H2209" s="194" t="s">
        <v>196</v>
      </c>
      <c r="I2209" s="194" t="s">
        <v>128</v>
      </c>
      <c r="J2209" s="194" t="s">
        <v>196</v>
      </c>
      <c r="K2209" s="194" t="s">
        <v>196</v>
      </c>
      <c r="L2209" s="194" t="s">
        <v>196</v>
      </c>
      <c r="M2209" s="195">
        <v>867.4</v>
      </c>
      <c r="N2209" t="str">
        <f t="shared" si="34"/>
        <v>724000010100</v>
      </c>
    </row>
    <row r="2210" spans="1:14" x14ac:dyDescent="0.25">
      <c r="A2210" s="194" t="s">
        <v>108</v>
      </c>
      <c r="B2210" s="194" t="s">
        <v>260</v>
      </c>
      <c r="C2210" s="194" t="s">
        <v>261</v>
      </c>
      <c r="D2210" s="194" t="s">
        <v>126</v>
      </c>
      <c r="E2210" s="194" t="s">
        <v>127</v>
      </c>
      <c r="F2210" s="194" t="s">
        <v>125</v>
      </c>
      <c r="G2210" s="194" t="s">
        <v>156</v>
      </c>
      <c r="H2210" s="194" t="s">
        <v>196</v>
      </c>
      <c r="I2210" s="194" t="s">
        <v>128</v>
      </c>
      <c r="J2210" s="194" t="s">
        <v>196</v>
      </c>
      <c r="K2210" s="194" t="s">
        <v>196</v>
      </c>
      <c r="L2210" s="194" t="s">
        <v>196</v>
      </c>
      <c r="M2210" s="195">
        <v>7.38</v>
      </c>
      <c r="N2210" t="str">
        <f t="shared" si="34"/>
        <v>725000010100</v>
      </c>
    </row>
    <row r="2211" spans="1:14" x14ac:dyDescent="0.25">
      <c r="A2211" s="194" t="s">
        <v>108</v>
      </c>
      <c r="B2211" s="194" t="s">
        <v>260</v>
      </c>
      <c r="C2211" s="194" t="s">
        <v>261</v>
      </c>
      <c r="D2211" s="194" t="s">
        <v>126</v>
      </c>
      <c r="E2211" s="194" t="s">
        <v>127</v>
      </c>
      <c r="F2211" s="194" t="s">
        <v>125</v>
      </c>
      <c r="G2211" s="194" t="s">
        <v>151</v>
      </c>
      <c r="H2211" s="194" t="s">
        <v>196</v>
      </c>
      <c r="I2211" s="194" t="s">
        <v>128</v>
      </c>
      <c r="J2211" s="194" t="s">
        <v>196</v>
      </c>
      <c r="K2211" s="194" t="s">
        <v>196</v>
      </c>
      <c r="L2211" s="194" t="s">
        <v>196</v>
      </c>
      <c r="M2211" s="195">
        <v>10.71</v>
      </c>
      <c r="N2211" t="str">
        <f t="shared" si="34"/>
        <v>722100010100</v>
      </c>
    </row>
    <row r="2212" spans="1:14" x14ac:dyDescent="0.25">
      <c r="A2212" s="194" t="s">
        <v>108</v>
      </c>
      <c r="B2212" s="194" t="s">
        <v>260</v>
      </c>
      <c r="C2212" s="194" t="s">
        <v>261</v>
      </c>
      <c r="D2212" s="194" t="s">
        <v>126</v>
      </c>
      <c r="E2212" s="194" t="s">
        <v>127</v>
      </c>
      <c r="F2212" s="194" t="s">
        <v>125</v>
      </c>
      <c r="G2212" s="194" t="s">
        <v>157</v>
      </c>
      <c r="H2212" s="194" t="s">
        <v>196</v>
      </c>
      <c r="I2212" s="194" t="s">
        <v>128</v>
      </c>
      <c r="J2212" s="194" t="s">
        <v>196</v>
      </c>
      <c r="K2212" s="194" t="s">
        <v>196</v>
      </c>
      <c r="L2212" s="194" t="s">
        <v>196</v>
      </c>
      <c r="M2212" s="195">
        <v>372.56</v>
      </c>
      <c r="N2212" t="str">
        <f t="shared" si="34"/>
        <v>726900010100</v>
      </c>
    </row>
    <row r="2213" spans="1:14" x14ac:dyDescent="0.25">
      <c r="A2213" s="194" t="s">
        <v>108</v>
      </c>
      <c r="B2213" s="194" t="s">
        <v>260</v>
      </c>
      <c r="C2213" s="194" t="s">
        <v>261</v>
      </c>
      <c r="D2213" s="194" t="s">
        <v>126</v>
      </c>
      <c r="E2213" s="194" t="s">
        <v>127</v>
      </c>
      <c r="F2213" s="194" t="s">
        <v>125</v>
      </c>
      <c r="G2213" s="194" t="s">
        <v>157</v>
      </c>
      <c r="H2213" s="194" t="s">
        <v>196</v>
      </c>
      <c r="I2213" s="194" t="s">
        <v>128</v>
      </c>
      <c r="J2213" s="194" t="s">
        <v>196</v>
      </c>
      <c r="K2213" s="194" t="s">
        <v>196</v>
      </c>
      <c r="L2213" s="194" t="s">
        <v>196</v>
      </c>
      <c r="M2213" s="195">
        <v>67.739999999999995</v>
      </c>
      <c r="N2213" t="str">
        <f t="shared" si="34"/>
        <v>726900010100</v>
      </c>
    </row>
    <row r="2214" spans="1:14" x14ac:dyDescent="0.25">
      <c r="A2214" s="194" t="s">
        <v>108</v>
      </c>
      <c r="B2214" s="194" t="s">
        <v>260</v>
      </c>
      <c r="C2214" s="194" t="s">
        <v>261</v>
      </c>
      <c r="D2214" s="194" t="s">
        <v>126</v>
      </c>
      <c r="E2214" s="194" t="s">
        <v>127</v>
      </c>
      <c r="F2214" s="194" t="s">
        <v>125</v>
      </c>
      <c r="G2214" s="194" t="s">
        <v>139</v>
      </c>
      <c r="H2214" s="194" t="s">
        <v>196</v>
      </c>
      <c r="I2214" s="194" t="s">
        <v>128</v>
      </c>
      <c r="J2214" s="194" t="s">
        <v>196</v>
      </c>
      <c r="K2214" s="194" t="s">
        <v>196</v>
      </c>
      <c r="L2214" s="194" t="s">
        <v>196</v>
      </c>
      <c r="M2214" s="195">
        <v>-25</v>
      </c>
      <c r="N2214" t="str">
        <f t="shared" si="34"/>
        <v>210000010100</v>
      </c>
    </row>
    <row r="2215" spans="1:14" x14ac:dyDescent="0.25">
      <c r="A2215" s="194" t="s">
        <v>108</v>
      </c>
      <c r="B2215" s="194" t="s">
        <v>260</v>
      </c>
      <c r="C2215" s="194" t="s">
        <v>261</v>
      </c>
      <c r="D2215" s="194" t="s">
        <v>126</v>
      </c>
      <c r="E2215" s="194" t="s">
        <v>127</v>
      </c>
      <c r="F2215" s="194" t="s">
        <v>125</v>
      </c>
      <c r="G2215" s="194" t="s">
        <v>146</v>
      </c>
      <c r="H2215" s="194" t="s">
        <v>196</v>
      </c>
      <c r="I2215" s="194" t="s">
        <v>128</v>
      </c>
      <c r="J2215" s="194" t="s">
        <v>196</v>
      </c>
      <c r="K2215" s="194" t="s">
        <v>196</v>
      </c>
      <c r="L2215" s="194" t="s">
        <v>196</v>
      </c>
      <c r="M2215" s="195">
        <v>-17.82</v>
      </c>
      <c r="N2215" t="str">
        <f t="shared" si="34"/>
        <v>215500010100</v>
      </c>
    </row>
    <row r="2216" spans="1:14" x14ac:dyDescent="0.25">
      <c r="A2216" s="194" t="s">
        <v>108</v>
      </c>
      <c r="B2216" s="194" t="s">
        <v>260</v>
      </c>
      <c r="C2216" s="194" t="s">
        <v>261</v>
      </c>
      <c r="D2216" s="194" t="s">
        <v>126</v>
      </c>
      <c r="E2216" s="194" t="s">
        <v>127</v>
      </c>
      <c r="F2216" s="194" t="s">
        <v>125</v>
      </c>
      <c r="G2216" s="194" t="s">
        <v>142</v>
      </c>
      <c r="H2216" s="194" t="s">
        <v>196</v>
      </c>
      <c r="I2216" s="194" t="s">
        <v>128</v>
      </c>
      <c r="J2216" s="194" t="s">
        <v>196</v>
      </c>
      <c r="K2216" s="194" t="s">
        <v>196</v>
      </c>
      <c r="L2216" s="194" t="s">
        <v>196</v>
      </c>
      <c r="M2216" s="195">
        <v>-2.5</v>
      </c>
      <c r="N2216" t="str">
        <f t="shared" si="34"/>
        <v>212500010100</v>
      </c>
    </row>
    <row r="2217" spans="1:14" x14ac:dyDescent="0.25">
      <c r="A2217" s="194" t="s">
        <v>108</v>
      </c>
      <c r="B2217" s="194" t="s">
        <v>260</v>
      </c>
      <c r="C2217" s="194" t="s">
        <v>261</v>
      </c>
      <c r="D2217" s="194" t="s">
        <v>126</v>
      </c>
      <c r="E2217" s="194" t="s">
        <v>127</v>
      </c>
      <c r="F2217" s="194" t="s">
        <v>125</v>
      </c>
      <c r="G2217" s="194" t="s">
        <v>142</v>
      </c>
      <c r="H2217" s="194" t="s">
        <v>196</v>
      </c>
      <c r="I2217" s="194" t="s">
        <v>128</v>
      </c>
      <c r="J2217" s="194" t="s">
        <v>196</v>
      </c>
      <c r="K2217" s="194" t="s">
        <v>196</v>
      </c>
      <c r="L2217" s="194" t="s">
        <v>196</v>
      </c>
      <c r="M2217" s="195">
        <v>-14.4</v>
      </c>
      <c r="N2217" t="str">
        <f t="shared" si="34"/>
        <v>212500010100</v>
      </c>
    </row>
    <row r="2218" spans="1:14" x14ac:dyDescent="0.25">
      <c r="A2218" s="194" t="s">
        <v>108</v>
      </c>
      <c r="B2218" s="194" t="s">
        <v>260</v>
      </c>
      <c r="C2218" s="194" t="s">
        <v>261</v>
      </c>
      <c r="D2218" s="194" t="s">
        <v>126</v>
      </c>
      <c r="E2218" s="194" t="s">
        <v>127</v>
      </c>
      <c r="F2218" s="194" t="s">
        <v>125</v>
      </c>
      <c r="G2218" s="194" t="s">
        <v>139</v>
      </c>
      <c r="H2218" s="194" t="s">
        <v>196</v>
      </c>
      <c r="I2218" s="194" t="s">
        <v>128</v>
      </c>
      <c r="J2218" s="194" t="s">
        <v>196</v>
      </c>
      <c r="K2218" s="194" t="s">
        <v>196</v>
      </c>
      <c r="L2218" s="194" t="s">
        <v>196</v>
      </c>
      <c r="M2218" s="195">
        <v>-50</v>
      </c>
      <c r="N2218" t="str">
        <f t="shared" si="34"/>
        <v>210000010100</v>
      </c>
    </row>
    <row r="2219" spans="1:14" x14ac:dyDescent="0.25">
      <c r="A2219" s="194" t="s">
        <v>108</v>
      </c>
      <c r="B2219" s="194" t="s">
        <v>260</v>
      </c>
      <c r="C2219" s="194" t="s">
        <v>261</v>
      </c>
      <c r="D2219" s="194" t="s">
        <v>126</v>
      </c>
      <c r="E2219" s="194" t="s">
        <v>127</v>
      </c>
      <c r="F2219" s="194" t="s">
        <v>125</v>
      </c>
      <c r="G2219" s="194" t="s">
        <v>142</v>
      </c>
      <c r="H2219" s="194" t="s">
        <v>196</v>
      </c>
      <c r="I2219" s="194" t="s">
        <v>128</v>
      </c>
      <c r="J2219" s="194" t="s">
        <v>196</v>
      </c>
      <c r="K2219" s="194" t="s">
        <v>196</v>
      </c>
      <c r="L2219" s="194" t="s">
        <v>196</v>
      </c>
      <c r="M2219" s="195">
        <v>-21.6</v>
      </c>
      <c r="N2219" t="str">
        <f t="shared" si="34"/>
        <v>212500010100</v>
      </c>
    </row>
    <row r="2220" spans="1:14" x14ac:dyDescent="0.25">
      <c r="A2220" s="194" t="s">
        <v>108</v>
      </c>
      <c r="B2220" s="194" t="s">
        <v>260</v>
      </c>
      <c r="C2220" s="194" t="s">
        <v>261</v>
      </c>
      <c r="D2220" s="194" t="s">
        <v>126</v>
      </c>
      <c r="E2220" s="194" t="s">
        <v>127</v>
      </c>
      <c r="F2220" s="194" t="s">
        <v>125</v>
      </c>
      <c r="G2220" s="194" t="s">
        <v>139</v>
      </c>
      <c r="H2220" s="194" t="s">
        <v>196</v>
      </c>
      <c r="I2220" s="194" t="s">
        <v>128</v>
      </c>
      <c r="J2220" s="194" t="s">
        <v>196</v>
      </c>
      <c r="K2220" s="194" t="s">
        <v>196</v>
      </c>
      <c r="L2220" s="194" t="s">
        <v>196</v>
      </c>
      <c r="M2220" s="195">
        <v>-11.77</v>
      </c>
      <c r="N2220" t="str">
        <f t="shared" si="34"/>
        <v>210000010100</v>
      </c>
    </row>
    <row r="2221" spans="1:14" x14ac:dyDescent="0.25">
      <c r="A2221" s="194" t="s">
        <v>108</v>
      </c>
      <c r="B2221" s="194" t="s">
        <v>260</v>
      </c>
      <c r="C2221" s="194" t="s">
        <v>261</v>
      </c>
      <c r="D2221" s="194" t="s">
        <v>126</v>
      </c>
      <c r="E2221" s="194" t="s">
        <v>127</v>
      </c>
      <c r="F2221" s="194" t="s">
        <v>125</v>
      </c>
      <c r="G2221" s="194" t="s">
        <v>139</v>
      </c>
      <c r="H2221" s="194" t="s">
        <v>196</v>
      </c>
      <c r="I2221" s="194" t="s">
        <v>128</v>
      </c>
      <c r="J2221" s="194" t="s">
        <v>196</v>
      </c>
      <c r="K2221" s="194" t="s">
        <v>196</v>
      </c>
      <c r="L2221" s="194" t="s">
        <v>196</v>
      </c>
      <c r="M2221" s="195">
        <v>-82.69</v>
      </c>
      <c r="N2221" t="str">
        <f t="shared" si="34"/>
        <v>210000010100</v>
      </c>
    </row>
    <row r="2222" spans="1:14" x14ac:dyDescent="0.25">
      <c r="A2222" s="194" t="s">
        <v>108</v>
      </c>
      <c r="B2222" s="194" t="s">
        <v>260</v>
      </c>
      <c r="C2222" s="194" t="s">
        <v>261</v>
      </c>
      <c r="D2222" s="194" t="s">
        <v>126</v>
      </c>
      <c r="E2222" s="194" t="s">
        <v>127</v>
      </c>
      <c r="F2222" s="194" t="s">
        <v>125</v>
      </c>
      <c r="G2222" s="194" t="s">
        <v>140</v>
      </c>
      <c r="H2222" s="194" t="s">
        <v>196</v>
      </c>
      <c r="I2222" s="194" t="s">
        <v>128</v>
      </c>
      <c r="J2222" s="194" t="s">
        <v>196</v>
      </c>
      <c r="K2222" s="194" t="s">
        <v>196</v>
      </c>
      <c r="L2222" s="194" t="s">
        <v>196</v>
      </c>
      <c r="M2222" s="195">
        <v>-372.56</v>
      </c>
      <c r="N2222" t="str">
        <f t="shared" si="34"/>
        <v>210500010100</v>
      </c>
    </row>
    <row r="2223" spans="1:14" x14ac:dyDescent="0.25">
      <c r="A2223" s="194" t="s">
        <v>108</v>
      </c>
      <c r="B2223" s="194" t="s">
        <v>260</v>
      </c>
      <c r="C2223" s="194" t="s">
        <v>261</v>
      </c>
      <c r="D2223" s="194" t="s">
        <v>126</v>
      </c>
      <c r="E2223" s="194" t="s">
        <v>127</v>
      </c>
      <c r="F2223" s="194" t="s">
        <v>125</v>
      </c>
      <c r="G2223" s="194" t="s">
        <v>143</v>
      </c>
      <c r="H2223" s="194" t="s">
        <v>196</v>
      </c>
      <c r="I2223" s="194" t="s">
        <v>128</v>
      </c>
      <c r="J2223" s="194" t="s">
        <v>196</v>
      </c>
      <c r="K2223" s="194" t="s">
        <v>196</v>
      </c>
      <c r="L2223" s="194" t="s">
        <v>196</v>
      </c>
      <c r="M2223" s="195">
        <v>-108.5</v>
      </c>
      <c r="N2223" t="str">
        <f t="shared" si="34"/>
        <v>213000010100</v>
      </c>
    </row>
    <row r="2224" spans="1:14" x14ac:dyDescent="0.25">
      <c r="A2224" s="194" t="s">
        <v>108</v>
      </c>
      <c r="B2224" s="194" t="s">
        <v>260</v>
      </c>
      <c r="C2224" s="194" t="s">
        <v>261</v>
      </c>
      <c r="D2224" s="194" t="s">
        <v>126</v>
      </c>
      <c r="E2224" s="194" t="s">
        <v>127</v>
      </c>
      <c r="F2224" s="194" t="s">
        <v>125</v>
      </c>
      <c r="G2224" s="194" t="s">
        <v>160</v>
      </c>
      <c r="H2224" s="194" t="s">
        <v>196</v>
      </c>
      <c r="I2224" s="194" t="s">
        <v>128</v>
      </c>
      <c r="J2224" s="194" t="s">
        <v>196</v>
      </c>
      <c r="K2224" s="194" t="s">
        <v>196</v>
      </c>
      <c r="L2224" s="194" t="s">
        <v>196</v>
      </c>
      <c r="M2224" s="195">
        <v>-10.71</v>
      </c>
      <c r="N2224" t="str">
        <f t="shared" si="34"/>
        <v>205700010100</v>
      </c>
    </row>
    <row r="2225" spans="1:14" x14ac:dyDescent="0.25">
      <c r="A2225" s="194" t="s">
        <v>108</v>
      </c>
      <c r="B2225" s="194" t="s">
        <v>260</v>
      </c>
      <c r="C2225" s="194" t="s">
        <v>261</v>
      </c>
      <c r="D2225" s="194" t="s">
        <v>126</v>
      </c>
      <c r="E2225" s="194" t="s">
        <v>127</v>
      </c>
      <c r="F2225" s="194" t="s">
        <v>125</v>
      </c>
      <c r="G2225" s="194" t="s">
        <v>136</v>
      </c>
      <c r="H2225" s="194" t="s">
        <v>196</v>
      </c>
      <c r="I2225" s="194" t="s">
        <v>128</v>
      </c>
      <c r="J2225" s="194" t="s">
        <v>196</v>
      </c>
      <c r="K2225" s="194" t="s">
        <v>196</v>
      </c>
      <c r="L2225" s="194" t="s">
        <v>196</v>
      </c>
      <c r="M2225" s="195">
        <v>-7.38</v>
      </c>
      <c r="N2225" t="str">
        <f t="shared" si="34"/>
        <v>205500010100</v>
      </c>
    </row>
    <row r="2226" spans="1:14" x14ac:dyDescent="0.25">
      <c r="A2226" s="194" t="s">
        <v>108</v>
      </c>
      <c r="B2226" s="194" t="s">
        <v>260</v>
      </c>
      <c r="C2226" s="194" t="s">
        <v>261</v>
      </c>
      <c r="D2226" s="194" t="s">
        <v>126</v>
      </c>
      <c r="E2226" s="194" t="s">
        <v>127</v>
      </c>
      <c r="F2226" s="194" t="s">
        <v>125</v>
      </c>
      <c r="G2226" s="194" t="s">
        <v>137</v>
      </c>
      <c r="H2226" s="194" t="s">
        <v>196</v>
      </c>
      <c r="I2226" s="194" t="s">
        <v>128</v>
      </c>
      <c r="J2226" s="194" t="s">
        <v>196</v>
      </c>
      <c r="K2226" s="194" t="s">
        <v>196</v>
      </c>
      <c r="L2226" s="194" t="s">
        <v>196</v>
      </c>
      <c r="M2226" s="195">
        <v>-867.4</v>
      </c>
      <c r="N2226" t="str">
        <f t="shared" si="34"/>
        <v>205600010100</v>
      </c>
    </row>
    <row r="2227" spans="1:14" x14ac:dyDescent="0.25">
      <c r="A2227" s="194" t="s">
        <v>108</v>
      </c>
      <c r="B2227" s="194" t="s">
        <v>260</v>
      </c>
      <c r="C2227" s="194" t="s">
        <v>261</v>
      </c>
      <c r="D2227" s="194" t="s">
        <v>126</v>
      </c>
      <c r="E2227" s="194" t="s">
        <v>127</v>
      </c>
      <c r="F2227" s="194" t="s">
        <v>125</v>
      </c>
      <c r="G2227" s="194" t="s">
        <v>139</v>
      </c>
      <c r="H2227" s="194" t="s">
        <v>196</v>
      </c>
      <c r="I2227" s="194" t="s">
        <v>128</v>
      </c>
      <c r="J2227" s="194" t="s">
        <v>196</v>
      </c>
      <c r="K2227" s="194" t="s">
        <v>196</v>
      </c>
      <c r="L2227" s="194" t="s">
        <v>196</v>
      </c>
      <c r="M2227" s="195">
        <v>-67.739999999999995</v>
      </c>
      <c r="N2227" t="str">
        <f t="shared" si="34"/>
        <v>210000010100</v>
      </c>
    </row>
    <row r="2228" spans="1:14" x14ac:dyDescent="0.25">
      <c r="A2228" s="194" t="s">
        <v>108</v>
      </c>
      <c r="B2228" s="194" t="s">
        <v>260</v>
      </c>
      <c r="C2228" s="194" t="s">
        <v>261</v>
      </c>
      <c r="D2228" s="194" t="s">
        <v>126</v>
      </c>
      <c r="E2228" s="194" t="s">
        <v>127</v>
      </c>
      <c r="F2228" s="194" t="s">
        <v>125</v>
      </c>
      <c r="G2228" s="194" t="s">
        <v>134</v>
      </c>
      <c r="H2228" s="194" t="s">
        <v>196</v>
      </c>
      <c r="I2228" s="194" t="s">
        <v>128</v>
      </c>
      <c r="J2228" s="194" t="s">
        <v>196</v>
      </c>
      <c r="K2228" s="194" t="s">
        <v>196</v>
      </c>
      <c r="L2228" s="194" t="s">
        <v>196</v>
      </c>
      <c r="M2228" s="195">
        <v>-372.56</v>
      </c>
      <c r="N2228" t="str">
        <f t="shared" si="34"/>
        <v>205200010100</v>
      </c>
    </row>
    <row r="2229" spans="1:14" x14ac:dyDescent="0.25">
      <c r="A2229" s="194" t="s">
        <v>108</v>
      </c>
      <c r="B2229" s="194" t="s">
        <v>260</v>
      </c>
      <c r="C2229" s="194" t="s">
        <v>261</v>
      </c>
      <c r="D2229" s="194" t="s">
        <v>126</v>
      </c>
      <c r="E2229" s="194" t="s">
        <v>127</v>
      </c>
      <c r="F2229" s="194" t="s">
        <v>125</v>
      </c>
      <c r="G2229" s="194" t="s">
        <v>141</v>
      </c>
      <c r="H2229" s="194" t="s">
        <v>196</v>
      </c>
      <c r="I2229" s="194" t="s">
        <v>128</v>
      </c>
      <c r="J2229" s="194" t="s">
        <v>196</v>
      </c>
      <c r="K2229" s="194" t="s">
        <v>196</v>
      </c>
      <c r="L2229" s="194" t="s">
        <v>196</v>
      </c>
      <c r="M2229" s="195">
        <v>-337.6</v>
      </c>
      <c r="N2229" t="str">
        <f t="shared" si="34"/>
        <v>211000010100</v>
      </c>
    </row>
    <row r="2230" spans="1:14" x14ac:dyDescent="0.25">
      <c r="A2230" s="194" t="s">
        <v>108</v>
      </c>
      <c r="B2230" s="194" t="s">
        <v>260</v>
      </c>
      <c r="C2230" s="194" t="s">
        <v>261</v>
      </c>
      <c r="D2230" s="194" t="s">
        <v>126</v>
      </c>
      <c r="E2230" s="194" t="s">
        <v>127</v>
      </c>
      <c r="F2230" s="194" t="s">
        <v>125</v>
      </c>
      <c r="G2230" s="194" t="s">
        <v>135</v>
      </c>
      <c r="H2230" s="194" t="s">
        <v>196</v>
      </c>
      <c r="I2230" s="194" t="s">
        <v>128</v>
      </c>
      <c r="J2230" s="194" t="s">
        <v>196</v>
      </c>
      <c r="K2230" s="194" t="s">
        <v>196</v>
      </c>
      <c r="L2230" s="194" t="s">
        <v>196</v>
      </c>
      <c r="M2230" s="195">
        <v>-337.6</v>
      </c>
      <c r="N2230" t="str">
        <f t="shared" si="34"/>
        <v>205300010100</v>
      </c>
    </row>
    <row r="2231" spans="1:14" x14ac:dyDescent="0.25">
      <c r="A2231" s="194" t="s">
        <v>108</v>
      </c>
      <c r="B2231" s="194" t="s">
        <v>260</v>
      </c>
      <c r="C2231" s="194" t="s">
        <v>261</v>
      </c>
      <c r="D2231" s="194" t="s">
        <v>126</v>
      </c>
      <c r="E2231" s="194" t="s">
        <v>127</v>
      </c>
      <c r="F2231" s="194" t="s">
        <v>125</v>
      </c>
      <c r="G2231" s="194" t="s">
        <v>147</v>
      </c>
      <c r="H2231" s="194" t="s">
        <v>196</v>
      </c>
      <c r="I2231" s="194" t="s">
        <v>128</v>
      </c>
      <c r="J2231" s="194" t="s">
        <v>196</v>
      </c>
      <c r="K2231" s="194" t="s">
        <v>196</v>
      </c>
      <c r="L2231" s="194" t="s">
        <v>196</v>
      </c>
      <c r="M2231" s="195">
        <v>-78.959999999999994</v>
      </c>
      <c r="N2231" t="str">
        <f t="shared" si="34"/>
        <v>216000010100</v>
      </c>
    </row>
    <row r="2232" spans="1:14" x14ac:dyDescent="0.25">
      <c r="A2232" s="194" t="s">
        <v>108</v>
      </c>
      <c r="B2232" s="194" t="s">
        <v>260</v>
      </c>
      <c r="C2232" s="194" t="s">
        <v>261</v>
      </c>
      <c r="D2232" s="194" t="s">
        <v>126</v>
      </c>
      <c r="E2232" s="194" t="s">
        <v>127</v>
      </c>
      <c r="F2232" s="194" t="s">
        <v>125</v>
      </c>
      <c r="G2232" s="194" t="s">
        <v>144</v>
      </c>
      <c r="H2232" s="194" t="s">
        <v>196</v>
      </c>
      <c r="I2232" s="194" t="s">
        <v>128</v>
      </c>
      <c r="J2232" s="194" t="s">
        <v>196</v>
      </c>
      <c r="K2232" s="194" t="s">
        <v>196</v>
      </c>
      <c r="L2232" s="194" t="s">
        <v>196</v>
      </c>
      <c r="M2232" s="195">
        <v>-695.59</v>
      </c>
      <c r="N2232" t="str">
        <f t="shared" si="34"/>
        <v>214000010100</v>
      </c>
    </row>
    <row r="2233" spans="1:14" x14ac:dyDescent="0.25">
      <c r="A2233" s="194" t="s">
        <v>108</v>
      </c>
      <c r="B2233" s="194" t="s">
        <v>260</v>
      </c>
      <c r="C2233" s="194" t="s">
        <v>261</v>
      </c>
      <c r="D2233" s="194" t="s">
        <v>126</v>
      </c>
      <c r="E2233" s="194" t="s">
        <v>127</v>
      </c>
      <c r="F2233" s="194" t="s">
        <v>125</v>
      </c>
      <c r="G2233" s="194" t="s">
        <v>138</v>
      </c>
      <c r="H2233" s="194" t="s">
        <v>196</v>
      </c>
      <c r="I2233" s="194" t="s">
        <v>128</v>
      </c>
      <c r="J2233" s="194" t="s">
        <v>196</v>
      </c>
      <c r="K2233" s="194" t="s">
        <v>196</v>
      </c>
      <c r="L2233" s="194" t="s">
        <v>196</v>
      </c>
      <c r="M2233" s="195">
        <v>-78.959999999999994</v>
      </c>
      <c r="N2233" t="str">
        <f t="shared" si="34"/>
        <v>205800010100</v>
      </c>
    </row>
    <row r="2234" spans="1:14" x14ac:dyDescent="0.25">
      <c r="A2234" s="194" t="s">
        <v>108</v>
      </c>
      <c r="B2234" s="194" t="s">
        <v>260</v>
      </c>
      <c r="C2234" s="194" t="s">
        <v>261</v>
      </c>
      <c r="D2234" s="194" t="s">
        <v>126</v>
      </c>
      <c r="E2234" s="194" t="s">
        <v>127</v>
      </c>
      <c r="F2234" s="194" t="s">
        <v>125</v>
      </c>
      <c r="G2234" s="194" t="s">
        <v>145</v>
      </c>
      <c r="H2234" s="194" t="s">
        <v>196</v>
      </c>
      <c r="I2234" s="194" t="s">
        <v>128</v>
      </c>
      <c r="J2234" s="194" t="s">
        <v>196</v>
      </c>
      <c r="K2234" s="194" t="s">
        <v>196</v>
      </c>
      <c r="L2234" s="194" t="s">
        <v>196</v>
      </c>
      <c r="M2234" s="195">
        <v>-300.20999999999998</v>
      </c>
      <c r="N2234" t="str">
        <f t="shared" si="34"/>
        <v>215000010100</v>
      </c>
    </row>
    <row r="2235" spans="1:14" x14ac:dyDescent="0.25">
      <c r="A2235" s="194" t="s">
        <v>108</v>
      </c>
      <c r="B2235" s="194" t="s">
        <v>260</v>
      </c>
      <c r="C2235" s="194" t="s">
        <v>261</v>
      </c>
      <c r="D2235" s="194" t="s">
        <v>126</v>
      </c>
      <c r="E2235" s="194" t="s">
        <v>127</v>
      </c>
      <c r="F2235" s="194" t="s">
        <v>125</v>
      </c>
      <c r="G2235" s="194" t="s">
        <v>152</v>
      </c>
      <c r="H2235" s="194" t="s">
        <v>196</v>
      </c>
      <c r="I2235" s="194" t="s">
        <v>128</v>
      </c>
      <c r="J2235" s="194" t="s">
        <v>196</v>
      </c>
      <c r="K2235" s="194" t="s">
        <v>196</v>
      </c>
      <c r="L2235" s="194" t="s">
        <v>196</v>
      </c>
      <c r="M2235" s="195">
        <v>337.6</v>
      </c>
      <c r="N2235" t="str">
        <f t="shared" si="34"/>
        <v>723000010100</v>
      </c>
    </row>
    <row r="2236" spans="1:14" x14ac:dyDescent="0.25">
      <c r="A2236" s="194" t="s">
        <v>108</v>
      </c>
      <c r="B2236" s="194" t="s">
        <v>262</v>
      </c>
      <c r="C2236" s="194" t="s">
        <v>263</v>
      </c>
      <c r="D2236" s="194" t="s">
        <v>126</v>
      </c>
      <c r="E2236" s="194" t="s">
        <v>127</v>
      </c>
      <c r="F2236" s="194" t="s">
        <v>125</v>
      </c>
      <c r="G2236" s="194" t="s">
        <v>149</v>
      </c>
      <c r="H2236" s="194" t="s">
        <v>196</v>
      </c>
      <c r="I2236" s="194" t="s">
        <v>128</v>
      </c>
      <c r="J2236" s="194" t="s">
        <v>196</v>
      </c>
      <c r="K2236" s="194" t="s">
        <v>196</v>
      </c>
      <c r="L2236" s="194" t="s">
        <v>196</v>
      </c>
      <c r="M2236" s="195">
        <v>161.6</v>
      </c>
      <c r="N2236" t="str">
        <f t="shared" si="34"/>
        <v>710000010100</v>
      </c>
    </row>
    <row r="2237" spans="1:14" x14ac:dyDescent="0.25">
      <c r="A2237" s="194" t="s">
        <v>108</v>
      </c>
      <c r="B2237" s="194" t="s">
        <v>262</v>
      </c>
      <c r="C2237" s="194" t="s">
        <v>263</v>
      </c>
      <c r="D2237" s="194" t="s">
        <v>126</v>
      </c>
      <c r="E2237" s="194" t="s">
        <v>127</v>
      </c>
      <c r="F2237" s="194" t="s">
        <v>125</v>
      </c>
      <c r="G2237" s="194" t="s">
        <v>149</v>
      </c>
      <c r="H2237" s="194" t="s">
        <v>196</v>
      </c>
      <c r="I2237" s="194" t="s">
        <v>128</v>
      </c>
      <c r="J2237" s="194" t="s">
        <v>196</v>
      </c>
      <c r="K2237" s="194" t="s">
        <v>196</v>
      </c>
      <c r="L2237" s="194" t="s">
        <v>196</v>
      </c>
      <c r="M2237" s="195">
        <v>1454.4</v>
      </c>
      <c r="N2237" t="str">
        <f t="shared" si="34"/>
        <v>710000010100</v>
      </c>
    </row>
    <row r="2238" spans="1:14" x14ac:dyDescent="0.25">
      <c r="A2238" s="194" t="s">
        <v>108</v>
      </c>
      <c r="B2238" s="194" t="s">
        <v>262</v>
      </c>
      <c r="C2238" s="194" t="s">
        <v>263</v>
      </c>
      <c r="D2238" s="194" t="s">
        <v>126</v>
      </c>
      <c r="E2238" s="194" t="s">
        <v>127</v>
      </c>
      <c r="F2238" s="194" t="s">
        <v>125</v>
      </c>
      <c r="G2238" s="194" t="s">
        <v>153</v>
      </c>
      <c r="H2238" s="194" t="s">
        <v>196</v>
      </c>
      <c r="I2238" s="194" t="s">
        <v>128</v>
      </c>
      <c r="J2238" s="194" t="s">
        <v>196</v>
      </c>
      <c r="K2238" s="194" t="s">
        <v>196</v>
      </c>
      <c r="L2238" s="194" t="s">
        <v>196</v>
      </c>
      <c r="M2238" s="195">
        <v>22.89</v>
      </c>
      <c r="N2238" t="str">
        <f t="shared" si="34"/>
        <v>723100010100</v>
      </c>
    </row>
    <row r="2239" spans="1:14" x14ac:dyDescent="0.25">
      <c r="A2239" s="194" t="s">
        <v>108</v>
      </c>
      <c r="B2239" s="194" t="s">
        <v>262</v>
      </c>
      <c r="C2239" s="194" t="s">
        <v>263</v>
      </c>
      <c r="D2239" s="194" t="s">
        <v>126</v>
      </c>
      <c r="E2239" s="194" t="s">
        <v>127</v>
      </c>
      <c r="F2239" s="194" t="s">
        <v>125</v>
      </c>
      <c r="G2239" s="194" t="s">
        <v>157</v>
      </c>
      <c r="H2239" s="194" t="s">
        <v>196</v>
      </c>
      <c r="I2239" s="194" t="s">
        <v>128</v>
      </c>
      <c r="J2239" s="194" t="s">
        <v>196</v>
      </c>
      <c r="K2239" s="194" t="s">
        <v>196</v>
      </c>
      <c r="L2239" s="194" t="s">
        <v>196</v>
      </c>
      <c r="M2239" s="195">
        <v>106.66</v>
      </c>
      <c r="N2239" t="str">
        <f t="shared" si="34"/>
        <v>726900010100</v>
      </c>
    </row>
    <row r="2240" spans="1:14" x14ac:dyDescent="0.25">
      <c r="A2240" s="194" t="s">
        <v>108</v>
      </c>
      <c r="B2240" s="194" t="s">
        <v>262</v>
      </c>
      <c r="C2240" s="194" t="s">
        <v>263</v>
      </c>
      <c r="D2240" s="194" t="s">
        <v>126</v>
      </c>
      <c r="E2240" s="194" t="s">
        <v>127</v>
      </c>
      <c r="F2240" s="194" t="s">
        <v>125</v>
      </c>
      <c r="G2240" s="194" t="s">
        <v>157</v>
      </c>
      <c r="H2240" s="194" t="s">
        <v>196</v>
      </c>
      <c r="I2240" s="194" t="s">
        <v>128</v>
      </c>
      <c r="J2240" s="194" t="s">
        <v>196</v>
      </c>
      <c r="K2240" s="194" t="s">
        <v>196</v>
      </c>
      <c r="L2240" s="194" t="s">
        <v>196</v>
      </c>
      <c r="M2240" s="195">
        <v>19.39</v>
      </c>
      <c r="N2240" t="str">
        <f t="shared" si="34"/>
        <v>726900010100</v>
      </c>
    </row>
    <row r="2241" spans="1:14" x14ac:dyDescent="0.25">
      <c r="A2241" s="194" t="s">
        <v>108</v>
      </c>
      <c r="B2241" s="194" t="s">
        <v>262</v>
      </c>
      <c r="C2241" s="194" t="s">
        <v>263</v>
      </c>
      <c r="D2241" s="194" t="s">
        <v>126</v>
      </c>
      <c r="E2241" s="194" t="s">
        <v>127</v>
      </c>
      <c r="F2241" s="194" t="s">
        <v>125</v>
      </c>
      <c r="G2241" s="194" t="s">
        <v>139</v>
      </c>
      <c r="H2241" s="194" t="s">
        <v>196</v>
      </c>
      <c r="I2241" s="194" t="s">
        <v>128</v>
      </c>
      <c r="J2241" s="194" t="s">
        <v>196</v>
      </c>
      <c r="K2241" s="194" t="s">
        <v>196</v>
      </c>
      <c r="L2241" s="194" t="s">
        <v>196</v>
      </c>
      <c r="M2241" s="195">
        <v>-2.5</v>
      </c>
      <c r="N2241" t="str">
        <f t="shared" si="34"/>
        <v>210000010100</v>
      </c>
    </row>
    <row r="2242" spans="1:14" x14ac:dyDescent="0.25">
      <c r="A2242" s="194" t="s">
        <v>108</v>
      </c>
      <c r="B2242" s="194" t="s">
        <v>262</v>
      </c>
      <c r="C2242" s="194" t="s">
        <v>263</v>
      </c>
      <c r="D2242" s="194" t="s">
        <v>126</v>
      </c>
      <c r="E2242" s="194" t="s">
        <v>127</v>
      </c>
      <c r="F2242" s="194" t="s">
        <v>125</v>
      </c>
      <c r="G2242" s="194" t="s">
        <v>140</v>
      </c>
      <c r="H2242" s="194" t="s">
        <v>196</v>
      </c>
      <c r="I2242" s="194" t="s">
        <v>128</v>
      </c>
      <c r="J2242" s="194" t="s">
        <v>196</v>
      </c>
      <c r="K2242" s="194" t="s">
        <v>196</v>
      </c>
      <c r="L2242" s="194" t="s">
        <v>196</v>
      </c>
      <c r="M2242" s="195">
        <v>-106.66</v>
      </c>
      <c r="N2242" t="str">
        <f t="shared" si="34"/>
        <v>210500010100</v>
      </c>
    </row>
    <row r="2243" spans="1:14" x14ac:dyDescent="0.25">
      <c r="A2243" s="194" t="s">
        <v>108</v>
      </c>
      <c r="B2243" s="194" t="s">
        <v>262</v>
      </c>
      <c r="C2243" s="194" t="s">
        <v>263</v>
      </c>
      <c r="D2243" s="194" t="s">
        <v>126</v>
      </c>
      <c r="E2243" s="194" t="s">
        <v>127</v>
      </c>
      <c r="F2243" s="194" t="s">
        <v>125</v>
      </c>
      <c r="G2243" s="194" t="s">
        <v>150</v>
      </c>
      <c r="H2243" s="194" t="s">
        <v>196</v>
      </c>
      <c r="I2243" s="194" t="s">
        <v>128</v>
      </c>
      <c r="J2243" s="194" t="s">
        <v>196</v>
      </c>
      <c r="K2243" s="194" t="s">
        <v>196</v>
      </c>
      <c r="L2243" s="194" t="s">
        <v>196</v>
      </c>
      <c r="M2243" s="195">
        <v>-36.85</v>
      </c>
      <c r="N2243" t="str">
        <f t="shared" ref="N2243:N2306" si="35">CONCATENATE(G2243,E2243)</f>
        <v>219000010100</v>
      </c>
    </row>
    <row r="2244" spans="1:14" x14ac:dyDescent="0.25">
      <c r="A2244" s="194" t="s">
        <v>108</v>
      </c>
      <c r="B2244" s="194" t="s">
        <v>262</v>
      </c>
      <c r="C2244" s="194" t="s">
        <v>263</v>
      </c>
      <c r="D2244" s="194" t="s">
        <v>126</v>
      </c>
      <c r="E2244" s="194" t="s">
        <v>127</v>
      </c>
      <c r="F2244" s="194" t="s">
        <v>125</v>
      </c>
      <c r="G2244" s="194" t="s">
        <v>134</v>
      </c>
      <c r="H2244" s="194" t="s">
        <v>196</v>
      </c>
      <c r="I2244" s="194" t="s">
        <v>128</v>
      </c>
      <c r="J2244" s="194" t="s">
        <v>196</v>
      </c>
      <c r="K2244" s="194" t="s">
        <v>196</v>
      </c>
      <c r="L2244" s="194" t="s">
        <v>196</v>
      </c>
      <c r="M2244" s="195">
        <v>-106.66</v>
      </c>
      <c r="N2244" t="str">
        <f t="shared" si="35"/>
        <v>205200010100</v>
      </c>
    </row>
    <row r="2245" spans="1:14" x14ac:dyDescent="0.25">
      <c r="A2245" s="194" t="s">
        <v>108</v>
      </c>
      <c r="B2245" s="194" t="s">
        <v>262</v>
      </c>
      <c r="C2245" s="194" t="s">
        <v>263</v>
      </c>
      <c r="D2245" s="194" t="s">
        <v>126</v>
      </c>
      <c r="E2245" s="194" t="s">
        <v>127</v>
      </c>
      <c r="F2245" s="194" t="s">
        <v>125</v>
      </c>
      <c r="G2245" s="194" t="s">
        <v>139</v>
      </c>
      <c r="H2245" s="194" t="s">
        <v>196</v>
      </c>
      <c r="I2245" s="194" t="s">
        <v>128</v>
      </c>
      <c r="J2245" s="194" t="s">
        <v>196</v>
      </c>
      <c r="K2245" s="194" t="s">
        <v>196</v>
      </c>
      <c r="L2245" s="194" t="s">
        <v>196</v>
      </c>
      <c r="M2245" s="195">
        <v>-19.39</v>
      </c>
      <c r="N2245" t="str">
        <f t="shared" si="35"/>
        <v>210000010100</v>
      </c>
    </row>
    <row r="2246" spans="1:14" x14ac:dyDescent="0.25">
      <c r="A2246" s="194" t="s">
        <v>108</v>
      </c>
      <c r="B2246" s="194" t="s">
        <v>262</v>
      </c>
      <c r="C2246" s="194" t="s">
        <v>263</v>
      </c>
      <c r="D2246" s="194" t="s">
        <v>126</v>
      </c>
      <c r="E2246" s="194" t="s">
        <v>127</v>
      </c>
      <c r="F2246" s="194" t="s">
        <v>125</v>
      </c>
      <c r="G2246" s="194" t="s">
        <v>141</v>
      </c>
      <c r="H2246" s="194" t="s">
        <v>196</v>
      </c>
      <c r="I2246" s="194" t="s">
        <v>128</v>
      </c>
      <c r="J2246" s="194" t="s">
        <v>196</v>
      </c>
      <c r="K2246" s="194" t="s">
        <v>196</v>
      </c>
      <c r="L2246" s="194" t="s">
        <v>196</v>
      </c>
      <c r="M2246" s="195">
        <v>-97.91</v>
      </c>
      <c r="N2246" t="str">
        <f t="shared" si="35"/>
        <v>211000010100</v>
      </c>
    </row>
    <row r="2247" spans="1:14" x14ac:dyDescent="0.25">
      <c r="A2247" s="194" t="s">
        <v>108</v>
      </c>
      <c r="B2247" s="194" t="s">
        <v>262</v>
      </c>
      <c r="C2247" s="194" t="s">
        <v>263</v>
      </c>
      <c r="D2247" s="194" t="s">
        <v>126</v>
      </c>
      <c r="E2247" s="194" t="s">
        <v>127</v>
      </c>
      <c r="F2247" s="194" t="s">
        <v>125</v>
      </c>
      <c r="G2247" s="194" t="s">
        <v>135</v>
      </c>
      <c r="H2247" s="194" t="s">
        <v>196</v>
      </c>
      <c r="I2247" s="194" t="s">
        <v>128</v>
      </c>
      <c r="J2247" s="194" t="s">
        <v>196</v>
      </c>
      <c r="K2247" s="194" t="s">
        <v>196</v>
      </c>
      <c r="L2247" s="194" t="s">
        <v>196</v>
      </c>
      <c r="M2247" s="195">
        <v>-97.91</v>
      </c>
      <c r="N2247" t="str">
        <f t="shared" si="35"/>
        <v>205300010100</v>
      </c>
    </row>
    <row r="2248" spans="1:14" x14ac:dyDescent="0.25">
      <c r="A2248" s="194" t="s">
        <v>108</v>
      </c>
      <c r="B2248" s="194" t="s">
        <v>262</v>
      </c>
      <c r="C2248" s="194" t="s">
        <v>263</v>
      </c>
      <c r="D2248" s="194" t="s">
        <v>126</v>
      </c>
      <c r="E2248" s="194" t="s">
        <v>127</v>
      </c>
      <c r="F2248" s="194" t="s">
        <v>125</v>
      </c>
      <c r="G2248" s="194" t="s">
        <v>147</v>
      </c>
      <c r="H2248" s="194" t="s">
        <v>196</v>
      </c>
      <c r="I2248" s="194" t="s">
        <v>128</v>
      </c>
      <c r="J2248" s="194" t="s">
        <v>196</v>
      </c>
      <c r="K2248" s="194" t="s">
        <v>196</v>
      </c>
      <c r="L2248" s="194" t="s">
        <v>196</v>
      </c>
      <c r="M2248" s="195">
        <v>-22.89</v>
      </c>
      <c r="N2248" t="str">
        <f t="shared" si="35"/>
        <v>216000010100</v>
      </c>
    </row>
    <row r="2249" spans="1:14" x14ac:dyDescent="0.25">
      <c r="A2249" s="194" t="s">
        <v>108</v>
      </c>
      <c r="B2249" s="194" t="s">
        <v>262</v>
      </c>
      <c r="C2249" s="194" t="s">
        <v>263</v>
      </c>
      <c r="D2249" s="194" t="s">
        <v>126</v>
      </c>
      <c r="E2249" s="194" t="s">
        <v>127</v>
      </c>
      <c r="F2249" s="194" t="s">
        <v>125</v>
      </c>
      <c r="G2249" s="194" t="s">
        <v>144</v>
      </c>
      <c r="H2249" s="194" t="s">
        <v>196</v>
      </c>
      <c r="I2249" s="194" t="s">
        <v>128</v>
      </c>
      <c r="J2249" s="194" t="s">
        <v>196</v>
      </c>
      <c r="K2249" s="194" t="s">
        <v>196</v>
      </c>
      <c r="L2249" s="194" t="s">
        <v>196</v>
      </c>
      <c r="M2249" s="195">
        <v>-189.86</v>
      </c>
      <c r="N2249" t="str">
        <f t="shared" si="35"/>
        <v>214000010100</v>
      </c>
    </row>
    <row r="2250" spans="1:14" x14ac:dyDescent="0.25">
      <c r="A2250" s="194" t="s">
        <v>108</v>
      </c>
      <c r="B2250" s="194" t="s">
        <v>262</v>
      </c>
      <c r="C2250" s="194" t="s">
        <v>263</v>
      </c>
      <c r="D2250" s="194" t="s">
        <v>126</v>
      </c>
      <c r="E2250" s="194" t="s">
        <v>127</v>
      </c>
      <c r="F2250" s="194" t="s">
        <v>125</v>
      </c>
      <c r="G2250" s="194" t="s">
        <v>138</v>
      </c>
      <c r="H2250" s="194" t="s">
        <v>196</v>
      </c>
      <c r="I2250" s="194" t="s">
        <v>128</v>
      </c>
      <c r="J2250" s="194" t="s">
        <v>196</v>
      </c>
      <c r="K2250" s="194" t="s">
        <v>196</v>
      </c>
      <c r="L2250" s="194" t="s">
        <v>196</v>
      </c>
      <c r="M2250" s="195">
        <v>-22.89</v>
      </c>
      <c r="N2250" t="str">
        <f t="shared" si="35"/>
        <v>205800010100</v>
      </c>
    </row>
    <row r="2251" spans="1:14" x14ac:dyDescent="0.25">
      <c r="A2251" s="194" t="s">
        <v>108</v>
      </c>
      <c r="B2251" s="194" t="s">
        <v>262</v>
      </c>
      <c r="C2251" s="194" t="s">
        <v>263</v>
      </c>
      <c r="D2251" s="194" t="s">
        <v>126</v>
      </c>
      <c r="E2251" s="194" t="s">
        <v>127</v>
      </c>
      <c r="F2251" s="194" t="s">
        <v>125</v>
      </c>
      <c r="G2251" s="194" t="s">
        <v>145</v>
      </c>
      <c r="H2251" s="194" t="s">
        <v>196</v>
      </c>
      <c r="I2251" s="194" t="s">
        <v>128</v>
      </c>
      <c r="J2251" s="194" t="s">
        <v>196</v>
      </c>
      <c r="K2251" s="194" t="s">
        <v>196</v>
      </c>
      <c r="L2251" s="194" t="s">
        <v>196</v>
      </c>
      <c r="M2251" s="195">
        <v>-73.86</v>
      </c>
      <c r="N2251" t="str">
        <f t="shared" si="35"/>
        <v>215000010100</v>
      </c>
    </row>
    <row r="2252" spans="1:14" x14ac:dyDescent="0.25">
      <c r="A2252" s="194" t="s">
        <v>108</v>
      </c>
      <c r="B2252" s="194" t="s">
        <v>262</v>
      </c>
      <c r="C2252" s="194" t="s">
        <v>263</v>
      </c>
      <c r="D2252" s="194" t="s">
        <v>126</v>
      </c>
      <c r="E2252" s="194" t="s">
        <v>127</v>
      </c>
      <c r="F2252" s="194" t="s">
        <v>125</v>
      </c>
      <c r="G2252" s="194" t="s">
        <v>124</v>
      </c>
      <c r="H2252" s="194" t="s">
        <v>196</v>
      </c>
      <c r="I2252" s="194" t="s">
        <v>128</v>
      </c>
      <c r="J2252" s="194" t="s">
        <v>196</v>
      </c>
      <c r="K2252" s="194" t="s">
        <v>196</v>
      </c>
      <c r="L2252" s="194" t="s">
        <v>196</v>
      </c>
      <c r="M2252" s="195">
        <v>-1085.47</v>
      </c>
      <c r="N2252" t="str">
        <f t="shared" si="35"/>
        <v>100000010100</v>
      </c>
    </row>
    <row r="2253" spans="1:14" x14ac:dyDescent="0.25">
      <c r="A2253" s="194" t="s">
        <v>108</v>
      </c>
      <c r="B2253" s="194" t="s">
        <v>262</v>
      </c>
      <c r="C2253" s="194" t="s">
        <v>263</v>
      </c>
      <c r="D2253" s="194" t="s">
        <v>126</v>
      </c>
      <c r="E2253" s="194" t="s">
        <v>127</v>
      </c>
      <c r="F2253" s="194" t="s">
        <v>125</v>
      </c>
      <c r="G2253" s="194" t="s">
        <v>152</v>
      </c>
      <c r="H2253" s="194" t="s">
        <v>196</v>
      </c>
      <c r="I2253" s="194" t="s">
        <v>128</v>
      </c>
      <c r="J2253" s="194" t="s">
        <v>196</v>
      </c>
      <c r="K2253" s="194" t="s">
        <v>196</v>
      </c>
      <c r="L2253" s="194" t="s">
        <v>196</v>
      </c>
      <c r="M2253" s="195">
        <v>97.91</v>
      </c>
      <c r="N2253" t="str">
        <f t="shared" si="35"/>
        <v>723000010100</v>
      </c>
    </row>
    <row r="2254" spans="1:14" x14ac:dyDescent="0.25">
      <c r="A2254" s="194" t="s">
        <v>108</v>
      </c>
      <c r="B2254" s="194" t="s">
        <v>264</v>
      </c>
      <c r="C2254" s="194" t="s">
        <v>265</v>
      </c>
      <c r="D2254" s="194" t="s">
        <v>126</v>
      </c>
      <c r="E2254" s="194" t="s">
        <v>127</v>
      </c>
      <c r="F2254" s="194" t="s">
        <v>125</v>
      </c>
      <c r="G2254" s="194" t="s">
        <v>149</v>
      </c>
      <c r="H2254" s="194" t="s">
        <v>196</v>
      </c>
      <c r="I2254" s="194" t="s">
        <v>128</v>
      </c>
      <c r="J2254" s="194" t="s">
        <v>196</v>
      </c>
      <c r="K2254" s="194" t="s">
        <v>196</v>
      </c>
      <c r="L2254" s="194" t="s">
        <v>196</v>
      </c>
      <c r="M2254" s="195">
        <v>2984.96</v>
      </c>
      <c r="N2254" t="str">
        <f t="shared" si="35"/>
        <v>710000010100</v>
      </c>
    </row>
    <row r="2255" spans="1:14" x14ac:dyDescent="0.25">
      <c r="A2255" s="194" t="s">
        <v>108</v>
      </c>
      <c r="B2255" s="194" t="s">
        <v>264</v>
      </c>
      <c r="C2255" s="194" t="s">
        <v>265</v>
      </c>
      <c r="D2255" s="194" t="s">
        <v>126</v>
      </c>
      <c r="E2255" s="194" t="s">
        <v>127</v>
      </c>
      <c r="F2255" s="194" t="s">
        <v>125</v>
      </c>
      <c r="G2255" s="194" t="s">
        <v>149</v>
      </c>
      <c r="H2255" s="194" t="s">
        <v>196</v>
      </c>
      <c r="I2255" s="194" t="s">
        <v>128</v>
      </c>
      <c r="J2255" s="194" t="s">
        <v>196</v>
      </c>
      <c r="K2255" s="194" t="s">
        <v>196</v>
      </c>
      <c r="L2255" s="194" t="s">
        <v>196</v>
      </c>
      <c r="M2255" s="195">
        <v>373.12</v>
      </c>
      <c r="N2255" t="str">
        <f t="shared" si="35"/>
        <v>710000010100</v>
      </c>
    </row>
    <row r="2256" spans="1:14" x14ac:dyDescent="0.25">
      <c r="A2256" s="194" t="s">
        <v>108</v>
      </c>
      <c r="B2256" s="194" t="s">
        <v>264</v>
      </c>
      <c r="C2256" s="194" t="s">
        <v>265</v>
      </c>
      <c r="D2256" s="194" t="s">
        <v>126</v>
      </c>
      <c r="E2256" s="194" t="s">
        <v>127</v>
      </c>
      <c r="F2256" s="194" t="s">
        <v>125</v>
      </c>
      <c r="G2256" s="194" t="s">
        <v>152</v>
      </c>
      <c r="H2256" s="194" t="s">
        <v>196</v>
      </c>
      <c r="I2256" s="194" t="s">
        <v>128</v>
      </c>
      <c r="J2256" s="194" t="s">
        <v>196</v>
      </c>
      <c r="K2256" s="194" t="s">
        <v>196</v>
      </c>
      <c r="L2256" s="194" t="s">
        <v>196</v>
      </c>
      <c r="M2256" s="195">
        <v>218.61</v>
      </c>
      <c r="N2256" t="str">
        <f t="shared" si="35"/>
        <v>723000010100</v>
      </c>
    </row>
    <row r="2257" spans="1:14" x14ac:dyDescent="0.25">
      <c r="A2257" s="194" t="s">
        <v>108</v>
      </c>
      <c r="B2257" s="194" t="s">
        <v>264</v>
      </c>
      <c r="C2257" s="194" t="s">
        <v>265</v>
      </c>
      <c r="D2257" s="194" t="s">
        <v>126</v>
      </c>
      <c r="E2257" s="194" t="s">
        <v>127</v>
      </c>
      <c r="F2257" s="194" t="s">
        <v>125</v>
      </c>
      <c r="G2257" s="194" t="s">
        <v>153</v>
      </c>
      <c r="H2257" s="194" t="s">
        <v>196</v>
      </c>
      <c r="I2257" s="194" t="s">
        <v>128</v>
      </c>
      <c r="J2257" s="194" t="s">
        <v>196</v>
      </c>
      <c r="K2257" s="194" t="s">
        <v>196</v>
      </c>
      <c r="L2257" s="194" t="s">
        <v>196</v>
      </c>
      <c r="M2257" s="195">
        <v>51.13</v>
      </c>
      <c r="N2257" t="str">
        <f t="shared" si="35"/>
        <v>723100010100</v>
      </c>
    </row>
    <row r="2258" spans="1:14" x14ac:dyDescent="0.25">
      <c r="A2258" s="194" t="s">
        <v>108</v>
      </c>
      <c r="B2258" s="194" t="s">
        <v>264</v>
      </c>
      <c r="C2258" s="194" t="s">
        <v>265</v>
      </c>
      <c r="D2258" s="194" t="s">
        <v>126</v>
      </c>
      <c r="E2258" s="194" t="s">
        <v>127</v>
      </c>
      <c r="F2258" s="194" t="s">
        <v>125</v>
      </c>
      <c r="G2258" s="194" t="s">
        <v>154</v>
      </c>
      <c r="H2258" s="194" t="s">
        <v>196</v>
      </c>
      <c r="I2258" s="194" t="s">
        <v>128</v>
      </c>
      <c r="J2258" s="194" t="s">
        <v>196</v>
      </c>
      <c r="K2258" s="194" t="s">
        <v>196</v>
      </c>
      <c r="L2258" s="194" t="s">
        <v>196</v>
      </c>
      <c r="M2258" s="195">
        <v>867.4</v>
      </c>
      <c r="N2258" t="str">
        <f t="shared" si="35"/>
        <v>724000010100</v>
      </c>
    </row>
    <row r="2259" spans="1:14" x14ac:dyDescent="0.25">
      <c r="A2259" s="194" t="s">
        <v>108</v>
      </c>
      <c r="B2259" s="194" t="s">
        <v>264</v>
      </c>
      <c r="C2259" s="194" t="s">
        <v>265</v>
      </c>
      <c r="D2259" s="194" t="s">
        <v>126</v>
      </c>
      <c r="E2259" s="194" t="s">
        <v>127</v>
      </c>
      <c r="F2259" s="194" t="s">
        <v>125</v>
      </c>
      <c r="G2259" s="194" t="s">
        <v>157</v>
      </c>
      <c r="H2259" s="194" t="s">
        <v>196</v>
      </c>
      <c r="I2259" s="194" t="s">
        <v>128</v>
      </c>
      <c r="J2259" s="194" t="s">
        <v>196</v>
      </c>
      <c r="K2259" s="194" t="s">
        <v>196</v>
      </c>
      <c r="L2259" s="194" t="s">
        <v>196</v>
      </c>
      <c r="M2259" s="195">
        <v>246.26</v>
      </c>
      <c r="N2259" t="str">
        <f t="shared" si="35"/>
        <v>726900010100</v>
      </c>
    </row>
    <row r="2260" spans="1:14" x14ac:dyDescent="0.25">
      <c r="A2260" s="194" t="s">
        <v>108</v>
      </c>
      <c r="B2260" s="194" t="s">
        <v>264</v>
      </c>
      <c r="C2260" s="194" t="s">
        <v>265</v>
      </c>
      <c r="D2260" s="194" t="s">
        <v>126</v>
      </c>
      <c r="E2260" s="194" t="s">
        <v>127</v>
      </c>
      <c r="F2260" s="194" t="s">
        <v>125</v>
      </c>
      <c r="G2260" s="194" t="s">
        <v>157</v>
      </c>
      <c r="H2260" s="194" t="s">
        <v>196</v>
      </c>
      <c r="I2260" s="194" t="s">
        <v>128</v>
      </c>
      <c r="J2260" s="194" t="s">
        <v>196</v>
      </c>
      <c r="K2260" s="194" t="s">
        <v>196</v>
      </c>
      <c r="L2260" s="194" t="s">
        <v>196</v>
      </c>
      <c r="M2260" s="195">
        <v>44.77</v>
      </c>
      <c r="N2260" t="str">
        <f t="shared" si="35"/>
        <v>726900010100</v>
      </c>
    </row>
    <row r="2261" spans="1:14" x14ac:dyDescent="0.25">
      <c r="A2261" s="194" t="s">
        <v>108</v>
      </c>
      <c r="B2261" s="194" t="s">
        <v>264</v>
      </c>
      <c r="C2261" s="194" t="s">
        <v>265</v>
      </c>
      <c r="D2261" s="194" t="s">
        <v>126</v>
      </c>
      <c r="E2261" s="194" t="s">
        <v>127</v>
      </c>
      <c r="F2261" s="194" t="s">
        <v>125</v>
      </c>
      <c r="G2261" s="194" t="s">
        <v>143</v>
      </c>
      <c r="H2261" s="194" t="s">
        <v>196</v>
      </c>
      <c r="I2261" s="194" t="s">
        <v>128</v>
      </c>
      <c r="J2261" s="194" t="s">
        <v>196</v>
      </c>
      <c r="K2261" s="194" t="s">
        <v>196</v>
      </c>
      <c r="L2261" s="194" t="s">
        <v>196</v>
      </c>
      <c r="M2261" s="195">
        <v>-108.5</v>
      </c>
      <c r="N2261" t="str">
        <f t="shared" si="35"/>
        <v>213000010100</v>
      </c>
    </row>
    <row r="2262" spans="1:14" x14ac:dyDescent="0.25">
      <c r="A2262" s="194" t="s">
        <v>108</v>
      </c>
      <c r="B2262" s="194" t="s">
        <v>264</v>
      </c>
      <c r="C2262" s="194" t="s">
        <v>265</v>
      </c>
      <c r="D2262" s="194" t="s">
        <v>126</v>
      </c>
      <c r="E2262" s="194" t="s">
        <v>127</v>
      </c>
      <c r="F2262" s="194" t="s">
        <v>125</v>
      </c>
      <c r="G2262" s="194" t="s">
        <v>139</v>
      </c>
      <c r="H2262" s="194" t="s">
        <v>196</v>
      </c>
      <c r="I2262" s="194" t="s">
        <v>128</v>
      </c>
      <c r="J2262" s="194" t="s">
        <v>196</v>
      </c>
      <c r="K2262" s="194" t="s">
        <v>196</v>
      </c>
      <c r="L2262" s="194" t="s">
        <v>196</v>
      </c>
      <c r="M2262" s="195">
        <v>-76.92</v>
      </c>
      <c r="N2262" t="str">
        <f t="shared" si="35"/>
        <v>210000010100</v>
      </c>
    </row>
    <row r="2263" spans="1:14" x14ac:dyDescent="0.25">
      <c r="A2263" s="194" t="s">
        <v>108</v>
      </c>
      <c r="B2263" s="194" t="s">
        <v>264</v>
      </c>
      <c r="C2263" s="194" t="s">
        <v>265</v>
      </c>
      <c r="D2263" s="194" t="s">
        <v>126</v>
      </c>
      <c r="E2263" s="194" t="s">
        <v>127</v>
      </c>
      <c r="F2263" s="194" t="s">
        <v>125</v>
      </c>
      <c r="G2263" s="194" t="s">
        <v>140</v>
      </c>
      <c r="H2263" s="194" t="s">
        <v>196</v>
      </c>
      <c r="I2263" s="194" t="s">
        <v>128</v>
      </c>
      <c r="J2263" s="194" t="s">
        <v>196</v>
      </c>
      <c r="K2263" s="194" t="s">
        <v>196</v>
      </c>
      <c r="L2263" s="194" t="s">
        <v>196</v>
      </c>
      <c r="M2263" s="195">
        <v>-246.26</v>
      </c>
      <c r="N2263" t="str">
        <f t="shared" si="35"/>
        <v>210500010100</v>
      </c>
    </row>
    <row r="2264" spans="1:14" x14ac:dyDescent="0.25">
      <c r="A2264" s="194" t="s">
        <v>108</v>
      </c>
      <c r="B2264" s="194" t="s">
        <v>264</v>
      </c>
      <c r="C2264" s="194" t="s">
        <v>265</v>
      </c>
      <c r="D2264" s="194" t="s">
        <v>126</v>
      </c>
      <c r="E2264" s="194" t="s">
        <v>127</v>
      </c>
      <c r="F2264" s="194" t="s">
        <v>125</v>
      </c>
      <c r="G2264" s="194" t="s">
        <v>150</v>
      </c>
      <c r="H2264" s="194" t="s">
        <v>196</v>
      </c>
      <c r="I2264" s="194" t="s">
        <v>128</v>
      </c>
      <c r="J2264" s="194" t="s">
        <v>196</v>
      </c>
      <c r="K2264" s="194" t="s">
        <v>196</v>
      </c>
      <c r="L2264" s="194" t="s">
        <v>196</v>
      </c>
      <c r="M2264" s="195">
        <v>-19.68</v>
      </c>
      <c r="N2264" t="str">
        <f t="shared" si="35"/>
        <v>219000010100</v>
      </c>
    </row>
    <row r="2265" spans="1:14" x14ac:dyDescent="0.25">
      <c r="A2265" s="194" t="s">
        <v>108</v>
      </c>
      <c r="B2265" s="194" t="s">
        <v>264</v>
      </c>
      <c r="C2265" s="194" t="s">
        <v>265</v>
      </c>
      <c r="D2265" s="194" t="s">
        <v>126</v>
      </c>
      <c r="E2265" s="194" t="s">
        <v>127</v>
      </c>
      <c r="F2265" s="194" t="s">
        <v>125</v>
      </c>
      <c r="G2265" s="194" t="s">
        <v>139</v>
      </c>
      <c r="H2265" s="194" t="s">
        <v>196</v>
      </c>
      <c r="I2265" s="194" t="s">
        <v>128</v>
      </c>
      <c r="J2265" s="194" t="s">
        <v>196</v>
      </c>
      <c r="K2265" s="194" t="s">
        <v>196</v>
      </c>
      <c r="L2265" s="194" t="s">
        <v>196</v>
      </c>
      <c r="M2265" s="195">
        <v>-695</v>
      </c>
      <c r="N2265" t="str">
        <f t="shared" si="35"/>
        <v>210000010100</v>
      </c>
    </row>
    <row r="2266" spans="1:14" x14ac:dyDescent="0.25">
      <c r="A2266" s="194" t="s">
        <v>108</v>
      </c>
      <c r="B2266" s="194" t="s">
        <v>264</v>
      </c>
      <c r="C2266" s="194" t="s">
        <v>265</v>
      </c>
      <c r="D2266" s="194" t="s">
        <v>126</v>
      </c>
      <c r="E2266" s="194" t="s">
        <v>127</v>
      </c>
      <c r="F2266" s="194" t="s">
        <v>125</v>
      </c>
      <c r="G2266" s="194" t="s">
        <v>137</v>
      </c>
      <c r="H2266" s="194" t="s">
        <v>196</v>
      </c>
      <c r="I2266" s="194" t="s">
        <v>128</v>
      </c>
      <c r="J2266" s="194" t="s">
        <v>196</v>
      </c>
      <c r="K2266" s="194" t="s">
        <v>196</v>
      </c>
      <c r="L2266" s="194" t="s">
        <v>196</v>
      </c>
      <c r="M2266" s="195">
        <v>-867.4</v>
      </c>
      <c r="N2266" t="str">
        <f t="shared" si="35"/>
        <v>205600010100</v>
      </c>
    </row>
    <row r="2267" spans="1:14" x14ac:dyDescent="0.25">
      <c r="A2267" s="194" t="s">
        <v>108</v>
      </c>
      <c r="B2267" s="194" t="s">
        <v>264</v>
      </c>
      <c r="C2267" s="194" t="s">
        <v>265</v>
      </c>
      <c r="D2267" s="194" t="s">
        <v>126</v>
      </c>
      <c r="E2267" s="194" t="s">
        <v>127</v>
      </c>
      <c r="F2267" s="194" t="s">
        <v>125</v>
      </c>
      <c r="G2267" s="194" t="s">
        <v>134</v>
      </c>
      <c r="H2267" s="194" t="s">
        <v>196</v>
      </c>
      <c r="I2267" s="194" t="s">
        <v>128</v>
      </c>
      <c r="J2267" s="194" t="s">
        <v>196</v>
      </c>
      <c r="K2267" s="194" t="s">
        <v>196</v>
      </c>
      <c r="L2267" s="194" t="s">
        <v>196</v>
      </c>
      <c r="M2267" s="195">
        <v>-246.26</v>
      </c>
      <c r="N2267" t="str">
        <f t="shared" si="35"/>
        <v>205200010100</v>
      </c>
    </row>
    <row r="2268" spans="1:14" x14ac:dyDescent="0.25">
      <c r="A2268" s="194" t="s">
        <v>108</v>
      </c>
      <c r="B2268" s="194" t="s">
        <v>264</v>
      </c>
      <c r="C2268" s="194" t="s">
        <v>265</v>
      </c>
      <c r="D2268" s="194" t="s">
        <v>126</v>
      </c>
      <c r="E2268" s="194" t="s">
        <v>127</v>
      </c>
      <c r="F2268" s="194" t="s">
        <v>125</v>
      </c>
      <c r="G2268" s="194" t="s">
        <v>139</v>
      </c>
      <c r="H2268" s="194" t="s">
        <v>196</v>
      </c>
      <c r="I2268" s="194" t="s">
        <v>128</v>
      </c>
      <c r="J2268" s="194" t="s">
        <v>196</v>
      </c>
      <c r="K2268" s="194" t="s">
        <v>196</v>
      </c>
      <c r="L2268" s="194" t="s">
        <v>196</v>
      </c>
      <c r="M2268" s="195">
        <v>-44.77</v>
      </c>
      <c r="N2268" t="str">
        <f t="shared" si="35"/>
        <v>210000010100</v>
      </c>
    </row>
    <row r="2269" spans="1:14" x14ac:dyDescent="0.25">
      <c r="A2269" s="194" t="s">
        <v>108</v>
      </c>
      <c r="B2269" s="194" t="s">
        <v>264</v>
      </c>
      <c r="C2269" s="194" t="s">
        <v>265</v>
      </c>
      <c r="D2269" s="194" t="s">
        <v>126</v>
      </c>
      <c r="E2269" s="194" t="s">
        <v>127</v>
      </c>
      <c r="F2269" s="194" t="s">
        <v>125</v>
      </c>
      <c r="G2269" s="194" t="s">
        <v>141</v>
      </c>
      <c r="H2269" s="194" t="s">
        <v>196</v>
      </c>
      <c r="I2269" s="194" t="s">
        <v>128</v>
      </c>
      <c r="J2269" s="194" t="s">
        <v>196</v>
      </c>
      <c r="K2269" s="194" t="s">
        <v>196</v>
      </c>
      <c r="L2269" s="194" t="s">
        <v>196</v>
      </c>
      <c r="M2269" s="195">
        <v>-218.61</v>
      </c>
      <c r="N2269" t="str">
        <f t="shared" si="35"/>
        <v>211000010100</v>
      </c>
    </row>
    <row r="2270" spans="1:14" x14ac:dyDescent="0.25">
      <c r="A2270" s="194" t="s">
        <v>108</v>
      </c>
      <c r="B2270" s="194" t="s">
        <v>264</v>
      </c>
      <c r="C2270" s="194" t="s">
        <v>265</v>
      </c>
      <c r="D2270" s="194" t="s">
        <v>126</v>
      </c>
      <c r="E2270" s="194" t="s">
        <v>127</v>
      </c>
      <c r="F2270" s="194" t="s">
        <v>125</v>
      </c>
      <c r="G2270" s="194" t="s">
        <v>135</v>
      </c>
      <c r="H2270" s="194" t="s">
        <v>196</v>
      </c>
      <c r="I2270" s="194" t="s">
        <v>128</v>
      </c>
      <c r="J2270" s="194" t="s">
        <v>196</v>
      </c>
      <c r="K2270" s="194" t="s">
        <v>196</v>
      </c>
      <c r="L2270" s="194" t="s">
        <v>196</v>
      </c>
      <c r="M2270" s="195">
        <v>-218.61</v>
      </c>
      <c r="N2270" t="str">
        <f t="shared" si="35"/>
        <v>205300010100</v>
      </c>
    </row>
    <row r="2271" spans="1:14" x14ac:dyDescent="0.25">
      <c r="A2271" s="194" t="s">
        <v>108</v>
      </c>
      <c r="B2271" s="194" t="s">
        <v>264</v>
      </c>
      <c r="C2271" s="194" t="s">
        <v>265</v>
      </c>
      <c r="D2271" s="194" t="s">
        <v>126</v>
      </c>
      <c r="E2271" s="194" t="s">
        <v>127</v>
      </c>
      <c r="F2271" s="194" t="s">
        <v>125</v>
      </c>
      <c r="G2271" s="194" t="s">
        <v>147</v>
      </c>
      <c r="H2271" s="194" t="s">
        <v>196</v>
      </c>
      <c r="I2271" s="194" t="s">
        <v>128</v>
      </c>
      <c r="J2271" s="194" t="s">
        <v>196</v>
      </c>
      <c r="K2271" s="194" t="s">
        <v>196</v>
      </c>
      <c r="L2271" s="194" t="s">
        <v>196</v>
      </c>
      <c r="M2271" s="195">
        <v>-51.13</v>
      </c>
      <c r="N2271" t="str">
        <f t="shared" si="35"/>
        <v>216000010100</v>
      </c>
    </row>
    <row r="2272" spans="1:14" x14ac:dyDescent="0.25">
      <c r="A2272" s="194" t="s">
        <v>108</v>
      </c>
      <c r="B2272" s="194" t="s">
        <v>264</v>
      </c>
      <c r="C2272" s="194" t="s">
        <v>265</v>
      </c>
      <c r="D2272" s="194" t="s">
        <v>126</v>
      </c>
      <c r="E2272" s="194" t="s">
        <v>127</v>
      </c>
      <c r="F2272" s="194" t="s">
        <v>125</v>
      </c>
      <c r="G2272" s="194" t="s">
        <v>144</v>
      </c>
      <c r="H2272" s="194" t="s">
        <v>196</v>
      </c>
      <c r="I2272" s="194" t="s">
        <v>128</v>
      </c>
      <c r="J2272" s="194" t="s">
        <v>196</v>
      </c>
      <c r="K2272" s="194" t="s">
        <v>196</v>
      </c>
      <c r="L2272" s="194" t="s">
        <v>196</v>
      </c>
      <c r="M2272" s="195">
        <v>-233.4</v>
      </c>
      <c r="N2272" t="str">
        <f t="shared" si="35"/>
        <v>214000010100</v>
      </c>
    </row>
    <row r="2273" spans="1:14" x14ac:dyDescent="0.25">
      <c r="A2273" s="194" t="s">
        <v>108</v>
      </c>
      <c r="B2273" s="194" t="s">
        <v>264</v>
      </c>
      <c r="C2273" s="194" t="s">
        <v>265</v>
      </c>
      <c r="D2273" s="194" t="s">
        <v>126</v>
      </c>
      <c r="E2273" s="194" t="s">
        <v>127</v>
      </c>
      <c r="F2273" s="194" t="s">
        <v>125</v>
      </c>
      <c r="G2273" s="194" t="s">
        <v>138</v>
      </c>
      <c r="H2273" s="194" t="s">
        <v>196</v>
      </c>
      <c r="I2273" s="194" t="s">
        <v>128</v>
      </c>
      <c r="J2273" s="194" t="s">
        <v>196</v>
      </c>
      <c r="K2273" s="194" t="s">
        <v>196</v>
      </c>
      <c r="L2273" s="194" t="s">
        <v>196</v>
      </c>
      <c r="M2273" s="195">
        <v>-51.13</v>
      </c>
      <c r="N2273" t="str">
        <f t="shared" si="35"/>
        <v>205800010100</v>
      </c>
    </row>
    <row r="2274" spans="1:14" x14ac:dyDescent="0.25">
      <c r="A2274" s="194" t="s">
        <v>108</v>
      </c>
      <c r="B2274" s="194" t="s">
        <v>264</v>
      </c>
      <c r="C2274" s="194" t="s">
        <v>265</v>
      </c>
      <c r="D2274" s="194" t="s">
        <v>126</v>
      </c>
      <c r="E2274" s="194" t="s">
        <v>127</v>
      </c>
      <c r="F2274" s="194" t="s">
        <v>125</v>
      </c>
      <c r="G2274" s="194" t="s">
        <v>145</v>
      </c>
      <c r="H2274" s="194" t="s">
        <v>196</v>
      </c>
      <c r="I2274" s="194" t="s">
        <v>128</v>
      </c>
      <c r="J2274" s="194" t="s">
        <v>196</v>
      </c>
      <c r="K2274" s="194" t="s">
        <v>196</v>
      </c>
      <c r="L2274" s="194" t="s">
        <v>196</v>
      </c>
      <c r="M2274" s="195">
        <v>-147.36000000000001</v>
      </c>
      <c r="N2274" t="str">
        <f t="shared" si="35"/>
        <v>215000010100</v>
      </c>
    </row>
    <row r="2275" spans="1:14" x14ac:dyDescent="0.25">
      <c r="A2275" s="194" t="s">
        <v>108</v>
      </c>
      <c r="B2275" s="194" t="s">
        <v>264</v>
      </c>
      <c r="C2275" s="194" t="s">
        <v>265</v>
      </c>
      <c r="D2275" s="194" t="s">
        <v>126</v>
      </c>
      <c r="E2275" s="194" t="s">
        <v>127</v>
      </c>
      <c r="F2275" s="194" t="s">
        <v>125</v>
      </c>
      <c r="G2275" s="194" t="s">
        <v>124</v>
      </c>
      <c r="H2275" s="194" t="s">
        <v>196</v>
      </c>
      <c r="I2275" s="194" t="s">
        <v>128</v>
      </c>
      <c r="J2275" s="194" t="s">
        <v>196</v>
      </c>
      <c r="K2275" s="194" t="s">
        <v>196</v>
      </c>
      <c r="L2275" s="194" t="s">
        <v>196</v>
      </c>
      <c r="M2275" s="195">
        <v>-1934.34</v>
      </c>
      <c r="N2275" t="str">
        <f t="shared" si="35"/>
        <v>100000010100</v>
      </c>
    </row>
    <row r="2276" spans="1:14" x14ac:dyDescent="0.25">
      <c r="A2276" s="194" t="s">
        <v>108</v>
      </c>
      <c r="B2276" s="194" t="s">
        <v>264</v>
      </c>
      <c r="C2276" s="194" t="s">
        <v>265</v>
      </c>
      <c r="D2276" s="194" t="s">
        <v>126</v>
      </c>
      <c r="E2276" s="194" t="s">
        <v>127</v>
      </c>
      <c r="F2276" s="194" t="s">
        <v>125</v>
      </c>
      <c r="G2276" s="194" t="s">
        <v>149</v>
      </c>
      <c r="H2276" s="194" t="s">
        <v>196</v>
      </c>
      <c r="I2276" s="194" t="s">
        <v>128</v>
      </c>
      <c r="J2276" s="194" t="s">
        <v>196</v>
      </c>
      <c r="K2276" s="194" t="s">
        <v>196</v>
      </c>
      <c r="L2276" s="194" t="s">
        <v>196</v>
      </c>
      <c r="M2276" s="195">
        <v>373.12</v>
      </c>
      <c r="N2276" t="str">
        <f t="shared" si="35"/>
        <v>710000010100</v>
      </c>
    </row>
    <row r="2277" spans="1:14" x14ac:dyDescent="0.25">
      <c r="A2277" s="194" t="s">
        <v>108</v>
      </c>
      <c r="B2277" s="194" t="s">
        <v>266</v>
      </c>
      <c r="C2277" s="194" t="s">
        <v>267</v>
      </c>
      <c r="D2277" s="194" t="s">
        <v>126</v>
      </c>
      <c r="E2277" s="194" t="s">
        <v>127</v>
      </c>
      <c r="F2277" s="194" t="s">
        <v>125</v>
      </c>
      <c r="G2277" s="194" t="s">
        <v>134</v>
      </c>
      <c r="H2277" s="194" t="s">
        <v>196</v>
      </c>
      <c r="I2277" s="194" t="s">
        <v>128</v>
      </c>
      <c r="J2277" s="194" t="s">
        <v>196</v>
      </c>
      <c r="K2277" s="194" t="s">
        <v>196</v>
      </c>
      <c r="L2277" s="194" t="s">
        <v>196</v>
      </c>
      <c r="M2277" s="195">
        <v>-124.4</v>
      </c>
      <c r="N2277" t="str">
        <f t="shared" si="35"/>
        <v>205200010100</v>
      </c>
    </row>
    <row r="2278" spans="1:14" x14ac:dyDescent="0.25">
      <c r="A2278" s="194" t="s">
        <v>108</v>
      </c>
      <c r="B2278" s="194" t="s">
        <v>266</v>
      </c>
      <c r="C2278" s="194" t="s">
        <v>267</v>
      </c>
      <c r="D2278" s="194" t="s">
        <v>126</v>
      </c>
      <c r="E2278" s="194" t="s">
        <v>127</v>
      </c>
      <c r="F2278" s="194" t="s">
        <v>125</v>
      </c>
      <c r="G2278" s="194" t="s">
        <v>152</v>
      </c>
      <c r="H2278" s="194" t="s">
        <v>196</v>
      </c>
      <c r="I2278" s="194" t="s">
        <v>128</v>
      </c>
      <c r="J2278" s="194" t="s">
        <v>196</v>
      </c>
      <c r="K2278" s="194" t="s">
        <v>196</v>
      </c>
      <c r="L2278" s="194" t="s">
        <v>196</v>
      </c>
      <c r="M2278" s="195">
        <v>111.91</v>
      </c>
      <c r="N2278" t="str">
        <f t="shared" si="35"/>
        <v>723000010100</v>
      </c>
    </row>
    <row r="2279" spans="1:14" x14ac:dyDescent="0.25">
      <c r="A2279" s="194" t="s">
        <v>108</v>
      </c>
      <c r="B2279" s="194" t="s">
        <v>266</v>
      </c>
      <c r="C2279" s="194" t="s">
        <v>267</v>
      </c>
      <c r="D2279" s="194" t="s">
        <v>126</v>
      </c>
      <c r="E2279" s="194" t="s">
        <v>127</v>
      </c>
      <c r="F2279" s="194" t="s">
        <v>125</v>
      </c>
      <c r="G2279" s="194" t="s">
        <v>141</v>
      </c>
      <c r="H2279" s="194" t="s">
        <v>196</v>
      </c>
      <c r="I2279" s="194" t="s">
        <v>128</v>
      </c>
      <c r="J2279" s="194" t="s">
        <v>196</v>
      </c>
      <c r="K2279" s="194" t="s">
        <v>196</v>
      </c>
      <c r="L2279" s="194" t="s">
        <v>196</v>
      </c>
      <c r="M2279" s="195">
        <v>-111.91</v>
      </c>
      <c r="N2279" t="str">
        <f t="shared" si="35"/>
        <v>211000010100</v>
      </c>
    </row>
    <row r="2280" spans="1:14" x14ac:dyDescent="0.25">
      <c r="A2280" s="194" t="s">
        <v>108</v>
      </c>
      <c r="B2280" s="194" t="s">
        <v>266</v>
      </c>
      <c r="C2280" s="194" t="s">
        <v>267</v>
      </c>
      <c r="D2280" s="194" t="s">
        <v>126</v>
      </c>
      <c r="E2280" s="194" t="s">
        <v>127</v>
      </c>
      <c r="F2280" s="194" t="s">
        <v>125</v>
      </c>
      <c r="G2280" s="194" t="s">
        <v>135</v>
      </c>
      <c r="H2280" s="194" t="s">
        <v>196</v>
      </c>
      <c r="I2280" s="194" t="s">
        <v>128</v>
      </c>
      <c r="J2280" s="194" t="s">
        <v>196</v>
      </c>
      <c r="K2280" s="194" t="s">
        <v>196</v>
      </c>
      <c r="L2280" s="194" t="s">
        <v>196</v>
      </c>
      <c r="M2280" s="195">
        <v>-111.91</v>
      </c>
      <c r="N2280" t="str">
        <f t="shared" si="35"/>
        <v>205300010100</v>
      </c>
    </row>
    <row r="2281" spans="1:14" x14ac:dyDescent="0.25">
      <c r="A2281" s="194" t="s">
        <v>108</v>
      </c>
      <c r="B2281" s="194" t="s">
        <v>266</v>
      </c>
      <c r="C2281" s="194" t="s">
        <v>267</v>
      </c>
      <c r="D2281" s="194" t="s">
        <v>126</v>
      </c>
      <c r="E2281" s="194" t="s">
        <v>127</v>
      </c>
      <c r="F2281" s="194" t="s">
        <v>125</v>
      </c>
      <c r="G2281" s="194" t="s">
        <v>147</v>
      </c>
      <c r="H2281" s="194" t="s">
        <v>196</v>
      </c>
      <c r="I2281" s="194" t="s">
        <v>128</v>
      </c>
      <c r="J2281" s="194" t="s">
        <v>196</v>
      </c>
      <c r="K2281" s="194" t="s">
        <v>196</v>
      </c>
      <c r="L2281" s="194" t="s">
        <v>196</v>
      </c>
      <c r="M2281" s="195">
        <v>-26.18</v>
      </c>
      <c r="N2281" t="str">
        <f t="shared" si="35"/>
        <v>216000010100</v>
      </c>
    </row>
    <row r="2282" spans="1:14" x14ac:dyDescent="0.25">
      <c r="A2282" s="194" t="s">
        <v>108</v>
      </c>
      <c r="B2282" s="194" t="s">
        <v>266</v>
      </c>
      <c r="C2282" s="194" t="s">
        <v>267</v>
      </c>
      <c r="D2282" s="194" t="s">
        <v>126</v>
      </c>
      <c r="E2282" s="194" t="s">
        <v>127</v>
      </c>
      <c r="F2282" s="194" t="s">
        <v>125</v>
      </c>
      <c r="G2282" s="194" t="s">
        <v>144</v>
      </c>
      <c r="H2282" s="194" t="s">
        <v>196</v>
      </c>
      <c r="I2282" s="194" t="s">
        <v>128</v>
      </c>
      <c r="J2282" s="194" t="s">
        <v>196</v>
      </c>
      <c r="K2282" s="194" t="s">
        <v>196</v>
      </c>
      <c r="L2282" s="194" t="s">
        <v>196</v>
      </c>
      <c r="M2282" s="195">
        <v>-128.77000000000001</v>
      </c>
      <c r="N2282" t="str">
        <f t="shared" si="35"/>
        <v>214000010100</v>
      </c>
    </row>
    <row r="2283" spans="1:14" x14ac:dyDescent="0.25">
      <c r="A2283" s="194" t="s">
        <v>108</v>
      </c>
      <c r="B2283" s="194" t="s">
        <v>266</v>
      </c>
      <c r="C2283" s="194" t="s">
        <v>267</v>
      </c>
      <c r="D2283" s="194" t="s">
        <v>126</v>
      </c>
      <c r="E2283" s="194" t="s">
        <v>127</v>
      </c>
      <c r="F2283" s="194" t="s">
        <v>125</v>
      </c>
      <c r="G2283" s="194" t="s">
        <v>138</v>
      </c>
      <c r="H2283" s="194" t="s">
        <v>196</v>
      </c>
      <c r="I2283" s="194" t="s">
        <v>128</v>
      </c>
      <c r="J2283" s="194" t="s">
        <v>196</v>
      </c>
      <c r="K2283" s="194" t="s">
        <v>196</v>
      </c>
      <c r="L2283" s="194" t="s">
        <v>196</v>
      </c>
      <c r="M2283" s="195">
        <v>-26.18</v>
      </c>
      <c r="N2283" t="str">
        <f t="shared" si="35"/>
        <v>205800010100</v>
      </c>
    </row>
    <row r="2284" spans="1:14" x14ac:dyDescent="0.25">
      <c r="A2284" s="194" t="s">
        <v>108</v>
      </c>
      <c r="B2284" s="194" t="s">
        <v>266</v>
      </c>
      <c r="C2284" s="194" t="s">
        <v>267</v>
      </c>
      <c r="D2284" s="194" t="s">
        <v>126</v>
      </c>
      <c r="E2284" s="194" t="s">
        <v>127</v>
      </c>
      <c r="F2284" s="194" t="s">
        <v>125</v>
      </c>
      <c r="G2284" s="194" t="s">
        <v>145</v>
      </c>
      <c r="H2284" s="194" t="s">
        <v>196</v>
      </c>
      <c r="I2284" s="194" t="s">
        <v>128</v>
      </c>
      <c r="J2284" s="194" t="s">
        <v>196</v>
      </c>
      <c r="K2284" s="194" t="s">
        <v>196</v>
      </c>
      <c r="L2284" s="194" t="s">
        <v>196</v>
      </c>
      <c r="M2284" s="195">
        <v>-85.08</v>
      </c>
      <c r="N2284" t="str">
        <f t="shared" si="35"/>
        <v>215000010100</v>
      </c>
    </row>
    <row r="2285" spans="1:14" x14ac:dyDescent="0.25">
      <c r="A2285" s="194" t="s">
        <v>108</v>
      </c>
      <c r="B2285" s="194" t="s">
        <v>266</v>
      </c>
      <c r="C2285" s="194" t="s">
        <v>267</v>
      </c>
      <c r="D2285" s="194" t="s">
        <v>126</v>
      </c>
      <c r="E2285" s="194" t="s">
        <v>127</v>
      </c>
      <c r="F2285" s="194" t="s">
        <v>125</v>
      </c>
      <c r="G2285" s="194" t="s">
        <v>124</v>
      </c>
      <c r="H2285" s="194" t="s">
        <v>196</v>
      </c>
      <c r="I2285" s="194" t="s">
        <v>128</v>
      </c>
      <c r="J2285" s="194" t="s">
        <v>196</v>
      </c>
      <c r="K2285" s="194" t="s">
        <v>196</v>
      </c>
      <c r="L2285" s="194" t="s">
        <v>196</v>
      </c>
      <c r="M2285" s="195">
        <v>-1328.61</v>
      </c>
      <c r="N2285" t="str">
        <f t="shared" si="35"/>
        <v>100000010100</v>
      </c>
    </row>
    <row r="2286" spans="1:14" x14ac:dyDescent="0.25">
      <c r="A2286" s="194" t="s">
        <v>108</v>
      </c>
      <c r="B2286" s="194" t="s">
        <v>266</v>
      </c>
      <c r="C2286" s="194" t="s">
        <v>267</v>
      </c>
      <c r="D2286" s="194" t="s">
        <v>126</v>
      </c>
      <c r="E2286" s="194" t="s">
        <v>127</v>
      </c>
      <c r="F2286" s="194" t="s">
        <v>125</v>
      </c>
      <c r="G2286" s="194" t="s">
        <v>153</v>
      </c>
      <c r="H2286" s="194" t="s">
        <v>196</v>
      </c>
      <c r="I2286" s="194" t="s">
        <v>128</v>
      </c>
      <c r="J2286" s="194" t="s">
        <v>196</v>
      </c>
      <c r="K2286" s="194" t="s">
        <v>196</v>
      </c>
      <c r="L2286" s="194" t="s">
        <v>196</v>
      </c>
      <c r="M2286" s="195">
        <v>26.18</v>
      </c>
      <c r="N2286" t="str">
        <f t="shared" si="35"/>
        <v>723100010100</v>
      </c>
    </row>
    <row r="2287" spans="1:14" x14ac:dyDescent="0.25">
      <c r="A2287" s="194" t="s">
        <v>108</v>
      </c>
      <c r="B2287" s="194" t="s">
        <v>266</v>
      </c>
      <c r="C2287" s="194" t="s">
        <v>267</v>
      </c>
      <c r="D2287" s="194" t="s">
        <v>126</v>
      </c>
      <c r="E2287" s="194" t="s">
        <v>127</v>
      </c>
      <c r="F2287" s="194" t="s">
        <v>125</v>
      </c>
      <c r="G2287" s="194" t="s">
        <v>154</v>
      </c>
      <c r="H2287" s="194" t="s">
        <v>196</v>
      </c>
      <c r="I2287" s="194" t="s">
        <v>128</v>
      </c>
      <c r="J2287" s="194" t="s">
        <v>196</v>
      </c>
      <c r="K2287" s="194" t="s">
        <v>196</v>
      </c>
      <c r="L2287" s="194" t="s">
        <v>196</v>
      </c>
      <c r="M2287" s="195">
        <v>271.7</v>
      </c>
      <c r="N2287" t="str">
        <f t="shared" si="35"/>
        <v>724000010100</v>
      </c>
    </row>
    <row r="2288" spans="1:14" x14ac:dyDescent="0.25">
      <c r="A2288" s="194" t="s">
        <v>108</v>
      </c>
      <c r="B2288" s="194" t="s">
        <v>266</v>
      </c>
      <c r="C2288" s="194" t="s">
        <v>267</v>
      </c>
      <c r="D2288" s="194" t="s">
        <v>126</v>
      </c>
      <c r="E2288" s="194" t="s">
        <v>127</v>
      </c>
      <c r="F2288" s="194" t="s">
        <v>125</v>
      </c>
      <c r="G2288" s="194" t="s">
        <v>157</v>
      </c>
      <c r="H2288" s="194" t="s">
        <v>196</v>
      </c>
      <c r="I2288" s="194" t="s">
        <v>128</v>
      </c>
      <c r="J2288" s="194" t="s">
        <v>196</v>
      </c>
      <c r="K2288" s="194" t="s">
        <v>196</v>
      </c>
      <c r="L2288" s="194" t="s">
        <v>196</v>
      </c>
      <c r="M2288" s="195">
        <v>124.4</v>
      </c>
      <c r="N2288" t="str">
        <f t="shared" si="35"/>
        <v>726900010100</v>
      </c>
    </row>
    <row r="2289" spans="1:14" x14ac:dyDescent="0.25">
      <c r="A2289" s="194" t="s">
        <v>108</v>
      </c>
      <c r="B2289" s="194" t="s">
        <v>266</v>
      </c>
      <c r="C2289" s="194" t="s">
        <v>267</v>
      </c>
      <c r="D2289" s="194" t="s">
        <v>126</v>
      </c>
      <c r="E2289" s="194" t="s">
        <v>127</v>
      </c>
      <c r="F2289" s="194" t="s">
        <v>125</v>
      </c>
      <c r="G2289" s="194" t="s">
        <v>157</v>
      </c>
      <c r="H2289" s="194" t="s">
        <v>196</v>
      </c>
      <c r="I2289" s="194" t="s">
        <v>128</v>
      </c>
      <c r="J2289" s="194" t="s">
        <v>196</v>
      </c>
      <c r="K2289" s="194" t="s">
        <v>196</v>
      </c>
      <c r="L2289" s="194" t="s">
        <v>196</v>
      </c>
      <c r="M2289" s="195">
        <v>22.62</v>
      </c>
      <c r="N2289" t="str">
        <f t="shared" si="35"/>
        <v>726900010100</v>
      </c>
    </row>
    <row r="2290" spans="1:14" x14ac:dyDescent="0.25">
      <c r="A2290" s="194" t="s">
        <v>108</v>
      </c>
      <c r="B2290" s="194" t="s">
        <v>266</v>
      </c>
      <c r="C2290" s="194" t="s">
        <v>267</v>
      </c>
      <c r="D2290" s="194" t="s">
        <v>126</v>
      </c>
      <c r="E2290" s="194" t="s">
        <v>127</v>
      </c>
      <c r="F2290" s="194" t="s">
        <v>125</v>
      </c>
      <c r="G2290" s="194" t="s">
        <v>143</v>
      </c>
      <c r="H2290" s="194" t="s">
        <v>196</v>
      </c>
      <c r="I2290" s="194" t="s">
        <v>128</v>
      </c>
      <c r="J2290" s="194" t="s">
        <v>196</v>
      </c>
      <c r="K2290" s="194" t="s">
        <v>196</v>
      </c>
      <c r="L2290" s="194" t="s">
        <v>196</v>
      </c>
      <c r="M2290" s="195">
        <v>-43</v>
      </c>
      <c r="N2290" t="str">
        <f t="shared" si="35"/>
        <v>213000010100</v>
      </c>
    </row>
    <row r="2291" spans="1:14" x14ac:dyDescent="0.25">
      <c r="A2291" s="194" t="s">
        <v>108</v>
      </c>
      <c r="B2291" s="194" t="s">
        <v>266</v>
      </c>
      <c r="C2291" s="194" t="s">
        <v>267</v>
      </c>
      <c r="D2291" s="194" t="s">
        <v>126</v>
      </c>
      <c r="E2291" s="194" t="s">
        <v>127</v>
      </c>
      <c r="F2291" s="194" t="s">
        <v>125</v>
      </c>
      <c r="G2291" s="194" t="s">
        <v>140</v>
      </c>
      <c r="H2291" s="194" t="s">
        <v>196</v>
      </c>
      <c r="I2291" s="194" t="s">
        <v>128</v>
      </c>
      <c r="J2291" s="194" t="s">
        <v>196</v>
      </c>
      <c r="K2291" s="194" t="s">
        <v>196</v>
      </c>
      <c r="L2291" s="194" t="s">
        <v>196</v>
      </c>
      <c r="M2291" s="195">
        <v>-124.4</v>
      </c>
      <c r="N2291" t="str">
        <f t="shared" si="35"/>
        <v>210500010100</v>
      </c>
    </row>
    <row r="2292" spans="1:14" x14ac:dyDescent="0.25">
      <c r="A2292" s="194" t="s">
        <v>108</v>
      </c>
      <c r="B2292" s="194" t="s">
        <v>266</v>
      </c>
      <c r="C2292" s="194" t="s">
        <v>267</v>
      </c>
      <c r="D2292" s="194" t="s">
        <v>126</v>
      </c>
      <c r="E2292" s="194" t="s">
        <v>127</v>
      </c>
      <c r="F2292" s="194" t="s">
        <v>125</v>
      </c>
      <c r="G2292" s="194" t="s">
        <v>150</v>
      </c>
      <c r="H2292" s="194" t="s">
        <v>196</v>
      </c>
      <c r="I2292" s="194" t="s">
        <v>128</v>
      </c>
      <c r="J2292" s="194" t="s">
        <v>196</v>
      </c>
      <c r="K2292" s="194" t="s">
        <v>196</v>
      </c>
      <c r="L2292" s="194" t="s">
        <v>196</v>
      </c>
      <c r="M2292" s="195">
        <v>-36.85</v>
      </c>
      <c r="N2292" t="str">
        <f t="shared" si="35"/>
        <v>219000010100</v>
      </c>
    </row>
    <row r="2293" spans="1:14" x14ac:dyDescent="0.25">
      <c r="A2293" s="194" t="s">
        <v>108</v>
      </c>
      <c r="B2293" s="194" t="s">
        <v>266</v>
      </c>
      <c r="C2293" s="194" t="s">
        <v>267</v>
      </c>
      <c r="D2293" s="194" t="s">
        <v>126</v>
      </c>
      <c r="E2293" s="194" t="s">
        <v>127</v>
      </c>
      <c r="F2293" s="194" t="s">
        <v>125</v>
      </c>
      <c r="G2293" s="194" t="s">
        <v>137</v>
      </c>
      <c r="H2293" s="194" t="s">
        <v>196</v>
      </c>
      <c r="I2293" s="194" t="s">
        <v>128</v>
      </c>
      <c r="J2293" s="194" t="s">
        <v>196</v>
      </c>
      <c r="K2293" s="194" t="s">
        <v>196</v>
      </c>
      <c r="L2293" s="194" t="s">
        <v>196</v>
      </c>
      <c r="M2293" s="195">
        <v>-271.7</v>
      </c>
      <c r="N2293" t="str">
        <f t="shared" si="35"/>
        <v>205600010100</v>
      </c>
    </row>
    <row r="2294" spans="1:14" x14ac:dyDescent="0.25">
      <c r="A2294" s="194" t="s">
        <v>108</v>
      </c>
      <c r="B2294" s="194" t="s">
        <v>266</v>
      </c>
      <c r="C2294" s="194" t="s">
        <v>267</v>
      </c>
      <c r="D2294" s="194" t="s">
        <v>126</v>
      </c>
      <c r="E2294" s="194" t="s">
        <v>127</v>
      </c>
      <c r="F2294" s="194" t="s">
        <v>125</v>
      </c>
      <c r="G2294" s="194" t="s">
        <v>149</v>
      </c>
      <c r="H2294" s="194" t="s">
        <v>196</v>
      </c>
      <c r="I2294" s="194" t="s">
        <v>128</v>
      </c>
      <c r="J2294" s="194" t="s">
        <v>196</v>
      </c>
      <c r="K2294" s="194" t="s">
        <v>196</v>
      </c>
      <c r="L2294" s="194" t="s">
        <v>196</v>
      </c>
      <c r="M2294" s="195">
        <v>1696.32</v>
      </c>
      <c r="N2294" t="str">
        <f t="shared" si="35"/>
        <v>710000010100</v>
      </c>
    </row>
    <row r="2295" spans="1:14" x14ac:dyDescent="0.25">
      <c r="A2295" s="194" t="s">
        <v>108</v>
      </c>
      <c r="B2295" s="194" t="s">
        <v>266</v>
      </c>
      <c r="C2295" s="194" t="s">
        <v>267</v>
      </c>
      <c r="D2295" s="194" t="s">
        <v>126</v>
      </c>
      <c r="E2295" s="194" t="s">
        <v>127</v>
      </c>
      <c r="F2295" s="194" t="s">
        <v>125</v>
      </c>
      <c r="G2295" s="194" t="s">
        <v>149</v>
      </c>
      <c r="H2295" s="194" t="s">
        <v>196</v>
      </c>
      <c r="I2295" s="194" t="s">
        <v>128</v>
      </c>
      <c r="J2295" s="194" t="s">
        <v>196</v>
      </c>
      <c r="K2295" s="194" t="s">
        <v>196</v>
      </c>
      <c r="L2295" s="194" t="s">
        <v>196</v>
      </c>
      <c r="M2295" s="195">
        <v>188.48</v>
      </c>
      <c r="N2295" t="str">
        <f t="shared" si="35"/>
        <v>710000010100</v>
      </c>
    </row>
    <row r="2296" spans="1:14" x14ac:dyDescent="0.25">
      <c r="A2296" s="194" t="s">
        <v>108</v>
      </c>
      <c r="B2296" s="194" t="s">
        <v>266</v>
      </c>
      <c r="C2296" s="194" t="s">
        <v>267</v>
      </c>
      <c r="D2296" s="194" t="s">
        <v>126</v>
      </c>
      <c r="E2296" s="194" t="s">
        <v>127</v>
      </c>
      <c r="F2296" s="194" t="s">
        <v>125</v>
      </c>
      <c r="G2296" s="194" t="s">
        <v>139</v>
      </c>
      <c r="H2296" s="194" t="s">
        <v>196</v>
      </c>
      <c r="I2296" s="194" t="s">
        <v>128</v>
      </c>
      <c r="J2296" s="194" t="s">
        <v>196</v>
      </c>
      <c r="K2296" s="194" t="s">
        <v>196</v>
      </c>
      <c r="L2296" s="194" t="s">
        <v>196</v>
      </c>
      <c r="M2296" s="195">
        <v>-22.62</v>
      </c>
      <c r="N2296" t="str">
        <f t="shared" si="35"/>
        <v>210000010100</v>
      </c>
    </row>
    <row r="2297" spans="1:14" x14ac:dyDescent="0.25">
      <c r="A2297" s="194" t="s">
        <v>108</v>
      </c>
      <c r="B2297" s="194" t="s">
        <v>268</v>
      </c>
      <c r="C2297" s="194" t="s">
        <v>269</v>
      </c>
      <c r="D2297" s="194" t="s">
        <v>126</v>
      </c>
      <c r="E2297" s="194" t="s">
        <v>127</v>
      </c>
      <c r="F2297" s="194" t="s">
        <v>125</v>
      </c>
      <c r="G2297" s="194" t="s">
        <v>149</v>
      </c>
      <c r="H2297" s="194" t="s">
        <v>196</v>
      </c>
      <c r="I2297" s="194" t="s">
        <v>128</v>
      </c>
      <c r="J2297" s="194" t="s">
        <v>196</v>
      </c>
      <c r="K2297" s="194" t="s">
        <v>196</v>
      </c>
      <c r="L2297" s="194" t="s">
        <v>196</v>
      </c>
      <c r="M2297" s="195">
        <v>3939.84</v>
      </c>
      <c r="N2297" t="str">
        <f t="shared" si="35"/>
        <v>710000010100</v>
      </c>
    </row>
    <row r="2298" spans="1:14" x14ac:dyDescent="0.25">
      <c r="A2298" s="194" t="s">
        <v>108</v>
      </c>
      <c r="B2298" s="194" t="s">
        <v>268</v>
      </c>
      <c r="C2298" s="194" t="s">
        <v>269</v>
      </c>
      <c r="D2298" s="194" t="s">
        <v>126</v>
      </c>
      <c r="E2298" s="194" t="s">
        <v>127</v>
      </c>
      <c r="F2298" s="194" t="s">
        <v>125</v>
      </c>
      <c r="G2298" s="194" t="s">
        <v>124</v>
      </c>
      <c r="H2298" s="194" t="s">
        <v>196</v>
      </c>
      <c r="I2298" s="194" t="s">
        <v>128</v>
      </c>
      <c r="J2298" s="194" t="s">
        <v>196</v>
      </c>
      <c r="K2298" s="194" t="s">
        <v>196</v>
      </c>
      <c r="L2298" s="194" t="s">
        <v>196</v>
      </c>
      <c r="M2298" s="195">
        <v>-2955.67</v>
      </c>
      <c r="N2298" t="str">
        <f t="shared" si="35"/>
        <v>100000010100</v>
      </c>
    </row>
    <row r="2299" spans="1:14" x14ac:dyDescent="0.25">
      <c r="A2299" s="194" t="s">
        <v>108</v>
      </c>
      <c r="B2299" s="194" t="s">
        <v>268</v>
      </c>
      <c r="C2299" s="194" t="s">
        <v>269</v>
      </c>
      <c r="D2299" s="194" t="s">
        <v>126</v>
      </c>
      <c r="E2299" s="194" t="s">
        <v>127</v>
      </c>
      <c r="F2299" s="194" t="s">
        <v>125</v>
      </c>
      <c r="G2299" s="194" t="s">
        <v>152</v>
      </c>
      <c r="H2299" s="194" t="s">
        <v>196</v>
      </c>
      <c r="I2299" s="194" t="s">
        <v>128</v>
      </c>
      <c r="J2299" s="194" t="s">
        <v>196</v>
      </c>
      <c r="K2299" s="194" t="s">
        <v>196</v>
      </c>
      <c r="L2299" s="194" t="s">
        <v>196</v>
      </c>
      <c r="M2299" s="195">
        <v>259.45999999999998</v>
      </c>
      <c r="N2299" t="str">
        <f t="shared" si="35"/>
        <v>723000010100</v>
      </c>
    </row>
    <row r="2300" spans="1:14" x14ac:dyDescent="0.25">
      <c r="A2300" s="194" t="s">
        <v>108</v>
      </c>
      <c r="B2300" s="194" t="s">
        <v>268</v>
      </c>
      <c r="C2300" s="194" t="s">
        <v>269</v>
      </c>
      <c r="D2300" s="194" t="s">
        <v>126</v>
      </c>
      <c r="E2300" s="194" t="s">
        <v>127</v>
      </c>
      <c r="F2300" s="194" t="s">
        <v>125</v>
      </c>
      <c r="G2300" s="194" t="s">
        <v>153</v>
      </c>
      <c r="H2300" s="194" t="s">
        <v>196</v>
      </c>
      <c r="I2300" s="194" t="s">
        <v>128</v>
      </c>
      <c r="J2300" s="194" t="s">
        <v>196</v>
      </c>
      <c r="K2300" s="194" t="s">
        <v>196</v>
      </c>
      <c r="L2300" s="194" t="s">
        <v>196</v>
      </c>
      <c r="M2300" s="195">
        <v>60.69</v>
      </c>
      <c r="N2300" t="str">
        <f t="shared" si="35"/>
        <v>723100010100</v>
      </c>
    </row>
    <row r="2301" spans="1:14" x14ac:dyDescent="0.25">
      <c r="A2301" s="194" t="s">
        <v>108</v>
      </c>
      <c r="B2301" s="194" t="s">
        <v>268</v>
      </c>
      <c r="C2301" s="194" t="s">
        <v>269</v>
      </c>
      <c r="D2301" s="194" t="s">
        <v>126</v>
      </c>
      <c r="E2301" s="194" t="s">
        <v>127</v>
      </c>
      <c r="F2301" s="194" t="s">
        <v>125</v>
      </c>
      <c r="G2301" s="194" t="s">
        <v>154</v>
      </c>
      <c r="H2301" s="194" t="s">
        <v>196</v>
      </c>
      <c r="I2301" s="194" t="s">
        <v>128</v>
      </c>
      <c r="J2301" s="194" t="s">
        <v>196</v>
      </c>
      <c r="K2301" s="194" t="s">
        <v>196</v>
      </c>
      <c r="L2301" s="194" t="s">
        <v>196</v>
      </c>
      <c r="M2301" s="195">
        <v>879.25</v>
      </c>
      <c r="N2301" t="str">
        <f t="shared" si="35"/>
        <v>724000010100</v>
      </c>
    </row>
    <row r="2302" spans="1:14" x14ac:dyDescent="0.25">
      <c r="A2302" s="194" t="s">
        <v>108</v>
      </c>
      <c r="B2302" s="194" t="s">
        <v>268</v>
      </c>
      <c r="C2302" s="194" t="s">
        <v>269</v>
      </c>
      <c r="D2302" s="194" t="s">
        <v>126</v>
      </c>
      <c r="E2302" s="194" t="s">
        <v>127</v>
      </c>
      <c r="F2302" s="194" t="s">
        <v>125</v>
      </c>
      <c r="G2302" s="194" t="s">
        <v>151</v>
      </c>
      <c r="H2302" s="194" t="s">
        <v>196</v>
      </c>
      <c r="I2302" s="194" t="s">
        <v>128</v>
      </c>
      <c r="J2302" s="194" t="s">
        <v>196</v>
      </c>
      <c r="K2302" s="194" t="s">
        <v>196</v>
      </c>
      <c r="L2302" s="194" t="s">
        <v>196</v>
      </c>
      <c r="M2302" s="195">
        <v>9.66</v>
      </c>
      <c r="N2302" t="str">
        <f t="shared" si="35"/>
        <v>722100010100</v>
      </c>
    </row>
    <row r="2303" spans="1:14" x14ac:dyDescent="0.25">
      <c r="A2303" s="194" t="s">
        <v>108</v>
      </c>
      <c r="B2303" s="194" t="s">
        <v>268</v>
      </c>
      <c r="C2303" s="194" t="s">
        <v>269</v>
      </c>
      <c r="D2303" s="194" t="s">
        <v>126</v>
      </c>
      <c r="E2303" s="194" t="s">
        <v>127</v>
      </c>
      <c r="F2303" s="194" t="s">
        <v>125</v>
      </c>
      <c r="G2303" s="194" t="s">
        <v>157</v>
      </c>
      <c r="H2303" s="194" t="s">
        <v>196</v>
      </c>
      <c r="I2303" s="194" t="s">
        <v>128</v>
      </c>
      <c r="J2303" s="194" t="s">
        <v>196</v>
      </c>
      <c r="K2303" s="194" t="s">
        <v>196</v>
      </c>
      <c r="L2303" s="194" t="s">
        <v>196</v>
      </c>
      <c r="M2303" s="195">
        <v>288.92</v>
      </c>
      <c r="N2303" t="str">
        <f t="shared" si="35"/>
        <v>726900010100</v>
      </c>
    </row>
    <row r="2304" spans="1:14" x14ac:dyDescent="0.25">
      <c r="A2304" s="194" t="s">
        <v>108</v>
      </c>
      <c r="B2304" s="194" t="s">
        <v>268</v>
      </c>
      <c r="C2304" s="194" t="s">
        <v>269</v>
      </c>
      <c r="D2304" s="194" t="s">
        <v>126</v>
      </c>
      <c r="E2304" s="194" t="s">
        <v>127</v>
      </c>
      <c r="F2304" s="194" t="s">
        <v>125</v>
      </c>
      <c r="G2304" s="194" t="s">
        <v>157</v>
      </c>
      <c r="H2304" s="194" t="s">
        <v>196</v>
      </c>
      <c r="I2304" s="194" t="s">
        <v>128</v>
      </c>
      <c r="J2304" s="194" t="s">
        <v>196</v>
      </c>
      <c r="K2304" s="194" t="s">
        <v>196</v>
      </c>
      <c r="L2304" s="194" t="s">
        <v>196</v>
      </c>
      <c r="M2304" s="195">
        <v>52.53</v>
      </c>
      <c r="N2304" t="str">
        <f t="shared" si="35"/>
        <v>726900010100</v>
      </c>
    </row>
    <row r="2305" spans="1:14" x14ac:dyDescent="0.25">
      <c r="A2305" s="194" t="s">
        <v>108</v>
      </c>
      <c r="B2305" s="194" t="s">
        <v>268</v>
      </c>
      <c r="C2305" s="194" t="s">
        <v>269</v>
      </c>
      <c r="D2305" s="194" t="s">
        <v>126</v>
      </c>
      <c r="E2305" s="194" t="s">
        <v>127</v>
      </c>
      <c r="F2305" s="194" t="s">
        <v>125</v>
      </c>
      <c r="G2305" s="194" t="s">
        <v>139</v>
      </c>
      <c r="H2305" s="194" t="s">
        <v>196</v>
      </c>
      <c r="I2305" s="194" t="s">
        <v>128</v>
      </c>
      <c r="J2305" s="194" t="s">
        <v>196</v>
      </c>
      <c r="K2305" s="194" t="s">
        <v>196</v>
      </c>
      <c r="L2305" s="194" t="s">
        <v>196</v>
      </c>
      <c r="M2305" s="195">
        <v>-5</v>
      </c>
      <c r="N2305" t="str">
        <f t="shared" si="35"/>
        <v>210000010100</v>
      </c>
    </row>
    <row r="2306" spans="1:14" x14ac:dyDescent="0.25">
      <c r="A2306" s="194" t="s">
        <v>108</v>
      </c>
      <c r="B2306" s="194" t="s">
        <v>268</v>
      </c>
      <c r="C2306" s="194" t="s">
        <v>269</v>
      </c>
      <c r="D2306" s="194" t="s">
        <v>126</v>
      </c>
      <c r="E2306" s="194" t="s">
        <v>127</v>
      </c>
      <c r="F2306" s="194" t="s">
        <v>125</v>
      </c>
      <c r="G2306" s="194" t="s">
        <v>146</v>
      </c>
      <c r="H2306" s="194" t="s">
        <v>196</v>
      </c>
      <c r="I2306" s="194" t="s">
        <v>128</v>
      </c>
      <c r="J2306" s="194" t="s">
        <v>196</v>
      </c>
      <c r="K2306" s="194" t="s">
        <v>196</v>
      </c>
      <c r="L2306" s="194" t="s">
        <v>196</v>
      </c>
      <c r="M2306" s="195">
        <v>-1.73</v>
      </c>
      <c r="N2306" t="str">
        <f t="shared" si="35"/>
        <v>215500010100</v>
      </c>
    </row>
    <row r="2307" spans="1:14" x14ac:dyDescent="0.25">
      <c r="A2307" s="194" t="s">
        <v>108</v>
      </c>
      <c r="B2307" s="194" t="s">
        <v>268</v>
      </c>
      <c r="C2307" s="194" t="s">
        <v>269</v>
      </c>
      <c r="D2307" s="194" t="s">
        <v>126</v>
      </c>
      <c r="E2307" s="194" t="s">
        <v>127</v>
      </c>
      <c r="F2307" s="194" t="s">
        <v>125</v>
      </c>
      <c r="G2307" s="194" t="s">
        <v>143</v>
      </c>
      <c r="H2307" s="194" t="s">
        <v>196</v>
      </c>
      <c r="I2307" s="194" t="s">
        <v>128</v>
      </c>
      <c r="J2307" s="194" t="s">
        <v>196</v>
      </c>
      <c r="K2307" s="194" t="s">
        <v>196</v>
      </c>
      <c r="L2307" s="194" t="s">
        <v>196</v>
      </c>
      <c r="M2307" s="195">
        <v>-108.5</v>
      </c>
      <c r="N2307" t="str">
        <f t="shared" ref="N2307:N2370" si="36">CONCATENATE(G2307,E2307)</f>
        <v>213000010100</v>
      </c>
    </row>
    <row r="2308" spans="1:14" x14ac:dyDescent="0.25">
      <c r="A2308" s="194" t="s">
        <v>108</v>
      </c>
      <c r="B2308" s="194" t="s">
        <v>268</v>
      </c>
      <c r="C2308" s="194" t="s">
        <v>269</v>
      </c>
      <c r="D2308" s="194" t="s">
        <v>126</v>
      </c>
      <c r="E2308" s="194" t="s">
        <v>127</v>
      </c>
      <c r="F2308" s="194" t="s">
        <v>125</v>
      </c>
      <c r="G2308" s="194" t="s">
        <v>139</v>
      </c>
      <c r="H2308" s="194" t="s">
        <v>196</v>
      </c>
      <c r="I2308" s="194" t="s">
        <v>128</v>
      </c>
      <c r="J2308" s="194" t="s">
        <v>196</v>
      </c>
      <c r="K2308" s="194" t="s">
        <v>196</v>
      </c>
      <c r="L2308" s="194" t="s">
        <v>196</v>
      </c>
      <c r="M2308" s="195">
        <v>-27.14</v>
      </c>
      <c r="N2308" t="str">
        <f t="shared" si="36"/>
        <v>210000010100</v>
      </c>
    </row>
    <row r="2309" spans="1:14" x14ac:dyDescent="0.25">
      <c r="A2309" s="194" t="s">
        <v>108</v>
      </c>
      <c r="B2309" s="194" t="s">
        <v>268</v>
      </c>
      <c r="C2309" s="194" t="s">
        <v>269</v>
      </c>
      <c r="D2309" s="194" t="s">
        <v>126</v>
      </c>
      <c r="E2309" s="194" t="s">
        <v>127</v>
      </c>
      <c r="F2309" s="194" t="s">
        <v>125</v>
      </c>
      <c r="G2309" s="194" t="s">
        <v>139</v>
      </c>
      <c r="H2309" s="194" t="s">
        <v>196</v>
      </c>
      <c r="I2309" s="194" t="s">
        <v>128</v>
      </c>
      <c r="J2309" s="194" t="s">
        <v>196</v>
      </c>
      <c r="K2309" s="194" t="s">
        <v>196</v>
      </c>
      <c r="L2309" s="194" t="s">
        <v>196</v>
      </c>
      <c r="M2309" s="195">
        <v>-6.54</v>
      </c>
      <c r="N2309" t="str">
        <f t="shared" si="36"/>
        <v>210000010100</v>
      </c>
    </row>
    <row r="2310" spans="1:14" x14ac:dyDescent="0.25">
      <c r="A2310" s="194" t="s">
        <v>108</v>
      </c>
      <c r="B2310" s="194" t="s">
        <v>268</v>
      </c>
      <c r="C2310" s="194" t="s">
        <v>269</v>
      </c>
      <c r="D2310" s="194" t="s">
        <v>126</v>
      </c>
      <c r="E2310" s="194" t="s">
        <v>127</v>
      </c>
      <c r="F2310" s="194" t="s">
        <v>125</v>
      </c>
      <c r="G2310" s="194" t="s">
        <v>150</v>
      </c>
      <c r="H2310" s="194" t="s">
        <v>196</v>
      </c>
      <c r="I2310" s="194" t="s">
        <v>128</v>
      </c>
      <c r="J2310" s="194" t="s">
        <v>196</v>
      </c>
      <c r="K2310" s="194" t="s">
        <v>196</v>
      </c>
      <c r="L2310" s="194" t="s">
        <v>196</v>
      </c>
      <c r="M2310" s="195">
        <v>-19.68</v>
      </c>
      <c r="N2310" t="str">
        <f t="shared" si="36"/>
        <v>219000010100</v>
      </c>
    </row>
    <row r="2311" spans="1:14" x14ac:dyDescent="0.25">
      <c r="A2311" s="194" t="s">
        <v>108</v>
      </c>
      <c r="B2311" s="194" t="s">
        <v>268</v>
      </c>
      <c r="C2311" s="194" t="s">
        <v>269</v>
      </c>
      <c r="D2311" s="194" t="s">
        <v>126</v>
      </c>
      <c r="E2311" s="194" t="s">
        <v>127</v>
      </c>
      <c r="F2311" s="194" t="s">
        <v>125</v>
      </c>
      <c r="G2311" s="194" t="s">
        <v>139</v>
      </c>
      <c r="H2311" s="194" t="s">
        <v>196</v>
      </c>
      <c r="I2311" s="194" t="s">
        <v>128</v>
      </c>
      <c r="J2311" s="194" t="s">
        <v>196</v>
      </c>
      <c r="K2311" s="194" t="s">
        <v>196</v>
      </c>
      <c r="L2311" s="194" t="s">
        <v>196</v>
      </c>
      <c r="M2311" s="195">
        <v>-30.77</v>
      </c>
      <c r="N2311" t="str">
        <f t="shared" si="36"/>
        <v>210000010100</v>
      </c>
    </row>
    <row r="2312" spans="1:14" x14ac:dyDescent="0.25">
      <c r="A2312" s="194" t="s">
        <v>108</v>
      </c>
      <c r="B2312" s="194" t="s">
        <v>268</v>
      </c>
      <c r="C2312" s="194" t="s">
        <v>269</v>
      </c>
      <c r="D2312" s="194" t="s">
        <v>126</v>
      </c>
      <c r="E2312" s="194" t="s">
        <v>127</v>
      </c>
      <c r="F2312" s="194" t="s">
        <v>125</v>
      </c>
      <c r="G2312" s="194" t="s">
        <v>140</v>
      </c>
      <c r="H2312" s="194" t="s">
        <v>196</v>
      </c>
      <c r="I2312" s="194" t="s">
        <v>128</v>
      </c>
      <c r="J2312" s="194" t="s">
        <v>196</v>
      </c>
      <c r="K2312" s="194" t="s">
        <v>196</v>
      </c>
      <c r="L2312" s="194" t="s">
        <v>196</v>
      </c>
      <c r="M2312" s="195">
        <v>-288.92</v>
      </c>
      <c r="N2312" t="str">
        <f t="shared" si="36"/>
        <v>210500010100</v>
      </c>
    </row>
    <row r="2313" spans="1:14" x14ac:dyDescent="0.25">
      <c r="A2313" s="194" t="s">
        <v>108</v>
      </c>
      <c r="B2313" s="194" t="s">
        <v>268</v>
      </c>
      <c r="C2313" s="194" t="s">
        <v>269</v>
      </c>
      <c r="D2313" s="194" t="s">
        <v>126</v>
      </c>
      <c r="E2313" s="194" t="s">
        <v>127</v>
      </c>
      <c r="F2313" s="194" t="s">
        <v>125</v>
      </c>
      <c r="G2313" s="194" t="s">
        <v>137</v>
      </c>
      <c r="H2313" s="194" t="s">
        <v>196</v>
      </c>
      <c r="I2313" s="194" t="s">
        <v>128</v>
      </c>
      <c r="J2313" s="194" t="s">
        <v>196</v>
      </c>
      <c r="K2313" s="194" t="s">
        <v>196</v>
      </c>
      <c r="L2313" s="194" t="s">
        <v>196</v>
      </c>
      <c r="M2313" s="195">
        <v>-879.25</v>
      </c>
      <c r="N2313" t="str">
        <f t="shared" si="36"/>
        <v>205600010100</v>
      </c>
    </row>
    <row r="2314" spans="1:14" x14ac:dyDescent="0.25">
      <c r="A2314" s="194" t="s">
        <v>108</v>
      </c>
      <c r="B2314" s="194" t="s">
        <v>268</v>
      </c>
      <c r="C2314" s="194" t="s">
        <v>269</v>
      </c>
      <c r="D2314" s="194" t="s">
        <v>126</v>
      </c>
      <c r="E2314" s="194" t="s">
        <v>127</v>
      </c>
      <c r="F2314" s="194" t="s">
        <v>125</v>
      </c>
      <c r="G2314" s="194" t="s">
        <v>160</v>
      </c>
      <c r="H2314" s="194" t="s">
        <v>196</v>
      </c>
      <c r="I2314" s="194" t="s">
        <v>128</v>
      </c>
      <c r="J2314" s="194" t="s">
        <v>196</v>
      </c>
      <c r="K2314" s="194" t="s">
        <v>196</v>
      </c>
      <c r="L2314" s="194" t="s">
        <v>196</v>
      </c>
      <c r="M2314" s="195">
        <v>-9.66</v>
      </c>
      <c r="N2314" t="str">
        <f t="shared" si="36"/>
        <v>205700010100</v>
      </c>
    </row>
    <row r="2315" spans="1:14" x14ac:dyDescent="0.25">
      <c r="A2315" s="194" t="s">
        <v>108</v>
      </c>
      <c r="B2315" s="194" t="s">
        <v>268</v>
      </c>
      <c r="C2315" s="194" t="s">
        <v>269</v>
      </c>
      <c r="D2315" s="194" t="s">
        <v>126</v>
      </c>
      <c r="E2315" s="194" t="s">
        <v>127</v>
      </c>
      <c r="F2315" s="194" t="s">
        <v>125</v>
      </c>
      <c r="G2315" s="194" t="s">
        <v>134</v>
      </c>
      <c r="H2315" s="194" t="s">
        <v>196</v>
      </c>
      <c r="I2315" s="194" t="s">
        <v>128</v>
      </c>
      <c r="J2315" s="194" t="s">
        <v>196</v>
      </c>
      <c r="K2315" s="194" t="s">
        <v>196</v>
      </c>
      <c r="L2315" s="194" t="s">
        <v>196</v>
      </c>
      <c r="M2315" s="195">
        <v>-288.92</v>
      </c>
      <c r="N2315" t="str">
        <f t="shared" si="36"/>
        <v>205200010100</v>
      </c>
    </row>
    <row r="2316" spans="1:14" x14ac:dyDescent="0.25">
      <c r="A2316" s="194" t="s">
        <v>108</v>
      </c>
      <c r="B2316" s="194" t="s">
        <v>268</v>
      </c>
      <c r="C2316" s="194" t="s">
        <v>269</v>
      </c>
      <c r="D2316" s="194" t="s">
        <v>126</v>
      </c>
      <c r="E2316" s="194" t="s">
        <v>127</v>
      </c>
      <c r="F2316" s="194" t="s">
        <v>125</v>
      </c>
      <c r="G2316" s="194" t="s">
        <v>139</v>
      </c>
      <c r="H2316" s="194" t="s">
        <v>196</v>
      </c>
      <c r="I2316" s="194" t="s">
        <v>128</v>
      </c>
      <c r="J2316" s="194" t="s">
        <v>196</v>
      </c>
      <c r="K2316" s="194" t="s">
        <v>196</v>
      </c>
      <c r="L2316" s="194" t="s">
        <v>196</v>
      </c>
      <c r="M2316" s="195">
        <v>-52.53</v>
      </c>
      <c r="N2316" t="str">
        <f t="shared" si="36"/>
        <v>210000010100</v>
      </c>
    </row>
    <row r="2317" spans="1:14" x14ac:dyDescent="0.25">
      <c r="A2317" s="194" t="s">
        <v>108</v>
      </c>
      <c r="B2317" s="194" t="s">
        <v>268</v>
      </c>
      <c r="C2317" s="194" t="s">
        <v>269</v>
      </c>
      <c r="D2317" s="194" t="s">
        <v>126</v>
      </c>
      <c r="E2317" s="194" t="s">
        <v>127</v>
      </c>
      <c r="F2317" s="194" t="s">
        <v>125</v>
      </c>
      <c r="G2317" s="194" t="s">
        <v>141</v>
      </c>
      <c r="H2317" s="194" t="s">
        <v>196</v>
      </c>
      <c r="I2317" s="194" t="s">
        <v>128</v>
      </c>
      <c r="J2317" s="194" t="s">
        <v>196</v>
      </c>
      <c r="K2317" s="194" t="s">
        <v>196</v>
      </c>
      <c r="L2317" s="194" t="s">
        <v>196</v>
      </c>
      <c r="M2317" s="195">
        <v>-259.45999999999998</v>
      </c>
      <c r="N2317" t="str">
        <f t="shared" si="36"/>
        <v>211000010100</v>
      </c>
    </row>
    <row r="2318" spans="1:14" x14ac:dyDescent="0.25">
      <c r="A2318" s="194" t="s">
        <v>108</v>
      </c>
      <c r="B2318" s="194" t="s">
        <v>268</v>
      </c>
      <c r="C2318" s="194" t="s">
        <v>269</v>
      </c>
      <c r="D2318" s="194" t="s">
        <v>126</v>
      </c>
      <c r="E2318" s="194" t="s">
        <v>127</v>
      </c>
      <c r="F2318" s="194" t="s">
        <v>125</v>
      </c>
      <c r="G2318" s="194" t="s">
        <v>135</v>
      </c>
      <c r="H2318" s="194" t="s">
        <v>196</v>
      </c>
      <c r="I2318" s="194" t="s">
        <v>128</v>
      </c>
      <c r="J2318" s="194" t="s">
        <v>196</v>
      </c>
      <c r="K2318" s="194" t="s">
        <v>196</v>
      </c>
      <c r="L2318" s="194" t="s">
        <v>196</v>
      </c>
      <c r="M2318" s="195">
        <v>-259.45999999999998</v>
      </c>
      <c r="N2318" t="str">
        <f t="shared" si="36"/>
        <v>205300010100</v>
      </c>
    </row>
    <row r="2319" spans="1:14" x14ac:dyDescent="0.25">
      <c r="A2319" s="194" t="s">
        <v>108</v>
      </c>
      <c r="B2319" s="194" t="s">
        <v>268</v>
      </c>
      <c r="C2319" s="194" t="s">
        <v>269</v>
      </c>
      <c r="D2319" s="194" t="s">
        <v>126</v>
      </c>
      <c r="E2319" s="194" t="s">
        <v>127</v>
      </c>
      <c r="F2319" s="194" t="s">
        <v>125</v>
      </c>
      <c r="G2319" s="194" t="s">
        <v>147</v>
      </c>
      <c r="H2319" s="194" t="s">
        <v>196</v>
      </c>
      <c r="I2319" s="194" t="s">
        <v>128</v>
      </c>
      <c r="J2319" s="194" t="s">
        <v>196</v>
      </c>
      <c r="K2319" s="194" t="s">
        <v>196</v>
      </c>
      <c r="L2319" s="194" t="s">
        <v>196</v>
      </c>
      <c r="M2319" s="195">
        <v>-60.69</v>
      </c>
      <c r="N2319" t="str">
        <f t="shared" si="36"/>
        <v>216000010100</v>
      </c>
    </row>
    <row r="2320" spans="1:14" x14ac:dyDescent="0.25">
      <c r="A2320" s="194" t="s">
        <v>108</v>
      </c>
      <c r="B2320" s="194" t="s">
        <v>268</v>
      </c>
      <c r="C2320" s="194" t="s">
        <v>269</v>
      </c>
      <c r="D2320" s="194" t="s">
        <v>126</v>
      </c>
      <c r="E2320" s="194" t="s">
        <v>127</v>
      </c>
      <c r="F2320" s="194" t="s">
        <v>125</v>
      </c>
      <c r="G2320" s="194" t="s">
        <v>144</v>
      </c>
      <c r="H2320" s="194" t="s">
        <v>196</v>
      </c>
      <c r="I2320" s="194" t="s">
        <v>128</v>
      </c>
      <c r="J2320" s="194" t="s">
        <v>196</v>
      </c>
      <c r="K2320" s="194" t="s">
        <v>196</v>
      </c>
      <c r="L2320" s="194" t="s">
        <v>196</v>
      </c>
      <c r="M2320" s="195">
        <v>-383.93</v>
      </c>
      <c r="N2320" t="str">
        <f t="shared" si="36"/>
        <v>214000010100</v>
      </c>
    </row>
    <row r="2321" spans="1:14" x14ac:dyDescent="0.25">
      <c r="A2321" s="194" t="s">
        <v>108</v>
      </c>
      <c r="B2321" s="194" t="s">
        <v>268</v>
      </c>
      <c r="C2321" s="194" t="s">
        <v>269</v>
      </c>
      <c r="D2321" s="194" t="s">
        <v>126</v>
      </c>
      <c r="E2321" s="194" t="s">
        <v>127</v>
      </c>
      <c r="F2321" s="194" t="s">
        <v>125</v>
      </c>
      <c r="G2321" s="194" t="s">
        <v>138</v>
      </c>
      <c r="H2321" s="194" t="s">
        <v>196</v>
      </c>
      <c r="I2321" s="194" t="s">
        <v>128</v>
      </c>
      <c r="J2321" s="194" t="s">
        <v>196</v>
      </c>
      <c r="K2321" s="194" t="s">
        <v>196</v>
      </c>
      <c r="L2321" s="194" t="s">
        <v>196</v>
      </c>
      <c r="M2321" s="195">
        <v>-60.69</v>
      </c>
      <c r="N2321" t="str">
        <f t="shared" si="36"/>
        <v>205800010100</v>
      </c>
    </row>
    <row r="2322" spans="1:14" x14ac:dyDescent="0.25">
      <c r="A2322" s="194" t="s">
        <v>108</v>
      </c>
      <c r="B2322" s="194" t="s">
        <v>268</v>
      </c>
      <c r="C2322" s="194" t="s">
        <v>269</v>
      </c>
      <c r="D2322" s="194" t="s">
        <v>126</v>
      </c>
      <c r="E2322" s="194" t="s">
        <v>127</v>
      </c>
      <c r="F2322" s="194" t="s">
        <v>125</v>
      </c>
      <c r="G2322" s="194" t="s">
        <v>145</v>
      </c>
      <c r="H2322" s="194" t="s">
        <v>196</v>
      </c>
      <c r="I2322" s="194" t="s">
        <v>128</v>
      </c>
      <c r="J2322" s="194" t="s">
        <v>196</v>
      </c>
      <c r="K2322" s="194" t="s">
        <v>196</v>
      </c>
      <c r="L2322" s="194" t="s">
        <v>196</v>
      </c>
      <c r="M2322" s="195">
        <v>-229.57</v>
      </c>
      <c r="N2322" t="str">
        <f t="shared" si="36"/>
        <v>215000010100</v>
      </c>
    </row>
    <row r="2323" spans="1:14" x14ac:dyDescent="0.25">
      <c r="A2323" s="194" t="s">
        <v>108</v>
      </c>
      <c r="B2323" s="194" t="s">
        <v>268</v>
      </c>
      <c r="C2323" s="194" t="s">
        <v>269</v>
      </c>
      <c r="D2323" s="194" t="s">
        <v>126</v>
      </c>
      <c r="E2323" s="194" t="s">
        <v>127</v>
      </c>
      <c r="F2323" s="194" t="s">
        <v>125</v>
      </c>
      <c r="G2323" s="194" t="s">
        <v>149</v>
      </c>
      <c r="H2323" s="194" t="s">
        <v>196</v>
      </c>
      <c r="I2323" s="194" t="s">
        <v>128</v>
      </c>
      <c r="J2323" s="194" t="s">
        <v>196</v>
      </c>
      <c r="K2323" s="194" t="s">
        <v>196</v>
      </c>
      <c r="L2323" s="194" t="s">
        <v>196</v>
      </c>
      <c r="M2323" s="195">
        <v>437.76</v>
      </c>
      <c r="N2323" t="str">
        <f t="shared" si="36"/>
        <v>710000010100</v>
      </c>
    </row>
    <row r="2324" spans="1:14" x14ac:dyDescent="0.25">
      <c r="A2324" s="194" t="s">
        <v>108</v>
      </c>
      <c r="B2324" s="194" t="s">
        <v>272</v>
      </c>
      <c r="C2324" s="194" t="s">
        <v>273</v>
      </c>
      <c r="D2324" s="194" t="s">
        <v>126</v>
      </c>
      <c r="E2324" s="194" t="s">
        <v>127</v>
      </c>
      <c r="F2324" s="194" t="s">
        <v>125</v>
      </c>
      <c r="G2324" s="194" t="s">
        <v>157</v>
      </c>
      <c r="H2324" s="194" t="s">
        <v>196</v>
      </c>
      <c r="I2324" s="194" t="s">
        <v>128</v>
      </c>
      <c r="J2324" s="194" t="s">
        <v>196</v>
      </c>
      <c r="K2324" s="194" t="s">
        <v>196</v>
      </c>
      <c r="L2324" s="194" t="s">
        <v>196</v>
      </c>
      <c r="M2324" s="195">
        <v>129.47</v>
      </c>
      <c r="N2324" t="str">
        <f t="shared" si="36"/>
        <v>726900010100</v>
      </c>
    </row>
    <row r="2325" spans="1:14" x14ac:dyDescent="0.25">
      <c r="A2325" s="194" t="s">
        <v>108</v>
      </c>
      <c r="B2325" s="194" t="s">
        <v>272</v>
      </c>
      <c r="C2325" s="194" t="s">
        <v>273</v>
      </c>
      <c r="D2325" s="194" t="s">
        <v>126</v>
      </c>
      <c r="E2325" s="194" t="s">
        <v>127</v>
      </c>
      <c r="F2325" s="194" t="s">
        <v>125</v>
      </c>
      <c r="G2325" s="194" t="s">
        <v>124</v>
      </c>
      <c r="H2325" s="194" t="s">
        <v>196</v>
      </c>
      <c r="I2325" s="194" t="s">
        <v>128</v>
      </c>
      <c r="J2325" s="194" t="s">
        <v>196</v>
      </c>
      <c r="K2325" s="194" t="s">
        <v>196</v>
      </c>
      <c r="L2325" s="194" t="s">
        <v>196</v>
      </c>
      <c r="M2325" s="195">
        <v>-1096.8900000000001</v>
      </c>
      <c r="N2325" t="str">
        <f t="shared" si="36"/>
        <v>100000010100</v>
      </c>
    </row>
    <row r="2326" spans="1:14" x14ac:dyDescent="0.25">
      <c r="A2326" s="194" t="s">
        <v>108</v>
      </c>
      <c r="B2326" s="194" t="s">
        <v>272</v>
      </c>
      <c r="C2326" s="194" t="s">
        <v>273</v>
      </c>
      <c r="D2326" s="194" t="s">
        <v>126</v>
      </c>
      <c r="E2326" s="194" t="s">
        <v>127</v>
      </c>
      <c r="F2326" s="194" t="s">
        <v>125</v>
      </c>
      <c r="G2326" s="194" t="s">
        <v>152</v>
      </c>
      <c r="H2326" s="194" t="s">
        <v>196</v>
      </c>
      <c r="I2326" s="194" t="s">
        <v>128</v>
      </c>
      <c r="J2326" s="194" t="s">
        <v>196</v>
      </c>
      <c r="K2326" s="194" t="s">
        <v>196</v>
      </c>
      <c r="L2326" s="194" t="s">
        <v>196</v>
      </c>
      <c r="M2326" s="195">
        <v>112.92</v>
      </c>
      <c r="N2326" t="str">
        <f t="shared" si="36"/>
        <v>723000010100</v>
      </c>
    </row>
    <row r="2327" spans="1:14" x14ac:dyDescent="0.25">
      <c r="A2327" s="194" t="s">
        <v>108</v>
      </c>
      <c r="B2327" s="194" t="s">
        <v>272</v>
      </c>
      <c r="C2327" s="194" t="s">
        <v>273</v>
      </c>
      <c r="D2327" s="194" t="s">
        <v>126</v>
      </c>
      <c r="E2327" s="194" t="s">
        <v>127</v>
      </c>
      <c r="F2327" s="194" t="s">
        <v>125</v>
      </c>
      <c r="G2327" s="194" t="s">
        <v>153</v>
      </c>
      <c r="H2327" s="194" t="s">
        <v>196</v>
      </c>
      <c r="I2327" s="194" t="s">
        <v>128</v>
      </c>
      <c r="J2327" s="194" t="s">
        <v>196</v>
      </c>
      <c r="K2327" s="194" t="s">
        <v>196</v>
      </c>
      <c r="L2327" s="194" t="s">
        <v>196</v>
      </c>
      <c r="M2327" s="195">
        <v>26.41</v>
      </c>
      <c r="N2327" t="str">
        <f t="shared" si="36"/>
        <v>723100010100</v>
      </c>
    </row>
    <row r="2328" spans="1:14" x14ac:dyDescent="0.25">
      <c r="A2328" s="194" t="s">
        <v>108</v>
      </c>
      <c r="B2328" s="194" t="s">
        <v>272</v>
      </c>
      <c r="C2328" s="194" t="s">
        <v>273</v>
      </c>
      <c r="D2328" s="194" t="s">
        <v>126</v>
      </c>
      <c r="E2328" s="194" t="s">
        <v>127</v>
      </c>
      <c r="F2328" s="194" t="s">
        <v>125</v>
      </c>
      <c r="G2328" s="194" t="s">
        <v>154</v>
      </c>
      <c r="H2328" s="194" t="s">
        <v>196</v>
      </c>
      <c r="I2328" s="194" t="s">
        <v>128</v>
      </c>
      <c r="J2328" s="194" t="s">
        <v>196</v>
      </c>
      <c r="K2328" s="194" t="s">
        <v>196</v>
      </c>
      <c r="L2328" s="194" t="s">
        <v>196</v>
      </c>
      <c r="M2328" s="195">
        <v>271.7</v>
      </c>
      <c r="N2328" t="str">
        <f t="shared" si="36"/>
        <v>724000010100</v>
      </c>
    </row>
    <row r="2329" spans="1:14" x14ac:dyDescent="0.25">
      <c r="A2329" s="194" t="s">
        <v>108</v>
      </c>
      <c r="B2329" s="194" t="s">
        <v>272</v>
      </c>
      <c r="C2329" s="194" t="s">
        <v>273</v>
      </c>
      <c r="D2329" s="194" t="s">
        <v>126</v>
      </c>
      <c r="E2329" s="194" t="s">
        <v>127</v>
      </c>
      <c r="F2329" s="194" t="s">
        <v>125</v>
      </c>
      <c r="G2329" s="194" t="s">
        <v>156</v>
      </c>
      <c r="H2329" s="194" t="s">
        <v>196</v>
      </c>
      <c r="I2329" s="194" t="s">
        <v>128</v>
      </c>
      <c r="J2329" s="194" t="s">
        <v>196</v>
      </c>
      <c r="K2329" s="194" t="s">
        <v>196</v>
      </c>
      <c r="L2329" s="194" t="s">
        <v>196</v>
      </c>
      <c r="M2329" s="195">
        <v>0.47</v>
      </c>
      <c r="N2329" t="str">
        <f t="shared" si="36"/>
        <v>725000010100</v>
      </c>
    </row>
    <row r="2330" spans="1:14" x14ac:dyDescent="0.25">
      <c r="A2330" s="194" t="s">
        <v>108</v>
      </c>
      <c r="B2330" s="194" t="s">
        <v>272</v>
      </c>
      <c r="C2330" s="194" t="s">
        <v>273</v>
      </c>
      <c r="D2330" s="194" t="s">
        <v>126</v>
      </c>
      <c r="E2330" s="194" t="s">
        <v>127</v>
      </c>
      <c r="F2330" s="194" t="s">
        <v>125</v>
      </c>
      <c r="G2330" s="194" t="s">
        <v>151</v>
      </c>
      <c r="H2330" s="194" t="s">
        <v>196</v>
      </c>
      <c r="I2330" s="194" t="s">
        <v>128</v>
      </c>
      <c r="J2330" s="194" t="s">
        <v>196</v>
      </c>
      <c r="K2330" s="194" t="s">
        <v>196</v>
      </c>
      <c r="L2330" s="194" t="s">
        <v>196</v>
      </c>
      <c r="M2330" s="195">
        <v>7.81</v>
      </c>
      <c r="N2330" t="str">
        <f t="shared" si="36"/>
        <v>722100010100</v>
      </c>
    </row>
    <row r="2331" spans="1:14" x14ac:dyDescent="0.25">
      <c r="A2331" s="194" t="s">
        <v>108</v>
      </c>
      <c r="B2331" s="194" t="s">
        <v>272</v>
      </c>
      <c r="C2331" s="194" t="s">
        <v>273</v>
      </c>
      <c r="D2331" s="194" t="s">
        <v>126</v>
      </c>
      <c r="E2331" s="194" t="s">
        <v>127</v>
      </c>
      <c r="F2331" s="194" t="s">
        <v>125</v>
      </c>
      <c r="G2331" s="194" t="s">
        <v>157</v>
      </c>
      <c r="H2331" s="194" t="s">
        <v>196</v>
      </c>
      <c r="I2331" s="194" t="s">
        <v>128</v>
      </c>
      <c r="J2331" s="194" t="s">
        <v>196</v>
      </c>
      <c r="K2331" s="194" t="s">
        <v>196</v>
      </c>
      <c r="L2331" s="194" t="s">
        <v>196</v>
      </c>
      <c r="M2331" s="195">
        <v>23.54</v>
      </c>
      <c r="N2331" t="str">
        <f t="shared" si="36"/>
        <v>726900010100</v>
      </c>
    </row>
    <row r="2332" spans="1:14" x14ac:dyDescent="0.25">
      <c r="A2332" s="194" t="s">
        <v>108</v>
      </c>
      <c r="B2332" s="194" t="s">
        <v>272</v>
      </c>
      <c r="C2332" s="194" t="s">
        <v>273</v>
      </c>
      <c r="D2332" s="194" t="s">
        <v>126</v>
      </c>
      <c r="E2332" s="194" t="s">
        <v>127</v>
      </c>
      <c r="F2332" s="194" t="s">
        <v>125</v>
      </c>
      <c r="G2332" s="194" t="s">
        <v>139</v>
      </c>
      <c r="H2332" s="194" t="s">
        <v>196</v>
      </c>
      <c r="I2332" s="194" t="s">
        <v>128</v>
      </c>
      <c r="J2332" s="194" t="s">
        <v>196</v>
      </c>
      <c r="K2332" s="194" t="s">
        <v>196</v>
      </c>
      <c r="L2332" s="194" t="s">
        <v>196</v>
      </c>
      <c r="M2332" s="195">
        <v>-100</v>
      </c>
      <c r="N2332" t="str">
        <f t="shared" si="36"/>
        <v>210000010100</v>
      </c>
    </row>
    <row r="2333" spans="1:14" x14ac:dyDescent="0.25">
      <c r="A2333" s="194" t="s">
        <v>108</v>
      </c>
      <c r="B2333" s="194" t="s">
        <v>272</v>
      </c>
      <c r="C2333" s="194" t="s">
        <v>273</v>
      </c>
      <c r="D2333" s="194" t="s">
        <v>126</v>
      </c>
      <c r="E2333" s="194" t="s">
        <v>127</v>
      </c>
      <c r="F2333" s="194" t="s">
        <v>125</v>
      </c>
      <c r="G2333" s="194" t="s">
        <v>139</v>
      </c>
      <c r="H2333" s="194" t="s">
        <v>196</v>
      </c>
      <c r="I2333" s="194" t="s">
        <v>128</v>
      </c>
      <c r="J2333" s="194" t="s">
        <v>196</v>
      </c>
      <c r="K2333" s="194" t="s">
        <v>196</v>
      </c>
      <c r="L2333" s="194" t="s">
        <v>196</v>
      </c>
      <c r="M2333" s="195">
        <v>-25</v>
      </c>
      <c r="N2333" t="str">
        <f t="shared" si="36"/>
        <v>210000010100</v>
      </c>
    </row>
    <row r="2334" spans="1:14" x14ac:dyDescent="0.25">
      <c r="A2334" s="194" t="s">
        <v>108</v>
      </c>
      <c r="B2334" s="194" t="s">
        <v>272</v>
      </c>
      <c r="C2334" s="194" t="s">
        <v>273</v>
      </c>
      <c r="D2334" s="194" t="s">
        <v>126</v>
      </c>
      <c r="E2334" s="194" t="s">
        <v>127</v>
      </c>
      <c r="F2334" s="194" t="s">
        <v>125</v>
      </c>
      <c r="G2334" s="194" t="s">
        <v>146</v>
      </c>
      <c r="H2334" s="194" t="s">
        <v>196</v>
      </c>
      <c r="I2334" s="194" t="s">
        <v>128</v>
      </c>
      <c r="J2334" s="194" t="s">
        <v>196</v>
      </c>
      <c r="K2334" s="194" t="s">
        <v>196</v>
      </c>
      <c r="L2334" s="194" t="s">
        <v>196</v>
      </c>
      <c r="M2334" s="195">
        <v>-2.3199999999999998</v>
      </c>
      <c r="N2334" t="str">
        <f t="shared" si="36"/>
        <v>215500010100</v>
      </c>
    </row>
    <row r="2335" spans="1:14" x14ac:dyDescent="0.25">
      <c r="A2335" s="194" t="s">
        <v>108</v>
      </c>
      <c r="B2335" s="194" t="s">
        <v>272</v>
      </c>
      <c r="C2335" s="194" t="s">
        <v>273</v>
      </c>
      <c r="D2335" s="194" t="s">
        <v>126</v>
      </c>
      <c r="E2335" s="194" t="s">
        <v>127</v>
      </c>
      <c r="F2335" s="194" t="s">
        <v>125</v>
      </c>
      <c r="G2335" s="194" t="s">
        <v>139</v>
      </c>
      <c r="H2335" s="194" t="s">
        <v>196</v>
      </c>
      <c r="I2335" s="194" t="s">
        <v>128</v>
      </c>
      <c r="J2335" s="194" t="s">
        <v>196</v>
      </c>
      <c r="K2335" s="194" t="s">
        <v>196</v>
      </c>
      <c r="L2335" s="194" t="s">
        <v>196</v>
      </c>
      <c r="M2335" s="195">
        <v>-46.15</v>
      </c>
      <c r="N2335" t="str">
        <f t="shared" si="36"/>
        <v>210000010100</v>
      </c>
    </row>
    <row r="2336" spans="1:14" x14ac:dyDescent="0.25">
      <c r="A2336" s="194" t="s">
        <v>108</v>
      </c>
      <c r="B2336" s="194" t="s">
        <v>272</v>
      </c>
      <c r="C2336" s="194" t="s">
        <v>273</v>
      </c>
      <c r="D2336" s="194" t="s">
        <v>126</v>
      </c>
      <c r="E2336" s="194" t="s">
        <v>127</v>
      </c>
      <c r="F2336" s="194" t="s">
        <v>125</v>
      </c>
      <c r="G2336" s="194" t="s">
        <v>143</v>
      </c>
      <c r="H2336" s="194" t="s">
        <v>196</v>
      </c>
      <c r="I2336" s="194" t="s">
        <v>128</v>
      </c>
      <c r="J2336" s="194" t="s">
        <v>196</v>
      </c>
      <c r="K2336" s="194" t="s">
        <v>196</v>
      </c>
      <c r="L2336" s="194" t="s">
        <v>196</v>
      </c>
      <c r="M2336" s="195">
        <v>-43</v>
      </c>
      <c r="N2336" t="str">
        <f t="shared" si="36"/>
        <v>213000010100</v>
      </c>
    </row>
    <row r="2337" spans="1:14" x14ac:dyDescent="0.25">
      <c r="A2337" s="194" t="s">
        <v>108</v>
      </c>
      <c r="B2337" s="194" t="s">
        <v>272</v>
      </c>
      <c r="C2337" s="194" t="s">
        <v>273</v>
      </c>
      <c r="D2337" s="194" t="s">
        <v>126</v>
      </c>
      <c r="E2337" s="194" t="s">
        <v>127</v>
      </c>
      <c r="F2337" s="194" t="s">
        <v>125</v>
      </c>
      <c r="G2337" s="194" t="s">
        <v>150</v>
      </c>
      <c r="H2337" s="194" t="s">
        <v>196</v>
      </c>
      <c r="I2337" s="194" t="s">
        <v>128</v>
      </c>
      <c r="J2337" s="194" t="s">
        <v>196</v>
      </c>
      <c r="K2337" s="194" t="s">
        <v>196</v>
      </c>
      <c r="L2337" s="194" t="s">
        <v>196</v>
      </c>
      <c r="M2337" s="195">
        <v>-36.85</v>
      </c>
      <c r="N2337" t="str">
        <f t="shared" si="36"/>
        <v>219000010100</v>
      </c>
    </row>
    <row r="2338" spans="1:14" x14ac:dyDescent="0.25">
      <c r="A2338" s="194" t="s">
        <v>108</v>
      </c>
      <c r="B2338" s="194" t="s">
        <v>272</v>
      </c>
      <c r="C2338" s="194" t="s">
        <v>273</v>
      </c>
      <c r="D2338" s="194" t="s">
        <v>126</v>
      </c>
      <c r="E2338" s="194" t="s">
        <v>127</v>
      </c>
      <c r="F2338" s="194" t="s">
        <v>125</v>
      </c>
      <c r="G2338" s="194" t="s">
        <v>139</v>
      </c>
      <c r="H2338" s="194" t="s">
        <v>196</v>
      </c>
      <c r="I2338" s="194" t="s">
        <v>128</v>
      </c>
      <c r="J2338" s="194" t="s">
        <v>196</v>
      </c>
      <c r="K2338" s="194" t="s">
        <v>196</v>
      </c>
      <c r="L2338" s="194" t="s">
        <v>196</v>
      </c>
      <c r="M2338" s="195">
        <v>-10.26</v>
      </c>
      <c r="N2338" t="str">
        <f t="shared" si="36"/>
        <v>210000010100</v>
      </c>
    </row>
    <row r="2339" spans="1:14" x14ac:dyDescent="0.25">
      <c r="A2339" s="194" t="s">
        <v>108</v>
      </c>
      <c r="B2339" s="194" t="s">
        <v>272</v>
      </c>
      <c r="C2339" s="194" t="s">
        <v>273</v>
      </c>
      <c r="D2339" s="194" t="s">
        <v>126</v>
      </c>
      <c r="E2339" s="194" t="s">
        <v>127</v>
      </c>
      <c r="F2339" s="194" t="s">
        <v>125</v>
      </c>
      <c r="G2339" s="194" t="s">
        <v>139</v>
      </c>
      <c r="H2339" s="194" t="s">
        <v>196</v>
      </c>
      <c r="I2339" s="194" t="s">
        <v>128</v>
      </c>
      <c r="J2339" s="194" t="s">
        <v>196</v>
      </c>
      <c r="K2339" s="194" t="s">
        <v>196</v>
      </c>
      <c r="L2339" s="194" t="s">
        <v>196</v>
      </c>
      <c r="M2339" s="195">
        <v>-3.27</v>
      </c>
      <c r="N2339" t="str">
        <f t="shared" si="36"/>
        <v>210000010100</v>
      </c>
    </row>
    <row r="2340" spans="1:14" x14ac:dyDescent="0.25">
      <c r="A2340" s="194" t="s">
        <v>108</v>
      </c>
      <c r="B2340" s="194" t="s">
        <v>272</v>
      </c>
      <c r="C2340" s="194" t="s">
        <v>273</v>
      </c>
      <c r="D2340" s="194" t="s">
        <v>126</v>
      </c>
      <c r="E2340" s="194" t="s">
        <v>127</v>
      </c>
      <c r="F2340" s="194" t="s">
        <v>125</v>
      </c>
      <c r="G2340" s="194" t="s">
        <v>140</v>
      </c>
      <c r="H2340" s="194" t="s">
        <v>196</v>
      </c>
      <c r="I2340" s="194" t="s">
        <v>128</v>
      </c>
      <c r="J2340" s="194" t="s">
        <v>196</v>
      </c>
      <c r="K2340" s="194" t="s">
        <v>196</v>
      </c>
      <c r="L2340" s="194" t="s">
        <v>196</v>
      </c>
      <c r="M2340" s="195">
        <v>-129.47</v>
      </c>
      <c r="N2340" t="str">
        <f t="shared" si="36"/>
        <v>210500010100</v>
      </c>
    </row>
    <row r="2341" spans="1:14" x14ac:dyDescent="0.25">
      <c r="A2341" s="194" t="s">
        <v>108</v>
      </c>
      <c r="B2341" s="194" t="s">
        <v>272</v>
      </c>
      <c r="C2341" s="194" t="s">
        <v>273</v>
      </c>
      <c r="D2341" s="194" t="s">
        <v>126</v>
      </c>
      <c r="E2341" s="194" t="s">
        <v>127</v>
      </c>
      <c r="F2341" s="194" t="s">
        <v>125</v>
      </c>
      <c r="G2341" s="194" t="s">
        <v>142</v>
      </c>
      <c r="H2341" s="194" t="s">
        <v>196</v>
      </c>
      <c r="I2341" s="194" t="s">
        <v>128</v>
      </c>
      <c r="J2341" s="194" t="s">
        <v>196</v>
      </c>
      <c r="K2341" s="194" t="s">
        <v>196</v>
      </c>
      <c r="L2341" s="194" t="s">
        <v>196</v>
      </c>
      <c r="M2341" s="195">
        <v>-0.72</v>
      </c>
      <c r="N2341" t="str">
        <f t="shared" si="36"/>
        <v>212500010100</v>
      </c>
    </row>
    <row r="2342" spans="1:14" x14ac:dyDescent="0.25">
      <c r="A2342" s="194" t="s">
        <v>108</v>
      </c>
      <c r="B2342" s="194" t="s">
        <v>272</v>
      </c>
      <c r="C2342" s="194" t="s">
        <v>273</v>
      </c>
      <c r="D2342" s="194" t="s">
        <v>126</v>
      </c>
      <c r="E2342" s="194" t="s">
        <v>127</v>
      </c>
      <c r="F2342" s="194" t="s">
        <v>125</v>
      </c>
      <c r="G2342" s="194" t="s">
        <v>160</v>
      </c>
      <c r="H2342" s="194" t="s">
        <v>196</v>
      </c>
      <c r="I2342" s="194" t="s">
        <v>128</v>
      </c>
      <c r="J2342" s="194" t="s">
        <v>196</v>
      </c>
      <c r="K2342" s="194" t="s">
        <v>196</v>
      </c>
      <c r="L2342" s="194" t="s">
        <v>196</v>
      </c>
      <c r="M2342" s="195">
        <v>-7.81</v>
      </c>
      <c r="N2342" t="str">
        <f t="shared" si="36"/>
        <v>205700010100</v>
      </c>
    </row>
    <row r="2343" spans="1:14" x14ac:dyDescent="0.25">
      <c r="A2343" s="194" t="s">
        <v>108</v>
      </c>
      <c r="B2343" s="194" t="s">
        <v>272</v>
      </c>
      <c r="C2343" s="194" t="s">
        <v>273</v>
      </c>
      <c r="D2343" s="194" t="s">
        <v>126</v>
      </c>
      <c r="E2343" s="194" t="s">
        <v>127</v>
      </c>
      <c r="F2343" s="194" t="s">
        <v>125</v>
      </c>
      <c r="G2343" s="194" t="s">
        <v>136</v>
      </c>
      <c r="H2343" s="194" t="s">
        <v>196</v>
      </c>
      <c r="I2343" s="194" t="s">
        <v>128</v>
      </c>
      <c r="J2343" s="194" t="s">
        <v>196</v>
      </c>
      <c r="K2343" s="194" t="s">
        <v>196</v>
      </c>
      <c r="L2343" s="194" t="s">
        <v>196</v>
      </c>
      <c r="M2343" s="195">
        <v>-0.47</v>
      </c>
      <c r="N2343" t="str">
        <f t="shared" si="36"/>
        <v>205500010100</v>
      </c>
    </row>
    <row r="2344" spans="1:14" x14ac:dyDescent="0.25">
      <c r="A2344" s="194" t="s">
        <v>108</v>
      </c>
      <c r="B2344" s="194" t="s">
        <v>272</v>
      </c>
      <c r="C2344" s="194" t="s">
        <v>273</v>
      </c>
      <c r="D2344" s="194" t="s">
        <v>126</v>
      </c>
      <c r="E2344" s="194" t="s">
        <v>127</v>
      </c>
      <c r="F2344" s="194" t="s">
        <v>125</v>
      </c>
      <c r="G2344" s="194" t="s">
        <v>137</v>
      </c>
      <c r="H2344" s="194" t="s">
        <v>196</v>
      </c>
      <c r="I2344" s="194" t="s">
        <v>128</v>
      </c>
      <c r="J2344" s="194" t="s">
        <v>196</v>
      </c>
      <c r="K2344" s="194" t="s">
        <v>196</v>
      </c>
      <c r="L2344" s="194" t="s">
        <v>196</v>
      </c>
      <c r="M2344" s="195">
        <v>-271.7</v>
      </c>
      <c r="N2344" t="str">
        <f t="shared" si="36"/>
        <v>205600010100</v>
      </c>
    </row>
    <row r="2345" spans="1:14" x14ac:dyDescent="0.25">
      <c r="A2345" s="194" t="s">
        <v>108</v>
      </c>
      <c r="B2345" s="194" t="s">
        <v>272</v>
      </c>
      <c r="C2345" s="194" t="s">
        <v>273</v>
      </c>
      <c r="D2345" s="194" t="s">
        <v>126</v>
      </c>
      <c r="E2345" s="194" t="s">
        <v>127</v>
      </c>
      <c r="F2345" s="194" t="s">
        <v>125</v>
      </c>
      <c r="G2345" s="194" t="s">
        <v>134</v>
      </c>
      <c r="H2345" s="194" t="s">
        <v>196</v>
      </c>
      <c r="I2345" s="194" t="s">
        <v>128</v>
      </c>
      <c r="J2345" s="194" t="s">
        <v>196</v>
      </c>
      <c r="K2345" s="194" t="s">
        <v>196</v>
      </c>
      <c r="L2345" s="194" t="s">
        <v>196</v>
      </c>
      <c r="M2345" s="195">
        <v>-129.47</v>
      </c>
      <c r="N2345" t="str">
        <f t="shared" si="36"/>
        <v>205200010100</v>
      </c>
    </row>
    <row r="2346" spans="1:14" x14ac:dyDescent="0.25">
      <c r="A2346" s="194" t="s">
        <v>108</v>
      </c>
      <c r="B2346" s="194" t="s">
        <v>272</v>
      </c>
      <c r="C2346" s="194" t="s">
        <v>273</v>
      </c>
      <c r="D2346" s="194" t="s">
        <v>126</v>
      </c>
      <c r="E2346" s="194" t="s">
        <v>127</v>
      </c>
      <c r="F2346" s="194" t="s">
        <v>125</v>
      </c>
      <c r="G2346" s="194" t="s">
        <v>139</v>
      </c>
      <c r="H2346" s="194" t="s">
        <v>196</v>
      </c>
      <c r="I2346" s="194" t="s">
        <v>128</v>
      </c>
      <c r="J2346" s="194" t="s">
        <v>196</v>
      </c>
      <c r="K2346" s="194" t="s">
        <v>196</v>
      </c>
      <c r="L2346" s="194" t="s">
        <v>196</v>
      </c>
      <c r="M2346" s="195">
        <v>-23.54</v>
      </c>
      <c r="N2346" t="str">
        <f t="shared" si="36"/>
        <v>210000010100</v>
      </c>
    </row>
    <row r="2347" spans="1:14" x14ac:dyDescent="0.25">
      <c r="A2347" s="194" t="s">
        <v>108</v>
      </c>
      <c r="B2347" s="194" t="s">
        <v>272</v>
      </c>
      <c r="C2347" s="194" t="s">
        <v>273</v>
      </c>
      <c r="D2347" s="194" t="s">
        <v>126</v>
      </c>
      <c r="E2347" s="194" t="s">
        <v>127</v>
      </c>
      <c r="F2347" s="194" t="s">
        <v>125</v>
      </c>
      <c r="G2347" s="194" t="s">
        <v>141</v>
      </c>
      <c r="H2347" s="194" t="s">
        <v>196</v>
      </c>
      <c r="I2347" s="194" t="s">
        <v>128</v>
      </c>
      <c r="J2347" s="194" t="s">
        <v>196</v>
      </c>
      <c r="K2347" s="194" t="s">
        <v>196</v>
      </c>
      <c r="L2347" s="194" t="s">
        <v>196</v>
      </c>
      <c r="M2347" s="195">
        <v>-112.92</v>
      </c>
      <c r="N2347" t="str">
        <f t="shared" si="36"/>
        <v>211000010100</v>
      </c>
    </row>
    <row r="2348" spans="1:14" x14ac:dyDescent="0.25">
      <c r="A2348" s="194" t="s">
        <v>108</v>
      </c>
      <c r="B2348" s="194" t="s">
        <v>272</v>
      </c>
      <c r="C2348" s="194" t="s">
        <v>273</v>
      </c>
      <c r="D2348" s="194" t="s">
        <v>126</v>
      </c>
      <c r="E2348" s="194" t="s">
        <v>127</v>
      </c>
      <c r="F2348" s="194" t="s">
        <v>125</v>
      </c>
      <c r="G2348" s="194" t="s">
        <v>135</v>
      </c>
      <c r="H2348" s="194" t="s">
        <v>196</v>
      </c>
      <c r="I2348" s="194" t="s">
        <v>128</v>
      </c>
      <c r="J2348" s="194" t="s">
        <v>196</v>
      </c>
      <c r="K2348" s="194" t="s">
        <v>196</v>
      </c>
      <c r="L2348" s="194" t="s">
        <v>196</v>
      </c>
      <c r="M2348" s="195">
        <v>-112.92</v>
      </c>
      <c r="N2348" t="str">
        <f t="shared" si="36"/>
        <v>205300010100</v>
      </c>
    </row>
    <row r="2349" spans="1:14" x14ac:dyDescent="0.25">
      <c r="A2349" s="194" t="s">
        <v>108</v>
      </c>
      <c r="B2349" s="194" t="s">
        <v>272</v>
      </c>
      <c r="C2349" s="194" t="s">
        <v>273</v>
      </c>
      <c r="D2349" s="194" t="s">
        <v>126</v>
      </c>
      <c r="E2349" s="194" t="s">
        <v>127</v>
      </c>
      <c r="F2349" s="194" t="s">
        <v>125</v>
      </c>
      <c r="G2349" s="194" t="s">
        <v>147</v>
      </c>
      <c r="H2349" s="194" t="s">
        <v>196</v>
      </c>
      <c r="I2349" s="194" t="s">
        <v>128</v>
      </c>
      <c r="J2349" s="194" t="s">
        <v>196</v>
      </c>
      <c r="K2349" s="194" t="s">
        <v>196</v>
      </c>
      <c r="L2349" s="194" t="s">
        <v>196</v>
      </c>
      <c r="M2349" s="195">
        <v>-26.41</v>
      </c>
      <c r="N2349" t="str">
        <f t="shared" si="36"/>
        <v>216000010100</v>
      </c>
    </row>
    <row r="2350" spans="1:14" x14ac:dyDescent="0.25">
      <c r="A2350" s="194" t="s">
        <v>108</v>
      </c>
      <c r="B2350" s="194" t="s">
        <v>272</v>
      </c>
      <c r="C2350" s="194" t="s">
        <v>273</v>
      </c>
      <c r="D2350" s="194" t="s">
        <v>126</v>
      </c>
      <c r="E2350" s="194" t="s">
        <v>127</v>
      </c>
      <c r="F2350" s="194" t="s">
        <v>125</v>
      </c>
      <c r="G2350" s="194" t="s">
        <v>144</v>
      </c>
      <c r="H2350" s="194" t="s">
        <v>196</v>
      </c>
      <c r="I2350" s="194" t="s">
        <v>128</v>
      </c>
      <c r="J2350" s="194" t="s">
        <v>196</v>
      </c>
      <c r="K2350" s="194" t="s">
        <v>196</v>
      </c>
      <c r="L2350" s="194" t="s">
        <v>196</v>
      </c>
      <c r="M2350" s="195">
        <v>-239.08</v>
      </c>
      <c r="N2350" t="str">
        <f t="shared" si="36"/>
        <v>214000010100</v>
      </c>
    </row>
    <row r="2351" spans="1:14" x14ac:dyDescent="0.25">
      <c r="A2351" s="194" t="s">
        <v>108</v>
      </c>
      <c r="B2351" s="194" t="s">
        <v>272</v>
      </c>
      <c r="C2351" s="194" t="s">
        <v>273</v>
      </c>
      <c r="D2351" s="194" t="s">
        <v>126</v>
      </c>
      <c r="E2351" s="194" t="s">
        <v>127</v>
      </c>
      <c r="F2351" s="194" t="s">
        <v>125</v>
      </c>
      <c r="G2351" s="194" t="s">
        <v>138</v>
      </c>
      <c r="H2351" s="194" t="s">
        <v>196</v>
      </c>
      <c r="I2351" s="194" t="s">
        <v>128</v>
      </c>
      <c r="J2351" s="194" t="s">
        <v>196</v>
      </c>
      <c r="K2351" s="194" t="s">
        <v>196</v>
      </c>
      <c r="L2351" s="194" t="s">
        <v>196</v>
      </c>
      <c r="M2351" s="195">
        <v>-26.41</v>
      </c>
      <c r="N2351" t="str">
        <f t="shared" si="36"/>
        <v>205800010100</v>
      </c>
    </row>
    <row r="2352" spans="1:14" x14ac:dyDescent="0.25">
      <c r="A2352" s="194" t="s">
        <v>108</v>
      </c>
      <c r="B2352" s="194" t="s">
        <v>272</v>
      </c>
      <c r="C2352" s="194" t="s">
        <v>273</v>
      </c>
      <c r="D2352" s="194" t="s">
        <v>126</v>
      </c>
      <c r="E2352" s="194" t="s">
        <v>127</v>
      </c>
      <c r="F2352" s="194" t="s">
        <v>125</v>
      </c>
      <c r="G2352" s="194" t="s">
        <v>145</v>
      </c>
      <c r="H2352" s="194" t="s">
        <v>196</v>
      </c>
      <c r="I2352" s="194" t="s">
        <v>128</v>
      </c>
      <c r="J2352" s="194" t="s">
        <v>196</v>
      </c>
      <c r="K2352" s="194" t="s">
        <v>196</v>
      </c>
      <c r="L2352" s="194" t="s">
        <v>196</v>
      </c>
      <c r="M2352" s="195">
        <v>-89.26</v>
      </c>
      <c r="N2352" t="str">
        <f t="shared" si="36"/>
        <v>215000010100</v>
      </c>
    </row>
    <row r="2353" spans="1:14" x14ac:dyDescent="0.25">
      <c r="A2353" s="194" t="s">
        <v>108</v>
      </c>
      <c r="B2353" s="194" t="s">
        <v>272</v>
      </c>
      <c r="C2353" s="194" t="s">
        <v>273</v>
      </c>
      <c r="D2353" s="194" t="s">
        <v>126</v>
      </c>
      <c r="E2353" s="194" t="s">
        <v>127</v>
      </c>
      <c r="F2353" s="194" t="s">
        <v>125</v>
      </c>
      <c r="G2353" s="194" t="s">
        <v>149</v>
      </c>
      <c r="H2353" s="194" t="s">
        <v>196</v>
      </c>
      <c r="I2353" s="194" t="s">
        <v>128</v>
      </c>
      <c r="J2353" s="194" t="s">
        <v>196</v>
      </c>
      <c r="K2353" s="194" t="s">
        <v>196</v>
      </c>
      <c r="L2353" s="194" t="s">
        <v>196</v>
      </c>
      <c r="M2353" s="195">
        <v>1961.6</v>
      </c>
      <c r="N2353" t="str">
        <f t="shared" si="36"/>
        <v>710000010100</v>
      </c>
    </row>
    <row r="2354" spans="1:14" x14ac:dyDescent="0.25">
      <c r="A2354" s="194" t="s">
        <v>108</v>
      </c>
      <c r="B2354" s="194" t="s">
        <v>274</v>
      </c>
      <c r="C2354" s="194" t="s">
        <v>275</v>
      </c>
      <c r="D2354" s="194" t="s">
        <v>126</v>
      </c>
      <c r="E2354" s="194" t="s">
        <v>127</v>
      </c>
      <c r="F2354" s="194" t="s">
        <v>125</v>
      </c>
      <c r="G2354" s="194" t="s">
        <v>124</v>
      </c>
      <c r="H2354" s="194" t="s">
        <v>196</v>
      </c>
      <c r="I2354" s="194" t="s">
        <v>128</v>
      </c>
      <c r="J2354" s="194" t="s">
        <v>196</v>
      </c>
      <c r="K2354" s="194" t="s">
        <v>196</v>
      </c>
      <c r="L2354" s="194" t="s">
        <v>196</v>
      </c>
      <c r="M2354" s="195">
        <v>-1299.71</v>
      </c>
      <c r="N2354" t="str">
        <f t="shared" si="36"/>
        <v>100000010100</v>
      </c>
    </row>
    <row r="2355" spans="1:14" x14ac:dyDescent="0.25">
      <c r="A2355" s="194" t="s">
        <v>108</v>
      </c>
      <c r="B2355" s="194" t="s">
        <v>274</v>
      </c>
      <c r="C2355" s="194" t="s">
        <v>275</v>
      </c>
      <c r="D2355" s="194" t="s">
        <v>126</v>
      </c>
      <c r="E2355" s="194" t="s">
        <v>127</v>
      </c>
      <c r="F2355" s="194" t="s">
        <v>125</v>
      </c>
      <c r="G2355" s="194" t="s">
        <v>145</v>
      </c>
      <c r="H2355" s="194" t="s">
        <v>196</v>
      </c>
      <c r="I2355" s="194" t="s">
        <v>128</v>
      </c>
      <c r="J2355" s="194" t="s">
        <v>196</v>
      </c>
      <c r="K2355" s="194" t="s">
        <v>196</v>
      </c>
      <c r="L2355" s="194" t="s">
        <v>196</v>
      </c>
      <c r="M2355" s="195">
        <v>-87.19</v>
      </c>
      <c r="N2355" t="str">
        <f t="shared" si="36"/>
        <v>215000010100</v>
      </c>
    </row>
    <row r="2356" spans="1:14" x14ac:dyDescent="0.25">
      <c r="A2356" s="194" t="s">
        <v>108</v>
      </c>
      <c r="B2356" s="194" t="s">
        <v>274</v>
      </c>
      <c r="C2356" s="194" t="s">
        <v>275</v>
      </c>
      <c r="D2356" s="194" t="s">
        <v>126</v>
      </c>
      <c r="E2356" s="194" t="s">
        <v>127</v>
      </c>
      <c r="F2356" s="194" t="s">
        <v>125</v>
      </c>
      <c r="G2356" s="194" t="s">
        <v>149</v>
      </c>
      <c r="H2356" s="194" t="s">
        <v>196</v>
      </c>
      <c r="I2356" s="194" t="s">
        <v>128</v>
      </c>
      <c r="J2356" s="194" t="s">
        <v>196</v>
      </c>
      <c r="K2356" s="194" t="s">
        <v>196</v>
      </c>
      <c r="L2356" s="194" t="s">
        <v>196</v>
      </c>
      <c r="M2356" s="195">
        <v>195.44</v>
      </c>
      <c r="N2356" t="str">
        <f t="shared" si="36"/>
        <v>710000010100</v>
      </c>
    </row>
    <row r="2357" spans="1:14" x14ac:dyDescent="0.25">
      <c r="A2357" s="194" t="s">
        <v>108</v>
      </c>
      <c r="B2357" s="194" t="s">
        <v>274</v>
      </c>
      <c r="C2357" s="194" t="s">
        <v>275</v>
      </c>
      <c r="D2357" s="194" t="s">
        <v>126</v>
      </c>
      <c r="E2357" s="194" t="s">
        <v>127</v>
      </c>
      <c r="F2357" s="194" t="s">
        <v>125</v>
      </c>
      <c r="G2357" s="194" t="s">
        <v>152</v>
      </c>
      <c r="H2357" s="194" t="s">
        <v>196</v>
      </c>
      <c r="I2357" s="194" t="s">
        <v>128</v>
      </c>
      <c r="J2357" s="194" t="s">
        <v>196</v>
      </c>
      <c r="K2357" s="194" t="s">
        <v>196</v>
      </c>
      <c r="L2357" s="194" t="s">
        <v>196</v>
      </c>
      <c r="M2357" s="195">
        <v>113.32</v>
      </c>
      <c r="N2357" t="str">
        <f t="shared" si="36"/>
        <v>723000010100</v>
      </c>
    </row>
    <row r="2358" spans="1:14" x14ac:dyDescent="0.25">
      <c r="A2358" s="194" t="s">
        <v>108</v>
      </c>
      <c r="B2358" s="194" t="s">
        <v>274</v>
      </c>
      <c r="C2358" s="194" t="s">
        <v>275</v>
      </c>
      <c r="D2358" s="194" t="s">
        <v>126</v>
      </c>
      <c r="E2358" s="194" t="s">
        <v>127</v>
      </c>
      <c r="F2358" s="194" t="s">
        <v>125</v>
      </c>
      <c r="G2358" s="194" t="s">
        <v>153</v>
      </c>
      <c r="H2358" s="194" t="s">
        <v>196</v>
      </c>
      <c r="I2358" s="194" t="s">
        <v>128</v>
      </c>
      <c r="J2358" s="194" t="s">
        <v>196</v>
      </c>
      <c r="K2358" s="194" t="s">
        <v>196</v>
      </c>
      <c r="L2358" s="194" t="s">
        <v>196</v>
      </c>
      <c r="M2358" s="195">
        <v>26.5</v>
      </c>
      <c r="N2358" t="str">
        <f t="shared" si="36"/>
        <v>723100010100</v>
      </c>
    </row>
    <row r="2359" spans="1:14" x14ac:dyDescent="0.25">
      <c r="A2359" s="194" t="s">
        <v>108</v>
      </c>
      <c r="B2359" s="194" t="s">
        <v>274</v>
      </c>
      <c r="C2359" s="194" t="s">
        <v>275</v>
      </c>
      <c r="D2359" s="194" t="s">
        <v>126</v>
      </c>
      <c r="E2359" s="194" t="s">
        <v>127</v>
      </c>
      <c r="F2359" s="194" t="s">
        <v>125</v>
      </c>
      <c r="G2359" s="194" t="s">
        <v>154</v>
      </c>
      <c r="H2359" s="194" t="s">
        <v>196</v>
      </c>
      <c r="I2359" s="194" t="s">
        <v>128</v>
      </c>
      <c r="J2359" s="194" t="s">
        <v>196</v>
      </c>
      <c r="K2359" s="194" t="s">
        <v>196</v>
      </c>
      <c r="L2359" s="194" t="s">
        <v>196</v>
      </c>
      <c r="M2359" s="195">
        <v>867.4</v>
      </c>
      <c r="N2359" t="str">
        <f t="shared" si="36"/>
        <v>724000010100</v>
      </c>
    </row>
    <row r="2360" spans="1:14" x14ac:dyDescent="0.25">
      <c r="A2360" s="194" t="s">
        <v>108</v>
      </c>
      <c r="B2360" s="194" t="s">
        <v>274</v>
      </c>
      <c r="C2360" s="194" t="s">
        <v>275</v>
      </c>
      <c r="D2360" s="194" t="s">
        <v>126</v>
      </c>
      <c r="E2360" s="194" t="s">
        <v>127</v>
      </c>
      <c r="F2360" s="194" t="s">
        <v>125</v>
      </c>
      <c r="G2360" s="194" t="s">
        <v>151</v>
      </c>
      <c r="H2360" s="194" t="s">
        <v>196</v>
      </c>
      <c r="I2360" s="194" t="s">
        <v>128</v>
      </c>
      <c r="J2360" s="194" t="s">
        <v>196</v>
      </c>
      <c r="K2360" s="194" t="s">
        <v>196</v>
      </c>
      <c r="L2360" s="194" t="s">
        <v>196</v>
      </c>
      <c r="M2360" s="195">
        <v>8.0299999999999994</v>
      </c>
      <c r="N2360" t="str">
        <f t="shared" si="36"/>
        <v>722100010100</v>
      </c>
    </row>
    <row r="2361" spans="1:14" x14ac:dyDescent="0.25">
      <c r="A2361" s="194" t="s">
        <v>108</v>
      </c>
      <c r="B2361" s="194" t="s">
        <v>274</v>
      </c>
      <c r="C2361" s="194" t="s">
        <v>275</v>
      </c>
      <c r="D2361" s="194" t="s">
        <v>126</v>
      </c>
      <c r="E2361" s="194" t="s">
        <v>127</v>
      </c>
      <c r="F2361" s="194" t="s">
        <v>125</v>
      </c>
      <c r="G2361" s="194" t="s">
        <v>157</v>
      </c>
      <c r="H2361" s="194" t="s">
        <v>196</v>
      </c>
      <c r="I2361" s="194" t="s">
        <v>128</v>
      </c>
      <c r="J2361" s="194" t="s">
        <v>196</v>
      </c>
      <c r="K2361" s="194" t="s">
        <v>196</v>
      </c>
      <c r="L2361" s="194" t="s">
        <v>196</v>
      </c>
      <c r="M2361" s="195">
        <v>128.99</v>
      </c>
      <c r="N2361" t="str">
        <f t="shared" si="36"/>
        <v>726900010100</v>
      </c>
    </row>
    <row r="2362" spans="1:14" x14ac:dyDescent="0.25">
      <c r="A2362" s="194" t="s">
        <v>108</v>
      </c>
      <c r="B2362" s="194" t="s">
        <v>274</v>
      </c>
      <c r="C2362" s="194" t="s">
        <v>275</v>
      </c>
      <c r="D2362" s="194" t="s">
        <v>126</v>
      </c>
      <c r="E2362" s="194" t="s">
        <v>127</v>
      </c>
      <c r="F2362" s="194" t="s">
        <v>125</v>
      </c>
      <c r="G2362" s="194" t="s">
        <v>157</v>
      </c>
      <c r="H2362" s="194" t="s">
        <v>196</v>
      </c>
      <c r="I2362" s="194" t="s">
        <v>128</v>
      </c>
      <c r="J2362" s="194" t="s">
        <v>196</v>
      </c>
      <c r="K2362" s="194" t="s">
        <v>196</v>
      </c>
      <c r="L2362" s="194" t="s">
        <v>196</v>
      </c>
      <c r="M2362" s="195">
        <v>23.45</v>
      </c>
      <c r="N2362" t="str">
        <f t="shared" si="36"/>
        <v>726900010100</v>
      </c>
    </row>
    <row r="2363" spans="1:14" x14ac:dyDescent="0.25">
      <c r="A2363" s="194" t="s">
        <v>108</v>
      </c>
      <c r="B2363" s="194" t="s">
        <v>274</v>
      </c>
      <c r="C2363" s="194" t="s">
        <v>275</v>
      </c>
      <c r="D2363" s="194" t="s">
        <v>126</v>
      </c>
      <c r="E2363" s="194" t="s">
        <v>127</v>
      </c>
      <c r="F2363" s="194" t="s">
        <v>125</v>
      </c>
      <c r="G2363" s="194" t="s">
        <v>146</v>
      </c>
      <c r="H2363" s="194" t="s">
        <v>196</v>
      </c>
      <c r="I2363" s="194" t="s">
        <v>128</v>
      </c>
      <c r="J2363" s="194" t="s">
        <v>196</v>
      </c>
      <c r="K2363" s="194" t="s">
        <v>196</v>
      </c>
      <c r="L2363" s="194" t="s">
        <v>196</v>
      </c>
      <c r="M2363" s="195">
        <v>-2.37</v>
      </c>
      <c r="N2363" t="str">
        <f t="shared" si="36"/>
        <v>215500010100</v>
      </c>
    </row>
    <row r="2364" spans="1:14" x14ac:dyDescent="0.25">
      <c r="A2364" s="194" t="s">
        <v>108</v>
      </c>
      <c r="B2364" s="194" t="s">
        <v>274</v>
      </c>
      <c r="C2364" s="194" t="s">
        <v>275</v>
      </c>
      <c r="D2364" s="194" t="s">
        <v>126</v>
      </c>
      <c r="E2364" s="194" t="s">
        <v>127</v>
      </c>
      <c r="F2364" s="194" t="s">
        <v>125</v>
      </c>
      <c r="G2364" s="194" t="s">
        <v>139</v>
      </c>
      <c r="H2364" s="194" t="s">
        <v>196</v>
      </c>
      <c r="I2364" s="194" t="s">
        <v>128</v>
      </c>
      <c r="J2364" s="194" t="s">
        <v>196</v>
      </c>
      <c r="K2364" s="194" t="s">
        <v>196</v>
      </c>
      <c r="L2364" s="194" t="s">
        <v>196</v>
      </c>
      <c r="M2364" s="195">
        <v>-18.09</v>
      </c>
      <c r="N2364" t="str">
        <f t="shared" si="36"/>
        <v>210000010100</v>
      </c>
    </row>
    <row r="2365" spans="1:14" x14ac:dyDescent="0.25">
      <c r="A2365" s="194" t="s">
        <v>108</v>
      </c>
      <c r="B2365" s="194" t="s">
        <v>274</v>
      </c>
      <c r="C2365" s="194" t="s">
        <v>275</v>
      </c>
      <c r="D2365" s="194" t="s">
        <v>126</v>
      </c>
      <c r="E2365" s="194" t="s">
        <v>127</v>
      </c>
      <c r="F2365" s="194" t="s">
        <v>125</v>
      </c>
      <c r="G2365" s="194" t="s">
        <v>140</v>
      </c>
      <c r="H2365" s="194" t="s">
        <v>196</v>
      </c>
      <c r="I2365" s="194" t="s">
        <v>128</v>
      </c>
      <c r="J2365" s="194" t="s">
        <v>196</v>
      </c>
      <c r="K2365" s="194" t="s">
        <v>196</v>
      </c>
      <c r="L2365" s="194" t="s">
        <v>196</v>
      </c>
      <c r="M2365" s="195">
        <v>-128.99</v>
      </c>
      <c r="N2365" t="str">
        <f t="shared" si="36"/>
        <v>210500010100</v>
      </c>
    </row>
    <row r="2366" spans="1:14" x14ac:dyDescent="0.25">
      <c r="A2366" s="194" t="s">
        <v>108</v>
      </c>
      <c r="B2366" s="194" t="s">
        <v>274</v>
      </c>
      <c r="C2366" s="194" t="s">
        <v>275</v>
      </c>
      <c r="D2366" s="194" t="s">
        <v>126</v>
      </c>
      <c r="E2366" s="194" t="s">
        <v>127</v>
      </c>
      <c r="F2366" s="194" t="s">
        <v>125</v>
      </c>
      <c r="G2366" s="194" t="s">
        <v>143</v>
      </c>
      <c r="H2366" s="194" t="s">
        <v>196</v>
      </c>
      <c r="I2366" s="194" t="s">
        <v>128</v>
      </c>
      <c r="J2366" s="194" t="s">
        <v>196</v>
      </c>
      <c r="K2366" s="194" t="s">
        <v>196</v>
      </c>
      <c r="L2366" s="194" t="s">
        <v>196</v>
      </c>
      <c r="M2366" s="195">
        <v>-108.5</v>
      </c>
      <c r="N2366" t="str">
        <f t="shared" si="36"/>
        <v>213000010100</v>
      </c>
    </row>
    <row r="2367" spans="1:14" x14ac:dyDescent="0.25">
      <c r="A2367" s="194" t="s">
        <v>108</v>
      </c>
      <c r="B2367" s="194" t="s">
        <v>274</v>
      </c>
      <c r="C2367" s="194" t="s">
        <v>275</v>
      </c>
      <c r="D2367" s="194" t="s">
        <v>126</v>
      </c>
      <c r="E2367" s="194" t="s">
        <v>127</v>
      </c>
      <c r="F2367" s="194" t="s">
        <v>125</v>
      </c>
      <c r="G2367" s="194" t="s">
        <v>137</v>
      </c>
      <c r="H2367" s="194" t="s">
        <v>196</v>
      </c>
      <c r="I2367" s="194" t="s">
        <v>128</v>
      </c>
      <c r="J2367" s="194" t="s">
        <v>196</v>
      </c>
      <c r="K2367" s="194" t="s">
        <v>196</v>
      </c>
      <c r="L2367" s="194" t="s">
        <v>196</v>
      </c>
      <c r="M2367" s="195">
        <v>-867.4</v>
      </c>
      <c r="N2367" t="str">
        <f t="shared" si="36"/>
        <v>205600010100</v>
      </c>
    </row>
    <row r="2368" spans="1:14" x14ac:dyDescent="0.25">
      <c r="A2368" s="194" t="s">
        <v>108</v>
      </c>
      <c r="B2368" s="194" t="s">
        <v>274</v>
      </c>
      <c r="C2368" s="194" t="s">
        <v>275</v>
      </c>
      <c r="D2368" s="194" t="s">
        <v>126</v>
      </c>
      <c r="E2368" s="194" t="s">
        <v>127</v>
      </c>
      <c r="F2368" s="194" t="s">
        <v>125</v>
      </c>
      <c r="G2368" s="194" t="s">
        <v>160</v>
      </c>
      <c r="H2368" s="194" t="s">
        <v>196</v>
      </c>
      <c r="I2368" s="194" t="s">
        <v>128</v>
      </c>
      <c r="J2368" s="194" t="s">
        <v>196</v>
      </c>
      <c r="K2368" s="194" t="s">
        <v>196</v>
      </c>
      <c r="L2368" s="194" t="s">
        <v>196</v>
      </c>
      <c r="M2368" s="195">
        <v>-8.0299999999999994</v>
      </c>
      <c r="N2368" t="str">
        <f t="shared" si="36"/>
        <v>205700010100</v>
      </c>
    </row>
    <row r="2369" spans="1:14" x14ac:dyDescent="0.25">
      <c r="A2369" s="194" t="s">
        <v>108</v>
      </c>
      <c r="B2369" s="194" t="s">
        <v>274</v>
      </c>
      <c r="C2369" s="194" t="s">
        <v>275</v>
      </c>
      <c r="D2369" s="194" t="s">
        <v>126</v>
      </c>
      <c r="E2369" s="194" t="s">
        <v>127</v>
      </c>
      <c r="F2369" s="194" t="s">
        <v>125</v>
      </c>
      <c r="G2369" s="194" t="s">
        <v>139</v>
      </c>
      <c r="H2369" s="194" t="s">
        <v>196</v>
      </c>
      <c r="I2369" s="194" t="s">
        <v>128</v>
      </c>
      <c r="J2369" s="194" t="s">
        <v>196</v>
      </c>
      <c r="K2369" s="194" t="s">
        <v>196</v>
      </c>
      <c r="L2369" s="194" t="s">
        <v>196</v>
      </c>
      <c r="M2369" s="195">
        <v>-23.45</v>
      </c>
      <c r="N2369" t="str">
        <f t="shared" si="36"/>
        <v>210000010100</v>
      </c>
    </row>
    <row r="2370" spans="1:14" x14ac:dyDescent="0.25">
      <c r="A2370" s="194" t="s">
        <v>108</v>
      </c>
      <c r="B2370" s="194" t="s">
        <v>274</v>
      </c>
      <c r="C2370" s="194" t="s">
        <v>275</v>
      </c>
      <c r="D2370" s="194" t="s">
        <v>126</v>
      </c>
      <c r="E2370" s="194" t="s">
        <v>127</v>
      </c>
      <c r="F2370" s="194" t="s">
        <v>125</v>
      </c>
      <c r="G2370" s="194" t="s">
        <v>134</v>
      </c>
      <c r="H2370" s="194" t="s">
        <v>196</v>
      </c>
      <c r="I2370" s="194" t="s">
        <v>128</v>
      </c>
      <c r="J2370" s="194" t="s">
        <v>196</v>
      </c>
      <c r="K2370" s="194" t="s">
        <v>196</v>
      </c>
      <c r="L2370" s="194" t="s">
        <v>196</v>
      </c>
      <c r="M2370" s="195">
        <v>-128.99</v>
      </c>
      <c r="N2370" t="str">
        <f t="shared" si="36"/>
        <v>205200010100</v>
      </c>
    </row>
    <row r="2371" spans="1:14" x14ac:dyDescent="0.25">
      <c r="A2371" s="194" t="s">
        <v>108</v>
      </c>
      <c r="B2371" s="194" t="s">
        <v>274</v>
      </c>
      <c r="C2371" s="194" t="s">
        <v>275</v>
      </c>
      <c r="D2371" s="194" t="s">
        <v>126</v>
      </c>
      <c r="E2371" s="194" t="s">
        <v>127</v>
      </c>
      <c r="F2371" s="194" t="s">
        <v>125</v>
      </c>
      <c r="G2371" s="194" t="s">
        <v>141</v>
      </c>
      <c r="H2371" s="194" t="s">
        <v>196</v>
      </c>
      <c r="I2371" s="194" t="s">
        <v>128</v>
      </c>
      <c r="J2371" s="194" t="s">
        <v>196</v>
      </c>
      <c r="K2371" s="194" t="s">
        <v>196</v>
      </c>
      <c r="L2371" s="194" t="s">
        <v>196</v>
      </c>
      <c r="M2371" s="195">
        <v>-113.32</v>
      </c>
      <c r="N2371" t="str">
        <f t="shared" ref="N2371:N2434" si="37">CONCATENATE(G2371,E2371)</f>
        <v>211000010100</v>
      </c>
    </row>
    <row r="2372" spans="1:14" x14ac:dyDescent="0.25">
      <c r="A2372" s="194" t="s">
        <v>108</v>
      </c>
      <c r="B2372" s="194" t="s">
        <v>274</v>
      </c>
      <c r="C2372" s="194" t="s">
        <v>275</v>
      </c>
      <c r="D2372" s="194" t="s">
        <v>126</v>
      </c>
      <c r="E2372" s="194" t="s">
        <v>127</v>
      </c>
      <c r="F2372" s="194" t="s">
        <v>125</v>
      </c>
      <c r="G2372" s="194" t="s">
        <v>135</v>
      </c>
      <c r="H2372" s="194" t="s">
        <v>196</v>
      </c>
      <c r="I2372" s="194" t="s">
        <v>128</v>
      </c>
      <c r="J2372" s="194" t="s">
        <v>196</v>
      </c>
      <c r="K2372" s="194" t="s">
        <v>196</v>
      </c>
      <c r="L2372" s="194" t="s">
        <v>196</v>
      </c>
      <c r="M2372" s="195">
        <v>-113.32</v>
      </c>
      <c r="N2372" t="str">
        <f t="shared" si="37"/>
        <v>205300010100</v>
      </c>
    </row>
    <row r="2373" spans="1:14" x14ac:dyDescent="0.25">
      <c r="A2373" s="194" t="s">
        <v>108</v>
      </c>
      <c r="B2373" s="194" t="s">
        <v>274</v>
      </c>
      <c r="C2373" s="194" t="s">
        <v>275</v>
      </c>
      <c r="D2373" s="194" t="s">
        <v>126</v>
      </c>
      <c r="E2373" s="194" t="s">
        <v>127</v>
      </c>
      <c r="F2373" s="194" t="s">
        <v>125</v>
      </c>
      <c r="G2373" s="194" t="s">
        <v>147</v>
      </c>
      <c r="H2373" s="194" t="s">
        <v>196</v>
      </c>
      <c r="I2373" s="194" t="s">
        <v>128</v>
      </c>
      <c r="J2373" s="194" t="s">
        <v>196</v>
      </c>
      <c r="K2373" s="194" t="s">
        <v>196</v>
      </c>
      <c r="L2373" s="194" t="s">
        <v>196</v>
      </c>
      <c r="M2373" s="195">
        <v>-26.5</v>
      </c>
      <c r="N2373" t="str">
        <f t="shared" si="37"/>
        <v>216000010100</v>
      </c>
    </row>
    <row r="2374" spans="1:14" x14ac:dyDescent="0.25">
      <c r="A2374" s="194" t="s">
        <v>108</v>
      </c>
      <c r="B2374" s="194" t="s">
        <v>274</v>
      </c>
      <c r="C2374" s="194" t="s">
        <v>275</v>
      </c>
      <c r="D2374" s="194" t="s">
        <v>126</v>
      </c>
      <c r="E2374" s="194" t="s">
        <v>127</v>
      </c>
      <c r="F2374" s="194" t="s">
        <v>125</v>
      </c>
      <c r="G2374" s="194" t="s">
        <v>144</v>
      </c>
      <c r="H2374" s="194" t="s">
        <v>196</v>
      </c>
      <c r="I2374" s="194" t="s">
        <v>128</v>
      </c>
      <c r="J2374" s="194" t="s">
        <v>196</v>
      </c>
      <c r="K2374" s="194" t="s">
        <v>196</v>
      </c>
      <c r="L2374" s="194" t="s">
        <v>196</v>
      </c>
      <c r="M2374" s="195">
        <v>-169.73</v>
      </c>
      <c r="N2374" t="str">
        <f t="shared" si="37"/>
        <v>214000010100</v>
      </c>
    </row>
    <row r="2375" spans="1:14" x14ac:dyDescent="0.25">
      <c r="A2375" s="194" t="s">
        <v>108</v>
      </c>
      <c r="B2375" s="194" t="s">
        <v>274</v>
      </c>
      <c r="C2375" s="194" t="s">
        <v>275</v>
      </c>
      <c r="D2375" s="194" t="s">
        <v>126</v>
      </c>
      <c r="E2375" s="194" t="s">
        <v>127</v>
      </c>
      <c r="F2375" s="194" t="s">
        <v>125</v>
      </c>
      <c r="G2375" s="194" t="s">
        <v>138</v>
      </c>
      <c r="H2375" s="194" t="s">
        <v>196</v>
      </c>
      <c r="I2375" s="194" t="s">
        <v>128</v>
      </c>
      <c r="J2375" s="194" t="s">
        <v>196</v>
      </c>
      <c r="K2375" s="194" t="s">
        <v>196</v>
      </c>
      <c r="L2375" s="194" t="s">
        <v>196</v>
      </c>
      <c r="M2375" s="195">
        <v>-26.5</v>
      </c>
      <c r="N2375" t="str">
        <f t="shared" si="37"/>
        <v>205800010100</v>
      </c>
    </row>
    <row r="2376" spans="1:14" x14ac:dyDescent="0.25">
      <c r="A2376" s="194" t="s">
        <v>108</v>
      </c>
      <c r="B2376" s="194" t="s">
        <v>274</v>
      </c>
      <c r="C2376" s="194" t="s">
        <v>275</v>
      </c>
      <c r="D2376" s="194" t="s">
        <v>126</v>
      </c>
      <c r="E2376" s="194" t="s">
        <v>127</v>
      </c>
      <c r="F2376" s="194" t="s">
        <v>125</v>
      </c>
      <c r="G2376" s="194" t="s">
        <v>149</v>
      </c>
      <c r="H2376" s="194" t="s">
        <v>196</v>
      </c>
      <c r="I2376" s="194" t="s">
        <v>128</v>
      </c>
      <c r="J2376" s="194" t="s">
        <v>196</v>
      </c>
      <c r="K2376" s="194" t="s">
        <v>196</v>
      </c>
      <c r="L2376" s="194" t="s">
        <v>196</v>
      </c>
      <c r="M2376" s="195">
        <v>1758.96</v>
      </c>
      <c r="N2376" t="str">
        <f t="shared" si="37"/>
        <v>710000010100</v>
      </c>
    </row>
    <row r="2377" spans="1:14" x14ac:dyDescent="0.25">
      <c r="A2377" s="194" t="s">
        <v>108</v>
      </c>
      <c r="B2377" s="194" t="s">
        <v>278</v>
      </c>
      <c r="C2377" s="194" t="s">
        <v>279</v>
      </c>
      <c r="D2377" s="194" t="s">
        <v>126</v>
      </c>
      <c r="E2377" s="194" t="s">
        <v>127</v>
      </c>
      <c r="F2377" s="194" t="s">
        <v>125</v>
      </c>
      <c r="G2377" s="194" t="s">
        <v>141</v>
      </c>
      <c r="H2377" s="194" t="s">
        <v>196</v>
      </c>
      <c r="I2377" s="194" t="s">
        <v>128</v>
      </c>
      <c r="J2377" s="194" t="s">
        <v>196</v>
      </c>
      <c r="K2377" s="194" t="s">
        <v>196</v>
      </c>
      <c r="L2377" s="194" t="s">
        <v>196</v>
      </c>
      <c r="M2377" s="195">
        <v>-154.83000000000001</v>
      </c>
      <c r="N2377" t="str">
        <f t="shared" si="37"/>
        <v>211000010100</v>
      </c>
    </row>
    <row r="2378" spans="1:14" x14ac:dyDescent="0.25">
      <c r="A2378" s="194" t="s">
        <v>108</v>
      </c>
      <c r="B2378" s="194" t="s">
        <v>278</v>
      </c>
      <c r="C2378" s="194" t="s">
        <v>279</v>
      </c>
      <c r="D2378" s="194" t="s">
        <v>126</v>
      </c>
      <c r="E2378" s="194" t="s">
        <v>127</v>
      </c>
      <c r="F2378" s="194" t="s">
        <v>125</v>
      </c>
      <c r="G2378" s="194" t="s">
        <v>139</v>
      </c>
      <c r="H2378" s="194" t="s">
        <v>196</v>
      </c>
      <c r="I2378" s="194" t="s">
        <v>128</v>
      </c>
      <c r="J2378" s="194" t="s">
        <v>196</v>
      </c>
      <c r="K2378" s="194" t="s">
        <v>196</v>
      </c>
      <c r="L2378" s="194" t="s">
        <v>196</v>
      </c>
      <c r="M2378" s="195">
        <v>-30</v>
      </c>
      <c r="N2378" t="str">
        <f t="shared" si="37"/>
        <v>210000010100</v>
      </c>
    </row>
    <row r="2379" spans="1:14" x14ac:dyDescent="0.25">
      <c r="A2379" s="194" t="s">
        <v>108</v>
      </c>
      <c r="B2379" s="194" t="s">
        <v>278</v>
      </c>
      <c r="C2379" s="194" t="s">
        <v>279</v>
      </c>
      <c r="D2379" s="194" t="s">
        <v>126</v>
      </c>
      <c r="E2379" s="194" t="s">
        <v>127</v>
      </c>
      <c r="F2379" s="194" t="s">
        <v>125</v>
      </c>
      <c r="G2379" s="194" t="s">
        <v>147</v>
      </c>
      <c r="H2379" s="194" t="s">
        <v>196</v>
      </c>
      <c r="I2379" s="194" t="s">
        <v>128</v>
      </c>
      <c r="J2379" s="194" t="s">
        <v>196</v>
      </c>
      <c r="K2379" s="194" t="s">
        <v>196</v>
      </c>
      <c r="L2379" s="194" t="s">
        <v>196</v>
      </c>
      <c r="M2379" s="195">
        <v>-36.21</v>
      </c>
      <c r="N2379" t="str">
        <f t="shared" si="37"/>
        <v>216000010100</v>
      </c>
    </row>
    <row r="2380" spans="1:14" x14ac:dyDescent="0.25">
      <c r="A2380" s="194" t="s">
        <v>108</v>
      </c>
      <c r="B2380" s="194" t="s">
        <v>278</v>
      </c>
      <c r="C2380" s="194" t="s">
        <v>279</v>
      </c>
      <c r="D2380" s="194" t="s">
        <v>126</v>
      </c>
      <c r="E2380" s="194" t="s">
        <v>127</v>
      </c>
      <c r="F2380" s="194" t="s">
        <v>125</v>
      </c>
      <c r="G2380" s="194" t="s">
        <v>144</v>
      </c>
      <c r="H2380" s="194" t="s">
        <v>196</v>
      </c>
      <c r="I2380" s="194" t="s">
        <v>128</v>
      </c>
      <c r="J2380" s="194" t="s">
        <v>196</v>
      </c>
      <c r="K2380" s="194" t="s">
        <v>196</v>
      </c>
      <c r="L2380" s="194" t="s">
        <v>196</v>
      </c>
      <c r="M2380" s="195">
        <v>-360.7</v>
      </c>
      <c r="N2380" t="str">
        <f t="shared" si="37"/>
        <v>214000010100</v>
      </c>
    </row>
    <row r="2381" spans="1:14" x14ac:dyDescent="0.25">
      <c r="A2381" s="194" t="s">
        <v>108</v>
      </c>
      <c r="B2381" s="194" t="s">
        <v>278</v>
      </c>
      <c r="C2381" s="194" t="s">
        <v>279</v>
      </c>
      <c r="D2381" s="194" t="s">
        <v>126</v>
      </c>
      <c r="E2381" s="194" t="s">
        <v>127</v>
      </c>
      <c r="F2381" s="194" t="s">
        <v>125</v>
      </c>
      <c r="G2381" s="194" t="s">
        <v>138</v>
      </c>
      <c r="H2381" s="194" t="s">
        <v>196</v>
      </c>
      <c r="I2381" s="194" t="s">
        <v>128</v>
      </c>
      <c r="J2381" s="194" t="s">
        <v>196</v>
      </c>
      <c r="K2381" s="194" t="s">
        <v>196</v>
      </c>
      <c r="L2381" s="194" t="s">
        <v>196</v>
      </c>
      <c r="M2381" s="195">
        <v>-36.21</v>
      </c>
      <c r="N2381" t="str">
        <f t="shared" si="37"/>
        <v>205800010100</v>
      </c>
    </row>
    <row r="2382" spans="1:14" x14ac:dyDescent="0.25">
      <c r="A2382" s="194" t="s">
        <v>108</v>
      </c>
      <c r="B2382" s="194" t="s">
        <v>278</v>
      </c>
      <c r="C2382" s="194" t="s">
        <v>279</v>
      </c>
      <c r="D2382" s="194" t="s">
        <v>126</v>
      </c>
      <c r="E2382" s="194" t="s">
        <v>127</v>
      </c>
      <c r="F2382" s="194" t="s">
        <v>125</v>
      </c>
      <c r="G2382" s="194" t="s">
        <v>145</v>
      </c>
      <c r="H2382" s="194" t="s">
        <v>196</v>
      </c>
      <c r="I2382" s="194" t="s">
        <v>128</v>
      </c>
      <c r="J2382" s="194" t="s">
        <v>196</v>
      </c>
      <c r="K2382" s="194" t="s">
        <v>196</v>
      </c>
      <c r="L2382" s="194" t="s">
        <v>196</v>
      </c>
      <c r="M2382" s="195">
        <v>-133.38999999999999</v>
      </c>
      <c r="N2382" t="str">
        <f t="shared" si="37"/>
        <v>215000010100</v>
      </c>
    </row>
    <row r="2383" spans="1:14" x14ac:dyDescent="0.25">
      <c r="A2383" s="194" t="s">
        <v>108</v>
      </c>
      <c r="B2383" s="194" t="s">
        <v>278</v>
      </c>
      <c r="C2383" s="194" t="s">
        <v>279</v>
      </c>
      <c r="D2383" s="194" t="s">
        <v>126</v>
      </c>
      <c r="E2383" s="194" t="s">
        <v>127</v>
      </c>
      <c r="F2383" s="194" t="s">
        <v>125</v>
      </c>
      <c r="G2383" s="194" t="s">
        <v>124</v>
      </c>
      <c r="H2383" s="194" t="s">
        <v>196</v>
      </c>
      <c r="I2383" s="194" t="s">
        <v>128</v>
      </c>
      <c r="J2383" s="194" t="s">
        <v>196</v>
      </c>
      <c r="K2383" s="194" t="s">
        <v>196</v>
      </c>
      <c r="L2383" s="194" t="s">
        <v>196</v>
      </c>
      <c r="M2383" s="195">
        <v>-1625.97</v>
      </c>
      <c r="N2383" t="str">
        <f t="shared" si="37"/>
        <v>100000010100</v>
      </c>
    </row>
    <row r="2384" spans="1:14" x14ac:dyDescent="0.25">
      <c r="A2384" s="194" t="s">
        <v>108</v>
      </c>
      <c r="B2384" s="194" t="s">
        <v>278</v>
      </c>
      <c r="C2384" s="194" t="s">
        <v>279</v>
      </c>
      <c r="D2384" s="194" t="s">
        <v>126</v>
      </c>
      <c r="E2384" s="194" t="s">
        <v>127</v>
      </c>
      <c r="F2384" s="194" t="s">
        <v>125</v>
      </c>
      <c r="G2384" s="194" t="s">
        <v>156</v>
      </c>
      <c r="H2384" s="194" t="s">
        <v>196</v>
      </c>
      <c r="I2384" s="194" t="s">
        <v>128</v>
      </c>
      <c r="J2384" s="194" t="s">
        <v>196</v>
      </c>
      <c r="K2384" s="194" t="s">
        <v>196</v>
      </c>
      <c r="L2384" s="194" t="s">
        <v>196</v>
      </c>
      <c r="M2384" s="195">
        <v>2.5499999999999998</v>
      </c>
      <c r="N2384" t="str">
        <f t="shared" si="37"/>
        <v>725000010100</v>
      </c>
    </row>
    <row r="2385" spans="1:14" x14ac:dyDescent="0.25">
      <c r="A2385" s="194" t="s">
        <v>108</v>
      </c>
      <c r="B2385" s="194" t="s">
        <v>278</v>
      </c>
      <c r="C2385" s="194" t="s">
        <v>279</v>
      </c>
      <c r="D2385" s="194" t="s">
        <v>126</v>
      </c>
      <c r="E2385" s="194" t="s">
        <v>127</v>
      </c>
      <c r="F2385" s="194" t="s">
        <v>125</v>
      </c>
      <c r="G2385" s="194" t="s">
        <v>157</v>
      </c>
      <c r="H2385" s="194" t="s">
        <v>196</v>
      </c>
      <c r="I2385" s="194" t="s">
        <v>128</v>
      </c>
      <c r="J2385" s="194" t="s">
        <v>196</v>
      </c>
      <c r="K2385" s="194" t="s">
        <v>196</v>
      </c>
      <c r="L2385" s="194" t="s">
        <v>196</v>
      </c>
      <c r="M2385" s="195">
        <v>165</v>
      </c>
      <c r="N2385" t="str">
        <f t="shared" si="37"/>
        <v>726900010100</v>
      </c>
    </row>
    <row r="2386" spans="1:14" x14ac:dyDescent="0.25">
      <c r="A2386" s="194" t="s">
        <v>108</v>
      </c>
      <c r="B2386" s="194" t="s">
        <v>278</v>
      </c>
      <c r="C2386" s="194" t="s">
        <v>279</v>
      </c>
      <c r="D2386" s="194" t="s">
        <v>126</v>
      </c>
      <c r="E2386" s="194" t="s">
        <v>127</v>
      </c>
      <c r="F2386" s="194" t="s">
        <v>125</v>
      </c>
      <c r="G2386" s="194" t="s">
        <v>157</v>
      </c>
      <c r="H2386" s="194" t="s">
        <v>196</v>
      </c>
      <c r="I2386" s="194" t="s">
        <v>128</v>
      </c>
      <c r="J2386" s="194" t="s">
        <v>196</v>
      </c>
      <c r="K2386" s="194" t="s">
        <v>196</v>
      </c>
      <c r="L2386" s="194" t="s">
        <v>196</v>
      </c>
      <c r="M2386" s="195">
        <v>30</v>
      </c>
      <c r="N2386" t="str">
        <f t="shared" si="37"/>
        <v>726900010100</v>
      </c>
    </row>
    <row r="2387" spans="1:14" x14ac:dyDescent="0.25">
      <c r="A2387" s="194" t="s">
        <v>108</v>
      </c>
      <c r="B2387" s="194" t="s">
        <v>278</v>
      </c>
      <c r="C2387" s="194" t="s">
        <v>279</v>
      </c>
      <c r="D2387" s="194" t="s">
        <v>126</v>
      </c>
      <c r="E2387" s="194" t="s">
        <v>127</v>
      </c>
      <c r="F2387" s="194" t="s">
        <v>125</v>
      </c>
      <c r="G2387" s="194" t="s">
        <v>149</v>
      </c>
      <c r="H2387" s="194" t="s">
        <v>196</v>
      </c>
      <c r="I2387" s="194" t="s">
        <v>128</v>
      </c>
      <c r="J2387" s="194" t="s">
        <v>196</v>
      </c>
      <c r="K2387" s="194" t="s">
        <v>196</v>
      </c>
      <c r="L2387" s="194" t="s">
        <v>196</v>
      </c>
      <c r="M2387" s="195">
        <v>2500</v>
      </c>
      <c r="N2387" t="str">
        <f t="shared" si="37"/>
        <v>710000010100</v>
      </c>
    </row>
    <row r="2388" spans="1:14" x14ac:dyDescent="0.25">
      <c r="A2388" s="194" t="s">
        <v>108</v>
      </c>
      <c r="B2388" s="194" t="s">
        <v>278</v>
      </c>
      <c r="C2388" s="194" t="s">
        <v>279</v>
      </c>
      <c r="D2388" s="194" t="s">
        <v>126</v>
      </c>
      <c r="E2388" s="194" t="s">
        <v>127</v>
      </c>
      <c r="F2388" s="194" t="s">
        <v>125</v>
      </c>
      <c r="G2388" s="194" t="s">
        <v>152</v>
      </c>
      <c r="H2388" s="194" t="s">
        <v>196</v>
      </c>
      <c r="I2388" s="194" t="s">
        <v>128</v>
      </c>
      <c r="J2388" s="194" t="s">
        <v>196</v>
      </c>
      <c r="K2388" s="194" t="s">
        <v>196</v>
      </c>
      <c r="L2388" s="194" t="s">
        <v>196</v>
      </c>
      <c r="M2388" s="195">
        <v>154.83000000000001</v>
      </c>
      <c r="N2388" t="str">
        <f t="shared" si="37"/>
        <v>723000010100</v>
      </c>
    </row>
    <row r="2389" spans="1:14" x14ac:dyDescent="0.25">
      <c r="A2389" s="194" t="s">
        <v>108</v>
      </c>
      <c r="B2389" s="194" t="s">
        <v>278</v>
      </c>
      <c r="C2389" s="194" t="s">
        <v>279</v>
      </c>
      <c r="D2389" s="194" t="s">
        <v>126</v>
      </c>
      <c r="E2389" s="194" t="s">
        <v>127</v>
      </c>
      <c r="F2389" s="194" t="s">
        <v>125</v>
      </c>
      <c r="G2389" s="194" t="s">
        <v>153</v>
      </c>
      <c r="H2389" s="194" t="s">
        <v>196</v>
      </c>
      <c r="I2389" s="194" t="s">
        <v>128</v>
      </c>
      <c r="J2389" s="194" t="s">
        <v>196</v>
      </c>
      <c r="K2389" s="194" t="s">
        <v>196</v>
      </c>
      <c r="L2389" s="194" t="s">
        <v>196</v>
      </c>
      <c r="M2389" s="195">
        <v>36.21</v>
      </c>
      <c r="N2389" t="str">
        <f t="shared" si="37"/>
        <v>723100010100</v>
      </c>
    </row>
    <row r="2390" spans="1:14" x14ac:dyDescent="0.25">
      <c r="A2390" s="194" t="s">
        <v>108</v>
      </c>
      <c r="B2390" s="194" t="s">
        <v>278</v>
      </c>
      <c r="C2390" s="194" t="s">
        <v>279</v>
      </c>
      <c r="D2390" s="194" t="s">
        <v>126</v>
      </c>
      <c r="E2390" s="194" t="s">
        <v>127</v>
      </c>
      <c r="F2390" s="194" t="s">
        <v>125</v>
      </c>
      <c r="G2390" s="194" t="s">
        <v>139</v>
      </c>
      <c r="H2390" s="194" t="s">
        <v>196</v>
      </c>
      <c r="I2390" s="194" t="s">
        <v>128</v>
      </c>
      <c r="J2390" s="194" t="s">
        <v>196</v>
      </c>
      <c r="K2390" s="194" t="s">
        <v>196</v>
      </c>
      <c r="L2390" s="194" t="s">
        <v>196</v>
      </c>
      <c r="M2390" s="195">
        <v>-20</v>
      </c>
      <c r="N2390" t="str">
        <f t="shared" si="37"/>
        <v>210000010100</v>
      </c>
    </row>
    <row r="2391" spans="1:14" x14ac:dyDescent="0.25">
      <c r="A2391" s="194" t="s">
        <v>108</v>
      </c>
      <c r="B2391" s="194" t="s">
        <v>278</v>
      </c>
      <c r="C2391" s="194" t="s">
        <v>279</v>
      </c>
      <c r="D2391" s="194" t="s">
        <v>126</v>
      </c>
      <c r="E2391" s="194" t="s">
        <v>127</v>
      </c>
      <c r="F2391" s="194" t="s">
        <v>125</v>
      </c>
      <c r="G2391" s="194" t="s">
        <v>142</v>
      </c>
      <c r="H2391" s="194" t="s">
        <v>196</v>
      </c>
      <c r="I2391" s="194" t="s">
        <v>128</v>
      </c>
      <c r="J2391" s="194" t="s">
        <v>196</v>
      </c>
      <c r="K2391" s="194" t="s">
        <v>196</v>
      </c>
      <c r="L2391" s="194" t="s">
        <v>196</v>
      </c>
      <c r="M2391" s="195">
        <v>-3.9</v>
      </c>
      <c r="N2391" t="str">
        <f t="shared" si="37"/>
        <v>212500010100</v>
      </c>
    </row>
    <row r="2392" spans="1:14" x14ac:dyDescent="0.25">
      <c r="A2392" s="194" t="s">
        <v>108</v>
      </c>
      <c r="B2392" s="194" t="s">
        <v>278</v>
      </c>
      <c r="C2392" s="194" t="s">
        <v>279</v>
      </c>
      <c r="D2392" s="194" t="s">
        <v>126</v>
      </c>
      <c r="E2392" s="194" t="s">
        <v>127</v>
      </c>
      <c r="F2392" s="194" t="s">
        <v>125</v>
      </c>
      <c r="G2392" s="194" t="s">
        <v>140</v>
      </c>
      <c r="H2392" s="194" t="s">
        <v>196</v>
      </c>
      <c r="I2392" s="194" t="s">
        <v>128</v>
      </c>
      <c r="J2392" s="194" t="s">
        <v>196</v>
      </c>
      <c r="K2392" s="194" t="s">
        <v>196</v>
      </c>
      <c r="L2392" s="194" t="s">
        <v>196</v>
      </c>
      <c r="M2392" s="195">
        <v>-165</v>
      </c>
      <c r="N2392" t="str">
        <f t="shared" si="37"/>
        <v>210500010100</v>
      </c>
    </row>
    <row r="2393" spans="1:14" x14ac:dyDescent="0.25">
      <c r="A2393" s="194" t="s">
        <v>108</v>
      </c>
      <c r="B2393" s="194" t="s">
        <v>278</v>
      </c>
      <c r="C2393" s="194" t="s">
        <v>279</v>
      </c>
      <c r="D2393" s="194" t="s">
        <v>126</v>
      </c>
      <c r="E2393" s="194" t="s">
        <v>127</v>
      </c>
      <c r="F2393" s="194" t="s">
        <v>125</v>
      </c>
      <c r="G2393" s="194" t="s">
        <v>136</v>
      </c>
      <c r="H2393" s="194" t="s">
        <v>196</v>
      </c>
      <c r="I2393" s="194" t="s">
        <v>128</v>
      </c>
      <c r="J2393" s="194" t="s">
        <v>196</v>
      </c>
      <c r="K2393" s="194" t="s">
        <v>196</v>
      </c>
      <c r="L2393" s="194" t="s">
        <v>196</v>
      </c>
      <c r="M2393" s="195">
        <v>-2.5499999999999998</v>
      </c>
      <c r="N2393" t="str">
        <f t="shared" si="37"/>
        <v>205500010100</v>
      </c>
    </row>
    <row r="2394" spans="1:14" x14ac:dyDescent="0.25">
      <c r="A2394" s="194" t="s">
        <v>108</v>
      </c>
      <c r="B2394" s="194" t="s">
        <v>278</v>
      </c>
      <c r="C2394" s="194" t="s">
        <v>279</v>
      </c>
      <c r="D2394" s="194" t="s">
        <v>126</v>
      </c>
      <c r="E2394" s="194" t="s">
        <v>127</v>
      </c>
      <c r="F2394" s="194" t="s">
        <v>125</v>
      </c>
      <c r="G2394" s="194" t="s">
        <v>134</v>
      </c>
      <c r="H2394" s="194" t="s">
        <v>196</v>
      </c>
      <c r="I2394" s="194" t="s">
        <v>128</v>
      </c>
      <c r="J2394" s="194" t="s">
        <v>196</v>
      </c>
      <c r="K2394" s="194" t="s">
        <v>196</v>
      </c>
      <c r="L2394" s="194" t="s">
        <v>196</v>
      </c>
      <c r="M2394" s="195">
        <v>-165</v>
      </c>
      <c r="N2394" t="str">
        <f t="shared" si="37"/>
        <v>205200010100</v>
      </c>
    </row>
    <row r="2395" spans="1:14" x14ac:dyDescent="0.25">
      <c r="A2395" s="194" t="s">
        <v>108</v>
      </c>
      <c r="B2395" s="194" t="s">
        <v>278</v>
      </c>
      <c r="C2395" s="194" t="s">
        <v>279</v>
      </c>
      <c r="D2395" s="194" t="s">
        <v>126</v>
      </c>
      <c r="E2395" s="194" t="s">
        <v>127</v>
      </c>
      <c r="F2395" s="194" t="s">
        <v>125</v>
      </c>
      <c r="G2395" s="194" t="s">
        <v>135</v>
      </c>
      <c r="H2395" s="194" t="s">
        <v>196</v>
      </c>
      <c r="I2395" s="194" t="s">
        <v>128</v>
      </c>
      <c r="J2395" s="194" t="s">
        <v>196</v>
      </c>
      <c r="K2395" s="194" t="s">
        <v>196</v>
      </c>
      <c r="L2395" s="194" t="s">
        <v>196</v>
      </c>
      <c r="M2395" s="195">
        <v>-154.83000000000001</v>
      </c>
      <c r="N2395" t="str">
        <f t="shared" si="37"/>
        <v>205300010100</v>
      </c>
    </row>
    <row r="2396" spans="1:14" x14ac:dyDescent="0.25">
      <c r="A2396" s="194" t="s">
        <v>108</v>
      </c>
      <c r="B2396" s="194" t="s">
        <v>280</v>
      </c>
      <c r="C2396" s="194" t="s">
        <v>281</v>
      </c>
      <c r="D2396" s="194" t="s">
        <v>126</v>
      </c>
      <c r="E2396" s="194" t="s">
        <v>127</v>
      </c>
      <c r="F2396" s="194" t="s">
        <v>125</v>
      </c>
      <c r="G2396" s="194" t="s">
        <v>150</v>
      </c>
      <c r="H2396" s="194" t="s">
        <v>196</v>
      </c>
      <c r="I2396" s="194" t="s">
        <v>128</v>
      </c>
      <c r="J2396" s="194" t="s">
        <v>196</v>
      </c>
      <c r="K2396" s="194" t="s">
        <v>196</v>
      </c>
      <c r="L2396" s="194" t="s">
        <v>196</v>
      </c>
      <c r="M2396" s="195">
        <v>-19.68</v>
      </c>
      <c r="N2396" t="str">
        <f t="shared" si="37"/>
        <v>219000010100</v>
      </c>
    </row>
    <row r="2397" spans="1:14" x14ac:dyDescent="0.25">
      <c r="A2397" s="194" t="s">
        <v>108</v>
      </c>
      <c r="B2397" s="194" t="s">
        <v>280</v>
      </c>
      <c r="C2397" s="194" t="s">
        <v>281</v>
      </c>
      <c r="D2397" s="194" t="s">
        <v>126</v>
      </c>
      <c r="E2397" s="194" t="s">
        <v>127</v>
      </c>
      <c r="F2397" s="194" t="s">
        <v>125</v>
      </c>
      <c r="G2397" s="194" t="s">
        <v>149</v>
      </c>
      <c r="H2397" s="194" t="s">
        <v>196</v>
      </c>
      <c r="I2397" s="194" t="s">
        <v>128</v>
      </c>
      <c r="J2397" s="194" t="s">
        <v>196</v>
      </c>
      <c r="K2397" s="194" t="s">
        <v>196</v>
      </c>
      <c r="L2397" s="194" t="s">
        <v>196</v>
      </c>
      <c r="M2397" s="195">
        <v>3713.6</v>
      </c>
      <c r="N2397" t="str">
        <f t="shared" si="37"/>
        <v>710000010100</v>
      </c>
    </row>
    <row r="2398" spans="1:14" x14ac:dyDescent="0.25">
      <c r="A2398" s="194" t="s">
        <v>108</v>
      </c>
      <c r="B2398" s="194" t="s">
        <v>280</v>
      </c>
      <c r="C2398" s="194" t="s">
        <v>281</v>
      </c>
      <c r="D2398" s="194" t="s">
        <v>126</v>
      </c>
      <c r="E2398" s="194" t="s">
        <v>127</v>
      </c>
      <c r="F2398" s="194" t="s">
        <v>125</v>
      </c>
      <c r="G2398" s="194" t="s">
        <v>139</v>
      </c>
      <c r="H2398" s="194" t="s">
        <v>196</v>
      </c>
      <c r="I2398" s="194" t="s">
        <v>128</v>
      </c>
      <c r="J2398" s="194" t="s">
        <v>196</v>
      </c>
      <c r="K2398" s="194" t="s">
        <v>196</v>
      </c>
      <c r="L2398" s="194" t="s">
        <v>196</v>
      </c>
      <c r="M2398" s="195">
        <v>-76.92</v>
      </c>
      <c r="N2398" t="str">
        <f t="shared" si="37"/>
        <v>210000010100</v>
      </c>
    </row>
    <row r="2399" spans="1:14" x14ac:dyDescent="0.25">
      <c r="A2399" s="194" t="s">
        <v>108</v>
      </c>
      <c r="B2399" s="194" t="s">
        <v>280</v>
      </c>
      <c r="C2399" s="194" t="s">
        <v>281</v>
      </c>
      <c r="D2399" s="194" t="s">
        <v>126</v>
      </c>
      <c r="E2399" s="194" t="s">
        <v>127</v>
      </c>
      <c r="F2399" s="194" t="s">
        <v>125</v>
      </c>
      <c r="G2399" s="194" t="s">
        <v>143</v>
      </c>
      <c r="H2399" s="194" t="s">
        <v>196</v>
      </c>
      <c r="I2399" s="194" t="s">
        <v>128</v>
      </c>
      <c r="J2399" s="194" t="s">
        <v>196</v>
      </c>
      <c r="K2399" s="194" t="s">
        <v>196</v>
      </c>
      <c r="L2399" s="194" t="s">
        <v>196</v>
      </c>
      <c r="M2399" s="195">
        <v>-43</v>
      </c>
      <c r="N2399" t="str">
        <f t="shared" si="37"/>
        <v>213000010100</v>
      </c>
    </row>
    <row r="2400" spans="1:14" x14ac:dyDescent="0.25">
      <c r="A2400" s="194" t="s">
        <v>108</v>
      </c>
      <c r="B2400" s="194" t="s">
        <v>280</v>
      </c>
      <c r="C2400" s="194" t="s">
        <v>281</v>
      </c>
      <c r="D2400" s="194" t="s">
        <v>126</v>
      </c>
      <c r="E2400" s="194" t="s">
        <v>127</v>
      </c>
      <c r="F2400" s="194" t="s">
        <v>125</v>
      </c>
      <c r="G2400" s="194" t="s">
        <v>139</v>
      </c>
      <c r="H2400" s="194" t="s">
        <v>196</v>
      </c>
      <c r="I2400" s="194" t="s">
        <v>128</v>
      </c>
      <c r="J2400" s="194" t="s">
        <v>196</v>
      </c>
      <c r="K2400" s="194" t="s">
        <v>196</v>
      </c>
      <c r="L2400" s="194" t="s">
        <v>196</v>
      </c>
      <c r="M2400" s="195">
        <v>-25</v>
      </c>
      <c r="N2400" t="str">
        <f t="shared" si="37"/>
        <v>210000010100</v>
      </c>
    </row>
    <row r="2401" spans="1:14" x14ac:dyDescent="0.25">
      <c r="A2401" s="194" t="s">
        <v>108</v>
      </c>
      <c r="B2401" s="194" t="s">
        <v>280</v>
      </c>
      <c r="C2401" s="194" t="s">
        <v>281</v>
      </c>
      <c r="D2401" s="194" t="s">
        <v>126</v>
      </c>
      <c r="E2401" s="194" t="s">
        <v>127</v>
      </c>
      <c r="F2401" s="194" t="s">
        <v>125</v>
      </c>
      <c r="G2401" s="194" t="s">
        <v>157</v>
      </c>
      <c r="H2401" s="194" t="s">
        <v>196</v>
      </c>
      <c r="I2401" s="194" t="s">
        <v>128</v>
      </c>
      <c r="J2401" s="194" t="s">
        <v>196</v>
      </c>
      <c r="K2401" s="194" t="s">
        <v>196</v>
      </c>
      <c r="L2401" s="194" t="s">
        <v>196</v>
      </c>
      <c r="M2401" s="195">
        <v>44.56</v>
      </c>
      <c r="N2401" t="str">
        <f t="shared" si="37"/>
        <v>726900010100</v>
      </c>
    </row>
    <row r="2402" spans="1:14" x14ac:dyDescent="0.25">
      <c r="A2402" s="194" t="s">
        <v>108</v>
      </c>
      <c r="B2402" s="194" t="s">
        <v>280</v>
      </c>
      <c r="C2402" s="194" t="s">
        <v>281</v>
      </c>
      <c r="D2402" s="194" t="s">
        <v>126</v>
      </c>
      <c r="E2402" s="194" t="s">
        <v>127</v>
      </c>
      <c r="F2402" s="194" t="s">
        <v>125</v>
      </c>
      <c r="G2402" s="194" t="s">
        <v>157</v>
      </c>
      <c r="H2402" s="194" t="s">
        <v>196</v>
      </c>
      <c r="I2402" s="194" t="s">
        <v>128</v>
      </c>
      <c r="J2402" s="194" t="s">
        <v>196</v>
      </c>
      <c r="K2402" s="194" t="s">
        <v>196</v>
      </c>
      <c r="L2402" s="194" t="s">
        <v>196</v>
      </c>
      <c r="M2402" s="195">
        <v>245.1</v>
      </c>
      <c r="N2402" t="str">
        <f t="shared" si="37"/>
        <v>726900010100</v>
      </c>
    </row>
    <row r="2403" spans="1:14" x14ac:dyDescent="0.25">
      <c r="A2403" s="194" t="s">
        <v>108</v>
      </c>
      <c r="B2403" s="194" t="s">
        <v>280</v>
      </c>
      <c r="C2403" s="194" t="s">
        <v>281</v>
      </c>
      <c r="D2403" s="194" t="s">
        <v>126</v>
      </c>
      <c r="E2403" s="194" t="s">
        <v>127</v>
      </c>
      <c r="F2403" s="194" t="s">
        <v>125</v>
      </c>
      <c r="G2403" s="194" t="s">
        <v>154</v>
      </c>
      <c r="H2403" s="194" t="s">
        <v>196</v>
      </c>
      <c r="I2403" s="194" t="s">
        <v>128</v>
      </c>
      <c r="J2403" s="194" t="s">
        <v>196</v>
      </c>
      <c r="K2403" s="194" t="s">
        <v>196</v>
      </c>
      <c r="L2403" s="194" t="s">
        <v>196</v>
      </c>
      <c r="M2403" s="195">
        <v>277.25</v>
      </c>
      <c r="N2403" t="str">
        <f t="shared" si="37"/>
        <v>724000010100</v>
      </c>
    </row>
    <row r="2404" spans="1:14" x14ac:dyDescent="0.25">
      <c r="A2404" s="194" t="s">
        <v>108</v>
      </c>
      <c r="B2404" s="194" t="s">
        <v>280</v>
      </c>
      <c r="C2404" s="194" t="s">
        <v>281</v>
      </c>
      <c r="D2404" s="194" t="s">
        <v>126</v>
      </c>
      <c r="E2404" s="194" t="s">
        <v>127</v>
      </c>
      <c r="F2404" s="194" t="s">
        <v>125</v>
      </c>
      <c r="G2404" s="194" t="s">
        <v>153</v>
      </c>
      <c r="H2404" s="194" t="s">
        <v>196</v>
      </c>
      <c r="I2404" s="194" t="s">
        <v>128</v>
      </c>
      <c r="J2404" s="194" t="s">
        <v>196</v>
      </c>
      <c r="K2404" s="194" t="s">
        <v>196</v>
      </c>
      <c r="L2404" s="194" t="s">
        <v>196</v>
      </c>
      <c r="M2404" s="195">
        <v>51.82</v>
      </c>
      <c r="N2404" t="str">
        <f t="shared" si="37"/>
        <v>723100010100</v>
      </c>
    </row>
    <row r="2405" spans="1:14" x14ac:dyDescent="0.25">
      <c r="A2405" s="194" t="s">
        <v>108</v>
      </c>
      <c r="B2405" s="194" t="s">
        <v>280</v>
      </c>
      <c r="C2405" s="194" t="s">
        <v>281</v>
      </c>
      <c r="D2405" s="194" t="s">
        <v>126</v>
      </c>
      <c r="E2405" s="194" t="s">
        <v>127</v>
      </c>
      <c r="F2405" s="194" t="s">
        <v>125</v>
      </c>
      <c r="G2405" s="194" t="s">
        <v>152</v>
      </c>
      <c r="H2405" s="194" t="s">
        <v>196</v>
      </c>
      <c r="I2405" s="194" t="s">
        <v>128</v>
      </c>
      <c r="J2405" s="194" t="s">
        <v>196</v>
      </c>
      <c r="K2405" s="194" t="s">
        <v>196</v>
      </c>
      <c r="L2405" s="194" t="s">
        <v>196</v>
      </c>
      <c r="M2405" s="195">
        <v>221.58</v>
      </c>
      <c r="N2405" t="str">
        <f t="shared" si="37"/>
        <v>723000010100</v>
      </c>
    </row>
    <row r="2406" spans="1:14" x14ac:dyDescent="0.25">
      <c r="A2406" s="194" t="s">
        <v>108</v>
      </c>
      <c r="B2406" s="194" t="s">
        <v>280</v>
      </c>
      <c r="C2406" s="194" t="s">
        <v>281</v>
      </c>
      <c r="D2406" s="194" t="s">
        <v>126</v>
      </c>
      <c r="E2406" s="194" t="s">
        <v>127</v>
      </c>
      <c r="F2406" s="194" t="s">
        <v>125</v>
      </c>
      <c r="G2406" s="194" t="s">
        <v>124</v>
      </c>
      <c r="H2406" s="194" t="s">
        <v>196</v>
      </c>
      <c r="I2406" s="194" t="s">
        <v>128</v>
      </c>
      <c r="J2406" s="194" t="s">
        <v>196</v>
      </c>
      <c r="K2406" s="194" t="s">
        <v>196</v>
      </c>
      <c r="L2406" s="194" t="s">
        <v>196</v>
      </c>
      <c r="M2406" s="195">
        <v>-2150.41</v>
      </c>
      <c r="N2406" t="str">
        <f t="shared" si="37"/>
        <v>100000010100</v>
      </c>
    </row>
    <row r="2407" spans="1:14" x14ac:dyDescent="0.25">
      <c r="A2407" s="194" t="s">
        <v>108</v>
      </c>
      <c r="B2407" s="194" t="s">
        <v>280</v>
      </c>
      <c r="C2407" s="194" t="s">
        <v>281</v>
      </c>
      <c r="D2407" s="194" t="s">
        <v>126</v>
      </c>
      <c r="E2407" s="194" t="s">
        <v>127</v>
      </c>
      <c r="F2407" s="194" t="s">
        <v>125</v>
      </c>
      <c r="G2407" s="194" t="s">
        <v>145</v>
      </c>
      <c r="H2407" s="194" t="s">
        <v>196</v>
      </c>
      <c r="I2407" s="194" t="s">
        <v>128</v>
      </c>
      <c r="J2407" s="194" t="s">
        <v>196</v>
      </c>
      <c r="K2407" s="194" t="s">
        <v>196</v>
      </c>
      <c r="L2407" s="194" t="s">
        <v>196</v>
      </c>
      <c r="M2407" s="195">
        <v>-194.26</v>
      </c>
      <c r="N2407" t="str">
        <f t="shared" si="37"/>
        <v>215000010100</v>
      </c>
    </row>
    <row r="2408" spans="1:14" x14ac:dyDescent="0.25">
      <c r="A2408" s="194" t="s">
        <v>108</v>
      </c>
      <c r="B2408" s="194" t="s">
        <v>280</v>
      </c>
      <c r="C2408" s="194" t="s">
        <v>281</v>
      </c>
      <c r="D2408" s="194" t="s">
        <v>126</v>
      </c>
      <c r="E2408" s="194" t="s">
        <v>127</v>
      </c>
      <c r="F2408" s="194" t="s">
        <v>125</v>
      </c>
      <c r="G2408" s="194" t="s">
        <v>138</v>
      </c>
      <c r="H2408" s="194" t="s">
        <v>196</v>
      </c>
      <c r="I2408" s="194" t="s">
        <v>128</v>
      </c>
      <c r="J2408" s="194" t="s">
        <v>196</v>
      </c>
      <c r="K2408" s="194" t="s">
        <v>196</v>
      </c>
      <c r="L2408" s="194" t="s">
        <v>196</v>
      </c>
      <c r="M2408" s="195">
        <v>-51.82</v>
      </c>
      <c r="N2408" t="str">
        <f t="shared" si="37"/>
        <v>205800010100</v>
      </c>
    </row>
    <row r="2409" spans="1:14" x14ac:dyDescent="0.25">
      <c r="A2409" s="194" t="s">
        <v>108</v>
      </c>
      <c r="B2409" s="194" t="s">
        <v>280</v>
      </c>
      <c r="C2409" s="194" t="s">
        <v>281</v>
      </c>
      <c r="D2409" s="194" t="s">
        <v>126</v>
      </c>
      <c r="E2409" s="194" t="s">
        <v>127</v>
      </c>
      <c r="F2409" s="194" t="s">
        <v>125</v>
      </c>
      <c r="G2409" s="194" t="s">
        <v>144</v>
      </c>
      <c r="H2409" s="194" t="s">
        <v>196</v>
      </c>
      <c r="I2409" s="194" t="s">
        <v>128</v>
      </c>
      <c r="J2409" s="194" t="s">
        <v>196</v>
      </c>
      <c r="K2409" s="194" t="s">
        <v>196</v>
      </c>
      <c r="L2409" s="194" t="s">
        <v>196</v>
      </c>
      <c r="M2409" s="195">
        <v>-635.83000000000004</v>
      </c>
      <c r="N2409" t="str">
        <f t="shared" si="37"/>
        <v>214000010100</v>
      </c>
    </row>
    <row r="2410" spans="1:14" x14ac:dyDescent="0.25">
      <c r="A2410" s="194" t="s">
        <v>108</v>
      </c>
      <c r="B2410" s="194" t="s">
        <v>280</v>
      </c>
      <c r="C2410" s="194" t="s">
        <v>281</v>
      </c>
      <c r="D2410" s="194" t="s">
        <v>126</v>
      </c>
      <c r="E2410" s="194" t="s">
        <v>127</v>
      </c>
      <c r="F2410" s="194" t="s">
        <v>125</v>
      </c>
      <c r="G2410" s="194" t="s">
        <v>147</v>
      </c>
      <c r="H2410" s="194" t="s">
        <v>196</v>
      </c>
      <c r="I2410" s="194" t="s">
        <v>128</v>
      </c>
      <c r="J2410" s="194" t="s">
        <v>196</v>
      </c>
      <c r="K2410" s="194" t="s">
        <v>196</v>
      </c>
      <c r="L2410" s="194" t="s">
        <v>196</v>
      </c>
      <c r="M2410" s="195">
        <v>-51.82</v>
      </c>
      <c r="N2410" t="str">
        <f t="shared" si="37"/>
        <v>216000010100</v>
      </c>
    </row>
    <row r="2411" spans="1:14" x14ac:dyDescent="0.25">
      <c r="A2411" s="194" t="s">
        <v>108</v>
      </c>
      <c r="B2411" s="194" t="s">
        <v>280</v>
      </c>
      <c r="C2411" s="194" t="s">
        <v>281</v>
      </c>
      <c r="D2411" s="194" t="s">
        <v>126</v>
      </c>
      <c r="E2411" s="194" t="s">
        <v>127</v>
      </c>
      <c r="F2411" s="194" t="s">
        <v>125</v>
      </c>
      <c r="G2411" s="194" t="s">
        <v>135</v>
      </c>
      <c r="H2411" s="194" t="s">
        <v>196</v>
      </c>
      <c r="I2411" s="194" t="s">
        <v>128</v>
      </c>
      <c r="J2411" s="194" t="s">
        <v>196</v>
      </c>
      <c r="K2411" s="194" t="s">
        <v>196</v>
      </c>
      <c r="L2411" s="194" t="s">
        <v>196</v>
      </c>
      <c r="M2411" s="195">
        <v>-221.58</v>
      </c>
      <c r="N2411" t="str">
        <f t="shared" si="37"/>
        <v>205300010100</v>
      </c>
    </row>
    <row r="2412" spans="1:14" x14ac:dyDescent="0.25">
      <c r="A2412" s="194" t="s">
        <v>108</v>
      </c>
      <c r="B2412" s="194" t="s">
        <v>280</v>
      </c>
      <c r="C2412" s="194" t="s">
        <v>281</v>
      </c>
      <c r="D2412" s="194" t="s">
        <v>126</v>
      </c>
      <c r="E2412" s="194" t="s">
        <v>127</v>
      </c>
      <c r="F2412" s="194" t="s">
        <v>125</v>
      </c>
      <c r="G2412" s="194" t="s">
        <v>141</v>
      </c>
      <c r="H2412" s="194" t="s">
        <v>196</v>
      </c>
      <c r="I2412" s="194" t="s">
        <v>128</v>
      </c>
      <c r="J2412" s="194" t="s">
        <v>196</v>
      </c>
      <c r="K2412" s="194" t="s">
        <v>196</v>
      </c>
      <c r="L2412" s="194" t="s">
        <v>196</v>
      </c>
      <c r="M2412" s="195">
        <v>-221.58</v>
      </c>
      <c r="N2412" t="str">
        <f t="shared" si="37"/>
        <v>211000010100</v>
      </c>
    </row>
    <row r="2413" spans="1:14" x14ac:dyDescent="0.25">
      <c r="A2413" s="194" t="s">
        <v>108</v>
      </c>
      <c r="B2413" s="194" t="s">
        <v>280</v>
      </c>
      <c r="C2413" s="194" t="s">
        <v>281</v>
      </c>
      <c r="D2413" s="194" t="s">
        <v>126</v>
      </c>
      <c r="E2413" s="194" t="s">
        <v>127</v>
      </c>
      <c r="F2413" s="194" t="s">
        <v>125</v>
      </c>
      <c r="G2413" s="194" t="s">
        <v>139</v>
      </c>
      <c r="H2413" s="194" t="s">
        <v>196</v>
      </c>
      <c r="I2413" s="194" t="s">
        <v>128</v>
      </c>
      <c r="J2413" s="194" t="s">
        <v>196</v>
      </c>
      <c r="K2413" s="194" t="s">
        <v>196</v>
      </c>
      <c r="L2413" s="194" t="s">
        <v>196</v>
      </c>
      <c r="M2413" s="195">
        <v>-44.56</v>
      </c>
      <c r="N2413" t="str">
        <f t="shared" si="37"/>
        <v>210000010100</v>
      </c>
    </row>
    <row r="2414" spans="1:14" x14ac:dyDescent="0.25">
      <c r="A2414" s="194" t="s">
        <v>108</v>
      </c>
      <c r="B2414" s="194" t="s">
        <v>280</v>
      </c>
      <c r="C2414" s="194" t="s">
        <v>281</v>
      </c>
      <c r="D2414" s="194" t="s">
        <v>126</v>
      </c>
      <c r="E2414" s="194" t="s">
        <v>127</v>
      </c>
      <c r="F2414" s="194" t="s">
        <v>125</v>
      </c>
      <c r="G2414" s="194" t="s">
        <v>134</v>
      </c>
      <c r="H2414" s="194" t="s">
        <v>196</v>
      </c>
      <c r="I2414" s="194" t="s">
        <v>128</v>
      </c>
      <c r="J2414" s="194" t="s">
        <v>196</v>
      </c>
      <c r="K2414" s="194" t="s">
        <v>196</v>
      </c>
      <c r="L2414" s="194" t="s">
        <v>196</v>
      </c>
      <c r="M2414" s="195">
        <v>-245.1</v>
      </c>
      <c r="N2414" t="str">
        <f t="shared" si="37"/>
        <v>205200010100</v>
      </c>
    </row>
    <row r="2415" spans="1:14" x14ac:dyDescent="0.25">
      <c r="A2415" s="194" t="s">
        <v>108</v>
      </c>
      <c r="B2415" s="194" t="s">
        <v>280</v>
      </c>
      <c r="C2415" s="194" t="s">
        <v>281</v>
      </c>
      <c r="D2415" s="194" t="s">
        <v>126</v>
      </c>
      <c r="E2415" s="194" t="s">
        <v>127</v>
      </c>
      <c r="F2415" s="194" t="s">
        <v>125</v>
      </c>
      <c r="G2415" s="194" t="s">
        <v>137</v>
      </c>
      <c r="H2415" s="194" t="s">
        <v>196</v>
      </c>
      <c r="I2415" s="194" t="s">
        <v>128</v>
      </c>
      <c r="J2415" s="194" t="s">
        <v>196</v>
      </c>
      <c r="K2415" s="194" t="s">
        <v>196</v>
      </c>
      <c r="L2415" s="194" t="s">
        <v>196</v>
      </c>
      <c r="M2415" s="195">
        <v>-277.25</v>
      </c>
      <c r="N2415" t="str">
        <f t="shared" si="37"/>
        <v>205600010100</v>
      </c>
    </row>
    <row r="2416" spans="1:14" x14ac:dyDescent="0.25">
      <c r="A2416" s="194" t="s">
        <v>108</v>
      </c>
      <c r="B2416" s="194" t="s">
        <v>280</v>
      </c>
      <c r="C2416" s="194" t="s">
        <v>281</v>
      </c>
      <c r="D2416" s="194" t="s">
        <v>126</v>
      </c>
      <c r="E2416" s="194" t="s">
        <v>127</v>
      </c>
      <c r="F2416" s="194" t="s">
        <v>125</v>
      </c>
      <c r="G2416" s="194" t="s">
        <v>139</v>
      </c>
      <c r="H2416" s="194" t="s">
        <v>196</v>
      </c>
      <c r="I2416" s="194" t="s">
        <v>128</v>
      </c>
      <c r="J2416" s="194" t="s">
        <v>196</v>
      </c>
      <c r="K2416" s="194" t="s">
        <v>196</v>
      </c>
      <c r="L2416" s="194" t="s">
        <v>196</v>
      </c>
      <c r="M2416" s="195">
        <v>-50</v>
      </c>
      <c r="N2416" t="str">
        <f t="shared" si="37"/>
        <v>210000010100</v>
      </c>
    </row>
    <row r="2417" spans="1:14" x14ac:dyDescent="0.25">
      <c r="A2417" s="194" t="s">
        <v>108</v>
      </c>
      <c r="B2417" s="194" t="s">
        <v>280</v>
      </c>
      <c r="C2417" s="194" t="s">
        <v>281</v>
      </c>
      <c r="D2417" s="194" t="s">
        <v>126</v>
      </c>
      <c r="E2417" s="194" t="s">
        <v>127</v>
      </c>
      <c r="F2417" s="194" t="s">
        <v>125</v>
      </c>
      <c r="G2417" s="194" t="s">
        <v>140</v>
      </c>
      <c r="H2417" s="194" t="s">
        <v>196</v>
      </c>
      <c r="I2417" s="194" t="s">
        <v>128</v>
      </c>
      <c r="J2417" s="194" t="s">
        <v>196</v>
      </c>
      <c r="K2417" s="194" t="s">
        <v>196</v>
      </c>
      <c r="L2417" s="194" t="s">
        <v>196</v>
      </c>
      <c r="M2417" s="195">
        <v>-245.1</v>
      </c>
      <c r="N2417" t="str">
        <f t="shared" si="37"/>
        <v>210500010100</v>
      </c>
    </row>
    <row r="2418" spans="1:14" x14ac:dyDescent="0.25">
      <c r="A2418" s="194" t="s">
        <v>108</v>
      </c>
      <c r="B2418" s="194" t="s">
        <v>282</v>
      </c>
      <c r="C2418" s="194" t="s">
        <v>283</v>
      </c>
      <c r="D2418" s="194" t="s">
        <v>126</v>
      </c>
      <c r="E2418" s="194" t="s">
        <v>127</v>
      </c>
      <c r="F2418" s="194" t="s">
        <v>125</v>
      </c>
      <c r="G2418" s="194" t="s">
        <v>145</v>
      </c>
      <c r="H2418" s="194" t="s">
        <v>196</v>
      </c>
      <c r="I2418" s="194" t="s">
        <v>128</v>
      </c>
      <c r="J2418" s="194" t="s">
        <v>196</v>
      </c>
      <c r="K2418" s="194" t="s">
        <v>196</v>
      </c>
      <c r="L2418" s="194" t="s">
        <v>196</v>
      </c>
      <c r="M2418" s="195">
        <v>-187.84</v>
      </c>
      <c r="N2418" t="str">
        <f t="shared" si="37"/>
        <v>215000010100</v>
      </c>
    </row>
    <row r="2419" spans="1:14" x14ac:dyDescent="0.25">
      <c r="A2419" s="194" t="s">
        <v>108</v>
      </c>
      <c r="B2419" s="194" t="s">
        <v>282</v>
      </c>
      <c r="C2419" s="194" t="s">
        <v>283</v>
      </c>
      <c r="D2419" s="194" t="s">
        <v>126</v>
      </c>
      <c r="E2419" s="194" t="s">
        <v>127</v>
      </c>
      <c r="F2419" s="194" t="s">
        <v>125</v>
      </c>
      <c r="G2419" s="194" t="s">
        <v>138</v>
      </c>
      <c r="H2419" s="194" t="s">
        <v>196</v>
      </c>
      <c r="I2419" s="194" t="s">
        <v>128</v>
      </c>
      <c r="J2419" s="194" t="s">
        <v>196</v>
      </c>
      <c r="K2419" s="194" t="s">
        <v>196</v>
      </c>
      <c r="L2419" s="194" t="s">
        <v>196</v>
      </c>
      <c r="M2419" s="195">
        <v>-49.76</v>
      </c>
      <c r="N2419" t="str">
        <f t="shared" si="37"/>
        <v>205800010100</v>
      </c>
    </row>
    <row r="2420" spans="1:14" x14ac:dyDescent="0.25">
      <c r="A2420" s="194" t="s">
        <v>108</v>
      </c>
      <c r="B2420" s="194" t="s">
        <v>282</v>
      </c>
      <c r="C2420" s="194" t="s">
        <v>283</v>
      </c>
      <c r="D2420" s="194" t="s">
        <v>126</v>
      </c>
      <c r="E2420" s="194" t="s">
        <v>127</v>
      </c>
      <c r="F2420" s="194" t="s">
        <v>125</v>
      </c>
      <c r="G2420" s="194" t="s">
        <v>144</v>
      </c>
      <c r="H2420" s="194" t="s">
        <v>196</v>
      </c>
      <c r="I2420" s="194" t="s">
        <v>128</v>
      </c>
      <c r="J2420" s="194" t="s">
        <v>196</v>
      </c>
      <c r="K2420" s="194" t="s">
        <v>196</v>
      </c>
      <c r="L2420" s="194" t="s">
        <v>196</v>
      </c>
      <c r="M2420" s="195">
        <v>-540.07000000000005</v>
      </c>
      <c r="N2420" t="str">
        <f t="shared" si="37"/>
        <v>214000010100</v>
      </c>
    </row>
    <row r="2421" spans="1:14" x14ac:dyDescent="0.25">
      <c r="A2421" s="194" t="s">
        <v>108</v>
      </c>
      <c r="B2421" s="194" t="s">
        <v>282</v>
      </c>
      <c r="C2421" s="194" t="s">
        <v>283</v>
      </c>
      <c r="D2421" s="194" t="s">
        <v>126</v>
      </c>
      <c r="E2421" s="194" t="s">
        <v>127</v>
      </c>
      <c r="F2421" s="194" t="s">
        <v>125</v>
      </c>
      <c r="G2421" s="194" t="s">
        <v>147</v>
      </c>
      <c r="H2421" s="194" t="s">
        <v>196</v>
      </c>
      <c r="I2421" s="194" t="s">
        <v>128</v>
      </c>
      <c r="J2421" s="194" t="s">
        <v>196</v>
      </c>
      <c r="K2421" s="194" t="s">
        <v>196</v>
      </c>
      <c r="L2421" s="194" t="s">
        <v>196</v>
      </c>
      <c r="M2421" s="195">
        <v>-49.76</v>
      </c>
      <c r="N2421" t="str">
        <f t="shared" si="37"/>
        <v>216000010100</v>
      </c>
    </row>
    <row r="2422" spans="1:14" x14ac:dyDescent="0.25">
      <c r="A2422" s="194" t="s">
        <v>108</v>
      </c>
      <c r="B2422" s="194" t="s">
        <v>282</v>
      </c>
      <c r="C2422" s="194" t="s">
        <v>283</v>
      </c>
      <c r="D2422" s="194" t="s">
        <v>126</v>
      </c>
      <c r="E2422" s="194" t="s">
        <v>127</v>
      </c>
      <c r="F2422" s="194" t="s">
        <v>125</v>
      </c>
      <c r="G2422" s="194" t="s">
        <v>135</v>
      </c>
      <c r="H2422" s="194" t="s">
        <v>196</v>
      </c>
      <c r="I2422" s="194" t="s">
        <v>128</v>
      </c>
      <c r="J2422" s="194" t="s">
        <v>196</v>
      </c>
      <c r="K2422" s="194" t="s">
        <v>196</v>
      </c>
      <c r="L2422" s="194" t="s">
        <v>196</v>
      </c>
      <c r="M2422" s="195">
        <v>-212.79</v>
      </c>
      <c r="N2422" t="str">
        <f t="shared" si="37"/>
        <v>205300010100</v>
      </c>
    </row>
    <row r="2423" spans="1:14" x14ac:dyDescent="0.25">
      <c r="A2423" s="194" t="s">
        <v>108</v>
      </c>
      <c r="B2423" s="194" t="s">
        <v>282</v>
      </c>
      <c r="C2423" s="194" t="s">
        <v>283</v>
      </c>
      <c r="D2423" s="194" t="s">
        <v>126</v>
      </c>
      <c r="E2423" s="194" t="s">
        <v>127</v>
      </c>
      <c r="F2423" s="194" t="s">
        <v>125</v>
      </c>
      <c r="G2423" s="194" t="s">
        <v>141</v>
      </c>
      <c r="H2423" s="194" t="s">
        <v>196</v>
      </c>
      <c r="I2423" s="194" t="s">
        <v>128</v>
      </c>
      <c r="J2423" s="194" t="s">
        <v>196</v>
      </c>
      <c r="K2423" s="194" t="s">
        <v>196</v>
      </c>
      <c r="L2423" s="194" t="s">
        <v>196</v>
      </c>
      <c r="M2423" s="195">
        <v>-212.79</v>
      </c>
      <c r="N2423" t="str">
        <f t="shared" si="37"/>
        <v>211000010100</v>
      </c>
    </row>
    <row r="2424" spans="1:14" x14ac:dyDescent="0.25">
      <c r="A2424" s="194" t="s">
        <v>108</v>
      </c>
      <c r="B2424" s="194" t="s">
        <v>282</v>
      </c>
      <c r="C2424" s="194" t="s">
        <v>283</v>
      </c>
      <c r="D2424" s="194" t="s">
        <v>126</v>
      </c>
      <c r="E2424" s="194" t="s">
        <v>127</v>
      </c>
      <c r="F2424" s="194" t="s">
        <v>125</v>
      </c>
      <c r="G2424" s="194" t="s">
        <v>134</v>
      </c>
      <c r="H2424" s="194" t="s">
        <v>196</v>
      </c>
      <c r="I2424" s="194" t="s">
        <v>128</v>
      </c>
      <c r="J2424" s="194" t="s">
        <v>196</v>
      </c>
      <c r="K2424" s="194" t="s">
        <v>196</v>
      </c>
      <c r="L2424" s="194" t="s">
        <v>196</v>
      </c>
      <c r="M2424" s="195">
        <v>-228.47</v>
      </c>
      <c r="N2424" t="str">
        <f t="shared" si="37"/>
        <v>205200010100</v>
      </c>
    </row>
    <row r="2425" spans="1:14" x14ac:dyDescent="0.25">
      <c r="A2425" s="194" t="s">
        <v>108</v>
      </c>
      <c r="B2425" s="194" t="s">
        <v>282</v>
      </c>
      <c r="C2425" s="194" t="s">
        <v>283</v>
      </c>
      <c r="D2425" s="194" t="s">
        <v>126</v>
      </c>
      <c r="E2425" s="194" t="s">
        <v>127</v>
      </c>
      <c r="F2425" s="194" t="s">
        <v>125</v>
      </c>
      <c r="G2425" s="194" t="s">
        <v>139</v>
      </c>
      <c r="H2425" s="194" t="s">
        <v>196</v>
      </c>
      <c r="I2425" s="194" t="s">
        <v>128</v>
      </c>
      <c r="J2425" s="194" t="s">
        <v>196</v>
      </c>
      <c r="K2425" s="194" t="s">
        <v>196</v>
      </c>
      <c r="L2425" s="194" t="s">
        <v>196</v>
      </c>
      <c r="M2425" s="195">
        <v>-41.54</v>
      </c>
      <c r="N2425" t="str">
        <f t="shared" si="37"/>
        <v>210000010100</v>
      </c>
    </row>
    <row r="2426" spans="1:14" x14ac:dyDescent="0.25">
      <c r="A2426" s="194" t="s">
        <v>108</v>
      </c>
      <c r="B2426" s="194" t="s">
        <v>282</v>
      </c>
      <c r="C2426" s="194" t="s">
        <v>283</v>
      </c>
      <c r="D2426" s="194" t="s">
        <v>126</v>
      </c>
      <c r="E2426" s="194" t="s">
        <v>127</v>
      </c>
      <c r="F2426" s="194" t="s">
        <v>125</v>
      </c>
      <c r="G2426" s="194" t="s">
        <v>150</v>
      </c>
      <c r="H2426" s="194" t="s">
        <v>196</v>
      </c>
      <c r="I2426" s="194" t="s">
        <v>128</v>
      </c>
      <c r="J2426" s="194" t="s">
        <v>196</v>
      </c>
      <c r="K2426" s="194" t="s">
        <v>196</v>
      </c>
      <c r="L2426" s="194" t="s">
        <v>196</v>
      </c>
      <c r="M2426" s="195">
        <v>-19.68</v>
      </c>
      <c r="N2426" t="str">
        <f t="shared" si="37"/>
        <v>219000010100</v>
      </c>
    </row>
    <row r="2427" spans="1:14" x14ac:dyDescent="0.25">
      <c r="A2427" s="194" t="s">
        <v>108</v>
      </c>
      <c r="B2427" s="194" t="s">
        <v>282</v>
      </c>
      <c r="C2427" s="194" t="s">
        <v>283</v>
      </c>
      <c r="D2427" s="194" t="s">
        <v>126</v>
      </c>
      <c r="E2427" s="194" t="s">
        <v>127</v>
      </c>
      <c r="F2427" s="194" t="s">
        <v>125</v>
      </c>
      <c r="G2427" s="194" t="s">
        <v>124</v>
      </c>
      <c r="H2427" s="194" t="s">
        <v>196</v>
      </c>
      <c r="I2427" s="194" t="s">
        <v>128</v>
      </c>
      <c r="J2427" s="194" t="s">
        <v>196</v>
      </c>
      <c r="K2427" s="194" t="s">
        <v>196</v>
      </c>
      <c r="L2427" s="194" t="s">
        <v>196</v>
      </c>
      <c r="M2427" s="195">
        <v>-2213.1</v>
      </c>
      <c r="N2427" t="str">
        <f t="shared" si="37"/>
        <v>100000010100</v>
      </c>
    </row>
    <row r="2428" spans="1:14" x14ac:dyDescent="0.25">
      <c r="A2428" s="194" t="s">
        <v>108</v>
      </c>
      <c r="B2428" s="194" t="s">
        <v>282</v>
      </c>
      <c r="C2428" s="194" t="s">
        <v>283</v>
      </c>
      <c r="D2428" s="194" t="s">
        <v>126</v>
      </c>
      <c r="E2428" s="194" t="s">
        <v>127</v>
      </c>
      <c r="F2428" s="194" t="s">
        <v>125</v>
      </c>
      <c r="G2428" s="194" t="s">
        <v>140</v>
      </c>
      <c r="H2428" s="194" t="s">
        <v>196</v>
      </c>
      <c r="I2428" s="194" t="s">
        <v>128</v>
      </c>
      <c r="J2428" s="194" t="s">
        <v>196</v>
      </c>
      <c r="K2428" s="194" t="s">
        <v>196</v>
      </c>
      <c r="L2428" s="194" t="s">
        <v>196</v>
      </c>
      <c r="M2428" s="195">
        <v>-228.47</v>
      </c>
      <c r="N2428" t="str">
        <f t="shared" si="37"/>
        <v>210500010100</v>
      </c>
    </row>
    <row r="2429" spans="1:14" x14ac:dyDescent="0.25">
      <c r="A2429" s="194" t="s">
        <v>108</v>
      </c>
      <c r="B2429" s="194" t="s">
        <v>282</v>
      </c>
      <c r="C2429" s="194" t="s">
        <v>283</v>
      </c>
      <c r="D2429" s="194" t="s">
        <v>126</v>
      </c>
      <c r="E2429" s="194" t="s">
        <v>127</v>
      </c>
      <c r="F2429" s="194" t="s">
        <v>125</v>
      </c>
      <c r="G2429" s="194" t="s">
        <v>139</v>
      </c>
      <c r="H2429" s="194" t="s">
        <v>196</v>
      </c>
      <c r="I2429" s="194" t="s">
        <v>128</v>
      </c>
      <c r="J2429" s="194" t="s">
        <v>196</v>
      </c>
      <c r="K2429" s="194" t="s">
        <v>196</v>
      </c>
      <c r="L2429" s="194" t="s">
        <v>196</v>
      </c>
      <c r="M2429" s="195">
        <v>-9.89</v>
      </c>
      <c r="N2429" t="str">
        <f t="shared" si="37"/>
        <v>210000010100</v>
      </c>
    </row>
    <row r="2430" spans="1:14" x14ac:dyDescent="0.25">
      <c r="A2430" s="194" t="s">
        <v>108</v>
      </c>
      <c r="B2430" s="194" t="s">
        <v>282</v>
      </c>
      <c r="C2430" s="194" t="s">
        <v>283</v>
      </c>
      <c r="D2430" s="194" t="s">
        <v>126</v>
      </c>
      <c r="E2430" s="194" t="s">
        <v>127</v>
      </c>
      <c r="F2430" s="194" t="s">
        <v>125</v>
      </c>
      <c r="G2430" s="194" t="s">
        <v>157</v>
      </c>
      <c r="H2430" s="194" t="s">
        <v>196</v>
      </c>
      <c r="I2430" s="194" t="s">
        <v>128</v>
      </c>
      <c r="J2430" s="194" t="s">
        <v>196</v>
      </c>
      <c r="K2430" s="194" t="s">
        <v>196</v>
      </c>
      <c r="L2430" s="194" t="s">
        <v>196</v>
      </c>
      <c r="M2430" s="195">
        <v>41.54</v>
      </c>
      <c r="N2430" t="str">
        <f t="shared" si="37"/>
        <v>726900010100</v>
      </c>
    </row>
    <row r="2431" spans="1:14" x14ac:dyDescent="0.25">
      <c r="A2431" s="194" t="s">
        <v>108</v>
      </c>
      <c r="B2431" s="194" t="s">
        <v>282</v>
      </c>
      <c r="C2431" s="194" t="s">
        <v>283</v>
      </c>
      <c r="D2431" s="194" t="s">
        <v>126</v>
      </c>
      <c r="E2431" s="194" t="s">
        <v>127</v>
      </c>
      <c r="F2431" s="194" t="s">
        <v>125</v>
      </c>
      <c r="G2431" s="194" t="s">
        <v>157</v>
      </c>
      <c r="H2431" s="194" t="s">
        <v>196</v>
      </c>
      <c r="I2431" s="194" t="s">
        <v>128</v>
      </c>
      <c r="J2431" s="194" t="s">
        <v>196</v>
      </c>
      <c r="K2431" s="194" t="s">
        <v>196</v>
      </c>
      <c r="L2431" s="194" t="s">
        <v>196</v>
      </c>
      <c r="M2431" s="195">
        <v>228.47</v>
      </c>
      <c r="N2431" t="str">
        <f t="shared" si="37"/>
        <v>726900010100</v>
      </c>
    </row>
    <row r="2432" spans="1:14" x14ac:dyDescent="0.25">
      <c r="A2432" s="194" t="s">
        <v>108</v>
      </c>
      <c r="B2432" s="194" t="s">
        <v>282</v>
      </c>
      <c r="C2432" s="194" t="s">
        <v>283</v>
      </c>
      <c r="D2432" s="194" t="s">
        <v>126</v>
      </c>
      <c r="E2432" s="194" t="s">
        <v>127</v>
      </c>
      <c r="F2432" s="194" t="s">
        <v>125</v>
      </c>
      <c r="G2432" s="194" t="s">
        <v>153</v>
      </c>
      <c r="H2432" s="194" t="s">
        <v>196</v>
      </c>
      <c r="I2432" s="194" t="s">
        <v>128</v>
      </c>
      <c r="J2432" s="194" t="s">
        <v>196</v>
      </c>
      <c r="K2432" s="194" t="s">
        <v>196</v>
      </c>
      <c r="L2432" s="194" t="s">
        <v>196</v>
      </c>
      <c r="M2432" s="195">
        <v>49.76</v>
      </c>
      <c r="N2432" t="str">
        <f t="shared" si="37"/>
        <v>723100010100</v>
      </c>
    </row>
    <row r="2433" spans="1:14" x14ac:dyDescent="0.25">
      <c r="A2433" s="194" t="s">
        <v>108</v>
      </c>
      <c r="B2433" s="194" t="s">
        <v>282</v>
      </c>
      <c r="C2433" s="194" t="s">
        <v>283</v>
      </c>
      <c r="D2433" s="194" t="s">
        <v>126</v>
      </c>
      <c r="E2433" s="194" t="s">
        <v>127</v>
      </c>
      <c r="F2433" s="194" t="s">
        <v>125</v>
      </c>
      <c r="G2433" s="194" t="s">
        <v>152</v>
      </c>
      <c r="H2433" s="194" t="s">
        <v>196</v>
      </c>
      <c r="I2433" s="194" t="s">
        <v>128</v>
      </c>
      <c r="J2433" s="194" t="s">
        <v>196</v>
      </c>
      <c r="K2433" s="194" t="s">
        <v>196</v>
      </c>
      <c r="L2433" s="194" t="s">
        <v>196</v>
      </c>
      <c r="M2433" s="195">
        <v>212.79</v>
      </c>
      <c r="N2433" t="str">
        <f t="shared" si="37"/>
        <v>723000010100</v>
      </c>
    </row>
    <row r="2434" spans="1:14" x14ac:dyDescent="0.25">
      <c r="A2434" s="194" t="s">
        <v>108</v>
      </c>
      <c r="B2434" s="194" t="s">
        <v>282</v>
      </c>
      <c r="C2434" s="194" t="s">
        <v>283</v>
      </c>
      <c r="D2434" s="194" t="s">
        <v>126</v>
      </c>
      <c r="E2434" s="194" t="s">
        <v>127</v>
      </c>
      <c r="F2434" s="194" t="s">
        <v>125</v>
      </c>
      <c r="G2434" s="194" t="s">
        <v>149</v>
      </c>
      <c r="H2434" s="194" t="s">
        <v>196</v>
      </c>
      <c r="I2434" s="194" t="s">
        <v>128</v>
      </c>
      <c r="J2434" s="194" t="s">
        <v>196</v>
      </c>
      <c r="K2434" s="194" t="s">
        <v>196</v>
      </c>
      <c r="L2434" s="194" t="s">
        <v>196</v>
      </c>
      <c r="M2434" s="195">
        <v>346.16</v>
      </c>
      <c r="N2434" t="str">
        <f t="shared" si="37"/>
        <v>710000010100</v>
      </c>
    </row>
    <row r="2435" spans="1:14" x14ac:dyDescent="0.25">
      <c r="A2435" s="194" t="s">
        <v>108</v>
      </c>
      <c r="B2435" s="194" t="s">
        <v>282</v>
      </c>
      <c r="C2435" s="194" t="s">
        <v>283</v>
      </c>
      <c r="D2435" s="194" t="s">
        <v>126</v>
      </c>
      <c r="E2435" s="194" t="s">
        <v>127</v>
      </c>
      <c r="F2435" s="194" t="s">
        <v>125</v>
      </c>
      <c r="G2435" s="194" t="s">
        <v>149</v>
      </c>
      <c r="H2435" s="194" t="s">
        <v>196</v>
      </c>
      <c r="I2435" s="194" t="s">
        <v>128</v>
      </c>
      <c r="J2435" s="194" t="s">
        <v>196</v>
      </c>
      <c r="K2435" s="194" t="s">
        <v>196</v>
      </c>
      <c r="L2435" s="194" t="s">
        <v>196</v>
      </c>
      <c r="M2435" s="195">
        <v>2076.96</v>
      </c>
      <c r="N2435" t="str">
        <f t="shared" ref="N2435:N2498" si="38">CONCATENATE(G2435,E2435)</f>
        <v>710000010100</v>
      </c>
    </row>
    <row r="2436" spans="1:14" x14ac:dyDescent="0.25">
      <c r="A2436" s="194" t="s">
        <v>108</v>
      </c>
      <c r="B2436" s="194" t="s">
        <v>282</v>
      </c>
      <c r="C2436" s="194" t="s">
        <v>283</v>
      </c>
      <c r="D2436" s="194" t="s">
        <v>126</v>
      </c>
      <c r="E2436" s="194" t="s">
        <v>127</v>
      </c>
      <c r="F2436" s="194" t="s">
        <v>125</v>
      </c>
      <c r="G2436" s="194" t="s">
        <v>149</v>
      </c>
      <c r="H2436" s="194" t="s">
        <v>196</v>
      </c>
      <c r="I2436" s="194" t="s">
        <v>128</v>
      </c>
      <c r="J2436" s="194" t="s">
        <v>196</v>
      </c>
      <c r="K2436" s="194" t="s">
        <v>196</v>
      </c>
      <c r="L2436" s="194" t="s">
        <v>196</v>
      </c>
      <c r="M2436" s="195">
        <v>1038.48</v>
      </c>
      <c r="N2436" t="str">
        <f t="shared" si="38"/>
        <v>710000010100</v>
      </c>
    </row>
    <row r="2437" spans="1:14" x14ac:dyDescent="0.25">
      <c r="A2437" s="194" t="s">
        <v>108</v>
      </c>
      <c r="B2437" s="194" t="s">
        <v>284</v>
      </c>
      <c r="C2437" s="194" t="s">
        <v>285</v>
      </c>
      <c r="D2437" s="194" t="s">
        <v>126</v>
      </c>
      <c r="E2437" s="194" t="s">
        <v>127</v>
      </c>
      <c r="F2437" s="194" t="s">
        <v>125</v>
      </c>
      <c r="G2437" s="194" t="s">
        <v>149</v>
      </c>
      <c r="H2437" s="194" t="s">
        <v>196</v>
      </c>
      <c r="I2437" s="194" t="s">
        <v>128</v>
      </c>
      <c r="J2437" s="194" t="s">
        <v>196</v>
      </c>
      <c r="K2437" s="194" t="s">
        <v>196</v>
      </c>
      <c r="L2437" s="194" t="s">
        <v>196</v>
      </c>
      <c r="M2437" s="195">
        <v>1407.6</v>
      </c>
      <c r="N2437" t="str">
        <f t="shared" si="38"/>
        <v>710000010100</v>
      </c>
    </row>
    <row r="2438" spans="1:14" x14ac:dyDescent="0.25">
      <c r="A2438" s="194" t="s">
        <v>108</v>
      </c>
      <c r="B2438" s="194" t="s">
        <v>284</v>
      </c>
      <c r="C2438" s="194" t="s">
        <v>285</v>
      </c>
      <c r="D2438" s="194" t="s">
        <v>126</v>
      </c>
      <c r="E2438" s="194" t="s">
        <v>127</v>
      </c>
      <c r="F2438" s="194" t="s">
        <v>125</v>
      </c>
      <c r="G2438" s="194" t="s">
        <v>150</v>
      </c>
      <c r="H2438" s="194" t="s">
        <v>196</v>
      </c>
      <c r="I2438" s="194" t="s">
        <v>128</v>
      </c>
      <c r="J2438" s="194" t="s">
        <v>196</v>
      </c>
      <c r="K2438" s="194" t="s">
        <v>196</v>
      </c>
      <c r="L2438" s="194" t="s">
        <v>196</v>
      </c>
      <c r="M2438" s="195">
        <v>-19.68</v>
      </c>
      <c r="N2438" t="str">
        <f t="shared" si="38"/>
        <v>219000010100</v>
      </c>
    </row>
    <row r="2439" spans="1:14" x14ac:dyDescent="0.25">
      <c r="A2439" s="194" t="s">
        <v>108</v>
      </c>
      <c r="B2439" s="194" t="s">
        <v>284</v>
      </c>
      <c r="C2439" s="194" t="s">
        <v>285</v>
      </c>
      <c r="D2439" s="194" t="s">
        <v>126</v>
      </c>
      <c r="E2439" s="194" t="s">
        <v>127</v>
      </c>
      <c r="F2439" s="194" t="s">
        <v>125</v>
      </c>
      <c r="G2439" s="194" t="s">
        <v>139</v>
      </c>
      <c r="H2439" s="194" t="s">
        <v>196</v>
      </c>
      <c r="I2439" s="194" t="s">
        <v>128</v>
      </c>
      <c r="J2439" s="194" t="s">
        <v>196</v>
      </c>
      <c r="K2439" s="194" t="s">
        <v>196</v>
      </c>
      <c r="L2439" s="194" t="s">
        <v>196</v>
      </c>
      <c r="M2439" s="195">
        <v>-18.77</v>
      </c>
      <c r="N2439" t="str">
        <f t="shared" si="38"/>
        <v>210000010100</v>
      </c>
    </row>
    <row r="2440" spans="1:14" x14ac:dyDescent="0.25">
      <c r="A2440" s="194" t="s">
        <v>108</v>
      </c>
      <c r="B2440" s="194" t="s">
        <v>284</v>
      </c>
      <c r="C2440" s="194" t="s">
        <v>285</v>
      </c>
      <c r="D2440" s="194" t="s">
        <v>126</v>
      </c>
      <c r="E2440" s="194" t="s">
        <v>127</v>
      </c>
      <c r="F2440" s="194" t="s">
        <v>125</v>
      </c>
      <c r="G2440" s="194" t="s">
        <v>134</v>
      </c>
      <c r="H2440" s="194" t="s">
        <v>196</v>
      </c>
      <c r="I2440" s="194" t="s">
        <v>128</v>
      </c>
      <c r="J2440" s="194" t="s">
        <v>196</v>
      </c>
      <c r="K2440" s="194" t="s">
        <v>196</v>
      </c>
      <c r="L2440" s="194" t="s">
        <v>196</v>
      </c>
      <c r="M2440" s="195">
        <v>-103.22</v>
      </c>
      <c r="N2440" t="str">
        <f t="shared" si="38"/>
        <v>205200010100</v>
      </c>
    </row>
    <row r="2441" spans="1:14" x14ac:dyDescent="0.25">
      <c r="A2441" s="194" t="s">
        <v>108</v>
      </c>
      <c r="B2441" s="194" t="s">
        <v>284</v>
      </c>
      <c r="C2441" s="194" t="s">
        <v>285</v>
      </c>
      <c r="D2441" s="194" t="s">
        <v>126</v>
      </c>
      <c r="E2441" s="194" t="s">
        <v>127</v>
      </c>
      <c r="F2441" s="194" t="s">
        <v>125</v>
      </c>
      <c r="G2441" s="194" t="s">
        <v>141</v>
      </c>
      <c r="H2441" s="194" t="s">
        <v>196</v>
      </c>
      <c r="I2441" s="194" t="s">
        <v>128</v>
      </c>
      <c r="J2441" s="194" t="s">
        <v>196</v>
      </c>
      <c r="K2441" s="194" t="s">
        <v>196</v>
      </c>
      <c r="L2441" s="194" t="s">
        <v>196</v>
      </c>
      <c r="M2441" s="195">
        <v>-92.88</v>
      </c>
      <c r="N2441" t="str">
        <f t="shared" si="38"/>
        <v>211000010100</v>
      </c>
    </row>
    <row r="2442" spans="1:14" x14ac:dyDescent="0.25">
      <c r="A2442" s="194" t="s">
        <v>108</v>
      </c>
      <c r="B2442" s="194" t="s">
        <v>284</v>
      </c>
      <c r="C2442" s="194" t="s">
        <v>285</v>
      </c>
      <c r="D2442" s="194" t="s">
        <v>126</v>
      </c>
      <c r="E2442" s="194" t="s">
        <v>127</v>
      </c>
      <c r="F2442" s="194" t="s">
        <v>125</v>
      </c>
      <c r="G2442" s="194" t="s">
        <v>135</v>
      </c>
      <c r="H2442" s="194" t="s">
        <v>196</v>
      </c>
      <c r="I2442" s="194" t="s">
        <v>128</v>
      </c>
      <c r="J2442" s="194" t="s">
        <v>196</v>
      </c>
      <c r="K2442" s="194" t="s">
        <v>196</v>
      </c>
      <c r="L2442" s="194" t="s">
        <v>196</v>
      </c>
      <c r="M2442" s="195">
        <v>-92.88</v>
      </c>
      <c r="N2442" t="str">
        <f t="shared" si="38"/>
        <v>205300010100</v>
      </c>
    </row>
    <row r="2443" spans="1:14" x14ac:dyDescent="0.25">
      <c r="A2443" s="194" t="s">
        <v>108</v>
      </c>
      <c r="B2443" s="194" t="s">
        <v>284</v>
      </c>
      <c r="C2443" s="194" t="s">
        <v>285</v>
      </c>
      <c r="D2443" s="194" t="s">
        <v>126</v>
      </c>
      <c r="E2443" s="194" t="s">
        <v>127</v>
      </c>
      <c r="F2443" s="194" t="s">
        <v>125</v>
      </c>
      <c r="G2443" s="194" t="s">
        <v>147</v>
      </c>
      <c r="H2443" s="194" t="s">
        <v>196</v>
      </c>
      <c r="I2443" s="194" t="s">
        <v>128</v>
      </c>
      <c r="J2443" s="194" t="s">
        <v>196</v>
      </c>
      <c r="K2443" s="194" t="s">
        <v>196</v>
      </c>
      <c r="L2443" s="194" t="s">
        <v>196</v>
      </c>
      <c r="M2443" s="195">
        <v>-21.73</v>
      </c>
      <c r="N2443" t="str">
        <f t="shared" si="38"/>
        <v>216000010100</v>
      </c>
    </row>
    <row r="2444" spans="1:14" x14ac:dyDescent="0.25">
      <c r="A2444" s="194" t="s">
        <v>108</v>
      </c>
      <c r="B2444" s="194" t="s">
        <v>284</v>
      </c>
      <c r="C2444" s="194" t="s">
        <v>285</v>
      </c>
      <c r="D2444" s="194" t="s">
        <v>126</v>
      </c>
      <c r="E2444" s="194" t="s">
        <v>127</v>
      </c>
      <c r="F2444" s="194" t="s">
        <v>125</v>
      </c>
      <c r="G2444" s="194" t="s">
        <v>144</v>
      </c>
      <c r="H2444" s="194" t="s">
        <v>196</v>
      </c>
      <c r="I2444" s="194" t="s">
        <v>128</v>
      </c>
      <c r="J2444" s="194" t="s">
        <v>196</v>
      </c>
      <c r="K2444" s="194" t="s">
        <v>196</v>
      </c>
      <c r="L2444" s="194" t="s">
        <v>196</v>
      </c>
      <c r="M2444" s="195">
        <v>-132.06</v>
      </c>
      <c r="N2444" t="str">
        <f t="shared" si="38"/>
        <v>214000010100</v>
      </c>
    </row>
    <row r="2445" spans="1:14" x14ac:dyDescent="0.25">
      <c r="A2445" s="194" t="s">
        <v>108</v>
      </c>
      <c r="B2445" s="194" t="s">
        <v>284</v>
      </c>
      <c r="C2445" s="194" t="s">
        <v>285</v>
      </c>
      <c r="D2445" s="194" t="s">
        <v>126</v>
      </c>
      <c r="E2445" s="194" t="s">
        <v>127</v>
      </c>
      <c r="F2445" s="194" t="s">
        <v>125</v>
      </c>
      <c r="G2445" s="194" t="s">
        <v>138</v>
      </c>
      <c r="H2445" s="194" t="s">
        <v>196</v>
      </c>
      <c r="I2445" s="194" t="s">
        <v>128</v>
      </c>
      <c r="J2445" s="194" t="s">
        <v>196</v>
      </c>
      <c r="K2445" s="194" t="s">
        <v>196</v>
      </c>
      <c r="L2445" s="194" t="s">
        <v>196</v>
      </c>
      <c r="M2445" s="195">
        <v>-21.73</v>
      </c>
      <c r="N2445" t="str">
        <f t="shared" si="38"/>
        <v>205800010100</v>
      </c>
    </row>
    <row r="2446" spans="1:14" x14ac:dyDescent="0.25">
      <c r="A2446" s="194" t="s">
        <v>108</v>
      </c>
      <c r="B2446" s="194" t="s">
        <v>284</v>
      </c>
      <c r="C2446" s="194" t="s">
        <v>285</v>
      </c>
      <c r="D2446" s="194" t="s">
        <v>126</v>
      </c>
      <c r="E2446" s="194" t="s">
        <v>127</v>
      </c>
      <c r="F2446" s="194" t="s">
        <v>125</v>
      </c>
      <c r="G2446" s="194" t="s">
        <v>145</v>
      </c>
      <c r="H2446" s="194" t="s">
        <v>196</v>
      </c>
      <c r="I2446" s="194" t="s">
        <v>128</v>
      </c>
      <c r="J2446" s="194" t="s">
        <v>196</v>
      </c>
      <c r="K2446" s="194" t="s">
        <v>196</v>
      </c>
      <c r="L2446" s="194" t="s">
        <v>196</v>
      </c>
      <c r="M2446" s="195">
        <v>-67.56</v>
      </c>
      <c r="N2446" t="str">
        <f t="shared" si="38"/>
        <v>215000010100</v>
      </c>
    </row>
    <row r="2447" spans="1:14" x14ac:dyDescent="0.25">
      <c r="A2447" s="194" t="s">
        <v>108</v>
      </c>
      <c r="B2447" s="194" t="s">
        <v>284</v>
      </c>
      <c r="C2447" s="194" t="s">
        <v>285</v>
      </c>
      <c r="D2447" s="194" t="s">
        <v>126</v>
      </c>
      <c r="E2447" s="194" t="s">
        <v>127</v>
      </c>
      <c r="F2447" s="194" t="s">
        <v>125</v>
      </c>
      <c r="G2447" s="194" t="s">
        <v>139</v>
      </c>
      <c r="H2447" s="194" t="s">
        <v>196</v>
      </c>
      <c r="I2447" s="194" t="s">
        <v>128</v>
      </c>
      <c r="J2447" s="194" t="s">
        <v>196</v>
      </c>
      <c r="K2447" s="194" t="s">
        <v>196</v>
      </c>
      <c r="L2447" s="194" t="s">
        <v>196</v>
      </c>
      <c r="M2447" s="195">
        <v>-3.27</v>
      </c>
      <c r="N2447" t="str">
        <f t="shared" si="38"/>
        <v>210000010100</v>
      </c>
    </row>
    <row r="2448" spans="1:14" x14ac:dyDescent="0.25">
      <c r="A2448" s="194" t="s">
        <v>108</v>
      </c>
      <c r="B2448" s="194" t="s">
        <v>284</v>
      </c>
      <c r="C2448" s="194" t="s">
        <v>285</v>
      </c>
      <c r="D2448" s="194" t="s">
        <v>126</v>
      </c>
      <c r="E2448" s="194" t="s">
        <v>127</v>
      </c>
      <c r="F2448" s="194" t="s">
        <v>125</v>
      </c>
      <c r="G2448" s="194" t="s">
        <v>137</v>
      </c>
      <c r="H2448" s="194" t="s">
        <v>196</v>
      </c>
      <c r="I2448" s="194" t="s">
        <v>128</v>
      </c>
      <c r="J2448" s="194" t="s">
        <v>196</v>
      </c>
      <c r="K2448" s="194" t="s">
        <v>196</v>
      </c>
      <c r="L2448" s="194" t="s">
        <v>196</v>
      </c>
      <c r="M2448" s="195">
        <v>-271.7</v>
      </c>
      <c r="N2448" t="str">
        <f t="shared" si="38"/>
        <v>205600010100</v>
      </c>
    </row>
    <row r="2449" spans="1:14" x14ac:dyDescent="0.25">
      <c r="A2449" s="194" t="s">
        <v>108</v>
      </c>
      <c r="B2449" s="194" t="s">
        <v>284</v>
      </c>
      <c r="C2449" s="194" t="s">
        <v>285</v>
      </c>
      <c r="D2449" s="194" t="s">
        <v>126</v>
      </c>
      <c r="E2449" s="194" t="s">
        <v>127</v>
      </c>
      <c r="F2449" s="194" t="s">
        <v>125</v>
      </c>
      <c r="G2449" s="194" t="s">
        <v>149</v>
      </c>
      <c r="H2449" s="194" t="s">
        <v>196</v>
      </c>
      <c r="I2449" s="194" t="s">
        <v>128</v>
      </c>
      <c r="J2449" s="194" t="s">
        <v>196</v>
      </c>
      <c r="K2449" s="194" t="s">
        <v>196</v>
      </c>
      <c r="L2449" s="194" t="s">
        <v>196</v>
      </c>
      <c r="M2449" s="195">
        <v>156.4</v>
      </c>
      <c r="N2449" t="str">
        <f t="shared" si="38"/>
        <v>710000010100</v>
      </c>
    </row>
    <row r="2450" spans="1:14" x14ac:dyDescent="0.25">
      <c r="A2450" s="194" t="s">
        <v>108</v>
      </c>
      <c r="B2450" s="194" t="s">
        <v>284</v>
      </c>
      <c r="C2450" s="194" t="s">
        <v>285</v>
      </c>
      <c r="D2450" s="194" t="s">
        <v>126</v>
      </c>
      <c r="E2450" s="194" t="s">
        <v>127</v>
      </c>
      <c r="F2450" s="194" t="s">
        <v>125</v>
      </c>
      <c r="G2450" s="194" t="s">
        <v>152</v>
      </c>
      <c r="H2450" s="194" t="s">
        <v>196</v>
      </c>
      <c r="I2450" s="194" t="s">
        <v>128</v>
      </c>
      <c r="J2450" s="194" t="s">
        <v>196</v>
      </c>
      <c r="K2450" s="194" t="s">
        <v>196</v>
      </c>
      <c r="L2450" s="194" t="s">
        <v>196</v>
      </c>
      <c r="M2450" s="195">
        <v>92.88</v>
      </c>
      <c r="N2450" t="str">
        <f t="shared" si="38"/>
        <v>723000010100</v>
      </c>
    </row>
    <row r="2451" spans="1:14" x14ac:dyDescent="0.25">
      <c r="A2451" s="194" t="s">
        <v>108</v>
      </c>
      <c r="B2451" s="194" t="s">
        <v>284</v>
      </c>
      <c r="C2451" s="194" t="s">
        <v>285</v>
      </c>
      <c r="D2451" s="194" t="s">
        <v>126</v>
      </c>
      <c r="E2451" s="194" t="s">
        <v>127</v>
      </c>
      <c r="F2451" s="194" t="s">
        <v>125</v>
      </c>
      <c r="G2451" s="194" t="s">
        <v>153</v>
      </c>
      <c r="H2451" s="194" t="s">
        <v>196</v>
      </c>
      <c r="I2451" s="194" t="s">
        <v>128</v>
      </c>
      <c r="J2451" s="194" t="s">
        <v>196</v>
      </c>
      <c r="K2451" s="194" t="s">
        <v>196</v>
      </c>
      <c r="L2451" s="194" t="s">
        <v>196</v>
      </c>
      <c r="M2451" s="195">
        <v>21.73</v>
      </c>
      <c r="N2451" t="str">
        <f t="shared" si="38"/>
        <v>723100010100</v>
      </c>
    </row>
    <row r="2452" spans="1:14" x14ac:dyDescent="0.25">
      <c r="A2452" s="194" t="s">
        <v>108</v>
      </c>
      <c r="B2452" s="194" t="s">
        <v>284</v>
      </c>
      <c r="C2452" s="194" t="s">
        <v>285</v>
      </c>
      <c r="D2452" s="194" t="s">
        <v>126</v>
      </c>
      <c r="E2452" s="194" t="s">
        <v>127</v>
      </c>
      <c r="F2452" s="194" t="s">
        <v>125</v>
      </c>
      <c r="G2452" s="194" t="s">
        <v>154</v>
      </c>
      <c r="H2452" s="194" t="s">
        <v>196</v>
      </c>
      <c r="I2452" s="194" t="s">
        <v>128</v>
      </c>
      <c r="J2452" s="194" t="s">
        <v>196</v>
      </c>
      <c r="K2452" s="194" t="s">
        <v>196</v>
      </c>
      <c r="L2452" s="194" t="s">
        <v>196</v>
      </c>
      <c r="M2452" s="195">
        <v>271.7</v>
      </c>
      <c r="N2452" t="str">
        <f t="shared" si="38"/>
        <v>724000010100</v>
      </c>
    </row>
    <row r="2453" spans="1:14" x14ac:dyDescent="0.25">
      <c r="A2453" s="194" t="s">
        <v>108</v>
      </c>
      <c r="B2453" s="194" t="s">
        <v>284</v>
      </c>
      <c r="C2453" s="194" t="s">
        <v>285</v>
      </c>
      <c r="D2453" s="194" t="s">
        <v>126</v>
      </c>
      <c r="E2453" s="194" t="s">
        <v>127</v>
      </c>
      <c r="F2453" s="194" t="s">
        <v>125</v>
      </c>
      <c r="G2453" s="194" t="s">
        <v>157</v>
      </c>
      <c r="H2453" s="194" t="s">
        <v>196</v>
      </c>
      <c r="I2453" s="194" t="s">
        <v>128</v>
      </c>
      <c r="J2453" s="194" t="s">
        <v>196</v>
      </c>
      <c r="K2453" s="194" t="s">
        <v>196</v>
      </c>
      <c r="L2453" s="194" t="s">
        <v>196</v>
      </c>
      <c r="M2453" s="195">
        <v>103.22</v>
      </c>
      <c r="N2453" t="str">
        <f t="shared" si="38"/>
        <v>726900010100</v>
      </c>
    </row>
    <row r="2454" spans="1:14" x14ac:dyDescent="0.25">
      <c r="A2454" s="194" t="s">
        <v>108</v>
      </c>
      <c r="B2454" s="194" t="s">
        <v>284</v>
      </c>
      <c r="C2454" s="194" t="s">
        <v>285</v>
      </c>
      <c r="D2454" s="194" t="s">
        <v>126</v>
      </c>
      <c r="E2454" s="194" t="s">
        <v>127</v>
      </c>
      <c r="F2454" s="194" t="s">
        <v>125</v>
      </c>
      <c r="G2454" s="194" t="s">
        <v>157</v>
      </c>
      <c r="H2454" s="194" t="s">
        <v>196</v>
      </c>
      <c r="I2454" s="194" t="s">
        <v>128</v>
      </c>
      <c r="J2454" s="194" t="s">
        <v>196</v>
      </c>
      <c r="K2454" s="194" t="s">
        <v>196</v>
      </c>
      <c r="L2454" s="194" t="s">
        <v>196</v>
      </c>
      <c r="M2454" s="195">
        <v>18.77</v>
      </c>
      <c r="N2454" t="str">
        <f t="shared" si="38"/>
        <v>726900010100</v>
      </c>
    </row>
    <row r="2455" spans="1:14" x14ac:dyDescent="0.25">
      <c r="A2455" s="194" t="s">
        <v>108</v>
      </c>
      <c r="B2455" s="194" t="s">
        <v>284</v>
      </c>
      <c r="C2455" s="194" t="s">
        <v>285</v>
      </c>
      <c r="D2455" s="194" t="s">
        <v>126</v>
      </c>
      <c r="E2455" s="194" t="s">
        <v>127</v>
      </c>
      <c r="F2455" s="194" t="s">
        <v>125</v>
      </c>
      <c r="G2455" s="194" t="s">
        <v>143</v>
      </c>
      <c r="H2455" s="194" t="s">
        <v>196</v>
      </c>
      <c r="I2455" s="194" t="s">
        <v>128</v>
      </c>
      <c r="J2455" s="194" t="s">
        <v>196</v>
      </c>
      <c r="K2455" s="194" t="s">
        <v>196</v>
      </c>
      <c r="L2455" s="194" t="s">
        <v>196</v>
      </c>
      <c r="M2455" s="195">
        <v>-43</v>
      </c>
      <c r="N2455" t="str">
        <f t="shared" si="38"/>
        <v>213000010100</v>
      </c>
    </row>
    <row r="2456" spans="1:14" x14ac:dyDescent="0.25">
      <c r="A2456" s="194" t="s">
        <v>108</v>
      </c>
      <c r="B2456" s="194" t="s">
        <v>284</v>
      </c>
      <c r="C2456" s="194" t="s">
        <v>285</v>
      </c>
      <c r="D2456" s="194" t="s">
        <v>126</v>
      </c>
      <c r="E2456" s="194" t="s">
        <v>127</v>
      </c>
      <c r="F2456" s="194" t="s">
        <v>125</v>
      </c>
      <c r="G2456" s="194" t="s">
        <v>140</v>
      </c>
      <c r="H2456" s="194" t="s">
        <v>196</v>
      </c>
      <c r="I2456" s="194" t="s">
        <v>128</v>
      </c>
      <c r="J2456" s="194" t="s">
        <v>196</v>
      </c>
      <c r="K2456" s="194" t="s">
        <v>196</v>
      </c>
      <c r="L2456" s="194" t="s">
        <v>196</v>
      </c>
      <c r="M2456" s="195">
        <v>-103.22</v>
      </c>
      <c r="N2456" t="str">
        <f t="shared" si="38"/>
        <v>210500010100</v>
      </c>
    </row>
    <row r="2457" spans="1:14" x14ac:dyDescent="0.25">
      <c r="A2457" s="194" t="s">
        <v>108</v>
      </c>
      <c r="B2457" s="194" t="s">
        <v>284</v>
      </c>
      <c r="C2457" s="194" t="s">
        <v>285</v>
      </c>
      <c r="D2457" s="194" t="s">
        <v>126</v>
      </c>
      <c r="E2457" s="194" t="s">
        <v>127</v>
      </c>
      <c r="F2457" s="194" t="s">
        <v>125</v>
      </c>
      <c r="G2457" s="194" t="s">
        <v>124</v>
      </c>
      <c r="H2457" s="194" t="s">
        <v>196</v>
      </c>
      <c r="I2457" s="194" t="s">
        <v>128</v>
      </c>
      <c r="J2457" s="194" t="s">
        <v>196</v>
      </c>
      <c r="K2457" s="194" t="s">
        <v>196</v>
      </c>
      <c r="L2457" s="194" t="s">
        <v>196</v>
      </c>
      <c r="M2457" s="195">
        <v>-1080.5999999999999</v>
      </c>
      <c r="N2457" t="str">
        <f t="shared" si="38"/>
        <v>100000010100</v>
      </c>
    </row>
    <row r="2458" spans="1:14" x14ac:dyDescent="0.25">
      <c r="A2458" s="194" t="s">
        <v>108</v>
      </c>
      <c r="B2458" s="194" t="s">
        <v>286</v>
      </c>
      <c r="C2458" s="194" t="s">
        <v>287</v>
      </c>
      <c r="D2458" s="194" t="s">
        <v>126</v>
      </c>
      <c r="E2458" s="194" t="s">
        <v>127</v>
      </c>
      <c r="F2458" s="194" t="s">
        <v>125</v>
      </c>
      <c r="G2458" s="194" t="s">
        <v>136</v>
      </c>
      <c r="H2458" s="194" t="s">
        <v>196</v>
      </c>
      <c r="I2458" s="194" t="s">
        <v>128</v>
      </c>
      <c r="J2458" s="194" t="s">
        <v>196</v>
      </c>
      <c r="K2458" s="194" t="s">
        <v>196</v>
      </c>
      <c r="L2458" s="194" t="s">
        <v>196</v>
      </c>
      <c r="M2458" s="195">
        <v>-1.46</v>
      </c>
      <c r="N2458" t="str">
        <f t="shared" si="38"/>
        <v>205500010100</v>
      </c>
    </row>
    <row r="2459" spans="1:14" x14ac:dyDescent="0.25">
      <c r="A2459" s="194" t="s">
        <v>108</v>
      </c>
      <c r="B2459" s="194" t="s">
        <v>286</v>
      </c>
      <c r="C2459" s="194" t="s">
        <v>287</v>
      </c>
      <c r="D2459" s="194" t="s">
        <v>126</v>
      </c>
      <c r="E2459" s="194" t="s">
        <v>127</v>
      </c>
      <c r="F2459" s="194" t="s">
        <v>125</v>
      </c>
      <c r="G2459" s="194" t="s">
        <v>137</v>
      </c>
      <c r="H2459" s="194" t="s">
        <v>196</v>
      </c>
      <c r="I2459" s="194" t="s">
        <v>128</v>
      </c>
      <c r="J2459" s="194" t="s">
        <v>196</v>
      </c>
      <c r="K2459" s="194" t="s">
        <v>196</v>
      </c>
      <c r="L2459" s="194" t="s">
        <v>196</v>
      </c>
      <c r="M2459" s="195">
        <v>-879.25</v>
      </c>
      <c r="N2459" t="str">
        <f t="shared" si="38"/>
        <v>205600010100</v>
      </c>
    </row>
    <row r="2460" spans="1:14" x14ac:dyDescent="0.25">
      <c r="A2460" s="194" t="s">
        <v>108</v>
      </c>
      <c r="B2460" s="194" t="s">
        <v>286</v>
      </c>
      <c r="C2460" s="194" t="s">
        <v>287</v>
      </c>
      <c r="D2460" s="194" t="s">
        <v>126</v>
      </c>
      <c r="E2460" s="194" t="s">
        <v>127</v>
      </c>
      <c r="F2460" s="194" t="s">
        <v>125</v>
      </c>
      <c r="G2460" s="194" t="s">
        <v>139</v>
      </c>
      <c r="H2460" s="194" t="s">
        <v>196</v>
      </c>
      <c r="I2460" s="194" t="s">
        <v>128</v>
      </c>
      <c r="J2460" s="194" t="s">
        <v>196</v>
      </c>
      <c r="K2460" s="194" t="s">
        <v>196</v>
      </c>
      <c r="L2460" s="194" t="s">
        <v>196</v>
      </c>
      <c r="M2460" s="195">
        <v>-32.31</v>
      </c>
      <c r="N2460" t="str">
        <f t="shared" si="38"/>
        <v>210000010100</v>
      </c>
    </row>
    <row r="2461" spans="1:14" x14ac:dyDescent="0.25">
      <c r="A2461" s="194" t="s">
        <v>108</v>
      </c>
      <c r="B2461" s="194" t="s">
        <v>286</v>
      </c>
      <c r="C2461" s="194" t="s">
        <v>287</v>
      </c>
      <c r="D2461" s="194" t="s">
        <v>126</v>
      </c>
      <c r="E2461" s="194" t="s">
        <v>127</v>
      </c>
      <c r="F2461" s="194" t="s">
        <v>125</v>
      </c>
      <c r="G2461" s="194" t="s">
        <v>134</v>
      </c>
      <c r="H2461" s="194" t="s">
        <v>196</v>
      </c>
      <c r="I2461" s="194" t="s">
        <v>128</v>
      </c>
      <c r="J2461" s="194" t="s">
        <v>196</v>
      </c>
      <c r="K2461" s="194" t="s">
        <v>196</v>
      </c>
      <c r="L2461" s="194" t="s">
        <v>196</v>
      </c>
      <c r="M2461" s="195">
        <v>-177.72</v>
      </c>
      <c r="N2461" t="str">
        <f t="shared" si="38"/>
        <v>205200010100</v>
      </c>
    </row>
    <row r="2462" spans="1:14" x14ac:dyDescent="0.25">
      <c r="A2462" s="194" t="s">
        <v>108</v>
      </c>
      <c r="B2462" s="194" t="s">
        <v>286</v>
      </c>
      <c r="C2462" s="194" t="s">
        <v>287</v>
      </c>
      <c r="D2462" s="194" t="s">
        <v>126</v>
      </c>
      <c r="E2462" s="194" t="s">
        <v>127</v>
      </c>
      <c r="F2462" s="194" t="s">
        <v>125</v>
      </c>
      <c r="G2462" s="194" t="s">
        <v>141</v>
      </c>
      <c r="H2462" s="194" t="s">
        <v>196</v>
      </c>
      <c r="I2462" s="194" t="s">
        <v>128</v>
      </c>
      <c r="J2462" s="194" t="s">
        <v>196</v>
      </c>
      <c r="K2462" s="194" t="s">
        <v>196</v>
      </c>
      <c r="L2462" s="194" t="s">
        <v>196</v>
      </c>
      <c r="M2462" s="195">
        <v>-150.87</v>
      </c>
      <c r="N2462" t="str">
        <f t="shared" si="38"/>
        <v>211000010100</v>
      </c>
    </row>
    <row r="2463" spans="1:14" x14ac:dyDescent="0.25">
      <c r="A2463" s="194" t="s">
        <v>108</v>
      </c>
      <c r="B2463" s="194" t="s">
        <v>286</v>
      </c>
      <c r="C2463" s="194" t="s">
        <v>287</v>
      </c>
      <c r="D2463" s="194" t="s">
        <v>126</v>
      </c>
      <c r="E2463" s="194" t="s">
        <v>127</v>
      </c>
      <c r="F2463" s="194" t="s">
        <v>125</v>
      </c>
      <c r="G2463" s="194" t="s">
        <v>135</v>
      </c>
      <c r="H2463" s="194" t="s">
        <v>196</v>
      </c>
      <c r="I2463" s="194" t="s">
        <v>128</v>
      </c>
      <c r="J2463" s="194" t="s">
        <v>196</v>
      </c>
      <c r="K2463" s="194" t="s">
        <v>196</v>
      </c>
      <c r="L2463" s="194" t="s">
        <v>196</v>
      </c>
      <c r="M2463" s="195">
        <v>-150.87</v>
      </c>
      <c r="N2463" t="str">
        <f t="shared" si="38"/>
        <v>205300010100</v>
      </c>
    </row>
    <row r="2464" spans="1:14" x14ac:dyDescent="0.25">
      <c r="A2464" s="194" t="s">
        <v>108</v>
      </c>
      <c r="B2464" s="194" t="s">
        <v>286</v>
      </c>
      <c r="C2464" s="194" t="s">
        <v>287</v>
      </c>
      <c r="D2464" s="194" t="s">
        <v>126</v>
      </c>
      <c r="E2464" s="194" t="s">
        <v>127</v>
      </c>
      <c r="F2464" s="194" t="s">
        <v>125</v>
      </c>
      <c r="G2464" s="194" t="s">
        <v>147</v>
      </c>
      <c r="H2464" s="194" t="s">
        <v>196</v>
      </c>
      <c r="I2464" s="194" t="s">
        <v>128</v>
      </c>
      <c r="J2464" s="194" t="s">
        <v>196</v>
      </c>
      <c r="K2464" s="194" t="s">
        <v>196</v>
      </c>
      <c r="L2464" s="194" t="s">
        <v>196</v>
      </c>
      <c r="M2464" s="195">
        <v>-35.29</v>
      </c>
      <c r="N2464" t="str">
        <f t="shared" si="38"/>
        <v>216000010100</v>
      </c>
    </row>
    <row r="2465" spans="1:14" x14ac:dyDescent="0.25">
      <c r="A2465" s="194" t="s">
        <v>108</v>
      </c>
      <c r="B2465" s="194" t="s">
        <v>286</v>
      </c>
      <c r="C2465" s="194" t="s">
        <v>287</v>
      </c>
      <c r="D2465" s="194" t="s">
        <v>126</v>
      </c>
      <c r="E2465" s="194" t="s">
        <v>127</v>
      </c>
      <c r="F2465" s="194" t="s">
        <v>125</v>
      </c>
      <c r="G2465" s="194" t="s">
        <v>144</v>
      </c>
      <c r="H2465" s="194" t="s">
        <v>196</v>
      </c>
      <c r="I2465" s="194" t="s">
        <v>128</v>
      </c>
      <c r="J2465" s="194" t="s">
        <v>196</v>
      </c>
      <c r="K2465" s="194" t="s">
        <v>196</v>
      </c>
      <c r="L2465" s="194" t="s">
        <v>196</v>
      </c>
      <c r="M2465" s="195">
        <v>-380.02</v>
      </c>
      <c r="N2465" t="str">
        <f t="shared" si="38"/>
        <v>214000010100</v>
      </c>
    </row>
    <row r="2466" spans="1:14" x14ac:dyDescent="0.25">
      <c r="A2466" s="194" t="s">
        <v>108</v>
      </c>
      <c r="B2466" s="194" t="s">
        <v>286</v>
      </c>
      <c r="C2466" s="194" t="s">
        <v>287</v>
      </c>
      <c r="D2466" s="194" t="s">
        <v>126</v>
      </c>
      <c r="E2466" s="194" t="s">
        <v>127</v>
      </c>
      <c r="F2466" s="194" t="s">
        <v>125</v>
      </c>
      <c r="G2466" s="194" t="s">
        <v>138</v>
      </c>
      <c r="H2466" s="194" t="s">
        <v>196</v>
      </c>
      <c r="I2466" s="194" t="s">
        <v>128</v>
      </c>
      <c r="J2466" s="194" t="s">
        <v>196</v>
      </c>
      <c r="K2466" s="194" t="s">
        <v>196</v>
      </c>
      <c r="L2466" s="194" t="s">
        <v>196</v>
      </c>
      <c r="M2466" s="195">
        <v>-35.29</v>
      </c>
      <c r="N2466" t="str">
        <f t="shared" si="38"/>
        <v>205800010100</v>
      </c>
    </row>
    <row r="2467" spans="1:14" x14ac:dyDescent="0.25">
      <c r="A2467" s="194" t="s">
        <v>108</v>
      </c>
      <c r="B2467" s="194" t="s">
        <v>286</v>
      </c>
      <c r="C2467" s="194" t="s">
        <v>287</v>
      </c>
      <c r="D2467" s="194" t="s">
        <v>126</v>
      </c>
      <c r="E2467" s="194" t="s">
        <v>127</v>
      </c>
      <c r="F2467" s="194" t="s">
        <v>125</v>
      </c>
      <c r="G2467" s="194" t="s">
        <v>145</v>
      </c>
      <c r="H2467" s="194" t="s">
        <v>196</v>
      </c>
      <c r="I2467" s="194" t="s">
        <v>128</v>
      </c>
      <c r="J2467" s="194" t="s">
        <v>196</v>
      </c>
      <c r="K2467" s="194" t="s">
        <v>196</v>
      </c>
      <c r="L2467" s="194" t="s">
        <v>196</v>
      </c>
      <c r="M2467" s="195">
        <v>-128.85</v>
      </c>
      <c r="N2467" t="str">
        <f t="shared" si="38"/>
        <v>215000010100</v>
      </c>
    </row>
    <row r="2468" spans="1:14" x14ac:dyDescent="0.25">
      <c r="A2468" s="194" t="s">
        <v>108</v>
      </c>
      <c r="B2468" s="194" t="s">
        <v>286</v>
      </c>
      <c r="C2468" s="194" t="s">
        <v>287</v>
      </c>
      <c r="D2468" s="194" t="s">
        <v>126</v>
      </c>
      <c r="E2468" s="194" t="s">
        <v>127</v>
      </c>
      <c r="F2468" s="194" t="s">
        <v>125</v>
      </c>
      <c r="G2468" s="194" t="s">
        <v>124</v>
      </c>
      <c r="H2468" s="194" t="s">
        <v>196</v>
      </c>
      <c r="I2468" s="194" t="s">
        <v>128</v>
      </c>
      <c r="J2468" s="194" t="s">
        <v>196</v>
      </c>
      <c r="K2468" s="194" t="s">
        <v>196</v>
      </c>
      <c r="L2468" s="194" t="s">
        <v>196</v>
      </c>
      <c r="M2468" s="195">
        <v>-1556.48</v>
      </c>
      <c r="N2468" t="str">
        <f t="shared" si="38"/>
        <v>100000010100</v>
      </c>
    </row>
    <row r="2469" spans="1:14" x14ac:dyDescent="0.25">
      <c r="A2469" s="194" t="s">
        <v>108</v>
      </c>
      <c r="B2469" s="194" t="s">
        <v>286</v>
      </c>
      <c r="C2469" s="194" t="s">
        <v>287</v>
      </c>
      <c r="D2469" s="194" t="s">
        <v>126</v>
      </c>
      <c r="E2469" s="194" t="s">
        <v>127</v>
      </c>
      <c r="F2469" s="194" t="s">
        <v>125</v>
      </c>
      <c r="G2469" s="194" t="s">
        <v>149</v>
      </c>
      <c r="H2469" s="194" t="s">
        <v>196</v>
      </c>
      <c r="I2469" s="194" t="s">
        <v>128</v>
      </c>
      <c r="J2469" s="194" t="s">
        <v>196</v>
      </c>
      <c r="K2469" s="194" t="s">
        <v>196</v>
      </c>
      <c r="L2469" s="194" t="s">
        <v>196</v>
      </c>
      <c r="M2469" s="195">
        <v>2423.52</v>
      </c>
      <c r="N2469" t="str">
        <f t="shared" si="38"/>
        <v>710000010100</v>
      </c>
    </row>
    <row r="2470" spans="1:14" x14ac:dyDescent="0.25">
      <c r="A2470" s="194" t="s">
        <v>108</v>
      </c>
      <c r="B2470" s="194" t="s">
        <v>286</v>
      </c>
      <c r="C2470" s="194" t="s">
        <v>287</v>
      </c>
      <c r="D2470" s="194" t="s">
        <v>126</v>
      </c>
      <c r="E2470" s="194" t="s">
        <v>127</v>
      </c>
      <c r="F2470" s="194" t="s">
        <v>125</v>
      </c>
      <c r="G2470" s="194" t="s">
        <v>149</v>
      </c>
      <c r="H2470" s="194" t="s">
        <v>196</v>
      </c>
      <c r="I2470" s="194" t="s">
        <v>128</v>
      </c>
      <c r="J2470" s="194" t="s">
        <v>196</v>
      </c>
      <c r="K2470" s="194" t="s">
        <v>196</v>
      </c>
      <c r="L2470" s="194" t="s">
        <v>196</v>
      </c>
      <c r="M2470" s="195">
        <v>269.27999999999997</v>
      </c>
      <c r="N2470" t="str">
        <f t="shared" si="38"/>
        <v>710000010100</v>
      </c>
    </row>
    <row r="2471" spans="1:14" x14ac:dyDescent="0.25">
      <c r="A2471" s="194" t="s">
        <v>108</v>
      </c>
      <c r="B2471" s="194" t="s">
        <v>286</v>
      </c>
      <c r="C2471" s="194" t="s">
        <v>287</v>
      </c>
      <c r="D2471" s="194" t="s">
        <v>126</v>
      </c>
      <c r="E2471" s="194" t="s">
        <v>127</v>
      </c>
      <c r="F2471" s="194" t="s">
        <v>125</v>
      </c>
      <c r="G2471" s="194" t="s">
        <v>152</v>
      </c>
      <c r="H2471" s="194" t="s">
        <v>196</v>
      </c>
      <c r="I2471" s="194" t="s">
        <v>128</v>
      </c>
      <c r="J2471" s="194" t="s">
        <v>196</v>
      </c>
      <c r="K2471" s="194" t="s">
        <v>196</v>
      </c>
      <c r="L2471" s="194" t="s">
        <v>196</v>
      </c>
      <c r="M2471" s="195">
        <v>150.87</v>
      </c>
      <c r="N2471" t="str">
        <f t="shared" si="38"/>
        <v>723000010100</v>
      </c>
    </row>
    <row r="2472" spans="1:14" x14ac:dyDescent="0.25">
      <c r="A2472" s="194" t="s">
        <v>108</v>
      </c>
      <c r="B2472" s="194" t="s">
        <v>286</v>
      </c>
      <c r="C2472" s="194" t="s">
        <v>287</v>
      </c>
      <c r="D2472" s="194" t="s">
        <v>126</v>
      </c>
      <c r="E2472" s="194" t="s">
        <v>127</v>
      </c>
      <c r="F2472" s="194" t="s">
        <v>125</v>
      </c>
      <c r="G2472" s="194" t="s">
        <v>153</v>
      </c>
      <c r="H2472" s="194" t="s">
        <v>196</v>
      </c>
      <c r="I2472" s="194" t="s">
        <v>128</v>
      </c>
      <c r="J2472" s="194" t="s">
        <v>196</v>
      </c>
      <c r="K2472" s="194" t="s">
        <v>196</v>
      </c>
      <c r="L2472" s="194" t="s">
        <v>196</v>
      </c>
      <c r="M2472" s="195">
        <v>35.29</v>
      </c>
      <c r="N2472" t="str">
        <f t="shared" si="38"/>
        <v>723100010100</v>
      </c>
    </row>
    <row r="2473" spans="1:14" x14ac:dyDescent="0.25">
      <c r="A2473" s="194" t="s">
        <v>108</v>
      </c>
      <c r="B2473" s="194" t="s">
        <v>286</v>
      </c>
      <c r="C2473" s="194" t="s">
        <v>287</v>
      </c>
      <c r="D2473" s="194" t="s">
        <v>126</v>
      </c>
      <c r="E2473" s="194" t="s">
        <v>127</v>
      </c>
      <c r="F2473" s="194" t="s">
        <v>125</v>
      </c>
      <c r="G2473" s="194" t="s">
        <v>154</v>
      </c>
      <c r="H2473" s="194" t="s">
        <v>196</v>
      </c>
      <c r="I2473" s="194" t="s">
        <v>128</v>
      </c>
      <c r="J2473" s="194" t="s">
        <v>196</v>
      </c>
      <c r="K2473" s="194" t="s">
        <v>196</v>
      </c>
      <c r="L2473" s="194" t="s">
        <v>196</v>
      </c>
      <c r="M2473" s="195">
        <v>879.25</v>
      </c>
      <c r="N2473" t="str">
        <f t="shared" si="38"/>
        <v>724000010100</v>
      </c>
    </row>
    <row r="2474" spans="1:14" x14ac:dyDescent="0.25">
      <c r="A2474" s="194" t="s">
        <v>108</v>
      </c>
      <c r="B2474" s="194" t="s">
        <v>286</v>
      </c>
      <c r="C2474" s="194" t="s">
        <v>287</v>
      </c>
      <c r="D2474" s="194" t="s">
        <v>126</v>
      </c>
      <c r="E2474" s="194" t="s">
        <v>127</v>
      </c>
      <c r="F2474" s="194" t="s">
        <v>125</v>
      </c>
      <c r="G2474" s="194" t="s">
        <v>156</v>
      </c>
      <c r="H2474" s="194" t="s">
        <v>196</v>
      </c>
      <c r="I2474" s="194" t="s">
        <v>128</v>
      </c>
      <c r="J2474" s="194" t="s">
        <v>196</v>
      </c>
      <c r="K2474" s="194" t="s">
        <v>196</v>
      </c>
      <c r="L2474" s="194" t="s">
        <v>196</v>
      </c>
      <c r="M2474" s="195">
        <v>1.46</v>
      </c>
      <c r="N2474" t="str">
        <f t="shared" si="38"/>
        <v>725000010100</v>
      </c>
    </row>
    <row r="2475" spans="1:14" x14ac:dyDescent="0.25">
      <c r="A2475" s="194" t="s">
        <v>108</v>
      </c>
      <c r="B2475" s="194" t="s">
        <v>286</v>
      </c>
      <c r="C2475" s="194" t="s">
        <v>287</v>
      </c>
      <c r="D2475" s="194" t="s">
        <v>126</v>
      </c>
      <c r="E2475" s="194" t="s">
        <v>127</v>
      </c>
      <c r="F2475" s="194" t="s">
        <v>125</v>
      </c>
      <c r="G2475" s="194" t="s">
        <v>157</v>
      </c>
      <c r="H2475" s="194" t="s">
        <v>196</v>
      </c>
      <c r="I2475" s="194" t="s">
        <v>128</v>
      </c>
      <c r="J2475" s="194" t="s">
        <v>196</v>
      </c>
      <c r="K2475" s="194" t="s">
        <v>196</v>
      </c>
      <c r="L2475" s="194" t="s">
        <v>196</v>
      </c>
      <c r="M2475" s="195">
        <v>177.72</v>
      </c>
      <c r="N2475" t="str">
        <f t="shared" si="38"/>
        <v>726900010100</v>
      </c>
    </row>
    <row r="2476" spans="1:14" x14ac:dyDescent="0.25">
      <c r="A2476" s="194" t="s">
        <v>108</v>
      </c>
      <c r="B2476" s="194" t="s">
        <v>286</v>
      </c>
      <c r="C2476" s="194" t="s">
        <v>287</v>
      </c>
      <c r="D2476" s="194" t="s">
        <v>126</v>
      </c>
      <c r="E2476" s="194" t="s">
        <v>127</v>
      </c>
      <c r="F2476" s="194" t="s">
        <v>125</v>
      </c>
      <c r="G2476" s="194" t="s">
        <v>157</v>
      </c>
      <c r="H2476" s="194" t="s">
        <v>196</v>
      </c>
      <c r="I2476" s="194" t="s">
        <v>128</v>
      </c>
      <c r="J2476" s="194" t="s">
        <v>196</v>
      </c>
      <c r="K2476" s="194" t="s">
        <v>196</v>
      </c>
      <c r="L2476" s="194" t="s">
        <v>196</v>
      </c>
      <c r="M2476" s="195">
        <v>32.31</v>
      </c>
      <c r="N2476" t="str">
        <f t="shared" si="38"/>
        <v>726900010100</v>
      </c>
    </row>
    <row r="2477" spans="1:14" x14ac:dyDescent="0.25">
      <c r="A2477" s="194" t="s">
        <v>108</v>
      </c>
      <c r="B2477" s="194" t="s">
        <v>286</v>
      </c>
      <c r="C2477" s="194" t="s">
        <v>287</v>
      </c>
      <c r="D2477" s="194" t="s">
        <v>126</v>
      </c>
      <c r="E2477" s="194" t="s">
        <v>127</v>
      </c>
      <c r="F2477" s="194" t="s">
        <v>125</v>
      </c>
      <c r="G2477" s="194" t="s">
        <v>143</v>
      </c>
      <c r="H2477" s="194" t="s">
        <v>196</v>
      </c>
      <c r="I2477" s="194" t="s">
        <v>128</v>
      </c>
      <c r="J2477" s="194" t="s">
        <v>196</v>
      </c>
      <c r="K2477" s="194" t="s">
        <v>196</v>
      </c>
      <c r="L2477" s="194" t="s">
        <v>196</v>
      </c>
      <c r="M2477" s="195">
        <v>-108.5</v>
      </c>
      <c r="N2477" t="str">
        <f t="shared" si="38"/>
        <v>213000010100</v>
      </c>
    </row>
    <row r="2478" spans="1:14" x14ac:dyDescent="0.25">
      <c r="A2478" s="194" t="s">
        <v>108</v>
      </c>
      <c r="B2478" s="194" t="s">
        <v>286</v>
      </c>
      <c r="C2478" s="194" t="s">
        <v>287</v>
      </c>
      <c r="D2478" s="194" t="s">
        <v>126</v>
      </c>
      <c r="E2478" s="194" t="s">
        <v>127</v>
      </c>
      <c r="F2478" s="194" t="s">
        <v>125</v>
      </c>
      <c r="G2478" s="194" t="s">
        <v>139</v>
      </c>
      <c r="H2478" s="194" t="s">
        <v>196</v>
      </c>
      <c r="I2478" s="194" t="s">
        <v>128</v>
      </c>
      <c r="J2478" s="194" t="s">
        <v>196</v>
      </c>
      <c r="K2478" s="194" t="s">
        <v>196</v>
      </c>
      <c r="L2478" s="194" t="s">
        <v>196</v>
      </c>
      <c r="M2478" s="195">
        <v>-38.46</v>
      </c>
      <c r="N2478" t="str">
        <f t="shared" si="38"/>
        <v>210000010100</v>
      </c>
    </row>
    <row r="2479" spans="1:14" x14ac:dyDescent="0.25">
      <c r="A2479" s="194" t="s">
        <v>108</v>
      </c>
      <c r="B2479" s="194" t="s">
        <v>286</v>
      </c>
      <c r="C2479" s="194" t="s">
        <v>287</v>
      </c>
      <c r="D2479" s="194" t="s">
        <v>126</v>
      </c>
      <c r="E2479" s="194" t="s">
        <v>127</v>
      </c>
      <c r="F2479" s="194" t="s">
        <v>125</v>
      </c>
      <c r="G2479" s="194" t="s">
        <v>140</v>
      </c>
      <c r="H2479" s="194" t="s">
        <v>196</v>
      </c>
      <c r="I2479" s="194" t="s">
        <v>128</v>
      </c>
      <c r="J2479" s="194" t="s">
        <v>196</v>
      </c>
      <c r="K2479" s="194" t="s">
        <v>196</v>
      </c>
      <c r="L2479" s="194" t="s">
        <v>196</v>
      </c>
      <c r="M2479" s="195">
        <v>-177.72</v>
      </c>
      <c r="N2479" t="str">
        <f t="shared" si="38"/>
        <v>210500010100</v>
      </c>
    </row>
    <row r="2480" spans="1:14" x14ac:dyDescent="0.25">
      <c r="A2480" s="194" t="s">
        <v>108</v>
      </c>
      <c r="B2480" s="194" t="s">
        <v>286</v>
      </c>
      <c r="C2480" s="194" t="s">
        <v>287</v>
      </c>
      <c r="D2480" s="194" t="s">
        <v>126</v>
      </c>
      <c r="E2480" s="194" t="s">
        <v>127</v>
      </c>
      <c r="F2480" s="194" t="s">
        <v>125</v>
      </c>
      <c r="G2480" s="194" t="s">
        <v>139</v>
      </c>
      <c r="H2480" s="194" t="s">
        <v>196</v>
      </c>
      <c r="I2480" s="194" t="s">
        <v>128</v>
      </c>
      <c r="J2480" s="194" t="s">
        <v>196</v>
      </c>
      <c r="K2480" s="194" t="s">
        <v>196</v>
      </c>
      <c r="L2480" s="194" t="s">
        <v>196</v>
      </c>
      <c r="M2480" s="195">
        <v>-76.92</v>
      </c>
      <c r="N2480" t="str">
        <f t="shared" si="38"/>
        <v>210000010100</v>
      </c>
    </row>
    <row r="2481" spans="1:14" x14ac:dyDescent="0.25">
      <c r="A2481" s="194" t="s">
        <v>108</v>
      </c>
      <c r="B2481" s="194" t="s">
        <v>286</v>
      </c>
      <c r="C2481" s="194" t="s">
        <v>287</v>
      </c>
      <c r="D2481" s="194" t="s">
        <v>126</v>
      </c>
      <c r="E2481" s="194" t="s">
        <v>127</v>
      </c>
      <c r="F2481" s="194" t="s">
        <v>125</v>
      </c>
      <c r="G2481" s="194" t="s">
        <v>150</v>
      </c>
      <c r="H2481" s="194" t="s">
        <v>196</v>
      </c>
      <c r="I2481" s="194" t="s">
        <v>128</v>
      </c>
      <c r="J2481" s="194" t="s">
        <v>196</v>
      </c>
      <c r="K2481" s="194" t="s">
        <v>196</v>
      </c>
      <c r="L2481" s="194" t="s">
        <v>196</v>
      </c>
      <c r="M2481" s="195">
        <v>-36.85</v>
      </c>
      <c r="N2481" t="str">
        <f t="shared" si="38"/>
        <v>219000010100</v>
      </c>
    </row>
    <row r="2482" spans="1:14" x14ac:dyDescent="0.25">
      <c r="A2482" s="194" t="s">
        <v>108</v>
      </c>
      <c r="B2482" s="194" t="s">
        <v>286</v>
      </c>
      <c r="C2482" s="194" t="s">
        <v>287</v>
      </c>
      <c r="D2482" s="194" t="s">
        <v>126</v>
      </c>
      <c r="E2482" s="194" t="s">
        <v>127</v>
      </c>
      <c r="F2482" s="194" t="s">
        <v>125</v>
      </c>
      <c r="G2482" s="194" t="s">
        <v>142</v>
      </c>
      <c r="H2482" s="194" t="s">
        <v>196</v>
      </c>
      <c r="I2482" s="194" t="s">
        <v>128</v>
      </c>
      <c r="J2482" s="194" t="s">
        <v>196</v>
      </c>
      <c r="K2482" s="194" t="s">
        <v>196</v>
      </c>
      <c r="L2482" s="194" t="s">
        <v>196</v>
      </c>
      <c r="M2482" s="195">
        <v>-2.84</v>
      </c>
      <c r="N2482" t="str">
        <f t="shared" si="38"/>
        <v>212500010100</v>
      </c>
    </row>
    <row r="2483" spans="1:14" x14ac:dyDescent="0.25">
      <c r="A2483" s="194" t="s">
        <v>108</v>
      </c>
      <c r="B2483" s="194" t="s">
        <v>288</v>
      </c>
      <c r="C2483" s="194" t="s">
        <v>289</v>
      </c>
      <c r="D2483" s="194" t="s">
        <v>126</v>
      </c>
      <c r="E2483" s="194" t="s">
        <v>132</v>
      </c>
      <c r="F2483" s="194" t="s">
        <v>125</v>
      </c>
      <c r="G2483" s="194" t="s">
        <v>149</v>
      </c>
      <c r="H2483" s="194" t="s">
        <v>196</v>
      </c>
      <c r="I2483" s="194" t="s">
        <v>133</v>
      </c>
      <c r="J2483" s="194" t="s">
        <v>196</v>
      </c>
      <c r="K2483" s="194" t="s">
        <v>196</v>
      </c>
      <c r="L2483" s="194" t="s">
        <v>196</v>
      </c>
      <c r="M2483" s="195">
        <v>107.17</v>
      </c>
      <c r="N2483" t="str">
        <f t="shared" si="38"/>
        <v>710000020100</v>
      </c>
    </row>
    <row r="2484" spans="1:14" x14ac:dyDescent="0.25">
      <c r="A2484" s="194" t="s">
        <v>108</v>
      </c>
      <c r="B2484" s="194" t="s">
        <v>288</v>
      </c>
      <c r="C2484" s="194" t="s">
        <v>289</v>
      </c>
      <c r="D2484" s="194" t="s">
        <v>126</v>
      </c>
      <c r="E2484" s="194" t="s">
        <v>132</v>
      </c>
      <c r="F2484" s="194" t="s">
        <v>125</v>
      </c>
      <c r="G2484" s="194" t="s">
        <v>124</v>
      </c>
      <c r="H2484" s="194" t="s">
        <v>196</v>
      </c>
      <c r="I2484" s="194" t="s">
        <v>133</v>
      </c>
      <c r="J2484" s="194" t="s">
        <v>196</v>
      </c>
      <c r="K2484" s="194" t="s">
        <v>196</v>
      </c>
      <c r="L2484" s="194" t="s">
        <v>196</v>
      </c>
      <c r="M2484" s="195">
        <v>-532.54</v>
      </c>
      <c r="N2484" t="str">
        <f t="shared" si="38"/>
        <v>100000020100</v>
      </c>
    </row>
    <row r="2485" spans="1:14" x14ac:dyDescent="0.25">
      <c r="A2485" s="194" t="s">
        <v>108</v>
      </c>
      <c r="B2485" s="194" t="s">
        <v>288</v>
      </c>
      <c r="C2485" s="194" t="s">
        <v>289</v>
      </c>
      <c r="D2485" s="194" t="s">
        <v>126</v>
      </c>
      <c r="E2485" s="194" t="s">
        <v>132</v>
      </c>
      <c r="F2485" s="194" t="s">
        <v>125</v>
      </c>
      <c r="G2485" s="194" t="s">
        <v>149</v>
      </c>
      <c r="H2485" s="194" t="s">
        <v>196</v>
      </c>
      <c r="I2485" s="194" t="s">
        <v>133</v>
      </c>
      <c r="J2485" s="194" t="s">
        <v>196</v>
      </c>
      <c r="K2485" s="194" t="s">
        <v>196</v>
      </c>
      <c r="L2485" s="194" t="s">
        <v>196</v>
      </c>
      <c r="M2485" s="195">
        <v>76.55</v>
      </c>
      <c r="N2485" t="str">
        <f t="shared" si="38"/>
        <v>710000020100</v>
      </c>
    </row>
    <row r="2486" spans="1:14" x14ac:dyDescent="0.25">
      <c r="A2486" s="194" t="s">
        <v>108</v>
      </c>
      <c r="B2486" s="194" t="s">
        <v>288</v>
      </c>
      <c r="C2486" s="194" t="s">
        <v>289</v>
      </c>
      <c r="D2486" s="194" t="s">
        <v>126</v>
      </c>
      <c r="E2486" s="194" t="s">
        <v>132</v>
      </c>
      <c r="F2486" s="194" t="s">
        <v>125</v>
      </c>
      <c r="G2486" s="194" t="s">
        <v>152</v>
      </c>
      <c r="H2486" s="194" t="s">
        <v>196</v>
      </c>
      <c r="I2486" s="194" t="s">
        <v>133</v>
      </c>
      <c r="J2486" s="194" t="s">
        <v>196</v>
      </c>
      <c r="K2486" s="194" t="s">
        <v>196</v>
      </c>
      <c r="L2486" s="194" t="s">
        <v>196</v>
      </c>
      <c r="M2486" s="195">
        <v>46.44</v>
      </c>
      <c r="N2486" t="str">
        <f t="shared" si="38"/>
        <v>723000020100</v>
      </c>
    </row>
    <row r="2487" spans="1:14" x14ac:dyDescent="0.25">
      <c r="A2487" s="194" t="s">
        <v>108</v>
      </c>
      <c r="B2487" s="194" t="s">
        <v>288</v>
      </c>
      <c r="C2487" s="194" t="s">
        <v>289</v>
      </c>
      <c r="D2487" s="194" t="s">
        <v>126</v>
      </c>
      <c r="E2487" s="194" t="s">
        <v>132</v>
      </c>
      <c r="F2487" s="194" t="s">
        <v>125</v>
      </c>
      <c r="G2487" s="194" t="s">
        <v>153</v>
      </c>
      <c r="H2487" s="194" t="s">
        <v>196</v>
      </c>
      <c r="I2487" s="194" t="s">
        <v>133</v>
      </c>
      <c r="J2487" s="194" t="s">
        <v>196</v>
      </c>
      <c r="K2487" s="194" t="s">
        <v>196</v>
      </c>
      <c r="L2487" s="194" t="s">
        <v>196</v>
      </c>
      <c r="M2487" s="195">
        <v>10.86</v>
      </c>
      <c r="N2487" t="str">
        <f t="shared" si="38"/>
        <v>723100020100</v>
      </c>
    </row>
    <row r="2488" spans="1:14" x14ac:dyDescent="0.25">
      <c r="A2488" s="194" t="s">
        <v>108</v>
      </c>
      <c r="B2488" s="194" t="s">
        <v>288</v>
      </c>
      <c r="C2488" s="194" t="s">
        <v>289</v>
      </c>
      <c r="D2488" s="194" t="s">
        <v>126</v>
      </c>
      <c r="E2488" s="194" t="s">
        <v>132</v>
      </c>
      <c r="F2488" s="194" t="s">
        <v>125</v>
      </c>
      <c r="G2488" s="194" t="s">
        <v>154</v>
      </c>
      <c r="H2488" s="194" t="s">
        <v>196</v>
      </c>
      <c r="I2488" s="194" t="s">
        <v>133</v>
      </c>
      <c r="J2488" s="194" t="s">
        <v>196</v>
      </c>
      <c r="K2488" s="194" t="s">
        <v>196</v>
      </c>
      <c r="L2488" s="194" t="s">
        <v>196</v>
      </c>
      <c r="M2488" s="195">
        <v>296.8</v>
      </c>
      <c r="N2488" t="str">
        <f t="shared" si="38"/>
        <v>724000020100</v>
      </c>
    </row>
    <row r="2489" spans="1:14" x14ac:dyDescent="0.25">
      <c r="A2489" s="194" t="s">
        <v>108</v>
      </c>
      <c r="B2489" s="194" t="s">
        <v>288</v>
      </c>
      <c r="C2489" s="194" t="s">
        <v>289</v>
      </c>
      <c r="D2489" s="194" t="s">
        <v>126</v>
      </c>
      <c r="E2489" s="194" t="s">
        <v>132</v>
      </c>
      <c r="F2489" s="194" t="s">
        <v>125</v>
      </c>
      <c r="G2489" s="194" t="s">
        <v>156</v>
      </c>
      <c r="H2489" s="194" t="s">
        <v>196</v>
      </c>
      <c r="I2489" s="194" t="s">
        <v>133</v>
      </c>
      <c r="J2489" s="194" t="s">
        <v>196</v>
      </c>
      <c r="K2489" s="194" t="s">
        <v>196</v>
      </c>
      <c r="L2489" s="194" t="s">
        <v>196</v>
      </c>
      <c r="M2489" s="195">
        <v>0.41</v>
      </c>
      <c r="N2489" t="str">
        <f t="shared" si="38"/>
        <v>725000020100</v>
      </c>
    </row>
    <row r="2490" spans="1:14" x14ac:dyDescent="0.25">
      <c r="A2490" s="194" t="s">
        <v>108</v>
      </c>
      <c r="B2490" s="194" t="s">
        <v>288</v>
      </c>
      <c r="C2490" s="194" t="s">
        <v>289</v>
      </c>
      <c r="D2490" s="194" t="s">
        <v>126</v>
      </c>
      <c r="E2490" s="194" t="s">
        <v>132</v>
      </c>
      <c r="F2490" s="194" t="s">
        <v>125</v>
      </c>
      <c r="G2490" s="194" t="s">
        <v>157</v>
      </c>
      <c r="H2490" s="194" t="s">
        <v>196</v>
      </c>
      <c r="I2490" s="194" t="s">
        <v>133</v>
      </c>
      <c r="J2490" s="194" t="s">
        <v>196</v>
      </c>
      <c r="K2490" s="194" t="s">
        <v>196</v>
      </c>
      <c r="L2490" s="194" t="s">
        <v>196</v>
      </c>
      <c r="M2490" s="195">
        <v>52.54</v>
      </c>
      <c r="N2490" t="str">
        <f t="shared" si="38"/>
        <v>726900020100</v>
      </c>
    </row>
    <row r="2491" spans="1:14" x14ac:dyDescent="0.25">
      <c r="A2491" s="194" t="s">
        <v>108</v>
      </c>
      <c r="B2491" s="194" t="s">
        <v>288</v>
      </c>
      <c r="C2491" s="194" t="s">
        <v>289</v>
      </c>
      <c r="D2491" s="194" t="s">
        <v>126</v>
      </c>
      <c r="E2491" s="194" t="s">
        <v>132</v>
      </c>
      <c r="F2491" s="194" t="s">
        <v>125</v>
      </c>
      <c r="G2491" s="194" t="s">
        <v>157</v>
      </c>
      <c r="H2491" s="194" t="s">
        <v>196</v>
      </c>
      <c r="I2491" s="194" t="s">
        <v>133</v>
      </c>
      <c r="J2491" s="194" t="s">
        <v>196</v>
      </c>
      <c r="K2491" s="194" t="s">
        <v>196</v>
      </c>
      <c r="L2491" s="194" t="s">
        <v>196</v>
      </c>
      <c r="M2491" s="195">
        <v>9.5500000000000007</v>
      </c>
      <c r="N2491" t="str">
        <f t="shared" si="38"/>
        <v>726900020100</v>
      </c>
    </row>
    <row r="2492" spans="1:14" x14ac:dyDescent="0.25">
      <c r="A2492" s="194" t="s">
        <v>108</v>
      </c>
      <c r="B2492" s="194" t="s">
        <v>288</v>
      </c>
      <c r="C2492" s="194" t="s">
        <v>289</v>
      </c>
      <c r="D2492" s="194" t="s">
        <v>126</v>
      </c>
      <c r="E2492" s="194" t="s">
        <v>132</v>
      </c>
      <c r="F2492" s="194" t="s">
        <v>125</v>
      </c>
      <c r="G2492" s="194" t="s">
        <v>146</v>
      </c>
      <c r="H2492" s="194" t="s">
        <v>196</v>
      </c>
      <c r="I2492" s="194" t="s">
        <v>133</v>
      </c>
      <c r="J2492" s="194" t="s">
        <v>196</v>
      </c>
      <c r="K2492" s="194" t="s">
        <v>196</v>
      </c>
      <c r="L2492" s="194" t="s">
        <v>196</v>
      </c>
      <c r="M2492" s="195">
        <v>-11.76</v>
      </c>
      <c r="N2492" t="str">
        <f t="shared" si="38"/>
        <v>215500020100</v>
      </c>
    </row>
    <row r="2493" spans="1:14" x14ac:dyDescent="0.25">
      <c r="A2493" s="194" t="s">
        <v>108</v>
      </c>
      <c r="B2493" s="194" t="s">
        <v>288</v>
      </c>
      <c r="C2493" s="194" t="s">
        <v>289</v>
      </c>
      <c r="D2493" s="194" t="s">
        <v>126</v>
      </c>
      <c r="E2493" s="194" t="s">
        <v>132</v>
      </c>
      <c r="F2493" s="194" t="s">
        <v>125</v>
      </c>
      <c r="G2493" s="194" t="s">
        <v>143</v>
      </c>
      <c r="H2493" s="194" t="s">
        <v>196</v>
      </c>
      <c r="I2493" s="194" t="s">
        <v>133</v>
      </c>
      <c r="J2493" s="194" t="s">
        <v>196</v>
      </c>
      <c r="K2493" s="194" t="s">
        <v>196</v>
      </c>
      <c r="L2493" s="194" t="s">
        <v>196</v>
      </c>
      <c r="M2493" s="195">
        <v>-43</v>
      </c>
      <c r="N2493" t="str">
        <f t="shared" si="38"/>
        <v>213000020100</v>
      </c>
    </row>
    <row r="2494" spans="1:14" x14ac:dyDescent="0.25">
      <c r="A2494" s="194" t="s">
        <v>108</v>
      </c>
      <c r="B2494" s="194" t="s">
        <v>288</v>
      </c>
      <c r="C2494" s="194" t="s">
        <v>289</v>
      </c>
      <c r="D2494" s="194" t="s">
        <v>126</v>
      </c>
      <c r="E2494" s="194" t="s">
        <v>132</v>
      </c>
      <c r="F2494" s="194" t="s">
        <v>125</v>
      </c>
      <c r="G2494" s="194" t="s">
        <v>139</v>
      </c>
      <c r="H2494" s="194" t="s">
        <v>196</v>
      </c>
      <c r="I2494" s="194" t="s">
        <v>133</v>
      </c>
      <c r="J2494" s="194" t="s">
        <v>196</v>
      </c>
      <c r="K2494" s="194" t="s">
        <v>196</v>
      </c>
      <c r="L2494" s="194" t="s">
        <v>196</v>
      </c>
      <c r="M2494" s="195">
        <v>-3.27</v>
      </c>
      <c r="N2494" t="str">
        <f t="shared" si="38"/>
        <v>210000020100</v>
      </c>
    </row>
    <row r="2495" spans="1:14" x14ac:dyDescent="0.25">
      <c r="A2495" s="194" t="s">
        <v>108</v>
      </c>
      <c r="B2495" s="194" t="s">
        <v>288</v>
      </c>
      <c r="C2495" s="194" t="s">
        <v>289</v>
      </c>
      <c r="D2495" s="194" t="s">
        <v>126</v>
      </c>
      <c r="E2495" s="194" t="s">
        <v>132</v>
      </c>
      <c r="F2495" s="194" t="s">
        <v>125</v>
      </c>
      <c r="G2495" s="194" t="s">
        <v>142</v>
      </c>
      <c r="H2495" s="194" t="s">
        <v>196</v>
      </c>
      <c r="I2495" s="194" t="s">
        <v>133</v>
      </c>
      <c r="J2495" s="194" t="s">
        <v>196</v>
      </c>
      <c r="K2495" s="194" t="s">
        <v>196</v>
      </c>
      <c r="L2495" s="194" t="s">
        <v>196</v>
      </c>
      <c r="M2495" s="195">
        <v>-0.8</v>
      </c>
      <c r="N2495" t="str">
        <f t="shared" si="38"/>
        <v>212500020100</v>
      </c>
    </row>
    <row r="2496" spans="1:14" x14ac:dyDescent="0.25">
      <c r="A2496" s="194" t="s">
        <v>108</v>
      </c>
      <c r="B2496" s="194" t="s">
        <v>288</v>
      </c>
      <c r="C2496" s="194" t="s">
        <v>289</v>
      </c>
      <c r="D2496" s="194" t="s">
        <v>126</v>
      </c>
      <c r="E2496" s="194" t="s">
        <v>132</v>
      </c>
      <c r="F2496" s="194" t="s">
        <v>125</v>
      </c>
      <c r="G2496" s="194" t="s">
        <v>140</v>
      </c>
      <c r="H2496" s="194" t="s">
        <v>196</v>
      </c>
      <c r="I2496" s="194" t="s">
        <v>133</v>
      </c>
      <c r="J2496" s="194" t="s">
        <v>196</v>
      </c>
      <c r="K2496" s="194" t="s">
        <v>196</v>
      </c>
      <c r="L2496" s="194" t="s">
        <v>196</v>
      </c>
      <c r="M2496" s="195">
        <v>-52.54</v>
      </c>
      <c r="N2496" t="str">
        <f t="shared" si="38"/>
        <v>210500020100</v>
      </c>
    </row>
    <row r="2497" spans="1:14" x14ac:dyDescent="0.25">
      <c r="A2497" s="194" t="s">
        <v>108</v>
      </c>
      <c r="B2497" s="194" t="s">
        <v>288</v>
      </c>
      <c r="C2497" s="194" t="s">
        <v>289</v>
      </c>
      <c r="D2497" s="194" t="s">
        <v>126</v>
      </c>
      <c r="E2497" s="194" t="s">
        <v>132</v>
      </c>
      <c r="F2497" s="194" t="s">
        <v>125</v>
      </c>
      <c r="G2497" s="194" t="s">
        <v>142</v>
      </c>
      <c r="H2497" s="194" t="s">
        <v>196</v>
      </c>
      <c r="I2497" s="194" t="s">
        <v>133</v>
      </c>
      <c r="J2497" s="194" t="s">
        <v>196</v>
      </c>
      <c r="K2497" s="194" t="s">
        <v>196</v>
      </c>
      <c r="L2497" s="194" t="s">
        <v>196</v>
      </c>
      <c r="M2497" s="195">
        <v>-0.6</v>
      </c>
      <c r="N2497" t="str">
        <f t="shared" si="38"/>
        <v>212500020100</v>
      </c>
    </row>
    <row r="2498" spans="1:14" x14ac:dyDescent="0.25">
      <c r="A2498" s="194" t="s">
        <v>108</v>
      </c>
      <c r="B2498" s="194" t="s">
        <v>288</v>
      </c>
      <c r="C2498" s="194" t="s">
        <v>289</v>
      </c>
      <c r="D2498" s="194" t="s">
        <v>126</v>
      </c>
      <c r="E2498" s="194" t="s">
        <v>132</v>
      </c>
      <c r="F2498" s="194" t="s">
        <v>125</v>
      </c>
      <c r="G2498" s="194" t="s">
        <v>137</v>
      </c>
      <c r="H2498" s="194" t="s">
        <v>196</v>
      </c>
      <c r="I2498" s="194" t="s">
        <v>133</v>
      </c>
      <c r="J2498" s="194" t="s">
        <v>196</v>
      </c>
      <c r="K2498" s="194" t="s">
        <v>196</v>
      </c>
      <c r="L2498" s="194" t="s">
        <v>196</v>
      </c>
      <c r="M2498" s="195">
        <v>-296.8</v>
      </c>
      <c r="N2498" t="str">
        <f t="shared" si="38"/>
        <v>205600020100</v>
      </c>
    </row>
    <row r="2499" spans="1:14" x14ac:dyDescent="0.25">
      <c r="A2499" s="194" t="s">
        <v>108</v>
      </c>
      <c r="B2499" s="194" t="s">
        <v>288</v>
      </c>
      <c r="C2499" s="194" t="s">
        <v>289</v>
      </c>
      <c r="D2499" s="194" t="s">
        <v>126</v>
      </c>
      <c r="E2499" s="194" t="s">
        <v>132</v>
      </c>
      <c r="F2499" s="194" t="s">
        <v>125</v>
      </c>
      <c r="G2499" s="194" t="s">
        <v>136</v>
      </c>
      <c r="H2499" s="194" t="s">
        <v>196</v>
      </c>
      <c r="I2499" s="194" t="s">
        <v>133</v>
      </c>
      <c r="J2499" s="194" t="s">
        <v>196</v>
      </c>
      <c r="K2499" s="194" t="s">
        <v>196</v>
      </c>
      <c r="L2499" s="194" t="s">
        <v>196</v>
      </c>
      <c r="M2499" s="195">
        <v>-0.41</v>
      </c>
      <c r="N2499" t="str">
        <f t="shared" ref="N2499:N2562" si="39">CONCATENATE(G2499,E2499)</f>
        <v>205500020100</v>
      </c>
    </row>
    <row r="2500" spans="1:14" x14ac:dyDescent="0.25">
      <c r="A2500" s="194" t="s">
        <v>108</v>
      </c>
      <c r="B2500" s="194" t="s">
        <v>288</v>
      </c>
      <c r="C2500" s="194" t="s">
        <v>289</v>
      </c>
      <c r="D2500" s="194" t="s">
        <v>126</v>
      </c>
      <c r="E2500" s="194" t="s">
        <v>132</v>
      </c>
      <c r="F2500" s="194" t="s">
        <v>125</v>
      </c>
      <c r="G2500" s="194" t="s">
        <v>134</v>
      </c>
      <c r="H2500" s="194" t="s">
        <v>196</v>
      </c>
      <c r="I2500" s="194" t="s">
        <v>133</v>
      </c>
      <c r="J2500" s="194" t="s">
        <v>196</v>
      </c>
      <c r="K2500" s="194" t="s">
        <v>196</v>
      </c>
      <c r="L2500" s="194" t="s">
        <v>196</v>
      </c>
      <c r="M2500" s="195">
        <v>-52.54</v>
      </c>
      <c r="N2500" t="str">
        <f t="shared" si="39"/>
        <v>205200020100</v>
      </c>
    </row>
    <row r="2501" spans="1:14" x14ac:dyDescent="0.25">
      <c r="A2501" s="194" t="s">
        <v>108</v>
      </c>
      <c r="B2501" s="194" t="s">
        <v>288</v>
      </c>
      <c r="C2501" s="194" t="s">
        <v>289</v>
      </c>
      <c r="D2501" s="194" t="s">
        <v>126</v>
      </c>
      <c r="E2501" s="194" t="s">
        <v>132</v>
      </c>
      <c r="F2501" s="194" t="s">
        <v>125</v>
      </c>
      <c r="G2501" s="194" t="s">
        <v>139</v>
      </c>
      <c r="H2501" s="194" t="s">
        <v>196</v>
      </c>
      <c r="I2501" s="194" t="s">
        <v>133</v>
      </c>
      <c r="J2501" s="194" t="s">
        <v>196</v>
      </c>
      <c r="K2501" s="194" t="s">
        <v>196</v>
      </c>
      <c r="L2501" s="194" t="s">
        <v>196</v>
      </c>
      <c r="M2501" s="195">
        <v>-9.5500000000000007</v>
      </c>
      <c r="N2501" t="str">
        <f t="shared" si="39"/>
        <v>210000020100</v>
      </c>
    </row>
    <row r="2502" spans="1:14" x14ac:dyDescent="0.25">
      <c r="A2502" s="194" t="s">
        <v>108</v>
      </c>
      <c r="B2502" s="194" t="s">
        <v>288</v>
      </c>
      <c r="C2502" s="194" t="s">
        <v>289</v>
      </c>
      <c r="D2502" s="194" t="s">
        <v>126</v>
      </c>
      <c r="E2502" s="194" t="s">
        <v>132</v>
      </c>
      <c r="F2502" s="194" t="s">
        <v>125</v>
      </c>
      <c r="G2502" s="194" t="s">
        <v>141</v>
      </c>
      <c r="H2502" s="194" t="s">
        <v>196</v>
      </c>
      <c r="I2502" s="194" t="s">
        <v>133</v>
      </c>
      <c r="J2502" s="194" t="s">
        <v>196</v>
      </c>
      <c r="K2502" s="194" t="s">
        <v>196</v>
      </c>
      <c r="L2502" s="194" t="s">
        <v>196</v>
      </c>
      <c r="M2502" s="195">
        <v>-46.44</v>
      </c>
      <c r="N2502" t="str">
        <f t="shared" si="39"/>
        <v>211000020100</v>
      </c>
    </row>
    <row r="2503" spans="1:14" x14ac:dyDescent="0.25">
      <c r="A2503" s="194" t="s">
        <v>108</v>
      </c>
      <c r="B2503" s="194" t="s">
        <v>288</v>
      </c>
      <c r="C2503" s="194" t="s">
        <v>289</v>
      </c>
      <c r="D2503" s="194" t="s">
        <v>126</v>
      </c>
      <c r="E2503" s="194" t="s">
        <v>132</v>
      </c>
      <c r="F2503" s="194" t="s">
        <v>125</v>
      </c>
      <c r="G2503" s="194" t="s">
        <v>135</v>
      </c>
      <c r="H2503" s="194" t="s">
        <v>196</v>
      </c>
      <c r="I2503" s="194" t="s">
        <v>133</v>
      </c>
      <c r="J2503" s="194" t="s">
        <v>196</v>
      </c>
      <c r="K2503" s="194" t="s">
        <v>196</v>
      </c>
      <c r="L2503" s="194" t="s">
        <v>196</v>
      </c>
      <c r="M2503" s="195">
        <v>-46.44</v>
      </c>
      <c r="N2503" t="str">
        <f t="shared" si="39"/>
        <v>205300020100</v>
      </c>
    </row>
    <row r="2504" spans="1:14" x14ac:dyDescent="0.25">
      <c r="A2504" s="194" t="s">
        <v>108</v>
      </c>
      <c r="B2504" s="194" t="s">
        <v>288</v>
      </c>
      <c r="C2504" s="194" t="s">
        <v>289</v>
      </c>
      <c r="D2504" s="194" t="s">
        <v>126</v>
      </c>
      <c r="E2504" s="194" t="s">
        <v>132</v>
      </c>
      <c r="F2504" s="194" t="s">
        <v>125</v>
      </c>
      <c r="G2504" s="194" t="s">
        <v>147</v>
      </c>
      <c r="H2504" s="194" t="s">
        <v>196</v>
      </c>
      <c r="I2504" s="194" t="s">
        <v>133</v>
      </c>
      <c r="J2504" s="194" t="s">
        <v>196</v>
      </c>
      <c r="K2504" s="194" t="s">
        <v>196</v>
      </c>
      <c r="L2504" s="194" t="s">
        <v>196</v>
      </c>
      <c r="M2504" s="195">
        <v>-10.86</v>
      </c>
      <c r="N2504" t="str">
        <f t="shared" si="39"/>
        <v>216000020100</v>
      </c>
    </row>
    <row r="2505" spans="1:14" x14ac:dyDescent="0.25">
      <c r="A2505" s="194" t="s">
        <v>108</v>
      </c>
      <c r="B2505" s="194" t="s">
        <v>288</v>
      </c>
      <c r="C2505" s="194" t="s">
        <v>289</v>
      </c>
      <c r="D2505" s="194" t="s">
        <v>126</v>
      </c>
      <c r="E2505" s="194" t="s">
        <v>132</v>
      </c>
      <c r="F2505" s="194" t="s">
        <v>125</v>
      </c>
      <c r="G2505" s="194" t="s">
        <v>144</v>
      </c>
      <c r="H2505" s="194" t="s">
        <v>196</v>
      </c>
      <c r="I2505" s="194" t="s">
        <v>133</v>
      </c>
      <c r="J2505" s="194" t="s">
        <v>196</v>
      </c>
      <c r="K2505" s="194" t="s">
        <v>196</v>
      </c>
      <c r="L2505" s="194" t="s">
        <v>196</v>
      </c>
      <c r="M2505" s="195">
        <v>-73.45</v>
      </c>
      <c r="N2505" t="str">
        <f t="shared" si="39"/>
        <v>214000020100</v>
      </c>
    </row>
    <row r="2506" spans="1:14" x14ac:dyDescent="0.25">
      <c r="A2506" s="194" t="s">
        <v>108</v>
      </c>
      <c r="B2506" s="194" t="s">
        <v>288</v>
      </c>
      <c r="C2506" s="194" t="s">
        <v>289</v>
      </c>
      <c r="D2506" s="194" t="s">
        <v>126</v>
      </c>
      <c r="E2506" s="194" t="s">
        <v>132</v>
      </c>
      <c r="F2506" s="194" t="s">
        <v>125</v>
      </c>
      <c r="G2506" s="194" t="s">
        <v>138</v>
      </c>
      <c r="H2506" s="194" t="s">
        <v>196</v>
      </c>
      <c r="I2506" s="194" t="s">
        <v>133</v>
      </c>
      <c r="J2506" s="194" t="s">
        <v>196</v>
      </c>
      <c r="K2506" s="194" t="s">
        <v>196</v>
      </c>
      <c r="L2506" s="194" t="s">
        <v>196</v>
      </c>
      <c r="M2506" s="195">
        <v>-10.86</v>
      </c>
      <c r="N2506" t="str">
        <f t="shared" si="39"/>
        <v>205800020100</v>
      </c>
    </row>
    <row r="2507" spans="1:14" x14ac:dyDescent="0.25">
      <c r="A2507" s="194" t="s">
        <v>108</v>
      </c>
      <c r="B2507" s="194" t="s">
        <v>288</v>
      </c>
      <c r="C2507" s="194" t="s">
        <v>289</v>
      </c>
      <c r="D2507" s="194" t="s">
        <v>126</v>
      </c>
      <c r="E2507" s="194" t="s">
        <v>132</v>
      </c>
      <c r="F2507" s="194" t="s">
        <v>125</v>
      </c>
      <c r="G2507" s="194" t="s">
        <v>145</v>
      </c>
      <c r="H2507" s="194" t="s">
        <v>196</v>
      </c>
      <c r="I2507" s="194" t="s">
        <v>133</v>
      </c>
      <c r="J2507" s="194" t="s">
        <v>196</v>
      </c>
      <c r="K2507" s="194" t="s">
        <v>196</v>
      </c>
      <c r="L2507" s="194" t="s">
        <v>196</v>
      </c>
      <c r="M2507" s="195">
        <v>-20.86</v>
      </c>
      <c r="N2507" t="str">
        <f t="shared" si="39"/>
        <v>215000020100</v>
      </c>
    </row>
    <row r="2508" spans="1:14" x14ac:dyDescent="0.25">
      <c r="A2508" s="194" t="s">
        <v>108</v>
      </c>
      <c r="B2508" s="194" t="s">
        <v>288</v>
      </c>
      <c r="C2508" s="194" t="s">
        <v>289</v>
      </c>
      <c r="D2508" s="194" t="s">
        <v>126</v>
      </c>
      <c r="E2508" s="194" t="s">
        <v>132</v>
      </c>
      <c r="F2508" s="194" t="s">
        <v>125</v>
      </c>
      <c r="G2508" s="194" t="s">
        <v>149</v>
      </c>
      <c r="H2508" s="194" t="s">
        <v>196</v>
      </c>
      <c r="I2508" s="194" t="s">
        <v>133</v>
      </c>
      <c r="J2508" s="194" t="s">
        <v>196</v>
      </c>
      <c r="K2508" s="194" t="s">
        <v>196</v>
      </c>
      <c r="L2508" s="194" t="s">
        <v>196</v>
      </c>
      <c r="M2508" s="195">
        <v>612.4</v>
      </c>
      <c r="N2508" t="str">
        <f t="shared" si="39"/>
        <v>710000020100</v>
      </c>
    </row>
    <row r="2509" spans="1:14" x14ac:dyDescent="0.25">
      <c r="A2509" s="194" t="s">
        <v>108</v>
      </c>
      <c r="B2509" s="194" t="s">
        <v>290</v>
      </c>
      <c r="C2509" s="194" t="s">
        <v>291</v>
      </c>
      <c r="D2509" s="194" t="s">
        <v>126</v>
      </c>
      <c r="E2509" s="194" t="s">
        <v>132</v>
      </c>
      <c r="F2509" s="194" t="s">
        <v>125</v>
      </c>
      <c r="G2509" s="194" t="s">
        <v>153</v>
      </c>
      <c r="H2509" s="194" t="s">
        <v>196</v>
      </c>
      <c r="I2509" s="194" t="s">
        <v>133</v>
      </c>
      <c r="J2509" s="194" t="s">
        <v>196</v>
      </c>
      <c r="K2509" s="194" t="s">
        <v>196</v>
      </c>
      <c r="L2509" s="194" t="s">
        <v>196</v>
      </c>
      <c r="M2509" s="195">
        <v>23.55</v>
      </c>
      <c r="N2509" t="str">
        <f t="shared" si="39"/>
        <v>723100020100</v>
      </c>
    </row>
    <row r="2510" spans="1:14" x14ac:dyDescent="0.25">
      <c r="A2510" s="194" t="s">
        <v>108</v>
      </c>
      <c r="B2510" s="194" t="s">
        <v>290</v>
      </c>
      <c r="C2510" s="194" t="s">
        <v>291</v>
      </c>
      <c r="D2510" s="194" t="s">
        <v>126</v>
      </c>
      <c r="E2510" s="194" t="s">
        <v>127</v>
      </c>
      <c r="F2510" s="194" t="s">
        <v>125</v>
      </c>
      <c r="G2510" s="194" t="s">
        <v>153</v>
      </c>
      <c r="H2510" s="194" t="s">
        <v>196</v>
      </c>
      <c r="I2510" s="194" t="s">
        <v>128</v>
      </c>
      <c r="J2510" s="194" t="s">
        <v>196</v>
      </c>
      <c r="K2510" s="194" t="s">
        <v>196</v>
      </c>
      <c r="L2510" s="194" t="s">
        <v>196</v>
      </c>
      <c r="M2510" s="195">
        <v>4.16</v>
      </c>
      <c r="N2510" t="str">
        <f t="shared" si="39"/>
        <v>723100010100</v>
      </c>
    </row>
    <row r="2511" spans="1:14" x14ac:dyDescent="0.25">
      <c r="A2511" s="194" t="s">
        <v>108</v>
      </c>
      <c r="B2511" s="194" t="s">
        <v>290</v>
      </c>
      <c r="C2511" s="194" t="s">
        <v>291</v>
      </c>
      <c r="D2511" s="194" t="s">
        <v>126</v>
      </c>
      <c r="E2511" s="194" t="s">
        <v>127</v>
      </c>
      <c r="F2511" s="194" t="s">
        <v>125</v>
      </c>
      <c r="G2511" s="194" t="s">
        <v>139</v>
      </c>
      <c r="H2511" s="194" t="s">
        <v>196</v>
      </c>
      <c r="I2511" s="194" t="s">
        <v>128</v>
      </c>
      <c r="J2511" s="194" t="s">
        <v>196</v>
      </c>
      <c r="K2511" s="194" t="s">
        <v>196</v>
      </c>
      <c r="L2511" s="194" t="s">
        <v>196</v>
      </c>
      <c r="M2511" s="195">
        <v>-3.52</v>
      </c>
      <c r="N2511" t="str">
        <f t="shared" si="39"/>
        <v>210000010100</v>
      </c>
    </row>
    <row r="2512" spans="1:14" x14ac:dyDescent="0.25">
      <c r="A2512" s="194" t="s">
        <v>108</v>
      </c>
      <c r="B2512" s="194" t="s">
        <v>290</v>
      </c>
      <c r="C2512" s="194" t="s">
        <v>291</v>
      </c>
      <c r="D2512" s="194" t="s">
        <v>126</v>
      </c>
      <c r="E2512" s="194" t="s">
        <v>132</v>
      </c>
      <c r="F2512" s="194" t="s">
        <v>125</v>
      </c>
      <c r="G2512" s="194" t="s">
        <v>139</v>
      </c>
      <c r="H2512" s="194" t="s">
        <v>196</v>
      </c>
      <c r="I2512" s="194" t="s">
        <v>133</v>
      </c>
      <c r="J2512" s="194" t="s">
        <v>196</v>
      </c>
      <c r="K2512" s="194" t="s">
        <v>196</v>
      </c>
      <c r="L2512" s="194" t="s">
        <v>196</v>
      </c>
      <c r="M2512" s="195">
        <v>-19.93</v>
      </c>
      <c r="N2512" t="str">
        <f t="shared" si="39"/>
        <v>210000020100</v>
      </c>
    </row>
    <row r="2513" spans="1:14" x14ac:dyDescent="0.25">
      <c r="A2513" s="194" t="s">
        <v>108</v>
      </c>
      <c r="B2513" s="194" t="s">
        <v>290</v>
      </c>
      <c r="C2513" s="194" t="s">
        <v>291</v>
      </c>
      <c r="D2513" s="194" t="s">
        <v>126</v>
      </c>
      <c r="E2513" s="194" t="s">
        <v>127</v>
      </c>
      <c r="F2513" s="194" t="s">
        <v>125</v>
      </c>
      <c r="G2513" s="194" t="s">
        <v>134</v>
      </c>
      <c r="H2513" s="194" t="s">
        <v>196</v>
      </c>
      <c r="I2513" s="194" t="s">
        <v>128</v>
      </c>
      <c r="J2513" s="194" t="s">
        <v>196</v>
      </c>
      <c r="K2513" s="194" t="s">
        <v>196</v>
      </c>
      <c r="L2513" s="194" t="s">
        <v>196</v>
      </c>
      <c r="M2513" s="195">
        <v>-19.350000000000001</v>
      </c>
      <c r="N2513" t="str">
        <f t="shared" si="39"/>
        <v>205200010100</v>
      </c>
    </row>
    <row r="2514" spans="1:14" x14ac:dyDescent="0.25">
      <c r="A2514" s="194" t="s">
        <v>108</v>
      </c>
      <c r="B2514" s="194" t="s">
        <v>290</v>
      </c>
      <c r="C2514" s="194" t="s">
        <v>291</v>
      </c>
      <c r="D2514" s="194" t="s">
        <v>126</v>
      </c>
      <c r="E2514" s="194" t="s">
        <v>132</v>
      </c>
      <c r="F2514" s="194" t="s">
        <v>125</v>
      </c>
      <c r="G2514" s="194" t="s">
        <v>134</v>
      </c>
      <c r="H2514" s="194" t="s">
        <v>196</v>
      </c>
      <c r="I2514" s="194" t="s">
        <v>133</v>
      </c>
      <c r="J2514" s="194" t="s">
        <v>196</v>
      </c>
      <c r="K2514" s="194" t="s">
        <v>196</v>
      </c>
      <c r="L2514" s="194" t="s">
        <v>196</v>
      </c>
      <c r="M2514" s="195">
        <v>-109.64</v>
      </c>
      <c r="N2514" t="str">
        <f t="shared" si="39"/>
        <v>205200020100</v>
      </c>
    </row>
    <row r="2515" spans="1:14" x14ac:dyDescent="0.25">
      <c r="A2515" s="194" t="s">
        <v>108</v>
      </c>
      <c r="B2515" s="194" t="s">
        <v>290</v>
      </c>
      <c r="C2515" s="194" t="s">
        <v>291</v>
      </c>
      <c r="D2515" s="194" t="s">
        <v>126</v>
      </c>
      <c r="E2515" s="194" t="s">
        <v>127</v>
      </c>
      <c r="F2515" s="194" t="s">
        <v>125</v>
      </c>
      <c r="G2515" s="194" t="s">
        <v>141</v>
      </c>
      <c r="H2515" s="194" t="s">
        <v>196</v>
      </c>
      <c r="I2515" s="194" t="s">
        <v>128</v>
      </c>
      <c r="J2515" s="194" t="s">
        <v>196</v>
      </c>
      <c r="K2515" s="194" t="s">
        <v>196</v>
      </c>
      <c r="L2515" s="194" t="s">
        <v>196</v>
      </c>
      <c r="M2515" s="195">
        <v>-17.77</v>
      </c>
      <c r="N2515" t="str">
        <f t="shared" si="39"/>
        <v>211000010100</v>
      </c>
    </row>
    <row r="2516" spans="1:14" x14ac:dyDescent="0.25">
      <c r="A2516" s="194" t="s">
        <v>108</v>
      </c>
      <c r="B2516" s="194" t="s">
        <v>290</v>
      </c>
      <c r="C2516" s="194" t="s">
        <v>291</v>
      </c>
      <c r="D2516" s="194" t="s">
        <v>126</v>
      </c>
      <c r="E2516" s="194" t="s">
        <v>132</v>
      </c>
      <c r="F2516" s="194" t="s">
        <v>125</v>
      </c>
      <c r="G2516" s="194" t="s">
        <v>141</v>
      </c>
      <c r="H2516" s="194" t="s">
        <v>196</v>
      </c>
      <c r="I2516" s="194" t="s">
        <v>133</v>
      </c>
      <c r="J2516" s="194" t="s">
        <v>196</v>
      </c>
      <c r="K2516" s="194" t="s">
        <v>196</v>
      </c>
      <c r="L2516" s="194" t="s">
        <v>196</v>
      </c>
      <c r="M2516" s="195">
        <v>-100.71</v>
      </c>
      <c r="N2516" t="str">
        <f t="shared" si="39"/>
        <v>211000020100</v>
      </c>
    </row>
    <row r="2517" spans="1:14" x14ac:dyDescent="0.25">
      <c r="A2517" s="194" t="s">
        <v>108</v>
      </c>
      <c r="B2517" s="194" t="s">
        <v>290</v>
      </c>
      <c r="C2517" s="194" t="s">
        <v>291</v>
      </c>
      <c r="D2517" s="194" t="s">
        <v>126</v>
      </c>
      <c r="E2517" s="194" t="s">
        <v>127</v>
      </c>
      <c r="F2517" s="194" t="s">
        <v>125</v>
      </c>
      <c r="G2517" s="194" t="s">
        <v>135</v>
      </c>
      <c r="H2517" s="194" t="s">
        <v>196</v>
      </c>
      <c r="I2517" s="194" t="s">
        <v>128</v>
      </c>
      <c r="J2517" s="194" t="s">
        <v>196</v>
      </c>
      <c r="K2517" s="194" t="s">
        <v>196</v>
      </c>
      <c r="L2517" s="194" t="s">
        <v>196</v>
      </c>
      <c r="M2517" s="195">
        <v>-17.78</v>
      </c>
      <c r="N2517" t="str">
        <f t="shared" si="39"/>
        <v>205300010100</v>
      </c>
    </row>
    <row r="2518" spans="1:14" x14ac:dyDescent="0.25">
      <c r="A2518" s="194" t="s">
        <v>108</v>
      </c>
      <c r="B2518" s="194" t="s">
        <v>290</v>
      </c>
      <c r="C2518" s="194" t="s">
        <v>291</v>
      </c>
      <c r="D2518" s="194" t="s">
        <v>126</v>
      </c>
      <c r="E2518" s="194" t="s">
        <v>132</v>
      </c>
      <c r="F2518" s="194" t="s">
        <v>125</v>
      </c>
      <c r="G2518" s="194" t="s">
        <v>135</v>
      </c>
      <c r="H2518" s="194" t="s">
        <v>196</v>
      </c>
      <c r="I2518" s="194" t="s">
        <v>133</v>
      </c>
      <c r="J2518" s="194" t="s">
        <v>196</v>
      </c>
      <c r="K2518" s="194" t="s">
        <v>196</v>
      </c>
      <c r="L2518" s="194" t="s">
        <v>196</v>
      </c>
      <c r="M2518" s="195">
        <v>-100.7</v>
      </c>
      <c r="N2518" t="str">
        <f t="shared" si="39"/>
        <v>205300020100</v>
      </c>
    </row>
    <row r="2519" spans="1:14" x14ac:dyDescent="0.25">
      <c r="A2519" s="194" t="s">
        <v>108</v>
      </c>
      <c r="B2519" s="194" t="s">
        <v>290</v>
      </c>
      <c r="C2519" s="194" t="s">
        <v>291</v>
      </c>
      <c r="D2519" s="194" t="s">
        <v>126</v>
      </c>
      <c r="E2519" s="194" t="s">
        <v>127</v>
      </c>
      <c r="F2519" s="194" t="s">
        <v>125</v>
      </c>
      <c r="G2519" s="194" t="s">
        <v>147</v>
      </c>
      <c r="H2519" s="194" t="s">
        <v>196</v>
      </c>
      <c r="I2519" s="194" t="s">
        <v>128</v>
      </c>
      <c r="J2519" s="194" t="s">
        <v>196</v>
      </c>
      <c r="K2519" s="194" t="s">
        <v>196</v>
      </c>
      <c r="L2519" s="194" t="s">
        <v>196</v>
      </c>
      <c r="M2519" s="195">
        <v>-4.16</v>
      </c>
      <c r="N2519" t="str">
        <f t="shared" si="39"/>
        <v>216000010100</v>
      </c>
    </row>
    <row r="2520" spans="1:14" x14ac:dyDescent="0.25">
      <c r="A2520" s="194" t="s">
        <v>108</v>
      </c>
      <c r="B2520" s="194" t="s">
        <v>290</v>
      </c>
      <c r="C2520" s="194" t="s">
        <v>291</v>
      </c>
      <c r="D2520" s="194" t="s">
        <v>126</v>
      </c>
      <c r="E2520" s="194" t="s">
        <v>132</v>
      </c>
      <c r="F2520" s="194" t="s">
        <v>125</v>
      </c>
      <c r="G2520" s="194" t="s">
        <v>147</v>
      </c>
      <c r="H2520" s="194" t="s">
        <v>196</v>
      </c>
      <c r="I2520" s="194" t="s">
        <v>133</v>
      </c>
      <c r="J2520" s="194" t="s">
        <v>196</v>
      </c>
      <c r="K2520" s="194" t="s">
        <v>196</v>
      </c>
      <c r="L2520" s="194" t="s">
        <v>196</v>
      </c>
      <c r="M2520" s="195">
        <v>-23.55</v>
      </c>
      <c r="N2520" t="str">
        <f t="shared" si="39"/>
        <v>216000020100</v>
      </c>
    </row>
    <row r="2521" spans="1:14" x14ac:dyDescent="0.25">
      <c r="A2521" s="194" t="s">
        <v>108</v>
      </c>
      <c r="B2521" s="194" t="s">
        <v>290</v>
      </c>
      <c r="C2521" s="194" t="s">
        <v>291</v>
      </c>
      <c r="D2521" s="194" t="s">
        <v>126</v>
      </c>
      <c r="E2521" s="194" t="s">
        <v>127</v>
      </c>
      <c r="F2521" s="194" t="s">
        <v>125</v>
      </c>
      <c r="G2521" s="194" t="s">
        <v>144</v>
      </c>
      <c r="H2521" s="194" t="s">
        <v>196</v>
      </c>
      <c r="I2521" s="194" t="s">
        <v>128</v>
      </c>
      <c r="J2521" s="194" t="s">
        <v>196</v>
      </c>
      <c r="K2521" s="194" t="s">
        <v>196</v>
      </c>
      <c r="L2521" s="194" t="s">
        <v>196</v>
      </c>
      <c r="M2521" s="195">
        <v>-33.47</v>
      </c>
      <c r="N2521" t="str">
        <f t="shared" si="39"/>
        <v>214000010100</v>
      </c>
    </row>
    <row r="2522" spans="1:14" x14ac:dyDescent="0.25">
      <c r="A2522" s="194" t="s">
        <v>108</v>
      </c>
      <c r="B2522" s="194" t="s">
        <v>290</v>
      </c>
      <c r="C2522" s="194" t="s">
        <v>291</v>
      </c>
      <c r="D2522" s="194" t="s">
        <v>126</v>
      </c>
      <c r="E2522" s="194" t="s">
        <v>132</v>
      </c>
      <c r="F2522" s="194" t="s">
        <v>125</v>
      </c>
      <c r="G2522" s="194" t="s">
        <v>144</v>
      </c>
      <c r="H2522" s="194" t="s">
        <v>196</v>
      </c>
      <c r="I2522" s="194" t="s">
        <v>133</v>
      </c>
      <c r="J2522" s="194" t="s">
        <v>196</v>
      </c>
      <c r="K2522" s="194" t="s">
        <v>196</v>
      </c>
      <c r="L2522" s="194" t="s">
        <v>196</v>
      </c>
      <c r="M2522" s="195">
        <v>-189.66</v>
      </c>
      <c r="N2522" t="str">
        <f t="shared" si="39"/>
        <v>214000020100</v>
      </c>
    </row>
    <row r="2523" spans="1:14" x14ac:dyDescent="0.25">
      <c r="A2523" s="194" t="s">
        <v>108</v>
      </c>
      <c r="B2523" s="194" t="s">
        <v>290</v>
      </c>
      <c r="C2523" s="194" t="s">
        <v>291</v>
      </c>
      <c r="D2523" s="194" t="s">
        <v>126</v>
      </c>
      <c r="E2523" s="194" t="s">
        <v>127</v>
      </c>
      <c r="F2523" s="194" t="s">
        <v>125</v>
      </c>
      <c r="G2523" s="194" t="s">
        <v>138</v>
      </c>
      <c r="H2523" s="194" t="s">
        <v>196</v>
      </c>
      <c r="I2523" s="194" t="s">
        <v>128</v>
      </c>
      <c r="J2523" s="194" t="s">
        <v>196</v>
      </c>
      <c r="K2523" s="194" t="s">
        <v>196</v>
      </c>
      <c r="L2523" s="194" t="s">
        <v>196</v>
      </c>
      <c r="M2523" s="195">
        <v>-4.16</v>
      </c>
      <c r="N2523" t="str">
        <f t="shared" si="39"/>
        <v>205800010100</v>
      </c>
    </row>
    <row r="2524" spans="1:14" x14ac:dyDescent="0.25">
      <c r="A2524" s="194" t="s">
        <v>108</v>
      </c>
      <c r="B2524" s="194" t="s">
        <v>290</v>
      </c>
      <c r="C2524" s="194" t="s">
        <v>291</v>
      </c>
      <c r="D2524" s="194" t="s">
        <v>126</v>
      </c>
      <c r="E2524" s="194" t="s">
        <v>132</v>
      </c>
      <c r="F2524" s="194" t="s">
        <v>125</v>
      </c>
      <c r="G2524" s="194" t="s">
        <v>138</v>
      </c>
      <c r="H2524" s="194" t="s">
        <v>196</v>
      </c>
      <c r="I2524" s="194" t="s">
        <v>133</v>
      </c>
      <c r="J2524" s="194" t="s">
        <v>196</v>
      </c>
      <c r="K2524" s="194" t="s">
        <v>196</v>
      </c>
      <c r="L2524" s="194" t="s">
        <v>196</v>
      </c>
      <c r="M2524" s="195">
        <v>-23.55</v>
      </c>
      <c r="N2524" t="str">
        <f t="shared" si="39"/>
        <v>205800020100</v>
      </c>
    </row>
    <row r="2525" spans="1:14" x14ac:dyDescent="0.25">
      <c r="A2525" s="194" t="s">
        <v>108</v>
      </c>
      <c r="B2525" s="194" t="s">
        <v>290</v>
      </c>
      <c r="C2525" s="194" t="s">
        <v>291</v>
      </c>
      <c r="D2525" s="194" t="s">
        <v>126</v>
      </c>
      <c r="E2525" s="194" t="s">
        <v>127</v>
      </c>
      <c r="F2525" s="194" t="s">
        <v>125</v>
      </c>
      <c r="G2525" s="194" t="s">
        <v>145</v>
      </c>
      <c r="H2525" s="194" t="s">
        <v>196</v>
      </c>
      <c r="I2525" s="194" t="s">
        <v>128</v>
      </c>
      <c r="J2525" s="194" t="s">
        <v>196</v>
      </c>
      <c r="K2525" s="194" t="s">
        <v>196</v>
      </c>
      <c r="L2525" s="194" t="s">
        <v>196</v>
      </c>
      <c r="M2525" s="195">
        <v>-14.34</v>
      </c>
      <c r="N2525" t="str">
        <f t="shared" si="39"/>
        <v>215000010100</v>
      </c>
    </row>
    <row r="2526" spans="1:14" x14ac:dyDescent="0.25">
      <c r="A2526" s="194" t="s">
        <v>108</v>
      </c>
      <c r="B2526" s="194" t="s">
        <v>290</v>
      </c>
      <c r="C2526" s="194" t="s">
        <v>291</v>
      </c>
      <c r="D2526" s="194" t="s">
        <v>126</v>
      </c>
      <c r="E2526" s="194" t="s">
        <v>132</v>
      </c>
      <c r="F2526" s="194" t="s">
        <v>125</v>
      </c>
      <c r="G2526" s="194" t="s">
        <v>145</v>
      </c>
      <c r="H2526" s="194" t="s">
        <v>196</v>
      </c>
      <c r="I2526" s="194" t="s">
        <v>133</v>
      </c>
      <c r="J2526" s="194" t="s">
        <v>196</v>
      </c>
      <c r="K2526" s="194" t="s">
        <v>196</v>
      </c>
      <c r="L2526" s="194" t="s">
        <v>196</v>
      </c>
      <c r="M2526" s="195">
        <v>-81.25</v>
      </c>
      <c r="N2526" t="str">
        <f t="shared" si="39"/>
        <v>215000020100</v>
      </c>
    </row>
    <row r="2527" spans="1:14" x14ac:dyDescent="0.25">
      <c r="A2527" s="194" t="s">
        <v>108</v>
      </c>
      <c r="B2527" s="194" t="s">
        <v>290</v>
      </c>
      <c r="C2527" s="194" t="s">
        <v>291</v>
      </c>
      <c r="D2527" s="194" t="s">
        <v>126</v>
      </c>
      <c r="E2527" s="194" t="s">
        <v>127</v>
      </c>
      <c r="F2527" s="194" t="s">
        <v>125</v>
      </c>
      <c r="G2527" s="194" t="s">
        <v>124</v>
      </c>
      <c r="H2527" s="194" t="s">
        <v>196</v>
      </c>
      <c r="I2527" s="194" t="s">
        <v>128</v>
      </c>
      <c r="J2527" s="194" t="s">
        <v>196</v>
      </c>
      <c r="K2527" s="194" t="s">
        <v>196</v>
      </c>
      <c r="L2527" s="194" t="s">
        <v>196</v>
      </c>
      <c r="M2527" s="195">
        <v>-196.56</v>
      </c>
      <c r="N2527" t="str">
        <f t="shared" si="39"/>
        <v>100000010100</v>
      </c>
    </row>
    <row r="2528" spans="1:14" x14ac:dyDescent="0.25">
      <c r="A2528" s="194" t="s">
        <v>108</v>
      </c>
      <c r="B2528" s="194" t="s">
        <v>290</v>
      </c>
      <c r="C2528" s="194" t="s">
        <v>291</v>
      </c>
      <c r="D2528" s="194" t="s">
        <v>126</v>
      </c>
      <c r="E2528" s="194" t="s">
        <v>132</v>
      </c>
      <c r="F2528" s="194" t="s">
        <v>125</v>
      </c>
      <c r="G2528" s="194" t="s">
        <v>124</v>
      </c>
      <c r="H2528" s="194" t="s">
        <v>196</v>
      </c>
      <c r="I2528" s="194" t="s">
        <v>133</v>
      </c>
      <c r="J2528" s="194" t="s">
        <v>196</v>
      </c>
      <c r="K2528" s="194" t="s">
        <v>196</v>
      </c>
      <c r="L2528" s="194" t="s">
        <v>196</v>
      </c>
      <c r="M2528" s="195">
        <v>-1113.9000000000001</v>
      </c>
      <c r="N2528" t="str">
        <f t="shared" si="39"/>
        <v>100000020100</v>
      </c>
    </row>
    <row r="2529" spans="1:14" x14ac:dyDescent="0.25">
      <c r="A2529" s="194" t="s">
        <v>108</v>
      </c>
      <c r="B2529" s="194" t="s">
        <v>290</v>
      </c>
      <c r="C2529" s="194" t="s">
        <v>291</v>
      </c>
      <c r="D2529" s="194" t="s">
        <v>126</v>
      </c>
      <c r="E2529" s="194" t="s">
        <v>132</v>
      </c>
      <c r="F2529" s="194" t="s">
        <v>125</v>
      </c>
      <c r="G2529" s="194" t="s">
        <v>154</v>
      </c>
      <c r="H2529" s="194" t="s">
        <v>196</v>
      </c>
      <c r="I2529" s="194" t="s">
        <v>133</v>
      </c>
      <c r="J2529" s="194" t="s">
        <v>196</v>
      </c>
      <c r="K2529" s="194" t="s">
        <v>196</v>
      </c>
      <c r="L2529" s="194" t="s">
        <v>196</v>
      </c>
      <c r="M2529" s="195">
        <v>230.94</v>
      </c>
      <c r="N2529" t="str">
        <f t="shared" si="39"/>
        <v>724000020100</v>
      </c>
    </row>
    <row r="2530" spans="1:14" x14ac:dyDescent="0.25">
      <c r="A2530" s="194" t="s">
        <v>108</v>
      </c>
      <c r="B2530" s="194" t="s">
        <v>290</v>
      </c>
      <c r="C2530" s="194" t="s">
        <v>291</v>
      </c>
      <c r="D2530" s="194" t="s">
        <v>126</v>
      </c>
      <c r="E2530" s="194" t="s">
        <v>127</v>
      </c>
      <c r="F2530" s="194" t="s">
        <v>125</v>
      </c>
      <c r="G2530" s="194" t="s">
        <v>156</v>
      </c>
      <c r="H2530" s="194" t="s">
        <v>196</v>
      </c>
      <c r="I2530" s="194" t="s">
        <v>128</v>
      </c>
      <c r="J2530" s="194" t="s">
        <v>196</v>
      </c>
      <c r="K2530" s="194" t="s">
        <v>196</v>
      </c>
      <c r="L2530" s="194" t="s">
        <v>196</v>
      </c>
      <c r="M2530" s="195">
        <v>0.16</v>
      </c>
      <c r="N2530" t="str">
        <f t="shared" si="39"/>
        <v>725000010100</v>
      </c>
    </row>
    <row r="2531" spans="1:14" x14ac:dyDescent="0.25">
      <c r="A2531" s="194" t="s">
        <v>108</v>
      </c>
      <c r="B2531" s="194" t="s">
        <v>290</v>
      </c>
      <c r="C2531" s="194" t="s">
        <v>291</v>
      </c>
      <c r="D2531" s="194" t="s">
        <v>126</v>
      </c>
      <c r="E2531" s="194" t="s">
        <v>132</v>
      </c>
      <c r="F2531" s="194" t="s">
        <v>125</v>
      </c>
      <c r="G2531" s="194" t="s">
        <v>156</v>
      </c>
      <c r="H2531" s="194" t="s">
        <v>196</v>
      </c>
      <c r="I2531" s="194" t="s">
        <v>133</v>
      </c>
      <c r="J2531" s="194" t="s">
        <v>196</v>
      </c>
      <c r="K2531" s="194" t="s">
        <v>196</v>
      </c>
      <c r="L2531" s="194" t="s">
        <v>196</v>
      </c>
      <c r="M2531" s="195">
        <v>0.89</v>
      </c>
      <c r="N2531" t="str">
        <f t="shared" si="39"/>
        <v>725000020100</v>
      </c>
    </row>
    <row r="2532" spans="1:14" x14ac:dyDescent="0.25">
      <c r="A2532" s="194" t="s">
        <v>108</v>
      </c>
      <c r="B2532" s="194" t="s">
        <v>290</v>
      </c>
      <c r="C2532" s="194" t="s">
        <v>291</v>
      </c>
      <c r="D2532" s="194" t="s">
        <v>126</v>
      </c>
      <c r="E2532" s="194" t="s">
        <v>127</v>
      </c>
      <c r="F2532" s="194" t="s">
        <v>125</v>
      </c>
      <c r="G2532" s="194" t="s">
        <v>157</v>
      </c>
      <c r="H2532" s="194" t="s">
        <v>196</v>
      </c>
      <c r="I2532" s="194" t="s">
        <v>128</v>
      </c>
      <c r="J2532" s="194" t="s">
        <v>196</v>
      </c>
      <c r="K2532" s="194" t="s">
        <v>196</v>
      </c>
      <c r="L2532" s="194" t="s">
        <v>196</v>
      </c>
      <c r="M2532" s="195">
        <v>19.350000000000001</v>
      </c>
      <c r="N2532" t="str">
        <f t="shared" si="39"/>
        <v>726900010100</v>
      </c>
    </row>
    <row r="2533" spans="1:14" x14ac:dyDescent="0.25">
      <c r="A2533" s="194" t="s">
        <v>108</v>
      </c>
      <c r="B2533" s="194" t="s">
        <v>290</v>
      </c>
      <c r="C2533" s="194" t="s">
        <v>291</v>
      </c>
      <c r="D2533" s="194" t="s">
        <v>126</v>
      </c>
      <c r="E2533" s="194" t="s">
        <v>132</v>
      </c>
      <c r="F2533" s="194" t="s">
        <v>125</v>
      </c>
      <c r="G2533" s="194" t="s">
        <v>157</v>
      </c>
      <c r="H2533" s="194" t="s">
        <v>196</v>
      </c>
      <c r="I2533" s="194" t="s">
        <v>133</v>
      </c>
      <c r="J2533" s="194" t="s">
        <v>196</v>
      </c>
      <c r="K2533" s="194" t="s">
        <v>196</v>
      </c>
      <c r="L2533" s="194" t="s">
        <v>196</v>
      </c>
      <c r="M2533" s="195">
        <v>109.64</v>
      </c>
      <c r="N2533" t="str">
        <f t="shared" si="39"/>
        <v>726900020100</v>
      </c>
    </row>
    <row r="2534" spans="1:14" x14ac:dyDescent="0.25">
      <c r="A2534" s="194" t="s">
        <v>108</v>
      </c>
      <c r="B2534" s="194" t="s">
        <v>290</v>
      </c>
      <c r="C2534" s="194" t="s">
        <v>291</v>
      </c>
      <c r="D2534" s="194" t="s">
        <v>126</v>
      </c>
      <c r="E2534" s="194" t="s">
        <v>127</v>
      </c>
      <c r="F2534" s="194" t="s">
        <v>125</v>
      </c>
      <c r="G2534" s="194" t="s">
        <v>157</v>
      </c>
      <c r="H2534" s="194" t="s">
        <v>196</v>
      </c>
      <c r="I2534" s="194" t="s">
        <v>128</v>
      </c>
      <c r="J2534" s="194" t="s">
        <v>196</v>
      </c>
      <c r="K2534" s="194" t="s">
        <v>196</v>
      </c>
      <c r="L2534" s="194" t="s">
        <v>196</v>
      </c>
      <c r="M2534" s="195">
        <v>3.52</v>
      </c>
      <c r="N2534" t="str">
        <f t="shared" si="39"/>
        <v>726900010100</v>
      </c>
    </row>
    <row r="2535" spans="1:14" x14ac:dyDescent="0.25">
      <c r="A2535" s="194" t="s">
        <v>108</v>
      </c>
      <c r="B2535" s="194" t="s">
        <v>290</v>
      </c>
      <c r="C2535" s="194" t="s">
        <v>291</v>
      </c>
      <c r="D2535" s="194" t="s">
        <v>126</v>
      </c>
      <c r="E2535" s="194" t="s">
        <v>132</v>
      </c>
      <c r="F2535" s="194" t="s">
        <v>125</v>
      </c>
      <c r="G2535" s="194" t="s">
        <v>157</v>
      </c>
      <c r="H2535" s="194" t="s">
        <v>196</v>
      </c>
      <c r="I2535" s="194" t="s">
        <v>133</v>
      </c>
      <c r="J2535" s="194" t="s">
        <v>196</v>
      </c>
      <c r="K2535" s="194" t="s">
        <v>196</v>
      </c>
      <c r="L2535" s="194" t="s">
        <v>196</v>
      </c>
      <c r="M2535" s="195">
        <v>19.93</v>
      </c>
      <c r="N2535" t="str">
        <f t="shared" si="39"/>
        <v>726900020100</v>
      </c>
    </row>
    <row r="2536" spans="1:14" x14ac:dyDescent="0.25">
      <c r="A2536" s="194" t="s">
        <v>108</v>
      </c>
      <c r="B2536" s="194" t="s">
        <v>290</v>
      </c>
      <c r="C2536" s="194" t="s">
        <v>291</v>
      </c>
      <c r="D2536" s="194" t="s">
        <v>126</v>
      </c>
      <c r="E2536" s="194" t="s">
        <v>127</v>
      </c>
      <c r="F2536" s="194" t="s">
        <v>125</v>
      </c>
      <c r="G2536" s="194" t="s">
        <v>139</v>
      </c>
      <c r="H2536" s="194" t="s">
        <v>196</v>
      </c>
      <c r="I2536" s="194" t="s">
        <v>128</v>
      </c>
      <c r="J2536" s="194" t="s">
        <v>196</v>
      </c>
      <c r="K2536" s="194" t="s">
        <v>196</v>
      </c>
      <c r="L2536" s="194" t="s">
        <v>196</v>
      </c>
      <c r="M2536" s="195">
        <v>-0.75</v>
      </c>
      <c r="N2536" t="str">
        <f t="shared" si="39"/>
        <v>210000010100</v>
      </c>
    </row>
    <row r="2537" spans="1:14" x14ac:dyDescent="0.25">
      <c r="A2537" s="194" t="s">
        <v>108</v>
      </c>
      <c r="B2537" s="194" t="s">
        <v>290</v>
      </c>
      <c r="C2537" s="194" t="s">
        <v>291</v>
      </c>
      <c r="D2537" s="194" t="s">
        <v>126</v>
      </c>
      <c r="E2537" s="194" t="s">
        <v>132</v>
      </c>
      <c r="F2537" s="194" t="s">
        <v>125</v>
      </c>
      <c r="G2537" s="194" t="s">
        <v>137</v>
      </c>
      <c r="H2537" s="194" t="s">
        <v>196</v>
      </c>
      <c r="I2537" s="194" t="s">
        <v>133</v>
      </c>
      <c r="J2537" s="194" t="s">
        <v>196</v>
      </c>
      <c r="K2537" s="194" t="s">
        <v>196</v>
      </c>
      <c r="L2537" s="194" t="s">
        <v>196</v>
      </c>
      <c r="M2537" s="195">
        <v>-230.94</v>
      </c>
      <c r="N2537" t="str">
        <f t="shared" si="39"/>
        <v>205600020100</v>
      </c>
    </row>
    <row r="2538" spans="1:14" x14ac:dyDescent="0.25">
      <c r="A2538" s="194" t="s">
        <v>108</v>
      </c>
      <c r="B2538" s="194" t="s">
        <v>290</v>
      </c>
      <c r="C2538" s="194" t="s">
        <v>291</v>
      </c>
      <c r="D2538" s="194" t="s">
        <v>126</v>
      </c>
      <c r="E2538" s="194" t="s">
        <v>127</v>
      </c>
      <c r="F2538" s="194" t="s">
        <v>125</v>
      </c>
      <c r="G2538" s="194" t="s">
        <v>136</v>
      </c>
      <c r="H2538" s="194" t="s">
        <v>196</v>
      </c>
      <c r="I2538" s="194" t="s">
        <v>128</v>
      </c>
      <c r="J2538" s="194" t="s">
        <v>196</v>
      </c>
      <c r="K2538" s="194" t="s">
        <v>196</v>
      </c>
      <c r="L2538" s="194" t="s">
        <v>196</v>
      </c>
      <c r="M2538" s="195">
        <v>-0.16</v>
      </c>
      <c r="N2538" t="str">
        <f t="shared" si="39"/>
        <v>205500010100</v>
      </c>
    </row>
    <row r="2539" spans="1:14" x14ac:dyDescent="0.25">
      <c r="A2539" s="194" t="s">
        <v>108</v>
      </c>
      <c r="B2539" s="194" t="s">
        <v>290</v>
      </c>
      <c r="C2539" s="194" t="s">
        <v>291</v>
      </c>
      <c r="D2539" s="194" t="s">
        <v>126</v>
      </c>
      <c r="E2539" s="194" t="s">
        <v>132</v>
      </c>
      <c r="F2539" s="194" t="s">
        <v>125</v>
      </c>
      <c r="G2539" s="194" t="s">
        <v>136</v>
      </c>
      <c r="H2539" s="194" t="s">
        <v>196</v>
      </c>
      <c r="I2539" s="194" t="s">
        <v>133</v>
      </c>
      <c r="J2539" s="194" t="s">
        <v>196</v>
      </c>
      <c r="K2539" s="194" t="s">
        <v>196</v>
      </c>
      <c r="L2539" s="194" t="s">
        <v>196</v>
      </c>
      <c r="M2539" s="195">
        <v>-0.89</v>
      </c>
      <c r="N2539" t="str">
        <f t="shared" si="39"/>
        <v>205500020100</v>
      </c>
    </row>
    <row r="2540" spans="1:14" x14ac:dyDescent="0.25">
      <c r="A2540" s="194" t="s">
        <v>108</v>
      </c>
      <c r="B2540" s="194" t="s">
        <v>290</v>
      </c>
      <c r="C2540" s="194" t="s">
        <v>291</v>
      </c>
      <c r="D2540" s="194" t="s">
        <v>126</v>
      </c>
      <c r="E2540" s="194" t="s">
        <v>132</v>
      </c>
      <c r="F2540" s="194" t="s">
        <v>125</v>
      </c>
      <c r="G2540" s="194" t="s">
        <v>139</v>
      </c>
      <c r="H2540" s="194" t="s">
        <v>196</v>
      </c>
      <c r="I2540" s="194" t="s">
        <v>133</v>
      </c>
      <c r="J2540" s="194" t="s">
        <v>196</v>
      </c>
      <c r="K2540" s="194" t="s">
        <v>196</v>
      </c>
      <c r="L2540" s="194" t="s">
        <v>196</v>
      </c>
      <c r="M2540" s="195">
        <v>-4.25</v>
      </c>
      <c r="N2540" t="str">
        <f t="shared" si="39"/>
        <v>210000020100</v>
      </c>
    </row>
    <row r="2541" spans="1:14" x14ac:dyDescent="0.25">
      <c r="A2541" s="194" t="s">
        <v>108</v>
      </c>
      <c r="B2541" s="194" t="s">
        <v>290</v>
      </c>
      <c r="C2541" s="194" t="s">
        <v>291</v>
      </c>
      <c r="D2541" s="194" t="s">
        <v>126</v>
      </c>
      <c r="E2541" s="194" t="s">
        <v>127</v>
      </c>
      <c r="F2541" s="194" t="s">
        <v>125</v>
      </c>
      <c r="G2541" s="194" t="s">
        <v>140</v>
      </c>
      <c r="H2541" s="194" t="s">
        <v>196</v>
      </c>
      <c r="I2541" s="194" t="s">
        <v>128</v>
      </c>
      <c r="J2541" s="194" t="s">
        <v>196</v>
      </c>
      <c r="K2541" s="194" t="s">
        <v>196</v>
      </c>
      <c r="L2541" s="194" t="s">
        <v>196</v>
      </c>
      <c r="M2541" s="195">
        <v>-19.350000000000001</v>
      </c>
      <c r="N2541" t="str">
        <f t="shared" si="39"/>
        <v>210500010100</v>
      </c>
    </row>
    <row r="2542" spans="1:14" x14ac:dyDescent="0.25">
      <c r="A2542" s="194" t="s">
        <v>108</v>
      </c>
      <c r="B2542" s="194" t="s">
        <v>290</v>
      </c>
      <c r="C2542" s="194" t="s">
        <v>291</v>
      </c>
      <c r="D2542" s="194" t="s">
        <v>126</v>
      </c>
      <c r="E2542" s="194" t="s">
        <v>132</v>
      </c>
      <c r="F2542" s="194" t="s">
        <v>125</v>
      </c>
      <c r="G2542" s="194" t="s">
        <v>140</v>
      </c>
      <c r="H2542" s="194" t="s">
        <v>196</v>
      </c>
      <c r="I2542" s="194" t="s">
        <v>133</v>
      </c>
      <c r="J2542" s="194" t="s">
        <v>196</v>
      </c>
      <c r="K2542" s="194" t="s">
        <v>196</v>
      </c>
      <c r="L2542" s="194" t="s">
        <v>196</v>
      </c>
      <c r="M2542" s="195">
        <v>-109.64</v>
      </c>
      <c r="N2542" t="str">
        <f t="shared" si="39"/>
        <v>210500020100</v>
      </c>
    </row>
    <row r="2543" spans="1:14" x14ac:dyDescent="0.25">
      <c r="A2543" s="194" t="s">
        <v>108</v>
      </c>
      <c r="B2543" s="194" t="s">
        <v>290</v>
      </c>
      <c r="C2543" s="194" t="s">
        <v>291</v>
      </c>
      <c r="D2543" s="194" t="s">
        <v>126</v>
      </c>
      <c r="E2543" s="194" t="s">
        <v>127</v>
      </c>
      <c r="F2543" s="194" t="s">
        <v>125</v>
      </c>
      <c r="G2543" s="194" t="s">
        <v>143</v>
      </c>
      <c r="H2543" s="194" t="s">
        <v>196</v>
      </c>
      <c r="I2543" s="194" t="s">
        <v>128</v>
      </c>
      <c r="J2543" s="194" t="s">
        <v>196</v>
      </c>
      <c r="K2543" s="194" t="s">
        <v>196</v>
      </c>
      <c r="L2543" s="194" t="s">
        <v>196</v>
      </c>
      <c r="M2543" s="195">
        <v>-6.45</v>
      </c>
      <c r="N2543" t="str">
        <f t="shared" si="39"/>
        <v>213000010100</v>
      </c>
    </row>
    <row r="2544" spans="1:14" x14ac:dyDescent="0.25">
      <c r="A2544" s="194" t="s">
        <v>108</v>
      </c>
      <c r="B2544" s="194" t="s">
        <v>290</v>
      </c>
      <c r="C2544" s="194" t="s">
        <v>291</v>
      </c>
      <c r="D2544" s="194" t="s">
        <v>126</v>
      </c>
      <c r="E2544" s="194" t="s">
        <v>132</v>
      </c>
      <c r="F2544" s="194" t="s">
        <v>125</v>
      </c>
      <c r="G2544" s="194" t="s">
        <v>143</v>
      </c>
      <c r="H2544" s="194" t="s">
        <v>196</v>
      </c>
      <c r="I2544" s="194" t="s">
        <v>133</v>
      </c>
      <c r="J2544" s="194" t="s">
        <v>196</v>
      </c>
      <c r="K2544" s="194" t="s">
        <v>196</v>
      </c>
      <c r="L2544" s="194" t="s">
        <v>196</v>
      </c>
      <c r="M2544" s="195">
        <v>-36.549999999999997</v>
      </c>
      <c r="N2544" t="str">
        <f t="shared" si="39"/>
        <v>213000020100</v>
      </c>
    </row>
    <row r="2545" spans="1:14" x14ac:dyDescent="0.25">
      <c r="A2545" s="194" t="s">
        <v>108</v>
      </c>
      <c r="B2545" s="194" t="s">
        <v>290</v>
      </c>
      <c r="C2545" s="194" t="s">
        <v>291</v>
      </c>
      <c r="D2545" s="194" t="s">
        <v>126</v>
      </c>
      <c r="E2545" s="194" t="s">
        <v>127</v>
      </c>
      <c r="F2545" s="194" t="s">
        <v>125</v>
      </c>
      <c r="G2545" s="194" t="s">
        <v>142</v>
      </c>
      <c r="H2545" s="194" t="s">
        <v>196</v>
      </c>
      <c r="I2545" s="194" t="s">
        <v>128</v>
      </c>
      <c r="J2545" s="194" t="s">
        <v>196</v>
      </c>
      <c r="K2545" s="194" t="s">
        <v>196</v>
      </c>
      <c r="L2545" s="194" t="s">
        <v>196</v>
      </c>
      <c r="M2545" s="195">
        <v>-0.31</v>
      </c>
      <c r="N2545" t="str">
        <f t="shared" si="39"/>
        <v>212500010100</v>
      </c>
    </row>
    <row r="2546" spans="1:14" x14ac:dyDescent="0.25">
      <c r="A2546" s="194" t="s">
        <v>108</v>
      </c>
      <c r="B2546" s="194" t="s">
        <v>290</v>
      </c>
      <c r="C2546" s="194" t="s">
        <v>291</v>
      </c>
      <c r="D2546" s="194" t="s">
        <v>126</v>
      </c>
      <c r="E2546" s="194" t="s">
        <v>132</v>
      </c>
      <c r="F2546" s="194" t="s">
        <v>125</v>
      </c>
      <c r="G2546" s="194" t="s">
        <v>142</v>
      </c>
      <c r="H2546" s="194" t="s">
        <v>196</v>
      </c>
      <c r="I2546" s="194" t="s">
        <v>133</v>
      </c>
      <c r="J2546" s="194" t="s">
        <v>196</v>
      </c>
      <c r="K2546" s="194" t="s">
        <v>196</v>
      </c>
      <c r="L2546" s="194" t="s">
        <v>196</v>
      </c>
      <c r="M2546" s="195">
        <v>-1.73</v>
      </c>
      <c r="N2546" t="str">
        <f t="shared" si="39"/>
        <v>212500020100</v>
      </c>
    </row>
    <row r="2547" spans="1:14" x14ac:dyDescent="0.25">
      <c r="A2547" s="194" t="s">
        <v>108</v>
      </c>
      <c r="B2547" s="194" t="s">
        <v>290</v>
      </c>
      <c r="C2547" s="194" t="s">
        <v>291</v>
      </c>
      <c r="D2547" s="194" t="s">
        <v>126</v>
      </c>
      <c r="E2547" s="194" t="s">
        <v>127</v>
      </c>
      <c r="F2547" s="194" t="s">
        <v>125</v>
      </c>
      <c r="G2547" s="194" t="s">
        <v>137</v>
      </c>
      <c r="H2547" s="194" t="s">
        <v>196</v>
      </c>
      <c r="I2547" s="194" t="s">
        <v>128</v>
      </c>
      <c r="J2547" s="194" t="s">
        <v>196</v>
      </c>
      <c r="K2547" s="194" t="s">
        <v>196</v>
      </c>
      <c r="L2547" s="194" t="s">
        <v>196</v>
      </c>
      <c r="M2547" s="195">
        <v>-40.76</v>
      </c>
      <c r="N2547" t="str">
        <f t="shared" si="39"/>
        <v>205600010100</v>
      </c>
    </row>
    <row r="2548" spans="1:14" x14ac:dyDescent="0.25">
      <c r="A2548" s="194" t="s">
        <v>108</v>
      </c>
      <c r="B2548" s="194" t="s">
        <v>290</v>
      </c>
      <c r="C2548" s="194" t="s">
        <v>291</v>
      </c>
      <c r="D2548" s="194" t="s">
        <v>126</v>
      </c>
      <c r="E2548" s="194" t="s">
        <v>127</v>
      </c>
      <c r="F2548" s="194" t="s">
        <v>125</v>
      </c>
      <c r="G2548" s="194" t="s">
        <v>149</v>
      </c>
      <c r="H2548" s="194" t="s">
        <v>196</v>
      </c>
      <c r="I2548" s="194" t="s">
        <v>128</v>
      </c>
      <c r="J2548" s="194" t="s">
        <v>196</v>
      </c>
      <c r="K2548" s="194" t="s">
        <v>196</v>
      </c>
      <c r="L2548" s="194" t="s">
        <v>196</v>
      </c>
      <c r="M2548" s="195">
        <v>29.32</v>
      </c>
      <c r="N2548" t="str">
        <f t="shared" si="39"/>
        <v>710000010100</v>
      </c>
    </row>
    <row r="2549" spans="1:14" x14ac:dyDescent="0.25">
      <c r="A2549" s="194" t="s">
        <v>108</v>
      </c>
      <c r="B2549" s="194" t="s">
        <v>290</v>
      </c>
      <c r="C2549" s="194" t="s">
        <v>291</v>
      </c>
      <c r="D2549" s="194" t="s">
        <v>126</v>
      </c>
      <c r="E2549" s="194" t="s">
        <v>132</v>
      </c>
      <c r="F2549" s="194" t="s">
        <v>125</v>
      </c>
      <c r="G2549" s="194" t="s">
        <v>149</v>
      </c>
      <c r="H2549" s="194" t="s">
        <v>196</v>
      </c>
      <c r="I2549" s="194" t="s">
        <v>133</v>
      </c>
      <c r="J2549" s="194" t="s">
        <v>196</v>
      </c>
      <c r="K2549" s="194" t="s">
        <v>196</v>
      </c>
      <c r="L2549" s="194" t="s">
        <v>196</v>
      </c>
      <c r="M2549" s="195">
        <v>1495.12</v>
      </c>
      <c r="N2549" t="str">
        <f t="shared" si="39"/>
        <v>710000020100</v>
      </c>
    </row>
    <row r="2550" spans="1:14" x14ac:dyDescent="0.25">
      <c r="A2550" s="194" t="s">
        <v>108</v>
      </c>
      <c r="B2550" s="194" t="s">
        <v>290</v>
      </c>
      <c r="C2550" s="194" t="s">
        <v>291</v>
      </c>
      <c r="D2550" s="194" t="s">
        <v>126</v>
      </c>
      <c r="E2550" s="194" t="s">
        <v>127</v>
      </c>
      <c r="F2550" s="194" t="s">
        <v>125</v>
      </c>
      <c r="G2550" s="194" t="s">
        <v>149</v>
      </c>
      <c r="H2550" s="194" t="s">
        <v>196</v>
      </c>
      <c r="I2550" s="194" t="s">
        <v>128</v>
      </c>
      <c r="J2550" s="194" t="s">
        <v>196</v>
      </c>
      <c r="K2550" s="194" t="s">
        <v>196</v>
      </c>
      <c r="L2550" s="194" t="s">
        <v>196</v>
      </c>
      <c r="M2550" s="195">
        <v>263.83999999999997</v>
      </c>
      <c r="N2550" t="str">
        <f t="shared" si="39"/>
        <v>710000010100</v>
      </c>
    </row>
    <row r="2551" spans="1:14" x14ac:dyDescent="0.25">
      <c r="A2551" s="194" t="s">
        <v>108</v>
      </c>
      <c r="B2551" s="194" t="s">
        <v>290</v>
      </c>
      <c r="C2551" s="194" t="s">
        <v>291</v>
      </c>
      <c r="D2551" s="194" t="s">
        <v>126</v>
      </c>
      <c r="E2551" s="194" t="s">
        <v>132</v>
      </c>
      <c r="F2551" s="194" t="s">
        <v>125</v>
      </c>
      <c r="G2551" s="194" t="s">
        <v>149</v>
      </c>
      <c r="H2551" s="194" t="s">
        <v>196</v>
      </c>
      <c r="I2551" s="194" t="s">
        <v>133</v>
      </c>
      <c r="J2551" s="194" t="s">
        <v>196</v>
      </c>
      <c r="K2551" s="194" t="s">
        <v>196</v>
      </c>
      <c r="L2551" s="194" t="s">
        <v>196</v>
      </c>
      <c r="M2551" s="195">
        <v>166.12</v>
      </c>
      <c r="N2551" t="str">
        <f t="shared" si="39"/>
        <v>710000020100</v>
      </c>
    </row>
    <row r="2552" spans="1:14" x14ac:dyDescent="0.25">
      <c r="A2552" s="194" t="s">
        <v>108</v>
      </c>
      <c r="B2552" s="194" t="s">
        <v>290</v>
      </c>
      <c r="C2552" s="194" t="s">
        <v>291</v>
      </c>
      <c r="D2552" s="194" t="s">
        <v>126</v>
      </c>
      <c r="E2552" s="194" t="s">
        <v>127</v>
      </c>
      <c r="F2552" s="194" t="s">
        <v>125</v>
      </c>
      <c r="G2552" s="194" t="s">
        <v>152</v>
      </c>
      <c r="H2552" s="194" t="s">
        <v>196</v>
      </c>
      <c r="I2552" s="194" t="s">
        <v>128</v>
      </c>
      <c r="J2552" s="194" t="s">
        <v>196</v>
      </c>
      <c r="K2552" s="194" t="s">
        <v>196</v>
      </c>
      <c r="L2552" s="194" t="s">
        <v>196</v>
      </c>
      <c r="M2552" s="195">
        <v>17.78</v>
      </c>
      <c r="N2552" t="str">
        <f t="shared" si="39"/>
        <v>723000010100</v>
      </c>
    </row>
    <row r="2553" spans="1:14" x14ac:dyDescent="0.25">
      <c r="A2553" s="194" t="s">
        <v>108</v>
      </c>
      <c r="B2553" s="194" t="s">
        <v>290</v>
      </c>
      <c r="C2553" s="194" t="s">
        <v>291</v>
      </c>
      <c r="D2553" s="194" t="s">
        <v>126</v>
      </c>
      <c r="E2553" s="194" t="s">
        <v>132</v>
      </c>
      <c r="F2553" s="194" t="s">
        <v>125</v>
      </c>
      <c r="G2553" s="194" t="s">
        <v>152</v>
      </c>
      <c r="H2553" s="194" t="s">
        <v>196</v>
      </c>
      <c r="I2553" s="194" t="s">
        <v>133</v>
      </c>
      <c r="J2553" s="194" t="s">
        <v>196</v>
      </c>
      <c r="K2553" s="194" t="s">
        <v>196</v>
      </c>
      <c r="L2553" s="194" t="s">
        <v>196</v>
      </c>
      <c r="M2553" s="195">
        <v>100.7</v>
      </c>
      <c r="N2553" t="str">
        <f t="shared" si="39"/>
        <v>723000020100</v>
      </c>
    </row>
    <row r="2554" spans="1:14" x14ac:dyDescent="0.25">
      <c r="A2554" s="194" t="s">
        <v>108</v>
      </c>
      <c r="B2554" s="194" t="s">
        <v>290</v>
      </c>
      <c r="C2554" s="194" t="s">
        <v>291</v>
      </c>
      <c r="D2554" s="194" t="s">
        <v>126</v>
      </c>
      <c r="E2554" s="194" t="s">
        <v>127</v>
      </c>
      <c r="F2554" s="194" t="s">
        <v>125</v>
      </c>
      <c r="G2554" s="194" t="s">
        <v>154</v>
      </c>
      <c r="H2554" s="194" t="s">
        <v>196</v>
      </c>
      <c r="I2554" s="194" t="s">
        <v>128</v>
      </c>
      <c r="J2554" s="194" t="s">
        <v>196</v>
      </c>
      <c r="K2554" s="194" t="s">
        <v>196</v>
      </c>
      <c r="L2554" s="194" t="s">
        <v>196</v>
      </c>
      <c r="M2554" s="195">
        <v>40.76</v>
      </c>
      <c r="N2554" t="str">
        <f t="shared" si="39"/>
        <v>724000010100</v>
      </c>
    </row>
    <row r="2555" spans="1:14" x14ac:dyDescent="0.25">
      <c r="A2555" s="194" t="s">
        <v>108</v>
      </c>
      <c r="B2555" s="194" t="s">
        <v>292</v>
      </c>
      <c r="C2555" s="194" t="s">
        <v>293</v>
      </c>
      <c r="D2555" s="194" t="s">
        <v>126</v>
      </c>
      <c r="E2555" s="194" t="s">
        <v>132</v>
      </c>
      <c r="F2555" s="194" t="s">
        <v>125</v>
      </c>
      <c r="G2555" s="194" t="s">
        <v>149</v>
      </c>
      <c r="H2555" s="194" t="s">
        <v>196</v>
      </c>
      <c r="I2555" s="194" t="s">
        <v>133</v>
      </c>
      <c r="J2555" s="194" t="s">
        <v>196</v>
      </c>
      <c r="K2555" s="194" t="s">
        <v>196</v>
      </c>
      <c r="L2555" s="194" t="s">
        <v>196</v>
      </c>
      <c r="M2555" s="195">
        <v>57.75</v>
      </c>
      <c r="N2555" t="str">
        <f t="shared" si="39"/>
        <v>710000020100</v>
      </c>
    </row>
    <row r="2556" spans="1:14" x14ac:dyDescent="0.25">
      <c r="A2556" s="194" t="s">
        <v>108</v>
      </c>
      <c r="B2556" s="194" t="s">
        <v>292</v>
      </c>
      <c r="C2556" s="194" t="s">
        <v>293</v>
      </c>
      <c r="D2556" s="194" t="s">
        <v>126</v>
      </c>
      <c r="E2556" s="194" t="s">
        <v>132</v>
      </c>
      <c r="F2556" s="194" t="s">
        <v>125</v>
      </c>
      <c r="G2556" s="194" t="s">
        <v>149</v>
      </c>
      <c r="H2556" s="194" t="s">
        <v>196</v>
      </c>
      <c r="I2556" s="194" t="s">
        <v>133</v>
      </c>
      <c r="J2556" s="194" t="s">
        <v>196</v>
      </c>
      <c r="K2556" s="194" t="s">
        <v>196</v>
      </c>
      <c r="L2556" s="194" t="s">
        <v>196</v>
      </c>
      <c r="M2556" s="195">
        <v>2.48</v>
      </c>
      <c r="N2556" t="str">
        <f t="shared" si="39"/>
        <v>710000020100</v>
      </c>
    </row>
    <row r="2557" spans="1:14" x14ac:dyDescent="0.25">
      <c r="A2557" s="194" t="s">
        <v>108</v>
      </c>
      <c r="B2557" s="194" t="s">
        <v>292</v>
      </c>
      <c r="C2557" s="194" t="s">
        <v>293</v>
      </c>
      <c r="D2557" s="194" t="s">
        <v>126</v>
      </c>
      <c r="E2557" s="194" t="s">
        <v>132</v>
      </c>
      <c r="F2557" s="194" t="s">
        <v>125</v>
      </c>
      <c r="G2557" s="194" t="s">
        <v>152</v>
      </c>
      <c r="H2557" s="194" t="s">
        <v>196</v>
      </c>
      <c r="I2557" s="194" t="s">
        <v>133</v>
      </c>
      <c r="J2557" s="194" t="s">
        <v>196</v>
      </c>
      <c r="K2557" s="194" t="s">
        <v>196</v>
      </c>
      <c r="L2557" s="194" t="s">
        <v>196</v>
      </c>
      <c r="M2557" s="195">
        <v>3.73</v>
      </c>
      <c r="N2557" t="str">
        <f t="shared" si="39"/>
        <v>723000020100</v>
      </c>
    </row>
    <row r="2558" spans="1:14" x14ac:dyDescent="0.25">
      <c r="A2558" s="194" t="s">
        <v>108</v>
      </c>
      <c r="B2558" s="194" t="s">
        <v>292</v>
      </c>
      <c r="C2558" s="194" t="s">
        <v>293</v>
      </c>
      <c r="D2558" s="194" t="s">
        <v>126</v>
      </c>
      <c r="E2558" s="194" t="s">
        <v>132</v>
      </c>
      <c r="F2558" s="194" t="s">
        <v>125</v>
      </c>
      <c r="G2558" s="194" t="s">
        <v>153</v>
      </c>
      <c r="H2558" s="194" t="s">
        <v>196</v>
      </c>
      <c r="I2558" s="194" t="s">
        <v>133</v>
      </c>
      <c r="J2558" s="194" t="s">
        <v>196</v>
      </c>
      <c r="K2558" s="194" t="s">
        <v>196</v>
      </c>
      <c r="L2558" s="194" t="s">
        <v>196</v>
      </c>
      <c r="M2558" s="195">
        <v>0.88</v>
      </c>
      <c r="N2558" t="str">
        <f t="shared" si="39"/>
        <v>723100020100</v>
      </c>
    </row>
    <row r="2559" spans="1:14" x14ac:dyDescent="0.25">
      <c r="A2559" s="194" t="s">
        <v>108</v>
      </c>
      <c r="B2559" s="194" t="s">
        <v>292</v>
      </c>
      <c r="C2559" s="194" t="s">
        <v>293</v>
      </c>
      <c r="D2559" s="194" t="s">
        <v>126</v>
      </c>
      <c r="E2559" s="194" t="s">
        <v>132</v>
      </c>
      <c r="F2559" s="194" t="s">
        <v>125</v>
      </c>
      <c r="G2559" s="194" t="s">
        <v>124</v>
      </c>
      <c r="H2559" s="194" t="s">
        <v>196</v>
      </c>
      <c r="I2559" s="194" t="s">
        <v>133</v>
      </c>
      <c r="J2559" s="194" t="s">
        <v>196</v>
      </c>
      <c r="K2559" s="194" t="s">
        <v>196</v>
      </c>
      <c r="L2559" s="194" t="s">
        <v>196</v>
      </c>
      <c r="M2559" s="195">
        <v>-55.62</v>
      </c>
      <c r="N2559" t="str">
        <f t="shared" si="39"/>
        <v>100000020100</v>
      </c>
    </row>
    <row r="2560" spans="1:14" x14ac:dyDescent="0.25">
      <c r="A2560" s="194" t="s">
        <v>108</v>
      </c>
      <c r="B2560" s="194" t="s">
        <v>292</v>
      </c>
      <c r="C2560" s="194" t="s">
        <v>293</v>
      </c>
      <c r="D2560" s="194" t="s">
        <v>126</v>
      </c>
      <c r="E2560" s="194" t="s">
        <v>132</v>
      </c>
      <c r="F2560" s="194" t="s">
        <v>125</v>
      </c>
      <c r="G2560" s="194" t="s">
        <v>135</v>
      </c>
      <c r="H2560" s="194" t="s">
        <v>196</v>
      </c>
      <c r="I2560" s="194" t="s">
        <v>133</v>
      </c>
      <c r="J2560" s="194" t="s">
        <v>196</v>
      </c>
      <c r="K2560" s="194" t="s">
        <v>196</v>
      </c>
      <c r="L2560" s="194" t="s">
        <v>196</v>
      </c>
      <c r="M2560" s="195">
        <v>-3.73</v>
      </c>
      <c r="N2560" t="str">
        <f t="shared" si="39"/>
        <v>205300020100</v>
      </c>
    </row>
    <row r="2561" spans="1:14" x14ac:dyDescent="0.25">
      <c r="A2561" s="194" t="s">
        <v>108</v>
      </c>
      <c r="B2561" s="194" t="s">
        <v>292</v>
      </c>
      <c r="C2561" s="194" t="s">
        <v>293</v>
      </c>
      <c r="D2561" s="194" t="s">
        <v>126</v>
      </c>
      <c r="E2561" s="194" t="s">
        <v>132</v>
      </c>
      <c r="F2561" s="194" t="s">
        <v>125</v>
      </c>
      <c r="G2561" s="194" t="s">
        <v>147</v>
      </c>
      <c r="H2561" s="194" t="s">
        <v>196</v>
      </c>
      <c r="I2561" s="194" t="s">
        <v>133</v>
      </c>
      <c r="J2561" s="194" t="s">
        <v>196</v>
      </c>
      <c r="K2561" s="194" t="s">
        <v>196</v>
      </c>
      <c r="L2561" s="194" t="s">
        <v>196</v>
      </c>
      <c r="M2561" s="195">
        <v>-0.88</v>
      </c>
      <c r="N2561" t="str">
        <f t="shared" si="39"/>
        <v>216000020100</v>
      </c>
    </row>
    <row r="2562" spans="1:14" x14ac:dyDescent="0.25">
      <c r="A2562" s="194" t="s">
        <v>108</v>
      </c>
      <c r="B2562" s="194" t="s">
        <v>292</v>
      </c>
      <c r="C2562" s="194" t="s">
        <v>293</v>
      </c>
      <c r="D2562" s="194" t="s">
        <v>126</v>
      </c>
      <c r="E2562" s="194" t="s">
        <v>132</v>
      </c>
      <c r="F2562" s="194" t="s">
        <v>125</v>
      </c>
      <c r="G2562" s="194" t="s">
        <v>138</v>
      </c>
      <c r="H2562" s="194" t="s">
        <v>196</v>
      </c>
      <c r="I2562" s="194" t="s">
        <v>133</v>
      </c>
      <c r="J2562" s="194" t="s">
        <v>196</v>
      </c>
      <c r="K2562" s="194" t="s">
        <v>196</v>
      </c>
      <c r="L2562" s="194" t="s">
        <v>196</v>
      </c>
      <c r="M2562" s="195">
        <v>-0.88</v>
      </c>
      <c r="N2562" t="str">
        <f t="shared" si="39"/>
        <v>205800020100</v>
      </c>
    </row>
    <row r="2563" spans="1:14" x14ac:dyDescent="0.25">
      <c r="A2563" s="194" t="s">
        <v>108</v>
      </c>
      <c r="B2563" s="194" t="s">
        <v>292</v>
      </c>
      <c r="C2563" s="194" t="s">
        <v>293</v>
      </c>
      <c r="D2563" s="194" t="s">
        <v>126</v>
      </c>
      <c r="E2563" s="194" t="s">
        <v>132</v>
      </c>
      <c r="F2563" s="194" t="s">
        <v>125</v>
      </c>
      <c r="G2563" s="194" t="s">
        <v>141</v>
      </c>
      <c r="H2563" s="194" t="s">
        <v>196</v>
      </c>
      <c r="I2563" s="194" t="s">
        <v>133</v>
      </c>
      <c r="J2563" s="194" t="s">
        <v>196</v>
      </c>
      <c r="K2563" s="194" t="s">
        <v>196</v>
      </c>
      <c r="L2563" s="194" t="s">
        <v>196</v>
      </c>
      <c r="M2563" s="195">
        <v>-3.73</v>
      </c>
      <c r="N2563" t="str">
        <f t="shared" ref="N2563:N2626" si="40">CONCATENATE(G2563,E2563)</f>
        <v>211000020100</v>
      </c>
    </row>
    <row r="2564" spans="1:14" x14ac:dyDescent="0.25">
      <c r="A2564" s="194" t="s">
        <v>108</v>
      </c>
      <c r="B2564" s="194" t="s">
        <v>296</v>
      </c>
      <c r="C2564" s="194" t="s">
        <v>297</v>
      </c>
      <c r="D2564" s="194" t="s">
        <v>126</v>
      </c>
      <c r="E2564" s="194" t="s">
        <v>132</v>
      </c>
      <c r="F2564" s="194" t="s">
        <v>125</v>
      </c>
      <c r="G2564" s="194" t="s">
        <v>149</v>
      </c>
      <c r="H2564" s="194" t="s">
        <v>196</v>
      </c>
      <c r="I2564" s="194" t="s">
        <v>133</v>
      </c>
      <c r="J2564" s="194" t="s">
        <v>196</v>
      </c>
      <c r="K2564" s="194" t="s">
        <v>196</v>
      </c>
      <c r="L2564" s="194" t="s">
        <v>196</v>
      </c>
      <c r="M2564" s="195">
        <v>212.88</v>
      </c>
      <c r="N2564" t="str">
        <f t="shared" si="40"/>
        <v>710000020100</v>
      </c>
    </row>
    <row r="2565" spans="1:14" x14ac:dyDescent="0.25">
      <c r="A2565" s="194" t="s">
        <v>108</v>
      </c>
      <c r="B2565" s="194" t="s">
        <v>296</v>
      </c>
      <c r="C2565" s="194" t="s">
        <v>297</v>
      </c>
      <c r="D2565" s="194" t="s">
        <v>126</v>
      </c>
      <c r="E2565" s="194" t="s">
        <v>132</v>
      </c>
      <c r="F2565" s="194" t="s">
        <v>125</v>
      </c>
      <c r="G2565" s="194" t="s">
        <v>134</v>
      </c>
      <c r="H2565" s="194" t="s">
        <v>196</v>
      </c>
      <c r="I2565" s="194" t="s">
        <v>133</v>
      </c>
      <c r="J2565" s="194" t="s">
        <v>196</v>
      </c>
      <c r="K2565" s="194" t="s">
        <v>196</v>
      </c>
      <c r="L2565" s="194" t="s">
        <v>196</v>
      </c>
      <c r="M2565" s="195">
        <v>-140.5</v>
      </c>
      <c r="N2565" t="str">
        <f t="shared" si="40"/>
        <v>205200020100</v>
      </c>
    </row>
    <row r="2566" spans="1:14" x14ac:dyDescent="0.25">
      <c r="A2566" s="194" t="s">
        <v>108</v>
      </c>
      <c r="B2566" s="194" t="s">
        <v>296</v>
      </c>
      <c r="C2566" s="194" t="s">
        <v>297</v>
      </c>
      <c r="D2566" s="194" t="s">
        <v>126</v>
      </c>
      <c r="E2566" s="194" t="s">
        <v>132</v>
      </c>
      <c r="F2566" s="194" t="s">
        <v>125</v>
      </c>
      <c r="G2566" s="194" t="s">
        <v>153</v>
      </c>
      <c r="H2566" s="194" t="s">
        <v>196</v>
      </c>
      <c r="I2566" s="194" t="s">
        <v>133</v>
      </c>
      <c r="J2566" s="194" t="s">
        <v>196</v>
      </c>
      <c r="K2566" s="194" t="s">
        <v>196</v>
      </c>
      <c r="L2566" s="194" t="s">
        <v>196</v>
      </c>
      <c r="M2566" s="195">
        <v>29.31</v>
      </c>
      <c r="N2566" t="str">
        <f t="shared" si="40"/>
        <v>723100020100</v>
      </c>
    </row>
    <row r="2567" spans="1:14" x14ac:dyDescent="0.25">
      <c r="A2567" s="194" t="s">
        <v>108</v>
      </c>
      <c r="B2567" s="194" t="s">
        <v>296</v>
      </c>
      <c r="C2567" s="194" t="s">
        <v>297</v>
      </c>
      <c r="D2567" s="194" t="s">
        <v>126</v>
      </c>
      <c r="E2567" s="194" t="s">
        <v>132</v>
      </c>
      <c r="F2567" s="194" t="s">
        <v>125</v>
      </c>
      <c r="G2567" s="194" t="s">
        <v>154</v>
      </c>
      <c r="H2567" s="194" t="s">
        <v>196</v>
      </c>
      <c r="I2567" s="194" t="s">
        <v>133</v>
      </c>
      <c r="J2567" s="194" t="s">
        <v>196</v>
      </c>
      <c r="K2567" s="194" t="s">
        <v>196</v>
      </c>
      <c r="L2567" s="194" t="s">
        <v>196</v>
      </c>
      <c r="M2567" s="195">
        <v>673.9</v>
      </c>
      <c r="N2567" t="str">
        <f t="shared" si="40"/>
        <v>724000020100</v>
      </c>
    </row>
    <row r="2568" spans="1:14" x14ac:dyDescent="0.25">
      <c r="A2568" s="194" t="s">
        <v>108</v>
      </c>
      <c r="B2568" s="194" t="s">
        <v>296</v>
      </c>
      <c r="C2568" s="194" t="s">
        <v>297</v>
      </c>
      <c r="D2568" s="194" t="s">
        <v>126</v>
      </c>
      <c r="E2568" s="194" t="s">
        <v>132</v>
      </c>
      <c r="F2568" s="194" t="s">
        <v>125</v>
      </c>
      <c r="G2568" s="194" t="s">
        <v>156</v>
      </c>
      <c r="H2568" s="194" t="s">
        <v>196</v>
      </c>
      <c r="I2568" s="194" t="s">
        <v>133</v>
      </c>
      <c r="J2568" s="194" t="s">
        <v>196</v>
      </c>
      <c r="K2568" s="194" t="s">
        <v>196</v>
      </c>
      <c r="L2568" s="194" t="s">
        <v>196</v>
      </c>
      <c r="M2568" s="195">
        <v>1.1499999999999999</v>
      </c>
      <c r="N2568" t="str">
        <f t="shared" si="40"/>
        <v>725000020100</v>
      </c>
    </row>
    <row r="2569" spans="1:14" x14ac:dyDescent="0.25">
      <c r="A2569" s="194" t="s">
        <v>108</v>
      </c>
      <c r="B2569" s="194" t="s">
        <v>296</v>
      </c>
      <c r="C2569" s="194" t="s">
        <v>297</v>
      </c>
      <c r="D2569" s="194" t="s">
        <v>126</v>
      </c>
      <c r="E2569" s="194" t="s">
        <v>132</v>
      </c>
      <c r="F2569" s="194" t="s">
        <v>125</v>
      </c>
      <c r="G2569" s="194" t="s">
        <v>141</v>
      </c>
      <c r="H2569" s="194" t="s">
        <v>196</v>
      </c>
      <c r="I2569" s="194" t="s">
        <v>133</v>
      </c>
      <c r="J2569" s="194" t="s">
        <v>196</v>
      </c>
      <c r="K2569" s="194" t="s">
        <v>196</v>
      </c>
      <c r="L2569" s="194" t="s">
        <v>196</v>
      </c>
      <c r="M2569" s="195">
        <v>-125.29</v>
      </c>
      <c r="N2569" t="str">
        <f t="shared" si="40"/>
        <v>211000020100</v>
      </c>
    </row>
    <row r="2570" spans="1:14" x14ac:dyDescent="0.25">
      <c r="A2570" s="194" t="s">
        <v>108</v>
      </c>
      <c r="B2570" s="194" t="s">
        <v>296</v>
      </c>
      <c r="C2570" s="194" t="s">
        <v>297</v>
      </c>
      <c r="D2570" s="194" t="s">
        <v>126</v>
      </c>
      <c r="E2570" s="194" t="s">
        <v>132</v>
      </c>
      <c r="F2570" s="194" t="s">
        <v>125</v>
      </c>
      <c r="G2570" s="194" t="s">
        <v>135</v>
      </c>
      <c r="H2570" s="194" t="s">
        <v>196</v>
      </c>
      <c r="I2570" s="194" t="s">
        <v>133</v>
      </c>
      <c r="J2570" s="194" t="s">
        <v>196</v>
      </c>
      <c r="K2570" s="194" t="s">
        <v>196</v>
      </c>
      <c r="L2570" s="194" t="s">
        <v>196</v>
      </c>
      <c r="M2570" s="195">
        <v>-125.29</v>
      </c>
      <c r="N2570" t="str">
        <f t="shared" si="40"/>
        <v>205300020100</v>
      </c>
    </row>
    <row r="2571" spans="1:14" x14ac:dyDescent="0.25">
      <c r="A2571" s="194" t="s">
        <v>108</v>
      </c>
      <c r="B2571" s="194" t="s">
        <v>296</v>
      </c>
      <c r="C2571" s="194" t="s">
        <v>297</v>
      </c>
      <c r="D2571" s="194" t="s">
        <v>126</v>
      </c>
      <c r="E2571" s="194" t="s">
        <v>132</v>
      </c>
      <c r="F2571" s="194" t="s">
        <v>125</v>
      </c>
      <c r="G2571" s="194" t="s">
        <v>147</v>
      </c>
      <c r="H2571" s="194" t="s">
        <v>196</v>
      </c>
      <c r="I2571" s="194" t="s">
        <v>133</v>
      </c>
      <c r="J2571" s="194" t="s">
        <v>196</v>
      </c>
      <c r="K2571" s="194" t="s">
        <v>196</v>
      </c>
      <c r="L2571" s="194" t="s">
        <v>196</v>
      </c>
      <c r="M2571" s="195">
        <v>-29.31</v>
      </c>
      <c r="N2571" t="str">
        <f t="shared" si="40"/>
        <v>216000020100</v>
      </c>
    </row>
    <row r="2572" spans="1:14" x14ac:dyDescent="0.25">
      <c r="A2572" s="194" t="s">
        <v>108</v>
      </c>
      <c r="B2572" s="194" t="s">
        <v>296</v>
      </c>
      <c r="C2572" s="194" t="s">
        <v>297</v>
      </c>
      <c r="D2572" s="194" t="s">
        <v>126</v>
      </c>
      <c r="E2572" s="194" t="s">
        <v>132</v>
      </c>
      <c r="F2572" s="194" t="s">
        <v>125</v>
      </c>
      <c r="G2572" s="194" t="s">
        <v>144</v>
      </c>
      <c r="H2572" s="194" t="s">
        <v>196</v>
      </c>
      <c r="I2572" s="194" t="s">
        <v>133</v>
      </c>
      <c r="J2572" s="194" t="s">
        <v>196</v>
      </c>
      <c r="K2572" s="194" t="s">
        <v>196</v>
      </c>
      <c r="L2572" s="194" t="s">
        <v>196</v>
      </c>
      <c r="M2572" s="195">
        <v>-247.73</v>
      </c>
      <c r="N2572" t="str">
        <f t="shared" si="40"/>
        <v>214000020100</v>
      </c>
    </row>
    <row r="2573" spans="1:14" x14ac:dyDescent="0.25">
      <c r="A2573" s="194" t="s">
        <v>108</v>
      </c>
      <c r="B2573" s="194" t="s">
        <v>296</v>
      </c>
      <c r="C2573" s="194" t="s">
        <v>297</v>
      </c>
      <c r="D2573" s="194" t="s">
        <v>126</v>
      </c>
      <c r="E2573" s="194" t="s">
        <v>132</v>
      </c>
      <c r="F2573" s="194" t="s">
        <v>125</v>
      </c>
      <c r="G2573" s="194" t="s">
        <v>138</v>
      </c>
      <c r="H2573" s="194" t="s">
        <v>196</v>
      </c>
      <c r="I2573" s="194" t="s">
        <v>133</v>
      </c>
      <c r="J2573" s="194" t="s">
        <v>196</v>
      </c>
      <c r="K2573" s="194" t="s">
        <v>196</v>
      </c>
      <c r="L2573" s="194" t="s">
        <v>196</v>
      </c>
      <c r="M2573" s="195">
        <v>-29.31</v>
      </c>
      <c r="N2573" t="str">
        <f t="shared" si="40"/>
        <v>205800020100</v>
      </c>
    </row>
    <row r="2574" spans="1:14" x14ac:dyDescent="0.25">
      <c r="A2574" s="194" t="s">
        <v>108</v>
      </c>
      <c r="B2574" s="194" t="s">
        <v>296</v>
      </c>
      <c r="C2574" s="194" t="s">
        <v>297</v>
      </c>
      <c r="D2574" s="194" t="s">
        <v>126</v>
      </c>
      <c r="E2574" s="194" t="s">
        <v>132</v>
      </c>
      <c r="F2574" s="194" t="s">
        <v>125</v>
      </c>
      <c r="G2574" s="194" t="s">
        <v>145</v>
      </c>
      <c r="H2574" s="194" t="s">
        <v>196</v>
      </c>
      <c r="I2574" s="194" t="s">
        <v>133</v>
      </c>
      <c r="J2574" s="194" t="s">
        <v>196</v>
      </c>
      <c r="K2574" s="194" t="s">
        <v>196</v>
      </c>
      <c r="L2574" s="194" t="s">
        <v>196</v>
      </c>
      <c r="M2574" s="195">
        <v>-101.65</v>
      </c>
      <c r="N2574" t="str">
        <f t="shared" si="40"/>
        <v>215000020100</v>
      </c>
    </row>
    <row r="2575" spans="1:14" x14ac:dyDescent="0.25">
      <c r="A2575" s="194" t="s">
        <v>108</v>
      </c>
      <c r="B2575" s="194" t="s">
        <v>296</v>
      </c>
      <c r="C2575" s="194" t="s">
        <v>297</v>
      </c>
      <c r="D2575" s="194" t="s">
        <v>126</v>
      </c>
      <c r="E2575" s="194" t="s">
        <v>132</v>
      </c>
      <c r="F2575" s="194" t="s">
        <v>125</v>
      </c>
      <c r="G2575" s="194" t="s">
        <v>124</v>
      </c>
      <c r="H2575" s="194" t="s">
        <v>196</v>
      </c>
      <c r="I2575" s="194" t="s">
        <v>133</v>
      </c>
      <c r="J2575" s="194" t="s">
        <v>196</v>
      </c>
      <c r="K2575" s="194" t="s">
        <v>196</v>
      </c>
      <c r="L2575" s="194" t="s">
        <v>196</v>
      </c>
      <c r="M2575" s="195">
        <v>-1363.01</v>
      </c>
      <c r="N2575" t="str">
        <f t="shared" si="40"/>
        <v>100000020100</v>
      </c>
    </row>
    <row r="2576" spans="1:14" x14ac:dyDescent="0.25">
      <c r="A2576" s="194" t="s">
        <v>108</v>
      </c>
      <c r="B2576" s="194" t="s">
        <v>296</v>
      </c>
      <c r="C2576" s="194" t="s">
        <v>297</v>
      </c>
      <c r="D2576" s="194" t="s">
        <v>126</v>
      </c>
      <c r="E2576" s="194" t="s">
        <v>132</v>
      </c>
      <c r="F2576" s="194" t="s">
        <v>125</v>
      </c>
      <c r="G2576" s="194" t="s">
        <v>149</v>
      </c>
      <c r="H2576" s="194" t="s">
        <v>196</v>
      </c>
      <c r="I2576" s="194" t="s">
        <v>133</v>
      </c>
      <c r="J2576" s="194" t="s">
        <v>196</v>
      </c>
      <c r="K2576" s="194" t="s">
        <v>196</v>
      </c>
      <c r="L2576" s="194" t="s">
        <v>196</v>
      </c>
      <c r="M2576" s="195">
        <v>1915.92</v>
      </c>
      <c r="N2576" t="str">
        <f t="shared" si="40"/>
        <v>710000020100</v>
      </c>
    </row>
    <row r="2577" spans="1:14" x14ac:dyDescent="0.25">
      <c r="A2577" s="194" t="s">
        <v>108</v>
      </c>
      <c r="B2577" s="194" t="s">
        <v>296</v>
      </c>
      <c r="C2577" s="194" t="s">
        <v>297</v>
      </c>
      <c r="D2577" s="194" t="s">
        <v>126</v>
      </c>
      <c r="E2577" s="194" t="s">
        <v>132</v>
      </c>
      <c r="F2577" s="194" t="s">
        <v>125</v>
      </c>
      <c r="G2577" s="194" t="s">
        <v>151</v>
      </c>
      <c r="H2577" s="194" t="s">
        <v>196</v>
      </c>
      <c r="I2577" s="194" t="s">
        <v>133</v>
      </c>
      <c r="J2577" s="194" t="s">
        <v>196</v>
      </c>
      <c r="K2577" s="194" t="s">
        <v>196</v>
      </c>
      <c r="L2577" s="194" t="s">
        <v>196</v>
      </c>
      <c r="M2577" s="195">
        <v>11.1</v>
      </c>
      <c r="N2577" t="str">
        <f t="shared" si="40"/>
        <v>722100020100</v>
      </c>
    </row>
    <row r="2578" spans="1:14" x14ac:dyDescent="0.25">
      <c r="A2578" s="194" t="s">
        <v>108</v>
      </c>
      <c r="B2578" s="194" t="s">
        <v>296</v>
      </c>
      <c r="C2578" s="194" t="s">
        <v>297</v>
      </c>
      <c r="D2578" s="194" t="s">
        <v>126</v>
      </c>
      <c r="E2578" s="194" t="s">
        <v>132</v>
      </c>
      <c r="F2578" s="194" t="s">
        <v>125</v>
      </c>
      <c r="G2578" s="194" t="s">
        <v>157</v>
      </c>
      <c r="H2578" s="194" t="s">
        <v>196</v>
      </c>
      <c r="I2578" s="194" t="s">
        <v>133</v>
      </c>
      <c r="J2578" s="194" t="s">
        <v>196</v>
      </c>
      <c r="K2578" s="194" t="s">
        <v>196</v>
      </c>
      <c r="L2578" s="194" t="s">
        <v>196</v>
      </c>
      <c r="M2578" s="195">
        <v>140.5</v>
      </c>
      <c r="N2578" t="str">
        <f t="shared" si="40"/>
        <v>726900020100</v>
      </c>
    </row>
    <row r="2579" spans="1:14" x14ac:dyDescent="0.25">
      <c r="A2579" s="194" t="s">
        <v>108</v>
      </c>
      <c r="B2579" s="194" t="s">
        <v>296</v>
      </c>
      <c r="C2579" s="194" t="s">
        <v>297</v>
      </c>
      <c r="D2579" s="194" t="s">
        <v>126</v>
      </c>
      <c r="E2579" s="194" t="s">
        <v>132</v>
      </c>
      <c r="F2579" s="194" t="s">
        <v>125</v>
      </c>
      <c r="G2579" s="194" t="s">
        <v>157</v>
      </c>
      <c r="H2579" s="194" t="s">
        <v>196</v>
      </c>
      <c r="I2579" s="194" t="s">
        <v>133</v>
      </c>
      <c r="J2579" s="194" t="s">
        <v>196</v>
      </c>
      <c r="K2579" s="194" t="s">
        <v>196</v>
      </c>
      <c r="L2579" s="194" t="s">
        <v>196</v>
      </c>
      <c r="M2579" s="195">
        <v>25.55</v>
      </c>
      <c r="N2579" t="str">
        <f t="shared" si="40"/>
        <v>726900020100</v>
      </c>
    </row>
    <row r="2580" spans="1:14" x14ac:dyDescent="0.25">
      <c r="A2580" s="194" t="s">
        <v>108</v>
      </c>
      <c r="B2580" s="194" t="s">
        <v>296</v>
      </c>
      <c r="C2580" s="194" t="s">
        <v>297</v>
      </c>
      <c r="D2580" s="194" t="s">
        <v>126</v>
      </c>
      <c r="E2580" s="194" t="s">
        <v>132</v>
      </c>
      <c r="F2580" s="194" t="s">
        <v>125</v>
      </c>
      <c r="G2580" s="194" t="s">
        <v>146</v>
      </c>
      <c r="H2580" s="194" t="s">
        <v>196</v>
      </c>
      <c r="I2580" s="194" t="s">
        <v>133</v>
      </c>
      <c r="J2580" s="194" t="s">
        <v>196</v>
      </c>
      <c r="K2580" s="194" t="s">
        <v>196</v>
      </c>
      <c r="L2580" s="194" t="s">
        <v>196</v>
      </c>
      <c r="M2580" s="195">
        <v>-5.57</v>
      </c>
      <c r="N2580" t="str">
        <f t="shared" si="40"/>
        <v>215500020100</v>
      </c>
    </row>
    <row r="2581" spans="1:14" x14ac:dyDescent="0.25">
      <c r="A2581" s="194" t="s">
        <v>108</v>
      </c>
      <c r="B2581" s="194" t="s">
        <v>296</v>
      </c>
      <c r="C2581" s="194" t="s">
        <v>297</v>
      </c>
      <c r="D2581" s="194" t="s">
        <v>126</v>
      </c>
      <c r="E2581" s="194" t="s">
        <v>132</v>
      </c>
      <c r="F2581" s="194" t="s">
        <v>125</v>
      </c>
      <c r="G2581" s="194" t="s">
        <v>139</v>
      </c>
      <c r="H2581" s="194" t="s">
        <v>196</v>
      </c>
      <c r="I2581" s="194" t="s">
        <v>133</v>
      </c>
      <c r="J2581" s="194" t="s">
        <v>196</v>
      </c>
      <c r="K2581" s="194" t="s">
        <v>196</v>
      </c>
      <c r="L2581" s="194" t="s">
        <v>196</v>
      </c>
      <c r="M2581" s="195">
        <v>-5</v>
      </c>
      <c r="N2581" t="str">
        <f t="shared" si="40"/>
        <v>210000020100</v>
      </c>
    </row>
    <row r="2582" spans="1:14" x14ac:dyDescent="0.25">
      <c r="A2582" s="194" t="s">
        <v>108</v>
      </c>
      <c r="B2582" s="194" t="s">
        <v>296</v>
      </c>
      <c r="C2582" s="194" t="s">
        <v>297</v>
      </c>
      <c r="D2582" s="194" t="s">
        <v>126</v>
      </c>
      <c r="E2582" s="194" t="s">
        <v>132</v>
      </c>
      <c r="F2582" s="194" t="s">
        <v>125</v>
      </c>
      <c r="G2582" s="194" t="s">
        <v>142</v>
      </c>
      <c r="H2582" s="194" t="s">
        <v>196</v>
      </c>
      <c r="I2582" s="194" t="s">
        <v>133</v>
      </c>
      <c r="J2582" s="194" t="s">
        <v>196</v>
      </c>
      <c r="K2582" s="194" t="s">
        <v>196</v>
      </c>
      <c r="L2582" s="194" t="s">
        <v>196</v>
      </c>
      <c r="M2582" s="195">
        <v>-2.2400000000000002</v>
      </c>
      <c r="N2582" t="str">
        <f t="shared" si="40"/>
        <v>212500020100</v>
      </c>
    </row>
    <row r="2583" spans="1:14" x14ac:dyDescent="0.25">
      <c r="A2583" s="194" t="s">
        <v>108</v>
      </c>
      <c r="B2583" s="194" t="s">
        <v>296</v>
      </c>
      <c r="C2583" s="194" t="s">
        <v>297</v>
      </c>
      <c r="D2583" s="194" t="s">
        <v>126</v>
      </c>
      <c r="E2583" s="194" t="s">
        <v>132</v>
      </c>
      <c r="F2583" s="194" t="s">
        <v>125</v>
      </c>
      <c r="G2583" s="194" t="s">
        <v>140</v>
      </c>
      <c r="H2583" s="194" t="s">
        <v>196</v>
      </c>
      <c r="I2583" s="194" t="s">
        <v>133</v>
      </c>
      <c r="J2583" s="194" t="s">
        <v>196</v>
      </c>
      <c r="K2583" s="194" t="s">
        <v>196</v>
      </c>
      <c r="L2583" s="194" t="s">
        <v>196</v>
      </c>
      <c r="M2583" s="195">
        <v>-140.5</v>
      </c>
      <c r="N2583" t="str">
        <f t="shared" si="40"/>
        <v>210500020100</v>
      </c>
    </row>
    <row r="2584" spans="1:14" x14ac:dyDescent="0.25">
      <c r="A2584" s="194" t="s">
        <v>108</v>
      </c>
      <c r="B2584" s="194" t="s">
        <v>296</v>
      </c>
      <c r="C2584" s="194" t="s">
        <v>297</v>
      </c>
      <c r="D2584" s="194" t="s">
        <v>126</v>
      </c>
      <c r="E2584" s="194" t="s">
        <v>132</v>
      </c>
      <c r="F2584" s="194" t="s">
        <v>125</v>
      </c>
      <c r="G2584" s="194" t="s">
        <v>143</v>
      </c>
      <c r="H2584" s="194" t="s">
        <v>196</v>
      </c>
      <c r="I2584" s="194" t="s">
        <v>133</v>
      </c>
      <c r="J2584" s="194" t="s">
        <v>196</v>
      </c>
      <c r="K2584" s="194" t="s">
        <v>196</v>
      </c>
      <c r="L2584" s="194" t="s">
        <v>196</v>
      </c>
      <c r="M2584" s="195">
        <v>-108.5</v>
      </c>
      <c r="N2584" t="str">
        <f t="shared" si="40"/>
        <v>213000020100</v>
      </c>
    </row>
    <row r="2585" spans="1:14" x14ac:dyDescent="0.25">
      <c r="A2585" s="194" t="s">
        <v>108</v>
      </c>
      <c r="B2585" s="194" t="s">
        <v>296</v>
      </c>
      <c r="C2585" s="194" t="s">
        <v>297</v>
      </c>
      <c r="D2585" s="194" t="s">
        <v>126</v>
      </c>
      <c r="E2585" s="194" t="s">
        <v>132</v>
      </c>
      <c r="F2585" s="194" t="s">
        <v>125</v>
      </c>
      <c r="G2585" s="194" t="s">
        <v>136</v>
      </c>
      <c r="H2585" s="194" t="s">
        <v>196</v>
      </c>
      <c r="I2585" s="194" t="s">
        <v>133</v>
      </c>
      <c r="J2585" s="194" t="s">
        <v>196</v>
      </c>
      <c r="K2585" s="194" t="s">
        <v>196</v>
      </c>
      <c r="L2585" s="194" t="s">
        <v>196</v>
      </c>
      <c r="M2585" s="195">
        <v>-1.1499999999999999</v>
      </c>
      <c r="N2585" t="str">
        <f t="shared" si="40"/>
        <v>205500020100</v>
      </c>
    </row>
    <row r="2586" spans="1:14" x14ac:dyDescent="0.25">
      <c r="A2586" s="194" t="s">
        <v>108</v>
      </c>
      <c r="B2586" s="194" t="s">
        <v>296</v>
      </c>
      <c r="C2586" s="194" t="s">
        <v>297</v>
      </c>
      <c r="D2586" s="194" t="s">
        <v>126</v>
      </c>
      <c r="E2586" s="194" t="s">
        <v>132</v>
      </c>
      <c r="F2586" s="194" t="s">
        <v>125</v>
      </c>
      <c r="G2586" s="194" t="s">
        <v>160</v>
      </c>
      <c r="H2586" s="194" t="s">
        <v>196</v>
      </c>
      <c r="I2586" s="194" t="s">
        <v>133</v>
      </c>
      <c r="J2586" s="194" t="s">
        <v>196</v>
      </c>
      <c r="K2586" s="194" t="s">
        <v>196</v>
      </c>
      <c r="L2586" s="194" t="s">
        <v>196</v>
      </c>
      <c r="M2586" s="195">
        <v>-11.1</v>
      </c>
      <c r="N2586" t="str">
        <f t="shared" si="40"/>
        <v>205700020100</v>
      </c>
    </row>
    <row r="2587" spans="1:14" x14ac:dyDescent="0.25">
      <c r="A2587" s="194" t="s">
        <v>108</v>
      </c>
      <c r="B2587" s="194" t="s">
        <v>296</v>
      </c>
      <c r="C2587" s="194" t="s">
        <v>297</v>
      </c>
      <c r="D2587" s="194" t="s">
        <v>126</v>
      </c>
      <c r="E2587" s="194" t="s">
        <v>132</v>
      </c>
      <c r="F2587" s="194" t="s">
        <v>125</v>
      </c>
      <c r="G2587" s="194" t="s">
        <v>137</v>
      </c>
      <c r="H2587" s="194" t="s">
        <v>196</v>
      </c>
      <c r="I2587" s="194" t="s">
        <v>133</v>
      </c>
      <c r="J2587" s="194" t="s">
        <v>196</v>
      </c>
      <c r="K2587" s="194" t="s">
        <v>196</v>
      </c>
      <c r="L2587" s="194" t="s">
        <v>196</v>
      </c>
      <c r="M2587" s="195">
        <v>-673.9</v>
      </c>
      <c r="N2587" t="str">
        <f t="shared" si="40"/>
        <v>205600020100</v>
      </c>
    </row>
    <row r="2588" spans="1:14" x14ac:dyDescent="0.25">
      <c r="A2588" s="194" t="s">
        <v>108</v>
      </c>
      <c r="B2588" s="194" t="s">
        <v>296</v>
      </c>
      <c r="C2588" s="194" t="s">
        <v>297</v>
      </c>
      <c r="D2588" s="194" t="s">
        <v>126</v>
      </c>
      <c r="E2588" s="194" t="s">
        <v>132</v>
      </c>
      <c r="F2588" s="194" t="s">
        <v>125</v>
      </c>
      <c r="G2588" s="194" t="s">
        <v>139</v>
      </c>
      <c r="H2588" s="194" t="s">
        <v>196</v>
      </c>
      <c r="I2588" s="194" t="s">
        <v>133</v>
      </c>
      <c r="J2588" s="194" t="s">
        <v>196</v>
      </c>
      <c r="K2588" s="194" t="s">
        <v>196</v>
      </c>
      <c r="L2588" s="194" t="s">
        <v>196</v>
      </c>
      <c r="M2588" s="195">
        <v>-25.55</v>
      </c>
      <c r="N2588" t="str">
        <f t="shared" si="40"/>
        <v>210000020100</v>
      </c>
    </row>
    <row r="2589" spans="1:14" x14ac:dyDescent="0.25">
      <c r="A2589" s="194" t="s">
        <v>108</v>
      </c>
      <c r="B2589" s="194" t="s">
        <v>296</v>
      </c>
      <c r="C2589" s="194" t="s">
        <v>297</v>
      </c>
      <c r="D2589" s="194" t="s">
        <v>126</v>
      </c>
      <c r="E2589" s="194" t="s">
        <v>132</v>
      </c>
      <c r="F2589" s="194" t="s">
        <v>125</v>
      </c>
      <c r="G2589" s="194" t="s">
        <v>152</v>
      </c>
      <c r="H2589" s="194" t="s">
        <v>196</v>
      </c>
      <c r="I2589" s="194" t="s">
        <v>133</v>
      </c>
      <c r="J2589" s="194" t="s">
        <v>196</v>
      </c>
      <c r="K2589" s="194" t="s">
        <v>196</v>
      </c>
      <c r="L2589" s="194" t="s">
        <v>196</v>
      </c>
      <c r="M2589" s="195">
        <v>125.29</v>
      </c>
      <c r="N2589" t="str">
        <f t="shared" si="40"/>
        <v>723000020100</v>
      </c>
    </row>
    <row r="2590" spans="1:14" x14ac:dyDescent="0.25">
      <c r="A2590" s="194" t="s">
        <v>108</v>
      </c>
      <c r="B2590" s="194" t="s">
        <v>298</v>
      </c>
      <c r="C2590" s="194" t="s">
        <v>299</v>
      </c>
      <c r="D2590" s="194" t="s">
        <v>126</v>
      </c>
      <c r="E2590" s="194" t="s">
        <v>132</v>
      </c>
      <c r="F2590" s="194" t="s">
        <v>125</v>
      </c>
      <c r="G2590" s="194" t="s">
        <v>153</v>
      </c>
      <c r="H2590" s="194" t="s">
        <v>196</v>
      </c>
      <c r="I2590" s="194" t="s">
        <v>133</v>
      </c>
      <c r="J2590" s="194" t="s">
        <v>196</v>
      </c>
      <c r="K2590" s="194" t="s">
        <v>196</v>
      </c>
      <c r="L2590" s="194" t="s">
        <v>196</v>
      </c>
      <c r="M2590" s="195">
        <v>0.87</v>
      </c>
      <c r="N2590" t="str">
        <f t="shared" si="40"/>
        <v>723100020100</v>
      </c>
    </row>
    <row r="2591" spans="1:14" x14ac:dyDescent="0.25">
      <c r="A2591" s="194" t="s">
        <v>108</v>
      </c>
      <c r="B2591" s="194" t="s">
        <v>298</v>
      </c>
      <c r="C2591" s="194" t="s">
        <v>299</v>
      </c>
      <c r="D2591" s="194" t="s">
        <v>126</v>
      </c>
      <c r="E2591" s="194" t="s">
        <v>132</v>
      </c>
      <c r="F2591" s="194" t="s">
        <v>125</v>
      </c>
      <c r="G2591" s="194" t="s">
        <v>141</v>
      </c>
      <c r="H2591" s="194" t="s">
        <v>196</v>
      </c>
      <c r="I2591" s="194" t="s">
        <v>133</v>
      </c>
      <c r="J2591" s="194" t="s">
        <v>196</v>
      </c>
      <c r="K2591" s="194" t="s">
        <v>196</v>
      </c>
      <c r="L2591" s="194" t="s">
        <v>196</v>
      </c>
      <c r="M2591" s="195">
        <v>-3.74</v>
      </c>
      <c r="N2591" t="str">
        <f t="shared" si="40"/>
        <v>211000020100</v>
      </c>
    </row>
    <row r="2592" spans="1:14" x14ac:dyDescent="0.25">
      <c r="A2592" s="194" t="s">
        <v>108</v>
      </c>
      <c r="B2592" s="194" t="s">
        <v>298</v>
      </c>
      <c r="C2592" s="194" t="s">
        <v>299</v>
      </c>
      <c r="D2592" s="194" t="s">
        <v>126</v>
      </c>
      <c r="E2592" s="194" t="s">
        <v>132</v>
      </c>
      <c r="F2592" s="194" t="s">
        <v>125</v>
      </c>
      <c r="G2592" s="194" t="s">
        <v>135</v>
      </c>
      <c r="H2592" s="194" t="s">
        <v>196</v>
      </c>
      <c r="I2592" s="194" t="s">
        <v>133</v>
      </c>
      <c r="J2592" s="194" t="s">
        <v>196</v>
      </c>
      <c r="K2592" s="194" t="s">
        <v>196</v>
      </c>
      <c r="L2592" s="194" t="s">
        <v>196</v>
      </c>
      <c r="M2592" s="195">
        <v>-3.74</v>
      </c>
      <c r="N2592" t="str">
        <f t="shared" si="40"/>
        <v>205300020100</v>
      </c>
    </row>
    <row r="2593" spans="1:14" x14ac:dyDescent="0.25">
      <c r="A2593" s="194" t="s">
        <v>108</v>
      </c>
      <c r="B2593" s="194" t="s">
        <v>298</v>
      </c>
      <c r="C2593" s="194" t="s">
        <v>299</v>
      </c>
      <c r="D2593" s="194" t="s">
        <v>126</v>
      </c>
      <c r="E2593" s="194" t="s">
        <v>132</v>
      </c>
      <c r="F2593" s="194" t="s">
        <v>125</v>
      </c>
      <c r="G2593" s="194" t="s">
        <v>149</v>
      </c>
      <c r="H2593" s="194" t="s">
        <v>196</v>
      </c>
      <c r="I2593" s="194" t="s">
        <v>133</v>
      </c>
      <c r="J2593" s="194" t="s">
        <v>196</v>
      </c>
      <c r="K2593" s="194" t="s">
        <v>196</v>
      </c>
      <c r="L2593" s="194" t="s">
        <v>196</v>
      </c>
      <c r="M2593" s="195">
        <v>57.75</v>
      </c>
      <c r="N2593" t="str">
        <f t="shared" si="40"/>
        <v>710000020100</v>
      </c>
    </row>
    <row r="2594" spans="1:14" x14ac:dyDescent="0.25">
      <c r="A2594" s="194" t="s">
        <v>108</v>
      </c>
      <c r="B2594" s="194" t="s">
        <v>298</v>
      </c>
      <c r="C2594" s="194" t="s">
        <v>299</v>
      </c>
      <c r="D2594" s="194" t="s">
        <v>126</v>
      </c>
      <c r="E2594" s="194" t="s">
        <v>132</v>
      </c>
      <c r="F2594" s="194" t="s">
        <v>125</v>
      </c>
      <c r="G2594" s="194" t="s">
        <v>124</v>
      </c>
      <c r="H2594" s="194" t="s">
        <v>196</v>
      </c>
      <c r="I2594" s="194" t="s">
        <v>133</v>
      </c>
      <c r="J2594" s="194" t="s">
        <v>196</v>
      </c>
      <c r="K2594" s="194" t="s">
        <v>196</v>
      </c>
      <c r="L2594" s="194" t="s">
        <v>196</v>
      </c>
      <c r="M2594" s="195">
        <v>-55.62</v>
      </c>
      <c r="N2594" t="str">
        <f t="shared" si="40"/>
        <v>100000020100</v>
      </c>
    </row>
    <row r="2595" spans="1:14" x14ac:dyDescent="0.25">
      <c r="A2595" s="194" t="s">
        <v>108</v>
      </c>
      <c r="B2595" s="194" t="s">
        <v>298</v>
      </c>
      <c r="C2595" s="194" t="s">
        <v>299</v>
      </c>
      <c r="D2595" s="194" t="s">
        <v>126</v>
      </c>
      <c r="E2595" s="194" t="s">
        <v>132</v>
      </c>
      <c r="F2595" s="194" t="s">
        <v>125</v>
      </c>
      <c r="G2595" s="194" t="s">
        <v>152</v>
      </c>
      <c r="H2595" s="194" t="s">
        <v>196</v>
      </c>
      <c r="I2595" s="194" t="s">
        <v>133</v>
      </c>
      <c r="J2595" s="194" t="s">
        <v>196</v>
      </c>
      <c r="K2595" s="194" t="s">
        <v>196</v>
      </c>
      <c r="L2595" s="194" t="s">
        <v>196</v>
      </c>
      <c r="M2595" s="195">
        <v>3.74</v>
      </c>
      <c r="N2595" t="str">
        <f t="shared" si="40"/>
        <v>723000020100</v>
      </c>
    </row>
    <row r="2596" spans="1:14" x14ac:dyDescent="0.25">
      <c r="A2596" s="194" t="s">
        <v>108</v>
      </c>
      <c r="B2596" s="194" t="s">
        <v>298</v>
      </c>
      <c r="C2596" s="194" t="s">
        <v>299</v>
      </c>
      <c r="D2596" s="194" t="s">
        <v>126</v>
      </c>
      <c r="E2596" s="194" t="s">
        <v>132</v>
      </c>
      <c r="F2596" s="194" t="s">
        <v>125</v>
      </c>
      <c r="G2596" s="194" t="s">
        <v>147</v>
      </c>
      <c r="H2596" s="194" t="s">
        <v>196</v>
      </c>
      <c r="I2596" s="194" t="s">
        <v>133</v>
      </c>
      <c r="J2596" s="194" t="s">
        <v>196</v>
      </c>
      <c r="K2596" s="194" t="s">
        <v>196</v>
      </c>
      <c r="L2596" s="194" t="s">
        <v>196</v>
      </c>
      <c r="M2596" s="195">
        <v>-0.87</v>
      </c>
      <c r="N2596" t="str">
        <f t="shared" si="40"/>
        <v>216000020100</v>
      </c>
    </row>
    <row r="2597" spans="1:14" x14ac:dyDescent="0.25">
      <c r="A2597" s="194" t="s">
        <v>108</v>
      </c>
      <c r="B2597" s="194" t="s">
        <v>298</v>
      </c>
      <c r="C2597" s="194" t="s">
        <v>299</v>
      </c>
      <c r="D2597" s="194" t="s">
        <v>126</v>
      </c>
      <c r="E2597" s="194" t="s">
        <v>132</v>
      </c>
      <c r="F2597" s="194" t="s">
        <v>125</v>
      </c>
      <c r="G2597" s="194" t="s">
        <v>138</v>
      </c>
      <c r="H2597" s="194" t="s">
        <v>196</v>
      </c>
      <c r="I2597" s="194" t="s">
        <v>133</v>
      </c>
      <c r="J2597" s="194" t="s">
        <v>196</v>
      </c>
      <c r="K2597" s="194" t="s">
        <v>196</v>
      </c>
      <c r="L2597" s="194" t="s">
        <v>196</v>
      </c>
      <c r="M2597" s="195">
        <v>-0.87</v>
      </c>
      <c r="N2597" t="str">
        <f t="shared" si="40"/>
        <v>205800020100</v>
      </c>
    </row>
    <row r="2598" spans="1:14" x14ac:dyDescent="0.25">
      <c r="A2598" s="194" t="s">
        <v>108</v>
      </c>
      <c r="B2598" s="194" t="s">
        <v>298</v>
      </c>
      <c r="C2598" s="194" t="s">
        <v>299</v>
      </c>
      <c r="D2598" s="194" t="s">
        <v>126</v>
      </c>
      <c r="E2598" s="194" t="s">
        <v>132</v>
      </c>
      <c r="F2598" s="194" t="s">
        <v>125</v>
      </c>
      <c r="G2598" s="194" t="s">
        <v>149</v>
      </c>
      <c r="H2598" s="194" t="s">
        <v>196</v>
      </c>
      <c r="I2598" s="194" t="s">
        <v>133</v>
      </c>
      <c r="J2598" s="194" t="s">
        <v>196</v>
      </c>
      <c r="K2598" s="194" t="s">
        <v>196</v>
      </c>
      <c r="L2598" s="194" t="s">
        <v>196</v>
      </c>
      <c r="M2598" s="195">
        <v>2.48</v>
      </c>
      <c r="N2598" t="str">
        <f t="shared" si="40"/>
        <v>710000020100</v>
      </c>
    </row>
    <row r="2599" spans="1:14" x14ac:dyDescent="0.25">
      <c r="A2599" s="194" t="s">
        <v>108</v>
      </c>
      <c r="B2599" s="194" t="s">
        <v>300</v>
      </c>
      <c r="C2599" s="194" t="s">
        <v>301</v>
      </c>
      <c r="D2599" s="194" t="s">
        <v>126</v>
      </c>
      <c r="E2599" s="194" t="s">
        <v>132</v>
      </c>
      <c r="F2599" s="194" t="s">
        <v>125</v>
      </c>
      <c r="G2599" s="194" t="s">
        <v>149</v>
      </c>
      <c r="H2599" s="194" t="s">
        <v>196</v>
      </c>
      <c r="I2599" s="194" t="s">
        <v>133</v>
      </c>
      <c r="J2599" s="194" t="s">
        <v>196</v>
      </c>
      <c r="K2599" s="194" t="s">
        <v>196</v>
      </c>
      <c r="L2599" s="194" t="s">
        <v>196</v>
      </c>
      <c r="M2599" s="195">
        <v>57.75</v>
      </c>
      <c r="N2599" t="str">
        <f t="shared" si="40"/>
        <v>710000020100</v>
      </c>
    </row>
    <row r="2600" spans="1:14" x14ac:dyDescent="0.25">
      <c r="A2600" s="194" t="s">
        <v>108</v>
      </c>
      <c r="B2600" s="194" t="s">
        <v>300</v>
      </c>
      <c r="C2600" s="194" t="s">
        <v>301</v>
      </c>
      <c r="D2600" s="194" t="s">
        <v>126</v>
      </c>
      <c r="E2600" s="194" t="s">
        <v>132</v>
      </c>
      <c r="F2600" s="194" t="s">
        <v>125</v>
      </c>
      <c r="G2600" s="194" t="s">
        <v>149</v>
      </c>
      <c r="H2600" s="194" t="s">
        <v>196</v>
      </c>
      <c r="I2600" s="194" t="s">
        <v>133</v>
      </c>
      <c r="J2600" s="194" t="s">
        <v>196</v>
      </c>
      <c r="K2600" s="194" t="s">
        <v>196</v>
      </c>
      <c r="L2600" s="194" t="s">
        <v>196</v>
      </c>
      <c r="M2600" s="195">
        <v>2.48</v>
      </c>
      <c r="N2600" t="str">
        <f t="shared" si="40"/>
        <v>710000020100</v>
      </c>
    </row>
    <row r="2601" spans="1:14" x14ac:dyDescent="0.25">
      <c r="A2601" s="194" t="s">
        <v>108</v>
      </c>
      <c r="B2601" s="194" t="s">
        <v>300</v>
      </c>
      <c r="C2601" s="194" t="s">
        <v>301</v>
      </c>
      <c r="D2601" s="194" t="s">
        <v>126</v>
      </c>
      <c r="E2601" s="194" t="s">
        <v>132</v>
      </c>
      <c r="F2601" s="194" t="s">
        <v>125</v>
      </c>
      <c r="G2601" s="194" t="s">
        <v>152</v>
      </c>
      <c r="H2601" s="194" t="s">
        <v>196</v>
      </c>
      <c r="I2601" s="194" t="s">
        <v>133</v>
      </c>
      <c r="J2601" s="194" t="s">
        <v>196</v>
      </c>
      <c r="K2601" s="194" t="s">
        <v>196</v>
      </c>
      <c r="L2601" s="194" t="s">
        <v>196</v>
      </c>
      <c r="M2601" s="195">
        <v>3.74</v>
      </c>
      <c r="N2601" t="str">
        <f t="shared" si="40"/>
        <v>723000020100</v>
      </c>
    </row>
    <row r="2602" spans="1:14" x14ac:dyDescent="0.25">
      <c r="A2602" s="194" t="s">
        <v>108</v>
      </c>
      <c r="B2602" s="194" t="s">
        <v>300</v>
      </c>
      <c r="C2602" s="194" t="s">
        <v>301</v>
      </c>
      <c r="D2602" s="194" t="s">
        <v>126</v>
      </c>
      <c r="E2602" s="194" t="s">
        <v>132</v>
      </c>
      <c r="F2602" s="194" t="s">
        <v>125</v>
      </c>
      <c r="G2602" s="194" t="s">
        <v>153</v>
      </c>
      <c r="H2602" s="194" t="s">
        <v>196</v>
      </c>
      <c r="I2602" s="194" t="s">
        <v>133</v>
      </c>
      <c r="J2602" s="194" t="s">
        <v>196</v>
      </c>
      <c r="K2602" s="194" t="s">
        <v>196</v>
      </c>
      <c r="L2602" s="194" t="s">
        <v>196</v>
      </c>
      <c r="M2602" s="195">
        <v>0.87</v>
      </c>
      <c r="N2602" t="str">
        <f t="shared" si="40"/>
        <v>723100020100</v>
      </c>
    </row>
    <row r="2603" spans="1:14" x14ac:dyDescent="0.25">
      <c r="A2603" s="194" t="s">
        <v>108</v>
      </c>
      <c r="B2603" s="194" t="s">
        <v>300</v>
      </c>
      <c r="C2603" s="194" t="s">
        <v>301</v>
      </c>
      <c r="D2603" s="194" t="s">
        <v>126</v>
      </c>
      <c r="E2603" s="194" t="s">
        <v>132</v>
      </c>
      <c r="F2603" s="194" t="s">
        <v>125</v>
      </c>
      <c r="G2603" s="194" t="s">
        <v>124</v>
      </c>
      <c r="H2603" s="194" t="s">
        <v>196</v>
      </c>
      <c r="I2603" s="194" t="s">
        <v>133</v>
      </c>
      <c r="J2603" s="194" t="s">
        <v>196</v>
      </c>
      <c r="K2603" s="194" t="s">
        <v>196</v>
      </c>
      <c r="L2603" s="194" t="s">
        <v>196</v>
      </c>
      <c r="M2603" s="195">
        <v>-55.62</v>
      </c>
      <c r="N2603" t="str">
        <f t="shared" si="40"/>
        <v>100000020100</v>
      </c>
    </row>
    <row r="2604" spans="1:14" x14ac:dyDescent="0.25">
      <c r="A2604" s="194" t="s">
        <v>108</v>
      </c>
      <c r="B2604" s="194" t="s">
        <v>300</v>
      </c>
      <c r="C2604" s="194" t="s">
        <v>301</v>
      </c>
      <c r="D2604" s="194" t="s">
        <v>126</v>
      </c>
      <c r="E2604" s="194" t="s">
        <v>132</v>
      </c>
      <c r="F2604" s="194" t="s">
        <v>125</v>
      </c>
      <c r="G2604" s="194" t="s">
        <v>135</v>
      </c>
      <c r="H2604" s="194" t="s">
        <v>196</v>
      </c>
      <c r="I2604" s="194" t="s">
        <v>133</v>
      </c>
      <c r="J2604" s="194" t="s">
        <v>196</v>
      </c>
      <c r="K2604" s="194" t="s">
        <v>196</v>
      </c>
      <c r="L2604" s="194" t="s">
        <v>196</v>
      </c>
      <c r="M2604" s="195">
        <v>-3.74</v>
      </c>
      <c r="N2604" t="str">
        <f t="shared" si="40"/>
        <v>205300020100</v>
      </c>
    </row>
    <row r="2605" spans="1:14" x14ac:dyDescent="0.25">
      <c r="A2605" s="194" t="s">
        <v>108</v>
      </c>
      <c r="B2605" s="194" t="s">
        <v>300</v>
      </c>
      <c r="C2605" s="194" t="s">
        <v>301</v>
      </c>
      <c r="D2605" s="194" t="s">
        <v>126</v>
      </c>
      <c r="E2605" s="194" t="s">
        <v>132</v>
      </c>
      <c r="F2605" s="194" t="s">
        <v>125</v>
      </c>
      <c r="G2605" s="194" t="s">
        <v>147</v>
      </c>
      <c r="H2605" s="194" t="s">
        <v>196</v>
      </c>
      <c r="I2605" s="194" t="s">
        <v>133</v>
      </c>
      <c r="J2605" s="194" t="s">
        <v>196</v>
      </c>
      <c r="K2605" s="194" t="s">
        <v>196</v>
      </c>
      <c r="L2605" s="194" t="s">
        <v>196</v>
      </c>
      <c r="M2605" s="195">
        <v>-0.87</v>
      </c>
      <c r="N2605" t="str">
        <f t="shared" si="40"/>
        <v>216000020100</v>
      </c>
    </row>
    <row r="2606" spans="1:14" x14ac:dyDescent="0.25">
      <c r="A2606" s="194" t="s">
        <v>108</v>
      </c>
      <c r="B2606" s="194" t="s">
        <v>300</v>
      </c>
      <c r="C2606" s="194" t="s">
        <v>301</v>
      </c>
      <c r="D2606" s="194" t="s">
        <v>126</v>
      </c>
      <c r="E2606" s="194" t="s">
        <v>132</v>
      </c>
      <c r="F2606" s="194" t="s">
        <v>125</v>
      </c>
      <c r="G2606" s="194" t="s">
        <v>138</v>
      </c>
      <c r="H2606" s="194" t="s">
        <v>196</v>
      </c>
      <c r="I2606" s="194" t="s">
        <v>133</v>
      </c>
      <c r="J2606" s="194" t="s">
        <v>196</v>
      </c>
      <c r="K2606" s="194" t="s">
        <v>196</v>
      </c>
      <c r="L2606" s="194" t="s">
        <v>196</v>
      </c>
      <c r="M2606" s="195">
        <v>-0.87</v>
      </c>
      <c r="N2606" t="str">
        <f t="shared" si="40"/>
        <v>205800020100</v>
      </c>
    </row>
    <row r="2607" spans="1:14" x14ac:dyDescent="0.25">
      <c r="A2607" s="194" t="s">
        <v>108</v>
      </c>
      <c r="B2607" s="194" t="s">
        <v>300</v>
      </c>
      <c r="C2607" s="194" t="s">
        <v>301</v>
      </c>
      <c r="D2607" s="194" t="s">
        <v>126</v>
      </c>
      <c r="E2607" s="194" t="s">
        <v>132</v>
      </c>
      <c r="F2607" s="194" t="s">
        <v>125</v>
      </c>
      <c r="G2607" s="194" t="s">
        <v>141</v>
      </c>
      <c r="H2607" s="194" t="s">
        <v>196</v>
      </c>
      <c r="I2607" s="194" t="s">
        <v>133</v>
      </c>
      <c r="J2607" s="194" t="s">
        <v>196</v>
      </c>
      <c r="K2607" s="194" t="s">
        <v>196</v>
      </c>
      <c r="L2607" s="194" t="s">
        <v>196</v>
      </c>
      <c r="M2607" s="195">
        <v>-3.74</v>
      </c>
      <c r="N2607" t="str">
        <f t="shared" si="40"/>
        <v>211000020100</v>
      </c>
    </row>
    <row r="2608" spans="1:14" x14ac:dyDescent="0.25">
      <c r="A2608" s="194" t="s">
        <v>108</v>
      </c>
      <c r="B2608" s="194" t="s">
        <v>302</v>
      </c>
      <c r="C2608" s="194" t="s">
        <v>303</v>
      </c>
      <c r="D2608" s="194" t="s">
        <v>126</v>
      </c>
      <c r="E2608" s="194" t="s">
        <v>132</v>
      </c>
      <c r="F2608" s="194" t="s">
        <v>125</v>
      </c>
      <c r="G2608" s="194" t="s">
        <v>124</v>
      </c>
      <c r="H2608" s="194" t="s">
        <v>196</v>
      </c>
      <c r="I2608" s="194" t="s">
        <v>133</v>
      </c>
      <c r="J2608" s="194" t="s">
        <v>196</v>
      </c>
      <c r="K2608" s="194" t="s">
        <v>196</v>
      </c>
      <c r="L2608" s="194" t="s">
        <v>196</v>
      </c>
      <c r="M2608" s="195">
        <v>-770.07</v>
      </c>
      <c r="N2608" t="str">
        <f t="shared" si="40"/>
        <v>100000020100</v>
      </c>
    </row>
    <row r="2609" spans="1:14" x14ac:dyDescent="0.25">
      <c r="A2609" s="194" t="s">
        <v>108</v>
      </c>
      <c r="B2609" s="194" t="s">
        <v>302</v>
      </c>
      <c r="C2609" s="194" t="s">
        <v>303</v>
      </c>
      <c r="D2609" s="194" t="s">
        <v>126</v>
      </c>
      <c r="E2609" s="194" t="s">
        <v>132</v>
      </c>
      <c r="F2609" s="194" t="s">
        <v>125</v>
      </c>
      <c r="G2609" s="194" t="s">
        <v>145</v>
      </c>
      <c r="H2609" s="194" t="s">
        <v>196</v>
      </c>
      <c r="I2609" s="194" t="s">
        <v>133</v>
      </c>
      <c r="J2609" s="194" t="s">
        <v>196</v>
      </c>
      <c r="K2609" s="194" t="s">
        <v>196</v>
      </c>
      <c r="L2609" s="194" t="s">
        <v>196</v>
      </c>
      <c r="M2609" s="195">
        <v>-35.69</v>
      </c>
      <c r="N2609" t="str">
        <f t="shared" si="40"/>
        <v>215000020100</v>
      </c>
    </row>
    <row r="2610" spans="1:14" x14ac:dyDescent="0.25">
      <c r="A2610" s="194" t="s">
        <v>108</v>
      </c>
      <c r="B2610" s="194" t="s">
        <v>302</v>
      </c>
      <c r="C2610" s="194" t="s">
        <v>303</v>
      </c>
      <c r="D2610" s="194" t="s">
        <v>126</v>
      </c>
      <c r="E2610" s="194" t="s">
        <v>132</v>
      </c>
      <c r="F2610" s="194" t="s">
        <v>125</v>
      </c>
      <c r="G2610" s="194" t="s">
        <v>149</v>
      </c>
      <c r="H2610" s="194" t="s">
        <v>196</v>
      </c>
      <c r="I2610" s="194" t="s">
        <v>133</v>
      </c>
      <c r="J2610" s="194" t="s">
        <v>196</v>
      </c>
      <c r="K2610" s="194" t="s">
        <v>196</v>
      </c>
      <c r="L2610" s="194" t="s">
        <v>196</v>
      </c>
      <c r="M2610" s="195">
        <v>1002.96</v>
      </c>
      <c r="N2610" t="str">
        <f t="shared" si="40"/>
        <v>710000020100</v>
      </c>
    </row>
    <row r="2611" spans="1:14" x14ac:dyDescent="0.25">
      <c r="A2611" s="194" t="s">
        <v>108</v>
      </c>
      <c r="B2611" s="194" t="s">
        <v>302</v>
      </c>
      <c r="C2611" s="194" t="s">
        <v>303</v>
      </c>
      <c r="D2611" s="194" t="s">
        <v>126</v>
      </c>
      <c r="E2611" s="194" t="s">
        <v>132</v>
      </c>
      <c r="F2611" s="194" t="s">
        <v>125</v>
      </c>
      <c r="G2611" s="194" t="s">
        <v>149</v>
      </c>
      <c r="H2611" s="194" t="s">
        <v>196</v>
      </c>
      <c r="I2611" s="194" t="s">
        <v>133</v>
      </c>
      <c r="J2611" s="194" t="s">
        <v>196</v>
      </c>
      <c r="K2611" s="194" t="s">
        <v>196</v>
      </c>
      <c r="L2611" s="194" t="s">
        <v>196</v>
      </c>
      <c r="M2611" s="195">
        <v>2.0299999999999998</v>
      </c>
      <c r="N2611" t="str">
        <f t="shared" si="40"/>
        <v>710000020100</v>
      </c>
    </row>
    <row r="2612" spans="1:14" x14ac:dyDescent="0.25">
      <c r="A2612" s="194" t="s">
        <v>108</v>
      </c>
      <c r="B2612" s="194" t="s">
        <v>302</v>
      </c>
      <c r="C2612" s="194" t="s">
        <v>303</v>
      </c>
      <c r="D2612" s="194" t="s">
        <v>126</v>
      </c>
      <c r="E2612" s="194" t="s">
        <v>132</v>
      </c>
      <c r="F2612" s="194" t="s">
        <v>125</v>
      </c>
      <c r="G2612" s="194" t="s">
        <v>152</v>
      </c>
      <c r="H2612" s="194" t="s">
        <v>196</v>
      </c>
      <c r="I2612" s="194" t="s">
        <v>133</v>
      </c>
      <c r="J2612" s="194" t="s">
        <v>196</v>
      </c>
      <c r="K2612" s="194" t="s">
        <v>196</v>
      </c>
      <c r="L2612" s="194" t="s">
        <v>196</v>
      </c>
      <c r="M2612" s="195">
        <v>63.24</v>
      </c>
      <c r="N2612" t="str">
        <f t="shared" si="40"/>
        <v>723000020100</v>
      </c>
    </row>
    <row r="2613" spans="1:14" x14ac:dyDescent="0.25">
      <c r="A2613" s="194" t="s">
        <v>108</v>
      </c>
      <c r="B2613" s="194" t="s">
        <v>302</v>
      </c>
      <c r="C2613" s="194" t="s">
        <v>303</v>
      </c>
      <c r="D2613" s="194" t="s">
        <v>126</v>
      </c>
      <c r="E2613" s="194" t="s">
        <v>132</v>
      </c>
      <c r="F2613" s="194" t="s">
        <v>125</v>
      </c>
      <c r="G2613" s="194" t="s">
        <v>153</v>
      </c>
      <c r="H2613" s="194" t="s">
        <v>196</v>
      </c>
      <c r="I2613" s="194" t="s">
        <v>133</v>
      </c>
      <c r="J2613" s="194" t="s">
        <v>196</v>
      </c>
      <c r="K2613" s="194" t="s">
        <v>196</v>
      </c>
      <c r="L2613" s="194" t="s">
        <v>196</v>
      </c>
      <c r="M2613" s="195">
        <v>14.79</v>
      </c>
      <c r="N2613" t="str">
        <f t="shared" si="40"/>
        <v>723100020100</v>
      </c>
    </row>
    <row r="2614" spans="1:14" x14ac:dyDescent="0.25">
      <c r="A2614" s="194" t="s">
        <v>108</v>
      </c>
      <c r="B2614" s="194" t="s">
        <v>302</v>
      </c>
      <c r="C2614" s="194" t="s">
        <v>303</v>
      </c>
      <c r="D2614" s="194" t="s">
        <v>126</v>
      </c>
      <c r="E2614" s="194" t="s">
        <v>132</v>
      </c>
      <c r="F2614" s="194" t="s">
        <v>125</v>
      </c>
      <c r="G2614" s="194" t="s">
        <v>154</v>
      </c>
      <c r="H2614" s="194" t="s">
        <v>196</v>
      </c>
      <c r="I2614" s="194" t="s">
        <v>133</v>
      </c>
      <c r="J2614" s="194" t="s">
        <v>196</v>
      </c>
      <c r="K2614" s="194" t="s">
        <v>196</v>
      </c>
      <c r="L2614" s="194" t="s">
        <v>196</v>
      </c>
      <c r="M2614" s="195">
        <v>297.7</v>
      </c>
      <c r="N2614" t="str">
        <f t="shared" si="40"/>
        <v>724000020100</v>
      </c>
    </row>
    <row r="2615" spans="1:14" x14ac:dyDescent="0.25">
      <c r="A2615" s="194" t="s">
        <v>108</v>
      </c>
      <c r="B2615" s="194" t="s">
        <v>302</v>
      </c>
      <c r="C2615" s="194" t="s">
        <v>303</v>
      </c>
      <c r="D2615" s="194" t="s">
        <v>126</v>
      </c>
      <c r="E2615" s="194" t="s">
        <v>132</v>
      </c>
      <c r="F2615" s="194" t="s">
        <v>125</v>
      </c>
      <c r="G2615" s="194" t="s">
        <v>156</v>
      </c>
      <c r="H2615" s="194" t="s">
        <v>196</v>
      </c>
      <c r="I2615" s="194" t="s">
        <v>133</v>
      </c>
      <c r="J2615" s="194" t="s">
        <v>196</v>
      </c>
      <c r="K2615" s="194" t="s">
        <v>196</v>
      </c>
      <c r="L2615" s="194" t="s">
        <v>196</v>
      </c>
      <c r="M2615" s="195">
        <v>2.42</v>
      </c>
      <c r="N2615" t="str">
        <f t="shared" si="40"/>
        <v>725000020100</v>
      </c>
    </row>
    <row r="2616" spans="1:14" x14ac:dyDescent="0.25">
      <c r="A2616" s="194" t="s">
        <v>108</v>
      </c>
      <c r="B2616" s="194" t="s">
        <v>302</v>
      </c>
      <c r="C2616" s="194" t="s">
        <v>303</v>
      </c>
      <c r="D2616" s="194" t="s">
        <v>126</v>
      </c>
      <c r="E2616" s="194" t="s">
        <v>132</v>
      </c>
      <c r="F2616" s="194" t="s">
        <v>125</v>
      </c>
      <c r="G2616" s="194" t="s">
        <v>151</v>
      </c>
      <c r="H2616" s="194" t="s">
        <v>196</v>
      </c>
      <c r="I2616" s="194" t="s">
        <v>133</v>
      </c>
      <c r="J2616" s="194" t="s">
        <v>196</v>
      </c>
      <c r="K2616" s="194" t="s">
        <v>196</v>
      </c>
      <c r="L2616" s="194" t="s">
        <v>196</v>
      </c>
      <c r="M2616" s="195">
        <v>4.8499999999999996</v>
      </c>
      <c r="N2616" t="str">
        <f t="shared" si="40"/>
        <v>722100020100</v>
      </c>
    </row>
    <row r="2617" spans="1:14" x14ac:dyDescent="0.25">
      <c r="A2617" s="194" t="s">
        <v>108</v>
      </c>
      <c r="B2617" s="194" t="s">
        <v>302</v>
      </c>
      <c r="C2617" s="194" t="s">
        <v>303</v>
      </c>
      <c r="D2617" s="194" t="s">
        <v>126</v>
      </c>
      <c r="E2617" s="194" t="s">
        <v>132</v>
      </c>
      <c r="F2617" s="194" t="s">
        <v>125</v>
      </c>
      <c r="G2617" s="194" t="s">
        <v>157</v>
      </c>
      <c r="H2617" s="194" t="s">
        <v>196</v>
      </c>
      <c r="I2617" s="194" t="s">
        <v>133</v>
      </c>
      <c r="J2617" s="194" t="s">
        <v>196</v>
      </c>
      <c r="K2617" s="194" t="s">
        <v>196</v>
      </c>
      <c r="L2617" s="194" t="s">
        <v>196</v>
      </c>
      <c r="M2617" s="195">
        <v>71.06</v>
      </c>
      <c r="N2617" t="str">
        <f t="shared" si="40"/>
        <v>726900020100</v>
      </c>
    </row>
    <row r="2618" spans="1:14" x14ac:dyDescent="0.25">
      <c r="A2618" s="194" t="s">
        <v>108</v>
      </c>
      <c r="B2618" s="194" t="s">
        <v>302</v>
      </c>
      <c r="C2618" s="194" t="s">
        <v>303</v>
      </c>
      <c r="D2618" s="194" t="s">
        <v>126</v>
      </c>
      <c r="E2618" s="194" t="s">
        <v>132</v>
      </c>
      <c r="F2618" s="194" t="s">
        <v>125</v>
      </c>
      <c r="G2618" s="194" t="s">
        <v>157</v>
      </c>
      <c r="H2618" s="194" t="s">
        <v>196</v>
      </c>
      <c r="I2618" s="194" t="s">
        <v>133</v>
      </c>
      <c r="J2618" s="194" t="s">
        <v>196</v>
      </c>
      <c r="K2618" s="194" t="s">
        <v>196</v>
      </c>
      <c r="L2618" s="194" t="s">
        <v>196</v>
      </c>
      <c r="M2618" s="195">
        <v>12.92</v>
      </c>
      <c r="N2618" t="str">
        <f t="shared" si="40"/>
        <v>726900020100</v>
      </c>
    </row>
    <row r="2619" spans="1:14" x14ac:dyDescent="0.25">
      <c r="A2619" s="194" t="s">
        <v>108</v>
      </c>
      <c r="B2619" s="194" t="s">
        <v>302</v>
      </c>
      <c r="C2619" s="194" t="s">
        <v>303</v>
      </c>
      <c r="D2619" s="194" t="s">
        <v>126</v>
      </c>
      <c r="E2619" s="194" t="s">
        <v>132</v>
      </c>
      <c r="F2619" s="194" t="s">
        <v>125</v>
      </c>
      <c r="G2619" s="194" t="s">
        <v>143</v>
      </c>
      <c r="H2619" s="194" t="s">
        <v>196</v>
      </c>
      <c r="I2619" s="194" t="s">
        <v>133</v>
      </c>
      <c r="J2619" s="194" t="s">
        <v>196</v>
      </c>
      <c r="K2619" s="194" t="s">
        <v>196</v>
      </c>
      <c r="L2619" s="194" t="s">
        <v>196</v>
      </c>
      <c r="M2619" s="195">
        <v>-43</v>
      </c>
      <c r="N2619" t="str">
        <f t="shared" si="40"/>
        <v>213000020100</v>
      </c>
    </row>
    <row r="2620" spans="1:14" x14ac:dyDescent="0.25">
      <c r="A2620" s="194" t="s">
        <v>108</v>
      </c>
      <c r="B2620" s="194" t="s">
        <v>302</v>
      </c>
      <c r="C2620" s="194" t="s">
        <v>303</v>
      </c>
      <c r="D2620" s="194" t="s">
        <v>126</v>
      </c>
      <c r="E2620" s="194" t="s">
        <v>132</v>
      </c>
      <c r="F2620" s="194" t="s">
        <v>125</v>
      </c>
      <c r="G2620" s="194" t="s">
        <v>140</v>
      </c>
      <c r="H2620" s="194" t="s">
        <v>196</v>
      </c>
      <c r="I2620" s="194" t="s">
        <v>133</v>
      </c>
      <c r="J2620" s="194" t="s">
        <v>196</v>
      </c>
      <c r="K2620" s="194" t="s">
        <v>196</v>
      </c>
      <c r="L2620" s="194" t="s">
        <v>196</v>
      </c>
      <c r="M2620" s="195">
        <v>-71.06</v>
      </c>
      <c r="N2620" t="str">
        <f t="shared" si="40"/>
        <v>210500020100</v>
      </c>
    </row>
    <row r="2621" spans="1:14" x14ac:dyDescent="0.25">
      <c r="A2621" s="194" t="s">
        <v>108</v>
      </c>
      <c r="B2621" s="194" t="s">
        <v>302</v>
      </c>
      <c r="C2621" s="194" t="s">
        <v>303</v>
      </c>
      <c r="D2621" s="194" t="s">
        <v>126</v>
      </c>
      <c r="E2621" s="194" t="s">
        <v>132</v>
      </c>
      <c r="F2621" s="194" t="s">
        <v>125</v>
      </c>
      <c r="G2621" s="194" t="s">
        <v>139</v>
      </c>
      <c r="H2621" s="194" t="s">
        <v>196</v>
      </c>
      <c r="I2621" s="194" t="s">
        <v>133</v>
      </c>
      <c r="J2621" s="194" t="s">
        <v>196</v>
      </c>
      <c r="K2621" s="194" t="s">
        <v>196</v>
      </c>
      <c r="L2621" s="194" t="s">
        <v>196</v>
      </c>
      <c r="M2621" s="195">
        <v>-9.89</v>
      </c>
      <c r="N2621" t="str">
        <f t="shared" si="40"/>
        <v>210000020100</v>
      </c>
    </row>
    <row r="2622" spans="1:14" x14ac:dyDescent="0.25">
      <c r="A2622" s="194" t="s">
        <v>108</v>
      </c>
      <c r="B2622" s="194" t="s">
        <v>302</v>
      </c>
      <c r="C2622" s="194" t="s">
        <v>303</v>
      </c>
      <c r="D2622" s="194" t="s">
        <v>126</v>
      </c>
      <c r="E2622" s="194" t="s">
        <v>132</v>
      </c>
      <c r="F2622" s="194" t="s">
        <v>125</v>
      </c>
      <c r="G2622" s="194" t="s">
        <v>142</v>
      </c>
      <c r="H2622" s="194" t="s">
        <v>196</v>
      </c>
      <c r="I2622" s="194" t="s">
        <v>133</v>
      </c>
      <c r="J2622" s="194" t="s">
        <v>196</v>
      </c>
      <c r="K2622" s="194" t="s">
        <v>196</v>
      </c>
      <c r="L2622" s="194" t="s">
        <v>196</v>
      </c>
      <c r="M2622" s="195">
        <v>-3.71</v>
      </c>
      <c r="N2622" t="str">
        <f t="shared" si="40"/>
        <v>212500020100</v>
      </c>
    </row>
    <row r="2623" spans="1:14" x14ac:dyDescent="0.25">
      <c r="A2623" s="194" t="s">
        <v>108</v>
      </c>
      <c r="B2623" s="194" t="s">
        <v>302</v>
      </c>
      <c r="C2623" s="194" t="s">
        <v>303</v>
      </c>
      <c r="D2623" s="194" t="s">
        <v>126</v>
      </c>
      <c r="E2623" s="194" t="s">
        <v>132</v>
      </c>
      <c r="F2623" s="194" t="s">
        <v>125</v>
      </c>
      <c r="G2623" s="194" t="s">
        <v>160</v>
      </c>
      <c r="H2623" s="194" t="s">
        <v>196</v>
      </c>
      <c r="I2623" s="194" t="s">
        <v>133</v>
      </c>
      <c r="J2623" s="194" t="s">
        <v>196</v>
      </c>
      <c r="K2623" s="194" t="s">
        <v>196</v>
      </c>
      <c r="L2623" s="194" t="s">
        <v>196</v>
      </c>
      <c r="M2623" s="195">
        <v>-4.8499999999999996</v>
      </c>
      <c r="N2623" t="str">
        <f t="shared" si="40"/>
        <v>205700020100</v>
      </c>
    </row>
    <row r="2624" spans="1:14" x14ac:dyDescent="0.25">
      <c r="A2624" s="194" t="s">
        <v>108</v>
      </c>
      <c r="B2624" s="194" t="s">
        <v>302</v>
      </c>
      <c r="C2624" s="194" t="s">
        <v>303</v>
      </c>
      <c r="D2624" s="194" t="s">
        <v>126</v>
      </c>
      <c r="E2624" s="194" t="s">
        <v>132</v>
      </c>
      <c r="F2624" s="194" t="s">
        <v>125</v>
      </c>
      <c r="G2624" s="194" t="s">
        <v>137</v>
      </c>
      <c r="H2624" s="194" t="s">
        <v>196</v>
      </c>
      <c r="I2624" s="194" t="s">
        <v>133</v>
      </c>
      <c r="J2624" s="194" t="s">
        <v>196</v>
      </c>
      <c r="K2624" s="194" t="s">
        <v>196</v>
      </c>
      <c r="L2624" s="194" t="s">
        <v>196</v>
      </c>
      <c r="M2624" s="195">
        <v>-297.7</v>
      </c>
      <c r="N2624" t="str">
        <f t="shared" si="40"/>
        <v>205600020100</v>
      </c>
    </row>
    <row r="2625" spans="1:14" x14ac:dyDescent="0.25">
      <c r="A2625" s="194" t="s">
        <v>108</v>
      </c>
      <c r="B2625" s="194" t="s">
        <v>302</v>
      </c>
      <c r="C2625" s="194" t="s">
        <v>303</v>
      </c>
      <c r="D2625" s="194" t="s">
        <v>126</v>
      </c>
      <c r="E2625" s="194" t="s">
        <v>132</v>
      </c>
      <c r="F2625" s="194" t="s">
        <v>125</v>
      </c>
      <c r="G2625" s="194" t="s">
        <v>136</v>
      </c>
      <c r="H2625" s="194" t="s">
        <v>196</v>
      </c>
      <c r="I2625" s="194" t="s">
        <v>133</v>
      </c>
      <c r="J2625" s="194" t="s">
        <v>196</v>
      </c>
      <c r="K2625" s="194" t="s">
        <v>196</v>
      </c>
      <c r="L2625" s="194" t="s">
        <v>196</v>
      </c>
      <c r="M2625" s="195">
        <v>-2.42</v>
      </c>
      <c r="N2625" t="str">
        <f t="shared" si="40"/>
        <v>205500020100</v>
      </c>
    </row>
    <row r="2626" spans="1:14" x14ac:dyDescent="0.25">
      <c r="A2626" s="194" t="s">
        <v>108</v>
      </c>
      <c r="B2626" s="194" t="s">
        <v>302</v>
      </c>
      <c r="C2626" s="194" t="s">
        <v>303</v>
      </c>
      <c r="D2626" s="194" t="s">
        <v>126</v>
      </c>
      <c r="E2626" s="194" t="s">
        <v>132</v>
      </c>
      <c r="F2626" s="194" t="s">
        <v>125</v>
      </c>
      <c r="G2626" s="194" t="s">
        <v>134</v>
      </c>
      <c r="H2626" s="194" t="s">
        <v>196</v>
      </c>
      <c r="I2626" s="194" t="s">
        <v>133</v>
      </c>
      <c r="J2626" s="194" t="s">
        <v>196</v>
      </c>
      <c r="K2626" s="194" t="s">
        <v>196</v>
      </c>
      <c r="L2626" s="194" t="s">
        <v>196</v>
      </c>
      <c r="M2626" s="195">
        <v>-71.06</v>
      </c>
      <c r="N2626" t="str">
        <f t="shared" si="40"/>
        <v>205200020100</v>
      </c>
    </row>
    <row r="2627" spans="1:14" x14ac:dyDescent="0.25">
      <c r="A2627" s="194" t="s">
        <v>108</v>
      </c>
      <c r="B2627" s="194" t="s">
        <v>302</v>
      </c>
      <c r="C2627" s="194" t="s">
        <v>303</v>
      </c>
      <c r="D2627" s="194" t="s">
        <v>126</v>
      </c>
      <c r="E2627" s="194" t="s">
        <v>132</v>
      </c>
      <c r="F2627" s="194" t="s">
        <v>125</v>
      </c>
      <c r="G2627" s="194" t="s">
        <v>139</v>
      </c>
      <c r="H2627" s="194" t="s">
        <v>196</v>
      </c>
      <c r="I2627" s="194" t="s">
        <v>133</v>
      </c>
      <c r="J2627" s="194" t="s">
        <v>196</v>
      </c>
      <c r="K2627" s="194" t="s">
        <v>196</v>
      </c>
      <c r="L2627" s="194" t="s">
        <v>196</v>
      </c>
      <c r="M2627" s="195">
        <v>-12.92</v>
      </c>
      <c r="N2627" t="str">
        <f t="shared" ref="N2627:N2658" si="41">CONCATENATE(G2627,E2627)</f>
        <v>210000020100</v>
      </c>
    </row>
    <row r="2628" spans="1:14" x14ac:dyDescent="0.25">
      <c r="A2628" s="194" t="s">
        <v>108</v>
      </c>
      <c r="B2628" s="194" t="s">
        <v>302</v>
      </c>
      <c r="C2628" s="194" t="s">
        <v>303</v>
      </c>
      <c r="D2628" s="194" t="s">
        <v>126</v>
      </c>
      <c r="E2628" s="194" t="s">
        <v>132</v>
      </c>
      <c r="F2628" s="194" t="s">
        <v>125</v>
      </c>
      <c r="G2628" s="194" t="s">
        <v>141</v>
      </c>
      <c r="H2628" s="194" t="s">
        <v>196</v>
      </c>
      <c r="I2628" s="194" t="s">
        <v>133</v>
      </c>
      <c r="J2628" s="194" t="s">
        <v>196</v>
      </c>
      <c r="K2628" s="194" t="s">
        <v>196</v>
      </c>
      <c r="L2628" s="194" t="s">
        <v>196</v>
      </c>
      <c r="M2628" s="195">
        <v>-63.24</v>
      </c>
      <c r="N2628" t="str">
        <f t="shared" si="41"/>
        <v>211000020100</v>
      </c>
    </row>
    <row r="2629" spans="1:14" x14ac:dyDescent="0.25">
      <c r="A2629" s="194" t="s">
        <v>108</v>
      </c>
      <c r="B2629" s="194" t="s">
        <v>302</v>
      </c>
      <c r="C2629" s="194" t="s">
        <v>303</v>
      </c>
      <c r="D2629" s="194" t="s">
        <v>126</v>
      </c>
      <c r="E2629" s="194" t="s">
        <v>132</v>
      </c>
      <c r="F2629" s="194" t="s">
        <v>125</v>
      </c>
      <c r="G2629" s="194" t="s">
        <v>135</v>
      </c>
      <c r="H2629" s="194" t="s">
        <v>196</v>
      </c>
      <c r="I2629" s="194" t="s">
        <v>133</v>
      </c>
      <c r="J2629" s="194" t="s">
        <v>196</v>
      </c>
      <c r="K2629" s="194" t="s">
        <v>196</v>
      </c>
      <c r="L2629" s="194" t="s">
        <v>196</v>
      </c>
      <c r="M2629" s="195">
        <v>-63.24</v>
      </c>
      <c r="N2629" t="str">
        <f t="shared" si="41"/>
        <v>205300020100</v>
      </c>
    </row>
    <row r="2630" spans="1:14" x14ac:dyDescent="0.25">
      <c r="A2630" s="194" t="s">
        <v>108</v>
      </c>
      <c r="B2630" s="194" t="s">
        <v>302</v>
      </c>
      <c r="C2630" s="194" t="s">
        <v>303</v>
      </c>
      <c r="D2630" s="194" t="s">
        <v>126</v>
      </c>
      <c r="E2630" s="194" t="s">
        <v>132</v>
      </c>
      <c r="F2630" s="194" t="s">
        <v>125</v>
      </c>
      <c r="G2630" s="194" t="s">
        <v>147</v>
      </c>
      <c r="H2630" s="194" t="s">
        <v>196</v>
      </c>
      <c r="I2630" s="194" t="s">
        <v>133</v>
      </c>
      <c r="J2630" s="194" t="s">
        <v>196</v>
      </c>
      <c r="K2630" s="194" t="s">
        <v>196</v>
      </c>
      <c r="L2630" s="194" t="s">
        <v>196</v>
      </c>
      <c r="M2630" s="195">
        <v>-14.79</v>
      </c>
      <c r="N2630" t="str">
        <f t="shared" si="41"/>
        <v>216000020100</v>
      </c>
    </row>
    <row r="2631" spans="1:14" x14ac:dyDescent="0.25">
      <c r="A2631" s="194" t="s">
        <v>108</v>
      </c>
      <c r="B2631" s="194" t="s">
        <v>302</v>
      </c>
      <c r="C2631" s="194" t="s">
        <v>303</v>
      </c>
      <c r="D2631" s="194" t="s">
        <v>126</v>
      </c>
      <c r="E2631" s="194" t="s">
        <v>132</v>
      </c>
      <c r="F2631" s="194" t="s">
        <v>125</v>
      </c>
      <c r="G2631" s="194" t="s">
        <v>144</v>
      </c>
      <c r="H2631" s="194" t="s">
        <v>196</v>
      </c>
      <c r="I2631" s="194" t="s">
        <v>133</v>
      </c>
      <c r="J2631" s="194" t="s">
        <v>196</v>
      </c>
      <c r="K2631" s="194" t="s">
        <v>196</v>
      </c>
      <c r="L2631" s="194" t="s">
        <v>196</v>
      </c>
      <c r="M2631" s="195">
        <v>-65.180000000000007</v>
      </c>
      <c r="N2631" t="str">
        <f t="shared" si="41"/>
        <v>214000020100</v>
      </c>
    </row>
    <row r="2632" spans="1:14" x14ac:dyDescent="0.25">
      <c r="A2632" s="194" t="s">
        <v>108</v>
      </c>
      <c r="B2632" s="194" t="s">
        <v>302</v>
      </c>
      <c r="C2632" s="194" t="s">
        <v>303</v>
      </c>
      <c r="D2632" s="194" t="s">
        <v>126</v>
      </c>
      <c r="E2632" s="194" t="s">
        <v>132</v>
      </c>
      <c r="F2632" s="194" t="s">
        <v>125</v>
      </c>
      <c r="G2632" s="194" t="s">
        <v>138</v>
      </c>
      <c r="H2632" s="194" t="s">
        <v>196</v>
      </c>
      <c r="I2632" s="194" t="s">
        <v>133</v>
      </c>
      <c r="J2632" s="194" t="s">
        <v>196</v>
      </c>
      <c r="K2632" s="194" t="s">
        <v>196</v>
      </c>
      <c r="L2632" s="194" t="s">
        <v>196</v>
      </c>
      <c r="M2632" s="195">
        <v>-14.79</v>
      </c>
      <c r="N2632" t="str">
        <f t="shared" si="41"/>
        <v>205800020100</v>
      </c>
    </row>
    <row r="2633" spans="1:14" x14ac:dyDescent="0.25">
      <c r="A2633" s="194" t="s">
        <v>108</v>
      </c>
      <c r="B2633" s="194" t="s">
        <v>302</v>
      </c>
      <c r="C2633" s="194" t="s">
        <v>303</v>
      </c>
      <c r="D2633" s="194" t="s">
        <v>126</v>
      </c>
      <c r="E2633" s="194" t="s">
        <v>132</v>
      </c>
      <c r="F2633" s="194" t="s">
        <v>125</v>
      </c>
      <c r="G2633" s="194" t="s">
        <v>149</v>
      </c>
      <c r="H2633" s="194" t="s">
        <v>196</v>
      </c>
      <c r="I2633" s="194" t="s">
        <v>133</v>
      </c>
      <c r="J2633" s="194" t="s">
        <v>196</v>
      </c>
      <c r="K2633" s="194" t="s">
        <v>196</v>
      </c>
      <c r="L2633" s="194" t="s">
        <v>196</v>
      </c>
      <c r="M2633" s="195">
        <v>71.64</v>
      </c>
      <c r="N2633" t="str">
        <f t="shared" si="41"/>
        <v>710000020100</v>
      </c>
    </row>
    <row r="2634" spans="1:14" x14ac:dyDescent="0.25">
      <c r="A2634" s="194" t="s">
        <v>108</v>
      </c>
      <c r="B2634" s="194" t="s">
        <v>304</v>
      </c>
      <c r="C2634" s="194" t="s">
        <v>305</v>
      </c>
      <c r="D2634" s="194" t="s">
        <v>126</v>
      </c>
      <c r="E2634" s="194" t="s">
        <v>127</v>
      </c>
      <c r="F2634" s="194" t="s">
        <v>125</v>
      </c>
      <c r="G2634" s="194" t="s">
        <v>139</v>
      </c>
      <c r="H2634" s="194" t="s">
        <v>196</v>
      </c>
      <c r="I2634" s="194" t="s">
        <v>128</v>
      </c>
      <c r="J2634" s="194" t="s">
        <v>196</v>
      </c>
      <c r="K2634" s="194" t="s">
        <v>196</v>
      </c>
      <c r="L2634" s="194" t="s">
        <v>196</v>
      </c>
      <c r="M2634" s="195">
        <v>-69.23</v>
      </c>
      <c r="N2634" t="str">
        <f t="shared" si="41"/>
        <v>210000010100</v>
      </c>
    </row>
    <row r="2635" spans="1:14" x14ac:dyDescent="0.25">
      <c r="A2635" s="194" t="s">
        <v>108</v>
      </c>
      <c r="B2635" s="194" t="s">
        <v>304</v>
      </c>
      <c r="C2635" s="194" t="s">
        <v>305</v>
      </c>
      <c r="D2635" s="194" t="s">
        <v>126</v>
      </c>
      <c r="E2635" s="194" t="s">
        <v>127</v>
      </c>
      <c r="F2635" s="194" t="s">
        <v>125</v>
      </c>
      <c r="G2635" s="194" t="s">
        <v>143</v>
      </c>
      <c r="H2635" s="194" t="s">
        <v>196</v>
      </c>
      <c r="I2635" s="194" t="s">
        <v>128</v>
      </c>
      <c r="J2635" s="194" t="s">
        <v>196</v>
      </c>
      <c r="K2635" s="194" t="s">
        <v>196</v>
      </c>
      <c r="L2635" s="194" t="s">
        <v>196</v>
      </c>
      <c r="M2635" s="195">
        <v>-108.5</v>
      </c>
      <c r="N2635" t="str">
        <f t="shared" si="41"/>
        <v>213000010100</v>
      </c>
    </row>
    <row r="2636" spans="1:14" x14ac:dyDescent="0.25">
      <c r="A2636" s="194" t="s">
        <v>108</v>
      </c>
      <c r="B2636" s="194" t="s">
        <v>304</v>
      </c>
      <c r="C2636" s="194" t="s">
        <v>305</v>
      </c>
      <c r="D2636" s="194" t="s">
        <v>126</v>
      </c>
      <c r="E2636" s="194" t="s">
        <v>127</v>
      </c>
      <c r="F2636" s="194" t="s">
        <v>125</v>
      </c>
      <c r="G2636" s="194" t="s">
        <v>139</v>
      </c>
      <c r="H2636" s="194" t="s">
        <v>196</v>
      </c>
      <c r="I2636" s="194" t="s">
        <v>128</v>
      </c>
      <c r="J2636" s="194" t="s">
        <v>196</v>
      </c>
      <c r="K2636" s="194" t="s">
        <v>196</v>
      </c>
      <c r="L2636" s="194" t="s">
        <v>196</v>
      </c>
      <c r="M2636" s="195">
        <v>-34.619999999999997</v>
      </c>
      <c r="N2636" t="str">
        <f t="shared" si="41"/>
        <v>210000010100</v>
      </c>
    </row>
    <row r="2637" spans="1:14" x14ac:dyDescent="0.25">
      <c r="A2637" s="194" t="s">
        <v>108</v>
      </c>
      <c r="B2637" s="194" t="s">
        <v>304</v>
      </c>
      <c r="C2637" s="194" t="s">
        <v>305</v>
      </c>
      <c r="D2637" s="194" t="s">
        <v>126</v>
      </c>
      <c r="E2637" s="194" t="s">
        <v>127</v>
      </c>
      <c r="F2637" s="194" t="s">
        <v>125</v>
      </c>
      <c r="G2637" s="194" t="s">
        <v>134</v>
      </c>
      <c r="H2637" s="194" t="s">
        <v>196</v>
      </c>
      <c r="I2637" s="194" t="s">
        <v>128</v>
      </c>
      <c r="J2637" s="194" t="s">
        <v>196</v>
      </c>
      <c r="K2637" s="194" t="s">
        <v>196</v>
      </c>
      <c r="L2637" s="194" t="s">
        <v>196</v>
      </c>
      <c r="M2637" s="195">
        <v>-190.4</v>
      </c>
      <c r="N2637" t="str">
        <f t="shared" si="41"/>
        <v>205200010100</v>
      </c>
    </row>
    <row r="2638" spans="1:14" x14ac:dyDescent="0.25">
      <c r="A2638" s="194" t="s">
        <v>108</v>
      </c>
      <c r="B2638" s="194" t="s">
        <v>304</v>
      </c>
      <c r="C2638" s="194" t="s">
        <v>305</v>
      </c>
      <c r="D2638" s="194" t="s">
        <v>126</v>
      </c>
      <c r="E2638" s="194" t="s">
        <v>127</v>
      </c>
      <c r="F2638" s="194" t="s">
        <v>125</v>
      </c>
      <c r="G2638" s="194" t="s">
        <v>141</v>
      </c>
      <c r="H2638" s="194" t="s">
        <v>196</v>
      </c>
      <c r="I2638" s="194" t="s">
        <v>128</v>
      </c>
      <c r="J2638" s="194" t="s">
        <v>196</v>
      </c>
      <c r="K2638" s="194" t="s">
        <v>196</v>
      </c>
      <c r="L2638" s="194" t="s">
        <v>196</v>
      </c>
      <c r="M2638" s="195">
        <v>-166.21</v>
      </c>
      <c r="N2638" t="str">
        <f t="shared" si="41"/>
        <v>211000010100</v>
      </c>
    </row>
    <row r="2639" spans="1:14" x14ac:dyDescent="0.25">
      <c r="A2639" s="194" t="s">
        <v>108</v>
      </c>
      <c r="B2639" s="194" t="s">
        <v>304</v>
      </c>
      <c r="C2639" s="194" t="s">
        <v>305</v>
      </c>
      <c r="D2639" s="194" t="s">
        <v>126</v>
      </c>
      <c r="E2639" s="194" t="s">
        <v>127</v>
      </c>
      <c r="F2639" s="194" t="s">
        <v>125</v>
      </c>
      <c r="G2639" s="194" t="s">
        <v>135</v>
      </c>
      <c r="H2639" s="194" t="s">
        <v>196</v>
      </c>
      <c r="I2639" s="194" t="s">
        <v>128</v>
      </c>
      <c r="J2639" s="194" t="s">
        <v>196</v>
      </c>
      <c r="K2639" s="194" t="s">
        <v>196</v>
      </c>
      <c r="L2639" s="194" t="s">
        <v>196</v>
      </c>
      <c r="M2639" s="195">
        <v>-166.21</v>
      </c>
      <c r="N2639" t="str">
        <f t="shared" si="41"/>
        <v>205300010100</v>
      </c>
    </row>
    <row r="2640" spans="1:14" x14ac:dyDescent="0.25">
      <c r="A2640" s="194" t="s">
        <v>108</v>
      </c>
      <c r="B2640" s="194" t="s">
        <v>304</v>
      </c>
      <c r="C2640" s="194" t="s">
        <v>305</v>
      </c>
      <c r="D2640" s="194" t="s">
        <v>126</v>
      </c>
      <c r="E2640" s="194" t="s">
        <v>127</v>
      </c>
      <c r="F2640" s="194" t="s">
        <v>125</v>
      </c>
      <c r="G2640" s="194" t="s">
        <v>147</v>
      </c>
      <c r="H2640" s="194" t="s">
        <v>196</v>
      </c>
      <c r="I2640" s="194" t="s">
        <v>128</v>
      </c>
      <c r="J2640" s="194" t="s">
        <v>196</v>
      </c>
      <c r="K2640" s="194" t="s">
        <v>196</v>
      </c>
      <c r="L2640" s="194" t="s">
        <v>196</v>
      </c>
      <c r="M2640" s="195">
        <v>-38.880000000000003</v>
      </c>
      <c r="N2640" t="str">
        <f t="shared" si="41"/>
        <v>216000010100</v>
      </c>
    </row>
    <row r="2641" spans="1:14" x14ac:dyDescent="0.25">
      <c r="A2641" s="194" t="s">
        <v>108</v>
      </c>
      <c r="B2641" s="194" t="s">
        <v>304</v>
      </c>
      <c r="C2641" s="194" t="s">
        <v>305</v>
      </c>
      <c r="D2641" s="194" t="s">
        <v>126</v>
      </c>
      <c r="E2641" s="194" t="s">
        <v>127</v>
      </c>
      <c r="F2641" s="194" t="s">
        <v>125</v>
      </c>
      <c r="G2641" s="194" t="s">
        <v>144</v>
      </c>
      <c r="H2641" s="194" t="s">
        <v>196</v>
      </c>
      <c r="I2641" s="194" t="s">
        <v>128</v>
      </c>
      <c r="J2641" s="194" t="s">
        <v>196</v>
      </c>
      <c r="K2641" s="194" t="s">
        <v>196</v>
      </c>
      <c r="L2641" s="194" t="s">
        <v>196</v>
      </c>
      <c r="M2641" s="195">
        <v>-265.39</v>
      </c>
      <c r="N2641" t="str">
        <f t="shared" si="41"/>
        <v>214000010100</v>
      </c>
    </row>
    <row r="2642" spans="1:14" x14ac:dyDescent="0.25">
      <c r="A2642" s="194" t="s">
        <v>108</v>
      </c>
      <c r="B2642" s="194" t="s">
        <v>304</v>
      </c>
      <c r="C2642" s="194" t="s">
        <v>305</v>
      </c>
      <c r="D2642" s="194" t="s">
        <v>126</v>
      </c>
      <c r="E2642" s="194" t="s">
        <v>127</v>
      </c>
      <c r="F2642" s="194" t="s">
        <v>125</v>
      </c>
      <c r="G2642" s="194" t="s">
        <v>138</v>
      </c>
      <c r="H2642" s="194" t="s">
        <v>196</v>
      </c>
      <c r="I2642" s="194" t="s">
        <v>128</v>
      </c>
      <c r="J2642" s="194" t="s">
        <v>196</v>
      </c>
      <c r="K2642" s="194" t="s">
        <v>196</v>
      </c>
      <c r="L2642" s="194" t="s">
        <v>196</v>
      </c>
      <c r="M2642" s="195">
        <v>-38.880000000000003</v>
      </c>
      <c r="N2642" t="str">
        <f t="shared" si="41"/>
        <v>205800010100</v>
      </c>
    </row>
    <row r="2643" spans="1:14" x14ac:dyDescent="0.25">
      <c r="A2643" s="194" t="s">
        <v>108</v>
      </c>
      <c r="B2643" s="194" t="s">
        <v>304</v>
      </c>
      <c r="C2643" s="194" t="s">
        <v>305</v>
      </c>
      <c r="D2643" s="194" t="s">
        <v>126</v>
      </c>
      <c r="E2643" s="194" t="s">
        <v>127</v>
      </c>
      <c r="F2643" s="194" t="s">
        <v>125</v>
      </c>
      <c r="G2643" s="194" t="s">
        <v>145</v>
      </c>
      <c r="H2643" s="194" t="s">
        <v>196</v>
      </c>
      <c r="I2643" s="194" t="s">
        <v>128</v>
      </c>
      <c r="J2643" s="194" t="s">
        <v>196</v>
      </c>
      <c r="K2643" s="194" t="s">
        <v>196</v>
      </c>
      <c r="L2643" s="194" t="s">
        <v>196</v>
      </c>
      <c r="M2643" s="195">
        <v>-143.97999999999999</v>
      </c>
      <c r="N2643" t="str">
        <f t="shared" si="41"/>
        <v>215000010100</v>
      </c>
    </row>
    <row r="2644" spans="1:14" x14ac:dyDescent="0.25">
      <c r="A2644" s="194" t="s">
        <v>108</v>
      </c>
      <c r="B2644" s="194" t="s">
        <v>304</v>
      </c>
      <c r="C2644" s="194" t="s">
        <v>305</v>
      </c>
      <c r="D2644" s="194" t="s">
        <v>126</v>
      </c>
      <c r="E2644" s="194" t="s">
        <v>127</v>
      </c>
      <c r="F2644" s="194" t="s">
        <v>125</v>
      </c>
      <c r="G2644" s="194" t="s">
        <v>124</v>
      </c>
      <c r="H2644" s="194" t="s">
        <v>196</v>
      </c>
      <c r="I2644" s="194" t="s">
        <v>128</v>
      </c>
      <c r="J2644" s="194" t="s">
        <v>196</v>
      </c>
      <c r="K2644" s="194" t="s">
        <v>196</v>
      </c>
      <c r="L2644" s="194" t="s">
        <v>196</v>
      </c>
      <c r="M2644" s="195">
        <v>-1665.99</v>
      </c>
      <c r="N2644" t="str">
        <f t="shared" si="41"/>
        <v>100000010100</v>
      </c>
    </row>
    <row r="2645" spans="1:14" x14ac:dyDescent="0.25">
      <c r="A2645" s="194" t="s">
        <v>108</v>
      </c>
      <c r="B2645" s="194" t="s">
        <v>304</v>
      </c>
      <c r="C2645" s="194" t="s">
        <v>305</v>
      </c>
      <c r="D2645" s="194" t="s">
        <v>126</v>
      </c>
      <c r="E2645" s="194" t="s">
        <v>127</v>
      </c>
      <c r="F2645" s="194" t="s">
        <v>125</v>
      </c>
      <c r="G2645" s="194" t="s">
        <v>149</v>
      </c>
      <c r="H2645" s="194" t="s">
        <v>196</v>
      </c>
      <c r="I2645" s="194" t="s">
        <v>128</v>
      </c>
      <c r="J2645" s="194" t="s">
        <v>196</v>
      </c>
      <c r="K2645" s="194" t="s">
        <v>196</v>
      </c>
      <c r="L2645" s="194" t="s">
        <v>196</v>
      </c>
      <c r="M2645" s="195">
        <v>288.48</v>
      </c>
      <c r="N2645" t="str">
        <f t="shared" si="41"/>
        <v>710000010100</v>
      </c>
    </row>
    <row r="2646" spans="1:14" x14ac:dyDescent="0.25">
      <c r="A2646" s="194" t="s">
        <v>108</v>
      </c>
      <c r="B2646" s="194" t="s">
        <v>304</v>
      </c>
      <c r="C2646" s="194" t="s">
        <v>305</v>
      </c>
      <c r="D2646" s="194" t="s">
        <v>126</v>
      </c>
      <c r="E2646" s="194" t="s">
        <v>127</v>
      </c>
      <c r="F2646" s="194" t="s">
        <v>125</v>
      </c>
      <c r="G2646" s="194" t="s">
        <v>149</v>
      </c>
      <c r="H2646" s="194" t="s">
        <v>196</v>
      </c>
      <c r="I2646" s="194" t="s">
        <v>128</v>
      </c>
      <c r="J2646" s="194" t="s">
        <v>196</v>
      </c>
      <c r="K2646" s="194" t="s">
        <v>196</v>
      </c>
      <c r="L2646" s="194" t="s">
        <v>196</v>
      </c>
      <c r="M2646" s="195">
        <v>2307.84</v>
      </c>
      <c r="N2646" t="str">
        <f t="shared" si="41"/>
        <v>710000010100</v>
      </c>
    </row>
    <row r="2647" spans="1:14" x14ac:dyDescent="0.25">
      <c r="A2647" s="194" t="s">
        <v>108</v>
      </c>
      <c r="B2647" s="194" t="s">
        <v>304</v>
      </c>
      <c r="C2647" s="194" t="s">
        <v>305</v>
      </c>
      <c r="D2647" s="194" t="s">
        <v>126</v>
      </c>
      <c r="E2647" s="194" t="s">
        <v>127</v>
      </c>
      <c r="F2647" s="194" t="s">
        <v>125</v>
      </c>
      <c r="G2647" s="194" t="s">
        <v>149</v>
      </c>
      <c r="H2647" s="194" t="s">
        <v>196</v>
      </c>
      <c r="I2647" s="194" t="s">
        <v>128</v>
      </c>
      <c r="J2647" s="194" t="s">
        <v>196</v>
      </c>
      <c r="K2647" s="194" t="s">
        <v>196</v>
      </c>
      <c r="L2647" s="194" t="s">
        <v>196</v>
      </c>
      <c r="M2647" s="195">
        <v>288.48</v>
      </c>
      <c r="N2647" t="str">
        <f t="shared" si="41"/>
        <v>710000010100</v>
      </c>
    </row>
    <row r="2648" spans="1:14" x14ac:dyDescent="0.25">
      <c r="A2648" s="194" t="s">
        <v>108</v>
      </c>
      <c r="B2648" s="194" t="s">
        <v>304</v>
      </c>
      <c r="C2648" s="194" t="s">
        <v>305</v>
      </c>
      <c r="D2648" s="194" t="s">
        <v>126</v>
      </c>
      <c r="E2648" s="194" t="s">
        <v>127</v>
      </c>
      <c r="F2648" s="194" t="s">
        <v>125</v>
      </c>
      <c r="G2648" s="194" t="s">
        <v>152</v>
      </c>
      <c r="H2648" s="194" t="s">
        <v>196</v>
      </c>
      <c r="I2648" s="194" t="s">
        <v>128</v>
      </c>
      <c r="J2648" s="194" t="s">
        <v>196</v>
      </c>
      <c r="K2648" s="194" t="s">
        <v>196</v>
      </c>
      <c r="L2648" s="194" t="s">
        <v>196</v>
      </c>
      <c r="M2648" s="195">
        <v>166.21</v>
      </c>
      <c r="N2648" t="str">
        <f t="shared" si="41"/>
        <v>723000010100</v>
      </c>
    </row>
    <row r="2649" spans="1:14" x14ac:dyDescent="0.25">
      <c r="A2649" s="194" t="s">
        <v>108</v>
      </c>
      <c r="B2649" s="194" t="s">
        <v>304</v>
      </c>
      <c r="C2649" s="194" t="s">
        <v>305</v>
      </c>
      <c r="D2649" s="194" t="s">
        <v>126</v>
      </c>
      <c r="E2649" s="194" t="s">
        <v>127</v>
      </c>
      <c r="F2649" s="194" t="s">
        <v>125</v>
      </c>
      <c r="G2649" s="194" t="s">
        <v>153</v>
      </c>
      <c r="H2649" s="194" t="s">
        <v>196</v>
      </c>
      <c r="I2649" s="194" t="s">
        <v>128</v>
      </c>
      <c r="J2649" s="194" t="s">
        <v>196</v>
      </c>
      <c r="K2649" s="194" t="s">
        <v>196</v>
      </c>
      <c r="L2649" s="194" t="s">
        <v>196</v>
      </c>
      <c r="M2649" s="195">
        <v>38.880000000000003</v>
      </c>
      <c r="N2649" t="str">
        <f t="shared" si="41"/>
        <v>723100010100</v>
      </c>
    </row>
    <row r="2650" spans="1:14" x14ac:dyDescent="0.25">
      <c r="A2650" s="194" t="s">
        <v>108</v>
      </c>
      <c r="B2650" s="194" t="s">
        <v>304</v>
      </c>
      <c r="C2650" s="194" t="s">
        <v>305</v>
      </c>
      <c r="D2650" s="194" t="s">
        <v>126</v>
      </c>
      <c r="E2650" s="194" t="s">
        <v>127</v>
      </c>
      <c r="F2650" s="194" t="s">
        <v>125</v>
      </c>
      <c r="G2650" s="194" t="s">
        <v>154</v>
      </c>
      <c r="H2650" s="194" t="s">
        <v>196</v>
      </c>
      <c r="I2650" s="194" t="s">
        <v>128</v>
      </c>
      <c r="J2650" s="194" t="s">
        <v>196</v>
      </c>
      <c r="K2650" s="194" t="s">
        <v>196</v>
      </c>
      <c r="L2650" s="194" t="s">
        <v>196</v>
      </c>
      <c r="M2650" s="195">
        <v>687.75</v>
      </c>
      <c r="N2650" t="str">
        <f t="shared" si="41"/>
        <v>724000010100</v>
      </c>
    </row>
    <row r="2651" spans="1:14" x14ac:dyDescent="0.25">
      <c r="A2651" s="194" t="s">
        <v>108</v>
      </c>
      <c r="B2651" s="194" t="s">
        <v>304</v>
      </c>
      <c r="C2651" s="194" t="s">
        <v>305</v>
      </c>
      <c r="D2651" s="194" t="s">
        <v>126</v>
      </c>
      <c r="E2651" s="194" t="s">
        <v>127</v>
      </c>
      <c r="F2651" s="194" t="s">
        <v>125</v>
      </c>
      <c r="G2651" s="194" t="s">
        <v>157</v>
      </c>
      <c r="H2651" s="194" t="s">
        <v>196</v>
      </c>
      <c r="I2651" s="194" t="s">
        <v>128</v>
      </c>
      <c r="J2651" s="194" t="s">
        <v>196</v>
      </c>
      <c r="K2651" s="194" t="s">
        <v>196</v>
      </c>
      <c r="L2651" s="194" t="s">
        <v>196</v>
      </c>
      <c r="M2651" s="195">
        <v>190.4</v>
      </c>
      <c r="N2651" t="str">
        <f t="shared" si="41"/>
        <v>726900010100</v>
      </c>
    </row>
    <row r="2652" spans="1:14" x14ac:dyDescent="0.25">
      <c r="A2652" s="194" t="s">
        <v>108</v>
      </c>
      <c r="B2652" s="194" t="s">
        <v>304</v>
      </c>
      <c r="C2652" s="194" t="s">
        <v>305</v>
      </c>
      <c r="D2652" s="194" t="s">
        <v>126</v>
      </c>
      <c r="E2652" s="194" t="s">
        <v>127</v>
      </c>
      <c r="F2652" s="194" t="s">
        <v>125</v>
      </c>
      <c r="G2652" s="194" t="s">
        <v>157</v>
      </c>
      <c r="H2652" s="194" t="s">
        <v>196</v>
      </c>
      <c r="I2652" s="194" t="s">
        <v>128</v>
      </c>
      <c r="J2652" s="194" t="s">
        <v>196</v>
      </c>
      <c r="K2652" s="194" t="s">
        <v>196</v>
      </c>
      <c r="L2652" s="194" t="s">
        <v>196</v>
      </c>
      <c r="M2652" s="195">
        <v>34.619999999999997</v>
      </c>
      <c r="N2652" t="str">
        <f t="shared" si="41"/>
        <v>726900010100</v>
      </c>
    </row>
    <row r="2653" spans="1:14" x14ac:dyDescent="0.25">
      <c r="A2653" s="194" t="s">
        <v>108</v>
      </c>
      <c r="B2653" s="194" t="s">
        <v>304</v>
      </c>
      <c r="C2653" s="194" t="s">
        <v>305</v>
      </c>
      <c r="D2653" s="194" t="s">
        <v>126</v>
      </c>
      <c r="E2653" s="194" t="s">
        <v>127</v>
      </c>
      <c r="F2653" s="194" t="s">
        <v>125</v>
      </c>
      <c r="G2653" s="194" t="s">
        <v>139</v>
      </c>
      <c r="H2653" s="194" t="s">
        <v>196</v>
      </c>
      <c r="I2653" s="194" t="s">
        <v>128</v>
      </c>
      <c r="J2653" s="194" t="s">
        <v>196</v>
      </c>
      <c r="K2653" s="194" t="s">
        <v>196</v>
      </c>
      <c r="L2653" s="194" t="s">
        <v>196</v>
      </c>
      <c r="M2653" s="195">
        <v>-200</v>
      </c>
      <c r="N2653" t="str">
        <f t="shared" si="41"/>
        <v>210000010100</v>
      </c>
    </row>
    <row r="2654" spans="1:14" x14ac:dyDescent="0.25">
      <c r="A2654" s="194" t="s">
        <v>108</v>
      </c>
      <c r="B2654" s="194" t="s">
        <v>304</v>
      </c>
      <c r="C2654" s="194" t="s">
        <v>305</v>
      </c>
      <c r="D2654" s="194" t="s">
        <v>126</v>
      </c>
      <c r="E2654" s="194" t="s">
        <v>127</v>
      </c>
      <c r="F2654" s="194" t="s">
        <v>125</v>
      </c>
      <c r="G2654" s="194" t="s">
        <v>139</v>
      </c>
      <c r="H2654" s="194" t="s">
        <v>196</v>
      </c>
      <c r="I2654" s="194" t="s">
        <v>128</v>
      </c>
      <c r="J2654" s="194" t="s">
        <v>196</v>
      </c>
      <c r="K2654" s="194" t="s">
        <v>196</v>
      </c>
      <c r="L2654" s="194" t="s">
        <v>196</v>
      </c>
      <c r="M2654" s="195">
        <v>-10</v>
      </c>
      <c r="N2654" t="str">
        <f t="shared" si="41"/>
        <v>210000010100</v>
      </c>
    </row>
    <row r="2655" spans="1:14" x14ac:dyDescent="0.25">
      <c r="A2655" s="194" t="s">
        <v>108</v>
      </c>
      <c r="B2655" s="194" t="s">
        <v>304</v>
      </c>
      <c r="C2655" s="194" t="s">
        <v>305</v>
      </c>
      <c r="D2655" s="194" t="s">
        <v>126</v>
      </c>
      <c r="E2655" s="194" t="s">
        <v>127</v>
      </c>
      <c r="F2655" s="194" t="s">
        <v>125</v>
      </c>
      <c r="G2655" s="194" t="s">
        <v>150</v>
      </c>
      <c r="H2655" s="194" t="s">
        <v>196</v>
      </c>
      <c r="I2655" s="194" t="s">
        <v>128</v>
      </c>
      <c r="J2655" s="194" t="s">
        <v>196</v>
      </c>
      <c r="K2655" s="194" t="s">
        <v>196</v>
      </c>
      <c r="L2655" s="194" t="s">
        <v>196</v>
      </c>
      <c r="M2655" s="195">
        <v>-19.68</v>
      </c>
      <c r="N2655" t="str">
        <f t="shared" si="41"/>
        <v>219000010100</v>
      </c>
    </row>
    <row r="2656" spans="1:14" x14ac:dyDescent="0.25">
      <c r="A2656" s="194" t="s">
        <v>108</v>
      </c>
      <c r="B2656" s="194" t="s">
        <v>304</v>
      </c>
      <c r="C2656" s="194" t="s">
        <v>305</v>
      </c>
      <c r="D2656" s="194" t="s">
        <v>126</v>
      </c>
      <c r="E2656" s="194" t="s">
        <v>127</v>
      </c>
      <c r="F2656" s="194" t="s">
        <v>125</v>
      </c>
      <c r="G2656" s="194" t="s">
        <v>140</v>
      </c>
      <c r="H2656" s="194" t="s">
        <v>196</v>
      </c>
      <c r="I2656" s="194" t="s">
        <v>128</v>
      </c>
      <c r="J2656" s="194" t="s">
        <v>196</v>
      </c>
      <c r="K2656" s="194" t="s">
        <v>196</v>
      </c>
      <c r="L2656" s="194" t="s">
        <v>196</v>
      </c>
      <c r="M2656" s="195">
        <v>-190.4</v>
      </c>
      <c r="N2656" t="str">
        <f t="shared" si="41"/>
        <v>210500010100</v>
      </c>
    </row>
    <row r="2657" spans="1:14" x14ac:dyDescent="0.25">
      <c r="A2657" s="194" t="s">
        <v>108</v>
      </c>
      <c r="B2657" s="194" t="s">
        <v>304</v>
      </c>
      <c r="C2657" s="194" t="s">
        <v>305</v>
      </c>
      <c r="D2657" s="194" t="s">
        <v>126</v>
      </c>
      <c r="E2657" s="194" t="s">
        <v>127</v>
      </c>
      <c r="F2657" s="194" t="s">
        <v>125</v>
      </c>
      <c r="G2657" s="194" t="s">
        <v>139</v>
      </c>
      <c r="H2657" s="194" t="s">
        <v>196</v>
      </c>
      <c r="I2657" s="194" t="s">
        <v>128</v>
      </c>
      <c r="J2657" s="194" t="s">
        <v>196</v>
      </c>
      <c r="K2657" s="194" t="s">
        <v>196</v>
      </c>
      <c r="L2657" s="194" t="s">
        <v>196</v>
      </c>
      <c r="M2657" s="195">
        <v>-6.54</v>
      </c>
      <c r="N2657" t="str">
        <f t="shared" si="41"/>
        <v>210000010100</v>
      </c>
    </row>
    <row r="2658" spans="1:14" x14ac:dyDescent="0.25">
      <c r="A2658" s="194" t="s">
        <v>108</v>
      </c>
      <c r="B2658" s="194" t="s">
        <v>304</v>
      </c>
      <c r="C2658" s="194" t="s">
        <v>305</v>
      </c>
      <c r="D2658" s="194" t="s">
        <v>126</v>
      </c>
      <c r="E2658" s="194" t="s">
        <v>127</v>
      </c>
      <c r="F2658" s="194" t="s">
        <v>125</v>
      </c>
      <c r="G2658" s="194" t="s">
        <v>137</v>
      </c>
      <c r="H2658" s="194" t="s">
        <v>196</v>
      </c>
      <c r="I2658" s="194" t="s">
        <v>128</v>
      </c>
      <c r="J2658" s="194" t="s">
        <v>196</v>
      </c>
      <c r="K2658" s="194" t="s">
        <v>196</v>
      </c>
      <c r="L2658" s="194" t="s">
        <v>196</v>
      </c>
      <c r="M2658" s="195">
        <v>-687.75</v>
      </c>
      <c r="N2658" t="str">
        <f t="shared" si="41"/>
        <v>205600010100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5"/>
  <sheetViews>
    <sheetView workbookViewId="0">
      <selection sqref="A1:N1665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196" t="s">
        <v>192</v>
      </c>
      <c r="B1" s="196" t="s">
        <v>66</v>
      </c>
      <c r="C1" s="196" t="s">
        <v>223</v>
      </c>
      <c r="D1" s="196" t="s">
        <v>75</v>
      </c>
      <c r="E1" s="196" t="s">
        <v>194</v>
      </c>
      <c r="F1" s="196" t="s">
        <v>195</v>
      </c>
      <c r="G1" s="196" t="s">
        <v>71</v>
      </c>
      <c r="H1" s="196" t="s">
        <v>73</v>
      </c>
      <c r="I1" s="196" t="s">
        <v>77</v>
      </c>
      <c r="J1" s="196" t="s">
        <v>74</v>
      </c>
      <c r="K1" s="196" t="s">
        <v>85</v>
      </c>
      <c r="L1" s="196" t="s">
        <v>84</v>
      </c>
      <c r="M1" s="196" t="s">
        <v>91</v>
      </c>
      <c r="N1" t="s">
        <v>222</v>
      </c>
    </row>
    <row r="2" spans="1:14" x14ac:dyDescent="0.25">
      <c r="A2" s="197" t="s">
        <v>108</v>
      </c>
      <c r="B2" s="197" t="s">
        <v>224</v>
      </c>
      <c r="C2" s="197" t="s">
        <v>225</v>
      </c>
      <c r="D2" s="197" t="s">
        <v>126</v>
      </c>
      <c r="E2" s="197" t="s">
        <v>132</v>
      </c>
      <c r="F2" s="197" t="s">
        <v>125</v>
      </c>
      <c r="G2" s="197" t="s">
        <v>139</v>
      </c>
      <c r="H2" s="197" t="s">
        <v>196</v>
      </c>
      <c r="I2" s="197" t="s">
        <v>133</v>
      </c>
      <c r="J2" s="197" t="s">
        <v>196</v>
      </c>
      <c r="K2" s="197" t="s">
        <v>196</v>
      </c>
      <c r="L2" s="197" t="s">
        <v>196</v>
      </c>
      <c r="M2" s="198">
        <v>-5.85</v>
      </c>
      <c r="N2" t="str">
        <f>CONCATENATE(G2,E2)</f>
        <v>210000020100</v>
      </c>
    </row>
    <row r="3" spans="1:14" x14ac:dyDescent="0.25">
      <c r="A3" s="197" t="s">
        <v>108</v>
      </c>
      <c r="B3" s="197" t="s">
        <v>224</v>
      </c>
      <c r="C3" s="197" t="s">
        <v>225</v>
      </c>
      <c r="D3" s="197" t="s">
        <v>126</v>
      </c>
      <c r="E3" s="197" t="s">
        <v>132</v>
      </c>
      <c r="F3" s="197" t="s">
        <v>125</v>
      </c>
      <c r="G3" s="197" t="s">
        <v>124</v>
      </c>
      <c r="H3" s="197" t="s">
        <v>196</v>
      </c>
      <c r="I3" s="197" t="s">
        <v>133</v>
      </c>
      <c r="J3" s="197" t="s">
        <v>196</v>
      </c>
      <c r="K3" s="197" t="s">
        <v>196</v>
      </c>
      <c r="L3" s="197" t="s">
        <v>196</v>
      </c>
      <c r="M3" s="198">
        <v>-420.52</v>
      </c>
      <c r="N3" t="str">
        <f t="shared" ref="N3:N66" si="0">CONCATENATE(G3,E3)</f>
        <v>100000020100</v>
      </c>
    </row>
    <row r="4" spans="1:14" x14ac:dyDescent="0.25">
      <c r="A4" s="197" t="s">
        <v>108</v>
      </c>
      <c r="B4" s="197" t="s">
        <v>224</v>
      </c>
      <c r="C4" s="197" t="s">
        <v>225</v>
      </c>
      <c r="D4" s="197" t="s">
        <v>126</v>
      </c>
      <c r="E4" s="197" t="s">
        <v>132</v>
      </c>
      <c r="F4" s="197" t="s">
        <v>125</v>
      </c>
      <c r="G4" s="197" t="s">
        <v>139</v>
      </c>
      <c r="H4" s="197" t="s">
        <v>196</v>
      </c>
      <c r="I4" s="197" t="s">
        <v>133</v>
      </c>
      <c r="J4" s="197" t="s">
        <v>196</v>
      </c>
      <c r="K4" s="197" t="s">
        <v>196</v>
      </c>
      <c r="L4" s="197" t="s">
        <v>196</v>
      </c>
      <c r="M4" s="198">
        <v>-1.87</v>
      </c>
      <c r="N4" t="str">
        <f t="shared" si="0"/>
        <v>210000020100</v>
      </c>
    </row>
    <row r="5" spans="1:14" x14ac:dyDescent="0.25">
      <c r="A5" s="197" t="s">
        <v>108</v>
      </c>
      <c r="B5" s="197" t="s">
        <v>224</v>
      </c>
      <c r="C5" s="197" t="s">
        <v>225</v>
      </c>
      <c r="D5" s="197" t="s">
        <v>126</v>
      </c>
      <c r="E5" s="197" t="s">
        <v>132</v>
      </c>
      <c r="F5" s="197" t="s">
        <v>125</v>
      </c>
      <c r="G5" s="197" t="s">
        <v>139</v>
      </c>
      <c r="H5" s="197" t="s">
        <v>196</v>
      </c>
      <c r="I5" s="197" t="s">
        <v>133</v>
      </c>
      <c r="J5" s="197" t="s">
        <v>196</v>
      </c>
      <c r="K5" s="197" t="s">
        <v>196</v>
      </c>
      <c r="L5" s="197" t="s">
        <v>196</v>
      </c>
      <c r="M5" s="198">
        <v>-1.4</v>
      </c>
      <c r="N5" t="str">
        <f t="shared" si="0"/>
        <v>210000020100</v>
      </c>
    </row>
    <row r="6" spans="1:14" x14ac:dyDescent="0.25">
      <c r="A6" s="197" t="s">
        <v>108</v>
      </c>
      <c r="B6" s="197" t="s">
        <v>224</v>
      </c>
      <c r="C6" s="197" t="s">
        <v>225</v>
      </c>
      <c r="D6" s="197" t="s">
        <v>126</v>
      </c>
      <c r="E6" s="197" t="s">
        <v>132</v>
      </c>
      <c r="F6" s="197" t="s">
        <v>125</v>
      </c>
      <c r="G6" s="197" t="s">
        <v>140</v>
      </c>
      <c r="H6" s="197" t="s">
        <v>196</v>
      </c>
      <c r="I6" s="197" t="s">
        <v>133</v>
      </c>
      <c r="J6" s="197" t="s">
        <v>196</v>
      </c>
      <c r="K6" s="197" t="s">
        <v>196</v>
      </c>
      <c r="L6" s="197" t="s">
        <v>196</v>
      </c>
      <c r="M6" s="198">
        <v>-60.95</v>
      </c>
      <c r="N6" t="str">
        <f t="shared" si="0"/>
        <v>210500020100</v>
      </c>
    </row>
    <row r="7" spans="1:14" x14ac:dyDescent="0.25">
      <c r="A7" s="197" t="s">
        <v>108</v>
      </c>
      <c r="B7" s="197" t="s">
        <v>224</v>
      </c>
      <c r="C7" s="197" t="s">
        <v>225</v>
      </c>
      <c r="D7" s="197" t="s">
        <v>126</v>
      </c>
      <c r="E7" s="197" t="s">
        <v>132</v>
      </c>
      <c r="F7" s="197" t="s">
        <v>125</v>
      </c>
      <c r="G7" s="197" t="s">
        <v>140</v>
      </c>
      <c r="H7" s="197" t="s">
        <v>196</v>
      </c>
      <c r="I7" s="197" t="s">
        <v>133</v>
      </c>
      <c r="J7" s="197" t="s">
        <v>196</v>
      </c>
      <c r="K7" s="197" t="s">
        <v>196</v>
      </c>
      <c r="L7" s="197" t="s">
        <v>196</v>
      </c>
      <c r="M7" s="198">
        <v>-45.71</v>
      </c>
      <c r="N7" t="str">
        <f t="shared" si="0"/>
        <v>210500020100</v>
      </c>
    </row>
    <row r="8" spans="1:14" x14ac:dyDescent="0.25">
      <c r="A8" s="197" t="s">
        <v>108</v>
      </c>
      <c r="B8" s="197" t="s">
        <v>224</v>
      </c>
      <c r="C8" s="197" t="s">
        <v>225</v>
      </c>
      <c r="D8" s="197" t="s">
        <v>126</v>
      </c>
      <c r="E8" s="197" t="s">
        <v>132</v>
      </c>
      <c r="F8" s="197" t="s">
        <v>125</v>
      </c>
      <c r="G8" s="197" t="s">
        <v>143</v>
      </c>
      <c r="H8" s="197" t="s">
        <v>196</v>
      </c>
      <c r="I8" s="197" t="s">
        <v>133</v>
      </c>
      <c r="J8" s="197" t="s">
        <v>196</v>
      </c>
      <c r="K8" s="197" t="s">
        <v>196</v>
      </c>
      <c r="L8" s="197" t="s">
        <v>196</v>
      </c>
      <c r="M8" s="198">
        <v>-9.14</v>
      </c>
      <c r="N8" t="str">
        <f t="shared" si="0"/>
        <v>213000020100</v>
      </c>
    </row>
    <row r="9" spans="1:14" x14ac:dyDescent="0.25">
      <c r="A9" s="197" t="s">
        <v>108</v>
      </c>
      <c r="B9" s="197" t="s">
        <v>224</v>
      </c>
      <c r="C9" s="197" t="s">
        <v>225</v>
      </c>
      <c r="D9" s="197" t="s">
        <v>126</v>
      </c>
      <c r="E9" s="197" t="s">
        <v>132</v>
      </c>
      <c r="F9" s="197" t="s">
        <v>125</v>
      </c>
      <c r="G9" s="197" t="s">
        <v>143</v>
      </c>
      <c r="H9" s="197" t="s">
        <v>196</v>
      </c>
      <c r="I9" s="197" t="s">
        <v>133</v>
      </c>
      <c r="J9" s="197" t="s">
        <v>196</v>
      </c>
      <c r="K9" s="197" t="s">
        <v>196</v>
      </c>
      <c r="L9" s="197" t="s">
        <v>196</v>
      </c>
      <c r="M9" s="198">
        <v>-6.86</v>
      </c>
      <c r="N9" t="str">
        <f t="shared" si="0"/>
        <v>213000020100</v>
      </c>
    </row>
    <row r="10" spans="1:14" x14ac:dyDescent="0.25">
      <c r="A10" s="197" t="s">
        <v>108</v>
      </c>
      <c r="B10" s="197" t="s">
        <v>224</v>
      </c>
      <c r="C10" s="197" t="s">
        <v>225</v>
      </c>
      <c r="D10" s="197" t="s">
        <v>126</v>
      </c>
      <c r="E10" s="197" t="s">
        <v>132</v>
      </c>
      <c r="F10" s="197" t="s">
        <v>125</v>
      </c>
      <c r="G10" s="197" t="s">
        <v>162</v>
      </c>
      <c r="H10" s="197" t="s">
        <v>196</v>
      </c>
      <c r="I10" s="197" t="s">
        <v>133</v>
      </c>
      <c r="J10" s="197" t="s">
        <v>196</v>
      </c>
      <c r="K10" s="197" t="s">
        <v>196</v>
      </c>
      <c r="L10" s="197" t="s">
        <v>196</v>
      </c>
      <c r="M10" s="198">
        <v>-17.86</v>
      </c>
      <c r="N10" t="str">
        <f t="shared" si="0"/>
        <v>206100020100</v>
      </c>
    </row>
    <row r="11" spans="1:14" x14ac:dyDescent="0.25">
      <c r="A11" s="197" t="s">
        <v>108</v>
      </c>
      <c r="B11" s="197" t="s">
        <v>224</v>
      </c>
      <c r="C11" s="197" t="s">
        <v>225</v>
      </c>
      <c r="D11" s="197" t="s">
        <v>126</v>
      </c>
      <c r="E11" s="197" t="s">
        <v>132</v>
      </c>
      <c r="F11" s="197" t="s">
        <v>125</v>
      </c>
      <c r="G11" s="197" t="s">
        <v>162</v>
      </c>
      <c r="H11" s="197" t="s">
        <v>196</v>
      </c>
      <c r="I11" s="197" t="s">
        <v>133</v>
      </c>
      <c r="J11" s="197" t="s">
        <v>196</v>
      </c>
      <c r="K11" s="197" t="s">
        <v>196</v>
      </c>
      <c r="L11" s="197" t="s">
        <v>196</v>
      </c>
      <c r="M11" s="198">
        <v>-13.39</v>
      </c>
      <c r="N11" t="str">
        <f t="shared" si="0"/>
        <v>206100020100</v>
      </c>
    </row>
    <row r="12" spans="1:14" x14ac:dyDescent="0.25">
      <c r="A12" s="197" t="s">
        <v>108</v>
      </c>
      <c r="B12" s="197" t="s">
        <v>224</v>
      </c>
      <c r="C12" s="197" t="s">
        <v>225</v>
      </c>
      <c r="D12" s="197" t="s">
        <v>126</v>
      </c>
      <c r="E12" s="197" t="s">
        <v>132</v>
      </c>
      <c r="F12" s="197" t="s">
        <v>125</v>
      </c>
      <c r="G12" s="197" t="s">
        <v>137</v>
      </c>
      <c r="H12" s="197" t="s">
        <v>196</v>
      </c>
      <c r="I12" s="197" t="s">
        <v>133</v>
      </c>
      <c r="J12" s="197" t="s">
        <v>196</v>
      </c>
      <c r="K12" s="197" t="s">
        <v>196</v>
      </c>
      <c r="L12" s="197" t="s">
        <v>196</v>
      </c>
      <c r="M12" s="198">
        <v>-159.6</v>
      </c>
      <c r="N12" t="str">
        <f t="shared" si="0"/>
        <v>205600020100</v>
      </c>
    </row>
    <row r="13" spans="1:14" x14ac:dyDescent="0.25">
      <c r="A13" s="197" t="s">
        <v>108</v>
      </c>
      <c r="B13" s="197" t="s">
        <v>224</v>
      </c>
      <c r="C13" s="197" t="s">
        <v>225</v>
      </c>
      <c r="D13" s="197" t="s">
        <v>126</v>
      </c>
      <c r="E13" s="197" t="s">
        <v>132</v>
      </c>
      <c r="F13" s="197" t="s">
        <v>125</v>
      </c>
      <c r="G13" s="197" t="s">
        <v>137</v>
      </c>
      <c r="H13" s="197" t="s">
        <v>196</v>
      </c>
      <c r="I13" s="197" t="s">
        <v>133</v>
      </c>
      <c r="J13" s="197" t="s">
        <v>196</v>
      </c>
      <c r="K13" s="197" t="s">
        <v>196</v>
      </c>
      <c r="L13" s="197" t="s">
        <v>196</v>
      </c>
      <c r="M13" s="198">
        <v>-119.7</v>
      </c>
      <c r="N13" t="str">
        <f t="shared" si="0"/>
        <v>205600020100</v>
      </c>
    </row>
    <row r="14" spans="1:14" x14ac:dyDescent="0.25">
      <c r="A14" s="197" t="s">
        <v>108</v>
      </c>
      <c r="B14" s="197" t="s">
        <v>224</v>
      </c>
      <c r="C14" s="197" t="s">
        <v>225</v>
      </c>
      <c r="D14" s="197" t="s">
        <v>126</v>
      </c>
      <c r="E14" s="197" t="s">
        <v>132</v>
      </c>
      <c r="F14" s="197" t="s">
        <v>125</v>
      </c>
      <c r="G14" s="197" t="s">
        <v>139</v>
      </c>
      <c r="H14" s="197" t="s">
        <v>196</v>
      </c>
      <c r="I14" s="197" t="s">
        <v>133</v>
      </c>
      <c r="J14" s="197" t="s">
        <v>196</v>
      </c>
      <c r="K14" s="197" t="s">
        <v>196</v>
      </c>
      <c r="L14" s="197" t="s">
        <v>196</v>
      </c>
      <c r="M14" s="198">
        <v>-11.08</v>
      </c>
      <c r="N14" t="str">
        <f t="shared" si="0"/>
        <v>210000020100</v>
      </c>
    </row>
    <row r="15" spans="1:14" x14ac:dyDescent="0.25">
      <c r="A15" s="197" t="s">
        <v>108</v>
      </c>
      <c r="B15" s="197" t="s">
        <v>224</v>
      </c>
      <c r="C15" s="197" t="s">
        <v>225</v>
      </c>
      <c r="D15" s="197" t="s">
        <v>126</v>
      </c>
      <c r="E15" s="197" t="s">
        <v>132</v>
      </c>
      <c r="F15" s="197" t="s">
        <v>125</v>
      </c>
      <c r="G15" s="197" t="s">
        <v>139</v>
      </c>
      <c r="H15" s="197" t="s">
        <v>196</v>
      </c>
      <c r="I15" s="197" t="s">
        <v>133</v>
      </c>
      <c r="J15" s="197" t="s">
        <v>196</v>
      </c>
      <c r="K15" s="197" t="s">
        <v>196</v>
      </c>
      <c r="L15" s="197" t="s">
        <v>196</v>
      </c>
      <c r="M15" s="198">
        <v>-8.31</v>
      </c>
      <c r="N15" t="str">
        <f t="shared" si="0"/>
        <v>210000020100</v>
      </c>
    </row>
    <row r="16" spans="1:14" x14ac:dyDescent="0.25">
      <c r="A16" s="197" t="s">
        <v>108</v>
      </c>
      <c r="B16" s="197" t="s">
        <v>224</v>
      </c>
      <c r="C16" s="197" t="s">
        <v>225</v>
      </c>
      <c r="D16" s="197" t="s">
        <v>126</v>
      </c>
      <c r="E16" s="197" t="s">
        <v>132</v>
      </c>
      <c r="F16" s="197" t="s">
        <v>125</v>
      </c>
      <c r="G16" s="197" t="s">
        <v>134</v>
      </c>
      <c r="H16" s="197" t="s">
        <v>196</v>
      </c>
      <c r="I16" s="197" t="s">
        <v>133</v>
      </c>
      <c r="J16" s="197" t="s">
        <v>196</v>
      </c>
      <c r="K16" s="197" t="s">
        <v>196</v>
      </c>
      <c r="L16" s="197" t="s">
        <v>196</v>
      </c>
      <c r="M16" s="198">
        <v>-60.95</v>
      </c>
      <c r="N16" t="str">
        <f t="shared" si="0"/>
        <v>205200020100</v>
      </c>
    </row>
    <row r="17" spans="1:14" x14ac:dyDescent="0.25">
      <c r="A17" s="197" t="s">
        <v>108</v>
      </c>
      <c r="B17" s="197" t="s">
        <v>224</v>
      </c>
      <c r="C17" s="197" t="s">
        <v>225</v>
      </c>
      <c r="D17" s="197" t="s">
        <v>126</v>
      </c>
      <c r="E17" s="197" t="s">
        <v>132</v>
      </c>
      <c r="F17" s="197" t="s">
        <v>125</v>
      </c>
      <c r="G17" s="197" t="s">
        <v>134</v>
      </c>
      <c r="H17" s="197" t="s">
        <v>196</v>
      </c>
      <c r="I17" s="197" t="s">
        <v>133</v>
      </c>
      <c r="J17" s="197" t="s">
        <v>196</v>
      </c>
      <c r="K17" s="197" t="s">
        <v>196</v>
      </c>
      <c r="L17" s="197" t="s">
        <v>196</v>
      </c>
      <c r="M17" s="198">
        <v>-45.71</v>
      </c>
      <c r="N17" t="str">
        <f t="shared" si="0"/>
        <v>205200020100</v>
      </c>
    </row>
    <row r="18" spans="1:14" x14ac:dyDescent="0.25">
      <c r="A18" s="197" t="s">
        <v>108</v>
      </c>
      <c r="B18" s="197" t="s">
        <v>224</v>
      </c>
      <c r="C18" s="197" t="s">
        <v>225</v>
      </c>
      <c r="D18" s="197" t="s">
        <v>126</v>
      </c>
      <c r="E18" s="197" t="s">
        <v>132</v>
      </c>
      <c r="F18" s="197" t="s">
        <v>125</v>
      </c>
      <c r="G18" s="197" t="s">
        <v>141</v>
      </c>
      <c r="H18" s="197" t="s">
        <v>196</v>
      </c>
      <c r="I18" s="197" t="s">
        <v>133</v>
      </c>
      <c r="J18" s="197" t="s">
        <v>196</v>
      </c>
      <c r="K18" s="197" t="s">
        <v>196</v>
      </c>
      <c r="L18" s="197" t="s">
        <v>196</v>
      </c>
      <c r="M18" s="198">
        <v>-56.21</v>
      </c>
      <c r="N18" t="str">
        <f t="shared" si="0"/>
        <v>211000020100</v>
      </c>
    </row>
    <row r="19" spans="1:14" x14ac:dyDescent="0.25">
      <c r="A19" s="197" t="s">
        <v>108</v>
      </c>
      <c r="B19" s="197" t="s">
        <v>224</v>
      </c>
      <c r="C19" s="197" t="s">
        <v>225</v>
      </c>
      <c r="D19" s="197" t="s">
        <v>126</v>
      </c>
      <c r="E19" s="197" t="s">
        <v>132</v>
      </c>
      <c r="F19" s="197" t="s">
        <v>125</v>
      </c>
      <c r="G19" s="197" t="s">
        <v>141</v>
      </c>
      <c r="H19" s="197" t="s">
        <v>196</v>
      </c>
      <c r="I19" s="197" t="s">
        <v>133</v>
      </c>
      <c r="J19" s="197" t="s">
        <v>196</v>
      </c>
      <c r="K19" s="197" t="s">
        <v>196</v>
      </c>
      <c r="L19" s="197" t="s">
        <v>196</v>
      </c>
      <c r="M19" s="198">
        <v>-42.15</v>
      </c>
      <c r="N19" t="str">
        <f t="shared" si="0"/>
        <v>211000020100</v>
      </c>
    </row>
    <row r="20" spans="1:14" x14ac:dyDescent="0.25">
      <c r="A20" s="197" t="s">
        <v>108</v>
      </c>
      <c r="B20" s="197" t="s">
        <v>224</v>
      </c>
      <c r="C20" s="197" t="s">
        <v>225</v>
      </c>
      <c r="D20" s="197" t="s">
        <v>126</v>
      </c>
      <c r="E20" s="197" t="s">
        <v>132</v>
      </c>
      <c r="F20" s="197" t="s">
        <v>125</v>
      </c>
      <c r="G20" s="197" t="s">
        <v>135</v>
      </c>
      <c r="H20" s="197" t="s">
        <v>196</v>
      </c>
      <c r="I20" s="197" t="s">
        <v>133</v>
      </c>
      <c r="J20" s="197" t="s">
        <v>196</v>
      </c>
      <c r="K20" s="197" t="s">
        <v>196</v>
      </c>
      <c r="L20" s="197" t="s">
        <v>196</v>
      </c>
      <c r="M20" s="198">
        <v>-56.21</v>
      </c>
      <c r="N20" t="str">
        <f t="shared" si="0"/>
        <v>205300020100</v>
      </c>
    </row>
    <row r="21" spans="1:14" x14ac:dyDescent="0.25">
      <c r="A21" s="197" t="s">
        <v>108</v>
      </c>
      <c r="B21" s="197" t="s">
        <v>224</v>
      </c>
      <c r="C21" s="197" t="s">
        <v>225</v>
      </c>
      <c r="D21" s="197" t="s">
        <v>126</v>
      </c>
      <c r="E21" s="197" t="s">
        <v>132</v>
      </c>
      <c r="F21" s="197" t="s">
        <v>125</v>
      </c>
      <c r="G21" s="197" t="s">
        <v>135</v>
      </c>
      <c r="H21" s="197" t="s">
        <v>196</v>
      </c>
      <c r="I21" s="197" t="s">
        <v>133</v>
      </c>
      <c r="J21" s="197" t="s">
        <v>196</v>
      </c>
      <c r="K21" s="197" t="s">
        <v>196</v>
      </c>
      <c r="L21" s="197" t="s">
        <v>196</v>
      </c>
      <c r="M21" s="198">
        <v>-42.15</v>
      </c>
      <c r="N21" t="str">
        <f t="shared" si="0"/>
        <v>205300020100</v>
      </c>
    </row>
    <row r="22" spans="1:14" x14ac:dyDescent="0.25">
      <c r="A22" s="197" t="s">
        <v>108</v>
      </c>
      <c r="B22" s="197" t="s">
        <v>224</v>
      </c>
      <c r="C22" s="197" t="s">
        <v>225</v>
      </c>
      <c r="D22" s="197" t="s">
        <v>126</v>
      </c>
      <c r="E22" s="197" t="s">
        <v>132</v>
      </c>
      <c r="F22" s="197" t="s">
        <v>125</v>
      </c>
      <c r="G22" s="197" t="s">
        <v>147</v>
      </c>
      <c r="H22" s="197" t="s">
        <v>196</v>
      </c>
      <c r="I22" s="197" t="s">
        <v>133</v>
      </c>
      <c r="J22" s="197" t="s">
        <v>196</v>
      </c>
      <c r="K22" s="197" t="s">
        <v>196</v>
      </c>
      <c r="L22" s="197" t="s">
        <v>196</v>
      </c>
      <c r="M22" s="198">
        <v>-13.15</v>
      </c>
      <c r="N22" t="str">
        <f t="shared" si="0"/>
        <v>216000020100</v>
      </c>
    </row>
    <row r="23" spans="1:14" x14ac:dyDescent="0.25">
      <c r="A23" s="197" t="s">
        <v>108</v>
      </c>
      <c r="B23" s="197" t="s">
        <v>224</v>
      </c>
      <c r="C23" s="197" t="s">
        <v>225</v>
      </c>
      <c r="D23" s="197" t="s">
        <v>126</v>
      </c>
      <c r="E23" s="197" t="s">
        <v>132</v>
      </c>
      <c r="F23" s="197" t="s">
        <v>125</v>
      </c>
      <c r="G23" s="197" t="s">
        <v>147</v>
      </c>
      <c r="H23" s="197" t="s">
        <v>196</v>
      </c>
      <c r="I23" s="197" t="s">
        <v>133</v>
      </c>
      <c r="J23" s="197" t="s">
        <v>196</v>
      </c>
      <c r="K23" s="197" t="s">
        <v>196</v>
      </c>
      <c r="L23" s="197" t="s">
        <v>196</v>
      </c>
      <c r="M23" s="198">
        <v>-9.86</v>
      </c>
      <c r="N23" t="str">
        <f t="shared" si="0"/>
        <v>216000020100</v>
      </c>
    </row>
    <row r="24" spans="1:14" x14ac:dyDescent="0.25">
      <c r="A24" s="197" t="s">
        <v>108</v>
      </c>
      <c r="B24" s="197" t="s">
        <v>224</v>
      </c>
      <c r="C24" s="197" t="s">
        <v>225</v>
      </c>
      <c r="D24" s="197" t="s">
        <v>126</v>
      </c>
      <c r="E24" s="197" t="s">
        <v>132</v>
      </c>
      <c r="F24" s="197" t="s">
        <v>125</v>
      </c>
      <c r="G24" s="197" t="s">
        <v>144</v>
      </c>
      <c r="H24" s="197" t="s">
        <v>196</v>
      </c>
      <c r="I24" s="197" t="s">
        <v>133</v>
      </c>
      <c r="J24" s="197" t="s">
        <v>196</v>
      </c>
      <c r="K24" s="197" t="s">
        <v>196</v>
      </c>
      <c r="L24" s="197" t="s">
        <v>196</v>
      </c>
      <c r="M24" s="198">
        <v>-95.94</v>
      </c>
      <c r="N24" t="str">
        <f t="shared" si="0"/>
        <v>214000020100</v>
      </c>
    </row>
    <row r="25" spans="1:14" x14ac:dyDescent="0.25">
      <c r="A25" s="197" t="s">
        <v>108</v>
      </c>
      <c r="B25" s="197" t="s">
        <v>224</v>
      </c>
      <c r="C25" s="197" t="s">
        <v>225</v>
      </c>
      <c r="D25" s="197" t="s">
        <v>126</v>
      </c>
      <c r="E25" s="197" t="s">
        <v>132</v>
      </c>
      <c r="F25" s="197" t="s">
        <v>125</v>
      </c>
      <c r="G25" s="197" t="s">
        <v>144</v>
      </c>
      <c r="H25" s="197" t="s">
        <v>196</v>
      </c>
      <c r="I25" s="197" t="s">
        <v>133</v>
      </c>
      <c r="J25" s="197" t="s">
        <v>196</v>
      </c>
      <c r="K25" s="197" t="s">
        <v>196</v>
      </c>
      <c r="L25" s="197" t="s">
        <v>196</v>
      </c>
      <c r="M25" s="198">
        <v>-71.95</v>
      </c>
      <c r="N25" t="str">
        <f t="shared" si="0"/>
        <v>214000020100</v>
      </c>
    </row>
    <row r="26" spans="1:14" x14ac:dyDescent="0.25">
      <c r="A26" s="197" t="s">
        <v>108</v>
      </c>
      <c r="B26" s="197" t="s">
        <v>224</v>
      </c>
      <c r="C26" s="197" t="s">
        <v>225</v>
      </c>
      <c r="D26" s="197" t="s">
        <v>126</v>
      </c>
      <c r="E26" s="197" t="s">
        <v>132</v>
      </c>
      <c r="F26" s="197" t="s">
        <v>125</v>
      </c>
      <c r="G26" s="197" t="s">
        <v>138</v>
      </c>
      <c r="H26" s="197" t="s">
        <v>196</v>
      </c>
      <c r="I26" s="197" t="s">
        <v>133</v>
      </c>
      <c r="J26" s="197" t="s">
        <v>196</v>
      </c>
      <c r="K26" s="197" t="s">
        <v>196</v>
      </c>
      <c r="L26" s="197" t="s">
        <v>196</v>
      </c>
      <c r="M26" s="198">
        <v>-13.15</v>
      </c>
      <c r="N26" t="str">
        <f t="shared" si="0"/>
        <v>205800020100</v>
      </c>
    </row>
    <row r="27" spans="1:14" x14ac:dyDescent="0.25">
      <c r="A27" s="197" t="s">
        <v>108</v>
      </c>
      <c r="B27" s="197" t="s">
        <v>224</v>
      </c>
      <c r="C27" s="197" t="s">
        <v>225</v>
      </c>
      <c r="D27" s="197" t="s">
        <v>126</v>
      </c>
      <c r="E27" s="197" t="s">
        <v>132</v>
      </c>
      <c r="F27" s="197" t="s">
        <v>125</v>
      </c>
      <c r="G27" s="197" t="s">
        <v>138</v>
      </c>
      <c r="H27" s="197" t="s">
        <v>196</v>
      </c>
      <c r="I27" s="197" t="s">
        <v>133</v>
      </c>
      <c r="J27" s="197" t="s">
        <v>196</v>
      </c>
      <c r="K27" s="197" t="s">
        <v>196</v>
      </c>
      <c r="L27" s="197" t="s">
        <v>196</v>
      </c>
      <c r="M27" s="198">
        <v>-9.86</v>
      </c>
      <c r="N27" t="str">
        <f t="shared" si="0"/>
        <v>205800020100</v>
      </c>
    </row>
    <row r="28" spans="1:14" x14ac:dyDescent="0.25">
      <c r="A28" s="197" t="s">
        <v>108</v>
      </c>
      <c r="B28" s="197" t="s">
        <v>224</v>
      </c>
      <c r="C28" s="197" t="s">
        <v>225</v>
      </c>
      <c r="D28" s="197" t="s">
        <v>126</v>
      </c>
      <c r="E28" s="197" t="s">
        <v>132</v>
      </c>
      <c r="F28" s="197" t="s">
        <v>125</v>
      </c>
      <c r="G28" s="197" t="s">
        <v>149</v>
      </c>
      <c r="H28" s="197" t="s">
        <v>196</v>
      </c>
      <c r="I28" s="197" t="s">
        <v>133</v>
      </c>
      <c r="J28" s="197" t="s">
        <v>196</v>
      </c>
      <c r="K28" s="197" t="s">
        <v>196</v>
      </c>
      <c r="L28" s="197" t="s">
        <v>196</v>
      </c>
      <c r="M28" s="198">
        <v>923.43</v>
      </c>
      <c r="N28" t="str">
        <f t="shared" si="0"/>
        <v>710000020100</v>
      </c>
    </row>
    <row r="29" spans="1:14" x14ac:dyDescent="0.25">
      <c r="A29" s="197" t="s">
        <v>108</v>
      </c>
      <c r="B29" s="197" t="s">
        <v>224</v>
      </c>
      <c r="C29" s="197" t="s">
        <v>225</v>
      </c>
      <c r="D29" s="197" t="s">
        <v>126</v>
      </c>
      <c r="E29" s="197" t="s">
        <v>132</v>
      </c>
      <c r="F29" s="197" t="s">
        <v>125</v>
      </c>
      <c r="G29" s="197" t="s">
        <v>149</v>
      </c>
      <c r="H29" s="197" t="s">
        <v>196</v>
      </c>
      <c r="I29" s="197" t="s">
        <v>133</v>
      </c>
      <c r="J29" s="197" t="s">
        <v>196</v>
      </c>
      <c r="K29" s="197" t="s">
        <v>196</v>
      </c>
      <c r="L29" s="197" t="s">
        <v>196</v>
      </c>
      <c r="M29" s="198">
        <v>692.57</v>
      </c>
      <c r="N29" t="str">
        <f t="shared" si="0"/>
        <v>710000020100</v>
      </c>
    </row>
    <row r="30" spans="1:14" x14ac:dyDescent="0.25">
      <c r="A30" s="197" t="s">
        <v>108</v>
      </c>
      <c r="B30" s="197" t="s">
        <v>224</v>
      </c>
      <c r="C30" s="197" t="s">
        <v>225</v>
      </c>
      <c r="D30" s="197" t="s">
        <v>126</v>
      </c>
      <c r="E30" s="197" t="s">
        <v>132</v>
      </c>
      <c r="F30" s="197" t="s">
        <v>125</v>
      </c>
      <c r="G30" s="197" t="s">
        <v>152</v>
      </c>
      <c r="H30" s="197" t="s">
        <v>196</v>
      </c>
      <c r="I30" s="197" t="s">
        <v>133</v>
      </c>
      <c r="J30" s="197" t="s">
        <v>196</v>
      </c>
      <c r="K30" s="197" t="s">
        <v>196</v>
      </c>
      <c r="L30" s="197" t="s">
        <v>196</v>
      </c>
      <c r="M30" s="198">
        <v>56.21</v>
      </c>
      <c r="N30" t="str">
        <f t="shared" si="0"/>
        <v>723000020100</v>
      </c>
    </row>
    <row r="31" spans="1:14" x14ac:dyDescent="0.25">
      <c r="A31" s="197" t="s">
        <v>108</v>
      </c>
      <c r="B31" s="197" t="s">
        <v>224</v>
      </c>
      <c r="C31" s="197" t="s">
        <v>225</v>
      </c>
      <c r="D31" s="197" t="s">
        <v>126</v>
      </c>
      <c r="E31" s="197" t="s">
        <v>132</v>
      </c>
      <c r="F31" s="197" t="s">
        <v>125</v>
      </c>
      <c r="G31" s="197" t="s">
        <v>152</v>
      </c>
      <c r="H31" s="197" t="s">
        <v>196</v>
      </c>
      <c r="I31" s="197" t="s">
        <v>133</v>
      </c>
      <c r="J31" s="197" t="s">
        <v>196</v>
      </c>
      <c r="K31" s="197" t="s">
        <v>196</v>
      </c>
      <c r="L31" s="197" t="s">
        <v>196</v>
      </c>
      <c r="M31" s="198">
        <v>42.15</v>
      </c>
      <c r="N31" t="str">
        <f t="shared" si="0"/>
        <v>723000020100</v>
      </c>
    </row>
    <row r="32" spans="1:14" x14ac:dyDescent="0.25">
      <c r="A32" s="197" t="s">
        <v>108</v>
      </c>
      <c r="B32" s="197" t="s">
        <v>224</v>
      </c>
      <c r="C32" s="197" t="s">
        <v>225</v>
      </c>
      <c r="D32" s="197" t="s">
        <v>126</v>
      </c>
      <c r="E32" s="197" t="s">
        <v>132</v>
      </c>
      <c r="F32" s="197" t="s">
        <v>125</v>
      </c>
      <c r="G32" s="197" t="s">
        <v>153</v>
      </c>
      <c r="H32" s="197" t="s">
        <v>196</v>
      </c>
      <c r="I32" s="197" t="s">
        <v>133</v>
      </c>
      <c r="J32" s="197" t="s">
        <v>196</v>
      </c>
      <c r="K32" s="197" t="s">
        <v>196</v>
      </c>
      <c r="L32" s="197" t="s">
        <v>196</v>
      </c>
      <c r="M32" s="198">
        <v>13.15</v>
      </c>
      <c r="N32" t="str">
        <f t="shared" si="0"/>
        <v>723100020100</v>
      </c>
    </row>
    <row r="33" spans="1:14" x14ac:dyDescent="0.25">
      <c r="A33" s="197" t="s">
        <v>108</v>
      </c>
      <c r="B33" s="197" t="s">
        <v>224</v>
      </c>
      <c r="C33" s="197" t="s">
        <v>225</v>
      </c>
      <c r="D33" s="197" t="s">
        <v>126</v>
      </c>
      <c r="E33" s="197" t="s">
        <v>132</v>
      </c>
      <c r="F33" s="197" t="s">
        <v>125</v>
      </c>
      <c r="G33" s="197" t="s">
        <v>153</v>
      </c>
      <c r="H33" s="197" t="s">
        <v>196</v>
      </c>
      <c r="I33" s="197" t="s">
        <v>133</v>
      </c>
      <c r="J33" s="197" t="s">
        <v>196</v>
      </c>
      <c r="K33" s="197" t="s">
        <v>196</v>
      </c>
      <c r="L33" s="197" t="s">
        <v>196</v>
      </c>
      <c r="M33" s="198">
        <v>9.86</v>
      </c>
      <c r="N33" t="str">
        <f t="shared" si="0"/>
        <v>723100020100</v>
      </c>
    </row>
    <row r="34" spans="1:14" x14ac:dyDescent="0.25">
      <c r="A34" s="197" t="s">
        <v>108</v>
      </c>
      <c r="B34" s="197" t="s">
        <v>224</v>
      </c>
      <c r="C34" s="197" t="s">
        <v>225</v>
      </c>
      <c r="D34" s="197" t="s">
        <v>126</v>
      </c>
      <c r="E34" s="197" t="s">
        <v>132</v>
      </c>
      <c r="F34" s="197" t="s">
        <v>125</v>
      </c>
      <c r="G34" s="197" t="s">
        <v>154</v>
      </c>
      <c r="H34" s="197" t="s">
        <v>196</v>
      </c>
      <c r="I34" s="197" t="s">
        <v>133</v>
      </c>
      <c r="J34" s="197" t="s">
        <v>196</v>
      </c>
      <c r="K34" s="197" t="s">
        <v>196</v>
      </c>
      <c r="L34" s="197" t="s">
        <v>196</v>
      </c>
      <c r="M34" s="198">
        <v>159.6</v>
      </c>
      <c r="N34" t="str">
        <f t="shared" si="0"/>
        <v>724000020100</v>
      </c>
    </row>
    <row r="35" spans="1:14" x14ac:dyDescent="0.25">
      <c r="A35" s="197" t="s">
        <v>108</v>
      </c>
      <c r="B35" s="197" t="s">
        <v>224</v>
      </c>
      <c r="C35" s="197" t="s">
        <v>225</v>
      </c>
      <c r="D35" s="197" t="s">
        <v>126</v>
      </c>
      <c r="E35" s="197" t="s">
        <v>132</v>
      </c>
      <c r="F35" s="197" t="s">
        <v>125</v>
      </c>
      <c r="G35" s="197" t="s">
        <v>154</v>
      </c>
      <c r="H35" s="197" t="s">
        <v>196</v>
      </c>
      <c r="I35" s="197" t="s">
        <v>133</v>
      </c>
      <c r="J35" s="197" t="s">
        <v>196</v>
      </c>
      <c r="K35" s="197" t="s">
        <v>196</v>
      </c>
      <c r="L35" s="197" t="s">
        <v>196</v>
      </c>
      <c r="M35" s="198">
        <v>119.7</v>
      </c>
      <c r="N35" t="str">
        <f t="shared" si="0"/>
        <v>724000020100</v>
      </c>
    </row>
    <row r="36" spans="1:14" x14ac:dyDescent="0.25">
      <c r="A36" s="197" t="s">
        <v>108</v>
      </c>
      <c r="B36" s="197" t="s">
        <v>224</v>
      </c>
      <c r="C36" s="197" t="s">
        <v>225</v>
      </c>
      <c r="D36" s="197" t="s">
        <v>126</v>
      </c>
      <c r="E36" s="197" t="s">
        <v>132</v>
      </c>
      <c r="F36" s="197" t="s">
        <v>125</v>
      </c>
      <c r="G36" s="197" t="s">
        <v>155</v>
      </c>
      <c r="H36" s="197" t="s">
        <v>196</v>
      </c>
      <c r="I36" s="197" t="s">
        <v>133</v>
      </c>
      <c r="J36" s="197" t="s">
        <v>196</v>
      </c>
      <c r="K36" s="197" t="s">
        <v>196</v>
      </c>
      <c r="L36" s="197" t="s">
        <v>196</v>
      </c>
      <c r="M36" s="198">
        <v>17.86</v>
      </c>
      <c r="N36" t="str">
        <f t="shared" si="0"/>
        <v>724500020100</v>
      </c>
    </row>
    <row r="37" spans="1:14" x14ac:dyDescent="0.25">
      <c r="A37" s="197" t="s">
        <v>108</v>
      </c>
      <c r="B37" s="197" t="s">
        <v>224</v>
      </c>
      <c r="C37" s="197" t="s">
        <v>225</v>
      </c>
      <c r="D37" s="197" t="s">
        <v>126</v>
      </c>
      <c r="E37" s="197" t="s">
        <v>132</v>
      </c>
      <c r="F37" s="197" t="s">
        <v>125</v>
      </c>
      <c r="G37" s="197" t="s">
        <v>155</v>
      </c>
      <c r="H37" s="197" t="s">
        <v>196</v>
      </c>
      <c r="I37" s="197" t="s">
        <v>133</v>
      </c>
      <c r="J37" s="197" t="s">
        <v>196</v>
      </c>
      <c r="K37" s="197" t="s">
        <v>196</v>
      </c>
      <c r="L37" s="197" t="s">
        <v>196</v>
      </c>
      <c r="M37" s="198">
        <v>13.39</v>
      </c>
      <c r="N37" t="str">
        <f t="shared" si="0"/>
        <v>724500020100</v>
      </c>
    </row>
    <row r="38" spans="1:14" x14ac:dyDescent="0.25">
      <c r="A38" s="197" t="s">
        <v>108</v>
      </c>
      <c r="B38" s="197" t="s">
        <v>224</v>
      </c>
      <c r="C38" s="197" t="s">
        <v>225</v>
      </c>
      <c r="D38" s="197" t="s">
        <v>126</v>
      </c>
      <c r="E38" s="197" t="s">
        <v>132</v>
      </c>
      <c r="F38" s="197" t="s">
        <v>125</v>
      </c>
      <c r="G38" s="197" t="s">
        <v>157</v>
      </c>
      <c r="H38" s="197" t="s">
        <v>196</v>
      </c>
      <c r="I38" s="197" t="s">
        <v>133</v>
      </c>
      <c r="J38" s="197" t="s">
        <v>196</v>
      </c>
      <c r="K38" s="197" t="s">
        <v>196</v>
      </c>
      <c r="L38" s="197" t="s">
        <v>196</v>
      </c>
      <c r="M38" s="198">
        <v>60.95</v>
      </c>
      <c r="N38" t="str">
        <f t="shared" si="0"/>
        <v>726900020100</v>
      </c>
    </row>
    <row r="39" spans="1:14" x14ac:dyDescent="0.25">
      <c r="A39" s="197" t="s">
        <v>108</v>
      </c>
      <c r="B39" s="197" t="s">
        <v>224</v>
      </c>
      <c r="C39" s="197" t="s">
        <v>225</v>
      </c>
      <c r="D39" s="197" t="s">
        <v>126</v>
      </c>
      <c r="E39" s="197" t="s">
        <v>132</v>
      </c>
      <c r="F39" s="197" t="s">
        <v>125</v>
      </c>
      <c r="G39" s="197" t="s">
        <v>157</v>
      </c>
      <c r="H39" s="197" t="s">
        <v>196</v>
      </c>
      <c r="I39" s="197" t="s">
        <v>133</v>
      </c>
      <c r="J39" s="197" t="s">
        <v>196</v>
      </c>
      <c r="K39" s="197" t="s">
        <v>196</v>
      </c>
      <c r="L39" s="197" t="s">
        <v>196</v>
      </c>
      <c r="M39" s="198">
        <v>45.71</v>
      </c>
      <c r="N39" t="str">
        <f t="shared" si="0"/>
        <v>726900020100</v>
      </c>
    </row>
    <row r="40" spans="1:14" x14ac:dyDescent="0.25">
      <c r="A40" s="197" t="s">
        <v>108</v>
      </c>
      <c r="B40" s="197" t="s">
        <v>224</v>
      </c>
      <c r="C40" s="197" t="s">
        <v>225</v>
      </c>
      <c r="D40" s="197" t="s">
        <v>126</v>
      </c>
      <c r="E40" s="197" t="s">
        <v>132</v>
      </c>
      <c r="F40" s="197" t="s">
        <v>125</v>
      </c>
      <c r="G40" s="197" t="s">
        <v>157</v>
      </c>
      <c r="H40" s="197" t="s">
        <v>196</v>
      </c>
      <c r="I40" s="197" t="s">
        <v>133</v>
      </c>
      <c r="J40" s="197" t="s">
        <v>196</v>
      </c>
      <c r="K40" s="197" t="s">
        <v>196</v>
      </c>
      <c r="L40" s="197" t="s">
        <v>196</v>
      </c>
      <c r="M40" s="198">
        <v>11.08</v>
      </c>
      <c r="N40" t="str">
        <f t="shared" si="0"/>
        <v>726900020100</v>
      </c>
    </row>
    <row r="41" spans="1:14" x14ac:dyDescent="0.25">
      <c r="A41" s="197" t="s">
        <v>108</v>
      </c>
      <c r="B41" s="197" t="s">
        <v>224</v>
      </c>
      <c r="C41" s="197" t="s">
        <v>225</v>
      </c>
      <c r="D41" s="197" t="s">
        <v>126</v>
      </c>
      <c r="E41" s="197" t="s">
        <v>132</v>
      </c>
      <c r="F41" s="197" t="s">
        <v>125</v>
      </c>
      <c r="G41" s="197" t="s">
        <v>157</v>
      </c>
      <c r="H41" s="197" t="s">
        <v>196</v>
      </c>
      <c r="I41" s="197" t="s">
        <v>133</v>
      </c>
      <c r="J41" s="197" t="s">
        <v>196</v>
      </c>
      <c r="K41" s="197" t="s">
        <v>196</v>
      </c>
      <c r="L41" s="197" t="s">
        <v>196</v>
      </c>
      <c r="M41" s="198">
        <v>8.31</v>
      </c>
      <c r="N41" t="str">
        <f t="shared" si="0"/>
        <v>726900020100</v>
      </c>
    </row>
    <row r="42" spans="1:14" x14ac:dyDescent="0.25">
      <c r="A42" s="197" t="s">
        <v>108</v>
      </c>
      <c r="B42" s="197" t="s">
        <v>224</v>
      </c>
      <c r="C42" s="197" t="s">
        <v>225</v>
      </c>
      <c r="D42" s="197" t="s">
        <v>126</v>
      </c>
      <c r="E42" s="197" t="s">
        <v>132</v>
      </c>
      <c r="F42" s="197" t="s">
        <v>125</v>
      </c>
      <c r="G42" s="197" t="s">
        <v>139</v>
      </c>
      <c r="H42" s="197" t="s">
        <v>196</v>
      </c>
      <c r="I42" s="197" t="s">
        <v>133</v>
      </c>
      <c r="J42" s="197" t="s">
        <v>196</v>
      </c>
      <c r="K42" s="197" t="s">
        <v>196</v>
      </c>
      <c r="L42" s="197" t="s">
        <v>196</v>
      </c>
      <c r="M42" s="198">
        <v>-71.430000000000007</v>
      </c>
      <c r="N42" t="str">
        <f t="shared" si="0"/>
        <v>210000020100</v>
      </c>
    </row>
    <row r="43" spans="1:14" x14ac:dyDescent="0.25">
      <c r="A43" s="197" t="s">
        <v>108</v>
      </c>
      <c r="B43" s="197" t="s">
        <v>224</v>
      </c>
      <c r="C43" s="197" t="s">
        <v>225</v>
      </c>
      <c r="D43" s="197" t="s">
        <v>126</v>
      </c>
      <c r="E43" s="197" t="s">
        <v>132</v>
      </c>
      <c r="F43" s="197" t="s">
        <v>125</v>
      </c>
      <c r="G43" s="197" t="s">
        <v>139</v>
      </c>
      <c r="H43" s="197" t="s">
        <v>196</v>
      </c>
      <c r="I43" s="197" t="s">
        <v>133</v>
      </c>
      <c r="J43" s="197" t="s">
        <v>196</v>
      </c>
      <c r="K43" s="197" t="s">
        <v>196</v>
      </c>
      <c r="L43" s="197" t="s">
        <v>196</v>
      </c>
      <c r="M43" s="198">
        <v>-53.57</v>
      </c>
      <c r="N43" t="str">
        <f t="shared" si="0"/>
        <v>210000020100</v>
      </c>
    </row>
    <row r="44" spans="1:14" x14ac:dyDescent="0.25">
      <c r="A44" s="197" t="s">
        <v>108</v>
      </c>
      <c r="B44" s="197" t="s">
        <v>224</v>
      </c>
      <c r="C44" s="197" t="s">
        <v>225</v>
      </c>
      <c r="D44" s="197" t="s">
        <v>126</v>
      </c>
      <c r="E44" s="197" t="s">
        <v>132</v>
      </c>
      <c r="F44" s="197" t="s">
        <v>125</v>
      </c>
      <c r="G44" s="197" t="s">
        <v>139</v>
      </c>
      <c r="H44" s="197" t="s">
        <v>196</v>
      </c>
      <c r="I44" s="197" t="s">
        <v>133</v>
      </c>
      <c r="J44" s="197" t="s">
        <v>196</v>
      </c>
      <c r="K44" s="197" t="s">
        <v>196</v>
      </c>
      <c r="L44" s="197" t="s">
        <v>196</v>
      </c>
      <c r="M44" s="198">
        <v>-5.71</v>
      </c>
      <c r="N44" t="str">
        <f t="shared" si="0"/>
        <v>210000020100</v>
      </c>
    </row>
    <row r="45" spans="1:14" x14ac:dyDescent="0.25">
      <c r="A45" s="197" t="s">
        <v>108</v>
      </c>
      <c r="B45" s="197" t="s">
        <v>224</v>
      </c>
      <c r="C45" s="197" t="s">
        <v>225</v>
      </c>
      <c r="D45" s="197" t="s">
        <v>126</v>
      </c>
      <c r="E45" s="197" t="s">
        <v>132</v>
      </c>
      <c r="F45" s="197" t="s">
        <v>125</v>
      </c>
      <c r="G45" s="197" t="s">
        <v>139</v>
      </c>
      <c r="H45" s="197" t="s">
        <v>196</v>
      </c>
      <c r="I45" s="197" t="s">
        <v>133</v>
      </c>
      <c r="J45" s="197" t="s">
        <v>196</v>
      </c>
      <c r="K45" s="197" t="s">
        <v>196</v>
      </c>
      <c r="L45" s="197" t="s">
        <v>196</v>
      </c>
      <c r="M45" s="198">
        <v>-4.29</v>
      </c>
      <c r="N45" t="str">
        <f t="shared" si="0"/>
        <v>210000020100</v>
      </c>
    </row>
    <row r="46" spans="1:14" x14ac:dyDescent="0.25">
      <c r="A46" s="197" t="s">
        <v>108</v>
      </c>
      <c r="B46" s="197" t="s">
        <v>224</v>
      </c>
      <c r="C46" s="197" t="s">
        <v>225</v>
      </c>
      <c r="D46" s="197" t="s">
        <v>126</v>
      </c>
      <c r="E46" s="197" t="s">
        <v>132</v>
      </c>
      <c r="F46" s="197" t="s">
        <v>125</v>
      </c>
      <c r="G46" s="197" t="s">
        <v>145</v>
      </c>
      <c r="H46" s="197" t="s">
        <v>196</v>
      </c>
      <c r="I46" s="197" t="s">
        <v>133</v>
      </c>
      <c r="J46" s="197" t="s">
        <v>196</v>
      </c>
      <c r="K46" s="197" t="s">
        <v>196</v>
      </c>
      <c r="L46" s="197" t="s">
        <v>196</v>
      </c>
      <c r="M46" s="198">
        <v>-42.5</v>
      </c>
      <c r="N46" t="str">
        <f t="shared" si="0"/>
        <v>215000020100</v>
      </c>
    </row>
    <row r="47" spans="1:14" x14ac:dyDescent="0.25">
      <c r="A47" s="197" t="s">
        <v>108</v>
      </c>
      <c r="B47" s="197" t="s">
        <v>224</v>
      </c>
      <c r="C47" s="197" t="s">
        <v>225</v>
      </c>
      <c r="D47" s="197" t="s">
        <v>126</v>
      </c>
      <c r="E47" s="197" t="s">
        <v>132</v>
      </c>
      <c r="F47" s="197" t="s">
        <v>125</v>
      </c>
      <c r="G47" s="197" t="s">
        <v>145</v>
      </c>
      <c r="H47" s="197" t="s">
        <v>196</v>
      </c>
      <c r="I47" s="197" t="s">
        <v>133</v>
      </c>
      <c r="J47" s="197" t="s">
        <v>196</v>
      </c>
      <c r="K47" s="197" t="s">
        <v>196</v>
      </c>
      <c r="L47" s="197" t="s">
        <v>196</v>
      </c>
      <c r="M47" s="198">
        <v>-31.87</v>
      </c>
      <c r="N47" t="str">
        <f t="shared" si="0"/>
        <v>215000020100</v>
      </c>
    </row>
    <row r="48" spans="1:14" x14ac:dyDescent="0.25">
      <c r="A48" s="197" t="s">
        <v>108</v>
      </c>
      <c r="B48" s="197" t="s">
        <v>224</v>
      </c>
      <c r="C48" s="197" t="s">
        <v>225</v>
      </c>
      <c r="D48" s="197" t="s">
        <v>126</v>
      </c>
      <c r="E48" s="197" t="s">
        <v>132</v>
      </c>
      <c r="F48" s="197" t="s">
        <v>125</v>
      </c>
      <c r="G48" s="197" t="s">
        <v>124</v>
      </c>
      <c r="H48" s="197" t="s">
        <v>196</v>
      </c>
      <c r="I48" s="197" t="s">
        <v>133</v>
      </c>
      <c r="J48" s="197" t="s">
        <v>196</v>
      </c>
      <c r="K48" s="197" t="s">
        <v>196</v>
      </c>
      <c r="L48" s="197" t="s">
        <v>196</v>
      </c>
      <c r="M48" s="198">
        <v>-560.67999999999995</v>
      </c>
      <c r="N48" t="str">
        <f t="shared" si="0"/>
        <v>100000020100</v>
      </c>
    </row>
    <row r="49" spans="1:14" x14ac:dyDescent="0.25">
      <c r="A49" s="197" t="s">
        <v>108</v>
      </c>
      <c r="B49" s="197" t="s">
        <v>224</v>
      </c>
      <c r="C49" s="197" t="s">
        <v>225</v>
      </c>
      <c r="D49" s="197" t="s">
        <v>126</v>
      </c>
      <c r="E49" s="197" t="s">
        <v>132</v>
      </c>
      <c r="F49" s="197" t="s">
        <v>125</v>
      </c>
      <c r="G49" s="197" t="s">
        <v>139</v>
      </c>
      <c r="H49" s="197" t="s">
        <v>196</v>
      </c>
      <c r="I49" s="197" t="s">
        <v>133</v>
      </c>
      <c r="J49" s="197" t="s">
        <v>196</v>
      </c>
      <c r="K49" s="197" t="s">
        <v>196</v>
      </c>
      <c r="L49" s="197" t="s">
        <v>196</v>
      </c>
      <c r="M49" s="198">
        <v>-4.3899999999999997</v>
      </c>
      <c r="N49" t="str">
        <f t="shared" si="0"/>
        <v>210000020100</v>
      </c>
    </row>
    <row r="50" spans="1:14" x14ac:dyDescent="0.25">
      <c r="A50" s="197" t="s">
        <v>108</v>
      </c>
      <c r="B50" s="197" t="s">
        <v>302</v>
      </c>
      <c r="C50" s="197" t="s">
        <v>303</v>
      </c>
      <c r="D50" s="197" t="s">
        <v>126</v>
      </c>
      <c r="E50" s="197" t="s">
        <v>132</v>
      </c>
      <c r="F50" s="197" t="s">
        <v>125</v>
      </c>
      <c r="G50" s="197" t="s">
        <v>157</v>
      </c>
      <c r="H50" s="197" t="s">
        <v>196</v>
      </c>
      <c r="I50" s="197" t="s">
        <v>133</v>
      </c>
      <c r="J50" s="197" t="s">
        <v>196</v>
      </c>
      <c r="K50" s="197" t="s">
        <v>196</v>
      </c>
      <c r="L50" s="197" t="s">
        <v>196</v>
      </c>
      <c r="M50" s="198">
        <v>26.34</v>
      </c>
      <c r="N50" t="str">
        <f t="shared" si="0"/>
        <v>726900020100</v>
      </c>
    </row>
    <row r="51" spans="1:14" x14ac:dyDescent="0.25">
      <c r="A51" s="197" t="s">
        <v>108</v>
      </c>
      <c r="B51" s="197" t="s">
        <v>302</v>
      </c>
      <c r="C51" s="197" t="s">
        <v>303</v>
      </c>
      <c r="D51" s="197" t="s">
        <v>126</v>
      </c>
      <c r="E51" s="197" t="s">
        <v>132</v>
      </c>
      <c r="F51" s="197" t="s">
        <v>125</v>
      </c>
      <c r="G51" s="197" t="s">
        <v>124</v>
      </c>
      <c r="H51" s="197" t="s">
        <v>196</v>
      </c>
      <c r="I51" s="197" t="s">
        <v>133</v>
      </c>
      <c r="J51" s="197" t="s">
        <v>196</v>
      </c>
      <c r="K51" s="197" t="s">
        <v>196</v>
      </c>
      <c r="L51" s="197" t="s">
        <v>196</v>
      </c>
      <c r="M51" s="198">
        <v>-286.99</v>
      </c>
      <c r="N51" t="str">
        <f t="shared" si="0"/>
        <v>100000020100</v>
      </c>
    </row>
    <row r="52" spans="1:14" x14ac:dyDescent="0.25">
      <c r="A52" s="197" t="s">
        <v>108</v>
      </c>
      <c r="B52" s="197" t="s">
        <v>302</v>
      </c>
      <c r="C52" s="197" t="s">
        <v>303</v>
      </c>
      <c r="D52" s="197" t="s">
        <v>126</v>
      </c>
      <c r="E52" s="197" t="s">
        <v>132</v>
      </c>
      <c r="F52" s="197" t="s">
        <v>125</v>
      </c>
      <c r="G52" s="197" t="s">
        <v>157</v>
      </c>
      <c r="H52" s="197" t="s">
        <v>196</v>
      </c>
      <c r="I52" s="197" t="s">
        <v>133</v>
      </c>
      <c r="J52" s="197" t="s">
        <v>196</v>
      </c>
      <c r="K52" s="197" t="s">
        <v>196</v>
      </c>
      <c r="L52" s="197" t="s">
        <v>196</v>
      </c>
      <c r="M52" s="198">
        <v>4.79</v>
      </c>
      <c r="N52" t="str">
        <f t="shared" si="0"/>
        <v>726900020100</v>
      </c>
    </row>
    <row r="53" spans="1:14" x14ac:dyDescent="0.25">
      <c r="A53" s="197" t="s">
        <v>108</v>
      </c>
      <c r="B53" s="197" t="s">
        <v>302</v>
      </c>
      <c r="C53" s="197" t="s">
        <v>303</v>
      </c>
      <c r="D53" s="197" t="s">
        <v>126</v>
      </c>
      <c r="E53" s="197" t="s">
        <v>132</v>
      </c>
      <c r="F53" s="197" t="s">
        <v>125</v>
      </c>
      <c r="G53" s="197" t="s">
        <v>143</v>
      </c>
      <c r="H53" s="197" t="s">
        <v>196</v>
      </c>
      <c r="I53" s="197" t="s">
        <v>133</v>
      </c>
      <c r="J53" s="197" t="s">
        <v>196</v>
      </c>
      <c r="K53" s="197" t="s">
        <v>196</v>
      </c>
      <c r="L53" s="197" t="s">
        <v>196</v>
      </c>
      <c r="M53" s="198">
        <v>-26.04</v>
      </c>
      <c r="N53" t="str">
        <f t="shared" si="0"/>
        <v>213000020100</v>
      </c>
    </row>
    <row r="54" spans="1:14" x14ac:dyDescent="0.25">
      <c r="A54" s="197" t="s">
        <v>108</v>
      </c>
      <c r="B54" s="197" t="s">
        <v>302</v>
      </c>
      <c r="C54" s="197" t="s">
        <v>303</v>
      </c>
      <c r="D54" s="197" t="s">
        <v>126</v>
      </c>
      <c r="E54" s="197" t="s">
        <v>132</v>
      </c>
      <c r="F54" s="197" t="s">
        <v>125</v>
      </c>
      <c r="G54" s="197" t="s">
        <v>143</v>
      </c>
      <c r="H54" s="197" t="s">
        <v>196</v>
      </c>
      <c r="I54" s="197" t="s">
        <v>133</v>
      </c>
      <c r="J54" s="197" t="s">
        <v>196</v>
      </c>
      <c r="K54" s="197" t="s">
        <v>196</v>
      </c>
      <c r="L54" s="197" t="s">
        <v>196</v>
      </c>
      <c r="M54" s="198">
        <v>-16.96</v>
      </c>
      <c r="N54" t="str">
        <f t="shared" si="0"/>
        <v>213000020100</v>
      </c>
    </row>
    <row r="55" spans="1:14" x14ac:dyDescent="0.25">
      <c r="A55" s="197" t="s">
        <v>108</v>
      </c>
      <c r="B55" s="197" t="s">
        <v>302</v>
      </c>
      <c r="C55" s="197" t="s">
        <v>303</v>
      </c>
      <c r="D55" s="197" t="s">
        <v>126</v>
      </c>
      <c r="E55" s="197" t="s">
        <v>132</v>
      </c>
      <c r="F55" s="197" t="s">
        <v>125</v>
      </c>
      <c r="G55" s="197" t="s">
        <v>140</v>
      </c>
      <c r="H55" s="197" t="s">
        <v>196</v>
      </c>
      <c r="I55" s="197" t="s">
        <v>133</v>
      </c>
      <c r="J55" s="197" t="s">
        <v>196</v>
      </c>
      <c r="K55" s="197" t="s">
        <v>196</v>
      </c>
      <c r="L55" s="197" t="s">
        <v>196</v>
      </c>
      <c r="M55" s="198">
        <v>-40.46</v>
      </c>
      <c r="N55" t="str">
        <f t="shared" si="0"/>
        <v>210500020100</v>
      </c>
    </row>
    <row r="56" spans="1:14" x14ac:dyDescent="0.25">
      <c r="A56" s="197" t="s">
        <v>108</v>
      </c>
      <c r="B56" s="197" t="s">
        <v>302</v>
      </c>
      <c r="C56" s="197" t="s">
        <v>303</v>
      </c>
      <c r="D56" s="197" t="s">
        <v>126</v>
      </c>
      <c r="E56" s="197" t="s">
        <v>132</v>
      </c>
      <c r="F56" s="197" t="s">
        <v>125</v>
      </c>
      <c r="G56" s="197" t="s">
        <v>140</v>
      </c>
      <c r="H56" s="197" t="s">
        <v>196</v>
      </c>
      <c r="I56" s="197" t="s">
        <v>133</v>
      </c>
      <c r="J56" s="197" t="s">
        <v>196</v>
      </c>
      <c r="K56" s="197" t="s">
        <v>196</v>
      </c>
      <c r="L56" s="197" t="s">
        <v>196</v>
      </c>
      <c r="M56" s="198">
        <v>-26.34</v>
      </c>
      <c r="N56" t="str">
        <f t="shared" si="0"/>
        <v>210500020100</v>
      </c>
    </row>
    <row r="57" spans="1:14" x14ac:dyDescent="0.25">
      <c r="A57" s="197" t="s">
        <v>108</v>
      </c>
      <c r="B57" s="197" t="s">
        <v>302</v>
      </c>
      <c r="C57" s="197" t="s">
        <v>303</v>
      </c>
      <c r="D57" s="197" t="s">
        <v>126</v>
      </c>
      <c r="E57" s="197" t="s">
        <v>132</v>
      </c>
      <c r="F57" s="197" t="s">
        <v>125</v>
      </c>
      <c r="G57" s="197" t="s">
        <v>139</v>
      </c>
      <c r="H57" s="197" t="s">
        <v>196</v>
      </c>
      <c r="I57" s="197" t="s">
        <v>133</v>
      </c>
      <c r="J57" s="197" t="s">
        <v>196</v>
      </c>
      <c r="K57" s="197" t="s">
        <v>196</v>
      </c>
      <c r="L57" s="197" t="s">
        <v>196</v>
      </c>
      <c r="M57" s="198">
        <v>-5.99</v>
      </c>
      <c r="N57" t="str">
        <f t="shared" si="0"/>
        <v>210000020100</v>
      </c>
    </row>
    <row r="58" spans="1:14" x14ac:dyDescent="0.25">
      <c r="A58" s="197" t="s">
        <v>108</v>
      </c>
      <c r="B58" s="197" t="s">
        <v>302</v>
      </c>
      <c r="C58" s="197" t="s">
        <v>303</v>
      </c>
      <c r="D58" s="197" t="s">
        <v>126</v>
      </c>
      <c r="E58" s="197" t="s">
        <v>132</v>
      </c>
      <c r="F58" s="197" t="s">
        <v>125</v>
      </c>
      <c r="G58" s="197" t="s">
        <v>139</v>
      </c>
      <c r="H58" s="197" t="s">
        <v>196</v>
      </c>
      <c r="I58" s="197" t="s">
        <v>133</v>
      </c>
      <c r="J58" s="197" t="s">
        <v>196</v>
      </c>
      <c r="K58" s="197" t="s">
        <v>196</v>
      </c>
      <c r="L58" s="197" t="s">
        <v>196</v>
      </c>
      <c r="M58" s="198">
        <v>-3.9</v>
      </c>
      <c r="N58" t="str">
        <f t="shared" si="0"/>
        <v>210000020100</v>
      </c>
    </row>
    <row r="59" spans="1:14" x14ac:dyDescent="0.25">
      <c r="A59" s="197" t="s">
        <v>108</v>
      </c>
      <c r="B59" s="197" t="s">
        <v>302</v>
      </c>
      <c r="C59" s="197" t="s">
        <v>303</v>
      </c>
      <c r="D59" s="197" t="s">
        <v>126</v>
      </c>
      <c r="E59" s="197" t="s">
        <v>132</v>
      </c>
      <c r="F59" s="197" t="s">
        <v>125</v>
      </c>
      <c r="G59" s="197" t="s">
        <v>142</v>
      </c>
      <c r="H59" s="197" t="s">
        <v>196</v>
      </c>
      <c r="I59" s="197" t="s">
        <v>133</v>
      </c>
      <c r="J59" s="197" t="s">
        <v>196</v>
      </c>
      <c r="K59" s="197" t="s">
        <v>196</v>
      </c>
      <c r="L59" s="197" t="s">
        <v>196</v>
      </c>
      <c r="M59" s="198">
        <v>-2.25</v>
      </c>
      <c r="N59" t="str">
        <f t="shared" si="0"/>
        <v>212500020100</v>
      </c>
    </row>
    <row r="60" spans="1:14" x14ac:dyDescent="0.25">
      <c r="A60" s="197" t="s">
        <v>108</v>
      </c>
      <c r="B60" s="197" t="s">
        <v>302</v>
      </c>
      <c r="C60" s="197" t="s">
        <v>303</v>
      </c>
      <c r="D60" s="197" t="s">
        <v>126</v>
      </c>
      <c r="E60" s="197" t="s">
        <v>132</v>
      </c>
      <c r="F60" s="197" t="s">
        <v>125</v>
      </c>
      <c r="G60" s="197" t="s">
        <v>142</v>
      </c>
      <c r="H60" s="197" t="s">
        <v>196</v>
      </c>
      <c r="I60" s="197" t="s">
        <v>133</v>
      </c>
      <c r="J60" s="197" t="s">
        <v>196</v>
      </c>
      <c r="K60" s="197" t="s">
        <v>196</v>
      </c>
      <c r="L60" s="197" t="s">
        <v>196</v>
      </c>
      <c r="M60" s="198">
        <v>-1.46</v>
      </c>
      <c r="N60" t="str">
        <f t="shared" si="0"/>
        <v>212500020100</v>
      </c>
    </row>
    <row r="61" spans="1:14" x14ac:dyDescent="0.25">
      <c r="A61" s="197" t="s">
        <v>108</v>
      </c>
      <c r="B61" s="197" t="s">
        <v>302</v>
      </c>
      <c r="C61" s="197" t="s">
        <v>303</v>
      </c>
      <c r="D61" s="197" t="s">
        <v>126</v>
      </c>
      <c r="E61" s="197" t="s">
        <v>132</v>
      </c>
      <c r="F61" s="197" t="s">
        <v>125</v>
      </c>
      <c r="G61" s="197" t="s">
        <v>160</v>
      </c>
      <c r="H61" s="197" t="s">
        <v>196</v>
      </c>
      <c r="I61" s="197" t="s">
        <v>133</v>
      </c>
      <c r="J61" s="197" t="s">
        <v>196</v>
      </c>
      <c r="K61" s="197" t="s">
        <v>196</v>
      </c>
      <c r="L61" s="197" t="s">
        <v>196</v>
      </c>
      <c r="M61" s="198">
        <v>-2.94</v>
      </c>
      <c r="N61" t="str">
        <f t="shared" si="0"/>
        <v>205700020100</v>
      </c>
    </row>
    <row r="62" spans="1:14" x14ac:dyDescent="0.25">
      <c r="A62" s="197" t="s">
        <v>108</v>
      </c>
      <c r="B62" s="197" t="s">
        <v>302</v>
      </c>
      <c r="C62" s="197" t="s">
        <v>303</v>
      </c>
      <c r="D62" s="197" t="s">
        <v>126</v>
      </c>
      <c r="E62" s="197" t="s">
        <v>132</v>
      </c>
      <c r="F62" s="197" t="s">
        <v>125</v>
      </c>
      <c r="G62" s="197" t="s">
        <v>160</v>
      </c>
      <c r="H62" s="197" t="s">
        <v>196</v>
      </c>
      <c r="I62" s="197" t="s">
        <v>133</v>
      </c>
      <c r="J62" s="197" t="s">
        <v>196</v>
      </c>
      <c r="K62" s="197" t="s">
        <v>196</v>
      </c>
      <c r="L62" s="197" t="s">
        <v>196</v>
      </c>
      <c r="M62" s="198">
        <v>-1.91</v>
      </c>
      <c r="N62" t="str">
        <f t="shared" si="0"/>
        <v>205700020100</v>
      </c>
    </row>
    <row r="63" spans="1:14" x14ac:dyDescent="0.25">
      <c r="A63" s="197" t="s">
        <v>108</v>
      </c>
      <c r="B63" s="197" t="s">
        <v>302</v>
      </c>
      <c r="C63" s="197" t="s">
        <v>303</v>
      </c>
      <c r="D63" s="197" t="s">
        <v>126</v>
      </c>
      <c r="E63" s="197" t="s">
        <v>132</v>
      </c>
      <c r="F63" s="197" t="s">
        <v>125</v>
      </c>
      <c r="G63" s="197" t="s">
        <v>137</v>
      </c>
      <c r="H63" s="197" t="s">
        <v>196</v>
      </c>
      <c r="I63" s="197" t="s">
        <v>133</v>
      </c>
      <c r="J63" s="197" t="s">
        <v>196</v>
      </c>
      <c r="K63" s="197" t="s">
        <v>196</v>
      </c>
      <c r="L63" s="197" t="s">
        <v>196</v>
      </c>
      <c r="M63" s="198">
        <v>-180.31</v>
      </c>
      <c r="N63" t="str">
        <f t="shared" si="0"/>
        <v>205600020100</v>
      </c>
    </row>
    <row r="64" spans="1:14" x14ac:dyDescent="0.25">
      <c r="A64" s="197" t="s">
        <v>108</v>
      </c>
      <c r="B64" s="197" t="s">
        <v>302</v>
      </c>
      <c r="C64" s="197" t="s">
        <v>303</v>
      </c>
      <c r="D64" s="197" t="s">
        <v>126</v>
      </c>
      <c r="E64" s="197" t="s">
        <v>132</v>
      </c>
      <c r="F64" s="197" t="s">
        <v>125</v>
      </c>
      <c r="G64" s="197" t="s">
        <v>137</v>
      </c>
      <c r="H64" s="197" t="s">
        <v>196</v>
      </c>
      <c r="I64" s="197" t="s">
        <v>133</v>
      </c>
      <c r="J64" s="197" t="s">
        <v>196</v>
      </c>
      <c r="K64" s="197" t="s">
        <v>196</v>
      </c>
      <c r="L64" s="197" t="s">
        <v>196</v>
      </c>
      <c r="M64" s="198">
        <v>-117.39</v>
      </c>
      <c r="N64" t="str">
        <f t="shared" si="0"/>
        <v>205600020100</v>
      </c>
    </row>
    <row r="65" spans="1:14" x14ac:dyDescent="0.25">
      <c r="A65" s="197" t="s">
        <v>108</v>
      </c>
      <c r="B65" s="197" t="s">
        <v>302</v>
      </c>
      <c r="C65" s="197" t="s">
        <v>303</v>
      </c>
      <c r="D65" s="197" t="s">
        <v>126</v>
      </c>
      <c r="E65" s="197" t="s">
        <v>132</v>
      </c>
      <c r="F65" s="197" t="s">
        <v>125</v>
      </c>
      <c r="G65" s="197" t="s">
        <v>136</v>
      </c>
      <c r="H65" s="197" t="s">
        <v>196</v>
      </c>
      <c r="I65" s="197" t="s">
        <v>133</v>
      </c>
      <c r="J65" s="197" t="s">
        <v>196</v>
      </c>
      <c r="K65" s="197" t="s">
        <v>196</v>
      </c>
      <c r="L65" s="197" t="s">
        <v>196</v>
      </c>
      <c r="M65" s="198">
        <v>-1.47</v>
      </c>
      <c r="N65" t="str">
        <f t="shared" si="0"/>
        <v>205500020100</v>
      </c>
    </row>
    <row r="66" spans="1:14" x14ac:dyDescent="0.25">
      <c r="A66" s="197" t="s">
        <v>108</v>
      </c>
      <c r="B66" s="197" t="s">
        <v>302</v>
      </c>
      <c r="C66" s="197" t="s">
        <v>303</v>
      </c>
      <c r="D66" s="197" t="s">
        <v>126</v>
      </c>
      <c r="E66" s="197" t="s">
        <v>132</v>
      </c>
      <c r="F66" s="197" t="s">
        <v>125</v>
      </c>
      <c r="G66" s="197" t="s">
        <v>136</v>
      </c>
      <c r="H66" s="197" t="s">
        <v>196</v>
      </c>
      <c r="I66" s="197" t="s">
        <v>133</v>
      </c>
      <c r="J66" s="197" t="s">
        <v>196</v>
      </c>
      <c r="K66" s="197" t="s">
        <v>196</v>
      </c>
      <c r="L66" s="197" t="s">
        <v>196</v>
      </c>
      <c r="M66" s="198">
        <v>-0.95</v>
      </c>
      <c r="N66" t="str">
        <f t="shared" si="0"/>
        <v>205500020100</v>
      </c>
    </row>
    <row r="67" spans="1:14" x14ac:dyDescent="0.25">
      <c r="A67" s="197" t="s">
        <v>108</v>
      </c>
      <c r="B67" s="197" t="s">
        <v>302</v>
      </c>
      <c r="C67" s="197" t="s">
        <v>303</v>
      </c>
      <c r="D67" s="197" t="s">
        <v>126</v>
      </c>
      <c r="E67" s="197" t="s">
        <v>132</v>
      </c>
      <c r="F67" s="197" t="s">
        <v>125</v>
      </c>
      <c r="G67" s="197" t="s">
        <v>134</v>
      </c>
      <c r="H67" s="197" t="s">
        <v>196</v>
      </c>
      <c r="I67" s="197" t="s">
        <v>133</v>
      </c>
      <c r="J67" s="197" t="s">
        <v>196</v>
      </c>
      <c r="K67" s="197" t="s">
        <v>196</v>
      </c>
      <c r="L67" s="197" t="s">
        <v>196</v>
      </c>
      <c r="M67" s="198">
        <v>-40.46</v>
      </c>
      <c r="N67" t="str">
        <f t="shared" ref="N67:N130" si="1">CONCATENATE(G67,E67)</f>
        <v>205200020100</v>
      </c>
    </row>
    <row r="68" spans="1:14" x14ac:dyDescent="0.25">
      <c r="A68" s="197" t="s">
        <v>108</v>
      </c>
      <c r="B68" s="197" t="s">
        <v>302</v>
      </c>
      <c r="C68" s="197" t="s">
        <v>303</v>
      </c>
      <c r="D68" s="197" t="s">
        <v>126</v>
      </c>
      <c r="E68" s="197" t="s">
        <v>132</v>
      </c>
      <c r="F68" s="197" t="s">
        <v>125</v>
      </c>
      <c r="G68" s="197" t="s">
        <v>134</v>
      </c>
      <c r="H68" s="197" t="s">
        <v>196</v>
      </c>
      <c r="I68" s="197" t="s">
        <v>133</v>
      </c>
      <c r="J68" s="197" t="s">
        <v>196</v>
      </c>
      <c r="K68" s="197" t="s">
        <v>196</v>
      </c>
      <c r="L68" s="197" t="s">
        <v>196</v>
      </c>
      <c r="M68" s="198">
        <v>-26.34</v>
      </c>
      <c r="N68" t="str">
        <f t="shared" si="1"/>
        <v>205200020100</v>
      </c>
    </row>
    <row r="69" spans="1:14" x14ac:dyDescent="0.25">
      <c r="A69" s="197" t="s">
        <v>108</v>
      </c>
      <c r="B69" s="197" t="s">
        <v>302</v>
      </c>
      <c r="C69" s="197" t="s">
        <v>303</v>
      </c>
      <c r="D69" s="197" t="s">
        <v>126</v>
      </c>
      <c r="E69" s="197" t="s">
        <v>132</v>
      </c>
      <c r="F69" s="197" t="s">
        <v>125</v>
      </c>
      <c r="G69" s="197" t="s">
        <v>139</v>
      </c>
      <c r="H69" s="197" t="s">
        <v>196</v>
      </c>
      <c r="I69" s="197" t="s">
        <v>133</v>
      </c>
      <c r="J69" s="197" t="s">
        <v>196</v>
      </c>
      <c r="K69" s="197" t="s">
        <v>196</v>
      </c>
      <c r="L69" s="197" t="s">
        <v>196</v>
      </c>
      <c r="M69" s="198">
        <v>-7.36</v>
      </c>
      <c r="N69" t="str">
        <f t="shared" si="1"/>
        <v>210000020100</v>
      </c>
    </row>
    <row r="70" spans="1:14" x14ac:dyDescent="0.25">
      <c r="A70" s="197" t="s">
        <v>108</v>
      </c>
      <c r="B70" s="197" t="s">
        <v>302</v>
      </c>
      <c r="C70" s="197" t="s">
        <v>303</v>
      </c>
      <c r="D70" s="197" t="s">
        <v>126</v>
      </c>
      <c r="E70" s="197" t="s">
        <v>132</v>
      </c>
      <c r="F70" s="197" t="s">
        <v>125</v>
      </c>
      <c r="G70" s="197" t="s">
        <v>139</v>
      </c>
      <c r="H70" s="197" t="s">
        <v>196</v>
      </c>
      <c r="I70" s="197" t="s">
        <v>133</v>
      </c>
      <c r="J70" s="197" t="s">
        <v>196</v>
      </c>
      <c r="K70" s="197" t="s">
        <v>196</v>
      </c>
      <c r="L70" s="197" t="s">
        <v>196</v>
      </c>
      <c r="M70" s="198">
        <v>-4.79</v>
      </c>
      <c r="N70" t="str">
        <f t="shared" si="1"/>
        <v>210000020100</v>
      </c>
    </row>
    <row r="71" spans="1:14" x14ac:dyDescent="0.25">
      <c r="A71" s="197" t="s">
        <v>108</v>
      </c>
      <c r="B71" s="197" t="s">
        <v>302</v>
      </c>
      <c r="C71" s="197" t="s">
        <v>303</v>
      </c>
      <c r="D71" s="197" t="s">
        <v>126</v>
      </c>
      <c r="E71" s="197" t="s">
        <v>132</v>
      </c>
      <c r="F71" s="197" t="s">
        <v>125</v>
      </c>
      <c r="G71" s="197" t="s">
        <v>141</v>
      </c>
      <c r="H71" s="197" t="s">
        <v>196</v>
      </c>
      <c r="I71" s="197" t="s">
        <v>133</v>
      </c>
      <c r="J71" s="197" t="s">
        <v>196</v>
      </c>
      <c r="K71" s="197" t="s">
        <v>196</v>
      </c>
      <c r="L71" s="197" t="s">
        <v>196</v>
      </c>
      <c r="M71" s="198">
        <v>-35.880000000000003</v>
      </c>
      <c r="N71" t="str">
        <f t="shared" si="1"/>
        <v>211000020100</v>
      </c>
    </row>
    <row r="72" spans="1:14" x14ac:dyDescent="0.25">
      <c r="A72" s="197" t="s">
        <v>108</v>
      </c>
      <c r="B72" s="197" t="s">
        <v>302</v>
      </c>
      <c r="C72" s="197" t="s">
        <v>303</v>
      </c>
      <c r="D72" s="197" t="s">
        <v>126</v>
      </c>
      <c r="E72" s="197" t="s">
        <v>132</v>
      </c>
      <c r="F72" s="197" t="s">
        <v>125</v>
      </c>
      <c r="G72" s="197" t="s">
        <v>141</v>
      </c>
      <c r="H72" s="197" t="s">
        <v>196</v>
      </c>
      <c r="I72" s="197" t="s">
        <v>133</v>
      </c>
      <c r="J72" s="197" t="s">
        <v>196</v>
      </c>
      <c r="K72" s="197" t="s">
        <v>196</v>
      </c>
      <c r="L72" s="197" t="s">
        <v>196</v>
      </c>
      <c r="M72" s="198">
        <v>-23.36</v>
      </c>
      <c r="N72" t="str">
        <f t="shared" si="1"/>
        <v>211000020100</v>
      </c>
    </row>
    <row r="73" spans="1:14" x14ac:dyDescent="0.25">
      <c r="A73" s="197" t="s">
        <v>108</v>
      </c>
      <c r="B73" s="197" t="s">
        <v>302</v>
      </c>
      <c r="C73" s="197" t="s">
        <v>303</v>
      </c>
      <c r="D73" s="197" t="s">
        <v>126</v>
      </c>
      <c r="E73" s="197" t="s">
        <v>132</v>
      </c>
      <c r="F73" s="197" t="s">
        <v>125</v>
      </c>
      <c r="G73" s="197" t="s">
        <v>135</v>
      </c>
      <c r="H73" s="197" t="s">
        <v>196</v>
      </c>
      <c r="I73" s="197" t="s">
        <v>133</v>
      </c>
      <c r="J73" s="197" t="s">
        <v>196</v>
      </c>
      <c r="K73" s="197" t="s">
        <v>196</v>
      </c>
      <c r="L73" s="197" t="s">
        <v>196</v>
      </c>
      <c r="M73" s="198">
        <v>-35.880000000000003</v>
      </c>
      <c r="N73" t="str">
        <f t="shared" si="1"/>
        <v>205300020100</v>
      </c>
    </row>
    <row r="74" spans="1:14" x14ac:dyDescent="0.25">
      <c r="A74" s="197" t="s">
        <v>108</v>
      </c>
      <c r="B74" s="197" t="s">
        <v>302</v>
      </c>
      <c r="C74" s="197" t="s">
        <v>303</v>
      </c>
      <c r="D74" s="197" t="s">
        <v>126</v>
      </c>
      <c r="E74" s="197" t="s">
        <v>132</v>
      </c>
      <c r="F74" s="197" t="s">
        <v>125</v>
      </c>
      <c r="G74" s="197" t="s">
        <v>135</v>
      </c>
      <c r="H74" s="197" t="s">
        <v>196</v>
      </c>
      <c r="I74" s="197" t="s">
        <v>133</v>
      </c>
      <c r="J74" s="197" t="s">
        <v>196</v>
      </c>
      <c r="K74" s="197" t="s">
        <v>196</v>
      </c>
      <c r="L74" s="197" t="s">
        <v>196</v>
      </c>
      <c r="M74" s="198">
        <v>-23.36</v>
      </c>
      <c r="N74" t="str">
        <f t="shared" si="1"/>
        <v>205300020100</v>
      </c>
    </row>
    <row r="75" spans="1:14" x14ac:dyDescent="0.25">
      <c r="A75" s="197" t="s">
        <v>108</v>
      </c>
      <c r="B75" s="197" t="s">
        <v>302</v>
      </c>
      <c r="C75" s="197" t="s">
        <v>303</v>
      </c>
      <c r="D75" s="197" t="s">
        <v>126</v>
      </c>
      <c r="E75" s="197" t="s">
        <v>132</v>
      </c>
      <c r="F75" s="197" t="s">
        <v>125</v>
      </c>
      <c r="G75" s="197" t="s">
        <v>147</v>
      </c>
      <c r="H75" s="197" t="s">
        <v>196</v>
      </c>
      <c r="I75" s="197" t="s">
        <v>133</v>
      </c>
      <c r="J75" s="197" t="s">
        <v>196</v>
      </c>
      <c r="K75" s="197" t="s">
        <v>196</v>
      </c>
      <c r="L75" s="197" t="s">
        <v>196</v>
      </c>
      <c r="M75" s="198">
        <v>-8.39</v>
      </c>
      <c r="N75" t="str">
        <f t="shared" si="1"/>
        <v>216000020100</v>
      </c>
    </row>
    <row r="76" spans="1:14" x14ac:dyDescent="0.25">
      <c r="A76" s="197" t="s">
        <v>108</v>
      </c>
      <c r="B76" s="197" t="s">
        <v>302</v>
      </c>
      <c r="C76" s="197" t="s">
        <v>303</v>
      </c>
      <c r="D76" s="197" t="s">
        <v>126</v>
      </c>
      <c r="E76" s="197" t="s">
        <v>132</v>
      </c>
      <c r="F76" s="197" t="s">
        <v>125</v>
      </c>
      <c r="G76" s="197" t="s">
        <v>147</v>
      </c>
      <c r="H76" s="197" t="s">
        <v>196</v>
      </c>
      <c r="I76" s="197" t="s">
        <v>133</v>
      </c>
      <c r="J76" s="197" t="s">
        <v>196</v>
      </c>
      <c r="K76" s="197" t="s">
        <v>196</v>
      </c>
      <c r="L76" s="197" t="s">
        <v>196</v>
      </c>
      <c r="M76" s="198">
        <v>-5.47</v>
      </c>
      <c r="N76" t="str">
        <f t="shared" si="1"/>
        <v>216000020100</v>
      </c>
    </row>
    <row r="77" spans="1:14" x14ac:dyDescent="0.25">
      <c r="A77" s="197" t="s">
        <v>108</v>
      </c>
      <c r="B77" s="197" t="s">
        <v>302</v>
      </c>
      <c r="C77" s="197" t="s">
        <v>303</v>
      </c>
      <c r="D77" s="197" t="s">
        <v>126</v>
      </c>
      <c r="E77" s="197" t="s">
        <v>132</v>
      </c>
      <c r="F77" s="197" t="s">
        <v>125</v>
      </c>
      <c r="G77" s="197" t="s">
        <v>144</v>
      </c>
      <c r="H77" s="197" t="s">
        <v>196</v>
      </c>
      <c r="I77" s="197" t="s">
        <v>133</v>
      </c>
      <c r="J77" s="197" t="s">
        <v>196</v>
      </c>
      <c r="K77" s="197" t="s">
        <v>196</v>
      </c>
      <c r="L77" s="197" t="s">
        <v>196</v>
      </c>
      <c r="M77" s="198">
        <v>-34.01</v>
      </c>
      <c r="N77" t="str">
        <f t="shared" si="1"/>
        <v>214000020100</v>
      </c>
    </row>
    <row r="78" spans="1:14" x14ac:dyDescent="0.25">
      <c r="A78" s="197" t="s">
        <v>108</v>
      </c>
      <c r="B78" s="197" t="s">
        <v>302</v>
      </c>
      <c r="C78" s="197" t="s">
        <v>303</v>
      </c>
      <c r="D78" s="197" t="s">
        <v>126</v>
      </c>
      <c r="E78" s="197" t="s">
        <v>132</v>
      </c>
      <c r="F78" s="197" t="s">
        <v>125</v>
      </c>
      <c r="G78" s="197" t="s">
        <v>144</v>
      </c>
      <c r="H78" s="197" t="s">
        <v>196</v>
      </c>
      <c r="I78" s="197" t="s">
        <v>133</v>
      </c>
      <c r="J78" s="197" t="s">
        <v>196</v>
      </c>
      <c r="K78" s="197" t="s">
        <v>196</v>
      </c>
      <c r="L78" s="197" t="s">
        <v>196</v>
      </c>
      <c r="M78" s="198">
        <v>-22.14</v>
      </c>
      <c r="N78" t="str">
        <f t="shared" si="1"/>
        <v>214000020100</v>
      </c>
    </row>
    <row r="79" spans="1:14" x14ac:dyDescent="0.25">
      <c r="A79" s="197" t="s">
        <v>108</v>
      </c>
      <c r="B79" s="197" t="s">
        <v>302</v>
      </c>
      <c r="C79" s="197" t="s">
        <v>303</v>
      </c>
      <c r="D79" s="197" t="s">
        <v>126</v>
      </c>
      <c r="E79" s="197" t="s">
        <v>132</v>
      </c>
      <c r="F79" s="197" t="s">
        <v>125</v>
      </c>
      <c r="G79" s="197" t="s">
        <v>138</v>
      </c>
      <c r="H79" s="197" t="s">
        <v>196</v>
      </c>
      <c r="I79" s="197" t="s">
        <v>133</v>
      </c>
      <c r="J79" s="197" t="s">
        <v>196</v>
      </c>
      <c r="K79" s="197" t="s">
        <v>196</v>
      </c>
      <c r="L79" s="197" t="s">
        <v>196</v>
      </c>
      <c r="M79" s="198">
        <v>-8.39</v>
      </c>
      <c r="N79" t="str">
        <f t="shared" si="1"/>
        <v>205800020100</v>
      </c>
    </row>
    <row r="80" spans="1:14" x14ac:dyDescent="0.25">
      <c r="A80" s="197" t="s">
        <v>108</v>
      </c>
      <c r="B80" s="197" t="s">
        <v>302</v>
      </c>
      <c r="C80" s="197" t="s">
        <v>303</v>
      </c>
      <c r="D80" s="197" t="s">
        <v>126</v>
      </c>
      <c r="E80" s="197" t="s">
        <v>132</v>
      </c>
      <c r="F80" s="197" t="s">
        <v>125</v>
      </c>
      <c r="G80" s="197" t="s">
        <v>138</v>
      </c>
      <c r="H80" s="197" t="s">
        <v>196</v>
      </c>
      <c r="I80" s="197" t="s">
        <v>133</v>
      </c>
      <c r="J80" s="197" t="s">
        <v>196</v>
      </c>
      <c r="K80" s="197" t="s">
        <v>196</v>
      </c>
      <c r="L80" s="197" t="s">
        <v>196</v>
      </c>
      <c r="M80" s="198">
        <v>-5.47</v>
      </c>
      <c r="N80" t="str">
        <f t="shared" si="1"/>
        <v>205800020100</v>
      </c>
    </row>
    <row r="81" spans="1:14" x14ac:dyDescent="0.25">
      <c r="A81" s="197" t="s">
        <v>108</v>
      </c>
      <c r="B81" s="197" t="s">
        <v>302</v>
      </c>
      <c r="C81" s="197" t="s">
        <v>303</v>
      </c>
      <c r="D81" s="197" t="s">
        <v>126</v>
      </c>
      <c r="E81" s="197" t="s">
        <v>132</v>
      </c>
      <c r="F81" s="197" t="s">
        <v>125</v>
      </c>
      <c r="G81" s="197" t="s">
        <v>149</v>
      </c>
      <c r="H81" s="197" t="s">
        <v>196</v>
      </c>
      <c r="I81" s="197" t="s">
        <v>133</v>
      </c>
      <c r="J81" s="197" t="s">
        <v>196</v>
      </c>
      <c r="K81" s="197" t="s">
        <v>196</v>
      </c>
      <c r="L81" s="197" t="s">
        <v>196</v>
      </c>
      <c r="M81" s="198">
        <v>0.23</v>
      </c>
      <c r="N81" t="str">
        <f t="shared" si="1"/>
        <v>710000020100</v>
      </c>
    </row>
    <row r="82" spans="1:14" x14ac:dyDescent="0.25">
      <c r="A82" s="197" t="s">
        <v>108</v>
      </c>
      <c r="B82" s="197" t="s">
        <v>302</v>
      </c>
      <c r="C82" s="197" t="s">
        <v>303</v>
      </c>
      <c r="D82" s="197" t="s">
        <v>126</v>
      </c>
      <c r="E82" s="197" t="s">
        <v>132</v>
      </c>
      <c r="F82" s="197" t="s">
        <v>125</v>
      </c>
      <c r="G82" s="197" t="s">
        <v>149</v>
      </c>
      <c r="H82" s="197" t="s">
        <v>196</v>
      </c>
      <c r="I82" s="197" t="s">
        <v>133</v>
      </c>
      <c r="J82" s="197" t="s">
        <v>196</v>
      </c>
      <c r="K82" s="197" t="s">
        <v>196</v>
      </c>
      <c r="L82" s="197" t="s">
        <v>196</v>
      </c>
      <c r="M82" s="198">
        <v>612.78</v>
      </c>
      <c r="N82" t="str">
        <f t="shared" si="1"/>
        <v>710000020100</v>
      </c>
    </row>
    <row r="83" spans="1:14" x14ac:dyDescent="0.25">
      <c r="A83" s="197" t="s">
        <v>108</v>
      </c>
      <c r="B83" s="197" t="s">
        <v>302</v>
      </c>
      <c r="C83" s="197" t="s">
        <v>303</v>
      </c>
      <c r="D83" s="197" t="s">
        <v>126</v>
      </c>
      <c r="E83" s="197" t="s">
        <v>132</v>
      </c>
      <c r="F83" s="197" t="s">
        <v>125</v>
      </c>
      <c r="G83" s="197" t="s">
        <v>149</v>
      </c>
      <c r="H83" s="197" t="s">
        <v>196</v>
      </c>
      <c r="I83" s="197" t="s">
        <v>133</v>
      </c>
      <c r="J83" s="197" t="s">
        <v>196</v>
      </c>
      <c r="K83" s="197" t="s">
        <v>196</v>
      </c>
      <c r="L83" s="197" t="s">
        <v>196</v>
      </c>
      <c r="M83" s="198">
        <v>399.14</v>
      </c>
      <c r="N83" t="str">
        <f t="shared" si="1"/>
        <v>710000020100</v>
      </c>
    </row>
    <row r="84" spans="1:14" x14ac:dyDescent="0.25">
      <c r="A84" s="197" t="s">
        <v>108</v>
      </c>
      <c r="B84" s="197" t="s">
        <v>302</v>
      </c>
      <c r="C84" s="197" t="s">
        <v>303</v>
      </c>
      <c r="D84" s="197" t="s">
        <v>126</v>
      </c>
      <c r="E84" s="197" t="s">
        <v>132</v>
      </c>
      <c r="F84" s="197" t="s">
        <v>125</v>
      </c>
      <c r="G84" s="197" t="s">
        <v>152</v>
      </c>
      <c r="H84" s="197" t="s">
        <v>196</v>
      </c>
      <c r="I84" s="197" t="s">
        <v>133</v>
      </c>
      <c r="J84" s="197" t="s">
        <v>196</v>
      </c>
      <c r="K84" s="197" t="s">
        <v>196</v>
      </c>
      <c r="L84" s="197" t="s">
        <v>196</v>
      </c>
      <c r="M84" s="198">
        <v>35.880000000000003</v>
      </c>
      <c r="N84" t="str">
        <f t="shared" si="1"/>
        <v>723000020100</v>
      </c>
    </row>
    <row r="85" spans="1:14" x14ac:dyDescent="0.25">
      <c r="A85" s="197" t="s">
        <v>108</v>
      </c>
      <c r="B85" s="197" t="s">
        <v>302</v>
      </c>
      <c r="C85" s="197" t="s">
        <v>303</v>
      </c>
      <c r="D85" s="197" t="s">
        <v>126</v>
      </c>
      <c r="E85" s="197" t="s">
        <v>132</v>
      </c>
      <c r="F85" s="197" t="s">
        <v>125</v>
      </c>
      <c r="G85" s="197" t="s">
        <v>152</v>
      </c>
      <c r="H85" s="197" t="s">
        <v>196</v>
      </c>
      <c r="I85" s="197" t="s">
        <v>133</v>
      </c>
      <c r="J85" s="197" t="s">
        <v>196</v>
      </c>
      <c r="K85" s="197" t="s">
        <v>196</v>
      </c>
      <c r="L85" s="197" t="s">
        <v>196</v>
      </c>
      <c r="M85" s="198">
        <v>23.36</v>
      </c>
      <c r="N85" t="str">
        <f t="shared" si="1"/>
        <v>723000020100</v>
      </c>
    </row>
    <row r="86" spans="1:14" x14ac:dyDescent="0.25">
      <c r="A86" s="197" t="s">
        <v>108</v>
      </c>
      <c r="B86" s="197" t="s">
        <v>302</v>
      </c>
      <c r="C86" s="197" t="s">
        <v>303</v>
      </c>
      <c r="D86" s="197" t="s">
        <v>126</v>
      </c>
      <c r="E86" s="197" t="s">
        <v>132</v>
      </c>
      <c r="F86" s="197" t="s">
        <v>125</v>
      </c>
      <c r="G86" s="197" t="s">
        <v>153</v>
      </c>
      <c r="H86" s="197" t="s">
        <v>196</v>
      </c>
      <c r="I86" s="197" t="s">
        <v>133</v>
      </c>
      <c r="J86" s="197" t="s">
        <v>196</v>
      </c>
      <c r="K86" s="197" t="s">
        <v>196</v>
      </c>
      <c r="L86" s="197" t="s">
        <v>196</v>
      </c>
      <c r="M86" s="198">
        <v>8.39</v>
      </c>
      <c r="N86" t="str">
        <f t="shared" si="1"/>
        <v>723100020100</v>
      </c>
    </row>
    <row r="87" spans="1:14" x14ac:dyDescent="0.25">
      <c r="A87" s="197" t="s">
        <v>108</v>
      </c>
      <c r="B87" s="197" t="s">
        <v>302</v>
      </c>
      <c r="C87" s="197" t="s">
        <v>303</v>
      </c>
      <c r="D87" s="197" t="s">
        <v>126</v>
      </c>
      <c r="E87" s="197" t="s">
        <v>132</v>
      </c>
      <c r="F87" s="197" t="s">
        <v>125</v>
      </c>
      <c r="G87" s="197" t="s">
        <v>153</v>
      </c>
      <c r="H87" s="197" t="s">
        <v>196</v>
      </c>
      <c r="I87" s="197" t="s">
        <v>133</v>
      </c>
      <c r="J87" s="197" t="s">
        <v>196</v>
      </c>
      <c r="K87" s="197" t="s">
        <v>196</v>
      </c>
      <c r="L87" s="197" t="s">
        <v>196</v>
      </c>
      <c r="M87" s="198">
        <v>5.47</v>
      </c>
      <c r="N87" t="str">
        <f t="shared" si="1"/>
        <v>723100020100</v>
      </c>
    </row>
    <row r="88" spans="1:14" x14ac:dyDescent="0.25">
      <c r="A88" s="197" t="s">
        <v>108</v>
      </c>
      <c r="B88" s="197" t="s">
        <v>302</v>
      </c>
      <c r="C88" s="197" t="s">
        <v>303</v>
      </c>
      <c r="D88" s="197" t="s">
        <v>126</v>
      </c>
      <c r="E88" s="197" t="s">
        <v>132</v>
      </c>
      <c r="F88" s="197" t="s">
        <v>125</v>
      </c>
      <c r="G88" s="197" t="s">
        <v>154</v>
      </c>
      <c r="H88" s="197" t="s">
        <v>196</v>
      </c>
      <c r="I88" s="197" t="s">
        <v>133</v>
      </c>
      <c r="J88" s="197" t="s">
        <v>196</v>
      </c>
      <c r="K88" s="197" t="s">
        <v>196</v>
      </c>
      <c r="L88" s="197" t="s">
        <v>196</v>
      </c>
      <c r="M88" s="198">
        <v>180.31</v>
      </c>
      <c r="N88" t="str">
        <f t="shared" si="1"/>
        <v>724000020100</v>
      </c>
    </row>
    <row r="89" spans="1:14" x14ac:dyDescent="0.25">
      <c r="A89" s="197" t="s">
        <v>108</v>
      </c>
      <c r="B89" s="197" t="s">
        <v>302</v>
      </c>
      <c r="C89" s="197" t="s">
        <v>303</v>
      </c>
      <c r="D89" s="197" t="s">
        <v>126</v>
      </c>
      <c r="E89" s="197" t="s">
        <v>132</v>
      </c>
      <c r="F89" s="197" t="s">
        <v>125</v>
      </c>
      <c r="G89" s="197" t="s">
        <v>154</v>
      </c>
      <c r="H89" s="197" t="s">
        <v>196</v>
      </c>
      <c r="I89" s="197" t="s">
        <v>133</v>
      </c>
      <c r="J89" s="197" t="s">
        <v>196</v>
      </c>
      <c r="K89" s="197" t="s">
        <v>196</v>
      </c>
      <c r="L89" s="197" t="s">
        <v>196</v>
      </c>
      <c r="M89" s="198">
        <v>117.39</v>
      </c>
      <c r="N89" t="str">
        <f t="shared" si="1"/>
        <v>724000020100</v>
      </c>
    </row>
    <row r="90" spans="1:14" x14ac:dyDescent="0.25">
      <c r="A90" s="197" t="s">
        <v>108</v>
      </c>
      <c r="B90" s="197" t="s">
        <v>302</v>
      </c>
      <c r="C90" s="197" t="s">
        <v>303</v>
      </c>
      <c r="D90" s="197" t="s">
        <v>126</v>
      </c>
      <c r="E90" s="197" t="s">
        <v>132</v>
      </c>
      <c r="F90" s="197" t="s">
        <v>125</v>
      </c>
      <c r="G90" s="197" t="s">
        <v>156</v>
      </c>
      <c r="H90" s="197" t="s">
        <v>196</v>
      </c>
      <c r="I90" s="197" t="s">
        <v>133</v>
      </c>
      <c r="J90" s="197" t="s">
        <v>196</v>
      </c>
      <c r="K90" s="197" t="s">
        <v>196</v>
      </c>
      <c r="L90" s="197" t="s">
        <v>196</v>
      </c>
      <c r="M90" s="198">
        <v>1.47</v>
      </c>
      <c r="N90" t="str">
        <f t="shared" si="1"/>
        <v>725000020100</v>
      </c>
    </row>
    <row r="91" spans="1:14" x14ac:dyDescent="0.25">
      <c r="A91" s="197" t="s">
        <v>108</v>
      </c>
      <c r="B91" s="197" t="s">
        <v>302</v>
      </c>
      <c r="C91" s="197" t="s">
        <v>303</v>
      </c>
      <c r="D91" s="197" t="s">
        <v>126</v>
      </c>
      <c r="E91" s="197" t="s">
        <v>132</v>
      </c>
      <c r="F91" s="197" t="s">
        <v>125</v>
      </c>
      <c r="G91" s="197" t="s">
        <v>156</v>
      </c>
      <c r="H91" s="197" t="s">
        <v>196</v>
      </c>
      <c r="I91" s="197" t="s">
        <v>133</v>
      </c>
      <c r="J91" s="197" t="s">
        <v>196</v>
      </c>
      <c r="K91" s="197" t="s">
        <v>196</v>
      </c>
      <c r="L91" s="197" t="s">
        <v>196</v>
      </c>
      <c r="M91" s="198">
        <v>0.95</v>
      </c>
      <c r="N91" t="str">
        <f t="shared" si="1"/>
        <v>725000020100</v>
      </c>
    </row>
    <row r="92" spans="1:14" x14ac:dyDescent="0.25">
      <c r="A92" s="197" t="s">
        <v>108</v>
      </c>
      <c r="B92" s="197" t="s">
        <v>302</v>
      </c>
      <c r="C92" s="197" t="s">
        <v>303</v>
      </c>
      <c r="D92" s="197" t="s">
        <v>126</v>
      </c>
      <c r="E92" s="197" t="s">
        <v>132</v>
      </c>
      <c r="F92" s="197" t="s">
        <v>125</v>
      </c>
      <c r="G92" s="197" t="s">
        <v>151</v>
      </c>
      <c r="H92" s="197" t="s">
        <v>196</v>
      </c>
      <c r="I92" s="197" t="s">
        <v>133</v>
      </c>
      <c r="J92" s="197" t="s">
        <v>196</v>
      </c>
      <c r="K92" s="197" t="s">
        <v>196</v>
      </c>
      <c r="L92" s="197" t="s">
        <v>196</v>
      </c>
      <c r="M92" s="198">
        <v>2.94</v>
      </c>
      <c r="N92" t="str">
        <f t="shared" si="1"/>
        <v>722100020100</v>
      </c>
    </row>
    <row r="93" spans="1:14" x14ac:dyDescent="0.25">
      <c r="A93" s="197" t="s">
        <v>108</v>
      </c>
      <c r="B93" s="197" t="s">
        <v>302</v>
      </c>
      <c r="C93" s="197" t="s">
        <v>303</v>
      </c>
      <c r="D93" s="197" t="s">
        <v>126</v>
      </c>
      <c r="E93" s="197" t="s">
        <v>132</v>
      </c>
      <c r="F93" s="197" t="s">
        <v>125</v>
      </c>
      <c r="G93" s="197" t="s">
        <v>151</v>
      </c>
      <c r="H93" s="197" t="s">
        <v>196</v>
      </c>
      <c r="I93" s="197" t="s">
        <v>133</v>
      </c>
      <c r="J93" s="197" t="s">
        <v>196</v>
      </c>
      <c r="K93" s="197" t="s">
        <v>196</v>
      </c>
      <c r="L93" s="197" t="s">
        <v>196</v>
      </c>
      <c r="M93" s="198">
        <v>1.91</v>
      </c>
      <c r="N93" t="str">
        <f t="shared" si="1"/>
        <v>722100020100</v>
      </c>
    </row>
    <row r="94" spans="1:14" x14ac:dyDescent="0.25">
      <c r="A94" s="197" t="s">
        <v>108</v>
      </c>
      <c r="B94" s="197" t="s">
        <v>302</v>
      </c>
      <c r="C94" s="197" t="s">
        <v>303</v>
      </c>
      <c r="D94" s="197" t="s">
        <v>126</v>
      </c>
      <c r="E94" s="197" t="s">
        <v>132</v>
      </c>
      <c r="F94" s="197" t="s">
        <v>125</v>
      </c>
      <c r="G94" s="197" t="s">
        <v>157</v>
      </c>
      <c r="H94" s="197" t="s">
        <v>196</v>
      </c>
      <c r="I94" s="197" t="s">
        <v>133</v>
      </c>
      <c r="J94" s="197" t="s">
        <v>196</v>
      </c>
      <c r="K94" s="197" t="s">
        <v>196</v>
      </c>
      <c r="L94" s="197" t="s">
        <v>196</v>
      </c>
      <c r="M94" s="198">
        <v>40.46</v>
      </c>
      <c r="N94" t="str">
        <f t="shared" si="1"/>
        <v>726900020100</v>
      </c>
    </row>
    <row r="95" spans="1:14" x14ac:dyDescent="0.25">
      <c r="A95" s="197" t="s">
        <v>108</v>
      </c>
      <c r="B95" s="197" t="s">
        <v>302</v>
      </c>
      <c r="C95" s="197" t="s">
        <v>303</v>
      </c>
      <c r="D95" s="197" t="s">
        <v>126</v>
      </c>
      <c r="E95" s="197" t="s">
        <v>132</v>
      </c>
      <c r="F95" s="197" t="s">
        <v>125</v>
      </c>
      <c r="G95" s="197" t="s">
        <v>145</v>
      </c>
      <c r="H95" s="197" t="s">
        <v>196</v>
      </c>
      <c r="I95" s="197" t="s">
        <v>133</v>
      </c>
      <c r="J95" s="197" t="s">
        <v>196</v>
      </c>
      <c r="K95" s="197" t="s">
        <v>196</v>
      </c>
      <c r="L95" s="197" t="s">
        <v>196</v>
      </c>
      <c r="M95" s="198">
        <v>-19.23</v>
      </c>
      <c r="N95" t="str">
        <f t="shared" si="1"/>
        <v>215000020100</v>
      </c>
    </row>
    <row r="96" spans="1:14" x14ac:dyDescent="0.25">
      <c r="A96" s="197" t="s">
        <v>108</v>
      </c>
      <c r="B96" s="197" t="s">
        <v>302</v>
      </c>
      <c r="C96" s="197" t="s">
        <v>303</v>
      </c>
      <c r="D96" s="197" t="s">
        <v>126</v>
      </c>
      <c r="E96" s="197" t="s">
        <v>132</v>
      </c>
      <c r="F96" s="197" t="s">
        <v>125</v>
      </c>
      <c r="G96" s="197" t="s">
        <v>145</v>
      </c>
      <c r="H96" s="197" t="s">
        <v>196</v>
      </c>
      <c r="I96" s="197" t="s">
        <v>133</v>
      </c>
      <c r="J96" s="197" t="s">
        <v>196</v>
      </c>
      <c r="K96" s="197" t="s">
        <v>196</v>
      </c>
      <c r="L96" s="197" t="s">
        <v>196</v>
      </c>
      <c r="M96" s="198">
        <v>-12.52</v>
      </c>
      <c r="N96" t="str">
        <f t="shared" si="1"/>
        <v>215000020100</v>
      </c>
    </row>
    <row r="97" spans="1:14" x14ac:dyDescent="0.25">
      <c r="A97" s="197" t="s">
        <v>108</v>
      </c>
      <c r="B97" s="197" t="s">
        <v>302</v>
      </c>
      <c r="C97" s="197" t="s">
        <v>303</v>
      </c>
      <c r="D97" s="197" t="s">
        <v>126</v>
      </c>
      <c r="E97" s="197" t="s">
        <v>132</v>
      </c>
      <c r="F97" s="197" t="s">
        <v>125</v>
      </c>
      <c r="G97" s="197" t="s">
        <v>124</v>
      </c>
      <c r="H97" s="197" t="s">
        <v>196</v>
      </c>
      <c r="I97" s="197" t="s">
        <v>133</v>
      </c>
      <c r="J97" s="197" t="s">
        <v>196</v>
      </c>
      <c r="K97" s="197" t="s">
        <v>196</v>
      </c>
      <c r="L97" s="197" t="s">
        <v>196</v>
      </c>
      <c r="M97" s="198">
        <v>-440.76</v>
      </c>
      <c r="N97" t="str">
        <f t="shared" si="1"/>
        <v>100000020100</v>
      </c>
    </row>
    <row r="98" spans="1:14" x14ac:dyDescent="0.25">
      <c r="A98" s="197" t="s">
        <v>108</v>
      </c>
      <c r="B98" s="197" t="s">
        <v>302</v>
      </c>
      <c r="C98" s="197" t="s">
        <v>303</v>
      </c>
      <c r="D98" s="197" t="s">
        <v>126</v>
      </c>
      <c r="E98" s="197" t="s">
        <v>132</v>
      </c>
      <c r="F98" s="197" t="s">
        <v>125</v>
      </c>
      <c r="G98" s="197" t="s">
        <v>157</v>
      </c>
      <c r="H98" s="197" t="s">
        <v>196</v>
      </c>
      <c r="I98" s="197" t="s">
        <v>133</v>
      </c>
      <c r="J98" s="197" t="s">
        <v>196</v>
      </c>
      <c r="K98" s="197" t="s">
        <v>196</v>
      </c>
      <c r="L98" s="197" t="s">
        <v>196</v>
      </c>
      <c r="M98" s="198">
        <v>7.36</v>
      </c>
      <c r="N98" t="str">
        <f t="shared" si="1"/>
        <v>726900020100</v>
      </c>
    </row>
    <row r="99" spans="1:14" x14ac:dyDescent="0.25">
      <c r="A99" s="197" t="s">
        <v>108</v>
      </c>
      <c r="B99" s="197" t="s">
        <v>358</v>
      </c>
      <c r="C99" s="197" t="s">
        <v>359</v>
      </c>
      <c r="D99" s="197" t="s">
        <v>126</v>
      </c>
      <c r="E99" s="197" t="s">
        <v>132</v>
      </c>
      <c r="F99" s="197" t="s">
        <v>125</v>
      </c>
      <c r="G99" s="197" t="s">
        <v>163</v>
      </c>
      <c r="H99" s="197" t="s">
        <v>196</v>
      </c>
      <c r="I99" s="197" t="s">
        <v>133</v>
      </c>
      <c r="J99" s="197" t="s">
        <v>196</v>
      </c>
      <c r="K99" s="197" t="s">
        <v>196</v>
      </c>
      <c r="L99" s="197" t="s">
        <v>196</v>
      </c>
      <c r="M99" s="198">
        <v>207.75</v>
      </c>
      <c r="N99" t="str">
        <f t="shared" si="1"/>
        <v>715000020100</v>
      </c>
    </row>
    <row r="100" spans="1:14" x14ac:dyDescent="0.25">
      <c r="A100" s="197" t="s">
        <v>108</v>
      </c>
      <c r="B100" s="197" t="s">
        <v>358</v>
      </c>
      <c r="C100" s="197" t="s">
        <v>359</v>
      </c>
      <c r="D100" s="197" t="s">
        <v>126</v>
      </c>
      <c r="E100" s="197" t="s">
        <v>132</v>
      </c>
      <c r="F100" s="197" t="s">
        <v>125</v>
      </c>
      <c r="G100" s="197" t="s">
        <v>163</v>
      </c>
      <c r="H100" s="197" t="s">
        <v>196</v>
      </c>
      <c r="I100" s="197" t="s">
        <v>133</v>
      </c>
      <c r="J100" s="197" t="s">
        <v>196</v>
      </c>
      <c r="K100" s="197" t="s">
        <v>196</v>
      </c>
      <c r="L100" s="197" t="s">
        <v>196</v>
      </c>
      <c r="M100" s="198">
        <v>144</v>
      </c>
      <c r="N100" t="str">
        <f t="shared" si="1"/>
        <v>715000020100</v>
      </c>
    </row>
    <row r="101" spans="1:14" x14ac:dyDescent="0.25">
      <c r="A101" s="197" t="s">
        <v>108</v>
      </c>
      <c r="B101" s="197" t="s">
        <v>358</v>
      </c>
      <c r="C101" s="197" t="s">
        <v>359</v>
      </c>
      <c r="D101" s="197" t="s">
        <v>126</v>
      </c>
      <c r="E101" s="197" t="s">
        <v>132</v>
      </c>
      <c r="F101" s="197" t="s">
        <v>125</v>
      </c>
      <c r="G101" s="197" t="s">
        <v>152</v>
      </c>
      <c r="H101" s="197" t="s">
        <v>196</v>
      </c>
      <c r="I101" s="197" t="s">
        <v>133</v>
      </c>
      <c r="J101" s="197" t="s">
        <v>196</v>
      </c>
      <c r="K101" s="197" t="s">
        <v>196</v>
      </c>
      <c r="L101" s="197" t="s">
        <v>196</v>
      </c>
      <c r="M101" s="198">
        <v>12.88</v>
      </c>
      <c r="N101" t="str">
        <f t="shared" si="1"/>
        <v>723000020100</v>
      </c>
    </row>
    <row r="102" spans="1:14" x14ac:dyDescent="0.25">
      <c r="A102" s="197" t="s">
        <v>108</v>
      </c>
      <c r="B102" s="197" t="s">
        <v>358</v>
      </c>
      <c r="C102" s="197" t="s">
        <v>359</v>
      </c>
      <c r="D102" s="197" t="s">
        <v>126</v>
      </c>
      <c r="E102" s="197" t="s">
        <v>132</v>
      </c>
      <c r="F102" s="197" t="s">
        <v>125</v>
      </c>
      <c r="G102" s="197" t="s">
        <v>152</v>
      </c>
      <c r="H102" s="197" t="s">
        <v>196</v>
      </c>
      <c r="I102" s="197" t="s">
        <v>133</v>
      </c>
      <c r="J102" s="197" t="s">
        <v>196</v>
      </c>
      <c r="K102" s="197" t="s">
        <v>196</v>
      </c>
      <c r="L102" s="197" t="s">
        <v>196</v>
      </c>
      <c r="M102" s="198">
        <v>8.93</v>
      </c>
      <c r="N102" t="str">
        <f t="shared" si="1"/>
        <v>723000020100</v>
      </c>
    </row>
    <row r="103" spans="1:14" x14ac:dyDescent="0.25">
      <c r="A103" s="197" t="s">
        <v>108</v>
      </c>
      <c r="B103" s="197" t="s">
        <v>358</v>
      </c>
      <c r="C103" s="197" t="s">
        <v>359</v>
      </c>
      <c r="D103" s="197" t="s">
        <v>126</v>
      </c>
      <c r="E103" s="197" t="s">
        <v>132</v>
      </c>
      <c r="F103" s="197" t="s">
        <v>125</v>
      </c>
      <c r="G103" s="197" t="s">
        <v>153</v>
      </c>
      <c r="H103" s="197" t="s">
        <v>196</v>
      </c>
      <c r="I103" s="197" t="s">
        <v>133</v>
      </c>
      <c r="J103" s="197" t="s">
        <v>196</v>
      </c>
      <c r="K103" s="197" t="s">
        <v>196</v>
      </c>
      <c r="L103" s="197" t="s">
        <v>196</v>
      </c>
      <c r="M103" s="198">
        <v>3.01</v>
      </c>
      <c r="N103" t="str">
        <f t="shared" si="1"/>
        <v>723100020100</v>
      </c>
    </row>
    <row r="104" spans="1:14" x14ac:dyDescent="0.25">
      <c r="A104" s="197" t="s">
        <v>108</v>
      </c>
      <c r="B104" s="197" t="s">
        <v>358</v>
      </c>
      <c r="C104" s="197" t="s">
        <v>359</v>
      </c>
      <c r="D104" s="197" t="s">
        <v>126</v>
      </c>
      <c r="E104" s="197" t="s">
        <v>132</v>
      </c>
      <c r="F104" s="197" t="s">
        <v>125</v>
      </c>
      <c r="G104" s="197" t="s">
        <v>153</v>
      </c>
      <c r="H104" s="197" t="s">
        <v>196</v>
      </c>
      <c r="I104" s="197" t="s">
        <v>133</v>
      </c>
      <c r="J104" s="197" t="s">
        <v>196</v>
      </c>
      <c r="K104" s="197" t="s">
        <v>196</v>
      </c>
      <c r="L104" s="197" t="s">
        <v>196</v>
      </c>
      <c r="M104" s="198">
        <v>2.09</v>
      </c>
      <c r="N104" t="str">
        <f t="shared" si="1"/>
        <v>723100020100</v>
      </c>
    </row>
    <row r="105" spans="1:14" x14ac:dyDescent="0.25">
      <c r="A105" s="197" t="s">
        <v>108</v>
      </c>
      <c r="B105" s="197" t="s">
        <v>358</v>
      </c>
      <c r="C105" s="197" t="s">
        <v>359</v>
      </c>
      <c r="D105" s="197" t="s">
        <v>126</v>
      </c>
      <c r="E105" s="197" t="s">
        <v>132</v>
      </c>
      <c r="F105" s="197" t="s">
        <v>125</v>
      </c>
      <c r="G105" s="197" t="s">
        <v>168</v>
      </c>
      <c r="H105" s="197" t="s">
        <v>196</v>
      </c>
      <c r="I105" s="197" t="s">
        <v>133</v>
      </c>
      <c r="J105" s="197" t="s">
        <v>196</v>
      </c>
      <c r="K105" s="197" t="s">
        <v>196</v>
      </c>
      <c r="L105" s="197" t="s">
        <v>196</v>
      </c>
      <c r="M105" s="198">
        <v>-29.03</v>
      </c>
      <c r="N105" t="str">
        <f t="shared" si="1"/>
        <v>219100020100</v>
      </c>
    </row>
    <row r="106" spans="1:14" x14ac:dyDescent="0.25">
      <c r="A106" s="197" t="s">
        <v>108</v>
      </c>
      <c r="B106" s="197" t="s">
        <v>358</v>
      </c>
      <c r="C106" s="197" t="s">
        <v>359</v>
      </c>
      <c r="D106" s="197" t="s">
        <v>126</v>
      </c>
      <c r="E106" s="197" t="s">
        <v>132</v>
      </c>
      <c r="F106" s="197" t="s">
        <v>125</v>
      </c>
      <c r="G106" s="197" t="s">
        <v>168</v>
      </c>
      <c r="H106" s="197" t="s">
        <v>196</v>
      </c>
      <c r="I106" s="197" t="s">
        <v>133</v>
      </c>
      <c r="J106" s="197" t="s">
        <v>196</v>
      </c>
      <c r="K106" s="197" t="s">
        <v>196</v>
      </c>
      <c r="L106" s="197" t="s">
        <v>196</v>
      </c>
      <c r="M106" s="198">
        <v>-20.12</v>
      </c>
      <c r="N106" t="str">
        <f t="shared" si="1"/>
        <v>219100020100</v>
      </c>
    </row>
    <row r="107" spans="1:14" x14ac:dyDescent="0.25">
      <c r="A107" s="197" t="s">
        <v>108</v>
      </c>
      <c r="B107" s="197" t="s">
        <v>358</v>
      </c>
      <c r="C107" s="197" t="s">
        <v>359</v>
      </c>
      <c r="D107" s="197" t="s">
        <v>126</v>
      </c>
      <c r="E107" s="197" t="s">
        <v>132</v>
      </c>
      <c r="F107" s="197" t="s">
        <v>125</v>
      </c>
      <c r="G107" s="197" t="s">
        <v>141</v>
      </c>
      <c r="H107" s="197" t="s">
        <v>196</v>
      </c>
      <c r="I107" s="197" t="s">
        <v>133</v>
      </c>
      <c r="J107" s="197" t="s">
        <v>196</v>
      </c>
      <c r="K107" s="197" t="s">
        <v>196</v>
      </c>
      <c r="L107" s="197" t="s">
        <v>196</v>
      </c>
      <c r="M107" s="198">
        <v>-12.88</v>
      </c>
      <c r="N107" t="str">
        <f t="shared" si="1"/>
        <v>211000020100</v>
      </c>
    </row>
    <row r="108" spans="1:14" x14ac:dyDescent="0.25">
      <c r="A108" s="197" t="s">
        <v>108</v>
      </c>
      <c r="B108" s="197" t="s">
        <v>358</v>
      </c>
      <c r="C108" s="197" t="s">
        <v>359</v>
      </c>
      <c r="D108" s="197" t="s">
        <v>126</v>
      </c>
      <c r="E108" s="197" t="s">
        <v>132</v>
      </c>
      <c r="F108" s="197" t="s">
        <v>125</v>
      </c>
      <c r="G108" s="197" t="s">
        <v>141</v>
      </c>
      <c r="H108" s="197" t="s">
        <v>196</v>
      </c>
      <c r="I108" s="197" t="s">
        <v>133</v>
      </c>
      <c r="J108" s="197" t="s">
        <v>196</v>
      </c>
      <c r="K108" s="197" t="s">
        <v>196</v>
      </c>
      <c r="L108" s="197" t="s">
        <v>196</v>
      </c>
      <c r="M108" s="198">
        <v>-8.93</v>
      </c>
      <c r="N108" t="str">
        <f t="shared" si="1"/>
        <v>211000020100</v>
      </c>
    </row>
    <row r="109" spans="1:14" x14ac:dyDescent="0.25">
      <c r="A109" s="197" t="s">
        <v>108</v>
      </c>
      <c r="B109" s="197" t="s">
        <v>358</v>
      </c>
      <c r="C109" s="197" t="s">
        <v>359</v>
      </c>
      <c r="D109" s="197" t="s">
        <v>126</v>
      </c>
      <c r="E109" s="197" t="s">
        <v>132</v>
      </c>
      <c r="F109" s="197" t="s">
        <v>125</v>
      </c>
      <c r="G109" s="197" t="s">
        <v>135</v>
      </c>
      <c r="H109" s="197" t="s">
        <v>196</v>
      </c>
      <c r="I109" s="197" t="s">
        <v>133</v>
      </c>
      <c r="J109" s="197" t="s">
        <v>196</v>
      </c>
      <c r="K109" s="197" t="s">
        <v>196</v>
      </c>
      <c r="L109" s="197" t="s">
        <v>196</v>
      </c>
      <c r="M109" s="198">
        <v>-12.88</v>
      </c>
      <c r="N109" t="str">
        <f t="shared" si="1"/>
        <v>205300020100</v>
      </c>
    </row>
    <row r="110" spans="1:14" x14ac:dyDescent="0.25">
      <c r="A110" s="197" t="s">
        <v>108</v>
      </c>
      <c r="B110" s="197" t="s">
        <v>358</v>
      </c>
      <c r="C110" s="197" t="s">
        <v>359</v>
      </c>
      <c r="D110" s="197" t="s">
        <v>126</v>
      </c>
      <c r="E110" s="197" t="s">
        <v>132</v>
      </c>
      <c r="F110" s="197" t="s">
        <v>125</v>
      </c>
      <c r="G110" s="197" t="s">
        <v>135</v>
      </c>
      <c r="H110" s="197" t="s">
        <v>196</v>
      </c>
      <c r="I110" s="197" t="s">
        <v>133</v>
      </c>
      <c r="J110" s="197" t="s">
        <v>196</v>
      </c>
      <c r="K110" s="197" t="s">
        <v>196</v>
      </c>
      <c r="L110" s="197" t="s">
        <v>196</v>
      </c>
      <c r="M110" s="198">
        <v>-8.93</v>
      </c>
      <c r="N110" t="str">
        <f t="shared" si="1"/>
        <v>205300020100</v>
      </c>
    </row>
    <row r="111" spans="1:14" x14ac:dyDescent="0.25">
      <c r="A111" s="197" t="s">
        <v>108</v>
      </c>
      <c r="B111" s="197" t="s">
        <v>358</v>
      </c>
      <c r="C111" s="197" t="s">
        <v>359</v>
      </c>
      <c r="D111" s="197" t="s">
        <v>126</v>
      </c>
      <c r="E111" s="197" t="s">
        <v>132</v>
      </c>
      <c r="F111" s="197" t="s">
        <v>125</v>
      </c>
      <c r="G111" s="197" t="s">
        <v>147</v>
      </c>
      <c r="H111" s="197" t="s">
        <v>196</v>
      </c>
      <c r="I111" s="197" t="s">
        <v>133</v>
      </c>
      <c r="J111" s="197" t="s">
        <v>196</v>
      </c>
      <c r="K111" s="197" t="s">
        <v>196</v>
      </c>
      <c r="L111" s="197" t="s">
        <v>196</v>
      </c>
      <c r="M111" s="198">
        <v>-3.01</v>
      </c>
      <c r="N111" t="str">
        <f t="shared" si="1"/>
        <v>216000020100</v>
      </c>
    </row>
    <row r="112" spans="1:14" x14ac:dyDescent="0.25">
      <c r="A112" s="197" t="s">
        <v>108</v>
      </c>
      <c r="B112" s="197" t="s">
        <v>358</v>
      </c>
      <c r="C112" s="197" t="s">
        <v>359</v>
      </c>
      <c r="D112" s="197" t="s">
        <v>126</v>
      </c>
      <c r="E112" s="197" t="s">
        <v>132</v>
      </c>
      <c r="F112" s="197" t="s">
        <v>125</v>
      </c>
      <c r="G112" s="197" t="s">
        <v>147</v>
      </c>
      <c r="H112" s="197" t="s">
        <v>196</v>
      </c>
      <c r="I112" s="197" t="s">
        <v>133</v>
      </c>
      <c r="J112" s="197" t="s">
        <v>196</v>
      </c>
      <c r="K112" s="197" t="s">
        <v>196</v>
      </c>
      <c r="L112" s="197" t="s">
        <v>196</v>
      </c>
      <c r="M112" s="198">
        <v>-2.09</v>
      </c>
      <c r="N112" t="str">
        <f t="shared" si="1"/>
        <v>216000020100</v>
      </c>
    </row>
    <row r="113" spans="1:14" x14ac:dyDescent="0.25">
      <c r="A113" s="197" t="s">
        <v>108</v>
      </c>
      <c r="B113" s="197" t="s">
        <v>358</v>
      </c>
      <c r="C113" s="197" t="s">
        <v>359</v>
      </c>
      <c r="D113" s="197" t="s">
        <v>126</v>
      </c>
      <c r="E113" s="197" t="s">
        <v>132</v>
      </c>
      <c r="F113" s="197" t="s">
        <v>125</v>
      </c>
      <c r="G113" s="197" t="s">
        <v>144</v>
      </c>
      <c r="H113" s="197" t="s">
        <v>196</v>
      </c>
      <c r="I113" s="197" t="s">
        <v>133</v>
      </c>
      <c r="J113" s="197" t="s">
        <v>196</v>
      </c>
      <c r="K113" s="197" t="s">
        <v>196</v>
      </c>
      <c r="L113" s="197" t="s">
        <v>196</v>
      </c>
      <c r="M113" s="198">
        <v>-15.55</v>
      </c>
      <c r="N113" t="str">
        <f t="shared" si="1"/>
        <v>214000020100</v>
      </c>
    </row>
    <row r="114" spans="1:14" x14ac:dyDescent="0.25">
      <c r="A114" s="197" t="s">
        <v>108</v>
      </c>
      <c r="B114" s="197" t="s">
        <v>358</v>
      </c>
      <c r="C114" s="197" t="s">
        <v>359</v>
      </c>
      <c r="D114" s="197" t="s">
        <v>126</v>
      </c>
      <c r="E114" s="197" t="s">
        <v>132</v>
      </c>
      <c r="F114" s="197" t="s">
        <v>125</v>
      </c>
      <c r="G114" s="197" t="s">
        <v>144</v>
      </c>
      <c r="H114" s="197" t="s">
        <v>196</v>
      </c>
      <c r="I114" s="197" t="s">
        <v>133</v>
      </c>
      <c r="J114" s="197" t="s">
        <v>196</v>
      </c>
      <c r="K114" s="197" t="s">
        <v>196</v>
      </c>
      <c r="L114" s="197" t="s">
        <v>196</v>
      </c>
      <c r="M114" s="198">
        <v>-10.78</v>
      </c>
      <c r="N114" t="str">
        <f t="shared" si="1"/>
        <v>214000020100</v>
      </c>
    </row>
    <row r="115" spans="1:14" x14ac:dyDescent="0.25">
      <c r="A115" s="197" t="s">
        <v>108</v>
      </c>
      <c r="B115" s="197" t="s">
        <v>358</v>
      </c>
      <c r="C115" s="197" t="s">
        <v>359</v>
      </c>
      <c r="D115" s="197" t="s">
        <v>126</v>
      </c>
      <c r="E115" s="197" t="s">
        <v>132</v>
      </c>
      <c r="F115" s="197" t="s">
        <v>125</v>
      </c>
      <c r="G115" s="197" t="s">
        <v>138</v>
      </c>
      <c r="H115" s="197" t="s">
        <v>196</v>
      </c>
      <c r="I115" s="197" t="s">
        <v>133</v>
      </c>
      <c r="J115" s="197" t="s">
        <v>196</v>
      </c>
      <c r="K115" s="197" t="s">
        <v>196</v>
      </c>
      <c r="L115" s="197" t="s">
        <v>196</v>
      </c>
      <c r="M115" s="198">
        <v>-3.01</v>
      </c>
      <c r="N115" t="str">
        <f t="shared" si="1"/>
        <v>205800020100</v>
      </c>
    </row>
    <row r="116" spans="1:14" x14ac:dyDescent="0.25">
      <c r="A116" s="197" t="s">
        <v>108</v>
      </c>
      <c r="B116" s="197" t="s">
        <v>358</v>
      </c>
      <c r="C116" s="197" t="s">
        <v>359</v>
      </c>
      <c r="D116" s="197" t="s">
        <v>126</v>
      </c>
      <c r="E116" s="197" t="s">
        <v>132</v>
      </c>
      <c r="F116" s="197" t="s">
        <v>125</v>
      </c>
      <c r="G116" s="197" t="s">
        <v>138</v>
      </c>
      <c r="H116" s="197" t="s">
        <v>196</v>
      </c>
      <c r="I116" s="197" t="s">
        <v>133</v>
      </c>
      <c r="J116" s="197" t="s">
        <v>196</v>
      </c>
      <c r="K116" s="197" t="s">
        <v>196</v>
      </c>
      <c r="L116" s="197" t="s">
        <v>196</v>
      </c>
      <c r="M116" s="198">
        <v>-2.09</v>
      </c>
      <c r="N116" t="str">
        <f t="shared" si="1"/>
        <v>205800020100</v>
      </c>
    </row>
    <row r="117" spans="1:14" x14ac:dyDescent="0.25">
      <c r="A117" s="197" t="s">
        <v>108</v>
      </c>
      <c r="B117" s="197" t="s">
        <v>358</v>
      </c>
      <c r="C117" s="197" t="s">
        <v>359</v>
      </c>
      <c r="D117" s="197" t="s">
        <v>126</v>
      </c>
      <c r="E117" s="197" t="s">
        <v>132</v>
      </c>
      <c r="F117" s="197" t="s">
        <v>125</v>
      </c>
      <c r="G117" s="197" t="s">
        <v>145</v>
      </c>
      <c r="H117" s="197" t="s">
        <v>196</v>
      </c>
      <c r="I117" s="197" t="s">
        <v>133</v>
      </c>
      <c r="J117" s="197" t="s">
        <v>196</v>
      </c>
      <c r="K117" s="197" t="s">
        <v>196</v>
      </c>
      <c r="L117" s="197" t="s">
        <v>196</v>
      </c>
      <c r="M117" s="198">
        <v>-3.1</v>
      </c>
      <c r="N117" t="str">
        <f t="shared" si="1"/>
        <v>215000020100</v>
      </c>
    </row>
    <row r="118" spans="1:14" x14ac:dyDescent="0.25">
      <c r="A118" s="197" t="s">
        <v>108</v>
      </c>
      <c r="B118" s="197" t="s">
        <v>358</v>
      </c>
      <c r="C118" s="197" t="s">
        <v>359</v>
      </c>
      <c r="D118" s="197" t="s">
        <v>126</v>
      </c>
      <c r="E118" s="197" t="s">
        <v>132</v>
      </c>
      <c r="F118" s="197" t="s">
        <v>125</v>
      </c>
      <c r="G118" s="197" t="s">
        <v>145</v>
      </c>
      <c r="H118" s="197" t="s">
        <v>196</v>
      </c>
      <c r="I118" s="197" t="s">
        <v>133</v>
      </c>
      <c r="J118" s="197" t="s">
        <v>196</v>
      </c>
      <c r="K118" s="197" t="s">
        <v>196</v>
      </c>
      <c r="L118" s="197" t="s">
        <v>196</v>
      </c>
      <c r="M118" s="198">
        <v>-2.15</v>
      </c>
      <c r="N118" t="str">
        <f t="shared" si="1"/>
        <v>215000020100</v>
      </c>
    </row>
    <row r="119" spans="1:14" x14ac:dyDescent="0.25">
      <c r="A119" s="197" t="s">
        <v>108</v>
      </c>
      <c r="B119" s="197" t="s">
        <v>358</v>
      </c>
      <c r="C119" s="197" t="s">
        <v>359</v>
      </c>
      <c r="D119" s="197" t="s">
        <v>126</v>
      </c>
      <c r="E119" s="197" t="s">
        <v>132</v>
      </c>
      <c r="F119" s="197" t="s">
        <v>125</v>
      </c>
      <c r="G119" s="197" t="s">
        <v>124</v>
      </c>
      <c r="H119" s="197" t="s">
        <v>196</v>
      </c>
      <c r="I119" s="197" t="s">
        <v>133</v>
      </c>
      <c r="J119" s="197" t="s">
        <v>196</v>
      </c>
      <c r="K119" s="197" t="s">
        <v>196</v>
      </c>
      <c r="L119" s="197" t="s">
        <v>196</v>
      </c>
      <c r="M119" s="198">
        <v>-144.18</v>
      </c>
      <c r="N119" t="str">
        <f t="shared" si="1"/>
        <v>100000020100</v>
      </c>
    </row>
    <row r="120" spans="1:14" x14ac:dyDescent="0.25">
      <c r="A120" s="197" t="s">
        <v>108</v>
      </c>
      <c r="B120" s="197" t="s">
        <v>358</v>
      </c>
      <c r="C120" s="197" t="s">
        <v>359</v>
      </c>
      <c r="D120" s="197" t="s">
        <v>126</v>
      </c>
      <c r="E120" s="197" t="s">
        <v>132</v>
      </c>
      <c r="F120" s="197" t="s">
        <v>125</v>
      </c>
      <c r="G120" s="197" t="s">
        <v>124</v>
      </c>
      <c r="H120" s="197" t="s">
        <v>196</v>
      </c>
      <c r="I120" s="197" t="s">
        <v>133</v>
      </c>
      <c r="J120" s="197" t="s">
        <v>196</v>
      </c>
      <c r="K120" s="197" t="s">
        <v>196</v>
      </c>
      <c r="L120" s="197" t="s">
        <v>196</v>
      </c>
      <c r="M120" s="198">
        <v>-99.93</v>
      </c>
      <c r="N120" t="str">
        <f t="shared" si="1"/>
        <v>100000020100</v>
      </c>
    </row>
    <row r="121" spans="1:14" x14ac:dyDescent="0.25">
      <c r="A121" s="197" t="s">
        <v>108</v>
      </c>
      <c r="B121" s="197" t="s">
        <v>362</v>
      </c>
      <c r="C121" s="197" t="s">
        <v>363</v>
      </c>
      <c r="D121" s="197" t="s">
        <v>126</v>
      </c>
      <c r="E121" s="197" t="s">
        <v>127</v>
      </c>
      <c r="F121" s="197" t="s">
        <v>125</v>
      </c>
      <c r="G121" s="197" t="s">
        <v>163</v>
      </c>
      <c r="H121" s="197" t="s">
        <v>196</v>
      </c>
      <c r="I121" s="197" t="s">
        <v>128</v>
      </c>
      <c r="J121" s="197" t="s">
        <v>196</v>
      </c>
      <c r="K121" s="197" t="s">
        <v>196</v>
      </c>
      <c r="L121" s="197" t="s">
        <v>196</v>
      </c>
      <c r="M121" s="198">
        <v>685.71</v>
      </c>
      <c r="N121" t="str">
        <f t="shared" si="1"/>
        <v>715000010100</v>
      </c>
    </row>
    <row r="122" spans="1:14" x14ac:dyDescent="0.25">
      <c r="A122" s="197" t="s">
        <v>108</v>
      </c>
      <c r="B122" s="197" t="s">
        <v>362</v>
      </c>
      <c r="C122" s="197" t="s">
        <v>363</v>
      </c>
      <c r="D122" s="197" t="s">
        <v>126</v>
      </c>
      <c r="E122" s="197" t="s">
        <v>127</v>
      </c>
      <c r="F122" s="197" t="s">
        <v>125</v>
      </c>
      <c r="G122" s="197" t="s">
        <v>145</v>
      </c>
      <c r="H122" s="197" t="s">
        <v>196</v>
      </c>
      <c r="I122" s="197" t="s">
        <v>128</v>
      </c>
      <c r="J122" s="197" t="s">
        <v>196</v>
      </c>
      <c r="K122" s="197" t="s">
        <v>196</v>
      </c>
      <c r="L122" s="197" t="s">
        <v>196</v>
      </c>
      <c r="M122" s="198">
        <v>-23.09</v>
      </c>
      <c r="N122" t="str">
        <f t="shared" si="1"/>
        <v>215000010100</v>
      </c>
    </row>
    <row r="123" spans="1:14" x14ac:dyDescent="0.25">
      <c r="A123" s="197" t="s">
        <v>108</v>
      </c>
      <c r="B123" s="197" t="s">
        <v>362</v>
      </c>
      <c r="C123" s="197" t="s">
        <v>363</v>
      </c>
      <c r="D123" s="197" t="s">
        <v>126</v>
      </c>
      <c r="E123" s="197" t="s">
        <v>127</v>
      </c>
      <c r="F123" s="197" t="s">
        <v>125</v>
      </c>
      <c r="G123" s="197" t="s">
        <v>124</v>
      </c>
      <c r="H123" s="197" t="s">
        <v>196</v>
      </c>
      <c r="I123" s="197" t="s">
        <v>128</v>
      </c>
      <c r="J123" s="197" t="s">
        <v>196</v>
      </c>
      <c r="K123" s="197" t="s">
        <v>196</v>
      </c>
      <c r="L123" s="197" t="s">
        <v>196</v>
      </c>
      <c r="M123" s="198">
        <v>-530.52</v>
      </c>
      <c r="N123" t="str">
        <f t="shared" si="1"/>
        <v>100000010100</v>
      </c>
    </row>
    <row r="124" spans="1:14" x14ac:dyDescent="0.25">
      <c r="A124" s="197" t="s">
        <v>108</v>
      </c>
      <c r="B124" s="197" t="s">
        <v>362</v>
      </c>
      <c r="C124" s="197" t="s">
        <v>363</v>
      </c>
      <c r="D124" s="197" t="s">
        <v>126</v>
      </c>
      <c r="E124" s="197" t="s">
        <v>127</v>
      </c>
      <c r="F124" s="197" t="s">
        <v>125</v>
      </c>
      <c r="G124" s="197" t="s">
        <v>124</v>
      </c>
      <c r="H124" s="197" t="s">
        <v>196</v>
      </c>
      <c r="I124" s="197" t="s">
        <v>128</v>
      </c>
      <c r="J124" s="197" t="s">
        <v>196</v>
      </c>
      <c r="K124" s="197" t="s">
        <v>196</v>
      </c>
      <c r="L124" s="197" t="s">
        <v>196</v>
      </c>
      <c r="M124" s="198">
        <v>-397.89</v>
      </c>
      <c r="N124" t="str">
        <f t="shared" si="1"/>
        <v>100000010100</v>
      </c>
    </row>
    <row r="125" spans="1:14" x14ac:dyDescent="0.25">
      <c r="A125" s="197" t="s">
        <v>108</v>
      </c>
      <c r="B125" s="197" t="s">
        <v>362</v>
      </c>
      <c r="C125" s="197" t="s">
        <v>363</v>
      </c>
      <c r="D125" s="197" t="s">
        <v>126</v>
      </c>
      <c r="E125" s="197" t="s">
        <v>127</v>
      </c>
      <c r="F125" s="197" t="s">
        <v>125</v>
      </c>
      <c r="G125" s="197" t="s">
        <v>163</v>
      </c>
      <c r="H125" s="197" t="s">
        <v>196</v>
      </c>
      <c r="I125" s="197" t="s">
        <v>128</v>
      </c>
      <c r="J125" s="197" t="s">
        <v>196</v>
      </c>
      <c r="K125" s="197" t="s">
        <v>196</v>
      </c>
      <c r="L125" s="197" t="s">
        <v>196</v>
      </c>
      <c r="M125" s="198">
        <v>514.29</v>
      </c>
      <c r="N125" t="str">
        <f t="shared" si="1"/>
        <v>715000010100</v>
      </c>
    </row>
    <row r="126" spans="1:14" x14ac:dyDescent="0.25">
      <c r="A126" s="197" t="s">
        <v>108</v>
      </c>
      <c r="B126" s="197" t="s">
        <v>362</v>
      </c>
      <c r="C126" s="197" t="s">
        <v>363</v>
      </c>
      <c r="D126" s="197" t="s">
        <v>126</v>
      </c>
      <c r="E126" s="197" t="s">
        <v>127</v>
      </c>
      <c r="F126" s="197" t="s">
        <v>125</v>
      </c>
      <c r="G126" s="197" t="s">
        <v>152</v>
      </c>
      <c r="H126" s="197" t="s">
        <v>196</v>
      </c>
      <c r="I126" s="197" t="s">
        <v>128</v>
      </c>
      <c r="J126" s="197" t="s">
        <v>196</v>
      </c>
      <c r="K126" s="197" t="s">
        <v>196</v>
      </c>
      <c r="L126" s="197" t="s">
        <v>196</v>
      </c>
      <c r="M126" s="198">
        <v>42.51</v>
      </c>
      <c r="N126" t="str">
        <f t="shared" si="1"/>
        <v>723000010100</v>
      </c>
    </row>
    <row r="127" spans="1:14" x14ac:dyDescent="0.25">
      <c r="A127" s="197" t="s">
        <v>108</v>
      </c>
      <c r="B127" s="197" t="s">
        <v>362</v>
      </c>
      <c r="C127" s="197" t="s">
        <v>363</v>
      </c>
      <c r="D127" s="197" t="s">
        <v>126</v>
      </c>
      <c r="E127" s="197" t="s">
        <v>127</v>
      </c>
      <c r="F127" s="197" t="s">
        <v>125</v>
      </c>
      <c r="G127" s="197" t="s">
        <v>152</v>
      </c>
      <c r="H127" s="197" t="s">
        <v>196</v>
      </c>
      <c r="I127" s="197" t="s">
        <v>128</v>
      </c>
      <c r="J127" s="197" t="s">
        <v>196</v>
      </c>
      <c r="K127" s="197" t="s">
        <v>196</v>
      </c>
      <c r="L127" s="197" t="s">
        <v>196</v>
      </c>
      <c r="M127" s="198">
        <v>31.89</v>
      </c>
      <c r="N127" t="str">
        <f t="shared" si="1"/>
        <v>723000010100</v>
      </c>
    </row>
    <row r="128" spans="1:14" x14ac:dyDescent="0.25">
      <c r="A128" s="197" t="s">
        <v>108</v>
      </c>
      <c r="B128" s="197" t="s">
        <v>362</v>
      </c>
      <c r="C128" s="197" t="s">
        <v>363</v>
      </c>
      <c r="D128" s="197" t="s">
        <v>126</v>
      </c>
      <c r="E128" s="197" t="s">
        <v>127</v>
      </c>
      <c r="F128" s="197" t="s">
        <v>125</v>
      </c>
      <c r="G128" s="197" t="s">
        <v>153</v>
      </c>
      <c r="H128" s="197" t="s">
        <v>196</v>
      </c>
      <c r="I128" s="197" t="s">
        <v>128</v>
      </c>
      <c r="J128" s="197" t="s">
        <v>196</v>
      </c>
      <c r="K128" s="197" t="s">
        <v>196</v>
      </c>
      <c r="L128" s="197" t="s">
        <v>196</v>
      </c>
      <c r="M128" s="198">
        <v>9.94</v>
      </c>
      <c r="N128" t="str">
        <f t="shared" si="1"/>
        <v>723100010100</v>
      </c>
    </row>
    <row r="129" spans="1:14" x14ac:dyDescent="0.25">
      <c r="A129" s="197" t="s">
        <v>108</v>
      </c>
      <c r="B129" s="197" t="s">
        <v>362</v>
      </c>
      <c r="C129" s="197" t="s">
        <v>363</v>
      </c>
      <c r="D129" s="197" t="s">
        <v>126</v>
      </c>
      <c r="E129" s="197" t="s">
        <v>127</v>
      </c>
      <c r="F129" s="197" t="s">
        <v>125</v>
      </c>
      <c r="G129" s="197" t="s">
        <v>153</v>
      </c>
      <c r="H129" s="197" t="s">
        <v>196</v>
      </c>
      <c r="I129" s="197" t="s">
        <v>128</v>
      </c>
      <c r="J129" s="197" t="s">
        <v>196</v>
      </c>
      <c r="K129" s="197" t="s">
        <v>196</v>
      </c>
      <c r="L129" s="197" t="s">
        <v>196</v>
      </c>
      <c r="M129" s="198">
        <v>7.46</v>
      </c>
      <c r="N129" t="str">
        <f t="shared" si="1"/>
        <v>723100010100</v>
      </c>
    </row>
    <row r="130" spans="1:14" x14ac:dyDescent="0.25">
      <c r="A130" s="197" t="s">
        <v>108</v>
      </c>
      <c r="B130" s="197" t="s">
        <v>362</v>
      </c>
      <c r="C130" s="197" t="s">
        <v>363</v>
      </c>
      <c r="D130" s="197" t="s">
        <v>126</v>
      </c>
      <c r="E130" s="197" t="s">
        <v>127</v>
      </c>
      <c r="F130" s="197" t="s">
        <v>125</v>
      </c>
      <c r="G130" s="197" t="s">
        <v>141</v>
      </c>
      <c r="H130" s="197" t="s">
        <v>196</v>
      </c>
      <c r="I130" s="197" t="s">
        <v>128</v>
      </c>
      <c r="J130" s="197" t="s">
        <v>196</v>
      </c>
      <c r="K130" s="197" t="s">
        <v>196</v>
      </c>
      <c r="L130" s="197" t="s">
        <v>196</v>
      </c>
      <c r="M130" s="198">
        <v>-42.51</v>
      </c>
      <c r="N130" t="str">
        <f t="shared" si="1"/>
        <v>211000010100</v>
      </c>
    </row>
    <row r="131" spans="1:14" x14ac:dyDescent="0.25">
      <c r="A131" s="197" t="s">
        <v>108</v>
      </c>
      <c r="B131" s="197" t="s">
        <v>362</v>
      </c>
      <c r="C131" s="197" t="s">
        <v>363</v>
      </c>
      <c r="D131" s="197" t="s">
        <v>126</v>
      </c>
      <c r="E131" s="197" t="s">
        <v>127</v>
      </c>
      <c r="F131" s="197" t="s">
        <v>125</v>
      </c>
      <c r="G131" s="197" t="s">
        <v>141</v>
      </c>
      <c r="H131" s="197" t="s">
        <v>196</v>
      </c>
      <c r="I131" s="197" t="s">
        <v>128</v>
      </c>
      <c r="J131" s="197" t="s">
        <v>196</v>
      </c>
      <c r="K131" s="197" t="s">
        <v>196</v>
      </c>
      <c r="L131" s="197" t="s">
        <v>196</v>
      </c>
      <c r="M131" s="198">
        <v>-31.89</v>
      </c>
      <c r="N131" t="str">
        <f t="shared" ref="N131:N194" si="2">CONCATENATE(G131,E131)</f>
        <v>211000010100</v>
      </c>
    </row>
    <row r="132" spans="1:14" x14ac:dyDescent="0.25">
      <c r="A132" s="197" t="s">
        <v>108</v>
      </c>
      <c r="B132" s="197" t="s">
        <v>362</v>
      </c>
      <c r="C132" s="197" t="s">
        <v>363</v>
      </c>
      <c r="D132" s="197" t="s">
        <v>126</v>
      </c>
      <c r="E132" s="197" t="s">
        <v>127</v>
      </c>
      <c r="F132" s="197" t="s">
        <v>125</v>
      </c>
      <c r="G132" s="197" t="s">
        <v>135</v>
      </c>
      <c r="H132" s="197" t="s">
        <v>196</v>
      </c>
      <c r="I132" s="197" t="s">
        <v>128</v>
      </c>
      <c r="J132" s="197" t="s">
        <v>196</v>
      </c>
      <c r="K132" s="197" t="s">
        <v>196</v>
      </c>
      <c r="L132" s="197" t="s">
        <v>196</v>
      </c>
      <c r="M132" s="198">
        <v>-42.51</v>
      </c>
      <c r="N132" t="str">
        <f t="shared" si="2"/>
        <v>205300010100</v>
      </c>
    </row>
    <row r="133" spans="1:14" x14ac:dyDescent="0.25">
      <c r="A133" s="197" t="s">
        <v>108</v>
      </c>
      <c r="B133" s="197" t="s">
        <v>362</v>
      </c>
      <c r="C133" s="197" t="s">
        <v>363</v>
      </c>
      <c r="D133" s="197" t="s">
        <v>126</v>
      </c>
      <c r="E133" s="197" t="s">
        <v>127</v>
      </c>
      <c r="F133" s="197" t="s">
        <v>125</v>
      </c>
      <c r="G133" s="197" t="s">
        <v>135</v>
      </c>
      <c r="H133" s="197" t="s">
        <v>196</v>
      </c>
      <c r="I133" s="197" t="s">
        <v>128</v>
      </c>
      <c r="J133" s="197" t="s">
        <v>196</v>
      </c>
      <c r="K133" s="197" t="s">
        <v>196</v>
      </c>
      <c r="L133" s="197" t="s">
        <v>196</v>
      </c>
      <c r="M133" s="198">
        <v>-31.89</v>
      </c>
      <c r="N133" t="str">
        <f t="shared" si="2"/>
        <v>205300010100</v>
      </c>
    </row>
    <row r="134" spans="1:14" x14ac:dyDescent="0.25">
      <c r="A134" s="197" t="s">
        <v>108</v>
      </c>
      <c r="B134" s="197" t="s">
        <v>362</v>
      </c>
      <c r="C134" s="197" t="s">
        <v>363</v>
      </c>
      <c r="D134" s="197" t="s">
        <v>126</v>
      </c>
      <c r="E134" s="197" t="s">
        <v>127</v>
      </c>
      <c r="F134" s="197" t="s">
        <v>125</v>
      </c>
      <c r="G134" s="197" t="s">
        <v>147</v>
      </c>
      <c r="H134" s="197" t="s">
        <v>196</v>
      </c>
      <c r="I134" s="197" t="s">
        <v>128</v>
      </c>
      <c r="J134" s="197" t="s">
        <v>196</v>
      </c>
      <c r="K134" s="197" t="s">
        <v>196</v>
      </c>
      <c r="L134" s="197" t="s">
        <v>196</v>
      </c>
      <c r="M134" s="198">
        <v>-9.94</v>
      </c>
      <c r="N134" t="str">
        <f t="shared" si="2"/>
        <v>216000010100</v>
      </c>
    </row>
    <row r="135" spans="1:14" x14ac:dyDescent="0.25">
      <c r="A135" s="197" t="s">
        <v>108</v>
      </c>
      <c r="B135" s="197" t="s">
        <v>362</v>
      </c>
      <c r="C135" s="197" t="s">
        <v>363</v>
      </c>
      <c r="D135" s="197" t="s">
        <v>126</v>
      </c>
      <c r="E135" s="197" t="s">
        <v>127</v>
      </c>
      <c r="F135" s="197" t="s">
        <v>125</v>
      </c>
      <c r="G135" s="197" t="s">
        <v>147</v>
      </c>
      <c r="H135" s="197" t="s">
        <v>196</v>
      </c>
      <c r="I135" s="197" t="s">
        <v>128</v>
      </c>
      <c r="J135" s="197" t="s">
        <v>196</v>
      </c>
      <c r="K135" s="197" t="s">
        <v>196</v>
      </c>
      <c r="L135" s="197" t="s">
        <v>196</v>
      </c>
      <c r="M135" s="198">
        <v>-7.46</v>
      </c>
      <c r="N135" t="str">
        <f t="shared" si="2"/>
        <v>216000010100</v>
      </c>
    </row>
    <row r="136" spans="1:14" x14ac:dyDescent="0.25">
      <c r="A136" s="197" t="s">
        <v>108</v>
      </c>
      <c r="B136" s="197" t="s">
        <v>362</v>
      </c>
      <c r="C136" s="197" t="s">
        <v>363</v>
      </c>
      <c r="D136" s="197" t="s">
        <v>126</v>
      </c>
      <c r="E136" s="197" t="s">
        <v>127</v>
      </c>
      <c r="F136" s="197" t="s">
        <v>125</v>
      </c>
      <c r="G136" s="197" t="s">
        <v>144</v>
      </c>
      <c r="H136" s="197" t="s">
        <v>196</v>
      </c>
      <c r="I136" s="197" t="s">
        <v>128</v>
      </c>
      <c r="J136" s="197" t="s">
        <v>196</v>
      </c>
      <c r="K136" s="197" t="s">
        <v>196</v>
      </c>
      <c r="L136" s="197" t="s">
        <v>196</v>
      </c>
      <c r="M136" s="198">
        <v>-71.95</v>
      </c>
      <c r="N136" t="str">
        <f t="shared" si="2"/>
        <v>214000010100</v>
      </c>
    </row>
    <row r="137" spans="1:14" x14ac:dyDescent="0.25">
      <c r="A137" s="197" t="s">
        <v>108</v>
      </c>
      <c r="B137" s="197" t="s">
        <v>362</v>
      </c>
      <c r="C137" s="197" t="s">
        <v>363</v>
      </c>
      <c r="D137" s="197" t="s">
        <v>126</v>
      </c>
      <c r="E137" s="197" t="s">
        <v>127</v>
      </c>
      <c r="F137" s="197" t="s">
        <v>125</v>
      </c>
      <c r="G137" s="197" t="s">
        <v>144</v>
      </c>
      <c r="H137" s="197" t="s">
        <v>196</v>
      </c>
      <c r="I137" s="197" t="s">
        <v>128</v>
      </c>
      <c r="J137" s="197" t="s">
        <v>196</v>
      </c>
      <c r="K137" s="197" t="s">
        <v>196</v>
      </c>
      <c r="L137" s="197" t="s">
        <v>196</v>
      </c>
      <c r="M137" s="198">
        <v>-53.96</v>
      </c>
      <c r="N137" t="str">
        <f t="shared" si="2"/>
        <v>214000010100</v>
      </c>
    </row>
    <row r="138" spans="1:14" x14ac:dyDescent="0.25">
      <c r="A138" s="197" t="s">
        <v>108</v>
      </c>
      <c r="B138" s="197" t="s">
        <v>362</v>
      </c>
      <c r="C138" s="197" t="s">
        <v>363</v>
      </c>
      <c r="D138" s="197" t="s">
        <v>126</v>
      </c>
      <c r="E138" s="197" t="s">
        <v>127</v>
      </c>
      <c r="F138" s="197" t="s">
        <v>125</v>
      </c>
      <c r="G138" s="197" t="s">
        <v>138</v>
      </c>
      <c r="H138" s="197" t="s">
        <v>196</v>
      </c>
      <c r="I138" s="197" t="s">
        <v>128</v>
      </c>
      <c r="J138" s="197" t="s">
        <v>196</v>
      </c>
      <c r="K138" s="197" t="s">
        <v>196</v>
      </c>
      <c r="L138" s="197" t="s">
        <v>196</v>
      </c>
      <c r="M138" s="198">
        <v>-9.94</v>
      </c>
      <c r="N138" t="str">
        <f t="shared" si="2"/>
        <v>205800010100</v>
      </c>
    </row>
    <row r="139" spans="1:14" x14ac:dyDescent="0.25">
      <c r="A139" s="197" t="s">
        <v>108</v>
      </c>
      <c r="B139" s="197" t="s">
        <v>362</v>
      </c>
      <c r="C139" s="197" t="s">
        <v>363</v>
      </c>
      <c r="D139" s="197" t="s">
        <v>126</v>
      </c>
      <c r="E139" s="197" t="s">
        <v>127</v>
      </c>
      <c r="F139" s="197" t="s">
        <v>125</v>
      </c>
      <c r="G139" s="197" t="s">
        <v>138</v>
      </c>
      <c r="H139" s="197" t="s">
        <v>196</v>
      </c>
      <c r="I139" s="197" t="s">
        <v>128</v>
      </c>
      <c r="J139" s="197" t="s">
        <v>196</v>
      </c>
      <c r="K139" s="197" t="s">
        <v>196</v>
      </c>
      <c r="L139" s="197" t="s">
        <v>196</v>
      </c>
      <c r="M139" s="198">
        <v>-7.46</v>
      </c>
      <c r="N139" t="str">
        <f t="shared" si="2"/>
        <v>205800010100</v>
      </c>
    </row>
    <row r="140" spans="1:14" x14ac:dyDescent="0.25">
      <c r="A140" s="197" t="s">
        <v>108</v>
      </c>
      <c r="B140" s="197" t="s">
        <v>362</v>
      </c>
      <c r="C140" s="197" t="s">
        <v>363</v>
      </c>
      <c r="D140" s="197" t="s">
        <v>126</v>
      </c>
      <c r="E140" s="197" t="s">
        <v>127</v>
      </c>
      <c r="F140" s="197" t="s">
        <v>125</v>
      </c>
      <c r="G140" s="197" t="s">
        <v>145</v>
      </c>
      <c r="H140" s="197" t="s">
        <v>196</v>
      </c>
      <c r="I140" s="197" t="s">
        <v>128</v>
      </c>
      <c r="J140" s="197" t="s">
        <v>196</v>
      </c>
      <c r="K140" s="197" t="s">
        <v>196</v>
      </c>
      <c r="L140" s="197" t="s">
        <v>196</v>
      </c>
      <c r="M140" s="198">
        <v>-30.79</v>
      </c>
      <c r="N140" t="str">
        <f t="shared" si="2"/>
        <v>215000010100</v>
      </c>
    </row>
    <row r="141" spans="1:14" x14ac:dyDescent="0.25">
      <c r="A141" s="197" t="s">
        <v>108</v>
      </c>
      <c r="B141" s="197" t="s">
        <v>270</v>
      </c>
      <c r="C141" s="197" t="s">
        <v>271</v>
      </c>
      <c r="D141" s="197" t="s">
        <v>126</v>
      </c>
      <c r="E141" s="197" t="s">
        <v>127</v>
      </c>
      <c r="F141" s="197" t="s">
        <v>125</v>
      </c>
      <c r="G141" s="197" t="s">
        <v>140</v>
      </c>
      <c r="H141" s="197" t="s">
        <v>196</v>
      </c>
      <c r="I141" s="197" t="s">
        <v>128</v>
      </c>
      <c r="J141" s="197" t="s">
        <v>196</v>
      </c>
      <c r="K141" s="197" t="s">
        <v>196</v>
      </c>
      <c r="L141" s="197" t="s">
        <v>196</v>
      </c>
      <c r="M141" s="198">
        <v>-59.72</v>
      </c>
      <c r="N141" t="str">
        <f t="shared" si="2"/>
        <v>210500010100</v>
      </c>
    </row>
    <row r="142" spans="1:14" x14ac:dyDescent="0.25">
      <c r="A142" s="197" t="s">
        <v>108</v>
      </c>
      <c r="B142" s="197" t="s">
        <v>270</v>
      </c>
      <c r="C142" s="197" t="s">
        <v>271</v>
      </c>
      <c r="D142" s="197" t="s">
        <v>126</v>
      </c>
      <c r="E142" s="197" t="s">
        <v>127</v>
      </c>
      <c r="F142" s="197" t="s">
        <v>125</v>
      </c>
      <c r="G142" s="197" t="s">
        <v>139</v>
      </c>
      <c r="H142" s="197" t="s">
        <v>196</v>
      </c>
      <c r="I142" s="197" t="s">
        <v>128</v>
      </c>
      <c r="J142" s="197" t="s">
        <v>196</v>
      </c>
      <c r="K142" s="197" t="s">
        <v>196</v>
      </c>
      <c r="L142" s="197" t="s">
        <v>196</v>
      </c>
      <c r="M142" s="198">
        <v>-10.99</v>
      </c>
      <c r="N142" t="str">
        <f t="shared" si="2"/>
        <v>210000010100</v>
      </c>
    </row>
    <row r="143" spans="1:14" x14ac:dyDescent="0.25">
      <c r="A143" s="197" t="s">
        <v>108</v>
      </c>
      <c r="B143" s="197" t="s">
        <v>270</v>
      </c>
      <c r="C143" s="197" t="s">
        <v>271</v>
      </c>
      <c r="D143" s="197" t="s">
        <v>126</v>
      </c>
      <c r="E143" s="197" t="s">
        <v>127</v>
      </c>
      <c r="F143" s="197" t="s">
        <v>125</v>
      </c>
      <c r="G143" s="197" t="s">
        <v>139</v>
      </c>
      <c r="H143" s="197" t="s">
        <v>196</v>
      </c>
      <c r="I143" s="197" t="s">
        <v>128</v>
      </c>
      <c r="J143" s="197" t="s">
        <v>196</v>
      </c>
      <c r="K143" s="197" t="s">
        <v>196</v>
      </c>
      <c r="L143" s="197" t="s">
        <v>196</v>
      </c>
      <c r="M143" s="198">
        <v>-8.24</v>
      </c>
      <c r="N143" t="str">
        <f t="shared" si="2"/>
        <v>210000010100</v>
      </c>
    </row>
    <row r="144" spans="1:14" x14ac:dyDescent="0.25">
      <c r="A144" s="197" t="s">
        <v>108</v>
      </c>
      <c r="B144" s="197" t="s">
        <v>270</v>
      </c>
      <c r="C144" s="197" t="s">
        <v>271</v>
      </c>
      <c r="D144" s="197" t="s">
        <v>126</v>
      </c>
      <c r="E144" s="197" t="s">
        <v>127</v>
      </c>
      <c r="F144" s="197" t="s">
        <v>125</v>
      </c>
      <c r="G144" s="197" t="s">
        <v>142</v>
      </c>
      <c r="H144" s="197" t="s">
        <v>196</v>
      </c>
      <c r="I144" s="197" t="s">
        <v>128</v>
      </c>
      <c r="J144" s="197" t="s">
        <v>196</v>
      </c>
      <c r="K144" s="197" t="s">
        <v>196</v>
      </c>
      <c r="L144" s="197" t="s">
        <v>196</v>
      </c>
      <c r="M144" s="198">
        <v>-2.5099999999999998</v>
      </c>
      <c r="N144" t="str">
        <f t="shared" si="2"/>
        <v>212500010100</v>
      </c>
    </row>
    <row r="145" spans="1:14" x14ac:dyDescent="0.25">
      <c r="A145" s="197" t="s">
        <v>108</v>
      </c>
      <c r="B145" s="197" t="s">
        <v>270</v>
      </c>
      <c r="C145" s="197" t="s">
        <v>271</v>
      </c>
      <c r="D145" s="197" t="s">
        <v>126</v>
      </c>
      <c r="E145" s="197" t="s">
        <v>127</v>
      </c>
      <c r="F145" s="197" t="s">
        <v>125</v>
      </c>
      <c r="G145" s="197" t="s">
        <v>142</v>
      </c>
      <c r="H145" s="197" t="s">
        <v>196</v>
      </c>
      <c r="I145" s="197" t="s">
        <v>128</v>
      </c>
      <c r="J145" s="197" t="s">
        <v>196</v>
      </c>
      <c r="K145" s="197" t="s">
        <v>196</v>
      </c>
      <c r="L145" s="197" t="s">
        <v>196</v>
      </c>
      <c r="M145" s="198">
        <v>-1.89</v>
      </c>
      <c r="N145" t="str">
        <f t="shared" si="2"/>
        <v>212500010100</v>
      </c>
    </row>
    <row r="146" spans="1:14" x14ac:dyDescent="0.25">
      <c r="A146" s="197" t="s">
        <v>108</v>
      </c>
      <c r="B146" s="197" t="s">
        <v>270</v>
      </c>
      <c r="C146" s="197" t="s">
        <v>271</v>
      </c>
      <c r="D146" s="197" t="s">
        <v>126</v>
      </c>
      <c r="E146" s="197" t="s">
        <v>127</v>
      </c>
      <c r="F146" s="197" t="s">
        <v>125</v>
      </c>
      <c r="G146" s="197" t="s">
        <v>143</v>
      </c>
      <c r="H146" s="197" t="s">
        <v>196</v>
      </c>
      <c r="I146" s="197" t="s">
        <v>128</v>
      </c>
      <c r="J146" s="197" t="s">
        <v>196</v>
      </c>
      <c r="K146" s="197" t="s">
        <v>196</v>
      </c>
      <c r="L146" s="197" t="s">
        <v>196</v>
      </c>
      <c r="M146" s="198">
        <v>-62</v>
      </c>
      <c r="N146" t="str">
        <f t="shared" si="2"/>
        <v>213000010100</v>
      </c>
    </row>
    <row r="147" spans="1:14" x14ac:dyDescent="0.25">
      <c r="A147" s="197" t="s">
        <v>108</v>
      </c>
      <c r="B147" s="197" t="s">
        <v>270</v>
      </c>
      <c r="C147" s="197" t="s">
        <v>271</v>
      </c>
      <c r="D147" s="197" t="s">
        <v>126</v>
      </c>
      <c r="E147" s="197" t="s">
        <v>127</v>
      </c>
      <c r="F147" s="197" t="s">
        <v>125</v>
      </c>
      <c r="G147" s="197" t="s">
        <v>143</v>
      </c>
      <c r="H147" s="197" t="s">
        <v>196</v>
      </c>
      <c r="I147" s="197" t="s">
        <v>128</v>
      </c>
      <c r="J147" s="197" t="s">
        <v>196</v>
      </c>
      <c r="K147" s="197" t="s">
        <v>196</v>
      </c>
      <c r="L147" s="197" t="s">
        <v>196</v>
      </c>
      <c r="M147" s="198">
        <v>-46.5</v>
      </c>
      <c r="N147" t="str">
        <f t="shared" si="2"/>
        <v>213000010100</v>
      </c>
    </row>
    <row r="148" spans="1:14" x14ac:dyDescent="0.25">
      <c r="A148" s="197" t="s">
        <v>108</v>
      </c>
      <c r="B148" s="197" t="s">
        <v>270</v>
      </c>
      <c r="C148" s="197" t="s">
        <v>271</v>
      </c>
      <c r="D148" s="197" t="s">
        <v>126</v>
      </c>
      <c r="E148" s="197" t="s">
        <v>127</v>
      </c>
      <c r="F148" s="197" t="s">
        <v>125</v>
      </c>
      <c r="G148" s="197" t="s">
        <v>150</v>
      </c>
      <c r="H148" s="197" t="s">
        <v>196</v>
      </c>
      <c r="I148" s="197" t="s">
        <v>128</v>
      </c>
      <c r="J148" s="197" t="s">
        <v>196</v>
      </c>
      <c r="K148" s="197" t="s">
        <v>196</v>
      </c>
      <c r="L148" s="197" t="s">
        <v>196</v>
      </c>
      <c r="M148" s="198">
        <v>-11.25</v>
      </c>
      <c r="N148" t="str">
        <f t="shared" si="2"/>
        <v>219000010100</v>
      </c>
    </row>
    <row r="149" spans="1:14" x14ac:dyDescent="0.25">
      <c r="A149" s="197" t="s">
        <v>108</v>
      </c>
      <c r="B149" s="197" t="s">
        <v>270</v>
      </c>
      <c r="C149" s="197" t="s">
        <v>271</v>
      </c>
      <c r="D149" s="197" t="s">
        <v>126</v>
      </c>
      <c r="E149" s="197" t="s">
        <v>127</v>
      </c>
      <c r="F149" s="197" t="s">
        <v>125</v>
      </c>
      <c r="G149" s="197" t="s">
        <v>150</v>
      </c>
      <c r="H149" s="197" t="s">
        <v>196</v>
      </c>
      <c r="I149" s="197" t="s">
        <v>128</v>
      </c>
      <c r="J149" s="197" t="s">
        <v>196</v>
      </c>
      <c r="K149" s="197" t="s">
        <v>196</v>
      </c>
      <c r="L149" s="197" t="s">
        <v>196</v>
      </c>
      <c r="M149" s="198">
        <v>-8.43</v>
      </c>
      <c r="N149" t="str">
        <f t="shared" si="2"/>
        <v>219000010100</v>
      </c>
    </row>
    <row r="150" spans="1:14" x14ac:dyDescent="0.25">
      <c r="A150" s="197" t="s">
        <v>108</v>
      </c>
      <c r="B150" s="197" t="s">
        <v>270</v>
      </c>
      <c r="C150" s="197" t="s">
        <v>271</v>
      </c>
      <c r="D150" s="197" t="s">
        <v>126</v>
      </c>
      <c r="E150" s="197" t="s">
        <v>127</v>
      </c>
      <c r="F150" s="197" t="s">
        <v>125</v>
      </c>
      <c r="G150" s="197" t="s">
        <v>136</v>
      </c>
      <c r="H150" s="197" t="s">
        <v>196</v>
      </c>
      <c r="I150" s="197" t="s">
        <v>128</v>
      </c>
      <c r="J150" s="197" t="s">
        <v>196</v>
      </c>
      <c r="K150" s="197" t="s">
        <v>196</v>
      </c>
      <c r="L150" s="197" t="s">
        <v>196</v>
      </c>
      <c r="M150" s="198">
        <v>-1.64</v>
      </c>
      <c r="N150" t="str">
        <f t="shared" si="2"/>
        <v>205500010100</v>
      </c>
    </row>
    <row r="151" spans="1:14" x14ac:dyDescent="0.25">
      <c r="A151" s="197" t="s">
        <v>108</v>
      </c>
      <c r="B151" s="197" t="s">
        <v>270</v>
      </c>
      <c r="C151" s="197" t="s">
        <v>271</v>
      </c>
      <c r="D151" s="197" t="s">
        <v>126</v>
      </c>
      <c r="E151" s="197" t="s">
        <v>127</v>
      </c>
      <c r="F151" s="197" t="s">
        <v>125</v>
      </c>
      <c r="G151" s="197" t="s">
        <v>136</v>
      </c>
      <c r="H151" s="197" t="s">
        <v>196</v>
      </c>
      <c r="I151" s="197" t="s">
        <v>128</v>
      </c>
      <c r="J151" s="197" t="s">
        <v>196</v>
      </c>
      <c r="K151" s="197" t="s">
        <v>196</v>
      </c>
      <c r="L151" s="197" t="s">
        <v>196</v>
      </c>
      <c r="M151" s="198">
        <v>-1.23</v>
      </c>
      <c r="N151" t="str">
        <f t="shared" si="2"/>
        <v>205500010100</v>
      </c>
    </row>
    <row r="152" spans="1:14" x14ac:dyDescent="0.25">
      <c r="A152" s="197" t="s">
        <v>108</v>
      </c>
      <c r="B152" s="197" t="s">
        <v>270</v>
      </c>
      <c r="C152" s="197" t="s">
        <v>271</v>
      </c>
      <c r="D152" s="197" t="s">
        <v>126</v>
      </c>
      <c r="E152" s="197" t="s">
        <v>127</v>
      </c>
      <c r="F152" s="197" t="s">
        <v>125</v>
      </c>
      <c r="G152" s="197" t="s">
        <v>137</v>
      </c>
      <c r="H152" s="197" t="s">
        <v>196</v>
      </c>
      <c r="I152" s="197" t="s">
        <v>128</v>
      </c>
      <c r="J152" s="197" t="s">
        <v>196</v>
      </c>
      <c r="K152" s="197" t="s">
        <v>196</v>
      </c>
      <c r="L152" s="197" t="s">
        <v>196</v>
      </c>
      <c r="M152" s="198">
        <v>-420.94</v>
      </c>
      <c r="N152" t="str">
        <f t="shared" si="2"/>
        <v>205600010100</v>
      </c>
    </row>
    <row r="153" spans="1:14" x14ac:dyDescent="0.25">
      <c r="A153" s="197" t="s">
        <v>108</v>
      </c>
      <c r="B153" s="197" t="s">
        <v>270</v>
      </c>
      <c r="C153" s="197" t="s">
        <v>271</v>
      </c>
      <c r="D153" s="197" t="s">
        <v>126</v>
      </c>
      <c r="E153" s="197" t="s">
        <v>127</v>
      </c>
      <c r="F153" s="197" t="s">
        <v>125</v>
      </c>
      <c r="G153" s="197" t="s">
        <v>137</v>
      </c>
      <c r="H153" s="197" t="s">
        <v>196</v>
      </c>
      <c r="I153" s="197" t="s">
        <v>128</v>
      </c>
      <c r="J153" s="197" t="s">
        <v>196</v>
      </c>
      <c r="K153" s="197" t="s">
        <v>196</v>
      </c>
      <c r="L153" s="197" t="s">
        <v>196</v>
      </c>
      <c r="M153" s="198">
        <v>-315.70999999999998</v>
      </c>
      <c r="N153" t="str">
        <f t="shared" si="2"/>
        <v>205600010100</v>
      </c>
    </row>
    <row r="154" spans="1:14" x14ac:dyDescent="0.25">
      <c r="A154" s="197" t="s">
        <v>108</v>
      </c>
      <c r="B154" s="197" t="s">
        <v>270</v>
      </c>
      <c r="C154" s="197" t="s">
        <v>271</v>
      </c>
      <c r="D154" s="197" t="s">
        <v>126</v>
      </c>
      <c r="E154" s="197" t="s">
        <v>127</v>
      </c>
      <c r="F154" s="197" t="s">
        <v>125</v>
      </c>
      <c r="G154" s="197" t="s">
        <v>160</v>
      </c>
      <c r="H154" s="197" t="s">
        <v>196</v>
      </c>
      <c r="I154" s="197" t="s">
        <v>128</v>
      </c>
      <c r="J154" s="197" t="s">
        <v>196</v>
      </c>
      <c r="K154" s="197" t="s">
        <v>196</v>
      </c>
      <c r="L154" s="197" t="s">
        <v>196</v>
      </c>
      <c r="M154" s="198">
        <v>-5.66</v>
      </c>
      <c r="N154" t="str">
        <f t="shared" si="2"/>
        <v>205700010100</v>
      </c>
    </row>
    <row r="155" spans="1:14" x14ac:dyDescent="0.25">
      <c r="A155" s="197" t="s">
        <v>108</v>
      </c>
      <c r="B155" s="197" t="s">
        <v>270</v>
      </c>
      <c r="C155" s="197" t="s">
        <v>271</v>
      </c>
      <c r="D155" s="197" t="s">
        <v>126</v>
      </c>
      <c r="E155" s="197" t="s">
        <v>127</v>
      </c>
      <c r="F155" s="197" t="s">
        <v>125</v>
      </c>
      <c r="G155" s="197" t="s">
        <v>160</v>
      </c>
      <c r="H155" s="197" t="s">
        <v>196</v>
      </c>
      <c r="I155" s="197" t="s">
        <v>128</v>
      </c>
      <c r="J155" s="197" t="s">
        <v>196</v>
      </c>
      <c r="K155" s="197" t="s">
        <v>196</v>
      </c>
      <c r="L155" s="197" t="s">
        <v>196</v>
      </c>
      <c r="M155" s="198">
        <v>-4.24</v>
      </c>
      <c r="N155" t="str">
        <f t="shared" si="2"/>
        <v>205700010100</v>
      </c>
    </row>
    <row r="156" spans="1:14" x14ac:dyDescent="0.25">
      <c r="A156" s="197" t="s">
        <v>108</v>
      </c>
      <c r="B156" s="197" t="s">
        <v>270</v>
      </c>
      <c r="C156" s="197" t="s">
        <v>271</v>
      </c>
      <c r="D156" s="197" t="s">
        <v>126</v>
      </c>
      <c r="E156" s="197" t="s">
        <v>127</v>
      </c>
      <c r="F156" s="197" t="s">
        <v>125</v>
      </c>
      <c r="G156" s="197" t="s">
        <v>141</v>
      </c>
      <c r="H156" s="197" t="s">
        <v>196</v>
      </c>
      <c r="I156" s="197" t="s">
        <v>128</v>
      </c>
      <c r="J156" s="197" t="s">
        <v>196</v>
      </c>
      <c r="K156" s="197" t="s">
        <v>196</v>
      </c>
      <c r="L156" s="197" t="s">
        <v>196</v>
      </c>
      <c r="M156" s="198">
        <v>-52.08</v>
      </c>
      <c r="N156" t="str">
        <f t="shared" si="2"/>
        <v>211000010100</v>
      </c>
    </row>
    <row r="157" spans="1:14" x14ac:dyDescent="0.25">
      <c r="A157" s="197" t="s">
        <v>108</v>
      </c>
      <c r="B157" s="197" t="s">
        <v>270</v>
      </c>
      <c r="C157" s="197" t="s">
        <v>271</v>
      </c>
      <c r="D157" s="197" t="s">
        <v>126</v>
      </c>
      <c r="E157" s="197" t="s">
        <v>127</v>
      </c>
      <c r="F157" s="197" t="s">
        <v>125</v>
      </c>
      <c r="G157" s="197" t="s">
        <v>135</v>
      </c>
      <c r="H157" s="197" t="s">
        <v>196</v>
      </c>
      <c r="I157" s="197" t="s">
        <v>128</v>
      </c>
      <c r="J157" s="197" t="s">
        <v>196</v>
      </c>
      <c r="K157" s="197" t="s">
        <v>196</v>
      </c>
      <c r="L157" s="197" t="s">
        <v>196</v>
      </c>
      <c r="M157" s="198">
        <v>-69.44</v>
      </c>
      <c r="N157" t="str">
        <f t="shared" si="2"/>
        <v>205300010100</v>
      </c>
    </row>
    <row r="158" spans="1:14" x14ac:dyDescent="0.25">
      <c r="A158" s="197" t="s">
        <v>108</v>
      </c>
      <c r="B158" s="197" t="s">
        <v>270</v>
      </c>
      <c r="C158" s="197" t="s">
        <v>271</v>
      </c>
      <c r="D158" s="197" t="s">
        <v>126</v>
      </c>
      <c r="E158" s="197" t="s">
        <v>127</v>
      </c>
      <c r="F158" s="197" t="s">
        <v>125</v>
      </c>
      <c r="G158" s="197" t="s">
        <v>135</v>
      </c>
      <c r="H158" s="197" t="s">
        <v>196</v>
      </c>
      <c r="I158" s="197" t="s">
        <v>128</v>
      </c>
      <c r="J158" s="197" t="s">
        <v>196</v>
      </c>
      <c r="K158" s="197" t="s">
        <v>196</v>
      </c>
      <c r="L158" s="197" t="s">
        <v>196</v>
      </c>
      <c r="M158" s="198">
        <v>-52.08</v>
      </c>
      <c r="N158" t="str">
        <f t="shared" si="2"/>
        <v>205300010100</v>
      </c>
    </row>
    <row r="159" spans="1:14" x14ac:dyDescent="0.25">
      <c r="A159" s="197" t="s">
        <v>108</v>
      </c>
      <c r="B159" s="197" t="s">
        <v>270</v>
      </c>
      <c r="C159" s="197" t="s">
        <v>271</v>
      </c>
      <c r="D159" s="197" t="s">
        <v>126</v>
      </c>
      <c r="E159" s="197" t="s">
        <v>127</v>
      </c>
      <c r="F159" s="197" t="s">
        <v>125</v>
      </c>
      <c r="G159" s="197" t="s">
        <v>147</v>
      </c>
      <c r="H159" s="197" t="s">
        <v>196</v>
      </c>
      <c r="I159" s="197" t="s">
        <v>128</v>
      </c>
      <c r="J159" s="197" t="s">
        <v>196</v>
      </c>
      <c r="K159" s="197" t="s">
        <v>196</v>
      </c>
      <c r="L159" s="197" t="s">
        <v>196</v>
      </c>
      <c r="M159" s="198">
        <v>-16.239999999999998</v>
      </c>
      <c r="N159" t="str">
        <f t="shared" si="2"/>
        <v>216000010100</v>
      </c>
    </row>
    <row r="160" spans="1:14" x14ac:dyDescent="0.25">
      <c r="A160" s="197" t="s">
        <v>108</v>
      </c>
      <c r="B160" s="197" t="s">
        <v>270</v>
      </c>
      <c r="C160" s="197" t="s">
        <v>271</v>
      </c>
      <c r="D160" s="197" t="s">
        <v>126</v>
      </c>
      <c r="E160" s="197" t="s">
        <v>127</v>
      </c>
      <c r="F160" s="197" t="s">
        <v>125</v>
      </c>
      <c r="G160" s="197" t="s">
        <v>147</v>
      </c>
      <c r="H160" s="197" t="s">
        <v>196</v>
      </c>
      <c r="I160" s="197" t="s">
        <v>128</v>
      </c>
      <c r="J160" s="197" t="s">
        <v>196</v>
      </c>
      <c r="K160" s="197" t="s">
        <v>196</v>
      </c>
      <c r="L160" s="197" t="s">
        <v>196</v>
      </c>
      <c r="M160" s="198">
        <v>-12.18</v>
      </c>
      <c r="N160" t="str">
        <f t="shared" si="2"/>
        <v>216000010100</v>
      </c>
    </row>
    <row r="161" spans="1:14" x14ac:dyDescent="0.25">
      <c r="A161" s="197" t="s">
        <v>108</v>
      </c>
      <c r="B161" s="197" t="s">
        <v>270</v>
      </c>
      <c r="C161" s="197" t="s">
        <v>271</v>
      </c>
      <c r="D161" s="197" t="s">
        <v>126</v>
      </c>
      <c r="E161" s="197" t="s">
        <v>127</v>
      </c>
      <c r="F161" s="197" t="s">
        <v>125</v>
      </c>
      <c r="G161" s="197" t="s">
        <v>144</v>
      </c>
      <c r="H161" s="197" t="s">
        <v>196</v>
      </c>
      <c r="I161" s="197" t="s">
        <v>128</v>
      </c>
      <c r="J161" s="197" t="s">
        <v>196</v>
      </c>
      <c r="K161" s="197" t="s">
        <v>196</v>
      </c>
      <c r="L161" s="197" t="s">
        <v>196</v>
      </c>
      <c r="M161" s="198">
        <v>-109.63</v>
      </c>
      <c r="N161" t="str">
        <f t="shared" si="2"/>
        <v>214000010100</v>
      </c>
    </row>
    <row r="162" spans="1:14" x14ac:dyDescent="0.25">
      <c r="A162" s="197" t="s">
        <v>108</v>
      </c>
      <c r="B162" s="197" t="s">
        <v>270</v>
      </c>
      <c r="C162" s="197" t="s">
        <v>271</v>
      </c>
      <c r="D162" s="197" t="s">
        <v>126</v>
      </c>
      <c r="E162" s="197" t="s">
        <v>127</v>
      </c>
      <c r="F162" s="197" t="s">
        <v>125</v>
      </c>
      <c r="G162" s="197" t="s">
        <v>144</v>
      </c>
      <c r="H162" s="197" t="s">
        <v>196</v>
      </c>
      <c r="I162" s="197" t="s">
        <v>128</v>
      </c>
      <c r="J162" s="197" t="s">
        <v>196</v>
      </c>
      <c r="K162" s="197" t="s">
        <v>196</v>
      </c>
      <c r="L162" s="197" t="s">
        <v>196</v>
      </c>
      <c r="M162" s="198">
        <v>-82.22</v>
      </c>
      <c r="N162" t="str">
        <f t="shared" si="2"/>
        <v>214000010100</v>
      </c>
    </row>
    <row r="163" spans="1:14" x14ac:dyDescent="0.25">
      <c r="A163" s="197" t="s">
        <v>108</v>
      </c>
      <c r="B163" s="197" t="s">
        <v>270</v>
      </c>
      <c r="C163" s="197" t="s">
        <v>271</v>
      </c>
      <c r="D163" s="197" t="s">
        <v>126</v>
      </c>
      <c r="E163" s="197" t="s">
        <v>127</v>
      </c>
      <c r="F163" s="197" t="s">
        <v>125</v>
      </c>
      <c r="G163" s="197" t="s">
        <v>138</v>
      </c>
      <c r="H163" s="197" t="s">
        <v>196</v>
      </c>
      <c r="I163" s="197" t="s">
        <v>128</v>
      </c>
      <c r="J163" s="197" t="s">
        <v>196</v>
      </c>
      <c r="K163" s="197" t="s">
        <v>196</v>
      </c>
      <c r="L163" s="197" t="s">
        <v>196</v>
      </c>
      <c r="M163" s="198">
        <v>-16.239999999999998</v>
      </c>
      <c r="N163" t="str">
        <f t="shared" si="2"/>
        <v>205800010100</v>
      </c>
    </row>
    <row r="164" spans="1:14" x14ac:dyDescent="0.25">
      <c r="A164" s="197" t="s">
        <v>108</v>
      </c>
      <c r="B164" s="197" t="s">
        <v>270</v>
      </c>
      <c r="C164" s="197" t="s">
        <v>271</v>
      </c>
      <c r="D164" s="197" t="s">
        <v>126</v>
      </c>
      <c r="E164" s="197" t="s">
        <v>127</v>
      </c>
      <c r="F164" s="197" t="s">
        <v>125</v>
      </c>
      <c r="G164" s="197" t="s">
        <v>138</v>
      </c>
      <c r="H164" s="197" t="s">
        <v>196</v>
      </c>
      <c r="I164" s="197" t="s">
        <v>128</v>
      </c>
      <c r="J164" s="197" t="s">
        <v>196</v>
      </c>
      <c r="K164" s="197" t="s">
        <v>196</v>
      </c>
      <c r="L164" s="197" t="s">
        <v>196</v>
      </c>
      <c r="M164" s="198">
        <v>-12.18</v>
      </c>
      <c r="N164" t="str">
        <f t="shared" si="2"/>
        <v>205800010100</v>
      </c>
    </row>
    <row r="165" spans="1:14" x14ac:dyDescent="0.25">
      <c r="A165" s="197" t="s">
        <v>108</v>
      </c>
      <c r="B165" s="197" t="s">
        <v>270</v>
      </c>
      <c r="C165" s="197" t="s">
        <v>271</v>
      </c>
      <c r="D165" s="197" t="s">
        <v>126</v>
      </c>
      <c r="E165" s="197" t="s">
        <v>127</v>
      </c>
      <c r="F165" s="197" t="s">
        <v>125</v>
      </c>
      <c r="G165" s="197" t="s">
        <v>145</v>
      </c>
      <c r="H165" s="197" t="s">
        <v>196</v>
      </c>
      <c r="I165" s="197" t="s">
        <v>128</v>
      </c>
      <c r="J165" s="197" t="s">
        <v>196</v>
      </c>
      <c r="K165" s="197" t="s">
        <v>196</v>
      </c>
      <c r="L165" s="197" t="s">
        <v>196</v>
      </c>
      <c r="M165" s="198">
        <v>-54.09</v>
      </c>
      <c r="N165" t="str">
        <f t="shared" si="2"/>
        <v>215000010100</v>
      </c>
    </row>
    <row r="166" spans="1:14" x14ac:dyDescent="0.25">
      <c r="A166" s="197" t="s">
        <v>108</v>
      </c>
      <c r="B166" s="197" t="s">
        <v>270</v>
      </c>
      <c r="C166" s="197" t="s">
        <v>271</v>
      </c>
      <c r="D166" s="197" t="s">
        <v>126</v>
      </c>
      <c r="E166" s="197" t="s">
        <v>127</v>
      </c>
      <c r="F166" s="197" t="s">
        <v>125</v>
      </c>
      <c r="G166" s="197" t="s">
        <v>145</v>
      </c>
      <c r="H166" s="197" t="s">
        <v>196</v>
      </c>
      <c r="I166" s="197" t="s">
        <v>128</v>
      </c>
      <c r="J166" s="197" t="s">
        <v>196</v>
      </c>
      <c r="K166" s="197" t="s">
        <v>196</v>
      </c>
      <c r="L166" s="197" t="s">
        <v>196</v>
      </c>
      <c r="M166" s="198">
        <v>-40.57</v>
      </c>
      <c r="N166" t="str">
        <f t="shared" si="2"/>
        <v>215000010100</v>
      </c>
    </row>
    <row r="167" spans="1:14" x14ac:dyDescent="0.25">
      <c r="A167" s="197" t="s">
        <v>108</v>
      </c>
      <c r="B167" s="197" t="s">
        <v>270</v>
      </c>
      <c r="C167" s="197" t="s">
        <v>271</v>
      </c>
      <c r="D167" s="197" t="s">
        <v>126</v>
      </c>
      <c r="E167" s="197" t="s">
        <v>127</v>
      </c>
      <c r="F167" s="197" t="s">
        <v>125</v>
      </c>
      <c r="G167" s="197" t="s">
        <v>124</v>
      </c>
      <c r="H167" s="197" t="s">
        <v>196</v>
      </c>
      <c r="I167" s="197" t="s">
        <v>128</v>
      </c>
      <c r="J167" s="197" t="s">
        <v>196</v>
      </c>
      <c r="K167" s="197" t="s">
        <v>196</v>
      </c>
      <c r="L167" s="197" t="s">
        <v>196</v>
      </c>
      <c r="M167" s="198">
        <v>-790.64</v>
      </c>
      <c r="N167" t="str">
        <f t="shared" si="2"/>
        <v>100000010100</v>
      </c>
    </row>
    <row r="168" spans="1:14" x14ac:dyDescent="0.25">
      <c r="A168" s="197" t="s">
        <v>108</v>
      </c>
      <c r="B168" s="197" t="s">
        <v>270</v>
      </c>
      <c r="C168" s="197" t="s">
        <v>271</v>
      </c>
      <c r="D168" s="197" t="s">
        <v>126</v>
      </c>
      <c r="E168" s="197" t="s">
        <v>127</v>
      </c>
      <c r="F168" s="197" t="s">
        <v>125</v>
      </c>
      <c r="G168" s="197" t="s">
        <v>124</v>
      </c>
      <c r="H168" s="197" t="s">
        <v>196</v>
      </c>
      <c r="I168" s="197" t="s">
        <v>128</v>
      </c>
      <c r="J168" s="197" t="s">
        <v>196</v>
      </c>
      <c r="K168" s="197" t="s">
        <v>196</v>
      </c>
      <c r="L168" s="197" t="s">
        <v>196</v>
      </c>
      <c r="M168" s="198">
        <v>-592.97</v>
      </c>
      <c r="N168" t="str">
        <f t="shared" si="2"/>
        <v>100000010100</v>
      </c>
    </row>
    <row r="169" spans="1:14" x14ac:dyDescent="0.25">
      <c r="A169" s="197" t="s">
        <v>108</v>
      </c>
      <c r="B169" s="197" t="s">
        <v>270</v>
      </c>
      <c r="C169" s="197" t="s">
        <v>271</v>
      </c>
      <c r="D169" s="197" t="s">
        <v>126</v>
      </c>
      <c r="E169" s="197" t="s">
        <v>127</v>
      </c>
      <c r="F169" s="197" t="s">
        <v>125</v>
      </c>
      <c r="G169" s="197" t="s">
        <v>139</v>
      </c>
      <c r="H169" s="197" t="s">
        <v>196</v>
      </c>
      <c r="I169" s="197" t="s">
        <v>128</v>
      </c>
      <c r="J169" s="197" t="s">
        <v>196</v>
      </c>
      <c r="K169" s="197" t="s">
        <v>196</v>
      </c>
      <c r="L169" s="197" t="s">
        <v>196</v>
      </c>
      <c r="M169" s="198">
        <v>-14.47</v>
      </c>
      <c r="N169" t="str">
        <f t="shared" si="2"/>
        <v>210000010100</v>
      </c>
    </row>
    <row r="170" spans="1:14" x14ac:dyDescent="0.25">
      <c r="A170" s="197" t="s">
        <v>108</v>
      </c>
      <c r="B170" s="197" t="s">
        <v>270</v>
      </c>
      <c r="C170" s="197" t="s">
        <v>271</v>
      </c>
      <c r="D170" s="197" t="s">
        <v>126</v>
      </c>
      <c r="E170" s="197" t="s">
        <v>127</v>
      </c>
      <c r="F170" s="197" t="s">
        <v>125</v>
      </c>
      <c r="G170" s="197" t="s">
        <v>139</v>
      </c>
      <c r="H170" s="197" t="s">
        <v>196</v>
      </c>
      <c r="I170" s="197" t="s">
        <v>128</v>
      </c>
      <c r="J170" s="197" t="s">
        <v>196</v>
      </c>
      <c r="K170" s="197" t="s">
        <v>196</v>
      </c>
      <c r="L170" s="197" t="s">
        <v>196</v>
      </c>
      <c r="M170" s="198">
        <v>-10.86</v>
      </c>
      <c r="N170" t="str">
        <f t="shared" si="2"/>
        <v>210000010100</v>
      </c>
    </row>
    <row r="171" spans="1:14" x14ac:dyDescent="0.25">
      <c r="A171" s="197" t="s">
        <v>108</v>
      </c>
      <c r="B171" s="197" t="s">
        <v>270</v>
      </c>
      <c r="C171" s="197" t="s">
        <v>271</v>
      </c>
      <c r="D171" s="197" t="s">
        <v>126</v>
      </c>
      <c r="E171" s="197" t="s">
        <v>127</v>
      </c>
      <c r="F171" s="197" t="s">
        <v>125</v>
      </c>
      <c r="G171" s="197" t="s">
        <v>134</v>
      </c>
      <c r="H171" s="197" t="s">
        <v>196</v>
      </c>
      <c r="I171" s="197" t="s">
        <v>128</v>
      </c>
      <c r="J171" s="197" t="s">
        <v>196</v>
      </c>
      <c r="K171" s="197" t="s">
        <v>196</v>
      </c>
      <c r="L171" s="197" t="s">
        <v>196</v>
      </c>
      <c r="M171" s="198">
        <v>-79.62</v>
      </c>
      <c r="N171" t="str">
        <f t="shared" si="2"/>
        <v>205200010100</v>
      </c>
    </row>
    <row r="172" spans="1:14" x14ac:dyDescent="0.25">
      <c r="A172" s="197" t="s">
        <v>108</v>
      </c>
      <c r="B172" s="197" t="s">
        <v>270</v>
      </c>
      <c r="C172" s="197" t="s">
        <v>271</v>
      </c>
      <c r="D172" s="197" t="s">
        <v>126</v>
      </c>
      <c r="E172" s="197" t="s">
        <v>127</v>
      </c>
      <c r="F172" s="197" t="s">
        <v>125</v>
      </c>
      <c r="G172" s="197" t="s">
        <v>134</v>
      </c>
      <c r="H172" s="197" t="s">
        <v>196</v>
      </c>
      <c r="I172" s="197" t="s">
        <v>128</v>
      </c>
      <c r="J172" s="197" t="s">
        <v>196</v>
      </c>
      <c r="K172" s="197" t="s">
        <v>196</v>
      </c>
      <c r="L172" s="197" t="s">
        <v>196</v>
      </c>
      <c r="M172" s="198">
        <v>-59.72</v>
      </c>
      <c r="N172" t="str">
        <f t="shared" si="2"/>
        <v>205200010100</v>
      </c>
    </row>
    <row r="173" spans="1:14" x14ac:dyDescent="0.25">
      <c r="A173" s="197" t="s">
        <v>108</v>
      </c>
      <c r="B173" s="197" t="s">
        <v>270</v>
      </c>
      <c r="C173" s="197" t="s">
        <v>271</v>
      </c>
      <c r="D173" s="197" t="s">
        <v>126</v>
      </c>
      <c r="E173" s="197" t="s">
        <v>127</v>
      </c>
      <c r="F173" s="197" t="s">
        <v>125</v>
      </c>
      <c r="G173" s="197" t="s">
        <v>141</v>
      </c>
      <c r="H173" s="197" t="s">
        <v>196</v>
      </c>
      <c r="I173" s="197" t="s">
        <v>128</v>
      </c>
      <c r="J173" s="197" t="s">
        <v>196</v>
      </c>
      <c r="K173" s="197" t="s">
        <v>196</v>
      </c>
      <c r="L173" s="197" t="s">
        <v>196</v>
      </c>
      <c r="M173" s="198">
        <v>-69.44</v>
      </c>
      <c r="N173" t="str">
        <f t="shared" si="2"/>
        <v>211000010100</v>
      </c>
    </row>
    <row r="174" spans="1:14" x14ac:dyDescent="0.25">
      <c r="A174" s="197" t="s">
        <v>108</v>
      </c>
      <c r="B174" s="197" t="s">
        <v>270</v>
      </c>
      <c r="C174" s="197" t="s">
        <v>271</v>
      </c>
      <c r="D174" s="197" t="s">
        <v>126</v>
      </c>
      <c r="E174" s="197" t="s">
        <v>127</v>
      </c>
      <c r="F174" s="197" t="s">
        <v>125</v>
      </c>
      <c r="G174" s="197" t="s">
        <v>149</v>
      </c>
      <c r="H174" s="197" t="s">
        <v>196</v>
      </c>
      <c r="I174" s="197" t="s">
        <v>128</v>
      </c>
      <c r="J174" s="197" t="s">
        <v>196</v>
      </c>
      <c r="K174" s="197" t="s">
        <v>196</v>
      </c>
      <c r="L174" s="197" t="s">
        <v>196</v>
      </c>
      <c r="M174" s="198">
        <v>260.13</v>
      </c>
      <c r="N174" t="str">
        <f t="shared" si="2"/>
        <v>710000010100</v>
      </c>
    </row>
    <row r="175" spans="1:14" x14ac:dyDescent="0.25">
      <c r="A175" s="197" t="s">
        <v>108</v>
      </c>
      <c r="B175" s="197" t="s">
        <v>270</v>
      </c>
      <c r="C175" s="197" t="s">
        <v>271</v>
      </c>
      <c r="D175" s="197" t="s">
        <v>126</v>
      </c>
      <c r="E175" s="197" t="s">
        <v>127</v>
      </c>
      <c r="F175" s="197" t="s">
        <v>125</v>
      </c>
      <c r="G175" s="197" t="s">
        <v>152</v>
      </c>
      <c r="H175" s="197" t="s">
        <v>196</v>
      </c>
      <c r="I175" s="197" t="s">
        <v>128</v>
      </c>
      <c r="J175" s="197" t="s">
        <v>196</v>
      </c>
      <c r="K175" s="197" t="s">
        <v>196</v>
      </c>
      <c r="L175" s="197" t="s">
        <v>196</v>
      </c>
      <c r="M175" s="198">
        <v>69.44</v>
      </c>
      <c r="N175" t="str">
        <f t="shared" si="2"/>
        <v>723000010100</v>
      </c>
    </row>
    <row r="176" spans="1:14" x14ac:dyDescent="0.25">
      <c r="A176" s="197" t="s">
        <v>108</v>
      </c>
      <c r="B176" s="197" t="s">
        <v>270</v>
      </c>
      <c r="C176" s="197" t="s">
        <v>271</v>
      </c>
      <c r="D176" s="197" t="s">
        <v>126</v>
      </c>
      <c r="E176" s="197" t="s">
        <v>127</v>
      </c>
      <c r="F176" s="197" t="s">
        <v>125</v>
      </c>
      <c r="G176" s="197" t="s">
        <v>152</v>
      </c>
      <c r="H176" s="197" t="s">
        <v>196</v>
      </c>
      <c r="I176" s="197" t="s">
        <v>128</v>
      </c>
      <c r="J176" s="197" t="s">
        <v>196</v>
      </c>
      <c r="K176" s="197" t="s">
        <v>196</v>
      </c>
      <c r="L176" s="197" t="s">
        <v>196</v>
      </c>
      <c r="M176" s="198">
        <v>52.08</v>
      </c>
      <c r="N176" t="str">
        <f t="shared" si="2"/>
        <v>723000010100</v>
      </c>
    </row>
    <row r="177" spans="1:14" x14ac:dyDescent="0.25">
      <c r="A177" s="197" t="s">
        <v>108</v>
      </c>
      <c r="B177" s="197" t="s">
        <v>270</v>
      </c>
      <c r="C177" s="197" t="s">
        <v>271</v>
      </c>
      <c r="D177" s="197" t="s">
        <v>126</v>
      </c>
      <c r="E177" s="197" t="s">
        <v>127</v>
      </c>
      <c r="F177" s="197" t="s">
        <v>125</v>
      </c>
      <c r="G177" s="197" t="s">
        <v>153</v>
      </c>
      <c r="H177" s="197" t="s">
        <v>196</v>
      </c>
      <c r="I177" s="197" t="s">
        <v>128</v>
      </c>
      <c r="J177" s="197" t="s">
        <v>196</v>
      </c>
      <c r="K177" s="197" t="s">
        <v>196</v>
      </c>
      <c r="L177" s="197" t="s">
        <v>196</v>
      </c>
      <c r="M177" s="198">
        <v>16.239999999999998</v>
      </c>
      <c r="N177" t="str">
        <f t="shared" si="2"/>
        <v>723100010100</v>
      </c>
    </row>
    <row r="178" spans="1:14" x14ac:dyDescent="0.25">
      <c r="A178" s="197" t="s">
        <v>108</v>
      </c>
      <c r="B178" s="197" t="s">
        <v>270</v>
      </c>
      <c r="C178" s="197" t="s">
        <v>271</v>
      </c>
      <c r="D178" s="197" t="s">
        <v>126</v>
      </c>
      <c r="E178" s="197" t="s">
        <v>127</v>
      </c>
      <c r="F178" s="197" t="s">
        <v>125</v>
      </c>
      <c r="G178" s="197" t="s">
        <v>153</v>
      </c>
      <c r="H178" s="197" t="s">
        <v>196</v>
      </c>
      <c r="I178" s="197" t="s">
        <v>128</v>
      </c>
      <c r="J178" s="197" t="s">
        <v>196</v>
      </c>
      <c r="K178" s="197" t="s">
        <v>196</v>
      </c>
      <c r="L178" s="197" t="s">
        <v>196</v>
      </c>
      <c r="M178" s="198">
        <v>12.18</v>
      </c>
      <c r="N178" t="str">
        <f t="shared" si="2"/>
        <v>723100010100</v>
      </c>
    </row>
    <row r="179" spans="1:14" x14ac:dyDescent="0.25">
      <c r="A179" s="197" t="s">
        <v>108</v>
      </c>
      <c r="B179" s="197" t="s">
        <v>270</v>
      </c>
      <c r="C179" s="197" t="s">
        <v>271</v>
      </c>
      <c r="D179" s="197" t="s">
        <v>126</v>
      </c>
      <c r="E179" s="197" t="s">
        <v>127</v>
      </c>
      <c r="F179" s="197" t="s">
        <v>125</v>
      </c>
      <c r="G179" s="197" t="s">
        <v>154</v>
      </c>
      <c r="H179" s="197" t="s">
        <v>196</v>
      </c>
      <c r="I179" s="197" t="s">
        <v>128</v>
      </c>
      <c r="J179" s="197" t="s">
        <v>196</v>
      </c>
      <c r="K179" s="197" t="s">
        <v>196</v>
      </c>
      <c r="L179" s="197" t="s">
        <v>196</v>
      </c>
      <c r="M179" s="198">
        <v>420.94</v>
      </c>
      <c r="N179" t="str">
        <f t="shared" si="2"/>
        <v>724000010100</v>
      </c>
    </row>
    <row r="180" spans="1:14" x14ac:dyDescent="0.25">
      <c r="A180" s="197" t="s">
        <v>108</v>
      </c>
      <c r="B180" s="197" t="s">
        <v>270</v>
      </c>
      <c r="C180" s="197" t="s">
        <v>271</v>
      </c>
      <c r="D180" s="197" t="s">
        <v>126</v>
      </c>
      <c r="E180" s="197" t="s">
        <v>127</v>
      </c>
      <c r="F180" s="197" t="s">
        <v>125</v>
      </c>
      <c r="G180" s="197" t="s">
        <v>154</v>
      </c>
      <c r="H180" s="197" t="s">
        <v>196</v>
      </c>
      <c r="I180" s="197" t="s">
        <v>128</v>
      </c>
      <c r="J180" s="197" t="s">
        <v>196</v>
      </c>
      <c r="K180" s="197" t="s">
        <v>196</v>
      </c>
      <c r="L180" s="197" t="s">
        <v>196</v>
      </c>
      <c r="M180" s="198">
        <v>315.70999999999998</v>
      </c>
      <c r="N180" t="str">
        <f t="shared" si="2"/>
        <v>724000010100</v>
      </c>
    </row>
    <row r="181" spans="1:14" x14ac:dyDescent="0.25">
      <c r="A181" s="197" t="s">
        <v>108</v>
      </c>
      <c r="B181" s="197" t="s">
        <v>270</v>
      </c>
      <c r="C181" s="197" t="s">
        <v>271</v>
      </c>
      <c r="D181" s="197" t="s">
        <v>126</v>
      </c>
      <c r="E181" s="197" t="s">
        <v>127</v>
      </c>
      <c r="F181" s="197" t="s">
        <v>125</v>
      </c>
      <c r="G181" s="197" t="s">
        <v>156</v>
      </c>
      <c r="H181" s="197" t="s">
        <v>196</v>
      </c>
      <c r="I181" s="197" t="s">
        <v>128</v>
      </c>
      <c r="J181" s="197" t="s">
        <v>196</v>
      </c>
      <c r="K181" s="197" t="s">
        <v>196</v>
      </c>
      <c r="L181" s="197" t="s">
        <v>196</v>
      </c>
      <c r="M181" s="198">
        <v>1.64</v>
      </c>
      <c r="N181" t="str">
        <f t="shared" si="2"/>
        <v>725000010100</v>
      </c>
    </row>
    <row r="182" spans="1:14" x14ac:dyDescent="0.25">
      <c r="A182" s="197" t="s">
        <v>108</v>
      </c>
      <c r="B182" s="197" t="s">
        <v>270</v>
      </c>
      <c r="C182" s="197" t="s">
        <v>271</v>
      </c>
      <c r="D182" s="197" t="s">
        <v>126</v>
      </c>
      <c r="E182" s="197" t="s">
        <v>127</v>
      </c>
      <c r="F182" s="197" t="s">
        <v>125</v>
      </c>
      <c r="G182" s="197" t="s">
        <v>156</v>
      </c>
      <c r="H182" s="197" t="s">
        <v>196</v>
      </c>
      <c r="I182" s="197" t="s">
        <v>128</v>
      </c>
      <c r="J182" s="197" t="s">
        <v>196</v>
      </c>
      <c r="K182" s="197" t="s">
        <v>196</v>
      </c>
      <c r="L182" s="197" t="s">
        <v>196</v>
      </c>
      <c r="M182" s="198">
        <v>1.23</v>
      </c>
      <c r="N182" t="str">
        <f t="shared" si="2"/>
        <v>725000010100</v>
      </c>
    </row>
    <row r="183" spans="1:14" x14ac:dyDescent="0.25">
      <c r="A183" s="197" t="s">
        <v>108</v>
      </c>
      <c r="B183" s="197" t="s">
        <v>270</v>
      </c>
      <c r="C183" s="197" t="s">
        <v>271</v>
      </c>
      <c r="D183" s="197" t="s">
        <v>126</v>
      </c>
      <c r="E183" s="197" t="s">
        <v>127</v>
      </c>
      <c r="F183" s="197" t="s">
        <v>125</v>
      </c>
      <c r="G183" s="197" t="s">
        <v>151</v>
      </c>
      <c r="H183" s="197" t="s">
        <v>196</v>
      </c>
      <c r="I183" s="197" t="s">
        <v>128</v>
      </c>
      <c r="J183" s="197" t="s">
        <v>196</v>
      </c>
      <c r="K183" s="197" t="s">
        <v>196</v>
      </c>
      <c r="L183" s="197" t="s">
        <v>196</v>
      </c>
      <c r="M183" s="198">
        <v>5.66</v>
      </c>
      <c r="N183" t="str">
        <f t="shared" si="2"/>
        <v>722100010100</v>
      </c>
    </row>
    <row r="184" spans="1:14" x14ac:dyDescent="0.25">
      <c r="A184" s="197" t="s">
        <v>108</v>
      </c>
      <c r="B184" s="197" t="s">
        <v>270</v>
      </c>
      <c r="C184" s="197" t="s">
        <v>271</v>
      </c>
      <c r="D184" s="197" t="s">
        <v>126</v>
      </c>
      <c r="E184" s="197" t="s">
        <v>127</v>
      </c>
      <c r="F184" s="197" t="s">
        <v>125</v>
      </c>
      <c r="G184" s="197" t="s">
        <v>151</v>
      </c>
      <c r="H184" s="197" t="s">
        <v>196</v>
      </c>
      <c r="I184" s="197" t="s">
        <v>128</v>
      </c>
      <c r="J184" s="197" t="s">
        <v>196</v>
      </c>
      <c r="K184" s="197" t="s">
        <v>196</v>
      </c>
      <c r="L184" s="197" t="s">
        <v>196</v>
      </c>
      <c r="M184" s="198">
        <v>4.24</v>
      </c>
      <c r="N184" t="str">
        <f t="shared" si="2"/>
        <v>722100010100</v>
      </c>
    </row>
    <row r="185" spans="1:14" x14ac:dyDescent="0.25">
      <c r="A185" s="197" t="s">
        <v>108</v>
      </c>
      <c r="B185" s="197" t="s">
        <v>270</v>
      </c>
      <c r="C185" s="197" t="s">
        <v>271</v>
      </c>
      <c r="D185" s="197" t="s">
        <v>126</v>
      </c>
      <c r="E185" s="197" t="s">
        <v>127</v>
      </c>
      <c r="F185" s="197" t="s">
        <v>125</v>
      </c>
      <c r="G185" s="197" t="s">
        <v>157</v>
      </c>
      <c r="H185" s="197" t="s">
        <v>196</v>
      </c>
      <c r="I185" s="197" t="s">
        <v>128</v>
      </c>
      <c r="J185" s="197" t="s">
        <v>196</v>
      </c>
      <c r="K185" s="197" t="s">
        <v>196</v>
      </c>
      <c r="L185" s="197" t="s">
        <v>196</v>
      </c>
      <c r="M185" s="198">
        <v>79.62</v>
      </c>
      <c r="N185" t="str">
        <f t="shared" si="2"/>
        <v>726900010100</v>
      </c>
    </row>
    <row r="186" spans="1:14" x14ac:dyDescent="0.25">
      <c r="A186" s="197" t="s">
        <v>108</v>
      </c>
      <c r="B186" s="197" t="s">
        <v>270</v>
      </c>
      <c r="C186" s="197" t="s">
        <v>271</v>
      </c>
      <c r="D186" s="197" t="s">
        <v>126</v>
      </c>
      <c r="E186" s="197" t="s">
        <v>127</v>
      </c>
      <c r="F186" s="197" t="s">
        <v>125</v>
      </c>
      <c r="G186" s="197" t="s">
        <v>157</v>
      </c>
      <c r="H186" s="197" t="s">
        <v>196</v>
      </c>
      <c r="I186" s="197" t="s">
        <v>128</v>
      </c>
      <c r="J186" s="197" t="s">
        <v>196</v>
      </c>
      <c r="K186" s="197" t="s">
        <v>196</v>
      </c>
      <c r="L186" s="197" t="s">
        <v>196</v>
      </c>
      <c r="M186" s="198">
        <v>59.72</v>
      </c>
      <c r="N186" t="str">
        <f t="shared" si="2"/>
        <v>726900010100</v>
      </c>
    </row>
    <row r="187" spans="1:14" x14ac:dyDescent="0.25">
      <c r="A187" s="197" t="s">
        <v>108</v>
      </c>
      <c r="B187" s="197" t="s">
        <v>270</v>
      </c>
      <c r="C187" s="197" t="s">
        <v>271</v>
      </c>
      <c r="D187" s="197" t="s">
        <v>126</v>
      </c>
      <c r="E187" s="197" t="s">
        <v>127</v>
      </c>
      <c r="F187" s="197" t="s">
        <v>125</v>
      </c>
      <c r="G187" s="197" t="s">
        <v>157</v>
      </c>
      <c r="H187" s="197" t="s">
        <v>196</v>
      </c>
      <c r="I187" s="197" t="s">
        <v>128</v>
      </c>
      <c r="J187" s="197" t="s">
        <v>196</v>
      </c>
      <c r="K187" s="197" t="s">
        <v>196</v>
      </c>
      <c r="L187" s="197" t="s">
        <v>196</v>
      </c>
      <c r="M187" s="198">
        <v>14.47</v>
      </c>
      <c r="N187" t="str">
        <f t="shared" si="2"/>
        <v>726900010100</v>
      </c>
    </row>
    <row r="188" spans="1:14" x14ac:dyDescent="0.25">
      <c r="A188" s="197" t="s">
        <v>108</v>
      </c>
      <c r="B188" s="197" t="s">
        <v>270</v>
      </c>
      <c r="C188" s="197" t="s">
        <v>271</v>
      </c>
      <c r="D188" s="197" t="s">
        <v>126</v>
      </c>
      <c r="E188" s="197" t="s">
        <v>127</v>
      </c>
      <c r="F188" s="197" t="s">
        <v>125</v>
      </c>
      <c r="G188" s="197" t="s">
        <v>157</v>
      </c>
      <c r="H188" s="197" t="s">
        <v>196</v>
      </c>
      <c r="I188" s="197" t="s">
        <v>128</v>
      </c>
      <c r="J188" s="197" t="s">
        <v>196</v>
      </c>
      <c r="K188" s="197" t="s">
        <v>196</v>
      </c>
      <c r="L188" s="197" t="s">
        <v>196</v>
      </c>
      <c r="M188" s="198">
        <v>10.86</v>
      </c>
      <c r="N188" t="str">
        <f t="shared" si="2"/>
        <v>726900010100</v>
      </c>
    </row>
    <row r="189" spans="1:14" x14ac:dyDescent="0.25">
      <c r="A189" s="197" t="s">
        <v>108</v>
      </c>
      <c r="B189" s="197" t="s">
        <v>270</v>
      </c>
      <c r="C189" s="197" t="s">
        <v>271</v>
      </c>
      <c r="D189" s="197" t="s">
        <v>126</v>
      </c>
      <c r="E189" s="197" t="s">
        <v>127</v>
      </c>
      <c r="F189" s="197" t="s">
        <v>125</v>
      </c>
      <c r="G189" s="197" t="s">
        <v>140</v>
      </c>
      <c r="H189" s="197" t="s">
        <v>196</v>
      </c>
      <c r="I189" s="197" t="s">
        <v>128</v>
      </c>
      <c r="J189" s="197" t="s">
        <v>196</v>
      </c>
      <c r="K189" s="197" t="s">
        <v>196</v>
      </c>
      <c r="L189" s="197" t="s">
        <v>196</v>
      </c>
      <c r="M189" s="198">
        <v>-79.62</v>
      </c>
      <c r="N189" t="str">
        <f t="shared" si="2"/>
        <v>210500010100</v>
      </c>
    </row>
    <row r="190" spans="1:14" x14ac:dyDescent="0.25">
      <c r="A190" s="197" t="s">
        <v>108</v>
      </c>
      <c r="B190" s="197" t="s">
        <v>270</v>
      </c>
      <c r="C190" s="197" t="s">
        <v>271</v>
      </c>
      <c r="D190" s="197" t="s">
        <v>126</v>
      </c>
      <c r="E190" s="197" t="s">
        <v>127</v>
      </c>
      <c r="F190" s="197" t="s">
        <v>125</v>
      </c>
      <c r="G190" s="197" t="s">
        <v>149</v>
      </c>
      <c r="H190" s="197" t="s">
        <v>196</v>
      </c>
      <c r="I190" s="197" t="s">
        <v>128</v>
      </c>
      <c r="J190" s="197" t="s">
        <v>196</v>
      </c>
      <c r="K190" s="197" t="s">
        <v>196</v>
      </c>
      <c r="L190" s="197" t="s">
        <v>196</v>
      </c>
      <c r="M190" s="198">
        <v>1321.39</v>
      </c>
      <c r="N190" t="str">
        <f t="shared" si="2"/>
        <v>710000010100</v>
      </c>
    </row>
    <row r="191" spans="1:14" x14ac:dyDescent="0.25">
      <c r="A191" s="197" t="s">
        <v>108</v>
      </c>
      <c r="B191" s="197" t="s">
        <v>270</v>
      </c>
      <c r="C191" s="197" t="s">
        <v>271</v>
      </c>
      <c r="D191" s="197" t="s">
        <v>126</v>
      </c>
      <c r="E191" s="197" t="s">
        <v>127</v>
      </c>
      <c r="F191" s="197" t="s">
        <v>125</v>
      </c>
      <c r="G191" s="197" t="s">
        <v>149</v>
      </c>
      <c r="H191" s="197" t="s">
        <v>196</v>
      </c>
      <c r="I191" s="197" t="s">
        <v>128</v>
      </c>
      <c r="J191" s="197" t="s">
        <v>196</v>
      </c>
      <c r="K191" s="197" t="s">
        <v>196</v>
      </c>
      <c r="L191" s="197" t="s">
        <v>196</v>
      </c>
      <c r="M191" s="198">
        <v>43.36</v>
      </c>
      <c r="N191" t="str">
        <f t="shared" si="2"/>
        <v>710000010100</v>
      </c>
    </row>
    <row r="192" spans="1:14" x14ac:dyDescent="0.25">
      <c r="A192" s="197" t="s">
        <v>108</v>
      </c>
      <c r="B192" s="197" t="s">
        <v>270</v>
      </c>
      <c r="C192" s="197" t="s">
        <v>271</v>
      </c>
      <c r="D192" s="197" t="s">
        <v>126</v>
      </c>
      <c r="E192" s="197" t="s">
        <v>127</v>
      </c>
      <c r="F192" s="197" t="s">
        <v>125</v>
      </c>
      <c r="G192" s="197" t="s">
        <v>149</v>
      </c>
      <c r="H192" s="197" t="s">
        <v>196</v>
      </c>
      <c r="I192" s="197" t="s">
        <v>128</v>
      </c>
      <c r="J192" s="197" t="s">
        <v>196</v>
      </c>
      <c r="K192" s="197" t="s">
        <v>196</v>
      </c>
      <c r="L192" s="197" t="s">
        <v>196</v>
      </c>
      <c r="M192" s="198">
        <v>-158.34</v>
      </c>
      <c r="N192" t="str">
        <f t="shared" si="2"/>
        <v>710000010100</v>
      </c>
    </row>
    <row r="193" spans="1:14" x14ac:dyDescent="0.25">
      <c r="A193" s="197" t="s">
        <v>108</v>
      </c>
      <c r="B193" s="197" t="s">
        <v>270</v>
      </c>
      <c r="C193" s="197" t="s">
        <v>271</v>
      </c>
      <c r="D193" s="197" t="s">
        <v>126</v>
      </c>
      <c r="E193" s="197" t="s">
        <v>127</v>
      </c>
      <c r="F193" s="197" t="s">
        <v>125</v>
      </c>
      <c r="G193" s="197" t="s">
        <v>149</v>
      </c>
      <c r="H193" s="197" t="s">
        <v>196</v>
      </c>
      <c r="I193" s="197" t="s">
        <v>128</v>
      </c>
      <c r="J193" s="197" t="s">
        <v>196</v>
      </c>
      <c r="K193" s="197" t="s">
        <v>196</v>
      </c>
      <c r="L193" s="197" t="s">
        <v>196</v>
      </c>
      <c r="M193" s="198">
        <v>644.66999999999996</v>
      </c>
      <c r="N193" t="str">
        <f t="shared" si="2"/>
        <v>710000010100</v>
      </c>
    </row>
    <row r="194" spans="1:14" x14ac:dyDescent="0.25">
      <c r="A194" s="197" t="s">
        <v>108</v>
      </c>
      <c r="B194" s="197" t="s">
        <v>226</v>
      </c>
      <c r="C194" s="197" t="s">
        <v>227</v>
      </c>
      <c r="D194" s="197" t="s">
        <v>126</v>
      </c>
      <c r="E194" s="197" t="s">
        <v>127</v>
      </c>
      <c r="F194" s="197" t="s">
        <v>125</v>
      </c>
      <c r="G194" s="197" t="s">
        <v>161</v>
      </c>
      <c r="H194" s="197" t="s">
        <v>196</v>
      </c>
      <c r="I194" s="197" t="s">
        <v>128</v>
      </c>
      <c r="J194" s="197" t="s">
        <v>196</v>
      </c>
      <c r="K194" s="197" t="s">
        <v>196</v>
      </c>
      <c r="L194" s="197" t="s">
        <v>196</v>
      </c>
      <c r="M194" s="198">
        <v>16.309999999999999</v>
      </c>
      <c r="N194" t="str">
        <f t="shared" si="2"/>
        <v>208100010100</v>
      </c>
    </row>
    <row r="195" spans="1:14" x14ac:dyDescent="0.25">
      <c r="A195" s="197" t="s">
        <v>108</v>
      </c>
      <c r="B195" s="197" t="s">
        <v>226</v>
      </c>
      <c r="C195" s="197" t="s">
        <v>227</v>
      </c>
      <c r="D195" s="197" t="s">
        <v>126</v>
      </c>
      <c r="E195" s="197" t="s">
        <v>127</v>
      </c>
      <c r="F195" s="197" t="s">
        <v>125</v>
      </c>
      <c r="G195" s="197" t="s">
        <v>149</v>
      </c>
      <c r="H195" s="197" t="s">
        <v>196</v>
      </c>
      <c r="I195" s="197" t="s">
        <v>128</v>
      </c>
      <c r="J195" s="197" t="s">
        <v>196</v>
      </c>
      <c r="K195" s="197" t="s">
        <v>196</v>
      </c>
      <c r="L195" s="197" t="s">
        <v>196</v>
      </c>
      <c r="M195" s="198">
        <v>702.79</v>
      </c>
      <c r="N195" t="str">
        <f t="shared" ref="N195:N258" si="3">CONCATENATE(G195,E195)</f>
        <v>710000010100</v>
      </c>
    </row>
    <row r="196" spans="1:14" x14ac:dyDescent="0.25">
      <c r="A196" s="197" t="s">
        <v>108</v>
      </c>
      <c r="B196" s="197" t="s">
        <v>226</v>
      </c>
      <c r="C196" s="197" t="s">
        <v>227</v>
      </c>
      <c r="D196" s="197" t="s">
        <v>126</v>
      </c>
      <c r="E196" s="197" t="s">
        <v>127</v>
      </c>
      <c r="F196" s="197" t="s">
        <v>125</v>
      </c>
      <c r="G196" s="197" t="s">
        <v>149</v>
      </c>
      <c r="H196" s="197" t="s">
        <v>196</v>
      </c>
      <c r="I196" s="197" t="s">
        <v>128</v>
      </c>
      <c r="J196" s="197" t="s">
        <v>196</v>
      </c>
      <c r="K196" s="197" t="s">
        <v>196</v>
      </c>
      <c r="L196" s="197" t="s">
        <v>196</v>
      </c>
      <c r="M196" s="198">
        <v>7.03</v>
      </c>
      <c r="N196" t="str">
        <f t="shared" si="3"/>
        <v>710000010100</v>
      </c>
    </row>
    <row r="197" spans="1:14" x14ac:dyDescent="0.25">
      <c r="A197" s="197" t="s">
        <v>108</v>
      </c>
      <c r="B197" s="197" t="s">
        <v>226</v>
      </c>
      <c r="C197" s="197" t="s">
        <v>227</v>
      </c>
      <c r="D197" s="197" t="s">
        <v>126</v>
      </c>
      <c r="E197" s="197" t="s">
        <v>127</v>
      </c>
      <c r="F197" s="197" t="s">
        <v>125</v>
      </c>
      <c r="G197" s="197" t="s">
        <v>161</v>
      </c>
      <c r="H197" s="197" t="s">
        <v>196</v>
      </c>
      <c r="I197" s="197" t="s">
        <v>128</v>
      </c>
      <c r="J197" s="197" t="s">
        <v>196</v>
      </c>
      <c r="K197" s="197" t="s">
        <v>196</v>
      </c>
      <c r="L197" s="197" t="s">
        <v>196</v>
      </c>
      <c r="M197" s="198">
        <v>12.23</v>
      </c>
      <c r="N197" t="str">
        <f t="shared" si="3"/>
        <v>208100010100</v>
      </c>
    </row>
    <row r="198" spans="1:14" x14ac:dyDescent="0.25">
      <c r="A198" s="197" t="s">
        <v>108</v>
      </c>
      <c r="B198" s="197" t="s">
        <v>226</v>
      </c>
      <c r="C198" s="197" t="s">
        <v>227</v>
      </c>
      <c r="D198" s="197" t="s">
        <v>126</v>
      </c>
      <c r="E198" s="197" t="s">
        <v>127</v>
      </c>
      <c r="F198" s="197" t="s">
        <v>125</v>
      </c>
      <c r="G198" s="197" t="s">
        <v>149</v>
      </c>
      <c r="H198" s="197" t="s">
        <v>196</v>
      </c>
      <c r="I198" s="197" t="s">
        <v>128</v>
      </c>
      <c r="J198" s="197" t="s">
        <v>196</v>
      </c>
      <c r="K198" s="197" t="s">
        <v>196</v>
      </c>
      <c r="L198" s="197" t="s">
        <v>196</v>
      </c>
      <c r="M198" s="198">
        <v>535.89</v>
      </c>
      <c r="N198" t="str">
        <f t="shared" si="3"/>
        <v>710000010100</v>
      </c>
    </row>
    <row r="199" spans="1:14" x14ac:dyDescent="0.25">
      <c r="A199" s="197" t="s">
        <v>108</v>
      </c>
      <c r="B199" s="197" t="s">
        <v>226</v>
      </c>
      <c r="C199" s="197" t="s">
        <v>227</v>
      </c>
      <c r="D199" s="197" t="s">
        <v>126</v>
      </c>
      <c r="E199" s="197" t="s">
        <v>127</v>
      </c>
      <c r="F199" s="197" t="s">
        <v>125</v>
      </c>
      <c r="G199" s="197" t="s">
        <v>152</v>
      </c>
      <c r="H199" s="197" t="s">
        <v>196</v>
      </c>
      <c r="I199" s="197" t="s">
        <v>128</v>
      </c>
      <c r="J199" s="197" t="s">
        <v>196</v>
      </c>
      <c r="K199" s="197" t="s">
        <v>196</v>
      </c>
      <c r="L199" s="197" t="s">
        <v>196</v>
      </c>
      <c r="M199" s="198">
        <v>40.92</v>
      </c>
      <c r="N199" t="str">
        <f t="shared" si="3"/>
        <v>723000010100</v>
      </c>
    </row>
    <row r="200" spans="1:14" x14ac:dyDescent="0.25">
      <c r="A200" s="197" t="s">
        <v>108</v>
      </c>
      <c r="B200" s="197" t="s">
        <v>226</v>
      </c>
      <c r="C200" s="197" t="s">
        <v>227</v>
      </c>
      <c r="D200" s="197" t="s">
        <v>126</v>
      </c>
      <c r="E200" s="197" t="s">
        <v>127</v>
      </c>
      <c r="F200" s="197" t="s">
        <v>125</v>
      </c>
      <c r="G200" s="197" t="s">
        <v>152</v>
      </c>
      <c r="H200" s="197" t="s">
        <v>196</v>
      </c>
      <c r="I200" s="197" t="s">
        <v>128</v>
      </c>
      <c r="J200" s="197" t="s">
        <v>196</v>
      </c>
      <c r="K200" s="197" t="s">
        <v>196</v>
      </c>
      <c r="L200" s="197" t="s">
        <v>196</v>
      </c>
      <c r="M200" s="198">
        <v>30.89</v>
      </c>
      <c r="N200" t="str">
        <f t="shared" si="3"/>
        <v>723000010100</v>
      </c>
    </row>
    <row r="201" spans="1:14" x14ac:dyDescent="0.25">
      <c r="A201" s="197" t="s">
        <v>108</v>
      </c>
      <c r="B201" s="197" t="s">
        <v>226</v>
      </c>
      <c r="C201" s="197" t="s">
        <v>227</v>
      </c>
      <c r="D201" s="197" t="s">
        <v>126</v>
      </c>
      <c r="E201" s="197" t="s">
        <v>127</v>
      </c>
      <c r="F201" s="197" t="s">
        <v>125</v>
      </c>
      <c r="G201" s="197" t="s">
        <v>153</v>
      </c>
      <c r="H201" s="197" t="s">
        <v>196</v>
      </c>
      <c r="I201" s="197" t="s">
        <v>128</v>
      </c>
      <c r="J201" s="197" t="s">
        <v>196</v>
      </c>
      <c r="K201" s="197" t="s">
        <v>196</v>
      </c>
      <c r="L201" s="197" t="s">
        <v>196</v>
      </c>
      <c r="M201" s="198">
        <v>9.58</v>
      </c>
      <c r="N201" t="str">
        <f t="shared" si="3"/>
        <v>723100010100</v>
      </c>
    </row>
    <row r="202" spans="1:14" x14ac:dyDescent="0.25">
      <c r="A202" s="197" t="s">
        <v>108</v>
      </c>
      <c r="B202" s="197" t="s">
        <v>226</v>
      </c>
      <c r="C202" s="197" t="s">
        <v>227</v>
      </c>
      <c r="D202" s="197" t="s">
        <v>126</v>
      </c>
      <c r="E202" s="197" t="s">
        <v>127</v>
      </c>
      <c r="F202" s="197" t="s">
        <v>125</v>
      </c>
      <c r="G202" s="197" t="s">
        <v>153</v>
      </c>
      <c r="H202" s="197" t="s">
        <v>196</v>
      </c>
      <c r="I202" s="197" t="s">
        <v>128</v>
      </c>
      <c r="J202" s="197" t="s">
        <v>196</v>
      </c>
      <c r="K202" s="197" t="s">
        <v>196</v>
      </c>
      <c r="L202" s="197" t="s">
        <v>196</v>
      </c>
      <c r="M202" s="198">
        <v>7.22</v>
      </c>
      <c r="N202" t="str">
        <f t="shared" si="3"/>
        <v>723100010100</v>
      </c>
    </row>
    <row r="203" spans="1:14" x14ac:dyDescent="0.25">
      <c r="A203" s="197" t="s">
        <v>108</v>
      </c>
      <c r="B203" s="197" t="s">
        <v>226</v>
      </c>
      <c r="C203" s="197" t="s">
        <v>227</v>
      </c>
      <c r="D203" s="197" t="s">
        <v>126</v>
      </c>
      <c r="E203" s="197" t="s">
        <v>127</v>
      </c>
      <c r="F203" s="197" t="s">
        <v>125</v>
      </c>
      <c r="G203" s="197" t="s">
        <v>156</v>
      </c>
      <c r="H203" s="197" t="s">
        <v>196</v>
      </c>
      <c r="I203" s="197" t="s">
        <v>128</v>
      </c>
      <c r="J203" s="197" t="s">
        <v>196</v>
      </c>
      <c r="K203" s="197" t="s">
        <v>196</v>
      </c>
      <c r="L203" s="197" t="s">
        <v>196</v>
      </c>
      <c r="M203" s="198">
        <v>0.25</v>
      </c>
      <c r="N203" t="str">
        <f t="shared" si="3"/>
        <v>725000010100</v>
      </c>
    </row>
    <row r="204" spans="1:14" x14ac:dyDescent="0.25">
      <c r="A204" s="197" t="s">
        <v>108</v>
      </c>
      <c r="B204" s="197" t="s">
        <v>226</v>
      </c>
      <c r="C204" s="197" t="s">
        <v>227</v>
      </c>
      <c r="D204" s="197" t="s">
        <v>126</v>
      </c>
      <c r="E204" s="197" t="s">
        <v>127</v>
      </c>
      <c r="F204" s="197" t="s">
        <v>125</v>
      </c>
      <c r="G204" s="197" t="s">
        <v>156</v>
      </c>
      <c r="H204" s="197" t="s">
        <v>196</v>
      </c>
      <c r="I204" s="197" t="s">
        <v>128</v>
      </c>
      <c r="J204" s="197" t="s">
        <v>196</v>
      </c>
      <c r="K204" s="197" t="s">
        <v>196</v>
      </c>
      <c r="L204" s="197" t="s">
        <v>196</v>
      </c>
      <c r="M204" s="198">
        <v>0.18</v>
      </c>
      <c r="N204" t="str">
        <f t="shared" si="3"/>
        <v>725000010100</v>
      </c>
    </row>
    <row r="205" spans="1:14" x14ac:dyDescent="0.25">
      <c r="A205" s="197" t="s">
        <v>108</v>
      </c>
      <c r="B205" s="197" t="s">
        <v>226</v>
      </c>
      <c r="C205" s="197" t="s">
        <v>227</v>
      </c>
      <c r="D205" s="197" t="s">
        <v>126</v>
      </c>
      <c r="E205" s="197" t="s">
        <v>127</v>
      </c>
      <c r="F205" s="197" t="s">
        <v>125</v>
      </c>
      <c r="G205" s="197" t="s">
        <v>157</v>
      </c>
      <c r="H205" s="197" t="s">
        <v>196</v>
      </c>
      <c r="I205" s="197" t="s">
        <v>128</v>
      </c>
      <c r="J205" s="197" t="s">
        <v>196</v>
      </c>
      <c r="K205" s="197" t="s">
        <v>196</v>
      </c>
      <c r="L205" s="197" t="s">
        <v>196</v>
      </c>
      <c r="M205" s="198">
        <v>46.85</v>
      </c>
      <c r="N205" t="str">
        <f t="shared" si="3"/>
        <v>726900010100</v>
      </c>
    </row>
    <row r="206" spans="1:14" x14ac:dyDescent="0.25">
      <c r="A206" s="197" t="s">
        <v>108</v>
      </c>
      <c r="B206" s="197" t="s">
        <v>226</v>
      </c>
      <c r="C206" s="197" t="s">
        <v>227</v>
      </c>
      <c r="D206" s="197" t="s">
        <v>126</v>
      </c>
      <c r="E206" s="197" t="s">
        <v>127</v>
      </c>
      <c r="F206" s="197" t="s">
        <v>125</v>
      </c>
      <c r="G206" s="197" t="s">
        <v>157</v>
      </c>
      <c r="H206" s="197" t="s">
        <v>196</v>
      </c>
      <c r="I206" s="197" t="s">
        <v>128</v>
      </c>
      <c r="J206" s="197" t="s">
        <v>196</v>
      </c>
      <c r="K206" s="197" t="s">
        <v>196</v>
      </c>
      <c r="L206" s="197" t="s">
        <v>196</v>
      </c>
      <c r="M206" s="198">
        <v>35.369999999999997</v>
      </c>
      <c r="N206" t="str">
        <f t="shared" si="3"/>
        <v>726900010100</v>
      </c>
    </row>
    <row r="207" spans="1:14" x14ac:dyDescent="0.25">
      <c r="A207" s="197" t="s">
        <v>108</v>
      </c>
      <c r="B207" s="197" t="s">
        <v>226</v>
      </c>
      <c r="C207" s="197" t="s">
        <v>227</v>
      </c>
      <c r="D207" s="197" t="s">
        <v>126</v>
      </c>
      <c r="E207" s="197" t="s">
        <v>127</v>
      </c>
      <c r="F207" s="197" t="s">
        <v>125</v>
      </c>
      <c r="G207" s="197" t="s">
        <v>157</v>
      </c>
      <c r="H207" s="197" t="s">
        <v>196</v>
      </c>
      <c r="I207" s="197" t="s">
        <v>128</v>
      </c>
      <c r="J207" s="197" t="s">
        <v>196</v>
      </c>
      <c r="K207" s="197" t="s">
        <v>196</v>
      </c>
      <c r="L207" s="197" t="s">
        <v>196</v>
      </c>
      <c r="M207" s="198">
        <v>8.52</v>
      </c>
      <c r="N207" t="str">
        <f t="shared" si="3"/>
        <v>726900010100</v>
      </c>
    </row>
    <row r="208" spans="1:14" x14ac:dyDescent="0.25">
      <c r="A208" s="197" t="s">
        <v>108</v>
      </c>
      <c r="B208" s="197" t="s">
        <v>226</v>
      </c>
      <c r="C208" s="197" t="s">
        <v>227</v>
      </c>
      <c r="D208" s="197" t="s">
        <v>126</v>
      </c>
      <c r="E208" s="197" t="s">
        <v>127</v>
      </c>
      <c r="F208" s="197" t="s">
        <v>125</v>
      </c>
      <c r="G208" s="197" t="s">
        <v>157</v>
      </c>
      <c r="H208" s="197" t="s">
        <v>196</v>
      </c>
      <c r="I208" s="197" t="s">
        <v>128</v>
      </c>
      <c r="J208" s="197" t="s">
        <v>196</v>
      </c>
      <c r="K208" s="197" t="s">
        <v>196</v>
      </c>
      <c r="L208" s="197" t="s">
        <v>196</v>
      </c>
      <c r="M208" s="198">
        <v>6.43</v>
      </c>
      <c r="N208" t="str">
        <f t="shared" si="3"/>
        <v>726900010100</v>
      </c>
    </row>
    <row r="209" spans="1:14" x14ac:dyDescent="0.25">
      <c r="A209" s="197" t="s">
        <v>108</v>
      </c>
      <c r="B209" s="197" t="s">
        <v>226</v>
      </c>
      <c r="C209" s="197" t="s">
        <v>227</v>
      </c>
      <c r="D209" s="197" t="s">
        <v>126</v>
      </c>
      <c r="E209" s="197" t="s">
        <v>127</v>
      </c>
      <c r="F209" s="197" t="s">
        <v>125</v>
      </c>
      <c r="G209" s="197" t="s">
        <v>146</v>
      </c>
      <c r="H209" s="197" t="s">
        <v>196</v>
      </c>
      <c r="I209" s="197" t="s">
        <v>128</v>
      </c>
      <c r="J209" s="197" t="s">
        <v>196</v>
      </c>
      <c r="K209" s="197" t="s">
        <v>196</v>
      </c>
      <c r="L209" s="197" t="s">
        <v>196</v>
      </c>
      <c r="M209" s="198">
        <v>-10.55</v>
      </c>
      <c r="N209" t="str">
        <f t="shared" si="3"/>
        <v>215500010100</v>
      </c>
    </row>
    <row r="210" spans="1:14" x14ac:dyDescent="0.25">
      <c r="A210" s="197" t="s">
        <v>108</v>
      </c>
      <c r="B210" s="197" t="s">
        <v>226</v>
      </c>
      <c r="C210" s="197" t="s">
        <v>227</v>
      </c>
      <c r="D210" s="197" t="s">
        <v>126</v>
      </c>
      <c r="E210" s="197" t="s">
        <v>127</v>
      </c>
      <c r="F210" s="197" t="s">
        <v>125</v>
      </c>
      <c r="G210" s="197" t="s">
        <v>146</v>
      </c>
      <c r="H210" s="197" t="s">
        <v>196</v>
      </c>
      <c r="I210" s="197" t="s">
        <v>128</v>
      </c>
      <c r="J210" s="197" t="s">
        <v>196</v>
      </c>
      <c r="K210" s="197" t="s">
        <v>196</v>
      </c>
      <c r="L210" s="197" t="s">
        <v>196</v>
      </c>
      <c r="M210" s="198">
        <v>-7.96</v>
      </c>
      <c r="N210" t="str">
        <f t="shared" si="3"/>
        <v>215500010100</v>
      </c>
    </row>
    <row r="211" spans="1:14" x14ac:dyDescent="0.25">
      <c r="A211" s="197" t="s">
        <v>108</v>
      </c>
      <c r="B211" s="197" t="s">
        <v>226</v>
      </c>
      <c r="C211" s="197" t="s">
        <v>227</v>
      </c>
      <c r="D211" s="197" t="s">
        <v>126</v>
      </c>
      <c r="E211" s="197" t="s">
        <v>127</v>
      </c>
      <c r="F211" s="197" t="s">
        <v>125</v>
      </c>
      <c r="G211" s="197" t="s">
        <v>139</v>
      </c>
      <c r="H211" s="197" t="s">
        <v>196</v>
      </c>
      <c r="I211" s="197" t="s">
        <v>128</v>
      </c>
      <c r="J211" s="197" t="s">
        <v>196</v>
      </c>
      <c r="K211" s="197" t="s">
        <v>196</v>
      </c>
      <c r="L211" s="197" t="s">
        <v>196</v>
      </c>
      <c r="M211" s="198">
        <v>-0.56999999999999995</v>
      </c>
      <c r="N211" t="str">
        <f t="shared" si="3"/>
        <v>210000010100</v>
      </c>
    </row>
    <row r="212" spans="1:14" x14ac:dyDescent="0.25">
      <c r="A212" s="197" t="s">
        <v>108</v>
      </c>
      <c r="B212" s="197" t="s">
        <v>226</v>
      </c>
      <c r="C212" s="197" t="s">
        <v>227</v>
      </c>
      <c r="D212" s="197" t="s">
        <v>126</v>
      </c>
      <c r="E212" s="197" t="s">
        <v>127</v>
      </c>
      <c r="F212" s="197" t="s">
        <v>125</v>
      </c>
      <c r="G212" s="197" t="s">
        <v>139</v>
      </c>
      <c r="H212" s="197" t="s">
        <v>196</v>
      </c>
      <c r="I212" s="197" t="s">
        <v>128</v>
      </c>
      <c r="J212" s="197" t="s">
        <v>196</v>
      </c>
      <c r="K212" s="197" t="s">
        <v>196</v>
      </c>
      <c r="L212" s="197" t="s">
        <v>196</v>
      </c>
      <c r="M212" s="198">
        <v>-0.43</v>
      </c>
      <c r="N212" t="str">
        <f t="shared" si="3"/>
        <v>210000010100</v>
      </c>
    </row>
    <row r="213" spans="1:14" x14ac:dyDescent="0.25">
      <c r="A213" s="197" t="s">
        <v>108</v>
      </c>
      <c r="B213" s="197" t="s">
        <v>226</v>
      </c>
      <c r="C213" s="197" t="s">
        <v>227</v>
      </c>
      <c r="D213" s="197" t="s">
        <v>126</v>
      </c>
      <c r="E213" s="197" t="s">
        <v>127</v>
      </c>
      <c r="F213" s="197" t="s">
        <v>125</v>
      </c>
      <c r="G213" s="197" t="s">
        <v>142</v>
      </c>
      <c r="H213" s="197" t="s">
        <v>196</v>
      </c>
      <c r="I213" s="197" t="s">
        <v>128</v>
      </c>
      <c r="J213" s="197" t="s">
        <v>196</v>
      </c>
      <c r="K213" s="197" t="s">
        <v>196</v>
      </c>
      <c r="L213" s="197" t="s">
        <v>196</v>
      </c>
      <c r="M213" s="198">
        <v>-0.77</v>
      </c>
      <c r="N213" t="str">
        <f t="shared" si="3"/>
        <v>212500010100</v>
      </c>
    </row>
    <row r="214" spans="1:14" x14ac:dyDescent="0.25">
      <c r="A214" s="197" t="s">
        <v>108</v>
      </c>
      <c r="B214" s="197" t="s">
        <v>226</v>
      </c>
      <c r="C214" s="197" t="s">
        <v>227</v>
      </c>
      <c r="D214" s="197" t="s">
        <v>126</v>
      </c>
      <c r="E214" s="197" t="s">
        <v>127</v>
      </c>
      <c r="F214" s="197" t="s">
        <v>125</v>
      </c>
      <c r="G214" s="197" t="s">
        <v>142</v>
      </c>
      <c r="H214" s="197" t="s">
        <v>196</v>
      </c>
      <c r="I214" s="197" t="s">
        <v>128</v>
      </c>
      <c r="J214" s="197" t="s">
        <v>196</v>
      </c>
      <c r="K214" s="197" t="s">
        <v>196</v>
      </c>
      <c r="L214" s="197" t="s">
        <v>196</v>
      </c>
      <c r="M214" s="198">
        <v>-0.59</v>
      </c>
      <c r="N214" t="str">
        <f t="shared" si="3"/>
        <v>212500010100</v>
      </c>
    </row>
    <row r="215" spans="1:14" x14ac:dyDescent="0.25">
      <c r="A215" s="197" t="s">
        <v>108</v>
      </c>
      <c r="B215" s="197" t="s">
        <v>226</v>
      </c>
      <c r="C215" s="197" t="s">
        <v>227</v>
      </c>
      <c r="D215" s="197" t="s">
        <v>126</v>
      </c>
      <c r="E215" s="197" t="s">
        <v>127</v>
      </c>
      <c r="F215" s="197" t="s">
        <v>125</v>
      </c>
      <c r="G215" s="197" t="s">
        <v>142</v>
      </c>
      <c r="H215" s="197" t="s">
        <v>196</v>
      </c>
      <c r="I215" s="197" t="s">
        <v>128</v>
      </c>
      <c r="J215" s="197" t="s">
        <v>196</v>
      </c>
      <c r="K215" s="197" t="s">
        <v>196</v>
      </c>
      <c r="L215" s="197" t="s">
        <v>196</v>
      </c>
      <c r="M215" s="198">
        <v>-0.38</v>
      </c>
      <c r="N215" t="str">
        <f t="shared" si="3"/>
        <v>212500010100</v>
      </c>
    </row>
    <row r="216" spans="1:14" x14ac:dyDescent="0.25">
      <c r="A216" s="197" t="s">
        <v>108</v>
      </c>
      <c r="B216" s="197" t="s">
        <v>226</v>
      </c>
      <c r="C216" s="197" t="s">
        <v>227</v>
      </c>
      <c r="D216" s="197" t="s">
        <v>126</v>
      </c>
      <c r="E216" s="197" t="s">
        <v>127</v>
      </c>
      <c r="F216" s="197" t="s">
        <v>125</v>
      </c>
      <c r="G216" s="197" t="s">
        <v>142</v>
      </c>
      <c r="H216" s="197" t="s">
        <v>196</v>
      </c>
      <c r="I216" s="197" t="s">
        <v>128</v>
      </c>
      <c r="J216" s="197" t="s">
        <v>196</v>
      </c>
      <c r="K216" s="197" t="s">
        <v>196</v>
      </c>
      <c r="L216" s="197" t="s">
        <v>196</v>
      </c>
      <c r="M216" s="198">
        <v>-0.28000000000000003</v>
      </c>
      <c r="N216" t="str">
        <f t="shared" si="3"/>
        <v>212500010100</v>
      </c>
    </row>
    <row r="217" spans="1:14" x14ac:dyDescent="0.25">
      <c r="A217" s="197" t="s">
        <v>108</v>
      </c>
      <c r="B217" s="197" t="s">
        <v>226</v>
      </c>
      <c r="C217" s="197" t="s">
        <v>227</v>
      </c>
      <c r="D217" s="197" t="s">
        <v>126</v>
      </c>
      <c r="E217" s="197" t="s">
        <v>127</v>
      </c>
      <c r="F217" s="197" t="s">
        <v>125</v>
      </c>
      <c r="G217" s="197" t="s">
        <v>139</v>
      </c>
      <c r="H217" s="197" t="s">
        <v>196</v>
      </c>
      <c r="I217" s="197" t="s">
        <v>128</v>
      </c>
      <c r="J217" s="197" t="s">
        <v>196</v>
      </c>
      <c r="K217" s="197" t="s">
        <v>196</v>
      </c>
      <c r="L217" s="197" t="s">
        <v>196</v>
      </c>
      <c r="M217" s="198">
        <v>-65.75</v>
      </c>
      <c r="N217" t="str">
        <f t="shared" si="3"/>
        <v>210000010100</v>
      </c>
    </row>
    <row r="218" spans="1:14" x14ac:dyDescent="0.25">
      <c r="A218" s="197" t="s">
        <v>108</v>
      </c>
      <c r="B218" s="197" t="s">
        <v>226</v>
      </c>
      <c r="C218" s="197" t="s">
        <v>227</v>
      </c>
      <c r="D218" s="197" t="s">
        <v>126</v>
      </c>
      <c r="E218" s="197" t="s">
        <v>127</v>
      </c>
      <c r="F218" s="197" t="s">
        <v>125</v>
      </c>
      <c r="G218" s="197" t="s">
        <v>139</v>
      </c>
      <c r="H218" s="197" t="s">
        <v>196</v>
      </c>
      <c r="I218" s="197" t="s">
        <v>128</v>
      </c>
      <c r="J218" s="197" t="s">
        <v>196</v>
      </c>
      <c r="K218" s="197" t="s">
        <v>196</v>
      </c>
      <c r="L218" s="197" t="s">
        <v>196</v>
      </c>
      <c r="M218" s="198">
        <v>-49.63</v>
      </c>
      <c r="N218" t="str">
        <f t="shared" si="3"/>
        <v>210000010100</v>
      </c>
    </row>
    <row r="219" spans="1:14" x14ac:dyDescent="0.25">
      <c r="A219" s="197" t="s">
        <v>108</v>
      </c>
      <c r="B219" s="197" t="s">
        <v>226</v>
      </c>
      <c r="C219" s="197" t="s">
        <v>227</v>
      </c>
      <c r="D219" s="197" t="s">
        <v>126</v>
      </c>
      <c r="E219" s="197" t="s">
        <v>127</v>
      </c>
      <c r="F219" s="197" t="s">
        <v>125</v>
      </c>
      <c r="G219" s="197" t="s">
        <v>140</v>
      </c>
      <c r="H219" s="197" t="s">
        <v>196</v>
      </c>
      <c r="I219" s="197" t="s">
        <v>128</v>
      </c>
      <c r="J219" s="197" t="s">
        <v>196</v>
      </c>
      <c r="K219" s="197" t="s">
        <v>196</v>
      </c>
      <c r="L219" s="197" t="s">
        <v>196</v>
      </c>
      <c r="M219" s="198">
        <v>-46.85</v>
      </c>
      <c r="N219" t="str">
        <f t="shared" si="3"/>
        <v>210500010100</v>
      </c>
    </row>
    <row r="220" spans="1:14" x14ac:dyDescent="0.25">
      <c r="A220" s="197" t="s">
        <v>108</v>
      </c>
      <c r="B220" s="197" t="s">
        <v>226</v>
      </c>
      <c r="C220" s="197" t="s">
        <v>227</v>
      </c>
      <c r="D220" s="197" t="s">
        <v>126</v>
      </c>
      <c r="E220" s="197" t="s">
        <v>127</v>
      </c>
      <c r="F220" s="197" t="s">
        <v>125</v>
      </c>
      <c r="G220" s="197" t="s">
        <v>140</v>
      </c>
      <c r="H220" s="197" t="s">
        <v>196</v>
      </c>
      <c r="I220" s="197" t="s">
        <v>128</v>
      </c>
      <c r="J220" s="197" t="s">
        <v>196</v>
      </c>
      <c r="K220" s="197" t="s">
        <v>196</v>
      </c>
      <c r="L220" s="197" t="s">
        <v>196</v>
      </c>
      <c r="M220" s="198">
        <v>-35.369999999999997</v>
      </c>
      <c r="N220" t="str">
        <f t="shared" si="3"/>
        <v>210500010100</v>
      </c>
    </row>
    <row r="221" spans="1:14" x14ac:dyDescent="0.25">
      <c r="A221" s="197" t="s">
        <v>108</v>
      </c>
      <c r="B221" s="197" t="s">
        <v>226</v>
      </c>
      <c r="C221" s="197" t="s">
        <v>227</v>
      </c>
      <c r="D221" s="197" t="s">
        <v>126</v>
      </c>
      <c r="E221" s="197" t="s">
        <v>127</v>
      </c>
      <c r="F221" s="197" t="s">
        <v>125</v>
      </c>
      <c r="G221" s="197" t="s">
        <v>136</v>
      </c>
      <c r="H221" s="197" t="s">
        <v>196</v>
      </c>
      <c r="I221" s="197" t="s">
        <v>128</v>
      </c>
      <c r="J221" s="197" t="s">
        <v>196</v>
      </c>
      <c r="K221" s="197" t="s">
        <v>196</v>
      </c>
      <c r="L221" s="197" t="s">
        <v>196</v>
      </c>
      <c r="M221" s="198">
        <v>-0.25</v>
      </c>
      <c r="N221" t="str">
        <f t="shared" si="3"/>
        <v>205500010100</v>
      </c>
    </row>
    <row r="222" spans="1:14" x14ac:dyDescent="0.25">
      <c r="A222" s="197" t="s">
        <v>108</v>
      </c>
      <c r="B222" s="197" t="s">
        <v>226</v>
      </c>
      <c r="C222" s="197" t="s">
        <v>227</v>
      </c>
      <c r="D222" s="197" t="s">
        <v>126</v>
      </c>
      <c r="E222" s="197" t="s">
        <v>127</v>
      </c>
      <c r="F222" s="197" t="s">
        <v>125</v>
      </c>
      <c r="G222" s="197" t="s">
        <v>136</v>
      </c>
      <c r="H222" s="197" t="s">
        <v>196</v>
      </c>
      <c r="I222" s="197" t="s">
        <v>128</v>
      </c>
      <c r="J222" s="197" t="s">
        <v>196</v>
      </c>
      <c r="K222" s="197" t="s">
        <v>196</v>
      </c>
      <c r="L222" s="197" t="s">
        <v>196</v>
      </c>
      <c r="M222" s="198">
        <v>-0.18</v>
      </c>
      <c r="N222" t="str">
        <f t="shared" si="3"/>
        <v>205500010100</v>
      </c>
    </row>
    <row r="223" spans="1:14" x14ac:dyDescent="0.25">
      <c r="A223" s="197" t="s">
        <v>108</v>
      </c>
      <c r="B223" s="197" t="s">
        <v>226</v>
      </c>
      <c r="C223" s="197" t="s">
        <v>227</v>
      </c>
      <c r="D223" s="197" t="s">
        <v>126</v>
      </c>
      <c r="E223" s="197" t="s">
        <v>127</v>
      </c>
      <c r="F223" s="197" t="s">
        <v>125</v>
      </c>
      <c r="G223" s="197" t="s">
        <v>134</v>
      </c>
      <c r="H223" s="197" t="s">
        <v>196</v>
      </c>
      <c r="I223" s="197" t="s">
        <v>128</v>
      </c>
      <c r="J223" s="197" t="s">
        <v>196</v>
      </c>
      <c r="K223" s="197" t="s">
        <v>196</v>
      </c>
      <c r="L223" s="197" t="s">
        <v>196</v>
      </c>
      <c r="M223" s="198">
        <v>-46.85</v>
      </c>
      <c r="N223" t="str">
        <f t="shared" si="3"/>
        <v>205200010100</v>
      </c>
    </row>
    <row r="224" spans="1:14" x14ac:dyDescent="0.25">
      <c r="A224" s="197" t="s">
        <v>108</v>
      </c>
      <c r="B224" s="197" t="s">
        <v>226</v>
      </c>
      <c r="C224" s="197" t="s">
        <v>227</v>
      </c>
      <c r="D224" s="197" t="s">
        <v>126</v>
      </c>
      <c r="E224" s="197" t="s">
        <v>127</v>
      </c>
      <c r="F224" s="197" t="s">
        <v>125</v>
      </c>
      <c r="G224" s="197" t="s">
        <v>134</v>
      </c>
      <c r="H224" s="197" t="s">
        <v>196</v>
      </c>
      <c r="I224" s="197" t="s">
        <v>128</v>
      </c>
      <c r="J224" s="197" t="s">
        <v>196</v>
      </c>
      <c r="K224" s="197" t="s">
        <v>196</v>
      </c>
      <c r="L224" s="197" t="s">
        <v>196</v>
      </c>
      <c r="M224" s="198">
        <v>-35.369999999999997</v>
      </c>
      <c r="N224" t="str">
        <f t="shared" si="3"/>
        <v>205200010100</v>
      </c>
    </row>
    <row r="225" spans="1:14" x14ac:dyDescent="0.25">
      <c r="A225" s="197" t="s">
        <v>108</v>
      </c>
      <c r="B225" s="197" t="s">
        <v>226</v>
      </c>
      <c r="C225" s="197" t="s">
        <v>227</v>
      </c>
      <c r="D225" s="197" t="s">
        <v>126</v>
      </c>
      <c r="E225" s="197" t="s">
        <v>127</v>
      </c>
      <c r="F225" s="197" t="s">
        <v>125</v>
      </c>
      <c r="G225" s="197" t="s">
        <v>139</v>
      </c>
      <c r="H225" s="197" t="s">
        <v>196</v>
      </c>
      <c r="I225" s="197" t="s">
        <v>128</v>
      </c>
      <c r="J225" s="197" t="s">
        <v>196</v>
      </c>
      <c r="K225" s="197" t="s">
        <v>196</v>
      </c>
      <c r="L225" s="197" t="s">
        <v>196</v>
      </c>
      <c r="M225" s="198">
        <v>-8.52</v>
      </c>
      <c r="N225" t="str">
        <f t="shared" si="3"/>
        <v>210000010100</v>
      </c>
    </row>
    <row r="226" spans="1:14" x14ac:dyDescent="0.25">
      <c r="A226" s="197" t="s">
        <v>108</v>
      </c>
      <c r="B226" s="197" t="s">
        <v>226</v>
      </c>
      <c r="C226" s="197" t="s">
        <v>227</v>
      </c>
      <c r="D226" s="197" t="s">
        <v>126</v>
      </c>
      <c r="E226" s="197" t="s">
        <v>127</v>
      </c>
      <c r="F226" s="197" t="s">
        <v>125</v>
      </c>
      <c r="G226" s="197" t="s">
        <v>139</v>
      </c>
      <c r="H226" s="197" t="s">
        <v>196</v>
      </c>
      <c r="I226" s="197" t="s">
        <v>128</v>
      </c>
      <c r="J226" s="197" t="s">
        <v>196</v>
      </c>
      <c r="K226" s="197" t="s">
        <v>196</v>
      </c>
      <c r="L226" s="197" t="s">
        <v>196</v>
      </c>
      <c r="M226" s="198">
        <v>-6.43</v>
      </c>
      <c r="N226" t="str">
        <f t="shared" si="3"/>
        <v>210000010100</v>
      </c>
    </row>
    <row r="227" spans="1:14" x14ac:dyDescent="0.25">
      <c r="A227" s="197" t="s">
        <v>108</v>
      </c>
      <c r="B227" s="197" t="s">
        <v>226</v>
      </c>
      <c r="C227" s="197" t="s">
        <v>227</v>
      </c>
      <c r="D227" s="197" t="s">
        <v>126</v>
      </c>
      <c r="E227" s="197" t="s">
        <v>127</v>
      </c>
      <c r="F227" s="197" t="s">
        <v>125</v>
      </c>
      <c r="G227" s="197" t="s">
        <v>141</v>
      </c>
      <c r="H227" s="197" t="s">
        <v>196</v>
      </c>
      <c r="I227" s="197" t="s">
        <v>128</v>
      </c>
      <c r="J227" s="197" t="s">
        <v>196</v>
      </c>
      <c r="K227" s="197" t="s">
        <v>196</v>
      </c>
      <c r="L227" s="197" t="s">
        <v>196</v>
      </c>
      <c r="M227" s="198">
        <v>-40.92</v>
      </c>
      <c r="N227" t="str">
        <f t="shared" si="3"/>
        <v>211000010100</v>
      </c>
    </row>
    <row r="228" spans="1:14" x14ac:dyDescent="0.25">
      <c r="A228" s="197" t="s">
        <v>108</v>
      </c>
      <c r="B228" s="197" t="s">
        <v>226</v>
      </c>
      <c r="C228" s="197" t="s">
        <v>227</v>
      </c>
      <c r="D228" s="197" t="s">
        <v>126</v>
      </c>
      <c r="E228" s="197" t="s">
        <v>127</v>
      </c>
      <c r="F228" s="197" t="s">
        <v>125</v>
      </c>
      <c r="G228" s="197" t="s">
        <v>141</v>
      </c>
      <c r="H228" s="197" t="s">
        <v>196</v>
      </c>
      <c r="I228" s="197" t="s">
        <v>128</v>
      </c>
      <c r="J228" s="197" t="s">
        <v>196</v>
      </c>
      <c r="K228" s="197" t="s">
        <v>196</v>
      </c>
      <c r="L228" s="197" t="s">
        <v>196</v>
      </c>
      <c r="M228" s="198">
        <v>-30.89</v>
      </c>
      <c r="N228" t="str">
        <f t="shared" si="3"/>
        <v>211000010100</v>
      </c>
    </row>
    <row r="229" spans="1:14" x14ac:dyDescent="0.25">
      <c r="A229" s="197" t="s">
        <v>108</v>
      </c>
      <c r="B229" s="197" t="s">
        <v>226</v>
      </c>
      <c r="C229" s="197" t="s">
        <v>227</v>
      </c>
      <c r="D229" s="197" t="s">
        <v>126</v>
      </c>
      <c r="E229" s="197" t="s">
        <v>127</v>
      </c>
      <c r="F229" s="197" t="s">
        <v>125</v>
      </c>
      <c r="G229" s="197" t="s">
        <v>135</v>
      </c>
      <c r="H229" s="197" t="s">
        <v>196</v>
      </c>
      <c r="I229" s="197" t="s">
        <v>128</v>
      </c>
      <c r="J229" s="197" t="s">
        <v>196</v>
      </c>
      <c r="K229" s="197" t="s">
        <v>196</v>
      </c>
      <c r="L229" s="197" t="s">
        <v>196</v>
      </c>
      <c r="M229" s="198">
        <v>-40.92</v>
      </c>
      <c r="N229" t="str">
        <f t="shared" si="3"/>
        <v>205300010100</v>
      </c>
    </row>
    <row r="230" spans="1:14" x14ac:dyDescent="0.25">
      <c r="A230" s="197" t="s">
        <v>108</v>
      </c>
      <c r="B230" s="197" t="s">
        <v>226</v>
      </c>
      <c r="C230" s="197" t="s">
        <v>227</v>
      </c>
      <c r="D230" s="197" t="s">
        <v>126</v>
      </c>
      <c r="E230" s="197" t="s">
        <v>127</v>
      </c>
      <c r="F230" s="197" t="s">
        <v>125</v>
      </c>
      <c r="G230" s="197" t="s">
        <v>135</v>
      </c>
      <c r="H230" s="197" t="s">
        <v>196</v>
      </c>
      <c r="I230" s="197" t="s">
        <v>128</v>
      </c>
      <c r="J230" s="197" t="s">
        <v>196</v>
      </c>
      <c r="K230" s="197" t="s">
        <v>196</v>
      </c>
      <c r="L230" s="197" t="s">
        <v>196</v>
      </c>
      <c r="M230" s="198">
        <v>-30.89</v>
      </c>
      <c r="N230" t="str">
        <f t="shared" si="3"/>
        <v>205300010100</v>
      </c>
    </row>
    <row r="231" spans="1:14" x14ac:dyDescent="0.25">
      <c r="A231" s="197" t="s">
        <v>108</v>
      </c>
      <c r="B231" s="197" t="s">
        <v>226</v>
      </c>
      <c r="C231" s="197" t="s">
        <v>227</v>
      </c>
      <c r="D231" s="197" t="s">
        <v>126</v>
      </c>
      <c r="E231" s="197" t="s">
        <v>127</v>
      </c>
      <c r="F231" s="197" t="s">
        <v>125</v>
      </c>
      <c r="G231" s="197" t="s">
        <v>147</v>
      </c>
      <c r="H231" s="197" t="s">
        <v>196</v>
      </c>
      <c r="I231" s="197" t="s">
        <v>128</v>
      </c>
      <c r="J231" s="197" t="s">
        <v>196</v>
      </c>
      <c r="K231" s="197" t="s">
        <v>196</v>
      </c>
      <c r="L231" s="197" t="s">
        <v>196</v>
      </c>
      <c r="M231" s="198">
        <v>-9.57</v>
      </c>
      <c r="N231" t="str">
        <f t="shared" si="3"/>
        <v>216000010100</v>
      </c>
    </row>
    <row r="232" spans="1:14" x14ac:dyDescent="0.25">
      <c r="A232" s="197" t="s">
        <v>108</v>
      </c>
      <c r="B232" s="197" t="s">
        <v>226</v>
      </c>
      <c r="C232" s="197" t="s">
        <v>227</v>
      </c>
      <c r="D232" s="197" t="s">
        <v>126</v>
      </c>
      <c r="E232" s="197" t="s">
        <v>127</v>
      </c>
      <c r="F232" s="197" t="s">
        <v>125</v>
      </c>
      <c r="G232" s="197" t="s">
        <v>147</v>
      </c>
      <c r="H232" s="197" t="s">
        <v>196</v>
      </c>
      <c r="I232" s="197" t="s">
        <v>128</v>
      </c>
      <c r="J232" s="197" t="s">
        <v>196</v>
      </c>
      <c r="K232" s="197" t="s">
        <v>196</v>
      </c>
      <c r="L232" s="197" t="s">
        <v>196</v>
      </c>
      <c r="M232" s="198">
        <v>-7.23</v>
      </c>
      <c r="N232" t="str">
        <f t="shared" si="3"/>
        <v>216000010100</v>
      </c>
    </row>
    <row r="233" spans="1:14" x14ac:dyDescent="0.25">
      <c r="A233" s="197" t="s">
        <v>108</v>
      </c>
      <c r="B233" s="197" t="s">
        <v>226</v>
      </c>
      <c r="C233" s="197" t="s">
        <v>227</v>
      </c>
      <c r="D233" s="197" t="s">
        <v>126</v>
      </c>
      <c r="E233" s="197" t="s">
        <v>127</v>
      </c>
      <c r="F233" s="197" t="s">
        <v>125</v>
      </c>
      <c r="G233" s="197" t="s">
        <v>144</v>
      </c>
      <c r="H233" s="197" t="s">
        <v>196</v>
      </c>
      <c r="I233" s="197" t="s">
        <v>128</v>
      </c>
      <c r="J233" s="197" t="s">
        <v>196</v>
      </c>
      <c r="K233" s="197" t="s">
        <v>196</v>
      </c>
      <c r="L233" s="197" t="s">
        <v>196</v>
      </c>
      <c r="M233" s="198">
        <v>-49.38</v>
      </c>
      <c r="N233" t="str">
        <f t="shared" si="3"/>
        <v>214000010100</v>
      </c>
    </row>
    <row r="234" spans="1:14" x14ac:dyDescent="0.25">
      <c r="A234" s="197" t="s">
        <v>108</v>
      </c>
      <c r="B234" s="197" t="s">
        <v>226</v>
      </c>
      <c r="C234" s="197" t="s">
        <v>227</v>
      </c>
      <c r="D234" s="197" t="s">
        <v>126</v>
      </c>
      <c r="E234" s="197" t="s">
        <v>127</v>
      </c>
      <c r="F234" s="197" t="s">
        <v>125</v>
      </c>
      <c r="G234" s="197" t="s">
        <v>144</v>
      </c>
      <c r="H234" s="197" t="s">
        <v>196</v>
      </c>
      <c r="I234" s="197" t="s">
        <v>128</v>
      </c>
      <c r="J234" s="197" t="s">
        <v>196</v>
      </c>
      <c r="K234" s="197" t="s">
        <v>196</v>
      </c>
      <c r="L234" s="197" t="s">
        <v>196</v>
      </c>
      <c r="M234" s="198">
        <v>-37.270000000000003</v>
      </c>
      <c r="N234" t="str">
        <f t="shared" si="3"/>
        <v>214000010100</v>
      </c>
    </row>
    <row r="235" spans="1:14" x14ac:dyDescent="0.25">
      <c r="A235" s="197" t="s">
        <v>108</v>
      </c>
      <c r="B235" s="197" t="s">
        <v>226</v>
      </c>
      <c r="C235" s="197" t="s">
        <v>227</v>
      </c>
      <c r="D235" s="197" t="s">
        <v>126</v>
      </c>
      <c r="E235" s="197" t="s">
        <v>127</v>
      </c>
      <c r="F235" s="197" t="s">
        <v>125</v>
      </c>
      <c r="G235" s="197" t="s">
        <v>138</v>
      </c>
      <c r="H235" s="197" t="s">
        <v>196</v>
      </c>
      <c r="I235" s="197" t="s">
        <v>128</v>
      </c>
      <c r="J235" s="197" t="s">
        <v>196</v>
      </c>
      <c r="K235" s="197" t="s">
        <v>196</v>
      </c>
      <c r="L235" s="197" t="s">
        <v>196</v>
      </c>
      <c r="M235" s="198">
        <v>-9.58</v>
      </c>
      <c r="N235" t="str">
        <f t="shared" si="3"/>
        <v>205800010100</v>
      </c>
    </row>
    <row r="236" spans="1:14" x14ac:dyDescent="0.25">
      <c r="A236" s="197" t="s">
        <v>108</v>
      </c>
      <c r="B236" s="197" t="s">
        <v>226</v>
      </c>
      <c r="C236" s="197" t="s">
        <v>227</v>
      </c>
      <c r="D236" s="197" t="s">
        <v>126</v>
      </c>
      <c r="E236" s="197" t="s">
        <v>127</v>
      </c>
      <c r="F236" s="197" t="s">
        <v>125</v>
      </c>
      <c r="G236" s="197" t="s">
        <v>138</v>
      </c>
      <c r="H236" s="197" t="s">
        <v>196</v>
      </c>
      <c r="I236" s="197" t="s">
        <v>128</v>
      </c>
      <c r="J236" s="197" t="s">
        <v>196</v>
      </c>
      <c r="K236" s="197" t="s">
        <v>196</v>
      </c>
      <c r="L236" s="197" t="s">
        <v>196</v>
      </c>
      <c r="M236" s="198">
        <v>-7.22</v>
      </c>
      <c r="N236" t="str">
        <f t="shared" si="3"/>
        <v>205800010100</v>
      </c>
    </row>
    <row r="237" spans="1:14" x14ac:dyDescent="0.25">
      <c r="A237" s="197" t="s">
        <v>108</v>
      </c>
      <c r="B237" s="197" t="s">
        <v>226</v>
      </c>
      <c r="C237" s="197" t="s">
        <v>227</v>
      </c>
      <c r="D237" s="197" t="s">
        <v>126</v>
      </c>
      <c r="E237" s="197" t="s">
        <v>127</v>
      </c>
      <c r="F237" s="197" t="s">
        <v>125</v>
      </c>
      <c r="G237" s="197" t="s">
        <v>145</v>
      </c>
      <c r="H237" s="197" t="s">
        <v>196</v>
      </c>
      <c r="I237" s="197" t="s">
        <v>128</v>
      </c>
      <c r="J237" s="197" t="s">
        <v>196</v>
      </c>
      <c r="K237" s="197" t="s">
        <v>196</v>
      </c>
      <c r="L237" s="197" t="s">
        <v>196</v>
      </c>
      <c r="M237" s="198">
        <v>-25.74</v>
      </c>
      <c r="N237" t="str">
        <f t="shared" si="3"/>
        <v>215000010100</v>
      </c>
    </row>
    <row r="238" spans="1:14" x14ac:dyDescent="0.25">
      <c r="A238" s="197" t="s">
        <v>108</v>
      </c>
      <c r="B238" s="197" t="s">
        <v>226</v>
      </c>
      <c r="C238" s="197" t="s">
        <v>227</v>
      </c>
      <c r="D238" s="197" t="s">
        <v>126</v>
      </c>
      <c r="E238" s="197" t="s">
        <v>127</v>
      </c>
      <c r="F238" s="197" t="s">
        <v>125</v>
      </c>
      <c r="G238" s="197" t="s">
        <v>145</v>
      </c>
      <c r="H238" s="197" t="s">
        <v>196</v>
      </c>
      <c r="I238" s="197" t="s">
        <v>128</v>
      </c>
      <c r="J238" s="197" t="s">
        <v>196</v>
      </c>
      <c r="K238" s="197" t="s">
        <v>196</v>
      </c>
      <c r="L238" s="197" t="s">
        <v>196</v>
      </c>
      <c r="M238" s="198">
        <v>-19.43</v>
      </c>
      <c r="N238" t="str">
        <f t="shared" si="3"/>
        <v>215000010100</v>
      </c>
    </row>
    <row r="239" spans="1:14" x14ac:dyDescent="0.25">
      <c r="A239" s="197" t="s">
        <v>108</v>
      </c>
      <c r="B239" s="197" t="s">
        <v>226</v>
      </c>
      <c r="C239" s="197" t="s">
        <v>227</v>
      </c>
      <c r="D239" s="197" t="s">
        <v>126</v>
      </c>
      <c r="E239" s="197" t="s">
        <v>127</v>
      </c>
      <c r="F239" s="197" t="s">
        <v>125</v>
      </c>
      <c r="G239" s="197" t="s">
        <v>124</v>
      </c>
      <c r="H239" s="197" t="s">
        <v>196</v>
      </c>
      <c r="I239" s="197" t="s">
        <v>128</v>
      </c>
      <c r="J239" s="197" t="s">
        <v>196</v>
      </c>
      <c r="K239" s="197" t="s">
        <v>196</v>
      </c>
      <c r="L239" s="197" t="s">
        <v>196</v>
      </c>
      <c r="M239" s="198">
        <v>-475.65</v>
      </c>
      <c r="N239" t="str">
        <f t="shared" si="3"/>
        <v>100000010100</v>
      </c>
    </row>
    <row r="240" spans="1:14" x14ac:dyDescent="0.25">
      <c r="A240" s="197" t="s">
        <v>108</v>
      </c>
      <c r="B240" s="197" t="s">
        <v>226</v>
      </c>
      <c r="C240" s="197" t="s">
        <v>227</v>
      </c>
      <c r="D240" s="197" t="s">
        <v>126</v>
      </c>
      <c r="E240" s="197" t="s">
        <v>127</v>
      </c>
      <c r="F240" s="197" t="s">
        <v>125</v>
      </c>
      <c r="G240" s="197" t="s">
        <v>124</v>
      </c>
      <c r="H240" s="197" t="s">
        <v>196</v>
      </c>
      <c r="I240" s="197" t="s">
        <v>128</v>
      </c>
      <c r="J240" s="197" t="s">
        <v>196</v>
      </c>
      <c r="K240" s="197" t="s">
        <v>196</v>
      </c>
      <c r="L240" s="197" t="s">
        <v>196</v>
      </c>
      <c r="M240" s="198">
        <v>-359.04</v>
      </c>
      <c r="N240" t="str">
        <f t="shared" si="3"/>
        <v>100000010100</v>
      </c>
    </row>
    <row r="241" spans="1:14" x14ac:dyDescent="0.25">
      <c r="A241" s="197" t="s">
        <v>108</v>
      </c>
      <c r="B241" s="197" t="s">
        <v>228</v>
      </c>
      <c r="C241" s="197" t="s">
        <v>229</v>
      </c>
      <c r="D241" s="197" t="s">
        <v>126</v>
      </c>
      <c r="E241" s="197" t="s">
        <v>127</v>
      </c>
      <c r="F241" s="197" t="s">
        <v>125</v>
      </c>
      <c r="G241" s="197" t="s">
        <v>149</v>
      </c>
      <c r="H241" s="197" t="s">
        <v>196</v>
      </c>
      <c r="I241" s="197" t="s">
        <v>128</v>
      </c>
      <c r="J241" s="197" t="s">
        <v>196</v>
      </c>
      <c r="K241" s="197" t="s">
        <v>196</v>
      </c>
      <c r="L241" s="197" t="s">
        <v>196</v>
      </c>
      <c r="M241" s="198">
        <v>3.91</v>
      </c>
      <c r="N241" t="str">
        <f t="shared" si="3"/>
        <v>710000010100</v>
      </c>
    </row>
    <row r="242" spans="1:14" x14ac:dyDescent="0.25">
      <c r="A242" s="197" t="s">
        <v>108</v>
      </c>
      <c r="B242" s="197" t="s">
        <v>228</v>
      </c>
      <c r="C242" s="197" t="s">
        <v>229</v>
      </c>
      <c r="D242" s="197" t="s">
        <v>126</v>
      </c>
      <c r="E242" s="197" t="s">
        <v>127</v>
      </c>
      <c r="F242" s="197" t="s">
        <v>125</v>
      </c>
      <c r="G242" s="197" t="s">
        <v>149</v>
      </c>
      <c r="H242" s="197" t="s">
        <v>196</v>
      </c>
      <c r="I242" s="197" t="s">
        <v>128</v>
      </c>
      <c r="J242" s="197" t="s">
        <v>196</v>
      </c>
      <c r="K242" s="197" t="s">
        <v>196</v>
      </c>
      <c r="L242" s="197" t="s">
        <v>196</v>
      </c>
      <c r="M242" s="198">
        <v>23.45</v>
      </c>
      <c r="N242" t="str">
        <f t="shared" si="3"/>
        <v>710000010100</v>
      </c>
    </row>
    <row r="243" spans="1:14" x14ac:dyDescent="0.25">
      <c r="A243" s="197" t="s">
        <v>108</v>
      </c>
      <c r="B243" s="197" t="s">
        <v>228</v>
      </c>
      <c r="C243" s="197" t="s">
        <v>229</v>
      </c>
      <c r="D243" s="197" t="s">
        <v>126</v>
      </c>
      <c r="E243" s="197" t="s">
        <v>127</v>
      </c>
      <c r="F243" s="197" t="s">
        <v>125</v>
      </c>
      <c r="G243" s="197" t="s">
        <v>149</v>
      </c>
      <c r="H243" s="197" t="s">
        <v>196</v>
      </c>
      <c r="I243" s="197" t="s">
        <v>128</v>
      </c>
      <c r="J243" s="197" t="s">
        <v>196</v>
      </c>
      <c r="K243" s="197" t="s">
        <v>196</v>
      </c>
      <c r="L243" s="197" t="s">
        <v>196</v>
      </c>
      <c r="M243" s="198">
        <v>1217.58</v>
      </c>
      <c r="N243" t="str">
        <f t="shared" si="3"/>
        <v>710000010100</v>
      </c>
    </row>
    <row r="244" spans="1:14" x14ac:dyDescent="0.25">
      <c r="A244" s="197" t="s">
        <v>108</v>
      </c>
      <c r="B244" s="197" t="s">
        <v>228</v>
      </c>
      <c r="C244" s="197" t="s">
        <v>229</v>
      </c>
      <c r="D244" s="197" t="s">
        <v>126</v>
      </c>
      <c r="E244" s="197" t="s">
        <v>127</v>
      </c>
      <c r="F244" s="197" t="s">
        <v>125</v>
      </c>
      <c r="G244" s="197" t="s">
        <v>149</v>
      </c>
      <c r="H244" s="197" t="s">
        <v>196</v>
      </c>
      <c r="I244" s="197" t="s">
        <v>128</v>
      </c>
      <c r="J244" s="197" t="s">
        <v>196</v>
      </c>
      <c r="K244" s="197" t="s">
        <v>196</v>
      </c>
      <c r="L244" s="197" t="s">
        <v>196</v>
      </c>
      <c r="M244" s="198">
        <v>400.13</v>
      </c>
      <c r="N244" t="str">
        <f t="shared" si="3"/>
        <v>710000010100</v>
      </c>
    </row>
    <row r="245" spans="1:14" x14ac:dyDescent="0.25">
      <c r="A245" s="197" t="s">
        <v>108</v>
      </c>
      <c r="B245" s="197" t="s">
        <v>228</v>
      </c>
      <c r="C245" s="197" t="s">
        <v>229</v>
      </c>
      <c r="D245" s="197" t="s">
        <v>126</v>
      </c>
      <c r="E245" s="197" t="s">
        <v>127</v>
      </c>
      <c r="F245" s="197" t="s">
        <v>125</v>
      </c>
      <c r="G245" s="197" t="s">
        <v>152</v>
      </c>
      <c r="H245" s="197" t="s">
        <v>196</v>
      </c>
      <c r="I245" s="197" t="s">
        <v>128</v>
      </c>
      <c r="J245" s="197" t="s">
        <v>196</v>
      </c>
      <c r="K245" s="197" t="s">
        <v>196</v>
      </c>
      <c r="L245" s="197" t="s">
        <v>196</v>
      </c>
      <c r="M245" s="198">
        <v>77.180000000000007</v>
      </c>
      <c r="N245" t="str">
        <f t="shared" si="3"/>
        <v>723000010100</v>
      </c>
    </row>
    <row r="246" spans="1:14" x14ac:dyDescent="0.25">
      <c r="A246" s="197" t="s">
        <v>108</v>
      </c>
      <c r="B246" s="197" t="s">
        <v>228</v>
      </c>
      <c r="C246" s="197" t="s">
        <v>229</v>
      </c>
      <c r="D246" s="197" t="s">
        <v>126</v>
      </c>
      <c r="E246" s="197" t="s">
        <v>127</v>
      </c>
      <c r="F246" s="197" t="s">
        <v>125</v>
      </c>
      <c r="G246" s="197" t="s">
        <v>152</v>
      </c>
      <c r="H246" s="197" t="s">
        <v>196</v>
      </c>
      <c r="I246" s="197" t="s">
        <v>128</v>
      </c>
      <c r="J246" s="197" t="s">
        <v>196</v>
      </c>
      <c r="K246" s="197" t="s">
        <v>196</v>
      </c>
      <c r="L246" s="197" t="s">
        <v>196</v>
      </c>
      <c r="M246" s="198">
        <v>24.82</v>
      </c>
      <c r="N246" t="str">
        <f t="shared" si="3"/>
        <v>723000010100</v>
      </c>
    </row>
    <row r="247" spans="1:14" x14ac:dyDescent="0.25">
      <c r="A247" s="197" t="s">
        <v>108</v>
      </c>
      <c r="B247" s="197" t="s">
        <v>228</v>
      </c>
      <c r="C247" s="197" t="s">
        <v>229</v>
      </c>
      <c r="D247" s="197" t="s">
        <v>126</v>
      </c>
      <c r="E247" s="197" t="s">
        <v>127</v>
      </c>
      <c r="F247" s="197" t="s">
        <v>125</v>
      </c>
      <c r="G247" s="197" t="s">
        <v>153</v>
      </c>
      <c r="H247" s="197" t="s">
        <v>196</v>
      </c>
      <c r="I247" s="197" t="s">
        <v>128</v>
      </c>
      <c r="J247" s="197" t="s">
        <v>196</v>
      </c>
      <c r="K247" s="197" t="s">
        <v>196</v>
      </c>
      <c r="L247" s="197" t="s">
        <v>196</v>
      </c>
      <c r="M247" s="198">
        <v>18.04</v>
      </c>
      <c r="N247" t="str">
        <f t="shared" si="3"/>
        <v>723100010100</v>
      </c>
    </row>
    <row r="248" spans="1:14" x14ac:dyDescent="0.25">
      <c r="A248" s="197" t="s">
        <v>108</v>
      </c>
      <c r="B248" s="197" t="s">
        <v>228</v>
      </c>
      <c r="C248" s="197" t="s">
        <v>229</v>
      </c>
      <c r="D248" s="197" t="s">
        <v>126</v>
      </c>
      <c r="E248" s="197" t="s">
        <v>127</v>
      </c>
      <c r="F248" s="197" t="s">
        <v>125</v>
      </c>
      <c r="G248" s="197" t="s">
        <v>153</v>
      </c>
      <c r="H248" s="197" t="s">
        <v>196</v>
      </c>
      <c r="I248" s="197" t="s">
        <v>128</v>
      </c>
      <c r="J248" s="197" t="s">
        <v>196</v>
      </c>
      <c r="K248" s="197" t="s">
        <v>196</v>
      </c>
      <c r="L248" s="197" t="s">
        <v>196</v>
      </c>
      <c r="M248" s="198">
        <v>5.81</v>
      </c>
      <c r="N248" t="str">
        <f t="shared" si="3"/>
        <v>723100010100</v>
      </c>
    </row>
    <row r="249" spans="1:14" x14ac:dyDescent="0.25">
      <c r="A249" s="197" t="s">
        <v>108</v>
      </c>
      <c r="B249" s="197" t="s">
        <v>228</v>
      </c>
      <c r="C249" s="197" t="s">
        <v>229</v>
      </c>
      <c r="D249" s="197" t="s">
        <v>126</v>
      </c>
      <c r="E249" s="197" t="s">
        <v>127</v>
      </c>
      <c r="F249" s="197" t="s">
        <v>125</v>
      </c>
      <c r="G249" s="197" t="s">
        <v>141</v>
      </c>
      <c r="H249" s="197" t="s">
        <v>196</v>
      </c>
      <c r="I249" s="197" t="s">
        <v>128</v>
      </c>
      <c r="J249" s="197" t="s">
        <v>196</v>
      </c>
      <c r="K249" s="197" t="s">
        <v>196</v>
      </c>
      <c r="L249" s="197" t="s">
        <v>196</v>
      </c>
      <c r="M249" s="198">
        <v>-77.19</v>
      </c>
      <c r="N249" t="str">
        <f t="shared" si="3"/>
        <v>211000010100</v>
      </c>
    </row>
    <row r="250" spans="1:14" x14ac:dyDescent="0.25">
      <c r="A250" s="197" t="s">
        <v>108</v>
      </c>
      <c r="B250" s="197" t="s">
        <v>228</v>
      </c>
      <c r="C250" s="197" t="s">
        <v>229</v>
      </c>
      <c r="D250" s="197" t="s">
        <v>126</v>
      </c>
      <c r="E250" s="197" t="s">
        <v>127</v>
      </c>
      <c r="F250" s="197" t="s">
        <v>125</v>
      </c>
      <c r="G250" s="197" t="s">
        <v>141</v>
      </c>
      <c r="H250" s="197" t="s">
        <v>196</v>
      </c>
      <c r="I250" s="197" t="s">
        <v>128</v>
      </c>
      <c r="J250" s="197" t="s">
        <v>196</v>
      </c>
      <c r="K250" s="197" t="s">
        <v>196</v>
      </c>
      <c r="L250" s="197" t="s">
        <v>196</v>
      </c>
      <c r="M250" s="198">
        <v>-24.81</v>
      </c>
      <c r="N250" t="str">
        <f t="shared" si="3"/>
        <v>211000010100</v>
      </c>
    </row>
    <row r="251" spans="1:14" x14ac:dyDescent="0.25">
      <c r="A251" s="197" t="s">
        <v>108</v>
      </c>
      <c r="B251" s="197" t="s">
        <v>228</v>
      </c>
      <c r="C251" s="197" t="s">
        <v>229</v>
      </c>
      <c r="D251" s="197" t="s">
        <v>126</v>
      </c>
      <c r="E251" s="197" t="s">
        <v>127</v>
      </c>
      <c r="F251" s="197" t="s">
        <v>125</v>
      </c>
      <c r="G251" s="197" t="s">
        <v>135</v>
      </c>
      <c r="H251" s="197" t="s">
        <v>196</v>
      </c>
      <c r="I251" s="197" t="s">
        <v>128</v>
      </c>
      <c r="J251" s="197" t="s">
        <v>196</v>
      </c>
      <c r="K251" s="197" t="s">
        <v>196</v>
      </c>
      <c r="L251" s="197" t="s">
        <v>196</v>
      </c>
      <c r="M251" s="198">
        <v>-77.180000000000007</v>
      </c>
      <c r="N251" t="str">
        <f t="shared" si="3"/>
        <v>205300010100</v>
      </c>
    </row>
    <row r="252" spans="1:14" x14ac:dyDescent="0.25">
      <c r="A252" s="197" t="s">
        <v>108</v>
      </c>
      <c r="B252" s="197" t="s">
        <v>228</v>
      </c>
      <c r="C252" s="197" t="s">
        <v>229</v>
      </c>
      <c r="D252" s="197" t="s">
        <v>126</v>
      </c>
      <c r="E252" s="197" t="s">
        <v>127</v>
      </c>
      <c r="F252" s="197" t="s">
        <v>125</v>
      </c>
      <c r="G252" s="197" t="s">
        <v>135</v>
      </c>
      <c r="H252" s="197" t="s">
        <v>196</v>
      </c>
      <c r="I252" s="197" t="s">
        <v>128</v>
      </c>
      <c r="J252" s="197" t="s">
        <v>196</v>
      </c>
      <c r="K252" s="197" t="s">
        <v>196</v>
      </c>
      <c r="L252" s="197" t="s">
        <v>196</v>
      </c>
      <c r="M252" s="198">
        <v>-24.82</v>
      </c>
      <c r="N252" t="str">
        <f t="shared" si="3"/>
        <v>205300010100</v>
      </c>
    </row>
    <row r="253" spans="1:14" x14ac:dyDescent="0.25">
      <c r="A253" s="197" t="s">
        <v>108</v>
      </c>
      <c r="B253" s="197" t="s">
        <v>228</v>
      </c>
      <c r="C253" s="197" t="s">
        <v>229</v>
      </c>
      <c r="D253" s="197" t="s">
        <v>126</v>
      </c>
      <c r="E253" s="197" t="s">
        <v>127</v>
      </c>
      <c r="F253" s="197" t="s">
        <v>125</v>
      </c>
      <c r="G253" s="197" t="s">
        <v>147</v>
      </c>
      <c r="H253" s="197" t="s">
        <v>196</v>
      </c>
      <c r="I253" s="197" t="s">
        <v>128</v>
      </c>
      <c r="J253" s="197" t="s">
        <v>196</v>
      </c>
      <c r="K253" s="197" t="s">
        <v>196</v>
      </c>
      <c r="L253" s="197" t="s">
        <v>196</v>
      </c>
      <c r="M253" s="198">
        <v>-18.05</v>
      </c>
      <c r="N253" t="str">
        <f t="shared" si="3"/>
        <v>216000010100</v>
      </c>
    </row>
    <row r="254" spans="1:14" x14ac:dyDescent="0.25">
      <c r="A254" s="197" t="s">
        <v>108</v>
      </c>
      <c r="B254" s="197" t="s">
        <v>228</v>
      </c>
      <c r="C254" s="197" t="s">
        <v>229</v>
      </c>
      <c r="D254" s="197" t="s">
        <v>126</v>
      </c>
      <c r="E254" s="197" t="s">
        <v>127</v>
      </c>
      <c r="F254" s="197" t="s">
        <v>125</v>
      </c>
      <c r="G254" s="197" t="s">
        <v>147</v>
      </c>
      <c r="H254" s="197" t="s">
        <v>196</v>
      </c>
      <c r="I254" s="197" t="s">
        <v>128</v>
      </c>
      <c r="J254" s="197" t="s">
        <v>196</v>
      </c>
      <c r="K254" s="197" t="s">
        <v>196</v>
      </c>
      <c r="L254" s="197" t="s">
        <v>196</v>
      </c>
      <c r="M254" s="198">
        <v>-5.8</v>
      </c>
      <c r="N254" t="str">
        <f t="shared" si="3"/>
        <v>216000010100</v>
      </c>
    </row>
    <row r="255" spans="1:14" x14ac:dyDescent="0.25">
      <c r="A255" s="197" t="s">
        <v>108</v>
      </c>
      <c r="B255" s="197" t="s">
        <v>228</v>
      </c>
      <c r="C255" s="197" t="s">
        <v>229</v>
      </c>
      <c r="D255" s="197" t="s">
        <v>126</v>
      </c>
      <c r="E255" s="197" t="s">
        <v>127</v>
      </c>
      <c r="F255" s="197" t="s">
        <v>125</v>
      </c>
      <c r="G255" s="197" t="s">
        <v>144</v>
      </c>
      <c r="H255" s="197" t="s">
        <v>196</v>
      </c>
      <c r="I255" s="197" t="s">
        <v>128</v>
      </c>
      <c r="J255" s="197" t="s">
        <v>196</v>
      </c>
      <c r="K255" s="197" t="s">
        <v>196</v>
      </c>
      <c r="L255" s="197" t="s">
        <v>196</v>
      </c>
      <c r="M255" s="198">
        <v>-145.81</v>
      </c>
      <c r="N255" t="str">
        <f t="shared" si="3"/>
        <v>214000010100</v>
      </c>
    </row>
    <row r="256" spans="1:14" x14ac:dyDescent="0.25">
      <c r="A256" s="197" t="s">
        <v>108</v>
      </c>
      <c r="B256" s="197" t="s">
        <v>228</v>
      </c>
      <c r="C256" s="197" t="s">
        <v>229</v>
      </c>
      <c r="D256" s="197" t="s">
        <v>126</v>
      </c>
      <c r="E256" s="197" t="s">
        <v>127</v>
      </c>
      <c r="F256" s="197" t="s">
        <v>125</v>
      </c>
      <c r="G256" s="197" t="s">
        <v>144</v>
      </c>
      <c r="H256" s="197" t="s">
        <v>196</v>
      </c>
      <c r="I256" s="197" t="s">
        <v>128</v>
      </c>
      <c r="J256" s="197" t="s">
        <v>196</v>
      </c>
      <c r="K256" s="197" t="s">
        <v>196</v>
      </c>
      <c r="L256" s="197" t="s">
        <v>196</v>
      </c>
      <c r="M256" s="198">
        <v>-46.86</v>
      </c>
      <c r="N256" t="str">
        <f t="shared" si="3"/>
        <v>214000010100</v>
      </c>
    </row>
    <row r="257" spans="1:14" x14ac:dyDescent="0.25">
      <c r="A257" s="197" t="s">
        <v>108</v>
      </c>
      <c r="B257" s="197" t="s">
        <v>228</v>
      </c>
      <c r="C257" s="197" t="s">
        <v>229</v>
      </c>
      <c r="D257" s="197" t="s">
        <v>126</v>
      </c>
      <c r="E257" s="197" t="s">
        <v>127</v>
      </c>
      <c r="F257" s="197" t="s">
        <v>125</v>
      </c>
      <c r="G257" s="197" t="s">
        <v>138</v>
      </c>
      <c r="H257" s="197" t="s">
        <v>196</v>
      </c>
      <c r="I257" s="197" t="s">
        <v>128</v>
      </c>
      <c r="J257" s="197" t="s">
        <v>196</v>
      </c>
      <c r="K257" s="197" t="s">
        <v>196</v>
      </c>
      <c r="L257" s="197" t="s">
        <v>196</v>
      </c>
      <c r="M257" s="198">
        <v>-18.04</v>
      </c>
      <c r="N257" t="str">
        <f t="shared" si="3"/>
        <v>205800010100</v>
      </c>
    </row>
    <row r="258" spans="1:14" x14ac:dyDescent="0.25">
      <c r="A258" s="197" t="s">
        <v>108</v>
      </c>
      <c r="B258" s="197" t="s">
        <v>228</v>
      </c>
      <c r="C258" s="197" t="s">
        <v>229</v>
      </c>
      <c r="D258" s="197" t="s">
        <v>126</v>
      </c>
      <c r="E258" s="197" t="s">
        <v>127</v>
      </c>
      <c r="F258" s="197" t="s">
        <v>125</v>
      </c>
      <c r="G258" s="197" t="s">
        <v>138</v>
      </c>
      <c r="H258" s="197" t="s">
        <v>196</v>
      </c>
      <c r="I258" s="197" t="s">
        <v>128</v>
      </c>
      <c r="J258" s="197" t="s">
        <v>196</v>
      </c>
      <c r="K258" s="197" t="s">
        <v>196</v>
      </c>
      <c r="L258" s="197" t="s">
        <v>196</v>
      </c>
      <c r="M258" s="198">
        <v>-5.81</v>
      </c>
      <c r="N258" t="str">
        <f t="shared" si="3"/>
        <v>205800010100</v>
      </c>
    </row>
    <row r="259" spans="1:14" x14ac:dyDescent="0.25">
      <c r="A259" s="197" t="s">
        <v>108</v>
      </c>
      <c r="B259" s="197" t="s">
        <v>228</v>
      </c>
      <c r="C259" s="197" t="s">
        <v>229</v>
      </c>
      <c r="D259" s="197" t="s">
        <v>126</v>
      </c>
      <c r="E259" s="197" t="s">
        <v>127</v>
      </c>
      <c r="F259" s="197" t="s">
        <v>125</v>
      </c>
      <c r="G259" s="197" t="s">
        <v>145</v>
      </c>
      <c r="H259" s="197" t="s">
        <v>196</v>
      </c>
      <c r="I259" s="197" t="s">
        <v>128</v>
      </c>
      <c r="J259" s="197" t="s">
        <v>196</v>
      </c>
      <c r="K259" s="197" t="s">
        <v>196</v>
      </c>
      <c r="L259" s="197" t="s">
        <v>196</v>
      </c>
      <c r="M259" s="198">
        <v>-64.42</v>
      </c>
      <c r="N259" t="str">
        <f t="shared" ref="N259:N322" si="4">CONCATENATE(G259,E259)</f>
        <v>215000010100</v>
      </c>
    </row>
    <row r="260" spans="1:14" x14ac:dyDescent="0.25">
      <c r="A260" s="197" t="s">
        <v>108</v>
      </c>
      <c r="B260" s="197" t="s">
        <v>228</v>
      </c>
      <c r="C260" s="197" t="s">
        <v>229</v>
      </c>
      <c r="D260" s="197" t="s">
        <v>126</v>
      </c>
      <c r="E260" s="197" t="s">
        <v>127</v>
      </c>
      <c r="F260" s="197" t="s">
        <v>125</v>
      </c>
      <c r="G260" s="197" t="s">
        <v>145</v>
      </c>
      <c r="H260" s="197" t="s">
        <v>196</v>
      </c>
      <c r="I260" s="197" t="s">
        <v>128</v>
      </c>
      <c r="J260" s="197" t="s">
        <v>196</v>
      </c>
      <c r="K260" s="197" t="s">
        <v>196</v>
      </c>
      <c r="L260" s="197" t="s">
        <v>196</v>
      </c>
      <c r="M260" s="198">
        <v>-20.71</v>
      </c>
      <c r="N260" t="str">
        <f t="shared" si="4"/>
        <v>215000010100</v>
      </c>
    </row>
    <row r="261" spans="1:14" x14ac:dyDescent="0.25">
      <c r="A261" s="197" t="s">
        <v>108</v>
      </c>
      <c r="B261" s="197" t="s">
        <v>228</v>
      </c>
      <c r="C261" s="197" t="s">
        <v>229</v>
      </c>
      <c r="D261" s="197" t="s">
        <v>126</v>
      </c>
      <c r="E261" s="197" t="s">
        <v>127</v>
      </c>
      <c r="F261" s="197" t="s">
        <v>125</v>
      </c>
      <c r="G261" s="197" t="s">
        <v>124</v>
      </c>
      <c r="H261" s="197" t="s">
        <v>196</v>
      </c>
      <c r="I261" s="197" t="s">
        <v>128</v>
      </c>
      <c r="J261" s="197" t="s">
        <v>196</v>
      </c>
      <c r="K261" s="197" t="s">
        <v>196</v>
      </c>
      <c r="L261" s="197" t="s">
        <v>196</v>
      </c>
      <c r="M261" s="198">
        <v>-939.47</v>
      </c>
      <c r="N261" t="str">
        <f t="shared" si="4"/>
        <v>100000010100</v>
      </c>
    </row>
    <row r="262" spans="1:14" x14ac:dyDescent="0.25">
      <c r="A262" s="197" t="s">
        <v>108</v>
      </c>
      <c r="B262" s="197" t="s">
        <v>228</v>
      </c>
      <c r="C262" s="197" t="s">
        <v>229</v>
      </c>
      <c r="D262" s="197" t="s">
        <v>126</v>
      </c>
      <c r="E262" s="197" t="s">
        <v>127</v>
      </c>
      <c r="F262" s="197" t="s">
        <v>125</v>
      </c>
      <c r="G262" s="197" t="s">
        <v>124</v>
      </c>
      <c r="H262" s="197" t="s">
        <v>196</v>
      </c>
      <c r="I262" s="197" t="s">
        <v>128</v>
      </c>
      <c r="J262" s="197" t="s">
        <v>196</v>
      </c>
      <c r="K262" s="197" t="s">
        <v>196</v>
      </c>
      <c r="L262" s="197" t="s">
        <v>196</v>
      </c>
      <c r="M262" s="198">
        <v>-301.95</v>
      </c>
      <c r="N262" t="str">
        <f t="shared" si="4"/>
        <v>100000010100</v>
      </c>
    </row>
    <row r="263" spans="1:14" x14ac:dyDescent="0.25">
      <c r="A263" s="197" t="s">
        <v>108</v>
      </c>
      <c r="B263" s="197" t="s">
        <v>230</v>
      </c>
      <c r="C263" s="197" t="s">
        <v>231</v>
      </c>
      <c r="D263" s="197" t="s">
        <v>126</v>
      </c>
      <c r="E263" s="197" t="s">
        <v>127</v>
      </c>
      <c r="F263" s="197" t="s">
        <v>125</v>
      </c>
      <c r="G263" s="197" t="s">
        <v>140</v>
      </c>
      <c r="H263" s="197" t="s">
        <v>196</v>
      </c>
      <c r="I263" s="197" t="s">
        <v>128</v>
      </c>
      <c r="J263" s="197" t="s">
        <v>196</v>
      </c>
      <c r="K263" s="197" t="s">
        <v>196</v>
      </c>
      <c r="L263" s="197" t="s">
        <v>196</v>
      </c>
      <c r="M263" s="198">
        <v>-39.6</v>
      </c>
      <c r="N263" t="str">
        <f t="shared" si="4"/>
        <v>210500010100</v>
      </c>
    </row>
    <row r="264" spans="1:14" x14ac:dyDescent="0.25">
      <c r="A264" s="197" t="s">
        <v>108</v>
      </c>
      <c r="B264" s="197" t="s">
        <v>230</v>
      </c>
      <c r="C264" s="197" t="s">
        <v>231</v>
      </c>
      <c r="D264" s="197" t="s">
        <v>126</v>
      </c>
      <c r="E264" s="197" t="s">
        <v>127</v>
      </c>
      <c r="F264" s="197" t="s">
        <v>125</v>
      </c>
      <c r="G264" s="197" t="s">
        <v>137</v>
      </c>
      <c r="H264" s="197" t="s">
        <v>196</v>
      </c>
      <c r="I264" s="197" t="s">
        <v>128</v>
      </c>
      <c r="J264" s="197" t="s">
        <v>196</v>
      </c>
      <c r="K264" s="197" t="s">
        <v>196</v>
      </c>
      <c r="L264" s="197" t="s">
        <v>196</v>
      </c>
      <c r="M264" s="198">
        <v>-170.11</v>
      </c>
      <c r="N264" t="str">
        <f t="shared" si="4"/>
        <v>205600010100</v>
      </c>
    </row>
    <row r="265" spans="1:14" x14ac:dyDescent="0.25">
      <c r="A265" s="197" t="s">
        <v>108</v>
      </c>
      <c r="B265" s="197" t="s">
        <v>230</v>
      </c>
      <c r="C265" s="197" t="s">
        <v>231</v>
      </c>
      <c r="D265" s="197" t="s">
        <v>126</v>
      </c>
      <c r="E265" s="197" t="s">
        <v>127</v>
      </c>
      <c r="F265" s="197" t="s">
        <v>125</v>
      </c>
      <c r="G265" s="197" t="s">
        <v>137</v>
      </c>
      <c r="H265" s="197" t="s">
        <v>196</v>
      </c>
      <c r="I265" s="197" t="s">
        <v>128</v>
      </c>
      <c r="J265" s="197" t="s">
        <v>196</v>
      </c>
      <c r="K265" s="197" t="s">
        <v>196</v>
      </c>
      <c r="L265" s="197" t="s">
        <v>196</v>
      </c>
      <c r="M265" s="198">
        <v>-127.59</v>
      </c>
      <c r="N265" t="str">
        <f t="shared" si="4"/>
        <v>205600010100</v>
      </c>
    </row>
    <row r="266" spans="1:14" x14ac:dyDescent="0.25">
      <c r="A266" s="197" t="s">
        <v>108</v>
      </c>
      <c r="B266" s="197" t="s">
        <v>230</v>
      </c>
      <c r="C266" s="197" t="s">
        <v>231</v>
      </c>
      <c r="D266" s="197" t="s">
        <v>126</v>
      </c>
      <c r="E266" s="197" t="s">
        <v>127</v>
      </c>
      <c r="F266" s="197" t="s">
        <v>125</v>
      </c>
      <c r="G266" s="197" t="s">
        <v>134</v>
      </c>
      <c r="H266" s="197" t="s">
        <v>196</v>
      </c>
      <c r="I266" s="197" t="s">
        <v>128</v>
      </c>
      <c r="J266" s="197" t="s">
        <v>196</v>
      </c>
      <c r="K266" s="197" t="s">
        <v>196</v>
      </c>
      <c r="L266" s="197" t="s">
        <v>196</v>
      </c>
      <c r="M266" s="198">
        <v>-52.8</v>
      </c>
      <c r="N266" t="str">
        <f t="shared" si="4"/>
        <v>205200010100</v>
      </c>
    </row>
    <row r="267" spans="1:14" x14ac:dyDescent="0.25">
      <c r="A267" s="197" t="s">
        <v>108</v>
      </c>
      <c r="B267" s="197" t="s">
        <v>230</v>
      </c>
      <c r="C267" s="197" t="s">
        <v>231</v>
      </c>
      <c r="D267" s="197" t="s">
        <v>126</v>
      </c>
      <c r="E267" s="197" t="s">
        <v>127</v>
      </c>
      <c r="F267" s="197" t="s">
        <v>125</v>
      </c>
      <c r="G267" s="197" t="s">
        <v>134</v>
      </c>
      <c r="H267" s="197" t="s">
        <v>196</v>
      </c>
      <c r="I267" s="197" t="s">
        <v>128</v>
      </c>
      <c r="J267" s="197" t="s">
        <v>196</v>
      </c>
      <c r="K267" s="197" t="s">
        <v>196</v>
      </c>
      <c r="L267" s="197" t="s">
        <v>196</v>
      </c>
      <c r="M267" s="198">
        <v>-39.6</v>
      </c>
      <c r="N267" t="str">
        <f t="shared" si="4"/>
        <v>205200010100</v>
      </c>
    </row>
    <row r="268" spans="1:14" x14ac:dyDescent="0.25">
      <c r="A268" s="197" t="s">
        <v>108</v>
      </c>
      <c r="B268" s="197" t="s">
        <v>230</v>
      </c>
      <c r="C268" s="197" t="s">
        <v>231</v>
      </c>
      <c r="D268" s="197" t="s">
        <v>126</v>
      </c>
      <c r="E268" s="197" t="s">
        <v>127</v>
      </c>
      <c r="F268" s="197" t="s">
        <v>125</v>
      </c>
      <c r="G268" s="197" t="s">
        <v>139</v>
      </c>
      <c r="H268" s="197" t="s">
        <v>196</v>
      </c>
      <c r="I268" s="197" t="s">
        <v>128</v>
      </c>
      <c r="J268" s="197" t="s">
        <v>196</v>
      </c>
      <c r="K268" s="197" t="s">
        <v>196</v>
      </c>
      <c r="L268" s="197" t="s">
        <v>196</v>
      </c>
      <c r="M268" s="198">
        <v>-9.6</v>
      </c>
      <c r="N268" t="str">
        <f t="shared" si="4"/>
        <v>210000010100</v>
      </c>
    </row>
    <row r="269" spans="1:14" x14ac:dyDescent="0.25">
      <c r="A269" s="197" t="s">
        <v>108</v>
      </c>
      <c r="B269" s="197" t="s">
        <v>230</v>
      </c>
      <c r="C269" s="197" t="s">
        <v>231</v>
      </c>
      <c r="D269" s="197" t="s">
        <v>126</v>
      </c>
      <c r="E269" s="197" t="s">
        <v>127</v>
      </c>
      <c r="F269" s="197" t="s">
        <v>125</v>
      </c>
      <c r="G269" s="197" t="s">
        <v>139</v>
      </c>
      <c r="H269" s="197" t="s">
        <v>196</v>
      </c>
      <c r="I269" s="197" t="s">
        <v>128</v>
      </c>
      <c r="J269" s="197" t="s">
        <v>196</v>
      </c>
      <c r="K269" s="197" t="s">
        <v>196</v>
      </c>
      <c r="L269" s="197" t="s">
        <v>196</v>
      </c>
      <c r="M269" s="198">
        <v>-7.2</v>
      </c>
      <c r="N269" t="str">
        <f t="shared" si="4"/>
        <v>210000010100</v>
      </c>
    </row>
    <row r="270" spans="1:14" x14ac:dyDescent="0.25">
      <c r="A270" s="197" t="s">
        <v>108</v>
      </c>
      <c r="B270" s="197" t="s">
        <v>230</v>
      </c>
      <c r="C270" s="197" t="s">
        <v>231</v>
      </c>
      <c r="D270" s="197" t="s">
        <v>126</v>
      </c>
      <c r="E270" s="197" t="s">
        <v>127</v>
      </c>
      <c r="F270" s="197" t="s">
        <v>125</v>
      </c>
      <c r="G270" s="197" t="s">
        <v>141</v>
      </c>
      <c r="H270" s="197" t="s">
        <v>196</v>
      </c>
      <c r="I270" s="197" t="s">
        <v>128</v>
      </c>
      <c r="J270" s="197" t="s">
        <v>196</v>
      </c>
      <c r="K270" s="197" t="s">
        <v>196</v>
      </c>
      <c r="L270" s="197" t="s">
        <v>196</v>
      </c>
      <c r="M270" s="198">
        <v>-48.43</v>
      </c>
      <c r="N270" t="str">
        <f t="shared" si="4"/>
        <v>211000010100</v>
      </c>
    </row>
    <row r="271" spans="1:14" x14ac:dyDescent="0.25">
      <c r="A271" s="197" t="s">
        <v>108</v>
      </c>
      <c r="B271" s="197" t="s">
        <v>230</v>
      </c>
      <c r="C271" s="197" t="s">
        <v>231</v>
      </c>
      <c r="D271" s="197" t="s">
        <v>126</v>
      </c>
      <c r="E271" s="197" t="s">
        <v>127</v>
      </c>
      <c r="F271" s="197" t="s">
        <v>125</v>
      </c>
      <c r="G271" s="197" t="s">
        <v>141</v>
      </c>
      <c r="H271" s="197" t="s">
        <v>196</v>
      </c>
      <c r="I271" s="197" t="s">
        <v>128</v>
      </c>
      <c r="J271" s="197" t="s">
        <v>196</v>
      </c>
      <c r="K271" s="197" t="s">
        <v>196</v>
      </c>
      <c r="L271" s="197" t="s">
        <v>196</v>
      </c>
      <c r="M271" s="198">
        <v>-36.33</v>
      </c>
      <c r="N271" t="str">
        <f t="shared" si="4"/>
        <v>211000010100</v>
      </c>
    </row>
    <row r="272" spans="1:14" x14ac:dyDescent="0.25">
      <c r="A272" s="197" t="s">
        <v>108</v>
      </c>
      <c r="B272" s="197" t="s">
        <v>230</v>
      </c>
      <c r="C272" s="197" t="s">
        <v>231</v>
      </c>
      <c r="D272" s="197" t="s">
        <v>126</v>
      </c>
      <c r="E272" s="197" t="s">
        <v>127</v>
      </c>
      <c r="F272" s="197" t="s">
        <v>125</v>
      </c>
      <c r="G272" s="197" t="s">
        <v>135</v>
      </c>
      <c r="H272" s="197" t="s">
        <v>196</v>
      </c>
      <c r="I272" s="197" t="s">
        <v>128</v>
      </c>
      <c r="J272" s="197" t="s">
        <v>196</v>
      </c>
      <c r="K272" s="197" t="s">
        <v>196</v>
      </c>
      <c r="L272" s="197" t="s">
        <v>196</v>
      </c>
      <c r="M272" s="198">
        <v>-48.43</v>
      </c>
      <c r="N272" t="str">
        <f t="shared" si="4"/>
        <v>205300010100</v>
      </c>
    </row>
    <row r="273" spans="1:14" x14ac:dyDescent="0.25">
      <c r="A273" s="197" t="s">
        <v>108</v>
      </c>
      <c r="B273" s="197" t="s">
        <v>230</v>
      </c>
      <c r="C273" s="197" t="s">
        <v>231</v>
      </c>
      <c r="D273" s="197" t="s">
        <v>126</v>
      </c>
      <c r="E273" s="197" t="s">
        <v>127</v>
      </c>
      <c r="F273" s="197" t="s">
        <v>125</v>
      </c>
      <c r="G273" s="197" t="s">
        <v>135</v>
      </c>
      <c r="H273" s="197" t="s">
        <v>196</v>
      </c>
      <c r="I273" s="197" t="s">
        <v>128</v>
      </c>
      <c r="J273" s="197" t="s">
        <v>196</v>
      </c>
      <c r="K273" s="197" t="s">
        <v>196</v>
      </c>
      <c r="L273" s="197" t="s">
        <v>196</v>
      </c>
      <c r="M273" s="198">
        <v>-36.33</v>
      </c>
      <c r="N273" t="str">
        <f t="shared" si="4"/>
        <v>205300010100</v>
      </c>
    </row>
    <row r="274" spans="1:14" x14ac:dyDescent="0.25">
      <c r="A274" s="197" t="s">
        <v>108</v>
      </c>
      <c r="B274" s="197" t="s">
        <v>230</v>
      </c>
      <c r="C274" s="197" t="s">
        <v>231</v>
      </c>
      <c r="D274" s="197" t="s">
        <v>126</v>
      </c>
      <c r="E274" s="197" t="s">
        <v>127</v>
      </c>
      <c r="F274" s="197" t="s">
        <v>125</v>
      </c>
      <c r="G274" s="197" t="s">
        <v>147</v>
      </c>
      <c r="H274" s="197" t="s">
        <v>196</v>
      </c>
      <c r="I274" s="197" t="s">
        <v>128</v>
      </c>
      <c r="J274" s="197" t="s">
        <v>196</v>
      </c>
      <c r="K274" s="197" t="s">
        <v>196</v>
      </c>
      <c r="L274" s="197" t="s">
        <v>196</v>
      </c>
      <c r="M274" s="198">
        <v>-11.33</v>
      </c>
      <c r="N274" t="str">
        <f t="shared" si="4"/>
        <v>216000010100</v>
      </c>
    </row>
    <row r="275" spans="1:14" x14ac:dyDescent="0.25">
      <c r="A275" s="197" t="s">
        <v>108</v>
      </c>
      <c r="B275" s="197" t="s">
        <v>230</v>
      </c>
      <c r="C275" s="197" t="s">
        <v>231</v>
      </c>
      <c r="D275" s="197" t="s">
        <v>126</v>
      </c>
      <c r="E275" s="197" t="s">
        <v>127</v>
      </c>
      <c r="F275" s="197" t="s">
        <v>125</v>
      </c>
      <c r="G275" s="197" t="s">
        <v>152</v>
      </c>
      <c r="H275" s="197" t="s">
        <v>196</v>
      </c>
      <c r="I275" s="197" t="s">
        <v>128</v>
      </c>
      <c r="J275" s="197" t="s">
        <v>196</v>
      </c>
      <c r="K275" s="197" t="s">
        <v>196</v>
      </c>
      <c r="L275" s="197" t="s">
        <v>196</v>
      </c>
      <c r="M275" s="198">
        <v>36.33</v>
      </c>
      <c r="N275" t="str">
        <f t="shared" si="4"/>
        <v>723000010100</v>
      </c>
    </row>
    <row r="276" spans="1:14" x14ac:dyDescent="0.25">
      <c r="A276" s="197" t="s">
        <v>108</v>
      </c>
      <c r="B276" s="197" t="s">
        <v>230</v>
      </c>
      <c r="C276" s="197" t="s">
        <v>231</v>
      </c>
      <c r="D276" s="197" t="s">
        <v>126</v>
      </c>
      <c r="E276" s="197" t="s">
        <v>127</v>
      </c>
      <c r="F276" s="197" t="s">
        <v>125</v>
      </c>
      <c r="G276" s="197" t="s">
        <v>153</v>
      </c>
      <c r="H276" s="197" t="s">
        <v>196</v>
      </c>
      <c r="I276" s="197" t="s">
        <v>128</v>
      </c>
      <c r="J276" s="197" t="s">
        <v>196</v>
      </c>
      <c r="K276" s="197" t="s">
        <v>196</v>
      </c>
      <c r="L276" s="197" t="s">
        <v>196</v>
      </c>
      <c r="M276" s="198">
        <v>11.33</v>
      </c>
      <c r="N276" t="str">
        <f t="shared" si="4"/>
        <v>723100010100</v>
      </c>
    </row>
    <row r="277" spans="1:14" x14ac:dyDescent="0.25">
      <c r="A277" s="197" t="s">
        <v>108</v>
      </c>
      <c r="B277" s="197" t="s">
        <v>230</v>
      </c>
      <c r="C277" s="197" t="s">
        <v>231</v>
      </c>
      <c r="D277" s="197" t="s">
        <v>126</v>
      </c>
      <c r="E277" s="197" t="s">
        <v>127</v>
      </c>
      <c r="F277" s="197" t="s">
        <v>125</v>
      </c>
      <c r="G277" s="197" t="s">
        <v>153</v>
      </c>
      <c r="H277" s="197" t="s">
        <v>196</v>
      </c>
      <c r="I277" s="197" t="s">
        <v>128</v>
      </c>
      <c r="J277" s="197" t="s">
        <v>196</v>
      </c>
      <c r="K277" s="197" t="s">
        <v>196</v>
      </c>
      <c r="L277" s="197" t="s">
        <v>196</v>
      </c>
      <c r="M277" s="198">
        <v>8.49</v>
      </c>
      <c r="N277" t="str">
        <f t="shared" si="4"/>
        <v>723100010100</v>
      </c>
    </row>
    <row r="278" spans="1:14" x14ac:dyDescent="0.25">
      <c r="A278" s="197" t="s">
        <v>108</v>
      </c>
      <c r="B278" s="197" t="s">
        <v>230</v>
      </c>
      <c r="C278" s="197" t="s">
        <v>231</v>
      </c>
      <c r="D278" s="197" t="s">
        <v>126</v>
      </c>
      <c r="E278" s="197" t="s">
        <v>127</v>
      </c>
      <c r="F278" s="197" t="s">
        <v>125</v>
      </c>
      <c r="G278" s="197" t="s">
        <v>154</v>
      </c>
      <c r="H278" s="197" t="s">
        <v>196</v>
      </c>
      <c r="I278" s="197" t="s">
        <v>128</v>
      </c>
      <c r="J278" s="197" t="s">
        <v>196</v>
      </c>
      <c r="K278" s="197" t="s">
        <v>196</v>
      </c>
      <c r="L278" s="197" t="s">
        <v>196</v>
      </c>
      <c r="M278" s="198">
        <v>170.11</v>
      </c>
      <c r="N278" t="str">
        <f t="shared" si="4"/>
        <v>724000010100</v>
      </c>
    </row>
    <row r="279" spans="1:14" x14ac:dyDescent="0.25">
      <c r="A279" s="197" t="s">
        <v>108</v>
      </c>
      <c r="B279" s="197" t="s">
        <v>230</v>
      </c>
      <c r="C279" s="197" t="s">
        <v>231</v>
      </c>
      <c r="D279" s="197" t="s">
        <v>126</v>
      </c>
      <c r="E279" s="197" t="s">
        <v>127</v>
      </c>
      <c r="F279" s="197" t="s">
        <v>125</v>
      </c>
      <c r="G279" s="197" t="s">
        <v>154</v>
      </c>
      <c r="H279" s="197" t="s">
        <v>196</v>
      </c>
      <c r="I279" s="197" t="s">
        <v>128</v>
      </c>
      <c r="J279" s="197" t="s">
        <v>196</v>
      </c>
      <c r="K279" s="197" t="s">
        <v>196</v>
      </c>
      <c r="L279" s="197" t="s">
        <v>196</v>
      </c>
      <c r="M279" s="198">
        <v>127.59</v>
      </c>
      <c r="N279" t="str">
        <f t="shared" si="4"/>
        <v>724000010100</v>
      </c>
    </row>
    <row r="280" spans="1:14" x14ac:dyDescent="0.25">
      <c r="A280" s="197" t="s">
        <v>108</v>
      </c>
      <c r="B280" s="197" t="s">
        <v>230</v>
      </c>
      <c r="C280" s="197" t="s">
        <v>231</v>
      </c>
      <c r="D280" s="197" t="s">
        <v>126</v>
      </c>
      <c r="E280" s="197" t="s">
        <v>127</v>
      </c>
      <c r="F280" s="197" t="s">
        <v>125</v>
      </c>
      <c r="G280" s="197" t="s">
        <v>157</v>
      </c>
      <c r="H280" s="197" t="s">
        <v>196</v>
      </c>
      <c r="I280" s="197" t="s">
        <v>128</v>
      </c>
      <c r="J280" s="197" t="s">
        <v>196</v>
      </c>
      <c r="K280" s="197" t="s">
        <v>196</v>
      </c>
      <c r="L280" s="197" t="s">
        <v>196</v>
      </c>
      <c r="M280" s="198">
        <v>52.8</v>
      </c>
      <c r="N280" t="str">
        <f t="shared" si="4"/>
        <v>726900010100</v>
      </c>
    </row>
    <row r="281" spans="1:14" x14ac:dyDescent="0.25">
      <c r="A281" s="197" t="s">
        <v>108</v>
      </c>
      <c r="B281" s="197" t="s">
        <v>230</v>
      </c>
      <c r="C281" s="197" t="s">
        <v>231</v>
      </c>
      <c r="D281" s="197" t="s">
        <v>126</v>
      </c>
      <c r="E281" s="197" t="s">
        <v>127</v>
      </c>
      <c r="F281" s="197" t="s">
        <v>125</v>
      </c>
      <c r="G281" s="197" t="s">
        <v>157</v>
      </c>
      <c r="H281" s="197" t="s">
        <v>196</v>
      </c>
      <c r="I281" s="197" t="s">
        <v>128</v>
      </c>
      <c r="J281" s="197" t="s">
        <v>196</v>
      </c>
      <c r="K281" s="197" t="s">
        <v>196</v>
      </c>
      <c r="L281" s="197" t="s">
        <v>196</v>
      </c>
      <c r="M281" s="198">
        <v>39.6</v>
      </c>
      <c r="N281" t="str">
        <f t="shared" si="4"/>
        <v>726900010100</v>
      </c>
    </row>
    <row r="282" spans="1:14" x14ac:dyDescent="0.25">
      <c r="A282" s="197" t="s">
        <v>108</v>
      </c>
      <c r="B282" s="197" t="s">
        <v>230</v>
      </c>
      <c r="C282" s="197" t="s">
        <v>231</v>
      </c>
      <c r="D282" s="197" t="s">
        <v>126</v>
      </c>
      <c r="E282" s="197" t="s">
        <v>127</v>
      </c>
      <c r="F282" s="197" t="s">
        <v>125</v>
      </c>
      <c r="G282" s="197" t="s">
        <v>157</v>
      </c>
      <c r="H282" s="197" t="s">
        <v>196</v>
      </c>
      <c r="I282" s="197" t="s">
        <v>128</v>
      </c>
      <c r="J282" s="197" t="s">
        <v>196</v>
      </c>
      <c r="K282" s="197" t="s">
        <v>196</v>
      </c>
      <c r="L282" s="197" t="s">
        <v>196</v>
      </c>
      <c r="M282" s="198">
        <v>9.6</v>
      </c>
      <c r="N282" t="str">
        <f t="shared" si="4"/>
        <v>726900010100</v>
      </c>
    </row>
    <row r="283" spans="1:14" x14ac:dyDescent="0.25">
      <c r="A283" s="197" t="s">
        <v>108</v>
      </c>
      <c r="B283" s="197" t="s">
        <v>230</v>
      </c>
      <c r="C283" s="197" t="s">
        <v>231</v>
      </c>
      <c r="D283" s="197" t="s">
        <v>126</v>
      </c>
      <c r="E283" s="197" t="s">
        <v>127</v>
      </c>
      <c r="F283" s="197" t="s">
        <v>125</v>
      </c>
      <c r="G283" s="197" t="s">
        <v>157</v>
      </c>
      <c r="H283" s="197" t="s">
        <v>196</v>
      </c>
      <c r="I283" s="197" t="s">
        <v>128</v>
      </c>
      <c r="J283" s="197" t="s">
        <v>196</v>
      </c>
      <c r="K283" s="197" t="s">
        <v>196</v>
      </c>
      <c r="L283" s="197" t="s">
        <v>196</v>
      </c>
      <c r="M283" s="198">
        <v>7.2</v>
      </c>
      <c r="N283" t="str">
        <f t="shared" si="4"/>
        <v>726900010100</v>
      </c>
    </row>
    <row r="284" spans="1:14" x14ac:dyDescent="0.25">
      <c r="A284" s="197" t="s">
        <v>108</v>
      </c>
      <c r="B284" s="197" t="s">
        <v>230</v>
      </c>
      <c r="C284" s="197" t="s">
        <v>231</v>
      </c>
      <c r="D284" s="197" t="s">
        <v>126</v>
      </c>
      <c r="E284" s="197" t="s">
        <v>127</v>
      </c>
      <c r="F284" s="197" t="s">
        <v>125</v>
      </c>
      <c r="G284" s="197" t="s">
        <v>139</v>
      </c>
      <c r="H284" s="197" t="s">
        <v>196</v>
      </c>
      <c r="I284" s="197" t="s">
        <v>128</v>
      </c>
      <c r="J284" s="197" t="s">
        <v>196</v>
      </c>
      <c r="K284" s="197" t="s">
        <v>196</v>
      </c>
      <c r="L284" s="197" t="s">
        <v>196</v>
      </c>
      <c r="M284" s="198">
        <v>-28.57</v>
      </c>
      <c r="N284" t="str">
        <f t="shared" si="4"/>
        <v>210000010100</v>
      </c>
    </row>
    <row r="285" spans="1:14" x14ac:dyDescent="0.25">
      <c r="A285" s="197" t="s">
        <v>108</v>
      </c>
      <c r="B285" s="197" t="s">
        <v>230</v>
      </c>
      <c r="C285" s="197" t="s">
        <v>231</v>
      </c>
      <c r="D285" s="197" t="s">
        <v>126</v>
      </c>
      <c r="E285" s="197" t="s">
        <v>127</v>
      </c>
      <c r="F285" s="197" t="s">
        <v>125</v>
      </c>
      <c r="G285" s="197" t="s">
        <v>139</v>
      </c>
      <c r="H285" s="197" t="s">
        <v>196</v>
      </c>
      <c r="I285" s="197" t="s">
        <v>128</v>
      </c>
      <c r="J285" s="197" t="s">
        <v>196</v>
      </c>
      <c r="K285" s="197" t="s">
        <v>196</v>
      </c>
      <c r="L285" s="197" t="s">
        <v>196</v>
      </c>
      <c r="M285" s="198">
        <v>-21.43</v>
      </c>
      <c r="N285" t="str">
        <f t="shared" si="4"/>
        <v>210000010100</v>
      </c>
    </row>
    <row r="286" spans="1:14" x14ac:dyDescent="0.25">
      <c r="A286" s="197" t="s">
        <v>108</v>
      </c>
      <c r="B286" s="197" t="s">
        <v>230</v>
      </c>
      <c r="C286" s="197" t="s">
        <v>231</v>
      </c>
      <c r="D286" s="197" t="s">
        <v>126</v>
      </c>
      <c r="E286" s="197" t="s">
        <v>127</v>
      </c>
      <c r="F286" s="197" t="s">
        <v>125</v>
      </c>
      <c r="G286" s="197" t="s">
        <v>143</v>
      </c>
      <c r="H286" s="197" t="s">
        <v>196</v>
      </c>
      <c r="I286" s="197" t="s">
        <v>128</v>
      </c>
      <c r="J286" s="197" t="s">
        <v>196</v>
      </c>
      <c r="K286" s="197" t="s">
        <v>196</v>
      </c>
      <c r="L286" s="197" t="s">
        <v>196</v>
      </c>
      <c r="M286" s="198">
        <v>-24.57</v>
      </c>
      <c r="N286" t="str">
        <f t="shared" si="4"/>
        <v>213000010100</v>
      </c>
    </row>
    <row r="287" spans="1:14" x14ac:dyDescent="0.25">
      <c r="A287" s="197" t="s">
        <v>108</v>
      </c>
      <c r="B287" s="197" t="s">
        <v>230</v>
      </c>
      <c r="C287" s="197" t="s">
        <v>231</v>
      </c>
      <c r="D287" s="197" t="s">
        <v>126</v>
      </c>
      <c r="E287" s="197" t="s">
        <v>127</v>
      </c>
      <c r="F287" s="197" t="s">
        <v>125</v>
      </c>
      <c r="G287" s="197" t="s">
        <v>147</v>
      </c>
      <c r="H287" s="197" t="s">
        <v>196</v>
      </c>
      <c r="I287" s="197" t="s">
        <v>128</v>
      </c>
      <c r="J287" s="197" t="s">
        <v>196</v>
      </c>
      <c r="K287" s="197" t="s">
        <v>196</v>
      </c>
      <c r="L287" s="197" t="s">
        <v>196</v>
      </c>
      <c r="M287" s="198">
        <v>-8.49</v>
      </c>
      <c r="N287" t="str">
        <f t="shared" si="4"/>
        <v>216000010100</v>
      </c>
    </row>
    <row r="288" spans="1:14" x14ac:dyDescent="0.25">
      <c r="A288" s="197" t="s">
        <v>108</v>
      </c>
      <c r="B288" s="197" t="s">
        <v>230</v>
      </c>
      <c r="C288" s="197" t="s">
        <v>231</v>
      </c>
      <c r="D288" s="197" t="s">
        <v>126</v>
      </c>
      <c r="E288" s="197" t="s">
        <v>127</v>
      </c>
      <c r="F288" s="197" t="s">
        <v>125</v>
      </c>
      <c r="G288" s="197" t="s">
        <v>144</v>
      </c>
      <c r="H288" s="197" t="s">
        <v>196</v>
      </c>
      <c r="I288" s="197" t="s">
        <v>128</v>
      </c>
      <c r="J288" s="197" t="s">
        <v>196</v>
      </c>
      <c r="K288" s="197" t="s">
        <v>196</v>
      </c>
      <c r="L288" s="197" t="s">
        <v>196</v>
      </c>
      <c r="M288" s="198">
        <v>-92.05</v>
      </c>
      <c r="N288" t="str">
        <f t="shared" si="4"/>
        <v>214000010100</v>
      </c>
    </row>
    <row r="289" spans="1:14" x14ac:dyDescent="0.25">
      <c r="A289" s="197" t="s">
        <v>108</v>
      </c>
      <c r="B289" s="197" t="s">
        <v>230</v>
      </c>
      <c r="C289" s="197" t="s">
        <v>231</v>
      </c>
      <c r="D289" s="197" t="s">
        <v>126</v>
      </c>
      <c r="E289" s="197" t="s">
        <v>127</v>
      </c>
      <c r="F289" s="197" t="s">
        <v>125</v>
      </c>
      <c r="G289" s="197" t="s">
        <v>144</v>
      </c>
      <c r="H289" s="197" t="s">
        <v>196</v>
      </c>
      <c r="I289" s="197" t="s">
        <v>128</v>
      </c>
      <c r="J289" s="197" t="s">
        <v>196</v>
      </c>
      <c r="K289" s="197" t="s">
        <v>196</v>
      </c>
      <c r="L289" s="197" t="s">
        <v>196</v>
      </c>
      <c r="M289" s="198">
        <v>-69.03</v>
      </c>
      <c r="N289" t="str">
        <f t="shared" si="4"/>
        <v>214000010100</v>
      </c>
    </row>
    <row r="290" spans="1:14" x14ac:dyDescent="0.25">
      <c r="A290" s="197" t="s">
        <v>108</v>
      </c>
      <c r="B290" s="197" t="s">
        <v>230</v>
      </c>
      <c r="C290" s="197" t="s">
        <v>231</v>
      </c>
      <c r="D290" s="197" t="s">
        <v>126</v>
      </c>
      <c r="E290" s="197" t="s">
        <v>127</v>
      </c>
      <c r="F290" s="197" t="s">
        <v>125</v>
      </c>
      <c r="G290" s="197" t="s">
        <v>138</v>
      </c>
      <c r="H290" s="197" t="s">
        <v>196</v>
      </c>
      <c r="I290" s="197" t="s">
        <v>128</v>
      </c>
      <c r="J290" s="197" t="s">
        <v>196</v>
      </c>
      <c r="K290" s="197" t="s">
        <v>196</v>
      </c>
      <c r="L290" s="197" t="s">
        <v>196</v>
      </c>
      <c r="M290" s="198">
        <v>-11.33</v>
      </c>
      <c r="N290" t="str">
        <f t="shared" si="4"/>
        <v>205800010100</v>
      </c>
    </row>
    <row r="291" spans="1:14" x14ac:dyDescent="0.25">
      <c r="A291" s="197" t="s">
        <v>108</v>
      </c>
      <c r="B291" s="197" t="s">
        <v>230</v>
      </c>
      <c r="C291" s="197" t="s">
        <v>231</v>
      </c>
      <c r="D291" s="197" t="s">
        <v>126</v>
      </c>
      <c r="E291" s="197" t="s">
        <v>127</v>
      </c>
      <c r="F291" s="197" t="s">
        <v>125</v>
      </c>
      <c r="G291" s="197" t="s">
        <v>138</v>
      </c>
      <c r="H291" s="197" t="s">
        <v>196</v>
      </c>
      <c r="I291" s="197" t="s">
        <v>128</v>
      </c>
      <c r="J291" s="197" t="s">
        <v>196</v>
      </c>
      <c r="K291" s="197" t="s">
        <v>196</v>
      </c>
      <c r="L291" s="197" t="s">
        <v>196</v>
      </c>
      <c r="M291" s="198">
        <v>-8.49</v>
      </c>
      <c r="N291" t="str">
        <f t="shared" si="4"/>
        <v>205800010100</v>
      </c>
    </row>
    <row r="292" spans="1:14" x14ac:dyDescent="0.25">
      <c r="A292" s="197" t="s">
        <v>108</v>
      </c>
      <c r="B292" s="197" t="s">
        <v>230</v>
      </c>
      <c r="C292" s="197" t="s">
        <v>231</v>
      </c>
      <c r="D292" s="197" t="s">
        <v>126</v>
      </c>
      <c r="E292" s="197" t="s">
        <v>127</v>
      </c>
      <c r="F292" s="197" t="s">
        <v>125</v>
      </c>
      <c r="G292" s="197" t="s">
        <v>143</v>
      </c>
      <c r="H292" s="197" t="s">
        <v>196</v>
      </c>
      <c r="I292" s="197" t="s">
        <v>128</v>
      </c>
      <c r="J292" s="197" t="s">
        <v>196</v>
      </c>
      <c r="K292" s="197" t="s">
        <v>196</v>
      </c>
      <c r="L292" s="197" t="s">
        <v>196</v>
      </c>
      <c r="M292" s="198">
        <v>-18.43</v>
      </c>
      <c r="N292" t="str">
        <f t="shared" si="4"/>
        <v>213000010100</v>
      </c>
    </row>
    <row r="293" spans="1:14" x14ac:dyDescent="0.25">
      <c r="A293" s="197" t="s">
        <v>108</v>
      </c>
      <c r="B293" s="197" t="s">
        <v>230</v>
      </c>
      <c r="C293" s="197" t="s">
        <v>231</v>
      </c>
      <c r="D293" s="197" t="s">
        <v>126</v>
      </c>
      <c r="E293" s="197" t="s">
        <v>127</v>
      </c>
      <c r="F293" s="197" t="s">
        <v>125</v>
      </c>
      <c r="G293" s="197" t="s">
        <v>140</v>
      </c>
      <c r="H293" s="197" t="s">
        <v>196</v>
      </c>
      <c r="I293" s="197" t="s">
        <v>128</v>
      </c>
      <c r="J293" s="197" t="s">
        <v>196</v>
      </c>
      <c r="K293" s="197" t="s">
        <v>196</v>
      </c>
      <c r="L293" s="197" t="s">
        <v>196</v>
      </c>
      <c r="M293" s="198">
        <v>-52.8</v>
      </c>
      <c r="N293" t="str">
        <f t="shared" si="4"/>
        <v>210500010100</v>
      </c>
    </row>
    <row r="294" spans="1:14" x14ac:dyDescent="0.25">
      <c r="A294" s="197" t="s">
        <v>108</v>
      </c>
      <c r="B294" s="197" t="s">
        <v>230</v>
      </c>
      <c r="C294" s="197" t="s">
        <v>231</v>
      </c>
      <c r="D294" s="197" t="s">
        <v>126</v>
      </c>
      <c r="E294" s="197" t="s">
        <v>127</v>
      </c>
      <c r="F294" s="197" t="s">
        <v>125</v>
      </c>
      <c r="G294" s="197" t="s">
        <v>145</v>
      </c>
      <c r="H294" s="197" t="s">
        <v>196</v>
      </c>
      <c r="I294" s="197" t="s">
        <v>128</v>
      </c>
      <c r="J294" s="197" t="s">
        <v>196</v>
      </c>
      <c r="K294" s="197" t="s">
        <v>196</v>
      </c>
      <c r="L294" s="197" t="s">
        <v>196</v>
      </c>
      <c r="M294" s="198">
        <v>-34.26</v>
      </c>
      <c r="N294" t="str">
        <f t="shared" si="4"/>
        <v>215000010100</v>
      </c>
    </row>
    <row r="295" spans="1:14" x14ac:dyDescent="0.25">
      <c r="A295" s="197" t="s">
        <v>108</v>
      </c>
      <c r="B295" s="197" t="s">
        <v>230</v>
      </c>
      <c r="C295" s="197" t="s">
        <v>231</v>
      </c>
      <c r="D295" s="197" t="s">
        <v>126</v>
      </c>
      <c r="E295" s="197" t="s">
        <v>127</v>
      </c>
      <c r="F295" s="197" t="s">
        <v>125</v>
      </c>
      <c r="G295" s="197" t="s">
        <v>145</v>
      </c>
      <c r="H295" s="197" t="s">
        <v>196</v>
      </c>
      <c r="I295" s="197" t="s">
        <v>128</v>
      </c>
      <c r="J295" s="197" t="s">
        <v>196</v>
      </c>
      <c r="K295" s="197" t="s">
        <v>196</v>
      </c>
      <c r="L295" s="197" t="s">
        <v>196</v>
      </c>
      <c r="M295" s="198">
        <v>-25.7</v>
      </c>
      <c r="N295" t="str">
        <f t="shared" si="4"/>
        <v>215000010100</v>
      </c>
    </row>
    <row r="296" spans="1:14" x14ac:dyDescent="0.25">
      <c r="A296" s="197" t="s">
        <v>108</v>
      </c>
      <c r="B296" s="197" t="s">
        <v>230</v>
      </c>
      <c r="C296" s="197" t="s">
        <v>231</v>
      </c>
      <c r="D296" s="197" t="s">
        <v>126</v>
      </c>
      <c r="E296" s="197" t="s">
        <v>127</v>
      </c>
      <c r="F296" s="197" t="s">
        <v>125</v>
      </c>
      <c r="G296" s="197" t="s">
        <v>124</v>
      </c>
      <c r="H296" s="197" t="s">
        <v>196</v>
      </c>
      <c r="I296" s="197" t="s">
        <v>128</v>
      </c>
      <c r="J296" s="197" t="s">
        <v>196</v>
      </c>
      <c r="K296" s="197" t="s">
        <v>196</v>
      </c>
      <c r="L296" s="197" t="s">
        <v>196</v>
      </c>
      <c r="M296" s="198">
        <v>-513.70000000000005</v>
      </c>
      <c r="N296" t="str">
        <f t="shared" si="4"/>
        <v>100000010100</v>
      </c>
    </row>
    <row r="297" spans="1:14" x14ac:dyDescent="0.25">
      <c r="A297" s="197" t="s">
        <v>108</v>
      </c>
      <c r="B297" s="197" t="s">
        <v>230</v>
      </c>
      <c r="C297" s="197" t="s">
        <v>231</v>
      </c>
      <c r="D297" s="197" t="s">
        <v>126</v>
      </c>
      <c r="E297" s="197" t="s">
        <v>127</v>
      </c>
      <c r="F297" s="197" t="s">
        <v>125</v>
      </c>
      <c r="G297" s="197" t="s">
        <v>124</v>
      </c>
      <c r="H297" s="197" t="s">
        <v>196</v>
      </c>
      <c r="I297" s="197" t="s">
        <v>128</v>
      </c>
      <c r="J297" s="197" t="s">
        <v>196</v>
      </c>
      <c r="K297" s="197" t="s">
        <v>196</v>
      </c>
      <c r="L297" s="197" t="s">
        <v>196</v>
      </c>
      <c r="M297" s="198">
        <v>-385.28</v>
      </c>
      <c r="N297" t="str">
        <f t="shared" si="4"/>
        <v>100000010100</v>
      </c>
    </row>
    <row r="298" spans="1:14" x14ac:dyDescent="0.25">
      <c r="A298" s="197" t="s">
        <v>108</v>
      </c>
      <c r="B298" s="197" t="s">
        <v>230</v>
      </c>
      <c r="C298" s="197" t="s">
        <v>231</v>
      </c>
      <c r="D298" s="197" t="s">
        <v>126</v>
      </c>
      <c r="E298" s="197" t="s">
        <v>127</v>
      </c>
      <c r="F298" s="197" t="s">
        <v>125</v>
      </c>
      <c r="G298" s="197" t="s">
        <v>161</v>
      </c>
      <c r="H298" s="197" t="s">
        <v>196</v>
      </c>
      <c r="I298" s="197" t="s">
        <v>128</v>
      </c>
      <c r="J298" s="197" t="s">
        <v>196</v>
      </c>
      <c r="K298" s="197" t="s">
        <v>196</v>
      </c>
      <c r="L298" s="197" t="s">
        <v>196</v>
      </c>
      <c r="M298" s="198">
        <v>5.71</v>
      </c>
      <c r="N298" t="str">
        <f t="shared" si="4"/>
        <v>208100010100</v>
      </c>
    </row>
    <row r="299" spans="1:14" x14ac:dyDescent="0.25">
      <c r="A299" s="197" t="s">
        <v>108</v>
      </c>
      <c r="B299" s="197" t="s">
        <v>230</v>
      </c>
      <c r="C299" s="197" t="s">
        <v>231</v>
      </c>
      <c r="D299" s="197" t="s">
        <v>126</v>
      </c>
      <c r="E299" s="197" t="s">
        <v>127</v>
      </c>
      <c r="F299" s="197" t="s">
        <v>125</v>
      </c>
      <c r="G299" s="197" t="s">
        <v>149</v>
      </c>
      <c r="H299" s="197" t="s">
        <v>196</v>
      </c>
      <c r="I299" s="197" t="s">
        <v>128</v>
      </c>
      <c r="J299" s="197" t="s">
        <v>196</v>
      </c>
      <c r="K299" s="197" t="s">
        <v>196</v>
      </c>
      <c r="L299" s="197" t="s">
        <v>196</v>
      </c>
      <c r="M299" s="198">
        <v>800</v>
      </c>
      <c r="N299" t="str">
        <f t="shared" si="4"/>
        <v>710000010100</v>
      </c>
    </row>
    <row r="300" spans="1:14" x14ac:dyDescent="0.25">
      <c r="A300" s="197" t="s">
        <v>108</v>
      </c>
      <c r="B300" s="197" t="s">
        <v>230</v>
      </c>
      <c r="C300" s="197" t="s">
        <v>231</v>
      </c>
      <c r="D300" s="197" t="s">
        <v>126</v>
      </c>
      <c r="E300" s="197" t="s">
        <v>127</v>
      </c>
      <c r="F300" s="197" t="s">
        <v>125</v>
      </c>
      <c r="G300" s="197" t="s">
        <v>161</v>
      </c>
      <c r="H300" s="197" t="s">
        <v>196</v>
      </c>
      <c r="I300" s="197" t="s">
        <v>128</v>
      </c>
      <c r="J300" s="197" t="s">
        <v>196</v>
      </c>
      <c r="K300" s="197" t="s">
        <v>196</v>
      </c>
      <c r="L300" s="197" t="s">
        <v>196</v>
      </c>
      <c r="M300" s="198">
        <v>4.29</v>
      </c>
      <c r="N300" t="str">
        <f t="shared" si="4"/>
        <v>208100010100</v>
      </c>
    </row>
    <row r="301" spans="1:14" x14ac:dyDescent="0.25">
      <c r="A301" s="197" t="s">
        <v>108</v>
      </c>
      <c r="B301" s="197" t="s">
        <v>230</v>
      </c>
      <c r="C301" s="197" t="s">
        <v>231</v>
      </c>
      <c r="D301" s="197" t="s">
        <v>126</v>
      </c>
      <c r="E301" s="197" t="s">
        <v>127</v>
      </c>
      <c r="F301" s="197" t="s">
        <v>125</v>
      </c>
      <c r="G301" s="197" t="s">
        <v>149</v>
      </c>
      <c r="H301" s="197" t="s">
        <v>196</v>
      </c>
      <c r="I301" s="197" t="s">
        <v>128</v>
      </c>
      <c r="J301" s="197" t="s">
        <v>196</v>
      </c>
      <c r="K301" s="197" t="s">
        <v>196</v>
      </c>
      <c r="L301" s="197" t="s">
        <v>196</v>
      </c>
      <c r="M301" s="198">
        <v>600</v>
      </c>
      <c r="N301" t="str">
        <f t="shared" si="4"/>
        <v>710000010100</v>
      </c>
    </row>
    <row r="302" spans="1:14" x14ac:dyDescent="0.25">
      <c r="A302" s="197" t="s">
        <v>108</v>
      </c>
      <c r="B302" s="197" t="s">
        <v>230</v>
      </c>
      <c r="C302" s="197" t="s">
        <v>231</v>
      </c>
      <c r="D302" s="197" t="s">
        <v>126</v>
      </c>
      <c r="E302" s="197" t="s">
        <v>127</v>
      </c>
      <c r="F302" s="197" t="s">
        <v>125</v>
      </c>
      <c r="G302" s="197" t="s">
        <v>152</v>
      </c>
      <c r="H302" s="197" t="s">
        <v>196</v>
      </c>
      <c r="I302" s="197" t="s">
        <v>128</v>
      </c>
      <c r="J302" s="197" t="s">
        <v>196</v>
      </c>
      <c r="K302" s="197" t="s">
        <v>196</v>
      </c>
      <c r="L302" s="197" t="s">
        <v>196</v>
      </c>
      <c r="M302" s="198">
        <v>48.43</v>
      </c>
      <c r="N302" t="str">
        <f t="shared" si="4"/>
        <v>723000010100</v>
      </c>
    </row>
    <row r="303" spans="1:14" x14ac:dyDescent="0.25">
      <c r="A303" s="197" t="s">
        <v>108</v>
      </c>
      <c r="B303" s="197" t="s">
        <v>232</v>
      </c>
      <c r="C303" s="197" t="s">
        <v>233</v>
      </c>
      <c r="D303" s="197" t="s">
        <v>126</v>
      </c>
      <c r="E303" s="197" t="s">
        <v>127</v>
      </c>
      <c r="F303" s="197" t="s">
        <v>125</v>
      </c>
      <c r="G303" s="197" t="s">
        <v>153</v>
      </c>
      <c r="H303" s="197" t="s">
        <v>196</v>
      </c>
      <c r="I303" s="197" t="s">
        <v>128</v>
      </c>
      <c r="J303" s="197" t="s">
        <v>196</v>
      </c>
      <c r="K303" s="197" t="s">
        <v>196</v>
      </c>
      <c r="L303" s="197" t="s">
        <v>196</v>
      </c>
      <c r="M303" s="198">
        <v>1.36</v>
      </c>
      <c r="N303" t="str">
        <f t="shared" si="4"/>
        <v>723100010100</v>
      </c>
    </row>
    <row r="304" spans="1:14" x14ac:dyDescent="0.25">
      <c r="A304" s="197" t="s">
        <v>108</v>
      </c>
      <c r="B304" s="197" t="s">
        <v>232</v>
      </c>
      <c r="C304" s="197" t="s">
        <v>233</v>
      </c>
      <c r="D304" s="197" t="s">
        <v>126</v>
      </c>
      <c r="E304" s="197" t="s">
        <v>127</v>
      </c>
      <c r="F304" s="197" t="s">
        <v>125</v>
      </c>
      <c r="G304" s="197" t="s">
        <v>153</v>
      </c>
      <c r="H304" s="197" t="s">
        <v>196</v>
      </c>
      <c r="I304" s="197" t="s">
        <v>128</v>
      </c>
      <c r="J304" s="197" t="s">
        <v>196</v>
      </c>
      <c r="K304" s="197" t="s">
        <v>196</v>
      </c>
      <c r="L304" s="197" t="s">
        <v>196</v>
      </c>
      <c r="M304" s="198">
        <v>1.01</v>
      </c>
      <c r="N304" t="str">
        <f t="shared" si="4"/>
        <v>723100010100</v>
      </c>
    </row>
    <row r="305" spans="1:14" x14ac:dyDescent="0.25">
      <c r="A305" s="197" t="s">
        <v>108</v>
      </c>
      <c r="B305" s="197" t="s">
        <v>232</v>
      </c>
      <c r="C305" s="197" t="s">
        <v>233</v>
      </c>
      <c r="D305" s="197" t="s">
        <v>126</v>
      </c>
      <c r="E305" s="197" t="s">
        <v>127</v>
      </c>
      <c r="F305" s="197" t="s">
        <v>125</v>
      </c>
      <c r="G305" s="197" t="s">
        <v>157</v>
      </c>
      <c r="H305" s="197" t="s">
        <v>196</v>
      </c>
      <c r="I305" s="197" t="s">
        <v>128</v>
      </c>
      <c r="J305" s="197" t="s">
        <v>196</v>
      </c>
      <c r="K305" s="197" t="s">
        <v>196</v>
      </c>
      <c r="L305" s="197" t="s">
        <v>196</v>
      </c>
      <c r="M305" s="198">
        <v>6.16</v>
      </c>
      <c r="N305" t="str">
        <f t="shared" si="4"/>
        <v>726900010100</v>
      </c>
    </row>
    <row r="306" spans="1:14" x14ac:dyDescent="0.25">
      <c r="A306" s="197" t="s">
        <v>108</v>
      </c>
      <c r="B306" s="197" t="s">
        <v>232</v>
      </c>
      <c r="C306" s="197" t="s">
        <v>233</v>
      </c>
      <c r="D306" s="197" t="s">
        <v>126</v>
      </c>
      <c r="E306" s="197" t="s">
        <v>127</v>
      </c>
      <c r="F306" s="197" t="s">
        <v>125</v>
      </c>
      <c r="G306" s="197" t="s">
        <v>157</v>
      </c>
      <c r="H306" s="197" t="s">
        <v>196</v>
      </c>
      <c r="I306" s="197" t="s">
        <v>128</v>
      </c>
      <c r="J306" s="197" t="s">
        <v>196</v>
      </c>
      <c r="K306" s="197" t="s">
        <v>196</v>
      </c>
      <c r="L306" s="197" t="s">
        <v>196</v>
      </c>
      <c r="M306" s="198">
        <v>4.6100000000000003</v>
      </c>
      <c r="N306" t="str">
        <f t="shared" si="4"/>
        <v>726900010100</v>
      </c>
    </row>
    <row r="307" spans="1:14" x14ac:dyDescent="0.25">
      <c r="A307" s="197" t="s">
        <v>108</v>
      </c>
      <c r="B307" s="197" t="s">
        <v>232</v>
      </c>
      <c r="C307" s="197" t="s">
        <v>233</v>
      </c>
      <c r="D307" s="197" t="s">
        <v>126</v>
      </c>
      <c r="E307" s="197" t="s">
        <v>127</v>
      </c>
      <c r="F307" s="197" t="s">
        <v>125</v>
      </c>
      <c r="G307" s="197" t="s">
        <v>157</v>
      </c>
      <c r="H307" s="197" t="s">
        <v>196</v>
      </c>
      <c r="I307" s="197" t="s">
        <v>128</v>
      </c>
      <c r="J307" s="197" t="s">
        <v>196</v>
      </c>
      <c r="K307" s="197" t="s">
        <v>196</v>
      </c>
      <c r="L307" s="197" t="s">
        <v>196</v>
      </c>
      <c r="M307" s="198">
        <v>1.1200000000000001</v>
      </c>
      <c r="N307" t="str">
        <f t="shared" si="4"/>
        <v>726900010100</v>
      </c>
    </row>
    <row r="308" spans="1:14" x14ac:dyDescent="0.25">
      <c r="A308" s="197" t="s">
        <v>108</v>
      </c>
      <c r="B308" s="197" t="s">
        <v>232</v>
      </c>
      <c r="C308" s="197" t="s">
        <v>233</v>
      </c>
      <c r="D308" s="197" t="s">
        <v>126</v>
      </c>
      <c r="E308" s="197" t="s">
        <v>127</v>
      </c>
      <c r="F308" s="197" t="s">
        <v>125</v>
      </c>
      <c r="G308" s="197" t="s">
        <v>157</v>
      </c>
      <c r="H308" s="197" t="s">
        <v>196</v>
      </c>
      <c r="I308" s="197" t="s">
        <v>128</v>
      </c>
      <c r="J308" s="197" t="s">
        <v>196</v>
      </c>
      <c r="K308" s="197" t="s">
        <v>196</v>
      </c>
      <c r="L308" s="197" t="s">
        <v>196</v>
      </c>
      <c r="M308" s="198">
        <v>0.84</v>
      </c>
      <c r="N308" t="str">
        <f t="shared" si="4"/>
        <v>726900010100</v>
      </c>
    </row>
    <row r="309" spans="1:14" x14ac:dyDescent="0.25">
      <c r="A309" s="197" t="s">
        <v>108</v>
      </c>
      <c r="B309" s="197" t="s">
        <v>232</v>
      </c>
      <c r="C309" s="197" t="s">
        <v>233</v>
      </c>
      <c r="D309" s="197" t="s">
        <v>126</v>
      </c>
      <c r="E309" s="197" t="s">
        <v>127</v>
      </c>
      <c r="F309" s="197" t="s">
        <v>125</v>
      </c>
      <c r="G309" s="197" t="s">
        <v>140</v>
      </c>
      <c r="H309" s="197" t="s">
        <v>196</v>
      </c>
      <c r="I309" s="197" t="s">
        <v>128</v>
      </c>
      <c r="J309" s="197" t="s">
        <v>196</v>
      </c>
      <c r="K309" s="197" t="s">
        <v>196</v>
      </c>
      <c r="L309" s="197" t="s">
        <v>196</v>
      </c>
      <c r="M309" s="198">
        <v>-6.15</v>
      </c>
      <c r="N309" t="str">
        <f t="shared" si="4"/>
        <v>210500010100</v>
      </c>
    </row>
    <row r="310" spans="1:14" x14ac:dyDescent="0.25">
      <c r="A310" s="197" t="s">
        <v>108</v>
      </c>
      <c r="B310" s="197" t="s">
        <v>232</v>
      </c>
      <c r="C310" s="197" t="s">
        <v>233</v>
      </c>
      <c r="D310" s="197" t="s">
        <v>126</v>
      </c>
      <c r="E310" s="197" t="s">
        <v>127</v>
      </c>
      <c r="F310" s="197" t="s">
        <v>125</v>
      </c>
      <c r="G310" s="197" t="s">
        <v>140</v>
      </c>
      <c r="H310" s="197" t="s">
        <v>196</v>
      </c>
      <c r="I310" s="197" t="s">
        <v>128</v>
      </c>
      <c r="J310" s="197" t="s">
        <v>196</v>
      </c>
      <c r="K310" s="197" t="s">
        <v>196</v>
      </c>
      <c r="L310" s="197" t="s">
        <v>196</v>
      </c>
      <c r="M310" s="198">
        <v>-4.62</v>
      </c>
      <c r="N310" t="str">
        <f t="shared" si="4"/>
        <v>210500010100</v>
      </c>
    </row>
    <row r="311" spans="1:14" x14ac:dyDescent="0.25">
      <c r="A311" s="197" t="s">
        <v>108</v>
      </c>
      <c r="B311" s="197" t="s">
        <v>232</v>
      </c>
      <c r="C311" s="197" t="s">
        <v>233</v>
      </c>
      <c r="D311" s="197" t="s">
        <v>126</v>
      </c>
      <c r="E311" s="197" t="s">
        <v>127</v>
      </c>
      <c r="F311" s="197" t="s">
        <v>125</v>
      </c>
      <c r="G311" s="197" t="s">
        <v>139</v>
      </c>
      <c r="H311" s="197" t="s">
        <v>196</v>
      </c>
      <c r="I311" s="197" t="s">
        <v>128</v>
      </c>
      <c r="J311" s="197" t="s">
        <v>196</v>
      </c>
      <c r="K311" s="197" t="s">
        <v>196</v>
      </c>
      <c r="L311" s="197" t="s">
        <v>196</v>
      </c>
      <c r="M311" s="198">
        <v>-1.1200000000000001</v>
      </c>
      <c r="N311" t="str">
        <f t="shared" si="4"/>
        <v>210000010100</v>
      </c>
    </row>
    <row r="312" spans="1:14" x14ac:dyDescent="0.25">
      <c r="A312" s="197" t="s">
        <v>108</v>
      </c>
      <c r="B312" s="197" t="s">
        <v>232</v>
      </c>
      <c r="C312" s="197" t="s">
        <v>233</v>
      </c>
      <c r="D312" s="197" t="s">
        <v>126</v>
      </c>
      <c r="E312" s="197" t="s">
        <v>127</v>
      </c>
      <c r="F312" s="197" t="s">
        <v>125</v>
      </c>
      <c r="G312" s="197" t="s">
        <v>139</v>
      </c>
      <c r="H312" s="197" t="s">
        <v>196</v>
      </c>
      <c r="I312" s="197" t="s">
        <v>128</v>
      </c>
      <c r="J312" s="197" t="s">
        <v>196</v>
      </c>
      <c r="K312" s="197" t="s">
        <v>196</v>
      </c>
      <c r="L312" s="197" t="s">
        <v>196</v>
      </c>
      <c r="M312" s="198">
        <v>-0.84</v>
      </c>
      <c r="N312" t="str">
        <f t="shared" si="4"/>
        <v>210000010100</v>
      </c>
    </row>
    <row r="313" spans="1:14" x14ac:dyDescent="0.25">
      <c r="A313" s="197" t="s">
        <v>108</v>
      </c>
      <c r="B313" s="197" t="s">
        <v>232</v>
      </c>
      <c r="C313" s="197" t="s">
        <v>233</v>
      </c>
      <c r="D313" s="197" t="s">
        <v>126</v>
      </c>
      <c r="E313" s="197" t="s">
        <v>127</v>
      </c>
      <c r="F313" s="197" t="s">
        <v>125</v>
      </c>
      <c r="G313" s="197" t="s">
        <v>134</v>
      </c>
      <c r="H313" s="197" t="s">
        <v>196</v>
      </c>
      <c r="I313" s="197" t="s">
        <v>128</v>
      </c>
      <c r="J313" s="197" t="s">
        <v>196</v>
      </c>
      <c r="K313" s="197" t="s">
        <v>196</v>
      </c>
      <c r="L313" s="197" t="s">
        <v>196</v>
      </c>
      <c r="M313" s="198">
        <v>-6.16</v>
      </c>
      <c r="N313" t="str">
        <f t="shared" si="4"/>
        <v>205200010100</v>
      </c>
    </row>
    <row r="314" spans="1:14" x14ac:dyDescent="0.25">
      <c r="A314" s="197" t="s">
        <v>108</v>
      </c>
      <c r="B314" s="197" t="s">
        <v>232</v>
      </c>
      <c r="C314" s="197" t="s">
        <v>233</v>
      </c>
      <c r="D314" s="197" t="s">
        <v>126</v>
      </c>
      <c r="E314" s="197" t="s">
        <v>127</v>
      </c>
      <c r="F314" s="197" t="s">
        <v>125</v>
      </c>
      <c r="G314" s="197" t="s">
        <v>134</v>
      </c>
      <c r="H314" s="197" t="s">
        <v>196</v>
      </c>
      <c r="I314" s="197" t="s">
        <v>128</v>
      </c>
      <c r="J314" s="197" t="s">
        <v>196</v>
      </c>
      <c r="K314" s="197" t="s">
        <v>196</v>
      </c>
      <c r="L314" s="197" t="s">
        <v>196</v>
      </c>
      <c r="M314" s="198">
        <v>-4.6100000000000003</v>
      </c>
      <c r="N314" t="str">
        <f t="shared" si="4"/>
        <v>205200010100</v>
      </c>
    </row>
    <row r="315" spans="1:14" x14ac:dyDescent="0.25">
      <c r="A315" s="197" t="s">
        <v>108</v>
      </c>
      <c r="B315" s="197" t="s">
        <v>232</v>
      </c>
      <c r="C315" s="197" t="s">
        <v>233</v>
      </c>
      <c r="D315" s="197" t="s">
        <v>126</v>
      </c>
      <c r="E315" s="197" t="s">
        <v>127</v>
      </c>
      <c r="F315" s="197" t="s">
        <v>125</v>
      </c>
      <c r="G315" s="197" t="s">
        <v>141</v>
      </c>
      <c r="H315" s="197" t="s">
        <v>196</v>
      </c>
      <c r="I315" s="197" t="s">
        <v>128</v>
      </c>
      <c r="J315" s="197" t="s">
        <v>196</v>
      </c>
      <c r="K315" s="197" t="s">
        <v>196</v>
      </c>
      <c r="L315" s="197" t="s">
        <v>196</v>
      </c>
      <c r="M315" s="198">
        <v>-5.78</v>
      </c>
      <c r="N315" t="str">
        <f t="shared" si="4"/>
        <v>211000010100</v>
      </c>
    </row>
    <row r="316" spans="1:14" x14ac:dyDescent="0.25">
      <c r="A316" s="197" t="s">
        <v>108</v>
      </c>
      <c r="B316" s="197" t="s">
        <v>232</v>
      </c>
      <c r="C316" s="197" t="s">
        <v>233</v>
      </c>
      <c r="D316" s="197" t="s">
        <v>126</v>
      </c>
      <c r="E316" s="197" t="s">
        <v>127</v>
      </c>
      <c r="F316" s="197" t="s">
        <v>125</v>
      </c>
      <c r="G316" s="197" t="s">
        <v>141</v>
      </c>
      <c r="H316" s="197" t="s">
        <v>196</v>
      </c>
      <c r="I316" s="197" t="s">
        <v>128</v>
      </c>
      <c r="J316" s="197" t="s">
        <v>196</v>
      </c>
      <c r="K316" s="197" t="s">
        <v>196</v>
      </c>
      <c r="L316" s="197" t="s">
        <v>196</v>
      </c>
      <c r="M316" s="198">
        <v>-4.33</v>
      </c>
      <c r="N316" t="str">
        <f t="shared" si="4"/>
        <v>211000010100</v>
      </c>
    </row>
    <row r="317" spans="1:14" x14ac:dyDescent="0.25">
      <c r="A317" s="197" t="s">
        <v>108</v>
      </c>
      <c r="B317" s="197" t="s">
        <v>232</v>
      </c>
      <c r="C317" s="197" t="s">
        <v>233</v>
      </c>
      <c r="D317" s="197" t="s">
        <v>126</v>
      </c>
      <c r="E317" s="197" t="s">
        <v>127</v>
      </c>
      <c r="F317" s="197" t="s">
        <v>125</v>
      </c>
      <c r="G317" s="197" t="s">
        <v>135</v>
      </c>
      <c r="H317" s="197" t="s">
        <v>196</v>
      </c>
      <c r="I317" s="197" t="s">
        <v>128</v>
      </c>
      <c r="J317" s="197" t="s">
        <v>196</v>
      </c>
      <c r="K317" s="197" t="s">
        <v>196</v>
      </c>
      <c r="L317" s="197" t="s">
        <v>196</v>
      </c>
      <c r="M317" s="198">
        <v>-5.78</v>
      </c>
      <c r="N317" t="str">
        <f t="shared" si="4"/>
        <v>205300010100</v>
      </c>
    </row>
    <row r="318" spans="1:14" x14ac:dyDescent="0.25">
      <c r="A318" s="197" t="s">
        <v>108</v>
      </c>
      <c r="B318" s="197" t="s">
        <v>232</v>
      </c>
      <c r="C318" s="197" t="s">
        <v>233</v>
      </c>
      <c r="D318" s="197" t="s">
        <v>126</v>
      </c>
      <c r="E318" s="197" t="s">
        <v>127</v>
      </c>
      <c r="F318" s="197" t="s">
        <v>125</v>
      </c>
      <c r="G318" s="197" t="s">
        <v>135</v>
      </c>
      <c r="H318" s="197" t="s">
        <v>196</v>
      </c>
      <c r="I318" s="197" t="s">
        <v>128</v>
      </c>
      <c r="J318" s="197" t="s">
        <v>196</v>
      </c>
      <c r="K318" s="197" t="s">
        <v>196</v>
      </c>
      <c r="L318" s="197" t="s">
        <v>196</v>
      </c>
      <c r="M318" s="198">
        <v>-4.33</v>
      </c>
      <c r="N318" t="str">
        <f t="shared" si="4"/>
        <v>205300010100</v>
      </c>
    </row>
    <row r="319" spans="1:14" x14ac:dyDescent="0.25">
      <c r="A319" s="197" t="s">
        <v>108</v>
      </c>
      <c r="B319" s="197" t="s">
        <v>232</v>
      </c>
      <c r="C319" s="197" t="s">
        <v>233</v>
      </c>
      <c r="D319" s="197" t="s">
        <v>126</v>
      </c>
      <c r="E319" s="197" t="s">
        <v>127</v>
      </c>
      <c r="F319" s="197" t="s">
        <v>125</v>
      </c>
      <c r="G319" s="197" t="s">
        <v>147</v>
      </c>
      <c r="H319" s="197" t="s">
        <v>196</v>
      </c>
      <c r="I319" s="197" t="s">
        <v>128</v>
      </c>
      <c r="J319" s="197" t="s">
        <v>196</v>
      </c>
      <c r="K319" s="197" t="s">
        <v>196</v>
      </c>
      <c r="L319" s="197" t="s">
        <v>196</v>
      </c>
      <c r="M319" s="198">
        <v>-1.35</v>
      </c>
      <c r="N319" t="str">
        <f t="shared" si="4"/>
        <v>216000010100</v>
      </c>
    </row>
    <row r="320" spans="1:14" x14ac:dyDescent="0.25">
      <c r="A320" s="197" t="s">
        <v>108</v>
      </c>
      <c r="B320" s="197" t="s">
        <v>232</v>
      </c>
      <c r="C320" s="197" t="s">
        <v>233</v>
      </c>
      <c r="D320" s="197" t="s">
        <v>126</v>
      </c>
      <c r="E320" s="197" t="s">
        <v>127</v>
      </c>
      <c r="F320" s="197" t="s">
        <v>125</v>
      </c>
      <c r="G320" s="197" t="s">
        <v>147</v>
      </c>
      <c r="H320" s="197" t="s">
        <v>196</v>
      </c>
      <c r="I320" s="197" t="s">
        <v>128</v>
      </c>
      <c r="J320" s="197" t="s">
        <v>196</v>
      </c>
      <c r="K320" s="197" t="s">
        <v>196</v>
      </c>
      <c r="L320" s="197" t="s">
        <v>196</v>
      </c>
      <c r="M320" s="198">
        <v>-1.02</v>
      </c>
      <c r="N320" t="str">
        <f t="shared" si="4"/>
        <v>216000010100</v>
      </c>
    </row>
    <row r="321" spans="1:14" x14ac:dyDescent="0.25">
      <c r="A321" s="197" t="s">
        <v>108</v>
      </c>
      <c r="B321" s="197" t="s">
        <v>232</v>
      </c>
      <c r="C321" s="197" t="s">
        <v>233</v>
      </c>
      <c r="D321" s="197" t="s">
        <v>126</v>
      </c>
      <c r="E321" s="197" t="s">
        <v>127</v>
      </c>
      <c r="F321" s="197" t="s">
        <v>125</v>
      </c>
      <c r="G321" s="197" t="s">
        <v>138</v>
      </c>
      <c r="H321" s="197" t="s">
        <v>196</v>
      </c>
      <c r="I321" s="197" t="s">
        <v>128</v>
      </c>
      <c r="J321" s="197" t="s">
        <v>196</v>
      </c>
      <c r="K321" s="197" t="s">
        <v>196</v>
      </c>
      <c r="L321" s="197" t="s">
        <v>196</v>
      </c>
      <c r="M321" s="198">
        <v>-1.36</v>
      </c>
      <c r="N321" t="str">
        <f t="shared" si="4"/>
        <v>205800010100</v>
      </c>
    </row>
    <row r="322" spans="1:14" x14ac:dyDescent="0.25">
      <c r="A322" s="197" t="s">
        <v>108</v>
      </c>
      <c r="B322" s="197" t="s">
        <v>232</v>
      </c>
      <c r="C322" s="197" t="s">
        <v>233</v>
      </c>
      <c r="D322" s="197" t="s">
        <v>126</v>
      </c>
      <c r="E322" s="197" t="s">
        <v>127</v>
      </c>
      <c r="F322" s="197" t="s">
        <v>125</v>
      </c>
      <c r="G322" s="197" t="s">
        <v>138</v>
      </c>
      <c r="H322" s="197" t="s">
        <v>196</v>
      </c>
      <c r="I322" s="197" t="s">
        <v>128</v>
      </c>
      <c r="J322" s="197" t="s">
        <v>196</v>
      </c>
      <c r="K322" s="197" t="s">
        <v>196</v>
      </c>
      <c r="L322" s="197" t="s">
        <v>196</v>
      </c>
      <c r="M322" s="198">
        <v>-1.01</v>
      </c>
      <c r="N322" t="str">
        <f t="shared" si="4"/>
        <v>205800010100</v>
      </c>
    </row>
    <row r="323" spans="1:14" x14ac:dyDescent="0.25">
      <c r="A323" s="197" t="s">
        <v>108</v>
      </c>
      <c r="B323" s="197" t="s">
        <v>232</v>
      </c>
      <c r="C323" s="197" t="s">
        <v>233</v>
      </c>
      <c r="D323" s="197" t="s">
        <v>126</v>
      </c>
      <c r="E323" s="197" t="s">
        <v>127</v>
      </c>
      <c r="F323" s="197" t="s">
        <v>125</v>
      </c>
      <c r="G323" s="197" t="s">
        <v>124</v>
      </c>
      <c r="H323" s="197" t="s">
        <v>196</v>
      </c>
      <c r="I323" s="197" t="s">
        <v>128</v>
      </c>
      <c r="J323" s="197" t="s">
        <v>196</v>
      </c>
      <c r="K323" s="197" t="s">
        <v>196</v>
      </c>
      <c r="L323" s="197" t="s">
        <v>196</v>
      </c>
      <c r="M323" s="198">
        <v>-79.930000000000007</v>
      </c>
      <c r="N323" t="str">
        <f t="shared" ref="N323:N386" si="5">CONCATENATE(G323,E323)</f>
        <v>100000010100</v>
      </c>
    </row>
    <row r="324" spans="1:14" x14ac:dyDescent="0.25">
      <c r="A324" s="197" t="s">
        <v>108</v>
      </c>
      <c r="B324" s="197" t="s">
        <v>232</v>
      </c>
      <c r="C324" s="197" t="s">
        <v>233</v>
      </c>
      <c r="D324" s="197" t="s">
        <v>126</v>
      </c>
      <c r="E324" s="197" t="s">
        <v>127</v>
      </c>
      <c r="F324" s="197" t="s">
        <v>125</v>
      </c>
      <c r="G324" s="197" t="s">
        <v>124</v>
      </c>
      <c r="H324" s="197" t="s">
        <v>196</v>
      </c>
      <c r="I324" s="197" t="s">
        <v>128</v>
      </c>
      <c r="J324" s="197" t="s">
        <v>196</v>
      </c>
      <c r="K324" s="197" t="s">
        <v>196</v>
      </c>
      <c r="L324" s="197" t="s">
        <v>196</v>
      </c>
      <c r="M324" s="198">
        <v>-59.94</v>
      </c>
      <c r="N324" t="str">
        <f t="shared" si="5"/>
        <v>100000010100</v>
      </c>
    </row>
    <row r="325" spans="1:14" x14ac:dyDescent="0.25">
      <c r="A325" s="197" t="s">
        <v>108</v>
      </c>
      <c r="B325" s="197" t="s">
        <v>232</v>
      </c>
      <c r="C325" s="197" t="s">
        <v>233</v>
      </c>
      <c r="D325" s="197" t="s">
        <v>126</v>
      </c>
      <c r="E325" s="197" t="s">
        <v>127</v>
      </c>
      <c r="F325" s="197" t="s">
        <v>125</v>
      </c>
      <c r="G325" s="197" t="s">
        <v>149</v>
      </c>
      <c r="H325" s="197" t="s">
        <v>196</v>
      </c>
      <c r="I325" s="197" t="s">
        <v>128</v>
      </c>
      <c r="J325" s="197" t="s">
        <v>196</v>
      </c>
      <c r="K325" s="197" t="s">
        <v>196</v>
      </c>
      <c r="L325" s="197" t="s">
        <v>196</v>
      </c>
      <c r="M325" s="198">
        <v>93.21</v>
      </c>
      <c r="N325" t="str">
        <f t="shared" si="5"/>
        <v>710000010100</v>
      </c>
    </row>
    <row r="326" spans="1:14" x14ac:dyDescent="0.25">
      <c r="A326" s="197" t="s">
        <v>108</v>
      </c>
      <c r="B326" s="197" t="s">
        <v>232</v>
      </c>
      <c r="C326" s="197" t="s">
        <v>233</v>
      </c>
      <c r="D326" s="197" t="s">
        <v>126</v>
      </c>
      <c r="E326" s="197" t="s">
        <v>127</v>
      </c>
      <c r="F326" s="197" t="s">
        <v>125</v>
      </c>
      <c r="G326" s="197" t="s">
        <v>149</v>
      </c>
      <c r="H326" s="197" t="s">
        <v>196</v>
      </c>
      <c r="I326" s="197" t="s">
        <v>128</v>
      </c>
      <c r="J326" s="197" t="s">
        <v>196</v>
      </c>
      <c r="K326" s="197" t="s">
        <v>196</v>
      </c>
      <c r="L326" s="197" t="s">
        <v>196</v>
      </c>
      <c r="M326" s="198">
        <v>69.91</v>
      </c>
      <c r="N326" t="str">
        <f t="shared" si="5"/>
        <v>710000010100</v>
      </c>
    </row>
    <row r="327" spans="1:14" x14ac:dyDescent="0.25">
      <c r="A327" s="197" t="s">
        <v>108</v>
      </c>
      <c r="B327" s="197" t="s">
        <v>232</v>
      </c>
      <c r="C327" s="197" t="s">
        <v>233</v>
      </c>
      <c r="D327" s="197" t="s">
        <v>126</v>
      </c>
      <c r="E327" s="197" t="s">
        <v>127</v>
      </c>
      <c r="F327" s="197" t="s">
        <v>125</v>
      </c>
      <c r="G327" s="197" t="s">
        <v>152</v>
      </c>
      <c r="H327" s="197" t="s">
        <v>196</v>
      </c>
      <c r="I327" s="197" t="s">
        <v>128</v>
      </c>
      <c r="J327" s="197" t="s">
        <v>196</v>
      </c>
      <c r="K327" s="197" t="s">
        <v>196</v>
      </c>
      <c r="L327" s="197" t="s">
        <v>196</v>
      </c>
      <c r="M327" s="198">
        <v>5.78</v>
      </c>
      <c r="N327" t="str">
        <f t="shared" si="5"/>
        <v>723000010100</v>
      </c>
    </row>
    <row r="328" spans="1:14" x14ac:dyDescent="0.25">
      <c r="A328" s="197" t="s">
        <v>108</v>
      </c>
      <c r="B328" s="197" t="s">
        <v>232</v>
      </c>
      <c r="C328" s="197" t="s">
        <v>233</v>
      </c>
      <c r="D328" s="197" t="s">
        <v>126</v>
      </c>
      <c r="E328" s="197" t="s">
        <v>127</v>
      </c>
      <c r="F328" s="197" t="s">
        <v>125</v>
      </c>
      <c r="G328" s="197" t="s">
        <v>152</v>
      </c>
      <c r="H328" s="197" t="s">
        <v>196</v>
      </c>
      <c r="I328" s="197" t="s">
        <v>128</v>
      </c>
      <c r="J328" s="197" t="s">
        <v>196</v>
      </c>
      <c r="K328" s="197" t="s">
        <v>196</v>
      </c>
      <c r="L328" s="197" t="s">
        <v>196</v>
      </c>
      <c r="M328" s="198">
        <v>4.33</v>
      </c>
      <c r="N328" t="str">
        <f t="shared" si="5"/>
        <v>723000010100</v>
      </c>
    </row>
    <row r="329" spans="1:14" x14ac:dyDescent="0.25">
      <c r="A329" s="197" t="s">
        <v>108</v>
      </c>
      <c r="B329" s="197" t="s">
        <v>234</v>
      </c>
      <c r="C329" s="197" t="s">
        <v>235</v>
      </c>
      <c r="D329" s="197" t="s">
        <v>126</v>
      </c>
      <c r="E329" s="197" t="s">
        <v>127</v>
      </c>
      <c r="F329" s="197" t="s">
        <v>125</v>
      </c>
      <c r="G329" s="197" t="s">
        <v>140</v>
      </c>
      <c r="H329" s="197" t="s">
        <v>196</v>
      </c>
      <c r="I329" s="197" t="s">
        <v>128</v>
      </c>
      <c r="J329" s="197" t="s">
        <v>196</v>
      </c>
      <c r="K329" s="197" t="s">
        <v>196</v>
      </c>
      <c r="L329" s="197" t="s">
        <v>196</v>
      </c>
      <c r="M329" s="198">
        <v>-94.29</v>
      </c>
      <c r="N329" t="str">
        <f t="shared" si="5"/>
        <v>210500010100</v>
      </c>
    </row>
    <row r="330" spans="1:14" x14ac:dyDescent="0.25">
      <c r="A330" s="197" t="s">
        <v>108</v>
      </c>
      <c r="B330" s="197" t="s">
        <v>234</v>
      </c>
      <c r="C330" s="197" t="s">
        <v>235</v>
      </c>
      <c r="D330" s="197" t="s">
        <v>126</v>
      </c>
      <c r="E330" s="197" t="s">
        <v>127</v>
      </c>
      <c r="F330" s="197" t="s">
        <v>125</v>
      </c>
      <c r="G330" s="197" t="s">
        <v>140</v>
      </c>
      <c r="H330" s="197" t="s">
        <v>196</v>
      </c>
      <c r="I330" s="197" t="s">
        <v>128</v>
      </c>
      <c r="J330" s="197" t="s">
        <v>196</v>
      </c>
      <c r="K330" s="197" t="s">
        <v>196</v>
      </c>
      <c r="L330" s="197" t="s">
        <v>196</v>
      </c>
      <c r="M330" s="198">
        <v>-70.709999999999994</v>
      </c>
      <c r="N330" t="str">
        <f t="shared" si="5"/>
        <v>210500010100</v>
      </c>
    </row>
    <row r="331" spans="1:14" x14ac:dyDescent="0.25">
      <c r="A331" s="197" t="s">
        <v>108</v>
      </c>
      <c r="B331" s="197" t="s">
        <v>234</v>
      </c>
      <c r="C331" s="197" t="s">
        <v>235</v>
      </c>
      <c r="D331" s="197" t="s">
        <v>126</v>
      </c>
      <c r="E331" s="197" t="s">
        <v>127</v>
      </c>
      <c r="F331" s="197" t="s">
        <v>125</v>
      </c>
      <c r="G331" s="197" t="s">
        <v>150</v>
      </c>
      <c r="H331" s="197" t="s">
        <v>196</v>
      </c>
      <c r="I331" s="197" t="s">
        <v>128</v>
      </c>
      <c r="J331" s="197" t="s">
        <v>196</v>
      </c>
      <c r="K331" s="197" t="s">
        <v>196</v>
      </c>
      <c r="L331" s="197" t="s">
        <v>196</v>
      </c>
      <c r="M331" s="198">
        <v>-21.06</v>
      </c>
      <c r="N331" t="str">
        <f t="shared" si="5"/>
        <v>219000010100</v>
      </c>
    </row>
    <row r="332" spans="1:14" x14ac:dyDescent="0.25">
      <c r="A332" s="197" t="s">
        <v>108</v>
      </c>
      <c r="B332" s="197" t="s">
        <v>234</v>
      </c>
      <c r="C332" s="197" t="s">
        <v>235</v>
      </c>
      <c r="D332" s="197" t="s">
        <v>126</v>
      </c>
      <c r="E332" s="197" t="s">
        <v>127</v>
      </c>
      <c r="F332" s="197" t="s">
        <v>125</v>
      </c>
      <c r="G332" s="197" t="s">
        <v>150</v>
      </c>
      <c r="H332" s="197" t="s">
        <v>196</v>
      </c>
      <c r="I332" s="197" t="s">
        <v>128</v>
      </c>
      <c r="J332" s="197" t="s">
        <v>196</v>
      </c>
      <c r="K332" s="197" t="s">
        <v>196</v>
      </c>
      <c r="L332" s="197" t="s">
        <v>196</v>
      </c>
      <c r="M332" s="198">
        <v>-15.79</v>
      </c>
      <c r="N332" t="str">
        <f t="shared" si="5"/>
        <v>219000010100</v>
      </c>
    </row>
    <row r="333" spans="1:14" x14ac:dyDescent="0.25">
      <c r="A333" s="197" t="s">
        <v>108</v>
      </c>
      <c r="B333" s="197" t="s">
        <v>234</v>
      </c>
      <c r="C333" s="197" t="s">
        <v>235</v>
      </c>
      <c r="D333" s="197" t="s">
        <v>126</v>
      </c>
      <c r="E333" s="197" t="s">
        <v>127</v>
      </c>
      <c r="F333" s="197" t="s">
        <v>125</v>
      </c>
      <c r="G333" s="197" t="s">
        <v>139</v>
      </c>
      <c r="H333" s="197" t="s">
        <v>196</v>
      </c>
      <c r="I333" s="197" t="s">
        <v>128</v>
      </c>
      <c r="J333" s="197" t="s">
        <v>196</v>
      </c>
      <c r="K333" s="197" t="s">
        <v>196</v>
      </c>
      <c r="L333" s="197" t="s">
        <v>196</v>
      </c>
      <c r="M333" s="198">
        <v>-17.14</v>
      </c>
      <c r="N333" t="str">
        <f t="shared" si="5"/>
        <v>210000010100</v>
      </c>
    </row>
    <row r="334" spans="1:14" x14ac:dyDescent="0.25">
      <c r="A334" s="197" t="s">
        <v>108</v>
      </c>
      <c r="B334" s="197" t="s">
        <v>234</v>
      </c>
      <c r="C334" s="197" t="s">
        <v>235</v>
      </c>
      <c r="D334" s="197" t="s">
        <v>126</v>
      </c>
      <c r="E334" s="197" t="s">
        <v>127</v>
      </c>
      <c r="F334" s="197" t="s">
        <v>125</v>
      </c>
      <c r="G334" s="197" t="s">
        <v>139</v>
      </c>
      <c r="H334" s="197" t="s">
        <v>196</v>
      </c>
      <c r="I334" s="197" t="s">
        <v>128</v>
      </c>
      <c r="J334" s="197" t="s">
        <v>196</v>
      </c>
      <c r="K334" s="197" t="s">
        <v>196</v>
      </c>
      <c r="L334" s="197" t="s">
        <v>196</v>
      </c>
      <c r="M334" s="198">
        <v>-12.86</v>
      </c>
      <c r="N334" t="str">
        <f t="shared" si="5"/>
        <v>210000010100</v>
      </c>
    </row>
    <row r="335" spans="1:14" x14ac:dyDescent="0.25">
      <c r="A335" s="197" t="s">
        <v>108</v>
      </c>
      <c r="B335" s="197" t="s">
        <v>234</v>
      </c>
      <c r="C335" s="197" t="s">
        <v>235</v>
      </c>
      <c r="D335" s="197" t="s">
        <v>126</v>
      </c>
      <c r="E335" s="197" t="s">
        <v>127</v>
      </c>
      <c r="F335" s="197" t="s">
        <v>125</v>
      </c>
      <c r="G335" s="197" t="s">
        <v>134</v>
      </c>
      <c r="H335" s="197" t="s">
        <v>196</v>
      </c>
      <c r="I335" s="197" t="s">
        <v>128</v>
      </c>
      <c r="J335" s="197" t="s">
        <v>196</v>
      </c>
      <c r="K335" s="197" t="s">
        <v>196</v>
      </c>
      <c r="L335" s="197" t="s">
        <v>196</v>
      </c>
      <c r="M335" s="198">
        <v>-94.29</v>
      </c>
      <c r="N335" t="str">
        <f t="shared" si="5"/>
        <v>205200010100</v>
      </c>
    </row>
    <row r="336" spans="1:14" x14ac:dyDescent="0.25">
      <c r="A336" s="197" t="s">
        <v>108</v>
      </c>
      <c r="B336" s="197" t="s">
        <v>234</v>
      </c>
      <c r="C336" s="197" t="s">
        <v>235</v>
      </c>
      <c r="D336" s="197" t="s">
        <v>126</v>
      </c>
      <c r="E336" s="197" t="s">
        <v>127</v>
      </c>
      <c r="F336" s="197" t="s">
        <v>125</v>
      </c>
      <c r="G336" s="197" t="s">
        <v>134</v>
      </c>
      <c r="H336" s="197" t="s">
        <v>196</v>
      </c>
      <c r="I336" s="197" t="s">
        <v>128</v>
      </c>
      <c r="J336" s="197" t="s">
        <v>196</v>
      </c>
      <c r="K336" s="197" t="s">
        <v>196</v>
      </c>
      <c r="L336" s="197" t="s">
        <v>196</v>
      </c>
      <c r="M336" s="198">
        <v>-70.709999999999994</v>
      </c>
      <c r="N336" t="str">
        <f t="shared" si="5"/>
        <v>205200010100</v>
      </c>
    </row>
    <row r="337" spans="1:14" x14ac:dyDescent="0.25">
      <c r="A337" s="197" t="s">
        <v>108</v>
      </c>
      <c r="B337" s="197" t="s">
        <v>234</v>
      </c>
      <c r="C337" s="197" t="s">
        <v>235</v>
      </c>
      <c r="D337" s="197" t="s">
        <v>126</v>
      </c>
      <c r="E337" s="197" t="s">
        <v>127</v>
      </c>
      <c r="F337" s="197" t="s">
        <v>125</v>
      </c>
      <c r="G337" s="197" t="s">
        <v>141</v>
      </c>
      <c r="H337" s="197" t="s">
        <v>196</v>
      </c>
      <c r="I337" s="197" t="s">
        <v>128</v>
      </c>
      <c r="J337" s="197" t="s">
        <v>196</v>
      </c>
      <c r="K337" s="197" t="s">
        <v>196</v>
      </c>
      <c r="L337" s="197" t="s">
        <v>196</v>
      </c>
      <c r="M337" s="198">
        <v>-80.45</v>
      </c>
      <c r="N337" t="str">
        <f t="shared" si="5"/>
        <v>211000010100</v>
      </c>
    </row>
    <row r="338" spans="1:14" x14ac:dyDescent="0.25">
      <c r="A338" s="197" t="s">
        <v>108</v>
      </c>
      <c r="B338" s="197" t="s">
        <v>234</v>
      </c>
      <c r="C338" s="197" t="s">
        <v>235</v>
      </c>
      <c r="D338" s="197" t="s">
        <v>126</v>
      </c>
      <c r="E338" s="197" t="s">
        <v>127</v>
      </c>
      <c r="F338" s="197" t="s">
        <v>125</v>
      </c>
      <c r="G338" s="197" t="s">
        <v>141</v>
      </c>
      <c r="H338" s="197" t="s">
        <v>196</v>
      </c>
      <c r="I338" s="197" t="s">
        <v>128</v>
      </c>
      <c r="J338" s="197" t="s">
        <v>196</v>
      </c>
      <c r="K338" s="197" t="s">
        <v>196</v>
      </c>
      <c r="L338" s="197" t="s">
        <v>196</v>
      </c>
      <c r="M338" s="198">
        <v>-60.34</v>
      </c>
      <c r="N338" t="str">
        <f t="shared" si="5"/>
        <v>211000010100</v>
      </c>
    </row>
    <row r="339" spans="1:14" x14ac:dyDescent="0.25">
      <c r="A339" s="197" t="s">
        <v>108</v>
      </c>
      <c r="B339" s="197" t="s">
        <v>234</v>
      </c>
      <c r="C339" s="197" t="s">
        <v>235</v>
      </c>
      <c r="D339" s="197" t="s">
        <v>126</v>
      </c>
      <c r="E339" s="197" t="s">
        <v>127</v>
      </c>
      <c r="F339" s="197" t="s">
        <v>125</v>
      </c>
      <c r="G339" s="197" t="s">
        <v>135</v>
      </c>
      <c r="H339" s="197" t="s">
        <v>196</v>
      </c>
      <c r="I339" s="197" t="s">
        <v>128</v>
      </c>
      <c r="J339" s="197" t="s">
        <v>196</v>
      </c>
      <c r="K339" s="197" t="s">
        <v>196</v>
      </c>
      <c r="L339" s="197" t="s">
        <v>196</v>
      </c>
      <c r="M339" s="198">
        <v>-80.459999999999994</v>
      </c>
      <c r="N339" t="str">
        <f t="shared" si="5"/>
        <v>205300010100</v>
      </c>
    </row>
    <row r="340" spans="1:14" x14ac:dyDescent="0.25">
      <c r="A340" s="197" t="s">
        <v>108</v>
      </c>
      <c r="B340" s="197" t="s">
        <v>234</v>
      </c>
      <c r="C340" s="197" t="s">
        <v>235</v>
      </c>
      <c r="D340" s="197" t="s">
        <v>126</v>
      </c>
      <c r="E340" s="197" t="s">
        <v>127</v>
      </c>
      <c r="F340" s="197" t="s">
        <v>125</v>
      </c>
      <c r="G340" s="197" t="s">
        <v>135</v>
      </c>
      <c r="H340" s="197" t="s">
        <v>196</v>
      </c>
      <c r="I340" s="197" t="s">
        <v>128</v>
      </c>
      <c r="J340" s="197" t="s">
        <v>196</v>
      </c>
      <c r="K340" s="197" t="s">
        <v>196</v>
      </c>
      <c r="L340" s="197" t="s">
        <v>196</v>
      </c>
      <c r="M340" s="198">
        <v>-60.33</v>
      </c>
      <c r="N340" t="str">
        <f t="shared" si="5"/>
        <v>205300010100</v>
      </c>
    </row>
    <row r="341" spans="1:14" x14ac:dyDescent="0.25">
      <c r="A341" s="197" t="s">
        <v>108</v>
      </c>
      <c r="B341" s="197" t="s">
        <v>234</v>
      </c>
      <c r="C341" s="197" t="s">
        <v>235</v>
      </c>
      <c r="D341" s="197" t="s">
        <v>126</v>
      </c>
      <c r="E341" s="197" t="s">
        <v>127</v>
      </c>
      <c r="F341" s="197" t="s">
        <v>125</v>
      </c>
      <c r="G341" s="197" t="s">
        <v>147</v>
      </c>
      <c r="H341" s="197" t="s">
        <v>196</v>
      </c>
      <c r="I341" s="197" t="s">
        <v>128</v>
      </c>
      <c r="J341" s="197" t="s">
        <v>196</v>
      </c>
      <c r="K341" s="197" t="s">
        <v>196</v>
      </c>
      <c r="L341" s="197" t="s">
        <v>196</v>
      </c>
      <c r="M341" s="198">
        <v>-18.809999999999999</v>
      </c>
      <c r="N341" t="str">
        <f t="shared" si="5"/>
        <v>216000010100</v>
      </c>
    </row>
    <row r="342" spans="1:14" x14ac:dyDescent="0.25">
      <c r="A342" s="197" t="s">
        <v>108</v>
      </c>
      <c r="B342" s="197" t="s">
        <v>234</v>
      </c>
      <c r="C342" s="197" t="s">
        <v>235</v>
      </c>
      <c r="D342" s="197" t="s">
        <v>126</v>
      </c>
      <c r="E342" s="197" t="s">
        <v>127</v>
      </c>
      <c r="F342" s="197" t="s">
        <v>125</v>
      </c>
      <c r="G342" s="197" t="s">
        <v>147</v>
      </c>
      <c r="H342" s="197" t="s">
        <v>196</v>
      </c>
      <c r="I342" s="197" t="s">
        <v>128</v>
      </c>
      <c r="J342" s="197" t="s">
        <v>196</v>
      </c>
      <c r="K342" s="197" t="s">
        <v>196</v>
      </c>
      <c r="L342" s="197" t="s">
        <v>196</v>
      </c>
      <c r="M342" s="198">
        <v>-14.11</v>
      </c>
      <c r="N342" t="str">
        <f t="shared" si="5"/>
        <v>216000010100</v>
      </c>
    </row>
    <row r="343" spans="1:14" x14ac:dyDescent="0.25">
      <c r="A343" s="197" t="s">
        <v>108</v>
      </c>
      <c r="B343" s="197" t="s">
        <v>234</v>
      </c>
      <c r="C343" s="197" t="s">
        <v>235</v>
      </c>
      <c r="D343" s="197" t="s">
        <v>126</v>
      </c>
      <c r="E343" s="197" t="s">
        <v>127</v>
      </c>
      <c r="F343" s="197" t="s">
        <v>125</v>
      </c>
      <c r="G343" s="197" t="s">
        <v>149</v>
      </c>
      <c r="H343" s="197" t="s">
        <v>196</v>
      </c>
      <c r="I343" s="197" t="s">
        <v>128</v>
      </c>
      <c r="J343" s="197" t="s">
        <v>196</v>
      </c>
      <c r="K343" s="197" t="s">
        <v>196</v>
      </c>
      <c r="L343" s="197" t="s">
        <v>196</v>
      </c>
      <c r="M343" s="198">
        <v>1428.57</v>
      </c>
      <c r="N343" t="str">
        <f t="shared" si="5"/>
        <v>710000010100</v>
      </c>
    </row>
    <row r="344" spans="1:14" x14ac:dyDescent="0.25">
      <c r="A344" s="197" t="s">
        <v>108</v>
      </c>
      <c r="B344" s="197" t="s">
        <v>234</v>
      </c>
      <c r="C344" s="197" t="s">
        <v>235</v>
      </c>
      <c r="D344" s="197" t="s">
        <v>126</v>
      </c>
      <c r="E344" s="197" t="s">
        <v>127</v>
      </c>
      <c r="F344" s="197" t="s">
        <v>125</v>
      </c>
      <c r="G344" s="197" t="s">
        <v>149</v>
      </c>
      <c r="H344" s="197" t="s">
        <v>196</v>
      </c>
      <c r="I344" s="197" t="s">
        <v>128</v>
      </c>
      <c r="J344" s="197" t="s">
        <v>196</v>
      </c>
      <c r="K344" s="197" t="s">
        <v>196</v>
      </c>
      <c r="L344" s="197" t="s">
        <v>196</v>
      </c>
      <c r="M344" s="198">
        <v>1071.43</v>
      </c>
      <c r="N344" t="str">
        <f t="shared" si="5"/>
        <v>710000010100</v>
      </c>
    </row>
    <row r="345" spans="1:14" x14ac:dyDescent="0.25">
      <c r="A345" s="197" t="s">
        <v>108</v>
      </c>
      <c r="B345" s="197" t="s">
        <v>234</v>
      </c>
      <c r="C345" s="197" t="s">
        <v>235</v>
      </c>
      <c r="D345" s="197" t="s">
        <v>126</v>
      </c>
      <c r="E345" s="197" t="s">
        <v>127</v>
      </c>
      <c r="F345" s="197" t="s">
        <v>125</v>
      </c>
      <c r="G345" s="197" t="s">
        <v>152</v>
      </c>
      <c r="H345" s="197" t="s">
        <v>196</v>
      </c>
      <c r="I345" s="197" t="s">
        <v>128</v>
      </c>
      <c r="J345" s="197" t="s">
        <v>196</v>
      </c>
      <c r="K345" s="197" t="s">
        <v>196</v>
      </c>
      <c r="L345" s="197" t="s">
        <v>196</v>
      </c>
      <c r="M345" s="198">
        <v>80.459999999999994</v>
      </c>
      <c r="N345" t="str">
        <f t="shared" si="5"/>
        <v>723000010100</v>
      </c>
    </row>
    <row r="346" spans="1:14" x14ac:dyDescent="0.25">
      <c r="A346" s="197" t="s">
        <v>108</v>
      </c>
      <c r="B346" s="197" t="s">
        <v>234</v>
      </c>
      <c r="C346" s="197" t="s">
        <v>235</v>
      </c>
      <c r="D346" s="197" t="s">
        <v>126</v>
      </c>
      <c r="E346" s="197" t="s">
        <v>127</v>
      </c>
      <c r="F346" s="197" t="s">
        <v>125</v>
      </c>
      <c r="G346" s="197" t="s">
        <v>152</v>
      </c>
      <c r="H346" s="197" t="s">
        <v>196</v>
      </c>
      <c r="I346" s="197" t="s">
        <v>128</v>
      </c>
      <c r="J346" s="197" t="s">
        <v>196</v>
      </c>
      <c r="K346" s="197" t="s">
        <v>196</v>
      </c>
      <c r="L346" s="197" t="s">
        <v>196</v>
      </c>
      <c r="M346" s="198">
        <v>60.33</v>
      </c>
      <c r="N346" t="str">
        <f t="shared" si="5"/>
        <v>723000010100</v>
      </c>
    </row>
    <row r="347" spans="1:14" x14ac:dyDescent="0.25">
      <c r="A347" s="197" t="s">
        <v>108</v>
      </c>
      <c r="B347" s="197" t="s">
        <v>234</v>
      </c>
      <c r="C347" s="197" t="s">
        <v>235</v>
      </c>
      <c r="D347" s="197" t="s">
        <v>126</v>
      </c>
      <c r="E347" s="197" t="s">
        <v>127</v>
      </c>
      <c r="F347" s="197" t="s">
        <v>125</v>
      </c>
      <c r="G347" s="197" t="s">
        <v>153</v>
      </c>
      <c r="H347" s="197" t="s">
        <v>196</v>
      </c>
      <c r="I347" s="197" t="s">
        <v>128</v>
      </c>
      <c r="J347" s="197" t="s">
        <v>196</v>
      </c>
      <c r="K347" s="197" t="s">
        <v>196</v>
      </c>
      <c r="L347" s="197" t="s">
        <v>196</v>
      </c>
      <c r="M347" s="198">
        <v>18.809999999999999</v>
      </c>
      <c r="N347" t="str">
        <f t="shared" si="5"/>
        <v>723100010100</v>
      </c>
    </row>
    <row r="348" spans="1:14" x14ac:dyDescent="0.25">
      <c r="A348" s="197" t="s">
        <v>108</v>
      </c>
      <c r="B348" s="197" t="s">
        <v>234</v>
      </c>
      <c r="C348" s="197" t="s">
        <v>235</v>
      </c>
      <c r="D348" s="197" t="s">
        <v>126</v>
      </c>
      <c r="E348" s="197" t="s">
        <v>127</v>
      </c>
      <c r="F348" s="197" t="s">
        <v>125</v>
      </c>
      <c r="G348" s="197" t="s">
        <v>153</v>
      </c>
      <c r="H348" s="197" t="s">
        <v>196</v>
      </c>
      <c r="I348" s="197" t="s">
        <v>128</v>
      </c>
      <c r="J348" s="197" t="s">
        <v>196</v>
      </c>
      <c r="K348" s="197" t="s">
        <v>196</v>
      </c>
      <c r="L348" s="197" t="s">
        <v>196</v>
      </c>
      <c r="M348" s="198">
        <v>14.11</v>
      </c>
      <c r="N348" t="str">
        <f t="shared" si="5"/>
        <v>723100010100</v>
      </c>
    </row>
    <row r="349" spans="1:14" x14ac:dyDescent="0.25">
      <c r="A349" s="197" t="s">
        <v>108</v>
      </c>
      <c r="B349" s="197" t="s">
        <v>234</v>
      </c>
      <c r="C349" s="197" t="s">
        <v>235</v>
      </c>
      <c r="D349" s="197" t="s">
        <v>126</v>
      </c>
      <c r="E349" s="197" t="s">
        <v>127</v>
      </c>
      <c r="F349" s="197" t="s">
        <v>125</v>
      </c>
      <c r="G349" s="197" t="s">
        <v>157</v>
      </c>
      <c r="H349" s="197" t="s">
        <v>196</v>
      </c>
      <c r="I349" s="197" t="s">
        <v>128</v>
      </c>
      <c r="J349" s="197" t="s">
        <v>196</v>
      </c>
      <c r="K349" s="197" t="s">
        <v>196</v>
      </c>
      <c r="L349" s="197" t="s">
        <v>196</v>
      </c>
      <c r="M349" s="198">
        <v>94.29</v>
      </c>
      <c r="N349" t="str">
        <f t="shared" si="5"/>
        <v>726900010100</v>
      </c>
    </row>
    <row r="350" spans="1:14" x14ac:dyDescent="0.25">
      <c r="A350" s="197" t="s">
        <v>108</v>
      </c>
      <c r="B350" s="197" t="s">
        <v>234</v>
      </c>
      <c r="C350" s="197" t="s">
        <v>235</v>
      </c>
      <c r="D350" s="197" t="s">
        <v>126</v>
      </c>
      <c r="E350" s="197" t="s">
        <v>127</v>
      </c>
      <c r="F350" s="197" t="s">
        <v>125</v>
      </c>
      <c r="G350" s="197" t="s">
        <v>157</v>
      </c>
      <c r="H350" s="197" t="s">
        <v>196</v>
      </c>
      <c r="I350" s="197" t="s">
        <v>128</v>
      </c>
      <c r="J350" s="197" t="s">
        <v>196</v>
      </c>
      <c r="K350" s="197" t="s">
        <v>196</v>
      </c>
      <c r="L350" s="197" t="s">
        <v>196</v>
      </c>
      <c r="M350" s="198">
        <v>70.709999999999994</v>
      </c>
      <c r="N350" t="str">
        <f t="shared" si="5"/>
        <v>726900010100</v>
      </c>
    </row>
    <row r="351" spans="1:14" x14ac:dyDescent="0.25">
      <c r="A351" s="197" t="s">
        <v>108</v>
      </c>
      <c r="B351" s="197" t="s">
        <v>234</v>
      </c>
      <c r="C351" s="197" t="s">
        <v>235</v>
      </c>
      <c r="D351" s="197" t="s">
        <v>126</v>
      </c>
      <c r="E351" s="197" t="s">
        <v>127</v>
      </c>
      <c r="F351" s="197" t="s">
        <v>125</v>
      </c>
      <c r="G351" s="197" t="s">
        <v>157</v>
      </c>
      <c r="H351" s="197" t="s">
        <v>196</v>
      </c>
      <c r="I351" s="197" t="s">
        <v>128</v>
      </c>
      <c r="J351" s="197" t="s">
        <v>196</v>
      </c>
      <c r="K351" s="197" t="s">
        <v>196</v>
      </c>
      <c r="L351" s="197" t="s">
        <v>196</v>
      </c>
      <c r="M351" s="198">
        <v>17.14</v>
      </c>
      <c r="N351" t="str">
        <f t="shared" si="5"/>
        <v>726900010100</v>
      </c>
    </row>
    <row r="352" spans="1:14" x14ac:dyDescent="0.25">
      <c r="A352" s="197" t="s">
        <v>108</v>
      </c>
      <c r="B352" s="197" t="s">
        <v>234</v>
      </c>
      <c r="C352" s="197" t="s">
        <v>235</v>
      </c>
      <c r="D352" s="197" t="s">
        <v>126</v>
      </c>
      <c r="E352" s="197" t="s">
        <v>127</v>
      </c>
      <c r="F352" s="197" t="s">
        <v>125</v>
      </c>
      <c r="G352" s="197" t="s">
        <v>157</v>
      </c>
      <c r="H352" s="197" t="s">
        <v>196</v>
      </c>
      <c r="I352" s="197" t="s">
        <v>128</v>
      </c>
      <c r="J352" s="197" t="s">
        <v>196</v>
      </c>
      <c r="K352" s="197" t="s">
        <v>196</v>
      </c>
      <c r="L352" s="197" t="s">
        <v>196</v>
      </c>
      <c r="M352" s="198">
        <v>12.86</v>
      </c>
      <c r="N352" t="str">
        <f t="shared" si="5"/>
        <v>726900010100</v>
      </c>
    </row>
    <row r="353" spans="1:14" x14ac:dyDescent="0.25">
      <c r="A353" s="197" t="s">
        <v>108</v>
      </c>
      <c r="B353" s="197" t="s">
        <v>234</v>
      </c>
      <c r="C353" s="197" t="s">
        <v>235</v>
      </c>
      <c r="D353" s="197" t="s">
        <v>126</v>
      </c>
      <c r="E353" s="197" t="s">
        <v>127</v>
      </c>
      <c r="F353" s="197" t="s">
        <v>125</v>
      </c>
      <c r="G353" s="197" t="s">
        <v>139</v>
      </c>
      <c r="H353" s="197" t="s">
        <v>196</v>
      </c>
      <c r="I353" s="197" t="s">
        <v>128</v>
      </c>
      <c r="J353" s="197" t="s">
        <v>196</v>
      </c>
      <c r="K353" s="197" t="s">
        <v>196</v>
      </c>
      <c r="L353" s="197" t="s">
        <v>196</v>
      </c>
      <c r="M353" s="198">
        <v>-109.89</v>
      </c>
      <c r="N353" t="str">
        <f t="shared" si="5"/>
        <v>210000010100</v>
      </c>
    </row>
    <row r="354" spans="1:14" x14ac:dyDescent="0.25">
      <c r="A354" s="197" t="s">
        <v>108</v>
      </c>
      <c r="B354" s="197" t="s">
        <v>234</v>
      </c>
      <c r="C354" s="197" t="s">
        <v>235</v>
      </c>
      <c r="D354" s="197" t="s">
        <v>126</v>
      </c>
      <c r="E354" s="197" t="s">
        <v>127</v>
      </c>
      <c r="F354" s="197" t="s">
        <v>125</v>
      </c>
      <c r="G354" s="197" t="s">
        <v>139</v>
      </c>
      <c r="H354" s="197" t="s">
        <v>196</v>
      </c>
      <c r="I354" s="197" t="s">
        <v>128</v>
      </c>
      <c r="J354" s="197" t="s">
        <v>196</v>
      </c>
      <c r="K354" s="197" t="s">
        <v>196</v>
      </c>
      <c r="L354" s="197" t="s">
        <v>196</v>
      </c>
      <c r="M354" s="198">
        <v>-82.42</v>
      </c>
      <c r="N354" t="str">
        <f t="shared" si="5"/>
        <v>210000010100</v>
      </c>
    </row>
    <row r="355" spans="1:14" x14ac:dyDescent="0.25">
      <c r="A355" s="197" t="s">
        <v>108</v>
      </c>
      <c r="B355" s="197" t="s">
        <v>234</v>
      </c>
      <c r="C355" s="197" t="s">
        <v>235</v>
      </c>
      <c r="D355" s="197" t="s">
        <v>126</v>
      </c>
      <c r="E355" s="197" t="s">
        <v>127</v>
      </c>
      <c r="F355" s="197" t="s">
        <v>125</v>
      </c>
      <c r="G355" s="197" t="s">
        <v>144</v>
      </c>
      <c r="H355" s="197" t="s">
        <v>196</v>
      </c>
      <c r="I355" s="197" t="s">
        <v>128</v>
      </c>
      <c r="J355" s="197" t="s">
        <v>196</v>
      </c>
      <c r="K355" s="197" t="s">
        <v>196</v>
      </c>
      <c r="L355" s="197" t="s">
        <v>196</v>
      </c>
      <c r="M355" s="198">
        <v>-186.73</v>
      </c>
      <c r="N355" t="str">
        <f t="shared" si="5"/>
        <v>214000010100</v>
      </c>
    </row>
    <row r="356" spans="1:14" x14ac:dyDescent="0.25">
      <c r="A356" s="197" t="s">
        <v>108</v>
      </c>
      <c r="B356" s="197" t="s">
        <v>234</v>
      </c>
      <c r="C356" s="197" t="s">
        <v>235</v>
      </c>
      <c r="D356" s="197" t="s">
        <v>126</v>
      </c>
      <c r="E356" s="197" t="s">
        <v>127</v>
      </c>
      <c r="F356" s="197" t="s">
        <v>125</v>
      </c>
      <c r="G356" s="197" t="s">
        <v>144</v>
      </c>
      <c r="H356" s="197" t="s">
        <v>196</v>
      </c>
      <c r="I356" s="197" t="s">
        <v>128</v>
      </c>
      <c r="J356" s="197" t="s">
        <v>196</v>
      </c>
      <c r="K356" s="197" t="s">
        <v>196</v>
      </c>
      <c r="L356" s="197" t="s">
        <v>196</v>
      </c>
      <c r="M356" s="198">
        <v>-140.05000000000001</v>
      </c>
      <c r="N356" t="str">
        <f t="shared" si="5"/>
        <v>214000010100</v>
      </c>
    </row>
    <row r="357" spans="1:14" x14ac:dyDescent="0.25">
      <c r="A357" s="197" t="s">
        <v>108</v>
      </c>
      <c r="B357" s="197" t="s">
        <v>234</v>
      </c>
      <c r="C357" s="197" t="s">
        <v>235</v>
      </c>
      <c r="D357" s="197" t="s">
        <v>126</v>
      </c>
      <c r="E357" s="197" t="s">
        <v>127</v>
      </c>
      <c r="F357" s="197" t="s">
        <v>125</v>
      </c>
      <c r="G357" s="197" t="s">
        <v>138</v>
      </c>
      <c r="H357" s="197" t="s">
        <v>196</v>
      </c>
      <c r="I357" s="197" t="s">
        <v>128</v>
      </c>
      <c r="J357" s="197" t="s">
        <v>196</v>
      </c>
      <c r="K357" s="197" t="s">
        <v>196</v>
      </c>
      <c r="L357" s="197" t="s">
        <v>196</v>
      </c>
      <c r="M357" s="198">
        <v>-18.809999999999999</v>
      </c>
      <c r="N357" t="str">
        <f t="shared" si="5"/>
        <v>205800010100</v>
      </c>
    </row>
    <row r="358" spans="1:14" x14ac:dyDescent="0.25">
      <c r="A358" s="197" t="s">
        <v>108</v>
      </c>
      <c r="B358" s="197" t="s">
        <v>234</v>
      </c>
      <c r="C358" s="197" t="s">
        <v>235</v>
      </c>
      <c r="D358" s="197" t="s">
        <v>126</v>
      </c>
      <c r="E358" s="197" t="s">
        <v>127</v>
      </c>
      <c r="F358" s="197" t="s">
        <v>125</v>
      </c>
      <c r="G358" s="197" t="s">
        <v>138</v>
      </c>
      <c r="H358" s="197" t="s">
        <v>196</v>
      </c>
      <c r="I358" s="197" t="s">
        <v>128</v>
      </c>
      <c r="J358" s="197" t="s">
        <v>196</v>
      </c>
      <c r="K358" s="197" t="s">
        <v>196</v>
      </c>
      <c r="L358" s="197" t="s">
        <v>196</v>
      </c>
      <c r="M358" s="198">
        <v>-14.11</v>
      </c>
      <c r="N358" t="str">
        <f t="shared" si="5"/>
        <v>205800010100</v>
      </c>
    </row>
    <row r="359" spans="1:14" x14ac:dyDescent="0.25">
      <c r="A359" s="197" t="s">
        <v>108</v>
      </c>
      <c r="B359" s="197" t="s">
        <v>234</v>
      </c>
      <c r="C359" s="197" t="s">
        <v>235</v>
      </c>
      <c r="D359" s="197" t="s">
        <v>126</v>
      </c>
      <c r="E359" s="197" t="s">
        <v>127</v>
      </c>
      <c r="F359" s="197" t="s">
        <v>125</v>
      </c>
      <c r="G359" s="197" t="s">
        <v>145</v>
      </c>
      <c r="H359" s="197" t="s">
        <v>196</v>
      </c>
      <c r="I359" s="197" t="s">
        <v>128</v>
      </c>
      <c r="J359" s="197" t="s">
        <v>196</v>
      </c>
      <c r="K359" s="197" t="s">
        <v>196</v>
      </c>
      <c r="L359" s="197" t="s">
        <v>196</v>
      </c>
      <c r="M359" s="198">
        <v>-120.73</v>
      </c>
      <c r="N359" t="str">
        <f t="shared" si="5"/>
        <v>215000010100</v>
      </c>
    </row>
    <row r="360" spans="1:14" x14ac:dyDescent="0.25">
      <c r="A360" s="197" t="s">
        <v>108</v>
      </c>
      <c r="B360" s="197" t="s">
        <v>234</v>
      </c>
      <c r="C360" s="197" t="s">
        <v>235</v>
      </c>
      <c r="D360" s="197" t="s">
        <v>126</v>
      </c>
      <c r="E360" s="197" t="s">
        <v>127</v>
      </c>
      <c r="F360" s="197" t="s">
        <v>125</v>
      </c>
      <c r="G360" s="197" t="s">
        <v>145</v>
      </c>
      <c r="H360" s="197" t="s">
        <v>196</v>
      </c>
      <c r="I360" s="197" t="s">
        <v>128</v>
      </c>
      <c r="J360" s="197" t="s">
        <v>196</v>
      </c>
      <c r="K360" s="197" t="s">
        <v>196</v>
      </c>
      <c r="L360" s="197" t="s">
        <v>196</v>
      </c>
      <c r="M360" s="198">
        <v>-90.55</v>
      </c>
      <c r="N360" t="str">
        <f t="shared" si="5"/>
        <v>215000010100</v>
      </c>
    </row>
    <row r="361" spans="1:14" x14ac:dyDescent="0.25">
      <c r="A361" s="197" t="s">
        <v>108</v>
      </c>
      <c r="B361" s="197" t="s">
        <v>234</v>
      </c>
      <c r="C361" s="197" t="s">
        <v>235</v>
      </c>
      <c r="D361" s="197" t="s">
        <v>126</v>
      </c>
      <c r="E361" s="197" t="s">
        <v>127</v>
      </c>
      <c r="F361" s="197" t="s">
        <v>125</v>
      </c>
      <c r="G361" s="197" t="s">
        <v>124</v>
      </c>
      <c r="H361" s="197" t="s">
        <v>196</v>
      </c>
      <c r="I361" s="197" t="s">
        <v>128</v>
      </c>
      <c r="J361" s="197" t="s">
        <v>196</v>
      </c>
      <c r="K361" s="197" t="s">
        <v>196</v>
      </c>
      <c r="L361" s="197" t="s">
        <v>196</v>
      </c>
      <c r="M361" s="198">
        <v>-796.61</v>
      </c>
      <c r="N361" t="str">
        <f t="shared" si="5"/>
        <v>100000010100</v>
      </c>
    </row>
    <row r="362" spans="1:14" x14ac:dyDescent="0.25">
      <c r="A362" s="197" t="s">
        <v>108</v>
      </c>
      <c r="B362" s="197" t="s">
        <v>234</v>
      </c>
      <c r="C362" s="197" t="s">
        <v>235</v>
      </c>
      <c r="D362" s="197" t="s">
        <v>126</v>
      </c>
      <c r="E362" s="197" t="s">
        <v>127</v>
      </c>
      <c r="F362" s="197" t="s">
        <v>125</v>
      </c>
      <c r="G362" s="197" t="s">
        <v>124</v>
      </c>
      <c r="H362" s="197" t="s">
        <v>196</v>
      </c>
      <c r="I362" s="197" t="s">
        <v>128</v>
      </c>
      <c r="J362" s="197" t="s">
        <v>196</v>
      </c>
      <c r="K362" s="197" t="s">
        <v>196</v>
      </c>
      <c r="L362" s="197" t="s">
        <v>196</v>
      </c>
      <c r="M362" s="198">
        <v>-597.46</v>
      </c>
      <c r="N362" t="str">
        <f t="shared" si="5"/>
        <v>100000010100</v>
      </c>
    </row>
    <row r="363" spans="1:14" x14ac:dyDescent="0.25">
      <c r="A363" s="197" t="s">
        <v>108</v>
      </c>
      <c r="B363" s="197" t="s">
        <v>236</v>
      </c>
      <c r="C363" s="197" t="s">
        <v>237</v>
      </c>
      <c r="D363" s="197" t="s">
        <v>126</v>
      </c>
      <c r="E363" s="197" t="s">
        <v>127</v>
      </c>
      <c r="F363" s="197" t="s">
        <v>125</v>
      </c>
      <c r="G363" s="197" t="s">
        <v>149</v>
      </c>
      <c r="H363" s="197" t="s">
        <v>196</v>
      </c>
      <c r="I363" s="197" t="s">
        <v>128</v>
      </c>
      <c r="J363" s="197" t="s">
        <v>196</v>
      </c>
      <c r="K363" s="197" t="s">
        <v>196</v>
      </c>
      <c r="L363" s="197" t="s">
        <v>196</v>
      </c>
      <c r="M363" s="198">
        <v>791.31</v>
      </c>
      <c r="N363" t="str">
        <f t="shared" si="5"/>
        <v>710000010100</v>
      </c>
    </row>
    <row r="364" spans="1:14" x14ac:dyDescent="0.25">
      <c r="A364" s="197" t="s">
        <v>108</v>
      </c>
      <c r="B364" s="197" t="s">
        <v>236</v>
      </c>
      <c r="C364" s="197" t="s">
        <v>237</v>
      </c>
      <c r="D364" s="197" t="s">
        <v>126</v>
      </c>
      <c r="E364" s="197" t="s">
        <v>127</v>
      </c>
      <c r="F364" s="197" t="s">
        <v>125</v>
      </c>
      <c r="G364" s="197" t="s">
        <v>152</v>
      </c>
      <c r="H364" s="197" t="s">
        <v>196</v>
      </c>
      <c r="I364" s="197" t="s">
        <v>128</v>
      </c>
      <c r="J364" s="197" t="s">
        <v>196</v>
      </c>
      <c r="K364" s="197" t="s">
        <v>196</v>
      </c>
      <c r="L364" s="197" t="s">
        <v>196</v>
      </c>
      <c r="M364" s="198">
        <v>64.209999999999994</v>
      </c>
      <c r="N364" t="str">
        <f t="shared" si="5"/>
        <v>723000010100</v>
      </c>
    </row>
    <row r="365" spans="1:14" x14ac:dyDescent="0.25">
      <c r="A365" s="197" t="s">
        <v>108</v>
      </c>
      <c r="B365" s="197" t="s">
        <v>236</v>
      </c>
      <c r="C365" s="197" t="s">
        <v>237</v>
      </c>
      <c r="D365" s="197" t="s">
        <v>126</v>
      </c>
      <c r="E365" s="197" t="s">
        <v>127</v>
      </c>
      <c r="F365" s="197" t="s">
        <v>125</v>
      </c>
      <c r="G365" s="197" t="s">
        <v>152</v>
      </c>
      <c r="H365" s="197" t="s">
        <v>196</v>
      </c>
      <c r="I365" s="197" t="s">
        <v>128</v>
      </c>
      <c r="J365" s="197" t="s">
        <v>196</v>
      </c>
      <c r="K365" s="197" t="s">
        <v>196</v>
      </c>
      <c r="L365" s="197" t="s">
        <v>196</v>
      </c>
      <c r="M365" s="198">
        <v>48.15</v>
      </c>
      <c r="N365" t="str">
        <f t="shared" si="5"/>
        <v>723000010100</v>
      </c>
    </row>
    <row r="366" spans="1:14" x14ac:dyDescent="0.25">
      <c r="A366" s="197" t="s">
        <v>108</v>
      </c>
      <c r="B366" s="197" t="s">
        <v>236</v>
      </c>
      <c r="C366" s="197" t="s">
        <v>237</v>
      </c>
      <c r="D366" s="197" t="s">
        <v>126</v>
      </c>
      <c r="E366" s="197" t="s">
        <v>127</v>
      </c>
      <c r="F366" s="197" t="s">
        <v>125</v>
      </c>
      <c r="G366" s="197" t="s">
        <v>153</v>
      </c>
      <c r="H366" s="197" t="s">
        <v>196</v>
      </c>
      <c r="I366" s="197" t="s">
        <v>128</v>
      </c>
      <c r="J366" s="197" t="s">
        <v>196</v>
      </c>
      <c r="K366" s="197" t="s">
        <v>196</v>
      </c>
      <c r="L366" s="197" t="s">
        <v>196</v>
      </c>
      <c r="M366" s="198">
        <v>15.02</v>
      </c>
      <c r="N366" t="str">
        <f t="shared" si="5"/>
        <v>723100010100</v>
      </c>
    </row>
    <row r="367" spans="1:14" x14ac:dyDescent="0.25">
      <c r="A367" s="197" t="s">
        <v>108</v>
      </c>
      <c r="B367" s="197" t="s">
        <v>236</v>
      </c>
      <c r="C367" s="197" t="s">
        <v>237</v>
      </c>
      <c r="D367" s="197" t="s">
        <v>126</v>
      </c>
      <c r="E367" s="197" t="s">
        <v>127</v>
      </c>
      <c r="F367" s="197" t="s">
        <v>125</v>
      </c>
      <c r="G367" s="197" t="s">
        <v>153</v>
      </c>
      <c r="H367" s="197" t="s">
        <v>196</v>
      </c>
      <c r="I367" s="197" t="s">
        <v>128</v>
      </c>
      <c r="J367" s="197" t="s">
        <v>196</v>
      </c>
      <c r="K367" s="197" t="s">
        <v>196</v>
      </c>
      <c r="L367" s="197" t="s">
        <v>196</v>
      </c>
      <c r="M367" s="198">
        <v>11.26</v>
      </c>
      <c r="N367" t="str">
        <f t="shared" si="5"/>
        <v>723100010100</v>
      </c>
    </row>
    <row r="368" spans="1:14" x14ac:dyDescent="0.25">
      <c r="A368" s="197" t="s">
        <v>108</v>
      </c>
      <c r="B368" s="197" t="s">
        <v>236</v>
      </c>
      <c r="C368" s="197" t="s">
        <v>237</v>
      </c>
      <c r="D368" s="197" t="s">
        <v>126</v>
      </c>
      <c r="E368" s="197" t="s">
        <v>127</v>
      </c>
      <c r="F368" s="197" t="s">
        <v>125</v>
      </c>
      <c r="G368" s="197" t="s">
        <v>154</v>
      </c>
      <c r="H368" s="197" t="s">
        <v>196</v>
      </c>
      <c r="I368" s="197" t="s">
        <v>128</v>
      </c>
      <c r="J368" s="197" t="s">
        <v>196</v>
      </c>
      <c r="K368" s="197" t="s">
        <v>196</v>
      </c>
      <c r="L368" s="197" t="s">
        <v>196</v>
      </c>
      <c r="M368" s="198">
        <v>140.16999999999999</v>
      </c>
      <c r="N368" t="str">
        <f t="shared" si="5"/>
        <v>724000010100</v>
      </c>
    </row>
    <row r="369" spans="1:14" x14ac:dyDescent="0.25">
      <c r="A369" s="197" t="s">
        <v>108</v>
      </c>
      <c r="B369" s="197" t="s">
        <v>236</v>
      </c>
      <c r="C369" s="197" t="s">
        <v>237</v>
      </c>
      <c r="D369" s="197" t="s">
        <v>126</v>
      </c>
      <c r="E369" s="197" t="s">
        <v>127</v>
      </c>
      <c r="F369" s="197" t="s">
        <v>125</v>
      </c>
      <c r="G369" s="197" t="s">
        <v>154</v>
      </c>
      <c r="H369" s="197" t="s">
        <v>196</v>
      </c>
      <c r="I369" s="197" t="s">
        <v>128</v>
      </c>
      <c r="J369" s="197" t="s">
        <v>196</v>
      </c>
      <c r="K369" s="197" t="s">
        <v>196</v>
      </c>
      <c r="L369" s="197" t="s">
        <v>196</v>
      </c>
      <c r="M369" s="198">
        <v>105.13</v>
      </c>
      <c r="N369" t="str">
        <f t="shared" si="5"/>
        <v>724000010100</v>
      </c>
    </row>
    <row r="370" spans="1:14" x14ac:dyDescent="0.25">
      <c r="A370" s="197" t="s">
        <v>108</v>
      </c>
      <c r="B370" s="197" t="s">
        <v>236</v>
      </c>
      <c r="C370" s="197" t="s">
        <v>237</v>
      </c>
      <c r="D370" s="197" t="s">
        <v>126</v>
      </c>
      <c r="E370" s="197" t="s">
        <v>127</v>
      </c>
      <c r="F370" s="197" t="s">
        <v>125</v>
      </c>
      <c r="G370" s="197" t="s">
        <v>155</v>
      </c>
      <c r="H370" s="197" t="s">
        <v>196</v>
      </c>
      <c r="I370" s="197" t="s">
        <v>128</v>
      </c>
      <c r="J370" s="197" t="s">
        <v>196</v>
      </c>
      <c r="K370" s="197" t="s">
        <v>196</v>
      </c>
      <c r="L370" s="197" t="s">
        <v>196</v>
      </c>
      <c r="M370" s="198">
        <v>17.850000000000001</v>
      </c>
      <c r="N370" t="str">
        <f t="shared" si="5"/>
        <v>724500010100</v>
      </c>
    </row>
    <row r="371" spans="1:14" x14ac:dyDescent="0.25">
      <c r="A371" s="197" t="s">
        <v>108</v>
      </c>
      <c r="B371" s="197" t="s">
        <v>236</v>
      </c>
      <c r="C371" s="197" t="s">
        <v>237</v>
      </c>
      <c r="D371" s="197" t="s">
        <v>126</v>
      </c>
      <c r="E371" s="197" t="s">
        <v>127</v>
      </c>
      <c r="F371" s="197" t="s">
        <v>125</v>
      </c>
      <c r="G371" s="197" t="s">
        <v>134</v>
      </c>
      <c r="H371" s="197" t="s">
        <v>196</v>
      </c>
      <c r="I371" s="197" t="s">
        <v>128</v>
      </c>
      <c r="J371" s="197" t="s">
        <v>196</v>
      </c>
      <c r="K371" s="197" t="s">
        <v>196</v>
      </c>
      <c r="L371" s="197" t="s">
        <v>196</v>
      </c>
      <c r="M371" s="198">
        <v>-52.23</v>
      </c>
      <c r="N371" t="str">
        <f t="shared" si="5"/>
        <v>205200010100</v>
      </c>
    </row>
    <row r="372" spans="1:14" x14ac:dyDescent="0.25">
      <c r="A372" s="197" t="s">
        <v>108</v>
      </c>
      <c r="B372" s="197" t="s">
        <v>236</v>
      </c>
      <c r="C372" s="197" t="s">
        <v>237</v>
      </c>
      <c r="D372" s="197" t="s">
        <v>126</v>
      </c>
      <c r="E372" s="197" t="s">
        <v>127</v>
      </c>
      <c r="F372" s="197" t="s">
        <v>125</v>
      </c>
      <c r="G372" s="197" t="s">
        <v>141</v>
      </c>
      <c r="H372" s="197" t="s">
        <v>196</v>
      </c>
      <c r="I372" s="197" t="s">
        <v>128</v>
      </c>
      <c r="J372" s="197" t="s">
        <v>196</v>
      </c>
      <c r="K372" s="197" t="s">
        <v>196</v>
      </c>
      <c r="L372" s="197" t="s">
        <v>196</v>
      </c>
      <c r="M372" s="198">
        <v>-64.209999999999994</v>
      </c>
      <c r="N372" t="str">
        <f t="shared" si="5"/>
        <v>211000010100</v>
      </c>
    </row>
    <row r="373" spans="1:14" x14ac:dyDescent="0.25">
      <c r="A373" s="197" t="s">
        <v>108</v>
      </c>
      <c r="B373" s="197" t="s">
        <v>236</v>
      </c>
      <c r="C373" s="197" t="s">
        <v>237</v>
      </c>
      <c r="D373" s="197" t="s">
        <v>126</v>
      </c>
      <c r="E373" s="197" t="s">
        <v>127</v>
      </c>
      <c r="F373" s="197" t="s">
        <v>125</v>
      </c>
      <c r="G373" s="197" t="s">
        <v>141</v>
      </c>
      <c r="H373" s="197" t="s">
        <v>196</v>
      </c>
      <c r="I373" s="197" t="s">
        <v>128</v>
      </c>
      <c r="J373" s="197" t="s">
        <v>196</v>
      </c>
      <c r="K373" s="197" t="s">
        <v>196</v>
      </c>
      <c r="L373" s="197" t="s">
        <v>196</v>
      </c>
      <c r="M373" s="198">
        <v>-48.15</v>
      </c>
      <c r="N373" t="str">
        <f t="shared" si="5"/>
        <v>211000010100</v>
      </c>
    </row>
    <row r="374" spans="1:14" x14ac:dyDescent="0.25">
      <c r="A374" s="197" t="s">
        <v>108</v>
      </c>
      <c r="B374" s="197" t="s">
        <v>236</v>
      </c>
      <c r="C374" s="197" t="s">
        <v>237</v>
      </c>
      <c r="D374" s="197" t="s">
        <v>126</v>
      </c>
      <c r="E374" s="197" t="s">
        <v>127</v>
      </c>
      <c r="F374" s="197" t="s">
        <v>125</v>
      </c>
      <c r="G374" s="197" t="s">
        <v>155</v>
      </c>
      <c r="H374" s="197" t="s">
        <v>196</v>
      </c>
      <c r="I374" s="197" t="s">
        <v>128</v>
      </c>
      <c r="J374" s="197" t="s">
        <v>196</v>
      </c>
      <c r="K374" s="197" t="s">
        <v>196</v>
      </c>
      <c r="L374" s="197" t="s">
        <v>196</v>
      </c>
      <c r="M374" s="198">
        <v>13.4</v>
      </c>
      <c r="N374" t="str">
        <f t="shared" si="5"/>
        <v>724500010100</v>
      </c>
    </row>
    <row r="375" spans="1:14" x14ac:dyDescent="0.25">
      <c r="A375" s="197" t="s">
        <v>108</v>
      </c>
      <c r="B375" s="197" t="s">
        <v>236</v>
      </c>
      <c r="C375" s="197" t="s">
        <v>237</v>
      </c>
      <c r="D375" s="197" t="s">
        <v>126</v>
      </c>
      <c r="E375" s="197" t="s">
        <v>127</v>
      </c>
      <c r="F375" s="197" t="s">
        <v>125</v>
      </c>
      <c r="G375" s="197" t="s">
        <v>157</v>
      </c>
      <c r="H375" s="197" t="s">
        <v>196</v>
      </c>
      <c r="I375" s="197" t="s">
        <v>128</v>
      </c>
      <c r="J375" s="197" t="s">
        <v>196</v>
      </c>
      <c r="K375" s="197" t="s">
        <v>196</v>
      </c>
      <c r="L375" s="197" t="s">
        <v>196</v>
      </c>
      <c r="M375" s="198">
        <v>69.63</v>
      </c>
      <c r="N375" t="str">
        <f t="shared" si="5"/>
        <v>726900010100</v>
      </c>
    </row>
    <row r="376" spans="1:14" x14ac:dyDescent="0.25">
      <c r="A376" s="197" t="s">
        <v>108</v>
      </c>
      <c r="B376" s="197" t="s">
        <v>236</v>
      </c>
      <c r="C376" s="197" t="s">
        <v>237</v>
      </c>
      <c r="D376" s="197" t="s">
        <v>126</v>
      </c>
      <c r="E376" s="197" t="s">
        <v>127</v>
      </c>
      <c r="F376" s="197" t="s">
        <v>125</v>
      </c>
      <c r="G376" s="197" t="s">
        <v>157</v>
      </c>
      <c r="H376" s="197" t="s">
        <v>196</v>
      </c>
      <c r="I376" s="197" t="s">
        <v>128</v>
      </c>
      <c r="J376" s="197" t="s">
        <v>196</v>
      </c>
      <c r="K376" s="197" t="s">
        <v>196</v>
      </c>
      <c r="L376" s="197" t="s">
        <v>196</v>
      </c>
      <c r="M376" s="198">
        <v>52.23</v>
      </c>
      <c r="N376" t="str">
        <f t="shared" si="5"/>
        <v>726900010100</v>
      </c>
    </row>
    <row r="377" spans="1:14" x14ac:dyDescent="0.25">
      <c r="A377" s="197" t="s">
        <v>108</v>
      </c>
      <c r="B377" s="197" t="s">
        <v>236</v>
      </c>
      <c r="C377" s="197" t="s">
        <v>237</v>
      </c>
      <c r="D377" s="197" t="s">
        <v>126</v>
      </c>
      <c r="E377" s="197" t="s">
        <v>127</v>
      </c>
      <c r="F377" s="197" t="s">
        <v>125</v>
      </c>
      <c r="G377" s="197" t="s">
        <v>157</v>
      </c>
      <c r="H377" s="197" t="s">
        <v>196</v>
      </c>
      <c r="I377" s="197" t="s">
        <v>128</v>
      </c>
      <c r="J377" s="197" t="s">
        <v>196</v>
      </c>
      <c r="K377" s="197" t="s">
        <v>196</v>
      </c>
      <c r="L377" s="197" t="s">
        <v>196</v>
      </c>
      <c r="M377" s="198">
        <v>12.66</v>
      </c>
      <c r="N377" t="str">
        <f t="shared" si="5"/>
        <v>726900010100</v>
      </c>
    </row>
    <row r="378" spans="1:14" x14ac:dyDescent="0.25">
      <c r="A378" s="197" t="s">
        <v>108</v>
      </c>
      <c r="B378" s="197" t="s">
        <v>236</v>
      </c>
      <c r="C378" s="197" t="s">
        <v>237</v>
      </c>
      <c r="D378" s="197" t="s">
        <v>126</v>
      </c>
      <c r="E378" s="197" t="s">
        <v>127</v>
      </c>
      <c r="F378" s="197" t="s">
        <v>125</v>
      </c>
      <c r="G378" s="197" t="s">
        <v>157</v>
      </c>
      <c r="H378" s="197" t="s">
        <v>196</v>
      </c>
      <c r="I378" s="197" t="s">
        <v>128</v>
      </c>
      <c r="J378" s="197" t="s">
        <v>196</v>
      </c>
      <c r="K378" s="197" t="s">
        <v>196</v>
      </c>
      <c r="L378" s="197" t="s">
        <v>196</v>
      </c>
      <c r="M378" s="198">
        <v>9.5</v>
      </c>
      <c r="N378" t="str">
        <f t="shared" si="5"/>
        <v>726900010100</v>
      </c>
    </row>
    <row r="379" spans="1:14" x14ac:dyDescent="0.25">
      <c r="A379" s="197" t="s">
        <v>108</v>
      </c>
      <c r="B379" s="197" t="s">
        <v>236</v>
      </c>
      <c r="C379" s="197" t="s">
        <v>237</v>
      </c>
      <c r="D379" s="197" t="s">
        <v>126</v>
      </c>
      <c r="E379" s="197" t="s">
        <v>127</v>
      </c>
      <c r="F379" s="197" t="s">
        <v>125</v>
      </c>
      <c r="G379" s="197" t="s">
        <v>143</v>
      </c>
      <c r="H379" s="197" t="s">
        <v>196</v>
      </c>
      <c r="I379" s="197" t="s">
        <v>128</v>
      </c>
      <c r="J379" s="197" t="s">
        <v>196</v>
      </c>
      <c r="K379" s="197" t="s">
        <v>196</v>
      </c>
      <c r="L379" s="197" t="s">
        <v>196</v>
      </c>
      <c r="M379" s="198">
        <v>-8.2899999999999991</v>
      </c>
      <c r="N379" t="str">
        <f t="shared" si="5"/>
        <v>213000010100</v>
      </c>
    </row>
    <row r="380" spans="1:14" x14ac:dyDescent="0.25">
      <c r="A380" s="197" t="s">
        <v>108</v>
      </c>
      <c r="B380" s="197" t="s">
        <v>236</v>
      </c>
      <c r="C380" s="197" t="s">
        <v>237</v>
      </c>
      <c r="D380" s="197" t="s">
        <v>126</v>
      </c>
      <c r="E380" s="197" t="s">
        <v>127</v>
      </c>
      <c r="F380" s="197" t="s">
        <v>125</v>
      </c>
      <c r="G380" s="197" t="s">
        <v>143</v>
      </c>
      <c r="H380" s="197" t="s">
        <v>196</v>
      </c>
      <c r="I380" s="197" t="s">
        <v>128</v>
      </c>
      <c r="J380" s="197" t="s">
        <v>196</v>
      </c>
      <c r="K380" s="197" t="s">
        <v>196</v>
      </c>
      <c r="L380" s="197" t="s">
        <v>196</v>
      </c>
      <c r="M380" s="198">
        <v>-6.21</v>
      </c>
      <c r="N380" t="str">
        <f t="shared" si="5"/>
        <v>213000010100</v>
      </c>
    </row>
    <row r="381" spans="1:14" x14ac:dyDescent="0.25">
      <c r="A381" s="197" t="s">
        <v>108</v>
      </c>
      <c r="B381" s="197" t="s">
        <v>236</v>
      </c>
      <c r="C381" s="197" t="s">
        <v>237</v>
      </c>
      <c r="D381" s="197" t="s">
        <v>126</v>
      </c>
      <c r="E381" s="197" t="s">
        <v>127</v>
      </c>
      <c r="F381" s="197" t="s">
        <v>125</v>
      </c>
      <c r="G381" s="197" t="s">
        <v>140</v>
      </c>
      <c r="H381" s="197" t="s">
        <v>196</v>
      </c>
      <c r="I381" s="197" t="s">
        <v>128</v>
      </c>
      <c r="J381" s="197" t="s">
        <v>196</v>
      </c>
      <c r="K381" s="197" t="s">
        <v>196</v>
      </c>
      <c r="L381" s="197" t="s">
        <v>196</v>
      </c>
      <c r="M381" s="198">
        <v>-69.63</v>
      </c>
      <c r="N381" t="str">
        <f t="shared" si="5"/>
        <v>210500010100</v>
      </c>
    </row>
    <row r="382" spans="1:14" x14ac:dyDescent="0.25">
      <c r="A382" s="197" t="s">
        <v>108</v>
      </c>
      <c r="B382" s="197" t="s">
        <v>236</v>
      </c>
      <c r="C382" s="197" t="s">
        <v>237</v>
      </c>
      <c r="D382" s="197" t="s">
        <v>126</v>
      </c>
      <c r="E382" s="197" t="s">
        <v>127</v>
      </c>
      <c r="F382" s="197" t="s">
        <v>125</v>
      </c>
      <c r="G382" s="197" t="s">
        <v>140</v>
      </c>
      <c r="H382" s="197" t="s">
        <v>196</v>
      </c>
      <c r="I382" s="197" t="s">
        <v>128</v>
      </c>
      <c r="J382" s="197" t="s">
        <v>196</v>
      </c>
      <c r="K382" s="197" t="s">
        <v>196</v>
      </c>
      <c r="L382" s="197" t="s">
        <v>196</v>
      </c>
      <c r="M382" s="198">
        <v>-52.23</v>
      </c>
      <c r="N382" t="str">
        <f t="shared" si="5"/>
        <v>210500010100</v>
      </c>
    </row>
    <row r="383" spans="1:14" x14ac:dyDescent="0.25">
      <c r="A383" s="197" t="s">
        <v>108</v>
      </c>
      <c r="B383" s="197" t="s">
        <v>236</v>
      </c>
      <c r="C383" s="197" t="s">
        <v>237</v>
      </c>
      <c r="D383" s="197" t="s">
        <v>126</v>
      </c>
      <c r="E383" s="197" t="s">
        <v>127</v>
      </c>
      <c r="F383" s="197" t="s">
        <v>125</v>
      </c>
      <c r="G383" s="197" t="s">
        <v>150</v>
      </c>
      <c r="H383" s="197" t="s">
        <v>196</v>
      </c>
      <c r="I383" s="197" t="s">
        <v>128</v>
      </c>
      <c r="J383" s="197" t="s">
        <v>196</v>
      </c>
      <c r="K383" s="197" t="s">
        <v>196</v>
      </c>
      <c r="L383" s="197" t="s">
        <v>196</v>
      </c>
      <c r="M383" s="198">
        <v>-11.25</v>
      </c>
      <c r="N383" t="str">
        <f t="shared" si="5"/>
        <v>219000010100</v>
      </c>
    </row>
    <row r="384" spans="1:14" x14ac:dyDescent="0.25">
      <c r="A384" s="197" t="s">
        <v>108</v>
      </c>
      <c r="B384" s="197" t="s">
        <v>236</v>
      </c>
      <c r="C384" s="197" t="s">
        <v>237</v>
      </c>
      <c r="D384" s="197" t="s">
        <v>126</v>
      </c>
      <c r="E384" s="197" t="s">
        <v>127</v>
      </c>
      <c r="F384" s="197" t="s">
        <v>125</v>
      </c>
      <c r="G384" s="197" t="s">
        <v>150</v>
      </c>
      <c r="H384" s="197" t="s">
        <v>196</v>
      </c>
      <c r="I384" s="197" t="s">
        <v>128</v>
      </c>
      <c r="J384" s="197" t="s">
        <v>196</v>
      </c>
      <c r="K384" s="197" t="s">
        <v>196</v>
      </c>
      <c r="L384" s="197" t="s">
        <v>196</v>
      </c>
      <c r="M384" s="198">
        <v>-8.43</v>
      </c>
      <c r="N384" t="str">
        <f t="shared" si="5"/>
        <v>219000010100</v>
      </c>
    </row>
    <row r="385" spans="1:14" x14ac:dyDescent="0.25">
      <c r="A385" s="197" t="s">
        <v>108</v>
      </c>
      <c r="B385" s="197" t="s">
        <v>236</v>
      </c>
      <c r="C385" s="197" t="s">
        <v>237</v>
      </c>
      <c r="D385" s="197" t="s">
        <v>126</v>
      </c>
      <c r="E385" s="197" t="s">
        <v>127</v>
      </c>
      <c r="F385" s="197" t="s">
        <v>125</v>
      </c>
      <c r="G385" s="197" t="s">
        <v>162</v>
      </c>
      <c r="H385" s="197" t="s">
        <v>196</v>
      </c>
      <c r="I385" s="197" t="s">
        <v>128</v>
      </c>
      <c r="J385" s="197" t="s">
        <v>196</v>
      </c>
      <c r="K385" s="197" t="s">
        <v>196</v>
      </c>
      <c r="L385" s="197" t="s">
        <v>196</v>
      </c>
      <c r="M385" s="198">
        <v>-17.850000000000001</v>
      </c>
      <c r="N385" t="str">
        <f t="shared" si="5"/>
        <v>206100010100</v>
      </c>
    </row>
    <row r="386" spans="1:14" x14ac:dyDescent="0.25">
      <c r="A386" s="197" t="s">
        <v>108</v>
      </c>
      <c r="B386" s="197" t="s">
        <v>236</v>
      </c>
      <c r="C386" s="197" t="s">
        <v>237</v>
      </c>
      <c r="D386" s="197" t="s">
        <v>126</v>
      </c>
      <c r="E386" s="197" t="s">
        <v>127</v>
      </c>
      <c r="F386" s="197" t="s">
        <v>125</v>
      </c>
      <c r="G386" s="197" t="s">
        <v>162</v>
      </c>
      <c r="H386" s="197" t="s">
        <v>196</v>
      </c>
      <c r="I386" s="197" t="s">
        <v>128</v>
      </c>
      <c r="J386" s="197" t="s">
        <v>196</v>
      </c>
      <c r="K386" s="197" t="s">
        <v>196</v>
      </c>
      <c r="L386" s="197" t="s">
        <v>196</v>
      </c>
      <c r="M386" s="198">
        <v>-13.4</v>
      </c>
      <c r="N386" t="str">
        <f t="shared" si="5"/>
        <v>206100010100</v>
      </c>
    </row>
    <row r="387" spans="1:14" x14ac:dyDescent="0.25">
      <c r="A387" s="197" t="s">
        <v>108</v>
      </c>
      <c r="B387" s="197" t="s">
        <v>236</v>
      </c>
      <c r="C387" s="197" t="s">
        <v>237</v>
      </c>
      <c r="D387" s="197" t="s">
        <v>126</v>
      </c>
      <c r="E387" s="197" t="s">
        <v>127</v>
      </c>
      <c r="F387" s="197" t="s">
        <v>125</v>
      </c>
      <c r="G387" s="197" t="s">
        <v>137</v>
      </c>
      <c r="H387" s="197" t="s">
        <v>196</v>
      </c>
      <c r="I387" s="197" t="s">
        <v>128</v>
      </c>
      <c r="J387" s="197" t="s">
        <v>196</v>
      </c>
      <c r="K387" s="197" t="s">
        <v>196</v>
      </c>
      <c r="L387" s="197" t="s">
        <v>196</v>
      </c>
      <c r="M387" s="198">
        <v>-140.16999999999999</v>
      </c>
      <c r="N387" t="str">
        <f t="shared" ref="N387:N450" si="6">CONCATENATE(G387,E387)</f>
        <v>205600010100</v>
      </c>
    </row>
    <row r="388" spans="1:14" x14ac:dyDescent="0.25">
      <c r="A388" s="197" t="s">
        <v>108</v>
      </c>
      <c r="B388" s="197" t="s">
        <v>236</v>
      </c>
      <c r="C388" s="197" t="s">
        <v>237</v>
      </c>
      <c r="D388" s="197" t="s">
        <v>126</v>
      </c>
      <c r="E388" s="197" t="s">
        <v>127</v>
      </c>
      <c r="F388" s="197" t="s">
        <v>125</v>
      </c>
      <c r="G388" s="197" t="s">
        <v>137</v>
      </c>
      <c r="H388" s="197" t="s">
        <v>196</v>
      </c>
      <c r="I388" s="197" t="s">
        <v>128</v>
      </c>
      <c r="J388" s="197" t="s">
        <v>196</v>
      </c>
      <c r="K388" s="197" t="s">
        <v>196</v>
      </c>
      <c r="L388" s="197" t="s">
        <v>196</v>
      </c>
      <c r="M388" s="198">
        <v>-105.13</v>
      </c>
      <c r="N388" t="str">
        <f t="shared" si="6"/>
        <v>205600010100</v>
      </c>
    </row>
    <row r="389" spans="1:14" x14ac:dyDescent="0.25">
      <c r="A389" s="197" t="s">
        <v>108</v>
      </c>
      <c r="B389" s="197" t="s">
        <v>236</v>
      </c>
      <c r="C389" s="197" t="s">
        <v>237</v>
      </c>
      <c r="D389" s="197" t="s">
        <v>126</v>
      </c>
      <c r="E389" s="197" t="s">
        <v>127</v>
      </c>
      <c r="F389" s="197" t="s">
        <v>125</v>
      </c>
      <c r="G389" s="197" t="s">
        <v>139</v>
      </c>
      <c r="H389" s="197" t="s">
        <v>196</v>
      </c>
      <c r="I389" s="197" t="s">
        <v>128</v>
      </c>
      <c r="J389" s="197" t="s">
        <v>196</v>
      </c>
      <c r="K389" s="197" t="s">
        <v>196</v>
      </c>
      <c r="L389" s="197" t="s">
        <v>196</v>
      </c>
      <c r="M389" s="198">
        <v>-12.66</v>
      </c>
      <c r="N389" t="str">
        <f t="shared" si="6"/>
        <v>210000010100</v>
      </c>
    </row>
    <row r="390" spans="1:14" x14ac:dyDescent="0.25">
      <c r="A390" s="197" t="s">
        <v>108</v>
      </c>
      <c r="B390" s="197" t="s">
        <v>236</v>
      </c>
      <c r="C390" s="197" t="s">
        <v>237</v>
      </c>
      <c r="D390" s="197" t="s">
        <v>126</v>
      </c>
      <c r="E390" s="197" t="s">
        <v>127</v>
      </c>
      <c r="F390" s="197" t="s">
        <v>125</v>
      </c>
      <c r="G390" s="197" t="s">
        <v>139</v>
      </c>
      <c r="H390" s="197" t="s">
        <v>196</v>
      </c>
      <c r="I390" s="197" t="s">
        <v>128</v>
      </c>
      <c r="J390" s="197" t="s">
        <v>196</v>
      </c>
      <c r="K390" s="197" t="s">
        <v>196</v>
      </c>
      <c r="L390" s="197" t="s">
        <v>196</v>
      </c>
      <c r="M390" s="198">
        <v>-9.5</v>
      </c>
      <c r="N390" t="str">
        <f t="shared" si="6"/>
        <v>210000010100</v>
      </c>
    </row>
    <row r="391" spans="1:14" x14ac:dyDescent="0.25">
      <c r="A391" s="197" t="s">
        <v>108</v>
      </c>
      <c r="B391" s="197" t="s">
        <v>236</v>
      </c>
      <c r="C391" s="197" t="s">
        <v>237</v>
      </c>
      <c r="D391" s="197" t="s">
        <v>126</v>
      </c>
      <c r="E391" s="197" t="s">
        <v>127</v>
      </c>
      <c r="F391" s="197" t="s">
        <v>125</v>
      </c>
      <c r="G391" s="197" t="s">
        <v>134</v>
      </c>
      <c r="H391" s="197" t="s">
        <v>196</v>
      </c>
      <c r="I391" s="197" t="s">
        <v>128</v>
      </c>
      <c r="J391" s="197" t="s">
        <v>196</v>
      </c>
      <c r="K391" s="197" t="s">
        <v>196</v>
      </c>
      <c r="L391" s="197" t="s">
        <v>196</v>
      </c>
      <c r="M391" s="198">
        <v>-69.63</v>
      </c>
      <c r="N391" t="str">
        <f t="shared" si="6"/>
        <v>205200010100</v>
      </c>
    </row>
    <row r="392" spans="1:14" x14ac:dyDescent="0.25">
      <c r="A392" s="197" t="s">
        <v>108</v>
      </c>
      <c r="B392" s="197" t="s">
        <v>236</v>
      </c>
      <c r="C392" s="197" t="s">
        <v>237</v>
      </c>
      <c r="D392" s="197" t="s">
        <v>126</v>
      </c>
      <c r="E392" s="197" t="s">
        <v>127</v>
      </c>
      <c r="F392" s="197" t="s">
        <v>125</v>
      </c>
      <c r="G392" s="197" t="s">
        <v>135</v>
      </c>
      <c r="H392" s="197" t="s">
        <v>196</v>
      </c>
      <c r="I392" s="197" t="s">
        <v>128</v>
      </c>
      <c r="J392" s="197" t="s">
        <v>196</v>
      </c>
      <c r="K392" s="197" t="s">
        <v>196</v>
      </c>
      <c r="L392" s="197" t="s">
        <v>196</v>
      </c>
      <c r="M392" s="198">
        <v>-64.209999999999994</v>
      </c>
      <c r="N392" t="str">
        <f t="shared" si="6"/>
        <v>205300010100</v>
      </c>
    </row>
    <row r="393" spans="1:14" x14ac:dyDescent="0.25">
      <c r="A393" s="197" t="s">
        <v>108</v>
      </c>
      <c r="B393" s="197" t="s">
        <v>236</v>
      </c>
      <c r="C393" s="197" t="s">
        <v>237</v>
      </c>
      <c r="D393" s="197" t="s">
        <v>126</v>
      </c>
      <c r="E393" s="197" t="s">
        <v>127</v>
      </c>
      <c r="F393" s="197" t="s">
        <v>125</v>
      </c>
      <c r="G393" s="197" t="s">
        <v>135</v>
      </c>
      <c r="H393" s="197" t="s">
        <v>196</v>
      </c>
      <c r="I393" s="197" t="s">
        <v>128</v>
      </c>
      <c r="J393" s="197" t="s">
        <v>196</v>
      </c>
      <c r="K393" s="197" t="s">
        <v>196</v>
      </c>
      <c r="L393" s="197" t="s">
        <v>196</v>
      </c>
      <c r="M393" s="198">
        <v>-48.15</v>
      </c>
      <c r="N393" t="str">
        <f t="shared" si="6"/>
        <v>205300010100</v>
      </c>
    </row>
    <row r="394" spans="1:14" x14ac:dyDescent="0.25">
      <c r="A394" s="197" t="s">
        <v>108</v>
      </c>
      <c r="B394" s="197" t="s">
        <v>236</v>
      </c>
      <c r="C394" s="197" t="s">
        <v>237</v>
      </c>
      <c r="D394" s="197" t="s">
        <v>126</v>
      </c>
      <c r="E394" s="197" t="s">
        <v>127</v>
      </c>
      <c r="F394" s="197" t="s">
        <v>125</v>
      </c>
      <c r="G394" s="197" t="s">
        <v>147</v>
      </c>
      <c r="H394" s="197" t="s">
        <v>196</v>
      </c>
      <c r="I394" s="197" t="s">
        <v>128</v>
      </c>
      <c r="J394" s="197" t="s">
        <v>196</v>
      </c>
      <c r="K394" s="197" t="s">
        <v>196</v>
      </c>
      <c r="L394" s="197" t="s">
        <v>196</v>
      </c>
      <c r="M394" s="198">
        <v>-15.02</v>
      </c>
      <c r="N394" t="str">
        <f t="shared" si="6"/>
        <v>216000010100</v>
      </c>
    </row>
    <row r="395" spans="1:14" x14ac:dyDescent="0.25">
      <c r="A395" s="197" t="s">
        <v>108</v>
      </c>
      <c r="B395" s="197" t="s">
        <v>236</v>
      </c>
      <c r="C395" s="197" t="s">
        <v>237</v>
      </c>
      <c r="D395" s="197" t="s">
        <v>126</v>
      </c>
      <c r="E395" s="197" t="s">
        <v>127</v>
      </c>
      <c r="F395" s="197" t="s">
        <v>125</v>
      </c>
      <c r="G395" s="197" t="s">
        <v>147</v>
      </c>
      <c r="H395" s="197" t="s">
        <v>196</v>
      </c>
      <c r="I395" s="197" t="s">
        <v>128</v>
      </c>
      <c r="J395" s="197" t="s">
        <v>196</v>
      </c>
      <c r="K395" s="197" t="s">
        <v>196</v>
      </c>
      <c r="L395" s="197" t="s">
        <v>196</v>
      </c>
      <c r="M395" s="198">
        <v>-11.26</v>
      </c>
      <c r="N395" t="str">
        <f t="shared" si="6"/>
        <v>216000010100</v>
      </c>
    </row>
    <row r="396" spans="1:14" x14ac:dyDescent="0.25">
      <c r="A396" s="197" t="s">
        <v>108</v>
      </c>
      <c r="B396" s="197" t="s">
        <v>236</v>
      </c>
      <c r="C396" s="197" t="s">
        <v>237</v>
      </c>
      <c r="D396" s="197" t="s">
        <v>126</v>
      </c>
      <c r="E396" s="197" t="s">
        <v>127</v>
      </c>
      <c r="F396" s="197" t="s">
        <v>125</v>
      </c>
      <c r="G396" s="197" t="s">
        <v>144</v>
      </c>
      <c r="H396" s="197" t="s">
        <v>196</v>
      </c>
      <c r="I396" s="197" t="s">
        <v>128</v>
      </c>
      <c r="J396" s="197" t="s">
        <v>196</v>
      </c>
      <c r="K396" s="197" t="s">
        <v>196</v>
      </c>
      <c r="L396" s="197" t="s">
        <v>196</v>
      </c>
      <c r="M396" s="198">
        <v>-114.42</v>
      </c>
      <c r="N396" t="str">
        <f t="shared" si="6"/>
        <v>214000010100</v>
      </c>
    </row>
    <row r="397" spans="1:14" x14ac:dyDescent="0.25">
      <c r="A397" s="197" t="s">
        <v>108</v>
      </c>
      <c r="B397" s="197" t="s">
        <v>236</v>
      </c>
      <c r="C397" s="197" t="s">
        <v>237</v>
      </c>
      <c r="D397" s="197" t="s">
        <v>126</v>
      </c>
      <c r="E397" s="197" t="s">
        <v>127</v>
      </c>
      <c r="F397" s="197" t="s">
        <v>125</v>
      </c>
      <c r="G397" s="197" t="s">
        <v>144</v>
      </c>
      <c r="H397" s="197" t="s">
        <v>196</v>
      </c>
      <c r="I397" s="197" t="s">
        <v>128</v>
      </c>
      <c r="J397" s="197" t="s">
        <v>196</v>
      </c>
      <c r="K397" s="197" t="s">
        <v>196</v>
      </c>
      <c r="L397" s="197" t="s">
        <v>196</v>
      </c>
      <c r="M397" s="198">
        <v>-85.81</v>
      </c>
      <c r="N397" t="str">
        <f t="shared" si="6"/>
        <v>214000010100</v>
      </c>
    </row>
    <row r="398" spans="1:14" x14ac:dyDescent="0.25">
      <c r="A398" s="197" t="s">
        <v>108</v>
      </c>
      <c r="B398" s="197" t="s">
        <v>236</v>
      </c>
      <c r="C398" s="197" t="s">
        <v>237</v>
      </c>
      <c r="D398" s="197" t="s">
        <v>126</v>
      </c>
      <c r="E398" s="197" t="s">
        <v>127</v>
      </c>
      <c r="F398" s="197" t="s">
        <v>125</v>
      </c>
      <c r="G398" s="197" t="s">
        <v>138</v>
      </c>
      <c r="H398" s="197" t="s">
        <v>196</v>
      </c>
      <c r="I398" s="197" t="s">
        <v>128</v>
      </c>
      <c r="J398" s="197" t="s">
        <v>196</v>
      </c>
      <c r="K398" s="197" t="s">
        <v>196</v>
      </c>
      <c r="L398" s="197" t="s">
        <v>196</v>
      </c>
      <c r="M398" s="198">
        <v>-15.02</v>
      </c>
      <c r="N398" t="str">
        <f t="shared" si="6"/>
        <v>205800010100</v>
      </c>
    </row>
    <row r="399" spans="1:14" x14ac:dyDescent="0.25">
      <c r="A399" s="197" t="s">
        <v>108</v>
      </c>
      <c r="B399" s="197" t="s">
        <v>236</v>
      </c>
      <c r="C399" s="197" t="s">
        <v>237</v>
      </c>
      <c r="D399" s="197" t="s">
        <v>126</v>
      </c>
      <c r="E399" s="197" t="s">
        <v>127</v>
      </c>
      <c r="F399" s="197" t="s">
        <v>125</v>
      </c>
      <c r="G399" s="197" t="s">
        <v>138</v>
      </c>
      <c r="H399" s="197" t="s">
        <v>196</v>
      </c>
      <c r="I399" s="197" t="s">
        <v>128</v>
      </c>
      <c r="J399" s="197" t="s">
        <v>196</v>
      </c>
      <c r="K399" s="197" t="s">
        <v>196</v>
      </c>
      <c r="L399" s="197" t="s">
        <v>196</v>
      </c>
      <c r="M399" s="198">
        <v>-11.26</v>
      </c>
      <c r="N399" t="str">
        <f t="shared" si="6"/>
        <v>205800010100</v>
      </c>
    </row>
    <row r="400" spans="1:14" x14ac:dyDescent="0.25">
      <c r="A400" s="197" t="s">
        <v>108</v>
      </c>
      <c r="B400" s="197" t="s">
        <v>236</v>
      </c>
      <c r="C400" s="197" t="s">
        <v>237</v>
      </c>
      <c r="D400" s="197" t="s">
        <v>126</v>
      </c>
      <c r="E400" s="197" t="s">
        <v>127</v>
      </c>
      <c r="F400" s="197" t="s">
        <v>125</v>
      </c>
      <c r="G400" s="197" t="s">
        <v>145</v>
      </c>
      <c r="H400" s="197" t="s">
        <v>196</v>
      </c>
      <c r="I400" s="197" t="s">
        <v>128</v>
      </c>
      <c r="J400" s="197" t="s">
        <v>196</v>
      </c>
      <c r="K400" s="197" t="s">
        <v>196</v>
      </c>
      <c r="L400" s="197" t="s">
        <v>196</v>
      </c>
      <c r="M400" s="198">
        <v>-50.46</v>
      </c>
      <c r="N400" t="str">
        <f t="shared" si="6"/>
        <v>215000010100</v>
      </c>
    </row>
    <row r="401" spans="1:14" x14ac:dyDescent="0.25">
      <c r="A401" s="197" t="s">
        <v>108</v>
      </c>
      <c r="B401" s="197" t="s">
        <v>236</v>
      </c>
      <c r="C401" s="197" t="s">
        <v>237</v>
      </c>
      <c r="D401" s="197" t="s">
        <v>126</v>
      </c>
      <c r="E401" s="197" t="s">
        <v>127</v>
      </c>
      <c r="F401" s="197" t="s">
        <v>125</v>
      </c>
      <c r="G401" s="197" t="s">
        <v>145</v>
      </c>
      <c r="H401" s="197" t="s">
        <v>196</v>
      </c>
      <c r="I401" s="197" t="s">
        <v>128</v>
      </c>
      <c r="J401" s="197" t="s">
        <v>196</v>
      </c>
      <c r="K401" s="197" t="s">
        <v>196</v>
      </c>
      <c r="L401" s="197" t="s">
        <v>196</v>
      </c>
      <c r="M401" s="198">
        <v>-37.85</v>
      </c>
      <c r="N401" t="str">
        <f t="shared" si="6"/>
        <v>215000010100</v>
      </c>
    </row>
    <row r="402" spans="1:14" x14ac:dyDescent="0.25">
      <c r="A402" s="197" t="s">
        <v>108</v>
      </c>
      <c r="B402" s="197" t="s">
        <v>236</v>
      </c>
      <c r="C402" s="197" t="s">
        <v>237</v>
      </c>
      <c r="D402" s="197" t="s">
        <v>126</v>
      </c>
      <c r="E402" s="197" t="s">
        <v>127</v>
      </c>
      <c r="F402" s="197" t="s">
        <v>125</v>
      </c>
      <c r="G402" s="197" t="s">
        <v>149</v>
      </c>
      <c r="H402" s="197" t="s">
        <v>196</v>
      </c>
      <c r="I402" s="197" t="s">
        <v>128</v>
      </c>
      <c r="J402" s="197" t="s">
        <v>196</v>
      </c>
      <c r="K402" s="197" t="s">
        <v>196</v>
      </c>
      <c r="L402" s="197" t="s">
        <v>196</v>
      </c>
      <c r="M402" s="198">
        <v>1055.0899999999999</v>
      </c>
      <c r="N402" t="str">
        <f t="shared" si="6"/>
        <v>710000010100</v>
      </c>
    </row>
    <row r="403" spans="1:14" x14ac:dyDescent="0.25">
      <c r="A403" s="197" t="s">
        <v>108</v>
      </c>
      <c r="B403" s="197" t="s">
        <v>236</v>
      </c>
      <c r="C403" s="197" t="s">
        <v>237</v>
      </c>
      <c r="D403" s="197" t="s">
        <v>126</v>
      </c>
      <c r="E403" s="197" t="s">
        <v>127</v>
      </c>
      <c r="F403" s="197" t="s">
        <v>125</v>
      </c>
      <c r="G403" s="197" t="s">
        <v>124</v>
      </c>
      <c r="H403" s="197" t="s">
        <v>196</v>
      </c>
      <c r="I403" s="197" t="s">
        <v>128</v>
      </c>
      <c r="J403" s="197" t="s">
        <v>196</v>
      </c>
      <c r="K403" s="197" t="s">
        <v>196</v>
      </c>
      <c r="L403" s="197" t="s">
        <v>196</v>
      </c>
      <c r="M403" s="198">
        <v>-721.81</v>
      </c>
      <c r="N403" t="str">
        <f t="shared" si="6"/>
        <v>100000010100</v>
      </c>
    </row>
    <row r="404" spans="1:14" x14ac:dyDescent="0.25">
      <c r="A404" s="197" t="s">
        <v>108</v>
      </c>
      <c r="B404" s="197" t="s">
        <v>236</v>
      </c>
      <c r="C404" s="197" t="s">
        <v>237</v>
      </c>
      <c r="D404" s="197" t="s">
        <v>126</v>
      </c>
      <c r="E404" s="197" t="s">
        <v>127</v>
      </c>
      <c r="F404" s="197" t="s">
        <v>125</v>
      </c>
      <c r="G404" s="197" t="s">
        <v>124</v>
      </c>
      <c r="H404" s="197" t="s">
        <v>196</v>
      </c>
      <c r="I404" s="197" t="s">
        <v>128</v>
      </c>
      <c r="J404" s="197" t="s">
        <v>196</v>
      </c>
      <c r="K404" s="197" t="s">
        <v>196</v>
      </c>
      <c r="L404" s="197" t="s">
        <v>196</v>
      </c>
      <c r="M404" s="198">
        <v>-541.37</v>
      </c>
      <c r="N404" t="str">
        <f t="shared" si="6"/>
        <v>100000010100</v>
      </c>
    </row>
    <row r="405" spans="1:14" x14ac:dyDescent="0.25">
      <c r="A405" s="197" t="s">
        <v>108</v>
      </c>
      <c r="B405" s="197" t="s">
        <v>238</v>
      </c>
      <c r="C405" s="197" t="s">
        <v>239</v>
      </c>
      <c r="D405" s="197" t="s">
        <v>126</v>
      </c>
      <c r="E405" s="197" t="s">
        <v>127</v>
      </c>
      <c r="F405" s="197" t="s">
        <v>125</v>
      </c>
      <c r="G405" s="197" t="s">
        <v>141</v>
      </c>
      <c r="H405" s="197" t="s">
        <v>196</v>
      </c>
      <c r="I405" s="197" t="s">
        <v>128</v>
      </c>
      <c r="J405" s="197" t="s">
        <v>196</v>
      </c>
      <c r="K405" s="197" t="s">
        <v>196</v>
      </c>
      <c r="L405" s="197" t="s">
        <v>196</v>
      </c>
      <c r="M405" s="198">
        <v>-59.48</v>
      </c>
      <c r="N405" t="str">
        <f t="shared" si="6"/>
        <v>211000010100</v>
      </c>
    </row>
    <row r="406" spans="1:14" x14ac:dyDescent="0.25">
      <c r="A406" s="197" t="s">
        <v>108</v>
      </c>
      <c r="B406" s="197" t="s">
        <v>238</v>
      </c>
      <c r="C406" s="197" t="s">
        <v>239</v>
      </c>
      <c r="D406" s="197" t="s">
        <v>126</v>
      </c>
      <c r="E406" s="197" t="s">
        <v>127</v>
      </c>
      <c r="F406" s="197" t="s">
        <v>125</v>
      </c>
      <c r="G406" s="197" t="s">
        <v>141</v>
      </c>
      <c r="H406" s="197" t="s">
        <v>196</v>
      </c>
      <c r="I406" s="197" t="s">
        <v>128</v>
      </c>
      <c r="J406" s="197" t="s">
        <v>196</v>
      </c>
      <c r="K406" s="197" t="s">
        <v>196</v>
      </c>
      <c r="L406" s="197" t="s">
        <v>196</v>
      </c>
      <c r="M406" s="198">
        <v>-44.61</v>
      </c>
      <c r="N406" t="str">
        <f t="shared" si="6"/>
        <v>211000010100</v>
      </c>
    </row>
    <row r="407" spans="1:14" x14ac:dyDescent="0.25">
      <c r="A407" s="197" t="s">
        <v>108</v>
      </c>
      <c r="B407" s="197" t="s">
        <v>238</v>
      </c>
      <c r="C407" s="197" t="s">
        <v>239</v>
      </c>
      <c r="D407" s="197" t="s">
        <v>126</v>
      </c>
      <c r="E407" s="197" t="s">
        <v>127</v>
      </c>
      <c r="F407" s="197" t="s">
        <v>125</v>
      </c>
      <c r="G407" s="197" t="s">
        <v>135</v>
      </c>
      <c r="H407" s="197" t="s">
        <v>196</v>
      </c>
      <c r="I407" s="197" t="s">
        <v>128</v>
      </c>
      <c r="J407" s="197" t="s">
        <v>196</v>
      </c>
      <c r="K407" s="197" t="s">
        <v>196</v>
      </c>
      <c r="L407" s="197" t="s">
        <v>196</v>
      </c>
      <c r="M407" s="198">
        <v>-59.48</v>
      </c>
      <c r="N407" t="str">
        <f t="shared" si="6"/>
        <v>205300010100</v>
      </c>
    </row>
    <row r="408" spans="1:14" x14ac:dyDescent="0.25">
      <c r="A408" s="197" t="s">
        <v>108</v>
      </c>
      <c r="B408" s="197" t="s">
        <v>238</v>
      </c>
      <c r="C408" s="197" t="s">
        <v>239</v>
      </c>
      <c r="D408" s="197" t="s">
        <v>126</v>
      </c>
      <c r="E408" s="197" t="s">
        <v>127</v>
      </c>
      <c r="F408" s="197" t="s">
        <v>125</v>
      </c>
      <c r="G408" s="197" t="s">
        <v>149</v>
      </c>
      <c r="H408" s="197" t="s">
        <v>196</v>
      </c>
      <c r="I408" s="197" t="s">
        <v>128</v>
      </c>
      <c r="J408" s="197" t="s">
        <v>196</v>
      </c>
      <c r="K408" s="197" t="s">
        <v>196</v>
      </c>
      <c r="L408" s="197" t="s">
        <v>196</v>
      </c>
      <c r="M408" s="198">
        <v>995.2</v>
      </c>
      <c r="N408" t="str">
        <f t="shared" si="6"/>
        <v>710000010100</v>
      </c>
    </row>
    <row r="409" spans="1:14" x14ac:dyDescent="0.25">
      <c r="A409" s="197" t="s">
        <v>108</v>
      </c>
      <c r="B409" s="197" t="s">
        <v>238</v>
      </c>
      <c r="C409" s="197" t="s">
        <v>239</v>
      </c>
      <c r="D409" s="197" t="s">
        <v>126</v>
      </c>
      <c r="E409" s="197" t="s">
        <v>127</v>
      </c>
      <c r="F409" s="197" t="s">
        <v>125</v>
      </c>
      <c r="G409" s="197" t="s">
        <v>149</v>
      </c>
      <c r="H409" s="197" t="s">
        <v>196</v>
      </c>
      <c r="I409" s="197" t="s">
        <v>128</v>
      </c>
      <c r="J409" s="197" t="s">
        <v>196</v>
      </c>
      <c r="K409" s="197" t="s">
        <v>196</v>
      </c>
      <c r="L409" s="197" t="s">
        <v>196</v>
      </c>
      <c r="M409" s="198">
        <v>746.4</v>
      </c>
      <c r="N409" t="str">
        <f t="shared" si="6"/>
        <v>710000010100</v>
      </c>
    </row>
    <row r="410" spans="1:14" x14ac:dyDescent="0.25">
      <c r="A410" s="197" t="s">
        <v>108</v>
      </c>
      <c r="B410" s="197" t="s">
        <v>238</v>
      </c>
      <c r="C410" s="197" t="s">
        <v>239</v>
      </c>
      <c r="D410" s="197" t="s">
        <v>126</v>
      </c>
      <c r="E410" s="197" t="s">
        <v>127</v>
      </c>
      <c r="F410" s="197" t="s">
        <v>125</v>
      </c>
      <c r="G410" s="197" t="s">
        <v>152</v>
      </c>
      <c r="H410" s="197" t="s">
        <v>196</v>
      </c>
      <c r="I410" s="197" t="s">
        <v>128</v>
      </c>
      <c r="J410" s="197" t="s">
        <v>196</v>
      </c>
      <c r="K410" s="197" t="s">
        <v>196</v>
      </c>
      <c r="L410" s="197" t="s">
        <v>196</v>
      </c>
      <c r="M410" s="198">
        <v>59.48</v>
      </c>
      <c r="N410" t="str">
        <f t="shared" si="6"/>
        <v>723000010100</v>
      </c>
    </row>
    <row r="411" spans="1:14" x14ac:dyDescent="0.25">
      <c r="A411" s="197" t="s">
        <v>108</v>
      </c>
      <c r="B411" s="197" t="s">
        <v>238</v>
      </c>
      <c r="C411" s="197" t="s">
        <v>239</v>
      </c>
      <c r="D411" s="197" t="s">
        <v>126</v>
      </c>
      <c r="E411" s="197" t="s">
        <v>127</v>
      </c>
      <c r="F411" s="197" t="s">
        <v>125</v>
      </c>
      <c r="G411" s="197" t="s">
        <v>152</v>
      </c>
      <c r="H411" s="197" t="s">
        <v>196</v>
      </c>
      <c r="I411" s="197" t="s">
        <v>128</v>
      </c>
      <c r="J411" s="197" t="s">
        <v>196</v>
      </c>
      <c r="K411" s="197" t="s">
        <v>196</v>
      </c>
      <c r="L411" s="197" t="s">
        <v>196</v>
      </c>
      <c r="M411" s="198">
        <v>44.61</v>
      </c>
      <c r="N411" t="str">
        <f t="shared" si="6"/>
        <v>723000010100</v>
      </c>
    </row>
    <row r="412" spans="1:14" x14ac:dyDescent="0.25">
      <c r="A412" s="197" t="s">
        <v>108</v>
      </c>
      <c r="B412" s="197" t="s">
        <v>238</v>
      </c>
      <c r="C412" s="197" t="s">
        <v>239</v>
      </c>
      <c r="D412" s="197" t="s">
        <v>126</v>
      </c>
      <c r="E412" s="197" t="s">
        <v>127</v>
      </c>
      <c r="F412" s="197" t="s">
        <v>125</v>
      </c>
      <c r="G412" s="197" t="s">
        <v>153</v>
      </c>
      <c r="H412" s="197" t="s">
        <v>196</v>
      </c>
      <c r="I412" s="197" t="s">
        <v>128</v>
      </c>
      <c r="J412" s="197" t="s">
        <v>196</v>
      </c>
      <c r="K412" s="197" t="s">
        <v>196</v>
      </c>
      <c r="L412" s="197" t="s">
        <v>196</v>
      </c>
      <c r="M412" s="198">
        <v>13.91</v>
      </c>
      <c r="N412" t="str">
        <f t="shared" si="6"/>
        <v>723100010100</v>
      </c>
    </row>
    <row r="413" spans="1:14" x14ac:dyDescent="0.25">
      <c r="A413" s="197" t="s">
        <v>108</v>
      </c>
      <c r="B413" s="197" t="s">
        <v>238</v>
      </c>
      <c r="C413" s="197" t="s">
        <v>239</v>
      </c>
      <c r="D413" s="197" t="s">
        <v>126</v>
      </c>
      <c r="E413" s="197" t="s">
        <v>127</v>
      </c>
      <c r="F413" s="197" t="s">
        <v>125</v>
      </c>
      <c r="G413" s="197" t="s">
        <v>153</v>
      </c>
      <c r="H413" s="197" t="s">
        <v>196</v>
      </c>
      <c r="I413" s="197" t="s">
        <v>128</v>
      </c>
      <c r="J413" s="197" t="s">
        <v>196</v>
      </c>
      <c r="K413" s="197" t="s">
        <v>196</v>
      </c>
      <c r="L413" s="197" t="s">
        <v>196</v>
      </c>
      <c r="M413" s="198">
        <v>10.44</v>
      </c>
      <c r="N413" t="str">
        <f t="shared" si="6"/>
        <v>723100010100</v>
      </c>
    </row>
    <row r="414" spans="1:14" x14ac:dyDescent="0.25">
      <c r="A414" s="197" t="s">
        <v>108</v>
      </c>
      <c r="B414" s="197" t="s">
        <v>238</v>
      </c>
      <c r="C414" s="197" t="s">
        <v>239</v>
      </c>
      <c r="D414" s="197" t="s">
        <v>126</v>
      </c>
      <c r="E414" s="197" t="s">
        <v>127</v>
      </c>
      <c r="F414" s="197" t="s">
        <v>125</v>
      </c>
      <c r="G414" s="197" t="s">
        <v>154</v>
      </c>
      <c r="H414" s="197" t="s">
        <v>196</v>
      </c>
      <c r="I414" s="197" t="s">
        <v>128</v>
      </c>
      <c r="J414" s="197" t="s">
        <v>196</v>
      </c>
      <c r="K414" s="197" t="s">
        <v>196</v>
      </c>
      <c r="L414" s="197" t="s">
        <v>196</v>
      </c>
      <c r="M414" s="198">
        <v>202.2</v>
      </c>
      <c r="N414" t="str">
        <f t="shared" si="6"/>
        <v>724000010100</v>
      </c>
    </row>
    <row r="415" spans="1:14" x14ac:dyDescent="0.25">
      <c r="A415" s="197" t="s">
        <v>108</v>
      </c>
      <c r="B415" s="197" t="s">
        <v>238</v>
      </c>
      <c r="C415" s="197" t="s">
        <v>239</v>
      </c>
      <c r="D415" s="197" t="s">
        <v>126</v>
      </c>
      <c r="E415" s="197" t="s">
        <v>127</v>
      </c>
      <c r="F415" s="197" t="s">
        <v>125</v>
      </c>
      <c r="G415" s="197" t="s">
        <v>154</v>
      </c>
      <c r="H415" s="197" t="s">
        <v>196</v>
      </c>
      <c r="I415" s="197" t="s">
        <v>128</v>
      </c>
      <c r="J415" s="197" t="s">
        <v>196</v>
      </c>
      <c r="K415" s="197" t="s">
        <v>196</v>
      </c>
      <c r="L415" s="197" t="s">
        <v>196</v>
      </c>
      <c r="M415" s="198">
        <v>151.65</v>
      </c>
      <c r="N415" t="str">
        <f t="shared" si="6"/>
        <v>724000010100</v>
      </c>
    </row>
    <row r="416" spans="1:14" x14ac:dyDescent="0.25">
      <c r="A416" s="197" t="s">
        <v>108</v>
      </c>
      <c r="B416" s="197" t="s">
        <v>238</v>
      </c>
      <c r="C416" s="197" t="s">
        <v>239</v>
      </c>
      <c r="D416" s="197" t="s">
        <v>126</v>
      </c>
      <c r="E416" s="197" t="s">
        <v>127</v>
      </c>
      <c r="F416" s="197" t="s">
        <v>125</v>
      </c>
      <c r="G416" s="197" t="s">
        <v>157</v>
      </c>
      <c r="H416" s="197" t="s">
        <v>196</v>
      </c>
      <c r="I416" s="197" t="s">
        <v>128</v>
      </c>
      <c r="J416" s="197" t="s">
        <v>196</v>
      </c>
      <c r="K416" s="197" t="s">
        <v>196</v>
      </c>
      <c r="L416" s="197" t="s">
        <v>196</v>
      </c>
      <c r="M416" s="198">
        <v>65.680000000000007</v>
      </c>
      <c r="N416" t="str">
        <f t="shared" si="6"/>
        <v>726900010100</v>
      </c>
    </row>
    <row r="417" spans="1:14" x14ac:dyDescent="0.25">
      <c r="A417" s="197" t="s">
        <v>108</v>
      </c>
      <c r="B417" s="197" t="s">
        <v>238</v>
      </c>
      <c r="C417" s="197" t="s">
        <v>239</v>
      </c>
      <c r="D417" s="197" t="s">
        <v>126</v>
      </c>
      <c r="E417" s="197" t="s">
        <v>127</v>
      </c>
      <c r="F417" s="197" t="s">
        <v>125</v>
      </c>
      <c r="G417" s="197" t="s">
        <v>157</v>
      </c>
      <c r="H417" s="197" t="s">
        <v>196</v>
      </c>
      <c r="I417" s="197" t="s">
        <v>128</v>
      </c>
      <c r="J417" s="197" t="s">
        <v>196</v>
      </c>
      <c r="K417" s="197" t="s">
        <v>196</v>
      </c>
      <c r="L417" s="197" t="s">
        <v>196</v>
      </c>
      <c r="M417" s="198">
        <v>49.27</v>
      </c>
      <c r="N417" t="str">
        <f t="shared" si="6"/>
        <v>726900010100</v>
      </c>
    </row>
    <row r="418" spans="1:14" x14ac:dyDescent="0.25">
      <c r="A418" s="197" t="s">
        <v>108</v>
      </c>
      <c r="B418" s="197" t="s">
        <v>238</v>
      </c>
      <c r="C418" s="197" t="s">
        <v>239</v>
      </c>
      <c r="D418" s="197" t="s">
        <v>126</v>
      </c>
      <c r="E418" s="197" t="s">
        <v>127</v>
      </c>
      <c r="F418" s="197" t="s">
        <v>125</v>
      </c>
      <c r="G418" s="197" t="s">
        <v>157</v>
      </c>
      <c r="H418" s="197" t="s">
        <v>196</v>
      </c>
      <c r="I418" s="197" t="s">
        <v>128</v>
      </c>
      <c r="J418" s="197" t="s">
        <v>196</v>
      </c>
      <c r="K418" s="197" t="s">
        <v>196</v>
      </c>
      <c r="L418" s="197" t="s">
        <v>196</v>
      </c>
      <c r="M418" s="198">
        <v>11.94</v>
      </c>
      <c r="N418" t="str">
        <f t="shared" si="6"/>
        <v>726900010100</v>
      </c>
    </row>
    <row r="419" spans="1:14" x14ac:dyDescent="0.25">
      <c r="A419" s="197" t="s">
        <v>108</v>
      </c>
      <c r="B419" s="197" t="s">
        <v>238</v>
      </c>
      <c r="C419" s="197" t="s">
        <v>239</v>
      </c>
      <c r="D419" s="197" t="s">
        <v>126</v>
      </c>
      <c r="E419" s="197" t="s">
        <v>127</v>
      </c>
      <c r="F419" s="197" t="s">
        <v>125</v>
      </c>
      <c r="G419" s="197" t="s">
        <v>157</v>
      </c>
      <c r="H419" s="197" t="s">
        <v>196</v>
      </c>
      <c r="I419" s="197" t="s">
        <v>128</v>
      </c>
      <c r="J419" s="197" t="s">
        <v>196</v>
      </c>
      <c r="K419" s="197" t="s">
        <v>196</v>
      </c>
      <c r="L419" s="197" t="s">
        <v>196</v>
      </c>
      <c r="M419" s="198">
        <v>8.9600000000000009</v>
      </c>
      <c r="N419" t="str">
        <f t="shared" si="6"/>
        <v>726900010100</v>
      </c>
    </row>
    <row r="420" spans="1:14" x14ac:dyDescent="0.25">
      <c r="A420" s="197" t="s">
        <v>108</v>
      </c>
      <c r="B420" s="197" t="s">
        <v>238</v>
      </c>
      <c r="C420" s="197" t="s">
        <v>239</v>
      </c>
      <c r="D420" s="197" t="s">
        <v>126</v>
      </c>
      <c r="E420" s="197" t="s">
        <v>127</v>
      </c>
      <c r="F420" s="197" t="s">
        <v>125</v>
      </c>
      <c r="G420" s="197" t="s">
        <v>143</v>
      </c>
      <c r="H420" s="197" t="s">
        <v>196</v>
      </c>
      <c r="I420" s="197" t="s">
        <v>128</v>
      </c>
      <c r="J420" s="197" t="s">
        <v>196</v>
      </c>
      <c r="K420" s="197" t="s">
        <v>196</v>
      </c>
      <c r="L420" s="197" t="s">
        <v>196</v>
      </c>
      <c r="M420" s="198">
        <v>-24.57</v>
      </c>
      <c r="N420" t="str">
        <f t="shared" si="6"/>
        <v>213000010100</v>
      </c>
    </row>
    <row r="421" spans="1:14" x14ac:dyDescent="0.25">
      <c r="A421" s="197" t="s">
        <v>108</v>
      </c>
      <c r="B421" s="197" t="s">
        <v>238</v>
      </c>
      <c r="C421" s="197" t="s">
        <v>239</v>
      </c>
      <c r="D421" s="197" t="s">
        <v>126</v>
      </c>
      <c r="E421" s="197" t="s">
        <v>127</v>
      </c>
      <c r="F421" s="197" t="s">
        <v>125</v>
      </c>
      <c r="G421" s="197" t="s">
        <v>143</v>
      </c>
      <c r="H421" s="197" t="s">
        <v>196</v>
      </c>
      <c r="I421" s="197" t="s">
        <v>128</v>
      </c>
      <c r="J421" s="197" t="s">
        <v>196</v>
      </c>
      <c r="K421" s="197" t="s">
        <v>196</v>
      </c>
      <c r="L421" s="197" t="s">
        <v>196</v>
      </c>
      <c r="M421" s="198">
        <v>-18.43</v>
      </c>
      <c r="N421" t="str">
        <f t="shared" si="6"/>
        <v>213000010100</v>
      </c>
    </row>
    <row r="422" spans="1:14" x14ac:dyDescent="0.25">
      <c r="A422" s="197" t="s">
        <v>108</v>
      </c>
      <c r="B422" s="197" t="s">
        <v>238</v>
      </c>
      <c r="C422" s="197" t="s">
        <v>239</v>
      </c>
      <c r="D422" s="197" t="s">
        <v>126</v>
      </c>
      <c r="E422" s="197" t="s">
        <v>127</v>
      </c>
      <c r="F422" s="197" t="s">
        <v>125</v>
      </c>
      <c r="G422" s="197" t="s">
        <v>140</v>
      </c>
      <c r="H422" s="197" t="s">
        <v>196</v>
      </c>
      <c r="I422" s="197" t="s">
        <v>128</v>
      </c>
      <c r="J422" s="197" t="s">
        <v>196</v>
      </c>
      <c r="K422" s="197" t="s">
        <v>196</v>
      </c>
      <c r="L422" s="197" t="s">
        <v>196</v>
      </c>
      <c r="M422" s="198">
        <v>-65.69</v>
      </c>
      <c r="N422" t="str">
        <f t="shared" si="6"/>
        <v>210500010100</v>
      </c>
    </row>
    <row r="423" spans="1:14" x14ac:dyDescent="0.25">
      <c r="A423" s="197" t="s">
        <v>108</v>
      </c>
      <c r="B423" s="197" t="s">
        <v>238</v>
      </c>
      <c r="C423" s="197" t="s">
        <v>239</v>
      </c>
      <c r="D423" s="197" t="s">
        <v>126</v>
      </c>
      <c r="E423" s="197" t="s">
        <v>127</v>
      </c>
      <c r="F423" s="197" t="s">
        <v>125</v>
      </c>
      <c r="G423" s="197" t="s">
        <v>140</v>
      </c>
      <c r="H423" s="197" t="s">
        <v>196</v>
      </c>
      <c r="I423" s="197" t="s">
        <v>128</v>
      </c>
      <c r="J423" s="197" t="s">
        <v>196</v>
      </c>
      <c r="K423" s="197" t="s">
        <v>196</v>
      </c>
      <c r="L423" s="197" t="s">
        <v>196</v>
      </c>
      <c r="M423" s="198">
        <v>-49.26</v>
      </c>
      <c r="N423" t="str">
        <f t="shared" si="6"/>
        <v>210500010100</v>
      </c>
    </row>
    <row r="424" spans="1:14" x14ac:dyDescent="0.25">
      <c r="A424" s="197" t="s">
        <v>108</v>
      </c>
      <c r="B424" s="197" t="s">
        <v>238</v>
      </c>
      <c r="C424" s="197" t="s">
        <v>239</v>
      </c>
      <c r="D424" s="197" t="s">
        <v>126</v>
      </c>
      <c r="E424" s="197" t="s">
        <v>127</v>
      </c>
      <c r="F424" s="197" t="s">
        <v>125</v>
      </c>
      <c r="G424" s="197" t="s">
        <v>150</v>
      </c>
      <c r="H424" s="197" t="s">
        <v>196</v>
      </c>
      <c r="I424" s="197" t="s">
        <v>128</v>
      </c>
      <c r="J424" s="197" t="s">
        <v>196</v>
      </c>
      <c r="K424" s="197" t="s">
        <v>196</v>
      </c>
      <c r="L424" s="197" t="s">
        <v>196</v>
      </c>
      <c r="M424" s="198">
        <v>-11.25</v>
      </c>
      <c r="N424" t="str">
        <f t="shared" si="6"/>
        <v>219000010100</v>
      </c>
    </row>
    <row r="425" spans="1:14" x14ac:dyDescent="0.25">
      <c r="A425" s="197" t="s">
        <v>108</v>
      </c>
      <c r="B425" s="197" t="s">
        <v>238</v>
      </c>
      <c r="C425" s="197" t="s">
        <v>239</v>
      </c>
      <c r="D425" s="197" t="s">
        <v>126</v>
      </c>
      <c r="E425" s="197" t="s">
        <v>127</v>
      </c>
      <c r="F425" s="197" t="s">
        <v>125</v>
      </c>
      <c r="G425" s="197" t="s">
        <v>150</v>
      </c>
      <c r="H425" s="197" t="s">
        <v>196</v>
      </c>
      <c r="I425" s="197" t="s">
        <v>128</v>
      </c>
      <c r="J425" s="197" t="s">
        <v>196</v>
      </c>
      <c r="K425" s="197" t="s">
        <v>196</v>
      </c>
      <c r="L425" s="197" t="s">
        <v>196</v>
      </c>
      <c r="M425" s="198">
        <v>-8.43</v>
      </c>
      <c r="N425" t="str">
        <f t="shared" si="6"/>
        <v>219000010100</v>
      </c>
    </row>
    <row r="426" spans="1:14" x14ac:dyDescent="0.25">
      <c r="A426" s="197" t="s">
        <v>108</v>
      </c>
      <c r="B426" s="197" t="s">
        <v>238</v>
      </c>
      <c r="C426" s="197" t="s">
        <v>239</v>
      </c>
      <c r="D426" s="197" t="s">
        <v>126</v>
      </c>
      <c r="E426" s="197" t="s">
        <v>127</v>
      </c>
      <c r="F426" s="197" t="s">
        <v>125</v>
      </c>
      <c r="G426" s="197" t="s">
        <v>139</v>
      </c>
      <c r="H426" s="197" t="s">
        <v>196</v>
      </c>
      <c r="I426" s="197" t="s">
        <v>128</v>
      </c>
      <c r="J426" s="197" t="s">
        <v>196</v>
      </c>
      <c r="K426" s="197" t="s">
        <v>196</v>
      </c>
      <c r="L426" s="197" t="s">
        <v>196</v>
      </c>
      <c r="M426" s="198">
        <v>-67.14</v>
      </c>
      <c r="N426" t="str">
        <f t="shared" si="6"/>
        <v>210000010100</v>
      </c>
    </row>
    <row r="427" spans="1:14" x14ac:dyDescent="0.25">
      <c r="A427" s="197" t="s">
        <v>108</v>
      </c>
      <c r="B427" s="197" t="s">
        <v>238</v>
      </c>
      <c r="C427" s="197" t="s">
        <v>239</v>
      </c>
      <c r="D427" s="197" t="s">
        <v>126</v>
      </c>
      <c r="E427" s="197" t="s">
        <v>127</v>
      </c>
      <c r="F427" s="197" t="s">
        <v>125</v>
      </c>
      <c r="G427" s="197" t="s">
        <v>139</v>
      </c>
      <c r="H427" s="197" t="s">
        <v>196</v>
      </c>
      <c r="I427" s="197" t="s">
        <v>128</v>
      </c>
      <c r="J427" s="197" t="s">
        <v>196</v>
      </c>
      <c r="K427" s="197" t="s">
        <v>196</v>
      </c>
      <c r="L427" s="197" t="s">
        <v>196</v>
      </c>
      <c r="M427" s="198">
        <v>-50.36</v>
      </c>
      <c r="N427" t="str">
        <f t="shared" si="6"/>
        <v>210000010100</v>
      </c>
    </row>
    <row r="428" spans="1:14" x14ac:dyDescent="0.25">
      <c r="A428" s="197" t="s">
        <v>108</v>
      </c>
      <c r="B428" s="197" t="s">
        <v>238</v>
      </c>
      <c r="C428" s="197" t="s">
        <v>239</v>
      </c>
      <c r="D428" s="197" t="s">
        <v>126</v>
      </c>
      <c r="E428" s="197" t="s">
        <v>127</v>
      </c>
      <c r="F428" s="197" t="s">
        <v>125</v>
      </c>
      <c r="G428" s="197" t="s">
        <v>137</v>
      </c>
      <c r="H428" s="197" t="s">
        <v>196</v>
      </c>
      <c r="I428" s="197" t="s">
        <v>128</v>
      </c>
      <c r="J428" s="197" t="s">
        <v>196</v>
      </c>
      <c r="K428" s="197" t="s">
        <v>196</v>
      </c>
      <c r="L428" s="197" t="s">
        <v>196</v>
      </c>
      <c r="M428" s="198">
        <v>-202.2</v>
      </c>
      <c r="N428" t="str">
        <f t="shared" si="6"/>
        <v>205600010100</v>
      </c>
    </row>
    <row r="429" spans="1:14" x14ac:dyDescent="0.25">
      <c r="A429" s="197" t="s">
        <v>108</v>
      </c>
      <c r="B429" s="197" t="s">
        <v>238</v>
      </c>
      <c r="C429" s="197" t="s">
        <v>239</v>
      </c>
      <c r="D429" s="197" t="s">
        <v>126</v>
      </c>
      <c r="E429" s="197" t="s">
        <v>127</v>
      </c>
      <c r="F429" s="197" t="s">
        <v>125</v>
      </c>
      <c r="G429" s="197" t="s">
        <v>135</v>
      </c>
      <c r="H429" s="197" t="s">
        <v>196</v>
      </c>
      <c r="I429" s="197" t="s">
        <v>128</v>
      </c>
      <c r="J429" s="197" t="s">
        <v>196</v>
      </c>
      <c r="K429" s="197" t="s">
        <v>196</v>
      </c>
      <c r="L429" s="197" t="s">
        <v>196</v>
      </c>
      <c r="M429" s="198">
        <v>-44.61</v>
      </c>
      <c r="N429" t="str">
        <f t="shared" si="6"/>
        <v>205300010100</v>
      </c>
    </row>
    <row r="430" spans="1:14" x14ac:dyDescent="0.25">
      <c r="A430" s="197" t="s">
        <v>108</v>
      </c>
      <c r="B430" s="197" t="s">
        <v>238</v>
      </c>
      <c r="C430" s="197" t="s">
        <v>239</v>
      </c>
      <c r="D430" s="197" t="s">
        <v>126</v>
      </c>
      <c r="E430" s="197" t="s">
        <v>127</v>
      </c>
      <c r="F430" s="197" t="s">
        <v>125</v>
      </c>
      <c r="G430" s="197" t="s">
        <v>147</v>
      </c>
      <c r="H430" s="197" t="s">
        <v>196</v>
      </c>
      <c r="I430" s="197" t="s">
        <v>128</v>
      </c>
      <c r="J430" s="197" t="s">
        <v>196</v>
      </c>
      <c r="K430" s="197" t="s">
        <v>196</v>
      </c>
      <c r="L430" s="197" t="s">
        <v>196</v>
      </c>
      <c r="M430" s="198">
        <v>-13.91</v>
      </c>
      <c r="N430" t="str">
        <f t="shared" si="6"/>
        <v>216000010100</v>
      </c>
    </row>
    <row r="431" spans="1:14" x14ac:dyDescent="0.25">
      <c r="A431" s="197" t="s">
        <v>108</v>
      </c>
      <c r="B431" s="197" t="s">
        <v>238</v>
      </c>
      <c r="C431" s="197" t="s">
        <v>239</v>
      </c>
      <c r="D431" s="197" t="s">
        <v>126</v>
      </c>
      <c r="E431" s="197" t="s">
        <v>127</v>
      </c>
      <c r="F431" s="197" t="s">
        <v>125</v>
      </c>
      <c r="G431" s="197" t="s">
        <v>147</v>
      </c>
      <c r="H431" s="197" t="s">
        <v>196</v>
      </c>
      <c r="I431" s="197" t="s">
        <v>128</v>
      </c>
      <c r="J431" s="197" t="s">
        <v>196</v>
      </c>
      <c r="K431" s="197" t="s">
        <v>196</v>
      </c>
      <c r="L431" s="197" t="s">
        <v>196</v>
      </c>
      <c r="M431" s="198">
        <v>-10.44</v>
      </c>
      <c r="N431" t="str">
        <f t="shared" si="6"/>
        <v>216000010100</v>
      </c>
    </row>
    <row r="432" spans="1:14" x14ac:dyDescent="0.25">
      <c r="A432" s="197" t="s">
        <v>108</v>
      </c>
      <c r="B432" s="197" t="s">
        <v>238</v>
      </c>
      <c r="C432" s="197" t="s">
        <v>239</v>
      </c>
      <c r="D432" s="197" t="s">
        <v>126</v>
      </c>
      <c r="E432" s="197" t="s">
        <v>127</v>
      </c>
      <c r="F432" s="197" t="s">
        <v>125</v>
      </c>
      <c r="G432" s="197" t="s">
        <v>144</v>
      </c>
      <c r="H432" s="197" t="s">
        <v>196</v>
      </c>
      <c r="I432" s="197" t="s">
        <v>128</v>
      </c>
      <c r="J432" s="197" t="s">
        <v>196</v>
      </c>
      <c r="K432" s="197" t="s">
        <v>196</v>
      </c>
      <c r="L432" s="197" t="s">
        <v>196</v>
      </c>
      <c r="M432" s="198">
        <v>-93.07</v>
      </c>
      <c r="N432" t="str">
        <f t="shared" si="6"/>
        <v>214000010100</v>
      </c>
    </row>
    <row r="433" spans="1:14" x14ac:dyDescent="0.25">
      <c r="A433" s="197" t="s">
        <v>108</v>
      </c>
      <c r="B433" s="197" t="s">
        <v>238</v>
      </c>
      <c r="C433" s="197" t="s">
        <v>239</v>
      </c>
      <c r="D433" s="197" t="s">
        <v>126</v>
      </c>
      <c r="E433" s="197" t="s">
        <v>127</v>
      </c>
      <c r="F433" s="197" t="s">
        <v>125</v>
      </c>
      <c r="G433" s="197" t="s">
        <v>144</v>
      </c>
      <c r="H433" s="197" t="s">
        <v>196</v>
      </c>
      <c r="I433" s="197" t="s">
        <v>128</v>
      </c>
      <c r="J433" s="197" t="s">
        <v>196</v>
      </c>
      <c r="K433" s="197" t="s">
        <v>196</v>
      </c>
      <c r="L433" s="197" t="s">
        <v>196</v>
      </c>
      <c r="M433" s="198">
        <v>-69.81</v>
      </c>
      <c r="N433" t="str">
        <f t="shared" si="6"/>
        <v>214000010100</v>
      </c>
    </row>
    <row r="434" spans="1:14" x14ac:dyDescent="0.25">
      <c r="A434" s="197" t="s">
        <v>108</v>
      </c>
      <c r="B434" s="197" t="s">
        <v>238</v>
      </c>
      <c r="C434" s="197" t="s">
        <v>239</v>
      </c>
      <c r="D434" s="197" t="s">
        <v>126</v>
      </c>
      <c r="E434" s="197" t="s">
        <v>127</v>
      </c>
      <c r="F434" s="197" t="s">
        <v>125</v>
      </c>
      <c r="G434" s="197" t="s">
        <v>138</v>
      </c>
      <c r="H434" s="197" t="s">
        <v>196</v>
      </c>
      <c r="I434" s="197" t="s">
        <v>128</v>
      </c>
      <c r="J434" s="197" t="s">
        <v>196</v>
      </c>
      <c r="K434" s="197" t="s">
        <v>196</v>
      </c>
      <c r="L434" s="197" t="s">
        <v>196</v>
      </c>
      <c r="M434" s="198">
        <v>-13.91</v>
      </c>
      <c r="N434" t="str">
        <f t="shared" si="6"/>
        <v>205800010100</v>
      </c>
    </row>
    <row r="435" spans="1:14" x14ac:dyDescent="0.25">
      <c r="A435" s="197" t="s">
        <v>108</v>
      </c>
      <c r="B435" s="197" t="s">
        <v>238</v>
      </c>
      <c r="C435" s="197" t="s">
        <v>239</v>
      </c>
      <c r="D435" s="197" t="s">
        <v>126</v>
      </c>
      <c r="E435" s="197" t="s">
        <v>127</v>
      </c>
      <c r="F435" s="197" t="s">
        <v>125</v>
      </c>
      <c r="G435" s="197" t="s">
        <v>138</v>
      </c>
      <c r="H435" s="197" t="s">
        <v>196</v>
      </c>
      <c r="I435" s="197" t="s">
        <v>128</v>
      </c>
      <c r="J435" s="197" t="s">
        <v>196</v>
      </c>
      <c r="K435" s="197" t="s">
        <v>196</v>
      </c>
      <c r="L435" s="197" t="s">
        <v>196</v>
      </c>
      <c r="M435" s="198">
        <v>-10.44</v>
      </c>
      <c r="N435" t="str">
        <f t="shared" si="6"/>
        <v>205800010100</v>
      </c>
    </row>
    <row r="436" spans="1:14" x14ac:dyDescent="0.25">
      <c r="A436" s="197" t="s">
        <v>108</v>
      </c>
      <c r="B436" s="197" t="s">
        <v>238</v>
      </c>
      <c r="C436" s="197" t="s">
        <v>239</v>
      </c>
      <c r="D436" s="197" t="s">
        <v>126</v>
      </c>
      <c r="E436" s="197" t="s">
        <v>127</v>
      </c>
      <c r="F436" s="197" t="s">
        <v>125</v>
      </c>
      <c r="G436" s="197" t="s">
        <v>145</v>
      </c>
      <c r="H436" s="197" t="s">
        <v>196</v>
      </c>
      <c r="I436" s="197" t="s">
        <v>128</v>
      </c>
      <c r="J436" s="197" t="s">
        <v>196</v>
      </c>
      <c r="K436" s="197" t="s">
        <v>196</v>
      </c>
      <c r="L436" s="197" t="s">
        <v>196</v>
      </c>
      <c r="M436" s="198">
        <v>-40.67</v>
      </c>
      <c r="N436" t="str">
        <f t="shared" si="6"/>
        <v>215000010100</v>
      </c>
    </row>
    <row r="437" spans="1:14" x14ac:dyDescent="0.25">
      <c r="A437" s="197" t="s">
        <v>108</v>
      </c>
      <c r="B437" s="197" t="s">
        <v>238</v>
      </c>
      <c r="C437" s="197" t="s">
        <v>239</v>
      </c>
      <c r="D437" s="197" t="s">
        <v>126</v>
      </c>
      <c r="E437" s="197" t="s">
        <v>127</v>
      </c>
      <c r="F437" s="197" t="s">
        <v>125</v>
      </c>
      <c r="G437" s="197" t="s">
        <v>145</v>
      </c>
      <c r="H437" s="197" t="s">
        <v>196</v>
      </c>
      <c r="I437" s="197" t="s">
        <v>128</v>
      </c>
      <c r="J437" s="197" t="s">
        <v>196</v>
      </c>
      <c r="K437" s="197" t="s">
        <v>196</v>
      </c>
      <c r="L437" s="197" t="s">
        <v>196</v>
      </c>
      <c r="M437" s="198">
        <v>-30.51</v>
      </c>
      <c r="N437" t="str">
        <f t="shared" si="6"/>
        <v>215000010100</v>
      </c>
    </row>
    <row r="438" spans="1:14" x14ac:dyDescent="0.25">
      <c r="A438" s="197" t="s">
        <v>108</v>
      </c>
      <c r="B438" s="197" t="s">
        <v>238</v>
      </c>
      <c r="C438" s="197" t="s">
        <v>239</v>
      </c>
      <c r="D438" s="197" t="s">
        <v>126</v>
      </c>
      <c r="E438" s="197" t="s">
        <v>127</v>
      </c>
      <c r="F438" s="197" t="s">
        <v>125</v>
      </c>
      <c r="G438" s="197" t="s">
        <v>124</v>
      </c>
      <c r="H438" s="197" t="s">
        <v>196</v>
      </c>
      <c r="I438" s="197" t="s">
        <v>128</v>
      </c>
      <c r="J438" s="197" t="s">
        <v>196</v>
      </c>
      <c r="K438" s="197" t="s">
        <v>196</v>
      </c>
      <c r="L438" s="197" t="s">
        <v>196</v>
      </c>
      <c r="M438" s="198">
        <v>-619.41999999999996</v>
      </c>
      <c r="N438" t="str">
        <f t="shared" si="6"/>
        <v>100000010100</v>
      </c>
    </row>
    <row r="439" spans="1:14" x14ac:dyDescent="0.25">
      <c r="A439" s="197" t="s">
        <v>108</v>
      </c>
      <c r="B439" s="197" t="s">
        <v>238</v>
      </c>
      <c r="C439" s="197" t="s">
        <v>239</v>
      </c>
      <c r="D439" s="197" t="s">
        <v>126</v>
      </c>
      <c r="E439" s="197" t="s">
        <v>127</v>
      </c>
      <c r="F439" s="197" t="s">
        <v>125</v>
      </c>
      <c r="G439" s="197" t="s">
        <v>124</v>
      </c>
      <c r="H439" s="197" t="s">
        <v>196</v>
      </c>
      <c r="I439" s="197" t="s">
        <v>128</v>
      </c>
      <c r="J439" s="197" t="s">
        <v>196</v>
      </c>
      <c r="K439" s="197" t="s">
        <v>196</v>
      </c>
      <c r="L439" s="197" t="s">
        <v>196</v>
      </c>
      <c r="M439" s="198">
        <v>-464.55</v>
      </c>
      <c r="N439" t="str">
        <f t="shared" si="6"/>
        <v>100000010100</v>
      </c>
    </row>
    <row r="440" spans="1:14" x14ac:dyDescent="0.25">
      <c r="A440" s="197" t="s">
        <v>108</v>
      </c>
      <c r="B440" s="197" t="s">
        <v>238</v>
      </c>
      <c r="C440" s="197" t="s">
        <v>239</v>
      </c>
      <c r="D440" s="197" t="s">
        <v>126</v>
      </c>
      <c r="E440" s="197" t="s">
        <v>127</v>
      </c>
      <c r="F440" s="197" t="s">
        <v>125</v>
      </c>
      <c r="G440" s="197" t="s">
        <v>137</v>
      </c>
      <c r="H440" s="197" t="s">
        <v>196</v>
      </c>
      <c r="I440" s="197" t="s">
        <v>128</v>
      </c>
      <c r="J440" s="197" t="s">
        <v>196</v>
      </c>
      <c r="K440" s="197" t="s">
        <v>196</v>
      </c>
      <c r="L440" s="197" t="s">
        <v>196</v>
      </c>
      <c r="M440" s="198">
        <v>-151.65</v>
      </c>
      <c r="N440" t="str">
        <f t="shared" si="6"/>
        <v>205600010100</v>
      </c>
    </row>
    <row r="441" spans="1:14" x14ac:dyDescent="0.25">
      <c r="A441" s="197" t="s">
        <v>108</v>
      </c>
      <c r="B441" s="197" t="s">
        <v>238</v>
      </c>
      <c r="C441" s="197" t="s">
        <v>239</v>
      </c>
      <c r="D441" s="197" t="s">
        <v>126</v>
      </c>
      <c r="E441" s="197" t="s">
        <v>127</v>
      </c>
      <c r="F441" s="197" t="s">
        <v>125</v>
      </c>
      <c r="G441" s="197" t="s">
        <v>139</v>
      </c>
      <c r="H441" s="197" t="s">
        <v>196</v>
      </c>
      <c r="I441" s="197" t="s">
        <v>128</v>
      </c>
      <c r="J441" s="197" t="s">
        <v>196</v>
      </c>
      <c r="K441" s="197" t="s">
        <v>196</v>
      </c>
      <c r="L441" s="197" t="s">
        <v>196</v>
      </c>
      <c r="M441" s="198">
        <v>-11.94</v>
      </c>
      <c r="N441" t="str">
        <f t="shared" si="6"/>
        <v>210000010100</v>
      </c>
    </row>
    <row r="442" spans="1:14" x14ac:dyDescent="0.25">
      <c r="A442" s="197" t="s">
        <v>108</v>
      </c>
      <c r="B442" s="197" t="s">
        <v>238</v>
      </c>
      <c r="C442" s="197" t="s">
        <v>239</v>
      </c>
      <c r="D442" s="197" t="s">
        <v>126</v>
      </c>
      <c r="E442" s="197" t="s">
        <v>127</v>
      </c>
      <c r="F442" s="197" t="s">
        <v>125</v>
      </c>
      <c r="G442" s="197" t="s">
        <v>139</v>
      </c>
      <c r="H442" s="197" t="s">
        <v>196</v>
      </c>
      <c r="I442" s="197" t="s">
        <v>128</v>
      </c>
      <c r="J442" s="197" t="s">
        <v>196</v>
      </c>
      <c r="K442" s="197" t="s">
        <v>196</v>
      </c>
      <c r="L442" s="197" t="s">
        <v>196</v>
      </c>
      <c r="M442" s="198">
        <v>-8.9600000000000009</v>
      </c>
      <c r="N442" t="str">
        <f t="shared" si="6"/>
        <v>210000010100</v>
      </c>
    </row>
    <row r="443" spans="1:14" x14ac:dyDescent="0.25">
      <c r="A443" s="197" t="s">
        <v>108</v>
      </c>
      <c r="B443" s="197" t="s">
        <v>238</v>
      </c>
      <c r="C443" s="197" t="s">
        <v>239</v>
      </c>
      <c r="D443" s="197" t="s">
        <v>126</v>
      </c>
      <c r="E443" s="197" t="s">
        <v>127</v>
      </c>
      <c r="F443" s="197" t="s">
        <v>125</v>
      </c>
      <c r="G443" s="197" t="s">
        <v>134</v>
      </c>
      <c r="H443" s="197" t="s">
        <v>196</v>
      </c>
      <c r="I443" s="197" t="s">
        <v>128</v>
      </c>
      <c r="J443" s="197" t="s">
        <v>196</v>
      </c>
      <c r="K443" s="197" t="s">
        <v>196</v>
      </c>
      <c r="L443" s="197" t="s">
        <v>196</v>
      </c>
      <c r="M443" s="198">
        <v>-65.680000000000007</v>
      </c>
      <c r="N443" t="str">
        <f t="shared" si="6"/>
        <v>205200010100</v>
      </c>
    </row>
    <row r="444" spans="1:14" x14ac:dyDescent="0.25">
      <c r="A444" s="197" t="s">
        <v>108</v>
      </c>
      <c r="B444" s="197" t="s">
        <v>238</v>
      </c>
      <c r="C444" s="197" t="s">
        <v>239</v>
      </c>
      <c r="D444" s="197" t="s">
        <v>126</v>
      </c>
      <c r="E444" s="197" t="s">
        <v>127</v>
      </c>
      <c r="F444" s="197" t="s">
        <v>125</v>
      </c>
      <c r="G444" s="197" t="s">
        <v>134</v>
      </c>
      <c r="H444" s="197" t="s">
        <v>196</v>
      </c>
      <c r="I444" s="197" t="s">
        <v>128</v>
      </c>
      <c r="J444" s="197" t="s">
        <v>196</v>
      </c>
      <c r="K444" s="197" t="s">
        <v>196</v>
      </c>
      <c r="L444" s="197" t="s">
        <v>196</v>
      </c>
      <c r="M444" s="198">
        <v>-49.27</v>
      </c>
      <c r="N444" t="str">
        <f t="shared" si="6"/>
        <v>205200010100</v>
      </c>
    </row>
    <row r="445" spans="1:14" x14ac:dyDescent="0.25">
      <c r="A445" s="197" t="s">
        <v>108</v>
      </c>
      <c r="B445" s="197" t="s">
        <v>240</v>
      </c>
      <c r="C445" s="197" t="s">
        <v>241</v>
      </c>
      <c r="D445" s="197" t="s">
        <v>126</v>
      </c>
      <c r="E445" s="197" t="s">
        <v>127</v>
      </c>
      <c r="F445" s="197" t="s">
        <v>125</v>
      </c>
      <c r="G445" s="197" t="s">
        <v>124</v>
      </c>
      <c r="H445" s="197" t="s">
        <v>196</v>
      </c>
      <c r="I445" s="197" t="s">
        <v>128</v>
      </c>
      <c r="J445" s="197" t="s">
        <v>196</v>
      </c>
      <c r="K445" s="197" t="s">
        <v>196</v>
      </c>
      <c r="L445" s="197" t="s">
        <v>196</v>
      </c>
      <c r="M445" s="198">
        <v>-741.58</v>
      </c>
      <c r="N445" t="str">
        <f t="shared" si="6"/>
        <v>100000010100</v>
      </c>
    </row>
    <row r="446" spans="1:14" x14ac:dyDescent="0.25">
      <c r="A446" s="197" t="s">
        <v>108</v>
      </c>
      <c r="B446" s="197" t="s">
        <v>240</v>
      </c>
      <c r="C446" s="197" t="s">
        <v>241</v>
      </c>
      <c r="D446" s="197" t="s">
        <v>126</v>
      </c>
      <c r="E446" s="197" t="s">
        <v>127</v>
      </c>
      <c r="F446" s="197" t="s">
        <v>125</v>
      </c>
      <c r="G446" s="197" t="s">
        <v>124</v>
      </c>
      <c r="H446" s="197" t="s">
        <v>196</v>
      </c>
      <c r="I446" s="197" t="s">
        <v>128</v>
      </c>
      <c r="J446" s="197" t="s">
        <v>196</v>
      </c>
      <c r="K446" s="197" t="s">
        <v>196</v>
      </c>
      <c r="L446" s="197" t="s">
        <v>196</v>
      </c>
      <c r="M446" s="198">
        <v>-556.19000000000005</v>
      </c>
      <c r="N446" t="str">
        <f t="shared" si="6"/>
        <v>100000010100</v>
      </c>
    </row>
    <row r="447" spans="1:14" x14ac:dyDescent="0.25">
      <c r="A447" s="197" t="s">
        <v>108</v>
      </c>
      <c r="B447" s="197" t="s">
        <v>240</v>
      </c>
      <c r="C447" s="197" t="s">
        <v>241</v>
      </c>
      <c r="D447" s="197" t="s">
        <v>126</v>
      </c>
      <c r="E447" s="197" t="s">
        <v>127</v>
      </c>
      <c r="F447" s="197" t="s">
        <v>125</v>
      </c>
      <c r="G447" s="197" t="s">
        <v>139</v>
      </c>
      <c r="H447" s="197" t="s">
        <v>196</v>
      </c>
      <c r="I447" s="197" t="s">
        <v>128</v>
      </c>
      <c r="J447" s="197" t="s">
        <v>196</v>
      </c>
      <c r="K447" s="197" t="s">
        <v>196</v>
      </c>
      <c r="L447" s="197" t="s">
        <v>196</v>
      </c>
      <c r="M447" s="198">
        <v>-1.4</v>
      </c>
      <c r="N447" t="str">
        <f t="shared" si="6"/>
        <v>210000010100</v>
      </c>
    </row>
    <row r="448" spans="1:14" x14ac:dyDescent="0.25">
      <c r="A448" s="197" t="s">
        <v>108</v>
      </c>
      <c r="B448" s="197" t="s">
        <v>240</v>
      </c>
      <c r="C448" s="197" t="s">
        <v>241</v>
      </c>
      <c r="D448" s="197" t="s">
        <v>126</v>
      </c>
      <c r="E448" s="197" t="s">
        <v>127</v>
      </c>
      <c r="F448" s="197" t="s">
        <v>125</v>
      </c>
      <c r="G448" s="197" t="s">
        <v>143</v>
      </c>
      <c r="H448" s="197" t="s">
        <v>196</v>
      </c>
      <c r="I448" s="197" t="s">
        <v>128</v>
      </c>
      <c r="J448" s="197" t="s">
        <v>196</v>
      </c>
      <c r="K448" s="197" t="s">
        <v>196</v>
      </c>
      <c r="L448" s="197" t="s">
        <v>196</v>
      </c>
      <c r="M448" s="198">
        <v>-24.57</v>
      </c>
      <c r="N448" t="str">
        <f t="shared" si="6"/>
        <v>213000010100</v>
      </c>
    </row>
    <row r="449" spans="1:14" x14ac:dyDescent="0.25">
      <c r="A449" s="197" t="s">
        <v>108</v>
      </c>
      <c r="B449" s="197" t="s">
        <v>240</v>
      </c>
      <c r="C449" s="197" t="s">
        <v>241</v>
      </c>
      <c r="D449" s="197" t="s">
        <v>126</v>
      </c>
      <c r="E449" s="197" t="s">
        <v>127</v>
      </c>
      <c r="F449" s="197" t="s">
        <v>125</v>
      </c>
      <c r="G449" s="197" t="s">
        <v>143</v>
      </c>
      <c r="H449" s="197" t="s">
        <v>196</v>
      </c>
      <c r="I449" s="197" t="s">
        <v>128</v>
      </c>
      <c r="J449" s="197" t="s">
        <v>196</v>
      </c>
      <c r="K449" s="197" t="s">
        <v>196</v>
      </c>
      <c r="L449" s="197" t="s">
        <v>196</v>
      </c>
      <c r="M449" s="198">
        <v>-18.43</v>
      </c>
      <c r="N449" t="str">
        <f t="shared" si="6"/>
        <v>213000010100</v>
      </c>
    </row>
    <row r="450" spans="1:14" x14ac:dyDescent="0.25">
      <c r="A450" s="197" t="s">
        <v>108</v>
      </c>
      <c r="B450" s="197" t="s">
        <v>240</v>
      </c>
      <c r="C450" s="197" t="s">
        <v>241</v>
      </c>
      <c r="D450" s="197" t="s">
        <v>126</v>
      </c>
      <c r="E450" s="197" t="s">
        <v>127</v>
      </c>
      <c r="F450" s="197" t="s">
        <v>125</v>
      </c>
      <c r="G450" s="197" t="s">
        <v>139</v>
      </c>
      <c r="H450" s="197" t="s">
        <v>196</v>
      </c>
      <c r="I450" s="197" t="s">
        <v>128</v>
      </c>
      <c r="J450" s="197" t="s">
        <v>196</v>
      </c>
      <c r="K450" s="197" t="s">
        <v>196</v>
      </c>
      <c r="L450" s="197" t="s">
        <v>196</v>
      </c>
      <c r="M450" s="198">
        <v>-6.59</v>
      </c>
      <c r="N450" t="str">
        <f t="shared" si="6"/>
        <v>210000010100</v>
      </c>
    </row>
    <row r="451" spans="1:14" x14ac:dyDescent="0.25">
      <c r="A451" s="197" t="s">
        <v>108</v>
      </c>
      <c r="B451" s="197" t="s">
        <v>240</v>
      </c>
      <c r="C451" s="197" t="s">
        <v>241</v>
      </c>
      <c r="D451" s="197" t="s">
        <v>126</v>
      </c>
      <c r="E451" s="197" t="s">
        <v>127</v>
      </c>
      <c r="F451" s="197" t="s">
        <v>125</v>
      </c>
      <c r="G451" s="197" t="s">
        <v>139</v>
      </c>
      <c r="H451" s="197" t="s">
        <v>196</v>
      </c>
      <c r="I451" s="197" t="s">
        <v>128</v>
      </c>
      <c r="J451" s="197" t="s">
        <v>196</v>
      </c>
      <c r="K451" s="197" t="s">
        <v>196</v>
      </c>
      <c r="L451" s="197" t="s">
        <v>196</v>
      </c>
      <c r="M451" s="198">
        <v>-4.95</v>
      </c>
      <c r="N451" t="str">
        <f t="shared" ref="N451:N514" si="7">CONCATENATE(G451,E451)</f>
        <v>210000010100</v>
      </c>
    </row>
    <row r="452" spans="1:14" x14ac:dyDescent="0.25">
      <c r="A452" s="197" t="s">
        <v>108</v>
      </c>
      <c r="B452" s="197" t="s">
        <v>240</v>
      </c>
      <c r="C452" s="197" t="s">
        <v>241</v>
      </c>
      <c r="D452" s="197" t="s">
        <v>126</v>
      </c>
      <c r="E452" s="197" t="s">
        <v>127</v>
      </c>
      <c r="F452" s="197" t="s">
        <v>125</v>
      </c>
      <c r="G452" s="197" t="s">
        <v>140</v>
      </c>
      <c r="H452" s="197" t="s">
        <v>196</v>
      </c>
      <c r="I452" s="197" t="s">
        <v>128</v>
      </c>
      <c r="J452" s="197" t="s">
        <v>196</v>
      </c>
      <c r="K452" s="197" t="s">
        <v>196</v>
      </c>
      <c r="L452" s="197" t="s">
        <v>196</v>
      </c>
      <c r="M452" s="198">
        <v>-69.63</v>
      </c>
      <c r="N452" t="str">
        <f t="shared" si="7"/>
        <v>210500010100</v>
      </c>
    </row>
    <row r="453" spans="1:14" x14ac:dyDescent="0.25">
      <c r="A453" s="197" t="s">
        <v>108</v>
      </c>
      <c r="B453" s="197" t="s">
        <v>240</v>
      </c>
      <c r="C453" s="197" t="s">
        <v>241</v>
      </c>
      <c r="D453" s="197" t="s">
        <v>126</v>
      </c>
      <c r="E453" s="197" t="s">
        <v>127</v>
      </c>
      <c r="F453" s="197" t="s">
        <v>125</v>
      </c>
      <c r="G453" s="197" t="s">
        <v>140</v>
      </c>
      <c r="H453" s="197" t="s">
        <v>196</v>
      </c>
      <c r="I453" s="197" t="s">
        <v>128</v>
      </c>
      <c r="J453" s="197" t="s">
        <v>196</v>
      </c>
      <c r="K453" s="197" t="s">
        <v>196</v>
      </c>
      <c r="L453" s="197" t="s">
        <v>196</v>
      </c>
      <c r="M453" s="198">
        <v>-52.23</v>
      </c>
      <c r="N453" t="str">
        <f t="shared" si="7"/>
        <v>210500010100</v>
      </c>
    </row>
    <row r="454" spans="1:14" x14ac:dyDescent="0.25">
      <c r="A454" s="197" t="s">
        <v>108</v>
      </c>
      <c r="B454" s="197" t="s">
        <v>240</v>
      </c>
      <c r="C454" s="197" t="s">
        <v>241</v>
      </c>
      <c r="D454" s="197" t="s">
        <v>126</v>
      </c>
      <c r="E454" s="197" t="s">
        <v>127</v>
      </c>
      <c r="F454" s="197" t="s">
        <v>125</v>
      </c>
      <c r="G454" s="197" t="s">
        <v>150</v>
      </c>
      <c r="H454" s="197" t="s">
        <v>196</v>
      </c>
      <c r="I454" s="197" t="s">
        <v>128</v>
      </c>
      <c r="J454" s="197" t="s">
        <v>196</v>
      </c>
      <c r="K454" s="197" t="s">
        <v>196</v>
      </c>
      <c r="L454" s="197" t="s">
        <v>196</v>
      </c>
      <c r="M454" s="198">
        <v>-21.06</v>
      </c>
      <c r="N454" t="str">
        <f t="shared" si="7"/>
        <v>219000010100</v>
      </c>
    </row>
    <row r="455" spans="1:14" x14ac:dyDescent="0.25">
      <c r="A455" s="197" t="s">
        <v>108</v>
      </c>
      <c r="B455" s="197" t="s">
        <v>240</v>
      </c>
      <c r="C455" s="197" t="s">
        <v>241</v>
      </c>
      <c r="D455" s="197" t="s">
        <v>126</v>
      </c>
      <c r="E455" s="197" t="s">
        <v>127</v>
      </c>
      <c r="F455" s="197" t="s">
        <v>125</v>
      </c>
      <c r="G455" s="197" t="s">
        <v>150</v>
      </c>
      <c r="H455" s="197" t="s">
        <v>196</v>
      </c>
      <c r="I455" s="197" t="s">
        <v>128</v>
      </c>
      <c r="J455" s="197" t="s">
        <v>196</v>
      </c>
      <c r="K455" s="197" t="s">
        <v>196</v>
      </c>
      <c r="L455" s="197" t="s">
        <v>196</v>
      </c>
      <c r="M455" s="198">
        <v>-15.79</v>
      </c>
      <c r="N455" t="str">
        <f t="shared" si="7"/>
        <v>219000010100</v>
      </c>
    </row>
    <row r="456" spans="1:14" x14ac:dyDescent="0.25">
      <c r="A456" s="197" t="s">
        <v>108</v>
      </c>
      <c r="B456" s="197" t="s">
        <v>240</v>
      </c>
      <c r="C456" s="197" t="s">
        <v>241</v>
      </c>
      <c r="D456" s="197" t="s">
        <v>126</v>
      </c>
      <c r="E456" s="197" t="s">
        <v>127</v>
      </c>
      <c r="F456" s="197" t="s">
        <v>125</v>
      </c>
      <c r="G456" s="197" t="s">
        <v>137</v>
      </c>
      <c r="H456" s="197" t="s">
        <v>196</v>
      </c>
      <c r="I456" s="197" t="s">
        <v>128</v>
      </c>
      <c r="J456" s="197" t="s">
        <v>196</v>
      </c>
      <c r="K456" s="197" t="s">
        <v>196</v>
      </c>
      <c r="L456" s="197" t="s">
        <v>196</v>
      </c>
      <c r="M456" s="198">
        <v>-155.26</v>
      </c>
      <c r="N456" t="str">
        <f t="shared" si="7"/>
        <v>205600010100</v>
      </c>
    </row>
    <row r="457" spans="1:14" x14ac:dyDescent="0.25">
      <c r="A457" s="197" t="s">
        <v>108</v>
      </c>
      <c r="B457" s="197" t="s">
        <v>240</v>
      </c>
      <c r="C457" s="197" t="s">
        <v>241</v>
      </c>
      <c r="D457" s="197" t="s">
        <v>126</v>
      </c>
      <c r="E457" s="197" t="s">
        <v>127</v>
      </c>
      <c r="F457" s="197" t="s">
        <v>125</v>
      </c>
      <c r="G457" s="197" t="s">
        <v>137</v>
      </c>
      <c r="H457" s="197" t="s">
        <v>196</v>
      </c>
      <c r="I457" s="197" t="s">
        <v>128</v>
      </c>
      <c r="J457" s="197" t="s">
        <v>196</v>
      </c>
      <c r="K457" s="197" t="s">
        <v>196</v>
      </c>
      <c r="L457" s="197" t="s">
        <v>196</v>
      </c>
      <c r="M457" s="198">
        <v>-116.44</v>
      </c>
      <c r="N457" t="str">
        <f t="shared" si="7"/>
        <v>205600010100</v>
      </c>
    </row>
    <row r="458" spans="1:14" x14ac:dyDescent="0.25">
      <c r="A458" s="197" t="s">
        <v>108</v>
      </c>
      <c r="B458" s="197" t="s">
        <v>240</v>
      </c>
      <c r="C458" s="197" t="s">
        <v>241</v>
      </c>
      <c r="D458" s="197" t="s">
        <v>126</v>
      </c>
      <c r="E458" s="197" t="s">
        <v>127</v>
      </c>
      <c r="F458" s="197" t="s">
        <v>125</v>
      </c>
      <c r="G458" s="197" t="s">
        <v>139</v>
      </c>
      <c r="H458" s="197" t="s">
        <v>196</v>
      </c>
      <c r="I458" s="197" t="s">
        <v>128</v>
      </c>
      <c r="J458" s="197" t="s">
        <v>196</v>
      </c>
      <c r="K458" s="197" t="s">
        <v>196</v>
      </c>
      <c r="L458" s="197" t="s">
        <v>196</v>
      </c>
      <c r="M458" s="198">
        <v>-12.66</v>
      </c>
      <c r="N458" t="str">
        <f t="shared" si="7"/>
        <v>210000010100</v>
      </c>
    </row>
    <row r="459" spans="1:14" x14ac:dyDescent="0.25">
      <c r="A459" s="197" t="s">
        <v>108</v>
      </c>
      <c r="B459" s="197" t="s">
        <v>240</v>
      </c>
      <c r="C459" s="197" t="s">
        <v>241</v>
      </c>
      <c r="D459" s="197" t="s">
        <v>126</v>
      </c>
      <c r="E459" s="197" t="s">
        <v>127</v>
      </c>
      <c r="F459" s="197" t="s">
        <v>125</v>
      </c>
      <c r="G459" s="197" t="s">
        <v>139</v>
      </c>
      <c r="H459" s="197" t="s">
        <v>196</v>
      </c>
      <c r="I459" s="197" t="s">
        <v>128</v>
      </c>
      <c r="J459" s="197" t="s">
        <v>196</v>
      </c>
      <c r="K459" s="197" t="s">
        <v>196</v>
      </c>
      <c r="L459" s="197" t="s">
        <v>196</v>
      </c>
      <c r="M459" s="198">
        <v>-9.5</v>
      </c>
      <c r="N459" t="str">
        <f t="shared" si="7"/>
        <v>210000010100</v>
      </c>
    </row>
    <row r="460" spans="1:14" x14ac:dyDescent="0.25">
      <c r="A460" s="197" t="s">
        <v>108</v>
      </c>
      <c r="B460" s="197" t="s">
        <v>240</v>
      </c>
      <c r="C460" s="197" t="s">
        <v>241</v>
      </c>
      <c r="D460" s="197" t="s">
        <v>126</v>
      </c>
      <c r="E460" s="197" t="s">
        <v>127</v>
      </c>
      <c r="F460" s="197" t="s">
        <v>125</v>
      </c>
      <c r="G460" s="197" t="s">
        <v>134</v>
      </c>
      <c r="H460" s="197" t="s">
        <v>196</v>
      </c>
      <c r="I460" s="197" t="s">
        <v>128</v>
      </c>
      <c r="J460" s="197" t="s">
        <v>196</v>
      </c>
      <c r="K460" s="197" t="s">
        <v>196</v>
      </c>
      <c r="L460" s="197" t="s">
        <v>196</v>
      </c>
      <c r="M460" s="198">
        <v>-69.63</v>
      </c>
      <c r="N460" t="str">
        <f t="shared" si="7"/>
        <v>205200010100</v>
      </c>
    </row>
    <row r="461" spans="1:14" x14ac:dyDescent="0.25">
      <c r="A461" s="197" t="s">
        <v>108</v>
      </c>
      <c r="B461" s="197" t="s">
        <v>240</v>
      </c>
      <c r="C461" s="197" t="s">
        <v>241</v>
      </c>
      <c r="D461" s="197" t="s">
        <v>126</v>
      </c>
      <c r="E461" s="197" t="s">
        <v>127</v>
      </c>
      <c r="F461" s="197" t="s">
        <v>125</v>
      </c>
      <c r="G461" s="197" t="s">
        <v>134</v>
      </c>
      <c r="H461" s="197" t="s">
        <v>196</v>
      </c>
      <c r="I461" s="197" t="s">
        <v>128</v>
      </c>
      <c r="J461" s="197" t="s">
        <v>196</v>
      </c>
      <c r="K461" s="197" t="s">
        <v>196</v>
      </c>
      <c r="L461" s="197" t="s">
        <v>196</v>
      </c>
      <c r="M461" s="198">
        <v>-52.23</v>
      </c>
      <c r="N461" t="str">
        <f t="shared" si="7"/>
        <v>205200010100</v>
      </c>
    </row>
    <row r="462" spans="1:14" x14ac:dyDescent="0.25">
      <c r="A462" s="197" t="s">
        <v>108</v>
      </c>
      <c r="B462" s="197" t="s">
        <v>240</v>
      </c>
      <c r="C462" s="197" t="s">
        <v>241</v>
      </c>
      <c r="D462" s="197" t="s">
        <v>126</v>
      </c>
      <c r="E462" s="197" t="s">
        <v>127</v>
      </c>
      <c r="F462" s="197" t="s">
        <v>125</v>
      </c>
      <c r="G462" s="197" t="s">
        <v>141</v>
      </c>
      <c r="H462" s="197" t="s">
        <v>196</v>
      </c>
      <c r="I462" s="197" t="s">
        <v>128</v>
      </c>
      <c r="J462" s="197" t="s">
        <v>196</v>
      </c>
      <c r="K462" s="197" t="s">
        <v>196</v>
      </c>
      <c r="L462" s="197" t="s">
        <v>196</v>
      </c>
      <c r="M462" s="198">
        <v>-65.12</v>
      </c>
      <c r="N462" t="str">
        <f t="shared" si="7"/>
        <v>211000010100</v>
      </c>
    </row>
    <row r="463" spans="1:14" x14ac:dyDescent="0.25">
      <c r="A463" s="197" t="s">
        <v>108</v>
      </c>
      <c r="B463" s="197" t="s">
        <v>240</v>
      </c>
      <c r="C463" s="197" t="s">
        <v>241</v>
      </c>
      <c r="D463" s="197" t="s">
        <v>126</v>
      </c>
      <c r="E463" s="197" t="s">
        <v>127</v>
      </c>
      <c r="F463" s="197" t="s">
        <v>125</v>
      </c>
      <c r="G463" s="197" t="s">
        <v>141</v>
      </c>
      <c r="H463" s="197" t="s">
        <v>196</v>
      </c>
      <c r="I463" s="197" t="s">
        <v>128</v>
      </c>
      <c r="J463" s="197" t="s">
        <v>196</v>
      </c>
      <c r="K463" s="197" t="s">
        <v>196</v>
      </c>
      <c r="L463" s="197" t="s">
        <v>196</v>
      </c>
      <c r="M463" s="198">
        <v>-48.84</v>
      </c>
      <c r="N463" t="str">
        <f t="shared" si="7"/>
        <v>211000010100</v>
      </c>
    </row>
    <row r="464" spans="1:14" x14ac:dyDescent="0.25">
      <c r="A464" s="197" t="s">
        <v>108</v>
      </c>
      <c r="B464" s="197" t="s">
        <v>240</v>
      </c>
      <c r="C464" s="197" t="s">
        <v>241</v>
      </c>
      <c r="D464" s="197" t="s">
        <v>126</v>
      </c>
      <c r="E464" s="197" t="s">
        <v>127</v>
      </c>
      <c r="F464" s="197" t="s">
        <v>125</v>
      </c>
      <c r="G464" s="197" t="s">
        <v>135</v>
      </c>
      <c r="H464" s="197" t="s">
        <v>196</v>
      </c>
      <c r="I464" s="197" t="s">
        <v>128</v>
      </c>
      <c r="J464" s="197" t="s">
        <v>196</v>
      </c>
      <c r="K464" s="197" t="s">
        <v>196</v>
      </c>
      <c r="L464" s="197" t="s">
        <v>196</v>
      </c>
      <c r="M464" s="198">
        <v>-65.12</v>
      </c>
      <c r="N464" t="str">
        <f t="shared" si="7"/>
        <v>205300010100</v>
      </c>
    </row>
    <row r="465" spans="1:14" x14ac:dyDescent="0.25">
      <c r="A465" s="197" t="s">
        <v>108</v>
      </c>
      <c r="B465" s="197" t="s">
        <v>240</v>
      </c>
      <c r="C465" s="197" t="s">
        <v>241</v>
      </c>
      <c r="D465" s="197" t="s">
        <v>126</v>
      </c>
      <c r="E465" s="197" t="s">
        <v>127</v>
      </c>
      <c r="F465" s="197" t="s">
        <v>125</v>
      </c>
      <c r="G465" s="197" t="s">
        <v>135</v>
      </c>
      <c r="H465" s="197" t="s">
        <v>196</v>
      </c>
      <c r="I465" s="197" t="s">
        <v>128</v>
      </c>
      <c r="J465" s="197" t="s">
        <v>196</v>
      </c>
      <c r="K465" s="197" t="s">
        <v>196</v>
      </c>
      <c r="L465" s="197" t="s">
        <v>196</v>
      </c>
      <c r="M465" s="198">
        <v>-48.84</v>
      </c>
      <c r="N465" t="str">
        <f t="shared" si="7"/>
        <v>205300010100</v>
      </c>
    </row>
    <row r="466" spans="1:14" x14ac:dyDescent="0.25">
      <c r="A466" s="197" t="s">
        <v>108</v>
      </c>
      <c r="B466" s="197" t="s">
        <v>240</v>
      </c>
      <c r="C466" s="197" t="s">
        <v>241</v>
      </c>
      <c r="D466" s="197" t="s">
        <v>126</v>
      </c>
      <c r="E466" s="197" t="s">
        <v>127</v>
      </c>
      <c r="F466" s="197" t="s">
        <v>125</v>
      </c>
      <c r="G466" s="197" t="s">
        <v>147</v>
      </c>
      <c r="H466" s="197" t="s">
        <v>196</v>
      </c>
      <c r="I466" s="197" t="s">
        <v>128</v>
      </c>
      <c r="J466" s="197" t="s">
        <v>196</v>
      </c>
      <c r="K466" s="197" t="s">
        <v>196</v>
      </c>
      <c r="L466" s="197" t="s">
        <v>196</v>
      </c>
      <c r="M466" s="198">
        <v>-15.23</v>
      </c>
      <c r="N466" t="str">
        <f t="shared" si="7"/>
        <v>216000010100</v>
      </c>
    </row>
    <row r="467" spans="1:14" x14ac:dyDescent="0.25">
      <c r="A467" s="197" t="s">
        <v>108</v>
      </c>
      <c r="B467" s="197" t="s">
        <v>240</v>
      </c>
      <c r="C467" s="197" t="s">
        <v>241</v>
      </c>
      <c r="D467" s="197" t="s">
        <v>126</v>
      </c>
      <c r="E467" s="197" t="s">
        <v>127</v>
      </c>
      <c r="F467" s="197" t="s">
        <v>125</v>
      </c>
      <c r="G467" s="197" t="s">
        <v>147</v>
      </c>
      <c r="H467" s="197" t="s">
        <v>196</v>
      </c>
      <c r="I467" s="197" t="s">
        <v>128</v>
      </c>
      <c r="J467" s="197" t="s">
        <v>196</v>
      </c>
      <c r="K467" s="197" t="s">
        <v>196</v>
      </c>
      <c r="L467" s="197" t="s">
        <v>196</v>
      </c>
      <c r="M467" s="198">
        <v>-11.42</v>
      </c>
      <c r="N467" t="str">
        <f t="shared" si="7"/>
        <v>216000010100</v>
      </c>
    </row>
    <row r="468" spans="1:14" x14ac:dyDescent="0.25">
      <c r="A468" s="197" t="s">
        <v>108</v>
      </c>
      <c r="B468" s="197" t="s">
        <v>240</v>
      </c>
      <c r="C468" s="197" t="s">
        <v>241</v>
      </c>
      <c r="D468" s="197" t="s">
        <v>126</v>
      </c>
      <c r="E468" s="197" t="s">
        <v>127</v>
      </c>
      <c r="F468" s="197" t="s">
        <v>125</v>
      </c>
      <c r="G468" s="197" t="s">
        <v>144</v>
      </c>
      <c r="H468" s="197" t="s">
        <v>196</v>
      </c>
      <c r="I468" s="197" t="s">
        <v>128</v>
      </c>
      <c r="J468" s="197" t="s">
        <v>196</v>
      </c>
      <c r="K468" s="197" t="s">
        <v>196</v>
      </c>
      <c r="L468" s="197" t="s">
        <v>196</v>
      </c>
      <c r="M468" s="198">
        <v>-120.56</v>
      </c>
      <c r="N468" t="str">
        <f t="shared" si="7"/>
        <v>214000010100</v>
      </c>
    </row>
    <row r="469" spans="1:14" x14ac:dyDescent="0.25">
      <c r="A469" s="197" t="s">
        <v>108</v>
      </c>
      <c r="B469" s="197" t="s">
        <v>240</v>
      </c>
      <c r="C469" s="197" t="s">
        <v>241</v>
      </c>
      <c r="D469" s="197" t="s">
        <v>126</v>
      </c>
      <c r="E469" s="197" t="s">
        <v>127</v>
      </c>
      <c r="F469" s="197" t="s">
        <v>125</v>
      </c>
      <c r="G469" s="197" t="s">
        <v>144</v>
      </c>
      <c r="H469" s="197" t="s">
        <v>196</v>
      </c>
      <c r="I469" s="197" t="s">
        <v>128</v>
      </c>
      <c r="J469" s="197" t="s">
        <v>196</v>
      </c>
      <c r="K469" s="197" t="s">
        <v>196</v>
      </c>
      <c r="L469" s="197" t="s">
        <v>196</v>
      </c>
      <c r="M469" s="198">
        <v>-90.42</v>
      </c>
      <c r="N469" t="str">
        <f t="shared" si="7"/>
        <v>214000010100</v>
      </c>
    </row>
    <row r="470" spans="1:14" x14ac:dyDescent="0.25">
      <c r="A470" s="197" t="s">
        <v>108</v>
      </c>
      <c r="B470" s="197" t="s">
        <v>240</v>
      </c>
      <c r="C470" s="197" t="s">
        <v>241</v>
      </c>
      <c r="D470" s="197" t="s">
        <v>126</v>
      </c>
      <c r="E470" s="197" t="s">
        <v>127</v>
      </c>
      <c r="F470" s="197" t="s">
        <v>125</v>
      </c>
      <c r="G470" s="197" t="s">
        <v>138</v>
      </c>
      <c r="H470" s="197" t="s">
        <v>196</v>
      </c>
      <c r="I470" s="197" t="s">
        <v>128</v>
      </c>
      <c r="J470" s="197" t="s">
        <v>196</v>
      </c>
      <c r="K470" s="197" t="s">
        <v>196</v>
      </c>
      <c r="L470" s="197" t="s">
        <v>196</v>
      </c>
      <c r="M470" s="198">
        <v>-15.22</v>
      </c>
      <c r="N470" t="str">
        <f t="shared" si="7"/>
        <v>205800010100</v>
      </c>
    </row>
    <row r="471" spans="1:14" x14ac:dyDescent="0.25">
      <c r="A471" s="197" t="s">
        <v>108</v>
      </c>
      <c r="B471" s="197" t="s">
        <v>240</v>
      </c>
      <c r="C471" s="197" t="s">
        <v>241</v>
      </c>
      <c r="D471" s="197" t="s">
        <v>126</v>
      </c>
      <c r="E471" s="197" t="s">
        <v>127</v>
      </c>
      <c r="F471" s="197" t="s">
        <v>125</v>
      </c>
      <c r="G471" s="197" t="s">
        <v>138</v>
      </c>
      <c r="H471" s="197" t="s">
        <v>196</v>
      </c>
      <c r="I471" s="197" t="s">
        <v>128</v>
      </c>
      <c r="J471" s="197" t="s">
        <v>196</v>
      </c>
      <c r="K471" s="197" t="s">
        <v>196</v>
      </c>
      <c r="L471" s="197" t="s">
        <v>196</v>
      </c>
      <c r="M471" s="198">
        <v>-11.43</v>
      </c>
      <c r="N471" t="str">
        <f t="shared" si="7"/>
        <v>205800010100</v>
      </c>
    </row>
    <row r="472" spans="1:14" x14ac:dyDescent="0.25">
      <c r="A472" s="197" t="s">
        <v>108</v>
      </c>
      <c r="B472" s="197" t="s">
        <v>240</v>
      </c>
      <c r="C472" s="197" t="s">
        <v>241</v>
      </c>
      <c r="D472" s="197" t="s">
        <v>126</v>
      </c>
      <c r="E472" s="197" t="s">
        <v>127</v>
      </c>
      <c r="F472" s="197" t="s">
        <v>125</v>
      </c>
      <c r="G472" s="197" t="s">
        <v>161</v>
      </c>
      <c r="H472" s="197" t="s">
        <v>196</v>
      </c>
      <c r="I472" s="197" t="s">
        <v>128</v>
      </c>
      <c r="J472" s="197" t="s">
        <v>196</v>
      </c>
      <c r="K472" s="197" t="s">
        <v>196</v>
      </c>
      <c r="L472" s="197" t="s">
        <v>196</v>
      </c>
      <c r="M472" s="198">
        <v>27.66</v>
      </c>
      <c r="N472" t="str">
        <f t="shared" si="7"/>
        <v>208100010100</v>
      </c>
    </row>
    <row r="473" spans="1:14" x14ac:dyDescent="0.25">
      <c r="A473" s="197" t="s">
        <v>108</v>
      </c>
      <c r="B473" s="197" t="s">
        <v>240</v>
      </c>
      <c r="C473" s="197" t="s">
        <v>241</v>
      </c>
      <c r="D473" s="197" t="s">
        <v>126</v>
      </c>
      <c r="E473" s="197" t="s">
        <v>127</v>
      </c>
      <c r="F473" s="197" t="s">
        <v>125</v>
      </c>
      <c r="G473" s="197" t="s">
        <v>149</v>
      </c>
      <c r="H473" s="197" t="s">
        <v>196</v>
      </c>
      <c r="I473" s="197" t="s">
        <v>128</v>
      </c>
      <c r="J473" s="197" t="s">
        <v>196</v>
      </c>
      <c r="K473" s="197" t="s">
        <v>196</v>
      </c>
      <c r="L473" s="197" t="s">
        <v>196</v>
      </c>
      <c r="M473" s="198">
        <v>1055.0899999999999</v>
      </c>
      <c r="N473" t="str">
        <f t="shared" si="7"/>
        <v>710000010100</v>
      </c>
    </row>
    <row r="474" spans="1:14" x14ac:dyDescent="0.25">
      <c r="A474" s="197" t="s">
        <v>108</v>
      </c>
      <c r="B474" s="197" t="s">
        <v>240</v>
      </c>
      <c r="C474" s="197" t="s">
        <v>241</v>
      </c>
      <c r="D474" s="197" t="s">
        <v>126</v>
      </c>
      <c r="E474" s="197" t="s">
        <v>127</v>
      </c>
      <c r="F474" s="197" t="s">
        <v>125</v>
      </c>
      <c r="G474" s="197" t="s">
        <v>161</v>
      </c>
      <c r="H474" s="197" t="s">
        <v>196</v>
      </c>
      <c r="I474" s="197" t="s">
        <v>128</v>
      </c>
      <c r="J474" s="197" t="s">
        <v>196</v>
      </c>
      <c r="K474" s="197" t="s">
        <v>196</v>
      </c>
      <c r="L474" s="197" t="s">
        <v>196</v>
      </c>
      <c r="M474" s="198">
        <v>49.25</v>
      </c>
      <c r="N474" t="str">
        <f t="shared" si="7"/>
        <v>208100010100</v>
      </c>
    </row>
    <row r="475" spans="1:14" x14ac:dyDescent="0.25">
      <c r="A475" s="197" t="s">
        <v>108</v>
      </c>
      <c r="B475" s="197" t="s">
        <v>240</v>
      </c>
      <c r="C475" s="197" t="s">
        <v>241</v>
      </c>
      <c r="D475" s="197" t="s">
        <v>126</v>
      </c>
      <c r="E475" s="197" t="s">
        <v>127</v>
      </c>
      <c r="F475" s="197" t="s">
        <v>125</v>
      </c>
      <c r="G475" s="197" t="s">
        <v>149</v>
      </c>
      <c r="H475" s="197" t="s">
        <v>196</v>
      </c>
      <c r="I475" s="197" t="s">
        <v>128</v>
      </c>
      <c r="J475" s="197" t="s">
        <v>196</v>
      </c>
      <c r="K475" s="197" t="s">
        <v>196</v>
      </c>
      <c r="L475" s="197" t="s">
        <v>196</v>
      </c>
      <c r="M475" s="198">
        <v>791.31</v>
      </c>
      <c r="N475" t="str">
        <f t="shared" si="7"/>
        <v>710000010100</v>
      </c>
    </row>
    <row r="476" spans="1:14" x14ac:dyDescent="0.25">
      <c r="A476" s="197" t="s">
        <v>108</v>
      </c>
      <c r="B476" s="197" t="s">
        <v>240</v>
      </c>
      <c r="C476" s="197" t="s">
        <v>241</v>
      </c>
      <c r="D476" s="197" t="s">
        <v>126</v>
      </c>
      <c r="E476" s="197" t="s">
        <v>127</v>
      </c>
      <c r="F476" s="197" t="s">
        <v>125</v>
      </c>
      <c r="G476" s="197" t="s">
        <v>161</v>
      </c>
      <c r="H476" s="197" t="s">
        <v>196</v>
      </c>
      <c r="I476" s="197" t="s">
        <v>128</v>
      </c>
      <c r="J476" s="197" t="s">
        <v>196</v>
      </c>
      <c r="K476" s="197" t="s">
        <v>196</v>
      </c>
      <c r="L476" s="197" t="s">
        <v>196</v>
      </c>
      <c r="M476" s="198">
        <v>36.950000000000003</v>
      </c>
      <c r="N476" t="str">
        <f t="shared" si="7"/>
        <v>208100010100</v>
      </c>
    </row>
    <row r="477" spans="1:14" x14ac:dyDescent="0.25">
      <c r="A477" s="197" t="s">
        <v>108</v>
      </c>
      <c r="B477" s="197" t="s">
        <v>240</v>
      </c>
      <c r="C477" s="197" t="s">
        <v>241</v>
      </c>
      <c r="D477" s="197" t="s">
        <v>126</v>
      </c>
      <c r="E477" s="197" t="s">
        <v>127</v>
      </c>
      <c r="F477" s="197" t="s">
        <v>125</v>
      </c>
      <c r="G477" s="197" t="s">
        <v>161</v>
      </c>
      <c r="H477" s="197" t="s">
        <v>196</v>
      </c>
      <c r="I477" s="197" t="s">
        <v>128</v>
      </c>
      <c r="J477" s="197" t="s">
        <v>196</v>
      </c>
      <c r="K477" s="197" t="s">
        <v>196</v>
      </c>
      <c r="L477" s="197" t="s">
        <v>196</v>
      </c>
      <c r="M477" s="198">
        <v>20.74</v>
      </c>
      <c r="N477" t="str">
        <f t="shared" si="7"/>
        <v>208100010100</v>
      </c>
    </row>
    <row r="478" spans="1:14" x14ac:dyDescent="0.25">
      <c r="A478" s="197" t="s">
        <v>108</v>
      </c>
      <c r="B478" s="197" t="s">
        <v>240</v>
      </c>
      <c r="C478" s="197" t="s">
        <v>241</v>
      </c>
      <c r="D478" s="197" t="s">
        <v>126</v>
      </c>
      <c r="E478" s="197" t="s">
        <v>127</v>
      </c>
      <c r="F478" s="197" t="s">
        <v>125</v>
      </c>
      <c r="G478" s="197" t="s">
        <v>152</v>
      </c>
      <c r="H478" s="197" t="s">
        <v>196</v>
      </c>
      <c r="I478" s="197" t="s">
        <v>128</v>
      </c>
      <c r="J478" s="197" t="s">
        <v>196</v>
      </c>
      <c r="K478" s="197" t="s">
        <v>196</v>
      </c>
      <c r="L478" s="197" t="s">
        <v>196</v>
      </c>
      <c r="M478" s="198">
        <v>65.12</v>
      </c>
      <c r="N478" t="str">
        <f t="shared" si="7"/>
        <v>723000010100</v>
      </c>
    </row>
    <row r="479" spans="1:14" x14ac:dyDescent="0.25">
      <c r="A479" s="197" t="s">
        <v>108</v>
      </c>
      <c r="B479" s="197" t="s">
        <v>240</v>
      </c>
      <c r="C479" s="197" t="s">
        <v>241</v>
      </c>
      <c r="D479" s="197" t="s">
        <v>126</v>
      </c>
      <c r="E479" s="197" t="s">
        <v>127</v>
      </c>
      <c r="F479" s="197" t="s">
        <v>125</v>
      </c>
      <c r="G479" s="197" t="s">
        <v>152</v>
      </c>
      <c r="H479" s="197" t="s">
        <v>196</v>
      </c>
      <c r="I479" s="197" t="s">
        <v>128</v>
      </c>
      <c r="J479" s="197" t="s">
        <v>196</v>
      </c>
      <c r="K479" s="197" t="s">
        <v>196</v>
      </c>
      <c r="L479" s="197" t="s">
        <v>196</v>
      </c>
      <c r="M479" s="198">
        <v>48.84</v>
      </c>
      <c r="N479" t="str">
        <f t="shared" si="7"/>
        <v>723000010100</v>
      </c>
    </row>
    <row r="480" spans="1:14" x14ac:dyDescent="0.25">
      <c r="A480" s="197" t="s">
        <v>108</v>
      </c>
      <c r="B480" s="197" t="s">
        <v>240</v>
      </c>
      <c r="C480" s="197" t="s">
        <v>241</v>
      </c>
      <c r="D480" s="197" t="s">
        <v>126</v>
      </c>
      <c r="E480" s="197" t="s">
        <v>127</v>
      </c>
      <c r="F480" s="197" t="s">
        <v>125</v>
      </c>
      <c r="G480" s="197" t="s">
        <v>153</v>
      </c>
      <c r="H480" s="197" t="s">
        <v>196</v>
      </c>
      <c r="I480" s="197" t="s">
        <v>128</v>
      </c>
      <c r="J480" s="197" t="s">
        <v>196</v>
      </c>
      <c r="K480" s="197" t="s">
        <v>196</v>
      </c>
      <c r="L480" s="197" t="s">
        <v>196</v>
      </c>
      <c r="M480" s="198">
        <v>15.22</v>
      </c>
      <c r="N480" t="str">
        <f t="shared" si="7"/>
        <v>723100010100</v>
      </c>
    </row>
    <row r="481" spans="1:14" x14ac:dyDescent="0.25">
      <c r="A481" s="197" t="s">
        <v>108</v>
      </c>
      <c r="B481" s="197" t="s">
        <v>240</v>
      </c>
      <c r="C481" s="197" t="s">
        <v>241</v>
      </c>
      <c r="D481" s="197" t="s">
        <v>126</v>
      </c>
      <c r="E481" s="197" t="s">
        <v>127</v>
      </c>
      <c r="F481" s="197" t="s">
        <v>125</v>
      </c>
      <c r="G481" s="197" t="s">
        <v>153</v>
      </c>
      <c r="H481" s="197" t="s">
        <v>196</v>
      </c>
      <c r="I481" s="197" t="s">
        <v>128</v>
      </c>
      <c r="J481" s="197" t="s">
        <v>196</v>
      </c>
      <c r="K481" s="197" t="s">
        <v>196</v>
      </c>
      <c r="L481" s="197" t="s">
        <v>196</v>
      </c>
      <c r="M481" s="198">
        <v>11.43</v>
      </c>
      <c r="N481" t="str">
        <f t="shared" si="7"/>
        <v>723100010100</v>
      </c>
    </row>
    <row r="482" spans="1:14" x14ac:dyDescent="0.25">
      <c r="A482" s="197" t="s">
        <v>108</v>
      </c>
      <c r="B482" s="197" t="s">
        <v>240</v>
      </c>
      <c r="C482" s="197" t="s">
        <v>241</v>
      </c>
      <c r="D482" s="197" t="s">
        <v>126</v>
      </c>
      <c r="E482" s="197" t="s">
        <v>127</v>
      </c>
      <c r="F482" s="197" t="s">
        <v>125</v>
      </c>
      <c r="G482" s="197" t="s">
        <v>154</v>
      </c>
      <c r="H482" s="197" t="s">
        <v>196</v>
      </c>
      <c r="I482" s="197" t="s">
        <v>128</v>
      </c>
      <c r="J482" s="197" t="s">
        <v>196</v>
      </c>
      <c r="K482" s="197" t="s">
        <v>196</v>
      </c>
      <c r="L482" s="197" t="s">
        <v>196</v>
      </c>
      <c r="M482" s="198">
        <v>155.26</v>
      </c>
      <c r="N482" t="str">
        <f t="shared" si="7"/>
        <v>724000010100</v>
      </c>
    </row>
    <row r="483" spans="1:14" x14ac:dyDescent="0.25">
      <c r="A483" s="197" t="s">
        <v>108</v>
      </c>
      <c r="B483" s="197" t="s">
        <v>240</v>
      </c>
      <c r="C483" s="197" t="s">
        <v>241</v>
      </c>
      <c r="D483" s="197" t="s">
        <v>126</v>
      </c>
      <c r="E483" s="197" t="s">
        <v>127</v>
      </c>
      <c r="F483" s="197" t="s">
        <v>125</v>
      </c>
      <c r="G483" s="197" t="s">
        <v>154</v>
      </c>
      <c r="H483" s="197" t="s">
        <v>196</v>
      </c>
      <c r="I483" s="197" t="s">
        <v>128</v>
      </c>
      <c r="J483" s="197" t="s">
        <v>196</v>
      </c>
      <c r="K483" s="197" t="s">
        <v>196</v>
      </c>
      <c r="L483" s="197" t="s">
        <v>196</v>
      </c>
      <c r="M483" s="198">
        <v>116.44</v>
      </c>
      <c r="N483" t="str">
        <f t="shared" si="7"/>
        <v>724000010100</v>
      </c>
    </row>
    <row r="484" spans="1:14" x14ac:dyDescent="0.25">
      <c r="A484" s="197" t="s">
        <v>108</v>
      </c>
      <c r="B484" s="197" t="s">
        <v>240</v>
      </c>
      <c r="C484" s="197" t="s">
        <v>241</v>
      </c>
      <c r="D484" s="197" t="s">
        <v>126</v>
      </c>
      <c r="E484" s="197" t="s">
        <v>127</v>
      </c>
      <c r="F484" s="197" t="s">
        <v>125</v>
      </c>
      <c r="G484" s="197" t="s">
        <v>157</v>
      </c>
      <c r="H484" s="197" t="s">
        <v>196</v>
      </c>
      <c r="I484" s="197" t="s">
        <v>128</v>
      </c>
      <c r="J484" s="197" t="s">
        <v>196</v>
      </c>
      <c r="K484" s="197" t="s">
        <v>196</v>
      </c>
      <c r="L484" s="197" t="s">
        <v>196</v>
      </c>
      <c r="M484" s="198">
        <v>69.63</v>
      </c>
      <c r="N484" t="str">
        <f t="shared" si="7"/>
        <v>726900010100</v>
      </c>
    </row>
    <row r="485" spans="1:14" x14ac:dyDescent="0.25">
      <c r="A485" s="197" t="s">
        <v>108</v>
      </c>
      <c r="B485" s="197" t="s">
        <v>240</v>
      </c>
      <c r="C485" s="197" t="s">
        <v>241</v>
      </c>
      <c r="D485" s="197" t="s">
        <v>126</v>
      </c>
      <c r="E485" s="197" t="s">
        <v>127</v>
      </c>
      <c r="F485" s="197" t="s">
        <v>125</v>
      </c>
      <c r="G485" s="197" t="s">
        <v>157</v>
      </c>
      <c r="H485" s="197" t="s">
        <v>196</v>
      </c>
      <c r="I485" s="197" t="s">
        <v>128</v>
      </c>
      <c r="J485" s="197" t="s">
        <v>196</v>
      </c>
      <c r="K485" s="197" t="s">
        <v>196</v>
      </c>
      <c r="L485" s="197" t="s">
        <v>196</v>
      </c>
      <c r="M485" s="198">
        <v>52.23</v>
      </c>
      <c r="N485" t="str">
        <f t="shared" si="7"/>
        <v>726900010100</v>
      </c>
    </row>
    <row r="486" spans="1:14" x14ac:dyDescent="0.25">
      <c r="A486" s="197" t="s">
        <v>108</v>
      </c>
      <c r="B486" s="197" t="s">
        <v>240</v>
      </c>
      <c r="C486" s="197" t="s">
        <v>241</v>
      </c>
      <c r="D486" s="197" t="s">
        <v>126</v>
      </c>
      <c r="E486" s="197" t="s">
        <v>127</v>
      </c>
      <c r="F486" s="197" t="s">
        <v>125</v>
      </c>
      <c r="G486" s="197" t="s">
        <v>157</v>
      </c>
      <c r="H486" s="197" t="s">
        <v>196</v>
      </c>
      <c r="I486" s="197" t="s">
        <v>128</v>
      </c>
      <c r="J486" s="197" t="s">
        <v>196</v>
      </c>
      <c r="K486" s="197" t="s">
        <v>196</v>
      </c>
      <c r="L486" s="197" t="s">
        <v>196</v>
      </c>
      <c r="M486" s="198">
        <v>12.66</v>
      </c>
      <c r="N486" t="str">
        <f t="shared" si="7"/>
        <v>726900010100</v>
      </c>
    </row>
    <row r="487" spans="1:14" x14ac:dyDescent="0.25">
      <c r="A487" s="197" t="s">
        <v>108</v>
      </c>
      <c r="B487" s="197" t="s">
        <v>240</v>
      </c>
      <c r="C487" s="197" t="s">
        <v>241</v>
      </c>
      <c r="D487" s="197" t="s">
        <v>126</v>
      </c>
      <c r="E487" s="197" t="s">
        <v>127</v>
      </c>
      <c r="F487" s="197" t="s">
        <v>125</v>
      </c>
      <c r="G487" s="197" t="s">
        <v>157</v>
      </c>
      <c r="H487" s="197" t="s">
        <v>196</v>
      </c>
      <c r="I487" s="197" t="s">
        <v>128</v>
      </c>
      <c r="J487" s="197" t="s">
        <v>196</v>
      </c>
      <c r="K487" s="197" t="s">
        <v>196</v>
      </c>
      <c r="L487" s="197" t="s">
        <v>196</v>
      </c>
      <c r="M487" s="198">
        <v>9.5</v>
      </c>
      <c r="N487" t="str">
        <f t="shared" si="7"/>
        <v>726900010100</v>
      </c>
    </row>
    <row r="488" spans="1:14" x14ac:dyDescent="0.25">
      <c r="A488" s="197" t="s">
        <v>108</v>
      </c>
      <c r="B488" s="197" t="s">
        <v>240</v>
      </c>
      <c r="C488" s="197" t="s">
        <v>241</v>
      </c>
      <c r="D488" s="197" t="s">
        <v>126</v>
      </c>
      <c r="E488" s="197" t="s">
        <v>127</v>
      </c>
      <c r="F488" s="197" t="s">
        <v>125</v>
      </c>
      <c r="G488" s="197" t="s">
        <v>139</v>
      </c>
      <c r="H488" s="197" t="s">
        <v>196</v>
      </c>
      <c r="I488" s="197" t="s">
        <v>128</v>
      </c>
      <c r="J488" s="197" t="s">
        <v>196</v>
      </c>
      <c r="K488" s="197" t="s">
        <v>196</v>
      </c>
      <c r="L488" s="197" t="s">
        <v>196</v>
      </c>
      <c r="M488" s="198">
        <v>-14.29</v>
      </c>
      <c r="N488" t="str">
        <f t="shared" si="7"/>
        <v>210000010100</v>
      </c>
    </row>
    <row r="489" spans="1:14" x14ac:dyDescent="0.25">
      <c r="A489" s="197" t="s">
        <v>108</v>
      </c>
      <c r="B489" s="197" t="s">
        <v>240</v>
      </c>
      <c r="C489" s="197" t="s">
        <v>241</v>
      </c>
      <c r="D489" s="197" t="s">
        <v>126</v>
      </c>
      <c r="E489" s="197" t="s">
        <v>127</v>
      </c>
      <c r="F489" s="197" t="s">
        <v>125</v>
      </c>
      <c r="G489" s="197" t="s">
        <v>139</v>
      </c>
      <c r="H489" s="197" t="s">
        <v>196</v>
      </c>
      <c r="I489" s="197" t="s">
        <v>128</v>
      </c>
      <c r="J489" s="197" t="s">
        <v>196</v>
      </c>
      <c r="K489" s="197" t="s">
        <v>196</v>
      </c>
      <c r="L489" s="197" t="s">
        <v>196</v>
      </c>
      <c r="M489" s="198">
        <v>-10.71</v>
      </c>
      <c r="N489" t="str">
        <f t="shared" si="7"/>
        <v>210000010100</v>
      </c>
    </row>
    <row r="490" spans="1:14" x14ac:dyDescent="0.25">
      <c r="A490" s="197" t="s">
        <v>108</v>
      </c>
      <c r="B490" s="197" t="s">
        <v>240</v>
      </c>
      <c r="C490" s="197" t="s">
        <v>241</v>
      </c>
      <c r="D490" s="197" t="s">
        <v>126</v>
      </c>
      <c r="E490" s="197" t="s">
        <v>127</v>
      </c>
      <c r="F490" s="197" t="s">
        <v>125</v>
      </c>
      <c r="G490" s="197" t="s">
        <v>139</v>
      </c>
      <c r="H490" s="197" t="s">
        <v>196</v>
      </c>
      <c r="I490" s="197" t="s">
        <v>128</v>
      </c>
      <c r="J490" s="197" t="s">
        <v>196</v>
      </c>
      <c r="K490" s="197" t="s">
        <v>196</v>
      </c>
      <c r="L490" s="197" t="s">
        <v>196</v>
      </c>
      <c r="M490" s="198">
        <v>-1.87</v>
      </c>
      <c r="N490" t="str">
        <f t="shared" si="7"/>
        <v>210000010100</v>
      </c>
    </row>
    <row r="491" spans="1:14" x14ac:dyDescent="0.25">
      <c r="A491" s="197" t="s">
        <v>108</v>
      </c>
      <c r="B491" s="197" t="s">
        <v>240</v>
      </c>
      <c r="C491" s="197" t="s">
        <v>241</v>
      </c>
      <c r="D491" s="197" t="s">
        <v>126</v>
      </c>
      <c r="E491" s="197" t="s">
        <v>127</v>
      </c>
      <c r="F491" s="197" t="s">
        <v>125</v>
      </c>
      <c r="G491" s="197" t="s">
        <v>145</v>
      </c>
      <c r="H491" s="197" t="s">
        <v>196</v>
      </c>
      <c r="I491" s="197" t="s">
        <v>128</v>
      </c>
      <c r="J491" s="197" t="s">
        <v>196</v>
      </c>
      <c r="K491" s="197" t="s">
        <v>196</v>
      </c>
      <c r="L491" s="197" t="s">
        <v>196</v>
      </c>
      <c r="M491" s="198">
        <v>-51.5</v>
      </c>
      <c r="N491" t="str">
        <f t="shared" si="7"/>
        <v>215000010100</v>
      </c>
    </row>
    <row r="492" spans="1:14" x14ac:dyDescent="0.25">
      <c r="A492" s="197" t="s">
        <v>108</v>
      </c>
      <c r="B492" s="197" t="s">
        <v>240</v>
      </c>
      <c r="C492" s="197" t="s">
        <v>241</v>
      </c>
      <c r="D492" s="197" t="s">
        <v>126</v>
      </c>
      <c r="E492" s="197" t="s">
        <v>127</v>
      </c>
      <c r="F492" s="197" t="s">
        <v>125</v>
      </c>
      <c r="G492" s="197" t="s">
        <v>145</v>
      </c>
      <c r="H492" s="197" t="s">
        <v>196</v>
      </c>
      <c r="I492" s="197" t="s">
        <v>128</v>
      </c>
      <c r="J492" s="197" t="s">
        <v>196</v>
      </c>
      <c r="K492" s="197" t="s">
        <v>196</v>
      </c>
      <c r="L492" s="197" t="s">
        <v>196</v>
      </c>
      <c r="M492" s="198">
        <v>-38.619999999999997</v>
      </c>
      <c r="N492" t="str">
        <f t="shared" si="7"/>
        <v>215000010100</v>
      </c>
    </row>
    <row r="493" spans="1:14" x14ac:dyDescent="0.25">
      <c r="A493" s="197" t="s">
        <v>108</v>
      </c>
      <c r="B493" s="197" t="s">
        <v>242</v>
      </c>
      <c r="C493" s="197" t="s">
        <v>243</v>
      </c>
      <c r="D493" s="197" t="s">
        <v>126</v>
      </c>
      <c r="E493" s="197" t="s">
        <v>127</v>
      </c>
      <c r="F493" s="197" t="s">
        <v>125</v>
      </c>
      <c r="G493" s="197" t="s">
        <v>152</v>
      </c>
      <c r="H493" s="197" t="s">
        <v>196</v>
      </c>
      <c r="I493" s="197" t="s">
        <v>128</v>
      </c>
      <c r="J493" s="197" t="s">
        <v>196</v>
      </c>
      <c r="K493" s="197" t="s">
        <v>196</v>
      </c>
      <c r="L493" s="197" t="s">
        <v>196</v>
      </c>
      <c r="M493" s="198">
        <v>117.75</v>
      </c>
      <c r="N493" t="str">
        <f t="shared" si="7"/>
        <v>723000010100</v>
      </c>
    </row>
    <row r="494" spans="1:14" x14ac:dyDescent="0.25">
      <c r="A494" s="197" t="s">
        <v>108</v>
      </c>
      <c r="B494" s="197" t="s">
        <v>242</v>
      </c>
      <c r="C494" s="197" t="s">
        <v>243</v>
      </c>
      <c r="D494" s="197" t="s">
        <v>126</v>
      </c>
      <c r="E494" s="197" t="s">
        <v>127</v>
      </c>
      <c r="F494" s="197" t="s">
        <v>125</v>
      </c>
      <c r="G494" s="197" t="s">
        <v>152</v>
      </c>
      <c r="H494" s="197" t="s">
        <v>196</v>
      </c>
      <c r="I494" s="197" t="s">
        <v>128</v>
      </c>
      <c r="J494" s="197" t="s">
        <v>196</v>
      </c>
      <c r="K494" s="197" t="s">
        <v>196</v>
      </c>
      <c r="L494" s="197" t="s">
        <v>196</v>
      </c>
      <c r="M494" s="198">
        <v>88.3</v>
      </c>
      <c r="N494" t="str">
        <f t="shared" si="7"/>
        <v>723000010100</v>
      </c>
    </row>
    <row r="495" spans="1:14" x14ac:dyDescent="0.25">
      <c r="A495" s="197" t="s">
        <v>108</v>
      </c>
      <c r="B495" s="197" t="s">
        <v>242</v>
      </c>
      <c r="C495" s="197" t="s">
        <v>243</v>
      </c>
      <c r="D495" s="197" t="s">
        <v>126</v>
      </c>
      <c r="E495" s="197" t="s">
        <v>127</v>
      </c>
      <c r="F495" s="197" t="s">
        <v>125</v>
      </c>
      <c r="G495" s="197" t="s">
        <v>153</v>
      </c>
      <c r="H495" s="197" t="s">
        <v>196</v>
      </c>
      <c r="I495" s="197" t="s">
        <v>128</v>
      </c>
      <c r="J495" s="197" t="s">
        <v>196</v>
      </c>
      <c r="K495" s="197" t="s">
        <v>196</v>
      </c>
      <c r="L495" s="197" t="s">
        <v>196</v>
      </c>
      <c r="M495" s="198">
        <v>27.54</v>
      </c>
      <c r="N495" t="str">
        <f t="shared" si="7"/>
        <v>723100010100</v>
      </c>
    </row>
    <row r="496" spans="1:14" x14ac:dyDescent="0.25">
      <c r="A496" s="197" t="s">
        <v>108</v>
      </c>
      <c r="B496" s="197" t="s">
        <v>242</v>
      </c>
      <c r="C496" s="197" t="s">
        <v>243</v>
      </c>
      <c r="D496" s="197" t="s">
        <v>126</v>
      </c>
      <c r="E496" s="197" t="s">
        <v>127</v>
      </c>
      <c r="F496" s="197" t="s">
        <v>125</v>
      </c>
      <c r="G496" s="197" t="s">
        <v>139</v>
      </c>
      <c r="H496" s="197" t="s">
        <v>196</v>
      </c>
      <c r="I496" s="197" t="s">
        <v>128</v>
      </c>
      <c r="J496" s="197" t="s">
        <v>196</v>
      </c>
      <c r="K496" s="197" t="s">
        <v>196</v>
      </c>
      <c r="L496" s="197" t="s">
        <v>196</v>
      </c>
      <c r="M496" s="198">
        <v>-17.8</v>
      </c>
      <c r="N496" t="str">
        <f t="shared" si="7"/>
        <v>210000010100</v>
      </c>
    </row>
    <row r="497" spans="1:14" x14ac:dyDescent="0.25">
      <c r="A497" s="197" t="s">
        <v>108</v>
      </c>
      <c r="B497" s="197" t="s">
        <v>242</v>
      </c>
      <c r="C497" s="197" t="s">
        <v>243</v>
      </c>
      <c r="D497" s="197" t="s">
        <v>126</v>
      </c>
      <c r="E497" s="197" t="s">
        <v>127</v>
      </c>
      <c r="F497" s="197" t="s">
        <v>125</v>
      </c>
      <c r="G497" s="197" t="s">
        <v>149</v>
      </c>
      <c r="H497" s="197" t="s">
        <v>196</v>
      </c>
      <c r="I497" s="197" t="s">
        <v>128</v>
      </c>
      <c r="J497" s="197" t="s">
        <v>196</v>
      </c>
      <c r="K497" s="197" t="s">
        <v>196</v>
      </c>
      <c r="L497" s="197" t="s">
        <v>196</v>
      </c>
      <c r="M497" s="198">
        <v>1483.54</v>
      </c>
      <c r="N497" t="str">
        <f t="shared" si="7"/>
        <v>710000010100</v>
      </c>
    </row>
    <row r="498" spans="1:14" x14ac:dyDescent="0.25">
      <c r="A498" s="197" t="s">
        <v>108</v>
      </c>
      <c r="B498" s="197" t="s">
        <v>242</v>
      </c>
      <c r="C498" s="197" t="s">
        <v>243</v>
      </c>
      <c r="D498" s="197" t="s">
        <v>126</v>
      </c>
      <c r="E498" s="197" t="s">
        <v>127</v>
      </c>
      <c r="F498" s="197" t="s">
        <v>125</v>
      </c>
      <c r="G498" s="197" t="s">
        <v>153</v>
      </c>
      <c r="H498" s="197" t="s">
        <v>196</v>
      </c>
      <c r="I498" s="197" t="s">
        <v>128</v>
      </c>
      <c r="J498" s="197" t="s">
        <v>196</v>
      </c>
      <c r="K498" s="197" t="s">
        <v>196</v>
      </c>
      <c r="L498" s="197" t="s">
        <v>196</v>
      </c>
      <c r="M498" s="198">
        <v>20.65</v>
      </c>
      <c r="N498" t="str">
        <f t="shared" si="7"/>
        <v>723100010100</v>
      </c>
    </row>
    <row r="499" spans="1:14" x14ac:dyDescent="0.25">
      <c r="A499" s="197" t="s">
        <v>108</v>
      </c>
      <c r="B499" s="197" t="s">
        <v>242</v>
      </c>
      <c r="C499" s="197" t="s">
        <v>243</v>
      </c>
      <c r="D499" s="197" t="s">
        <v>126</v>
      </c>
      <c r="E499" s="197" t="s">
        <v>127</v>
      </c>
      <c r="F499" s="197" t="s">
        <v>125</v>
      </c>
      <c r="G499" s="197" t="s">
        <v>154</v>
      </c>
      <c r="H499" s="197" t="s">
        <v>196</v>
      </c>
      <c r="I499" s="197" t="s">
        <v>128</v>
      </c>
      <c r="J499" s="197" t="s">
        <v>196</v>
      </c>
      <c r="K499" s="197" t="s">
        <v>196</v>
      </c>
      <c r="L499" s="197" t="s">
        <v>196</v>
      </c>
      <c r="M499" s="198">
        <v>393.01</v>
      </c>
      <c r="N499" t="str">
        <f t="shared" si="7"/>
        <v>724000010100</v>
      </c>
    </row>
    <row r="500" spans="1:14" x14ac:dyDescent="0.25">
      <c r="A500" s="197" t="s">
        <v>108</v>
      </c>
      <c r="B500" s="197" t="s">
        <v>242</v>
      </c>
      <c r="C500" s="197" t="s">
        <v>243</v>
      </c>
      <c r="D500" s="197" t="s">
        <v>126</v>
      </c>
      <c r="E500" s="197" t="s">
        <v>127</v>
      </c>
      <c r="F500" s="197" t="s">
        <v>125</v>
      </c>
      <c r="G500" s="197" t="s">
        <v>154</v>
      </c>
      <c r="H500" s="197" t="s">
        <v>196</v>
      </c>
      <c r="I500" s="197" t="s">
        <v>128</v>
      </c>
      <c r="J500" s="197" t="s">
        <v>196</v>
      </c>
      <c r="K500" s="197" t="s">
        <v>196</v>
      </c>
      <c r="L500" s="197" t="s">
        <v>196</v>
      </c>
      <c r="M500" s="198">
        <v>294.74</v>
      </c>
      <c r="N500" t="str">
        <f t="shared" si="7"/>
        <v>724000010100</v>
      </c>
    </row>
    <row r="501" spans="1:14" x14ac:dyDescent="0.25">
      <c r="A501" s="197" t="s">
        <v>108</v>
      </c>
      <c r="B501" s="197" t="s">
        <v>242</v>
      </c>
      <c r="C501" s="197" t="s">
        <v>243</v>
      </c>
      <c r="D501" s="197" t="s">
        <v>126</v>
      </c>
      <c r="E501" s="197" t="s">
        <v>127</v>
      </c>
      <c r="F501" s="197" t="s">
        <v>125</v>
      </c>
      <c r="G501" s="197" t="s">
        <v>151</v>
      </c>
      <c r="H501" s="197" t="s">
        <v>196</v>
      </c>
      <c r="I501" s="197" t="s">
        <v>128</v>
      </c>
      <c r="J501" s="197" t="s">
        <v>196</v>
      </c>
      <c r="K501" s="197" t="s">
        <v>196</v>
      </c>
      <c r="L501" s="197" t="s">
        <v>196</v>
      </c>
      <c r="M501" s="198">
        <v>5.52</v>
      </c>
      <c r="N501" t="str">
        <f t="shared" si="7"/>
        <v>722100010100</v>
      </c>
    </row>
    <row r="502" spans="1:14" x14ac:dyDescent="0.25">
      <c r="A502" s="197" t="s">
        <v>108</v>
      </c>
      <c r="B502" s="197" t="s">
        <v>242</v>
      </c>
      <c r="C502" s="197" t="s">
        <v>243</v>
      </c>
      <c r="D502" s="197" t="s">
        <v>126</v>
      </c>
      <c r="E502" s="197" t="s">
        <v>127</v>
      </c>
      <c r="F502" s="197" t="s">
        <v>125</v>
      </c>
      <c r="G502" s="197" t="s">
        <v>151</v>
      </c>
      <c r="H502" s="197" t="s">
        <v>196</v>
      </c>
      <c r="I502" s="197" t="s">
        <v>128</v>
      </c>
      <c r="J502" s="197" t="s">
        <v>196</v>
      </c>
      <c r="K502" s="197" t="s">
        <v>196</v>
      </c>
      <c r="L502" s="197" t="s">
        <v>196</v>
      </c>
      <c r="M502" s="198">
        <v>4.1399999999999997</v>
      </c>
      <c r="N502" t="str">
        <f t="shared" si="7"/>
        <v>722100010100</v>
      </c>
    </row>
    <row r="503" spans="1:14" x14ac:dyDescent="0.25">
      <c r="A503" s="197" t="s">
        <v>108</v>
      </c>
      <c r="B503" s="197" t="s">
        <v>242</v>
      </c>
      <c r="C503" s="197" t="s">
        <v>243</v>
      </c>
      <c r="D503" s="197" t="s">
        <v>126</v>
      </c>
      <c r="E503" s="197" t="s">
        <v>127</v>
      </c>
      <c r="F503" s="197" t="s">
        <v>125</v>
      </c>
      <c r="G503" s="197" t="s">
        <v>157</v>
      </c>
      <c r="H503" s="197" t="s">
        <v>196</v>
      </c>
      <c r="I503" s="197" t="s">
        <v>128</v>
      </c>
      <c r="J503" s="197" t="s">
        <v>196</v>
      </c>
      <c r="K503" s="197" t="s">
        <v>196</v>
      </c>
      <c r="L503" s="197" t="s">
        <v>196</v>
      </c>
      <c r="M503" s="198">
        <v>130.56</v>
      </c>
      <c r="N503" t="str">
        <f t="shared" si="7"/>
        <v>726900010100</v>
      </c>
    </row>
    <row r="504" spans="1:14" x14ac:dyDescent="0.25">
      <c r="A504" s="197" t="s">
        <v>108</v>
      </c>
      <c r="B504" s="197" t="s">
        <v>242</v>
      </c>
      <c r="C504" s="197" t="s">
        <v>243</v>
      </c>
      <c r="D504" s="197" t="s">
        <v>126</v>
      </c>
      <c r="E504" s="197" t="s">
        <v>127</v>
      </c>
      <c r="F504" s="197" t="s">
        <v>125</v>
      </c>
      <c r="G504" s="197" t="s">
        <v>157</v>
      </c>
      <c r="H504" s="197" t="s">
        <v>196</v>
      </c>
      <c r="I504" s="197" t="s">
        <v>128</v>
      </c>
      <c r="J504" s="197" t="s">
        <v>196</v>
      </c>
      <c r="K504" s="197" t="s">
        <v>196</v>
      </c>
      <c r="L504" s="197" t="s">
        <v>196</v>
      </c>
      <c r="M504" s="198">
        <v>97.91</v>
      </c>
      <c r="N504" t="str">
        <f t="shared" si="7"/>
        <v>726900010100</v>
      </c>
    </row>
    <row r="505" spans="1:14" x14ac:dyDescent="0.25">
      <c r="A505" s="197" t="s">
        <v>108</v>
      </c>
      <c r="B505" s="197" t="s">
        <v>242</v>
      </c>
      <c r="C505" s="197" t="s">
        <v>243</v>
      </c>
      <c r="D505" s="197" t="s">
        <v>126</v>
      </c>
      <c r="E505" s="197" t="s">
        <v>127</v>
      </c>
      <c r="F505" s="197" t="s">
        <v>125</v>
      </c>
      <c r="G505" s="197" t="s">
        <v>157</v>
      </c>
      <c r="H505" s="197" t="s">
        <v>196</v>
      </c>
      <c r="I505" s="197" t="s">
        <v>128</v>
      </c>
      <c r="J505" s="197" t="s">
        <v>196</v>
      </c>
      <c r="K505" s="197" t="s">
        <v>196</v>
      </c>
      <c r="L505" s="197" t="s">
        <v>196</v>
      </c>
      <c r="M505" s="198">
        <v>23.74</v>
      </c>
      <c r="N505" t="str">
        <f t="shared" si="7"/>
        <v>726900010100</v>
      </c>
    </row>
    <row r="506" spans="1:14" x14ac:dyDescent="0.25">
      <c r="A506" s="197" t="s">
        <v>108</v>
      </c>
      <c r="B506" s="197" t="s">
        <v>242</v>
      </c>
      <c r="C506" s="197" t="s">
        <v>243</v>
      </c>
      <c r="D506" s="197" t="s">
        <v>126</v>
      </c>
      <c r="E506" s="197" t="s">
        <v>127</v>
      </c>
      <c r="F506" s="197" t="s">
        <v>125</v>
      </c>
      <c r="G506" s="197" t="s">
        <v>157</v>
      </c>
      <c r="H506" s="197" t="s">
        <v>196</v>
      </c>
      <c r="I506" s="197" t="s">
        <v>128</v>
      </c>
      <c r="J506" s="197" t="s">
        <v>196</v>
      </c>
      <c r="K506" s="197" t="s">
        <v>196</v>
      </c>
      <c r="L506" s="197" t="s">
        <v>196</v>
      </c>
      <c r="M506" s="198">
        <v>17.8</v>
      </c>
      <c r="N506" t="str">
        <f t="shared" si="7"/>
        <v>726900010100</v>
      </c>
    </row>
    <row r="507" spans="1:14" x14ac:dyDescent="0.25">
      <c r="A507" s="197" t="s">
        <v>108</v>
      </c>
      <c r="B507" s="197" t="s">
        <v>242</v>
      </c>
      <c r="C507" s="197" t="s">
        <v>243</v>
      </c>
      <c r="D507" s="197" t="s">
        <v>126</v>
      </c>
      <c r="E507" s="197" t="s">
        <v>127</v>
      </c>
      <c r="F507" s="197" t="s">
        <v>125</v>
      </c>
      <c r="G507" s="197" t="s">
        <v>146</v>
      </c>
      <c r="H507" s="197" t="s">
        <v>196</v>
      </c>
      <c r="I507" s="197" t="s">
        <v>128</v>
      </c>
      <c r="J507" s="197" t="s">
        <v>196</v>
      </c>
      <c r="K507" s="197" t="s">
        <v>196</v>
      </c>
      <c r="L507" s="197" t="s">
        <v>196</v>
      </c>
      <c r="M507" s="198">
        <v>-0.99</v>
      </c>
      <c r="N507" t="str">
        <f t="shared" si="7"/>
        <v>215500010100</v>
      </c>
    </row>
    <row r="508" spans="1:14" x14ac:dyDescent="0.25">
      <c r="A508" s="197" t="s">
        <v>108</v>
      </c>
      <c r="B508" s="197" t="s">
        <v>242</v>
      </c>
      <c r="C508" s="197" t="s">
        <v>243</v>
      </c>
      <c r="D508" s="197" t="s">
        <v>126</v>
      </c>
      <c r="E508" s="197" t="s">
        <v>127</v>
      </c>
      <c r="F508" s="197" t="s">
        <v>125</v>
      </c>
      <c r="G508" s="197" t="s">
        <v>146</v>
      </c>
      <c r="H508" s="197" t="s">
        <v>196</v>
      </c>
      <c r="I508" s="197" t="s">
        <v>128</v>
      </c>
      <c r="J508" s="197" t="s">
        <v>196</v>
      </c>
      <c r="K508" s="197" t="s">
        <v>196</v>
      </c>
      <c r="L508" s="197" t="s">
        <v>196</v>
      </c>
      <c r="M508" s="198">
        <v>-0.74</v>
      </c>
      <c r="N508" t="str">
        <f t="shared" si="7"/>
        <v>215500010100</v>
      </c>
    </row>
    <row r="509" spans="1:14" x14ac:dyDescent="0.25">
      <c r="A509" s="197" t="s">
        <v>108</v>
      </c>
      <c r="B509" s="197" t="s">
        <v>242</v>
      </c>
      <c r="C509" s="197" t="s">
        <v>243</v>
      </c>
      <c r="D509" s="197" t="s">
        <v>126</v>
      </c>
      <c r="E509" s="197" t="s">
        <v>127</v>
      </c>
      <c r="F509" s="197" t="s">
        <v>125</v>
      </c>
      <c r="G509" s="197" t="s">
        <v>139</v>
      </c>
      <c r="H509" s="197" t="s">
        <v>196</v>
      </c>
      <c r="I509" s="197" t="s">
        <v>128</v>
      </c>
      <c r="J509" s="197" t="s">
        <v>196</v>
      </c>
      <c r="K509" s="197" t="s">
        <v>196</v>
      </c>
      <c r="L509" s="197" t="s">
        <v>196</v>
      </c>
      <c r="M509" s="198">
        <v>-28.57</v>
      </c>
      <c r="N509" t="str">
        <f t="shared" si="7"/>
        <v>210000010100</v>
      </c>
    </row>
    <row r="510" spans="1:14" x14ac:dyDescent="0.25">
      <c r="A510" s="197" t="s">
        <v>108</v>
      </c>
      <c r="B510" s="197" t="s">
        <v>242</v>
      </c>
      <c r="C510" s="197" t="s">
        <v>243</v>
      </c>
      <c r="D510" s="197" t="s">
        <v>126</v>
      </c>
      <c r="E510" s="197" t="s">
        <v>127</v>
      </c>
      <c r="F510" s="197" t="s">
        <v>125</v>
      </c>
      <c r="G510" s="197" t="s">
        <v>139</v>
      </c>
      <c r="H510" s="197" t="s">
        <v>196</v>
      </c>
      <c r="I510" s="197" t="s">
        <v>128</v>
      </c>
      <c r="J510" s="197" t="s">
        <v>196</v>
      </c>
      <c r="K510" s="197" t="s">
        <v>196</v>
      </c>
      <c r="L510" s="197" t="s">
        <v>196</v>
      </c>
      <c r="M510" s="198">
        <v>-21.43</v>
      </c>
      <c r="N510" t="str">
        <f t="shared" si="7"/>
        <v>210000010100</v>
      </c>
    </row>
    <row r="511" spans="1:14" x14ac:dyDescent="0.25">
      <c r="A511" s="197" t="s">
        <v>108</v>
      </c>
      <c r="B511" s="197" t="s">
        <v>242</v>
      </c>
      <c r="C511" s="197" t="s">
        <v>243</v>
      </c>
      <c r="D511" s="197" t="s">
        <v>126</v>
      </c>
      <c r="E511" s="197" t="s">
        <v>127</v>
      </c>
      <c r="F511" s="197" t="s">
        <v>125</v>
      </c>
      <c r="G511" s="197" t="s">
        <v>143</v>
      </c>
      <c r="H511" s="197" t="s">
        <v>196</v>
      </c>
      <c r="I511" s="197" t="s">
        <v>128</v>
      </c>
      <c r="J511" s="197" t="s">
        <v>196</v>
      </c>
      <c r="K511" s="197" t="s">
        <v>196</v>
      </c>
      <c r="L511" s="197" t="s">
        <v>196</v>
      </c>
      <c r="M511" s="198">
        <v>-62</v>
      </c>
      <c r="N511" t="str">
        <f t="shared" si="7"/>
        <v>213000010100</v>
      </c>
    </row>
    <row r="512" spans="1:14" x14ac:dyDescent="0.25">
      <c r="A512" s="197" t="s">
        <v>108</v>
      </c>
      <c r="B512" s="197" t="s">
        <v>242</v>
      </c>
      <c r="C512" s="197" t="s">
        <v>243</v>
      </c>
      <c r="D512" s="197" t="s">
        <v>126</v>
      </c>
      <c r="E512" s="197" t="s">
        <v>127</v>
      </c>
      <c r="F512" s="197" t="s">
        <v>125</v>
      </c>
      <c r="G512" s="197" t="s">
        <v>143</v>
      </c>
      <c r="H512" s="197" t="s">
        <v>196</v>
      </c>
      <c r="I512" s="197" t="s">
        <v>128</v>
      </c>
      <c r="J512" s="197" t="s">
        <v>196</v>
      </c>
      <c r="K512" s="197" t="s">
        <v>196</v>
      </c>
      <c r="L512" s="197" t="s">
        <v>196</v>
      </c>
      <c r="M512" s="198">
        <v>-46.5</v>
      </c>
      <c r="N512" t="str">
        <f t="shared" si="7"/>
        <v>213000010100</v>
      </c>
    </row>
    <row r="513" spans="1:14" x14ac:dyDescent="0.25">
      <c r="A513" s="197" t="s">
        <v>108</v>
      </c>
      <c r="B513" s="197" t="s">
        <v>242</v>
      </c>
      <c r="C513" s="197" t="s">
        <v>243</v>
      </c>
      <c r="D513" s="197" t="s">
        <v>126</v>
      </c>
      <c r="E513" s="197" t="s">
        <v>127</v>
      </c>
      <c r="F513" s="197" t="s">
        <v>125</v>
      </c>
      <c r="G513" s="197" t="s">
        <v>139</v>
      </c>
      <c r="H513" s="197" t="s">
        <v>196</v>
      </c>
      <c r="I513" s="197" t="s">
        <v>128</v>
      </c>
      <c r="J513" s="197" t="s">
        <v>196</v>
      </c>
      <c r="K513" s="197" t="s">
        <v>196</v>
      </c>
      <c r="L513" s="197" t="s">
        <v>196</v>
      </c>
      <c r="M513" s="198">
        <v>-16.95</v>
      </c>
      <c r="N513" t="str">
        <f t="shared" si="7"/>
        <v>210000010100</v>
      </c>
    </row>
    <row r="514" spans="1:14" x14ac:dyDescent="0.25">
      <c r="A514" s="197" t="s">
        <v>108</v>
      </c>
      <c r="B514" s="197" t="s">
        <v>242</v>
      </c>
      <c r="C514" s="197" t="s">
        <v>243</v>
      </c>
      <c r="D514" s="197" t="s">
        <v>126</v>
      </c>
      <c r="E514" s="197" t="s">
        <v>127</v>
      </c>
      <c r="F514" s="197" t="s">
        <v>125</v>
      </c>
      <c r="G514" s="197" t="s">
        <v>139</v>
      </c>
      <c r="H514" s="197" t="s">
        <v>196</v>
      </c>
      <c r="I514" s="197" t="s">
        <v>128</v>
      </c>
      <c r="J514" s="197" t="s">
        <v>196</v>
      </c>
      <c r="K514" s="197" t="s">
        <v>196</v>
      </c>
      <c r="L514" s="197" t="s">
        <v>196</v>
      </c>
      <c r="M514" s="198">
        <v>-12.71</v>
      </c>
      <c r="N514" t="str">
        <f t="shared" si="7"/>
        <v>210000010100</v>
      </c>
    </row>
    <row r="515" spans="1:14" x14ac:dyDescent="0.25">
      <c r="A515" s="197" t="s">
        <v>108</v>
      </c>
      <c r="B515" s="197" t="s">
        <v>242</v>
      </c>
      <c r="C515" s="197" t="s">
        <v>243</v>
      </c>
      <c r="D515" s="197" t="s">
        <v>126</v>
      </c>
      <c r="E515" s="197" t="s">
        <v>127</v>
      </c>
      <c r="F515" s="197" t="s">
        <v>125</v>
      </c>
      <c r="G515" s="197" t="s">
        <v>140</v>
      </c>
      <c r="H515" s="197" t="s">
        <v>196</v>
      </c>
      <c r="I515" s="197" t="s">
        <v>128</v>
      </c>
      <c r="J515" s="197" t="s">
        <v>196</v>
      </c>
      <c r="K515" s="197" t="s">
        <v>196</v>
      </c>
      <c r="L515" s="197" t="s">
        <v>196</v>
      </c>
      <c r="M515" s="198">
        <v>-130.55000000000001</v>
      </c>
      <c r="N515" t="str">
        <f t="shared" ref="N515:N578" si="8">CONCATENATE(G515,E515)</f>
        <v>210500010100</v>
      </c>
    </row>
    <row r="516" spans="1:14" x14ac:dyDescent="0.25">
      <c r="A516" s="197" t="s">
        <v>108</v>
      </c>
      <c r="B516" s="197" t="s">
        <v>242</v>
      </c>
      <c r="C516" s="197" t="s">
        <v>243</v>
      </c>
      <c r="D516" s="197" t="s">
        <v>126</v>
      </c>
      <c r="E516" s="197" t="s">
        <v>127</v>
      </c>
      <c r="F516" s="197" t="s">
        <v>125</v>
      </c>
      <c r="G516" s="197" t="s">
        <v>140</v>
      </c>
      <c r="H516" s="197" t="s">
        <v>196</v>
      </c>
      <c r="I516" s="197" t="s">
        <v>128</v>
      </c>
      <c r="J516" s="197" t="s">
        <v>196</v>
      </c>
      <c r="K516" s="197" t="s">
        <v>196</v>
      </c>
      <c r="L516" s="197" t="s">
        <v>196</v>
      </c>
      <c r="M516" s="198">
        <v>-97.92</v>
      </c>
      <c r="N516" t="str">
        <f t="shared" si="8"/>
        <v>210500010100</v>
      </c>
    </row>
    <row r="517" spans="1:14" x14ac:dyDescent="0.25">
      <c r="A517" s="197" t="s">
        <v>108</v>
      </c>
      <c r="B517" s="197" t="s">
        <v>242</v>
      </c>
      <c r="C517" s="197" t="s">
        <v>243</v>
      </c>
      <c r="D517" s="197" t="s">
        <v>126</v>
      </c>
      <c r="E517" s="197" t="s">
        <v>127</v>
      </c>
      <c r="F517" s="197" t="s">
        <v>125</v>
      </c>
      <c r="G517" s="197" t="s">
        <v>137</v>
      </c>
      <c r="H517" s="197" t="s">
        <v>196</v>
      </c>
      <c r="I517" s="197" t="s">
        <v>128</v>
      </c>
      <c r="J517" s="197" t="s">
        <v>196</v>
      </c>
      <c r="K517" s="197" t="s">
        <v>196</v>
      </c>
      <c r="L517" s="197" t="s">
        <v>196</v>
      </c>
      <c r="M517" s="198">
        <v>-393.01</v>
      </c>
      <c r="N517" t="str">
        <f t="shared" si="8"/>
        <v>205600010100</v>
      </c>
    </row>
    <row r="518" spans="1:14" x14ac:dyDescent="0.25">
      <c r="A518" s="197" t="s">
        <v>108</v>
      </c>
      <c r="B518" s="197" t="s">
        <v>242</v>
      </c>
      <c r="C518" s="197" t="s">
        <v>243</v>
      </c>
      <c r="D518" s="197" t="s">
        <v>126</v>
      </c>
      <c r="E518" s="197" t="s">
        <v>127</v>
      </c>
      <c r="F518" s="197" t="s">
        <v>125</v>
      </c>
      <c r="G518" s="197" t="s">
        <v>137</v>
      </c>
      <c r="H518" s="197" t="s">
        <v>196</v>
      </c>
      <c r="I518" s="197" t="s">
        <v>128</v>
      </c>
      <c r="J518" s="197" t="s">
        <v>196</v>
      </c>
      <c r="K518" s="197" t="s">
        <v>196</v>
      </c>
      <c r="L518" s="197" t="s">
        <v>196</v>
      </c>
      <c r="M518" s="198">
        <v>-294.74</v>
      </c>
      <c r="N518" t="str">
        <f t="shared" si="8"/>
        <v>205600010100</v>
      </c>
    </row>
    <row r="519" spans="1:14" x14ac:dyDescent="0.25">
      <c r="A519" s="197" t="s">
        <v>108</v>
      </c>
      <c r="B519" s="197" t="s">
        <v>242</v>
      </c>
      <c r="C519" s="197" t="s">
        <v>243</v>
      </c>
      <c r="D519" s="197" t="s">
        <v>126</v>
      </c>
      <c r="E519" s="197" t="s">
        <v>127</v>
      </c>
      <c r="F519" s="197" t="s">
        <v>125</v>
      </c>
      <c r="G519" s="197" t="s">
        <v>160</v>
      </c>
      <c r="H519" s="197" t="s">
        <v>196</v>
      </c>
      <c r="I519" s="197" t="s">
        <v>128</v>
      </c>
      <c r="J519" s="197" t="s">
        <v>196</v>
      </c>
      <c r="K519" s="197" t="s">
        <v>196</v>
      </c>
      <c r="L519" s="197" t="s">
        <v>196</v>
      </c>
      <c r="M519" s="198">
        <v>-5.52</v>
      </c>
      <c r="N519" t="str">
        <f t="shared" si="8"/>
        <v>205700010100</v>
      </c>
    </row>
    <row r="520" spans="1:14" x14ac:dyDescent="0.25">
      <c r="A520" s="197" t="s">
        <v>108</v>
      </c>
      <c r="B520" s="197" t="s">
        <v>242</v>
      </c>
      <c r="C520" s="197" t="s">
        <v>243</v>
      </c>
      <c r="D520" s="197" t="s">
        <v>126</v>
      </c>
      <c r="E520" s="197" t="s">
        <v>127</v>
      </c>
      <c r="F520" s="197" t="s">
        <v>125</v>
      </c>
      <c r="G520" s="197" t="s">
        <v>160</v>
      </c>
      <c r="H520" s="197" t="s">
        <v>196</v>
      </c>
      <c r="I520" s="197" t="s">
        <v>128</v>
      </c>
      <c r="J520" s="197" t="s">
        <v>196</v>
      </c>
      <c r="K520" s="197" t="s">
        <v>196</v>
      </c>
      <c r="L520" s="197" t="s">
        <v>196</v>
      </c>
      <c r="M520" s="198">
        <v>-4.1399999999999997</v>
      </c>
      <c r="N520" t="str">
        <f t="shared" si="8"/>
        <v>205700010100</v>
      </c>
    </row>
    <row r="521" spans="1:14" x14ac:dyDescent="0.25">
      <c r="A521" s="197" t="s">
        <v>108</v>
      </c>
      <c r="B521" s="197" t="s">
        <v>242</v>
      </c>
      <c r="C521" s="197" t="s">
        <v>243</v>
      </c>
      <c r="D521" s="197" t="s">
        <v>126</v>
      </c>
      <c r="E521" s="197" t="s">
        <v>127</v>
      </c>
      <c r="F521" s="197" t="s">
        <v>125</v>
      </c>
      <c r="G521" s="197" t="s">
        <v>134</v>
      </c>
      <c r="H521" s="197" t="s">
        <v>196</v>
      </c>
      <c r="I521" s="197" t="s">
        <v>128</v>
      </c>
      <c r="J521" s="197" t="s">
        <v>196</v>
      </c>
      <c r="K521" s="197" t="s">
        <v>196</v>
      </c>
      <c r="L521" s="197" t="s">
        <v>196</v>
      </c>
      <c r="M521" s="198">
        <v>-130.56</v>
      </c>
      <c r="N521" t="str">
        <f t="shared" si="8"/>
        <v>205200010100</v>
      </c>
    </row>
    <row r="522" spans="1:14" x14ac:dyDescent="0.25">
      <c r="A522" s="197" t="s">
        <v>108</v>
      </c>
      <c r="B522" s="197" t="s">
        <v>242</v>
      </c>
      <c r="C522" s="197" t="s">
        <v>243</v>
      </c>
      <c r="D522" s="197" t="s">
        <v>126</v>
      </c>
      <c r="E522" s="197" t="s">
        <v>127</v>
      </c>
      <c r="F522" s="197" t="s">
        <v>125</v>
      </c>
      <c r="G522" s="197" t="s">
        <v>134</v>
      </c>
      <c r="H522" s="197" t="s">
        <v>196</v>
      </c>
      <c r="I522" s="197" t="s">
        <v>128</v>
      </c>
      <c r="J522" s="197" t="s">
        <v>196</v>
      </c>
      <c r="K522" s="197" t="s">
        <v>196</v>
      </c>
      <c r="L522" s="197" t="s">
        <v>196</v>
      </c>
      <c r="M522" s="198">
        <v>-97.91</v>
      </c>
      <c r="N522" t="str">
        <f t="shared" si="8"/>
        <v>205200010100</v>
      </c>
    </row>
    <row r="523" spans="1:14" x14ac:dyDescent="0.25">
      <c r="A523" s="197" t="s">
        <v>108</v>
      </c>
      <c r="B523" s="197" t="s">
        <v>242</v>
      </c>
      <c r="C523" s="197" t="s">
        <v>243</v>
      </c>
      <c r="D523" s="197" t="s">
        <v>126</v>
      </c>
      <c r="E523" s="197" t="s">
        <v>127</v>
      </c>
      <c r="F523" s="197" t="s">
        <v>125</v>
      </c>
      <c r="G523" s="197" t="s">
        <v>139</v>
      </c>
      <c r="H523" s="197" t="s">
        <v>196</v>
      </c>
      <c r="I523" s="197" t="s">
        <v>128</v>
      </c>
      <c r="J523" s="197" t="s">
        <v>196</v>
      </c>
      <c r="K523" s="197" t="s">
        <v>196</v>
      </c>
      <c r="L523" s="197" t="s">
        <v>196</v>
      </c>
      <c r="M523" s="198">
        <v>-23.74</v>
      </c>
      <c r="N523" t="str">
        <f t="shared" si="8"/>
        <v>210000010100</v>
      </c>
    </row>
    <row r="524" spans="1:14" x14ac:dyDescent="0.25">
      <c r="A524" s="197" t="s">
        <v>108</v>
      </c>
      <c r="B524" s="197" t="s">
        <v>242</v>
      </c>
      <c r="C524" s="197" t="s">
        <v>243</v>
      </c>
      <c r="D524" s="197" t="s">
        <v>126</v>
      </c>
      <c r="E524" s="197" t="s">
        <v>127</v>
      </c>
      <c r="F524" s="197" t="s">
        <v>125</v>
      </c>
      <c r="G524" s="197" t="s">
        <v>124</v>
      </c>
      <c r="H524" s="197" t="s">
        <v>196</v>
      </c>
      <c r="I524" s="197" t="s">
        <v>128</v>
      </c>
      <c r="J524" s="197" t="s">
        <v>196</v>
      </c>
      <c r="K524" s="197" t="s">
        <v>196</v>
      </c>
      <c r="L524" s="197" t="s">
        <v>196</v>
      </c>
      <c r="M524" s="198">
        <v>-979.54</v>
      </c>
      <c r="N524" t="str">
        <f t="shared" si="8"/>
        <v>100000010100</v>
      </c>
    </row>
    <row r="525" spans="1:14" x14ac:dyDescent="0.25">
      <c r="A525" s="197" t="s">
        <v>108</v>
      </c>
      <c r="B525" s="197" t="s">
        <v>242</v>
      </c>
      <c r="C525" s="197" t="s">
        <v>243</v>
      </c>
      <c r="D525" s="197" t="s">
        <v>126</v>
      </c>
      <c r="E525" s="197" t="s">
        <v>127</v>
      </c>
      <c r="F525" s="197" t="s">
        <v>125</v>
      </c>
      <c r="G525" s="197" t="s">
        <v>141</v>
      </c>
      <c r="H525" s="197" t="s">
        <v>196</v>
      </c>
      <c r="I525" s="197" t="s">
        <v>128</v>
      </c>
      <c r="J525" s="197" t="s">
        <v>196</v>
      </c>
      <c r="K525" s="197" t="s">
        <v>196</v>
      </c>
      <c r="L525" s="197" t="s">
        <v>196</v>
      </c>
      <c r="M525" s="198">
        <v>-117.74</v>
      </c>
      <c r="N525" t="str">
        <f t="shared" si="8"/>
        <v>211000010100</v>
      </c>
    </row>
    <row r="526" spans="1:14" x14ac:dyDescent="0.25">
      <c r="A526" s="197" t="s">
        <v>108</v>
      </c>
      <c r="B526" s="197" t="s">
        <v>242</v>
      </c>
      <c r="C526" s="197" t="s">
        <v>243</v>
      </c>
      <c r="D526" s="197" t="s">
        <v>126</v>
      </c>
      <c r="E526" s="197" t="s">
        <v>127</v>
      </c>
      <c r="F526" s="197" t="s">
        <v>125</v>
      </c>
      <c r="G526" s="197" t="s">
        <v>141</v>
      </c>
      <c r="H526" s="197" t="s">
        <v>196</v>
      </c>
      <c r="I526" s="197" t="s">
        <v>128</v>
      </c>
      <c r="J526" s="197" t="s">
        <v>196</v>
      </c>
      <c r="K526" s="197" t="s">
        <v>196</v>
      </c>
      <c r="L526" s="197" t="s">
        <v>196</v>
      </c>
      <c r="M526" s="198">
        <v>-88.31</v>
      </c>
      <c r="N526" t="str">
        <f t="shared" si="8"/>
        <v>211000010100</v>
      </c>
    </row>
    <row r="527" spans="1:14" x14ac:dyDescent="0.25">
      <c r="A527" s="197" t="s">
        <v>108</v>
      </c>
      <c r="B527" s="197" t="s">
        <v>242</v>
      </c>
      <c r="C527" s="197" t="s">
        <v>243</v>
      </c>
      <c r="D527" s="197" t="s">
        <v>126</v>
      </c>
      <c r="E527" s="197" t="s">
        <v>127</v>
      </c>
      <c r="F527" s="197" t="s">
        <v>125</v>
      </c>
      <c r="G527" s="197" t="s">
        <v>135</v>
      </c>
      <c r="H527" s="197" t="s">
        <v>196</v>
      </c>
      <c r="I527" s="197" t="s">
        <v>128</v>
      </c>
      <c r="J527" s="197" t="s">
        <v>196</v>
      </c>
      <c r="K527" s="197" t="s">
        <v>196</v>
      </c>
      <c r="L527" s="197" t="s">
        <v>196</v>
      </c>
      <c r="M527" s="198">
        <v>-117.75</v>
      </c>
      <c r="N527" t="str">
        <f t="shared" si="8"/>
        <v>205300010100</v>
      </c>
    </row>
    <row r="528" spans="1:14" x14ac:dyDescent="0.25">
      <c r="A528" s="197" t="s">
        <v>108</v>
      </c>
      <c r="B528" s="197" t="s">
        <v>242</v>
      </c>
      <c r="C528" s="197" t="s">
        <v>243</v>
      </c>
      <c r="D528" s="197" t="s">
        <v>126</v>
      </c>
      <c r="E528" s="197" t="s">
        <v>127</v>
      </c>
      <c r="F528" s="197" t="s">
        <v>125</v>
      </c>
      <c r="G528" s="197" t="s">
        <v>135</v>
      </c>
      <c r="H528" s="197" t="s">
        <v>196</v>
      </c>
      <c r="I528" s="197" t="s">
        <v>128</v>
      </c>
      <c r="J528" s="197" t="s">
        <v>196</v>
      </c>
      <c r="K528" s="197" t="s">
        <v>196</v>
      </c>
      <c r="L528" s="197" t="s">
        <v>196</v>
      </c>
      <c r="M528" s="198">
        <v>-88.3</v>
      </c>
      <c r="N528" t="str">
        <f t="shared" si="8"/>
        <v>205300010100</v>
      </c>
    </row>
    <row r="529" spans="1:14" x14ac:dyDescent="0.25">
      <c r="A529" s="197" t="s">
        <v>108</v>
      </c>
      <c r="B529" s="197" t="s">
        <v>242</v>
      </c>
      <c r="C529" s="197" t="s">
        <v>243</v>
      </c>
      <c r="D529" s="197" t="s">
        <v>126</v>
      </c>
      <c r="E529" s="197" t="s">
        <v>127</v>
      </c>
      <c r="F529" s="197" t="s">
        <v>125</v>
      </c>
      <c r="G529" s="197" t="s">
        <v>147</v>
      </c>
      <c r="H529" s="197" t="s">
        <v>196</v>
      </c>
      <c r="I529" s="197" t="s">
        <v>128</v>
      </c>
      <c r="J529" s="197" t="s">
        <v>196</v>
      </c>
      <c r="K529" s="197" t="s">
        <v>196</v>
      </c>
      <c r="L529" s="197" t="s">
        <v>196</v>
      </c>
      <c r="M529" s="198">
        <v>-27.54</v>
      </c>
      <c r="N529" t="str">
        <f t="shared" si="8"/>
        <v>216000010100</v>
      </c>
    </row>
    <row r="530" spans="1:14" x14ac:dyDescent="0.25">
      <c r="A530" s="197" t="s">
        <v>108</v>
      </c>
      <c r="B530" s="197" t="s">
        <v>242</v>
      </c>
      <c r="C530" s="197" t="s">
        <v>243</v>
      </c>
      <c r="D530" s="197" t="s">
        <v>126</v>
      </c>
      <c r="E530" s="197" t="s">
        <v>127</v>
      </c>
      <c r="F530" s="197" t="s">
        <v>125</v>
      </c>
      <c r="G530" s="197" t="s">
        <v>147</v>
      </c>
      <c r="H530" s="197" t="s">
        <v>196</v>
      </c>
      <c r="I530" s="197" t="s">
        <v>128</v>
      </c>
      <c r="J530" s="197" t="s">
        <v>196</v>
      </c>
      <c r="K530" s="197" t="s">
        <v>196</v>
      </c>
      <c r="L530" s="197" t="s">
        <v>196</v>
      </c>
      <c r="M530" s="198">
        <v>-20.65</v>
      </c>
      <c r="N530" t="str">
        <f t="shared" si="8"/>
        <v>216000010100</v>
      </c>
    </row>
    <row r="531" spans="1:14" x14ac:dyDescent="0.25">
      <c r="A531" s="197" t="s">
        <v>108</v>
      </c>
      <c r="B531" s="197" t="s">
        <v>242</v>
      </c>
      <c r="C531" s="197" t="s">
        <v>243</v>
      </c>
      <c r="D531" s="197" t="s">
        <v>126</v>
      </c>
      <c r="E531" s="197" t="s">
        <v>127</v>
      </c>
      <c r="F531" s="197" t="s">
        <v>125</v>
      </c>
      <c r="G531" s="197" t="s">
        <v>144</v>
      </c>
      <c r="H531" s="197" t="s">
        <v>196</v>
      </c>
      <c r="I531" s="197" t="s">
        <v>128</v>
      </c>
      <c r="J531" s="197" t="s">
        <v>196</v>
      </c>
      <c r="K531" s="197" t="s">
        <v>196</v>
      </c>
      <c r="L531" s="197" t="s">
        <v>196</v>
      </c>
      <c r="M531" s="198">
        <v>-186</v>
      </c>
      <c r="N531" t="str">
        <f t="shared" si="8"/>
        <v>214000010100</v>
      </c>
    </row>
    <row r="532" spans="1:14" x14ac:dyDescent="0.25">
      <c r="A532" s="197" t="s">
        <v>108</v>
      </c>
      <c r="B532" s="197" t="s">
        <v>242</v>
      </c>
      <c r="C532" s="197" t="s">
        <v>243</v>
      </c>
      <c r="D532" s="197" t="s">
        <v>126</v>
      </c>
      <c r="E532" s="197" t="s">
        <v>127</v>
      </c>
      <c r="F532" s="197" t="s">
        <v>125</v>
      </c>
      <c r="G532" s="197" t="s">
        <v>144</v>
      </c>
      <c r="H532" s="197" t="s">
        <v>196</v>
      </c>
      <c r="I532" s="197" t="s">
        <v>128</v>
      </c>
      <c r="J532" s="197" t="s">
        <v>196</v>
      </c>
      <c r="K532" s="197" t="s">
        <v>196</v>
      </c>
      <c r="L532" s="197" t="s">
        <v>196</v>
      </c>
      <c r="M532" s="198">
        <v>-139.5</v>
      </c>
      <c r="N532" t="str">
        <f t="shared" si="8"/>
        <v>214000010100</v>
      </c>
    </row>
    <row r="533" spans="1:14" x14ac:dyDescent="0.25">
      <c r="A533" s="197" t="s">
        <v>108</v>
      </c>
      <c r="B533" s="197" t="s">
        <v>242</v>
      </c>
      <c r="C533" s="197" t="s">
        <v>243</v>
      </c>
      <c r="D533" s="197" t="s">
        <v>126</v>
      </c>
      <c r="E533" s="197" t="s">
        <v>127</v>
      </c>
      <c r="F533" s="197" t="s">
        <v>125</v>
      </c>
      <c r="G533" s="197" t="s">
        <v>138</v>
      </c>
      <c r="H533" s="197" t="s">
        <v>196</v>
      </c>
      <c r="I533" s="197" t="s">
        <v>128</v>
      </c>
      <c r="J533" s="197" t="s">
        <v>196</v>
      </c>
      <c r="K533" s="197" t="s">
        <v>196</v>
      </c>
      <c r="L533" s="197" t="s">
        <v>196</v>
      </c>
      <c r="M533" s="198">
        <v>-27.54</v>
      </c>
      <c r="N533" t="str">
        <f t="shared" si="8"/>
        <v>205800010100</v>
      </c>
    </row>
    <row r="534" spans="1:14" x14ac:dyDescent="0.25">
      <c r="A534" s="197" t="s">
        <v>108</v>
      </c>
      <c r="B534" s="197" t="s">
        <v>242</v>
      </c>
      <c r="C534" s="197" t="s">
        <v>243</v>
      </c>
      <c r="D534" s="197" t="s">
        <v>126</v>
      </c>
      <c r="E534" s="197" t="s">
        <v>127</v>
      </c>
      <c r="F534" s="197" t="s">
        <v>125</v>
      </c>
      <c r="G534" s="197" t="s">
        <v>138</v>
      </c>
      <c r="H534" s="197" t="s">
        <v>196</v>
      </c>
      <c r="I534" s="197" t="s">
        <v>128</v>
      </c>
      <c r="J534" s="197" t="s">
        <v>196</v>
      </c>
      <c r="K534" s="197" t="s">
        <v>196</v>
      </c>
      <c r="L534" s="197" t="s">
        <v>196</v>
      </c>
      <c r="M534" s="198">
        <v>-20.65</v>
      </c>
      <c r="N534" t="str">
        <f t="shared" si="8"/>
        <v>205800010100</v>
      </c>
    </row>
    <row r="535" spans="1:14" x14ac:dyDescent="0.25">
      <c r="A535" s="197" t="s">
        <v>108</v>
      </c>
      <c r="B535" s="197" t="s">
        <v>242</v>
      </c>
      <c r="C535" s="197" t="s">
        <v>243</v>
      </c>
      <c r="D535" s="197" t="s">
        <v>126</v>
      </c>
      <c r="E535" s="197" t="s">
        <v>127</v>
      </c>
      <c r="F535" s="197" t="s">
        <v>125</v>
      </c>
      <c r="G535" s="197" t="s">
        <v>145</v>
      </c>
      <c r="H535" s="197" t="s">
        <v>196</v>
      </c>
      <c r="I535" s="197" t="s">
        <v>128</v>
      </c>
      <c r="J535" s="197" t="s">
        <v>196</v>
      </c>
      <c r="K535" s="197" t="s">
        <v>196</v>
      </c>
      <c r="L535" s="197" t="s">
        <v>196</v>
      </c>
      <c r="M535" s="198">
        <v>-101.66</v>
      </c>
      <c r="N535" t="str">
        <f t="shared" si="8"/>
        <v>215000010100</v>
      </c>
    </row>
    <row r="536" spans="1:14" x14ac:dyDescent="0.25">
      <c r="A536" s="197" t="s">
        <v>108</v>
      </c>
      <c r="B536" s="197" t="s">
        <v>242</v>
      </c>
      <c r="C536" s="197" t="s">
        <v>243</v>
      </c>
      <c r="D536" s="197" t="s">
        <v>126</v>
      </c>
      <c r="E536" s="197" t="s">
        <v>127</v>
      </c>
      <c r="F536" s="197" t="s">
        <v>125</v>
      </c>
      <c r="G536" s="197" t="s">
        <v>145</v>
      </c>
      <c r="H536" s="197" t="s">
        <v>196</v>
      </c>
      <c r="I536" s="197" t="s">
        <v>128</v>
      </c>
      <c r="J536" s="197" t="s">
        <v>196</v>
      </c>
      <c r="K536" s="197" t="s">
        <v>196</v>
      </c>
      <c r="L536" s="197" t="s">
        <v>196</v>
      </c>
      <c r="M536" s="198">
        <v>-76.239999999999995</v>
      </c>
      <c r="N536" t="str">
        <f t="shared" si="8"/>
        <v>215000010100</v>
      </c>
    </row>
    <row r="537" spans="1:14" x14ac:dyDescent="0.25">
      <c r="A537" s="197" t="s">
        <v>108</v>
      </c>
      <c r="B537" s="197" t="s">
        <v>242</v>
      </c>
      <c r="C537" s="197" t="s">
        <v>243</v>
      </c>
      <c r="D537" s="197" t="s">
        <v>126</v>
      </c>
      <c r="E537" s="197" t="s">
        <v>127</v>
      </c>
      <c r="F537" s="197" t="s">
        <v>125</v>
      </c>
      <c r="G537" s="197" t="s">
        <v>124</v>
      </c>
      <c r="H537" s="197" t="s">
        <v>196</v>
      </c>
      <c r="I537" s="197" t="s">
        <v>128</v>
      </c>
      <c r="J537" s="197" t="s">
        <v>196</v>
      </c>
      <c r="K537" s="197" t="s">
        <v>196</v>
      </c>
      <c r="L537" s="197" t="s">
        <v>196</v>
      </c>
      <c r="M537" s="198">
        <v>-1306.06</v>
      </c>
      <c r="N537" t="str">
        <f t="shared" si="8"/>
        <v>100000010100</v>
      </c>
    </row>
    <row r="538" spans="1:14" x14ac:dyDescent="0.25">
      <c r="A538" s="197" t="s">
        <v>108</v>
      </c>
      <c r="B538" s="197" t="s">
        <v>242</v>
      </c>
      <c r="C538" s="197" t="s">
        <v>243</v>
      </c>
      <c r="D538" s="197" t="s">
        <v>126</v>
      </c>
      <c r="E538" s="197" t="s">
        <v>127</v>
      </c>
      <c r="F538" s="197" t="s">
        <v>125</v>
      </c>
      <c r="G538" s="197" t="s">
        <v>149</v>
      </c>
      <c r="H538" s="197" t="s">
        <v>196</v>
      </c>
      <c r="I538" s="197" t="s">
        <v>128</v>
      </c>
      <c r="J538" s="197" t="s">
        <v>196</v>
      </c>
      <c r="K538" s="197" t="s">
        <v>196</v>
      </c>
      <c r="L538" s="197" t="s">
        <v>196</v>
      </c>
      <c r="M538" s="198">
        <v>43.27</v>
      </c>
      <c r="N538" t="str">
        <f t="shared" si="8"/>
        <v>710000010100</v>
      </c>
    </row>
    <row r="539" spans="1:14" x14ac:dyDescent="0.25">
      <c r="A539" s="197" t="s">
        <v>108</v>
      </c>
      <c r="B539" s="197" t="s">
        <v>242</v>
      </c>
      <c r="C539" s="197" t="s">
        <v>243</v>
      </c>
      <c r="D539" s="197" t="s">
        <v>126</v>
      </c>
      <c r="E539" s="197" t="s">
        <v>127</v>
      </c>
      <c r="F539" s="197" t="s">
        <v>125</v>
      </c>
      <c r="G539" s="197" t="s">
        <v>149</v>
      </c>
      <c r="H539" s="197" t="s">
        <v>196</v>
      </c>
      <c r="I539" s="197" t="s">
        <v>128</v>
      </c>
      <c r="J539" s="197" t="s">
        <v>196</v>
      </c>
      <c r="K539" s="197" t="s">
        <v>196</v>
      </c>
      <c r="L539" s="197" t="s">
        <v>196</v>
      </c>
      <c r="M539" s="198">
        <v>1934.79</v>
      </c>
      <c r="N539" t="str">
        <f t="shared" si="8"/>
        <v>710000010100</v>
      </c>
    </row>
    <row r="540" spans="1:14" x14ac:dyDescent="0.25">
      <c r="A540" s="197" t="s">
        <v>108</v>
      </c>
      <c r="B540" s="197" t="s">
        <v>244</v>
      </c>
      <c r="C540" s="197" t="s">
        <v>245</v>
      </c>
      <c r="D540" s="197" t="s">
        <v>126</v>
      </c>
      <c r="E540" s="197" t="s">
        <v>127</v>
      </c>
      <c r="F540" s="197" t="s">
        <v>125</v>
      </c>
      <c r="G540" s="197" t="s">
        <v>145</v>
      </c>
      <c r="H540" s="197" t="s">
        <v>196</v>
      </c>
      <c r="I540" s="197" t="s">
        <v>128</v>
      </c>
      <c r="J540" s="197" t="s">
        <v>196</v>
      </c>
      <c r="K540" s="197" t="s">
        <v>196</v>
      </c>
      <c r="L540" s="197" t="s">
        <v>196</v>
      </c>
      <c r="M540" s="198">
        <v>-5.61</v>
      </c>
      <c r="N540" t="str">
        <f t="shared" si="8"/>
        <v>215000010100</v>
      </c>
    </row>
    <row r="541" spans="1:14" x14ac:dyDescent="0.25">
      <c r="A541" s="197" t="s">
        <v>108</v>
      </c>
      <c r="B541" s="197" t="s">
        <v>244</v>
      </c>
      <c r="C541" s="197" t="s">
        <v>245</v>
      </c>
      <c r="D541" s="197" t="s">
        <v>126</v>
      </c>
      <c r="E541" s="197" t="s">
        <v>127</v>
      </c>
      <c r="F541" s="197" t="s">
        <v>125</v>
      </c>
      <c r="G541" s="197" t="s">
        <v>149</v>
      </c>
      <c r="H541" s="197" t="s">
        <v>196</v>
      </c>
      <c r="I541" s="197" t="s">
        <v>128</v>
      </c>
      <c r="J541" s="197" t="s">
        <v>196</v>
      </c>
      <c r="K541" s="197" t="s">
        <v>196</v>
      </c>
      <c r="L541" s="197" t="s">
        <v>196</v>
      </c>
      <c r="M541" s="198">
        <v>293.2</v>
      </c>
      <c r="N541" t="str">
        <f t="shared" si="8"/>
        <v>710000010100</v>
      </c>
    </row>
    <row r="542" spans="1:14" x14ac:dyDescent="0.25">
      <c r="A542" s="197" t="s">
        <v>108</v>
      </c>
      <c r="B542" s="197" t="s">
        <v>244</v>
      </c>
      <c r="C542" s="197" t="s">
        <v>245</v>
      </c>
      <c r="D542" s="197" t="s">
        <v>126</v>
      </c>
      <c r="E542" s="197" t="s">
        <v>127</v>
      </c>
      <c r="F542" s="197" t="s">
        <v>125</v>
      </c>
      <c r="G542" s="197" t="s">
        <v>149</v>
      </c>
      <c r="H542" s="197" t="s">
        <v>196</v>
      </c>
      <c r="I542" s="197" t="s">
        <v>128</v>
      </c>
      <c r="J542" s="197" t="s">
        <v>196</v>
      </c>
      <c r="K542" s="197" t="s">
        <v>196</v>
      </c>
      <c r="L542" s="197" t="s">
        <v>196</v>
      </c>
      <c r="M542" s="198">
        <v>169.56</v>
      </c>
      <c r="N542" t="str">
        <f t="shared" si="8"/>
        <v>710000010100</v>
      </c>
    </row>
    <row r="543" spans="1:14" x14ac:dyDescent="0.25">
      <c r="A543" s="197" t="s">
        <v>108</v>
      </c>
      <c r="B543" s="197" t="s">
        <v>244</v>
      </c>
      <c r="C543" s="197" t="s">
        <v>245</v>
      </c>
      <c r="D543" s="197" t="s">
        <v>126</v>
      </c>
      <c r="E543" s="197" t="s">
        <v>127</v>
      </c>
      <c r="F543" s="197" t="s">
        <v>125</v>
      </c>
      <c r="G543" s="197" t="s">
        <v>152</v>
      </c>
      <c r="H543" s="197" t="s">
        <v>196</v>
      </c>
      <c r="I543" s="197" t="s">
        <v>128</v>
      </c>
      <c r="J543" s="197" t="s">
        <v>196</v>
      </c>
      <c r="K543" s="197" t="s">
        <v>196</v>
      </c>
      <c r="L543" s="197" t="s">
        <v>196</v>
      </c>
      <c r="M543" s="198">
        <v>18.18</v>
      </c>
      <c r="N543" t="str">
        <f t="shared" si="8"/>
        <v>723000010100</v>
      </c>
    </row>
    <row r="544" spans="1:14" x14ac:dyDescent="0.25">
      <c r="A544" s="197" t="s">
        <v>108</v>
      </c>
      <c r="B544" s="197" t="s">
        <v>244</v>
      </c>
      <c r="C544" s="197" t="s">
        <v>245</v>
      </c>
      <c r="D544" s="197" t="s">
        <v>126</v>
      </c>
      <c r="E544" s="197" t="s">
        <v>127</v>
      </c>
      <c r="F544" s="197" t="s">
        <v>125</v>
      </c>
      <c r="G544" s="197" t="s">
        <v>152</v>
      </c>
      <c r="H544" s="197" t="s">
        <v>196</v>
      </c>
      <c r="I544" s="197" t="s">
        <v>128</v>
      </c>
      <c r="J544" s="197" t="s">
        <v>196</v>
      </c>
      <c r="K544" s="197" t="s">
        <v>196</v>
      </c>
      <c r="L544" s="197" t="s">
        <v>196</v>
      </c>
      <c r="M544" s="198">
        <v>10.52</v>
      </c>
      <c r="N544" t="str">
        <f t="shared" si="8"/>
        <v>723000010100</v>
      </c>
    </row>
    <row r="545" spans="1:14" x14ac:dyDescent="0.25">
      <c r="A545" s="197" t="s">
        <v>108</v>
      </c>
      <c r="B545" s="197" t="s">
        <v>244</v>
      </c>
      <c r="C545" s="197" t="s">
        <v>245</v>
      </c>
      <c r="D545" s="197" t="s">
        <v>126</v>
      </c>
      <c r="E545" s="197" t="s">
        <v>127</v>
      </c>
      <c r="F545" s="197" t="s">
        <v>125</v>
      </c>
      <c r="G545" s="197" t="s">
        <v>153</v>
      </c>
      <c r="H545" s="197" t="s">
        <v>196</v>
      </c>
      <c r="I545" s="197" t="s">
        <v>128</v>
      </c>
      <c r="J545" s="197" t="s">
        <v>196</v>
      </c>
      <c r="K545" s="197" t="s">
        <v>196</v>
      </c>
      <c r="L545" s="197" t="s">
        <v>196</v>
      </c>
      <c r="M545" s="198">
        <v>4.25</v>
      </c>
      <c r="N545" t="str">
        <f t="shared" si="8"/>
        <v>723100010100</v>
      </c>
    </row>
    <row r="546" spans="1:14" x14ac:dyDescent="0.25">
      <c r="A546" s="197" t="s">
        <v>108</v>
      </c>
      <c r="B546" s="197" t="s">
        <v>244</v>
      </c>
      <c r="C546" s="197" t="s">
        <v>245</v>
      </c>
      <c r="D546" s="197" t="s">
        <v>126</v>
      </c>
      <c r="E546" s="197" t="s">
        <v>127</v>
      </c>
      <c r="F546" s="197" t="s">
        <v>125</v>
      </c>
      <c r="G546" s="197" t="s">
        <v>153</v>
      </c>
      <c r="H546" s="197" t="s">
        <v>196</v>
      </c>
      <c r="I546" s="197" t="s">
        <v>128</v>
      </c>
      <c r="J546" s="197" t="s">
        <v>196</v>
      </c>
      <c r="K546" s="197" t="s">
        <v>196</v>
      </c>
      <c r="L546" s="197" t="s">
        <v>196</v>
      </c>
      <c r="M546" s="198">
        <v>2.46</v>
      </c>
      <c r="N546" t="str">
        <f t="shared" si="8"/>
        <v>723100010100</v>
      </c>
    </row>
    <row r="547" spans="1:14" x14ac:dyDescent="0.25">
      <c r="A547" s="197" t="s">
        <v>108</v>
      </c>
      <c r="B547" s="197" t="s">
        <v>244</v>
      </c>
      <c r="C547" s="197" t="s">
        <v>245</v>
      </c>
      <c r="D547" s="197" t="s">
        <v>126</v>
      </c>
      <c r="E547" s="197" t="s">
        <v>127</v>
      </c>
      <c r="F547" s="197" t="s">
        <v>125</v>
      </c>
      <c r="G547" s="197" t="s">
        <v>141</v>
      </c>
      <c r="H547" s="197" t="s">
        <v>196</v>
      </c>
      <c r="I547" s="197" t="s">
        <v>128</v>
      </c>
      <c r="J547" s="197" t="s">
        <v>196</v>
      </c>
      <c r="K547" s="197" t="s">
        <v>196</v>
      </c>
      <c r="L547" s="197" t="s">
        <v>196</v>
      </c>
      <c r="M547" s="198">
        <v>-18.18</v>
      </c>
      <c r="N547" t="str">
        <f t="shared" si="8"/>
        <v>211000010100</v>
      </c>
    </row>
    <row r="548" spans="1:14" x14ac:dyDescent="0.25">
      <c r="A548" s="197" t="s">
        <v>108</v>
      </c>
      <c r="B548" s="197" t="s">
        <v>244</v>
      </c>
      <c r="C548" s="197" t="s">
        <v>245</v>
      </c>
      <c r="D548" s="197" t="s">
        <v>126</v>
      </c>
      <c r="E548" s="197" t="s">
        <v>127</v>
      </c>
      <c r="F548" s="197" t="s">
        <v>125</v>
      </c>
      <c r="G548" s="197" t="s">
        <v>141</v>
      </c>
      <c r="H548" s="197" t="s">
        <v>196</v>
      </c>
      <c r="I548" s="197" t="s">
        <v>128</v>
      </c>
      <c r="J548" s="197" t="s">
        <v>196</v>
      </c>
      <c r="K548" s="197" t="s">
        <v>196</v>
      </c>
      <c r="L548" s="197" t="s">
        <v>196</v>
      </c>
      <c r="M548" s="198">
        <v>-10.52</v>
      </c>
      <c r="N548" t="str">
        <f t="shared" si="8"/>
        <v>211000010100</v>
      </c>
    </row>
    <row r="549" spans="1:14" x14ac:dyDescent="0.25">
      <c r="A549" s="197" t="s">
        <v>108</v>
      </c>
      <c r="B549" s="197" t="s">
        <v>244</v>
      </c>
      <c r="C549" s="197" t="s">
        <v>245</v>
      </c>
      <c r="D549" s="197" t="s">
        <v>126</v>
      </c>
      <c r="E549" s="197" t="s">
        <v>127</v>
      </c>
      <c r="F549" s="197" t="s">
        <v>125</v>
      </c>
      <c r="G549" s="197" t="s">
        <v>135</v>
      </c>
      <c r="H549" s="197" t="s">
        <v>196</v>
      </c>
      <c r="I549" s="197" t="s">
        <v>128</v>
      </c>
      <c r="J549" s="197" t="s">
        <v>196</v>
      </c>
      <c r="K549" s="197" t="s">
        <v>196</v>
      </c>
      <c r="L549" s="197" t="s">
        <v>196</v>
      </c>
      <c r="M549" s="198">
        <v>-18.18</v>
      </c>
      <c r="N549" t="str">
        <f t="shared" si="8"/>
        <v>205300010100</v>
      </c>
    </row>
    <row r="550" spans="1:14" x14ac:dyDescent="0.25">
      <c r="A550" s="197" t="s">
        <v>108</v>
      </c>
      <c r="B550" s="197" t="s">
        <v>244</v>
      </c>
      <c r="C550" s="197" t="s">
        <v>245</v>
      </c>
      <c r="D550" s="197" t="s">
        <v>126</v>
      </c>
      <c r="E550" s="197" t="s">
        <v>127</v>
      </c>
      <c r="F550" s="197" t="s">
        <v>125</v>
      </c>
      <c r="G550" s="197" t="s">
        <v>135</v>
      </c>
      <c r="H550" s="197" t="s">
        <v>196</v>
      </c>
      <c r="I550" s="197" t="s">
        <v>128</v>
      </c>
      <c r="J550" s="197" t="s">
        <v>196</v>
      </c>
      <c r="K550" s="197" t="s">
        <v>196</v>
      </c>
      <c r="L550" s="197" t="s">
        <v>196</v>
      </c>
      <c r="M550" s="198">
        <v>-10.52</v>
      </c>
      <c r="N550" t="str">
        <f t="shared" si="8"/>
        <v>205300010100</v>
      </c>
    </row>
    <row r="551" spans="1:14" x14ac:dyDescent="0.25">
      <c r="A551" s="197" t="s">
        <v>108</v>
      </c>
      <c r="B551" s="197" t="s">
        <v>244</v>
      </c>
      <c r="C551" s="197" t="s">
        <v>245</v>
      </c>
      <c r="D551" s="197" t="s">
        <v>126</v>
      </c>
      <c r="E551" s="197" t="s">
        <v>127</v>
      </c>
      <c r="F551" s="197" t="s">
        <v>125</v>
      </c>
      <c r="G551" s="197" t="s">
        <v>147</v>
      </c>
      <c r="H551" s="197" t="s">
        <v>196</v>
      </c>
      <c r="I551" s="197" t="s">
        <v>128</v>
      </c>
      <c r="J551" s="197" t="s">
        <v>196</v>
      </c>
      <c r="K551" s="197" t="s">
        <v>196</v>
      </c>
      <c r="L551" s="197" t="s">
        <v>196</v>
      </c>
      <c r="M551" s="198">
        <v>-4.25</v>
      </c>
      <c r="N551" t="str">
        <f t="shared" si="8"/>
        <v>216000010100</v>
      </c>
    </row>
    <row r="552" spans="1:14" x14ac:dyDescent="0.25">
      <c r="A552" s="197" t="s">
        <v>108</v>
      </c>
      <c r="B552" s="197" t="s">
        <v>244</v>
      </c>
      <c r="C552" s="197" t="s">
        <v>245</v>
      </c>
      <c r="D552" s="197" t="s">
        <v>126</v>
      </c>
      <c r="E552" s="197" t="s">
        <v>127</v>
      </c>
      <c r="F552" s="197" t="s">
        <v>125</v>
      </c>
      <c r="G552" s="197" t="s">
        <v>147</v>
      </c>
      <c r="H552" s="197" t="s">
        <v>196</v>
      </c>
      <c r="I552" s="197" t="s">
        <v>128</v>
      </c>
      <c r="J552" s="197" t="s">
        <v>196</v>
      </c>
      <c r="K552" s="197" t="s">
        <v>196</v>
      </c>
      <c r="L552" s="197" t="s">
        <v>196</v>
      </c>
      <c r="M552" s="198">
        <v>-2.46</v>
      </c>
      <c r="N552" t="str">
        <f t="shared" si="8"/>
        <v>216000010100</v>
      </c>
    </row>
    <row r="553" spans="1:14" x14ac:dyDescent="0.25">
      <c r="A553" s="197" t="s">
        <v>108</v>
      </c>
      <c r="B553" s="197" t="s">
        <v>244</v>
      </c>
      <c r="C553" s="197" t="s">
        <v>245</v>
      </c>
      <c r="D553" s="197" t="s">
        <v>126</v>
      </c>
      <c r="E553" s="197" t="s">
        <v>127</v>
      </c>
      <c r="F553" s="197" t="s">
        <v>125</v>
      </c>
      <c r="G553" s="197" t="s">
        <v>144</v>
      </c>
      <c r="H553" s="197" t="s">
        <v>196</v>
      </c>
      <c r="I553" s="197" t="s">
        <v>128</v>
      </c>
      <c r="J553" s="197" t="s">
        <v>196</v>
      </c>
      <c r="K553" s="197" t="s">
        <v>196</v>
      </c>
      <c r="L553" s="197" t="s">
        <v>196</v>
      </c>
      <c r="M553" s="198">
        <v>-13.97</v>
      </c>
      <c r="N553" t="str">
        <f t="shared" si="8"/>
        <v>214000010100</v>
      </c>
    </row>
    <row r="554" spans="1:14" x14ac:dyDescent="0.25">
      <c r="A554" s="197" t="s">
        <v>108</v>
      </c>
      <c r="B554" s="197" t="s">
        <v>244</v>
      </c>
      <c r="C554" s="197" t="s">
        <v>245</v>
      </c>
      <c r="D554" s="197" t="s">
        <v>126</v>
      </c>
      <c r="E554" s="197" t="s">
        <v>127</v>
      </c>
      <c r="F554" s="197" t="s">
        <v>125</v>
      </c>
      <c r="G554" s="197" t="s">
        <v>144</v>
      </c>
      <c r="H554" s="197" t="s">
        <v>196</v>
      </c>
      <c r="I554" s="197" t="s">
        <v>128</v>
      </c>
      <c r="J554" s="197" t="s">
        <v>196</v>
      </c>
      <c r="K554" s="197" t="s">
        <v>196</v>
      </c>
      <c r="L554" s="197" t="s">
        <v>196</v>
      </c>
      <c r="M554" s="198">
        <v>-8.08</v>
      </c>
      <c r="N554" t="str">
        <f t="shared" si="8"/>
        <v>214000010100</v>
      </c>
    </row>
    <row r="555" spans="1:14" x14ac:dyDescent="0.25">
      <c r="A555" s="197" t="s">
        <v>108</v>
      </c>
      <c r="B555" s="197" t="s">
        <v>244</v>
      </c>
      <c r="C555" s="197" t="s">
        <v>245</v>
      </c>
      <c r="D555" s="197" t="s">
        <v>126</v>
      </c>
      <c r="E555" s="197" t="s">
        <v>127</v>
      </c>
      <c r="F555" s="197" t="s">
        <v>125</v>
      </c>
      <c r="G555" s="197" t="s">
        <v>138</v>
      </c>
      <c r="H555" s="197" t="s">
        <v>196</v>
      </c>
      <c r="I555" s="197" t="s">
        <v>128</v>
      </c>
      <c r="J555" s="197" t="s">
        <v>196</v>
      </c>
      <c r="K555" s="197" t="s">
        <v>196</v>
      </c>
      <c r="L555" s="197" t="s">
        <v>196</v>
      </c>
      <c r="M555" s="198">
        <v>-4.25</v>
      </c>
      <c r="N555" t="str">
        <f t="shared" si="8"/>
        <v>205800010100</v>
      </c>
    </row>
    <row r="556" spans="1:14" x14ac:dyDescent="0.25">
      <c r="A556" s="197" t="s">
        <v>108</v>
      </c>
      <c r="B556" s="197" t="s">
        <v>244</v>
      </c>
      <c r="C556" s="197" t="s">
        <v>245</v>
      </c>
      <c r="D556" s="197" t="s">
        <v>126</v>
      </c>
      <c r="E556" s="197" t="s">
        <v>127</v>
      </c>
      <c r="F556" s="197" t="s">
        <v>125</v>
      </c>
      <c r="G556" s="197" t="s">
        <v>138</v>
      </c>
      <c r="H556" s="197" t="s">
        <v>196</v>
      </c>
      <c r="I556" s="197" t="s">
        <v>128</v>
      </c>
      <c r="J556" s="197" t="s">
        <v>196</v>
      </c>
      <c r="K556" s="197" t="s">
        <v>196</v>
      </c>
      <c r="L556" s="197" t="s">
        <v>196</v>
      </c>
      <c r="M556" s="198">
        <v>-2.46</v>
      </c>
      <c r="N556" t="str">
        <f t="shared" si="8"/>
        <v>205800010100</v>
      </c>
    </row>
    <row r="557" spans="1:14" x14ac:dyDescent="0.25">
      <c r="A557" s="197" t="s">
        <v>108</v>
      </c>
      <c r="B557" s="197" t="s">
        <v>244</v>
      </c>
      <c r="C557" s="197" t="s">
        <v>245</v>
      </c>
      <c r="D557" s="197" t="s">
        <v>126</v>
      </c>
      <c r="E557" s="197" t="s">
        <v>127</v>
      </c>
      <c r="F557" s="197" t="s">
        <v>125</v>
      </c>
      <c r="G557" s="197" t="s">
        <v>145</v>
      </c>
      <c r="H557" s="197" t="s">
        <v>196</v>
      </c>
      <c r="I557" s="197" t="s">
        <v>128</v>
      </c>
      <c r="J557" s="197" t="s">
        <v>196</v>
      </c>
      <c r="K557" s="197" t="s">
        <v>196</v>
      </c>
      <c r="L557" s="197" t="s">
        <v>196</v>
      </c>
      <c r="M557" s="198">
        <v>-3.24</v>
      </c>
      <c r="N557" t="str">
        <f t="shared" si="8"/>
        <v>215000010100</v>
      </c>
    </row>
    <row r="558" spans="1:14" x14ac:dyDescent="0.25">
      <c r="A558" s="197" t="s">
        <v>108</v>
      </c>
      <c r="B558" s="197" t="s">
        <v>244</v>
      </c>
      <c r="C558" s="197" t="s">
        <v>245</v>
      </c>
      <c r="D558" s="197" t="s">
        <v>126</v>
      </c>
      <c r="E558" s="197" t="s">
        <v>127</v>
      </c>
      <c r="F558" s="197" t="s">
        <v>125</v>
      </c>
      <c r="G558" s="197" t="s">
        <v>124</v>
      </c>
      <c r="H558" s="197" t="s">
        <v>196</v>
      </c>
      <c r="I558" s="197" t="s">
        <v>128</v>
      </c>
      <c r="J558" s="197" t="s">
        <v>196</v>
      </c>
      <c r="K558" s="197" t="s">
        <v>196</v>
      </c>
      <c r="L558" s="197" t="s">
        <v>196</v>
      </c>
      <c r="M558" s="198">
        <v>-251.19</v>
      </c>
      <c r="N558" t="str">
        <f t="shared" si="8"/>
        <v>100000010100</v>
      </c>
    </row>
    <row r="559" spans="1:14" x14ac:dyDescent="0.25">
      <c r="A559" s="197" t="s">
        <v>108</v>
      </c>
      <c r="B559" s="197" t="s">
        <v>244</v>
      </c>
      <c r="C559" s="197" t="s">
        <v>245</v>
      </c>
      <c r="D559" s="197" t="s">
        <v>126</v>
      </c>
      <c r="E559" s="197" t="s">
        <v>127</v>
      </c>
      <c r="F559" s="197" t="s">
        <v>125</v>
      </c>
      <c r="G559" s="197" t="s">
        <v>124</v>
      </c>
      <c r="H559" s="197" t="s">
        <v>196</v>
      </c>
      <c r="I559" s="197" t="s">
        <v>128</v>
      </c>
      <c r="J559" s="197" t="s">
        <v>196</v>
      </c>
      <c r="K559" s="197" t="s">
        <v>196</v>
      </c>
      <c r="L559" s="197" t="s">
        <v>196</v>
      </c>
      <c r="M559" s="198">
        <v>-145.26</v>
      </c>
      <c r="N559" t="str">
        <f t="shared" si="8"/>
        <v>100000010100</v>
      </c>
    </row>
    <row r="560" spans="1:14" x14ac:dyDescent="0.25">
      <c r="A560" s="197" t="s">
        <v>108</v>
      </c>
      <c r="B560" s="197" t="s">
        <v>246</v>
      </c>
      <c r="C560" s="197" t="s">
        <v>247</v>
      </c>
      <c r="D560" s="197" t="s">
        <v>126</v>
      </c>
      <c r="E560" s="197" t="s">
        <v>127</v>
      </c>
      <c r="F560" s="197" t="s">
        <v>125</v>
      </c>
      <c r="G560" s="197" t="s">
        <v>139</v>
      </c>
      <c r="H560" s="197" t="s">
        <v>196</v>
      </c>
      <c r="I560" s="197" t="s">
        <v>128</v>
      </c>
      <c r="J560" s="197" t="s">
        <v>196</v>
      </c>
      <c r="K560" s="197" t="s">
        <v>196</v>
      </c>
      <c r="L560" s="197" t="s">
        <v>196</v>
      </c>
      <c r="M560" s="198">
        <v>-2.8</v>
      </c>
      <c r="N560" t="str">
        <f t="shared" si="8"/>
        <v>210000010100</v>
      </c>
    </row>
    <row r="561" spans="1:14" x14ac:dyDescent="0.25">
      <c r="A561" s="197" t="s">
        <v>108</v>
      </c>
      <c r="B561" s="197" t="s">
        <v>246</v>
      </c>
      <c r="C561" s="197" t="s">
        <v>247</v>
      </c>
      <c r="D561" s="197" t="s">
        <v>126</v>
      </c>
      <c r="E561" s="197" t="s">
        <v>127</v>
      </c>
      <c r="F561" s="197" t="s">
        <v>125</v>
      </c>
      <c r="G561" s="197" t="s">
        <v>142</v>
      </c>
      <c r="H561" s="197" t="s">
        <v>196</v>
      </c>
      <c r="I561" s="197" t="s">
        <v>128</v>
      </c>
      <c r="J561" s="197" t="s">
        <v>196</v>
      </c>
      <c r="K561" s="197" t="s">
        <v>196</v>
      </c>
      <c r="L561" s="197" t="s">
        <v>196</v>
      </c>
      <c r="M561" s="198">
        <v>-5.0599999999999996</v>
      </c>
      <c r="N561" t="str">
        <f t="shared" si="8"/>
        <v>212500010100</v>
      </c>
    </row>
    <row r="562" spans="1:14" x14ac:dyDescent="0.25">
      <c r="A562" s="197" t="s">
        <v>108</v>
      </c>
      <c r="B562" s="197" t="s">
        <v>246</v>
      </c>
      <c r="C562" s="197" t="s">
        <v>247</v>
      </c>
      <c r="D562" s="197" t="s">
        <v>126</v>
      </c>
      <c r="E562" s="197" t="s">
        <v>127</v>
      </c>
      <c r="F562" s="197" t="s">
        <v>125</v>
      </c>
      <c r="G562" s="197" t="s">
        <v>142</v>
      </c>
      <c r="H562" s="197" t="s">
        <v>196</v>
      </c>
      <c r="I562" s="197" t="s">
        <v>128</v>
      </c>
      <c r="J562" s="197" t="s">
        <v>196</v>
      </c>
      <c r="K562" s="197" t="s">
        <v>196</v>
      </c>
      <c r="L562" s="197" t="s">
        <v>196</v>
      </c>
      <c r="M562" s="198">
        <v>-3.79</v>
      </c>
      <c r="N562" t="str">
        <f t="shared" si="8"/>
        <v>212500010100</v>
      </c>
    </row>
    <row r="563" spans="1:14" x14ac:dyDescent="0.25">
      <c r="A563" s="197" t="s">
        <v>108</v>
      </c>
      <c r="B563" s="197" t="s">
        <v>246</v>
      </c>
      <c r="C563" s="197" t="s">
        <v>247</v>
      </c>
      <c r="D563" s="197" t="s">
        <v>126</v>
      </c>
      <c r="E563" s="197" t="s">
        <v>127</v>
      </c>
      <c r="F563" s="197" t="s">
        <v>125</v>
      </c>
      <c r="G563" s="197" t="s">
        <v>139</v>
      </c>
      <c r="H563" s="197" t="s">
        <v>196</v>
      </c>
      <c r="I563" s="197" t="s">
        <v>128</v>
      </c>
      <c r="J563" s="197" t="s">
        <v>196</v>
      </c>
      <c r="K563" s="197" t="s">
        <v>196</v>
      </c>
      <c r="L563" s="197" t="s">
        <v>196</v>
      </c>
      <c r="M563" s="198">
        <v>-13.44</v>
      </c>
      <c r="N563" t="str">
        <f t="shared" si="8"/>
        <v>210000010100</v>
      </c>
    </row>
    <row r="564" spans="1:14" x14ac:dyDescent="0.25">
      <c r="A564" s="197" t="s">
        <v>108</v>
      </c>
      <c r="B564" s="197" t="s">
        <v>246</v>
      </c>
      <c r="C564" s="197" t="s">
        <v>247</v>
      </c>
      <c r="D564" s="197" t="s">
        <v>126</v>
      </c>
      <c r="E564" s="197" t="s">
        <v>127</v>
      </c>
      <c r="F564" s="197" t="s">
        <v>125</v>
      </c>
      <c r="G564" s="197" t="s">
        <v>139</v>
      </c>
      <c r="H564" s="197" t="s">
        <v>196</v>
      </c>
      <c r="I564" s="197" t="s">
        <v>128</v>
      </c>
      <c r="J564" s="197" t="s">
        <v>196</v>
      </c>
      <c r="K564" s="197" t="s">
        <v>196</v>
      </c>
      <c r="L564" s="197" t="s">
        <v>196</v>
      </c>
      <c r="M564" s="198">
        <v>-10.08</v>
      </c>
      <c r="N564" t="str">
        <f t="shared" si="8"/>
        <v>210000010100</v>
      </c>
    </row>
    <row r="565" spans="1:14" x14ac:dyDescent="0.25">
      <c r="A565" s="197" t="s">
        <v>108</v>
      </c>
      <c r="B565" s="197" t="s">
        <v>246</v>
      </c>
      <c r="C565" s="197" t="s">
        <v>247</v>
      </c>
      <c r="D565" s="197" t="s">
        <v>126</v>
      </c>
      <c r="E565" s="197" t="s">
        <v>127</v>
      </c>
      <c r="F565" s="197" t="s">
        <v>125</v>
      </c>
      <c r="G565" s="197" t="s">
        <v>150</v>
      </c>
      <c r="H565" s="197" t="s">
        <v>196</v>
      </c>
      <c r="I565" s="197" t="s">
        <v>128</v>
      </c>
      <c r="J565" s="197" t="s">
        <v>196</v>
      </c>
      <c r="K565" s="197" t="s">
        <v>196</v>
      </c>
      <c r="L565" s="197" t="s">
        <v>196</v>
      </c>
      <c r="M565" s="198">
        <v>-11.25</v>
      </c>
      <c r="N565" t="str">
        <f t="shared" si="8"/>
        <v>219000010100</v>
      </c>
    </row>
    <row r="566" spans="1:14" x14ac:dyDescent="0.25">
      <c r="A566" s="197" t="s">
        <v>108</v>
      </c>
      <c r="B566" s="197" t="s">
        <v>246</v>
      </c>
      <c r="C566" s="197" t="s">
        <v>247</v>
      </c>
      <c r="D566" s="197" t="s">
        <v>126</v>
      </c>
      <c r="E566" s="197" t="s">
        <v>127</v>
      </c>
      <c r="F566" s="197" t="s">
        <v>125</v>
      </c>
      <c r="G566" s="197" t="s">
        <v>150</v>
      </c>
      <c r="H566" s="197" t="s">
        <v>196</v>
      </c>
      <c r="I566" s="197" t="s">
        <v>128</v>
      </c>
      <c r="J566" s="197" t="s">
        <v>196</v>
      </c>
      <c r="K566" s="197" t="s">
        <v>196</v>
      </c>
      <c r="L566" s="197" t="s">
        <v>196</v>
      </c>
      <c r="M566" s="198">
        <v>-8.43</v>
      </c>
      <c r="N566" t="str">
        <f t="shared" si="8"/>
        <v>219000010100</v>
      </c>
    </row>
    <row r="567" spans="1:14" x14ac:dyDescent="0.25">
      <c r="A567" s="197" t="s">
        <v>108</v>
      </c>
      <c r="B567" s="197" t="s">
        <v>246</v>
      </c>
      <c r="C567" s="197" t="s">
        <v>247</v>
      </c>
      <c r="D567" s="197" t="s">
        <v>126</v>
      </c>
      <c r="E567" s="197" t="s">
        <v>127</v>
      </c>
      <c r="F567" s="197" t="s">
        <v>125</v>
      </c>
      <c r="G567" s="197" t="s">
        <v>139</v>
      </c>
      <c r="H567" s="197" t="s">
        <v>196</v>
      </c>
      <c r="I567" s="197" t="s">
        <v>128</v>
      </c>
      <c r="J567" s="197" t="s">
        <v>196</v>
      </c>
      <c r="K567" s="197" t="s">
        <v>196</v>
      </c>
      <c r="L567" s="197" t="s">
        <v>196</v>
      </c>
      <c r="M567" s="198">
        <v>-39.56</v>
      </c>
      <c r="N567" t="str">
        <f t="shared" si="8"/>
        <v>210000010100</v>
      </c>
    </row>
    <row r="568" spans="1:14" x14ac:dyDescent="0.25">
      <c r="A568" s="197" t="s">
        <v>108</v>
      </c>
      <c r="B568" s="197" t="s">
        <v>246</v>
      </c>
      <c r="C568" s="197" t="s">
        <v>247</v>
      </c>
      <c r="D568" s="197" t="s">
        <v>126</v>
      </c>
      <c r="E568" s="197" t="s">
        <v>127</v>
      </c>
      <c r="F568" s="197" t="s">
        <v>125</v>
      </c>
      <c r="G568" s="197" t="s">
        <v>139</v>
      </c>
      <c r="H568" s="197" t="s">
        <v>196</v>
      </c>
      <c r="I568" s="197" t="s">
        <v>128</v>
      </c>
      <c r="J568" s="197" t="s">
        <v>196</v>
      </c>
      <c r="K568" s="197" t="s">
        <v>196</v>
      </c>
      <c r="L568" s="197" t="s">
        <v>196</v>
      </c>
      <c r="M568" s="198">
        <v>-29.67</v>
      </c>
      <c r="N568" t="str">
        <f t="shared" si="8"/>
        <v>210000010100</v>
      </c>
    </row>
    <row r="569" spans="1:14" x14ac:dyDescent="0.25">
      <c r="A569" s="197" t="s">
        <v>108</v>
      </c>
      <c r="B569" s="197" t="s">
        <v>246</v>
      </c>
      <c r="C569" s="197" t="s">
        <v>247</v>
      </c>
      <c r="D569" s="197" t="s">
        <v>126</v>
      </c>
      <c r="E569" s="197" t="s">
        <v>127</v>
      </c>
      <c r="F569" s="197" t="s">
        <v>125</v>
      </c>
      <c r="G569" s="197" t="s">
        <v>136</v>
      </c>
      <c r="H569" s="197" t="s">
        <v>196</v>
      </c>
      <c r="I569" s="197" t="s">
        <v>128</v>
      </c>
      <c r="J569" s="197" t="s">
        <v>196</v>
      </c>
      <c r="K569" s="197" t="s">
        <v>196</v>
      </c>
      <c r="L569" s="197" t="s">
        <v>196</v>
      </c>
      <c r="M569" s="198">
        <v>-3.3</v>
      </c>
      <c r="N569" t="str">
        <f t="shared" si="8"/>
        <v>205500010100</v>
      </c>
    </row>
    <row r="570" spans="1:14" x14ac:dyDescent="0.25">
      <c r="A570" s="197" t="s">
        <v>108</v>
      </c>
      <c r="B570" s="197" t="s">
        <v>246</v>
      </c>
      <c r="C570" s="197" t="s">
        <v>247</v>
      </c>
      <c r="D570" s="197" t="s">
        <v>126</v>
      </c>
      <c r="E570" s="197" t="s">
        <v>127</v>
      </c>
      <c r="F570" s="197" t="s">
        <v>125</v>
      </c>
      <c r="G570" s="197" t="s">
        <v>136</v>
      </c>
      <c r="H570" s="197" t="s">
        <v>196</v>
      </c>
      <c r="I570" s="197" t="s">
        <v>128</v>
      </c>
      <c r="J570" s="197" t="s">
        <v>196</v>
      </c>
      <c r="K570" s="197" t="s">
        <v>196</v>
      </c>
      <c r="L570" s="197" t="s">
        <v>196</v>
      </c>
      <c r="M570" s="198">
        <v>-2.48</v>
      </c>
      <c r="N570" t="str">
        <f t="shared" si="8"/>
        <v>205500010100</v>
      </c>
    </row>
    <row r="571" spans="1:14" x14ac:dyDescent="0.25">
      <c r="A571" s="197" t="s">
        <v>108</v>
      </c>
      <c r="B571" s="197" t="s">
        <v>246</v>
      </c>
      <c r="C571" s="197" t="s">
        <v>247</v>
      </c>
      <c r="D571" s="197" t="s">
        <v>126</v>
      </c>
      <c r="E571" s="197" t="s">
        <v>127</v>
      </c>
      <c r="F571" s="197" t="s">
        <v>125</v>
      </c>
      <c r="G571" s="197" t="s">
        <v>160</v>
      </c>
      <c r="H571" s="197" t="s">
        <v>196</v>
      </c>
      <c r="I571" s="197" t="s">
        <v>128</v>
      </c>
      <c r="J571" s="197" t="s">
        <v>196</v>
      </c>
      <c r="K571" s="197" t="s">
        <v>196</v>
      </c>
      <c r="L571" s="197" t="s">
        <v>196</v>
      </c>
      <c r="M571" s="198">
        <v>-6.75</v>
      </c>
      <c r="N571" t="str">
        <f t="shared" si="8"/>
        <v>205700010100</v>
      </c>
    </row>
    <row r="572" spans="1:14" x14ac:dyDescent="0.25">
      <c r="A572" s="197" t="s">
        <v>108</v>
      </c>
      <c r="B572" s="197" t="s">
        <v>246</v>
      </c>
      <c r="C572" s="197" t="s">
        <v>247</v>
      </c>
      <c r="D572" s="197" t="s">
        <v>126</v>
      </c>
      <c r="E572" s="197" t="s">
        <v>127</v>
      </c>
      <c r="F572" s="197" t="s">
        <v>125</v>
      </c>
      <c r="G572" s="197" t="s">
        <v>160</v>
      </c>
      <c r="H572" s="197" t="s">
        <v>196</v>
      </c>
      <c r="I572" s="197" t="s">
        <v>128</v>
      </c>
      <c r="J572" s="197" t="s">
        <v>196</v>
      </c>
      <c r="K572" s="197" t="s">
        <v>196</v>
      </c>
      <c r="L572" s="197" t="s">
        <v>196</v>
      </c>
      <c r="M572" s="198">
        <v>-5.07</v>
      </c>
      <c r="N572" t="str">
        <f t="shared" si="8"/>
        <v>205700010100</v>
      </c>
    </row>
    <row r="573" spans="1:14" x14ac:dyDescent="0.25">
      <c r="A573" s="197" t="s">
        <v>108</v>
      </c>
      <c r="B573" s="197" t="s">
        <v>246</v>
      </c>
      <c r="C573" s="197" t="s">
        <v>247</v>
      </c>
      <c r="D573" s="197" t="s">
        <v>126</v>
      </c>
      <c r="E573" s="197" t="s">
        <v>127</v>
      </c>
      <c r="F573" s="197" t="s">
        <v>125</v>
      </c>
      <c r="G573" s="197" t="s">
        <v>139</v>
      </c>
      <c r="H573" s="197" t="s">
        <v>196</v>
      </c>
      <c r="I573" s="197" t="s">
        <v>128</v>
      </c>
      <c r="J573" s="197" t="s">
        <v>196</v>
      </c>
      <c r="K573" s="197" t="s">
        <v>196</v>
      </c>
      <c r="L573" s="197" t="s">
        <v>196</v>
      </c>
      <c r="M573" s="198">
        <v>-15.82</v>
      </c>
      <c r="N573" t="str">
        <f t="shared" si="8"/>
        <v>210000010100</v>
      </c>
    </row>
    <row r="574" spans="1:14" x14ac:dyDescent="0.25">
      <c r="A574" s="197" t="s">
        <v>108</v>
      </c>
      <c r="B574" s="197" t="s">
        <v>246</v>
      </c>
      <c r="C574" s="197" t="s">
        <v>247</v>
      </c>
      <c r="D574" s="197" t="s">
        <v>126</v>
      </c>
      <c r="E574" s="197" t="s">
        <v>127</v>
      </c>
      <c r="F574" s="197" t="s">
        <v>125</v>
      </c>
      <c r="G574" s="197" t="s">
        <v>139</v>
      </c>
      <c r="H574" s="197" t="s">
        <v>196</v>
      </c>
      <c r="I574" s="197" t="s">
        <v>128</v>
      </c>
      <c r="J574" s="197" t="s">
        <v>196</v>
      </c>
      <c r="K574" s="197" t="s">
        <v>196</v>
      </c>
      <c r="L574" s="197" t="s">
        <v>196</v>
      </c>
      <c r="M574" s="198">
        <v>-11.86</v>
      </c>
      <c r="N574" t="str">
        <f t="shared" si="8"/>
        <v>210000010100</v>
      </c>
    </row>
    <row r="575" spans="1:14" x14ac:dyDescent="0.25">
      <c r="A575" s="197" t="s">
        <v>108</v>
      </c>
      <c r="B575" s="197" t="s">
        <v>246</v>
      </c>
      <c r="C575" s="197" t="s">
        <v>247</v>
      </c>
      <c r="D575" s="197" t="s">
        <v>126</v>
      </c>
      <c r="E575" s="197" t="s">
        <v>127</v>
      </c>
      <c r="F575" s="197" t="s">
        <v>125</v>
      </c>
      <c r="G575" s="197" t="s">
        <v>134</v>
      </c>
      <c r="H575" s="197" t="s">
        <v>196</v>
      </c>
      <c r="I575" s="197" t="s">
        <v>128</v>
      </c>
      <c r="J575" s="197" t="s">
        <v>196</v>
      </c>
      <c r="K575" s="197" t="s">
        <v>196</v>
      </c>
      <c r="L575" s="197" t="s">
        <v>196</v>
      </c>
      <c r="M575" s="198">
        <v>-86.98</v>
      </c>
      <c r="N575" t="str">
        <f t="shared" si="8"/>
        <v>205200010100</v>
      </c>
    </row>
    <row r="576" spans="1:14" x14ac:dyDescent="0.25">
      <c r="A576" s="197" t="s">
        <v>108</v>
      </c>
      <c r="B576" s="197" t="s">
        <v>246</v>
      </c>
      <c r="C576" s="197" t="s">
        <v>247</v>
      </c>
      <c r="D576" s="197" t="s">
        <v>126</v>
      </c>
      <c r="E576" s="197" t="s">
        <v>127</v>
      </c>
      <c r="F576" s="197" t="s">
        <v>125</v>
      </c>
      <c r="G576" s="197" t="s">
        <v>134</v>
      </c>
      <c r="H576" s="197" t="s">
        <v>196</v>
      </c>
      <c r="I576" s="197" t="s">
        <v>128</v>
      </c>
      <c r="J576" s="197" t="s">
        <v>196</v>
      </c>
      <c r="K576" s="197" t="s">
        <v>196</v>
      </c>
      <c r="L576" s="197" t="s">
        <v>196</v>
      </c>
      <c r="M576" s="198">
        <v>-65.239999999999995</v>
      </c>
      <c r="N576" t="str">
        <f t="shared" si="8"/>
        <v>205200010100</v>
      </c>
    </row>
    <row r="577" spans="1:14" x14ac:dyDescent="0.25">
      <c r="A577" s="197" t="s">
        <v>108</v>
      </c>
      <c r="B577" s="197" t="s">
        <v>246</v>
      </c>
      <c r="C577" s="197" t="s">
        <v>247</v>
      </c>
      <c r="D577" s="197" t="s">
        <v>126</v>
      </c>
      <c r="E577" s="197" t="s">
        <v>127</v>
      </c>
      <c r="F577" s="197" t="s">
        <v>125</v>
      </c>
      <c r="G577" s="197" t="s">
        <v>141</v>
      </c>
      <c r="H577" s="197" t="s">
        <v>196</v>
      </c>
      <c r="I577" s="197" t="s">
        <v>128</v>
      </c>
      <c r="J577" s="197" t="s">
        <v>196</v>
      </c>
      <c r="K577" s="197" t="s">
        <v>196</v>
      </c>
      <c r="L577" s="197" t="s">
        <v>196</v>
      </c>
      <c r="M577" s="198">
        <v>-77.39</v>
      </c>
      <c r="N577" t="str">
        <f t="shared" si="8"/>
        <v>211000010100</v>
      </c>
    </row>
    <row r="578" spans="1:14" x14ac:dyDescent="0.25">
      <c r="A578" s="197" t="s">
        <v>108</v>
      </c>
      <c r="B578" s="197" t="s">
        <v>246</v>
      </c>
      <c r="C578" s="197" t="s">
        <v>247</v>
      </c>
      <c r="D578" s="197" t="s">
        <v>126</v>
      </c>
      <c r="E578" s="197" t="s">
        <v>127</v>
      </c>
      <c r="F578" s="197" t="s">
        <v>125</v>
      </c>
      <c r="G578" s="197" t="s">
        <v>141</v>
      </c>
      <c r="H578" s="197" t="s">
        <v>196</v>
      </c>
      <c r="I578" s="197" t="s">
        <v>128</v>
      </c>
      <c r="J578" s="197" t="s">
        <v>196</v>
      </c>
      <c r="K578" s="197" t="s">
        <v>196</v>
      </c>
      <c r="L578" s="197" t="s">
        <v>196</v>
      </c>
      <c r="M578" s="198">
        <v>-58.04</v>
      </c>
      <c r="N578" t="str">
        <f t="shared" si="8"/>
        <v>211000010100</v>
      </c>
    </row>
    <row r="579" spans="1:14" x14ac:dyDescent="0.25">
      <c r="A579" s="197" t="s">
        <v>108</v>
      </c>
      <c r="B579" s="197" t="s">
        <v>246</v>
      </c>
      <c r="C579" s="197" t="s">
        <v>247</v>
      </c>
      <c r="D579" s="197" t="s">
        <v>126</v>
      </c>
      <c r="E579" s="197" t="s">
        <v>127</v>
      </c>
      <c r="F579" s="197" t="s">
        <v>125</v>
      </c>
      <c r="G579" s="197" t="s">
        <v>135</v>
      </c>
      <c r="H579" s="197" t="s">
        <v>196</v>
      </c>
      <c r="I579" s="197" t="s">
        <v>128</v>
      </c>
      <c r="J579" s="197" t="s">
        <v>196</v>
      </c>
      <c r="K579" s="197" t="s">
        <v>196</v>
      </c>
      <c r="L579" s="197" t="s">
        <v>196</v>
      </c>
      <c r="M579" s="198">
        <v>-77.39</v>
      </c>
      <c r="N579" t="str">
        <f t="shared" ref="N579:N642" si="9">CONCATENATE(G579,E579)</f>
        <v>205300010100</v>
      </c>
    </row>
    <row r="580" spans="1:14" x14ac:dyDescent="0.25">
      <c r="A580" s="197" t="s">
        <v>108</v>
      </c>
      <c r="B580" s="197" t="s">
        <v>246</v>
      </c>
      <c r="C580" s="197" t="s">
        <v>247</v>
      </c>
      <c r="D580" s="197" t="s">
        <v>126</v>
      </c>
      <c r="E580" s="197" t="s">
        <v>127</v>
      </c>
      <c r="F580" s="197" t="s">
        <v>125</v>
      </c>
      <c r="G580" s="197" t="s">
        <v>135</v>
      </c>
      <c r="H580" s="197" t="s">
        <v>196</v>
      </c>
      <c r="I580" s="197" t="s">
        <v>128</v>
      </c>
      <c r="J580" s="197" t="s">
        <v>196</v>
      </c>
      <c r="K580" s="197" t="s">
        <v>196</v>
      </c>
      <c r="L580" s="197" t="s">
        <v>196</v>
      </c>
      <c r="M580" s="198">
        <v>-58.04</v>
      </c>
      <c r="N580" t="str">
        <f t="shared" si="9"/>
        <v>205300010100</v>
      </c>
    </row>
    <row r="581" spans="1:14" x14ac:dyDescent="0.25">
      <c r="A581" s="197" t="s">
        <v>108</v>
      </c>
      <c r="B581" s="197" t="s">
        <v>246</v>
      </c>
      <c r="C581" s="197" t="s">
        <v>247</v>
      </c>
      <c r="D581" s="197" t="s">
        <v>126</v>
      </c>
      <c r="E581" s="197" t="s">
        <v>127</v>
      </c>
      <c r="F581" s="197" t="s">
        <v>125</v>
      </c>
      <c r="G581" s="197" t="s">
        <v>147</v>
      </c>
      <c r="H581" s="197" t="s">
        <v>196</v>
      </c>
      <c r="I581" s="197" t="s">
        <v>128</v>
      </c>
      <c r="J581" s="197" t="s">
        <v>196</v>
      </c>
      <c r="K581" s="197" t="s">
        <v>196</v>
      </c>
      <c r="L581" s="197" t="s">
        <v>196</v>
      </c>
      <c r="M581" s="198">
        <v>-18.100000000000001</v>
      </c>
      <c r="N581" t="str">
        <f t="shared" si="9"/>
        <v>216000010100</v>
      </c>
    </row>
    <row r="582" spans="1:14" x14ac:dyDescent="0.25">
      <c r="A582" s="197" t="s">
        <v>108</v>
      </c>
      <c r="B582" s="197" t="s">
        <v>246</v>
      </c>
      <c r="C582" s="197" t="s">
        <v>247</v>
      </c>
      <c r="D582" s="197" t="s">
        <v>126</v>
      </c>
      <c r="E582" s="197" t="s">
        <v>127</v>
      </c>
      <c r="F582" s="197" t="s">
        <v>125</v>
      </c>
      <c r="G582" s="197" t="s">
        <v>147</v>
      </c>
      <c r="H582" s="197" t="s">
        <v>196</v>
      </c>
      <c r="I582" s="197" t="s">
        <v>128</v>
      </c>
      <c r="J582" s="197" t="s">
        <v>196</v>
      </c>
      <c r="K582" s="197" t="s">
        <v>196</v>
      </c>
      <c r="L582" s="197" t="s">
        <v>196</v>
      </c>
      <c r="M582" s="198">
        <v>-13.57</v>
      </c>
      <c r="N582" t="str">
        <f t="shared" si="9"/>
        <v>216000010100</v>
      </c>
    </row>
    <row r="583" spans="1:14" x14ac:dyDescent="0.25">
      <c r="A583" s="197" t="s">
        <v>108</v>
      </c>
      <c r="B583" s="197" t="s">
        <v>246</v>
      </c>
      <c r="C583" s="197" t="s">
        <v>247</v>
      </c>
      <c r="D583" s="197" t="s">
        <v>126</v>
      </c>
      <c r="E583" s="197" t="s">
        <v>127</v>
      </c>
      <c r="F583" s="197" t="s">
        <v>125</v>
      </c>
      <c r="G583" s="197" t="s">
        <v>157</v>
      </c>
      <c r="H583" s="197" t="s">
        <v>196</v>
      </c>
      <c r="I583" s="197" t="s">
        <v>128</v>
      </c>
      <c r="J583" s="197" t="s">
        <v>196</v>
      </c>
      <c r="K583" s="197" t="s">
        <v>196</v>
      </c>
      <c r="L583" s="197" t="s">
        <v>196</v>
      </c>
      <c r="M583" s="198">
        <v>65.239999999999995</v>
      </c>
      <c r="N583" t="str">
        <f t="shared" si="9"/>
        <v>726900010100</v>
      </c>
    </row>
    <row r="584" spans="1:14" x14ac:dyDescent="0.25">
      <c r="A584" s="197" t="s">
        <v>108</v>
      </c>
      <c r="B584" s="197" t="s">
        <v>246</v>
      </c>
      <c r="C584" s="197" t="s">
        <v>247</v>
      </c>
      <c r="D584" s="197" t="s">
        <v>126</v>
      </c>
      <c r="E584" s="197" t="s">
        <v>127</v>
      </c>
      <c r="F584" s="197" t="s">
        <v>125</v>
      </c>
      <c r="G584" s="197" t="s">
        <v>157</v>
      </c>
      <c r="H584" s="197" t="s">
        <v>196</v>
      </c>
      <c r="I584" s="197" t="s">
        <v>128</v>
      </c>
      <c r="J584" s="197" t="s">
        <v>196</v>
      </c>
      <c r="K584" s="197" t="s">
        <v>196</v>
      </c>
      <c r="L584" s="197" t="s">
        <v>196</v>
      </c>
      <c r="M584" s="198">
        <v>15.82</v>
      </c>
      <c r="N584" t="str">
        <f t="shared" si="9"/>
        <v>726900010100</v>
      </c>
    </row>
    <row r="585" spans="1:14" x14ac:dyDescent="0.25">
      <c r="A585" s="197" t="s">
        <v>108</v>
      </c>
      <c r="B585" s="197" t="s">
        <v>246</v>
      </c>
      <c r="C585" s="197" t="s">
        <v>247</v>
      </c>
      <c r="D585" s="197" t="s">
        <v>126</v>
      </c>
      <c r="E585" s="197" t="s">
        <v>127</v>
      </c>
      <c r="F585" s="197" t="s">
        <v>125</v>
      </c>
      <c r="G585" s="197" t="s">
        <v>157</v>
      </c>
      <c r="H585" s="197" t="s">
        <v>196</v>
      </c>
      <c r="I585" s="197" t="s">
        <v>128</v>
      </c>
      <c r="J585" s="197" t="s">
        <v>196</v>
      </c>
      <c r="K585" s="197" t="s">
        <v>196</v>
      </c>
      <c r="L585" s="197" t="s">
        <v>196</v>
      </c>
      <c r="M585" s="198">
        <v>11.86</v>
      </c>
      <c r="N585" t="str">
        <f t="shared" si="9"/>
        <v>726900010100</v>
      </c>
    </row>
    <row r="586" spans="1:14" x14ac:dyDescent="0.25">
      <c r="A586" s="197" t="s">
        <v>108</v>
      </c>
      <c r="B586" s="197" t="s">
        <v>246</v>
      </c>
      <c r="C586" s="197" t="s">
        <v>247</v>
      </c>
      <c r="D586" s="197" t="s">
        <v>126</v>
      </c>
      <c r="E586" s="197" t="s">
        <v>127</v>
      </c>
      <c r="F586" s="197" t="s">
        <v>125</v>
      </c>
      <c r="G586" s="197" t="s">
        <v>146</v>
      </c>
      <c r="H586" s="197" t="s">
        <v>196</v>
      </c>
      <c r="I586" s="197" t="s">
        <v>128</v>
      </c>
      <c r="J586" s="197" t="s">
        <v>196</v>
      </c>
      <c r="K586" s="197" t="s">
        <v>196</v>
      </c>
      <c r="L586" s="197" t="s">
        <v>196</v>
      </c>
      <c r="M586" s="198">
        <v>-3.38</v>
      </c>
      <c r="N586" t="str">
        <f t="shared" si="9"/>
        <v>215500010100</v>
      </c>
    </row>
    <row r="587" spans="1:14" x14ac:dyDescent="0.25">
      <c r="A587" s="197" t="s">
        <v>108</v>
      </c>
      <c r="B587" s="197" t="s">
        <v>246</v>
      </c>
      <c r="C587" s="197" t="s">
        <v>247</v>
      </c>
      <c r="D587" s="197" t="s">
        <v>126</v>
      </c>
      <c r="E587" s="197" t="s">
        <v>127</v>
      </c>
      <c r="F587" s="197" t="s">
        <v>125</v>
      </c>
      <c r="G587" s="197" t="s">
        <v>146</v>
      </c>
      <c r="H587" s="197" t="s">
        <v>196</v>
      </c>
      <c r="I587" s="197" t="s">
        <v>128</v>
      </c>
      <c r="J587" s="197" t="s">
        <v>196</v>
      </c>
      <c r="K587" s="197" t="s">
        <v>196</v>
      </c>
      <c r="L587" s="197" t="s">
        <v>196</v>
      </c>
      <c r="M587" s="198">
        <v>-2.54</v>
      </c>
      <c r="N587" t="str">
        <f t="shared" si="9"/>
        <v>215500010100</v>
      </c>
    </row>
    <row r="588" spans="1:14" x14ac:dyDescent="0.25">
      <c r="A588" s="197" t="s">
        <v>108</v>
      </c>
      <c r="B588" s="197" t="s">
        <v>246</v>
      </c>
      <c r="C588" s="197" t="s">
        <v>247</v>
      </c>
      <c r="D588" s="197" t="s">
        <v>126</v>
      </c>
      <c r="E588" s="197" t="s">
        <v>127</v>
      </c>
      <c r="F588" s="197" t="s">
        <v>125</v>
      </c>
      <c r="G588" s="197" t="s">
        <v>140</v>
      </c>
      <c r="H588" s="197" t="s">
        <v>196</v>
      </c>
      <c r="I588" s="197" t="s">
        <v>128</v>
      </c>
      <c r="J588" s="197" t="s">
        <v>196</v>
      </c>
      <c r="K588" s="197" t="s">
        <v>196</v>
      </c>
      <c r="L588" s="197" t="s">
        <v>196</v>
      </c>
      <c r="M588" s="198">
        <v>-86.98</v>
      </c>
      <c r="N588" t="str">
        <f t="shared" si="9"/>
        <v>210500010100</v>
      </c>
    </row>
    <row r="589" spans="1:14" x14ac:dyDescent="0.25">
      <c r="A589" s="197" t="s">
        <v>108</v>
      </c>
      <c r="B589" s="197" t="s">
        <v>246</v>
      </c>
      <c r="C589" s="197" t="s">
        <v>247</v>
      </c>
      <c r="D589" s="197" t="s">
        <v>126</v>
      </c>
      <c r="E589" s="197" t="s">
        <v>127</v>
      </c>
      <c r="F589" s="197" t="s">
        <v>125</v>
      </c>
      <c r="G589" s="197" t="s">
        <v>140</v>
      </c>
      <c r="H589" s="197" t="s">
        <v>196</v>
      </c>
      <c r="I589" s="197" t="s">
        <v>128</v>
      </c>
      <c r="J589" s="197" t="s">
        <v>196</v>
      </c>
      <c r="K589" s="197" t="s">
        <v>196</v>
      </c>
      <c r="L589" s="197" t="s">
        <v>196</v>
      </c>
      <c r="M589" s="198">
        <v>-65.239999999999995</v>
      </c>
      <c r="N589" t="str">
        <f t="shared" si="9"/>
        <v>210500010100</v>
      </c>
    </row>
    <row r="590" spans="1:14" x14ac:dyDescent="0.25">
      <c r="A590" s="197" t="s">
        <v>108</v>
      </c>
      <c r="B590" s="197" t="s">
        <v>246</v>
      </c>
      <c r="C590" s="197" t="s">
        <v>247</v>
      </c>
      <c r="D590" s="197" t="s">
        <v>126</v>
      </c>
      <c r="E590" s="197" t="s">
        <v>127</v>
      </c>
      <c r="F590" s="197" t="s">
        <v>125</v>
      </c>
      <c r="G590" s="197" t="s">
        <v>139</v>
      </c>
      <c r="H590" s="197" t="s">
        <v>196</v>
      </c>
      <c r="I590" s="197" t="s">
        <v>128</v>
      </c>
      <c r="J590" s="197" t="s">
        <v>196</v>
      </c>
      <c r="K590" s="197" t="s">
        <v>196</v>
      </c>
      <c r="L590" s="197" t="s">
        <v>196</v>
      </c>
      <c r="M590" s="198">
        <v>-3.74</v>
      </c>
      <c r="N590" t="str">
        <f t="shared" si="9"/>
        <v>210000010100</v>
      </c>
    </row>
    <row r="591" spans="1:14" x14ac:dyDescent="0.25">
      <c r="A591" s="197" t="s">
        <v>108</v>
      </c>
      <c r="B591" s="197" t="s">
        <v>246</v>
      </c>
      <c r="C591" s="197" t="s">
        <v>247</v>
      </c>
      <c r="D591" s="197" t="s">
        <v>126</v>
      </c>
      <c r="E591" s="197" t="s">
        <v>127</v>
      </c>
      <c r="F591" s="197" t="s">
        <v>125</v>
      </c>
      <c r="G591" s="197" t="s">
        <v>144</v>
      </c>
      <c r="H591" s="197" t="s">
        <v>196</v>
      </c>
      <c r="I591" s="197" t="s">
        <v>128</v>
      </c>
      <c r="J591" s="197" t="s">
        <v>196</v>
      </c>
      <c r="K591" s="197" t="s">
        <v>196</v>
      </c>
      <c r="L591" s="197" t="s">
        <v>196</v>
      </c>
      <c r="M591" s="198">
        <v>-125.55</v>
      </c>
      <c r="N591" t="str">
        <f t="shared" si="9"/>
        <v>214000010100</v>
      </c>
    </row>
    <row r="592" spans="1:14" x14ac:dyDescent="0.25">
      <c r="A592" s="197" t="s">
        <v>108</v>
      </c>
      <c r="B592" s="197" t="s">
        <v>246</v>
      </c>
      <c r="C592" s="197" t="s">
        <v>247</v>
      </c>
      <c r="D592" s="197" t="s">
        <v>126</v>
      </c>
      <c r="E592" s="197" t="s">
        <v>127</v>
      </c>
      <c r="F592" s="197" t="s">
        <v>125</v>
      </c>
      <c r="G592" s="197" t="s">
        <v>144</v>
      </c>
      <c r="H592" s="197" t="s">
        <v>196</v>
      </c>
      <c r="I592" s="197" t="s">
        <v>128</v>
      </c>
      <c r="J592" s="197" t="s">
        <v>196</v>
      </c>
      <c r="K592" s="197" t="s">
        <v>196</v>
      </c>
      <c r="L592" s="197" t="s">
        <v>196</v>
      </c>
      <c r="M592" s="198">
        <v>-94.17</v>
      </c>
      <c r="N592" t="str">
        <f t="shared" si="9"/>
        <v>214000010100</v>
      </c>
    </row>
    <row r="593" spans="1:14" x14ac:dyDescent="0.25">
      <c r="A593" s="197" t="s">
        <v>108</v>
      </c>
      <c r="B593" s="197" t="s">
        <v>246</v>
      </c>
      <c r="C593" s="197" t="s">
        <v>247</v>
      </c>
      <c r="D593" s="197" t="s">
        <v>126</v>
      </c>
      <c r="E593" s="197" t="s">
        <v>127</v>
      </c>
      <c r="F593" s="197" t="s">
        <v>125</v>
      </c>
      <c r="G593" s="197" t="s">
        <v>138</v>
      </c>
      <c r="H593" s="197" t="s">
        <v>196</v>
      </c>
      <c r="I593" s="197" t="s">
        <v>128</v>
      </c>
      <c r="J593" s="197" t="s">
        <v>196</v>
      </c>
      <c r="K593" s="197" t="s">
        <v>196</v>
      </c>
      <c r="L593" s="197" t="s">
        <v>196</v>
      </c>
      <c r="M593" s="198">
        <v>-18.100000000000001</v>
      </c>
      <c r="N593" t="str">
        <f t="shared" si="9"/>
        <v>205800010100</v>
      </c>
    </row>
    <row r="594" spans="1:14" x14ac:dyDescent="0.25">
      <c r="A594" s="197" t="s">
        <v>108</v>
      </c>
      <c r="B594" s="197" t="s">
        <v>246</v>
      </c>
      <c r="C594" s="197" t="s">
        <v>247</v>
      </c>
      <c r="D594" s="197" t="s">
        <v>126</v>
      </c>
      <c r="E594" s="197" t="s">
        <v>127</v>
      </c>
      <c r="F594" s="197" t="s">
        <v>125</v>
      </c>
      <c r="G594" s="197" t="s">
        <v>138</v>
      </c>
      <c r="H594" s="197" t="s">
        <v>196</v>
      </c>
      <c r="I594" s="197" t="s">
        <v>128</v>
      </c>
      <c r="J594" s="197" t="s">
        <v>196</v>
      </c>
      <c r="K594" s="197" t="s">
        <v>196</v>
      </c>
      <c r="L594" s="197" t="s">
        <v>196</v>
      </c>
      <c r="M594" s="198">
        <v>-13.57</v>
      </c>
      <c r="N594" t="str">
        <f t="shared" si="9"/>
        <v>205800010100</v>
      </c>
    </row>
    <row r="595" spans="1:14" x14ac:dyDescent="0.25">
      <c r="A595" s="197" t="s">
        <v>108</v>
      </c>
      <c r="B595" s="197" t="s">
        <v>246</v>
      </c>
      <c r="C595" s="197" t="s">
        <v>247</v>
      </c>
      <c r="D595" s="197" t="s">
        <v>126</v>
      </c>
      <c r="E595" s="197" t="s">
        <v>127</v>
      </c>
      <c r="F595" s="197" t="s">
        <v>125</v>
      </c>
      <c r="G595" s="197" t="s">
        <v>145</v>
      </c>
      <c r="H595" s="197" t="s">
        <v>196</v>
      </c>
      <c r="I595" s="197" t="s">
        <v>128</v>
      </c>
      <c r="J595" s="197" t="s">
        <v>196</v>
      </c>
      <c r="K595" s="197" t="s">
        <v>196</v>
      </c>
      <c r="L595" s="197" t="s">
        <v>196</v>
      </c>
      <c r="M595" s="198">
        <v>-64.150000000000006</v>
      </c>
      <c r="N595" t="str">
        <f t="shared" si="9"/>
        <v>215000010100</v>
      </c>
    </row>
    <row r="596" spans="1:14" x14ac:dyDescent="0.25">
      <c r="A596" s="197" t="s">
        <v>108</v>
      </c>
      <c r="B596" s="197" t="s">
        <v>246</v>
      </c>
      <c r="C596" s="197" t="s">
        <v>247</v>
      </c>
      <c r="D596" s="197" t="s">
        <v>126</v>
      </c>
      <c r="E596" s="197" t="s">
        <v>127</v>
      </c>
      <c r="F596" s="197" t="s">
        <v>125</v>
      </c>
      <c r="G596" s="197" t="s">
        <v>145</v>
      </c>
      <c r="H596" s="197" t="s">
        <v>196</v>
      </c>
      <c r="I596" s="197" t="s">
        <v>128</v>
      </c>
      <c r="J596" s="197" t="s">
        <v>196</v>
      </c>
      <c r="K596" s="197" t="s">
        <v>196</v>
      </c>
      <c r="L596" s="197" t="s">
        <v>196</v>
      </c>
      <c r="M596" s="198">
        <v>-48.11</v>
      </c>
      <c r="N596" t="str">
        <f t="shared" si="9"/>
        <v>215000010100</v>
      </c>
    </row>
    <row r="597" spans="1:14" x14ac:dyDescent="0.25">
      <c r="A597" s="197" t="s">
        <v>108</v>
      </c>
      <c r="B597" s="197" t="s">
        <v>246</v>
      </c>
      <c r="C597" s="197" t="s">
        <v>247</v>
      </c>
      <c r="D597" s="197" t="s">
        <v>126</v>
      </c>
      <c r="E597" s="197" t="s">
        <v>127</v>
      </c>
      <c r="F597" s="197" t="s">
        <v>125</v>
      </c>
      <c r="G597" s="197" t="s">
        <v>124</v>
      </c>
      <c r="H597" s="197" t="s">
        <v>196</v>
      </c>
      <c r="I597" s="197" t="s">
        <v>128</v>
      </c>
      <c r="J597" s="197" t="s">
        <v>196</v>
      </c>
      <c r="K597" s="197" t="s">
        <v>196</v>
      </c>
      <c r="L597" s="197" t="s">
        <v>196</v>
      </c>
      <c r="M597" s="198">
        <v>-869.34</v>
      </c>
      <c r="N597" t="str">
        <f t="shared" si="9"/>
        <v>100000010100</v>
      </c>
    </row>
    <row r="598" spans="1:14" x14ac:dyDescent="0.25">
      <c r="A598" s="197" t="s">
        <v>108</v>
      </c>
      <c r="B598" s="197" t="s">
        <v>246</v>
      </c>
      <c r="C598" s="197" t="s">
        <v>247</v>
      </c>
      <c r="D598" s="197" t="s">
        <v>126</v>
      </c>
      <c r="E598" s="197" t="s">
        <v>127</v>
      </c>
      <c r="F598" s="197" t="s">
        <v>125</v>
      </c>
      <c r="G598" s="197" t="s">
        <v>124</v>
      </c>
      <c r="H598" s="197" t="s">
        <v>196</v>
      </c>
      <c r="I598" s="197" t="s">
        <v>128</v>
      </c>
      <c r="J598" s="197" t="s">
        <v>196</v>
      </c>
      <c r="K598" s="197" t="s">
        <v>196</v>
      </c>
      <c r="L598" s="197" t="s">
        <v>196</v>
      </c>
      <c r="M598" s="198">
        <v>-652.02</v>
      </c>
      <c r="N598" t="str">
        <f t="shared" si="9"/>
        <v>100000010100</v>
      </c>
    </row>
    <row r="599" spans="1:14" x14ac:dyDescent="0.25">
      <c r="A599" s="197" t="s">
        <v>108</v>
      </c>
      <c r="B599" s="197" t="s">
        <v>246</v>
      </c>
      <c r="C599" s="197" t="s">
        <v>247</v>
      </c>
      <c r="D599" s="197" t="s">
        <v>126</v>
      </c>
      <c r="E599" s="197" t="s">
        <v>127</v>
      </c>
      <c r="F599" s="197" t="s">
        <v>125</v>
      </c>
      <c r="G599" s="197" t="s">
        <v>149</v>
      </c>
      <c r="H599" s="197" t="s">
        <v>196</v>
      </c>
      <c r="I599" s="197" t="s">
        <v>128</v>
      </c>
      <c r="J599" s="197" t="s">
        <v>196</v>
      </c>
      <c r="K599" s="197" t="s">
        <v>196</v>
      </c>
      <c r="L599" s="197" t="s">
        <v>196</v>
      </c>
      <c r="M599" s="198">
        <v>1317.94</v>
      </c>
      <c r="N599" t="str">
        <f t="shared" si="9"/>
        <v>710000010100</v>
      </c>
    </row>
    <row r="600" spans="1:14" x14ac:dyDescent="0.25">
      <c r="A600" s="197" t="s">
        <v>108</v>
      </c>
      <c r="B600" s="197" t="s">
        <v>246</v>
      </c>
      <c r="C600" s="197" t="s">
        <v>247</v>
      </c>
      <c r="D600" s="197" t="s">
        <v>126</v>
      </c>
      <c r="E600" s="197" t="s">
        <v>127</v>
      </c>
      <c r="F600" s="197" t="s">
        <v>125</v>
      </c>
      <c r="G600" s="197" t="s">
        <v>149</v>
      </c>
      <c r="H600" s="197" t="s">
        <v>196</v>
      </c>
      <c r="I600" s="197" t="s">
        <v>128</v>
      </c>
      <c r="J600" s="197" t="s">
        <v>196</v>
      </c>
      <c r="K600" s="197" t="s">
        <v>196</v>
      </c>
      <c r="L600" s="197" t="s">
        <v>196</v>
      </c>
      <c r="M600" s="198">
        <v>988.46</v>
      </c>
      <c r="N600" t="str">
        <f t="shared" si="9"/>
        <v>710000010100</v>
      </c>
    </row>
    <row r="601" spans="1:14" x14ac:dyDescent="0.25">
      <c r="A601" s="197" t="s">
        <v>108</v>
      </c>
      <c r="B601" s="197" t="s">
        <v>246</v>
      </c>
      <c r="C601" s="197" t="s">
        <v>247</v>
      </c>
      <c r="D601" s="197" t="s">
        <v>126</v>
      </c>
      <c r="E601" s="197" t="s">
        <v>127</v>
      </c>
      <c r="F601" s="197" t="s">
        <v>125</v>
      </c>
      <c r="G601" s="197" t="s">
        <v>152</v>
      </c>
      <c r="H601" s="197" t="s">
        <v>196</v>
      </c>
      <c r="I601" s="197" t="s">
        <v>128</v>
      </c>
      <c r="J601" s="197" t="s">
        <v>196</v>
      </c>
      <c r="K601" s="197" t="s">
        <v>196</v>
      </c>
      <c r="L601" s="197" t="s">
        <v>196</v>
      </c>
      <c r="M601" s="198">
        <v>77.39</v>
      </c>
      <c r="N601" t="str">
        <f t="shared" si="9"/>
        <v>723000010100</v>
      </c>
    </row>
    <row r="602" spans="1:14" x14ac:dyDescent="0.25">
      <c r="A602" s="197" t="s">
        <v>108</v>
      </c>
      <c r="B602" s="197" t="s">
        <v>246</v>
      </c>
      <c r="C602" s="197" t="s">
        <v>247</v>
      </c>
      <c r="D602" s="197" t="s">
        <v>126</v>
      </c>
      <c r="E602" s="197" t="s">
        <v>127</v>
      </c>
      <c r="F602" s="197" t="s">
        <v>125</v>
      </c>
      <c r="G602" s="197" t="s">
        <v>152</v>
      </c>
      <c r="H602" s="197" t="s">
        <v>196</v>
      </c>
      <c r="I602" s="197" t="s">
        <v>128</v>
      </c>
      <c r="J602" s="197" t="s">
        <v>196</v>
      </c>
      <c r="K602" s="197" t="s">
        <v>196</v>
      </c>
      <c r="L602" s="197" t="s">
        <v>196</v>
      </c>
      <c r="M602" s="198">
        <v>58.04</v>
      </c>
      <c r="N602" t="str">
        <f t="shared" si="9"/>
        <v>723000010100</v>
      </c>
    </row>
    <row r="603" spans="1:14" x14ac:dyDescent="0.25">
      <c r="A603" s="197" t="s">
        <v>108</v>
      </c>
      <c r="B603" s="197" t="s">
        <v>246</v>
      </c>
      <c r="C603" s="197" t="s">
        <v>247</v>
      </c>
      <c r="D603" s="197" t="s">
        <v>126</v>
      </c>
      <c r="E603" s="197" t="s">
        <v>127</v>
      </c>
      <c r="F603" s="197" t="s">
        <v>125</v>
      </c>
      <c r="G603" s="197" t="s">
        <v>153</v>
      </c>
      <c r="H603" s="197" t="s">
        <v>196</v>
      </c>
      <c r="I603" s="197" t="s">
        <v>128</v>
      </c>
      <c r="J603" s="197" t="s">
        <v>196</v>
      </c>
      <c r="K603" s="197" t="s">
        <v>196</v>
      </c>
      <c r="L603" s="197" t="s">
        <v>196</v>
      </c>
      <c r="M603" s="198">
        <v>18.100000000000001</v>
      </c>
      <c r="N603" t="str">
        <f t="shared" si="9"/>
        <v>723100010100</v>
      </c>
    </row>
    <row r="604" spans="1:14" x14ac:dyDescent="0.25">
      <c r="A604" s="197" t="s">
        <v>108</v>
      </c>
      <c r="B604" s="197" t="s">
        <v>246</v>
      </c>
      <c r="C604" s="197" t="s">
        <v>247</v>
      </c>
      <c r="D604" s="197" t="s">
        <v>126</v>
      </c>
      <c r="E604" s="197" t="s">
        <v>127</v>
      </c>
      <c r="F604" s="197" t="s">
        <v>125</v>
      </c>
      <c r="G604" s="197" t="s">
        <v>153</v>
      </c>
      <c r="H604" s="197" t="s">
        <v>196</v>
      </c>
      <c r="I604" s="197" t="s">
        <v>128</v>
      </c>
      <c r="J604" s="197" t="s">
        <v>196</v>
      </c>
      <c r="K604" s="197" t="s">
        <v>196</v>
      </c>
      <c r="L604" s="197" t="s">
        <v>196</v>
      </c>
      <c r="M604" s="198">
        <v>13.57</v>
      </c>
      <c r="N604" t="str">
        <f t="shared" si="9"/>
        <v>723100010100</v>
      </c>
    </row>
    <row r="605" spans="1:14" x14ac:dyDescent="0.25">
      <c r="A605" s="197" t="s">
        <v>108</v>
      </c>
      <c r="B605" s="197" t="s">
        <v>246</v>
      </c>
      <c r="C605" s="197" t="s">
        <v>247</v>
      </c>
      <c r="D605" s="197" t="s">
        <v>126</v>
      </c>
      <c r="E605" s="197" t="s">
        <v>127</v>
      </c>
      <c r="F605" s="197" t="s">
        <v>125</v>
      </c>
      <c r="G605" s="197" t="s">
        <v>156</v>
      </c>
      <c r="H605" s="197" t="s">
        <v>196</v>
      </c>
      <c r="I605" s="197" t="s">
        <v>128</v>
      </c>
      <c r="J605" s="197" t="s">
        <v>196</v>
      </c>
      <c r="K605" s="197" t="s">
        <v>196</v>
      </c>
      <c r="L605" s="197" t="s">
        <v>196</v>
      </c>
      <c r="M605" s="198">
        <v>3.3</v>
      </c>
      <c r="N605" t="str">
        <f t="shared" si="9"/>
        <v>725000010100</v>
      </c>
    </row>
    <row r="606" spans="1:14" x14ac:dyDescent="0.25">
      <c r="A606" s="197" t="s">
        <v>108</v>
      </c>
      <c r="B606" s="197" t="s">
        <v>246</v>
      </c>
      <c r="C606" s="197" t="s">
        <v>247</v>
      </c>
      <c r="D606" s="197" t="s">
        <v>126</v>
      </c>
      <c r="E606" s="197" t="s">
        <v>127</v>
      </c>
      <c r="F606" s="197" t="s">
        <v>125</v>
      </c>
      <c r="G606" s="197" t="s">
        <v>156</v>
      </c>
      <c r="H606" s="197" t="s">
        <v>196</v>
      </c>
      <c r="I606" s="197" t="s">
        <v>128</v>
      </c>
      <c r="J606" s="197" t="s">
        <v>196</v>
      </c>
      <c r="K606" s="197" t="s">
        <v>196</v>
      </c>
      <c r="L606" s="197" t="s">
        <v>196</v>
      </c>
      <c r="M606" s="198">
        <v>2.48</v>
      </c>
      <c r="N606" t="str">
        <f t="shared" si="9"/>
        <v>725000010100</v>
      </c>
    </row>
    <row r="607" spans="1:14" x14ac:dyDescent="0.25">
      <c r="A607" s="197" t="s">
        <v>108</v>
      </c>
      <c r="B607" s="197" t="s">
        <v>246</v>
      </c>
      <c r="C607" s="197" t="s">
        <v>247</v>
      </c>
      <c r="D607" s="197" t="s">
        <v>126</v>
      </c>
      <c r="E607" s="197" t="s">
        <v>127</v>
      </c>
      <c r="F607" s="197" t="s">
        <v>125</v>
      </c>
      <c r="G607" s="197" t="s">
        <v>151</v>
      </c>
      <c r="H607" s="197" t="s">
        <v>196</v>
      </c>
      <c r="I607" s="197" t="s">
        <v>128</v>
      </c>
      <c r="J607" s="197" t="s">
        <v>196</v>
      </c>
      <c r="K607" s="197" t="s">
        <v>196</v>
      </c>
      <c r="L607" s="197" t="s">
        <v>196</v>
      </c>
      <c r="M607" s="198">
        <v>6.75</v>
      </c>
      <c r="N607" t="str">
        <f t="shared" si="9"/>
        <v>722100010100</v>
      </c>
    </row>
    <row r="608" spans="1:14" x14ac:dyDescent="0.25">
      <c r="A608" s="197" t="s">
        <v>108</v>
      </c>
      <c r="B608" s="197" t="s">
        <v>246</v>
      </c>
      <c r="C608" s="197" t="s">
        <v>247</v>
      </c>
      <c r="D608" s="197" t="s">
        <v>126</v>
      </c>
      <c r="E608" s="197" t="s">
        <v>127</v>
      </c>
      <c r="F608" s="197" t="s">
        <v>125</v>
      </c>
      <c r="G608" s="197" t="s">
        <v>151</v>
      </c>
      <c r="H608" s="197" t="s">
        <v>196</v>
      </c>
      <c r="I608" s="197" t="s">
        <v>128</v>
      </c>
      <c r="J608" s="197" t="s">
        <v>196</v>
      </c>
      <c r="K608" s="197" t="s">
        <v>196</v>
      </c>
      <c r="L608" s="197" t="s">
        <v>196</v>
      </c>
      <c r="M608" s="198">
        <v>5.07</v>
      </c>
      <c r="N608" t="str">
        <f t="shared" si="9"/>
        <v>722100010100</v>
      </c>
    </row>
    <row r="609" spans="1:14" x14ac:dyDescent="0.25">
      <c r="A609" s="197" t="s">
        <v>108</v>
      </c>
      <c r="B609" s="197" t="s">
        <v>246</v>
      </c>
      <c r="C609" s="197" t="s">
        <v>247</v>
      </c>
      <c r="D609" s="197" t="s">
        <v>126</v>
      </c>
      <c r="E609" s="197" t="s">
        <v>127</v>
      </c>
      <c r="F609" s="197" t="s">
        <v>125</v>
      </c>
      <c r="G609" s="197" t="s">
        <v>157</v>
      </c>
      <c r="H609" s="197" t="s">
        <v>196</v>
      </c>
      <c r="I609" s="197" t="s">
        <v>128</v>
      </c>
      <c r="J609" s="197" t="s">
        <v>196</v>
      </c>
      <c r="K609" s="197" t="s">
        <v>196</v>
      </c>
      <c r="L609" s="197" t="s">
        <v>196</v>
      </c>
      <c r="M609" s="198">
        <v>86.98</v>
      </c>
      <c r="N609" t="str">
        <f t="shared" si="9"/>
        <v>726900010100</v>
      </c>
    </row>
    <row r="610" spans="1:14" x14ac:dyDescent="0.25">
      <c r="A610" s="197" t="s">
        <v>108</v>
      </c>
      <c r="B610" s="197" t="s">
        <v>248</v>
      </c>
      <c r="C610" s="197" t="s">
        <v>249</v>
      </c>
      <c r="D610" s="197" t="s">
        <v>126</v>
      </c>
      <c r="E610" s="197" t="s">
        <v>127</v>
      </c>
      <c r="F610" s="197" t="s">
        <v>125</v>
      </c>
      <c r="G610" s="197" t="s">
        <v>144</v>
      </c>
      <c r="H610" s="197" t="s">
        <v>196</v>
      </c>
      <c r="I610" s="197" t="s">
        <v>128</v>
      </c>
      <c r="J610" s="197" t="s">
        <v>196</v>
      </c>
      <c r="K610" s="197" t="s">
        <v>196</v>
      </c>
      <c r="L610" s="197" t="s">
        <v>196</v>
      </c>
      <c r="M610" s="198">
        <v>-23</v>
      </c>
      <c r="N610" t="str">
        <f t="shared" si="9"/>
        <v>214000010100</v>
      </c>
    </row>
    <row r="611" spans="1:14" x14ac:dyDescent="0.25">
      <c r="A611" s="197" t="s">
        <v>108</v>
      </c>
      <c r="B611" s="197" t="s">
        <v>248</v>
      </c>
      <c r="C611" s="197" t="s">
        <v>249</v>
      </c>
      <c r="D611" s="197" t="s">
        <v>126</v>
      </c>
      <c r="E611" s="197" t="s">
        <v>127</v>
      </c>
      <c r="F611" s="197" t="s">
        <v>125</v>
      </c>
      <c r="G611" s="197" t="s">
        <v>138</v>
      </c>
      <c r="H611" s="197" t="s">
        <v>196</v>
      </c>
      <c r="I611" s="197" t="s">
        <v>128</v>
      </c>
      <c r="J611" s="197" t="s">
        <v>196</v>
      </c>
      <c r="K611" s="197" t="s">
        <v>196</v>
      </c>
      <c r="L611" s="197" t="s">
        <v>196</v>
      </c>
      <c r="M611" s="198">
        <v>-10.55</v>
      </c>
      <c r="N611" t="str">
        <f t="shared" si="9"/>
        <v>205800010100</v>
      </c>
    </row>
    <row r="612" spans="1:14" x14ac:dyDescent="0.25">
      <c r="A612" s="197" t="s">
        <v>108</v>
      </c>
      <c r="B612" s="197" t="s">
        <v>248</v>
      </c>
      <c r="C612" s="197" t="s">
        <v>249</v>
      </c>
      <c r="D612" s="197" t="s">
        <v>126</v>
      </c>
      <c r="E612" s="197" t="s">
        <v>127</v>
      </c>
      <c r="F612" s="197" t="s">
        <v>125</v>
      </c>
      <c r="G612" s="197" t="s">
        <v>138</v>
      </c>
      <c r="H612" s="197" t="s">
        <v>196</v>
      </c>
      <c r="I612" s="197" t="s">
        <v>128</v>
      </c>
      <c r="J612" s="197" t="s">
        <v>196</v>
      </c>
      <c r="K612" s="197" t="s">
        <v>196</v>
      </c>
      <c r="L612" s="197" t="s">
        <v>196</v>
      </c>
      <c r="M612" s="198">
        <v>-7.9</v>
      </c>
      <c r="N612" t="str">
        <f t="shared" si="9"/>
        <v>205800010100</v>
      </c>
    </row>
    <row r="613" spans="1:14" x14ac:dyDescent="0.25">
      <c r="A613" s="197" t="s">
        <v>108</v>
      </c>
      <c r="B613" s="197" t="s">
        <v>248</v>
      </c>
      <c r="C613" s="197" t="s">
        <v>249</v>
      </c>
      <c r="D613" s="197" t="s">
        <v>126</v>
      </c>
      <c r="E613" s="197" t="s">
        <v>127</v>
      </c>
      <c r="F613" s="197" t="s">
        <v>125</v>
      </c>
      <c r="G613" s="197" t="s">
        <v>145</v>
      </c>
      <c r="H613" s="197" t="s">
        <v>196</v>
      </c>
      <c r="I613" s="197" t="s">
        <v>128</v>
      </c>
      <c r="J613" s="197" t="s">
        <v>196</v>
      </c>
      <c r="K613" s="197" t="s">
        <v>196</v>
      </c>
      <c r="L613" s="197" t="s">
        <v>196</v>
      </c>
      <c r="M613" s="198">
        <v>-26.34</v>
      </c>
      <c r="N613" t="str">
        <f t="shared" si="9"/>
        <v>215000010100</v>
      </c>
    </row>
    <row r="614" spans="1:14" x14ac:dyDescent="0.25">
      <c r="A614" s="197" t="s">
        <v>108</v>
      </c>
      <c r="B614" s="197" t="s">
        <v>248</v>
      </c>
      <c r="C614" s="197" t="s">
        <v>249</v>
      </c>
      <c r="D614" s="197" t="s">
        <v>126</v>
      </c>
      <c r="E614" s="197" t="s">
        <v>127</v>
      </c>
      <c r="F614" s="197" t="s">
        <v>125</v>
      </c>
      <c r="G614" s="197" t="s">
        <v>145</v>
      </c>
      <c r="H614" s="197" t="s">
        <v>196</v>
      </c>
      <c r="I614" s="197" t="s">
        <v>128</v>
      </c>
      <c r="J614" s="197" t="s">
        <v>196</v>
      </c>
      <c r="K614" s="197" t="s">
        <v>196</v>
      </c>
      <c r="L614" s="197" t="s">
        <v>196</v>
      </c>
      <c r="M614" s="198">
        <v>-19.760000000000002</v>
      </c>
      <c r="N614" t="str">
        <f t="shared" si="9"/>
        <v>215000010100</v>
      </c>
    </row>
    <row r="615" spans="1:14" x14ac:dyDescent="0.25">
      <c r="A615" s="197" t="s">
        <v>108</v>
      </c>
      <c r="B615" s="197" t="s">
        <v>248</v>
      </c>
      <c r="C615" s="197" t="s">
        <v>249</v>
      </c>
      <c r="D615" s="197" t="s">
        <v>126</v>
      </c>
      <c r="E615" s="197" t="s">
        <v>127</v>
      </c>
      <c r="F615" s="197" t="s">
        <v>125</v>
      </c>
      <c r="G615" s="197" t="s">
        <v>124</v>
      </c>
      <c r="H615" s="197" t="s">
        <v>196</v>
      </c>
      <c r="I615" s="197" t="s">
        <v>128</v>
      </c>
      <c r="J615" s="197" t="s">
        <v>196</v>
      </c>
      <c r="K615" s="197" t="s">
        <v>196</v>
      </c>
      <c r="L615" s="197" t="s">
        <v>196</v>
      </c>
      <c r="M615" s="198">
        <v>-557.74</v>
      </c>
      <c r="N615" t="str">
        <f t="shared" si="9"/>
        <v>100000010100</v>
      </c>
    </row>
    <row r="616" spans="1:14" x14ac:dyDescent="0.25">
      <c r="A616" s="197" t="s">
        <v>108</v>
      </c>
      <c r="B616" s="197" t="s">
        <v>248</v>
      </c>
      <c r="C616" s="197" t="s">
        <v>249</v>
      </c>
      <c r="D616" s="197" t="s">
        <v>126</v>
      </c>
      <c r="E616" s="197" t="s">
        <v>127</v>
      </c>
      <c r="F616" s="197" t="s">
        <v>125</v>
      </c>
      <c r="G616" s="197" t="s">
        <v>124</v>
      </c>
      <c r="H616" s="197" t="s">
        <v>196</v>
      </c>
      <c r="I616" s="197" t="s">
        <v>128</v>
      </c>
      <c r="J616" s="197" t="s">
        <v>196</v>
      </c>
      <c r="K616" s="197" t="s">
        <v>196</v>
      </c>
      <c r="L616" s="197" t="s">
        <v>196</v>
      </c>
      <c r="M616" s="198">
        <v>-418.3</v>
      </c>
      <c r="N616" t="str">
        <f t="shared" si="9"/>
        <v>100000010100</v>
      </c>
    </row>
    <row r="617" spans="1:14" x14ac:dyDescent="0.25">
      <c r="A617" s="197" t="s">
        <v>108</v>
      </c>
      <c r="B617" s="197" t="s">
        <v>248</v>
      </c>
      <c r="C617" s="197" t="s">
        <v>249</v>
      </c>
      <c r="D617" s="197" t="s">
        <v>126</v>
      </c>
      <c r="E617" s="197" t="s">
        <v>127</v>
      </c>
      <c r="F617" s="197" t="s">
        <v>125</v>
      </c>
      <c r="G617" s="197" t="s">
        <v>143</v>
      </c>
      <c r="H617" s="197" t="s">
        <v>196</v>
      </c>
      <c r="I617" s="197" t="s">
        <v>128</v>
      </c>
      <c r="J617" s="197" t="s">
        <v>196</v>
      </c>
      <c r="K617" s="197" t="s">
        <v>196</v>
      </c>
      <c r="L617" s="197" t="s">
        <v>196</v>
      </c>
      <c r="M617" s="198">
        <v>-62</v>
      </c>
      <c r="N617" t="str">
        <f t="shared" si="9"/>
        <v>213000010100</v>
      </c>
    </row>
    <row r="618" spans="1:14" x14ac:dyDescent="0.25">
      <c r="A618" s="197" t="s">
        <v>108</v>
      </c>
      <c r="B618" s="197" t="s">
        <v>248</v>
      </c>
      <c r="C618" s="197" t="s">
        <v>249</v>
      </c>
      <c r="D618" s="197" t="s">
        <v>126</v>
      </c>
      <c r="E618" s="197" t="s">
        <v>127</v>
      </c>
      <c r="F618" s="197" t="s">
        <v>125</v>
      </c>
      <c r="G618" s="197" t="s">
        <v>143</v>
      </c>
      <c r="H618" s="197" t="s">
        <v>196</v>
      </c>
      <c r="I618" s="197" t="s">
        <v>128</v>
      </c>
      <c r="J618" s="197" t="s">
        <v>196</v>
      </c>
      <c r="K618" s="197" t="s">
        <v>196</v>
      </c>
      <c r="L618" s="197" t="s">
        <v>196</v>
      </c>
      <c r="M618" s="198">
        <v>-46.5</v>
      </c>
      <c r="N618" t="str">
        <f t="shared" si="9"/>
        <v>213000010100</v>
      </c>
    </row>
    <row r="619" spans="1:14" x14ac:dyDescent="0.25">
      <c r="A619" s="197" t="s">
        <v>108</v>
      </c>
      <c r="B619" s="197" t="s">
        <v>248</v>
      </c>
      <c r="C619" s="197" t="s">
        <v>249</v>
      </c>
      <c r="D619" s="197" t="s">
        <v>126</v>
      </c>
      <c r="E619" s="197" t="s">
        <v>127</v>
      </c>
      <c r="F619" s="197" t="s">
        <v>125</v>
      </c>
      <c r="G619" s="197" t="s">
        <v>139</v>
      </c>
      <c r="H619" s="197" t="s">
        <v>196</v>
      </c>
      <c r="I619" s="197" t="s">
        <v>128</v>
      </c>
      <c r="J619" s="197" t="s">
        <v>196</v>
      </c>
      <c r="K619" s="197" t="s">
        <v>196</v>
      </c>
      <c r="L619" s="197" t="s">
        <v>196</v>
      </c>
      <c r="M619" s="198">
        <v>-8.7899999999999991</v>
      </c>
      <c r="N619" t="str">
        <f t="shared" si="9"/>
        <v>210000010100</v>
      </c>
    </row>
    <row r="620" spans="1:14" x14ac:dyDescent="0.25">
      <c r="A620" s="197" t="s">
        <v>108</v>
      </c>
      <c r="B620" s="197" t="s">
        <v>248</v>
      </c>
      <c r="C620" s="197" t="s">
        <v>249</v>
      </c>
      <c r="D620" s="197" t="s">
        <v>126</v>
      </c>
      <c r="E620" s="197" t="s">
        <v>127</v>
      </c>
      <c r="F620" s="197" t="s">
        <v>125</v>
      </c>
      <c r="G620" s="197" t="s">
        <v>139</v>
      </c>
      <c r="H620" s="197" t="s">
        <v>196</v>
      </c>
      <c r="I620" s="197" t="s">
        <v>128</v>
      </c>
      <c r="J620" s="197" t="s">
        <v>196</v>
      </c>
      <c r="K620" s="197" t="s">
        <v>196</v>
      </c>
      <c r="L620" s="197" t="s">
        <v>196</v>
      </c>
      <c r="M620" s="198">
        <v>-6.59</v>
      </c>
      <c r="N620" t="str">
        <f t="shared" si="9"/>
        <v>210000010100</v>
      </c>
    </row>
    <row r="621" spans="1:14" x14ac:dyDescent="0.25">
      <c r="A621" s="197" t="s">
        <v>108</v>
      </c>
      <c r="B621" s="197" t="s">
        <v>248</v>
      </c>
      <c r="C621" s="197" t="s">
        <v>249</v>
      </c>
      <c r="D621" s="197" t="s">
        <v>126</v>
      </c>
      <c r="E621" s="197" t="s">
        <v>127</v>
      </c>
      <c r="F621" s="197" t="s">
        <v>125</v>
      </c>
      <c r="G621" s="197" t="s">
        <v>140</v>
      </c>
      <c r="H621" s="197" t="s">
        <v>196</v>
      </c>
      <c r="I621" s="197" t="s">
        <v>128</v>
      </c>
      <c r="J621" s="197" t="s">
        <v>196</v>
      </c>
      <c r="K621" s="197" t="s">
        <v>196</v>
      </c>
      <c r="L621" s="197" t="s">
        <v>196</v>
      </c>
      <c r="M621" s="198">
        <v>-55.79</v>
      </c>
      <c r="N621" t="str">
        <f t="shared" si="9"/>
        <v>210500010100</v>
      </c>
    </row>
    <row r="622" spans="1:14" x14ac:dyDescent="0.25">
      <c r="A622" s="197" t="s">
        <v>108</v>
      </c>
      <c r="B622" s="197" t="s">
        <v>248</v>
      </c>
      <c r="C622" s="197" t="s">
        <v>249</v>
      </c>
      <c r="D622" s="197" t="s">
        <v>126</v>
      </c>
      <c r="E622" s="197" t="s">
        <v>127</v>
      </c>
      <c r="F622" s="197" t="s">
        <v>125</v>
      </c>
      <c r="G622" s="197" t="s">
        <v>140</v>
      </c>
      <c r="H622" s="197" t="s">
        <v>196</v>
      </c>
      <c r="I622" s="197" t="s">
        <v>128</v>
      </c>
      <c r="J622" s="197" t="s">
        <v>196</v>
      </c>
      <c r="K622" s="197" t="s">
        <v>196</v>
      </c>
      <c r="L622" s="197" t="s">
        <v>196</v>
      </c>
      <c r="M622" s="198">
        <v>-41.84</v>
      </c>
      <c r="N622" t="str">
        <f t="shared" si="9"/>
        <v>210500010100</v>
      </c>
    </row>
    <row r="623" spans="1:14" x14ac:dyDescent="0.25">
      <c r="A623" s="197" t="s">
        <v>108</v>
      </c>
      <c r="B623" s="197" t="s">
        <v>248</v>
      </c>
      <c r="C623" s="197" t="s">
        <v>249</v>
      </c>
      <c r="D623" s="197" t="s">
        <v>126</v>
      </c>
      <c r="E623" s="197" t="s">
        <v>127</v>
      </c>
      <c r="F623" s="197" t="s">
        <v>125</v>
      </c>
      <c r="G623" s="197" t="s">
        <v>139</v>
      </c>
      <c r="H623" s="197" t="s">
        <v>196</v>
      </c>
      <c r="I623" s="197" t="s">
        <v>128</v>
      </c>
      <c r="J623" s="197" t="s">
        <v>196</v>
      </c>
      <c r="K623" s="197" t="s">
        <v>196</v>
      </c>
      <c r="L623" s="197" t="s">
        <v>196</v>
      </c>
      <c r="M623" s="198">
        <v>-33.47</v>
      </c>
      <c r="N623" t="str">
        <f t="shared" si="9"/>
        <v>210000010100</v>
      </c>
    </row>
    <row r="624" spans="1:14" x14ac:dyDescent="0.25">
      <c r="A624" s="197" t="s">
        <v>108</v>
      </c>
      <c r="B624" s="197" t="s">
        <v>248</v>
      </c>
      <c r="C624" s="197" t="s">
        <v>249</v>
      </c>
      <c r="D624" s="197" t="s">
        <v>126</v>
      </c>
      <c r="E624" s="197" t="s">
        <v>127</v>
      </c>
      <c r="F624" s="197" t="s">
        <v>125</v>
      </c>
      <c r="G624" s="197" t="s">
        <v>139</v>
      </c>
      <c r="H624" s="197" t="s">
        <v>196</v>
      </c>
      <c r="I624" s="197" t="s">
        <v>128</v>
      </c>
      <c r="J624" s="197" t="s">
        <v>196</v>
      </c>
      <c r="K624" s="197" t="s">
        <v>196</v>
      </c>
      <c r="L624" s="197" t="s">
        <v>196</v>
      </c>
      <c r="M624" s="198">
        <v>-25.1</v>
      </c>
      <c r="N624" t="str">
        <f t="shared" si="9"/>
        <v>210000010100</v>
      </c>
    </row>
    <row r="625" spans="1:14" x14ac:dyDescent="0.25">
      <c r="A625" s="197" t="s">
        <v>108</v>
      </c>
      <c r="B625" s="197" t="s">
        <v>248</v>
      </c>
      <c r="C625" s="197" t="s">
        <v>249</v>
      </c>
      <c r="D625" s="197" t="s">
        <v>126</v>
      </c>
      <c r="E625" s="197" t="s">
        <v>127</v>
      </c>
      <c r="F625" s="197" t="s">
        <v>125</v>
      </c>
      <c r="G625" s="197" t="s">
        <v>137</v>
      </c>
      <c r="H625" s="197" t="s">
        <v>196</v>
      </c>
      <c r="I625" s="197" t="s">
        <v>128</v>
      </c>
      <c r="J625" s="197" t="s">
        <v>196</v>
      </c>
      <c r="K625" s="197" t="s">
        <v>196</v>
      </c>
      <c r="L625" s="197" t="s">
        <v>196</v>
      </c>
      <c r="M625" s="198">
        <v>-495.66</v>
      </c>
      <c r="N625" t="str">
        <f t="shared" si="9"/>
        <v>205600010100</v>
      </c>
    </row>
    <row r="626" spans="1:14" x14ac:dyDescent="0.25">
      <c r="A626" s="197" t="s">
        <v>108</v>
      </c>
      <c r="B626" s="197" t="s">
        <v>248</v>
      </c>
      <c r="C626" s="197" t="s">
        <v>249</v>
      </c>
      <c r="D626" s="197" t="s">
        <v>126</v>
      </c>
      <c r="E626" s="197" t="s">
        <v>127</v>
      </c>
      <c r="F626" s="197" t="s">
        <v>125</v>
      </c>
      <c r="G626" s="197" t="s">
        <v>137</v>
      </c>
      <c r="H626" s="197" t="s">
        <v>196</v>
      </c>
      <c r="I626" s="197" t="s">
        <v>128</v>
      </c>
      <c r="J626" s="197" t="s">
        <v>196</v>
      </c>
      <c r="K626" s="197" t="s">
        <v>196</v>
      </c>
      <c r="L626" s="197" t="s">
        <v>196</v>
      </c>
      <c r="M626" s="198">
        <v>-371.74</v>
      </c>
      <c r="N626" t="str">
        <f t="shared" si="9"/>
        <v>205600010100</v>
      </c>
    </row>
    <row r="627" spans="1:14" x14ac:dyDescent="0.25">
      <c r="A627" s="197" t="s">
        <v>108</v>
      </c>
      <c r="B627" s="197" t="s">
        <v>248</v>
      </c>
      <c r="C627" s="197" t="s">
        <v>249</v>
      </c>
      <c r="D627" s="197" t="s">
        <v>126</v>
      </c>
      <c r="E627" s="197" t="s">
        <v>127</v>
      </c>
      <c r="F627" s="197" t="s">
        <v>125</v>
      </c>
      <c r="G627" s="197" t="s">
        <v>136</v>
      </c>
      <c r="H627" s="197" t="s">
        <v>196</v>
      </c>
      <c r="I627" s="197" t="s">
        <v>128</v>
      </c>
      <c r="J627" s="197" t="s">
        <v>196</v>
      </c>
      <c r="K627" s="197" t="s">
        <v>196</v>
      </c>
      <c r="L627" s="197" t="s">
        <v>196</v>
      </c>
      <c r="M627" s="198">
        <v>-2.1800000000000002</v>
      </c>
      <c r="N627" t="str">
        <f t="shared" si="9"/>
        <v>205500010100</v>
      </c>
    </row>
    <row r="628" spans="1:14" x14ac:dyDescent="0.25">
      <c r="A628" s="197" t="s">
        <v>108</v>
      </c>
      <c r="B628" s="197" t="s">
        <v>248</v>
      </c>
      <c r="C628" s="197" t="s">
        <v>249</v>
      </c>
      <c r="D628" s="197" t="s">
        <v>126</v>
      </c>
      <c r="E628" s="197" t="s">
        <v>127</v>
      </c>
      <c r="F628" s="197" t="s">
        <v>125</v>
      </c>
      <c r="G628" s="197" t="s">
        <v>136</v>
      </c>
      <c r="H628" s="197" t="s">
        <v>196</v>
      </c>
      <c r="I628" s="197" t="s">
        <v>128</v>
      </c>
      <c r="J628" s="197" t="s">
        <v>196</v>
      </c>
      <c r="K628" s="197" t="s">
        <v>196</v>
      </c>
      <c r="L628" s="197" t="s">
        <v>196</v>
      </c>
      <c r="M628" s="198">
        <v>-1.64</v>
      </c>
      <c r="N628" t="str">
        <f t="shared" si="9"/>
        <v>205500010100</v>
      </c>
    </row>
    <row r="629" spans="1:14" x14ac:dyDescent="0.25">
      <c r="A629" s="197" t="s">
        <v>108</v>
      </c>
      <c r="B629" s="197" t="s">
        <v>248</v>
      </c>
      <c r="C629" s="197" t="s">
        <v>249</v>
      </c>
      <c r="D629" s="197" t="s">
        <v>126</v>
      </c>
      <c r="E629" s="197" t="s">
        <v>127</v>
      </c>
      <c r="F629" s="197" t="s">
        <v>125</v>
      </c>
      <c r="G629" s="197" t="s">
        <v>134</v>
      </c>
      <c r="H629" s="197" t="s">
        <v>196</v>
      </c>
      <c r="I629" s="197" t="s">
        <v>128</v>
      </c>
      <c r="J629" s="197" t="s">
        <v>196</v>
      </c>
      <c r="K629" s="197" t="s">
        <v>196</v>
      </c>
      <c r="L629" s="197" t="s">
        <v>196</v>
      </c>
      <c r="M629" s="198">
        <v>-55.79</v>
      </c>
      <c r="N629" t="str">
        <f t="shared" si="9"/>
        <v>205200010100</v>
      </c>
    </row>
    <row r="630" spans="1:14" x14ac:dyDescent="0.25">
      <c r="A630" s="197" t="s">
        <v>108</v>
      </c>
      <c r="B630" s="197" t="s">
        <v>248</v>
      </c>
      <c r="C630" s="197" t="s">
        <v>249</v>
      </c>
      <c r="D630" s="197" t="s">
        <v>126</v>
      </c>
      <c r="E630" s="197" t="s">
        <v>127</v>
      </c>
      <c r="F630" s="197" t="s">
        <v>125</v>
      </c>
      <c r="G630" s="197" t="s">
        <v>134</v>
      </c>
      <c r="H630" s="197" t="s">
        <v>196</v>
      </c>
      <c r="I630" s="197" t="s">
        <v>128</v>
      </c>
      <c r="J630" s="197" t="s">
        <v>196</v>
      </c>
      <c r="K630" s="197" t="s">
        <v>196</v>
      </c>
      <c r="L630" s="197" t="s">
        <v>196</v>
      </c>
      <c r="M630" s="198">
        <v>-41.84</v>
      </c>
      <c r="N630" t="str">
        <f t="shared" si="9"/>
        <v>205200010100</v>
      </c>
    </row>
    <row r="631" spans="1:14" x14ac:dyDescent="0.25">
      <c r="A631" s="197" t="s">
        <v>108</v>
      </c>
      <c r="B631" s="197" t="s">
        <v>248</v>
      </c>
      <c r="C631" s="197" t="s">
        <v>249</v>
      </c>
      <c r="D631" s="197" t="s">
        <v>126</v>
      </c>
      <c r="E631" s="197" t="s">
        <v>127</v>
      </c>
      <c r="F631" s="197" t="s">
        <v>125</v>
      </c>
      <c r="G631" s="197" t="s">
        <v>139</v>
      </c>
      <c r="H631" s="197" t="s">
        <v>196</v>
      </c>
      <c r="I631" s="197" t="s">
        <v>128</v>
      </c>
      <c r="J631" s="197" t="s">
        <v>196</v>
      </c>
      <c r="K631" s="197" t="s">
        <v>196</v>
      </c>
      <c r="L631" s="197" t="s">
        <v>196</v>
      </c>
      <c r="M631" s="198">
        <v>-10.15</v>
      </c>
      <c r="N631" t="str">
        <f t="shared" si="9"/>
        <v>210000010100</v>
      </c>
    </row>
    <row r="632" spans="1:14" x14ac:dyDescent="0.25">
      <c r="A632" s="197" t="s">
        <v>108</v>
      </c>
      <c r="B632" s="197" t="s">
        <v>248</v>
      </c>
      <c r="C632" s="197" t="s">
        <v>249</v>
      </c>
      <c r="D632" s="197" t="s">
        <v>126</v>
      </c>
      <c r="E632" s="197" t="s">
        <v>127</v>
      </c>
      <c r="F632" s="197" t="s">
        <v>125</v>
      </c>
      <c r="G632" s="197" t="s">
        <v>139</v>
      </c>
      <c r="H632" s="197" t="s">
        <v>196</v>
      </c>
      <c r="I632" s="197" t="s">
        <v>128</v>
      </c>
      <c r="J632" s="197" t="s">
        <v>196</v>
      </c>
      <c r="K632" s="197" t="s">
        <v>196</v>
      </c>
      <c r="L632" s="197" t="s">
        <v>196</v>
      </c>
      <c r="M632" s="198">
        <v>-7.6</v>
      </c>
      <c r="N632" t="str">
        <f t="shared" si="9"/>
        <v>210000010100</v>
      </c>
    </row>
    <row r="633" spans="1:14" x14ac:dyDescent="0.25">
      <c r="A633" s="197" t="s">
        <v>108</v>
      </c>
      <c r="B633" s="197" t="s">
        <v>248</v>
      </c>
      <c r="C633" s="197" t="s">
        <v>249</v>
      </c>
      <c r="D633" s="197" t="s">
        <v>126</v>
      </c>
      <c r="E633" s="197" t="s">
        <v>127</v>
      </c>
      <c r="F633" s="197" t="s">
        <v>125</v>
      </c>
      <c r="G633" s="197" t="s">
        <v>141</v>
      </c>
      <c r="H633" s="197" t="s">
        <v>196</v>
      </c>
      <c r="I633" s="197" t="s">
        <v>128</v>
      </c>
      <c r="J633" s="197" t="s">
        <v>196</v>
      </c>
      <c r="K633" s="197" t="s">
        <v>196</v>
      </c>
      <c r="L633" s="197" t="s">
        <v>196</v>
      </c>
      <c r="M633" s="198">
        <v>-45.1</v>
      </c>
      <c r="N633" t="str">
        <f t="shared" si="9"/>
        <v>211000010100</v>
      </c>
    </row>
    <row r="634" spans="1:14" x14ac:dyDescent="0.25">
      <c r="A634" s="197" t="s">
        <v>108</v>
      </c>
      <c r="B634" s="197" t="s">
        <v>248</v>
      </c>
      <c r="C634" s="197" t="s">
        <v>249</v>
      </c>
      <c r="D634" s="197" t="s">
        <v>126</v>
      </c>
      <c r="E634" s="197" t="s">
        <v>127</v>
      </c>
      <c r="F634" s="197" t="s">
        <v>125</v>
      </c>
      <c r="G634" s="197" t="s">
        <v>141</v>
      </c>
      <c r="H634" s="197" t="s">
        <v>196</v>
      </c>
      <c r="I634" s="197" t="s">
        <v>128</v>
      </c>
      <c r="J634" s="197" t="s">
        <v>196</v>
      </c>
      <c r="K634" s="197" t="s">
        <v>196</v>
      </c>
      <c r="L634" s="197" t="s">
        <v>196</v>
      </c>
      <c r="M634" s="198">
        <v>-33.82</v>
      </c>
      <c r="N634" t="str">
        <f t="shared" si="9"/>
        <v>211000010100</v>
      </c>
    </row>
    <row r="635" spans="1:14" x14ac:dyDescent="0.25">
      <c r="A635" s="197" t="s">
        <v>108</v>
      </c>
      <c r="B635" s="197" t="s">
        <v>248</v>
      </c>
      <c r="C635" s="197" t="s">
        <v>249</v>
      </c>
      <c r="D635" s="197" t="s">
        <v>126</v>
      </c>
      <c r="E635" s="197" t="s">
        <v>127</v>
      </c>
      <c r="F635" s="197" t="s">
        <v>125</v>
      </c>
      <c r="G635" s="197" t="s">
        <v>135</v>
      </c>
      <c r="H635" s="197" t="s">
        <v>196</v>
      </c>
      <c r="I635" s="197" t="s">
        <v>128</v>
      </c>
      <c r="J635" s="197" t="s">
        <v>196</v>
      </c>
      <c r="K635" s="197" t="s">
        <v>196</v>
      </c>
      <c r="L635" s="197" t="s">
        <v>196</v>
      </c>
      <c r="M635" s="198">
        <v>-45.1</v>
      </c>
      <c r="N635" t="str">
        <f t="shared" si="9"/>
        <v>205300010100</v>
      </c>
    </row>
    <row r="636" spans="1:14" x14ac:dyDescent="0.25">
      <c r="A636" s="197" t="s">
        <v>108</v>
      </c>
      <c r="B636" s="197" t="s">
        <v>248</v>
      </c>
      <c r="C636" s="197" t="s">
        <v>249</v>
      </c>
      <c r="D636" s="197" t="s">
        <v>126</v>
      </c>
      <c r="E636" s="197" t="s">
        <v>127</v>
      </c>
      <c r="F636" s="197" t="s">
        <v>125</v>
      </c>
      <c r="G636" s="197" t="s">
        <v>149</v>
      </c>
      <c r="H636" s="197" t="s">
        <v>196</v>
      </c>
      <c r="I636" s="197" t="s">
        <v>128</v>
      </c>
      <c r="J636" s="197" t="s">
        <v>196</v>
      </c>
      <c r="K636" s="197" t="s">
        <v>196</v>
      </c>
      <c r="L636" s="197" t="s">
        <v>196</v>
      </c>
      <c r="M636" s="198">
        <v>73.959999999999994</v>
      </c>
      <c r="N636" t="str">
        <f t="shared" si="9"/>
        <v>710000010100</v>
      </c>
    </row>
    <row r="637" spans="1:14" x14ac:dyDescent="0.25">
      <c r="A637" s="197" t="s">
        <v>108</v>
      </c>
      <c r="B637" s="197" t="s">
        <v>248</v>
      </c>
      <c r="C637" s="197" t="s">
        <v>249</v>
      </c>
      <c r="D637" s="197" t="s">
        <v>126</v>
      </c>
      <c r="E637" s="197" t="s">
        <v>127</v>
      </c>
      <c r="F637" s="197" t="s">
        <v>125</v>
      </c>
      <c r="G637" s="197" t="s">
        <v>149</v>
      </c>
      <c r="H637" s="197" t="s">
        <v>196</v>
      </c>
      <c r="I637" s="197" t="s">
        <v>128</v>
      </c>
      <c r="J637" s="197" t="s">
        <v>196</v>
      </c>
      <c r="K637" s="197" t="s">
        <v>196</v>
      </c>
      <c r="L637" s="197" t="s">
        <v>196</v>
      </c>
      <c r="M637" s="198">
        <v>73.959999999999994</v>
      </c>
      <c r="N637" t="str">
        <f t="shared" si="9"/>
        <v>710000010100</v>
      </c>
    </row>
    <row r="638" spans="1:14" x14ac:dyDescent="0.25">
      <c r="A638" s="197" t="s">
        <v>108</v>
      </c>
      <c r="B638" s="197" t="s">
        <v>248</v>
      </c>
      <c r="C638" s="197" t="s">
        <v>249</v>
      </c>
      <c r="D638" s="197" t="s">
        <v>126</v>
      </c>
      <c r="E638" s="197" t="s">
        <v>127</v>
      </c>
      <c r="F638" s="197" t="s">
        <v>125</v>
      </c>
      <c r="G638" s="197" t="s">
        <v>149</v>
      </c>
      <c r="H638" s="197" t="s">
        <v>196</v>
      </c>
      <c r="I638" s="197" t="s">
        <v>128</v>
      </c>
      <c r="J638" s="197" t="s">
        <v>196</v>
      </c>
      <c r="K638" s="197" t="s">
        <v>196</v>
      </c>
      <c r="L638" s="197" t="s">
        <v>196</v>
      </c>
      <c r="M638" s="198">
        <v>697.34</v>
      </c>
      <c r="N638" t="str">
        <f t="shared" si="9"/>
        <v>710000010100</v>
      </c>
    </row>
    <row r="639" spans="1:14" x14ac:dyDescent="0.25">
      <c r="A639" s="197" t="s">
        <v>108</v>
      </c>
      <c r="B639" s="197" t="s">
        <v>248</v>
      </c>
      <c r="C639" s="197" t="s">
        <v>249</v>
      </c>
      <c r="D639" s="197" t="s">
        <v>126</v>
      </c>
      <c r="E639" s="197" t="s">
        <v>127</v>
      </c>
      <c r="F639" s="197" t="s">
        <v>125</v>
      </c>
      <c r="G639" s="197" t="s">
        <v>149</v>
      </c>
      <c r="H639" s="197" t="s">
        <v>196</v>
      </c>
      <c r="I639" s="197" t="s">
        <v>128</v>
      </c>
      <c r="J639" s="197" t="s">
        <v>196</v>
      </c>
      <c r="K639" s="197" t="s">
        <v>196</v>
      </c>
      <c r="L639" s="197" t="s">
        <v>196</v>
      </c>
      <c r="M639" s="198">
        <v>633.94000000000005</v>
      </c>
      <c r="N639" t="str">
        <f t="shared" si="9"/>
        <v>710000010100</v>
      </c>
    </row>
    <row r="640" spans="1:14" x14ac:dyDescent="0.25">
      <c r="A640" s="197" t="s">
        <v>108</v>
      </c>
      <c r="B640" s="197" t="s">
        <v>248</v>
      </c>
      <c r="C640" s="197" t="s">
        <v>249</v>
      </c>
      <c r="D640" s="197" t="s">
        <v>126</v>
      </c>
      <c r="E640" s="197" t="s">
        <v>127</v>
      </c>
      <c r="F640" s="197" t="s">
        <v>125</v>
      </c>
      <c r="G640" s="197" t="s">
        <v>154</v>
      </c>
      <c r="H640" s="197" t="s">
        <v>196</v>
      </c>
      <c r="I640" s="197" t="s">
        <v>128</v>
      </c>
      <c r="J640" s="197" t="s">
        <v>196</v>
      </c>
      <c r="K640" s="197" t="s">
        <v>196</v>
      </c>
      <c r="L640" s="197" t="s">
        <v>196</v>
      </c>
      <c r="M640" s="198">
        <v>371.74</v>
      </c>
      <c r="N640" t="str">
        <f t="shared" si="9"/>
        <v>724000010100</v>
      </c>
    </row>
    <row r="641" spans="1:14" x14ac:dyDescent="0.25">
      <c r="A641" s="197" t="s">
        <v>108</v>
      </c>
      <c r="B641" s="197" t="s">
        <v>248</v>
      </c>
      <c r="C641" s="197" t="s">
        <v>249</v>
      </c>
      <c r="D641" s="197" t="s">
        <v>126</v>
      </c>
      <c r="E641" s="197" t="s">
        <v>127</v>
      </c>
      <c r="F641" s="197" t="s">
        <v>125</v>
      </c>
      <c r="G641" s="197" t="s">
        <v>156</v>
      </c>
      <c r="H641" s="197" t="s">
        <v>196</v>
      </c>
      <c r="I641" s="197" t="s">
        <v>128</v>
      </c>
      <c r="J641" s="197" t="s">
        <v>196</v>
      </c>
      <c r="K641" s="197" t="s">
        <v>196</v>
      </c>
      <c r="L641" s="197" t="s">
        <v>196</v>
      </c>
      <c r="M641" s="198">
        <v>2.1800000000000002</v>
      </c>
      <c r="N641" t="str">
        <f t="shared" si="9"/>
        <v>725000010100</v>
      </c>
    </row>
    <row r="642" spans="1:14" x14ac:dyDescent="0.25">
      <c r="A642" s="197" t="s">
        <v>108</v>
      </c>
      <c r="B642" s="197" t="s">
        <v>248</v>
      </c>
      <c r="C642" s="197" t="s">
        <v>249</v>
      </c>
      <c r="D642" s="197" t="s">
        <v>126</v>
      </c>
      <c r="E642" s="197" t="s">
        <v>127</v>
      </c>
      <c r="F642" s="197" t="s">
        <v>125</v>
      </c>
      <c r="G642" s="197" t="s">
        <v>156</v>
      </c>
      <c r="H642" s="197" t="s">
        <v>196</v>
      </c>
      <c r="I642" s="197" t="s">
        <v>128</v>
      </c>
      <c r="J642" s="197" t="s">
        <v>196</v>
      </c>
      <c r="K642" s="197" t="s">
        <v>196</v>
      </c>
      <c r="L642" s="197" t="s">
        <v>196</v>
      </c>
      <c r="M642" s="198">
        <v>1.64</v>
      </c>
      <c r="N642" t="str">
        <f t="shared" si="9"/>
        <v>725000010100</v>
      </c>
    </row>
    <row r="643" spans="1:14" x14ac:dyDescent="0.25">
      <c r="A643" s="197" t="s">
        <v>108</v>
      </c>
      <c r="B643" s="197" t="s">
        <v>248</v>
      </c>
      <c r="C643" s="197" t="s">
        <v>249</v>
      </c>
      <c r="D643" s="197" t="s">
        <v>126</v>
      </c>
      <c r="E643" s="197" t="s">
        <v>127</v>
      </c>
      <c r="F643" s="197" t="s">
        <v>125</v>
      </c>
      <c r="G643" s="197" t="s">
        <v>157</v>
      </c>
      <c r="H643" s="197" t="s">
        <v>196</v>
      </c>
      <c r="I643" s="197" t="s">
        <v>128</v>
      </c>
      <c r="J643" s="197" t="s">
        <v>196</v>
      </c>
      <c r="K643" s="197" t="s">
        <v>196</v>
      </c>
      <c r="L643" s="197" t="s">
        <v>196</v>
      </c>
      <c r="M643" s="198">
        <v>55.79</v>
      </c>
      <c r="N643" t="str">
        <f t="shared" ref="N643:N706" si="10">CONCATENATE(G643,E643)</f>
        <v>726900010100</v>
      </c>
    </row>
    <row r="644" spans="1:14" x14ac:dyDescent="0.25">
      <c r="A644" s="197" t="s">
        <v>108</v>
      </c>
      <c r="B644" s="197" t="s">
        <v>248</v>
      </c>
      <c r="C644" s="197" t="s">
        <v>249</v>
      </c>
      <c r="D644" s="197" t="s">
        <v>126</v>
      </c>
      <c r="E644" s="197" t="s">
        <v>127</v>
      </c>
      <c r="F644" s="197" t="s">
        <v>125</v>
      </c>
      <c r="G644" s="197" t="s">
        <v>135</v>
      </c>
      <c r="H644" s="197" t="s">
        <v>196</v>
      </c>
      <c r="I644" s="197" t="s">
        <v>128</v>
      </c>
      <c r="J644" s="197" t="s">
        <v>196</v>
      </c>
      <c r="K644" s="197" t="s">
        <v>196</v>
      </c>
      <c r="L644" s="197" t="s">
        <v>196</v>
      </c>
      <c r="M644" s="198">
        <v>-33.82</v>
      </c>
      <c r="N644" t="str">
        <f t="shared" si="10"/>
        <v>205300010100</v>
      </c>
    </row>
    <row r="645" spans="1:14" x14ac:dyDescent="0.25">
      <c r="A645" s="197" t="s">
        <v>108</v>
      </c>
      <c r="B645" s="197" t="s">
        <v>248</v>
      </c>
      <c r="C645" s="197" t="s">
        <v>249</v>
      </c>
      <c r="D645" s="197" t="s">
        <v>126</v>
      </c>
      <c r="E645" s="197" t="s">
        <v>127</v>
      </c>
      <c r="F645" s="197" t="s">
        <v>125</v>
      </c>
      <c r="G645" s="197" t="s">
        <v>147</v>
      </c>
      <c r="H645" s="197" t="s">
        <v>196</v>
      </c>
      <c r="I645" s="197" t="s">
        <v>128</v>
      </c>
      <c r="J645" s="197" t="s">
        <v>196</v>
      </c>
      <c r="K645" s="197" t="s">
        <v>196</v>
      </c>
      <c r="L645" s="197" t="s">
        <v>196</v>
      </c>
      <c r="M645" s="198">
        <v>-10.54</v>
      </c>
      <c r="N645" t="str">
        <f t="shared" si="10"/>
        <v>216000010100</v>
      </c>
    </row>
    <row r="646" spans="1:14" x14ac:dyDescent="0.25">
      <c r="A646" s="197" t="s">
        <v>108</v>
      </c>
      <c r="B646" s="197" t="s">
        <v>248</v>
      </c>
      <c r="C646" s="197" t="s">
        <v>249</v>
      </c>
      <c r="D646" s="197" t="s">
        <v>126</v>
      </c>
      <c r="E646" s="197" t="s">
        <v>127</v>
      </c>
      <c r="F646" s="197" t="s">
        <v>125</v>
      </c>
      <c r="G646" s="197" t="s">
        <v>147</v>
      </c>
      <c r="H646" s="197" t="s">
        <v>196</v>
      </c>
      <c r="I646" s="197" t="s">
        <v>128</v>
      </c>
      <c r="J646" s="197" t="s">
        <v>196</v>
      </c>
      <c r="K646" s="197" t="s">
        <v>196</v>
      </c>
      <c r="L646" s="197" t="s">
        <v>196</v>
      </c>
      <c r="M646" s="198">
        <v>-7.91</v>
      </c>
      <c r="N646" t="str">
        <f t="shared" si="10"/>
        <v>216000010100</v>
      </c>
    </row>
    <row r="647" spans="1:14" x14ac:dyDescent="0.25">
      <c r="A647" s="197" t="s">
        <v>108</v>
      </c>
      <c r="B647" s="197" t="s">
        <v>248</v>
      </c>
      <c r="C647" s="197" t="s">
        <v>249</v>
      </c>
      <c r="D647" s="197" t="s">
        <v>126</v>
      </c>
      <c r="E647" s="197" t="s">
        <v>127</v>
      </c>
      <c r="F647" s="197" t="s">
        <v>125</v>
      </c>
      <c r="G647" s="197" t="s">
        <v>144</v>
      </c>
      <c r="H647" s="197" t="s">
        <v>196</v>
      </c>
      <c r="I647" s="197" t="s">
        <v>128</v>
      </c>
      <c r="J647" s="197" t="s">
        <v>196</v>
      </c>
      <c r="K647" s="197" t="s">
        <v>196</v>
      </c>
      <c r="L647" s="197" t="s">
        <v>196</v>
      </c>
      <c r="M647" s="198">
        <v>-30.67</v>
      </c>
      <c r="N647" t="str">
        <f t="shared" si="10"/>
        <v>214000010100</v>
      </c>
    </row>
    <row r="648" spans="1:14" x14ac:dyDescent="0.25">
      <c r="A648" s="197" t="s">
        <v>108</v>
      </c>
      <c r="B648" s="197" t="s">
        <v>248</v>
      </c>
      <c r="C648" s="197" t="s">
        <v>249</v>
      </c>
      <c r="D648" s="197" t="s">
        <v>126</v>
      </c>
      <c r="E648" s="197" t="s">
        <v>127</v>
      </c>
      <c r="F648" s="197" t="s">
        <v>125</v>
      </c>
      <c r="G648" s="197" t="s">
        <v>152</v>
      </c>
      <c r="H648" s="197" t="s">
        <v>196</v>
      </c>
      <c r="I648" s="197" t="s">
        <v>128</v>
      </c>
      <c r="J648" s="197" t="s">
        <v>196</v>
      </c>
      <c r="K648" s="197" t="s">
        <v>196</v>
      </c>
      <c r="L648" s="197" t="s">
        <v>196</v>
      </c>
      <c r="M648" s="198">
        <v>45.1</v>
      </c>
      <c r="N648" t="str">
        <f t="shared" si="10"/>
        <v>723000010100</v>
      </c>
    </row>
    <row r="649" spans="1:14" x14ac:dyDescent="0.25">
      <c r="A649" s="197" t="s">
        <v>108</v>
      </c>
      <c r="B649" s="197" t="s">
        <v>248</v>
      </c>
      <c r="C649" s="197" t="s">
        <v>249</v>
      </c>
      <c r="D649" s="197" t="s">
        <v>126</v>
      </c>
      <c r="E649" s="197" t="s">
        <v>127</v>
      </c>
      <c r="F649" s="197" t="s">
        <v>125</v>
      </c>
      <c r="G649" s="197" t="s">
        <v>152</v>
      </c>
      <c r="H649" s="197" t="s">
        <v>196</v>
      </c>
      <c r="I649" s="197" t="s">
        <v>128</v>
      </c>
      <c r="J649" s="197" t="s">
        <v>196</v>
      </c>
      <c r="K649" s="197" t="s">
        <v>196</v>
      </c>
      <c r="L649" s="197" t="s">
        <v>196</v>
      </c>
      <c r="M649" s="198">
        <v>33.82</v>
      </c>
      <c r="N649" t="str">
        <f t="shared" si="10"/>
        <v>723000010100</v>
      </c>
    </row>
    <row r="650" spans="1:14" x14ac:dyDescent="0.25">
      <c r="A650" s="197" t="s">
        <v>108</v>
      </c>
      <c r="B650" s="197" t="s">
        <v>248</v>
      </c>
      <c r="C650" s="197" t="s">
        <v>249</v>
      </c>
      <c r="D650" s="197" t="s">
        <v>126</v>
      </c>
      <c r="E650" s="197" t="s">
        <v>127</v>
      </c>
      <c r="F650" s="197" t="s">
        <v>125</v>
      </c>
      <c r="G650" s="197" t="s">
        <v>153</v>
      </c>
      <c r="H650" s="197" t="s">
        <v>196</v>
      </c>
      <c r="I650" s="197" t="s">
        <v>128</v>
      </c>
      <c r="J650" s="197" t="s">
        <v>196</v>
      </c>
      <c r="K650" s="197" t="s">
        <v>196</v>
      </c>
      <c r="L650" s="197" t="s">
        <v>196</v>
      </c>
      <c r="M650" s="198">
        <v>10.55</v>
      </c>
      <c r="N650" t="str">
        <f t="shared" si="10"/>
        <v>723100010100</v>
      </c>
    </row>
    <row r="651" spans="1:14" x14ac:dyDescent="0.25">
      <c r="A651" s="197" t="s">
        <v>108</v>
      </c>
      <c r="B651" s="197" t="s">
        <v>248</v>
      </c>
      <c r="C651" s="197" t="s">
        <v>249</v>
      </c>
      <c r="D651" s="197" t="s">
        <v>126</v>
      </c>
      <c r="E651" s="197" t="s">
        <v>127</v>
      </c>
      <c r="F651" s="197" t="s">
        <v>125</v>
      </c>
      <c r="G651" s="197" t="s">
        <v>153</v>
      </c>
      <c r="H651" s="197" t="s">
        <v>196</v>
      </c>
      <c r="I651" s="197" t="s">
        <v>128</v>
      </c>
      <c r="J651" s="197" t="s">
        <v>196</v>
      </c>
      <c r="K651" s="197" t="s">
        <v>196</v>
      </c>
      <c r="L651" s="197" t="s">
        <v>196</v>
      </c>
      <c r="M651" s="198">
        <v>7.9</v>
      </c>
      <c r="N651" t="str">
        <f t="shared" si="10"/>
        <v>723100010100</v>
      </c>
    </row>
    <row r="652" spans="1:14" x14ac:dyDescent="0.25">
      <c r="A652" s="197" t="s">
        <v>108</v>
      </c>
      <c r="B652" s="197" t="s">
        <v>248</v>
      </c>
      <c r="C652" s="197" t="s">
        <v>249</v>
      </c>
      <c r="D652" s="197" t="s">
        <v>126</v>
      </c>
      <c r="E652" s="197" t="s">
        <v>127</v>
      </c>
      <c r="F652" s="197" t="s">
        <v>125</v>
      </c>
      <c r="G652" s="197" t="s">
        <v>154</v>
      </c>
      <c r="H652" s="197" t="s">
        <v>196</v>
      </c>
      <c r="I652" s="197" t="s">
        <v>128</v>
      </c>
      <c r="J652" s="197" t="s">
        <v>196</v>
      </c>
      <c r="K652" s="197" t="s">
        <v>196</v>
      </c>
      <c r="L652" s="197" t="s">
        <v>196</v>
      </c>
      <c r="M652" s="198">
        <v>495.66</v>
      </c>
      <c r="N652" t="str">
        <f t="shared" si="10"/>
        <v>724000010100</v>
      </c>
    </row>
    <row r="653" spans="1:14" x14ac:dyDescent="0.25">
      <c r="A653" s="197" t="s">
        <v>108</v>
      </c>
      <c r="B653" s="197" t="s">
        <v>248</v>
      </c>
      <c r="C653" s="197" t="s">
        <v>249</v>
      </c>
      <c r="D653" s="197" t="s">
        <v>126</v>
      </c>
      <c r="E653" s="197" t="s">
        <v>127</v>
      </c>
      <c r="F653" s="197" t="s">
        <v>125</v>
      </c>
      <c r="G653" s="197" t="s">
        <v>157</v>
      </c>
      <c r="H653" s="197" t="s">
        <v>196</v>
      </c>
      <c r="I653" s="197" t="s">
        <v>128</v>
      </c>
      <c r="J653" s="197" t="s">
        <v>196</v>
      </c>
      <c r="K653" s="197" t="s">
        <v>196</v>
      </c>
      <c r="L653" s="197" t="s">
        <v>196</v>
      </c>
      <c r="M653" s="198">
        <v>41.84</v>
      </c>
      <c r="N653" t="str">
        <f t="shared" si="10"/>
        <v>726900010100</v>
      </c>
    </row>
    <row r="654" spans="1:14" x14ac:dyDescent="0.25">
      <c r="A654" s="197" t="s">
        <v>108</v>
      </c>
      <c r="B654" s="197" t="s">
        <v>248</v>
      </c>
      <c r="C654" s="197" t="s">
        <v>249</v>
      </c>
      <c r="D654" s="197" t="s">
        <v>126</v>
      </c>
      <c r="E654" s="197" t="s">
        <v>127</v>
      </c>
      <c r="F654" s="197" t="s">
        <v>125</v>
      </c>
      <c r="G654" s="197" t="s">
        <v>157</v>
      </c>
      <c r="H654" s="197" t="s">
        <v>196</v>
      </c>
      <c r="I654" s="197" t="s">
        <v>128</v>
      </c>
      <c r="J654" s="197" t="s">
        <v>196</v>
      </c>
      <c r="K654" s="197" t="s">
        <v>196</v>
      </c>
      <c r="L654" s="197" t="s">
        <v>196</v>
      </c>
      <c r="M654" s="198">
        <v>10.15</v>
      </c>
      <c r="N654" t="str">
        <f t="shared" si="10"/>
        <v>726900010100</v>
      </c>
    </row>
    <row r="655" spans="1:14" x14ac:dyDescent="0.25">
      <c r="A655" s="197" t="s">
        <v>108</v>
      </c>
      <c r="B655" s="197" t="s">
        <v>248</v>
      </c>
      <c r="C655" s="197" t="s">
        <v>249</v>
      </c>
      <c r="D655" s="197" t="s">
        <v>126</v>
      </c>
      <c r="E655" s="197" t="s">
        <v>127</v>
      </c>
      <c r="F655" s="197" t="s">
        <v>125</v>
      </c>
      <c r="G655" s="197" t="s">
        <v>157</v>
      </c>
      <c r="H655" s="197" t="s">
        <v>196</v>
      </c>
      <c r="I655" s="197" t="s">
        <v>128</v>
      </c>
      <c r="J655" s="197" t="s">
        <v>196</v>
      </c>
      <c r="K655" s="197" t="s">
        <v>196</v>
      </c>
      <c r="L655" s="197" t="s">
        <v>196</v>
      </c>
      <c r="M655" s="198">
        <v>7.6</v>
      </c>
      <c r="N655" t="str">
        <f t="shared" si="10"/>
        <v>726900010100</v>
      </c>
    </row>
    <row r="656" spans="1:14" x14ac:dyDescent="0.25">
      <c r="A656" s="197" t="s">
        <v>108</v>
      </c>
      <c r="B656" s="197" t="s">
        <v>248</v>
      </c>
      <c r="C656" s="197" t="s">
        <v>249</v>
      </c>
      <c r="D656" s="197" t="s">
        <v>126</v>
      </c>
      <c r="E656" s="197" t="s">
        <v>127</v>
      </c>
      <c r="F656" s="197" t="s">
        <v>125</v>
      </c>
      <c r="G656" s="197" t="s">
        <v>139</v>
      </c>
      <c r="H656" s="197" t="s">
        <v>196</v>
      </c>
      <c r="I656" s="197" t="s">
        <v>128</v>
      </c>
      <c r="J656" s="197" t="s">
        <v>196</v>
      </c>
      <c r="K656" s="197" t="s">
        <v>196</v>
      </c>
      <c r="L656" s="197" t="s">
        <v>196</v>
      </c>
      <c r="M656" s="198">
        <v>-1.1399999999999999</v>
      </c>
      <c r="N656" t="str">
        <f t="shared" si="10"/>
        <v>210000010100</v>
      </c>
    </row>
    <row r="657" spans="1:14" x14ac:dyDescent="0.25">
      <c r="A657" s="197" t="s">
        <v>108</v>
      </c>
      <c r="B657" s="197" t="s">
        <v>248</v>
      </c>
      <c r="C657" s="197" t="s">
        <v>249</v>
      </c>
      <c r="D657" s="197" t="s">
        <v>126</v>
      </c>
      <c r="E657" s="197" t="s">
        <v>127</v>
      </c>
      <c r="F657" s="197" t="s">
        <v>125</v>
      </c>
      <c r="G657" s="197" t="s">
        <v>139</v>
      </c>
      <c r="H657" s="197" t="s">
        <v>196</v>
      </c>
      <c r="I657" s="197" t="s">
        <v>128</v>
      </c>
      <c r="J657" s="197" t="s">
        <v>196</v>
      </c>
      <c r="K657" s="197" t="s">
        <v>196</v>
      </c>
      <c r="L657" s="197" t="s">
        <v>196</v>
      </c>
      <c r="M657" s="198">
        <v>-0.86</v>
      </c>
      <c r="N657" t="str">
        <f t="shared" si="10"/>
        <v>210000010100</v>
      </c>
    </row>
    <row r="658" spans="1:14" x14ac:dyDescent="0.25">
      <c r="A658" s="197" t="s">
        <v>108</v>
      </c>
      <c r="B658" s="197" t="s">
        <v>248</v>
      </c>
      <c r="C658" s="197" t="s">
        <v>249</v>
      </c>
      <c r="D658" s="197" t="s">
        <v>126</v>
      </c>
      <c r="E658" s="197" t="s">
        <v>127</v>
      </c>
      <c r="F658" s="197" t="s">
        <v>125</v>
      </c>
      <c r="G658" s="197" t="s">
        <v>139</v>
      </c>
      <c r="H658" s="197" t="s">
        <v>196</v>
      </c>
      <c r="I658" s="197" t="s">
        <v>128</v>
      </c>
      <c r="J658" s="197" t="s">
        <v>196</v>
      </c>
      <c r="K658" s="197" t="s">
        <v>196</v>
      </c>
      <c r="L658" s="197" t="s">
        <v>196</v>
      </c>
      <c r="M658" s="198">
        <v>-10.34</v>
      </c>
      <c r="N658" t="str">
        <f t="shared" si="10"/>
        <v>210000010100</v>
      </c>
    </row>
    <row r="659" spans="1:14" x14ac:dyDescent="0.25">
      <c r="A659" s="197" t="s">
        <v>108</v>
      </c>
      <c r="B659" s="197" t="s">
        <v>248</v>
      </c>
      <c r="C659" s="197" t="s">
        <v>249</v>
      </c>
      <c r="D659" s="197" t="s">
        <v>126</v>
      </c>
      <c r="E659" s="197" t="s">
        <v>127</v>
      </c>
      <c r="F659" s="197" t="s">
        <v>125</v>
      </c>
      <c r="G659" s="197" t="s">
        <v>139</v>
      </c>
      <c r="H659" s="197" t="s">
        <v>196</v>
      </c>
      <c r="I659" s="197" t="s">
        <v>128</v>
      </c>
      <c r="J659" s="197" t="s">
        <v>196</v>
      </c>
      <c r="K659" s="197" t="s">
        <v>196</v>
      </c>
      <c r="L659" s="197" t="s">
        <v>196</v>
      </c>
      <c r="M659" s="198">
        <v>-7.75</v>
      </c>
      <c r="N659" t="str">
        <f t="shared" si="10"/>
        <v>210000010100</v>
      </c>
    </row>
    <row r="660" spans="1:14" x14ac:dyDescent="0.25">
      <c r="A660" s="197" t="s">
        <v>108</v>
      </c>
      <c r="B660" s="197" t="s">
        <v>248</v>
      </c>
      <c r="C660" s="197" t="s">
        <v>249</v>
      </c>
      <c r="D660" s="197" t="s">
        <v>126</v>
      </c>
      <c r="E660" s="197" t="s">
        <v>127</v>
      </c>
      <c r="F660" s="197" t="s">
        <v>125</v>
      </c>
      <c r="G660" s="197" t="s">
        <v>142</v>
      </c>
      <c r="H660" s="197" t="s">
        <v>196</v>
      </c>
      <c r="I660" s="197" t="s">
        <v>128</v>
      </c>
      <c r="J660" s="197" t="s">
        <v>196</v>
      </c>
      <c r="K660" s="197" t="s">
        <v>196</v>
      </c>
      <c r="L660" s="197" t="s">
        <v>196</v>
      </c>
      <c r="M660" s="198">
        <v>-3.34</v>
      </c>
      <c r="N660" t="str">
        <f t="shared" si="10"/>
        <v>212500010100</v>
      </c>
    </row>
    <row r="661" spans="1:14" x14ac:dyDescent="0.25">
      <c r="A661" s="197" t="s">
        <v>108</v>
      </c>
      <c r="B661" s="197" t="s">
        <v>248</v>
      </c>
      <c r="C661" s="197" t="s">
        <v>249</v>
      </c>
      <c r="D661" s="197" t="s">
        <v>126</v>
      </c>
      <c r="E661" s="197" t="s">
        <v>127</v>
      </c>
      <c r="F661" s="197" t="s">
        <v>125</v>
      </c>
      <c r="G661" s="197" t="s">
        <v>142</v>
      </c>
      <c r="H661" s="197" t="s">
        <v>196</v>
      </c>
      <c r="I661" s="197" t="s">
        <v>128</v>
      </c>
      <c r="J661" s="197" t="s">
        <v>196</v>
      </c>
      <c r="K661" s="197" t="s">
        <v>196</v>
      </c>
      <c r="L661" s="197" t="s">
        <v>196</v>
      </c>
      <c r="M661" s="198">
        <v>-2.5099999999999998</v>
      </c>
      <c r="N661" t="str">
        <f t="shared" si="10"/>
        <v>212500010100</v>
      </c>
    </row>
    <row r="662" spans="1:14" x14ac:dyDescent="0.25">
      <c r="A662" s="197" t="s">
        <v>108</v>
      </c>
      <c r="B662" s="197" t="s">
        <v>250</v>
      </c>
      <c r="C662" s="197" t="s">
        <v>251</v>
      </c>
      <c r="D662" s="197" t="s">
        <v>126</v>
      </c>
      <c r="E662" s="197" t="s">
        <v>127</v>
      </c>
      <c r="F662" s="197" t="s">
        <v>125</v>
      </c>
      <c r="G662" s="197" t="s">
        <v>149</v>
      </c>
      <c r="H662" s="197" t="s">
        <v>196</v>
      </c>
      <c r="I662" s="197" t="s">
        <v>128</v>
      </c>
      <c r="J662" s="197" t="s">
        <v>196</v>
      </c>
      <c r="K662" s="197" t="s">
        <v>196</v>
      </c>
      <c r="L662" s="197" t="s">
        <v>196</v>
      </c>
      <c r="M662" s="198">
        <v>98.1</v>
      </c>
      <c r="N662" t="str">
        <f t="shared" si="10"/>
        <v>710000010100</v>
      </c>
    </row>
    <row r="663" spans="1:14" x14ac:dyDescent="0.25">
      <c r="A663" s="197" t="s">
        <v>108</v>
      </c>
      <c r="B663" s="197" t="s">
        <v>250</v>
      </c>
      <c r="C663" s="197" t="s">
        <v>251</v>
      </c>
      <c r="D663" s="197" t="s">
        <v>126</v>
      </c>
      <c r="E663" s="197" t="s">
        <v>127</v>
      </c>
      <c r="F663" s="197" t="s">
        <v>125</v>
      </c>
      <c r="G663" s="197" t="s">
        <v>149</v>
      </c>
      <c r="H663" s="197" t="s">
        <v>196</v>
      </c>
      <c r="I663" s="197" t="s">
        <v>128</v>
      </c>
      <c r="J663" s="197" t="s">
        <v>196</v>
      </c>
      <c r="K663" s="197" t="s">
        <v>196</v>
      </c>
      <c r="L663" s="197" t="s">
        <v>196</v>
      </c>
      <c r="M663" s="198">
        <v>1396.76</v>
      </c>
      <c r="N663" t="str">
        <f t="shared" si="10"/>
        <v>710000010100</v>
      </c>
    </row>
    <row r="664" spans="1:14" x14ac:dyDescent="0.25">
      <c r="A664" s="197" t="s">
        <v>108</v>
      </c>
      <c r="B664" s="197" t="s">
        <v>250</v>
      </c>
      <c r="C664" s="197" t="s">
        <v>251</v>
      </c>
      <c r="D664" s="197" t="s">
        <v>126</v>
      </c>
      <c r="E664" s="197" t="s">
        <v>127</v>
      </c>
      <c r="F664" s="197" t="s">
        <v>125</v>
      </c>
      <c r="G664" s="197" t="s">
        <v>149</v>
      </c>
      <c r="H664" s="197" t="s">
        <v>196</v>
      </c>
      <c r="I664" s="197" t="s">
        <v>128</v>
      </c>
      <c r="J664" s="197" t="s">
        <v>196</v>
      </c>
      <c r="K664" s="197" t="s">
        <v>196</v>
      </c>
      <c r="L664" s="197" t="s">
        <v>196</v>
      </c>
      <c r="M664" s="198">
        <v>1121.1400000000001</v>
      </c>
      <c r="N664" t="str">
        <f t="shared" si="10"/>
        <v>710000010100</v>
      </c>
    </row>
    <row r="665" spans="1:14" x14ac:dyDescent="0.25">
      <c r="A665" s="197" t="s">
        <v>108</v>
      </c>
      <c r="B665" s="197" t="s">
        <v>250</v>
      </c>
      <c r="C665" s="197" t="s">
        <v>251</v>
      </c>
      <c r="D665" s="197" t="s">
        <v>126</v>
      </c>
      <c r="E665" s="197" t="s">
        <v>127</v>
      </c>
      <c r="F665" s="197" t="s">
        <v>125</v>
      </c>
      <c r="G665" s="197" t="s">
        <v>152</v>
      </c>
      <c r="H665" s="197" t="s">
        <v>196</v>
      </c>
      <c r="I665" s="197" t="s">
        <v>128</v>
      </c>
      <c r="J665" s="197" t="s">
        <v>196</v>
      </c>
      <c r="K665" s="197" t="s">
        <v>196</v>
      </c>
      <c r="L665" s="197" t="s">
        <v>196</v>
      </c>
      <c r="M665" s="198">
        <v>86.51</v>
      </c>
      <c r="N665" t="str">
        <f t="shared" si="10"/>
        <v>723000010100</v>
      </c>
    </row>
    <row r="666" spans="1:14" x14ac:dyDescent="0.25">
      <c r="A666" s="197" t="s">
        <v>108</v>
      </c>
      <c r="B666" s="197" t="s">
        <v>250</v>
      </c>
      <c r="C666" s="197" t="s">
        <v>251</v>
      </c>
      <c r="D666" s="197" t="s">
        <v>126</v>
      </c>
      <c r="E666" s="197" t="s">
        <v>127</v>
      </c>
      <c r="F666" s="197" t="s">
        <v>125</v>
      </c>
      <c r="G666" s="197" t="s">
        <v>152</v>
      </c>
      <c r="H666" s="197" t="s">
        <v>196</v>
      </c>
      <c r="I666" s="197" t="s">
        <v>128</v>
      </c>
      <c r="J666" s="197" t="s">
        <v>196</v>
      </c>
      <c r="K666" s="197" t="s">
        <v>196</v>
      </c>
      <c r="L666" s="197" t="s">
        <v>196</v>
      </c>
      <c r="M666" s="198">
        <v>64.89</v>
      </c>
      <c r="N666" t="str">
        <f t="shared" si="10"/>
        <v>723000010100</v>
      </c>
    </row>
    <row r="667" spans="1:14" x14ac:dyDescent="0.25">
      <c r="A667" s="197" t="s">
        <v>108</v>
      </c>
      <c r="B667" s="197" t="s">
        <v>250</v>
      </c>
      <c r="C667" s="197" t="s">
        <v>251</v>
      </c>
      <c r="D667" s="197" t="s">
        <v>126</v>
      </c>
      <c r="E667" s="197" t="s">
        <v>127</v>
      </c>
      <c r="F667" s="197" t="s">
        <v>125</v>
      </c>
      <c r="G667" s="197" t="s">
        <v>153</v>
      </c>
      <c r="H667" s="197" t="s">
        <v>196</v>
      </c>
      <c r="I667" s="197" t="s">
        <v>128</v>
      </c>
      <c r="J667" s="197" t="s">
        <v>196</v>
      </c>
      <c r="K667" s="197" t="s">
        <v>196</v>
      </c>
      <c r="L667" s="197" t="s">
        <v>196</v>
      </c>
      <c r="M667" s="198">
        <v>20.239999999999998</v>
      </c>
      <c r="N667" t="str">
        <f t="shared" si="10"/>
        <v>723100010100</v>
      </c>
    </row>
    <row r="668" spans="1:14" x14ac:dyDescent="0.25">
      <c r="A668" s="197" t="s">
        <v>108</v>
      </c>
      <c r="B668" s="197" t="s">
        <v>250</v>
      </c>
      <c r="C668" s="197" t="s">
        <v>251</v>
      </c>
      <c r="D668" s="197" t="s">
        <v>126</v>
      </c>
      <c r="E668" s="197" t="s">
        <v>127</v>
      </c>
      <c r="F668" s="197" t="s">
        <v>125</v>
      </c>
      <c r="G668" s="197" t="s">
        <v>153</v>
      </c>
      <c r="H668" s="197" t="s">
        <v>196</v>
      </c>
      <c r="I668" s="197" t="s">
        <v>128</v>
      </c>
      <c r="J668" s="197" t="s">
        <v>196</v>
      </c>
      <c r="K668" s="197" t="s">
        <v>196</v>
      </c>
      <c r="L668" s="197" t="s">
        <v>196</v>
      </c>
      <c r="M668" s="198">
        <v>15.17</v>
      </c>
      <c r="N668" t="str">
        <f t="shared" si="10"/>
        <v>723100010100</v>
      </c>
    </row>
    <row r="669" spans="1:14" x14ac:dyDescent="0.25">
      <c r="A669" s="197" t="s">
        <v>108</v>
      </c>
      <c r="B669" s="197" t="s">
        <v>250</v>
      </c>
      <c r="C669" s="197" t="s">
        <v>251</v>
      </c>
      <c r="D669" s="197" t="s">
        <v>126</v>
      </c>
      <c r="E669" s="197" t="s">
        <v>127</v>
      </c>
      <c r="F669" s="197" t="s">
        <v>125</v>
      </c>
      <c r="G669" s="197" t="s">
        <v>154</v>
      </c>
      <c r="H669" s="197" t="s">
        <v>196</v>
      </c>
      <c r="I669" s="197" t="s">
        <v>128</v>
      </c>
      <c r="J669" s="197" t="s">
        <v>196</v>
      </c>
      <c r="K669" s="197" t="s">
        <v>196</v>
      </c>
      <c r="L669" s="197" t="s">
        <v>196</v>
      </c>
      <c r="M669" s="198">
        <v>155.26</v>
      </c>
      <c r="N669" t="str">
        <f t="shared" si="10"/>
        <v>724000010100</v>
      </c>
    </row>
    <row r="670" spans="1:14" x14ac:dyDescent="0.25">
      <c r="A670" s="197" t="s">
        <v>108</v>
      </c>
      <c r="B670" s="197" t="s">
        <v>250</v>
      </c>
      <c r="C670" s="197" t="s">
        <v>251</v>
      </c>
      <c r="D670" s="197" t="s">
        <v>126</v>
      </c>
      <c r="E670" s="197" t="s">
        <v>127</v>
      </c>
      <c r="F670" s="197" t="s">
        <v>125</v>
      </c>
      <c r="G670" s="197" t="s">
        <v>154</v>
      </c>
      <c r="H670" s="197" t="s">
        <v>196</v>
      </c>
      <c r="I670" s="197" t="s">
        <v>128</v>
      </c>
      <c r="J670" s="197" t="s">
        <v>196</v>
      </c>
      <c r="K670" s="197" t="s">
        <v>196</v>
      </c>
      <c r="L670" s="197" t="s">
        <v>196</v>
      </c>
      <c r="M670" s="198">
        <v>116.44</v>
      </c>
      <c r="N670" t="str">
        <f t="shared" si="10"/>
        <v>724000010100</v>
      </c>
    </row>
    <row r="671" spans="1:14" x14ac:dyDescent="0.25">
      <c r="A671" s="197" t="s">
        <v>108</v>
      </c>
      <c r="B671" s="197" t="s">
        <v>250</v>
      </c>
      <c r="C671" s="197" t="s">
        <v>251</v>
      </c>
      <c r="D671" s="197" t="s">
        <v>126</v>
      </c>
      <c r="E671" s="197" t="s">
        <v>127</v>
      </c>
      <c r="F671" s="197" t="s">
        <v>125</v>
      </c>
      <c r="G671" s="197" t="s">
        <v>156</v>
      </c>
      <c r="H671" s="197" t="s">
        <v>196</v>
      </c>
      <c r="I671" s="197" t="s">
        <v>128</v>
      </c>
      <c r="J671" s="197" t="s">
        <v>196</v>
      </c>
      <c r="K671" s="197" t="s">
        <v>196</v>
      </c>
      <c r="L671" s="197" t="s">
        <v>196</v>
      </c>
      <c r="M671" s="198">
        <v>0.75</v>
      </c>
      <c r="N671" t="str">
        <f t="shared" si="10"/>
        <v>725000010100</v>
      </c>
    </row>
    <row r="672" spans="1:14" x14ac:dyDescent="0.25">
      <c r="A672" s="197" t="s">
        <v>108</v>
      </c>
      <c r="B672" s="197" t="s">
        <v>250</v>
      </c>
      <c r="C672" s="197" t="s">
        <v>251</v>
      </c>
      <c r="D672" s="197" t="s">
        <v>126</v>
      </c>
      <c r="E672" s="197" t="s">
        <v>127</v>
      </c>
      <c r="F672" s="197" t="s">
        <v>125</v>
      </c>
      <c r="G672" s="197" t="s">
        <v>156</v>
      </c>
      <c r="H672" s="197" t="s">
        <v>196</v>
      </c>
      <c r="I672" s="197" t="s">
        <v>128</v>
      </c>
      <c r="J672" s="197" t="s">
        <v>196</v>
      </c>
      <c r="K672" s="197" t="s">
        <v>196</v>
      </c>
      <c r="L672" s="197" t="s">
        <v>196</v>
      </c>
      <c r="M672" s="198">
        <v>0.56000000000000005</v>
      </c>
      <c r="N672" t="str">
        <f t="shared" si="10"/>
        <v>725000010100</v>
      </c>
    </row>
    <row r="673" spans="1:14" x14ac:dyDescent="0.25">
      <c r="A673" s="197" t="s">
        <v>108</v>
      </c>
      <c r="B673" s="197" t="s">
        <v>250</v>
      </c>
      <c r="C673" s="197" t="s">
        <v>251</v>
      </c>
      <c r="D673" s="197" t="s">
        <v>126</v>
      </c>
      <c r="E673" s="197" t="s">
        <v>127</v>
      </c>
      <c r="F673" s="197" t="s">
        <v>125</v>
      </c>
      <c r="G673" s="197" t="s">
        <v>147</v>
      </c>
      <c r="H673" s="197" t="s">
        <v>196</v>
      </c>
      <c r="I673" s="197" t="s">
        <v>128</v>
      </c>
      <c r="J673" s="197" t="s">
        <v>196</v>
      </c>
      <c r="K673" s="197" t="s">
        <v>196</v>
      </c>
      <c r="L673" s="197" t="s">
        <v>196</v>
      </c>
      <c r="M673" s="198">
        <v>-15.18</v>
      </c>
      <c r="N673" t="str">
        <f t="shared" si="10"/>
        <v>216000010100</v>
      </c>
    </row>
    <row r="674" spans="1:14" x14ac:dyDescent="0.25">
      <c r="A674" s="197" t="s">
        <v>108</v>
      </c>
      <c r="B674" s="197" t="s">
        <v>250</v>
      </c>
      <c r="C674" s="197" t="s">
        <v>251</v>
      </c>
      <c r="D674" s="197" t="s">
        <v>126</v>
      </c>
      <c r="E674" s="197" t="s">
        <v>127</v>
      </c>
      <c r="F674" s="197" t="s">
        <v>125</v>
      </c>
      <c r="G674" s="197" t="s">
        <v>144</v>
      </c>
      <c r="H674" s="197" t="s">
        <v>196</v>
      </c>
      <c r="I674" s="197" t="s">
        <v>128</v>
      </c>
      <c r="J674" s="197" t="s">
        <v>196</v>
      </c>
      <c r="K674" s="197" t="s">
        <v>196</v>
      </c>
      <c r="L674" s="197" t="s">
        <v>196</v>
      </c>
      <c r="M674" s="198">
        <v>-175.69</v>
      </c>
      <c r="N674" t="str">
        <f t="shared" si="10"/>
        <v>214000010100</v>
      </c>
    </row>
    <row r="675" spans="1:14" x14ac:dyDescent="0.25">
      <c r="A675" s="197" t="s">
        <v>108</v>
      </c>
      <c r="B675" s="197" t="s">
        <v>250</v>
      </c>
      <c r="C675" s="197" t="s">
        <v>251</v>
      </c>
      <c r="D675" s="197" t="s">
        <v>126</v>
      </c>
      <c r="E675" s="197" t="s">
        <v>127</v>
      </c>
      <c r="F675" s="197" t="s">
        <v>125</v>
      </c>
      <c r="G675" s="197" t="s">
        <v>144</v>
      </c>
      <c r="H675" s="197" t="s">
        <v>196</v>
      </c>
      <c r="I675" s="197" t="s">
        <v>128</v>
      </c>
      <c r="J675" s="197" t="s">
        <v>196</v>
      </c>
      <c r="K675" s="197" t="s">
        <v>196</v>
      </c>
      <c r="L675" s="197" t="s">
        <v>196</v>
      </c>
      <c r="M675" s="198">
        <v>-131.76</v>
      </c>
      <c r="N675" t="str">
        <f t="shared" si="10"/>
        <v>214000010100</v>
      </c>
    </row>
    <row r="676" spans="1:14" x14ac:dyDescent="0.25">
      <c r="A676" s="197" t="s">
        <v>108</v>
      </c>
      <c r="B676" s="197" t="s">
        <v>250</v>
      </c>
      <c r="C676" s="197" t="s">
        <v>251</v>
      </c>
      <c r="D676" s="197" t="s">
        <v>126</v>
      </c>
      <c r="E676" s="197" t="s">
        <v>127</v>
      </c>
      <c r="F676" s="197" t="s">
        <v>125</v>
      </c>
      <c r="G676" s="197" t="s">
        <v>138</v>
      </c>
      <c r="H676" s="197" t="s">
        <v>196</v>
      </c>
      <c r="I676" s="197" t="s">
        <v>128</v>
      </c>
      <c r="J676" s="197" t="s">
        <v>196</v>
      </c>
      <c r="K676" s="197" t="s">
        <v>196</v>
      </c>
      <c r="L676" s="197" t="s">
        <v>196</v>
      </c>
      <c r="M676" s="198">
        <v>-20.239999999999998</v>
      </c>
      <c r="N676" t="str">
        <f t="shared" si="10"/>
        <v>205800010100</v>
      </c>
    </row>
    <row r="677" spans="1:14" x14ac:dyDescent="0.25">
      <c r="A677" s="197" t="s">
        <v>108</v>
      </c>
      <c r="B677" s="197" t="s">
        <v>250</v>
      </c>
      <c r="C677" s="197" t="s">
        <v>251</v>
      </c>
      <c r="D677" s="197" t="s">
        <v>126</v>
      </c>
      <c r="E677" s="197" t="s">
        <v>127</v>
      </c>
      <c r="F677" s="197" t="s">
        <v>125</v>
      </c>
      <c r="G677" s="197" t="s">
        <v>138</v>
      </c>
      <c r="H677" s="197" t="s">
        <v>196</v>
      </c>
      <c r="I677" s="197" t="s">
        <v>128</v>
      </c>
      <c r="J677" s="197" t="s">
        <v>196</v>
      </c>
      <c r="K677" s="197" t="s">
        <v>196</v>
      </c>
      <c r="L677" s="197" t="s">
        <v>196</v>
      </c>
      <c r="M677" s="198">
        <v>-15.17</v>
      </c>
      <c r="N677" t="str">
        <f t="shared" si="10"/>
        <v>205800010100</v>
      </c>
    </row>
    <row r="678" spans="1:14" x14ac:dyDescent="0.25">
      <c r="A678" s="197" t="s">
        <v>108</v>
      </c>
      <c r="B678" s="197" t="s">
        <v>250</v>
      </c>
      <c r="C678" s="197" t="s">
        <v>251</v>
      </c>
      <c r="D678" s="197" t="s">
        <v>126</v>
      </c>
      <c r="E678" s="197" t="s">
        <v>127</v>
      </c>
      <c r="F678" s="197" t="s">
        <v>125</v>
      </c>
      <c r="G678" s="197" t="s">
        <v>145</v>
      </c>
      <c r="H678" s="197" t="s">
        <v>196</v>
      </c>
      <c r="I678" s="197" t="s">
        <v>128</v>
      </c>
      <c r="J678" s="197" t="s">
        <v>196</v>
      </c>
      <c r="K678" s="197" t="s">
        <v>196</v>
      </c>
      <c r="L678" s="197" t="s">
        <v>196</v>
      </c>
      <c r="M678" s="198">
        <v>-67.67</v>
      </c>
      <c r="N678" t="str">
        <f t="shared" si="10"/>
        <v>215000010100</v>
      </c>
    </row>
    <row r="679" spans="1:14" x14ac:dyDescent="0.25">
      <c r="A679" s="197" t="s">
        <v>108</v>
      </c>
      <c r="B679" s="197" t="s">
        <v>250</v>
      </c>
      <c r="C679" s="197" t="s">
        <v>251</v>
      </c>
      <c r="D679" s="197" t="s">
        <v>126</v>
      </c>
      <c r="E679" s="197" t="s">
        <v>127</v>
      </c>
      <c r="F679" s="197" t="s">
        <v>125</v>
      </c>
      <c r="G679" s="197" t="s">
        <v>145</v>
      </c>
      <c r="H679" s="197" t="s">
        <v>196</v>
      </c>
      <c r="I679" s="197" t="s">
        <v>128</v>
      </c>
      <c r="J679" s="197" t="s">
        <v>196</v>
      </c>
      <c r="K679" s="197" t="s">
        <v>196</v>
      </c>
      <c r="L679" s="197" t="s">
        <v>196</v>
      </c>
      <c r="M679" s="198">
        <v>-50.76</v>
      </c>
      <c r="N679" t="str">
        <f t="shared" si="10"/>
        <v>215000010100</v>
      </c>
    </row>
    <row r="680" spans="1:14" x14ac:dyDescent="0.25">
      <c r="A680" s="197" t="s">
        <v>108</v>
      </c>
      <c r="B680" s="197" t="s">
        <v>250</v>
      </c>
      <c r="C680" s="197" t="s">
        <v>251</v>
      </c>
      <c r="D680" s="197" t="s">
        <v>126</v>
      </c>
      <c r="E680" s="197" t="s">
        <v>127</v>
      </c>
      <c r="F680" s="197" t="s">
        <v>125</v>
      </c>
      <c r="G680" s="197" t="s">
        <v>124</v>
      </c>
      <c r="H680" s="197" t="s">
        <v>196</v>
      </c>
      <c r="I680" s="197" t="s">
        <v>128</v>
      </c>
      <c r="J680" s="197" t="s">
        <v>196</v>
      </c>
      <c r="K680" s="197" t="s">
        <v>196</v>
      </c>
      <c r="L680" s="197" t="s">
        <v>196</v>
      </c>
      <c r="M680" s="198">
        <v>-851.67</v>
      </c>
      <c r="N680" t="str">
        <f t="shared" si="10"/>
        <v>100000010100</v>
      </c>
    </row>
    <row r="681" spans="1:14" x14ac:dyDescent="0.25">
      <c r="A681" s="197" t="s">
        <v>108</v>
      </c>
      <c r="B681" s="197" t="s">
        <v>250</v>
      </c>
      <c r="C681" s="197" t="s">
        <v>251</v>
      </c>
      <c r="D681" s="197" t="s">
        <v>126</v>
      </c>
      <c r="E681" s="197" t="s">
        <v>127</v>
      </c>
      <c r="F681" s="197" t="s">
        <v>125</v>
      </c>
      <c r="G681" s="197" t="s">
        <v>124</v>
      </c>
      <c r="H681" s="197" t="s">
        <v>196</v>
      </c>
      <c r="I681" s="197" t="s">
        <v>128</v>
      </c>
      <c r="J681" s="197" t="s">
        <v>196</v>
      </c>
      <c r="K681" s="197" t="s">
        <v>196</v>
      </c>
      <c r="L681" s="197" t="s">
        <v>196</v>
      </c>
      <c r="M681" s="198">
        <v>-638.73</v>
      </c>
      <c r="N681" t="str">
        <f t="shared" si="10"/>
        <v>100000010100</v>
      </c>
    </row>
    <row r="682" spans="1:14" x14ac:dyDescent="0.25">
      <c r="A682" s="197" t="s">
        <v>108</v>
      </c>
      <c r="B682" s="197" t="s">
        <v>250</v>
      </c>
      <c r="C682" s="197" t="s">
        <v>251</v>
      </c>
      <c r="D682" s="197" t="s">
        <v>126</v>
      </c>
      <c r="E682" s="197" t="s">
        <v>127</v>
      </c>
      <c r="F682" s="197" t="s">
        <v>125</v>
      </c>
      <c r="G682" s="197" t="s">
        <v>134</v>
      </c>
      <c r="H682" s="197" t="s">
        <v>196</v>
      </c>
      <c r="I682" s="197" t="s">
        <v>128</v>
      </c>
      <c r="J682" s="197" t="s">
        <v>196</v>
      </c>
      <c r="K682" s="197" t="s">
        <v>196</v>
      </c>
      <c r="L682" s="197" t="s">
        <v>196</v>
      </c>
      <c r="M682" s="198">
        <v>-74</v>
      </c>
      <c r="N682" t="str">
        <f t="shared" si="10"/>
        <v>205200010100</v>
      </c>
    </row>
    <row r="683" spans="1:14" x14ac:dyDescent="0.25">
      <c r="A683" s="197" t="s">
        <v>108</v>
      </c>
      <c r="B683" s="197" t="s">
        <v>250</v>
      </c>
      <c r="C683" s="197" t="s">
        <v>251</v>
      </c>
      <c r="D683" s="197" t="s">
        <v>126</v>
      </c>
      <c r="E683" s="197" t="s">
        <v>127</v>
      </c>
      <c r="F683" s="197" t="s">
        <v>125</v>
      </c>
      <c r="G683" s="197" t="s">
        <v>141</v>
      </c>
      <c r="H683" s="197" t="s">
        <v>196</v>
      </c>
      <c r="I683" s="197" t="s">
        <v>128</v>
      </c>
      <c r="J683" s="197" t="s">
        <v>196</v>
      </c>
      <c r="K683" s="197" t="s">
        <v>196</v>
      </c>
      <c r="L683" s="197" t="s">
        <v>196</v>
      </c>
      <c r="M683" s="198">
        <v>-86.51</v>
      </c>
      <c r="N683" t="str">
        <f t="shared" si="10"/>
        <v>211000010100</v>
      </c>
    </row>
    <row r="684" spans="1:14" x14ac:dyDescent="0.25">
      <c r="A684" s="197" t="s">
        <v>108</v>
      </c>
      <c r="B684" s="197" t="s">
        <v>250</v>
      </c>
      <c r="C684" s="197" t="s">
        <v>251</v>
      </c>
      <c r="D684" s="197" t="s">
        <v>126</v>
      </c>
      <c r="E684" s="197" t="s">
        <v>127</v>
      </c>
      <c r="F684" s="197" t="s">
        <v>125</v>
      </c>
      <c r="G684" s="197" t="s">
        <v>141</v>
      </c>
      <c r="H684" s="197" t="s">
        <v>196</v>
      </c>
      <c r="I684" s="197" t="s">
        <v>128</v>
      </c>
      <c r="J684" s="197" t="s">
        <v>196</v>
      </c>
      <c r="K684" s="197" t="s">
        <v>196</v>
      </c>
      <c r="L684" s="197" t="s">
        <v>196</v>
      </c>
      <c r="M684" s="198">
        <v>-64.89</v>
      </c>
      <c r="N684" t="str">
        <f t="shared" si="10"/>
        <v>211000010100</v>
      </c>
    </row>
    <row r="685" spans="1:14" x14ac:dyDescent="0.25">
      <c r="A685" s="197" t="s">
        <v>108</v>
      </c>
      <c r="B685" s="197" t="s">
        <v>250</v>
      </c>
      <c r="C685" s="197" t="s">
        <v>251</v>
      </c>
      <c r="D685" s="197" t="s">
        <v>126</v>
      </c>
      <c r="E685" s="197" t="s">
        <v>127</v>
      </c>
      <c r="F685" s="197" t="s">
        <v>125</v>
      </c>
      <c r="G685" s="197" t="s">
        <v>135</v>
      </c>
      <c r="H685" s="197" t="s">
        <v>196</v>
      </c>
      <c r="I685" s="197" t="s">
        <v>128</v>
      </c>
      <c r="J685" s="197" t="s">
        <v>196</v>
      </c>
      <c r="K685" s="197" t="s">
        <v>196</v>
      </c>
      <c r="L685" s="197" t="s">
        <v>196</v>
      </c>
      <c r="M685" s="198">
        <v>-86.51</v>
      </c>
      <c r="N685" t="str">
        <f t="shared" si="10"/>
        <v>205300010100</v>
      </c>
    </row>
    <row r="686" spans="1:14" x14ac:dyDescent="0.25">
      <c r="A686" s="197" t="s">
        <v>108</v>
      </c>
      <c r="B686" s="197" t="s">
        <v>250</v>
      </c>
      <c r="C686" s="197" t="s">
        <v>251</v>
      </c>
      <c r="D686" s="197" t="s">
        <v>126</v>
      </c>
      <c r="E686" s="197" t="s">
        <v>127</v>
      </c>
      <c r="F686" s="197" t="s">
        <v>125</v>
      </c>
      <c r="G686" s="197" t="s">
        <v>135</v>
      </c>
      <c r="H686" s="197" t="s">
        <v>196</v>
      </c>
      <c r="I686" s="197" t="s">
        <v>128</v>
      </c>
      <c r="J686" s="197" t="s">
        <v>196</v>
      </c>
      <c r="K686" s="197" t="s">
        <v>196</v>
      </c>
      <c r="L686" s="197" t="s">
        <v>196</v>
      </c>
      <c r="M686" s="198">
        <v>-64.89</v>
      </c>
      <c r="N686" t="str">
        <f t="shared" si="10"/>
        <v>205300010100</v>
      </c>
    </row>
    <row r="687" spans="1:14" x14ac:dyDescent="0.25">
      <c r="A687" s="197" t="s">
        <v>108</v>
      </c>
      <c r="B687" s="197" t="s">
        <v>250</v>
      </c>
      <c r="C687" s="197" t="s">
        <v>251</v>
      </c>
      <c r="D687" s="197" t="s">
        <v>126</v>
      </c>
      <c r="E687" s="197" t="s">
        <v>127</v>
      </c>
      <c r="F687" s="197" t="s">
        <v>125</v>
      </c>
      <c r="G687" s="197" t="s">
        <v>147</v>
      </c>
      <c r="H687" s="197" t="s">
        <v>196</v>
      </c>
      <c r="I687" s="197" t="s">
        <v>128</v>
      </c>
      <c r="J687" s="197" t="s">
        <v>196</v>
      </c>
      <c r="K687" s="197" t="s">
        <v>196</v>
      </c>
      <c r="L687" s="197" t="s">
        <v>196</v>
      </c>
      <c r="M687" s="198">
        <v>-20.23</v>
      </c>
      <c r="N687" t="str">
        <f t="shared" si="10"/>
        <v>216000010100</v>
      </c>
    </row>
    <row r="688" spans="1:14" x14ac:dyDescent="0.25">
      <c r="A688" s="197" t="s">
        <v>108</v>
      </c>
      <c r="B688" s="197" t="s">
        <v>250</v>
      </c>
      <c r="C688" s="197" t="s">
        <v>251</v>
      </c>
      <c r="D688" s="197" t="s">
        <v>126</v>
      </c>
      <c r="E688" s="197" t="s">
        <v>127</v>
      </c>
      <c r="F688" s="197" t="s">
        <v>125</v>
      </c>
      <c r="G688" s="197" t="s">
        <v>151</v>
      </c>
      <c r="H688" s="197" t="s">
        <v>196</v>
      </c>
      <c r="I688" s="197" t="s">
        <v>128</v>
      </c>
      <c r="J688" s="197" t="s">
        <v>196</v>
      </c>
      <c r="K688" s="197" t="s">
        <v>196</v>
      </c>
      <c r="L688" s="197" t="s">
        <v>196</v>
      </c>
      <c r="M688" s="198">
        <v>6.51</v>
      </c>
      <c r="N688" t="str">
        <f t="shared" si="10"/>
        <v>722100010100</v>
      </c>
    </row>
    <row r="689" spans="1:14" x14ac:dyDescent="0.25">
      <c r="A689" s="197" t="s">
        <v>108</v>
      </c>
      <c r="B689" s="197" t="s">
        <v>250</v>
      </c>
      <c r="C689" s="197" t="s">
        <v>251</v>
      </c>
      <c r="D689" s="197" t="s">
        <v>126</v>
      </c>
      <c r="E689" s="197" t="s">
        <v>127</v>
      </c>
      <c r="F689" s="197" t="s">
        <v>125</v>
      </c>
      <c r="G689" s="197" t="s">
        <v>151</v>
      </c>
      <c r="H689" s="197" t="s">
        <v>196</v>
      </c>
      <c r="I689" s="197" t="s">
        <v>128</v>
      </c>
      <c r="J689" s="197" t="s">
        <v>196</v>
      </c>
      <c r="K689" s="197" t="s">
        <v>196</v>
      </c>
      <c r="L689" s="197" t="s">
        <v>196</v>
      </c>
      <c r="M689" s="198">
        <v>4.8899999999999997</v>
      </c>
      <c r="N689" t="str">
        <f t="shared" si="10"/>
        <v>722100010100</v>
      </c>
    </row>
    <row r="690" spans="1:14" x14ac:dyDescent="0.25">
      <c r="A690" s="197" t="s">
        <v>108</v>
      </c>
      <c r="B690" s="197" t="s">
        <v>250</v>
      </c>
      <c r="C690" s="197" t="s">
        <v>251</v>
      </c>
      <c r="D690" s="197" t="s">
        <v>126</v>
      </c>
      <c r="E690" s="197" t="s">
        <v>127</v>
      </c>
      <c r="F690" s="197" t="s">
        <v>125</v>
      </c>
      <c r="G690" s="197" t="s">
        <v>157</v>
      </c>
      <c r="H690" s="197" t="s">
        <v>196</v>
      </c>
      <c r="I690" s="197" t="s">
        <v>128</v>
      </c>
      <c r="J690" s="197" t="s">
        <v>196</v>
      </c>
      <c r="K690" s="197" t="s">
        <v>196</v>
      </c>
      <c r="L690" s="197" t="s">
        <v>196</v>
      </c>
      <c r="M690" s="198">
        <v>98.66</v>
      </c>
      <c r="N690" t="str">
        <f t="shared" si="10"/>
        <v>726900010100</v>
      </c>
    </row>
    <row r="691" spans="1:14" x14ac:dyDescent="0.25">
      <c r="A691" s="197" t="s">
        <v>108</v>
      </c>
      <c r="B691" s="197" t="s">
        <v>250</v>
      </c>
      <c r="C691" s="197" t="s">
        <v>251</v>
      </c>
      <c r="D691" s="197" t="s">
        <v>126</v>
      </c>
      <c r="E691" s="197" t="s">
        <v>127</v>
      </c>
      <c r="F691" s="197" t="s">
        <v>125</v>
      </c>
      <c r="G691" s="197" t="s">
        <v>157</v>
      </c>
      <c r="H691" s="197" t="s">
        <v>196</v>
      </c>
      <c r="I691" s="197" t="s">
        <v>128</v>
      </c>
      <c r="J691" s="197" t="s">
        <v>196</v>
      </c>
      <c r="K691" s="197" t="s">
        <v>196</v>
      </c>
      <c r="L691" s="197" t="s">
        <v>196</v>
      </c>
      <c r="M691" s="198">
        <v>74</v>
      </c>
      <c r="N691" t="str">
        <f t="shared" si="10"/>
        <v>726900010100</v>
      </c>
    </row>
    <row r="692" spans="1:14" x14ac:dyDescent="0.25">
      <c r="A692" s="197" t="s">
        <v>108</v>
      </c>
      <c r="B692" s="197" t="s">
        <v>250</v>
      </c>
      <c r="C692" s="197" t="s">
        <v>251</v>
      </c>
      <c r="D692" s="197" t="s">
        <v>126</v>
      </c>
      <c r="E692" s="197" t="s">
        <v>127</v>
      </c>
      <c r="F692" s="197" t="s">
        <v>125</v>
      </c>
      <c r="G692" s="197" t="s">
        <v>157</v>
      </c>
      <c r="H692" s="197" t="s">
        <v>196</v>
      </c>
      <c r="I692" s="197" t="s">
        <v>128</v>
      </c>
      <c r="J692" s="197" t="s">
        <v>196</v>
      </c>
      <c r="K692" s="197" t="s">
        <v>196</v>
      </c>
      <c r="L692" s="197" t="s">
        <v>196</v>
      </c>
      <c r="M692" s="198">
        <v>17.940000000000001</v>
      </c>
      <c r="N692" t="str">
        <f t="shared" si="10"/>
        <v>726900010100</v>
      </c>
    </row>
    <row r="693" spans="1:14" x14ac:dyDescent="0.25">
      <c r="A693" s="197" t="s">
        <v>108</v>
      </c>
      <c r="B693" s="197" t="s">
        <v>250</v>
      </c>
      <c r="C693" s="197" t="s">
        <v>251</v>
      </c>
      <c r="D693" s="197" t="s">
        <v>126</v>
      </c>
      <c r="E693" s="197" t="s">
        <v>127</v>
      </c>
      <c r="F693" s="197" t="s">
        <v>125</v>
      </c>
      <c r="G693" s="197" t="s">
        <v>157</v>
      </c>
      <c r="H693" s="197" t="s">
        <v>196</v>
      </c>
      <c r="I693" s="197" t="s">
        <v>128</v>
      </c>
      <c r="J693" s="197" t="s">
        <v>196</v>
      </c>
      <c r="K693" s="197" t="s">
        <v>196</v>
      </c>
      <c r="L693" s="197" t="s">
        <v>196</v>
      </c>
      <c r="M693" s="198">
        <v>13.45</v>
      </c>
      <c r="N693" t="str">
        <f t="shared" si="10"/>
        <v>726900010100</v>
      </c>
    </row>
    <row r="694" spans="1:14" x14ac:dyDescent="0.25">
      <c r="A694" s="197" t="s">
        <v>108</v>
      </c>
      <c r="B694" s="197" t="s">
        <v>250</v>
      </c>
      <c r="C694" s="197" t="s">
        <v>251</v>
      </c>
      <c r="D694" s="197" t="s">
        <v>126</v>
      </c>
      <c r="E694" s="197" t="s">
        <v>127</v>
      </c>
      <c r="F694" s="197" t="s">
        <v>125</v>
      </c>
      <c r="G694" s="197" t="s">
        <v>142</v>
      </c>
      <c r="H694" s="197" t="s">
        <v>196</v>
      </c>
      <c r="I694" s="197" t="s">
        <v>128</v>
      </c>
      <c r="J694" s="197" t="s">
        <v>196</v>
      </c>
      <c r="K694" s="197" t="s">
        <v>196</v>
      </c>
      <c r="L694" s="197" t="s">
        <v>196</v>
      </c>
      <c r="M694" s="198">
        <v>-2.29</v>
      </c>
      <c r="N694" t="str">
        <f t="shared" si="10"/>
        <v>212500010100</v>
      </c>
    </row>
    <row r="695" spans="1:14" x14ac:dyDescent="0.25">
      <c r="A695" s="197" t="s">
        <v>108</v>
      </c>
      <c r="B695" s="197" t="s">
        <v>250</v>
      </c>
      <c r="C695" s="197" t="s">
        <v>251</v>
      </c>
      <c r="D695" s="197" t="s">
        <v>126</v>
      </c>
      <c r="E695" s="197" t="s">
        <v>127</v>
      </c>
      <c r="F695" s="197" t="s">
        <v>125</v>
      </c>
      <c r="G695" s="197" t="s">
        <v>142</v>
      </c>
      <c r="H695" s="197" t="s">
        <v>196</v>
      </c>
      <c r="I695" s="197" t="s">
        <v>128</v>
      </c>
      <c r="J695" s="197" t="s">
        <v>196</v>
      </c>
      <c r="K695" s="197" t="s">
        <v>196</v>
      </c>
      <c r="L695" s="197" t="s">
        <v>196</v>
      </c>
      <c r="M695" s="198">
        <v>-1.71</v>
      </c>
      <c r="N695" t="str">
        <f t="shared" si="10"/>
        <v>212500010100</v>
      </c>
    </row>
    <row r="696" spans="1:14" x14ac:dyDescent="0.25">
      <c r="A696" s="197" t="s">
        <v>108</v>
      </c>
      <c r="B696" s="197" t="s">
        <v>250</v>
      </c>
      <c r="C696" s="197" t="s">
        <v>251</v>
      </c>
      <c r="D696" s="197" t="s">
        <v>126</v>
      </c>
      <c r="E696" s="197" t="s">
        <v>127</v>
      </c>
      <c r="F696" s="197" t="s">
        <v>125</v>
      </c>
      <c r="G696" s="197" t="s">
        <v>139</v>
      </c>
      <c r="H696" s="197" t="s">
        <v>196</v>
      </c>
      <c r="I696" s="197" t="s">
        <v>128</v>
      </c>
      <c r="J696" s="197" t="s">
        <v>196</v>
      </c>
      <c r="K696" s="197" t="s">
        <v>196</v>
      </c>
      <c r="L696" s="197" t="s">
        <v>196</v>
      </c>
      <c r="M696" s="198">
        <v>-85.71</v>
      </c>
      <c r="N696" t="str">
        <f t="shared" si="10"/>
        <v>210000010100</v>
      </c>
    </row>
    <row r="697" spans="1:14" x14ac:dyDescent="0.25">
      <c r="A697" s="197" t="s">
        <v>108</v>
      </c>
      <c r="B697" s="197" t="s">
        <v>250</v>
      </c>
      <c r="C697" s="197" t="s">
        <v>251</v>
      </c>
      <c r="D697" s="197" t="s">
        <v>126</v>
      </c>
      <c r="E697" s="197" t="s">
        <v>127</v>
      </c>
      <c r="F697" s="197" t="s">
        <v>125</v>
      </c>
      <c r="G697" s="197" t="s">
        <v>139</v>
      </c>
      <c r="H697" s="197" t="s">
        <v>196</v>
      </c>
      <c r="I697" s="197" t="s">
        <v>128</v>
      </c>
      <c r="J697" s="197" t="s">
        <v>196</v>
      </c>
      <c r="K697" s="197" t="s">
        <v>196</v>
      </c>
      <c r="L697" s="197" t="s">
        <v>196</v>
      </c>
      <c r="M697" s="198">
        <v>-64.290000000000006</v>
      </c>
      <c r="N697" t="str">
        <f t="shared" si="10"/>
        <v>210000010100</v>
      </c>
    </row>
    <row r="698" spans="1:14" x14ac:dyDescent="0.25">
      <c r="A698" s="197" t="s">
        <v>108</v>
      </c>
      <c r="B698" s="197" t="s">
        <v>250</v>
      </c>
      <c r="C698" s="197" t="s">
        <v>251</v>
      </c>
      <c r="D698" s="197" t="s">
        <v>126</v>
      </c>
      <c r="E698" s="197" t="s">
        <v>127</v>
      </c>
      <c r="F698" s="197" t="s">
        <v>125</v>
      </c>
      <c r="G698" s="197" t="s">
        <v>136</v>
      </c>
      <c r="H698" s="197" t="s">
        <v>196</v>
      </c>
      <c r="I698" s="197" t="s">
        <v>128</v>
      </c>
      <c r="J698" s="197" t="s">
        <v>196</v>
      </c>
      <c r="K698" s="197" t="s">
        <v>196</v>
      </c>
      <c r="L698" s="197" t="s">
        <v>196</v>
      </c>
      <c r="M698" s="198">
        <v>-0.75</v>
      </c>
      <c r="N698" t="str">
        <f t="shared" si="10"/>
        <v>205500010100</v>
      </c>
    </row>
    <row r="699" spans="1:14" x14ac:dyDescent="0.25">
      <c r="A699" s="197" t="s">
        <v>108</v>
      </c>
      <c r="B699" s="197" t="s">
        <v>250</v>
      </c>
      <c r="C699" s="197" t="s">
        <v>251</v>
      </c>
      <c r="D699" s="197" t="s">
        <v>126</v>
      </c>
      <c r="E699" s="197" t="s">
        <v>127</v>
      </c>
      <c r="F699" s="197" t="s">
        <v>125</v>
      </c>
      <c r="G699" s="197" t="s">
        <v>136</v>
      </c>
      <c r="H699" s="197" t="s">
        <v>196</v>
      </c>
      <c r="I699" s="197" t="s">
        <v>128</v>
      </c>
      <c r="J699" s="197" t="s">
        <v>196</v>
      </c>
      <c r="K699" s="197" t="s">
        <v>196</v>
      </c>
      <c r="L699" s="197" t="s">
        <v>196</v>
      </c>
      <c r="M699" s="198">
        <v>-0.56000000000000005</v>
      </c>
      <c r="N699" t="str">
        <f t="shared" si="10"/>
        <v>205500010100</v>
      </c>
    </row>
    <row r="700" spans="1:14" x14ac:dyDescent="0.25">
      <c r="A700" s="197" t="s">
        <v>108</v>
      </c>
      <c r="B700" s="197" t="s">
        <v>250</v>
      </c>
      <c r="C700" s="197" t="s">
        <v>251</v>
      </c>
      <c r="D700" s="197" t="s">
        <v>126</v>
      </c>
      <c r="E700" s="197" t="s">
        <v>127</v>
      </c>
      <c r="F700" s="197" t="s">
        <v>125</v>
      </c>
      <c r="G700" s="197" t="s">
        <v>137</v>
      </c>
      <c r="H700" s="197" t="s">
        <v>196</v>
      </c>
      <c r="I700" s="197" t="s">
        <v>128</v>
      </c>
      <c r="J700" s="197" t="s">
        <v>196</v>
      </c>
      <c r="K700" s="197" t="s">
        <v>196</v>
      </c>
      <c r="L700" s="197" t="s">
        <v>196</v>
      </c>
      <c r="M700" s="198">
        <v>-155.26</v>
      </c>
      <c r="N700" t="str">
        <f t="shared" si="10"/>
        <v>205600010100</v>
      </c>
    </row>
    <row r="701" spans="1:14" x14ac:dyDescent="0.25">
      <c r="A701" s="197" t="s">
        <v>108</v>
      </c>
      <c r="B701" s="197" t="s">
        <v>250</v>
      </c>
      <c r="C701" s="197" t="s">
        <v>251</v>
      </c>
      <c r="D701" s="197" t="s">
        <v>126</v>
      </c>
      <c r="E701" s="197" t="s">
        <v>127</v>
      </c>
      <c r="F701" s="197" t="s">
        <v>125</v>
      </c>
      <c r="G701" s="197" t="s">
        <v>137</v>
      </c>
      <c r="H701" s="197" t="s">
        <v>196</v>
      </c>
      <c r="I701" s="197" t="s">
        <v>128</v>
      </c>
      <c r="J701" s="197" t="s">
        <v>196</v>
      </c>
      <c r="K701" s="197" t="s">
        <v>196</v>
      </c>
      <c r="L701" s="197" t="s">
        <v>196</v>
      </c>
      <c r="M701" s="198">
        <v>-116.44</v>
      </c>
      <c r="N701" t="str">
        <f t="shared" si="10"/>
        <v>205600010100</v>
      </c>
    </row>
    <row r="702" spans="1:14" x14ac:dyDescent="0.25">
      <c r="A702" s="197" t="s">
        <v>108</v>
      </c>
      <c r="B702" s="197" t="s">
        <v>250</v>
      </c>
      <c r="C702" s="197" t="s">
        <v>251</v>
      </c>
      <c r="D702" s="197" t="s">
        <v>126</v>
      </c>
      <c r="E702" s="197" t="s">
        <v>127</v>
      </c>
      <c r="F702" s="197" t="s">
        <v>125</v>
      </c>
      <c r="G702" s="197" t="s">
        <v>160</v>
      </c>
      <c r="H702" s="197" t="s">
        <v>196</v>
      </c>
      <c r="I702" s="197" t="s">
        <v>128</v>
      </c>
      <c r="J702" s="197" t="s">
        <v>196</v>
      </c>
      <c r="K702" s="197" t="s">
        <v>196</v>
      </c>
      <c r="L702" s="197" t="s">
        <v>196</v>
      </c>
      <c r="M702" s="198">
        <v>-6.51</v>
      </c>
      <c r="N702" t="str">
        <f t="shared" si="10"/>
        <v>205700010100</v>
      </c>
    </row>
    <row r="703" spans="1:14" x14ac:dyDescent="0.25">
      <c r="A703" s="197" t="s">
        <v>108</v>
      </c>
      <c r="B703" s="197" t="s">
        <v>250</v>
      </c>
      <c r="C703" s="197" t="s">
        <v>251</v>
      </c>
      <c r="D703" s="197" t="s">
        <v>126</v>
      </c>
      <c r="E703" s="197" t="s">
        <v>127</v>
      </c>
      <c r="F703" s="197" t="s">
        <v>125</v>
      </c>
      <c r="G703" s="197" t="s">
        <v>160</v>
      </c>
      <c r="H703" s="197" t="s">
        <v>196</v>
      </c>
      <c r="I703" s="197" t="s">
        <v>128</v>
      </c>
      <c r="J703" s="197" t="s">
        <v>196</v>
      </c>
      <c r="K703" s="197" t="s">
        <v>196</v>
      </c>
      <c r="L703" s="197" t="s">
        <v>196</v>
      </c>
      <c r="M703" s="198">
        <v>-4.8899999999999997</v>
      </c>
      <c r="N703" t="str">
        <f t="shared" si="10"/>
        <v>205700010100</v>
      </c>
    </row>
    <row r="704" spans="1:14" x14ac:dyDescent="0.25">
      <c r="A704" s="197" t="s">
        <v>108</v>
      </c>
      <c r="B704" s="197" t="s">
        <v>250</v>
      </c>
      <c r="C704" s="197" t="s">
        <v>251</v>
      </c>
      <c r="D704" s="197" t="s">
        <v>126</v>
      </c>
      <c r="E704" s="197" t="s">
        <v>127</v>
      </c>
      <c r="F704" s="197" t="s">
        <v>125</v>
      </c>
      <c r="G704" s="197" t="s">
        <v>139</v>
      </c>
      <c r="H704" s="197" t="s">
        <v>196</v>
      </c>
      <c r="I704" s="197" t="s">
        <v>128</v>
      </c>
      <c r="J704" s="197" t="s">
        <v>196</v>
      </c>
      <c r="K704" s="197" t="s">
        <v>196</v>
      </c>
      <c r="L704" s="197" t="s">
        <v>196</v>
      </c>
      <c r="M704" s="198">
        <v>-17.940000000000001</v>
      </c>
      <c r="N704" t="str">
        <f t="shared" si="10"/>
        <v>210000010100</v>
      </c>
    </row>
    <row r="705" spans="1:14" x14ac:dyDescent="0.25">
      <c r="A705" s="197" t="s">
        <v>108</v>
      </c>
      <c r="B705" s="197" t="s">
        <v>250</v>
      </c>
      <c r="C705" s="197" t="s">
        <v>251</v>
      </c>
      <c r="D705" s="197" t="s">
        <v>126</v>
      </c>
      <c r="E705" s="197" t="s">
        <v>127</v>
      </c>
      <c r="F705" s="197" t="s">
        <v>125</v>
      </c>
      <c r="G705" s="197" t="s">
        <v>139</v>
      </c>
      <c r="H705" s="197" t="s">
        <v>196</v>
      </c>
      <c r="I705" s="197" t="s">
        <v>128</v>
      </c>
      <c r="J705" s="197" t="s">
        <v>196</v>
      </c>
      <c r="K705" s="197" t="s">
        <v>196</v>
      </c>
      <c r="L705" s="197" t="s">
        <v>196</v>
      </c>
      <c r="M705" s="198">
        <v>-13.45</v>
      </c>
      <c r="N705" t="str">
        <f t="shared" si="10"/>
        <v>210000010100</v>
      </c>
    </row>
    <row r="706" spans="1:14" x14ac:dyDescent="0.25">
      <c r="A706" s="197" t="s">
        <v>108</v>
      </c>
      <c r="B706" s="197" t="s">
        <v>250</v>
      </c>
      <c r="C706" s="197" t="s">
        <v>251</v>
      </c>
      <c r="D706" s="197" t="s">
        <v>126</v>
      </c>
      <c r="E706" s="197" t="s">
        <v>127</v>
      </c>
      <c r="F706" s="197" t="s">
        <v>125</v>
      </c>
      <c r="G706" s="197" t="s">
        <v>134</v>
      </c>
      <c r="H706" s="197" t="s">
        <v>196</v>
      </c>
      <c r="I706" s="197" t="s">
        <v>128</v>
      </c>
      <c r="J706" s="197" t="s">
        <v>196</v>
      </c>
      <c r="K706" s="197" t="s">
        <v>196</v>
      </c>
      <c r="L706" s="197" t="s">
        <v>196</v>
      </c>
      <c r="M706" s="198">
        <v>-98.66</v>
      </c>
      <c r="N706" t="str">
        <f t="shared" si="10"/>
        <v>205200010100</v>
      </c>
    </row>
    <row r="707" spans="1:14" x14ac:dyDescent="0.25">
      <c r="A707" s="197" t="s">
        <v>108</v>
      </c>
      <c r="B707" s="197" t="s">
        <v>250</v>
      </c>
      <c r="C707" s="197" t="s">
        <v>251</v>
      </c>
      <c r="D707" s="197" t="s">
        <v>126</v>
      </c>
      <c r="E707" s="197" t="s">
        <v>127</v>
      </c>
      <c r="F707" s="197" t="s">
        <v>125</v>
      </c>
      <c r="G707" s="197" t="s">
        <v>140</v>
      </c>
      <c r="H707" s="197" t="s">
        <v>196</v>
      </c>
      <c r="I707" s="197" t="s">
        <v>128</v>
      </c>
      <c r="J707" s="197" t="s">
        <v>196</v>
      </c>
      <c r="K707" s="197" t="s">
        <v>196</v>
      </c>
      <c r="L707" s="197" t="s">
        <v>196</v>
      </c>
      <c r="M707" s="198">
        <v>-98.66</v>
      </c>
      <c r="N707" t="str">
        <f t="shared" ref="N707:N770" si="11">CONCATENATE(G707,E707)</f>
        <v>210500010100</v>
      </c>
    </row>
    <row r="708" spans="1:14" x14ac:dyDescent="0.25">
      <c r="A708" s="197" t="s">
        <v>108</v>
      </c>
      <c r="B708" s="197" t="s">
        <v>250</v>
      </c>
      <c r="C708" s="197" t="s">
        <v>251</v>
      </c>
      <c r="D708" s="197" t="s">
        <v>126</v>
      </c>
      <c r="E708" s="197" t="s">
        <v>127</v>
      </c>
      <c r="F708" s="197" t="s">
        <v>125</v>
      </c>
      <c r="G708" s="197" t="s">
        <v>140</v>
      </c>
      <c r="H708" s="197" t="s">
        <v>196</v>
      </c>
      <c r="I708" s="197" t="s">
        <v>128</v>
      </c>
      <c r="J708" s="197" t="s">
        <v>196</v>
      </c>
      <c r="K708" s="197" t="s">
        <v>196</v>
      </c>
      <c r="L708" s="197" t="s">
        <v>196</v>
      </c>
      <c r="M708" s="198">
        <v>-74</v>
      </c>
      <c r="N708" t="str">
        <f t="shared" si="11"/>
        <v>210500010100</v>
      </c>
    </row>
    <row r="709" spans="1:14" x14ac:dyDescent="0.25">
      <c r="A709" s="197" t="s">
        <v>108</v>
      </c>
      <c r="B709" s="197" t="s">
        <v>250</v>
      </c>
      <c r="C709" s="197" t="s">
        <v>251</v>
      </c>
      <c r="D709" s="197" t="s">
        <v>126</v>
      </c>
      <c r="E709" s="197" t="s">
        <v>127</v>
      </c>
      <c r="F709" s="197" t="s">
        <v>125</v>
      </c>
      <c r="G709" s="197" t="s">
        <v>139</v>
      </c>
      <c r="H709" s="197" t="s">
        <v>196</v>
      </c>
      <c r="I709" s="197" t="s">
        <v>128</v>
      </c>
      <c r="J709" s="197" t="s">
        <v>196</v>
      </c>
      <c r="K709" s="197" t="s">
        <v>196</v>
      </c>
      <c r="L709" s="197" t="s">
        <v>196</v>
      </c>
      <c r="M709" s="198">
        <v>-56.05</v>
      </c>
      <c r="N709" t="str">
        <f t="shared" si="11"/>
        <v>210000010100</v>
      </c>
    </row>
    <row r="710" spans="1:14" x14ac:dyDescent="0.25">
      <c r="A710" s="197" t="s">
        <v>108</v>
      </c>
      <c r="B710" s="197" t="s">
        <v>250</v>
      </c>
      <c r="C710" s="197" t="s">
        <v>251</v>
      </c>
      <c r="D710" s="197" t="s">
        <v>126</v>
      </c>
      <c r="E710" s="197" t="s">
        <v>127</v>
      </c>
      <c r="F710" s="197" t="s">
        <v>125</v>
      </c>
      <c r="G710" s="197" t="s">
        <v>139</v>
      </c>
      <c r="H710" s="197" t="s">
        <v>196</v>
      </c>
      <c r="I710" s="197" t="s">
        <v>128</v>
      </c>
      <c r="J710" s="197" t="s">
        <v>196</v>
      </c>
      <c r="K710" s="197" t="s">
        <v>196</v>
      </c>
      <c r="L710" s="197" t="s">
        <v>196</v>
      </c>
      <c r="M710" s="198">
        <v>-42.03</v>
      </c>
      <c r="N710" t="str">
        <f t="shared" si="11"/>
        <v>210000010100</v>
      </c>
    </row>
    <row r="711" spans="1:14" x14ac:dyDescent="0.25">
      <c r="A711" s="197" t="s">
        <v>108</v>
      </c>
      <c r="B711" s="197" t="s">
        <v>250</v>
      </c>
      <c r="C711" s="197" t="s">
        <v>251</v>
      </c>
      <c r="D711" s="197" t="s">
        <v>126</v>
      </c>
      <c r="E711" s="197" t="s">
        <v>127</v>
      </c>
      <c r="F711" s="197" t="s">
        <v>125</v>
      </c>
      <c r="G711" s="197" t="s">
        <v>142</v>
      </c>
      <c r="H711" s="197" t="s">
        <v>196</v>
      </c>
      <c r="I711" s="197" t="s">
        <v>128</v>
      </c>
      <c r="J711" s="197" t="s">
        <v>196</v>
      </c>
      <c r="K711" s="197" t="s">
        <v>196</v>
      </c>
      <c r="L711" s="197" t="s">
        <v>196</v>
      </c>
      <c r="M711" s="198">
        <v>-1.46</v>
      </c>
      <c r="N711" t="str">
        <f t="shared" si="11"/>
        <v>212500010100</v>
      </c>
    </row>
    <row r="712" spans="1:14" x14ac:dyDescent="0.25">
      <c r="A712" s="197" t="s">
        <v>108</v>
      </c>
      <c r="B712" s="197" t="s">
        <v>250</v>
      </c>
      <c r="C712" s="197" t="s">
        <v>251</v>
      </c>
      <c r="D712" s="197" t="s">
        <v>126</v>
      </c>
      <c r="E712" s="197" t="s">
        <v>127</v>
      </c>
      <c r="F712" s="197" t="s">
        <v>125</v>
      </c>
      <c r="G712" s="197" t="s">
        <v>142</v>
      </c>
      <c r="H712" s="197" t="s">
        <v>196</v>
      </c>
      <c r="I712" s="197" t="s">
        <v>128</v>
      </c>
      <c r="J712" s="197" t="s">
        <v>196</v>
      </c>
      <c r="K712" s="197" t="s">
        <v>196</v>
      </c>
      <c r="L712" s="197" t="s">
        <v>196</v>
      </c>
      <c r="M712" s="198">
        <v>-1.1000000000000001</v>
      </c>
      <c r="N712" t="str">
        <f t="shared" si="11"/>
        <v>212500010100</v>
      </c>
    </row>
    <row r="713" spans="1:14" x14ac:dyDescent="0.25">
      <c r="A713" s="197" t="s">
        <v>108</v>
      </c>
      <c r="B713" s="197" t="s">
        <v>250</v>
      </c>
      <c r="C713" s="197" t="s">
        <v>251</v>
      </c>
      <c r="D713" s="197" t="s">
        <v>126</v>
      </c>
      <c r="E713" s="197" t="s">
        <v>127</v>
      </c>
      <c r="F713" s="197" t="s">
        <v>125</v>
      </c>
      <c r="G713" s="197" t="s">
        <v>143</v>
      </c>
      <c r="H713" s="197" t="s">
        <v>196</v>
      </c>
      <c r="I713" s="197" t="s">
        <v>128</v>
      </c>
      <c r="J713" s="197" t="s">
        <v>196</v>
      </c>
      <c r="K713" s="197" t="s">
        <v>196</v>
      </c>
      <c r="L713" s="197" t="s">
        <v>196</v>
      </c>
      <c r="M713" s="198">
        <v>-24.57</v>
      </c>
      <c r="N713" t="str">
        <f t="shared" si="11"/>
        <v>213000010100</v>
      </c>
    </row>
    <row r="714" spans="1:14" x14ac:dyDescent="0.25">
      <c r="A714" s="197" t="s">
        <v>108</v>
      </c>
      <c r="B714" s="197" t="s">
        <v>250</v>
      </c>
      <c r="C714" s="197" t="s">
        <v>251</v>
      </c>
      <c r="D714" s="197" t="s">
        <v>126</v>
      </c>
      <c r="E714" s="197" t="s">
        <v>127</v>
      </c>
      <c r="F714" s="197" t="s">
        <v>125</v>
      </c>
      <c r="G714" s="197" t="s">
        <v>143</v>
      </c>
      <c r="H714" s="197" t="s">
        <v>196</v>
      </c>
      <c r="I714" s="197" t="s">
        <v>128</v>
      </c>
      <c r="J714" s="197" t="s">
        <v>196</v>
      </c>
      <c r="K714" s="197" t="s">
        <v>196</v>
      </c>
      <c r="L714" s="197" t="s">
        <v>196</v>
      </c>
      <c r="M714" s="198">
        <v>-18.43</v>
      </c>
      <c r="N714" t="str">
        <f t="shared" si="11"/>
        <v>213000010100</v>
      </c>
    </row>
    <row r="715" spans="1:14" x14ac:dyDescent="0.25">
      <c r="A715" s="197" t="s">
        <v>108</v>
      </c>
      <c r="B715" s="197" t="s">
        <v>250</v>
      </c>
      <c r="C715" s="197" t="s">
        <v>251</v>
      </c>
      <c r="D715" s="197" t="s">
        <v>126</v>
      </c>
      <c r="E715" s="197" t="s">
        <v>127</v>
      </c>
      <c r="F715" s="197" t="s">
        <v>125</v>
      </c>
      <c r="G715" s="197" t="s">
        <v>142</v>
      </c>
      <c r="H715" s="197" t="s">
        <v>196</v>
      </c>
      <c r="I715" s="197" t="s">
        <v>128</v>
      </c>
      <c r="J715" s="197" t="s">
        <v>196</v>
      </c>
      <c r="K715" s="197" t="s">
        <v>196</v>
      </c>
      <c r="L715" s="197" t="s">
        <v>196</v>
      </c>
      <c r="M715" s="198">
        <v>-3.29</v>
      </c>
      <c r="N715" t="str">
        <f t="shared" si="11"/>
        <v>212500010100</v>
      </c>
    </row>
    <row r="716" spans="1:14" x14ac:dyDescent="0.25">
      <c r="A716" s="197" t="s">
        <v>108</v>
      </c>
      <c r="B716" s="197" t="s">
        <v>250</v>
      </c>
      <c r="C716" s="197" t="s">
        <v>251</v>
      </c>
      <c r="D716" s="197" t="s">
        <v>126</v>
      </c>
      <c r="E716" s="197" t="s">
        <v>127</v>
      </c>
      <c r="F716" s="197" t="s">
        <v>125</v>
      </c>
      <c r="G716" s="197" t="s">
        <v>142</v>
      </c>
      <c r="H716" s="197" t="s">
        <v>196</v>
      </c>
      <c r="I716" s="197" t="s">
        <v>128</v>
      </c>
      <c r="J716" s="197" t="s">
        <v>196</v>
      </c>
      <c r="K716" s="197" t="s">
        <v>196</v>
      </c>
      <c r="L716" s="197" t="s">
        <v>196</v>
      </c>
      <c r="M716" s="198">
        <v>-2.4700000000000002</v>
      </c>
      <c r="N716" t="str">
        <f t="shared" si="11"/>
        <v>212500010100</v>
      </c>
    </row>
    <row r="717" spans="1:14" x14ac:dyDescent="0.25">
      <c r="A717" s="197" t="s">
        <v>108</v>
      </c>
      <c r="B717" s="197" t="s">
        <v>250</v>
      </c>
      <c r="C717" s="197" t="s">
        <v>251</v>
      </c>
      <c r="D717" s="197" t="s">
        <v>126</v>
      </c>
      <c r="E717" s="197" t="s">
        <v>127</v>
      </c>
      <c r="F717" s="197" t="s">
        <v>125</v>
      </c>
      <c r="G717" s="197" t="s">
        <v>150</v>
      </c>
      <c r="H717" s="197" t="s">
        <v>196</v>
      </c>
      <c r="I717" s="197" t="s">
        <v>128</v>
      </c>
      <c r="J717" s="197" t="s">
        <v>196</v>
      </c>
      <c r="K717" s="197" t="s">
        <v>196</v>
      </c>
      <c r="L717" s="197" t="s">
        <v>196</v>
      </c>
      <c r="M717" s="198">
        <v>-21.06</v>
      </c>
      <c r="N717" t="str">
        <f t="shared" si="11"/>
        <v>219000010100</v>
      </c>
    </row>
    <row r="718" spans="1:14" x14ac:dyDescent="0.25">
      <c r="A718" s="197" t="s">
        <v>108</v>
      </c>
      <c r="B718" s="197" t="s">
        <v>250</v>
      </c>
      <c r="C718" s="197" t="s">
        <v>251</v>
      </c>
      <c r="D718" s="197" t="s">
        <v>126</v>
      </c>
      <c r="E718" s="197" t="s">
        <v>127</v>
      </c>
      <c r="F718" s="197" t="s">
        <v>125</v>
      </c>
      <c r="G718" s="197" t="s">
        <v>150</v>
      </c>
      <c r="H718" s="197" t="s">
        <v>196</v>
      </c>
      <c r="I718" s="197" t="s">
        <v>128</v>
      </c>
      <c r="J718" s="197" t="s">
        <v>196</v>
      </c>
      <c r="K718" s="197" t="s">
        <v>196</v>
      </c>
      <c r="L718" s="197" t="s">
        <v>196</v>
      </c>
      <c r="M718" s="198">
        <v>-15.79</v>
      </c>
      <c r="N718" t="str">
        <f t="shared" si="11"/>
        <v>219000010100</v>
      </c>
    </row>
    <row r="719" spans="1:14" x14ac:dyDescent="0.25">
      <c r="A719" s="197" t="s">
        <v>108</v>
      </c>
      <c r="B719" s="197" t="s">
        <v>252</v>
      </c>
      <c r="C719" s="197" t="s">
        <v>253</v>
      </c>
      <c r="D719" s="197" t="s">
        <v>126</v>
      </c>
      <c r="E719" s="197" t="s">
        <v>127</v>
      </c>
      <c r="F719" s="197" t="s">
        <v>125</v>
      </c>
      <c r="G719" s="197" t="s">
        <v>139</v>
      </c>
      <c r="H719" s="197" t="s">
        <v>196</v>
      </c>
      <c r="I719" s="197" t="s">
        <v>128</v>
      </c>
      <c r="J719" s="197" t="s">
        <v>196</v>
      </c>
      <c r="K719" s="197" t="s">
        <v>196</v>
      </c>
      <c r="L719" s="197" t="s">
        <v>196</v>
      </c>
      <c r="M719" s="198">
        <v>-19.18</v>
      </c>
      <c r="N719" t="str">
        <f t="shared" si="11"/>
        <v>210000010100</v>
      </c>
    </row>
    <row r="720" spans="1:14" x14ac:dyDescent="0.25">
      <c r="A720" s="197" t="s">
        <v>108</v>
      </c>
      <c r="B720" s="197" t="s">
        <v>252</v>
      </c>
      <c r="C720" s="197" t="s">
        <v>253</v>
      </c>
      <c r="D720" s="197" t="s">
        <v>126</v>
      </c>
      <c r="E720" s="197" t="s">
        <v>127</v>
      </c>
      <c r="F720" s="197" t="s">
        <v>125</v>
      </c>
      <c r="G720" s="197" t="s">
        <v>134</v>
      </c>
      <c r="H720" s="197" t="s">
        <v>196</v>
      </c>
      <c r="I720" s="197" t="s">
        <v>128</v>
      </c>
      <c r="J720" s="197" t="s">
        <v>196</v>
      </c>
      <c r="K720" s="197" t="s">
        <v>196</v>
      </c>
      <c r="L720" s="197" t="s">
        <v>196</v>
      </c>
      <c r="M720" s="198">
        <v>-140.72</v>
      </c>
      <c r="N720" t="str">
        <f t="shared" si="11"/>
        <v>205200010100</v>
      </c>
    </row>
    <row r="721" spans="1:14" x14ac:dyDescent="0.25">
      <c r="A721" s="197" t="s">
        <v>108</v>
      </c>
      <c r="B721" s="197" t="s">
        <v>252</v>
      </c>
      <c r="C721" s="197" t="s">
        <v>253</v>
      </c>
      <c r="D721" s="197" t="s">
        <v>126</v>
      </c>
      <c r="E721" s="197" t="s">
        <v>127</v>
      </c>
      <c r="F721" s="197" t="s">
        <v>125</v>
      </c>
      <c r="G721" s="197" t="s">
        <v>134</v>
      </c>
      <c r="H721" s="197" t="s">
        <v>196</v>
      </c>
      <c r="I721" s="197" t="s">
        <v>128</v>
      </c>
      <c r="J721" s="197" t="s">
        <v>196</v>
      </c>
      <c r="K721" s="197" t="s">
        <v>196</v>
      </c>
      <c r="L721" s="197" t="s">
        <v>196</v>
      </c>
      <c r="M721" s="198">
        <v>-105.54</v>
      </c>
      <c r="N721" t="str">
        <f t="shared" si="11"/>
        <v>205200010100</v>
      </c>
    </row>
    <row r="722" spans="1:14" x14ac:dyDescent="0.25">
      <c r="A722" s="197" t="s">
        <v>108</v>
      </c>
      <c r="B722" s="197" t="s">
        <v>252</v>
      </c>
      <c r="C722" s="197" t="s">
        <v>253</v>
      </c>
      <c r="D722" s="197" t="s">
        <v>126</v>
      </c>
      <c r="E722" s="197" t="s">
        <v>127</v>
      </c>
      <c r="F722" s="197" t="s">
        <v>125</v>
      </c>
      <c r="G722" s="197" t="s">
        <v>141</v>
      </c>
      <c r="H722" s="197" t="s">
        <v>196</v>
      </c>
      <c r="I722" s="197" t="s">
        <v>128</v>
      </c>
      <c r="J722" s="197" t="s">
        <v>196</v>
      </c>
      <c r="K722" s="197" t="s">
        <v>196</v>
      </c>
      <c r="L722" s="197" t="s">
        <v>196</v>
      </c>
      <c r="M722" s="198">
        <v>-129.16999999999999</v>
      </c>
      <c r="N722" t="str">
        <f t="shared" si="11"/>
        <v>211000010100</v>
      </c>
    </row>
    <row r="723" spans="1:14" x14ac:dyDescent="0.25">
      <c r="A723" s="197" t="s">
        <v>108</v>
      </c>
      <c r="B723" s="197" t="s">
        <v>252</v>
      </c>
      <c r="C723" s="197" t="s">
        <v>253</v>
      </c>
      <c r="D723" s="197" t="s">
        <v>126</v>
      </c>
      <c r="E723" s="197" t="s">
        <v>127</v>
      </c>
      <c r="F723" s="197" t="s">
        <v>125</v>
      </c>
      <c r="G723" s="197" t="s">
        <v>141</v>
      </c>
      <c r="H723" s="197" t="s">
        <v>196</v>
      </c>
      <c r="I723" s="197" t="s">
        <v>128</v>
      </c>
      <c r="J723" s="197" t="s">
        <v>196</v>
      </c>
      <c r="K723" s="197" t="s">
        <v>196</v>
      </c>
      <c r="L723" s="197" t="s">
        <v>196</v>
      </c>
      <c r="M723" s="198">
        <v>-96.87</v>
      </c>
      <c r="N723" t="str">
        <f t="shared" si="11"/>
        <v>211000010100</v>
      </c>
    </row>
    <row r="724" spans="1:14" x14ac:dyDescent="0.25">
      <c r="A724" s="197" t="s">
        <v>108</v>
      </c>
      <c r="B724" s="197" t="s">
        <v>252</v>
      </c>
      <c r="C724" s="197" t="s">
        <v>253</v>
      </c>
      <c r="D724" s="197" t="s">
        <v>126</v>
      </c>
      <c r="E724" s="197" t="s">
        <v>127</v>
      </c>
      <c r="F724" s="197" t="s">
        <v>125</v>
      </c>
      <c r="G724" s="197" t="s">
        <v>135</v>
      </c>
      <c r="H724" s="197" t="s">
        <v>196</v>
      </c>
      <c r="I724" s="197" t="s">
        <v>128</v>
      </c>
      <c r="J724" s="197" t="s">
        <v>196</v>
      </c>
      <c r="K724" s="197" t="s">
        <v>196</v>
      </c>
      <c r="L724" s="197" t="s">
        <v>196</v>
      </c>
      <c r="M724" s="198">
        <v>-129.16999999999999</v>
      </c>
      <c r="N724" t="str">
        <f t="shared" si="11"/>
        <v>205300010100</v>
      </c>
    </row>
    <row r="725" spans="1:14" x14ac:dyDescent="0.25">
      <c r="A725" s="197" t="s">
        <v>108</v>
      </c>
      <c r="B725" s="197" t="s">
        <v>252</v>
      </c>
      <c r="C725" s="197" t="s">
        <v>253</v>
      </c>
      <c r="D725" s="197" t="s">
        <v>126</v>
      </c>
      <c r="E725" s="197" t="s">
        <v>127</v>
      </c>
      <c r="F725" s="197" t="s">
        <v>125</v>
      </c>
      <c r="G725" s="197" t="s">
        <v>135</v>
      </c>
      <c r="H725" s="197" t="s">
        <v>196</v>
      </c>
      <c r="I725" s="197" t="s">
        <v>128</v>
      </c>
      <c r="J725" s="197" t="s">
        <v>196</v>
      </c>
      <c r="K725" s="197" t="s">
        <v>196</v>
      </c>
      <c r="L725" s="197" t="s">
        <v>196</v>
      </c>
      <c r="M725" s="198">
        <v>-96.87</v>
      </c>
      <c r="N725" t="str">
        <f t="shared" si="11"/>
        <v>205300010100</v>
      </c>
    </row>
    <row r="726" spans="1:14" x14ac:dyDescent="0.25">
      <c r="A726" s="197" t="s">
        <v>108</v>
      </c>
      <c r="B726" s="197" t="s">
        <v>252</v>
      </c>
      <c r="C726" s="197" t="s">
        <v>253</v>
      </c>
      <c r="D726" s="197" t="s">
        <v>126</v>
      </c>
      <c r="E726" s="197" t="s">
        <v>127</v>
      </c>
      <c r="F726" s="197" t="s">
        <v>125</v>
      </c>
      <c r="G726" s="197" t="s">
        <v>147</v>
      </c>
      <c r="H726" s="197" t="s">
        <v>196</v>
      </c>
      <c r="I726" s="197" t="s">
        <v>128</v>
      </c>
      <c r="J726" s="197" t="s">
        <v>196</v>
      </c>
      <c r="K726" s="197" t="s">
        <v>196</v>
      </c>
      <c r="L726" s="197" t="s">
        <v>196</v>
      </c>
      <c r="M726" s="198">
        <v>-30.21</v>
      </c>
      <c r="N726" t="str">
        <f t="shared" si="11"/>
        <v>216000010100</v>
      </c>
    </row>
    <row r="727" spans="1:14" x14ac:dyDescent="0.25">
      <c r="A727" s="197" t="s">
        <v>108</v>
      </c>
      <c r="B727" s="197" t="s">
        <v>252</v>
      </c>
      <c r="C727" s="197" t="s">
        <v>253</v>
      </c>
      <c r="D727" s="197" t="s">
        <v>126</v>
      </c>
      <c r="E727" s="197" t="s">
        <v>127</v>
      </c>
      <c r="F727" s="197" t="s">
        <v>125</v>
      </c>
      <c r="G727" s="197" t="s">
        <v>147</v>
      </c>
      <c r="H727" s="197" t="s">
        <v>196</v>
      </c>
      <c r="I727" s="197" t="s">
        <v>128</v>
      </c>
      <c r="J727" s="197" t="s">
        <v>196</v>
      </c>
      <c r="K727" s="197" t="s">
        <v>196</v>
      </c>
      <c r="L727" s="197" t="s">
        <v>196</v>
      </c>
      <c r="M727" s="198">
        <v>-22.65</v>
      </c>
      <c r="N727" t="str">
        <f t="shared" si="11"/>
        <v>216000010100</v>
      </c>
    </row>
    <row r="728" spans="1:14" x14ac:dyDescent="0.25">
      <c r="A728" s="197" t="s">
        <v>108</v>
      </c>
      <c r="B728" s="197" t="s">
        <v>252</v>
      </c>
      <c r="C728" s="197" t="s">
        <v>253</v>
      </c>
      <c r="D728" s="197" t="s">
        <v>126</v>
      </c>
      <c r="E728" s="197" t="s">
        <v>127</v>
      </c>
      <c r="F728" s="197" t="s">
        <v>125</v>
      </c>
      <c r="G728" s="197" t="s">
        <v>144</v>
      </c>
      <c r="H728" s="197" t="s">
        <v>196</v>
      </c>
      <c r="I728" s="197" t="s">
        <v>128</v>
      </c>
      <c r="J728" s="197" t="s">
        <v>196</v>
      </c>
      <c r="K728" s="197" t="s">
        <v>196</v>
      </c>
      <c r="L728" s="197" t="s">
        <v>196</v>
      </c>
      <c r="M728" s="198">
        <v>-358.6</v>
      </c>
      <c r="N728" t="str">
        <f t="shared" si="11"/>
        <v>214000010100</v>
      </c>
    </row>
    <row r="729" spans="1:14" x14ac:dyDescent="0.25">
      <c r="A729" s="197" t="s">
        <v>108</v>
      </c>
      <c r="B729" s="197" t="s">
        <v>252</v>
      </c>
      <c r="C729" s="197" t="s">
        <v>253</v>
      </c>
      <c r="D729" s="197" t="s">
        <v>126</v>
      </c>
      <c r="E729" s="197" t="s">
        <v>127</v>
      </c>
      <c r="F729" s="197" t="s">
        <v>125</v>
      </c>
      <c r="G729" s="197" t="s">
        <v>144</v>
      </c>
      <c r="H729" s="197" t="s">
        <v>196</v>
      </c>
      <c r="I729" s="197" t="s">
        <v>128</v>
      </c>
      <c r="J729" s="197" t="s">
        <v>196</v>
      </c>
      <c r="K729" s="197" t="s">
        <v>196</v>
      </c>
      <c r="L729" s="197" t="s">
        <v>196</v>
      </c>
      <c r="M729" s="198">
        <v>-268.95</v>
      </c>
      <c r="N729" t="str">
        <f t="shared" si="11"/>
        <v>214000010100</v>
      </c>
    </row>
    <row r="730" spans="1:14" x14ac:dyDescent="0.25">
      <c r="A730" s="197" t="s">
        <v>108</v>
      </c>
      <c r="B730" s="197" t="s">
        <v>252</v>
      </c>
      <c r="C730" s="197" t="s">
        <v>253</v>
      </c>
      <c r="D730" s="197" t="s">
        <v>126</v>
      </c>
      <c r="E730" s="197" t="s">
        <v>127</v>
      </c>
      <c r="F730" s="197" t="s">
        <v>125</v>
      </c>
      <c r="G730" s="197" t="s">
        <v>142</v>
      </c>
      <c r="H730" s="197" t="s">
        <v>196</v>
      </c>
      <c r="I730" s="197" t="s">
        <v>128</v>
      </c>
      <c r="J730" s="197" t="s">
        <v>196</v>
      </c>
      <c r="K730" s="197" t="s">
        <v>196</v>
      </c>
      <c r="L730" s="197" t="s">
        <v>196</v>
      </c>
      <c r="M730" s="198">
        <v>-1.49</v>
      </c>
      <c r="N730" t="str">
        <f t="shared" si="11"/>
        <v>212500010100</v>
      </c>
    </row>
    <row r="731" spans="1:14" x14ac:dyDescent="0.25">
      <c r="A731" s="197" t="s">
        <v>108</v>
      </c>
      <c r="B731" s="197" t="s">
        <v>252</v>
      </c>
      <c r="C731" s="197" t="s">
        <v>253</v>
      </c>
      <c r="D731" s="197" t="s">
        <v>126</v>
      </c>
      <c r="E731" s="197" t="s">
        <v>127</v>
      </c>
      <c r="F731" s="197" t="s">
        <v>125</v>
      </c>
      <c r="G731" s="197" t="s">
        <v>139</v>
      </c>
      <c r="H731" s="197" t="s">
        <v>196</v>
      </c>
      <c r="I731" s="197" t="s">
        <v>128</v>
      </c>
      <c r="J731" s="197" t="s">
        <v>196</v>
      </c>
      <c r="K731" s="197" t="s">
        <v>196</v>
      </c>
      <c r="L731" s="197" t="s">
        <v>196</v>
      </c>
      <c r="M731" s="198">
        <v>-2.86</v>
      </c>
      <c r="N731" t="str">
        <f t="shared" si="11"/>
        <v>210000010100</v>
      </c>
    </row>
    <row r="732" spans="1:14" x14ac:dyDescent="0.25">
      <c r="A732" s="197" t="s">
        <v>108</v>
      </c>
      <c r="B732" s="197" t="s">
        <v>252</v>
      </c>
      <c r="C732" s="197" t="s">
        <v>253</v>
      </c>
      <c r="D732" s="197" t="s">
        <v>126</v>
      </c>
      <c r="E732" s="197" t="s">
        <v>127</v>
      </c>
      <c r="F732" s="197" t="s">
        <v>125</v>
      </c>
      <c r="G732" s="197" t="s">
        <v>139</v>
      </c>
      <c r="H732" s="197" t="s">
        <v>196</v>
      </c>
      <c r="I732" s="197" t="s">
        <v>128</v>
      </c>
      <c r="J732" s="197" t="s">
        <v>196</v>
      </c>
      <c r="K732" s="197" t="s">
        <v>196</v>
      </c>
      <c r="L732" s="197" t="s">
        <v>196</v>
      </c>
      <c r="M732" s="198">
        <v>-2.14</v>
      </c>
      <c r="N732" t="str">
        <f t="shared" si="11"/>
        <v>210000010100</v>
      </c>
    </row>
    <row r="733" spans="1:14" x14ac:dyDescent="0.25">
      <c r="A733" s="197" t="s">
        <v>108</v>
      </c>
      <c r="B733" s="197" t="s">
        <v>252</v>
      </c>
      <c r="C733" s="197" t="s">
        <v>253</v>
      </c>
      <c r="D733" s="197" t="s">
        <v>126</v>
      </c>
      <c r="E733" s="197" t="s">
        <v>127</v>
      </c>
      <c r="F733" s="197" t="s">
        <v>125</v>
      </c>
      <c r="G733" s="197" t="s">
        <v>139</v>
      </c>
      <c r="H733" s="197" t="s">
        <v>196</v>
      </c>
      <c r="I733" s="197" t="s">
        <v>128</v>
      </c>
      <c r="J733" s="197" t="s">
        <v>196</v>
      </c>
      <c r="K733" s="197" t="s">
        <v>196</v>
      </c>
      <c r="L733" s="197" t="s">
        <v>196</v>
      </c>
      <c r="M733" s="198">
        <v>-5.65</v>
      </c>
      <c r="N733" t="str">
        <f t="shared" si="11"/>
        <v>210000010100</v>
      </c>
    </row>
    <row r="734" spans="1:14" x14ac:dyDescent="0.25">
      <c r="A734" s="197" t="s">
        <v>108</v>
      </c>
      <c r="B734" s="197" t="s">
        <v>252</v>
      </c>
      <c r="C734" s="197" t="s">
        <v>253</v>
      </c>
      <c r="D734" s="197" t="s">
        <v>126</v>
      </c>
      <c r="E734" s="197" t="s">
        <v>127</v>
      </c>
      <c r="F734" s="197" t="s">
        <v>125</v>
      </c>
      <c r="G734" s="197" t="s">
        <v>139</v>
      </c>
      <c r="H734" s="197" t="s">
        <v>196</v>
      </c>
      <c r="I734" s="197" t="s">
        <v>128</v>
      </c>
      <c r="J734" s="197" t="s">
        <v>196</v>
      </c>
      <c r="K734" s="197" t="s">
        <v>196</v>
      </c>
      <c r="L734" s="197" t="s">
        <v>196</v>
      </c>
      <c r="M734" s="198">
        <v>-4.24</v>
      </c>
      <c r="N734" t="str">
        <f t="shared" si="11"/>
        <v>210000010100</v>
      </c>
    </row>
    <row r="735" spans="1:14" x14ac:dyDescent="0.25">
      <c r="A735" s="197" t="s">
        <v>108</v>
      </c>
      <c r="B735" s="197" t="s">
        <v>252</v>
      </c>
      <c r="C735" s="197" t="s">
        <v>253</v>
      </c>
      <c r="D735" s="197" t="s">
        <v>126</v>
      </c>
      <c r="E735" s="197" t="s">
        <v>127</v>
      </c>
      <c r="F735" s="197" t="s">
        <v>125</v>
      </c>
      <c r="G735" s="197" t="s">
        <v>142</v>
      </c>
      <c r="H735" s="197" t="s">
        <v>196</v>
      </c>
      <c r="I735" s="197" t="s">
        <v>128</v>
      </c>
      <c r="J735" s="197" t="s">
        <v>196</v>
      </c>
      <c r="K735" s="197" t="s">
        <v>196</v>
      </c>
      <c r="L735" s="197" t="s">
        <v>196</v>
      </c>
      <c r="M735" s="198">
        <v>-2.2400000000000002</v>
      </c>
      <c r="N735" t="str">
        <f t="shared" si="11"/>
        <v>212500010100</v>
      </c>
    </row>
    <row r="736" spans="1:14" x14ac:dyDescent="0.25">
      <c r="A736" s="197" t="s">
        <v>108</v>
      </c>
      <c r="B736" s="197" t="s">
        <v>252</v>
      </c>
      <c r="C736" s="197" t="s">
        <v>253</v>
      </c>
      <c r="D736" s="197" t="s">
        <v>126</v>
      </c>
      <c r="E736" s="197" t="s">
        <v>127</v>
      </c>
      <c r="F736" s="197" t="s">
        <v>125</v>
      </c>
      <c r="G736" s="197" t="s">
        <v>142</v>
      </c>
      <c r="H736" s="197" t="s">
        <v>196</v>
      </c>
      <c r="I736" s="197" t="s">
        <v>128</v>
      </c>
      <c r="J736" s="197" t="s">
        <v>196</v>
      </c>
      <c r="K736" s="197" t="s">
        <v>196</v>
      </c>
      <c r="L736" s="197" t="s">
        <v>196</v>
      </c>
      <c r="M736" s="198">
        <v>-1.68</v>
      </c>
      <c r="N736" t="str">
        <f t="shared" si="11"/>
        <v>212500010100</v>
      </c>
    </row>
    <row r="737" spans="1:14" x14ac:dyDescent="0.25">
      <c r="A737" s="197" t="s">
        <v>108</v>
      </c>
      <c r="B737" s="197" t="s">
        <v>252</v>
      </c>
      <c r="C737" s="197" t="s">
        <v>253</v>
      </c>
      <c r="D737" s="197" t="s">
        <v>126</v>
      </c>
      <c r="E737" s="197" t="s">
        <v>127</v>
      </c>
      <c r="F737" s="197" t="s">
        <v>125</v>
      </c>
      <c r="G737" s="197" t="s">
        <v>139</v>
      </c>
      <c r="H737" s="197" t="s">
        <v>196</v>
      </c>
      <c r="I737" s="197" t="s">
        <v>128</v>
      </c>
      <c r="J737" s="197" t="s">
        <v>196</v>
      </c>
      <c r="K737" s="197" t="s">
        <v>196</v>
      </c>
      <c r="L737" s="197" t="s">
        <v>196</v>
      </c>
      <c r="M737" s="198">
        <v>-8.7899999999999991</v>
      </c>
      <c r="N737" t="str">
        <f t="shared" si="11"/>
        <v>210000010100</v>
      </c>
    </row>
    <row r="738" spans="1:14" x14ac:dyDescent="0.25">
      <c r="A738" s="197" t="s">
        <v>108</v>
      </c>
      <c r="B738" s="197" t="s">
        <v>252</v>
      </c>
      <c r="C738" s="197" t="s">
        <v>253</v>
      </c>
      <c r="D738" s="197" t="s">
        <v>126</v>
      </c>
      <c r="E738" s="197" t="s">
        <v>127</v>
      </c>
      <c r="F738" s="197" t="s">
        <v>125</v>
      </c>
      <c r="G738" s="197" t="s">
        <v>139</v>
      </c>
      <c r="H738" s="197" t="s">
        <v>196</v>
      </c>
      <c r="I738" s="197" t="s">
        <v>128</v>
      </c>
      <c r="J738" s="197" t="s">
        <v>196</v>
      </c>
      <c r="K738" s="197" t="s">
        <v>196</v>
      </c>
      <c r="L738" s="197" t="s">
        <v>196</v>
      </c>
      <c r="M738" s="198">
        <v>-6.59</v>
      </c>
      <c r="N738" t="str">
        <f t="shared" si="11"/>
        <v>210000010100</v>
      </c>
    </row>
    <row r="739" spans="1:14" x14ac:dyDescent="0.25">
      <c r="A739" s="197" t="s">
        <v>108</v>
      </c>
      <c r="B739" s="197" t="s">
        <v>252</v>
      </c>
      <c r="C739" s="197" t="s">
        <v>253</v>
      </c>
      <c r="D739" s="197" t="s">
        <v>126</v>
      </c>
      <c r="E739" s="197" t="s">
        <v>127</v>
      </c>
      <c r="F739" s="197" t="s">
        <v>125</v>
      </c>
      <c r="G739" s="197" t="s">
        <v>140</v>
      </c>
      <c r="H739" s="197" t="s">
        <v>196</v>
      </c>
      <c r="I739" s="197" t="s">
        <v>128</v>
      </c>
      <c r="J739" s="197" t="s">
        <v>196</v>
      </c>
      <c r="K739" s="197" t="s">
        <v>196</v>
      </c>
      <c r="L739" s="197" t="s">
        <v>196</v>
      </c>
      <c r="M739" s="198">
        <v>-140.72</v>
      </c>
      <c r="N739" t="str">
        <f t="shared" si="11"/>
        <v>210500010100</v>
      </c>
    </row>
    <row r="740" spans="1:14" x14ac:dyDescent="0.25">
      <c r="A740" s="197" t="s">
        <v>108</v>
      </c>
      <c r="B740" s="197" t="s">
        <v>252</v>
      </c>
      <c r="C740" s="197" t="s">
        <v>253</v>
      </c>
      <c r="D740" s="197" t="s">
        <v>126</v>
      </c>
      <c r="E740" s="197" t="s">
        <v>127</v>
      </c>
      <c r="F740" s="197" t="s">
        <v>125</v>
      </c>
      <c r="G740" s="197" t="s">
        <v>140</v>
      </c>
      <c r="H740" s="197" t="s">
        <v>196</v>
      </c>
      <c r="I740" s="197" t="s">
        <v>128</v>
      </c>
      <c r="J740" s="197" t="s">
        <v>196</v>
      </c>
      <c r="K740" s="197" t="s">
        <v>196</v>
      </c>
      <c r="L740" s="197" t="s">
        <v>196</v>
      </c>
      <c r="M740" s="198">
        <v>-105.54</v>
      </c>
      <c r="N740" t="str">
        <f t="shared" si="11"/>
        <v>210500010100</v>
      </c>
    </row>
    <row r="741" spans="1:14" x14ac:dyDescent="0.25">
      <c r="A741" s="197" t="s">
        <v>108</v>
      </c>
      <c r="B741" s="197" t="s">
        <v>252</v>
      </c>
      <c r="C741" s="197" t="s">
        <v>253</v>
      </c>
      <c r="D741" s="197" t="s">
        <v>126</v>
      </c>
      <c r="E741" s="197" t="s">
        <v>127</v>
      </c>
      <c r="F741" s="197" t="s">
        <v>125</v>
      </c>
      <c r="G741" s="197" t="s">
        <v>143</v>
      </c>
      <c r="H741" s="197" t="s">
        <v>196</v>
      </c>
      <c r="I741" s="197" t="s">
        <v>128</v>
      </c>
      <c r="J741" s="197" t="s">
        <v>196</v>
      </c>
      <c r="K741" s="197" t="s">
        <v>196</v>
      </c>
      <c r="L741" s="197" t="s">
        <v>196</v>
      </c>
      <c r="M741" s="198">
        <v>-24.57</v>
      </c>
      <c r="N741" t="str">
        <f t="shared" si="11"/>
        <v>213000010100</v>
      </c>
    </row>
    <row r="742" spans="1:14" x14ac:dyDescent="0.25">
      <c r="A742" s="197" t="s">
        <v>108</v>
      </c>
      <c r="B742" s="197" t="s">
        <v>252</v>
      </c>
      <c r="C742" s="197" t="s">
        <v>253</v>
      </c>
      <c r="D742" s="197" t="s">
        <v>126</v>
      </c>
      <c r="E742" s="197" t="s">
        <v>127</v>
      </c>
      <c r="F742" s="197" t="s">
        <v>125</v>
      </c>
      <c r="G742" s="197" t="s">
        <v>143</v>
      </c>
      <c r="H742" s="197" t="s">
        <v>196</v>
      </c>
      <c r="I742" s="197" t="s">
        <v>128</v>
      </c>
      <c r="J742" s="197" t="s">
        <v>196</v>
      </c>
      <c r="K742" s="197" t="s">
        <v>196</v>
      </c>
      <c r="L742" s="197" t="s">
        <v>196</v>
      </c>
      <c r="M742" s="198">
        <v>-18.43</v>
      </c>
      <c r="N742" t="str">
        <f t="shared" si="11"/>
        <v>213000010100</v>
      </c>
    </row>
    <row r="743" spans="1:14" x14ac:dyDescent="0.25">
      <c r="A743" s="197" t="s">
        <v>108</v>
      </c>
      <c r="B743" s="197" t="s">
        <v>252</v>
      </c>
      <c r="C743" s="197" t="s">
        <v>253</v>
      </c>
      <c r="D743" s="197" t="s">
        <v>126</v>
      </c>
      <c r="E743" s="197" t="s">
        <v>127</v>
      </c>
      <c r="F743" s="197" t="s">
        <v>125</v>
      </c>
      <c r="G743" s="197" t="s">
        <v>150</v>
      </c>
      <c r="H743" s="197" t="s">
        <v>196</v>
      </c>
      <c r="I743" s="197" t="s">
        <v>128</v>
      </c>
      <c r="J743" s="197" t="s">
        <v>196</v>
      </c>
      <c r="K743" s="197" t="s">
        <v>196</v>
      </c>
      <c r="L743" s="197" t="s">
        <v>196</v>
      </c>
      <c r="M743" s="198">
        <v>-11.25</v>
      </c>
      <c r="N743" t="str">
        <f t="shared" si="11"/>
        <v>219000010100</v>
      </c>
    </row>
    <row r="744" spans="1:14" x14ac:dyDescent="0.25">
      <c r="A744" s="197" t="s">
        <v>108</v>
      </c>
      <c r="B744" s="197" t="s">
        <v>252</v>
      </c>
      <c r="C744" s="197" t="s">
        <v>253</v>
      </c>
      <c r="D744" s="197" t="s">
        <v>126</v>
      </c>
      <c r="E744" s="197" t="s">
        <v>127</v>
      </c>
      <c r="F744" s="197" t="s">
        <v>125</v>
      </c>
      <c r="G744" s="197" t="s">
        <v>150</v>
      </c>
      <c r="H744" s="197" t="s">
        <v>196</v>
      </c>
      <c r="I744" s="197" t="s">
        <v>128</v>
      </c>
      <c r="J744" s="197" t="s">
        <v>196</v>
      </c>
      <c r="K744" s="197" t="s">
        <v>196</v>
      </c>
      <c r="L744" s="197" t="s">
        <v>196</v>
      </c>
      <c r="M744" s="198">
        <v>-8.43</v>
      </c>
      <c r="N744" t="str">
        <f t="shared" si="11"/>
        <v>219000010100</v>
      </c>
    </row>
    <row r="745" spans="1:14" x14ac:dyDescent="0.25">
      <c r="A745" s="197" t="s">
        <v>108</v>
      </c>
      <c r="B745" s="197" t="s">
        <v>252</v>
      </c>
      <c r="C745" s="197" t="s">
        <v>253</v>
      </c>
      <c r="D745" s="197" t="s">
        <v>126</v>
      </c>
      <c r="E745" s="197" t="s">
        <v>127</v>
      </c>
      <c r="F745" s="197" t="s">
        <v>125</v>
      </c>
      <c r="G745" s="197" t="s">
        <v>137</v>
      </c>
      <c r="H745" s="197" t="s">
        <v>196</v>
      </c>
      <c r="I745" s="197" t="s">
        <v>128</v>
      </c>
      <c r="J745" s="197" t="s">
        <v>196</v>
      </c>
      <c r="K745" s="197" t="s">
        <v>196</v>
      </c>
      <c r="L745" s="197" t="s">
        <v>196</v>
      </c>
      <c r="M745" s="198">
        <v>-170.11</v>
      </c>
      <c r="N745" t="str">
        <f t="shared" si="11"/>
        <v>205600010100</v>
      </c>
    </row>
    <row r="746" spans="1:14" x14ac:dyDescent="0.25">
      <c r="A746" s="197" t="s">
        <v>108</v>
      </c>
      <c r="B746" s="197" t="s">
        <v>252</v>
      </c>
      <c r="C746" s="197" t="s">
        <v>253</v>
      </c>
      <c r="D746" s="197" t="s">
        <v>126</v>
      </c>
      <c r="E746" s="197" t="s">
        <v>127</v>
      </c>
      <c r="F746" s="197" t="s">
        <v>125</v>
      </c>
      <c r="G746" s="197" t="s">
        <v>137</v>
      </c>
      <c r="H746" s="197" t="s">
        <v>196</v>
      </c>
      <c r="I746" s="197" t="s">
        <v>128</v>
      </c>
      <c r="J746" s="197" t="s">
        <v>196</v>
      </c>
      <c r="K746" s="197" t="s">
        <v>196</v>
      </c>
      <c r="L746" s="197" t="s">
        <v>196</v>
      </c>
      <c r="M746" s="198">
        <v>-127.59</v>
      </c>
      <c r="N746" t="str">
        <f t="shared" si="11"/>
        <v>205600010100</v>
      </c>
    </row>
    <row r="747" spans="1:14" x14ac:dyDescent="0.25">
      <c r="A747" s="197" t="s">
        <v>108</v>
      </c>
      <c r="B747" s="197" t="s">
        <v>252</v>
      </c>
      <c r="C747" s="197" t="s">
        <v>253</v>
      </c>
      <c r="D747" s="197" t="s">
        <v>126</v>
      </c>
      <c r="E747" s="197" t="s">
        <v>127</v>
      </c>
      <c r="F747" s="197" t="s">
        <v>125</v>
      </c>
      <c r="G747" s="197" t="s">
        <v>136</v>
      </c>
      <c r="H747" s="197" t="s">
        <v>196</v>
      </c>
      <c r="I747" s="197" t="s">
        <v>128</v>
      </c>
      <c r="J747" s="197" t="s">
        <v>196</v>
      </c>
      <c r="K747" s="197" t="s">
        <v>196</v>
      </c>
      <c r="L747" s="197" t="s">
        <v>196</v>
      </c>
      <c r="M747" s="198">
        <v>-1.1499999999999999</v>
      </c>
      <c r="N747" t="str">
        <f t="shared" si="11"/>
        <v>205500010100</v>
      </c>
    </row>
    <row r="748" spans="1:14" x14ac:dyDescent="0.25">
      <c r="A748" s="197" t="s">
        <v>108</v>
      </c>
      <c r="B748" s="197" t="s">
        <v>252</v>
      </c>
      <c r="C748" s="197" t="s">
        <v>253</v>
      </c>
      <c r="D748" s="197" t="s">
        <v>126</v>
      </c>
      <c r="E748" s="197" t="s">
        <v>127</v>
      </c>
      <c r="F748" s="197" t="s">
        <v>125</v>
      </c>
      <c r="G748" s="197" t="s">
        <v>136</v>
      </c>
      <c r="H748" s="197" t="s">
        <v>196</v>
      </c>
      <c r="I748" s="197" t="s">
        <v>128</v>
      </c>
      <c r="J748" s="197" t="s">
        <v>196</v>
      </c>
      <c r="K748" s="197" t="s">
        <v>196</v>
      </c>
      <c r="L748" s="197" t="s">
        <v>196</v>
      </c>
      <c r="M748" s="198">
        <v>-0.86</v>
      </c>
      <c r="N748" t="str">
        <f t="shared" si="11"/>
        <v>205500010100</v>
      </c>
    </row>
    <row r="749" spans="1:14" x14ac:dyDescent="0.25">
      <c r="A749" s="197" t="s">
        <v>108</v>
      </c>
      <c r="B749" s="197" t="s">
        <v>252</v>
      </c>
      <c r="C749" s="197" t="s">
        <v>253</v>
      </c>
      <c r="D749" s="197" t="s">
        <v>126</v>
      </c>
      <c r="E749" s="197" t="s">
        <v>127</v>
      </c>
      <c r="F749" s="197" t="s">
        <v>125</v>
      </c>
      <c r="G749" s="197" t="s">
        <v>138</v>
      </c>
      <c r="H749" s="197" t="s">
        <v>196</v>
      </c>
      <c r="I749" s="197" t="s">
        <v>128</v>
      </c>
      <c r="J749" s="197" t="s">
        <v>196</v>
      </c>
      <c r="K749" s="197" t="s">
        <v>196</v>
      </c>
      <c r="L749" s="197" t="s">
        <v>196</v>
      </c>
      <c r="M749" s="198">
        <v>-30.21</v>
      </c>
      <c r="N749" t="str">
        <f t="shared" si="11"/>
        <v>205800010100</v>
      </c>
    </row>
    <row r="750" spans="1:14" x14ac:dyDescent="0.25">
      <c r="A750" s="197" t="s">
        <v>108</v>
      </c>
      <c r="B750" s="197" t="s">
        <v>252</v>
      </c>
      <c r="C750" s="197" t="s">
        <v>253</v>
      </c>
      <c r="D750" s="197" t="s">
        <v>126</v>
      </c>
      <c r="E750" s="197" t="s">
        <v>127</v>
      </c>
      <c r="F750" s="197" t="s">
        <v>125</v>
      </c>
      <c r="G750" s="197" t="s">
        <v>138</v>
      </c>
      <c r="H750" s="197" t="s">
        <v>196</v>
      </c>
      <c r="I750" s="197" t="s">
        <v>128</v>
      </c>
      <c r="J750" s="197" t="s">
        <v>196</v>
      </c>
      <c r="K750" s="197" t="s">
        <v>196</v>
      </c>
      <c r="L750" s="197" t="s">
        <v>196</v>
      </c>
      <c r="M750" s="198">
        <v>-22.65</v>
      </c>
      <c r="N750" t="str">
        <f t="shared" si="11"/>
        <v>205800010100</v>
      </c>
    </row>
    <row r="751" spans="1:14" x14ac:dyDescent="0.25">
      <c r="A751" s="197" t="s">
        <v>108</v>
      </c>
      <c r="B751" s="197" t="s">
        <v>252</v>
      </c>
      <c r="C751" s="197" t="s">
        <v>253</v>
      </c>
      <c r="D751" s="197" t="s">
        <v>126</v>
      </c>
      <c r="E751" s="197" t="s">
        <v>127</v>
      </c>
      <c r="F751" s="197" t="s">
        <v>125</v>
      </c>
      <c r="G751" s="197" t="s">
        <v>145</v>
      </c>
      <c r="H751" s="197" t="s">
        <v>196</v>
      </c>
      <c r="I751" s="197" t="s">
        <v>128</v>
      </c>
      <c r="J751" s="197" t="s">
        <v>196</v>
      </c>
      <c r="K751" s="197" t="s">
        <v>196</v>
      </c>
      <c r="L751" s="197" t="s">
        <v>196</v>
      </c>
      <c r="M751" s="198">
        <v>-114.85</v>
      </c>
      <c r="N751" t="str">
        <f t="shared" si="11"/>
        <v>215000010100</v>
      </c>
    </row>
    <row r="752" spans="1:14" x14ac:dyDescent="0.25">
      <c r="A752" s="197" t="s">
        <v>108</v>
      </c>
      <c r="B752" s="197" t="s">
        <v>252</v>
      </c>
      <c r="C752" s="197" t="s">
        <v>253</v>
      </c>
      <c r="D752" s="197" t="s">
        <v>126</v>
      </c>
      <c r="E752" s="197" t="s">
        <v>127</v>
      </c>
      <c r="F752" s="197" t="s">
        <v>125</v>
      </c>
      <c r="G752" s="197" t="s">
        <v>145</v>
      </c>
      <c r="H752" s="197" t="s">
        <v>196</v>
      </c>
      <c r="I752" s="197" t="s">
        <v>128</v>
      </c>
      <c r="J752" s="197" t="s">
        <v>196</v>
      </c>
      <c r="K752" s="197" t="s">
        <v>196</v>
      </c>
      <c r="L752" s="197" t="s">
        <v>196</v>
      </c>
      <c r="M752" s="198">
        <v>-86.13</v>
      </c>
      <c r="N752" t="str">
        <f t="shared" si="11"/>
        <v>215000010100</v>
      </c>
    </row>
    <row r="753" spans="1:14" x14ac:dyDescent="0.25">
      <c r="A753" s="197" t="s">
        <v>108</v>
      </c>
      <c r="B753" s="197" t="s">
        <v>252</v>
      </c>
      <c r="C753" s="197" t="s">
        <v>253</v>
      </c>
      <c r="D753" s="197" t="s">
        <v>126</v>
      </c>
      <c r="E753" s="197" t="s">
        <v>127</v>
      </c>
      <c r="F753" s="197" t="s">
        <v>125</v>
      </c>
      <c r="G753" s="197" t="s">
        <v>124</v>
      </c>
      <c r="H753" s="197" t="s">
        <v>196</v>
      </c>
      <c r="I753" s="197" t="s">
        <v>128</v>
      </c>
      <c r="J753" s="197" t="s">
        <v>196</v>
      </c>
      <c r="K753" s="197" t="s">
        <v>196</v>
      </c>
      <c r="L753" s="197" t="s">
        <v>196</v>
      </c>
      <c r="M753" s="198">
        <v>-1301.22</v>
      </c>
      <c r="N753" t="str">
        <f t="shared" si="11"/>
        <v>100000010100</v>
      </c>
    </row>
    <row r="754" spans="1:14" x14ac:dyDescent="0.25">
      <c r="A754" s="197" t="s">
        <v>108</v>
      </c>
      <c r="B754" s="197" t="s">
        <v>252</v>
      </c>
      <c r="C754" s="197" t="s">
        <v>253</v>
      </c>
      <c r="D754" s="197" t="s">
        <v>126</v>
      </c>
      <c r="E754" s="197" t="s">
        <v>127</v>
      </c>
      <c r="F754" s="197" t="s">
        <v>125</v>
      </c>
      <c r="G754" s="197" t="s">
        <v>124</v>
      </c>
      <c r="H754" s="197" t="s">
        <v>196</v>
      </c>
      <c r="I754" s="197" t="s">
        <v>128</v>
      </c>
      <c r="J754" s="197" t="s">
        <v>196</v>
      </c>
      <c r="K754" s="197" t="s">
        <v>196</v>
      </c>
      <c r="L754" s="197" t="s">
        <v>196</v>
      </c>
      <c r="M754" s="198">
        <v>-975.95</v>
      </c>
      <c r="N754" t="str">
        <f t="shared" si="11"/>
        <v>100000010100</v>
      </c>
    </row>
    <row r="755" spans="1:14" x14ac:dyDescent="0.25">
      <c r="A755" s="197" t="s">
        <v>108</v>
      </c>
      <c r="B755" s="197" t="s">
        <v>252</v>
      </c>
      <c r="C755" s="197" t="s">
        <v>253</v>
      </c>
      <c r="D755" s="197" t="s">
        <v>126</v>
      </c>
      <c r="E755" s="197" t="s">
        <v>127</v>
      </c>
      <c r="F755" s="197" t="s">
        <v>125</v>
      </c>
      <c r="G755" s="197" t="s">
        <v>139</v>
      </c>
      <c r="H755" s="197" t="s">
        <v>196</v>
      </c>
      <c r="I755" s="197" t="s">
        <v>128</v>
      </c>
      <c r="J755" s="197" t="s">
        <v>196</v>
      </c>
      <c r="K755" s="197" t="s">
        <v>196</v>
      </c>
      <c r="L755" s="197" t="s">
        <v>196</v>
      </c>
      <c r="M755" s="198">
        <v>-25.59</v>
      </c>
      <c r="N755" t="str">
        <f t="shared" si="11"/>
        <v>210000010100</v>
      </c>
    </row>
    <row r="756" spans="1:14" x14ac:dyDescent="0.25">
      <c r="A756" s="197" t="s">
        <v>108</v>
      </c>
      <c r="B756" s="197" t="s">
        <v>252</v>
      </c>
      <c r="C756" s="197" t="s">
        <v>253</v>
      </c>
      <c r="D756" s="197" t="s">
        <v>126</v>
      </c>
      <c r="E756" s="197" t="s">
        <v>127</v>
      </c>
      <c r="F756" s="197" t="s">
        <v>125</v>
      </c>
      <c r="G756" s="197" t="s">
        <v>149</v>
      </c>
      <c r="H756" s="197" t="s">
        <v>196</v>
      </c>
      <c r="I756" s="197" t="s">
        <v>128</v>
      </c>
      <c r="J756" s="197" t="s">
        <v>196</v>
      </c>
      <c r="K756" s="197" t="s">
        <v>196</v>
      </c>
      <c r="L756" s="197" t="s">
        <v>196</v>
      </c>
      <c r="M756" s="198">
        <v>2132.11</v>
      </c>
      <c r="N756" t="str">
        <f t="shared" si="11"/>
        <v>710000010100</v>
      </c>
    </row>
    <row r="757" spans="1:14" x14ac:dyDescent="0.25">
      <c r="A757" s="197" t="s">
        <v>108</v>
      </c>
      <c r="B757" s="197" t="s">
        <v>252</v>
      </c>
      <c r="C757" s="197" t="s">
        <v>253</v>
      </c>
      <c r="D757" s="197" t="s">
        <v>126</v>
      </c>
      <c r="E757" s="197" t="s">
        <v>127</v>
      </c>
      <c r="F757" s="197" t="s">
        <v>125</v>
      </c>
      <c r="G757" s="197" t="s">
        <v>149</v>
      </c>
      <c r="H757" s="197" t="s">
        <v>196</v>
      </c>
      <c r="I757" s="197" t="s">
        <v>128</v>
      </c>
      <c r="J757" s="197" t="s">
        <v>196</v>
      </c>
      <c r="K757" s="197" t="s">
        <v>196</v>
      </c>
      <c r="L757" s="197" t="s">
        <v>196</v>
      </c>
      <c r="M757" s="198">
        <v>1599.09</v>
      </c>
      <c r="N757" t="str">
        <f t="shared" si="11"/>
        <v>710000010100</v>
      </c>
    </row>
    <row r="758" spans="1:14" x14ac:dyDescent="0.25">
      <c r="A758" s="197" t="s">
        <v>108</v>
      </c>
      <c r="B758" s="197" t="s">
        <v>252</v>
      </c>
      <c r="C758" s="197" t="s">
        <v>253</v>
      </c>
      <c r="D758" s="197" t="s">
        <v>126</v>
      </c>
      <c r="E758" s="197" t="s">
        <v>127</v>
      </c>
      <c r="F758" s="197" t="s">
        <v>125</v>
      </c>
      <c r="G758" s="197" t="s">
        <v>152</v>
      </c>
      <c r="H758" s="197" t="s">
        <v>196</v>
      </c>
      <c r="I758" s="197" t="s">
        <v>128</v>
      </c>
      <c r="J758" s="197" t="s">
        <v>196</v>
      </c>
      <c r="K758" s="197" t="s">
        <v>196</v>
      </c>
      <c r="L758" s="197" t="s">
        <v>196</v>
      </c>
      <c r="M758" s="198">
        <v>129.16999999999999</v>
      </c>
      <c r="N758" t="str">
        <f t="shared" si="11"/>
        <v>723000010100</v>
      </c>
    </row>
    <row r="759" spans="1:14" x14ac:dyDescent="0.25">
      <c r="A759" s="197" t="s">
        <v>108</v>
      </c>
      <c r="B759" s="197" t="s">
        <v>252</v>
      </c>
      <c r="C759" s="197" t="s">
        <v>253</v>
      </c>
      <c r="D759" s="197" t="s">
        <v>126</v>
      </c>
      <c r="E759" s="197" t="s">
        <v>127</v>
      </c>
      <c r="F759" s="197" t="s">
        <v>125</v>
      </c>
      <c r="G759" s="197" t="s">
        <v>152</v>
      </c>
      <c r="H759" s="197" t="s">
        <v>196</v>
      </c>
      <c r="I759" s="197" t="s">
        <v>128</v>
      </c>
      <c r="J759" s="197" t="s">
        <v>196</v>
      </c>
      <c r="K759" s="197" t="s">
        <v>196</v>
      </c>
      <c r="L759" s="197" t="s">
        <v>196</v>
      </c>
      <c r="M759" s="198">
        <v>96.87</v>
      </c>
      <c r="N759" t="str">
        <f t="shared" si="11"/>
        <v>723000010100</v>
      </c>
    </row>
    <row r="760" spans="1:14" x14ac:dyDescent="0.25">
      <c r="A760" s="197" t="s">
        <v>108</v>
      </c>
      <c r="B760" s="197" t="s">
        <v>252</v>
      </c>
      <c r="C760" s="197" t="s">
        <v>253</v>
      </c>
      <c r="D760" s="197" t="s">
        <v>126</v>
      </c>
      <c r="E760" s="197" t="s">
        <v>127</v>
      </c>
      <c r="F760" s="197" t="s">
        <v>125</v>
      </c>
      <c r="G760" s="197" t="s">
        <v>153</v>
      </c>
      <c r="H760" s="197" t="s">
        <v>196</v>
      </c>
      <c r="I760" s="197" t="s">
        <v>128</v>
      </c>
      <c r="J760" s="197" t="s">
        <v>196</v>
      </c>
      <c r="K760" s="197" t="s">
        <v>196</v>
      </c>
      <c r="L760" s="197" t="s">
        <v>196</v>
      </c>
      <c r="M760" s="198">
        <v>30.21</v>
      </c>
      <c r="N760" t="str">
        <f t="shared" si="11"/>
        <v>723100010100</v>
      </c>
    </row>
    <row r="761" spans="1:14" x14ac:dyDescent="0.25">
      <c r="A761" s="197" t="s">
        <v>108</v>
      </c>
      <c r="B761" s="197" t="s">
        <v>252</v>
      </c>
      <c r="C761" s="197" t="s">
        <v>253</v>
      </c>
      <c r="D761" s="197" t="s">
        <v>126</v>
      </c>
      <c r="E761" s="197" t="s">
        <v>127</v>
      </c>
      <c r="F761" s="197" t="s">
        <v>125</v>
      </c>
      <c r="G761" s="197" t="s">
        <v>153</v>
      </c>
      <c r="H761" s="197" t="s">
        <v>196</v>
      </c>
      <c r="I761" s="197" t="s">
        <v>128</v>
      </c>
      <c r="J761" s="197" t="s">
        <v>196</v>
      </c>
      <c r="K761" s="197" t="s">
        <v>196</v>
      </c>
      <c r="L761" s="197" t="s">
        <v>196</v>
      </c>
      <c r="M761" s="198">
        <v>22.65</v>
      </c>
      <c r="N761" t="str">
        <f t="shared" si="11"/>
        <v>723100010100</v>
      </c>
    </row>
    <row r="762" spans="1:14" x14ac:dyDescent="0.25">
      <c r="A762" s="197" t="s">
        <v>108</v>
      </c>
      <c r="B762" s="197" t="s">
        <v>252</v>
      </c>
      <c r="C762" s="197" t="s">
        <v>253</v>
      </c>
      <c r="D762" s="197" t="s">
        <v>126</v>
      </c>
      <c r="E762" s="197" t="s">
        <v>127</v>
      </c>
      <c r="F762" s="197" t="s">
        <v>125</v>
      </c>
      <c r="G762" s="197" t="s">
        <v>154</v>
      </c>
      <c r="H762" s="197" t="s">
        <v>196</v>
      </c>
      <c r="I762" s="197" t="s">
        <v>128</v>
      </c>
      <c r="J762" s="197" t="s">
        <v>196</v>
      </c>
      <c r="K762" s="197" t="s">
        <v>196</v>
      </c>
      <c r="L762" s="197" t="s">
        <v>196</v>
      </c>
      <c r="M762" s="198">
        <v>170.11</v>
      </c>
      <c r="N762" t="str">
        <f t="shared" si="11"/>
        <v>724000010100</v>
      </c>
    </row>
    <row r="763" spans="1:14" x14ac:dyDescent="0.25">
      <c r="A763" s="197" t="s">
        <v>108</v>
      </c>
      <c r="B763" s="197" t="s">
        <v>252</v>
      </c>
      <c r="C763" s="197" t="s">
        <v>253</v>
      </c>
      <c r="D763" s="197" t="s">
        <v>126</v>
      </c>
      <c r="E763" s="197" t="s">
        <v>127</v>
      </c>
      <c r="F763" s="197" t="s">
        <v>125</v>
      </c>
      <c r="G763" s="197" t="s">
        <v>154</v>
      </c>
      <c r="H763" s="197" t="s">
        <v>196</v>
      </c>
      <c r="I763" s="197" t="s">
        <v>128</v>
      </c>
      <c r="J763" s="197" t="s">
        <v>196</v>
      </c>
      <c r="K763" s="197" t="s">
        <v>196</v>
      </c>
      <c r="L763" s="197" t="s">
        <v>196</v>
      </c>
      <c r="M763" s="198">
        <v>127.59</v>
      </c>
      <c r="N763" t="str">
        <f t="shared" si="11"/>
        <v>724000010100</v>
      </c>
    </row>
    <row r="764" spans="1:14" x14ac:dyDescent="0.25">
      <c r="A764" s="197" t="s">
        <v>108</v>
      </c>
      <c r="B764" s="197" t="s">
        <v>252</v>
      </c>
      <c r="C764" s="197" t="s">
        <v>253</v>
      </c>
      <c r="D764" s="197" t="s">
        <v>126</v>
      </c>
      <c r="E764" s="197" t="s">
        <v>127</v>
      </c>
      <c r="F764" s="197" t="s">
        <v>125</v>
      </c>
      <c r="G764" s="197" t="s">
        <v>156</v>
      </c>
      <c r="H764" s="197" t="s">
        <v>196</v>
      </c>
      <c r="I764" s="197" t="s">
        <v>128</v>
      </c>
      <c r="J764" s="197" t="s">
        <v>196</v>
      </c>
      <c r="K764" s="197" t="s">
        <v>196</v>
      </c>
      <c r="L764" s="197" t="s">
        <v>196</v>
      </c>
      <c r="M764" s="198">
        <v>1.1499999999999999</v>
      </c>
      <c r="N764" t="str">
        <f t="shared" si="11"/>
        <v>725000010100</v>
      </c>
    </row>
    <row r="765" spans="1:14" x14ac:dyDescent="0.25">
      <c r="A765" s="197" t="s">
        <v>108</v>
      </c>
      <c r="B765" s="197" t="s">
        <v>252</v>
      </c>
      <c r="C765" s="197" t="s">
        <v>253</v>
      </c>
      <c r="D765" s="197" t="s">
        <v>126</v>
      </c>
      <c r="E765" s="197" t="s">
        <v>127</v>
      </c>
      <c r="F765" s="197" t="s">
        <v>125</v>
      </c>
      <c r="G765" s="197" t="s">
        <v>156</v>
      </c>
      <c r="H765" s="197" t="s">
        <v>196</v>
      </c>
      <c r="I765" s="197" t="s">
        <v>128</v>
      </c>
      <c r="J765" s="197" t="s">
        <v>196</v>
      </c>
      <c r="K765" s="197" t="s">
        <v>196</v>
      </c>
      <c r="L765" s="197" t="s">
        <v>196</v>
      </c>
      <c r="M765" s="198">
        <v>0.86</v>
      </c>
      <c r="N765" t="str">
        <f t="shared" si="11"/>
        <v>725000010100</v>
      </c>
    </row>
    <row r="766" spans="1:14" x14ac:dyDescent="0.25">
      <c r="A766" s="197" t="s">
        <v>108</v>
      </c>
      <c r="B766" s="197" t="s">
        <v>252</v>
      </c>
      <c r="C766" s="197" t="s">
        <v>253</v>
      </c>
      <c r="D766" s="197" t="s">
        <v>126</v>
      </c>
      <c r="E766" s="197" t="s">
        <v>127</v>
      </c>
      <c r="F766" s="197" t="s">
        <v>125</v>
      </c>
      <c r="G766" s="197" t="s">
        <v>157</v>
      </c>
      <c r="H766" s="197" t="s">
        <v>196</v>
      </c>
      <c r="I766" s="197" t="s">
        <v>128</v>
      </c>
      <c r="J766" s="197" t="s">
        <v>196</v>
      </c>
      <c r="K766" s="197" t="s">
        <v>196</v>
      </c>
      <c r="L766" s="197" t="s">
        <v>196</v>
      </c>
      <c r="M766" s="198">
        <v>140.72</v>
      </c>
      <c r="N766" t="str">
        <f t="shared" si="11"/>
        <v>726900010100</v>
      </c>
    </row>
    <row r="767" spans="1:14" x14ac:dyDescent="0.25">
      <c r="A767" s="197" t="s">
        <v>108</v>
      </c>
      <c r="B767" s="197" t="s">
        <v>252</v>
      </c>
      <c r="C767" s="197" t="s">
        <v>253</v>
      </c>
      <c r="D767" s="197" t="s">
        <v>126</v>
      </c>
      <c r="E767" s="197" t="s">
        <v>127</v>
      </c>
      <c r="F767" s="197" t="s">
        <v>125</v>
      </c>
      <c r="G767" s="197" t="s">
        <v>157</v>
      </c>
      <c r="H767" s="197" t="s">
        <v>196</v>
      </c>
      <c r="I767" s="197" t="s">
        <v>128</v>
      </c>
      <c r="J767" s="197" t="s">
        <v>196</v>
      </c>
      <c r="K767" s="197" t="s">
        <v>196</v>
      </c>
      <c r="L767" s="197" t="s">
        <v>196</v>
      </c>
      <c r="M767" s="198">
        <v>105.54</v>
      </c>
      <c r="N767" t="str">
        <f t="shared" si="11"/>
        <v>726900010100</v>
      </c>
    </row>
    <row r="768" spans="1:14" x14ac:dyDescent="0.25">
      <c r="A768" s="197" t="s">
        <v>108</v>
      </c>
      <c r="B768" s="197" t="s">
        <v>252</v>
      </c>
      <c r="C768" s="197" t="s">
        <v>253</v>
      </c>
      <c r="D768" s="197" t="s">
        <v>126</v>
      </c>
      <c r="E768" s="197" t="s">
        <v>127</v>
      </c>
      <c r="F768" s="197" t="s">
        <v>125</v>
      </c>
      <c r="G768" s="197" t="s">
        <v>157</v>
      </c>
      <c r="H768" s="197" t="s">
        <v>196</v>
      </c>
      <c r="I768" s="197" t="s">
        <v>128</v>
      </c>
      <c r="J768" s="197" t="s">
        <v>196</v>
      </c>
      <c r="K768" s="197" t="s">
        <v>196</v>
      </c>
      <c r="L768" s="197" t="s">
        <v>196</v>
      </c>
      <c r="M768" s="198">
        <v>25.59</v>
      </c>
      <c r="N768" t="str">
        <f t="shared" si="11"/>
        <v>726900010100</v>
      </c>
    </row>
    <row r="769" spans="1:14" x14ac:dyDescent="0.25">
      <c r="A769" s="197" t="s">
        <v>108</v>
      </c>
      <c r="B769" s="197" t="s">
        <v>252</v>
      </c>
      <c r="C769" s="197" t="s">
        <v>253</v>
      </c>
      <c r="D769" s="197" t="s">
        <v>126</v>
      </c>
      <c r="E769" s="197" t="s">
        <v>127</v>
      </c>
      <c r="F769" s="197" t="s">
        <v>125</v>
      </c>
      <c r="G769" s="197" t="s">
        <v>157</v>
      </c>
      <c r="H769" s="197" t="s">
        <v>196</v>
      </c>
      <c r="I769" s="197" t="s">
        <v>128</v>
      </c>
      <c r="J769" s="197" t="s">
        <v>196</v>
      </c>
      <c r="K769" s="197" t="s">
        <v>196</v>
      </c>
      <c r="L769" s="197" t="s">
        <v>196</v>
      </c>
      <c r="M769" s="198">
        <v>19.18</v>
      </c>
      <c r="N769" t="str">
        <f t="shared" si="11"/>
        <v>726900010100</v>
      </c>
    </row>
    <row r="770" spans="1:14" x14ac:dyDescent="0.25">
      <c r="A770" s="197" t="s">
        <v>108</v>
      </c>
      <c r="B770" s="197" t="s">
        <v>252</v>
      </c>
      <c r="C770" s="197" t="s">
        <v>253</v>
      </c>
      <c r="D770" s="197" t="s">
        <v>126</v>
      </c>
      <c r="E770" s="197" t="s">
        <v>127</v>
      </c>
      <c r="F770" s="197" t="s">
        <v>125</v>
      </c>
      <c r="G770" s="197" t="s">
        <v>142</v>
      </c>
      <c r="H770" s="197" t="s">
        <v>196</v>
      </c>
      <c r="I770" s="197" t="s">
        <v>128</v>
      </c>
      <c r="J770" s="197" t="s">
        <v>196</v>
      </c>
      <c r="K770" s="197" t="s">
        <v>196</v>
      </c>
      <c r="L770" s="197" t="s">
        <v>196</v>
      </c>
      <c r="M770" s="198">
        <v>-1.98</v>
      </c>
      <c r="N770" t="str">
        <f t="shared" si="11"/>
        <v>212500010100</v>
      </c>
    </row>
    <row r="771" spans="1:14" x14ac:dyDescent="0.25">
      <c r="A771" s="197" t="s">
        <v>108</v>
      </c>
      <c r="B771" s="197" t="s">
        <v>254</v>
      </c>
      <c r="C771" s="197" t="s">
        <v>255</v>
      </c>
      <c r="D771" s="197" t="s">
        <v>126</v>
      </c>
      <c r="E771" s="197" t="s">
        <v>127</v>
      </c>
      <c r="F771" s="197" t="s">
        <v>125</v>
      </c>
      <c r="G771" s="197" t="s">
        <v>149</v>
      </c>
      <c r="H771" s="197" t="s">
        <v>196</v>
      </c>
      <c r="I771" s="197" t="s">
        <v>128</v>
      </c>
      <c r="J771" s="197" t="s">
        <v>196</v>
      </c>
      <c r="K771" s="197" t="s">
        <v>196</v>
      </c>
      <c r="L771" s="197" t="s">
        <v>196</v>
      </c>
      <c r="M771" s="198">
        <v>431.79</v>
      </c>
      <c r="N771" t="str">
        <f t="shared" ref="N771:N834" si="12">CONCATENATE(G771,E771)</f>
        <v>710000010100</v>
      </c>
    </row>
    <row r="772" spans="1:14" x14ac:dyDescent="0.25">
      <c r="A772" s="197" t="s">
        <v>108</v>
      </c>
      <c r="B772" s="197" t="s">
        <v>254</v>
      </c>
      <c r="C772" s="197" t="s">
        <v>255</v>
      </c>
      <c r="D772" s="197" t="s">
        <v>126</v>
      </c>
      <c r="E772" s="197" t="s">
        <v>127</v>
      </c>
      <c r="F772" s="197" t="s">
        <v>125</v>
      </c>
      <c r="G772" s="197" t="s">
        <v>152</v>
      </c>
      <c r="H772" s="197" t="s">
        <v>196</v>
      </c>
      <c r="I772" s="197" t="s">
        <v>128</v>
      </c>
      <c r="J772" s="197" t="s">
        <v>196</v>
      </c>
      <c r="K772" s="197" t="s">
        <v>196</v>
      </c>
      <c r="L772" s="197" t="s">
        <v>196</v>
      </c>
      <c r="M772" s="198">
        <v>39.47</v>
      </c>
      <c r="N772" t="str">
        <f t="shared" si="12"/>
        <v>723000010100</v>
      </c>
    </row>
    <row r="773" spans="1:14" x14ac:dyDescent="0.25">
      <c r="A773" s="197" t="s">
        <v>108</v>
      </c>
      <c r="B773" s="197" t="s">
        <v>254</v>
      </c>
      <c r="C773" s="197" t="s">
        <v>255</v>
      </c>
      <c r="D773" s="197" t="s">
        <v>126</v>
      </c>
      <c r="E773" s="197" t="s">
        <v>127</v>
      </c>
      <c r="F773" s="197" t="s">
        <v>125</v>
      </c>
      <c r="G773" s="197" t="s">
        <v>152</v>
      </c>
      <c r="H773" s="197" t="s">
        <v>196</v>
      </c>
      <c r="I773" s="197" t="s">
        <v>128</v>
      </c>
      <c r="J773" s="197" t="s">
        <v>196</v>
      </c>
      <c r="K773" s="197" t="s">
        <v>196</v>
      </c>
      <c r="L773" s="197" t="s">
        <v>196</v>
      </c>
      <c r="M773" s="198">
        <v>26.77</v>
      </c>
      <c r="N773" t="str">
        <f t="shared" si="12"/>
        <v>723000010100</v>
      </c>
    </row>
    <row r="774" spans="1:14" x14ac:dyDescent="0.25">
      <c r="A774" s="197" t="s">
        <v>108</v>
      </c>
      <c r="B774" s="197" t="s">
        <v>254</v>
      </c>
      <c r="C774" s="197" t="s">
        <v>255</v>
      </c>
      <c r="D774" s="197" t="s">
        <v>126</v>
      </c>
      <c r="E774" s="197" t="s">
        <v>127</v>
      </c>
      <c r="F774" s="197" t="s">
        <v>125</v>
      </c>
      <c r="G774" s="197" t="s">
        <v>153</v>
      </c>
      <c r="H774" s="197" t="s">
        <v>196</v>
      </c>
      <c r="I774" s="197" t="s">
        <v>128</v>
      </c>
      <c r="J774" s="197" t="s">
        <v>196</v>
      </c>
      <c r="K774" s="197" t="s">
        <v>196</v>
      </c>
      <c r="L774" s="197" t="s">
        <v>196</v>
      </c>
      <c r="M774" s="198">
        <v>9.23</v>
      </c>
      <c r="N774" t="str">
        <f t="shared" si="12"/>
        <v>723100010100</v>
      </c>
    </row>
    <row r="775" spans="1:14" x14ac:dyDescent="0.25">
      <c r="A775" s="197" t="s">
        <v>108</v>
      </c>
      <c r="B775" s="197" t="s">
        <v>254</v>
      </c>
      <c r="C775" s="197" t="s">
        <v>255</v>
      </c>
      <c r="D775" s="197" t="s">
        <v>126</v>
      </c>
      <c r="E775" s="197" t="s">
        <v>127</v>
      </c>
      <c r="F775" s="197" t="s">
        <v>125</v>
      </c>
      <c r="G775" s="197" t="s">
        <v>153</v>
      </c>
      <c r="H775" s="197" t="s">
        <v>196</v>
      </c>
      <c r="I775" s="197" t="s">
        <v>128</v>
      </c>
      <c r="J775" s="197" t="s">
        <v>196</v>
      </c>
      <c r="K775" s="197" t="s">
        <v>196</v>
      </c>
      <c r="L775" s="197" t="s">
        <v>196</v>
      </c>
      <c r="M775" s="198">
        <v>6.26</v>
      </c>
      <c r="N775" t="str">
        <f t="shared" si="12"/>
        <v>723100010100</v>
      </c>
    </row>
    <row r="776" spans="1:14" x14ac:dyDescent="0.25">
      <c r="A776" s="197" t="s">
        <v>108</v>
      </c>
      <c r="B776" s="197" t="s">
        <v>254</v>
      </c>
      <c r="C776" s="197" t="s">
        <v>255</v>
      </c>
      <c r="D776" s="197" t="s">
        <v>126</v>
      </c>
      <c r="E776" s="197" t="s">
        <v>127</v>
      </c>
      <c r="F776" s="197" t="s">
        <v>125</v>
      </c>
      <c r="G776" s="197" t="s">
        <v>141</v>
      </c>
      <c r="H776" s="197" t="s">
        <v>196</v>
      </c>
      <c r="I776" s="197" t="s">
        <v>128</v>
      </c>
      <c r="J776" s="197" t="s">
        <v>196</v>
      </c>
      <c r="K776" s="197" t="s">
        <v>196</v>
      </c>
      <c r="L776" s="197" t="s">
        <v>196</v>
      </c>
      <c r="M776" s="198">
        <v>-39.47</v>
      </c>
      <c r="N776" t="str">
        <f t="shared" si="12"/>
        <v>211000010100</v>
      </c>
    </row>
    <row r="777" spans="1:14" x14ac:dyDescent="0.25">
      <c r="A777" s="197" t="s">
        <v>108</v>
      </c>
      <c r="B777" s="197" t="s">
        <v>254</v>
      </c>
      <c r="C777" s="197" t="s">
        <v>255</v>
      </c>
      <c r="D777" s="197" t="s">
        <v>126</v>
      </c>
      <c r="E777" s="197" t="s">
        <v>127</v>
      </c>
      <c r="F777" s="197" t="s">
        <v>125</v>
      </c>
      <c r="G777" s="197" t="s">
        <v>141</v>
      </c>
      <c r="H777" s="197" t="s">
        <v>196</v>
      </c>
      <c r="I777" s="197" t="s">
        <v>128</v>
      </c>
      <c r="J777" s="197" t="s">
        <v>196</v>
      </c>
      <c r="K777" s="197" t="s">
        <v>196</v>
      </c>
      <c r="L777" s="197" t="s">
        <v>196</v>
      </c>
      <c r="M777" s="198">
        <v>-26.77</v>
      </c>
      <c r="N777" t="str">
        <f t="shared" si="12"/>
        <v>211000010100</v>
      </c>
    </row>
    <row r="778" spans="1:14" x14ac:dyDescent="0.25">
      <c r="A778" s="197" t="s">
        <v>108</v>
      </c>
      <c r="B778" s="197" t="s">
        <v>254</v>
      </c>
      <c r="C778" s="197" t="s">
        <v>255</v>
      </c>
      <c r="D778" s="197" t="s">
        <v>126</v>
      </c>
      <c r="E778" s="197" t="s">
        <v>127</v>
      </c>
      <c r="F778" s="197" t="s">
        <v>125</v>
      </c>
      <c r="G778" s="197" t="s">
        <v>135</v>
      </c>
      <c r="H778" s="197" t="s">
        <v>196</v>
      </c>
      <c r="I778" s="197" t="s">
        <v>128</v>
      </c>
      <c r="J778" s="197" t="s">
        <v>196</v>
      </c>
      <c r="K778" s="197" t="s">
        <v>196</v>
      </c>
      <c r="L778" s="197" t="s">
        <v>196</v>
      </c>
      <c r="M778" s="198">
        <v>-39.47</v>
      </c>
      <c r="N778" t="str">
        <f t="shared" si="12"/>
        <v>205300010100</v>
      </c>
    </row>
    <row r="779" spans="1:14" x14ac:dyDescent="0.25">
      <c r="A779" s="197" t="s">
        <v>108</v>
      </c>
      <c r="B779" s="197" t="s">
        <v>254</v>
      </c>
      <c r="C779" s="197" t="s">
        <v>255</v>
      </c>
      <c r="D779" s="197" t="s">
        <v>126</v>
      </c>
      <c r="E779" s="197" t="s">
        <v>127</v>
      </c>
      <c r="F779" s="197" t="s">
        <v>125</v>
      </c>
      <c r="G779" s="197" t="s">
        <v>135</v>
      </c>
      <c r="H779" s="197" t="s">
        <v>196</v>
      </c>
      <c r="I779" s="197" t="s">
        <v>128</v>
      </c>
      <c r="J779" s="197" t="s">
        <v>196</v>
      </c>
      <c r="K779" s="197" t="s">
        <v>196</v>
      </c>
      <c r="L779" s="197" t="s">
        <v>196</v>
      </c>
      <c r="M779" s="198">
        <v>-26.77</v>
      </c>
      <c r="N779" t="str">
        <f t="shared" si="12"/>
        <v>205300010100</v>
      </c>
    </row>
    <row r="780" spans="1:14" x14ac:dyDescent="0.25">
      <c r="A780" s="197" t="s">
        <v>108</v>
      </c>
      <c r="B780" s="197" t="s">
        <v>254</v>
      </c>
      <c r="C780" s="197" t="s">
        <v>255</v>
      </c>
      <c r="D780" s="197" t="s">
        <v>126</v>
      </c>
      <c r="E780" s="197" t="s">
        <v>127</v>
      </c>
      <c r="F780" s="197" t="s">
        <v>125</v>
      </c>
      <c r="G780" s="197" t="s">
        <v>147</v>
      </c>
      <c r="H780" s="197" t="s">
        <v>196</v>
      </c>
      <c r="I780" s="197" t="s">
        <v>128</v>
      </c>
      <c r="J780" s="197" t="s">
        <v>196</v>
      </c>
      <c r="K780" s="197" t="s">
        <v>196</v>
      </c>
      <c r="L780" s="197" t="s">
        <v>196</v>
      </c>
      <c r="M780" s="198">
        <v>-9.23</v>
      </c>
      <c r="N780" t="str">
        <f t="shared" si="12"/>
        <v>216000010100</v>
      </c>
    </row>
    <row r="781" spans="1:14" x14ac:dyDescent="0.25">
      <c r="A781" s="197" t="s">
        <v>108</v>
      </c>
      <c r="B781" s="197" t="s">
        <v>254</v>
      </c>
      <c r="C781" s="197" t="s">
        <v>255</v>
      </c>
      <c r="D781" s="197" t="s">
        <v>126</v>
      </c>
      <c r="E781" s="197" t="s">
        <v>127</v>
      </c>
      <c r="F781" s="197" t="s">
        <v>125</v>
      </c>
      <c r="G781" s="197" t="s">
        <v>147</v>
      </c>
      <c r="H781" s="197" t="s">
        <v>196</v>
      </c>
      <c r="I781" s="197" t="s">
        <v>128</v>
      </c>
      <c r="J781" s="197" t="s">
        <v>196</v>
      </c>
      <c r="K781" s="197" t="s">
        <v>196</v>
      </c>
      <c r="L781" s="197" t="s">
        <v>196</v>
      </c>
      <c r="M781" s="198">
        <v>-6.26</v>
      </c>
      <c r="N781" t="str">
        <f t="shared" si="12"/>
        <v>216000010100</v>
      </c>
    </row>
    <row r="782" spans="1:14" x14ac:dyDescent="0.25">
      <c r="A782" s="197" t="s">
        <v>108</v>
      </c>
      <c r="B782" s="197" t="s">
        <v>254</v>
      </c>
      <c r="C782" s="197" t="s">
        <v>255</v>
      </c>
      <c r="D782" s="197" t="s">
        <v>126</v>
      </c>
      <c r="E782" s="197" t="s">
        <v>127</v>
      </c>
      <c r="F782" s="197" t="s">
        <v>125</v>
      </c>
      <c r="G782" s="197" t="s">
        <v>138</v>
      </c>
      <c r="H782" s="197" t="s">
        <v>196</v>
      </c>
      <c r="I782" s="197" t="s">
        <v>128</v>
      </c>
      <c r="J782" s="197" t="s">
        <v>196</v>
      </c>
      <c r="K782" s="197" t="s">
        <v>196</v>
      </c>
      <c r="L782" s="197" t="s">
        <v>196</v>
      </c>
      <c r="M782" s="198">
        <v>-9.23</v>
      </c>
      <c r="N782" t="str">
        <f t="shared" si="12"/>
        <v>205800010100</v>
      </c>
    </row>
    <row r="783" spans="1:14" x14ac:dyDescent="0.25">
      <c r="A783" s="197" t="s">
        <v>108</v>
      </c>
      <c r="B783" s="197" t="s">
        <v>254</v>
      </c>
      <c r="C783" s="197" t="s">
        <v>255</v>
      </c>
      <c r="D783" s="197" t="s">
        <v>126</v>
      </c>
      <c r="E783" s="197" t="s">
        <v>127</v>
      </c>
      <c r="F783" s="197" t="s">
        <v>125</v>
      </c>
      <c r="G783" s="197" t="s">
        <v>138</v>
      </c>
      <c r="H783" s="197" t="s">
        <v>196</v>
      </c>
      <c r="I783" s="197" t="s">
        <v>128</v>
      </c>
      <c r="J783" s="197" t="s">
        <v>196</v>
      </c>
      <c r="K783" s="197" t="s">
        <v>196</v>
      </c>
      <c r="L783" s="197" t="s">
        <v>196</v>
      </c>
      <c r="M783" s="198">
        <v>-6.26</v>
      </c>
      <c r="N783" t="str">
        <f t="shared" si="12"/>
        <v>205800010100</v>
      </c>
    </row>
    <row r="784" spans="1:14" x14ac:dyDescent="0.25">
      <c r="A784" s="197" t="s">
        <v>108</v>
      </c>
      <c r="B784" s="197" t="s">
        <v>254</v>
      </c>
      <c r="C784" s="197" t="s">
        <v>255</v>
      </c>
      <c r="D784" s="197" t="s">
        <v>126</v>
      </c>
      <c r="E784" s="197" t="s">
        <v>127</v>
      </c>
      <c r="F784" s="197" t="s">
        <v>125</v>
      </c>
      <c r="G784" s="197" t="s">
        <v>145</v>
      </c>
      <c r="H784" s="197" t="s">
        <v>196</v>
      </c>
      <c r="I784" s="197" t="s">
        <v>128</v>
      </c>
      <c r="J784" s="197" t="s">
        <v>196</v>
      </c>
      <c r="K784" s="197" t="s">
        <v>196</v>
      </c>
      <c r="L784" s="197" t="s">
        <v>196</v>
      </c>
      <c r="M784" s="198">
        <v>-21.23</v>
      </c>
      <c r="N784" t="str">
        <f t="shared" si="12"/>
        <v>215000010100</v>
      </c>
    </row>
    <row r="785" spans="1:14" x14ac:dyDescent="0.25">
      <c r="A785" s="197" t="s">
        <v>108</v>
      </c>
      <c r="B785" s="197" t="s">
        <v>254</v>
      </c>
      <c r="C785" s="197" t="s">
        <v>255</v>
      </c>
      <c r="D785" s="197" t="s">
        <v>126</v>
      </c>
      <c r="E785" s="197" t="s">
        <v>127</v>
      </c>
      <c r="F785" s="197" t="s">
        <v>125</v>
      </c>
      <c r="G785" s="197" t="s">
        <v>145</v>
      </c>
      <c r="H785" s="197" t="s">
        <v>196</v>
      </c>
      <c r="I785" s="197" t="s">
        <v>128</v>
      </c>
      <c r="J785" s="197" t="s">
        <v>196</v>
      </c>
      <c r="K785" s="197" t="s">
        <v>196</v>
      </c>
      <c r="L785" s="197" t="s">
        <v>196</v>
      </c>
      <c r="M785" s="198">
        <v>-14.4</v>
      </c>
      <c r="N785" t="str">
        <f t="shared" si="12"/>
        <v>215000010100</v>
      </c>
    </row>
    <row r="786" spans="1:14" x14ac:dyDescent="0.25">
      <c r="A786" s="197" t="s">
        <v>108</v>
      </c>
      <c r="B786" s="197" t="s">
        <v>254</v>
      </c>
      <c r="C786" s="197" t="s">
        <v>255</v>
      </c>
      <c r="D786" s="197" t="s">
        <v>126</v>
      </c>
      <c r="E786" s="197" t="s">
        <v>127</v>
      </c>
      <c r="F786" s="197" t="s">
        <v>125</v>
      </c>
      <c r="G786" s="197" t="s">
        <v>124</v>
      </c>
      <c r="H786" s="197" t="s">
        <v>196</v>
      </c>
      <c r="I786" s="197" t="s">
        <v>128</v>
      </c>
      <c r="J786" s="197" t="s">
        <v>196</v>
      </c>
      <c r="K786" s="197" t="s">
        <v>196</v>
      </c>
      <c r="L786" s="197" t="s">
        <v>196</v>
      </c>
      <c r="M786" s="198">
        <v>-566.72</v>
      </c>
      <c r="N786" t="str">
        <f t="shared" si="12"/>
        <v>100000010100</v>
      </c>
    </row>
    <row r="787" spans="1:14" x14ac:dyDescent="0.25">
      <c r="A787" s="197" t="s">
        <v>108</v>
      </c>
      <c r="B787" s="197" t="s">
        <v>254</v>
      </c>
      <c r="C787" s="197" t="s">
        <v>255</v>
      </c>
      <c r="D787" s="197" t="s">
        <v>126</v>
      </c>
      <c r="E787" s="197" t="s">
        <v>127</v>
      </c>
      <c r="F787" s="197" t="s">
        <v>125</v>
      </c>
      <c r="G787" s="197" t="s">
        <v>124</v>
      </c>
      <c r="H787" s="197" t="s">
        <v>196</v>
      </c>
      <c r="I787" s="197" t="s">
        <v>128</v>
      </c>
      <c r="J787" s="197" t="s">
        <v>196</v>
      </c>
      <c r="K787" s="197" t="s">
        <v>196</v>
      </c>
      <c r="L787" s="197" t="s">
        <v>196</v>
      </c>
      <c r="M787" s="198">
        <v>-384.36</v>
      </c>
      <c r="N787" t="str">
        <f t="shared" si="12"/>
        <v>100000010100</v>
      </c>
    </row>
    <row r="788" spans="1:14" x14ac:dyDescent="0.25">
      <c r="A788" s="197" t="s">
        <v>108</v>
      </c>
      <c r="B788" s="197" t="s">
        <v>254</v>
      </c>
      <c r="C788" s="197" t="s">
        <v>255</v>
      </c>
      <c r="D788" s="197" t="s">
        <v>126</v>
      </c>
      <c r="E788" s="197" t="s">
        <v>127</v>
      </c>
      <c r="F788" s="197" t="s">
        <v>125</v>
      </c>
      <c r="G788" s="197" t="s">
        <v>149</v>
      </c>
      <c r="H788" s="197" t="s">
        <v>196</v>
      </c>
      <c r="I788" s="197" t="s">
        <v>128</v>
      </c>
      <c r="J788" s="197" t="s">
        <v>196</v>
      </c>
      <c r="K788" s="197" t="s">
        <v>196</v>
      </c>
      <c r="L788" s="197" t="s">
        <v>196</v>
      </c>
      <c r="M788" s="198">
        <v>636.65</v>
      </c>
      <c r="N788" t="str">
        <f t="shared" si="12"/>
        <v>710000010100</v>
      </c>
    </row>
    <row r="789" spans="1:14" x14ac:dyDescent="0.25">
      <c r="A789" s="197" t="s">
        <v>108</v>
      </c>
      <c r="B789" s="197" t="s">
        <v>276</v>
      </c>
      <c r="C789" s="197" t="s">
        <v>277</v>
      </c>
      <c r="D789" s="197" t="s">
        <v>126</v>
      </c>
      <c r="E789" s="197" t="s">
        <v>127</v>
      </c>
      <c r="F789" s="197" t="s">
        <v>125</v>
      </c>
      <c r="G789" s="197" t="s">
        <v>157</v>
      </c>
      <c r="H789" s="197" t="s">
        <v>196</v>
      </c>
      <c r="I789" s="197" t="s">
        <v>128</v>
      </c>
      <c r="J789" s="197" t="s">
        <v>196</v>
      </c>
      <c r="K789" s="197" t="s">
        <v>196</v>
      </c>
      <c r="L789" s="197" t="s">
        <v>196</v>
      </c>
      <c r="M789" s="198">
        <v>38.08</v>
      </c>
      <c r="N789" t="str">
        <f t="shared" si="12"/>
        <v>726900010100</v>
      </c>
    </row>
    <row r="790" spans="1:14" x14ac:dyDescent="0.25">
      <c r="A790" s="197" t="s">
        <v>108</v>
      </c>
      <c r="B790" s="197" t="s">
        <v>276</v>
      </c>
      <c r="C790" s="197" t="s">
        <v>277</v>
      </c>
      <c r="D790" s="197" t="s">
        <v>126</v>
      </c>
      <c r="E790" s="197" t="s">
        <v>127</v>
      </c>
      <c r="F790" s="197" t="s">
        <v>125</v>
      </c>
      <c r="G790" s="197" t="s">
        <v>157</v>
      </c>
      <c r="H790" s="197" t="s">
        <v>196</v>
      </c>
      <c r="I790" s="197" t="s">
        <v>128</v>
      </c>
      <c r="J790" s="197" t="s">
        <v>196</v>
      </c>
      <c r="K790" s="197" t="s">
        <v>196</v>
      </c>
      <c r="L790" s="197" t="s">
        <v>196</v>
      </c>
      <c r="M790" s="198">
        <v>9.23</v>
      </c>
      <c r="N790" t="str">
        <f t="shared" si="12"/>
        <v>726900010100</v>
      </c>
    </row>
    <row r="791" spans="1:14" x14ac:dyDescent="0.25">
      <c r="A791" s="197" t="s">
        <v>108</v>
      </c>
      <c r="B791" s="197" t="s">
        <v>276</v>
      </c>
      <c r="C791" s="197" t="s">
        <v>277</v>
      </c>
      <c r="D791" s="197" t="s">
        <v>126</v>
      </c>
      <c r="E791" s="197" t="s">
        <v>127</v>
      </c>
      <c r="F791" s="197" t="s">
        <v>125</v>
      </c>
      <c r="G791" s="197" t="s">
        <v>157</v>
      </c>
      <c r="H791" s="197" t="s">
        <v>196</v>
      </c>
      <c r="I791" s="197" t="s">
        <v>128</v>
      </c>
      <c r="J791" s="197" t="s">
        <v>196</v>
      </c>
      <c r="K791" s="197" t="s">
        <v>196</v>
      </c>
      <c r="L791" s="197" t="s">
        <v>196</v>
      </c>
      <c r="M791" s="198">
        <v>6.93</v>
      </c>
      <c r="N791" t="str">
        <f t="shared" si="12"/>
        <v>726900010100</v>
      </c>
    </row>
    <row r="792" spans="1:14" x14ac:dyDescent="0.25">
      <c r="A792" s="197" t="s">
        <v>108</v>
      </c>
      <c r="B792" s="197" t="s">
        <v>276</v>
      </c>
      <c r="C792" s="197" t="s">
        <v>277</v>
      </c>
      <c r="D792" s="197" t="s">
        <v>126</v>
      </c>
      <c r="E792" s="197" t="s">
        <v>127</v>
      </c>
      <c r="F792" s="197" t="s">
        <v>125</v>
      </c>
      <c r="G792" s="197" t="s">
        <v>140</v>
      </c>
      <c r="H792" s="197" t="s">
        <v>196</v>
      </c>
      <c r="I792" s="197" t="s">
        <v>128</v>
      </c>
      <c r="J792" s="197" t="s">
        <v>196</v>
      </c>
      <c r="K792" s="197" t="s">
        <v>196</v>
      </c>
      <c r="L792" s="197" t="s">
        <v>196</v>
      </c>
      <c r="M792" s="198">
        <v>-50.78</v>
      </c>
      <c r="N792" t="str">
        <f t="shared" si="12"/>
        <v>210500010100</v>
      </c>
    </row>
    <row r="793" spans="1:14" x14ac:dyDescent="0.25">
      <c r="A793" s="197" t="s">
        <v>108</v>
      </c>
      <c r="B793" s="197" t="s">
        <v>276</v>
      </c>
      <c r="C793" s="197" t="s">
        <v>277</v>
      </c>
      <c r="D793" s="197" t="s">
        <v>126</v>
      </c>
      <c r="E793" s="197" t="s">
        <v>127</v>
      </c>
      <c r="F793" s="197" t="s">
        <v>125</v>
      </c>
      <c r="G793" s="197" t="s">
        <v>140</v>
      </c>
      <c r="H793" s="197" t="s">
        <v>196</v>
      </c>
      <c r="I793" s="197" t="s">
        <v>128</v>
      </c>
      <c r="J793" s="197" t="s">
        <v>196</v>
      </c>
      <c r="K793" s="197" t="s">
        <v>196</v>
      </c>
      <c r="L793" s="197" t="s">
        <v>196</v>
      </c>
      <c r="M793" s="198">
        <v>-38.08</v>
      </c>
      <c r="N793" t="str">
        <f t="shared" si="12"/>
        <v>210500010100</v>
      </c>
    </row>
    <row r="794" spans="1:14" x14ac:dyDescent="0.25">
      <c r="A794" s="197" t="s">
        <v>108</v>
      </c>
      <c r="B794" s="197" t="s">
        <v>276</v>
      </c>
      <c r="C794" s="197" t="s">
        <v>277</v>
      </c>
      <c r="D794" s="197" t="s">
        <v>126</v>
      </c>
      <c r="E794" s="197" t="s">
        <v>127</v>
      </c>
      <c r="F794" s="197" t="s">
        <v>125</v>
      </c>
      <c r="G794" s="197" t="s">
        <v>139</v>
      </c>
      <c r="H794" s="197" t="s">
        <v>196</v>
      </c>
      <c r="I794" s="197" t="s">
        <v>128</v>
      </c>
      <c r="J794" s="197" t="s">
        <v>196</v>
      </c>
      <c r="K794" s="197" t="s">
        <v>196</v>
      </c>
      <c r="L794" s="197" t="s">
        <v>196</v>
      </c>
      <c r="M794" s="198">
        <v>-9.23</v>
      </c>
      <c r="N794" t="str">
        <f t="shared" si="12"/>
        <v>210000010100</v>
      </c>
    </row>
    <row r="795" spans="1:14" x14ac:dyDescent="0.25">
      <c r="A795" s="197" t="s">
        <v>108</v>
      </c>
      <c r="B795" s="197" t="s">
        <v>276</v>
      </c>
      <c r="C795" s="197" t="s">
        <v>277</v>
      </c>
      <c r="D795" s="197" t="s">
        <v>126</v>
      </c>
      <c r="E795" s="197" t="s">
        <v>127</v>
      </c>
      <c r="F795" s="197" t="s">
        <v>125</v>
      </c>
      <c r="G795" s="197" t="s">
        <v>139</v>
      </c>
      <c r="H795" s="197" t="s">
        <v>196</v>
      </c>
      <c r="I795" s="197" t="s">
        <v>128</v>
      </c>
      <c r="J795" s="197" t="s">
        <v>196</v>
      </c>
      <c r="K795" s="197" t="s">
        <v>196</v>
      </c>
      <c r="L795" s="197" t="s">
        <v>196</v>
      </c>
      <c r="M795" s="198">
        <v>-6.93</v>
      </c>
      <c r="N795" t="str">
        <f t="shared" si="12"/>
        <v>210000010100</v>
      </c>
    </row>
    <row r="796" spans="1:14" x14ac:dyDescent="0.25">
      <c r="A796" s="197" t="s">
        <v>108</v>
      </c>
      <c r="B796" s="197" t="s">
        <v>276</v>
      </c>
      <c r="C796" s="197" t="s">
        <v>277</v>
      </c>
      <c r="D796" s="197" t="s">
        <v>126</v>
      </c>
      <c r="E796" s="197" t="s">
        <v>127</v>
      </c>
      <c r="F796" s="197" t="s">
        <v>125</v>
      </c>
      <c r="G796" s="197" t="s">
        <v>134</v>
      </c>
      <c r="H796" s="197" t="s">
        <v>196</v>
      </c>
      <c r="I796" s="197" t="s">
        <v>128</v>
      </c>
      <c r="J796" s="197" t="s">
        <v>196</v>
      </c>
      <c r="K796" s="197" t="s">
        <v>196</v>
      </c>
      <c r="L796" s="197" t="s">
        <v>196</v>
      </c>
      <c r="M796" s="198">
        <v>-50.78</v>
      </c>
      <c r="N796" t="str">
        <f t="shared" si="12"/>
        <v>205200010100</v>
      </c>
    </row>
    <row r="797" spans="1:14" x14ac:dyDescent="0.25">
      <c r="A797" s="197" t="s">
        <v>108</v>
      </c>
      <c r="B797" s="197" t="s">
        <v>276</v>
      </c>
      <c r="C797" s="197" t="s">
        <v>277</v>
      </c>
      <c r="D797" s="197" t="s">
        <v>126</v>
      </c>
      <c r="E797" s="197" t="s">
        <v>127</v>
      </c>
      <c r="F797" s="197" t="s">
        <v>125</v>
      </c>
      <c r="G797" s="197" t="s">
        <v>134</v>
      </c>
      <c r="H797" s="197" t="s">
        <v>196</v>
      </c>
      <c r="I797" s="197" t="s">
        <v>128</v>
      </c>
      <c r="J797" s="197" t="s">
        <v>196</v>
      </c>
      <c r="K797" s="197" t="s">
        <v>196</v>
      </c>
      <c r="L797" s="197" t="s">
        <v>196</v>
      </c>
      <c r="M797" s="198">
        <v>-38.08</v>
      </c>
      <c r="N797" t="str">
        <f t="shared" si="12"/>
        <v>205200010100</v>
      </c>
    </row>
    <row r="798" spans="1:14" x14ac:dyDescent="0.25">
      <c r="A798" s="197" t="s">
        <v>108</v>
      </c>
      <c r="B798" s="197" t="s">
        <v>276</v>
      </c>
      <c r="C798" s="197" t="s">
        <v>277</v>
      </c>
      <c r="D798" s="197" t="s">
        <v>126</v>
      </c>
      <c r="E798" s="197" t="s">
        <v>127</v>
      </c>
      <c r="F798" s="197" t="s">
        <v>125</v>
      </c>
      <c r="G798" s="197" t="s">
        <v>141</v>
      </c>
      <c r="H798" s="197" t="s">
        <v>196</v>
      </c>
      <c r="I798" s="197" t="s">
        <v>128</v>
      </c>
      <c r="J798" s="197" t="s">
        <v>196</v>
      </c>
      <c r="K798" s="197" t="s">
        <v>196</v>
      </c>
      <c r="L798" s="197" t="s">
        <v>196</v>
      </c>
      <c r="M798" s="198">
        <v>-47.7</v>
      </c>
      <c r="N798" t="str">
        <f t="shared" si="12"/>
        <v>211000010100</v>
      </c>
    </row>
    <row r="799" spans="1:14" x14ac:dyDescent="0.25">
      <c r="A799" s="197" t="s">
        <v>108</v>
      </c>
      <c r="B799" s="197" t="s">
        <v>276</v>
      </c>
      <c r="C799" s="197" t="s">
        <v>277</v>
      </c>
      <c r="D799" s="197" t="s">
        <v>126</v>
      </c>
      <c r="E799" s="197" t="s">
        <v>127</v>
      </c>
      <c r="F799" s="197" t="s">
        <v>125</v>
      </c>
      <c r="G799" s="197" t="s">
        <v>141</v>
      </c>
      <c r="H799" s="197" t="s">
        <v>196</v>
      </c>
      <c r="I799" s="197" t="s">
        <v>128</v>
      </c>
      <c r="J799" s="197" t="s">
        <v>196</v>
      </c>
      <c r="K799" s="197" t="s">
        <v>196</v>
      </c>
      <c r="L799" s="197" t="s">
        <v>196</v>
      </c>
      <c r="M799" s="198">
        <v>-35.78</v>
      </c>
      <c r="N799" t="str">
        <f t="shared" si="12"/>
        <v>211000010100</v>
      </c>
    </row>
    <row r="800" spans="1:14" x14ac:dyDescent="0.25">
      <c r="A800" s="197" t="s">
        <v>108</v>
      </c>
      <c r="B800" s="197" t="s">
        <v>276</v>
      </c>
      <c r="C800" s="197" t="s">
        <v>277</v>
      </c>
      <c r="D800" s="197" t="s">
        <v>126</v>
      </c>
      <c r="E800" s="197" t="s">
        <v>127</v>
      </c>
      <c r="F800" s="197" t="s">
        <v>125</v>
      </c>
      <c r="G800" s="197" t="s">
        <v>149</v>
      </c>
      <c r="H800" s="197" t="s">
        <v>196</v>
      </c>
      <c r="I800" s="197" t="s">
        <v>128</v>
      </c>
      <c r="J800" s="197" t="s">
        <v>196</v>
      </c>
      <c r="K800" s="197" t="s">
        <v>196</v>
      </c>
      <c r="L800" s="197" t="s">
        <v>196</v>
      </c>
      <c r="M800" s="198">
        <v>769.37</v>
      </c>
      <c r="N800" t="str">
        <f t="shared" si="12"/>
        <v>710000010100</v>
      </c>
    </row>
    <row r="801" spans="1:14" x14ac:dyDescent="0.25">
      <c r="A801" s="197" t="s">
        <v>108</v>
      </c>
      <c r="B801" s="197" t="s">
        <v>276</v>
      </c>
      <c r="C801" s="197" t="s">
        <v>277</v>
      </c>
      <c r="D801" s="197" t="s">
        <v>126</v>
      </c>
      <c r="E801" s="197" t="s">
        <v>127</v>
      </c>
      <c r="F801" s="197" t="s">
        <v>125</v>
      </c>
      <c r="G801" s="197" t="s">
        <v>149</v>
      </c>
      <c r="H801" s="197" t="s">
        <v>196</v>
      </c>
      <c r="I801" s="197" t="s">
        <v>128</v>
      </c>
      <c r="J801" s="197" t="s">
        <v>196</v>
      </c>
      <c r="K801" s="197" t="s">
        <v>196</v>
      </c>
      <c r="L801" s="197" t="s">
        <v>196</v>
      </c>
      <c r="M801" s="198">
        <v>577.03</v>
      </c>
      <c r="N801" t="str">
        <f t="shared" si="12"/>
        <v>710000010100</v>
      </c>
    </row>
    <row r="802" spans="1:14" x14ac:dyDescent="0.25">
      <c r="A802" s="197" t="s">
        <v>108</v>
      </c>
      <c r="B802" s="197" t="s">
        <v>276</v>
      </c>
      <c r="C802" s="197" t="s">
        <v>277</v>
      </c>
      <c r="D802" s="197" t="s">
        <v>126</v>
      </c>
      <c r="E802" s="197" t="s">
        <v>127</v>
      </c>
      <c r="F802" s="197" t="s">
        <v>125</v>
      </c>
      <c r="G802" s="197" t="s">
        <v>152</v>
      </c>
      <c r="H802" s="197" t="s">
        <v>196</v>
      </c>
      <c r="I802" s="197" t="s">
        <v>128</v>
      </c>
      <c r="J802" s="197" t="s">
        <v>196</v>
      </c>
      <c r="K802" s="197" t="s">
        <v>196</v>
      </c>
      <c r="L802" s="197" t="s">
        <v>196</v>
      </c>
      <c r="M802" s="198">
        <v>47.7</v>
      </c>
      <c r="N802" t="str">
        <f t="shared" si="12"/>
        <v>723000010100</v>
      </c>
    </row>
    <row r="803" spans="1:14" x14ac:dyDescent="0.25">
      <c r="A803" s="197" t="s">
        <v>108</v>
      </c>
      <c r="B803" s="197" t="s">
        <v>276</v>
      </c>
      <c r="C803" s="197" t="s">
        <v>277</v>
      </c>
      <c r="D803" s="197" t="s">
        <v>126</v>
      </c>
      <c r="E803" s="197" t="s">
        <v>127</v>
      </c>
      <c r="F803" s="197" t="s">
        <v>125</v>
      </c>
      <c r="G803" s="197" t="s">
        <v>152</v>
      </c>
      <c r="H803" s="197" t="s">
        <v>196</v>
      </c>
      <c r="I803" s="197" t="s">
        <v>128</v>
      </c>
      <c r="J803" s="197" t="s">
        <v>196</v>
      </c>
      <c r="K803" s="197" t="s">
        <v>196</v>
      </c>
      <c r="L803" s="197" t="s">
        <v>196</v>
      </c>
      <c r="M803" s="198">
        <v>35.78</v>
      </c>
      <c r="N803" t="str">
        <f t="shared" si="12"/>
        <v>723000010100</v>
      </c>
    </row>
    <row r="804" spans="1:14" x14ac:dyDescent="0.25">
      <c r="A804" s="197" t="s">
        <v>108</v>
      </c>
      <c r="B804" s="197" t="s">
        <v>276</v>
      </c>
      <c r="C804" s="197" t="s">
        <v>277</v>
      </c>
      <c r="D804" s="197" t="s">
        <v>126</v>
      </c>
      <c r="E804" s="197" t="s">
        <v>127</v>
      </c>
      <c r="F804" s="197" t="s">
        <v>125</v>
      </c>
      <c r="G804" s="197" t="s">
        <v>153</v>
      </c>
      <c r="H804" s="197" t="s">
        <v>196</v>
      </c>
      <c r="I804" s="197" t="s">
        <v>128</v>
      </c>
      <c r="J804" s="197" t="s">
        <v>196</v>
      </c>
      <c r="K804" s="197" t="s">
        <v>196</v>
      </c>
      <c r="L804" s="197" t="s">
        <v>196</v>
      </c>
      <c r="M804" s="198">
        <v>11.15</v>
      </c>
      <c r="N804" t="str">
        <f t="shared" si="12"/>
        <v>723100010100</v>
      </c>
    </row>
    <row r="805" spans="1:14" x14ac:dyDescent="0.25">
      <c r="A805" s="197" t="s">
        <v>108</v>
      </c>
      <c r="B805" s="197" t="s">
        <v>276</v>
      </c>
      <c r="C805" s="197" t="s">
        <v>277</v>
      </c>
      <c r="D805" s="197" t="s">
        <v>126</v>
      </c>
      <c r="E805" s="197" t="s">
        <v>127</v>
      </c>
      <c r="F805" s="197" t="s">
        <v>125</v>
      </c>
      <c r="G805" s="197" t="s">
        <v>153</v>
      </c>
      <c r="H805" s="197" t="s">
        <v>196</v>
      </c>
      <c r="I805" s="197" t="s">
        <v>128</v>
      </c>
      <c r="J805" s="197" t="s">
        <v>196</v>
      </c>
      <c r="K805" s="197" t="s">
        <v>196</v>
      </c>
      <c r="L805" s="197" t="s">
        <v>196</v>
      </c>
      <c r="M805" s="198">
        <v>8.3699999999999992</v>
      </c>
      <c r="N805" t="str">
        <f t="shared" si="12"/>
        <v>723100010100</v>
      </c>
    </row>
    <row r="806" spans="1:14" x14ac:dyDescent="0.25">
      <c r="A806" s="197" t="s">
        <v>108</v>
      </c>
      <c r="B806" s="197" t="s">
        <v>276</v>
      </c>
      <c r="C806" s="197" t="s">
        <v>277</v>
      </c>
      <c r="D806" s="197" t="s">
        <v>126</v>
      </c>
      <c r="E806" s="197" t="s">
        <v>127</v>
      </c>
      <c r="F806" s="197" t="s">
        <v>125</v>
      </c>
      <c r="G806" s="197" t="s">
        <v>157</v>
      </c>
      <c r="H806" s="197" t="s">
        <v>196</v>
      </c>
      <c r="I806" s="197" t="s">
        <v>128</v>
      </c>
      <c r="J806" s="197" t="s">
        <v>196</v>
      </c>
      <c r="K806" s="197" t="s">
        <v>196</v>
      </c>
      <c r="L806" s="197" t="s">
        <v>196</v>
      </c>
      <c r="M806" s="198">
        <v>50.78</v>
      </c>
      <c r="N806" t="str">
        <f t="shared" si="12"/>
        <v>726900010100</v>
      </c>
    </row>
    <row r="807" spans="1:14" x14ac:dyDescent="0.25">
      <c r="A807" s="197" t="s">
        <v>108</v>
      </c>
      <c r="B807" s="197" t="s">
        <v>276</v>
      </c>
      <c r="C807" s="197" t="s">
        <v>277</v>
      </c>
      <c r="D807" s="197" t="s">
        <v>126</v>
      </c>
      <c r="E807" s="197" t="s">
        <v>127</v>
      </c>
      <c r="F807" s="197" t="s">
        <v>125</v>
      </c>
      <c r="G807" s="197" t="s">
        <v>135</v>
      </c>
      <c r="H807" s="197" t="s">
        <v>196</v>
      </c>
      <c r="I807" s="197" t="s">
        <v>128</v>
      </c>
      <c r="J807" s="197" t="s">
        <v>196</v>
      </c>
      <c r="K807" s="197" t="s">
        <v>196</v>
      </c>
      <c r="L807" s="197" t="s">
        <v>196</v>
      </c>
      <c r="M807" s="198">
        <v>-47.7</v>
      </c>
      <c r="N807" t="str">
        <f t="shared" si="12"/>
        <v>205300010100</v>
      </c>
    </row>
    <row r="808" spans="1:14" x14ac:dyDescent="0.25">
      <c r="A808" s="197" t="s">
        <v>108</v>
      </c>
      <c r="B808" s="197" t="s">
        <v>276</v>
      </c>
      <c r="C808" s="197" t="s">
        <v>277</v>
      </c>
      <c r="D808" s="197" t="s">
        <v>126</v>
      </c>
      <c r="E808" s="197" t="s">
        <v>127</v>
      </c>
      <c r="F808" s="197" t="s">
        <v>125</v>
      </c>
      <c r="G808" s="197" t="s">
        <v>135</v>
      </c>
      <c r="H808" s="197" t="s">
        <v>196</v>
      </c>
      <c r="I808" s="197" t="s">
        <v>128</v>
      </c>
      <c r="J808" s="197" t="s">
        <v>196</v>
      </c>
      <c r="K808" s="197" t="s">
        <v>196</v>
      </c>
      <c r="L808" s="197" t="s">
        <v>196</v>
      </c>
      <c r="M808" s="198">
        <v>-35.78</v>
      </c>
      <c r="N808" t="str">
        <f t="shared" si="12"/>
        <v>205300010100</v>
      </c>
    </row>
    <row r="809" spans="1:14" x14ac:dyDescent="0.25">
      <c r="A809" s="197" t="s">
        <v>108</v>
      </c>
      <c r="B809" s="197" t="s">
        <v>276</v>
      </c>
      <c r="C809" s="197" t="s">
        <v>277</v>
      </c>
      <c r="D809" s="197" t="s">
        <v>126</v>
      </c>
      <c r="E809" s="197" t="s">
        <v>127</v>
      </c>
      <c r="F809" s="197" t="s">
        <v>125</v>
      </c>
      <c r="G809" s="197" t="s">
        <v>147</v>
      </c>
      <c r="H809" s="197" t="s">
        <v>196</v>
      </c>
      <c r="I809" s="197" t="s">
        <v>128</v>
      </c>
      <c r="J809" s="197" t="s">
        <v>196</v>
      </c>
      <c r="K809" s="197" t="s">
        <v>196</v>
      </c>
      <c r="L809" s="197" t="s">
        <v>196</v>
      </c>
      <c r="M809" s="198">
        <v>-11.15</v>
      </c>
      <c r="N809" t="str">
        <f t="shared" si="12"/>
        <v>216000010100</v>
      </c>
    </row>
    <row r="810" spans="1:14" x14ac:dyDescent="0.25">
      <c r="A810" s="197" t="s">
        <v>108</v>
      </c>
      <c r="B810" s="197" t="s">
        <v>276</v>
      </c>
      <c r="C810" s="197" t="s">
        <v>277</v>
      </c>
      <c r="D810" s="197" t="s">
        <v>126</v>
      </c>
      <c r="E810" s="197" t="s">
        <v>127</v>
      </c>
      <c r="F810" s="197" t="s">
        <v>125</v>
      </c>
      <c r="G810" s="197" t="s">
        <v>147</v>
      </c>
      <c r="H810" s="197" t="s">
        <v>196</v>
      </c>
      <c r="I810" s="197" t="s">
        <v>128</v>
      </c>
      <c r="J810" s="197" t="s">
        <v>196</v>
      </c>
      <c r="K810" s="197" t="s">
        <v>196</v>
      </c>
      <c r="L810" s="197" t="s">
        <v>196</v>
      </c>
      <c r="M810" s="198">
        <v>-8.3699999999999992</v>
      </c>
      <c r="N810" t="str">
        <f t="shared" si="12"/>
        <v>216000010100</v>
      </c>
    </row>
    <row r="811" spans="1:14" x14ac:dyDescent="0.25">
      <c r="A811" s="197" t="s">
        <v>108</v>
      </c>
      <c r="B811" s="197" t="s">
        <v>276</v>
      </c>
      <c r="C811" s="197" t="s">
        <v>277</v>
      </c>
      <c r="D811" s="197" t="s">
        <v>126</v>
      </c>
      <c r="E811" s="197" t="s">
        <v>127</v>
      </c>
      <c r="F811" s="197" t="s">
        <v>125</v>
      </c>
      <c r="G811" s="197" t="s">
        <v>144</v>
      </c>
      <c r="H811" s="197" t="s">
        <v>196</v>
      </c>
      <c r="I811" s="197" t="s">
        <v>128</v>
      </c>
      <c r="J811" s="197" t="s">
        <v>196</v>
      </c>
      <c r="K811" s="197" t="s">
        <v>196</v>
      </c>
      <c r="L811" s="197" t="s">
        <v>196</v>
      </c>
      <c r="M811" s="198">
        <v>-76.88</v>
      </c>
      <c r="N811" t="str">
        <f t="shared" si="12"/>
        <v>214000010100</v>
      </c>
    </row>
    <row r="812" spans="1:14" x14ac:dyDescent="0.25">
      <c r="A812" s="197" t="s">
        <v>108</v>
      </c>
      <c r="B812" s="197" t="s">
        <v>276</v>
      </c>
      <c r="C812" s="197" t="s">
        <v>277</v>
      </c>
      <c r="D812" s="197" t="s">
        <v>126</v>
      </c>
      <c r="E812" s="197" t="s">
        <v>127</v>
      </c>
      <c r="F812" s="197" t="s">
        <v>125</v>
      </c>
      <c r="G812" s="197" t="s">
        <v>144</v>
      </c>
      <c r="H812" s="197" t="s">
        <v>196</v>
      </c>
      <c r="I812" s="197" t="s">
        <v>128</v>
      </c>
      <c r="J812" s="197" t="s">
        <v>196</v>
      </c>
      <c r="K812" s="197" t="s">
        <v>196</v>
      </c>
      <c r="L812" s="197" t="s">
        <v>196</v>
      </c>
      <c r="M812" s="198">
        <v>-57.66</v>
      </c>
      <c r="N812" t="str">
        <f t="shared" si="12"/>
        <v>214000010100</v>
      </c>
    </row>
    <row r="813" spans="1:14" x14ac:dyDescent="0.25">
      <c r="A813" s="197" t="s">
        <v>108</v>
      </c>
      <c r="B813" s="197" t="s">
        <v>276</v>
      </c>
      <c r="C813" s="197" t="s">
        <v>277</v>
      </c>
      <c r="D813" s="197" t="s">
        <v>126</v>
      </c>
      <c r="E813" s="197" t="s">
        <v>127</v>
      </c>
      <c r="F813" s="197" t="s">
        <v>125</v>
      </c>
      <c r="G813" s="197" t="s">
        <v>138</v>
      </c>
      <c r="H813" s="197" t="s">
        <v>196</v>
      </c>
      <c r="I813" s="197" t="s">
        <v>128</v>
      </c>
      <c r="J813" s="197" t="s">
        <v>196</v>
      </c>
      <c r="K813" s="197" t="s">
        <v>196</v>
      </c>
      <c r="L813" s="197" t="s">
        <v>196</v>
      </c>
      <c r="M813" s="198">
        <v>-11.15</v>
      </c>
      <c r="N813" t="str">
        <f t="shared" si="12"/>
        <v>205800010100</v>
      </c>
    </row>
    <row r="814" spans="1:14" x14ac:dyDescent="0.25">
      <c r="A814" s="197" t="s">
        <v>108</v>
      </c>
      <c r="B814" s="197" t="s">
        <v>276</v>
      </c>
      <c r="C814" s="197" t="s">
        <v>277</v>
      </c>
      <c r="D814" s="197" t="s">
        <v>126</v>
      </c>
      <c r="E814" s="197" t="s">
        <v>127</v>
      </c>
      <c r="F814" s="197" t="s">
        <v>125</v>
      </c>
      <c r="G814" s="197" t="s">
        <v>138</v>
      </c>
      <c r="H814" s="197" t="s">
        <v>196</v>
      </c>
      <c r="I814" s="197" t="s">
        <v>128</v>
      </c>
      <c r="J814" s="197" t="s">
        <v>196</v>
      </c>
      <c r="K814" s="197" t="s">
        <v>196</v>
      </c>
      <c r="L814" s="197" t="s">
        <v>196</v>
      </c>
      <c r="M814" s="198">
        <v>-8.3699999999999992</v>
      </c>
      <c r="N814" t="str">
        <f t="shared" si="12"/>
        <v>205800010100</v>
      </c>
    </row>
    <row r="815" spans="1:14" x14ac:dyDescent="0.25">
      <c r="A815" s="197" t="s">
        <v>108</v>
      </c>
      <c r="B815" s="197" t="s">
        <v>276</v>
      </c>
      <c r="C815" s="197" t="s">
        <v>277</v>
      </c>
      <c r="D815" s="197" t="s">
        <v>126</v>
      </c>
      <c r="E815" s="197" t="s">
        <v>127</v>
      </c>
      <c r="F815" s="197" t="s">
        <v>125</v>
      </c>
      <c r="G815" s="197" t="s">
        <v>145</v>
      </c>
      <c r="H815" s="197" t="s">
        <v>196</v>
      </c>
      <c r="I815" s="197" t="s">
        <v>128</v>
      </c>
      <c r="J815" s="197" t="s">
        <v>196</v>
      </c>
      <c r="K815" s="197" t="s">
        <v>196</v>
      </c>
      <c r="L815" s="197" t="s">
        <v>196</v>
      </c>
      <c r="M815" s="198">
        <v>-33.58</v>
      </c>
      <c r="N815" t="str">
        <f t="shared" si="12"/>
        <v>215000010100</v>
      </c>
    </row>
    <row r="816" spans="1:14" x14ac:dyDescent="0.25">
      <c r="A816" s="197" t="s">
        <v>108</v>
      </c>
      <c r="B816" s="197" t="s">
        <v>276</v>
      </c>
      <c r="C816" s="197" t="s">
        <v>277</v>
      </c>
      <c r="D816" s="197" t="s">
        <v>126</v>
      </c>
      <c r="E816" s="197" t="s">
        <v>127</v>
      </c>
      <c r="F816" s="197" t="s">
        <v>125</v>
      </c>
      <c r="G816" s="197" t="s">
        <v>145</v>
      </c>
      <c r="H816" s="197" t="s">
        <v>196</v>
      </c>
      <c r="I816" s="197" t="s">
        <v>128</v>
      </c>
      <c r="J816" s="197" t="s">
        <v>196</v>
      </c>
      <c r="K816" s="197" t="s">
        <v>196</v>
      </c>
      <c r="L816" s="197" t="s">
        <v>196</v>
      </c>
      <c r="M816" s="198">
        <v>-25.18</v>
      </c>
      <c r="N816" t="str">
        <f t="shared" si="12"/>
        <v>215000010100</v>
      </c>
    </row>
    <row r="817" spans="1:14" x14ac:dyDescent="0.25">
      <c r="A817" s="197" t="s">
        <v>108</v>
      </c>
      <c r="B817" s="197" t="s">
        <v>276</v>
      </c>
      <c r="C817" s="197" t="s">
        <v>277</v>
      </c>
      <c r="D817" s="197" t="s">
        <v>126</v>
      </c>
      <c r="E817" s="197" t="s">
        <v>127</v>
      </c>
      <c r="F817" s="197" t="s">
        <v>125</v>
      </c>
      <c r="G817" s="197" t="s">
        <v>124</v>
      </c>
      <c r="H817" s="197" t="s">
        <v>196</v>
      </c>
      <c r="I817" s="197" t="s">
        <v>128</v>
      </c>
      <c r="J817" s="197" t="s">
        <v>196</v>
      </c>
      <c r="K817" s="197" t="s">
        <v>196</v>
      </c>
      <c r="L817" s="197" t="s">
        <v>196</v>
      </c>
      <c r="M817" s="198">
        <v>-549.28</v>
      </c>
      <c r="N817" t="str">
        <f t="shared" si="12"/>
        <v>100000010100</v>
      </c>
    </row>
    <row r="818" spans="1:14" x14ac:dyDescent="0.25">
      <c r="A818" s="197" t="s">
        <v>108</v>
      </c>
      <c r="B818" s="197" t="s">
        <v>276</v>
      </c>
      <c r="C818" s="197" t="s">
        <v>277</v>
      </c>
      <c r="D818" s="197" t="s">
        <v>126</v>
      </c>
      <c r="E818" s="197" t="s">
        <v>127</v>
      </c>
      <c r="F818" s="197" t="s">
        <v>125</v>
      </c>
      <c r="G818" s="197" t="s">
        <v>124</v>
      </c>
      <c r="H818" s="197" t="s">
        <v>196</v>
      </c>
      <c r="I818" s="197" t="s">
        <v>128</v>
      </c>
      <c r="J818" s="197" t="s">
        <v>196</v>
      </c>
      <c r="K818" s="197" t="s">
        <v>196</v>
      </c>
      <c r="L818" s="197" t="s">
        <v>196</v>
      </c>
      <c r="M818" s="198">
        <v>-411.96</v>
      </c>
      <c r="N818" t="str">
        <f t="shared" si="12"/>
        <v>100000010100</v>
      </c>
    </row>
    <row r="819" spans="1:14" x14ac:dyDescent="0.25">
      <c r="A819" s="197" t="s">
        <v>108</v>
      </c>
      <c r="B819" s="197" t="s">
        <v>256</v>
      </c>
      <c r="C819" s="197" t="s">
        <v>257</v>
      </c>
      <c r="D819" s="197" t="s">
        <v>126</v>
      </c>
      <c r="E819" s="197" t="s">
        <v>127</v>
      </c>
      <c r="F819" s="197" t="s">
        <v>125</v>
      </c>
      <c r="G819" s="197" t="s">
        <v>138</v>
      </c>
      <c r="H819" s="197" t="s">
        <v>196</v>
      </c>
      <c r="I819" s="197" t="s">
        <v>128</v>
      </c>
      <c r="J819" s="197" t="s">
        <v>196</v>
      </c>
      <c r="K819" s="197" t="s">
        <v>196</v>
      </c>
      <c r="L819" s="197" t="s">
        <v>196</v>
      </c>
      <c r="M819" s="198">
        <v>-8.02</v>
      </c>
      <c r="N819" t="str">
        <f t="shared" si="12"/>
        <v>205800010100</v>
      </c>
    </row>
    <row r="820" spans="1:14" x14ac:dyDescent="0.25">
      <c r="A820" s="197" t="s">
        <v>108</v>
      </c>
      <c r="B820" s="197" t="s">
        <v>256</v>
      </c>
      <c r="C820" s="197" t="s">
        <v>257</v>
      </c>
      <c r="D820" s="197" t="s">
        <v>126</v>
      </c>
      <c r="E820" s="197" t="s">
        <v>127</v>
      </c>
      <c r="F820" s="197" t="s">
        <v>125</v>
      </c>
      <c r="G820" s="197" t="s">
        <v>145</v>
      </c>
      <c r="H820" s="197" t="s">
        <v>196</v>
      </c>
      <c r="I820" s="197" t="s">
        <v>128</v>
      </c>
      <c r="J820" s="197" t="s">
        <v>196</v>
      </c>
      <c r="K820" s="197" t="s">
        <v>196</v>
      </c>
      <c r="L820" s="197" t="s">
        <v>196</v>
      </c>
      <c r="M820" s="198">
        <v>-27.18</v>
      </c>
      <c r="N820" t="str">
        <f t="shared" si="12"/>
        <v>215000010100</v>
      </c>
    </row>
    <row r="821" spans="1:14" x14ac:dyDescent="0.25">
      <c r="A821" s="197" t="s">
        <v>108</v>
      </c>
      <c r="B821" s="197" t="s">
        <v>256</v>
      </c>
      <c r="C821" s="197" t="s">
        <v>257</v>
      </c>
      <c r="D821" s="197" t="s">
        <v>126</v>
      </c>
      <c r="E821" s="197" t="s">
        <v>127</v>
      </c>
      <c r="F821" s="197" t="s">
        <v>125</v>
      </c>
      <c r="G821" s="197" t="s">
        <v>145</v>
      </c>
      <c r="H821" s="197" t="s">
        <v>196</v>
      </c>
      <c r="I821" s="197" t="s">
        <v>128</v>
      </c>
      <c r="J821" s="197" t="s">
        <v>196</v>
      </c>
      <c r="K821" s="197" t="s">
        <v>196</v>
      </c>
      <c r="L821" s="197" t="s">
        <v>196</v>
      </c>
      <c r="M821" s="198">
        <v>-20.38</v>
      </c>
      <c r="N821" t="str">
        <f t="shared" si="12"/>
        <v>215000010100</v>
      </c>
    </row>
    <row r="822" spans="1:14" x14ac:dyDescent="0.25">
      <c r="A822" s="197" t="s">
        <v>108</v>
      </c>
      <c r="B822" s="197" t="s">
        <v>256</v>
      </c>
      <c r="C822" s="197" t="s">
        <v>257</v>
      </c>
      <c r="D822" s="197" t="s">
        <v>126</v>
      </c>
      <c r="E822" s="197" t="s">
        <v>127</v>
      </c>
      <c r="F822" s="197" t="s">
        <v>125</v>
      </c>
      <c r="G822" s="197" t="s">
        <v>124</v>
      </c>
      <c r="H822" s="197" t="s">
        <v>196</v>
      </c>
      <c r="I822" s="197" t="s">
        <v>128</v>
      </c>
      <c r="J822" s="197" t="s">
        <v>196</v>
      </c>
      <c r="K822" s="197" t="s">
        <v>196</v>
      </c>
      <c r="L822" s="197" t="s">
        <v>196</v>
      </c>
      <c r="M822" s="198">
        <v>-556.01</v>
      </c>
      <c r="N822" t="str">
        <f t="shared" si="12"/>
        <v>100000010100</v>
      </c>
    </row>
    <row r="823" spans="1:14" x14ac:dyDescent="0.25">
      <c r="A823" s="197" t="s">
        <v>108</v>
      </c>
      <c r="B823" s="197" t="s">
        <v>256</v>
      </c>
      <c r="C823" s="197" t="s">
        <v>257</v>
      </c>
      <c r="D823" s="197" t="s">
        <v>126</v>
      </c>
      <c r="E823" s="197" t="s">
        <v>127</v>
      </c>
      <c r="F823" s="197" t="s">
        <v>125</v>
      </c>
      <c r="G823" s="197" t="s">
        <v>124</v>
      </c>
      <c r="H823" s="197" t="s">
        <v>196</v>
      </c>
      <c r="I823" s="197" t="s">
        <v>128</v>
      </c>
      <c r="J823" s="197" t="s">
        <v>196</v>
      </c>
      <c r="K823" s="197" t="s">
        <v>196</v>
      </c>
      <c r="L823" s="197" t="s">
        <v>196</v>
      </c>
      <c r="M823" s="198">
        <v>-417.02</v>
      </c>
      <c r="N823" t="str">
        <f t="shared" si="12"/>
        <v>100000010100</v>
      </c>
    </row>
    <row r="824" spans="1:14" x14ac:dyDescent="0.25">
      <c r="A824" s="197" t="s">
        <v>108</v>
      </c>
      <c r="B824" s="197" t="s">
        <v>256</v>
      </c>
      <c r="C824" s="197" t="s">
        <v>257</v>
      </c>
      <c r="D824" s="197" t="s">
        <v>126</v>
      </c>
      <c r="E824" s="197" t="s">
        <v>127</v>
      </c>
      <c r="F824" s="197" t="s">
        <v>125</v>
      </c>
      <c r="G824" s="197" t="s">
        <v>156</v>
      </c>
      <c r="H824" s="197" t="s">
        <v>196</v>
      </c>
      <c r="I824" s="197" t="s">
        <v>128</v>
      </c>
      <c r="J824" s="197" t="s">
        <v>196</v>
      </c>
      <c r="K824" s="197" t="s">
        <v>196</v>
      </c>
      <c r="L824" s="197" t="s">
        <v>196</v>
      </c>
      <c r="M824" s="198">
        <v>0.28999999999999998</v>
      </c>
      <c r="N824" t="str">
        <f t="shared" si="12"/>
        <v>725000010100</v>
      </c>
    </row>
    <row r="825" spans="1:14" x14ac:dyDescent="0.25">
      <c r="A825" s="197" t="s">
        <v>108</v>
      </c>
      <c r="B825" s="197" t="s">
        <v>256</v>
      </c>
      <c r="C825" s="197" t="s">
        <v>257</v>
      </c>
      <c r="D825" s="197" t="s">
        <v>126</v>
      </c>
      <c r="E825" s="197" t="s">
        <v>127</v>
      </c>
      <c r="F825" s="197" t="s">
        <v>125</v>
      </c>
      <c r="G825" s="197" t="s">
        <v>156</v>
      </c>
      <c r="H825" s="197" t="s">
        <v>196</v>
      </c>
      <c r="I825" s="197" t="s">
        <v>128</v>
      </c>
      <c r="J825" s="197" t="s">
        <v>196</v>
      </c>
      <c r="K825" s="197" t="s">
        <v>196</v>
      </c>
      <c r="L825" s="197" t="s">
        <v>196</v>
      </c>
      <c r="M825" s="198">
        <v>0.21</v>
      </c>
      <c r="N825" t="str">
        <f t="shared" si="12"/>
        <v>725000010100</v>
      </c>
    </row>
    <row r="826" spans="1:14" x14ac:dyDescent="0.25">
      <c r="A826" s="197" t="s">
        <v>108</v>
      </c>
      <c r="B826" s="197" t="s">
        <v>256</v>
      </c>
      <c r="C826" s="197" t="s">
        <v>257</v>
      </c>
      <c r="D826" s="197" t="s">
        <v>126</v>
      </c>
      <c r="E826" s="197" t="s">
        <v>127</v>
      </c>
      <c r="F826" s="197" t="s">
        <v>125</v>
      </c>
      <c r="G826" s="197" t="s">
        <v>151</v>
      </c>
      <c r="H826" s="197" t="s">
        <v>196</v>
      </c>
      <c r="I826" s="197" t="s">
        <v>128</v>
      </c>
      <c r="J826" s="197" t="s">
        <v>196</v>
      </c>
      <c r="K826" s="197" t="s">
        <v>196</v>
      </c>
      <c r="L826" s="197" t="s">
        <v>196</v>
      </c>
      <c r="M826" s="198">
        <v>3.36</v>
      </c>
      <c r="N826" t="str">
        <f t="shared" si="12"/>
        <v>722100010100</v>
      </c>
    </row>
    <row r="827" spans="1:14" x14ac:dyDescent="0.25">
      <c r="A827" s="197" t="s">
        <v>108</v>
      </c>
      <c r="B827" s="197" t="s">
        <v>256</v>
      </c>
      <c r="C827" s="197" t="s">
        <v>257</v>
      </c>
      <c r="D827" s="197" t="s">
        <v>126</v>
      </c>
      <c r="E827" s="197" t="s">
        <v>127</v>
      </c>
      <c r="F827" s="197" t="s">
        <v>125</v>
      </c>
      <c r="G827" s="197" t="s">
        <v>151</v>
      </c>
      <c r="H827" s="197" t="s">
        <v>196</v>
      </c>
      <c r="I827" s="197" t="s">
        <v>128</v>
      </c>
      <c r="J827" s="197" t="s">
        <v>196</v>
      </c>
      <c r="K827" s="197" t="s">
        <v>196</v>
      </c>
      <c r="L827" s="197" t="s">
        <v>196</v>
      </c>
      <c r="M827" s="198">
        <v>2.5099999999999998</v>
      </c>
      <c r="N827" t="str">
        <f t="shared" si="12"/>
        <v>722100010100</v>
      </c>
    </row>
    <row r="828" spans="1:14" x14ac:dyDescent="0.25">
      <c r="A828" s="197" t="s">
        <v>108</v>
      </c>
      <c r="B828" s="197" t="s">
        <v>256</v>
      </c>
      <c r="C828" s="197" t="s">
        <v>257</v>
      </c>
      <c r="D828" s="197" t="s">
        <v>126</v>
      </c>
      <c r="E828" s="197" t="s">
        <v>127</v>
      </c>
      <c r="F828" s="197" t="s">
        <v>125</v>
      </c>
      <c r="G828" s="197" t="s">
        <v>157</v>
      </c>
      <c r="H828" s="197" t="s">
        <v>196</v>
      </c>
      <c r="I828" s="197" t="s">
        <v>128</v>
      </c>
      <c r="J828" s="197" t="s">
        <v>196</v>
      </c>
      <c r="K828" s="197" t="s">
        <v>196</v>
      </c>
      <c r="L828" s="197" t="s">
        <v>196</v>
      </c>
      <c r="M828" s="198">
        <v>54.91</v>
      </c>
      <c r="N828" t="str">
        <f t="shared" si="12"/>
        <v>726900010100</v>
      </c>
    </row>
    <row r="829" spans="1:14" x14ac:dyDescent="0.25">
      <c r="A829" s="197" t="s">
        <v>108</v>
      </c>
      <c r="B829" s="197" t="s">
        <v>256</v>
      </c>
      <c r="C829" s="197" t="s">
        <v>257</v>
      </c>
      <c r="D829" s="197" t="s">
        <v>126</v>
      </c>
      <c r="E829" s="197" t="s">
        <v>127</v>
      </c>
      <c r="F829" s="197" t="s">
        <v>125</v>
      </c>
      <c r="G829" s="197" t="s">
        <v>157</v>
      </c>
      <c r="H829" s="197" t="s">
        <v>196</v>
      </c>
      <c r="I829" s="197" t="s">
        <v>128</v>
      </c>
      <c r="J829" s="197" t="s">
        <v>196</v>
      </c>
      <c r="K829" s="197" t="s">
        <v>196</v>
      </c>
      <c r="L829" s="197" t="s">
        <v>196</v>
      </c>
      <c r="M829" s="198">
        <v>41.19</v>
      </c>
      <c r="N829" t="str">
        <f t="shared" si="12"/>
        <v>726900010100</v>
      </c>
    </row>
    <row r="830" spans="1:14" x14ac:dyDescent="0.25">
      <c r="A830" s="197" t="s">
        <v>108</v>
      </c>
      <c r="B830" s="197" t="s">
        <v>256</v>
      </c>
      <c r="C830" s="197" t="s">
        <v>257</v>
      </c>
      <c r="D830" s="197" t="s">
        <v>126</v>
      </c>
      <c r="E830" s="197" t="s">
        <v>127</v>
      </c>
      <c r="F830" s="197" t="s">
        <v>125</v>
      </c>
      <c r="G830" s="197" t="s">
        <v>142</v>
      </c>
      <c r="H830" s="197" t="s">
        <v>196</v>
      </c>
      <c r="I830" s="197" t="s">
        <v>128</v>
      </c>
      <c r="J830" s="197" t="s">
        <v>196</v>
      </c>
      <c r="K830" s="197" t="s">
        <v>196</v>
      </c>
      <c r="L830" s="197" t="s">
        <v>196</v>
      </c>
      <c r="M830" s="198">
        <v>-0.71</v>
      </c>
      <c r="N830" t="str">
        <f t="shared" si="12"/>
        <v>212500010100</v>
      </c>
    </row>
    <row r="831" spans="1:14" x14ac:dyDescent="0.25">
      <c r="A831" s="197" t="s">
        <v>108</v>
      </c>
      <c r="B831" s="197" t="s">
        <v>256</v>
      </c>
      <c r="C831" s="197" t="s">
        <v>257</v>
      </c>
      <c r="D831" s="197" t="s">
        <v>126</v>
      </c>
      <c r="E831" s="197" t="s">
        <v>127</v>
      </c>
      <c r="F831" s="197" t="s">
        <v>125</v>
      </c>
      <c r="G831" s="197" t="s">
        <v>142</v>
      </c>
      <c r="H831" s="197" t="s">
        <v>196</v>
      </c>
      <c r="I831" s="197" t="s">
        <v>128</v>
      </c>
      <c r="J831" s="197" t="s">
        <v>196</v>
      </c>
      <c r="K831" s="197" t="s">
        <v>196</v>
      </c>
      <c r="L831" s="197" t="s">
        <v>196</v>
      </c>
      <c r="M831" s="198">
        <v>-0.54</v>
      </c>
      <c r="N831" t="str">
        <f t="shared" si="12"/>
        <v>212500010100</v>
      </c>
    </row>
    <row r="832" spans="1:14" x14ac:dyDescent="0.25">
      <c r="A832" s="197" t="s">
        <v>108</v>
      </c>
      <c r="B832" s="197" t="s">
        <v>256</v>
      </c>
      <c r="C832" s="197" t="s">
        <v>257</v>
      </c>
      <c r="D832" s="197" t="s">
        <v>126</v>
      </c>
      <c r="E832" s="197" t="s">
        <v>127</v>
      </c>
      <c r="F832" s="197" t="s">
        <v>125</v>
      </c>
      <c r="G832" s="197" t="s">
        <v>139</v>
      </c>
      <c r="H832" s="197" t="s">
        <v>196</v>
      </c>
      <c r="I832" s="197" t="s">
        <v>128</v>
      </c>
      <c r="J832" s="197" t="s">
        <v>196</v>
      </c>
      <c r="K832" s="197" t="s">
        <v>196</v>
      </c>
      <c r="L832" s="197" t="s">
        <v>196</v>
      </c>
      <c r="M832" s="198">
        <v>-10.99</v>
      </c>
      <c r="N832" t="str">
        <f t="shared" si="12"/>
        <v>210000010100</v>
      </c>
    </row>
    <row r="833" spans="1:14" x14ac:dyDescent="0.25">
      <c r="A833" s="197" t="s">
        <v>108</v>
      </c>
      <c r="B833" s="197" t="s">
        <v>256</v>
      </c>
      <c r="C833" s="197" t="s">
        <v>257</v>
      </c>
      <c r="D833" s="197" t="s">
        <v>126</v>
      </c>
      <c r="E833" s="197" t="s">
        <v>127</v>
      </c>
      <c r="F833" s="197" t="s">
        <v>125</v>
      </c>
      <c r="G833" s="197" t="s">
        <v>139</v>
      </c>
      <c r="H833" s="197" t="s">
        <v>196</v>
      </c>
      <c r="I833" s="197" t="s">
        <v>128</v>
      </c>
      <c r="J833" s="197" t="s">
        <v>196</v>
      </c>
      <c r="K833" s="197" t="s">
        <v>196</v>
      </c>
      <c r="L833" s="197" t="s">
        <v>196</v>
      </c>
      <c r="M833" s="198">
        <v>-8.24</v>
      </c>
      <c r="N833" t="str">
        <f t="shared" si="12"/>
        <v>210000010100</v>
      </c>
    </row>
    <row r="834" spans="1:14" x14ac:dyDescent="0.25">
      <c r="A834" s="197" t="s">
        <v>108</v>
      </c>
      <c r="B834" s="197" t="s">
        <v>256</v>
      </c>
      <c r="C834" s="197" t="s">
        <v>257</v>
      </c>
      <c r="D834" s="197" t="s">
        <v>126</v>
      </c>
      <c r="E834" s="197" t="s">
        <v>127</v>
      </c>
      <c r="F834" s="197" t="s">
        <v>125</v>
      </c>
      <c r="G834" s="197" t="s">
        <v>142</v>
      </c>
      <c r="H834" s="197" t="s">
        <v>196</v>
      </c>
      <c r="I834" s="197" t="s">
        <v>128</v>
      </c>
      <c r="J834" s="197" t="s">
        <v>196</v>
      </c>
      <c r="K834" s="197" t="s">
        <v>196</v>
      </c>
      <c r="L834" s="197" t="s">
        <v>196</v>
      </c>
      <c r="M834" s="198">
        <v>-0.43</v>
      </c>
      <c r="N834" t="str">
        <f t="shared" si="12"/>
        <v>212500010100</v>
      </c>
    </row>
    <row r="835" spans="1:14" x14ac:dyDescent="0.25">
      <c r="A835" s="197" t="s">
        <v>108</v>
      </c>
      <c r="B835" s="197" t="s">
        <v>256</v>
      </c>
      <c r="C835" s="197" t="s">
        <v>257</v>
      </c>
      <c r="D835" s="197" t="s">
        <v>126</v>
      </c>
      <c r="E835" s="197" t="s">
        <v>127</v>
      </c>
      <c r="F835" s="197" t="s">
        <v>125</v>
      </c>
      <c r="G835" s="197" t="s">
        <v>142</v>
      </c>
      <c r="H835" s="197" t="s">
        <v>196</v>
      </c>
      <c r="I835" s="197" t="s">
        <v>128</v>
      </c>
      <c r="J835" s="197" t="s">
        <v>196</v>
      </c>
      <c r="K835" s="197" t="s">
        <v>196</v>
      </c>
      <c r="L835" s="197" t="s">
        <v>196</v>
      </c>
      <c r="M835" s="198">
        <v>-0.33</v>
      </c>
      <c r="N835" t="str">
        <f t="shared" ref="N835:N898" si="13">CONCATENATE(G835,E835)</f>
        <v>212500010100</v>
      </c>
    </row>
    <row r="836" spans="1:14" x14ac:dyDescent="0.25">
      <c r="A836" s="197" t="s">
        <v>108</v>
      </c>
      <c r="B836" s="197" t="s">
        <v>256</v>
      </c>
      <c r="C836" s="197" t="s">
        <v>257</v>
      </c>
      <c r="D836" s="197" t="s">
        <v>126</v>
      </c>
      <c r="E836" s="197" t="s">
        <v>127</v>
      </c>
      <c r="F836" s="197" t="s">
        <v>125</v>
      </c>
      <c r="G836" s="197" t="s">
        <v>140</v>
      </c>
      <c r="H836" s="197" t="s">
        <v>196</v>
      </c>
      <c r="I836" s="197" t="s">
        <v>128</v>
      </c>
      <c r="J836" s="197" t="s">
        <v>196</v>
      </c>
      <c r="K836" s="197" t="s">
        <v>196</v>
      </c>
      <c r="L836" s="197" t="s">
        <v>196</v>
      </c>
      <c r="M836" s="198">
        <v>-54.91</v>
      </c>
      <c r="N836" t="str">
        <f t="shared" si="13"/>
        <v>210500010100</v>
      </c>
    </row>
    <row r="837" spans="1:14" x14ac:dyDescent="0.25">
      <c r="A837" s="197" t="s">
        <v>108</v>
      </c>
      <c r="B837" s="197" t="s">
        <v>256</v>
      </c>
      <c r="C837" s="197" t="s">
        <v>257</v>
      </c>
      <c r="D837" s="197" t="s">
        <v>126</v>
      </c>
      <c r="E837" s="197" t="s">
        <v>127</v>
      </c>
      <c r="F837" s="197" t="s">
        <v>125</v>
      </c>
      <c r="G837" s="197" t="s">
        <v>140</v>
      </c>
      <c r="H837" s="197" t="s">
        <v>196</v>
      </c>
      <c r="I837" s="197" t="s">
        <v>128</v>
      </c>
      <c r="J837" s="197" t="s">
        <v>196</v>
      </c>
      <c r="K837" s="197" t="s">
        <v>196</v>
      </c>
      <c r="L837" s="197" t="s">
        <v>196</v>
      </c>
      <c r="M837" s="198">
        <v>-41.19</v>
      </c>
      <c r="N837" t="str">
        <f t="shared" si="13"/>
        <v>210500010100</v>
      </c>
    </row>
    <row r="838" spans="1:14" x14ac:dyDescent="0.25">
      <c r="A838" s="197" t="s">
        <v>108</v>
      </c>
      <c r="B838" s="197" t="s">
        <v>256</v>
      </c>
      <c r="C838" s="197" t="s">
        <v>257</v>
      </c>
      <c r="D838" s="197" t="s">
        <v>126</v>
      </c>
      <c r="E838" s="197" t="s">
        <v>127</v>
      </c>
      <c r="F838" s="197" t="s">
        <v>125</v>
      </c>
      <c r="G838" s="197" t="s">
        <v>150</v>
      </c>
      <c r="H838" s="197" t="s">
        <v>196</v>
      </c>
      <c r="I838" s="197" t="s">
        <v>128</v>
      </c>
      <c r="J838" s="197" t="s">
        <v>196</v>
      </c>
      <c r="K838" s="197" t="s">
        <v>196</v>
      </c>
      <c r="L838" s="197" t="s">
        <v>196</v>
      </c>
      <c r="M838" s="198">
        <v>-21.06</v>
      </c>
      <c r="N838" t="str">
        <f t="shared" si="13"/>
        <v>219000010100</v>
      </c>
    </row>
    <row r="839" spans="1:14" x14ac:dyDescent="0.25">
      <c r="A839" s="197" t="s">
        <v>108</v>
      </c>
      <c r="B839" s="197" t="s">
        <v>256</v>
      </c>
      <c r="C839" s="197" t="s">
        <v>257</v>
      </c>
      <c r="D839" s="197" t="s">
        <v>126</v>
      </c>
      <c r="E839" s="197" t="s">
        <v>127</v>
      </c>
      <c r="F839" s="197" t="s">
        <v>125</v>
      </c>
      <c r="G839" s="197" t="s">
        <v>150</v>
      </c>
      <c r="H839" s="197" t="s">
        <v>196</v>
      </c>
      <c r="I839" s="197" t="s">
        <v>128</v>
      </c>
      <c r="J839" s="197" t="s">
        <v>196</v>
      </c>
      <c r="K839" s="197" t="s">
        <v>196</v>
      </c>
      <c r="L839" s="197" t="s">
        <v>196</v>
      </c>
      <c r="M839" s="198">
        <v>-15.79</v>
      </c>
      <c r="N839" t="str">
        <f t="shared" si="13"/>
        <v>219000010100</v>
      </c>
    </row>
    <row r="840" spans="1:14" x14ac:dyDescent="0.25">
      <c r="A840" s="197" t="s">
        <v>108</v>
      </c>
      <c r="B840" s="197" t="s">
        <v>256</v>
      </c>
      <c r="C840" s="197" t="s">
        <v>257</v>
      </c>
      <c r="D840" s="197" t="s">
        <v>126</v>
      </c>
      <c r="E840" s="197" t="s">
        <v>127</v>
      </c>
      <c r="F840" s="197" t="s">
        <v>125</v>
      </c>
      <c r="G840" s="197" t="s">
        <v>143</v>
      </c>
      <c r="H840" s="197" t="s">
        <v>196</v>
      </c>
      <c r="I840" s="197" t="s">
        <v>128</v>
      </c>
      <c r="J840" s="197" t="s">
        <v>196</v>
      </c>
      <c r="K840" s="197" t="s">
        <v>196</v>
      </c>
      <c r="L840" s="197" t="s">
        <v>196</v>
      </c>
      <c r="M840" s="198">
        <v>-62</v>
      </c>
      <c r="N840" t="str">
        <f t="shared" si="13"/>
        <v>213000010100</v>
      </c>
    </row>
    <row r="841" spans="1:14" x14ac:dyDescent="0.25">
      <c r="A841" s="197" t="s">
        <v>108</v>
      </c>
      <c r="B841" s="197" t="s">
        <v>256</v>
      </c>
      <c r="C841" s="197" t="s">
        <v>257</v>
      </c>
      <c r="D841" s="197" t="s">
        <v>126</v>
      </c>
      <c r="E841" s="197" t="s">
        <v>127</v>
      </c>
      <c r="F841" s="197" t="s">
        <v>125</v>
      </c>
      <c r="G841" s="197" t="s">
        <v>143</v>
      </c>
      <c r="H841" s="197" t="s">
        <v>196</v>
      </c>
      <c r="I841" s="197" t="s">
        <v>128</v>
      </c>
      <c r="J841" s="197" t="s">
        <v>196</v>
      </c>
      <c r="K841" s="197" t="s">
        <v>196</v>
      </c>
      <c r="L841" s="197" t="s">
        <v>196</v>
      </c>
      <c r="M841" s="198">
        <v>-46.5</v>
      </c>
      <c r="N841" t="str">
        <f t="shared" si="13"/>
        <v>213000010100</v>
      </c>
    </row>
    <row r="842" spans="1:14" x14ac:dyDescent="0.25">
      <c r="A842" s="197" t="s">
        <v>108</v>
      </c>
      <c r="B842" s="197" t="s">
        <v>256</v>
      </c>
      <c r="C842" s="197" t="s">
        <v>257</v>
      </c>
      <c r="D842" s="197" t="s">
        <v>126</v>
      </c>
      <c r="E842" s="197" t="s">
        <v>127</v>
      </c>
      <c r="F842" s="197" t="s">
        <v>125</v>
      </c>
      <c r="G842" s="197" t="s">
        <v>136</v>
      </c>
      <c r="H842" s="197" t="s">
        <v>196</v>
      </c>
      <c r="I842" s="197" t="s">
        <v>128</v>
      </c>
      <c r="J842" s="197" t="s">
        <v>196</v>
      </c>
      <c r="K842" s="197" t="s">
        <v>196</v>
      </c>
      <c r="L842" s="197" t="s">
        <v>196</v>
      </c>
      <c r="M842" s="198">
        <v>-0.28999999999999998</v>
      </c>
      <c r="N842" t="str">
        <f t="shared" si="13"/>
        <v>205500010100</v>
      </c>
    </row>
    <row r="843" spans="1:14" x14ac:dyDescent="0.25">
      <c r="A843" s="197" t="s">
        <v>108</v>
      </c>
      <c r="B843" s="197" t="s">
        <v>256</v>
      </c>
      <c r="C843" s="197" t="s">
        <v>257</v>
      </c>
      <c r="D843" s="197" t="s">
        <v>126</v>
      </c>
      <c r="E843" s="197" t="s">
        <v>127</v>
      </c>
      <c r="F843" s="197" t="s">
        <v>125</v>
      </c>
      <c r="G843" s="197" t="s">
        <v>136</v>
      </c>
      <c r="H843" s="197" t="s">
        <v>196</v>
      </c>
      <c r="I843" s="197" t="s">
        <v>128</v>
      </c>
      <c r="J843" s="197" t="s">
        <v>196</v>
      </c>
      <c r="K843" s="197" t="s">
        <v>196</v>
      </c>
      <c r="L843" s="197" t="s">
        <v>196</v>
      </c>
      <c r="M843" s="198">
        <v>-0.21</v>
      </c>
      <c r="N843" t="str">
        <f t="shared" si="13"/>
        <v>205500010100</v>
      </c>
    </row>
    <row r="844" spans="1:14" x14ac:dyDescent="0.25">
      <c r="A844" s="197" t="s">
        <v>108</v>
      </c>
      <c r="B844" s="197" t="s">
        <v>256</v>
      </c>
      <c r="C844" s="197" t="s">
        <v>257</v>
      </c>
      <c r="D844" s="197" t="s">
        <v>126</v>
      </c>
      <c r="E844" s="197" t="s">
        <v>127</v>
      </c>
      <c r="F844" s="197" t="s">
        <v>125</v>
      </c>
      <c r="G844" s="197" t="s">
        <v>160</v>
      </c>
      <c r="H844" s="197" t="s">
        <v>196</v>
      </c>
      <c r="I844" s="197" t="s">
        <v>128</v>
      </c>
      <c r="J844" s="197" t="s">
        <v>196</v>
      </c>
      <c r="K844" s="197" t="s">
        <v>196</v>
      </c>
      <c r="L844" s="197" t="s">
        <v>196</v>
      </c>
      <c r="M844" s="198">
        <v>-3.36</v>
      </c>
      <c r="N844" t="str">
        <f t="shared" si="13"/>
        <v>205700010100</v>
      </c>
    </row>
    <row r="845" spans="1:14" x14ac:dyDescent="0.25">
      <c r="A845" s="197" t="s">
        <v>108</v>
      </c>
      <c r="B845" s="197" t="s">
        <v>256</v>
      </c>
      <c r="C845" s="197" t="s">
        <v>257</v>
      </c>
      <c r="D845" s="197" t="s">
        <v>126</v>
      </c>
      <c r="E845" s="197" t="s">
        <v>127</v>
      </c>
      <c r="F845" s="197" t="s">
        <v>125</v>
      </c>
      <c r="G845" s="197" t="s">
        <v>160</v>
      </c>
      <c r="H845" s="197" t="s">
        <v>196</v>
      </c>
      <c r="I845" s="197" t="s">
        <v>128</v>
      </c>
      <c r="J845" s="197" t="s">
        <v>196</v>
      </c>
      <c r="K845" s="197" t="s">
        <v>196</v>
      </c>
      <c r="L845" s="197" t="s">
        <v>196</v>
      </c>
      <c r="M845" s="198">
        <v>-2.5099999999999998</v>
      </c>
      <c r="N845" t="str">
        <f t="shared" si="13"/>
        <v>205700010100</v>
      </c>
    </row>
    <row r="846" spans="1:14" x14ac:dyDescent="0.25">
      <c r="A846" s="197" t="s">
        <v>108</v>
      </c>
      <c r="B846" s="197" t="s">
        <v>256</v>
      </c>
      <c r="C846" s="197" t="s">
        <v>257</v>
      </c>
      <c r="D846" s="197" t="s">
        <v>126</v>
      </c>
      <c r="E846" s="197" t="s">
        <v>127</v>
      </c>
      <c r="F846" s="197" t="s">
        <v>125</v>
      </c>
      <c r="G846" s="197" t="s">
        <v>137</v>
      </c>
      <c r="H846" s="197" t="s">
        <v>196</v>
      </c>
      <c r="I846" s="197" t="s">
        <v>128</v>
      </c>
      <c r="J846" s="197" t="s">
        <v>196</v>
      </c>
      <c r="K846" s="197" t="s">
        <v>196</v>
      </c>
      <c r="L846" s="197" t="s">
        <v>196</v>
      </c>
      <c r="M846" s="198">
        <v>-385.09</v>
      </c>
      <c r="N846" t="str">
        <f t="shared" si="13"/>
        <v>205600010100</v>
      </c>
    </row>
    <row r="847" spans="1:14" x14ac:dyDescent="0.25">
      <c r="A847" s="197" t="s">
        <v>108</v>
      </c>
      <c r="B847" s="197" t="s">
        <v>256</v>
      </c>
      <c r="C847" s="197" t="s">
        <v>257</v>
      </c>
      <c r="D847" s="197" t="s">
        <v>126</v>
      </c>
      <c r="E847" s="197" t="s">
        <v>127</v>
      </c>
      <c r="F847" s="197" t="s">
        <v>125</v>
      </c>
      <c r="G847" s="197" t="s">
        <v>137</v>
      </c>
      <c r="H847" s="197" t="s">
        <v>196</v>
      </c>
      <c r="I847" s="197" t="s">
        <v>128</v>
      </c>
      <c r="J847" s="197" t="s">
        <v>196</v>
      </c>
      <c r="K847" s="197" t="s">
        <v>196</v>
      </c>
      <c r="L847" s="197" t="s">
        <v>196</v>
      </c>
      <c r="M847" s="198">
        <v>-288.81</v>
      </c>
      <c r="N847" t="str">
        <f t="shared" si="13"/>
        <v>205600010100</v>
      </c>
    </row>
    <row r="848" spans="1:14" x14ac:dyDescent="0.25">
      <c r="A848" s="197" t="s">
        <v>108</v>
      </c>
      <c r="B848" s="197" t="s">
        <v>256</v>
      </c>
      <c r="C848" s="197" t="s">
        <v>257</v>
      </c>
      <c r="D848" s="197" t="s">
        <v>126</v>
      </c>
      <c r="E848" s="197" t="s">
        <v>127</v>
      </c>
      <c r="F848" s="197" t="s">
        <v>125</v>
      </c>
      <c r="G848" s="197" t="s">
        <v>134</v>
      </c>
      <c r="H848" s="197" t="s">
        <v>196</v>
      </c>
      <c r="I848" s="197" t="s">
        <v>128</v>
      </c>
      <c r="J848" s="197" t="s">
        <v>196</v>
      </c>
      <c r="K848" s="197" t="s">
        <v>196</v>
      </c>
      <c r="L848" s="197" t="s">
        <v>196</v>
      </c>
      <c r="M848" s="198">
        <v>-54.91</v>
      </c>
      <c r="N848" t="str">
        <f t="shared" si="13"/>
        <v>205200010100</v>
      </c>
    </row>
    <row r="849" spans="1:14" x14ac:dyDescent="0.25">
      <c r="A849" s="197" t="s">
        <v>108</v>
      </c>
      <c r="B849" s="197" t="s">
        <v>256</v>
      </c>
      <c r="C849" s="197" t="s">
        <v>257</v>
      </c>
      <c r="D849" s="197" t="s">
        <v>126</v>
      </c>
      <c r="E849" s="197" t="s">
        <v>127</v>
      </c>
      <c r="F849" s="197" t="s">
        <v>125</v>
      </c>
      <c r="G849" s="197" t="s">
        <v>134</v>
      </c>
      <c r="H849" s="197" t="s">
        <v>196</v>
      </c>
      <c r="I849" s="197" t="s">
        <v>128</v>
      </c>
      <c r="J849" s="197" t="s">
        <v>196</v>
      </c>
      <c r="K849" s="197" t="s">
        <v>196</v>
      </c>
      <c r="L849" s="197" t="s">
        <v>196</v>
      </c>
      <c r="M849" s="198">
        <v>-41.19</v>
      </c>
      <c r="N849" t="str">
        <f t="shared" si="13"/>
        <v>205200010100</v>
      </c>
    </row>
    <row r="850" spans="1:14" x14ac:dyDescent="0.25">
      <c r="A850" s="197" t="s">
        <v>108</v>
      </c>
      <c r="B850" s="197" t="s">
        <v>256</v>
      </c>
      <c r="C850" s="197" t="s">
        <v>257</v>
      </c>
      <c r="D850" s="197" t="s">
        <v>126</v>
      </c>
      <c r="E850" s="197" t="s">
        <v>127</v>
      </c>
      <c r="F850" s="197" t="s">
        <v>125</v>
      </c>
      <c r="G850" s="197" t="s">
        <v>139</v>
      </c>
      <c r="H850" s="197" t="s">
        <v>196</v>
      </c>
      <c r="I850" s="197" t="s">
        <v>128</v>
      </c>
      <c r="J850" s="197" t="s">
        <v>196</v>
      </c>
      <c r="K850" s="197" t="s">
        <v>196</v>
      </c>
      <c r="L850" s="197" t="s">
        <v>196</v>
      </c>
      <c r="M850" s="198">
        <v>-9.99</v>
      </c>
      <c r="N850" t="str">
        <f t="shared" si="13"/>
        <v>210000010100</v>
      </c>
    </row>
    <row r="851" spans="1:14" x14ac:dyDescent="0.25">
      <c r="A851" s="197" t="s">
        <v>108</v>
      </c>
      <c r="B851" s="197" t="s">
        <v>256</v>
      </c>
      <c r="C851" s="197" t="s">
        <v>257</v>
      </c>
      <c r="D851" s="197" t="s">
        <v>126</v>
      </c>
      <c r="E851" s="197" t="s">
        <v>127</v>
      </c>
      <c r="F851" s="197" t="s">
        <v>125</v>
      </c>
      <c r="G851" s="197" t="s">
        <v>139</v>
      </c>
      <c r="H851" s="197" t="s">
        <v>196</v>
      </c>
      <c r="I851" s="197" t="s">
        <v>128</v>
      </c>
      <c r="J851" s="197" t="s">
        <v>196</v>
      </c>
      <c r="K851" s="197" t="s">
        <v>196</v>
      </c>
      <c r="L851" s="197" t="s">
        <v>196</v>
      </c>
      <c r="M851" s="198">
        <v>-7.48</v>
      </c>
      <c r="N851" t="str">
        <f t="shared" si="13"/>
        <v>210000010100</v>
      </c>
    </row>
    <row r="852" spans="1:14" x14ac:dyDescent="0.25">
      <c r="A852" s="197" t="s">
        <v>108</v>
      </c>
      <c r="B852" s="197" t="s">
        <v>256</v>
      </c>
      <c r="C852" s="197" t="s">
        <v>257</v>
      </c>
      <c r="D852" s="197" t="s">
        <v>126</v>
      </c>
      <c r="E852" s="197" t="s">
        <v>127</v>
      </c>
      <c r="F852" s="197" t="s">
        <v>125</v>
      </c>
      <c r="G852" s="197" t="s">
        <v>141</v>
      </c>
      <c r="H852" s="197" t="s">
        <v>196</v>
      </c>
      <c r="I852" s="197" t="s">
        <v>128</v>
      </c>
      <c r="J852" s="197" t="s">
        <v>196</v>
      </c>
      <c r="K852" s="197" t="s">
        <v>196</v>
      </c>
      <c r="L852" s="197" t="s">
        <v>196</v>
      </c>
      <c r="M852" s="198">
        <v>-45.73</v>
      </c>
      <c r="N852" t="str">
        <f t="shared" si="13"/>
        <v>211000010100</v>
      </c>
    </row>
    <row r="853" spans="1:14" x14ac:dyDescent="0.25">
      <c r="A853" s="197" t="s">
        <v>108</v>
      </c>
      <c r="B853" s="197" t="s">
        <v>256</v>
      </c>
      <c r="C853" s="197" t="s">
        <v>257</v>
      </c>
      <c r="D853" s="197" t="s">
        <v>126</v>
      </c>
      <c r="E853" s="197" t="s">
        <v>127</v>
      </c>
      <c r="F853" s="197" t="s">
        <v>125</v>
      </c>
      <c r="G853" s="197" t="s">
        <v>141</v>
      </c>
      <c r="H853" s="197" t="s">
        <v>196</v>
      </c>
      <c r="I853" s="197" t="s">
        <v>128</v>
      </c>
      <c r="J853" s="197" t="s">
        <v>196</v>
      </c>
      <c r="K853" s="197" t="s">
        <v>196</v>
      </c>
      <c r="L853" s="197" t="s">
        <v>196</v>
      </c>
      <c r="M853" s="198">
        <v>-34.29</v>
      </c>
      <c r="N853" t="str">
        <f t="shared" si="13"/>
        <v>211000010100</v>
      </c>
    </row>
    <row r="854" spans="1:14" x14ac:dyDescent="0.25">
      <c r="A854" s="197" t="s">
        <v>108</v>
      </c>
      <c r="B854" s="197" t="s">
        <v>256</v>
      </c>
      <c r="C854" s="197" t="s">
        <v>257</v>
      </c>
      <c r="D854" s="197" t="s">
        <v>126</v>
      </c>
      <c r="E854" s="197" t="s">
        <v>127</v>
      </c>
      <c r="F854" s="197" t="s">
        <v>125</v>
      </c>
      <c r="G854" s="197" t="s">
        <v>135</v>
      </c>
      <c r="H854" s="197" t="s">
        <v>196</v>
      </c>
      <c r="I854" s="197" t="s">
        <v>128</v>
      </c>
      <c r="J854" s="197" t="s">
        <v>196</v>
      </c>
      <c r="K854" s="197" t="s">
        <v>196</v>
      </c>
      <c r="L854" s="197" t="s">
        <v>196</v>
      </c>
      <c r="M854" s="198">
        <v>-45.73</v>
      </c>
      <c r="N854" t="str">
        <f t="shared" si="13"/>
        <v>205300010100</v>
      </c>
    </row>
    <row r="855" spans="1:14" x14ac:dyDescent="0.25">
      <c r="A855" s="197" t="s">
        <v>108</v>
      </c>
      <c r="B855" s="197" t="s">
        <v>256</v>
      </c>
      <c r="C855" s="197" t="s">
        <v>257</v>
      </c>
      <c r="D855" s="197" t="s">
        <v>126</v>
      </c>
      <c r="E855" s="197" t="s">
        <v>127</v>
      </c>
      <c r="F855" s="197" t="s">
        <v>125</v>
      </c>
      <c r="G855" s="197" t="s">
        <v>135</v>
      </c>
      <c r="H855" s="197" t="s">
        <v>196</v>
      </c>
      <c r="I855" s="197" t="s">
        <v>128</v>
      </c>
      <c r="J855" s="197" t="s">
        <v>196</v>
      </c>
      <c r="K855" s="197" t="s">
        <v>196</v>
      </c>
      <c r="L855" s="197" t="s">
        <v>196</v>
      </c>
      <c r="M855" s="198">
        <v>-34.29</v>
      </c>
      <c r="N855" t="str">
        <f t="shared" si="13"/>
        <v>205300010100</v>
      </c>
    </row>
    <row r="856" spans="1:14" x14ac:dyDescent="0.25">
      <c r="A856" s="197" t="s">
        <v>108</v>
      </c>
      <c r="B856" s="197" t="s">
        <v>256</v>
      </c>
      <c r="C856" s="197" t="s">
        <v>257</v>
      </c>
      <c r="D856" s="197" t="s">
        <v>126</v>
      </c>
      <c r="E856" s="197" t="s">
        <v>127</v>
      </c>
      <c r="F856" s="197" t="s">
        <v>125</v>
      </c>
      <c r="G856" s="197" t="s">
        <v>147</v>
      </c>
      <c r="H856" s="197" t="s">
        <v>196</v>
      </c>
      <c r="I856" s="197" t="s">
        <v>128</v>
      </c>
      <c r="J856" s="197" t="s">
        <v>196</v>
      </c>
      <c r="K856" s="197" t="s">
        <v>196</v>
      </c>
      <c r="L856" s="197" t="s">
        <v>196</v>
      </c>
      <c r="M856" s="198">
        <v>-10.7</v>
      </c>
      <c r="N856" t="str">
        <f t="shared" si="13"/>
        <v>216000010100</v>
      </c>
    </row>
    <row r="857" spans="1:14" x14ac:dyDescent="0.25">
      <c r="A857" s="197" t="s">
        <v>108</v>
      </c>
      <c r="B857" s="197" t="s">
        <v>256</v>
      </c>
      <c r="C857" s="197" t="s">
        <v>257</v>
      </c>
      <c r="D857" s="197" t="s">
        <v>126</v>
      </c>
      <c r="E857" s="197" t="s">
        <v>127</v>
      </c>
      <c r="F857" s="197" t="s">
        <v>125</v>
      </c>
      <c r="G857" s="197" t="s">
        <v>147</v>
      </c>
      <c r="H857" s="197" t="s">
        <v>196</v>
      </c>
      <c r="I857" s="197" t="s">
        <v>128</v>
      </c>
      <c r="J857" s="197" t="s">
        <v>196</v>
      </c>
      <c r="K857" s="197" t="s">
        <v>196</v>
      </c>
      <c r="L857" s="197" t="s">
        <v>196</v>
      </c>
      <c r="M857" s="198">
        <v>-8.02</v>
      </c>
      <c r="N857" t="str">
        <f t="shared" si="13"/>
        <v>216000010100</v>
      </c>
    </row>
    <row r="858" spans="1:14" x14ac:dyDescent="0.25">
      <c r="A858" s="197" t="s">
        <v>108</v>
      </c>
      <c r="B858" s="197" t="s">
        <v>256</v>
      </c>
      <c r="C858" s="197" t="s">
        <v>257</v>
      </c>
      <c r="D858" s="197" t="s">
        <v>126</v>
      </c>
      <c r="E858" s="197" t="s">
        <v>127</v>
      </c>
      <c r="F858" s="197" t="s">
        <v>125</v>
      </c>
      <c r="G858" s="197" t="s">
        <v>144</v>
      </c>
      <c r="H858" s="197" t="s">
        <v>196</v>
      </c>
      <c r="I858" s="197" t="s">
        <v>128</v>
      </c>
      <c r="J858" s="197" t="s">
        <v>196</v>
      </c>
      <c r="K858" s="197" t="s">
        <v>196</v>
      </c>
      <c r="L858" s="197" t="s">
        <v>196</v>
      </c>
      <c r="M858" s="198">
        <v>-40.58</v>
      </c>
      <c r="N858" t="str">
        <f t="shared" si="13"/>
        <v>214000010100</v>
      </c>
    </row>
    <row r="859" spans="1:14" x14ac:dyDescent="0.25">
      <c r="A859" s="197" t="s">
        <v>108</v>
      </c>
      <c r="B859" s="197" t="s">
        <v>256</v>
      </c>
      <c r="C859" s="197" t="s">
        <v>257</v>
      </c>
      <c r="D859" s="197" t="s">
        <v>126</v>
      </c>
      <c r="E859" s="197" t="s">
        <v>127</v>
      </c>
      <c r="F859" s="197" t="s">
        <v>125</v>
      </c>
      <c r="G859" s="197" t="s">
        <v>144</v>
      </c>
      <c r="H859" s="197" t="s">
        <v>196</v>
      </c>
      <c r="I859" s="197" t="s">
        <v>128</v>
      </c>
      <c r="J859" s="197" t="s">
        <v>196</v>
      </c>
      <c r="K859" s="197" t="s">
        <v>196</v>
      </c>
      <c r="L859" s="197" t="s">
        <v>196</v>
      </c>
      <c r="M859" s="198">
        <v>-30.43</v>
      </c>
      <c r="N859" t="str">
        <f t="shared" si="13"/>
        <v>214000010100</v>
      </c>
    </row>
    <row r="860" spans="1:14" x14ac:dyDescent="0.25">
      <c r="A860" s="197" t="s">
        <v>108</v>
      </c>
      <c r="B860" s="197" t="s">
        <v>256</v>
      </c>
      <c r="C860" s="197" t="s">
        <v>257</v>
      </c>
      <c r="D860" s="197" t="s">
        <v>126</v>
      </c>
      <c r="E860" s="197" t="s">
        <v>127</v>
      </c>
      <c r="F860" s="197" t="s">
        <v>125</v>
      </c>
      <c r="G860" s="197" t="s">
        <v>138</v>
      </c>
      <c r="H860" s="197" t="s">
        <v>196</v>
      </c>
      <c r="I860" s="197" t="s">
        <v>128</v>
      </c>
      <c r="J860" s="197" t="s">
        <v>196</v>
      </c>
      <c r="K860" s="197" t="s">
        <v>196</v>
      </c>
      <c r="L860" s="197" t="s">
        <v>196</v>
      </c>
      <c r="M860" s="198">
        <v>-10.7</v>
      </c>
      <c r="N860" t="str">
        <f t="shared" si="13"/>
        <v>205800010100</v>
      </c>
    </row>
    <row r="861" spans="1:14" x14ac:dyDescent="0.25">
      <c r="A861" s="197" t="s">
        <v>108</v>
      </c>
      <c r="B861" s="197" t="s">
        <v>256</v>
      </c>
      <c r="C861" s="197" t="s">
        <v>257</v>
      </c>
      <c r="D861" s="197" t="s">
        <v>126</v>
      </c>
      <c r="E861" s="197" t="s">
        <v>127</v>
      </c>
      <c r="F861" s="197" t="s">
        <v>125</v>
      </c>
      <c r="G861" s="197" t="s">
        <v>157</v>
      </c>
      <c r="H861" s="197" t="s">
        <v>196</v>
      </c>
      <c r="I861" s="197" t="s">
        <v>128</v>
      </c>
      <c r="J861" s="197" t="s">
        <v>196</v>
      </c>
      <c r="K861" s="197" t="s">
        <v>196</v>
      </c>
      <c r="L861" s="197" t="s">
        <v>196</v>
      </c>
      <c r="M861" s="198">
        <v>9.99</v>
      </c>
      <c r="N861" t="str">
        <f t="shared" si="13"/>
        <v>726900010100</v>
      </c>
    </row>
    <row r="862" spans="1:14" x14ac:dyDescent="0.25">
      <c r="A862" s="197" t="s">
        <v>108</v>
      </c>
      <c r="B862" s="197" t="s">
        <v>256</v>
      </c>
      <c r="C862" s="197" t="s">
        <v>257</v>
      </c>
      <c r="D862" s="197" t="s">
        <v>126</v>
      </c>
      <c r="E862" s="197" t="s">
        <v>127</v>
      </c>
      <c r="F862" s="197" t="s">
        <v>125</v>
      </c>
      <c r="G862" s="197" t="s">
        <v>157</v>
      </c>
      <c r="H862" s="197" t="s">
        <v>196</v>
      </c>
      <c r="I862" s="197" t="s">
        <v>128</v>
      </c>
      <c r="J862" s="197" t="s">
        <v>196</v>
      </c>
      <c r="K862" s="197" t="s">
        <v>196</v>
      </c>
      <c r="L862" s="197" t="s">
        <v>196</v>
      </c>
      <c r="M862" s="198">
        <v>7.48</v>
      </c>
      <c r="N862" t="str">
        <f t="shared" si="13"/>
        <v>726900010100</v>
      </c>
    </row>
    <row r="863" spans="1:14" x14ac:dyDescent="0.25">
      <c r="A863" s="197" t="s">
        <v>108</v>
      </c>
      <c r="B863" s="197" t="s">
        <v>256</v>
      </c>
      <c r="C863" s="197" t="s">
        <v>257</v>
      </c>
      <c r="D863" s="197" t="s">
        <v>126</v>
      </c>
      <c r="E863" s="197" t="s">
        <v>127</v>
      </c>
      <c r="F863" s="197" t="s">
        <v>125</v>
      </c>
      <c r="G863" s="197" t="s">
        <v>146</v>
      </c>
      <c r="H863" s="197" t="s">
        <v>196</v>
      </c>
      <c r="I863" s="197" t="s">
        <v>128</v>
      </c>
      <c r="J863" s="197" t="s">
        <v>196</v>
      </c>
      <c r="K863" s="197" t="s">
        <v>196</v>
      </c>
      <c r="L863" s="197" t="s">
        <v>196</v>
      </c>
      <c r="M863" s="198">
        <v>-1.7</v>
      </c>
      <c r="N863" t="str">
        <f t="shared" si="13"/>
        <v>215500010100</v>
      </c>
    </row>
    <row r="864" spans="1:14" x14ac:dyDescent="0.25">
      <c r="A864" s="197" t="s">
        <v>108</v>
      </c>
      <c r="B864" s="197" t="s">
        <v>256</v>
      </c>
      <c r="C864" s="197" t="s">
        <v>257</v>
      </c>
      <c r="D864" s="197" t="s">
        <v>126</v>
      </c>
      <c r="E864" s="197" t="s">
        <v>127</v>
      </c>
      <c r="F864" s="197" t="s">
        <v>125</v>
      </c>
      <c r="G864" s="197" t="s">
        <v>146</v>
      </c>
      <c r="H864" s="197" t="s">
        <v>196</v>
      </c>
      <c r="I864" s="197" t="s">
        <v>128</v>
      </c>
      <c r="J864" s="197" t="s">
        <v>196</v>
      </c>
      <c r="K864" s="197" t="s">
        <v>196</v>
      </c>
      <c r="L864" s="197" t="s">
        <v>196</v>
      </c>
      <c r="M864" s="198">
        <v>-1.27</v>
      </c>
      <c r="N864" t="str">
        <f t="shared" si="13"/>
        <v>215500010100</v>
      </c>
    </row>
    <row r="865" spans="1:14" x14ac:dyDescent="0.25">
      <c r="A865" s="197" t="s">
        <v>108</v>
      </c>
      <c r="B865" s="197" t="s">
        <v>256</v>
      </c>
      <c r="C865" s="197" t="s">
        <v>257</v>
      </c>
      <c r="D865" s="197" t="s">
        <v>126</v>
      </c>
      <c r="E865" s="197" t="s">
        <v>127</v>
      </c>
      <c r="F865" s="197" t="s">
        <v>125</v>
      </c>
      <c r="G865" s="197" t="s">
        <v>149</v>
      </c>
      <c r="H865" s="197" t="s">
        <v>196</v>
      </c>
      <c r="I865" s="197" t="s">
        <v>128</v>
      </c>
      <c r="J865" s="197" t="s">
        <v>196</v>
      </c>
      <c r="K865" s="197" t="s">
        <v>196</v>
      </c>
      <c r="L865" s="197" t="s">
        <v>196</v>
      </c>
      <c r="M865" s="198">
        <v>832</v>
      </c>
      <c r="N865" t="str">
        <f t="shared" si="13"/>
        <v>710000010100</v>
      </c>
    </row>
    <row r="866" spans="1:14" x14ac:dyDescent="0.25">
      <c r="A866" s="197" t="s">
        <v>108</v>
      </c>
      <c r="B866" s="197" t="s">
        <v>256</v>
      </c>
      <c r="C866" s="197" t="s">
        <v>257</v>
      </c>
      <c r="D866" s="197" t="s">
        <v>126</v>
      </c>
      <c r="E866" s="197" t="s">
        <v>127</v>
      </c>
      <c r="F866" s="197" t="s">
        <v>125</v>
      </c>
      <c r="G866" s="197" t="s">
        <v>149</v>
      </c>
      <c r="H866" s="197" t="s">
        <v>196</v>
      </c>
      <c r="I866" s="197" t="s">
        <v>128</v>
      </c>
      <c r="J866" s="197" t="s">
        <v>196</v>
      </c>
      <c r="K866" s="197" t="s">
        <v>196</v>
      </c>
      <c r="L866" s="197" t="s">
        <v>196</v>
      </c>
      <c r="M866" s="198">
        <v>624</v>
      </c>
      <c r="N866" t="str">
        <f t="shared" si="13"/>
        <v>710000010100</v>
      </c>
    </row>
    <row r="867" spans="1:14" x14ac:dyDescent="0.25">
      <c r="A867" s="197" t="s">
        <v>108</v>
      </c>
      <c r="B867" s="197" t="s">
        <v>256</v>
      </c>
      <c r="C867" s="197" t="s">
        <v>257</v>
      </c>
      <c r="D867" s="197" t="s">
        <v>126</v>
      </c>
      <c r="E867" s="197" t="s">
        <v>127</v>
      </c>
      <c r="F867" s="197" t="s">
        <v>125</v>
      </c>
      <c r="G867" s="197" t="s">
        <v>152</v>
      </c>
      <c r="H867" s="197" t="s">
        <v>196</v>
      </c>
      <c r="I867" s="197" t="s">
        <v>128</v>
      </c>
      <c r="J867" s="197" t="s">
        <v>196</v>
      </c>
      <c r="K867" s="197" t="s">
        <v>196</v>
      </c>
      <c r="L867" s="197" t="s">
        <v>196</v>
      </c>
      <c r="M867" s="198">
        <v>45.73</v>
      </c>
      <c r="N867" t="str">
        <f t="shared" si="13"/>
        <v>723000010100</v>
      </c>
    </row>
    <row r="868" spans="1:14" x14ac:dyDescent="0.25">
      <c r="A868" s="197" t="s">
        <v>108</v>
      </c>
      <c r="B868" s="197" t="s">
        <v>256</v>
      </c>
      <c r="C868" s="197" t="s">
        <v>257</v>
      </c>
      <c r="D868" s="197" t="s">
        <v>126</v>
      </c>
      <c r="E868" s="197" t="s">
        <v>127</v>
      </c>
      <c r="F868" s="197" t="s">
        <v>125</v>
      </c>
      <c r="G868" s="197" t="s">
        <v>152</v>
      </c>
      <c r="H868" s="197" t="s">
        <v>196</v>
      </c>
      <c r="I868" s="197" t="s">
        <v>128</v>
      </c>
      <c r="J868" s="197" t="s">
        <v>196</v>
      </c>
      <c r="K868" s="197" t="s">
        <v>196</v>
      </c>
      <c r="L868" s="197" t="s">
        <v>196</v>
      </c>
      <c r="M868" s="198">
        <v>34.29</v>
      </c>
      <c r="N868" t="str">
        <f t="shared" si="13"/>
        <v>723000010100</v>
      </c>
    </row>
    <row r="869" spans="1:14" x14ac:dyDescent="0.25">
      <c r="A869" s="197" t="s">
        <v>108</v>
      </c>
      <c r="B869" s="197" t="s">
        <v>256</v>
      </c>
      <c r="C869" s="197" t="s">
        <v>257</v>
      </c>
      <c r="D869" s="197" t="s">
        <v>126</v>
      </c>
      <c r="E869" s="197" t="s">
        <v>127</v>
      </c>
      <c r="F869" s="197" t="s">
        <v>125</v>
      </c>
      <c r="G869" s="197" t="s">
        <v>153</v>
      </c>
      <c r="H869" s="197" t="s">
        <v>196</v>
      </c>
      <c r="I869" s="197" t="s">
        <v>128</v>
      </c>
      <c r="J869" s="197" t="s">
        <v>196</v>
      </c>
      <c r="K869" s="197" t="s">
        <v>196</v>
      </c>
      <c r="L869" s="197" t="s">
        <v>196</v>
      </c>
      <c r="M869" s="198">
        <v>10.7</v>
      </c>
      <c r="N869" t="str">
        <f t="shared" si="13"/>
        <v>723100010100</v>
      </c>
    </row>
    <row r="870" spans="1:14" x14ac:dyDescent="0.25">
      <c r="A870" s="197" t="s">
        <v>108</v>
      </c>
      <c r="B870" s="197" t="s">
        <v>256</v>
      </c>
      <c r="C870" s="197" t="s">
        <v>257</v>
      </c>
      <c r="D870" s="197" t="s">
        <v>126</v>
      </c>
      <c r="E870" s="197" t="s">
        <v>127</v>
      </c>
      <c r="F870" s="197" t="s">
        <v>125</v>
      </c>
      <c r="G870" s="197" t="s">
        <v>153</v>
      </c>
      <c r="H870" s="197" t="s">
        <v>196</v>
      </c>
      <c r="I870" s="197" t="s">
        <v>128</v>
      </c>
      <c r="J870" s="197" t="s">
        <v>196</v>
      </c>
      <c r="K870" s="197" t="s">
        <v>196</v>
      </c>
      <c r="L870" s="197" t="s">
        <v>196</v>
      </c>
      <c r="M870" s="198">
        <v>8.02</v>
      </c>
      <c r="N870" t="str">
        <f t="shared" si="13"/>
        <v>723100010100</v>
      </c>
    </row>
    <row r="871" spans="1:14" x14ac:dyDescent="0.25">
      <c r="A871" s="197" t="s">
        <v>108</v>
      </c>
      <c r="B871" s="197" t="s">
        <v>256</v>
      </c>
      <c r="C871" s="197" t="s">
        <v>257</v>
      </c>
      <c r="D871" s="197" t="s">
        <v>126</v>
      </c>
      <c r="E871" s="197" t="s">
        <v>127</v>
      </c>
      <c r="F871" s="197" t="s">
        <v>125</v>
      </c>
      <c r="G871" s="197" t="s">
        <v>154</v>
      </c>
      <c r="H871" s="197" t="s">
        <v>196</v>
      </c>
      <c r="I871" s="197" t="s">
        <v>128</v>
      </c>
      <c r="J871" s="197" t="s">
        <v>196</v>
      </c>
      <c r="K871" s="197" t="s">
        <v>196</v>
      </c>
      <c r="L871" s="197" t="s">
        <v>196</v>
      </c>
      <c r="M871" s="198">
        <v>385.09</v>
      </c>
      <c r="N871" t="str">
        <f t="shared" si="13"/>
        <v>724000010100</v>
      </c>
    </row>
    <row r="872" spans="1:14" x14ac:dyDescent="0.25">
      <c r="A872" s="197" t="s">
        <v>108</v>
      </c>
      <c r="B872" s="197" t="s">
        <v>256</v>
      </c>
      <c r="C872" s="197" t="s">
        <v>257</v>
      </c>
      <c r="D872" s="197" t="s">
        <v>126</v>
      </c>
      <c r="E872" s="197" t="s">
        <v>127</v>
      </c>
      <c r="F872" s="197" t="s">
        <v>125</v>
      </c>
      <c r="G872" s="197" t="s">
        <v>154</v>
      </c>
      <c r="H872" s="197" t="s">
        <v>196</v>
      </c>
      <c r="I872" s="197" t="s">
        <v>128</v>
      </c>
      <c r="J872" s="197" t="s">
        <v>196</v>
      </c>
      <c r="K872" s="197" t="s">
        <v>196</v>
      </c>
      <c r="L872" s="197" t="s">
        <v>196</v>
      </c>
      <c r="M872" s="198">
        <v>288.81</v>
      </c>
      <c r="N872" t="str">
        <f t="shared" si="13"/>
        <v>724000010100</v>
      </c>
    </row>
    <row r="873" spans="1:14" x14ac:dyDescent="0.25">
      <c r="A873" s="197" t="s">
        <v>108</v>
      </c>
      <c r="B873" s="197" t="s">
        <v>260</v>
      </c>
      <c r="C873" s="197" t="s">
        <v>261</v>
      </c>
      <c r="D873" s="197" t="s">
        <v>126</v>
      </c>
      <c r="E873" s="197" t="s">
        <v>127</v>
      </c>
      <c r="F873" s="197" t="s">
        <v>125</v>
      </c>
      <c r="G873" s="197" t="s">
        <v>160</v>
      </c>
      <c r="H873" s="197" t="s">
        <v>196</v>
      </c>
      <c r="I873" s="197" t="s">
        <v>128</v>
      </c>
      <c r="J873" s="197" t="s">
        <v>196</v>
      </c>
      <c r="K873" s="197" t="s">
        <v>196</v>
      </c>
      <c r="L873" s="197" t="s">
        <v>196</v>
      </c>
      <c r="M873" s="198">
        <v>-6.12</v>
      </c>
      <c r="N873" t="str">
        <f t="shared" si="13"/>
        <v>205700010100</v>
      </c>
    </row>
    <row r="874" spans="1:14" x14ac:dyDescent="0.25">
      <c r="A874" s="197" t="s">
        <v>108</v>
      </c>
      <c r="B874" s="197" t="s">
        <v>260</v>
      </c>
      <c r="C874" s="197" t="s">
        <v>261</v>
      </c>
      <c r="D874" s="197" t="s">
        <v>126</v>
      </c>
      <c r="E874" s="197" t="s">
        <v>127</v>
      </c>
      <c r="F874" s="197" t="s">
        <v>125</v>
      </c>
      <c r="G874" s="197" t="s">
        <v>160</v>
      </c>
      <c r="H874" s="197" t="s">
        <v>196</v>
      </c>
      <c r="I874" s="197" t="s">
        <v>128</v>
      </c>
      <c r="J874" s="197" t="s">
        <v>196</v>
      </c>
      <c r="K874" s="197" t="s">
        <v>196</v>
      </c>
      <c r="L874" s="197" t="s">
        <v>196</v>
      </c>
      <c r="M874" s="198">
        <v>-4.59</v>
      </c>
      <c r="N874" t="str">
        <f t="shared" si="13"/>
        <v>205700010100</v>
      </c>
    </row>
    <row r="875" spans="1:14" x14ac:dyDescent="0.25">
      <c r="A875" s="197" t="s">
        <v>108</v>
      </c>
      <c r="B875" s="197" t="s">
        <v>260</v>
      </c>
      <c r="C875" s="197" t="s">
        <v>261</v>
      </c>
      <c r="D875" s="197" t="s">
        <v>126</v>
      </c>
      <c r="E875" s="197" t="s">
        <v>127</v>
      </c>
      <c r="F875" s="197" t="s">
        <v>125</v>
      </c>
      <c r="G875" s="197" t="s">
        <v>136</v>
      </c>
      <c r="H875" s="197" t="s">
        <v>196</v>
      </c>
      <c r="I875" s="197" t="s">
        <v>128</v>
      </c>
      <c r="J875" s="197" t="s">
        <v>196</v>
      </c>
      <c r="K875" s="197" t="s">
        <v>196</v>
      </c>
      <c r="L875" s="197" t="s">
        <v>196</v>
      </c>
      <c r="M875" s="198">
        <v>-4.22</v>
      </c>
      <c r="N875" t="str">
        <f t="shared" si="13"/>
        <v>205500010100</v>
      </c>
    </row>
    <row r="876" spans="1:14" x14ac:dyDescent="0.25">
      <c r="A876" s="197" t="s">
        <v>108</v>
      </c>
      <c r="B876" s="197" t="s">
        <v>260</v>
      </c>
      <c r="C876" s="197" t="s">
        <v>261</v>
      </c>
      <c r="D876" s="197" t="s">
        <v>126</v>
      </c>
      <c r="E876" s="197" t="s">
        <v>127</v>
      </c>
      <c r="F876" s="197" t="s">
        <v>125</v>
      </c>
      <c r="G876" s="197" t="s">
        <v>136</v>
      </c>
      <c r="H876" s="197" t="s">
        <v>196</v>
      </c>
      <c r="I876" s="197" t="s">
        <v>128</v>
      </c>
      <c r="J876" s="197" t="s">
        <v>196</v>
      </c>
      <c r="K876" s="197" t="s">
        <v>196</v>
      </c>
      <c r="L876" s="197" t="s">
        <v>196</v>
      </c>
      <c r="M876" s="198">
        <v>-3.16</v>
      </c>
      <c r="N876" t="str">
        <f t="shared" si="13"/>
        <v>205500010100</v>
      </c>
    </row>
    <row r="877" spans="1:14" x14ac:dyDescent="0.25">
      <c r="A877" s="197" t="s">
        <v>108</v>
      </c>
      <c r="B877" s="197" t="s">
        <v>260</v>
      </c>
      <c r="C877" s="197" t="s">
        <v>261</v>
      </c>
      <c r="D877" s="197" t="s">
        <v>126</v>
      </c>
      <c r="E877" s="197" t="s">
        <v>127</v>
      </c>
      <c r="F877" s="197" t="s">
        <v>125</v>
      </c>
      <c r="G877" s="197" t="s">
        <v>137</v>
      </c>
      <c r="H877" s="197" t="s">
        <v>196</v>
      </c>
      <c r="I877" s="197" t="s">
        <v>128</v>
      </c>
      <c r="J877" s="197" t="s">
        <v>196</v>
      </c>
      <c r="K877" s="197" t="s">
        <v>196</v>
      </c>
      <c r="L877" s="197" t="s">
        <v>196</v>
      </c>
      <c r="M877" s="198">
        <v>-495.66</v>
      </c>
      <c r="N877" t="str">
        <f t="shared" si="13"/>
        <v>205600010100</v>
      </c>
    </row>
    <row r="878" spans="1:14" x14ac:dyDescent="0.25">
      <c r="A878" s="197" t="s">
        <v>108</v>
      </c>
      <c r="B878" s="197" t="s">
        <v>260</v>
      </c>
      <c r="C878" s="197" t="s">
        <v>261</v>
      </c>
      <c r="D878" s="197" t="s">
        <v>126</v>
      </c>
      <c r="E878" s="197" t="s">
        <v>127</v>
      </c>
      <c r="F878" s="197" t="s">
        <v>125</v>
      </c>
      <c r="G878" s="197" t="s">
        <v>137</v>
      </c>
      <c r="H878" s="197" t="s">
        <v>196</v>
      </c>
      <c r="I878" s="197" t="s">
        <v>128</v>
      </c>
      <c r="J878" s="197" t="s">
        <v>196</v>
      </c>
      <c r="K878" s="197" t="s">
        <v>196</v>
      </c>
      <c r="L878" s="197" t="s">
        <v>196</v>
      </c>
      <c r="M878" s="198">
        <v>-371.74</v>
      </c>
      <c r="N878" t="str">
        <f t="shared" si="13"/>
        <v>205600010100</v>
      </c>
    </row>
    <row r="879" spans="1:14" x14ac:dyDescent="0.25">
      <c r="A879" s="197" t="s">
        <v>108</v>
      </c>
      <c r="B879" s="197" t="s">
        <v>260</v>
      </c>
      <c r="C879" s="197" t="s">
        <v>261</v>
      </c>
      <c r="D879" s="197" t="s">
        <v>126</v>
      </c>
      <c r="E879" s="197" t="s">
        <v>127</v>
      </c>
      <c r="F879" s="197" t="s">
        <v>125</v>
      </c>
      <c r="G879" s="197" t="s">
        <v>139</v>
      </c>
      <c r="H879" s="197" t="s">
        <v>196</v>
      </c>
      <c r="I879" s="197" t="s">
        <v>128</v>
      </c>
      <c r="J879" s="197" t="s">
        <v>196</v>
      </c>
      <c r="K879" s="197" t="s">
        <v>196</v>
      </c>
      <c r="L879" s="197" t="s">
        <v>196</v>
      </c>
      <c r="M879" s="198">
        <v>-38.71</v>
      </c>
      <c r="N879" t="str">
        <f t="shared" si="13"/>
        <v>210000010100</v>
      </c>
    </row>
    <row r="880" spans="1:14" x14ac:dyDescent="0.25">
      <c r="A880" s="197" t="s">
        <v>108</v>
      </c>
      <c r="B880" s="197" t="s">
        <v>260</v>
      </c>
      <c r="C880" s="197" t="s">
        <v>261</v>
      </c>
      <c r="D880" s="197" t="s">
        <v>126</v>
      </c>
      <c r="E880" s="197" t="s">
        <v>127</v>
      </c>
      <c r="F880" s="197" t="s">
        <v>125</v>
      </c>
      <c r="G880" s="197" t="s">
        <v>139</v>
      </c>
      <c r="H880" s="197" t="s">
        <v>196</v>
      </c>
      <c r="I880" s="197" t="s">
        <v>128</v>
      </c>
      <c r="J880" s="197" t="s">
        <v>196</v>
      </c>
      <c r="K880" s="197" t="s">
        <v>196</v>
      </c>
      <c r="L880" s="197" t="s">
        <v>196</v>
      </c>
      <c r="M880" s="198">
        <v>-29.03</v>
      </c>
      <c r="N880" t="str">
        <f t="shared" si="13"/>
        <v>210000010100</v>
      </c>
    </row>
    <row r="881" spans="1:14" x14ac:dyDescent="0.25">
      <c r="A881" s="197" t="s">
        <v>108</v>
      </c>
      <c r="B881" s="197" t="s">
        <v>260</v>
      </c>
      <c r="C881" s="197" t="s">
        <v>261</v>
      </c>
      <c r="D881" s="197" t="s">
        <v>126</v>
      </c>
      <c r="E881" s="197" t="s">
        <v>127</v>
      </c>
      <c r="F881" s="197" t="s">
        <v>125</v>
      </c>
      <c r="G881" s="197" t="s">
        <v>134</v>
      </c>
      <c r="H881" s="197" t="s">
        <v>196</v>
      </c>
      <c r="I881" s="197" t="s">
        <v>128</v>
      </c>
      <c r="J881" s="197" t="s">
        <v>196</v>
      </c>
      <c r="K881" s="197" t="s">
        <v>196</v>
      </c>
      <c r="L881" s="197" t="s">
        <v>196</v>
      </c>
      <c r="M881" s="198">
        <v>-212.89</v>
      </c>
      <c r="N881" t="str">
        <f t="shared" si="13"/>
        <v>205200010100</v>
      </c>
    </row>
    <row r="882" spans="1:14" x14ac:dyDescent="0.25">
      <c r="A882" s="197" t="s">
        <v>108</v>
      </c>
      <c r="B882" s="197" t="s">
        <v>260</v>
      </c>
      <c r="C882" s="197" t="s">
        <v>261</v>
      </c>
      <c r="D882" s="197" t="s">
        <v>126</v>
      </c>
      <c r="E882" s="197" t="s">
        <v>127</v>
      </c>
      <c r="F882" s="197" t="s">
        <v>125</v>
      </c>
      <c r="G882" s="197" t="s">
        <v>134</v>
      </c>
      <c r="H882" s="197" t="s">
        <v>196</v>
      </c>
      <c r="I882" s="197" t="s">
        <v>128</v>
      </c>
      <c r="J882" s="197" t="s">
        <v>196</v>
      </c>
      <c r="K882" s="197" t="s">
        <v>196</v>
      </c>
      <c r="L882" s="197" t="s">
        <v>196</v>
      </c>
      <c r="M882" s="198">
        <v>-159.66999999999999</v>
      </c>
      <c r="N882" t="str">
        <f t="shared" si="13"/>
        <v>205200010100</v>
      </c>
    </row>
    <row r="883" spans="1:14" x14ac:dyDescent="0.25">
      <c r="A883" s="197" t="s">
        <v>108</v>
      </c>
      <c r="B883" s="197" t="s">
        <v>260</v>
      </c>
      <c r="C883" s="197" t="s">
        <v>261</v>
      </c>
      <c r="D883" s="197" t="s">
        <v>126</v>
      </c>
      <c r="E883" s="197" t="s">
        <v>127</v>
      </c>
      <c r="F883" s="197" t="s">
        <v>125</v>
      </c>
      <c r="G883" s="197" t="s">
        <v>141</v>
      </c>
      <c r="H883" s="197" t="s">
        <v>196</v>
      </c>
      <c r="I883" s="197" t="s">
        <v>128</v>
      </c>
      <c r="J883" s="197" t="s">
        <v>196</v>
      </c>
      <c r="K883" s="197" t="s">
        <v>196</v>
      </c>
      <c r="L883" s="197" t="s">
        <v>196</v>
      </c>
      <c r="M883" s="198">
        <v>-192.92</v>
      </c>
      <c r="N883" t="str">
        <f t="shared" si="13"/>
        <v>211000010100</v>
      </c>
    </row>
    <row r="884" spans="1:14" x14ac:dyDescent="0.25">
      <c r="A884" s="197" t="s">
        <v>108</v>
      </c>
      <c r="B884" s="197" t="s">
        <v>260</v>
      </c>
      <c r="C884" s="197" t="s">
        <v>261</v>
      </c>
      <c r="D884" s="197" t="s">
        <v>126</v>
      </c>
      <c r="E884" s="197" t="s">
        <v>127</v>
      </c>
      <c r="F884" s="197" t="s">
        <v>125</v>
      </c>
      <c r="G884" s="197" t="s">
        <v>141</v>
      </c>
      <c r="H884" s="197" t="s">
        <v>196</v>
      </c>
      <c r="I884" s="197" t="s">
        <v>128</v>
      </c>
      <c r="J884" s="197" t="s">
        <v>196</v>
      </c>
      <c r="K884" s="197" t="s">
        <v>196</v>
      </c>
      <c r="L884" s="197" t="s">
        <v>196</v>
      </c>
      <c r="M884" s="198">
        <v>-144.69</v>
      </c>
      <c r="N884" t="str">
        <f t="shared" si="13"/>
        <v>211000010100</v>
      </c>
    </row>
    <row r="885" spans="1:14" x14ac:dyDescent="0.25">
      <c r="A885" s="197" t="s">
        <v>108</v>
      </c>
      <c r="B885" s="197" t="s">
        <v>260</v>
      </c>
      <c r="C885" s="197" t="s">
        <v>261</v>
      </c>
      <c r="D885" s="197" t="s">
        <v>126</v>
      </c>
      <c r="E885" s="197" t="s">
        <v>127</v>
      </c>
      <c r="F885" s="197" t="s">
        <v>125</v>
      </c>
      <c r="G885" s="197" t="s">
        <v>135</v>
      </c>
      <c r="H885" s="197" t="s">
        <v>196</v>
      </c>
      <c r="I885" s="197" t="s">
        <v>128</v>
      </c>
      <c r="J885" s="197" t="s">
        <v>196</v>
      </c>
      <c r="K885" s="197" t="s">
        <v>196</v>
      </c>
      <c r="L885" s="197" t="s">
        <v>196</v>
      </c>
      <c r="M885" s="198">
        <v>-192.92</v>
      </c>
      <c r="N885" t="str">
        <f t="shared" si="13"/>
        <v>205300010100</v>
      </c>
    </row>
    <row r="886" spans="1:14" x14ac:dyDescent="0.25">
      <c r="A886" s="197" t="s">
        <v>108</v>
      </c>
      <c r="B886" s="197" t="s">
        <v>260</v>
      </c>
      <c r="C886" s="197" t="s">
        <v>261</v>
      </c>
      <c r="D886" s="197" t="s">
        <v>126</v>
      </c>
      <c r="E886" s="197" t="s">
        <v>127</v>
      </c>
      <c r="F886" s="197" t="s">
        <v>125</v>
      </c>
      <c r="G886" s="197" t="s">
        <v>135</v>
      </c>
      <c r="H886" s="197" t="s">
        <v>196</v>
      </c>
      <c r="I886" s="197" t="s">
        <v>128</v>
      </c>
      <c r="J886" s="197" t="s">
        <v>196</v>
      </c>
      <c r="K886" s="197" t="s">
        <v>196</v>
      </c>
      <c r="L886" s="197" t="s">
        <v>196</v>
      </c>
      <c r="M886" s="198">
        <v>-144.69</v>
      </c>
      <c r="N886" t="str">
        <f t="shared" si="13"/>
        <v>205300010100</v>
      </c>
    </row>
    <row r="887" spans="1:14" x14ac:dyDescent="0.25">
      <c r="A887" s="197" t="s">
        <v>108</v>
      </c>
      <c r="B887" s="197" t="s">
        <v>260</v>
      </c>
      <c r="C887" s="197" t="s">
        <v>261</v>
      </c>
      <c r="D887" s="197" t="s">
        <v>126</v>
      </c>
      <c r="E887" s="197" t="s">
        <v>127</v>
      </c>
      <c r="F887" s="197" t="s">
        <v>125</v>
      </c>
      <c r="G887" s="197" t="s">
        <v>147</v>
      </c>
      <c r="H887" s="197" t="s">
        <v>196</v>
      </c>
      <c r="I887" s="197" t="s">
        <v>128</v>
      </c>
      <c r="J887" s="197" t="s">
        <v>196</v>
      </c>
      <c r="K887" s="197" t="s">
        <v>196</v>
      </c>
      <c r="L887" s="197" t="s">
        <v>196</v>
      </c>
      <c r="M887" s="198">
        <v>-45.12</v>
      </c>
      <c r="N887" t="str">
        <f t="shared" si="13"/>
        <v>216000010100</v>
      </c>
    </row>
    <row r="888" spans="1:14" x14ac:dyDescent="0.25">
      <c r="A888" s="197" t="s">
        <v>108</v>
      </c>
      <c r="B888" s="197" t="s">
        <v>260</v>
      </c>
      <c r="C888" s="197" t="s">
        <v>261</v>
      </c>
      <c r="D888" s="197" t="s">
        <v>126</v>
      </c>
      <c r="E888" s="197" t="s">
        <v>127</v>
      </c>
      <c r="F888" s="197" t="s">
        <v>125</v>
      </c>
      <c r="G888" s="197" t="s">
        <v>147</v>
      </c>
      <c r="H888" s="197" t="s">
        <v>196</v>
      </c>
      <c r="I888" s="197" t="s">
        <v>128</v>
      </c>
      <c r="J888" s="197" t="s">
        <v>196</v>
      </c>
      <c r="K888" s="197" t="s">
        <v>196</v>
      </c>
      <c r="L888" s="197" t="s">
        <v>196</v>
      </c>
      <c r="M888" s="198">
        <v>-33.840000000000003</v>
      </c>
      <c r="N888" t="str">
        <f t="shared" si="13"/>
        <v>216000010100</v>
      </c>
    </row>
    <row r="889" spans="1:14" x14ac:dyDescent="0.25">
      <c r="A889" s="197" t="s">
        <v>108</v>
      </c>
      <c r="B889" s="197" t="s">
        <v>260</v>
      </c>
      <c r="C889" s="197" t="s">
        <v>261</v>
      </c>
      <c r="D889" s="197" t="s">
        <v>126</v>
      </c>
      <c r="E889" s="197" t="s">
        <v>127</v>
      </c>
      <c r="F889" s="197" t="s">
        <v>125</v>
      </c>
      <c r="G889" s="197" t="s">
        <v>144</v>
      </c>
      <c r="H889" s="197" t="s">
        <v>196</v>
      </c>
      <c r="I889" s="197" t="s">
        <v>128</v>
      </c>
      <c r="J889" s="197" t="s">
        <v>196</v>
      </c>
      <c r="K889" s="197" t="s">
        <v>196</v>
      </c>
      <c r="L889" s="197" t="s">
        <v>196</v>
      </c>
      <c r="M889" s="198">
        <v>-397.48</v>
      </c>
      <c r="N889" t="str">
        <f t="shared" si="13"/>
        <v>214000010100</v>
      </c>
    </row>
    <row r="890" spans="1:14" x14ac:dyDescent="0.25">
      <c r="A890" s="197" t="s">
        <v>108</v>
      </c>
      <c r="B890" s="197" t="s">
        <v>260</v>
      </c>
      <c r="C890" s="197" t="s">
        <v>261</v>
      </c>
      <c r="D890" s="197" t="s">
        <v>126</v>
      </c>
      <c r="E890" s="197" t="s">
        <v>127</v>
      </c>
      <c r="F890" s="197" t="s">
        <v>125</v>
      </c>
      <c r="G890" s="197" t="s">
        <v>144</v>
      </c>
      <c r="H890" s="197" t="s">
        <v>196</v>
      </c>
      <c r="I890" s="197" t="s">
        <v>128</v>
      </c>
      <c r="J890" s="197" t="s">
        <v>196</v>
      </c>
      <c r="K890" s="197" t="s">
        <v>196</v>
      </c>
      <c r="L890" s="197" t="s">
        <v>196</v>
      </c>
      <c r="M890" s="198">
        <v>-298.11</v>
      </c>
      <c r="N890" t="str">
        <f t="shared" si="13"/>
        <v>214000010100</v>
      </c>
    </row>
    <row r="891" spans="1:14" x14ac:dyDescent="0.25">
      <c r="A891" s="197" t="s">
        <v>108</v>
      </c>
      <c r="B891" s="197" t="s">
        <v>260</v>
      </c>
      <c r="C891" s="197" t="s">
        <v>261</v>
      </c>
      <c r="D891" s="197" t="s">
        <v>126</v>
      </c>
      <c r="E891" s="197" t="s">
        <v>127</v>
      </c>
      <c r="F891" s="197" t="s">
        <v>125</v>
      </c>
      <c r="G891" s="197" t="s">
        <v>138</v>
      </c>
      <c r="H891" s="197" t="s">
        <v>196</v>
      </c>
      <c r="I891" s="197" t="s">
        <v>128</v>
      </c>
      <c r="J891" s="197" t="s">
        <v>196</v>
      </c>
      <c r="K891" s="197" t="s">
        <v>196</v>
      </c>
      <c r="L891" s="197" t="s">
        <v>196</v>
      </c>
      <c r="M891" s="198">
        <v>-45.12</v>
      </c>
      <c r="N891" t="str">
        <f t="shared" si="13"/>
        <v>205800010100</v>
      </c>
    </row>
    <row r="892" spans="1:14" x14ac:dyDescent="0.25">
      <c r="A892" s="197" t="s">
        <v>108</v>
      </c>
      <c r="B892" s="197" t="s">
        <v>260</v>
      </c>
      <c r="C892" s="197" t="s">
        <v>261</v>
      </c>
      <c r="D892" s="197" t="s">
        <v>126</v>
      </c>
      <c r="E892" s="197" t="s">
        <v>127</v>
      </c>
      <c r="F892" s="197" t="s">
        <v>125</v>
      </c>
      <c r="G892" s="197" t="s">
        <v>138</v>
      </c>
      <c r="H892" s="197" t="s">
        <v>196</v>
      </c>
      <c r="I892" s="197" t="s">
        <v>128</v>
      </c>
      <c r="J892" s="197" t="s">
        <v>196</v>
      </c>
      <c r="K892" s="197" t="s">
        <v>196</v>
      </c>
      <c r="L892" s="197" t="s">
        <v>196</v>
      </c>
      <c r="M892" s="198">
        <v>-33.840000000000003</v>
      </c>
      <c r="N892" t="str">
        <f t="shared" si="13"/>
        <v>205800010100</v>
      </c>
    </row>
    <row r="893" spans="1:14" x14ac:dyDescent="0.25">
      <c r="A893" s="197" t="s">
        <v>108</v>
      </c>
      <c r="B893" s="197" t="s">
        <v>260</v>
      </c>
      <c r="C893" s="197" t="s">
        <v>261</v>
      </c>
      <c r="D893" s="197" t="s">
        <v>126</v>
      </c>
      <c r="E893" s="197" t="s">
        <v>127</v>
      </c>
      <c r="F893" s="197" t="s">
        <v>125</v>
      </c>
      <c r="G893" s="197" t="s">
        <v>139</v>
      </c>
      <c r="H893" s="197" t="s">
        <v>196</v>
      </c>
      <c r="I893" s="197" t="s">
        <v>128</v>
      </c>
      <c r="J893" s="197" t="s">
        <v>196</v>
      </c>
      <c r="K893" s="197" t="s">
        <v>196</v>
      </c>
      <c r="L893" s="197" t="s">
        <v>196</v>
      </c>
      <c r="M893" s="198">
        <v>-21.43</v>
      </c>
      <c r="N893" t="str">
        <f t="shared" si="13"/>
        <v>210000010100</v>
      </c>
    </row>
    <row r="894" spans="1:14" x14ac:dyDescent="0.25">
      <c r="A894" s="197" t="s">
        <v>108</v>
      </c>
      <c r="B894" s="197" t="s">
        <v>260</v>
      </c>
      <c r="C894" s="197" t="s">
        <v>261</v>
      </c>
      <c r="D894" s="197" t="s">
        <v>126</v>
      </c>
      <c r="E894" s="197" t="s">
        <v>127</v>
      </c>
      <c r="F894" s="197" t="s">
        <v>125</v>
      </c>
      <c r="G894" s="197" t="s">
        <v>142</v>
      </c>
      <c r="H894" s="197" t="s">
        <v>196</v>
      </c>
      <c r="I894" s="197" t="s">
        <v>128</v>
      </c>
      <c r="J894" s="197" t="s">
        <v>196</v>
      </c>
      <c r="K894" s="197" t="s">
        <v>196</v>
      </c>
      <c r="L894" s="197" t="s">
        <v>196</v>
      </c>
      <c r="M894" s="198">
        <v>-12.34</v>
      </c>
      <c r="N894" t="str">
        <f t="shared" si="13"/>
        <v>212500010100</v>
      </c>
    </row>
    <row r="895" spans="1:14" x14ac:dyDescent="0.25">
      <c r="A895" s="197" t="s">
        <v>108</v>
      </c>
      <c r="B895" s="197" t="s">
        <v>260</v>
      </c>
      <c r="C895" s="197" t="s">
        <v>261</v>
      </c>
      <c r="D895" s="197" t="s">
        <v>126</v>
      </c>
      <c r="E895" s="197" t="s">
        <v>127</v>
      </c>
      <c r="F895" s="197" t="s">
        <v>125</v>
      </c>
      <c r="G895" s="197" t="s">
        <v>142</v>
      </c>
      <c r="H895" s="197" t="s">
        <v>196</v>
      </c>
      <c r="I895" s="197" t="s">
        <v>128</v>
      </c>
      <c r="J895" s="197" t="s">
        <v>196</v>
      </c>
      <c r="K895" s="197" t="s">
        <v>196</v>
      </c>
      <c r="L895" s="197" t="s">
        <v>196</v>
      </c>
      <c r="M895" s="198">
        <v>-9.26</v>
      </c>
      <c r="N895" t="str">
        <f t="shared" si="13"/>
        <v>212500010100</v>
      </c>
    </row>
    <row r="896" spans="1:14" x14ac:dyDescent="0.25">
      <c r="A896" s="197" t="s">
        <v>108</v>
      </c>
      <c r="B896" s="197" t="s">
        <v>260</v>
      </c>
      <c r="C896" s="197" t="s">
        <v>261</v>
      </c>
      <c r="D896" s="197" t="s">
        <v>126</v>
      </c>
      <c r="E896" s="197" t="s">
        <v>127</v>
      </c>
      <c r="F896" s="197" t="s">
        <v>125</v>
      </c>
      <c r="G896" s="197" t="s">
        <v>139</v>
      </c>
      <c r="H896" s="197" t="s">
        <v>196</v>
      </c>
      <c r="I896" s="197" t="s">
        <v>128</v>
      </c>
      <c r="J896" s="197" t="s">
        <v>196</v>
      </c>
      <c r="K896" s="197" t="s">
        <v>196</v>
      </c>
      <c r="L896" s="197" t="s">
        <v>196</v>
      </c>
      <c r="M896" s="198">
        <v>-6.73</v>
      </c>
      <c r="N896" t="str">
        <f t="shared" si="13"/>
        <v>210000010100</v>
      </c>
    </row>
    <row r="897" spans="1:14" x14ac:dyDescent="0.25">
      <c r="A897" s="197" t="s">
        <v>108</v>
      </c>
      <c r="B897" s="197" t="s">
        <v>260</v>
      </c>
      <c r="C897" s="197" t="s">
        <v>261</v>
      </c>
      <c r="D897" s="197" t="s">
        <v>126</v>
      </c>
      <c r="E897" s="197" t="s">
        <v>127</v>
      </c>
      <c r="F897" s="197" t="s">
        <v>125</v>
      </c>
      <c r="G897" s="197" t="s">
        <v>139</v>
      </c>
      <c r="H897" s="197" t="s">
        <v>196</v>
      </c>
      <c r="I897" s="197" t="s">
        <v>128</v>
      </c>
      <c r="J897" s="197" t="s">
        <v>196</v>
      </c>
      <c r="K897" s="197" t="s">
        <v>196</v>
      </c>
      <c r="L897" s="197" t="s">
        <v>196</v>
      </c>
      <c r="M897" s="198">
        <v>-5.04</v>
      </c>
      <c r="N897" t="str">
        <f t="shared" si="13"/>
        <v>210000010100</v>
      </c>
    </row>
    <row r="898" spans="1:14" x14ac:dyDescent="0.25">
      <c r="A898" s="197" t="s">
        <v>108</v>
      </c>
      <c r="B898" s="197" t="s">
        <v>260</v>
      </c>
      <c r="C898" s="197" t="s">
        <v>261</v>
      </c>
      <c r="D898" s="197" t="s">
        <v>126</v>
      </c>
      <c r="E898" s="197" t="s">
        <v>127</v>
      </c>
      <c r="F898" s="197" t="s">
        <v>125</v>
      </c>
      <c r="G898" s="197" t="s">
        <v>139</v>
      </c>
      <c r="H898" s="197" t="s">
        <v>196</v>
      </c>
      <c r="I898" s="197" t="s">
        <v>128</v>
      </c>
      <c r="J898" s="197" t="s">
        <v>196</v>
      </c>
      <c r="K898" s="197" t="s">
        <v>196</v>
      </c>
      <c r="L898" s="197" t="s">
        <v>196</v>
      </c>
      <c r="M898" s="198">
        <v>-47.25</v>
      </c>
      <c r="N898" t="str">
        <f t="shared" si="13"/>
        <v>210000010100</v>
      </c>
    </row>
    <row r="899" spans="1:14" x14ac:dyDescent="0.25">
      <c r="A899" s="197" t="s">
        <v>108</v>
      </c>
      <c r="B899" s="197" t="s">
        <v>260</v>
      </c>
      <c r="C899" s="197" t="s">
        <v>261</v>
      </c>
      <c r="D899" s="197" t="s">
        <v>126</v>
      </c>
      <c r="E899" s="197" t="s">
        <v>127</v>
      </c>
      <c r="F899" s="197" t="s">
        <v>125</v>
      </c>
      <c r="G899" s="197" t="s">
        <v>139</v>
      </c>
      <c r="H899" s="197" t="s">
        <v>196</v>
      </c>
      <c r="I899" s="197" t="s">
        <v>128</v>
      </c>
      <c r="J899" s="197" t="s">
        <v>196</v>
      </c>
      <c r="K899" s="197" t="s">
        <v>196</v>
      </c>
      <c r="L899" s="197" t="s">
        <v>196</v>
      </c>
      <c r="M899" s="198">
        <v>-35.44</v>
      </c>
      <c r="N899" t="str">
        <f t="shared" ref="N899:N962" si="14">CONCATENATE(G899,E899)</f>
        <v>210000010100</v>
      </c>
    </row>
    <row r="900" spans="1:14" x14ac:dyDescent="0.25">
      <c r="A900" s="197" t="s">
        <v>108</v>
      </c>
      <c r="B900" s="197" t="s">
        <v>260</v>
      </c>
      <c r="C900" s="197" t="s">
        <v>261</v>
      </c>
      <c r="D900" s="197" t="s">
        <v>126</v>
      </c>
      <c r="E900" s="197" t="s">
        <v>127</v>
      </c>
      <c r="F900" s="197" t="s">
        <v>125</v>
      </c>
      <c r="G900" s="197" t="s">
        <v>140</v>
      </c>
      <c r="H900" s="197" t="s">
        <v>196</v>
      </c>
      <c r="I900" s="197" t="s">
        <v>128</v>
      </c>
      <c r="J900" s="197" t="s">
        <v>196</v>
      </c>
      <c r="K900" s="197" t="s">
        <v>196</v>
      </c>
      <c r="L900" s="197" t="s">
        <v>196</v>
      </c>
      <c r="M900" s="198">
        <v>-212.89</v>
      </c>
      <c r="N900" t="str">
        <f t="shared" si="14"/>
        <v>210500010100</v>
      </c>
    </row>
    <row r="901" spans="1:14" x14ac:dyDescent="0.25">
      <c r="A901" s="197" t="s">
        <v>108</v>
      </c>
      <c r="B901" s="197" t="s">
        <v>260</v>
      </c>
      <c r="C901" s="197" t="s">
        <v>261</v>
      </c>
      <c r="D901" s="197" t="s">
        <v>126</v>
      </c>
      <c r="E901" s="197" t="s">
        <v>127</v>
      </c>
      <c r="F901" s="197" t="s">
        <v>125</v>
      </c>
      <c r="G901" s="197" t="s">
        <v>149</v>
      </c>
      <c r="H901" s="197" t="s">
        <v>196</v>
      </c>
      <c r="I901" s="197" t="s">
        <v>128</v>
      </c>
      <c r="J901" s="197" t="s">
        <v>196</v>
      </c>
      <c r="K901" s="197" t="s">
        <v>196</v>
      </c>
      <c r="L901" s="197" t="s">
        <v>196</v>
      </c>
      <c r="M901" s="198">
        <v>3225.6</v>
      </c>
      <c r="N901" t="str">
        <f t="shared" si="14"/>
        <v>710000010100</v>
      </c>
    </row>
    <row r="902" spans="1:14" x14ac:dyDescent="0.25">
      <c r="A902" s="197" t="s">
        <v>108</v>
      </c>
      <c r="B902" s="197" t="s">
        <v>260</v>
      </c>
      <c r="C902" s="197" t="s">
        <v>261</v>
      </c>
      <c r="D902" s="197" t="s">
        <v>126</v>
      </c>
      <c r="E902" s="197" t="s">
        <v>127</v>
      </c>
      <c r="F902" s="197" t="s">
        <v>125</v>
      </c>
      <c r="G902" s="197" t="s">
        <v>149</v>
      </c>
      <c r="H902" s="197" t="s">
        <v>196</v>
      </c>
      <c r="I902" s="197" t="s">
        <v>128</v>
      </c>
      <c r="J902" s="197" t="s">
        <v>196</v>
      </c>
      <c r="K902" s="197" t="s">
        <v>196</v>
      </c>
      <c r="L902" s="197" t="s">
        <v>196</v>
      </c>
      <c r="M902" s="198">
        <v>2419.1999999999998</v>
      </c>
      <c r="N902" t="str">
        <f t="shared" si="14"/>
        <v>710000010100</v>
      </c>
    </row>
    <row r="903" spans="1:14" x14ac:dyDescent="0.25">
      <c r="A903" s="197" t="s">
        <v>108</v>
      </c>
      <c r="B903" s="197" t="s">
        <v>260</v>
      </c>
      <c r="C903" s="197" t="s">
        <v>261</v>
      </c>
      <c r="D903" s="197" t="s">
        <v>126</v>
      </c>
      <c r="E903" s="197" t="s">
        <v>127</v>
      </c>
      <c r="F903" s="197" t="s">
        <v>125</v>
      </c>
      <c r="G903" s="197" t="s">
        <v>152</v>
      </c>
      <c r="H903" s="197" t="s">
        <v>196</v>
      </c>
      <c r="I903" s="197" t="s">
        <v>128</v>
      </c>
      <c r="J903" s="197" t="s">
        <v>196</v>
      </c>
      <c r="K903" s="197" t="s">
        <v>196</v>
      </c>
      <c r="L903" s="197" t="s">
        <v>196</v>
      </c>
      <c r="M903" s="198">
        <v>192.92</v>
      </c>
      <c r="N903" t="str">
        <f t="shared" si="14"/>
        <v>723000010100</v>
      </c>
    </row>
    <row r="904" spans="1:14" x14ac:dyDescent="0.25">
      <c r="A904" s="197" t="s">
        <v>108</v>
      </c>
      <c r="B904" s="197" t="s">
        <v>260</v>
      </c>
      <c r="C904" s="197" t="s">
        <v>261</v>
      </c>
      <c r="D904" s="197" t="s">
        <v>126</v>
      </c>
      <c r="E904" s="197" t="s">
        <v>127</v>
      </c>
      <c r="F904" s="197" t="s">
        <v>125</v>
      </c>
      <c r="G904" s="197" t="s">
        <v>152</v>
      </c>
      <c r="H904" s="197" t="s">
        <v>196</v>
      </c>
      <c r="I904" s="197" t="s">
        <v>128</v>
      </c>
      <c r="J904" s="197" t="s">
        <v>196</v>
      </c>
      <c r="K904" s="197" t="s">
        <v>196</v>
      </c>
      <c r="L904" s="197" t="s">
        <v>196</v>
      </c>
      <c r="M904" s="198">
        <v>144.69</v>
      </c>
      <c r="N904" t="str">
        <f t="shared" si="14"/>
        <v>723000010100</v>
      </c>
    </row>
    <row r="905" spans="1:14" x14ac:dyDescent="0.25">
      <c r="A905" s="197" t="s">
        <v>108</v>
      </c>
      <c r="B905" s="197" t="s">
        <v>260</v>
      </c>
      <c r="C905" s="197" t="s">
        <v>261</v>
      </c>
      <c r="D905" s="197" t="s">
        <v>126</v>
      </c>
      <c r="E905" s="197" t="s">
        <v>127</v>
      </c>
      <c r="F905" s="197" t="s">
        <v>125</v>
      </c>
      <c r="G905" s="197" t="s">
        <v>153</v>
      </c>
      <c r="H905" s="197" t="s">
        <v>196</v>
      </c>
      <c r="I905" s="197" t="s">
        <v>128</v>
      </c>
      <c r="J905" s="197" t="s">
        <v>196</v>
      </c>
      <c r="K905" s="197" t="s">
        <v>196</v>
      </c>
      <c r="L905" s="197" t="s">
        <v>196</v>
      </c>
      <c r="M905" s="198">
        <v>45.12</v>
      </c>
      <c r="N905" t="str">
        <f t="shared" si="14"/>
        <v>723100010100</v>
      </c>
    </row>
    <row r="906" spans="1:14" x14ac:dyDescent="0.25">
      <c r="A906" s="197" t="s">
        <v>108</v>
      </c>
      <c r="B906" s="197" t="s">
        <v>260</v>
      </c>
      <c r="C906" s="197" t="s">
        <v>261</v>
      </c>
      <c r="D906" s="197" t="s">
        <v>126</v>
      </c>
      <c r="E906" s="197" t="s">
        <v>127</v>
      </c>
      <c r="F906" s="197" t="s">
        <v>125</v>
      </c>
      <c r="G906" s="197" t="s">
        <v>153</v>
      </c>
      <c r="H906" s="197" t="s">
        <v>196</v>
      </c>
      <c r="I906" s="197" t="s">
        <v>128</v>
      </c>
      <c r="J906" s="197" t="s">
        <v>196</v>
      </c>
      <c r="K906" s="197" t="s">
        <v>196</v>
      </c>
      <c r="L906" s="197" t="s">
        <v>196</v>
      </c>
      <c r="M906" s="198">
        <v>33.840000000000003</v>
      </c>
      <c r="N906" t="str">
        <f t="shared" si="14"/>
        <v>723100010100</v>
      </c>
    </row>
    <row r="907" spans="1:14" x14ac:dyDescent="0.25">
      <c r="A907" s="197" t="s">
        <v>108</v>
      </c>
      <c r="B907" s="197" t="s">
        <v>260</v>
      </c>
      <c r="C907" s="197" t="s">
        <v>261</v>
      </c>
      <c r="D907" s="197" t="s">
        <v>126</v>
      </c>
      <c r="E907" s="197" t="s">
        <v>127</v>
      </c>
      <c r="F907" s="197" t="s">
        <v>125</v>
      </c>
      <c r="G907" s="197" t="s">
        <v>154</v>
      </c>
      <c r="H907" s="197" t="s">
        <v>196</v>
      </c>
      <c r="I907" s="197" t="s">
        <v>128</v>
      </c>
      <c r="J907" s="197" t="s">
        <v>196</v>
      </c>
      <c r="K907" s="197" t="s">
        <v>196</v>
      </c>
      <c r="L907" s="197" t="s">
        <v>196</v>
      </c>
      <c r="M907" s="198">
        <v>495.66</v>
      </c>
      <c r="N907" t="str">
        <f t="shared" si="14"/>
        <v>724000010100</v>
      </c>
    </row>
    <row r="908" spans="1:14" x14ac:dyDescent="0.25">
      <c r="A908" s="197" t="s">
        <v>108</v>
      </c>
      <c r="B908" s="197" t="s">
        <v>260</v>
      </c>
      <c r="C908" s="197" t="s">
        <v>261</v>
      </c>
      <c r="D908" s="197" t="s">
        <v>126</v>
      </c>
      <c r="E908" s="197" t="s">
        <v>127</v>
      </c>
      <c r="F908" s="197" t="s">
        <v>125</v>
      </c>
      <c r="G908" s="197" t="s">
        <v>154</v>
      </c>
      <c r="H908" s="197" t="s">
        <v>196</v>
      </c>
      <c r="I908" s="197" t="s">
        <v>128</v>
      </c>
      <c r="J908" s="197" t="s">
        <v>196</v>
      </c>
      <c r="K908" s="197" t="s">
        <v>196</v>
      </c>
      <c r="L908" s="197" t="s">
        <v>196</v>
      </c>
      <c r="M908" s="198">
        <v>371.74</v>
      </c>
      <c r="N908" t="str">
        <f t="shared" si="14"/>
        <v>724000010100</v>
      </c>
    </row>
    <row r="909" spans="1:14" x14ac:dyDescent="0.25">
      <c r="A909" s="197" t="s">
        <v>108</v>
      </c>
      <c r="B909" s="197" t="s">
        <v>260</v>
      </c>
      <c r="C909" s="197" t="s">
        <v>261</v>
      </c>
      <c r="D909" s="197" t="s">
        <v>126</v>
      </c>
      <c r="E909" s="197" t="s">
        <v>127</v>
      </c>
      <c r="F909" s="197" t="s">
        <v>125</v>
      </c>
      <c r="G909" s="197" t="s">
        <v>156</v>
      </c>
      <c r="H909" s="197" t="s">
        <v>196</v>
      </c>
      <c r="I909" s="197" t="s">
        <v>128</v>
      </c>
      <c r="J909" s="197" t="s">
        <v>196</v>
      </c>
      <c r="K909" s="197" t="s">
        <v>196</v>
      </c>
      <c r="L909" s="197" t="s">
        <v>196</v>
      </c>
      <c r="M909" s="198">
        <v>4.22</v>
      </c>
      <c r="N909" t="str">
        <f t="shared" si="14"/>
        <v>725000010100</v>
      </c>
    </row>
    <row r="910" spans="1:14" x14ac:dyDescent="0.25">
      <c r="A910" s="197" t="s">
        <v>108</v>
      </c>
      <c r="B910" s="197" t="s">
        <v>260</v>
      </c>
      <c r="C910" s="197" t="s">
        <v>261</v>
      </c>
      <c r="D910" s="197" t="s">
        <v>126</v>
      </c>
      <c r="E910" s="197" t="s">
        <v>127</v>
      </c>
      <c r="F910" s="197" t="s">
        <v>125</v>
      </c>
      <c r="G910" s="197" t="s">
        <v>156</v>
      </c>
      <c r="H910" s="197" t="s">
        <v>196</v>
      </c>
      <c r="I910" s="197" t="s">
        <v>128</v>
      </c>
      <c r="J910" s="197" t="s">
        <v>196</v>
      </c>
      <c r="K910" s="197" t="s">
        <v>196</v>
      </c>
      <c r="L910" s="197" t="s">
        <v>196</v>
      </c>
      <c r="M910" s="198">
        <v>3.16</v>
      </c>
      <c r="N910" t="str">
        <f t="shared" si="14"/>
        <v>725000010100</v>
      </c>
    </row>
    <row r="911" spans="1:14" x14ac:dyDescent="0.25">
      <c r="A911" s="197" t="s">
        <v>108</v>
      </c>
      <c r="B911" s="197" t="s">
        <v>260</v>
      </c>
      <c r="C911" s="197" t="s">
        <v>261</v>
      </c>
      <c r="D911" s="197" t="s">
        <v>126</v>
      </c>
      <c r="E911" s="197" t="s">
        <v>127</v>
      </c>
      <c r="F911" s="197" t="s">
        <v>125</v>
      </c>
      <c r="G911" s="197" t="s">
        <v>151</v>
      </c>
      <c r="H911" s="197" t="s">
        <v>196</v>
      </c>
      <c r="I911" s="197" t="s">
        <v>128</v>
      </c>
      <c r="J911" s="197" t="s">
        <v>196</v>
      </c>
      <c r="K911" s="197" t="s">
        <v>196</v>
      </c>
      <c r="L911" s="197" t="s">
        <v>196</v>
      </c>
      <c r="M911" s="198">
        <v>6.12</v>
      </c>
      <c r="N911" t="str">
        <f t="shared" si="14"/>
        <v>722100010100</v>
      </c>
    </row>
    <row r="912" spans="1:14" x14ac:dyDescent="0.25">
      <c r="A912" s="197" t="s">
        <v>108</v>
      </c>
      <c r="B912" s="197" t="s">
        <v>260</v>
      </c>
      <c r="C912" s="197" t="s">
        <v>261</v>
      </c>
      <c r="D912" s="197" t="s">
        <v>126</v>
      </c>
      <c r="E912" s="197" t="s">
        <v>127</v>
      </c>
      <c r="F912" s="197" t="s">
        <v>125</v>
      </c>
      <c r="G912" s="197" t="s">
        <v>151</v>
      </c>
      <c r="H912" s="197" t="s">
        <v>196</v>
      </c>
      <c r="I912" s="197" t="s">
        <v>128</v>
      </c>
      <c r="J912" s="197" t="s">
        <v>196</v>
      </c>
      <c r="K912" s="197" t="s">
        <v>196</v>
      </c>
      <c r="L912" s="197" t="s">
        <v>196</v>
      </c>
      <c r="M912" s="198">
        <v>4.59</v>
      </c>
      <c r="N912" t="str">
        <f t="shared" si="14"/>
        <v>722100010100</v>
      </c>
    </row>
    <row r="913" spans="1:14" x14ac:dyDescent="0.25">
      <c r="A913" s="197" t="s">
        <v>108</v>
      </c>
      <c r="B913" s="197" t="s">
        <v>260</v>
      </c>
      <c r="C913" s="197" t="s">
        <v>261</v>
      </c>
      <c r="D913" s="197" t="s">
        <v>126</v>
      </c>
      <c r="E913" s="197" t="s">
        <v>127</v>
      </c>
      <c r="F913" s="197" t="s">
        <v>125</v>
      </c>
      <c r="G913" s="197" t="s">
        <v>157</v>
      </c>
      <c r="H913" s="197" t="s">
        <v>196</v>
      </c>
      <c r="I913" s="197" t="s">
        <v>128</v>
      </c>
      <c r="J913" s="197" t="s">
        <v>196</v>
      </c>
      <c r="K913" s="197" t="s">
        <v>196</v>
      </c>
      <c r="L913" s="197" t="s">
        <v>196</v>
      </c>
      <c r="M913" s="198">
        <v>212.89</v>
      </c>
      <c r="N913" t="str">
        <f t="shared" si="14"/>
        <v>726900010100</v>
      </c>
    </row>
    <row r="914" spans="1:14" x14ac:dyDescent="0.25">
      <c r="A914" s="197" t="s">
        <v>108</v>
      </c>
      <c r="B914" s="197" t="s">
        <v>260</v>
      </c>
      <c r="C914" s="197" t="s">
        <v>261</v>
      </c>
      <c r="D914" s="197" t="s">
        <v>126</v>
      </c>
      <c r="E914" s="197" t="s">
        <v>127</v>
      </c>
      <c r="F914" s="197" t="s">
        <v>125</v>
      </c>
      <c r="G914" s="197" t="s">
        <v>157</v>
      </c>
      <c r="H914" s="197" t="s">
        <v>196</v>
      </c>
      <c r="I914" s="197" t="s">
        <v>128</v>
      </c>
      <c r="J914" s="197" t="s">
        <v>196</v>
      </c>
      <c r="K914" s="197" t="s">
        <v>196</v>
      </c>
      <c r="L914" s="197" t="s">
        <v>196</v>
      </c>
      <c r="M914" s="198">
        <v>159.66999999999999</v>
      </c>
      <c r="N914" t="str">
        <f t="shared" si="14"/>
        <v>726900010100</v>
      </c>
    </row>
    <row r="915" spans="1:14" x14ac:dyDescent="0.25">
      <c r="A915" s="197" t="s">
        <v>108</v>
      </c>
      <c r="B915" s="197" t="s">
        <v>260</v>
      </c>
      <c r="C915" s="197" t="s">
        <v>261</v>
      </c>
      <c r="D915" s="197" t="s">
        <v>126</v>
      </c>
      <c r="E915" s="197" t="s">
        <v>127</v>
      </c>
      <c r="F915" s="197" t="s">
        <v>125</v>
      </c>
      <c r="G915" s="197" t="s">
        <v>157</v>
      </c>
      <c r="H915" s="197" t="s">
        <v>196</v>
      </c>
      <c r="I915" s="197" t="s">
        <v>128</v>
      </c>
      <c r="J915" s="197" t="s">
        <v>196</v>
      </c>
      <c r="K915" s="197" t="s">
        <v>196</v>
      </c>
      <c r="L915" s="197" t="s">
        <v>196</v>
      </c>
      <c r="M915" s="198">
        <v>38.71</v>
      </c>
      <c r="N915" t="str">
        <f t="shared" si="14"/>
        <v>726900010100</v>
      </c>
    </row>
    <row r="916" spans="1:14" x14ac:dyDescent="0.25">
      <c r="A916" s="197" t="s">
        <v>108</v>
      </c>
      <c r="B916" s="197" t="s">
        <v>260</v>
      </c>
      <c r="C916" s="197" t="s">
        <v>261</v>
      </c>
      <c r="D916" s="197" t="s">
        <v>126</v>
      </c>
      <c r="E916" s="197" t="s">
        <v>127</v>
      </c>
      <c r="F916" s="197" t="s">
        <v>125</v>
      </c>
      <c r="G916" s="197" t="s">
        <v>157</v>
      </c>
      <c r="H916" s="197" t="s">
        <v>196</v>
      </c>
      <c r="I916" s="197" t="s">
        <v>128</v>
      </c>
      <c r="J916" s="197" t="s">
        <v>196</v>
      </c>
      <c r="K916" s="197" t="s">
        <v>196</v>
      </c>
      <c r="L916" s="197" t="s">
        <v>196</v>
      </c>
      <c r="M916" s="198">
        <v>29.03</v>
      </c>
      <c r="N916" t="str">
        <f t="shared" si="14"/>
        <v>726900010100</v>
      </c>
    </row>
    <row r="917" spans="1:14" x14ac:dyDescent="0.25">
      <c r="A917" s="197" t="s">
        <v>108</v>
      </c>
      <c r="B917" s="197" t="s">
        <v>260</v>
      </c>
      <c r="C917" s="197" t="s">
        <v>261</v>
      </c>
      <c r="D917" s="197" t="s">
        <v>126</v>
      </c>
      <c r="E917" s="197" t="s">
        <v>127</v>
      </c>
      <c r="F917" s="197" t="s">
        <v>125</v>
      </c>
      <c r="G917" s="197" t="s">
        <v>139</v>
      </c>
      <c r="H917" s="197" t="s">
        <v>196</v>
      </c>
      <c r="I917" s="197" t="s">
        <v>128</v>
      </c>
      <c r="J917" s="197" t="s">
        <v>196</v>
      </c>
      <c r="K917" s="197" t="s">
        <v>196</v>
      </c>
      <c r="L917" s="197" t="s">
        <v>196</v>
      </c>
      <c r="M917" s="198">
        <v>-14.29</v>
      </c>
      <c r="N917" t="str">
        <f t="shared" si="14"/>
        <v>210000010100</v>
      </c>
    </row>
    <row r="918" spans="1:14" x14ac:dyDescent="0.25">
      <c r="A918" s="197" t="s">
        <v>108</v>
      </c>
      <c r="B918" s="197" t="s">
        <v>260</v>
      </c>
      <c r="C918" s="197" t="s">
        <v>261</v>
      </c>
      <c r="D918" s="197" t="s">
        <v>126</v>
      </c>
      <c r="E918" s="197" t="s">
        <v>127</v>
      </c>
      <c r="F918" s="197" t="s">
        <v>125</v>
      </c>
      <c r="G918" s="197" t="s">
        <v>139</v>
      </c>
      <c r="H918" s="197" t="s">
        <v>196</v>
      </c>
      <c r="I918" s="197" t="s">
        <v>128</v>
      </c>
      <c r="J918" s="197" t="s">
        <v>196</v>
      </c>
      <c r="K918" s="197" t="s">
        <v>196</v>
      </c>
      <c r="L918" s="197" t="s">
        <v>196</v>
      </c>
      <c r="M918" s="198">
        <v>-10.71</v>
      </c>
      <c r="N918" t="str">
        <f t="shared" si="14"/>
        <v>210000010100</v>
      </c>
    </row>
    <row r="919" spans="1:14" x14ac:dyDescent="0.25">
      <c r="A919" s="197" t="s">
        <v>108</v>
      </c>
      <c r="B919" s="197" t="s">
        <v>260</v>
      </c>
      <c r="C919" s="197" t="s">
        <v>261</v>
      </c>
      <c r="D919" s="197" t="s">
        <v>126</v>
      </c>
      <c r="E919" s="197" t="s">
        <v>127</v>
      </c>
      <c r="F919" s="197" t="s">
        <v>125</v>
      </c>
      <c r="G919" s="197" t="s">
        <v>146</v>
      </c>
      <c r="H919" s="197" t="s">
        <v>196</v>
      </c>
      <c r="I919" s="197" t="s">
        <v>128</v>
      </c>
      <c r="J919" s="197" t="s">
        <v>196</v>
      </c>
      <c r="K919" s="197" t="s">
        <v>196</v>
      </c>
      <c r="L919" s="197" t="s">
        <v>196</v>
      </c>
      <c r="M919" s="198">
        <v>-10.18</v>
      </c>
      <c r="N919" t="str">
        <f t="shared" si="14"/>
        <v>215500010100</v>
      </c>
    </row>
    <row r="920" spans="1:14" x14ac:dyDescent="0.25">
      <c r="A920" s="197" t="s">
        <v>108</v>
      </c>
      <c r="B920" s="197" t="s">
        <v>260</v>
      </c>
      <c r="C920" s="197" t="s">
        <v>261</v>
      </c>
      <c r="D920" s="197" t="s">
        <v>126</v>
      </c>
      <c r="E920" s="197" t="s">
        <v>127</v>
      </c>
      <c r="F920" s="197" t="s">
        <v>125</v>
      </c>
      <c r="G920" s="197" t="s">
        <v>146</v>
      </c>
      <c r="H920" s="197" t="s">
        <v>196</v>
      </c>
      <c r="I920" s="197" t="s">
        <v>128</v>
      </c>
      <c r="J920" s="197" t="s">
        <v>196</v>
      </c>
      <c r="K920" s="197" t="s">
        <v>196</v>
      </c>
      <c r="L920" s="197" t="s">
        <v>196</v>
      </c>
      <c r="M920" s="198">
        <v>-7.64</v>
      </c>
      <c r="N920" t="str">
        <f t="shared" si="14"/>
        <v>215500010100</v>
      </c>
    </row>
    <row r="921" spans="1:14" x14ac:dyDescent="0.25">
      <c r="A921" s="197" t="s">
        <v>108</v>
      </c>
      <c r="B921" s="197" t="s">
        <v>260</v>
      </c>
      <c r="C921" s="197" t="s">
        <v>261</v>
      </c>
      <c r="D921" s="197" t="s">
        <v>126</v>
      </c>
      <c r="E921" s="197" t="s">
        <v>127</v>
      </c>
      <c r="F921" s="197" t="s">
        <v>125</v>
      </c>
      <c r="G921" s="197" t="s">
        <v>142</v>
      </c>
      <c r="H921" s="197" t="s">
        <v>196</v>
      </c>
      <c r="I921" s="197" t="s">
        <v>128</v>
      </c>
      <c r="J921" s="197" t="s">
        <v>196</v>
      </c>
      <c r="K921" s="197" t="s">
        <v>196</v>
      </c>
      <c r="L921" s="197" t="s">
        <v>196</v>
      </c>
      <c r="M921" s="198">
        <v>-1.43</v>
      </c>
      <c r="N921" t="str">
        <f t="shared" si="14"/>
        <v>212500010100</v>
      </c>
    </row>
    <row r="922" spans="1:14" x14ac:dyDescent="0.25">
      <c r="A922" s="197" t="s">
        <v>108</v>
      </c>
      <c r="B922" s="197" t="s">
        <v>260</v>
      </c>
      <c r="C922" s="197" t="s">
        <v>261</v>
      </c>
      <c r="D922" s="197" t="s">
        <v>126</v>
      </c>
      <c r="E922" s="197" t="s">
        <v>127</v>
      </c>
      <c r="F922" s="197" t="s">
        <v>125</v>
      </c>
      <c r="G922" s="197" t="s">
        <v>142</v>
      </c>
      <c r="H922" s="197" t="s">
        <v>196</v>
      </c>
      <c r="I922" s="197" t="s">
        <v>128</v>
      </c>
      <c r="J922" s="197" t="s">
        <v>196</v>
      </c>
      <c r="K922" s="197" t="s">
        <v>196</v>
      </c>
      <c r="L922" s="197" t="s">
        <v>196</v>
      </c>
      <c r="M922" s="198">
        <v>-1.07</v>
      </c>
      <c r="N922" t="str">
        <f t="shared" si="14"/>
        <v>212500010100</v>
      </c>
    </row>
    <row r="923" spans="1:14" x14ac:dyDescent="0.25">
      <c r="A923" s="197" t="s">
        <v>108</v>
      </c>
      <c r="B923" s="197" t="s">
        <v>260</v>
      </c>
      <c r="C923" s="197" t="s">
        <v>261</v>
      </c>
      <c r="D923" s="197" t="s">
        <v>126</v>
      </c>
      <c r="E923" s="197" t="s">
        <v>127</v>
      </c>
      <c r="F923" s="197" t="s">
        <v>125</v>
      </c>
      <c r="G923" s="197" t="s">
        <v>142</v>
      </c>
      <c r="H923" s="197" t="s">
        <v>196</v>
      </c>
      <c r="I923" s="197" t="s">
        <v>128</v>
      </c>
      <c r="J923" s="197" t="s">
        <v>196</v>
      </c>
      <c r="K923" s="197" t="s">
        <v>196</v>
      </c>
      <c r="L923" s="197" t="s">
        <v>196</v>
      </c>
      <c r="M923" s="198">
        <v>-8.23</v>
      </c>
      <c r="N923" t="str">
        <f t="shared" si="14"/>
        <v>212500010100</v>
      </c>
    </row>
    <row r="924" spans="1:14" x14ac:dyDescent="0.25">
      <c r="A924" s="197" t="s">
        <v>108</v>
      </c>
      <c r="B924" s="197" t="s">
        <v>260</v>
      </c>
      <c r="C924" s="197" t="s">
        <v>261</v>
      </c>
      <c r="D924" s="197" t="s">
        <v>126</v>
      </c>
      <c r="E924" s="197" t="s">
        <v>127</v>
      </c>
      <c r="F924" s="197" t="s">
        <v>125</v>
      </c>
      <c r="G924" s="197" t="s">
        <v>142</v>
      </c>
      <c r="H924" s="197" t="s">
        <v>196</v>
      </c>
      <c r="I924" s="197" t="s">
        <v>128</v>
      </c>
      <c r="J924" s="197" t="s">
        <v>196</v>
      </c>
      <c r="K924" s="197" t="s">
        <v>196</v>
      </c>
      <c r="L924" s="197" t="s">
        <v>196</v>
      </c>
      <c r="M924" s="198">
        <v>-6.17</v>
      </c>
      <c r="N924" t="str">
        <f t="shared" si="14"/>
        <v>212500010100</v>
      </c>
    </row>
    <row r="925" spans="1:14" x14ac:dyDescent="0.25">
      <c r="A925" s="197" t="s">
        <v>108</v>
      </c>
      <c r="B925" s="197" t="s">
        <v>260</v>
      </c>
      <c r="C925" s="197" t="s">
        <v>261</v>
      </c>
      <c r="D925" s="197" t="s">
        <v>126</v>
      </c>
      <c r="E925" s="197" t="s">
        <v>127</v>
      </c>
      <c r="F925" s="197" t="s">
        <v>125</v>
      </c>
      <c r="G925" s="197" t="s">
        <v>139</v>
      </c>
      <c r="H925" s="197" t="s">
        <v>196</v>
      </c>
      <c r="I925" s="197" t="s">
        <v>128</v>
      </c>
      <c r="J925" s="197" t="s">
        <v>196</v>
      </c>
      <c r="K925" s="197" t="s">
        <v>196</v>
      </c>
      <c r="L925" s="197" t="s">
        <v>196</v>
      </c>
      <c r="M925" s="198">
        <v>-28.57</v>
      </c>
      <c r="N925" t="str">
        <f t="shared" si="14"/>
        <v>210000010100</v>
      </c>
    </row>
    <row r="926" spans="1:14" x14ac:dyDescent="0.25">
      <c r="A926" s="197" t="s">
        <v>108</v>
      </c>
      <c r="B926" s="197" t="s">
        <v>260</v>
      </c>
      <c r="C926" s="197" t="s">
        <v>261</v>
      </c>
      <c r="D926" s="197" t="s">
        <v>126</v>
      </c>
      <c r="E926" s="197" t="s">
        <v>127</v>
      </c>
      <c r="F926" s="197" t="s">
        <v>125</v>
      </c>
      <c r="G926" s="197" t="s">
        <v>140</v>
      </c>
      <c r="H926" s="197" t="s">
        <v>196</v>
      </c>
      <c r="I926" s="197" t="s">
        <v>128</v>
      </c>
      <c r="J926" s="197" t="s">
        <v>196</v>
      </c>
      <c r="K926" s="197" t="s">
        <v>196</v>
      </c>
      <c r="L926" s="197" t="s">
        <v>196</v>
      </c>
      <c r="M926" s="198">
        <v>-159.66999999999999</v>
      </c>
      <c r="N926" t="str">
        <f t="shared" si="14"/>
        <v>210500010100</v>
      </c>
    </row>
    <row r="927" spans="1:14" x14ac:dyDescent="0.25">
      <c r="A927" s="197" t="s">
        <v>108</v>
      </c>
      <c r="B927" s="197" t="s">
        <v>260</v>
      </c>
      <c r="C927" s="197" t="s">
        <v>261</v>
      </c>
      <c r="D927" s="197" t="s">
        <v>126</v>
      </c>
      <c r="E927" s="197" t="s">
        <v>127</v>
      </c>
      <c r="F927" s="197" t="s">
        <v>125</v>
      </c>
      <c r="G927" s="197" t="s">
        <v>143</v>
      </c>
      <c r="H927" s="197" t="s">
        <v>196</v>
      </c>
      <c r="I927" s="197" t="s">
        <v>128</v>
      </c>
      <c r="J927" s="197" t="s">
        <v>196</v>
      </c>
      <c r="K927" s="197" t="s">
        <v>196</v>
      </c>
      <c r="L927" s="197" t="s">
        <v>196</v>
      </c>
      <c r="M927" s="198">
        <v>-62</v>
      </c>
      <c r="N927" t="str">
        <f t="shared" si="14"/>
        <v>213000010100</v>
      </c>
    </row>
    <row r="928" spans="1:14" x14ac:dyDescent="0.25">
      <c r="A928" s="197" t="s">
        <v>108</v>
      </c>
      <c r="B928" s="197" t="s">
        <v>260</v>
      </c>
      <c r="C928" s="197" t="s">
        <v>261</v>
      </c>
      <c r="D928" s="197" t="s">
        <v>126</v>
      </c>
      <c r="E928" s="197" t="s">
        <v>127</v>
      </c>
      <c r="F928" s="197" t="s">
        <v>125</v>
      </c>
      <c r="G928" s="197" t="s">
        <v>143</v>
      </c>
      <c r="H928" s="197" t="s">
        <v>196</v>
      </c>
      <c r="I928" s="197" t="s">
        <v>128</v>
      </c>
      <c r="J928" s="197" t="s">
        <v>196</v>
      </c>
      <c r="K928" s="197" t="s">
        <v>196</v>
      </c>
      <c r="L928" s="197" t="s">
        <v>196</v>
      </c>
      <c r="M928" s="198">
        <v>-46.5</v>
      </c>
      <c r="N928" t="str">
        <f t="shared" si="14"/>
        <v>213000010100</v>
      </c>
    </row>
    <row r="929" spans="1:14" x14ac:dyDescent="0.25">
      <c r="A929" s="197" t="s">
        <v>108</v>
      </c>
      <c r="B929" s="197" t="s">
        <v>260</v>
      </c>
      <c r="C929" s="197" t="s">
        <v>261</v>
      </c>
      <c r="D929" s="197" t="s">
        <v>126</v>
      </c>
      <c r="E929" s="197" t="s">
        <v>127</v>
      </c>
      <c r="F929" s="197" t="s">
        <v>125</v>
      </c>
      <c r="G929" s="197" t="s">
        <v>145</v>
      </c>
      <c r="H929" s="197" t="s">
        <v>196</v>
      </c>
      <c r="I929" s="197" t="s">
        <v>128</v>
      </c>
      <c r="J929" s="197" t="s">
        <v>196</v>
      </c>
      <c r="K929" s="197" t="s">
        <v>196</v>
      </c>
      <c r="L929" s="197" t="s">
        <v>196</v>
      </c>
      <c r="M929" s="198">
        <v>-171.55</v>
      </c>
      <c r="N929" t="str">
        <f t="shared" si="14"/>
        <v>215000010100</v>
      </c>
    </row>
    <row r="930" spans="1:14" x14ac:dyDescent="0.25">
      <c r="A930" s="197" t="s">
        <v>108</v>
      </c>
      <c r="B930" s="197" t="s">
        <v>260</v>
      </c>
      <c r="C930" s="197" t="s">
        <v>261</v>
      </c>
      <c r="D930" s="197" t="s">
        <v>126</v>
      </c>
      <c r="E930" s="197" t="s">
        <v>127</v>
      </c>
      <c r="F930" s="197" t="s">
        <v>125</v>
      </c>
      <c r="G930" s="197" t="s">
        <v>145</v>
      </c>
      <c r="H930" s="197" t="s">
        <v>196</v>
      </c>
      <c r="I930" s="197" t="s">
        <v>128</v>
      </c>
      <c r="J930" s="197" t="s">
        <v>196</v>
      </c>
      <c r="K930" s="197" t="s">
        <v>196</v>
      </c>
      <c r="L930" s="197" t="s">
        <v>196</v>
      </c>
      <c r="M930" s="198">
        <v>-128.66</v>
      </c>
      <c r="N930" t="str">
        <f t="shared" si="14"/>
        <v>215000010100</v>
      </c>
    </row>
    <row r="931" spans="1:14" x14ac:dyDescent="0.25">
      <c r="A931" s="197" t="s">
        <v>108</v>
      </c>
      <c r="B931" s="197" t="s">
        <v>260</v>
      </c>
      <c r="C931" s="197" t="s">
        <v>261</v>
      </c>
      <c r="D931" s="197" t="s">
        <v>126</v>
      </c>
      <c r="E931" s="197" t="s">
        <v>127</v>
      </c>
      <c r="F931" s="197" t="s">
        <v>125</v>
      </c>
      <c r="G931" s="197" t="s">
        <v>124</v>
      </c>
      <c r="H931" s="197" t="s">
        <v>196</v>
      </c>
      <c r="I931" s="197" t="s">
        <v>128</v>
      </c>
      <c r="J931" s="197" t="s">
        <v>196</v>
      </c>
      <c r="K931" s="197" t="s">
        <v>196</v>
      </c>
      <c r="L931" s="197" t="s">
        <v>196</v>
      </c>
      <c r="M931" s="198">
        <v>-2014.62</v>
      </c>
      <c r="N931" t="str">
        <f t="shared" si="14"/>
        <v>100000010100</v>
      </c>
    </row>
    <row r="932" spans="1:14" x14ac:dyDescent="0.25">
      <c r="A932" s="197" t="s">
        <v>108</v>
      </c>
      <c r="B932" s="197" t="s">
        <v>260</v>
      </c>
      <c r="C932" s="197" t="s">
        <v>261</v>
      </c>
      <c r="D932" s="197" t="s">
        <v>126</v>
      </c>
      <c r="E932" s="197" t="s">
        <v>127</v>
      </c>
      <c r="F932" s="197" t="s">
        <v>125</v>
      </c>
      <c r="G932" s="197" t="s">
        <v>124</v>
      </c>
      <c r="H932" s="197" t="s">
        <v>196</v>
      </c>
      <c r="I932" s="197" t="s">
        <v>128</v>
      </c>
      <c r="J932" s="197" t="s">
        <v>196</v>
      </c>
      <c r="K932" s="197" t="s">
        <v>196</v>
      </c>
      <c r="L932" s="197" t="s">
        <v>196</v>
      </c>
      <c r="M932" s="198">
        <v>-1510.97</v>
      </c>
      <c r="N932" t="str">
        <f t="shared" si="14"/>
        <v>100000010100</v>
      </c>
    </row>
    <row r="933" spans="1:14" x14ac:dyDescent="0.25">
      <c r="A933" s="197" t="s">
        <v>108</v>
      </c>
      <c r="B933" s="197" t="s">
        <v>262</v>
      </c>
      <c r="C933" s="197" t="s">
        <v>263</v>
      </c>
      <c r="D933" s="197" t="s">
        <v>126</v>
      </c>
      <c r="E933" s="197" t="s">
        <v>127</v>
      </c>
      <c r="F933" s="197" t="s">
        <v>125</v>
      </c>
      <c r="G933" s="197" t="s">
        <v>149</v>
      </c>
      <c r="H933" s="197" t="s">
        <v>196</v>
      </c>
      <c r="I933" s="197" t="s">
        <v>128</v>
      </c>
      <c r="J933" s="197" t="s">
        <v>196</v>
      </c>
      <c r="K933" s="197" t="s">
        <v>196</v>
      </c>
      <c r="L933" s="197" t="s">
        <v>196</v>
      </c>
      <c r="M933" s="198">
        <v>923.43</v>
      </c>
      <c r="N933" t="str">
        <f t="shared" si="14"/>
        <v>710000010100</v>
      </c>
    </row>
    <row r="934" spans="1:14" x14ac:dyDescent="0.25">
      <c r="A934" s="197" t="s">
        <v>108</v>
      </c>
      <c r="B934" s="197" t="s">
        <v>262</v>
      </c>
      <c r="C934" s="197" t="s">
        <v>263</v>
      </c>
      <c r="D934" s="197" t="s">
        <v>126</v>
      </c>
      <c r="E934" s="197" t="s">
        <v>127</v>
      </c>
      <c r="F934" s="197" t="s">
        <v>125</v>
      </c>
      <c r="G934" s="197" t="s">
        <v>149</v>
      </c>
      <c r="H934" s="197" t="s">
        <v>196</v>
      </c>
      <c r="I934" s="197" t="s">
        <v>128</v>
      </c>
      <c r="J934" s="197" t="s">
        <v>196</v>
      </c>
      <c r="K934" s="197" t="s">
        <v>196</v>
      </c>
      <c r="L934" s="197" t="s">
        <v>196</v>
      </c>
      <c r="M934" s="198">
        <v>692.57</v>
      </c>
      <c r="N934" t="str">
        <f t="shared" si="14"/>
        <v>710000010100</v>
      </c>
    </row>
    <row r="935" spans="1:14" x14ac:dyDescent="0.25">
      <c r="A935" s="197" t="s">
        <v>108</v>
      </c>
      <c r="B935" s="197" t="s">
        <v>262</v>
      </c>
      <c r="C935" s="197" t="s">
        <v>263</v>
      </c>
      <c r="D935" s="197" t="s">
        <v>126</v>
      </c>
      <c r="E935" s="197" t="s">
        <v>127</v>
      </c>
      <c r="F935" s="197" t="s">
        <v>125</v>
      </c>
      <c r="G935" s="197" t="s">
        <v>152</v>
      </c>
      <c r="H935" s="197" t="s">
        <v>196</v>
      </c>
      <c r="I935" s="197" t="s">
        <v>128</v>
      </c>
      <c r="J935" s="197" t="s">
        <v>196</v>
      </c>
      <c r="K935" s="197" t="s">
        <v>196</v>
      </c>
      <c r="L935" s="197" t="s">
        <v>196</v>
      </c>
      <c r="M935" s="198">
        <v>55.95</v>
      </c>
      <c r="N935" t="str">
        <f t="shared" si="14"/>
        <v>723000010100</v>
      </c>
    </row>
    <row r="936" spans="1:14" x14ac:dyDescent="0.25">
      <c r="A936" s="197" t="s">
        <v>108</v>
      </c>
      <c r="B936" s="197" t="s">
        <v>262</v>
      </c>
      <c r="C936" s="197" t="s">
        <v>263</v>
      </c>
      <c r="D936" s="197" t="s">
        <v>126</v>
      </c>
      <c r="E936" s="197" t="s">
        <v>127</v>
      </c>
      <c r="F936" s="197" t="s">
        <v>125</v>
      </c>
      <c r="G936" s="197" t="s">
        <v>152</v>
      </c>
      <c r="H936" s="197" t="s">
        <v>196</v>
      </c>
      <c r="I936" s="197" t="s">
        <v>128</v>
      </c>
      <c r="J936" s="197" t="s">
        <v>196</v>
      </c>
      <c r="K936" s="197" t="s">
        <v>196</v>
      </c>
      <c r="L936" s="197" t="s">
        <v>196</v>
      </c>
      <c r="M936" s="198">
        <v>41.96</v>
      </c>
      <c r="N936" t="str">
        <f t="shared" si="14"/>
        <v>723000010100</v>
      </c>
    </row>
    <row r="937" spans="1:14" x14ac:dyDescent="0.25">
      <c r="A937" s="197" t="s">
        <v>108</v>
      </c>
      <c r="B937" s="197" t="s">
        <v>262</v>
      </c>
      <c r="C937" s="197" t="s">
        <v>263</v>
      </c>
      <c r="D937" s="197" t="s">
        <v>126</v>
      </c>
      <c r="E937" s="197" t="s">
        <v>127</v>
      </c>
      <c r="F937" s="197" t="s">
        <v>125</v>
      </c>
      <c r="G937" s="197" t="s">
        <v>153</v>
      </c>
      <c r="H937" s="197" t="s">
        <v>196</v>
      </c>
      <c r="I937" s="197" t="s">
        <v>128</v>
      </c>
      <c r="J937" s="197" t="s">
        <v>196</v>
      </c>
      <c r="K937" s="197" t="s">
        <v>196</v>
      </c>
      <c r="L937" s="197" t="s">
        <v>196</v>
      </c>
      <c r="M937" s="198">
        <v>13.09</v>
      </c>
      <c r="N937" t="str">
        <f t="shared" si="14"/>
        <v>723100010100</v>
      </c>
    </row>
    <row r="938" spans="1:14" x14ac:dyDescent="0.25">
      <c r="A938" s="197" t="s">
        <v>108</v>
      </c>
      <c r="B938" s="197" t="s">
        <v>262</v>
      </c>
      <c r="C938" s="197" t="s">
        <v>263</v>
      </c>
      <c r="D938" s="197" t="s">
        <v>126</v>
      </c>
      <c r="E938" s="197" t="s">
        <v>127</v>
      </c>
      <c r="F938" s="197" t="s">
        <v>125</v>
      </c>
      <c r="G938" s="197" t="s">
        <v>153</v>
      </c>
      <c r="H938" s="197" t="s">
        <v>196</v>
      </c>
      <c r="I938" s="197" t="s">
        <v>128</v>
      </c>
      <c r="J938" s="197" t="s">
        <v>196</v>
      </c>
      <c r="K938" s="197" t="s">
        <v>196</v>
      </c>
      <c r="L938" s="197" t="s">
        <v>196</v>
      </c>
      <c r="M938" s="198">
        <v>9.81</v>
      </c>
      <c r="N938" t="str">
        <f t="shared" si="14"/>
        <v>723100010100</v>
      </c>
    </row>
    <row r="939" spans="1:14" x14ac:dyDescent="0.25">
      <c r="A939" s="197" t="s">
        <v>108</v>
      </c>
      <c r="B939" s="197" t="s">
        <v>262</v>
      </c>
      <c r="C939" s="197" t="s">
        <v>263</v>
      </c>
      <c r="D939" s="197" t="s">
        <v>126</v>
      </c>
      <c r="E939" s="197" t="s">
        <v>127</v>
      </c>
      <c r="F939" s="197" t="s">
        <v>125</v>
      </c>
      <c r="G939" s="197" t="s">
        <v>157</v>
      </c>
      <c r="H939" s="197" t="s">
        <v>196</v>
      </c>
      <c r="I939" s="197" t="s">
        <v>128</v>
      </c>
      <c r="J939" s="197" t="s">
        <v>196</v>
      </c>
      <c r="K939" s="197" t="s">
        <v>196</v>
      </c>
      <c r="L939" s="197" t="s">
        <v>196</v>
      </c>
      <c r="M939" s="198">
        <v>60.95</v>
      </c>
      <c r="N939" t="str">
        <f t="shared" si="14"/>
        <v>726900010100</v>
      </c>
    </row>
    <row r="940" spans="1:14" x14ac:dyDescent="0.25">
      <c r="A940" s="197" t="s">
        <v>108</v>
      </c>
      <c r="B940" s="197" t="s">
        <v>262</v>
      </c>
      <c r="C940" s="197" t="s">
        <v>263</v>
      </c>
      <c r="D940" s="197" t="s">
        <v>126</v>
      </c>
      <c r="E940" s="197" t="s">
        <v>127</v>
      </c>
      <c r="F940" s="197" t="s">
        <v>125</v>
      </c>
      <c r="G940" s="197" t="s">
        <v>157</v>
      </c>
      <c r="H940" s="197" t="s">
        <v>196</v>
      </c>
      <c r="I940" s="197" t="s">
        <v>128</v>
      </c>
      <c r="J940" s="197" t="s">
        <v>196</v>
      </c>
      <c r="K940" s="197" t="s">
        <v>196</v>
      </c>
      <c r="L940" s="197" t="s">
        <v>196</v>
      </c>
      <c r="M940" s="198">
        <v>45.71</v>
      </c>
      <c r="N940" t="str">
        <f t="shared" si="14"/>
        <v>726900010100</v>
      </c>
    </row>
    <row r="941" spans="1:14" x14ac:dyDescent="0.25">
      <c r="A941" s="197" t="s">
        <v>108</v>
      </c>
      <c r="B941" s="197" t="s">
        <v>262</v>
      </c>
      <c r="C941" s="197" t="s">
        <v>263</v>
      </c>
      <c r="D941" s="197" t="s">
        <v>126</v>
      </c>
      <c r="E941" s="197" t="s">
        <v>127</v>
      </c>
      <c r="F941" s="197" t="s">
        <v>125</v>
      </c>
      <c r="G941" s="197" t="s">
        <v>157</v>
      </c>
      <c r="H941" s="197" t="s">
        <v>196</v>
      </c>
      <c r="I941" s="197" t="s">
        <v>128</v>
      </c>
      <c r="J941" s="197" t="s">
        <v>196</v>
      </c>
      <c r="K941" s="197" t="s">
        <v>196</v>
      </c>
      <c r="L941" s="197" t="s">
        <v>196</v>
      </c>
      <c r="M941" s="198">
        <v>11.08</v>
      </c>
      <c r="N941" t="str">
        <f t="shared" si="14"/>
        <v>726900010100</v>
      </c>
    </row>
    <row r="942" spans="1:14" x14ac:dyDescent="0.25">
      <c r="A942" s="197" t="s">
        <v>108</v>
      </c>
      <c r="B942" s="197" t="s">
        <v>262</v>
      </c>
      <c r="C942" s="197" t="s">
        <v>263</v>
      </c>
      <c r="D942" s="197" t="s">
        <v>126</v>
      </c>
      <c r="E942" s="197" t="s">
        <v>127</v>
      </c>
      <c r="F942" s="197" t="s">
        <v>125</v>
      </c>
      <c r="G942" s="197" t="s">
        <v>157</v>
      </c>
      <c r="H942" s="197" t="s">
        <v>196</v>
      </c>
      <c r="I942" s="197" t="s">
        <v>128</v>
      </c>
      <c r="J942" s="197" t="s">
        <v>196</v>
      </c>
      <c r="K942" s="197" t="s">
        <v>196</v>
      </c>
      <c r="L942" s="197" t="s">
        <v>196</v>
      </c>
      <c r="M942" s="198">
        <v>8.31</v>
      </c>
      <c r="N942" t="str">
        <f t="shared" si="14"/>
        <v>726900010100</v>
      </c>
    </row>
    <row r="943" spans="1:14" x14ac:dyDescent="0.25">
      <c r="A943" s="197" t="s">
        <v>108</v>
      </c>
      <c r="B943" s="197" t="s">
        <v>262</v>
      </c>
      <c r="C943" s="197" t="s">
        <v>263</v>
      </c>
      <c r="D943" s="197" t="s">
        <v>126</v>
      </c>
      <c r="E943" s="197" t="s">
        <v>127</v>
      </c>
      <c r="F943" s="197" t="s">
        <v>125</v>
      </c>
      <c r="G943" s="197" t="s">
        <v>140</v>
      </c>
      <c r="H943" s="197" t="s">
        <v>196</v>
      </c>
      <c r="I943" s="197" t="s">
        <v>128</v>
      </c>
      <c r="J943" s="197" t="s">
        <v>196</v>
      </c>
      <c r="K943" s="197" t="s">
        <v>196</v>
      </c>
      <c r="L943" s="197" t="s">
        <v>196</v>
      </c>
      <c r="M943" s="198">
        <v>-45.71</v>
      </c>
      <c r="N943" t="str">
        <f t="shared" si="14"/>
        <v>210500010100</v>
      </c>
    </row>
    <row r="944" spans="1:14" x14ac:dyDescent="0.25">
      <c r="A944" s="197" t="s">
        <v>108</v>
      </c>
      <c r="B944" s="197" t="s">
        <v>262</v>
      </c>
      <c r="C944" s="197" t="s">
        <v>263</v>
      </c>
      <c r="D944" s="197" t="s">
        <v>126</v>
      </c>
      <c r="E944" s="197" t="s">
        <v>127</v>
      </c>
      <c r="F944" s="197" t="s">
        <v>125</v>
      </c>
      <c r="G944" s="197" t="s">
        <v>150</v>
      </c>
      <c r="H944" s="197" t="s">
        <v>196</v>
      </c>
      <c r="I944" s="197" t="s">
        <v>128</v>
      </c>
      <c r="J944" s="197" t="s">
        <v>196</v>
      </c>
      <c r="K944" s="197" t="s">
        <v>196</v>
      </c>
      <c r="L944" s="197" t="s">
        <v>196</v>
      </c>
      <c r="M944" s="198">
        <v>-21.06</v>
      </c>
      <c r="N944" t="str">
        <f t="shared" si="14"/>
        <v>219000010100</v>
      </c>
    </row>
    <row r="945" spans="1:14" x14ac:dyDescent="0.25">
      <c r="A945" s="197" t="s">
        <v>108</v>
      </c>
      <c r="B945" s="197" t="s">
        <v>262</v>
      </c>
      <c r="C945" s="197" t="s">
        <v>263</v>
      </c>
      <c r="D945" s="197" t="s">
        <v>126</v>
      </c>
      <c r="E945" s="197" t="s">
        <v>127</v>
      </c>
      <c r="F945" s="197" t="s">
        <v>125</v>
      </c>
      <c r="G945" s="197" t="s">
        <v>150</v>
      </c>
      <c r="H945" s="197" t="s">
        <v>196</v>
      </c>
      <c r="I945" s="197" t="s">
        <v>128</v>
      </c>
      <c r="J945" s="197" t="s">
        <v>196</v>
      </c>
      <c r="K945" s="197" t="s">
        <v>196</v>
      </c>
      <c r="L945" s="197" t="s">
        <v>196</v>
      </c>
      <c r="M945" s="198">
        <v>-15.79</v>
      </c>
      <c r="N945" t="str">
        <f t="shared" si="14"/>
        <v>219000010100</v>
      </c>
    </row>
    <row r="946" spans="1:14" x14ac:dyDescent="0.25">
      <c r="A946" s="197" t="s">
        <v>108</v>
      </c>
      <c r="B946" s="197" t="s">
        <v>262</v>
      </c>
      <c r="C946" s="197" t="s">
        <v>263</v>
      </c>
      <c r="D946" s="197" t="s">
        <v>126</v>
      </c>
      <c r="E946" s="197" t="s">
        <v>127</v>
      </c>
      <c r="F946" s="197" t="s">
        <v>125</v>
      </c>
      <c r="G946" s="197" t="s">
        <v>134</v>
      </c>
      <c r="H946" s="197" t="s">
        <v>196</v>
      </c>
      <c r="I946" s="197" t="s">
        <v>128</v>
      </c>
      <c r="J946" s="197" t="s">
        <v>196</v>
      </c>
      <c r="K946" s="197" t="s">
        <v>196</v>
      </c>
      <c r="L946" s="197" t="s">
        <v>196</v>
      </c>
      <c r="M946" s="198">
        <v>-60.95</v>
      </c>
      <c r="N946" t="str">
        <f t="shared" si="14"/>
        <v>205200010100</v>
      </c>
    </row>
    <row r="947" spans="1:14" x14ac:dyDescent="0.25">
      <c r="A947" s="197" t="s">
        <v>108</v>
      </c>
      <c r="B947" s="197" t="s">
        <v>262</v>
      </c>
      <c r="C947" s="197" t="s">
        <v>263</v>
      </c>
      <c r="D947" s="197" t="s">
        <v>126</v>
      </c>
      <c r="E947" s="197" t="s">
        <v>127</v>
      </c>
      <c r="F947" s="197" t="s">
        <v>125</v>
      </c>
      <c r="G947" s="197" t="s">
        <v>134</v>
      </c>
      <c r="H947" s="197" t="s">
        <v>196</v>
      </c>
      <c r="I947" s="197" t="s">
        <v>128</v>
      </c>
      <c r="J947" s="197" t="s">
        <v>196</v>
      </c>
      <c r="K947" s="197" t="s">
        <v>196</v>
      </c>
      <c r="L947" s="197" t="s">
        <v>196</v>
      </c>
      <c r="M947" s="198">
        <v>-45.71</v>
      </c>
      <c r="N947" t="str">
        <f t="shared" si="14"/>
        <v>205200010100</v>
      </c>
    </row>
    <row r="948" spans="1:14" x14ac:dyDescent="0.25">
      <c r="A948" s="197" t="s">
        <v>108</v>
      </c>
      <c r="B948" s="197" t="s">
        <v>262</v>
      </c>
      <c r="C948" s="197" t="s">
        <v>263</v>
      </c>
      <c r="D948" s="197" t="s">
        <v>126</v>
      </c>
      <c r="E948" s="197" t="s">
        <v>127</v>
      </c>
      <c r="F948" s="197" t="s">
        <v>125</v>
      </c>
      <c r="G948" s="197" t="s">
        <v>139</v>
      </c>
      <c r="H948" s="197" t="s">
        <v>196</v>
      </c>
      <c r="I948" s="197" t="s">
        <v>128</v>
      </c>
      <c r="J948" s="197" t="s">
        <v>196</v>
      </c>
      <c r="K948" s="197" t="s">
        <v>196</v>
      </c>
      <c r="L948" s="197" t="s">
        <v>196</v>
      </c>
      <c r="M948" s="198">
        <v>-1.43</v>
      </c>
      <c r="N948" t="str">
        <f t="shared" si="14"/>
        <v>210000010100</v>
      </c>
    </row>
    <row r="949" spans="1:14" x14ac:dyDescent="0.25">
      <c r="A949" s="197" t="s">
        <v>108</v>
      </c>
      <c r="B949" s="197" t="s">
        <v>262</v>
      </c>
      <c r="C949" s="197" t="s">
        <v>263</v>
      </c>
      <c r="D949" s="197" t="s">
        <v>126</v>
      </c>
      <c r="E949" s="197" t="s">
        <v>127</v>
      </c>
      <c r="F949" s="197" t="s">
        <v>125</v>
      </c>
      <c r="G949" s="197" t="s">
        <v>139</v>
      </c>
      <c r="H949" s="197" t="s">
        <v>196</v>
      </c>
      <c r="I949" s="197" t="s">
        <v>128</v>
      </c>
      <c r="J949" s="197" t="s">
        <v>196</v>
      </c>
      <c r="K949" s="197" t="s">
        <v>196</v>
      </c>
      <c r="L949" s="197" t="s">
        <v>196</v>
      </c>
      <c r="M949" s="198">
        <v>-1.07</v>
      </c>
      <c r="N949" t="str">
        <f t="shared" si="14"/>
        <v>210000010100</v>
      </c>
    </row>
    <row r="950" spans="1:14" x14ac:dyDescent="0.25">
      <c r="A950" s="197" t="s">
        <v>108</v>
      </c>
      <c r="B950" s="197" t="s">
        <v>262</v>
      </c>
      <c r="C950" s="197" t="s">
        <v>263</v>
      </c>
      <c r="D950" s="197" t="s">
        <v>126</v>
      </c>
      <c r="E950" s="197" t="s">
        <v>127</v>
      </c>
      <c r="F950" s="197" t="s">
        <v>125</v>
      </c>
      <c r="G950" s="197" t="s">
        <v>140</v>
      </c>
      <c r="H950" s="197" t="s">
        <v>196</v>
      </c>
      <c r="I950" s="197" t="s">
        <v>128</v>
      </c>
      <c r="J950" s="197" t="s">
        <v>196</v>
      </c>
      <c r="K950" s="197" t="s">
        <v>196</v>
      </c>
      <c r="L950" s="197" t="s">
        <v>196</v>
      </c>
      <c r="M950" s="198">
        <v>-60.95</v>
      </c>
      <c r="N950" t="str">
        <f t="shared" si="14"/>
        <v>210500010100</v>
      </c>
    </row>
    <row r="951" spans="1:14" x14ac:dyDescent="0.25">
      <c r="A951" s="197" t="s">
        <v>108</v>
      </c>
      <c r="B951" s="197" t="s">
        <v>262</v>
      </c>
      <c r="C951" s="197" t="s">
        <v>263</v>
      </c>
      <c r="D951" s="197" t="s">
        <v>126</v>
      </c>
      <c r="E951" s="197" t="s">
        <v>127</v>
      </c>
      <c r="F951" s="197" t="s">
        <v>125</v>
      </c>
      <c r="G951" s="197" t="s">
        <v>135</v>
      </c>
      <c r="H951" s="197" t="s">
        <v>196</v>
      </c>
      <c r="I951" s="197" t="s">
        <v>128</v>
      </c>
      <c r="J951" s="197" t="s">
        <v>196</v>
      </c>
      <c r="K951" s="197" t="s">
        <v>196</v>
      </c>
      <c r="L951" s="197" t="s">
        <v>196</v>
      </c>
      <c r="M951" s="198">
        <v>-41.96</v>
      </c>
      <c r="N951" t="str">
        <f t="shared" si="14"/>
        <v>205300010100</v>
      </c>
    </row>
    <row r="952" spans="1:14" x14ac:dyDescent="0.25">
      <c r="A952" s="197" t="s">
        <v>108</v>
      </c>
      <c r="B952" s="197" t="s">
        <v>262</v>
      </c>
      <c r="C952" s="197" t="s">
        <v>263</v>
      </c>
      <c r="D952" s="197" t="s">
        <v>126</v>
      </c>
      <c r="E952" s="197" t="s">
        <v>127</v>
      </c>
      <c r="F952" s="197" t="s">
        <v>125</v>
      </c>
      <c r="G952" s="197" t="s">
        <v>147</v>
      </c>
      <c r="H952" s="197" t="s">
        <v>196</v>
      </c>
      <c r="I952" s="197" t="s">
        <v>128</v>
      </c>
      <c r="J952" s="197" t="s">
        <v>196</v>
      </c>
      <c r="K952" s="197" t="s">
        <v>196</v>
      </c>
      <c r="L952" s="197" t="s">
        <v>196</v>
      </c>
      <c r="M952" s="198">
        <v>-13.09</v>
      </c>
      <c r="N952" t="str">
        <f t="shared" si="14"/>
        <v>216000010100</v>
      </c>
    </row>
    <row r="953" spans="1:14" x14ac:dyDescent="0.25">
      <c r="A953" s="197" t="s">
        <v>108</v>
      </c>
      <c r="B953" s="197" t="s">
        <v>262</v>
      </c>
      <c r="C953" s="197" t="s">
        <v>263</v>
      </c>
      <c r="D953" s="197" t="s">
        <v>126</v>
      </c>
      <c r="E953" s="197" t="s">
        <v>127</v>
      </c>
      <c r="F953" s="197" t="s">
        <v>125</v>
      </c>
      <c r="G953" s="197" t="s">
        <v>147</v>
      </c>
      <c r="H953" s="197" t="s">
        <v>196</v>
      </c>
      <c r="I953" s="197" t="s">
        <v>128</v>
      </c>
      <c r="J953" s="197" t="s">
        <v>196</v>
      </c>
      <c r="K953" s="197" t="s">
        <v>196</v>
      </c>
      <c r="L953" s="197" t="s">
        <v>196</v>
      </c>
      <c r="M953" s="198">
        <v>-9.81</v>
      </c>
      <c r="N953" t="str">
        <f t="shared" si="14"/>
        <v>216000010100</v>
      </c>
    </row>
    <row r="954" spans="1:14" x14ac:dyDescent="0.25">
      <c r="A954" s="197" t="s">
        <v>108</v>
      </c>
      <c r="B954" s="197" t="s">
        <v>262</v>
      </c>
      <c r="C954" s="197" t="s">
        <v>263</v>
      </c>
      <c r="D954" s="197" t="s">
        <v>126</v>
      </c>
      <c r="E954" s="197" t="s">
        <v>127</v>
      </c>
      <c r="F954" s="197" t="s">
        <v>125</v>
      </c>
      <c r="G954" s="197" t="s">
        <v>144</v>
      </c>
      <c r="H954" s="197" t="s">
        <v>196</v>
      </c>
      <c r="I954" s="197" t="s">
        <v>128</v>
      </c>
      <c r="J954" s="197" t="s">
        <v>196</v>
      </c>
      <c r="K954" s="197" t="s">
        <v>196</v>
      </c>
      <c r="L954" s="197" t="s">
        <v>196</v>
      </c>
      <c r="M954" s="198">
        <v>-108.49</v>
      </c>
      <c r="N954" t="str">
        <f t="shared" si="14"/>
        <v>214000010100</v>
      </c>
    </row>
    <row r="955" spans="1:14" x14ac:dyDescent="0.25">
      <c r="A955" s="197" t="s">
        <v>108</v>
      </c>
      <c r="B955" s="197" t="s">
        <v>262</v>
      </c>
      <c r="C955" s="197" t="s">
        <v>263</v>
      </c>
      <c r="D955" s="197" t="s">
        <v>126</v>
      </c>
      <c r="E955" s="197" t="s">
        <v>127</v>
      </c>
      <c r="F955" s="197" t="s">
        <v>125</v>
      </c>
      <c r="G955" s="197" t="s">
        <v>144</v>
      </c>
      <c r="H955" s="197" t="s">
        <v>196</v>
      </c>
      <c r="I955" s="197" t="s">
        <v>128</v>
      </c>
      <c r="J955" s="197" t="s">
        <v>196</v>
      </c>
      <c r="K955" s="197" t="s">
        <v>196</v>
      </c>
      <c r="L955" s="197" t="s">
        <v>196</v>
      </c>
      <c r="M955" s="198">
        <v>-81.37</v>
      </c>
      <c r="N955" t="str">
        <f t="shared" si="14"/>
        <v>214000010100</v>
      </c>
    </row>
    <row r="956" spans="1:14" x14ac:dyDescent="0.25">
      <c r="A956" s="197" t="s">
        <v>108</v>
      </c>
      <c r="B956" s="197" t="s">
        <v>262</v>
      </c>
      <c r="C956" s="197" t="s">
        <v>263</v>
      </c>
      <c r="D956" s="197" t="s">
        <v>126</v>
      </c>
      <c r="E956" s="197" t="s">
        <v>127</v>
      </c>
      <c r="F956" s="197" t="s">
        <v>125</v>
      </c>
      <c r="G956" s="197" t="s">
        <v>138</v>
      </c>
      <c r="H956" s="197" t="s">
        <v>196</v>
      </c>
      <c r="I956" s="197" t="s">
        <v>128</v>
      </c>
      <c r="J956" s="197" t="s">
        <v>196</v>
      </c>
      <c r="K956" s="197" t="s">
        <v>196</v>
      </c>
      <c r="L956" s="197" t="s">
        <v>196</v>
      </c>
      <c r="M956" s="198">
        <v>-13.09</v>
      </c>
      <c r="N956" t="str">
        <f t="shared" si="14"/>
        <v>205800010100</v>
      </c>
    </row>
    <row r="957" spans="1:14" x14ac:dyDescent="0.25">
      <c r="A957" s="197" t="s">
        <v>108</v>
      </c>
      <c r="B957" s="197" t="s">
        <v>262</v>
      </c>
      <c r="C957" s="197" t="s">
        <v>263</v>
      </c>
      <c r="D957" s="197" t="s">
        <v>126</v>
      </c>
      <c r="E957" s="197" t="s">
        <v>127</v>
      </c>
      <c r="F957" s="197" t="s">
        <v>125</v>
      </c>
      <c r="G957" s="197" t="s">
        <v>138</v>
      </c>
      <c r="H957" s="197" t="s">
        <v>196</v>
      </c>
      <c r="I957" s="197" t="s">
        <v>128</v>
      </c>
      <c r="J957" s="197" t="s">
        <v>196</v>
      </c>
      <c r="K957" s="197" t="s">
        <v>196</v>
      </c>
      <c r="L957" s="197" t="s">
        <v>196</v>
      </c>
      <c r="M957" s="198">
        <v>-9.81</v>
      </c>
      <c r="N957" t="str">
        <f t="shared" si="14"/>
        <v>205800010100</v>
      </c>
    </row>
    <row r="958" spans="1:14" x14ac:dyDescent="0.25">
      <c r="A958" s="197" t="s">
        <v>108</v>
      </c>
      <c r="B958" s="197" t="s">
        <v>262</v>
      </c>
      <c r="C958" s="197" t="s">
        <v>263</v>
      </c>
      <c r="D958" s="197" t="s">
        <v>126</v>
      </c>
      <c r="E958" s="197" t="s">
        <v>127</v>
      </c>
      <c r="F958" s="197" t="s">
        <v>125</v>
      </c>
      <c r="G958" s="197" t="s">
        <v>145</v>
      </c>
      <c r="H958" s="197" t="s">
        <v>196</v>
      </c>
      <c r="I958" s="197" t="s">
        <v>128</v>
      </c>
      <c r="J958" s="197" t="s">
        <v>196</v>
      </c>
      <c r="K958" s="197" t="s">
        <v>196</v>
      </c>
      <c r="L958" s="197" t="s">
        <v>196</v>
      </c>
      <c r="M958" s="198">
        <v>-42.21</v>
      </c>
      <c r="N958" t="str">
        <f t="shared" si="14"/>
        <v>215000010100</v>
      </c>
    </row>
    <row r="959" spans="1:14" x14ac:dyDescent="0.25">
      <c r="A959" s="197" t="s">
        <v>108</v>
      </c>
      <c r="B959" s="197" t="s">
        <v>262</v>
      </c>
      <c r="C959" s="197" t="s">
        <v>263</v>
      </c>
      <c r="D959" s="197" t="s">
        <v>126</v>
      </c>
      <c r="E959" s="197" t="s">
        <v>127</v>
      </c>
      <c r="F959" s="197" t="s">
        <v>125</v>
      </c>
      <c r="G959" s="197" t="s">
        <v>145</v>
      </c>
      <c r="H959" s="197" t="s">
        <v>196</v>
      </c>
      <c r="I959" s="197" t="s">
        <v>128</v>
      </c>
      <c r="J959" s="197" t="s">
        <v>196</v>
      </c>
      <c r="K959" s="197" t="s">
        <v>196</v>
      </c>
      <c r="L959" s="197" t="s">
        <v>196</v>
      </c>
      <c r="M959" s="198">
        <v>-31.65</v>
      </c>
      <c r="N959" t="str">
        <f t="shared" si="14"/>
        <v>215000010100</v>
      </c>
    </row>
    <row r="960" spans="1:14" x14ac:dyDescent="0.25">
      <c r="A960" s="197" t="s">
        <v>108</v>
      </c>
      <c r="B960" s="197" t="s">
        <v>262</v>
      </c>
      <c r="C960" s="197" t="s">
        <v>263</v>
      </c>
      <c r="D960" s="197" t="s">
        <v>126</v>
      </c>
      <c r="E960" s="197" t="s">
        <v>127</v>
      </c>
      <c r="F960" s="197" t="s">
        <v>125</v>
      </c>
      <c r="G960" s="197" t="s">
        <v>124</v>
      </c>
      <c r="H960" s="197" t="s">
        <v>196</v>
      </c>
      <c r="I960" s="197" t="s">
        <v>128</v>
      </c>
      <c r="J960" s="197" t="s">
        <v>196</v>
      </c>
      <c r="K960" s="197" t="s">
        <v>196</v>
      </c>
      <c r="L960" s="197" t="s">
        <v>196</v>
      </c>
      <c r="M960" s="198">
        <v>-620.25</v>
      </c>
      <c r="N960" t="str">
        <f t="shared" si="14"/>
        <v>100000010100</v>
      </c>
    </row>
    <row r="961" spans="1:14" x14ac:dyDescent="0.25">
      <c r="A961" s="197" t="s">
        <v>108</v>
      </c>
      <c r="B961" s="197" t="s">
        <v>262</v>
      </c>
      <c r="C961" s="197" t="s">
        <v>263</v>
      </c>
      <c r="D961" s="197" t="s">
        <v>126</v>
      </c>
      <c r="E961" s="197" t="s">
        <v>127</v>
      </c>
      <c r="F961" s="197" t="s">
        <v>125</v>
      </c>
      <c r="G961" s="197" t="s">
        <v>124</v>
      </c>
      <c r="H961" s="197" t="s">
        <v>196</v>
      </c>
      <c r="I961" s="197" t="s">
        <v>128</v>
      </c>
      <c r="J961" s="197" t="s">
        <v>196</v>
      </c>
      <c r="K961" s="197" t="s">
        <v>196</v>
      </c>
      <c r="L961" s="197" t="s">
        <v>196</v>
      </c>
      <c r="M961" s="198">
        <v>-465.21</v>
      </c>
      <c r="N961" t="str">
        <f t="shared" si="14"/>
        <v>100000010100</v>
      </c>
    </row>
    <row r="962" spans="1:14" x14ac:dyDescent="0.25">
      <c r="A962" s="197" t="s">
        <v>108</v>
      </c>
      <c r="B962" s="197" t="s">
        <v>262</v>
      </c>
      <c r="C962" s="197" t="s">
        <v>263</v>
      </c>
      <c r="D962" s="197" t="s">
        <v>126</v>
      </c>
      <c r="E962" s="197" t="s">
        <v>127</v>
      </c>
      <c r="F962" s="197" t="s">
        <v>125</v>
      </c>
      <c r="G962" s="197" t="s">
        <v>139</v>
      </c>
      <c r="H962" s="197" t="s">
        <v>196</v>
      </c>
      <c r="I962" s="197" t="s">
        <v>128</v>
      </c>
      <c r="J962" s="197" t="s">
        <v>196</v>
      </c>
      <c r="K962" s="197" t="s">
        <v>196</v>
      </c>
      <c r="L962" s="197" t="s">
        <v>196</v>
      </c>
      <c r="M962" s="198">
        <v>-11.08</v>
      </c>
      <c r="N962" t="str">
        <f t="shared" si="14"/>
        <v>210000010100</v>
      </c>
    </row>
    <row r="963" spans="1:14" x14ac:dyDescent="0.25">
      <c r="A963" s="197" t="s">
        <v>108</v>
      </c>
      <c r="B963" s="197" t="s">
        <v>262</v>
      </c>
      <c r="C963" s="197" t="s">
        <v>263</v>
      </c>
      <c r="D963" s="197" t="s">
        <v>126</v>
      </c>
      <c r="E963" s="197" t="s">
        <v>127</v>
      </c>
      <c r="F963" s="197" t="s">
        <v>125</v>
      </c>
      <c r="G963" s="197" t="s">
        <v>139</v>
      </c>
      <c r="H963" s="197" t="s">
        <v>196</v>
      </c>
      <c r="I963" s="197" t="s">
        <v>128</v>
      </c>
      <c r="J963" s="197" t="s">
        <v>196</v>
      </c>
      <c r="K963" s="197" t="s">
        <v>196</v>
      </c>
      <c r="L963" s="197" t="s">
        <v>196</v>
      </c>
      <c r="M963" s="198">
        <v>-8.31</v>
      </c>
      <c r="N963" t="str">
        <f t="shared" ref="N963:N1026" si="15">CONCATENATE(G963,E963)</f>
        <v>210000010100</v>
      </c>
    </row>
    <row r="964" spans="1:14" x14ac:dyDescent="0.25">
      <c r="A964" s="197" t="s">
        <v>108</v>
      </c>
      <c r="B964" s="197" t="s">
        <v>262</v>
      </c>
      <c r="C964" s="197" t="s">
        <v>263</v>
      </c>
      <c r="D964" s="197" t="s">
        <v>126</v>
      </c>
      <c r="E964" s="197" t="s">
        <v>127</v>
      </c>
      <c r="F964" s="197" t="s">
        <v>125</v>
      </c>
      <c r="G964" s="197" t="s">
        <v>141</v>
      </c>
      <c r="H964" s="197" t="s">
        <v>196</v>
      </c>
      <c r="I964" s="197" t="s">
        <v>128</v>
      </c>
      <c r="J964" s="197" t="s">
        <v>196</v>
      </c>
      <c r="K964" s="197" t="s">
        <v>196</v>
      </c>
      <c r="L964" s="197" t="s">
        <v>196</v>
      </c>
      <c r="M964" s="198">
        <v>-55.95</v>
      </c>
      <c r="N964" t="str">
        <f t="shared" si="15"/>
        <v>211000010100</v>
      </c>
    </row>
    <row r="965" spans="1:14" x14ac:dyDescent="0.25">
      <c r="A965" s="197" t="s">
        <v>108</v>
      </c>
      <c r="B965" s="197" t="s">
        <v>262</v>
      </c>
      <c r="C965" s="197" t="s">
        <v>263</v>
      </c>
      <c r="D965" s="197" t="s">
        <v>126</v>
      </c>
      <c r="E965" s="197" t="s">
        <v>127</v>
      </c>
      <c r="F965" s="197" t="s">
        <v>125</v>
      </c>
      <c r="G965" s="197" t="s">
        <v>141</v>
      </c>
      <c r="H965" s="197" t="s">
        <v>196</v>
      </c>
      <c r="I965" s="197" t="s">
        <v>128</v>
      </c>
      <c r="J965" s="197" t="s">
        <v>196</v>
      </c>
      <c r="K965" s="197" t="s">
        <v>196</v>
      </c>
      <c r="L965" s="197" t="s">
        <v>196</v>
      </c>
      <c r="M965" s="198">
        <v>-41.96</v>
      </c>
      <c r="N965" t="str">
        <f t="shared" si="15"/>
        <v>211000010100</v>
      </c>
    </row>
    <row r="966" spans="1:14" x14ac:dyDescent="0.25">
      <c r="A966" s="197" t="s">
        <v>108</v>
      </c>
      <c r="B966" s="197" t="s">
        <v>262</v>
      </c>
      <c r="C966" s="197" t="s">
        <v>263</v>
      </c>
      <c r="D966" s="197" t="s">
        <v>126</v>
      </c>
      <c r="E966" s="197" t="s">
        <v>127</v>
      </c>
      <c r="F966" s="197" t="s">
        <v>125</v>
      </c>
      <c r="G966" s="197" t="s">
        <v>135</v>
      </c>
      <c r="H966" s="197" t="s">
        <v>196</v>
      </c>
      <c r="I966" s="197" t="s">
        <v>128</v>
      </c>
      <c r="J966" s="197" t="s">
        <v>196</v>
      </c>
      <c r="K966" s="197" t="s">
        <v>196</v>
      </c>
      <c r="L966" s="197" t="s">
        <v>196</v>
      </c>
      <c r="M966" s="198">
        <v>-55.95</v>
      </c>
      <c r="N966" t="str">
        <f t="shared" si="15"/>
        <v>205300010100</v>
      </c>
    </row>
    <row r="967" spans="1:14" x14ac:dyDescent="0.25">
      <c r="A967" s="197" t="s">
        <v>108</v>
      </c>
      <c r="B967" s="197" t="s">
        <v>264</v>
      </c>
      <c r="C967" s="197" t="s">
        <v>265</v>
      </c>
      <c r="D967" s="197" t="s">
        <v>126</v>
      </c>
      <c r="E967" s="197" t="s">
        <v>127</v>
      </c>
      <c r="F967" s="197" t="s">
        <v>125</v>
      </c>
      <c r="G967" s="197" t="s">
        <v>145</v>
      </c>
      <c r="H967" s="197" t="s">
        <v>196</v>
      </c>
      <c r="I967" s="197" t="s">
        <v>128</v>
      </c>
      <c r="J967" s="197" t="s">
        <v>196</v>
      </c>
      <c r="K967" s="197" t="s">
        <v>196</v>
      </c>
      <c r="L967" s="197" t="s">
        <v>196</v>
      </c>
      <c r="M967" s="198">
        <v>-63.15</v>
      </c>
      <c r="N967" t="str">
        <f t="shared" si="15"/>
        <v>215000010100</v>
      </c>
    </row>
    <row r="968" spans="1:14" x14ac:dyDescent="0.25">
      <c r="A968" s="197" t="s">
        <v>108</v>
      </c>
      <c r="B968" s="197" t="s">
        <v>264</v>
      </c>
      <c r="C968" s="197" t="s">
        <v>265</v>
      </c>
      <c r="D968" s="197" t="s">
        <v>126</v>
      </c>
      <c r="E968" s="197" t="s">
        <v>127</v>
      </c>
      <c r="F968" s="197" t="s">
        <v>125</v>
      </c>
      <c r="G968" s="197" t="s">
        <v>124</v>
      </c>
      <c r="H968" s="197" t="s">
        <v>196</v>
      </c>
      <c r="I968" s="197" t="s">
        <v>128</v>
      </c>
      <c r="J968" s="197" t="s">
        <v>196</v>
      </c>
      <c r="K968" s="197" t="s">
        <v>196</v>
      </c>
      <c r="L968" s="197" t="s">
        <v>196</v>
      </c>
      <c r="M968" s="198">
        <v>-1105.33</v>
      </c>
      <c r="N968" t="str">
        <f t="shared" si="15"/>
        <v>100000010100</v>
      </c>
    </row>
    <row r="969" spans="1:14" x14ac:dyDescent="0.25">
      <c r="A969" s="197" t="s">
        <v>108</v>
      </c>
      <c r="B969" s="197" t="s">
        <v>264</v>
      </c>
      <c r="C969" s="197" t="s">
        <v>265</v>
      </c>
      <c r="D969" s="197" t="s">
        <v>126</v>
      </c>
      <c r="E969" s="197" t="s">
        <v>127</v>
      </c>
      <c r="F969" s="197" t="s">
        <v>125</v>
      </c>
      <c r="G969" s="197" t="s">
        <v>124</v>
      </c>
      <c r="H969" s="197" t="s">
        <v>196</v>
      </c>
      <c r="I969" s="197" t="s">
        <v>128</v>
      </c>
      <c r="J969" s="197" t="s">
        <v>196</v>
      </c>
      <c r="K969" s="197" t="s">
        <v>196</v>
      </c>
      <c r="L969" s="197" t="s">
        <v>196</v>
      </c>
      <c r="M969" s="198">
        <v>-829.01</v>
      </c>
      <c r="N969" t="str">
        <f t="shared" si="15"/>
        <v>100000010100</v>
      </c>
    </row>
    <row r="970" spans="1:14" x14ac:dyDescent="0.25">
      <c r="A970" s="197" t="s">
        <v>108</v>
      </c>
      <c r="B970" s="197" t="s">
        <v>264</v>
      </c>
      <c r="C970" s="197" t="s">
        <v>265</v>
      </c>
      <c r="D970" s="197" t="s">
        <v>126</v>
      </c>
      <c r="E970" s="197" t="s">
        <v>127</v>
      </c>
      <c r="F970" s="197" t="s">
        <v>125</v>
      </c>
      <c r="G970" s="197" t="s">
        <v>134</v>
      </c>
      <c r="H970" s="197" t="s">
        <v>196</v>
      </c>
      <c r="I970" s="197" t="s">
        <v>128</v>
      </c>
      <c r="J970" s="197" t="s">
        <v>196</v>
      </c>
      <c r="K970" s="197" t="s">
        <v>196</v>
      </c>
      <c r="L970" s="197" t="s">
        <v>196</v>
      </c>
      <c r="M970" s="198">
        <v>-140.72</v>
      </c>
      <c r="N970" t="str">
        <f t="shared" si="15"/>
        <v>205200010100</v>
      </c>
    </row>
    <row r="971" spans="1:14" x14ac:dyDescent="0.25">
      <c r="A971" s="197" t="s">
        <v>108</v>
      </c>
      <c r="B971" s="197" t="s">
        <v>264</v>
      </c>
      <c r="C971" s="197" t="s">
        <v>265</v>
      </c>
      <c r="D971" s="197" t="s">
        <v>126</v>
      </c>
      <c r="E971" s="197" t="s">
        <v>127</v>
      </c>
      <c r="F971" s="197" t="s">
        <v>125</v>
      </c>
      <c r="G971" s="197" t="s">
        <v>134</v>
      </c>
      <c r="H971" s="197" t="s">
        <v>196</v>
      </c>
      <c r="I971" s="197" t="s">
        <v>128</v>
      </c>
      <c r="J971" s="197" t="s">
        <v>196</v>
      </c>
      <c r="K971" s="197" t="s">
        <v>196</v>
      </c>
      <c r="L971" s="197" t="s">
        <v>196</v>
      </c>
      <c r="M971" s="198">
        <v>-105.54</v>
      </c>
      <c r="N971" t="str">
        <f t="shared" si="15"/>
        <v>205200010100</v>
      </c>
    </row>
    <row r="972" spans="1:14" x14ac:dyDescent="0.25">
      <c r="A972" s="197" t="s">
        <v>108</v>
      </c>
      <c r="B972" s="197" t="s">
        <v>264</v>
      </c>
      <c r="C972" s="197" t="s">
        <v>265</v>
      </c>
      <c r="D972" s="197" t="s">
        <v>126</v>
      </c>
      <c r="E972" s="197" t="s">
        <v>127</v>
      </c>
      <c r="F972" s="197" t="s">
        <v>125</v>
      </c>
      <c r="G972" s="197" t="s">
        <v>139</v>
      </c>
      <c r="H972" s="197" t="s">
        <v>196</v>
      </c>
      <c r="I972" s="197" t="s">
        <v>128</v>
      </c>
      <c r="J972" s="197" t="s">
        <v>196</v>
      </c>
      <c r="K972" s="197" t="s">
        <v>196</v>
      </c>
      <c r="L972" s="197" t="s">
        <v>196</v>
      </c>
      <c r="M972" s="198">
        <v>-25.59</v>
      </c>
      <c r="N972" t="str">
        <f t="shared" si="15"/>
        <v>210000010100</v>
      </c>
    </row>
    <row r="973" spans="1:14" x14ac:dyDescent="0.25">
      <c r="A973" s="197" t="s">
        <v>108</v>
      </c>
      <c r="B973" s="197" t="s">
        <v>264</v>
      </c>
      <c r="C973" s="197" t="s">
        <v>265</v>
      </c>
      <c r="D973" s="197" t="s">
        <v>126</v>
      </c>
      <c r="E973" s="197" t="s">
        <v>127</v>
      </c>
      <c r="F973" s="197" t="s">
        <v>125</v>
      </c>
      <c r="G973" s="197" t="s">
        <v>139</v>
      </c>
      <c r="H973" s="197" t="s">
        <v>196</v>
      </c>
      <c r="I973" s="197" t="s">
        <v>128</v>
      </c>
      <c r="J973" s="197" t="s">
        <v>196</v>
      </c>
      <c r="K973" s="197" t="s">
        <v>196</v>
      </c>
      <c r="L973" s="197" t="s">
        <v>196</v>
      </c>
      <c r="M973" s="198">
        <v>-19.18</v>
      </c>
      <c r="N973" t="str">
        <f t="shared" si="15"/>
        <v>210000010100</v>
      </c>
    </row>
    <row r="974" spans="1:14" x14ac:dyDescent="0.25">
      <c r="A974" s="197" t="s">
        <v>108</v>
      </c>
      <c r="B974" s="197" t="s">
        <v>264</v>
      </c>
      <c r="C974" s="197" t="s">
        <v>265</v>
      </c>
      <c r="D974" s="197" t="s">
        <v>126</v>
      </c>
      <c r="E974" s="197" t="s">
        <v>127</v>
      </c>
      <c r="F974" s="197" t="s">
        <v>125</v>
      </c>
      <c r="G974" s="197" t="s">
        <v>141</v>
      </c>
      <c r="H974" s="197" t="s">
        <v>196</v>
      </c>
      <c r="I974" s="197" t="s">
        <v>128</v>
      </c>
      <c r="J974" s="197" t="s">
        <v>196</v>
      </c>
      <c r="K974" s="197" t="s">
        <v>196</v>
      </c>
      <c r="L974" s="197" t="s">
        <v>196</v>
      </c>
      <c r="M974" s="198">
        <v>-124.93</v>
      </c>
      <c r="N974" t="str">
        <f t="shared" si="15"/>
        <v>211000010100</v>
      </c>
    </row>
    <row r="975" spans="1:14" x14ac:dyDescent="0.25">
      <c r="A975" s="197" t="s">
        <v>108</v>
      </c>
      <c r="B975" s="197" t="s">
        <v>264</v>
      </c>
      <c r="C975" s="197" t="s">
        <v>265</v>
      </c>
      <c r="D975" s="197" t="s">
        <v>126</v>
      </c>
      <c r="E975" s="197" t="s">
        <v>127</v>
      </c>
      <c r="F975" s="197" t="s">
        <v>125</v>
      </c>
      <c r="G975" s="197" t="s">
        <v>141</v>
      </c>
      <c r="H975" s="197" t="s">
        <v>196</v>
      </c>
      <c r="I975" s="197" t="s">
        <v>128</v>
      </c>
      <c r="J975" s="197" t="s">
        <v>196</v>
      </c>
      <c r="K975" s="197" t="s">
        <v>196</v>
      </c>
      <c r="L975" s="197" t="s">
        <v>196</v>
      </c>
      <c r="M975" s="198">
        <v>-93.69</v>
      </c>
      <c r="N975" t="str">
        <f t="shared" si="15"/>
        <v>211000010100</v>
      </c>
    </row>
    <row r="976" spans="1:14" x14ac:dyDescent="0.25">
      <c r="A976" s="197" t="s">
        <v>108</v>
      </c>
      <c r="B976" s="197" t="s">
        <v>264</v>
      </c>
      <c r="C976" s="197" t="s">
        <v>265</v>
      </c>
      <c r="D976" s="197" t="s">
        <v>126</v>
      </c>
      <c r="E976" s="197" t="s">
        <v>127</v>
      </c>
      <c r="F976" s="197" t="s">
        <v>125</v>
      </c>
      <c r="G976" s="197" t="s">
        <v>135</v>
      </c>
      <c r="H976" s="197" t="s">
        <v>196</v>
      </c>
      <c r="I976" s="197" t="s">
        <v>128</v>
      </c>
      <c r="J976" s="197" t="s">
        <v>196</v>
      </c>
      <c r="K976" s="197" t="s">
        <v>196</v>
      </c>
      <c r="L976" s="197" t="s">
        <v>196</v>
      </c>
      <c r="M976" s="198">
        <v>-124.93</v>
      </c>
      <c r="N976" t="str">
        <f t="shared" si="15"/>
        <v>205300010100</v>
      </c>
    </row>
    <row r="977" spans="1:14" x14ac:dyDescent="0.25">
      <c r="A977" s="197" t="s">
        <v>108</v>
      </c>
      <c r="B977" s="197" t="s">
        <v>264</v>
      </c>
      <c r="C977" s="197" t="s">
        <v>265</v>
      </c>
      <c r="D977" s="197" t="s">
        <v>126</v>
      </c>
      <c r="E977" s="197" t="s">
        <v>127</v>
      </c>
      <c r="F977" s="197" t="s">
        <v>125</v>
      </c>
      <c r="G977" s="197" t="s">
        <v>135</v>
      </c>
      <c r="H977" s="197" t="s">
        <v>196</v>
      </c>
      <c r="I977" s="197" t="s">
        <v>128</v>
      </c>
      <c r="J977" s="197" t="s">
        <v>196</v>
      </c>
      <c r="K977" s="197" t="s">
        <v>196</v>
      </c>
      <c r="L977" s="197" t="s">
        <v>196</v>
      </c>
      <c r="M977" s="198">
        <v>-93.69</v>
      </c>
      <c r="N977" t="str">
        <f t="shared" si="15"/>
        <v>205300010100</v>
      </c>
    </row>
    <row r="978" spans="1:14" x14ac:dyDescent="0.25">
      <c r="A978" s="197" t="s">
        <v>108</v>
      </c>
      <c r="B978" s="197" t="s">
        <v>264</v>
      </c>
      <c r="C978" s="197" t="s">
        <v>265</v>
      </c>
      <c r="D978" s="197" t="s">
        <v>126</v>
      </c>
      <c r="E978" s="197" t="s">
        <v>127</v>
      </c>
      <c r="F978" s="197" t="s">
        <v>125</v>
      </c>
      <c r="G978" s="197" t="s">
        <v>147</v>
      </c>
      <c r="H978" s="197" t="s">
        <v>196</v>
      </c>
      <c r="I978" s="197" t="s">
        <v>128</v>
      </c>
      <c r="J978" s="197" t="s">
        <v>196</v>
      </c>
      <c r="K978" s="197" t="s">
        <v>196</v>
      </c>
      <c r="L978" s="197" t="s">
        <v>196</v>
      </c>
      <c r="M978" s="198">
        <v>-29.21</v>
      </c>
      <c r="N978" t="str">
        <f t="shared" si="15"/>
        <v>216000010100</v>
      </c>
    </row>
    <row r="979" spans="1:14" x14ac:dyDescent="0.25">
      <c r="A979" s="197" t="s">
        <v>108</v>
      </c>
      <c r="B979" s="197" t="s">
        <v>264</v>
      </c>
      <c r="C979" s="197" t="s">
        <v>265</v>
      </c>
      <c r="D979" s="197" t="s">
        <v>126</v>
      </c>
      <c r="E979" s="197" t="s">
        <v>127</v>
      </c>
      <c r="F979" s="197" t="s">
        <v>125</v>
      </c>
      <c r="G979" s="197" t="s">
        <v>147</v>
      </c>
      <c r="H979" s="197" t="s">
        <v>196</v>
      </c>
      <c r="I979" s="197" t="s">
        <v>128</v>
      </c>
      <c r="J979" s="197" t="s">
        <v>196</v>
      </c>
      <c r="K979" s="197" t="s">
        <v>196</v>
      </c>
      <c r="L979" s="197" t="s">
        <v>196</v>
      </c>
      <c r="M979" s="198">
        <v>-21.91</v>
      </c>
      <c r="N979" t="str">
        <f t="shared" si="15"/>
        <v>216000010100</v>
      </c>
    </row>
    <row r="980" spans="1:14" x14ac:dyDescent="0.25">
      <c r="A980" s="197" t="s">
        <v>108</v>
      </c>
      <c r="B980" s="197" t="s">
        <v>264</v>
      </c>
      <c r="C980" s="197" t="s">
        <v>265</v>
      </c>
      <c r="D980" s="197" t="s">
        <v>126</v>
      </c>
      <c r="E980" s="197" t="s">
        <v>127</v>
      </c>
      <c r="F980" s="197" t="s">
        <v>125</v>
      </c>
      <c r="G980" s="197" t="s">
        <v>144</v>
      </c>
      <c r="H980" s="197" t="s">
        <v>196</v>
      </c>
      <c r="I980" s="197" t="s">
        <v>128</v>
      </c>
      <c r="J980" s="197" t="s">
        <v>196</v>
      </c>
      <c r="K980" s="197" t="s">
        <v>196</v>
      </c>
      <c r="L980" s="197" t="s">
        <v>196</v>
      </c>
      <c r="M980" s="198">
        <v>-133.37</v>
      </c>
      <c r="N980" t="str">
        <f t="shared" si="15"/>
        <v>214000010100</v>
      </c>
    </row>
    <row r="981" spans="1:14" x14ac:dyDescent="0.25">
      <c r="A981" s="197" t="s">
        <v>108</v>
      </c>
      <c r="B981" s="197" t="s">
        <v>264</v>
      </c>
      <c r="C981" s="197" t="s">
        <v>265</v>
      </c>
      <c r="D981" s="197" t="s">
        <v>126</v>
      </c>
      <c r="E981" s="197" t="s">
        <v>127</v>
      </c>
      <c r="F981" s="197" t="s">
        <v>125</v>
      </c>
      <c r="G981" s="197" t="s">
        <v>144</v>
      </c>
      <c r="H981" s="197" t="s">
        <v>196</v>
      </c>
      <c r="I981" s="197" t="s">
        <v>128</v>
      </c>
      <c r="J981" s="197" t="s">
        <v>196</v>
      </c>
      <c r="K981" s="197" t="s">
        <v>196</v>
      </c>
      <c r="L981" s="197" t="s">
        <v>196</v>
      </c>
      <c r="M981" s="198">
        <v>-100.03</v>
      </c>
      <c r="N981" t="str">
        <f t="shared" si="15"/>
        <v>214000010100</v>
      </c>
    </row>
    <row r="982" spans="1:14" x14ac:dyDescent="0.25">
      <c r="A982" s="197" t="s">
        <v>108</v>
      </c>
      <c r="B982" s="197" t="s">
        <v>264</v>
      </c>
      <c r="C982" s="197" t="s">
        <v>265</v>
      </c>
      <c r="D982" s="197" t="s">
        <v>126</v>
      </c>
      <c r="E982" s="197" t="s">
        <v>127</v>
      </c>
      <c r="F982" s="197" t="s">
        <v>125</v>
      </c>
      <c r="G982" s="197" t="s">
        <v>138</v>
      </c>
      <c r="H982" s="197" t="s">
        <v>196</v>
      </c>
      <c r="I982" s="197" t="s">
        <v>128</v>
      </c>
      <c r="J982" s="197" t="s">
        <v>196</v>
      </c>
      <c r="K982" s="197" t="s">
        <v>196</v>
      </c>
      <c r="L982" s="197" t="s">
        <v>196</v>
      </c>
      <c r="M982" s="198">
        <v>-29.21</v>
      </c>
      <c r="N982" t="str">
        <f t="shared" si="15"/>
        <v>205800010100</v>
      </c>
    </row>
    <row r="983" spans="1:14" x14ac:dyDescent="0.25">
      <c r="A983" s="197" t="s">
        <v>108</v>
      </c>
      <c r="B983" s="197" t="s">
        <v>264</v>
      </c>
      <c r="C983" s="197" t="s">
        <v>265</v>
      </c>
      <c r="D983" s="197" t="s">
        <v>126</v>
      </c>
      <c r="E983" s="197" t="s">
        <v>127</v>
      </c>
      <c r="F983" s="197" t="s">
        <v>125</v>
      </c>
      <c r="G983" s="197" t="s">
        <v>138</v>
      </c>
      <c r="H983" s="197" t="s">
        <v>196</v>
      </c>
      <c r="I983" s="197" t="s">
        <v>128</v>
      </c>
      <c r="J983" s="197" t="s">
        <v>196</v>
      </c>
      <c r="K983" s="197" t="s">
        <v>196</v>
      </c>
      <c r="L983" s="197" t="s">
        <v>196</v>
      </c>
      <c r="M983" s="198">
        <v>-21.91</v>
      </c>
      <c r="N983" t="str">
        <f t="shared" si="15"/>
        <v>205800010100</v>
      </c>
    </row>
    <row r="984" spans="1:14" x14ac:dyDescent="0.25">
      <c r="A984" s="197" t="s">
        <v>108</v>
      </c>
      <c r="B984" s="197" t="s">
        <v>264</v>
      </c>
      <c r="C984" s="197" t="s">
        <v>265</v>
      </c>
      <c r="D984" s="197" t="s">
        <v>126</v>
      </c>
      <c r="E984" s="197" t="s">
        <v>127</v>
      </c>
      <c r="F984" s="197" t="s">
        <v>125</v>
      </c>
      <c r="G984" s="197" t="s">
        <v>145</v>
      </c>
      <c r="H984" s="197" t="s">
        <v>196</v>
      </c>
      <c r="I984" s="197" t="s">
        <v>128</v>
      </c>
      <c r="J984" s="197" t="s">
        <v>196</v>
      </c>
      <c r="K984" s="197" t="s">
        <v>196</v>
      </c>
      <c r="L984" s="197" t="s">
        <v>196</v>
      </c>
      <c r="M984" s="198">
        <v>-84.21</v>
      </c>
      <c r="N984" t="str">
        <f t="shared" si="15"/>
        <v>215000010100</v>
      </c>
    </row>
    <row r="985" spans="1:14" x14ac:dyDescent="0.25">
      <c r="A985" s="197" t="s">
        <v>108</v>
      </c>
      <c r="B985" s="197" t="s">
        <v>264</v>
      </c>
      <c r="C985" s="197" t="s">
        <v>265</v>
      </c>
      <c r="D985" s="197" t="s">
        <v>126</v>
      </c>
      <c r="E985" s="197" t="s">
        <v>127</v>
      </c>
      <c r="F985" s="197" t="s">
        <v>125</v>
      </c>
      <c r="G985" s="197" t="s">
        <v>149</v>
      </c>
      <c r="H985" s="197" t="s">
        <v>196</v>
      </c>
      <c r="I985" s="197" t="s">
        <v>128</v>
      </c>
      <c r="J985" s="197" t="s">
        <v>196</v>
      </c>
      <c r="K985" s="197" t="s">
        <v>196</v>
      </c>
      <c r="L985" s="197" t="s">
        <v>196</v>
      </c>
      <c r="M985" s="198">
        <v>2078.81</v>
      </c>
      <c r="N985" t="str">
        <f t="shared" si="15"/>
        <v>710000010100</v>
      </c>
    </row>
    <row r="986" spans="1:14" x14ac:dyDescent="0.25">
      <c r="A986" s="197" t="s">
        <v>108</v>
      </c>
      <c r="B986" s="197" t="s">
        <v>264</v>
      </c>
      <c r="C986" s="197" t="s">
        <v>265</v>
      </c>
      <c r="D986" s="197" t="s">
        <v>126</v>
      </c>
      <c r="E986" s="197" t="s">
        <v>127</v>
      </c>
      <c r="F986" s="197" t="s">
        <v>125</v>
      </c>
      <c r="G986" s="197" t="s">
        <v>149</v>
      </c>
      <c r="H986" s="197" t="s">
        <v>196</v>
      </c>
      <c r="I986" s="197" t="s">
        <v>128</v>
      </c>
      <c r="J986" s="197" t="s">
        <v>196</v>
      </c>
      <c r="K986" s="197" t="s">
        <v>196</v>
      </c>
      <c r="L986" s="197" t="s">
        <v>196</v>
      </c>
      <c r="M986" s="198">
        <v>53.3</v>
      </c>
      <c r="N986" t="str">
        <f t="shared" si="15"/>
        <v>710000010100</v>
      </c>
    </row>
    <row r="987" spans="1:14" x14ac:dyDescent="0.25">
      <c r="A987" s="197" t="s">
        <v>108</v>
      </c>
      <c r="B987" s="197" t="s">
        <v>264</v>
      </c>
      <c r="C987" s="197" t="s">
        <v>265</v>
      </c>
      <c r="D987" s="197" t="s">
        <v>126</v>
      </c>
      <c r="E987" s="197" t="s">
        <v>127</v>
      </c>
      <c r="F987" s="197" t="s">
        <v>125</v>
      </c>
      <c r="G987" s="197" t="s">
        <v>149</v>
      </c>
      <c r="H987" s="197" t="s">
        <v>196</v>
      </c>
      <c r="I987" s="197" t="s">
        <v>128</v>
      </c>
      <c r="J987" s="197" t="s">
        <v>196</v>
      </c>
      <c r="K987" s="197" t="s">
        <v>196</v>
      </c>
      <c r="L987" s="197" t="s">
        <v>196</v>
      </c>
      <c r="M987" s="198">
        <v>1279.27</v>
      </c>
      <c r="N987" t="str">
        <f t="shared" si="15"/>
        <v>710000010100</v>
      </c>
    </row>
    <row r="988" spans="1:14" x14ac:dyDescent="0.25">
      <c r="A988" s="197" t="s">
        <v>108</v>
      </c>
      <c r="B988" s="197" t="s">
        <v>264</v>
      </c>
      <c r="C988" s="197" t="s">
        <v>265</v>
      </c>
      <c r="D988" s="197" t="s">
        <v>126</v>
      </c>
      <c r="E988" s="197" t="s">
        <v>127</v>
      </c>
      <c r="F988" s="197" t="s">
        <v>125</v>
      </c>
      <c r="G988" s="197" t="s">
        <v>149</v>
      </c>
      <c r="H988" s="197" t="s">
        <v>196</v>
      </c>
      <c r="I988" s="197" t="s">
        <v>128</v>
      </c>
      <c r="J988" s="197" t="s">
        <v>196</v>
      </c>
      <c r="K988" s="197" t="s">
        <v>196</v>
      </c>
      <c r="L988" s="197" t="s">
        <v>196</v>
      </c>
      <c r="M988" s="198">
        <v>319.82</v>
      </c>
      <c r="N988" t="str">
        <f t="shared" si="15"/>
        <v>710000010100</v>
      </c>
    </row>
    <row r="989" spans="1:14" x14ac:dyDescent="0.25">
      <c r="A989" s="197" t="s">
        <v>108</v>
      </c>
      <c r="B989" s="197" t="s">
        <v>264</v>
      </c>
      <c r="C989" s="197" t="s">
        <v>265</v>
      </c>
      <c r="D989" s="197" t="s">
        <v>126</v>
      </c>
      <c r="E989" s="197" t="s">
        <v>127</v>
      </c>
      <c r="F989" s="197" t="s">
        <v>125</v>
      </c>
      <c r="G989" s="197" t="s">
        <v>152</v>
      </c>
      <c r="H989" s="197" t="s">
        <v>196</v>
      </c>
      <c r="I989" s="197" t="s">
        <v>128</v>
      </c>
      <c r="J989" s="197" t="s">
        <v>196</v>
      </c>
      <c r="K989" s="197" t="s">
        <v>196</v>
      </c>
      <c r="L989" s="197" t="s">
        <v>196</v>
      </c>
      <c r="M989" s="198">
        <v>124.93</v>
      </c>
      <c r="N989" t="str">
        <f t="shared" si="15"/>
        <v>723000010100</v>
      </c>
    </row>
    <row r="990" spans="1:14" x14ac:dyDescent="0.25">
      <c r="A990" s="197" t="s">
        <v>108</v>
      </c>
      <c r="B990" s="197" t="s">
        <v>264</v>
      </c>
      <c r="C990" s="197" t="s">
        <v>265</v>
      </c>
      <c r="D990" s="197" t="s">
        <v>126</v>
      </c>
      <c r="E990" s="197" t="s">
        <v>127</v>
      </c>
      <c r="F990" s="197" t="s">
        <v>125</v>
      </c>
      <c r="G990" s="197" t="s">
        <v>152</v>
      </c>
      <c r="H990" s="197" t="s">
        <v>196</v>
      </c>
      <c r="I990" s="197" t="s">
        <v>128</v>
      </c>
      <c r="J990" s="197" t="s">
        <v>196</v>
      </c>
      <c r="K990" s="197" t="s">
        <v>196</v>
      </c>
      <c r="L990" s="197" t="s">
        <v>196</v>
      </c>
      <c r="M990" s="198">
        <v>93.69</v>
      </c>
      <c r="N990" t="str">
        <f t="shared" si="15"/>
        <v>723000010100</v>
      </c>
    </row>
    <row r="991" spans="1:14" x14ac:dyDescent="0.25">
      <c r="A991" s="197" t="s">
        <v>108</v>
      </c>
      <c r="B991" s="197" t="s">
        <v>264</v>
      </c>
      <c r="C991" s="197" t="s">
        <v>265</v>
      </c>
      <c r="D991" s="197" t="s">
        <v>126</v>
      </c>
      <c r="E991" s="197" t="s">
        <v>127</v>
      </c>
      <c r="F991" s="197" t="s">
        <v>125</v>
      </c>
      <c r="G991" s="197" t="s">
        <v>153</v>
      </c>
      <c r="H991" s="197" t="s">
        <v>196</v>
      </c>
      <c r="I991" s="197" t="s">
        <v>128</v>
      </c>
      <c r="J991" s="197" t="s">
        <v>196</v>
      </c>
      <c r="K991" s="197" t="s">
        <v>196</v>
      </c>
      <c r="L991" s="197" t="s">
        <v>196</v>
      </c>
      <c r="M991" s="198">
        <v>29.21</v>
      </c>
      <c r="N991" t="str">
        <f t="shared" si="15"/>
        <v>723100010100</v>
      </c>
    </row>
    <row r="992" spans="1:14" x14ac:dyDescent="0.25">
      <c r="A992" s="197" t="s">
        <v>108</v>
      </c>
      <c r="B992" s="197" t="s">
        <v>264</v>
      </c>
      <c r="C992" s="197" t="s">
        <v>265</v>
      </c>
      <c r="D992" s="197" t="s">
        <v>126</v>
      </c>
      <c r="E992" s="197" t="s">
        <v>127</v>
      </c>
      <c r="F992" s="197" t="s">
        <v>125</v>
      </c>
      <c r="G992" s="197" t="s">
        <v>153</v>
      </c>
      <c r="H992" s="197" t="s">
        <v>196</v>
      </c>
      <c r="I992" s="197" t="s">
        <v>128</v>
      </c>
      <c r="J992" s="197" t="s">
        <v>196</v>
      </c>
      <c r="K992" s="197" t="s">
        <v>196</v>
      </c>
      <c r="L992" s="197" t="s">
        <v>196</v>
      </c>
      <c r="M992" s="198">
        <v>21.91</v>
      </c>
      <c r="N992" t="str">
        <f t="shared" si="15"/>
        <v>723100010100</v>
      </c>
    </row>
    <row r="993" spans="1:14" x14ac:dyDescent="0.25">
      <c r="A993" s="197" t="s">
        <v>108</v>
      </c>
      <c r="B993" s="197" t="s">
        <v>264</v>
      </c>
      <c r="C993" s="197" t="s">
        <v>265</v>
      </c>
      <c r="D993" s="197" t="s">
        <v>126</v>
      </c>
      <c r="E993" s="197" t="s">
        <v>127</v>
      </c>
      <c r="F993" s="197" t="s">
        <v>125</v>
      </c>
      <c r="G993" s="197" t="s">
        <v>154</v>
      </c>
      <c r="H993" s="197" t="s">
        <v>196</v>
      </c>
      <c r="I993" s="197" t="s">
        <v>128</v>
      </c>
      <c r="J993" s="197" t="s">
        <v>196</v>
      </c>
      <c r="K993" s="197" t="s">
        <v>196</v>
      </c>
      <c r="L993" s="197" t="s">
        <v>196</v>
      </c>
      <c r="M993" s="198">
        <v>495.66</v>
      </c>
      <c r="N993" t="str">
        <f t="shared" si="15"/>
        <v>724000010100</v>
      </c>
    </row>
    <row r="994" spans="1:14" x14ac:dyDescent="0.25">
      <c r="A994" s="197" t="s">
        <v>108</v>
      </c>
      <c r="B994" s="197" t="s">
        <v>264</v>
      </c>
      <c r="C994" s="197" t="s">
        <v>265</v>
      </c>
      <c r="D994" s="197" t="s">
        <v>126</v>
      </c>
      <c r="E994" s="197" t="s">
        <v>127</v>
      </c>
      <c r="F994" s="197" t="s">
        <v>125</v>
      </c>
      <c r="G994" s="197" t="s">
        <v>154</v>
      </c>
      <c r="H994" s="197" t="s">
        <v>196</v>
      </c>
      <c r="I994" s="197" t="s">
        <v>128</v>
      </c>
      <c r="J994" s="197" t="s">
        <v>196</v>
      </c>
      <c r="K994" s="197" t="s">
        <v>196</v>
      </c>
      <c r="L994" s="197" t="s">
        <v>196</v>
      </c>
      <c r="M994" s="198">
        <v>371.74</v>
      </c>
      <c r="N994" t="str">
        <f t="shared" si="15"/>
        <v>724000010100</v>
      </c>
    </row>
    <row r="995" spans="1:14" x14ac:dyDescent="0.25">
      <c r="A995" s="197" t="s">
        <v>108</v>
      </c>
      <c r="B995" s="197" t="s">
        <v>264</v>
      </c>
      <c r="C995" s="197" t="s">
        <v>265</v>
      </c>
      <c r="D995" s="197" t="s">
        <v>126</v>
      </c>
      <c r="E995" s="197" t="s">
        <v>127</v>
      </c>
      <c r="F995" s="197" t="s">
        <v>125</v>
      </c>
      <c r="G995" s="197" t="s">
        <v>157</v>
      </c>
      <c r="H995" s="197" t="s">
        <v>196</v>
      </c>
      <c r="I995" s="197" t="s">
        <v>128</v>
      </c>
      <c r="J995" s="197" t="s">
        <v>196</v>
      </c>
      <c r="K995" s="197" t="s">
        <v>196</v>
      </c>
      <c r="L995" s="197" t="s">
        <v>196</v>
      </c>
      <c r="M995" s="198">
        <v>140.72</v>
      </c>
      <c r="N995" t="str">
        <f t="shared" si="15"/>
        <v>726900010100</v>
      </c>
    </row>
    <row r="996" spans="1:14" x14ac:dyDescent="0.25">
      <c r="A996" s="197" t="s">
        <v>108</v>
      </c>
      <c r="B996" s="197" t="s">
        <v>264</v>
      </c>
      <c r="C996" s="197" t="s">
        <v>265</v>
      </c>
      <c r="D996" s="197" t="s">
        <v>126</v>
      </c>
      <c r="E996" s="197" t="s">
        <v>127</v>
      </c>
      <c r="F996" s="197" t="s">
        <v>125</v>
      </c>
      <c r="G996" s="197" t="s">
        <v>157</v>
      </c>
      <c r="H996" s="197" t="s">
        <v>196</v>
      </c>
      <c r="I996" s="197" t="s">
        <v>128</v>
      </c>
      <c r="J996" s="197" t="s">
        <v>196</v>
      </c>
      <c r="K996" s="197" t="s">
        <v>196</v>
      </c>
      <c r="L996" s="197" t="s">
        <v>196</v>
      </c>
      <c r="M996" s="198">
        <v>105.54</v>
      </c>
      <c r="N996" t="str">
        <f t="shared" si="15"/>
        <v>726900010100</v>
      </c>
    </row>
    <row r="997" spans="1:14" x14ac:dyDescent="0.25">
      <c r="A997" s="197" t="s">
        <v>108</v>
      </c>
      <c r="B997" s="197" t="s">
        <v>264</v>
      </c>
      <c r="C997" s="197" t="s">
        <v>265</v>
      </c>
      <c r="D997" s="197" t="s">
        <v>126</v>
      </c>
      <c r="E997" s="197" t="s">
        <v>127</v>
      </c>
      <c r="F997" s="197" t="s">
        <v>125</v>
      </c>
      <c r="G997" s="197" t="s">
        <v>157</v>
      </c>
      <c r="H997" s="197" t="s">
        <v>196</v>
      </c>
      <c r="I997" s="197" t="s">
        <v>128</v>
      </c>
      <c r="J997" s="197" t="s">
        <v>196</v>
      </c>
      <c r="K997" s="197" t="s">
        <v>196</v>
      </c>
      <c r="L997" s="197" t="s">
        <v>196</v>
      </c>
      <c r="M997" s="198">
        <v>25.59</v>
      </c>
      <c r="N997" t="str">
        <f t="shared" si="15"/>
        <v>726900010100</v>
      </c>
    </row>
    <row r="998" spans="1:14" x14ac:dyDescent="0.25">
      <c r="A998" s="197" t="s">
        <v>108</v>
      </c>
      <c r="B998" s="197" t="s">
        <v>264</v>
      </c>
      <c r="C998" s="197" t="s">
        <v>265</v>
      </c>
      <c r="D998" s="197" t="s">
        <v>126</v>
      </c>
      <c r="E998" s="197" t="s">
        <v>127</v>
      </c>
      <c r="F998" s="197" t="s">
        <v>125</v>
      </c>
      <c r="G998" s="197" t="s">
        <v>157</v>
      </c>
      <c r="H998" s="197" t="s">
        <v>196</v>
      </c>
      <c r="I998" s="197" t="s">
        <v>128</v>
      </c>
      <c r="J998" s="197" t="s">
        <v>196</v>
      </c>
      <c r="K998" s="197" t="s">
        <v>196</v>
      </c>
      <c r="L998" s="197" t="s">
        <v>196</v>
      </c>
      <c r="M998" s="198">
        <v>19.18</v>
      </c>
      <c r="N998" t="str">
        <f t="shared" si="15"/>
        <v>726900010100</v>
      </c>
    </row>
    <row r="999" spans="1:14" x14ac:dyDescent="0.25">
      <c r="A999" s="197" t="s">
        <v>108</v>
      </c>
      <c r="B999" s="197" t="s">
        <v>264</v>
      </c>
      <c r="C999" s="197" t="s">
        <v>265</v>
      </c>
      <c r="D999" s="197" t="s">
        <v>126</v>
      </c>
      <c r="E999" s="197" t="s">
        <v>127</v>
      </c>
      <c r="F999" s="197" t="s">
        <v>125</v>
      </c>
      <c r="G999" s="197" t="s">
        <v>143</v>
      </c>
      <c r="H999" s="197" t="s">
        <v>196</v>
      </c>
      <c r="I999" s="197" t="s">
        <v>128</v>
      </c>
      <c r="J999" s="197" t="s">
        <v>196</v>
      </c>
      <c r="K999" s="197" t="s">
        <v>196</v>
      </c>
      <c r="L999" s="197" t="s">
        <v>196</v>
      </c>
      <c r="M999" s="198">
        <v>-62</v>
      </c>
      <c r="N999" t="str">
        <f t="shared" si="15"/>
        <v>213000010100</v>
      </c>
    </row>
    <row r="1000" spans="1:14" x14ac:dyDescent="0.25">
      <c r="A1000" s="197" t="s">
        <v>108</v>
      </c>
      <c r="B1000" s="197" t="s">
        <v>264</v>
      </c>
      <c r="C1000" s="197" t="s">
        <v>265</v>
      </c>
      <c r="D1000" s="197" t="s">
        <v>126</v>
      </c>
      <c r="E1000" s="197" t="s">
        <v>127</v>
      </c>
      <c r="F1000" s="197" t="s">
        <v>125</v>
      </c>
      <c r="G1000" s="197" t="s">
        <v>143</v>
      </c>
      <c r="H1000" s="197" t="s">
        <v>196</v>
      </c>
      <c r="I1000" s="197" t="s">
        <v>128</v>
      </c>
      <c r="J1000" s="197" t="s">
        <v>196</v>
      </c>
      <c r="K1000" s="197" t="s">
        <v>196</v>
      </c>
      <c r="L1000" s="197" t="s">
        <v>196</v>
      </c>
      <c r="M1000" s="198">
        <v>-46.5</v>
      </c>
      <c r="N1000" t="str">
        <f t="shared" si="15"/>
        <v>213000010100</v>
      </c>
    </row>
    <row r="1001" spans="1:14" x14ac:dyDescent="0.25">
      <c r="A1001" s="197" t="s">
        <v>108</v>
      </c>
      <c r="B1001" s="197" t="s">
        <v>264</v>
      </c>
      <c r="C1001" s="197" t="s">
        <v>265</v>
      </c>
      <c r="D1001" s="197" t="s">
        <v>126</v>
      </c>
      <c r="E1001" s="197" t="s">
        <v>127</v>
      </c>
      <c r="F1001" s="197" t="s">
        <v>125</v>
      </c>
      <c r="G1001" s="197" t="s">
        <v>139</v>
      </c>
      <c r="H1001" s="197" t="s">
        <v>196</v>
      </c>
      <c r="I1001" s="197" t="s">
        <v>128</v>
      </c>
      <c r="J1001" s="197" t="s">
        <v>196</v>
      </c>
      <c r="K1001" s="197" t="s">
        <v>196</v>
      </c>
      <c r="L1001" s="197" t="s">
        <v>196</v>
      </c>
      <c r="M1001" s="198">
        <v>-43.95</v>
      </c>
      <c r="N1001" t="str">
        <f t="shared" si="15"/>
        <v>210000010100</v>
      </c>
    </row>
    <row r="1002" spans="1:14" x14ac:dyDescent="0.25">
      <c r="A1002" s="197" t="s">
        <v>108</v>
      </c>
      <c r="B1002" s="197" t="s">
        <v>264</v>
      </c>
      <c r="C1002" s="197" t="s">
        <v>265</v>
      </c>
      <c r="D1002" s="197" t="s">
        <v>126</v>
      </c>
      <c r="E1002" s="197" t="s">
        <v>127</v>
      </c>
      <c r="F1002" s="197" t="s">
        <v>125</v>
      </c>
      <c r="G1002" s="197" t="s">
        <v>139</v>
      </c>
      <c r="H1002" s="197" t="s">
        <v>196</v>
      </c>
      <c r="I1002" s="197" t="s">
        <v>128</v>
      </c>
      <c r="J1002" s="197" t="s">
        <v>196</v>
      </c>
      <c r="K1002" s="197" t="s">
        <v>196</v>
      </c>
      <c r="L1002" s="197" t="s">
        <v>196</v>
      </c>
      <c r="M1002" s="198">
        <v>-32.97</v>
      </c>
      <c r="N1002" t="str">
        <f t="shared" si="15"/>
        <v>210000010100</v>
      </c>
    </row>
    <row r="1003" spans="1:14" x14ac:dyDescent="0.25">
      <c r="A1003" s="197" t="s">
        <v>108</v>
      </c>
      <c r="B1003" s="197" t="s">
        <v>264</v>
      </c>
      <c r="C1003" s="197" t="s">
        <v>265</v>
      </c>
      <c r="D1003" s="197" t="s">
        <v>126</v>
      </c>
      <c r="E1003" s="197" t="s">
        <v>127</v>
      </c>
      <c r="F1003" s="197" t="s">
        <v>125</v>
      </c>
      <c r="G1003" s="197" t="s">
        <v>140</v>
      </c>
      <c r="H1003" s="197" t="s">
        <v>196</v>
      </c>
      <c r="I1003" s="197" t="s">
        <v>128</v>
      </c>
      <c r="J1003" s="197" t="s">
        <v>196</v>
      </c>
      <c r="K1003" s="197" t="s">
        <v>196</v>
      </c>
      <c r="L1003" s="197" t="s">
        <v>196</v>
      </c>
      <c r="M1003" s="198">
        <v>-140.72</v>
      </c>
      <c r="N1003" t="str">
        <f t="shared" si="15"/>
        <v>210500010100</v>
      </c>
    </row>
    <row r="1004" spans="1:14" x14ac:dyDescent="0.25">
      <c r="A1004" s="197" t="s">
        <v>108</v>
      </c>
      <c r="B1004" s="197" t="s">
        <v>264</v>
      </c>
      <c r="C1004" s="197" t="s">
        <v>265</v>
      </c>
      <c r="D1004" s="197" t="s">
        <v>126</v>
      </c>
      <c r="E1004" s="197" t="s">
        <v>127</v>
      </c>
      <c r="F1004" s="197" t="s">
        <v>125</v>
      </c>
      <c r="G1004" s="197" t="s">
        <v>140</v>
      </c>
      <c r="H1004" s="197" t="s">
        <v>196</v>
      </c>
      <c r="I1004" s="197" t="s">
        <v>128</v>
      </c>
      <c r="J1004" s="197" t="s">
        <v>196</v>
      </c>
      <c r="K1004" s="197" t="s">
        <v>196</v>
      </c>
      <c r="L1004" s="197" t="s">
        <v>196</v>
      </c>
      <c r="M1004" s="198">
        <v>-105.54</v>
      </c>
      <c r="N1004" t="str">
        <f t="shared" si="15"/>
        <v>210500010100</v>
      </c>
    </row>
    <row r="1005" spans="1:14" x14ac:dyDescent="0.25">
      <c r="A1005" s="197" t="s">
        <v>108</v>
      </c>
      <c r="B1005" s="197" t="s">
        <v>264</v>
      </c>
      <c r="C1005" s="197" t="s">
        <v>265</v>
      </c>
      <c r="D1005" s="197" t="s">
        <v>126</v>
      </c>
      <c r="E1005" s="197" t="s">
        <v>127</v>
      </c>
      <c r="F1005" s="197" t="s">
        <v>125</v>
      </c>
      <c r="G1005" s="197" t="s">
        <v>150</v>
      </c>
      <c r="H1005" s="197" t="s">
        <v>196</v>
      </c>
      <c r="I1005" s="197" t="s">
        <v>128</v>
      </c>
      <c r="J1005" s="197" t="s">
        <v>196</v>
      </c>
      <c r="K1005" s="197" t="s">
        <v>196</v>
      </c>
      <c r="L1005" s="197" t="s">
        <v>196</v>
      </c>
      <c r="M1005" s="198">
        <v>-11.25</v>
      </c>
      <c r="N1005" t="str">
        <f t="shared" si="15"/>
        <v>219000010100</v>
      </c>
    </row>
    <row r="1006" spans="1:14" x14ac:dyDescent="0.25">
      <c r="A1006" s="197" t="s">
        <v>108</v>
      </c>
      <c r="B1006" s="197" t="s">
        <v>264</v>
      </c>
      <c r="C1006" s="197" t="s">
        <v>265</v>
      </c>
      <c r="D1006" s="197" t="s">
        <v>126</v>
      </c>
      <c r="E1006" s="197" t="s">
        <v>127</v>
      </c>
      <c r="F1006" s="197" t="s">
        <v>125</v>
      </c>
      <c r="G1006" s="197" t="s">
        <v>150</v>
      </c>
      <c r="H1006" s="197" t="s">
        <v>196</v>
      </c>
      <c r="I1006" s="197" t="s">
        <v>128</v>
      </c>
      <c r="J1006" s="197" t="s">
        <v>196</v>
      </c>
      <c r="K1006" s="197" t="s">
        <v>196</v>
      </c>
      <c r="L1006" s="197" t="s">
        <v>196</v>
      </c>
      <c r="M1006" s="198">
        <v>-8.43</v>
      </c>
      <c r="N1006" t="str">
        <f t="shared" si="15"/>
        <v>219000010100</v>
      </c>
    </row>
    <row r="1007" spans="1:14" x14ac:dyDescent="0.25">
      <c r="A1007" s="197" t="s">
        <v>108</v>
      </c>
      <c r="B1007" s="197" t="s">
        <v>264</v>
      </c>
      <c r="C1007" s="197" t="s">
        <v>265</v>
      </c>
      <c r="D1007" s="197" t="s">
        <v>126</v>
      </c>
      <c r="E1007" s="197" t="s">
        <v>127</v>
      </c>
      <c r="F1007" s="197" t="s">
        <v>125</v>
      </c>
      <c r="G1007" s="197" t="s">
        <v>139</v>
      </c>
      <c r="H1007" s="197" t="s">
        <v>196</v>
      </c>
      <c r="I1007" s="197" t="s">
        <v>128</v>
      </c>
      <c r="J1007" s="197" t="s">
        <v>196</v>
      </c>
      <c r="K1007" s="197" t="s">
        <v>196</v>
      </c>
      <c r="L1007" s="197" t="s">
        <v>196</v>
      </c>
      <c r="M1007" s="198">
        <v>-397.14</v>
      </c>
      <c r="N1007" t="str">
        <f t="shared" si="15"/>
        <v>210000010100</v>
      </c>
    </row>
    <row r="1008" spans="1:14" x14ac:dyDescent="0.25">
      <c r="A1008" s="197" t="s">
        <v>108</v>
      </c>
      <c r="B1008" s="197" t="s">
        <v>264</v>
      </c>
      <c r="C1008" s="197" t="s">
        <v>265</v>
      </c>
      <c r="D1008" s="197" t="s">
        <v>126</v>
      </c>
      <c r="E1008" s="197" t="s">
        <v>127</v>
      </c>
      <c r="F1008" s="197" t="s">
        <v>125</v>
      </c>
      <c r="G1008" s="197" t="s">
        <v>139</v>
      </c>
      <c r="H1008" s="197" t="s">
        <v>196</v>
      </c>
      <c r="I1008" s="197" t="s">
        <v>128</v>
      </c>
      <c r="J1008" s="197" t="s">
        <v>196</v>
      </c>
      <c r="K1008" s="197" t="s">
        <v>196</v>
      </c>
      <c r="L1008" s="197" t="s">
        <v>196</v>
      </c>
      <c r="M1008" s="198">
        <v>-297.86</v>
      </c>
      <c r="N1008" t="str">
        <f t="shared" si="15"/>
        <v>210000010100</v>
      </c>
    </row>
    <row r="1009" spans="1:14" x14ac:dyDescent="0.25">
      <c r="A1009" s="197" t="s">
        <v>108</v>
      </c>
      <c r="B1009" s="197" t="s">
        <v>264</v>
      </c>
      <c r="C1009" s="197" t="s">
        <v>265</v>
      </c>
      <c r="D1009" s="197" t="s">
        <v>126</v>
      </c>
      <c r="E1009" s="197" t="s">
        <v>127</v>
      </c>
      <c r="F1009" s="197" t="s">
        <v>125</v>
      </c>
      <c r="G1009" s="197" t="s">
        <v>137</v>
      </c>
      <c r="H1009" s="197" t="s">
        <v>196</v>
      </c>
      <c r="I1009" s="197" t="s">
        <v>128</v>
      </c>
      <c r="J1009" s="197" t="s">
        <v>196</v>
      </c>
      <c r="K1009" s="197" t="s">
        <v>196</v>
      </c>
      <c r="L1009" s="197" t="s">
        <v>196</v>
      </c>
      <c r="M1009" s="198">
        <v>-495.66</v>
      </c>
      <c r="N1009" t="str">
        <f t="shared" si="15"/>
        <v>205600010100</v>
      </c>
    </row>
    <row r="1010" spans="1:14" x14ac:dyDescent="0.25">
      <c r="A1010" s="197" t="s">
        <v>108</v>
      </c>
      <c r="B1010" s="197" t="s">
        <v>264</v>
      </c>
      <c r="C1010" s="197" t="s">
        <v>265</v>
      </c>
      <c r="D1010" s="197" t="s">
        <v>126</v>
      </c>
      <c r="E1010" s="197" t="s">
        <v>127</v>
      </c>
      <c r="F1010" s="197" t="s">
        <v>125</v>
      </c>
      <c r="G1010" s="197" t="s">
        <v>137</v>
      </c>
      <c r="H1010" s="197" t="s">
        <v>196</v>
      </c>
      <c r="I1010" s="197" t="s">
        <v>128</v>
      </c>
      <c r="J1010" s="197" t="s">
        <v>196</v>
      </c>
      <c r="K1010" s="197" t="s">
        <v>196</v>
      </c>
      <c r="L1010" s="197" t="s">
        <v>196</v>
      </c>
      <c r="M1010" s="198">
        <v>-371.74</v>
      </c>
      <c r="N1010" t="str">
        <f t="shared" si="15"/>
        <v>205600010100</v>
      </c>
    </row>
    <row r="1011" spans="1:14" x14ac:dyDescent="0.25">
      <c r="A1011" s="197" t="s">
        <v>108</v>
      </c>
      <c r="B1011" s="197" t="s">
        <v>266</v>
      </c>
      <c r="C1011" s="197" t="s">
        <v>267</v>
      </c>
      <c r="D1011" s="197" t="s">
        <v>126</v>
      </c>
      <c r="E1011" s="197" t="s">
        <v>127</v>
      </c>
      <c r="F1011" s="197" t="s">
        <v>125</v>
      </c>
      <c r="G1011" s="197" t="s">
        <v>124</v>
      </c>
      <c r="H1011" s="197" t="s">
        <v>196</v>
      </c>
      <c r="I1011" s="197" t="s">
        <v>128</v>
      </c>
      <c r="J1011" s="197" t="s">
        <v>196</v>
      </c>
      <c r="K1011" s="197" t="s">
        <v>196</v>
      </c>
      <c r="L1011" s="197" t="s">
        <v>196</v>
      </c>
      <c r="M1011" s="198">
        <v>-569.41</v>
      </c>
      <c r="N1011" t="str">
        <f t="shared" si="15"/>
        <v>100000010100</v>
      </c>
    </row>
    <row r="1012" spans="1:14" x14ac:dyDescent="0.25">
      <c r="A1012" s="197" t="s">
        <v>108</v>
      </c>
      <c r="B1012" s="197" t="s">
        <v>266</v>
      </c>
      <c r="C1012" s="197" t="s">
        <v>267</v>
      </c>
      <c r="D1012" s="197" t="s">
        <v>126</v>
      </c>
      <c r="E1012" s="197" t="s">
        <v>127</v>
      </c>
      <c r="F1012" s="197" t="s">
        <v>125</v>
      </c>
      <c r="G1012" s="197" t="s">
        <v>143</v>
      </c>
      <c r="H1012" s="197" t="s">
        <v>196</v>
      </c>
      <c r="I1012" s="197" t="s">
        <v>128</v>
      </c>
      <c r="J1012" s="197" t="s">
        <v>196</v>
      </c>
      <c r="K1012" s="197" t="s">
        <v>196</v>
      </c>
      <c r="L1012" s="197" t="s">
        <v>196</v>
      </c>
      <c r="M1012" s="198">
        <v>-24.57</v>
      </c>
      <c r="N1012" t="str">
        <f t="shared" si="15"/>
        <v>213000010100</v>
      </c>
    </row>
    <row r="1013" spans="1:14" x14ac:dyDescent="0.25">
      <c r="A1013" s="197" t="s">
        <v>108</v>
      </c>
      <c r="B1013" s="197" t="s">
        <v>266</v>
      </c>
      <c r="C1013" s="197" t="s">
        <v>267</v>
      </c>
      <c r="D1013" s="197" t="s">
        <v>126</v>
      </c>
      <c r="E1013" s="197" t="s">
        <v>127</v>
      </c>
      <c r="F1013" s="197" t="s">
        <v>125</v>
      </c>
      <c r="G1013" s="197" t="s">
        <v>143</v>
      </c>
      <c r="H1013" s="197" t="s">
        <v>196</v>
      </c>
      <c r="I1013" s="197" t="s">
        <v>128</v>
      </c>
      <c r="J1013" s="197" t="s">
        <v>196</v>
      </c>
      <c r="K1013" s="197" t="s">
        <v>196</v>
      </c>
      <c r="L1013" s="197" t="s">
        <v>196</v>
      </c>
      <c r="M1013" s="198">
        <v>-18.43</v>
      </c>
      <c r="N1013" t="str">
        <f t="shared" si="15"/>
        <v>213000010100</v>
      </c>
    </row>
    <row r="1014" spans="1:14" x14ac:dyDescent="0.25">
      <c r="A1014" s="197" t="s">
        <v>108</v>
      </c>
      <c r="B1014" s="197" t="s">
        <v>266</v>
      </c>
      <c r="C1014" s="197" t="s">
        <v>267</v>
      </c>
      <c r="D1014" s="197" t="s">
        <v>126</v>
      </c>
      <c r="E1014" s="197" t="s">
        <v>127</v>
      </c>
      <c r="F1014" s="197" t="s">
        <v>125</v>
      </c>
      <c r="G1014" s="197" t="s">
        <v>140</v>
      </c>
      <c r="H1014" s="197" t="s">
        <v>196</v>
      </c>
      <c r="I1014" s="197" t="s">
        <v>128</v>
      </c>
      <c r="J1014" s="197" t="s">
        <v>196</v>
      </c>
      <c r="K1014" s="197" t="s">
        <v>196</v>
      </c>
      <c r="L1014" s="197" t="s">
        <v>196</v>
      </c>
      <c r="M1014" s="198">
        <v>-71.09</v>
      </c>
      <c r="N1014" t="str">
        <f t="shared" si="15"/>
        <v>210500010100</v>
      </c>
    </row>
    <row r="1015" spans="1:14" x14ac:dyDescent="0.25">
      <c r="A1015" s="197" t="s">
        <v>108</v>
      </c>
      <c r="B1015" s="197" t="s">
        <v>266</v>
      </c>
      <c r="C1015" s="197" t="s">
        <v>267</v>
      </c>
      <c r="D1015" s="197" t="s">
        <v>126</v>
      </c>
      <c r="E1015" s="197" t="s">
        <v>127</v>
      </c>
      <c r="F1015" s="197" t="s">
        <v>125</v>
      </c>
      <c r="G1015" s="197" t="s">
        <v>140</v>
      </c>
      <c r="H1015" s="197" t="s">
        <v>196</v>
      </c>
      <c r="I1015" s="197" t="s">
        <v>128</v>
      </c>
      <c r="J1015" s="197" t="s">
        <v>196</v>
      </c>
      <c r="K1015" s="197" t="s">
        <v>196</v>
      </c>
      <c r="L1015" s="197" t="s">
        <v>196</v>
      </c>
      <c r="M1015" s="198">
        <v>-53.31</v>
      </c>
      <c r="N1015" t="str">
        <f t="shared" si="15"/>
        <v>210500010100</v>
      </c>
    </row>
    <row r="1016" spans="1:14" x14ac:dyDescent="0.25">
      <c r="A1016" s="197" t="s">
        <v>108</v>
      </c>
      <c r="B1016" s="197" t="s">
        <v>266</v>
      </c>
      <c r="C1016" s="197" t="s">
        <v>267</v>
      </c>
      <c r="D1016" s="197" t="s">
        <v>126</v>
      </c>
      <c r="E1016" s="197" t="s">
        <v>127</v>
      </c>
      <c r="F1016" s="197" t="s">
        <v>125</v>
      </c>
      <c r="G1016" s="197" t="s">
        <v>150</v>
      </c>
      <c r="H1016" s="197" t="s">
        <v>196</v>
      </c>
      <c r="I1016" s="197" t="s">
        <v>128</v>
      </c>
      <c r="J1016" s="197" t="s">
        <v>196</v>
      </c>
      <c r="K1016" s="197" t="s">
        <v>196</v>
      </c>
      <c r="L1016" s="197" t="s">
        <v>196</v>
      </c>
      <c r="M1016" s="198">
        <v>-21.06</v>
      </c>
      <c r="N1016" t="str">
        <f t="shared" si="15"/>
        <v>219000010100</v>
      </c>
    </row>
    <row r="1017" spans="1:14" x14ac:dyDescent="0.25">
      <c r="A1017" s="197" t="s">
        <v>108</v>
      </c>
      <c r="B1017" s="197" t="s">
        <v>266</v>
      </c>
      <c r="C1017" s="197" t="s">
        <v>267</v>
      </c>
      <c r="D1017" s="197" t="s">
        <v>126</v>
      </c>
      <c r="E1017" s="197" t="s">
        <v>127</v>
      </c>
      <c r="F1017" s="197" t="s">
        <v>125</v>
      </c>
      <c r="G1017" s="197" t="s">
        <v>150</v>
      </c>
      <c r="H1017" s="197" t="s">
        <v>196</v>
      </c>
      <c r="I1017" s="197" t="s">
        <v>128</v>
      </c>
      <c r="J1017" s="197" t="s">
        <v>196</v>
      </c>
      <c r="K1017" s="197" t="s">
        <v>196</v>
      </c>
      <c r="L1017" s="197" t="s">
        <v>196</v>
      </c>
      <c r="M1017" s="198">
        <v>-15.79</v>
      </c>
      <c r="N1017" t="str">
        <f t="shared" si="15"/>
        <v>219000010100</v>
      </c>
    </row>
    <row r="1018" spans="1:14" x14ac:dyDescent="0.25">
      <c r="A1018" s="197" t="s">
        <v>108</v>
      </c>
      <c r="B1018" s="197" t="s">
        <v>266</v>
      </c>
      <c r="C1018" s="197" t="s">
        <v>267</v>
      </c>
      <c r="D1018" s="197" t="s">
        <v>126</v>
      </c>
      <c r="E1018" s="197" t="s">
        <v>127</v>
      </c>
      <c r="F1018" s="197" t="s">
        <v>125</v>
      </c>
      <c r="G1018" s="197" t="s">
        <v>137</v>
      </c>
      <c r="H1018" s="197" t="s">
        <v>196</v>
      </c>
      <c r="I1018" s="197" t="s">
        <v>128</v>
      </c>
      <c r="J1018" s="197" t="s">
        <v>196</v>
      </c>
      <c r="K1018" s="197" t="s">
        <v>196</v>
      </c>
      <c r="L1018" s="197" t="s">
        <v>196</v>
      </c>
      <c r="M1018" s="198">
        <v>-155.26</v>
      </c>
      <c r="N1018" t="str">
        <f t="shared" si="15"/>
        <v>205600010100</v>
      </c>
    </row>
    <row r="1019" spans="1:14" x14ac:dyDescent="0.25">
      <c r="A1019" s="197" t="s">
        <v>108</v>
      </c>
      <c r="B1019" s="197" t="s">
        <v>266</v>
      </c>
      <c r="C1019" s="197" t="s">
        <v>267</v>
      </c>
      <c r="D1019" s="197" t="s">
        <v>126</v>
      </c>
      <c r="E1019" s="197" t="s">
        <v>127</v>
      </c>
      <c r="F1019" s="197" t="s">
        <v>125</v>
      </c>
      <c r="G1019" s="197" t="s">
        <v>137</v>
      </c>
      <c r="H1019" s="197" t="s">
        <v>196</v>
      </c>
      <c r="I1019" s="197" t="s">
        <v>128</v>
      </c>
      <c r="J1019" s="197" t="s">
        <v>196</v>
      </c>
      <c r="K1019" s="197" t="s">
        <v>196</v>
      </c>
      <c r="L1019" s="197" t="s">
        <v>196</v>
      </c>
      <c r="M1019" s="198">
        <v>-116.44</v>
      </c>
      <c r="N1019" t="str">
        <f t="shared" si="15"/>
        <v>205600010100</v>
      </c>
    </row>
    <row r="1020" spans="1:14" x14ac:dyDescent="0.25">
      <c r="A1020" s="197" t="s">
        <v>108</v>
      </c>
      <c r="B1020" s="197" t="s">
        <v>266</v>
      </c>
      <c r="C1020" s="197" t="s">
        <v>267</v>
      </c>
      <c r="D1020" s="197" t="s">
        <v>126</v>
      </c>
      <c r="E1020" s="197" t="s">
        <v>127</v>
      </c>
      <c r="F1020" s="197" t="s">
        <v>125</v>
      </c>
      <c r="G1020" s="197" t="s">
        <v>134</v>
      </c>
      <c r="H1020" s="197" t="s">
        <v>196</v>
      </c>
      <c r="I1020" s="197" t="s">
        <v>128</v>
      </c>
      <c r="J1020" s="197" t="s">
        <v>196</v>
      </c>
      <c r="K1020" s="197" t="s">
        <v>196</v>
      </c>
      <c r="L1020" s="197" t="s">
        <v>196</v>
      </c>
      <c r="M1020" s="198">
        <v>-71.09</v>
      </c>
      <c r="N1020" t="str">
        <f t="shared" si="15"/>
        <v>205200010100</v>
      </c>
    </row>
    <row r="1021" spans="1:14" x14ac:dyDescent="0.25">
      <c r="A1021" s="197" t="s">
        <v>108</v>
      </c>
      <c r="B1021" s="197" t="s">
        <v>266</v>
      </c>
      <c r="C1021" s="197" t="s">
        <v>267</v>
      </c>
      <c r="D1021" s="197" t="s">
        <v>126</v>
      </c>
      <c r="E1021" s="197" t="s">
        <v>127</v>
      </c>
      <c r="F1021" s="197" t="s">
        <v>125</v>
      </c>
      <c r="G1021" s="197" t="s">
        <v>134</v>
      </c>
      <c r="H1021" s="197" t="s">
        <v>196</v>
      </c>
      <c r="I1021" s="197" t="s">
        <v>128</v>
      </c>
      <c r="J1021" s="197" t="s">
        <v>196</v>
      </c>
      <c r="K1021" s="197" t="s">
        <v>196</v>
      </c>
      <c r="L1021" s="197" t="s">
        <v>196</v>
      </c>
      <c r="M1021" s="198">
        <v>-53.31</v>
      </c>
      <c r="N1021" t="str">
        <f t="shared" si="15"/>
        <v>205200010100</v>
      </c>
    </row>
    <row r="1022" spans="1:14" x14ac:dyDescent="0.25">
      <c r="A1022" s="197" t="s">
        <v>108</v>
      </c>
      <c r="B1022" s="197" t="s">
        <v>266</v>
      </c>
      <c r="C1022" s="197" t="s">
        <v>267</v>
      </c>
      <c r="D1022" s="197" t="s">
        <v>126</v>
      </c>
      <c r="E1022" s="197" t="s">
        <v>127</v>
      </c>
      <c r="F1022" s="197" t="s">
        <v>125</v>
      </c>
      <c r="G1022" s="197" t="s">
        <v>139</v>
      </c>
      <c r="H1022" s="197" t="s">
        <v>196</v>
      </c>
      <c r="I1022" s="197" t="s">
        <v>128</v>
      </c>
      <c r="J1022" s="197" t="s">
        <v>196</v>
      </c>
      <c r="K1022" s="197" t="s">
        <v>196</v>
      </c>
      <c r="L1022" s="197" t="s">
        <v>196</v>
      </c>
      <c r="M1022" s="198">
        <v>-12.93</v>
      </c>
      <c r="N1022" t="str">
        <f t="shared" si="15"/>
        <v>210000010100</v>
      </c>
    </row>
    <row r="1023" spans="1:14" x14ac:dyDescent="0.25">
      <c r="A1023" s="197" t="s">
        <v>108</v>
      </c>
      <c r="B1023" s="197" t="s">
        <v>266</v>
      </c>
      <c r="C1023" s="197" t="s">
        <v>267</v>
      </c>
      <c r="D1023" s="197" t="s">
        <v>126</v>
      </c>
      <c r="E1023" s="197" t="s">
        <v>127</v>
      </c>
      <c r="F1023" s="197" t="s">
        <v>125</v>
      </c>
      <c r="G1023" s="197" t="s">
        <v>139</v>
      </c>
      <c r="H1023" s="197" t="s">
        <v>196</v>
      </c>
      <c r="I1023" s="197" t="s">
        <v>128</v>
      </c>
      <c r="J1023" s="197" t="s">
        <v>196</v>
      </c>
      <c r="K1023" s="197" t="s">
        <v>196</v>
      </c>
      <c r="L1023" s="197" t="s">
        <v>196</v>
      </c>
      <c r="M1023" s="198">
        <v>-9.69</v>
      </c>
      <c r="N1023" t="str">
        <f t="shared" si="15"/>
        <v>210000010100</v>
      </c>
    </row>
    <row r="1024" spans="1:14" x14ac:dyDescent="0.25">
      <c r="A1024" s="197" t="s">
        <v>108</v>
      </c>
      <c r="B1024" s="197" t="s">
        <v>266</v>
      </c>
      <c r="C1024" s="197" t="s">
        <v>267</v>
      </c>
      <c r="D1024" s="197" t="s">
        <v>126</v>
      </c>
      <c r="E1024" s="197" t="s">
        <v>127</v>
      </c>
      <c r="F1024" s="197" t="s">
        <v>125</v>
      </c>
      <c r="G1024" s="197" t="s">
        <v>141</v>
      </c>
      <c r="H1024" s="197" t="s">
        <v>196</v>
      </c>
      <c r="I1024" s="197" t="s">
        <v>128</v>
      </c>
      <c r="J1024" s="197" t="s">
        <v>196</v>
      </c>
      <c r="K1024" s="197" t="s">
        <v>196</v>
      </c>
      <c r="L1024" s="197" t="s">
        <v>196</v>
      </c>
      <c r="M1024" s="198">
        <v>-63.95</v>
      </c>
      <c r="N1024" t="str">
        <f t="shared" si="15"/>
        <v>211000010100</v>
      </c>
    </row>
    <row r="1025" spans="1:14" x14ac:dyDescent="0.25">
      <c r="A1025" s="197" t="s">
        <v>108</v>
      </c>
      <c r="B1025" s="197" t="s">
        <v>266</v>
      </c>
      <c r="C1025" s="197" t="s">
        <v>267</v>
      </c>
      <c r="D1025" s="197" t="s">
        <v>126</v>
      </c>
      <c r="E1025" s="197" t="s">
        <v>127</v>
      </c>
      <c r="F1025" s="197" t="s">
        <v>125</v>
      </c>
      <c r="G1025" s="197" t="s">
        <v>141</v>
      </c>
      <c r="H1025" s="197" t="s">
        <v>196</v>
      </c>
      <c r="I1025" s="197" t="s">
        <v>128</v>
      </c>
      <c r="J1025" s="197" t="s">
        <v>196</v>
      </c>
      <c r="K1025" s="197" t="s">
        <v>196</v>
      </c>
      <c r="L1025" s="197" t="s">
        <v>196</v>
      </c>
      <c r="M1025" s="198">
        <v>-47.96</v>
      </c>
      <c r="N1025" t="str">
        <f t="shared" si="15"/>
        <v>211000010100</v>
      </c>
    </row>
    <row r="1026" spans="1:14" x14ac:dyDescent="0.25">
      <c r="A1026" s="197" t="s">
        <v>108</v>
      </c>
      <c r="B1026" s="197" t="s">
        <v>266</v>
      </c>
      <c r="C1026" s="197" t="s">
        <v>267</v>
      </c>
      <c r="D1026" s="197" t="s">
        <v>126</v>
      </c>
      <c r="E1026" s="197" t="s">
        <v>127</v>
      </c>
      <c r="F1026" s="197" t="s">
        <v>125</v>
      </c>
      <c r="G1026" s="197" t="s">
        <v>135</v>
      </c>
      <c r="H1026" s="197" t="s">
        <v>196</v>
      </c>
      <c r="I1026" s="197" t="s">
        <v>128</v>
      </c>
      <c r="J1026" s="197" t="s">
        <v>196</v>
      </c>
      <c r="K1026" s="197" t="s">
        <v>196</v>
      </c>
      <c r="L1026" s="197" t="s">
        <v>196</v>
      </c>
      <c r="M1026" s="198">
        <v>-63.94</v>
      </c>
      <c r="N1026" t="str">
        <f t="shared" si="15"/>
        <v>205300010100</v>
      </c>
    </row>
    <row r="1027" spans="1:14" x14ac:dyDescent="0.25">
      <c r="A1027" s="197" t="s">
        <v>108</v>
      </c>
      <c r="B1027" s="197" t="s">
        <v>266</v>
      </c>
      <c r="C1027" s="197" t="s">
        <v>267</v>
      </c>
      <c r="D1027" s="197" t="s">
        <v>126</v>
      </c>
      <c r="E1027" s="197" t="s">
        <v>127</v>
      </c>
      <c r="F1027" s="197" t="s">
        <v>125</v>
      </c>
      <c r="G1027" s="197" t="s">
        <v>154</v>
      </c>
      <c r="H1027" s="197" t="s">
        <v>196</v>
      </c>
      <c r="I1027" s="197" t="s">
        <v>128</v>
      </c>
      <c r="J1027" s="197" t="s">
        <v>196</v>
      </c>
      <c r="K1027" s="197" t="s">
        <v>196</v>
      </c>
      <c r="L1027" s="197" t="s">
        <v>196</v>
      </c>
      <c r="M1027" s="198">
        <v>116.44</v>
      </c>
      <c r="N1027" t="str">
        <f t="shared" ref="N1027:N1090" si="16">CONCATENATE(G1027,E1027)</f>
        <v>724000010100</v>
      </c>
    </row>
    <row r="1028" spans="1:14" x14ac:dyDescent="0.25">
      <c r="A1028" s="197" t="s">
        <v>108</v>
      </c>
      <c r="B1028" s="197" t="s">
        <v>266</v>
      </c>
      <c r="C1028" s="197" t="s">
        <v>267</v>
      </c>
      <c r="D1028" s="197" t="s">
        <v>126</v>
      </c>
      <c r="E1028" s="197" t="s">
        <v>127</v>
      </c>
      <c r="F1028" s="197" t="s">
        <v>125</v>
      </c>
      <c r="G1028" s="197" t="s">
        <v>157</v>
      </c>
      <c r="H1028" s="197" t="s">
        <v>196</v>
      </c>
      <c r="I1028" s="197" t="s">
        <v>128</v>
      </c>
      <c r="J1028" s="197" t="s">
        <v>196</v>
      </c>
      <c r="K1028" s="197" t="s">
        <v>196</v>
      </c>
      <c r="L1028" s="197" t="s">
        <v>196</v>
      </c>
      <c r="M1028" s="198">
        <v>71.09</v>
      </c>
      <c r="N1028" t="str">
        <f t="shared" si="16"/>
        <v>726900010100</v>
      </c>
    </row>
    <row r="1029" spans="1:14" x14ac:dyDescent="0.25">
      <c r="A1029" s="197" t="s">
        <v>108</v>
      </c>
      <c r="B1029" s="197" t="s">
        <v>266</v>
      </c>
      <c r="C1029" s="197" t="s">
        <v>267</v>
      </c>
      <c r="D1029" s="197" t="s">
        <v>126</v>
      </c>
      <c r="E1029" s="197" t="s">
        <v>127</v>
      </c>
      <c r="F1029" s="197" t="s">
        <v>125</v>
      </c>
      <c r="G1029" s="197" t="s">
        <v>157</v>
      </c>
      <c r="H1029" s="197" t="s">
        <v>196</v>
      </c>
      <c r="I1029" s="197" t="s">
        <v>128</v>
      </c>
      <c r="J1029" s="197" t="s">
        <v>196</v>
      </c>
      <c r="K1029" s="197" t="s">
        <v>196</v>
      </c>
      <c r="L1029" s="197" t="s">
        <v>196</v>
      </c>
      <c r="M1029" s="198">
        <v>53.31</v>
      </c>
      <c r="N1029" t="str">
        <f t="shared" si="16"/>
        <v>726900010100</v>
      </c>
    </row>
    <row r="1030" spans="1:14" x14ac:dyDescent="0.25">
      <c r="A1030" s="197" t="s">
        <v>108</v>
      </c>
      <c r="B1030" s="197" t="s">
        <v>266</v>
      </c>
      <c r="C1030" s="197" t="s">
        <v>267</v>
      </c>
      <c r="D1030" s="197" t="s">
        <v>126</v>
      </c>
      <c r="E1030" s="197" t="s">
        <v>127</v>
      </c>
      <c r="F1030" s="197" t="s">
        <v>125</v>
      </c>
      <c r="G1030" s="197" t="s">
        <v>157</v>
      </c>
      <c r="H1030" s="197" t="s">
        <v>196</v>
      </c>
      <c r="I1030" s="197" t="s">
        <v>128</v>
      </c>
      <c r="J1030" s="197" t="s">
        <v>196</v>
      </c>
      <c r="K1030" s="197" t="s">
        <v>196</v>
      </c>
      <c r="L1030" s="197" t="s">
        <v>196</v>
      </c>
      <c r="M1030" s="198">
        <v>12.93</v>
      </c>
      <c r="N1030" t="str">
        <f t="shared" si="16"/>
        <v>726900010100</v>
      </c>
    </row>
    <row r="1031" spans="1:14" x14ac:dyDescent="0.25">
      <c r="A1031" s="197" t="s">
        <v>108</v>
      </c>
      <c r="B1031" s="197" t="s">
        <v>266</v>
      </c>
      <c r="C1031" s="197" t="s">
        <v>267</v>
      </c>
      <c r="D1031" s="197" t="s">
        <v>126</v>
      </c>
      <c r="E1031" s="197" t="s">
        <v>127</v>
      </c>
      <c r="F1031" s="197" t="s">
        <v>125</v>
      </c>
      <c r="G1031" s="197" t="s">
        <v>157</v>
      </c>
      <c r="H1031" s="197" t="s">
        <v>196</v>
      </c>
      <c r="I1031" s="197" t="s">
        <v>128</v>
      </c>
      <c r="J1031" s="197" t="s">
        <v>196</v>
      </c>
      <c r="K1031" s="197" t="s">
        <v>196</v>
      </c>
      <c r="L1031" s="197" t="s">
        <v>196</v>
      </c>
      <c r="M1031" s="198">
        <v>9.69</v>
      </c>
      <c r="N1031" t="str">
        <f t="shared" si="16"/>
        <v>726900010100</v>
      </c>
    </row>
    <row r="1032" spans="1:14" x14ac:dyDescent="0.25">
      <c r="A1032" s="197" t="s">
        <v>108</v>
      </c>
      <c r="B1032" s="197" t="s">
        <v>266</v>
      </c>
      <c r="C1032" s="197" t="s">
        <v>267</v>
      </c>
      <c r="D1032" s="197" t="s">
        <v>126</v>
      </c>
      <c r="E1032" s="197" t="s">
        <v>127</v>
      </c>
      <c r="F1032" s="197" t="s">
        <v>125</v>
      </c>
      <c r="G1032" s="197" t="s">
        <v>149</v>
      </c>
      <c r="H1032" s="197" t="s">
        <v>196</v>
      </c>
      <c r="I1032" s="197" t="s">
        <v>128</v>
      </c>
      <c r="J1032" s="197" t="s">
        <v>196</v>
      </c>
      <c r="K1032" s="197" t="s">
        <v>196</v>
      </c>
      <c r="L1032" s="197" t="s">
        <v>196</v>
      </c>
      <c r="M1032" s="198">
        <v>1077.03</v>
      </c>
      <c r="N1032" t="str">
        <f t="shared" si="16"/>
        <v>710000010100</v>
      </c>
    </row>
    <row r="1033" spans="1:14" x14ac:dyDescent="0.25">
      <c r="A1033" s="197" t="s">
        <v>108</v>
      </c>
      <c r="B1033" s="197" t="s">
        <v>266</v>
      </c>
      <c r="C1033" s="197" t="s">
        <v>267</v>
      </c>
      <c r="D1033" s="197" t="s">
        <v>126</v>
      </c>
      <c r="E1033" s="197" t="s">
        <v>127</v>
      </c>
      <c r="F1033" s="197" t="s">
        <v>125</v>
      </c>
      <c r="G1033" s="197" t="s">
        <v>149</v>
      </c>
      <c r="H1033" s="197" t="s">
        <v>196</v>
      </c>
      <c r="I1033" s="197" t="s">
        <v>128</v>
      </c>
      <c r="J1033" s="197" t="s">
        <v>196</v>
      </c>
      <c r="K1033" s="197" t="s">
        <v>196</v>
      </c>
      <c r="L1033" s="197" t="s">
        <v>196</v>
      </c>
      <c r="M1033" s="198">
        <v>807.77</v>
      </c>
      <c r="N1033" t="str">
        <f t="shared" si="16"/>
        <v>710000010100</v>
      </c>
    </row>
    <row r="1034" spans="1:14" x14ac:dyDescent="0.25">
      <c r="A1034" s="197" t="s">
        <v>108</v>
      </c>
      <c r="B1034" s="197" t="s">
        <v>266</v>
      </c>
      <c r="C1034" s="197" t="s">
        <v>267</v>
      </c>
      <c r="D1034" s="197" t="s">
        <v>126</v>
      </c>
      <c r="E1034" s="197" t="s">
        <v>127</v>
      </c>
      <c r="F1034" s="197" t="s">
        <v>125</v>
      </c>
      <c r="G1034" s="197" t="s">
        <v>152</v>
      </c>
      <c r="H1034" s="197" t="s">
        <v>196</v>
      </c>
      <c r="I1034" s="197" t="s">
        <v>128</v>
      </c>
      <c r="J1034" s="197" t="s">
        <v>196</v>
      </c>
      <c r="K1034" s="197" t="s">
        <v>196</v>
      </c>
      <c r="L1034" s="197" t="s">
        <v>196</v>
      </c>
      <c r="M1034" s="198">
        <v>63.94</v>
      </c>
      <c r="N1034" t="str">
        <f t="shared" si="16"/>
        <v>723000010100</v>
      </c>
    </row>
    <row r="1035" spans="1:14" x14ac:dyDescent="0.25">
      <c r="A1035" s="197" t="s">
        <v>108</v>
      </c>
      <c r="B1035" s="197" t="s">
        <v>266</v>
      </c>
      <c r="C1035" s="197" t="s">
        <v>267</v>
      </c>
      <c r="D1035" s="197" t="s">
        <v>126</v>
      </c>
      <c r="E1035" s="197" t="s">
        <v>127</v>
      </c>
      <c r="F1035" s="197" t="s">
        <v>125</v>
      </c>
      <c r="G1035" s="197" t="s">
        <v>152</v>
      </c>
      <c r="H1035" s="197" t="s">
        <v>196</v>
      </c>
      <c r="I1035" s="197" t="s">
        <v>128</v>
      </c>
      <c r="J1035" s="197" t="s">
        <v>196</v>
      </c>
      <c r="K1035" s="197" t="s">
        <v>196</v>
      </c>
      <c r="L1035" s="197" t="s">
        <v>196</v>
      </c>
      <c r="M1035" s="198">
        <v>47.97</v>
      </c>
      <c r="N1035" t="str">
        <f t="shared" si="16"/>
        <v>723000010100</v>
      </c>
    </row>
    <row r="1036" spans="1:14" x14ac:dyDescent="0.25">
      <c r="A1036" s="197" t="s">
        <v>108</v>
      </c>
      <c r="B1036" s="197" t="s">
        <v>266</v>
      </c>
      <c r="C1036" s="197" t="s">
        <v>267</v>
      </c>
      <c r="D1036" s="197" t="s">
        <v>126</v>
      </c>
      <c r="E1036" s="197" t="s">
        <v>127</v>
      </c>
      <c r="F1036" s="197" t="s">
        <v>125</v>
      </c>
      <c r="G1036" s="197" t="s">
        <v>153</v>
      </c>
      <c r="H1036" s="197" t="s">
        <v>196</v>
      </c>
      <c r="I1036" s="197" t="s">
        <v>128</v>
      </c>
      <c r="J1036" s="197" t="s">
        <v>196</v>
      </c>
      <c r="K1036" s="197" t="s">
        <v>196</v>
      </c>
      <c r="L1036" s="197" t="s">
        <v>196</v>
      </c>
      <c r="M1036" s="198">
        <v>14.95</v>
      </c>
      <c r="N1036" t="str">
        <f t="shared" si="16"/>
        <v>723100010100</v>
      </c>
    </row>
    <row r="1037" spans="1:14" x14ac:dyDescent="0.25">
      <c r="A1037" s="197" t="s">
        <v>108</v>
      </c>
      <c r="B1037" s="197" t="s">
        <v>266</v>
      </c>
      <c r="C1037" s="197" t="s">
        <v>267</v>
      </c>
      <c r="D1037" s="197" t="s">
        <v>126</v>
      </c>
      <c r="E1037" s="197" t="s">
        <v>127</v>
      </c>
      <c r="F1037" s="197" t="s">
        <v>125</v>
      </c>
      <c r="G1037" s="197" t="s">
        <v>153</v>
      </c>
      <c r="H1037" s="197" t="s">
        <v>196</v>
      </c>
      <c r="I1037" s="197" t="s">
        <v>128</v>
      </c>
      <c r="J1037" s="197" t="s">
        <v>196</v>
      </c>
      <c r="K1037" s="197" t="s">
        <v>196</v>
      </c>
      <c r="L1037" s="197" t="s">
        <v>196</v>
      </c>
      <c r="M1037" s="198">
        <v>11.22</v>
      </c>
      <c r="N1037" t="str">
        <f t="shared" si="16"/>
        <v>723100010100</v>
      </c>
    </row>
    <row r="1038" spans="1:14" x14ac:dyDescent="0.25">
      <c r="A1038" s="197" t="s">
        <v>108</v>
      </c>
      <c r="B1038" s="197" t="s">
        <v>266</v>
      </c>
      <c r="C1038" s="197" t="s">
        <v>267</v>
      </c>
      <c r="D1038" s="197" t="s">
        <v>126</v>
      </c>
      <c r="E1038" s="197" t="s">
        <v>127</v>
      </c>
      <c r="F1038" s="197" t="s">
        <v>125</v>
      </c>
      <c r="G1038" s="197" t="s">
        <v>154</v>
      </c>
      <c r="H1038" s="197" t="s">
        <v>196</v>
      </c>
      <c r="I1038" s="197" t="s">
        <v>128</v>
      </c>
      <c r="J1038" s="197" t="s">
        <v>196</v>
      </c>
      <c r="K1038" s="197" t="s">
        <v>196</v>
      </c>
      <c r="L1038" s="197" t="s">
        <v>196</v>
      </c>
      <c r="M1038" s="198">
        <v>155.26</v>
      </c>
      <c r="N1038" t="str">
        <f t="shared" si="16"/>
        <v>724000010100</v>
      </c>
    </row>
    <row r="1039" spans="1:14" x14ac:dyDescent="0.25">
      <c r="A1039" s="197" t="s">
        <v>108</v>
      </c>
      <c r="B1039" s="197" t="s">
        <v>266</v>
      </c>
      <c r="C1039" s="197" t="s">
        <v>267</v>
      </c>
      <c r="D1039" s="197" t="s">
        <v>126</v>
      </c>
      <c r="E1039" s="197" t="s">
        <v>127</v>
      </c>
      <c r="F1039" s="197" t="s">
        <v>125</v>
      </c>
      <c r="G1039" s="197" t="s">
        <v>135</v>
      </c>
      <c r="H1039" s="197" t="s">
        <v>196</v>
      </c>
      <c r="I1039" s="197" t="s">
        <v>128</v>
      </c>
      <c r="J1039" s="197" t="s">
        <v>196</v>
      </c>
      <c r="K1039" s="197" t="s">
        <v>196</v>
      </c>
      <c r="L1039" s="197" t="s">
        <v>196</v>
      </c>
      <c r="M1039" s="198">
        <v>-47.97</v>
      </c>
      <c r="N1039" t="str">
        <f t="shared" si="16"/>
        <v>205300010100</v>
      </c>
    </row>
    <row r="1040" spans="1:14" x14ac:dyDescent="0.25">
      <c r="A1040" s="197" t="s">
        <v>108</v>
      </c>
      <c r="B1040" s="197" t="s">
        <v>266</v>
      </c>
      <c r="C1040" s="197" t="s">
        <v>267</v>
      </c>
      <c r="D1040" s="197" t="s">
        <v>126</v>
      </c>
      <c r="E1040" s="197" t="s">
        <v>127</v>
      </c>
      <c r="F1040" s="197" t="s">
        <v>125</v>
      </c>
      <c r="G1040" s="197" t="s">
        <v>147</v>
      </c>
      <c r="H1040" s="197" t="s">
        <v>196</v>
      </c>
      <c r="I1040" s="197" t="s">
        <v>128</v>
      </c>
      <c r="J1040" s="197" t="s">
        <v>196</v>
      </c>
      <c r="K1040" s="197" t="s">
        <v>196</v>
      </c>
      <c r="L1040" s="197" t="s">
        <v>196</v>
      </c>
      <c r="M1040" s="198">
        <v>-14.95</v>
      </c>
      <c r="N1040" t="str">
        <f t="shared" si="16"/>
        <v>216000010100</v>
      </c>
    </row>
    <row r="1041" spans="1:14" x14ac:dyDescent="0.25">
      <c r="A1041" s="197" t="s">
        <v>108</v>
      </c>
      <c r="B1041" s="197" t="s">
        <v>266</v>
      </c>
      <c r="C1041" s="197" t="s">
        <v>267</v>
      </c>
      <c r="D1041" s="197" t="s">
        <v>126</v>
      </c>
      <c r="E1041" s="197" t="s">
        <v>127</v>
      </c>
      <c r="F1041" s="197" t="s">
        <v>125</v>
      </c>
      <c r="G1041" s="197" t="s">
        <v>147</v>
      </c>
      <c r="H1041" s="197" t="s">
        <v>196</v>
      </c>
      <c r="I1041" s="197" t="s">
        <v>128</v>
      </c>
      <c r="J1041" s="197" t="s">
        <v>196</v>
      </c>
      <c r="K1041" s="197" t="s">
        <v>196</v>
      </c>
      <c r="L1041" s="197" t="s">
        <v>196</v>
      </c>
      <c r="M1041" s="198">
        <v>-11.22</v>
      </c>
      <c r="N1041" t="str">
        <f t="shared" si="16"/>
        <v>216000010100</v>
      </c>
    </row>
    <row r="1042" spans="1:14" x14ac:dyDescent="0.25">
      <c r="A1042" s="197" t="s">
        <v>108</v>
      </c>
      <c r="B1042" s="197" t="s">
        <v>266</v>
      </c>
      <c r="C1042" s="197" t="s">
        <v>267</v>
      </c>
      <c r="D1042" s="197" t="s">
        <v>126</v>
      </c>
      <c r="E1042" s="197" t="s">
        <v>127</v>
      </c>
      <c r="F1042" s="197" t="s">
        <v>125</v>
      </c>
      <c r="G1042" s="197" t="s">
        <v>144</v>
      </c>
      <c r="H1042" s="197" t="s">
        <v>196</v>
      </c>
      <c r="I1042" s="197" t="s">
        <v>128</v>
      </c>
      <c r="J1042" s="197" t="s">
        <v>196</v>
      </c>
      <c r="K1042" s="197" t="s">
        <v>196</v>
      </c>
      <c r="L1042" s="197" t="s">
        <v>196</v>
      </c>
      <c r="M1042" s="198">
        <v>-73.58</v>
      </c>
      <c r="N1042" t="str">
        <f t="shared" si="16"/>
        <v>214000010100</v>
      </c>
    </row>
    <row r="1043" spans="1:14" x14ac:dyDescent="0.25">
      <c r="A1043" s="197" t="s">
        <v>108</v>
      </c>
      <c r="B1043" s="197" t="s">
        <v>266</v>
      </c>
      <c r="C1043" s="197" t="s">
        <v>267</v>
      </c>
      <c r="D1043" s="197" t="s">
        <v>126</v>
      </c>
      <c r="E1043" s="197" t="s">
        <v>127</v>
      </c>
      <c r="F1043" s="197" t="s">
        <v>125</v>
      </c>
      <c r="G1043" s="197" t="s">
        <v>144</v>
      </c>
      <c r="H1043" s="197" t="s">
        <v>196</v>
      </c>
      <c r="I1043" s="197" t="s">
        <v>128</v>
      </c>
      <c r="J1043" s="197" t="s">
        <v>196</v>
      </c>
      <c r="K1043" s="197" t="s">
        <v>196</v>
      </c>
      <c r="L1043" s="197" t="s">
        <v>196</v>
      </c>
      <c r="M1043" s="198">
        <v>-55.19</v>
      </c>
      <c r="N1043" t="str">
        <f t="shared" si="16"/>
        <v>214000010100</v>
      </c>
    </row>
    <row r="1044" spans="1:14" x14ac:dyDescent="0.25">
      <c r="A1044" s="197" t="s">
        <v>108</v>
      </c>
      <c r="B1044" s="197" t="s">
        <v>266</v>
      </c>
      <c r="C1044" s="197" t="s">
        <v>267</v>
      </c>
      <c r="D1044" s="197" t="s">
        <v>126</v>
      </c>
      <c r="E1044" s="197" t="s">
        <v>127</v>
      </c>
      <c r="F1044" s="197" t="s">
        <v>125</v>
      </c>
      <c r="G1044" s="197" t="s">
        <v>138</v>
      </c>
      <c r="H1044" s="197" t="s">
        <v>196</v>
      </c>
      <c r="I1044" s="197" t="s">
        <v>128</v>
      </c>
      <c r="J1044" s="197" t="s">
        <v>196</v>
      </c>
      <c r="K1044" s="197" t="s">
        <v>196</v>
      </c>
      <c r="L1044" s="197" t="s">
        <v>196</v>
      </c>
      <c r="M1044" s="198">
        <v>-14.95</v>
      </c>
      <c r="N1044" t="str">
        <f t="shared" si="16"/>
        <v>205800010100</v>
      </c>
    </row>
    <row r="1045" spans="1:14" x14ac:dyDescent="0.25">
      <c r="A1045" s="197" t="s">
        <v>108</v>
      </c>
      <c r="B1045" s="197" t="s">
        <v>266</v>
      </c>
      <c r="C1045" s="197" t="s">
        <v>267</v>
      </c>
      <c r="D1045" s="197" t="s">
        <v>126</v>
      </c>
      <c r="E1045" s="197" t="s">
        <v>127</v>
      </c>
      <c r="F1045" s="197" t="s">
        <v>125</v>
      </c>
      <c r="G1045" s="197" t="s">
        <v>138</v>
      </c>
      <c r="H1045" s="197" t="s">
        <v>196</v>
      </c>
      <c r="I1045" s="197" t="s">
        <v>128</v>
      </c>
      <c r="J1045" s="197" t="s">
        <v>196</v>
      </c>
      <c r="K1045" s="197" t="s">
        <v>196</v>
      </c>
      <c r="L1045" s="197" t="s">
        <v>196</v>
      </c>
      <c r="M1045" s="198">
        <v>-11.22</v>
      </c>
      <c r="N1045" t="str">
        <f t="shared" si="16"/>
        <v>205800010100</v>
      </c>
    </row>
    <row r="1046" spans="1:14" x14ac:dyDescent="0.25">
      <c r="A1046" s="197" t="s">
        <v>108</v>
      </c>
      <c r="B1046" s="197" t="s">
        <v>266</v>
      </c>
      <c r="C1046" s="197" t="s">
        <v>267</v>
      </c>
      <c r="D1046" s="197" t="s">
        <v>126</v>
      </c>
      <c r="E1046" s="197" t="s">
        <v>127</v>
      </c>
      <c r="F1046" s="197" t="s">
        <v>125</v>
      </c>
      <c r="G1046" s="197" t="s">
        <v>145</v>
      </c>
      <c r="H1046" s="197" t="s">
        <v>196</v>
      </c>
      <c r="I1046" s="197" t="s">
        <v>128</v>
      </c>
      <c r="J1046" s="197" t="s">
        <v>196</v>
      </c>
      <c r="K1046" s="197" t="s">
        <v>196</v>
      </c>
      <c r="L1046" s="197" t="s">
        <v>196</v>
      </c>
      <c r="M1046" s="198">
        <v>-48.62</v>
      </c>
      <c r="N1046" t="str">
        <f t="shared" si="16"/>
        <v>215000010100</v>
      </c>
    </row>
    <row r="1047" spans="1:14" x14ac:dyDescent="0.25">
      <c r="A1047" s="197" t="s">
        <v>108</v>
      </c>
      <c r="B1047" s="197" t="s">
        <v>266</v>
      </c>
      <c r="C1047" s="197" t="s">
        <v>267</v>
      </c>
      <c r="D1047" s="197" t="s">
        <v>126</v>
      </c>
      <c r="E1047" s="197" t="s">
        <v>127</v>
      </c>
      <c r="F1047" s="197" t="s">
        <v>125</v>
      </c>
      <c r="G1047" s="197" t="s">
        <v>145</v>
      </c>
      <c r="H1047" s="197" t="s">
        <v>196</v>
      </c>
      <c r="I1047" s="197" t="s">
        <v>128</v>
      </c>
      <c r="J1047" s="197" t="s">
        <v>196</v>
      </c>
      <c r="K1047" s="197" t="s">
        <v>196</v>
      </c>
      <c r="L1047" s="197" t="s">
        <v>196</v>
      </c>
      <c r="M1047" s="198">
        <v>-36.46</v>
      </c>
      <c r="N1047" t="str">
        <f t="shared" si="16"/>
        <v>215000010100</v>
      </c>
    </row>
    <row r="1048" spans="1:14" x14ac:dyDescent="0.25">
      <c r="A1048" s="197" t="s">
        <v>108</v>
      </c>
      <c r="B1048" s="197" t="s">
        <v>266</v>
      </c>
      <c r="C1048" s="197" t="s">
        <v>267</v>
      </c>
      <c r="D1048" s="197" t="s">
        <v>126</v>
      </c>
      <c r="E1048" s="197" t="s">
        <v>127</v>
      </c>
      <c r="F1048" s="197" t="s">
        <v>125</v>
      </c>
      <c r="G1048" s="197" t="s">
        <v>124</v>
      </c>
      <c r="H1048" s="197" t="s">
        <v>196</v>
      </c>
      <c r="I1048" s="197" t="s">
        <v>128</v>
      </c>
      <c r="J1048" s="197" t="s">
        <v>196</v>
      </c>
      <c r="K1048" s="197" t="s">
        <v>196</v>
      </c>
      <c r="L1048" s="197" t="s">
        <v>196</v>
      </c>
      <c r="M1048" s="198">
        <v>-759.21</v>
      </c>
      <c r="N1048" t="str">
        <f t="shared" si="16"/>
        <v>100000010100</v>
      </c>
    </row>
    <row r="1049" spans="1:14" x14ac:dyDescent="0.25">
      <c r="A1049" s="197" t="s">
        <v>108</v>
      </c>
      <c r="B1049" s="197" t="s">
        <v>268</v>
      </c>
      <c r="C1049" s="197" t="s">
        <v>269</v>
      </c>
      <c r="D1049" s="197" t="s">
        <v>126</v>
      </c>
      <c r="E1049" s="197" t="s">
        <v>127</v>
      </c>
      <c r="F1049" s="197" t="s">
        <v>125</v>
      </c>
      <c r="G1049" s="197" t="s">
        <v>149</v>
      </c>
      <c r="H1049" s="197" t="s">
        <v>196</v>
      </c>
      <c r="I1049" s="197" t="s">
        <v>128</v>
      </c>
      <c r="J1049" s="197" t="s">
        <v>196</v>
      </c>
      <c r="K1049" s="197" t="s">
        <v>196</v>
      </c>
      <c r="L1049" s="197" t="s">
        <v>196</v>
      </c>
      <c r="M1049" s="198">
        <v>2501.4899999999998</v>
      </c>
      <c r="N1049" t="str">
        <f t="shared" si="16"/>
        <v>710000010100</v>
      </c>
    </row>
    <row r="1050" spans="1:14" x14ac:dyDescent="0.25">
      <c r="A1050" s="197" t="s">
        <v>108</v>
      </c>
      <c r="B1050" s="197" t="s">
        <v>268</v>
      </c>
      <c r="C1050" s="197" t="s">
        <v>269</v>
      </c>
      <c r="D1050" s="197" t="s">
        <v>126</v>
      </c>
      <c r="E1050" s="197" t="s">
        <v>127</v>
      </c>
      <c r="F1050" s="197" t="s">
        <v>125</v>
      </c>
      <c r="G1050" s="197" t="s">
        <v>149</v>
      </c>
      <c r="H1050" s="197" t="s">
        <v>196</v>
      </c>
      <c r="I1050" s="197" t="s">
        <v>128</v>
      </c>
      <c r="J1050" s="197" t="s">
        <v>196</v>
      </c>
      <c r="K1050" s="197" t="s">
        <v>196</v>
      </c>
      <c r="L1050" s="197" t="s">
        <v>196</v>
      </c>
      <c r="M1050" s="198">
        <v>1876.11</v>
      </c>
      <c r="N1050" t="str">
        <f t="shared" si="16"/>
        <v>710000010100</v>
      </c>
    </row>
    <row r="1051" spans="1:14" x14ac:dyDescent="0.25">
      <c r="A1051" s="197" t="s">
        <v>108</v>
      </c>
      <c r="B1051" s="197" t="s">
        <v>268</v>
      </c>
      <c r="C1051" s="197" t="s">
        <v>269</v>
      </c>
      <c r="D1051" s="197" t="s">
        <v>126</v>
      </c>
      <c r="E1051" s="197" t="s">
        <v>127</v>
      </c>
      <c r="F1051" s="197" t="s">
        <v>125</v>
      </c>
      <c r="G1051" s="197" t="s">
        <v>152</v>
      </c>
      <c r="H1051" s="197" t="s">
        <v>196</v>
      </c>
      <c r="I1051" s="197" t="s">
        <v>128</v>
      </c>
      <c r="J1051" s="197" t="s">
        <v>196</v>
      </c>
      <c r="K1051" s="197" t="s">
        <v>196</v>
      </c>
      <c r="L1051" s="197" t="s">
        <v>196</v>
      </c>
      <c r="M1051" s="198">
        <v>148.27000000000001</v>
      </c>
      <c r="N1051" t="str">
        <f t="shared" si="16"/>
        <v>723000010100</v>
      </c>
    </row>
    <row r="1052" spans="1:14" x14ac:dyDescent="0.25">
      <c r="A1052" s="197" t="s">
        <v>108</v>
      </c>
      <c r="B1052" s="197" t="s">
        <v>268</v>
      </c>
      <c r="C1052" s="197" t="s">
        <v>269</v>
      </c>
      <c r="D1052" s="197" t="s">
        <v>126</v>
      </c>
      <c r="E1052" s="197" t="s">
        <v>127</v>
      </c>
      <c r="F1052" s="197" t="s">
        <v>125</v>
      </c>
      <c r="G1052" s="197" t="s">
        <v>152</v>
      </c>
      <c r="H1052" s="197" t="s">
        <v>196</v>
      </c>
      <c r="I1052" s="197" t="s">
        <v>128</v>
      </c>
      <c r="J1052" s="197" t="s">
        <v>196</v>
      </c>
      <c r="K1052" s="197" t="s">
        <v>196</v>
      </c>
      <c r="L1052" s="197" t="s">
        <v>196</v>
      </c>
      <c r="M1052" s="198">
        <v>111.2</v>
      </c>
      <c r="N1052" t="str">
        <f t="shared" si="16"/>
        <v>723000010100</v>
      </c>
    </row>
    <row r="1053" spans="1:14" x14ac:dyDescent="0.25">
      <c r="A1053" s="197" t="s">
        <v>108</v>
      </c>
      <c r="B1053" s="197" t="s">
        <v>268</v>
      </c>
      <c r="C1053" s="197" t="s">
        <v>269</v>
      </c>
      <c r="D1053" s="197" t="s">
        <v>126</v>
      </c>
      <c r="E1053" s="197" t="s">
        <v>127</v>
      </c>
      <c r="F1053" s="197" t="s">
        <v>125</v>
      </c>
      <c r="G1053" s="197" t="s">
        <v>153</v>
      </c>
      <c r="H1053" s="197" t="s">
        <v>196</v>
      </c>
      <c r="I1053" s="197" t="s">
        <v>128</v>
      </c>
      <c r="J1053" s="197" t="s">
        <v>196</v>
      </c>
      <c r="K1053" s="197" t="s">
        <v>196</v>
      </c>
      <c r="L1053" s="197" t="s">
        <v>196</v>
      </c>
      <c r="M1053" s="198">
        <v>34.67</v>
      </c>
      <c r="N1053" t="str">
        <f t="shared" si="16"/>
        <v>723100010100</v>
      </c>
    </row>
    <row r="1054" spans="1:14" x14ac:dyDescent="0.25">
      <c r="A1054" s="197" t="s">
        <v>108</v>
      </c>
      <c r="B1054" s="197" t="s">
        <v>268</v>
      </c>
      <c r="C1054" s="197" t="s">
        <v>269</v>
      </c>
      <c r="D1054" s="197" t="s">
        <v>126</v>
      </c>
      <c r="E1054" s="197" t="s">
        <v>127</v>
      </c>
      <c r="F1054" s="197" t="s">
        <v>125</v>
      </c>
      <c r="G1054" s="197" t="s">
        <v>137</v>
      </c>
      <c r="H1054" s="197" t="s">
        <v>196</v>
      </c>
      <c r="I1054" s="197" t="s">
        <v>128</v>
      </c>
      <c r="J1054" s="197" t="s">
        <v>196</v>
      </c>
      <c r="K1054" s="197" t="s">
        <v>196</v>
      </c>
      <c r="L1054" s="197" t="s">
        <v>196</v>
      </c>
      <c r="M1054" s="198">
        <v>-502.43</v>
      </c>
      <c r="N1054" t="str">
        <f t="shared" si="16"/>
        <v>205600010100</v>
      </c>
    </row>
    <row r="1055" spans="1:14" x14ac:dyDescent="0.25">
      <c r="A1055" s="197" t="s">
        <v>108</v>
      </c>
      <c r="B1055" s="197" t="s">
        <v>268</v>
      </c>
      <c r="C1055" s="197" t="s">
        <v>269</v>
      </c>
      <c r="D1055" s="197" t="s">
        <v>126</v>
      </c>
      <c r="E1055" s="197" t="s">
        <v>127</v>
      </c>
      <c r="F1055" s="197" t="s">
        <v>125</v>
      </c>
      <c r="G1055" s="197" t="s">
        <v>137</v>
      </c>
      <c r="H1055" s="197" t="s">
        <v>196</v>
      </c>
      <c r="I1055" s="197" t="s">
        <v>128</v>
      </c>
      <c r="J1055" s="197" t="s">
        <v>196</v>
      </c>
      <c r="K1055" s="197" t="s">
        <v>196</v>
      </c>
      <c r="L1055" s="197" t="s">
        <v>196</v>
      </c>
      <c r="M1055" s="198">
        <v>-376.82</v>
      </c>
      <c r="N1055" t="str">
        <f t="shared" si="16"/>
        <v>205600010100</v>
      </c>
    </row>
    <row r="1056" spans="1:14" x14ac:dyDescent="0.25">
      <c r="A1056" s="197" t="s">
        <v>108</v>
      </c>
      <c r="B1056" s="197" t="s">
        <v>268</v>
      </c>
      <c r="C1056" s="197" t="s">
        <v>269</v>
      </c>
      <c r="D1056" s="197" t="s">
        <v>126</v>
      </c>
      <c r="E1056" s="197" t="s">
        <v>127</v>
      </c>
      <c r="F1056" s="197" t="s">
        <v>125</v>
      </c>
      <c r="G1056" s="197" t="s">
        <v>160</v>
      </c>
      <c r="H1056" s="197" t="s">
        <v>196</v>
      </c>
      <c r="I1056" s="197" t="s">
        <v>128</v>
      </c>
      <c r="J1056" s="197" t="s">
        <v>196</v>
      </c>
      <c r="K1056" s="197" t="s">
        <v>196</v>
      </c>
      <c r="L1056" s="197" t="s">
        <v>196</v>
      </c>
      <c r="M1056" s="198">
        <v>-5.52</v>
      </c>
      <c r="N1056" t="str">
        <f t="shared" si="16"/>
        <v>205700010100</v>
      </c>
    </row>
    <row r="1057" spans="1:14" x14ac:dyDescent="0.25">
      <c r="A1057" s="197" t="s">
        <v>108</v>
      </c>
      <c r="B1057" s="197" t="s">
        <v>268</v>
      </c>
      <c r="C1057" s="197" t="s">
        <v>269</v>
      </c>
      <c r="D1057" s="197" t="s">
        <v>126</v>
      </c>
      <c r="E1057" s="197" t="s">
        <v>127</v>
      </c>
      <c r="F1057" s="197" t="s">
        <v>125</v>
      </c>
      <c r="G1057" s="197" t="s">
        <v>160</v>
      </c>
      <c r="H1057" s="197" t="s">
        <v>196</v>
      </c>
      <c r="I1057" s="197" t="s">
        <v>128</v>
      </c>
      <c r="J1057" s="197" t="s">
        <v>196</v>
      </c>
      <c r="K1057" s="197" t="s">
        <v>196</v>
      </c>
      <c r="L1057" s="197" t="s">
        <v>196</v>
      </c>
      <c r="M1057" s="198">
        <v>-4.1399999999999997</v>
      </c>
      <c r="N1057" t="str">
        <f t="shared" si="16"/>
        <v>205700010100</v>
      </c>
    </row>
    <row r="1058" spans="1:14" x14ac:dyDescent="0.25">
      <c r="A1058" s="197" t="s">
        <v>108</v>
      </c>
      <c r="B1058" s="197" t="s">
        <v>268</v>
      </c>
      <c r="C1058" s="197" t="s">
        <v>269</v>
      </c>
      <c r="D1058" s="197" t="s">
        <v>126</v>
      </c>
      <c r="E1058" s="197" t="s">
        <v>127</v>
      </c>
      <c r="F1058" s="197" t="s">
        <v>125</v>
      </c>
      <c r="G1058" s="197" t="s">
        <v>134</v>
      </c>
      <c r="H1058" s="197" t="s">
        <v>196</v>
      </c>
      <c r="I1058" s="197" t="s">
        <v>128</v>
      </c>
      <c r="J1058" s="197" t="s">
        <v>196</v>
      </c>
      <c r="K1058" s="197" t="s">
        <v>196</v>
      </c>
      <c r="L1058" s="197" t="s">
        <v>196</v>
      </c>
      <c r="M1058" s="198">
        <v>-165.1</v>
      </c>
      <c r="N1058" t="str">
        <f t="shared" si="16"/>
        <v>205200010100</v>
      </c>
    </row>
    <row r="1059" spans="1:14" x14ac:dyDescent="0.25">
      <c r="A1059" s="197" t="s">
        <v>108</v>
      </c>
      <c r="B1059" s="197" t="s">
        <v>268</v>
      </c>
      <c r="C1059" s="197" t="s">
        <v>269</v>
      </c>
      <c r="D1059" s="197" t="s">
        <v>126</v>
      </c>
      <c r="E1059" s="197" t="s">
        <v>127</v>
      </c>
      <c r="F1059" s="197" t="s">
        <v>125</v>
      </c>
      <c r="G1059" s="197" t="s">
        <v>134</v>
      </c>
      <c r="H1059" s="197" t="s">
        <v>196</v>
      </c>
      <c r="I1059" s="197" t="s">
        <v>128</v>
      </c>
      <c r="J1059" s="197" t="s">
        <v>196</v>
      </c>
      <c r="K1059" s="197" t="s">
        <v>196</v>
      </c>
      <c r="L1059" s="197" t="s">
        <v>196</v>
      </c>
      <c r="M1059" s="198">
        <v>-123.82</v>
      </c>
      <c r="N1059" t="str">
        <f t="shared" si="16"/>
        <v>205200010100</v>
      </c>
    </row>
    <row r="1060" spans="1:14" x14ac:dyDescent="0.25">
      <c r="A1060" s="197" t="s">
        <v>108</v>
      </c>
      <c r="B1060" s="197" t="s">
        <v>268</v>
      </c>
      <c r="C1060" s="197" t="s">
        <v>269</v>
      </c>
      <c r="D1060" s="197" t="s">
        <v>126</v>
      </c>
      <c r="E1060" s="197" t="s">
        <v>127</v>
      </c>
      <c r="F1060" s="197" t="s">
        <v>125</v>
      </c>
      <c r="G1060" s="197" t="s">
        <v>153</v>
      </c>
      <c r="H1060" s="197" t="s">
        <v>196</v>
      </c>
      <c r="I1060" s="197" t="s">
        <v>128</v>
      </c>
      <c r="J1060" s="197" t="s">
        <v>196</v>
      </c>
      <c r="K1060" s="197" t="s">
        <v>196</v>
      </c>
      <c r="L1060" s="197" t="s">
        <v>196</v>
      </c>
      <c r="M1060" s="198">
        <v>26.01</v>
      </c>
      <c r="N1060" t="str">
        <f t="shared" si="16"/>
        <v>723100010100</v>
      </c>
    </row>
    <row r="1061" spans="1:14" x14ac:dyDescent="0.25">
      <c r="A1061" s="197" t="s">
        <v>108</v>
      </c>
      <c r="B1061" s="197" t="s">
        <v>268</v>
      </c>
      <c r="C1061" s="197" t="s">
        <v>269</v>
      </c>
      <c r="D1061" s="197" t="s">
        <v>126</v>
      </c>
      <c r="E1061" s="197" t="s">
        <v>127</v>
      </c>
      <c r="F1061" s="197" t="s">
        <v>125</v>
      </c>
      <c r="G1061" s="197" t="s">
        <v>154</v>
      </c>
      <c r="H1061" s="197" t="s">
        <v>196</v>
      </c>
      <c r="I1061" s="197" t="s">
        <v>128</v>
      </c>
      <c r="J1061" s="197" t="s">
        <v>196</v>
      </c>
      <c r="K1061" s="197" t="s">
        <v>196</v>
      </c>
      <c r="L1061" s="197" t="s">
        <v>196</v>
      </c>
      <c r="M1061" s="198">
        <v>502.43</v>
      </c>
      <c r="N1061" t="str">
        <f t="shared" si="16"/>
        <v>724000010100</v>
      </c>
    </row>
    <row r="1062" spans="1:14" x14ac:dyDescent="0.25">
      <c r="A1062" s="197" t="s">
        <v>108</v>
      </c>
      <c r="B1062" s="197" t="s">
        <v>268</v>
      </c>
      <c r="C1062" s="197" t="s">
        <v>269</v>
      </c>
      <c r="D1062" s="197" t="s">
        <v>126</v>
      </c>
      <c r="E1062" s="197" t="s">
        <v>127</v>
      </c>
      <c r="F1062" s="197" t="s">
        <v>125</v>
      </c>
      <c r="G1062" s="197" t="s">
        <v>154</v>
      </c>
      <c r="H1062" s="197" t="s">
        <v>196</v>
      </c>
      <c r="I1062" s="197" t="s">
        <v>128</v>
      </c>
      <c r="J1062" s="197" t="s">
        <v>196</v>
      </c>
      <c r="K1062" s="197" t="s">
        <v>196</v>
      </c>
      <c r="L1062" s="197" t="s">
        <v>196</v>
      </c>
      <c r="M1062" s="198">
        <v>376.82</v>
      </c>
      <c r="N1062" t="str">
        <f t="shared" si="16"/>
        <v>724000010100</v>
      </c>
    </row>
    <row r="1063" spans="1:14" x14ac:dyDescent="0.25">
      <c r="A1063" s="197" t="s">
        <v>108</v>
      </c>
      <c r="B1063" s="197" t="s">
        <v>268</v>
      </c>
      <c r="C1063" s="197" t="s">
        <v>269</v>
      </c>
      <c r="D1063" s="197" t="s">
        <v>126</v>
      </c>
      <c r="E1063" s="197" t="s">
        <v>127</v>
      </c>
      <c r="F1063" s="197" t="s">
        <v>125</v>
      </c>
      <c r="G1063" s="197" t="s">
        <v>151</v>
      </c>
      <c r="H1063" s="197" t="s">
        <v>196</v>
      </c>
      <c r="I1063" s="197" t="s">
        <v>128</v>
      </c>
      <c r="J1063" s="197" t="s">
        <v>196</v>
      </c>
      <c r="K1063" s="197" t="s">
        <v>196</v>
      </c>
      <c r="L1063" s="197" t="s">
        <v>196</v>
      </c>
      <c r="M1063" s="198">
        <v>5.52</v>
      </c>
      <c r="N1063" t="str">
        <f t="shared" si="16"/>
        <v>722100010100</v>
      </c>
    </row>
    <row r="1064" spans="1:14" x14ac:dyDescent="0.25">
      <c r="A1064" s="197" t="s">
        <v>108</v>
      </c>
      <c r="B1064" s="197" t="s">
        <v>268</v>
      </c>
      <c r="C1064" s="197" t="s">
        <v>269</v>
      </c>
      <c r="D1064" s="197" t="s">
        <v>126</v>
      </c>
      <c r="E1064" s="197" t="s">
        <v>127</v>
      </c>
      <c r="F1064" s="197" t="s">
        <v>125</v>
      </c>
      <c r="G1064" s="197" t="s">
        <v>151</v>
      </c>
      <c r="H1064" s="197" t="s">
        <v>196</v>
      </c>
      <c r="I1064" s="197" t="s">
        <v>128</v>
      </c>
      <c r="J1064" s="197" t="s">
        <v>196</v>
      </c>
      <c r="K1064" s="197" t="s">
        <v>196</v>
      </c>
      <c r="L1064" s="197" t="s">
        <v>196</v>
      </c>
      <c r="M1064" s="198">
        <v>4.1399999999999997</v>
      </c>
      <c r="N1064" t="str">
        <f t="shared" si="16"/>
        <v>722100010100</v>
      </c>
    </row>
    <row r="1065" spans="1:14" x14ac:dyDescent="0.25">
      <c r="A1065" s="197" t="s">
        <v>108</v>
      </c>
      <c r="B1065" s="197" t="s">
        <v>268</v>
      </c>
      <c r="C1065" s="197" t="s">
        <v>269</v>
      </c>
      <c r="D1065" s="197" t="s">
        <v>126</v>
      </c>
      <c r="E1065" s="197" t="s">
        <v>127</v>
      </c>
      <c r="F1065" s="197" t="s">
        <v>125</v>
      </c>
      <c r="G1065" s="197" t="s">
        <v>157</v>
      </c>
      <c r="H1065" s="197" t="s">
        <v>196</v>
      </c>
      <c r="I1065" s="197" t="s">
        <v>128</v>
      </c>
      <c r="J1065" s="197" t="s">
        <v>196</v>
      </c>
      <c r="K1065" s="197" t="s">
        <v>196</v>
      </c>
      <c r="L1065" s="197" t="s">
        <v>196</v>
      </c>
      <c r="M1065" s="198">
        <v>165.1</v>
      </c>
      <c r="N1065" t="str">
        <f t="shared" si="16"/>
        <v>726900010100</v>
      </c>
    </row>
    <row r="1066" spans="1:14" x14ac:dyDescent="0.25">
      <c r="A1066" s="197" t="s">
        <v>108</v>
      </c>
      <c r="B1066" s="197" t="s">
        <v>268</v>
      </c>
      <c r="C1066" s="197" t="s">
        <v>269</v>
      </c>
      <c r="D1066" s="197" t="s">
        <v>126</v>
      </c>
      <c r="E1066" s="197" t="s">
        <v>127</v>
      </c>
      <c r="F1066" s="197" t="s">
        <v>125</v>
      </c>
      <c r="G1066" s="197" t="s">
        <v>139</v>
      </c>
      <c r="H1066" s="197" t="s">
        <v>196</v>
      </c>
      <c r="I1066" s="197" t="s">
        <v>128</v>
      </c>
      <c r="J1066" s="197" t="s">
        <v>196</v>
      </c>
      <c r="K1066" s="197" t="s">
        <v>196</v>
      </c>
      <c r="L1066" s="197" t="s">
        <v>196</v>
      </c>
      <c r="M1066" s="198">
        <v>-30.02</v>
      </c>
      <c r="N1066" t="str">
        <f t="shared" si="16"/>
        <v>210000010100</v>
      </c>
    </row>
    <row r="1067" spans="1:14" x14ac:dyDescent="0.25">
      <c r="A1067" s="197" t="s">
        <v>108</v>
      </c>
      <c r="B1067" s="197" t="s">
        <v>268</v>
      </c>
      <c r="C1067" s="197" t="s">
        <v>269</v>
      </c>
      <c r="D1067" s="197" t="s">
        <v>126</v>
      </c>
      <c r="E1067" s="197" t="s">
        <v>127</v>
      </c>
      <c r="F1067" s="197" t="s">
        <v>125</v>
      </c>
      <c r="G1067" s="197" t="s">
        <v>139</v>
      </c>
      <c r="H1067" s="197" t="s">
        <v>196</v>
      </c>
      <c r="I1067" s="197" t="s">
        <v>128</v>
      </c>
      <c r="J1067" s="197" t="s">
        <v>196</v>
      </c>
      <c r="K1067" s="197" t="s">
        <v>196</v>
      </c>
      <c r="L1067" s="197" t="s">
        <v>196</v>
      </c>
      <c r="M1067" s="198">
        <v>-22.51</v>
      </c>
      <c r="N1067" t="str">
        <f t="shared" si="16"/>
        <v>210000010100</v>
      </c>
    </row>
    <row r="1068" spans="1:14" x14ac:dyDescent="0.25">
      <c r="A1068" s="197" t="s">
        <v>108</v>
      </c>
      <c r="B1068" s="197" t="s">
        <v>268</v>
      </c>
      <c r="C1068" s="197" t="s">
        <v>269</v>
      </c>
      <c r="D1068" s="197" t="s">
        <v>126</v>
      </c>
      <c r="E1068" s="197" t="s">
        <v>127</v>
      </c>
      <c r="F1068" s="197" t="s">
        <v>125</v>
      </c>
      <c r="G1068" s="197" t="s">
        <v>141</v>
      </c>
      <c r="H1068" s="197" t="s">
        <v>196</v>
      </c>
      <c r="I1068" s="197" t="s">
        <v>128</v>
      </c>
      <c r="J1068" s="197" t="s">
        <v>196</v>
      </c>
      <c r="K1068" s="197" t="s">
        <v>196</v>
      </c>
      <c r="L1068" s="197" t="s">
        <v>196</v>
      </c>
      <c r="M1068" s="198">
        <v>-148.27000000000001</v>
      </c>
      <c r="N1068" t="str">
        <f t="shared" si="16"/>
        <v>211000010100</v>
      </c>
    </row>
    <row r="1069" spans="1:14" x14ac:dyDescent="0.25">
      <c r="A1069" s="197" t="s">
        <v>108</v>
      </c>
      <c r="B1069" s="197" t="s">
        <v>268</v>
      </c>
      <c r="C1069" s="197" t="s">
        <v>269</v>
      </c>
      <c r="D1069" s="197" t="s">
        <v>126</v>
      </c>
      <c r="E1069" s="197" t="s">
        <v>127</v>
      </c>
      <c r="F1069" s="197" t="s">
        <v>125</v>
      </c>
      <c r="G1069" s="197" t="s">
        <v>141</v>
      </c>
      <c r="H1069" s="197" t="s">
        <v>196</v>
      </c>
      <c r="I1069" s="197" t="s">
        <v>128</v>
      </c>
      <c r="J1069" s="197" t="s">
        <v>196</v>
      </c>
      <c r="K1069" s="197" t="s">
        <v>196</v>
      </c>
      <c r="L1069" s="197" t="s">
        <v>196</v>
      </c>
      <c r="M1069" s="198">
        <v>-111.2</v>
      </c>
      <c r="N1069" t="str">
        <f t="shared" si="16"/>
        <v>211000010100</v>
      </c>
    </row>
    <row r="1070" spans="1:14" x14ac:dyDescent="0.25">
      <c r="A1070" s="197" t="s">
        <v>108</v>
      </c>
      <c r="B1070" s="197" t="s">
        <v>268</v>
      </c>
      <c r="C1070" s="197" t="s">
        <v>269</v>
      </c>
      <c r="D1070" s="197" t="s">
        <v>126</v>
      </c>
      <c r="E1070" s="197" t="s">
        <v>127</v>
      </c>
      <c r="F1070" s="197" t="s">
        <v>125</v>
      </c>
      <c r="G1070" s="197" t="s">
        <v>135</v>
      </c>
      <c r="H1070" s="197" t="s">
        <v>196</v>
      </c>
      <c r="I1070" s="197" t="s">
        <v>128</v>
      </c>
      <c r="J1070" s="197" t="s">
        <v>196</v>
      </c>
      <c r="K1070" s="197" t="s">
        <v>196</v>
      </c>
      <c r="L1070" s="197" t="s">
        <v>196</v>
      </c>
      <c r="M1070" s="198">
        <v>-148.27000000000001</v>
      </c>
      <c r="N1070" t="str">
        <f t="shared" si="16"/>
        <v>205300010100</v>
      </c>
    </row>
    <row r="1071" spans="1:14" x14ac:dyDescent="0.25">
      <c r="A1071" s="197" t="s">
        <v>108</v>
      </c>
      <c r="B1071" s="197" t="s">
        <v>268</v>
      </c>
      <c r="C1071" s="197" t="s">
        <v>269</v>
      </c>
      <c r="D1071" s="197" t="s">
        <v>126</v>
      </c>
      <c r="E1071" s="197" t="s">
        <v>127</v>
      </c>
      <c r="F1071" s="197" t="s">
        <v>125</v>
      </c>
      <c r="G1071" s="197" t="s">
        <v>147</v>
      </c>
      <c r="H1071" s="197" t="s">
        <v>196</v>
      </c>
      <c r="I1071" s="197" t="s">
        <v>128</v>
      </c>
      <c r="J1071" s="197" t="s">
        <v>196</v>
      </c>
      <c r="K1071" s="197" t="s">
        <v>196</v>
      </c>
      <c r="L1071" s="197" t="s">
        <v>196</v>
      </c>
      <c r="M1071" s="198">
        <v>-26.01</v>
      </c>
      <c r="N1071" t="str">
        <f t="shared" si="16"/>
        <v>216000010100</v>
      </c>
    </row>
    <row r="1072" spans="1:14" x14ac:dyDescent="0.25">
      <c r="A1072" s="197" t="s">
        <v>108</v>
      </c>
      <c r="B1072" s="197" t="s">
        <v>268</v>
      </c>
      <c r="C1072" s="197" t="s">
        <v>269</v>
      </c>
      <c r="D1072" s="197" t="s">
        <v>126</v>
      </c>
      <c r="E1072" s="197" t="s">
        <v>127</v>
      </c>
      <c r="F1072" s="197" t="s">
        <v>125</v>
      </c>
      <c r="G1072" s="197" t="s">
        <v>144</v>
      </c>
      <c r="H1072" s="197" t="s">
        <v>196</v>
      </c>
      <c r="I1072" s="197" t="s">
        <v>128</v>
      </c>
      <c r="J1072" s="197" t="s">
        <v>196</v>
      </c>
      <c r="K1072" s="197" t="s">
        <v>196</v>
      </c>
      <c r="L1072" s="197" t="s">
        <v>196</v>
      </c>
      <c r="M1072" s="198">
        <v>-219.39</v>
      </c>
      <c r="N1072" t="str">
        <f t="shared" si="16"/>
        <v>214000010100</v>
      </c>
    </row>
    <row r="1073" spans="1:14" x14ac:dyDescent="0.25">
      <c r="A1073" s="197" t="s">
        <v>108</v>
      </c>
      <c r="B1073" s="197" t="s">
        <v>268</v>
      </c>
      <c r="C1073" s="197" t="s">
        <v>269</v>
      </c>
      <c r="D1073" s="197" t="s">
        <v>126</v>
      </c>
      <c r="E1073" s="197" t="s">
        <v>127</v>
      </c>
      <c r="F1073" s="197" t="s">
        <v>125</v>
      </c>
      <c r="G1073" s="197" t="s">
        <v>144</v>
      </c>
      <c r="H1073" s="197" t="s">
        <v>196</v>
      </c>
      <c r="I1073" s="197" t="s">
        <v>128</v>
      </c>
      <c r="J1073" s="197" t="s">
        <v>196</v>
      </c>
      <c r="K1073" s="197" t="s">
        <v>196</v>
      </c>
      <c r="L1073" s="197" t="s">
        <v>196</v>
      </c>
      <c r="M1073" s="198">
        <v>-164.54</v>
      </c>
      <c r="N1073" t="str">
        <f t="shared" si="16"/>
        <v>214000010100</v>
      </c>
    </row>
    <row r="1074" spans="1:14" x14ac:dyDescent="0.25">
      <c r="A1074" s="197" t="s">
        <v>108</v>
      </c>
      <c r="B1074" s="197" t="s">
        <v>268</v>
      </c>
      <c r="C1074" s="197" t="s">
        <v>269</v>
      </c>
      <c r="D1074" s="197" t="s">
        <v>126</v>
      </c>
      <c r="E1074" s="197" t="s">
        <v>127</v>
      </c>
      <c r="F1074" s="197" t="s">
        <v>125</v>
      </c>
      <c r="G1074" s="197" t="s">
        <v>138</v>
      </c>
      <c r="H1074" s="197" t="s">
        <v>196</v>
      </c>
      <c r="I1074" s="197" t="s">
        <v>128</v>
      </c>
      <c r="J1074" s="197" t="s">
        <v>196</v>
      </c>
      <c r="K1074" s="197" t="s">
        <v>196</v>
      </c>
      <c r="L1074" s="197" t="s">
        <v>196</v>
      </c>
      <c r="M1074" s="198">
        <v>-34.67</v>
      </c>
      <c r="N1074" t="str">
        <f t="shared" si="16"/>
        <v>205800010100</v>
      </c>
    </row>
    <row r="1075" spans="1:14" x14ac:dyDescent="0.25">
      <c r="A1075" s="197" t="s">
        <v>108</v>
      </c>
      <c r="B1075" s="197" t="s">
        <v>268</v>
      </c>
      <c r="C1075" s="197" t="s">
        <v>269</v>
      </c>
      <c r="D1075" s="197" t="s">
        <v>126</v>
      </c>
      <c r="E1075" s="197" t="s">
        <v>127</v>
      </c>
      <c r="F1075" s="197" t="s">
        <v>125</v>
      </c>
      <c r="G1075" s="197" t="s">
        <v>138</v>
      </c>
      <c r="H1075" s="197" t="s">
        <v>196</v>
      </c>
      <c r="I1075" s="197" t="s">
        <v>128</v>
      </c>
      <c r="J1075" s="197" t="s">
        <v>196</v>
      </c>
      <c r="K1075" s="197" t="s">
        <v>196</v>
      </c>
      <c r="L1075" s="197" t="s">
        <v>196</v>
      </c>
      <c r="M1075" s="198">
        <v>-26.01</v>
      </c>
      <c r="N1075" t="str">
        <f t="shared" si="16"/>
        <v>205800010100</v>
      </c>
    </row>
    <row r="1076" spans="1:14" x14ac:dyDescent="0.25">
      <c r="A1076" s="197" t="s">
        <v>108</v>
      </c>
      <c r="B1076" s="197" t="s">
        <v>268</v>
      </c>
      <c r="C1076" s="197" t="s">
        <v>269</v>
      </c>
      <c r="D1076" s="197" t="s">
        <v>126</v>
      </c>
      <c r="E1076" s="197" t="s">
        <v>127</v>
      </c>
      <c r="F1076" s="197" t="s">
        <v>125</v>
      </c>
      <c r="G1076" s="197" t="s">
        <v>145</v>
      </c>
      <c r="H1076" s="197" t="s">
        <v>196</v>
      </c>
      <c r="I1076" s="197" t="s">
        <v>128</v>
      </c>
      <c r="J1076" s="197" t="s">
        <v>196</v>
      </c>
      <c r="K1076" s="197" t="s">
        <v>196</v>
      </c>
      <c r="L1076" s="197" t="s">
        <v>196</v>
      </c>
      <c r="M1076" s="198">
        <v>-131.18</v>
      </c>
      <c r="N1076" t="str">
        <f t="shared" si="16"/>
        <v>215000010100</v>
      </c>
    </row>
    <row r="1077" spans="1:14" x14ac:dyDescent="0.25">
      <c r="A1077" s="197" t="s">
        <v>108</v>
      </c>
      <c r="B1077" s="197" t="s">
        <v>268</v>
      </c>
      <c r="C1077" s="197" t="s">
        <v>269</v>
      </c>
      <c r="D1077" s="197" t="s">
        <v>126</v>
      </c>
      <c r="E1077" s="197" t="s">
        <v>127</v>
      </c>
      <c r="F1077" s="197" t="s">
        <v>125</v>
      </c>
      <c r="G1077" s="197" t="s">
        <v>145</v>
      </c>
      <c r="H1077" s="197" t="s">
        <v>196</v>
      </c>
      <c r="I1077" s="197" t="s">
        <v>128</v>
      </c>
      <c r="J1077" s="197" t="s">
        <v>196</v>
      </c>
      <c r="K1077" s="197" t="s">
        <v>196</v>
      </c>
      <c r="L1077" s="197" t="s">
        <v>196</v>
      </c>
      <c r="M1077" s="198">
        <v>-98.39</v>
      </c>
      <c r="N1077" t="str">
        <f t="shared" si="16"/>
        <v>215000010100</v>
      </c>
    </row>
    <row r="1078" spans="1:14" x14ac:dyDescent="0.25">
      <c r="A1078" s="197" t="s">
        <v>108</v>
      </c>
      <c r="B1078" s="197" t="s">
        <v>268</v>
      </c>
      <c r="C1078" s="197" t="s">
        <v>269</v>
      </c>
      <c r="D1078" s="197" t="s">
        <v>126</v>
      </c>
      <c r="E1078" s="197" t="s">
        <v>127</v>
      </c>
      <c r="F1078" s="197" t="s">
        <v>125</v>
      </c>
      <c r="G1078" s="197" t="s">
        <v>124</v>
      </c>
      <c r="H1078" s="197" t="s">
        <v>196</v>
      </c>
      <c r="I1078" s="197" t="s">
        <v>128</v>
      </c>
      <c r="J1078" s="197" t="s">
        <v>196</v>
      </c>
      <c r="K1078" s="197" t="s">
        <v>196</v>
      </c>
      <c r="L1078" s="197" t="s">
        <v>196</v>
      </c>
      <c r="M1078" s="198">
        <v>-1688.95</v>
      </c>
      <c r="N1078" t="str">
        <f t="shared" si="16"/>
        <v>100000010100</v>
      </c>
    </row>
    <row r="1079" spans="1:14" x14ac:dyDescent="0.25">
      <c r="A1079" s="197" t="s">
        <v>108</v>
      </c>
      <c r="B1079" s="197" t="s">
        <v>268</v>
      </c>
      <c r="C1079" s="197" t="s">
        <v>269</v>
      </c>
      <c r="D1079" s="197" t="s">
        <v>126</v>
      </c>
      <c r="E1079" s="197" t="s">
        <v>127</v>
      </c>
      <c r="F1079" s="197" t="s">
        <v>125</v>
      </c>
      <c r="G1079" s="197" t="s">
        <v>124</v>
      </c>
      <c r="H1079" s="197" t="s">
        <v>196</v>
      </c>
      <c r="I1079" s="197" t="s">
        <v>128</v>
      </c>
      <c r="J1079" s="197" t="s">
        <v>196</v>
      </c>
      <c r="K1079" s="197" t="s">
        <v>196</v>
      </c>
      <c r="L1079" s="197" t="s">
        <v>196</v>
      </c>
      <c r="M1079" s="198">
        <v>-1266.72</v>
      </c>
      <c r="N1079" t="str">
        <f t="shared" si="16"/>
        <v>100000010100</v>
      </c>
    </row>
    <row r="1080" spans="1:14" x14ac:dyDescent="0.25">
      <c r="A1080" s="197" t="s">
        <v>108</v>
      </c>
      <c r="B1080" s="197" t="s">
        <v>268</v>
      </c>
      <c r="C1080" s="197" t="s">
        <v>269</v>
      </c>
      <c r="D1080" s="197" t="s">
        <v>126</v>
      </c>
      <c r="E1080" s="197" t="s">
        <v>127</v>
      </c>
      <c r="F1080" s="197" t="s">
        <v>125</v>
      </c>
      <c r="G1080" s="197" t="s">
        <v>135</v>
      </c>
      <c r="H1080" s="197" t="s">
        <v>196</v>
      </c>
      <c r="I1080" s="197" t="s">
        <v>128</v>
      </c>
      <c r="J1080" s="197" t="s">
        <v>196</v>
      </c>
      <c r="K1080" s="197" t="s">
        <v>196</v>
      </c>
      <c r="L1080" s="197" t="s">
        <v>196</v>
      </c>
      <c r="M1080" s="198">
        <v>-111.2</v>
      </c>
      <c r="N1080" t="str">
        <f t="shared" si="16"/>
        <v>205300010100</v>
      </c>
    </row>
    <row r="1081" spans="1:14" x14ac:dyDescent="0.25">
      <c r="A1081" s="197" t="s">
        <v>108</v>
      </c>
      <c r="B1081" s="197" t="s">
        <v>268</v>
      </c>
      <c r="C1081" s="197" t="s">
        <v>269</v>
      </c>
      <c r="D1081" s="197" t="s">
        <v>126</v>
      </c>
      <c r="E1081" s="197" t="s">
        <v>127</v>
      </c>
      <c r="F1081" s="197" t="s">
        <v>125</v>
      </c>
      <c r="G1081" s="197" t="s">
        <v>147</v>
      </c>
      <c r="H1081" s="197" t="s">
        <v>196</v>
      </c>
      <c r="I1081" s="197" t="s">
        <v>128</v>
      </c>
      <c r="J1081" s="197" t="s">
        <v>196</v>
      </c>
      <c r="K1081" s="197" t="s">
        <v>196</v>
      </c>
      <c r="L1081" s="197" t="s">
        <v>196</v>
      </c>
      <c r="M1081" s="198">
        <v>-34.67</v>
      </c>
      <c r="N1081" t="str">
        <f t="shared" si="16"/>
        <v>216000010100</v>
      </c>
    </row>
    <row r="1082" spans="1:14" x14ac:dyDescent="0.25">
      <c r="A1082" s="197" t="s">
        <v>108</v>
      </c>
      <c r="B1082" s="197" t="s">
        <v>268</v>
      </c>
      <c r="C1082" s="197" t="s">
        <v>269</v>
      </c>
      <c r="D1082" s="197" t="s">
        <v>126</v>
      </c>
      <c r="E1082" s="197" t="s">
        <v>127</v>
      </c>
      <c r="F1082" s="197" t="s">
        <v>125</v>
      </c>
      <c r="G1082" s="197" t="s">
        <v>157</v>
      </c>
      <c r="H1082" s="197" t="s">
        <v>196</v>
      </c>
      <c r="I1082" s="197" t="s">
        <v>128</v>
      </c>
      <c r="J1082" s="197" t="s">
        <v>196</v>
      </c>
      <c r="K1082" s="197" t="s">
        <v>196</v>
      </c>
      <c r="L1082" s="197" t="s">
        <v>196</v>
      </c>
      <c r="M1082" s="198">
        <v>123.82</v>
      </c>
      <c r="N1082" t="str">
        <f t="shared" si="16"/>
        <v>726900010100</v>
      </c>
    </row>
    <row r="1083" spans="1:14" x14ac:dyDescent="0.25">
      <c r="A1083" s="197" t="s">
        <v>108</v>
      </c>
      <c r="B1083" s="197" t="s">
        <v>268</v>
      </c>
      <c r="C1083" s="197" t="s">
        <v>269</v>
      </c>
      <c r="D1083" s="197" t="s">
        <v>126</v>
      </c>
      <c r="E1083" s="197" t="s">
        <v>127</v>
      </c>
      <c r="F1083" s="197" t="s">
        <v>125</v>
      </c>
      <c r="G1083" s="197" t="s">
        <v>157</v>
      </c>
      <c r="H1083" s="197" t="s">
        <v>196</v>
      </c>
      <c r="I1083" s="197" t="s">
        <v>128</v>
      </c>
      <c r="J1083" s="197" t="s">
        <v>196</v>
      </c>
      <c r="K1083" s="197" t="s">
        <v>196</v>
      </c>
      <c r="L1083" s="197" t="s">
        <v>196</v>
      </c>
      <c r="M1083" s="198">
        <v>30.02</v>
      </c>
      <c r="N1083" t="str">
        <f t="shared" si="16"/>
        <v>726900010100</v>
      </c>
    </row>
    <row r="1084" spans="1:14" x14ac:dyDescent="0.25">
      <c r="A1084" s="197" t="s">
        <v>108</v>
      </c>
      <c r="B1084" s="197" t="s">
        <v>268</v>
      </c>
      <c r="C1084" s="197" t="s">
        <v>269</v>
      </c>
      <c r="D1084" s="197" t="s">
        <v>126</v>
      </c>
      <c r="E1084" s="197" t="s">
        <v>127</v>
      </c>
      <c r="F1084" s="197" t="s">
        <v>125</v>
      </c>
      <c r="G1084" s="197" t="s">
        <v>157</v>
      </c>
      <c r="H1084" s="197" t="s">
        <v>196</v>
      </c>
      <c r="I1084" s="197" t="s">
        <v>128</v>
      </c>
      <c r="J1084" s="197" t="s">
        <v>196</v>
      </c>
      <c r="K1084" s="197" t="s">
        <v>196</v>
      </c>
      <c r="L1084" s="197" t="s">
        <v>196</v>
      </c>
      <c r="M1084" s="198">
        <v>22.51</v>
      </c>
      <c r="N1084" t="str">
        <f t="shared" si="16"/>
        <v>726900010100</v>
      </c>
    </row>
    <row r="1085" spans="1:14" x14ac:dyDescent="0.25">
      <c r="A1085" s="197" t="s">
        <v>108</v>
      </c>
      <c r="B1085" s="197" t="s">
        <v>268</v>
      </c>
      <c r="C1085" s="197" t="s">
        <v>269</v>
      </c>
      <c r="D1085" s="197" t="s">
        <v>126</v>
      </c>
      <c r="E1085" s="197" t="s">
        <v>127</v>
      </c>
      <c r="F1085" s="197" t="s">
        <v>125</v>
      </c>
      <c r="G1085" s="197" t="s">
        <v>139</v>
      </c>
      <c r="H1085" s="197" t="s">
        <v>196</v>
      </c>
      <c r="I1085" s="197" t="s">
        <v>128</v>
      </c>
      <c r="J1085" s="197" t="s">
        <v>196</v>
      </c>
      <c r="K1085" s="197" t="s">
        <v>196</v>
      </c>
      <c r="L1085" s="197" t="s">
        <v>196</v>
      </c>
      <c r="M1085" s="198">
        <v>-2.86</v>
      </c>
      <c r="N1085" t="str">
        <f t="shared" si="16"/>
        <v>210000010100</v>
      </c>
    </row>
    <row r="1086" spans="1:14" x14ac:dyDescent="0.25">
      <c r="A1086" s="197" t="s">
        <v>108</v>
      </c>
      <c r="B1086" s="197" t="s">
        <v>268</v>
      </c>
      <c r="C1086" s="197" t="s">
        <v>269</v>
      </c>
      <c r="D1086" s="197" t="s">
        <v>126</v>
      </c>
      <c r="E1086" s="197" t="s">
        <v>127</v>
      </c>
      <c r="F1086" s="197" t="s">
        <v>125</v>
      </c>
      <c r="G1086" s="197" t="s">
        <v>139</v>
      </c>
      <c r="H1086" s="197" t="s">
        <v>196</v>
      </c>
      <c r="I1086" s="197" t="s">
        <v>128</v>
      </c>
      <c r="J1086" s="197" t="s">
        <v>196</v>
      </c>
      <c r="K1086" s="197" t="s">
        <v>196</v>
      </c>
      <c r="L1086" s="197" t="s">
        <v>196</v>
      </c>
      <c r="M1086" s="198">
        <v>-2.14</v>
      </c>
      <c r="N1086" t="str">
        <f t="shared" si="16"/>
        <v>210000010100</v>
      </c>
    </row>
    <row r="1087" spans="1:14" x14ac:dyDescent="0.25">
      <c r="A1087" s="197" t="s">
        <v>108</v>
      </c>
      <c r="B1087" s="197" t="s">
        <v>268</v>
      </c>
      <c r="C1087" s="197" t="s">
        <v>269</v>
      </c>
      <c r="D1087" s="197" t="s">
        <v>126</v>
      </c>
      <c r="E1087" s="197" t="s">
        <v>127</v>
      </c>
      <c r="F1087" s="197" t="s">
        <v>125</v>
      </c>
      <c r="G1087" s="197" t="s">
        <v>146</v>
      </c>
      <c r="H1087" s="197" t="s">
        <v>196</v>
      </c>
      <c r="I1087" s="197" t="s">
        <v>128</v>
      </c>
      <c r="J1087" s="197" t="s">
        <v>196</v>
      </c>
      <c r="K1087" s="197" t="s">
        <v>196</v>
      </c>
      <c r="L1087" s="197" t="s">
        <v>196</v>
      </c>
      <c r="M1087" s="198">
        <v>-0.99</v>
      </c>
      <c r="N1087" t="str">
        <f t="shared" si="16"/>
        <v>215500010100</v>
      </c>
    </row>
    <row r="1088" spans="1:14" x14ac:dyDescent="0.25">
      <c r="A1088" s="197" t="s">
        <v>108</v>
      </c>
      <c r="B1088" s="197" t="s">
        <v>268</v>
      </c>
      <c r="C1088" s="197" t="s">
        <v>269</v>
      </c>
      <c r="D1088" s="197" t="s">
        <v>126</v>
      </c>
      <c r="E1088" s="197" t="s">
        <v>127</v>
      </c>
      <c r="F1088" s="197" t="s">
        <v>125</v>
      </c>
      <c r="G1088" s="197" t="s">
        <v>146</v>
      </c>
      <c r="H1088" s="197" t="s">
        <v>196</v>
      </c>
      <c r="I1088" s="197" t="s">
        <v>128</v>
      </c>
      <c r="J1088" s="197" t="s">
        <v>196</v>
      </c>
      <c r="K1088" s="197" t="s">
        <v>196</v>
      </c>
      <c r="L1088" s="197" t="s">
        <v>196</v>
      </c>
      <c r="M1088" s="198">
        <v>-0.74</v>
      </c>
      <c r="N1088" t="str">
        <f t="shared" si="16"/>
        <v>215500010100</v>
      </c>
    </row>
    <row r="1089" spans="1:14" x14ac:dyDescent="0.25">
      <c r="A1089" s="197" t="s">
        <v>108</v>
      </c>
      <c r="B1089" s="197" t="s">
        <v>268</v>
      </c>
      <c r="C1089" s="197" t="s">
        <v>269</v>
      </c>
      <c r="D1089" s="197" t="s">
        <v>126</v>
      </c>
      <c r="E1089" s="197" t="s">
        <v>127</v>
      </c>
      <c r="F1089" s="197" t="s">
        <v>125</v>
      </c>
      <c r="G1089" s="197" t="s">
        <v>143</v>
      </c>
      <c r="H1089" s="197" t="s">
        <v>196</v>
      </c>
      <c r="I1089" s="197" t="s">
        <v>128</v>
      </c>
      <c r="J1089" s="197" t="s">
        <v>196</v>
      </c>
      <c r="K1089" s="197" t="s">
        <v>196</v>
      </c>
      <c r="L1089" s="197" t="s">
        <v>196</v>
      </c>
      <c r="M1089" s="198">
        <v>-62</v>
      </c>
      <c r="N1089" t="str">
        <f t="shared" si="16"/>
        <v>213000010100</v>
      </c>
    </row>
    <row r="1090" spans="1:14" x14ac:dyDescent="0.25">
      <c r="A1090" s="197" t="s">
        <v>108</v>
      </c>
      <c r="B1090" s="197" t="s">
        <v>268</v>
      </c>
      <c r="C1090" s="197" t="s">
        <v>269</v>
      </c>
      <c r="D1090" s="197" t="s">
        <v>126</v>
      </c>
      <c r="E1090" s="197" t="s">
        <v>127</v>
      </c>
      <c r="F1090" s="197" t="s">
        <v>125</v>
      </c>
      <c r="G1090" s="197" t="s">
        <v>143</v>
      </c>
      <c r="H1090" s="197" t="s">
        <v>196</v>
      </c>
      <c r="I1090" s="197" t="s">
        <v>128</v>
      </c>
      <c r="J1090" s="197" t="s">
        <v>196</v>
      </c>
      <c r="K1090" s="197" t="s">
        <v>196</v>
      </c>
      <c r="L1090" s="197" t="s">
        <v>196</v>
      </c>
      <c r="M1090" s="198">
        <v>-46.5</v>
      </c>
      <c r="N1090" t="str">
        <f t="shared" si="16"/>
        <v>213000010100</v>
      </c>
    </row>
    <row r="1091" spans="1:14" x14ac:dyDescent="0.25">
      <c r="A1091" s="197" t="s">
        <v>108</v>
      </c>
      <c r="B1091" s="197" t="s">
        <v>268</v>
      </c>
      <c r="C1091" s="197" t="s">
        <v>269</v>
      </c>
      <c r="D1091" s="197" t="s">
        <v>126</v>
      </c>
      <c r="E1091" s="197" t="s">
        <v>127</v>
      </c>
      <c r="F1091" s="197" t="s">
        <v>125</v>
      </c>
      <c r="G1091" s="197" t="s">
        <v>139</v>
      </c>
      <c r="H1091" s="197" t="s">
        <v>196</v>
      </c>
      <c r="I1091" s="197" t="s">
        <v>128</v>
      </c>
      <c r="J1091" s="197" t="s">
        <v>196</v>
      </c>
      <c r="K1091" s="197" t="s">
        <v>196</v>
      </c>
      <c r="L1091" s="197" t="s">
        <v>196</v>
      </c>
      <c r="M1091" s="198">
        <v>-15.51</v>
      </c>
      <c r="N1091" t="str">
        <f t="shared" ref="N1091:N1154" si="17">CONCATENATE(G1091,E1091)</f>
        <v>210000010100</v>
      </c>
    </row>
    <row r="1092" spans="1:14" x14ac:dyDescent="0.25">
      <c r="A1092" s="197" t="s">
        <v>108</v>
      </c>
      <c r="B1092" s="197" t="s">
        <v>268</v>
      </c>
      <c r="C1092" s="197" t="s">
        <v>269</v>
      </c>
      <c r="D1092" s="197" t="s">
        <v>126</v>
      </c>
      <c r="E1092" s="197" t="s">
        <v>127</v>
      </c>
      <c r="F1092" s="197" t="s">
        <v>125</v>
      </c>
      <c r="G1092" s="197" t="s">
        <v>139</v>
      </c>
      <c r="H1092" s="197" t="s">
        <v>196</v>
      </c>
      <c r="I1092" s="197" t="s">
        <v>128</v>
      </c>
      <c r="J1092" s="197" t="s">
        <v>196</v>
      </c>
      <c r="K1092" s="197" t="s">
        <v>196</v>
      </c>
      <c r="L1092" s="197" t="s">
        <v>196</v>
      </c>
      <c r="M1092" s="198">
        <v>-11.63</v>
      </c>
      <c r="N1092" t="str">
        <f t="shared" si="17"/>
        <v>210000010100</v>
      </c>
    </row>
    <row r="1093" spans="1:14" x14ac:dyDescent="0.25">
      <c r="A1093" s="197" t="s">
        <v>108</v>
      </c>
      <c r="B1093" s="197" t="s">
        <v>268</v>
      </c>
      <c r="C1093" s="197" t="s">
        <v>269</v>
      </c>
      <c r="D1093" s="197" t="s">
        <v>126</v>
      </c>
      <c r="E1093" s="197" t="s">
        <v>127</v>
      </c>
      <c r="F1093" s="197" t="s">
        <v>125</v>
      </c>
      <c r="G1093" s="197" t="s">
        <v>139</v>
      </c>
      <c r="H1093" s="197" t="s">
        <v>196</v>
      </c>
      <c r="I1093" s="197" t="s">
        <v>128</v>
      </c>
      <c r="J1093" s="197" t="s">
        <v>196</v>
      </c>
      <c r="K1093" s="197" t="s">
        <v>196</v>
      </c>
      <c r="L1093" s="197" t="s">
        <v>196</v>
      </c>
      <c r="M1093" s="198">
        <v>-3.74</v>
      </c>
      <c r="N1093" t="str">
        <f t="shared" si="17"/>
        <v>210000010100</v>
      </c>
    </row>
    <row r="1094" spans="1:14" x14ac:dyDescent="0.25">
      <c r="A1094" s="197" t="s">
        <v>108</v>
      </c>
      <c r="B1094" s="197" t="s">
        <v>268</v>
      </c>
      <c r="C1094" s="197" t="s">
        <v>269</v>
      </c>
      <c r="D1094" s="197" t="s">
        <v>126</v>
      </c>
      <c r="E1094" s="197" t="s">
        <v>127</v>
      </c>
      <c r="F1094" s="197" t="s">
        <v>125</v>
      </c>
      <c r="G1094" s="197" t="s">
        <v>139</v>
      </c>
      <c r="H1094" s="197" t="s">
        <v>196</v>
      </c>
      <c r="I1094" s="197" t="s">
        <v>128</v>
      </c>
      <c r="J1094" s="197" t="s">
        <v>196</v>
      </c>
      <c r="K1094" s="197" t="s">
        <v>196</v>
      </c>
      <c r="L1094" s="197" t="s">
        <v>196</v>
      </c>
      <c r="M1094" s="198">
        <v>-2.8</v>
      </c>
      <c r="N1094" t="str">
        <f t="shared" si="17"/>
        <v>210000010100</v>
      </c>
    </row>
    <row r="1095" spans="1:14" x14ac:dyDescent="0.25">
      <c r="A1095" s="197" t="s">
        <v>108</v>
      </c>
      <c r="B1095" s="197" t="s">
        <v>268</v>
      </c>
      <c r="C1095" s="197" t="s">
        <v>269</v>
      </c>
      <c r="D1095" s="197" t="s">
        <v>126</v>
      </c>
      <c r="E1095" s="197" t="s">
        <v>127</v>
      </c>
      <c r="F1095" s="197" t="s">
        <v>125</v>
      </c>
      <c r="G1095" s="197" t="s">
        <v>150</v>
      </c>
      <c r="H1095" s="197" t="s">
        <v>196</v>
      </c>
      <c r="I1095" s="197" t="s">
        <v>128</v>
      </c>
      <c r="J1095" s="197" t="s">
        <v>196</v>
      </c>
      <c r="K1095" s="197" t="s">
        <v>196</v>
      </c>
      <c r="L1095" s="197" t="s">
        <v>196</v>
      </c>
      <c r="M1095" s="198">
        <v>-11.25</v>
      </c>
      <c r="N1095" t="str">
        <f t="shared" si="17"/>
        <v>219000010100</v>
      </c>
    </row>
    <row r="1096" spans="1:14" x14ac:dyDescent="0.25">
      <c r="A1096" s="197" t="s">
        <v>108</v>
      </c>
      <c r="B1096" s="197" t="s">
        <v>268</v>
      </c>
      <c r="C1096" s="197" t="s">
        <v>269</v>
      </c>
      <c r="D1096" s="197" t="s">
        <v>126</v>
      </c>
      <c r="E1096" s="197" t="s">
        <v>127</v>
      </c>
      <c r="F1096" s="197" t="s">
        <v>125</v>
      </c>
      <c r="G1096" s="197" t="s">
        <v>150</v>
      </c>
      <c r="H1096" s="197" t="s">
        <v>196</v>
      </c>
      <c r="I1096" s="197" t="s">
        <v>128</v>
      </c>
      <c r="J1096" s="197" t="s">
        <v>196</v>
      </c>
      <c r="K1096" s="197" t="s">
        <v>196</v>
      </c>
      <c r="L1096" s="197" t="s">
        <v>196</v>
      </c>
      <c r="M1096" s="198">
        <v>-8.43</v>
      </c>
      <c r="N1096" t="str">
        <f t="shared" si="17"/>
        <v>219000010100</v>
      </c>
    </row>
    <row r="1097" spans="1:14" x14ac:dyDescent="0.25">
      <c r="A1097" s="197" t="s">
        <v>108</v>
      </c>
      <c r="B1097" s="197" t="s">
        <v>268</v>
      </c>
      <c r="C1097" s="197" t="s">
        <v>269</v>
      </c>
      <c r="D1097" s="197" t="s">
        <v>126</v>
      </c>
      <c r="E1097" s="197" t="s">
        <v>127</v>
      </c>
      <c r="F1097" s="197" t="s">
        <v>125</v>
      </c>
      <c r="G1097" s="197" t="s">
        <v>139</v>
      </c>
      <c r="H1097" s="197" t="s">
        <v>196</v>
      </c>
      <c r="I1097" s="197" t="s">
        <v>128</v>
      </c>
      <c r="J1097" s="197" t="s">
        <v>196</v>
      </c>
      <c r="K1097" s="197" t="s">
        <v>196</v>
      </c>
      <c r="L1097" s="197" t="s">
        <v>196</v>
      </c>
      <c r="M1097" s="198">
        <v>-17.579999999999998</v>
      </c>
      <c r="N1097" t="str">
        <f t="shared" si="17"/>
        <v>210000010100</v>
      </c>
    </row>
    <row r="1098" spans="1:14" x14ac:dyDescent="0.25">
      <c r="A1098" s="197" t="s">
        <v>108</v>
      </c>
      <c r="B1098" s="197" t="s">
        <v>268</v>
      </c>
      <c r="C1098" s="197" t="s">
        <v>269</v>
      </c>
      <c r="D1098" s="197" t="s">
        <v>126</v>
      </c>
      <c r="E1098" s="197" t="s">
        <v>127</v>
      </c>
      <c r="F1098" s="197" t="s">
        <v>125</v>
      </c>
      <c r="G1098" s="197" t="s">
        <v>139</v>
      </c>
      <c r="H1098" s="197" t="s">
        <v>196</v>
      </c>
      <c r="I1098" s="197" t="s">
        <v>128</v>
      </c>
      <c r="J1098" s="197" t="s">
        <v>196</v>
      </c>
      <c r="K1098" s="197" t="s">
        <v>196</v>
      </c>
      <c r="L1098" s="197" t="s">
        <v>196</v>
      </c>
      <c r="M1098" s="198">
        <v>-13.19</v>
      </c>
      <c r="N1098" t="str">
        <f t="shared" si="17"/>
        <v>210000010100</v>
      </c>
    </row>
    <row r="1099" spans="1:14" x14ac:dyDescent="0.25">
      <c r="A1099" s="197" t="s">
        <v>108</v>
      </c>
      <c r="B1099" s="197" t="s">
        <v>268</v>
      </c>
      <c r="C1099" s="197" t="s">
        <v>269</v>
      </c>
      <c r="D1099" s="197" t="s">
        <v>126</v>
      </c>
      <c r="E1099" s="197" t="s">
        <v>127</v>
      </c>
      <c r="F1099" s="197" t="s">
        <v>125</v>
      </c>
      <c r="G1099" s="197" t="s">
        <v>140</v>
      </c>
      <c r="H1099" s="197" t="s">
        <v>196</v>
      </c>
      <c r="I1099" s="197" t="s">
        <v>128</v>
      </c>
      <c r="J1099" s="197" t="s">
        <v>196</v>
      </c>
      <c r="K1099" s="197" t="s">
        <v>196</v>
      </c>
      <c r="L1099" s="197" t="s">
        <v>196</v>
      </c>
      <c r="M1099" s="198">
        <v>-165.1</v>
      </c>
      <c r="N1099" t="str">
        <f t="shared" si="17"/>
        <v>210500010100</v>
      </c>
    </row>
    <row r="1100" spans="1:14" x14ac:dyDescent="0.25">
      <c r="A1100" s="197" t="s">
        <v>108</v>
      </c>
      <c r="B1100" s="197" t="s">
        <v>268</v>
      </c>
      <c r="C1100" s="197" t="s">
        <v>269</v>
      </c>
      <c r="D1100" s="197" t="s">
        <v>126</v>
      </c>
      <c r="E1100" s="197" t="s">
        <v>127</v>
      </c>
      <c r="F1100" s="197" t="s">
        <v>125</v>
      </c>
      <c r="G1100" s="197" t="s">
        <v>140</v>
      </c>
      <c r="H1100" s="197" t="s">
        <v>196</v>
      </c>
      <c r="I1100" s="197" t="s">
        <v>128</v>
      </c>
      <c r="J1100" s="197" t="s">
        <v>196</v>
      </c>
      <c r="K1100" s="197" t="s">
        <v>196</v>
      </c>
      <c r="L1100" s="197" t="s">
        <v>196</v>
      </c>
      <c r="M1100" s="198">
        <v>-123.82</v>
      </c>
      <c r="N1100" t="str">
        <f t="shared" si="17"/>
        <v>210500010100</v>
      </c>
    </row>
    <row r="1101" spans="1:14" x14ac:dyDescent="0.25">
      <c r="A1101" s="197" t="s">
        <v>108</v>
      </c>
      <c r="B1101" s="197" t="s">
        <v>272</v>
      </c>
      <c r="C1101" s="197" t="s">
        <v>273</v>
      </c>
      <c r="D1101" s="197" t="s">
        <v>126</v>
      </c>
      <c r="E1101" s="197" t="s">
        <v>127</v>
      </c>
      <c r="F1101" s="197" t="s">
        <v>125</v>
      </c>
      <c r="G1101" s="197" t="s">
        <v>157</v>
      </c>
      <c r="H1101" s="197" t="s">
        <v>196</v>
      </c>
      <c r="I1101" s="197" t="s">
        <v>128</v>
      </c>
      <c r="J1101" s="197" t="s">
        <v>196</v>
      </c>
      <c r="K1101" s="197" t="s">
        <v>196</v>
      </c>
      <c r="L1101" s="197" t="s">
        <v>196</v>
      </c>
      <c r="M1101" s="198">
        <v>13.45</v>
      </c>
      <c r="N1101" t="str">
        <f t="shared" si="17"/>
        <v>726900010100</v>
      </c>
    </row>
    <row r="1102" spans="1:14" x14ac:dyDescent="0.25">
      <c r="A1102" s="197" t="s">
        <v>108</v>
      </c>
      <c r="B1102" s="197" t="s">
        <v>272</v>
      </c>
      <c r="C1102" s="197" t="s">
        <v>273</v>
      </c>
      <c r="D1102" s="197" t="s">
        <v>126</v>
      </c>
      <c r="E1102" s="197" t="s">
        <v>127</v>
      </c>
      <c r="F1102" s="197" t="s">
        <v>125</v>
      </c>
      <c r="G1102" s="197" t="s">
        <v>157</v>
      </c>
      <c r="H1102" s="197" t="s">
        <v>196</v>
      </c>
      <c r="I1102" s="197" t="s">
        <v>128</v>
      </c>
      <c r="J1102" s="197" t="s">
        <v>196</v>
      </c>
      <c r="K1102" s="197" t="s">
        <v>196</v>
      </c>
      <c r="L1102" s="197" t="s">
        <v>196</v>
      </c>
      <c r="M1102" s="198">
        <v>10.09</v>
      </c>
      <c r="N1102" t="str">
        <f t="shared" si="17"/>
        <v>726900010100</v>
      </c>
    </row>
    <row r="1103" spans="1:14" x14ac:dyDescent="0.25">
      <c r="A1103" s="197" t="s">
        <v>108</v>
      </c>
      <c r="B1103" s="197" t="s">
        <v>272</v>
      </c>
      <c r="C1103" s="197" t="s">
        <v>273</v>
      </c>
      <c r="D1103" s="197" t="s">
        <v>126</v>
      </c>
      <c r="E1103" s="197" t="s">
        <v>127</v>
      </c>
      <c r="F1103" s="197" t="s">
        <v>125</v>
      </c>
      <c r="G1103" s="197" t="s">
        <v>139</v>
      </c>
      <c r="H1103" s="197" t="s">
        <v>196</v>
      </c>
      <c r="I1103" s="197" t="s">
        <v>128</v>
      </c>
      <c r="J1103" s="197" t="s">
        <v>196</v>
      </c>
      <c r="K1103" s="197" t="s">
        <v>196</v>
      </c>
      <c r="L1103" s="197" t="s">
        <v>196</v>
      </c>
      <c r="M1103" s="198">
        <v>-57.14</v>
      </c>
      <c r="N1103" t="str">
        <f t="shared" si="17"/>
        <v>210000010100</v>
      </c>
    </row>
    <row r="1104" spans="1:14" x14ac:dyDescent="0.25">
      <c r="A1104" s="197" t="s">
        <v>108</v>
      </c>
      <c r="B1104" s="197" t="s">
        <v>272</v>
      </c>
      <c r="C1104" s="197" t="s">
        <v>273</v>
      </c>
      <c r="D1104" s="197" t="s">
        <v>126</v>
      </c>
      <c r="E1104" s="197" t="s">
        <v>127</v>
      </c>
      <c r="F1104" s="197" t="s">
        <v>125</v>
      </c>
      <c r="G1104" s="197" t="s">
        <v>139</v>
      </c>
      <c r="H1104" s="197" t="s">
        <v>196</v>
      </c>
      <c r="I1104" s="197" t="s">
        <v>128</v>
      </c>
      <c r="J1104" s="197" t="s">
        <v>196</v>
      </c>
      <c r="K1104" s="197" t="s">
        <v>196</v>
      </c>
      <c r="L1104" s="197" t="s">
        <v>196</v>
      </c>
      <c r="M1104" s="198">
        <v>-42.86</v>
      </c>
      <c r="N1104" t="str">
        <f t="shared" si="17"/>
        <v>210000010100</v>
      </c>
    </row>
    <row r="1105" spans="1:14" x14ac:dyDescent="0.25">
      <c r="A1105" s="197" t="s">
        <v>108</v>
      </c>
      <c r="B1105" s="197" t="s">
        <v>272</v>
      </c>
      <c r="C1105" s="197" t="s">
        <v>273</v>
      </c>
      <c r="D1105" s="197" t="s">
        <v>126</v>
      </c>
      <c r="E1105" s="197" t="s">
        <v>127</v>
      </c>
      <c r="F1105" s="197" t="s">
        <v>125</v>
      </c>
      <c r="G1105" s="197" t="s">
        <v>139</v>
      </c>
      <c r="H1105" s="197" t="s">
        <v>196</v>
      </c>
      <c r="I1105" s="197" t="s">
        <v>128</v>
      </c>
      <c r="J1105" s="197" t="s">
        <v>196</v>
      </c>
      <c r="K1105" s="197" t="s">
        <v>196</v>
      </c>
      <c r="L1105" s="197" t="s">
        <v>196</v>
      </c>
      <c r="M1105" s="198">
        <v>-14.29</v>
      </c>
      <c r="N1105" t="str">
        <f t="shared" si="17"/>
        <v>210000010100</v>
      </c>
    </row>
    <row r="1106" spans="1:14" x14ac:dyDescent="0.25">
      <c r="A1106" s="197" t="s">
        <v>108</v>
      </c>
      <c r="B1106" s="197" t="s">
        <v>272</v>
      </c>
      <c r="C1106" s="197" t="s">
        <v>273</v>
      </c>
      <c r="D1106" s="197" t="s">
        <v>126</v>
      </c>
      <c r="E1106" s="197" t="s">
        <v>127</v>
      </c>
      <c r="F1106" s="197" t="s">
        <v>125</v>
      </c>
      <c r="G1106" s="197" t="s">
        <v>139</v>
      </c>
      <c r="H1106" s="197" t="s">
        <v>196</v>
      </c>
      <c r="I1106" s="197" t="s">
        <v>128</v>
      </c>
      <c r="J1106" s="197" t="s">
        <v>196</v>
      </c>
      <c r="K1106" s="197" t="s">
        <v>196</v>
      </c>
      <c r="L1106" s="197" t="s">
        <v>196</v>
      </c>
      <c r="M1106" s="198">
        <v>-10.71</v>
      </c>
      <c r="N1106" t="str">
        <f t="shared" si="17"/>
        <v>210000010100</v>
      </c>
    </row>
    <row r="1107" spans="1:14" x14ac:dyDescent="0.25">
      <c r="A1107" s="197" t="s">
        <v>108</v>
      </c>
      <c r="B1107" s="197" t="s">
        <v>272</v>
      </c>
      <c r="C1107" s="197" t="s">
        <v>273</v>
      </c>
      <c r="D1107" s="197" t="s">
        <v>126</v>
      </c>
      <c r="E1107" s="197" t="s">
        <v>127</v>
      </c>
      <c r="F1107" s="197" t="s">
        <v>125</v>
      </c>
      <c r="G1107" s="197" t="s">
        <v>146</v>
      </c>
      <c r="H1107" s="197" t="s">
        <v>196</v>
      </c>
      <c r="I1107" s="197" t="s">
        <v>128</v>
      </c>
      <c r="J1107" s="197" t="s">
        <v>196</v>
      </c>
      <c r="K1107" s="197" t="s">
        <v>196</v>
      </c>
      <c r="L1107" s="197" t="s">
        <v>196</v>
      </c>
      <c r="M1107" s="198">
        <v>-1.33</v>
      </c>
      <c r="N1107" t="str">
        <f t="shared" si="17"/>
        <v>215500010100</v>
      </c>
    </row>
    <row r="1108" spans="1:14" x14ac:dyDescent="0.25">
      <c r="A1108" s="197" t="s">
        <v>108</v>
      </c>
      <c r="B1108" s="197" t="s">
        <v>272</v>
      </c>
      <c r="C1108" s="197" t="s">
        <v>273</v>
      </c>
      <c r="D1108" s="197" t="s">
        <v>126</v>
      </c>
      <c r="E1108" s="197" t="s">
        <v>127</v>
      </c>
      <c r="F1108" s="197" t="s">
        <v>125</v>
      </c>
      <c r="G1108" s="197" t="s">
        <v>146</v>
      </c>
      <c r="H1108" s="197" t="s">
        <v>196</v>
      </c>
      <c r="I1108" s="197" t="s">
        <v>128</v>
      </c>
      <c r="J1108" s="197" t="s">
        <v>196</v>
      </c>
      <c r="K1108" s="197" t="s">
        <v>196</v>
      </c>
      <c r="L1108" s="197" t="s">
        <v>196</v>
      </c>
      <c r="M1108" s="198">
        <v>-0.99</v>
      </c>
      <c r="N1108" t="str">
        <f t="shared" si="17"/>
        <v>215500010100</v>
      </c>
    </row>
    <row r="1109" spans="1:14" x14ac:dyDescent="0.25">
      <c r="A1109" s="197" t="s">
        <v>108</v>
      </c>
      <c r="B1109" s="197" t="s">
        <v>272</v>
      </c>
      <c r="C1109" s="197" t="s">
        <v>273</v>
      </c>
      <c r="D1109" s="197" t="s">
        <v>126</v>
      </c>
      <c r="E1109" s="197" t="s">
        <v>127</v>
      </c>
      <c r="F1109" s="197" t="s">
        <v>125</v>
      </c>
      <c r="G1109" s="197" t="s">
        <v>139</v>
      </c>
      <c r="H1109" s="197" t="s">
        <v>196</v>
      </c>
      <c r="I1109" s="197" t="s">
        <v>128</v>
      </c>
      <c r="J1109" s="197" t="s">
        <v>196</v>
      </c>
      <c r="K1109" s="197" t="s">
        <v>196</v>
      </c>
      <c r="L1109" s="197" t="s">
        <v>196</v>
      </c>
      <c r="M1109" s="198">
        <v>-26.37</v>
      </c>
      <c r="N1109" t="str">
        <f t="shared" si="17"/>
        <v>210000010100</v>
      </c>
    </row>
    <row r="1110" spans="1:14" x14ac:dyDescent="0.25">
      <c r="A1110" s="197" t="s">
        <v>108</v>
      </c>
      <c r="B1110" s="197" t="s">
        <v>272</v>
      </c>
      <c r="C1110" s="197" t="s">
        <v>273</v>
      </c>
      <c r="D1110" s="197" t="s">
        <v>126</v>
      </c>
      <c r="E1110" s="197" t="s">
        <v>127</v>
      </c>
      <c r="F1110" s="197" t="s">
        <v>125</v>
      </c>
      <c r="G1110" s="197" t="s">
        <v>139</v>
      </c>
      <c r="H1110" s="197" t="s">
        <v>196</v>
      </c>
      <c r="I1110" s="197" t="s">
        <v>128</v>
      </c>
      <c r="J1110" s="197" t="s">
        <v>196</v>
      </c>
      <c r="K1110" s="197" t="s">
        <v>196</v>
      </c>
      <c r="L1110" s="197" t="s">
        <v>196</v>
      </c>
      <c r="M1110" s="198">
        <v>-19.78</v>
      </c>
      <c r="N1110" t="str">
        <f t="shared" si="17"/>
        <v>210000010100</v>
      </c>
    </row>
    <row r="1111" spans="1:14" x14ac:dyDescent="0.25">
      <c r="A1111" s="197" t="s">
        <v>108</v>
      </c>
      <c r="B1111" s="197" t="s">
        <v>272</v>
      </c>
      <c r="C1111" s="197" t="s">
        <v>273</v>
      </c>
      <c r="D1111" s="197" t="s">
        <v>126</v>
      </c>
      <c r="E1111" s="197" t="s">
        <v>127</v>
      </c>
      <c r="F1111" s="197" t="s">
        <v>125</v>
      </c>
      <c r="G1111" s="197" t="s">
        <v>137</v>
      </c>
      <c r="H1111" s="197" t="s">
        <v>196</v>
      </c>
      <c r="I1111" s="197" t="s">
        <v>128</v>
      </c>
      <c r="J1111" s="197" t="s">
        <v>196</v>
      </c>
      <c r="K1111" s="197" t="s">
        <v>196</v>
      </c>
      <c r="L1111" s="197" t="s">
        <v>196</v>
      </c>
      <c r="M1111" s="198">
        <v>-155.26</v>
      </c>
      <c r="N1111" t="str">
        <f t="shared" si="17"/>
        <v>205600010100</v>
      </c>
    </row>
    <row r="1112" spans="1:14" x14ac:dyDescent="0.25">
      <c r="A1112" s="197" t="s">
        <v>108</v>
      </c>
      <c r="B1112" s="197" t="s">
        <v>272</v>
      </c>
      <c r="C1112" s="197" t="s">
        <v>273</v>
      </c>
      <c r="D1112" s="197" t="s">
        <v>126</v>
      </c>
      <c r="E1112" s="197" t="s">
        <v>127</v>
      </c>
      <c r="F1112" s="197" t="s">
        <v>125</v>
      </c>
      <c r="G1112" s="197" t="s">
        <v>137</v>
      </c>
      <c r="H1112" s="197" t="s">
        <v>196</v>
      </c>
      <c r="I1112" s="197" t="s">
        <v>128</v>
      </c>
      <c r="J1112" s="197" t="s">
        <v>196</v>
      </c>
      <c r="K1112" s="197" t="s">
        <v>196</v>
      </c>
      <c r="L1112" s="197" t="s">
        <v>196</v>
      </c>
      <c r="M1112" s="198">
        <v>-116.44</v>
      </c>
      <c r="N1112" t="str">
        <f t="shared" si="17"/>
        <v>205600010100</v>
      </c>
    </row>
    <row r="1113" spans="1:14" x14ac:dyDescent="0.25">
      <c r="A1113" s="197" t="s">
        <v>108</v>
      </c>
      <c r="B1113" s="197" t="s">
        <v>272</v>
      </c>
      <c r="C1113" s="197" t="s">
        <v>273</v>
      </c>
      <c r="D1113" s="197" t="s">
        <v>126</v>
      </c>
      <c r="E1113" s="197" t="s">
        <v>127</v>
      </c>
      <c r="F1113" s="197" t="s">
        <v>125</v>
      </c>
      <c r="G1113" s="197" t="s">
        <v>134</v>
      </c>
      <c r="H1113" s="197" t="s">
        <v>196</v>
      </c>
      <c r="I1113" s="197" t="s">
        <v>128</v>
      </c>
      <c r="J1113" s="197" t="s">
        <v>196</v>
      </c>
      <c r="K1113" s="197" t="s">
        <v>196</v>
      </c>
      <c r="L1113" s="197" t="s">
        <v>196</v>
      </c>
      <c r="M1113" s="198">
        <v>-73.989999999999995</v>
      </c>
      <c r="N1113" t="str">
        <f t="shared" si="17"/>
        <v>205200010100</v>
      </c>
    </row>
    <row r="1114" spans="1:14" x14ac:dyDescent="0.25">
      <c r="A1114" s="197" t="s">
        <v>108</v>
      </c>
      <c r="B1114" s="197" t="s">
        <v>272</v>
      </c>
      <c r="C1114" s="197" t="s">
        <v>273</v>
      </c>
      <c r="D1114" s="197" t="s">
        <v>126</v>
      </c>
      <c r="E1114" s="197" t="s">
        <v>127</v>
      </c>
      <c r="F1114" s="197" t="s">
        <v>125</v>
      </c>
      <c r="G1114" s="197" t="s">
        <v>134</v>
      </c>
      <c r="H1114" s="197" t="s">
        <v>196</v>
      </c>
      <c r="I1114" s="197" t="s">
        <v>128</v>
      </c>
      <c r="J1114" s="197" t="s">
        <v>196</v>
      </c>
      <c r="K1114" s="197" t="s">
        <v>196</v>
      </c>
      <c r="L1114" s="197" t="s">
        <v>196</v>
      </c>
      <c r="M1114" s="198">
        <v>-55.48</v>
      </c>
      <c r="N1114" t="str">
        <f t="shared" si="17"/>
        <v>205200010100</v>
      </c>
    </row>
    <row r="1115" spans="1:14" x14ac:dyDescent="0.25">
      <c r="A1115" s="197" t="s">
        <v>108</v>
      </c>
      <c r="B1115" s="197" t="s">
        <v>272</v>
      </c>
      <c r="C1115" s="197" t="s">
        <v>273</v>
      </c>
      <c r="D1115" s="197" t="s">
        <v>126</v>
      </c>
      <c r="E1115" s="197" t="s">
        <v>127</v>
      </c>
      <c r="F1115" s="197" t="s">
        <v>125</v>
      </c>
      <c r="G1115" s="197" t="s">
        <v>139</v>
      </c>
      <c r="H1115" s="197" t="s">
        <v>196</v>
      </c>
      <c r="I1115" s="197" t="s">
        <v>128</v>
      </c>
      <c r="J1115" s="197" t="s">
        <v>196</v>
      </c>
      <c r="K1115" s="197" t="s">
        <v>196</v>
      </c>
      <c r="L1115" s="197" t="s">
        <v>196</v>
      </c>
      <c r="M1115" s="198">
        <v>-13.45</v>
      </c>
      <c r="N1115" t="str">
        <f t="shared" si="17"/>
        <v>210000010100</v>
      </c>
    </row>
    <row r="1116" spans="1:14" x14ac:dyDescent="0.25">
      <c r="A1116" s="197" t="s">
        <v>108</v>
      </c>
      <c r="B1116" s="197" t="s">
        <v>272</v>
      </c>
      <c r="C1116" s="197" t="s">
        <v>273</v>
      </c>
      <c r="D1116" s="197" t="s">
        <v>126</v>
      </c>
      <c r="E1116" s="197" t="s">
        <v>127</v>
      </c>
      <c r="F1116" s="197" t="s">
        <v>125</v>
      </c>
      <c r="G1116" s="197" t="s">
        <v>143</v>
      </c>
      <c r="H1116" s="197" t="s">
        <v>196</v>
      </c>
      <c r="I1116" s="197" t="s">
        <v>128</v>
      </c>
      <c r="J1116" s="197" t="s">
        <v>196</v>
      </c>
      <c r="K1116" s="197" t="s">
        <v>196</v>
      </c>
      <c r="L1116" s="197" t="s">
        <v>196</v>
      </c>
      <c r="M1116" s="198">
        <v>-24.57</v>
      </c>
      <c r="N1116" t="str">
        <f t="shared" si="17"/>
        <v>213000010100</v>
      </c>
    </row>
    <row r="1117" spans="1:14" x14ac:dyDescent="0.25">
      <c r="A1117" s="197" t="s">
        <v>108</v>
      </c>
      <c r="B1117" s="197" t="s">
        <v>272</v>
      </c>
      <c r="C1117" s="197" t="s">
        <v>273</v>
      </c>
      <c r="D1117" s="197" t="s">
        <v>126</v>
      </c>
      <c r="E1117" s="197" t="s">
        <v>127</v>
      </c>
      <c r="F1117" s="197" t="s">
        <v>125</v>
      </c>
      <c r="G1117" s="197" t="s">
        <v>143</v>
      </c>
      <c r="H1117" s="197" t="s">
        <v>196</v>
      </c>
      <c r="I1117" s="197" t="s">
        <v>128</v>
      </c>
      <c r="J1117" s="197" t="s">
        <v>196</v>
      </c>
      <c r="K1117" s="197" t="s">
        <v>196</v>
      </c>
      <c r="L1117" s="197" t="s">
        <v>196</v>
      </c>
      <c r="M1117" s="198">
        <v>-18.43</v>
      </c>
      <c r="N1117" t="str">
        <f t="shared" si="17"/>
        <v>213000010100</v>
      </c>
    </row>
    <row r="1118" spans="1:14" x14ac:dyDescent="0.25">
      <c r="A1118" s="197" t="s">
        <v>108</v>
      </c>
      <c r="B1118" s="197" t="s">
        <v>272</v>
      </c>
      <c r="C1118" s="197" t="s">
        <v>273</v>
      </c>
      <c r="D1118" s="197" t="s">
        <v>126</v>
      </c>
      <c r="E1118" s="197" t="s">
        <v>127</v>
      </c>
      <c r="F1118" s="197" t="s">
        <v>125</v>
      </c>
      <c r="G1118" s="197" t="s">
        <v>150</v>
      </c>
      <c r="H1118" s="197" t="s">
        <v>196</v>
      </c>
      <c r="I1118" s="197" t="s">
        <v>128</v>
      </c>
      <c r="J1118" s="197" t="s">
        <v>196</v>
      </c>
      <c r="K1118" s="197" t="s">
        <v>196</v>
      </c>
      <c r="L1118" s="197" t="s">
        <v>196</v>
      </c>
      <c r="M1118" s="198">
        <v>-21.06</v>
      </c>
      <c r="N1118" t="str">
        <f t="shared" si="17"/>
        <v>219000010100</v>
      </c>
    </row>
    <row r="1119" spans="1:14" x14ac:dyDescent="0.25">
      <c r="A1119" s="197" t="s">
        <v>108</v>
      </c>
      <c r="B1119" s="197" t="s">
        <v>272</v>
      </c>
      <c r="C1119" s="197" t="s">
        <v>273</v>
      </c>
      <c r="D1119" s="197" t="s">
        <v>126</v>
      </c>
      <c r="E1119" s="197" t="s">
        <v>127</v>
      </c>
      <c r="F1119" s="197" t="s">
        <v>125</v>
      </c>
      <c r="G1119" s="197" t="s">
        <v>150</v>
      </c>
      <c r="H1119" s="197" t="s">
        <v>196</v>
      </c>
      <c r="I1119" s="197" t="s">
        <v>128</v>
      </c>
      <c r="J1119" s="197" t="s">
        <v>196</v>
      </c>
      <c r="K1119" s="197" t="s">
        <v>196</v>
      </c>
      <c r="L1119" s="197" t="s">
        <v>196</v>
      </c>
      <c r="M1119" s="198">
        <v>-15.79</v>
      </c>
      <c r="N1119" t="str">
        <f t="shared" si="17"/>
        <v>219000010100</v>
      </c>
    </row>
    <row r="1120" spans="1:14" x14ac:dyDescent="0.25">
      <c r="A1120" s="197" t="s">
        <v>108</v>
      </c>
      <c r="B1120" s="197" t="s">
        <v>272</v>
      </c>
      <c r="C1120" s="197" t="s">
        <v>273</v>
      </c>
      <c r="D1120" s="197" t="s">
        <v>126</v>
      </c>
      <c r="E1120" s="197" t="s">
        <v>127</v>
      </c>
      <c r="F1120" s="197" t="s">
        <v>125</v>
      </c>
      <c r="G1120" s="197" t="s">
        <v>139</v>
      </c>
      <c r="H1120" s="197" t="s">
        <v>196</v>
      </c>
      <c r="I1120" s="197" t="s">
        <v>128</v>
      </c>
      <c r="J1120" s="197" t="s">
        <v>196</v>
      </c>
      <c r="K1120" s="197" t="s">
        <v>196</v>
      </c>
      <c r="L1120" s="197" t="s">
        <v>196</v>
      </c>
      <c r="M1120" s="198">
        <v>-5.86</v>
      </c>
      <c r="N1120" t="str">
        <f t="shared" si="17"/>
        <v>210000010100</v>
      </c>
    </row>
    <row r="1121" spans="1:14" x14ac:dyDescent="0.25">
      <c r="A1121" s="197" t="s">
        <v>108</v>
      </c>
      <c r="B1121" s="197" t="s">
        <v>272</v>
      </c>
      <c r="C1121" s="197" t="s">
        <v>273</v>
      </c>
      <c r="D1121" s="197" t="s">
        <v>126</v>
      </c>
      <c r="E1121" s="197" t="s">
        <v>127</v>
      </c>
      <c r="F1121" s="197" t="s">
        <v>125</v>
      </c>
      <c r="G1121" s="197" t="s">
        <v>139</v>
      </c>
      <c r="H1121" s="197" t="s">
        <v>196</v>
      </c>
      <c r="I1121" s="197" t="s">
        <v>128</v>
      </c>
      <c r="J1121" s="197" t="s">
        <v>196</v>
      </c>
      <c r="K1121" s="197" t="s">
        <v>196</v>
      </c>
      <c r="L1121" s="197" t="s">
        <v>196</v>
      </c>
      <c r="M1121" s="198">
        <v>-4.4000000000000004</v>
      </c>
      <c r="N1121" t="str">
        <f t="shared" si="17"/>
        <v>210000010100</v>
      </c>
    </row>
    <row r="1122" spans="1:14" x14ac:dyDescent="0.25">
      <c r="A1122" s="197" t="s">
        <v>108</v>
      </c>
      <c r="B1122" s="197" t="s">
        <v>272</v>
      </c>
      <c r="C1122" s="197" t="s">
        <v>273</v>
      </c>
      <c r="D1122" s="197" t="s">
        <v>126</v>
      </c>
      <c r="E1122" s="197" t="s">
        <v>127</v>
      </c>
      <c r="F1122" s="197" t="s">
        <v>125</v>
      </c>
      <c r="G1122" s="197" t="s">
        <v>139</v>
      </c>
      <c r="H1122" s="197" t="s">
        <v>196</v>
      </c>
      <c r="I1122" s="197" t="s">
        <v>128</v>
      </c>
      <c r="J1122" s="197" t="s">
        <v>196</v>
      </c>
      <c r="K1122" s="197" t="s">
        <v>196</v>
      </c>
      <c r="L1122" s="197" t="s">
        <v>196</v>
      </c>
      <c r="M1122" s="198">
        <v>-1.87</v>
      </c>
      <c r="N1122" t="str">
        <f t="shared" si="17"/>
        <v>210000010100</v>
      </c>
    </row>
    <row r="1123" spans="1:14" x14ac:dyDescent="0.25">
      <c r="A1123" s="197" t="s">
        <v>108</v>
      </c>
      <c r="B1123" s="197" t="s">
        <v>272</v>
      </c>
      <c r="C1123" s="197" t="s">
        <v>273</v>
      </c>
      <c r="D1123" s="197" t="s">
        <v>126</v>
      </c>
      <c r="E1123" s="197" t="s">
        <v>127</v>
      </c>
      <c r="F1123" s="197" t="s">
        <v>125</v>
      </c>
      <c r="G1123" s="197" t="s">
        <v>139</v>
      </c>
      <c r="H1123" s="197" t="s">
        <v>196</v>
      </c>
      <c r="I1123" s="197" t="s">
        <v>128</v>
      </c>
      <c r="J1123" s="197" t="s">
        <v>196</v>
      </c>
      <c r="K1123" s="197" t="s">
        <v>196</v>
      </c>
      <c r="L1123" s="197" t="s">
        <v>196</v>
      </c>
      <c r="M1123" s="198">
        <v>-1.4</v>
      </c>
      <c r="N1123" t="str">
        <f t="shared" si="17"/>
        <v>210000010100</v>
      </c>
    </row>
    <row r="1124" spans="1:14" x14ac:dyDescent="0.25">
      <c r="A1124" s="197" t="s">
        <v>108</v>
      </c>
      <c r="B1124" s="197" t="s">
        <v>272</v>
      </c>
      <c r="C1124" s="197" t="s">
        <v>273</v>
      </c>
      <c r="D1124" s="197" t="s">
        <v>126</v>
      </c>
      <c r="E1124" s="197" t="s">
        <v>127</v>
      </c>
      <c r="F1124" s="197" t="s">
        <v>125</v>
      </c>
      <c r="G1124" s="197" t="s">
        <v>140</v>
      </c>
      <c r="H1124" s="197" t="s">
        <v>196</v>
      </c>
      <c r="I1124" s="197" t="s">
        <v>128</v>
      </c>
      <c r="J1124" s="197" t="s">
        <v>196</v>
      </c>
      <c r="K1124" s="197" t="s">
        <v>196</v>
      </c>
      <c r="L1124" s="197" t="s">
        <v>196</v>
      </c>
      <c r="M1124" s="198">
        <v>-73.98</v>
      </c>
      <c r="N1124" t="str">
        <f t="shared" si="17"/>
        <v>210500010100</v>
      </c>
    </row>
    <row r="1125" spans="1:14" x14ac:dyDescent="0.25">
      <c r="A1125" s="197" t="s">
        <v>108</v>
      </c>
      <c r="B1125" s="197" t="s">
        <v>272</v>
      </c>
      <c r="C1125" s="197" t="s">
        <v>273</v>
      </c>
      <c r="D1125" s="197" t="s">
        <v>126</v>
      </c>
      <c r="E1125" s="197" t="s">
        <v>127</v>
      </c>
      <c r="F1125" s="197" t="s">
        <v>125</v>
      </c>
      <c r="G1125" s="197" t="s">
        <v>140</v>
      </c>
      <c r="H1125" s="197" t="s">
        <v>196</v>
      </c>
      <c r="I1125" s="197" t="s">
        <v>128</v>
      </c>
      <c r="J1125" s="197" t="s">
        <v>196</v>
      </c>
      <c r="K1125" s="197" t="s">
        <v>196</v>
      </c>
      <c r="L1125" s="197" t="s">
        <v>196</v>
      </c>
      <c r="M1125" s="198">
        <v>-55.49</v>
      </c>
      <c r="N1125" t="str">
        <f t="shared" si="17"/>
        <v>210500010100</v>
      </c>
    </row>
    <row r="1126" spans="1:14" x14ac:dyDescent="0.25">
      <c r="A1126" s="197" t="s">
        <v>108</v>
      </c>
      <c r="B1126" s="197" t="s">
        <v>272</v>
      </c>
      <c r="C1126" s="197" t="s">
        <v>273</v>
      </c>
      <c r="D1126" s="197" t="s">
        <v>126</v>
      </c>
      <c r="E1126" s="197" t="s">
        <v>127</v>
      </c>
      <c r="F1126" s="197" t="s">
        <v>125</v>
      </c>
      <c r="G1126" s="197" t="s">
        <v>142</v>
      </c>
      <c r="H1126" s="197" t="s">
        <v>196</v>
      </c>
      <c r="I1126" s="197" t="s">
        <v>128</v>
      </c>
      <c r="J1126" s="197" t="s">
        <v>196</v>
      </c>
      <c r="K1126" s="197" t="s">
        <v>196</v>
      </c>
      <c r="L1126" s="197" t="s">
        <v>196</v>
      </c>
      <c r="M1126" s="198">
        <v>-0.41</v>
      </c>
      <c r="N1126" t="str">
        <f t="shared" si="17"/>
        <v>212500010100</v>
      </c>
    </row>
    <row r="1127" spans="1:14" x14ac:dyDescent="0.25">
      <c r="A1127" s="197" t="s">
        <v>108</v>
      </c>
      <c r="B1127" s="197" t="s">
        <v>272</v>
      </c>
      <c r="C1127" s="197" t="s">
        <v>273</v>
      </c>
      <c r="D1127" s="197" t="s">
        <v>126</v>
      </c>
      <c r="E1127" s="197" t="s">
        <v>127</v>
      </c>
      <c r="F1127" s="197" t="s">
        <v>125</v>
      </c>
      <c r="G1127" s="197" t="s">
        <v>142</v>
      </c>
      <c r="H1127" s="197" t="s">
        <v>196</v>
      </c>
      <c r="I1127" s="197" t="s">
        <v>128</v>
      </c>
      <c r="J1127" s="197" t="s">
        <v>196</v>
      </c>
      <c r="K1127" s="197" t="s">
        <v>196</v>
      </c>
      <c r="L1127" s="197" t="s">
        <v>196</v>
      </c>
      <c r="M1127" s="198">
        <v>-0.31</v>
      </c>
      <c r="N1127" t="str">
        <f t="shared" si="17"/>
        <v>212500010100</v>
      </c>
    </row>
    <row r="1128" spans="1:14" x14ac:dyDescent="0.25">
      <c r="A1128" s="197" t="s">
        <v>108</v>
      </c>
      <c r="B1128" s="197" t="s">
        <v>272</v>
      </c>
      <c r="C1128" s="197" t="s">
        <v>273</v>
      </c>
      <c r="D1128" s="197" t="s">
        <v>126</v>
      </c>
      <c r="E1128" s="197" t="s">
        <v>127</v>
      </c>
      <c r="F1128" s="197" t="s">
        <v>125</v>
      </c>
      <c r="G1128" s="197" t="s">
        <v>160</v>
      </c>
      <c r="H1128" s="197" t="s">
        <v>196</v>
      </c>
      <c r="I1128" s="197" t="s">
        <v>128</v>
      </c>
      <c r="J1128" s="197" t="s">
        <v>196</v>
      </c>
      <c r="K1128" s="197" t="s">
        <v>196</v>
      </c>
      <c r="L1128" s="197" t="s">
        <v>196</v>
      </c>
      <c r="M1128" s="198">
        <v>-4.47</v>
      </c>
      <c r="N1128" t="str">
        <f t="shared" si="17"/>
        <v>205700010100</v>
      </c>
    </row>
    <row r="1129" spans="1:14" x14ac:dyDescent="0.25">
      <c r="A1129" s="197" t="s">
        <v>108</v>
      </c>
      <c r="B1129" s="197" t="s">
        <v>272</v>
      </c>
      <c r="C1129" s="197" t="s">
        <v>273</v>
      </c>
      <c r="D1129" s="197" t="s">
        <v>126</v>
      </c>
      <c r="E1129" s="197" t="s">
        <v>127</v>
      </c>
      <c r="F1129" s="197" t="s">
        <v>125</v>
      </c>
      <c r="G1129" s="197" t="s">
        <v>160</v>
      </c>
      <c r="H1129" s="197" t="s">
        <v>196</v>
      </c>
      <c r="I1129" s="197" t="s">
        <v>128</v>
      </c>
      <c r="J1129" s="197" t="s">
        <v>196</v>
      </c>
      <c r="K1129" s="197" t="s">
        <v>196</v>
      </c>
      <c r="L1129" s="197" t="s">
        <v>196</v>
      </c>
      <c r="M1129" s="198">
        <v>-3.34</v>
      </c>
      <c r="N1129" t="str">
        <f t="shared" si="17"/>
        <v>205700010100</v>
      </c>
    </row>
    <row r="1130" spans="1:14" x14ac:dyDescent="0.25">
      <c r="A1130" s="197" t="s">
        <v>108</v>
      </c>
      <c r="B1130" s="197" t="s">
        <v>272</v>
      </c>
      <c r="C1130" s="197" t="s">
        <v>273</v>
      </c>
      <c r="D1130" s="197" t="s">
        <v>126</v>
      </c>
      <c r="E1130" s="197" t="s">
        <v>127</v>
      </c>
      <c r="F1130" s="197" t="s">
        <v>125</v>
      </c>
      <c r="G1130" s="197" t="s">
        <v>136</v>
      </c>
      <c r="H1130" s="197" t="s">
        <v>196</v>
      </c>
      <c r="I1130" s="197" t="s">
        <v>128</v>
      </c>
      <c r="J1130" s="197" t="s">
        <v>196</v>
      </c>
      <c r="K1130" s="197" t="s">
        <v>196</v>
      </c>
      <c r="L1130" s="197" t="s">
        <v>196</v>
      </c>
      <c r="M1130" s="198">
        <v>-0.27</v>
      </c>
      <c r="N1130" t="str">
        <f t="shared" si="17"/>
        <v>205500010100</v>
      </c>
    </row>
    <row r="1131" spans="1:14" x14ac:dyDescent="0.25">
      <c r="A1131" s="197" t="s">
        <v>108</v>
      </c>
      <c r="B1131" s="197" t="s">
        <v>272</v>
      </c>
      <c r="C1131" s="197" t="s">
        <v>273</v>
      </c>
      <c r="D1131" s="197" t="s">
        <v>126</v>
      </c>
      <c r="E1131" s="197" t="s">
        <v>127</v>
      </c>
      <c r="F1131" s="197" t="s">
        <v>125</v>
      </c>
      <c r="G1131" s="197" t="s">
        <v>136</v>
      </c>
      <c r="H1131" s="197" t="s">
        <v>196</v>
      </c>
      <c r="I1131" s="197" t="s">
        <v>128</v>
      </c>
      <c r="J1131" s="197" t="s">
        <v>196</v>
      </c>
      <c r="K1131" s="197" t="s">
        <v>196</v>
      </c>
      <c r="L1131" s="197" t="s">
        <v>196</v>
      </c>
      <c r="M1131" s="198">
        <v>-0.2</v>
      </c>
      <c r="N1131" t="str">
        <f t="shared" si="17"/>
        <v>205500010100</v>
      </c>
    </row>
    <row r="1132" spans="1:14" x14ac:dyDescent="0.25">
      <c r="A1132" s="197" t="s">
        <v>108</v>
      </c>
      <c r="B1132" s="197" t="s">
        <v>272</v>
      </c>
      <c r="C1132" s="197" t="s">
        <v>273</v>
      </c>
      <c r="D1132" s="197" t="s">
        <v>126</v>
      </c>
      <c r="E1132" s="197" t="s">
        <v>127</v>
      </c>
      <c r="F1132" s="197" t="s">
        <v>125</v>
      </c>
      <c r="G1132" s="197" t="s">
        <v>139</v>
      </c>
      <c r="H1132" s="197" t="s">
        <v>196</v>
      </c>
      <c r="I1132" s="197" t="s">
        <v>128</v>
      </c>
      <c r="J1132" s="197" t="s">
        <v>196</v>
      </c>
      <c r="K1132" s="197" t="s">
        <v>196</v>
      </c>
      <c r="L1132" s="197" t="s">
        <v>196</v>
      </c>
      <c r="M1132" s="198">
        <v>-10.09</v>
      </c>
      <c r="N1132" t="str">
        <f t="shared" si="17"/>
        <v>210000010100</v>
      </c>
    </row>
    <row r="1133" spans="1:14" x14ac:dyDescent="0.25">
      <c r="A1133" s="197" t="s">
        <v>108</v>
      </c>
      <c r="B1133" s="197" t="s">
        <v>272</v>
      </c>
      <c r="C1133" s="197" t="s">
        <v>273</v>
      </c>
      <c r="D1133" s="197" t="s">
        <v>126</v>
      </c>
      <c r="E1133" s="197" t="s">
        <v>127</v>
      </c>
      <c r="F1133" s="197" t="s">
        <v>125</v>
      </c>
      <c r="G1133" s="197" t="s">
        <v>141</v>
      </c>
      <c r="H1133" s="197" t="s">
        <v>196</v>
      </c>
      <c r="I1133" s="197" t="s">
        <v>128</v>
      </c>
      <c r="J1133" s="197" t="s">
        <v>196</v>
      </c>
      <c r="K1133" s="197" t="s">
        <v>196</v>
      </c>
      <c r="L1133" s="197" t="s">
        <v>196</v>
      </c>
      <c r="M1133" s="198">
        <v>-64.53</v>
      </c>
      <c r="N1133" t="str">
        <f t="shared" si="17"/>
        <v>211000010100</v>
      </c>
    </row>
    <row r="1134" spans="1:14" x14ac:dyDescent="0.25">
      <c r="A1134" s="197" t="s">
        <v>108</v>
      </c>
      <c r="B1134" s="197" t="s">
        <v>272</v>
      </c>
      <c r="C1134" s="197" t="s">
        <v>273</v>
      </c>
      <c r="D1134" s="197" t="s">
        <v>126</v>
      </c>
      <c r="E1134" s="197" t="s">
        <v>127</v>
      </c>
      <c r="F1134" s="197" t="s">
        <v>125</v>
      </c>
      <c r="G1134" s="197" t="s">
        <v>141</v>
      </c>
      <c r="H1134" s="197" t="s">
        <v>196</v>
      </c>
      <c r="I1134" s="197" t="s">
        <v>128</v>
      </c>
      <c r="J1134" s="197" t="s">
        <v>196</v>
      </c>
      <c r="K1134" s="197" t="s">
        <v>196</v>
      </c>
      <c r="L1134" s="197" t="s">
        <v>196</v>
      </c>
      <c r="M1134" s="198">
        <v>-48.39</v>
      </c>
      <c r="N1134" t="str">
        <f t="shared" si="17"/>
        <v>211000010100</v>
      </c>
    </row>
    <row r="1135" spans="1:14" x14ac:dyDescent="0.25">
      <c r="A1135" s="197" t="s">
        <v>108</v>
      </c>
      <c r="B1135" s="197" t="s">
        <v>272</v>
      </c>
      <c r="C1135" s="197" t="s">
        <v>273</v>
      </c>
      <c r="D1135" s="197" t="s">
        <v>126</v>
      </c>
      <c r="E1135" s="197" t="s">
        <v>127</v>
      </c>
      <c r="F1135" s="197" t="s">
        <v>125</v>
      </c>
      <c r="G1135" s="197" t="s">
        <v>135</v>
      </c>
      <c r="H1135" s="197" t="s">
        <v>196</v>
      </c>
      <c r="I1135" s="197" t="s">
        <v>128</v>
      </c>
      <c r="J1135" s="197" t="s">
        <v>196</v>
      </c>
      <c r="K1135" s="197" t="s">
        <v>196</v>
      </c>
      <c r="L1135" s="197" t="s">
        <v>196</v>
      </c>
      <c r="M1135" s="198">
        <v>-64.53</v>
      </c>
      <c r="N1135" t="str">
        <f t="shared" si="17"/>
        <v>205300010100</v>
      </c>
    </row>
    <row r="1136" spans="1:14" x14ac:dyDescent="0.25">
      <c r="A1136" s="197" t="s">
        <v>108</v>
      </c>
      <c r="B1136" s="197" t="s">
        <v>272</v>
      </c>
      <c r="C1136" s="197" t="s">
        <v>273</v>
      </c>
      <c r="D1136" s="197" t="s">
        <v>126</v>
      </c>
      <c r="E1136" s="197" t="s">
        <v>127</v>
      </c>
      <c r="F1136" s="197" t="s">
        <v>125</v>
      </c>
      <c r="G1136" s="197" t="s">
        <v>135</v>
      </c>
      <c r="H1136" s="197" t="s">
        <v>196</v>
      </c>
      <c r="I1136" s="197" t="s">
        <v>128</v>
      </c>
      <c r="J1136" s="197" t="s">
        <v>196</v>
      </c>
      <c r="K1136" s="197" t="s">
        <v>196</v>
      </c>
      <c r="L1136" s="197" t="s">
        <v>196</v>
      </c>
      <c r="M1136" s="198">
        <v>-48.39</v>
      </c>
      <c r="N1136" t="str">
        <f t="shared" si="17"/>
        <v>205300010100</v>
      </c>
    </row>
    <row r="1137" spans="1:14" x14ac:dyDescent="0.25">
      <c r="A1137" s="197" t="s">
        <v>108</v>
      </c>
      <c r="B1137" s="197" t="s">
        <v>272</v>
      </c>
      <c r="C1137" s="197" t="s">
        <v>273</v>
      </c>
      <c r="D1137" s="197" t="s">
        <v>126</v>
      </c>
      <c r="E1137" s="197" t="s">
        <v>127</v>
      </c>
      <c r="F1137" s="197" t="s">
        <v>125</v>
      </c>
      <c r="G1137" s="197" t="s">
        <v>147</v>
      </c>
      <c r="H1137" s="197" t="s">
        <v>196</v>
      </c>
      <c r="I1137" s="197" t="s">
        <v>128</v>
      </c>
      <c r="J1137" s="197" t="s">
        <v>196</v>
      </c>
      <c r="K1137" s="197" t="s">
        <v>196</v>
      </c>
      <c r="L1137" s="197" t="s">
        <v>196</v>
      </c>
      <c r="M1137" s="198">
        <v>-15.09</v>
      </c>
      <c r="N1137" t="str">
        <f t="shared" si="17"/>
        <v>216000010100</v>
      </c>
    </row>
    <row r="1138" spans="1:14" x14ac:dyDescent="0.25">
      <c r="A1138" s="197" t="s">
        <v>108</v>
      </c>
      <c r="B1138" s="197" t="s">
        <v>272</v>
      </c>
      <c r="C1138" s="197" t="s">
        <v>273</v>
      </c>
      <c r="D1138" s="197" t="s">
        <v>126</v>
      </c>
      <c r="E1138" s="197" t="s">
        <v>127</v>
      </c>
      <c r="F1138" s="197" t="s">
        <v>125</v>
      </c>
      <c r="G1138" s="197" t="s">
        <v>147</v>
      </c>
      <c r="H1138" s="197" t="s">
        <v>196</v>
      </c>
      <c r="I1138" s="197" t="s">
        <v>128</v>
      </c>
      <c r="J1138" s="197" t="s">
        <v>196</v>
      </c>
      <c r="K1138" s="197" t="s">
        <v>196</v>
      </c>
      <c r="L1138" s="197" t="s">
        <v>196</v>
      </c>
      <c r="M1138" s="198">
        <v>-11.32</v>
      </c>
      <c r="N1138" t="str">
        <f t="shared" si="17"/>
        <v>216000010100</v>
      </c>
    </row>
    <row r="1139" spans="1:14" x14ac:dyDescent="0.25">
      <c r="A1139" s="197" t="s">
        <v>108</v>
      </c>
      <c r="B1139" s="197" t="s">
        <v>272</v>
      </c>
      <c r="C1139" s="197" t="s">
        <v>273</v>
      </c>
      <c r="D1139" s="197" t="s">
        <v>126</v>
      </c>
      <c r="E1139" s="197" t="s">
        <v>127</v>
      </c>
      <c r="F1139" s="197" t="s">
        <v>125</v>
      </c>
      <c r="G1139" s="197" t="s">
        <v>144</v>
      </c>
      <c r="H1139" s="197" t="s">
        <v>196</v>
      </c>
      <c r="I1139" s="197" t="s">
        <v>128</v>
      </c>
      <c r="J1139" s="197" t="s">
        <v>196</v>
      </c>
      <c r="K1139" s="197" t="s">
        <v>196</v>
      </c>
      <c r="L1139" s="197" t="s">
        <v>196</v>
      </c>
      <c r="M1139" s="198">
        <v>-136.62</v>
      </c>
      <c r="N1139" t="str">
        <f t="shared" si="17"/>
        <v>214000010100</v>
      </c>
    </row>
    <row r="1140" spans="1:14" x14ac:dyDescent="0.25">
      <c r="A1140" s="197" t="s">
        <v>108</v>
      </c>
      <c r="B1140" s="197" t="s">
        <v>272</v>
      </c>
      <c r="C1140" s="197" t="s">
        <v>273</v>
      </c>
      <c r="D1140" s="197" t="s">
        <v>126</v>
      </c>
      <c r="E1140" s="197" t="s">
        <v>127</v>
      </c>
      <c r="F1140" s="197" t="s">
        <v>125</v>
      </c>
      <c r="G1140" s="197" t="s">
        <v>144</v>
      </c>
      <c r="H1140" s="197" t="s">
        <v>196</v>
      </c>
      <c r="I1140" s="197" t="s">
        <v>128</v>
      </c>
      <c r="J1140" s="197" t="s">
        <v>196</v>
      </c>
      <c r="K1140" s="197" t="s">
        <v>196</v>
      </c>
      <c r="L1140" s="197" t="s">
        <v>196</v>
      </c>
      <c r="M1140" s="198">
        <v>-102.46</v>
      </c>
      <c r="N1140" t="str">
        <f t="shared" si="17"/>
        <v>214000010100</v>
      </c>
    </row>
    <row r="1141" spans="1:14" x14ac:dyDescent="0.25">
      <c r="A1141" s="197" t="s">
        <v>108</v>
      </c>
      <c r="B1141" s="197" t="s">
        <v>272</v>
      </c>
      <c r="C1141" s="197" t="s">
        <v>273</v>
      </c>
      <c r="D1141" s="197" t="s">
        <v>126</v>
      </c>
      <c r="E1141" s="197" t="s">
        <v>127</v>
      </c>
      <c r="F1141" s="197" t="s">
        <v>125</v>
      </c>
      <c r="G1141" s="197" t="s">
        <v>138</v>
      </c>
      <c r="H1141" s="197" t="s">
        <v>196</v>
      </c>
      <c r="I1141" s="197" t="s">
        <v>128</v>
      </c>
      <c r="J1141" s="197" t="s">
        <v>196</v>
      </c>
      <c r="K1141" s="197" t="s">
        <v>196</v>
      </c>
      <c r="L1141" s="197" t="s">
        <v>196</v>
      </c>
      <c r="M1141" s="198">
        <v>-15.1</v>
      </c>
      <c r="N1141" t="str">
        <f t="shared" si="17"/>
        <v>205800010100</v>
      </c>
    </row>
    <row r="1142" spans="1:14" x14ac:dyDescent="0.25">
      <c r="A1142" s="197" t="s">
        <v>108</v>
      </c>
      <c r="B1142" s="197" t="s">
        <v>272</v>
      </c>
      <c r="C1142" s="197" t="s">
        <v>273</v>
      </c>
      <c r="D1142" s="197" t="s">
        <v>126</v>
      </c>
      <c r="E1142" s="197" t="s">
        <v>127</v>
      </c>
      <c r="F1142" s="197" t="s">
        <v>125</v>
      </c>
      <c r="G1142" s="197" t="s">
        <v>138</v>
      </c>
      <c r="H1142" s="197" t="s">
        <v>196</v>
      </c>
      <c r="I1142" s="197" t="s">
        <v>128</v>
      </c>
      <c r="J1142" s="197" t="s">
        <v>196</v>
      </c>
      <c r="K1142" s="197" t="s">
        <v>196</v>
      </c>
      <c r="L1142" s="197" t="s">
        <v>196</v>
      </c>
      <c r="M1142" s="198">
        <v>-11.31</v>
      </c>
      <c r="N1142" t="str">
        <f t="shared" si="17"/>
        <v>205800010100</v>
      </c>
    </row>
    <row r="1143" spans="1:14" x14ac:dyDescent="0.25">
      <c r="A1143" s="197" t="s">
        <v>108</v>
      </c>
      <c r="B1143" s="197" t="s">
        <v>272</v>
      </c>
      <c r="C1143" s="197" t="s">
        <v>273</v>
      </c>
      <c r="D1143" s="197" t="s">
        <v>126</v>
      </c>
      <c r="E1143" s="197" t="s">
        <v>127</v>
      </c>
      <c r="F1143" s="197" t="s">
        <v>125</v>
      </c>
      <c r="G1143" s="197" t="s">
        <v>145</v>
      </c>
      <c r="H1143" s="197" t="s">
        <v>196</v>
      </c>
      <c r="I1143" s="197" t="s">
        <v>128</v>
      </c>
      <c r="J1143" s="197" t="s">
        <v>196</v>
      </c>
      <c r="K1143" s="197" t="s">
        <v>196</v>
      </c>
      <c r="L1143" s="197" t="s">
        <v>196</v>
      </c>
      <c r="M1143" s="198">
        <v>-51.01</v>
      </c>
      <c r="N1143" t="str">
        <f t="shared" si="17"/>
        <v>215000010100</v>
      </c>
    </row>
    <row r="1144" spans="1:14" x14ac:dyDescent="0.25">
      <c r="A1144" s="197" t="s">
        <v>108</v>
      </c>
      <c r="B1144" s="197" t="s">
        <v>272</v>
      </c>
      <c r="C1144" s="197" t="s">
        <v>273</v>
      </c>
      <c r="D1144" s="197" t="s">
        <v>126</v>
      </c>
      <c r="E1144" s="197" t="s">
        <v>127</v>
      </c>
      <c r="F1144" s="197" t="s">
        <v>125</v>
      </c>
      <c r="G1144" s="197" t="s">
        <v>145</v>
      </c>
      <c r="H1144" s="197" t="s">
        <v>196</v>
      </c>
      <c r="I1144" s="197" t="s">
        <v>128</v>
      </c>
      <c r="J1144" s="197" t="s">
        <v>196</v>
      </c>
      <c r="K1144" s="197" t="s">
        <v>196</v>
      </c>
      <c r="L1144" s="197" t="s">
        <v>196</v>
      </c>
      <c r="M1144" s="198">
        <v>-38.25</v>
      </c>
      <c r="N1144" t="str">
        <f t="shared" si="17"/>
        <v>215000010100</v>
      </c>
    </row>
    <row r="1145" spans="1:14" x14ac:dyDescent="0.25">
      <c r="A1145" s="197" t="s">
        <v>108</v>
      </c>
      <c r="B1145" s="197" t="s">
        <v>272</v>
      </c>
      <c r="C1145" s="197" t="s">
        <v>273</v>
      </c>
      <c r="D1145" s="197" t="s">
        <v>126</v>
      </c>
      <c r="E1145" s="197" t="s">
        <v>127</v>
      </c>
      <c r="F1145" s="197" t="s">
        <v>125</v>
      </c>
      <c r="G1145" s="197" t="s">
        <v>124</v>
      </c>
      <c r="H1145" s="197" t="s">
        <v>196</v>
      </c>
      <c r="I1145" s="197" t="s">
        <v>128</v>
      </c>
      <c r="J1145" s="197" t="s">
        <v>196</v>
      </c>
      <c r="K1145" s="197" t="s">
        <v>196</v>
      </c>
      <c r="L1145" s="197" t="s">
        <v>196</v>
      </c>
      <c r="M1145" s="198">
        <v>-626.78</v>
      </c>
      <c r="N1145" t="str">
        <f t="shared" si="17"/>
        <v>100000010100</v>
      </c>
    </row>
    <row r="1146" spans="1:14" x14ac:dyDescent="0.25">
      <c r="A1146" s="197" t="s">
        <v>108</v>
      </c>
      <c r="B1146" s="197" t="s">
        <v>272</v>
      </c>
      <c r="C1146" s="197" t="s">
        <v>273</v>
      </c>
      <c r="D1146" s="197" t="s">
        <v>126</v>
      </c>
      <c r="E1146" s="197" t="s">
        <v>127</v>
      </c>
      <c r="F1146" s="197" t="s">
        <v>125</v>
      </c>
      <c r="G1146" s="197" t="s">
        <v>124</v>
      </c>
      <c r="H1146" s="197" t="s">
        <v>196</v>
      </c>
      <c r="I1146" s="197" t="s">
        <v>128</v>
      </c>
      <c r="J1146" s="197" t="s">
        <v>196</v>
      </c>
      <c r="K1146" s="197" t="s">
        <v>196</v>
      </c>
      <c r="L1146" s="197" t="s">
        <v>196</v>
      </c>
      <c r="M1146" s="198">
        <v>-470.11</v>
      </c>
      <c r="N1146" t="str">
        <f t="shared" si="17"/>
        <v>100000010100</v>
      </c>
    </row>
    <row r="1147" spans="1:14" x14ac:dyDescent="0.25">
      <c r="A1147" s="197" t="s">
        <v>108</v>
      </c>
      <c r="B1147" s="197" t="s">
        <v>272</v>
      </c>
      <c r="C1147" s="197" t="s">
        <v>273</v>
      </c>
      <c r="D1147" s="197" t="s">
        <v>126</v>
      </c>
      <c r="E1147" s="197" t="s">
        <v>127</v>
      </c>
      <c r="F1147" s="197" t="s">
        <v>125</v>
      </c>
      <c r="G1147" s="197" t="s">
        <v>149</v>
      </c>
      <c r="H1147" s="197" t="s">
        <v>196</v>
      </c>
      <c r="I1147" s="197" t="s">
        <v>128</v>
      </c>
      <c r="J1147" s="197" t="s">
        <v>196</v>
      </c>
      <c r="K1147" s="197" t="s">
        <v>196</v>
      </c>
      <c r="L1147" s="197" t="s">
        <v>196</v>
      </c>
      <c r="M1147" s="198">
        <v>1120.9100000000001</v>
      </c>
      <c r="N1147" t="str">
        <f t="shared" si="17"/>
        <v>710000010100</v>
      </c>
    </row>
    <row r="1148" spans="1:14" x14ac:dyDescent="0.25">
      <c r="A1148" s="197" t="s">
        <v>108</v>
      </c>
      <c r="B1148" s="197" t="s">
        <v>272</v>
      </c>
      <c r="C1148" s="197" t="s">
        <v>273</v>
      </c>
      <c r="D1148" s="197" t="s">
        <v>126</v>
      </c>
      <c r="E1148" s="197" t="s">
        <v>127</v>
      </c>
      <c r="F1148" s="197" t="s">
        <v>125</v>
      </c>
      <c r="G1148" s="197" t="s">
        <v>149</v>
      </c>
      <c r="H1148" s="197" t="s">
        <v>196</v>
      </c>
      <c r="I1148" s="197" t="s">
        <v>128</v>
      </c>
      <c r="J1148" s="197" t="s">
        <v>196</v>
      </c>
      <c r="K1148" s="197" t="s">
        <v>196</v>
      </c>
      <c r="L1148" s="197" t="s">
        <v>196</v>
      </c>
      <c r="M1148" s="198">
        <v>840.69</v>
      </c>
      <c r="N1148" t="str">
        <f t="shared" si="17"/>
        <v>710000010100</v>
      </c>
    </row>
    <row r="1149" spans="1:14" x14ac:dyDescent="0.25">
      <c r="A1149" s="197" t="s">
        <v>108</v>
      </c>
      <c r="B1149" s="197" t="s">
        <v>272</v>
      </c>
      <c r="C1149" s="197" t="s">
        <v>273</v>
      </c>
      <c r="D1149" s="197" t="s">
        <v>126</v>
      </c>
      <c r="E1149" s="197" t="s">
        <v>127</v>
      </c>
      <c r="F1149" s="197" t="s">
        <v>125</v>
      </c>
      <c r="G1149" s="197" t="s">
        <v>152</v>
      </c>
      <c r="H1149" s="197" t="s">
        <v>196</v>
      </c>
      <c r="I1149" s="197" t="s">
        <v>128</v>
      </c>
      <c r="J1149" s="197" t="s">
        <v>196</v>
      </c>
      <c r="K1149" s="197" t="s">
        <v>196</v>
      </c>
      <c r="L1149" s="197" t="s">
        <v>196</v>
      </c>
      <c r="M1149" s="198">
        <v>64.53</v>
      </c>
      <c r="N1149" t="str">
        <f t="shared" si="17"/>
        <v>723000010100</v>
      </c>
    </row>
    <row r="1150" spans="1:14" x14ac:dyDescent="0.25">
      <c r="A1150" s="197" t="s">
        <v>108</v>
      </c>
      <c r="B1150" s="197" t="s">
        <v>272</v>
      </c>
      <c r="C1150" s="197" t="s">
        <v>273</v>
      </c>
      <c r="D1150" s="197" t="s">
        <v>126</v>
      </c>
      <c r="E1150" s="197" t="s">
        <v>127</v>
      </c>
      <c r="F1150" s="197" t="s">
        <v>125</v>
      </c>
      <c r="G1150" s="197" t="s">
        <v>152</v>
      </c>
      <c r="H1150" s="197" t="s">
        <v>196</v>
      </c>
      <c r="I1150" s="197" t="s">
        <v>128</v>
      </c>
      <c r="J1150" s="197" t="s">
        <v>196</v>
      </c>
      <c r="K1150" s="197" t="s">
        <v>196</v>
      </c>
      <c r="L1150" s="197" t="s">
        <v>196</v>
      </c>
      <c r="M1150" s="198">
        <v>48.39</v>
      </c>
      <c r="N1150" t="str">
        <f t="shared" si="17"/>
        <v>723000010100</v>
      </c>
    </row>
    <row r="1151" spans="1:14" x14ac:dyDescent="0.25">
      <c r="A1151" s="197" t="s">
        <v>108</v>
      </c>
      <c r="B1151" s="197" t="s">
        <v>272</v>
      </c>
      <c r="C1151" s="197" t="s">
        <v>273</v>
      </c>
      <c r="D1151" s="197" t="s">
        <v>126</v>
      </c>
      <c r="E1151" s="197" t="s">
        <v>127</v>
      </c>
      <c r="F1151" s="197" t="s">
        <v>125</v>
      </c>
      <c r="G1151" s="197" t="s">
        <v>153</v>
      </c>
      <c r="H1151" s="197" t="s">
        <v>196</v>
      </c>
      <c r="I1151" s="197" t="s">
        <v>128</v>
      </c>
      <c r="J1151" s="197" t="s">
        <v>196</v>
      </c>
      <c r="K1151" s="197" t="s">
        <v>196</v>
      </c>
      <c r="L1151" s="197" t="s">
        <v>196</v>
      </c>
      <c r="M1151" s="198">
        <v>15.1</v>
      </c>
      <c r="N1151" t="str">
        <f t="shared" si="17"/>
        <v>723100010100</v>
      </c>
    </row>
    <row r="1152" spans="1:14" x14ac:dyDescent="0.25">
      <c r="A1152" s="197" t="s">
        <v>108</v>
      </c>
      <c r="B1152" s="197" t="s">
        <v>272</v>
      </c>
      <c r="C1152" s="197" t="s">
        <v>273</v>
      </c>
      <c r="D1152" s="197" t="s">
        <v>126</v>
      </c>
      <c r="E1152" s="197" t="s">
        <v>127</v>
      </c>
      <c r="F1152" s="197" t="s">
        <v>125</v>
      </c>
      <c r="G1152" s="197" t="s">
        <v>153</v>
      </c>
      <c r="H1152" s="197" t="s">
        <v>196</v>
      </c>
      <c r="I1152" s="197" t="s">
        <v>128</v>
      </c>
      <c r="J1152" s="197" t="s">
        <v>196</v>
      </c>
      <c r="K1152" s="197" t="s">
        <v>196</v>
      </c>
      <c r="L1152" s="197" t="s">
        <v>196</v>
      </c>
      <c r="M1152" s="198">
        <v>11.31</v>
      </c>
      <c r="N1152" t="str">
        <f t="shared" si="17"/>
        <v>723100010100</v>
      </c>
    </row>
    <row r="1153" spans="1:14" x14ac:dyDescent="0.25">
      <c r="A1153" s="197" t="s">
        <v>108</v>
      </c>
      <c r="B1153" s="197" t="s">
        <v>272</v>
      </c>
      <c r="C1153" s="197" t="s">
        <v>273</v>
      </c>
      <c r="D1153" s="197" t="s">
        <v>126</v>
      </c>
      <c r="E1153" s="197" t="s">
        <v>127</v>
      </c>
      <c r="F1153" s="197" t="s">
        <v>125</v>
      </c>
      <c r="G1153" s="197" t="s">
        <v>154</v>
      </c>
      <c r="H1153" s="197" t="s">
        <v>196</v>
      </c>
      <c r="I1153" s="197" t="s">
        <v>128</v>
      </c>
      <c r="J1153" s="197" t="s">
        <v>196</v>
      </c>
      <c r="K1153" s="197" t="s">
        <v>196</v>
      </c>
      <c r="L1153" s="197" t="s">
        <v>196</v>
      </c>
      <c r="M1153" s="198">
        <v>155.26</v>
      </c>
      <c r="N1153" t="str">
        <f t="shared" si="17"/>
        <v>724000010100</v>
      </c>
    </row>
    <row r="1154" spans="1:14" x14ac:dyDescent="0.25">
      <c r="A1154" s="197" t="s">
        <v>108</v>
      </c>
      <c r="B1154" s="197" t="s">
        <v>272</v>
      </c>
      <c r="C1154" s="197" t="s">
        <v>273</v>
      </c>
      <c r="D1154" s="197" t="s">
        <v>126</v>
      </c>
      <c r="E1154" s="197" t="s">
        <v>127</v>
      </c>
      <c r="F1154" s="197" t="s">
        <v>125</v>
      </c>
      <c r="G1154" s="197" t="s">
        <v>154</v>
      </c>
      <c r="H1154" s="197" t="s">
        <v>196</v>
      </c>
      <c r="I1154" s="197" t="s">
        <v>128</v>
      </c>
      <c r="J1154" s="197" t="s">
        <v>196</v>
      </c>
      <c r="K1154" s="197" t="s">
        <v>196</v>
      </c>
      <c r="L1154" s="197" t="s">
        <v>196</v>
      </c>
      <c r="M1154" s="198">
        <v>116.44</v>
      </c>
      <c r="N1154" t="str">
        <f t="shared" si="17"/>
        <v>724000010100</v>
      </c>
    </row>
    <row r="1155" spans="1:14" x14ac:dyDescent="0.25">
      <c r="A1155" s="197" t="s">
        <v>108</v>
      </c>
      <c r="B1155" s="197" t="s">
        <v>272</v>
      </c>
      <c r="C1155" s="197" t="s">
        <v>273</v>
      </c>
      <c r="D1155" s="197" t="s">
        <v>126</v>
      </c>
      <c r="E1155" s="197" t="s">
        <v>127</v>
      </c>
      <c r="F1155" s="197" t="s">
        <v>125</v>
      </c>
      <c r="G1155" s="197" t="s">
        <v>156</v>
      </c>
      <c r="H1155" s="197" t="s">
        <v>196</v>
      </c>
      <c r="I1155" s="197" t="s">
        <v>128</v>
      </c>
      <c r="J1155" s="197" t="s">
        <v>196</v>
      </c>
      <c r="K1155" s="197" t="s">
        <v>196</v>
      </c>
      <c r="L1155" s="197" t="s">
        <v>196</v>
      </c>
      <c r="M1155" s="198">
        <v>0.27</v>
      </c>
      <c r="N1155" t="str">
        <f t="shared" ref="N1155:N1218" si="18">CONCATENATE(G1155,E1155)</f>
        <v>725000010100</v>
      </c>
    </row>
    <row r="1156" spans="1:14" x14ac:dyDescent="0.25">
      <c r="A1156" s="197" t="s">
        <v>108</v>
      </c>
      <c r="B1156" s="197" t="s">
        <v>272</v>
      </c>
      <c r="C1156" s="197" t="s">
        <v>273</v>
      </c>
      <c r="D1156" s="197" t="s">
        <v>126</v>
      </c>
      <c r="E1156" s="197" t="s">
        <v>127</v>
      </c>
      <c r="F1156" s="197" t="s">
        <v>125</v>
      </c>
      <c r="G1156" s="197" t="s">
        <v>156</v>
      </c>
      <c r="H1156" s="197" t="s">
        <v>196</v>
      </c>
      <c r="I1156" s="197" t="s">
        <v>128</v>
      </c>
      <c r="J1156" s="197" t="s">
        <v>196</v>
      </c>
      <c r="K1156" s="197" t="s">
        <v>196</v>
      </c>
      <c r="L1156" s="197" t="s">
        <v>196</v>
      </c>
      <c r="M1156" s="198">
        <v>0.2</v>
      </c>
      <c r="N1156" t="str">
        <f t="shared" si="18"/>
        <v>725000010100</v>
      </c>
    </row>
    <row r="1157" spans="1:14" x14ac:dyDescent="0.25">
      <c r="A1157" s="197" t="s">
        <v>108</v>
      </c>
      <c r="B1157" s="197" t="s">
        <v>272</v>
      </c>
      <c r="C1157" s="197" t="s">
        <v>273</v>
      </c>
      <c r="D1157" s="197" t="s">
        <v>126</v>
      </c>
      <c r="E1157" s="197" t="s">
        <v>127</v>
      </c>
      <c r="F1157" s="197" t="s">
        <v>125</v>
      </c>
      <c r="G1157" s="197" t="s">
        <v>151</v>
      </c>
      <c r="H1157" s="197" t="s">
        <v>196</v>
      </c>
      <c r="I1157" s="197" t="s">
        <v>128</v>
      </c>
      <c r="J1157" s="197" t="s">
        <v>196</v>
      </c>
      <c r="K1157" s="197" t="s">
        <v>196</v>
      </c>
      <c r="L1157" s="197" t="s">
        <v>196</v>
      </c>
      <c r="M1157" s="198">
        <v>4.47</v>
      </c>
      <c r="N1157" t="str">
        <f t="shared" si="18"/>
        <v>722100010100</v>
      </c>
    </row>
    <row r="1158" spans="1:14" x14ac:dyDescent="0.25">
      <c r="A1158" s="197" t="s">
        <v>108</v>
      </c>
      <c r="B1158" s="197" t="s">
        <v>272</v>
      </c>
      <c r="C1158" s="197" t="s">
        <v>273</v>
      </c>
      <c r="D1158" s="197" t="s">
        <v>126</v>
      </c>
      <c r="E1158" s="197" t="s">
        <v>127</v>
      </c>
      <c r="F1158" s="197" t="s">
        <v>125</v>
      </c>
      <c r="G1158" s="197" t="s">
        <v>151</v>
      </c>
      <c r="H1158" s="197" t="s">
        <v>196</v>
      </c>
      <c r="I1158" s="197" t="s">
        <v>128</v>
      </c>
      <c r="J1158" s="197" t="s">
        <v>196</v>
      </c>
      <c r="K1158" s="197" t="s">
        <v>196</v>
      </c>
      <c r="L1158" s="197" t="s">
        <v>196</v>
      </c>
      <c r="M1158" s="198">
        <v>3.34</v>
      </c>
      <c r="N1158" t="str">
        <f t="shared" si="18"/>
        <v>722100010100</v>
      </c>
    </row>
    <row r="1159" spans="1:14" x14ac:dyDescent="0.25">
      <c r="A1159" s="197" t="s">
        <v>108</v>
      </c>
      <c r="B1159" s="197" t="s">
        <v>272</v>
      </c>
      <c r="C1159" s="197" t="s">
        <v>273</v>
      </c>
      <c r="D1159" s="197" t="s">
        <v>126</v>
      </c>
      <c r="E1159" s="197" t="s">
        <v>127</v>
      </c>
      <c r="F1159" s="197" t="s">
        <v>125</v>
      </c>
      <c r="G1159" s="197" t="s">
        <v>157</v>
      </c>
      <c r="H1159" s="197" t="s">
        <v>196</v>
      </c>
      <c r="I1159" s="197" t="s">
        <v>128</v>
      </c>
      <c r="J1159" s="197" t="s">
        <v>196</v>
      </c>
      <c r="K1159" s="197" t="s">
        <v>196</v>
      </c>
      <c r="L1159" s="197" t="s">
        <v>196</v>
      </c>
      <c r="M1159" s="198">
        <v>73.989999999999995</v>
      </c>
      <c r="N1159" t="str">
        <f t="shared" si="18"/>
        <v>726900010100</v>
      </c>
    </row>
    <row r="1160" spans="1:14" x14ac:dyDescent="0.25">
      <c r="A1160" s="197" t="s">
        <v>108</v>
      </c>
      <c r="B1160" s="197" t="s">
        <v>272</v>
      </c>
      <c r="C1160" s="197" t="s">
        <v>273</v>
      </c>
      <c r="D1160" s="197" t="s">
        <v>126</v>
      </c>
      <c r="E1160" s="197" t="s">
        <v>127</v>
      </c>
      <c r="F1160" s="197" t="s">
        <v>125</v>
      </c>
      <c r="G1160" s="197" t="s">
        <v>157</v>
      </c>
      <c r="H1160" s="197" t="s">
        <v>196</v>
      </c>
      <c r="I1160" s="197" t="s">
        <v>128</v>
      </c>
      <c r="J1160" s="197" t="s">
        <v>196</v>
      </c>
      <c r="K1160" s="197" t="s">
        <v>196</v>
      </c>
      <c r="L1160" s="197" t="s">
        <v>196</v>
      </c>
      <c r="M1160" s="198">
        <v>55.48</v>
      </c>
      <c r="N1160" t="str">
        <f t="shared" si="18"/>
        <v>726900010100</v>
      </c>
    </row>
    <row r="1161" spans="1:14" x14ac:dyDescent="0.25">
      <c r="A1161" s="197" t="s">
        <v>108</v>
      </c>
      <c r="B1161" s="197" t="s">
        <v>274</v>
      </c>
      <c r="C1161" s="197" t="s">
        <v>275</v>
      </c>
      <c r="D1161" s="197" t="s">
        <v>126</v>
      </c>
      <c r="E1161" s="197" t="s">
        <v>127</v>
      </c>
      <c r="F1161" s="197" t="s">
        <v>125</v>
      </c>
      <c r="G1161" s="197" t="s">
        <v>146</v>
      </c>
      <c r="H1161" s="197" t="s">
        <v>196</v>
      </c>
      <c r="I1161" s="197" t="s">
        <v>128</v>
      </c>
      <c r="J1161" s="197" t="s">
        <v>196</v>
      </c>
      <c r="K1161" s="197" t="s">
        <v>196</v>
      </c>
      <c r="L1161" s="197" t="s">
        <v>196</v>
      </c>
      <c r="M1161" s="198">
        <v>-1.02</v>
      </c>
      <c r="N1161" t="str">
        <f t="shared" si="18"/>
        <v>215500010100</v>
      </c>
    </row>
    <row r="1162" spans="1:14" x14ac:dyDescent="0.25">
      <c r="A1162" s="197" t="s">
        <v>108</v>
      </c>
      <c r="B1162" s="197" t="s">
        <v>274</v>
      </c>
      <c r="C1162" s="197" t="s">
        <v>275</v>
      </c>
      <c r="D1162" s="197" t="s">
        <v>126</v>
      </c>
      <c r="E1162" s="197" t="s">
        <v>127</v>
      </c>
      <c r="F1162" s="197" t="s">
        <v>125</v>
      </c>
      <c r="G1162" s="197" t="s">
        <v>139</v>
      </c>
      <c r="H1162" s="197" t="s">
        <v>196</v>
      </c>
      <c r="I1162" s="197" t="s">
        <v>128</v>
      </c>
      <c r="J1162" s="197" t="s">
        <v>196</v>
      </c>
      <c r="K1162" s="197" t="s">
        <v>196</v>
      </c>
      <c r="L1162" s="197" t="s">
        <v>196</v>
      </c>
      <c r="M1162" s="198">
        <v>-10.34</v>
      </c>
      <c r="N1162" t="str">
        <f t="shared" si="18"/>
        <v>210000010100</v>
      </c>
    </row>
    <row r="1163" spans="1:14" x14ac:dyDescent="0.25">
      <c r="A1163" s="197" t="s">
        <v>108</v>
      </c>
      <c r="B1163" s="197" t="s">
        <v>274</v>
      </c>
      <c r="C1163" s="197" t="s">
        <v>275</v>
      </c>
      <c r="D1163" s="197" t="s">
        <v>126</v>
      </c>
      <c r="E1163" s="197" t="s">
        <v>127</v>
      </c>
      <c r="F1163" s="197" t="s">
        <v>125</v>
      </c>
      <c r="G1163" s="197" t="s">
        <v>139</v>
      </c>
      <c r="H1163" s="197" t="s">
        <v>196</v>
      </c>
      <c r="I1163" s="197" t="s">
        <v>128</v>
      </c>
      <c r="J1163" s="197" t="s">
        <v>196</v>
      </c>
      <c r="K1163" s="197" t="s">
        <v>196</v>
      </c>
      <c r="L1163" s="197" t="s">
        <v>196</v>
      </c>
      <c r="M1163" s="198">
        <v>-7.75</v>
      </c>
      <c r="N1163" t="str">
        <f t="shared" si="18"/>
        <v>210000010100</v>
      </c>
    </row>
    <row r="1164" spans="1:14" x14ac:dyDescent="0.25">
      <c r="A1164" s="197" t="s">
        <v>108</v>
      </c>
      <c r="B1164" s="197" t="s">
        <v>274</v>
      </c>
      <c r="C1164" s="197" t="s">
        <v>275</v>
      </c>
      <c r="D1164" s="197" t="s">
        <v>126</v>
      </c>
      <c r="E1164" s="197" t="s">
        <v>127</v>
      </c>
      <c r="F1164" s="197" t="s">
        <v>125</v>
      </c>
      <c r="G1164" s="197" t="s">
        <v>140</v>
      </c>
      <c r="H1164" s="197" t="s">
        <v>196</v>
      </c>
      <c r="I1164" s="197" t="s">
        <v>128</v>
      </c>
      <c r="J1164" s="197" t="s">
        <v>196</v>
      </c>
      <c r="K1164" s="197" t="s">
        <v>196</v>
      </c>
      <c r="L1164" s="197" t="s">
        <v>196</v>
      </c>
      <c r="M1164" s="198">
        <v>-73.709999999999994</v>
      </c>
      <c r="N1164" t="str">
        <f t="shared" si="18"/>
        <v>210500010100</v>
      </c>
    </row>
    <row r="1165" spans="1:14" x14ac:dyDescent="0.25">
      <c r="A1165" s="197" t="s">
        <v>108</v>
      </c>
      <c r="B1165" s="197" t="s">
        <v>274</v>
      </c>
      <c r="C1165" s="197" t="s">
        <v>275</v>
      </c>
      <c r="D1165" s="197" t="s">
        <v>126</v>
      </c>
      <c r="E1165" s="197" t="s">
        <v>127</v>
      </c>
      <c r="F1165" s="197" t="s">
        <v>125</v>
      </c>
      <c r="G1165" s="197" t="s">
        <v>140</v>
      </c>
      <c r="H1165" s="197" t="s">
        <v>196</v>
      </c>
      <c r="I1165" s="197" t="s">
        <v>128</v>
      </c>
      <c r="J1165" s="197" t="s">
        <v>196</v>
      </c>
      <c r="K1165" s="197" t="s">
        <v>196</v>
      </c>
      <c r="L1165" s="197" t="s">
        <v>196</v>
      </c>
      <c r="M1165" s="198">
        <v>-55.28</v>
      </c>
      <c r="N1165" t="str">
        <f t="shared" si="18"/>
        <v>210500010100</v>
      </c>
    </row>
    <row r="1166" spans="1:14" x14ac:dyDescent="0.25">
      <c r="A1166" s="197" t="s">
        <v>108</v>
      </c>
      <c r="B1166" s="197" t="s">
        <v>274</v>
      </c>
      <c r="C1166" s="197" t="s">
        <v>275</v>
      </c>
      <c r="D1166" s="197" t="s">
        <v>126</v>
      </c>
      <c r="E1166" s="197" t="s">
        <v>127</v>
      </c>
      <c r="F1166" s="197" t="s">
        <v>125</v>
      </c>
      <c r="G1166" s="197" t="s">
        <v>143</v>
      </c>
      <c r="H1166" s="197" t="s">
        <v>196</v>
      </c>
      <c r="I1166" s="197" t="s">
        <v>128</v>
      </c>
      <c r="J1166" s="197" t="s">
        <v>196</v>
      </c>
      <c r="K1166" s="197" t="s">
        <v>196</v>
      </c>
      <c r="L1166" s="197" t="s">
        <v>196</v>
      </c>
      <c r="M1166" s="198">
        <v>-62</v>
      </c>
      <c r="N1166" t="str">
        <f t="shared" si="18"/>
        <v>213000010100</v>
      </c>
    </row>
    <row r="1167" spans="1:14" x14ac:dyDescent="0.25">
      <c r="A1167" s="197" t="s">
        <v>108</v>
      </c>
      <c r="B1167" s="197" t="s">
        <v>274</v>
      </c>
      <c r="C1167" s="197" t="s">
        <v>275</v>
      </c>
      <c r="D1167" s="197" t="s">
        <v>126</v>
      </c>
      <c r="E1167" s="197" t="s">
        <v>127</v>
      </c>
      <c r="F1167" s="197" t="s">
        <v>125</v>
      </c>
      <c r="G1167" s="197" t="s">
        <v>143</v>
      </c>
      <c r="H1167" s="197" t="s">
        <v>196</v>
      </c>
      <c r="I1167" s="197" t="s">
        <v>128</v>
      </c>
      <c r="J1167" s="197" t="s">
        <v>196</v>
      </c>
      <c r="K1167" s="197" t="s">
        <v>196</v>
      </c>
      <c r="L1167" s="197" t="s">
        <v>196</v>
      </c>
      <c r="M1167" s="198">
        <v>-46.5</v>
      </c>
      <c r="N1167" t="str">
        <f t="shared" si="18"/>
        <v>213000010100</v>
      </c>
    </row>
    <row r="1168" spans="1:14" x14ac:dyDescent="0.25">
      <c r="A1168" s="197" t="s">
        <v>108</v>
      </c>
      <c r="B1168" s="197" t="s">
        <v>274</v>
      </c>
      <c r="C1168" s="197" t="s">
        <v>275</v>
      </c>
      <c r="D1168" s="197" t="s">
        <v>126</v>
      </c>
      <c r="E1168" s="197" t="s">
        <v>127</v>
      </c>
      <c r="F1168" s="197" t="s">
        <v>125</v>
      </c>
      <c r="G1168" s="197" t="s">
        <v>137</v>
      </c>
      <c r="H1168" s="197" t="s">
        <v>196</v>
      </c>
      <c r="I1168" s="197" t="s">
        <v>128</v>
      </c>
      <c r="J1168" s="197" t="s">
        <v>196</v>
      </c>
      <c r="K1168" s="197" t="s">
        <v>196</v>
      </c>
      <c r="L1168" s="197" t="s">
        <v>196</v>
      </c>
      <c r="M1168" s="198">
        <v>-495.66</v>
      </c>
      <c r="N1168" t="str">
        <f t="shared" si="18"/>
        <v>205600010100</v>
      </c>
    </row>
    <row r="1169" spans="1:14" x14ac:dyDescent="0.25">
      <c r="A1169" s="197" t="s">
        <v>108</v>
      </c>
      <c r="B1169" s="197" t="s">
        <v>274</v>
      </c>
      <c r="C1169" s="197" t="s">
        <v>275</v>
      </c>
      <c r="D1169" s="197" t="s">
        <v>126</v>
      </c>
      <c r="E1169" s="197" t="s">
        <v>127</v>
      </c>
      <c r="F1169" s="197" t="s">
        <v>125</v>
      </c>
      <c r="G1169" s="197" t="s">
        <v>137</v>
      </c>
      <c r="H1169" s="197" t="s">
        <v>196</v>
      </c>
      <c r="I1169" s="197" t="s">
        <v>128</v>
      </c>
      <c r="J1169" s="197" t="s">
        <v>196</v>
      </c>
      <c r="K1169" s="197" t="s">
        <v>196</v>
      </c>
      <c r="L1169" s="197" t="s">
        <v>196</v>
      </c>
      <c r="M1169" s="198">
        <v>-371.74</v>
      </c>
      <c r="N1169" t="str">
        <f t="shared" si="18"/>
        <v>205600010100</v>
      </c>
    </row>
    <row r="1170" spans="1:14" x14ac:dyDescent="0.25">
      <c r="A1170" s="197" t="s">
        <v>108</v>
      </c>
      <c r="B1170" s="197" t="s">
        <v>274</v>
      </c>
      <c r="C1170" s="197" t="s">
        <v>275</v>
      </c>
      <c r="D1170" s="197" t="s">
        <v>126</v>
      </c>
      <c r="E1170" s="197" t="s">
        <v>127</v>
      </c>
      <c r="F1170" s="197" t="s">
        <v>125</v>
      </c>
      <c r="G1170" s="197" t="s">
        <v>160</v>
      </c>
      <c r="H1170" s="197" t="s">
        <v>196</v>
      </c>
      <c r="I1170" s="197" t="s">
        <v>128</v>
      </c>
      <c r="J1170" s="197" t="s">
        <v>196</v>
      </c>
      <c r="K1170" s="197" t="s">
        <v>196</v>
      </c>
      <c r="L1170" s="197" t="s">
        <v>196</v>
      </c>
      <c r="M1170" s="198">
        <v>-4.59</v>
      </c>
      <c r="N1170" t="str">
        <f t="shared" si="18"/>
        <v>205700010100</v>
      </c>
    </row>
    <row r="1171" spans="1:14" x14ac:dyDescent="0.25">
      <c r="A1171" s="197" t="s">
        <v>108</v>
      </c>
      <c r="B1171" s="197" t="s">
        <v>274</v>
      </c>
      <c r="C1171" s="197" t="s">
        <v>275</v>
      </c>
      <c r="D1171" s="197" t="s">
        <v>126</v>
      </c>
      <c r="E1171" s="197" t="s">
        <v>127</v>
      </c>
      <c r="F1171" s="197" t="s">
        <v>125</v>
      </c>
      <c r="G1171" s="197" t="s">
        <v>160</v>
      </c>
      <c r="H1171" s="197" t="s">
        <v>196</v>
      </c>
      <c r="I1171" s="197" t="s">
        <v>128</v>
      </c>
      <c r="J1171" s="197" t="s">
        <v>196</v>
      </c>
      <c r="K1171" s="197" t="s">
        <v>196</v>
      </c>
      <c r="L1171" s="197" t="s">
        <v>196</v>
      </c>
      <c r="M1171" s="198">
        <v>-3.44</v>
      </c>
      <c r="N1171" t="str">
        <f t="shared" si="18"/>
        <v>205700010100</v>
      </c>
    </row>
    <row r="1172" spans="1:14" x14ac:dyDescent="0.25">
      <c r="A1172" s="197" t="s">
        <v>108</v>
      </c>
      <c r="B1172" s="197" t="s">
        <v>274</v>
      </c>
      <c r="C1172" s="197" t="s">
        <v>275</v>
      </c>
      <c r="D1172" s="197" t="s">
        <v>126</v>
      </c>
      <c r="E1172" s="197" t="s">
        <v>127</v>
      </c>
      <c r="F1172" s="197" t="s">
        <v>125</v>
      </c>
      <c r="G1172" s="197" t="s">
        <v>139</v>
      </c>
      <c r="H1172" s="197" t="s">
        <v>196</v>
      </c>
      <c r="I1172" s="197" t="s">
        <v>128</v>
      </c>
      <c r="J1172" s="197" t="s">
        <v>196</v>
      </c>
      <c r="K1172" s="197" t="s">
        <v>196</v>
      </c>
      <c r="L1172" s="197" t="s">
        <v>196</v>
      </c>
      <c r="M1172" s="198">
        <v>-13.41</v>
      </c>
      <c r="N1172" t="str">
        <f t="shared" si="18"/>
        <v>210000010100</v>
      </c>
    </row>
    <row r="1173" spans="1:14" x14ac:dyDescent="0.25">
      <c r="A1173" s="197" t="s">
        <v>108</v>
      </c>
      <c r="B1173" s="197" t="s">
        <v>274</v>
      </c>
      <c r="C1173" s="197" t="s">
        <v>275</v>
      </c>
      <c r="D1173" s="197" t="s">
        <v>126</v>
      </c>
      <c r="E1173" s="197" t="s">
        <v>127</v>
      </c>
      <c r="F1173" s="197" t="s">
        <v>125</v>
      </c>
      <c r="G1173" s="197" t="s">
        <v>139</v>
      </c>
      <c r="H1173" s="197" t="s">
        <v>196</v>
      </c>
      <c r="I1173" s="197" t="s">
        <v>128</v>
      </c>
      <c r="J1173" s="197" t="s">
        <v>196</v>
      </c>
      <c r="K1173" s="197" t="s">
        <v>196</v>
      </c>
      <c r="L1173" s="197" t="s">
        <v>196</v>
      </c>
      <c r="M1173" s="198">
        <v>-10.039999999999999</v>
      </c>
      <c r="N1173" t="str">
        <f t="shared" si="18"/>
        <v>210000010100</v>
      </c>
    </row>
    <row r="1174" spans="1:14" x14ac:dyDescent="0.25">
      <c r="A1174" s="197" t="s">
        <v>108</v>
      </c>
      <c r="B1174" s="197" t="s">
        <v>274</v>
      </c>
      <c r="C1174" s="197" t="s">
        <v>275</v>
      </c>
      <c r="D1174" s="197" t="s">
        <v>126</v>
      </c>
      <c r="E1174" s="197" t="s">
        <v>127</v>
      </c>
      <c r="F1174" s="197" t="s">
        <v>125</v>
      </c>
      <c r="G1174" s="197" t="s">
        <v>134</v>
      </c>
      <c r="H1174" s="197" t="s">
        <v>196</v>
      </c>
      <c r="I1174" s="197" t="s">
        <v>128</v>
      </c>
      <c r="J1174" s="197" t="s">
        <v>196</v>
      </c>
      <c r="K1174" s="197" t="s">
        <v>196</v>
      </c>
      <c r="L1174" s="197" t="s">
        <v>196</v>
      </c>
      <c r="M1174" s="198">
        <v>-73.709999999999994</v>
      </c>
      <c r="N1174" t="str">
        <f t="shared" si="18"/>
        <v>205200010100</v>
      </c>
    </row>
    <row r="1175" spans="1:14" x14ac:dyDescent="0.25">
      <c r="A1175" s="197" t="s">
        <v>108</v>
      </c>
      <c r="B1175" s="197" t="s">
        <v>274</v>
      </c>
      <c r="C1175" s="197" t="s">
        <v>275</v>
      </c>
      <c r="D1175" s="197" t="s">
        <v>126</v>
      </c>
      <c r="E1175" s="197" t="s">
        <v>127</v>
      </c>
      <c r="F1175" s="197" t="s">
        <v>125</v>
      </c>
      <c r="G1175" s="197" t="s">
        <v>134</v>
      </c>
      <c r="H1175" s="197" t="s">
        <v>196</v>
      </c>
      <c r="I1175" s="197" t="s">
        <v>128</v>
      </c>
      <c r="J1175" s="197" t="s">
        <v>196</v>
      </c>
      <c r="K1175" s="197" t="s">
        <v>196</v>
      </c>
      <c r="L1175" s="197" t="s">
        <v>196</v>
      </c>
      <c r="M1175" s="198">
        <v>-55.28</v>
      </c>
      <c r="N1175" t="str">
        <f t="shared" si="18"/>
        <v>205200010100</v>
      </c>
    </row>
    <row r="1176" spans="1:14" x14ac:dyDescent="0.25">
      <c r="A1176" s="197" t="s">
        <v>108</v>
      </c>
      <c r="B1176" s="197" t="s">
        <v>274</v>
      </c>
      <c r="C1176" s="197" t="s">
        <v>275</v>
      </c>
      <c r="D1176" s="197" t="s">
        <v>126</v>
      </c>
      <c r="E1176" s="197" t="s">
        <v>127</v>
      </c>
      <c r="F1176" s="197" t="s">
        <v>125</v>
      </c>
      <c r="G1176" s="197" t="s">
        <v>141</v>
      </c>
      <c r="H1176" s="197" t="s">
        <v>196</v>
      </c>
      <c r="I1176" s="197" t="s">
        <v>128</v>
      </c>
      <c r="J1176" s="197" t="s">
        <v>196</v>
      </c>
      <c r="K1176" s="197" t="s">
        <v>196</v>
      </c>
      <c r="L1176" s="197" t="s">
        <v>196</v>
      </c>
      <c r="M1176" s="198">
        <v>-64.760000000000005</v>
      </c>
      <c r="N1176" t="str">
        <f t="shared" si="18"/>
        <v>211000010100</v>
      </c>
    </row>
    <row r="1177" spans="1:14" x14ac:dyDescent="0.25">
      <c r="A1177" s="197" t="s">
        <v>108</v>
      </c>
      <c r="B1177" s="197" t="s">
        <v>274</v>
      </c>
      <c r="C1177" s="197" t="s">
        <v>275</v>
      </c>
      <c r="D1177" s="197" t="s">
        <v>126</v>
      </c>
      <c r="E1177" s="197" t="s">
        <v>127</v>
      </c>
      <c r="F1177" s="197" t="s">
        <v>125</v>
      </c>
      <c r="G1177" s="197" t="s">
        <v>141</v>
      </c>
      <c r="H1177" s="197" t="s">
        <v>196</v>
      </c>
      <c r="I1177" s="197" t="s">
        <v>128</v>
      </c>
      <c r="J1177" s="197" t="s">
        <v>196</v>
      </c>
      <c r="K1177" s="197" t="s">
        <v>196</v>
      </c>
      <c r="L1177" s="197" t="s">
        <v>196</v>
      </c>
      <c r="M1177" s="198">
        <v>-48.57</v>
      </c>
      <c r="N1177" t="str">
        <f t="shared" si="18"/>
        <v>211000010100</v>
      </c>
    </row>
    <row r="1178" spans="1:14" x14ac:dyDescent="0.25">
      <c r="A1178" s="197" t="s">
        <v>108</v>
      </c>
      <c r="B1178" s="197" t="s">
        <v>274</v>
      </c>
      <c r="C1178" s="197" t="s">
        <v>275</v>
      </c>
      <c r="D1178" s="197" t="s">
        <v>126</v>
      </c>
      <c r="E1178" s="197" t="s">
        <v>127</v>
      </c>
      <c r="F1178" s="197" t="s">
        <v>125</v>
      </c>
      <c r="G1178" s="197" t="s">
        <v>135</v>
      </c>
      <c r="H1178" s="197" t="s">
        <v>196</v>
      </c>
      <c r="I1178" s="197" t="s">
        <v>128</v>
      </c>
      <c r="J1178" s="197" t="s">
        <v>196</v>
      </c>
      <c r="K1178" s="197" t="s">
        <v>196</v>
      </c>
      <c r="L1178" s="197" t="s">
        <v>196</v>
      </c>
      <c r="M1178" s="198">
        <v>-64.77</v>
      </c>
      <c r="N1178" t="str">
        <f t="shared" si="18"/>
        <v>205300010100</v>
      </c>
    </row>
    <row r="1179" spans="1:14" x14ac:dyDescent="0.25">
      <c r="A1179" s="197" t="s">
        <v>108</v>
      </c>
      <c r="B1179" s="197" t="s">
        <v>274</v>
      </c>
      <c r="C1179" s="197" t="s">
        <v>275</v>
      </c>
      <c r="D1179" s="197" t="s">
        <v>126</v>
      </c>
      <c r="E1179" s="197" t="s">
        <v>127</v>
      </c>
      <c r="F1179" s="197" t="s">
        <v>125</v>
      </c>
      <c r="G1179" s="197" t="s">
        <v>135</v>
      </c>
      <c r="H1179" s="197" t="s">
        <v>196</v>
      </c>
      <c r="I1179" s="197" t="s">
        <v>128</v>
      </c>
      <c r="J1179" s="197" t="s">
        <v>196</v>
      </c>
      <c r="K1179" s="197" t="s">
        <v>196</v>
      </c>
      <c r="L1179" s="197" t="s">
        <v>196</v>
      </c>
      <c r="M1179" s="198">
        <v>-48.56</v>
      </c>
      <c r="N1179" t="str">
        <f t="shared" si="18"/>
        <v>205300010100</v>
      </c>
    </row>
    <row r="1180" spans="1:14" x14ac:dyDescent="0.25">
      <c r="A1180" s="197" t="s">
        <v>108</v>
      </c>
      <c r="B1180" s="197" t="s">
        <v>274</v>
      </c>
      <c r="C1180" s="197" t="s">
        <v>275</v>
      </c>
      <c r="D1180" s="197" t="s">
        <v>126</v>
      </c>
      <c r="E1180" s="197" t="s">
        <v>127</v>
      </c>
      <c r="F1180" s="197" t="s">
        <v>125</v>
      </c>
      <c r="G1180" s="197" t="s">
        <v>147</v>
      </c>
      <c r="H1180" s="197" t="s">
        <v>196</v>
      </c>
      <c r="I1180" s="197" t="s">
        <v>128</v>
      </c>
      <c r="J1180" s="197" t="s">
        <v>196</v>
      </c>
      <c r="K1180" s="197" t="s">
        <v>196</v>
      </c>
      <c r="L1180" s="197" t="s">
        <v>196</v>
      </c>
      <c r="M1180" s="198">
        <v>-15.14</v>
      </c>
      <c r="N1180" t="str">
        <f t="shared" si="18"/>
        <v>216000010100</v>
      </c>
    </row>
    <row r="1181" spans="1:14" x14ac:dyDescent="0.25">
      <c r="A1181" s="197" t="s">
        <v>108</v>
      </c>
      <c r="B1181" s="197" t="s">
        <v>274</v>
      </c>
      <c r="C1181" s="197" t="s">
        <v>275</v>
      </c>
      <c r="D1181" s="197" t="s">
        <v>126</v>
      </c>
      <c r="E1181" s="197" t="s">
        <v>127</v>
      </c>
      <c r="F1181" s="197" t="s">
        <v>125</v>
      </c>
      <c r="G1181" s="197" t="s">
        <v>138</v>
      </c>
      <c r="H1181" s="197" t="s">
        <v>196</v>
      </c>
      <c r="I1181" s="197" t="s">
        <v>128</v>
      </c>
      <c r="J1181" s="197" t="s">
        <v>196</v>
      </c>
      <c r="K1181" s="197" t="s">
        <v>196</v>
      </c>
      <c r="L1181" s="197" t="s">
        <v>196</v>
      </c>
      <c r="M1181" s="198">
        <v>-15.14</v>
      </c>
      <c r="N1181" t="str">
        <f t="shared" si="18"/>
        <v>205800010100</v>
      </c>
    </row>
    <row r="1182" spans="1:14" x14ac:dyDescent="0.25">
      <c r="A1182" s="197" t="s">
        <v>108</v>
      </c>
      <c r="B1182" s="197" t="s">
        <v>274</v>
      </c>
      <c r="C1182" s="197" t="s">
        <v>275</v>
      </c>
      <c r="D1182" s="197" t="s">
        <v>126</v>
      </c>
      <c r="E1182" s="197" t="s">
        <v>127</v>
      </c>
      <c r="F1182" s="197" t="s">
        <v>125</v>
      </c>
      <c r="G1182" s="197" t="s">
        <v>138</v>
      </c>
      <c r="H1182" s="197" t="s">
        <v>196</v>
      </c>
      <c r="I1182" s="197" t="s">
        <v>128</v>
      </c>
      <c r="J1182" s="197" t="s">
        <v>196</v>
      </c>
      <c r="K1182" s="197" t="s">
        <v>196</v>
      </c>
      <c r="L1182" s="197" t="s">
        <v>196</v>
      </c>
      <c r="M1182" s="198">
        <v>-11.36</v>
      </c>
      <c r="N1182" t="str">
        <f t="shared" si="18"/>
        <v>205800010100</v>
      </c>
    </row>
    <row r="1183" spans="1:14" x14ac:dyDescent="0.25">
      <c r="A1183" s="197" t="s">
        <v>108</v>
      </c>
      <c r="B1183" s="197" t="s">
        <v>274</v>
      </c>
      <c r="C1183" s="197" t="s">
        <v>275</v>
      </c>
      <c r="D1183" s="197" t="s">
        <v>126</v>
      </c>
      <c r="E1183" s="197" t="s">
        <v>127</v>
      </c>
      <c r="F1183" s="197" t="s">
        <v>125</v>
      </c>
      <c r="G1183" s="197" t="s">
        <v>145</v>
      </c>
      <c r="H1183" s="197" t="s">
        <v>196</v>
      </c>
      <c r="I1183" s="197" t="s">
        <v>128</v>
      </c>
      <c r="J1183" s="197" t="s">
        <v>196</v>
      </c>
      <c r="K1183" s="197" t="s">
        <v>196</v>
      </c>
      <c r="L1183" s="197" t="s">
        <v>196</v>
      </c>
      <c r="M1183" s="198">
        <v>-49.82</v>
      </c>
      <c r="N1183" t="str">
        <f t="shared" si="18"/>
        <v>215000010100</v>
      </c>
    </row>
    <row r="1184" spans="1:14" x14ac:dyDescent="0.25">
      <c r="A1184" s="197" t="s">
        <v>108</v>
      </c>
      <c r="B1184" s="197" t="s">
        <v>274</v>
      </c>
      <c r="C1184" s="197" t="s">
        <v>275</v>
      </c>
      <c r="D1184" s="197" t="s">
        <v>126</v>
      </c>
      <c r="E1184" s="197" t="s">
        <v>127</v>
      </c>
      <c r="F1184" s="197" t="s">
        <v>125</v>
      </c>
      <c r="G1184" s="197" t="s">
        <v>145</v>
      </c>
      <c r="H1184" s="197" t="s">
        <v>196</v>
      </c>
      <c r="I1184" s="197" t="s">
        <v>128</v>
      </c>
      <c r="J1184" s="197" t="s">
        <v>196</v>
      </c>
      <c r="K1184" s="197" t="s">
        <v>196</v>
      </c>
      <c r="L1184" s="197" t="s">
        <v>196</v>
      </c>
      <c r="M1184" s="198">
        <v>-37.369999999999997</v>
      </c>
      <c r="N1184" t="str">
        <f t="shared" si="18"/>
        <v>215000010100</v>
      </c>
    </row>
    <row r="1185" spans="1:14" x14ac:dyDescent="0.25">
      <c r="A1185" s="197" t="s">
        <v>108</v>
      </c>
      <c r="B1185" s="197" t="s">
        <v>274</v>
      </c>
      <c r="C1185" s="197" t="s">
        <v>275</v>
      </c>
      <c r="D1185" s="197" t="s">
        <v>126</v>
      </c>
      <c r="E1185" s="197" t="s">
        <v>127</v>
      </c>
      <c r="F1185" s="197" t="s">
        <v>125</v>
      </c>
      <c r="G1185" s="197" t="s">
        <v>124</v>
      </c>
      <c r="H1185" s="197" t="s">
        <v>196</v>
      </c>
      <c r="I1185" s="197" t="s">
        <v>128</v>
      </c>
      <c r="J1185" s="197" t="s">
        <v>196</v>
      </c>
      <c r="K1185" s="197" t="s">
        <v>196</v>
      </c>
      <c r="L1185" s="197" t="s">
        <v>196</v>
      </c>
      <c r="M1185" s="198">
        <v>-742.69</v>
      </c>
      <c r="N1185" t="str">
        <f t="shared" si="18"/>
        <v>100000010100</v>
      </c>
    </row>
    <row r="1186" spans="1:14" x14ac:dyDescent="0.25">
      <c r="A1186" s="197" t="s">
        <v>108</v>
      </c>
      <c r="B1186" s="197" t="s">
        <v>274</v>
      </c>
      <c r="C1186" s="197" t="s">
        <v>275</v>
      </c>
      <c r="D1186" s="197" t="s">
        <v>126</v>
      </c>
      <c r="E1186" s="197" t="s">
        <v>127</v>
      </c>
      <c r="F1186" s="197" t="s">
        <v>125</v>
      </c>
      <c r="G1186" s="197" t="s">
        <v>124</v>
      </c>
      <c r="H1186" s="197" t="s">
        <v>196</v>
      </c>
      <c r="I1186" s="197" t="s">
        <v>128</v>
      </c>
      <c r="J1186" s="197" t="s">
        <v>196</v>
      </c>
      <c r="K1186" s="197" t="s">
        <v>196</v>
      </c>
      <c r="L1186" s="197" t="s">
        <v>196</v>
      </c>
      <c r="M1186" s="198">
        <v>-557.01</v>
      </c>
      <c r="N1186" t="str">
        <f t="shared" si="18"/>
        <v>100000010100</v>
      </c>
    </row>
    <row r="1187" spans="1:14" x14ac:dyDescent="0.25">
      <c r="A1187" s="197" t="s">
        <v>108</v>
      </c>
      <c r="B1187" s="197" t="s">
        <v>274</v>
      </c>
      <c r="C1187" s="197" t="s">
        <v>275</v>
      </c>
      <c r="D1187" s="197" t="s">
        <v>126</v>
      </c>
      <c r="E1187" s="197" t="s">
        <v>127</v>
      </c>
      <c r="F1187" s="197" t="s">
        <v>125</v>
      </c>
      <c r="G1187" s="197" t="s">
        <v>153</v>
      </c>
      <c r="H1187" s="197" t="s">
        <v>196</v>
      </c>
      <c r="I1187" s="197" t="s">
        <v>128</v>
      </c>
      <c r="J1187" s="197" t="s">
        <v>196</v>
      </c>
      <c r="K1187" s="197" t="s">
        <v>196</v>
      </c>
      <c r="L1187" s="197" t="s">
        <v>196</v>
      </c>
      <c r="M1187" s="198">
        <v>15.14</v>
      </c>
      <c r="N1187" t="str">
        <f t="shared" si="18"/>
        <v>723100010100</v>
      </c>
    </row>
    <row r="1188" spans="1:14" x14ac:dyDescent="0.25">
      <c r="A1188" s="197" t="s">
        <v>108</v>
      </c>
      <c r="B1188" s="197" t="s">
        <v>274</v>
      </c>
      <c r="C1188" s="197" t="s">
        <v>275</v>
      </c>
      <c r="D1188" s="197" t="s">
        <v>126</v>
      </c>
      <c r="E1188" s="197" t="s">
        <v>127</v>
      </c>
      <c r="F1188" s="197" t="s">
        <v>125</v>
      </c>
      <c r="G1188" s="197" t="s">
        <v>153</v>
      </c>
      <c r="H1188" s="197" t="s">
        <v>196</v>
      </c>
      <c r="I1188" s="197" t="s">
        <v>128</v>
      </c>
      <c r="J1188" s="197" t="s">
        <v>196</v>
      </c>
      <c r="K1188" s="197" t="s">
        <v>196</v>
      </c>
      <c r="L1188" s="197" t="s">
        <v>196</v>
      </c>
      <c r="M1188" s="198">
        <v>11.36</v>
      </c>
      <c r="N1188" t="str">
        <f t="shared" si="18"/>
        <v>723100010100</v>
      </c>
    </row>
    <row r="1189" spans="1:14" x14ac:dyDescent="0.25">
      <c r="A1189" s="197" t="s">
        <v>108</v>
      </c>
      <c r="B1189" s="197" t="s">
        <v>274</v>
      </c>
      <c r="C1189" s="197" t="s">
        <v>275</v>
      </c>
      <c r="D1189" s="197" t="s">
        <v>126</v>
      </c>
      <c r="E1189" s="197" t="s">
        <v>127</v>
      </c>
      <c r="F1189" s="197" t="s">
        <v>125</v>
      </c>
      <c r="G1189" s="197" t="s">
        <v>154</v>
      </c>
      <c r="H1189" s="197" t="s">
        <v>196</v>
      </c>
      <c r="I1189" s="197" t="s">
        <v>128</v>
      </c>
      <c r="J1189" s="197" t="s">
        <v>196</v>
      </c>
      <c r="K1189" s="197" t="s">
        <v>196</v>
      </c>
      <c r="L1189" s="197" t="s">
        <v>196</v>
      </c>
      <c r="M1189" s="198">
        <v>495.66</v>
      </c>
      <c r="N1189" t="str">
        <f t="shared" si="18"/>
        <v>724000010100</v>
      </c>
    </row>
    <row r="1190" spans="1:14" x14ac:dyDescent="0.25">
      <c r="A1190" s="197" t="s">
        <v>108</v>
      </c>
      <c r="B1190" s="197" t="s">
        <v>274</v>
      </c>
      <c r="C1190" s="197" t="s">
        <v>275</v>
      </c>
      <c r="D1190" s="197" t="s">
        <v>126</v>
      </c>
      <c r="E1190" s="197" t="s">
        <v>127</v>
      </c>
      <c r="F1190" s="197" t="s">
        <v>125</v>
      </c>
      <c r="G1190" s="197" t="s">
        <v>154</v>
      </c>
      <c r="H1190" s="197" t="s">
        <v>196</v>
      </c>
      <c r="I1190" s="197" t="s">
        <v>128</v>
      </c>
      <c r="J1190" s="197" t="s">
        <v>196</v>
      </c>
      <c r="K1190" s="197" t="s">
        <v>196</v>
      </c>
      <c r="L1190" s="197" t="s">
        <v>196</v>
      </c>
      <c r="M1190" s="198">
        <v>371.74</v>
      </c>
      <c r="N1190" t="str">
        <f t="shared" si="18"/>
        <v>724000010100</v>
      </c>
    </row>
    <row r="1191" spans="1:14" x14ac:dyDescent="0.25">
      <c r="A1191" s="197" t="s">
        <v>108</v>
      </c>
      <c r="B1191" s="197" t="s">
        <v>274</v>
      </c>
      <c r="C1191" s="197" t="s">
        <v>275</v>
      </c>
      <c r="D1191" s="197" t="s">
        <v>126</v>
      </c>
      <c r="E1191" s="197" t="s">
        <v>127</v>
      </c>
      <c r="F1191" s="197" t="s">
        <v>125</v>
      </c>
      <c r="G1191" s="197" t="s">
        <v>151</v>
      </c>
      <c r="H1191" s="197" t="s">
        <v>196</v>
      </c>
      <c r="I1191" s="197" t="s">
        <v>128</v>
      </c>
      <c r="J1191" s="197" t="s">
        <v>196</v>
      </c>
      <c r="K1191" s="197" t="s">
        <v>196</v>
      </c>
      <c r="L1191" s="197" t="s">
        <v>196</v>
      </c>
      <c r="M1191" s="198">
        <v>4.59</v>
      </c>
      <c r="N1191" t="str">
        <f t="shared" si="18"/>
        <v>722100010100</v>
      </c>
    </row>
    <row r="1192" spans="1:14" x14ac:dyDescent="0.25">
      <c r="A1192" s="197" t="s">
        <v>108</v>
      </c>
      <c r="B1192" s="197" t="s">
        <v>274</v>
      </c>
      <c r="C1192" s="197" t="s">
        <v>275</v>
      </c>
      <c r="D1192" s="197" t="s">
        <v>126</v>
      </c>
      <c r="E1192" s="197" t="s">
        <v>127</v>
      </c>
      <c r="F1192" s="197" t="s">
        <v>125</v>
      </c>
      <c r="G1192" s="197" t="s">
        <v>151</v>
      </c>
      <c r="H1192" s="197" t="s">
        <v>196</v>
      </c>
      <c r="I1192" s="197" t="s">
        <v>128</v>
      </c>
      <c r="J1192" s="197" t="s">
        <v>196</v>
      </c>
      <c r="K1192" s="197" t="s">
        <v>196</v>
      </c>
      <c r="L1192" s="197" t="s">
        <v>196</v>
      </c>
      <c r="M1192" s="198">
        <v>3.44</v>
      </c>
      <c r="N1192" t="str">
        <f t="shared" si="18"/>
        <v>722100010100</v>
      </c>
    </row>
    <row r="1193" spans="1:14" x14ac:dyDescent="0.25">
      <c r="A1193" s="197" t="s">
        <v>108</v>
      </c>
      <c r="B1193" s="197" t="s">
        <v>274</v>
      </c>
      <c r="C1193" s="197" t="s">
        <v>275</v>
      </c>
      <c r="D1193" s="197" t="s">
        <v>126</v>
      </c>
      <c r="E1193" s="197" t="s">
        <v>127</v>
      </c>
      <c r="F1193" s="197" t="s">
        <v>125</v>
      </c>
      <c r="G1193" s="197" t="s">
        <v>157</v>
      </c>
      <c r="H1193" s="197" t="s">
        <v>196</v>
      </c>
      <c r="I1193" s="197" t="s">
        <v>128</v>
      </c>
      <c r="J1193" s="197" t="s">
        <v>196</v>
      </c>
      <c r="K1193" s="197" t="s">
        <v>196</v>
      </c>
      <c r="L1193" s="197" t="s">
        <v>196</v>
      </c>
      <c r="M1193" s="198">
        <v>73.709999999999994</v>
      </c>
      <c r="N1193" t="str">
        <f t="shared" si="18"/>
        <v>726900010100</v>
      </c>
    </row>
    <row r="1194" spans="1:14" x14ac:dyDescent="0.25">
      <c r="A1194" s="197" t="s">
        <v>108</v>
      </c>
      <c r="B1194" s="197" t="s">
        <v>274</v>
      </c>
      <c r="C1194" s="197" t="s">
        <v>275</v>
      </c>
      <c r="D1194" s="197" t="s">
        <v>126</v>
      </c>
      <c r="E1194" s="197" t="s">
        <v>127</v>
      </c>
      <c r="F1194" s="197" t="s">
        <v>125</v>
      </c>
      <c r="G1194" s="197" t="s">
        <v>157</v>
      </c>
      <c r="H1194" s="197" t="s">
        <v>196</v>
      </c>
      <c r="I1194" s="197" t="s">
        <v>128</v>
      </c>
      <c r="J1194" s="197" t="s">
        <v>196</v>
      </c>
      <c r="K1194" s="197" t="s">
        <v>196</v>
      </c>
      <c r="L1194" s="197" t="s">
        <v>196</v>
      </c>
      <c r="M1194" s="198">
        <v>55.28</v>
      </c>
      <c r="N1194" t="str">
        <f t="shared" si="18"/>
        <v>726900010100</v>
      </c>
    </row>
    <row r="1195" spans="1:14" x14ac:dyDescent="0.25">
      <c r="A1195" s="197" t="s">
        <v>108</v>
      </c>
      <c r="B1195" s="197" t="s">
        <v>274</v>
      </c>
      <c r="C1195" s="197" t="s">
        <v>275</v>
      </c>
      <c r="D1195" s="197" t="s">
        <v>126</v>
      </c>
      <c r="E1195" s="197" t="s">
        <v>127</v>
      </c>
      <c r="F1195" s="197" t="s">
        <v>125</v>
      </c>
      <c r="G1195" s="197" t="s">
        <v>157</v>
      </c>
      <c r="H1195" s="197" t="s">
        <v>196</v>
      </c>
      <c r="I1195" s="197" t="s">
        <v>128</v>
      </c>
      <c r="J1195" s="197" t="s">
        <v>196</v>
      </c>
      <c r="K1195" s="197" t="s">
        <v>196</v>
      </c>
      <c r="L1195" s="197" t="s">
        <v>196</v>
      </c>
      <c r="M1195" s="198">
        <v>13.41</v>
      </c>
      <c r="N1195" t="str">
        <f t="shared" si="18"/>
        <v>726900010100</v>
      </c>
    </row>
    <row r="1196" spans="1:14" x14ac:dyDescent="0.25">
      <c r="A1196" s="197" t="s">
        <v>108</v>
      </c>
      <c r="B1196" s="197" t="s">
        <v>274</v>
      </c>
      <c r="C1196" s="197" t="s">
        <v>275</v>
      </c>
      <c r="D1196" s="197" t="s">
        <v>126</v>
      </c>
      <c r="E1196" s="197" t="s">
        <v>127</v>
      </c>
      <c r="F1196" s="197" t="s">
        <v>125</v>
      </c>
      <c r="G1196" s="197" t="s">
        <v>157</v>
      </c>
      <c r="H1196" s="197" t="s">
        <v>196</v>
      </c>
      <c r="I1196" s="197" t="s">
        <v>128</v>
      </c>
      <c r="J1196" s="197" t="s">
        <v>196</v>
      </c>
      <c r="K1196" s="197" t="s">
        <v>196</v>
      </c>
      <c r="L1196" s="197" t="s">
        <v>196</v>
      </c>
      <c r="M1196" s="198">
        <v>10.039999999999999</v>
      </c>
      <c r="N1196" t="str">
        <f t="shared" si="18"/>
        <v>726900010100</v>
      </c>
    </row>
    <row r="1197" spans="1:14" x14ac:dyDescent="0.25">
      <c r="A1197" s="197" t="s">
        <v>108</v>
      </c>
      <c r="B1197" s="197" t="s">
        <v>274</v>
      </c>
      <c r="C1197" s="197" t="s">
        <v>275</v>
      </c>
      <c r="D1197" s="197" t="s">
        <v>126</v>
      </c>
      <c r="E1197" s="197" t="s">
        <v>127</v>
      </c>
      <c r="F1197" s="197" t="s">
        <v>125</v>
      </c>
      <c r="G1197" s="197" t="s">
        <v>146</v>
      </c>
      <c r="H1197" s="197" t="s">
        <v>196</v>
      </c>
      <c r="I1197" s="197" t="s">
        <v>128</v>
      </c>
      <c r="J1197" s="197" t="s">
        <v>196</v>
      </c>
      <c r="K1197" s="197" t="s">
        <v>196</v>
      </c>
      <c r="L1197" s="197" t="s">
        <v>196</v>
      </c>
      <c r="M1197" s="198">
        <v>-1.35</v>
      </c>
      <c r="N1197" t="str">
        <f t="shared" si="18"/>
        <v>215500010100</v>
      </c>
    </row>
    <row r="1198" spans="1:14" x14ac:dyDescent="0.25">
      <c r="A1198" s="197" t="s">
        <v>108</v>
      </c>
      <c r="B1198" s="197" t="s">
        <v>274</v>
      </c>
      <c r="C1198" s="197" t="s">
        <v>275</v>
      </c>
      <c r="D1198" s="197" t="s">
        <v>126</v>
      </c>
      <c r="E1198" s="197" t="s">
        <v>127</v>
      </c>
      <c r="F1198" s="197" t="s">
        <v>125</v>
      </c>
      <c r="G1198" s="197" t="s">
        <v>149</v>
      </c>
      <c r="H1198" s="197" t="s">
        <v>196</v>
      </c>
      <c r="I1198" s="197" t="s">
        <v>128</v>
      </c>
      <c r="J1198" s="197" t="s">
        <v>196</v>
      </c>
      <c r="K1198" s="197" t="s">
        <v>196</v>
      </c>
      <c r="L1198" s="197" t="s">
        <v>196</v>
      </c>
      <c r="M1198" s="198">
        <v>1116.8</v>
      </c>
      <c r="N1198" t="str">
        <f t="shared" si="18"/>
        <v>710000010100</v>
      </c>
    </row>
    <row r="1199" spans="1:14" x14ac:dyDescent="0.25">
      <c r="A1199" s="197" t="s">
        <v>108</v>
      </c>
      <c r="B1199" s="197" t="s">
        <v>274</v>
      </c>
      <c r="C1199" s="197" t="s">
        <v>275</v>
      </c>
      <c r="D1199" s="197" t="s">
        <v>126</v>
      </c>
      <c r="E1199" s="197" t="s">
        <v>127</v>
      </c>
      <c r="F1199" s="197" t="s">
        <v>125</v>
      </c>
      <c r="G1199" s="197" t="s">
        <v>149</v>
      </c>
      <c r="H1199" s="197" t="s">
        <v>196</v>
      </c>
      <c r="I1199" s="197" t="s">
        <v>128</v>
      </c>
      <c r="J1199" s="197" t="s">
        <v>196</v>
      </c>
      <c r="K1199" s="197" t="s">
        <v>196</v>
      </c>
      <c r="L1199" s="197" t="s">
        <v>196</v>
      </c>
      <c r="M1199" s="198">
        <v>837.6</v>
      </c>
      <c r="N1199" t="str">
        <f t="shared" si="18"/>
        <v>710000010100</v>
      </c>
    </row>
    <row r="1200" spans="1:14" x14ac:dyDescent="0.25">
      <c r="A1200" s="197" t="s">
        <v>108</v>
      </c>
      <c r="B1200" s="197" t="s">
        <v>274</v>
      </c>
      <c r="C1200" s="197" t="s">
        <v>275</v>
      </c>
      <c r="D1200" s="197" t="s">
        <v>126</v>
      </c>
      <c r="E1200" s="197" t="s">
        <v>127</v>
      </c>
      <c r="F1200" s="197" t="s">
        <v>125</v>
      </c>
      <c r="G1200" s="197" t="s">
        <v>152</v>
      </c>
      <c r="H1200" s="197" t="s">
        <v>196</v>
      </c>
      <c r="I1200" s="197" t="s">
        <v>128</v>
      </c>
      <c r="J1200" s="197" t="s">
        <v>196</v>
      </c>
      <c r="K1200" s="197" t="s">
        <v>196</v>
      </c>
      <c r="L1200" s="197" t="s">
        <v>196</v>
      </c>
      <c r="M1200" s="198">
        <v>64.77</v>
      </c>
      <c r="N1200" t="str">
        <f t="shared" si="18"/>
        <v>723000010100</v>
      </c>
    </row>
    <row r="1201" spans="1:14" x14ac:dyDescent="0.25">
      <c r="A1201" s="197" t="s">
        <v>108</v>
      </c>
      <c r="B1201" s="197" t="s">
        <v>274</v>
      </c>
      <c r="C1201" s="197" t="s">
        <v>275</v>
      </c>
      <c r="D1201" s="197" t="s">
        <v>126</v>
      </c>
      <c r="E1201" s="197" t="s">
        <v>127</v>
      </c>
      <c r="F1201" s="197" t="s">
        <v>125</v>
      </c>
      <c r="G1201" s="197" t="s">
        <v>152</v>
      </c>
      <c r="H1201" s="197" t="s">
        <v>196</v>
      </c>
      <c r="I1201" s="197" t="s">
        <v>128</v>
      </c>
      <c r="J1201" s="197" t="s">
        <v>196</v>
      </c>
      <c r="K1201" s="197" t="s">
        <v>196</v>
      </c>
      <c r="L1201" s="197" t="s">
        <v>196</v>
      </c>
      <c r="M1201" s="198">
        <v>48.56</v>
      </c>
      <c r="N1201" t="str">
        <f t="shared" si="18"/>
        <v>723000010100</v>
      </c>
    </row>
    <row r="1202" spans="1:14" x14ac:dyDescent="0.25">
      <c r="A1202" s="197" t="s">
        <v>108</v>
      </c>
      <c r="B1202" s="197" t="s">
        <v>274</v>
      </c>
      <c r="C1202" s="197" t="s">
        <v>275</v>
      </c>
      <c r="D1202" s="197" t="s">
        <v>126</v>
      </c>
      <c r="E1202" s="197" t="s">
        <v>127</v>
      </c>
      <c r="F1202" s="197" t="s">
        <v>125</v>
      </c>
      <c r="G1202" s="197" t="s">
        <v>147</v>
      </c>
      <c r="H1202" s="197" t="s">
        <v>196</v>
      </c>
      <c r="I1202" s="197" t="s">
        <v>128</v>
      </c>
      <c r="J1202" s="197" t="s">
        <v>196</v>
      </c>
      <c r="K1202" s="197" t="s">
        <v>196</v>
      </c>
      <c r="L1202" s="197" t="s">
        <v>196</v>
      </c>
      <c r="M1202" s="198">
        <v>-11.36</v>
      </c>
      <c r="N1202" t="str">
        <f t="shared" si="18"/>
        <v>216000010100</v>
      </c>
    </row>
    <row r="1203" spans="1:14" x14ac:dyDescent="0.25">
      <c r="A1203" s="197" t="s">
        <v>108</v>
      </c>
      <c r="B1203" s="197" t="s">
        <v>274</v>
      </c>
      <c r="C1203" s="197" t="s">
        <v>275</v>
      </c>
      <c r="D1203" s="197" t="s">
        <v>126</v>
      </c>
      <c r="E1203" s="197" t="s">
        <v>127</v>
      </c>
      <c r="F1203" s="197" t="s">
        <v>125</v>
      </c>
      <c r="G1203" s="197" t="s">
        <v>144</v>
      </c>
      <c r="H1203" s="197" t="s">
        <v>196</v>
      </c>
      <c r="I1203" s="197" t="s">
        <v>128</v>
      </c>
      <c r="J1203" s="197" t="s">
        <v>196</v>
      </c>
      <c r="K1203" s="197" t="s">
        <v>196</v>
      </c>
      <c r="L1203" s="197" t="s">
        <v>196</v>
      </c>
      <c r="M1203" s="198">
        <v>-96.99</v>
      </c>
      <c r="N1203" t="str">
        <f t="shared" si="18"/>
        <v>214000010100</v>
      </c>
    </row>
    <row r="1204" spans="1:14" x14ac:dyDescent="0.25">
      <c r="A1204" s="197" t="s">
        <v>108</v>
      </c>
      <c r="B1204" s="197" t="s">
        <v>274</v>
      </c>
      <c r="C1204" s="197" t="s">
        <v>275</v>
      </c>
      <c r="D1204" s="197" t="s">
        <v>126</v>
      </c>
      <c r="E1204" s="197" t="s">
        <v>127</v>
      </c>
      <c r="F1204" s="197" t="s">
        <v>125</v>
      </c>
      <c r="G1204" s="197" t="s">
        <v>144</v>
      </c>
      <c r="H1204" s="197" t="s">
        <v>196</v>
      </c>
      <c r="I1204" s="197" t="s">
        <v>128</v>
      </c>
      <c r="J1204" s="197" t="s">
        <v>196</v>
      </c>
      <c r="K1204" s="197" t="s">
        <v>196</v>
      </c>
      <c r="L1204" s="197" t="s">
        <v>196</v>
      </c>
      <c r="M1204" s="198">
        <v>-72.739999999999995</v>
      </c>
      <c r="N1204" t="str">
        <f t="shared" si="18"/>
        <v>214000010100</v>
      </c>
    </row>
    <row r="1205" spans="1:14" x14ac:dyDescent="0.25">
      <c r="A1205" s="197" t="s">
        <v>108</v>
      </c>
      <c r="B1205" s="197" t="s">
        <v>278</v>
      </c>
      <c r="C1205" s="197" t="s">
        <v>279</v>
      </c>
      <c r="D1205" s="197" t="s">
        <v>126</v>
      </c>
      <c r="E1205" s="197" t="s">
        <v>127</v>
      </c>
      <c r="F1205" s="197" t="s">
        <v>125</v>
      </c>
      <c r="G1205" s="197" t="s">
        <v>124</v>
      </c>
      <c r="H1205" s="197" t="s">
        <v>196</v>
      </c>
      <c r="I1205" s="197" t="s">
        <v>128</v>
      </c>
      <c r="J1205" s="197" t="s">
        <v>196</v>
      </c>
      <c r="K1205" s="197" t="s">
        <v>196</v>
      </c>
      <c r="L1205" s="197" t="s">
        <v>196</v>
      </c>
      <c r="M1205" s="198">
        <v>-930.18</v>
      </c>
      <c r="N1205" t="str">
        <f t="shared" si="18"/>
        <v>100000010100</v>
      </c>
    </row>
    <row r="1206" spans="1:14" x14ac:dyDescent="0.25">
      <c r="A1206" s="197" t="s">
        <v>108</v>
      </c>
      <c r="B1206" s="197" t="s">
        <v>278</v>
      </c>
      <c r="C1206" s="197" t="s">
        <v>279</v>
      </c>
      <c r="D1206" s="197" t="s">
        <v>126</v>
      </c>
      <c r="E1206" s="197" t="s">
        <v>127</v>
      </c>
      <c r="F1206" s="197" t="s">
        <v>125</v>
      </c>
      <c r="G1206" s="197" t="s">
        <v>124</v>
      </c>
      <c r="H1206" s="197" t="s">
        <v>196</v>
      </c>
      <c r="I1206" s="197" t="s">
        <v>128</v>
      </c>
      <c r="J1206" s="197" t="s">
        <v>196</v>
      </c>
      <c r="K1206" s="197" t="s">
        <v>196</v>
      </c>
      <c r="L1206" s="197" t="s">
        <v>196</v>
      </c>
      <c r="M1206" s="198">
        <v>-697.66</v>
      </c>
      <c r="N1206" t="str">
        <f t="shared" si="18"/>
        <v>100000010100</v>
      </c>
    </row>
    <row r="1207" spans="1:14" x14ac:dyDescent="0.25">
      <c r="A1207" s="197" t="s">
        <v>108</v>
      </c>
      <c r="B1207" s="197" t="s">
        <v>278</v>
      </c>
      <c r="C1207" s="197" t="s">
        <v>279</v>
      </c>
      <c r="D1207" s="197" t="s">
        <v>126</v>
      </c>
      <c r="E1207" s="197" t="s">
        <v>127</v>
      </c>
      <c r="F1207" s="197" t="s">
        <v>125</v>
      </c>
      <c r="G1207" s="197" t="s">
        <v>156</v>
      </c>
      <c r="H1207" s="197" t="s">
        <v>196</v>
      </c>
      <c r="I1207" s="197" t="s">
        <v>128</v>
      </c>
      <c r="J1207" s="197" t="s">
        <v>196</v>
      </c>
      <c r="K1207" s="197" t="s">
        <v>196</v>
      </c>
      <c r="L1207" s="197" t="s">
        <v>196</v>
      </c>
      <c r="M1207" s="198">
        <v>0.36</v>
      </c>
      <c r="N1207" t="str">
        <f t="shared" si="18"/>
        <v>725000010100</v>
      </c>
    </row>
    <row r="1208" spans="1:14" x14ac:dyDescent="0.25">
      <c r="A1208" s="197" t="s">
        <v>108</v>
      </c>
      <c r="B1208" s="197" t="s">
        <v>278</v>
      </c>
      <c r="C1208" s="197" t="s">
        <v>279</v>
      </c>
      <c r="D1208" s="197" t="s">
        <v>126</v>
      </c>
      <c r="E1208" s="197" t="s">
        <v>127</v>
      </c>
      <c r="F1208" s="197" t="s">
        <v>125</v>
      </c>
      <c r="G1208" s="197" t="s">
        <v>157</v>
      </c>
      <c r="H1208" s="197" t="s">
        <v>196</v>
      </c>
      <c r="I1208" s="197" t="s">
        <v>128</v>
      </c>
      <c r="J1208" s="197" t="s">
        <v>196</v>
      </c>
      <c r="K1208" s="197" t="s">
        <v>196</v>
      </c>
      <c r="L1208" s="197" t="s">
        <v>196</v>
      </c>
      <c r="M1208" s="198">
        <v>94.29</v>
      </c>
      <c r="N1208" t="str">
        <f t="shared" si="18"/>
        <v>726900010100</v>
      </c>
    </row>
    <row r="1209" spans="1:14" x14ac:dyDescent="0.25">
      <c r="A1209" s="197" t="s">
        <v>108</v>
      </c>
      <c r="B1209" s="197" t="s">
        <v>278</v>
      </c>
      <c r="C1209" s="197" t="s">
        <v>279</v>
      </c>
      <c r="D1209" s="197" t="s">
        <v>126</v>
      </c>
      <c r="E1209" s="197" t="s">
        <v>127</v>
      </c>
      <c r="F1209" s="197" t="s">
        <v>125</v>
      </c>
      <c r="G1209" s="197" t="s">
        <v>157</v>
      </c>
      <c r="H1209" s="197" t="s">
        <v>196</v>
      </c>
      <c r="I1209" s="197" t="s">
        <v>128</v>
      </c>
      <c r="J1209" s="197" t="s">
        <v>196</v>
      </c>
      <c r="K1209" s="197" t="s">
        <v>196</v>
      </c>
      <c r="L1209" s="197" t="s">
        <v>196</v>
      </c>
      <c r="M1209" s="198">
        <v>70.709999999999994</v>
      </c>
      <c r="N1209" t="str">
        <f t="shared" si="18"/>
        <v>726900010100</v>
      </c>
    </row>
    <row r="1210" spans="1:14" x14ac:dyDescent="0.25">
      <c r="A1210" s="197" t="s">
        <v>108</v>
      </c>
      <c r="B1210" s="197" t="s">
        <v>278</v>
      </c>
      <c r="C1210" s="197" t="s">
        <v>279</v>
      </c>
      <c r="D1210" s="197" t="s">
        <v>126</v>
      </c>
      <c r="E1210" s="197" t="s">
        <v>127</v>
      </c>
      <c r="F1210" s="197" t="s">
        <v>125</v>
      </c>
      <c r="G1210" s="197" t="s">
        <v>157</v>
      </c>
      <c r="H1210" s="197" t="s">
        <v>196</v>
      </c>
      <c r="I1210" s="197" t="s">
        <v>128</v>
      </c>
      <c r="J1210" s="197" t="s">
        <v>196</v>
      </c>
      <c r="K1210" s="197" t="s">
        <v>196</v>
      </c>
      <c r="L1210" s="197" t="s">
        <v>196</v>
      </c>
      <c r="M1210" s="198">
        <v>17.14</v>
      </c>
      <c r="N1210" t="str">
        <f t="shared" si="18"/>
        <v>726900010100</v>
      </c>
    </row>
    <row r="1211" spans="1:14" x14ac:dyDescent="0.25">
      <c r="A1211" s="197" t="s">
        <v>108</v>
      </c>
      <c r="B1211" s="197" t="s">
        <v>278</v>
      </c>
      <c r="C1211" s="197" t="s">
        <v>279</v>
      </c>
      <c r="D1211" s="197" t="s">
        <v>126</v>
      </c>
      <c r="E1211" s="197" t="s">
        <v>127</v>
      </c>
      <c r="F1211" s="197" t="s">
        <v>125</v>
      </c>
      <c r="G1211" s="197" t="s">
        <v>157</v>
      </c>
      <c r="H1211" s="197" t="s">
        <v>196</v>
      </c>
      <c r="I1211" s="197" t="s">
        <v>128</v>
      </c>
      <c r="J1211" s="197" t="s">
        <v>196</v>
      </c>
      <c r="K1211" s="197" t="s">
        <v>196</v>
      </c>
      <c r="L1211" s="197" t="s">
        <v>196</v>
      </c>
      <c r="M1211" s="198">
        <v>12.86</v>
      </c>
      <c r="N1211" t="str">
        <f t="shared" si="18"/>
        <v>726900010100</v>
      </c>
    </row>
    <row r="1212" spans="1:14" x14ac:dyDescent="0.25">
      <c r="A1212" s="197" t="s">
        <v>108</v>
      </c>
      <c r="B1212" s="197" t="s">
        <v>278</v>
      </c>
      <c r="C1212" s="197" t="s">
        <v>279</v>
      </c>
      <c r="D1212" s="197" t="s">
        <v>126</v>
      </c>
      <c r="E1212" s="197" t="s">
        <v>127</v>
      </c>
      <c r="F1212" s="197" t="s">
        <v>125</v>
      </c>
      <c r="G1212" s="197" t="s">
        <v>139</v>
      </c>
      <c r="H1212" s="197" t="s">
        <v>196</v>
      </c>
      <c r="I1212" s="197" t="s">
        <v>128</v>
      </c>
      <c r="J1212" s="197" t="s">
        <v>196</v>
      </c>
      <c r="K1212" s="197" t="s">
        <v>196</v>
      </c>
      <c r="L1212" s="197" t="s">
        <v>196</v>
      </c>
      <c r="M1212" s="198">
        <v>-11.43</v>
      </c>
      <c r="N1212" t="str">
        <f t="shared" si="18"/>
        <v>210000010100</v>
      </c>
    </row>
    <row r="1213" spans="1:14" x14ac:dyDescent="0.25">
      <c r="A1213" s="197" t="s">
        <v>108</v>
      </c>
      <c r="B1213" s="197" t="s">
        <v>278</v>
      </c>
      <c r="C1213" s="197" t="s">
        <v>279</v>
      </c>
      <c r="D1213" s="197" t="s">
        <v>126</v>
      </c>
      <c r="E1213" s="197" t="s">
        <v>127</v>
      </c>
      <c r="F1213" s="197" t="s">
        <v>125</v>
      </c>
      <c r="G1213" s="197" t="s">
        <v>139</v>
      </c>
      <c r="H1213" s="197" t="s">
        <v>196</v>
      </c>
      <c r="I1213" s="197" t="s">
        <v>128</v>
      </c>
      <c r="J1213" s="197" t="s">
        <v>196</v>
      </c>
      <c r="K1213" s="197" t="s">
        <v>196</v>
      </c>
      <c r="L1213" s="197" t="s">
        <v>196</v>
      </c>
      <c r="M1213" s="198">
        <v>-8.57</v>
      </c>
      <c r="N1213" t="str">
        <f t="shared" si="18"/>
        <v>210000010100</v>
      </c>
    </row>
    <row r="1214" spans="1:14" x14ac:dyDescent="0.25">
      <c r="A1214" s="197" t="s">
        <v>108</v>
      </c>
      <c r="B1214" s="197" t="s">
        <v>278</v>
      </c>
      <c r="C1214" s="197" t="s">
        <v>279</v>
      </c>
      <c r="D1214" s="197" t="s">
        <v>126</v>
      </c>
      <c r="E1214" s="197" t="s">
        <v>127</v>
      </c>
      <c r="F1214" s="197" t="s">
        <v>125</v>
      </c>
      <c r="G1214" s="197" t="s">
        <v>142</v>
      </c>
      <c r="H1214" s="197" t="s">
        <v>196</v>
      </c>
      <c r="I1214" s="197" t="s">
        <v>128</v>
      </c>
      <c r="J1214" s="197" t="s">
        <v>196</v>
      </c>
      <c r="K1214" s="197" t="s">
        <v>196</v>
      </c>
      <c r="L1214" s="197" t="s">
        <v>196</v>
      </c>
      <c r="M1214" s="198">
        <v>-0.74</v>
      </c>
      <c r="N1214" t="str">
        <f t="shared" si="18"/>
        <v>212500010100</v>
      </c>
    </row>
    <row r="1215" spans="1:14" x14ac:dyDescent="0.25">
      <c r="A1215" s="197" t="s">
        <v>108</v>
      </c>
      <c r="B1215" s="197" t="s">
        <v>278</v>
      </c>
      <c r="C1215" s="197" t="s">
        <v>279</v>
      </c>
      <c r="D1215" s="197" t="s">
        <v>126</v>
      </c>
      <c r="E1215" s="197" t="s">
        <v>127</v>
      </c>
      <c r="F1215" s="197" t="s">
        <v>125</v>
      </c>
      <c r="G1215" s="197" t="s">
        <v>142</v>
      </c>
      <c r="H1215" s="197" t="s">
        <v>196</v>
      </c>
      <c r="I1215" s="197" t="s">
        <v>128</v>
      </c>
      <c r="J1215" s="197" t="s">
        <v>196</v>
      </c>
      <c r="K1215" s="197" t="s">
        <v>196</v>
      </c>
      <c r="L1215" s="197" t="s">
        <v>196</v>
      </c>
      <c r="M1215" s="198">
        <v>-0.56000000000000005</v>
      </c>
      <c r="N1215" t="str">
        <f t="shared" si="18"/>
        <v>212500010100</v>
      </c>
    </row>
    <row r="1216" spans="1:14" x14ac:dyDescent="0.25">
      <c r="A1216" s="197" t="s">
        <v>108</v>
      </c>
      <c r="B1216" s="197" t="s">
        <v>278</v>
      </c>
      <c r="C1216" s="197" t="s">
        <v>279</v>
      </c>
      <c r="D1216" s="197" t="s">
        <v>126</v>
      </c>
      <c r="E1216" s="197" t="s">
        <v>127</v>
      </c>
      <c r="F1216" s="197" t="s">
        <v>125</v>
      </c>
      <c r="G1216" s="197" t="s">
        <v>140</v>
      </c>
      <c r="H1216" s="197" t="s">
        <v>196</v>
      </c>
      <c r="I1216" s="197" t="s">
        <v>128</v>
      </c>
      <c r="J1216" s="197" t="s">
        <v>196</v>
      </c>
      <c r="K1216" s="197" t="s">
        <v>196</v>
      </c>
      <c r="L1216" s="197" t="s">
        <v>196</v>
      </c>
      <c r="M1216" s="198">
        <v>-94.29</v>
      </c>
      <c r="N1216" t="str">
        <f t="shared" si="18"/>
        <v>210500010100</v>
      </c>
    </row>
    <row r="1217" spans="1:14" x14ac:dyDescent="0.25">
      <c r="A1217" s="197" t="s">
        <v>108</v>
      </c>
      <c r="B1217" s="197" t="s">
        <v>278</v>
      </c>
      <c r="C1217" s="197" t="s">
        <v>279</v>
      </c>
      <c r="D1217" s="197" t="s">
        <v>126</v>
      </c>
      <c r="E1217" s="197" t="s">
        <v>127</v>
      </c>
      <c r="F1217" s="197" t="s">
        <v>125</v>
      </c>
      <c r="G1217" s="197" t="s">
        <v>140</v>
      </c>
      <c r="H1217" s="197" t="s">
        <v>196</v>
      </c>
      <c r="I1217" s="197" t="s">
        <v>128</v>
      </c>
      <c r="J1217" s="197" t="s">
        <v>196</v>
      </c>
      <c r="K1217" s="197" t="s">
        <v>196</v>
      </c>
      <c r="L1217" s="197" t="s">
        <v>196</v>
      </c>
      <c r="M1217" s="198">
        <v>-70.709999999999994</v>
      </c>
      <c r="N1217" t="str">
        <f t="shared" si="18"/>
        <v>210500010100</v>
      </c>
    </row>
    <row r="1218" spans="1:14" x14ac:dyDescent="0.25">
      <c r="A1218" s="197" t="s">
        <v>108</v>
      </c>
      <c r="B1218" s="197" t="s">
        <v>278</v>
      </c>
      <c r="C1218" s="197" t="s">
        <v>279</v>
      </c>
      <c r="D1218" s="197" t="s">
        <v>126</v>
      </c>
      <c r="E1218" s="197" t="s">
        <v>127</v>
      </c>
      <c r="F1218" s="197" t="s">
        <v>125</v>
      </c>
      <c r="G1218" s="197" t="s">
        <v>149</v>
      </c>
      <c r="H1218" s="197" t="s">
        <v>196</v>
      </c>
      <c r="I1218" s="197" t="s">
        <v>128</v>
      </c>
      <c r="J1218" s="197" t="s">
        <v>196</v>
      </c>
      <c r="K1218" s="197" t="s">
        <v>196</v>
      </c>
      <c r="L1218" s="197" t="s">
        <v>196</v>
      </c>
      <c r="M1218" s="198">
        <v>1428.57</v>
      </c>
      <c r="N1218" t="str">
        <f t="shared" si="18"/>
        <v>710000010100</v>
      </c>
    </row>
    <row r="1219" spans="1:14" x14ac:dyDescent="0.25">
      <c r="A1219" s="197" t="s">
        <v>108</v>
      </c>
      <c r="B1219" s="197" t="s">
        <v>278</v>
      </c>
      <c r="C1219" s="197" t="s">
        <v>279</v>
      </c>
      <c r="D1219" s="197" t="s">
        <v>126</v>
      </c>
      <c r="E1219" s="197" t="s">
        <v>127</v>
      </c>
      <c r="F1219" s="197" t="s">
        <v>125</v>
      </c>
      <c r="G1219" s="197" t="s">
        <v>149</v>
      </c>
      <c r="H1219" s="197" t="s">
        <v>196</v>
      </c>
      <c r="I1219" s="197" t="s">
        <v>128</v>
      </c>
      <c r="J1219" s="197" t="s">
        <v>196</v>
      </c>
      <c r="K1219" s="197" t="s">
        <v>196</v>
      </c>
      <c r="L1219" s="197" t="s">
        <v>196</v>
      </c>
      <c r="M1219" s="198">
        <v>1071.43</v>
      </c>
      <c r="N1219" t="str">
        <f t="shared" ref="N1219:N1282" si="19">CONCATENATE(G1219,E1219)</f>
        <v>710000010100</v>
      </c>
    </row>
    <row r="1220" spans="1:14" x14ac:dyDescent="0.25">
      <c r="A1220" s="197" t="s">
        <v>108</v>
      </c>
      <c r="B1220" s="197" t="s">
        <v>278</v>
      </c>
      <c r="C1220" s="197" t="s">
        <v>279</v>
      </c>
      <c r="D1220" s="197" t="s">
        <v>126</v>
      </c>
      <c r="E1220" s="197" t="s">
        <v>127</v>
      </c>
      <c r="F1220" s="197" t="s">
        <v>125</v>
      </c>
      <c r="G1220" s="197" t="s">
        <v>152</v>
      </c>
      <c r="H1220" s="197" t="s">
        <v>196</v>
      </c>
      <c r="I1220" s="197" t="s">
        <v>128</v>
      </c>
      <c r="J1220" s="197" t="s">
        <v>196</v>
      </c>
      <c r="K1220" s="197" t="s">
        <v>196</v>
      </c>
      <c r="L1220" s="197" t="s">
        <v>196</v>
      </c>
      <c r="M1220" s="198">
        <v>88.54</v>
      </c>
      <c r="N1220" t="str">
        <f t="shared" si="19"/>
        <v>723000010100</v>
      </c>
    </row>
    <row r="1221" spans="1:14" x14ac:dyDescent="0.25">
      <c r="A1221" s="197" t="s">
        <v>108</v>
      </c>
      <c r="B1221" s="197" t="s">
        <v>278</v>
      </c>
      <c r="C1221" s="197" t="s">
        <v>279</v>
      </c>
      <c r="D1221" s="197" t="s">
        <v>126</v>
      </c>
      <c r="E1221" s="197" t="s">
        <v>127</v>
      </c>
      <c r="F1221" s="197" t="s">
        <v>125</v>
      </c>
      <c r="G1221" s="197" t="s">
        <v>152</v>
      </c>
      <c r="H1221" s="197" t="s">
        <v>196</v>
      </c>
      <c r="I1221" s="197" t="s">
        <v>128</v>
      </c>
      <c r="J1221" s="197" t="s">
        <v>196</v>
      </c>
      <c r="K1221" s="197" t="s">
        <v>196</v>
      </c>
      <c r="L1221" s="197" t="s">
        <v>196</v>
      </c>
      <c r="M1221" s="198">
        <v>66.400000000000006</v>
      </c>
      <c r="N1221" t="str">
        <f t="shared" si="19"/>
        <v>723000010100</v>
      </c>
    </row>
    <row r="1222" spans="1:14" x14ac:dyDescent="0.25">
      <c r="A1222" s="197" t="s">
        <v>108</v>
      </c>
      <c r="B1222" s="197" t="s">
        <v>278</v>
      </c>
      <c r="C1222" s="197" t="s">
        <v>279</v>
      </c>
      <c r="D1222" s="197" t="s">
        <v>126</v>
      </c>
      <c r="E1222" s="197" t="s">
        <v>127</v>
      </c>
      <c r="F1222" s="197" t="s">
        <v>125</v>
      </c>
      <c r="G1222" s="197" t="s">
        <v>153</v>
      </c>
      <c r="H1222" s="197" t="s">
        <v>196</v>
      </c>
      <c r="I1222" s="197" t="s">
        <v>128</v>
      </c>
      <c r="J1222" s="197" t="s">
        <v>196</v>
      </c>
      <c r="K1222" s="197" t="s">
        <v>196</v>
      </c>
      <c r="L1222" s="197" t="s">
        <v>196</v>
      </c>
      <c r="M1222" s="198">
        <v>20.71</v>
      </c>
      <c r="N1222" t="str">
        <f t="shared" si="19"/>
        <v>723100010100</v>
      </c>
    </row>
    <row r="1223" spans="1:14" x14ac:dyDescent="0.25">
      <c r="A1223" s="197" t="s">
        <v>108</v>
      </c>
      <c r="B1223" s="197" t="s">
        <v>278</v>
      </c>
      <c r="C1223" s="197" t="s">
        <v>279</v>
      </c>
      <c r="D1223" s="197" t="s">
        <v>126</v>
      </c>
      <c r="E1223" s="197" t="s">
        <v>127</v>
      </c>
      <c r="F1223" s="197" t="s">
        <v>125</v>
      </c>
      <c r="G1223" s="197" t="s">
        <v>153</v>
      </c>
      <c r="H1223" s="197" t="s">
        <v>196</v>
      </c>
      <c r="I1223" s="197" t="s">
        <v>128</v>
      </c>
      <c r="J1223" s="197" t="s">
        <v>196</v>
      </c>
      <c r="K1223" s="197" t="s">
        <v>196</v>
      </c>
      <c r="L1223" s="197" t="s">
        <v>196</v>
      </c>
      <c r="M1223" s="198">
        <v>15.53</v>
      </c>
      <c r="N1223" t="str">
        <f t="shared" si="19"/>
        <v>723100010100</v>
      </c>
    </row>
    <row r="1224" spans="1:14" x14ac:dyDescent="0.25">
      <c r="A1224" s="197" t="s">
        <v>108</v>
      </c>
      <c r="B1224" s="197" t="s">
        <v>278</v>
      </c>
      <c r="C1224" s="197" t="s">
        <v>279</v>
      </c>
      <c r="D1224" s="197" t="s">
        <v>126</v>
      </c>
      <c r="E1224" s="197" t="s">
        <v>127</v>
      </c>
      <c r="F1224" s="197" t="s">
        <v>125</v>
      </c>
      <c r="G1224" s="197" t="s">
        <v>156</v>
      </c>
      <c r="H1224" s="197" t="s">
        <v>196</v>
      </c>
      <c r="I1224" s="197" t="s">
        <v>128</v>
      </c>
      <c r="J1224" s="197" t="s">
        <v>196</v>
      </c>
      <c r="K1224" s="197" t="s">
        <v>196</v>
      </c>
      <c r="L1224" s="197" t="s">
        <v>196</v>
      </c>
      <c r="M1224" s="198">
        <v>0.49</v>
      </c>
      <c r="N1224" t="str">
        <f t="shared" si="19"/>
        <v>725000010100</v>
      </c>
    </row>
    <row r="1225" spans="1:14" x14ac:dyDescent="0.25">
      <c r="A1225" s="197" t="s">
        <v>108</v>
      </c>
      <c r="B1225" s="197" t="s">
        <v>278</v>
      </c>
      <c r="C1225" s="197" t="s">
        <v>279</v>
      </c>
      <c r="D1225" s="197" t="s">
        <v>126</v>
      </c>
      <c r="E1225" s="197" t="s">
        <v>127</v>
      </c>
      <c r="F1225" s="197" t="s">
        <v>125</v>
      </c>
      <c r="G1225" s="197" t="s">
        <v>136</v>
      </c>
      <c r="H1225" s="197" t="s">
        <v>196</v>
      </c>
      <c r="I1225" s="197" t="s">
        <v>128</v>
      </c>
      <c r="J1225" s="197" t="s">
        <v>196</v>
      </c>
      <c r="K1225" s="197" t="s">
        <v>196</v>
      </c>
      <c r="L1225" s="197" t="s">
        <v>196</v>
      </c>
      <c r="M1225" s="198">
        <v>-0.49</v>
      </c>
      <c r="N1225" t="str">
        <f t="shared" si="19"/>
        <v>205500010100</v>
      </c>
    </row>
    <row r="1226" spans="1:14" x14ac:dyDescent="0.25">
      <c r="A1226" s="197" t="s">
        <v>108</v>
      </c>
      <c r="B1226" s="197" t="s">
        <v>278</v>
      </c>
      <c r="C1226" s="197" t="s">
        <v>279</v>
      </c>
      <c r="D1226" s="197" t="s">
        <v>126</v>
      </c>
      <c r="E1226" s="197" t="s">
        <v>127</v>
      </c>
      <c r="F1226" s="197" t="s">
        <v>125</v>
      </c>
      <c r="G1226" s="197" t="s">
        <v>136</v>
      </c>
      <c r="H1226" s="197" t="s">
        <v>196</v>
      </c>
      <c r="I1226" s="197" t="s">
        <v>128</v>
      </c>
      <c r="J1226" s="197" t="s">
        <v>196</v>
      </c>
      <c r="K1226" s="197" t="s">
        <v>196</v>
      </c>
      <c r="L1226" s="197" t="s">
        <v>196</v>
      </c>
      <c r="M1226" s="198">
        <v>-0.36</v>
      </c>
      <c r="N1226" t="str">
        <f t="shared" si="19"/>
        <v>205500010100</v>
      </c>
    </row>
    <row r="1227" spans="1:14" x14ac:dyDescent="0.25">
      <c r="A1227" s="197" t="s">
        <v>108</v>
      </c>
      <c r="B1227" s="197" t="s">
        <v>278</v>
      </c>
      <c r="C1227" s="197" t="s">
        <v>279</v>
      </c>
      <c r="D1227" s="197" t="s">
        <v>126</v>
      </c>
      <c r="E1227" s="197" t="s">
        <v>127</v>
      </c>
      <c r="F1227" s="197" t="s">
        <v>125</v>
      </c>
      <c r="G1227" s="197" t="s">
        <v>134</v>
      </c>
      <c r="H1227" s="197" t="s">
        <v>196</v>
      </c>
      <c r="I1227" s="197" t="s">
        <v>128</v>
      </c>
      <c r="J1227" s="197" t="s">
        <v>196</v>
      </c>
      <c r="K1227" s="197" t="s">
        <v>196</v>
      </c>
      <c r="L1227" s="197" t="s">
        <v>196</v>
      </c>
      <c r="M1227" s="198">
        <v>-94.29</v>
      </c>
      <c r="N1227" t="str">
        <f t="shared" si="19"/>
        <v>205200010100</v>
      </c>
    </row>
    <row r="1228" spans="1:14" x14ac:dyDescent="0.25">
      <c r="A1228" s="197" t="s">
        <v>108</v>
      </c>
      <c r="B1228" s="197" t="s">
        <v>278</v>
      </c>
      <c r="C1228" s="197" t="s">
        <v>279</v>
      </c>
      <c r="D1228" s="197" t="s">
        <v>126</v>
      </c>
      <c r="E1228" s="197" t="s">
        <v>127</v>
      </c>
      <c r="F1228" s="197" t="s">
        <v>125</v>
      </c>
      <c r="G1228" s="197" t="s">
        <v>134</v>
      </c>
      <c r="H1228" s="197" t="s">
        <v>196</v>
      </c>
      <c r="I1228" s="197" t="s">
        <v>128</v>
      </c>
      <c r="J1228" s="197" t="s">
        <v>196</v>
      </c>
      <c r="K1228" s="197" t="s">
        <v>196</v>
      </c>
      <c r="L1228" s="197" t="s">
        <v>196</v>
      </c>
      <c r="M1228" s="198">
        <v>-70.709999999999994</v>
      </c>
      <c r="N1228" t="str">
        <f t="shared" si="19"/>
        <v>205200010100</v>
      </c>
    </row>
    <row r="1229" spans="1:14" x14ac:dyDescent="0.25">
      <c r="A1229" s="197" t="s">
        <v>108</v>
      </c>
      <c r="B1229" s="197" t="s">
        <v>278</v>
      </c>
      <c r="C1229" s="197" t="s">
        <v>279</v>
      </c>
      <c r="D1229" s="197" t="s">
        <v>126</v>
      </c>
      <c r="E1229" s="197" t="s">
        <v>127</v>
      </c>
      <c r="F1229" s="197" t="s">
        <v>125</v>
      </c>
      <c r="G1229" s="197" t="s">
        <v>139</v>
      </c>
      <c r="H1229" s="197" t="s">
        <v>196</v>
      </c>
      <c r="I1229" s="197" t="s">
        <v>128</v>
      </c>
      <c r="J1229" s="197" t="s">
        <v>196</v>
      </c>
      <c r="K1229" s="197" t="s">
        <v>196</v>
      </c>
      <c r="L1229" s="197" t="s">
        <v>196</v>
      </c>
      <c r="M1229" s="198">
        <v>-17.14</v>
      </c>
      <c r="N1229" t="str">
        <f t="shared" si="19"/>
        <v>210000010100</v>
      </c>
    </row>
    <row r="1230" spans="1:14" x14ac:dyDescent="0.25">
      <c r="A1230" s="197" t="s">
        <v>108</v>
      </c>
      <c r="B1230" s="197" t="s">
        <v>278</v>
      </c>
      <c r="C1230" s="197" t="s">
        <v>279</v>
      </c>
      <c r="D1230" s="197" t="s">
        <v>126</v>
      </c>
      <c r="E1230" s="197" t="s">
        <v>127</v>
      </c>
      <c r="F1230" s="197" t="s">
        <v>125</v>
      </c>
      <c r="G1230" s="197" t="s">
        <v>139</v>
      </c>
      <c r="H1230" s="197" t="s">
        <v>196</v>
      </c>
      <c r="I1230" s="197" t="s">
        <v>128</v>
      </c>
      <c r="J1230" s="197" t="s">
        <v>196</v>
      </c>
      <c r="K1230" s="197" t="s">
        <v>196</v>
      </c>
      <c r="L1230" s="197" t="s">
        <v>196</v>
      </c>
      <c r="M1230" s="198">
        <v>-12.86</v>
      </c>
      <c r="N1230" t="str">
        <f t="shared" si="19"/>
        <v>210000010100</v>
      </c>
    </row>
    <row r="1231" spans="1:14" x14ac:dyDescent="0.25">
      <c r="A1231" s="197" t="s">
        <v>108</v>
      </c>
      <c r="B1231" s="197" t="s">
        <v>278</v>
      </c>
      <c r="C1231" s="197" t="s">
        <v>279</v>
      </c>
      <c r="D1231" s="197" t="s">
        <v>126</v>
      </c>
      <c r="E1231" s="197" t="s">
        <v>127</v>
      </c>
      <c r="F1231" s="197" t="s">
        <v>125</v>
      </c>
      <c r="G1231" s="197" t="s">
        <v>141</v>
      </c>
      <c r="H1231" s="197" t="s">
        <v>196</v>
      </c>
      <c r="I1231" s="197" t="s">
        <v>128</v>
      </c>
      <c r="J1231" s="197" t="s">
        <v>196</v>
      </c>
      <c r="K1231" s="197" t="s">
        <v>196</v>
      </c>
      <c r="L1231" s="197" t="s">
        <v>196</v>
      </c>
      <c r="M1231" s="198">
        <v>-88.54</v>
      </c>
      <c r="N1231" t="str">
        <f t="shared" si="19"/>
        <v>211000010100</v>
      </c>
    </row>
    <row r="1232" spans="1:14" x14ac:dyDescent="0.25">
      <c r="A1232" s="197" t="s">
        <v>108</v>
      </c>
      <c r="B1232" s="197" t="s">
        <v>278</v>
      </c>
      <c r="C1232" s="197" t="s">
        <v>279</v>
      </c>
      <c r="D1232" s="197" t="s">
        <v>126</v>
      </c>
      <c r="E1232" s="197" t="s">
        <v>127</v>
      </c>
      <c r="F1232" s="197" t="s">
        <v>125</v>
      </c>
      <c r="G1232" s="197" t="s">
        <v>141</v>
      </c>
      <c r="H1232" s="197" t="s">
        <v>196</v>
      </c>
      <c r="I1232" s="197" t="s">
        <v>128</v>
      </c>
      <c r="J1232" s="197" t="s">
        <v>196</v>
      </c>
      <c r="K1232" s="197" t="s">
        <v>196</v>
      </c>
      <c r="L1232" s="197" t="s">
        <v>196</v>
      </c>
      <c r="M1232" s="198">
        <v>-66.400000000000006</v>
      </c>
      <c r="N1232" t="str">
        <f t="shared" si="19"/>
        <v>211000010100</v>
      </c>
    </row>
    <row r="1233" spans="1:14" x14ac:dyDescent="0.25">
      <c r="A1233" s="197" t="s">
        <v>108</v>
      </c>
      <c r="B1233" s="197" t="s">
        <v>278</v>
      </c>
      <c r="C1233" s="197" t="s">
        <v>279</v>
      </c>
      <c r="D1233" s="197" t="s">
        <v>126</v>
      </c>
      <c r="E1233" s="197" t="s">
        <v>127</v>
      </c>
      <c r="F1233" s="197" t="s">
        <v>125</v>
      </c>
      <c r="G1233" s="197" t="s">
        <v>135</v>
      </c>
      <c r="H1233" s="197" t="s">
        <v>196</v>
      </c>
      <c r="I1233" s="197" t="s">
        <v>128</v>
      </c>
      <c r="J1233" s="197" t="s">
        <v>196</v>
      </c>
      <c r="K1233" s="197" t="s">
        <v>196</v>
      </c>
      <c r="L1233" s="197" t="s">
        <v>196</v>
      </c>
      <c r="M1233" s="198">
        <v>-88.54</v>
      </c>
      <c r="N1233" t="str">
        <f t="shared" si="19"/>
        <v>205300010100</v>
      </c>
    </row>
    <row r="1234" spans="1:14" x14ac:dyDescent="0.25">
      <c r="A1234" s="197" t="s">
        <v>108</v>
      </c>
      <c r="B1234" s="197" t="s">
        <v>278</v>
      </c>
      <c r="C1234" s="197" t="s">
        <v>279</v>
      </c>
      <c r="D1234" s="197" t="s">
        <v>126</v>
      </c>
      <c r="E1234" s="197" t="s">
        <v>127</v>
      </c>
      <c r="F1234" s="197" t="s">
        <v>125</v>
      </c>
      <c r="G1234" s="197" t="s">
        <v>135</v>
      </c>
      <c r="H1234" s="197" t="s">
        <v>196</v>
      </c>
      <c r="I1234" s="197" t="s">
        <v>128</v>
      </c>
      <c r="J1234" s="197" t="s">
        <v>196</v>
      </c>
      <c r="K1234" s="197" t="s">
        <v>196</v>
      </c>
      <c r="L1234" s="197" t="s">
        <v>196</v>
      </c>
      <c r="M1234" s="198">
        <v>-66.400000000000006</v>
      </c>
      <c r="N1234" t="str">
        <f t="shared" si="19"/>
        <v>205300010100</v>
      </c>
    </row>
    <row r="1235" spans="1:14" x14ac:dyDescent="0.25">
      <c r="A1235" s="197" t="s">
        <v>108</v>
      </c>
      <c r="B1235" s="197" t="s">
        <v>278</v>
      </c>
      <c r="C1235" s="197" t="s">
        <v>279</v>
      </c>
      <c r="D1235" s="197" t="s">
        <v>126</v>
      </c>
      <c r="E1235" s="197" t="s">
        <v>127</v>
      </c>
      <c r="F1235" s="197" t="s">
        <v>125</v>
      </c>
      <c r="G1235" s="197" t="s">
        <v>147</v>
      </c>
      <c r="H1235" s="197" t="s">
        <v>196</v>
      </c>
      <c r="I1235" s="197" t="s">
        <v>128</v>
      </c>
      <c r="J1235" s="197" t="s">
        <v>196</v>
      </c>
      <c r="K1235" s="197" t="s">
        <v>196</v>
      </c>
      <c r="L1235" s="197" t="s">
        <v>196</v>
      </c>
      <c r="M1235" s="198">
        <v>-20.71</v>
      </c>
      <c r="N1235" t="str">
        <f t="shared" si="19"/>
        <v>216000010100</v>
      </c>
    </row>
    <row r="1236" spans="1:14" x14ac:dyDescent="0.25">
      <c r="A1236" s="197" t="s">
        <v>108</v>
      </c>
      <c r="B1236" s="197" t="s">
        <v>278</v>
      </c>
      <c r="C1236" s="197" t="s">
        <v>279</v>
      </c>
      <c r="D1236" s="197" t="s">
        <v>126</v>
      </c>
      <c r="E1236" s="197" t="s">
        <v>127</v>
      </c>
      <c r="F1236" s="197" t="s">
        <v>125</v>
      </c>
      <c r="G1236" s="197" t="s">
        <v>147</v>
      </c>
      <c r="H1236" s="197" t="s">
        <v>196</v>
      </c>
      <c r="I1236" s="197" t="s">
        <v>128</v>
      </c>
      <c r="J1236" s="197" t="s">
        <v>196</v>
      </c>
      <c r="K1236" s="197" t="s">
        <v>196</v>
      </c>
      <c r="L1236" s="197" t="s">
        <v>196</v>
      </c>
      <c r="M1236" s="198">
        <v>-15.53</v>
      </c>
      <c r="N1236" t="str">
        <f t="shared" si="19"/>
        <v>216000010100</v>
      </c>
    </row>
    <row r="1237" spans="1:14" x14ac:dyDescent="0.25">
      <c r="A1237" s="197" t="s">
        <v>108</v>
      </c>
      <c r="B1237" s="197" t="s">
        <v>278</v>
      </c>
      <c r="C1237" s="197" t="s">
        <v>279</v>
      </c>
      <c r="D1237" s="197" t="s">
        <v>126</v>
      </c>
      <c r="E1237" s="197" t="s">
        <v>127</v>
      </c>
      <c r="F1237" s="197" t="s">
        <v>125</v>
      </c>
      <c r="G1237" s="197" t="s">
        <v>144</v>
      </c>
      <c r="H1237" s="197" t="s">
        <v>196</v>
      </c>
      <c r="I1237" s="197" t="s">
        <v>128</v>
      </c>
      <c r="J1237" s="197" t="s">
        <v>196</v>
      </c>
      <c r="K1237" s="197" t="s">
        <v>196</v>
      </c>
      <c r="L1237" s="197" t="s">
        <v>196</v>
      </c>
      <c r="M1237" s="198">
        <v>-206.38</v>
      </c>
      <c r="N1237" t="str">
        <f t="shared" si="19"/>
        <v>214000010100</v>
      </c>
    </row>
    <row r="1238" spans="1:14" x14ac:dyDescent="0.25">
      <c r="A1238" s="197" t="s">
        <v>108</v>
      </c>
      <c r="B1238" s="197" t="s">
        <v>278</v>
      </c>
      <c r="C1238" s="197" t="s">
        <v>279</v>
      </c>
      <c r="D1238" s="197" t="s">
        <v>126</v>
      </c>
      <c r="E1238" s="197" t="s">
        <v>127</v>
      </c>
      <c r="F1238" s="197" t="s">
        <v>125</v>
      </c>
      <c r="G1238" s="197" t="s">
        <v>144</v>
      </c>
      <c r="H1238" s="197" t="s">
        <v>196</v>
      </c>
      <c r="I1238" s="197" t="s">
        <v>128</v>
      </c>
      <c r="J1238" s="197" t="s">
        <v>196</v>
      </c>
      <c r="K1238" s="197" t="s">
        <v>196</v>
      </c>
      <c r="L1238" s="197" t="s">
        <v>196</v>
      </c>
      <c r="M1238" s="198">
        <v>-154.78</v>
      </c>
      <c r="N1238" t="str">
        <f t="shared" si="19"/>
        <v>214000010100</v>
      </c>
    </row>
    <row r="1239" spans="1:14" x14ac:dyDescent="0.25">
      <c r="A1239" s="197" t="s">
        <v>108</v>
      </c>
      <c r="B1239" s="197" t="s">
        <v>278</v>
      </c>
      <c r="C1239" s="197" t="s">
        <v>279</v>
      </c>
      <c r="D1239" s="197" t="s">
        <v>126</v>
      </c>
      <c r="E1239" s="197" t="s">
        <v>127</v>
      </c>
      <c r="F1239" s="197" t="s">
        <v>125</v>
      </c>
      <c r="G1239" s="197" t="s">
        <v>138</v>
      </c>
      <c r="H1239" s="197" t="s">
        <v>196</v>
      </c>
      <c r="I1239" s="197" t="s">
        <v>128</v>
      </c>
      <c r="J1239" s="197" t="s">
        <v>196</v>
      </c>
      <c r="K1239" s="197" t="s">
        <v>196</v>
      </c>
      <c r="L1239" s="197" t="s">
        <v>196</v>
      </c>
      <c r="M1239" s="198">
        <v>-20.71</v>
      </c>
      <c r="N1239" t="str">
        <f t="shared" si="19"/>
        <v>205800010100</v>
      </c>
    </row>
    <row r="1240" spans="1:14" x14ac:dyDescent="0.25">
      <c r="A1240" s="197" t="s">
        <v>108</v>
      </c>
      <c r="B1240" s="197" t="s">
        <v>278</v>
      </c>
      <c r="C1240" s="197" t="s">
        <v>279</v>
      </c>
      <c r="D1240" s="197" t="s">
        <v>126</v>
      </c>
      <c r="E1240" s="197" t="s">
        <v>127</v>
      </c>
      <c r="F1240" s="197" t="s">
        <v>125</v>
      </c>
      <c r="G1240" s="197" t="s">
        <v>138</v>
      </c>
      <c r="H1240" s="197" t="s">
        <v>196</v>
      </c>
      <c r="I1240" s="197" t="s">
        <v>128</v>
      </c>
      <c r="J1240" s="197" t="s">
        <v>196</v>
      </c>
      <c r="K1240" s="197" t="s">
        <v>196</v>
      </c>
      <c r="L1240" s="197" t="s">
        <v>196</v>
      </c>
      <c r="M1240" s="198">
        <v>-15.53</v>
      </c>
      <c r="N1240" t="str">
        <f t="shared" si="19"/>
        <v>205800010100</v>
      </c>
    </row>
    <row r="1241" spans="1:14" x14ac:dyDescent="0.25">
      <c r="A1241" s="197" t="s">
        <v>108</v>
      </c>
      <c r="B1241" s="197" t="s">
        <v>278</v>
      </c>
      <c r="C1241" s="197" t="s">
        <v>279</v>
      </c>
      <c r="D1241" s="197" t="s">
        <v>126</v>
      </c>
      <c r="E1241" s="197" t="s">
        <v>127</v>
      </c>
      <c r="F1241" s="197" t="s">
        <v>125</v>
      </c>
      <c r="G1241" s="197" t="s">
        <v>145</v>
      </c>
      <c r="H1241" s="197" t="s">
        <v>196</v>
      </c>
      <c r="I1241" s="197" t="s">
        <v>128</v>
      </c>
      <c r="J1241" s="197" t="s">
        <v>196</v>
      </c>
      <c r="K1241" s="197" t="s">
        <v>196</v>
      </c>
      <c r="L1241" s="197" t="s">
        <v>196</v>
      </c>
      <c r="M1241" s="198">
        <v>-76.3</v>
      </c>
      <c r="N1241" t="str">
        <f t="shared" si="19"/>
        <v>215000010100</v>
      </c>
    </row>
    <row r="1242" spans="1:14" x14ac:dyDescent="0.25">
      <c r="A1242" s="197" t="s">
        <v>108</v>
      </c>
      <c r="B1242" s="197" t="s">
        <v>278</v>
      </c>
      <c r="C1242" s="197" t="s">
        <v>279</v>
      </c>
      <c r="D1242" s="197" t="s">
        <v>126</v>
      </c>
      <c r="E1242" s="197" t="s">
        <v>127</v>
      </c>
      <c r="F1242" s="197" t="s">
        <v>125</v>
      </c>
      <c r="G1242" s="197" t="s">
        <v>145</v>
      </c>
      <c r="H1242" s="197" t="s">
        <v>196</v>
      </c>
      <c r="I1242" s="197" t="s">
        <v>128</v>
      </c>
      <c r="J1242" s="197" t="s">
        <v>196</v>
      </c>
      <c r="K1242" s="197" t="s">
        <v>196</v>
      </c>
      <c r="L1242" s="197" t="s">
        <v>196</v>
      </c>
      <c r="M1242" s="198">
        <v>-57.22</v>
      </c>
      <c r="N1242" t="str">
        <f t="shared" si="19"/>
        <v>215000010100</v>
      </c>
    </row>
    <row r="1243" spans="1:14" x14ac:dyDescent="0.25">
      <c r="A1243" s="197" t="s">
        <v>108</v>
      </c>
      <c r="B1243" s="197" t="s">
        <v>280</v>
      </c>
      <c r="C1243" s="197" t="s">
        <v>281</v>
      </c>
      <c r="D1243" s="197" t="s">
        <v>126</v>
      </c>
      <c r="E1243" s="197" t="s">
        <v>127</v>
      </c>
      <c r="F1243" s="197" t="s">
        <v>125</v>
      </c>
      <c r="G1243" s="197" t="s">
        <v>139</v>
      </c>
      <c r="H1243" s="197" t="s">
        <v>196</v>
      </c>
      <c r="I1243" s="197" t="s">
        <v>128</v>
      </c>
      <c r="J1243" s="197" t="s">
        <v>196</v>
      </c>
      <c r="K1243" s="197" t="s">
        <v>196</v>
      </c>
      <c r="L1243" s="197" t="s">
        <v>196</v>
      </c>
      <c r="M1243" s="198">
        <v>-21</v>
      </c>
      <c r="N1243" t="str">
        <f t="shared" si="19"/>
        <v>210000010100</v>
      </c>
    </row>
    <row r="1244" spans="1:14" x14ac:dyDescent="0.25">
      <c r="A1244" s="197" t="s">
        <v>108</v>
      </c>
      <c r="B1244" s="197" t="s">
        <v>280</v>
      </c>
      <c r="C1244" s="197" t="s">
        <v>281</v>
      </c>
      <c r="D1244" s="197" t="s">
        <v>126</v>
      </c>
      <c r="E1244" s="197" t="s">
        <v>127</v>
      </c>
      <c r="F1244" s="197" t="s">
        <v>125</v>
      </c>
      <c r="G1244" s="197" t="s">
        <v>139</v>
      </c>
      <c r="H1244" s="197" t="s">
        <v>196</v>
      </c>
      <c r="I1244" s="197" t="s">
        <v>128</v>
      </c>
      <c r="J1244" s="197" t="s">
        <v>196</v>
      </c>
      <c r="K1244" s="197" t="s">
        <v>196</v>
      </c>
      <c r="L1244" s="197" t="s">
        <v>196</v>
      </c>
      <c r="M1244" s="198">
        <v>-19.11</v>
      </c>
      <c r="N1244" t="str">
        <f t="shared" si="19"/>
        <v>210000010100</v>
      </c>
    </row>
    <row r="1245" spans="1:14" x14ac:dyDescent="0.25">
      <c r="A1245" s="197" t="s">
        <v>108</v>
      </c>
      <c r="B1245" s="197" t="s">
        <v>280</v>
      </c>
      <c r="C1245" s="197" t="s">
        <v>281</v>
      </c>
      <c r="D1245" s="197" t="s">
        <v>126</v>
      </c>
      <c r="E1245" s="197" t="s">
        <v>127</v>
      </c>
      <c r="F1245" s="197" t="s">
        <v>125</v>
      </c>
      <c r="G1245" s="197" t="s">
        <v>141</v>
      </c>
      <c r="H1245" s="197" t="s">
        <v>196</v>
      </c>
      <c r="I1245" s="197" t="s">
        <v>128</v>
      </c>
      <c r="J1245" s="197" t="s">
        <v>196</v>
      </c>
      <c r="K1245" s="197" t="s">
        <v>196</v>
      </c>
      <c r="L1245" s="197" t="s">
        <v>196</v>
      </c>
      <c r="M1245" s="198">
        <v>-104.01</v>
      </c>
      <c r="N1245" t="str">
        <f t="shared" si="19"/>
        <v>211000010100</v>
      </c>
    </row>
    <row r="1246" spans="1:14" x14ac:dyDescent="0.25">
      <c r="A1246" s="197" t="s">
        <v>108</v>
      </c>
      <c r="B1246" s="197" t="s">
        <v>280</v>
      </c>
      <c r="C1246" s="197" t="s">
        <v>281</v>
      </c>
      <c r="D1246" s="197" t="s">
        <v>126</v>
      </c>
      <c r="E1246" s="197" t="s">
        <v>127</v>
      </c>
      <c r="F1246" s="197" t="s">
        <v>125</v>
      </c>
      <c r="G1246" s="197" t="s">
        <v>141</v>
      </c>
      <c r="H1246" s="197" t="s">
        <v>196</v>
      </c>
      <c r="I1246" s="197" t="s">
        <v>128</v>
      </c>
      <c r="J1246" s="197" t="s">
        <v>196</v>
      </c>
      <c r="K1246" s="197" t="s">
        <v>196</v>
      </c>
      <c r="L1246" s="197" t="s">
        <v>196</v>
      </c>
      <c r="M1246" s="198">
        <v>-94.56</v>
      </c>
      <c r="N1246" t="str">
        <f t="shared" si="19"/>
        <v>211000010100</v>
      </c>
    </row>
    <row r="1247" spans="1:14" x14ac:dyDescent="0.25">
      <c r="A1247" s="197" t="s">
        <v>108</v>
      </c>
      <c r="B1247" s="197" t="s">
        <v>280</v>
      </c>
      <c r="C1247" s="197" t="s">
        <v>281</v>
      </c>
      <c r="D1247" s="197" t="s">
        <v>126</v>
      </c>
      <c r="E1247" s="197" t="s">
        <v>127</v>
      </c>
      <c r="F1247" s="197" t="s">
        <v>125</v>
      </c>
      <c r="G1247" s="197" t="s">
        <v>135</v>
      </c>
      <c r="H1247" s="197" t="s">
        <v>196</v>
      </c>
      <c r="I1247" s="197" t="s">
        <v>128</v>
      </c>
      <c r="J1247" s="197" t="s">
        <v>196</v>
      </c>
      <c r="K1247" s="197" t="s">
        <v>196</v>
      </c>
      <c r="L1247" s="197" t="s">
        <v>196</v>
      </c>
      <c r="M1247" s="198">
        <v>-104.02</v>
      </c>
      <c r="N1247" t="str">
        <f t="shared" si="19"/>
        <v>205300010100</v>
      </c>
    </row>
    <row r="1248" spans="1:14" x14ac:dyDescent="0.25">
      <c r="A1248" s="197" t="s">
        <v>108</v>
      </c>
      <c r="B1248" s="197" t="s">
        <v>280</v>
      </c>
      <c r="C1248" s="197" t="s">
        <v>281</v>
      </c>
      <c r="D1248" s="197" t="s">
        <v>126</v>
      </c>
      <c r="E1248" s="197" t="s">
        <v>127</v>
      </c>
      <c r="F1248" s="197" t="s">
        <v>125</v>
      </c>
      <c r="G1248" s="197" t="s">
        <v>135</v>
      </c>
      <c r="H1248" s="197" t="s">
        <v>196</v>
      </c>
      <c r="I1248" s="197" t="s">
        <v>128</v>
      </c>
      <c r="J1248" s="197" t="s">
        <v>196</v>
      </c>
      <c r="K1248" s="197" t="s">
        <v>196</v>
      </c>
      <c r="L1248" s="197" t="s">
        <v>196</v>
      </c>
      <c r="M1248" s="198">
        <v>-94.55</v>
      </c>
      <c r="N1248" t="str">
        <f t="shared" si="19"/>
        <v>205300010100</v>
      </c>
    </row>
    <row r="1249" spans="1:14" x14ac:dyDescent="0.25">
      <c r="A1249" s="197" t="s">
        <v>108</v>
      </c>
      <c r="B1249" s="197" t="s">
        <v>280</v>
      </c>
      <c r="C1249" s="197" t="s">
        <v>281</v>
      </c>
      <c r="D1249" s="197" t="s">
        <v>126</v>
      </c>
      <c r="E1249" s="197" t="s">
        <v>127</v>
      </c>
      <c r="F1249" s="197" t="s">
        <v>125</v>
      </c>
      <c r="G1249" s="197" t="s">
        <v>147</v>
      </c>
      <c r="H1249" s="197" t="s">
        <v>196</v>
      </c>
      <c r="I1249" s="197" t="s">
        <v>128</v>
      </c>
      <c r="J1249" s="197" t="s">
        <v>196</v>
      </c>
      <c r="K1249" s="197" t="s">
        <v>196</v>
      </c>
      <c r="L1249" s="197" t="s">
        <v>196</v>
      </c>
      <c r="M1249" s="198">
        <v>-24.33</v>
      </c>
      <c r="N1249" t="str">
        <f t="shared" si="19"/>
        <v>216000010100</v>
      </c>
    </row>
    <row r="1250" spans="1:14" x14ac:dyDescent="0.25">
      <c r="A1250" s="197" t="s">
        <v>108</v>
      </c>
      <c r="B1250" s="197" t="s">
        <v>280</v>
      </c>
      <c r="C1250" s="197" t="s">
        <v>281</v>
      </c>
      <c r="D1250" s="197" t="s">
        <v>126</v>
      </c>
      <c r="E1250" s="197" t="s">
        <v>127</v>
      </c>
      <c r="F1250" s="197" t="s">
        <v>125</v>
      </c>
      <c r="G1250" s="197" t="s">
        <v>147</v>
      </c>
      <c r="H1250" s="197" t="s">
        <v>196</v>
      </c>
      <c r="I1250" s="197" t="s">
        <v>128</v>
      </c>
      <c r="J1250" s="197" t="s">
        <v>196</v>
      </c>
      <c r="K1250" s="197" t="s">
        <v>196</v>
      </c>
      <c r="L1250" s="197" t="s">
        <v>196</v>
      </c>
      <c r="M1250" s="198">
        <v>-22.11</v>
      </c>
      <c r="N1250" t="str">
        <f t="shared" si="19"/>
        <v>216000010100</v>
      </c>
    </row>
    <row r="1251" spans="1:14" x14ac:dyDescent="0.25">
      <c r="A1251" s="197" t="s">
        <v>108</v>
      </c>
      <c r="B1251" s="197" t="s">
        <v>280</v>
      </c>
      <c r="C1251" s="197" t="s">
        <v>281</v>
      </c>
      <c r="D1251" s="197" t="s">
        <v>126</v>
      </c>
      <c r="E1251" s="197" t="s">
        <v>127</v>
      </c>
      <c r="F1251" s="197" t="s">
        <v>125</v>
      </c>
      <c r="G1251" s="197" t="s">
        <v>144</v>
      </c>
      <c r="H1251" s="197" t="s">
        <v>196</v>
      </c>
      <c r="I1251" s="197" t="s">
        <v>128</v>
      </c>
      <c r="J1251" s="197" t="s">
        <v>196</v>
      </c>
      <c r="K1251" s="197" t="s">
        <v>196</v>
      </c>
      <c r="L1251" s="197" t="s">
        <v>196</v>
      </c>
      <c r="M1251" s="198">
        <v>-287.63</v>
      </c>
      <c r="N1251" t="str">
        <f t="shared" si="19"/>
        <v>214000010100</v>
      </c>
    </row>
    <row r="1252" spans="1:14" x14ac:dyDescent="0.25">
      <c r="A1252" s="197" t="s">
        <v>108</v>
      </c>
      <c r="B1252" s="197" t="s">
        <v>280</v>
      </c>
      <c r="C1252" s="197" t="s">
        <v>281</v>
      </c>
      <c r="D1252" s="197" t="s">
        <v>126</v>
      </c>
      <c r="E1252" s="197" t="s">
        <v>127</v>
      </c>
      <c r="F1252" s="197" t="s">
        <v>125</v>
      </c>
      <c r="G1252" s="197" t="s">
        <v>144</v>
      </c>
      <c r="H1252" s="197" t="s">
        <v>196</v>
      </c>
      <c r="I1252" s="197" t="s">
        <v>128</v>
      </c>
      <c r="J1252" s="197" t="s">
        <v>196</v>
      </c>
      <c r="K1252" s="197" t="s">
        <v>196</v>
      </c>
      <c r="L1252" s="197" t="s">
        <v>196</v>
      </c>
      <c r="M1252" s="198">
        <v>-261.49</v>
      </c>
      <c r="N1252" t="str">
        <f t="shared" si="19"/>
        <v>214000010100</v>
      </c>
    </row>
    <row r="1253" spans="1:14" x14ac:dyDescent="0.25">
      <c r="A1253" s="197" t="s">
        <v>108</v>
      </c>
      <c r="B1253" s="197" t="s">
        <v>280</v>
      </c>
      <c r="C1253" s="197" t="s">
        <v>281</v>
      </c>
      <c r="D1253" s="197" t="s">
        <v>126</v>
      </c>
      <c r="E1253" s="197" t="s">
        <v>127</v>
      </c>
      <c r="F1253" s="197" t="s">
        <v>125</v>
      </c>
      <c r="G1253" s="197" t="s">
        <v>138</v>
      </c>
      <c r="H1253" s="197" t="s">
        <v>196</v>
      </c>
      <c r="I1253" s="197" t="s">
        <v>128</v>
      </c>
      <c r="J1253" s="197" t="s">
        <v>196</v>
      </c>
      <c r="K1253" s="197" t="s">
        <v>196</v>
      </c>
      <c r="L1253" s="197" t="s">
        <v>196</v>
      </c>
      <c r="M1253" s="198">
        <v>-24.33</v>
      </c>
      <c r="N1253" t="str">
        <f t="shared" si="19"/>
        <v>205800010100</v>
      </c>
    </row>
    <row r="1254" spans="1:14" x14ac:dyDescent="0.25">
      <c r="A1254" s="197" t="s">
        <v>108</v>
      </c>
      <c r="B1254" s="197" t="s">
        <v>280</v>
      </c>
      <c r="C1254" s="197" t="s">
        <v>281</v>
      </c>
      <c r="D1254" s="197" t="s">
        <v>126</v>
      </c>
      <c r="E1254" s="197" t="s">
        <v>127</v>
      </c>
      <c r="F1254" s="197" t="s">
        <v>125</v>
      </c>
      <c r="G1254" s="197" t="s">
        <v>138</v>
      </c>
      <c r="H1254" s="197" t="s">
        <v>196</v>
      </c>
      <c r="I1254" s="197" t="s">
        <v>128</v>
      </c>
      <c r="J1254" s="197" t="s">
        <v>196</v>
      </c>
      <c r="K1254" s="197" t="s">
        <v>196</v>
      </c>
      <c r="L1254" s="197" t="s">
        <v>196</v>
      </c>
      <c r="M1254" s="198">
        <v>-22.11</v>
      </c>
      <c r="N1254" t="str">
        <f t="shared" si="19"/>
        <v>205800010100</v>
      </c>
    </row>
    <row r="1255" spans="1:14" x14ac:dyDescent="0.25">
      <c r="A1255" s="197" t="s">
        <v>108</v>
      </c>
      <c r="B1255" s="197" t="s">
        <v>280</v>
      </c>
      <c r="C1255" s="197" t="s">
        <v>281</v>
      </c>
      <c r="D1255" s="197" t="s">
        <v>126</v>
      </c>
      <c r="E1255" s="197" t="s">
        <v>127</v>
      </c>
      <c r="F1255" s="197" t="s">
        <v>125</v>
      </c>
      <c r="G1255" s="197" t="s">
        <v>145</v>
      </c>
      <c r="H1255" s="197" t="s">
        <v>196</v>
      </c>
      <c r="I1255" s="197" t="s">
        <v>128</v>
      </c>
      <c r="J1255" s="197" t="s">
        <v>196</v>
      </c>
      <c r="K1255" s="197" t="s">
        <v>196</v>
      </c>
      <c r="L1255" s="197" t="s">
        <v>196</v>
      </c>
      <c r="M1255" s="198">
        <v>-90.36</v>
      </c>
      <c r="N1255" t="str">
        <f t="shared" si="19"/>
        <v>215000010100</v>
      </c>
    </row>
    <row r="1256" spans="1:14" x14ac:dyDescent="0.25">
      <c r="A1256" s="197" t="s">
        <v>108</v>
      </c>
      <c r="B1256" s="197" t="s">
        <v>280</v>
      </c>
      <c r="C1256" s="197" t="s">
        <v>281</v>
      </c>
      <c r="D1256" s="197" t="s">
        <v>126</v>
      </c>
      <c r="E1256" s="197" t="s">
        <v>127</v>
      </c>
      <c r="F1256" s="197" t="s">
        <v>125</v>
      </c>
      <c r="G1256" s="197" t="s">
        <v>145</v>
      </c>
      <c r="H1256" s="197" t="s">
        <v>196</v>
      </c>
      <c r="I1256" s="197" t="s">
        <v>128</v>
      </c>
      <c r="J1256" s="197" t="s">
        <v>196</v>
      </c>
      <c r="K1256" s="197" t="s">
        <v>196</v>
      </c>
      <c r="L1256" s="197" t="s">
        <v>196</v>
      </c>
      <c r="M1256" s="198">
        <v>-82.15</v>
      </c>
      <c r="N1256" t="str">
        <f t="shared" si="19"/>
        <v>215000010100</v>
      </c>
    </row>
    <row r="1257" spans="1:14" x14ac:dyDescent="0.25">
      <c r="A1257" s="197" t="s">
        <v>108</v>
      </c>
      <c r="B1257" s="197" t="s">
        <v>280</v>
      </c>
      <c r="C1257" s="197" t="s">
        <v>281</v>
      </c>
      <c r="D1257" s="197" t="s">
        <v>126</v>
      </c>
      <c r="E1257" s="197" t="s">
        <v>127</v>
      </c>
      <c r="F1257" s="197" t="s">
        <v>125</v>
      </c>
      <c r="G1257" s="197" t="s">
        <v>124</v>
      </c>
      <c r="H1257" s="197" t="s">
        <v>196</v>
      </c>
      <c r="I1257" s="197" t="s">
        <v>128</v>
      </c>
      <c r="J1257" s="197" t="s">
        <v>196</v>
      </c>
      <c r="K1257" s="197" t="s">
        <v>196</v>
      </c>
      <c r="L1257" s="197" t="s">
        <v>196</v>
      </c>
      <c r="M1257" s="198">
        <v>-1016.41</v>
      </c>
      <c r="N1257" t="str">
        <f t="shared" si="19"/>
        <v>100000010100</v>
      </c>
    </row>
    <row r="1258" spans="1:14" x14ac:dyDescent="0.25">
      <c r="A1258" s="197" t="s">
        <v>108</v>
      </c>
      <c r="B1258" s="197" t="s">
        <v>280</v>
      </c>
      <c r="C1258" s="197" t="s">
        <v>281</v>
      </c>
      <c r="D1258" s="197" t="s">
        <v>126</v>
      </c>
      <c r="E1258" s="197" t="s">
        <v>127</v>
      </c>
      <c r="F1258" s="197" t="s">
        <v>125</v>
      </c>
      <c r="G1258" s="197" t="s">
        <v>124</v>
      </c>
      <c r="H1258" s="197" t="s">
        <v>196</v>
      </c>
      <c r="I1258" s="197" t="s">
        <v>128</v>
      </c>
      <c r="J1258" s="197" t="s">
        <v>196</v>
      </c>
      <c r="K1258" s="197" t="s">
        <v>196</v>
      </c>
      <c r="L1258" s="197" t="s">
        <v>196</v>
      </c>
      <c r="M1258" s="198">
        <v>-924</v>
      </c>
      <c r="N1258" t="str">
        <f t="shared" si="19"/>
        <v>100000010100</v>
      </c>
    </row>
    <row r="1259" spans="1:14" x14ac:dyDescent="0.25">
      <c r="A1259" s="197" t="s">
        <v>108</v>
      </c>
      <c r="B1259" s="197" t="s">
        <v>280</v>
      </c>
      <c r="C1259" s="197" t="s">
        <v>281</v>
      </c>
      <c r="D1259" s="197" t="s">
        <v>126</v>
      </c>
      <c r="E1259" s="197" t="s">
        <v>127</v>
      </c>
      <c r="F1259" s="197" t="s">
        <v>125</v>
      </c>
      <c r="G1259" s="197" t="s">
        <v>139</v>
      </c>
      <c r="H1259" s="197" t="s">
        <v>196</v>
      </c>
      <c r="I1259" s="197" t="s">
        <v>128</v>
      </c>
      <c r="J1259" s="197" t="s">
        <v>196</v>
      </c>
      <c r="K1259" s="197" t="s">
        <v>196</v>
      </c>
      <c r="L1259" s="197" t="s">
        <v>196</v>
      </c>
      <c r="M1259" s="198">
        <v>-13.1</v>
      </c>
      <c r="N1259" t="str">
        <f t="shared" si="19"/>
        <v>210000010100</v>
      </c>
    </row>
    <row r="1260" spans="1:14" x14ac:dyDescent="0.25">
      <c r="A1260" s="197" t="s">
        <v>108</v>
      </c>
      <c r="B1260" s="197" t="s">
        <v>280</v>
      </c>
      <c r="C1260" s="197" t="s">
        <v>281</v>
      </c>
      <c r="D1260" s="197" t="s">
        <v>126</v>
      </c>
      <c r="E1260" s="197" t="s">
        <v>127</v>
      </c>
      <c r="F1260" s="197" t="s">
        <v>125</v>
      </c>
      <c r="G1260" s="197" t="s">
        <v>139</v>
      </c>
      <c r="H1260" s="197" t="s">
        <v>196</v>
      </c>
      <c r="I1260" s="197" t="s">
        <v>128</v>
      </c>
      <c r="J1260" s="197" t="s">
        <v>196</v>
      </c>
      <c r="K1260" s="197" t="s">
        <v>196</v>
      </c>
      <c r="L1260" s="197" t="s">
        <v>196</v>
      </c>
      <c r="M1260" s="198">
        <v>-11.9</v>
      </c>
      <c r="N1260" t="str">
        <f t="shared" si="19"/>
        <v>210000010100</v>
      </c>
    </row>
    <row r="1261" spans="1:14" x14ac:dyDescent="0.25">
      <c r="A1261" s="197" t="s">
        <v>108</v>
      </c>
      <c r="B1261" s="197" t="s">
        <v>280</v>
      </c>
      <c r="C1261" s="197" t="s">
        <v>281</v>
      </c>
      <c r="D1261" s="197" t="s">
        <v>126</v>
      </c>
      <c r="E1261" s="197" t="s">
        <v>127</v>
      </c>
      <c r="F1261" s="197" t="s">
        <v>125</v>
      </c>
      <c r="G1261" s="197" t="s">
        <v>143</v>
      </c>
      <c r="H1261" s="197" t="s">
        <v>196</v>
      </c>
      <c r="I1261" s="197" t="s">
        <v>128</v>
      </c>
      <c r="J1261" s="197" t="s">
        <v>196</v>
      </c>
      <c r="K1261" s="197" t="s">
        <v>196</v>
      </c>
      <c r="L1261" s="197" t="s">
        <v>196</v>
      </c>
      <c r="M1261" s="198">
        <v>-22.52</v>
      </c>
      <c r="N1261" t="str">
        <f t="shared" si="19"/>
        <v>213000010100</v>
      </c>
    </row>
    <row r="1262" spans="1:14" x14ac:dyDescent="0.25">
      <c r="A1262" s="197" t="s">
        <v>108</v>
      </c>
      <c r="B1262" s="197" t="s">
        <v>280</v>
      </c>
      <c r="C1262" s="197" t="s">
        <v>281</v>
      </c>
      <c r="D1262" s="197" t="s">
        <v>126</v>
      </c>
      <c r="E1262" s="197" t="s">
        <v>127</v>
      </c>
      <c r="F1262" s="197" t="s">
        <v>125</v>
      </c>
      <c r="G1262" s="197" t="s">
        <v>157</v>
      </c>
      <c r="H1262" s="197" t="s">
        <v>196</v>
      </c>
      <c r="I1262" s="197" t="s">
        <v>128</v>
      </c>
      <c r="J1262" s="197" t="s">
        <v>196</v>
      </c>
      <c r="K1262" s="197" t="s">
        <v>196</v>
      </c>
      <c r="L1262" s="197" t="s">
        <v>196</v>
      </c>
      <c r="M1262" s="198">
        <v>115.55</v>
      </c>
      <c r="N1262" t="str">
        <f t="shared" si="19"/>
        <v>726900010100</v>
      </c>
    </row>
    <row r="1263" spans="1:14" x14ac:dyDescent="0.25">
      <c r="A1263" s="197" t="s">
        <v>108</v>
      </c>
      <c r="B1263" s="197" t="s">
        <v>280</v>
      </c>
      <c r="C1263" s="197" t="s">
        <v>281</v>
      </c>
      <c r="D1263" s="197" t="s">
        <v>126</v>
      </c>
      <c r="E1263" s="197" t="s">
        <v>127</v>
      </c>
      <c r="F1263" s="197" t="s">
        <v>125</v>
      </c>
      <c r="G1263" s="197" t="s">
        <v>157</v>
      </c>
      <c r="H1263" s="197" t="s">
        <v>196</v>
      </c>
      <c r="I1263" s="197" t="s">
        <v>128</v>
      </c>
      <c r="J1263" s="197" t="s">
        <v>196</v>
      </c>
      <c r="K1263" s="197" t="s">
        <v>196</v>
      </c>
      <c r="L1263" s="197" t="s">
        <v>196</v>
      </c>
      <c r="M1263" s="198">
        <v>105.04</v>
      </c>
      <c r="N1263" t="str">
        <f t="shared" si="19"/>
        <v>726900010100</v>
      </c>
    </row>
    <row r="1264" spans="1:14" x14ac:dyDescent="0.25">
      <c r="A1264" s="197" t="s">
        <v>108</v>
      </c>
      <c r="B1264" s="197" t="s">
        <v>280</v>
      </c>
      <c r="C1264" s="197" t="s">
        <v>281</v>
      </c>
      <c r="D1264" s="197" t="s">
        <v>126</v>
      </c>
      <c r="E1264" s="197" t="s">
        <v>127</v>
      </c>
      <c r="F1264" s="197" t="s">
        <v>125</v>
      </c>
      <c r="G1264" s="197" t="s">
        <v>157</v>
      </c>
      <c r="H1264" s="197" t="s">
        <v>196</v>
      </c>
      <c r="I1264" s="197" t="s">
        <v>128</v>
      </c>
      <c r="J1264" s="197" t="s">
        <v>196</v>
      </c>
      <c r="K1264" s="197" t="s">
        <v>196</v>
      </c>
      <c r="L1264" s="197" t="s">
        <v>196</v>
      </c>
      <c r="M1264" s="198">
        <v>21</v>
      </c>
      <c r="N1264" t="str">
        <f t="shared" si="19"/>
        <v>726900010100</v>
      </c>
    </row>
    <row r="1265" spans="1:14" x14ac:dyDescent="0.25">
      <c r="A1265" s="197" t="s">
        <v>108</v>
      </c>
      <c r="B1265" s="197" t="s">
        <v>280</v>
      </c>
      <c r="C1265" s="197" t="s">
        <v>281</v>
      </c>
      <c r="D1265" s="197" t="s">
        <v>126</v>
      </c>
      <c r="E1265" s="197" t="s">
        <v>127</v>
      </c>
      <c r="F1265" s="197" t="s">
        <v>125</v>
      </c>
      <c r="G1265" s="197" t="s">
        <v>157</v>
      </c>
      <c r="H1265" s="197" t="s">
        <v>196</v>
      </c>
      <c r="I1265" s="197" t="s">
        <v>128</v>
      </c>
      <c r="J1265" s="197" t="s">
        <v>196</v>
      </c>
      <c r="K1265" s="197" t="s">
        <v>196</v>
      </c>
      <c r="L1265" s="197" t="s">
        <v>196</v>
      </c>
      <c r="M1265" s="198">
        <v>19.11</v>
      </c>
      <c r="N1265" t="str">
        <f t="shared" si="19"/>
        <v>726900010100</v>
      </c>
    </row>
    <row r="1266" spans="1:14" x14ac:dyDescent="0.25">
      <c r="A1266" s="197" t="s">
        <v>108</v>
      </c>
      <c r="B1266" s="197" t="s">
        <v>280</v>
      </c>
      <c r="C1266" s="197" t="s">
        <v>281</v>
      </c>
      <c r="D1266" s="197" t="s">
        <v>126</v>
      </c>
      <c r="E1266" s="197" t="s">
        <v>127</v>
      </c>
      <c r="F1266" s="197" t="s">
        <v>125</v>
      </c>
      <c r="G1266" s="197" t="s">
        <v>143</v>
      </c>
      <c r="H1266" s="197" t="s">
        <v>196</v>
      </c>
      <c r="I1266" s="197" t="s">
        <v>128</v>
      </c>
      <c r="J1266" s="197" t="s">
        <v>196</v>
      </c>
      <c r="K1266" s="197" t="s">
        <v>196</v>
      </c>
      <c r="L1266" s="197" t="s">
        <v>196</v>
      </c>
      <c r="M1266" s="198">
        <v>-20.48</v>
      </c>
      <c r="N1266" t="str">
        <f t="shared" si="19"/>
        <v>213000010100</v>
      </c>
    </row>
    <row r="1267" spans="1:14" x14ac:dyDescent="0.25">
      <c r="A1267" s="197" t="s">
        <v>108</v>
      </c>
      <c r="B1267" s="197" t="s">
        <v>280</v>
      </c>
      <c r="C1267" s="197" t="s">
        <v>281</v>
      </c>
      <c r="D1267" s="197" t="s">
        <v>126</v>
      </c>
      <c r="E1267" s="197" t="s">
        <v>127</v>
      </c>
      <c r="F1267" s="197" t="s">
        <v>125</v>
      </c>
      <c r="G1267" s="197" t="s">
        <v>139</v>
      </c>
      <c r="H1267" s="197" t="s">
        <v>196</v>
      </c>
      <c r="I1267" s="197" t="s">
        <v>128</v>
      </c>
      <c r="J1267" s="197" t="s">
        <v>196</v>
      </c>
      <c r="K1267" s="197" t="s">
        <v>196</v>
      </c>
      <c r="L1267" s="197" t="s">
        <v>196</v>
      </c>
      <c r="M1267" s="198">
        <v>-40.29</v>
      </c>
      <c r="N1267" t="str">
        <f t="shared" si="19"/>
        <v>210000010100</v>
      </c>
    </row>
    <row r="1268" spans="1:14" x14ac:dyDescent="0.25">
      <c r="A1268" s="197" t="s">
        <v>108</v>
      </c>
      <c r="B1268" s="197" t="s">
        <v>280</v>
      </c>
      <c r="C1268" s="197" t="s">
        <v>281</v>
      </c>
      <c r="D1268" s="197" t="s">
        <v>126</v>
      </c>
      <c r="E1268" s="197" t="s">
        <v>127</v>
      </c>
      <c r="F1268" s="197" t="s">
        <v>125</v>
      </c>
      <c r="G1268" s="197" t="s">
        <v>139</v>
      </c>
      <c r="H1268" s="197" t="s">
        <v>196</v>
      </c>
      <c r="I1268" s="197" t="s">
        <v>128</v>
      </c>
      <c r="J1268" s="197" t="s">
        <v>196</v>
      </c>
      <c r="K1268" s="197" t="s">
        <v>196</v>
      </c>
      <c r="L1268" s="197" t="s">
        <v>196</v>
      </c>
      <c r="M1268" s="198">
        <v>-36.630000000000003</v>
      </c>
      <c r="N1268" t="str">
        <f t="shared" si="19"/>
        <v>210000010100</v>
      </c>
    </row>
    <row r="1269" spans="1:14" x14ac:dyDescent="0.25">
      <c r="A1269" s="197" t="s">
        <v>108</v>
      </c>
      <c r="B1269" s="197" t="s">
        <v>280</v>
      </c>
      <c r="C1269" s="197" t="s">
        <v>281</v>
      </c>
      <c r="D1269" s="197" t="s">
        <v>126</v>
      </c>
      <c r="E1269" s="197" t="s">
        <v>127</v>
      </c>
      <c r="F1269" s="197" t="s">
        <v>125</v>
      </c>
      <c r="G1269" s="197" t="s">
        <v>140</v>
      </c>
      <c r="H1269" s="197" t="s">
        <v>196</v>
      </c>
      <c r="I1269" s="197" t="s">
        <v>128</v>
      </c>
      <c r="J1269" s="197" t="s">
        <v>196</v>
      </c>
      <c r="K1269" s="197" t="s">
        <v>196</v>
      </c>
      <c r="L1269" s="197" t="s">
        <v>196</v>
      </c>
      <c r="M1269" s="198">
        <v>-115.55</v>
      </c>
      <c r="N1269" t="str">
        <f t="shared" si="19"/>
        <v>210500010100</v>
      </c>
    </row>
    <row r="1270" spans="1:14" x14ac:dyDescent="0.25">
      <c r="A1270" s="197" t="s">
        <v>108</v>
      </c>
      <c r="B1270" s="197" t="s">
        <v>280</v>
      </c>
      <c r="C1270" s="197" t="s">
        <v>281</v>
      </c>
      <c r="D1270" s="197" t="s">
        <v>126</v>
      </c>
      <c r="E1270" s="197" t="s">
        <v>127</v>
      </c>
      <c r="F1270" s="197" t="s">
        <v>125</v>
      </c>
      <c r="G1270" s="197" t="s">
        <v>140</v>
      </c>
      <c r="H1270" s="197" t="s">
        <v>196</v>
      </c>
      <c r="I1270" s="197" t="s">
        <v>128</v>
      </c>
      <c r="J1270" s="197" t="s">
        <v>196</v>
      </c>
      <c r="K1270" s="197" t="s">
        <v>196</v>
      </c>
      <c r="L1270" s="197" t="s">
        <v>196</v>
      </c>
      <c r="M1270" s="198">
        <v>-105.04</v>
      </c>
      <c r="N1270" t="str">
        <f t="shared" si="19"/>
        <v>210500010100</v>
      </c>
    </row>
    <row r="1271" spans="1:14" x14ac:dyDescent="0.25">
      <c r="A1271" s="197" t="s">
        <v>108</v>
      </c>
      <c r="B1271" s="197" t="s">
        <v>280</v>
      </c>
      <c r="C1271" s="197" t="s">
        <v>281</v>
      </c>
      <c r="D1271" s="197" t="s">
        <v>126</v>
      </c>
      <c r="E1271" s="197" t="s">
        <v>127</v>
      </c>
      <c r="F1271" s="197" t="s">
        <v>125</v>
      </c>
      <c r="G1271" s="197" t="s">
        <v>150</v>
      </c>
      <c r="H1271" s="197" t="s">
        <v>196</v>
      </c>
      <c r="I1271" s="197" t="s">
        <v>128</v>
      </c>
      <c r="J1271" s="197" t="s">
        <v>196</v>
      </c>
      <c r="K1271" s="197" t="s">
        <v>196</v>
      </c>
      <c r="L1271" s="197" t="s">
        <v>196</v>
      </c>
      <c r="M1271" s="198">
        <v>-10.31</v>
      </c>
      <c r="N1271" t="str">
        <f t="shared" si="19"/>
        <v>219000010100</v>
      </c>
    </row>
    <row r="1272" spans="1:14" x14ac:dyDescent="0.25">
      <c r="A1272" s="197" t="s">
        <v>108</v>
      </c>
      <c r="B1272" s="197" t="s">
        <v>280</v>
      </c>
      <c r="C1272" s="197" t="s">
        <v>281</v>
      </c>
      <c r="D1272" s="197" t="s">
        <v>126</v>
      </c>
      <c r="E1272" s="197" t="s">
        <v>127</v>
      </c>
      <c r="F1272" s="197" t="s">
        <v>125</v>
      </c>
      <c r="G1272" s="197" t="s">
        <v>150</v>
      </c>
      <c r="H1272" s="197" t="s">
        <v>196</v>
      </c>
      <c r="I1272" s="197" t="s">
        <v>128</v>
      </c>
      <c r="J1272" s="197" t="s">
        <v>196</v>
      </c>
      <c r="K1272" s="197" t="s">
        <v>196</v>
      </c>
      <c r="L1272" s="197" t="s">
        <v>196</v>
      </c>
      <c r="M1272" s="198">
        <v>-9.3699999999999992</v>
      </c>
      <c r="N1272" t="str">
        <f t="shared" si="19"/>
        <v>219000010100</v>
      </c>
    </row>
    <row r="1273" spans="1:14" x14ac:dyDescent="0.25">
      <c r="A1273" s="197" t="s">
        <v>108</v>
      </c>
      <c r="B1273" s="197" t="s">
        <v>280</v>
      </c>
      <c r="C1273" s="197" t="s">
        <v>281</v>
      </c>
      <c r="D1273" s="197" t="s">
        <v>126</v>
      </c>
      <c r="E1273" s="197" t="s">
        <v>127</v>
      </c>
      <c r="F1273" s="197" t="s">
        <v>125</v>
      </c>
      <c r="G1273" s="197" t="s">
        <v>139</v>
      </c>
      <c r="H1273" s="197" t="s">
        <v>196</v>
      </c>
      <c r="I1273" s="197" t="s">
        <v>128</v>
      </c>
      <c r="J1273" s="197" t="s">
        <v>196</v>
      </c>
      <c r="K1273" s="197" t="s">
        <v>196</v>
      </c>
      <c r="L1273" s="197" t="s">
        <v>196</v>
      </c>
      <c r="M1273" s="198">
        <v>-26.19</v>
      </c>
      <c r="N1273" t="str">
        <f t="shared" si="19"/>
        <v>210000010100</v>
      </c>
    </row>
    <row r="1274" spans="1:14" x14ac:dyDescent="0.25">
      <c r="A1274" s="197" t="s">
        <v>108</v>
      </c>
      <c r="B1274" s="197" t="s">
        <v>280</v>
      </c>
      <c r="C1274" s="197" t="s">
        <v>281</v>
      </c>
      <c r="D1274" s="197" t="s">
        <v>126</v>
      </c>
      <c r="E1274" s="197" t="s">
        <v>127</v>
      </c>
      <c r="F1274" s="197" t="s">
        <v>125</v>
      </c>
      <c r="G1274" s="197" t="s">
        <v>139</v>
      </c>
      <c r="H1274" s="197" t="s">
        <v>196</v>
      </c>
      <c r="I1274" s="197" t="s">
        <v>128</v>
      </c>
      <c r="J1274" s="197" t="s">
        <v>196</v>
      </c>
      <c r="K1274" s="197" t="s">
        <v>196</v>
      </c>
      <c r="L1274" s="197" t="s">
        <v>196</v>
      </c>
      <c r="M1274" s="198">
        <v>-23.81</v>
      </c>
      <c r="N1274" t="str">
        <f t="shared" si="19"/>
        <v>210000010100</v>
      </c>
    </row>
    <row r="1275" spans="1:14" x14ac:dyDescent="0.25">
      <c r="A1275" s="197" t="s">
        <v>108</v>
      </c>
      <c r="B1275" s="197" t="s">
        <v>280</v>
      </c>
      <c r="C1275" s="197" t="s">
        <v>281</v>
      </c>
      <c r="D1275" s="197" t="s">
        <v>126</v>
      </c>
      <c r="E1275" s="197" t="s">
        <v>127</v>
      </c>
      <c r="F1275" s="197" t="s">
        <v>125</v>
      </c>
      <c r="G1275" s="197" t="s">
        <v>137</v>
      </c>
      <c r="H1275" s="197" t="s">
        <v>196</v>
      </c>
      <c r="I1275" s="197" t="s">
        <v>128</v>
      </c>
      <c r="J1275" s="197" t="s">
        <v>196</v>
      </c>
      <c r="K1275" s="197" t="s">
        <v>196</v>
      </c>
      <c r="L1275" s="197" t="s">
        <v>196</v>
      </c>
      <c r="M1275" s="198">
        <v>-145.22</v>
      </c>
      <c r="N1275" t="str">
        <f t="shared" si="19"/>
        <v>205600010100</v>
      </c>
    </row>
    <row r="1276" spans="1:14" x14ac:dyDescent="0.25">
      <c r="A1276" s="197" t="s">
        <v>108</v>
      </c>
      <c r="B1276" s="197" t="s">
        <v>280</v>
      </c>
      <c r="C1276" s="197" t="s">
        <v>281</v>
      </c>
      <c r="D1276" s="197" t="s">
        <v>126</v>
      </c>
      <c r="E1276" s="197" t="s">
        <v>127</v>
      </c>
      <c r="F1276" s="197" t="s">
        <v>125</v>
      </c>
      <c r="G1276" s="197" t="s">
        <v>137</v>
      </c>
      <c r="H1276" s="197" t="s">
        <v>196</v>
      </c>
      <c r="I1276" s="197" t="s">
        <v>128</v>
      </c>
      <c r="J1276" s="197" t="s">
        <v>196</v>
      </c>
      <c r="K1276" s="197" t="s">
        <v>196</v>
      </c>
      <c r="L1276" s="197" t="s">
        <v>196</v>
      </c>
      <c r="M1276" s="198">
        <v>-132.03</v>
      </c>
      <c r="N1276" t="str">
        <f t="shared" si="19"/>
        <v>205600010100</v>
      </c>
    </row>
    <row r="1277" spans="1:14" x14ac:dyDescent="0.25">
      <c r="A1277" s="197" t="s">
        <v>108</v>
      </c>
      <c r="B1277" s="197" t="s">
        <v>280</v>
      </c>
      <c r="C1277" s="197" t="s">
        <v>281</v>
      </c>
      <c r="D1277" s="197" t="s">
        <v>126</v>
      </c>
      <c r="E1277" s="197" t="s">
        <v>127</v>
      </c>
      <c r="F1277" s="197" t="s">
        <v>125</v>
      </c>
      <c r="G1277" s="197" t="s">
        <v>134</v>
      </c>
      <c r="H1277" s="197" t="s">
        <v>196</v>
      </c>
      <c r="I1277" s="197" t="s">
        <v>128</v>
      </c>
      <c r="J1277" s="197" t="s">
        <v>196</v>
      </c>
      <c r="K1277" s="197" t="s">
        <v>196</v>
      </c>
      <c r="L1277" s="197" t="s">
        <v>196</v>
      </c>
      <c r="M1277" s="198">
        <v>-115.55</v>
      </c>
      <c r="N1277" t="str">
        <f t="shared" si="19"/>
        <v>205200010100</v>
      </c>
    </row>
    <row r="1278" spans="1:14" x14ac:dyDescent="0.25">
      <c r="A1278" s="197" t="s">
        <v>108</v>
      </c>
      <c r="B1278" s="197" t="s">
        <v>280</v>
      </c>
      <c r="C1278" s="197" t="s">
        <v>281</v>
      </c>
      <c r="D1278" s="197" t="s">
        <v>126</v>
      </c>
      <c r="E1278" s="197" t="s">
        <v>127</v>
      </c>
      <c r="F1278" s="197" t="s">
        <v>125</v>
      </c>
      <c r="G1278" s="197" t="s">
        <v>134</v>
      </c>
      <c r="H1278" s="197" t="s">
        <v>196</v>
      </c>
      <c r="I1278" s="197" t="s">
        <v>128</v>
      </c>
      <c r="J1278" s="197" t="s">
        <v>196</v>
      </c>
      <c r="K1278" s="197" t="s">
        <v>196</v>
      </c>
      <c r="L1278" s="197" t="s">
        <v>196</v>
      </c>
      <c r="M1278" s="198">
        <v>-105.04</v>
      </c>
      <c r="N1278" t="str">
        <f t="shared" si="19"/>
        <v>205200010100</v>
      </c>
    </row>
    <row r="1279" spans="1:14" x14ac:dyDescent="0.25">
      <c r="A1279" s="197" t="s">
        <v>108</v>
      </c>
      <c r="B1279" s="197" t="s">
        <v>280</v>
      </c>
      <c r="C1279" s="197" t="s">
        <v>281</v>
      </c>
      <c r="D1279" s="197" t="s">
        <v>126</v>
      </c>
      <c r="E1279" s="197" t="s">
        <v>127</v>
      </c>
      <c r="F1279" s="197" t="s">
        <v>125</v>
      </c>
      <c r="G1279" s="197" t="s">
        <v>149</v>
      </c>
      <c r="H1279" s="197" t="s">
        <v>196</v>
      </c>
      <c r="I1279" s="197" t="s">
        <v>128</v>
      </c>
      <c r="J1279" s="197" t="s">
        <v>196</v>
      </c>
      <c r="K1279" s="197" t="s">
        <v>196</v>
      </c>
      <c r="L1279" s="197" t="s">
        <v>196</v>
      </c>
      <c r="M1279" s="198">
        <v>1697.65</v>
      </c>
      <c r="N1279" t="str">
        <f t="shared" si="19"/>
        <v>710000010100</v>
      </c>
    </row>
    <row r="1280" spans="1:14" x14ac:dyDescent="0.25">
      <c r="A1280" s="197" t="s">
        <v>108</v>
      </c>
      <c r="B1280" s="197" t="s">
        <v>280</v>
      </c>
      <c r="C1280" s="197" t="s">
        <v>281</v>
      </c>
      <c r="D1280" s="197" t="s">
        <v>126</v>
      </c>
      <c r="E1280" s="197" t="s">
        <v>127</v>
      </c>
      <c r="F1280" s="197" t="s">
        <v>125</v>
      </c>
      <c r="G1280" s="197" t="s">
        <v>149</v>
      </c>
      <c r="H1280" s="197" t="s">
        <v>196</v>
      </c>
      <c r="I1280" s="197" t="s">
        <v>128</v>
      </c>
      <c r="J1280" s="197" t="s">
        <v>196</v>
      </c>
      <c r="K1280" s="197" t="s">
        <v>196</v>
      </c>
      <c r="L1280" s="197" t="s">
        <v>196</v>
      </c>
      <c r="M1280" s="198">
        <v>53.05</v>
      </c>
      <c r="N1280" t="str">
        <f t="shared" si="19"/>
        <v>710000010100</v>
      </c>
    </row>
    <row r="1281" spans="1:14" x14ac:dyDescent="0.25">
      <c r="A1281" s="197" t="s">
        <v>108</v>
      </c>
      <c r="B1281" s="197" t="s">
        <v>280</v>
      </c>
      <c r="C1281" s="197" t="s">
        <v>281</v>
      </c>
      <c r="D1281" s="197" t="s">
        <v>126</v>
      </c>
      <c r="E1281" s="197" t="s">
        <v>127</v>
      </c>
      <c r="F1281" s="197" t="s">
        <v>125</v>
      </c>
      <c r="G1281" s="197" t="s">
        <v>149</v>
      </c>
      <c r="H1281" s="197" t="s">
        <v>196</v>
      </c>
      <c r="I1281" s="197" t="s">
        <v>128</v>
      </c>
      <c r="J1281" s="197" t="s">
        <v>196</v>
      </c>
      <c r="K1281" s="197" t="s">
        <v>196</v>
      </c>
      <c r="L1281" s="197" t="s">
        <v>196</v>
      </c>
      <c r="M1281" s="198">
        <v>1273.23</v>
      </c>
      <c r="N1281" t="str">
        <f t="shared" si="19"/>
        <v>710000010100</v>
      </c>
    </row>
    <row r="1282" spans="1:14" x14ac:dyDescent="0.25">
      <c r="A1282" s="197" t="s">
        <v>108</v>
      </c>
      <c r="B1282" s="197" t="s">
        <v>280</v>
      </c>
      <c r="C1282" s="197" t="s">
        <v>281</v>
      </c>
      <c r="D1282" s="197" t="s">
        <v>126</v>
      </c>
      <c r="E1282" s="197" t="s">
        <v>127</v>
      </c>
      <c r="F1282" s="197" t="s">
        <v>125</v>
      </c>
      <c r="G1282" s="197" t="s">
        <v>149</v>
      </c>
      <c r="H1282" s="197" t="s">
        <v>196</v>
      </c>
      <c r="I1282" s="197" t="s">
        <v>128</v>
      </c>
      <c r="J1282" s="197" t="s">
        <v>196</v>
      </c>
      <c r="K1282" s="197" t="s">
        <v>196</v>
      </c>
      <c r="L1282" s="197" t="s">
        <v>196</v>
      </c>
      <c r="M1282" s="198">
        <v>318.31</v>
      </c>
      <c r="N1282" t="str">
        <f t="shared" si="19"/>
        <v>710000010100</v>
      </c>
    </row>
    <row r="1283" spans="1:14" x14ac:dyDescent="0.25">
      <c r="A1283" s="197" t="s">
        <v>108</v>
      </c>
      <c r="B1283" s="197" t="s">
        <v>280</v>
      </c>
      <c r="C1283" s="197" t="s">
        <v>281</v>
      </c>
      <c r="D1283" s="197" t="s">
        <v>126</v>
      </c>
      <c r="E1283" s="197" t="s">
        <v>127</v>
      </c>
      <c r="F1283" s="197" t="s">
        <v>125</v>
      </c>
      <c r="G1283" s="197" t="s">
        <v>152</v>
      </c>
      <c r="H1283" s="197" t="s">
        <v>196</v>
      </c>
      <c r="I1283" s="197" t="s">
        <v>128</v>
      </c>
      <c r="J1283" s="197" t="s">
        <v>196</v>
      </c>
      <c r="K1283" s="197" t="s">
        <v>196</v>
      </c>
      <c r="L1283" s="197" t="s">
        <v>196</v>
      </c>
      <c r="M1283" s="198">
        <v>104.02</v>
      </c>
      <c r="N1283" t="str">
        <f t="shared" ref="N1283:N1346" si="20">CONCATENATE(G1283,E1283)</f>
        <v>723000010100</v>
      </c>
    </row>
    <row r="1284" spans="1:14" x14ac:dyDescent="0.25">
      <c r="A1284" s="197" t="s">
        <v>108</v>
      </c>
      <c r="B1284" s="197" t="s">
        <v>280</v>
      </c>
      <c r="C1284" s="197" t="s">
        <v>281</v>
      </c>
      <c r="D1284" s="197" t="s">
        <v>126</v>
      </c>
      <c r="E1284" s="197" t="s">
        <v>127</v>
      </c>
      <c r="F1284" s="197" t="s">
        <v>125</v>
      </c>
      <c r="G1284" s="197" t="s">
        <v>152</v>
      </c>
      <c r="H1284" s="197" t="s">
        <v>196</v>
      </c>
      <c r="I1284" s="197" t="s">
        <v>128</v>
      </c>
      <c r="J1284" s="197" t="s">
        <v>196</v>
      </c>
      <c r="K1284" s="197" t="s">
        <v>196</v>
      </c>
      <c r="L1284" s="197" t="s">
        <v>196</v>
      </c>
      <c r="M1284" s="198">
        <v>94.55</v>
      </c>
      <c r="N1284" t="str">
        <f t="shared" si="20"/>
        <v>723000010100</v>
      </c>
    </row>
    <row r="1285" spans="1:14" x14ac:dyDescent="0.25">
      <c r="A1285" s="197" t="s">
        <v>108</v>
      </c>
      <c r="B1285" s="197" t="s">
        <v>280</v>
      </c>
      <c r="C1285" s="197" t="s">
        <v>281</v>
      </c>
      <c r="D1285" s="197" t="s">
        <v>126</v>
      </c>
      <c r="E1285" s="197" t="s">
        <v>127</v>
      </c>
      <c r="F1285" s="197" t="s">
        <v>125</v>
      </c>
      <c r="G1285" s="197" t="s">
        <v>153</v>
      </c>
      <c r="H1285" s="197" t="s">
        <v>196</v>
      </c>
      <c r="I1285" s="197" t="s">
        <v>128</v>
      </c>
      <c r="J1285" s="197" t="s">
        <v>196</v>
      </c>
      <c r="K1285" s="197" t="s">
        <v>196</v>
      </c>
      <c r="L1285" s="197" t="s">
        <v>196</v>
      </c>
      <c r="M1285" s="198">
        <v>24.33</v>
      </c>
      <c r="N1285" t="str">
        <f t="shared" si="20"/>
        <v>723100010100</v>
      </c>
    </row>
    <row r="1286" spans="1:14" x14ac:dyDescent="0.25">
      <c r="A1286" s="197" t="s">
        <v>108</v>
      </c>
      <c r="B1286" s="197" t="s">
        <v>280</v>
      </c>
      <c r="C1286" s="197" t="s">
        <v>281</v>
      </c>
      <c r="D1286" s="197" t="s">
        <v>126</v>
      </c>
      <c r="E1286" s="197" t="s">
        <v>127</v>
      </c>
      <c r="F1286" s="197" t="s">
        <v>125</v>
      </c>
      <c r="G1286" s="197" t="s">
        <v>153</v>
      </c>
      <c r="H1286" s="197" t="s">
        <v>196</v>
      </c>
      <c r="I1286" s="197" t="s">
        <v>128</v>
      </c>
      <c r="J1286" s="197" t="s">
        <v>196</v>
      </c>
      <c r="K1286" s="197" t="s">
        <v>196</v>
      </c>
      <c r="L1286" s="197" t="s">
        <v>196</v>
      </c>
      <c r="M1286" s="198">
        <v>22.11</v>
      </c>
      <c r="N1286" t="str">
        <f t="shared" si="20"/>
        <v>723100010100</v>
      </c>
    </row>
    <row r="1287" spans="1:14" x14ac:dyDescent="0.25">
      <c r="A1287" s="197" t="s">
        <v>108</v>
      </c>
      <c r="B1287" s="197" t="s">
        <v>280</v>
      </c>
      <c r="C1287" s="197" t="s">
        <v>281</v>
      </c>
      <c r="D1287" s="197" t="s">
        <v>126</v>
      </c>
      <c r="E1287" s="197" t="s">
        <v>127</v>
      </c>
      <c r="F1287" s="197" t="s">
        <v>125</v>
      </c>
      <c r="G1287" s="197" t="s">
        <v>154</v>
      </c>
      <c r="H1287" s="197" t="s">
        <v>196</v>
      </c>
      <c r="I1287" s="197" t="s">
        <v>128</v>
      </c>
      <c r="J1287" s="197" t="s">
        <v>196</v>
      </c>
      <c r="K1287" s="197" t="s">
        <v>196</v>
      </c>
      <c r="L1287" s="197" t="s">
        <v>196</v>
      </c>
      <c r="M1287" s="198">
        <v>145.22</v>
      </c>
      <c r="N1287" t="str">
        <f t="shared" si="20"/>
        <v>724000010100</v>
      </c>
    </row>
    <row r="1288" spans="1:14" x14ac:dyDescent="0.25">
      <c r="A1288" s="197" t="s">
        <v>108</v>
      </c>
      <c r="B1288" s="197" t="s">
        <v>280</v>
      </c>
      <c r="C1288" s="197" t="s">
        <v>281</v>
      </c>
      <c r="D1288" s="197" t="s">
        <v>126</v>
      </c>
      <c r="E1288" s="197" t="s">
        <v>127</v>
      </c>
      <c r="F1288" s="197" t="s">
        <v>125</v>
      </c>
      <c r="G1288" s="197" t="s">
        <v>154</v>
      </c>
      <c r="H1288" s="197" t="s">
        <v>196</v>
      </c>
      <c r="I1288" s="197" t="s">
        <v>128</v>
      </c>
      <c r="J1288" s="197" t="s">
        <v>196</v>
      </c>
      <c r="K1288" s="197" t="s">
        <v>196</v>
      </c>
      <c r="L1288" s="197" t="s">
        <v>196</v>
      </c>
      <c r="M1288" s="198">
        <v>132.03</v>
      </c>
      <c r="N1288" t="str">
        <f t="shared" si="20"/>
        <v>724000010100</v>
      </c>
    </row>
    <row r="1289" spans="1:14" x14ac:dyDescent="0.25">
      <c r="A1289" s="197" t="s">
        <v>108</v>
      </c>
      <c r="B1289" s="197" t="s">
        <v>282</v>
      </c>
      <c r="C1289" s="197" t="s">
        <v>283</v>
      </c>
      <c r="D1289" s="197" t="s">
        <v>126</v>
      </c>
      <c r="E1289" s="197" t="s">
        <v>127</v>
      </c>
      <c r="F1289" s="197" t="s">
        <v>125</v>
      </c>
      <c r="G1289" s="197" t="s">
        <v>153</v>
      </c>
      <c r="H1289" s="197" t="s">
        <v>196</v>
      </c>
      <c r="I1289" s="197" t="s">
        <v>128</v>
      </c>
      <c r="J1289" s="197" t="s">
        <v>196</v>
      </c>
      <c r="K1289" s="197" t="s">
        <v>196</v>
      </c>
      <c r="L1289" s="197" t="s">
        <v>196</v>
      </c>
      <c r="M1289" s="198">
        <v>28.44</v>
      </c>
      <c r="N1289" t="str">
        <f t="shared" si="20"/>
        <v>723100010100</v>
      </c>
    </row>
    <row r="1290" spans="1:14" x14ac:dyDescent="0.25">
      <c r="A1290" s="197" t="s">
        <v>108</v>
      </c>
      <c r="B1290" s="197" t="s">
        <v>282</v>
      </c>
      <c r="C1290" s="197" t="s">
        <v>283</v>
      </c>
      <c r="D1290" s="197" t="s">
        <v>126</v>
      </c>
      <c r="E1290" s="197" t="s">
        <v>127</v>
      </c>
      <c r="F1290" s="197" t="s">
        <v>125</v>
      </c>
      <c r="G1290" s="197" t="s">
        <v>149</v>
      </c>
      <c r="H1290" s="197" t="s">
        <v>196</v>
      </c>
      <c r="I1290" s="197" t="s">
        <v>128</v>
      </c>
      <c r="J1290" s="197" t="s">
        <v>196</v>
      </c>
      <c r="K1290" s="197" t="s">
        <v>196</v>
      </c>
      <c r="L1290" s="197" t="s">
        <v>196</v>
      </c>
      <c r="M1290" s="198">
        <v>1922.42</v>
      </c>
      <c r="N1290" t="str">
        <f t="shared" si="20"/>
        <v>710000010100</v>
      </c>
    </row>
    <row r="1291" spans="1:14" x14ac:dyDescent="0.25">
      <c r="A1291" s="197" t="s">
        <v>108</v>
      </c>
      <c r="B1291" s="197" t="s">
        <v>282</v>
      </c>
      <c r="C1291" s="197" t="s">
        <v>283</v>
      </c>
      <c r="D1291" s="197" t="s">
        <v>126</v>
      </c>
      <c r="E1291" s="197" t="s">
        <v>127</v>
      </c>
      <c r="F1291" s="197" t="s">
        <v>125</v>
      </c>
      <c r="G1291" s="197" t="s">
        <v>149</v>
      </c>
      <c r="H1291" s="197" t="s">
        <v>196</v>
      </c>
      <c r="I1291" s="197" t="s">
        <v>128</v>
      </c>
      <c r="J1291" s="197" t="s">
        <v>196</v>
      </c>
      <c r="K1291" s="197" t="s">
        <v>196</v>
      </c>
      <c r="L1291" s="197" t="s">
        <v>196</v>
      </c>
      <c r="M1291" s="198">
        <v>6.18</v>
      </c>
      <c r="N1291" t="str">
        <f t="shared" si="20"/>
        <v>710000010100</v>
      </c>
    </row>
    <row r="1292" spans="1:14" x14ac:dyDescent="0.25">
      <c r="A1292" s="197" t="s">
        <v>108</v>
      </c>
      <c r="B1292" s="197" t="s">
        <v>282</v>
      </c>
      <c r="C1292" s="197" t="s">
        <v>283</v>
      </c>
      <c r="D1292" s="197" t="s">
        <v>126</v>
      </c>
      <c r="E1292" s="197" t="s">
        <v>127</v>
      </c>
      <c r="F1292" s="197" t="s">
        <v>125</v>
      </c>
      <c r="G1292" s="197" t="s">
        <v>161</v>
      </c>
      <c r="H1292" s="197" t="s">
        <v>196</v>
      </c>
      <c r="I1292" s="197" t="s">
        <v>128</v>
      </c>
      <c r="J1292" s="197" t="s">
        <v>196</v>
      </c>
      <c r="K1292" s="197" t="s">
        <v>196</v>
      </c>
      <c r="L1292" s="197" t="s">
        <v>196</v>
      </c>
      <c r="M1292" s="198">
        <v>70.98</v>
      </c>
      <c r="N1292" t="str">
        <f t="shared" si="20"/>
        <v>208100010100</v>
      </c>
    </row>
    <row r="1293" spans="1:14" x14ac:dyDescent="0.25">
      <c r="A1293" s="197" t="s">
        <v>108</v>
      </c>
      <c r="B1293" s="197" t="s">
        <v>282</v>
      </c>
      <c r="C1293" s="197" t="s">
        <v>283</v>
      </c>
      <c r="D1293" s="197" t="s">
        <v>126</v>
      </c>
      <c r="E1293" s="197" t="s">
        <v>127</v>
      </c>
      <c r="F1293" s="197" t="s">
        <v>125</v>
      </c>
      <c r="G1293" s="197" t="s">
        <v>149</v>
      </c>
      <c r="H1293" s="197" t="s">
        <v>196</v>
      </c>
      <c r="I1293" s="197" t="s">
        <v>128</v>
      </c>
      <c r="J1293" s="197" t="s">
        <v>196</v>
      </c>
      <c r="K1293" s="197" t="s">
        <v>196</v>
      </c>
      <c r="L1293" s="197" t="s">
        <v>196</v>
      </c>
      <c r="M1293" s="198">
        <v>49.45</v>
      </c>
      <c r="N1293" t="str">
        <f t="shared" si="20"/>
        <v>710000010100</v>
      </c>
    </row>
    <row r="1294" spans="1:14" x14ac:dyDescent="0.25">
      <c r="A1294" s="197" t="s">
        <v>108</v>
      </c>
      <c r="B1294" s="197" t="s">
        <v>282</v>
      </c>
      <c r="C1294" s="197" t="s">
        <v>283</v>
      </c>
      <c r="D1294" s="197" t="s">
        <v>126</v>
      </c>
      <c r="E1294" s="197" t="s">
        <v>127</v>
      </c>
      <c r="F1294" s="197" t="s">
        <v>125</v>
      </c>
      <c r="G1294" s="197" t="s">
        <v>161</v>
      </c>
      <c r="H1294" s="197" t="s">
        <v>196</v>
      </c>
      <c r="I1294" s="197" t="s">
        <v>128</v>
      </c>
      <c r="J1294" s="197" t="s">
        <v>196</v>
      </c>
      <c r="K1294" s="197" t="s">
        <v>196</v>
      </c>
      <c r="L1294" s="197" t="s">
        <v>196</v>
      </c>
      <c r="M1294" s="198">
        <v>53.23</v>
      </c>
      <c r="N1294" t="str">
        <f t="shared" si="20"/>
        <v>208100010100</v>
      </c>
    </row>
    <row r="1295" spans="1:14" x14ac:dyDescent="0.25">
      <c r="A1295" s="197" t="s">
        <v>108</v>
      </c>
      <c r="B1295" s="197" t="s">
        <v>282</v>
      </c>
      <c r="C1295" s="197" t="s">
        <v>283</v>
      </c>
      <c r="D1295" s="197" t="s">
        <v>126</v>
      </c>
      <c r="E1295" s="197" t="s">
        <v>127</v>
      </c>
      <c r="F1295" s="197" t="s">
        <v>125</v>
      </c>
      <c r="G1295" s="197" t="s">
        <v>149</v>
      </c>
      <c r="H1295" s="197" t="s">
        <v>196</v>
      </c>
      <c r="I1295" s="197" t="s">
        <v>128</v>
      </c>
      <c r="J1295" s="197" t="s">
        <v>196</v>
      </c>
      <c r="K1295" s="197" t="s">
        <v>196</v>
      </c>
      <c r="L1295" s="197" t="s">
        <v>196</v>
      </c>
      <c r="M1295" s="198">
        <v>1149.75</v>
      </c>
      <c r="N1295" t="str">
        <f t="shared" si="20"/>
        <v>710000010100</v>
      </c>
    </row>
    <row r="1296" spans="1:14" x14ac:dyDescent="0.25">
      <c r="A1296" s="197" t="s">
        <v>108</v>
      </c>
      <c r="B1296" s="197" t="s">
        <v>282</v>
      </c>
      <c r="C1296" s="197" t="s">
        <v>283</v>
      </c>
      <c r="D1296" s="197" t="s">
        <v>126</v>
      </c>
      <c r="E1296" s="197" t="s">
        <v>127</v>
      </c>
      <c r="F1296" s="197" t="s">
        <v>125</v>
      </c>
      <c r="G1296" s="197" t="s">
        <v>149</v>
      </c>
      <c r="H1296" s="197" t="s">
        <v>196</v>
      </c>
      <c r="I1296" s="197" t="s">
        <v>128</v>
      </c>
      <c r="J1296" s="197" t="s">
        <v>196</v>
      </c>
      <c r="K1296" s="197" t="s">
        <v>196</v>
      </c>
      <c r="L1296" s="197" t="s">
        <v>196</v>
      </c>
      <c r="M1296" s="198">
        <v>296.70999999999998</v>
      </c>
      <c r="N1296" t="str">
        <f t="shared" si="20"/>
        <v>710000010100</v>
      </c>
    </row>
    <row r="1297" spans="1:14" x14ac:dyDescent="0.25">
      <c r="A1297" s="197" t="s">
        <v>108</v>
      </c>
      <c r="B1297" s="197" t="s">
        <v>282</v>
      </c>
      <c r="C1297" s="197" t="s">
        <v>283</v>
      </c>
      <c r="D1297" s="197" t="s">
        <v>126</v>
      </c>
      <c r="E1297" s="197" t="s">
        <v>127</v>
      </c>
      <c r="F1297" s="197" t="s">
        <v>125</v>
      </c>
      <c r="G1297" s="197" t="s">
        <v>149</v>
      </c>
      <c r="H1297" s="197" t="s">
        <v>196</v>
      </c>
      <c r="I1297" s="197" t="s">
        <v>128</v>
      </c>
      <c r="J1297" s="197" t="s">
        <v>196</v>
      </c>
      <c r="K1297" s="197" t="s">
        <v>196</v>
      </c>
      <c r="L1297" s="197" t="s">
        <v>196</v>
      </c>
      <c r="M1297" s="198">
        <v>37.090000000000003</v>
      </c>
      <c r="N1297" t="str">
        <f t="shared" si="20"/>
        <v>710000010100</v>
      </c>
    </row>
    <row r="1298" spans="1:14" x14ac:dyDescent="0.25">
      <c r="A1298" s="197" t="s">
        <v>108</v>
      </c>
      <c r="B1298" s="197" t="s">
        <v>282</v>
      </c>
      <c r="C1298" s="197" t="s">
        <v>283</v>
      </c>
      <c r="D1298" s="197" t="s">
        <v>126</v>
      </c>
      <c r="E1298" s="197" t="s">
        <v>127</v>
      </c>
      <c r="F1298" s="197" t="s">
        <v>125</v>
      </c>
      <c r="G1298" s="197" t="s">
        <v>152</v>
      </c>
      <c r="H1298" s="197" t="s">
        <v>196</v>
      </c>
      <c r="I1298" s="197" t="s">
        <v>128</v>
      </c>
      <c r="J1298" s="197" t="s">
        <v>196</v>
      </c>
      <c r="K1298" s="197" t="s">
        <v>196</v>
      </c>
      <c r="L1298" s="197" t="s">
        <v>196</v>
      </c>
      <c r="M1298" s="198">
        <v>121.59</v>
      </c>
      <c r="N1298" t="str">
        <f t="shared" si="20"/>
        <v>723000010100</v>
      </c>
    </row>
    <row r="1299" spans="1:14" x14ac:dyDescent="0.25">
      <c r="A1299" s="197" t="s">
        <v>108</v>
      </c>
      <c r="B1299" s="197" t="s">
        <v>282</v>
      </c>
      <c r="C1299" s="197" t="s">
        <v>283</v>
      </c>
      <c r="D1299" s="197" t="s">
        <v>126</v>
      </c>
      <c r="E1299" s="197" t="s">
        <v>127</v>
      </c>
      <c r="F1299" s="197" t="s">
        <v>125</v>
      </c>
      <c r="G1299" s="197" t="s">
        <v>152</v>
      </c>
      <c r="H1299" s="197" t="s">
        <v>196</v>
      </c>
      <c r="I1299" s="197" t="s">
        <v>128</v>
      </c>
      <c r="J1299" s="197" t="s">
        <v>196</v>
      </c>
      <c r="K1299" s="197" t="s">
        <v>196</v>
      </c>
      <c r="L1299" s="197" t="s">
        <v>196</v>
      </c>
      <c r="M1299" s="198">
        <v>91.19</v>
      </c>
      <c r="N1299" t="str">
        <f t="shared" si="20"/>
        <v>723000010100</v>
      </c>
    </row>
    <row r="1300" spans="1:14" x14ac:dyDescent="0.25">
      <c r="A1300" s="197" t="s">
        <v>108</v>
      </c>
      <c r="B1300" s="197" t="s">
        <v>282</v>
      </c>
      <c r="C1300" s="197" t="s">
        <v>283</v>
      </c>
      <c r="D1300" s="197" t="s">
        <v>126</v>
      </c>
      <c r="E1300" s="197" t="s">
        <v>127</v>
      </c>
      <c r="F1300" s="197" t="s">
        <v>125</v>
      </c>
      <c r="G1300" s="197" t="s">
        <v>153</v>
      </c>
      <c r="H1300" s="197" t="s">
        <v>196</v>
      </c>
      <c r="I1300" s="197" t="s">
        <v>128</v>
      </c>
      <c r="J1300" s="197" t="s">
        <v>196</v>
      </c>
      <c r="K1300" s="197" t="s">
        <v>196</v>
      </c>
      <c r="L1300" s="197" t="s">
        <v>196</v>
      </c>
      <c r="M1300" s="198">
        <v>21.33</v>
      </c>
      <c r="N1300" t="str">
        <f t="shared" si="20"/>
        <v>723100010100</v>
      </c>
    </row>
    <row r="1301" spans="1:14" x14ac:dyDescent="0.25">
      <c r="A1301" s="197" t="s">
        <v>108</v>
      </c>
      <c r="B1301" s="197" t="s">
        <v>282</v>
      </c>
      <c r="C1301" s="197" t="s">
        <v>283</v>
      </c>
      <c r="D1301" s="197" t="s">
        <v>126</v>
      </c>
      <c r="E1301" s="197" t="s">
        <v>127</v>
      </c>
      <c r="F1301" s="197" t="s">
        <v>125</v>
      </c>
      <c r="G1301" s="197" t="s">
        <v>157</v>
      </c>
      <c r="H1301" s="197" t="s">
        <v>196</v>
      </c>
      <c r="I1301" s="197" t="s">
        <v>128</v>
      </c>
      <c r="J1301" s="197" t="s">
        <v>196</v>
      </c>
      <c r="K1301" s="197" t="s">
        <v>196</v>
      </c>
      <c r="L1301" s="197" t="s">
        <v>196</v>
      </c>
      <c r="M1301" s="198">
        <v>130.55000000000001</v>
      </c>
      <c r="N1301" t="str">
        <f t="shared" si="20"/>
        <v>726900010100</v>
      </c>
    </row>
    <row r="1302" spans="1:14" x14ac:dyDescent="0.25">
      <c r="A1302" s="197" t="s">
        <v>108</v>
      </c>
      <c r="B1302" s="197" t="s">
        <v>282</v>
      </c>
      <c r="C1302" s="197" t="s">
        <v>283</v>
      </c>
      <c r="D1302" s="197" t="s">
        <v>126</v>
      </c>
      <c r="E1302" s="197" t="s">
        <v>127</v>
      </c>
      <c r="F1302" s="197" t="s">
        <v>125</v>
      </c>
      <c r="G1302" s="197" t="s">
        <v>157</v>
      </c>
      <c r="H1302" s="197" t="s">
        <v>196</v>
      </c>
      <c r="I1302" s="197" t="s">
        <v>128</v>
      </c>
      <c r="J1302" s="197" t="s">
        <v>196</v>
      </c>
      <c r="K1302" s="197" t="s">
        <v>196</v>
      </c>
      <c r="L1302" s="197" t="s">
        <v>196</v>
      </c>
      <c r="M1302" s="198">
        <v>97.92</v>
      </c>
      <c r="N1302" t="str">
        <f t="shared" si="20"/>
        <v>726900010100</v>
      </c>
    </row>
    <row r="1303" spans="1:14" x14ac:dyDescent="0.25">
      <c r="A1303" s="197" t="s">
        <v>108</v>
      </c>
      <c r="B1303" s="197" t="s">
        <v>282</v>
      </c>
      <c r="C1303" s="197" t="s">
        <v>283</v>
      </c>
      <c r="D1303" s="197" t="s">
        <v>126</v>
      </c>
      <c r="E1303" s="197" t="s">
        <v>127</v>
      </c>
      <c r="F1303" s="197" t="s">
        <v>125</v>
      </c>
      <c r="G1303" s="197" t="s">
        <v>157</v>
      </c>
      <c r="H1303" s="197" t="s">
        <v>196</v>
      </c>
      <c r="I1303" s="197" t="s">
        <v>128</v>
      </c>
      <c r="J1303" s="197" t="s">
        <v>196</v>
      </c>
      <c r="K1303" s="197" t="s">
        <v>196</v>
      </c>
      <c r="L1303" s="197" t="s">
        <v>196</v>
      </c>
      <c r="M1303" s="198">
        <v>23.73</v>
      </c>
      <c r="N1303" t="str">
        <f t="shared" si="20"/>
        <v>726900010100</v>
      </c>
    </row>
    <row r="1304" spans="1:14" x14ac:dyDescent="0.25">
      <c r="A1304" s="197" t="s">
        <v>108</v>
      </c>
      <c r="B1304" s="197" t="s">
        <v>282</v>
      </c>
      <c r="C1304" s="197" t="s">
        <v>283</v>
      </c>
      <c r="D1304" s="197" t="s">
        <v>126</v>
      </c>
      <c r="E1304" s="197" t="s">
        <v>127</v>
      </c>
      <c r="F1304" s="197" t="s">
        <v>125</v>
      </c>
      <c r="G1304" s="197" t="s">
        <v>157</v>
      </c>
      <c r="H1304" s="197" t="s">
        <v>196</v>
      </c>
      <c r="I1304" s="197" t="s">
        <v>128</v>
      </c>
      <c r="J1304" s="197" t="s">
        <v>196</v>
      </c>
      <c r="K1304" s="197" t="s">
        <v>196</v>
      </c>
      <c r="L1304" s="197" t="s">
        <v>196</v>
      </c>
      <c r="M1304" s="198">
        <v>17.809999999999999</v>
      </c>
      <c r="N1304" t="str">
        <f t="shared" si="20"/>
        <v>726900010100</v>
      </c>
    </row>
    <row r="1305" spans="1:14" x14ac:dyDescent="0.25">
      <c r="A1305" s="197" t="s">
        <v>108</v>
      </c>
      <c r="B1305" s="197" t="s">
        <v>282</v>
      </c>
      <c r="C1305" s="197" t="s">
        <v>283</v>
      </c>
      <c r="D1305" s="197" t="s">
        <v>126</v>
      </c>
      <c r="E1305" s="197" t="s">
        <v>127</v>
      </c>
      <c r="F1305" s="197" t="s">
        <v>125</v>
      </c>
      <c r="G1305" s="197" t="s">
        <v>139</v>
      </c>
      <c r="H1305" s="197" t="s">
        <v>196</v>
      </c>
      <c r="I1305" s="197" t="s">
        <v>128</v>
      </c>
      <c r="J1305" s="197" t="s">
        <v>196</v>
      </c>
      <c r="K1305" s="197" t="s">
        <v>196</v>
      </c>
      <c r="L1305" s="197" t="s">
        <v>196</v>
      </c>
      <c r="M1305" s="198">
        <v>-5.65</v>
      </c>
      <c r="N1305" t="str">
        <f t="shared" si="20"/>
        <v>210000010100</v>
      </c>
    </row>
    <row r="1306" spans="1:14" x14ac:dyDescent="0.25">
      <c r="A1306" s="197" t="s">
        <v>108</v>
      </c>
      <c r="B1306" s="197" t="s">
        <v>282</v>
      </c>
      <c r="C1306" s="197" t="s">
        <v>283</v>
      </c>
      <c r="D1306" s="197" t="s">
        <v>126</v>
      </c>
      <c r="E1306" s="197" t="s">
        <v>127</v>
      </c>
      <c r="F1306" s="197" t="s">
        <v>125</v>
      </c>
      <c r="G1306" s="197" t="s">
        <v>139</v>
      </c>
      <c r="H1306" s="197" t="s">
        <v>196</v>
      </c>
      <c r="I1306" s="197" t="s">
        <v>128</v>
      </c>
      <c r="J1306" s="197" t="s">
        <v>196</v>
      </c>
      <c r="K1306" s="197" t="s">
        <v>196</v>
      </c>
      <c r="L1306" s="197" t="s">
        <v>196</v>
      </c>
      <c r="M1306" s="198">
        <v>-4.24</v>
      </c>
      <c r="N1306" t="str">
        <f t="shared" si="20"/>
        <v>210000010100</v>
      </c>
    </row>
    <row r="1307" spans="1:14" x14ac:dyDescent="0.25">
      <c r="A1307" s="197" t="s">
        <v>108</v>
      </c>
      <c r="B1307" s="197" t="s">
        <v>282</v>
      </c>
      <c r="C1307" s="197" t="s">
        <v>283</v>
      </c>
      <c r="D1307" s="197" t="s">
        <v>126</v>
      </c>
      <c r="E1307" s="197" t="s">
        <v>127</v>
      </c>
      <c r="F1307" s="197" t="s">
        <v>125</v>
      </c>
      <c r="G1307" s="197" t="s">
        <v>140</v>
      </c>
      <c r="H1307" s="197" t="s">
        <v>196</v>
      </c>
      <c r="I1307" s="197" t="s">
        <v>128</v>
      </c>
      <c r="J1307" s="197" t="s">
        <v>196</v>
      </c>
      <c r="K1307" s="197" t="s">
        <v>196</v>
      </c>
      <c r="L1307" s="197" t="s">
        <v>196</v>
      </c>
      <c r="M1307" s="198">
        <v>-130.55000000000001</v>
      </c>
      <c r="N1307" t="str">
        <f t="shared" si="20"/>
        <v>210500010100</v>
      </c>
    </row>
    <row r="1308" spans="1:14" x14ac:dyDescent="0.25">
      <c r="A1308" s="197" t="s">
        <v>108</v>
      </c>
      <c r="B1308" s="197" t="s">
        <v>282</v>
      </c>
      <c r="C1308" s="197" t="s">
        <v>283</v>
      </c>
      <c r="D1308" s="197" t="s">
        <v>126</v>
      </c>
      <c r="E1308" s="197" t="s">
        <v>127</v>
      </c>
      <c r="F1308" s="197" t="s">
        <v>125</v>
      </c>
      <c r="G1308" s="197" t="s">
        <v>140</v>
      </c>
      <c r="H1308" s="197" t="s">
        <v>196</v>
      </c>
      <c r="I1308" s="197" t="s">
        <v>128</v>
      </c>
      <c r="J1308" s="197" t="s">
        <v>196</v>
      </c>
      <c r="K1308" s="197" t="s">
        <v>196</v>
      </c>
      <c r="L1308" s="197" t="s">
        <v>196</v>
      </c>
      <c r="M1308" s="198">
        <v>-97.92</v>
      </c>
      <c r="N1308" t="str">
        <f t="shared" si="20"/>
        <v>210500010100</v>
      </c>
    </row>
    <row r="1309" spans="1:14" x14ac:dyDescent="0.25">
      <c r="A1309" s="197" t="s">
        <v>108</v>
      </c>
      <c r="B1309" s="197" t="s">
        <v>282</v>
      </c>
      <c r="C1309" s="197" t="s">
        <v>283</v>
      </c>
      <c r="D1309" s="197" t="s">
        <v>126</v>
      </c>
      <c r="E1309" s="197" t="s">
        <v>127</v>
      </c>
      <c r="F1309" s="197" t="s">
        <v>125</v>
      </c>
      <c r="G1309" s="197" t="s">
        <v>150</v>
      </c>
      <c r="H1309" s="197" t="s">
        <v>196</v>
      </c>
      <c r="I1309" s="197" t="s">
        <v>128</v>
      </c>
      <c r="J1309" s="197" t="s">
        <v>196</v>
      </c>
      <c r="K1309" s="197" t="s">
        <v>196</v>
      </c>
      <c r="L1309" s="197" t="s">
        <v>196</v>
      </c>
      <c r="M1309" s="198">
        <v>-11.25</v>
      </c>
      <c r="N1309" t="str">
        <f t="shared" si="20"/>
        <v>219000010100</v>
      </c>
    </row>
    <row r="1310" spans="1:14" x14ac:dyDescent="0.25">
      <c r="A1310" s="197" t="s">
        <v>108</v>
      </c>
      <c r="B1310" s="197" t="s">
        <v>282</v>
      </c>
      <c r="C1310" s="197" t="s">
        <v>283</v>
      </c>
      <c r="D1310" s="197" t="s">
        <v>126</v>
      </c>
      <c r="E1310" s="197" t="s">
        <v>127</v>
      </c>
      <c r="F1310" s="197" t="s">
        <v>125</v>
      </c>
      <c r="G1310" s="197" t="s">
        <v>150</v>
      </c>
      <c r="H1310" s="197" t="s">
        <v>196</v>
      </c>
      <c r="I1310" s="197" t="s">
        <v>128</v>
      </c>
      <c r="J1310" s="197" t="s">
        <v>196</v>
      </c>
      <c r="K1310" s="197" t="s">
        <v>196</v>
      </c>
      <c r="L1310" s="197" t="s">
        <v>196</v>
      </c>
      <c r="M1310" s="198">
        <v>-8.43</v>
      </c>
      <c r="N1310" t="str">
        <f t="shared" si="20"/>
        <v>219000010100</v>
      </c>
    </row>
    <row r="1311" spans="1:14" x14ac:dyDescent="0.25">
      <c r="A1311" s="197" t="s">
        <v>108</v>
      </c>
      <c r="B1311" s="197" t="s">
        <v>282</v>
      </c>
      <c r="C1311" s="197" t="s">
        <v>283</v>
      </c>
      <c r="D1311" s="197" t="s">
        <v>126</v>
      </c>
      <c r="E1311" s="197" t="s">
        <v>127</v>
      </c>
      <c r="F1311" s="197" t="s">
        <v>125</v>
      </c>
      <c r="G1311" s="197" t="s">
        <v>139</v>
      </c>
      <c r="H1311" s="197" t="s">
        <v>196</v>
      </c>
      <c r="I1311" s="197" t="s">
        <v>128</v>
      </c>
      <c r="J1311" s="197" t="s">
        <v>196</v>
      </c>
      <c r="K1311" s="197" t="s">
        <v>196</v>
      </c>
      <c r="L1311" s="197" t="s">
        <v>196</v>
      </c>
      <c r="M1311" s="198">
        <v>-23.73</v>
      </c>
      <c r="N1311" t="str">
        <f t="shared" si="20"/>
        <v>210000010100</v>
      </c>
    </row>
    <row r="1312" spans="1:14" x14ac:dyDescent="0.25">
      <c r="A1312" s="197" t="s">
        <v>108</v>
      </c>
      <c r="B1312" s="197" t="s">
        <v>282</v>
      </c>
      <c r="C1312" s="197" t="s">
        <v>283</v>
      </c>
      <c r="D1312" s="197" t="s">
        <v>126</v>
      </c>
      <c r="E1312" s="197" t="s">
        <v>127</v>
      </c>
      <c r="F1312" s="197" t="s">
        <v>125</v>
      </c>
      <c r="G1312" s="197" t="s">
        <v>139</v>
      </c>
      <c r="H1312" s="197" t="s">
        <v>196</v>
      </c>
      <c r="I1312" s="197" t="s">
        <v>128</v>
      </c>
      <c r="J1312" s="197" t="s">
        <v>196</v>
      </c>
      <c r="K1312" s="197" t="s">
        <v>196</v>
      </c>
      <c r="L1312" s="197" t="s">
        <v>196</v>
      </c>
      <c r="M1312" s="198">
        <v>-17.809999999999999</v>
      </c>
      <c r="N1312" t="str">
        <f t="shared" si="20"/>
        <v>210000010100</v>
      </c>
    </row>
    <row r="1313" spans="1:14" x14ac:dyDescent="0.25">
      <c r="A1313" s="197" t="s">
        <v>108</v>
      </c>
      <c r="B1313" s="197" t="s">
        <v>282</v>
      </c>
      <c r="C1313" s="197" t="s">
        <v>283</v>
      </c>
      <c r="D1313" s="197" t="s">
        <v>126</v>
      </c>
      <c r="E1313" s="197" t="s">
        <v>127</v>
      </c>
      <c r="F1313" s="197" t="s">
        <v>125</v>
      </c>
      <c r="G1313" s="197" t="s">
        <v>134</v>
      </c>
      <c r="H1313" s="197" t="s">
        <v>196</v>
      </c>
      <c r="I1313" s="197" t="s">
        <v>128</v>
      </c>
      <c r="J1313" s="197" t="s">
        <v>196</v>
      </c>
      <c r="K1313" s="197" t="s">
        <v>196</v>
      </c>
      <c r="L1313" s="197" t="s">
        <v>196</v>
      </c>
      <c r="M1313" s="198">
        <v>-130.55000000000001</v>
      </c>
      <c r="N1313" t="str">
        <f t="shared" si="20"/>
        <v>205200010100</v>
      </c>
    </row>
    <row r="1314" spans="1:14" x14ac:dyDescent="0.25">
      <c r="A1314" s="197" t="s">
        <v>108</v>
      </c>
      <c r="B1314" s="197" t="s">
        <v>282</v>
      </c>
      <c r="C1314" s="197" t="s">
        <v>283</v>
      </c>
      <c r="D1314" s="197" t="s">
        <v>126</v>
      </c>
      <c r="E1314" s="197" t="s">
        <v>127</v>
      </c>
      <c r="F1314" s="197" t="s">
        <v>125</v>
      </c>
      <c r="G1314" s="197" t="s">
        <v>134</v>
      </c>
      <c r="H1314" s="197" t="s">
        <v>196</v>
      </c>
      <c r="I1314" s="197" t="s">
        <v>128</v>
      </c>
      <c r="J1314" s="197" t="s">
        <v>196</v>
      </c>
      <c r="K1314" s="197" t="s">
        <v>196</v>
      </c>
      <c r="L1314" s="197" t="s">
        <v>196</v>
      </c>
      <c r="M1314" s="198">
        <v>-97.92</v>
      </c>
      <c r="N1314" t="str">
        <f t="shared" si="20"/>
        <v>205200010100</v>
      </c>
    </row>
    <row r="1315" spans="1:14" x14ac:dyDescent="0.25">
      <c r="A1315" s="197" t="s">
        <v>108</v>
      </c>
      <c r="B1315" s="197" t="s">
        <v>282</v>
      </c>
      <c r="C1315" s="197" t="s">
        <v>283</v>
      </c>
      <c r="D1315" s="197" t="s">
        <v>126</v>
      </c>
      <c r="E1315" s="197" t="s">
        <v>127</v>
      </c>
      <c r="F1315" s="197" t="s">
        <v>125</v>
      </c>
      <c r="G1315" s="197" t="s">
        <v>141</v>
      </c>
      <c r="H1315" s="197" t="s">
        <v>196</v>
      </c>
      <c r="I1315" s="197" t="s">
        <v>128</v>
      </c>
      <c r="J1315" s="197" t="s">
        <v>196</v>
      </c>
      <c r="K1315" s="197" t="s">
        <v>196</v>
      </c>
      <c r="L1315" s="197" t="s">
        <v>196</v>
      </c>
      <c r="M1315" s="198">
        <v>-121.59</v>
      </c>
      <c r="N1315" t="str">
        <f t="shared" si="20"/>
        <v>211000010100</v>
      </c>
    </row>
    <row r="1316" spans="1:14" x14ac:dyDescent="0.25">
      <c r="A1316" s="197" t="s">
        <v>108</v>
      </c>
      <c r="B1316" s="197" t="s">
        <v>282</v>
      </c>
      <c r="C1316" s="197" t="s">
        <v>283</v>
      </c>
      <c r="D1316" s="197" t="s">
        <v>126</v>
      </c>
      <c r="E1316" s="197" t="s">
        <v>127</v>
      </c>
      <c r="F1316" s="197" t="s">
        <v>125</v>
      </c>
      <c r="G1316" s="197" t="s">
        <v>141</v>
      </c>
      <c r="H1316" s="197" t="s">
        <v>196</v>
      </c>
      <c r="I1316" s="197" t="s">
        <v>128</v>
      </c>
      <c r="J1316" s="197" t="s">
        <v>196</v>
      </c>
      <c r="K1316" s="197" t="s">
        <v>196</v>
      </c>
      <c r="L1316" s="197" t="s">
        <v>196</v>
      </c>
      <c r="M1316" s="198">
        <v>-91.19</v>
      </c>
      <c r="N1316" t="str">
        <f t="shared" si="20"/>
        <v>211000010100</v>
      </c>
    </row>
    <row r="1317" spans="1:14" x14ac:dyDescent="0.25">
      <c r="A1317" s="197" t="s">
        <v>108</v>
      </c>
      <c r="B1317" s="197" t="s">
        <v>282</v>
      </c>
      <c r="C1317" s="197" t="s">
        <v>283</v>
      </c>
      <c r="D1317" s="197" t="s">
        <v>126</v>
      </c>
      <c r="E1317" s="197" t="s">
        <v>127</v>
      </c>
      <c r="F1317" s="197" t="s">
        <v>125</v>
      </c>
      <c r="G1317" s="197" t="s">
        <v>135</v>
      </c>
      <c r="H1317" s="197" t="s">
        <v>196</v>
      </c>
      <c r="I1317" s="197" t="s">
        <v>128</v>
      </c>
      <c r="J1317" s="197" t="s">
        <v>196</v>
      </c>
      <c r="K1317" s="197" t="s">
        <v>196</v>
      </c>
      <c r="L1317" s="197" t="s">
        <v>196</v>
      </c>
      <c r="M1317" s="198">
        <v>-121.59</v>
      </c>
      <c r="N1317" t="str">
        <f t="shared" si="20"/>
        <v>205300010100</v>
      </c>
    </row>
    <row r="1318" spans="1:14" x14ac:dyDescent="0.25">
      <c r="A1318" s="197" t="s">
        <v>108</v>
      </c>
      <c r="B1318" s="197" t="s">
        <v>282</v>
      </c>
      <c r="C1318" s="197" t="s">
        <v>283</v>
      </c>
      <c r="D1318" s="197" t="s">
        <v>126</v>
      </c>
      <c r="E1318" s="197" t="s">
        <v>127</v>
      </c>
      <c r="F1318" s="197" t="s">
        <v>125</v>
      </c>
      <c r="G1318" s="197" t="s">
        <v>135</v>
      </c>
      <c r="H1318" s="197" t="s">
        <v>196</v>
      </c>
      <c r="I1318" s="197" t="s">
        <v>128</v>
      </c>
      <c r="J1318" s="197" t="s">
        <v>196</v>
      </c>
      <c r="K1318" s="197" t="s">
        <v>196</v>
      </c>
      <c r="L1318" s="197" t="s">
        <v>196</v>
      </c>
      <c r="M1318" s="198">
        <v>-91.19</v>
      </c>
      <c r="N1318" t="str">
        <f t="shared" si="20"/>
        <v>205300010100</v>
      </c>
    </row>
    <row r="1319" spans="1:14" x14ac:dyDescent="0.25">
      <c r="A1319" s="197" t="s">
        <v>108</v>
      </c>
      <c r="B1319" s="197" t="s">
        <v>282</v>
      </c>
      <c r="C1319" s="197" t="s">
        <v>283</v>
      </c>
      <c r="D1319" s="197" t="s">
        <v>126</v>
      </c>
      <c r="E1319" s="197" t="s">
        <v>127</v>
      </c>
      <c r="F1319" s="197" t="s">
        <v>125</v>
      </c>
      <c r="G1319" s="197" t="s">
        <v>147</v>
      </c>
      <c r="H1319" s="197" t="s">
        <v>196</v>
      </c>
      <c r="I1319" s="197" t="s">
        <v>128</v>
      </c>
      <c r="J1319" s="197" t="s">
        <v>196</v>
      </c>
      <c r="K1319" s="197" t="s">
        <v>196</v>
      </c>
      <c r="L1319" s="197" t="s">
        <v>196</v>
      </c>
      <c r="M1319" s="198">
        <v>-28.44</v>
      </c>
      <c r="N1319" t="str">
        <f t="shared" si="20"/>
        <v>216000010100</v>
      </c>
    </row>
    <row r="1320" spans="1:14" x14ac:dyDescent="0.25">
      <c r="A1320" s="197" t="s">
        <v>108</v>
      </c>
      <c r="B1320" s="197" t="s">
        <v>282</v>
      </c>
      <c r="C1320" s="197" t="s">
        <v>283</v>
      </c>
      <c r="D1320" s="197" t="s">
        <v>126</v>
      </c>
      <c r="E1320" s="197" t="s">
        <v>127</v>
      </c>
      <c r="F1320" s="197" t="s">
        <v>125</v>
      </c>
      <c r="G1320" s="197" t="s">
        <v>147</v>
      </c>
      <c r="H1320" s="197" t="s">
        <v>196</v>
      </c>
      <c r="I1320" s="197" t="s">
        <v>128</v>
      </c>
      <c r="J1320" s="197" t="s">
        <v>196</v>
      </c>
      <c r="K1320" s="197" t="s">
        <v>196</v>
      </c>
      <c r="L1320" s="197" t="s">
        <v>196</v>
      </c>
      <c r="M1320" s="198">
        <v>-21.33</v>
      </c>
      <c r="N1320" t="str">
        <f t="shared" si="20"/>
        <v>216000010100</v>
      </c>
    </row>
    <row r="1321" spans="1:14" x14ac:dyDescent="0.25">
      <c r="A1321" s="197" t="s">
        <v>108</v>
      </c>
      <c r="B1321" s="197" t="s">
        <v>282</v>
      </c>
      <c r="C1321" s="197" t="s">
        <v>283</v>
      </c>
      <c r="D1321" s="197" t="s">
        <v>126</v>
      </c>
      <c r="E1321" s="197" t="s">
        <v>127</v>
      </c>
      <c r="F1321" s="197" t="s">
        <v>125</v>
      </c>
      <c r="G1321" s="197" t="s">
        <v>144</v>
      </c>
      <c r="H1321" s="197" t="s">
        <v>196</v>
      </c>
      <c r="I1321" s="197" t="s">
        <v>128</v>
      </c>
      <c r="J1321" s="197" t="s">
        <v>196</v>
      </c>
      <c r="K1321" s="197" t="s">
        <v>196</v>
      </c>
      <c r="L1321" s="197" t="s">
        <v>196</v>
      </c>
      <c r="M1321" s="198">
        <v>-308.61</v>
      </c>
      <c r="N1321" t="str">
        <f t="shared" si="20"/>
        <v>214000010100</v>
      </c>
    </row>
    <row r="1322" spans="1:14" x14ac:dyDescent="0.25">
      <c r="A1322" s="197" t="s">
        <v>108</v>
      </c>
      <c r="B1322" s="197" t="s">
        <v>282</v>
      </c>
      <c r="C1322" s="197" t="s">
        <v>283</v>
      </c>
      <c r="D1322" s="197" t="s">
        <v>126</v>
      </c>
      <c r="E1322" s="197" t="s">
        <v>127</v>
      </c>
      <c r="F1322" s="197" t="s">
        <v>125</v>
      </c>
      <c r="G1322" s="197" t="s">
        <v>144</v>
      </c>
      <c r="H1322" s="197" t="s">
        <v>196</v>
      </c>
      <c r="I1322" s="197" t="s">
        <v>128</v>
      </c>
      <c r="J1322" s="197" t="s">
        <v>196</v>
      </c>
      <c r="K1322" s="197" t="s">
        <v>196</v>
      </c>
      <c r="L1322" s="197" t="s">
        <v>196</v>
      </c>
      <c r="M1322" s="198">
        <v>-231.46</v>
      </c>
      <c r="N1322" t="str">
        <f t="shared" si="20"/>
        <v>214000010100</v>
      </c>
    </row>
    <row r="1323" spans="1:14" x14ac:dyDescent="0.25">
      <c r="A1323" s="197" t="s">
        <v>108</v>
      </c>
      <c r="B1323" s="197" t="s">
        <v>282</v>
      </c>
      <c r="C1323" s="197" t="s">
        <v>283</v>
      </c>
      <c r="D1323" s="197" t="s">
        <v>126</v>
      </c>
      <c r="E1323" s="197" t="s">
        <v>127</v>
      </c>
      <c r="F1323" s="197" t="s">
        <v>125</v>
      </c>
      <c r="G1323" s="197" t="s">
        <v>138</v>
      </c>
      <c r="H1323" s="197" t="s">
        <v>196</v>
      </c>
      <c r="I1323" s="197" t="s">
        <v>128</v>
      </c>
      <c r="J1323" s="197" t="s">
        <v>196</v>
      </c>
      <c r="K1323" s="197" t="s">
        <v>196</v>
      </c>
      <c r="L1323" s="197" t="s">
        <v>196</v>
      </c>
      <c r="M1323" s="198">
        <v>-28.44</v>
      </c>
      <c r="N1323" t="str">
        <f t="shared" si="20"/>
        <v>205800010100</v>
      </c>
    </row>
    <row r="1324" spans="1:14" x14ac:dyDescent="0.25">
      <c r="A1324" s="197" t="s">
        <v>108</v>
      </c>
      <c r="B1324" s="197" t="s">
        <v>282</v>
      </c>
      <c r="C1324" s="197" t="s">
        <v>283</v>
      </c>
      <c r="D1324" s="197" t="s">
        <v>126</v>
      </c>
      <c r="E1324" s="197" t="s">
        <v>127</v>
      </c>
      <c r="F1324" s="197" t="s">
        <v>125</v>
      </c>
      <c r="G1324" s="197" t="s">
        <v>138</v>
      </c>
      <c r="H1324" s="197" t="s">
        <v>196</v>
      </c>
      <c r="I1324" s="197" t="s">
        <v>128</v>
      </c>
      <c r="J1324" s="197" t="s">
        <v>196</v>
      </c>
      <c r="K1324" s="197" t="s">
        <v>196</v>
      </c>
      <c r="L1324" s="197" t="s">
        <v>196</v>
      </c>
      <c r="M1324" s="198">
        <v>-21.33</v>
      </c>
      <c r="N1324" t="str">
        <f t="shared" si="20"/>
        <v>205800010100</v>
      </c>
    </row>
    <row r="1325" spans="1:14" x14ac:dyDescent="0.25">
      <c r="A1325" s="197" t="s">
        <v>108</v>
      </c>
      <c r="B1325" s="197" t="s">
        <v>282</v>
      </c>
      <c r="C1325" s="197" t="s">
        <v>283</v>
      </c>
      <c r="D1325" s="197" t="s">
        <v>126</v>
      </c>
      <c r="E1325" s="197" t="s">
        <v>127</v>
      </c>
      <c r="F1325" s="197" t="s">
        <v>125</v>
      </c>
      <c r="G1325" s="197" t="s">
        <v>145</v>
      </c>
      <c r="H1325" s="197" t="s">
        <v>196</v>
      </c>
      <c r="I1325" s="197" t="s">
        <v>128</v>
      </c>
      <c r="J1325" s="197" t="s">
        <v>196</v>
      </c>
      <c r="K1325" s="197" t="s">
        <v>196</v>
      </c>
      <c r="L1325" s="197" t="s">
        <v>196</v>
      </c>
      <c r="M1325" s="198">
        <v>-107.34</v>
      </c>
      <c r="N1325" t="str">
        <f t="shared" si="20"/>
        <v>215000010100</v>
      </c>
    </row>
    <row r="1326" spans="1:14" x14ac:dyDescent="0.25">
      <c r="A1326" s="197" t="s">
        <v>108</v>
      </c>
      <c r="B1326" s="197" t="s">
        <v>282</v>
      </c>
      <c r="C1326" s="197" t="s">
        <v>283</v>
      </c>
      <c r="D1326" s="197" t="s">
        <v>126</v>
      </c>
      <c r="E1326" s="197" t="s">
        <v>127</v>
      </c>
      <c r="F1326" s="197" t="s">
        <v>125</v>
      </c>
      <c r="G1326" s="197" t="s">
        <v>145</v>
      </c>
      <c r="H1326" s="197" t="s">
        <v>196</v>
      </c>
      <c r="I1326" s="197" t="s">
        <v>128</v>
      </c>
      <c r="J1326" s="197" t="s">
        <v>196</v>
      </c>
      <c r="K1326" s="197" t="s">
        <v>196</v>
      </c>
      <c r="L1326" s="197" t="s">
        <v>196</v>
      </c>
      <c r="M1326" s="198">
        <v>-80.5</v>
      </c>
      <c r="N1326" t="str">
        <f t="shared" si="20"/>
        <v>215000010100</v>
      </c>
    </row>
    <row r="1327" spans="1:14" x14ac:dyDescent="0.25">
      <c r="A1327" s="197" t="s">
        <v>108</v>
      </c>
      <c r="B1327" s="197" t="s">
        <v>282</v>
      </c>
      <c r="C1327" s="197" t="s">
        <v>283</v>
      </c>
      <c r="D1327" s="197" t="s">
        <v>126</v>
      </c>
      <c r="E1327" s="197" t="s">
        <v>127</v>
      </c>
      <c r="F1327" s="197" t="s">
        <v>125</v>
      </c>
      <c r="G1327" s="197" t="s">
        <v>124</v>
      </c>
      <c r="H1327" s="197" t="s">
        <v>196</v>
      </c>
      <c r="I1327" s="197" t="s">
        <v>128</v>
      </c>
      <c r="J1327" s="197" t="s">
        <v>196</v>
      </c>
      <c r="K1327" s="197" t="s">
        <v>196</v>
      </c>
      <c r="L1327" s="197" t="s">
        <v>196</v>
      </c>
      <c r="M1327" s="198">
        <v>-1335.6</v>
      </c>
      <c r="N1327" t="str">
        <f t="shared" si="20"/>
        <v>100000010100</v>
      </c>
    </row>
    <row r="1328" spans="1:14" x14ac:dyDescent="0.25">
      <c r="A1328" s="197" t="s">
        <v>108</v>
      </c>
      <c r="B1328" s="197" t="s">
        <v>282</v>
      </c>
      <c r="C1328" s="197" t="s">
        <v>283</v>
      </c>
      <c r="D1328" s="197" t="s">
        <v>126</v>
      </c>
      <c r="E1328" s="197" t="s">
        <v>127</v>
      </c>
      <c r="F1328" s="197" t="s">
        <v>125</v>
      </c>
      <c r="G1328" s="197" t="s">
        <v>124</v>
      </c>
      <c r="H1328" s="197" t="s">
        <v>196</v>
      </c>
      <c r="I1328" s="197" t="s">
        <v>128</v>
      </c>
      <c r="J1328" s="197" t="s">
        <v>196</v>
      </c>
      <c r="K1328" s="197" t="s">
        <v>196</v>
      </c>
      <c r="L1328" s="197" t="s">
        <v>196</v>
      </c>
      <c r="M1328" s="198">
        <v>-1001.71</v>
      </c>
      <c r="N1328" t="str">
        <f t="shared" si="20"/>
        <v>100000010100</v>
      </c>
    </row>
    <row r="1329" spans="1:14" x14ac:dyDescent="0.25">
      <c r="A1329" s="197" t="s">
        <v>108</v>
      </c>
      <c r="B1329" s="197" t="s">
        <v>284</v>
      </c>
      <c r="C1329" s="197" t="s">
        <v>285</v>
      </c>
      <c r="D1329" s="197" t="s">
        <v>126</v>
      </c>
      <c r="E1329" s="197" t="s">
        <v>127</v>
      </c>
      <c r="F1329" s="197" t="s">
        <v>125</v>
      </c>
      <c r="G1329" s="197" t="s">
        <v>154</v>
      </c>
      <c r="H1329" s="197" t="s">
        <v>196</v>
      </c>
      <c r="I1329" s="197" t="s">
        <v>128</v>
      </c>
      <c r="J1329" s="197" t="s">
        <v>196</v>
      </c>
      <c r="K1329" s="197" t="s">
        <v>196</v>
      </c>
      <c r="L1329" s="197" t="s">
        <v>196</v>
      </c>
      <c r="M1329" s="198">
        <v>116.44</v>
      </c>
      <c r="N1329" t="str">
        <f t="shared" si="20"/>
        <v>724000010100</v>
      </c>
    </row>
    <row r="1330" spans="1:14" x14ac:dyDescent="0.25">
      <c r="A1330" s="197" t="s">
        <v>108</v>
      </c>
      <c r="B1330" s="197" t="s">
        <v>284</v>
      </c>
      <c r="C1330" s="197" t="s">
        <v>285</v>
      </c>
      <c r="D1330" s="197" t="s">
        <v>126</v>
      </c>
      <c r="E1330" s="197" t="s">
        <v>127</v>
      </c>
      <c r="F1330" s="197" t="s">
        <v>125</v>
      </c>
      <c r="G1330" s="197" t="s">
        <v>157</v>
      </c>
      <c r="H1330" s="197" t="s">
        <v>196</v>
      </c>
      <c r="I1330" s="197" t="s">
        <v>128</v>
      </c>
      <c r="J1330" s="197" t="s">
        <v>196</v>
      </c>
      <c r="K1330" s="197" t="s">
        <v>196</v>
      </c>
      <c r="L1330" s="197" t="s">
        <v>196</v>
      </c>
      <c r="M1330" s="198">
        <v>58.98</v>
      </c>
      <c r="N1330" t="str">
        <f t="shared" si="20"/>
        <v>726900010100</v>
      </c>
    </row>
    <row r="1331" spans="1:14" x14ac:dyDescent="0.25">
      <c r="A1331" s="197" t="s">
        <v>108</v>
      </c>
      <c r="B1331" s="197" t="s">
        <v>284</v>
      </c>
      <c r="C1331" s="197" t="s">
        <v>285</v>
      </c>
      <c r="D1331" s="197" t="s">
        <v>126</v>
      </c>
      <c r="E1331" s="197" t="s">
        <v>127</v>
      </c>
      <c r="F1331" s="197" t="s">
        <v>125</v>
      </c>
      <c r="G1331" s="197" t="s">
        <v>157</v>
      </c>
      <c r="H1331" s="197" t="s">
        <v>196</v>
      </c>
      <c r="I1331" s="197" t="s">
        <v>128</v>
      </c>
      <c r="J1331" s="197" t="s">
        <v>196</v>
      </c>
      <c r="K1331" s="197" t="s">
        <v>196</v>
      </c>
      <c r="L1331" s="197" t="s">
        <v>196</v>
      </c>
      <c r="M1331" s="198">
        <v>44.24</v>
      </c>
      <c r="N1331" t="str">
        <f t="shared" si="20"/>
        <v>726900010100</v>
      </c>
    </row>
    <row r="1332" spans="1:14" x14ac:dyDescent="0.25">
      <c r="A1332" s="197" t="s">
        <v>108</v>
      </c>
      <c r="B1332" s="197" t="s">
        <v>284</v>
      </c>
      <c r="C1332" s="197" t="s">
        <v>285</v>
      </c>
      <c r="D1332" s="197" t="s">
        <v>126</v>
      </c>
      <c r="E1332" s="197" t="s">
        <v>127</v>
      </c>
      <c r="F1332" s="197" t="s">
        <v>125</v>
      </c>
      <c r="G1332" s="197" t="s">
        <v>157</v>
      </c>
      <c r="H1332" s="197" t="s">
        <v>196</v>
      </c>
      <c r="I1332" s="197" t="s">
        <v>128</v>
      </c>
      <c r="J1332" s="197" t="s">
        <v>196</v>
      </c>
      <c r="K1332" s="197" t="s">
        <v>196</v>
      </c>
      <c r="L1332" s="197" t="s">
        <v>196</v>
      </c>
      <c r="M1332" s="198">
        <v>10.73</v>
      </c>
      <c r="N1332" t="str">
        <f t="shared" si="20"/>
        <v>726900010100</v>
      </c>
    </row>
    <row r="1333" spans="1:14" x14ac:dyDescent="0.25">
      <c r="A1333" s="197" t="s">
        <v>108</v>
      </c>
      <c r="B1333" s="197" t="s">
        <v>284</v>
      </c>
      <c r="C1333" s="197" t="s">
        <v>285</v>
      </c>
      <c r="D1333" s="197" t="s">
        <v>126</v>
      </c>
      <c r="E1333" s="197" t="s">
        <v>127</v>
      </c>
      <c r="F1333" s="197" t="s">
        <v>125</v>
      </c>
      <c r="G1333" s="197" t="s">
        <v>157</v>
      </c>
      <c r="H1333" s="197" t="s">
        <v>196</v>
      </c>
      <c r="I1333" s="197" t="s">
        <v>128</v>
      </c>
      <c r="J1333" s="197" t="s">
        <v>196</v>
      </c>
      <c r="K1333" s="197" t="s">
        <v>196</v>
      </c>
      <c r="L1333" s="197" t="s">
        <v>196</v>
      </c>
      <c r="M1333" s="198">
        <v>8.0399999999999991</v>
      </c>
      <c r="N1333" t="str">
        <f t="shared" si="20"/>
        <v>726900010100</v>
      </c>
    </row>
    <row r="1334" spans="1:14" x14ac:dyDescent="0.25">
      <c r="A1334" s="197" t="s">
        <v>108</v>
      </c>
      <c r="B1334" s="197" t="s">
        <v>284</v>
      </c>
      <c r="C1334" s="197" t="s">
        <v>285</v>
      </c>
      <c r="D1334" s="197" t="s">
        <v>126</v>
      </c>
      <c r="E1334" s="197" t="s">
        <v>127</v>
      </c>
      <c r="F1334" s="197" t="s">
        <v>125</v>
      </c>
      <c r="G1334" s="197" t="s">
        <v>143</v>
      </c>
      <c r="H1334" s="197" t="s">
        <v>196</v>
      </c>
      <c r="I1334" s="197" t="s">
        <v>128</v>
      </c>
      <c r="J1334" s="197" t="s">
        <v>196</v>
      </c>
      <c r="K1334" s="197" t="s">
        <v>196</v>
      </c>
      <c r="L1334" s="197" t="s">
        <v>196</v>
      </c>
      <c r="M1334" s="198">
        <v>-24.57</v>
      </c>
      <c r="N1334" t="str">
        <f t="shared" si="20"/>
        <v>213000010100</v>
      </c>
    </row>
    <row r="1335" spans="1:14" x14ac:dyDescent="0.25">
      <c r="A1335" s="197" t="s">
        <v>108</v>
      </c>
      <c r="B1335" s="197" t="s">
        <v>284</v>
      </c>
      <c r="C1335" s="197" t="s">
        <v>285</v>
      </c>
      <c r="D1335" s="197" t="s">
        <v>126</v>
      </c>
      <c r="E1335" s="197" t="s">
        <v>127</v>
      </c>
      <c r="F1335" s="197" t="s">
        <v>125</v>
      </c>
      <c r="G1335" s="197" t="s">
        <v>149</v>
      </c>
      <c r="H1335" s="197" t="s">
        <v>196</v>
      </c>
      <c r="I1335" s="197" t="s">
        <v>128</v>
      </c>
      <c r="J1335" s="197" t="s">
        <v>196</v>
      </c>
      <c r="K1335" s="197" t="s">
        <v>196</v>
      </c>
      <c r="L1335" s="197" t="s">
        <v>196</v>
      </c>
      <c r="M1335" s="198">
        <v>578.12</v>
      </c>
      <c r="N1335" t="str">
        <f t="shared" si="20"/>
        <v>710000010100</v>
      </c>
    </row>
    <row r="1336" spans="1:14" x14ac:dyDescent="0.25">
      <c r="A1336" s="197" t="s">
        <v>108</v>
      </c>
      <c r="B1336" s="197" t="s">
        <v>284</v>
      </c>
      <c r="C1336" s="197" t="s">
        <v>285</v>
      </c>
      <c r="D1336" s="197" t="s">
        <v>126</v>
      </c>
      <c r="E1336" s="197" t="s">
        <v>127</v>
      </c>
      <c r="F1336" s="197" t="s">
        <v>125</v>
      </c>
      <c r="G1336" s="197" t="s">
        <v>149</v>
      </c>
      <c r="H1336" s="197" t="s">
        <v>196</v>
      </c>
      <c r="I1336" s="197" t="s">
        <v>128</v>
      </c>
      <c r="J1336" s="197" t="s">
        <v>196</v>
      </c>
      <c r="K1336" s="197" t="s">
        <v>196</v>
      </c>
      <c r="L1336" s="197" t="s">
        <v>196</v>
      </c>
      <c r="M1336" s="198">
        <v>315.58999999999997</v>
      </c>
      <c r="N1336" t="str">
        <f t="shared" si="20"/>
        <v>710000010100</v>
      </c>
    </row>
    <row r="1337" spans="1:14" x14ac:dyDescent="0.25">
      <c r="A1337" s="197" t="s">
        <v>108</v>
      </c>
      <c r="B1337" s="197" t="s">
        <v>284</v>
      </c>
      <c r="C1337" s="197" t="s">
        <v>285</v>
      </c>
      <c r="D1337" s="197" t="s">
        <v>126</v>
      </c>
      <c r="E1337" s="197" t="s">
        <v>127</v>
      </c>
      <c r="F1337" s="197" t="s">
        <v>125</v>
      </c>
      <c r="G1337" s="197" t="s">
        <v>149</v>
      </c>
      <c r="H1337" s="197" t="s">
        <v>196</v>
      </c>
      <c r="I1337" s="197" t="s">
        <v>128</v>
      </c>
      <c r="J1337" s="197" t="s">
        <v>196</v>
      </c>
      <c r="K1337" s="197" t="s">
        <v>196</v>
      </c>
      <c r="L1337" s="197" t="s">
        <v>196</v>
      </c>
      <c r="M1337" s="198">
        <v>653.53</v>
      </c>
      <c r="N1337" t="str">
        <f t="shared" si="20"/>
        <v>710000010100</v>
      </c>
    </row>
    <row r="1338" spans="1:14" x14ac:dyDescent="0.25">
      <c r="A1338" s="197" t="s">
        <v>108</v>
      </c>
      <c r="B1338" s="197" t="s">
        <v>284</v>
      </c>
      <c r="C1338" s="197" t="s">
        <v>285</v>
      </c>
      <c r="D1338" s="197" t="s">
        <v>126</v>
      </c>
      <c r="E1338" s="197" t="s">
        <v>127</v>
      </c>
      <c r="F1338" s="197" t="s">
        <v>125</v>
      </c>
      <c r="G1338" s="197" t="s">
        <v>149</v>
      </c>
      <c r="H1338" s="197" t="s">
        <v>196</v>
      </c>
      <c r="I1338" s="197" t="s">
        <v>128</v>
      </c>
      <c r="J1338" s="197" t="s">
        <v>196</v>
      </c>
      <c r="K1338" s="197" t="s">
        <v>196</v>
      </c>
      <c r="L1338" s="197" t="s">
        <v>196</v>
      </c>
      <c r="M1338" s="198">
        <v>16.760000000000002</v>
      </c>
      <c r="N1338" t="str">
        <f t="shared" si="20"/>
        <v>710000010100</v>
      </c>
    </row>
    <row r="1339" spans="1:14" x14ac:dyDescent="0.25">
      <c r="A1339" s="197" t="s">
        <v>108</v>
      </c>
      <c r="B1339" s="197" t="s">
        <v>284</v>
      </c>
      <c r="C1339" s="197" t="s">
        <v>285</v>
      </c>
      <c r="D1339" s="197" t="s">
        <v>126</v>
      </c>
      <c r="E1339" s="197" t="s">
        <v>127</v>
      </c>
      <c r="F1339" s="197" t="s">
        <v>125</v>
      </c>
      <c r="G1339" s="197" t="s">
        <v>152</v>
      </c>
      <c r="H1339" s="197" t="s">
        <v>196</v>
      </c>
      <c r="I1339" s="197" t="s">
        <v>128</v>
      </c>
      <c r="J1339" s="197" t="s">
        <v>196</v>
      </c>
      <c r="K1339" s="197" t="s">
        <v>196</v>
      </c>
      <c r="L1339" s="197" t="s">
        <v>196</v>
      </c>
      <c r="M1339" s="198">
        <v>53.07</v>
      </c>
      <c r="N1339" t="str">
        <f t="shared" si="20"/>
        <v>723000010100</v>
      </c>
    </row>
    <row r="1340" spans="1:14" x14ac:dyDescent="0.25">
      <c r="A1340" s="197" t="s">
        <v>108</v>
      </c>
      <c r="B1340" s="197" t="s">
        <v>284</v>
      </c>
      <c r="C1340" s="197" t="s">
        <v>285</v>
      </c>
      <c r="D1340" s="197" t="s">
        <v>126</v>
      </c>
      <c r="E1340" s="197" t="s">
        <v>127</v>
      </c>
      <c r="F1340" s="197" t="s">
        <v>125</v>
      </c>
      <c r="G1340" s="197" t="s">
        <v>152</v>
      </c>
      <c r="H1340" s="197" t="s">
        <v>196</v>
      </c>
      <c r="I1340" s="197" t="s">
        <v>128</v>
      </c>
      <c r="J1340" s="197" t="s">
        <v>196</v>
      </c>
      <c r="K1340" s="197" t="s">
        <v>196</v>
      </c>
      <c r="L1340" s="197" t="s">
        <v>196</v>
      </c>
      <c r="M1340" s="198">
        <v>39.81</v>
      </c>
      <c r="N1340" t="str">
        <f t="shared" si="20"/>
        <v>723000010100</v>
      </c>
    </row>
    <row r="1341" spans="1:14" x14ac:dyDescent="0.25">
      <c r="A1341" s="197" t="s">
        <v>108</v>
      </c>
      <c r="B1341" s="197" t="s">
        <v>284</v>
      </c>
      <c r="C1341" s="197" t="s">
        <v>285</v>
      </c>
      <c r="D1341" s="197" t="s">
        <v>126</v>
      </c>
      <c r="E1341" s="197" t="s">
        <v>127</v>
      </c>
      <c r="F1341" s="197" t="s">
        <v>125</v>
      </c>
      <c r="G1341" s="197" t="s">
        <v>153</v>
      </c>
      <c r="H1341" s="197" t="s">
        <v>196</v>
      </c>
      <c r="I1341" s="197" t="s">
        <v>128</v>
      </c>
      <c r="J1341" s="197" t="s">
        <v>196</v>
      </c>
      <c r="K1341" s="197" t="s">
        <v>196</v>
      </c>
      <c r="L1341" s="197" t="s">
        <v>196</v>
      </c>
      <c r="M1341" s="198">
        <v>12.41</v>
      </c>
      <c r="N1341" t="str">
        <f t="shared" si="20"/>
        <v>723100010100</v>
      </c>
    </row>
    <row r="1342" spans="1:14" x14ac:dyDescent="0.25">
      <c r="A1342" s="197" t="s">
        <v>108</v>
      </c>
      <c r="B1342" s="197" t="s">
        <v>284</v>
      </c>
      <c r="C1342" s="197" t="s">
        <v>285</v>
      </c>
      <c r="D1342" s="197" t="s">
        <v>126</v>
      </c>
      <c r="E1342" s="197" t="s">
        <v>127</v>
      </c>
      <c r="F1342" s="197" t="s">
        <v>125</v>
      </c>
      <c r="G1342" s="197" t="s">
        <v>153</v>
      </c>
      <c r="H1342" s="197" t="s">
        <v>196</v>
      </c>
      <c r="I1342" s="197" t="s">
        <v>128</v>
      </c>
      <c r="J1342" s="197" t="s">
        <v>196</v>
      </c>
      <c r="K1342" s="197" t="s">
        <v>196</v>
      </c>
      <c r="L1342" s="197" t="s">
        <v>196</v>
      </c>
      <c r="M1342" s="198">
        <v>9.31</v>
      </c>
      <c r="N1342" t="str">
        <f t="shared" si="20"/>
        <v>723100010100</v>
      </c>
    </row>
    <row r="1343" spans="1:14" x14ac:dyDescent="0.25">
      <c r="A1343" s="197" t="s">
        <v>108</v>
      </c>
      <c r="B1343" s="197" t="s">
        <v>284</v>
      </c>
      <c r="C1343" s="197" t="s">
        <v>285</v>
      </c>
      <c r="D1343" s="197" t="s">
        <v>126</v>
      </c>
      <c r="E1343" s="197" t="s">
        <v>127</v>
      </c>
      <c r="F1343" s="197" t="s">
        <v>125</v>
      </c>
      <c r="G1343" s="197" t="s">
        <v>154</v>
      </c>
      <c r="H1343" s="197" t="s">
        <v>196</v>
      </c>
      <c r="I1343" s="197" t="s">
        <v>128</v>
      </c>
      <c r="J1343" s="197" t="s">
        <v>196</v>
      </c>
      <c r="K1343" s="197" t="s">
        <v>196</v>
      </c>
      <c r="L1343" s="197" t="s">
        <v>196</v>
      </c>
      <c r="M1343" s="198">
        <v>155.26</v>
      </c>
      <c r="N1343" t="str">
        <f t="shared" si="20"/>
        <v>724000010100</v>
      </c>
    </row>
    <row r="1344" spans="1:14" x14ac:dyDescent="0.25">
      <c r="A1344" s="197" t="s">
        <v>108</v>
      </c>
      <c r="B1344" s="197" t="s">
        <v>284</v>
      </c>
      <c r="C1344" s="197" t="s">
        <v>285</v>
      </c>
      <c r="D1344" s="197" t="s">
        <v>126</v>
      </c>
      <c r="E1344" s="197" t="s">
        <v>127</v>
      </c>
      <c r="F1344" s="197" t="s">
        <v>125</v>
      </c>
      <c r="G1344" s="197" t="s">
        <v>143</v>
      </c>
      <c r="H1344" s="197" t="s">
        <v>196</v>
      </c>
      <c r="I1344" s="197" t="s">
        <v>128</v>
      </c>
      <c r="J1344" s="197" t="s">
        <v>196</v>
      </c>
      <c r="K1344" s="197" t="s">
        <v>196</v>
      </c>
      <c r="L1344" s="197" t="s">
        <v>196</v>
      </c>
      <c r="M1344" s="198">
        <v>-18.43</v>
      </c>
      <c r="N1344" t="str">
        <f t="shared" si="20"/>
        <v>213000010100</v>
      </c>
    </row>
    <row r="1345" spans="1:14" x14ac:dyDescent="0.25">
      <c r="A1345" s="197" t="s">
        <v>108</v>
      </c>
      <c r="B1345" s="197" t="s">
        <v>284</v>
      </c>
      <c r="C1345" s="197" t="s">
        <v>285</v>
      </c>
      <c r="D1345" s="197" t="s">
        <v>126</v>
      </c>
      <c r="E1345" s="197" t="s">
        <v>127</v>
      </c>
      <c r="F1345" s="197" t="s">
        <v>125</v>
      </c>
      <c r="G1345" s="197" t="s">
        <v>140</v>
      </c>
      <c r="H1345" s="197" t="s">
        <v>196</v>
      </c>
      <c r="I1345" s="197" t="s">
        <v>128</v>
      </c>
      <c r="J1345" s="197" t="s">
        <v>196</v>
      </c>
      <c r="K1345" s="197" t="s">
        <v>196</v>
      </c>
      <c r="L1345" s="197" t="s">
        <v>196</v>
      </c>
      <c r="M1345" s="198">
        <v>-58.98</v>
      </c>
      <c r="N1345" t="str">
        <f t="shared" si="20"/>
        <v>210500010100</v>
      </c>
    </row>
    <row r="1346" spans="1:14" x14ac:dyDescent="0.25">
      <c r="A1346" s="197" t="s">
        <v>108</v>
      </c>
      <c r="B1346" s="197" t="s">
        <v>284</v>
      </c>
      <c r="C1346" s="197" t="s">
        <v>285</v>
      </c>
      <c r="D1346" s="197" t="s">
        <v>126</v>
      </c>
      <c r="E1346" s="197" t="s">
        <v>127</v>
      </c>
      <c r="F1346" s="197" t="s">
        <v>125</v>
      </c>
      <c r="G1346" s="197" t="s">
        <v>140</v>
      </c>
      <c r="H1346" s="197" t="s">
        <v>196</v>
      </c>
      <c r="I1346" s="197" t="s">
        <v>128</v>
      </c>
      <c r="J1346" s="197" t="s">
        <v>196</v>
      </c>
      <c r="K1346" s="197" t="s">
        <v>196</v>
      </c>
      <c r="L1346" s="197" t="s">
        <v>196</v>
      </c>
      <c r="M1346" s="198">
        <v>-44.24</v>
      </c>
      <c r="N1346" t="str">
        <f t="shared" si="20"/>
        <v>210500010100</v>
      </c>
    </row>
    <row r="1347" spans="1:14" x14ac:dyDescent="0.25">
      <c r="A1347" s="197" t="s">
        <v>108</v>
      </c>
      <c r="B1347" s="197" t="s">
        <v>284</v>
      </c>
      <c r="C1347" s="197" t="s">
        <v>285</v>
      </c>
      <c r="D1347" s="197" t="s">
        <v>126</v>
      </c>
      <c r="E1347" s="197" t="s">
        <v>127</v>
      </c>
      <c r="F1347" s="197" t="s">
        <v>125</v>
      </c>
      <c r="G1347" s="197" t="s">
        <v>150</v>
      </c>
      <c r="H1347" s="197" t="s">
        <v>196</v>
      </c>
      <c r="I1347" s="197" t="s">
        <v>128</v>
      </c>
      <c r="J1347" s="197" t="s">
        <v>196</v>
      </c>
      <c r="K1347" s="197" t="s">
        <v>196</v>
      </c>
      <c r="L1347" s="197" t="s">
        <v>196</v>
      </c>
      <c r="M1347" s="198">
        <v>-11.25</v>
      </c>
      <c r="N1347" t="str">
        <f t="shared" ref="N1347:N1410" si="21">CONCATENATE(G1347,E1347)</f>
        <v>219000010100</v>
      </c>
    </row>
    <row r="1348" spans="1:14" x14ac:dyDescent="0.25">
      <c r="A1348" s="197" t="s">
        <v>108</v>
      </c>
      <c r="B1348" s="197" t="s">
        <v>284</v>
      </c>
      <c r="C1348" s="197" t="s">
        <v>285</v>
      </c>
      <c r="D1348" s="197" t="s">
        <v>126</v>
      </c>
      <c r="E1348" s="197" t="s">
        <v>127</v>
      </c>
      <c r="F1348" s="197" t="s">
        <v>125</v>
      </c>
      <c r="G1348" s="197" t="s">
        <v>139</v>
      </c>
      <c r="H1348" s="197" t="s">
        <v>196</v>
      </c>
      <c r="I1348" s="197" t="s">
        <v>128</v>
      </c>
      <c r="J1348" s="197" t="s">
        <v>196</v>
      </c>
      <c r="K1348" s="197" t="s">
        <v>196</v>
      </c>
      <c r="L1348" s="197" t="s">
        <v>196</v>
      </c>
      <c r="M1348" s="198">
        <v>-8.0399999999999991</v>
      </c>
      <c r="N1348" t="str">
        <f t="shared" si="21"/>
        <v>210000010100</v>
      </c>
    </row>
    <row r="1349" spans="1:14" x14ac:dyDescent="0.25">
      <c r="A1349" s="197" t="s">
        <v>108</v>
      </c>
      <c r="B1349" s="197" t="s">
        <v>284</v>
      </c>
      <c r="C1349" s="197" t="s">
        <v>285</v>
      </c>
      <c r="D1349" s="197" t="s">
        <v>126</v>
      </c>
      <c r="E1349" s="197" t="s">
        <v>127</v>
      </c>
      <c r="F1349" s="197" t="s">
        <v>125</v>
      </c>
      <c r="G1349" s="197" t="s">
        <v>134</v>
      </c>
      <c r="H1349" s="197" t="s">
        <v>196</v>
      </c>
      <c r="I1349" s="197" t="s">
        <v>128</v>
      </c>
      <c r="J1349" s="197" t="s">
        <v>196</v>
      </c>
      <c r="K1349" s="197" t="s">
        <v>196</v>
      </c>
      <c r="L1349" s="197" t="s">
        <v>196</v>
      </c>
      <c r="M1349" s="198">
        <v>-58.98</v>
      </c>
      <c r="N1349" t="str">
        <f t="shared" si="21"/>
        <v>205200010100</v>
      </c>
    </row>
    <row r="1350" spans="1:14" x14ac:dyDescent="0.25">
      <c r="A1350" s="197" t="s">
        <v>108</v>
      </c>
      <c r="B1350" s="197" t="s">
        <v>284</v>
      </c>
      <c r="C1350" s="197" t="s">
        <v>285</v>
      </c>
      <c r="D1350" s="197" t="s">
        <v>126</v>
      </c>
      <c r="E1350" s="197" t="s">
        <v>127</v>
      </c>
      <c r="F1350" s="197" t="s">
        <v>125</v>
      </c>
      <c r="G1350" s="197" t="s">
        <v>134</v>
      </c>
      <c r="H1350" s="197" t="s">
        <v>196</v>
      </c>
      <c r="I1350" s="197" t="s">
        <v>128</v>
      </c>
      <c r="J1350" s="197" t="s">
        <v>196</v>
      </c>
      <c r="K1350" s="197" t="s">
        <v>196</v>
      </c>
      <c r="L1350" s="197" t="s">
        <v>196</v>
      </c>
      <c r="M1350" s="198">
        <v>-44.24</v>
      </c>
      <c r="N1350" t="str">
        <f t="shared" si="21"/>
        <v>205200010100</v>
      </c>
    </row>
    <row r="1351" spans="1:14" x14ac:dyDescent="0.25">
      <c r="A1351" s="197" t="s">
        <v>108</v>
      </c>
      <c r="B1351" s="197" t="s">
        <v>284</v>
      </c>
      <c r="C1351" s="197" t="s">
        <v>285</v>
      </c>
      <c r="D1351" s="197" t="s">
        <v>126</v>
      </c>
      <c r="E1351" s="197" t="s">
        <v>127</v>
      </c>
      <c r="F1351" s="197" t="s">
        <v>125</v>
      </c>
      <c r="G1351" s="197" t="s">
        <v>141</v>
      </c>
      <c r="H1351" s="197" t="s">
        <v>196</v>
      </c>
      <c r="I1351" s="197" t="s">
        <v>128</v>
      </c>
      <c r="J1351" s="197" t="s">
        <v>196</v>
      </c>
      <c r="K1351" s="197" t="s">
        <v>196</v>
      </c>
      <c r="L1351" s="197" t="s">
        <v>196</v>
      </c>
      <c r="M1351" s="198">
        <v>-53.07</v>
      </c>
      <c r="N1351" t="str">
        <f t="shared" si="21"/>
        <v>211000010100</v>
      </c>
    </row>
    <row r="1352" spans="1:14" x14ac:dyDescent="0.25">
      <c r="A1352" s="197" t="s">
        <v>108</v>
      </c>
      <c r="B1352" s="197" t="s">
        <v>284</v>
      </c>
      <c r="C1352" s="197" t="s">
        <v>285</v>
      </c>
      <c r="D1352" s="197" t="s">
        <v>126</v>
      </c>
      <c r="E1352" s="197" t="s">
        <v>127</v>
      </c>
      <c r="F1352" s="197" t="s">
        <v>125</v>
      </c>
      <c r="G1352" s="197" t="s">
        <v>141</v>
      </c>
      <c r="H1352" s="197" t="s">
        <v>196</v>
      </c>
      <c r="I1352" s="197" t="s">
        <v>128</v>
      </c>
      <c r="J1352" s="197" t="s">
        <v>196</v>
      </c>
      <c r="K1352" s="197" t="s">
        <v>196</v>
      </c>
      <c r="L1352" s="197" t="s">
        <v>196</v>
      </c>
      <c r="M1352" s="198">
        <v>-39.81</v>
      </c>
      <c r="N1352" t="str">
        <f t="shared" si="21"/>
        <v>211000010100</v>
      </c>
    </row>
    <row r="1353" spans="1:14" x14ac:dyDescent="0.25">
      <c r="A1353" s="197" t="s">
        <v>108</v>
      </c>
      <c r="B1353" s="197" t="s">
        <v>284</v>
      </c>
      <c r="C1353" s="197" t="s">
        <v>285</v>
      </c>
      <c r="D1353" s="197" t="s">
        <v>126</v>
      </c>
      <c r="E1353" s="197" t="s">
        <v>127</v>
      </c>
      <c r="F1353" s="197" t="s">
        <v>125</v>
      </c>
      <c r="G1353" s="197" t="s">
        <v>135</v>
      </c>
      <c r="H1353" s="197" t="s">
        <v>196</v>
      </c>
      <c r="I1353" s="197" t="s">
        <v>128</v>
      </c>
      <c r="J1353" s="197" t="s">
        <v>196</v>
      </c>
      <c r="K1353" s="197" t="s">
        <v>196</v>
      </c>
      <c r="L1353" s="197" t="s">
        <v>196</v>
      </c>
      <c r="M1353" s="198">
        <v>-53.07</v>
      </c>
      <c r="N1353" t="str">
        <f t="shared" si="21"/>
        <v>205300010100</v>
      </c>
    </row>
    <row r="1354" spans="1:14" x14ac:dyDescent="0.25">
      <c r="A1354" s="197" t="s">
        <v>108</v>
      </c>
      <c r="B1354" s="197" t="s">
        <v>284</v>
      </c>
      <c r="C1354" s="197" t="s">
        <v>285</v>
      </c>
      <c r="D1354" s="197" t="s">
        <v>126</v>
      </c>
      <c r="E1354" s="197" t="s">
        <v>127</v>
      </c>
      <c r="F1354" s="197" t="s">
        <v>125</v>
      </c>
      <c r="G1354" s="197" t="s">
        <v>135</v>
      </c>
      <c r="H1354" s="197" t="s">
        <v>196</v>
      </c>
      <c r="I1354" s="197" t="s">
        <v>128</v>
      </c>
      <c r="J1354" s="197" t="s">
        <v>196</v>
      </c>
      <c r="K1354" s="197" t="s">
        <v>196</v>
      </c>
      <c r="L1354" s="197" t="s">
        <v>196</v>
      </c>
      <c r="M1354" s="198">
        <v>-39.81</v>
      </c>
      <c r="N1354" t="str">
        <f t="shared" si="21"/>
        <v>205300010100</v>
      </c>
    </row>
    <row r="1355" spans="1:14" x14ac:dyDescent="0.25">
      <c r="A1355" s="197" t="s">
        <v>108</v>
      </c>
      <c r="B1355" s="197" t="s">
        <v>284</v>
      </c>
      <c r="C1355" s="197" t="s">
        <v>285</v>
      </c>
      <c r="D1355" s="197" t="s">
        <v>126</v>
      </c>
      <c r="E1355" s="197" t="s">
        <v>127</v>
      </c>
      <c r="F1355" s="197" t="s">
        <v>125</v>
      </c>
      <c r="G1355" s="197" t="s">
        <v>147</v>
      </c>
      <c r="H1355" s="197" t="s">
        <v>196</v>
      </c>
      <c r="I1355" s="197" t="s">
        <v>128</v>
      </c>
      <c r="J1355" s="197" t="s">
        <v>196</v>
      </c>
      <c r="K1355" s="197" t="s">
        <v>196</v>
      </c>
      <c r="L1355" s="197" t="s">
        <v>196</v>
      </c>
      <c r="M1355" s="198">
        <v>-12.41</v>
      </c>
      <c r="N1355" t="str">
        <f t="shared" si="21"/>
        <v>216000010100</v>
      </c>
    </row>
    <row r="1356" spans="1:14" x14ac:dyDescent="0.25">
      <c r="A1356" s="197" t="s">
        <v>108</v>
      </c>
      <c r="B1356" s="197" t="s">
        <v>284</v>
      </c>
      <c r="C1356" s="197" t="s">
        <v>285</v>
      </c>
      <c r="D1356" s="197" t="s">
        <v>126</v>
      </c>
      <c r="E1356" s="197" t="s">
        <v>127</v>
      </c>
      <c r="F1356" s="197" t="s">
        <v>125</v>
      </c>
      <c r="G1356" s="197" t="s">
        <v>147</v>
      </c>
      <c r="H1356" s="197" t="s">
        <v>196</v>
      </c>
      <c r="I1356" s="197" t="s">
        <v>128</v>
      </c>
      <c r="J1356" s="197" t="s">
        <v>196</v>
      </c>
      <c r="K1356" s="197" t="s">
        <v>196</v>
      </c>
      <c r="L1356" s="197" t="s">
        <v>196</v>
      </c>
      <c r="M1356" s="198">
        <v>-9.31</v>
      </c>
      <c r="N1356" t="str">
        <f t="shared" si="21"/>
        <v>216000010100</v>
      </c>
    </row>
    <row r="1357" spans="1:14" x14ac:dyDescent="0.25">
      <c r="A1357" s="197" t="s">
        <v>108</v>
      </c>
      <c r="B1357" s="197" t="s">
        <v>284</v>
      </c>
      <c r="C1357" s="197" t="s">
        <v>285</v>
      </c>
      <c r="D1357" s="197" t="s">
        <v>126</v>
      </c>
      <c r="E1357" s="197" t="s">
        <v>127</v>
      </c>
      <c r="F1357" s="197" t="s">
        <v>125</v>
      </c>
      <c r="G1357" s="197" t="s">
        <v>144</v>
      </c>
      <c r="H1357" s="197" t="s">
        <v>196</v>
      </c>
      <c r="I1357" s="197" t="s">
        <v>128</v>
      </c>
      <c r="J1357" s="197" t="s">
        <v>196</v>
      </c>
      <c r="K1357" s="197" t="s">
        <v>196</v>
      </c>
      <c r="L1357" s="197" t="s">
        <v>196</v>
      </c>
      <c r="M1357" s="198">
        <v>-75.459999999999994</v>
      </c>
      <c r="N1357" t="str">
        <f t="shared" si="21"/>
        <v>214000010100</v>
      </c>
    </row>
    <row r="1358" spans="1:14" x14ac:dyDescent="0.25">
      <c r="A1358" s="197" t="s">
        <v>108</v>
      </c>
      <c r="B1358" s="197" t="s">
        <v>284</v>
      </c>
      <c r="C1358" s="197" t="s">
        <v>285</v>
      </c>
      <c r="D1358" s="197" t="s">
        <v>126</v>
      </c>
      <c r="E1358" s="197" t="s">
        <v>127</v>
      </c>
      <c r="F1358" s="197" t="s">
        <v>125</v>
      </c>
      <c r="G1358" s="197" t="s">
        <v>144</v>
      </c>
      <c r="H1358" s="197" t="s">
        <v>196</v>
      </c>
      <c r="I1358" s="197" t="s">
        <v>128</v>
      </c>
      <c r="J1358" s="197" t="s">
        <v>196</v>
      </c>
      <c r="K1358" s="197" t="s">
        <v>196</v>
      </c>
      <c r="L1358" s="197" t="s">
        <v>196</v>
      </c>
      <c r="M1358" s="198">
        <v>-56.6</v>
      </c>
      <c r="N1358" t="str">
        <f t="shared" si="21"/>
        <v>214000010100</v>
      </c>
    </row>
    <row r="1359" spans="1:14" x14ac:dyDescent="0.25">
      <c r="A1359" s="197" t="s">
        <v>108</v>
      </c>
      <c r="B1359" s="197" t="s">
        <v>284</v>
      </c>
      <c r="C1359" s="197" t="s">
        <v>285</v>
      </c>
      <c r="D1359" s="197" t="s">
        <v>126</v>
      </c>
      <c r="E1359" s="197" t="s">
        <v>127</v>
      </c>
      <c r="F1359" s="197" t="s">
        <v>125</v>
      </c>
      <c r="G1359" s="197" t="s">
        <v>138</v>
      </c>
      <c r="H1359" s="197" t="s">
        <v>196</v>
      </c>
      <c r="I1359" s="197" t="s">
        <v>128</v>
      </c>
      <c r="J1359" s="197" t="s">
        <v>196</v>
      </c>
      <c r="K1359" s="197" t="s">
        <v>196</v>
      </c>
      <c r="L1359" s="197" t="s">
        <v>196</v>
      </c>
      <c r="M1359" s="198">
        <v>-12.41</v>
      </c>
      <c r="N1359" t="str">
        <f t="shared" si="21"/>
        <v>205800010100</v>
      </c>
    </row>
    <row r="1360" spans="1:14" x14ac:dyDescent="0.25">
      <c r="A1360" s="197" t="s">
        <v>108</v>
      </c>
      <c r="B1360" s="197" t="s">
        <v>284</v>
      </c>
      <c r="C1360" s="197" t="s">
        <v>285</v>
      </c>
      <c r="D1360" s="197" t="s">
        <v>126</v>
      </c>
      <c r="E1360" s="197" t="s">
        <v>127</v>
      </c>
      <c r="F1360" s="197" t="s">
        <v>125</v>
      </c>
      <c r="G1360" s="197" t="s">
        <v>138</v>
      </c>
      <c r="H1360" s="197" t="s">
        <v>196</v>
      </c>
      <c r="I1360" s="197" t="s">
        <v>128</v>
      </c>
      <c r="J1360" s="197" t="s">
        <v>196</v>
      </c>
      <c r="K1360" s="197" t="s">
        <v>196</v>
      </c>
      <c r="L1360" s="197" t="s">
        <v>196</v>
      </c>
      <c r="M1360" s="198">
        <v>-9.31</v>
      </c>
      <c r="N1360" t="str">
        <f t="shared" si="21"/>
        <v>205800010100</v>
      </c>
    </row>
    <row r="1361" spans="1:14" x14ac:dyDescent="0.25">
      <c r="A1361" s="197" t="s">
        <v>108</v>
      </c>
      <c r="B1361" s="197" t="s">
        <v>284</v>
      </c>
      <c r="C1361" s="197" t="s">
        <v>285</v>
      </c>
      <c r="D1361" s="197" t="s">
        <v>126</v>
      </c>
      <c r="E1361" s="197" t="s">
        <v>127</v>
      </c>
      <c r="F1361" s="197" t="s">
        <v>125</v>
      </c>
      <c r="G1361" s="197" t="s">
        <v>145</v>
      </c>
      <c r="H1361" s="197" t="s">
        <v>196</v>
      </c>
      <c r="I1361" s="197" t="s">
        <v>128</v>
      </c>
      <c r="J1361" s="197" t="s">
        <v>196</v>
      </c>
      <c r="K1361" s="197" t="s">
        <v>196</v>
      </c>
      <c r="L1361" s="197" t="s">
        <v>196</v>
      </c>
      <c r="M1361" s="198">
        <v>-38.61</v>
      </c>
      <c r="N1361" t="str">
        <f t="shared" si="21"/>
        <v>215000010100</v>
      </c>
    </row>
    <row r="1362" spans="1:14" x14ac:dyDescent="0.25">
      <c r="A1362" s="197" t="s">
        <v>108</v>
      </c>
      <c r="B1362" s="197" t="s">
        <v>284</v>
      </c>
      <c r="C1362" s="197" t="s">
        <v>285</v>
      </c>
      <c r="D1362" s="197" t="s">
        <v>126</v>
      </c>
      <c r="E1362" s="197" t="s">
        <v>127</v>
      </c>
      <c r="F1362" s="197" t="s">
        <v>125</v>
      </c>
      <c r="G1362" s="197" t="s">
        <v>145</v>
      </c>
      <c r="H1362" s="197" t="s">
        <v>196</v>
      </c>
      <c r="I1362" s="197" t="s">
        <v>128</v>
      </c>
      <c r="J1362" s="197" t="s">
        <v>196</v>
      </c>
      <c r="K1362" s="197" t="s">
        <v>196</v>
      </c>
      <c r="L1362" s="197" t="s">
        <v>196</v>
      </c>
      <c r="M1362" s="198">
        <v>-28.95</v>
      </c>
      <c r="N1362" t="str">
        <f t="shared" si="21"/>
        <v>215000010100</v>
      </c>
    </row>
    <row r="1363" spans="1:14" x14ac:dyDescent="0.25">
      <c r="A1363" s="197" t="s">
        <v>108</v>
      </c>
      <c r="B1363" s="197" t="s">
        <v>284</v>
      </c>
      <c r="C1363" s="197" t="s">
        <v>285</v>
      </c>
      <c r="D1363" s="197" t="s">
        <v>126</v>
      </c>
      <c r="E1363" s="197" t="s">
        <v>127</v>
      </c>
      <c r="F1363" s="197" t="s">
        <v>125</v>
      </c>
      <c r="G1363" s="197" t="s">
        <v>124</v>
      </c>
      <c r="H1363" s="197" t="s">
        <v>196</v>
      </c>
      <c r="I1363" s="197" t="s">
        <v>128</v>
      </c>
      <c r="J1363" s="197" t="s">
        <v>196</v>
      </c>
      <c r="K1363" s="197" t="s">
        <v>196</v>
      </c>
      <c r="L1363" s="197" t="s">
        <v>196</v>
      </c>
      <c r="M1363" s="198">
        <v>-617.49</v>
      </c>
      <c r="N1363" t="str">
        <f t="shared" si="21"/>
        <v>100000010100</v>
      </c>
    </row>
    <row r="1364" spans="1:14" x14ac:dyDescent="0.25">
      <c r="A1364" s="197" t="s">
        <v>108</v>
      </c>
      <c r="B1364" s="197" t="s">
        <v>284</v>
      </c>
      <c r="C1364" s="197" t="s">
        <v>285</v>
      </c>
      <c r="D1364" s="197" t="s">
        <v>126</v>
      </c>
      <c r="E1364" s="197" t="s">
        <v>127</v>
      </c>
      <c r="F1364" s="197" t="s">
        <v>125</v>
      </c>
      <c r="G1364" s="197" t="s">
        <v>124</v>
      </c>
      <c r="H1364" s="197" t="s">
        <v>196</v>
      </c>
      <c r="I1364" s="197" t="s">
        <v>128</v>
      </c>
      <c r="J1364" s="197" t="s">
        <v>196</v>
      </c>
      <c r="K1364" s="197" t="s">
        <v>196</v>
      </c>
      <c r="L1364" s="197" t="s">
        <v>196</v>
      </c>
      <c r="M1364" s="198">
        <v>-463.12</v>
      </c>
      <c r="N1364" t="str">
        <f t="shared" si="21"/>
        <v>100000010100</v>
      </c>
    </row>
    <row r="1365" spans="1:14" x14ac:dyDescent="0.25">
      <c r="A1365" s="197" t="s">
        <v>108</v>
      </c>
      <c r="B1365" s="197" t="s">
        <v>284</v>
      </c>
      <c r="C1365" s="197" t="s">
        <v>285</v>
      </c>
      <c r="D1365" s="197" t="s">
        <v>126</v>
      </c>
      <c r="E1365" s="197" t="s">
        <v>127</v>
      </c>
      <c r="F1365" s="197" t="s">
        <v>125</v>
      </c>
      <c r="G1365" s="197" t="s">
        <v>150</v>
      </c>
      <c r="H1365" s="197" t="s">
        <v>196</v>
      </c>
      <c r="I1365" s="197" t="s">
        <v>128</v>
      </c>
      <c r="J1365" s="197" t="s">
        <v>196</v>
      </c>
      <c r="K1365" s="197" t="s">
        <v>196</v>
      </c>
      <c r="L1365" s="197" t="s">
        <v>196</v>
      </c>
      <c r="M1365" s="198">
        <v>-8.43</v>
      </c>
      <c r="N1365" t="str">
        <f t="shared" si="21"/>
        <v>219000010100</v>
      </c>
    </row>
    <row r="1366" spans="1:14" x14ac:dyDescent="0.25">
      <c r="A1366" s="197" t="s">
        <v>108</v>
      </c>
      <c r="B1366" s="197" t="s">
        <v>284</v>
      </c>
      <c r="C1366" s="197" t="s">
        <v>285</v>
      </c>
      <c r="D1366" s="197" t="s">
        <v>126</v>
      </c>
      <c r="E1366" s="197" t="s">
        <v>127</v>
      </c>
      <c r="F1366" s="197" t="s">
        <v>125</v>
      </c>
      <c r="G1366" s="197" t="s">
        <v>139</v>
      </c>
      <c r="H1366" s="197" t="s">
        <v>196</v>
      </c>
      <c r="I1366" s="197" t="s">
        <v>128</v>
      </c>
      <c r="J1366" s="197" t="s">
        <v>196</v>
      </c>
      <c r="K1366" s="197" t="s">
        <v>196</v>
      </c>
      <c r="L1366" s="197" t="s">
        <v>196</v>
      </c>
      <c r="M1366" s="198">
        <v>-1.87</v>
      </c>
      <c r="N1366" t="str">
        <f t="shared" si="21"/>
        <v>210000010100</v>
      </c>
    </row>
    <row r="1367" spans="1:14" x14ac:dyDescent="0.25">
      <c r="A1367" s="197" t="s">
        <v>108</v>
      </c>
      <c r="B1367" s="197" t="s">
        <v>284</v>
      </c>
      <c r="C1367" s="197" t="s">
        <v>285</v>
      </c>
      <c r="D1367" s="197" t="s">
        <v>126</v>
      </c>
      <c r="E1367" s="197" t="s">
        <v>127</v>
      </c>
      <c r="F1367" s="197" t="s">
        <v>125</v>
      </c>
      <c r="G1367" s="197" t="s">
        <v>139</v>
      </c>
      <c r="H1367" s="197" t="s">
        <v>196</v>
      </c>
      <c r="I1367" s="197" t="s">
        <v>128</v>
      </c>
      <c r="J1367" s="197" t="s">
        <v>196</v>
      </c>
      <c r="K1367" s="197" t="s">
        <v>196</v>
      </c>
      <c r="L1367" s="197" t="s">
        <v>196</v>
      </c>
      <c r="M1367" s="198">
        <v>-1.4</v>
      </c>
      <c r="N1367" t="str">
        <f t="shared" si="21"/>
        <v>210000010100</v>
      </c>
    </row>
    <row r="1368" spans="1:14" x14ac:dyDescent="0.25">
      <c r="A1368" s="197" t="s">
        <v>108</v>
      </c>
      <c r="B1368" s="197" t="s">
        <v>284</v>
      </c>
      <c r="C1368" s="197" t="s">
        <v>285</v>
      </c>
      <c r="D1368" s="197" t="s">
        <v>126</v>
      </c>
      <c r="E1368" s="197" t="s">
        <v>127</v>
      </c>
      <c r="F1368" s="197" t="s">
        <v>125</v>
      </c>
      <c r="G1368" s="197" t="s">
        <v>137</v>
      </c>
      <c r="H1368" s="197" t="s">
        <v>196</v>
      </c>
      <c r="I1368" s="197" t="s">
        <v>128</v>
      </c>
      <c r="J1368" s="197" t="s">
        <v>196</v>
      </c>
      <c r="K1368" s="197" t="s">
        <v>196</v>
      </c>
      <c r="L1368" s="197" t="s">
        <v>196</v>
      </c>
      <c r="M1368" s="198">
        <v>-155.26</v>
      </c>
      <c r="N1368" t="str">
        <f t="shared" si="21"/>
        <v>205600010100</v>
      </c>
    </row>
    <row r="1369" spans="1:14" x14ac:dyDescent="0.25">
      <c r="A1369" s="197" t="s">
        <v>108</v>
      </c>
      <c r="B1369" s="197" t="s">
        <v>284</v>
      </c>
      <c r="C1369" s="197" t="s">
        <v>285</v>
      </c>
      <c r="D1369" s="197" t="s">
        <v>126</v>
      </c>
      <c r="E1369" s="197" t="s">
        <v>127</v>
      </c>
      <c r="F1369" s="197" t="s">
        <v>125</v>
      </c>
      <c r="G1369" s="197" t="s">
        <v>137</v>
      </c>
      <c r="H1369" s="197" t="s">
        <v>196</v>
      </c>
      <c r="I1369" s="197" t="s">
        <v>128</v>
      </c>
      <c r="J1369" s="197" t="s">
        <v>196</v>
      </c>
      <c r="K1369" s="197" t="s">
        <v>196</v>
      </c>
      <c r="L1369" s="197" t="s">
        <v>196</v>
      </c>
      <c r="M1369" s="198">
        <v>-116.44</v>
      </c>
      <c r="N1369" t="str">
        <f t="shared" si="21"/>
        <v>205600010100</v>
      </c>
    </row>
    <row r="1370" spans="1:14" x14ac:dyDescent="0.25">
      <c r="A1370" s="197" t="s">
        <v>108</v>
      </c>
      <c r="B1370" s="197" t="s">
        <v>284</v>
      </c>
      <c r="C1370" s="197" t="s">
        <v>285</v>
      </c>
      <c r="D1370" s="197" t="s">
        <v>126</v>
      </c>
      <c r="E1370" s="197" t="s">
        <v>127</v>
      </c>
      <c r="F1370" s="197" t="s">
        <v>125</v>
      </c>
      <c r="G1370" s="197" t="s">
        <v>139</v>
      </c>
      <c r="H1370" s="197" t="s">
        <v>196</v>
      </c>
      <c r="I1370" s="197" t="s">
        <v>128</v>
      </c>
      <c r="J1370" s="197" t="s">
        <v>196</v>
      </c>
      <c r="K1370" s="197" t="s">
        <v>196</v>
      </c>
      <c r="L1370" s="197" t="s">
        <v>196</v>
      </c>
      <c r="M1370" s="198">
        <v>-10.73</v>
      </c>
      <c r="N1370" t="str">
        <f t="shared" si="21"/>
        <v>210000010100</v>
      </c>
    </row>
    <row r="1371" spans="1:14" x14ac:dyDescent="0.25">
      <c r="A1371" s="197" t="s">
        <v>108</v>
      </c>
      <c r="B1371" s="197" t="s">
        <v>286</v>
      </c>
      <c r="C1371" s="197" t="s">
        <v>287</v>
      </c>
      <c r="D1371" s="197" t="s">
        <v>126</v>
      </c>
      <c r="E1371" s="197" t="s">
        <v>127</v>
      </c>
      <c r="F1371" s="197" t="s">
        <v>125</v>
      </c>
      <c r="G1371" s="197" t="s">
        <v>140</v>
      </c>
      <c r="H1371" s="197" t="s">
        <v>196</v>
      </c>
      <c r="I1371" s="197" t="s">
        <v>128</v>
      </c>
      <c r="J1371" s="197" t="s">
        <v>196</v>
      </c>
      <c r="K1371" s="197" t="s">
        <v>196</v>
      </c>
      <c r="L1371" s="197" t="s">
        <v>196</v>
      </c>
      <c r="M1371" s="198">
        <v>-101.55</v>
      </c>
      <c r="N1371" t="str">
        <f t="shared" si="21"/>
        <v>210500010100</v>
      </c>
    </row>
    <row r="1372" spans="1:14" x14ac:dyDescent="0.25">
      <c r="A1372" s="197" t="s">
        <v>108</v>
      </c>
      <c r="B1372" s="197" t="s">
        <v>286</v>
      </c>
      <c r="C1372" s="197" t="s">
        <v>287</v>
      </c>
      <c r="D1372" s="197" t="s">
        <v>126</v>
      </c>
      <c r="E1372" s="197" t="s">
        <v>127</v>
      </c>
      <c r="F1372" s="197" t="s">
        <v>125</v>
      </c>
      <c r="G1372" s="197" t="s">
        <v>140</v>
      </c>
      <c r="H1372" s="197" t="s">
        <v>196</v>
      </c>
      <c r="I1372" s="197" t="s">
        <v>128</v>
      </c>
      <c r="J1372" s="197" t="s">
        <v>196</v>
      </c>
      <c r="K1372" s="197" t="s">
        <v>196</v>
      </c>
      <c r="L1372" s="197" t="s">
        <v>196</v>
      </c>
      <c r="M1372" s="198">
        <v>-76.17</v>
      </c>
      <c r="N1372" t="str">
        <f t="shared" si="21"/>
        <v>210500010100</v>
      </c>
    </row>
    <row r="1373" spans="1:14" x14ac:dyDescent="0.25">
      <c r="A1373" s="197" t="s">
        <v>108</v>
      </c>
      <c r="B1373" s="197" t="s">
        <v>286</v>
      </c>
      <c r="C1373" s="197" t="s">
        <v>287</v>
      </c>
      <c r="D1373" s="197" t="s">
        <v>126</v>
      </c>
      <c r="E1373" s="197" t="s">
        <v>127</v>
      </c>
      <c r="F1373" s="197" t="s">
        <v>125</v>
      </c>
      <c r="G1373" s="197" t="s">
        <v>139</v>
      </c>
      <c r="H1373" s="197" t="s">
        <v>196</v>
      </c>
      <c r="I1373" s="197" t="s">
        <v>128</v>
      </c>
      <c r="J1373" s="197" t="s">
        <v>196</v>
      </c>
      <c r="K1373" s="197" t="s">
        <v>196</v>
      </c>
      <c r="L1373" s="197" t="s">
        <v>196</v>
      </c>
      <c r="M1373" s="198">
        <v>-43.95</v>
      </c>
      <c r="N1373" t="str">
        <f t="shared" si="21"/>
        <v>210000010100</v>
      </c>
    </row>
    <row r="1374" spans="1:14" x14ac:dyDescent="0.25">
      <c r="A1374" s="197" t="s">
        <v>108</v>
      </c>
      <c r="B1374" s="197" t="s">
        <v>286</v>
      </c>
      <c r="C1374" s="197" t="s">
        <v>287</v>
      </c>
      <c r="D1374" s="197" t="s">
        <v>126</v>
      </c>
      <c r="E1374" s="197" t="s">
        <v>127</v>
      </c>
      <c r="F1374" s="197" t="s">
        <v>125</v>
      </c>
      <c r="G1374" s="197" t="s">
        <v>139</v>
      </c>
      <c r="H1374" s="197" t="s">
        <v>196</v>
      </c>
      <c r="I1374" s="197" t="s">
        <v>128</v>
      </c>
      <c r="J1374" s="197" t="s">
        <v>196</v>
      </c>
      <c r="K1374" s="197" t="s">
        <v>196</v>
      </c>
      <c r="L1374" s="197" t="s">
        <v>196</v>
      </c>
      <c r="M1374" s="198">
        <v>-32.97</v>
      </c>
      <c r="N1374" t="str">
        <f t="shared" si="21"/>
        <v>210000010100</v>
      </c>
    </row>
    <row r="1375" spans="1:14" x14ac:dyDescent="0.25">
      <c r="A1375" s="197" t="s">
        <v>108</v>
      </c>
      <c r="B1375" s="197" t="s">
        <v>286</v>
      </c>
      <c r="C1375" s="197" t="s">
        <v>287</v>
      </c>
      <c r="D1375" s="197" t="s">
        <v>126</v>
      </c>
      <c r="E1375" s="197" t="s">
        <v>127</v>
      </c>
      <c r="F1375" s="197" t="s">
        <v>125</v>
      </c>
      <c r="G1375" s="197" t="s">
        <v>150</v>
      </c>
      <c r="H1375" s="197" t="s">
        <v>196</v>
      </c>
      <c r="I1375" s="197" t="s">
        <v>128</v>
      </c>
      <c r="J1375" s="197" t="s">
        <v>196</v>
      </c>
      <c r="K1375" s="197" t="s">
        <v>196</v>
      </c>
      <c r="L1375" s="197" t="s">
        <v>196</v>
      </c>
      <c r="M1375" s="198">
        <v>-21.06</v>
      </c>
      <c r="N1375" t="str">
        <f t="shared" si="21"/>
        <v>219000010100</v>
      </c>
    </row>
    <row r="1376" spans="1:14" x14ac:dyDescent="0.25">
      <c r="A1376" s="197" t="s">
        <v>108</v>
      </c>
      <c r="B1376" s="197" t="s">
        <v>286</v>
      </c>
      <c r="C1376" s="197" t="s">
        <v>287</v>
      </c>
      <c r="D1376" s="197" t="s">
        <v>126</v>
      </c>
      <c r="E1376" s="197" t="s">
        <v>127</v>
      </c>
      <c r="F1376" s="197" t="s">
        <v>125</v>
      </c>
      <c r="G1376" s="197" t="s">
        <v>150</v>
      </c>
      <c r="H1376" s="197" t="s">
        <v>196</v>
      </c>
      <c r="I1376" s="197" t="s">
        <v>128</v>
      </c>
      <c r="J1376" s="197" t="s">
        <v>196</v>
      </c>
      <c r="K1376" s="197" t="s">
        <v>196</v>
      </c>
      <c r="L1376" s="197" t="s">
        <v>196</v>
      </c>
      <c r="M1376" s="198">
        <v>-15.79</v>
      </c>
      <c r="N1376" t="str">
        <f t="shared" si="21"/>
        <v>219000010100</v>
      </c>
    </row>
    <row r="1377" spans="1:14" x14ac:dyDescent="0.25">
      <c r="A1377" s="197" t="s">
        <v>108</v>
      </c>
      <c r="B1377" s="197" t="s">
        <v>286</v>
      </c>
      <c r="C1377" s="197" t="s">
        <v>287</v>
      </c>
      <c r="D1377" s="197" t="s">
        <v>126</v>
      </c>
      <c r="E1377" s="197" t="s">
        <v>127</v>
      </c>
      <c r="F1377" s="197" t="s">
        <v>125</v>
      </c>
      <c r="G1377" s="197" t="s">
        <v>142</v>
      </c>
      <c r="H1377" s="197" t="s">
        <v>196</v>
      </c>
      <c r="I1377" s="197" t="s">
        <v>128</v>
      </c>
      <c r="J1377" s="197" t="s">
        <v>196</v>
      </c>
      <c r="K1377" s="197" t="s">
        <v>196</v>
      </c>
      <c r="L1377" s="197" t="s">
        <v>196</v>
      </c>
      <c r="M1377" s="198">
        <v>-1.62</v>
      </c>
      <c r="N1377" t="str">
        <f t="shared" si="21"/>
        <v>212500010100</v>
      </c>
    </row>
    <row r="1378" spans="1:14" x14ac:dyDescent="0.25">
      <c r="A1378" s="197" t="s">
        <v>108</v>
      </c>
      <c r="B1378" s="197" t="s">
        <v>286</v>
      </c>
      <c r="C1378" s="197" t="s">
        <v>287</v>
      </c>
      <c r="D1378" s="197" t="s">
        <v>126</v>
      </c>
      <c r="E1378" s="197" t="s">
        <v>127</v>
      </c>
      <c r="F1378" s="197" t="s">
        <v>125</v>
      </c>
      <c r="G1378" s="197" t="s">
        <v>142</v>
      </c>
      <c r="H1378" s="197" t="s">
        <v>196</v>
      </c>
      <c r="I1378" s="197" t="s">
        <v>128</v>
      </c>
      <c r="J1378" s="197" t="s">
        <v>196</v>
      </c>
      <c r="K1378" s="197" t="s">
        <v>196</v>
      </c>
      <c r="L1378" s="197" t="s">
        <v>196</v>
      </c>
      <c r="M1378" s="198">
        <v>-1.22</v>
      </c>
      <c r="N1378" t="str">
        <f t="shared" si="21"/>
        <v>212500010100</v>
      </c>
    </row>
    <row r="1379" spans="1:14" x14ac:dyDescent="0.25">
      <c r="A1379" s="197" t="s">
        <v>108</v>
      </c>
      <c r="B1379" s="197" t="s">
        <v>286</v>
      </c>
      <c r="C1379" s="197" t="s">
        <v>287</v>
      </c>
      <c r="D1379" s="197" t="s">
        <v>126</v>
      </c>
      <c r="E1379" s="197" t="s">
        <v>127</v>
      </c>
      <c r="F1379" s="197" t="s">
        <v>125</v>
      </c>
      <c r="G1379" s="197" t="s">
        <v>136</v>
      </c>
      <c r="H1379" s="197" t="s">
        <v>196</v>
      </c>
      <c r="I1379" s="197" t="s">
        <v>128</v>
      </c>
      <c r="J1379" s="197" t="s">
        <v>196</v>
      </c>
      <c r="K1379" s="197" t="s">
        <v>196</v>
      </c>
      <c r="L1379" s="197" t="s">
        <v>196</v>
      </c>
      <c r="M1379" s="198">
        <v>-0.83</v>
      </c>
      <c r="N1379" t="str">
        <f t="shared" si="21"/>
        <v>205500010100</v>
      </c>
    </row>
    <row r="1380" spans="1:14" x14ac:dyDescent="0.25">
      <c r="A1380" s="197" t="s">
        <v>108</v>
      </c>
      <c r="B1380" s="197" t="s">
        <v>286</v>
      </c>
      <c r="C1380" s="197" t="s">
        <v>287</v>
      </c>
      <c r="D1380" s="197" t="s">
        <v>126</v>
      </c>
      <c r="E1380" s="197" t="s">
        <v>127</v>
      </c>
      <c r="F1380" s="197" t="s">
        <v>125</v>
      </c>
      <c r="G1380" s="197" t="s">
        <v>136</v>
      </c>
      <c r="H1380" s="197" t="s">
        <v>196</v>
      </c>
      <c r="I1380" s="197" t="s">
        <v>128</v>
      </c>
      <c r="J1380" s="197" t="s">
        <v>196</v>
      </c>
      <c r="K1380" s="197" t="s">
        <v>196</v>
      </c>
      <c r="L1380" s="197" t="s">
        <v>196</v>
      </c>
      <c r="M1380" s="198">
        <v>-0.63</v>
      </c>
      <c r="N1380" t="str">
        <f t="shared" si="21"/>
        <v>205500010100</v>
      </c>
    </row>
    <row r="1381" spans="1:14" x14ac:dyDescent="0.25">
      <c r="A1381" s="197" t="s">
        <v>108</v>
      </c>
      <c r="B1381" s="197" t="s">
        <v>286</v>
      </c>
      <c r="C1381" s="197" t="s">
        <v>287</v>
      </c>
      <c r="D1381" s="197" t="s">
        <v>126</v>
      </c>
      <c r="E1381" s="197" t="s">
        <v>127</v>
      </c>
      <c r="F1381" s="197" t="s">
        <v>125</v>
      </c>
      <c r="G1381" s="197" t="s">
        <v>137</v>
      </c>
      <c r="H1381" s="197" t="s">
        <v>196</v>
      </c>
      <c r="I1381" s="197" t="s">
        <v>128</v>
      </c>
      <c r="J1381" s="197" t="s">
        <v>196</v>
      </c>
      <c r="K1381" s="197" t="s">
        <v>196</v>
      </c>
      <c r="L1381" s="197" t="s">
        <v>196</v>
      </c>
      <c r="M1381" s="198">
        <v>-502.43</v>
      </c>
      <c r="N1381" t="str">
        <f t="shared" si="21"/>
        <v>205600010100</v>
      </c>
    </row>
    <row r="1382" spans="1:14" x14ac:dyDescent="0.25">
      <c r="A1382" s="197" t="s">
        <v>108</v>
      </c>
      <c r="B1382" s="197" t="s">
        <v>286</v>
      </c>
      <c r="C1382" s="197" t="s">
        <v>287</v>
      </c>
      <c r="D1382" s="197" t="s">
        <v>126</v>
      </c>
      <c r="E1382" s="197" t="s">
        <v>127</v>
      </c>
      <c r="F1382" s="197" t="s">
        <v>125</v>
      </c>
      <c r="G1382" s="197" t="s">
        <v>137</v>
      </c>
      <c r="H1382" s="197" t="s">
        <v>196</v>
      </c>
      <c r="I1382" s="197" t="s">
        <v>128</v>
      </c>
      <c r="J1382" s="197" t="s">
        <v>196</v>
      </c>
      <c r="K1382" s="197" t="s">
        <v>196</v>
      </c>
      <c r="L1382" s="197" t="s">
        <v>196</v>
      </c>
      <c r="M1382" s="198">
        <v>-376.82</v>
      </c>
      <c r="N1382" t="str">
        <f t="shared" si="21"/>
        <v>205600010100</v>
      </c>
    </row>
    <row r="1383" spans="1:14" x14ac:dyDescent="0.25">
      <c r="A1383" s="197" t="s">
        <v>108</v>
      </c>
      <c r="B1383" s="197" t="s">
        <v>286</v>
      </c>
      <c r="C1383" s="197" t="s">
        <v>287</v>
      </c>
      <c r="D1383" s="197" t="s">
        <v>126</v>
      </c>
      <c r="E1383" s="197" t="s">
        <v>127</v>
      </c>
      <c r="F1383" s="197" t="s">
        <v>125</v>
      </c>
      <c r="G1383" s="197" t="s">
        <v>139</v>
      </c>
      <c r="H1383" s="197" t="s">
        <v>196</v>
      </c>
      <c r="I1383" s="197" t="s">
        <v>128</v>
      </c>
      <c r="J1383" s="197" t="s">
        <v>196</v>
      </c>
      <c r="K1383" s="197" t="s">
        <v>196</v>
      </c>
      <c r="L1383" s="197" t="s">
        <v>196</v>
      </c>
      <c r="M1383" s="198">
        <v>-18.47</v>
      </c>
      <c r="N1383" t="str">
        <f t="shared" si="21"/>
        <v>210000010100</v>
      </c>
    </row>
    <row r="1384" spans="1:14" x14ac:dyDescent="0.25">
      <c r="A1384" s="197" t="s">
        <v>108</v>
      </c>
      <c r="B1384" s="197" t="s">
        <v>286</v>
      </c>
      <c r="C1384" s="197" t="s">
        <v>287</v>
      </c>
      <c r="D1384" s="197" t="s">
        <v>126</v>
      </c>
      <c r="E1384" s="197" t="s">
        <v>127</v>
      </c>
      <c r="F1384" s="197" t="s">
        <v>125</v>
      </c>
      <c r="G1384" s="197" t="s">
        <v>139</v>
      </c>
      <c r="H1384" s="197" t="s">
        <v>196</v>
      </c>
      <c r="I1384" s="197" t="s">
        <v>128</v>
      </c>
      <c r="J1384" s="197" t="s">
        <v>196</v>
      </c>
      <c r="K1384" s="197" t="s">
        <v>196</v>
      </c>
      <c r="L1384" s="197" t="s">
        <v>196</v>
      </c>
      <c r="M1384" s="198">
        <v>-13.84</v>
      </c>
      <c r="N1384" t="str">
        <f t="shared" si="21"/>
        <v>210000010100</v>
      </c>
    </row>
    <row r="1385" spans="1:14" x14ac:dyDescent="0.25">
      <c r="A1385" s="197" t="s">
        <v>108</v>
      </c>
      <c r="B1385" s="197" t="s">
        <v>286</v>
      </c>
      <c r="C1385" s="197" t="s">
        <v>287</v>
      </c>
      <c r="D1385" s="197" t="s">
        <v>126</v>
      </c>
      <c r="E1385" s="197" t="s">
        <v>127</v>
      </c>
      <c r="F1385" s="197" t="s">
        <v>125</v>
      </c>
      <c r="G1385" s="197" t="s">
        <v>153</v>
      </c>
      <c r="H1385" s="197" t="s">
        <v>196</v>
      </c>
      <c r="I1385" s="197" t="s">
        <v>128</v>
      </c>
      <c r="J1385" s="197" t="s">
        <v>196</v>
      </c>
      <c r="K1385" s="197" t="s">
        <v>196</v>
      </c>
      <c r="L1385" s="197" t="s">
        <v>196</v>
      </c>
      <c r="M1385" s="198">
        <v>20.16</v>
      </c>
      <c r="N1385" t="str">
        <f t="shared" si="21"/>
        <v>723100010100</v>
      </c>
    </row>
    <row r="1386" spans="1:14" x14ac:dyDescent="0.25">
      <c r="A1386" s="197" t="s">
        <v>108</v>
      </c>
      <c r="B1386" s="197" t="s">
        <v>286</v>
      </c>
      <c r="C1386" s="197" t="s">
        <v>287</v>
      </c>
      <c r="D1386" s="197" t="s">
        <v>126</v>
      </c>
      <c r="E1386" s="197" t="s">
        <v>127</v>
      </c>
      <c r="F1386" s="197" t="s">
        <v>125</v>
      </c>
      <c r="G1386" s="197" t="s">
        <v>153</v>
      </c>
      <c r="H1386" s="197" t="s">
        <v>196</v>
      </c>
      <c r="I1386" s="197" t="s">
        <v>128</v>
      </c>
      <c r="J1386" s="197" t="s">
        <v>196</v>
      </c>
      <c r="K1386" s="197" t="s">
        <v>196</v>
      </c>
      <c r="L1386" s="197" t="s">
        <v>196</v>
      </c>
      <c r="M1386" s="198">
        <v>15.12</v>
      </c>
      <c r="N1386" t="str">
        <f t="shared" si="21"/>
        <v>723100010100</v>
      </c>
    </row>
    <row r="1387" spans="1:14" x14ac:dyDescent="0.25">
      <c r="A1387" s="197" t="s">
        <v>108</v>
      </c>
      <c r="B1387" s="197" t="s">
        <v>286</v>
      </c>
      <c r="C1387" s="197" t="s">
        <v>287</v>
      </c>
      <c r="D1387" s="197" t="s">
        <v>126</v>
      </c>
      <c r="E1387" s="197" t="s">
        <v>127</v>
      </c>
      <c r="F1387" s="197" t="s">
        <v>125</v>
      </c>
      <c r="G1387" s="197" t="s">
        <v>154</v>
      </c>
      <c r="H1387" s="197" t="s">
        <v>196</v>
      </c>
      <c r="I1387" s="197" t="s">
        <v>128</v>
      </c>
      <c r="J1387" s="197" t="s">
        <v>196</v>
      </c>
      <c r="K1387" s="197" t="s">
        <v>196</v>
      </c>
      <c r="L1387" s="197" t="s">
        <v>196</v>
      </c>
      <c r="M1387" s="198">
        <v>502.43</v>
      </c>
      <c r="N1387" t="str">
        <f t="shared" si="21"/>
        <v>724000010100</v>
      </c>
    </row>
    <row r="1388" spans="1:14" x14ac:dyDescent="0.25">
      <c r="A1388" s="197" t="s">
        <v>108</v>
      </c>
      <c r="B1388" s="197" t="s">
        <v>286</v>
      </c>
      <c r="C1388" s="197" t="s">
        <v>287</v>
      </c>
      <c r="D1388" s="197" t="s">
        <v>126</v>
      </c>
      <c r="E1388" s="197" t="s">
        <v>127</v>
      </c>
      <c r="F1388" s="197" t="s">
        <v>125</v>
      </c>
      <c r="G1388" s="197" t="s">
        <v>154</v>
      </c>
      <c r="H1388" s="197" t="s">
        <v>196</v>
      </c>
      <c r="I1388" s="197" t="s">
        <v>128</v>
      </c>
      <c r="J1388" s="197" t="s">
        <v>196</v>
      </c>
      <c r="K1388" s="197" t="s">
        <v>196</v>
      </c>
      <c r="L1388" s="197" t="s">
        <v>196</v>
      </c>
      <c r="M1388" s="198">
        <v>376.82</v>
      </c>
      <c r="N1388" t="str">
        <f t="shared" si="21"/>
        <v>724000010100</v>
      </c>
    </row>
    <row r="1389" spans="1:14" x14ac:dyDescent="0.25">
      <c r="A1389" s="197" t="s">
        <v>108</v>
      </c>
      <c r="B1389" s="197" t="s">
        <v>286</v>
      </c>
      <c r="C1389" s="197" t="s">
        <v>287</v>
      </c>
      <c r="D1389" s="197" t="s">
        <v>126</v>
      </c>
      <c r="E1389" s="197" t="s">
        <v>127</v>
      </c>
      <c r="F1389" s="197" t="s">
        <v>125</v>
      </c>
      <c r="G1389" s="197" t="s">
        <v>156</v>
      </c>
      <c r="H1389" s="197" t="s">
        <v>196</v>
      </c>
      <c r="I1389" s="197" t="s">
        <v>128</v>
      </c>
      <c r="J1389" s="197" t="s">
        <v>196</v>
      </c>
      <c r="K1389" s="197" t="s">
        <v>196</v>
      </c>
      <c r="L1389" s="197" t="s">
        <v>196</v>
      </c>
      <c r="M1389" s="198">
        <v>0.83</v>
      </c>
      <c r="N1389" t="str">
        <f t="shared" si="21"/>
        <v>725000010100</v>
      </c>
    </row>
    <row r="1390" spans="1:14" x14ac:dyDescent="0.25">
      <c r="A1390" s="197" t="s">
        <v>108</v>
      </c>
      <c r="B1390" s="197" t="s">
        <v>286</v>
      </c>
      <c r="C1390" s="197" t="s">
        <v>287</v>
      </c>
      <c r="D1390" s="197" t="s">
        <v>126</v>
      </c>
      <c r="E1390" s="197" t="s">
        <v>127</v>
      </c>
      <c r="F1390" s="197" t="s">
        <v>125</v>
      </c>
      <c r="G1390" s="197" t="s">
        <v>156</v>
      </c>
      <c r="H1390" s="197" t="s">
        <v>196</v>
      </c>
      <c r="I1390" s="197" t="s">
        <v>128</v>
      </c>
      <c r="J1390" s="197" t="s">
        <v>196</v>
      </c>
      <c r="K1390" s="197" t="s">
        <v>196</v>
      </c>
      <c r="L1390" s="197" t="s">
        <v>196</v>
      </c>
      <c r="M1390" s="198">
        <v>0.63</v>
      </c>
      <c r="N1390" t="str">
        <f t="shared" si="21"/>
        <v>725000010100</v>
      </c>
    </row>
    <row r="1391" spans="1:14" x14ac:dyDescent="0.25">
      <c r="A1391" s="197" t="s">
        <v>108</v>
      </c>
      <c r="B1391" s="197" t="s">
        <v>286</v>
      </c>
      <c r="C1391" s="197" t="s">
        <v>287</v>
      </c>
      <c r="D1391" s="197" t="s">
        <v>126</v>
      </c>
      <c r="E1391" s="197" t="s">
        <v>127</v>
      </c>
      <c r="F1391" s="197" t="s">
        <v>125</v>
      </c>
      <c r="G1391" s="197" t="s">
        <v>157</v>
      </c>
      <c r="H1391" s="197" t="s">
        <v>196</v>
      </c>
      <c r="I1391" s="197" t="s">
        <v>128</v>
      </c>
      <c r="J1391" s="197" t="s">
        <v>196</v>
      </c>
      <c r="K1391" s="197" t="s">
        <v>196</v>
      </c>
      <c r="L1391" s="197" t="s">
        <v>196</v>
      </c>
      <c r="M1391" s="198">
        <v>101.55</v>
      </c>
      <c r="N1391" t="str">
        <f t="shared" si="21"/>
        <v>726900010100</v>
      </c>
    </row>
    <row r="1392" spans="1:14" x14ac:dyDescent="0.25">
      <c r="A1392" s="197" t="s">
        <v>108</v>
      </c>
      <c r="B1392" s="197" t="s">
        <v>286</v>
      </c>
      <c r="C1392" s="197" t="s">
        <v>287</v>
      </c>
      <c r="D1392" s="197" t="s">
        <v>126</v>
      </c>
      <c r="E1392" s="197" t="s">
        <v>127</v>
      </c>
      <c r="F1392" s="197" t="s">
        <v>125</v>
      </c>
      <c r="G1392" s="197" t="s">
        <v>157</v>
      </c>
      <c r="H1392" s="197" t="s">
        <v>196</v>
      </c>
      <c r="I1392" s="197" t="s">
        <v>128</v>
      </c>
      <c r="J1392" s="197" t="s">
        <v>196</v>
      </c>
      <c r="K1392" s="197" t="s">
        <v>196</v>
      </c>
      <c r="L1392" s="197" t="s">
        <v>196</v>
      </c>
      <c r="M1392" s="198">
        <v>76.17</v>
      </c>
      <c r="N1392" t="str">
        <f t="shared" si="21"/>
        <v>726900010100</v>
      </c>
    </row>
    <row r="1393" spans="1:14" x14ac:dyDescent="0.25">
      <c r="A1393" s="197" t="s">
        <v>108</v>
      </c>
      <c r="B1393" s="197" t="s">
        <v>286</v>
      </c>
      <c r="C1393" s="197" t="s">
        <v>287</v>
      </c>
      <c r="D1393" s="197" t="s">
        <v>126</v>
      </c>
      <c r="E1393" s="197" t="s">
        <v>127</v>
      </c>
      <c r="F1393" s="197" t="s">
        <v>125</v>
      </c>
      <c r="G1393" s="197" t="s">
        <v>157</v>
      </c>
      <c r="H1393" s="197" t="s">
        <v>196</v>
      </c>
      <c r="I1393" s="197" t="s">
        <v>128</v>
      </c>
      <c r="J1393" s="197" t="s">
        <v>196</v>
      </c>
      <c r="K1393" s="197" t="s">
        <v>196</v>
      </c>
      <c r="L1393" s="197" t="s">
        <v>196</v>
      </c>
      <c r="M1393" s="198">
        <v>18.47</v>
      </c>
      <c r="N1393" t="str">
        <f t="shared" si="21"/>
        <v>726900010100</v>
      </c>
    </row>
    <row r="1394" spans="1:14" x14ac:dyDescent="0.25">
      <c r="A1394" s="197" t="s">
        <v>108</v>
      </c>
      <c r="B1394" s="197" t="s">
        <v>286</v>
      </c>
      <c r="C1394" s="197" t="s">
        <v>287</v>
      </c>
      <c r="D1394" s="197" t="s">
        <v>126</v>
      </c>
      <c r="E1394" s="197" t="s">
        <v>127</v>
      </c>
      <c r="F1394" s="197" t="s">
        <v>125</v>
      </c>
      <c r="G1394" s="197" t="s">
        <v>157</v>
      </c>
      <c r="H1394" s="197" t="s">
        <v>196</v>
      </c>
      <c r="I1394" s="197" t="s">
        <v>128</v>
      </c>
      <c r="J1394" s="197" t="s">
        <v>196</v>
      </c>
      <c r="K1394" s="197" t="s">
        <v>196</v>
      </c>
      <c r="L1394" s="197" t="s">
        <v>196</v>
      </c>
      <c r="M1394" s="198">
        <v>13.84</v>
      </c>
      <c r="N1394" t="str">
        <f t="shared" si="21"/>
        <v>726900010100</v>
      </c>
    </row>
    <row r="1395" spans="1:14" x14ac:dyDescent="0.25">
      <c r="A1395" s="197" t="s">
        <v>108</v>
      </c>
      <c r="B1395" s="197" t="s">
        <v>286</v>
      </c>
      <c r="C1395" s="197" t="s">
        <v>287</v>
      </c>
      <c r="D1395" s="197" t="s">
        <v>126</v>
      </c>
      <c r="E1395" s="197" t="s">
        <v>127</v>
      </c>
      <c r="F1395" s="197" t="s">
        <v>125</v>
      </c>
      <c r="G1395" s="197" t="s">
        <v>143</v>
      </c>
      <c r="H1395" s="197" t="s">
        <v>196</v>
      </c>
      <c r="I1395" s="197" t="s">
        <v>128</v>
      </c>
      <c r="J1395" s="197" t="s">
        <v>196</v>
      </c>
      <c r="K1395" s="197" t="s">
        <v>196</v>
      </c>
      <c r="L1395" s="197" t="s">
        <v>196</v>
      </c>
      <c r="M1395" s="198">
        <v>-62</v>
      </c>
      <c r="N1395" t="str">
        <f t="shared" si="21"/>
        <v>213000010100</v>
      </c>
    </row>
    <row r="1396" spans="1:14" x14ac:dyDescent="0.25">
      <c r="A1396" s="197" t="s">
        <v>108</v>
      </c>
      <c r="B1396" s="197" t="s">
        <v>286</v>
      </c>
      <c r="C1396" s="197" t="s">
        <v>287</v>
      </c>
      <c r="D1396" s="197" t="s">
        <v>126</v>
      </c>
      <c r="E1396" s="197" t="s">
        <v>127</v>
      </c>
      <c r="F1396" s="197" t="s">
        <v>125</v>
      </c>
      <c r="G1396" s="197" t="s">
        <v>143</v>
      </c>
      <c r="H1396" s="197" t="s">
        <v>196</v>
      </c>
      <c r="I1396" s="197" t="s">
        <v>128</v>
      </c>
      <c r="J1396" s="197" t="s">
        <v>196</v>
      </c>
      <c r="K1396" s="197" t="s">
        <v>196</v>
      </c>
      <c r="L1396" s="197" t="s">
        <v>196</v>
      </c>
      <c r="M1396" s="198">
        <v>-46.5</v>
      </c>
      <c r="N1396" t="str">
        <f t="shared" si="21"/>
        <v>213000010100</v>
      </c>
    </row>
    <row r="1397" spans="1:14" x14ac:dyDescent="0.25">
      <c r="A1397" s="197" t="s">
        <v>108</v>
      </c>
      <c r="B1397" s="197" t="s">
        <v>286</v>
      </c>
      <c r="C1397" s="197" t="s">
        <v>287</v>
      </c>
      <c r="D1397" s="197" t="s">
        <v>126</v>
      </c>
      <c r="E1397" s="197" t="s">
        <v>127</v>
      </c>
      <c r="F1397" s="197" t="s">
        <v>125</v>
      </c>
      <c r="G1397" s="197" t="s">
        <v>139</v>
      </c>
      <c r="H1397" s="197" t="s">
        <v>196</v>
      </c>
      <c r="I1397" s="197" t="s">
        <v>128</v>
      </c>
      <c r="J1397" s="197" t="s">
        <v>196</v>
      </c>
      <c r="K1397" s="197" t="s">
        <v>196</v>
      </c>
      <c r="L1397" s="197" t="s">
        <v>196</v>
      </c>
      <c r="M1397" s="198">
        <v>-21.98</v>
      </c>
      <c r="N1397" t="str">
        <f t="shared" si="21"/>
        <v>210000010100</v>
      </c>
    </row>
    <row r="1398" spans="1:14" x14ac:dyDescent="0.25">
      <c r="A1398" s="197" t="s">
        <v>108</v>
      </c>
      <c r="B1398" s="197" t="s">
        <v>286</v>
      </c>
      <c r="C1398" s="197" t="s">
        <v>287</v>
      </c>
      <c r="D1398" s="197" t="s">
        <v>126</v>
      </c>
      <c r="E1398" s="197" t="s">
        <v>127</v>
      </c>
      <c r="F1398" s="197" t="s">
        <v>125</v>
      </c>
      <c r="G1398" s="197" t="s">
        <v>139</v>
      </c>
      <c r="H1398" s="197" t="s">
        <v>196</v>
      </c>
      <c r="I1398" s="197" t="s">
        <v>128</v>
      </c>
      <c r="J1398" s="197" t="s">
        <v>196</v>
      </c>
      <c r="K1398" s="197" t="s">
        <v>196</v>
      </c>
      <c r="L1398" s="197" t="s">
        <v>196</v>
      </c>
      <c r="M1398" s="198">
        <v>-16.48</v>
      </c>
      <c r="N1398" t="str">
        <f t="shared" si="21"/>
        <v>210000010100</v>
      </c>
    </row>
    <row r="1399" spans="1:14" x14ac:dyDescent="0.25">
      <c r="A1399" s="197" t="s">
        <v>108</v>
      </c>
      <c r="B1399" s="197" t="s">
        <v>286</v>
      </c>
      <c r="C1399" s="197" t="s">
        <v>287</v>
      </c>
      <c r="D1399" s="197" t="s">
        <v>126</v>
      </c>
      <c r="E1399" s="197" t="s">
        <v>127</v>
      </c>
      <c r="F1399" s="197" t="s">
        <v>125</v>
      </c>
      <c r="G1399" s="197" t="s">
        <v>134</v>
      </c>
      <c r="H1399" s="197" t="s">
        <v>196</v>
      </c>
      <c r="I1399" s="197" t="s">
        <v>128</v>
      </c>
      <c r="J1399" s="197" t="s">
        <v>196</v>
      </c>
      <c r="K1399" s="197" t="s">
        <v>196</v>
      </c>
      <c r="L1399" s="197" t="s">
        <v>196</v>
      </c>
      <c r="M1399" s="198">
        <v>-101.55</v>
      </c>
      <c r="N1399" t="str">
        <f t="shared" si="21"/>
        <v>205200010100</v>
      </c>
    </row>
    <row r="1400" spans="1:14" x14ac:dyDescent="0.25">
      <c r="A1400" s="197" t="s">
        <v>108</v>
      </c>
      <c r="B1400" s="197" t="s">
        <v>286</v>
      </c>
      <c r="C1400" s="197" t="s">
        <v>287</v>
      </c>
      <c r="D1400" s="197" t="s">
        <v>126</v>
      </c>
      <c r="E1400" s="197" t="s">
        <v>127</v>
      </c>
      <c r="F1400" s="197" t="s">
        <v>125</v>
      </c>
      <c r="G1400" s="197" t="s">
        <v>134</v>
      </c>
      <c r="H1400" s="197" t="s">
        <v>196</v>
      </c>
      <c r="I1400" s="197" t="s">
        <v>128</v>
      </c>
      <c r="J1400" s="197" t="s">
        <v>196</v>
      </c>
      <c r="K1400" s="197" t="s">
        <v>196</v>
      </c>
      <c r="L1400" s="197" t="s">
        <v>196</v>
      </c>
      <c r="M1400" s="198">
        <v>-76.17</v>
      </c>
      <c r="N1400" t="str">
        <f t="shared" si="21"/>
        <v>205200010100</v>
      </c>
    </row>
    <row r="1401" spans="1:14" x14ac:dyDescent="0.25">
      <c r="A1401" s="197" t="s">
        <v>108</v>
      </c>
      <c r="B1401" s="197" t="s">
        <v>286</v>
      </c>
      <c r="C1401" s="197" t="s">
        <v>287</v>
      </c>
      <c r="D1401" s="197" t="s">
        <v>126</v>
      </c>
      <c r="E1401" s="197" t="s">
        <v>127</v>
      </c>
      <c r="F1401" s="197" t="s">
        <v>125</v>
      </c>
      <c r="G1401" s="197" t="s">
        <v>141</v>
      </c>
      <c r="H1401" s="197" t="s">
        <v>196</v>
      </c>
      <c r="I1401" s="197" t="s">
        <v>128</v>
      </c>
      <c r="J1401" s="197" t="s">
        <v>196</v>
      </c>
      <c r="K1401" s="197" t="s">
        <v>196</v>
      </c>
      <c r="L1401" s="197" t="s">
        <v>196</v>
      </c>
      <c r="M1401" s="198">
        <v>-86.21</v>
      </c>
      <c r="N1401" t="str">
        <f t="shared" si="21"/>
        <v>211000010100</v>
      </c>
    </row>
    <row r="1402" spans="1:14" x14ac:dyDescent="0.25">
      <c r="A1402" s="197" t="s">
        <v>108</v>
      </c>
      <c r="B1402" s="197" t="s">
        <v>286</v>
      </c>
      <c r="C1402" s="197" t="s">
        <v>287</v>
      </c>
      <c r="D1402" s="197" t="s">
        <v>126</v>
      </c>
      <c r="E1402" s="197" t="s">
        <v>127</v>
      </c>
      <c r="F1402" s="197" t="s">
        <v>125</v>
      </c>
      <c r="G1402" s="197" t="s">
        <v>135</v>
      </c>
      <c r="H1402" s="197" t="s">
        <v>196</v>
      </c>
      <c r="I1402" s="197" t="s">
        <v>128</v>
      </c>
      <c r="J1402" s="197" t="s">
        <v>196</v>
      </c>
      <c r="K1402" s="197" t="s">
        <v>196</v>
      </c>
      <c r="L1402" s="197" t="s">
        <v>196</v>
      </c>
      <c r="M1402" s="198">
        <v>-64.650000000000006</v>
      </c>
      <c r="N1402" t="str">
        <f t="shared" si="21"/>
        <v>205300010100</v>
      </c>
    </row>
    <row r="1403" spans="1:14" x14ac:dyDescent="0.25">
      <c r="A1403" s="197" t="s">
        <v>108</v>
      </c>
      <c r="B1403" s="197" t="s">
        <v>286</v>
      </c>
      <c r="C1403" s="197" t="s">
        <v>287</v>
      </c>
      <c r="D1403" s="197" t="s">
        <v>126</v>
      </c>
      <c r="E1403" s="197" t="s">
        <v>127</v>
      </c>
      <c r="F1403" s="197" t="s">
        <v>125</v>
      </c>
      <c r="G1403" s="197" t="s">
        <v>147</v>
      </c>
      <c r="H1403" s="197" t="s">
        <v>196</v>
      </c>
      <c r="I1403" s="197" t="s">
        <v>128</v>
      </c>
      <c r="J1403" s="197" t="s">
        <v>196</v>
      </c>
      <c r="K1403" s="197" t="s">
        <v>196</v>
      </c>
      <c r="L1403" s="197" t="s">
        <v>196</v>
      </c>
      <c r="M1403" s="198">
        <v>-20.16</v>
      </c>
      <c r="N1403" t="str">
        <f t="shared" si="21"/>
        <v>216000010100</v>
      </c>
    </row>
    <row r="1404" spans="1:14" x14ac:dyDescent="0.25">
      <c r="A1404" s="197" t="s">
        <v>108</v>
      </c>
      <c r="B1404" s="197" t="s">
        <v>286</v>
      </c>
      <c r="C1404" s="197" t="s">
        <v>287</v>
      </c>
      <c r="D1404" s="197" t="s">
        <v>126</v>
      </c>
      <c r="E1404" s="197" t="s">
        <v>127</v>
      </c>
      <c r="F1404" s="197" t="s">
        <v>125</v>
      </c>
      <c r="G1404" s="197" t="s">
        <v>147</v>
      </c>
      <c r="H1404" s="197" t="s">
        <v>196</v>
      </c>
      <c r="I1404" s="197" t="s">
        <v>128</v>
      </c>
      <c r="J1404" s="197" t="s">
        <v>196</v>
      </c>
      <c r="K1404" s="197" t="s">
        <v>196</v>
      </c>
      <c r="L1404" s="197" t="s">
        <v>196</v>
      </c>
      <c r="M1404" s="198">
        <v>-15.12</v>
      </c>
      <c r="N1404" t="str">
        <f t="shared" si="21"/>
        <v>216000010100</v>
      </c>
    </row>
    <row r="1405" spans="1:14" x14ac:dyDescent="0.25">
      <c r="A1405" s="197" t="s">
        <v>108</v>
      </c>
      <c r="B1405" s="197" t="s">
        <v>286</v>
      </c>
      <c r="C1405" s="197" t="s">
        <v>287</v>
      </c>
      <c r="D1405" s="197" t="s">
        <v>126</v>
      </c>
      <c r="E1405" s="197" t="s">
        <v>127</v>
      </c>
      <c r="F1405" s="197" t="s">
        <v>125</v>
      </c>
      <c r="G1405" s="197" t="s">
        <v>144</v>
      </c>
      <c r="H1405" s="197" t="s">
        <v>196</v>
      </c>
      <c r="I1405" s="197" t="s">
        <v>128</v>
      </c>
      <c r="J1405" s="197" t="s">
        <v>196</v>
      </c>
      <c r="K1405" s="197" t="s">
        <v>196</v>
      </c>
      <c r="L1405" s="197" t="s">
        <v>196</v>
      </c>
      <c r="M1405" s="198">
        <v>-217.15</v>
      </c>
      <c r="N1405" t="str">
        <f t="shared" si="21"/>
        <v>214000010100</v>
      </c>
    </row>
    <row r="1406" spans="1:14" x14ac:dyDescent="0.25">
      <c r="A1406" s="197" t="s">
        <v>108</v>
      </c>
      <c r="B1406" s="197" t="s">
        <v>286</v>
      </c>
      <c r="C1406" s="197" t="s">
        <v>287</v>
      </c>
      <c r="D1406" s="197" t="s">
        <v>126</v>
      </c>
      <c r="E1406" s="197" t="s">
        <v>127</v>
      </c>
      <c r="F1406" s="197" t="s">
        <v>125</v>
      </c>
      <c r="G1406" s="197" t="s">
        <v>144</v>
      </c>
      <c r="H1406" s="197" t="s">
        <v>196</v>
      </c>
      <c r="I1406" s="197" t="s">
        <v>128</v>
      </c>
      <c r="J1406" s="197" t="s">
        <v>196</v>
      </c>
      <c r="K1406" s="197" t="s">
        <v>196</v>
      </c>
      <c r="L1406" s="197" t="s">
        <v>196</v>
      </c>
      <c r="M1406" s="198">
        <v>-162.87</v>
      </c>
      <c r="N1406" t="str">
        <f t="shared" si="21"/>
        <v>214000010100</v>
      </c>
    </row>
    <row r="1407" spans="1:14" x14ac:dyDescent="0.25">
      <c r="A1407" s="197" t="s">
        <v>108</v>
      </c>
      <c r="B1407" s="197" t="s">
        <v>286</v>
      </c>
      <c r="C1407" s="197" t="s">
        <v>287</v>
      </c>
      <c r="D1407" s="197" t="s">
        <v>126</v>
      </c>
      <c r="E1407" s="197" t="s">
        <v>127</v>
      </c>
      <c r="F1407" s="197" t="s">
        <v>125</v>
      </c>
      <c r="G1407" s="197" t="s">
        <v>138</v>
      </c>
      <c r="H1407" s="197" t="s">
        <v>196</v>
      </c>
      <c r="I1407" s="197" t="s">
        <v>128</v>
      </c>
      <c r="J1407" s="197" t="s">
        <v>196</v>
      </c>
      <c r="K1407" s="197" t="s">
        <v>196</v>
      </c>
      <c r="L1407" s="197" t="s">
        <v>196</v>
      </c>
      <c r="M1407" s="198">
        <v>-20.16</v>
      </c>
      <c r="N1407" t="str">
        <f t="shared" si="21"/>
        <v>205800010100</v>
      </c>
    </row>
    <row r="1408" spans="1:14" x14ac:dyDescent="0.25">
      <c r="A1408" s="197" t="s">
        <v>108</v>
      </c>
      <c r="B1408" s="197" t="s">
        <v>286</v>
      </c>
      <c r="C1408" s="197" t="s">
        <v>287</v>
      </c>
      <c r="D1408" s="197" t="s">
        <v>126</v>
      </c>
      <c r="E1408" s="197" t="s">
        <v>127</v>
      </c>
      <c r="F1408" s="197" t="s">
        <v>125</v>
      </c>
      <c r="G1408" s="197" t="s">
        <v>138</v>
      </c>
      <c r="H1408" s="197" t="s">
        <v>196</v>
      </c>
      <c r="I1408" s="197" t="s">
        <v>128</v>
      </c>
      <c r="J1408" s="197" t="s">
        <v>196</v>
      </c>
      <c r="K1408" s="197" t="s">
        <v>196</v>
      </c>
      <c r="L1408" s="197" t="s">
        <v>196</v>
      </c>
      <c r="M1408" s="198">
        <v>-15.12</v>
      </c>
      <c r="N1408" t="str">
        <f t="shared" si="21"/>
        <v>205800010100</v>
      </c>
    </row>
    <row r="1409" spans="1:14" x14ac:dyDescent="0.25">
      <c r="A1409" s="197" t="s">
        <v>108</v>
      </c>
      <c r="B1409" s="197" t="s">
        <v>286</v>
      </c>
      <c r="C1409" s="197" t="s">
        <v>287</v>
      </c>
      <c r="D1409" s="197" t="s">
        <v>126</v>
      </c>
      <c r="E1409" s="197" t="s">
        <v>127</v>
      </c>
      <c r="F1409" s="197" t="s">
        <v>125</v>
      </c>
      <c r="G1409" s="197" t="s">
        <v>145</v>
      </c>
      <c r="H1409" s="197" t="s">
        <v>196</v>
      </c>
      <c r="I1409" s="197" t="s">
        <v>128</v>
      </c>
      <c r="J1409" s="197" t="s">
        <v>196</v>
      </c>
      <c r="K1409" s="197" t="s">
        <v>196</v>
      </c>
      <c r="L1409" s="197" t="s">
        <v>196</v>
      </c>
      <c r="M1409" s="198">
        <v>-73.63</v>
      </c>
      <c r="N1409" t="str">
        <f t="shared" si="21"/>
        <v>215000010100</v>
      </c>
    </row>
    <row r="1410" spans="1:14" x14ac:dyDescent="0.25">
      <c r="A1410" s="197" t="s">
        <v>108</v>
      </c>
      <c r="B1410" s="197" t="s">
        <v>286</v>
      </c>
      <c r="C1410" s="197" t="s">
        <v>287</v>
      </c>
      <c r="D1410" s="197" t="s">
        <v>126</v>
      </c>
      <c r="E1410" s="197" t="s">
        <v>127</v>
      </c>
      <c r="F1410" s="197" t="s">
        <v>125</v>
      </c>
      <c r="G1410" s="197" t="s">
        <v>145</v>
      </c>
      <c r="H1410" s="197" t="s">
        <v>196</v>
      </c>
      <c r="I1410" s="197" t="s">
        <v>128</v>
      </c>
      <c r="J1410" s="197" t="s">
        <v>196</v>
      </c>
      <c r="K1410" s="197" t="s">
        <v>196</v>
      </c>
      <c r="L1410" s="197" t="s">
        <v>196</v>
      </c>
      <c r="M1410" s="198">
        <v>-55.22</v>
      </c>
      <c r="N1410" t="str">
        <f t="shared" si="21"/>
        <v>215000010100</v>
      </c>
    </row>
    <row r="1411" spans="1:14" x14ac:dyDescent="0.25">
      <c r="A1411" s="197" t="s">
        <v>108</v>
      </c>
      <c r="B1411" s="197" t="s">
        <v>286</v>
      </c>
      <c r="C1411" s="197" t="s">
        <v>287</v>
      </c>
      <c r="D1411" s="197" t="s">
        <v>126</v>
      </c>
      <c r="E1411" s="197" t="s">
        <v>127</v>
      </c>
      <c r="F1411" s="197" t="s">
        <v>125</v>
      </c>
      <c r="G1411" s="197" t="s">
        <v>124</v>
      </c>
      <c r="H1411" s="197" t="s">
        <v>196</v>
      </c>
      <c r="I1411" s="197" t="s">
        <v>128</v>
      </c>
      <c r="J1411" s="197" t="s">
        <v>196</v>
      </c>
      <c r="K1411" s="197" t="s">
        <v>196</v>
      </c>
      <c r="L1411" s="197" t="s">
        <v>196</v>
      </c>
      <c r="M1411" s="198">
        <v>-889.43</v>
      </c>
      <c r="N1411" t="str">
        <f t="shared" ref="N1411:N1474" si="22">CONCATENATE(G1411,E1411)</f>
        <v>100000010100</v>
      </c>
    </row>
    <row r="1412" spans="1:14" x14ac:dyDescent="0.25">
      <c r="A1412" s="197" t="s">
        <v>108</v>
      </c>
      <c r="B1412" s="197" t="s">
        <v>286</v>
      </c>
      <c r="C1412" s="197" t="s">
        <v>287</v>
      </c>
      <c r="D1412" s="197" t="s">
        <v>126</v>
      </c>
      <c r="E1412" s="197" t="s">
        <v>127</v>
      </c>
      <c r="F1412" s="197" t="s">
        <v>125</v>
      </c>
      <c r="G1412" s="197" t="s">
        <v>124</v>
      </c>
      <c r="H1412" s="197" t="s">
        <v>196</v>
      </c>
      <c r="I1412" s="197" t="s">
        <v>128</v>
      </c>
      <c r="J1412" s="197" t="s">
        <v>196</v>
      </c>
      <c r="K1412" s="197" t="s">
        <v>196</v>
      </c>
      <c r="L1412" s="197" t="s">
        <v>196</v>
      </c>
      <c r="M1412" s="198">
        <v>-667.06</v>
      </c>
      <c r="N1412" t="str">
        <f t="shared" si="22"/>
        <v>100000010100</v>
      </c>
    </row>
    <row r="1413" spans="1:14" x14ac:dyDescent="0.25">
      <c r="A1413" s="197" t="s">
        <v>108</v>
      </c>
      <c r="B1413" s="197" t="s">
        <v>286</v>
      </c>
      <c r="C1413" s="197" t="s">
        <v>287</v>
      </c>
      <c r="D1413" s="197" t="s">
        <v>126</v>
      </c>
      <c r="E1413" s="197" t="s">
        <v>127</v>
      </c>
      <c r="F1413" s="197" t="s">
        <v>125</v>
      </c>
      <c r="G1413" s="197" t="s">
        <v>149</v>
      </c>
      <c r="H1413" s="197" t="s">
        <v>196</v>
      </c>
      <c r="I1413" s="197" t="s">
        <v>128</v>
      </c>
      <c r="J1413" s="197" t="s">
        <v>196</v>
      </c>
      <c r="K1413" s="197" t="s">
        <v>196</v>
      </c>
      <c r="L1413" s="197" t="s">
        <v>196</v>
      </c>
      <c r="M1413" s="198">
        <v>1538.74</v>
      </c>
      <c r="N1413" t="str">
        <f t="shared" si="22"/>
        <v>710000010100</v>
      </c>
    </row>
    <row r="1414" spans="1:14" x14ac:dyDescent="0.25">
      <c r="A1414" s="197" t="s">
        <v>108</v>
      </c>
      <c r="B1414" s="197" t="s">
        <v>286</v>
      </c>
      <c r="C1414" s="197" t="s">
        <v>287</v>
      </c>
      <c r="D1414" s="197" t="s">
        <v>126</v>
      </c>
      <c r="E1414" s="197" t="s">
        <v>127</v>
      </c>
      <c r="F1414" s="197" t="s">
        <v>125</v>
      </c>
      <c r="G1414" s="197" t="s">
        <v>149</v>
      </c>
      <c r="H1414" s="197" t="s">
        <v>196</v>
      </c>
      <c r="I1414" s="197" t="s">
        <v>128</v>
      </c>
      <c r="J1414" s="197" t="s">
        <v>196</v>
      </c>
      <c r="K1414" s="197" t="s">
        <v>196</v>
      </c>
      <c r="L1414" s="197" t="s">
        <v>196</v>
      </c>
      <c r="M1414" s="198">
        <v>1154.06</v>
      </c>
      <c r="N1414" t="str">
        <f t="shared" si="22"/>
        <v>710000010100</v>
      </c>
    </row>
    <row r="1415" spans="1:14" x14ac:dyDescent="0.25">
      <c r="A1415" s="197" t="s">
        <v>108</v>
      </c>
      <c r="B1415" s="197" t="s">
        <v>286</v>
      </c>
      <c r="C1415" s="197" t="s">
        <v>287</v>
      </c>
      <c r="D1415" s="197" t="s">
        <v>126</v>
      </c>
      <c r="E1415" s="197" t="s">
        <v>127</v>
      </c>
      <c r="F1415" s="197" t="s">
        <v>125</v>
      </c>
      <c r="G1415" s="197" t="s">
        <v>152</v>
      </c>
      <c r="H1415" s="197" t="s">
        <v>196</v>
      </c>
      <c r="I1415" s="197" t="s">
        <v>128</v>
      </c>
      <c r="J1415" s="197" t="s">
        <v>196</v>
      </c>
      <c r="K1415" s="197" t="s">
        <v>196</v>
      </c>
      <c r="L1415" s="197" t="s">
        <v>196</v>
      </c>
      <c r="M1415" s="198">
        <v>86.22</v>
      </c>
      <c r="N1415" t="str">
        <f t="shared" si="22"/>
        <v>723000010100</v>
      </c>
    </row>
    <row r="1416" spans="1:14" x14ac:dyDescent="0.25">
      <c r="A1416" s="197" t="s">
        <v>108</v>
      </c>
      <c r="B1416" s="197" t="s">
        <v>286</v>
      </c>
      <c r="C1416" s="197" t="s">
        <v>287</v>
      </c>
      <c r="D1416" s="197" t="s">
        <v>126</v>
      </c>
      <c r="E1416" s="197" t="s">
        <v>127</v>
      </c>
      <c r="F1416" s="197" t="s">
        <v>125</v>
      </c>
      <c r="G1416" s="197" t="s">
        <v>152</v>
      </c>
      <c r="H1416" s="197" t="s">
        <v>196</v>
      </c>
      <c r="I1416" s="197" t="s">
        <v>128</v>
      </c>
      <c r="J1416" s="197" t="s">
        <v>196</v>
      </c>
      <c r="K1416" s="197" t="s">
        <v>196</v>
      </c>
      <c r="L1416" s="197" t="s">
        <v>196</v>
      </c>
      <c r="M1416" s="198">
        <v>64.650000000000006</v>
      </c>
      <c r="N1416" t="str">
        <f t="shared" si="22"/>
        <v>723000010100</v>
      </c>
    </row>
    <row r="1417" spans="1:14" x14ac:dyDescent="0.25">
      <c r="A1417" s="197" t="s">
        <v>108</v>
      </c>
      <c r="B1417" s="197" t="s">
        <v>286</v>
      </c>
      <c r="C1417" s="197" t="s">
        <v>287</v>
      </c>
      <c r="D1417" s="197" t="s">
        <v>126</v>
      </c>
      <c r="E1417" s="197" t="s">
        <v>127</v>
      </c>
      <c r="F1417" s="197" t="s">
        <v>125</v>
      </c>
      <c r="G1417" s="197" t="s">
        <v>141</v>
      </c>
      <c r="H1417" s="197" t="s">
        <v>196</v>
      </c>
      <c r="I1417" s="197" t="s">
        <v>128</v>
      </c>
      <c r="J1417" s="197" t="s">
        <v>196</v>
      </c>
      <c r="K1417" s="197" t="s">
        <v>196</v>
      </c>
      <c r="L1417" s="197" t="s">
        <v>196</v>
      </c>
      <c r="M1417" s="198">
        <v>-64.66</v>
      </c>
      <c r="N1417" t="str">
        <f t="shared" si="22"/>
        <v>211000010100</v>
      </c>
    </row>
    <row r="1418" spans="1:14" x14ac:dyDescent="0.25">
      <c r="A1418" s="197" t="s">
        <v>108</v>
      </c>
      <c r="B1418" s="197" t="s">
        <v>286</v>
      </c>
      <c r="C1418" s="197" t="s">
        <v>287</v>
      </c>
      <c r="D1418" s="197" t="s">
        <v>126</v>
      </c>
      <c r="E1418" s="197" t="s">
        <v>127</v>
      </c>
      <c r="F1418" s="197" t="s">
        <v>125</v>
      </c>
      <c r="G1418" s="197" t="s">
        <v>135</v>
      </c>
      <c r="H1418" s="197" t="s">
        <v>196</v>
      </c>
      <c r="I1418" s="197" t="s">
        <v>128</v>
      </c>
      <c r="J1418" s="197" t="s">
        <v>196</v>
      </c>
      <c r="K1418" s="197" t="s">
        <v>196</v>
      </c>
      <c r="L1418" s="197" t="s">
        <v>196</v>
      </c>
      <c r="M1418" s="198">
        <v>-86.22</v>
      </c>
      <c r="N1418" t="str">
        <f t="shared" si="22"/>
        <v>205300010100</v>
      </c>
    </row>
    <row r="1419" spans="1:14" x14ac:dyDescent="0.25">
      <c r="A1419" s="197" t="s">
        <v>108</v>
      </c>
      <c r="B1419" s="197" t="s">
        <v>288</v>
      </c>
      <c r="C1419" s="197" t="s">
        <v>289</v>
      </c>
      <c r="D1419" s="197" t="s">
        <v>126</v>
      </c>
      <c r="E1419" s="197" t="s">
        <v>132</v>
      </c>
      <c r="F1419" s="197" t="s">
        <v>125</v>
      </c>
      <c r="G1419" s="197" t="s">
        <v>157</v>
      </c>
      <c r="H1419" s="197" t="s">
        <v>196</v>
      </c>
      <c r="I1419" s="197" t="s">
        <v>133</v>
      </c>
      <c r="J1419" s="197" t="s">
        <v>196</v>
      </c>
      <c r="K1419" s="197" t="s">
        <v>196</v>
      </c>
      <c r="L1419" s="197" t="s">
        <v>196</v>
      </c>
      <c r="M1419" s="198">
        <v>5.26</v>
      </c>
      <c r="N1419" t="str">
        <f t="shared" si="22"/>
        <v>726900020100</v>
      </c>
    </row>
    <row r="1420" spans="1:14" x14ac:dyDescent="0.25">
      <c r="A1420" s="197" t="s">
        <v>108</v>
      </c>
      <c r="B1420" s="197" t="s">
        <v>288</v>
      </c>
      <c r="C1420" s="197" t="s">
        <v>289</v>
      </c>
      <c r="D1420" s="197" t="s">
        <v>126</v>
      </c>
      <c r="E1420" s="197" t="s">
        <v>132</v>
      </c>
      <c r="F1420" s="197" t="s">
        <v>125</v>
      </c>
      <c r="G1420" s="197" t="s">
        <v>157</v>
      </c>
      <c r="H1420" s="197" t="s">
        <v>196</v>
      </c>
      <c r="I1420" s="197" t="s">
        <v>133</v>
      </c>
      <c r="J1420" s="197" t="s">
        <v>196</v>
      </c>
      <c r="K1420" s="197" t="s">
        <v>196</v>
      </c>
      <c r="L1420" s="197" t="s">
        <v>196</v>
      </c>
      <c r="M1420" s="198">
        <v>3.93</v>
      </c>
      <c r="N1420" t="str">
        <f t="shared" si="22"/>
        <v>726900020100</v>
      </c>
    </row>
    <row r="1421" spans="1:14" x14ac:dyDescent="0.25">
      <c r="A1421" s="197" t="s">
        <v>108</v>
      </c>
      <c r="B1421" s="197" t="s">
        <v>288</v>
      </c>
      <c r="C1421" s="197" t="s">
        <v>289</v>
      </c>
      <c r="D1421" s="197" t="s">
        <v>126</v>
      </c>
      <c r="E1421" s="197" t="s">
        <v>132</v>
      </c>
      <c r="F1421" s="197" t="s">
        <v>125</v>
      </c>
      <c r="G1421" s="197" t="s">
        <v>146</v>
      </c>
      <c r="H1421" s="197" t="s">
        <v>196</v>
      </c>
      <c r="I1421" s="197" t="s">
        <v>133</v>
      </c>
      <c r="J1421" s="197" t="s">
        <v>196</v>
      </c>
      <c r="K1421" s="197" t="s">
        <v>196</v>
      </c>
      <c r="L1421" s="197" t="s">
        <v>196</v>
      </c>
      <c r="M1421" s="198">
        <v>-6.72</v>
      </c>
      <c r="N1421" t="str">
        <f t="shared" si="22"/>
        <v>215500020100</v>
      </c>
    </row>
    <row r="1422" spans="1:14" x14ac:dyDescent="0.25">
      <c r="A1422" s="197" t="s">
        <v>108</v>
      </c>
      <c r="B1422" s="197" t="s">
        <v>288</v>
      </c>
      <c r="C1422" s="197" t="s">
        <v>289</v>
      </c>
      <c r="D1422" s="197" t="s">
        <v>126</v>
      </c>
      <c r="E1422" s="197" t="s">
        <v>132</v>
      </c>
      <c r="F1422" s="197" t="s">
        <v>125</v>
      </c>
      <c r="G1422" s="197" t="s">
        <v>146</v>
      </c>
      <c r="H1422" s="197" t="s">
        <v>196</v>
      </c>
      <c r="I1422" s="197" t="s">
        <v>133</v>
      </c>
      <c r="J1422" s="197" t="s">
        <v>196</v>
      </c>
      <c r="K1422" s="197" t="s">
        <v>196</v>
      </c>
      <c r="L1422" s="197" t="s">
        <v>196</v>
      </c>
      <c r="M1422" s="198">
        <v>-5.04</v>
      </c>
      <c r="N1422" t="str">
        <f t="shared" si="22"/>
        <v>215500020100</v>
      </c>
    </row>
    <row r="1423" spans="1:14" x14ac:dyDescent="0.25">
      <c r="A1423" s="197" t="s">
        <v>108</v>
      </c>
      <c r="B1423" s="197" t="s">
        <v>288</v>
      </c>
      <c r="C1423" s="197" t="s">
        <v>289</v>
      </c>
      <c r="D1423" s="197" t="s">
        <v>126</v>
      </c>
      <c r="E1423" s="197" t="s">
        <v>132</v>
      </c>
      <c r="F1423" s="197" t="s">
        <v>125</v>
      </c>
      <c r="G1423" s="197" t="s">
        <v>143</v>
      </c>
      <c r="H1423" s="197" t="s">
        <v>196</v>
      </c>
      <c r="I1423" s="197" t="s">
        <v>133</v>
      </c>
      <c r="J1423" s="197" t="s">
        <v>196</v>
      </c>
      <c r="K1423" s="197" t="s">
        <v>196</v>
      </c>
      <c r="L1423" s="197" t="s">
        <v>196</v>
      </c>
      <c r="M1423" s="198">
        <v>-24.57</v>
      </c>
      <c r="N1423" t="str">
        <f t="shared" si="22"/>
        <v>213000020100</v>
      </c>
    </row>
    <row r="1424" spans="1:14" x14ac:dyDescent="0.25">
      <c r="A1424" s="197" t="s">
        <v>108</v>
      </c>
      <c r="B1424" s="197" t="s">
        <v>288</v>
      </c>
      <c r="C1424" s="197" t="s">
        <v>289</v>
      </c>
      <c r="D1424" s="197" t="s">
        <v>126</v>
      </c>
      <c r="E1424" s="197" t="s">
        <v>132</v>
      </c>
      <c r="F1424" s="197" t="s">
        <v>125</v>
      </c>
      <c r="G1424" s="197" t="s">
        <v>143</v>
      </c>
      <c r="H1424" s="197" t="s">
        <v>196</v>
      </c>
      <c r="I1424" s="197" t="s">
        <v>133</v>
      </c>
      <c r="J1424" s="197" t="s">
        <v>196</v>
      </c>
      <c r="K1424" s="197" t="s">
        <v>196</v>
      </c>
      <c r="L1424" s="197" t="s">
        <v>196</v>
      </c>
      <c r="M1424" s="198">
        <v>-18.43</v>
      </c>
      <c r="N1424" t="str">
        <f t="shared" si="22"/>
        <v>213000020100</v>
      </c>
    </row>
    <row r="1425" spans="1:14" x14ac:dyDescent="0.25">
      <c r="A1425" s="197" t="s">
        <v>108</v>
      </c>
      <c r="B1425" s="197" t="s">
        <v>288</v>
      </c>
      <c r="C1425" s="197" t="s">
        <v>289</v>
      </c>
      <c r="D1425" s="197" t="s">
        <v>126</v>
      </c>
      <c r="E1425" s="197" t="s">
        <v>132</v>
      </c>
      <c r="F1425" s="197" t="s">
        <v>125</v>
      </c>
      <c r="G1425" s="197" t="s">
        <v>139</v>
      </c>
      <c r="H1425" s="197" t="s">
        <v>196</v>
      </c>
      <c r="I1425" s="197" t="s">
        <v>133</v>
      </c>
      <c r="J1425" s="197" t="s">
        <v>196</v>
      </c>
      <c r="K1425" s="197" t="s">
        <v>196</v>
      </c>
      <c r="L1425" s="197" t="s">
        <v>196</v>
      </c>
      <c r="M1425" s="198">
        <v>-1.87</v>
      </c>
      <c r="N1425" t="str">
        <f t="shared" si="22"/>
        <v>210000020100</v>
      </c>
    </row>
    <row r="1426" spans="1:14" x14ac:dyDescent="0.25">
      <c r="A1426" s="197" t="s">
        <v>108</v>
      </c>
      <c r="B1426" s="197" t="s">
        <v>288</v>
      </c>
      <c r="C1426" s="197" t="s">
        <v>289</v>
      </c>
      <c r="D1426" s="197" t="s">
        <v>126</v>
      </c>
      <c r="E1426" s="197" t="s">
        <v>132</v>
      </c>
      <c r="F1426" s="197" t="s">
        <v>125</v>
      </c>
      <c r="G1426" s="197" t="s">
        <v>139</v>
      </c>
      <c r="H1426" s="197" t="s">
        <v>196</v>
      </c>
      <c r="I1426" s="197" t="s">
        <v>133</v>
      </c>
      <c r="J1426" s="197" t="s">
        <v>196</v>
      </c>
      <c r="K1426" s="197" t="s">
        <v>196</v>
      </c>
      <c r="L1426" s="197" t="s">
        <v>196</v>
      </c>
      <c r="M1426" s="198">
        <v>-1.4</v>
      </c>
      <c r="N1426" t="str">
        <f t="shared" si="22"/>
        <v>210000020100</v>
      </c>
    </row>
    <row r="1427" spans="1:14" x14ac:dyDescent="0.25">
      <c r="A1427" s="197" t="s">
        <v>108</v>
      </c>
      <c r="B1427" s="197" t="s">
        <v>288</v>
      </c>
      <c r="C1427" s="197" t="s">
        <v>289</v>
      </c>
      <c r="D1427" s="197" t="s">
        <v>126</v>
      </c>
      <c r="E1427" s="197" t="s">
        <v>132</v>
      </c>
      <c r="F1427" s="197" t="s">
        <v>125</v>
      </c>
      <c r="G1427" s="197" t="s">
        <v>142</v>
      </c>
      <c r="H1427" s="197" t="s">
        <v>196</v>
      </c>
      <c r="I1427" s="197" t="s">
        <v>133</v>
      </c>
      <c r="J1427" s="197" t="s">
        <v>196</v>
      </c>
      <c r="K1427" s="197" t="s">
        <v>196</v>
      </c>
      <c r="L1427" s="197" t="s">
        <v>196</v>
      </c>
      <c r="M1427" s="198">
        <v>-0.46</v>
      </c>
      <c r="N1427" t="str">
        <f t="shared" si="22"/>
        <v>212500020100</v>
      </c>
    </row>
    <row r="1428" spans="1:14" x14ac:dyDescent="0.25">
      <c r="A1428" s="197" t="s">
        <v>108</v>
      </c>
      <c r="B1428" s="197" t="s">
        <v>288</v>
      </c>
      <c r="C1428" s="197" t="s">
        <v>289</v>
      </c>
      <c r="D1428" s="197" t="s">
        <v>126</v>
      </c>
      <c r="E1428" s="197" t="s">
        <v>132</v>
      </c>
      <c r="F1428" s="197" t="s">
        <v>125</v>
      </c>
      <c r="G1428" s="197" t="s">
        <v>142</v>
      </c>
      <c r="H1428" s="197" t="s">
        <v>196</v>
      </c>
      <c r="I1428" s="197" t="s">
        <v>133</v>
      </c>
      <c r="J1428" s="197" t="s">
        <v>196</v>
      </c>
      <c r="K1428" s="197" t="s">
        <v>196</v>
      </c>
      <c r="L1428" s="197" t="s">
        <v>196</v>
      </c>
      <c r="M1428" s="198">
        <v>-0.34</v>
      </c>
      <c r="N1428" t="str">
        <f t="shared" si="22"/>
        <v>212500020100</v>
      </c>
    </row>
    <row r="1429" spans="1:14" x14ac:dyDescent="0.25">
      <c r="A1429" s="197" t="s">
        <v>108</v>
      </c>
      <c r="B1429" s="197" t="s">
        <v>288</v>
      </c>
      <c r="C1429" s="197" t="s">
        <v>289</v>
      </c>
      <c r="D1429" s="197" t="s">
        <v>126</v>
      </c>
      <c r="E1429" s="197" t="s">
        <v>132</v>
      </c>
      <c r="F1429" s="197" t="s">
        <v>125</v>
      </c>
      <c r="G1429" s="197" t="s">
        <v>140</v>
      </c>
      <c r="H1429" s="197" t="s">
        <v>196</v>
      </c>
      <c r="I1429" s="197" t="s">
        <v>133</v>
      </c>
      <c r="J1429" s="197" t="s">
        <v>196</v>
      </c>
      <c r="K1429" s="197" t="s">
        <v>196</v>
      </c>
      <c r="L1429" s="197" t="s">
        <v>196</v>
      </c>
      <c r="M1429" s="198">
        <v>-28.87</v>
      </c>
      <c r="N1429" t="str">
        <f t="shared" si="22"/>
        <v>210500020100</v>
      </c>
    </row>
    <row r="1430" spans="1:14" x14ac:dyDescent="0.25">
      <c r="A1430" s="197" t="s">
        <v>108</v>
      </c>
      <c r="B1430" s="197" t="s">
        <v>288</v>
      </c>
      <c r="C1430" s="197" t="s">
        <v>289</v>
      </c>
      <c r="D1430" s="197" t="s">
        <v>126</v>
      </c>
      <c r="E1430" s="197" t="s">
        <v>132</v>
      </c>
      <c r="F1430" s="197" t="s">
        <v>125</v>
      </c>
      <c r="G1430" s="197" t="s">
        <v>140</v>
      </c>
      <c r="H1430" s="197" t="s">
        <v>196</v>
      </c>
      <c r="I1430" s="197" t="s">
        <v>133</v>
      </c>
      <c r="J1430" s="197" t="s">
        <v>196</v>
      </c>
      <c r="K1430" s="197" t="s">
        <v>196</v>
      </c>
      <c r="L1430" s="197" t="s">
        <v>196</v>
      </c>
      <c r="M1430" s="198">
        <v>-21.65</v>
      </c>
      <c r="N1430" t="str">
        <f t="shared" si="22"/>
        <v>210500020100</v>
      </c>
    </row>
    <row r="1431" spans="1:14" x14ac:dyDescent="0.25">
      <c r="A1431" s="197" t="s">
        <v>108</v>
      </c>
      <c r="B1431" s="197" t="s">
        <v>288</v>
      </c>
      <c r="C1431" s="197" t="s">
        <v>289</v>
      </c>
      <c r="D1431" s="197" t="s">
        <v>126</v>
      </c>
      <c r="E1431" s="197" t="s">
        <v>132</v>
      </c>
      <c r="F1431" s="197" t="s">
        <v>125</v>
      </c>
      <c r="G1431" s="197" t="s">
        <v>142</v>
      </c>
      <c r="H1431" s="197" t="s">
        <v>196</v>
      </c>
      <c r="I1431" s="197" t="s">
        <v>133</v>
      </c>
      <c r="J1431" s="197" t="s">
        <v>196</v>
      </c>
      <c r="K1431" s="197" t="s">
        <v>196</v>
      </c>
      <c r="L1431" s="197" t="s">
        <v>196</v>
      </c>
      <c r="M1431" s="198">
        <v>-0.34</v>
      </c>
      <c r="N1431" t="str">
        <f t="shared" si="22"/>
        <v>212500020100</v>
      </c>
    </row>
    <row r="1432" spans="1:14" x14ac:dyDescent="0.25">
      <c r="A1432" s="197" t="s">
        <v>108</v>
      </c>
      <c r="B1432" s="197" t="s">
        <v>288</v>
      </c>
      <c r="C1432" s="197" t="s">
        <v>289</v>
      </c>
      <c r="D1432" s="197" t="s">
        <v>126</v>
      </c>
      <c r="E1432" s="197" t="s">
        <v>132</v>
      </c>
      <c r="F1432" s="197" t="s">
        <v>125</v>
      </c>
      <c r="G1432" s="197" t="s">
        <v>142</v>
      </c>
      <c r="H1432" s="197" t="s">
        <v>196</v>
      </c>
      <c r="I1432" s="197" t="s">
        <v>133</v>
      </c>
      <c r="J1432" s="197" t="s">
        <v>196</v>
      </c>
      <c r="K1432" s="197" t="s">
        <v>196</v>
      </c>
      <c r="L1432" s="197" t="s">
        <v>196</v>
      </c>
      <c r="M1432" s="198">
        <v>-0.26</v>
      </c>
      <c r="N1432" t="str">
        <f t="shared" si="22"/>
        <v>212500020100</v>
      </c>
    </row>
    <row r="1433" spans="1:14" x14ac:dyDescent="0.25">
      <c r="A1433" s="197" t="s">
        <v>108</v>
      </c>
      <c r="B1433" s="197" t="s">
        <v>288</v>
      </c>
      <c r="C1433" s="197" t="s">
        <v>289</v>
      </c>
      <c r="D1433" s="197" t="s">
        <v>126</v>
      </c>
      <c r="E1433" s="197" t="s">
        <v>132</v>
      </c>
      <c r="F1433" s="197" t="s">
        <v>125</v>
      </c>
      <c r="G1433" s="197" t="s">
        <v>137</v>
      </c>
      <c r="H1433" s="197" t="s">
        <v>196</v>
      </c>
      <c r="I1433" s="197" t="s">
        <v>133</v>
      </c>
      <c r="J1433" s="197" t="s">
        <v>196</v>
      </c>
      <c r="K1433" s="197" t="s">
        <v>196</v>
      </c>
      <c r="L1433" s="197" t="s">
        <v>196</v>
      </c>
      <c r="M1433" s="198">
        <v>-169.6</v>
      </c>
      <c r="N1433" t="str">
        <f t="shared" si="22"/>
        <v>205600020100</v>
      </c>
    </row>
    <row r="1434" spans="1:14" x14ac:dyDescent="0.25">
      <c r="A1434" s="197" t="s">
        <v>108</v>
      </c>
      <c r="B1434" s="197" t="s">
        <v>288</v>
      </c>
      <c r="C1434" s="197" t="s">
        <v>289</v>
      </c>
      <c r="D1434" s="197" t="s">
        <v>126</v>
      </c>
      <c r="E1434" s="197" t="s">
        <v>132</v>
      </c>
      <c r="F1434" s="197" t="s">
        <v>125</v>
      </c>
      <c r="G1434" s="197" t="s">
        <v>137</v>
      </c>
      <c r="H1434" s="197" t="s">
        <v>196</v>
      </c>
      <c r="I1434" s="197" t="s">
        <v>133</v>
      </c>
      <c r="J1434" s="197" t="s">
        <v>196</v>
      </c>
      <c r="K1434" s="197" t="s">
        <v>196</v>
      </c>
      <c r="L1434" s="197" t="s">
        <v>196</v>
      </c>
      <c r="M1434" s="198">
        <v>-127.2</v>
      </c>
      <c r="N1434" t="str">
        <f t="shared" si="22"/>
        <v>205600020100</v>
      </c>
    </row>
    <row r="1435" spans="1:14" x14ac:dyDescent="0.25">
      <c r="A1435" s="197" t="s">
        <v>108</v>
      </c>
      <c r="B1435" s="197" t="s">
        <v>288</v>
      </c>
      <c r="C1435" s="197" t="s">
        <v>289</v>
      </c>
      <c r="D1435" s="197" t="s">
        <v>126</v>
      </c>
      <c r="E1435" s="197" t="s">
        <v>132</v>
      </c>
      <c r="F1435" s="197" t="s">
        <v>125</v>
      </c>
      <c r="G1435" s="197" t="s">
        <v>136</v>
      </c>
      <c r="H1435" s="197" t="s">
        <v>196</v>
      </c>
      <c r="I1435" s="197" t="s">
        <v>133</v>
      </c>
      <c r="J1435" s="197" t="s">
        <v>196</v>
      </c>
      <c r="K1435" s="197" t="s">
        <v>196</v>
      </c>
      <c r="L1435" s="197" t="s">
        <v>196</v>
      </c>
      <c r="M1435" s="198">
        <v>-0.24</v>
      </c>
      <c r="N1435" t="str">
        <f t="shared" si="22"/>
        <v>205500020100</v>
      </c>
    </row>
    <row r="1436" spans="1:14" x14ac:dyDescent="0.25">
      <c r="A1436" s="197" t="s">
        <v>108</v>
      </c>
      <c r="B1436" s="197" t="s">
        <v>288</v>
      </c>
      <c r="C1436" s="197" t="s">
        <v>289</v>
      </c>
      <c r="D1436" s="197" t="s">
        <v>126</v>
      </c>
      <c r="E1436" s="197" t="s">
        <v>132</v>
      </c>
      <c r="F1436" s="197" t="s">
        <v>125</v>
      </c>
      <c r="G1436" s="197" t="s">
        <v>149</v>
      </c>
      <c r="H1436" s="197" t="s">
        <v>196</v>
      </c>
      <c r="I1436" s="197" t="s">
        <v>133</v>
      </c>
      <c r="J1436" s="197" t="s">
        <v>196</v>
      </c>
      <c r="K1436" s="197" t="s">
        <v>196</v>
      </c>
      <c r="L1436" s="197" t="s">
        <v>196</v>
      </c>
      <c r="M1436" s="198">
        <v>95.15</v>
      </c>
      <c r="N1436" t="str">
        <f t="shared" si="22"/>
        <v>710000020100</v>
      </c>
    </row>
    <row r="1437" spans="1:14" x14ac:dyDescent="0.25">
      <c r="A1437" s="197" t="s">
        <v>108</v>
      </c>
      <c r="B1437" s="197" t="s">
        <v>288</v>
      </c>
      <c r="C1437" s="197" t="s">
        <v>289</v>
      </c>
      <c r="D1437" s="197" t="s">
        <v>126</v>
      </c>
      <c r="E1437" s="197" t="s">
        <v>132</v>
      </c>
      <c r="F1437" s="197" t="s">
        <v>125</v>
      </c>
      <c r="G1437" s="197" t="s">
        <v>149</v>
      </c>
      <c r="H1437" s="197" t="s">
        <v>196</v>
      </c>
      <c r="I1437" s="197" t="s">
        <v>133</v>
      </c>
      <c r="J1437" s="197" t="s">
        <v>196</v>
      </c>
      <c r="K1437" s="197" t="s">
        <v>196</v>
      </c>
      <c r="L1437" s="197" t="s">
        <v>196</v>
      </c>
      <c r="M1437" s="198">
        <v>262.45999999999998</v>
      </c>
      <c r="N1437" t="str">
        <f t="shared" si="22"/>
        <v>710000020100</v>
      </c>
    </row>
    <row r="1438" spans="1:14" x14ac:dyDescent="0.25">
      <c r="A1438" s="197" t="s">
        <v>108</v>
      </c>
      <c r="B1438" s="197" t="s">
        <v>288</v>
      </c>
      <c r="C1438" s="197" t="s">
        <v>289</v>
      </c>
      <c r="D1438" s="197" t="s">
        <v>126</v>
      </c>
      <c r="E1438" s="197" t="s">
        <v>132</v>
      </c>
      <c r="F1438" s="197" t="s">
        <v>125</v>
      </c>
      <c r="G1438" s="197" t="s">
        <v>149</v>
      </c>
      <c r="H1438" s="197" t="s">
        <v>196</v>
      </c>
      <c r="I1438" s="197" t="s">
        <v>133</v>
      </c>
      <c r="J1438" s="197" t="s">
        <v>196</v>
      </c>
      <c r="K1438" s="197" t="s">
        <v>196</v>
      </c>
      <c r="L1438" s="197" t="s">
        <v>196</v>
      </c>
      <c r="M1438" s="198">
        <v>65.61</v>
      </c>
      <c r="N1438" t="str">
        <f t="shared" si="22"/>
        <v>710000020100</v>
      </c>
    </row>
    <row r="1439" spans="1:14" x14ac:dyDescent="0.25">
      <c r="A1439" s="197" t="s">
        <v>108</v>
      </c>
      <c r="B1439" s="197" t="s">
        <v>288</v>
      </c>
      <c r="C1439" s="197" t="s">
        <v>289</v>
      </c>
      <c r="D1439" s="197" t="s">
        <v>126</v>
      </c>
      <c r="E1439" s="197" t="s">
        <v>132</v>
      </c>
      <c r="F1439" s="197" t="s">
        <v>125</v>
      </c>
      <c r="G1439" s="197" t="s">
        <v>152</v>
      </c>
      <c r="H1439" s="197" t="s">
        <v>196</v>
      </c>
      <c r="I1439" s="197" t="s">
        <v>133</v>
      </c>
      <c r="J1439" s="197" t="s">
        <v>196</v>
      </c>
      <c r="K1439" s="197" t="s">
        <v>196</v>
      </c>
      <c r="L1439" s="197" t="s">
        <v>196</v>
      </c>
      <c r="M1439" s="198">
        <v>25.45</v>
      </c>
      <c r="N1439" t="str">
        <f t="shared" si="22"/>
        <v>723000020100</v>
      </c>
    </row>
    <row r="1440" spans="1:14" x14ac:dyDescent="0.25">
      <c r="A1440" s="197" t="s">
        <v>108</v>
      </c>
      <c r="B1440" s="197" t="s">
        <v>288</v>
      </c>
      <c r="C1440" s="197" t="s">
        <v>289</v>
      </c>
      <c r="D1440" s="197" t="s">
        <v>126</v>
      </c>
      <c r="E1440" s="197" t="s">
        <v>132</v>
      </c>
      <c r="F1440" s="197" t="s">
        <v>125</v>
      </c>
      <c r="G1440" s="197" t="s">
        <v>152</v>
      </c>
      <c r="H1440" s="197" t="s">
        <v>196</v>
      </c>
      <c r="I1440" s="197" t="s">
        <v>133</v>
      </c>
      <c r="J1440" s="197" t="s">
        <v>196</v>
      </c>
      <c r="K1440" s="197" t="s">
        <v>196</v>
      </c>
      <c r="L1440" s="197" t="s">
        <v>196</v>
      </c>
      <c r="M1440" s="198">
        <v>19.079999999999998</v>
      </c>
      <c r="N1440" t="str">
        <f t="shared" si="22"/>
        <v>723000020100</v>
      </c>
    </row>
    <row r="1441" spans="1:14" x14ac:dyDescent="0.25">
      <c r="A1441" s="197" t="s">
        <v>108</v>
      </c>
      <c r="B1441" s="197" t="s">
        <v>288</v>
      </c>
      <c r="C1441" s="197" t="s">
        <v>289</v>
      </c>
      <c r="D1441" s="197" t="s">
        <v>126</v>
      </c>
      <c r="E1441" s="197" t="s">
        <v>132</v>
      </c>
      <c r="F1441" s="197" t="s">
        <v>125</v>
      </c>
      <c r="G1441" s="197" t="s">
        <v>153</v>
      </c>
      <c r="H1441" s="197" t="s">
        <v>196</v>
      </c>
      <c r="I1441" s="197" t="s">
        <v>133</v>
      </c>
      <c r="J1441" s="197" t="s">
        <v>196</v>
      </c>
      <c r="K1441" s="197" t="s">
        <v>196</v>
      </c>
      <c r="L1441" s="197" t="s">
        <v>196</v>
      </c>
      <c r="M1441" s="198">
        <v>5.95</v>
      </c>
      <c r="N1441" t="str">
        <f t="shared" si="22"/>
        <v>723100020100</v>
      </c>
    </row>
    <row r="1442" spans="1:14" x14ac:dyDescent="0.25">
      <c r="A1442" s="197" t="s">
        <v>108</v>
      </c>
      <c r="B1442" s="197" t="s">
        <v>288</v>
      </c>
      <c r="C1442" s="197" t="s">
        <v>289</v>
      </c>
      <c r="D1442" s="197" t="s">
        <v>126</v>
      </c>
      <c r="E1442" s="197" t="s">
        <v>132</v>
      </c>
      <c r="F1442" s="197" t="s">
        <v>125</v>
      </c>
      <c r="G1442" s="197" t="s">
        <v>153</v>
      </c>
      <c r="H1442" s="197" t="s">
        <v>196</v>
      </c>
      <c r="I1442" s="197" t="s">
        <v>133</v>
      </c>
      <c r="J1442" s="197" t="s">
        <v>196</v>
      </c>
      <c r="K1442" s="197" t="s">
        <v>196</v>
      </c>
      <c r="L1442" s="197" t="s">
        <v>196</v>
      </c>
      <c r="M1442" s="198">
        <v>4.47</v>
      </c>
      <c r="N1442" t="str">
        <f t="shared" si="22"/>
        <v>723100020100</v>
      </c>
    </row>
    <row r="1443" spans="1:14" x14ac:dyDescent="0.25">
      <c r="A1443" s="197" t="s">
        <v>108</v>
      </c>
      <c r="B1443" s="197" t="s">
        <v>288</v>
      </c>
      <c r="C1443" s="197" t="s">
        <v>289</v>
      </c>
      <c r="D1443" s="197" t="s">
        <v>126</v>
      </c>
      <c r="E1443" s="197" t="s">
        <v>132</v>
      </c>
      <c r="F1443" s="197" t="s">
        <v>125</v>
      </c>
      <c r="G1443" s="197" t="s">
        <v>154</v>
      </c>
      <c r="H1443" s="197" t="s">
        <v>196</v>
      </c>
      <c r="I1443" s="197" t="s">
        <v>133</v>
      </c>
      <c r="J1443" s="197" t="s">
        <v>196</v>
      </c>
      <c r="K1443" s="197" t="s">
        <v>196</v>
      </c>
      <c r="L1443" s="197" t="s">
        <v>196</v>
      </c>
      <c r="M1443" s="198">
        <v>169.6</v>
      </c>
      <c r="N1443" t="str">
        <f t="shared" si="22"/>
        <v>724000020100</v>
      </c>
    </row>
    <row r="1444" spans="1:14" x14ac:dyDescent="0.25">
      <c r="A1444" s="197" t="s">
        <v>108</v>
      </c>
      <c r="B1444" s="197" t="s">
        <v>288</v>
      </c>
      <c r="C1444" s="197" t="s">
        <v>289</v>
      </c>
      <c r="D1444" s="197" t="s">
        <v>126</v>
      </c>
      <c r="E1444" s="197" t="s">
        <v>132</v>
      </c>
      <c r="F1444" s="197" t="s">
        <v>125</v>
      </c>
      <c r="G1444" s="197" t="s">
        <v>154</v>
      </c>
      <c r="H1444" s="197" t="s">
        <v>196</v>
      </c>
      <c r="I1444" s="197" t="s">
        <v>133</v>
      </c>
      <c r="J1444" s="197" t="s">
        <v>196</v>
      </c>
      <c r="K1444" s="197" t="s">
        <v>196</v>
      </c>
      <c r="L1444" s="197" t="s">
        <v>196</v>
      </c>
      <c r="M1444" s="198">
        <v>127.2</v>
      </c>
      <c r="N1444" t="str">
        <f t="shared" si="22"/>
        <v>724000020100</v>
      </c>
    </row>
    <row r="1445" spans="1:14" x14ac:dyDescent="0.25">
      <c r="A1445" s="197" t="s">
        <v>108</v>
      </c>
      <c r="B1445" s="197" t="s">
        <v>288</v>
      </c>
      <c r="C1445" s="197" t="s">
        <v>289</v>
      </c>
      <c r="D1445" s="197" t="s">
        <v>126</v>
      </c>
      <c r="E1445" s="197" t="s">
        <v>132</v>
      </c>
      <c r="F1445" s="197" t="s">
        <v>125</v>
      </c>
      <c r="G1445" s="197" t="s">
        <v>156</v>
      </c>
      <c r="H1445" s="197" t="s">
        <v>196</v>
      </c>
      <c r="I1445" s="197" t="s">
        <v>133</v>
      </c>
      <c r="J1445" s="197" t="s">
        <v>196</v>
      </c>
      <c r="K1445" s="197" t="s">
        <v>196</v>
      </c>
      <c r="L1445" s="197" t="s">
        <v>196</v>
      </c>
      <c r="M1445" s="198">
        <v>0.24</v>
      </c>
      <c r="N1445" t="str">
        <f t="shared" si="22"/>
        <v>725000020100</v>
      </c>
    </row>
    <row r="1446" spans="1:14" x14ac:dyDescent="0.25">
      <c r="A1446" s="197" t="s">
        <v>108</v>
      </c>
      <c r="B1446" s="197" t="s">
        <v>288</v>
      </c>
      <c r="C1446" s="197" t="s">
        <v>289</v>
      </c>
      <c r="D1446" s="197" t="s">
        <v>126</v>
      </c>
      <c r="E1446" s="197" t="s">
        <v>132</v>
      </c>
      <c r="F1446" s="197" t="s">
        <v>125</v>
      </c>
      <c r="G1446" s="197" t="s">
        <v>156</v>
      </c>
      <c r="H1446" s="197" t="s">
        <v>196</v>
      </c>
      <c r="I1446" s="197" t="s">
        <v>133</v>
      </c>
      <c r="J1446" s="197" t="s">
        <v>196</v>
      </c>
      <c r="K1446" s="197" t="s">
        <v>196</v>
      </c>
      <c r="L1446" s="197" t="s">
        <v>196</v>
      </c>
      <c r="M1446" s="198">
        <v>0.17</v>
      </c>
      <c r="N1446" t="str">
        <f t="shared" si="22"/>
        <v>725000020100</v>
      </c>
    </row>
    <row r="1447" spans="1:14" x14ac:dyDescent="0.25">
      <c r="A1447" s="197" t="s">
        <v>108</v>
      </c>
      <c r="B1447" s="197" t="s">
        <v>288</v>
      </c>
      <c r="C1447" s="197" t="s">
        <v>289</v>
      </c>
      <c r="D1447" s="197" t="s">
        <v>126</v>
      </c>
      <c r="E1447" s="197" t="s">
        <v>132</v>
      </c>
      <c r="F1447" s="197" t="s">
        <v>125</v>
      </c>
      <c r="G1447" s="197" t="s">
        <v>157</v>
      </c>
      <c r="H1447" s="197" t="s">
        <v>196</v>
      </c>
      <c r="I1447" s="197" t="s">
        <v>133</v>
      </c>
      <c r="J1447" s="197" t="s">
        <v>196</v>
      </c>
      <c r="K1447" s="197" t="s">
        <v>196</v>
      </c>
      <c r="L1447" s="197" t="s">
        <v>196</v>
      </c>
      <c r="M1447" s="198">
        <v>28.87</v>
      </c>
      <c r="N1447" t="str">
        <f t="shared" si="22"/>
        <v>726900020100</v>
      </c>
    </row>
    <row r="1448" spans="1:14" x14ac:dyDescent="0.25">
      <c r="A1448" s="197" t="s">
        <v>108</v>
      </c>
      <c r="B1448" s="197" t="s">
        <v>288</v>
      </c>
      <c r="C1448" s="197" t="s">
        <v>289</v>
      </c>
      <c r="D1448" s="197" t="s">
        <v>126</v>
      </c>
      <c r="E1448" s="197" t="s">
        <v>132</v>
      </c>
      <c r="F1448" s="197" t="s">
        <v>125</v>
      </c>
      <c r="G1448" s="197" t="s">
        <v>157</v>
      </c>
      <c r="H1448" s="197" t="s">
        <v>196</v>
      </c>
      <c r="I1448" s="197" t="s">
        <v>133</v>
      </c>
      <c r="J1448" s="197" t="s">
        <v>196</v>
      </c>
      <c r="K1448" s="197" t="s">
        <v>196</v>
      </c>
      <c r="L1448" s="197" t="s">
        <v>196</v>
      </c>
      <c r="M1448" s="198">
        <v>21.65</v>
      </c>
      <c r="N1448" t="str">
        <f t="shared" si="22"/>
        <v>726900020100</v>
      </c>
    </row>
    <row r="1449" spans="1:14" x14ac:dyDescent="0.25">
      <c r="A1449" s="197" t="s">
        <v>108</v>
      </c>
      <c r="B1449" s="197" t="s">
        <v>288</v>
      </c>
      <c r="C1449" s="197" t="s">
        <v>289</v>
      </c>
      <c r="D1449" s="197" t="s">
        <v>126</v>
      </c>
      <c r="E1449" s="197" t="s">
        <v>132</v>
      </c>
      <c r="F1449" s="197" t="s">
        <v>125</v>
      </c>
      <c r="G1449" s="197" t="s">
        <v>136</v>
      </c>
      <c r="H1449" s="197" t="s">
        <v>196</v>
      </c>
      <c r="I1449" s="197" t="s">
        <v>133</v>
      </c>
      <c r="J1449" s="197" t="s">
        <v>196</v>
      </c>
      <c r="K1449" s="197" t="s">
        <v>196</v>
      </c>
      <c r="L1449" s="197" t="s">
        <v>196</v>
      </c>
      <c r="M1449" s="198">
        <v>-0.17</v>
      </c>
      <c r="N1449" t="str">
        <f t="shared" si="22"/>
        <v>205500020100</v>
      </c>
    </row>
    <row r="1450" spans="1:14" x14ac:dyDescent="0.25">
      <c r="A1450" s="197" t="s">
        <v>108</v>
      </c>
      <c r="B1450" s="197" t="s">
        <v>288</v>
      </c>
      <c r="C1450" s="197" t="s">
        <v>289</v>
      </c>
      <c r="D1450" s="197" t="s">
        <v>126</v>
      </c>
      <c r="E1450" s="197" t="s">
        <v>132</v>
      </c>
      <c r="F1450" s="197" t="s">
        <v>125</v>
      </c>
      <c r="G1450" s="197" t="s">
        <v>149</v>
      </c>
      <c r="H1450" s="197" t="s">
        <v>196</v>
      </c>
      <c r="I1450" s="197" t="s">
        <v>133</v>
      </c>
      <c r="J1450" s="197" t="s">
        <v>196</v>
      </c>
      <c r="K1450" s="197" t="s">
        <v>196</v>
      </c>
      <c r="L1450" s="197" t="s">
        <v>196</v>
      </c>
      <c r="M1450" s="198">
        <v>342.29</v>
      </c>
      <c r="N1450" t="str">
        <f t="shared" si="22"/>
        <v>710000020100</v>
      </c>
    </row>
    <row r="1451" spans="1:14" x14ac:dyDescent="0.25">
      <c r="A1451" s="197" t="s">
        <v>108</v>
      </c>
      <c r="B1451" s="197" t="s">
        <v>288</v>
      </c>
      <c r="C1451" s="197" t="s">
        <v>289</v>
      </c>
      <c r="D1451" s="197" t="s">
        <v>126</v>
      </c>
      <c r="E1451" s="197" t="s">
        <v>132</v>
      </c>
      <c r="F1451" s="197" t="s">
        <v>125</v>
      </c>
      <c r="G1451" s="197" t="s">
        <v>134</v>
      </c>
      <c r="H1451" s="197" t="s">
        <v>196</v>
      </c>
      <c r="I1451" s="197" t="s">
        <v>133</v>
      </c>
      <c r="J1451" s="197" t="s">
        <v>196</v>
      </c>
      <c r="K1451" s="197" t="s">
        <v>196</v>
      </c>
      <c r="L1451" s="197" t="s">
        <v>196</v>
      </c>
      <c r="M1451" s="198">
        <v>-28.87</v>
      </c>
      <c r="N1451" t="str">
        <f t="shared" si="22"/>
        <v>205200020100</v>
      </c>
    </row>
    <row r="1452" spans="1:14" x14ac:dyDescent="0.25">
      <c r="A1452" s="197" t="s">
        <v>108</v>
      </c>
      <c r="B1452" s="197" t="s">
        <v>288</v>
      </c>
      <c r="C1452" s="197" t="s">
        <v>289</v>
      </c>
      <c r="D1452" s="197" t="s">
        <v>126</v>
      </c>
      <c r="E1452" s="197" t="s">
        <v>132</v>
      </c>
      <c r="F1452" s="197" t="s">
        <v>125</v>
      </c>
      <c r="G1452" s="197" t="s">
        <v>134</v>
      </c>
      <c r="H1452" s="197" t="s">
        <v>196</v>
      </c>
      <c r="I1452" s="197" t="s">
        <v>133</v>
      </c>
      <c r="J1452" s="197" t="s">
        <v>196</v>
      </c>
      <c r="K1452" s="197" t="s">
        <v>196</v>
      </c>
      <c r="L1452" s="197" t="s">
        <v>196</v>
      </c>
      <c r="M1452" s="198">
        <v>-21.65</v>
      </c>
      <c r="N1452" t="str">
        <f t="shared" si="22"/>
        <v>205200020100</v>
      </c>
    </row>
    <row r="1453" spans="1:14" x14ac:dyDescent="0.25">
      <c r="A1453" s="197" t="s">
        <v>108</v>
      </c>
      <c r="B1453" s="197" t="s">
        <v>288</v>
      </c>
      <c r="C1453" s="197" t="s">
        <v>289</v>
      </c>
      <c r="D1453" s="197" t="s">
        <v>126</v>
      </c>
      <c r="E1453" s="197" t="s">
        <v>132</v>
      </c>
      <c r="F1453" s="197" t="s">
        <v>125</v>
      </c>
      <c r="G1453" s="197" t="s">
        <v>139</v>
      </c>
      <c r="H1453" s="197" t="s">
        <v>196</v>
      </c>
      <c r="I1453" s="197" t="s">
        <v>133</v>
      </c>
      <c r="J1453" s="197" t="s">
        <v>196</v>
      </c>
      <c r="K1453" s="197" t="s">
        <v>196</v>
      </c>
      <c r="L1453" s="197" t="s">
        <v>196</v>
      </c>
      <c r="M1453" s="198">
        <v>-5.26</v>
      </c>
      <c r="N1453" t="str">
        <f t="shared" si="22"/>
        <v>210000020100</v>
      </c>
    </row>
    <row r="1454" spans="1:14" x14ac:dyDescent="0.25">
      <c r="A1454" s="197" t="s">
        <v>108</v>
      </c>
      <c r="B1454" s="197" t="s">
        <v>288</v>
      </c>
      <c r="C1454" s="197" t="s">
        <v>289</v>
      </c>
      <c r="D1454" s="197" t="s">
        <v>126</v>
      </c>
      <c r="E1454" s="197" t="s">
        <v>132</v>
      </c>
      <c r="F1454" s="197" t="s">
        <v>125</v>
      </c>
      <c r="G1454" s="197" t="s">
        <v>139</v>
      </c>
      <c r="H1454" s="197" t="s">
        <v>196</v>
      </c>
      <c r="I1454" s="197" t="s">
        <v>133</v>
      </c>
      <c r="J1454" s="197" t="s">
        <v>196</v>
      </c>
      <c r="K1454" s="197" t="s">
        <v>196</v>
      </c>
      <c r="L1454" s="197" t="s">
        <v>196</v>
      </c>
      <c r="M1454" s="198">
        <v>-3.93</v>
      </c>
      <c r="N1454" t="str">
        <f t="shared" si="22"/>
        <v>210000020100</v>
      </c>
    </row>
    <row r="1455" spans="1:14" x14ac:dyDescent="0.25">
      <c r="A1455" s="197" t="s">
        <v>108</v>
      </c>
      <c r="B1455" s="197" t="s">
        <v>288</v>
      </c>
      <c r="C1455" s="197" t="s">
        <v>289</v>
      </c>
      <c r="D1455" s="197" t="s">
        <v>126</v>
      </c>
      <c r="E1455" s="197" t="s">
        <v>132</v>
      </c>
      <c r="F1455" s="197" t="s">
        <v>125</v>
      </c>
      <c r="G1455" s="197" t="s">
        <v>141</v>
      </c>
      <c r="H1455" s="197" t="s">
        <v>196</v>
      </c>
      <c r="I1455" s="197" t="s">
        <v>133</v>
      </c>
      <c r="J1455" s="197" t="s">
        <v>196</v>
      </c>
      <c r="K1455" s="197" t="s">
        <v>196</v>
      </c>
      <c r="L1455" s="197" t="s">
        <v>196</v>
      </c>
      <c r="M1455" s="198">
        <v>-25.45</v>
      </c>
      <c r="N1455" t="str">
        <f t="shared" si="22"/>
        <v>211000020100</v>
      </c>
    </row>
    <row r="1456" spans="1:14" x14ac:dyDescent="0.25">
      <c r="A1456" s="197" t="s">
        <v>108</v>
      </c>
      <c r="B1456" s="197" t="s">
        <v>288</v>
      </c>
      <c r="C1456" s="197" t="s">
        <v>289</v>
      </c>
      <c r="D1456" s="197" t="s">
        <v>126</v>
      </c>
      <c r="E1456" s="197" t="s">
        <v>132</v>
      </c>
      <c r="F1456" s="197" t="s">
        <v>125</v>
      </c>
      <c r="G1456" s="197" t="s">
        <v>141</v>
      </c>
      <c r="H1456" s="197" t="s">
        <v>196</v>
      </c>
      <c r="I1456" s="197" t="s">
        <v>133</v>
      </c>
      <c r="J1456" s="197" t="s">
        <v>196</v>
      </c>
      <c r="K1456" s="197" t="s">
        <v>196</v>
      </c>
      <c r="L1456" s="197" t="s">
        <v>196</v>
      </c>
      <c r="M1456" s="198">
        <v>-19.079999999999998</v>
      </c>
      <c r="N1456" t="str">
        <f t="shared" si="22"/>
        <v>211000020100</v>
      </c>
    </row>
    <row r="1457" spans="1:14" x14ac:dyDescent="0.25">
      <c r="A1457" s="197" t="s">
        <v>108</v>
      </c>
      <c r="B1457" s="197" t="s">
        <v>288</v>
      </c>
      <c r="C1457" s="197" t="s">
        <v>289</v>
      </c>
      <c r="D1457" s="197" t="s">
        <v>126</v>
      </c>
      <c r="E1457" s="197" t="s">
        <v>132</v>
      </c>
      <c r="F1457" s="197" t="s">
        <v>125</v>
      </c>
      <c r="G1457" s="197" t="s">
        <v>135</v>
      </c>
      <c r="H1457" s="197" t="s">
        <v>196</v>
      </c>
      <c r="I1457" s="197" t="s">
        <v>133</v>
      </c>
      <c r="J1457" s="197" t="s">
        <v>196</v>
      </c>
      <c r="K1457" s="197" t="s">
        <v>196</v>
      </c>
      <c r="L1457" s="197" t="s">
        <v>196</v>
      </c>
      <c r="M1457" s="198">
        <v>-25.45</v>
      </c>
      <c r="N1457" t="str">
        <f t="shared" si="22"/>
        <v>205300020100</v>
      </c>
    </row>
    <row r="1458" spans="1:14" x14ac:dyDescent="0.25">
      <c r="A1458" s="197" t="s">
        <v>108</v>
      </c>
      <c r="B1458" s="197" t="s">
        <v>288</v>
      </c>
      <c r="C1458" s="197" t="s">
        <v>289</v>
      </c>
      <c r="D1458" s="197" t="s">
        <v>126</v>
      </c>
      <c r="E1458" s="197" t="s">
        <v>132</v>
      </c>
      <c r="F1458" s="197" t="s">
        <v>125</v>
      </c>
      <c r="G1458" s="197" t="s">
        <v>135</v>
      </c>
      <c r="H1458" s="197" t="s">
        <v>196</v>
      </c>
      <c r="I1458" s="197" t="s">
        <v>133</v>
      </c>
      <c r="J1458" s="197" t="s">
        <v>196</v>
      </c>
      <c r="K1458" s="197" t="s">
        <v>196</v>
      </c>
      <c r="L1458" s="197" t="s">
        <v>196</v>
      </c>
      <c r="M1458" s="198">
        <v>-19.079999999999998</v>
      </c>
      <c r="N1458" t="str">
        <f t="shared" si="22"/>
        <v>205300020100</v>
      </c>
    </row>
    <row r="1459" spans="1:14" x14ac:dyDescent="0.25">
      <c r="A1459" s="197" t="s">
        <v>108</v>
      </c>
      <c r="B1459" s="197" t="s">
        <v>288</v>
      </c>
      <c r="C1459" s="197" t="s">
        <v>289</v>
      </c>
      <c r="D1459" s="197" t="s">
        <v>126</v>
      </c>
      <c r="E1459" s="197" t="s">
        <v>132</v>
      </c>
      <c r="F1459" s="197" t="s">
        <v>125</v>
      </c>
      <c r="G1459" s="197" t="s">
        <v>147</v>
      </c>
      <c r="H1459" s="197" t="s">
        <v>196</v>
      </c>
      <c r="I1459" s="197" t="s">
        <v>133</v>
      </c>
      <c r="J1459" s="197" t="s">
        <v>196</v>
      </c>
      <c r="K1459" s="197" t="s">
        <v>196</v>
      </c>
      <c r="L1459" s="197" t="s">
        <v>196</v>
      </c>
      <c r="M1459" s="198">
        <v>-5.95</v>
      </c>
      <c r="N1459" t="str">
        <f t="shared" si="22"/>
        <v>216000020100</v>
      </c>
    </row>
    <row r="1460" spans="1:14" x14ac:dyDescent="0.25">
      <c r="A1460" s="197" t="s">
        <v>108</v>
      </c>
      <c r="B1460" s="197" t="s">
        <v>288</v>
      </c>
      <c r="C1460" s="197" t="s">
        <v>289</v>
      </c>
      <c r="D1460" s="197" t="s">
        <v>126</v>
      </c>
      <c r="E1460" s="197" t="s">
        <v>132</v>
      </c>
      <c r="F1460" s="197" t="s">
        <v>125</v>
      </c>
      <c r="G1460" s="197" t="s">
        <v>147</v>
      </c>
      <c r="H1460" s="197" t="s">
        <v>196</v>
      </c>
      <c r="I1460" s="197" t="s">
        <v>133</v>
      </c>
      <c r="J1460" s="197" t="s">
        <v>196</v>
      </c>
      <c r="K1460" s="197" t="s">
        <v>196</v>
      </c>
      <c r="L1460" s="197" t="s">
        <v>196</v>
      </c>
      <c r="M1460" s="198">
        <v>-4.47</v>
      </c>
      <c r="N1460" t="str">
        <f t="shared" si="22"/>
        <v>216000020100</v>
      </c>
    </row>
    <row r="1461" spans="1:14" x14ac:dyDescent="0.25">
      <c r="A1461" s="197" t="s">
        <v>108</v>
      </c>
      <c r="B1461" s="197" t="s">
        <v>288</v>
      </c>
      <c r="C1461" s="197" t="s">
        <v>289</v>
      </c>
      <c r="D1461" s="197" t="s">
        <v>126</v>
      </c>
      <c r="E1461" s="197" t="s">
        <v>132</v>
      </c>
      <c r="F1461" s="197" t="s">
        <v>125</v>
      </c>
      <c r="G1461" s="197" t="s">
        <v>144</v>
      </c>
      <c r="H1461" s="197" t="s">
        <v>196</v>
      </c>
      <c r="I1461" s="197" t="s">
        <v>133</v>
      </c>
      <c r="J1461" s="197" t="s">
        <v>196</v>
      </c>
      <c r="K1461" s="197" t="s">
        <v>196</v>
      </c>
      <c r="L1461" s="197" t="s">
        <v>196</v>
      </c>
      <c r="M1461" s="198">
        <v>-39.520000000000003</v>
      </c>
      <c r="N1461" t="str">
        <f t="shared" si="22"/>
        <v>214000020100</v>
      </c>
    </row>
    <row r="1462" spans="1:14" x14ac:dyDescent="0.25">
      <c r="A1462" s="197" t="s">
        <v>108</v>
      </c>
      <c r="B1462" s="197" t="s">
        <v>288</v>
      </c>
      <c r="C1462" s="197" t="s">
        <v>289</v>
      </c>
      <c r="D1462" s="197" t="s">
        <v>126</v>
      </c>
      <c r="E1462" s="197" t="s">
        <v>132</v>
      </c>
      <c r="F1462" s="197" t="s">
        <v>125</v>
      </c>
      <c r="G1462" s="197" t="s">
        <v>144</v>
      </c>
      <c r="H1462" s="197" t="s">
        <v>196</v>
      </c>
      <c r="I1462" s="197" t="s">
        <v>133</v>
      </c>
      <c r="J1462" s="197" t="s">
        <v>196</v>
      </c>
      <c r="K1462" s="197" t="s">
        <v>196</v>
      </c>
      <c r="L1462" s="197" t="s">
        <v>196</v>
      </c>
      <c r="M1462" s="198">
        <v>-29.64</v>
      </c>
      <c r="N1462" t="str">
        <f t="shared" si="22"/>
        <v>214000020100</v>
      </c>
    </row>
    <row r="1463" spans="1:14" x14ac:dyDescent="0.25">
      <c r="A1463" s="197" t="s">
        <v>108</v>
      </c>
      <c r="B1463" s="197" t="s">
        <v>288</v>
      </c>
      <c r="C1463" s="197" t="s">
        <v>289</v>
      </c>
      <c r="D1463" s="197" t="s">
        <v>126</v>
      </c>
      <c r="E1463" s="197" t="s">
        <v>132</v>
      </c>
      <c r="F1463" s="197" t="s">
        <v>125</v>
      </c>
      <c r="G1463" s="197" t="s">
        <v>138</v>
      </c>
      <c r="H1463" s="197" t="s">
        <v>196</v>
      </c>
      <c r="I1463" s="197" t="s">
        <v>133</v>
      </c>
      <c r="J1463" s="197" t="s">
        <v>196</v>
      </c>
      <c r="K1463" s="197" t="s">
        <v>196</v>
      </c>
      <c r="L1463" s="197" t="s">
        <v>196</v>
      </c>
      <c r="M1463" s="198">
        <v>-5.95</v>
      </c>
      <c r="N1463" t="str">
        <f t="shared" si="22"/>
        <v>205800020100</v>
      </c>
    </row>
    <row r="1464" spans="1:14" x14ac:dyDescent="0.25">
      <c r="A1464" s="197" t="s">
        <v>108</v>
      </c>
      <c r="B1464" s="197" t="s">
        <v>288</v>
      </c>
      <c r="C1464" s="197" t="s">
        <v>289</v>
      </c>
      <c r="D1464" s="197" t="s">
        <v>126</v>
      </c>
      <c r="E1464" s="197" t="s">
        <v>132</v>
      </c>
      <c r="F1464" s="197" t="s">
        <v>125</v>
      </c>
      <c r="G1464" s="197" t="s">
        <v>138</v>
      </c>
      <c r="H1464" s="197" t="s">
        <v>196</v>
      </c>
      <c r="I1464" s="197" t="s">
        <v>133</v>
      </c>
      <c r="J1464" s="197" t="s">
        <v>196</v>
      </c>
      <c r="K1464" s="197" t="s">
        <v>196</v>
      </c>
      <c r="L1464" s="197" t="s">
        <v>196</v>
      </c>
      <c r="M1464" s="198">
        <v>-4.47</v>
      </c>
      <c r="N1464" t="str">
        <f t="shared" si="22"/>
        <v>205800020100</v>
      </c>
    </row>
    <row r="1465" spans="1:14" x14ac:dyDescent="0.25">
      <c r="A1465" s="197" t="s">
        <v>108</v>
      </c>
      <c r="B1465" s="197" t="s">
        <v>288</v>
      </c>
      <c r="C1465" s="197" t="s">
        <v>289</v>
      </c>
      <c r="D1465" s="197" t="s">
        <v>126</v>
      </c>
      <c r="E1465" s="197" t="s">
        <v>132</v>
      </c>
      <c r="F1465" s="197" t="s">
        <v>125</v>
      </c>
      <c r="G1465" s="197" t="s">
        <v>145</v>
      </c>
      <c r="H1465" s="197" t="s">
        <v>196</v>
      </c>
      <c r="I1465" s="197" t="s">
        <v>133</v>
      </c>
      <c r="J1465" s="197" t="s">
        <v>196</v>
      </c>
      <c r="K1465" s="197" t="s">
        <v>196</v>
      </c>
      <c r="L1465" s="197" t="s">
        <v>196</v>
      </c>
      <c r="M1465" s="198">
        <v>-10.85</v>
      </c>
      <c r="N1465" t="str">
        <f t="shared" si="22"/>
        <v>215000020100</v>
      </c>
    </row>
    <row r="1466" spans="1:14" x14ac:dyDescent="0.25">
      <c r="A1466" s="197" t="s">
        <v>108</v>
      </c>
      <c r="B1466" s="197" t="s">
        <v>288</v>
      </c>
      <c r="C1466" s="197" t="s">
        <v>289</v>
      </c>
      <c r="D1466" s="197" t="s">
        <v>126</v>
      </c>
      <c r="E1466" s="197" t="s">
        <v>132</v>
      </c>
      <c r="F1466" s="197" t="s">
        <v>125</v>
      </c>
      <c r="G1466" s="197" t="s">
        <v>145</v>
      </c>
      <c r="H1466" s="197" t="s">
        <v>196</v>
      </c>
      <c r="I1466" s="197" t="s">
        <v>133</v>
      </c>
      <c r="J1466" s="197" t="s">
        <v>196</v>
      </c>
      <c r="K1466" s="197" t="s">
        <v>196</v>
      </c>
      <c r="L1466" s="197" t="s">
        <v>196</v>
      </c>
      <c r="M1466" s="198">
        <v>-8.14</v>
      </c>
      <c r="N1466" t="str">
        <f t="shared" si="22"/>
        <v>215000020100</v>
      </c>
    </row>
    <row r="1467" spans="1:14" x14ac:dyDescent="0.25">
      <c r="A1467" s="197" t="s">
        <v>108</v>
      </c>
      <c r="B1467" s="197" t="s">
        <v>288</v>
      </c>
      <c r="C1467" s="197" t="s">
        <v>289</v>
      </c>
      <c r="D1467" s="197" t="s">
        <v>126</v>
      </c>
      <c r="E1467" s="197" t="s">
        <v>132</v>
      </c>
      <c r="F1467" s="197" t="s">
        <v>125</v>
      </c>
      <c r="G1467" s="197" t="s">
        <v>124</v>
      </c>
      <c r="H1467" s="197" t="s">
        <v>196</v>
      </c>
      <c r="I1467" s="197" t="s">
        <v>133</v>
      </c>
      <c r="J1467" s="197" t="s">
        <v>196</v>
      </c>
      <c r="K1467" s="197" t="s">
        <v>196</v>
      </c>
      <c r="L1467" s="197" t="s">
        <v>196</v>
      </c>
      <c r="M1467" s="198">
        <v>-292.83999999999997</v>
      </c>
      <c r="N1467" t="str">
        <f t="shared" si="22"/>
        <v>100000020100</v>
      </c>
    </row>
    <row r="1468" spans="1:14" x14ac:dyDescent="0.25">
      <c r="A1468" s="197" t="s">
        <v>108</v>
      </c>
      <c r="B1468" s="197" t="s">
        <v>288</v>
      </c>
      <c r="C1468" s="197" t="s">
        <v>289</v>
      </c>
      <c r="D1468" s="197" t="s">
        <v>126</v>
      </c>
      <c r="E1468" s="197" t="s">
        <v>132</v>
      </c>
      <c r="F1468" s="197" t="s">
        <v>125</v>
      </c>
      <c r="G1468" s="197" t="s">
        <v>124</v>
      </c>
      <c r="H1468" s="197" t="s">
        <v>196</v>
      </c>
      <c r="I1468" s="197" t="s">
        <v>133</v>
      </c>
      <c r="J1468" s="197" t="s">
        <v>196</v>
      </c>
      <c r="K1468" s="197" t="s">
        <v>196</v>
      </c>
      <c r="L1468" s="197" t="s">
        <v>196</v>
      </c>
      <c r="M1468" s="198">
        <v>-219.62</v>
      </c>
      <c r="N1468" t="str">
        <f t="shared" si="22"/>
        <v>100000020100</v>
      </c>
    </row>
    <row r="1469" spans="1:14" x14ac:dyDescent="0.25">
      <c r="A1469" s="197" t="s">
        <v>108</v>
      </c>
      <c r="B1469" s="197" t="s">
        <v>290</v>
      </c>
      <c r="C1469" s="197" t="s">
        <v>291</v>
      </c>
      <c r="D1469" s="197" t="s">
        <v>126</v>
      </c>
      <c r="E1469" s="197" t="s">
        <v>132</v>
      </c>
      <c r="F1469" s="197" t="s">
        <v>125</v>
      </c>
      <c r="G1469" s="197" t="s">
        <v>154</v>
      </c>
      <c r="H1469" s="197" t="s">
        <v>196</v>
      </c>
      <c r="I1469" s="197" t="s">
        <v>133</v>
      </c>
      <c r="J1469" s="197" t="s">
        <v>196</v>
      </c>
      <c r="K1469" s="197" t="s">
        <v>196</v>
      </c>
      <c r="L1469" s="197" t="s">
        <v>196</v>
      </c>
      <c r="M1469" s="198">
        <v>98.98</v>
      </c>
      <c r="N1469" t="str">
        <f t="shared" si="22"/>
        <v>724000020100</v>
      </c>
    </row>
    <row r="1470" spans="1:14" x14ac:dyDescent="0.25">
      <c r="A1470" s="197" t="s">
        <v>108</v>
      </c>
      <c r="B1470" s="197" t="s">
        <v>290</v>
      </c>
      <c r="C1470" s="197" t="s">
        <v>291</v>
      </c>
      <c r="D1470" s="197" t="s">
        <v>126</v>
      </c>
      <c r="E1470" s="197" t="s">
        <v>127</v>
      </c>
      <c r="F1470" s="197" t="s">
        <v>125</v>
      </c>
      <c r="G1470" s="197" t="s">
        <v>156</v>
      </c>
      <c r="H1470" s="197" t="s">
        <v>196</v>
      </c>
      <c r="I1470" s="197" t="s">
        <v>128</v>
      </c>
      <c r="J1470" s="197" t="s">
        <v>196</v>
      </c>
      <c r="K1470" s="197" t="s">
        <v>196</v>
      </c>
      <c r="L1470" s="197" t="s">
        <v>196</v>
      </c>
      <c r="M1470" s="198">
        <v>0.06</v>
      </c>
      <c r="N1470" t="str">
        <f t="shared" si="22"/>
        <v>725000010100</v>
      </c>
    </row>
    <row r="1471" spans="1:14" x14ac:dyDescent="0.25">
      <c r="A1471" s="197" t="s">
        <v>108</v>
      </c>
      <c r="B1471" s="197" t="s">
        <v>290</v>
      </c>
      <c r="C1471" s="197" t="s">
        <v>291</v>
      </c>
      <c r="D1471" s="197" t="s">
        <v>126</v>
      </c>
      <c r="E1471" s="197" t="s">
        <v>132</v>
      </c>
      <c r="F1471" s="197" t="s">
        <v>125</v>
      </c>
      <c r="G1471" s="197" t="s">
        <v>156</v>
      </c>
      <c r="H1471" s="197" t="s">
        <v>196</v>
      </c>
      <c r="I1471" s="197" t="s">
        <v>133</v>
      </c>
      <c r="J1471" s="197" t="s">
        <v>196</v>
      </c>
      <c r="K1471" s="197" t="s">
        <v>196</v>
      </c>
      <c r="L1471" s="197" t="s">
        <v>196</v>
      </c>
      <c r="M1471" s="198">
        <v>0.51</v>
      </c>
      <c r="N1471" t="str">
        <f t="shared" si="22"/>
        <v>725000020100</v>
      </c>
    </row>
    <row r="1472" spans="1:14" x14ac:dyDescent="0.25">
      <c r="A1472" s="197" t="s">
        <v>108</v>
      </c>
      <c r="B1472" s="197" t="s">
        <v>290</v>
      </c>
      <c r="C1472" s="197" t="s">
        <v>291</v>
      </c>
      <c r="D1472" s="197" t="s">
        <v>126</v>
      </c>
      <c r="E1472" s="197" t="s">
        <v>127</v>
      </c>
      <c r="F1472" s="197" t="s">
        <v>125</v>
      </c>
      <c r="G1472" s="197" t="s">
        <v>156</v>
      </c>
      <c r="H1472" s="197" t="s">
        <v>196</v>
      </c>
      <c r="I1472" s="197" t="s">
        <v>128</v>
      </c>
      <c r="J1472" s="197" t="s">
        <v>196</v>
      </c>
      <c r="K1472" s="197" t="s">
        <v>196</v>
      </c>
      <c r="L1472" s="197" t="s">
        <v>196</v>
      </c>
      <c r="M1472" s="198">
        <v>0.09</v>
      </c>
      <c r="N1472" t="str">
        <f t="shared" si="22"/>
        <v>725000010100</v>
      </c>
    </row>
    <row r="1473" spans="1:14" x14ac:dyDescent="0.25">
      <c r="A1473" s="197" t="s">
        <v>108</v>
      </c>
      <c r="B1473" s="197" t="s">
        <v>290</v>
      </c>
      <c r="C1473" s="197" t="s">
        <v>291</v>
      </c>
      <c r="D1473" s="197" t="s">
        <v>126</v>
      </c>
      <c r="E1473" s="197" t="s">
        <v>132</v>
      </c>
      <c r="F1473" s="197" t="s">
        <v>125</v>
      </c>
      <c r="G1473" s="197" t="s">
        <v>156</v>
      </c>
      <c r="H1473" s="197" t="s">
        <v>196</v>
      </c>
      <c r="I1473" s="197" t="s">
        <v>133</v>
      </c>
      <c r="J1473" s="197" t="s">
        <v>196</v>
      </c>
      <c r="K1473" s="197" t="s">
        <v>196</v>
      </c>
      <c r="L1473" s="197" t="s">
        <v>196</v>
      </c>
      <c r="M1473" s="198">
        <v>0.39</v>
      </c>
      <c r="N1473" t="str">
        <f t="shared" si="22"/>
        <v>725000020100</v>
      </c>
    </row>
    <row r="1474" spans="1:14" x14ac:dyDescent="0.25">
      <c r="A1474" s="197" t="s">
        <v>108</v>
      </c>
      <c r="B1474" s="197" t="s">
        <v>290</v>
      </c>
      <c r="C1474" s="197" t="s">
        <v>291</v>
      </c>
      <c r="D1474" s="197" t="s">
        <v>126</v>
      </c>
      <c r="E1474" s="197" t="s">
        <v>127</v>
      </c>
      <c r="F1474" s="197" t="s">
        <v>125</v>
      </c>
      <c r="G1474" s="197" t="s">
        <v>157</v>
      </c>
      <c r="H1474" s="197" t="s">
        <v>196</v>
      </c>
      <c r="I1474" s="197" t="s">
        <v>128</v>
      </c>
      <c r="J1474" s="197" t="s">
        <v>196</v>
      </c>
      <c r="K1474" s="197" t="s">
        <v>196</v>
      </c>
      <c r="L1474" s="197" t="s">
        <v>196</v>
      </c>
      <c r="M1474" s="198">
        <v>11.06</v>
      </c>
      <c r="N1474" t="str">
        <f t="shared" si="22"/>
        <v>726900010100</v>
      </c>
    </row>
    <row r="1475" spans="1:14" x14ac:dyDescent="0.25">
      <c r="A1475" s="197" t="s">
        <v>108</v>
      </c>
      <c r="B1475" s="197" t="s">
        <v>290</v>
      </c>
      <c r="C1475" s="197" t="s">
        <v>291</v>
      </c>
      <c r="D1475" s="197" t="s">
        <v>126</v>
      </c>
      <c r="E1475" s="197" t="s">
        <v>132</v>
      </c>
      <c r="F1475" s="197" t="s">
        <v>125</v>
      </c>
      <c r="G1475" s="197" t="s">
        <v>157</v>
      </c>
      <c r="H1475" s="197" t="s">
        <v>196</v>
      </c>
      <c r="I1475" s="197" t="s">
        <v>133</v>
      </c>
      <c r="J1475" s="197" t="s">
        <v>196</v>
      </c>
      <c r="K1475" s="197" t="s">
        <v>196</v>
      </c>
      <c r="L1475" s="197" t="s">
        <v>196</v>
      </c>
      <c r="M1475" s="198">
        <v>62.65</v>
      </c>
      <c r="N1475" t="str">
        <f t="shared" ref="N1475:N1538" si="23">CONCATENATE(G1475,E1475)</f>
        <v>726900020100</v>
      </c>
    </row>
    <row r="1476" spans="1:14" x14ac:dyDescent="0.25">
      <c r="A1476" s="197" t="s">
        <v>108</v>
      </c>
      <c r="B1476" s="197" t="s">
        <v>290</v>
      </c>
      <c r="C1476" s="197" t="s">
        <v>291</v>
      </c>
      <c r="D1476" s="197" t="s">
        <v>126</v>
      </c>
      <c r="E1476" s="197" t="s">
        <v>127</v>
      </c>
      <c r="F1476" s="197" t="s">
        <v>125</v>
      </c>
      <c r="G1476" s="197" t="s">
        <v>157</v>
      </c>
      <c r="H1476" s="197" t="s">
        <v>196</v>
      </c>
      <c r="I1476" s="197" t="s">
        <v>128</v>
      </c>
      <c r="J1476" s="197" t="s">
        <v>196</v>
      </c>
      <c r="K1476" s="197" t="s">
        <v>196</v>
      </c>
      <c r="L1476" s="197" t="s">
        <v>196</v>
      </c>
      <c r="M1476" s="198">
        <v>8.2899999999999991</v>
      </c>
      <c r="N1476" t="str">
        <f t="shared" si="23"/>
        <v>726900010100</v>
      </c>
    </row>
    <row r="1477" spans="1:14" x14ac:dyDescent="0.25">
      <c r="A1477" s="197" t="s">
        <v>108</v>
      </c>
      <c r="B1477" s="197" t="s">
        <v>290</v>
      </c>
      <c r="C1477" s="197" t="s">
        <v>291</v>
      </c>
      <c r="D1477" s="197" t="s">
        <v>126</v>
      </c>
      <c r="E1477" s="197" t="s">
        <v>132</v>
      </c>
      <c r="F1477" s="197" t="s">
        <v>125</v>
      </c>
      <c r="G1477" s="197" t="s">
        <v>157</v>
      </c>
      <c r="H1477" s="197" t="s">
        <v>196</v>
      </c>
      <c r="I1477" s="197" t="s">
        <v>133</v>
      </c>
      <c r="J1477" s="197" t="s">
        <v>196</v>
      </c>
      <c r="K1477" s="197" t="s">
        <v>196</v>
      </c>
      <c r="L1477" s="197" t="s">
        <v>196</v>
      </c>
      <c r="M1477" s="198">
        <v>46.99</v>
      </c>
      <c r="N1477" t="str">
        <f t="shared" si="23"/>
        <v>726900020100</v>
      </c>
    </row>
    <row r="1478" spans="1:14" x14ac:dyDescent="0.25">
      <c r="A1478" s="197" t="s">
        <v>108</v>
      </c>
      <c r="B1478" s="197" t="s">
        <v>290</v>
      </c>
      <c r="C1478" s="197" t="s">
        <v>291</v>
      </c>
      <c r="D1478" s="197" t="s">
        <v>126</v>
      </c>
      <c r="E1478" s="197" t="s">
        <v>127</v>
      </c>
      <c r="F1478" s="197" t="s">
        <v>125</v>
      </c>
      <c r="G1478" s="197" t="s">
        <v>157</v>
      </c>
      <c r="H1478" s="197" t="s">
        <v>196</v>
      </c>
      <c r="I1478" s="197" t="s">
        <v>128</v>
      </c>
      <c r="J1478" s="197" t="s">
        <v>196</v>
      </c>
      <c r="K1478" s="197" t="s">
        <v>196</v>
      </c>
      <c r="L1478" s="197" t="s">
        <v>196</v>
      </c>
      <c r="M1478" s="198">
        <v>2</v>
      </c>
      <c r="N1478" t="str">
        <f t="shared" si="23"/>
        <v>726900010100</v>
      </c>
    </row>
    <row r="1479" spans="1:14" x14ac:dyDescent="0.25">
      <c r="A1479" s="197" t="s">
        <v>108</v>
      </c>
      <c r="B1479" s="197" t="s">
        <v>290</v>
      </c>
      <c r="C1479" s="197" t="s">
        <v>291</v>
      </c>
      <c r="D1479" s="197" t="s">
        <v>126</v>
      </c>
      <c r="E1479" s="197" t="s">
        <v>132</v>
      </c>
      <c r="F1479" s="197" t="s">
        <v>125</v>
      </c>
      <c r="G1479" s="197" t="s">
        <v>157</v>
      </c>
      <c r="H1479" s="197" t="s">
        <v>196</v>
      </c>
      <c r="I1479" s="197" t="s">
        <v>133</v>
      </c>
      <c r="J1479" s="197" t="s">
        <v>196</v>
      </c>
      <c r="K1479" s="197" t="s">
        <v>196</v>
      </c>
      <c r="L1479" s="197" t="s">
        <v>196</v>
      </c>
      <c r="M1479" s="198">
        <v>11.4</v>
      </c>
      <c r="N1479" t="str">
        <f t="shared" si="23"/>
        <v>726900020100</v>
      </c>
    </row>
    <row r="1480" spans="1:14" x14ac:dyDescent="0.25">
      <c r="A1480" s="197" t="s">
        <v>108</v>
      </c>
      <c r="B1480" s="197" t="s">
        <v>290</v>
      </c>
      <c r="C1480" s="197" t="s">
        <v>291</v>
      </c>
      <c r="D1480" s="197" t="s">
        <v>126</v>
      </c>
      <c r="E1480" s="197" t="s">
        <v>127</v>
      </c>
      <c r="F1480" s="197" t="s">
        <v>125</v>
      </c>
      <c r="G1480" s="197" t="s">
        <v>157</v>
      </c>
      <c r="H1480" s="197" t="s">
        <v>196</v>
      </c>
      <c r="I1480" s="197" t="s">
        <v>128</v>
      </c>
      <c r="J1480" s="197" t="s">
        <v>196</v>
      </c>
      <c r="K1480" s="197" t="s">
        <v>196</v>
      </c>
      <c r="L1480" s="197" t="s">
        <v>196</v>
      </c>
      <c r="M1480" s="198">
        <v>1.51</v>
      </c>
      <c r="N1480" t="str">
        <f t="shared" si="23"/>
        <v>726900010100</v>
      </c>
    </row>
    <row r="1481" spans="1:14" x14ac:dyDescent="0.25">
      <c r="A1481" s="197" t="s">
        <v>108</v>
      </c>
      <c r="B1481" s="197" t="s">
        <v>290</v>
      </c>
      <c r="C1481" s="197" t="s">
        <v>291</v>
      </c>
      <c r="D1481" s="197" t="s">
        <v>126</v>
      </c>
      <c r="E1481" s="197" t="s">
        <v>132</v>
      </c>
      <c r="F1481" s="197" t="s">
        <v>125</v>
      </c>
      <c r="G1481" s="197" t="s">
        <v>157</v>
      </c>
      <c r="H1481" s="197" t="s">
        <v>196</v>
      </c>
      <c r="I1481" s="197" t="s">
        <v>133</v>
      </c>
      <c r="J1481" s="197" t="s">
        <v>196</v>
      </c>
      <c r="K1481" s="197" t="s">
        <v>196</v>
      </c>
      <c r="L1481" s="197" t="s">
        <v>196</v>
      </c>
      <c r="M1481" s="198">
        <v>8.5399999999999991</v>
      </c>
      <c r="N1481" t="str">
        <f t="shared" si="23"/>
        <v>726900020100</v>
      </c>
    </row>
    <row r="1482" spans="1:14" x14ac:dyDescent="0.25">
      <c r="A1482" s="197" t="s">
        <v>108</v>
      </c>
      <c r="B1482" s="197" t="s">
        <v>290</v>
      </c>
      <c r="C1482" s="197" t="s">
        <v>291</v>
      </c>
      <c r="D1482" s="197" t="s">
        <v>126</v>
      </c>
      <c r="E1482" s="197" t="s">
        <v>127</v>
      </c>
      <c r="F1482" s="197" t="s">
        <v>125</v>
      </c>
      <c r="G1482" s="197" t="s">
        <v>139</v>
      </c>
      <c r="H1482" s="197" t="s">
        <v>196</v>
      </c>
      <c r="I1482" s="197" t="s">
        <v>128</v>
      </c>
      <c r="J1482" s="197" t="s">
        <v>196</v>
      </c>
      <c r="K1482" s="197" t="s">
        <v>196</v>
      </c>
      <c r="L1482" s="197" t="s">
        <v>196</v>
      </c>
      <c r="M1482" s="198">
        <v>-0.43</v>
      </c>
      <c r="N1482" t="str">
        <f t="shared" si="23"/>
        <v>210000010100</v>
      </c>
    </row>
    <row r="1483" spans="1:14" x14ac:dyDescent="0.25">
      <c r="A1483" s="197" t="s">
        <v>108</v>
      </c>
      <c r="B1483" s="197" t="s">
        <v>290</v>
      </c>
      <c r="C1483" s="197" t="s">
        <v>291</v>
      </c>
      <c r="D1483" s="197" t="s">
        <v>126</v>
      </c>
      <c r="E1483" s="197" t="s">
        <v>132</v>
      </c>
      <c r="F1483" s="197" t="s">
        <v>125</v>
      </c>
      <c r="G1483" s="197" t="s">
        <v>139</v>
      </c>
      <c r="H1483" s="197" t="s">
        <v>196</v>
      </c>
      <c r="I1483" s="197" t="s">
        <v>133</v>
      </c>
      <c r="J1483" s="197" t="s">
        <v>196</v>
      </c>
      <c r="K1483" s="197" t="s">
        <v>196</v>
      </c>
      <c r="L1483" s="197" t="s">
        <v>196</v>
      </c>
      <c r="M1483" s="198">
        <v>-2.4300000000000002</v>
      </c>
      <c r="N1483" t="str">
        <f t="shared" si="23"/>
        <v>210000020100</v>
      </c>
    </row>
    <row r="1484" spans="1:14" x14ac:dyDescent="0.25">
      <c r="A1484" s="197" t="s">
        <v>108</v>
      </c>
      <c r="B1484" s="197" t="s">
        <v>290</v>
      </c>
      <c r="C1484" s="197" t="s">
        <v>291</v>
      </c>
      <c r="D1484" s="197" t="s">
        <v>126</v>
      </c>
      <c r="E1484" s="197" t="s">
        <v>127</v>
      </c>
      <c r="F1484" s="197" t="s">
        <v>125</v>
      </c>
      <c r="G1484" s="197" t="s">
        <v>139</v>
      </c>
      <c r="H1484" s="197" t="s">
        <v>196</v>
      </c>
      <c r="I1484" s="197" t="s">
        <v>128</v>
      </c>
      <c r="J1484" s="197" t="s">
        <v>196</v>
      </c>
      <c r="K1484" s="197" t="s">
        <v>196</v>
      </c>
      <c r="L1484" s="197" t="s">
        <v>196</v>
      </c>
      <c r="M1484" s="198">
        <v>-0.32</v>
      </c>
      <c r="N1484" t="str">
        <f t="shared" si="23"/>
        <v>210000010100</v>
      </c>
    </row>
    <row r="1485" spans="1:14" x14ac:dyDescent="0.25">
      <c r="A1485" s="197" t="s">
        <v>108</v>
      </c>
      <c r="B1485" s="197" t="s">
        <v>290</v>
      </c>
      <c r="C1485" s="197" t="s">
        <v>291</v>
      </c>
      <c r="D1485" s="197" t="s">
        <v>126</v>
      </c>
      <c r="E1485" s="197" t="s">
        <v>132</v>
      </c>
      <c r="F1485" s="197" t="s">
        <v>125</v>
      </c>
      <c r="G1485" s="197" t="s">
        <v>139</v>
      </c>
      <c r="H1485" s="197" t="s">
        <v>196</v>
      </c>
      <c r="I1485" s="197" t="s">
        <v>133</v>
      </c>
      <c r="J1485" s="197" t="s">
        <v>196</v>
      </c>
      <c r="K1485" s="197" t="s">
        <v>196</v>
      </c>
      <c r="L1485" s="197" t="s">
        <v>196</v>
      </c>
      <c r="M1485" s="198">
        <v>-1.82</v>
      </c>
      <c r="N1485" t="str">
        <f t="shared" si="23"/>
        <v>210000020100</v>
      </c>
    </row>
    <row r="1486" spans="1:14" x14ac:dyDescent="0.25">
      <c r="A1486" s="197" t="s">
        <v>108</v>
      </c>
      <c r="B1486" s="197" t="s">
        <v>290</v>
      </c>
      <c r="C1486" s="197" t="s">
        <v>291</v>
      </c>
      <c r="D1486" s="197" t="s">
        <v>126</v>
      </c>
      <c r="E1486" s="197" t="s">
        <v>127</v>
      </c>
      <c r="F1486" s="197" t="s">
        <v>125</v>
      </c>
      <c r="G1486" s="197" t="s">
        <v>140</v>
      </c>
      <c r="H1486" s="197" t="s">
        <v>196</v>
      </c>
      <c r="I1486" s="197" t="s">
        <v>128</v>
      </c>
      <c r="J1486" s="197" t="s">
        <v>196</v>
      </c>
      <c r="K1486" s="197" t="s">
        <v>196</v>
      </c>
      <c r="L1486" s="197" t="s">
        <v>196</v>
      </c>
      <c r="M1486" s="198">
        <v>-11.06</v>
      </c>
      <c r="N1486" t="str">
        <f t="shared" si="23"/>
        <v>210500010100</v>
      </c>
    </row>
    <row r="1487" spans="1:14" x14ac:dyDescent="0.25">
      <c r="A1487" s="197" t="s">
        <v>108</v>
      </c>
      <c r="B1487" s="197" t="s">
        <v>290</v>
      </c>
      <c r="C1487" s="197" t="s">
        <v>291</v>
      </c>
      <c r="D1487" s="197" t="s">
        <v>126</v>
      </c>
      <c r="E1487" s="197" t="s">
        <v>132</v>
      </c>
      <c r="F1487" s="197" t="s">
        <v>125</v>
      </c>
      <c r="G1487" s="197" t="s">
        <v>140</v>
      </c>
      <c r="H1487" s="197" t="s">
        <v>196</v>
      </c>
      <c r="I1487" s="197" t="s">
        <v>133</v>
      </c>
      <c r="J1487" s="197" t="s">
        <v>196</v>
      </c>
      <c r="K1487" s="197" t="s">
        <v>196</v>
      </c>
      <c r="L1487" s="197" t="s">
        <v>196</v>
      </c>
      <c r="M1487" s="198">
        <v>-62.65</v>
      </c>
      <c r="N1487" t="str">
        <f t="shared" si="23"/>
        <v>210500020100</v>
      </c>
    </row>
    <row r="1488" spans="1:14" x14ac:dyDescent="0.25">
      <c r="A1488" s="197" t="s">
        <v>108</v>
      </c>
      <c r="B1488" s="197" t="s">
        <v>290</v>
      </c>
      <c r="C1488" s="197" t="s">
        <v>291</v>
      </c>
      <c r="D1488" s="197" t="s">
        <v>126</v>
      </c>
      <c r="E1488" s="197" t="s">
        <v>127</v>
      </c>
      <c r="F1488" s="197" t="s">
        <v>125</v>
      </c>
      <c r="G1488" s="197" t="s">
        <v>140</v>
      </c>
      <c r="H1488" s="197" t="s">
        <v>196</v>
      </c>
      <c r="I1488" s="197" t="s">
        <v>128</v>
      </c>
      <c r="J1488" s="197" t="s">
        <v>196</v>
      </c>
      <c r="K1488" s="197" t="s">
        <v>196</v>
      </c>
      <c r="L1488" s="197" t="s">
        <v>196</v>
      </c>
      <c r="M1488" s="198">
        <v>-8.2899999999999991</v>
      </c>
      <c r="N1488" t="str">
        <f t="shared" si="23"/>
        <v>210500010100</v>
      </c>
    </row>
    <row r="1489" spans="1:14" x14ac:dyDescent="0.25">
      <c r="A1489" s="197" t="s">
        <v>108</v>
      </c>
      <c r="B1489" s="197" t="s">
        <v>290</v>
      </c>
      <c r="C1489" s="197" t="s">
        <v>291</v>
      </c>
      <c r="D1489" s="197" t="s">
        <v>126</v>
      </c>
      <c r="E1489" s="197" t="s">
        <v>132</v>
      </c>
      <c r="F1489" s="197" t="s">
        <v>125</v>
      </c>
      <c r="G1489" s="197" t="s">
        <v>140</v>
      </c>
      <c r="H1489" s="197" t="s">
        <v>196</v>
      </c>
      <c r="I1489" s="197" t="s">
        <v>133</v>
      </c>
      <c r="J1489" s="197" t="s">
        <v>196</v>
      </c>
      <c r="K1489" s="197" t="s">
        <v>196</v>
      </c>
      <c r="L1489" s="197" t="s">
        <v>196</v>
      </c>
      <c r="M1489" s="198">
        <v>-46.99</v>
      </c>
      <c r="N1489" t="str">
        <f t="shared" si="23"/>
        <v>210500020100</v>
      </c>
    </row>
    <row r="1490" spans="1:14" x14ac:dyDescent="0.25">
      <c r="A1490" s="197" t="s">
        <v>108</v>
      </c>
      <c r="B1490" s="197" t="s">
        <v>290</v>
      </c>
      <c r="C1490" s="197" t="s">
        <v>291</v>
      </c>
      <c r="D1490" s="197" t="s">
        <v>126</v>
      </c>
      <c r="E1490" s="197" t="s">
        <v>127</v>
      </c>
      <c r="F1490" s="197" t="s">
        <v>125</v>
      </c>
      <c r="G1490" s="197" t="s">
        <v>143</v>
      </c>
      <c r="H1490" s="197" t="s">
        <v>196</v>
      </c>
      <c r="I1490" s="197" t="s">
        <v>128</v>
      </c>
      <c r="J1490" s="197" t="s">
        <v>196</v>
      </c>
      <c r="K1490" s="197" t="s">
        <v>196</v>
      </c>
      <c r="L1490" s="197" t="s">
        <v>196</v>
      </c>
      <c r="M1490" s="198">
        <v>-3.69</v>
      </c>
      <c r="N1490" t="str">
        <f t="shared" si="23"/>
        <v>213000010100</v>
      </c>
    </row>
    <row r="1491" spans="1:14" x14ac:dyDescent="0.25">
      <c r="A1491" s="197" t="s">
        <v>108</v>
      </c>
      <c r="B1491" s="197" t="s">
        <v>290</v>
      </c>
      <c r="C1491" s="197" t="s">
        <v>291</v>
      </c>
      <c r="D1491" s="197" t="s">
        <v>126</v>
      </c>
      <c r="E1491" s="197" t="s">
        <v>132</v>
      </c>
      <c r="F1491" s="197" t="s">
        <v>125</v>
      </c>
      <c r="G1491" s="197" t="s">
        <v>143</v>
      </c>
      <c r="H1491" s="197" t="s">
        <v>196</v>
      </c>
      <c r="I1491" s="197" t="s">
        <v>133</v>
      </c>
      <c r="J1491" s="197" t="s">
        <v>196</v>
      </c>
      <c r="K1491" s="197" t="s">
        <v>196</v>
      </c>
      <c r="L1491" s="197" t="s">
        <v>196</v>
      </c>
      <c r="M1491" s="198">
        <v>-20.89</v>
      </c>
      <c r="N1491" t="str">
        <f t="shared" si="23"/>
        <v>213000020100</v>
      </c>
    </row>
    <row r="1492" spans="1:14" x14ac:dyDescent="0.25">
      <c r="A1492" s="197" t="s">
        <v>108</v>
      </c>
      <c r="B1492" s="197" t="s">
        <v>290</v>
      </c>
      <c r="C1492" s="197" t="s">
        <v>291</v>
      </c>
      <c r="D1492" s="197" t="s">
        <v>126</v>
      </c>
      <c r="E1492" s="197" t="s">
        <v>127</v>
      </c>
      <c r="F1492" s="197" t="s">
        <v>125</v>
      </c>
      <c r="G1492" s="197" t="s">
        <v>143</v>
      </c>
      <c r="H1492" s="197" t="s">
        <v>196</v>
      </c>
      <c r="I1492" s="197" t="s">
        <v>128</v>
      </c>
      <c r="J1492" s="197" t="s">
        <v>196</v>
      </c>
      <c r="K1492" s="197" t="s">
        <v>196</v>
      </c>
      <c r="L1492" s="197" t="s">
        <v>196</v>
      </c>
      <c r="M1492" s="198">
        <v>-2.76</v>
      </c>
      <c r="N1492" t="str">
        <f t="shared" si="23"/>
        <v>213000010100</v>
      </c>
    </row>
    <row r="1493" spans="1:14" x14ac:dyDescent="0.25">
      <c r="A1493" s="197" t="s">
        <v>108</v>
      </c>
      <c r="B1493" s="197" t="s">
        <v>290</v>
      </c>
      <c r="C1493" s="197" t="s">
        <v>291</v>
      </c>
      <c r="D1493" s="197" t="s">
        <v>126</v>
      </c>
      <c r="E1493" s="197" t="s">
        <v>127</v>
      </c>
      <c r="F1493" s="197" t="s">
        <v>125</v>
      </c>
      <c r="G1493" s="197" t="s">
        <v>153</v>
      </c>
      <c r="H1493" s="197" t="s">
        <v>196</v>
      </c>
      <c r="I1493" s="197" t="s">
        <v>128</v>
      </c>
      <c r="J1493" s="197" t="s">
        <v>196</v>
      </c>
      <c r="K1493" s="197" t="s">
        <v>196</v>
      </c>
      <c r="L1493" s="197" t="s">
        <v>196</v>
      </c>
      <c r="M1493" s="198">
        <v>2.37</v>
      </c>
      <c r="N1493" t="str">
        <f t="shared" si="23"/>
        <v>723100010100</v>
      </c>
    </row>
    <row r="1494" spans="1:14" x14ac:dyDescent="0.25">
      <c r="A1494" s="197" t="s">
        <v>108</v>
      </c>
      <c r="B1494" s="197" t="s">
        <v>290</v>
      </c>
      <c r="C1494" s="197" t="s">
        <v>291</v>
      </c>
      <c r="D1494" s="197" t="s">
        <v>126</v>
      </c>
      <c r="E1494" s="197" t="s">
        <v>132</v>
      </c>
      <c r="F1494" s="197" t="s">
        <v>125</v>
      </c>
      <c r="G1494" s="197" t="s">
        <v>153</v>
      </c>
      <c r="H1494" s="197" t="s">
        <v>196</v>
      </c>
      <c r="I1494" s="197" t="s">
        <v>133</v>
      </c>
      <c r="J1494" s="197" t="s">
        <v>196</v>
      </c>
      <c r="K1494" s="197" t="s">
        <v>196</v>
      </c>
      <c r="L1494" s="197" t="s">
        <v>196</v>
      </c>
      <c r="M1494" s="198">
        <v>13.47</v>
      </c>
      <c r="N1494" t="str">
        <f t="shared" si="23"/>
        <v>723100020100</v>
      </c>
    </row>
    <row r="1495" spans="1:14" x14ac:dyDescent="0.25">
      <c r="A1495" s="197" t="s">
        <v>108</v>
      </c>
      <c r="B1495" s="197" t="s">
        <v>290</v>
      </c>
      <c r="C1495" s="197" t="s">
        <v>291</v>
      </c>
      <c r="D1495" s="197" t="s">
        <v>126</v>
      </c>
      <c r="E1495" s="197" t="s">
        <v>127</v>
      </c>
      <c r="F1495" s="197" t="s">
        <v>125</v>
      </c>
      <c r="G1495" s="197" t="s">
        <v>153</v>
      </c>
      <c r="H1495" s="197" t="s">
        <v>196</v>
      </c>
      <c r="I1495" s="197" t="s">
        <v>128</v>
      </c>
      <c r="J1495" s="197" t="s">
        <v>196</v>
      </c>
      <c r="K1495" s="197" t="s">
        <v>196</v>
      </c>
      <c r="L1495" s="197" t="s">
        <v>196</v>
      </c>
      <c r="M1495" s="198">
        <v>1.79</v>
      </c>
      <c r="N1495" t="str">
        <f t="shared" si="23"/>
        <v>723100010100</v>
      </c>
    </row>
    <row r="1496" spans="1:14" x14ac:dyDescent="0.25">
      <c r="A1496" s="197" t="s">
        <v>108</v>
      </c>
      <c r="B1496" s="197" t="s">
        <v>290</v>
      </c>
      <c r="C1496" s="197" t="s">
        <v>291</v>
      </c>
      <c r="D1496" s="197" t="s">
        <v>126</v>
      </c>
      <c r="E1496" s="197" t="s">
        <v>132</v>
      </c>
      <c r="F1496" s="197" t="s">
        <v>125</v>
      </c>
      <c r="G1496" s="197" t="s">
        <v>153</v>
      </c>
      <c r="H1496" s="197" t="s">
        <v>196</v>
      </c>
      <c r="I1496" s="197" t="s">
        <v>133</v>
      </c>
      <c r="J1496" s="197" t="s">
        <v>196</v>
      </c>
      <c r="K1496" s="197" t="s">
        <v>196</v>
      </c>
      <c r="L1496" s="197" t="s">
        <v>196</v>
      </c>
      <c r="M1496" s="198">
        <v>10.08</v>
      </c>
      <c r="N1496" t="str">
        <f t="shared" si="23"/>
        <v>723100020100</v>
      </c>
    </row>
    <row r="1497" spans="1:14" x14ac:dyDescent="0.25">
      <c r="A1497" s="197" t="s">
        <v>108</v>
      </c>
      <c r="B1497" s="197" t="s">
        <v>290</v>
      </c>
      <c r="C1497" s="197" t="s">
        <v>291</v>
      </c>
      <c r="D1497" s="197" t="s">
        <v>126</v>
      </c>
      <c r="E1497" s="197" t="s">
        <v>127</v>
      </c>
      <c r="F1497" s="197" t="s">
        <v>125</v>
      </c>
      <c r="G1497" s="197" t="s">
        <v>144</v>
      </c>
      <c r="H1497" s="197" t="s">
        <v>196</v>
      </c>
      <c r="I1497" s="197" t="s">
        <v>128</v>
      </c>
      <c r="J1497" s="197" t="s">
        <v>196</v>
      </c>
      <c r="K1497" s="197" t="s">
        <v>196</v>
      </c>
      <c r="L1497" s="197" t="s">
        <v>196</v>
      </c>
      <c r="M1497" s="198">
        <v>-14.34</v>
      </c>
      <c r="N1497" t="str">
        <f t="shared" si="23"/>
        <v>214000010100</v>
      </c>
    </row>
    <row r="1498" spans="1:14" x14ac:dyDescent="0.25">
      <c r="A1498" s="197" t="s">
        <v>108</v>
      </c>
      <c r="B1498" s="197" t="s">
        <v>290</v>
      </c>
      <c r="C1498" s="197" t="s">
        <v>291</v>
      </c>
      <c r="D1498" s="197" t="s">
        <v>126</v>
      </c>
      <c r="E1498" s="197" t="s">
        <v>132</v>
      </c>
      <c r="F1498" s="197" t="s">
        <v>125</v>
      </c>
      <c r="G1498" s="197" t="s">
        <v>144</v>
      </c>
      <c r="H1498" s="197" t="s">
        <v>196</v>
      </c>
      <c r="I1498" s="197" t="s">
        <v>133</v>
      </c>
      <c r="J1498" s="197" t="s">
        <v>196</v>
      </c>
      <c r="K1498" s="197" t="s">
        <v>196</v>
      </c>
      <c r="L1498" s="197" t="s">
        <v>196</v>
      </c>
      <c r="M1498" s="198">
        <v>-81.28</v>
      </c>
      <c r="N1498" t="str">
        <f t="shared" si="23"/>
        <v>214000020100</v>
      </c>
    </row>
    <row r="1499" spans="1:14" x14ac:dyDescent="0.25">
      <c r="A1499" s="197" t="s">
        <v>108</v>
      </c>
      <c r="B1499" s="197" t="s">
        <v>290</v>
      </c>
      <c r="C1499" s="197" t="s">
        <v>291</v>
      </c>
      <c r="D1499" s="197" t="s">
        <v>126</v>
      </c>
      <c r="E1499" s="197" t="s">
        <v>127</v>
      </c>
      <c r="F1499" s="197" t="s">
        <v>125</v>
      </c>
      <c r="G1499" s="197" t="s">
        <v>138</v>
      </c>
      <c r="H1499" s="197" t="s">
        <v>196</v>
      </c>
      <c r="I1499" s="197" t="s">
        <v>128</v>
      </c>
      <c r="J1499" s="197" t="s">
        <v>196</v>
      </c>
      <c r="K1499" s="197" t="s">
        <v>196</v>
      </c>
      <c r="L1499" s="197" t="s">
        <v>196</v>
      </c>
      <c r="M1499" s="198">
        <v>-2.37</v>
      </c>
      <c r="N1499" t="str">
        <f t="shared" si="23"/>
        <v>205800010100</v>
      </c>
    </row>
    <row r="1500" spans="1:14" x14ac:dyDescent="0.25">
      <c r="A1500" s="197" t="s">
        <v>108</v>
      </c>
      <c r="B1500" s="197" t="s">
        <v>290</v>
      </c>
      <c r="C1500" s="197" t="s">
        <v>291</v>
      </c>
      <c r="D1500" s="197" t="s">
        <v>126</v>
      </c>
      <c r="E1500" s="197" t="s">
        <v>132</v>
      </c>
      <c r="F1500" s="197" t="s">
        <v>125</v>
      </c>
      <c r="G1500" s="197" t="s">
        <v>138</v>
      </c>
      <c r="H1500" s="197" t="s">
        <v>196</v>
      </c>
      <c r="I1500" s="197" t="s">
        <v>133</v>
      </c>
      <c r="J1500" s="197" t="s">
        <v>196</v>
      </c>
      <c r="K1500" s="197" t="s">
        <v>196</v>
      </c>
      <c r="L1500" s="197" t="s">
        <v>196</v>
      </c>
      <c r="M1500" s="198">
        <v>-13.47</v>
      </c>
      <c r="N1500" t="str">
        <f t="shared" si="23"/>
        <v>205800020100</v>
      </c>
    </row>
    <row r="1501" spans="1:14" x14ac:dyDescent="0.25">
      <c r="A1501" s="197" t="s">
        <v>108</v>
      </c>
      <c r="B1501" s="197" t="s">
        <v>290</v>
      </c>
      <c r="C1501" s="197" t="s">
        <v>291</v>
      </c>
      <c r="D1501" s="197" t="s">
        <v>126</v>
      </c>
      <c r="E1501" s="197" t="s">
        <v>127</v>
      </c>
      <c r="F1501" s="197" t="s">
        <v>125</v>
      </c>
      <c r="G1501" s="197" t="s">
        <v>138</v>
      </c>
      <c r="H1501" s="197" t="s">
        <v>196</v>
      </c>
      <c r="I1501" s="197" t="s">
        <v>128</v>
      </c>
      <c r="J1501" s="197" t="s">
        <v>196</v>
      </c>
      <c r="K1501" s="197" t="s">
        <v>196</v>
      </c>
      <c r="L1501" s="197" t="s">
        <v>196</v>
      </c>
      <c r="M1501" s="198">
        <v>-1.79</v>
      </c>
      <c r="N1501" t="str">
        <f t="shared" si="23"/>
        <v>205800010100</v>
      </c>
    </row>
    <row r="1502" spans="1:14" x14ac:dyDescent="0.25">
      <c r="A1502" s="197" t="s">
        <v>108</v>
      </c>
      <c r="B1502" s="197" t="s">
        <v>290</v>
      </c>
      <c r="C1502" s="197" t="s">
        <v>291</v>
      </c>
      <c r="D1502" s="197" t="s">
        <v>126</v>
      </c>
      <c r="E1502" s="197" t="s">
        <v>132</v>
      </c>
      <c r="F1502" s="197" t="s">
        <v>125</v>
      </c>
      <c r="G1502" s="197" t="s">
        <v>138</v>
      </c>
      <c r="H1502" s="197" t="s">
        <v>196</v>
      </c>
      <c r="I1502" s="197" t="s">
        <v>133</v>
      </c>
      <c r="J1502" s="197" t="s">
        <v>196</v>
      </c>
      <c r="K1502" s="197" t="s">
        <v>196</v>
      </c>
      <c r="L1502" s="197" t="s">
        <v>196</v>
      </c>
      <c r="M1502" s="198">
        <v>-10.08</v>
      </c>
      <c r="N1502" t="str">
        <f t="shared" si="23"/>
        <v>205800020100</v>
      </c>
    </row>
    <row r="1503" spans="1:14" x14ac:dyDescent="0.25">
      <c r="A1503" s="197" t="s">
        <v>108</v>
      </c>
      <c r="B1503" s="197" t="s">
        <v>290</v>
      </c>
      <c r="C1503" s="197" t="s">
        <v>291</v>
      </c>
      <c r="D1503" s="197" t="s">
        <v>126</v>
      </c>
      <c r="E1503" s="197" t="s">
        <v>127</v>
      </c>
      <c r="F1503" s="197" t="s">
        <v>125</v>
      </c>
      <c r="G1503" s="197" t="s">
        <v>145</v>
      </c>
      <c r="H1503" s="197" t="s">
        <v>196</v>
      </c>
      <c r="I1503" s="197" t="s">
        <v>128</v>
      </c>
      <c r="J1503" s="197" t="s">
        <v>196</v>
      </c>
      <c r="K1503" s="197" t="s">
        <v>196</v>
      </c>
      <c r="L1503" s="197" t="s">
        <v>196</v>
      </c>
      <c r="M1503" s="198">
        <v>-8.19</v>
      </c>
      <c r="N1503" t="str">
        <f t="shared" si="23"/>
        <v>215000010100</v>
      </c>
    </row>
    <row r="1504" spans="1:14" x14ac:dyDescent="0.25">
      <c r="A1504" s="197" t="s">
        <v>108</v>
      </c>
      <c r="B1504" s="197" t="s">
        <v>290</v>
      </c>
      <c r="C1504" s="197" t="s">
        <v>291</v>
      </c>
      <c r="D1504" s="197" t="s">
        <v>126</v>
      </c>
      <c r="E1504" s="197" t="s">
        <v>132</v>
      </c>
      <c r="F1504" s="197" t="s">
        <v>125</v>
      </c>
      <c r="G1504" s="197" t="s">
        <v>145</v>
      </c>
      <c r="H1504" s="197" t="s">
        <v>196</v>
      </c>
      <c r="I1504" s="197" t="s">
        <v>133</v>
      </c>
      <c r="J1504" s="197" t="s">
        <v>196</v>
      </c>
      <c r="K1504" s="197" t="s">
        <v>196</v>
      </c>
      <c r="L1504" s="197" t="s">
        <v>196</v>
      </c>
      <c r="M1504" s="198">
        <v>-46.43</v>
      </c>
      <c r="N1504" t="str">
        <f t="shared" si="23"/>
        <v>215000020100</v>
      </c>
    </row>
    <row r="1505" spans="1:14" x14ac:dyDescent="0.25">
      <c r="A1505" s="197" t="s">
        <v>108</v>
      </c>
      <c r="B1505" s="197" t="s">
        <v>290</v>
      </c>
      <c r="C1505" s="197" t="s">
        <v>291</v>
      </c>
      <c r="D1505" s="197" t="s">
        <v>126</v>
      </c>
      <c r="E1505" s="197" t="s">
        <v>127</v>
      </c>
      <c r="F1505" s="197" t="s">
        <v>125</v>
      </c>
      <c r="G1505" s="197" t="s">
        <v>145</v>
      </c>
      <c r="H1505" s="197" t="s">
        <v>196</v>
      </c>
      <c r="I1505" s="197" t="s">
        <v>128</v>
      </c>
      <c r="J1505" s="197" t="s">
        <v>196</v>
      </c>
      <c r="K1505" s="197" t="s">
        <v>196</v>
      </c>
      <c r="L1505" s="197" t="s">
        <v>196</v>
      </c>
      <c r="M1505" s="198">
        <v>-6.14</v>
      </c>
      <c r="N1505" t="str">
        <f t="shared" si="23"/>
        <v>215000010100</v>
      </c>
    </row>
    <row r="1506" spans="1:14" x14ac:dyDescent="0.25">
      <c r="A1506" s="197" t="s">
        <v>108</v>
      </c>
      <c r="B1506" s="197" t="s">
        <v>290</v>
      </c>
      <c r="C1506" s="197" t="s">
        <v>291</v>
      </c>
      <c r="D1506" s="197" t="s">
        <v>126</v>
      </c>
      <c r="E1506" s="197" t="s">
        <v>132</v>
      </c>
      <c r="F1506" s="197" t="s">
        <v>125</v>
      </c>
      <c r="G1506" s="197" t="s">
        <v>145</v>
      </c>
      <c r="H1506" s="197" t="s">
        <v>196</v>
      </c>
      <c r="I1506" s="197" t="s">
        <v>133</v>
      </c>
      <c r="J1506" s="197" t="s">
        <v>196</v>
      </c>
      <c r="K1506" s="197" t="s">
        <v>196</v>
      </c>
      <c r="L1506" s="197" t="s">
        <v>196</v>
      </c>
      <c r="M1506" s="198">
        <v>-34.83</v>
      </c>
      <c r="N1506" t="str">
        <f t="shared" si="23"/>
        <v>215000020100</v>
      </c>
    </row>
    <row r="1507" spans="1:14" x14ac:dyDescent="0.25">
      <c r="A1507" s="197" t="s">
        <v>108</v>
      </c>
      <c r="B1507" s="197" t="s">
        <v>290</v>
      </c>
      <c r="C1507" s="197" t="s">
        <v>291</v>
      </c>
      <c r="D1507" s="197" t="s">
        <v>126</v>
      </c>
      <c r="E1507" s="197" t="s">
        <v>127</v>
      </c>
      <c r="F1507" s="197" t="s">
        <v>125</v>
      </c>
      <c r="G1507" s="197" t="s">
        <v>124</v>
      </c>
      <c r="H1507" s="197" t="s">
        <v>196</v>
      </c>
      <c r="I1507" s="197" t="s">
        <v>128</v>
      </c>
      <c r="J1507" s="197" t="s">
        <v>196</v>
      </c>
      <c r="K1507" s="197" t="s">
        <v>196</v>
      </c>
      <c r="L1507" s="197" t="s">
        <v>196</v>
      </c>
      <c r="M1507" s="198">
        <v>-126.1</v>
      </c>
      <c r="N1507" t="str">
        <f t="shared" si="23"/>
        <v>100000010100</v>
      </c>
    </row>
    <row r="1508" spans="1:14" x14ac:dyDescent="0.25">
      <c r="A1508" s="197" t="s">
        <v>108</v>
      </c>
      <c r="B1508" s="197" t="s">
        <v>290</v>
      </c>
      <c r="C1508" s="197" t="s">
        <v>291</v>
      </c>
      <c r="D1508" s="197" t="s">
        <v>126</v>
      </c>
      <c r="E1508" s="197" t="s">
        <v>132</v>
      </c>
      <c r="F1508" s="197" t="s">
        <v>125</v>
      </c>
      <c r="G1508" s="197" t="s">
        <v>124</v>
      </c>
      <c r="H1508" s="197" t="s">
        <v>196</v>
      </c>
      <c r="I1508" s="197" t="s">
        <v>133</v>
      </c>
      <c r="J1508" s="197" t="s">
        <v>196</v>
      </c>
      <c r="K1508" s="197" t="s">
        <v>196</v>
      </c>
      <c r="L1508" s="197" t="s">
        <v>196</v>
      </c>
      <c r="M1508" s="198">
        <v>-714.56</v>
      </c>
      <c r="N1508" t="str">
        <f t="shared" si="23"/>
        <v>100000020100</v>
      </c>
    </row>
    <row r="1509" spans="1:14" x14ac:dyDescent="0.25">
      <c r="A1509" s="197" t="s">
        <v>108</v>
      </c>
      <c r="B1509" s="197" t="s">
        <v>290</v>
      </c>
      <c r="C1509" s="197" t="s">
        <v>291</v>
      </c>
      <c r="D1509" s="197" t="s">
        <v>126</v>
      </c>
      <c r="E1509" s="197" t="s">
        <v>127</v>
      </c>
      <c r="F1509" s="197" t="s">
        <v>125</v>
      </c>
      <c r="G1509" s="197" t="s">
        <v>124</v>
      </c>
      <c r="H1509" s="197" t="s">
        <v>196</v>
      </c>
      <c r="I1509" s="197" t="s">
        <v>128</v>
      </c>
      <c r="J1509" s="197" t="s">
        <v>196</v>
      </c>
      <c r="K1509" s="197" t="s">
        <v>196</v>
      </c>
      <c r="L1509" s="197" t="s">
        <v>196</v>
      </c>
      <c r="M1509" s="198">
        <v>-94.59</v>
      </c>
      <c r="N1509" t="str">
        <f t="shared" si="23"/>
        <v>100000010100</v>
      </c>
    </row>
    <row r="1510" spans="1:14" x14ac:dyDescent="0.25">
      <c r="A1510" s="197" t="s">
        <v>108</v>
      </c>
      <c r="B1510" s="197" t="s">
        <v>290</v>
      </c>
      <c r="C1510" s="197" t="s">
        <v>291</v>
      </c>
      <c r="D1510" s="197" t="s">
        <v>126</v>
      </c>
      <c r="E1510" s="197" t="s">
        <v>132</v>
      </c>
      <c r="F1510" s="197" t="s">
        <v>125</v>
      </c>
      <c r="G1510" s="197" t="s">
        <v>124</v>
      </c>
      <c r="H1510" s="197" t="s">
        <v>196</v>
      </c>
      <c r="I1510" s="197" t="s">
        <v>133</v>
      </c>
      <c r="J1510" s="197" t="s">
        <v>196</v>
      </c>
      <c r="K1510" s="197" t="s">
        <v>196</v>
      </c>
      <c r="L1510" s="197" t="s">
        <v>196</v>
      </c>
      <c r="M1510" s="198">
        <v>-535.94000000000005</v>
      </c>
      <c r="N1510" t="str">
        <f t="shared" si="23"/>
        <v>100000020100</v>
      </c>
    </row>
    <row r="1511" spans="1:14" x14ac:dyDescent="0.25">
      <c r="A1511" s="197" t="s">
        <v>108</v>
      </c>
      <c r="B1511" s="197" t="s">
        <v>290</v>
      </c>
      <c r="C1511" s="197" t="s">
        <v>291</v>
      </c>
      <c r="D1511" s="197" t="s">
        <v>126</v>
      </c>
      <c r="E1511" s="197" t="s">
        <v>127</v>
      </c>
      <c r="F1511" s="197" t="s">
        <v>125</v>
      </c>
      <c r="G1511" s="197" t="s">
        <v>147</v>
      </c>
      <c r="H1511" s="197" t="s">
        <v>196</v>
      </c>
      <c r="I1511" s="197" t="s">
        <v>128</v>
      </c>
      <c r="J1511" s="197" t="s">
        <v>196</v>
      </c>
      <c r="K1511" s="197" t="s">
        <v>196</v>
      </c>
      <c r="L1511" s="197" t="s">
        <v>196</v>
      </c>
      <c r="M1511" s="198">
        <v>-1.78</v>
      </c>
      <c r="N1511" t="str">
        <f t="shared" si="23"/>
        <v>216000010100</v>
      </c>
    </row>
    <row r="1512" spans="1:14" x14ac:dyDescent="0.25">
      <c r="A1512" s="197" t="s">
        <v>108</v>
      </c>
      <c r="B1512" s="197" t="s">
        <v>290</v>
      </c>
      <c r="C1512" s="197" t="s">
        <v>291</v>
      </c>
      <c r="D1512" s="197" t="s">
        <v>126</v>
      </c>
      <c r="E1512" s="197" t="s">
        <v>132</v>
      </c>
      <c r="F1512" s="197" t="s">
        <v>125</v>
      </c>
      <c r="G1512" s="197" t="s">
        <v>147</v>
      </c>
      <c r="H1512" s="197" t="s">
        <v>196</v>
      </c>
      <c r="I1512" s="197" t="s">
        <v>133</v>
      </c>
      <c r="J1512" s="197" t="s">
        <v>196</v>
      </c>
      <c r="K1512" s="197" t="s">
        <v>196</v>
      </c>
      <c r="L1512" s="197" t="s">
        <v>196</v>
      </c>
      <c r="M1512" s="198">
        <v>-10.09</v>
      </c>
      <c r="N1512" t="str">
        <f t="shared" si="23"/>
        <v>216000020100</v>
      </c>
    </row>
    <row r="1513" spans="1:14" x14ac:dyDescent="0.25">
      <c r="A1513" s="197" t="s">
        <v>108</v>
      </c>
      <c r="B1513" s="197" t="s">
        <v>290</v>
      </c>
      <c r="C1513" s="197" t="s">
        <v>291</v>
      </c>
      <c r="D1513" s="197" t="s">
        <v>126</v>
      </c>
      <c r="E1513" s="197" t="s">
        <v>127</v>
      </c>
      <c r="F1513" s="197" t="s">
        <v>125</v>
      </c>
      <c r="G1513" s="197" t="s">
        <v>144</v>
      </c>
      <c r="H1513" s="197" t="s">
        <v>196</v>
      </c>
      <c r="I1513" s="197" t="s">
        <v>128</v>
      </c>
      <c r="J1513" s="197" t="s">
        <v>196</v>
      </c>
      <c r="K1513" s="197" t="s">
        <v>196</v>
      </c>
      <c r="L1513" s="197" t="s">
        <v>196</v>
      </c>
      <c r="M1513" s="198">
        <v>-19.13</v>
      </c>
      <c r="N1513" t="str">
        <f t="shared" si="23"/>
        <v>214000010100</v>
      </c>
    </row>
    <row r="1514" spans="1:14" x14ac:dyDescent="0.25">
      <c r="A1514" s="197" t="s">
        <v>108</v>
      </c>
      <c r="B1514" s="197" t="s">
        <v>290</v>
      </c>
      <c r="C1514" s="197" t="s">
        <v>291</v>
      </c>
      <c r="D1514" s="197" t="s">
        <v>126</v>
      </c>
      <c r="E1514" s="197" t="s">
        <v>132</v>
      </c>
      <c r="F1514" s="197" t="s">
        <v>125</v>
      </c>
      <c r="G1514" s="197" t="s">
        <v>144</v>
      </c>
      <c r="H1514" s="197" t="s">
        <v>196</v>
      </c>
      <c r="I1514" s="197" t="s">
        <v>133</v>
      </c>
      <c r="J1514" s="197" t="s">
        <v>196</v>
      </c>
      <c r="K1514" s="197" t="s">
        <v>196</v>
      </c>
      <c r="L1514" s="197" t="s">
        <v>196</v>
      </c>
      <c r="M1514" s="198">
        <v>-108.38</v>
      </c>
      <c r="N1514" t="str">
        <f t="shared" si="23"/>
        <v>214000020100</v>
      </c>
    </row>
    <row r="1515" spans="1:14" x14ac:dyDescent="0.25">
      <c r="A1515" s="197" t="s">
        <v>108</v>
      </c>
      <c r="B1515" s="197" t="s">
        <v>290</v>
      </c>
      <c r="C1515" s="197" t="s">
        <v>291</v>
      </c>
      <c r="D1515" s="197" t="s">
        <v>126</v>
      </c>
      <c r="E1515" s="197" t="s">
        <v>132</v>
      </c>
      <c r="F1515" s="197" t="s">
        <v>125</v>
      </c>
      <c r="G1515" s="197" t="s">
        <v>161</v>
      </c>
      <c r="H1515" s="197" t="s">
        <v>196</v>
      </c>
      <c r="I1515" s="197" t="s">
        <v>133</v>
      </c>
      <c r="J1515" s="197" t="s">
        <v>196</v>
      </c>
      <c r="K1515" s="197" t="s">
        <v>196</v>
      </c>
      <c r="L1515" s="197" t="s">
        <v>196</v>
      </c>
      <c r="M1515" s="198">
        <v>78.05</v>
      </c>
      <c r="N1515" t="str">
        <f t="shared" si="23"/>
        <v>208100020100</v>
      </c>
    </row>
    <row r="1516" spans="1:14" x14ac:dyDescent="0.25">
      <c r="A1516" s="197" t="s">
        <v>108</v>
      </c>
      <c r="B1516" s="197" t="s">
        <v>290</v>
      </c>
      <c r="C1516" s="197" t="s">
        <v>291</v>
      </c>
      <c r="D1516" s="197" t="s">
        <v>126</v>
      </c>
      <c r="E1516" s="197" t="s">
        <v>127</v>
      </c>
      <c r="F1516" s="197" t="s">
        <v>125</v>
      </c>
      <c r="G1516" s="197" t="s">
        <v>149</v>
      </c>
      <c r="H1516" s="197" t="s">
        <v>196</v>
      </c>
      <c r="I1516" s="197" t="s">
        <v>128</v>
      </c>
      <c r="J1516" s="197" t="s">
        <v>196</v>
      </c>
      <c r="K1516" s="197" t="s">
        <v>196</v>
      </c>
      <c r="L1516" s="197" t="s">
        <v>196</v>
      </c>
      <c r="M1516" s="198">
        <v>125.64</v>
      </c>
      <c r="N1516" t="str">
        <f t="shared" si="23"/>
        <v>710000010100</v>
      </c>
    </row>
    <row r="1517" spans="1:14" x14ac:dyDescent="0.25">
      <c r="A1517" s="197" t="s">
        <v>108</v>
      </c>
      <c r="B1517" s="197" t="s">
        <v>290</v>
      </c>
      <c r="C1517" s="197" t="s">
        <v>291</v>
      </c>
      <c r="D1517" s="197" t="s">
        <v>126</v>
      </c>
      <c r="E1517" s="197" t="s">
        <v>132</v>
      </c>
      <c r="F1517" s="197" t="s">
        <v>125</v>
      </c>
      <c r="G1517" s="197" t="s">
        <v>149</v>
      </c>
      <c r="H1517" s="197" t="s">
        <v>196</v>
      </c>
      <c r="I1517" s="197" t="s">
        <v>133</v>
      </c>
      <c r="J1517" s="197" t="s">
        <v>196</v>
      </c>
      <c r="K1517" s="197" t="s">
        <v>196</v>
      </c>
      <c r="L1517" s="197" t="s">
        <v>196</v>
      </c>
      <c r="M1517" s="198">
        <v>711.96</v>
      </c>
      <c r="N1517" t="str">
        <f t="shared" si="23"/>
        <v>710000020100</v>
      </c>
    </row>
    <row r="1518" spans="1:14" x14ac:dyDescent="0.25">
      <c r="A1518" s="197" t="s">
        <v>108</v>
      </c>
      <c r="B1518" s="197" t="s">
        <v>290</v>
      </c>
      <c r="C1518" s="197" t="s">
        <v>291</v>
      </c>
      <c r="D1518" s="197" t="s">
        <v>126</v>
      </c>
      <c r="E1518" s="197" t="s">
        <v>127</v>
      </c>
      <c r="F1518" s="197" t="s">
        <v>125</v>
      </c>
      <c r="G1518" s="197" t="s">
        <v>161</v>
      </c>
      <c r="H1518" s="197" t="s">
        <v>196</v>
      </c>
      <c r="I1518" s="197" t="s">
        <v>128</v>
      </c>
      <c r="J1518" s="197" t="s">
        <v>196</v>
      </c>
      <c r="K1518" s="197" t="s">
        <v>196</v>
      </c>
      <c r="L1518" s="197" t="s">
        <v>196</v>
      </c>
      <c r="M1518" s="198">
        <v>10.33</v>
      </c>
      <c r="N1518" t="str">
        <f t="shared" si="23"/>
        <v>208100010100</v>
      </c>
    </row>
    <row r="1519" spans="1:14" x14ac:dyDescent="0.25">
      <c r="A1519" s="197" t="s">
        <v>108</v>
      </c>
      <c r="B1519" s="197" t="s">
        <v>290</v>
      </c>
      <c r="C1519" s="197" t="s">
        <v>291</v>
      </c>
      <c r="D1519" s="197" t="s">
        <v>126</v>
      </c>
      <c r="E1519" s="197" t="s">
        <v>132</v>
      </c>
      <c r="F1519" s="197" t="s">
        <v>125</v>
      </c>
      <c r="G1519" s="197" t="s">
        <v>161</v>
      </c>
      <c r="H1519" s="197" t="s">
        <v>196</v>
      </c>
      <c r="I1519" s="197" t="s">
        <v>133</v>
      </c>
      <c r="J1519" s="197" t="s">
        <v>196</v>
      </c>
      <c r="K1519" s="197" t="s">
        <v>196</v>
      </c>
      <c r="L1519" s="197" t="s">
        <v>196</v>
      </c>
      <c r="M1519" s="198">
        <v>58.56</v>
      </c>
      <c r="N1519" t="str">
        <f t="shared" si="23"/>
        <v>208100020100</v>
      </c>
    </row>
    <row r="1520" spans="1:14" x14ac:dyDescent="0.25">
      <c r="A1520" s="197" t="s">
        <v>108</v>
      </c>
      <c r="B1520" s="197" t="s">
        <v>290</v>
      </c>
      <c r="C1520" s="197" t="s">
        <v>291</v>
      </c>
      <c r="D1520" s="197" t="s">
        <v>126</v>
      </c>
      <c r="E1520" s="197" t="s">
        <v>127</v>
      </c>
      <c r="F1520" s="197" t="s">
        <v>125</v>
      </c>
      <c r="G1520" s="197" t="s">
        <v>152</v>
      </c>
      <c r="H1520" s="197" t="s">
        <v>196</v>
      </c>
      <c r="I1520" s="197" t="s">
        <v>128</v>
      </c>
      <c r="J1520" s="197" t="s">
        <v>196</v>
      </c>
      <c r="K1520" s="197" t="s">
        <v>196</v>
      </c>
      <c r="L1520" s="197" t="s">
        <v>196</v>
      </c>
      <c r="M1520" s="198">
        <v>10.15</v>
      </c>
      <c r="N1520" t="str">
        <f t="shared" si="23"/>
        <v>723000010100</v>
      </c>
    </row>
    <row r="1521" spans="1:14" x14ac:dyDescent="0.25">
      <c r="A1521" s="197" t="s">
        <v>108</v>
      </c>
      <c r="B1521" s="197" t="s">
        <v>290</v>
      </c>
      <c r="C1521" s="197" t="s">
        <v>291</v>
      </c>
      <c r="D1521" s="197" t="s">
        <v>126</v>
      </c>
      <c r="E1521" s="197" t="s">
        <v>132</v>
      </c>
      <c r="F1521" s="197" t="s">
        <v>125</v>
      </c>
      <c r="G1521" s="197" t="s">
        <v>152</v>
      </c>
      <c r="H1521" s="197" t="s">
        <v>196</v>
      </c>
      <c r="I1521" s="197" t="s">
        <v>133</v>
      </c>
      <c r="J1521" s="197" t="s">
        <v>196</v>
      </c>
      <c r="K1521" s="197" t="s">
        <v>196</v>
      </c>
      <c r="L1521" s="197" t="s">
        <v>196</v>
      </c>
      <c r="M1521" s="198">
        <v>57.55</v>
      </c>
      <c r="N1521" t="str">
        <f t="shared" si="23"/>
        <v>723000020100</v>
      </c>
    </row>
    <row r="1522" spans="1:14" x14ac:dyDescent="0.25">
      <c r="A1522" s="197" t="s">
        <v>108</v>
      </c>
      <c r="B1522" s="197" t="s">
        <v>290</v>
      </c>
      <c r="C1522" s="197" t="s">
        <v>291</v>
      </c>
      <c r="D1522" s="197" t="s">
        <v>126</v>
      </c>
      <c r="E1522" s="197" t="s">
        <v>127</v>
      </c>
      <c r="F1522" s="197" t="s">
        <v>125</v>
      </c>
      <c r="G1522" s="197" t="s">
        <v>152</v>
      </c>
      <c r="H1522" s="197" t="s">
        <v>196</v>
      </c>
      <c r="I1522" s="197" t="s">
        <v>128</v>
      </c>
      <c r="J1522" s="197" t="s">
        <v>196</v>
      </c>
      <c r="K1522" s="197" t="s">
        <v>196</v>
      </c>
      <c r="L1522" s="197" t="s">
        <v>196</v>
      </c>
      <c r="M1522" s="198">
        <v>7.62</v>
      </c>
      <c r="N1522" t="str">
        <f t="shared" si="23"/>
        <v>723000010100</v>
      </c>
    </row>
    <row r="1523" spans="1:14" x14ac:dyDescent="0.25">
      <c r="A1523" s="197" t="s">
        <v>108</v>
      </c>
      <c r="B1523" s="197" t="s">
        <v>290</v>
      </c>
      <c r="C1523" s="197" t="s">
        <v>291</v>
      </c>
      <c r="D1523" s="197" t="s">
        <v>126</v>
      </c>
      <c r="E1523" s="197" t="s">
        <v>132</v>
      </c>
      <c r="F1523" s="197" t="s">
        <v>125</v>
      </c>
      <c r="G1523" s="197" t="s">
        <v>152</v>
      </c>
      <c r="H1523" s="197" t="s">
        <v>196</v>
      </c>
      <c r="I1523" s="197" t="s">
        <v>133</v>
      </c>
      <c r="J1523" s="197" t="s">
        <v>196</v>
      </c>
      <c r="K1523" s="197" t="s">
        <v>196</v>
      </c>
      <c r="L1523" s="197" t="s">
        <v>196</v>
      </c>
      <c r="M1523" s="198">
        <v>43.15</v>
      </c>
      <c r="N1523" t="str">
        <f t="shared" si="23"/>
        <v>723000020100</v>
      </c>
    </row>
    <row r="1524" spans="1:14" x14ac:dyDescent="0.25">
      <c r="A1524" s="197" t="s">
        <v>108</v>
      </c>
      <c r="B1524" s="197" t="s">
        <v>290</v>
      </c>
      <c r="C1524" s="197" t="s">
        <v>291</v>
      </c>
      <c r="D1524" s="197" t="s">
        <v>126</v>
      </c>
      <c r="E1524" s="197" t="s">
        <v>127</v>
      </c>
      <c r="F1524" s="197" t="s">
        <v>125</v>
      </c>
      <c r="G1524" s="197" t="s">
        <v>161</v>
      </c>
      <c r="H1524" s="197" t="s">
        <v>196</v>
      </c>
      <c r="I1524" s="197" t="s">
        <v>128</v>
      </c>
      <c r="J1524" s="197" t="s">
        <v>196</v>
      </c>
      <c r="K1524" s="197" t="s">
        <v>196</v>
      </c>
      <c r="L1524" s="197" t="s">
        <v>196</v>
      </c>
      <c r="M1524" s="198">
        <v>13.78</v>
      </c>
      <c r="N1524" t="str">
        <f t="shared" si="23"/>
        <v>208100010100</v>
      </c>
    </row>
    <row r="1525" spans="1:14" x14ac:dyDescent="0.25">
      <c r="A1525" s="197" t="s">
        <v>108</v>
      </c>
      <c r="B1525" s="197" t="s">
        <v>290</v>
      </c>
      <c r="C1525" s="197" t="s">
        <v>291</v>
      </c>
      <c r="D1525" s="197" t="s">
        <v>126</v>
      </c>
      <c r="E1525" s="197" t="s">
        <v>132</v>
      </c>
      <c r="F1525" s="197" t="s">
        <v>125</v>
      </c>
      <c r="G1525" s="197" t="s">
        <v>149</v>
      </c>
      <c r="H1525" s="197" t="s">
        <v>196</v>
      </c>
      <c r="I1525" s="197" t="s">
        <v>133</v>
      </c>
      <c r="J1525" s="197" t="s">
        <v>196</v>
      </c>
      <c r="K1525" s="197" t="s">
        <v>196</v>
      </c>
      <c r="L1525" s="197" t="s">
        <v>196</v>
      </c>
      <c r="M1525" s="198">
        <v>949.28</v>
      </c>
      <c r="N1525" t="str">
        <f t="shared" si="23"/>
        <v>710000020100</v>
      </c>
    </row>
    <row r="1526" spans="1:14" x14ac:dyDescent="0.25">
      <c r="A1526" s="197" t="s">
        <v>108</v>
      </c>
      <c r="B1526" s="197" t="s">
        <v>290</v>
      </c>
      <c r="C1526" s="197" t="s">
        <v>291</v>
      </c>
      <c r="D1526" s="197" t="s">
        <v>126</v>
      </c>
      <c r="E1526" s="197" t="s">
        <v>127</v>
      </c>
      <c r="F1526" s="197" t="s">
        <v>125</v>
      </c>
      <c r="G1526" s="197" t="s">
        <v>149</v>
      </c>
      <c r="H1526" s="197" t="s">
        <v>196</v>
      </c>
      <c r="I1526" s="197" t="s">
        <v>128</v>
      </c>
      <c r="J1526" s="197" t="s">
        <v>196</v>
      </c>
      <c r="K1526" s="197" t="s">
        <v>196</v>
      </c>
      <c r="L1526" s="197" t="s">
        <v>196</v>
      </c>
      <c r="M1526" s="198">
        <v>167.52</v>
      </c>
      <c r="N1526" t="str">
        <f t="shared" si="23"/>
        <v>710000010100</v>
      </c>
    </row>
    <row r="1527" spans="1:14" x14ac:dyDescent="0.25">
      <c r="A1527" s="197" t="s">
        <v>108</v>
      </c>
      <c r="B1527" s="197" t="s">
        <v>290</v>
      </c>
      <c r="C1527" s="197" t="s">
        <v>291</v>
      </c>
      <c r="D1527" s="197" t="s">
        <v>126</v>
      </c>
      <c r="E1527" s="197" t="s">
        <v>132</v>
      </c>
      <c r="F1527" s="197" t="s">
        <v>125</v>
      </c>
      <c r="G1527" s="197" t="s">
        <v>142</v>
      </c>
      <c r="H1527" s="197" t="s">
        <v>196</v>
      </c>
      <c r="I1527" s="197" t="s">
        <v>133</v>
      </c>
      <c r="J1527" s="197" t="s">
        <v>196</v>
      </c>
      <c r="K1527" s="197" t="s">
        <v>196</v>
      </c>
      <c r="L1527" s="197" t="s">
        <v>196</v>
      </c>
      <c r="M1527" s="198">
        <v>-0.99</v>
      </c>
      <c r="N1527" t="str">
        <f t="shared" si="23"/>
        <v>212500020100</v>
      </c>
    </row>
    <row r="1528" spans="1:14" x14ac:dyDescent="0.25">
      <c r="A1528" s="197" t="s">
        <v>108</v>
      </c>
      <c r="B1528" s="197" t="s">
        <v>290</v>
      </c>
      <c r="C1528" s="197" t="s">
        <v>291</v>
      </c>
      <c r="D1528" s="197" t="s">
        <v>126</v>
      </c>
      <c r="E1528" s="197" t="s">
        <v>127</v>
      </c>
      <c r="F1528" s="197" t="s">
        <v>125</v>
      </c>
      <c r="G1528" s="197" t="s">
        <v>142</v>
      </c>
      <c r="H1528" s="197" t="s">
        <v>196</v>
      </c>
      <c r="I1528" s="197" t="s">
        <v>128</v>
      </c>
      <c r="J1528" s="197" t="s">
        <v>196</v>
      </c>
      <c r="K1528" s="197" t="s">
        <v>196</v>
      </c>
      <c r="L1528" s="197" t="s">
        <v>196</v>
      </c>
      <c r="M1528" s="198">
        <v>-0.13</v>
      </c>
      <c r="N1528" t="str">
        <f t="shared" si="23"/>
        <v>212500010100</v>
      </c>
    </row>
    <row r="1529" spans="1:14" x14ac:dyDescent="0.25">
      <c r="A1529" s="197" t="s">
        <v>108</v>
      </c>
      <c r="B1529" s="197" t="s">
        <v>290</v>
      </c>
      <c r="C1529" s="197" t="s">
        <v>291</v>
      </c>
      <c r="D1529" s="197" t="s">
        <v>126</v>
      </c>
      <c r="E1529" s="197" t="s">
        <v>132</v>
      </c>
      <c r="F1529" s="197" t="s">
        <v>125</v>
      </c>
      <c r="G1529" s="197" t="s">
        <v>143</v>
      </c>
      <c r="H1529" s="197" t="s">
        <v>196</v>
      </c>
      <c r="I1529" s="197" t="s">
        <v>133</v>
      </c>
      <c r="J1529" s="197" t="s">
        <v>196</v>
      </c>
      <c r="K1529" s="197" t="s">
        <v>196</v>
      </c>
      <c r="L1529" s="197" t="s">
        <v>196</v>
      </c>
      <c r="M1529" s="198">
        <v>-15.66</v>
      </c>
      <c r="N1529" t="str">
        <f t="shared" si="23"/>
        <v>213000020100</v>
      </c>
    </row>
    <row r="1530" spans="1:14" x14ac:dyDescent="0.25">
      <c r="A1530" s="197" t="s">
        <v>108</v>
      </c>
      <c r="B1530" s="197" t="s">
        <v>290</v>
      </c>
      <c r="C1530" s="197" t="s">
        <v>291</v>
      </c>
      <c r="D1530" s="197" t="s">
        <v>126</v>
      </c>
      <c r="E1530" s="197" t="s">
        <v>127</v>
      </c>
      <c r="F1530" s="197" t="s">
        <v>125</v>
      </c>
      <c r="G1530" s="197" t="s">
        <v>142</v>
      </c>
      <c r="H1530" s="197" t="s">
        <v>196</v>
      </c>
      <c r="I1530" s="197" t="s">
        <v>128</v>
      </c>
      <c r="J1530" s="197" t="s">
        <v>196</v>
      </c>
      <c r="K1530" s="197" t="s">
        <v>196</v>
      </c>
      <c r="L1530" s="197" t="s">
        <v>196</v>
      </c>
      <c r="M1530" s="198">
        <v>-0.17</v>
      </c>
      <c r="N1530" t="str">
        <f t="shared" si="23"/>
        <v>212500010100</v>
      </c>
    </row>
    <row r="1531" spans="1:14" x14ac:dyDescent="0.25">
      <c r="A1531" s="197" t="s">
        <v>108</v>
      </c>
      <c r="B1531" s="197" t="s">
        <v>290</v>
      </c>
      <c r="C1531" s="197" t="s">
        <v>291</v>
      </c>
      <c r="D1531" s="197" t="s">
        <v>126</v>
      </c>
      <c r="E1531" s="197" t="s">
        <v>132</v>
      </c>
      <c r="F1531" s="197" t="s">
        <v>125</v>
      </c>
      <c r="G1531" s="197" t="s">
        <v>142</v>
      </c>
      <c r="H1531" s="197" t="s">
        <v>196</v>
      </c>
      <c r="I1531" s="197" t="s">
        <v>133</v>
      </c>
      <c r="J1531" s="197" t="s">
        <v>196</v>
      </c>
      <c r="K1531" s="197" t="s">
        <v>196</v>
      </c>
      <c r="L1531" s="197" t="s">
        <v>196</v>
      </c>
      <c r="M1531" s="198">
        <v>-0.75</v>
      </c>
      <c r="N1531" t="str">
        <f t="shared" si="23"/>
        <v>212500020100</v>
      </c>
    </row>
    <row r="1532" spans="1:14" x14ac:dyDescent="0.25">
      <c r="A1532" s="197" t="s">
        <v>108</v>
      </c>
      <c r="B1532" s="197" t="s">
        <v>290</v>
      </c>
      <c r="C1532" s="197" t="s">
        <v>291</v>
      </c>
      <c r="D1532" s="197" t="s">
        <v>126</v>
      </c>
      <c r="E1532" s="197" t="s">
        <v>127</v>
      </c>
      <c r="F1532" s="197" t="s">
        <v>125</v>
      </c>
      <c r="G1532" s="197" t="s">
        <v>137</v>
      </c>
      <c r="H1532" s="197" t="s">
        <v>196</v>
      </c>
      <c r="I1532" s="197" t="s">
        <v>128</v>
      </c>
      <c r="J1532" s="197" t="s">
        <v>196</v>
      </c>
      <c r="K1532" s="197" t="s">
        <v>196</v>
      </c>
      <c r="L1532" s="197" t="s">
        <v>196</v>
      </c>
      <c r="M1532" s="198">
        <v>-17.47</v>
      </c>
      <c r="N1532" t="str">
        <f t="shared" si="23"/>
        <v>205600010100</v>
      </c>
    </row>
    <row r="1533" spans="1:14" x14ac:dyDescent="0.25">
      <c r="A1533" s="197" t="s">
        <v>108</v>
      </c>
      <c r="B1533" s="197" t="s">
        <v>290</v>
      </c>
      <c r="C1533" s="197" t="s">
        <v>291</v>
      </c>
      <c r="D1533" s="197" t="s">
        <v>126</v>
      </c>
      <c r="E1533" s="197" t="s">
        <v>132</v>
      </c>
      <c r="F1533" s="197" t="s">
        <v>125</v>
      </c>
      <c r="G1533" s="197" t="s">
        <v>137</v>
      </c>
      <c r="H1533" s="197" t="s">
        <v>196</v>
      </c>
      <c r="I1533" s="197" t="s">
        <v>133</v>
      </c>
      <c r="J1533" s="197" t="s">
        <v>196</v>
      </c>
      <c r="K1533" s="197" t="s">
        <v>196</v>
      </c>
      <c r="L1533" s="197" t="s">
        <v>196</v>
      </c>
      <c r="M1533" s="198">
        <v>-131.96</v>
      </c>
      <c r="N1533" t="str">
        <f t="shared" si="23"/>
        <v>205600020100</v>
      </c>
    </row>
    <row r="1534" spans="1:14" x14ac:dyDescent="0.25">
      <c r="A1534" s="197" t="s">
        <v>108</v>
      </c>
      <c r="B1534" s="197" t="s">
        <v>290</v>
      </c>
      <c r="C1534" s="197" t="s">
        <v>291</v>
      </c>
      <c r="D1534" s="197" t="s">
        <v>126</v>
      </c>
      <c r="E1534" s="197" t="s">
        <v>127</v>
      </c>
      <c r="F1534" s="197" t="s">
        <v>125</v>
      </c>
      <c r="G1534" s="197" t="s">
        <v>137</v>
      </c>
      <c r="H1534" s="197" t="s">
        <v>196</v>
      </c>
      <c r="I1534" s="197" t="s">
        <v>128</v>
      </c>
      <c r="J1534" s="197" t="s">
        <v>196</v>
      </c>
      <c r="K1534" s="197" t="s">
        <v>196</v>
      </c>
      <c r="L1534" s="197" t="s">
        <v>196</v>
      </c>
      <c r="M1534" s="198">
        <v>-23.29</v>
      </c>
      <c r="N1534" t="str">
        <f t="shared" si="23"/>
        <v>205600010100</v>
      </c>
    </row>
    <row r="1535" spans="1:14" x14ac:dyDescent="0.25">
      <c r="A1535" s="197" t="s">
        <v>108</v>
      </c>
      <c r="B1535" s="197" t="s">
        <v>290</v>
      </c>
      <c r="C1535" s="197" t="s">
        <v>291</v>
      </c>
      <c r="D1535" s="197" t="s">
        <v>126</v>
      </c>
      <c r="E1535" s="197" t="s">
        <v>132</v>
      </c>
      <c r="F1535" s="197" t="s">
        <v>125</v>
      </c>
      <c r="G1535" s="197" t="s">
        <v>137</v>
      </c>
      <c r="H1535" s="197" t="s">
        <v>196</v>
      </c>
      <c r="I1535" s="197" t="s">
        <v>133</v>
      </c>
      <c r="J1535" s="197" t="s">
        <v>196</v>
      </c>
      <c r="K1535" s="197" t="s">
        <v>196</v>
      </c>
      <c r="L1535" s="197" t="s">
        <v>196</v>
      </c>
      <c r="M1535" s="198">
        <v>-98.98</v>
      </c>
      <c r="N1535" t="str">
        <f t="shared" si="23"/>
        <v>205600020100</v>
      </c>
    </row>
    <row r="1536" spans="1:14" x14ac:dyDescent="0.25">
      <c r="A1536" s="197" t="s">
        <v>108</v>
      </c>
      <c r="B1536" s="197" t="s">
        <v>290</v>
      </c>
      <c r="C1536" s="197" t="s">
        <v>291</v>
      </c>
      <c r="D1536" s="197" t="s">
        <v>126</v>
      </c>
      <c r="E1536" s="197" t="s">
        <v>127</v>
      </c>
      <c r="F1536" s="197" t="s">
        <v>125</v>
      </c>
      <c r="G1536" s="197" t="s">
        <v>136</v>
      </c>
      <c r="H1536" s="197" t="s">
        <v>196</v>
      </c>
      <c r="I1536" s="197" t="s">
        <v>128</v>
      </c>
      <c r="J1536" s="197" t="s">
        <v>196</v>
      </c>
      <c r="K1536" s="197" t="s">
        <v>196</v>
      </c>
      <c r="L1536" s="197" t="s">
        <v>196</v>
      </c>
      <c r="M1536" s="198">
        <v>-0.06</v>
      </c>
      <c r="N1536" t="str">
        <f t="shared" si="23"/>
        <v>205500010100</v>
      </c>
    </row>
    <row r="1537" spans="1:14" x14ac:dyDescent="0.25">
      <c r="A1537" s="197" t="s">
        <v>108</v>
      </c>
      <c r="B1537" s="197" t="s">
        <v>290</v>
      </c>
      <c r="C1537" s="197" t="s">
        <v>291</v>
      </c>
      <c r="D1537" s="197" t="s">
        <v>126</v>
      </c>
      <c r="E1537" s="197" t="s">
        <v>132</v>
      </c>
      <c r="F1537" s="197" t="s">
        <v>125</v>
      </c>
      <c r="G1537" s="197" t="s">
        <v>136</v>
      </c>
      <c r="H1537" s="197" t="s">
        <v>196</v>
      </c>
      <c r="I1537" s="197" t="s">
        <v>133</v>
      </c>
      <c r="J1537" s="197" t="s">
        <v>196</v>
      </c>
      <c r="K1537" s="197" t="s">
        <v>196</v>
      </c>
      <c r="L1537" s="197" t="s">
        <v>196</v>
      </c>
      <c r="M1537" s="198">
        <v>-0.51</v>
      </c>
      <c r="N1537" t="str">
        <f t="shared" si="23"/>
        <v>205500020100</v>
      </c>
    </row>
    <row r="1538" spans="1:14" x14ac:dyDescent="0.25">
      <c r="A1538" s="197" t="s">
        <v>108</v>
      </c>
      <c r="B1538" s="197" t="s">
        <v>290</v>
      </c>
      <c r="C1538" s="197" t="s">
        <v>291</v>
      </c>
      <c r="D1538" s="197" t="s">
        <v>126</v>
      </c>
      <c r="E1538" s="197" t="s">
        <v>127</v>
      </c>
      <c r="F1538" s="197" t="s">
        <v>125</v>
      </c>
      <c r="G1538" s="197" t="s">
        <v>136</v>
      </c>
      <c r="H1538" s="197" t="s">
        <v>196</v>
      </c>
      <c r="I1538" s="197" t="s">
        <v>128</v>
      </c>
      <c r="J1538" s="197" t="s">
        <v>196</v>
      </c>
      <c r="K1538" s="197" t="s">
        <v>196</v>
      </c>
      <c r="L1538" s="197" t="s">
        <v>196</v>
      </c>
      <c r="M1538" s="198">
        <v>-0.09</v>
      </c>
      <c r="N1538" t="str">
        <f t="shared" si="23"/>
        <v>205500010100</v>
      </c>
    </row>
    <row r="1539" spans="1:14" x14ac:dyDescent="0.25">
      <c r="A1539" s="197" t="s">
        <v>108</v>
      </c>
      <c r="B1539" s="197" t="s">
        <v>290</v>
      </c>
      <c r="C1539" s="197" t="s">
        <v>291</v>
      </c>
      <c r="D1539" s="197" t="s">
        <v>126</v>
      </c>
      <c r="E1539" s="197" t="s">
        <v>132</v>
      </c>
      <c r="F1539" s="197" t="s">
        <v>125</v>
      </c>
      <c r="G1539" s="197" t="s">
        <v>136</v>
      </c>
      <c r="H1539" s="197" t="s">
        <v>196</v>
      </c>
      <c r="I1539" s="197" t="s">
        <v>133</v>
      </c>
      <c r="J1539" s="197" t="s">
        <v>196</v>
      </c>
      <c r="K1539" s="197" t="s">
        <v>196</v>
      </c>
      <c r="L1539" s="197" t="s">
        <v>196</v>
      </c>
      <c r="M1539" s="198">
        <v>-0.39</v>
      </c>
      <c r="N1539" t="str">
        <f t="shared" ref="N1539:N1602" si="24">CONCATENATE(G1539,E1539)</f>
        <v>205500020100</v>
      </c>
    </row>
    <row r="1540" spans="1:14" x14ac:dyDescent="0.25">
      <c r="A1540" s="197" t="s">
        <v>108</v>
      </c>
      <c r="B1540" s="197" t="s">
        <v>290</v>
      </c>
      <c r="C1540" s="197" t="s">
        <v>291</v>
      </c>
      <c r="D1540" s="197" t="s">
        <v>126</v>
      </c>
      <c r="E1540" s="197" t="s">
        <v>127</v>
      </c>
      <c r="F1540" s="197" t="s">
        <v>125</v>
      </c>
      <c r="G1540" s="197" t="s">
        <v>139</v>
      </c>
      <c r="H1540" s="197" t="s">
        <v>196</v>
      </c>
      <c r="I1540" s="197" t="s">
        <v>128</v>
      </c>
      <c r="J1540" s="197" t="s">
        <v>196</v>
      </c>
      <c r="K1540" s="197" t="s">
        <v>196</v>
      </c>
      <c r="L1540" s="197" t="s">
        <v>196</v>
      </c>
      <c r="M1540" s="198">
        <v>-2</v>
      </c>
      <c r="N1540" t="str">
        <f t="shared" si="24"/>
        <v>210000010100</v>
      </c>
    </row>
    <row r="1541" spans="1:14" x14ac:dyDescent="0.25">
      <c r="A1541" s="197" t="s">
        <v>108</v>
      </c>
      <c r="B1541" s="197" t="s">
        <v>290</v>
      </c>
      <c r="C1541" s="197" t="s">
        <v>291</v>
      </c>
      <c r="D1541" s="197" t="s">
        <v>126</v>
      </c>
      <c r="E1541" s="197" t="s">
        <v>132</v>
      </c>
      <c r="F1541" s="197" t="s">
        <v>125</v>
      </c>
      <c r="G1541" s="197" t="s">
        <v>139</v>
      </c>
      <c r="H1541" s="197" t="s">
        <v>196</v>
      </c>
      <c r="I1541" s="197" t="s">
        <v>133</v>
      </c>
      <c r="J1541" s="197" t="s">
        <v>196</v>
      </c>
      <c r="K1541" s="197" t="s">
        <v>196</v>
      </c>
      <c r="L1541" s="197" t="s">
        <v>196</v>
      </c>
      <c r="M1541" s="198">
        <v>-11.4</v>
      </c>
      <c r="N1541" t="str">
        <f t="shared" si="24"/>
        <v>210000020100</v>
      </c>
    </row>
    <row r="1542" spans="1:14" x14ac:dyDescent="0.25">
      <c r="A1542" s="197" t="s">
        <v>108</v>
      </c>
      <c r="B1542" s="197" t="s">
        <v>290</v>
      </c>
      <c r="C1542" s="197" t="s">
        <v>291</v>
      </c>
      <c r="D1542" s="197" t="s">
        <v>126</v>
      </c>
      <c r="E1542" s="197" t="s">
        <v>127</v>
      </c>
      <c r="F1542" s="197" t="s">
        <v>125</v>
      </c>
      <c r="G1542" s="197" t="s">
        <v>139</v>
      </c>
      <c r="H1542" s="197" t="s">
        <v>196</v>
      </c>
      <c r="I1542" s="197" t="s">
        <v>128</v>
      </c>
      <c r="J1542" s="197" t="s">
        <v>196</v>
      </c>
      <c r="K1542" s="197" t="s">
        <v>196</v>
      </c>
      <c r="L1542" s="197" t="s">
        <v>196</v>
      </c>
      <c r="M1542" s="198">
        <v>-1.51</v>
      </c>
      <c r="N1542" t="str">
        <f t="shared" si="24"/>
        <v>210000010100</v>
      </c>
    </row>
    <row r="1543" spans="1:14" x14ac:dyDescent="0.25">
      <c r="A1543" s="197" t="s">
        <v>108</v>
      </c>
      <c r="B1543" s="197" t="s">
        <v>290</v>
      </c>
      <c r="C1543" s="197" t="s">
        <v>291</v>
      </c>
      <c r="D1543" s="197" t="s">
        <v>126</v>
      </c>
      <c r="E1543" s="197" t="s">
        <v>132</v>
      </c>
      <c r="F1543" s="197" t="s">
        <v>125</v>
      </c>
      <c r="G1543" s="197" t="s">
        <v>139</v>
      </c>
      <c r="H1543" s="197" t="s">
        <v>196</v>
      </c>
      <c r="I1543" s="197" t="s">
        <v>133</v>
      </c>
      <c r="J1543" s="197" t="s">
        <v>196</v>
      </c>
      <c r="K1543" s="197" t="s">
        <v>196</v>
      </c>
      <c r="L1543" s="197" t="s">
        <v>196</v>
      </c>
      <c r="M1543" s="198">
        <v>-8.5399999999999991</v>
      </c>
      <c r="N1543" t="str">
        <f t="shared" si="24"/>
        <v>210000020100</v>
      </c>
    </row>
    <row r="1544" spans="1:14" x14ac:dyDescent="0.25">
      <c r="A1544" s="197" t="s">
        <v>108</v>
      </c>
      <c r="B1544" s="197" t="s">
        <v>290</v>
      </c>
      <c r="C1544" s="197" t="s">
        <v>291</v>
      </c>
      <c r="D1544" s="197" t="s">
        <v>126</v>
      </c>
      <c r="E1544" s="197" t="s">
        <v>127</v>
      </c>
      <c r="F1544" s="197" t="s">
        <v>125</v>
      </c>
      <c r="G1544" s="197" t="s">
        <v>134</v>
      </c>
      <c r="H1544" s="197" t="s">
        <v>196</v>
      </c>
      <c r="I1544" s="197" t="s">
        <v>128</v>
      </c>
      <c r="J1544" s="197" t="s">
        <v>196</v>
      </c>
      <c r="K1544" s="197" t="s">
        <v>196</v>
      </c>
      <c r="L1544" s="197" t="s">
        <v>196</v>
      </c>
      <c r="M1544" s="198">
        <v>-11.06</v>
      </c>
      <c r="N1544" t="str">
        <f t="shared" si="24"/>
        <v>205200010100</v>
      </c>
    </row>
    <row r="1545" spans="1:14" x14ac:dyDescent="0.25">
      <c r="A1545" s="197" t="s">
        <v>108</v>
      </c>
      <c r="B1545" s="197" t="s">
        <v>290</v>
      </c>
      <c r="C1545" s="197" t="s">
        <v>291</v>
      </c>
      <c r="D1545" s="197" t="s">
        <v>126</v>
      </c>
      <c r="E1545" s="197" t="s">
        <v>132</v>
      </c>
      <c r="F1545" s="197" t="s">
        <v>125</v>
      </c>
      <c r="G1545" s="197" t="s">
        <v>134</v>
      </c>
      <c r="H1545" s="197" t="s">
        <v>196</v>
      </c>
      <c r="I1545" s="197" t="s">
        <v>133</v>
      </c>
      <c r="J1545" s="197" t="s">
        <v>196</v>
      </c>
      <c r="K1545" s="197" t="s">
        <v>196</v>
      </c>
      <c r="L1545" s="197" t="s">
        <v>196</v>
      </c>
      <c r="M1545" s="198">
        <v>-62.65</v>
      </c>
      <c r="N1545" t="str">
        <f t="shared" si="24"/>
        <v>205200020100</v>
      </c>
    </row>
    <row r="1546" spans="1:14" x14ac:dyDescent="0.25">
      <c r="A1546" s="197" t="s">
        <v>108</v>
      </c>
      <c r="B1546" s="197" t="s">
        <v>290</v>
      </c>
      <c r="C1546" s="197" t="s">
        <v>291</v>
      </c>
      <c r="D1546" s="197" t="s">
        <v>126</v>
      </c>
      <c r="E1546" s="197" t="s">
        <v>127</v>
      </c>
      <c r="F1546" s="197" t="s">
        <v>125</v>
      </c>
      <c r="G1546" s="197" t="s">
        <v>134</v>
      </c>
      <c r="H1546" s="197" t="s">
        <v>196</v>
      </c>
      <c r="I1546" s="197" t="s">
        <v>128</v>
      </c>
      <c r="J1546" s="197" t="s">
        <v>196</v>
      </c>
      <c r="K1546" s="197" t="s">
        <v>196</v>
      </c>
      <c r="L1546" s="197" t="s">
        <v>196</v>
      </c>
      <c r="M1546" s="198">
        <v>-8.2899999999999991</v>
      </c>
      <c r="N1546" t="str">
        <f t="shared" si="24"/>
        <v>205200010100</v>
      </c>
    </row>
    <row r="1547" spans="1:14" x14ac:dyDescent="0.25">
      <c r="A1547" s="197" t="s">
        <v>108</v>
      </c>
      <c r="B1547" s="197" t="s">
        <v>290</v>
      </c>
      <c r="C1547" s="197" t="s">
        <v>291</v>
      </c>
      <c r="D1547" s="197" t="s">
        <v>126</v>
      </c>
      <c r="E1547" s="197" t="s">
        <v>132</v>
      </c>
      <c r="F1547" s="197" t="s">
        <v>125</v>
      </c>
      <c r="G1547" s="197" t="s">
        <v>134</v>
      </c>
      <c r="H1547" s="197" t="s">
        <v>196</v>
      </c>
      <c r="I1547" s="197" t="s">
        <v>133</v>
      </c>
      <c r="J1547" s="197" t="s">
        <v>196</v>
      </c>
      <c r="K1547" s="197" t="s">
        <v>196</v>
      </c>
      <c r="L1547" s="197" t="s">
        <v>196</v>
      </c>
      <c r="M1547" s="198">
        <v>-46.99</v>
      </c>
      <c r="N1547" t="str">
        <f t="shared" si="24"/>
        <v>205200020100</v>
      </c>
    </row>
    <row r="1548" spans="1:14" x14ac:dyDescent="0.25">
      <c r="A1548" s="197" t="s">
        <v>108</v>
      </c>
      <c r="B1548" s="197" t="s">
        <v>290</v>
      </c>
      <c r="C1548" s="197" t="s">
        <v>291</v>
      </c>
      <c r="D1548" s="197" t="s">
        <v>126</v>
      </c>
      <c r="E1548" s="197" t="s">
        <v>127</v>
      </c>
      <c r="F1548" s="197" t="s">
        <v>125</v>
      </c>
      <c r="G1548" s="197" t="s">
        <v>141</v>
      </c>
      <c r="H1548" s="197" t="s">
        <v>196</v>
      </c>
      <c r="I1548" s="197" t="s">
        <v>128</v>
      </c>
      <c r="J1548" s="197" t="s">
        <v>196</v>
      </c>
      <c r="K1548" s="197" t="s">
        <v>196</v>
      </c>
      <c r="L1548" s="197" t="s">
        <v>196</v>
      </c>
      <c r="M1548" s="198">
        <v>-10.15</v>
      </c>
      <c r="N1548" t="str">
        <f t="shared" si="24"/>
        <v>211000010100</v>
      </c>
    </row>
    <row r="1549" spans="1:14" x14ac:dyDescent="0.25">
      <c r="A1549" s="197" t="s">
        <v>108</v>
      </c>
      <c r="B1549" s="197" t="s">
        <v>290</v>
      </c>
      <c r="C1549" s="197" t="s">
        <v>291</v>
      </c>
      <c r="D1549" s="197" t="s">
        <v>126</v>
      </c>
      <c r="E1549" s="197" t="s">
        <v>132</v>
      </c>
      <c r="F1549" s="197" t="s">
        <v>125</v>
      </c>
      <c r="G1549" s="197" t="s">
        <v>141</v>
      </c>
      <c r="H1549" s="197" t="s">
        <v>196</v>
      </c>
      <c r="I1549" s="197" t="s">
        <v>133</v>
      </c>
      <c r="J1549" s="197" t="s">
        <v>196</v>
      </c>
      <c r="K1549" s="197" t="s">
        <v>196</v>
      </c>
      <c r="L1549" s="197" t="s">
        <v>196</v>
      </c>
      <c r="M1549" s="198">
        <v>-57.54</v>
      </c>
      <c r="N1549" t="str">
        <f t="shared" si="24"/>
        <v>211000020100</v>
      </c>
    </row>
    <row r="1550" spans="1:14" x14ac:dyDescent="0.25">
      <c r="A1550" s="197" t="s">
        <v>108</v>
      </c>
      <c r="B1550" s="197" t="s">
        <v>290</v>
      </c>
      <c r="C1550" s="197" t="s">
        <v>291</v>
      </c>
      <c r="D1550" s="197" t="s">
        <v>126</v>
      </c>
      <c r="E1550" s="197" t="s">
        <v>127</v>
      </c>
      <c r="F1550" s="197" t="s">
        <v>125</v>
      </c>
      <c r="G1550" s="197" t="s">
        <v>141</v>
      </c>
      <c r="H1550" s="197" t="s">
        <v>196</v>
      </c>
      <c r="I1550" s="197" t="s">
        <v>128</v>
      </c>
      <c r="J1550" s="197" t="s">
        <v>196</v>
      </c>
      <c r="K1550" s="197" t="s">
        <v>196</v>
      </c>
      <c r="L1550" s="197" t="s">
        <v>196</v>
      </c>
      <c r="M1550" s="198">
        <v>-7.62</v>
      </c>
      <c r="N1550" t="str">
        <f t="shared" si="24"/>
        <v>211000010100</v>
      </c>
    </row>
    <row r="1551" spans="1:14" x14ac:dyDescent="0.25">
      <c r="A1551" s="197" t="s">
        <v>108</v>
      </c>
      <c r="B1551" s="197" t="s">
        <v>290</v>
      </c>
      <c r="C1551" s="197" t="s">
        <v>291</v>
      </c>
      <c r="D1551" s="197" t="s">
        <v>126</v>
      </c>
      <c r="E1551" s="197" t="s">
        <v>132</v>
      </c>
      <c r="F1551" s="197" t="s">
        <v>125</v>
      </c>
      <c r="G1551" s="197" t="s">
        <v>141</v>
      </c>
      <c r="H1551" s="197" t="s">
        <v>196</v>
      </c>
      <c r="I1551" s="197" t="s">
        <v>133</v>
      </c>
      <c r="J1551" s="197" t="s">
        <v>196</v>
      </c>
      <c r="K1551" s="197" t="s">
        <v>196</v>
      </c>
      <c r="L1551" s="197" t="s">
        <v>196</v>
      </c>
      <c r="M1551" s="198">
        <v>-43.16</v>
      </c>
      <c r="N1551" t="str">
        <f t="shared" si="24"/>
        <v>211000020100</v>
      </c>
    </row>
    <row r="1552" spans="1:14" x14ac:dyDescent="0.25">
      <c r="A1552" s="197" t="s">
        <v>108</v>
      </c>
      <c r="B1552" s="197" t="s">
        <v>290</v>
      </c>
      <c r="C1552" s="197" t="s">
        <v>291</v>
      </c>
      <c r="D1552" s="197" t="s">
        <v>126</v>
      </c>
      <c r="E1552" s="197" t="s">
        <v>127</v>
      </c>
      <c r="F1552" s="197" t="s">
        <v>125</v>
      </c>
      <c r="G1552" s="197" t="s">
        <v>135</v>
      </c>
      <c r="H1552" s="197" t="s">
        <v>196</v>
      </c>
      <c r="I1552" s="197" t="s">
        <v>128</v>
      </c>
      <c r="J1552" s="197" t="s">
        <v>196</v>
      </c>
      <c r="K1552" s="197" t="s">
        <v>196</v>
      </c>
      <c r="L1552" s="197" t="s">
        <v>196</v>
      </c>
      <c r="M1552" s="198">
        <v>-10.15</v>
      </c>
      <c r="N1552" t="str">
        <f t="shared" si="24"/>
        <v>205300010100</v>
      </c>
    </row>
    <row r="1553" spans="1:14" x14ac:dyDescent="0.25">
      <c r="A1553" s="197" t="s">
        <v>108</v>
      </c>
      <c r="B1553" s="197" t="s">
        <v>290</v>
      </c>
      <c r="C1553" s="197" t="s">
        <v>291</v>
      </c>
      <c r="D1553" s="197" t="s">
        <v>126</v>
      </c>
      <c r="E1553" s="197" t="s">
        <v>132</v>
      </c>
      <c r="F1553" s="197" t="s">
        <v>125</v>
      </c>
      <c r="G1553" s="197" t="s">
        <v>135</v>
      </c>
      <c r="H1553" s="197" t="s">
        <v>196</v>
      </c>
      <c r="I1553" s="197" t="s">
        <v>133</v>
      </c>
      <c r="J1553" s="197" t="s">
        <v>196</v>
      </c>
      <c r="K1553" s="197" t="s">
        <v>196</v>
      </c>
      <c r="L1553" s="197" t="s">
        <v>196</v>
      </c>
      <c r="M1553" s="198">
        <v>-57.55</v>
      </c>
      <c r="N1553" t="str">
        <f t="shared" si="24"/>
        <v>205300020100</v>
      </c>
    </row>
    <row r="1554" spans="1:14" x14ac:dyDescent="0.25">
      <c r="A1554" s="197" t="s">
        <v>108</v>
      </c>
      <c r="B1554" s="197" t="s">
        <v>290</v>
      </c>
      <c r="C1554" s="197" t="s">
        <v>291</v>
      </c>
      <c r="D1554" s="197" t="s">
        <v>126</v>
      </c>
      <c r="E1554" s="197" t="s">
        <v>127</v>
      </c>
      <c r="F1554" s="197" t="s">
        <v>125</v>
      </c>
      <c r="G1554" s="197" t="s">
        <v>135</v>
      </c>
      <c r="H1554" s="197" t="s">
        <v>196</v>
      </c>
      <c r="I1554" s="197" t="s">
        <v>128</v>
      </c>
      <c r="J1554" s="197" t="s">
        <v>196</v>
      </c>
      <c r="K1554" s="197" t="s">
        <v>196</v>
      </c>
      <c r="L1554" s="197" t="s">
        <v>196</v>
      </c>
      <c r="M1554" s="198">
        <v>-7.62</v>
      </c>
      <c r="N1554" t="str">
        <f t="shared" si="24"/>
        <v>205300010100</v>
      </c>
    </row>
    <row r="1555" spans="1:14" x14ac:dyDescent="0.25">
      <c r="A1555" s="197" t="s">
        <v>108</v>
      </c>
      <c r="B1555" s="197" t="s">
        <v>290</v>
      </c>
      <c r="C1555" s="197" t="s">
        <v>291</v>
      </c>
      <c r="D1555" s="197" t="s">
        <v>126</v>
      </c>
      <c r="E1555" s="197" t="s">
        <v>132</v>
      </c>
      <c r="F1555" s="197" t="s">
        <v>125</v>
      </c>
      <c r="G1555" s="197" t="s">
        <v>135</v>
      </c>
      <c r="H1555" s="197" t="s">
        <v>196</v>
      </c>
      <c r="I1555" s="197" t="s">
        <v>133</v>
      </c>
      <c r="J1555" s="197" t="s">
        <v>196</v>
      </c>
      <c r="K1555" s="197" t="s">
        <v>196</v>
      </c>
      <c r="L1555" s="197" t="s">
        <v>196</v>
      </c>
      <c r="M1555" s="198">
        <v>-43.15</v>
      </c>
      <c r="N1555" t="str">
        <f t="shared" si="24"/>
        <v>205300020100</v>
      </c>
    </row>
    <row r="1556" spans="1:14" x14ac:dyDescent="0.25">
      <c r="A1556" s="197" t="s">
        <v>108</v>
      </c>
      <c r="B1556" s="197" t="s">
        <v>290</v>
      </c>
      <c r="C1556" s="197" t="s">
        <v>291</v>
      </c>
      <c r="D1556" s="197" t="s">
        <v>126</v>
      </c>
      <c r="E1556" s="197" t="s">
        <v>127</v>
      </c>
      <c r="F1556" s="197" t="s">
        <v>125</v>
      </c>
      <c r="G1556" s="197" t="s">
        <v>147</v>
      </c>
      <c r="H1556" s="197" t="s">
        <v>196</v>
      </c>
      <c r="I1556" s="197" t="s">
        <v>128</v>
      </c>
      <c r="J1556" s="197" t="s">
        <v>196</v>
      </c>
      <c r="K1556" s="197" t="s">
        <v>196</v>
      </c>
      <c r="L1556" s="197" t="s">
        <v>196</v>
      </c>
      <c r="M1556" s="198">
        <v>-2.38</v>
      </c>
      <c r="N1556" t="str">
        <f t="shared" si="24"/>
        <v>216000010100</v>
      </c>
    </row>
    <row r="1557" spans="1:14" x14ac:dyDescent="0.25">
      <c r="A1557" s="197" t="s">
        <v>108</v>
      </c>
      <c r="B1557" s="197" t="s">
        <v>290</v>
      </c>
      <c r="C1557" s="197" t="s">
        <v>291</v>
      </c>
      <c r="D1557" s="197" t="s">
        <v>126</v>
      </c>
      <c r="E1557" s="197" t="s">
        <v>132</v>
      </c>
      <c r="F1557" s="197" t="s">
        <v>125</v>
      </c>
      <c r="G1557" s="197" t="s">
        <v>147</v>
      </c>
      <c r="H1557" s="197" t="s">
        <v>196</v>
      </c>
      <c r="I1557" s="197" t="s">
        <v>133</v>
      </c>
      <c r="J1557" s="197" t="s">
        <v>196</v>
      </c>
      <c r="K1557" s="197" t="s">
        <v>196</v>
      </c>
      <c r="L1557" s="197" t="s">
        <v>196</v>
      </c>
      <c r="M1557" s="198">
        <v>-13.46</v>
      </c>
      <c r="N1557" t="str">
        <f t="shared" si="24"/>
        <v>216000020100</v>
      </c>
    </row>
    <row r="1558" spans="1:14" x14ac:dyDescent="0.25">
      <c r="A1558" s="197" t="s">
        <v>108</v>
      </c>
      <c r="B1558" s="197" t="s">
        <v>290</v>
      </c>
      <c r="C1558" s="197" t="s">
        <v>291</v>
      </c>
      <c r="D1558" s="197" t="s">
        <v>126</v>
      </c>
      <c r="E1558" s="197" t="s">
        <v>127</v>
      </c>
      <c r="F1558" s="197" t="s">
        <v>125</v>
      </c>
      <c r="G1558" s="197" t="s">
        <v>154</v>
      </c>
      <c r="H1558" s="197" t="s">
        <v>196</v>
      </c>
      <c r="I1558" s="197" t="s">
        <v>128</v>
      </c>
      <c r="J1558" s="197" t="s">
        <v>196</v>
      </c>
      <c r="K1558" s="197" t="s">
        <v>196</v>
      </c>
      <c r="L1558" s="197" t="s">
        <v>196</v>
      </c>
      <c r="M1558" s="198">
        <v>17.47</v>
      </c>
      <c r="N1558" t="str">
        <f t="shared" si="24"/>
        <v>724000010100</v>
      </c>
    </row>
    <row r="1559" spans="1:14" x14ac:dyDescent="0.25">
      <c r="A1559" s="197" t="s">
        <v>108</v>
      </c>
      <c r="B1559" s="197" t="s">
        <v>290</v>
      </c>
      <c r="C1559" s="197" t="s">
        <v>291</v>
      </c>
      <c r="D1559" s="197" t="s">
        <v>126</v>
      </c>
      <c r="E1559" s="197" t="s">
        <v>132</v>
      </c>
      <c r="F1559" s="197" t="s">
        <v>125</v>
      </c>
      <c r="G1559" s="197" t="s">
        <v>154</v>
      </c>
      <c r="H1559" s="197" t="s">
        <v>196</v>
      </c>
      <c r="I1559" s="197" t="s">
        <v>133</v>
      </c>
      <c r="J1559" s="197" t="s">
        <v>196</v>
      </c>
      <c r="K1559" s="197" t="s">
        <v>196</v>
      </c>
      <c r="L1559" s="197" t="s">
        <v>196</v>
      </c>
      <c r="M1559" s="198">
        <v>131.96</v>
      </c>
      <c r="N1559" t="str">
        <f t="shared" si="24"/>
        <v>724000020100</v>
      </c>
    </row>
    <row r="1560" spans="1:14" x14ac:dyDescent="0.25">
      <c r="A1560" s="197" t="s">
        <v>108</v>
      </c>
      <c r="B1560" s="197" t="s">
        <v>290</v>
      </c>
      <c r="C1560" s="197" t="s">
        <v>291</v>
      </c>
      <c r="D1560" s="197" t="s">
        <v>126</v>
      </c>
      <c r="E1560" s="197" t="s">
        <v>127</v>
      </c>
      <c r="F1560" s="197" t="s">
        <v>125</v>
      </c>
      <c r="G1560" s="197" t="s">
        <v>154</v>
      </c>
      <c r="H1560" s="197" t="s">
        <v>196</v>
      </c>
      <c r="I1560" s="197" t="s">
        <v>128</v>
      </c>
      <c r="J1560" s="197" t="s">
        <v>196</v>
      </c>
      <c r="K1560" s="197" t="s">
        <v>196</v>
      </c>
      <c r="L1560" s="197" t="s">
        <v>196</v>
      </c>
      <c r="M1560" s="198">
        <v>23.29</v>
      </c>
      <c r="N1560" t="str">
        <f t="shared" si="24"/>
        <v>724000010100</v>
      </c>
    </row>
    <row r="1561" spans="1:14" x14ac:dyDescent="0.25">
      <c r="A1561" s="197" t="s">
        <v>108</v>
      </c>
      <c r="B1561" s="197" t="s">
        <v>296</v>
      </c>
      <c r="C1561" s="197" t="s">
        <v>297</v>
      </c>
      <c r="D1561" s="197" t="s">
        <v>126</v>
      </c>
      <c r="E1561" s="197" t="s">
        <v>132</v>
      </c>
      <c r="F1561" s="197" t="s">
        <v>125</v>
      </c>
      <c r="G1561" s="197" t="s">
        <v>136</v>
      </c>
      <c r="H1561" s="197" t="s">
        <v>196</v>
      </c>
      <c r="I1561" s="197" t="s">
        <v>133</v>
      </c>
      <c r="J1561" s="197" t="s">
        <v>196</v>
      </c>
      <c r="K1561" s="197" t="s">
        <v>196</v>
      </c>
      <c r="L1561" s="197" t="s">
        <v>196</v>
      </c>
      <c r="M1561" s="198">
        <v>-0.66</v>
      </c>
      <c r="N1561" t="str">
        <f t="shared" si="24"/>
        <v>205500020100</v>
      </c>
    </row>
    <row r="1562" spans="1:14" x14ac:dyDescent="0.25">
      <c r="A1562" s="197" t="s">
        <v>108</v>
      </c>
      <c r="B1562" s="197" t="s">
        <v>296</v>
      </c>
      <c r="C1562" s="197" t="s">
        <v>297</v>
      </c>
      <c r="D1562" s="197" t="s">
        <v>126</v>
      </c>
      <c r="E1562" s="197" t="s">
        <v>132</v>
      </c>
      <c r="F1562" s="197" t="s">
        <v>125</v>
      </c>
      <c r="G1562" s="197" t="s">
        <v>136</v>
      </c>
      <c r="H1562" s="197" t="s">
        <v>196</v>
      </c>
      <c r="I1562" s="197" t="s">
        <v>133</v>
      </c>
      <c r="J1562" s="197" t="s">
        <v>196</v>
      </c>
      <c r="K1562" s="197" t="s">
        <v>196</v>
      </c>
      <c r="L1562" s="197" t="s">
        <v>196</v>
      </c>
      <c r="M1562" s="198">
        <v>-0.49</v>
      </c>
      <c r="N1562" t="str">
        <f t="shared" si="24"/>
        <v>205500020100</v>
      </c>
    </row>
    <row r="1563" spans="1:14" x14ac:dyDescent="0.25">
      <c r="A1563" s="197" t="s">
        <v>108</v>
      </c>
      <c r="B1563" s="197" t="s">
        <v>296</v>
      </c>
      <c r="C1563" s="197" t="s">
        <v>297</v>
      </c>
      <c r="D1563" s="197" t="s">
        <v>126</v>
      </c>
      <c r="E1563" s="197" t="s">
        <v>132</v>
      </c>
      <c r="F1563" s="197" t="s">
        <v>125</v>
      </c>
      <c r="G1563" s="197" t="s">
        <v>160</v>
      </c>
      <c r="H1563" s="197" t="s">
        <v>196</v>
      </c>
      <c r="I1563" s="197" t="s">
        <v>133</v>
      </c>
      <c r="J1563" s="197" t="s">
        <v>196</v>
      </c>
      <c r="K1563" s="197" t="s">
        <v>196</v>
      </c>
      <c r="L1563" s="197" t="s">
        <v>196</v>
      </c>
      <c r="M1563" s="198">
        <v>-6.34</v>
      </c>
      <c r="N1563" t="str">
        <f t="shared" si="24"/>
        <v>205700020100</v>
      </c>
    </row>
    <row r="1564" spans="1:14" x14ac:dyDescent="0.25">
      <c r="A1564" s="197" t="s">
        <v>108</v>
      </c>
      <c r="B1564" s="197" t="s">
        <v>296</v>
      </c>
      <c r="C1564" s="197" t="s">
        <v>297</v>
      </c>
      <c r="D1564" s="197" t="s">
        <v>126</v>
      </c>
      <c r="E1564" s="197" t="s">
        <v>132</v>
      </c>
      <c r="F1564" s="197" t="s">
        <v>125</v>
      </c>
      <c r="G1564" s="197" t="s">
        <v>160</v>
      </c>
      <c r="H1564" s="197" t="s">
        <v>196</v>
      </c>
      <c r="I1564" s="197" t="s">
        <v>133</v>
      </c>
      <c r="J1564" s="197" t="s">
        <v>196</v>
      </c>
      <c r="K1564" s="197" t="s">
        <v>196</v>
      </c>
      <c r="L1564" s="197" t="s">
        <v>196</v>
      </c>
      <c r="M1564" s="198">
        <v>-4.76</v>
      </c>
      <c r="N1564" t="str">
        <f t="shared" si="24"/>
        <v>205700020100</v>
      </c>
    </row>
    <row r="1565" spans="1:14" x14ac:dyDescent="0.25">
      <c r="A1565" s="197" t="s">
        <v>108</v>
      </c>
      <c r="B1565" s="197" t="s">
        <v>296</v>
      </c>
      <c r="C1565" s="197" t="s">
        <v>297</v>
      </c>
      <c r="D1565" s="197" t="s">
        <v>126</v>
      </c>
      <c r="E1565" s="197" t="s">
        <v>132</v>
      </c>
      <c r="F1565" s="197" t="s">
        <v>125</v>
      </c>
      <c r="G1565" s="197" t="s">
        <v>137</v>
      </c>
      <c r="H1565" s="197" t="s">
        <v>196</v>
      </c>
      <c r="I1565" s="197" t="s">
        <v>133</v>
      </c>
      <c r="J1565" s="197" t="s">
        <v>196</v>
      </c>
      <c r="K1565" s="197" t="s">
        <v>196</v>
      </c>
      <c r="L1565" s="197" t="s">
        <v>196</v>
      </c>
      <c r="M1565" s="198">
        <v>-385.09</v>
      </c>
      <c r="N1565" t="str">
        <f t="shared" si="24"/>
        <v>205600020100</v>
      </c>
    </row>
    <row r="1566" spans="1:14" x14ac:dyDescent="0.25">
      <c r="A1566" s="197" t="s">
        <v>108</v>
      </c>
      <c r="B1566" s="197" t="s">
        <v>296</v>
      </c>
      <c r="C1566" s="197" t="s">
        <v>297</v>
      </c>
      <c r="D1566" s="197" t="s">
        <v>126</v>
      </c>
      <c r="E1566" s="197" t="s">
        <v>132</v>
      </c>
      <c r="F1566" s="197" t="s">
        <v>125</v>
      </c>
      <c r="G1566" s="197" t="s">
        <v>137</v>
      </c>
      <c r="H1566" s="197" t="s">
        <v>196</v>
      </c>
      <c r="I1566" s="197" t="s">
        <v>133</v>
      </c>
      <c r="J1566" s="197" t="s">
        <v>196</v>
      </c>
      <c r="K1566" s="197" t="s">
        <v>196</v>
      </c>
      <c r="L1566" s="197" t="s">
        <v>196</v>
      </c>
      <c r="M1566" s="198">
        <v>-288.81</v>
      </c>
      <c r="N1566" t="str">
        <f t="shared" si="24"/>
        <v>205600020100</v>
      </c>
    </row>
    <row r="1567" spans="1:14" x14ac:dyDescent="0.25">
      <c r="A1567" s="197" t="s">
        <v>108</v>
      </c>
      <c r="B1567" s="197" t="s">
        <v>296</v>
      </c>
      <c r="C1567" s="197" t="s">
        <v>297</v>
      </c>
      <c r="D1567" s="197" t="s">
        <v>126</v>
      </c>
      <c r="E1567" s="197" t="s">
        <v>132</v>
      </c>
      <c r="F1567" s="197" t="s">
        <v>125</v>
      </c>
      <c r="G1567" s="197" t="s">
        <v>139</v>
      </c>
      <c r="H1567" s="197" t="s">
        <v>196</v>
      </c>
      <c r="I1567" s="197" t="s">
        <v>133</v>
      </c>
      <c r="J1567" s="197" t="s">
        <v>196</v>
      </c>
      <c r="K1567" s="197" t="s">
        <v>196</v>
      </c>
      <c r="L1567" s="197" t="s">
        <v>196</v>
      </c>
      <c r="M1567" s="198">
        <v>-14.6</v>
      </c>
      <c r="N1567" t="str">
        <f t="shared" si="24"/>
        <v>210000020100</v>
      </c>
    </row>
    <row r="1568" spans="1:14" x14ac:dyDescent="0.25">
      <c r="A1568" s="197" t="s">
        <v>108</v>
      </c>
      <c r="B1568" s="197" t="s">
        <v>296</v>
      </c>
      <c r="C1568" s="197" t="s">
        <v>297</v>
      </c>
      <c r="D1568" s="197" t="s">
        <v>126</v>
      </c>
      <c r="E1568" s="197" t="s">
        <v>132</v>
      </c>
      <c r="F1568" s="197" t="s">
        <v>125</v>
      </c>
      <c r="G1568" s="197" t="s">
        <v>139</v>
      </c>
      <c r="H1568" s="197" t="s">
        <v>196</v>
      </c>
      <c r="I1568" s="197" t="s">
        <v>133</v>
      </c>
      <c r="J1568" s="197" t="s">
        <v>196</v>
      </c>
      <c r="K1568" s="197" t="s">
        <v>196</v>
      </c>
      <c r="L1568" s="197" t="s">
        <v>196</v>
      </c>
      <c r="M1568" s="198">
        <v>-10.95</v>
      </c>
      <c r="N1568" t="str">
        <f t="shared" si="24"/>
        <v>210000020100</v>
      </c>
    </row>
    <row r="1569" spans="1:14" x14ac:dyDescent="0.25">
      <c r="A1569" s="197" t="s">
        <v>108</v>
      </c>
      <c r="B1569" s="197" t="s">
        <v>296</v>
      </c>
      <c r="C1569" s="197" t="s">
        <v>297</v>
      </c>
      <c r="D1569" s="197" t="s">
        <v>126</v>
      </c>
      <c r="E1569" s="197" t="s">
        <v>132</v>
      </c>
      <c r="F1569" s="197" t="s">
        <v>125</v>
      </c>
      <c r="G1569" s="197" t="s">
        <v>134</v>
      </c>
      <c r="H1569" s="197" t="s">
        <v>196</v>
      </c>
      <c r="I1569" s="197" t="s">
        <v>133</v>
      </c>
      <c r="J1569" s="197" t="s">
        <v>196</v>
      </c>
      <c r="K1569" s="197" t="s">
        <v>196</v>
      </c>
      <c r="L1569" s="197" t="s">
        <v>196</v>
      </c>
      <c r="M1569" s="198">
        <v>-80.290000000000006</v>
      </c>
      <c r="N1569" t="str">
        <f t="shared" si="24"/>
        <v>205200020100</v>
      </c>
    </row>
    <row r="1570" spans="1:14" x14ac:dyDescent="0.25">
      <c r="A1570" s="197" t="s">
        <v>108</v>
      </c>
      <c r="B1570" s="197" t="s">
        <v>296</v>
      </c>
      <c r="C1570" s="197" t="s">
        <v>297</v>
      </c>
      <c r="D1570" s="197" t="s">
        <v>126</v>
      </c>
      <c r="E1570" s="197" t="s">
        <v>132</v>
      </c>
      <c r="F1570" s="197" t="s">
        <v>125</v>
      </c>
      <c r="G1570" s="197" t="s">
        <v>134</v>
      </c>
      <c r="H1570" s="197" t="s">
        <v>196</v>
      </c>
      <c r="I1570" s="197" t="s">
        <v>133</v>
      </c>
      <c r="J1570" s="197" t="s">
        <v>196</v>
      </c>
      <c r="K1570" s="197" t="s">
        <v>196</v>
      </c>
      <c r="L1570" s="197" t="s">
        <v>196</v>
      </c>
      <c r="M1570" s="198">
        <v>-60.21</v>
      </c>
      <c r="N1570" t="str">
        <f t="shared" si="24"/>
        <v>205200020100</v>
      </c>
    </row>
    <row r="1571" spans="1:14" x14ac:dyDescent="0.25">
      <c r="A1571" s="197" t="s">
        <v>108</v>
      </c>
      <c r="B1571" s="197" t="s">
        <v>296</v>
      </c>
      <c r="C1571" s="197" t="s">
        <v>297</v>
      </c>
      <c r="D1571" s="197" t="s">
        <v>126</v>
      </c>
      <c r="E1571" s="197" t="s">
        <v>132</v>
      </c>
      <c r="F1571" s="197" t="s">
        <v>125</v>
      </c>
      <c r="G1571" s="197" t="s">
        <v>141</v>
      </c>
      <c r="H1571" s="197" t="s">
        <v>196</v>
      </c>
      <c r="I1571" s="197" t="s">
        <v>133</v>
      </c>
      <c r="J1571" s="197" t="s">
        <v>196</v>
      </c>
      <c r="K1571" s="197" t="s">
        <v>196</v>
      </c>
      <c r="L1571" s="197" t="s">
        <v>196</v>
      </c>
      <c r="M1571" s="198">
        <v>-71.59</v>
      </c>
      <c r="N1571" t="str">
        <f t="shared" si="24"/>
        <v>211000020100</v>
      </c>
    </row>
    <row r="1572" spans="1:14" x14ac:dyDescent="0.25">
      <c r="A1572" s="197" t="s">
        <v>108</v>
      </c>
      <c r="B1572" s="197" t="s">
        <v>296</v>
      </c>
      <c r="C1572" s="197" t="s">
        <v>297</v>
      </c>
      <c r="D1572" s="197" t="s">
        <v>126</v>
      </c>
      <c r="E1572" s="197" t="s">
        <v>132</v>
      </c>
      <c r="F1572" s="197" t="s">
        <v>125</v>
      </c>
      <c r="G1572" s="197" t="s">
        <v>154</v>
      </c>
      <c r="H1572" s="197" t="s">
        <v>196</v>
      </c>
      <c r="I1572" s="197" t="s">
        <v>133</v>
      </c>
      <c r="J1572" s="197" t="s">
        <v>196</v>
      </c>
      <c r="K1572" s="197" t="s">
        <v>196</v>
      </c>
      <c r="L1572" s="197" t="s">
        <v>196</v>
      </c>
      <c r="M1572" s="198">
        <v>385.09</v>
      </c>
      <c r="N1572" t="str">
        <f t="shared" si="24"/>
        <v>724000020100</v>
      </c>
    </row>
    <row r="1573" spans="1:14" x14ac:dyDescent="0.25">
      <c r="A1573" s="197" t="s">
        <v>108</v>
      </c>
      <c r="B1573" s="197" t="s">
        <v>296</v>
      </c>
      <c r="C1573" s="197" t="s">
        <v>297</v>
      </c>
      <c r="D1573" s="197" t="s">
        <v>126</v>
      </c>
      <c r="E1573" s="197" t="s">
        <v>132</v>
      </c>
      <c r="F1573" s="197" t="s">
        <v>125</v>
      </c>
      <c r="G1573" s="197" t="s">
        <v>154</v>
      </c>
      <c r="H1573" s="197" t="s">
        <v>196</v>
      </c>
      <c r="I1573" s="197" t="s">
        <v>133</v>
      </c>
      <c r="J1573" s="197" t="s">
        <v>196</v>
      </c>
      <c r="K1573" s="197" t="s">
        <v>196</v>
      </c>
      <c r="L1573" s="197" t="s">
        <v>196</v>
      </c>
      <c r="M1573" s="198">
        <v>288.81</v>
      </c>
      <c r="N1573" t="str">
        <f t="shared" si="24"/>
        <v>724000020100</v>
      </c>
    </row>
    <row r="1574" spans="1:14" x14ac:dyDescent="0.25">
      <c r="A1574" s="197" t="s">
        <v>108</v>
      </c>
      <c r="B1574" s="197" t="s">
        <v>296</v>
      </c>
      <c r="C1574" s="197" t="s">
        <v>297</v>
      </c>
      <c r="D1574" s="197" t="s">
        <v>126</v>
      </c>
      <c r="E1574" s="197" t="s">
        <v>132</v>
      </c>
      <c r="F1574" s="197" t="s">
        <v>125</v>
      </c>
      <c r="G1574" s="197" t="s">
        <v>149</v>
      </c>
      <c r="H1574" s="197" t="s">
        <v>196</v>
      </c>
      <c r="I1574" s="197" t="s">
        <v>133</v>
      </c>
      <c r="J1574" s="197" t="s">
        <v>196</v>
      </c>
      <c r="K1574" s="197" t="s">
        <v>196</v>
      </c>
      <c r="L1574" s="197" t="s">
        <v>196</v>
      </c>
      <c r="M1574" s="198">
        <v>1216.46</v>
      </c>
      <c r="N1574" t="str">
        <f t="shared" si="24"/>
        <v>710000020100</v>
      </c>
    </row>
    <row r="1575" spans="1:14" x14ac:dyDescent="0.25">
      <c r="A1575" s="197" t="s">
        <v>108</v>
      </c>
      <c r="B1575" s="197" t="s">
        <v>296</v>
      </c>
      <c r="C1575" s="197" t="s">
        <v>297</v>
      </c>
      <c r="D1575" s="197" t="s">
        <v>126</v>
      </c>
      <c r="E1575" s="197" t="s">
        <v>132</v>
      </c>
      <c r="F1575" s="197" t="s">
        <v>125</v>
      </c>
      <c r="G1575" s="197" t="s">
        <v>149</v>
      </c>
      <c r="H1575" s="197" t="s">
        <v>196</v>
      </c>
      <c r="I1575" s="197" t="s">
        <v>133</v>
      </c>
      <c r="J1575" s="197" t="s">
        <v>196</v>
      </c>
      <c r="K1575" s="197" t="s">
        <v>196</v>
      </c>
      <c r="L1575" s="197" t="s">
        <v>196</v>
      </c>
      <c r="M1575" s="198">
        <v>912.34</v>
      </c>
      <c r="N1575" t="str">
        <f t="shared" si="24"/>
        <v>710000020100</v>
      </c>
    </row>
    <row r="1576" spans="1:14" x14ac:dyDescent="0.25">
      <c r="A1576" s="197" t="s">
        <v>108</v>
      </c>
      <c r="B1576" s="197" t="s">
        <v>296</v>
      </c>
      <c r="C1576" s="197" t="s">
        <v>297</v>
      </c>
      <c r="D1576" s="197" t="s">
        <v>126</v>
      </c>
      <c r="E1576" s="197" t="s">
        <v>132</v>
      </c>
      <c r="F1576" s="197" t="s">
        <v>125</v>
      </c>
      <c r="G1576" s="197" t="s">
        <v>152</v>
      </c>
      <c r="H1576" s="197" t="s">
        <v>196</v>
      </c>
      <c r="I1576" s="197" t="s">
        <v>133</v>
      </c>
      <c r="J1576" s="197" t="s">
        <v>196</v>
      </c>
      <c r="K1576" s="197" t="s">
        <v>196</v>
      </c>
      <c r="L1576" s="197" t="s">
        <v>196</v>
      </c>
      <c r="M1576" s="198">
        <v>71.599999999999994</v>
      </c>
      <c r="N1576" t="str">
        <f t="shared" si="24"/>
        <v>723000020100</v>
      </c>
    </row>
    <row r="1577" spans="1:14" x14ac:dyDescent="0.25">
      <c r="A1577" s="197" t="s">
        <v>108</v>
      </c>
      <c r="B1577" s="197" t="s">
        <v>296</v>
      </c>
      <c r="C1577" s="197" t="s">
        <v>297</v>
      </c>
      <c r="D1577" s="197" t="s">
        <v>126</v>
      </c>
      <c r="E1577" s="197" t="s">
        <v>132</v>
      </c>
      <c r="F1577" s="197" t="s">
        <v>125</v>
      </c>
      <c r="G1577" s="197" t="s">
        <v>152</v>
      </c>
      <c r="H1577" s="197" t="s">
        <v>196</v>
      </c>
      <c r="I1577" s="197" t="s">
        <v>133</v>
      </c>
      <c r="J1577" s="197" t="s">
        <v>196</v>
      </c>
      <c r="K1577" s="197" t="s">
        <v>196</v>
      </c>
      <c r="L1577" s="197" t="s">
        <v>196</v>
      </c>
      <c r="M1577" s="198">
        <v>53.69</v>
      </c>
      <c r="N1577" t="str">
        <f t="shared" si="24"/>
        <v>723000020100</v>
      </c>
    </row>
    <row r="1578" spans="1:14" x14ac:dyDescent="0.25">
      <c r="A1578" s="197" t="s">
        <v>108</v>
      </c>
      <c r="B1578" s="197" t="s">
        <v>296</v>
      </c>
      <c r="C1578" s="197" t="s">
        <v>297</v>
      </c>
      <c r="D1578" s="197" t="s">
        <v>126</v>
      </c>
      <c r="E1578" s="197" t="s">
        <v>132</v>
      </c>
      <c r="F1578" s="197" t="s">
        <v>125</v>
      </c>
      <c r="G1578" s="197" t="s">
        <v>153</v>
      </c>
      <c r="H1578" s="197" t="s">
        <v>196</v>
      </c>
      <c r="I1578" s="197" t="s">
        <v>133</v>
      </c>
      <c r="J1578" s="197" t="s">
        <v>196</v>
      </c>
      <c r="K1578" s="197" t="s">
        <v>196</v>
      </c>
      <c r="L1578" s="197" t="s">
        <v>196</v>
      </c>
      <c r="M1578" s="198">
        <v>16.739999999999998</v>
      </c>
      <c r="N1578" t="str">
        <f t="shared" si="24"/>
        <v>723100020100</v>
      </c>
    </row>
    <row r="1579" spans="1:14" x14ac:dyDescent="0.25">
      <c r="A1579" s="197" t="s">
        <v>108</v>
      </c>
      <c r="B1579" s="197" t="s">
        <v>296</v>
      </c>
      <c r="C1579" s="197" t="s">
        <v>297</v>
      </c>
      <c r="D1579" s="197" t="s">
        <v>126</v>
      </c>
      <c r="E1579" s="197" t="s">
        <v>132</v>
      </c>
      <c r="F1579" s="197" t="s">
        <v>125</v>
      </c>
      <c r="G1579" s="197" t="s">
        <v>153</v>
      </c>
      <c r="H1579" s="197" t="s">
        <v>196</v>
      </c>
      <c r="I1579" s="197" t="s">
        <v>133</v>
      </c>
      <c r="J1579" s="197" t="s">
        <v>196</v>
      </c>
      <c r="K1579" s="197" t="s">
        <v>196</v>
      </c>
      <c r="L1579" s="197" t="s">
        <v>196</v>
      </c>
      <c r="M1579" s="198">
        <v>12.56</v>
      </c>
      <c r="N1579" t="str">
        <f t="shared" si="24"/>
        <v>723100020100</v>
      </c>
    </row>
    <row r="1580" spans="1:14" x14ac:dyDescent="0.25">
      <c r="A1580" s="197" t="s">
        <v>108</v>
      </c>
      <c r="B1580" s="197" t="s">
        <v>296</v>
      </c>
      <c r="C1580" s="197" t="s">
        <v>297</v>
      </c>
      <c r="D1580" s="197" t="s">
        <v>126</v>
      </c>
      <c r="E1580" s="197" t="s">
        <v>132</v>
      </c>
      <c r="F1580" s="197" t="s">
        <v>125</v>
      </c>
      <c r="G1580" s="197" t="s">
        <v>141</v>
      </c>
      <c r="H1580" s="197" t="s">
        <v>196</v>
      </c>
      <c r="I1580" s="197" t="s">
        <v>133</v>
      </c>
      <c r="J1580" s="197" t="s">
        <v>196</v>
      </c>
      <c r="K1580" s="197" t="s">
        <v>196</v>
      </c>
      <c r="L1580" s="197" t="s">
        <v>196</v>
      </c>
      <c r="M1580" s="198">
        <v>-53.7</v>
      </c>
      <c r="N1580" t="str">
        <f t="shared" si="24"/>
        <v>211000020100</v>
      </c>
    </row>
    <row r="1581" spans="1:14" x14ac:dyDescent="0.25">
      <c r="A1581" s="197" t="s">
        <v>108</v>
      </c>
      <c r="B1581" s="197" t="s">
        <v>296</v>
      </c>
      <c r="C1581" s="197" t="s">
        <v>297</v>
      </c>
      <c r="D1581" s="197" t="s">
        <v>126</v>
      </c>
      <c r="E1581" s="197" t="s">
        <v>132</v>
      </c>
      <c r="F1581" s="197" t="s">
        <v>125</v>
      </c>
      <c r="G1581" s="197" t="s">
        <v>135</v>
      </c>
      <c r="H1581" s="197" t="s">
        <v>196</v>
      </c>
      <c r="I1581" s="197" t="s">
        <v>133</v>
      </c>
      <c r="J1581" s="197" t="s">
        <v>196</v>
      </c>
      <c r="K1581" s="197" t="s">
        <v>196</v>
      </c>
      <c r="L1581" s="197" t="s">
        <v>196</v>
      </c>
      <c r="M1581" s="198">
        <v>-71.599999999999994</v>
      </c>
      <c r="N1581" t="str">
        <f t="shared" si="24"/>
        <v>205300020100</v>
      </c>
    </row>
    <row r="1582" spans="1:14" x14ac:dyDescent="0.25">
      <c r="A1582" s="197" t="s">
        <v>108</v>
      </c>
      <c r="B1582" s="197" t="s">
        <v>296</v>
      </c>
      <c r="C1582" s="197" t="s">
        <v>297</v>
      </c>
      <c r="D1582" s="197" t="s">
        <v>126</v>
      </c>
      <c r="E1582" s="197" t="s">
        <v>132</v>
      </c>
      <c r="F1582" s="197" t="s">
        <v>125</v>
      </c>
      <c r="G1582" s="197" t="s">
        <v>135</v>
      </c>
      <c r="H1582" s="197" t="s">
        <v>196</v>
      </c>
      <c r="I1582" s="197" t="s">
        <v>133</v>
      </c>
      <c r="J1582" s="197" t="s">
        <v>196</v>
      </c>
      <c r="K1582" s="197" t="s">
        <v>196</v>
      </c>
      <c r="L1582" s="197" t="s">
        <v>196</v>
      </c>
      <c r="M1582" s="198">
        <v>-53.69</v>
      </c>
      <c r="N1582" t="str">
        <f t="shared" si="24"/>
        <v>205300020100</v>
      </c>
    </row>
    <row r="1583" spans="1:14" x14ac:dyDescent="0.25">
      <c r="A1583" s="197" t="s">
        <v>108</v>
      </c>
      <c r="B1583" s="197" t="s">
        <v>296</v>
      </c>
      <c r="C1583" s="197" t="s">
        <v>297</v>
      </c>
      <c r="D1583" s="197" t="s">
        <v>126</v>
      </c>
      <c r="E1583" s="197" t="s">
        <v>132</v>
      </c>
      <c r="F1583" s="197" t="s">
        <v>125</v>
      </c>
      <c r="G1583" s="197" t="s">
        <v>147</v>
      </c>
      <c r="H1583" s="197" t="s">
        <v>196</v>
      </c>
      <c r="I1583" s="197" t="s">
        <v>133</v>
      </c>
      <c r="J1583" s="197" t="s">
        <v>196</v>
      </c>
      <c r="K1583" s="197" t="s">
        <v>196</v>
      </c>
      <c r="L1583" s="197" t="s">
        <v>196</v>
      </c>
      <c r="M1583" s="198">
        <v>-16.739999999999998</v>
      </c>
      <c r="N1583" t="str">
        <f t="shared" si="24"/>
        <v>216000020100</v>
      </c>
    </row>
    <row r="1584" spans="1:14" x14ac:dyDescent="0.25">
      <c r="A1584" s="197" t="s">
        <v>108</v>
      </c>
      <c r="B1584" s="197" t="s">
        <v>296</v>
      </c>
      <c r="C1584" s="197" t="s">
        <v>297</v>
      </c>
      <c r="D1584" s="197" t="s">
        <v>126</v>
      </c>
      <c r="E1584" s="197" t="s">
        <v>132</v>
      </c>
      <c r="F1584" s="197" t="s">
        <v>125</v>
      </c>
      <c r="G1584" s="197" t="s">
        <v>147</v>
      </c>
      <c r="H1584" s="197" t="s">
        <v>196</v>
      </c>
      <c r="I1584" s="197" t="s">
        <v>133</v>
      </c>
      <c r="J1584" s="197" t="s">
        <v>196</v>
      </c>
      <c r="K1584" s="197" t="s">
        <v>196</v>
      </c>
      <c r="L1584" s="197" t="s">
        <v>196</v>
      </c>
      <c r="M1584" s="198">
        <v>-12.56</v>
      </c>
      <c r="N1584" t="str">
        <f t="shared" si="24"/>
        <v>216000020100</v>
      </c>
    </row>
    <row r="1585" spans="1:14" x14ac:dyDescent="0.25">
      <c r="A1585" s="197" t="s">
        <v>108</v>
      </c>
      <c r="B1585" s="197" t="s">
        <v>296</v>
      </c>
      <c r="C1585" s="197" t="s">
        <v>297</v>
      </c>
      <c r="D1585" s="197" t="s">
        <v>126</v>
      </c>
      <c r="E1585" s="197" t="s">
        <v>132</v>
      </c>
      <c r="F1585" s="197" t="s">
        <v>125</v>
      </c>
      <c r="G1585" s="197" t="s">
        <v>144</v>
      </c>
      <c r="H1585" s="197" t="s">
        <v>196</v>
      </c>
      <c r="I1585" s="197" t="s">
        <v>133</v>
      </c>
      <c r="J1585" s="197" t="s">
        <v>196</v>
      </c>
      <c r="K1585" s="197" t="s">
        <v>196</v>
      </c>
      <c r="L1585" s="197" t="s">
        <v>196</v>
      </c>
      <c r="M1585" s="198">
        <v>-141.56</v>
      </c>
      <c r="N1585" t="str">
        <f t="shared" si="24"/>
        <v>214000020100</v>
      </c>
    </row>
    <row r="1586" spans="1:14" x14ac:dyDescent="0.25">
      <c r="A1586" s="197" t="s">
        <v>108</v>
      </c>
      <c r="B1586" s="197" t="s">
        <v>296</v>
      </c>
      <c r="C1586" s="197" t="s">
        <v>297</v>
      </c>
      <c r="D1586" s="197" t="s">
        <v>126</v>
      </c>
      <c r="E1586" s="197" t="s">
        <v>132</v>
      </c>
      <c r="F1586" s="197" t="s">
        <v>125</v>
      </c>
      <c r="G1586" s="197" t="s">
        <v>144</v>
      </c>
      <c r="H1586" s="197" t="s">
        <v>196</v>
      </c>
      <c r="I1586" s="197" t="s">
        <v>133</v>
      </c>
      <c r="J1586" s="197" t="s">
        <v>196</v>
      </c>
      <c r="K1586" s="197" t="s">
        <v>196</v>
      </c>
      <c r="L1586" s="197" t="s">
        <v>196</v>
      </c>
      <c r="M1586" s="198">
        <v>-106.17</v>
      </c>
      <c r="N1586" t="str">
        <f t="shared" si="24"/>
        <v>214000020100</v>
      </c>
    </row>
    <row r="1587" spans="1:14" x14ac:dyDescent="0.25">
      <c r="A1587" s="197" t="s">
        <v>108</v>
      </c>
      <c r="B1587" s="197" t="s">
        <v>296</v>
      </c>
      <c r="C1587" s="197" t="s">
        <v>297</v>
      </c>
      <c r="D1587" s="197" t="s">
        <v>126</v>
      </c>
      <c r="E1587" s="197" t="s">
        <v>132</v>
      </c>
      <c r="F1587" s="197" t="s">
        <v>125</v>
      </c>
      <c r="G1587" s="197" t="s">
        <v>138</v>
      </c>
      <c r="H1587" s="197" t="s">
        <v>196</v>
      </c>
      <c r="I1587" s="197" t="s">
        <v>133</v>
      </c>
      <c r="J1587" s="197" t="s">
        <v>196</v>
      </c>
      <c r="K1587" s="197" t="s">
        <v>196</v>
      </c>
      <c r="L1587" s="197" t="s">
        <v>196</v>
      </c>
      <c r="M1587" s="198">
        <v>-16.739999999999998</v>
      </c>
      <c r="N1587" t="str">
        <f t="shared" si="24"/>
        <v>205800020100</v>
      </c>
    </row>
    <row r="1588" spans="1:14" x14ac:dyDescent="0.25">
      <c r="A1588" s="197" t="s">
        <v>108</v>
      </c>
      <c r="B1588" s="197" t="s">
        <v>296</v>
      </c>
      <c r="C1588" s="197" t="s">
        <v>297</v>
      </c>
      <c r="D1588" s="197" t="s">
        <v>126</v>
      </c>
      <c r="E1588" s="197" t="s">
        <v>132</v>
      </c>
      <c r="F1588" s="197" t="s">
        <v>125</v>
      </c>
      <c r="G1588" s="197" t="s">
        <v>138</v>
      </c>
      <c r="H1588" s="197" t="s">
        <v>196</v>
      </c>
      <c r="I1588" s="197" t="s">
        <v>133</v>
      </c>
      <c r="J1588" s="197" t="s">
        <v>196</v>
      </c>
      <c r="K1588" s="197" t="s">
        <v>196</v>
      </c>
      <c r="L1588" s="197" t="s">
        <v>196</v>
      </c>
      <c r="M1588" s="198">
        <v>-12.56</v>
      </c>
      <c r="N1588" t="str">
        <f t="shared" si="24"/>
        <v>205800020100</v>
      </c>
    </row>
    <row r="1589" spans="1:14" x14ac:dyDescent="0.25">
      <c r="A1589" s="197" t="s">
        <v>108</v>
      </c>
      <c r="B1589" s="197" t="s">
        <v>296</v>
      </c>
      <c r="C1589" s="197" t="s">
        <v>297</v>
      </c>
      <c r="D1589" s="197" t="s">
        <v>126</v>
      </c>
      <c r="E1589" s="197" t="s">
        <v>132</v>
      </c>
      <c r="F1589" s="197" t="s">
        <v>125</v>
      </c>
      <c r="G1589" s="197" t="s">
        <v>145</v>
      </c>
      <c r="H1589" s="197" t="s">
        <v>196</v>
      </c>
      <c r="I1589" s="197" t="s">
        <v>133</v>
      </c>
      <c r="J1589" s="197" t="s">
        <v>196</v>
      </c>
      <c r="K1589" s="197" t="s">
        <v>196</v>
      </c>
      <c r="L1589" s="197" t="s">
        <v>196</v>
      </c>
      <c r="M1589" s="198">
        <v>-58.09</v>
      </c>
      <c r="N1589" t="str">
        <f t="shared" si="24"/>
        <v>215000020100</v>
      </c>
    </row>
    <row r="1590" spans="1:14" x14ac:dyDescent="0.25">
      <c r="A1590" s="197" t="s">
        <v>108</v>
      </c>
      <c r="B1590" s="197" t="s">
        <v>296</v>
      </c>
      <c r="C1590" s="197" t="s">
        <v>297</v>
      </c>
      <c r="D1590" s="197" t="s">
        <v>126</v>
      </c>
      <c r="E1590" s="197" t="s">
        <v>132</v>
      </c>
      <c r="F1590" s="197" t="s">
        <v>125</v>
      </c>
      <c r="G1590" s="197" t="s">
        <v>145</v>
      </c>
      <c r="H1590" s="197" t="s">
        <v>196</v>
      </c>
      <c r="I1590" s="197" t="s">
        <v>133</v>
      </c>
      <c r="J1590" s="197" t="s">
        <v>196</v>
      </c>
      <c r="K1590" s="197" t="s">
        <v>196</v>
      </c>
      <c r="L1590" s="197" t="s">
        <v>196</v>
      </c>
      <c r="M1590" s="198">
        <v>-43.56</v>
      </c>
      <c r="N1590" t="str">
        <f t="shared" si="24"/>
        <v>215000020100</v>
      </c>
    </row>
    <row r="1591" spans="1:14" x14ac:dyDescent="0.25">
      <c r="A1591" s="197" t="s">
        <v>108</v>
      </c>
      <c r="B1591" s="197" t="s">
        <v>296</v>
      </c>
      <c r="C1591" s="197" t="s">
        <v>297</v>
      </c>
      <c r="D1591" s="197" t="s">
        <v>126</v>
      </c>
      <c r="E1591" s="197" t="s">
        <v>132</v>
      </c>
      <c r="F1591" s="197" t="s">
        <v>125</v>
      </c>
      <c r="G1591" s="197" t="s">
        <v>124</v>
      </c>
      <c r="H1591" s="197" t="s">
        <v>196</v>
      </c>
      <c r="I1591" s="197" t="s">
        <v>133</v>
      </c>
      <c r="J1591" s="197" t="s">
        <v>196</v>
      </c>
      <c r="K1591" s="197" t="s">
        <v>196</v>
      </c>
      <c r="L1591" s="197" t="s">
        <v>196</v>
      </c>
      <c r="M1591" s="198">
        <v>-778.87</v>
      </c>
      <c r="N1591" t="str">
        <f t="shared" si="24"/>
        <v>100000020100</v>
      </c>
    </row>
    <row r="1592" spans="1:14" x14ac:dyDescent="0.25">
      <c r="A1592" s="197" t="s">
        <v>108</v>
      </c>
      <c r="B1592" s="197" t="s">
        <v>296</v>
      </c>
      <c r="C1592" s="197" t="s">
        <v>297</v>
      </c>
      <c r="D1592" s="197" t="s">
        <v>126</v>
      </c>
      <c r="E1592" s="197" t="s">
        <v>132</v>
      </c>
      <c r="F1592" s="197" t="s">
        <v>125</v>
      </c>
      <c r="G1592" s="197" t="s">
        <v>124</v>
      </c>
      <c r="H1592" s="197" t="s">
        <v>196</v>
      </c>
      <c r="I1592" s="197" t="s">
        <v>133</v>
      </c>
      <c r="J1592" s="197" t="s">
        <v>196</v>
      </c>
      <c r="K1592" s="197" t="s">
        <v>196</v>
      </c>
      <c r="L1592" s="197" t="s">
        <v>196</v>
      </c>
      <c r="M1592" s="198">
        <v>-584.15</v>
      </c>
      <c r="N1592" t="str">
        <f t="shared" si="24"/>
        <v>100000020100</v>
      </c>
    </row>
    <row r="1593" spans="1:14" x14ac:dyDescent="0.25">
      <c r="A1593" s="197" t="s">
        <v>108</v>
      </c>
      <c r="B1593" s="197" t="s">
        <v>296</v>
      </c>
      <c r="C1593" s="197" t="s">
        <v>297</v>
      </c>
      <c r="D1593" s="197" t="s">
        <v>126</v>
      </c>
      <c r="E1593" s="197" t="s">
        <v>132</v>
      </c>
      <c r="F1593" s="197" t="s">
        <v>125</v>
      </c>
      <c r="G1593" s="197" t="s">
        <v>156</v>
      </c>
      <c r="H1593" s="197" t="s">
        <v>196</v>
      </c>
      <c r="I1593" s="197" t="s">
        <v>133</v>
      </c>
      <c r="J1593" s="197" t="s">
        <v>196</v>
      </c>
      <c r="K1593" s="197" t="s">
        <v>196</v>
      </c>
      <c r="L1593" s="197" t="s">
        <v>196</v>
      </c>
      <c r="M1593" s="198">
        <v>0.66</v>
      </c>
      <c r="N1593" t="str">
        <f t="shared" si="24"/>
        <v>725000020100</v>
      </c>
    </row>
    <row r="1594" spans="1:14" x14ac:dyDescent="0.25">
      <c r="A1594" s="197" t="s">
        <v>108</v>
      </c>
      <c r="B1594" s="197" t="s">
        <v>296</v>
      </c>
      <c r="C1594" s="197" t="s">
        <v>297</v>
      </c>
      <c r="D1594" s="197" t="s">
        <v>126</v>
      </c>
      <c r="E1594" s="197" t="s">
        <v>132</v>
      </c>
      <c r="F1594" s="197" t="s">
        <v>125</v>
      </c>
      <c r="G1594" s="197" t="s">
        <v>156</v>
      </c>
      <c r="H1594" s="197" t="s">
        <v>196</v>
      </c>
      <c r="I1594" s="197" t="s">
        <v>133</v>
      </c>
      <c r="J1594" s="197" t="s">
        <v>196</v>
      </c>
      <c r="K1594" s="197" t="s">
        <v>196</v>
      </c>
      <c r="L1594" s="197" t="s">
        <v>196</v>
      </c>
      <c r="M1594" s="198">
        <v>0.49</v>
      </c>
      <c r="N1594" t="str">
        <f t="shared" si="24"/>
        <v>725000020100</v>
      </c>
    </row>
    <row r="1595" spans="1:14" x14ac:dyDescent="0.25">
      <c r="A1595" s="197" t="s">
        <v>108</v>
      </c>
      <c r="B1595" s="197" t="s">
        <v>296</v>
      </c>
      <c r="C1595" s="197" t="s">
        <v>297</v>
      </c>
      <c r="D1595" s="197" t="s">
        <v>126</v>
      </c>
      <c r="E1595" s="197" t="s">
        <v>132</v>
      </c>
      <c r="F1595" s="197" t="s">
        <v>125</v>
      </c>
      <c r="G1595" s="197" t="s">
        <v>151</v>
      </c>
      <c r="H1595" s="197" t="s">
        <v>196</v>
      </c>
      <c r="I1595" s="197" t="s">
        <v>133</v>
      </c>
      <c r="J1595" s="197" t="s">
        <v>196</v>
      </c>
      <c r="K1595" s="197" t="s">
        <v>196</v>
      </c>
      <c r="L1595" s="197" t="s">
        <v>196</v>
      </c>
      <c r="M1595" s="198">
        <v>6.34</v>
      </c>
      <c r="N1595" t="str">
        <f t="shared" si="24"/>
        <v>722100020100</v>
      </c>
    </row>
    <row r="1596" spans="1:14" x14ac:dyDescent="0.25">
      <c r="A1596" s="197" t="s">
        <v>108</v>
      </c>
      <c r="B1596" s="197" t="s">
        <v>296</v>
      </c>
      <c r="C1596" s="197" t="s">
        <v>297</v>
      </c>
      <c r="D1596" s="197" t="s">
        <v>126</v>
      </c>
      <c r="E1596" s="197" t="s">
        <v>132</v>
      </c>
      <c r="F1596" s="197" t="s">
        <v>125</v>
      </c>
      <c r="G1596" s="197" t="s">
        <v>151</v>
      </c>
      <c r="H1596" s="197" t="s">
        <v>196</v>
      </c>
      <c r="I1596" s="197" t="s">
        <v>133</v>
      </c>
      <c r="J1596" s="197" t="s">
        <v>196</v>
      </c>
      <c r="K1596" s="197" t="s">
        <v>196</v>
      </c>
      <c r="L1596" s="197" t="s">
        <v>196</v>
      </c>
      <c r="M1596" s="198">
        <v>4.76</v>
      </c>
      <c r="N1596" t="str">
        <f t="shared" si="24"/>
        <v>722100020100</v>
      </c>
    </row>
    <row r="1597" spans="1:14" x14ac:dyDescent="0.25">
      <c r="A1597" s="197" t="s">
        <v>108</v>
      </c>
      <c r="B1597" s="197" t="s">
        <v>296</v>
      </c>
      <c r="C1597" s="197" t="s">
        <v>297</v>
      </c>
      <c r="D1597" s="197" t="s">
        <v>126</v>
      </c>
      <c r="E1597" s="197" t="s">
        <v>132</v>
      </c>
      <c r="F1597" s="197" t="s">
        <v>125</v>
      </c>
      <c r="G1597" s="197" t="s">
        <v>157</v>
      </c>
      <c r="H1597" s="197" t="s">
        <v>196</v>
      </c>
      <c r="I1597" s="197" t="s">
        <v>133</v>
      </c>
      <c r="J1597" s="197" t="s">
        <v>196</v>
      </c>
      <c r="K1597" s="197" t="s">
        <v>196</v>
      </c>
      <c r="L1597" s="197" t="s">
        <v>196</v>
      </c>
      <c r="M1597" s="198">
        <v>80.290000000000006</v>
      </c>
      <c r="N1597" t="str">
        <f t="shared" si="24"/>
        <v>726900020100</v>
      </c>
    </row>
    <row r="1598" spans="1:14" x14ac:dyDescent="0.25">
      <c r="A1598" s="197" t="s">
        <v>108</v>
      </c>
      <c r="B1598" s="197" t="s">
        <v>296</v>
      </c>
      <c r="C1598" s="197" t="s">
        <v>297</v>
      </c>
      <c r="D1598" s="197" t="s">
        <v>126</v>
      </c>
      <c r="E1598" s="197" t="s">
        <v>132</v>
      </c>
      <c r="F1598" s="197" t="s">
        <v>125</v>
      </c>
      <c r="G1598" s="197" t="s">
        <v>157</v>
      </c>
      <c r="H1598" s="197" t="s">
        <v>196</v>
      </c>
      <c r="I1598" s="197" t="s">
        <v>133</v>
      </c>
      <c r="J1598" s="197" t="s">
        <v>196</v>
      </c>
      <c r="K1598" s="197" t="s">
        <v>196</v>
      </c>
      <c r="L1598" s="197" t="s">
        <v>196</v>
      </c>
      <c r="M1598" s="198">
        <v>60.21</v>
      </c>
      <c r="N1598" t="str">
        <f t="shared" si="24"/>
        <v>726900020100</v>
      </c>
    </row>
    <row r="1599" spans="1:14" x14ac:dyDescent="0.25">
      <c r="A1599" s="197" t="s">
        <v>108</v>
      </c>
      <c r="B1599" s="197" t="s">
        <v>296</v>
      </c>
      <c r="C1599" s="197" t="s">
        <v>297</v>
      </c>
      <c r="D1599" s="197" t="s">
        <v>126</v>
      </c>
      <c r="E1599" s="197" t="s">
        <v>132</v>
      </c>
      <c r="F1599" s="197" t="s">
        <v>125</v>
      </c>
      <c r="G1599" s="197" t="s">
        <v>157</v>
      </c>
      <c r="H1599" s="197" t="s">
        <v>196</v>
      </c>
      <c r="I1599" s="197" t="s">
        <v>133</v>
      </c>
      <c r="J1599" s="197" t="s">
        <v>196</v>
      </c>
      <c r="K1599" s="197" t="s">
        <v>196</v>
      </c>
      <c r="L1599" s="197" t="s">
        <v>196</v>
      </c>
      <c r="M1599" s="198">
        <v>14.6</v>
      </c>
      <c r="N1599" t="str">
        <f t="shared" si="24"/>
        <v>726900020100</v>
      </c>
    </row>
    <row r="1600" spans="1:14" x14ac:dyDescent="0.25">
      <c r="A1600" s="197" t="s">
        <v>108</v>
      </c>
      <c r="B1600" s="197" t="s">
        <v>296</v>
      </c>
      <c r="C1600" s="197" t="s">
        <v>297</v>
      </c>
      <c r="D1600" s="197" t="s">
        <v>126</v>
      </c>
      <c r="E1600" s="197" t="s">
        <v>132</v>
      </c>
      <c r="F1600" s="197" t="s">
        <v>125</v>
      </c>
      <c r="G1600" s="197" t="s">
        <v>157</v>
      </c>
      <c r="H1600" s="197" t="s">
        <v>196</v>
      </c>
      <c r="I1600" s="197" t="s">
        <v>133</v>
      </c>
      <c r="J1600" s="197" t="s">
        <v>196</v>
      </c>
      <c r="K1600" s="197" t="s">
        <v>196</v>
      </c>
      <c r="L1600" s="197" t="s">
        <v>196</v>
      </c>
      <c r="M1600" s="198">
        <v>10.95</v>
      </c>
      <c r="N1600" t="str">
        <f t="shared" si="24"/>
        <v>726900020100</v>
      </c>
    </row>
    <row r="1601" spans="1:14" x14ac:dyDescent="0.25">
      <c r="A1601" s="197" t="s">
        <v>108</v>
      </c>
      <c r="B1601" s="197" t="s">
        <v>296</v>
      </c>
      <c r="C1601" s="197" t="s">
        <v>297</v>
      </c>
      <c r="D1601" s="197" t="s">
        <v>126</v>
      </c>
      <c r="E1601" s="197" t="s">
        <v>132</v>
      </c>
      <c r="F1601" s="197" t="s">
        <v>125</v>
      </c>
      <c r="G1601" s="197" t="s">
        <v>146</v>
      </c>
      <c r="H1601" s="197" t="s">
        <v>196</v>
      </c>
      <c r="I1601" s="197" t="s">
        <v>133</v>
      </c>
      <c r="J1601" s="197" t="s">
        <v>196</v>
      </c>
      <c r="K1601" s="197" t="s">
        <v>196</v>
      </c>
      <c r="L1601" s="197" t="s">
        <v>196</v>
      </c>
      <c r="M1601" s="198">
        <v>-3.18</v>
      </c>
      <c r="N1601" t="str">
        <f t="shared" si="24"/>
        <v>215500020100</v>
      </c>
    </row>
    <row r="1602" spans="1:14" x14ac:dyDescent="0.25">
      <c r="A1602" s="197" t="s">
        <v>108</v>
      </c>
      <c r="B1602" s="197" t="s">
        <v>296</v>
      </c>
      <c r="C1602" s="197" t="s">
        <v>297</v>
      </c>
      <c r="D1602" s="197" t="s">
        <v>126</v>
      </c>
      <c r="E1602" s="197" t="s">
        <v>132</v>
      </c>
      <c r="F1602" s="197" t="s">
        <v>125</v>
      </c>
      <c r="G1602" s="197" t="s">
        <v>146</v>
      </c>
      <c r="H1602" s="197" t="s">
        <v>196</v>
      </c>
      <c r="I1602" s="197" t="s">
        <v>133</v>
      </c>
      <c r="J1602" s="197" t="s">
        <v>196</v>
      </c>
      <c r="K1602" s="197" t="s">
        <v>196</v>
      </c>
      <c r="L1602" s="197" t="s">
        <v>196</v>
      </c>
      <c r="M1602" s="198">
        <v>-2.39</v>
      </c>
      <c r="N1602" t="str">
        <f t="shared" si="24"/>
        <v>215500020100</v>
      </c>
    </row>
    <row r="1603" spans="1:14" x14ac:dyDescent="0.25">
      <c r="A1603" s="197" t="s">
        <v>108</v>
      </c>
      <c r="B1603" s="197" t="s">
        <v>296</v>
      </c>
      <c r="C1603" s="197" t="s">
        <v>297</v>
      </c>
      <c r="D1603" s="197" t="s">
        <v>126</v>
      </c>
      <c r="E1603" s="197" t="s">
        <v>132</v>
      </c>
      <c r="F1603" s="197" t="s">
        <v>125</v>
      </c>
      <c r="G1603" s="197" t="s">
        <v>139</v>
      </c>
      <c r="H1603" s="197" t="s">
        <v>196</v>
      </c>
      <c r="I1603" s="197" t="s">
        <v>133</v>
      </c>
      <c r="J1603" s="197" t="s">
        <v>196</v>
      </c>
      <c r="K1603" s="197" t="s">
        <v>196</v>
      </c>
      <c r="L1603" s="197" t="s">
        <v>196</v>
      </c>
      <c r="M1603" s="198">
        <v>-2.86</v>
      </c>
      <c r="N1603" t="str">
        <f t="shared" ref="N1603:N1665" si="25">CONCATENATE(G1603,E1603)</f>
        <v>210000020100</v>
      </c>
    </row>
    <row r="1604" spans="1:14" x14ac:dyDescent="0.25">
      <c r="A1604" s="197" t="s">
        <v>108</v>
      </c>
      <c r="B1604" s="197" t="s">
        <v>296</v>
      </c>
      <c r="C1604" s="197" t="s">
        <v>297</v>
      </c>
      <c r="D1604" s="197" t="s">
        <v>126</v>
      </c>
      <c r="E1604" s="197" t="s">
        <v>132</v>
      </c>
      <c r="F1604" s="197" t="s">
        <v>125</v>
      </c>
      <c r="G1604" s="197" t="s">
        <v>139</v>
      </c>
      <c r="H1604" s="197" t="s">
        <v>196</v>
      </c>
      <c r="I1604" s="197" t="s">
        <v>133</v>
      </c>
      <c r="J1604" s="197" t="s">
        <v>196</v>
      </c>
      <c r="K1604" s="197" t="s">
        <v>196</v>
      </c>
      <c r="L1604" s="197" t="s">
        <v>196</v>
      </c>
      <c r="M1604" s="198">
        <v>-2.14</v>
      </c>
      <c r="N1604" t="str">
        <f t="shared" si="25"/>
        <v>210000020100</v>
      </c>
    </row>
    <row r="1605" spans="1:14" x14ac:dyDescent="0.25">
      <c r="A1605" s="197" t="s">
        <v>108</v>
      </c>
      <c r="B1605" s="197" t="s">
        <v>296</v>
      </c>
      <c r="C1605" s="197" t="s">
        <v>297</v>
      </c>
      <c r="D1605" s="197" t="s">
        <v>126</v>
      </c>
      <c r="E1605" s="197" t="s">
        <v>132</v>
      </c>
      <c r="F1605" s="197" t="s">
        <v>125</v>
      </c>
      <c r="G1605" s="197" t="s">
        <v>142</v>
      </c>
      <c r="H1605" s="197" t="s">
        <v>196</v>
      </c>
      <c r="I1605" s="197" t="s">
        <v>133</v>
      </c>
      <c r="J1605" s="197" t="s">
        <v>196</v>
      </c>
      <c r="K1605" s="197" t="s">
        <v>196</v>
      </c>
      <c r="L1605" s="197" t="s">
        <v>196</v>
      </c>
      <c r="M1605" s="198">
        <v>-1.28</v>
      </c>
      <c r="N1605" t="str">
        <f t="shared" si="25"/>
        <v>212500020100</v>
      </c>
    </row>
    <row r="1606" spans="1:14" x14ac:dyDescent="0.25">
      <c r="A1606" s="197" t="s">
        <v>108</v>
      </c>
      <c r="B1606" s="197" t="s">
        <v>296</v>
      </c>
      <c r="C1606" s="197" t="s">
        <v>297</v>
      </c>
      <c r="D1606" s="197" t="s">
        <v>126</v>
      </c>
      <c r="E1606" s="197" t="s">
        <v>132</v>
      </c>
      <c r="F1606" s="197" t="s">
        <v>125</v>
      </c>
      <c r="G1606" s="197" t="s">
        <v>142</v>
      </c>
      <c r="H1606" s="197" t="s">
        <v>196</v>
      </c>
      <c r="I1606" s="197" t="s">
        <v>133</v>
      </c>
      <c r="J1606" s="197" t="s">
        <v>196</v>
      </c>
      <c r="K1606" s="197" t="s">
        <v>196</v>
      </c>
      <c r="L1606" s="197" t="s">
        <v>196</v>
      </c>
      <c r="M1606" s="198">
        <v>-0.96</v>
      </c>
      <c r="N1606" t="str">
        <f t="shared" si="25"/>
        <v>212500020100</v>
      </c>
    </row>
    <row r="1607" spans="1:14" x14ac:dyDescent="0.25">
      <c r="A1607" s="197" t="s">
        <v>108</v>
      </c>
      <c r="B1607" s="197" t="s">
        <v>296</v>
      </c>
      <c r="C1607" s="197" t="s">
        <v>297</v>
      </c>
      <c r="D1607" s="197" t="s">
        <v>126</v>
      </c>
      <c r="E1607" s="197" t="s">
        <v>132</v>
      </c>
      <c r="F1607" s="197" t="s">
        <v>125</v>
      </c>
      <c r="G1607" s="197" t="s">
        <v>140</v>
      </c>
      <c r="H1607" s="197" t="s">
        <v>196</v>
      </c>
      <c r="I1607" s="197" t="s">
        <v>133</v>
      </c>
      <c r="J1607" s="197" t="s">
        <v>196</v>
      </c>
      <c r="K1607" s="197" t="s">
        <v>196</v>
      </c>
      <c r="L1607" s="197" t="s">
        <v>196</v>
      </c>
      <c r="M1607" s="198">
        <v>-80.290000000000006</v>
      </c>
      <c r="N1607" t="str">
        <f t="shared" si="25"/>
        <v>210500020100</v>
      </c>
    </row>
    <row r="1608" spans="1:14" x14ac:dyDescent="0.25">
      <c r="A1608" s="197" t="s">
        <v>108</v>
      </c>
      <c r="B1608" s="197" t="s">
        <v>296</v>
      </c>
      <c r="C1608" s="197" t="s">
        <v>297</v>
      </c>
      <c r="D1608" s="197" t="s">
        <v>126</v>
      </c>
      <c r="E1608" s="197" t="s">
        <v>132</v>
      </c>
      <c r="F1608" s="197" t="s">
        <v>125</v>
      </c>
      <c r="G1608" s="197" t="s">
        <v>140</v>
      </c>
      <c r="H1608" s="197" t="s">
        <v>196</v>
      </c>
      <c r="I1608" s="197" t="s">
        <v>133</v>
      </c>
      <c r="J1608" s="197" t="s">
        <v>196</v>
      </c>
      <c r="K1608" s="197" t="s">
        <v>196</v>
      </c>
      <c r="L1608" s="197" t="s">
        <v>196</v>
      </c>
      <c r="M1608" s="198">
        <v>-60.21</v>
      </c>
      <c r="N1608" t="str">
        <f t="shared" si="25"/>
        <v>210500020100</v>
      </c>
    </row>
    <row r="1609" spans="1:14" x14ac:dyDescent="0.25">
      <c r="A1609" s="197" t="s">
        <v>108</v>
      </c>
      <c r="B1609" s="197" t="s">
        <v>296</v>
      </c>
      <c r="C1609" s="197" t="s">
        <v>297</v>
      </c>
      <c r="D1609" s="197" t="s">
        <v>126</v>
      </c>
      <c r="E1609" s="197" t="s">
        <v>132</v>
      </c>
      <c r="F1609" s="197" t="s">
        <v>125</v>
      </c>
      <c r="G1609" s="197" t="s">
        <v>143</v>
      </c>
      <c r="H1609" s="197" t="s">
        <v>196</v>
      </c>
      <c r="I1609" s="197" t="s">
        <v>133</v>
      </c>
      <c r="J1609" s="197" t="s">
        <v>196</v>
      </c>
      <c r="K1609" s="197" t="s">
        <v>196</v>
      </c>
      <c r="L1609" s="197" t="s">
        <v>196</v>
      </c>
      <c r="M1609" s="198">
        <v>-62</v>
      </c>
      <c r="N1609" t="str">
        <f t="shared" si="25"/>
        <v>213000020100</v>
      </c>
    </row>
    <row r="1610" spans="1:14" x14ac:dyDescent="0.25">
      <c r="A1610" s="197" t="s">
        <v>108</v>
      </c>
      <c r="B1610" s="197" t="s">
        <v>296</v>
      </c>
      <c r="C1610" s="197" t="s">
        <v>297</v>
      </c>
      <c r="D1610" s="197" t="s">
        <v>126</v>
      </c>
      <c r="E1610" s="197" t="s">
        <v>132</v>
      </c>
      <c r="F1610" s="197" t="s">
        <v>125</v>
      </c>
      <c r="G1610" s="197" t="s">
        <v>143</v>
      </c>
      <c r="H1610" s="197" t="s">
        <v>196</v>
      </c>
      <c r="I1610" s="197" t="s">
        <v>133</v>
      </c>
      <c r="J1610" s="197" t="s">
        <v>196</v>
      </c>
      <c r="K1610" s="197" t="s">
        <v>196</v>
      </c>
      <c r="L1610" s="197" t="s">
        <v>196</v>
      </c>
      <c r="M1610" s="198">
        <v>-46.5</v>
      </c>
      <c r="N1610" t="str">
        <f t="shared" si="25"/>
        <v>213000020100</v>
      </c>
    </row>
    <row r="1611" spans="1:14" x14ac:dyDescent="0.25">
      <c r="A1611" s="197" t="s">
        <v>108</v>
      </c>
      <c r="B1611" s="197" t="s">
        <v>300</v>
      </c>
      <c r="C1611" s="197" t="s">
        <v>301</v>
      </c>
      <c r="D1611" s="197" t="s">
        <v>126</v>
      </c>
      <c r="E1611" s="197" t="s">
        <v>132</v>
      </c>
      <c r="F1611" s="197" t="s">
        <v>125</v>
      </c>
      <c r="G1611" s="197" t="s">
        <v>149</v>
      </c>
      <c r="H1611" s="197" t="s">
        <v>196</v>
      </c>
      <c r="I1611" s="197" t="s">
        <v>133</v>
      </c>
      <c r="J1611" s="197" t="s">
        <v>196</v>
      </c>
      <c r="K1611" s="197" t="s">
        <v>196</v>
      </c>
      <c r="L1611" s="197" t="s">
        <v>196</v>
      </c>
      <c r="M1611" s="198">
        <v>36.75</v>
      </c>
      <c r="N1611" t="str">
        <f t="shared" si="25"/>
        <v>710000020100</v>
      </c>
    </row>
    <row r="1612" spans="1:14" x14ac:dyDescent="0.25">
      <c r="A1612" s="197" t="s">
        <v>108</v>
      </c>
      <c r="B1612" s="197" t="s">
        <v>300</v>
      </c>
      <c r="C1612" s="197" t="s">
        <v>301</v>
      </c>
      <c r="D1612" s="197" t="s">
        <v>126</v>
      </c>
      <c r="E1612" s="197" t="s">
        <v>132</v>
      </c>
      <c r="F1612" s="197" t="s">
        <v>125</v>
      </c>
      <c r="G1612" s="197" t="s">
        <v>149</v>
      </c>
      <c r="H1612" s="197" t="s">
        <v>196</v>
      </c>
      <c r="I1612" s="197" t="s">
        <v>133</v>
      </c>
      <c r="J1612" s="197" t="s">
        <v>196</v>
      </c>
      <c r="K1612" s="197" t="s">
        <v>196</v>
      </c>
      <c r="L1612" s="197" t="s">
        <v>196</v>
      </c>
      <c r="M1612" s="198">
        <v>1.01</v>
      </c>
      <c r="N1612" t="str">
        <f t="shared" si="25"/>
        <v>710000020100</v>
      </c>
    </row>
    <row r="1613" spans="1:14" x14ac:dyDescent="0.25">
      <c r="A1613" s="197" t="s">
        <v>108</v>
      </c>
      <c r="B1613" s="197" t="s">
        <v>300</v>
      </c>
      <c r="C1613" s="197" t="s">
        <v>301</v>
      </c>
      <c r="D1613" s="197" t="s">
        <v>126</v>
      </c>
      <c r="E1613" s="197" t="s">
        <v>132</v>
      </c>
      <c r="F1613" s="197" t="s">
        <v>125</v>
      </c>
      <c r="G1613" s="197" t="s">
        <v>152</v>
      </c>
      <c r="H1613" s="197" t="s">
        <v>196</v>
      </c>
      <c r="I1613" s="197" t="s">
        <v>133</v>
      </c>
      <c r="J1613" s="197" t="s">
        <v>196</v>
      </c>
      <c r="K1613" s="197" t="s">
        <v>196</v>
      </c>
      <c r="L1613" s="197" t="s">
        <v>196</v>
      </c>
      <c r="M1613" s="198">
        <v>2.34</v>
      </c>
      <c r="N1613" t="str">
        <f t="shared" si="25"/>
        <v>723000020100</v>
      </c>
    </row>
    <row r="1614" spans="1:14" x14ac:dyDescent="0.25">
      <c r="A1614" s="197" t="s">
        <v>108</v>
      </c>
      <c r="B1614" s="197" t="s">
        <v>300</v>
      </c>
      <c r="C1614" s="197" t="s">
        <v>301</v>
      </c>
      <c r="D1614" s="197" t="s">
        <v>126</v>
      </c>
      <c r="E1614" s="197" t="s">
        <v>132</v>
      </c>
      <c r="F1614" s="197" t="s">
        <v>125</v>
      </c>
      <c r="G1614" s="197" t="s">
        <v>153</v>
      </c>
      <c r="H1614" s="197" t="s">
        <v>196</v>
      </c>
      <c r="I1614" s="197" t="s">
        <v>133</v>
      </c>
      <c r="J1614" s="197" t="s">
        <v>196</v>
      </c>
      <c r="K1614" s="197" t="s">
        <v>196</v>
      </c>
      <c r="L1614" s="197" t="s">
        <v>196</v>
      </c>
      <c r="M1614" s="198">
        <v>0.55000000000000004</v>
      </c>
      <c r="N1614" t="str">
        <f t="shared" si="25"/>
        <v>723100020100</v>
      </c>
    </row>
    <row r="1615" spans="1:14" x14ac:dyDescent="0.25">
      <c r="A1615" s="197" t="s">
        <v>108</v>
      </c>
      <c r="B1615" s="197" t="s">
        <v>300</v>
      </c>
      <c r="C1615" s="197" t="s">
        <v>301</v>
      </c>
      <c r="D1615" s="197" t="s">
        <v>126</v>
      </c>
      <c r="E1615" s="197" t="s">
        <v>132</v>
      </c>
      <c r="F1615" s="197" t="s">
        <v>125</v>
      </c>
      <c r="G1615" s="197" t="s">
        <v>141</v>
      </c>
      <c r="H1615" s="197" t="s">
        <v>196</v>
      </c>
      <c r="I1615" s="197" t="s">
        <v>133</v>
      </c>
      <c r="J1615" s="197" t="s">
        <v>196</v>
      </c>
      <c r="K1615" s="197" t="s">
        <v>196</v>
      </c>
      <c r="L1615" s="197" t="s">
        <v>196</v>
      </c>
      <c r="M1615" s="198">
        <v>-2.34</v>
      </c>
      <c r="N1615" t="str">
        <f t="shared" si="25"/>
        <v>211000020100</v>
      </c>
    </row>
    <row r="1616" spans="1:14" x14ac:dyDescent="0.25">
      <c r="A1616" s="197" t="s">
        <v>108</v>
      </c>
      <c r="B1616" s="197" t="s">
        <v>300</v>
      </c>
      <c r="C1616" s="197" t="s">
        <v>301</v>
      </c>
      <c r="D1616" s="197" t="s">
        <v>126</v>
      </c>
      <c r="E1616" s="197" t="s">
        <v>132</v>
      </c>
      <c r="F1616" s="197" t="s">
        <v>125</v>
      </c>
      <c r="G1616" s="197" t="s">
        <v>135</v>
      </c>
      <c r="H1616" s="197" t="s">
        <v>196</v>
      </c>
      <c r="I1616" s="197" t="s">
        <v>133</v>
      </c>
      <c r="J1616" s="197" t="s">
        <v>196</v>
      </c>
      <c r="K1616" s="197" t="s">
        <v>196</v>
      </c>
      <c r="L1616" s="197" t="s">
        <v>196</v>
      </c>
      <c r="M1616" s="198">
        <v>-2.34</v>
      </c>
      <c r="N1616" t="str">
        <f t="shared" si="25"/>
        <v>205300020100</v>
      </c>
    </row>
    <row r="1617" spans="1:14" x14ac:dyDescent="0.25">
      <c r="A1617" s="197" t="s">
        <v>108</v>
      </c>
      <c r="B1617" s="197" t="s">
        <v>300</v>
      </c>
      <c r="C1617" s="197" t="s">
        <v>301</v>
      </c>
      <c r="D1617" s="197" t="s">
        <v>126</v>
      </c>
      <c r="E1617" s="197" t="s">
        <v>132</v>
      </c>
      <c r="F1617" s="197" t="s">
        <v>125</v>
      </c>
      <c r="G1617" s="197" t="s">
        <v>147</v>
      </c>
      <c r="H1617" s="197" t="s">
        <v>196</v>
      </c>
      <c r="I1617" s="197" t="s">
        <v>133</v>
      </c>
      <c r="J1617" s="197" t="s">
        <v>196</v>
      </c>
      <c r="K1617" s="197" t="s">
        <v>196</v>
      </c>
      <c r="L1617" s="197" t="s">
        <v>196</v>
      </c>
      <c r="M1617" s="198">
        <v>-0.55000000000000004</v>
      </c>
      <c r="N1617" t="str">
        <f t="shared" si="25"/>
        <v>216000020100</v>
      </c>
    </row>
    <row r="1618" spans="1:14" x14ac:dyDescent="0.25">
      <c r="A1618" s="197" t="s">
        <v>108</v>
      </c>
      <c r="B1618" s="197" t="s">
        <v>300</v>
      </c>
      <c r="C1618" s="197" t="s">
        <v>301</v>
      </c>
      <c r="D1618" s="197" t="s">
        <v>126</v>
      </c>
      <c r="E1618" s="197" t="s">
        <v>132</v>
      </c>
      <c r="F1618" s="197" t="s">
        <v>125</v>
      </c>
      <c r="G1618" s="197" t="s">
        <v>138</v>
      </c>
      <c r="H1618" s="197" t="s">
        <v>196</v>
      </c>
      <c r="I1618" s="197" t="s">
        <v>133</v>
      </c>
      <c r="J1618" s="197" t="s">
        <v>196</v>
      </c>
      <c r="K1618" s="197" t="s">
        <v>196</v>
      </c>
      <c r="L1618" s="197" t="s">
        <v>196</v>
      </c>
      <c r="M1618" s="198">
        <v>-0.55000000000000004</v>
      </c>
      <c r="N1618" t="str">
        <f t="shared" si="25"/>
        <v>205800020100</v>
      </c>
    </row>
    <row r="1619" spans="1:14" x14ac:dyDescent="0.25">
      <c r="A1619" s="197" t="s">
        <v>108</v>
      </c>
      <c r="B1619" s="197" t="s">
        <v>300</v>
      </c>
      <c r="C1619" s="197" t="s">
        <v>301</v>
      </c>
      <c r="D1619" s="197" t="s">
        <v>126</v>
      </c>
      <c r="E1619" s="197" t="s">
        <v>132</v>
      </c>
      <c r="F1619" s="197" t="s">
        <v>125</v>
      </c>
      <c r="G1619" s="197" t="s">
        <v>124</v>
      </c>
      <c r="H1619" s="197" t="s">
        <v>196</v>
      </c>
      <c r="I1619" s="197" t="s">
        <v>133</v>
      </c>
      <c r="J1619" s="197" t="s">
        <v>196</v>
      </c>
      <c r="K1619" s="197" t="s">
        <v>196</v>
      </c>
      <c r="L1619" s="197" t="s">
        <v>196</v>
      </c>
      <c r="M1619" s="198">
        <v>-34.869999999999997</v>
      </c>
      <c r="N1619" t="str">
        <f t="shared" si="25"/>
        <v>100000020100</v>
      </c>
    </row>
    <row r="1620" spans="1:14" x14ac:dyDescent="0.25">
      <c r="A1620" s="197" t="s">
        <v>108</v>
      </c>
      <c r="B1620" s="197" t="s">
        <v>304</v>
      </c>
      <c r="C1620" s="197" t="s">
        <v>305</v>
      </c>
      <c r="D1620" s="197" t="s">
        <v>126</v>
      </c>
      <c r="E1620" s="197" t="s">
        <v>127</v>
      </c>
      <c r="F1620" s="197" t="s">
        <v>125</v>
      </c>
      <c r="G1620" s="197" t="s">
        <v>139</v>
      </c>
      <c r="H1620" s="197" t="s">
        <v>196</v>
      </c>
      <c r="I1620" s="197" t="s">
        <v>128</v>
      </c>
      <c r="J1620" s="197" t="s">
        <v>196</v>
      </c>
      <c r="K1620" s="197" t="s">
        <v>196</v>
      </c>
      <c r="L1620" s="197" t="s">
        <v>196</v>
      </c>
      <c r="M1620" s="198">
        <v>-5.71</v>
      </c>
      <c r="N1620" t="str">
        <f t="shared" si="25"/>
        <v>210000010100</v>
      </c>
    </row>
    <row r="1621" spans="1:14" x14ac:dyDescent="0.25">
      <c r="A1621" s="197" t="s">
        <v>108</v>
      </c>
      <c r="B1621" s="197" t="s">
        <v>304</v>
      </c>
      <c r="C1621" s="197" t="s">
        <v>305</v>
      </c>
      <c r="D1621" s="197" t="s">
        <v>126</v>
      </c>
      <c r="E1621" s="197" t="s">
        <v>127</v>
      </c>
      <c r="F1621" s="197" t="s">
        <v>125</v>
      </c>
      <c r="G1621" s="197" t="s">
        <v>139</v>
      </c>
      <c r="H1621" s="197" t="s">
        <v>196</v>
      </c>
      <c r="I1621" s="197" t="s">
        <v>128</v>
      </c>
      <c r="J1621" s="197" t="s">
        <v>196</v>
      </c>
      <c r="K1621" s="197" t="s">
        <v>196</v>
      </c>
      <c r="L1621" s="197" t="s">
        <v>196</v>
      </c>
      <c r="M1621" s="198">
        <v>-4.29</v>
      </c>
      <c r="N1621" t="str">
        <f t="shared" si="25"/>
        <v>210000010100</v>
      </c>
    </row>
    <row r="1622" spans="1:14" x14ac:dyDescent="0.25">
      <c r="A1622" s="197" t="s">
        <v>108</v>
      </c>
      <c r="B1622" s="197" t="s">
        <v>304</v>
      </c>
      <c r="C1622" s="197" t="s">
        <v>305</v>
      </c>
      <c r="D1622" s="197" t="s">
        <v>126</v>
      </c>
      <c r="E1622" s="197" t="s">
        <v>127</v>
      </c>
      <c r="F1622" s="197" t="s">
        <v>125</v>
      </c>
      <c r="G1622" s="197" t="s">
        <v>150</v>
      </c>
      <c r="H1622" s="197" t="s">
        <v>196</v>
      </c>
      <c r="I1622" s="197" t="s">
        <v>128</v>
      </c>
      <c r="J1622" s="197" t="s">
        <v>196</v>
      </c>
      <c r="K1622" s="197" t="s">
        <v>196</v>
      </c>
      <c r="L1622" s="197" t="s">
        <v>196</v>
      </c>
      <c r="M1622" s="198">
        <v>-11.25</v>
      </c>
      <c r="N1622" t="str">
        <f t="shared" si="25"/>
        <v>219000010100</v>
      </c>
    </row>
    <row r="1623" spans="1:14" x14ac:dyDescent="0.25">
      <c r="A1623" s="197" t="s">
        <v>108</v>
      </c>
      <c r="B1623" s="197" t="s">
        <v>304</v>
      </c>
      <c r="C1623" s="197" t="s">
        <v>305</v>
      </c>
      <c r="D1623" s="197" t="s">
        <v>126</v>
      </c>
      <c r="E1623" s="197" t="s">
        <v>127</v>
      </c>
      <c r="F1623" s="197" t="s">
        <v>125</v>
      </c>
      <c r="G1623" s="197" t="s">
        <v>150</v>
      </c>
      <c r="H1623" s="197" t="s">
        <v>196</v>
      </c>
      <c r="I1623" s="197" t="s">
        <v>128</v>
      </c>
      <c r="J1623" s="197" t="s">
        <v>196</v>
      </c>
      <c r="K1623" s="197" t="s">
        <v>196</v>
      </c>
      <c r="L1623" s="197" t="s">
        <v>196</v>
      </c>
      <c r="M1623" s="198">
        <v>-8.43</v>
      </c>
      <c r="N1623" t="str">
        <f t="shared" si="25"/>
        <v>219000010100</v>
      </c>
    </row>
    <row r="1624" spans="1:14" x14ac:dyDescent="0.25">
      <c r="A1624" s="197" t="s">
        <v>108</v>
      </c>
      <c r="B1624" s="197" t="s">
        <v>304</v>
      </c>
      <c r="C1624" s="197" t="s">
        <v>305</v>
      </c>
      <c r="D1624" s="197" t="s">
        <v>126</v>
      </c>
      <c r="E1624" s="197" t="s">
        <v>127</v>
      </c>
      <c r="F1624" s="197" t="s">
        <v>125</v>
      </c>
      <c r="G1624" s="197" t="s">
        <v>140</v>
      </c>
      <c r="H1624" s="197" t="s">
        <v>196</v>
      </c>
      <c r="I1624" s="197" t="s">
        <v>128</v>
      </c>
      <c r="J1624" s="197" t="s">
        <v>196</v>
      </c>
      <c r="K1624" s="197" t="s">
        <v>196</v>
      </c>
      <c r="L1624" s="197" t="s">
        <v>196</v>
      </c>
      <c r="M1624" s="198">
        <v>-108.8</v>
      </c>
      <c r="N1624" t="str">
        <f t="shared" si="25"/>
        <v>210500010100</v>
      </c>
    </row>
    <row r="1625" spans="1:14" x14ac:dyDescent="0.25">
      <c r="A1625" s="197" t="s">
        <v>108</v>
      </c>
      <c r="B1625" s="197" t="s">
        <v>304</v>
      </c>
      <c r="C1625" s="197" t="s">
        <v>305</v>
      </c>
      <c r="D1625" s="197" t="s">
        <v>126</v>
      </c>
      <c r="E1625" s="197" t="s">
        <v>127</v>
      </c>
      <c r="F1625" s="197" t="s">
        <v>125</v>
      </c>
      <c r="G1625" s="197" t="s">
        <v>140</v>
      </c>
      <c r="H1625" s="197" t="s">
        <v>196</v>
      </c>
      <c r="I1625" s="197" t="s">
        <v>128</v>
      </c>
      <c r="J1625" s="197" t="s">
        <v>196</v>
      </c>
      <c r="K1625" s="197" t="s">
        <v>196</v>
      </c>
      <c r="L1625" s="197" t="s">
        <v>196</v>
      </c>
      <c r="M1625" s="198">
        <v>-81.599999999999994</v>
      </c>
      <c r="N1625" t="str">
        <f t="shared" si="25"/>
        <v>210500010100</v>
      </c>
    </row>
    <row r="1626" spans="1:14" x14ac:dyDescent="0.25">
      <c r="A1626" s="197" t="s">
        <v>108</v>
      </c>
      <c r="B1626" s="197" t="s">
        <v>304</v>
      </c>
      <c r="C1626" s="197" t="s">
        <v>305</v>
      </c>
      <c r="D1626" s="197" t="s">
        <v>126</v>
      </c>
      <c r="E1626" s="197" t="s">
        <v>127</v>
      </c>
      <c r="F1626" s="197" t="s">
        <v>125</v>
      </c>
      <c r="G1626" s="197" t="s">
        <v>139</v>
      </c>
      <c r="H1626" s="197" t="s">
        <v>196</v>
      </c>
      <c r="I1626" s="197" t="s">
        <v>128</v>
      </c>
      <c r="J1626" s="197" t="s">
        <v>196</v>
      </c>
      <c r="K1626" s="197" t="s">
        <v>196</v>
      </c>
      <c r="L1626" s="197" t="s">
        <v>196</v>
      </c>
      <c r="M1626" s="198">
        <v>-3.74</v>
      </c>
      <c r="N1626" t="str">
        <f t="shared" si="25"/>
        <v>210000010100</v>
      </c>
    </row>
    <row r="1627" spans="1:14" x14ac:dyDescent="0.25">
      <c r="A1627" s="197" t="s">
        <v>108</v>
      </c>
      <c r="B1627" s="197" t="s">
        <v>304</v>
      </c>
      <c r="C1627" s="197" t="s">
        <v>305</v>
      </c>
      <c r="D1627" s="197" t="s">
        <v>126</v>
      </c>
      <c r="E1627" s="197" t="s">
        <v>127</v>
      </c>
      <c r="F1627" s="197" t="s">
        <v>125</v>
      </c>
      <c r="G1627" s="197" t="s">
        <v>139</v>
      </c>
      <c r="H1627" s="197" t="s">
        <v>196</v>
      </c>
      <c r="I1627" s="197" t="s">
        <v>128</v>
      </c>
      <c r="J1627" s="197" t="s">
        <v>196</v>
      </c>
      <c r="K1627" s="197" t="s">
        <v>196</v>
      </c>
      <c r="L1627" s="197" t="s">
        <v>196</v>
      </c>
      <c r="M1627" s="198">
        <v>-2.8</v>
      </c>
      <c r="N1627" t="str">
        <f t="shared" si="25"/>
        <v>210000010100</v>
      </c>
    </row>
    <row r="1628" spans="1:14" x14ac:dyDescent="0.25">
      <c r="A1628" s="197" t="s">
        <v>108</v>
      </c>
      <c r="B1628" s="197" t="s">
        <v>304</v>
      </c>
      <c r="C1628" s="197" t="s">
        <v>305</v>
      </c>
      <c r="D1628" s="197" t="s">
        <v>126</v>
      </c>
      <c r="E1628" s="197" t="s">
        <v>127</v>
      </c>
      <c r="F1628" s="197" t="s">
        <v>125</v>
      </c>
      <c r="G1628" s="197" t="s">
        <v>143</v>
      </c>
      <c r="H1628" s="197" t="s">
        <v>196</v>
      </c>
      <c r="I1628" s="197" t="s">
        <v>128</v>
      </c>
      <c r="J1628" s="197" t="s">
        <v>196</v>
      </c>
      <c r="K1628" s="197" t="s">
        <v>196</v>
      </c>
      <c r="L1628" s="197" t="s">
        <v>196</v>
      </c>
      <c r="M1628" s="198">
        <v>-62</v>
      </c>
      <c r="N1628" t="str">
        <f t="shared" si="25"/>
        <v>213000010100</v>
      </c>
    </row>
    <row r="1629" spans="1:14" x14ac:dyDescent="0.25">
      <c r="A1629" s="197" t="s">
        <v>108</v>
      </c>
      <c r="B1629" s="197" t="s">
        <v>304</v>
      </c>
      <c r="C1629" s="197" t="s">
        <v>305</v>
      </c>
      <c r="D1629" s="197" t="s">
        <v>126</v>
      </c>
      <c r="E1629" s="197" t="s">
        <v>127</v>
      </c>
      <c r="F1629" s="197" t="s">
        <v>125</v>
      </c>
      <c r="G1629" s="197" t="s">
        <v>143</v>
      </c>
      <c r="H1629" s="197" t="s">
        <v>196</v>
      </c>
      <c r="I1629" s="197" t="s">
        <v>128</v>
      </c>
      <c r="J1629" s="197" t="s">
        <v>196</v>
      </c>
      <c r="K1629" s="197" t="s">
        <v>196</v>
      </c>
      <c r="L1629" s="197" t="s">
        <v>196</v>
      </c>
      <c r="M1629" s="198">
        <v>-46.5</v>
      </c>
      <c r="N1629" t="str">
        <f t="shared" si="25"/>
        <v>213000010100</v>
      </c>
    </row>
    <row r="1630" spans="1:14" x14ac:dyDescent="0.25">
      <c r="A1630" s="197" t="s">
        <v>108</v>
      </c>
      <c r="B1630" s="197" t="s">
        <v>304</v>
      </c>
      <c r="C1630" s="197" t="s">
        <v>305</v>
      </c>
      <c r="D1630" s="197" t="s">
        <v>126</v>
      </c>
      <c r="E1630" s="197" t="s">
        <v>127</v>
      </c>
      <c r="F1630" s="197" t="s">
        <v>125</v>
      </c>
      <c r="G1630" s="197" t="s">
        <v>139</v>
      </c>
      <c r="H1630" s="197" t="s">
        <v>196</v>
      </c>
      <c r="I1630" s="197" t="s">
        <v>128</v>
      </c>
      <c r="J1630" s="197" t="s">
        <v>196</v>
      </c>
      <c r="K1630" s="197" t="s">
        <v>196</v>
      </c>
      <c r="L1630" s="197" t="s">
        <v>196</v>
      </c>
      <c r="M1630" s="198">
        <v>-39.56</v>
      </c>
      <c r="N1630" t="str">
        <f t="shared" si="25"/>
        <v>210000010100</v>
      </c>
    </row>
    <row r="1631" spans="1:14" x14ac:dyDescent="0.25">
      <c r="A1631" s="197" t="s">
        <v>108</v>
      </c>
      <c r="B1631" s="197" t="s">
        <v>304</v>
      </c>
      <c r="C1631" s="197" t="s">
        <v>305</v>
      </c>
      <c r="D1631" s="197" t="s">
        <v>126</v>
      </c>
      <c r="E1631" s="197" t="s">
        <v>127</v>
      </c>
      <c r="F1631" s="197" t="s">
        <v>125</v>
      </c>
      <c r="G1631" s="197" t="s">
        <v>139</v>
      </c>
      <c r="H1631" s="197" t="s">
        <v>196</v>
      </c>
      <c r="I1631" s="197" t="s">
        <v>128</v>
      </c>
      <c r="J1631" s="197" t="s">
        <v>196</v>
      </c>
      <c r="K1631" s="197" t="s">
        <v>196</v>
      </c>
      <c r="L1631" s="197" t="s">
        <v>196</v>
      </c>
      <c r="M1631" s="198">
        <v>-29.67</v>
      </c>
      <c r="N1631" t="str">
        <f t="shared" si="25"/>
        <v>210000010100</v>
      </c>
    </row>
    <row r="1632" spans="1:14" x14ac:dyDescent="0.25">
      <c r="A1632" s="197" t="s">
        <v>108</v>
      </c>
      <c r="B1632" s="197" t="s">
        <v>304</v>
      </c>
      <c r="C1632" s="197" t="s">
        <v>305</v>
      </c>
      <c r="D1632" s="197" t="s">
        <v>126</v>
      </c>
      <c r="E1632" s="197" t="s">
        <v>127</v>
      </c>
      <c r="F1632" s="197" t="s">
        <v>125</v>
      </c>
      <c r="G1632" s="197" t="s">
        <v>137</v>
      </c>
      <c r="H1632" s="197" t="s">
        <v>196</v>
      </c>
      <c r="I1632" s="197" t="s">
        <v>128</v>
      </c>
      <c r="J1632" s="197" t="s">
        <v>196</v>
      </c>
      <c r="K1632" s="197" t="s">
        <v>196</v>
      </c>
      <c r="L1632" s="197" t="s">
        <v>196</v>
      </c>
      <c r="M1632" s="198">
        <v>-393</v>
      </c>
      <c r="N1632" t="str">
        <f t="shared" si="25"/>
        <v>205600010100</v>
      </c>
    </row>
    <row r="1633" spans="1:14" x14ac:dyDescent="0.25">
      <c r="A1633" s="197" t="s">
        <v>108</v>
      </c>
      <c r="B1633" s="197" t="s">
        <v>304</v>
      </c>
      <c r="C1633" s="197" t="s">
        <v>305</v>
      </c>
      <c r="D1633" s="197" t="s">
        <v>126</v>
      </c>
      <c r="E1633" s="197" t="s">
        <v>127</v>
      </c>
      <c r="F1633" s="197" t="s">
        <v>125</v>
      </c>
      <c r="G1633" s="197" t="s">
        <v>154</v>
      </c>
      <c r="H1633" s="197" t="s">
        <v>196</v>
      </c>
      <c r="I1633" s="197" t="s">
        <v>128</v>
      </c>
      <c r="J1633" s="197" t="s">
        <v>196</v>
      </c>
      <c r="K1633" s="197" t="s">
        <v>196</v>
      </c>
      <c r="L1633" s="197" t="s">
        <v>196</v>
      </c>
      <c r="M1633" s="198">
        <v>393</v>
      </c>
      <c r="N1633" t="str">
        <f t="shared" si="25"/>
        <v>724000010100</v>
      </c>
    </row>
    <row r="1634" spans="1:14" x14ac:dyDescent="0.25">
      <c r="A1634" s="197" t="s">
        <v>108</v>
      </c>
      <c r="B1634" s="197" t="s">
        <v>304</v>
      </c>
      <c r="C1634" s="197" t="s">
        <v>305</v>
      </c>
      <c r="D1634" s="197" t="s">
        <v>126</v>
      </c>
      <c r="E1634" s="197" t="s">
        <v>127</v>
      </c>
      <c r="F1634" s="197" t="s">
        <v>125</v>
      </c>
      <c r="G1634" s="197" t="s">
        <v>154</v>
      </c>
      <c r="H1634" s="197" t="s">
        <v>196</v>
      </c>
      <c r="I1634" s="197" t="s">
        <v>128</v>
      </c>
      <c r="J1634" s="197" t="s">
        <v>196</v>
      </c>
      <c r="K1634" s="197" t="s">
        <v>196</v>
      </c>
      <c r="L1634" s="197" t="s">
        <v>196</v>
      </c>
      <c r="M1634" s="198">
        <v>294.75</v>
      </c>
      <c r="N1634" t="str">
        <f t="shared" si="25"/>
        <v>724000010100</v>
      </c>
    </row>
    <row r="1635" spans="1:14" x14ac:dyDescent="0.25">
      <c r="A1635" s="197" t="s">
        <v>108</v>
      </c>
      <c r="B1635" s="197" t="s">
        <v>304</v>
      </c>
      <c r="C1635" s="197" t="s">
        <v>305</v>
      </c>
      <c r="D1635" s="197" t="s">
        <v>126</v>
      </c>
      <c r="E1635" s="197" t="s">
        <v>127</v>
      </c>
      <c r="F1635" s="197" t="s">
        <v>125</v>
      </c>
      <c r="G1635" s="197" t="s">
        <v>157</v>
      </c>
      <c r="H1635" s="197" t="s">
        <v>196</v>
      </c>
      <c r="I1635" s="197" t="s">
        <v>128</v>
      </c>
      <c r="J1635" s="197" t="s">
        <v>196</v>
      </c>
      <c r="K1635" s="197" t="s">
        <v>196</v>
      </c>
      <c r="L1635" s="197" t="s">
        <v>196</v>
      </c>
      <c r="M1635" s="198">
        <v>108.8</v>
      </c>
      <c r="N1635" t="str">
        <f t="shared" si="25"/>
        <v>726900010100</v>
      </c>
    </row>
    <row r="1636" spans="1:14" x14ac:dyDescent="0.25">
      <c r="A1636" s="197" t="s">
        <v>108</v>
      </c>
      <c r="B1636" s="197" t="s">
        <v>304</v>
      </c>
      <c r="C1636" s="197" t="s">
        <v>305</v>
      </c>
      <c r="D1636" s="197" t="s">
        <v>126</v>
      </c>
      <c r="E1636" s="197" t="s">
        <v>127</v>
      </c>
      <c r="F1636" s="197" t="s">
        <v>125</v>
      </c>
      <c r="G1636" s="197" t="s">
        <v>157</v>
      </c>
      <c r="H1636" s="197" t="s">
        <v>196</v>
      </c>
      <c r="I1636" s="197" t="s">
        <v>128</v>
      </c>
      <c r="J1636" s="197" t="s">
        <v>196</v>
      </c>
      <c r="K1636" s="197" t="s">
        <v>196</v>
      </c>
      <c r="L1636" s="197" t="s">
        <v>196</v>
      </c>
      <c r="M1636" s="198">
        <v>81.599999999999994</v>
      </c>
      <c r="N1636" t="str">
        <f t="shared" si="25"/>
        <v>726900010100</v>
      </c>
    </row>
    <row r="1637" spans="1:14" x14ac:dyDescent="0.25">
      <c r="A1637" s="197" t="s">
        <v>108</v>
      </c>
      <c r="B1637" s="197" t="s">
        <v>304</v>
      </c>
      <c r="C1637" s="197" t="s">
        <v>305</v>
      </c>
      <c r="D1637" s="197" t="s">
        <v>126</v>
      </c>
      <c r="E1637" s="197" t="s">
        <v>127</v>
      </c>
      <c r="F1637" s="197" t="s">
        <v>125</v>
      </c>
      <c r="G1637" s="197" t="s">
        <v>157</v>
      </c>
      <c r="H1637" s="197" t="s">
        <v>196</v>
      </c>
      <c r="I1637" s="197" t="s">
        <v>128</v>
      </c>
      <c r="J1637" s="197" t="s">
        <v>196</v>
      </c>
      <c r="K1637" s="197" t="s">
        <v>196</v>
      </c>
      <c r="L1637" s="197" t="s">
        <v>196</v>
      </c>
      <c r="M1637" s="198">
        <v>19.78</v>
      </c>
      <c r="N1637" t="str">
        <f t="shared" si="25"/>
        <v>726900010100</v>
      </c>
    </row>
    <row r="1638" spans="1:14" x14ac:dyDescent="0.25">
      <c r="A1638" s="197" t="s">
        <v>108</v>
      </c>
      <c r="B1638" s="197" t="s">
        <v>304</v>
      </c>
      <c r="C1638" s="197" t="s">
        <v>305</v>
      </c>
      <c r="D1638" s="197" t="s">
        <v>126</v>
      </c>
      <c r="E1638" s="197" t="s">
        <v>127</v>
      </c>
      <c r="F1638" s="197" t="s">
        <v>125</v>
      </c>
      <c r="G1638" s="197" t="s">
        <v>157</v>
      </c>
      <c r="H1638" s="197" t="s">
        <v>196</v>
      </c>
      <c r="I1638" s="197" t="s">
        <v>128</v>
      </c>
      <c r="J1638" s="197" t="s">
        <v>196</v>
      </c>
      <c r="K1638" s="197" t="s">
        <v>196</v>
      </c>
      <c r="L1638" s="197" t="s">
        <v>196</v>
      </c>
      <c r="M1638" s="198">
        <v>14.84</v>
      </c>
      <c r="N1638" t="str">
        <f t="shared" si="25"/>
        <v>726900010100</v>
      </c>
    </row>
    <row r="1639" spans="1:14" x14ac:dyDescent="0.25">
      <c r="A1639" s="197" t="s">
        <v>108</v>
      </c>
      <c r="B1639" s="197" t="s">
        <v>304</v>
      </c>
      <c r="C1639" s="197" t="s">
        <v>305</v>
      </c>
      <c r="D1639" s="197" t="s">
        <v>126</v>
      </c>
      <c r="E1639" s="197" t="s">
        <v>127</v>
      </c>
      <c r="F1639" s="197" t="s">
        <v>125</v>
      </c>
      <c r="G1639" s="197" t="s">
        <v>139</v>
      </c>
      <c r="H1639" s="197" t="s">
        <v>196</v>
      </c>
      <c r="I1639" s="197" t="s">
        <v>128</v>
      </c>
      <c r="J1639" s="197" t="s">
        <v>196</v>
      </c>
      <c r="K1639" s="197" t="s">
        <v>196</v>
      </c>
      <c r="L1639" s="197" t="s">
        <v>196</v>
      </c>
      <c r="M1639" s="198">
        <v>-114.29</v>
      </c>
      <c r="N1639" t="str">
        <f t="shared" si="25"/>
        <v>210000010100</v>
      </c>
    </row>
    <row r="1640" spans="1:14" x14ac:dyDescent="0.25">
      <c r="A1640" s="197" t="s">
        <v>108</v>
      </c>
      <c r="B1640" s="197" t="s">
        <v>304</v>
      </c>
      <c r="C1640" s="197" t="s">
        <v>305</v>
      </c>
      <c r="D1640" s="197" t="s">
        <v>126</v>
      </c>
      <c r="E1640" s="197" t="s">
        <v>127</v>
      </c>
      <c r="F1640" s="197" t="s">
        <v>125</v>
      </c>
      <c r="G1640" s="197" t="s">
        <v>139</v>
      </c>
      <c r="H1640" s="197" t="s">
        <v>196</v>
      </c>
      <c r="I1640" s="197" t="s">
        <v>128</v>
      </c>
      <c r="J1640" s="197" t="s">
        <v>196</v>
      </c>
      <c r="K1640" s="197" t="s">
        <v>196</v>
      </c>
      <c r="L1640" s="197" t="s">
        <v>196</v>
      </c>
      <c r="M1640" s="198">
        <v>-85.71</v>
      </c>
      <c r="N1640" t="str">
        <f t="shared" si="25"/>
        <v>210000010100</v>
      </c>
    </row>
    <row r="1641" spans="1:14" x14ac:dyDescent="0.25">
      <c r="A1641" s="197" t="s">
        <v>108</v>
      </c>
      <c r="B1641" s="197" t="s">
        <v>304</v>
      </c>
      <c r="C1641" s="197" t="s">
        <v>305</v>
      </c>
      <c r="D1641" s="197" t="s">
        <v>126</v>
      </c>
      <c r="E1641" s="197" t="s">
        <v>127</v>
      </c>
      <c r="F1641" s="197" t="s">
        <v>125</v>
      </c>
      <c r="G1641" s="197" t="s">
        <v>149</v>
      </c>
      <c r="H1641" s="197" t="s">
        <v>196</v>
      </c>
      <c r="I1641" s="197" t="s">
        <v>128</v>
      </c>
      <c r="J1641" s="197" t="s">
        <v>196</v>
      </c>
      <c r="K1641" s="197" t="s">
        <v>196</v>
      </c>
      <c r="L1641" s="197" t="s">
        <v>196</v>
      </c>
      <c r="M1641" s="198">
        <v>1648.46</v>
      </c>
      <c r="N1641" t="str">
        <f t="shared" si="25"/>
        <v>710000010100</v>
      </c>
    </row>
    <row r="1642" spans="1:14" x14ac:dyDescent="0.25">
      <c r="A1642" s="197" t="s">
        <v>108</v>
      </c>
      <c r="B1642" s="197" t="s">
        <v>304</v>
      </c>
      <c r="C1642" s="197" t="s">
        <v>305</v>
      </c>
      <c r="D1642" s="197" t="s">
        <v>126</v>
      </c>
      <c r="E1642" s="197" t="s">
        <v>127</v>
      </c>
      <c r="F1642" s="197" t="s">
        <v>125</v>
      </c>
      <c r="G1642" s="197" t="s">
        <v>149</v>
      </c>
      <c r="H1642" s="197" t="s">
        <v>196</v>
      </c>
      <c r="I1642" s="197" t="s">
        <v>128</v>
      </c>
      <c r="J1642" s="197" t="s">
        <v>196</v>
      </c>
      <c r="K1642" s="197" t="s">
        <v>196</v>
      </c>
      <c r="L1642" s="197" t="s">
        <v>196</v>
      </c>
      <c r="M1642" s="198">
        <v>1236.3399999999999</v>
      </c>
      <c r="N1642" t="str">
        <f t="shared" si="25"/>
        <v>710000010100</v>
      </c>
    </row>
    <row r="1643" spans="1:14" x14ac:dyDescent="0.25">
      <c r="A1643" s="197" t="s">
        <v>108</v>
      </c>
      <c r="B1643" s="197" t="s">
        <v>304</v>
      </c>
      <c r="C1643" s="197" t="s">
        <v>305</v>
      </c>
      <c r="D1643" s="197" t="s">
        <v>126</v>
      </c>
      <c r="E1643" s="197" t="s">
        <v>127</v>
      </c>
      <c r="F1643" s="197" t="s">
        <v>125</v>
      </c>
      <c r="G1643" s="197" t="s">
        <v>147</v>
      </c>
      <c r="H1643" s="197" t="s">
        <v>196</v>
      </c>
      <c r="I1643" s="197" t="s">
        <v>128</v>
      </c>
      <c r="J1643" s="197" t="s">
        <v>196</v>
      </c>
      <c r="K1643" s="197" t="s">
        <v>196</v>
      </c>
      <c r="L1643" s="197" t="s">
        <v>196</v>
      </c>
      <c r="M1643" s="198">
        <v>-16.66</v>
      </c>
      <c r="N1643" t="str">
        <f t="shared" si="25"/>
        <v>216000010100</v>
      </c>
    </row>
    <row r="1644" spans="1:14" x14ac:dyDescent="0.25">
      <c r="A1644" s="197" t="s">
        <v>108</v>
      </c>
      <c r="B1644" s="197" t="s">
        <v>304</v>
      </c>
      <c r="C1644" s="197" t="s">
        <v>305</v>
      </c>
      <c r="D1644" s="197" t="s">
        <v>126</v>
      </c>
      <c r="E1644" s="197" t="s">
        <v>127</v>
      </c>
      <c r="F1644" s="197" t="s">
        <v>125</v>
      </c>
      <c r="G1644" s="197" t="s">
        <v>144</v>
      </c>
      <c r="H1644" s="197" t="s">
        <v>196</v>
      </c>
      <c r="I1644" s="197" t="s">
        <v>128</v>
      </c>
      <c r="J1644" s="197" t="s">
        <v>196</v>
      </c>
      <c r="K1644" s="197" t="s">
        <v>196</v>
      </c>
      <c r="L1644" s="197" t="s">
        <v>196</v>
      </c>
      <c r="M1644" s="198">
        <v>-151.65</v>
      </c>
      <c r="N1644" t="str">
        <f t="shared" si="25"/>
        <v>214000010100</v>
      </c>
    </row>
    <row r="1645" spans="1:14" x14ac:dyDescent="0.25">
      <c r="A1645" s="197" t="s">
        <v>108</v>
      </c>
      <c r="B1645" s="197" t="s">
        <v>304</v>
      </c>
      <c r="C1645" s="197" t="s">
        <v>305</v>
      </c>
      <c r="D1645" s="197" t="s">
        <v>126</v>
      </c>
      <c r="E1645" s="197" t="s">
        <v>127</v>
      </c>
      <c r="F1645" s="197" t="s">
        <v>125</v>
      </c>
      <c r="G1645" s="197" t="s">
        <v>144</v>
      </c>
      <c r="H1645" s="197" t="s">
        <v>196</v>
      </c>
      <c r="I1645" s="197" t="s">
        <v>128</v>
      </c>
      <c r="J1645" s="197" t="s">
        <v>196</v>
      </c>
      <c r="K1645" s="197" t="s">
        <v>196</v>
      </c>
      <c r="L1645" s="197" t="s">
        <v>196</v>
      </c>
      <c r="M1645" s="198">
        <v>-113.74</v>
      </c>
      <c r="N1645" t="str">
        <f t="shared" si="25"/>
        <v>214000010100</v>
      </c>
    </row>
    <row r="1646" spans="1:14" x14ac:dyDescent="0.25">
      <c r="A1646" s="197" t="s">
        <v>108</v>
      </c>
      <c r="B1646" s="197" t="s">
        <v>304</v>
      </c>
      <c r="C1646" s="197" t="s">
        <v>305</v>
      </c>
      <c r="D1646" s="197" t="s">
        <v>126</v>
      </c>
      <c r="E1646" s="197" t="s">
        <v>127</v>
      </c>
      <c r="F1646" s="197" t="s">
        <v>125</v>
      </c>
      <c r="G1646" s="197" t="s">
        <v>138</v>
      </c>
      <c r="H1646" s="197" t="s">
        <v>196</v>
      </c>
      <c r="I1646" s="197" t="s">
        <v>128</v>
      </c>
      <c r="J1646" s="197" t="s">
        <v>196</v>
      </c>
      <c r="K1646" s="197" t="s">
        <v>196</v>
      </c>
      <c r="L1646" s="197" t="s">
        <v>196</v>
      </c>
      <c r="M1646" s="198">
        <v>-22.22</v>
      </c>
      <c r="N1646" t="str">
        <f t="shared" si="25"/>
        <v>205800010100</v>
      </c>
    </row>
    <row r="1647" spans="1:14" x14ac:dyDescent="0.25">
      <c r="A1647" s="197" t="s">
        <v>108</v>
      </c>
      <c r="B1647" s="197" t="s">
        <v>304</v>
      </c>
      <c r="C1647" s="197" t="s">
        <v>305</v>
      </c>
      <c r="D1647" s="197" t="s">
        <v>126</v>
      </c>
      <c r="E1647" s="197" t="s">
        <v>127</v>
      </c>
      <c r="F1647" s="197" t="s">
        <v>125</v>
      </c>
      <c r="G1647" s="197" t="s">
        <v>138</v>
      </c>
      <c r="H1647" s="197" t="s">
        <v>196</v>
      </c>
      <c r="I1647" s="197" t="s">
        <v>128</v>
      </c>
      <c r="J1647" s="197" t="s">
        <v>196</v>
      </c>
      <c r="K1647" s="197" t="s">
        <v>196</v>
      </c>
      <c r="L1647" s="197" t="s">
        <v>196</v>
      </c>
      <c r="M1647" s="198">
        <v>-16.649999999999999</v>
      </c>
      <c r="N1647" t="str">
        <f t="shared" si="25"/>
        <v>205800010100</v>
      </c>
    </row>
    <row r="1648" spans="1:14" x14ac:dyDescent="0.25">
      <c r="A1648" s="197" t="s">
        <v>108</v>
      </c>
      <c r="B1648" s="197" t="s">
        <v>304</v>
      </c>
      <c r="C1648" s="197" t="s">
        <v>305</v>
      </c>
      <c r="D1648" s="197" t="s">
        <v>126</v>
      </c>
      <c r="E1648" s="197" t="s">
        <v>127</v>
      </c>
      <c r="F1648" s="197" t="s">
        <v>125</v>
      </c>
      <c r="G1648" s="197" t="s">
        <v>145</v>
      </c>
      <c r="H1648" s="197" t="s">
        <v>196</v>
      </c>
      <c r="I1648" s="197" t="s">
        <v>128</v>
      </c>
      <c r="J1648" s="197" t="s">
        <v>196</v>
      </c>
      <c r="K1648" s="197" t="s">
        <v>196</v>
      </c>
      <c r="L1648" s="197" t="s">
        <v>196</v>
      </c>
      <c r="M1648" s="198">
        <v>-82.27</v>
      </c>
      <c r="N1648" t="str">
        <f t="shared" si="25"/>
        <v>215000010100</v>
      </c>
    </row>
    <row r="1649" spans="1:14" x14ac:dyDescent="0.25">
      <c r="A1649" s="197" t="s">
        <v>108</v>
      </c>
      <c r="B1649" s="197" t="s">
        <v>304</v>
      </c>
      <c r="C1649" s="197" t="s">
        <v>305</v>
      </c>
      <c r="D1649" s="197" t="s">
        <v>126</v>
      </c>
      <c r="E1649" s="197" t="s">
        <v>127</v>
      </c>
      <c r="F1649" s="197" t="s">
        <v>125</v>
      </c>
      <c r="G1649" s="197" t="s">
        <v>145</v>
      </c>
      <c r="H1649" s="197" t="s">
        <v>196</v>
      </c>
      <c r="I1649" s="197" t="s">
        <v>128</v>
      </c>
      <c r="J1649" s="197" t="s">
        <v>196</v>
      </c>
      <c r="K1649" s="197" t="s">
        <v>196</v>
      </c>
      <c r="L1649" s="197" t="s">
        <v>196</v>
      </c>
      <c r="M1649" s="198">
        <v>-61.71</v>
      </c>
      <c r="N1649" t="str">
        <f t="shared" si="25"/>
        <v>215000010100</v>
      </c>
    </row>
    <row r="1650" spans="1:14" x14ac:dyDescent="0.25">
      <c r="A1650" s="197" t="s">
        <v>108</v>
      </c>
      <c r="B1650" s="197" t="s">
        <v>304</v>
      </c>
      <c r="C1650" s="197" t="s">
        <v>305</v>
      </c>
      <c r="D1650" s="197" t="s">
        <v>126</v>
      </c>
      <c r="E1650" s="197" t="s">
        <v>127</v>
      </c>
      <c r="F1650" s="197" t="s">
        <v>125</v>
      </c>
      <c r="G1650" s="197" t="s">
        <v>124</v>
      </c>
      <c r="H1650" s="197" t="s">
        <v>196</v>
      </c>
      <c r="I1650" s="197" t="s">
        <v>128</v>
      </c>
      <c r="J1650" s="197" t="s">
        <v>196</v>
      </c>
      <c r="K1650" s="197" t="s">
        <v>196</v>
      </c>
      <c r="L1650" s="197" t="s">
        <v>196</v>
      </c>
      <c r="M1650" s="198">
        <v>-952</v>
      </c>
      <c r="N1650" t="str">
        <f t="shared" si="25"/>
        <v>100000010100</v>
      </c>
    </row>
    <row r="1651" spans="1:14" x14ac:dyDescent="0.25">
      <c r="A1651" s="197" t="s">
        <v>108</v>
      </c>
      <c r="B1651" s="197" t="s">
        <v>304</v>
      </c>
      <c r="C1651" s="197" t="s">
        <v>305</v>
      </c>
      <c r="D1651" s="197" t="s">
        <v>126</v>
      </c>
      <c r="E1651" s="197" t="s">
        <v>127</v>
      </c>
      <c r="F1651" s="197" t="s">
        <v>125</v>
      </c>
      <c r="G1651" s="197" t="s">
        <v>124</v>
      </c>
      <c r="H1651" s="197" t="s">
        <v>196</v>
      </c>
      <c r="I1651" s="197" t="s">
        <v>128</v>
      </c>
      <c r="J1651" s="197" t="s">
        <v>196</v>
      </c>
      <c r="K1651" s="197" t="s">
        <v>196</v>
      </c>
      <c r="L1651" s="197" t="s">
        <v>196</v>
      </c>
      <c r="M1651" s="198">
        <v>-714</v>
      </c>
      <c r="N1651" t="str">
        <f t="shared" si="25"/>
        <v>100000010100</v>
      </c>
    </row>
    <row r="1652" spans="1:14" x14ac:dyDescent="0.25">
      <c r="A1652" s="197" t="s">
        <v>108</v>
      </c>
      <c r="B1652" s="197" t="s">
        <v>304</v>
      </c>
      <c r="C1652" s="197" t="s">
        <v>305</v>
      </c>
      <c r="D1652" s="197" t="s">
        <v>126</v>
      </c>
      <c r="E1652" s="197" t="s">
        <v>127</v>
      </c>
      <c r="F1652" s="197" t="s">
        <v>125</v>
      </c>
      <c r="G1652" s="197" t="s">
        <v>152</v>
      </c>
      <c r="H1652" s="197" t="s">
        <v>196</v>
      </c>
      <c r="I1652" s="197" t="s">
        <v>128</v>
      </c>
      <c r="J1652" s="197" t="s">
        <v>196</v>
      </c>
      <c r="K1652" s="197" t="s">
        <v>196</v>
      </c>
      <c r="L1652" s="197" t="s">
        <v>196</v>
      </c>
      <c r="M1652" s="198">
        <v>94.98</v>
      </c>
      <c r="N1652" t="str">
        <f t="shared" si="25"/>
        <v>723000010100</v>
      </c>
    </row>
    <row r="1653" spans="1:14" x14ac:dyDescent="0.25">
      <c r="A1653" s="197" t="s">
        <v>108</v>
      </c>
      <c r="B1653" s="197" t="s">
        <v>304</v>
      </c>
      <c r="C1653" s="197" t="s">
        <v>305</v>
      </c>
      <c r="D1653" s="197" t="s">
        <v>126</v>
      </c>
      <c r="E1653" s="197" t="s">
        <v>127</v>
      </c>
      <c r="F1653" s="197" t="s">
        <v>125</v>
      </c>
      <c r="G1653" s="197" t="s">
        <v>152</v>
      </c>
      <c r="H1653" s="197" t="s">
        <v>196</v>
      </c>
      <c r="I1653" s="197" t="s">
        <v>128</v>
      </c>
      <c r="J1653" s="197" t="s">
        <v>196</v>
      </c>
      <c r="K1653" s="197" t="s">
        <v>196</v>
      </c>
      <c r="L1653" s="197" t="s">
        <v>196</v>
      </c>
      <c r="M1653" s="198">
        <v>71.23</v>
      </c>
      <c r="N1653" t="str">
        <f t="shared" si="25"/>
        <v>723000010100</v>
      </c>
    </row>
    <row r="1654" spans="1:14" x14ac:dyDescent="0.25">
      <c r="A1654" s="197" t="s">
        <v>108</v>
      </c>
      <c r="B1654" s="197" t="s">
        <v>304</v>
      </c>
      <c r="C1654" s="197" t="s">
        <v>305</v>
      </c>
      <c r="D1654" s="197" t="s">
        <v>126</v>
      </c>
      <c r="E1654" s="197" t="s">
        <v>127</v>
      </c>
      <c r="F1654" s="197" t="s">
        <v>125</v>
      </c>
      <c r="G1654" s="197" t="s">
        <v>153</v>
      </c>
      <c r="H1654" s="197" t="s">
        <v>196</v>
      </c>
      <c r="I1654" s="197" t="s">
        <v>128</v>
      </c>
      <c r="J1654" s="197" t="s">
        <v>196</v>
      </c>
      <c r="K1654" s="197" t="s">
        <v>196</v>
      </c>
      <c r="L1654" s="197" t="s">
        <v>196</v>
      </c>
      <c r="M1654" s="198">
        <v>22.22</v>
      </c>
      <c r="N1654" t="str">
        <f t="shared" si="25"/>
        <v>723100010100</v>
      </c>
    </row>
    <row r="1655" spans="1:14" x14ac:dyDescent="0.25">
      <c r="A1655" s="197" t="s">
        <v>108</v>
      </c>
      <c r="B1655" s="197" t="s">
        <v>304</v>
      </c>
      <c r="C1655" s="197" t="s">
        <v>305</v>
      </c>
      <c r="D1655" s="197" t="s">
        <v>126</v>
      </c>
      <c r="E1655" s="197" t="s">
        <v>127</v>
      </c>
      <c r="F1655" s="197" t="s">
        <v>125</v>
      </c>
      <c r="G1655" s="197" t="s">
        <v>153</v>
      </c>
      <c r="H1655" s="197" t="s">
        <v>196</v>
      </c>
      <c r="I1655" s="197" t="s">
        <v>128</v>
      </c>
      <c r="J1655" s="197" t="s">
        <v>196</v>
      </c>
      <c r="K1655" s="197" t="s">
        <v>196</v>
      </c>
      <c r="L1655" s="197" t="s">
        <v>196</v>
      </c>
      <c r="M1655" s="198">
        <v>16.649999999999999</v>
      </c>
      <c r="N1655" t="str">
        <f t="shared" si="25"/>
        <v>723100010100</v>
      </c>
    </row>
    <row r="1656" spans="1:14" x14ac:dyDescent="0.25">
      <c r="A1656" s="197" t="s">
        <v>108</v>
      </c>
      <c r="B1656" s="197" t="s">
        <v>304</v>
      </c>
      <c r="C1656" s="197" t="s">
        <v>305</v>
      </c>
      <c r="D1656" s="197" t="s">
        <v>126</v>
      </c>
      <c r="E1656" s="197" t="s">
        <v>127</v>
      </c>
      <c r="F1656" s="197" t="s">
        <v>125</v>
      </c>
      <c r="G1656" s="197" t="s">
        <v>137</v>
      </c>
      <c r="H1656" s="197" t="s">
        <v>196</v>
      </c>
      <c r="I1656" s="197" t="s">
        <v>128</v>
      </c>
      <c r="J1656" s="197" t="s">
        <v>196</v>
      </c>
      <c r="K1656" s="197" t="s">
        <v>196</v>
      </c>
      <c r="L1656" s="197" t="s">
        <v>196</v>
      </c>
      <c r="M1656" s="198">
        <v>-294.75</v>
      </c>
      <c r="N1656" t="str">
        <f t="shared" si="25"/>
        <v>205600010100</v>
      </c>
    </row>
    <row r="1657" spans="1:14" x14ac:dyDescent="0.25">
      <c r="A1657" s="197" t="s">
        <v>108</v>
      </c>
      <c r="B1657" s="197" t="s">
        <v>304</v>
      </c>
      <c r="C1657" s="197" t="s">
        <v>305</v>
      </c>
      <c r="D1657" s="197" t="s">
        <v>126</v>
      </c>
      <c r="E1657" s="197" t="s">
        <v>127</v>
      </c>
      <c r="F1657" s="197" t="s">
        <v>125</v>
      </c>
      <c r="G1657" s="197" t="s">
        <v>139</v>
      </c>
      <c r="H1657" s="197" t="s">
        <v>196</v>
      </c>
      <c r="I1657" s="197" t="s">
        <v>128</v>
      </c>
      <c r="J1657" s="197" t="s">
        <v>196</v>
      </c>
      <c r="K1657" s="197" t="s">
        <v>196</v>
      </c>
      <c r="L1657" s="197" t="s">
        <v>196</v>
      </c>
      <c r="M1657" s="198">
        <v>-19.78</v>
      </c>
      <c r="N1657" t="str">
        <f t="shared" si="25"/>
        <v>210000010100</v>
      </c>
    </row>
    <row r="1658" spans="1:14" x14ac:dyDescent="0.25">
      <c r="A1658" s="197" t="s">
        <v>108</v>
      </c>
      <c r="B1658" s="197" t="s">
        <v>304</v>
      </c>
      <c r="C1658" s="197" t="s">
        <v>305</v>
      </c>
      <c r="D1658" s="197" t="s">
        <v>126</v>
      </c>
      <c r="E1658" s="197" t="s">
        <v>127</v>
      </c>
      <c r="F1658" s="197" t="s">
        <v>125</v>
      </c>
      <c r="G1658" s="197" t="s">
        <v>139</v>
      </c>
      <c r="H1658" s="197" t="s">
        <v>196</v>
      </c>
      <c r="I1658" s="197" t="s">
        <v>128</v>
      </c>
      <c r="J1658" s="197" t="s">
        <v>196</v>
      </c>
      <c r="K1658" s="197" t="s">
        <v>196</v>
      </c>
      <c r="L1658" s="197" t="s">
        <v>196</v>
      </c>
      <c r="M1658" s="198">
        <v>-14.84</v>
      </c>
      <c r="N1658" t="str">
        <f t="shared" si="25"/>
        <v>210000010100</v>
      </c>
    </row>
    <row r="1659" spans="1:14" x14ac:dyDescent="0.25">
      <c r="A1659" s="197" t="s">
        <v>108</v>
      </c>
      <c r="B1659" s="197" t="s">
        <v>304</v>
      </c>
      <c r="C1659" s="197" t="s">
        <v>305</v>
      </c>
      <c r="D1659" s="197" t="s">
        <v>126</v>
      </c>
      <c r="E1659" s="197" t="s">
        <v>127</v>
      </c>
      <c r="F1659" s="197" t="s">
        <v>125</v>
      </c>
      <c r="G1659" s="197" t="s">
        <v>134</v>
      </c>
      <c r="H1659" s="197" t="s">
        <v>196</v>
      </c>
      <c r="I1659" s="197" t="s">
        <v>128</v>
      </c>
      <c r="J1659" s="197" t="s">
        <v>196</v>
      </c>
      <c r="K1659" s="197" t="s">
        <v>196</v>
      </c>
      <c r="L1659" s="197" t="s">
        <v>196</v>
      </c>
      <c r="M1659" s="198">
        <v>-108.8</v>
      </c>
      <c r="N1659" t="str">
        <f t="shared" si="25"/>
        <v>205200010100</v>
      </c>
    </row>
    <row r="1660" spans="1:14" x14ac:dyDescent="0.25">
      <c r="A1660" s="197" t="s">
        <v>108</v>
      </c>
      <c r="B1660" s="197" t="s">
        <v>304</v>
      </c>
      <c r="C1660" s="197" t="s">
        <v>305</v>
      </c>
      <c r="D1660" s="197" t="s">
        <v>126</v>
      </c>
      <c r="E1660" s="197" t="s">
        <v>127</v>
      </c>
      <c r="F1660" s="197" t="s">
        <v>125</v>
      </c>
      <c r="G1660" s="197" t="s">
        <v>134</v>
      </c>
      <c r="H1660" s="197" t="s">
        <v>196</v>
      </c>
      <c r="I1660" s="197" t="s">
        <v>128</v>
      </c>
      <c r="J1660" s="197" t="s">
        <v>196</v>
      </c>
      <c r="K1660" s="197" t="s">
        <v>196</v>
      </c>
      <c r="L1660" s="197" t="s">
        <v>196</v>
      </c>
      <c r="M1660" s="198">
        <v>-81.599999999999994</v>
      </c>
      <c r="N1660" t="str">
        <f t="shared" si="25"/>
        <v>205200010100</v>
      </c>
    </row>
    <row r="1661" spans="1:14" x14ac:dyDescent="0.25">
      <c r="A1661" s="197" t="s">
        <v>108</v>
      </c>
      <c r="B1661" s="197" t="s">
        <v>304</v>
      </c>
      <c r="C1661" s="197" t="s">
        <v>305</v>
      </c>
      <c r="D1661" s="197" t="s">
        <v>126</v>
      </c>
      <c r="E1661" s="197" t="s">
        <v>127</v>
      </c>
      <c r="F1661" s="197" t="s">
        <v>125</v>
      </c>
      <c r="G1661" s="197" t="s">
        <v>141</v>
      </c>
      <c r="H1661" s="197" t="s">
        <v>196</v>
      </c>
      <c r="I1661" s="197" t="s">
        <v>128</v>
      </c>
      <c r="J1661" s="197" t="s">
        <v>196</v>
      </c>
      <c r="K1661" s="197" t="s">
        <v>196</v>
      </c>
      <c r="L1661" s="197" t="s">
        <v>196</v>
      </c>
      <c r="M1661" s="198">
        <v>-94.98</v>
      </c>
      <c r="N1661" t="str">
        <f t="shared" si="25"/>
        <v>211000010100</v>
      </c>
    </row>
    <row r="1662" spans="1:14" x14ac:dyDescent="0.25">
      <c r="A1662" s="197" t="s">
        <v>108</v>
      </c>
      <c r="B1662" s="197" t="s">
        <v>304</v>
      </c>
      <c r="C1662" s="197" t="s">
        <v>305</v>
      </c>
      <c r="D1662" s="197" t="s">
        <v>126</v>
      </c>
      <c r="E1662" s="197" t="s">
        <v>127</v>
      </c>
      <c r="F1662" s="197" t="s">
        <v>125</v>
      </c>
      <c r="G1662" s="197" t="s">
        <v>141</v>
      </c>
      <c r="H1662" s="197" t="s">
        <v>196</v>
      </c>
      <c r="I1662" s="197" t="s">
        <v>128</v>
      </c>
      <c r="J1662" s="197" t="s">
        <v>196</v>
      </c>
      <c r="K1662" s="197" t="s">
        <v>196</v>
      </c>
      <c r="L1662" s="197" t="s">
        <v>196</v>
      </c>
      <c r="M1662" s="198">
        <v>-71.23</v>
      </c>
      <c r="N1662" t="str">
        <f t="shared" si="25"/>
        <v>211000010100</v>
      </c>
    </row>
    <row r="1663" spans="1:14" x14ac:dyDescent="0.25">
      <c r="A1663" s="197" t="s">
        <v>108</v>
      </c>
      <c r="B1663" s="197" t="s">
        <v>304</v>
      </c>
      <c r="C1663" s="197" t="s">
        <v>305</v>
      </c>
      <c r="D1663" s="197" t="s">
        <v>126</v>
      </c>
      <c r="E1663" s="197" t="s">
        <v>127</v>
      </c>
      <c r="F1663" s="197" t="s">
        <v>125</v>
      </c>
      <c r="G1663" s="197" t="s">
        <v>135</v>
      </c>
      <c r="H1663" s="197" t="s">
        <v>196</v>
      </c>
      <c r="I1663" s="197" t="s">
        <v>128</v>
      </c>
      <c r="J1663" s="197" t="s">
        <v>196</v>
      </c>
      <c r="K1663" s="197" t="s">
        <v>196</v>
      </c>
      <c r="L1663" s="197" t="s">
        <v>196</v>
      </c>
      <c r="M1663" s="198">
        <v>-94.98</v>
      </c>
      <c r="N1663" t="str">
        <f t="shared" si="25"/>
        <v>205300010100</v>
      </c>
    </row>
    <row r="1664" spans="1:14" x14ac:dyDescent="0.25">
      <c r="A1664" s="197" t="s">
        <v>108</v>
      </c>
      <c r="B1664" s="197" t="s">
        <v>304</v>
      </c>
      <c r="C1664" s="197" t="s">
        <v>305</v>
      </c>
      <c r="D1664" s="197" t="s">
        <v>126</v>
      </c>
      <c r="E1664" s="197" t="s">
        <v>127</v>
      </c>
      <c r="F1664" s="197" t="s">
        <v>125</v>
      </c>
      <c r="G1664" s="197" t="s">
        <v>135</v>
      </c>
      <c r="H1664" s="197" t="s">
        <v>196</v>
      </c>
      <c r="I1664" s="197" t="s">
        <v>128</v>
      </c>
      <c r="J1664" s="197" t="s">
        <v>196</v>
      </c>
      <c r="K1664" s="197" t="s">
        <v>196</v>
      </c>
      <c r="L1664" s="197" t="s">
        <v>196</v>
      </c>
      <c r="M1664" s="198">
        <v>-71.23</v>
      </c>
      <c r="N1664" t="str">
        <f t="shared" si="25"/>
        <v>205300010100</v>
      </c>
    </row>
    <row r="1665" spans="1:14" x14ac:dyDescent="0.25">
      <c r="A1665" s="197" t="s">
        <v>108</v>
      </c>
      <c r="B1665" s="197" t="s">
        <v>304</v>
      </c>
      <c r="C1665" s="197" t="s">
        <v>305</v>
      </c>
      <c r="D1665" s="197" t="s">
        <v>126</v>
      </c>
      <c r="E1665" s="197" t="s">
        <v>127</v>
      </c>
      <c r="F1665" s="197" t="s">
        <v>125</v>
      </c>
      <c r="G1665" s="197" t="s">
        <v>147</v>
      </c>
      <c r="H1665" s="197" t="s">
        <v>196</v>
      </c>
      <c r="I1665" s="197" t="s">
        <v>128</v>
      </c>
      <c r="J1665" s="197" t="s">
        <v>196</v>
      </c>
      <c r="K1665" s="197" t="s">
        <v>196</v>
      </c>
      <c r="L1665" s="197" t="s">
        <v>196</v>
      </c>
      <c r="M1665" s="198">
        <v>-22.21</v>
      </c>
      <c r="N1665" t="str">
        <f t="shared" si="25"/>
        <v>216000010100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3"/>
  <sheetViews>
    <sheetView workbookViewId="0">
      <selection activeCell="H3" sqref="H3:I4"/>
    </sheetView>
  </sheetViews>
  <sheetFormatPr defaultRowHeight="15" x14ac:dyDescent="0.25"/>
  <cols>
    <col min="1" max="1" width="23.42578125" bestFit="1" customWidth="1"/>
    <col min="2" max="2" width="14.85546875" style="185" bestFit="1" customWidth="1"/>
    <col min="3" max="3" width="13.140625" style="185" bestFit="1" customWidth="1"/>
    <col min="4" max="4" width="11.85546875" style="185" bestFit="1" customWidth="1"/>
    <col min="6" max="6" width="23.425781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306</v>
      </c>
      <c r="B4" s="185">
        <v>-43873.88</v>
      </c>
      <c r="C4" s="185">
        <f>VLOOKUP(A4,$F$4:$G$72,2,FALSE)</f>
        <v>-43873.88</v>
      </c>
      <c r="D4" s="185">
        <f>B4-C4</f>
        <v>0</v>
      </c>
      <c r="F4" s="184" t="s">
        <v>306</v>
      </c>
      <c r="G4" s="185">
        <v>-43873.88</v>
      </c>
      <c r="H4" s="185">
        <f>VLOOKUP(F4,$A$4:$B$72,2,FALSE)</f>
        <v>-43873.88</v>
      </c>
      <c r="I4" s="185">
        <f>G4-H4</f>
        <v>0</v>
      </c>
    </row>
    <row r="5" spans="1:9" x14ac:dyDescent="0.25">
      <c r="A5" s="184" t="s">
        <v>307</v>
      </c>
      <c r="B5" s="185">
        <v>-5099.93</v>
      </c>
      <c r="C5" s="185">
        <f t="shared" ref="C5:C52" si="0">VLOOKUP(A5,$F$4:$G$52,2,FALSE)</f>
        <v>-5099.9299999999994</v>
      </c>
      <c r="D5" s="185">
        <f t="shared" ref="D5:D52" si="1">B5-C5</f>
        <v>0</v>
      </c>
      <c r="F5" s="184" t="s">
        <v>307</v>
      </c>
      <c r="G5" s="185">
        <v>-5099.9299999999994</v>
      </c>
      <c r="H5" s="185">
        <f t="shared" ref="H5:H52" si="2">VLOOKUP(F5,$A$4:$B$52,2,FALSE)</f>
        <v>-5099.93</v>
      </c>
      <c r="I5" s="185">
        <f t="shared" ref="I5:I52" si="3">G5-H5</f>
        <v>0</v>
      </c>
    </row>
    <row r="6" spans="1:9" x14ac:dyDescent="0.25">
      <c r="A6" s="184" t="s">
        <v>308</v>
      </c>
      <c r="B6" s="185">
        <v>-4373.7299999999996</v>
      </c>
      <c r="C6" s="185">
        <f t="shared" si="0"/>
        <v>-4373.7299999999996</v>
      </c>
      <c r="D6" s="185">
        <f t="shared" si="1"/>
        <v>0</v>
      </c>
      <c r="F6" s="184" t="s">
        <v>308</v>
      </c>
      <c r="G6" s="185">
        <v>-4373.7299999999996</v>
      </c>
      <c r="H6" s="185">
        <f t="shared" si="2"/>
        <v>-4373.7299999999996</v>
      </c>
      <c r="I6" s="185">
        <f t="shared" si="3"/>
        <v>0</v>
      </c>
    </row>
    <row r="7" spans="1:9" x14ac:dyDescent="0.25">
      <c r="A7" s="184" t="s">
        <v>309</v>
      </c>
      <c r="B7" s="185">
        <v>-478.24</v>
      </c>
      <c r="C7" s="185">
        <f t="shared" si="0"/>
        <v>-478.24</v>
      </c>
      <c r="D7" s="185">
        <f t="shared" si="1"/>
        <v>0</v>
      </c>
      <c r="F7" s="184" t="s">
        <v>309</v>
      </c>
      <c r="G7" s="185">
        <v>-478.24</v>
      </c>
      <c r="H7" s="185">
        <f t="shared" si="2"/>
        <v>-478.24</v>
      </c>
      <c r="I7" s="185">
        <f t="shared" si="3"/>
        <v>0</v>
      </c>
    </row>
    <row r="8" spans="1:9" x14ac:dyDescent="0.25">
      <c r="A8" s="184" t="s">
        <v>310</v>
      </c>
      <c r="B8" s="185">
        <v>-4105.17</v>
      </c>
      <c r="C8" s="185">
        <f t="shared" si="0"/>
        <v>-4105.170000000001</v>
      </c>
      <c r="D8" s="185">
        <f t="shared" si="1"/>
        <v>0</v>
      </c>
      <c r="F8" s="184" t="s">
        <v>310</v>
      </c>
      <c r="G8" s="185">
        <v>-4105.170000000001</v>
      </c>
      <c r="H8" s="185">
        <f t="shared" si="2"/>
        <v>-4105.17</v>
      </c>
      <c r="I8" s="185">
        <f t="shared" si="3"/>
        <v>0</v>
      </c>
    </row>
    <row r="9" spans="1:9" x14ac:dyDescent="0.25">
      <c r="A9" s="184" t="s">
        <v>311</v>
      </c>
      <c r="B9" s="185">
        <v>-456.09</v>
      </c>
      <c r="C9" s="185">
        <f t="shared" si="0"/>
        <v>-456.09000000000003</v>
      </c>
      <c r="D9" s="185">
        <f t="shared" si="1"/>
        <v>0</v>
      </c>
      <c r="F9" s="184" t="s">
        <v>311</v>
      </c>
      <c r="G9" s="185">
        <v>-456.09000000000003</v>
      </c>
      <c r="H9" s="185">
        <f t="shared" si="2"/>
        <v>-456.09</v>
      </c>
      <c r="I9" s="185">
        <f t="shared" si="3"/>
        <v>0</v>
      </c>
    </row>
    <row r="10" spans="1:9" x14ac:dyDescent="0.25">
      <c r="A10" s="184" t="s">
        <v>312</v>
      </c>
      <c r="B10" s="185">
        <v>-26.19</v>
      </c>
      <c r="C10" s="185">
        <f t="shared" si="0"/>
        <v>-26.19</v>
      </c>
      <c r="D10" s="185">
        <f t="shared" si="1"/>
        <v>0</v>
      </c>
      <c r="F10" s="184" t="s">
        <v>312</v>
      </c>
      <c r="G10" s="185">
        <v>-26.19</v>
      </c>
      <c r="H10" s="185">
        <f t="shared" si="2"/>
        <v>-26.19</v>
      </c>
      <c r="I10" s="185">
        <f t="shared" si="3"/>
        <v>0</v>
      </c>
    </row>
    <row r="11" spans="1:9" x14ac:dyDescent="0.25">
      <c r="A11" s="184" t="s">
        <v>313</v>
      </c>
      <c r="B11" s="185">
        <v>-4.87</v>
      </c>
      <c r="C11" s="185">
        <f t="shared" si="0"/>
        <v>-4.87</v>
      </c>
      <c r="D11" s="185">
        <f t="shared" si="1"/>
        <v>0</v>
      </c>
      <c r="F11" s="184" t="s">
        <v>313</v>
      </c>
      <c r="G11" s="185">
        <v>-4.87</v>
      </c>
      <c r="H11" s="185">
        <f t="shared" si="2"/>
        <v>-4.87</v>
      </c>
      <c r="I11" s="185">
        <f t="shared" si="3"/>
        <v>0</v>
      </c>
    </row>
    <row r="12" spans="1:9" x14ac:dyDescent="0.25">
      <c r="A12" s="184" t="s">
        <v>314</v>
      </c>
      <c r="B12" s="185">
        <v>-9318.2099999999991</v>
      </c>
      <c r="C12" s="185">
        <f t="shared" si="0"/>
        <v>-9318.2099999999991</v>
      </c>
      <c r="D12" s="185">
        <f t="shared" si="1"/>
        <v>0</v>
      </c>
      <c r="F12" s="184" t="s">
        <v>314</v>
      </c>
      <c r="G12" s="185">
        <v>-9318.2099999999991</v>
      </c>
      <c r="H12" s="185">
        <f t="shared" si="2"/>
        <v>-9318.2099999999991</v>
      </c>
      <c r="I12" s="185">
        <f t="shared" si="3"/>
        <v>0</v>
      </c>
    </row>
    <row r="13" spans="1:9" x14ac:dyDescent="0.25">
      <c r="A13" s="184" t="s">
        <v>315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315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316</v>
      </c>
      <c r="B14" s="185">
        <v>-960.08</v>
      </c>
      <c r="C14" s="185">
        <f t="shared" si="0"/>
        <v>-960.07999999999981</v>
      </c>
      <c r="D14" s="185">
        <f t="shared" si="1"/>
        <v>0</v>
      </c>
      <c r="F14" s="184" t="s">
        <v>316</v>
      </c>
      <c r="G14" s="185">
        <v>-960.07999999999981</v>
      </c>
      <c r="H14" s="185">
        <f t="shared" si="2"/>
        <v>-960.08</v>
      </c>
      <c r="I14" s="185">
        <f t="shared" si="3"/>
        <v>0</v>
      </c>
    </row>
    <row r="15" spans="1:9" x14ac:dyDescent="0.25">
      <c r="A15" s="184" t="s">
        <v>317</v>
      </c>
      <c r="B15" s="185">
        <v>-106.67</v>
      </c>
      <c r="C15" s="185">
        <f t="shared" si="0"/>
        <v>-106.67</v>
      </c>
      <c r="D15" s="185">
        <f t="shared" si="1"/>
        <v>0</v>
      </c>
      <c r="F15" s="184" t="s">
        <v>317</v>
      </c>
      <c r="G15" s="185">
        <v>-106.67</v>
      </c>
      <c r="H15" s="185">
        <f t="shared" si="2"/>
        <v>-106.67</v>
      </c>
      <c r="I15" s="185">
        <f t="shared" si="3"/>
        <v>0</v>
      </c>
    </row>
    <row r="16" spans="1:9" x14ac:dyDescent="0.25">
      <c r="A16" s="184" t="s">
        <v>318</v>
      </c>
      <c r="B16" s="185">
        <v>-4669.09</v>
      </c>
      <c r="C16" s="185">
        <f t="shared" si="0"/>
        <v>-4669.09</v>
      </c>
      <c r="D16" s="185">
        <f t="shared" si="1"/>
        <v>0</v>
      </c>
      <c r="F16" s="184" t="s">
        <v>318</v>
      </c>
      <c r="G16" s="185">
        <v>-4669.09</v>
      </c>
      <c r="H16" s="185">
        <f t="shared" si="2"/>
        <v>-4669.09</v>
      </c>
      <c r="I16" s="185">
        <f t="shared" si="3"/>
        <v>0</v>
      </c>
    </row>
    <row r="17" spans="1:9" x14ac:dyDescent="0.25">
      <c r="A17" s="184" t="s">
        <v>319</v>
      </c>
      <c r="B17" s="185">
        <v>-257.88</v>
      </c>
      <c r="C17" s="185">
        <f t="shared" si="0"/>
        <v>-257.88000000000005</v>
      </c>
      <c r="D17" s="185">
        <f t="shared" si="1"/>
        <v>0</v>
      </c>
      <c r="F17" s="184" t="s">
        <v>319</v>
      </c>
      <c r="G17" s="185">
        <v>-257.88000000000005</v>
      </c>
      <c r="H17" s="185">
        <f t="shared" si="2"/>
        <v>-257.88</v>
      </c>
      <c r="I17" s="185">
        <f t="shared" si="3"/>
        <v>0</v>
      </c>
    </row>
    <row r="18" spans="1:9" x14ac:dyDescent="0.25">
      <c r="A18" s="184" t="s">
        <v>320</v>
      </c>
      <c r="B18" s="185">
        <v>-4373.7299999999996</v>
      </c>
      <c r="C18" s="185">
        <f t="shared" si="0"/>
        <v>-4373.7299999999996</v>
      </c>
      <c r="D18" s="185">
        <f t="shared" si="1"/>
        <v>0</v>
      </c>
      <c r="F18" s="184" t="s">
        <v>320</v>
      </c>
      <c r="G18" s="185">
        <v>-4373.7299999999996</v>
      </c>
      <c r="H18" s="185">
        <f t="shared" si="2"/>
        <v>-4373.7299999999996</v>
      </c>
      <c r="I18" s="185">
        <f t="shared" si="3"/>
        <v>0</v>
      </c>
    </row>
    <row r="19" spans="1:9" x14ac:dyDescent="0.25">
      <c r="A19" s="184" t="s">
        <v>321</v>
      </c>
      <c r="B19" s="185">
        <v>-478.24</v>
      </c>
      <c r="C19" s="185">
        <f t="shared" si="0"/>
        <v>-478.24</v>
      </c>
      <c r="D19" s="185">
        <f t="shared" si="1"/>
        <v>0</v>
      </c>
      <c r="F19" s="184" t="s">
        <v>321</v>
      </c>
      <c r="G19" s="185">
        <v>-478.24</v>
      </c>
      <c r="H19" s="185">
        <f t="shared" si="2"/>
        <v>-478.24</v>
      </c>
      <c r="I19" s="185">
        <f t="shared" si="3"/>
        <v>0</v>
      </c>
    </row>
    <row r="20" spans="1:9" x14ac:dyDescent="0.25">
      <c r="A20" s="184" t="s">
        <v>322</v>
      </c>
      <c r="B20" s="185">
        <v>-4105.16</v>
      </c>
      <c r="C20" s="185">
        <f t="shared" si="0"/>
        <v>-4105.1600000000008</v>
      </c>
      <c r="D20" s="185">
        <f t="shared" si="1"/>
        <v>0</v>
      </c>
      <c r="F20" s="184" t="s">
        <v>322</v>
      </c>
      <c r="G20" s="185">
        <v>-4105.1600000000008</v>
      </c>
      <c r="H20" s="185">
        <f t="shared" si="2"/>
        <v>-4105.16</v>
      </c>
      <c r="I20" s="185">
        <f t="shared" si="3"/>
        <v>0</v>
      </c>
    </row>
    <row r="21" spans="1:9" x14ac:dyDescent="0.25">
      <c r="A21" s="184" t="s">
        <v>323</v>
      </c>
      <c r="B21" s="185">
        <v>-456.1</v>
      </c>
      <c r="C21" s="185">
        <f t="shared" si="0"/>
        <v>-456.1</v>
      </c>
      <c r="D21" s="185">
        <f t="shared" si="1"/>
        <v>0</v>
      </c>
      <c r="F21" s="184" t="s">
        <v>323</v>
      </c>
      <c r="G21" s="185">
        <v>-456.1</v>
      </c>
      <c r="H21" s="185">
        <f t="shared" si="2"/>
        <v>-456.1</v>
      </c>
      <c r="I21" s="185">
        <f t="shared" si="3"/>
        <v>0</v>
      </c>
    </row>
    <row r="22" spans="1:9" x14ac:dyDescent="0.25">
      <c r="A22" s="184" t="s">
        <v>324</v>
      </c>
      <c r="B22" s="185">
        <v>-85.21</v>
      </c>
      <c r="C22" s="185">
        <f t="shared" si="0"/>
        <v>-85.210000000000008</v>
      </c>
      <c r="D22" s="185">
        <f t="shared" si="1"/>
        <v>0</v>
      </c>
      <c r="F22" s="184" t="s">
        <v>324</v>
      </c>
      <c r="G22" s="185">
        <v>-85.210000000000008</v>
      </c>
      <c r="H22" s="185">
        <f t="shared" si="2"/>
        <v>-85.21</v>
      </c>
      <c r="I22" s="185">
        <f t="shared" si="3"/>
        <v>0</v>
      </c>
    </row>
    <row r="23" spans="1:9" x14ac:dyDescent="0.25">
      <c r="A23" s="184" t="s">
        <v>325</v>
      </c>
      <c r="B23" s="185">
        <v>-9.08</v>
      </c>
      <c r="C23" s="185">
        <f t="shared" si="0"/>
        <v>-9.08</v>
      </c>
      <c r="D23" s="185">
        <f t="shared" si="1"/>
        <v>0</v>
      </c>
      <c r="F23" s="184" t="s">
        <v>325</v>
      </c>
      <c r="G23" s="185">
        <v>-9.08</v>
      </c>
      <c r="H23" s="185">
        <f t="shared" si="2"/>
        <v>-9.08</v>
      </c>
      <c r="I23" s="185">
        <f t="shared" si="3"/>
        <v>0</v>
      </c>
    </row>
    <row r="24" spans="1:9" x14ac:dyDescent="0.25">
      <c r="A24" s="184" t="s">
        <v>326</v>
      </c>
      <c r="B24" s="185">
        <v>-1275.95</v>
      </c>
      <c r="C24" s="185">
        <f t="shared" si="0"/>
        <v>-1275.95</v>
      </c>
      <c r="D24" s="185">
        <f t="shared" si="1"/>
        <v>0</v>
      </c>
      <c r="F24" s="184" t="s">
        <v>326</v>
      </c>
      <c r="G24" s="185">
        <v>-1275.95</v>
      </c>
      <c r="H24" s="185">
        <f t="shared" si="2"/>
        <v>-1275.95</v>
      </c>
      <c r="I24" s="185">
        <f t="shared" si="3"/>
        <v>0</v>
      </c>
    </row>
    <row r="25" spans="1:9" x14ac:dyDescent="0.25">
      <c r="A25" s="184" t="s">
        <v>327</v>
      </c>
      <c r="B25" s="185">
        <v>-247.05</v>
      </c>
      <c r="C25" s="185">
        <f t="shared" si="0"/>
        <v>-247.05</v>
      </c>
      <c r="D25" s="185">
        <f t="shared" si="1"/>
        <v>0</v>
      </c>
      <c r="F25" s="184" t="s">
        <v>327</v>
      </c>
      <c r="G25" s="185">
        <v>-247.05</v>
      </c>
      <c r="H25" s="185">
        <f t="shared" si="2"/>
        <v>-247.05</v>
      </c>
      <c r="I25" s="185">
        <f t="shared" si="3"/>
        <v>0</v>
      </c>
    </row>
    <row r="26" spans="1:9" x14ac:dyDescent="0.25">
      <c r="A26" s="184" t="s">
        <v>328</v>
      </c>
      <c r="B26" s="185">
        <v>-7550.46</v>
      </c>
      <c r="C26" s="185">
        <f t="shared" si="0"/>
        <v>-7550.4600000000019</v>
      </c>
      <c r="D26" s="185">
        <f t="shared" si="1"/>
        <v>0</v>
      </c>
      <c r="F26" s="184" t="s">
        <v>328</v>
      </c>
      <c r="G26" s="185">
        <v>-7550.4600000000019</v>
      </c>
      <c r="H26" s="185">
        <f t="shared" si="2"/>
        <v>-7550.46</v>
      </c>
      <c r="I26" s="185">
        <f t="shared" si="3"/>
        <v>0</v>
      </c>
    </row>
    <row r="27" spans="1:9" x14ac:dyDescent="0.25">
      <c r="A27" s="184" t="s">
        <v>329</v>
      </c>
      <c r="B27" s="185">
        <v>-740.47</v>
      </c>
      <c r="C27" s="185">
        <f t="shared" si="0"/>
        <v>-740.46999999999991</v>
      </c>
      <c r="D27" s="185">
        <f t="shared" si="1"/>
        <v>0</v>
      </c>
      <c r="F27" s="184" t="s">
        <v>329</v>
      </c>
      <c r="G27" s="185">
        <v>-740.46999999999991</v>
      </c>
      <c r="H27" s="185">
        <f t="shared" si="2"/>
        <v>-740.47</v>
      </c>
      <c r="I27" s="185">
        <f t="shared" si="3"/>
        <v>0</v>
      </c>
    </row>
    <row r="28" spans="1:9" x14ac:dyDescent="0.25">
      <c r="A28" s="184" t="s">
        <v>330</v>
      </c>
      <c r="B28" s="185">
        <v>-3343.67</v>
      </c>
      <c r="C28" s="185">
        <f t="shared" si="0"/>
        <v>-3343.6700000000005</v>
      </c>
      <c r="D28" s="185">
        <f t="shared" si="1"/>
        <v>0</v>
      </c>
      <c r="F28" s="184" t="s">
        <v>330</v>
      </c>
      <c r="G28" s="185">
        <v>-3343.6700000000005</v>
      </c>
      <c r="H28" s="185">
        <f t="shared" si="2"/>
        <v>-3343.67</v>
      </c>
      <c r="I28" s="185">
        <f t="shared" si="3"/>
        <v>0</v>
      </c>
    </row>
    <row r="29" spans="1:9" x14ac:dyDescent="0.25">
      <c r="A29" s="184" t="s">
        <v>331</v>
      </c>
      <c r="B29" s="185">
        <v>-311.83</v>
      </c>
      <c r="C29" s="185">
        <f t="shared" si="0"/>
        <v>-311.83</v>
      </c>
      <c r="D29" s="185">
        <f t="shared" si="1"/>
        <v>0</v>
      </c>
      <c r="F29" s="184" t="s">
        <v>331</v>
      </c>
      <c r="G29" s="185">
        <v>-311.83</v>
      </c>
      <c r="H29" s="185">
        <f t="shared" si="2"/>
        <v>-311.83</v>
      </c>
      <c r="I29" s="185">
        <f t="shared" si="3"/>
        <v>0</v>
      </c>
    </row>
    <row r="30" spans="1:9" x14ac:dyDescent="0.25">
      <c r="A30" s="184" t="s">
        <v>332</v>
      </c>
      <c r="B30" s="185">
        <v>-137.38</v>
      </c>
      <c r="C30" s="185">
        <f t="shared" si="0"/>
        <v>-137.38000000000002</v>
      </c>
      <c r="D30" s="185">
        <f t="shared" si="1"/>
        <v>0</v>
      </c>
      <c r="F30" s="184" t="s">
        <v>332</v>
      </c>
      <c r="G30" s="185">
        <v>-137.38000000000002</v>
      </c>
      <c r="H30" s="185">
        <f t="shared" si="2"/>
        <v>-137.38</v>
      </c>
      <c r="I30" s="185">
        <f t="shared" si="3"/>
        <v>0</v>
      </c>
    </row>
    <row r="31" spans="1:9" x14ac:dyDescent="0.25">
      <c r="A31" s="184" t="s">
        <v>333</v>
      </c>
      <c r="B31" s="185">
        <v>-25.98</v>
      </c>
      <c r="C31" s="185">
        <f t="shared" si="0"/>
        <v>-25.98</v>
      </c>
      <c r="D31" s="185">
        <f t="shared" si="1"/>
        <v>0</v>
      </c>
      <c r="F31" s="184" t="s">
        <v>333</v>
      </c>
      <c r="G31" s="185">
        <v>-25.98</v>
      </c>
      <c r="H31" s="185">
        <f t="shared" si="2"/>
        <v>-25.98</v>
      </c>
      <c r="I31" s="185">
        <f t="shared" si="3"/>
        <v>0</v>
      </c>
    </row>
    <row r="32" spans="1:9" x14ac:dyDescent="0.25">
      <c r="A32" s="184" t="s">
        <v>334</v>
      </c>
      <c r="B32" s="185">
        <v>-960.08</v>
      </c>
      <c r="C32" s="185">
        <f t="shared" si="0"/>
        <v>-960.07999999999981</v>
      </c>
      <c r="D32" s="185">
        <f t="shared" si="1"/>
        <v>0</v>
      </c>
      <c r="F32" s="184" t="s">
        <v>334</v>
      </c>
      <c r="G32" s="185">
        <v>-960.07999999999981</v>
      </c>
      <c r="H32" s="185">
        <f t="shared" si="2"/>
        <v>-960.08</v>
      </c>
      <c r="I32" s="185">
        <f t="shared" si="3"/>
        <v>0</v>
      </c>
    </row>
    <row r="33" spans="1:9" x14ac:dyDescent="0.25">
      <c r="A33" s="184" t="s">
        <v>335</v>
      </c>
      <c r="B33" s="185">
        <v>-106.67</v>
      </c>
      <c r="C33" s="185">
        <f t="shared" si="0"/>
        <v>-106.67</v>
      </c>
      <c r="D33" s="185">
        <f t="shared" si="1"/>
        <v>0</v>
      </c>
      <c r="F33" s="184" t="s">
        <v>335</v>
      </c>
      <c r="G33" s="185">
        <v>-106.67</v>
      </c>
      <c r="H33" s="185">
        <f t="shared" si="2"/>
        <v>-106.67</v>
      </c>
      <c r="I33" s="185">
        <f t="shared" si="3"/>
        <v>0</v>
      </c>
    </row>
    <row r="34" spans="1:9" x14ac:dyDescent="0.25">
      <c r="A34" s="184" t="s">
        <v>336</v>
      </c>
      <c r="B34" s="185">
        <v>-28.85</v>
      </c>
      <c r="C34" s="185">
        <f t="shared" si="0"/>
        <v>-28.85</v>
      </c>
      <c r="D34" s="185">
        <f t="shared" si="1"/>
        <v>0</v>
      </c>
      <c r="F34" s="184" t="s">
        <v>336</v>
      </c>
      <c r="G34" s="185">
        <v>-28.85</v>
      </c>
      <c r="H34" s="185">
        <f t="shared" si="2"/>
        <v>-28.85</v>
      </c>
      <c r="I34" s="185">
        <f t="shared" si="3"/>
        <v>0</v>
      </c>
    </row>
    <row r="35" spans="1:9" x14ac:dyDescent="0.25">
      <c r="A35" s="184" t="s">
        <v>337</v>
      </c>
      <c r="B35" s="185">
        <v>-28.85</v>
      </c>
      <c r="C35" s="185">
        <f t="shared" si="0"/>
        <v>-28.85</v>
      </c>
      <c r="D35" s="185">
        <f t="shared" si="1"/>
        <v>0</v>
      </c>
      <c r="F35" s="184" t="s">
        <v>337</v>
      </c>
      <c r="G35" s="185">
        <v>-28.85</v>
      </c>
      <c r="H35" s="185">
        <f t="shared" si="2"/>
        <v>-28.85</v>
      </c>
      <c r="I35" s="185">
        <f t="shared" si="3"/>
        <v>0</v>
      </c>
    </row>
    <row r="36" spans="1:9" x14ac:dyDescent="0.25">
      <c r="A36" s="184" t="s">
        <v>338</v>
      </c>
      <c r="B36" s="185">
        <v>-511.28</v>
      </c>
      <c r="C36" s="185">
        <f t="shared" si="0"/>
        <v>-511.28000000000014</v>
      </c>
      <c r="D36" s="185">
        <f t="shared" si="1"/>
        <v>0</v>
      </c>
      <c r="F36" s="184" t="s">
        <v>338</v>
      </c>
      <c r="G36" s="185">
        <v>-511.28000000000014</v>
      </c>
      <c r="H36" s="185">
        <f t="shared" si="2"/>
        <v>-511.28</v>
      </c>
      <c r="I36" s="185">
        <f t="shared" si="3"/>
        <v>0</v>
      </c>
    </row>
    <row r="37" spans="1:9" x14ac:dyDescent="0.25">
      <c r="A37" s="184" t="s">
        <v>339</v>
      </c>
      <c r="B37" s="185">
        <v>70038.100000000006</v>
      </c>
      <c r="C37" s="185">
        <f t="shared" si="0"/>
        <v>70038.10000000002</v>
      </c>
      <c r="D37" s="185">
        <f t="shared" si="1"/>
        <v>0</v>
      </c>
      <c r="F37" s="184" t="s">
        <v>339</v>
      </c>
      <c r="G37" s="185">
        <v>70038.10000000002</v>
      </c>
      <c r="H37" s="185">
        <f t="shared" si="2"/>
        <v>70038.100000000006</v>
      </c>
      <c r="I37" s="185">
        <f t="shared" si="3"/>
        <v>0</v>
      </c>
    </row>
    <row r="38" spans="1:9" x14ac:dyDescent="0.25">
      <c r="A38" s="184" t="s">
        <v>340</v>
      </c>
      <c r="B38" s="185">
        <v>7634.65</v>
      </c>
      <c r="C38" s="185">
        <f t="shared" si="0"/>
        <v>7634.65</v>
      </c>
      <c r="D38" s="185">
        <f t="shared" si="1"/>
        <v>0</v>
      </c>
      <c r="F38" s="184" t="s">
        <v>340</v>
      </c>
      <c r="G38" s="185">
        <v>7634.65</v>
      </c>
      <c r="H38" s="185">
        <f t="shared" si="2"/>
        <v>7634.65</v>
      </c>
      <c r="I38" s="185">
        <f t="shared" si="3"/>
        <v>0</v>
      </c>
    </row>
    <row r="39" spans="1:9" x14ac:dyDescent="0.25">
      <c r="A39" s="184" t="s">
        <v>341</v>
      </c>
      <c r="B39" s="185">
        <v>52.58</v>
      </c>
      <c r="C39" s="185">
        <f t="shared" si="0"/>
        <v>52.580000000000005</v>
      </c>
      <c r="D39" s="185">
        <f t="shared" si="1"/>
        <v>0</v>
      </c>
      <c r="F39" s="184" t="s">
        <v>341</v>
      </c>
      <c r="G39" s="185">
        <v>52.580000000000005</v>
      </c>
      <c r="H39" s="185">
        <f t="shared" si="2"/>
        <v>52.58</v>
      </c>
      <c r="I39" s="185">
        <f t="shared" si="3"/>
        <v>0</v>
      </c>
    </row>
    <row r="40" spans="1:9" x14ac:dyDescent="0.25">
      <c r="A40" s="184" t="s">
        <v>342</v>
      </c>
      <c r="B40" s="185">
        <v>11.62</v>
      </c>
      <c r="C40" s="185">
        <f t="shared" si="0"/>
        <v>11.620000000000001</v>
      </c>
      <c r="D40" s="185">
        <f t="shared" si="1"/>
        <v>0</v>
      </c>
      <c r="F40" s="184" t="s">
        <v>342</v>
      </c>
      <c r="G40" s="185">
        <v>11.620000000000001</v>
      </c>
      <c r="H40" s="185">
        <f t="shared" si="2"/>
        <v>11.62</v>
      </c>
      <c r="I40" s="185">
        <f t="shared" si="3"/>
        <v>0</v>
      </c>
    </row>
    <row r="41" spans="1:9" x14ac:dyDescent="0.25">
      <c r="A41" s="184" t="s">
        <v>343</v>
      </c>
      <c r="B41" s="185">
        <v>4105.17</v>
      </c>
      <c r="C41" s="185">
        <f t="shared" si="0"/>
        <v>4105.170000000001</v>
      </c>
      <c r="D41" s="185">
        <f t="shared" si="1"/>
        <v>0</v>
      </c>
      <c r="F41" s="184" t="s">
        <v>343</v>
      </c>
      <c r="G41" s="185">
        <v>4105.170000000001</v>
      </c>
      <c r="H41" s="185">
        <f t="shared" si="2"/>
        <v>4105.17</v>
      </c>
      <c r="I41" s="185">
        <f t="shared" si="3"/>
        <v>0</v>
      </c>
    </row>
    <row r="42" spans="1:9" x14ac:dyDescent="0.25">
      <c r="A42" s="184" t="s">
        <v>344</v>
      </c>
      <c r="B42" s="185">
        <v>456.09</v>
      </c>
      <c r="C42" s="185">
        <f t="shared" si="0"/>
        <v>456.09000000000003</v>
      </c>
      <c r="D42" s="185">
        <f t="shared" si="1"/>
        <v>0</v>
      </c>
      <c r="F42" s="184" t="s">
        <v>344</v>
      </c>
      <c r="G42" s="185">
        <v>456.09000000000003</v>
      </c>
      <c r="H42" s="185">
        <f t="shared" si="2"/>
        <v>456.09</v>
      </c>
      <c r="I42" s="185">
        <f t="shared" si="3"/>
        <v>0</v>
      </c>
    </row>
    <row r="43" spans="1:9" x14ac:dyDescent="0.25">
      <c r="A43" s="184" t="s">
        <v>345</v>
      </c>
      <c r="B43" s="185">
        <v>960.08</v>
      </c>
      <c r="C43" s="185">
        <f t="shared" si="0"/>
        <v>960.07999999999981</v>
      </c>
      <c r="D43" s="185">
        <f t="shared" si="1"/>
        <v>0</v>
      </c>
      <c r="F43" s="184" t="s">
        <v>345</v>
      </c>
      <c r="G43" s="185">
        <v>960.07999999999981</v>
      </c>
      <c r="H43" s="185">
        <f t="shared" si="2"/>
        <v>960.08</v>
      </c>
      <c r="I43" s="185">
        <f t="shared" si="3"/>
        <v>0</v>
      </c>
    </row>
    <row r="44" spans="1:9" x14ac:dyDescent="0.25">
      <c r="A44" s="184" t="s">
        <v>346</v>
      </c>
      <c r="B44" s="185">
        <v>106.67</v>
      </c>
      <c r="C44" s="185">
        <f t="shared" si="0"/>
        <v>106.67</v>
      </c>
      <c r="D44" s="185">
        <f t="shared" si="1"/>
        <v>0</v>
      </c>
      <c r="F44" s="184" t="s">
        <v>346</v>
      </c>
      <c r="G44" s="185">
        <v>106.67</v>
      </c>
      <c r="H44" s="185">
        <f t="shared" si="2"/>
        <v>106.67</v>
      </c>
      <c r="I44" s="185">
        <f t="shared" si="3"/>
        <v>0</v>
      </c>
    </row>
    <row r="45" spans="1:9" x14ac:dyDescent="0.25">
      <c r="A45" s="184" t="s">
        <v>347</v>
      </c>
      <c r="B45" s="185">
        <v>9318.2099999999991</v>
      </c>
      <c r="C45" s="185">
        <f t="shared" si="0"/>
        <v>9318.2099999999991</v>
      </c>
      <c r="D45" s="185">
        <f t="shared" si="1"/>
        <v>0</v>
      </c>
      <c r="F45" s="184" t="s">
        <v>347</v>
      </c>
      <c r="G45" s="185">
        <v>9318.2099999999991</v>
      </c>
      <c r="H45" s="185">
        <f t="shared" si="2"/>
        <v>9318.2099999999991</v>
      </c>
      <c r="I45" s="185">
        <f t="shared" si="3"/>
        <v>0</v>
      </c>
    </row>
    <row r="46" spans="1:9" x14ac:dyDescent="0.25">
      <c r="A46" s="184" t="s">
        <v>348</v>
      </c>
      <c r="B46" s="185">
        <v>1778.64</v>
      </c>
      <c r="C46" s="185">
        <f t="shared" si="0"/>
        <v>1778.64</v>
      </c>
      <c r="D46" s="185">
        <f t="shared" si="1"/>
        <v>0</v>
      </c>
      <c r="F46" s="184" t="s">
        <v>348</v>
      </c>
      <c r="G46" s="185">
        <v>1778.64</v>
      </c>
      <c r="H46" s="185">
        <f t="shared" si="2"/>
        <v>1778.64</v>
      </c>
      <c r="I46" s="185">
        <f t="shared" si="3"/>
        <v>0</v>
      </c>
    </row>
    <row r="47" spans="1:9" x14ac:dyDescent="0.25">
      <c r="A47" s="184" t="s">
        <v>349</v>
      </c>
      <c r="B47" s="185">
        <v>28.85</v>
      </c>
      <c r="C47" s="185">
        <f t="shared" si="0"/>
        <v>28.85</v>
      </c>
      <c r="D47" s="185">
        <f t="shared" si="1"/>
        <v>0</v>
      </c>
      <c r="F47" s="184" t="s">
        <v>349</v>
      </c>
      <c r="G47" s="185">
        <v>28.85</v>
      </c>
      <c r="H47" s="185">
        <f t="shared" si="2"/>
        <v>28.85</v>
      </c>
      <c r="I47" s="185">
        <f t="shared" si="3"/>
        <v>0</v>
      </c>
    </row>
    <row r="48" spans="1:9" x14ac:dyDescent="0.25">
      <c r="A48" s="184" t="s">
        <v>350</v>
      </c>
      <c r="B48" s="185">
        <v>28.85</v>
      </c>
      <c r="C48" s="185">
        <f t="shared" si="0"/>
        <v>28.85</v>
      </c>
      <c r="D48" s="185">
        <f t="shared" si="1"/>
        <v>0</v>
      </c>
      <c r="F48" s="184" t="s">
        <v>350</v>
      </c>
      <c r="G48" s="185">
        <v>28.85</v>
      </c>
      <c r="H48" s="185">
        <f t="shared" si="2"/>
        <v>28.85</v>
      </c>
      <c r="I48" s="185">
        <f t="shared" si="3"/>
        <v>0</v>
      </c>
    </row>
    <row r="49" spans="1:9" x14ac:dyDescent="0.25">
      <c r="A49" s="184" t="s">
        <v>351</v>
      </c>
      <c r="B49" s="185">
        <v>26.19</v>
      </c>
      <c r="C49" s="185">
        <f t="shared" si="0"/>
        <v>26.19</v>
      </c>
      <c r="D49" s="185">
        <f t="shared" si="1"/>
        <v>0</v>
      </c>
      <c r="F49" s="184" t="s">
        <v>351</v>
      </c>
      <c r="G49" s="185">
        <v>26.19</v>
      </c>
      <c r="H49" s="185">
        <f t="shared" si="2"/>
        <v>26.19</v>
      </c>
      <c r="I49" s="185">
        <f t="shared" si="3"/>
        <v>0</v>
      </c>
    </row>
    <row r="50" spans="1:9" x14ac:dyDescent="0.25">
      <c r="A50" s="184" t="s">
        <v>352</v>
      </c>
      <c r="B50" s="185">
        <v>4.87</v>
      </c>
      <c r="C50" s="185">
        <f t="shared" si="0"/>
        <v>4.87</v>
      </c>
      <c r="D50" s="185">
        <f t="shared" si="1"/>
        <v>0</v>
      </c>
      <c r="F50" s="184" t="s">
        <v>352</v>
      </c>
      <c r="G50" s="185">
        <v>4.87</v>
      </c>
      <c r="H50" s="185">
        <f t="shared" si="2"/>
        <v>4.87</v>
      </c>
      <c r="I50" s="185">
        <f t="shared" si="3"/>
        <v>0</v>
      </c>
    </row>
    <row r="51" spans="1:9" x14ac:dyDescent="0.25">
      <c r="A51" s="184" t="s">
        <v>353</v>
      </c>
      <c r="B51" s="185">
        <v>5168.9399999999996</v>
      </c>
      <c r="C51" s="185">
        <f t="shared" si="0"/>
        <v>5168.9400000000023</v>
      </c>
      <c r="D51" s="185">
        <f t="shared" si="1"/>
        <v>0</v>
      </c>
      <c r="F51" s="184" t="s">
        <v>353</v>
      </c>
      <c r="G51" s="185">
        <v>5168.9400000000023</v>
      </c>
      <c r="H51" s="185">
        <f t="shared" si="2"/>
        <v>5168.9399999999996</v>
      </c>
      <c r="I51" s="185">
        <f t="shared" si="3"/>
        <v>0</v>
      </c>
    </row>
    <row r="52" spans="1:9" x14ac:dyDescent="0.25">
      <c r="A52" s="184" t="s">
        <v>354</v>
      </c>
      <c r="B52" s="185">
        <v>565.20000000000005</v>
      </c>
      <c r="C52" s="185">
        <f t="shared" si="0"/>
        <v>565.19999999999993</v>
      </c>
      <c r="D52" s="185">
        <f t="shared" si="1"/>
        <v>0</v>
      </c>
      <c r="F52" s="184" t="s">
        <v>354</v>
      </c>
      <c r="G52" s="185">
        <v>565.19999999999993</v>
      </c>
      <c r="H52" s="185">
        <f t="shared" si="2"/>
        <v>565.20000000000005</v>
      </c>
      <c r="I52" s="185">
        <f t="shared" si="3"/>
        <v>0</v>
      </c>
    </row>
    <row r="53" spans="1:9" x14ac:dyDescent="0.25">
      <c r="A53" s="184" t="s">
        <v>189</v>
      </c>
      <c r="B53" s="185">
        <v>-2.6147972675971687E-11</v>
      </c>
      <c r="F53" s="184" t="s">
        <v>189</v>
      </c>
      <c r="G53" s="185">
        <v>-1.2619238987099379E-11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2"/>
  <sheetViews>
    <sheetView workbookViewId="0">
      <selection sqref="A1:N822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199" t="s">
        <v>192</v>
      </c>
      <c r="B1" s="199" t="s">
        <v>66</v>
      </c>
      <c r="C1" s="199" t="s">
        <v>223</v>
      </c>
      <c r="D1" s="199" t="s">
        <v>75</v>
      </c>
      <c r="E1" s="199" t="s">
        <v>194</v>
      </c>
      <c r="F1" s="199" t="s">
        <v>195</v>
      </c>
      <c r="G1" s="199" t="s">
        <v>71</v>
      </c>
      <c r="H1" s="199" t="s">
        <v>73</v>
      </c>
      <c r="I1" s="199" t="s">
        <v>77</v>
      </c>
      <c r="J1" s="199" t="s">
        <v>74</v>
      </c>
      <c r="K1" s="199" t="s">
        <v>85</v>
      </c>
      <c r="L1" s="199" t="s">
        <v>84</v>
      </c>
      <c r="M1" s="199" t="s">
        <v>91</v>
      </c>
      <c r="N1" t="s">
        <v>222</v>
      </c>
    </row>
    <row r="2" spans="1:14" x14ac:dyDescent="0.25">
      <c r="A2" s="200" t="s">
        <v>108</v>
      </c>
      <c r="B2" s="200" t="s">
        <v>224</v>
      </c>
      <c r="C2" s="200" t="s">
        <v>225</v>
      </c>
      <c r="D2" s="200" t="s">
        <v>126</v>
      </c>
      <c r="E2" s="200" t="s">
        <v>132</v>
      </c>
      <c r="F2" s="200" t="s">
        <v>125</v>
      </c>
      <c r="G2" s="200" t="s">
        <v>162</v>
      </c>
      <c r="H2" s="200" t="s">
        <v>196</v>
      </c>
      <c r="I2" s="200" t="s">
        <v>133</v>
      </c>
      <c r="J2" s="200" t="s">
        <v>196</v>
      </c>
      <c r="K2" s="200" t="s">
        <v>196</v>
      </c>
      <c r="L2" s="200" t="s">
        <v>196</v>
      </c>
      <c r="M2" s="201">
        <v>-31.25</v>
      </c>
      <c r="N2" t="str">
        <f>CONCATENATE(G2,E2)</f>
        <v>206100020100</v>
      </c>
    </row>
    <row r="3" spans="1:14" x14ac:dyDescent="0.25">
      <c r="A3" s="200" t="s">
        <v>108</v>
      </c>
      <c r="B3" s="200" t="s">
        <v>224</v>
      </c>
      <c r="C3" s="200" t="s">
        <v>225</v>
      </c>
      <c r="D3" s="200" t="s">
        <v>126</v>
      </c>
      <c r="E3" s="200" t="s">
        <v>132</v>
      </c>
      <c r="F3" s="200" t="s">
        <v>125</v>
      </c>
      <c r="G3" s="200" t="s">
        <v>139</v>
      </c>
      <c r="H3" s="200" t="s">
        <v>196</v>
      </c>
      <c r="I3" s="200" t="s">
        <v>133</v>
      </c>
      <c r="J3" s="200" t="s">
        <v>196</v>
      </c>
      <c r="K3" s="200" t="s">
        <v>196</v>
      </c>
      <c r="L3" s="200" t="s">
        <v>196</v>
      </c>
      <c r="M3" s="201">
        <v>-3.27</v>
      </c>
      <c r="N3" t="str">
        <f t="shared" ref="N3:N66" si="0">CONCATENATE(G3,E3)</f>
        <v>210000020100</v>
      </c>
    </row>
    <row r="4" spans="1:14" x14ac:dyDescent="0.25">
      <c r="A4" s="200" t="s">
        <v>108</v>
      </c>
      <c r="B4" s="200" t="s">
        <v>224</v>
      </c>
      <c r="C4" s="200" t="s">
        <v>225</v>
      </c>
      <c r="D4" s="200" t="s">
        <v>126</v>
      </c>
      <c r="E4" s="200" t="s">
        <v>132</v>
      </c>
      <c r="F4" s="200" t="s">
        <v>125</v>
      </c>
      <c r="G4" s="200" t="s">
        <v>134</v>
      </c>
      <c r="H4" s="200" t="s">
        <v>196</v>
      </c>
      <c r="I4" s="200" t="s">
        <v>133</v>
      </c>
      <c r="J4" s="200" t="s">
        <v>196</v>
      </c>
      <c r="K4" s="200" t="s">
        <v>196</v>
      </c>
      <c r="L4" s="200" t="s">
        <v>196</v>
      </c>
      <c r="M4" s="201">
        <v>-106.66</v>
      </c>
      <c r="N4" t="str">
        <f t="shared" si="0"/>
        <v>205200020100</v>
      </c>
    </row>
    <row r="5" spans="1:14" x14ac:dyDescent="0.25">
      <c r="A5" s="200" t="s">
        <v>108</v>
      </c>
      <c r="B5" s="200" t="s">
        <v>224</v>
      </c>
      <c r="C5" s="200" t="s">
        <v>225</v>
      </c>
      <c r="D5" s="200" t="s">
        <v>126</v>
      </c>
      <c r="E5" s="200" t="s">
        <v>132</v>
      </c>
      <c r="F5" s="200" t="s">
        <v>125</v>
      </c>
      <c r="G5" s="200" t="s">
        <v>139</v>
      </c>
      <c r="H5" s="200" t="s">
        <v>196</v>
      </c>
      <c r="I5" s="200" t="s">
        <v>133</v>
      </c>
      <c r="J5" s="200" t="s">
        <v>196</v>
      </c>
      <c r="K5" s="200" t="s">
        <v>196</v>
      </c>
      <c r="L5" s="200" t="s">
        <v>196</v>
      </c>
      <c r="M5" s="201">
        <v>-19.39</v>
      </c>
      <c r="N5" t="str">
        <f t="shared" si="0"/>
        <v>210000020100</v>
      </c>
    </row>
    <row r="6" spans="1:14" x14ac:dyDescent="0.25">
      <c r="A6" s="200" t="s">
        <v>108</v>
      </c>
      <c r="B6" s="200" t="s">
        <v>224</v>
      </c>
      <c r="C6" s="200" t="s">
        <v>225</v>
      </c>
      <c r="D6" s="200" t="s">
        <v>126</v>
      </c>
      <c r="E6" s="200" t="s">
        <v>132</v>
      </c>
      <c r="F6" s="200" t="s">
        <v>125</v>
      </c>
      <c r="G6" s="200" t="s">
        <v>141</v>
      </c>
      <c r="H6" s="200" t="s">
        <v>196</v>
      </c>
      <c r="I6" s="200" t="s">
        <v>133</v>
      </c>
      <c r="J6" s="200" t="s">
        <v>196</v>
      </c>
      <c r="K6" s="200" t="s">
        <v>196</v>
      </c>
      <c r="L6" s="200" t="s">
        <v>196</v>
      </c>
      <c r="M6" s="201">
        <v>-98.36</v>
      </c>
      <c r="N6" t="str">
        <f t="shared" si="0"/>
        <v>211000020100</v>
      </c>
    </row>
    <row r="7" spans="1:14" x14ac:dyDescent="0.25">
      <c r="A7" s="200" t="s">
        <v>108</v>
      </c>
      <c r="B7" s="200" t="s">
        <v>224</v>
      </c>
      <c r="C7" s="200" t="s">
        <v>225</v>
      </c>
      <c r="D7" s="200" t="s">
        <v>126</v>
      </c>
      <c r="E7" s="200" t="s">
        <v>132</v>
      </c>
      <c r="F7" s="200" t="s">
        <v>125</v>
      </c>
      <c r="G7" s="200" t="s">
        <v>135</v>
      </c>
      <c r="H7" s="200" t="s">
        <v>196</v>
      </c>
      <c r="I7" s="200" t="s">
        <v>133</v>
      </c>
      <c r="J7" s="200" t="s">
        <v>196</v>
      </c>
      <c r="K7" s="200" t="s">
        <v>196</v>
      </c>
      <c r="L7" s="200" t="s">
        <v>196</v>
      </c>
      <c r="M7" s="201">
        <v>-98.36</v>
      </c>
      <c r="N7" t="str">
        <f t="shared" si="0"/>
        <v>205300020100</v>
      </c>
    </row>
    <row r="8" spans="1:14" x14ac:dyDescent="0.25">
      <c r="A8" s="200" t="s">
        <v>108</v>
      </c>
      <c r="B8" s="200" t="s">
        <v>224</v>
      </c>
      <c r="C8" s="200" t="s">
        <v>225</v>
      </c>
      <c r="D8" s="200" t="s">
        <v>126</v>
      </c>
      <c r="E8" s="200" t="s">
        <v>132</v>
      </c>
      <c r="F8" s="200" t="s">
        <v>125</v>
      </c>
      <c r="G8" s="200" t="s">
        <v>147</v>
      </c>
      <c r="H8" s="200" t="s">
        <v>196</v>
      </c>
      <c r="I8" s="200" t="s">
        <v>133</v>
      </c>
      <c r="J8" s="200" t="s">
        <v>196</v>
      </c>
      <c r="K8" s="200" t="s">
        <v>196</v>
      </c>
      <c r="L8" s="200" t="s">
        <v>196</v>
      </c>
      <c r="M8" s="201">
        <v>-23</v>
      </c>
      <c r="N8" t="str">
        <f t="shared" si="0"/>
        <v>216000020100</v>
      </c>
    </row>
    <row r="9" spans="1:14" x14ac:dyDescent="0.25">
      <c r="A9" s="200" t="s">
        <v>108</v>
      </c>
      <c r="B9" s="200" t="s">
        <v>224</v>
      </c>
      <c r="C9" s="200" t="s">
        <v>225</v>
      </c>
      <c r="D9" s="200" t="s">
        <v>126</v>
      </c>
      <c r="E9" s="200" t="s">
        <v>132</v>
      </c>
      <c r="F9" s="200" t="s">
        <v>125</v>
      </c>
      <c r="G9" s="200" t="s">
        <v>144</v>
      </c>
      <c r="H9" s="200" t="s">
        <v>196</v>
      </c>
      <c r="I9" s="200" t="s">
        <v>133</v>
      </c>
      <c r="J9" s="200" t="s">
        <v>196</v>
      </c>
      <c r="K9" s="200" t="s">
        <v>196</v>
      </c>
      <c r="L9" s="200" t="s">
        <v>196</v>
      </c>
      <c r="M9" s="201">
        <v>-167.89</v>
      </c>
      <c r="N9" t="str">
        <f t="shared" si="0"/>
        <v>214000020100</v>
      </c>
    </row>
    <row r="10" spans="1:14" x14ac:dyDescent="0.25">
      <c r="A10" s="200" t="s">
        <v>108</v>
      </c>
      <c r="B10" s="200" t="s">
        <v>224</v>
      </c>
      <c r="C10" s="200" t="s">
        <v>225</v>
      </c>
      <c r="D10" s="200" t="s">
        <v>126</v>
      </c>
      <c r="E10" s="200" t="s">
        <v>132</v>
      </c>
      <c r="F10" s="200" t="s">
        <v>125</v>
      </c>
      <c r="G10" s="200" t="s">
        <v>138</v>
      </c>
      <c r="H10" s="200" t="s">
        <v>196</v>
      </c>
      <c r="I10" s="200" t="s">
        <v>133</v>
      </c>
      <c r="J10" s="200" t="s">
        <v>196</v>
      </c>
      <c r="K10" s="200" t="s">
        <v>196</v>
      </c>
      <c r="L10" s="200" t="s">
        <v>196</v>
      </c>
      <c r="M10" s="201">
        <v>-23</v>
      </c>
      <c r="N10" t="str">
        <f t="shared" si="0"/>
        <v>205800020100</v>
      </c>
    </row>
    <row r="11" spans="1:14" x14ac:dyDescent="0.25">
      <c r="A11" s="200" t="s">
        <v>108</v>
      </c>
      <c r="B11" s="200" t="s">
        <v>224</v>
      </c>
      <c r="C11" s="200" t="s">
        <v>225</v>
      </c>
      <c r="D11" s="200" t="s">
        <v>126</v>
      </c>
      <c r="E11" s="200" t="s">
        <v>132</v>
      </c>
      <c r="F11" s="200" t="s">
        <v>125</v>
      </c>
      <c r="G11" s="200" t="s">
        <v>145</v>
      </c>
      <c r="H11" s="200" t="s">
        <v>196</v>
      </c>
      <c r="I11" s="200" t="s">
        <v>133</v>
      </c>
      <c r="J11" s="200" t="s">
        <v>196</v>
      </c>
      <c r="K11" s="200" t="s">
        <v>196</v>
      </c>
      <c r="L11" s="200" t="s">
        <v>196</v>
      </c>
      <c r="M11" s="201">
        <v>-74.37</v>
      </c>
      <c r="N11" t="str">
        <f t="shared" si="0"/>
        <v>215000020100</v>
      </c>
    </row>
    <row r="12" spans="1:14" x14ac:dyDescent="0.25">
      <c r="A12" s="200" t="s">
        <v>108</v>
      </c>
      <c r="B12" s="200" t="s">
        <v>224</v>
      </c>
      <c r="C12" s="200" t="s">
        <v>225</v>
      </c>
      <c r="D12" s="200" t="s">
        <v>126</v>
      </c>
      <c r="E12" s="200" t="s">
        <v>132</v>
      </c>
      <c r="F12" s="200" t="s">
        <v>125</v>
      </c>
      <c r="G12" s="200" t="s">
        <v>124</v>
      </c>
      <c r="H12" s="200" t="s">
        <v>196</v>
      </c>
      <c r="I12" s="200" t="s">
        <v>133</v>
      </c>
      <c r="J12" s="200" t="s">
        <v>196</v>
      </c>
      <c r="K12" s="200" t="s">
        <v>196</v>
      </c>
      <c r="L12" s="200" t="s">
        <v>196</v>
      </c>
      <c r="M12" s="201">
        <v>-981.21</v>
      </c>
      <c r="N12" t="str">
        <f t="shared" si="0"/>
        <v>100000020100</v>
      </c>
    </row>
    <row r="13" spans="1:14" x14ac:dyDescent="0.25">
      <c r="A13" s="200" t="s">
        <v>108</v>
      </c>
      <c r="B13" s="200" t="s">
        <v>224</v>
      </c>
      <c r="C13" s="200" t="s">
        <v>225</v>
      </c>
      <c r="D13" s="200" t="s">
        <v>126</v>
      </c>
      <c r="E13" s="200" t="s">
        <v>132</v>
      </c>
      <c r="F13" s="200" t="s">
        <v>125</v>
      </c>
      <c r="G13" s="200" t="s">
        <v>140</v>
      </c>
      <c r="H13" s="200" t="s">
        <v>196</v>
      </c>
      <c r="I13" s="200" t="s">
        <v>133</v>
      </c>
      <c r="J13" s="200" t="s">
        <v>196</v>
      </c>
      <c r="K13" s="200" t="s">
        <v>196</v>
      </c>
      <c r="L13" s="200" t="s">
        <v>196</v>
      </c>
      <c r="M13" s="201">
        <v>-106.66</v>
      </c>
      <c r="N13" t="str">
        <f t="shared" si="0"/>
        <v>210500020100</v>
      </c>
    </row>
    <row r="14" spans="1:14" x14ac:dyDescent="0.25">
      <c r="A14" s="200" t="s">
        <v>108</v>
      </c>
      <c r="B14" s="200" t="s">
        <v>224</v>
      </c>
      <c r="C14" s="200" t="s">
        <v>225</v>
      </c>
      <c r="D14" s="200" t="s">
        <v>126</v>
      </c>
      <c r="E14" s="200" t="s">
        <v>132</v>
      </c>
      <c r="F14" s="200" t="s">
        <v>125</v>
      </c>
      <c r="G14" s="200" t="s">
        <v>143</v>
      </c>
      <c r="H14" s="200" t="s">
        <v>196</v>
      </c>
      <c r="I14" s="200" t="s">
        <v>133</v>
      </c>
      <c r="J14" s="200" t="s">
        <v>196</v>
      </c>
      <c r="K14" s="200" t="s">
        <v>196</v>
      </c>
      <c r="L14" s="200" t="s">
        <v>196</v>
      </c>
      <c r="M14" s="201">
        <v>-16</v>
      </c>
      <c r="N14" t="str">
        <f t="shared" si="0"/>
        <v>213000020100</v>
      </c>
    </row>
    <row r="15" spans="1:14" x14ac:dyDescent="0.25">
      <c r="A15" s="200" t="s">
        <v>108</v>
      </c>
      <c r="B15" s="200" t="s">
        <v>224</v>
      </c>
      <c r="C15" s="200" t="s">
        <v>225</v>
      </c>
      <c r="D15" s="200" t="s">
        <v>126</v>
      </c>
      <c r="E15" s="200" t="s">
        <v>132</v>
      </c>
      <c r="F15" s="200" t="s">
        <v>125</v>
      </c>
      <c r="G15" s="200" t="s">
        <v>139</v>
      </c>
      <c r="H15" s="200" t="s">
        <v>196</v>
      </c>
      <c r="I15" s="200" t="s">
        <v>133</v>
      </c>
      <c r="J15" s="200" t="s">
        <v>196</v>
      </c>
      <c r="K15" s="200" t="s">
        <v>196</v>
      </c>
      <c r="L15" s="200" t="s">
        <v>196</v>
      </c>
      <c r="M15" s="201">
        <v>-10.24</v>
      </c>
      <c r="N15" t="str">
        <f t="shared" si="0"/>
        <v>210000020100</v>
      </c>
    </row>
    <row r="16" spans="1:14" x14ac:dyDescent="0.25">
      <c r="A16" s="200" t="s">
        <v>108</v>
      </c>
      <c r="B16" s="200" t="s">
        <v>224</v>
      </c>
      <c r="C16" s="200" t="s">
        <v>225</v>
      </c>
      <c r="D16" s="200" t="s">
        <v>126</v>
      </c>
      <c r="E16" s="200" t="s">
        <v>132</v>
      </c>
      <c r="F16" s="200" t="s">
        <v>125</v>
      </c>
      <c r="G16" s="200" t="s">
        <v>149</v>
      </c>
      <c r="H16" s="200" t="s">
        <v>196</v>
      </c>
      <c r="I16" s="200" t="s">
        <v>133</v>
      </c>
      <c r="J16" s="200" t="s">
        <v>196</v>
      </c>
      <c r="K16" s="200" t="s">
        <v>196</v>
      </c>
      <c r="L16" s="200" t="s">
        <v>196</v>
      </c>
      <c r="M16" s="201">
        <v>1616</v>
      </c>
      <c r="N16" t="str">
        <f t="shared" si="0"/>
        <v>710000020100</v>
      </c>
    </row>
    <row r="17" spans="1:14" x14ac:dyDescent="0.25">
      <c r="A17" s="200" t="s">
        <v>108</v>
      </c>
      <c r="B17" s="200" t="s">
        <v>224</v>
      </c>
      <c r="C17" s="200" t="s">
        <v>225</v>
      </c>
      <c r="D17" s="200" t="s">
        <v>126</v>
      </c>
      <c r="E17" s="200" t="s">
        <v>132</v>
      </c>
      <c r="F17" s="200" t="s">
        <v>125</v>
      </c>
      <c r="G17" s="200" t="s">
        <v>152</v>
      </c>
      <c r="H17" s="200" t="s">
        <v>196</v>
      </c>
      <c r="I17" s="200" t="s">
        <v>133</v>
      </c>
      <c r="J17" s="200" t="s">
        <v>196</v>
      </c>
      <c r="K17" s="200" t="s">
        <v>196</v>
      </c>
      <c r="L17" s="200" t="s">
        <v>196</v>
      </c>
      <c r="M17" s="201">
        <v>98.36</v>
      </c>
      <c r="N17" t="str">
        <f t="shared" si="0"/>
        <v>723000020100</v>
      </c>
    </row>
    <row r="18" spans="1:14" x14ac:dyDescent="0.25">
      <c r="A18" s="200" t="s">
        <v>108</v>
      </c>
      <c r="B18" s="200" t="s">
        <v>224</v>
      </c>
      <c r="C18" s="200" t="s">
        <v>225</v>
      </c>
      <c r="D18" s="200" t="s">
        <v>126</v>
      </c>
      <c r="E18" s="200" t="s">
        <v>132</v>
      </c>
      <c r="F18" s="200" t="s">
        <v>125</v>
      </c>
      <c r="G18" s="200" t="s">
        <v>153</v>
      </c>
      <c r="H18" s="200" t="s">
        <v>196</v>
      </c>
      <c r="I18" s="200" t="s">
        <v>133</v>
      </c>
      <c r="J18" s="200" t="s">
        <v>196</v>
      </c>
      <c r="K18" s="200" t="s">
        <v>196</v>
      </c>
      <c r="L18" s="200" t="s">
        <v>196</v>
      </c>
      <c r="M18" s="201">
        <v>23</v>
      </c>
      <c r="N18" t="str">
        <f t="shared" si="0"/>
        <v>723100020100</v>
      </c>
    </row>
    <row r="19" spans="1:14" x14ac:dyDescent="0.25">
      <c r="A19" s="200" t="s">
        <v>108</v>
      </c>
      <c r="B19" s="200" t="s">
        <v>224</v>
      </c>
      <c r="C19" s="200" t="s">
        <v>225</v>
      </c>
      <c r="D19" s="200" t="s">
        <v>126</v>
      </c>
      <c r="E19" s="200" t="s">
        <v>132</v>
      </c>
      <c r="F19" s="200" t="s">
        <v>125</v>
      </c>
      <c r="G19" s="200" t="s">
        <v>154</v>
      </c>
      <c r="H19" s="200" t="s">
        <v>196</v>
      </c>
      <c r="I19" s="200" t="s">
        <v>133</v>
      </c>
      <c r="J19" s="200" t="s">
        <v>196</v>
      </c>
      <c r="K19" s="200" t="s">
        <v>196</v>
      </c>
      <c r="L19" s="200" t="s">
        <v>196</v>
      </c>
      <c r="M19" s="201">
        <v>279.3</v>
      </c>
      <c r="N19" t="str">
        <f t="shared" si="0"/>
        <v>724000020100</v>
      </c>
    </row>
    <row r="20" spans="1:14" x14ac:dyDescent="0.25">
      <c r="A20" s="200" t="s">
        <v>108</v>
      </c>
      <c r="B20" s="200" t="s">
        <v>224</v>
      </c>
      <c r="C20" s="200" t="s">
        <v>225</v>
      </c>
      <c r="D20" s="200" t="s">
        <v>126</v>
      </c>
      <c r="E20" s="200" t="s">
        <v>132</v>
      </c>
      <c r="F20" s="200" t="s">
        <v>125</v>
      </c>
      <c r="G20" s="200" t="s">
        <v>155</v>
      </c>
      <c r="H20" s="200" t="s">
        <v>196</v>
      </c>
      <c r="I20" s="200" t="s">
        <v>133</v>
      </c>
      <c r="J20" s="200" t="s">
        <v>196</v>
      </c>
      <c r="K20" s="200" t="s">
        <v>196</v>
      </c>
      <c r="L20" s="200" t="s">
        <v>196</v>
      </c>
      <c r="M20" s="201">
        <v>31.25</v>
      </c>
      <c r="N20" t="str">
        <f t="shared" si="0"/>
        <v>724500020100</v>
      </c>
    </row>
    <row r="21" spans="1:14" x14ac:dyDescent="0.25">
      <c r="A21" s="200" t="s">
        <v>108</v>
      </c>
      <c r="B21" s="200" t="s">
        <v>224</v>
      </c>
      <c r="C21" s="200" t="s">
        <v>225</v>
      </c>
      <c r="D21" s="200" t="s">
        <v>126</v>
      </c>
      <c r="E21" s="200" t="s">
        <v>132</v>
      </c>
      <c r="F21" s="200" t="s">
        <v>125</v>
      </c>
      <c r="G21" s="200" t="s">
        <v>157</v>
      </c>
      <c r="H21" s="200" t="s">
        <v>196</v>
      </c>
      <c r="I21" s="200" t="s">
        <v>133</v>
      </c>
      <c r="J21" s="200" t="s">
        <v>196</v>
      </c>
      <c r="K21" s="200" t="s">
        <v>196</v>
      </c>
      <c r="L21" s="200" t="s">
        <v>196</v>
      </c>
      <c r="M21" s="201">
        <v>106.66</v>
      </c>
      <c r="N21" t="str">
        <f t="shared" si="0"/>
        <v>726900020100</v>
      </c>
    </row>
    <row r="22" spans="1:14" x14ac:dyDescent="0.25">
      <c r="A22" s="200" t="s">
        <v>108</v>
      </c>
      <c r="B22" s="200" t="s">
        <v>224</v>
      </c>
      <c r="C22" s="200" t="s">
        <v>225</v>
      </c>
      <c r="D22" s="200" t="s">
        <v>126</v>
      </c>
      <c r="E22" s="200" t="s">
        <v>132</v>
      </c>
      <c r="F22" s="200" t="s">
        <v>125</v>
      </c>
      <c r="G22" s="200" t="s">
        <v>157</v>
      </c>
      <c r="H22" s="200" t="s">
        <v>196</v>
      </c>
      <c r="I22" s="200" t="s">
        <v>133</v>
      </c>
      <c r="J22" s="200" t="s">
        <v>196</v>
      </c>
      <c r="K22" s="200" t="s">
        <v>196</v>
      </c>
      <c r="L22" s="200" t="s">
        <v>196</v>
      </c>
      <c r="M22" s="201">
        <v>19.39</v>
      </c>
      <c r="N22" t="str">
        <f t="shared" si="0"/>
        <v>726900020100</v>
      </c>
    </row>
    <row r="23" spans="1:14" x14ac:dyDescent="0.25">
      <c r="A23" s="200" t="s">
        <v>108</v>
      </c>
      <c r="B23" s="200" t="s">
        <v>224</v>
      </c>
      <c r="C23" s="200" t="s">
        <v>225</v>
      </c>
      <c r="D23" s="200" t="s">
        <v>126</v>
      </c>
      <c r="E23" s="200" t="s">
        <v>132</v>
      </c>
      <c r="F23" s="200" t="s">
        <v>125</v>
      </c>
      <c r="G23" s="200" t="s">
        <v>139</v>
      </c>
      <c r="H23" s="200" t="s">
        <v>196</v>
      </c>
      <c r="I23" s="200" t="s">
        <v>133</v>
      </c>
      <c r="J23" s="200" t="s">
        <v>196</v>
      </c>
      <c r="K23" s="200" t="s">
        <v>196</v>
      </c>
      <c r="L23" s="200" t="s">
        <v>196</v>
      </c>
      <c r="M23" s="201">
        <v>-125</v>
      </c>
      <c r="N23" t="str">
        <f t="shared" si="0"/>
        <v>210000020100</v>
      </c>
    </row>
    <row r="24" spans="1:14" x14ac:dyDescent="0.25">
      <c r="A24" s="200" t="s">
        <v>108</v>
      </c>
      <c r="B24" s="200" t="s">
        <v>224</v>
      </c>
      <c r="C24" s="200" t="s">
        <v>225</v>
      </c>
      <c r="D24" s="200" t="s">
        <v>126</v>
      </c>
      <c r="E24" s="200" t="s">
        <v>132</v>
      </c>
      <c r="F24" s="200" t="s">
        <v>125</v>
      </c>
      <c r="G24" s="200" t="s">
        <v>139</v>
      </c>
      <c r="H24" s="200" t="s">
        <v>196</v>
      </c>
      <c r="I24" s="200" t="s">
        <v>133</v>
      </c>
      <c r="J24" s="200" t="s">
        <v>196</v>
      </c>
      <c r="K24" s="200" t="s">
        <v>196</v>
      </c>
      <c r="L24" s="200" t="s">
        <v>196</v>
      </c>
      <c r="M24" s="201">
        <v>-10</v>
      </c>
      <c r="N24" t="str">
        <f t="shared" si="0"/>
        <v>210000020100</v>
      </c>
    </row>
    <row r="25" spans="1:14" x14ac:dyDescent="0.25">
      <c r="A25" s="200" t="s">
        <v>108</v>
      </c>
      <c r="B25" s="200" t="s">
        <v>224</v>
      </c>
      <c r="C25" s="200" t="s">
        <v>225</v>
      </c>
      <c r="D25" s="200" t="s">
        <v>126</v>
      </c>
      <c r="E25" s="200" t="s">
        <v>132</v>
      </c>
      <c r="F25" s="200" t="s">
        <v>125</v>
      </c>
      <c r="G25" s="200" t="s">
        <v>137</v>
      </c>
      <c r="H25" s="200" t="s">
        <v>196</v>
      </c>
      <c r="I25" s="200" t="s">
        <v>133</v>
      </c>
      <c r="J25" s="200" t="s">
        <v>196</v>
      </c>
      <c r="K25" s="200" t="s">
        <v>196</v>
      </c>
      <c r="L25" s="200" t="s">
        <v>196</v>
      </c>
      <c r="M25" s="201">
        <v>-279.3</v>
      </c>
      <c r="N25" t="str">
        <f t="shared" si="0"/>
        <v>205600020100</v>
      </c>
    </row>
    <row r="26" spans="1:14" x14ac:dyDescent="0.25">
      <c r="A26" s="200" t="s">
        <v>108</v>
      </c>
      <c r="B26" s="200" t="s">
        <v>358</v>
      </c>
      <c r="C26" s="200" t="s">
        <v>359</v>
      </c>
      <c r="D26" s="200" t="s">
        <v>126</v>
      </c>
      <c r="E26" s="200" t="s">
        <v>132</v>
      </c>
      <c r="F26" s="200" t="s">
        <v>125</v>
      </c>
      <c r="G26" s="200" t="s">
        <v>163</v>
      </c>
      <c r="H26" s="200" t="s">
        <v>196</v>
      </c>
      <c r="I26" s="200" t="s">
        <v>133</v>
      </c>
      <c r="J26" s="200" t="s">
        <v>196</v>
      </c>
      <c r="K26" s="200" t="s">
        <v>196</v>
      </c>
      <c r="L26" s="200" t="s">
        <v>196</v>
      </c>
      <c r="M26" s="201">
        <v>354.38</v>
      </c>
      <c r="N26" t="str">
        <f t="shared" si="0"/>
        <v>715000020100</v>
      </c>
    </row>
    <row r="27" spans="1:14" x14ac:dyDescent="0.25">
      <c r="A27" s="200" t="s">
        <v>108</v>
      </c>
      <c r="B27" s="200" t="s">
        <v>358</v>
      </c>
      <c r="C27" s="200" t="s">
        <v>359</v>
      </c>
      <c r="D27" s="200" t="s">
        <v>126</v>
      </c>
      <c r="E27" s="200" t="s">
        <v>132</v>
      </c>
      <c r="F27" s="200" t="s">
        <v>125</v>
      </c>
      <c r="G27" s="200" t="s">
        <v>152</v>
      </c>
      <c r="H27" s="200" t="s">
        <v>196</v>
      </c>
      <c r="I27" s="200" t="s">
        <v>133</v>
      </c>
      <c r="J27" s="200" t="s">
        <v>196</v>
      </c>
      <c r="K27" s="200" t="s">
        <v>196</v>
      </c>
      <c r="L27" s="200" t="s">
        <v>196</v>
      </c>
      <c r="M27" s="201">
        <v>21.97</v>
      </c>
      <c r="N27" t="str">
        <f t="shared" si="0"/>
        <v>723000020100</v>
      </c>
    </row>
    <row r="28" spans="1:14" x14ac:dyDescent="0.25">
      <c r="A28" s="200" t="s">
        <v>108</v>
      </c>
      <c r="B28" s="200" t="s">
        <v>358</v>
      </c>
      <c r="C28" s="200" t="s">
        <v>359</v>
      </c>
      <c r="D28" s="200" t="s">
        <v>126</v>
      </c>
      <c r="E28" s="200" t="s">
        <v>132</v>
      </c>
      <c r="F28" s="200" t="s">
        <v>125</v>
      </c>
      <c r="G28" s="200" t="s">
        <v>153</v>
      </c>
      <c r="H28" s="200" t="s">
        <v>196</v>
      </c>
      <c r="I28" s="200" t="s">
        <v>133</v>
      </c>
      <c r="J28" s="200" t="s">
        <v>196</v>
      </c>
      <c r="K28" s="200" t="s">
        <v>196</v>
      </c>
      <c r="L28" s="200" t="s">
        <v>196</v>
      </c>
      <c r="M28" s="201">
        <v>5.13</v>
      </c>
      <c r="N28" t="str">
        <f t="shared" si="0"/>
        <v>723100020100</v>
      </c>
    </row>
    <row r="29" spans="1:14" x14ac:dyDescent="0.25">
      <c r="A29" s="200" t="s">
        <v>108</v>
      </c>
      <c r="B29" s="200" t="s">
        <v>358</v>
      </c>
      <c r="C29" s="200" t="s">
        <v>359</v>
      </c>
      <c r="D29" s="200" t="s">
        <v>126</v>
      </c>
      <c r="E29" s="200" t="s">
        <v>132</v>
      </c>
      <c r="F29" s="200" t="s">
        <v>125</v>
      </c>
      <c r="G29" s="200" t="s">
        <v>168</v>
      </c>
      <c r="H29" s="200" t="s">
        <v>196</v>
      </c>
      <c r="I29" s="200" t="s">
        <v>133</v>
      </c>
      <c r="J29" s="200" t="s">
        <v>196</v>
      </c>
      <c r="K29" s="200" t="s">
        <v>196</v>
      </c>
      <c r="L29" s="200" t="s">
        <v>196</v>
      </c>
      <c r="M29" s="201">
        <v>-49.15</v>
      </c>
      <c r="N29" t="str">
        <f t="shared" si="0"/>
        <v>219100020100</v>
      </c>
    </row>
    <row r="30" spans="1:14" x14ac:dyDescent="0.25">
      <c r="A30" s="200" t="s">
        <v>108</v>
      </c>
      <c r="B30" s="200" t="s">
        <v>358</v>
      </c>
      <c r="C30" s="200" t="s">
        <v>359</v>
      </c>
      <c r="D30" s="200" t="s">
        <v>126</v>
      </c>
      <c r="E30" s="200" t="s">
        <v>132</v>
      </c>
      <c r="F30" s="200" t="s">
        <v>125</v>
      </c>
      <c r="G30" s="200" t="s">
        <v>141</v>
      </c>
      <c r="H30" s="200" t="s">
        <v>196</v>
      </c>
      <c r="I30" s="200" t="s">
        <v>133</v>
      </c>
      <c r="J30" s="200" t="s">
        <v>196</v>
      </c>
      <c r="K30" s="200" t="s">
        <v>196</v>
      </c>
      <c r="L30" s="200" t="s">
        <v>196</v>
      </c>
      <c r="M30" s="201">
        <v>-21.97</v>
      </c>
      <c r="N30" t="str">
        <f t="shared" si="0"/>
        <v>211000020100</v>
      </c>
    </row>
    <row r="31" spans="1:14" x14ac:dyDescent="0.25">
      <c r="A31" s="200" t="s">
        <v>108</v>
      </c>
      <c r="B31" s="200" t="s">
        <v>358</v>
      </c>
      <c r="C31" s="200" t="s">
        <v>359</v>
      </c>
      <c r="D31" s="200" t="s">
        <v>126</v>
      </c>
      <c r="E31" s="200" t="s">
        <v>132</v>
      </c>
      <c r="F31" s="200" t="s">
        <v>125</v>
      </c>
      <c r="G31" s="200" t="s">
        <v>135</v>
      </c>
      <c r="H31" s="200" t="s">
        <v>196</v>
      </c>
      <c r="I31" s="200" t="s">
        <v>133</v>
      </c>
      <c r="J31" s="200" t="s">
        <v>196</v>
      </c>
      <c r="K31" s="200" t="s">
        <v>196</v>
      </c>
      <c r="L31" s="200" t="s">
        <v>196</v>
      </c>
      <c r="M31" s="201">
        <v>-21.97</v>
      </c>
      <c r="N31" t="str">
        <f t="shared" si="0"/>
        <v>205300020100</v>
      </c>
    </row>
    <row r="32" spans="1:14" x14ac:dyDescent="0.25">
      <c r="A32" s="200" t="s">
        <v>108</v>
      </c>
      <c r="B32" s="200" t="s">
        <v>358</v>
      </c>
      <c r="C32" s="200" t="s">
        <v>359</v>
      </c>
      <c r="D32" s="200" t="s">
        <v>126</v>
      </c>
      <c r="E32" s="200" t="s">
        <v>132</v>
      </c>
      <c r="F32" s="200" t="s">
        <v>125</v>
      </c>
      <c r="G32" s="200" t="s">
        <v>147</v>
      </c>
      <c r="H32" s="200" t="s">
        <v>196</v>
      </c>
      <c r="I32" s="200" t="s">
        <v>133</v>
      </c>
      <c r="J32" s="200" t="s">
        <v>196</v>
      </c>
      <c r="K32" s="200" t="s">
        <v>196</v>
      </c>
      <c r="L32" s="200" t="s">
        <v>196</v>
      </c>
      <c r="M32" s="201">
        <v>-5.13</v>
      </c>
      <c r="N32" t="str">
        <f t="shared" si="0"/>
        <v>216000020100</v>
      </c>
    </row>
    <row r="33" spans="1:14" x14ac:dyDescent="0.25">
      <c r="A33" s="200" t="s">
        <v>108</v>
      </c>
      <c r="B33" s="200" t="s">
        <v>358</v>
      </c>
      <c r="C33" s="200" t="s">
        <v>359</v>
      </c>
      <c r="D33" s="200" t="s">
        <v>126</v>
      </c>
      <c r="E33" s="200" t="s">
        <v>132</v>
      </c>
      <c r="F33" s="200" t="s">
        <v>125</v>
      </c>
      <c r="G33" s="200" t="s">
        <v>144</v>
      </c>
      <c r="H33" s="200" t="s">
        <v>196</v>
      </c>
      <c r="I33" s="200" t="s">
        <v>133</v>
      </c>
      <c r="J33" s="200" t="s">
        <v>196</v>
      </c>
      <c r="K33" s="200" t="s">
        <v>196</v>
      </c>
      <c r="L33" s="200" t="s">
        <v>196</v>
      </c>
      <c r="M33" s="201">
        <v>-26.59</v>
      </c>
      <c r="N33" t="str">
        <f t="shared" si="0"/>
        <v>214000020100</v>
      </c>
    </row>
    <row r="34" spans="1:14" x14ac:dyDescent="0.25">
      <c r="A34" s="200" t="s">
        <v>108</v>
      </c>
      <c r="B34" s="200" t="s">
        <v>358</v>
      </c>
      <c r="C34" s="200" t="s">
        <v>359</v>
      </c>
      <c r="D34" s="200" t="s">
        <v>126</v>
      </c>
      <c r="E34" s="200" t="s">
        <v>132</v>
      </c>
      <c r="F34" s="200" t="s">
        <v>125</v>
      </c>
      <c r="G34" s="200" t="s">
        <v>138</v>
      </c>
      <c r="H34" s="200" t="s">
        <v>196</v>
      </c>
      <c r="I34" s="200" t="s">
        <v>133</v>
      </c>
      <c r="J34" s="200" t="s">
        <v>196</v>
      </c>
      <c r="K34" s="200" t="s">
        <v>196</v>
      </c>
      <c r="L34" s="200" t="s">
        <v>196</v>
      </c>
      <c r="M34" s="201">
        <v>-5.13</v>
      </c>
      <c r="N34" t="str">
        <f t="shared" si="0"/>
        <v>205800020100</v>
      </c>
    </row>
    <row r="35" spans="1:14" x14ac:dyDescent="0.25">
      <c r="A35" s="200" t="s">
        <v>108</v>
      </c>
      <c r="B35" s="200" t="s">
        <v>358</v>
      </c>
      <c r="C35" s="200" t="s">
        <v>359</v>
      </c>
      <c r="D35" s="200" t="s">
        <v>126</v>
      </c>
      <c r="E35" s="200" t="s">
        <v>132</v>
      </c>
      <c r="F35" s="200" t="s">
        <v>125</v>
      </c>
      <c r="G35" s="200" t="s">
        <v>145</v>
      </c>
      <c r="H35" s="200" t="s">
        <v>196</v>
      </c>
      <c r="I35" s="200" t="s">
        <v>133</v>
      </c>
      <c r="J35" s="200" t="s">
        <v>196</v>
      </c>
      <c r="K35" s="200" t="s">
        <v>196</v>
      </c>
      <c r="L35" s="200" t="s">
        <v>196</v>
      </c>
      <c r="M35" s="201">
        <v>-5.36</v>
      </c>
      <c r="N35" t="str">
        <f t="shared" si="0"/>
        <v>215000020100</v>
      </c>
    </row>
    <row r="36" spans="1:14" x14ac:dyDescent="0.25">
      <c r="A36" s="200" t="s">
        <v>108</v>
      </c>
      <c r="B36" s="200" t="s">
        <v>358</v>
      </c>
      <c r="C36" s="200" t="s">
        <v>359</v>
      </c>
      <c r="D36" s="200" t="s">
        <v>126</v>
      </c>
      <c r="E36" s="200" t="s">
        <v>132</v>
      </c>
      <c r="F36" s="200" t="s">
        <v>125</v>
      </c>
      <c r="G36" s="200" t="s">
        <v>124</v>
      </c>
      <c r="H36" s="200" t="s">
        <v>196</v>
      </c>
      <c r="I36" s="200" t="s">
        <v>133</v>
      </c>
      <c r="J36" s="200" t="s">
        <v>196</v>
      </c>
      <c r="K36" s="200" t="s">
        <v>196</v>
      </c>
      <c r="L36" s="200" t="s">
        <v>196</v>
      </c>
      <c r="M36" s="201">
        <v>-246.18</v>
      </c>
      <c r="N36" t="str">
        <f t="shared" si="0"/>
        <v>100000020100</v>
      </c>
    </row>
    <row r="37" spans="1:14" x14ac:dyDescent="0.25">
      <c r="A37" s="200" t="s">
        <v>108</v>
      </c>
      <c r="B37" s="200" t="s">
        <v>362</v>
      </c>
      <c r="C37" s="200" t="s">
        <v>363</v>
      </c>
      <c r="D37" s="200" t="s">
        <v>126</v>
      </c>
      <c r="E37" s="200" t="s">
        <v>127</v>
      </c>
      <c r="F37" s="200" t="s">
        <v>125</v>
      </c>
      <c r="G37" s="200" t="s">
        <v>163</v>
      </c>
      <c r="H37" s="200" t="s">
        <v>196</v>
      </c>
      <c r="I37" s="200" t="s">
        <v>128</v>
      </c>
      <c r="J37" s="200" t="s">
        <v>196</v>
      </c>
      <c r="K37" s="200" t="s">
        <v>196</v>
      </c>
      <c r="L37" s="200" t="s">
        <v>196</v>
      </c>
      <c r="M37" s="201">
        <v>1200</v>
      </c>
      <c r="N37" t="str">
        <f t="shared" si="0"/>
        <v>715000010100</v>
      </c>
    </row>
    <row r="38" spans="1:14" x14ac:dyDescent="0.25">
      <c r="A38" s="200" t="s">
        <v>108</v>
      </c>
      <c r="B38" s="200" t="s">
        <v>362</v>
      </c>
      <c r="C38" s="200" t="s">
        <v>363</v>
      </c>
      <c r="D38" s="200" t="s">
        <v>126</v>
      </c>
      <c r="E38" s="200" t="s">
        <v>127</v>
      </c>
      <c r="F38" s="200" t="s">
        <v>125</v>
      </c>
      <c r="G38" s="200" t="s">
        <v>152</v>
      </c>
      <c r="H38" s="200" t="s">
        <v>196</v>
      </c>
      <c r="I38" s="200" t="s">
        <v>128</v>
      </c>
      <c r="J38" s="200" t="s">
        <v>196</v>
      </c>
      <c r="K38" s="200" t="s">
        <v>196</v>
      </c>
      <c r="L38" s="200" t="s">
        <v>196</v>
      </c>
      <c r="M38" s="201">
        <v>74.400000000000006</v>
      </c>
      <c r="N38" t="str">
        <f t="shared" si="0"/>
        <v>723000010100</v>
      </c>
    </row>
    <row r="39" spans="1:14" x14ac:dyDescent="0.25">
      <c r="A39" s="200" t="s">
        <v>108</v>
      </c>
      <c r="B39" s="200" t="s">
        <v>362</v>
      </c>
      <c r="C39" s="200" t="s">
        <v>363</v>
      </c>
      <c r="D39" s="200" t="s">
        <v>126</v>
      </c>
      <c r="E39" s="200" t="s">
        <v>127</v>
      </c>
      <c r="F39" s="200" t="s">
        <v>125</v>
      </c>
      <c r="G39" s="200" t="s">
        <v>153</v>
      </c>
      <c r="H39" s="200" t="s">
        <v>196</v>
      </c>
      <c r="I39" s="200" t="s">
        <v>128</v>
      </c>
      <c r="J39" s="200" t="s">
        <v>196</v>
      </c>
      <c r="K39" s="200" t="s">
        <v>196</v>
      </c>
      <c r="L39" s="200" t="s">
        <v>196</v>
      </c>
      <c r="M39" s="201">
        <v>17.399999999999999</v>
      </c>
      <c r="N39" t="str">
        <f t="shared" si="0"/>
        <v>723100010100</v>
      </c>
    </row>
    <row r="40" spans="1:14" x14ac:dyDescent="0.25">
      <c r="A40" s="200" t="s">
        <v>108</v>
      </c>
      <c r="B40" s="200" t="s">
        <v>362</v>
      </c>
      <c r="C40" s="200" t="s">
        <v>363</v>
      </c>
      <c r="D40" s="200" t="s">
        <v>126</v>
      </c>
      <c r="E40" s="200" t="s">
        <v>127</v>
      </c>
      <c r="F40" s="200" t="s">
        <v>125</v>
      </c>
      <c r="G40" s="200" t="s">
        <v>141</v>
      </c>
      <c r="H40" s="200" t="s">
        <v>196</v>
      </c>
      <c r="I40" s="200" t="s">
        <v>128</v>
      </c>
      <c r="J40" s="200" t="s">
        <v>196</v>
      </c>
      <c r="K40" s="200" t="s">
        <v>196</v>
      </c>
      <c r="L40" s="200" t="s">
        <v>196</v>
      </c>
      <c r="M40" s="201">
        <v>-74.400000000000006</v>
      </c>
      <c r="N40" t="str">
        <f t="shared" si="0"/>
        <v>211000010100</v>
      </c>
    </row>
    <row r="41" spans="1:14" x14ac:dyDescent="0.25">
      <c r="A41" s="200" t="s">
        <v>108</v>
      </c>
      <c r="B41" s="200" t="s">
        <v>362</v>
      </c>
      <c r="C41" s="200" t="s">
        <v>363</v>
      </c>
      <c r="D41" s="200" t="s">
        <v>126</v>
      </c>
      <c r="E41" s="200" t="s">
        <v>127</v>
      </c>
      <c r="F41" s="200" t="s">
        <v>125</v>
      </c>
      <c r="G41" s="200" t="s">
        <v>135</v>
      </c>
      <c r="H41" s="200" t="s">
        <v>196</v>
      </c>
      <c r="I41" s="200" t="s">
        <v>128</v>
      </c>
      <c r="J41" s="200" t="s">
        <v>196</v>
      </c>
      <c r="K41" s="200" t="s">
        <v>196</v>
      </c>
      <c r="L41" s="200" t="s">
        <v>196</v>
      </c>
      <c r="M41" s="201">
        <v>-74.400000000000006</v>
      </c>
      <c r="N41" t="str">
        <f t="shared" si="0"/>
        <v>205300010100</v>
      </c>
    </row>
    <row r="42" spans="1:14" x14ac:dyDescent="0.25">
      <c r="A42" s="200" t="s">
        <v>108</v>
      </c>
      <c r="B42" s="200" t="s">
        <v>362</v>
      </c>
      <c r="C42" s="200" t="s">
        <v>363</v>
      </c>
      <c r="D42" s="200" t="s">
        <v>126</v>
      </c>
      <c r="E42" s="200" t="s">
        <v>127</v>
      </c>
      <c r="F42" s="200" t="s">
        <v>125</v>
      </c>
      <c r="G42" s="200" t="s">
        <v>147</v>
      </c>
      <c r="H42" s="200" t="s">
        <v>196</v>
      </c>
      <c r="I42" s="200" t="s">
        <v>128</v>
      </c>
      <c r="J42" s="200" t="s">
        <v>196</v>
      </c>
      <c r="K42" s="200" t="s">
        <v>196</v>
      </c>
      <c r="L42" s="200" t="s">
        <v>196</v>
      </c>
      <c r="M42" s="201">
        <v>-17.399999999999999</v>
      </c>
      <c r="N42" t="str">
        <f t="shared" si="0"/>
        <v>216000010100</v>
      </c>
    </row>
    <row r="43" spans="1:14" x14ac:dyDescent="0.25">
      <c r="A43" s="200" t="s">
        <v>108</v>
      </c>
      <c r="B43" s="200" t="s">
        <v>362</v>
      </c>
      <c r="C43" s="200" t="s">
        <v>363</v>
      </c>
      <c r="D43" s="200" t="s">
        <v>126</v>
      </c>
      <c r="E43" s="200" t="s">
        <v>127</v>
      </c>
      <c r="F43" s="200" t="s">
        <v>125</v>
      </c>
      <c r="G43" s="200" t="s">
        <v>144</v>
      </c>
      <c r="H43" s="200" t="s">
        <v>196</v>
      </c>
      <c r="I43" s="200" t="s">
        <v>128</v>
      </c>
      <c r="J43" s="200" t="s">
        <v>196</v>
      </c>
      <c r="K43" s="200" t="s">
        <v>196</v>
      </c>
      <c r="L43" s="200" t="s">
        <v>196</v>
      </c>
      <c r="M43" s="201">
        <v>-125.91</v>
      </c>
      <c r="N43" t="str">
        <f t="shared" si="0"/>
        <v>214000010100</v>
      </c>
    </row>
    <row r="44" spans="1:14" x14ac:dyDescent="0.25">
      <c r="A44" s="200" t="s">
        <v>108</v>
      </c>
      <c r="B44" s="200" t="s">
        <v>362</v>
      </c>
      <c r="C44" s="200" t="s">
        <v>363</v>
      </c>
      <c r="D44" s="200" t="s">
        <v>126</v>
      </c>
      <c r="E44" s="200" t="s">
        <v>127</v>
      </c>
      <c r="F44" s="200" t="s">
        <v>125</v>
      </c>
      <c r="G44" s="200" t="s">
        <v>138</v>
      </c>
      <c r="H44" s="200" t="s">
        <v>196</v>
      </c>
      <c r="I44" s="200" t="s">
        <v>128</v>
      </c>
      <c r="J44" s="200" t="s">
        <v>196</v>
      </c>
      <c r="K44" s="200" t="s">
        <v>196</v>
      </c>
      <c r="L44" s="200" t="s">
        <v>196</v>
      </c>
      <c r="M44" s="201">
        <v>-17.399999999999999</v>
      </c>
      <c r="N44" t="str">
        <f t="shared" si="0"/>
        <v>205800010100</v>
      </c>
    </row>
    <row r="45" spans="1:14" x14ac:dyDescent="0.25">
      <c r="A45" s="200" t="s">
        <v>108</v>
      </c>
      <c r="B45" s="200" t="s">
        <v>362</v>
      </c>
      <c r="C45" s="200" t="s">
        <v>363</v>
      </c>
      <c r="D45" s="200" t="s">
        <v>126</v>
      </c>
      <c r="E45" s="200" t="s">
        <v>127</v>
      </c>
      <c r="F45" s="200" t="s">
        <v>125</v>
      </c>
      <c r="G45" s="200" t="s">
        <v>145</v>
      </c>
      <c r="H45" s="200" t="s">
        <v>196</v>
      </c>
      <c r="I45" s="200" t="s">
        <v>128</v>
      </c>
      <c r="J45" s="200" t="s">
        <v>196</v>
      </c>
      <c r="K45" s="200" t="s">
        <v>196</v>
      </c>
      <c r="L45" s="200" t="s">
        <v>196</v>
      </c>
      <c r="M45" s="201">
        <v>-53.88</v>
      </c>
      <c r="N45" t="str">
        <f t="shared" si="0"/>
        <v>215000010100</v>
      </c>
    </row>
    <row r="46" spans="1:14" x14ac:dyDescent="0.25">
      <c r="A46" s="200" t="s">
        <v>108</v>
      </c>
      <c r="B46" s="200" t="s">
        <v>362</v>
      </c>
      <c r="C46" s="200" t="s">
        <v>363</v>
      </c>
      <c r="D46" s="200" t="s">
        <v>126</v>
      </c>
      <c r="E46" s="200" t="s">
        <v>127</v>
      </c>
      <c r="F46" s="200" t="s">
        <v>125</v>
      </c>
      <c r="G46" s="200" t="s">
        <v>124</v>
      </c>
      <c r="H46" s="200" t="s">
        <v>196</v>
      </c>
      <c r="I46" s="200" t="s">
        <v>128</v>
      </c>
      <c r="J46" s="200" t="s">
        <v>196</v>
      </c>
      <c r="K46" s="200" t="s">
        <v>196</v>
      </c>
      <c r="L46" s="200" t="s">
        <v>196</v>
      </c>
      <c r="M46" s="201">
        <v>-928.41</v>
      </c>
      <c r="N46" t="str">
        <f t="shared" si="0"/>
        <v>100000010100</v>
      </c>
    </row>
    <row r="47" spans="1:14" x14ac:dyDescent="0.25">
      <c r="A47" s="200" t="s">
        <v>108</v>
      </c>
      <c r="B47" s="200" t="s">
        <v>270</v>
      </c>
      <c r="C47" s="200" t="s">
        <v>271</v>
      </c>
      <c r="D47" s="200" t="s">
        <v>126</v>
      </c>
      <c r="E47" s="200" t="s">
        <v>127</v>
      </c>
      <c r="F47" s="200" t="s">
        <v>125</v>
      </c>
      <c r="G47" s="200" t="s">
        <v>149</v>
      </c>
      <c r="H47" s="200" t="s">
        <v>196</v>
      </c>
      <c r="I47" s="200" t="s">
        <v>128</v>
      </c>
      <c r="J47" s="200" t="s">
        <v>196</v>
      </c>
      <c r="K47" s="200" t="s">
        <v>196</v>
      </c>
      <c r="L47" s="200" t="s">
        <v>196</v>
      </c>
      <c r="M47" s="201">
        <v>1900.08</v>
      </c>
      <c r="N47" t="str">
        <f t="shared" si="0"/>
        <v>710000010100</v>
      </c>
    </row>
    <row r="48" spans="1:14" x14ac:dyDescent="0.25">
      <c r="A48" s="200" t="s">
        <v>108</v>
      </c>
      <c r="B48" s="200" t="s">
        <v>270</v>
      </c>
      <c r="C48" s="200" t="s">
        <v>271</v>
      </c>
      <c r="D48" s="200" t="s">
        <v>126</v>
      </c>
      <c r="E48" s="200" t="s">
        <v>127</v>
      </c>
      <c r="F48" s="200" t="s">
        <v>125</v>
      </c>
      <c r="G48" s="200" t="s">
        <v>149</v>
      </c>
      <c r="H48" s="200" t="s">
        <v>196</v>
      </c>
      <c r="I48" s="200" t="s">
        <v>128</v>
      </c>
      <c r="J48" s="200" t="s">
        <v>196</v>
      </c>
      <c r="K48" s="200" t="s">
        <v>196</v>
      </c>
      <c r="L48" s="200" t="s">
        <v>196</v>
      </c>
      <c r="M48" s="201">
        <v>211.12</v>
      </c>
      <c r="N48" t="str">
        <f t="shared" si="0"/>
        <v>710000010100</v>
      </c>
    </row>
    <row r="49" spans="1:14" x14ac:dyDescent="0.25">
      <c r="A49" s="200" t="s">
        <v>108</v>
      </c>
      <c r="B49" s="200" t="s">
        <v>270</v>
      </c>
      <c r="C49" s="200" t="s">
        <v>271</v>
      </c>
      <c r="D49" s="200" t="s">
        <v>126</v>
      </c>
      <c r="E49" s="200" t="s">
        <v>127</v>
      </c>
      <c r="F49" s="200" t="s">
        <v>125</v>
      </c>
      <c r="G49" s="200" t="s">
        <v>152</v>
      </c>
      <c r="H49" s="200" t="s">
        <v>196</v>
      </c>
      <c r="I49" s="200" t="s">
        <v>128</v>
      </c>
      <c r="J49" s="200" t="s">
        <v>196</v>
      </c>
      <c r="K49" s="200" t="s">
        <v>196</v>
      </c>
      <c r="L49" s="200" t="s">
        <v>196</v>
      </c>
      <c r="M49" s="201">
        <v>121.52</v>
      </c>
      <c r="N49" t="str">
        <f t="shared" si="0"/>
        <v>723000010100</v>
      </c>
    </row>
    <row r="50" spans="1:14" x14ac:dyDescent="0.25">
      <c r="A50" s="200" t="s">
        <v>108</v>
      </c>
      <c r="B50" s="200" t="s">
        <v>270</v>
      </c>
      <c r="C50" s="200" t="s">
        <v>271</v>
      </c>
      <c r="D50" s="200" t="s">
        <v>126</v>
      </c>
      <c r="E50" s="200" t="s">
        <v>127</v>
      </c>
      <c r="F50" s="200" t="s">
        <v>125</v>
      </c>
      <c r="G50" s="200" t="s">
        <v>153</v>
      </c>
      <c r="H50" s="200" t="s">
        <v>196</v>
      </c>
      <c r="I50" s="200" t="s">
        <v>128</v>
      </c>
      <c r="J50" s="200" t="s">
        <v>196</v>
      </c>
      <c r="K50" s="200" t="s">
        <v>196</v>
      </c>
      <c r="L50" s="200" t="s">
        <v>196</v>
      </c>
      <c r="M50" s="201">
        <v>28.42</v>
      </c>
      <c r="N50" t="str">
        <f t="shared" si="0"/>
        <v>723100010100</v>
      </c>
    </row>
    <row r="51" spans="1:14" x14ac:dyDescent="0.25">
      <c r="A51" s="200" t="s">
        <v>108</v>
      </c>
      <c r="B51" s="200" t="s">
        <v>270</v>
      </c>
      <c r="C51" s="200" t="s">
        <v>271</v>
      </c>
      <c r="D51" s="200" t="s">
        <v>126</v>
      </c>
      <c r="E51" s="200" t="s">
        <v>127</v>
      </c>
      <c r="F51" s="200" t="s">
        <v>125</v>
      </c>
      <c r="G51" s="200" t="s">
        <v>154</v>
      </c>
      <c r="H51" s="200" t="s">
        <v>196</v>
      </c>
      <c r="I51" s="200" t="s">
        <v>128</v>
      </c>
      <c r="J51" s="200" t="s">
        <v>196</v>
      </c>
      <c r="K51" s="200" t="s">
        <v>196</v>
      </c>
      <c r="L51" s="200" t="s">
        <v>196</v>
      </c>
      <c r="M51" s="201">
        <v>736.65</v>
      </c>
      <c r="N51" t="str">
        <f t="shared" si="0"/>
        <v>724000010100</v>
      </c>
    </row>
    <row r="52" spans="1:14" x14ac:dyDescent="0.25">
      <c r="A52" s="200" t="s">
        <v>108</v>
      </c>
      <c r="B52" s="200" t="s">
        <v>270</v>
      </c>
      <c r="C52" s="200" t="s">
        <v>271</v>
      </c>
      <c r="D52" s="200" t="s">
        <v>126</v>
      </c>
      <c r="E52" s="200" t="s">
        <v>127</v>
      </c>
      <c r="F52" s="200" t="s">
        <v>125</v>
      </c>
      <c r="G52" s="200" t="s">
        <v>156</v>
      </c>
      <c r="H52" s="200" t="s">
        <v>196</v>
      </c>
      <c r="I52" s="200" t="s">
        <v>128</v>
      </c>
      <c r="J52" s="200" t="s">
        <v>196</v>
      </c>
      <c r="K52" s="200" t="s">
        <v>196</v>
      </c>
      <c r="L52" s="200" t="s">
        <v>196</v>
      </c>
      <c r="M52" s="201">
        <v>2.87</v>
      </c>
      <c r="N52" t="str">
        <f t="shared" si="0"/>
        <v>725000010100</v>
      </c>
    </row>
    <row r="53" spans="1:14" x14ac:dyDescent="0.25">
      <c r="A53" s="200" t="s">
        <v>108</v>
      </c>
      <c r="B53" s="200" t="s">
        <v>270</v>
      </c>
      <c r="C53" s="200" t="s">
        <v>271</v>
      </c>
      <c r="D53" s="200" t="s">
        <v>126</v>
      </c>
      <c r="E53" s="200" t="s">
        <v>127</v>
      </c>
      <c r="F53" s="200" t="s">
        <v>125</v>
      </c>
      <c r="G53" s="200" t="s">
        <v>151</v>
      </c>
      <c r="H53" s="200" t="s">
        <v>196</v>
      </c>
      <c r="I53" s="200" t="s">
        <v>128</v>
      </c>
      <c r="J53" s="200" t="s">
        <v>196</v>
      </c>
      <c r="K53" s="200" t="s">
        <v>196</v>
      </c>
      <c r="L53" s="200" t="s">
        <v>196</v>
      </c>
      <c r="M53" s="201">
        <v>9.9</v>
      </c>
      <c r="N53" t="str">
        <f t="shared" si="0"/>
        <v>722100010100</v>
      </c>
    </row>
    <row r="54" spans="1:14" x14ac:dyDescent="0.25">
      <c r="A54" s="200" t="s">
        <v>108</v>
      </c>
      <c r="B54" s="200" t="s">
        <v>270</v>
      </c>
      <c r="C54" s="200" t="s">
        <v>271</v>
      </c>
      <c r="D54" s="200" t="s">
        <v>126</v>
      </c>
      <c r="E54" s="200" t="s">
        <v>127</v>
      </c>
      <c r="F54" s="200" t="s">
        <v>125</v>
      </c>
      <c r="G54" s="200" t="s">
        <v>157</v>
      </c>
      <c r="H54" s="200" t="s">
        <v>196</v>
      </c>
      <c r="I54" s="200" t="s">
        <v>128</v>
      </c>
      <c r="J54" s="200" t="s">
        <v>196</v>
      </c>
      <c r="K54" s="200" t="s">
        <v>196</v>
      </c>
      <c r="L54" s="200" t="s">
        <v>196</v>
      </c>
      <c r="M54" s="201">
        <v>139.34</v>
      </c>
      <c r="N54" t="str">
        <f t="shared" si="0"/>
        <v>726900010100</v>
      </c>
    </row>
    <row r="55" spans="1:14" x14ac:dyDescent="0.25">
      <c r="A55" s="200" t="s">
        <v>108</v>
      </c>
      <c r="B55" s="200" t="s">
        <v>270</v>
      </c>
      <c r="C55" s="200" t="s">
        <v>271</v>
      </c>
      <c r="D55" s="200" t="s">
        <v>126</v>
      </c>
      <c r="E55" s="200" t="s">
        <v>127</v>
      </c>
      <c r="F55" s="200" t="s">
        <v>125</v>
      </c>
      <c r="G55" s="200" t="s">
        <v>157</v>
      </c>
      <c r="H55" s="200" t="s">
        <v>196</v>
      </c>
      <c r="I55" s="200" t="s">
        <v>128</v>
      </c>
      <c r="J55" s="200" t="s">
        <v>196</v>
      </c>
      <c r="K55" s="200" t="s">
        <v>196</v>
      </c>
      <c r="L55" s="200" t="s">
        <v>196</v>
      </c>
      <c r="M55" s="201">
        <v>25.33</v>
      </c>
      <c r="N55" t="str">
        <f t="shared" si="0"/>
        <v>726900010100</v>
      </c>
    </row>
    <row r="56" spans="1:14" x14ac:dyDescent="0.25">
      <c r="A56" s="200" t="s">
        <v>108</v>
      </c>
      <c r="B56" s="200" t="s">
        <v>270</v>
      </c>
      <c r="C56" s="200" t="s">
        <v>271</v>
      </c>
      <c r="D56" s="200" t="s">
        <v>126</v>
      </c>
      <c r="E56" s="200" t="s">
        <v>127</v>
      </c>
      <c r="F56" s="200" t="s">
        <v>125</v>
      </c>
      <c r="G56" s="200" t="s">
        <v>139</v>
      </c>
      <c r="H56" s="200" t="s">
        <v>196</v>
      </c>
      <c r="I56" s="200" t="s">
        <v>128</v>
      </c>
      <c r="J56" s="200" t="s">
        <v>196</v>
      </c>
      <c r="K56" s="200" t="s">
        <v>196</v>
      </c>
      <c r="L56" s="200" t="s">
        <v>196</v>
      </c>
      <c r="M56" s="201">
        <v>-19.23</v>
      </c>
      <c r="N56" t="str">
        <f t="shared" si="0"/>
        <v>210000010100</v>
      </c>
    </row>
    <row r="57" spans="1:14" x14ac:dyDescent="0.25">
      <c r="A57" s="200" t="s">
        <v>108</v>
      </c>
      <c r="B57" s="200" t="s">
        <v>270</v>
      </c>
      <c r="C57" s="200" t="s">
        <v>271</v>
      </c>
      <c r="D57" s="200" t="s">
        <v>126</v>
      </c>
      <c r="E57" s="200" t="s">
        <v>127</v>
      </c>
      <c r="F57" s="200" t="s">
        <v>125</v>
      </c>
      <c r="G57" s="200" t="s">
        <v>142</v>
      </c>
      <c r="H57" s="200" t="s">
        <v>196</v>
      </c>
      <c r="I57" s="200" t="s">
        <v>128</v>
      </c>
      <c r="J57" s="200" t="s">
        <v>196</v>
      </c>
      <c r="K57" s="200" t="s">
        <v>196</v>
      </c>
      <c r="L57" s="200" t="s">
        <v>196</v>
      </c>
      <c r="M57" s="201">
        <v>-4.4000000000000004</v>
      </c>
      <c r="N57" t="str">
        <f t="shared" si="0"/>
        <v>212500010100</v>
      </c>
    </row>
    <row r="58" spans="1:14" x14ac:dyDescent="0.25">
      <c r="A58" s="200" t="s">
        <v>108</v>
      </c>
      <c r="B58" s="200" t="s">
        <v>270</v>
      </c>
      <c r="C58" s="200" t="s">
        <v>271</v>
      </c>
      <c r="D58" s="200" t="s">
        <v>126</v>
      </c>
      <c r="E58" s="200" t="s">
        <v>127</v>
      </c>
      <c r="F58" s="200" t="s">
        <v>125</v>
      </c>
      <c r="G58" s="200" t="s">
        <v>140</v>
      </c>
      <c r="H58" s="200" t="s">
        <v>196</v>
      </c>
      <c r="I58" s="200" t="s">
        <v>128</v>
      </c>
      <c r="J58" s="200" t="s">
        <v>196</v>
      </c>
      <c r="K58" s="200" t="s">
        <v>196</v>
      </c>
      <c r="L58" s="200" t="s">
        <v>196</v>
      </c>
      <c r="M58" s="201">
        <v>-139.34</v>
      </c>
      <c r="N58" t="str">
        <f t="shared" si="0"/>
        <v>210500010100</v>
      </c>
    </row>
    <row r="59" spans="1:14" x14ac:dyDescent="0.25">
      <c r="A59" s="200" t="s">
        <v>108</v>
      </c>
      <c r="B59" s="200" t="s">
        <v>270</v>
      </c>
      <c r="C59" s="200" t="s">
        <v>271</v>
      </c>
      <c r="D59" s="200" t="s">
        <v>126</v>
      </c>
      <c r="E59" s="200" t="s">
        <v>127</v>
      </c>
      <c r="F59" s="200" t="s">
        <v>125</v>
      </c>
      <c r="G59" s="200" t="s">
        <v>143</v>
      </c>
      <c r="H59" s="200" t="s">
        <v>196</v>
      </c>
      <c r="I59" s="200" t="s">
        <v>128</v>
      </c>
      <c r="J59" s="200" t="s">
        <v>196</v>
      </c>
      <c r="K59" s="200" t="s">
        <v>196</v>
      </c>
      <c r="L59" s="200" t="s">
        <v>196</v>
      </c>
      <c r="M59" s="201">
        <v>-108.5</v>
      </c>
      <c r="N59" t="str">
        <f t="shared" si="0"/>
        <v>213000010100</v>
      </c>
    </row>
    <row r="60" spans="1:14" x14ac:dyDescent="0.25">
      <c r="A60" s="200" t="s">
        <v>108</v>
      </c>
      <c r="B60" s="200" t="s">
        <v>270</v>
      </c>
      <c r="C60" s="200" t="s">
        <v>271</v>
      </c>
      <c r="D60" s="200" t="s">
        <v>126</v>
      </c>
      <c r="E60" s="200" t="s">
        <v>127</v>
      </c>
      <c r="F60" s="200" t="s">
        <v>125</v>
      </c>
      <c r="G60" s="200" t="s">
        <v>150</v>
      </c>
      <c r="H60" s="200" t="s">
        <v>196</v>
      </c>
      <c r="I60" s="200" t="s">
        <v>128</v>
      </c>
      <c r="J60" s="200" t="s">
        <v>196</v>
      </c>
      <c r="K60" s="200" t="s">
        <v>196</v>
      </c>
      <c r="L60" s="200" t="s">
        <v>196</v>
      </c>
      <c r="M60" s="201">
        <v>-19.68</v>
      </c>
      <c r="N60" t="str">
        <f t="shared" si="0"/>
        <v>219000010100</v>
      </c>
    </row>
    <row r="61" spans="1:14" x14ac:dyDescent="0.25">
      <c r="A61" s="200" t="s">
        <v>108</v>
      </c>
      <c r="B61" s="200" t="s">
        <v>270</v>
      </c>
      <c r="C61" s="200" t="s">
        <v>271</v>
      </c>
      <c r="D61" s="200" t="s">
        <v>126</v>
      </c>
      <c r="E61" s="200" t="s">
        <v>127</v>
      </c>
      <c r="F61" s="200" t="s">
        <v>125</v>
      </c>
      <c r="G61" s="200" t="s">
        <v>160</v>
      </c>
      <c r="H61" s="200" t="s">
        <v>196</v>
      </c>
      <c r="I61" s="200" t="s">
        <v>128</v>
      </c>
      <c r="J61" s="200" t="s">
        <v>196</v>
      </c>
      <c r="K61" s="200" t="s">
        <v>196</v>
      </c>
      <c r="L61" s="200" t="s">
        <v>196</v>
      </c>
      <c r="M61" s="201">
        <v>-9.9</v>
      </c>
      <c r="N61" t="str">
        <f t="shared" si="0"/>
        <v>205700010100</v>
      </c>
    </row>
    <row r="62" spans="1:14" x14ac:dyDescent="0.25">
      <c r="A62" s="200" t="s">
        <v>108</v>
      </c>
      <c r="B62" s="200" t="s">
        <v>270</v>
      </c>
      <c r="C62" s="200" t="s">
        <v>271</v>
      </c>
      <c r="D62" s="200" t="s">
        <v>126</v>
      </c>
      <c r="E62" s="200" t="s">
        <v>127</v>
      </c>
      <c r="F62" s="200" t="s">
        <v>125</v>
      </c>
      <c r="G62" s="200" t="s">
        <v>136</v>
      </c>
      <c r="H62" s="200" t="s">
        <v>196</v>
      </c>
      <c r="I62" s="200" t="s">
        <v>128</v>
      </c>
      <c r="J62" s="200" t="s">
        <v>196</v>
      </c>
      <c r="K62" s="200" t="s">
        <v>196</v>
      </c>
      <c r="L62" s="200" t="s">
        <v>196</v>
      </c>
      <c r="M62" s="201">
        <v>-2.87</v>
      </c>
      <c r="N62" t="str">
        <f t="shared" si="0"/>
        <v>205500010100</v>
      </c>
    </row>
    <row r="63" spans="1:14" x14ac:dyDescent="0.25">
      <c r="A63" s="200" t="s">
        <v>108</v>
      </c>
      <c r="B63" s="200" t="s">
        <v>270</v>
      </c>
      <c r="C63" s="200" t="s">
        <v>271</v>
      </c>
      <c r="D63" s="200" t="s">
        <v>126</v>
      </c>
      <c r="E63" s="200" t="s">
        <v>127</v>
      </c>
      <c r="F63" s="200" t="s">
        <v>125</v>
      </c>
      <c r="G63" s="200" t="s">
        <v>137</v>
      </c>
      <c r="H63" s="200" t="s">
        <v>196</v>
      </c>
      <c r="I63" s="200" t="s">
        <v>128</v>
      </c>
      <c r="J63" s="200" t="s">
        <v>196</v>
      </c>
      <c r="K63" s="200" t="s">
        <v>196</v>
      </c>
      <c r="L63" s="200" t="s">
        <v>196</v>
      </c>
      <c r="M63" s="201">
        <v>-736.65</v>
      </c>
      <c r="N63" t="str">
        <f t="shared" si="0"/>
        <v>205600010100</v>
      </c>
    </row>
    <row r="64" spans="1:14" x14ac:dyDescent="0.25">
      <c r="A64" s="200" t="s">
        <v>108</v>
      </c>
      <c r="B64" s="200" t="s">
        <v>270</v>
      </c>
      <c r="C64" s="200" t="s">
        <v>271</v>
      </c>
      <c r="D64" s="200" t="s">
        <v>126</v>
      </c>
      <c r="E64" s="200" t="s">
        <v>127</v>
      </c>
      <c r="F64" s="200" t="s">
        <v>125</v>
      </c>
      <c r="G64" s="200" t="s">
        <v>134</v>
      </c>
      <c r="H64" s="200" t="s">
        <v>196</v>
      </c>
      <c r="I64" s="200" t="s">
        <v>128</v>
      </c>
      <c r="J64" s="200" t="s">
        <v>196</v>
      </c>
      <c r="K64" s="200" t="s">
        <v>196</v>
      </c>
      <c r="L64" s="200" t="s">
        <v>196</v>
      </c>
      <c r="M64" s="201">
        <v>-139.34</v>
      </c>
      <c r="N64" t="str">
        <f t="shared" si="0"/>
        <v>205200010100</v>
      </c>
    </row>
    <row r="65" spans="1:14" x14ac:dyDescent="0.25">
      <c r="A65" s="200" t="s">
        <v>108</v>
      </c>
      <c r="B65" s="200" t="s">
        <v>270</v>
      </c>
      <c r="C65" s="200" t="s">
        <v>271</v>
      </c>
      <c r="D65" s="200" t="s">
        <v>126</v>
      </c>
      <c r="E65" s="200" t="s">
        <v>127</v>
      </c>
      <c r="F65" s="200" t="s">
        <v>125</v>
      </c>
      <c r="G65" s="200" t="s">
        <v>139</v>
      </c>
      <c r="H65" s="200" t="s">
        <v>196</v>
      </c>
      <c r="I65" s="200" t="s">
        <v>128</v>
      </c>
      <c r="J65" s="200" t="s">
        <v>196</v>
      </c>
      <c r="K65" s="200" t="s">
        <v>196</v>
      </c>
      <c r="L65" s="200" t="s">
        <v>196</v>
      </c>
      <c r="M65" s="201">
        <v>-25.33</v>
      </c>
      <c r="N65" t="str">
        <f t="shared" si="0"/>
        <v>210000010100</v>
      </c>
    </row>
    <row r="66" spans="1:14" x14ac:dyDescent="0.25">
      <c r="A66" s="200" t="s">
        <v>108</v>
      </c>
      <c r="B66" s="200" t="s">
        <v>270</v>
      </c>
      <c r="C66" s="200" t="s">
        <v>271</v>
      </c>
      <c r="D66" s="200" t="s">
        <v>126</v>
      </c>
      <c r="E66" s="200" t="s">
        <v>127</v>
      </c>
      <c r="F66" s="200" t="s">
        <v>125</v>
      </c>
      <c r="G66" s="200" t="s">
        <v>141</v>
      </c>
      <c r="H66" s="200" t="s">
        <v>196</v>
      </c>
      <c r="I66" s="200" t="s">
        <v>128</v>
      </c>
      <c r="J66" s="200" t="s">
        <v>196</v>
      </c>
      <c r="K66" s="200" t="s">
        <v>196</v>
      </c>
      <c r="L66" s="200" t="s">
        <v>196</v>
      </c>
      <c r="M66" s="201">
        <v>-121.52</v>
      </c>
      <c r="N66" t="str">
        <f t="shared" si="0"/>
        <v>211000010100</v>
      </c>
    </row>
    <row r="67" spans="1:14" x14ac:dyDescent="0.25">
      <c r="A67" s="200" t="s">
        <v>108</v>
      </c>
      <c r="B67" s="200" t="s">
        <v>270</v>
      </c>
      <c r="C67" s="200" t="s">
        <v>271</v>
      </c>
      <c r="D67" s="200" t="s">
        <v>126</v>
      </c>
      <c r="E67" s="200" t="s">
        <v>127</v>
      </c>
      <c r="F67" s="200" t="s">
        <v>125</v>
      </c>
      <c r="G67" s="200" t="s">
        <v>135</v>
      </c>
      <c r="H67" s="200" t="s">
        <v>196</v>
      </c>
      <c r="I67" s="200" t="s">
        <v>128</v>
      </c>
      <c r="J67" s="200" t="s">
        <v>196</v>
      </c>
      <c r="K67" s="200" t="s">
        <v>196</v>
      </c>
      <c r="L67" s="200" t="s">
        <v>196</v>
      </c>
      <c r="M67" s="201">
        <v>-121.52</v>
      </c>
      <c r="N67" t="str">
        <f t="shared" ref="N67:N130" si="1">CONCATENATE(G67,E67)</f>
        <v>205300010100</v>
      </c>
    </row>
    <row r="68" spans="1:14" x14ac:dyDescent="0.25">
      <c r="A68" s="200" t="s">
        <v>108</v>
      </c>
      <c r="B68" s="200" t="s">
        <v>270</v>
      </c>
      <c r="C68" s="200" t="s">
        <v>271</v>
      </c>
      <c r="D68" s="200" t="s">
        <v>126</v>
      </c>
      <c r="E68" s="200" t="s">
        <v>127</v>
      </c>
      <c r="F68" s="200" t="s">
        <v>125</v>
      </c>
      <c r="G68" s="200" t="s">
        <v>147</v>
      </c>
      <c r="H68" s="200" t="s">
        <v>196</v>
      </c>
      <c r="I68" s="200" t="s">
        <v>128</v>
      </c>
      <c r="J68" s="200" t="s">
        <v>196</v>
      </c>
      <c r="K68" s="200" t="s">
        <v>196</v>
      </c>
      <c r="L68" s="200" t="s">
        <v>196</v>
      </c>
      <c r="M68" s="201">
        <v>-28.42</v>
      </c>
      <c r="N68" t="str">
        <f t="shared" si="1"/>
        <v>216000010100</v>
      </c>
    </row>
    <row r="69" spans="1:14" x14ac:dyDescent="0.25">
      <c r="A69" s="200" t="s">
        <v>108</v>
      </c>
      <c r="B69" s="200" t="s">
        <v>270</v>
      </c>
      <c r="C69" s="200" t="s">
        <v>271</v>
      </c>
      <c r="D69" s="200" t="s">
        <v>126</v>
      </c>
      <c r="E69" s="200" t="s">
        <v>127</v>
      </c>
      <c r="F69" s="200" t="s">
        <v>125</v>
      </c>
      <c r="G69" s="200" t="s">
        <v>144</v>
      </c>
      <c r="H69" s="200" t="s">
        <v>196</v>
      </c>
      <c r="I69" s="200" t="s">
        <v>128</v>
      </c>
      <c r="J69" s="200" t="s">
        <v>196</v>
      </c>
      <c r="K69" s="200" t="s">
        <v>196</v>
      </c>
      <c r="L69" s="200" t="s">
        <v>196</v>
      </c>
      <c r="M69" s="201">
        <v>-191.84</v>
      </c>
      <c r="N69" t="str">
        <f t="shared" si="1"/>
        <v>214000010100</v>
      </c>
    </row>
    <row r="70" spans="1:14" x14ac:dyDescent="0.25">
      <c r="A70" s="200" t="s">
        <v>108</v>
      </c>
      <c r="B70" s="200" t="s">
        <v>270</v>
      </c>
      <c r="C70" s="200" t="s">
        <v>271</v>
      </c>
      <c r="D70" s="200" t="s">
        <v>126</v>
      </c>
      <c r="E70" s="200" t="s">
        <v>127</v>
      </c>
      <c r="F70" s="200" t="s">
        <v>125</v>
      </c>
      <c r="G70" s="200" t="s">
        <v>138</v>
      </c>
      <c r="H70" s="200" t="s">
        <v>196</v>
      </c>
      <c r="I70" s="200" t="s">
        <v>128</v>
      </c>
      <c r="J70" s="200" t="s">
        <v>196</v>
      </c>
      <c r="K70" s="200" t="s">
        <v>196</v>
      </c>
      <c r="L70" s="200" t="s">
        <v>196</v>
      </c>
      <c r="M70" s="201">
        <v>-28.42</v>
      </c>
      <c r="N70" t="str">
        <f t="shared" si="1"/>
        <v>205800010100</v>
      </c>
    </row>
    <row r="71" spans="1:14" x14ac:dyDescent="0.25">
      <c r="A71" s="200" t="s">
        <v>108</v>
      </c>
      <c r="B71" s="200" t="s">
        <v>270</v>
      </c>
      <c r="C71" s="200" t="s">
        <v>271</v>
      </c>
      <c r="D71" s="200" t="s">
        <v>126</v>
      </c>
      <c r="E71" s="200" t="s">
        <v>127</v>
      </c>
      <c r="F71" s="200" t="s">
        <v>125</v>
      </c>
      <c r="G71" s="200" t="s">
        <v>145</v>
      </c>
      <c r="H71" s="200" t="s">
        <v>196</v>
      </c>
      <c r="I71" s="200" t="s">
        <v>128</v>
      </c>
      <c r="J71" s="200" t="s">
        <v>196</v>
      </c>
      <c r="K71" s="200" t="s">
        <v>196</v>
      </c>
      <c r="L71" s="200" t="s">
        <v>196</v>
      </c>
      <c r="M71" s="201">
        <v>-94.66</v>
      </c>
      <c r="N71" t="str">
        <f t="shared" si="1"/>
        <v>215000010100</v>
      </c>
    </row>
    <row r="72" spans="1:14" x14ac:dyDescent="0.25">
      <c r="A72" s="200" t="s">
        <v>108</v>
      </c>
      <c r="B72" s="200" t="s">
        <v>270</v>
      </c>
      <c r="C72" s="200" t="s">
        <v>271</v>
      </c>
      <c r="D72" s="200" t="s">
        <v>126</v>
      </c>
      <c r="E72" s="200" t="s">
        <v>127</v>
      </c>
      <c r="F72" s="200" t="s">
        <v>125</v>
      </c>
      <c r="G72" s="200" t="s">
        <v>124</v>
      </c>
      <c r="H72" s="200" t="s">
        <v>196</v>
      </c>
      <c r="I72" s="200" t="s">
        <v>128</v>
      </c>
      <c r="J72" s="200" t="s">
        <v>196</v>
      </c>
      <c r="K72" s="200" t="s">
        <v>196</v>
      </c>
      <c r="L72" s="200" t="s">
        <v>196</v>
      </c>
      <c r="M72" s="201">
        <v>-1383.61</v>
      </c>
      <c r="N72" t="str">
        <f t="shared" si="1"/>
        <v>100000010100</v>
      </c>
    </row>
    <row r="73" spans="1:14" x14ac:dyDescent="0.25">
      <c r="A73" s="200" t="s">
        <v>108</v>
      </c>
      <c r="B73" s="200" t="s">
        <v>226</v>
      </c>
      <c r="C73" s="200" t="s">
        <v>227</v>
      </c>
      <c r="D73" s="200" t="s">
        <v>126</v>
      </c>
      <c r="E73" s="200" t="s">
        <v>127</v>
      </c>
      <c r="F73" s="200" t="s">
        <v>125</v>
      </c>
      <c r="G73" s="200" t="s">
        <v>149</v>
      </c>
      <c r="H73" s="200" t="s">
        <v>196</v>
      </c>
      <c r="I73" s="200" t="s">
        <v>128</v>
      </c>
      <c r="J73" s="200" t="s">
        <v>196</v>
      </c>
      <c r="K73" s="200" t="s">
        <v>196</v>
      </c>
      <c r="L73" s="200" t="s">
        <v>196</v>
      </c>
      <c r="M73" s="201">
        <v>1250.4000000000001</v>
      </c>
      <c r="N73" t="str">
        <f t="shared" si="1"/>
        <v>710000010100</v>
      </c>
    </row>
    <row r="74" spans="1:14" x14ac:dyDescent="0.25">
      <c r="A74" s="200" t="s">
        <v>108</v>
      </c>
      <c r="B74" s="200" t="s">
        <v>226</v>
      </c>
      <c r="C74" s="200" t="s">
        <v>227</v>
      </c>
      <c r="D74" s="200" t="s">
        <v>126</v>
      </c>
      <c r="E74" s="200" t="s">
        <v>127</v>
      </c>
      <c r="F74" s="200" t="s">
        <v>125</v>
      </c>
      <c r="G74" s="200" t="s">
        <v>152</v>
      </c>
      <c r="H74" s="200" t="s">
        <v>196</v>
      </c>
      <c r="I74" s="200" t="s">
        <v>128</v>
      </c>
      <c r="J74" s="200" t="s">
        <v>196</v>
      </c>
      <c r="K74" s="200" t="s">
        <v>196</v>
      </c>
      <c r="L74" s="200" t="s">
        <v>196</v>
      </c>
      <c r="M74" s="201">
        <v>74.52</v>
      </c>
      <c r="N74" t="str">
        <f t="shared" si="1"/>
        <v>723000010100</v>
      </c>
    </row>
    <row r="75" spans="1:14" x14ac:dyDescent="0.25">
      <c r="A75" s="200" t="s">
        <v>108</v>
      </c>
      <c r="B75" s="200" t="s">
        <v>226</v>
      </c>
      <c r="C75" s="200" t="s">
        <v>227</v>
      </c>
      <c r="D75" s="200" t="s">
        <v>126</v>
      </c>
      <c r="E75" s="200" t="s">
        <v>127</v>
      </c>
      <c r="F75" s="200" t="s">
        <v>125</v>
      </c>
      <c r="G75" s="200" t="s">
        <v>153</v>
      </c>
      <c r="H75" s="200" t="s">
        <v>196</v>
      </c>
      <c r="I75" s="200" t="s">
        <v>128</v>
      </c>
      <c r="J75" s="200" t="s">
        <v>196</v>
      </c>
      <c r="K75" s="200" t="s">
        <v>196</v>
      </c>
      <c r="L75" s="200" t="s">
        <v>196</v>
      </c>
      <c r="M75" s="201">
        <v>17.43</v>
      </c>
      <c r="N75" t="str">
        <f t="shared" si="1"/>
        <v>723100010100</v>
      </c>
    </row>
    <row r="76" spans="1:14" x14ac:dyDescent="0.25">
      <c r="A76" s="200" t="s">
        <v>108</v>
      </c>
      <c r="B76" s="200" t="s">
        <v>226</v>
      </c>
      <c r="C76" s="200" t="s">
        <v>227</v>
      </c>
      <c r="D76" s="200" t="s">
        <v>126</v>
      </c>
      <c r="E76" s="200" t="s">
        <v>127</v>
      </c>
      <c r="F76" s="200" t="s">
        <v>125</v>
      </c>
      <c r="G76" s="200" t="s">
        <v>156</v>
      </c>
      <c r="H76" s="200" t="s">
        <v>196</v>
      </c>
      <c r="I76" s="200" t="s">
        <v>128</v>
      </c>
      <c r="J76" s="200" t="s">
        <v>196</v>
      </c>
      <c r="K76" s="200" t="s">
        <v>196</v>
      </c>
      <c r="L76" s="200" t="s">
        <v>196</v>
      </c>
      <c r="M76" s="201">
        <v>0.43</v>
      </c>
      <c r="N76" t="str">
        <f t="shared" si="1"/>
        <v>725000010100</v>
      </c>
    </row>
    <row r="77" spans="1:14" x14ac:dyDescent="0.25">
      <c r="A77" s="200" t="s">
        <v>108</v>
      </c>
      <c r="B77" s="200" t="s">
        <v>226</v>
      </c>
      <c r="C77" s="200" t="s">
        <v>227</v>
      </c>
      <c r="D77" s="200" t="s">
        <v>126</v>
      </c>
      <c r="E77" s="200" t="s">
        <v>127</v>
      </c>
      <c r="F77" s="200" t="s">
        <v>125</v>
      </c>
      <c r="G77" s="200" t="s">
        <v>157</v>
      </c>
      <c r="H77" s="200" t="s">
        <v>196</v>
      </c>
      <c r="I77" s="200" t="s">
        <v>128</v>
      </c>
      <c r="J77" s="200" t="s">
        <v>196</v>
      </c>
      <c r="K77" s="200" t="s">
        <v>196</v>
      </c>
      <c r="L77" s="200" t="s">
        <v>196</v>
      </c>
      <c r="M77" s="201">
        <v>82.53</v>
      </c>
      <c r="N77" t="str">
        <f t="shared" si="1"/>
        <v>726900010100</v>
      </c>
    </row>
    <row r="78" spans="1:14" x14ac:dyDescent="0.25">
      <c r="A78" s="200" t="s">
        <v>108</v>
      </c>
      <c r="B78" s="200" t="s">
        <v>226</v>
      </c>
      <c r="C78" s="200" t="s">
        <v>227</v>
      </c>
      <c r="D78" s="200" t="s">
        <v>126</v>
      </c>
      <c r="E78" s="200" t="s">
        <v>127</v>
      </c>
      <c r="F78" s="200" t="s">
        <v>125</v>
      </c>
      <c r="G78" s="200" t="s">
        <v>157</v>
      </c>
      <c r="H78" s="200" t="s">
        <v>196</v>
      </c>
      <c r="I78" s="200" t="s">
        <v>128</v>
      </c>
      <c r="J78" s="200" t="s">
        <v>196</v>
      </c>
      <c r="K78" s="200" t="s">
        <v>196</v>
      </c>
      <c r="L78" s="200" t="s">
        <v>196</v>
      </c>
      <c r="M78" s="201">
        <v>15</v>
      </c>
      <c r="N78" t="str">
        <f t="shared" si="1"/>
        <v>726900010100</v>
      </c>
    </row>
    <row r="79" spans="1:14" x14ac:dyDescent="0.25">
      <c r="A79" s="200" t="s">
        <v>108</v>
      </c>
      <c r="B79" s="200" t="s">
        <v>226</v>
      </c>
      <c r="C79" s="200" t="s">
        <v>227</v>
      </c>
      <c r="D79" s="200" t="s">
        <v>126</v>
      </c>
      <c r="E79" s="200" t="s">
        <v>127</v>
      </c>
      <c r="F79" s="200" t="s">
        <v>125</v>
      </c>
      <c r="G79" s="200" t="s">
        <v>142</v>
      </c>
      <c r="H79" s="200" t="s">
        <v>196</v>
      </c>
      <c r="I79" s="200" t="s">
        <v>128</v>
      </c>
      <c r="J79" s="200" t="s">
        <v>196</v>
      </c>
      <c r="K79" s="200" t="s">
        <v>196</v>
      </c>
      <c r="L79" s="200" t="s">
        <v>196</v>
      </c>
      <c r="M79" s="201">
        <v>-1.36</v>
      </c>
      <c r="N79" t="str">
        <f t="shared" si="1"/>
        <v>212500010100</v>
      </c>
    </row>
    <row r="80" spans="1:14" x14ac:dyDescent="0.25">
      <c r="A80" s="200" t="s">
        <v>108</v>
      </c>
      <c r="B80" s="200" t="s">
        <v>226</v>
      </c>
      <c r="C80" s="200" t="s">
        <v>227</v>
      </c>
      <c r="D80" s="200" t="s">
        <v>126</v>
      </c>
      <c r="E80" s="200" t="s">
        <v>127</v>
      </c>
      <c r="F80" s="200" t="s">
        <v>125</v>
      </c>
      <c r="G80" s="200" t="s">
        <v>146</v>
      </c>
      <c r="H80" s="200" t="s">
        <v>196</v>
      </c>
      <c r="I80" s="200" t="s">
        <v>128</v>
      </c>
      <c r="J80" s="200" t="s">
        <v>196</v>
      </c>
      <c r="K80" s="200" t="s">
        <v>196</v>
      </c>
      <c r="L80" s="200" t="s">
        <v>196</v>
      </c>
      <c r="M80" s="201">
        <v>-18.510000000000002</v>
      </c>
      <c r="N80" t="str">
        <f t="shared" si="1"/>
        <v>215500010100</v>
      </c>
    </row>
    <row r="81" spans="1:14" x14ac:dyDescent="0.25">
      <c r="A81" s="200" t="s">
        <v>108</v>
      </c>
      <c r="B81" s="200" t="s">
        <v>226</v>
      </c>
      <c r="C81" s="200" t="s">
        <v>227</v>
      </c>
      <c r="D81" s="200" t="s">
        <v>126</v>
      </c>
      <c r="E81" s="200" t="s">
        <v>127</v>
      </c>
      <c r="F81" s="200" t="s">
        <v>125</v>
      </c>
      <c r="G81" s="200" t="s">
        <v>139</v>
      </c>
      <c r="H81" s="200" t="s">
        <v>196</v>
      </c>
      <c r="I81" s="200" t="s">
        <v>128</v>
      </c>
      <c r="J81" s="200" t="s">
        <v>196</v>
      </c>
      <c r="K81" s="200" t="s">
        <v>196</v>
      </c>
      <c r="L81" s="200" t="s">
        <v>196</v>
      </c>
      <c r="M81" s="201">
        <v>-1</v>
      </c>
      <c r="N81" t="str">
        <f t="shared" si="1"/>
        <v>210000010100</v>
      </c>
    </row>
    <row r="82" spans="1:14" x14ac:dyDescent="0.25">
      <c r="A82" s="200" t="s">
        <v>108</v>
      </c>
      <c r="B82" s="200" t="s">
        <v>226</v>
      </c>
      <c r="C82" s="200" t="s">
        <v>227</v>
      </c>
      <c r="D82" s="200" t="s">
        <v>126</v>
      </c>
      <c r="E82" s="200" t="s">
        <v>127</v>
      </c>
      <c r="F82" s="200" t="s">
        <v>125</v>
      </c>
      <c r="G82" s="200" t="s">
        <v>140</v>
      </c>
      <c r="H82" s="200" t="s">
        <v>196</v>
      </c>
      <c r="I82" s="200" t="s">
        <v>128</v>
      </c>
      <c r="J82" s="200" t="s">
        <v>196</v>
      </c>
      <c r="K82" s="200" t="s">
        <v>196</v>
      </c>
      <c r="L82" s="200" t="s">
        <v>196</v>
      </c>
      <c r="M82" s="201">
        <v>-82.53</v>
      </c>
      <c r="N82" t="str">
        <f t="shared" si="1"/>
        <v>210500010100</v>
      </c>
    </row>
    <row r="83" spans="1:14" x14ac:dyDescent="0.25">
      <c r="A83" s="200" t="s">
        <v>108</v>
      </c>
      <c r="B83" s="200" t="s">
        <v>226</v>
      </c>
      <c r="C83" s="200" t="s">
        <v>227</v>
      </c>
      <c r="D83" s="200" t="s">
        <v>126</v>
      </c>
      <c r="E83" s="200" t="s">
        <v>127</v>
      </c>
      <c r="F83" s="200" t="s">
        <v>125</v>
      </c>
      <c r="G83" s="200" t="s">
        <v>139</v>
      </c>
      <c r="H83" s="200" t="s">
        <v>196</v>
      </c>
      <c r="I83" s="200" t="s">
        <v>128</v>
      </c>
      <c r="J83" s="200" t="s">
        <v>196</v>
      </c>
      <c r="K83" s="200" t="s">
        <v>196</v>
      </c>
      <c r="L83" s="200" t="s">
        <v>196</v>
      </c>
      <c r="M83" s="201">
        <v>-115.39</v>
      </c>
      <c r="N83" t="str">
        <f t="shared" si="1"/>
        <v>210000010100</v>
      </c>
    </row>
    <row r="84" spans="1:14" x14ac:dyDescent="0.25">
      <c r="A84" s="200" t="s">
        <v>108</v>
      </c>
      <c r="B84" s="200" t="s">
        <v>226</v>
      </c>
      <c r="C84" s="200" t="s">
        <v>227</v>
      </c>
      <c r="D84" s="200" t="s">
        <v>126</v>
      </c>
      <c r="E84" s="200" t="s">
        <v>127</v>
      </c>
      <c r="F84" s="200" t="s">
        <v>125</v>
      </c>
      <c r="G84" s="200" t="s">
        <v>142</v>
      </c>
      <c r="H84" s="200" t="s">
        <v>196</v>
      </c>
      <c r="I84" s="200" t="s">
        <v>128</v>
      </c>
      <c r="J84" s="200" t="s">
        <v>196</v>
      </c>
      <c r="K84" s="200" t="s">
        <v>196</v>
      </c>
      <c r="L84" s="200" t="s">
        <v>196</v>
      </c>
      <c r="M84" s="201">
        <v>-0.66</v>
      </c>
      <c r="N84" t="str">
        <f t="shared" si="1"/>
        <v>212500010100</v>
      </c>
    </row>
    <row r="85" spans="1:14" x14ac:dyDescent="0.25">
      <c r="A85" s="200" t="s">
        <v>108</v>
      </c>
      <c r="B85" s="200" t="s">
        <v>226</v>
      </c>
      <c r="C85" s="200" t="s">
        <v>227</v>
      </c>
      <c r="D85" s="200" t="s">
        <v>126</v>
      </c>
      <c r="E85" s="200" t="s">
        <v>127</v>
      </c>
      <c r="F85" s="200" t="s">
        <v>125</v>
      </c>
      <c r="G85" s="200" t="s">
        <v>161</v>
      </c>
      <c r="H85" s="200" t="s">
        <v>196</v>
      </c>
      <c r="I85" s="200" t="s">
        <v>128</v>
      </c>
      <c r="J85" s="200" t="s">
        <v>196</v>
      </c>
      <c r="K85" s="200" t="s">
        <v>196</v>
      </c>
      <c r="L85" s="200" t="s">
        <v>196</v>
      </c>
      <c r="M85" s="201">
        <v>67.61</v>
      </c>
      <c r="N85" t="str">
        <f t="shared" si="1"/>
        <v>208100010100</v>
      </c>
    </row>
    <row r="86" spans="1:14" x14ac:dyDescent="0.25">
      <c r="A86" s="200" t="s">
        <v>108</v>
      </c>
      <c r="B86" s="200" t="s">
        <v>226</v>
      </c>
      <c r="C86" s="200" t="s">
        <v>227</v>
      </c>
      <c r="D86" s="200" t="s">
        <v>126</v>
      </c>
      <c r="E86" s="200" t="s">
        <v>127</v>
      </c>
      <c r="F86" s="200" t="s">
        <v>125</v>
      </c>
      <c r="G86" s="200" t="s">
        <v>136</v>
      </c>
      <c r="H86" s="200" t="s">
        <v>196</v>
      </c>
      <c r="I86" s="200" t="s">
        <v>128</v>
      </c>
      <c r="J86" s="200" t="s">
        <v>196</v>
      </c>
      <c r="K86" s="200" t="s">
        <v>196</v>
      </c>
      <c r="L86" s="200" t="s">
        <v>196</v>
      </c>
      <c r="M86" s="201">
        <v>-0.43</v>
      </c>
      <c r="N86" t="str">
        <f t="shared" si="1"/>
        <v>205500010100</v>
      </c>
    </row>
    <row r="87" spans="1:14" x14ac:dyDescent="0.25">
      <c r="A87" s="200" t="s">
        <v>108</v>
      </c>
      <c r="B87" s="200" t="s">
        <v>226</v>
      </c>
      <c r="C87" s="200" t="s">
        <v>227</v>
      </c>
      <c r="D87" s="200" t="s">
        <v>126</v>
      </c>
      <c r="E87" s="200" t="s">
        <v>127</v>
      </c>
      <c r="F87" s="200" t="s">
        <v>125</v>
      </c>
      <c r="G87" s="200" t="s">
        <v>139</v>
      </c>
      <c r="H87" s="200" t="s">
        <v>196</v>
      </c>
      <c r="I87" s="200" t="s">
        <v>128</v>
      </c>
      <c r="J87" s="200" t="s">
        <v>196</v>
      </c>
      <c r="K87" s="200" t="s">
        <v>196</v>
      </c>
      <c r="L87" s="200" t="s">
        <v>196</v>
      </c>
      <c r="M87" s="201">
        <v>-15</v>
      </c>
      <c r="N87" t="str">
        <f t="shared" si="1"/>
        <v>210000010100</v>
      </c>
    </row>
    <row r="88" spans="1:14" x14ac:dyDescent="0.25">
      <c r="A88" s="200" t="s">
        <v>108</v>
      </c>
      <c r="B88" s="200" t="s">
        <v>226</v>
      </c>
      <c r="C88" s="200" t="s">
        <v>227</v>
      </c>
      <c r="D88" s="200" t="s">
        <v>126</v>
      </c>
      <c r="E88" s="200" t="s">
        <v>127</v>
      </c>
      <c r="F88" s="200" t="s">
        <v>125</v>
      </c>
      <c r="G88" s="200" t="s">
        <v>134</v>
      </c>
      <c r="H88" s="200" t="s">
        <v>196</v>
      </c>
      <c r="I88" s="200" t="s">
        <v>128</v>
      </c>
      <c r="J88" s="200" t="s">
        <v>196</v>
      </c>
      <c r="K88" s="200" t="s">
        <v>196</v>
      </c>
      <c r="L88" s="200" t="s">
        <v>196</v>
      </c>
      <c r="M88" s="201">
        <v>-82.53</v>
      </c>
      <c r="N88" t="str">
        <f t="shared" si="1"/>
        <v>205200010100</v>
      </c>
    </row>
    <row r="89" spans="1:14" x14ac:dyDescent="0.25">
      <c r="A89" s="200" t="s">
        <v>108</v>
      </c>
      <c r="B89" s="200" t="s">
        <v>226</v>
      </c>
      <c r="C89" s="200" t="s">
        <v>227</v>
      </c>
      <c r="D89" s="200" t="s">
        <v>126</v>
      </c>
      <c r="E89" s="200" t="s">
        <v>127</v>
      </c>
      <c r="F89" s="200" t="s">
        <v>125</v>
      </c>
      <c r="G89" s="200" t="s">
        <v>141</v>
      </c>
      <c r="H89" s="200" t="s">
        <v>196</v>
      </c>
      <c r="I89" s="200" t="s">
        <v>128</v>
      </c>
      <c r="J89" s="200" t="s">
        <v>196</v>
      </c>
      <c r="K89" s="200" t="s">
        <v>196</v>
      </c>
      <c r="L89" s="200" t="s">
        <v>196</v>
      </c>
      <c r="M89" s="201">
        <v>-74.52</v>
      </c>
      <c r="N89" t="str">
        <f t="shared" si="1"/>
        <v>211000010100</v>
      </c>
    </row>
    <row r="90" spans="1:14" x14ac:dyDescent="0.25">
      <c r="A90" s="200" t="s">
        <v>108</v>
      </c>
      <c r="B90" s="200" t="s">
        <v>226</v>
      </c>
      <c r="C90" s="200" t="s">
        <v>227</v>
      </c>
      <c r="D90" s="200" t="s">
        <v>126</v>
      </c>
      <c r="E90" s="200" t="s">
        <v>127</v>
      </c>
      <c r="F90" s="200" t="s">
        <v>125</v>
      </c>
      <c r="G90" s="200" t="s">
        <v>135</v>
      </c>
      <c r="H90" s="200" t="s">
        <v>196</v>
      </c>
      <c r="I90" s="200" t="s">
        <v>128</v>
      </c>
      <c r="J90" s="200" t="s">
        <v>196</v>
      </c>
      <c r="K90" s="200" t="s">
        <v>196</v>
      </c>
      <c r="L90" s="200" t="s">
        <v>196</v>
      </c>
      <c r="M90" s="201">
        <v>-74.52</v>
      </c>
      <c r="N90" t="str">
        <f t="shared" si="1"/>
        <v>205300010100</v>
      </c>
    </row>
    <row r="91" spans="1:14" x14ac:dyDescent="0.25">
      <c r="A91" s="200" t="s">
        <v>108</v>
      </c>
      <c r="B91" s="200" t="s">
        <v>226</v>
      </c>
      <c r="C91" s="200" t="s">
        <v>227</v>
      </c>
      <c r="D91" s="200" t="s">
        <v>126</v>
      </c>
      <c r="E91" s="200" t="s">
        <v>127</v>
      </c>
      <c r="F91" s="200" t="s">
        <v>125</v>
      </c>
      <c r="G91" s="200" t="s">
        <v>147</v>
      </c>
      <c r="H91" s="200" t="s">
        <v>196</v>
      </c>
      <c r="I91" s="200" t="s">
        <v>128</v>
      </c>
      <c r="J91" s="200" t="s">
        <v>196</v>
      </c>
      <c r="K91" s="200" t="s">
        <v>196</v>
      </c>
      <c r="L91" s="200" t="s">
        <v>196</v>
      </c>
      <c r="M91" s="201">
        <v>-17.43</v>
      </c>
      <c r="N91" t="str">
        <f t="shared" si="1"/>
        <v>216000010100</v>
      </c>
    </row>
    <row r="92" spans="1:14" x14ac:dyDescent="0.25">
      <c r="A92" s="200" t="s">
        <v>108</v>
      </c>
      <c r="B92" s="200" t="s">
        <v>226</v>
      </c>
      <c r="C92" s="200" t="s">
        <v>227</v>
      </c>
      <c r="D92" s="200" t="s">
        <v>126</v>
      </c>
      <c r="E92" s="200" t="s">
        <v>127</v>
      </c>
      <c r="F92" s="200" t="s">
        <v>125</v>
      </c>
      <c r="G92" s="200" t="s">
        <v>144</v>
      </c>
      <c r="H92" s="200" t="s">
        <v>196</v>
      </c>
      <c r="I92" s="200" t="s">
        <v>128</v>
      </c>
      <c r="J92" s="200" t="s">
        <v>196</v>
      </c>
      <c r="K92" s="200" t="s">
        <v>196</v>
      </c>
      <c r="L92" s="200" t="s">
        <v>196</v>
      </c>
      <c r="M92" s="201">
        <v>-96.5</v>
      </c>
      <c r="N92" t="str">
        <f t="shared" si="1"/>
        <v>214000010100</v>
      </c>
    </row>
    <row r="93" spans="1:14" x14ac:dyDescent="0.25">
      <c r="A93" s="200" t="s">
        <v>108</v>
      </c>
      <c r="B93" s="200" t="s">
        <v>226</v>
      </c>
      <c r="C93" s="200" t="s">
        <v>227</v>
      </c>
      <c r="D93" s="200" t="s">
        <v>126</v>
      </c>
      <c r="E93" s="200" t="s">
        <v>127</v>
      </c>
      <c r="F93" s="200" t="s">
        <v>125</v>
      </c>
      <c r="G93" s="200" t="s">
        <v>138</v>
      </c>
      <c r="H93" s="200" t="s">
        <v>196</v>
      </c>
      <c r="I93" s="200" t="s">
        <v>128</v>
      </c>
      <c r="J93" s="200" t="s">
        <v>196</v>
      </c>
      <c r="K93" s="200" t="s">
        <v>196</v>
      </c>
      <c r="L93" s="200" t="s">
        <v>196</v>
      </c>
      <c r="M93" s="201">
        <v>-17.43</v>
      </c>
      <c r="N93" t="str">
        <f t="shared" si="1"/>
        <v>205800010100</v>
      </c>
    </row>
    <row r="94" spans="1:14" x14ac:dyDescent="0.25">
      <c r="A94" s="200" t="s">
        <v>108</v>
      </c>
      <c r="B94" s="200" t="s">
        <v>226</v>
      </c>
      <c r="C94" s="200" t="s">
        <v>227</v>
      </c>
      <c r="D94" s="200" t="s">
        <v>126</v>
      </c>
      <c r="E94" s="200" t="s">
        <v>127</v>
      </c>
      <c r="F94" s="200" t="s">
        <v>125</v>
      </c>
      <c r="G94" s="200" t="s">
        <v>145</v>
      </c>
      <c r="H94" s="200" t="s">
        <v>196</v>
      </c>
      <c r="I94" s="200" t="s">
        <v>128</v>
      </c>
      <c r="J94" s="200" t="s">
        <v>196</v>
      </c>
      <c r="K94" s="200" t="s">
        <v>196</v>
      </c>
      <c r="L94" s="200" t="s">
        <v>196</v>
      </c>
      <c r="M94" s="201">
        <v>-48.22</v>
      </c>
      <c r="N94" t="str">
        <f t="shared" si="1"/>
        <v>215000010100</v>
      </c>
    </row>
    <row r="95" spans="1:14" x14ac:dyDescent="0.25">
      <c r="A95" s="200" t="s">
        <v>108</v>
      </c>
      <c r="B95" s="200" t="s">
        <v>226</v>
      </c>
      <c r="C95" s="200" t="s">
        <v>227</v>
      </c>
      <c r="D95" s="200" t="s">
        <v>126</v>
      </c>
      <c r="E95" s="200" t="s">
        <v>127</v>
      </c>
      <c r="F95" s="200" t="s">
        <v>125</v>
      </c>
      <c r="G95" s="200" t="s">
        <v>124</v>
      </c>
      <c r="H95" s="200" t="s">
        <v>196</v>
      </c>
      <c r="I95" s="200" t="s">
        <v>128</v>
      </c>
      <c r="J95" s="200" t="s">
        <v>196</v>
      </c>
      <c r="K95" s="200" t="s">
        <v>196</v>
      </c>
      <c r="L95" s="200" t="s">
        <v>196</v>
      </c>
      <c r="M95" s="201">
        <v>-861.89</v>
      </c>
      <c r="N95" t="str">
        <f t="shared" si="1"/>
        <v>100000010100</v>
      </c>
    </row>
    <row r="96" spans="1:14" x14ac:dyDescent="0.25">
      <c r="A96" s="200" t="s">
        <v>108</v>
      </c>
      <c r="B96" s="200" t="s">
        <v>230</v>
      </c>
      <c r="C96" s="200" t="s">
        <v>231</v>
      </c>
      <c r="D96" s="200" t="s">
        <v>126</v>
      </c>
      <c r="E96" s="200" t="s">
        <v>127</v>
      </c>
      <c r="F96" s="200" t="s">
        <v>125</v>
      </c>
      <c r="G96" s="200" t="s">
        <v>135</v>
      </c>
      <c r="H96" s="200" t="s">
        <v>196</v>
      </c>
      <c r="I96" s="200" t="s">
        <v>128</v>
      </c>
      <c r="J96" s="200" t="s">
        <v>196</v>
      </c>
      <c r="K96" s="200" t="s">
        <v>196</v>
      </c>
      <c r="L96" s="200" t="s">
        <v>196</v>
      </c>
      <c r="M96" s="201">
        <v>-84.13</v>
      </c>
      <c r="N96" t="str">
        <f t="shared" si="1"/>
        <v>205300010100</v>
      </c>
    </row>
    <row r="97" spans="1:14" x14ac:dyDescent="0.25">
      <c r="A97" s="200" t="s">
        <v>108</v>
      </c>
      <c r="B97" s="200" t="s">
        <v>230</v>
      </c>
      <c r="C97" s="200" t="s">
        <v>231</v>
      </c>
      <c r="D97" s="200" t="s">
        <v>126</v>
      </c>
      <c r="E97" s="200" t="s">
        <v>127</v>
      </c>
      <c r="F97" s="200" t="s">
        <v>125</v>
      </c>
      <c r="G97" s="200" t="s">
        <v>147</v>
      </c>
      <c r="H97" s="200" t="s">
        <v>196</v>
      </c>
      <c r="I97" s="200" t="s">
        <v>128</v>
      </c>
      <c r="J97" s="200" t="s">
        <v>196</v>
      </c>
      <c r="K97" s="200" t="s">
        <v>196</v>
      </c>
      <c r="L97" s="200" t="s">
        <v>196</v>
      </c>
      <c r="M97" s="201">
        <v>-19.68</v>
      </c>
      <c r="N97" t="str">
        <f t="shared" si="1"/>
        <v>216000010100</v>
      </c>
    </row>
    <row r="98" spans="1:14" x14ac:dyDescent="0.25">
      <c r="A98" s="200" t="s">
        <v>108</v>
      </c>
      <c r="B98" s="200" t="s">
        <v>230</v>
      </c>
      <c r="C98" s="200" t="s">
        <v>231</v>
      </c>
      <c r="D98" s="200" t="s">
        <v>126</v>
      </c>
      <c r="E98" s="200" t="s">
        <v>127</v>
      </c>
      <c r="F98" s="200" t="s">
        <v>125</v>
      </c>
      <c r="G98" s="200" t="s">
        <v>144</v>
      </c>
      <c r="H98" s="200" t="s">
        <v>196</v>
      </c>
      <c r="I98" s="200" t="s">
        <v>128</v>
      </c>
      <c r="J98" s="200" t="s">
        <v>196</v>
      </c>
      <c r="K98" s="200" t="s">
        <v>196</v>
      </c>
      <c r="L98" s="200" t="s">
        <v>196</v>
      </c>
      <c r="M98" s="201">
        <v>-158.68</v>
      </c>
      <c r="N98" t="str">
        <f t="shared" si="1"/>
        <v>214000010100</v>
      </c>
    </row>
    <row r="99" spans="1:14" x14ac:dyDescent="0.25">
      <c r="A99" s="200" t="s">
        <v>108</v>
      </c>
      <c r="B99" s="200" t="s">
        <v>230</v>
      </c>
      <c r="C99" s="200" t="s">
        <v>231</v>
      </c>
      <c r="D99" s="200" t="s">
        <v>126</v>
      </c>
      <c r="E99" s="200" t="s">
        <v>127</v>
      </c>
      <c r="F99" s="200" t="s">
        <v>125</v>
      </c>
      <c r="G99" s="200" t="s">
        <v>138</v>
      </c>
      <c r="H99" s="200" t="s">
        <v>196</v>
      </c>
      <c r="I99" s="200" t="s">
        <v>128</v>
      </c>
      <c r="J99" s="200" t="s">
        <v>196</v>
      </c>
      <c r="K99" s="200" t="s">
        <v>196</v>
      </c>
      <c r="L99" s="200" t="s">
        <v>196</v>
      </c>
      <c r="M99" s="201">
        <v>-19.68</v>
      </c>
      <c r="N99" t="str">
        <f t="shared" si="1"/>
        <v>205800010100</v>
      </c>
    </row>
    <row r="100" spans="1:14" x14ac:dyDescent="0.25">
      <c r="A100" s="200" t="s">
        <v>108</v>
      </c>
      <c r="B100" s="200" t="s">
        <v>230</v>
      </c>
      <c r="C100" s="200" t="s">
        <v>231</v>
      </c>
      <c r="D100" s="200" t="s">
        <v>126</v>
      </c>
      <c r="E100" s="200" t="s">
        <v>127</v>
      </c>
      <c r="F100" s="200" t="s">
        <v>125</v>
      </c>
      <c r="G100" s="200" t="s">
        <v>145</v>
      </c>
      <c r="H100" s="200" t="s">
        <v>196</v>
      </c>
      <c r="I100" s="200" t="s">
        <v>128</v>
      </c>
      <c r="J100" s="200" t="s">
        <v>196</v>
      </c>
      <c r="K100" s="200" t="s">
        <v>196</v>
      </c>
      <c r="L100" s="200" t="s">
        <v>196</v>
      </c>
      <c r="M100" s="201">
        <v>-59.26</v>
      </c>
      <c r="N100" t="str">
        <f t="shared" si="1"/>
        <v>215000010100</v>
      </c>
    </row>
    <row r="101" spans="1:14" x14ac:dyDescent="0.25">
      <c r="A101" s="200" t="s">
        <v>108</v>
      </c>
      <c r="B101" s="200" t="s">
        <v>230</v>
      </c>
      <c r="C101" s="200" t="s">
        <v>231</v>
      </c>
      <c r="D101" s="200" t="s">
        <v>126</v>
      </c>
      <c r="E101" s="200" t="s">
        <v>127</v>
      </c>
      <c r="F101" s="200" t="s">
        <v>125</v>
      </c>
      <c r="G101" s="200" t="s">
        <v>124</v>
      </c>
      <c r="H101" s="200" t="s">
        <v>196</v>
      </c>
      <c r="I101" s="200" t="s">
        <v>128</v>
      </c>
      <c r="J101" s="200" t="s">
        <v>196</v>
      </c>
      <c r="K101" s="200" t="s">
        <v>196</v>
      </c>
      <c r="L101" s="200" t="s">
        <v>196</v>
      </c>
      <c r="M101" s="201">
        <v>-942.85</v>
      </c>
      <c r="N101" t="str">
        <f t="shared" si="1"/>
        <v>100000010100</v>
      </c>
    </row>
    <row r="102" spans="1:14" x14ac:dyDescent="0.25">
      <c r="A102" s="200" t="s">
        <v>108</v>
      </c>
      <c r="B102" s="200" t="s">
        <v>230</v>
      </c>
      <c r="C102" s="200" t="s">
        <v>231</v>
      </c>
      <c r="D102" s="200" t="s">
        <v>126</v>
      </c>
      <c r="E102" s="200" t="s">
        <v>127</v>
      </c>
      <c r="F102" s="200" t="s">
        <v>125</v>
      </c>
      <c r="G102" s="200" t="s">
        <v>149</v>
      </c>
      <c r="H102" s="200" t="s">
        <v>196</v>
      </c>
      <c r="I102" s="200" t="s">
        <v>128</v>
      </c>
      <c r="J102" s="200" t="s">
        <v>196</v>
      </c>
      <c r="K102" s="200" t="s">
        <v>196</v>
      </c>
      <c r="L102" s="200" t="s">
        <v>196</v>
      </c>
      <c r="M102" s="201">
        <v>420</v>
      </c>
      <c r="N102" t="str">
        <f t="shared" si="1"/>
        <v>710000010100</v>
      </c>
    </row>
    <row r="103" spans="1:14" x14ac:dyDescent="0.25">
      <c r="A103" s="200" t="s">
        <v>108</v>
      </c>
      <c r="B103" s="200" t="s">
        <v>230</v>
      </c>
      <c r="C103" s="200" t="s">
        <v>231</v>
      </c>
      <c r="D103" s="200" t="s">
        <v>126</v>
      </c>
      <c r="E103" s="200" t="s">
        <v>127</v>
      </c>
      <c r="F103" s="200" t="s">
        <v>125</v>
      </c>
      <c r="G103" s="200" t="s">
        <v>149</v>
      </c>
      <c r="H103" s="200" t="s">
        <v>196</v>
      </c>
      <c r="I103" s="200" t="s">
        <v>128</v>
      </c>
      <c r="J103" s="200" t="s">
        <v>196</v>
      </c>
      <c r="K103" s="200" t="s">
        <v>196</v>
      </c>
      <c r="L103" s="200" t="s">
        <v>196</v>
      </c>
      <c r="M103" s="201">
        <v>980</v>
      </c>
      <c r="N103" t="str">
        <f t="shared" si="1"/>
        <v>710000010100</v>
      </c>
    </row>
    <row r="104" spans="1:14" x14ac:dyDescent="0.25">
      <c r="A104" s="200" t="s">
        <v>108</v>
      </c>
      <c r="B104" s="200" t="s">
        <v>230</v>
      </c>
      <c r="C104" s="200" t="s">
        <v>231</v>
      </c>
      <c r="D104" s="200" t="s">
        <v>126</v>
      </c>
      <c r="E104" s="200" t="s">
        <v>127</v>
      </c>
      <c r="F104" s="200" t="s">
        <v>125</v>
      </c>
      <c r="G104" s="200" t="s">
        <v>152</v>
      </c>
      <c r="H104" s="200" t="s">
        <v>196</v>
      </c>
      <c r="I104" s="200" t="s">
        <v>128</v>
      </c>
      <c r="J104" s="200" t="s">
        <v>196</v>
      </c>
      <c r="K104" s="200" t="s">
        <v>196</v>
      </c>
      <c r="L104" s="200" t="s">
        <v>196</v>
      </c>
      <c r="M104" s="201">
        <v>84.13</v>
      </c>
      <c r="N104" t="str">
        <f t="shared" si="1"/>
        <v>723000010100</v>
      </c>
    </row>
    <row r="105" spans="1:14" x14ac:dyDescent="0.25">
      <c r="A105" s="200" t="s">
        <v>108</v>
      </c>
      <c r="B105" s="200" t="s">
        <v>230</v>
      </c>
      <c r="C105" s="200" t="s">
        <v>231</v>
      </c>
      <c r="D105" s="200" t="s">
        <v>126</v>
      </c>
      <c r="E105" s="200" t="s">
        <v>127</v>
      </c>
      <c r="F105" s="200" t="s">
        <v>125</v>
      </c>
      <c r="G105" s="200" t="s">
        <v>153</v>
      </c>
      <c r="H105" s="200" t="s">
        <v>196</v>
      </c>
      <c r="I105" s="200" t="s">
        <v>128</v>
      </c>
      <c r="J105" s="200" t="s">
        <v>196</v>
      </c>
      <c r="K105" s="200" t="s">
        <v>196</v>
      </c>
      <c r="L105" s="200" t="s">
        <v>196</v>
      </c>
      <c r="M105" s="201">
        <v>19.68</v>
      </c>
      <c r="N105" t="str">
        <f t="shared" si="1"/>
        <v>723100010100</v>
      </c>
    </row>
    <row r="106" spans="1:14" x14ac:dyDescent="0.25">
      <c r="A106" s="200" t="s">
        <v>108</v>
      </c>
      <c r="B106" s="200" t="s">
        <v>230</v>
      </c>
      <c r="C106" s="200" t="s">
        <v>231</v>
      </c>
      <c r="D106" s="200" t="s">
        <v>126</v>
      </c>
      <c r="E106" s="200" t="s">
        <v>127</v>
      </c>
      <c r="F106" s="200" t="s">
        <v>125</v>
      </c>
      <c r="G106" s="200" t="s">
        <v>154</v>
      </c>
      <c r="H106" s="200" t="s">
        <v>196</v>
      </c>
      <c r="I106" s="200" t="s">
        <v>128</v>
      </c>
      <c r="J106" s="200" t="s">
        <v>196</v>
      </c>
      <c r="K106" s="200" t="s">
        <v>196</v>
      </c>
      <c r="L106" s="200" t="s">
        <v>196</v>
      </c>
      <c r="M106" s="201">
        <v>297.7</v>
      </c>
      <c r="N106" t="str">
        <f t="shared" si="1"/>
        <v>724000010100</v>
      </c>
    </row>
    <row r="107" spans="1:14" x14ac:dyDescent="0.25">
      <c r="A107" s="200" t="s">
        <v>108</v>
      </c>
      <c r="B107" s="200" t="s">
        <v>230</v>
      </c>
      <c r="C107" s="200" t="s">
        <v>231</v>
      </c>
      <c r="D107" s="200" t="s">
        <v>126</v>
      </c>
      <c r="E107" s="200" t="s">
        <v>127</v>
      </c>
      <c r="F107" s="200" t="s">
        <v>125</v>
      </c>
      <c r="G107" s="200" t="s">
        <v>157</v>
      </c>
      <c r="H107" s="200" t="s">
        <v>196</v>
      </c>
      <c r="I107" s="200" t="s">
        <v>128</v>
      </c>
      <c r="J107" s="200" t="s">
        <v>196</v>
      </c>
      <c r="K107" s="200" t="s">
        <v>196</v>
      </c>
      <c r="L107" s="200" t="s">
        <v>196</v>
      </c>
      <c r="M107" s="201">
        <v>92.4</v>
      </c>
      <c r="N107" t="str">
        <f t="shared" si="1"/>
        <v>726900010100</v>
      </c>
    </row>
    <row r="108" spans="1:14" x14ac:dyDescent="0.25">
      <c r="A108" s="200" t="s">
        <v>108</v>
      </c>
      <c r="B108" s="200" t="s">
        <v>230</v>
      </c>
      <c r="C108" s="200" t="s">
        <v>231</v>
      </c>
      <c r="D108" s="200" t="s">
        <v>126</v>
      </c>
      <c r="E108" s="200" t="s">
        <v>127</v>
      </c>
      <c r="F108" s="200" t="s">
        <v>125</v>
      </c>
      <c r="G108" s="200" t="s">
        <v>157</v>
      </c>
      <c r="H108" s="200" t="s">
        <v>196</v>
      </c>
      <c r="I108" s="200" t="s">
        <v>128</v>
      </c>
      <c r="J108" s="200" t="s">
        <v>196</v>
      </c>
      <c r="K108" s="200" t="s">
        <v>196</v>
      </c>
      <c r="L108" s="200" t="s">
        <v>196</v>
      </c>
      <c r="M108" s="201">
        <v>16.8</v>
      </c>
      <c r="N108" t="str">
        <f t="shared" si="1"/>
        <v>726900010100</v>
      </c>
    </row>
    <row r="109" spans="1:14" x14ac:dyDescent="0.25">
      <c r="A109" s="200" t="s">
        <v>108</v>
      </c>
      <c r="B109" s="200" t="s">
        <v>230</v>
      </c>
      <c r="C109" s="200" t="s">
        <v>231</v>
      </c>
      <c r="D109" s="200" t="s">
        <v>126</v>
      </c>
      <c r="E109" s="200" t="s">
        <v>127</v>
      </c>
      <c r="F109" s="200" t="s">
        <v>125</v>
      </c>
      <c r="G109" s="200" t="s">
        <v>140</v>
      </c>
      <c r="H109" s="200" t="s">
        <v>196</v>
      </c>
      <c r="I109" s="200" t="s">
        <v>128</v>
      </c>
      <c r="J109" s="200" t="s">
        <v>196</v>
      </c>
      <c r="K109" s="200" t="s">
        <v>196</v>
      </c>
      <c r="L109" s="200" t="s">
        <v>196</v>
      </c>
      <c r="M109" s="201">
        <v>-92.4</v>
      </c>
      <c r="N109" t="str">
        <f t="shared" si="1"/>
        <v>210500010100</v>
      </c>
    </row>
    <row r="110" spans="1:14" x14ac:dyDescent="0.25">
      <c r="A110" s="200" t="s">
        <v>108</v>
      </c>
      <c r="B110" s="200" t="s">
        <v>230</v>
      </c>
      <c r="C110" s="200" t="s">
        <v>231</v>
      </c>
      <c r="D110" s="200" t="s">
        <v>126</v>
      </c>
      <c r="E110" s="200" t="s">
        <v>127</v>
      </c>
      <c r="F110" s="200" t="s">
        <v>125</v>
      </c>
      <c r="G110" s="200" t="s">
        <v>143</v>
      </c>
      <c r="H110" s="200" t="s">
        <v>196</v>
      </c>
      <c r="I110" s="200" t="s">
        <v>128</v>
      </c>
      <c r="J110" s="200" t="s">
        <v>196</v>
      </c>
      <c r="K110" s="200" t="s">
        <v>196</v>
      </c>
      <c r="L110" s="200" t="s">
        <v>196</v>
      </c>
      <c r="M110" s="201">
        <v>-43</v>
      </c>
      <c r="N110" t="str">
        <f t="shared" si="1"/>
        <v>213000010100</v>
      </c>
    </row>
    <row r="111" spans="1:14" x14ac:dyDescent="0.25">
      <c r="A111" s="200" t="s">
        <v>108</v>
      </c>
      <c r="B111" s="200" t="s">
        <v>230</v>
      </c>
      <c r="C111" s="200" t="s">
        <v>231</v>
      </c>
      <c r="D111" s="200" t="s">
        <v>126</v>
      </c>
      <c r="E111" s="200" t="s">
        <v>127</v>
      </c>
      <c r="F111" s="200" t="s">
        <v>125</v>
      </c>
      <c r="G111" s="200" t="s">
        <v>137</v>
      </c>
      <c r="H111" s="200" t="s">
        <v>196</v>
      </c>
      <c r="I111" s="200" t="s">
        <v>128</v>
      </c>
      <c r="J111" s="200" t="s">
        <v>196</v>
      </c>
      <c r="K111" s="200" t="s">
        <v>196</v>
      </c>
      <c r="L111" s="200" t="s">
        <v>196</v>
      </c>
      <c r="M111" s="201">
        <v>-297.7</v>
      </c>
      <c r="N111" t="str">
        <f t="shared" si="1"/>
        <v>205600010100</v>
      </c>
    </row>
    <row r="112" spans="1:14" x14ac:dyDescent="0.25">
      <c r="A112" s="200" t="s">
        <v>108</v>
      </c>
      <c r="B112" s="200" t="s">
        <v>230</v>
      </c>
      <c r="C112" s="200" t="s">
        <v>231</v>
      </c>
      <c r="D112" s="200" t="s">
        <v>126</v>
      </c>
      <c r="E112" s="200" t="s">
        <v>127</v>
      </c>
      <c r="F112" s="200" t="s">
        <v>125</v>
      </c>
      <c r="G112" s="200" t="s">
        <v>139</v>
      </c>
      <c r="H112" s="200" t="s">
        <v>196</v>
      </c>
      <c r="I112" s="200" t="s">
        <v>128</v>
      </c>
      <c r="J112" s="200" t="s">
        <v>196</v>
      </c>
      <c r="K112" s="200" t="s">
        <v>196</v>
      </c>
      <c r="L112" s="200" t="s">
        <v>196</v>
      </c>
      <c r="M112" s="201">
        <v>-16.8</v>
      </c>
      <c r="N112" t="str">
        <f t="shared" si="1"/>
        <v>210000010100</v>
      </c>
    </row>
    <row r="113" spans="1:14" x14ac:dyDescent="0.25">
      <c r="A113" s="200" t="s">
        <v>108</v>
      </c>
      <c r="B113" s="200" t="s">
        <v>230</v>
      </c>
      <c r="C113" s="200" t="s">
        <v>231</v>
      </c>
      <c r="D113" s="200" t="s">
        <v>126</v>
      </c>
      <c r="E113" s="200" t="s">
        <v>127</v>
      </c>
      <c r="F113" s="200" t="s">
        <v>125</v>
      </c>
      <c r="G113" s="200" t="s">
        <v>134</v>
      </c>
      <c r="H113" s="200" t="s">
        <v>196</v>
      </c>
      <c r="I113" s="200" t="s">
        <v>128</v>
      </c>
      <c r="J113" s="200" t="s">
        <v>196</v>
      </c>
      <c r="K113" s="200" t="s">
        <v>196</v>
      </c>
      <c r="L113" s="200" t="s">
        <v>196</v>
      </c>
      <c r="M113" s="201">
        <v>-92.4</v>
      </c>
      <c r="N113" t="str">
        <f t="shared" si="1"/>
        <v>205200010100</v>
      </c>
    </row>
    <row r="114" spans="1:14" x14ac:dyDescent="0.25">
      <c r="A114" s="200" t="s">
        <v>108</v>
      </c>
      <c r="B114" s="200" t="s">
        <v>230</v>
      </c>
      <c r="C114" s="200" t="s">
        <v>231</v>
      </c>
      <c r="D114" s="200" t="s">
        <v>126</v>
      </c>
      <c r="E114" s="200" t="s">
        <v>127</v>
      </c>
      <c r="F114" s="200" t="s">
        <v>125</v>
      </c>
      <c r="G114" s="200" t="s">
        <v>141</v>
      </c>
      <c r="H114" s="200" t="s">
        <v>196</v>
      </c>
      <c r="I114" s="200" t="s">
        <v>128</v>
      </c>
      <c r="J114" s="200" t="s">
        <v>196</v>
      </c>
      <c r="K114" s="200" t="s">
        <v>196</v>
      </c>
      <c r="L114" s="200" t="s">
        <v>196</v>
      </c>
      <c r="M114" s="201">
        <v>-84.13</v>
      </c>
      <c r="N114" t="str">
        <f t="shared" si="1"/>
        <v>211000010100</v>
      </c>
    </row>
    <row r="115" spans="1:14" x14ac:dyDescent="0.25">
      <c r="A115" s="200" t="s">
        <v>108</v>
      </c>
      <c r="B115" s="200" t="s">
        <v>232</v>
      </c>
      <c r="C115" s="200" t="s">
        <v>233</v>
      </c>
      <c r="D115" s="200" t="s">
        <v>126</v>
      </c>
      <c r="E115" s="200" t="s">
        <v>127</v>
      </c>
      <c r="F115" s="200" t="s">
        <v>125</v>
      </c>
      <c r="G115" s="200" t="s">
        <v>138</v>
      </c>
      <c r="H115" s="200" t="s">
        <v>196</v>
      </c>
      <c r="I115" s="200" t="s">
        <v>128</v>
      </c>
      <c r="J115" s="200" t="s">
        <v>196</v>
      </c>
      <c r="K115" s="200" t="s">
        <v>196</v>
      </c>
      <c r="L115" s="200" t="s">
        <v>196</v>
      </c>
      <c r="M115" s="201">
        <v>-2.31</v>
      </c>
      <c r="N115" t="str">
        <f t="shared" si="1"/>
        <v>205800010100</v>
      </c>
    </row>
    <row r="116" spans="1:14" x14ac:dyDescent="0.25">
      <c r="A116" s="200" t="s">
        <v>108</v>
      </c>
      <c r="B116" s="200" t="s">
        <v>232</v>
      </c>
      <c r="C116" s="200" t="s">
        <v>233</v>
      </c>
      <c r="D116" s="200" t="s">
        <v>126</v>
      </c>
      <c r="E116" s="200" t="s">
        <v>127</v>
      </c>
      <c r="F116" s="200" t="s">
        <v>125</v>
      </c>
      <c r="G116" s="200" t="s">
        <v>124</v>
      </c>
      <c r="H116" s="200" t="s">
        <v>196</v>
      </c>
      <c r="I116" s="200" t="s">
        <v>128</v>
      </c>
      <c r="J116" s="200" t="s">
        <v>196</v>
      </c>
      <c r="K116" s="200" t="s">
        <v>196</v>
      </c>
      <c r="L116" s="200" t="s">
        <v>196</v>
      </c>
      <c r="M116" s="201">
        <v>-136.77000000000001</v>
      </c>
      <c r="N116" t="str">
        <f t="shared" si="1"/>
        <v>100000010100</v>
      </c>
    </row>
    <row r="117" spans="1:14" x14ac:dyDescent="0.25">
      <c r="A117" s="200" t="s">
        <v>108</v>
      </c>
      <c r="B117" s="200" t="s">
        <v>232</v>
      </c>
      <c r="C117" s="200" t="s">
        <v>233</v>
      </c>
      <c r="D117" s="200" t="s">
        <v>126</v>
      </c>
      <c r="E117" s="200" t="s">
        <v>127</v>
      </c>
      <c r="F117" s="200" t="s">
        <v>125</v>
      </c>
      <c r="G117" s="200" t="s">
        <v>152</v>
      </c>
      <c r="H117" s="200" t="s">
        <v>196</v>
      </c>
      <c r="I117" s="200" t="s">
        <v>128</v>
      </c>
      <c r="J117" s="200" t="s">
        <v>196</v>
      </c>
      <c r="K117" s="200" t="s">
        <v>196</v>
      </c>
      <c r="L117" s="200" t="s">
        <v>196</v>
      </c>
      <c r="M117" s="201">
        <v>9.89</v>
      </c>
      <c r="N117" t="str">
        <f t="shared" si="1"/>
        <v>723000010100</v>
      </c>
    </row>
    <row r="118" spans="1:14" x14ac:dyDescent="0.25">
      <c r="A118" s="200" t="s">
        <v>108</v>
      </c>
      <c r="B118" s="200" t="s">
        <v>232</v>
      </c>
      <c r="C118" s="200" t="s">
        <v>233</v>
      </c>
      <c r="D118" s="200" t="s">
        <v>126</v>
      </c>
      <c r="E118" s="200" t="s">
        <v>127</v>
      </c>
      <c r="F118" s="200" t="s">
        <v>125</v>
      </c>
      <c r="G118" s="200" t="s">
        <v>153</v>
      </c>
      <c r="H118" s="200" t="s">
        <v>196</v>
      </c>
      <c r="I118" s="200" t="s">
        <v>128</v>
      </c>
      <c r="J118" s="200" t="s">
        <v>196</v>
      </c>
      <c r="K118" s="200" t="s">
        <v>196</v>
      </c>
      <c r="L118" s="200" t="s">
        <v>196</v>
      </c>
      <c r="M118" s="201">
        <v>2.31</v>
      </c>
      <c r="N118" t="str">
        <f t="shared" si="1"/>
        <v>723100010100</v>
      </c>
    </row>
    <row r="119" spans="1:14" x14ac:dyDescent="0.25">
      <c r="A119" s="200" t="s">
        <v>108</v>
      </c>
      <c r="B119" s="200" t="s">
        <v>232</v>
      </c>
      <c r="C119" s="200" t="s">
        <v>233</v>
      </c>
      <c r="D119" s="200" t="s">
        <v>126</v>
      </c>
      <c r="E119" s="200" t="s">
        <v>127</v>
      </c>
      <c r="F119" s="200" t="s">
        <v>125</v>
      </c>
      <c r="G119" s="200" t="s">
        <v>157</v>
      </c>
      <c r="H119" s="200" t="s">
        <v>196</v>
      </c>
      <c r="I119" s="200" t="s">
        <v>128</v>
      </c>
      <c r="J119" s="200" t="s">
        <v>196</v>
      </c>
      <c r="K119" s="200" t="s">
        <v>196</v>
      </c>
      <c r="L119" s="200" t="s">
        <v>196</v>
      </c>
      <c r="M119" s="201">
        <v>10.53</v>
      </c>
      <c r="N119" t="str">
        <f t="shared" si="1"/>
        <v>726900010100</v>
      </c>
    </row>
    <row r="120" spans="1:14" x14ac:dyDescent="0.25">
      <c r="A120" s="200" t="s">
        <v>108</v>
      </c>
      <c r="B120" s="200" t="s">
        <v>232</v>
      </c>
      <c r="C120" s="200" t="s">
        <v>233</v>
      </c>
      <c r="D120" s="200" t="s">
        <v>126</v>
      </c>
      <c r="E120" s="200" t="s">
        <v>127</v>
      </c>
      <c r="F120" s="200" t="s">
        <v>125</v>
      </c>
      <c r="G120" s="200" t="s">
        <v>157</v>
      </c>
      <c r="H120" s="200" t="s">
        <v>196</v>
      </c>
      <c r="I120" s="200" t="s">
        <v>128</v>
      </c>
      <c r="J120" s="200" t="s">
        <v>196</v>
      </c>
      <c r="K120" s="200" t="s">
        <v>196</v>
      </c>
      <c r="L120" s="200" t="s">
        <v>196</v>
      </c>
      <c r="M120" s="201">
        <v>1.91</v>
      </c>
      <c r="N120" t="str">
        <f t="shared" si="1"/>
        <v>726900010100</v>
      </c>
    </row>
    <row r="121" spans="1:14" x14ac:dyDescent="0.25">
      <c r="A121" s="200" t="s">
        <v>108</v>
      </c>
      <c r="B121" s="200" t="s">
        <v>232</v>
      </c>
      <c r="C121" s="200" t="s">
        <v>233</v>
      </c>
      <c r="D121" s="200" t="s">
        <v>126</v>
      </c>
      <c r="E121" s="200" t="s">
        <v>127</v>
      </c>
      <c r="F121" s="200" t="s">
        <v>125</v>
      </c>
      <c r="G121" s="200" t="s">
        <v>140</v>
      </c>
      <c r="H121" s="200" t="s">
        <v>196</v>
      </c>
      <c r="I121" s="200" t="s">
        <v>128</v>
      </c>
      <c r="J121" s="200" t="s">
        <v>196</v>
      </c>
      <c r="K121" s="200" t="s">
        <v>196</v>
      </c>
      <c r="L121" s="200" t="s">
        <v>196</v>
      </c>
      <c r="M121" s="201">
        <v>-10.53</v>
      </c>
      <c r="N121" t="str">
        <f t="shared" si="1"/>
        <v>210500010100</v>
      </c>
    </row>
    <row r="122" spans="1:14" x14ac:dyDescent="0.25">
      <c r="A122" s="200" t="s">
        <v>108</v>
      </c>
      <c r="B122" s="200" t="s">
        <v>232</v>
      </c>
      <c r="C122" s="200" t="s">
        <v>233</v>
      </c>
      <c r="D122" s="200" t="s">
        <v>126</v>
      </c>
      <c r="E122" s="200" t="s">
        <v>127</v>
      </c>
      <c r="F122" s="200" t="s">
        <v>125</v>
      </c>
      <c r="G122" s="200" t="s">
        <v>134</v>
      </c>
      <c r="H122" s="200" t="s">
        <v>196</v>
      </c>
      <c r="I122" s="200" t="s">
        <v>128</v>
      </c>
      <c r="J122" s="200" t="s">
        <v>196</v>
      </c>
      <c r="K122" s="200" t="s">
        <v>196</v>
      </c>
      <c r="L122" s="200" t="s">
        <v>196</v>
      </c>
      <c r="M122" s="201">
        <v>-10.53</v>
      </c>
      <c r="N122" t="str">
        <f t="shared" si="1"/>
        <v>205200010100</v>
      </c>
    </row>
    <row r="123" spans="1:14" x14ac:dyDescent="0.25">
      <c r="A123" s="200" t="s">
        <v>108</v>
      </c>
      <c r="B123" s="200" t="s">
        <v>232</v>
      </c>
      <c r="C123" s="200" t="s">
        <v>233</v>
      </c>
      <c r="D123" s="200" t="s">
        <v>126</v>
      </c>
      <c r="E123" s="200" t="s">
        <v>127</v>
      </c>
      <c r="F123" s="200" t="s">
        <v>125</v>
      </c>
      <c r="G123" s="200" t="s">
        <v>139</v>
      </c>
      <c r="H123" s="200" t="s">
        <v>196</v>
      </c>
      <c r="I123" s="200" t="s">
        <v>128</v>
      </c>
      <c r="J123" s="200" t="s">
        <v>196</v>
      </c>
      <c r="K123" s="200" t="s">
        <v>196</v>
      </c>
      <c r="L123" s="200" t="s">
        <v>196</v>
      </c>
      <c r="M123" s="201">
        <v>-1.91</v>
      </c>
      <c r="N123" t="str">
        <f t="shared" si="1"/>
        <v>210000010100</v>
      </c>
    </row>
    <row r="124" spans="1:14" x14ac:dyDescent="0.25">
      <c r="A124" s="200" t="s">
        <v>108</v>
      </c>
      <c r="B124" s="200" t="s">
        <v>232</v>
      </c>
      <c r="C124" s="200" t="s">
        <v>233</v>
      </c>
      <c r="D124" s="200" t="s">
        <v>126</v>
      </c>
      <c r="E124" s="200" t="s">
        <v>127</v>
      </c>
      <c r="F124" s="200" t="s">
        <v>125</v>
      </c>
      <c r="G124" s="200" t="s">
        <v>141</v>
      </c>
      <c r="H124" s="200" t="s">
        <v>196</v>
      </c>
      <c r="I124" s="200" t="s">
        <v>128</v>
      </c>
      <c r="J124" s="200" t="s">
        <v>196</v>
      </c>
      <c r="K124" s="200" t="s">
        <v>196</v>
      </c>
      <c r="L124" s="200" t="s">
        <v>196</v>
      </c>
      <c r="M124" s="201">
        <v>-9.89</v>
      </c>
      <c r="N124" t="str">
        <f t="shared" si="1"/>
        <v>211000010100</v>
      </c>
    </row>
    <row r="125" spans="1:14" x14ac:dyDescent="0.25">
      <c r="A125" s="200" t="s">
        <v>108</v>
      </c>
      <c r="B125" s="200" t="s">
        <v>232</v>
      </c>
      <c r="C125" s="200" t="s">
        <v>233</v>
      </c>
      <c r="D125" s="200" t="s">
        <v>126</v>
      </c>
      <c r="E125" s="200" t="s">
        <v>127</v>
      </c>
      <c r="F125" s="200" t="s">
        <v>125</v>
      </c>
      <c r="G125" s="200" t="s">
        <v>135</v>
      </c>
      <c r="H125" s="200" t="s">
        <v>196</v>
      </c>
      <c r="I125" s="200" t="s">
        <v>128</v>
      </c>
      <c r="J125" s="200" t="s">
        <v>196</v>
      </c>
      <c r="K125" s="200" t="s">
        <v>196</v>
      </c>
      <c r="L125" s="200" t="s">
        <v>196</v>
      </c>
      <c r="M125" s="201">
        <v>-9.89</v>
      </c>
      <c r="N125" t="str">
        <f t="shared" si="1"/>
        <v>205300010100</v>
      </c>
    </row>
    <row r="126" spans="1:14" x14ac:dyDescent="0.25">
      <c r="A126" s="200" t="s">
        <v>108</v>
      </c>
      <c r="B126" s="200" t="s">
        <v>232</v>
      </c>
      <c r="C126" s="200" t="s">
        <v>233</v>
      </c>
      <c r="D126" s="200" t="s">
        <v>126</v>
      </c>
      <c r="E126" s="200" t="s">
        <v>127</v>
      </c>
      <c r="F126" s="200" t="s">
        <v>125</v>
      </c>
      <c r="G126" s="200" t="s">
        <v>147</v>
      </c>
      <c r="H126" s="200" t="s">
        <v>196</v>
      </c>
      <c r="I126" s="200" t="s">
        <v>128</v>
      </c>
      <c r="J126" s="200" t="s">
        <v>196</v>
      </c>
      <c r="K126" s="200" t="s">
        <v>196</v>
      </c>
      <c r="L126" s="200" t="s">
        <v>196</v>
      </c>
      <c r="M126" s="201">
        <v>-2.31</v>
      </c>
      <c r="N126" t="str">
        <f t="shared" si="1"/>
        <v>216000010100</v>
      </c>
    </row>
    <row r="127" spans="1:14" x14ac:dyDescent="0.25">
      <c r="A127" s="200" t="s">
        <v>108</v>
      </c>
      <c r="B127" s="200" t="s">
        <v>232</v>
      </c>
      <c r="C127" s="200" t="s">
        <v>233</v>
      </c>
      <c r="D127" s="200" t="s">
        <v>126</v>
      </c>
      <c r="E127" s="200" t="s">
        <v>127</v>
      </c>
      <c r="F127" s="200" t="s">
        <v>125</v>
      </c>
      <c r="G127" s="200" t="s">
        <v>149</v>
      </c>
      <c r="H127" s="200" t="s">
        <v>196</v>
      </c>
      <c r="I127" s="200" t="s">
        <v>128</v>
      </c>
      <c r="J127" s="200" t="s">
        <v>196</v>
      </c>
      <c r="K127" s="200" t="s">
        <v>196</v>
      </c>
      <c r="L127" s="200" t="s">
        <v>196</v>
      </c>
      <c r="M127" s="201">
        <v>159.5</v>
      </c>
      <c r="N127" t="str">
        <f t="shared" si="1"/>
        <v>710000010100</v>
      </c>
    </row>
    <row r="128" spans="1:14" x14ac:dyDescent="0.25">
      <c r="A128" s="200" t="s">
        <v>108</v>
      </c>
      <c r="B128" s="200" t="s">
        <v>234</v>
      </c>
      <c r="C128" s="200" t="s">
        <v>235</v>
      </c>
      <c r="D128" s="200" t="s">
        <v>126</v>
      </c>
      <c r="E128" s="200" t="s">
        <v>127</v>
      </c>
      <c r="F128" s="200" t="s">
        <v>125</v>
      </c>
      <c r="G128" s="200" t="s">
        <v>140</v>
      </c>
      <c r="H128" s="200" t="s">
        <v>196</v>
      </c>
      <c r="I128" s="200" t="s">
        <v>128</v>
      </c>
      <c r="J128" s="200" t="s">
        <v>196</v>
      </c>
      <c r="K128" s="200" t="s">
        <v>196</v>
      </c>
      <c r="L128" s="200" t="s">
        <v>196</v>
      </c>
      <c r="M128" s="201">
        <v>-165</v>
      </c>
      <c r="N128" t="str">
        <f t="shared" si="1"/>
        <v>210500010100</v>
      </c>
    </row>
    <row r="129" spans="1:14" x14ac:dyDescent="0.25">
      <c r="A129" s="200" t="s">
        <v>108</v>
      </c>
      <c r="B129" s="200" t="s">
        <v>234</v>
      </c>
      <c r="C129" s="200" t="s">
        <v>235</v>
      </c>
      <c r="D129" s="200" t="s">
        <v>126</v>
      </c>
      <c r="E129" s="200" t="s">
        <v>127</v>
      </c>
      <c r="F129" s="200" t="s">
        <v>125</v>
      </c>
      <c r="G129" s="200" t="s">
        <v>150</v>
      </c>
      <c r="H129" s="200" t="s">
        <v>196</v>
      </c>
      <c r="I129" s="200" t="s">
        <v>128</v>
      </c>
      <c r="J129" s="200" t="s">
        <v>196</v>
      </c>
      <c r="K129" s="200" t="s">
        <v>196</v>
      </c>
      <c r="L129" s="200" t="s">
        <v>196</v>
      </c>
      <c r="M129" s="201">
        <v>-36.85</v>
      </c>
      <c r="N129" t="str">
        <f t="shared" si="1"/>
        <v>219000010100</v>
      </c>
    </row>
    <row r="130" spans="1:14" x14ac:dyDescent="0.25">
      <c r="A130" s="200" t="s">
        <v>108</v>
      </c>
      <c r="B130" s="200" t="s">
        <v>234</v>
      </c>
      <c r="C130" s="200" t="s">
        <v>235</v>
      </c>
      <c r="D130" s="200" t="s">
        <v>126</v>
      </c>
      <c r="E130" s="200" t="s">
        <v>127</v>
      </c>
      <c r="F130" s="200" t="s">
        <v>125</v>
      </c>
      <c r="G130" s="200" t="s">
        <v>124</v>
      </c>
      <c r="H130" s="200" t="s">
        <v>196</v>
      </c>
      <c r="I130" s="200" t="s">
        <v>128</v>
      </c>
      <c r="J130" s="200" t="s">
        <v>196</v>
      </c>
      <c r="K130" s="200" t="s">
        <v>196</v>
      </c>
      <c r="L130" s="200" t="s">
        <v>196</v>
      </c>
      <c r="M130" s="201">
        <v>-1394.06</v>
      </c>
      <c r="N130" t="str">
        <f t="shared" si="1"/>
        <v>100000010100</v>
      </c>
    </row>
    <row r="131" spans="1:14" x14ac:dyDescent="0.25">
      <c r="A131" s="200" t="s">
        <v>108</v>
      </c>
      <c r="B131" s="200" t="s">
        <v>234</v>
      </c>
      <c r="C131" s="200" t="s">
        <v>235</v>
      </c>
      <c r="D131" s="200" t="s">
        <v>126</v>
      </c>
      <c r="E131" s="200" t="s">
        <v>127</v>
      </c>
      <c r="F131" s="200" t="s">
        <v>125</v>
      </c>
      <c r="G131" s="200" t="s">
        <v>139</v>
      </c>
      <c r="H131" s="200" t="s">
        <v>196</v>
      </c>
      <c r="I131" s="200" t="s">
        <v>128</v>
      </c>
      <c r="J131" s="200" t="s">
        <v>196</v>
      </c>
      <c r="K131" s="200" t="s">
        <v>196</v>
      </c>
      <c r="L131" s="200" t="s">
        <v>196</v>
      </c>
      <c r="M131" s="201">
        <v>-192.31</v>
      </c>
      <c r="N131" t="str">
        <f t="shared" ref="N131:N194" si="2">CONCATENATE(G131,E131)</f>
        <v>210000010100</v>
      </c>
    </row>
    <row r="132" spans="1:14" x14ac:dyDescent="0.25">
      <c r="A132" s="200" t="s">
        <v>108</v>
      </c>
      <c r="B132" s="200" t="s">
        <v>234</v>
      </c>
      <c r="C132" s="200" t="s">
        <v>235</v>
      </c>
      <c r="D132" s="200" t="s">
        <v>126</v>
      </c>
      <c r="E132" s="200" t="s">
        <v>127</v>
      </c>
      <c r="F132" s="200" t="s">
        <v>125</v>
      </c>
      <c r="G132" s="200" t="s">
        <v>134</v>
      </c>
      <c r="H132" s="200" t="s">
        <v>196</v>
      </c>
      <c r="I132" s="200" t="s">
        <v>128</v>
      </c>
      <c r="J132" s="200" t="s">
        <v>196</v>
      </c>
      <c r="K132" s="200" t="s">
        <v>196</v>
      </c>
      <c r="L132" s="200" t="s">
        <v>196</v>
      </c>
      <c r="M132" s="201">
        <v>-165</v>
      </c>
      <c r="N132" t="str">
        <f t="shared" si="2"/>
        <v>205200010100</v>
      </c>
    </row>
    <row r="133" spans="1:14" x14ac:dyDescent="0.25">
      <c r="A133" s="200" t="s">
        <v>108</v>
      </c>
      <c r="B133" s="200" t="s">
        <v>234</v>
      </c>
      <c r="C133" s="200" t="s">
        <v>235</v>
      </c>
      <c r="D133" s="200" t="s">
        <v>126</v>
      </c>
      <c r="E133" s="200" t="s">
        <v>127</v>
      </c>
      <c r="F133" s="200" t="s">
        <v>125</v>
      </c>
      <c r="G133" s="200" t="s">
        <v>139</v>
      </c>
      <c r="H133" s="200" t="s">
        <v>196</v>
      </c>
      <c r="I133" s="200" t="s">
        <v>128</v>
      </c>
      <c r="J133" s="200" t="s">
        <v>196</v>
      </c>
      <c r="K133" s="200" t="s">
        <v>196</v>
      </c>
      <c r="L133" s="200" t="s">
        <v>196</v>
      </c>
      <c r="M133" s="201">
        <v>-30</v>
      </c>
      <c r="N133" t="str">
        <f t="shared" si="2"/>
        <v>210000010100</v>
      </c>
    </row>
    <row r="134" spans="1:14" x14ac:dyDescent="0.25">
      <c r="A134" s="200" t="s">
        <v>108</v>
      </c>
      <c r="B134" s="200" t="s">
        <v>234</v>
      </c>
      <c r="C134" s="200" t="s">
        <v>235</v>
      </c>
      <c r="D134" s="200" t="s">
        <v>126</v>
      </c>
      <c r="E134" s="200" t="s">
        <v>127</v>
      </c>
      <c r="F134" s="200" t="s">
        <v>125</v>
      </c>
      <c r="G134" s="200" t="s">
        <v>141</v>
      </c>
      <c r="H134" s="200" t="s">
        <v>196</v>
      </c>
      <c r="I134" s="200" t="s">
        <v>128</v>
      </c>
      <c r="J134" s="200" t="s">
        <v>196</v>
      </c>
      <c r="K134" s="200" t="s">
        <v>196</v>
      </c>
      <c r="L134" s="200" t="s">
        <v>196</v>
      </c>
      <c r="M134" s="201">
        <v>-140.79</v>
      </c>
      <c r="N134" t="str">
        <f t="shared" si="2"/>
        <v>211000010100</v>
      </c>
    </row>
    <row r="135" spans="1:14" x14ac:dyDescent="0.25">
      <c r="A135" s="200" t="s">
        <v>108</v>
      </c>
      <c r="B135" s="200" t="s">
        <v>234</v>
      </c>
      <c r="C135" s="200" t="s">
        <v>235</v>
      </c>
      <c r="D135" s="200" t="s">
        <v>126</v>
      </c>
      <c r="E135" s="200" t="s">
        <v>127</v>
      </c>
      <c r="F135" s="200" t="s">
        <v>125</v>
      </c>
      <c r="G135" s="200" t="s">
        <v>135</v>
      </c>
      <c r="H135" s="200" t="s">
        <v>196</v>
      </c>
      <c r="I135" s="200" t="s">
        <v>128</v>
      </c>
      <c r="J135" s="200" t="s">
        <v>196</v>
      </c>
      <c r="K135" s="200" t="s">
        <v>196</v>
      </c>
      <c r="L135" s="200" t="s">
        <v>196</v>
      </c>
      <c r="M135" s="201">
        <v>-140.79</v>
      </c>
      <c r="N135" t="str">
        <f t="shared" si="2"/>
        <v>205300010100</v>
      </c>
    </row>
    <row r="136" spans="1:14" x14ac:dyDescent="0.25">
      <c r="A136" s="200" t="s">
        <v>108</v>
      </c>
      <c r="B136" s="200" t="s">
        <v>234</v>
      </c>
      <c r="C136" s="200" t="s">
        <v>235</v>
      </c>
      <c r="D136" s="200" t="s">
        <v>126</v>
      </c>
      <c r="E136" s="200" t="s">
        <v>127</v>
      </c>
      <c r="F136" s="200" t="s">
        <v>125</v>
      </c>
      <c r="G136" s="200" t="s">
        <v>147</v>
      </c>
      <c r="H136" s="200" t="s">
        <v>196</v>
      </c>
      <c r="I136" s="200" t="s">
        <v>128</v>
      </c>
      <c r="J136" s="200" t="s">
        <v>196</v>
      </c>
      <c r="K136" s="200" t="s">
        <v>196</v>
      </c>
      <c r="L136" s="200" t="s">
        <v>196</v>
      </c>
      <c r="M136" s="201">
        <v>-32.93</v>
      </c>
      <c r="N136" t="str">
        <f t="shared" si="2"/>
        <v>216000010100</v>
      </c>
    </row>
    <row r="137" spans="1:14" x14ac:dyDescent="0.25">
      <c r="A137" s="200" t="s">
        <v>108</v>
      </c>
      <c r="B137" s="200" t="s">
        <v>234</v>
      </c>
      <c r="C137" s="200" t="s">
        <v>235</v>
      </c>
      <c r="D137" s="200" t="s">
        <v>126</v>
      </c>
      <c r="E137" s="200" t="s">
        <v>127</v>
      </c>
      <c r="F137" s="200" t="s">
        <v>125</v>
      </c>
      <c r="G137" s="200" t="s">
        <v>144</v>
      </c>
      <c r="H137" s="200" t="s">
        <v>196</v>
      </c>
      <c r="I137" s="200" t="s">
        <v>128</v>
      </c>
      <c r="J137" s="200" t="s">
        <v>196</v>
      </c>
      <c r="K137" s="200" t="s">
        <v>196</v>
      </c>
      <c r="L137" s="200" t="s">
        <v>196</v>
      </c>
      <c r="M137" s="201">
        <v>-326.77999999999997</v>
      </c>
      <c r="N137" t="str">
        <f t="shared" si="2"/>
        <v>214000010100</v>
      </c>
    </row>
    <row r="138" spans="1:14" x14ac:dyDescent="0.25">
      <c r="A138" s="200" t="s">
        <v>108</v>
      </c>
      <c r="B138" s="200" t="s">
        <v>234</v>
      </c>
      <c r="C138" s="200" t="s">
        <v>235</v>
      </c>
      <c r="D138" s="200" t="s">
        <v>126</v>
      </c>
      <c r="E138" s="200" t="s">
        <v>127</v>
      </c>
      <c r="F138" s="200" t="s">
        <v>125</v>
      </c>
      <c r="G138" s="200" t="s">
        <v>138</v>
      </c>
      <c r="H138" s="200" t="s">
        <v>196</v>
      </c>
      <c r="I138" s="200" t="s">
        <v>128</v>
      </c>
      <c r="J138" s="200" t="s">
        <v>196</v>
      </c>
      <c r="K138" s="200" t="s">
        <v>196</v>
      </c>
      <c r="L138" s="200" t="s">
        <v>196</v>
      </c>
      <c r="M138" s="201">
        <v>-32.93</v>
      </c>
      <c r="N138" t="str">
        <f t="shared" si="2"/>
        <v>205800010100</v>
      </c>
    </row>
    <row r="139" spans="1:14" x14ac:dyDescent="0.25">
      <c r="A139" s="200" t="s">
        <v>108</v>
      </c>
      <c r="B139" s="200" t="s">
        <v>234</v>
      </c>
      <c r="C139" s="200" t="s">
        <v>235</v>
      </c>
      <c r="D139" s="200" t="s">
        <v>126</v>
      </c>
      <c r="E139" s="200" t="s">
        <v>127</v>
      </c>
      <c r="F139" s="200" t="s">
        <v>125</v>
      </c>
      <c r="G139" s="200" t="s">
        <v>145</v>
      </c>
      <c r="H139" s="200" t="s">
        <v>196</v>
      </c>
      <c r="I139" s="200" t="s">
        <v>128</v>
      </c>
      <c r="J139" s="200" t="s">
        <v>196</v>
      </c>
      <c r="K139" s="200" t="s">
        <v>196</v>
      </c>
      <c r="L139" s="200" t="s">
        <v>196</v>
      </c>
      <c r="M139" s="201">
        <v>-211.28</v>
      </c>
      <c r="N139" t="str">
        <f t="shared" si="2"/>
        <v>215000010100</v>
      </c>
    </row>
    <row r="140" spans="1:14" x14ac:dyDescent="0.25">
      <c r="A140" s="200" t="s">
        <v>108</v>
      </c>
      <c r="B140" s="200" t="s">
        <v>234</v>
      </c>
      <c r="C140" s="200" t="s">
        <v>235</v>
      </c>
      <c r="D140" s="200" t="s">
        <v>126</v>
      </c>
      <c r="E140" s="200" t="s">
        <v>127</v>
      </c>
      <c r="F140" s="200" t="s">
        <v>125</v>
      </c>
      <c r="G140" s="200" t="s">
        <v>149</v>
      </c>
      <c r="H140" s="200" t="s">
        <v>196</v>
      </c>
      <c r="I140" s="200" t="s">
        <v>128</v>
      </c>
      <c r="J140" s="200" t="s">
        <v>196</v>
      </c>
      <c r="K140" s="200" t="s">
        <v>196</v>
      </c>
      <c r="L140" s="200" t="s">
        <v>196</v>
      </c>
      <c r="M140" s="201">
        <v>2500</v>
      </c>
      <c r="N140" t="str">
        <f t="shared" si="2"/>
        <v>710000010100</v>
      </c>
    </row>
    <row r="141" spans="1:14" x14ac:dyDescent="0.25">
      <c r="A141" s="200" t="s">
        <v>108</v>
      </c>
      <c r="B141" s="200" t="s">
        <v>234</v>
      </c>
      <c r="C141" s="200" t="s">
        <v>235</v>
      </c>
      <c r="D141" s="200" t="s">
        <v>126</v>
      </c>
      <c r="E141" s="200" t="s">
        <v>127</v>
      </c>
      <c r="F141" s="200" t="s">
        <v>125</v>
      </c>
      <c r="G141" s="200" t="s">
        <v>152</v>
      </c>
      <c r="H141" s="200" t="s">
        <v>196</v>
      </c>
      <c r="I141" s="200" t="s">
        <v>128</v>
      </c>
      <c r="J141" s="200" t="s">
        <v>196</v>
      </c>
      <c r="K141" s="200" t="s">
        <v>196</v>
      </c>
      <c r="L141" s="200" t="s">
        <v>196</v>
      </c>
      <c r="M141" s="201">
        <v>140.79</v>
      </c>
      <c r="N141" t="str">
        <f t="shared" si="2"/>
        <v>723000010100</v>
      </c>
    </row>
    <row r="142" spans="1:14" x14ac:dyDescent="0.25">
      <c r="A142" s="200" t="s">
        <v>108</v>
      </c>
      <c r="B142" s="200" t="s">
        <v>234</v>
      </c>
      <c r="C142" s="200" t="s">
        <v>235</v>
      </c>
      <c r="D142" s="200" t="s">
        <v>126</v>
      </c>
      <c r="E142" s="200" t="s">
        <v>127</v>
      </c>
      <c r="F142" s="200" t="s">
        <v>125</v>
      </c>
      <c r="G142" s="200" t="s">
        <v>153</v>
      </c>
      <c r="H142" s="200" t="s">
        <v>196</v>
      </c>
      <c r="I142" s="200" t="s">
        <v>128</v>
      </c>
      <c r="J142" s="200" t="s">
        <v>196</v>
      </c>
      <c r="K142" s="200" t="s">
        <v>196</v>
      </c>
      <c r="L142" s="200" t="s">
        <v>196</v>
      </c>
      <c r="M142" s="201">
        <v>32.93</v>
      </c>
      <c r="N142" t="str">
        <f t="shared" si="2"/>
        <v>723100010100</v>
      </c>
    </row>
    <row r="143" spans="1:14" x14ac:dyDescent="0.25">
      <c r="A143" s="200" t="s">
        <v>108</v>
      </c>
      <c r="B143" s="200" t="s">
        <v>234</v>
      </c>
      <c r="C143" s="200" t="s">
        <v>235</v>
      </c>
      <c r="D143" s="200" t="s">
        <v>126</v>
      </c>
      <c r="E143" s="200" t="s">
        <v>127</v>
      </c>
      <c r="F143" s="200" t="s">
        <v>125</v>
      </c>
      <c r="G143" s="200" t="s">
        <v>157</v>
      </c>
      <c r="H143" s="200" t="s">
        <v>196</v>
      </c>
      <c r="I143" s="200" t="s">
        <v>128</v>
      </c>
      <c r="J143" s="200" t="s">
        <v>196</v>
      </c>
      <c r="K143" s="200" t="s">
        <v>196</v>
      </c>
      <c r="L143" s="200" t="s">
        <v>196</v>
      </c>
      <c r="M143" s="201">
        <v>165</v>
      </c>
      <c r="N143" t="str">
        <f t="shared" si="2"/>
        <v>726900010100</v>
      </c>
    </row>
    <row r="144" spans="1:14" x14ac:dyDescent="0.25">
      <c r="A144" s="200" t="s">
        <v>108</v>
      </c>
      <c r="B144" s="200" t="s">
        <v>234</v>
      </c>
      <c r="C144" s="200" t="s">
        <v>235</v>
      </c>
      <c r="D144" s="200" t="s">
        <v>126</v>
      </c>
      <c r="E144" s="200" t="s">
        <v>127</v>
      </c>
      <c r="F144" s="200" t="s">
        <v>125</v>
      </c>
      <c r="G144" s="200" t="s">
        <v>157</v>
      </c>
      <c r="H144" s="200" t="s">
        <v>196</v>
      </c>
      <c r="I144" s="200" t="s">
        <v>128</v>
      </c>
      <c r="J144" s="200" t="s">
        <v>196</v>
      </c>
      <c r="K144" s="200" t="s">
        <v>196</v>
      </c>
      <c r="L144" s="200" t="s">
        <v>196</v>
      </c>
      <c r="M144" s="201">
        <v>30</v>
      </c>
      <c r="N144" t="str">
        <f t="shared" si="2"/>
        <v>726900010100</v>
      </c>
    </row>
    <row r="145" spans="1:14" x14ac:dyDescent="0.25">
      <c r="A145" s="200" t="s">
        <v>108</v>
      </c>
      <c r="B145" s="200" t="s">
        <v>236</v>
      </c>
      <c r="C145" s="200" t="s">
        <v>237</v>
      </c>
      <c r="D145" s="200" t="s">
        <v>126</v>
      </c>
      <c r="E145" s="200" t="s">
        <v>127</v>
      </c>
      <c r="F145" s="200" t="s">
        <v>125</v>
      </c>
      <c r="G145" s="200" t="s">
        <v>149</v>
      </c>
      <c r="H145" s="200" t="s">
        <v>196</v>
      </c>
      <c r="I145" s="200" t="s">
        <v>128</v>
      </c>
      <c r="J145" s="200" t="s">
        <v>196</v>
      </c>
      <c r="K145" s="200" t="s">
        <v>196</v>
      </c>
      <c r="L145" s="200" t="s">
        <v>196</v>
      </c>
      <c r="M145" s="201">
        <v>1846.4</v>
      </c>
      <c r="N145" t="str">
        <f t="shared" si="2"/>
        <v>710000010100</v>
      </c>
    </row>
    <row r="146" spans="1:14" x14ac:dyDescent="0.25">
      <c r="A146" s="200" t="s">
        <v>108</v>
      </c>
      <c r="B146" s="200" t="s">
        <v>236</v>
      </c>
      <c r="C146" s="200" t="s">
        <v>237</v>
      </c>
      <c r="D146" s="200" t="s">
        <v>126</v>
      </c>
      <c r="E146" s="200" t="s">
        <v>127</v>
      </c>
      <c r="F146" s="200" t="s">
        <v>125</v>
      </c>
      <c r="G146" s="200" t="s">
        <v>152</v>
      </c>
      <c r="H146" s="200" t="s">
        <v>196</v>
      </c>
      <c r="I146" s="200" t="s">
        <v>128</v>
      </c>
      <c r="J146" s="200" t="s">
        <v>196</v>
      </c>
      <c r="K146" s="200" t="s">
        <v>196</v>
      </c>
      <c r="L146" s="200" t="s">
        <v>196</v>
      </c>
      <c r="M146" s="201">
        <v>112.36</v>
      </c>
      <c r="N146" t="str">
        <f t="shared" si="2"/>
        <v>723000010100</v>
      </c>
    </row>
    <row r="147" spans="1:14" x14ac:dyDescent="0.25">
      <c r="A147" s="200" t="s">
        <v>108</v>
      </c>
      <c r="B147" s="200" t="s">
        <v>236</v>
      </c>
      <c r="C147" s="200" t="s">
        <v>237</v>
      </c>
      <c r="D147" s="200" t="s">
        <v>126</v>
      </c>
      <c r="E147" s="200" t="s">
        <v>127</v>
      </c>
      <c r="F147" s="200" t="s">
        <v>125</v>
      </c>
      <c r="G147" s="200" t="s">
        <v>153</v>
      </c>
      <c r="H147" s="200" t="s">
        <v>196</v>
      </c>
      <c r="I147" s="200" t="s">
        <v>128</v>
      </c>
      <c r="J147" s="200" t="s">
        <v>196</v>
      </c>
      <c r="K147" s="200" t="s">
        <v>196</v>
      </c>
      <c r="L147" s="200" t="s">
        <v>196</v>
      </c>
      <c r="M147" s="201">
        <v>26.28</v>
      </c>
      <c r="N147" t="str">
        <f t="shared" si="2"/>
        <v>723100010100</v>
      </c>
    </row>
    <row r="148" spans="1:14" x14ac:dyDescent="0.25">
      <c r="A148" s="200" t="s">
        <v>108</v>
      </c>
      <c r="B148" s="200" t="s">
        <v>236</v>
      </c>
      <c r="C148" s="200" t="s">
        <v>237</v>
      </c>
      <c r="D148" s="200" t="s">
        <v>126</v>
      </c>
      <c r="E148" s="200" t="s">
        <v>127</v>
      </c>
      <c r="F148" s="200" t="s">
        <v>125</v>
      </c>
      <c r="G148" s="200" t="s">
        <v>154</v>
      </c>
      <c r="H148" s="200" t="s">
        <v>196</v>
      </c>
      <c r="I148" s="200" t="s">
        <v>128</v>
      </c>
      <c r="J148" s="200" t="s">
        <v>196</v>
      </c>
      <c r="K148" s="200" t="s">
        <v>196</v>
      </c>
      <c r="L148" s="200" t="s">
        <v>196</v>
      </c>
      <c r="M148" s="201">
        <v>245.3</v>
      </c>
      <c r="N148" t="str">
        <f t="shared" si="2"/>
        <v>724000010100</v>
      </c>
    </row>
    <row r="149" spans="1:14" x14ac:dyDescent="0.25">
      <c r="A149" s="200" t="s">
        <v>108</v>
      </c>
      <c r="B149" s="200" t="s">
        <v>236</v>
      </c>
      <c r="C149" s="200" t="s">
        <v>237</v>
      </c>
      <c r="D149" s="200" t="s">
        <v>126</v>
      </c>
      <c r="E149" s="200" t="s">
        <v>127</v>
      </c>
      <c r="F149" s="200" t="s">
        <v>125</v>
      </c>
      <c r="G149" s="200" t="s">
        <v>155</v>
      </c>
      <c r="H149" s="200" t="s">
        <v>196</v>
      </c>
      <c r="I149" s="200" t="s">
        <v>128</v>
      </c>
      <c r="J149" s="200" t="s">
        <v>196</v>
      </c>
      <c r="K149" s="200" t="s">
        <v>196</v>
      </c>
      <c r="L149" s="200" t="s">
        <v>196</v>
      </c>
      <c r="M149" s="201">
        <v>31.25</v>
      </c>
      <c r="N149" t="str">
        <f t="shared" si="2"/>
        <v>724500010100</v>
      </c>
    </row>
    <row r="150" spans="1:14" x14ac:dyDescent="0.25">
      <c r="A150" s="200" t="s">
        <v>108</v>
      </c>
      <c r="B150" s="200" t="s">
        <v>236</v>
      </c>
      <c r="C150" s="200" t="s">
        <v>237</v>
      </c>
      <c r="D150" s="200" t="s">
        <v>126</v>
      </c>
      <c r="E150" s="200" t="s">
        <v>127</v>
      </c>
      <c r="F150" s="200" t="s">
        <v>125</v>
      </c>
      <c r="G150" s="200" t="s">
        <v>157</v>
      </c>
      <c r="H150" s="200" t="s">
        <v>196</v>
      </c>
      <c r="I150" s="200" t="s">
        <v>128</v>
      </c>
      <c r="J150" s="200" t="s">
        <v>196</v>
      </c>
      <c r="K150" s="200" t="s">
        <v>196</v>
      </c>
      <c r="L150" s="200" t="s">
        <v>196</v>
      </c>
      <c r="M150" s="201">
        <v>121.86</v>
      </c>
      <c r="N150" t="str">
        <f t="shared" si="2"/>
        <v>726900010100</v>
      </c>
    </row>
    <row r="151" spans="1:14" x14ac:dyDescent="0.25">
      <c r="A151" s="200" t="s">
        <v>108</v>
      </c>
      <c r="B151" s="200" t="s">
        <v>236</v>
      </c>
      <c r="C151" s="200" t="s">
        <v>237</v>
      </c>
      <c r="D151" s="200" t="s">
        <v>126</v>
      </c>
      <c r="E151" s="200" t="s">
        <v>127</v>
      </c>
      <c r="F151" s="200" t="s">
        <v>125</v>
      </c>
      <c r="G151" s="200" t="s">
        <v>157</v>
      </c>
      <c r="H151" s="200" t="s">
        <v>196</v>
      </c>
      <c r="I151" s="200" t="s">
        <v>128</v>
      </c>
      <c r="J151" s="200" t="s">
        <v>196</v>
      </c>
      <c r="K151" s="200" t="s">
        <v>196</v>
      </c>
      <c r="L151" s="200" t="s">
        <v>196</v>
      </c>
      <c r="M151" s="201">
        <v>22.16</v>
      </c>
      <c r="N151" t="str">
        <f t="shared" si="2"/>
        <v>726900010100</v>
      </c>
    </row>
    <row r="152" spans="1:14" x14ac:dyDescent="0.25">
      <c r="A152" s="200" t="s">
        <v>108</v>
      </c>
      <c r="B152" s="200" t="s">
        <v>236</v>
      </c>
      <c r="C152" s="200" t="s">
        <v>237</v>
      </c>
      <c r="D152" s="200" t="s">
        <v>126</v>
      </c>
      <c r="E152" s="200" t="s">
        <v>127</v>
      </c>
      <c r="F152" s="200" t="s">
        <v>125</v>
      </c>
      <c r="G152" s="200" t="s">
        <v>150</v>
      </c>
      <c r="H152" s="200" t="s">
        <v>196</v>
      </c>
      <c r="I152" s="200" t="s">
        <v>128</v>
      </c>
      <c r="J152" s="200" t="s">
        <v>196</v>
      </c>
      <c r="K152" s="200" t="s">
        <v>196</v>
      </c>
      <c r="L152" s="200" t="s">
        <v>196</v>
      </c>
      <c r="M152" s="201">
        <v>-19.68</v>
      </c>
      <c r="N152" t="str">
        <f t="shared" si="2"/>
        <v>219000010100</v>
      </c>
    </row>
    <row r="153" spans="1:14" x14ac:dyDescent="0.25">
      <c r="A153" s="200" t="s">
        <v>108</v>
      </c>
      <c r="B153" s="200" t="s">
        <v>236</v>
      </c>
      <c r="C153" s="200" t="s">
        <v>237</v>
      </c>
      <c r="D153" s="200" t="s">
        <v>126</v>
      </c>
      <c r="E153" s="200" t="s">
        <v>127</v>
      </c>
      <c r="F153" s="200" t="s">
        <v>125</v>
      </c>
      <c r="G153" s="200" t="s">
        <v>143</v>
      </c>
      <c r="H153" s="200" t="s">
        <v>196</v>
      </c>
      <c r="I153" s="200" t="s">
        <v>128</v>
      </c>
      <c r="J153" s="200" t="s">
        <v>196</v>
      </c>
      <c r="K153" s="200" t="s">
        <v>196</v>
      </c>
      <c r="L153" s="200" t="s">
        <v>196</v>
      </c>
      <c r="M153" s="201">
        <v>-14.5</v>
      </c>
      <c r="N153" t="str">
        <f t="shared" si="2"/>
        <v>213000010100</v>
      </c>
    </row>
    <row r="154" spans="1:14" x14ac:dyDescent="0.25">
      <c r="A154" s="200" t="s">
        <v>108</v>
      </c>
      <c r="B154" s="200" t="s">
        <v>236</v>
      </c>
      <c r="C154" s="200" t="s">
        <v>237</v>
      </c>
      <c r="D154" s="200" t="s">
        <v>126</v>
      </c>
      <c r="E154" s="200" t="s">
        <v>127</v>
      </c>
      <c r="F154" s="200" t="s">
        <v>125</v>
      </c>
      <c r="G154" s="200" t="s">
        <v>140</v>
      </c>
      <c r="H154" s="200" t="s">
        <v>196</v>
      </c>
      <c r="I154" s="200" t="s">
        <v>128</v>
      </c>
      <c r="J154" s="200" t="s">
        <v>196</v>
      </c>
      <c r="K154" s="200" t="s">
        <v>196</v>
      </c>
      <c r="L154" s="200" t="s">
        <v>196</v>
      </c>
      <c r="M154" s="201">
        <v>-121.86</v>
      </c>
      <c r="N154" t="str">
        <f t="shared" si="2"/>
        <v>210500010100</v>
      </c>
    </row>
    <row r="155" spans="1:14" x14ac:dyDescent="0.25">
      <c r="A155" s="200" t="s">
        <v>108</v>
      </c>
      <c r="B155" s="200" t="s">
        <v>236</v>
      </c>
      <c r="C155" s="200" t="s">
        <v>237</v>
      </c>
      <c r="D155" s="200" t="s">
        <v>126</v>
      </c>
      <c r="E155" s="200" t="s">
        <v>127</v>
      </c>
      <c r="F155" s="200" t="s">
        <v>125</v>
      </c>
      <c r="G155" s="200" t="s">
        <v>137</v>
      </c>
      <c r="H155" s="200" t="s">
        <v>196</v>
      </c>
      <c r="I155" s="200" t="s">
        <v>128</v>
      </c>
      <c r="J155" s="200" t="s">
        <v>196</v>
      </c>
      <c r="K155" s="200" t="s">
        <v>196</v>
      </c>
      <c r="L155" s="200" t="s">
        <v>196</v>
      </c>
      <c r="M155" s="201">
        <v>-245.3</v>
      </c>
      <c r="N155" t="str">
        <f t="shared" si="2"/>
        <v>205600010100</v>
      </c>
    </row>
    <row r="156" spans="1:14" x14ac:dyDescent="0.25">
      <c r="A156" s="200" t="s">
        <v>108</v>
      </c>
      <c r="B156" s="200" t="s">
        <v>236</v>
      </c>
      <c r="C156" s="200" t="s">
        <v>237</v>
      </c>
      <c r="D156" s="200" t="s">
        <v>126</v>
      </c>
      <c r="E156" s="200" t="s">
        <v>127</v>
      </c>
      <c r="F156" s="200" t="s">
        <v>125</v>
      </c>
      <c r="G156" s="200" t="s">
        <v>162</v>
      </c>
      <c r="H156" s="200" t="s">
        <v>196</v>
      </c>
      <c r="I156" s="200" t="s">
        <v>128</v>
      </c>
      <c r="J156" s="200" t="s">
        <v>196</v>
      </c>
      <c r="K156" s="200" t="s">
        <v>196</v>
      </c>
      <c r="L156" s="200" t="s">
        <v>196</v>
      </c>
      <c r="M156" s="201">
        <v>-31.25</v>
      </c>
      <c r="N156" t="str">
        <f t="shared" si="2"/>
        <v>206100010100</v>
      </c>
    </row>
    <row r="157" spans="1:14" x14ac:dyDescent="0.25">
      <c r="A157" s="200" t="s">
        <v>108</v>
      </c>
      <c r="B157" s="200" t="s">
        <v>236</v>
      </c>
      <c r="C157" s="200" t="s">
        <v>237</v>
      </c>
      <c r="D157" s="200" t="s">
        <v>126</v>
      </c>
      <c r="E157" s="200" t="s">
        <v>127</v>
      </c>
      <c r="F157" s="200" t="s">
        <v>125</v>
      </c>
      <c r="G157" s="200" t="s">
        <v>134</v>
      </c>
      <c r="H157" s="200" t="s">
        <v>196</v>
      </c>
      <c r="I157" s="200" t="s">
        <v>128</v>
      </c>
      <c r="J157" s="200" t="s">
        <v>196</v>
      </c>
      <c r="K157" s="200" t="s">
        <v>196</v>
      </c>
      <c r="L157" s="200" t="s">
        <v>196</v>
      </c>
      <c r="M157" s="201">
        <v>-121.86</v>
      </c>
      <c r="N157" t="str">
        <f t="shared" si="2"/>
        <v>205200010100</v>
      </c>
    </row>
    <row r="158" spans="1:14" x14ac:dyDescent="0.25">
      <c r="A158" s="200" t="s">
        <v>108</v>
      </c>
      <c r="B158" s="200" t="s">
        <v>236</v>
      </c>
      <c r="C158" s="200" t="s">
        <v>237</v>
      </c>
      <c r="D158" s="200" t="s">
        <v>126</v>
      </c>
      <c r="E158" s="200" t="s">
        <v>127</v>
      </c>
      <c r="F158" s="200" t="s">
        <v>125</v>
      </c>
      <c r="G158" s="200" t="s">
        <v>139</v>
      </c>
      <c r="H158" s="200" t="s">
        <v>196</v>
      </c>
      <c r="I158" s="200" t="s">
        <v>128</v>
      </c>
      <c r="J158" s="200" t="s">
        <v>196</v>
      </c>
      <c r="K158" s="200" t="s">
        <v>196</v>
      </c>
      <c r="L158" s="200" t="s">
        <v>196</v>
      </c>
      <c r="M158" s="201">
        <v>-22.16</v>
      </c>
      <c r="N158" t="str">
        <f t="shared" si="2"/>
        <v>210000010100</v>
      </c>
    </row>
    <row r="159" spans="1:14" x14ac:dyDescent="0.25">
      <c r="A159" s="200" t="s">
        <v>108</v>
      </c>
      <c r="B159" s="200" t="s">
        <v>236</v>
      </c>
      <c r="C159" s="200" t="s">
        <v>237</v>
      </c>
      <c r="D159" s="200" t="s">
        <v>126</v>
      </c>
      <c r="E159" s="200" t="s">
        <v>127</v>
      </c>
      <c r="F159" s="200" t="s">
        <v>125</v>
      </c>
      <c r="G159" s="200" t="s">
        <v>141</v>
      </c>
      <c r="H159" s="200" t="s">
        <v>196</v>
      </c>
      <c r="I159" s="200" t="s">
        <v>128</v>
      </c>
      <c r="J159" s="200" t="s">
        <v>196</v>
      </c>
      <c r="K159" s="200" t="s">
        <v>196</v>
      </c>
      <c r="L159" s="200" t="s">
        <v>196</v>
      </c>
      <c r="M159" s="201">
        <v>-112.36</v>
      </c>
      <c r="N159" t="str">
        <f t="shared" si="2"/>
        <v>211000010100</v>
      </c>
    </row>
    <row r="160" spans="1:14" x14ac:dyDescent="0.25">
      <c r="A160" s="200" t="s">
        <v>108</v>
      </c>
      <c r="B160" s="200" t="s">
        <v>236</v>
      </c>
      <c r="C160" s="200" t="s">
        <v>237</v>
      </c>
      <c r="D160" s="200" t="s">
        <v>126</v>
      </c>
      <c r="E160" s="200" t="s">
        <v>127</v>
      </c>
      <c r="F160" s="200" t="s">
        <v>125</v>
      </c>
      <c r="G160" s="200" t="s">
        <v>135</v>
      </c>
      <c r="H160" s="200" t="s">
        <v>196</v>
      </c>
      <c r="I160" s="200" t="s">
        <v>128</v>
      </c>
      <c r="J160" s="200" t="s">
        <v>196</v>
      </c>
      <c r="K160" s="200" t="s">
        <v>196</v>
      </c>
      <c r="L160" s="200" t="s">
        <v>196</v>
      </c>
      <c r="M160" s="201">
        <v>-112.36</v>
      </c>
      <c r="N160" t="str">
        <f t="shared" si="2"/>
        <v>205300010100</v>
      </c>
    </row>
    <row r="161" spans="1:14" x14ac:dyDescent="0.25">
      <c r="A161" s="200" t="s">
        <v>108</v>
      </c>
      <c r="B161" s="200" t="s">
        <v>236</v>
      </c>
      <c r="C161" s="200" t="s">
        <v>237</v>
      </c>
      <c r="D161" s="200" t="s">
        <v>126</v>
      </c>
      <c r="E161" s="200" t="s">
        <v>127</v>
      </c>
      <c r="F161" s="200" t="s">
        <v>125</v>
      </c>
      <c r="G161" s="200" t="s">
        <v>147</v>
      </c>
      <c r="H161" s="200" t="s">
        <v>196</v>
      </c>
      <c r="I161" s="200" t="s">
        <v>128</v>
      </c>
      <c r="J161" s="200" t="s">
        <v>196</v>
      </c>
      <c r="K161" s="200" t="s">
        <v>196</v>
      </c>
      <c r="L161" s="200" t="s">
        <v>196</v>
      </c>
      <c r="M161" s="201">
        <v>-26.28</v>
      </c>
      <c r="N161" t="str">
        <f t="shared" si="2"/>
        <v>216000010100</v>
      </c>
    </row>
    <row r="162" spans="1:14" x14ac:dyDescent="0.25">
      <c r="A162" s="200" t="s">
        <v>108</v>
      </c>
      <c r="B162" s="200" t="s">
        <v>236</v>
      </c>
      <c r="C162" s="200" t="s">
        <v>237</v>
      </c>
      <c r="D162" s="200" t="s">
        <v>126</v>
      </c>
      <c r="E162" s="200" t="s">
        <v>127</v>
      </c>
      <c r="F162" s="200" t="s">
        <v>125</v>
      </c>
      <c r="G162" s="200" t="s">
        <v>144</v>
      </c>
      <c r="H162" s="200" t="s">
        <v>196</v>
      </c>
      <c r="I162" s="200" t="s">
        <v>128</v>
      </c>
      <c r="J162" s="200" t="s">
        <v>196</v>
      </c>
      <c r="K162" s="200" t="s">
        <v>196</v>
      </c>
      <c r="L162" s="200" t="s">
        <v>196</v>
      </c>
      <c r="M162" s="201">
        <v>-200.23</v>
      </c>
      <c r="N162" t="str">
        <f t="shared" si="2"/>
        <v>214000010100</v>
      </c>
    </row>
    <row r="163" spans="1:14" x14ac:dyDescent="0.25">
      <c r="A163" s="200" t="s">
        <v>108</v>
      </c>
      <c r="B163" s="200" t="s">
        <v>236</v>
      </c>
      <c r="C163" s="200" t="s">
        <v>237</v>
      </c>
      <c r="D163" s="200" t="s">
        <v>126</v>
      </c>
      <c r="E163" s="200" t="s">
        <v>127</v>
      </c>
      <c r="F163" s="200" t="s">
        <v>125</v>
      </c>
      <c r="G163" s="200" t="s">
        <v>138</v>
      </c>
      <c r="H163" s="200" t="s">
        <v>196</v>
      </c>
      <c r="I163" s="200" t="s">
        <v>128</v>
      </c>
      <c r="J163" s="200" t="s">
        <v>196</v>
      </c>
      <c r="K163" s="200" t="s">
        <v>196</v>
      </c>
      <c r="L163" s="200" t="s">
        <v>196</v>
      </c>
      <c r="M163" s="201">
        <v>-26.28</v>
      </c>
      <c r="N163" t="str">
        <f t="shared" si="2"/>
        <v>205800010100</v>
      </c>
    </row>
    <row r="164" spans="1:14" x14ac:dyDescent="0.25">
      <c r="A164" s="200" t="s">
        <v>108</v>
      </c>
      <c r="B164" s="200" t="s">
        <v>236</v>
      </c>
      <c r="C164" s="200" t="s">
        <v>237</v>
      </c>
      <c r="D164" s="200" t="s">
        <v>126</v>
      </c>
      <c r="E164" s="200" t="s">
        <v>127</v>
      </c>
      <c r="F164" s="200" t="s">
        <v>125</v>
      </c>
      <c r="G164" s="200" t="s">
        <v>145</v>
      </c>
      <c r="H164" s="200" t="s">
        <v>196</v>
      </c>
      <c r="I164" s="200" t="s">
        <v>128</v>
      </c>
      <c r="J164" s="200" t="s">
        <v>196</v>
      </c>
      <c r="K164" s="200" t="s">
        <v>196</v>
      </c>
      <c r="L164" s="200" t="s">
        <v>196</v>
      </c>
      <c r="M164" s="201">
        <v>-88.31</v>
      </c>
      <c r="N164" t="str">
        <f t="shared" si="2"/>
        <v>215000010100</v>
      </c>
    </row>
    <row r="165" spans="1:14" x14ac:dyDescent="0.25">
      <c r="A165" s="200" t="s">
        <v>108</v>
      </c>
      <c r="B165" s="200" t="s">
        <v>236</v>
      </c>
      <c r="C165" s="200" t="s">
        <v>237</v>
      </c>
      <c r="D165" s="200" t="s">
        <v>126</v>
      </c>
      <c r="E165" s="200" t="s">
        <v>127</v>
      </c>
      <c r="F165" s="200" t="s">
        <v>125</v>
      </c>
      <c r="G165" s="200" t="s">
        <v>124</v>
      </c>
      <c r="H165" s="200" t="s">
        <v>196</v>
      </c>
      <c r="I165" s="200" t="s">
        <v>128</v>
      </c>
      <c r="J165" s="200" t="s">
        <v>196</v>
      </c>
      <c r="K165" s="200" t="s">
        <v>196</v>
      </c>
      <c r="L165" s="200" t="s">
        <v>196</v>
      </c>
      <c r="M165" s="201">
        <v>-1263.18</v>
      </c>
      <c r="N165" t="str">
        <f t="shared" si="2"/>
        <v>100000010100</v>
      </c>
    </row>
    <row r="166" spans="1:14" x14ac:dyDescent="0.25">
      <c r="A166" s="200" t="s">
        <v>108</v>
      </c>
      <c r="B166" s="200" t="s">
        <v>238</v>
      </c>
      <c r="C166" s="200" t="s">
        <v>239</v>
      </c>
      <c r="D166" s="200" t="s">
        <v>126</v>
      </c>
      <c r="E166" s="200" t="s">
        <v>127</v>
      </c>
      <c r="F166" s="200" t="s">
        <v>125</v>
      </c>
      <c r="G166" s="200" t="s">
        <v>139</v>
      </c>
      <c r="H166" s="200" t="s">
        <v>196</v>
      </c>
      <c r="I166" s="200" t="s">
        <v>128</v>
      </c>
      <c r="J166" s="200" t="s">
        <v>196</v>
      </c>
      <c r="K166" s="200" t="s">
        <v>196</v>
      </c>
      <c r="L166" s="200" t="s">
        <v>196</v>
      </c>
      <c r="M166" s="201">
        <v>-20.9</v>
      </c>
      <c r="N166" t="str">
        <f t="shared" si="2"/>
        <v>210000010100</v>
      </c>
    </row>
    <row r="167" spans="1:14" x14ac:dyDescent="0.25">
      <c r="A167" s="200" t="s">
        <v>108</v>
      </c>
      <c r="B167" s="200" t="s">
        <v>238</v>
      </c>
      <c r="C167" s="200" t="s">
        <v>239</v>
      </c>
      <c r="D167" s="200" t="s">
        <v>126</v>
      </c>
      <c r="E167" s="200" t="s">
        <v>127</v>
      </c>
      <c r="F167" s="200" t="s">
        <v>125</v>
      </c>
      <c r="G167" s="200" t="s">
        <v>141</v>
      </c>
      <c r="H167" s="200" t="s">
        <v>196</v>
      </c>
      <c r="I167" s="200" t="s">
        <v>128</v>
      </c>
      <c r="J167" s="200" t="s">
        <v>196</v>
      </c>
      <c r="K167" s="200" t="s">
        <v>196</v>
      </c>
      <c r="L167" s="200" t="s">
        <v>196</v>
      </c>
      <c r="M167" s="201">
        <v>-104.1</v>
      </c>
      <c r="N167" t="str">
        <f t="shared" si="2"/>
        <v>211000010100</v>
      </c>
    </row>
    <row r="168" spans="1:14" x14ac:dyDescent="0.25">
      <c r="A168" s="200" t="s">
        <v>108</v>
      </c>
      <c r="B168" s="200" t="s">
        <v>238</v>
      </c>
      <c r="C168" s="200" t="s">
        <v>239</v>
      </c>
      <c r="D168" s="200" t="s">
        <v>126</v>
      </c>
      <c r="E168" s="200" t="s">
        <v>127</v>
      </c>
      <c r="F168" s="200" t="s">
        <v>125</v>
      </c>
      <c r="G168" s="200" t="s">
        <v>135</v>
      </c>
      <c r="H168" s="200" t="s">
        <v>196</v>
      </c>
      <c r="I168" s="200" t="s">
        <v>128</v>
      </c>
      <c r="J168" s="200" t="s">
        <v>196</v>
      </c>
      <c r="K168" s="200" t="s">
        <v>196</v>
      </c>
      <c r="L168" s="200" t="s">
        <v>196</v>
      </c>
      <c r="M168" s="201">
        <v>-104.1</v>
      </c>
      <c r="N168" t="str">
        <f t="shared" si="2"/>
        <v>205300010100</v>
      </c>
    </row>
    <row r="169" spans="1:14" x14ac:dyDescent="0.25">
      <c r="A169" s="200" t="s">
        <v>108</v>
      </c>
      <c r="B169" s="200" t="s">
        <v>238</v>
      </c>
      <c r="C169" s="200" t="s">
        <v>239</v>
      </c>
      <c r="D169" s="200" t="s">
        <v>126</v>
      </c>
      <c r="E169" s="200" t="s">
        <v>127</v>
      </c>
      <c r="F169" s="200" t="s">
        <v>125</v>
      </c>
      <c r="G169" s="200" t="s">
        <v>147</v>
      </c>
      <c r="H169" s="200" t="s">
        <v>196</v>
      </c>
      <c r="I169" s="200" t="s">
        <v>128</v>
      </c>
      <c r="J169" s="200" t="s">
        <v>196</v>
      </c>
      <c r="K169" s="200" t="s">
        <v>196</v>
      </c>
      <c r="L169" s="200" t="s">
        <v>196</v>
      </c>
      <c r="M169" s="201">
        <v>-24.34</v>
      </c>
      <c r="N169" t="str">
        <f t="shared" si="2"/>
        <v>216000010100</v>
      </c>
    </row>
    <row r="170" spans="1:14" x14ac:dyDescent="0.25">
      <c r="A170" s="200" t="s">
        <v>108</v>
      </c>
      <c r="B170" s="200" t="s">
        <v>238</v>
      </c>
      <c r="C170" s="200" t="s">
        <v>239</v>
      </c>
      <c r="D170" s="200" t="s">
        <v>126</v>
      </c>
      <c r="E170" s="200" t="s">
        <v>127</v>
      </c>
      <c r="F170" s="200" t="s">
        <v>125</v>
      </c>
      <c r="G170" s="200" t="s">
        <v>144</v>
      </c>
      <c r="H170" s="200" t="s">
        <v>196</v>
      </c>
      <c r="I170" s="200" t="s">
        <v>128</v>
      </c>
      <c r="J170" s="200" t="s">
        <v>196</v>
      </c>
      <c r="K170" s="200" t="s">
        <v>196</v>
      </c>
      <c r="L170" s="200" t="s">
        <v>196</v>
      </c>
      <c r="M170" s="201">
        <v>-162.88</v>
      </c>
      <c r="N170" t="str">
        <f t="shared" si="2"/>
        <v>214000010100</v>
      </c>
    </row>
    <row r="171" spans="1:14" x14ac:dyDescent="0.25">
      <c r="A171" s="200" t="s">
        <v>108</v>
      </c>
      <c r="B171" s="200" t="s">
        <v>238</v>
      </c>
      <c r="C171" s="200" t="s">
        <v>239</v>
      </c>
      <c r="D171" s="200" t="s">
        <v>126</v>
      </c>
      <c r="E171" s="200" t="s">
        <v>127</v>
      </c>
      <c r="F171" s="200" t="s">
        <v>125</v>
      </c>
      <c r="G171" s="200" t="s">
        <v>138</v>
      </c>
      <c r="H171" s="200" t="s">
        <v>196</v>
      </c>
      <c r="I171" s="200" t="s">
        <v>128</v>
      </c>
      <c r="J171" s="200" t="s">
        <v>196</v>
      </c>
      <c r="K171" s="200" t="s">
        <v>196</v>
      </c>
      <c r="L171" s="200" t="s">
        <v>196</v>
      </c>
      <c r="M171" s="201">
        <v>-24.34</v>
      </c>
      <c r="N171" t="str">
        <f t="shared" si="2"/>
        <v>205800010100</v>
      </c>
    </row>
    <row r="172" spans="1:14" x14ac:dyDescent="0.25">
      <c r="A172" s="200" t="s">
        <v>108</v>
      </c>
      <c r="B172" s="200" t="s">
        <v>238</v>
      </c>
      <c r="C172" s="200" t="s">
        <v>239</v>
      </c>
      <c r="D172" s="200" t="s">
        <v>126</v>
      </c>
      <c r="E172" s="200" t="s">
        <v>127</v>
      </c>
      <c r="F172" s="200" t="s">
        <v>125</v>
      </c>
      <c r="G172" s="200" t="s">
        <v>145</v>
      </c>
      <c r="H172" s="200" t="s">
        <v>196</v>
      </c>
      <c r="I172" s="200" t="s">
        <v>128</v>
      </c>
      <c r="J172" s="200" t="s">
        <v>196</v>
      </c>
      <c r="K172" s="200" t="s">
        <v>196</v>
      </c>
      <c r="L172" s="200" t="s">
        <v>196</v>
      </c>
      <c r="M172" s="201">
        <v>-71.180000000000007</v>
      </c>
      <c r="N172" t="str">
        <f t="shared" si="2"/>
        <v>215000010100</v>
      </c>
    </row>
    <row r="173" spans="1:14" x14ac:dyDescent="0.25">
      <c r="A173" s="200" t="s">
        <v>108</v>
      </c>
      <c r="B173" s="200" t="s">
        <v>238</v>
      </c>
      <c r="C173" s="200" t="s">
        <v>239</v>
      </c>
      <c r="D173" s="200" t="s">
        <v>126</v>
      </c>
      <c r="E173" s="200" t="s">
        <v>127</v>
      </c>
      <c r="F173" s="200" t="s">
        <v>125</v>
      </c>
      <c r="G173" s="200" t="s">
        <v>124</v>
      </c>
      <c r="H173" s="200" t="s">
        <v>196</v>
      </c>
      <c r="I173" s="200" t="s">
        <v>128</v>
      </c>
      <c r="J173" s="200" t="s">
        <v>196</v>
      </c>
      <c r="K173" s="200" t="s">
        <v>196</v>
      </c>
      <c r="L173" s="200" t="s">
        <v>196</v>
      </c>
      <c r="M173" s="201">
        <v>-1083.97</v>
      </c>
      <c r="N173" t="str">
        <f t="shared" si="2"/>
        <v>100000010100</v>
      </c>
    </row>
    <row r="174" spans="1:14" x14ac:dyDescent="0.25">
      <c r="A174" s="200" t="s">
        <v>108</v>
      </c>
      <c r="B174" s="200" t="s">
        <v>238</v>
      </c>
      <c r="C174" s="200" t="s">
        <v>239</v>
      </c>
      <c r="D174" s="200" t="s">
        <v>126</v>
      </c>
      <c r="E174" s="200" t="s">
        <v>127</v>
      </c>
      <c r="F174" s="200" t="s">
        <v>125</v>
      </c>
      <c r="G174" s="200" t="s">
        <v>149</v>
      </c>
      <c r="H174" s="200" t="s">
        <v>196</v>
      </c>
      <c r="I174" s="200" t="s">
        <v>128</v>
      </c>
      <c r="J174" s="200" t="s">
        <v>196</v>
      </c>
      <c r="K174" s="200" t="s">
        <v>196</v>
      </c>
      <c r="L174" s="200" t="s">
        <v>196</v>
      </c>
      <c r="M174" s="201">
        <v>1567.44</v>
      </c>
      <c r="N174" t="str">
        <f t="shared" si="2"/>
        <v>710000010100</v>
      </c>
    </row>
    <row r="175" spans="1:14" x14ac:dyDescent="0.25">
      <c r="A175" s="200" t="s">
        <v>108</v>
      </c>
      <c r="B175" s="200" t="s">
        <v>238</v>
      </c>
      <c r="C175" s="200" t="s">
        <v>239</v>
      </c>
      <c r="D175" s="200" t="s">
        <v>126</v>
      </c>
      <c r="E175" s="200" t="s">
        <v>127</v>
      </c>
      <c r="F175" s="200" t="s">
        <v>125</v>
      </c>
      <c r="G175" s="200" t="s">
        <v>149</v>
      </c>
      <c r="H175" s="200" t="s">
        <v>196</v>
      </c>
      <c r="I175" s="200" t="s">
        <v>128</v>
      </c>
      <c r="J175" s="200" t="s">
        <v>196</v>
      </c>
      <c r="K175" s="200" t="s">
        <v>196</v>
      </c>
      <c r="L175" s="200" t="s">
        <v>196</v>
      </c>
      <c r="M175" s="201">
        <v>174.16</v>
      </c>
      <c r="N175" t="str">
        <f t="shared" si="2"/>
        <v>710000010100</v>
      </c>
    </row>
    <row r="176" spans="1:14" x14ac:dyDescent="0.25">
      <c r="A176" s="200" t="s">
        <v>108</v>
      </c>
      <c r="B176" s="200" t="s">
        <v>238</v>
      </c>
      <c r="C176" s="200" t="s">
        <v>239</v>
      </c>
      <c r="D176" s="200" t="s">
        <v>126</v>
      </c>
      <c r="E176" s="200" t="s">
        <v>127</v>
      </c>
      <c r="F176" s="200" t="s">
        <v>125</v>
      </c>
      <c r="G176" s="200" t="s">
        <v>152</v>
      </c>
      <c r="H176" s="200" t="s">
        <v>196</v>
      </c>
      <c r="I176" s="200" t="s">
        <v>128</v>
      </c>
      <c r="J176" s="200" t="s">
        <v>196</v>
      </c>
      <c r="K176" s="200" t="s">
        <v>196</v>
      </c>
      <c r="L176" s="200" t="s">
        <v>196</v>
      </c>
      <c r="M176" s="201">
        <v>104.1</v>
      </c>
      <c r="N176" t="str">
        <f t="shared" si="2"/>
        <v>723000010100</v>
      </c>
    </row>
    <row r="177" spans="1:14" x14ac:dyDescent="0.25">
      <c r="A177" s="200" t="s">
        <v>108</v>
      </c>
      <c r="B177" s="200" t="s">
        <v>238</v>
      </c>
      <c r="C177" s="200" t="s">
        <v>239</v>
      </c>
      <c r="D177" s="200" t="s">
        <v>126</v>
      </c>
      <c r="E177" s="200" t="s">
        <v>127</v>
      </c>
      <c r="F177" s="200" t="s">
        <v>125</v>
      </c>
      <c r="G177" s="200" t="s">
        <v>153</v>
      </c>
      <c r="H177" s="200" t="s">
        <v>196</v>
      </c>
      <c r="I177" s="200" t="s">
        <v>128</v>
      </c>
      <c r="J177" s="200" t="s">
        <v>196</v>
      </c>
      <c r="K177" s="200" t="s">
        <v>196</v>
      </c>
      <c r="L177" s="200" t="s">
        <v>196</v>
      </c>
      <c r="M177" s="201">
        <v>24.34</v>
      </c>
      <c r="N177" t="str">
        <f t="shared" si="2"/>
        <v>723100010100</v>
      </c>
    </row>
    <row r="178" spans="1:14" x14ac:dyDescent="0.25">
      <c r="A178" s="200" t="s">
        <v>108</v>
      </c>
      <c r="B178" s="200" t="s">
        <v>238</v>
      </c>
      <c r="C178" s="200" t="s">
        <v>239</v>
      </c>
      <c r="D178" s="200" t="s">
        <v>126</v>
      </c>
      <c r="E178" s="200" t="s">
        <v>127</v>
      </c>
      <c r="F178" s="200" t="s">
        <v>125</v>
      </c>
      <c r="G178" s="200" t="s">
        <v>154</v>
      </c>
      <c r="H178" s="200" t="s">
        <v>196</v>
      </c>
      <c r="I178" s="200" t="s">
        <v>128</v>
      </c>
      <c r="J178" s="200" t="s">
        <v>196</v>
      </c>
      <c r="K178" s="200" t="s">
        <v>196</v>
      </c>
      <c r="L178" s="200" t="s">
        <v>196</v>
      </c>
      <c r="M178" s="201">
        <v>353.85</v>
      </c>
      <c r="N178" t="str">
        <f t="shared" si="2"/>
        <v>724000010100</v>
      </c>
    </row>
    <row r="179" spans="1:14" x14ac:dyDescent="0.25">
      <c r="A179" s="200" t="s">
        <v>108</v>
      </c>
      <c r="B179" s="200" t="s">
        <v>238</v>
      </c>
      <c r="C179" s="200" t="s">
        <v>239</v>
      </c>
      <c r="D179" s="200" t="s">
        <v>126</v>
      </c>
      <c r="E179" s="200" t="s">
        <v>127</v>
      </c>
      <c r="F179" s="200" t="s">
        <v>125</v>
      </c>
      <c r="G179" s="200" t="s">
        <v>157</v>
      </c>
      <c r="H179" s="200" t="s">
        <v>196</v>
      </c>
      <c r="I179" s="200" t="s">
        <v>128</v>
      </c>
      <c r="J179" s="200" t="s">
        <v>196</v>
      </c>
      <c r="K179" s="200" t="s">
        <v>196</v>
      </c>
      <c r="L179" s="200" t="s">
        <v>196</v>
      </c>
      <c r="M179" s="201">
        <v>114.95</v>
      </c>
      <c r="N179" t="str">
        <f t="shared" si="2"/>
        <v>726900010100</v>
      </c>
    </row>
    <row r="180" spans="1:14" x14ac:dyDescent="0.25">
      <c r="A180" s="200" t="s">
        <v>108</v>
      </c>
      <c r="B180" s="200" t="s">
        <v>238</v>
      </c>
      <c r="C180" s="200" t="s">
        <v>239</v>
      </c>
      <c r="D180" s="200" t="s">
        <v>126</v>
      </c>
      <c r="E180" s="200" t="s">
        <v>127</v>
      </c>
      <c r="F180" s="200" t="s">
        <v>125</v>
      </c>
      <c r="G180" s="200" t="s">
        <v>157</v>
      </c>
      <c r="H180" s="200" t="s">
        <v>196</v>
      </c>
      <c r="I180" s="200" t="s">
        <v>128</v>
      </c>
      <c r="J180" s="200" t="s">
        <v>196</v>
      </c>
      <c r="K180" s="200" t="s">
        <v>196</v>
      </c>
      <c r="L180" s="200" t="s">
        <v>196</v>
      </c>
      <c r="M180" s="201">
        <v>20.9</v>
      </c>
      <c r="N180" t="str">
        <f t="shared" si="2"/>
        <v>726900010100</v>
      </c>
    </row>
    <row r="181" spans="1:14" x14ac:dyDescent="0.25">
      <c r="A181" s="200" t="s">
        <v>108</v>
      </c>
      <c r="B181" s="200" t="s">
        <v>238</v>
      </c>
      <c r="C181" s="200" t="s">
        <v>239</v>
      </c>
      <c r="D181" s="200" t="s">
        <v>126</v>
      </c>
      <c r="E181" s="200" t="s">
        <v>127</v>
      </c>
      <c r="F181" s="200" t="s">
        <v>125</v>
      </c>
      <c r="G181" s="200" t="s">
        <v>139</v>
      </c>
      <c r="H181" s="200" t="s">
        <v>196</v>
      </c>
      <c r="I181" s="200" t="s">
        <v>128</v>
      </c>
      <c r="J181" s="200" t="s">
        <v>196</v>
      </c>
      <c r="K181" s="200" t="s">
        <v>196</v>
      </c>
      <c r="L181" s="200" t="s">
        <v>196</v>
      </c>
      <c r="M181" s="201">
        <v>-117.5</v>
      </c>
      <c r="N181" t="str">
        <f t="shared" si="2"/>
        <v>210000010100</v>
      </c>
    </row>
    <row r="182" spans="1:14" x14ac:dyDescent="0.25">
      <c r="A182" s="200" t="s">
        <v>108</v>
      </c>
      <c r="B182" s="200" t="s">
        <v>238</v>
      </c>
      <c r="C182" s="200" t="s">
        <v>239</v>
      </c>
      <c r="D182" s="200" t="s">
        <v>126</v>
      </c>
      <c r="E182" s="200" t="s">
        <v>127</v>
      </c>
      <c r="F182" s="200" t="s">
        <v>125</v>
      </c>
      <c r="G182" s="200" t="s">
        <v>140</v>
      </c>
      <c r="H182" s="200" t="s">
        <v>196</v>
      </c>
      <c r="I182" s="200" t="s">
        <v>128</v>
      </c>
      <c r="J182" s="200" t="s">
        <v>196</v>
      </c>
      <c r="K182" s="200" t="s">
        <v>196</v>
      </c>
      <c r="L182" s="200" t="s">
        <v>196</v>
      </c>
      <c r="M182" s="201">
        <v>-114.95</v>
      </c>
      <c r="N182" t="str">
        <f t="shared" si="2"/>
        <v>210500010100</v>
      </c>
    </row>
    <row r="183" spans="1:14" x14ac:dyDescent="0.25">
      <c r="A183" s="200" t="s">
        <v>108</v>
      </c>
      <c r="B183" s="200" t="s">
        <v>238</v>
      </c>
      <c r="C183" s="200" t="s">
        <v>239</v>
      </c>
      <c r="D183" s="200" t="s">
        <v>126</v>
      </c>
      <c r="E183" s="200" t="s">
        <v>127</v>
      </c>
      <c r="F183" s="200" t="s">
        <v>125</v>
      </c>
      <c r="G183" s="200" t="s">
        <v>143</v>
      </c>
      <c r="H183" s="200" t="s">
        <v>196</v>
      </c>
      <c r="I183" s="200" t="s">
        <v>128</v>
      </c>
      <c r="J183" s="200" t="s">
        <v>196</v>
      </c>
      <c r="K183" s="200" t="s">
        <v>196</v>
      </c>
      <c r="L183" s="200" t="s">
        <v>196</v>
      </c>
      <c r="M183" s="201">
        <v>-43</v>
      </c>
      <c r="N183" t="str">
        <f t="shared" si="2"/>
        <v>213000010100</v>
      </c>
    </row>
    <row r="184" spans="1:14" x14ac:dyDescent="0.25">
      <c r="A184" s="200" t="s">
        <v>108</v>
      </c>
      <c r="B184" s="200" t="s">
        <v>238</v>
      </c>
      <c r="C184" s="200" t="s">
        <v>239</v>
      </c>
      <c r="D184" s="200" t="s">
        <v>126</v>
      </c>
      <c r="E184" s="200" t="s">
        <v>127</v>
      </c>
      <c r="F184" s="200" t="s">
        <v>125</v>
      </c>
      <c r="G184" s="200" t="s">
        <v>150</v>
      </c>
      <c r="H184" s="200" t="s">
        <v>196</v>
      </c>
      <c r="I184" s="200" t="s">
        <v>128</v>
      </c>
      <c r="J184" s="200" t="s">
        <v>196</v>
      </c>
      <c r="K184" s="200" t="s">
        <v>196</v>
      </c>
      <c r="L184" s="200" t="s">
        <v>196</v>
      </c>
      <c r="M184" s="201">
        <v>-19.68</v>
      </c>
      <c r="N184" t="str">
        <f t="shared" si="2"/>
        <v>219000010100</v>
      </c>
    </row>
    <row r="185" spans="1:14" x14ac:dyDescent="0.25">
      <c r="A185" s="200" t="s">
        <v>108</v>
      </c>
      <c r="B185" s="200" t="s">
        <v>238</v>
      </c>
      <c r="C185" s="200" t="s">
        <v>239</v>
      </c>
      <c r="D185" s="200" t="s">
        <v>126</v>
      </c>
      <c r="E185" s="200" t="s">
        <v>127</v>
      </c>
      <c r="F185" s="200" t="s">
        <v>125</v>
      </c>
      <c r="G185" s="200" t="s">
        <v>137</v>
      </c>
      <c r="H185" s="200" t="s">
        <v>196</v>
      </c>
      <c r="I185" s="200" t="s">
        <v>128</v>
      </c>
      <c r="J185" s="200" t="s">
        <v>196</v>
      </c>
      <c r="K185" s="200" t="s">
        <v>196</v>
      </c>
      <c r="L185" s="200" t="s">
        <v>196</v>
      </c>
      <c r="M185" s="201">
        <v>-353.85</v>
      </c>
      <c r="N185" t="str">
        <f t="shared" si="2"/>
        <v>205600010100</v>
      </c>
    </row>
    <row r="186" spans="1:14" x14ac:dyDescent="0.25">
      <c r="A186" s="200" t="s">
        <v>108</v>
      </c>
      <c r="B186" s="200" t="s">
        <v>238</v>
      </c>
      <c r="C186" s="200" t="s">
        <v>239</v>
      </c>
      <c r="D186" s="200" t="s">
        <v>126</v>
      </c>
      <c r="E186" s="200" t="s">
        <v>127</v>
      </c>
      <c r="F186" s="200" t="s">
        <v>125</v>
      </c>
      <c r="G186" s="200" t="s">
        <v>134</v>
      </c>
      <c r="H186" s="200" t="s">
        <v>196</v>
      </c>
      <c r="I186" s="200" t="s">
        <v>128</v>
      </c>
      <c r="J186" s="200" t="s">
        <v>196</v>
      </c>
      <c r="K186" s="200" t="s">
        <v>196</v>
      </c>
      <c r="L186" s="200" t="s">
        <v>196</v>
      </c>
      <c r="M186" s="201">
        <v>-114.95</v>
      </c>
      <c r="N186" t="str">
        <f t="shared" si="2"/>
        <v>205200010100</v>
      </c>
    </row>
    <row r="187" spans="1:14" x14ac:dyDescent="0.25">
      <c r="A187" s="200" t="s">
        <v>108</v>
      </c>
      <c r="B187" s="200" t="s">
        <v>240</v>
      </c>
      <c r="C187" s="200" t="s">
        <v>241</v>
      </c>
      <c r="D187" s="200" t="s">
        <v>126</v>
      </c>
      <c r="E187" s="200" t="s">
        <v>127</v>
      </c>
      <c r="F187" s="200" t="s">
        <v>125</v>
      </c>
      <c r="G187" s="200" t="s">
        <v>149</v>
      </c>
      <c r="H187" s="200" t="s">
        <v>196</v>
      </c>
      <c r="I187" s="200" t="s">
        <v>128</v>
      </c>
      <c r="J187" s="200" t="s">
        <v>196</v>
      </c>
      <c r="K187" s="200" t="s">
        <v>196</v>
      </c>
      <c r="L187" s="200" t="s">
        <v>196</v>
      </c>
      <c r="M187" s="201">
        <v>184.64</v>
      </c>
      <c r="N187" t="str">
        <f t="shared" si="2"/>
        <v>710000010100</v>
      </c>
    </row>
    <row r="188" spans="1:14" x14ac:dyDescent="0.25">
      <c r="A188" s="200" t="s">
        <v>108</v>
      </c>
      <c r="B188" s="200" t="s">
        <v>240</v>
      </c>
      <c r="C188" s="200" t="s">
        <v>241</v>
      </c>
      <c r="D188" s="200" t="s">
        <v>126</v>
      </c>
      <c r="E188" s="200" t="s">
        <v>127</v>
      </c>
      <c r="F188" s="200" t="s">
        <v>125</v>
      </c>
      <c r="G188" s="200" t="s">
        <v>161</v>
      </c>
      <c r="H188" s="200" t="s">
        <v>196</v>
      </c>
      <c r="I188" s="200" t="s">
        <v>128</v>
      </c>
      <c r="J188" s="200" t="s">
        <v>196</v>
      </c>
      <c r="K188" s="200" t="s">
        <v>196</v>
      </c>
      <c r="L188" s="200" t="s">
        <v>196</v>
      </c>
      <c r="M188" s="201">
        <v>163.98</v>
      </c>
      <c r="N188" t="str">
        <f t="shared" si="2"/>
        <v>208100010100</v>
      </c>
    </row>
    <row r="189" spans="1:14" x14ac:dyDescent="0.25">
      <c r="A189" s="200" t="s">
        <v>108</v>
      </c>
      <c r="B189" s="200" t="s">
        <v>240</v>
      </c>
      <c r="C189" s="200" t="s">
        <v>241</v>
      </c>
      <c r="D189" s="200" t="s">
        <v>126</v>
      </c>
      <c r="E189" s="200" t="s">
        <v>127</v>
      </c>
      <c r="F189" s="200" t="s">
        <v>125</v>
      </c>
      <c r="G189" s="200" t="s">
        <v>149</v>
      </c>
      <c r="H189" s="200" t="s">
        <v>196</v>
      </c>
      <c r="I189" s="200" t="s">
        <v>128</v>
      </c>
      <c r="J189" s="200" t="s">
        <v>196</v>
      </c>
      <c r="K189" s="200" t="s">
        <v>196</v>
      </c>
      <c r="L189" s="200" t="s">
        <v>196</v>
      </c>
      <c r="M189" s="201">
        <v>1661.76</v>
      </c>
      <c r="N189" t="str">
        <f t="shared" si="2"/>
        <v>710000010100</v>
      </c>
    </row>
    <row r="190" spans="1:14" x14ac:dyDescent="0.25">
      <c r="A190" s="200" t="s">
        <v>108</v>
      </c>
      <c r="B190" s="200" t="s">
        <v>240</v>
      </c>
      <c r="C190" s="200" t="s">
        <v>241</v>
      </c>
      <c r="D190" s="200" t="s">
        <v>126</v>
      </c>
      <c r="E190" s="200" t="s">
        <v>127</v>
      </c>
      <c r="F190" s="200" t="s">
        <v>125</v>
      </c>
      <c r="G190" s="200" t="s">
        <v>152</v>
      </c>
      <c r="H190" s="200" t="s">
        <v>196</v>
      </c>
      <c r="I190" s="200" t="s">
        <v>128</v>
      </c>
      <c r="J190" s="200" t="s">
        <v>196</v>
      </c>
      <c r="K190" s="200" t="s">
        <v>196</v>
      </c>
      <c r="L190" s="200" t="s">
        <v>196</v>
      </c>
      <c r="M190" s="201">
        <v>118.77</v>
      </c>
      <c r="N190" t="str">
        <f t="shared" si="2"/>
        <v>723000010100</v>
      </c>
    </row>
    <row r="191" spans="1:14" x14ac:dyDescent="0.25">
      <c r="A191" s="200" t="s">
        <v>108</v>
      </c>
      <c r="B191" s="200" t="s">
        <v>240</v>
      </c>
      <c r="C191" s="200" t="s">
        <v>241</v>
      </c>
      <c r="D191" s="200" t="s">
        <v>126</v>
      </c>
      <c r="E191" s="200" t="s">
        <v>127</v>
      </c>
      <c r="F191" s="200" t="s">
        <v>125</v>
      </c>
      <c r="G191" s="200" t="s">
        <v>153</v>
      </c>
      <c r="H191" s="200" t="s">
        <v>196</v>
      </c>
      <c r="I191" s="200" t="s">
        <v>128</v>
      </c>
      <c r="J191" s="200" t="s">
        <v>196</v>
      </c>
      <c r="K191" s="200" t="s">
        <v>196</v>
      </c>
      <c r="L191" s="200" t="s">
        <v>196</v>
      </c>
      <c r="M191" s="201">
        <v>27.78</v>
      </c>
      <c r="N191" t="str">
        <f t="shared" si="2"/>
        <v>723100010100</v>
      </c>
    </row>
    <row r="192" spans="1:14" x14ac:dyDescent="0.25">
      <c r="A192" s="200" t="s">
        <v>108</v>
      </c>
      <c r="B192" s="200" t="s">
        <v>240</v>
      </c>
      <c r="C192" s="200" t="s">
        <v>241</v>
      </c>
      <c r="D192" s="200" t="s">
        <v>126</v>
      </c>
      <c r="E192" s="200" t="s">
        <v>127</v>
      </c>
      <c r="F192" s="200" t="s">
        <v>125</v>
      </c>
      <c r="G192" s="200" t="s">
        <v>154</v>
      </c>
      <c r="H192" s="200" t="s">
        <v>196</v>
      </c>
      <c r="I192" s="200" t="s">
        <v>128</v>
      </c>
      <c r="J192" s="200" t="s">
        <v>196</v>
      </c>
      <c r="K192" s="200" t="s">
        <v>196</v>
      </c>
      <c r="L192" s="200" t="s">
        <v>196</v>
      </c>
      <c r="M192" s="201">
        <v>271.7</v>
      </c>
      <c r="N192" t="str">
        <f t="shared" si="2"/>
        <v>724000010100</v>
      </c>
    </row>
    <row r="193" spans="1:14" x14ac:dyDescent="0.25">
      <c r="A193" s="200" t="s">
        <v>108</v>
      </c>
      <c r="B193" s="200" t="s">
        <v>240</v>
      </c>
      <c r="C193" s="200" t="s">
        <v>241</v>
      </c>
      <c r="D193" s="200" t="s">
        <v>126</v>
      </c>
      <c r="E193" s="200" t="s">
        <v>127</v>
      </c>
      <c r="F193" s="200" t="s">
        <v>125</v>
      </c>
      <c r="G193" s="200" t="s">
        <v>157</v>
      </c>
      <c r="H193" s="200" t="s">
        <v>196</v>
      </c>
      <c r="I193" s="200" t="s">
        <v>128</v>
      </c>
      <c r="J193" s="200" t="s">
        <v>196</v>
      </c>
      <c r="K193" s="200" t="s">
        <v>196</v>
      </c>
      <c r="L193" s="200" t="s">
        <v>196</v>
      </c>
      <c r="M193" s="201">
        <v>121.86</v>
      </c>
      <c r="N193" t="str">
        <f t="shared" si="2"/>
        <v>726900010100</v>
      </c>
    </row>
    <row r="194" spans="1:14" x14ac:dyDescent="0.25">
      <c r="A194" s="200" t="s">
        <v>108</v>
      </c>
      <c r="B194" s="200" t="s">
        <v>240</v>
      </c>
      <c r="C194" s="200" t="s">
        <v>241</v>
      </c>
      <c r="D194" s="200" t="s">
        <v>126</v>
      </c>
      <c r="E194" s="200" t="s">
        <v>127</v>
      </c>
      <c r="F194" s="200" t="s">
        <v>125</v>
      </c>
      <c r="G194" s="200" t="s">
        <v>157</v>
      </c>
      <c r="H194" s="200" t="s">
        <v>196</v>
      </c>
      <c r="I194" s="200" t="s">
        <v>128</v>
      </c>
      <c r="J194" s="200" t="s">
        <v>196</v>
      </c>
      <c r="K194" s="200" t="s">
        <v>196</v>
      </c>
      <c r="L194" s="200" t="s">
        <v>196</v>
      </c>
      <c r="M194" s="201">
        <v>22.16</v>
      </c>
      <c r="N194" t="str">
        <f t="shared" si="2"/>
        <v>726900010100</v>
      </c>
    </row>
    <row r="195" spans="1:14" x14ac:dyDescent="0.25">
      <c r="A195" s="200" t="s">
        <v>108</v>
      </c>
      <c r="B195" s="200" t="s">
        <v>240</v>
      </c>
      <c r="C195" s="200" t="s">
        <v>241</v>
      </c>
      <c r="D195" s="200" t="s">
        <v>126</v>
      </c>
      <c r="E195" s="200" t="s">
        <v>127</v>
      </c>
      <c r="F195" s="200" t="s">
        <v>125</v>
      </c>
      <c r="G195" s="200" t="s">
        <v>139</v>
      </c>
      <c r="H195" s="200" t="s">
        <v>196</v>
      </c>
      <c r="I195" s="200" t="s">
        <v>128</v>
      </c>
      <c r="J195" s="200" t="s">
        <v>196</v>
      </c>
      <c r="K195" s="200" t="s">
        <v>196</v>
      </c>
      <c r="L195" s="200" t="s">
        <v>196</v>
      </c>
      <c r="M195" s="201">
        <v>-25</v>
      </c>
      <c r="N195" t="str">
        <f t="shared" ref="N195:N258" si="3">CONCATENATE(G195,E195)</f>
        <v>210000010100</v>
      </c>
    </row>
    <row r="196" spans="1:14" x14ac:dyDescent="0.25">
      <c r="A196" s="200" t="s">
        <v>108</v>
      </c>
      <c r="B196" s="200" t="s">
        <v>240</v>
      </c>
      <c r="C196" s="200" t="s">
        <v>241</v>
      </c>
      <c r="D196" s="200" t="s">
        <v>126</v>
      </c>
      <c r="E196" s="200" t="s">
        <v>127</v>
      </c>
      <c r="F196" s="200" t="s">
        <v>125</v>
      </c>
      <c r="G196" s="200" t="s">
        <v>139</v>
      </c>
      <c r="H196" s="200" t="s">
        <v>196</v>
      </c>
      <c r="I196" s="200" t="s">
        <v>128</v>
      </c>
      <c r="J196" s="200" t="s">
        <v>196</v>
      </c>
      <c r="K196" s="200" t="s">
        <v>196</v>
      </c>
      <c r="L196" s="200" t="s">
        <v>196</v>
      </c>
      <c r="M196" s="201">
        <v>-3.27</v>
      </c>
      <c r="N196" t="str">
        <f t="shared" si="3"/>
        <v>210000010100</v>
      </c>
    </row>
    <row r="197" spans="1:14" x14ac:dyDescent="0.25">
      <c r="A197" s="200" t="s">
        <v>108</v>
      </c>
      <c r="B197" s="200" t="s">
        <v>240</v>
      </c>
      <c r="C197" s="200" t="s">
        <v>241</v>
      </c>
      <c r="D197" s="200" t="s">
        <v>126</v>
      </c>
      <c r="E197" s="200" t="s">
        <v>127</v>
      </c>
      <c r="F197" s="200" t="s">
        <v>125</v>
      </c>
      <c r="G197" s="200" t="s">
        <v>140</v>
      </c>
      <c r="H197" s="200" t="s">
        <v>196</v>
      </c>
      <c r="I197" s="200" t="s">
        <v>128</v>
      </c>
      <c r="J197" s="200" t="s">
        <v>196</v>
      </c>
      <c r="K197" s="200" t="s">
        <v>196</v>
      </c>
      <c r="L197" s="200" t="s">
        <v>196</v>
      </c>
      <c r="M197" s="201">
        <v>-121.86</v>
      </c>
      <c r="N197" t="str">
        <f t="shared" si="3"/>
        <v>210500010100</v>
      </c>
    </row>
    <row r="198" spans="1:14" x14ac:dyDescent="0.25">
      <c r="A198" s="200" t="s">
        <v>108</v>
      </c>
      <c r="B198" s="200" t="s">
        <v>240</v>
      </c>
      <c r="C198" s="200" t="s">
        <v>241</v>
      </c>
      <c r="D198" s="200" t="s">
        <v>126</v>
      </c>
      <c r="E198" s="200" t="s">
        <v>127</v>
      </c>
      <c r="F198" s="200" t="s">
        <v>125</v>
      </c>
      <c r="G198" s="200" t="s">
        <v>143</v>
      </c>
      <c r="H198" s="200" t="s">
        <v>196</v>
      </c>
      <c r="I198" s="200" t="s">
        <v>128</v>
      </c>
      <c r="J198" s="200" t="s">
        <v>196</v>
      </c>
      <c r="K198" s="200" t="s">
        <v>196</v>
      </c>
      <c r="L198" s="200" t="s">
        <v>196</v>
      </c>
      <c r="M198" s="201">
        <v>-43</v>
      </c>
      <c r="N198" t="str">
        <f t="shared" si="3"/>
        <v>213000010100</v>
      </c>
    </row>
    <row r="199" spans="1:14" x14ac:dyDescent="0.25">
      <c r="A199" s="200" t="s">
        <v>108</v>
      </c>
      <c r="B199" s="200" t="s">
        <v>240</v>
      </c>
      <c r="C199" s="200" t="s">
        <v>241</v>
      </c>
      <c r="D199" s="200" t="s">
        <v>126</v>
      </c>
      <c r="E199" s="200" t="s">
        <v>127</v>
      </c>
      <c r="F199" s="200" t="s">
        <v>125</v>
      </c>
      <c r="G199" s="200" t="s">
        <v>150</v>
      </c>
      <c r="H199" s="200" t="s">
        <v>196</v>
      </c>
      <c r="I199" s="200" t="s">
        <v>128</v>
      </c>
      <c r="J199" s="200" t="s">
        <v>196</v>
      </c>
      <c r="K199" s="200" t="s">
        <v>196</v>
      </c>
      <c r="L199" s="200" t="s">
        <v>196</v>
      </c>
      <c r="M199" s="201">
        <v>-36.85</v>
      </c>
      <c r="N199" t="str">
        <f t="shared" si="3"/>
        <v>219000010100</v>
      </c>
    </row>
    <row r="200" spans="1:14" x14ac:dyDescent="0.25">
      <c r="A200" s="200" t="s">
        <v>108</v>
      </c>
      <c r="B200" s="200" t="s">
        <v>240</v>
      </c>
      <c r="C200" s="200" t="s">
        <v>241</v>
      </c>
      <c r="D200" s="200" t="s">
        <v>126</v>
      </c>
      <c r="E200" s="200" t="s">
        <v>127</v>
      </c>
      <c r="F200" s="200" t="s">
        <v>125</v>
      </c>
      <c r="G200" s="200" t="s">
        <v>139</v>
      </c>
      <c r="H200" s="200" t="s">
        <v>196</v>
      </c>
      <c r="I200" s="200" t="s">
        <v>128</v>
      </c>
      <c r="J200" s="200" t="s">
        <v>196</v>
      </c>
      <c r="K200" s="200" t="s">
        <v>196</v>
      </c>
      <c r="L200" s="200" t="s">
        <v>196</v>
      </c>
      <c r="M200" s="201">
        <v>-11.54</v>
      </c>
      <c r="N200" t="str">
        <f t="shared" si="3"/>
        <v>210000010100</v>
      </c>
    </row>
    <row r="201" spans="1:14" x14ac:dyDescent="0.25">
      <c r="A201" s="200" t="s">
        <v>108</v>
      </c>
      <c r="B201" s="200" t="s">
        <v>240</v>
      </c>
      <c r="C201" s="200" t="s">
        <v>241</v>
      </c>
      <c r="D201" s="200" t="s">
        <v>126</v>
      </c>
      <c r="E201" s="200" t="s">
        <v>127</v>
      </c>
      <c r="F201" s="200" t="s">
        <v>125</v>
      </c>
      <c r="G201" s="200" t="s">
        <v>137</v>
      </c>
      <c r="H201" s="200" t="s">
        <v>196</v>
      </c>
      <c r="I201" s="200" t="s">
        <v>128</v>
      </c>
      <c r="J201" s="200" t="s">
        <v>196</v>
      </c>
      <c r="K201" s="200" t="s">
        <v>196</v>
      </c>
      <c r="L201" s="200" t="s">
        <v>196</v>
      </c>
      <c r="M201" s="201">
        <v>-271.7</v>
      </c>
      <c r="N201" t="str">
        <f t="shared" si="3"/>
        <v>205600010100</v>
      </c>
    </row>
    <row r="202" spans="1:14" x14ac:dyDescent="0.25">
      <c r="A202" s="200" t="s">
        <v>108</v>
      </c>
      <c r="B202" s="200" t="s">
        <v>240</v>
      </c>
      <c r="C202" s="200" t="s">
        <v>241</v>
      </c>
      <c r="D202" s="200" t="s">
        <v>126</v>
      </c>
      <c r="E202" s="200" t="s">
        <v>127</v>
      </c>
      <c r="F202" s="200" t="s">
        <v>125</v>
      </c>
      <c r="G202" s="200" t="s">
        <v>134</v>
      </c>
      <c r="H202" s="200" t="s">
        <v>196</v>
      </c>
      <c r="I202" s="200" t="s">
        <v>128</v>
      </c>
      <c r="J202" s="200" t="s">
        <v>196</v>
      </c>
      <c r="K202" s="200" t="s">
        <v>196</v>
      </c>
      <c r="L202" s="200" t="s">
        <v>196</v>
      </c>
      <c r="M202" s="201">
        <v>-121.86</v>
      </c>
      <c r="N202" t="str">
        <f t="shared" si="3"/>
        <v>205200010100</v>
      </c>
    </row>
    <row r="203" spans="1:14" x14ac:dyDescent="0.25">
      <c r="A203" s="200" t="s">
        <v>108</v>
      </c>
      <c r="B203" s="200" t="s">
        <v>240</v>
      </c>
      <c r="C203" s="200" t="s">
        <v>241</v>
      </c>
      <c r="D203" s="200" t="s">
        <v>126</v>
      </c>
      <c r="E203" s="200" t="s">
        <v>127</v>
      </c>
      <c r="F203" s="200" t="s">
        <v>125</v>
      </c>
      <c r="G203" s="200" t="s">
        <v>139</v>
      </c>
      <c r="H203" s="200" t="s">
        <v>196</v>
      </c>
      <c r="I203" s="200" t="s">
        <v>128</v>
      </c>
      <c r="J203" s="200" t="s">
        <v>196</v>
      </c>
      <c r="K203" s="200" t="s">
        <v>196</v>
      </c>
      <c r="L203" s="200" t="s">
        <v>196</v>
      </c>
      <c r="M203" s="201">
        <v>-22.16</v>
      </c>
      <c r="N203" t="str">
        <f t="shared" si="3"/>
        <v>210000010100</v>
      </c>
    </row>
    <row r="204" spans="1:14" x14ac:dyDescent="0.25">
      <c r="A204" s="200" t="s">
        <v>108</v>
      </c>
      <c r="B204" s="200" t="s">
        <v>240</v>
      </c>
      <c r="C204" s="200" t="s">
        <v>241</v>
      </c>
      <c r="D204" s="200" t="s">
        <v>126</v>
      </c>
      <c r="E204" s="200" t="s">
        <v>127</v>
      </c>
      <c r="F204" s="200" t="s">
        <v>125</v>
      </c>
      <c r="G204" s="200" t="s">
        <v>141</v>
      </c>
      <c r="H204" s="200" t="s">
        <v>196</v>
      </c>
      <c r="I204" s="200" t="s">
        <v>128</v>
      </c>
      <c r="J204" s="200" t="s">
        <v>196</v>
      </c>
      <c r="K204" s="200" t="s">
        <v>196</v>
      </c>
      <c r="L204" s="200" t="s">
        <v>196</v>
      </c>
      <c r="M204" s="201">
        <v>-118.77</v>
      </c>
      <c r="N204" t="str">
        <f t="shared" si="3"/>
        <v>211000010100</v>
      </c>
    </row>
    <row r="205" spans="1:14" x14ac:dyDescent="0.25">
      <c r="A205" s="200" t="s">
        <v>108</v>
      </c>
      <c r="B205" s="200" t="s">
        <v>240</v>
      </c>
      <c r="C205" s="200" t="s">
        <v>241</v>
      </c>
      <c r="D205" s="200" t="s">
        <v>126</v>
      </c>
      <c r="E205" s="200" t="s">
        <v>127</v>
      </c>
      <c r="F205" s="200" t="s">
        <v>125</v>
      </c>
      <c r="G205" s="200" t="s">
        <v>135</v>
      </c>
      <c r="H205" s="200" t="s">
        <v>196</v>
      </c>
      <c r="I205" s="200" t="s">
        <v>128</v>
      </c>
      <c r="J205" s="200" t="s">
        <v>196</v>
      </c>
      <c r="K205" s="200" t="s">
        <v>196</v>
      </c>
      <c r="L205" s="200" t="s">
        <v>196</v>
      </c>
      <c r="M205" s="201">
        <v>-118.77</v>
      </c>
      <c r="N205" t="str">
        <f t="shared" si="3"/>
        <v>205300010100</v>
      </c>
    </row>
    <row r="206" spans="1:14" x14ac:dyDescent="0.25">
      <c r="A206" s="200" t="s">
        <v>108</v>
      </c>
      <c r="B206" s="200" t="s">
        <v>240</v>
      </c>
      <c r="C206" s="200" t="s">
        <v>241</v>
      </c>
      <c r="D206" s="200" t="s">
        <v>126</v>
      </c>
      <c r="E206" s="200" t="s">
        <v>127</v>
      </c>
      <c r="F206" s="200" t="s">
        <v>125</v>
      </c>
      <c r="G206" s="200" t="s">
        <v>147</v>
      </c>
      <c r="H206" s="200" t="s">
        <v>196</v>
      </c>
      <c r="I206" s="200" t="s">
        <v>128</v>
      </c>
      <c r="J206" s="200" t="s">
        <v>196</v>
      </c>
      <c r="K206" s="200" t="s">
        <v>196</v>
      </c>
      <c r="L206" s="200" t="s">
        <v>196</v>
      </c>
      <c r="M206" s="201">
        <v>-27.78</v>
      </c>
      <c r="N206" t="str">
        <f t="shared" si="3"/>
        <v>216000010100</v>
      </c>
    </row>
    <row r="207" spans="1:14" x14ac:dyDescent="0.25">
      <c r="A207" s="200" t="s">
        <v>108</v>
      </c>
      <c r="B207" s="200" t="s">
        <v>240</v>
      </c>
      <c r="C207" s="200" t="s">
        <v>241</v>
      </c>
      <c r="D207" s="200" t="s">
        <v>126</v>
      </c>
      <c r="E207" s="200" t="s">
        <v>127</v>
      </c>
      <c r="F207" s="200" t="s">
        <v>125</v>
      </c>
      <c r="G207" s="200" t="s">
        <v>144</v>
      </c>
      <c r="H207" s="200" t="s">
        <v>196</v>
      </c>
      <c r="I207" s="200" t="s">
        <v>128</v>
      </c>
      <c r="J207" s="200" t="s">
        <v>196</v>
      </c>
      <c r="K207" s="200" t="s">
        <v>196</v>
      </c>
      <c r="L207" s="200" t="s">
        <v>196</v>
      </c>
      <c r="M207" s="201">
        <v>-229.63</v>
      </c>
      <c r="N207" t="str">
        <f t="shared" si="3"/>
        <v>214000010100</v>
      </c>
    </row>
    <row r="208" spans="1:14" x14ac:dyDescent="0.25">
      <c r="A208" s="200" t="s">
        <v>108</v>
      </c>
      <c r="B208" s="200" t="s">
        <v>240</v>
      </c>
      <c r="C208" s="200" t="s">
        <v>241</v>
      </c>
      <c r="D208" s="200" t="s">
        <v>126</v>
      </c>
      <c r="E208" s="200" t="s">
        <v>127</v>
      </c>
      <c r="F208" s="200" t="s">
        <v>125</v>
      </c>
      <c r="G208" s="200" t="s">
        <v>138</v>
      </c>
      <c r="H208" s="200" t="s">
        <v>196</v>
      </c>
      <c r="I208" s="200" t="s">
        <v>128</v>
      </c>
      <c r="J208" s="200" t="s">
        <v>196</v>
      </c>
      <c r="K208" s="200" t="s">
        <v>196</v>
      </c>
      <c r="L208" s="200" t="s">
        <v>196</v>
      </c>
      <c r="M208" s="201">
        <v>-27.78</v>
      </c>
      <c r="N208" t="str">
        <f t="shared" si="3"/>
        <v>205800010100</v>
      </c>
    </row>
    <row r="209" spans="1:14" x14ac:dyDescent="0.25">
      <c r="A209" s="200" t="s">
        <v>108</v>
      </c>
      <c r="B209" s="200" t="s">
        <v>240</v>
      </c>
      <c r="C209" s="200" t="s">
        <v>241</v>
      </c>
      <c r="D209" s="200" t="s">
        <v>126</v>
      </c>
      <c r="E209" s="200" t="s">
        <v>127</v>
      </c>
      <c r="F209" s="200" t="s">
        <v>125</v>
      </c>
      <c r="G209" s="200" t="s">
        <v>145</v>
      </c>
      <c r="H209" s="200" t="s">
        <v>196</v>
      </c>
      <c r="I209" s="200" t="s">
        <v>128</v>
      </c>
      <c r="J209" s="200" t="s">
        <v>196</v>
      </c>
      <c r="K209" s="200" t="s">
        <v>196</v>
      </c>
      <c r="L209" s="200" t="s">
        <v>196</v>
      </c>
      <c r="M209" s="201">
        <v>-95.58</v>
      </c>
      <c r="N209" t="str">
        <f t="shared" si="3"/>
        <v>215000010100</v>
      </c>
    </row>
    <row r="210" spans="1:14" x14ac:dyDescent="0.25">
      <c r="A210" s="200" t="s">
        <v>108</v>
      </c>
      <c r="B210" s="200" t="s">
        <v>240</v>
      </c>
      <c r="C210" s="200" t="s">
        <v>241</v>
      </c>
      <c r="D210" s="200" t="s">
        <v>126</v>
      </c>
      <c r="E210" s="200" t="s">
        <v>127</v>
      </c>
      <c r="F210" s="200" t="s">
        <v>125</v>
      </c>
      <c r="G210" s="200" t="s">
        <v>124</v>
      </c>
      <c r="H210" s="200" t="s">
        <v>196</v>
      </c>
      <c r="I210" s="200" t="s">
        <v>128</v>
      </c>
      <c r="J210" s="200" t="s">
        <v>196</v>
      </c>
      <c r="K210" s="200" t="s">
        <v>196</v>
      </c>
      <c r="L210" s="200" t="s">
        <v>196</v>
      </c>
      <c r="M210" s="201">
        <v>-1297.0999999999999</v>
      </c>
      <c r="N210" t="str">
        <f t="shared" si="3"/>
        <v>100000010100</v>
      </c>
    </row>
    <row r="211" spans="1:14" x14ac:dyDescent="0.25">
      <c r="A211" s="200" t="s">
        <v>108</v>
      </c>
      <c r="B211" s="200" t="s">
        <v>242</v>
      </c>
      <c r="C211" s="200" t="s">
        <v>243</v>
      </c>
      <c r="D211" s="200" t="s">
        <v>126</v>
      </c>
      <c r="E211" s="200" t="s">
        <v>127</v>
      </c>
      <c r="F211" s="200" t="s">
        <v>125</v>
      </c>
      <c r="G211" s="200" t="s">
        <v>135</v>
      </c>
      <c r="H211" s="200" t="s">
        <v>196</v>
      </c>
      <c r="I211" s="200" t="s">
        <v>128</v>
      </c>
      <c r="J211" s="200" t="s">
        <v>196</v>
      </c>
      <c r="K211" s="200" t="s">
        <v>196</v>
      </c>
      <c r="L211" s="200" t="s">
        <v>196</v>
      </c>
      <c r="M211" s="201">
        <v>-206.06</v>
      </c>
      <c r="N211" t="str">
        <f t="shared" si="3"/>
        <v>205300010100</v>
      </c>
    </row>
    <row r="212" spans="1:14" x14ac:dyDescent="0.25">
      <c r="A212" s="200" t="s">
        <v>108</v>
      </c>
      <c r="B212" s="200" t="s">
        <v>242</v>
      </c>
      <c r="C212" s="200" t="s">
        <v>243</v>
      </c>
      <c r="D212" s="200" t="s">
        <v>126</v>
      </c>
      <c r="E212" s="200" t="s">
        <v>127</v>
      </c>
      <c r="F212" s="200" t="s">
        <v>125</v>
      </c>
      <c r="G212" s="200" t="s">
        <v>147</v>
      </c>
      <c r="H212" s="200" t="s">
        <v>196</v>
      </c>
      <c r="I212" s="200" t="s">
        <v>128</v>
      </c>
      <c r="J212" s="200" t="s">
        <v>196</v>
      </c>
      <c r="K212" s="200" t="s">
        <v>196</v>
      </c>
      <c r="L212" s="200" t="s">
        <v>196</v>
      </c>
      <c r="M212" s="201">
        <v>-48.19</v>
      </c>
      <c r="N212" t="str">
        <f t="shared" si="3"/>
        <v>216000010100</v>
      </c>
    </row>
    <row r="213" spans="1:14" x14ac:dyDescent="0.25">
      <c r="A213" s="200" t="s">
        <v>108</v>
      </c>
      <c r="B213" s="200" t="s">
        <v>242</v>
      </c>
      <c r="C213" s="200" t="s">
        <v>243</v>
      </c>
      <c r="D213" s="200" t="s">
        <v>126</v>
      </c>
      <c r="E213" s="200" t="s">
        <v>127</v>
      </c>
      <c r="F213" s="200" t="s">
        <v>125</v>
      </c>
      <c r="G213" s="200" t="s">
        <v>144</v>
      </c>
      <c r="H213" s="200" t="s">
        <v>196</v>
      </c>
      <c r="I213" s="200" t="s">
        <v>128</v>
      </c>
      <c r="J213" s="200" t="s">
        <v>196</v>
      </c>
      <c r="K213" s="200" t="s">
        <v>196</v>
      </c>
      <c r="L213" s="200" t="s">
        <v>196</v>
      </c>
      <c r="M213" s="201">
        <v>-325.5</v>
      </c>
      <c r="N213" t="str">
        <f t="shared" si="3"/>
        <v>214000010100</v>
      </c>
    </row>
    <row r="214" spans="1:14" x14ac:dyDescent="0.25">
      <c r="A214" s="200" t="s">
        <v>108</v>
      </c>
      <c r="B214" s="200" t="s">
        <v>242</v>
      </c>
      <c r="C214" s="200" t="s">
        <v>243</v>
      </c>
      <c r="D214" s="200" t="s">
        <v>126</v>
      </c>
      <c r="E214" s="200" t="s">
        <v>127</v>
      </c>
      <c r="F214" s="200" t="s">
        <v>125</v>
      </c>
      <c r="G214" s="200" t="s">
        <v>138</v>
      </c>
      <c r="H214" s="200" t="s">
        <v>196</v>
      </c>
      <c r="I214" s="200" t="s">
        <v>128</v>
      </c>
      <c r="J214" s="200" t="s">
        <v>196</v>
      </c>
      <c r="K214" s="200" t="s">
        <v>196</v>
      </c>
      <c r="L214" s="200" t="s">
        <v>196</v>
      </c>
      <c r="M214" s="201">
        <v>-48.19</v>
      </c>
      <c r="N214" t="str">
        <f t="shared" si="3"/>
        <v>205800010100</v>
      </c>
    </row>
    <row r="215" spans="1:14" x14ac:dyDescent="0.25">
      <c r="A215" s="200" t="s">
        <v>108</v>
      </c>
      <c r="B215" s="200" t="s">
        <v>242</v>
      </c>
      <c r="C215" s="200" t="s">
        <v>243</v>
      </c>
      <c r="D215" s="200" t="s">
        <v>126</v>
      </c>
      <c r="E215" s="200" t="s">
        <v>127</v>
      </c>
      <c r="F215" s="200" t="s">
        <v>125</v>
      </c>
      <c r="G215" s="200" t="s">
        <v>145</v>
      </c>
      <c r="H215" s="200" t="s">
        <v>196</v>
      </c>
      <c r="I215" s="200" t="s">
        <v>128</v>
      </c>
      <c r="J215" s="200" t="s">
        <v>196</v>
      </c>
      <c r="K215" s="200" t="s">
        <v>196</v>
      </c>
      <c r="L215" s="200" t="s">
        <v>196</v>
      </c>
      <c r="M215" s="201">
        <v>-177.9</v>
      </c>
      <c r="N215" t="str">
        <f t="shared" si="3"/>
        <v>215000010100</v>
      </c>
    </row>
    <row r="216" spans="1:14" x14ac:dyDescent="0.25">
      <c r="A216" s="200" t="s">
        <v>108</v>
      </c>
      <c r="B216" s="200" t="s">
        <v>242</v>
      </c>
      <c r="C216" s="200" t="s">
        <v>243</v>
      </c>
      <c r="D216" s="200" t="s">
        <v>126</v>
      </c>
      <c r="E216" s="200" t="s">
        <v>127</v>
      </c>
      <c r="F216" s="200" t="s">
        <v>125</v>
      </c>
      <c r="G216" s="200" t="s">
        <v>124</v>
      </c>
      <c r="H216" s="200" t="s">
        <v>196</v>
      </c>
      <c r="I216" s="200" t="s">
        <v>128</v>
      </c>
      <c r="J216" s="200" t="s">
        <v>196</v>
      </c>
      <c r="K216" s="200" t="s">
        <v>196</v>
      </c>
      <c r="L216" s="200" t="s">
        <v>196</v>
      </c>
      <c r="M216" s="201">
        <v>-2285.59</v>
      </c>
      <c r="N216" t="str">
        <f t="shared" si="3"/>
        <v>100000010100</v>
      </c>
    </row>
    <row r="217" spans="1:14" x14ac:dyDescent="0.25">
      <c r="A217" s="200" t="s">
        <v>108</v>
      </c>
      <c r="B217" s="200" t="s">
        <v>242</v>
      </c>
      <c r="C217" s="200" t="s">
        <v>243</v>
      </c>
      <c r="D217" s="200" t="s">
        <v>126</v>
      </c>
      <c r="E217" s="200" t="s">
        <v>127</v>
      </c>
      <c r="F217" s="200" t="s">
        <v>125</v>
      </c>
      <c r="G217" s="200" t="s">
        <v>137</v>
      </c>
      <c r="H217" s="200" t="s">
        <v>196</v>
      </c>
      <c r="I217" s="200" t="s">
        <v>128</v>
      </c>
      <c r="J217" s="200" t="s">
        <v>196</v>
      </c>
      <c r="K217" s="200" t="s">
        <v>196</v>
      </c>
      <c r="L217" s="200" t="s">
        <v>196</v>
      </c>
      <c r="M217" s="201">
        <v>-687.75</v>
      </c>
      <c r="N217" t="str">
        <f t="shared" si="3"/>
        <v>205600010100</v>
      </c>
    </row>
    <row r="218" spans="1:14" x14ac:dyDescent="0.25">
      <c r="A218" s="200" t="s">
        <v>108</v>
      </c>
      <c r="B218" s="200" t="s">
        <v>242</v>
      </c>
      <c r="C218" s="200" t="s">
        <v>243</v>
      </c>
      <c r="D218" s="200" t="s">
        <v>126</v>
      </c>
      <c r="E218" s="200" t="s">
        <v>127</v>
      </c>
      <c r="F218" s="200" t="s">
        <v>125</v>
      </c>
      <c r="G218" s="200" t="s">
        <v>139</v>
      </c>
      <c r="H218" s="200" t="s">
        <v>196</v>
      </c>
      <c r="I218" s="200" t="s">
        <v>128</v>
      </c>
      <c r="J218" s="200" t="s">
        <v>196</v>
      </c>
      <c r="K218" s="200" t="s">
        <v>196</v>
      </c>
      <c r="L218" s="200" t="s">
        <v>196</v>
      </c>
      <c r="M218" s="201">
        <v>-41.54</v>
      </c>
      <c r="N218" t="str">
        <f t="shared" si="3"/>
        <v>210000010100</v>
      </c>
    </row>
    <row r="219" spans="1:14" x14ac:dyDescent="0.25">
      <c r="A219" s="200" t="s">
        <v>108</v>
      </c>
      <c r="B219" s="200" t="s">
        <v>242</v>
      </c>
      <c r="C219" s="200" t="s">
        <v>243</v>
      </c>
      <c r="D219" s="200" t="s">
        <v>126</v>
      </c>
      <c r="E219" s="200" t="s">
        <v>127</v>
      </c>
      <c r="F219" s="200" t="s">
        <v>125</v>
      </c>
      <c r="G219" s="200" t="s">
        <v>134</v>
      </c>
      <c r="H219" s="200" t="s">
        <v>196</v>
      </c>
      <c r="I219" s="200" t="s">
        <v>128</v>
      </c>
      <c r="J219" s="200" t="s">
        <v>196</v>
      </c>
      <c r="K219" s="200" t="s">
        <v>196</v>
      </c>
      <c r="L219" s="200" t="s">
        <v>196</v>
      </c>
      <c r="M219" s="201">
        <v>-228.47</v>
      </c>
      <c r="N219" t="str">
        <f t="shared" si="3"/>
        <v>205200010100</v>
      </c>
    </row>
    <row r="220" spans="1:14" x14ac:dyDescent="0.25">
      <c r="A220" s="200" t="s">
        <v>108</v>
      </c>
      <c r="B220" s="200" t="s">
        <v>242</v>
      </c>
      <c r="C220" s="200" t="s">
        <v>243</v>
      </c>
      <c r="D220" s="200" t="s">
        <v>126</v>
      </c>
      <c r="E220" s="200" t="s">
        <v>127</v>
      </c>
      <c r="F220" s="200" t="s">
        <v>125</v>
      </c>
      <c r="G220" s="200" t="s">
        <v>141</v>
      </c>
      <c r="H220" s="200" t="s">
        <v>196</v>
      </c>
      <c r="I220" s="200" t="s">
        <v>128</v>
      </c>
      <c r="J220" s="200" t="s">
        <v>196</v>
      </c>
      <c r="K220" s="200" t="s">
        <v>196</v>
      </c>
      <c r="L220" s="200" t="s">
        <v>196</v>
      </c>
      <c r="M220" s="201">
        <v>-206.06</v>
      </c>
      <c r="N220" t="str">
        <f t="shared" si="3"/>
        <v>211000010100</v>
      </c>
    </row>
    <row r="221" spans="1:14" x14ac:dyDescent="0.25">
      <c r="A221" s="200" t="s">
        <v>108</v>
      </c>
      <c r="B221" s="200" t="s">
        <v>242</v>
      </c>
      <c r="C221" s="200" t="s">
        <v>243</v>
      </c>
      <c r="D221" s="200" t="s">
        <v>126</v>
      </c>
      <c r="E221" s="200" t="s">
        <v>127</v>
      </c>
      <c r="F221" s="200" t="s">
        <v>125</v>
      </c>
      <c r="G221" s="200" t="s">
        <v>149</v>
      </c>
      <c r="H221" s="200" t="s">
        <v>196</v>
      </c>
      <c r="I221" s="200" t="s">
        <v>128</v>
      </c>
      <c r="J221" s="200" t="s">
        <v>196</v>
      </c>
      <c r="K221" s="200" t="s">
        <v>196</v>
      </c>
      <c r="L221" s="200" t="s">
        <v>196</v>
      </c>
      <c r="M221" s="201">
        <v>3331.79</v>
      </c>
      <c r="N221" t="str">
        <f t="shared" si="3"/>
        <v>710000010100</v>
      </c>
    </row>
    <row r="222" spans="1:14" x14ac:dyDescent="0.25">
      <c r="A222" s="200" t="s">
        <v>108</v>
      </c>
      <c r="B222" s="200" t="s">
        <v>242</v>
      </c>
      <c r="C222" s="200" t="s">
        <v>243</v>
      </c>
      <c r="D222" s="200" t="s">
        <v>126</v>
      </c>
      <c r="E222" s="200" t="s">
        <v>127</v>
      </c>
      <c r="F222" s="200" t="s">
        <v>125</v>
      </c>
      <c r="G222" s="200" t="s">
        <v>149</v>
      </c>
      <c r="H222" s="200" t="s">
        <v>196</v>
      </c>
      <c r="I222" s="200" t="s">
        <v>128</v>
      </c>
      <c r="J222" s="200" t="s">
        <v>196</v>
      </c>
      <c r="K222" s="200" t="s">
        <v>196</v>
      </c>
      <c r="L222" s="200" t="s">
        <v>196</v>
      </c>
      <c r="M222" s="201">
        <v>129.81</v>
      </c>
      <c r="N222" t="str">
        <f t="shared" si="3"/>
        <v>710000010100</v>
      </c>
    </row>
    <row r="223" spans="1:14" x14ac:dyDescent="0.25">
      <c r="A223" s="200" t="s">
        <v>108</v>
      </c>
      <c r="B223" s="200" t="s">
        <v>242</v>
      </c>
      <c r="C223" s="200" t="s">
        <v>243</v>
      </c>
      <c r="D223" s="200" t="s">
        <v>126</v>
      </c>
      <c r="E223" s="200" t="s">
        <v>127</v>
      </c>
      <c r="F223" s="200" t="s">
        <v>125</v>
      </c>
      <c r="G223" s="200" t="s">
        <v>152</v>
      </c>
      <c r="H223" s="200" t="s">
        <v>196</v>
      </c>
      <c r="I223" s="200" t="s">
        <v>128</v>
      </c>
      <c r="J223" s="200" t="s">
        <v>196</v>
      </c>
      <c r="K223" s="200" t="s">
        <v>196</v>
      </c>
      <c r="L223" s="200" t="s">
        <v>196</v>
      </c>
      <c r="M223" s="201">
        <v>206.06</v>
      </c>
      <c r="N223" t="str">
        <f t="shared" si="3"/>
        <v>723000010100</v>
      </c>
    </row>
    <row r="224" spans="1:14" x14ac:dyDescent="0.25">
      <c r="A224" s="200" t="s">
        <v>108</v>
      </c>
      <c r="B224" s="200" t="s">
        <v>242</v>
      </c>
      <c r="C224" s="200" t="s">
        <v>243</v>
      </c>
      <c r="D224" s="200" t="s">
        <v>126</v>
      </c>
      <c r="E224" s="200" t="s">
        <v>127</v>
      </c>
      <c r="F224" s="200" t="s">
        <v>125</v>
      </c>
      <c r="G224" s="200" t="s">
        <v>153</v>
      </c>
      <c r="H224" s="200" t="s">
        <v>196</v>
      </c>
      <c r="I224" s="200" t="s">
        <v>128</v>
      </c>
      <c r="J224" s="200" t="s">
        <v>196</v>
      </c>
      <c r="K224" s="200" t="s">
        <v>196</v>
      </c>
      <c r="L224" s="200" t="s">
        <v>196</v>
      </c>
      <c r="M224" s="201">
        <v>48.19</v>
      </c>
      <c r="N224" t="str">
        <f t="shared" si="3"/>
        <v>723100010100</v>
      </c>
    </row>
    <row r="225" spans="1:14" x14ac:dyDescent="0.25">
      <c r="A225" s="200" t="s">
        <v>108</v>
      </c>
      <c r="B225" s="200" t="s">
        <v>242</v>
      </c>
      <c r="C225" s="200" t="s">
        <v>243</v>
      </c>
      <c r="D225" s="200" t="s">
        <v>126</v>
      </c>
      <c r="E225" s="200" t="s">
        <v>127</v>
      </c>
      <c r="F225" s="200" t="s">
        <v>125</v>
      </c>
      <c r="G225" s="200" t="s">
        <v>154</v>
      </c>
      <c r="H225" s="200" t="s">
        <v>196</v>
      </c>
      <c r="I225" s="200" t="s">
        <v>128</v>
      </c>
      <c r="J225" s="200" t="s">
        <v>196</v>
      </c>
      <c r="K225" s="200" t="s">
        <v>196</v>
      </c>
      <c r="L225" s="200" t="s">
        <v>196</v>
      </c>
      <c r="M225" s="201">
        <v>687.75</v>
      </c>
      <c r="N225" t="str">
        <f t="shared" si="3"/>
        <v>724000010100</v>
      </c>
    </row>
    <row r="226" spans="1:14" x14ac:dyDescent="0.25">
      <c r="A226" s="200" t="s">
        <v>108</v>
      </c>
      <c r="B226" s="200" t="s">
        <v>242</v>
      </c>
      <c r="C226" s="200" t="s">
        <v>243</v>
      </c>
      <c r="D226" s="200" t="s">
        <v>126</v>
      </c>
      <c r="E226" s="200" t="s">
        <v>127</v>
      </c>
      <c r="F226" s="200" t="s">
        <v>125</v>
      </c>
      <c r="G226" s="200" t="s">
        <v>151</v>
      </c>
      <c r="H226" s="200" t="s">
        <v>196</v>
      </c>
      <c r="I226" s="200" t="s">
        <v>128</v>
      </c>
      <c r="J226" s="200" t="s">
        <v>196</v>
      </c>
      <c r="K226" s="200" t="s">
        <v>196</v>
      </c>
      <c r="L226" s="200" t="s">
        <v>196</v>
      </c>
      <c r="M226" s="201">
        <v>9.66</v>
      </c>
      <c r="N226" t="str">
        <f t="shared" si="3"/>
        <v>722100010100</v>
      </c>
    </row>
    <row r="227" spans="1:14" x14ac:dyDescent="0.25">
      <c r="A227" s="200" t="s">
        <v>108</v>
      </c>
      <c r="B227" s="200" t="s">
        <v>242</v>
      </c>
      <c r="C227" s="200" t="s">
        <v>243</v>
      </c>
      <c r="D227" s="200" t="s">
        <v>126</v>
      </c>
      <c r="E227" s="200" t="s">
        <v>127</v>
      </c>
      <c r="F227" s="200" t="s">
        <v>125</v>
      </c>
      <c r="G227" s="200" t="s">
        <v>157</v>
      </c>
      <c r="H227" s="200" t="s">
        <v>196</v>
      </c>
      <c r="I227" s="200" t="s">
        <v>128</v>
      </c>
      <c r="J227" s="200" t="s">
        <v>196</v>
      </c>
      <c r="K227" s="200" t="s">
        <v>196</v>
      </c>
      <c r="L227" s="200" t="s">
        <v>196</v>
      </c>
      <c r="M227" s="201">
        <v>228.47</v>
      </c>
      <c r="N227" t="str">
        <f t="shared" si="3"/>
        <v>726900010100</v>
      </c>
    </row>
    <row r="228" spans="1:14" x14ac:dyDescent="0.25">
      <c r="A228" s="200" t="s">
        <v>108</v>
      </c>
      <c r="B228" s="200" t="s">
        <v>242</v>
      </c>
      <c r="C228" s="200" t="s">
        <v>243</v>
      </c>
      <c r="D228" s="200" t="s">
        <v>126</v>
      </c>
      <c r="E228" s="200" t="s">
        <v>127</v>
      </c>
      <c r="F228" s="200" t="s">
        <v>125</v>
      </c>
      <c r="G228" s="200" t="s">
        <v>157</v>
      </c>
      <c r="H228" s="200" t="s">
        <v>196</v>
      </c>
      <c r="I228" s="200" t="s">
        <v>128</v>
      </c>
      <c r="J228" s="200" t="s">
        <v>196</v>
      </c>
      <c r="K228" s="200" t="s">
        <v>196</v>
      </c>
      <c r="L228" s="200" t="s">
        <v>196</v>
      </c>
      <c r="M228" s="201">
        <v>41.54</v>
      </c>
      <c r="N228" t="str">
        <f t="shared" si="3"/>
        <v>726900010100</v>
      </c>
    </row>
    <row r="229" spans="1:14" x14ac:dyDescent="0.25">
      <c r="A229" s="200" t="s">
        <v>108</v>
      </c>
      <c r="B229" s="200" t="s">
        <v>242</v>
      </c>
      <c r="C229" s="200" t="s">
        <v>243</v>
      </c>
      <c r="D229" s="200" t="s">
        <v>126</v>
      </c>
      <c r="E229" s="200" t="s">
        <v>127</v>
      </c>
      <c r="F229" s="200" t="s">
        <v>125</v>
      </c>
      <c r="G229" s="200" t="s">
        <v>146</v>
      </c>
      <c r="H229" s="200" t="s">
        <v>196</v>
      </c>
      <c r="I229" s="200" t="s">
        <v>128</v>
      </c>
      <c r="J229" s="200" t="s">
        <v>196</v>
      </c>
      <c r="K229" s="200" t="s">
        <v>196</v>
      </c>
      <c r="L229" s="200" t="s">
        <v>196</v>
      </c>
      <c r="M229" s="201">
        <v>-1.73</v>
      </c>
      <c r="N229" t="str">
        <f t="shared" si="3"/>
        <v>215500010100</v>
      </c>
    </row>
    <row r="230" spans="1:14" x14ac:dyDescent="0.25">
      <c r="A230" s="200" t="s">
        <v>108</v>
      </c>
      <c r="B230" s="200" t="s">
        <v>242</v>
      </c>
      <c r="C230" s="200" t="s">
        <v>243</v>
      </c>
      <c r="D230" s="200" t="s">
        <v>126</v>
      </c>
      <c r="E230" s="200" t="s">
        <v>127</v>
      </c>
      <c r="F230" s="200" t="s">
        <v>125</v>
      </c>
      <c r="G230" s="200" t="s">
        <v>143</v>
      </c>
      <c r="H230" s="200" t="s">
        <v>196</v>
      </c>
      <c r="I230" s="200" t="s">
        <v>128</v>
      </c>
      <c r="J230" s="200" t="s">
        <v>196</v>
      </c>
      <c r="K230" s="200" t="s">
        <v>196</v>
      </c>
      <c r="L230" s="200" t="s">
        <v>196</v>
      </c>
      <c r="M230" s="201">
        <v>-108.5</v>
      </c>
      <c r="N230" t="str">
        <f t="shared" si="3"/>
        <v>213000010100</v>
      </c>
    </row>
    <row r="231" spans="1:14" x14ac:dyDescent="0.25">
      <c r="A231" s="200" t="s">
        <v>108</v>
      </c>
      <c r="B231" s="200" t="s">
        <v>242</v>
      </c>
      <c r="C231" s="200" t="s">
        <v>243</v>
      </c>
      <c r="D231" s="200" t="s">
        <v>126</v>
      </c>
      <c r="E231" s="200" t="s">
        <v>127</v>
      </c>
      <c r="F231" s="200" t="s">
        <v>125</v>
      </c>
      <c r="G231" s="200" t="s">
        <v>139</v>
      </c>
      <c r="H231" s="200" t="s">
        <v>196</v>
      </c>
      <c r="I231" s="200" t="s">
        <v>128</v>
      </c>
      <c r="J231" s="200" t="s">
        <v>196</v>
      </c>
      <c r="K231" s="200" t="s">
        <v>196</v>
      </c>
      <c r="L231" s="200" t="s">
        <v>196</v>
      </c>
      <c r="M231" s="201">
        <v>-50</v>
      </c>
      <c r="N231" t="str">
        <f t="shared" si="3"/>
        <v>210000010100</v>
      </c>
    </row>
    <row r="232" spans="1:14" x14ac:dyDescent="0.25">
      <c r="A232" s="200" t="s">
        <v>108</v>
      </c>
      <c r="B232" s="200" t="s">
        <v>242</v>
      </c>
      <c r="C232" s="200" t="s">
        <v>243</v>
      </c>
      <c r="D232" s="200" t="s">
        <v>126</v>
      </c>
      <c r="E232" s="200" t="s">
        <v>127</v>
      </c>
      <c r="F232" s="200" t="s">
        <v>125</v>
      </c>
      <c r="G232" s="200" t="s">
        <v>139</v>
      </c>
      <c r="H232" s="200" t="s">
        <v>196</v>
      </c>
      <c r="I232" s="200" t="s">
        <v>128</v>
      </c>
      <c r="J232" s="200" t="s">
        <v>196</v>
      </c>
      <c r="K232" s="200" t="s">
        <v>196</v>
      </c>
      <c r="L232" s="200" t="s">
        <v>196</v>
      </c>
      <c r="M232" s="201">
        <v>-29.66</v>
      </c>
      <c r="N232" t="str">
        <f t="shared" si="3"/>
        <v>210000010100</v>
      </c>
    </row>
    <row r="233" spans="1:14" x14ac:dyDescent="0.25">
      <c r="A233" s="200" t="s">
        <v>108</v>
      </c>
      <c r="B233" s="200" t="s">
        <v>242</v>
      </c>
      <c r="C233" s="200" t="s">
        <v>243</v>
      </c>
      <c r="D233" s="200" t="s">
        <v>126</v>
      </c>
      <c r="E233" s="200" t="s">
        <v>127</v>
      </c>
      <c r="F233" s="200" t="s">
        <v>125</v>
      </c>
      <c r="G233" s="200" t="s">
        <v>140</v>
      </c>
      <c r="H233" s="200" t="s">
        <v>196</v>
      </c>
      <c r="I233" s="200" t="s">
        <v>128</v>
      </c>
      <c r="J233" s="200" t="s">
        <v>196</v>
      </c>
      <c r="K233" s="200" t="s">
        <v>196</v>
      </c>
      <c r="L233" s="200" t="s">
        <v>196</v>
      </c>
      <c r="M233" s="201">
        <v>-228.47</v>
      </c>
      <c r="N233" t="str">
        <f t="shared" si="3"/>
        <v>210500010100</v>
      </c>
    </row>
    <row r="234" spans="1:14" x14ac:dyDescent="0.25">
      <c r="A234" s="200" t="s">
        <v>108</v>
      </c>
      <c r="B234" s="200" t="s">
        <v>242</v>
      </c>
      <c r="C234" s="200" t="s">
        <v>243</v>
      </c>
      <c r="D234" s="200" t="s">
        <v>126</v>
      </c>
      <c r="E234" s="200" t="s">
        <v>127</v>
      </c>
      <c r="F234" s="200" t="s">
        <v>125</v>
      </c>
      <c r="G234" s="200" t="s">
        <v>160</v>
      </c>
      <c r="H234" s="200" t="s">
        <v>196</v>
      </c>
      <c r="I234" s="200" t="s">
        <v>128</v>
      </c>
      <c r="J234" s="200" t="s">
        <v>196</v>
      </c>
      <c r="K234" s="200" t="s">
        <v>196</v>
      </c>
      <c r="L234" s="200" t="s">
        <v>196</v>
      </c>
      <c r="M234" s="201">
        <v>-9.66</v>
      </c>
      <c r="N234" t="str">
        <f t="shared" si="3"/>
        <v>205700010100</v>
      </c>
    </row>
    <row r="235" spans="1:14" x14ac:dyDescent="0.25">
      <c r="A235" s="200" t="s">
        <v>108</v>
      </c>
      <c r="B235" s="200" t="s">
        <v>244</v>
      </c>
      <c r="C235" s="200" t="s">
        <v>245</v>
      </c>
      <c r="D235" s="200" t="s">
        <v>126</v>
      </c>
      <c r="E235" s="200" t="s">
        <v>127</v>
      </c>
      <c r="F235" s="200" t="s">
        <v>125</v>
      </c>
      <c r="G235" s="200" t="s">
        <v>149</v>
      </c>
      <c r="H235" s="200" t="s">
        <v>196</v>
      </c>
      <c r="I235" s="200" t="s">
        <v>128</v>
      </c>
      <c r="J235" s="200" t="s">
        <v>196</v>
      </c>
      <c r="K235" s="200" t="s">
        <v>196</v>
      </c>
      <c r="L235" s="200" t="s">
        <v>196</v>
      </c>
      <c r="M235" s="201">
        <v>476.89</v>
      </c>
      <c r="N235" t="str">
        <f t="shared" si="3"/>
        <v>710000010100</v>
      </c>
    </row>
    <row r="236" spans="1:14" x14ac:dyDescent="0.25">
      <c r="A236" s="200" t="s">
        <v>108</v>
      </c>
      <c r="B236" s="200" t="s">
        <v>244</v>
      </c>
      <c r="C236" s="200" t="s">
        <v>245</v>
      </c>
      <c r="D236" s="200" t="s">
        <v>126</v>
      </c>
      <c r="E236" s="200" t="s">
        <v>127</v>
      </c>
      <c r="F236" s="200" t="s">
        <v>125</v>
      </c>
      <c r="G236" s="200" t="s">
        <v>152</v>
      </c>
      <c r="H236" s="200" t="s">
        <v>196</v>
      </c>
      <c r="I236" s="200" t="s">
        <v>128</v>
      </c>
      <c r="J236" s="200" t="s">
        <v>196</v>
      </c>
      <c r="K236" s="200" t="s">
        <v>196</v>
      </c>
      <c r="L236" s="200" t="s">
        <v>196</v>
      </c>
      <c r="M236" s="201">
        <v>29.56</v>
      </c>
      <c r="N236" t="str">
        <f t="shared" si="3"/>
        <v>723000010100</v>
      </c>
    </row>
    <row r="237" spans="1:14" x14ac:dyDescent="0.25">
      <c r="A237" s="200" t="s">
        <v>108</v>
      </c>
      <c r="B237" s="200" t="s">
        <v>244</v>
      </c>
      <c r="C237" s="200" t="s">
        <v>245</v>
      </c>
      <c r="D237" s="200" t="s">
        <v>126</v>
      </c>
      <c r="E237" s="200" t="s">
        <v>127</v>
      </c>
      <c r="F237" s="200" t="s">
        <v>125</v>
      </c>
      <c r="G237" s="200" t="s">
        <v>153</v>
      </c>
      <c r="H237" s="200" t="s">
        <v>196</v>
      </c>
      <c r="I237" s="200" t="s">
        <v>128</v>
      </c>
      <c r="J237" s="200" t="s">
        <v>196</v>
      </c>
      <c r="K237" s="200" t="s">
        <v>196</v>
      </c>
      <c r="L237" s="200" t="s">
        <v>196</v>
      </c>
      <c r="M237" s="201">
        <v>6.91</v>
      </c>
      <c r="N237" t="str">
        <f t="shared" si="3"/>
        <v>723100010100</v>
      </c>
    </row>
    <row r="238" spans="1:14" x14ac:dyDescent="0.25">
      <c r="A238" s="200" t="s">
        <v>108</v>
      </c>
      <c r="B238" s="200" t="s">
        <v>244</v>
      </c>
      <c r="C238" s="200" t="s">
        <v>245</v>
      </c>
      <c r="D238" s="200" t="s">
        <v>126</v>
      </c>
      <c r="E238" s="200" t="s">
        <v>127</v>
      </c>
      <c r="F238" s="200" t="s">
        <v>125</v>
      </c>
      <c r="G238" s="200" t="s">
        <v>141</v>
      </c>
      <c r="H238" s="200" t="s">
        <v>196</v>
      </c>
      <c r="I238" s="200" t="s">
        <v>128</v>
      </c>
      <c r="J238" s="200" t="s">
        <v>196</v>
      </c>
      <c r="K238" s="200" t="s">
        <v>196</v>
      </c>
      <c r="L238" s="200" t="s">
        <v>196</v>
      </c>
      <c r="M238" s="201">
        <v>-29.56</v>
      </c>
      <c r="N238" t="str">
        <f t="shared" si="3"/>
        <v>211000010100</v>
      </c>
    </row>
    <row r="239" spans="1:14" x14ac:dyDescent="0.25">
      <c r="A239" s="200" t="s">
        <v>108</v>
      </c>
      <c r="B239" s="200" t="s">
        <v>244</v>
      </c>
      <c r="C239" s="200" t="s">
        <v>245</v>
      </c>
      <c r="D239" s="200" t="s">
        <v>126</v>
      </c>
      <c r="E239" s="200" t="s">
        <v>127</v>
      </c>
      <c r="F239" s="200" t="s">
        <v>125</v>
      </c>
      <c r="G239" s="200" t="s">
        <v>135</v>
      </c>
      <c r="H239" s="200" t="s">
        <v>196</v>
      </c>
      <c r="I239" s="200" t="s">
        <v>128</v>
      </c>
      <c r="J239" s="200" t="s">
        <v>196</v>
      </c>
      <c r="K239" s="200" t="s">
        <v>196</v>
      </c>
      <c r="L239" s="200" t="s">
        <v>196</v>
      </c>
      <c r="M239" s="201">
        <v>-29.56</v>
      </c>
      <c r="N239" t="str">
        <f t="shared" si="3"/>
        <v>205300010100</v>
      </c>
    </row>
    <row r="240" spans="1:14" x14ac:dyDescent="0.25">
      <c r="A240" s="200" t="s">
        <v>108</v>
      </c>
      <c r="B240" s="200" t="s">
        <v>244</v>
      </c>
      <c r="C240" s="200" t="s">
        <v>245</v>
      </c>
      <c r="D240" s="200" t="s">
        <v>126</v>
      </c>
      <c r="E240" s="200" t="s">
        <v>127</v>
      </c>
      <c r="F240" s="200" t="s">
        <v>125</v>
      </c>
      <c r="G240" s="200" t="s">
        <v>147</v>
      </c>
      <c r="H240" s="200" t="s">
        <v>196</v>
      </c>
      <c r="I240" s="200" t="s">
        <v>128</v>
      </c>
      <c r="J240" s="200" t="s">
        <v>196</v>
      </c>
      <c r="K240" s="200" t="s">
        <v>196</v>
      </c>
      <c r="L240" s="200" t="s">
        <v>196</v>
      </c>
      <c r="M240" s="201">
        <v>-6.91</v>
      </c>
      <c r="N240" t="str">
        <f t="shared" si="3"/>
        <v>216000010100</v>
      </c>
    </row>
    <row r="241" spans="1:14" x14ac:dyDescent="0.25">
      <c r="A241" s="200" t="s">
        <v>108</v>
      </c>
      <c r="B241" s="200" t="s">
        <v>244</v>
      </c>
      <c r="C241" s="200" t="s">
        <v>245</v>
      </c>
      <c r="D241" s="200" t="s">
        <v>126</v>
      </c>
      <c r="E241" s="200" t="s">
        <v>127</v>
      </c>
      <c r="F241" s="200" t="s">
        <v>125</v>
      </c>
      <c r="G241" s="200" t="s">
        <v>144</v>
      </c>
      <c r="H241" s="200" t="s">
        <v>196</v>
      </c>
      <c r="I241" s="200" t="s">
        <v>128</v>
      </c>
      <c r="J241" s="200" t="s">
        <v>196</v>
      </c>
      <c r="K241" s="200" t="s">
        <v>196</v>
      </c>
      <c r="L241" s="200" t="s">
        <v>196</v>
      </c>
      <c r="M241" s="201">
        <v>-23.46</v>
      </c>
      <c r="N241" t="str">
        <f t="shared" si="3"/>
        <v>214000010100</v>
      </c>
    </row>
    <row r="242" spans="1:14" x14ac:dyDescent="0.25">
      <c r="A242" s="200" t="s">
        <v>108</v>
      </c>
      <c r="B242" s="200" t="s">
        <v>244</v>
      </c>
      <c r="C242" s="200" t="s">
        <v>245</v>
      </c>
      <c r="D242" s="200" t="s">
        <v>126</v>
      </c>
      <c r="E242" s="200" t="s">
        <v>127</v>
      </c>
      <c r="F242" s="200" t="s">
        <v>125</v>
      </c>
      <c r="G242" s="200" t="s">
        <v>138</v>
      </c>
      <c r="H242" s="200" t="s">
        <v>196</v>
      </c>
      <c r="I242" s="200" t="s">
        <v>128</v>
      </c>
      <c r="J242" s="200" t="s">
        <v>196</v>
      </c>
      <c r="K242" s="200" t="s">
        <v>196</v>
      </c>
      <c r="L242" s="200" t="s">
        <v>196</v>
      </c>
      <c r="M242" s="201">
        <v>-6.91</v>
      </c>
      <c r="N242" t="str">
        <f t="shared" si="3"/>
        <v>205800010100</v>
      </c>
    </row>
    <row r="243" spans="1:14" x14ac:dyDescent="0.25">
      <c r="A243" s="200" t="s">
        <v>108</v>
      </c>
      <c r="B243" s="200" t="s">
        <v>244</v>
      </c>
      <c r="C243" s="200" t="s">
        <v>245</v>
      </c>
      <c r="D243" s="200" t="s">
        <v>126</v>
      </c>
      <c r="E243" s="200" t="s">
        <v>127</v>
      </c>
      <c r="F243" s="200" t="s">
        <v>125</v>
      </c>
      <c r="G243" s="200" t="s">
        <v>145</v>
      </c>
      <c r="H243" s="200" t="s">
        <v>196</v>
      </c>
      <c r="I243" s="200" t="s">
        <v>128</v>
      </c>
      <c r="J243" s="200" t="s">
        <v>196</v>
      </c>
      <c r="K243" s="200" t="s">
        <v>196</v>
      </c>
      <c r="L243" s="200" t="s">
        <v>196</v>
      </c>
      <c r="M243" s="201">
        <v>-9.41</v>
      </c>
      <c r="N243" t="str">
        <f t="shared" si="3"/>
        <v>215000010100</v>
      </c>
    </row>
    <row r="244" spans="1:14" x14ac:dyDescent="0.25">
      <c r="A244" s="200" t="s">
        <v>108</v>
      </c>
      <c r="B244" s="200" t="s">
        <v>244</v>
      </c>
      <c r="C244" s="200" t="s">
        <v>245</v>
      </c>
      <c r="D244" s="200" t="s">
        <v>126</v>
      </c>
      <c r="E244" s="200" t="s">
        <v>127</v>
      </c>
      <c r="F244" s="200" t="s">
        <v>125</v>
      </c>
      <c r="G244" s="200" t="s">
        <v>124</v>
      </c>
      <c r="H244" s="200" t="s">
        <v>196</v>
      </c>
      <c r="I244" s="200" t="s">
        <v>128</v>
      </c>
      <c r="J244" s="200" t="s">
        <v>196</v>
      </c>
      <c r="K244" s="200" t="s">
        <v>196</v>
      </c>
      <c r="L244" s="200" t="s">
        <v>196</v>
      </c>
      <c r="M244" s="201">
        <v>-407.55</v>
      </c>
      <c r="N244" t="str">
        <f t="shared" si="3"/>
        <v>100000010100</v>
      </c>
    </row>
    <row r="245" spans="1:14" x14ac:dyDescent="0.25">
      <c r="A245" s="200" t="s">
        <v>108</v>
      </c>
      <c r="B245" s="200" t="s">
        <v>246</v>
      </c>
      <c r="C245" s="200" t="s">
        <v>247</v>
      </c>
      <c r="D245" s="200" t="s">
        <v>126</v>
      </c>
      <c r="E245" s="200" t="s">
        <v>127</v>
      </c>
      <c r="F245" s="200" t="s">
        <v>125</v>
      </c>
      <c r="G245" s="200" t="s">
        <v>145</v>
      </c>
      <c r="H245" s="200" t="s">
        <v>196</v>
      </c>
      <c r="I245" s="200" t="s">
        <v>128</v>
      </c>
      <c r="J245" s="200" t="s">
        <v>196</v>
      </c>
      <c r="K245" s="200" t="s">
        <v>196</v>
      </c>
      <c r="L245" s="200" t="s">
        <v>196</v>
      </c>
      <c r="M245" s="201">
        <v>-112.1</v>
      </c>
      <c r="N245" t="str">
        <f t="shared" si="3"/>
        <v>215000010100</v>
      </c>
    </row>
    <row r="246" spans="1:14" x14ac:dyDescent="0.25">
      <c r="A246" s="200" t="s">
        <v>108</v>
      </c>
      <c r="B246" s="200" t="s">
        <v>246</v>
      </c>
      <c r="C246" s="200" t="s">
        <v>247</v>
      </c>
      <c r="D246" s="200" t="s">
        <v>126</v>
      </c>
      <c r="E246" s="200" t="s">
        <v>127</v>
      </c>
      <c r="F246" s="200" t="s">
        <v>125</v>
      </c>
      <c r="G246" s="200" t="s">
        <v>124</v>
      </c>
      <c r="H246" s="200" t="s">
        <v>196</v>
      </c>
      <c r="I246" s="200" t="s">
        <v>128</v>
      </c>
      <c r="J246" s="200" t="s">
        <v>196</v>
      </c>
      <c r="K246" s="200" t="s">
        <v>196</v>
      </c>
      <c r="L246" s="200" t="s">
        <v>196</v>
      </c>
      <c r="M246" s="201">
        <v>-1519.18</v>
      </c>
      <c r="N246" t="str">
        <f t="shared" si="3"/>
        <v>100000010100</v>
      </c>
    </row>
    <row r="247" spans="1:14" x14ac:dyDescent="0.25">
      <c r="A247" s="200" t="s">
        <v>108</v>
      </c>
      <c r="B247" s="200" t="s">
        <v>246</v>
      </c>
      <c r="C247" s="200" t="s">
        <v>247</v>
      </c>
      <c r="D247" s="200" t="s">
        <v>126</v>
      </c>
      <c r="E247" s="200" t="s">
        <v>127</v>
      </c>
      <c r="F247" s="200" t="s">
        <v>125</v>
      </c>
      <c r="G247" s="200" t="s">
        <v>139</v>
      </c>
      <c r="H247" s="200" t="s">
        <v>196</v>
      </c>
      <c r="I247" s="200" t="s">
        <v>128</v>
      </c>
      <c r="J247" s="200" t="s">
        <v>196</v>
      </c>
      <c r="K247" s="200" t="s">
        <v>196</v>
      </c>
      <c r="L247" s="200" t="s">
        <v>196</v>
      </c>
      <c r="M247" s="201">
        <v>-27.68</v>
      </c>
      <c r="N247" t="str">
        <f t="shared" si="3"/>
        <v>210000010100</v>
      </c>
    </row>
    <row r="248" spans="1:14" x14ac:dyDescent="0.25">
      <c r="A248" s="200" t="s">
        <v>108</v>
      </c>
      <c r="B248" s="200" t="s">
        <v>246</v>
      </c>
      <c r="C248" s="200" t="s">
        <v>247</v>
      </c>
      <c r="D248" s="200" t="s">
        <v>126</v>
      </c>
      <c r="E248" s="200" t="s">
        <v>127</v>
      </c>
      <c r="F248" s="200" t="s">
        <v>125</v>
      </c>
      <c r="G248" s="200" t="s">
        <v>141</v>
      </c>
      <c r="H248" s="200" t="s">
        <v>196</v>
      </c>
      <c r="I248" s="200" t="s">
        <v>128</v>
      </c>
      <c r="J248" s="200" t="s">
        <v>196</v>
      </c>
      <c r="K248" s="200" t="s">
        <v>196</v>
      </c>
      <c r="L248" s="200" t="s">
        <v>196</v>
      </c>
      <c r="M248" s="201">
        <v>-135.29</v>
      </c>
      <c r="N248" t="str">
        <f t="shared" si="3"/>
        <v>211000010100</v>
      </c>
    </row>
    <row r="249" spans="1:14" x14ac:dyDescent="0.25">
      <c r="A249" s="200" t="s">
        <v>108</v>
      </c>
      <c r="B249" s="200" t="s">
        <v>246</v>
      </c>
      <c r="C249" s="200" t="s">
        <v>247</v>
      </c>
      <c r="D249" s="200" t="s">
        <v>126</v>
      </c>
      <c r="E249" s="200" t="s">
        <v>127</v>
      </c>
      <c r="F249" s="200" t="s">
        <v>125</v>
      </c>
      <c r="G249" s="200" t="s">
        <v>135</v>
      </c>
      <c r="H249" s="200" t="s">
        <v>196</v>
      </c>
      <c r="I249" s="200" t="s">
        <v>128</v>
      </c>
      <c r="J249" s="200" t="s">
        <v>196</v>
      </c>
      <c r="K249" s="200" t="s">
        <v>196</v>
      </c>
      <c r="L249" s="200" t="s">
        <v>196</v>
      </c>
      <c r="M249" s="201">
        <v>-135.29</v>
      </c>
      <c r="N249" t="str">
        <f t="shared" si="3"/>
        <v>205300010100</v>
      </c>
    </row>
    <row r="250" spans="1:14" x14ac:dyDescent="0.25">
      <c r="A250" s="200" t="s">
        <v>108</v>
      </c>
      <c r="B250" s="200" t="s">
        <v>246</v>
      </c>
      <c r="C250" s="200" t="s">
        <v>247</v>
      </c>
      <c r="D250" s="200" t="s">
        <v>126</v>
      </c>
      <c r="E250" s="200" t="s">
        <v>127</v>
      </c>
      <c r="F250" s="200" t="s">
        <v>125</v>
      </c>
      <c r="G250" s="200" t="s">
        <v>147</v>
      </c>
      <c r="H250" s="200" t="s">
        <v>196</v>
      </c>
      <c r="I250" s="200" t="s">
        <v>128</v>
      </c>
      <c r="J250" s="200" t="s">
        <v>196</v>
      </c>
      <c r="K250" s="200" t="s">
        <v>196</v>
      </c>
      <c r="L250" s="200" t="s">
        <v>196</v>
      </c>
      <c r="M250" s="201">
        <v>-31.64</v>
      </c>
      <c r="N250" t="str">
        <f t="shared" si="3"/>
        <v>216000010100</v>
      </c>
    </row>
    <row r="251" spans="1:14" x14ac:dyDescent="0.25">
      <c r="A251" s="200" t="s">
        <v>108</v>
      </c>
      <c r="B251" s="200" t="s">
        <v>246</v>
      </c>
      <c r="C251" s="200" t="s">
        <v>247</v>
      </c>
      <c r="D251" s="200" t="s">
        <v>126</v>
      </c>
      <c r="E251" s="200" t="s">
        <v>127</v>
      </c>
      <c r="F251" s="200" t="s">
        <v>125</v>
      </c>
      <c r="G251" s="200" t="s">
        <v>144</v>
      </c>
      <c r="H251" s="200" t="s">
        <v>196</v>
      </c>
      <c r="I251" s="200" t="s">
        <v>128</v>
      </c>
      <c r="J251" s="200" t="s">
        <v>196</v>
      </c>
      <c r="K251" s="200" t="s">
        <v>196</v>
      </c>
      <c r="L251" s="200" t="s">
        <v>196</v>
      </c>
      <c r="M251" s="201">
        <v>-219.38</v>
      </c>
      <c r="N251" t="str">
        <f t="shared" si="3"/>
        <v>214000010100</v>
      </c>
    </row>
    <row r="252" spans="1:14" x14ac:dyDescent="0.25">
      <c r="A252" s="200" t="s">
        <v>108</v>
      </c>
      <c r="B252" s="200" t="s">
        <v>246</v>
      </c>
      <c r="C252" s="200" t="s">
        <v>247</v>
      </c>
      <c r="D252" s="200" t="s">
        <v>126</v>
      </c>
      <c r="E252" s="200" t="s">
        <v>127</v>
      </c>
      <c r="F252" s="200" t="s">
        <v>125</v>
      </c>
      <c r="G252" s="200" t="s">
        <v>138</v>
      </c>
      <c r="H252" s="200" t="s">
        <v>196</v>
      </c>
      <c r="I252" s="200" t="s">
        <v>128</v>
      </c>
      <c r="J252" s="200" t="s">
        <v>196</v>
      </c>
      <c r="K252" s="200" t="s">
        <v>196</v>
      </c>
      <c r="L252" s="200" t="s">
        <v>196</v>
      </c>
      <c r="M252" s="201">
        <v>-31.64</v>
      </c>
      <c r="N252" t="str">
        <f t="shared" si="3"/>
        <v>205800010100</v>
      </c>
    </row>
    <row r="253" spans="1:14" x14ac:dyDescent="0.25">
      <c r="A253" s="200" t="s">
        <v>108</v>
      </c>
      <c r="B253" s="200" t="s">
        <v>246</v>
      </c>
      <c r="C253" s="200" t="s">
        <v>247</v>
      </c>
      <c r="D253" s="200" t="s">
        <v>126</v>
      </c>
      <c r="E253" s="200" t="s">
        <v>127</v>
      </c>
      <c r="F253" s="200" t="s">
        <v>125</v>
      </c>
      <c r="G253" s="200" t="s">
        <v>139</v>
      </c>
      <c r="H253" s="200" t="s">
        <v>196</v>
      </c>
      <c r="I253" s="200" t="s">
        <v>128</v>
      </c>
      <c r="J253" s="200" t="s">
        <v>196</v>
      </c>
      <c r="K253" s="200" t="s">
        <v>196</v>
      </c>
      <c r="L253" s="200" t="s">
        <v>196</v>
      </c>
      <c r="M253" s="201">
        <v>-6.54</v>
      </c>
      <c r="N253" t="str">
        <f t="shared" si="3"/>
        <v>210000010100</v>
      </c>
    </row>
    <row r="254" spans="1:14" x14ac:dyDescent="0.25">
      <c r="A254" s="200" t="s">
        <v>108</v>
      </c>
      <c r="B254" s="200" t="s">
        <v>246</v>
      </c>
      <c r="C254" s="200" t="s">
        <v>247</v>
      </c>
      <c r="D254" s="200" t="s">
        <v>126</v>
      </c>
      <c r="E254" s="200" t="s">
        <v>127</v>
      </c>
      <c r="F254" s="200" t="s">
        <v>125</v>
      </c>
      <c r="G254" s="200" t="s">
        <v>139</v>
      </c>
      <c r="H254" s="200" t="s">
        <v>196</v>
      </c>
      <c r="I254" s="200" t="s">
        <v>128</v>
      </c>
      <c r="J254" s="200" t="s">
        <v>196</v>
      </c>
      <c r="K254" s="200" t="s">
        <v>196</v>
      </c>
      <c r="L254" s="200" t="s">
        <v>196</v>
      </c>
      <c r="M254" s="201">
        <v>-23.52</v>
      </c>
      <c r="N254" t="str">
        <f t="shared" si="3"/>
        <v>210000010100</v>
      </c>
    </row>
    <row r="255" spans="1:14" x14ac:dyDescent="0.25">
      <c r="A255" s="200" t="s">
        <v>108</v>
      </c>
      <c r="B255" s="200" t="s">
        <v>246</v>
      </c>
      <c r="C255" s="200" t="s">
        <v>247</v>
      </c>
      <c r="D255" s="200" t="s">
        <v>126</v>
      </c>
      <c r="E255" s="200" t="s">
        <v>127</v>
      </c>
      <c r="F255" s="200" t="s">
        <v>125</v>
      </c>
      <c r="G255" s="200" t="s">
        <v>160</v>
      </c>
      <c r="H255" s="200" t="s">
        <v>196</v>
      </c>
      <c r="I255" s="200" t="s">
        <v>128</v>
      </c>
      <c r="J255" s="200" t="s">
        <v>196</v>
      </c>
      <c r="K255" s="200" t="s">
        <v>196</v>
      </c>
      <c r="L255" s="200" t="s">
        <v>196</v>
      </c>
      <c r="M255" s="201">
        <v>-11.82</v>
      </c>
      <c r="N255" t="str">
        <f t="shared" si="3"/>
        <v>205700010100</v>
      </c>
    </row>
    <row r="256" spans="1:14" x14ac:dyDescent="0.25">
      <c r="A256" s="200" t="s">
        <v>108</v>
      </c>
      <c r="B256" s="200" t="s">
        <v>246</v>
      </c>
      <c r="C256" s="200" t="s">
        <v>247</v>
      </c>
      <c r="D256" s="200" t="s">
        <v>126</v>
      </c>
      <c r="E256" s="200" t="s">
        <v>127</v>
      </c>
      <c r="F256" s="200" t="s">
        <v>125</v>
      </c>
      <c r="G256" s="200" t="s">
        <v>136</v>
      </c>
      <c r="H256" s="200" t="s">
        <v>196</v>
      </c>
      <c r="I256" s="200" t="s">
        <v>128</v>
      </c>
      <c r="J256" s="200" t="s">
        <v>196</v>
      </c>
      <c r="K256" s="200" t="s">
        <v>196</v>
      </c>
      <c r="L256" s="200" t="s">
        <v>196</v>
      </c>
      <c r="M256" s="201">
        <v>-7.64</v>
      </c>
      <c r="N256" t="str">
        <f t="shared" si="3"/>
        <v>205500010100</v>
      </c>
    </row>
    <row r="257" spans="1:14" x14ac:dyDescent="0.25">
      <c r="A257" s="200" t="s">
        <v>108</v>
      </c>
      <c r="B257" s="200" t="s">
        <v>246</v>
      </c>
      <c r="C257" s="200" t="s">
        <v>247</v>
      </c>
      <c r="D257" s="200" t="s">
        <v>126</v>
      </c>
      <c r="E257" s="200" t="s">
        <v>127</v>
      </c>
      <c r="F257" s="200" t="s">
        <v>125</v>
      </c>
      <c r="G257" s="200" t="s">
        <v>134</v>
      </c>
      <c r="H257" s="200" t="s">
        <v>196</v>
      </c>
      <c r="I257" s="200" t="s">
        <v>128</v>
      </c>
      <c r="J257" s="200" t="s">
        <v>196</v>
      </c>
      <c r="K257" s="200" t="s">
        <v>196</v>
      </c>
      <c r="L257" s="200" t="s">
        <v>196</v>
      </c>
      <c r="M257" s="201">
        <v>-152.22</v>
      </c>
      <c r="N257" t="str">
        <f t="shared" si="3"/>
        <v>205200010100</v>
      </c>
    </row>
    <row r="258" spans="1:14" x14ac:dyDescent="0.25">
      <c r="A258" s="200" t="s">
        <v>108</v>
      </c>
      <c r="B258" s="200" t="s">
        <v>246</v>
      </c>
      <c r="C258" s="200" t="s">
        <v>247</v>
      </c>
      <c r="D258" s="200" t="s">
        <v>126</v>
      </c>
      <c r="E258" s="200" t="s">
        <v>127</v>
      </c>
      <c r="F258" s="200" t="s">
        <v>125</v>
      </c>
      <c r="G258" s="200" t="s">
        <v>149</v>
      </c>
      <c r="H258" s="200" t="s">
        <v>196</v>
      </c>
      <c r="I258" s="200" t="s">
        <v>128</v>
      </c>
      <c r="J258" s="200" t="s">
        <v>196</v>
      </c>
      <c r="K258" s="200" t="s">
        <v>196</v>
      </c>
      <c r="L258" s="200" t="s">
        <v>196</v>
      </c>
      <c r="M258" s="201">
        <v>2306.4</v>
      </c>
      <c r="N258" t="str">
        <f t="shared" si="3"/>
        <v>710000010100</v>
      </c>
    </row>
    <row r="259" spans="1:14" x14ac:dyDescent="0.25">
      <c r="A259" s="200" t="s">
        <v>108</v>
      </c>
      <c r="B259" s="200" t="s">
        <v>246</v>
      </c>
      <c r="C259" s="200" t="s">
        <v>247</v>
      </c>
      <c r="D259" s="200" t="s">
        <v>126</v>
      </c>
      <c r="E259" s="200" t="s">
        <v>127</v>
      </c>
      <c r="F259" s="200" t="s">
        <v>125</v>
      </c>
      <c r="G259" s="200" t="s">
        <v>152</v>
      </c>
      <c r="H259" s="200" t="s">
        <v>196</v>
      </c>
      <c r="I259" s="200" t="s">
        <v>128</v>
      </c>
      <c r="J259" s="200" t="s">
        <v>196</v>
      </c>
      <c r="K259" s="200" t="s">
        <v>196</v>
      </c>
      <c r="L259" s="200" t="s">
        <v>196</v>
      </c>
      <c r="M259" s="201">
        <v>135.29</v>
      </c>
      <c r="N259" t="str">
        <f t="shared" ref="N259:N322" si="4">CONCATENATE(G259,E259)</f>
        <v>723000010100</v>
      </c>
    </row>
    <row r="260" spans="1:14" x14ac:dyDescent="0.25">
      <c r="A260" s="200" t="s">
        <v>108</v>
      </c>
      <c r="B260" s="200" t="s">
        <v>246</v>
      </c>
      <c r="C260" s="200" t="s">
        <v>247</v>
      </c>
      <c r="D260" s="200" t="s">
        <v>126</v>
      </c>
      <c r="E260" s="200" t="s">
        <v>127</v>
      </c>
      <c r="F260" s="200" t="s">
        <v>125</v>
      </c>
      <c r="G260" s="200" t="s">
        <v>153</v>
      </c>
      <c r="H260" s="200" t="s">
        <v>196</v>
      </c>
      <c r="I260" s="200" t="s">
        <v>128</v>
      </c>
      <c r="J260" s="200" t="s">
        <v>196</v>
      </c>
      <c r="K260" s="200" t="s">
        <v>196</v>
      </c>
      <c r="L260" s="200" t="s">
        <v>196</v>
      </c>
      <c r="M260" s="201">
        <v>31.64</v>
      </c>
      <c r="N260" t="str">
        <f t="shared" si="4"/>
        <v>723100010100</v>
      </c>
    </row>
    <row r="261" spans="1:14" x14ac:dyDescent="0.25">
      <c r="A261" s="200" t="s">
        <v>108</v>
      </c>
      <c r="B261" s="200" t="s">
        <v>246</v>
      </c>
      <c r="C261" s="200" t="s">
        <v>247</v>
      </c>
      <c r="D261" s="200" t="s">
        <v>126</v>
      </c>
      <c r="E261" s="200" t="s">
        <v>127</v>
      </c>
      <c r="F261" s="200" t="s">
        <v>125</v>
      </c>
      <c r="G261" s="200" t="s">
        <v>156</v>
      </c>
      <c r="H261" s="200" t="s">
        <v>196</v>
      </c>
      <c r="I261" s="200" t="s">
        <v>128</v>
      </c>
      <c r="J261" s="200" t="s">
        <v>196</v>
      </c>
      <c r="K261" s="200" t="s">
        <v>196</v>
      </c>
      <c r="L261" s="200" t="s">
        <v>196</v>
      </c>
      <c r="M261" s="201">
        <v>7.64</v>
      </c>
      <c r="N261" t="str">
        <f t="shared" si="4"/>
        <v>725000010100</v>
      </c>
    </row>
    <row r="262" spans="1:14" x14ac:dyDescent="0.25">
      <c r="A262" s="200" t="s">
        <v>108</v>
      </c>
      <c r="B262" s="200" t="s">
        <v>246</v>
      </c>
      <c r="C262" s="200" t="s">
        <v>247</v>
      </c>
      <c r="D262" s="200" t="s">
        <v>126</v>
      </c>
      <c r="E262" s="200" t="s">
        <v>127</v>
      </c>
      <c r="F262" s="200" t="s">
        <v>125</v>
      </c>
      <c r="G262" s="200" t="s">
        <v>151</v>
      </c>
      <c r="H262" s="200" t="s">
        <v>196</v>
      </c>
      <c r="I262" s="200" t="s">
        <v>128</v>
      </c>
      <c r="J262" s="200" t="s">
        <v>196</v>
      </c>
      <c r="K262" s="200" t="s">
        <v>196</v>
      </c>
      <c r="L262" s="200" t="s">
        <v>196</v>
      </c>
      <c r="M262" s="201">
        <v>11.82</v>
      </c>
      <c r="N262" t="str">
        <f t="shared" si="4"/>
        <v>722100010100</v>
      </c>
    </row>
    <row r="263" spans="1:14" x14ac:dyDescent="0.25">
      <c r="A263" s="200" t="s">
        <v>108</v>
      </c>
      <c r="B263" s="200" t="s">
        <v>246</v>
      </c>
      <c r="C263" s="200" t="s">
        <v>247</v>
      </c>
      <c r="D263" s="200" t="s">
        <v>126</v>
      </c>
      <c r="E263" s="200" t="s">
        <v>127</v>
      </c>
      <c r="F263" s="200" t="s">
        <v>125</v>
      </c>
      <c r="G263" s="200" t="s">
        <v>157</v>
      </c>
      <c r="H263" s="200" t="s">
        <v>196</v>
      </c>
      <c r="I263" s="200" t="s">
        <v>128</v>
      </c>
      <c r="J263" s="200" t="s">
        <v>196</v>
      </c>
      <c r="K263" s="200" t="s">
        <v>196</v>
      </c>
      <c r="L263" s="200" t="s">
        <v>196</v>
      </c>
      <c r="M263" s="201">
        <v>152.22</v>
      </c>
      <c r="N263" t="str">
        <f t="shared" si="4"/>
        <v>726900010100</v>
      </c>
    </row>
    <row r="264" spans="1:14" x14ac:dyDescent="0.25">
      <c r="A264" s="200" t="s">
        <v>108</v>
      </c>
      <c r="B264" s="200" t="s">
        <v>246</v>
      </c>
      <c r="C264" s="200" t="s">
        <v>247</v>
      </c>
      <c r="D264" s="200" t="s">
        <v>126</v>
      </c>
      <c r="E264" s="200" t="s">
        <v>127</v>
      </c>
      <c r="F264" s="200" t="s">
        <v>125</v>
      </c>
      <c r="G264" s="200" t="s">
        <v>157</v>
      </c>
      <c r="H264" s="200" t="s">
        <v>196</v>
      </c>
      <c r="I264" s="200" t="s">
        <v>128</v>
      </c>
      <c r="J264" s="200" t="s">
        <v>196</v>
      </c>
      <c r="K264" s="200" t="s">
        <v>196</v>
      </c>
      <c r="L264" s="200" t="s">
        <v>196</v>
      </c>
      <c r="M264" s="201">
        <v>27.68</v>
      </c>
      <c r="N264" t="str">
        <f t="shared" si="4"/>
        <v>726900010100</v>
      </c>
    </row>
    <row r="265" spans="1:14" x14ac:dyDescent="0.25">
      <c r="A265" s="200" t="s">
        <v>108</v>
      </c>
      <c r="B265" s="200" t="s">
        <v>246</v>
      </c>
      <c r="C265" s="200" t="s">
        <v>247</v>
      </c>
      <c r="D265" s="200" t="s">
        <v>126</v>
      </c>
      <c r="E265" s="200" t="s">
        <v>127</v>
      </c>
      <c r="F265" s="200" t="s">
        <v>125</v>
      </c>
      <c r="G265" s="200" t="s">
        <v>146</v>
      </c>
      <c r="H265" s="200" t="s">
        <v>196</v>
      </c>
      <c r="I265" s="200" t="s">
        <v>128</v>
      </c>
      <c r="J265" s="200" t="s">
        <v>196</v>
      </c>
      <c r="K265" s="200" t="s">
        <v>196</v>
      </c>
      <c r="L265" s="200" t="s">
        <v>196</v>
      </c>
      <c r="M265" s="201">
        <v>-5.92</v>
      </c>
      <c r="N265" t="str">
        <f t="shared" si="4"/>
        <v>215500010100</v>
      </c>
    </row>
    <row r="266" spans="1:14" x14ac:dyDescent="0.25">
      <c r="A266" s="200" t="s">
        <v>108</v>
      </c>
      <c r="B266" s="200" t="s">
        <v>246</v>
      </c>
      <c r="C266" s="200" t="s">
        <v>247</v>
      </c>
      <c r="D266" s="200" t="s">
        <v>126</v>
      </c>
      <c r="E266" s="200" t="s">
        <v>127</v>
      </c>
      <c r="F266" s="200" t="s">
        <v>125</v>
      </c>
      <c r="G266" s="200" t="s">
        <v>142</v>
      </c>
      <c r="H266" s="200" t="s">
        <v>196</v>
      </c>
      <c r="I266" s="200" t="s">
        <v>128</v>
      </c>
      <c r="J266" s="200" t="s">
        <v>196</v>
      </c>
      <c r="K266" s="200" t="s">
        <v>196</v>
      </c>
      <c r="L266" s="200" t="s">
        <v>196</v>
      </c>
      <c r="M266" s="201">
        <v>-11.7</v>
      </c>
      <c r="N266" t="str">
        <f t="shared" si="4"/>
        <v>212500010100</v>
      </c>
    </row>
    <row r="267" spans="1:14" x14ac:dyDescent="0.25">
      <c r="A267" s="200" t="s">
        <v>108</v>
      </c>
      <c r="B267" s="200" t="s">
        <v>246</v>
      </c>
      <c r="C267" s="200" t="s">
        <v>247</v>
      </c>
      <c r="D267" s="200" t="s">
        <v>126</v>
      </c>
      <c r="E267" s="200" t="s">
        <v>127</v>
      </c>
      <c r="F267" s="200" t="s">
        <v>125</v>
      </c>
      <c r="G267" s="200" t="s">
        <v>150</v>
      </c>
      <c r="H267" s="200" t="s">
        <v>196</v>
      </c>
      <c r="I267" s="200" t="s">
        <v>128</v>
      </c>
      <c r="J267" s="200" t="s">
        <v>196</v>
      </c>
      <c r="K267" s="200" t="s">
        <v>196</v>
      </c>
      <c r="L267" s="200" t="s">
        <v>196</v>
      </c>
      <c r="M267" s="201">
        <v>-19.68</v>
      </c>
      <c r="N267" t="str">
        <f t="shared" si="4"/>
        <v>219000010100</v>
      </c>
    </row>
    <row r="268" spans="1:14" x14ac:dyDescent="0.25">
      <c r="A268" s="200" t="s">
        <v>108</v>
      </c>
      <c r="B268" s="200" t="s">
        <v>246</v>
      </c>
      <c r="C268" s="200" t="s">
        <v>247</v>
      </c>
      <c r="D268" s="200" t="s">
        <v>126</v>
      </c>
      <c r="E268" s="200" t="s">
        <v>127</v>
      </c>
      <c r="F268" s="200" t="s">
        <v>125</v>
      </c>
      <c r="G268" s="200" t="s">
        <v>140</v>
      </c>
      <c r="H268" s="200" t="s">
        <v>196</v>
      </c>
      <c r="I268" s="200" t="s">
        <v>128</v>
      </c>
      <c r="J268" s="200" t="s">
        <v>196</v>
      </c>
      <c r="K268" s="200" t="s">
        <v>196</v>
      </c>
      <c r="L268" s="200" t="s">
        <v>196</v>
      </c>
      <c r="M268" s="201">
        <v>-152.22</v>
      </c>
      <c r="N268" t="str">
        <f t="shared" si="4"/>
        <v>210500010100</v>
      </c>
    </row>
    <row r="269" spans="1:14" x14ac:dyDescent="0.25">
      <c r="A269" s="200" t="s">
        <v>108</v>
      </c>
      <c r="B269" s="200" t="s">
        <v>246</v>
      </c>
      <c r="C269" s="200" t="s">
        <v>247</v>
      </c>
      <c r="D269" s="200" t="s">
        <v>126</v>
      </c>
      <c r="E269" s="200" t="s">
        <v>127</v>
      </c>
      <c r="F269" s="200" t="s">
        <v>125</v>
      </c>
      <c r="G269" s="200" t="s">
        <v>139</v>
      </c>
      <c r="H269" s="200" t="s">
        <v>196</v>
      </c>
      <c r="I269" s="200" t="s">
        <v>128</v>
      </c>
      <c r="J269" s="200" t="s">
        <v>196</v>
      </c>
      <c r="K269" s="200" t="s">
        <v>196</v>
      </c>
      <c r="L269" s="200" t="s">
        <v>196</v>
      </c>
      <c r="M269" s="201">
        <v>-69.23</v>
      </c>
      <c r="N269" t="str">
        <f t="shared" si="4"/>
        <v>210000010100</v>
      </c>
    </row>
    <row r="270" spans="1:14" x14ac:dyDescent="0.25">
      <c r="A270" s="200" t="s">
        <v>108</v>
      </c>
      <c r="B270" s="200" t="s">
        <v>248</v>
      </c>
      <c r="C270" s="200" t="s">
        <v>249</v>
      </c>
      <c r="D270" s="200" t="s">
        <v>126</v>
      </c>
      <c r="E270" s="200" t="s">
        <v>127</v>
      </c>
      <c r="F270" s="200" t="s">
        <v>125</v>
      </c>
      <c r="G270" s="200" t="s">
        <v>138</v>
      </c>
      <c r="H270" s="200" t="s">
        <v>196</v>
      </c>
      <c r="I270" s="200" t="s">
        <v>128</v>
      </c>
      <c r="J270" s="200" t="s">
        <v>196</v>
      </c>
      <c r="K270" s="200" t="s">
        <v>196</v>
      </c>
      <c r="L270" s="200" t="s">
        <v>196</v>
      </c>
      <c r="M270" s="201">
        <v>-18.440000000000001</v>
      </c>
      <c r="N270" t="str">
        <f t="shared" si="4"/>
        <v>205800010100</v>
      </c>
    </row>
    <row r="271" spans="1:14" x14ac:dyDescent="0.25">
      <c r="A271" s="200" t="s">
        <v>108</v>
      </c>
      <c r="B271" s="200" t="s">
        <v>248</v>
      </c>
      <c r="C271" s="200" t="s">
        <v>249</v>
      </c>
      <c r="D271" s="200" t="s">
        <v>126</v>
      </c>
      <c r="E271" s="200" t="s">
        <v>127</v>
      </c>
      <c r="F271" s="200" t="s">
        <v>125</v>
      </c>
      <c r="G271" s="200" t="s">
        <v>145</v>
      </c>
      <c r="H271" s="200" t="s">
        <v>196</v>
      </c>
      <c r="I271" s="200" t="s">
        <v>128</v>
      </c>
      <c r="J271" s="200" t="s">
        <v>196</v>
      </c>
      <c r="K271" s="200" t="s">
        <v>196</v>
      </c>
      <c r="L271" s="200" t="s">
        <v>196</v>
      </c>
      <c r="M271" s="201">
        <v>-45.99</v>
      </c>
      <c r="N271" t="str">
        <f t="shared" si="4"/>
        <v>215000010100</v>
      </c>
    </row>
    <row r="272" spans="1:14" x14ac:dyDescent="0.25">
      <c r="A272" s="200" t="s">
        <v>108</v>
      </c>
      <c r="B272" s="200" t="s">
        <v>248</v>
      </c>
      <c r="C272" s="200" t="s">
        <v>249</v>
      </c>
      <c r="D272" s="200" t="s">
        <v>126</v>
      </c>
      <c r="E272" s="200" t="s">
        <v>127</v>
      </c>
      <c r="F272" s="200" t="s">
        <v>125</v>
      </c>
      <c r="G272" s="200" t="s">
        <v>124</v>
      </c>
      <c r="H272" s="200" t="s">
        <v>196</v>
      </c>
      <c r="I272" s="200" t="s">
        <v>128</v>
      </c>
      <c r="J272" s="200" t="s">
        <v>196</v>
      </c>
      <c r="K272" s="200" t="s">
        <v>196</v>
      </c>
      <c r="L272" s="200" t="s">
        <v>196</v>
      </c>
      <c r="M272" s="201">
        <v>-966.63</v>
      </c>
      <c r="N272" t="str">
        <f t="shared" si="4"/>
        <v>100000010100</v>
      </c>
    </row>
    <row r="273" spans="1:14" x14ac:dyDescent="0.25">
      <c r="A273" s="200" t="s">
        <v>108</v>
      </c>
      <c r="B273" s="200" t="s">
        <v>248</v>
      </c>
      <c r="C273" s="200" t="s">
        <v>249</v>
      </c>
      <c r="D273" s="200" t="s">
        <v>126</v>
      </c>
      <c r="E273" s="200" t="s">
        <v>127</v>
      </c>
      <c r="F273" s="200" t="s">
        <v>125</v>
      </c>
      <c r="G273" s="200" t="s">
        <v>149</v>
      </c>
      <c r="H273" s="200" t="s">
        <v>196</v>
      </c>
      <c r="I273" s="200" t="s">
        <v>128</v>
      </c>
      <c r="J273" s="200" t="s">
        <v>196</v>
      </c>
      <c r="K273" s="200" t="s">
        <v>196</v>
      </c>
      <c r="L273" s="200" t="s">
        <v>196</v>
      </c>
      <c r="M273" s="201">
        <v>73.959999999999994</v>
      </c>
      <c r="N273" t="str">
        <f t="shared" si="4"/>
        <v>710000010100</v>
      </c>
    </row>
    <row r="274" spans="1:14" x14ac:dyDescent="0.25">
      <c r="A274" s="200" t="s">
        <v>108</v>
      </c>
      <c r="B274" s="200" t="s">
        <v>248</v>
      </c>
      <c r="C274" s="200" t="s">
        <v>249</v>
      </c>
      <c r="D274" s="200" t="s">
        <v>126</v>
      </c>
      <c r="E274" s="200" t="s">
        <v>127</v>
      </c>
      <c r="F274" s="200" t="s">
        <v>125</v>
      </c>
      <c r="G274" s="200" t="s">
        <v>149</v>
      </c>
      <c r="H274" s="200" t="s">
        <v>196</v>
      </c>
      <c r="I274" s="200" t="s">
        <v>128</v>
      </c>
      <c r="J274" s="200" t="s">
        <v>196</v>
      </c>
      <c r="K274" s="200" t="s">
        <v>196</v>
      </c>
      <c r="L274" s="200" t="s">
        <v>196</v>
      </c>
      <c r="M274" s="201">
        <v>1183.3599999999999</v>
      </c>
      <c r="N274" t="str">
        <f t="shared" si="4"/>
        <v>710000010100</v>
      </c>
    </row>
    <row r="275" spans="1:14" x14ac:dyDescent="0.25">
      <c r="A275" s="200" t="s">
        <v>108</v>
      </c>
      <c r="B275" s="200" t="s">
        <v>248</v>
      </c>
      <c r="C275" s="200" t="s">
        <v>249</v>
      </c>
      <c r="D275" s="200" t="s">
        <v>126</v>
      </c>
      <c r="E275" s="200" t="s">
        <v>127</v>
      </c>
      <c r="F275" s="200" t="s">
        <v>125</v>
      </c>
      <c r="G275" s="200" t="s">
        <v>149</v>
      </c>
      <c r="H275" s="200" t="s">
        <v>196</v>
      </c>
      <c r="I275" s="200" t="s">
        <v>128</v>
      </c>
      <c r="J275" s="200" t="s">
        <v>196</v>
      </c>
      <c r="K275" s="200" t="s">
        <v>196</v>
      </c>
      <c r="L275" s="200" t="s">
        <v>196</v>
      </c>
      <c r="M275" s="201">
        <v>221.88</v>
      </c>
      <c r="N275" t="str">
        <f t="shared" si="4"/>
        <v>710000010100</v>
      </c>
    </row>
    <row r="276" spans="1:14" x14ac:dyDescent="0.25">
      <c r="A276" s="200" t="s">
        <v>108</v>
      </c>
      <c r="B276" s="200" t="s">
        <v>248</v>
      </c>
      <c r="C276" s="200" t="s">
        <v>249</v>
      </c>
      <c r="D276" s="200" t="s">
        <v>126</v>
      </c>
      <c r="E276" s="200" t="s">
        <v>127</v>
      </c>
      <c r="F276" s="200" t="s">
        <v>125</v>
      </c>
      <c r="G276" s="200" t="s">
        <v>139</v>
      </c>
      <c r="H276" s="200" t="s">
        <v>196</v>
      </c>
      <c r="I276" s="200" t="s">
        <v>128</v>
      </c>
      <c r="J276" s="200" t="s">
        <v>196</v>
      </c>
      <c r="K276" s="200" t="s">
        <v>196</v>
      </c>
      <c r="L276" s="200" t="s">
        <v>196</v>
      </c>
      <c r="M276" s="201">
        <v>-60</v>
      </c>
      <c r="N276" t="str">
        <f t="shared" si="4"/>
        <v>210000010100</v>
      </c>
    </row>
    <row r="277" spans="1:14" x14ac:dyDescent="0.25">
      <c r="A277" s="200" t="s">
        <v>108</v>
      </c>
      <c r="B277" s="200" t="s">
        <v>248</v>
      </c>
      <c r="C277" s="200" t="s">
        <v>249</v>
      </c>
      <c r="D277" s="200" t="s">
        <v>126</v>
      </c>
      <c r="E277" s="200" t="s">
        <v>127</v>
      </c>
      <c r="F277" s="200" t="s">
        <v>125</v>
      </c>
      <c r="G277" s="200" t="s">
        <v>140</v>
      </c>
      <c r="H277" s="200" t="s">
        <v>196</v>
      </c>
      <c r="I277" s="200" t="s">
        <v>128</v>
      </c>
      <c r="J277" s="200" t="s">
        <v>196</v>
      </c>
      <c r="K277" s="200" t="s">
        <v>196</v>
      </c>
      <c r="L277" s="200" t="s">
        <v>196</v>
      </c>
      <c r="M277" s="201">
        <v>-97.63</v>
      </c>
      <c r="N277" t="str">
        <f t="shared" si="4"/>
        <v>210500010100</v>
      </c>
    </row>
    <row r="278" spans="1:14" x14ac:dyDescent="0.25">
      <c r="A278" s="200" t="s">
        <v>108</v>
      </c>
      <c r="B278" s="200" t="s">
        <v>248</v>
      </c>
      <c r="C278" s="200" t="s">
        <v>249</v>
      </c>
      <c r="D278" s="200" t="s">
        <v>126</v>
      </c>
      <c r="E278" s="200" t="s">
        <v>127</v>
      </c>
      <c r="F278" s="200" t="s">
        <v>125</v>
      </c>
      <c r="G278" s="200" t="s">
        <v>139</v>
      </c>
      <c r="H278" s="200" t="s">
        <v>196</v>
      </c>
      <c r="I278" s="200" t="s">
        <v>128</v>
      </c>
      <c r="J278" s="200" t="s">
        <v>196</v>
      </c>
      <c r="K278" s="200" t="s">
        <v>196</v>
      </c>
      <c r="L278" s="200" t="s">
        <v>196</v>
      </c>
      <c r="M278" s="201">
        <v>-15.39</v>
      </c>
      <c r="N278" t="str">
        <f t="shared" si="4"/>
        <v>210000010100</v>
      </c>
    </row>
    <row r="279" spans="1:14" x14ac:dyDescent="0.25">
      <c r="A279" s="200" t="s">
        <v>108</v>
      </c>
      <c r="B279" s="200" t="s">
        <v>248</v>
      </c>
      <c r="C279" s="200" t="s">
        <v>249</v>
      </c>
      <c r="D279" s="200" t="s">
        <v>126</v>
      </c>
      <c r="E279" s="200" t="s">
        <v>127</v>
      </c>
      <c r="F279" s="200" t="s">
        <v>125</v>
      </c>
      <c r="G279" s="200" t="s">
        <v>136</v>
      </c>
      <c r="H279" s="200" t="s">
        <v>196</v>
      </c>
      <c r="I279" s="200" t="s">
        <v>128</v>
      </c>
      <c r="J279" s="200" t="s">
        <v>196</v>
      </c>
      <c r="K279" s="200" t="s">
        <v>196</v>
      </c>
      <c r="L279" s="200" t="s">
        <v>196</v>
      </c>
      <c r="M279" s="201">
        <v>-3.82</v>
      </c>
      <c r="N279" t="str">
        <f t="shared" si="4"/>
        <v>205500010100</v>
      </c>
    </row>
    <row r="280" spans="1:14" x14ac:dyDescent="0.25">
      <c r="A280" s="200" t="s">
        <v>108</v>
      </c>
      <c r="B280" s="200" t="s">
        <v>248</v>
      </c>
      <c r="C280" s="200" t="s">
        <v>249</v>
      </c>
      <c r="D280" s="200" t="s">
        <v>126</v>
      </c>
      <c r="E280" s="200" t="s">
        <v>127</v>
      </c>
      <c r="F280" s="200" t="s">
        <v>125</v>
      </c>
      <c r="G280" s="200" t="s">
        <v>137</v>
      </c>
      <c r="H280" s="200" t="s">
        <v>196</v>
      </c>
      <c r="I280" s="200" t="s">
        <v>128</v>
      </c>
      <c r="J280" s="200" t="s">
        <v>196</v>
      </c>
      <c r="K280" s="200" t="s">
        <v>196</v>
      </c>
      <c r="L280" s="200" t="s">
        <v>196</v>
      </c>
      <c r="M280" s="201">
        <v>-867.4</v>
      </c>
      <c r="N280" t="str">
        <f t="shared" si="4"/>
        <v>205600010100</v>
      </c>
    </row>
    <row r="281" spans="1:14" x14ac:dyDescent="0.25">
      <c r="A281" s="200" t="s">
        <v>108</v>
      </c>
      <c r="B281" s="200" t="s">
        <v>248</v>
      </c>
      <c r="C281" s="200" t="s">
        <v>249</v>
      </c>
      <c r="D281" s="200" t="s">
        <v>126</v>
      </c>
      <c r="E281" s="200" t="s">
        <v>127</v>
      </c>
      <c r="F281" s="200" t="s">
        <v>125</v>
      </c>
      <c r="G281" s="200" t="s">
        <v>134</v>
      </c>
      <c r="H281" s="200" t="s">
        <v>196</v>
      </c>
      <c r="I281" s="200" t="s">
        <v>128</v>
      </c>
      <c r="J281" s="200" t="s">
        <v>196</v>
      </c>
      <c r="K281" s="200" t="s">
        <v>196</v>
      </c>
      <c r="L281" s="200" t="s">
        <v>196</v>
      </c>
      <c r="M281" s="201">
        <v>-97.63</v>
      </c>
      <c r="N281" t="str">
        <f t="shared" si="4"/>
        <v>205200010100</v>
      </c>
    </row>
    <row r="282" spans="1:14" x14ac:dyDescent="0.25">
      <c r="A282" s="200" t="s">
        <v>108</v>
      </c>
      <c r="B282" s="200" t="s">
        <v>248</v>
      </c>
      <c r="C282" s="200" t="s">
        <v>249</v>
      </c>
      <c r="D282" s="200" t="s">
        <v>126</v>
      </c>
      <c r="E282" s="200" t="s">
        <v>127</v>
      </c>
      <c r="F282" s="200" t="s">
        <v>125</v>
      </c>
      <c r="G282" s="200" t="s">
        <v>139</v>
      </c>
      <c r="H282" s="200" t="s">
        <v>196</v>
      </c>
      <c r="I282" s="200" t="s">
        <v>128</v>
      </c>
      <c r="J282" s="200" t="s">
        <v>196</v>
      </c>
      <c r="K282" s="200" t="s">
        <v>196</v>
      </c>
      <c r="L282" s="200" t="s">
        <v>196</v>
      </c>
      <c r="M282" s="201">
        <v>-17.75</v>
      </c>
      <c r="N282" t="str">
        <f t="shared" si="4"/>
        <v>210000010100</v>
      </c>
    </row>
    <row r="283" spans="1:14" x14ac:dyDescent="0.25">
      <c r="A283" s="200" t="s">
        <v>108</v>
      </c>
      <c r="B283" s="200" t="s">
        <v>248</v>
      </c>
      <c r="C283" s="200" t="s">
        <v>249</v>
      </c>
      <c r="D283" s="200" t="s">
        <v>126</v>
      </c>
      <c r="E283" s="200" t="s">
        <v>127</v>
      </c>
      <c r="F283" s="200" t="s">
        <v>125</v>
      </c>
      <c r="G283" s="200" t="s">
        <v>141</v>
      </c>
      <c r="H283" s="200" t="s">
        <v>196</v>
      </c>
      <c r="I283" s="200" t="s">
        <v>128</v>
      </c>
      <c r="J283" s="200" t="s">
        <v>196</v>
      </c>
      <c r="K283" s="200" t="s">
        <v>196</v>
      </c>
      <c r="L283" s="200" t="s">
        <v>196</v>
      </c>
      <c r="M283" s="201">
        <v>-78.819999999999993</v>
      </c>
      <c r="N283" t="str">
        <f t="shared" si="4"/>
        <v>211000010100</v>
      </c>
    </row>
    <row r="284" spans="1:14" x14ac:dyDescent="0.25">
      <c r="A284" s="200" t="s">
        <v>108</v>
      </c>
      <c r="B284" s="200" t="s">
        <v>248</v>
      </c>
      <c r="C284" s="200" t="s">
        <v>249</v>
      </c>
      <c r="D284" s="200" t="s">
        <v>126</v>
      </c>
      <c r="E284" s="200" t="s">
        <v>127</v>
      </c>
      <c r="F284" s="200" t="s">
        <v>125</v>
      </c>
      <c r="G284" s="200" t="s">
        <v>152</v>
      </c>
      <c r="H284" s="200" t="s">
        <v>196</v>
      </c>
      <c r="I284" s="200" t="s">
        <v>128</v>
      </c>
      <c r="J284" s="200" t="s">
        <v>196</v>
      </c>
      <c r="K284" s="200" t="s">
        <v>196</v>
      </c>
      <c r="L284" s="200" t="s">
        <v>196</v>
      </c>
      <c r="M284" s="201">
        <v>78.819999999999993</v>
      </c>
      <c r="N284" t="str">
        <f t="shared" si="4"/>
        <v>723000010100</v>
      </c>
    </row>
    <row r="285" spans="1:14" x14ac:dyDescent="0.25">
      <c r="A285" s="200" t="s">
        <v>108</v>
      </c>
      <c r="B285" s="200" t="s">
        <v>248</v>
      </c>
      <c r="C285" s="200" t="s">
        <v>249</v>
      </c>
      <c r="D285" s="200" t="s">
        <v>126</v>
      </c>
      <c r="E285" s="200" t="s">
        <v>127</v>
      </c>
      <c r="F285" s="200" t="s">
        <v>125</v>
      </c>
      <c r="G285" s="200" t="s">
        <v>153</v>
      </c>
      <c r="H285" s="200" t="s">
        <v>196</v>
      </c>
      <c r="I285" s="200" t="s">
        <v>128</v>
      </c>
      <c r="J285" s="200" t="s">
        <v>196</v>
      </c>
      <c r="K285" s="200" t="s">
        <v>196</v>
      </c>
      <c r="L285" s="200" t="s">
        <v>196</v>
      </c>
      <c r="M285" s="201">
        <v>18.440000000000001</v>
      </c>
      <c r="N285" t="str">
        <f t="shared" si="4"/>
        <v>723100010100</v>
      </c>
    </row>
    <row r="286" spans="1:14" x14ac:dyDescent="0.25">
      <c r="A286" s="200" t="s">
        <v>108</v>
      </c>
      <c r="B286" s="200" t="s">
        <v>248</v>
      </c>
      <c r="C286" s="200" t="s">
        <v>249</v>
      </c>
      <c r="D286" s="200" t="s">
        <v>126</v>
      </c>
      <c r="E286" s="200" t="s">
        <v>127</v>
      </c>
      <c r="F286" s="200" t="s">
        <v>125</v>
      </c>
      <c r="G286" s="200" t="s">
        <v>154</v>
      </c>
      <c r="H286" s="200" t="s">
        <v>196</v>
      </c>
      <c r="I286" s="200" t="s">
        <v>128</v>
      </c>
      <c r="J286" s="200" t="s">
        <v>196</v>
      </c>
      <c r="K286" s="200" t="s">
        <v>196</v>
      </c>
      <c r="L286" s="200" t="s">
        <v>196</v>
      </c>
      <c r="M286" s="201">
        <v>867.4</v>
      </c>
      <c r="N286" t="str">
        <f t="shared" si="4"/>
        <v>724000010100</v>
      </c>
    </row>
    <row r="287" spans="1:14" x14ac:dyDescent="0.25">
      <c r="A287" s="200" t="s">
        <v>108</v>
      </c>
      <c r="B287" s="200" t="s">
        <v>248</v>
      </c>
      <c r="C287" s="200" t="s">
        <v>249</v>
      </c>
      <c r="D287" s="200" t="s">
        <v>126</v>
      </c>
      <c r="E287" s="200" t="s">
        <v>127</v>
      </c>
      <c r="F287" s="200" t="s">
        <v>125</v>
      </c>
      <c r="G287" s="200" t="s">
        <v>156</v>
      </c>
      <c r="H287" s="200" t="s">
        <v>196</v>
      </c>
      <c r="I287" s="200" t="s">
        <v>128</v>
      </c>
      <c r="J287" s="200" t="s">
        <v>196</v>
      </c>
      <c r="K287" s="200" t="s">
        <v>196</v>
      </c>
      <c r="L287" s="200" t="s">
        <v>196</v>
      </c>
      <c r="M287" s="201">
        <v>3.82</v>
      </c>
      <c r="N287" t="str">
        <f t="shared" si="4"/>
        <v>725000010100</v>
      </c>
    </row>
    <row r="288" spans="1:14" x14ac:dyDescent="0.25">
      <c r="A288" s="200" t="s">
        <v>108</v>
      </c>
      <c r="B288" s="200" t="s">
        <v>248</v>
      </c>
      <c r="C288" s="200" t="s">
        <v>249</v>
      </c>
      <c r="D288" s="200" t="s">
        <v>126</v>
      </c>
      <c r="E288" s="200" t="s">
        <v>127</v>
      </c>
      <c r="F288" s="200" t="s">
        <v>125</v>
      </c>
      <c r="G288" s="200" t="s">
        <v>157</v>
      </c>
      <c r="H288" s="200" t="s">
        <v>196</v>
      </c>
      <c r="I288" s="200" t="s">
        <v>128</v>
      </c>
      <c r="J288" s="200" t="s">
        <v>196</v>
      </c>
      <c r="K288" s="200" t="s">
        <v>196</v>
      </c>
      <c r="L288" s="200" t="s">
        <v>196</v>
      </c>
      <c r="M288" s="201">
        <v>97.63</v>
      </c>
      <c r="N288" t="str">
        <f t="shared" si="4"/>
        <v>726900010100</v>
      </c>
    </row>
    <row r="289" spans="1:14" x14ac:dyDescent="0.25">
      <c r="A289" s="200" t="s">
        <v>108</v>
      </c>
      <c r="B289" s="200" t="s">
        <v>248</v>
      </c>
      <c r="C289" s="200" t="s">
        <v>249</v>
      </c>
      <c r="D289" s="200" t="s">
        <v>126</v>
      </c>
      <c r="E289" s="200" t="s">
        <v>127</v>
      </c>
      <c r="F289" s="200" t="s">
        <v>125</v>
      </c>
      <c r="G289" s="200" t="s">
        <v>157</v>
      </c>
      <c r="H289" s="200" t="s">
        <v>196</v>
      </c>
      <c r="I289" s="200" t="s">
        <v>128</v>
      </c>
      <c r="J289" s="200" t="s">
        <v>196</v>
      </c>
      <c r="K289" s="200" t="s">
        <v>196</v>
      </c>
      <c r="L289" s="200" t="s">
        <v>196</v>
      </c>
      <c r="M289" s="201">
        <v>17.75</v>
      </c>
      <c r="N289" t="str">
        <f t="shared" si="4"/>
        <v>726900010100</v>
      </c>
    </row>
    <row r="290" spans="1:14" x14ac:dyDescent="0.25">
      <c r="A290" s="200" t="s">
        <v>108</v>
      </c>
      <c r="B290" s="200" t="s">
        <v>248</v>
      </c>
      <c r="C290" s="200" t="s">
        <v>249</v>
      </c>
      <c r="D290" s="200" t="s">
        <v>126</v>
      </c>
      <c r="E290" s="200" t="s">
        <v>127</v>
      </c>
      <c r="F290" s="200" t="s">
        <v>125</v>
      </c>
      <c r="G290" s="200" t="s">
        <v>139</v>
      </c>
      <c r="H290" s="200" t="s">
        <v>196</v>
      </c>
      <c r="I290" s="200" t="s">
        <v>128</v>
      </c>
      <c r="J290" s="200" t="s">
        <v>196</v>
      </c>
      <c r="K290" s="200" t="s">
        <v>196</v>
      </c>
      <c r="L290" s="200" t="s">
        <v>196</v>
      </c>
      <c r="M290" s="201">
        <v>-2</v>
      </c>
      <c r="N290" t="str">
        <f t="shared" si="4"/>
        <v>210000010100</v>
      </c>
    </row>
    <row r="291" spans="1:14" x14ac:dyDescent="0.25">
      <c r="A291" s="200" t="s">
        <v>108</v>
      </c>
      <c r="B291" s="200" t="s">
        <v>248</v>
      </c>
      <c r="C291" s="200" t="s">
        <v>249</v>
      </c>
      <c r="D291" s="200" t="s">
        <v>126</v>
      </c>
      <c r="E291" s="200" t="s">
        <v>127</v>
      </c>
      <c r="F291" s="200" t="s">
        <v>125</v>
      </c>
      <c r="G291" s="200" t="s">
        <v>139</v>
      </c>
      <c r="H291" s="200" t="s">
        <v>196</v>
      </c>
      <c r="I291" s="200" t="s">
        <v>128</v>
      </c>
      <c r="J291" s="200" t="s">
        <v>196</v>
      </c>
      <c r="K291" s="200" t="s">
        <v>196</v>
      </c>
      <c r="L291" s="200" t="s">
        <v>196</v>
      </c>
      <c r="M291" s="201">
        <v>-8.33</v>
      </c>
      <c r="N291" t="str">
        <f t="shared" si="4"/>
        <v>210000010100</v>
      </c>
    </row>
    <row r="292" spans="1:14" x14ac:dyDescent="0.25">
      <c r="A292" s="200" t="s">
        <v>108</v>
      </c>
      <c r="B292" s="200" t="s">
        <v>248</v>
      </c>
      <c r="C292" s="200" t="s">
        <v>249</v>
      </c>
      <c r="D292" s="200" t="s">
        <v>126</v>
      </c>
      <c r="E292" s="200" t="s">
        <v>127</v>
      </c>
      <c r="F292" s="200" t="s">
        <v>125</v>
      </c>
      <c r="G292" s="200" t="s">
        <v>143</v>
      </c>
      <c r="H292" s="200" t="s">
        <v>196</v>
      </c>
      <c r="I292" s="200" t="s">
        <v>128</v>
      </c>
      <c r="J292" s="200" t="s">
        <v>196</v>
      </c>
      <c r="K292" s="200" t="s">
        <v>196</v>
      </c>
      <c r="L292" s="200" t="s">
        <v>196</v>
      </c>
      <c r="M292" s="201">
        <v>-108.5</v>
      </c>
      <c r="N292" t="str">
        <f t="shared" si="4"/>
        <v>213000010100</v>
      </c>
    </row>
    <row r="293" spans="1:14" x14ac:dyDescent="0.25">
      <c r="A293" s="200" t="s">
        <v>108</v>
      </c>
      <c r="B293" s="200" t="s">
        <v>248</v>
      </c>
      <c r="C293" s="200" t="s">
        <v>249</v>
      </c>
      <c r="D293" s="200" t="s">
        <v>126</v>
      </c>
      <c r="E293" s="200" t="s">
        <v>127</v>
      </c>
      <c r="F293" s="200" t="s">
        <v>125</v>
      </c>
      <c r="G293" s="200" t="s">
        <v>142</v>
      </c>
      <c r="H293" s="200" t="s">
        <v>196</v>
      </c>
      <c r="I293" s="200" t="s">
        <v>128</v>
      </c>
      <c r="J293" s="200" t="s">
        <v>196</v>
      </c>
      <c r="K293" s="200" t="s">
        <v>196</v>
      </c>
      <c r="L293" s="200" t="s">
        <v>196</v>
      </c>
      <c r="M293" s="201">
        <v>-5.85</v>
      </c>
      <c r="N293" t="str">
        <f t="shared" si="4"/>
        <v>212500010100</v>
      </c>
    </row>
    <row r="294" spans="1:14" x14ac:dyDescent="0.25">
      <c r="A294" s="200" t="s">
        <v>108</v>
      </c>
      <c r="B294" s="200" t="s">
        <v>248</v>
      </c>
      <c r="C294" s="200" t="s">
        <v>249</v>
      </c>
      <c r="D294" s="200" t="s">
        <v>126</v>
      </c>
      <c r="E294" s="200" t="s">
        <v>127</v>
      </c>
      <c r="F294" s="200" t="s">
        <v>125</v>
      </c>
      <c r="G294" s="200" t="s">
        <v>139</v>
      </c>
      <c r="H294" s="200" t="s">
        <v>196</v>
      </c>
      <c r="I294" s="200" t="s">
        <v>128</v>
      </c>
      <c r="J294" s="200" t="s">
        <v>196</v>
      </c>
      <c r="K294" s="200" t="s">
        <v>196</v>
      </c>
      <c r="L294" s="200" t="s">
        <v>196</v>
      </c>
      <c r="M294" s="201">
        <v>-18.09</v>
      </c>
      <c r="N294" t="str">
        <f t="shared" si="4"/>
        <v>210000010100</v>
      </c>
    </row>
    <row r="295" spans="1:14" x14ac:dyDescent="0.25">
      <c r="A295" s="200" t="s">
        <v>108</v>
      </c>
      <c r="B295" s="200" t="s">
        <v>248</v>
      </c>
      <c r="C295" s="200" t="s">
        <v>249</v>
      </c>
      <c r="D295" s="200" t="s">
        <v>126</v>
      </c>
      <c r="E295" s="200" t="s">
        <v>127</v>
      </c>
      <c r="F295" s="200" t="s">
        <v>125</v>
      </c>
      <c r="G295" s="200" t="s">
        <v>135</v>
      </c>
      <c r="H295" s="200" t="s">
        <v>196</v>
      </c>
      <c r="I295" s="200" t="s">
        <v>128</v>
      </c>
      <c r="J295" s="200" t="s">
        <v>196</v>
      </c>
      <c r="K295" s="200" t="s">
        <v>196</v>
      </c>
      <c r="L295" s="200" t="s">
        <v>196</v>
      </c>
      <c r="M295" s="201">
        <v>-78.819999999999993</v>
      </c>
      <c r="N295" t="str">
        <f t="shared" si="4"/>
        <v>205300010100</v>
      </c>
    </row>
    <row r="296" spans="1:14" x14ac:dyDescent="0.25">
      <c r="A296" s="200" t="s">
        <v>108</v>
      </c>
      <c r="B296" s="200" t="s">
        <v>248</v>
      </c>
      <c r="C296" s="200" t="s">
        <v>249</v>
      </c>
      <c r="D296" s="200" t="s">
        <v>126</v>
      </c>
      <c r="E296" s="200" t="s">
        <v>127</v>
      </c>
      <c r="F296" s="200" t="s">
        <v>125</v>
      </c>
      <c r="G296" s="200" t="s">
        <v>147</v>
      </c>
      <c r="H296" s="200" t="s">
        <v>196</v>
      </c>
      <c r="I296" s="200" t="s">
        <v>128</v>
      </c>
      <c r="J296" s="200" t="s">
        <v>196</v>
      </c>
      <c r="K296" s="200" t="s">
        <v>196</v>
      </c>
      <c r="L296" s="200" t="s">
        <v>196</v>
      </c>
      <c r="M296" s="201">
        <v>-18.440000000000001</v>
      </c>
      <c r="N296" t="str">
        <f t="shared" si="4"/>
        <v>216000010100</v>
      </c>
    </row>
    <row r="297" spans="1:14" x14ac:dyDescent="0.25">
      <c r="A297" s="200" t="s">
        <v>108</v>
      </c>
      <c r="B297" s="200" t="s">
        <v>248</v>
      </c>
      <c r="C297" s="200" t="s">
        <v>249</v>
      </c>
      <c r="D297" s="200" t="s">
        <v>126</v>
      </c>
      <c r="E297" s="200" t="s">
        <v>127</v>
      </c>
      <c r="F297" s="200" t="s">
        <v>125</v>
      </c>
      <c r="G297" s="200" t="s">
        <v>144</v>
      </c>
      <c r="H297" s="200" t="s">
        <v>196</v>
      </c>
      <c r="I297" s="200" t="s">
        <v>128</v>
      </c>
      <c r="J297" s="200" t="s">
        <v>196</v>
      </c>
      <c r="K297" s="200" t="s">
        <v>196</v>
      </c>
      <c r="L297" s="200" t="s">
        <v>196</v>
      </c>
      <c r="M297" s="201">
        <v>-53.53</v>
      </c>
      <c r="N297" t="str">
        <f t="shared" si="4"/>
        <v>214000010100</v>
      </c>
    </row>
    <row r="298" spans="1:14" x14ac:dyDescent="0.25">
      <c r="A298" s="200" t="s">
        <v>108</v>
      </c>
      <c r="B298" s="200" t="s">
        <v>250</v>
      </c>
      <c r="C298" s="200" t="s">
        <v>251</v>
      </c>
      <c r="D298" s="200" t="s">
        <v>126</v>
      </c>
      <c r="E298" s="200" t="s">
        <v>127</v>
      </c>
      <c r="F298" s="200" t="s">
        <v>125</v>
      </c>
      <c r="G298" s="200" t="s">
        <v>138</v>
      </c>
      <c r="H298" s="200" t="s">
        <v>196</v>
      </c>
      <c r="I298" s="200" t="s">
        <v>128</v>
      </c>
      <c r="J298" s="200" t="s">
        <v>196</v>
      </c>
      <c r="K298" s="200" t="s">
        <v>196</v>
      </c>
      <c r="L298" s="200" t="s">
        <v>196</v>
      </c>
      <c r="M298" s="201">
        <v>-35.409999999999997</v>
      </c>
      <c r="N298" t="str">
        <f t="shared" si="4"/>
        <v>205800010100</v>
      </c>
    </row>
    <row r="299" spans="1:14" x14ac:dyDescent="0.25">
      <c r="A299" s="200" t="s">
        <v>108</v>
      </c>
      <c r="B299" s="200" t="s">
        <v>250</v>
      </c>
      <c r="C299" s="200" t="s">
        <v>251</v>
      </c>
      <c r="D299" s="200" t="s">
        <v>126</v>
      </c>
      <c r="E299" s="200" t="s">
        <v>127</v>
      </c>
      <c r="F299" s="200" t="s">
        <v>125</v>
      </c>
      <c r="G299" s="200" t="s">
        <v>145</v>
      </c>
      <c r="H299" s="200" t="s">
        <v>196</v>
      </c>
      <c r="I299" s="200" t="s">
        <v>128</v>
      </c>
      <c r="J299" s="200" t="s">
        <v>196</v>
      </c>
      <c r="K299" s="200" t="s">
        <v>196</v>
      </c>
      <c r="L299" s="200" t="s">
        <v>196</v>
      </c>
      <c r="M299" s="201">
        <v>-118.44</v>
      </c>
      <c r="N299" t="str">
        <f t="shared" si="4"/>
        <v>215000010100</v>
      </c>
    </row>
    <row r="300" spans="1:14" x14ac:dyDescent="0.25">
      <c r="A300" s="200" t="s">
        <v>108</v>
      </c>
      <c r="B300" s="200" t="s">
        <v>250</v>
      </c>
      <c r="C300" s="200" t="s">
        <v>251</v>
      </c>
      <c r="D300" s="200" t="s">
        <v>126</v>
      </c>
      <c r="E300" s="200" t="s">
        <v>127</v>
      </c>
      <c r="F300" s="200" t="s">
        <v>125</v>
      </c>
      <c r="G300" s="200" t="s">
        <v>124</v>
      </c>
      <c r="H300" s="200" t="s">
        <v>196</v>
      </c>
      <c r="I300" s="200" t="s">
        <v>128</v>
      </c>
      <c r="J300" s="200" t="s">
        <v>196</v>
      </c>
      <c r="K300" s="200" t="s">
        <v>196</v>
      </c>
      <c r="L300" s="200" t="s">
        <v>196</v>
      </c>
      <c r="M300" s="201">
        <v>-1564.84</v>
      </c>
      <c r="N300" t="str">
        <f t="shared" si="4"/>
        <v>100000010100</v>
      </c>
    </row>
    <row r="301" spans="1:14" x14ac:dyDescent="0.25">
      <c r="A301" s="200" t="s">
        <v>108</v>
      </c>
      <c r="B301" s="200" t="s">
        <v>250</v>
      </c>
      <c r="C301" s="200" t="s">
        <v>251</v>
      </c>
      <c r="D301" s="200" t="s">
        <v>126</v>
      </c>
      <c r="E301" s="200" t="s">
        <v>127</v>
      </c>
      <c r="F301" s="200" t="s">
        <v>125</v>
      </c>
      <c r="G301" s="200" t="s">
        <v>161</v>
      </c>
      <c r="H301" s="200" t="s">
        <v>196</v>
      </c>
      <c r="I301" s="200" t="s">
        <v>128</v>
      </c>
      <c r="J301" s="200" t="s">
        <v>196</v>
      </c>
      <c r="K301" s="200" t="s">
        <v>196</v>
      </c>
      <c r="L301" s="200" t="s">
        <v>196</v>
      </c>
      <c r="M301" s="201">
        <v>74.62</v>
      </c>
      <c r="N301" t="str">
        <f t="shared" si="4"/>
        <v>208100010100</v>
      </c>
    </row>
    <row r="302" spans="1:14" x14ac:dyDescent="0.25">
      <c r="A302" s="200" t="s">
        <v>108</v>
      </c>
      <c r="B302" s="200" t="s">
        <v>250</v>
      </c>
      <c r="C302" s="200" t="s">
        <v>251</v>
      </c>
      <c r="D302" s="200" t="s">
        <v>126</v>
      </c>
      <c r="E302" s="200" t="s">
        <v>127</v>
      </c>
      <c r="F302" s="200" t="s">
        <v>125</v>
      </c>
      <c r="G302" s="200" t="s">
        <v>152</v>
      </c>
      <c r="H302" s="200" t="s">
        <v>196</v>
      </c>
      <c r="I302" s="200" t="s">
        <v>128</v>
      </c>
      <c r="J302" s="200" t="s">
        <v>196</v>
      </c>
      <c r="K302" s="200" t="s">
        <v>196</v>
      </c>
      <c r="L302" s="200" t="s">
        <v>196</v>
      </c>
      <c r="M302" s="201">
        <v>151.41</v>
      </c>
      <c r="N302" t="str">
        <f t="shared" si="4"/>
        <v>723000010100</v>
      </c>
    </row>
    <row r="303" spans="1:14" x14ac:dyDescent="0.25">
      <c r="A303" s="200" t="s">
        <v>108</v>
      </c>
      <c r="B303" s="200" t="s">
        <v>250</v>
      </c>
      <c r="C303" s="200" t="s">
        <v>251</v>
      </c>
      <c r="D303" s="200" t="s">
        <v>126</v>
      </c>
      <c r="E303" s="200" t="s">
        <v>127</v>
      </c>
      <c r="F303" s="200" t="s">
        <v>125</v>
      </c>
      <c r="G303" s="200" t="s">
        <v>153</v>
      </c>
      <c r="H303" s="200" t="s">
        <v>196</v>
      </c>
      <c r="I303" s="200" t="s">
        <v>128</v>
      </c>
      <c r="J303" s="200" t="s">
        <v>196</v>
      </c>
      <c r="K303" s="200" t="s">
        <v>196</v>
      </c>
      <c r="L303" s="200" t="s">
        <v>196</v>
      </c>
      <c r="M303" s="201">
        <v>35.409999999999997</v>
      </c>
      <c r="N303" t="str">
        <f t="shared" si="4"/>
        <v>723100010100</v>
      </c>
    </row>
    <row r="304" spans="1:14" x14ac:dyDescent="0.25">
      <c r="A304" s="200" t="s">
        <v>108</v>
      </c>
      <c r="B304" s="200" t="s">
        <v>250</v>
      </c>
      <c r="C304" s="200" t="s">
        <v>251</v>
      </c>
      <c r="D304" s="200" t="s">
        <v>126</v>
      </c>
      <c r="E304" s="200" t="s">
        <v>127</v>
      </c>
      <c r="F304" s="200" t="s">
        <v>125</v>
      </c>
      <c r="G304" s="200" t="s">
        <v>154</v>
      </c>
      <c r="H304" s="200" t="s">
        <v>196</v>
      </c>
      <c r="I304" s="200" t="s">
        <v>128</v>
      </c>
      <c r="J304" s="200" t="s">
        <v>196</v>
      </c>
      <c r="K304" s="200" t="s">
        <v>196</v>
      </c>
      <c r="L304" s="200" t="s">
        <v>196</v>
      </c>
      <c r="M304" s="201">
        <v>271.7</v>
      </c>
      <c r="N304" t="str">
        <f t="shared" si="4"/>
        <v>724000010100</v>
      </c>
    </row>
    <row r="305" spans="1:14" x14ac:dyDescent="0.25">
      <c r="A305" s="200" t="s">
        <v>108</v>
      </c>
      <c r="B305" s="200" t="s">
        <v>250</v>
      </c>
      <c r="C305" s="200" t="s">
        <v>251</v>
      </c>
      <c r="D305" s="200" t="s">
        <v>126</v>
      </c>
      <c r="E305" s="200" t="s">
        <v>127</v>
      </c>
      <c r="F305" s="200" t="s">
        <v>125</v>
      </c>
      <c r="G305" s="200" t="s">
        <v>156</v>
      </c>
      <c r="H305" s="200" t="s">
        <v>196</v>
      </c>
      <c r="I305" s="200" t="s">
        <v>128</v>
      </c>
      <c r="J305" s="200" t="s">
        <v>196</v>
      </c>
      <c r="K305" s="200" t="s">
        <v>196</v>
      </c>
      <c r="L305" s="200" t="s">
        <v>196</v>
      </c>
      <c r="M305" s="201">
        <v>1.34</v>
      </c>
      <c r="N305" t="str">
        <f t="shared" si="4"/>
        <v>725000010100</v>
      </c>
    </row>
    <row r="306" spans="1:14" x14ac:dyDescent="0.25">
      <c r="A306" s="200" t="s">
        <v>108</v>
      </c>
      <c r="B306" s="200" t="s">
        <v>250</v>
      </c>
      <c r="C306" s="200" t="s">
        <v>251</v>
      </c>
      <c r="D306" s="200" t="s">
        <v>126</v>
      </c>
      <c r="E306" s="200" t="s">
        <v>127</v>
      </c>
      <c r="F306" s="200" t="s">
        <v>125</v>
      </c>
      <c r="G306" s="200" t="s">
        <v>151</v>
      </c>
      <c r="H306" s="200" t="s">
        <v>196</v>
      </c>
      <c r="I306" s="200" t="s">
        <v>128</v>
      </c>
      <c r="J306" s="200" t="s">
        <v>196</v>
      </c>
      <c r="K306" s="200" t="s">
        <v>196</v>
      </c>
      <c r="L306" s="200" t="s">
        <v>196</v>
      </c>
      <c r="M306" s="201">
        <v>11.4</v>
      </c>
      <c r="N306" t="str">
        <f t="shared" si="4"/>
        <v>722100010100</v>
      </c>
    </row>
    <row r="307" spans="1:14" x14ac:dyDescent="0.25">
      <c r="A307" s="200" t="s">
        <v>108</v>
      </c>
      <c r="B307" s="200" t="s">
        <v>250</v>
      </c>
      <c r="C307" s="200" t="s">
        <v>251</v>
      </c>
      <c r="D307" s="200" t="s">
        <v>126</v>
      </c>
      <c r="E307" s="200" t="s">
        <v>127</v>
      </c>
      <c r="F307" s="200" t="s">
        <v>125</v>
      </c>
      <c r="G307" s="200" t="s">
        <v>157</v>
      </c>
      <c r="H307" s="200" t="s">
        <v>196</v>
      </c>
      <c r="I307" s="200" t="s">
        <v>128</v>
      </c>
      <c r="J307" s="200" t="s">
        <v>196</v>
      </c>
      <c r="K307" s="200" t="s">
        <v>196</v>
      </c>
      <c r="L307" s="200" t="s">
        <v>196</v>
      </c>
      <c r="M307" s="201">
        <v>172.66</v>
      </c>
      <c r="N307" t="str">
        <f t="shared" si="4"/>
        <v>726900010100</v>
      </c>
    </row>
    <row r="308" spans="1:14" x14ac:dyDescent="0.25">
      <c r="A308" s="200" t="s">
        <v>108</v>
      </c>
      <c r="B308" s="200" t="s">
        <v>250</v>
      </c>
      <c r="C308" s="200" t="s">
        <v>251</v>
      </c>
      <c r="D308" s="200" t="s">
        <v>126</v>
      </c>
      <c r="E308" s="200" t="s">
        <v>127</v>
      </c>
      <c r="F308" s="200" t="s">
        <v>125</v>
      </c>
      <c r="G308" s="200" t="s">
        <v>157</v>
      </c>
      <c r="H308" s="200" t="s">
        <v>196</v>
      </c>
      <c r="I308" s="200" t="s">
        <v>128</v>
      </c>
      <c r="J308" s="200" t="s">
        <v>196</v>
      </c>
      <c r="K308" s="200" t="s">
        <v>196</v>
      </c>
      <c r="L308" s="200" t="s">
        <v>196</v>
      </c>
      <c r="M308" s="201">
        <v>31.39</v>
      </c>
      <c r="N308" t="str">
        <f t="shared" si="4"/>
        <v>726900010100</v>
      </c>
    </row>
    <row r="309" spans="1:14" x14ac:dyDescent="0.25">
      <c r="A309" s="200" t="s">
        <v>108</v>
      </c>
      <c r="B309" s="200" t="s">
        <v>250</v>
      </c>
      <c r="C309" s="200" t="s">
        <v>251</v>
      </c>
      <c r="D309" s="200" t="s">
        <v>126</v>
      </c>
      <c r="E309" s="200" t="s">
        <v>127</v>
      </c>
      <c r="F309" s="200" t="s">
        <v>125</v>
      </c>
      <c r="G309" s="200" t="s">
        <v>142</v>
      </c>
      <c r="H309" s="200" t="s">
        <v>196</v>
      </c>
      <c r="I309" s="200" t="s">
        <v>128</v>
      </c>
      <c r="J309" s="200" t="s">
        <v>196</v>
      </c>
      <c r="K309" s="200" t="s">
        <v>196</v>
      </c>
      <c r="L309" s="200" t="s">
        <v>196</v>
      </c>
      <c r="M309" s="201">
        <v>-4</v>
      </c>
      <c r="N309" t="str">
        <f t="shared" si="4"/>
        <v>212500010100</v>
      </c>
    </row>
    <row r="310" spans="1:14" x14ac:dyDescent="0.25">
      <c r="A310" s="200" t="s">
        <v>108</v>
      </c>
      <c r="B310" s="200" t="s">
        <v>250</v>
      </c>
      <c r="C310" s="200" t="s">
        <v>251</v>
      </c>
      <c r="D310" s="200" t="s">
        <v>126</v>
      </c>
      <c r="E310" s="200" t="s">
        <v>127</v>
      </c>
      <c r="F310" s="200" t="s">
        <v>125</v>
      </c>
      <c r="G310" s="200" t="s">
        <v>139</v>
      </c>
      <c r="H310" s="200" t="s">
        <v>196</v>
      </c>
      <c r="I310" s="200" t="s">
        <v>128</v>
      </c>
      <c r="J310" s="200" t="s">
        <v>196</v>
      </c>
      <c r="K310" s="200" t="s">
        <v>196</v>
      </c>
      <c r="L310" s="200" t="s">
        <v>196</v>
      </c>
      <c r="M310" s="201">
        <v>-98.08</v>
      </c>
      <c r="N310" t="str">
        <f t="shared" si="4"/>
        <v>210000010100</v>
      </c>
    </row>
    <row r="311" spans="1:14" x14ac:dyDescent="0.25">
      <c r="A311" s="200" t="s">
        <v>108</v>
      </c>
      <c r="B311" s="200" t="s">
        <v>250</v>
      </c>
      <c r="C311" s="200" t="s">
        <v>251</v>
      </c>
      <c r="D311" s="200" t="s">
        <v>126</v>
      </c>
      <c r="E311" s="200" t="s">
        <v>127</v>
      </c>
      <c r="F311" s="200" t="s">
        <v>125</v>
      </c>
      <c r="G311" s="200" t="s">
        <v>142</v>
      </c>
      <c r="H311" s="200" t="s">
        <v>196</v>
      </c>
      <c r="I311" s="200" t="s">
        <v>128</v>
      </c>
      <c r="J311" s="200" t="s">
        <v>196</v>
      </c>
      <c r="K311" s="200" t="s">
        <v>196</v>
      </c>
      <c r="L311" s="200" t="s">
        <v>196</v>
      </c>
      <c r="M311" s="201">
        <v>-2.6</v>
      </c>
      <c r="N311" t="str">
        <f t="shared" si="4"/>
        <v>212500010100</v>
      </c>
    </row>
    <row r="312" spans="1:14" x14ac:dyDescent="0.25">
      <c r="A312" s="200" t="s">
        <v>108</v>
      </c>
      <c r="B312" s="200" t="s">
        <v>250</v>
      </c>
      <c r="C312" s="200" t="s">
        <v>251</v>
      </c>
      <c r="D312" s="200" t="s">
        <v>126</v>
      </c>
      <c r="E312" s="200" t="s">
        <v>127</v>
      </c>
      <c r="F312" s="200" t="s">
        <v>125</v>
      </c>
      <c r="G312" s="200" t="s">
        <v>142</v>
      </c>
      <c r="H312" s="200" t="s">
        <v>196</v>
      </c>
      <c r="I312" s="200" t="s">
        <v>128</v>
      </c>
      <c r="J312" s="200" t="s">
        <v>196</v>
      </c>
      <c r="K312" s="200" t="s">
        <v>196</v>
      </c>
      <c r="L312" s="200" t="s">
        <v>196</v>
      </c>
      <c r="M312" s="201">
        <v>-5.85</v>
      </c>
      <c r="N312" t="str">
        <f t="shared" si="4"/>
        <v>212500010100</v>
      </c>
    </row>
    <row r="313" spans="1:14" x14ac:dyDescent="0.25">
      <c r="A313" s="200" t="s">
        <v>108</v>
      </c>
      <c r="B313" s="200" t="s">
        <v>250</v>
      </c>
      <c r="C313" s="200" t="s">
        <v>251</v>
      </c>
      <c r="D313" s="200" t="s">
        <v>126</v>
      </c>
      <c r="E313" s="200" t="s">
        <v>127</v>
      </c>
      <c r="F313" s="200" t="s">
        <v>125</v>
      </c>
      <c r="G313" s="200" t="s">
        <v>139</v>
      </c>
      <c r="H313" s="200" t="s">
        <v>196</v>
      </c>
      <c r="I313" s="200" t="s">
        <v>128</v>
      </c>
      <c r="J313" s="200" t="s">
        <v>196</v>
      </c>
      <c r="K313" s="200" t="s">
        <v>196</v>
      </c>
      <c r="L313" s="200" t="s">
        <v>196</v>
      </c>
      <c r="M313" s="201">
        <v>-150</v>
      </c>
      <c r="N313" t="str">
        <f t="shared" si="4"/>
        <v>210000010100</v>
      </c>
    </row>
    <row r="314" spans="1:14" x14ac:dyDescent="0.25">
      <c r="A314" s="200" t="s">
        <v>108</v>
      </c>
      <c r="B314" s="200" t="s">
        <v>250</v>
      </c>
      <c r="C314" s="200" t="s">
        <v>251</v>
      </c>
      <c r="D314" s="200" t="s">
        <v>126</v>
      </c>
      <c r="E314" s="200" t="s">
        <v>127</v>
      </c>
      <c r="F314" s="200" t="s">
        <v>125</v>
      </c>
      <c r="G314" s="200" t="s">
        <v>149</v>
      </c>
      <c r="H314" s="200" t="s">
        <v>196</v>
      </c>
      <c r="I314" s="200" t="s">
        <v>128</v>
      </c>
      <c r="J314" s="200" t="s">
        <v>196</v>
      </c>
      <c r="K314" s="200" t="s">
        <v>196</v>
      </c>
      <c r="L314" s="200" t="s">
        <v>196</v>
      </c>
      <c r="M314" s="201">
        <v>2616</v>
      </c>
      <c r="N314" t="str">
        <f t="shared" si="4"/>
        <v>710000010100</v>
      </c>
    </row>
    <row r="315" spans="1:14" x14ac:dyDescent="0.25">
      <c r="A315" s="200" t="s">
        <v>108</v>
      </c>
      <c r="B315" s="200" t="s">
        <v>250</v>
      </c>
      <c r="C315" s="200" t="s">
        <v>251</v>
      </c>
      <c r="D315" s="200" t="s">
        <v>126</v>
      </c>
      <c r="E315" s="200" t="s">
        <v>127</v>
      </c>
      <c r="F315" s="200" t="s">
        <v>125</v>
      </c>
      <c r="G315" s="200" t="s">
        <v>140</v>
      </c>
      <c r="H315" s="200" t="s">
        <v>196</v>
      </c>
      <c r="I315" s="200" t="s">
        <v>128</v>
      </c>
      <c r="J315" s="200" t="s">
        <v>196</v>
      </c>
      <c r="K315" s="200" t="s">
        <v>196</v>
      </c>
      <c r="L315" s="200" t="s">
        <v>196</v>
      </c>
      <c r="M315" s="201">
        <v>-172.66</v>
      </c>
      <c r="N315" t="str">
        <f t="shared" si="4"/>
        <v>210500010100</v>
      </c>
    </row>
    <row r="316" spans="1:14" x14ac:dyDescent="0.25">
      <c r="A316" s="200" t="s">
        <v>108</v>
      </c>
      <c r="B316" s="200" t="s">
        <v>250</v>
      </c>
      <c r="C316" s="200" t="s">
        <v>251</v>
      </c>
      <c r="D316" s="200" t="s">
        <v>126</v>
      </c>
      <c r="E316" s="200" t="s">
        <v>127</v>
      </c>
      <c r="F316" s="200" t="s">
        <v>125</v>
      </c>
      <c r="G316" s="200" t="s">
        <v>143</v>
      </c>
      <c r="H316" s="200" t="s">
        <v>196</v>
      </c>
      <c r="I316" s="200" t="s">
        <v>128</v>
      </c>
      <c r="J316" s="200" t="s">
        <v>196</v>
      </c>
      <c r="K316" s="200" t="s">
        <v>196</v>
      </c>
      <c r="L316" s="200" t="s">
        <v>196</v>
      </c>
      <c r="M316" s="201">
        <v>-43</v>
      </c>
      <c r="N316" t="str">
        <f t="shared" si="4"/>
        <v>213000010100</v>
      </c>
    </row>
    <row r="317" spans="1:14" x14ac:dyDescent="0.25">
      <c r="A317" s="200" t="s">
        <v>108</v>
      </c>
      <c r="B317" s="200" t="s">
        <v>250</v>
      </c>
      <c r="C317" s="200" t="s">
        <v>251</v>
      </c>
      <c r="D317" s="200" t="s">
        <v>126</v>
      </c>
      <c r="E317" s="200" t="s">
        <v>127</v>
      </c>
      <c r="F317" s="200" t="s">
        <v>125</v>
      </c>
      <c r="G317" s="200" t="s">
        <v>150</v>
      </c>
      <c r="H317" s="200" t="s">
        <v>196</v>
      </c>
      <c r="I317" s="200" t="s">
        <v>128</v>
      </c>
      <c r="J317" s="200" t="s">
        <v>196</v>
      </c>
      <c r="K317" s="200" t="s">
        <v>196</v>
      </c>
      <c r="L317" s="200" t="s">
        <v>196</v>
      </c>
      <c r="M317" s="201">
        <v>-36.85</v>
      </c>
      <c r="N317" t="str">
        <f t="shared" si="4"/>
        <v>219000010100</v>
      </c>
    </row>
    <row r="318" spans="1:14" x14ac:dyDescent="0.25">
      <c r="A318" s="200" t="s">
        <v>108</v>
      </c>
      <c r="B318" s="200" t="s">
        <v>250</v>
      </c>
      <c r="C318" s="200" t="s">
        <v>251</v>
      </c>
      <c r="D318" s="200" t="s">
        <v>126</v>
      </c>
      <c r="E318" s="200" t="s">
        <v>127</v>
      </c>
      <c r="F318" s="200" t="s">
        <v>125</v>
      </c>
      <c r="G318" s="200" t="s">
        <v>160</v>
      </c>
      <c r="H318" s="200" t="s">
        <v>196</v>
      </c>
      <c r="I318" s="200" t="s">
        <v>128</v>
      </c>
      <c r="J318" s="200" t="s">
        <v>196</v>
      </c>
      <c r="K318" s="200" t="s">
        <v>196</v>
      </c>
      <c r="L318" s="200" t="s">
        <v>196</v>
      </c>
      <c r="M318" s="201">
        <v>-11.4</v>
      </c>
      <c r="N318" t="str">
        <f t="shared" si="4"/>
        <v>205700010100</v>
      </c>
    </row>
    <row r="319" spans="1:14" x14ac:dyDescent="0.25">
      <c r="A319" s="200" t="s">
        <v>108</v>
      </c>
      <c r="B319" s="200" t="s">
        <v>250</v>
      </c>
      <c r="C319" s="200" t="s">
        <v>251</v>
      </c>
      <c r="D319" s="200" t="s">
        <v>126</v>
      </c>
      <c r="E319" s="200" t="s">
        <v>127</v>
      </c>
      <c r="F319" s="200" t="s">
        <v>125</v>
      </c>
      <c r="G319" s="200" t="s">
        <v>136</v>
      </c>
      <c r="H319" s="200" t="s">
        <v>196</v>
      </c>
      <c r="I319" s="200" t="s">
        <v>128</v>
      </c>
      <c r="J319" s="200" t="s">
        <v>196</v>
      </c>
      <c r="K319" s="200" t="s">
        <v>196</v>
      </c>
      <c r="L319" s="200" t="s">
        <v>196</v>
      </c>
      <c r="M319" s="201">
        <v>-1.34</v>
      </c>
      <c r="N319" t="str">
        <f t="shared" si="4"/>
        <v>205500010100</v>
      </c>
    </row>
    <row r="320" spans="1:14" x14ac:dyDescent="0.25">
      <c r="A320" s="200" t="s">
        <v>108</v>
      </c>
      <c r="B320" s="200" t="s">
        <v>250</v>
      </c>
      <c r="C320" s="200" t="s">
        <v>251</v>
      </c>
      <c r="D320" s="200" t="s">
        <v>126</v>
      </c>
      <c r="E320" s="200" t="s">
        <v>127</v>
      </c>
      <c r="F320" s="200" t="s">
        <v>125</v>
      </c>
      <c r="G320" s="200" t="s">
        <v>137</v>
      </c>
      <c r="H320" s="200" t="s">
        <v>196</v>
      </c>
      <c r="I320" s="200" t="s">
        <v>128</v>
      </c>
      <c r="J320" s="200" t="s">
        <v>196</v>
      </c>
      <c r="K320" s="200" t="s">
        <v>196</v>
      </c>
      <c r="L320" s="200" t="s">
        <v>196</v>
      </c>
      <c r="M320" s="201">
        <v>-271.7</v>
      </c>
      <c r="N320" t="str">
        <f t="shared" si="4"/>
        <v>205600010100</v>
      </c>
    </row>
    <row r="321" spans="1:14" x14ac:dyDescent="0.25">
      <c r="A321" s="200" t="s">
        <v>108</v>
      </c>
      <c r="B321" s="200" t="s">
        <v>250</v>
      </c>
      <c r="C321" s="200" t="s">
        <v>251</v>
      </c>
      <c r="D321" s="200" t="s">
        <v>126</v>
      </c>
      <c r="E321" s="200" t="s">
        <v>127</v>
      </c>
      <c r="F321" s="200" t="s">
        <v>125</v>
      </c>
      <c r="G321" s="200" t="s">
        <v>134</v>
      </c>
      <c r="H321" s="200" t="s">
        <v>196</v>
      </c>
      <c r="I321" s="200" t="s">
        <v>128</v>
      </c>
      <c r="J321" s="200" t="s">
        <v>196</v>
      </c>
      <c r="K321" s="200" t="s">
        <v>196</v>
      </c>
      <c r="L321" s="200" t="s">
        <v>196</v>
      </c>
      <c r="M321" s="201">
        <v>-172.66</v>
      </c>
      <c r="N321" t="str">
        <f t="shared" si="4"/>
        <v>205200010100</v>
      </c>
    </row>
    <row r="322" spans="1:14" x14ac:dyDescent="0.25">
      <c r="A322" s="200" t="s">
        <v>108</v>
      </c>
      <c r="B322" s="200" t="s">
        <v>250</v>
      </c>
      <c r="C322" s="200" t="s">
        <v>251</v>
      </c>
      <c r="D322" s="200" t="s">
        <v>126</v>
      </c>
      <c r="E322" s="200" t="s">
        <v>127</v>
      </c>
      <c r="F322" s="200" t="s">
        <v>125</v>
      </c>
      <c r="G322" s="200" t="s">
        <v>139</v>
      </c>
      <c r="H322" s="200" t="s">
        <v>196</v>
      </c>
      <c r="I322" s="200" t="s">
        <v>128</v>
      </c>
      <c r="J322" s="200" t="s">
        <v>196</v>
      </c>
      <c r="K322" s="200" t="s">
        <v>196</v>
      </c>
      <c r="L322" s="200" t="s">
        <v>196</v>
      </c>
      <c r="M322" s="201">
        <v>-31.39</v>
      </c>
      <c r="N322" t="str">
        <f t="shared" si="4"/>
        <v>210000010100</v>
      </c>
    </row>
    <row r="323" spans="1:14" x14ac:dyDescent="0.25">
      <c r="A323" s="200" t="s">
        <v>108</v>
      </c>
      <c r="B323" s="200" t="s">
        <v>250</v>
      </c>
      <c r="C323" s="200" t="s">
        <v>251</v>
      </c>
      <c r="D323" s="200" t="s">
        <v>126</v>
      </c>
      <c r="E323" s="200" t="s">
        <v>127</v>
      </c>
      <c r="F323" s="200" t="s">
        <v>125</v>
      </c>
      <c r="G323" s="200" t="s">
        <v>141</v>
      </c>
      <c r="H323" s="200" t="s">
        <v>196</v>
      </c>
      <c r="I323" s="200" t="s">
        <v>128</v>
      </c>
      <c r="J323" s="200" t="s">
        <v>196</v>
      </c>
      <c r="K323" s="200" t="s">
        <v>196</v>
      </c>
      <c r="L323" s="200" t="s">
        <v>196</v>
      </c>
      <c r="M323" s="201">
        <v>-151.41</v>
      </c>
      <c r="N323" t="str">
        <f t="shared" ref="N323:N386" si="5">CONCATENATE(G323,E323)</f>
        <v>211000010100</v>
      </c>
    </row>
    <row r="324" spans="1:14" x14ac:dyDescent="0.25">
      <c r="A324" s="200" t="s">
        <v>108</v>
      </c>
      <c r="B324" s="200" t="s">
        <v>250</v>
      </c>
      <c r="C324" s="200" t="s">
        <v>251</v>
      </c>
      <c r="D324" s="200" t="s">
        <v>126</v>
      </c>
      <c r="E324" s="200" t="s">
        <v>127</v>
      </c>
      <c r="F324" s="200" t="s">
        <v>125</v>
      </c>
      <c r="G324" s="200" t="s">
        <v>135</v>
      </c>
      <c r="H324" s="200" t="s">
        <v>196</v>
      </c>
      <c r="I324" s="200" t="s">
        <v>128</v>
      </c>
      <c r="J324" s="200" t="s">
        <v>196</v>
      </c>
      <c r="K324" s="200" t="s">
        <v>196</v>
      </c>
      <c r="L324" s="200" t="s">
        <v>196</v>
      </c>
      <c r="M324" s="201">
        <v>-151.41</v>
      </c>
      <c r="N324" t="str">
        <f t="shared" si="5"/>
        <v>205300010100</v>
      </c>
    </row>
    <row r="325" spans="1:14" x14ac:dyDescent="0.25">
      <c r="A325" s="200" t="s">
        <v>108</v>
      </c>
      <c r="B325" s="200" t="s">
        <v>250</v>
      </c>
      <c r="C325" s="200" t="s">
        <v>251</v>
      </c>
      <c r="D325" s="200" t="s">
        <v>126</v>
      </c>
      <c r="E325" s="200" t="s">
        <v>127</v>
      </c>
      <c r="F325" s="200" t="s">
        <v>125</v>
      </c>
      <c r="G325" s="200" t="s">
        <v>147</v>
      </c>
      <c r="H325" s="200" t="s">
        <v>196</v>
      </c>
      <c r="I325" s="200" t="s">
        <v>128</v>
      </c>
      <c r="J325" s="200" t="s">
        <v>196</v>
      </c>
      <c r="K325" s="200" t="s">
        <v>196</v>
      </c>
      <c r="L325" s="200" t="s">
        <v>196</v>
      </c>
      <c r="M325" s="201">
        <v>-35.409999999999997</v>
      </c>
      <c r="N325" t="str">
        <f t="shared" si="5"/>
        <v>216000010100</v>
      </c>
    </row>
    <row r="326" spans="1:14" x14ac:dyDescent="0.25">
      <c r="A326" s="200" t="s">
        <v>108</v>
      </c>
      <c r="B326" s="200" t="s">
        <v>250</v>
      </c>
      <c r="C326" s="200" t="s">
        <v>251</v>
      </c>
      <c r="D326" s="200" t="s">
        <v>126</v>
      </c>
      <c r="E326" s="200" t="s">
        <v>127</v>
      </c>
      <c r="F326" s="200" t="s">
        <v>125</v>
      </c>
      <c r="G326" s="200" t="s">
        <v>144</v>
      </c>
      <c r="H326" s="200" t="s">
        <v>196</v>
      </c>
      <c r="I326" s="200" t="s">
        <v>128</v>
      </c>
      <c r="J326" s="200" t="s">
        <v>196</v>
      </c>
      <c r="K326" s="200" t="s">
        <v>196</v>
      </c>
      <c r="L326" s="200" t="s">
        <v>196</v>
      </c>
      <c r="M326" s="201">
        <v>-307.48</v>
      </c>
      <c r="N326" t="str">
        <f t="shared" si="5"/>
        <v>214000010100</v>
      </c>
    </row>
    <row r="327" spans="1:14" x14ac:dyDescent="0.25">
      <c r="A327" s="200" t="s">
        <v>108</v>
      </c>
      <c r="B327" s="200" t="s">
        <v>252</v>
      </c>
      <c r="C327" s="200" t="s">
        <v>253</v>
      </c>
      <c r="D327" s="200" t="s">
        <v>126</v>
      </c>
      <c r="E327" s="200" t="s">
        <v>127</v>
      </c>
      <c r="F327" s="200" t="s">
        <v>125</v>
      </c>
      <c r="G327" s="200" t="s">
        <v>149</v>
      </c>
      <c r="H327" s="200" t="s">
        <v>196</v>
      </c>
      <c r="I327" s="200" t="s">
        <v>128</v>
      </c>
      <c r="J327" s="200" t="s">
        <v>196</v>
      </c>
      <c r="K327" s="200" t="s">
        <v>196</v>
      </c>
      <c r="L327" s="200" t="s">
        <v>196</v>
      </c>
      <c r="M327" s="201">
        <v>3731.2</v>
      </c>
      <c r="N327" t="str">
        <f t="shared" si="5"/>
        <v>710000010100</v>
      </c>
    </row>
    <row r="328" spans="1:14" x14ac:dyDescent="0.25">
      <c r="A328" s="200" t="s">
        <v>108</v>
      </c>
      <c r="B328" s="200" t="s">
        <v>252</v>
      </c>
      <c r="C328" s="200" t="s">
        <v>253</v>
      </c>
      <c r="D328" s="200" t="s">
        <v>126</v>
      </c>
      <c r="E328" s="200" t="s">
        <v>127</v>
      </c>
      <c r="F328" s="200" t="s">
        <v>125</v>
      </c>
      <c r="G328" s="200" t="s">
        <v>152</v>
      </c>
      <c r="H328" s="200" t="s">
        <v>196</v>
      </c>
      <c r="I328" s="200" t="s">
        <v>128</v>
      </c>
      <c r="J328" s="200" t="s">
        <v>196</v>
      </c>
      <c r="K328" s="200" t="s">
        <v>196</v>
      </c>
      <c r="L328" s="200" t="s">
        <v>196</v>
      </c>
      <c r="M328" s="201">
        <v>226.02</v>
      </c>
      <c r="N328" t="str">
        <f t="shared" si="5"/>
        <v>723000010100</v>
      </c>
    </row>
    <row r="329" spans="1:14" x14ac:dyDescent="0.25">
      <c r="A329" s="200" t="s">
        <v>108</v>
      </c>
      <c r="B329" s="200" t="s">
        <v>252</v>
      </c>
      <c r="C329" s="200" t="s">
        <v>253</v>
      </c>
      <c r="D329" s="200" t="s">
        <v>126</v>
      </c>
      <c r="E329" s="200" t="s">
        <v>127</v>
      </c>
      <c r="F329" s="200" t="s">
        <v>125</v>
      </c>
      <c r="G329" s="200" t="s">
        <v>153</v>
      </c>
      <c r="H329" s="200" t="s">
        <v>196</v>
      </c>
      <c r="I329" s="200" t="s">
        <v>128</v>
      </c>
      <c r="J329" s="200" t="s">
        <v>196</v>
      </c>
      <c r="K329" s="200" t="s">
        <v>196</v>
      </c>
      <c r="L329" s="200" t="s">
        <v>196</v>
      </c>
      <c r="M329" s="201">
        <v>52.86</v>
      </c>
      <c r="N329" t="str">
        <f t="shared" si="5"/>
        <v>723100010100</v>
      </c>
    </row>
    <row r="330" spans="1:14" x14ac:dyDescent="0.25">
      <c r="A330" s="200" t="s">
        <v>108</v>
      </c>
      <c r="B330" s="200" t="s">
        <v>252</v>
      </c>
      <c r="C330" s="200" t="s">
        <v>253</v>
      </c>
      <c r="D330" s="200" t="s">
        <v>126</v>
      </c>
      <c r="E330" s="200" t="s">
        <v>127</v>
      </c>
      <c r="F330" s="200" t="s">
        <v>125</v>
      </c>
      <c r="G330" s="200" t="s">
        <v>154</v>
      </c>
      <c r="H330" s="200" t="s">
        <v>196</v>
      </c>
      <c r="I330" s="200" t="s">
        <v>128</v>
      </c>
      <c r="J330" s="200" t="s">
        <v>196</v>
      </c>
      <c r="K330" s="200" t="s">
        <v>196</v>
      </c>
      <c r="L330" s="200" t="s">
        <v>196</v>
      </c>
      <c r="M330" s="201">
        <v>297.7</v>
      </c>
      <c r="N330" t="str">
        <f t="shared" si="5"/>
        <v>724000010100</v>
      </c>
    </row>
    <row r="331" spans="1:14" x14ac:dyDescent="0.25">
      <c r="A331" s="200" t="s">
        <v>108</v>
      </c>
      <c r="B331" s="200" t="s">
        <v>252</v>
      </c>
      <c r="C331" s="200" t="s">
        <v>253</v>
      </c>
      <c r="D331" s="200" t="s">
        <v>126</v>
      </c>
      <c r="E331" s="200" t="s">
        <v>127</v>
      </c>
      <c r="F331" s="200" t="s">
        <v>125</v>
      </c>
      <c r="G331" s="200" t="s">
        <v>156</v>
      </c>
      <c r="H331" s="200" t="s">
        <v>196</v>
      </c>
      <c r="I331" s="200" t="s">
        <v>128</v>
      </c>
      <c r="J331" s="200" t="s">
        <v>196</v>
      </c>
      <c r="K331" s="200" t="s">
        <v>196</v>
      </c>
      <c r="L331" s="200" t="s">
        <v>196</v>
      </c>
      <c r="M331" s="201">
        <v>1.83</v>
      </c>
      <c r="N331" t="str">
        <f t="shared" si="5"/>
        <v>725000010100</v>
      </c>
    </row>
    <row r="332" spans="1:14" x14ac:dyDescent="0.25">
      <c r="A332" s="200" t="s">
        <v>108</v>
      </c>
      <c r="B332" s="200" t="s">
        <v>252</v>
      </c>
      <c r="C332" s="200" t="s">
        <v>253</v>
      </c>
      <c r="D332" s="200" t="s">
        <v>126</v>
      </c>
      <c r="E332" s="200" t="s">
        <v>127</v>
      </c>
      <c r="F332" s="200" t="s">
        <v>125</v>
      </c>
      <c r="G332" s="200" t="s">
        <v>157</v>
      </c>
      <c r="H332" s="200" t="s">
        <v>196</v>
      </c>
      <c r="I332" s="200" t="s">
        <v>128</v>
      </c>
      <c r="J332" s="200" t="s">
        <v>196</v>
      </c>
      <c r="K332" s="200" t="s">
        <v>196</v>
      </c>
      <c r="L332" s="200" t="s">
        <v>196</v>
      </c>
      <c r="M332" s="201">
        <v>246.26</v>
      </c>
      <c r="N332" t="str">
        <f t="shared" si="5"/>
        <v>726900010100</v>
      </c>
    </row>
    <row r="333" spans="1:14" x14ac:dyDescent="0.25">
      <c r="A333" s="200" t="s">
        <v>108</v>
      </c>
      <c r="B333" s="200" t="s">
        <v>252</v>
      </c>
      <c r="C333" s="200" t="s">
        <v>253</v>
      </c>
      <c r="D333" s="200" t="s">
        <v>126</v>
      </c>
      <c r="E333" s="200" t="s">
        <v>127</v>
      </c>
      <c r="F333" s="200" t="s">
        <v>125</v>
      </c>
      <c r="G333" s="200" t="s">
        <v>157</v>
      </c>
      <c r="H333" s="200" t="s">
        <v>196</v>
      </c>
      <c r="I333" s="200" t="s">
        <v>128</v>
      </c>
      <c r="J333" s="200" t="s">
        <v>196</v>
      </c>
      <c r="K333" s="200" t="s">
        <v>196</v>
      </c>
      <c r="L333" s="200" t="s">
        <v>196</v>
      </c>
      <c r="M333" s="201">
        <v>44.77</v>
      </c>
      <c r="N333" t="str">
        <f t="shared" si="5"/>
        <v>726900010100</v>
      </c>
    </row>
    <row r="334" spans="1:14" x14ac:dyDescent="0.25">
      <c r="A334" s="200" t="s">
        <v>108</v>
      </c>
      <c r="B334" s="200" t="s">
        <v>252</v>
      </c>
      <c r="C334" s="200" t="s">
        <v>253</v>
      </c>
      <c r="D334" s="200" t="s">
        <v>126</v>
      </c>
      <c r="E334" s="200" t="s">
        <v>127</v>
      </c>
      <c r="F334" s="200" t="s">
        <v>125</v>
      </c>
      <c r="G334" s="200" t="s">
        <v>139</v>
      </c>
      <c r="H334" s="200" t="s">
        <v>196</v>
      </c>
      <c r="I334" s="200" t="s">
        <v>128</v>
      </c>
      <c r="J334" s="200" t="s">
        <v>196</v>
      </c>
      <c r="K334" s="200" t="s">
        <v>196</v>
      </c>
      <c r="L334" s="200" t="s">
        <v>196</v>
      </c>
      <c r="M334" s="201">
        <v>-5</v>
      </c>
      <c r="N334" t="str">
        <f t="shared" si="5"/>
        <v>210000010100</v>
      </c>
    </row>
    <row r="335" spans="1:14" x14ac:dyDescent="0.25">
      <c r="A335" s="200" t="s">
        <v>108</v>
      </c>
      <c r="B335" s="200" t="s">
        <v>252</v>
      </c>
      <c r="C335" s="200" t="s">
        <v>253</v>
      </c>
      <c r="D335" s="200" t="s">
        <v>126</v>
      </c>
      <c r="E335" s="200" t="s">
        <v>127</v>
      </c>
      <c r="F335" s="200" t="s">
        <v>125</v>
      </c>
      <c r="G335" s="200" t="s">
        <v>142</v>
      </c>
      <c r="H335" s="200" t="s">
        <v>196</v>
      </c>
      <c r="I335" s="200" t="s">
        <v>128</v>
      </c>
      <c r="J335" s="200" t="s">
        <v>196</v>
      </c>
      <c r="K335" s="200" t="s">
        <v>196</v>
      </c>
      <c r="L335" s="200" t="s">
        <v>196</v>
      </c>
      <c r="M335" s="201">
        <v>-3.47</v>
      </c>
      <c r="N335" t="str">
        <f t="shared" si="5"/>
        <v>212500010100</v>
      </c>
    </row>
    <row r="336" spans="1:14" x14ac:dyDescent="0.25">
      <c r="A336" s="200" t="s">
        <v>108</v>
      </c>
      <c r="B336" s="200" t="s">
        <v>252</v>
      </c>
      <c r="C336" s="200" t="s">
        <v>253</v>
      </c>
      <c r="D336" s="200" t="s">
        <v>126</v>
      </c>
      <c r="E336" s="200" t="s">
        <v>127</v>
      </c>
      <c r="F336" s="200" t="s">
        <v>125</v>
      </c>
      <c r="G336" s="200" t="s">
        <v>143</v>
      </c>
      <c r="H336" s="200" t="s">
        <v>196</v>
      </c>
      <c r="I336" s="200" t="s">
        <v>128</v>
      </c>
      <c r="J336" s="200" t="s">
        <v>196</v>
      </c>
      <c r="K336" s="200" t="s">
        <v>196</v>
      </c>
      <c r="L336" s="200" t="s">
        <v>196</v>
      </c>
      <c r="M336" s="201">
        <v>-43</v>
      </c>
      <c r="N336" t="str">
        <f t="shared" si="5"/>
        <v>213000010100</v>
      </c>
    </row>
    <row r="337" spans="1:14" x14ac:dyDescent="0.25">
      <c r="A337" s="200" t="s">
        <v>108</v>
      </c>
      <c r="B337" s="200" t="s">
        <v>252</v>
      </c>
      <c r="C337" s="200" t="s">
        <v>253</v>
      </c>
      <c r="D337" s="200" t="s">
        <v>126</v>
      </c>
      <c r="E337" s="200" t="s">
        <v>127</v>
      </c>
      <c r="F337" s="200" t="s">
        <v>125</v>
      </c>
      <c r="G337" s="200" t="s">
        <v>142</v>
      </c>
      <c r="H337" s="200" t="s">
        <v>196</v>
      </c>
      <c r="I337" s="200" t="s">
        <v>128</v>
      </c>
      <c r="J337" s="200" t="s">
        <v>196</v>
      </c>
      <c r="K337" s="200" t="s">
        <v>196</v>
      </c>
      <c r="L337" s="200" t="s">
        <v>196</v>
      </c>
      <c r="M337" s="201">
        <v>-3.56</v>
      </c>
      <c r="N337" t="str">
        <f t="shared" si="5"/>
        <v>212500010100</v>
      </c>
    </row>
    <row r="338" spans="1:14" x14ac:dyDescent="0.25">
      <c r="A338" s="200" t="s">
        <v>108</v>
      </c>
      <c r="B338" s="200" t="s">
        <v>252</v>
      </c>
      <c r="C338" s="200" t="s">
        <v>253</v>
      </c>
      <c r="D338" s="200" t="s">
        <v>126</v>
      </c>
      <c r="E338" s="200" t="s">
        <v>127</v>
      </c>
      <c r="F338" s="200" t="s">
        <v>125</v>
      </c>
      <c r="G338" s="200" t="s">
        <v>139</v>
      </c>
      <c r="H338" s="200" t="s">
        <v>196</v>
      </c>
      <c r="I338" s="200" t="s">
        <v>128</v>
      </c>
      <c r="J338" s="200" t="s">
        <v>196</v>
      </c>
      <c r="K338" s="200" t="s">
        <v>196</v>
      </c>
      <c r="L338" s="200" t="s">
        <v>196</v>
      </c>
      <c r="M338" s="201">
        <v>-9.89</v>
      </c>
      <c r="N338" t="str">
        <f t="shared" si="5"/>
        <v>210000010100</v>
      </c>
    </row>
    <row r="339" spans="1:14" x14ac:dyDescent="0.25">
      <c r="A339" s="200" t="s">
        <v>108</v>
      </c>
      <c r="B339" s="200" t="s">
        <v>252</v>
      </c>
      <c r="C339" s="200" t="s">
        <v>253</v>
      </c>
      <c r="D339" s="200" t="s">
        <v>126</v>
      </c>
      <c r="E339" s="200" t="s">
        <v>127</v>
      </c>
      <c r="F339" s="200" t="s">
        <v>125</v>
      </c>
      <c r="G339" s="200" t="s">
        <v>140</v>
      </c>
      <c r="H339" s="200" t="s">
        <v>196</v>
      </c>
      <c r="I339" s="200" t="s">
        <v>128</v>
      </c>
      <c r="J339" s="200" t="s">
        <v>196</v>
      </c>
      <c r="K339" s="200" t="s">
        <v>196</v>
      </c>
      <c r="L339" s="200" t="s">
        <v>196</v>
      </c>
      <c r="M339" s="201">
        <v>-246.26</v>
      </c>
      <c r="N339" t="str">
        <f t="shared" si="5"/>
        <v>210500010100</v>
      </c>
    </row>
    <row r="340" spans="1:14" x14ac:dyDescent="0.25">
      <c r="A340" s="200" t="s">
        <v>108</v>
      </c>
      <c r="B340" s="200" t="s">
        <v>252</v>
      </c>
      <c r="C340" s="200" t="s">
        <v>253</v>
      </c>
      <c r="D340" s="200" t="s">
        <v>126</v>
      </c>
      <c r="E340" s="200" t="s">
        <v>127</v>
      </c>
      <c r="F340" s="200" t="s">
        <v>125</v>
      </c>
      <c r="G340" s="200" t="s">
        <v>139</v>
      </c>
      <c r="H340" s="200" t="s">
        <v>196</v>
      </c>
      <c r="I340" s="200" t="s">
        <v>128</v>
      </c>
      <c r="J340" s="200" t="s">
        <v>196</v>
      </c>
      <c r="K340" s="200" t="s">
        <v>196</v>
      </c>
      <c r="L340" s="200" t="s">
        <v>196</v>
      </c>
      <c r="M340" s="201">
        <v>-15.39</v>
      </c>
      <c r="N340" t="str">
        <f t="shared" si="5"/>
        <v>210000010100</v>
      </c>
    </row>
    <row r="341" spans="1:14" x14ac:dyDescent="0.25">
      <c r="A341" s="200" t="s">
        <v>108</v>
      </c>
      <c r="B341" s="200" t="s">
        <v>252</v>
      </c>
      <c r="C341" s="200" t="s">
        <v>253</v>
      </c>
      <c r="D341" s="200" t="s">
        <v>126</v>
      </c>
      <c r="E341" s="200" t="s">
        <v>127</v>
      </c>
      <c r="F341" s="200" t="s">
        <v>125</v>
      </c>
      <c r="G341" s="200" t="s">
        <v>150</v>
      </c>
      <c r="H341" s="200" t="s">
        <v>196</v>
      </c>
      <c r="I341" s="200" t="s">
        <v>128</v>
      </c>
      <c r="J341" s="200" t="s">
        <v>196</v>
      </c>
      <c r="K341" s="200" t="s">
        <v>196</v>
      </c>
      <c r="L341" s="200" t="s">
        <v>196</v>
      </c>
      <c r="M341" s="201">
        <v>-19.68</v>
      </c>
      <c r="N341" t="str">
        <f t="shared" si="5"/>
        <v>219000010100</v>
      </c>
    </row>
    <row r="342" spans="1:14" x14ac:dyDescent="0.25">
      <c r="A342" s="200" t="s">
        <v>108</v>
      </c>
      <c r="B342" s="200" t="s">
        <v>252</v>
      </c>
      <c r="C342" s="200" t="s">
        <v>253</v>
      </c>
      <c r="D342" s="200" t="s">
        <v>126</v>
      </c>
      <c r="E342" s="200" t="s">
        <v>127</v>
      </c>
      <c r="F342" s="200" t="s">
        <v>125</v>
      </c>
      <c r="G342" s="200" t="s">
        <v>139</v>
      </c>
      <c r="H342" s="200" t="s">
        <v>196</v>
      </c>
      <c r="I342" s="200" t="s">
        <v>128</v>
      </c>
      <c r="J342" s="200" t="s">
        <v>196</v>
      </c>
      <c r="K342" s="200" t="s">
        <v>196</v>
      </c>
      <c r="L342" s="200" t="s">
        <v>196</v>
      </c>
      <c r="M342" s="201">
        <v>-44.77</v>
      </c>
      <c r="N342" t="str">
        <f t="shared" si="5"/>
        <v>210000010100</v>
      </c>
    </row>
    <row r="343" spans="1:14" x14ac:dyDescent="0.25">
      <c r="A343" s="200" t="s">
        <v>108</v>
      </c>
      <c r="B343" s="200" t="s">
        <v>252</v>
      </c>
      <c r="C343" s="200" t="s">
        <v>253</v>
      </c>
      <c r="D343" s="200" t="s">
        <v>126</v>
      </c>
      <c r="E343" s="200" t="s">
        <v>127</v>
      </c>
      <c r="F343" s="200" t="s">
        <v>125</v>
      </c>
      <c r="G343" s="200" t="s">
        <v>141</v>
      </c>
      <c r="H343" s="200" t="s">
        <v>196</v>
      </c>
      <c r="I343" s="200" t="s">
        <v>128</v>
      </c>
      <c r="J343" s="200" t="s">
        <v>196</v>
      </c>
      <c r="K343" s="200" t="s">
        <v>196</v>
      </c>
      <c r="L343" s="200" t="s">
        <v>196</v>
      </c>
      <c r="M343" s="201">
        <v>-226.02</v>
      </c>
      <c r="N343" t="str">
        <f t="shared" si="5"/>
        <v>211000010100</v>
      </c>
    </row>
    <row r="344" spans="1:14" x14ac:dyDescent="0.25">
      <c r="A344" s="200" t="s">
        <v>108</v>
      </c>
      <c r="B344" s="200" t="s">
        <v>252</v>
      </c>
      <c r="C344" s="200" t="s">
        <v>253</v>
      </c>
      <c r="D344" s="200" t="s">
        <v>126</v>
      </c>
      <c r="E344" s="200" t="s">
        <v>127</v>
      </c>
      <c r="F344" s="200" t="s">
        <v>125</v>
      </c>
      <c r="G344" s="200" t="s">
        <v>135</v>
      </c>
      <c r="H344" s="200" t="s">
        <v>196</v>
      </c>
      <c r="I344" s="200" t="s">
        <v>128</v>
      </c>
      <c r="J344" s="200" t="s">
        <v>196</v>
      </c>
      <c r="K344" s="200" t="s">
        <v>196</v>
      </c>
      <c r="L344" s="200" t="s">
        <v>196</v>
      </c>
      <c r="M344" s="201">
        <v>-226.02</v>
      </c>
      <c r="N344" t="str">
        <f t="shared" si="5"/>
        <v>205300010100</v>
      </c>
    </row>
    <row r="345" spans="1:14" x14ac:dyDescent="0.25">
      <c r="A345" s="200" t="s">
        <v>108</v>
      </c>
      <c r="B345" s="200" t="s">
        <v>252</v>
      </c>
      <c r="C345" s="200" t="s">
        <v>253</v>
      </c>
      <c r="D345" s="200" t="s">
        <v>126</v>
      </c>
      <c r="E345" s="200" t="s">
        <v>127</v>
      </c>
      <c r="F345" s="200" t="s">
        <v>125</v>
      </c>
      <c r="G345" s="200" t="s">
        <v>147</v>
      </c>
      <c r="H345" s="200" t="s">
        <v>196</v>
      </c>
      <c r="I345" s="200" t="s">
        <v>128</v>
      </c>
      <c r="J345" s="200" t="s">
        <v>196</v>
      </c>
      <c r="K345" s="200" t="s">
        <v>196</v>
      </c>
      <c r="L345" s="200" t="s">
        <v>196</v>
      </c>
      <c r="M345" s="201">
        <v>-52.86</v>
      </c>
      <c r="N345" t="str">
        <f t="shared" si="5"/>
        <v>216000010100</v>
      </c>
    </row>
    <row r="346" spans="1:14" x14ac:dyDescent="0.25">
      <c r="A346" s="200" t="s">
        <v>108</v>
      </c>
      <c r="B346" s="200" t="s">
        <v>252</v>
      </c>
      <c r="C346" s="200" t="s">
        <v>253</v>
      </c>
      <c r="D346" s="200" t="s">
        <v>126</v>
      </c>
      <c r="E346" s="200" t="s">
        <v>127</v>
      </c>
      <c r="F346" s="200" t="s">
        <v>125</v>
      </c>
      <c r="G346" s="200" t="s">
        <v>144</v>
      </c>
      <c r="H346" s="200" t="s">
        <v>196</v>
      </c>
      <c r="I346" s="200" t="s">
        <v>128</v>
      </c>
      <c r="J346" s="200" t="s">
        <v>196</v>
      </c>
      <c r="K346" s="200" t="s">
        <v>196</v>
      </c>
      <c r="L346" s="200" t="s">
        <v>196</v>
      </c>
      <c r="M346" s="201">
        <v>-627.44000000000005</v>
      </c>
      <c r="N346" t="str">
        <f t="shared" si="5"/>
        <v>214000010100</v>
      </c>
    </row>
    <row r="347" spans="1:14" x14ac:dyDescent="0.25">
      <c r="A347" s="200" t="s">
        <v>108</v>
      </c>
      <c r="B347" s="200" t="s">
        <v>252</v>
      </c>
      <c r="C347" s="200" t="s">
        <v>253</v>
      </c>
      <c r="D347" s="200" t="s">
        <v>126</v>
      </c>
      <c r="E347" s="200" t="s">
        <v>127</v>
      </c>
      <c r="F347" s="200" t="s">
        <v>125</v>
      </c>
      <c r="G347" s="200" t="s">
        <v>138</v>
      </c>
      <c r="H347" s="200" t="s">
        <v>196</v>
      </c>
      <c r="I347" s="200" t="s">
        <v>128</v>
      </c>
      <c r="J347" s="200" t="s">
        <v>196</v>
      </c>
      <c r="K347" s="200" t="s">
        <v>196</v>
      </c>
      <c r="L347" s="200" t="s">
        <v>196</v>
      </c>
      <c r="M347" s="201">
        <v>-52.86</v>
      </c>
      <c r="N347" t="str">
        <f t="shared" si="5"/>
        <v>205800010100</v>
      </c>
    </row>
    <row r="348" spans="1:14" x14ac:dyDescent="0.25">
      <c r="A348" s="200" t="s">
        <v>108</v>
      </c>
      <c r="B348" s="200" t="s">
        <v>252</v>
      </c>
      <c r="C348" s="200" t="s">
        <v>253</v>
      </c>
      <c r="D348" s="200" t="s">
        <v>126</v>
      </c>
      <c r="E348" s="200" t="s">
        <v>127</v>
      </c>
      <c r="F348" s="200" t="s">
        <v>125</v>
      </c>
      <c r="G348" s="200" t="s">
        <v>145</v>
      </c>
      <c r="H348" s="200" t="s">
        <v>196</v>
      </c>
      <c r="I348" s="200" t="s">
        <v>128</v>
      </c>
      <c r="J348" s="200" t="s">
        <v>196</v>
      </c>
      <c r="K348" s="200" t="s">
        <v>196</v>
      </c>
      <c r="L348" s="200" t="s">
        <v>196</v>
      </c>
      <c r="M348" s="201">
        <v>-200.95</v>
      </c>
      <c r="N348" t="str">
        <f t="shared" si="5"/>
        <v>215000010100</v>
      </c>
    </row>
    <row r="349" spans="1:14" x14ac:dyDescent="0.25">
      <c r="A349" s="200" t="s">
        <v>108</v>
      </c>
      <c r="B349" s="200" t="s">
        <v>252</v>
      </c>
      <c r="C349" s="200" t="s">
        <v>253</v>
      </c>
      <c r="D349" s="200" t="s">
        <v>126</v>
      </c>
      <c r="E349" s="200" t="s">
        <v>127</v>
      </c>
      <c r="F349" s="200" t="s">
        <v>125</v>
      </c>
      <c r="G349" s="200" t="s">
        <v>124</v>
      </c>
      <c r="H349" s="200" t="s">
        <v>196</v>
      </c>
      <c r="I349" s="200" t="s">
        <v>128</v>
      </c>
      <c r="J349" s="200" t="s">
        <v>196</v>
      </c>
      <c r="K349" s="200" t="s">
        <v>196</v>
      </c>
      <c r="L349" s="200" t="s">
        <v>196</v>
      </c>
      <c r="M349" s="201">
        <v>-2277.6799999999998</v>
      </c>
      <c r="N349" t="str">
        <f t="shared" si="5"/>
        <v>100000010100</v>
      </c>
    </row>
    <row r="350" spans="1:14" x14ac:dyDescent="0.25">
      <c r="A350" s="200" t="s">
        <v>108</v>
      </c>
      <c r="B350" s="200" t="s">
        <v>252</v>
      </c>
      <c r="C350" s="200" t="s">
        <v>253</v>
      </c>
      <c r="D350" s="200" t="s">
        <v>126</v>
      </c>
      <c r="E350" s="200" t="s">
        <v>127</v>
      </c>
      <c r="F350" s="200" t="s">
        <v>125</v>
      </c>
      <c r="G350" s="200" t="s">
        <v>136</v>
      </c>
      <c r="H350" s="200" t="s">
        <v>196</v>
      </c>
      <c r="I350" s="200" t="s">
        <v>128</v>
      </c>
      <c r="J350" s="200" t="s">
        <v>196</v>
      </c>
      <c r="K350" s="200" t="s">
        <v>196</v>
      </c>
      <c r="L350" s="200" t="s">
        <v>196</v>
      </c>
      <c r="M350" s="201">
        <v>-1.83</v>
      </c>
      <c r="N350" t="str">
        <f t="shared" si="5"/>
        <v>205500010100</v>
      </c>
    </row>
    <row r="351" spans="1:14" x14ac:dyDescent="0.25">
      <c r="A351" s="200" t="s">
        <v>108</v>
      </c>
      <c r="B351" s="200" t="s">
        <v>252</v>
      </c>
      <c r="C351" s="200" t="s">
        <v>253</v>
      </c>
      <c r="D351" s="200" t="s">
        <v>126</v>
      </c>
      <c r="E351" s="200" t="s">
        <v>127</v>
      </c>
      <c r="F351" s="200" t="s">
        <v>125</v>
      </c>
      <c r="G351" s="200" t="s">
        <v>137</v>
      </c>
      <c r="H351" s="200" t="s">
        <v>196</v>
      </c>
      <c r="I351" s="200" t="s">
        <v>128</v>
      </c>
      <c r="J351" s="200" t="s">
        <v>196</v>
      </c>
      <c r="K351" s="200" t="s">
        <v>196</v>
      </c>
      <c r="L351" s="200" t="s">
        <v>196</v>
      </c>
      <c r="M351" s="201">
        <v>-297.7</v>
      </c>
      <c r="N351" t="str">
        <f t="shared" si="5"/>
        <v>205600010100</v>
      </c>
    </row>
    <row r="352" spans="1:14" x14ac:dyDescent="0.25">
      <c r="A352" s="200" t="s">
        <v>108</v>
      </c>
      <c r="B352" s="200" t="s">
        <v>252</v>
      </c>
      <c r="C352" s="200" t="s">
        <v>253</v>
      </c>
      <c r="D352" s="200" t="s">
        <v>126</v>
      </c>
      <c r="E352" s="200" t="s">
        <v>127</v>
      </c>
      <c r="F352" s="200" t="s">
        <v>125</v>
      </c>
      <c r="G352" s="200" t="s">
        <v>134</v>
      </c>
      <c r="H352" s="200" t="s">
        <v>196</v>
      </c>
      <c r="I352" s="200" t="s">
        <v>128</v>
      </c>
      <c r="J352" s="200" t="s">
        <v>196</v>
      </c>
      <c r="K352" s="200" t="s">
        <v>196</v>
      </c>
      <c r="L352" s="200" t="s">
        <v>196</v>
      </c>
      <c r="M352" s="201">
        <v>-246.26</v>
      </c>
      <c r="N352" t="str">
        <f t="shared" si="5"/>
        <v>205200010100</v>
      </c>
    </row>
    <row r="353" spans="1:14" x14ac:dyDescent="0.25">
      <c r="A353" s="200" t="s">
        <v>108</v>
      </c>
      <c r="B353" s="200" t="s">
        <v>254</v>
      </c>
      <c r="C353" s="200" t="s">
        <v>255</v>
      </c>
      <c r="D353" s="200" t="s">
        <v>126</v>
      </c>
      <c r="E353" s="200" t="s">
        <v>127</v>
      </c>
      <c r="F353" s="200" t="s">
        <v>125</v>
      </c>
      <c r="G353" s="200" t="s">
        <v>149</v>
      </c>
      <c r="H353" s="200" t="s">
        <v>196</v>
      </c>
      <c r="I353" s="200" t="s">
        <v>128</v>
      </c>
      <c r="J353" s="200" t="s">
        <v>196</v>
      </c>
      <c r="K353" s="200" t="s">
        <v>196</v>
      </c>
      <c r="L353" s="200" t="s">
        <v>196</v>
      </c>
      <c r="M353" s="201">
        <v>1003.44</v>
      </c>
      <c r="N353" t="str">
        <f t="shared" si="5"/>
        <v>710000010100</v>
      </c>
    </row>
    <row r="354" spans="1:14" x14ac:dyDescent="0.25">
      <c r="A354" s="200" t="s">
        <v>108</v>
      </c>
      <c r="B354" s="200" t="s">
        <v>254</v>
      </c>
      <c r="C354" s="200" t="s">
        <v>255</v>
      </c>
      <c r="D354" s="200" t="s">
        <v>126</v>
      </c>
      <c r="E354" s="200" t="s">
        <v>127</v>
      </c>
      <c r="F354" s="200" t="s">
        <v>125</v>
      </c>
      <c r="G354" s="200" t="s">
        <v>152</v>
      </c>
      <c r="H354" s="200" t="s">
        <v>196</v>
      </c>
      <c r="I354" s="200" t="s">
        <v>128</v>
      </c>
      <c r="J354" s="200" t="s">
        <v>196</v>
      </c>
      <c r="K354" s="200" t="s">
        <v>196</v>
      </c>
      <c r="L354" s="200" t="s">
        <v>196</v>
      </c>
      <c r="M354" s="201">
        <v>62.21</v>
      </c>
      <c r="N354" t="str">
        <f t="shared" si="5"/>
        <v>723000010100</v>
      </c>
    </row>
    <row r="355" spans="1:14" x14ac:dyDescent="0.25">
      <c r="A355" s="200" t="s">
        <v>108</v>
      </c>
      <c r="B355" s="200" t="s">
        <v>254</v>
      </c>
      <c r="C355" s="200" t="s">
        <v>255</v>
      </c>
      <c r="D355" s="200" t="s">
        <v>126</v>
      </c>
      <c r="E355" s="200" t="s">
        <v>127</v>
      </c>
      <c r="F355" s="200" t="s">
        <v>125</v>
      </c>
      <c r="G355" s="200" t="s">
        <v>153</v>
      </c>
      <c r="H355" s="200" t="s">
        <v>196</v>
      </c>
      <c r="I355" s="200" t="s">
        <v>128</v>
      </c>
      <c r="J355" s="200" t="s">
        <v>196</v>
      </c>
      <c r="K355" s="200" t="s">
        <v>196</v>
      </c>
      <c r="L355" s="200" t="s">
        <v>196</v>
      </c>
      <c r="M355" s="201">
        <v>14.55</v>
      </c>
      <c r="N355" t="str">
        <f t="shared" si="5"/>
        <v>723100010100</v>
      </c>
    </row>
    <row r="356" spans="1:14" x14ac:dyDescent="0.25">
      <c r="A356" s="200" t="s">
        <v>108</v>
      </c>
      <c r="B356" s="200" t="s">
        <v>254</v>
      </c>
      <c r="C356" s="200" t="s">
        <v>255</v>
      </c>
      <c r="D356" s="200" t="s">
        <v>126</v>
      </c>
      <c r="E356" s="200" t="s">
        <v>127</v>
      </c>
      <c r="F356" s="200" t="s">
        <v>125</v>
      </c>
      <c r="G356" s="200" t="s">
        <v>141</v>
      </c>
      <c r="H356" s="200" t="s">
        <v>196</v>
      </c>
      <c r="I356" s="200" t="s">
        <v>128</v>
      </c>
      <c r="J356" s="200" t="s">
        <v>196</v>
      </c>
      <c r="K356" s="200" t="s">
        <v>196</v>
      </c>
      <c r="L356" s="200" t="s">
        <v>196</v>
      </c>
      <c r="M356" s="201">
        <v>-62.21</v>
      </c>
      <c r="N356" t="str">
        <f t="shared" si="5"/>
        <v>211000010100</v>
      </c>
    </row>
    <row r="357" spans="1:14" x14ac:dyDescent="0.25">
      <c r="A357" s="200" t="s">
        <v>108</v>
      </c>
      <c r="B357" s="200" t="s">
        <v>254</v>
      </c>
      <c r="C357" s="200" t="s">
        <v>255</v>
      </c>
      <c r="D357" s="200" t="s">
        <v>126</v>
      </c>
      <c r="E357" s="200" t="s">
        <v>127</v>
      </c>
      <c r="F357" s="200" t="s">
        <v>125</v>
      </c>
      <c r="G357" s="200" t="s">
        <v>135</v>
      </c>
      <c r="H357" s="200" t="s">
        <v>196</v>
      </c>
      <c r="I357" s="200" t="s">
        <v>128</v>
      </c>
      <c r="J357" s="200" t="s">
        <v>196</v>
      </c>
      <c r="K357" s="200" t="s">
        <v>196</v>
      </c>
      <c r="L357" s="200" t="s">
        <v>196</v>
      </c>
      <c r="M357" s="201">
        <v>-62.21</v>
      </c>
      <c r="N357" t="str">
        <f t="shared" si="5"/>
        <v>205300010100</v>
      </c>
    </row>
    <row r="358" spans="1:14" x14ac:dyDescent="0.25">
      <c r="A358" s="200" t="s">
        <v>108</v>
      </c>
      <c r="B358" s="200" t="s">
        <v>254</v>
      </c>
      <c r="C358" s="200" t="s">
        <v>255</v>
      </c>
      <c r="D358" s="200" t="s">
        <v>126</v>
      </c>
      <c r="E358" s="200" t="s">
        <v>127</v>
      </c>
      <c r="F358" s="200" t="s">
        <v>125</v>
      </c>
      <c r="G358" s="200" t="s">
        <v>147</v>
      </c>
      <c r="H358" s="200" t="s">
        <v>196</v>
      </c>
      <c r="I358" s="200" t="s">
        <v>128</v>
      </c>
      <c r="J358" s="200" t="s">
        <v>196</v>
      </c>
      <c r="K358" s="200" t="s">
        <v>196</v>
      </c>
      <c r="L358" s="200" t="s">
        <v>196</v>
      </c>
      <c r="M358" s="201">
        <v>-14.55</v>
      </c>
      <c r="N358" t="str">
        <f t="shared" si="5"/>
        <v>216000010100</v>
      </c>
    </row>
    <row r="359" spans="1:14" x14ac:dyDescent="0.25">
      <c r="A359" s="200" t="s">
        <v>108</v>
      </c>
      <c r="B359" s="200" t="s">
        <v>254</v>
      </c>
      <c r="C359" s="200" t="s">
        <v>255</v>
      </c>
      <c r="D359" s="200" t="s">
        <v>126</v>
      </c>
      <c r="E359" s="200" t="s">
        <v>127</v>
      </c>
      <c r="F359" s="200" t="s">
        <v>125</v>
      </c>
      <c r="G359" s="200" t="s">
        <v>138</v>
      </c>
      <c r="H359" s="200" t="s">
        <v>196</v>
      </c>
      <c r="I359" s="200" t="s">
        <v>128</v>
      </c>
      <c r="J359" s="200" t="s">
        <v>196</v>
      </c>
      <c r="K359" s="200" t="s">
        <v>196</v>
      </c>
      <c r="L359" s="200" t="s">
        <v>196</v>
      </c>
      <c r="M359" s="201">
        <v>-14.55</v>
      </c>
      <c r="N359" t="str">
        <f t="shared" si="5"/>
        <v>205800010100</v>
      </c>
    </row>
    <row r="360" spans="1:14" x14ac:dyDescent="0.25">
      <c r="A360" s="200" t="s">
        <v>108</v>
      </c>
      <c r="B360" s="200" t="s">
        <v>254</v>
      </c>
      <c r="C360" s="200" t="s">
        <v>255</v>
      </c>
      <c r="D360" s="200" t="s">
        <v>126</v>
      </c>
      <c r="E360" s="200" t="s">
        <v>127</v>
      </c>
      <c r="F360" s="200" t="s">
        <v>125</v>
      </c>
      <c r="G360" s="200" t="s">
        <v>145</v>
      </c>
      <c r="H360" s="200" t="s">
        <v>196</v>
      </c>
      <c r="I360" s="200" t="s">
        <v>128</v>
      </c>
      <c r="J360" s="200" t="s">
        <v>196</v>
      </c>
      <c r="K360" s="200" t="s">
        <v>196</v>
      </c>
      <c r="L360" s="200" t="s">
        <v>196</v>
      </c>
      <c r="M360" s="201">
        <v>-31.08</v>
      </c>
      <c r="N360" t="str">
        <f t="shared" si="5"/>
        <v>215000010100</v>
      </c>
    </row>
    <row r="361" spans="1:14" x14ac:dyDescent="0.25">
      <c r="A361" s="200" t="s">
        <v>108</v>
      </c>
      <c r="B361" s="200" t="s">
        <v>254</v>
      </c>
      <c r="C361" s="200" t="s">
        <v>255</v>
      </c>
      <c r="D361" s="200" t="s">
        <v>126</v>
      </c>
      <c r="E361" s="200" t="s">
        <v>127</v>
      </c>
      <c r="F361" s="200" t="s">
        <v>125</v>
      </c>
      <c r="G361" s="200" t="s">
        <v>124</v>
      </c>
      <c r="H361" s="200" t="s">
        <v>196</v>
      </c>
      <c r="I361" s="200" t="s">
        <v>128</v>
      </c>
      <c r="J361" s="200" t="s">
        <v>196</v>
      </c>
      <c r="K361" s="200" t="s">
        <v>196</v>
      </c>
      <c r="L361" s="200" t="s">
        <v>196</v>
      </c>
      <c r="M361" s="201">
        <v>-895.6</v>
      </c>
      <c r="N361" t="str">
        <f t="shared" si="5"/>
        <v>100000010100</v>
      </c>
    </row>
    <row r="362" spans="1:14" x14ac:dyDescent="0.25">
      <c r="A362" s="200" t="s">
        <v>108</v>
      </c>
      <c r="B362" s="200" t="s">
        <v>276</v>
      </c>
      <c r="C362" s="200" t="s">
        <v>277</v>
      </c>
      <c r="D362" s="200" t="s">
        <v>126</v>
      </c>
      <c r="E362" s="200" t="s">
        <v>127</v>
      </c>
      <c r="F362" s="200" t="s">
        <v>125</v>
      </c>
      <c r="G362" s="200" t="s">
        <v>145</v>
      </c>
      <c r="H362" s="200" t="s">
        <v>196</v>
      </c>
      <c r="I362" s="200" t="s">
        <v>128</v>
      </c>
      <c r="J362" s="200" t="s">
        <v>196</v>
      </c>
      <c r="K362" s="200" t="s">
        <v>196</v>
      </c>
      <c r="L362" s="200" t="s">
        <v>196</v>
      </c>
      <c r="M362" s="201">
        <v>-58.76</v>
      </c>
      <c r="N362" t="str">
        <f t="shared" si="5"/>
        <v>215000010100</v>
      </c>
    </row>
    <row r="363" spans="1:14" x14ac:dyDescent="0.25">
      <c r="A363" s="200" t="s">
        <v>108</v>
      </c>
      <c r="B363" s="200" t="s">
        <v>276</v>
      </c>
      <c r="C363" s="200" t="s">
        <v>277</v>
      </c>
      <c r="D363" s="200" t="s">
        <v>126</v>
      </c>
      <c r="E363" s="200" t="s">
        <v>127</v>
      </c>
      <c r="F363" s="200" t="s">
        <v>125</v>
      </c>
      <c r="G363" s="200" t="s">
        <v>124</v>
      </c>
      <c r="H363" s="200" t="s">
        <v>196</v>
      </c>
      <c r="I363" s="200" t="s">
        <v>128</v>
      </c>
      <c r="J363" s="200" t="s">
        <v>196</v>
      </c>
      <c r="K363" s="200" t="s">
        <v>196</v>
      </c>
      <c r="L363" s="200" t="s">
        <v>196</v>
      </c>
      <c r="M363" s="201">
        <v>-961.25</v>
      </c>
      <c r="N363" t="str">
        <f t="shared" si="5"/>
        <v>100000010100</v>
      </c>
    </row>
    <row r="364" spans="1:14" x14ac:dyDescent="0.25">
      <c r="A364" s="200" t="s">
        <v>108</v>
      </c>
      <c r="B364" s="200" t="s">
        <v>276</v>
      </c>
      <c r="C364" s="200" t="s">
        <v>277</v>
      </c>
      <c r="D364" s="200" t="s">
        <v>126</v>
      </c>
      <c r="E364" s="200" t="s">
        <v>127</v>
      </c>
      <c r="F364" s="200" t="s">
        <v>125</v>
      </c>
      <c r="G364" s="200" t="s">
        <v>140</v>
      </c>
      <c r="H364" s="200" t="s">
        <v>196</v>
      </c>
      <c r="I364" s="200" t="s">
        <v>128</v>
      </c>
      <c r="J364" s="200" t="s">
        <v>196</v>
      </c>
      <c r="K364" s="200" t="s">
        <v>196</v>
      </c>
      <c r="L364" s="200" t="s">
        <v>196</v>
      </c>
      <c r="M364" s="201">
        <v>-88.86</v>
      </c>
      <c r="N364" t="str">
        <f t="shared" si="5"/>
        <v>210500010100</v>
      </c>
    </row>
    <row r="365" spans="1:14" x14ac:dyDescent="0.25">
      <c r="A365" s="200" t="s">
        <v>108</v>
      </c>
      <c r="B365" s="200" t="s">
        <v>276</v>
      </c>
      <c r="C365" s="200" t="s">
        <v>277</v>
      </c>
      <c r="D365" s="200" t="s">
        <v>126</v>
      </c>
      <c r="E365" s="200" t="s">
        <v>127</v>
      </c>
      <c r="F365" s="200" t="s">
        <v>125</v>
      </c>
      <c r="G365" s="200" t="s">
        <v>134</v>
      </c>
      <c r="H365" s="200" t="s">
        <v>196</v>
      </c>
      <c r="I365" s="200" t="s">
        <v>128</v>
      </c>
      <c r="J365" s="200" t="s">
        <v>196</v>
      </c>
      <c r="K365" s="200" t="s">
        <v>196</v>
      </c>
      <c r="L365" s="200" t="s">
        <v>196</v>
      </c>
      <c r="M365" s="201">
        <v>-88.86</v>
      </c>
      <c r="N365" t="str">
        <f t="shared" si="5"/>
        <v>205200010100</v>
      </c>
    </row>
    <row r="366" spans="1:14" x14ac:dyDescent="0.25">
      <c r="A366" s="200" t="s">
        <v>108</v>
      </c>
      <c r="B366" s="200" t="s">
        <v>276</v>
      </c>
      <c r="C366" s="200" t="s">
        <v>277</v>
      </c>
      <c r="D366" s="200" t="s">
        <v>126</v>
      </c>
      <c r="E366" s="200" t="s">
        <v>127</v>
      </c>
      <c r="F366" s="200" t="s">
        <v>125</v>
      </c>
      <c r="G366" s="200" t="s">
        <v>139</v>
      </c>
      <c r="H366" s="200" t="s">
        <v>196</v>
      </c>
      <c r="I366" s="200" t="s">
        <v>128</v>
      </c>
      <c r="J366" s="200" t="s">
        <v>196</v>
      </c>
      <c r="K366" s="200" t="s">
        <v>196</v>
      </c>
      <c r="L366" s="200" t="s">
        <v>196</v>
      </c>
      <c r="M366" s="201">
        <v>-16.16</v>
      </c>
      <c r="N366" t="str">
        <f t="shared" si="5"/>
        <v>210000010100</v>
      </c>
    </row>
    <row r="367" spans="1:14" x14ac:dyDescent="0.25">
      <c r="A367" s="200" t="s">
        <v>108</v>
      </c>
      <c r="B367" s="200" t="s">
        <v>276</v>
      </c>
      <c r="C367" s="200" t="s">
        <v>277</v>
      </c>
      <c r="D367" s="200" t="s">
        <v>126</v>
      </c>
      <c r="E367" s="200" t="s">
        <v>127</v>
      </c>
      <c r="F367" s="200" t="s">
        <v>125</v>
      </c>
      <c r="G367" s="200" t="s">
        <v>141</v>
      </c>
      <c r="H367" s="200" t="s">
        <v>196</v>
      </c>
      <c r="I367" s="200" t="s">
        <v>128</v>
      </c>
      <c r="J367" s="200" t="s">
        <v>196</v>
      </c>
      <c r="K367" s="200" t="s">
        <v>196</v>
      </c>
      <c r="L367" s="200" t="s">
        <v>196</v>
      </c>
      <c r="M367" s="201">
        <v>-83.47</v>
      </c>
      <c r="N367" t="str">
        <f t="shared" si="5"/>
        <v>211000010100</v>
      </c>
    </row>
    <row r="368" spans="1:14" x14ac:dyDescent="0.25">
      <c r="A368" s="200" t="s">
        <v>108</v>
      </c>
      <c r="B368" s="200" t="s">
        <v>276</v>
      </c>
      <c r="C368" s="200" t="s">
        <v>277</v>
      </c>
      <c r="D368" s="200" t="s">
        <v>126</v>
      </c>
      <c r="E368" s="200" t="s">
        <v>127</v>
      </c>
      <c r="F368" s="200" t="s">
        <v>125</v>
      </c>
      <c r="G368" s="200" t="s">
        <v>135</v>
      </c>
      <c r="H368" s="200" t="s">
        <v>196</v>
      </c>
      <c r="I368" s="200" t="s">
        <v>128</v>
      </c>
      <c r="J368" s="200" t="s">
        <v>196</v>
      </c>
      <c r="K368" s="200" t="s">
        <v>196</v>
      </c>
      <c r="L368" s="200" t="s">
        <v>196</v>
      </c>
      <c r="M368" s="201">
        <v>-83.47</v>
      </c>
      <c r="N368" t="str">
        <f t="shared" si="5"/>
        <v>205300010100</v>
      </c>
    </row>
    <row r="369" spans="1:14" x14ac:dyDescent="0.25">
      <c r="A369" s="200" t="s">
        <v>108</v>
      </c>
      <c r="B369" s="200" t="s">
        <v>276</v>
      </c>
      <c r="C369" s="200" t="s">
        <v>277</v>
      </c>
      <c r="D369" s="200" t="s">
        <v>126</v>
      </c>
      <c r="E369" s="200" t="s">
        <v>127</v>
      </c>
      <c r="F369" s="200" t="s">
        <v>125</v>
      </c>
      <c r="G369" s="200" t="s">
        <v>147</v>
      </c>
      <c r="H369" s="200" t="s">
        <v>196</v>
      </c>
      <c r="I369" s="200" t="s">
        <v>128</v>
      </c>
      <c r="J369" s="200" t="s">
        <v>196</v>
      </c>
      <c r="K369" s="200" t="s">
        <v>196</v>
      </c>
      <c r="L369" s="200" t="s">
        <v>196</v>
      </c>
      <c r="M369" s="201">
        <v>-19.52</v>
      </c>
      <c r="N369" t="str">
        <f t="shared" si="5"/>
        <v>216000010100</v>
      </c>
    </row>
    <row r="370" spans="1:14" x14ac:dyDescent="0.25">
      <c r="A370" s="200" t="s">
        <v>108</v>
      </c>
      <c r="B370" s="200" t="s">
        <v>276</v>
      </c>
      <c r="C370" s="200" t="s">
        <v>277</v>
      </c>
      <c r="D370" s="200" t="s">
        <v>126</v>
      </c>
      <c r="E370" s="200" t="s">
        <v>127</v>
      </c>
      <c r="F370" s="200" t="s">
        <v>125</v>
      </c>
      <c r="G370" s="200" t="s">
        <v>144</v>
      </c>
      <c r="H370" s="200" t="s">
        <v>196</v>
      </c>
      <c r="I370" s="200" t="s">
        <v>128</v>
      </c>
      <c r="J370" s="200" t="s">
        <v>196</v>
      </c>
      <c r="K370" s="200" t="s">
        <v>196</v>
      </c>
      <c r="L370" s="200" t="s">
        <v>196</v>
      </c>
      <c r="M370" s="201">
        <v>-134.54</v>
      </c>
      <c r="N370" t="str">
        <f t="shared" si="5"/>
        <v>214000010100</v>
      </c>
    </row>
    <row r="371" spans="1:14" x14ac:dyDescent="0.25">
      <c r="A371" s="200" t="s">
        <v>108</v>
      </c>
      <c r="B371" s="200" t="s">
        <v>276</v>
      </c>
      <c r="C371" s="200" t="s">
        <v>277</v>
      </c>
      <c r="D371" s="200" t="s">
        <v>126</v>
      </c>
      <c r="E371" s="200" t="s">
        <v>127</v>
      </c>
      <c r="F371" s="200" t="s">
        <v>125</v>
      </c>
      <c r="G371" s="200" t="s">
        <v>138</v>
      </c>
      <c r="H371" s="200" t="s">
        <v>196</v>
      </c>
      <c r="I371" s="200" t="s">
        <v>128</v>
      </c>
      <c r="J371" s="200" t="s">
        <v>196</v>
      </c>
      <c r="K371" s="200" t="s">
        <v>196</v>
      </c>
      <c r="L371" s="200" t="s">
        <v>196</v>
      </c>
      <c r="M371" s="201">
        <v>-19.52</v>
      </c>
      <c r="N371" t="str">
        <f t="shared" si="5"/>
        <v>205800010100</v>
      </c>
    </row>
    <row r="372" spans="1:14" x14ac:dyDescent="0.25">
      <c r="A372" s="200" t="s">
        <v>108</v>
      </c>
      <c r="B372" s="200" t="s">
        <v>276</v>
      </c>
      <c r="C372" s="200" t="s">
        <v>277</v>
      </c>
      <c r="D372" s="200" t="s">
        <v>126</v>
      </c>
      <c r="E372" s="200" t="s">
        <v>127</v>
      </c>
      <c r="F372" s="200" t="s">
        <v>125</v>
      </c>
      <c r="G372" s="200" t="s">
        <v>149</v>
      </c>
      <c r="H372" s="200" t="s">
        <v>196</v>
      </c>
      <c r="I372" s="200" t="s">
        <v>128</v>
      </c>
      <c r="J372" s="200" t="s">
        <v>196</v>
      </c>
      <c r="K372" s="200" t="s">
        <v>196</v>
      </c>
      <c r="L372" s="200" t="s">
        <v>196</v>
      </c>
      <c r="M372" s="201">
        <v>134.63999999999999</v>
      </c>
      <c r="N372" t="str">
        <f t="shared" si="5"/>
        <v>710000010100</v>
      </c>
    </row>
    <row r="373" spans="1:14" x14ac:dyDescent="0.25">
      <c r="A373" s="200" t="s">
        <v>108</v>
      </c>
      <c r="B373" s="200" t="s">
        <v>276</v>
      </c>
      <c r="C373" s="200" t="s">
        <v>277</v>
      </c>
      <c r="D373" s="200" t="s">
        <v>126</v>
      </c>
      <c r="E373" s="200" t="s">
        <v>127</v>
      </c>
      <c r="F373" s="200" t="s">
        <v>125</v>
      </c>
      <c r="G373" s="200" t="s">
        <v>149</v>
      </c>
      <c r="H373" s="200" t="s">
        <v>196</v>
      </c>
      <c r="I373" s="200" t="s">
        <v>128</v>
      </c>
      <c r="J373" s="200" t="s">
        <v>196</v>
      </c>
      <c r="K373" s="200" t="s">
        <v>196</v>
      </c>
      <c r="L373" s="200" t="s">
        <v>196</v>
      </c>
      <c r="M373" s="201">
        <v>942.48</v>
      </c>
      <c r="N373" t="str">
        <f t="shared" si="5"/>
        <v>710000010100</v>
      </c>
    </row>
    <row r="374" spans="1:14" x14ac:dyDescent="0.25">
      <c r="A374" s="200" t="s">
        <v>108</v>
      </c>
      <c r="B374" s="200" t="s">
        <v>276</v>
      </c>
      <c r="C374" s="200" t="s">
        <v>277</v>
      </c>
      <c r="D374" s="200" t="s">
        <v>126</v>
      </c>
      <c r="E374" s="200" t="s">
        <v>127</v>
      </c>
      <c r="F374" s="200" t="s">
        <v>125</v>
      </c>
      <c r="G374" s="200" t="s">
        <v>149</v>
      </c>
      <c r="H374" s="200" t="s">
        <v>196</v>
      </c>
      <c r="I374" s="200" t="s">
        <v>128</v>
      </c>
      <c r="J374" s="200" t="s">
        <v>196</v>
      </c>
      <c r="K374" s="200" t="s">
        <v>196</v>
      </c>
      <c r="L374" s="200" t="s">
        <v>196</v>
      </c>
      <c r="M374" s="201">
        <v>269.27999999999997</v>
      </c>
      <c r="N374" t="str">
        <f t="shared" si="5"/>
        <v>710000010100</v>
      </c>
    </row>
    <row r="375" spans="1:14" x14ac:dyDescent="0.25">
      <c r="A375" s="200" t="s">
        <v>108</v>
      </c>
      <c r="B375" s="200" t="s">
        <v>276</v>
      </c>
      <c r="C375" s="200" t="s">
        <v>277</v>
      </c>
      <c r="D375" s="200" t="s">
        <v>126</v>
      </c>
      <c r="E375" s="200" t="s">
        <v>127</v>
      </c>
      <c r="F375" s="200" t="s">
        <v>125</v>
      </c>
      <c r="G375" s="200" t="s">
        <v>152</v>
      </c>
      <c r="H375" s="200" t="s">
        <v>196</v>
      </c>
      <c r="I375" s="200" t="s">
        <v>128</v>
      </c>
      <c r="J375" s="200" t="s">
        <v>196</v>
      </c>
      <c r="K375" s="200" t="s">
        <v>196</v>
      </c>
      <c r="L375" s="200" t="s">
        <v>196</v>
      </c>
      <c r="M375" s="201">
        <v>83.47</v>
      </c>
      <c r="N375" t="str">
        <f t="shared" si="5"/>
        <v>723000010100</v>
      </c>
    </row>
    <row r="376" spans="1:14" x14ac:dyDescent="0.25">
      <c r="A376" s="200" t="s">
        <v>108</v>
      </c>
      <c r="B376" s="200" t="s">
        <v>276</v>
      </c>
      <c r="C376" s="200" t="s">
        <v>277</v>
      </c>
      <c r="D376" s="200" t="s">
        <v>126</v>
      </c>
      <c r="E376" s="200" t="s">
        <v>127</v>
      </c>
      <c r="F376" s="200" t="s">
        <v>125</v>
      </c>
      <c r="G376" s="200" t="s">
        <v>153</v>
      </c>
      <c r="H376" s="200" t="s">
        <v>196</v>
      </c>
      <c r="I376" s="200" t="s">
        <v>128</v>
      </c>
      <c r="J376" s="200" t="s">
        <v>196</v>
      </c>
      <c r="K376" s="200" t="s">
        <v>196</v>
      </c>
      <c r="L376" s="200" t="s">
        <v>196</v>
      </c>
      <c r="M376" s="201">
        <v>19.52</v>
      </c>
      <c r="N376" t="str">
        <f t="shared" si="5"/>
        <v>723100010100</v>
      </c>
    </row>
    <row r="377" spans="1:14" x14ac:dyDescent="0.25">
      <c r="A377" s="200" t="s">
        <v>108</v>
      </c>
      <c r="B377" s="200" t="s">
        <v>276</v>
      </c>
      <c r="C377" s="200" t="s">
        <v>277</v>
      </c>
      <c r="D377" s="200" t="s">
        <v>126</v>
      </c>
      <c r="E377" s="200" t="s">
        <v>127</v>
      </c>
      <c r="F377" s="200" t="s">
        <v>125</v>
      </c>
      <c r="G377" s="200" t="s">
        <v>157</v>
      </c>
      <c r="H377" s="200" t="s">
        <v>196</v>
      </c>
      <c r="I377" s="200" t="s">
        <v>128</v>
      </c>
      <c r="J377" s="200" t="s">
        <v>196</v>
      </c>
      <c r="K377" s="200" t="s">
        <v>196</v>
      </c>
      <c r="L377" s="200" t="s">
        <v>196</v>
      </c>
      <c r="M377" s="201">
        <v>88.86</v>
      </c>
      <c r="N377" t="str">
        <f t="shared" si="5"/>
        <v>726900010100</v>
      </c>
    </row>
    <row r="378" spans="1:14" x14ac:dyDescent="0.25">
      <c r="A378" s="200" t="s">
        <v>108</v>
      </c>
      <c r="B378" s="200" t="s">
        <v>276</v>
      </c>
      <c r="C378" s="200" t="s">
        <v>277</v>
      </c>
      <c r="D378" s="200" t="s">
        <v>126</v>
      </c>
      <c r="E378" s="200" t="s">
        <v>127</v>
      </c>
      <c r="F378" s="200" t="s">
        <v>125</v>
      </c>
      <c r="G378" s="200" t="s">
        <v>157</v>
      </c>
      <c r="H378" s="200" t="s">
        <v>196</v>
      </c>
      <c r="I378" s="200" t="s">
        <v>128</v>
      </c>
      <c r="J378" s="200" t="s">
        <v>196</v>
      </c>
      <c r="K378" s="200" t="s">
        <v>196</v>
      </c>
      <c r="L378" s="200" t="s">
        <v>196</v>
      </c>
      <c r="M378" s="201">
        <v>16.16</v>
      </c>
      <c r="N378" t="str">
        <f t="shared" si="5"/>
        <v>726900010100</v>
      </c>
    </row>
    <row r="379" spans="1:14" x14ac:dyDescent="0.25">
      <c r="A379" s="200" t="s">
        <v>108</v>
      </c>
      <c r="B379" s="200" t="s">
        <v>256</v>
      </c>
      <c r="C379" s="200" t="s">
        <v>257</v>
      </c>
      <c r="D379" s="200" t="s">
        <v>126</v>
      </c>
      <c r="E379" s="200" t="s">
        <v>127</v>
      </c>
      <c r="F379" s="200" t="s">
        <v>125</v>
      </c>
      <c r="G379" s="200" t="s">
        <v>154</v>
      </c>
      <c r="H379" s="200" t="s">
        <v>196</v>
      </c>
      <c r="I379" s="200" t="s">
        <v>128</v>
      </c>
      <c r="J379" s="200" t="s">
        <v>196</v>
      </c>
      <c r="K379" s="200" t="s">
        <v>196</v>
      </c>
      <c r="L379" s="200" t="s">
        <v>196</v>
      </c>
      <c r="M379" s="201">
        <v>673.9</v>
      </c>
      <c r="N379" t="str">
        <f t="shared" si="5"/>
        <v>724000010100</v>
      </c>
    </row>
    <row r="380" spans="1:14" x14ac:dyDescent="0.25">
      <c r="A380" s="200" t="s">
        <v>108</v>
      </c>
      <c r="B380" s="200" t="s">
        <v>256</v>
      </c>
      <c r="C380" s="200" t="s">
        <v>257</v>
      </c>
      <c r="D380" s="200" t="s">
        <v>126</v>
      </c>
      <c r="E380" s="200" t="s">
        <v>127</v>
      </c>
      <c r="F380" s="200" t="s">
        <v>125</v>
      </c>
      <c r="G380" s="200" t="s">
        <v>156</v>
      </c>
      <c r="H380" s="200" t="s">
        <v>196</v>
      </c>
      <c r="I380" s="200" t="s">
        <v>128</v>
      </c>
      <c r="J380" s="200" t="s">
        <v>196</v>
      </c>
      <c r="K380" s="200" t="s">
        <v>196</v>
      </c>
      <c r="L380" s="200" t="s">
        <v>196</v>
      </c>
      <c r="M380" s="201">
        <v>0.5</v>
      </c>
      <c r="N380" t="str">
        <f t="shared" si="5"/>
        <v>725000010100</v>
      </c>
    </row>
    <row r="381" spans="1:14" x14ac:dyDescent="0.25">
      <c r="A381" s="200" t="s">
        <v>108</v>
      </c>
      <c r="B381" s="200" t="s">
        <v>256</v>
      </c>
      <c r="C381" s="200" t="s">
        <v>257</v>
      </c>
      <c r="D381" s="200" t="s">
        <v>126</v>
      </c>
      <c r="E381" s="200" t="s">
        <v>127</v>
      </c>
      <c r="F381" s="200" t="s">
        <v>125</v>
      </c>
      <c r="G381" s="200" t="s">
        <v>151</v>
      </c>
      <c r="H381" s="200" t="s">
        <v>196</v>
      </c>
      <c r="I381" s="200" t="s">
        <v>128</v>
      </c>
      <c r="J381" s="200" t="s">
        <v>196</v>
      </c>
      <c r="K381" s="200" t="s">
        <v>196</v>
      </c>
      <c r="L381" s="200" t="s">
        <v>196</v>
      </c>
      <c r="M381" s="201">
        <v>5.87</v>
      </c>
      <c r="N381" t="str">
        <f t="shared" si="5"/>
        <v>722100010100</v>
      </c>
    </row>
    <row r="382" spans="1:14" x14ac:dyDescent="0.25">
      <c r="A382" s="200" t="s">
        <v>108</v>
      </c>
      <c r="B382" s="200" t="s">
        <v>256</v>
      </c>
      <c r="C382" s="200" t="s">
        <v>257</v>
      </c>
      <c r="D382" s="200" t="s">
        <v>126</v>
      </c>
      <c r="E382" s="200" t="s">
        <v>127</v>
      </c>
      <c r="F382" s="200" t="s">
        <v>125</v>
      </c>
      <c r="G382" s="200" t="s">
        <v>157</v>
      </c>
      <c r="H382" s="200" t="s">
        <v>196</v>
      </c>
      <c r="I382" s="200" t="s">
        <v>128</v>
      </c>
      <c r="J382" s="200" t="s">
        <v>196</v>
      </c>
      <c r="K382" s="200" t="s">
        <v>196</v>
      </c>
      <c r="L382" s="200" t="s">
        <v>196</v>
      </c>
      <c r="M382" s="201">
        <v>96.1</v>
      </c>
      <c r="N382" t="str">
        <f t="shared" si="5"/>
        <v>726900010100</v>
      </c>
    </row>
    <row r="383" spans="1:14" x14ac:dyDescent="0.25">
      <c r="A383" s="200" t="s">
        <v>108</v>
      </c>
      <c r="B383" s="200" t="s">
        <v>256</v>
      </c>
      <c r="C383" s="200" t="s">
        <v>257</v>
      </c>
      <c r="D383" s="200" t="s">
        <v>126</v>
      </c>
      <c r="E383" s="200" t="s">
        <v>127</v>
      </c>
      <c r="F383" s="200" t="s">
        <v>125</v>
      </c>
      <c r="G383" s="200" t="s">
        <v>157</v>
      </c>
      <c r="H383" s="200" t="s">
        <v>196</v>
      </c>
      <c r="I383" s="200" t="s">
        <v>128</v>
      </c>
      <c r="J383" s="200" t="s">
        <v>196</v>
      </c>
      <c r="K383" s="200" t="s">
        <v>196</v>
      </c>
      <c r="L383" s="200" t="s">
        <v>196</v>
      </c>
      <c r="M383" s="201">
        <v>17.47</v>
      </c>
      <c r="N383" t="str">
        <f t="shared" si="5"/>
        <v>726900010100</v>
      </c>
    </row>
    <row r="384" spans="1:14" x14ac:dyDescent="0.25">
      <c r="A384" s="200" t="s">
        <v>108</v>
      </c>
      <c r="B384" s="200" t="s">
        <v>256</v>
      </c>
      <c r="C384" s="200" t="s">
        <v>257</v>
      </c>
      <c r="D384" s="200" t="s">
        <v>126</v>
      </c>
      <c r="E384" s="200" t="s">
        <v>127</v>
      </c>
      <c r="F384" s="200" t="s">
        <v>125</v>
      </c>
      <c r="G384" s="200" t="s">
        <v>142</v>
      </c>
      <c r="H384" s="200" t="s">
        <v>196</v>
      </c>
      <c r="I384" s="200" t="s">
        <v>128</v>
      </c>
      <c r="J384" s="200" t="s">
        <v>196</v>
      </c>
      <c r="K384" s="200" t="s">
        <v>196</v>
      </c>
      <c r="L384" s="200" t="s">
        <v>196</v>
      </c>
      <c r="M384" s="201">
        <v>-1.25</v>
      </c>
      <c r="N384" t="str">
        <f t="shared" si="5"/>
        <v>212500010100</v>
      </c>
    </row>
    <row r="385" spans="1:14" x14ac:dyDescent="0.25">
      <c r="A385" s="200" t="s">
        <v>108</v>
      </c>
      <c r="B385" s="200" t="s">
        <v>256</v>
      </c>
      <c r="C385" s="200" t="s">
        <v>257</v>
      </c>
      <c r="D385" s="200" t="s">
        <v>126</v>
      </c>
      <c r="E385" s="200" t="s">
        <v>127</v>
      </c>
      <c r="F385" s="200" t="s">
        <v>125</v>
      </c>
      <c r="G385" s="200" t="s">
        <v>146</v>
      </c>
      <c r="H385" s="200" t="s">
        <v>196</v>
      </c>
      <c r="I385" s="200" t="s">
        <v>128</v>
      </c>
      <c r="J385" s="200" t="s">
        <v>196</v>
      </c>
      <c r="K385" s="200" t="s">
        <v>196</v>
      </c>
      <c r="L385" s="200" t="s">
        <v>196</v>
      </c>
      <c r="M385" s="201">
        <v>-2.97</v>
      </c>
      <c r="N385" t="str">
        <f t="shared" si="5"/>
        <v>215500010100</v>
      </c>
    </row>
    <row r="386" spans="1:14" x14ac:dyDescent="0.25">
      <c r="A386" s="200" t="s">
        <v>108</v>
      </c>
      <c r="B386" s="200" t="s">
        <v>256</v>
      </c>
      <c r="C386" s="200" t="s">
        <v>257</v>
      </c>
      <c r="D386" s="200" t="s">
        <v>126</v>
      </c>
      <c r="E386" s="200" t="s">
        <v>127</v>
      </c>
      <c r="F386" s="200" t="s">
        <v>125</v>
      </c>
      <c r="G386" s="200" t="s">
        <v>139</v>
      </c>
      <c r="H386" s="200" t="s">
        <v>196</v>
      </c>
      <c r="I386" s="200" t="s">
        <v>128</v>
      </c>
      <c r="J386" s="200" t="s">
        <v>196</v>
      </c>
      <c r="K386" s="200" t="s">
        <v>196</v>
      </c>
      <c r="L386" s="200" t="s">
        <v>196</v>
      </c>
      <c r="M386" s="201">
        <v>-17.47</v>
      </c>
      <c r="N386" t="str">
        <f t="shared" si="5"/>
        <v>210000010100</v>
      </c>
    </row>
    <row r="387" spans="1:14" x14ac:dyDescent="0.25">
      <c r="A387" s="200" t="s">
        <v>108</v>
      </c>
      <c r="B387" s="200" t="s">
        <v>256</v>
      </c>
      <c r="C387" s="200" t="s">
        <v>257</v>
      </c>
      <c r="D387" s="200" t="s">
        <v>126</v>
      </c>
      <c r="E387" s="200" t="s">
        <v>127</v>
      </c>
      <c r="F387" s="200" t="s">
        <v>125</v>
      </c>
      <c r="G387" s="200" t="s">
        <v>141</v>
      </c>
      <c r="H387" s="200" t="s">
        <v>196</v>
      </c>
      <c r="I387" s="200" t="s">
        <v>128</v>
      </c>
      <c r="J387" s="200" t="s">
        <v>196</v>
      </c>
      <c r="K387" s="200" t="s">
        <v>196</v>
      </c>
      <c r="L387" s="200" t="s">
        <v>196</v>
      </c>
      <c r="M387" s="201">
        <v>-80.02</v>
      </c>
      <c r="N387" t="str">
        <f t="shared" ref="N387:N450" si="6">CONCATENATE(G387,E387)</f>
        <v>211000010100</v>
      </c>
    </row>
    <row r="388" spans="1:14" x14ac:dyDescent="0.25">
      <c r="A388" s="200" t="s">
        <v>108</v>
      </c>
      <c r="B388" s="200" t="s">
        <v>256</v>
      </c>
      <c r="C388" s="200" t="s">
        <v>257</v>
      </c>
      <c r="D388" s="200" t="s">
        <v>126</v>
      </c>
      <c r="E388" s="200" t="s">
        <v>127</v>
      </c>
      <c r="F388" s="200" t="s">
        <v>125</v>
      </c>
      <c r="G388" s="200" t="s">
        <v>135</v>
      </c>
      <c r="H388" s="200" t="s">
        <v>196</v>
      </c>
      <c r="I388" s="200" t="s">
        <v>128</v>
      </c>
      <c r="J388" s="200" t="s">
        <v>196</v>
      </c>
      <c r="K388" s="200" t="s">
        <v>196</v>
      </c>
      <c r="L388" s="200" t="s">
        <v>196</v>
      </c>
      <c r="M388" s="201">
        <v>-80.02</v>
      </c>
      <c r="N388" t="str">
        <f t="shared" si="6"/>
        <v>205300010100</v>
      </c>
    </row>
    <row r="389" spans="1:14" x14ac:dyDescent="0.25">
      <c r="A389" s="200" t="s">
        <v>108</v>
      </c>
      <c r="B389" s="200" t="s">
        <v>256</v>
      </c>
      <c r="C389" s="200" t="s">
        <v>257</v>
      </c>
      <c r="D389" s="200" t="s">
        <v>126</v>
      </c>
      <c r="E389" s="200" t="s">
        <v>127</v>
      </c>
      <c r="F389" s="200" t="s">
        <v>125</v>
      </c>
      <c r="G389" s="200" t="s">
        <v>147</v>
      </c>
      <c r="H389" s="200" t="s">
        <v>196</v>
      </c>
      <c r="I389" s="200" t="s">
        <v>128</v>
      </c>
      <c r="J389" s="200" t="s">
        <v>196</v>
      </c>
      <c r="K389" s="200" t="s">
        <v>196</v>
      </c>
      <c r="L389" s="200" t="s">
        <v>196</v>
      </c>
      <c r="M389" s="201">
        <v>-18.71</v>
      </c>
      <c r="N389" t="str">
        <f t="shared" si="6"/>
        <v>216000010100</v>
      </c>
    </row>
    <row r="390" spans="1:14" x14ac:dyDescent="0.25">
      <c r="A390" s="200" t="s">
        <v>108</v>
      </c>
      <c r="B390" s="200" t="s">
        <v>256</v>
      </c>
      <c r="C390" s="200" t="s">
        <v>257</v>
      </c>
      <c r="D390" s="200" t="s">
        <v>126</v>
      </c>
      <c r="E390" s="200" t="s">
        <v>127</v>
      </c>
      <c r="F390" s="200" t="s">
        <v>125</v>
      </c>
      <c r="G390" s="200" t="s">
        <v>144</v>
      </c>
      <c r="H390" s="200" t="s">
        <v>196</v>
      </c>
      <c r="I390" s="200" t="s">
        <v>128</v>
      </c>
      <c r="J390" s="200" t="s">
        <v>196</v>
      </c>
      <c r="K390" s="200" t="s">
        <v>196</v>
      </c>
      <c r="L390" s="200" t="s">
        <v>196</v>
      </c>
      <c r="M390" s="201">
        <v>-71.010000000000005</v>
      </c>
      <c r="N390" t="str">
        <f t="shared" si="6"/>
        <v>214000010100</v>
      </c>
    </row>
    <row r="391" spans="1:14" x14ac:dyDescent="0.25">
      <c r="A391" s="200" t="s">
        <v>108</v>
      </c>
      <c r="B391" s="200" t="s">
        <v>256</v>
      </c>
      <c r="C391" s="200" t="s">
        <v>257</v>
      </c>
      <c r="D391" s="200" t="s">
        <v>126</v>
      </c>
      <c r="E391" s="200" t="s">
        <v>127</v>
      </c>
      <c r="F391" s="200" t="s">
        <v>125</v>
      </c>
      <c r="G391" s="200" t="s">
        <v>138</v>
      </c>
      <c r="H391" s="200" t="s">
        <v>196</v>
      </c>
      <c r="I391" s="200" t="s">
        <v>128</v>
      </c>
      <c r="J391" s="200" t="s">
        <v>196</v>
      </c>
      <c r="K391" s="200" t="s">
        <v>196</v>
      </c>
      <c r="L391" s="200" t="s">
        <v>196</v>
      </c>
      <c r="M391" s="201">
        <v>-18.71</v>
      </c>
      <c r="N391" t="str">
        <f t="shared" si="6"/>
        <v>205800010100</v>
      </c>
    </row>
    <row r="392" spans="1:14" x14ac:dyDescent="0.25">
      <c r="A392" s="200" t="s">
        <v>108</v>
      </c>
      <c r="B392" s="200" t="s">
        <v>256</v>
      </c>
      <c r="C392" s="200" t="s">
        <v>257</v>
      </c>
      <c r="D392" s="200" t="s">
        <v>126</v>
      </c>
      <c r="E392" s="200" t="s">
        <v>127</v>
      </c>
      <c r="F392" s="200" t="s">
        <v>125</v>
      </c>
      <c r="G392" s="200" t="s">
        <v>145</v>
      </c>
      <c r="H392" s="200" t="s">
        <v>196</v>
      </c>
      <c r="I392" s="200" t="s">
        <v>128</v>
      </c>
      <c r="J392" s="200" t="s">
        <v>196</v>
      </c>
      <c r="K392" s="200" t="s">
        <v>196</v>
      </c>
      <c r="L392" s="200" t="s">
        <v>196</v>
      </c>
      <c r="M392" s="201">
        <v>-47.56</v>
      </c>
      <c r="N392" t="str">
        <f t="shared" si="6"/>
        <v>215000010100</v>
      </c>
    </row>
    <row r="393" spans="1:14" x14ac:dyDescent="0.25">
      <c r="A393" s="200" t="s">
        <v>108</v>
      </c>
      <c r="B393" s="200" t="s">
        <v>256</v>
      </c>
      <c r="C393" s="200" t="s">
        <v>257</v>
      </c>
      <c r="D393" s="200" t="s">
        <v>126</v>
      </c>
      <c r="E393" s="200" t="s">
        <v>127</v>
      </c>
      <c r="F393" s="200" t="s">
        <v>125</v>
      </c>
      <c r="G393" s="200" t="s">
        <v>124</v>
      </c>
      <c r="H393" s="200" t="s">
        <v>196</v>
      </c>
      <c r="I393" s="200" t="s">
        <v>128</v>
      </c>
      <c r="J393" s="200" t="s">
        <v>196</v>
      </c>
      <c r="K393" s="200" t="s">
        <v>196</v>
      </c>
      <c r="L393" s="200" t="s">
        <v>196</v>
      </c>
      <c r="M393" s="201">
        <v>-973.04</v>
      </c>
      <c r="N393" t="str">
        <f t="shared" si="6"/>
        <v>100000010100</v>
      </c>
    </row>
    <row r="394" spans="1:14" x14ac:dyDescent="0.25">
      <c r="A394" s="200" t="s">
        <v>108</v>
      </c>
      <c r="B394" s="200" t="s">
        <v>256</v>
      </c>
      <c r="C394" s="200" t="s">
        <v>257</v>
      </c>
      <c r="D394" s="200" t="s">
        <v>126</v>
      </c>
      <c r="E394" s="200" t="s">
        <v>127</v>
      </c>
      <c r="F394" s="200" t="s">
        <v>125</v>
      </c>
      <c r="G394" s="200" t="s">
        <v>140</v>
      </c>
      <c r="H394" s="200" t="s">
        <v>196</v>
      </c>
      <c r="I394" s="200" t="s">
        <v>128</v>
      </c>
      <c r="J394" s="200" t="s">
        <v>196</v>
      </c>
      <c r="K394" s="200" t="s">
        <v>196</v>
      </c>
      <c r="L394" s="200" t="s">
        <v>196</v>
      </c>
      <c r="M394" s="201">
        <v>-96.1</v>
      </c>
      <c r="N394" t="str">
        <f t="shared" si="6"/>
        <v>210500010100</v>
      </c>
    </row>
    <row r="395" spans="1:14" x14ac:dyDescent="0.25">
      <c r="A395" s="200" t="s">
        <v>108</v>
      </c>
      <c r="B395" s="200" t="s">
        <v>256</v>
      </c>
      <c r="C395" s="200" t="s">
        <v>257</v>
      </c>
      <c r="D395" s="200" t="s">
        <v>126</v>
      </c>
      <c r="E395" s="200" t="s">
        <v>127</v>
      </c>
      <c r="F395" s="200" t="s">
        <v>125</v>
      </c>
      <c r="G395" s="200" t="s">
        <v>143</v>
      </c>
      <c r="H395" s="200" t="s">
        <v>196</v>
      </c>
      <c r="I395" s="200" t="s">
        <v>128</v>
      </c>
      <c r="J395" s="200" t="s">
        <v>196</v>
      </c>
      <c r="K395" s="200" t="s">
        <v>196</v>
      </c>
      <c r="L395" s="200" t="s">
        <v>196</v>
      </c>
      <c r="M395" s="201">
        <v>-108.5</v>
      </c>
      <c r="N395" t="str">
        <f t="shared" si="6"/>
        <v>213000010100</v>
      </c>
    </row>
    <row r="396" spans="1:14" x14ac:dyDescent="0.25">
      <c r="A396" s="200" t="s">
        <v>108</v>
      </c>
      <c r="B396" s="200" t="s">
        <v>256</v>
      </c>
      <c r="C396" s="200" t="s">
        <v>257</v>
      </c>
      <c r="D396" s="200" t="s">
        <v>126</v>
      </c>
      <c r="E396" s="200" t="s">
        <v>127</v>
      </c>
      <c r="F396" s="200" t="s">
        <v>125</v>
      </c>
      <c r="G396" s="200" t="s">
        <v>150</v>
      </c>
      <c r="H396" s="200" t="s">
        <v>196</v>
      </c>
      <c r="I396" s="200" t="s">
        <v>128</v>
      </c>
      <c r="J396" s="200" t="s">
        <v>196</v>
      </c>
      <c r="K396" s="200" t="s">
        <v>196</v>
      </c>
      <c r="L396" s="200" t="s">
        <v>196</v>
      </c>
      <c r="M396" s="201">
        <v>-36.85</v>
      </c>
      <c r="N396" t="str">
        <f t="shared" si="6"/>
        <v>219000010100</v>
      </c>
    </row>
    <row r="397" spans="1:14" x14ac:dyDescent="0.25">
      <c r="A397" s="200" t="s">
        <v>108</v>
      </c>
      <c r="B397" s="200" t="s">
        <v>256</v>
      </c>
      <c r="C397" s="200" t="s">
        <v>257</v>
      </c>
      <c r="D397" s="200" t="s">
        <v>126</v>
      </c>
      <c r="E397" s="200" t="s">
        <v>127</v>
      </c>
      <c r="F397" s="200" t="s">
        <v>125</v>
      </c>
      <c r="G397" s="200" t="s">
        <v>160</v>
      </c>
      <c r="H397" s="200" t="s">
        <v>196</v>
      </c>
      <c r="I397" s="200" t="s">
        <v>128</v>
      </c>
      <c r="J397" s="200" t="s">
        <v>196</v>
      </c>
      <c r="K397" s="200" t="s">
        <v>196</v>
      </c>
      <c r="L397" s="200" t="s">
        <v>196</v>
      </c>
      <c r="M397" s="201">
        <v>-5.87</v>
      </c>
      <c r="N397" t="str">
        <f t="shared" si="6"/>
        <v>205700010100</v>
      </c>
    </row>
    <row r="398" spans="1:14" x14ac:dyDescent="0.25">
      <c r="A398" s="200" t="s">
        <v>108</v>
      </c>
      <c r="B398" s="200" t="s">
        <v>256</v>
      </c>
      <c r="C398" s="200" t="s">
        <v>257</v>
      </c>
      <c r="D398" s="200" t="s">
        <v>126</v>
      </c>
      <c r="E398" s="200" t="s">
        <v>127</v>
      </c>
      <c r="F398" s="200" t="s">
        <v>125</v>
      </c>
      <c r="G398" s="200" t="s">
        <v>136</v>
      </c>
      <c r="H398" s="200" t="s">
        <v>196</v>
      </c>
      <c r="I398" s="200" t="s">
        <v>128</v>
      </c>
      <c r="J398" s="200" t="s">
        <v>196</v>
      </c>
      <c r="K398" s="200" t="s">
        <v>196</v>
      </c>
      <c r="L398" s="200" t="s">
        <v>196</v>
      </c>
      <c r="M398" s="201">
        <v>-0.5</v>
      </c>
      <c r="N398" t="str">
        <f t="shared" si="6"/>
        <v>205500010100</v>
      </c>
    </row>
    <row r="399" spans="1:14" x14ac:dyDescent="0.25">
      <c r="A399" s="200" t="s">
        <v>108</v>
      </c>
      <c r="B399" s="200" t="s">
        <v>256</v>
      </c>
      <c r="C399" s="200" t="s">
        <v>257</v>
      </c>
      <c r="D399" s="200" t="s">
        <v>126</v>
      </c>
      <c r="E399" s="200" t="s">
        <v>127</v>
      </c>
      <c r="F399" s="200" t="s">
        <v>125</v>
      </c>
      <c r="G399" s="200" t="s">
        <v>137</v>
      </c>
      <c r="H399" s="200" t="s">
        <v>196</v>
      </c>
      <c r="I399" s="200" t="s">
        <v>128</v>
      </c>
      <c r="J399" s="200" t="s">
        <v>196</v>
      </c>
      <c r="K399" s="200" t="s">
        <v>196</v>
      </c>
      <c r="L399" s="200" t="s">
        <v>196</v>
      </c>
      <c r="M399" s="201">
        <v>-673.9</v>
      </c>
      <c r="N399" t="str">
        <f t="shared" si="6"/>
        <v>205600010100</v>
      </c>
    </row>
    <row r="400" spans="1:14" x14ac:dyDescent="0.25">
      <c r="A400" s="200" t="s">
        <v>108</v>
      </c>
      <c r="B400" s="200" t="s">
        <v>256</v>
      </c>
      <c r="C400" s="200" t="s">
        <v>257</v>
      </c>
      <c r="D400" s="200" t="s">
        <v>126</v>
      </c>
      <c r="E400" s="200" t="s">
        <v>127</v>
      </c>
      <c r="F400" s="200" t="s">
        <v>125</v>
      </c>
      <c r="G400" s="200" t="s">
        <v>134</v>
      </c>
      <c r="H400" s="200" t="s">
        <v>196</v>
      </c>
      <c r="I400" s="200" t="s">
        <v>128</v>
      </c>
      <c r="J400" s="200" t="s">
        <v>196</v>
      </c>
      <c r="K400" s="200" t="s">
        <v>196</v>
      </c>
      <c r="L400" s="200" t="s">
        <v>196</v>
      </c>
      <c r="M400" s="201">
        <v>-96.1</v>
      </c>
      <c r="N400" t="str">
        <f t="shared" si="6"/>
        <v>205200010100</v>
      </c>
    </row>
    <row r="401" spans="1:14" x14ac:dyDescent="0.25">
      <c r="A401" s="200" t="s">
        <v>108</v>
      </c>
      <c r="B401" s="200" t="s">
        <v>256</v>
      </c>
      <c r="C401" s="200" t="s">
        <v>257</v>
      </c>
      <c r="D401" s="200" t="s">
        <v>126</v>
      </c>
      <c r="E401" s="200" t="s">
        <v>127</v>
      </c>
      <c r="F401" s="200" t="s">
        <v>125</v>
      </c>
      <c r="G401" s="200" t="s">
        <v>149</v>
      </c>
      <c r="H401" s="200" t="s">
        <v>196</v>
      </c>
      <c r="I401" s="200" t="s">
        <v>128</v>
      </c>
      <c r="J401" s="200" t="s">
        <v>196</v>
      </c>
      <c r="K401" s="200" t="s">
        <v>196</v>
      </c>
      <c r="L401" s="200" t="s">
        <v>196</v>
      </c>
      <c r="M401" s="201">
        <v>1310.4000000000001</v>
      </c>
      <c r="N401" t="str">
        <f t="shared" si="6"/>
        <v>710000010100</v>
      </c>
    </row>
    <row r="402" spans="1:14" x14ac:dyDescent="0.25">
      <c r="A402" s="200" t="s">
        <v>108</v>
      </c>
      <c r="B402" s="200" t="s">
        <v>256</v>
      </c>
      <c r="C402" s="200" t="s">
        <v>257</v>
      </c>
      <c r="D402" s="200" t="s">
        <v>126</v>
      </c>
      <c r="E402" s="200" t="s">
        <v>127</v>
      </c>
      <c r="F402" s="200" t="s">
        <v>125</v>
      </c>
      <c r="G402" s="200" t="s">
        <v>149</v>
      </c>
      <c r="H402" s="200" t="s">
        <v>196</v>
      </c>
      <c r="I402" s="200" t="s">
        <v>128</v>
      </c>
      <c r="J402" s="200" t="s">
        <v>196</v>
      </c>
      <c r="K402" s="200" t="s">
        <v>196</v>
      </c>
      <c r="L402" s="200" t="s">
        <v>196</v>
      </c>
      <c r="M402" s="201">
        <v>145.6</v>
      </c>
      <c r="N402" t="str">
        <f t="shared" si="6"/>
        <v>710000010100</v>
      </c>
    </row>
    <row r="403" spans="1:14" x14ac:dyDescent="0.25">
      <c r="A403" s="200" t="s">
        <v>108</v>
      </c>
      <c r="B403" s="200" t="s">
        <v>256</v>
      </c>
      <c r="C403" s="200" t="s">
        <v>257</v>
      </c>
      <c r="D403" s="200" t="s">
        <v>126</v>
      </c>
      <c r="E403" s="200" t="s">
        <v>127</v>
      </c>
      <c r="F403" s="200" t="s">
        <v>125</v>
      </c>
      <c r="G403" s="200" t="s">
        <v>152</v>
      </c>
      <c r="H403" s="200" t="s">
        <v>196</v>
      </c>
      <c r="I403" s="200" t="s">
        <v>128</v>
      </c>
      <c r="J403" s="200" t="s">
        <v>196</v>
      </c>
      <c r="K403" s="200" t="s">
        <v>196</v>
      </c>
      <c r="L403" s="200" t="s">
        <v>196</v>
      </c>
      <c r="M403" s="201">
        <v>80.02</v>
      </c>
      <c r="N403" t="str">
        <f t="shared" si="6"/>
        <v>723000010100</v>
      </c>
    </row>
    <row r="404" spans="1:14" x14ac:dyDescent="0.25">
      <c r="A404" s="200" t="s">
        <v>108</v>
      </c>
      <c r="B404" s="200" t="s">
        <v>256</v>
      </c>
      <c r="C404" s="200" t="s">
        <v>257</v>
      </c>
      <c r="D404" s="200" t="s">
        <v>126</v>
      </c>
      <c r="E404" s="200" t="s">
        <v>127</v>
      </c>
      <c r="F404" s="200" t="s">
        <v>125</v>
      </c>
      <c r="G404" s="200" t="s">
        <v>153</v>
      </c>
      <c r="H404" s="200" t="s">
        <v>196</v>
      </c>
      <c r="I404" s="200" t="s">
        <v>128</v>
      </c>
      <c r="J404" s="200" t="s">
        <v>196</v>
      </c>
      <c r="K404" s="200" t="s">
        <v>196</v>
      </c>
      <c r="L404" s="200" t="s">
        <v>196</v>
      </c>
      <c r="M404" s="201">
        <v>18.71</v>
      </c>
      <c r="N404" t="str">
        <f t="shared" si="6"/>
        <v>723100010100</v>
      </c>
    </row>
    <row r="405" spans="1:14" x14ac:dyDescent="0.25">
      <c r="A405" s="200" t="s">
        <v>108</v>
      </c>
      <c r="B405" s="200" t="s">
        <v>256</v>
      </c>
      <c r="C405" s="200" t="s">
        <v>257</v>
      </c>
      <c r="D405" s="200" t="s">
        <v>126</v>
      </c>
      <c r="E405" s="200" t="s">
        <v>127</v>
      </c>
      <c r="F405" s="200" t="s">
        <v>125</v>
      </c>
      <c r="G405" s="200" t="s">
        <v>139</v>
      </c>
      <c r="H405" s="200" t="s">
        <v>196</v>
      </c>
      <c r="I405" s="200" t="s">
        <v>128</v>
      </c>
      <c r="J405" s="200" t="s">
        <v>196</v>
      </c>
      <c r="K405" s="200" t="s">
        <v>196</v>
      </c>
      <c r="L405" s="200" t="s">
        <v>196</v>
      </c>
      <c r="M405" s="201">
        <v>-19.23</v>
      </c>
      <c r="N405" t="str">
        <f t="shared" si="6"/>
        <v>210000010100</v>
      </c>
    </row>
    <row r="406" spans="1:14" x14ac:dyDescent="0.25">
      <c r="A406" s="200" t="s">
        <v>108</v>
      </c>
      <c r="B406" s="200" t="s">
        <v>256</v>
      </c>
      <c r="C406" s="200" t="s">
        <v>257</v>
      </c>
      <c r="D406" s="200" t="s">
        <v>126</v>
      </c>
      <c r="E406" s="200" t="s">
        <v>127</v>
      </c>
      <c r="F406" s="200" t="s">
        <v>125</v>
      </c>
      <c r="G406" s="200" t="s">
        <v>142</v>
      </c>
      <c r="H406" s="200" t="s">
        <v>196</v>
      </c>
      <c r="I406" s="200" t="s">
        <v>128</v>
      </c>
      <c r="J406" s="200" t="s">
        <v>196</v>
      </c>
      <c r="K406" s="200" t="s">
        <v>196</v>
      </c>
      <c r="L406" s="200" t="s">
        <v>196</v>
      </c>
      <c r="M406" s="201">
        <v>-0.76</v>
      </c>
      <c r="N406" t="str">
        <f t="shared" si="6"/>
        <v>212500010100</v>
      </c>
    </row>
    <row r="407" spans="1:14" x14ac:dyDescent="0.25">
      <c r="A407" s="200" t="s">
        <v>108</v>
      </c>
      <c r="B407" s="200" t="s">
        <v>260</v>
      </c>
      <c r="C407" s="200" t="s">
        <v>261</v>
      </c>
      <c r="D407" s="200" t="s">
        <v>126</v>
      </c>
      <c r="E407" s="200" t="s">
        <v>127</v>
      </c>
      <c r="F407" s="200" t="s">
        <v>125</v>
      </c>
      <c r="G407" s="200" t="s">
        <v>149</v>
      </c>
      <c r="H407" s="200" t="s">
        <v>196</v>
      </c>
      <c r="I407" s="200" t="s">
        <v>128</v>
      </c>
      <c r="J407" s="200" t="s">
        <v>196</v>
      </c>
      <c r="K407" s="200" t="s">
        <v>196</v>
      </c>
      <c r="L407" s="200" t="s">
        <v>196</v>
      </c>
      <c r="M407" s="201">
        <v>5644.8</v>
      </c>
      <c r="N407" t="str">
        <f t="shared" si="6"/>
        <v>710000010100</v>
      </c>
    </row>
    <row r="408" spans="1:14" x14ac:dyDescent="0.25">
      <c r="A408" s="200" t="s">
        <v>108</v>
      </c>
      <c r="B408" s="200" t="s">
        <v>260</v>
      </c>
      <c r="C408" s="200" t="s">
        <v>261</v>
      </c>
      <c r="D408" s="200" t="s">
        <v>126</v>
      </c>
      <c r="E408" s="200" t="s">
        <v>127</v>
      </c>
      <c r="F408" s="200" t="s">
        <v>125</v>
      </c>
      <c r="G408" s="200" t="s">
        <v>152</v>
      </c>
      <c r="H408" s="200" t="s">
        <v>196</v>
      </c>
      <c r="I408" s="200" t="s">
        <v>128</v>
      </c>
      <c r="J408" s="200" t="s">
        <v>196</v>
      </c>
      <c r="K408" s="200" t="s">
        <v>196</v>
      </c>
      <c r="L408" s="200" t="s">
        <v>196</v>
      </c>
      <c r="M408" s="201">
        <v>337.61</v>
      </c>
      <c r="N408" t="str">
        <f t="shared" si="6"/>
        <v>723000010100</v>
      </c>
    </row>
    <row r="409" spans="1:14" x14ac:dyDescent="0.25">
      <c r="A409" s="200" t="s">
        <v>108</v>
      </c>
      <c r="B409" s="200" t="s">
        <v>260</v>
      </c>
      <c r="C409" s="200" t="s">
        <v>261</v>
      </c>
      <c r="D409" s="200" t="s">
        <v>126</v>
      </c>
      <c r="E409" s="200" t="s">
        <v>127</v>
      </c>
      <c r="F409" s="200" t="s">
        <v>125</v>
      </c>
      <c r="G409" s="200" t="s">
        <v>153</v>
      </c>
      <c r="H409" s="200" t="s">
        <v>196</v>
      </c>
      <c r="I409" s="200" t="s">
        <v>128</v>
      </c>
      <c r="J409" s="200" t="s">
        <v>196</v>
      </c>
      <c r="K409" s="200" t="s">
        <v>196</v>
      </c>
      <c r="L409" s="200" t="s">
        <v>196</v>
      </c>
      <c r="M409" s="201">
        <v>78.95</v>
      </c>
      <c r="N409" t="str">
        <f t="shared" si="6"/>
        <v>723100010100</v>
      </c>
    </row>
    <row r="410" spans="1:14" x14ac:dyDescent="0.25">
      <c r="A410" s="200" t="s">
        <v>108</v>
      </c>
      <c r="B410" s="200" t="s">
        <v>260</v>
      </c>
      <c r="C410" s="200" t="s">
        <v>261</v>
      </c>
      <c r="D410" s="200" t="s">
        <v>126</v>
      </c>
      <c r="E410" s="200" t="s">
        <v>127</v>
      </c>
      <c r="F410" s="200" t="s">
        <v>125</v>
      </c>
      <c r="G410" s="200" t="s">
        <v>154</v>
      </c>
      <c r="H410" s="200" t="s">
        <v>196</v>
      </c>
      <c r="I410" s="200" t="s">
        <v>128</v>
      </c>
      <c r="J410" s="200" t="s">
        <v>196</v>
      </c>
      <c r="K410" s="200" t="s">
        <v>196</v>
      </c>
      <c r="L410" s="200" t="s">
        <v>196</v>
      </c>
      <c r="M410" s="201">
        <v>867.4</v>
      </c>
      <c r="N410" t="str">
        <f t="shared" si="6"/>
        <v>724000010100</v>
      </c>
    </row>
    <row r="411" spans="1:14" x14ac:dyDescent="0.25">
      <c r="A411" s="200" t="s">
        <v>108</v>
      </c>
      <c r="B411" s="200" t="s">
        <v>260</v>
      </c>
      <c r="C411" s="200" t="s">
        <v>261</v>
      </c>
      <c r="D411" s="200" t="s">
        <v>126</v>
      </c>
      <c r="E411" s="200" t="s">
        <v>127</v>
      </c>
      <c r="F411" s="200" t="s">
        <v>125</v>
      </c>
      <c r="G411" s="200" t="s">
        <v>156</v>
      </c>
      <c r="H411" s="200" t="s">
        <v>196</v>
      </c>
      <c r="I411" s="200" t="s">
        <v>128</v>
      </c>
      <c r="J411" s="200" t="s">
        <v>196</v>
      </c>
      <c r="K411" s="200" t="s">
        <v>196</v>
      </c>
      <c r="L411" s="200" t="s">
        <v>196</v>
      </c>
      <c r="M411" s="201">
        <v>7.38</v>
      </c>
      <c r="N411" t="str">
        <f t="shared" si="6"/>
        <v>725000010100</v>
      </c>
    </row>
    <row r="412" spans="1:14" x14ac:dyDescent="0.25">
      <c r="A412" s="200" t="s">
        <v>108</v>
      </c>
      <c r="B412" s="200" t="s">
        <v>260</v>
      </c>
      <c r="C412" s="200" t="s">
        <v>261</v>
      </c>
      <c r="D412" s="200" t="s">
        <v>126</v>
      </c>
      <c r="E412" s="200" t="s">
        <v>127</v>
      </c>
      <c r="F412" s="200" t="s">
        <v>125</v>
      </c>
      <c r="G412" s="200" t="s">
        <v>151</v>
      </c>
      <c r="H412" s="200" t="s">
        <v>196</v>
      </c>
      <c r="I412" s="200" t="s">
        <v>128</v>
      </c>
      <c r="J412" s="200" t="s">
        <v>196</v>
      </c>
      <c r="K412" s="200" t="s">
        <v>196</v>
      </c>
      <c r="L412" s="200" t="s">
        <v>196</v>
      </c>
      <c r="M412" s="201">
        <v>10.71</v>
      </c>
      <c r="N412" t="str">
        <f t="shared" si="6"/>
        <v>722100010100</v>
      </c>
    </row>
    <row r="413" spans="1:14" x14ac:dyDescent="0.25">
      <c r="A413" s="200" t="s">
        <v>108</v>
      </c>
      <c r="B413" s="200" t="s">
        <v>260</v>
      </c>
      <c r="C413" s="200" t="s">
        <v>261</v>
      </c>
      <c r="D413" s="200" t="s">
        <v>126</v>
      </c>
      <c r="E413" s="200" t="s">
        <v>127</v>
      </c>
      <c r="F413" s="200" t="s">
        <v>125</v>
      </c>
      <c r="G413" s="200" t="s">
        <v>157</v>
      </c>
      <c r="H413" s="200" t="s">
        <v>196</v>
      </c>
      <c r="I413" s="200" t="s">
        <v>128</v>
      </c>
      <c r="J413" s="200" t="s">
        <v>196</v>
      </c>
      <c r="K413" s="200" t="s">
        <v>196</v>
      </c>
      <c r="L413" s="200" t="s">
        <v>196</v>
      </c>
      <c r="M413" s="201">
        <v>372.56</v>
      </c>
      <c r="N413" t="str">
        <f t="shared" si="6"/>
        <v>726900010100</v>
      </c>
    </row>
    <row r="414" spans="1:14" x14ac:dyDescent="0.25">
      <c r="A414" s="200" t="s">
        <v>108</v>
      </c>
      <c r="B414" s="200" t="s">
        <v>260</v>
      </c>
      <c r="C414" s="200" t="s">
        <v>261</v>
      </c>
      <c r="D414" s="200" t="s">
        <v>126</v>
      </c>
      <c r="E414" s="200" t="s">
        <v>127</v>
      </c>
      <c r="F414" s="200" t="s">
        <v>125</v>
      </c>
      <c r="G414" s="200" t="s">
        <v>157</v>
      </c>
      <c r="H414" s="200" t="s">
        <v>196</v>
      </c>
      <c r="I414" s="200" t="s">
        <v>128</v>
      </c>
      <c r="J414" s="200" t="s">
        <v>196</v>
      </c>
      <c r="K414" s="200" t="s">
        <v>196</v>
      </c>
      <c r="L414" s="200" t="s">
        <v>196</v>
      </c>
      <c r="M414" s="201">
        <v>67.739999999999995</v>
      </c>
      <c r="N414" t="str">
        <f t="shared" si="6"/>
        <v>726900010100</v>
      </c>
    </row>
    <row r="415" spans="1:14" x14ac:dyDescent="0.25">
      <c r="A415" s="200" t="s">
        <v>108</v>
      </c>
      <c r="B415" s="200" t="s">
        <v>260</v>
      </c>
      <c r="C415" s="200" t="s">
        <v>261</v>
      </c>
      <c r="D415" s="200" t="s">
        <v>126</v>
      </c>
      <c r="E415" s="200" t="s">
        <v>127</v>
      </c>
      <c r="F415" s="200" t="s">
        <v>125</v>
      </c>
      <c r="G415" s="200" t="s">
        <v>146</v>
      </c>
      <c r="H415" s="200" t="s">
        <v>196</v>
      </c>
      <c r="I415" s="200" t="s">
        <v>128</v>
      </c>
      <c r="J415" s="200" t="s">
        <v>196</v>
      </c>
      <c r="K415" s="200" t="s">
        <v>196</v>
      </c>
      <c r="L415" s="200" t="s">
        <v>196</v>
      </c>
      <c r="M415" s="201">
        <v>-17.82</v>
      </c>
      <c r="N415" t="str">
        <f t="shared" si="6"/>
        <v>215500010100</v>
      </c>
    </row>
    <row r="416" spans="1:14" x14ac:dyDescent="0.25">
      <c r="A416" s="200" t="s">
        <v>108</v>
      </c>
      <c r="B416" s="200" t="s">
        <v>260</v>
      </c>
      <c r="C416" s="200" t="s">
        <v>261</v>
      </c>
      <c r="D416" s="200" t="s">
        <v>126</v>
      </c>
      <c r="E416" s="200" t="s">
        <v>127</v>
      </c>
      <c r="F416" s="200" t="s">
        <v>125</v>
      </c>
      <c r="G416" s="200" t="s">
        <v>142</v>
      </c>
      <c r="H416" s="200" t="s">
        <v>196</v>
      </c>
      <c r="I416" s="200" t="s">
        <v>128</v>
      </c>
      <c r="J416" s="200" t="s">
        <v>196</v>
      </c>
      <c r="K416" s="200" t="s">
        <v>196</v>
      </c>
      <c r="L416" s="200" t="s">
        <v>196</v>
      </c>
      <c r="M416" s="201">
        <v>-2.5</v>
      </c>
      <c r="N416" t="str">
        <f t="shared" si="6"/>
        <v>212500010100</v>
      </c>
    </row>
    <row r="417" spans="1:14" x14ac:dyDescent="0.25">
      <c r="A417" s="200" t="s">
        <v>108</v>
      </c>
      <c r="B417" s="200" t="s">
        <v>260</v>
      </c>
      <c r="C417" s="200" t="s">
        <v>261</v>
      </c>
      <c r="D417" s="200" t="s">
        <v>126</v>
      </c>
      <c r="E417" s="200" t="s">
        <v>127</v>
      </c>
      <c r="F417" s="200" t="s">
        <v>125</v>
      </c>
      <c r="G417" s="200" t="s">
        <v>139</v>
      </c>
      <c r="H417" s="200" t="s">
        <v>196</v>
      </c>
      <c r="I417" s="200" t="s">
        <v>128</v>
      </c>
      <c r="J417" s="200" t="s">
        <v>196</v>
      </c>
      <c r="K417" s="200" t="s">
        <v>196</v>
      </c>
      <c r="L417" s="200" t="s">
        <v>196</v>
      </c>
      <c r="M417" s="201">
        <v>-25</v>
      </c>
      <c r="N417" t="str">
        <f t="shared" si="6"/>
        <v>210000010100</v>
      </c>
    </row>
    <row r="418" spans="1:14" x14ac:dyDescent="0.25">
      <c r="A418" s="200" t="s">
        <v>108</v>
      </c>
      <c r="B418" s="200" t="s">
        <v>260</v>
      </c>
      <c r="C418" s="200" t="s">
        <v>261</v>
      </c>
      <c r="D418" s="200" t="s">
        <v>126</v>
      </c>
      <c r="E418" s="200" t="s">
        <v>127</v>
      </c>
      <c r="F418" s="200" t="s">
        <v>125</v>
      </c>
      <c r="G418" s="200" t="s">
        <v>139</v>
      </c>
      <c r="H418" s="200" t="s">
        <v>196</v>
      </c>
      <c r="I418" s="200" t="s">
        <v>128</v>
      </c>
      <c r="J418" s="200" t="s">
        <v>196</v>
      </c>
      <c r="K418" s="200" t="s">
        <v>196</v>
      </c>
      <c r="L418" s="200" t="s">
        <v>196</v>
      </c>
      <c r="M418" s="201">
        <v>-50</v>
      </c>
      <c r="N418" t="str">
        <f t="shared" si="6"/>
        <v>210000010100</v>
      </c>
    </row>
    <row r="419" spans="1:14" x14ac:dyDescent="0.25">
      <c r="A419" s="200" t="s">
        <v>108</v>
      </c>
      <c r="B419" s="200" t="s">
        <v>260</v>
      </c>
      <c r="C419" s="200" t="s">
        <v>261</v>
      </c>
      <c r="D419" s="200" t="s">
        <v>126</v>
      </c>
      <c r="E419" s="200" t="s">
        <v>127</v>
      </c>
      <c r="F419" s="200" t="s">
        <v>125</v>
      </c>
      <c r="G419" s="200" t="s">
        <v>142</v>
      </c>
      <c r="H419" s="200" t="s">
        <v>196</v>
      </c>
      <c r="I419" s="200" t="s">
        <v>128</v>
      </c>
      <c r="J419" s="200" t="s">
        <v>196</v>
      </c>
      <c r="K419" s="200" t="s">
        <v>196</v>
      </c>
      <c r="L419" s="200" t="s">
        <v>196</v>
      </c>
      <c r="M419" s="201">
        <v>-21.6</v>
      </c>
      <c r="N419" t="str">
        <f t="shared" si="6"/>
        <v>212500010100</v>
      </c>
    </row>
    <row r="420" spans="1:14" x14ac:dyDescent="0.25">
      <c r="A420" s="200" t="s">
        <v>108</v>
      </c>
      <c r="B420" s="200" t="s">
        <v>260</v>
      </c>
      <c r="C420" s="200" t="s">
        <v>261</v>
      </c>
      <c r="D420" s="200" t="s">
        <v>126</v>
      </c>
      <c r="E420" s="200" t="s">
        <v>127</v>
      </c>
      <c r="F420" s="200" t="s">
        <v>125</v>
      </c>
      <c r="G420" s="200" t="s">
        <v>139</v>
      </c>
      <c r="H420" s="200" t="s">
        <v>196</v>
      </c>
      <c r="I420" s="200" t="s">
        <v>128</v>
      </c>
      <c r="J420" s="200" t="s">
        <v>196</v>
      </c>
      <c r="K420" s="200" t="s">
        <v>196</v>
      </c>
      <c r="L420" s="200" t="s">
        <v>196</v>
      </c>
      <c r="M420" s="201">
        <v>-11.77</v>
      </c>
      <c r="N420" t="str">
        <f t="shared" si="6"/>
        <v>210000010100</v>
      </c>
    </row>
    <row r="421" spans="1:14" x14ac:dyDescent="0.25">
      <c r="A421" s="200" t="s">
        <v>108</v>
      </c>
      <c r="B421" s="200" t="s">
        <v>260</v>
      </c>
      <c r="C421" s="200" t="s">
        <v>261</v>
      </c>
      <c r="D421" s="200" t="s">
        <v>126</v>
      </c>
      <c r="E421" s="200" t="s">
        <v>127</v>
      </c>
      <c r="F421" s="200" t="s">
        <v>125</v>
      </c>
      <c r="G421" s="200" t="s">
        <v>142</v>
      </c>
      <c r="H421" s="200" t="s">
        <v>196</v>
      </c>
      <c r="I421" s="200" t="s">
        <v>128</v>
      </c>
      <c r="J421" s="200" t="s">
        <v>196</v>
      </c>
      <c r="K421" s="200" t="s">
        <v>196</v>
      </c>
      <c r="L421" s="200" t="s">
        <v>196</v>
      </c>
      <c r="M421" s="201">
        <v>-14.4</v>
      </c>
      <c r="N421" t="str">
        <f t="shared" si="6"/>
        <v>212500010100</v>
      </c>
    </row>
    <row r="422" spans="1:14" x14ac:dyDescent="0.25">
      <c r="A422" s="200" t="s">
        <v>108</v>
      </c>
      <c r="B422" s="200" t="s">
        <v>260</v>
      </c>
      <c r="C422" s="200" t="s">
        <v>261</v>
      </c>
      <c r="D422" s="200" t="s">
        <v>126</v>
      </c>
      <c r="E422" s="200" t="s">
        <v>127</v>
      </c>
      <c r="F422" s="200" t="s">
        <v>125</v>
      </c>
      <c r="G422" s="200" t="s">
        <v>140</v>
      </c>
      <c r="H422" s="200" t="s">
        <v>196</v>
      </c>
      <c r="I422" s="200" t="s">
        <v>128</v>
      </c>
      <c r="J422" s="200" t="s">
        <v>196</v>
      </c>
      <c r="K422" s="200" t="s">
        <v>196</v>
      </c>
      <c r="L422" s="200" t="s">
        <v>196</v>
      </c>
      <c r="M422" s="201">
        <v>-372.56</v>
      </c>
      <c r="N422" t="str">
        <f t="shared" si="6"/>
        <v>210500010100</v>
      </c>
    </row>
    <row r="423" spans="1:14" x14ac:dyDescent="0.25">
      <c r="A423" s="200" t="s">
        <v>108</v>
      </c>
      <c r="B423" s="200" t="s">
        <v>260</v>
      </c>
      <c r="C423" s="200" t="s">
        <v>261</v>
      </c>
      <c r="D423" s="200" t="s">
        <v>126</v>
      </c>
      <c r="E423" s="200" t="s">
        <v>127</v>
      </c>
      <c r="F423" s="200" t="s">
        <v>125</v>
      </c>
      <c r="G423" s="200" t="s">
        <v>139</v>
      </c>
      <c r="H423" s="200" t="s">
        <v>196</v>
      </c>
      <c r="I423" s="200" t="s">
        <v>128</v>
      </c>
      <c r="J423" s="200" t="s">
        <v>196</v>
      </c>
      <c r="K423" s="200" t="s">
        <v>196</v>
      </c>
      <c r="L423" s="200" t="s">
        <v>196</v>
      </c>
      <c r="M423" s="201">
        <v>-82.69</v>
      </c>
      <c r="N423" t="str">
        <f t="shared" si="6"/>
        <v>210000010100</v>
      </c>
    </row>
    <row r="424" spans="1:14" x14ac:dyDescent="0.25">
      <c r="A424" s="200" t="s">
        <v>108</v>
      </c>
      <c r="B424" s="200" t="s">
        <v>260</v>
      </c>
      <c r="C424" s="200" t="s">
        <v>261</v>
      </c>
      <c r="D424" s="200" t="s">
        <v>126</v>
      </c>
      <c r="E424" s="200" t="s">
        <v>127</v>
      </c>
      <c r="F424" s="200" t="s">
        <v>125</v>
      </c>
      <c r="G424" s="200" t="s">
        <v>143</v>
      </c>
      <c r="H424" s="200" t="s">
        <v>196</v>
      </c>
      <c r="I424" s="200" t="s">
        <v>128</v>
      </c>
      <c r="J424" s="200" t="s">
        <v>196</v>
      </c>
      <c r="K424" s="200" t="s">
        <v>196</v>
      </c>
      <c r="L424" s="200" t="s">
        <v>196</v>
      </c>
      <c r="M424" s="201">
        <v>-108.5</v>
      </c>
      <c r="N424" t="str">
        <f t="shared" si="6"/>
        <v>213000010100</v>
      </c>
    </row>
    <row r="425" spans="1:14" x14ac:dyDescent="0.25">
      <c r="A425" s="200" t="s">
        <v>108</v>
      </c>
      <c r="B425" s="200" t="s">
        <v>260</v>
      </c>
      <c r="C425" s="200" t="s">
        <v>261</v>
      </c>
      <c r="D425" s="200" t="s">
        <v>126</v>
      </c>
      <c r="E425" s="200" t="s">
        <v>127</v>
      </c>
      <c r="F425" s="200" t="s">
        <v>125</v>
      </c>
      <c r="G425" s="200" t="s">
        <v>160</v>
      </c>
      <c r="H425" s="200" t="s">
        <v>196</v>
      </c>
      <c r="I425" s="200" t="s">
        <v>128</v>
      </c>
      <c r="J425" s="200" t="s">
        <v>196</v>
      </c>
      <c r="K425" s="200" t="s">
        <v>196</v>
      </c>
      <c r="L425" s="200" t="s">
        <v>196</v>
      </c>
      <c r="M425" s="201">
        <v>-10.71</v>
      </c>
      <c r="N425" t="str">
        <f t="shared" si="6"/>
        <v>205700010100</v>
      </c>
    </row>
    <row r="426" spans="1:14" x14ac:dyDescent="0.25">
      <c r="A426" s="200" t="s">
        <v>108</v>
      </c>
      <c r="B426" s="200" t="s">
        <v>260</v>
      </c>
      <c r="C426" s="200" t="s">
        <v>261</v>
      </c>
      <c r="D426" s="200" t="s">
        <v>126</v>
      </c>
      <c r="E426" s="200" t="s">
        <v>127</v>
      </c>
      <c r="F426" s="200" t="s">
        <v>125</v>
      </c>
      <c r="G426" s="200" t="s">
        <v>136</v>
      </c>
      <c r="H426" s="200" t="s">
        <v>196</v>
      </c>
      <c r="I426" s="200" t="s">
        <v>128</v>
      </c>
      <c r="J426" s="200" t="s">
        <v>196</v>
      </c>
      <c r="K426" s="200" t="s">
        <v>196</v>
      </c>
      <c r="L426" s="200" t="s">
        <v>196</v>
      </c>
      <c r="M426" s="201">
        <v>-7.38</v>
      </c>
      <c r="N426" t="str">
        <f t="shared" si="6"/>
        <v>205500010100</v>
      </c>
    </row>
    <row r="427" spans="1:14" x14ac:dyDescent="0.25">
      <c r="A427" s="200" t="s">
        <v>108</v>
      </c>
      <c r="B427" s="200" t="s">
        <v>260</v>
      </c>
      <c r="C427" s="200" t="s">
        <v>261</v>
      </c>
      <c r="D427" s="200" t="s">
        <v>126</v>
      </c>
      <c r="E427" s="200" t="s">
        <v>127</v>
      </c>
      <c r="F427" s="200" t="s">
        <v>125</v>
      </c>
      <c r="G427" s="200" t="s">
        <v>137</v>
      </c>
      <c r="H427" s="200" t="s">
        <v>196</v>
      </c>
      <c r="I427" s="200" t="s">
        <v>128</v>
      </c>
      <c r="J427" s="200" t="s">
        <v>196</v>
      </c>
      <c r="K427" s="200" t="s">
        <v>196</v>
      </c>
      <c r="L427" s="200" t="s">
        <v>196</v>
      </c>
      <c r="M427" s="201">
        <v>-867.4</v>
      </c>
      <c r="N427" t="str">
        <f t="shared" si="6"/>
        <v>205600010100</v>
      </c>
    </row>
    <row r="428" spans="1:14" x14ac:dyDescent="0.25">
      <c r="A428" s="200" t="s">
        <v>108</v>
      </c>
      <c r="B428" s="200" t="s">
        <v>260</v>
      </c>
      <c r="C428" s="200" t="s">
        <v>261</v>
      </c>
      <c r="D428" s="200" t="s">
        <v>126</v>
      </c>
      <c r="E428" s="200" t="s">
        <v>127</v>
      </c>
      <c r="F428" s="200" t="s">
        <v>125</v>
      </c>
      <c r="G428" s="200" t="s">
        <v>134</v>
      </c>
      <c r="H428" s="200" t="s">
        <v>196</v>
      </c>
      <c r="I428" s="200" t="s">
        <v>128</v>
      </c>
      <c r="J428" s="200" t="s">
        <v>196</v>
      </c>
      <c r="K428" s="200" t="s">
        <v>196</v>
      </c>
      <c r="L428" s="200" t="s">
        <v>196</v>
      </c>
      <c r="M428" s="201">
        <v>-372.56</v>
      </c>
      <c r="N428" t="str">
        <f t="shared" si="6"/>
        <v>205200010100</v>
      </c>
    </row>
    <row r="429" spans="1:14" x14ac:dyDescent="0.25">
      <c r="A429" s="200" t="s">
        <v>108</v>
      </c>
      <c r="B429" s="200" t="s">
        <v>260</v>
      </c>
      <c r="C429" s="200" t="s">
        <v>261</v>
      </c>
      <c r="D429" s="200" t="s">
        <v>126</v>
      </c>
      <c r="E429" s="200" t="s">
        <v>127</v>
      </c>
      <c r="F429" s="200" t="s">
        <v>125</v>
      </c>
      <c r="G429" s="200" t="s">
        <v>139</v>
      </c>
      <c r="H429" s="200" t="s">
        <v>196</v>
      </c>
      <c r="I429" s="200" t="s">
        <v>128</v>
      </c>
      <c r="J429" s="200" t="s">
        <v>196</v>
      </c>
      <c r="K429" s="200" t="s">
        <v>196</v>
      </c>
      <c r="L429" s="200" t="s">
        <v>196</v>
      </c>
      <c r="M429" s="201">
        <v>-67.739999999999995</v>
      </c>
      <c r="N429" t="str">
        <f t="shared" si="6"/>
        <v>210000010100</v>
      </c>
    </row>
    <row r="430" spans="1:14" x14ac:dyDescent="0.25">
      <c r="A430" s="200" t="s">
        <v>108</v>
      </c>
      <c r="B430" s="200" t="s">
        <v>260</v>
      </c>
      <c r="C430" s="200" t="s">
        <v>261</v>
      </c>
      <c r="D430" s="200" t="s">
        <v>126</v>
      </c>
      <c r="E430" s="200" t="s">
        <v>127</v>
      </c>
      <c r="F430" s="200" t="s">
        <v>125</v>
      </c>
      <c r="G430" s="200" t="s">
        <v>141</v>
      </c>
      <c r="H430" s="200" t="s">
        <v>196</v>
      </c>
      <c r="I430" s="200" t="s">
        <v>128</v>
      </c>
      <c r="J430" s="200" t="s">
        <v>196</v>
      </c>
      <c r="K430" s="200" t="s">
        <v>196</v>
      </c>
      <c r="L430" s="200" t="s">
        <v>196</v>
      </c>
      <c r="M430" s="201">
        <v>-337.61</v>
      </c>
      <c r="N430" t="str">
        <f t="shared" si="6"/>
        <v>211000010100</v>
      </c>
    </row>
    <row r="431" spans="1:14" x14ac:dyDescent="0.25">
      <c r="A431" s="200" t="s">
        <v>108</v>
      </c>
      <c r="B431" s="200" t="s">
        <v>260</v>
      </c>
      <c r="C431" s="200" t="s">
        <v>261</v>
      </c>
      <c r="D431" s="200" t="s">
        <v>126</v>
      </c>
      <c r="E431" s="200" t="s">
        <v>127</v>
      </c>
      <c r="F431" s="200" t="s">
        <v>125</v>
      </c>
      <c r="G431" s="200" t="s">
        <v>135</v>
      </c>
      <c r="H431" s="200" t="s">
        <v>196</v>
      </c>
      <c r="I431" s="200" t="s">
        <v>128</v>
      </c>
      <c r="J431" s="200" t="s">
        <v>196</v>
      </c>
      <c r="K431" s="200" t="s">
        <v>196</v>
      </c>
      <c r="L431" s="200" t="s">
        <v>196</v>
      </c>
      <c r="M431" s="201">
        <v>-337.61</v>
      </c>
      <c r="N431" t="str">
        <f t="shared" si="6"/>
        <v>205300010100</v>
      </c>
    </row>
    <row r="432" spans="1:14" x14ac:dyDescent="0.25">
      <c r="A432" s="200" t="s">
        <v>108</v>
      </c>
      <c r="B432" s="200" t="s">
        <v>260</v>
      </c>
      <c r="C432" s="200" t="s">
        <v>261</v>
      </c>
      <c r="D432" s="200" t="s">
        <v>126</v>
      </c>
      <c r="E432" s="200" t="s">
        <v>127</v>
      </c>
      <c r="F432" s="200" t="s">
        <v>125</v>
      </c>
      <c r="G432" s="200" t="s">
        <v>147</v>
      </c>
      <c r="H432" s="200" t="s">
        <v>196</v>
      </c>
      <c r="I432" s="200" t="s">
        <v>128</v>
      </c>
      <c r="J432" s="200" t="s">
        <v>196</v>
      </c>
      <c r="K432" s="200" t="s">
        <v>196</v>
      </c>
      <c r="L432" s="200" t="s">
        <v>196</v>
      </c>
      <c r="M432" s="201">
        <v>-78.95</v>
      </c>
      <c r="N432" t="str">
        <f t="shared" si="6"/>
        <v>216000010100</v>
      </c>
    </row>
    <row r="433" spans="1:14" x14ac:dyDescent="0.25">
      <c r="A433" s="200" t="s">
        <v>108</v>
      </c>
      <c r="B433" s="200" t="s">
        <v>260</v>
      </c>
      <c r="C433" s="200" t="s">
        <v>261</v>
      </c>
      <c r="D433" s="200" t="s">
        <v>126</v>
      </c>
      <c r="E433" s="200" t="s">
        <v>127</v>
      </c>
      <c r="F433" s="200" t="s">
        <v>125</v>
      </c>
      <c r="G433" s="200" t="s">
        <v>144</v>
      </c>
      <c r="H433" s="200" t="s">
        <v>196</v>
      </c>
      <c r="I433" s="200" t="s">
        <v>128</v>
      </c>
      <c r="J433" s="200" t="s">
        <v>196</v>
      </c>
      <c r="K433" s="200" t="s">
        <v>196</v>
      </c>
      <c r="L433" s="200" t="s">
        <v>196</v>
      </c>
      <c r="M433" s="201">
        <v>-695.59</v>
      </c>
      <c r="N433" t="str">
        <f t="shared" si="6"/>
        <v>214000010100</v>
      </c>
    </row>
    <row r="434" spans="1:14" x14ac:dyDescent="0.25">
      <c r="A434" s="200" t="s">
        <v>108</v>
      </c>
      <c r="B434" s="200" t="s">
        <v>260</v>
      </c>
      <c r="C434" s="200" t="s">
        <v>261</v>
      </c>
      <c r="D434" s="200" t="s">
        <v>126</v>
      </c>
      <c r="E434" s="200" t="s">
        <v>127</v>
      </c>
      <c r="F434" s="200" t="s">
        <v>125</v>
      </c>
      <c r="G434" s="200" t="s">
        <v>138</v>
      </c>
      <c r="H434" s="200" t="s">
        <v>196</v>
      </c>
      <c r="I434" s="200" t="s">
        <v>128</v>
      </c>
      <c r="J434" s="200" t="s">
        <v>196</v>
      </c>
      <c r="K434" s="200" t="s">
        <v>196</v>
      </c>
      <c r="L434" s="200" t="s">
        <v>196</v>
      </c>
      <c r="M434" s="201">
        <v>-78.95</v>
      </c>
      <c r="N434" t="str">
        <f t="shared" si="6"/>
        <v>205800010100</v>
      </c>
    </row>
    <row r="435" spans="1:14" x14ac:dyDescent="0.25">
      <c r="A435" s="200" t="s">
        <v>108</v>
      </c>
      <c r="B435" s="200" t="s">
        <v>260</v>
      </c>
      <c r="C435" s="200" t="s">
        <v>261</v>
      </c>
      <c r="D435" s="200" t="s">
        <v>126</v>
      </c>
      <c r="E435" s="200" t="s">
        <v>127</v>
      </c>
      <c r="F435" s="200" t="s">
        <v>125</v>
      </c>
      <c r="G435" s="200" t="s">
        <v>145</v>
      </c>
      <c r="H435" s="200" t="s">
        <v>196</v>
      </c>
      <c r="I435" s="200" t="s">
        <v>128</v>
      </c>
      <c r="J435" s="200" t="s">
        <v>196</v>
      </c>
      <c r="K435" s="200" t="s">
        <v>196</v>
      </c>
      <c r="L435" s="200" t="s">
        <v>196</v>
      </c>
      <c r="M435" s="201">
        <v>-300.20999999999998</v>
      </c>
      <c r="N435" t="str">
        <f t="shared" si="6"/>
        <v>215000010100</v>
      </c>
    </row>
    <row r="436" spans="1:14" x14ac:dyDescent="0.25">
      <c r="A436" s="200" t="s">
        <v>108</v>
      </c>
      <c r="B436" s="200" t="s">
        <v>260</v>
      </c>
      <c r="C436" s="200" t="s">
        <v>261</v>
      </c>
      <c r="D436" s="200" t="s">
        <v>126</v>
      </c>
      <c r="E436" s="200" t="s">
        <v>127</v>
      </c>
      <c r="F436" s="200" t="s">
        <v>125</v>
      </c>
      <c r="G436" s="200" t="s">
        <v>124</v>
      </c>
      <c r="H436" s="200" t="s">
        <v>196</v>
      </c>
      <c r="I436" s="200" t="s">
        <v>128</v>
      </c>
      <c r="J436" s="200" t="s">
        <v>196</v>
      </c>
      <c r="K436" s="200" t="s">
        <v>196</v>
      </c>
      <c r="L436" s="200" t="s">
        <v>196</v>
      </c>
      <c r="M436" s="201">
        <v>-3525.6</v>
      </c>
      <c r="N436" t="str">
        <f t="shared" si="6"/>
        <v>100000010100</v>
      </c>
    </row>
    <row r="437" spans="1:14" x14ac:dyDescent="0.25">
      <c r="A437" s="200" t="s">
        <v>108</v>
      </c>
      <c r="B437" s="200" t="s">
        <v>262</v>
      </c>
      <c r="C437" s="200" t="s">
        <v>263</v>
      </c>
      <c r="D437" s="200" t="s">
        <v>126</v>
      </c>
      <c r="E437" s="200" t="s">
        <v>127</v>
      </c>
      <c r="F437" s="200" t="s">
        <v>125</v>
      </c>
      <c r="G437" s="200" t="s">
        <v>124</v>
      </c>
      <c r="H437" s="200" t="s">
        <v>196</v>
      </c>
      <c r="I437" s="200" t="s">
        <v>128</v>
      </c>
      <c r="J437" s="200" t="s">
        <v>196</v>
      </c>
      <c r="K437" s="200" t="s">
        <v>196</v>
      </c>
      <c r="L437" s="200" t="s">
        <v>196</v>
      </c>
      <c r="M437" s="201">
        <v>-1085.46</v>
      </c>
      <c r="N437" t="str">
        <f t="shared" si="6"/>
        <v>100000010100</v>
      </c>
    </row>
    <row r="438" spans="1:14" x14ac:dyDescent="0.25">
      <c r="A438" s="200" t="s">
        <v>108</v>
      </c>
      <c r="B438" s="200" t="s">
        <v>262</v>
      </c>
      <c r="C438" s="200" t="s">
        <v>263</v>
      </c>
      <c r="D438" s="200" t="s">
        <v>126</v>
      </c>
      <c r="E438" s="200" t="s">
        <v>127</v>
      </c>
      <c r="F438" s="200" t="s">
        <v>125</v>
      </c>
      <c r="G438" s="200" t="s">
        <v>149</v>
      </c>
      <c r="H438" s="200" t="s">
        <v>196</v>
      </c>
      <c r="I438" s="200" t="s">
        <v>128</v>
      </c>
      <c r="J438" s="200" t="s">
        <v>196</v>
      </c>
      <c r="K438" s="200" t="s">
        <v>196</v>
      </c>
      <c r="L438" s="200" t="s">
        <v>196</v>
      </c>
      <c r="M438" s="201">
        <v>1292.8</v>
      </c>
      <c r="N438" t="str">
        <f t="shared" si="6"/>
        <v>710000010100</v>
      </c>
    </row>
    <row r="439" spans="1:14" x14ac:dyDescent="0.25">
      <c r="A439" s="200" t="s">
        <v>108</v>
      </c>
      <c r="B439" s="200" t="s">
        <v>262</v>
      </c>
      <c r="C439" s="200" t="s">
        <v>263</v>
      </c>
      <c r="D439" s="200" t="s">
        <v>126</v>
      </c>
      <c r="E439" s="200" t="s">
        <v>127</v>
      </c>
      <c r="F439" s="200" t="s">
        <v>125</v>
      </c>
      <c r="G439" s="200" t="s">
        <v>149</v>
      </c>
      <c r="H439" s="200" t="s">
        <v>196</v>
      </c>
      <c r="I439" s="200" t="s">
        <v>128</v>
      </c>
      <c r="J439" s="200" t="s">
        <v>196</v>
      </c>
      <c r="K439" s="200" t="s">
        <v>196</v>
      </c>
      <c r="L439" s="200" t="s">
        <v>196</v>
      </c>
      <c r="M439" s="201">
        <v>323.2</v>
      </c>
      <c r="N439" t="str">
        <f t="shared" si="6"/>
        <v>710000010100</v>
      </c>
    </row>
    <row r="440" spans="1:14" x14ac:dyDescent="0.25">
      <c r="A440" s="200" t="s">
        <v>108</v>
      </c>
      <c r="B440" s="200" t="s">
        <v>262</v>
      </c>
      <c r="C440" s="200" t="s">
        <v>263</v>
      </c>
      <c r="D440" s="200" t="s">
        <v>126</v>
      </c>
      <c r="E440" s="200" t="s">
        <v>127</v>
      </c>
      <c r="F440" s="200" t="s">
        <v>125</v>
      </c>
      <c r="G440" s="200" t="s">
        <v>152</v>
      </c>
      <c r="H440" s="200" t="s">
        <v>196</v>
      </c>
      <c r="I440" s="200" t="s">
        <v>128</v>
      </c>
      <c r="J440" s="200" t="s">
        <v>196</v>
      </c>
      <c r="K440" s="200" t="s">
        <v>196</v>
      </c>
      <c r="L440" s="200" t="s">
        <v>196</v>
      </c>
      <c r="M440" s="201">
        <v>97.91</v>
      </c>
      <c r="N440" t="str">
        <f t="shared" si="6"/>
        <v>723000010100</v>
      </c>
    </row>
    <row r="441" spans="1:14" x14ac:dyDescent="0.25">
      <c r="A441" s="200" t="s">
        <v>108</v>
      </c>
      <c r="B441" s="200" t="s">
        <v>262</v>
      </c>
      <c r="C441" s="200" t="s">
        <v>263</v>
      </c>
      <c r="D441" s="200" t="s">
        <v>126</v>
      </c>
      <c r="E441" s="200" t="s">
        <v>127</v>
      </c>
      <c r="F441" s="200" t="s">
        <v>125</v>
      </c>
      <c r="G441" s="200" t="s">
        <v>153</v>
      </c>
      <c r="H441" s="200" t="s">
        <v>196</v>
      </c>
      <c r="I441" s="200" t="s">
        <v>128</v>
      </c>
      <c r="J441" s="200" t="s">
        <v>196</v>
      </c>
      <c r="K441" s="200" t="s">
        <v>196</v>
      </c>
      <c r="L441" s="200" t="s">
        <v>196</v>
      </c>
      <c r="M441" s="201">
        <v>22.9</v>
      </c>
      <c r="N441" t="str">
        <f t="shared" si="6"/>
        <v>723100010100</v>
      </c>
    </row>
    <row r="442" spans="1:14" x14ac:dyDescent="0.25">
      <c r="A442" s="200" t="s">
        <v>108</v>
      </c>
      <c r="B442" s="200" t="s">
        <v>262</v>
      </c>
      <c r="C442" s="200" t="s">
        <v>263</v>
      </c>
      <c r="D442" s="200" t="s">
        <v>126</v>
      </c>
      <c r="E442" s="200" t="s">
        <v>127</v>
      </c>
      <c r="F442" s="200" t="s">
        <v>125</v>
      </c>
      <c r="G442" s="200" t="s">
        <v>157</v>
      </c>
      <c r="H442" s="200" t="s">
        <v>196</v>
      </c>
      <c r="I442" s="200" t="s">
        <v>128</v>
      </c>
      <c r="J442" s="200" t="s">
        <v>196</v>
      </c>
      <c r="K442" s="200" t="s">
        <v>196</v>
      </c>
      <c r="L442" s="200" t="s">
        <v>196</v>
      </c>
      <c r="M442" s="201">
        <v>106.66</v>
      </c>
      <c r="N442" t="str">
        <f t="shared" si="6"/>
        <v>726900010100</v>
      </c>
    </row>
    <row r="443" spans="1:14" x14ac:dyDescent="0.25">
      <c r="A443" s="200" t="s">
        <v>108</v>
      </c>
      <c r="B443" s="200" t="s">
        <v>262</v>
      </c>
      <c r="C443" s="200" t="s">
        <v>263</v>
      </c>
      <c r="D443" s="200" t="s">
        <v>126</v>
      </c>
      <c r="E443" s="200" t="s">
        <v>127</v>
      </c>
      <c r="F443" s="200" t="s">
        <v>125</v>
      </c>
      <c r="G443" s="200" t="s">
        <v>157</v>
      </c>
      <c r="H443" s="200" t="s">
        <v>196</v>
      </c>
      <c r="I443" s="200" t="s">
        <v>128</v>
      </c>
      <c r="J443" s="200" t="s">
        <v>196</v>
      </c>
      <c r="K443" s="200" t="s">
        <v>196</v>
      </c>
      <c r="L443" s="200" t="s">
        <v>196</v>
      </c>
      <c r="M443" s="201">
        <v>19.39</v>
      </c>
      <c r="N443" t="str">
        <f t="shared" si="6"/>
        <v>726900010100</v>
      </c>
    </row>
    <row r="444" spans="1:14" x14ac:dyDescent="0.25">
      <c r="A444" s="200" t="s">
        <v>108</v>
      </c>
      <c r="B444" s="200" t="s">
        <v>262</v>
      </c>
      <c r="C444" s="200" t="s">
        <v>263</v>
      </c>
      <c r="D444" s="200" t="s">
        <v>126</v>
      </c>
      <c r="E444" s="200" t="s">
        <v>127</v>
      </c>
      <c r="F444" s="200" t="s">
        <v>125</v>
      </c>
      <c r="G444" s="200" t="s">
        <v>139</v>
      </c>
      <c r="H444" s="200" t="s">
        <v>196</v>
      </c>
      <c r="I444" s="200" t="s">
        <v>128</v>
      </c>
      <c r="J444" s="200" t="s">
        <v>196</v>
      </c>
      <c r="K444" s="200" t="s">
        <v>196</v>
      </c>
      <c r="L444" s="200" t="s">
        <v>196</v>
      </c>
      <c r="M444" s="201">
        <v>-2.5</v>
      </c>
      <c r="N444" t="str">
        <f t="shared" si="6"/>
        <v>210000010100</v>
      </c>
    </row>
    <row r="445" spans="1:14" x14ac:dyDescent="0.25">
      <c r="A445" s="200" t="s">
        <v>108</v>
      </c>
      <c r="B445" s="200" t="s">
        <v>262</v>
      </c>
      <c r="C445" s="200" t="s">
        <v>263</v>
      </c>
      <c r="D445" s="200" t="s">
        <v>126</v>
      </c>
      <c r="E445" s="200" t="s">
        <v>127</v>
      </c>
      <c r="F445" s="200" t="s">
        <v>125</v>
      </c>
      <c r="G445" s="200" t="s">
        <v>140</v>
      </c>
      <c r="H445" s="200" t="s">
        <v>196</v>
      </c>
      <c r="I445" s="200" t="s">
        <v>128</v>
      </c>
      <c r="J445" s="200" t="s">
        <v>196</v>
      </c>
      <c r="K445" s="200" t="s">
        <v>196</v>
      </c>
      <c r="L445" s="200" t="s">
        <v>196</v>
      </c>
      <c r="M445" s="201">
        <v>-106.66</v>
      </c>
      <c r="N445" t="str">
        <f t="shared" si="6"/>
        <v>210500010100</v>
      </c>
    </row>
    <row r="446" spans="1:14" x14ac:dyDescent="0.25">
      <c r="A446" s="200" t="s">
        <v>108</v>
      </c>
      <c r="B446" s="200" t="s">
        <v>262</v>
      </c>
      <c r="C446" s="200" t="s">
        <v>263</v>
      </c>
      <c r="D446" s="200" t="s">
        <v>126</v>
      </c>
      <c r="E446" s="200" t="s">
        <v>127</v>
      </c>
      <c r="F446" s="200" t="s">
        <v>125</v>
      </c>
      <c r="G446" s="200" t="s">
        <v>150</v>
      </c>
      <c r="H446" s="200" t="s">
        <v>196</v>
      </c>
      <c r="I446" s="200" t="s">
        <v>128</v>
      </c>
      <c r="J446" s="200" t="s">
        <v>196</v>
      </c>
      <c r="K446" s="200" t="s">
        <v>196</v>
      </c>
      <c r="L446" s="200" t="s">
        <v>196</v>
      </c>
      <c r="M446" s="201">
        <v>-36.85</v>
      </c>
      <c r="N446" t="str">
        <f t="shared" si="6"/>
        <v>219000010100</v>
      </c>
    </row>
    <row r="447" spans="1:14" x14ac:dyDescent="0.25">
      <c r="A447" s="200" t="s">
        <v>108</v>
      </c>
      <c r="B447" s="200" t="s">
        <v>262</v>
      </c>
      <c r="C447" s="200" t="s">
        <v>263</v>
      </c>
      <c r="D447" s="200" t="s">
        <v>126</v>
      </c>
      <c r="E447" s="200" t="s">
        <v>127</v>
      </c>
      <c r="F447" s="200" t="s">
        <v>125</v>
      </c>
      <c r="G447" s="200" t="s">
        <v>139</v>
      </c>
      <c r="H447" s="200" t="s">
        <v>196</v>
      </c>
      <c r="I447" s="200" t="s">
        <v>128</v>
      </c>
      <c r="J447" s="200" t="s">
        <v>196</v>
      </c>
      <c r="K447" s="200" t="s">
        <v>196</v>
      </c>
      <c r="L447" s="200" t="s">
        <v>196</v>
      </c>
      <c r="M447" s="201">
        <v>-19.39</v>
      </c>
      <c r="N447" t="str">
        <f t="shared" si="6"/>
        <v>210000010100</v>
      </c>
    </row>
    <row r="448" spans="1:14" x14ac:dyDescent="0.25">
      <c r="A448" s="200" t="s">
        <v>108</v>
      </c>
      <c r="B448" s="200" t="s">
        <v>262</v>
      </c>
      <c r="C448" s="200" t="s">
        <v>263</v>
      </c>
      <c r="D448" s="200" t="s">
        <v>126</v>
      </c>
      <c r="E448" s="200" t="s">
        <v>127</v>
      </c>
      <c r="F448" s="200" t="s">
        <v>125</v>
      </c>
      <c r="G448" s="200" t="s">
        <v>134</v>
      </c>
      <c r="H448" s="200" t="s">
        <v>196</v>
      </c>
      <c r="I448" s="200" t="s">
        <v>128</v>
      </c>
      <c r="J448" s="200" t="s">
        <v>196</v>
      </c>
      <c r="K448" s="200" t="s">
        <v>196</v>
      </c>
      <c r="L448" s="200" t="s">
        <v>196</v>
      </c>
      <c r="M448" s="201">
        <v>-106.66</v>
      </c>
      <c r="N448" t="str">
        <f t="shared" si="6"/>
        <v>205200010100</v>
      </c>
    </row>
    <row r="449" spans="1:14" x14ac:dyDescent="0.25">
      <c r="A449" s="200" t="s">
        <v>108</v>
      </c>
      <c r="B449" s="200" t="s">
        <v>262</v>
      </c>
      <c r="C449" s="200" t="s">
        <v>263</v>
      </c>
      <c r="D449" s="200" t="s">
        <v>126</v>
      </c>
      <c r="E449" s="200" t="s">
        <v>127</v>
      </c>
      <c r="F449" s="200" t="s">
        <v>125</v>
      </c>
      <c r="G449" s="200" t="s">
        <v>141</v>
      </c>
      <c r="H449" s="200" t="s">
        <v>196</v>
      </c>
      <c r="I449" s="200" t="s">
        <v>128</v>
      </c>
      <c r="J449" s="200" t="s">
        <v>196</v>
      </c>
      <c r="K449" s="200" t="s">
        <v>196</v>
      </c>
      <c r="L449" s="200" t="s">
        <v>196</v>
      </c>
      <c r="M449" s="201">
        <v>-97.91</v>
      </c>
      <c r="N449" t="str">
        <f t="shared" si="6"/>
        <v>211000010100</v>
      </c>
    </row>
    <row r="450" spans="1:14" x14ac:dyDescent="0.25">
      <c r="A450" s="200" t="s">
        <v>108</v>
      </c>
      <c r="B450" s="200" t="s">
        <v>262</v>
      </c>
      <c r="C450" s="200" t="s">
        <v>263</v>
      </c>
      <c r="D450" s="200" t="s">
        <v>126</v>
      </c>
      <c r="E450" s="200" t="s">
        <v>127</v>
      </c>
      <c r="F450" s="200" t="s">
        <v>125</v>
      </c>
      <c r="G450" s="200" t="s">
        <v>135</v>
      </c>
      <c r="H450" s="200" t="s">
        <v>196</v>
      </c>
      <c r="I450" s="200" t="s">
        <v>128</v>
      </c>
      <c r="J450" s="200" t="s">
        <v>196</v>
      </c>
      <c r="K450" s="200" t="s">
        <v>196</v>
      </c>
      <c r="L450" s="200" t="s">
        <v>196</v>
      </c>
      <c r="M450" s="201">
        <v>-97.91</v>
      </c>
      <c r="N450" t="str">
        <f t="shared" si="6"/>
        <v>205300010100</v>
      </c>
    </row>
    <row r="451" spans="1:14" x14ac:dyDescent="0.25">
      <c r="A451" s="200" t="s">
        <v>108</v>
      </c>
      <c r="B451" s="200" t="s">
        <v>262</v>
      </c>
      <c r="C451" s="200" t="s">
        <v>263</v>
      </c>
      <c r="D451" s="200" t="s">
        <v>126</v>
      </c>
      <c r="E451" s="200" t="s">
        <v>127</v>
      </c>
      <c r="F451" s="200" t="s">
        <v>125</v>
      </c>
      <c r="G451" s="200" t="s">
        <v>147</v>
      </c>
      <c r="H451" s="200" t="s">
        <v>196</v>
      </c>
      <c r="I451" s="200" t="s">
        <v>128</v>
      </c>
      <c r="J451" s="200" t="s">
        <v>196</v>
      </c>
      <c r="K451" s="200" t="s">
        <v>196</v>
      </c>
      <c r="L451" s="200" t="s">
        <v>196</v>
      </c>
      <c r="M451" s="201">
        <v>-22.9</v>
      </c>
      <c r="N451" t="str">
        <f t="shared" ref="N451:N514" si="7">CONCATENATE(G451,E451)</f>
        <v>216000010100</v>
      </c>
    </row>
    <row r="452" spans="1:14" x14ac:dyDescent="0.25">
      <c r="A452" s="200" t="s">
        <v>108</v>
      </c>
      <c r="B452" s="200" t="s">
        <v>262</v>
      </c>
      <c r="C452" s="200" t="s">
        <v>263</v>
      </c>
      <c r="D452" s="200" t="s">
        <v>126</v>
      </c>
      <c r="E452" s="200" t="s">
        <v>127</v>
      </c>
      <c r="F452" s="200" t="s">
        <v>125</v>
      </c>
      <c r="G452" s="200" t="s">
        <v>144</v>
      </c>
      <c r="H452" s="200" t="s">
        <v>196</v>
      </c>
      <c r="I452" s="200" t="s">
        <v>128</v>
      </c>
      <c r="J452" s="200" t="s">
        <v>196</v>
      </c>
      <c r="K452" s="200" t="s">
        <v>196</v>
      </c>
      <c r="L452" s="200" t="s">
        <v>196</v>
      </c>
      <c r="M452" s="201">
        <v>-189.86</v>
      </c>
      <c r="N452" t="str">
        <f t="shared" si="7"/>
        <v>214000010100</v>
      </c>
    </row>
    <row r="453" spans="1:14" x14ac:dyDescent="0.25">
      <c r="A453" s="200" t="s">
        <v>108</v>
      </c>
      <c r="B453" s="200" t="s">
        <v>262</v>
      </c>
      <c r="C453" s="200" t="s">
        <v>263</v>
      </c>
      <c r="D453" s="200" t="s">
        <v>126</v>
      </c>
      <c r="E453" s="200" t="s">
        <v>127</v>
      </c>
      <c r="F453" s="200" t="s">
        <v>125</v>
      </c>
      <c r="G453" s="200" t="s">
        <v>138</v>
      </c>
      <c r="H453" s="200" t="s">
        <v>196</v>
      </c>
      <c r="I453" s="200" t="s">
        <v>128</v>
      </c>
      <c r="J453" s="200" t="s">
        <v>196</v>
      </c>
      <c r="K453" s="200" t="s">
        <v>196</v>
      </c>
      <c r="L453" s="200" t="s">
        <v>196</v>
      </c>
      <c r="M453" s="201">
        <v>-22.9</v>
      </c>
      <c r="N453" t="str">
        <f t="shared" si="7"/>
        <v>205800010100</v>
      </c>
    </row>
    <row r="454" spans="1:14" x14ac:dyDescent="0.25">
      <c r="A454" s="200" t="s">
        <v>108</v>
      </c>
      <c r="B454" s="200" t="s">
        <v>262</v>
      </c>
      <c r="C454" s="200" t="s">
        <v>263</v>
      </c>
      <c r="D454" s="200" t="s">
        <v>126</v>
      </c>
      <c r="E454" s="200" t="s">
        <v>127</v>
      </c>
      <c r="F454" s="200" t="s">
        <v>125</v>
      </c>
      <c r="G454" s="200" t="s">
        <v>145</v>
      </c>
      <c r="H454" s="200" t="s">
        <v>196</v>
      </c>
      <c r="I454" s="200" t="s">
        <v>128</v>
      </c>
      <c r="J454" s="200" t="s">
        <v>196</v>
      </c>
      <c r="K454" s="200" t="s">
        <v>196</v>
      </c>
      <c r="L454" s="200" t="s">
        <v>196</v>
      </c>
      <c r="M454" s="201">
        <v>-73.86</v>
      </c>
      <c r="N454" t="str">
        <f t="shared" si="7"/>
        <v>215000010100</v>
      </c>
    </row>
    <row r="455" spans="1:14" x14ac:dyDescent="0.25">
      <c r="A455" s="200" t="s">
        <v>108</v>
      </c>
      <c r="B455" s="200" t="s">
        <v>264</v>
      </c>
      <c r="C455" s="200" t="s">
        <v>265</v>
      </c>
      <c r="D455" s="200" t="s">
        <v>126</v>
      </c>
      <c r="E455" s="200" t="s">
        <v>127</v>
      </c>
      <c r="F455" s="200" t="s">
        <v>125</v>
      </c>
      <c r="G455" s="200" t="s">
        <v>154</v>
      </c>
      <c r="H455" s="200" t="s">
        <v>196</v>
      </c>
      <c r="I455" s="200" t="s">
        <v>128</v>
      </c>
      <c r="J455" s="200" t="s">
        <v>196</v>
      </c>
      <c r="K455" s="200" t="s">
        <v>196</v>
      </c>
      <c r="L455" s="200" t="s">
        <v>196</v>
      </c>
      <c r="M455" s="201">
        <v>867.4</v>
      </c>
      <c r="N455" t="str">
        <f t="shared" si="7"/>
        <v>724000010100</v>
      </c>
    </row>
    <row r="456" spans="1:14" x14ac:dyDescent="0.25">
      <c r="A456" s="200" t="s">
        <v>108</v>
      </c>
      <c r="B456" s="200" t="s">
        <v>264</v>
      </c>
      <c r="C456" s="200" t="s">
        <v>265</v>
      </c>
      <c r="D456" s="200" t="s">
        <v>126</v>
      </c>
      <c r="E456" s="200" t="s">
        <v>127</v>
      </c>
      <c r="F456" s="200" t="s">
        <v>125</v>
      </c>
      <c r="G456" s="200" t="s">
        <v>157</v>
      </c>
      <c r="H456" s="200" t="s">
        <v>196</v>
      </c>
      <c r="I456" s="200" t="s">
        <v>128</v>
      </c>
      <c r="J456" s="200" t="s">
        <v>196</v>
      </c>
      <c r="K456" s="200" t="s">
        <v>196</v>
      </c>
      <c r="L456" s="200" t="s">
        <v>196</v>
      </c>
      <c r="M456" s="201">
        <v>246.26</v>
      </c>
      <c r="N456" t="str">
        <f t="shared" si="7"/>
        <v>726900010100</v>
      </c>
    </row>
    <row r="457" spans="1:14" x14ac:dyDescent="0.25">
      <c r="A457" s="200" t="s">
        <v>108</v>
      </c>
      <c r="B457" s="200" t="s">
        <v>264</v>
      </c>
      <c r="C457" s="200" t="s">
        <v>265</v>
      </c>
      <c r="D457" s="200" t="s">
        <v>126</v>
      </c>
      <c r="E457" s="200" t="s">
        <v>127</v>
      </c>
      <c r="F457" s="200" t="s">
        <v>125</v>
      </c>
      <c r="G457" s="200" t="s">
        <v>157</v>
      </c>
      <c r="H457" s="200" t="s">
        <v>196</v>
      </c>
      <c r="I457" s="200" t="s">
        <v>128</v>
      </c>
      <c r="J457" s="200" t="s">
        <v>196</v>
      </c>
      <c r="K457" s="200" t="s">
        <v>196</v>
      </c>
      <c r="L457" s="200" t="s">
        <v>196</v>
      </c>
      <c r="M457" s="201">
        <v>44.77</v>
      </c>
      <c r="N457" t="str">
        <f t="shared" si="7"/>
        <v>726900010100</v>
      </c>
    </row>
    <row r="458" spans="1:14" x14ac:dyDescent="0.25">
      <c r="A458" s="200" t="s">
        <v>108</v>
      </c>
      <c r="B458" s="200" t="s">
        <v>264</v>
      </c>
      <c r="C458" s="200" t="s">
        <v>265</v>
      </c>
      <c r="D458" s="200" t="s">
        <v>126</v>
      </c>
      <c r="E458" s="200" t="s">
        <v>127</v>
      </c>
      <c r="F458" s="200" t="s">
        <v>125</v>
      </c>
      <c r="G458" s="200" t="s">
        <v>139</v>
      </c>
      <c r="H458" s="200" t="s">
        <v>196</v>
      </c>
      <c r="I458" s="200" t="s">
        <v>128</v>
      </c>
      <c r="J458" s="200" t="s">
        <v>196</v>
      </c>
      <c r="K458" s="200" t="s">
        <v>196</v>
      </c>
      <c r="L458" s="200" t="s">
        <v>196</v>
      </c>
      <c r="M458" s="201">
        <v>-695</v>
      </c>
      <c r="N458" t="str">
        <f t="shared" si="7"/>
        <v>210000010100</v>
      </c>
    </row>
    <row r="459" spans="1:14" x14ac:dyDescent="0.25">
      <c r="A459" s="200" t="s">
        <v>108</v>
      </c>
      <c r="B459" s="200" t="s">
        <v>264</v>
      </c>
      <c r="C459" s="200" t="s">
        <v>265</v>
      </c>
      <c r="D459" s="200" t="s">
        <v>126</v>
      </c>
      <c r="E459" s="200" t="s">
        <v>127</v>
      </c>
      <c r="F459" s="200" t="s">
        <v>125</v>
      </c>
      <c r="G459" s="200" t="s">
        <v>140</v>
      </c>
      <c r="H459" s="200" t="s">
        <v>196</v>
      </c>
      <c r="I459" s="200" t="s">
        <v>128</v>
      </c>
      <c r="J459" s="200" t="s">
        <v>196</v>
      </c>
      <c r="K459" s="200" t="s">
        <v>196</v>
      </c>
      <c r="L459" s="200" t="s">
        <v>196</v>
      </c>
      <c r="M459" s="201">
        <v>-246.26</v>
      </c>
      <c r="N459" t="str">
        <f t="shared" si="7"/>
        <v>210500010100</v>
      </c>
    </row>
    <row r="460" spans="1:14" x14ac:dyDescent="0.25">
      <c r="A460" s="200" t="s">
        <v>108</v>
      </c>
      <c r="B460" s="200" t="s">
        <v>264</v>
      </c>
      <c r="C460" s="200" t="s">
        <v>265</v>
      </c>
      <c r="D460" s="200" t="s">
        <v>126</v>
      </c>
      <c r="E460" s="200" t="s">
        <v>127</v>
      </c>
      <c r="F460" s="200" t="s">
        <v>125</v>
      </c>
      <c r="G460" s="200" t="s">
        <v>143</v>
      </c>
      <c r="H460" s="200" t="s">
        <v>196</v>
      </c>
      <c r="I460" s="200" t="s">
        <v>128</v>
      </c>
      <c r="J460" s="200" t="s">
        <v>196</v>
      </c>
      <c r="K460" s="200" t="s">
        <v>196</v>
      </c>
      <c r="L460" s="200" t="s">
        <v>196</v>
      </c>
      <c r="M460" s="201">
        <v>-108.5</v>
      </c>
      <c r="N460" t="str">
        <f t="shared" si="7"/>
        <v>213000010100</v>
      </c>
    </row>
    <row r="461" spans="1:14" x14ac:dyDescent="0.25">
      <c r="A461" s="200" t="s">
        <v>108</v>
      </c>
      <c r="B461" s="200" t="s">
        <v>264</v>
      </c>
      <c r="C461" s="200" t="s">
        <v>265</v>
      </c>
      <c r="D461" s="200" t="s">
        <v>126</v>
      </c>
      <c r="E461" s="200" t="s">
        <v>127</v>
      </c>
      <c r="F461" s="200" t="s">
        <v>125</v>
      </c>
      <c r="G461" s="200" t="s">
        <v>150</v>
      </c>
      <c r="H461" s="200" t="s">
        <v>196</v>
      </c>
      <c r="I461" s="200" t="s">
        <v>128</v>
      </c>
      <c r="J461" s="200" t="s">
        <v>196</v>
      </c>
      <c r="K461" s="200" t="s">
        <v>196</v>
      </c>
      <c r="L461" s="200" t="s">
        <v>196</v>
      </c>
      <c r="M461" s="201">
        <v>-19.68</v>
      </c>
      <c r="N461" t="str">
        <f t="shared" si="7"/>
        <v>219000010100</v>
      </c>
    </row>
    <row r="462" spans="1:14" x14ac:dyDescent="0.25">
      <c r="A462" s="200" t="s">
        <v>108</v>
      </c>
      <c r="B462" s="200" t="s">
        <v>264</v>
      </c>
      <c r="C462" s="200" t="s">
        <v>265</v>
      </c>
      <c r="D462" s="200" t="s">
        <v>126</v>
      </c>
      <c r="E462" s="200" t="s">
        <v>127</v>
      </c>
      <c r="F462" s="200" t="s">
        <v>125</v>
      </c>
      <c r="G462" s="200" t="s">
        <v>139</v>
      </c>
      <c r="H462" s="200" t="s">
        <v>196</v>
      </c>
      <c r="I462" s="200" t="s">
        <v>128</v>
      </c>
      <c r="J462" s="200" t="s">
        <v>196</v>
      </c>
      <c r="K462" s="200" t="s">
        <v>196</v>
      </c>
      <c r="L462" s="200" t="s">
        <v>196</v>
      </c>
      <c r="M462" s="201">
        <v>-76.92</v>
      </c>
      <c r="N462" t="str">
        <f t="shared" si="7"/>
        <v>210000010100</v>
      </c>
    </row>
    <row r="463" spans="1:14" x14ac:dyDescent="0.25">
      <c r="A463" s="200" t="s">
        <v>108</v>
      </c>
      <c r="B463" s="200" t="s">
        <v>264</v>
      </c>
      <c r="C463" s="200" t="s">
        <v>265</v>
      </c>
      <c r="D463" s="200" t="s">
        <v>126</v>
      </c>
      <c r="E463" s="200" t="s">
        <v>127</v>
      </c>
      <c r="F463" s="200" t="s">
        <v>125</v>
      </c>
      <c r="G463" s="200" t="s">
        <v>137</v>
      </c>
      <c r="H463" s="200" t="s">
        <v>196</v>
      </c>
      <c r="I463" s="200" t="s">
        <v>128</v>
      </c>
      <c r="J463" s="200" t="s">
        <v>196</v>
      </c>
      <c r="K463" s="200" t="s">
        <v>196</v>
      </c>
      <c r="L463" s="200" t="s">
        <v>196</v>
      </c>
      <c r="M463" s="201">
        <v>-867.4</v>
      </c>
      <c r="N463" t="str">
        <f t="shared" si="7"/>
        <v>205600010100</v>
      </c>
    </row>
    <row r="464" spans="1:14" x14ac:dyDescent="0.25">
      <c r="A464" s="200" t="s">
        <v>108</v>
      </c>
      <c r="B464" s="200" t="s">
        <v>264</v>
      </c>
      <c r="C464" s="200" t="s">
        <v>265</v>
      </c>
      <c r="D464" s="200" t="s">
        <v>126</v>
      </c>
      <c r="E464" s="200" t="s">
        <v>127</v>
      </c>
      <c r="F464" s="200" t="s">
        <v>125</v>
      </c>
      <c r="G464" s="200" t="s">
        <v>134</v>
      </c>
      <c r="H464" s="200" t="s">
        <v>196</v>
      </c>
      <c r="I464" s="200" t="s">
        <v>128</v>
      </c>
      <c r="J464" s="200" t="s">
        <v>196</v>
      </c>
      <c r="K464" s="200" t="s">
        <v>196</v>
      </c>
      <c r="L464" s="200" t="s">
        <v>196</v>
      </c>
      <c r="M464" s="201">
        <v>-246.26</v>
      </c>
      <c r="N464" t="str">
        <f t="shared" si="7"/>
        <v>205200010100</v>
      </c>
    </row>
    <row r="465" spans="1:14" x14ac:dyDescent="0.25">
      <c r="A465" s="200" t="s">
        <v>108</v>
      </c>
      <c r="B465" s="200" t="s">
        <v>264</v>
      </c>
      <c r="C465" s="200" t="s">
        <v>265</v>
      </c>
      <c r="D465" s="200" t="s">
        <v>126</v>
      </c>
      <c r="E465" s="200" t="s">
        <v>127</v>
      </c>
      <c r="F465" s="200" t="s">
        <v>125</v>
      </c>
      <c r="G465" s="200" t="s">
        <v>139</v>
      </c>
      <c r="H465" s="200" t="s">
        <v>196</v>
      </c>
      <c r="I465" s="200" t="s">
        <v>128</v>
      </c>
      <c r="J465" s="200" t="s">
        <v>196</v>
      </c>
      <c r="K465" s="200" t="s">
        <v>196</v>
      </c>
      <c r="L465" s="200" t="s">
        <v>196</v>
      </c>
      <c r="M465" s="201">
        <v>-44.77</v>
      </c>
      <c r="N465" t="str">
        <f t="shared" si="7"/>
        <v>210000010100</v>
      </c>
    </row>
    <row r="466" spans="1:14" x14ac:dyDescent="0.25">
      <c r="A466" s="200" t="s">
        <v>108</v>
      </c>
      <c r="B466" s="200" t="s">
        <v>264</v>
      </c>
      <c r="C466" s="200" t="s">
        <v>265</v>
      </c>
      <c r="D466" s="200" t="s">
        <v>126</v>
      </c>
      <c r="E466" s="200" t="s">
        <v>127</v>
      </c>
      <c r="F466" s="200" t="s">
        <v>125</v>
      </c>
      <c r="G466" s="200" t="s">
        <v>141</v>
      </c>
      <c r="H466" s="200" t="s">
        <v>196</v>
      </c>
      <c r="I466" s="200" t="s">
        <v>128</v>
      </c>
      <c r="J466" s="200" t="s">
        <v>196</v>
      </c>
      <c r="K466" s="200" t="s">
        <v>196</v>
      </c>
      <c r="L466" s="200" t="s">
        <v>196</v>
      </c>
      <c r="M466" s="201">
        <v>-218.62</v>
      </c>
      <c r="N466" t="str">
        <f t="shared" si="7"/>
        <v>211000010100</v>
      </c>
    </row>
    <row r="467" spans="1:14" x14ac:dyDescent="0.25">
      <c r="A467" s="200" t="s">
        <v>108</v>
      </c>
      <c r="B467" s="200" t="s">
        <v>264</v>
      </c>
      <c r="C467" s="200" t="s">
        <v>265</v>
      </c>
      <c r="D467" s="200" t="s">
        <v>126</v>
      </c>
      <c r="E467" s="200" t="s">
        <v>127</v>
      </c>
      <c r="F467" s="200" t="s">
        <v>125</v>
      </c>
      <c r="G467" s="200" t="s">
        <v>135</v>
      </c>
      <c r="H467" s="200" t="s">
        <v>196</v>
      </c>
      <c r="I467" s="200" t="s">
        <v>128</v>
      </c>
      <c r="J467" s="200" t="s">
        <v>196</v>
      </c>
      <c r="K467" s="200" t="s">
        <v>196</v>
      </c>
      <c r="L467" s="200" t="s">
        <v>196</v>
      </c>
      <c r="M467" s="201">
        <v>-218.62</v>
      </c>
      <c r="N467" t="str">
        <f t="shared" si="7"/>
        <v>205300010100</v>
      </c>
    </row>
    <row r="468" spans="1:14" x14ac:dyDescent="0.25">
      <c r="A468" s="200" t="s">
        <v>108</v>
      </c>
      <c r="B468" s="200" t="s">
        <v>264</v>
      </c>
      <c r="C468" s="200" t="s">
        <v>265</v>
      </c>
      <c r="D468" s="200" t="s">
        <v>126</v>
      </c>
      <c r="E468" s="200" t="s">
        <v>127</v>
      </c>
      <c r="F468" s="200" t="s">
        <v>125</v>
      </c>
      <c r="G468" s="200" t="s">
        <v>147</v>
      </c>
      <c r="H468" s="200" t="s">
        <v>196</v>
      </c>
      <c r="I468" s="200" t="s">
        <v>128</v>
      </c>
      <c r="J468" s="200" t="s">
        <v>196</v>
      </c>
      <c r="K468" s="200" t="s">
        <v>196</v>
      </c>
      <c r="L468" s="200" t="s">
        <v>196</v>
      </c>
      <c r="M468" s="201">
        <v>-51.13</v>
      </c>
      <c r="N468" t="str">
        <f t="shared" si="7"/>
        <v>216000010100</v>
      </c>
    </row>
    <row r="469" spans="1:14" x14ac:dyDescent="0.25">
      <c r="A469" s="200" t="s">
        <v>108</v>
      </c>
      <c r="B469" s="200" t="s">
        <v>264</v>
      </c>
      <c r="C469" s="200" t="s">
        <v>265</v>
      </c>
      <c r="D469" s="200" t="s">
        <v>126</v>
      </c>
      <c r="E469" s="200" t="s">
        <v>127</v>
      </c>
      <c r="F469" s="200" t="s">
        <v>125</v>
      </c>
      <c r="G469" s="200" t="s">
        <v>144</v>
      </c>
      <c r="H469" s="200" t="s">
        <v>196</v>
      </c>
      <c r="I469" s="200" t="s">
        <v>128</v>
      </c>
      <c r="J469" s="200" t="s">
        <v>196</v>
      </c>
      <c r="K469" s="200" t="s">
        <v>196</v>
      </c>
      <c r="L469" s="200" t="s">
        <v>196</v>
      </c>
      <c r="M469" s="201">
        <v>-233.4</v>
      </c>
      <c r="N469" t="str">
        <f t="shared" si="7"/>
        <v>214000010100</v>
      </c>
    </row>
    <row r="470" spans="1:14" x14ac:dyDescent="0.25">
      <c r="A470" s="200" t="s">
        <v>108</v>
      </c>
      <c r="B470" s="200" t="s">
        <v>264</v>
      </c>
      <c r="C470" s="200" t="s">
        <v>265</v>
      </c>
      <c r="D470" s="200" t="s">
        <v>126</v>
      </c>
      <c r="E470" s="200" t="s">
        <v>127</v>
      </c>
      <c r="F470" s="200" t="s">
        <v>125</v>
      </c>
      <c r="G470" s="200" t="s">
        <v>138</v>
      </c>
      <c r="H470" s="200" t="s">
        <v>196</v>
      </c>
      <c r="I470" s="200" t="s">
        <v>128</v>
      </c>
      <c r="J470" s="200" t="s">
        <v>196</v>
      </c>
      <c r="K470" s="200" t="s">
        <v>196</v>
      </c>
      <c r="L470" s="200" t="s">
        <v>196</v>
      </c>
      <c r="M470" s="201">
        <v>-51.13</v>
      </c>
      <c r="N470" t="str">
        <f t="shared" si="7"/>
        <v>205800010100</v>
      </c>
    </row>
    <row r="471" spans="1:14" x14ac:dyDescent="0.25">
      <c r="A471" s="200" t="s">
        <v>108</v>
      </c>
      <c r="B471" s="200" t="s">
        <v>264</v>
      </c>
      <c r="C471" s="200" t="s">
        <v>265</v>
      </c>
      <c r="D471" s="200" t="s">
        <v>126</v>
      </c>
      <c r="E471" s="200" t="s">
        <v>127</v>
      </c>
      <c r="F471" s="200" t="s">
        <v>125</v>
      </c>
      <c r="G471" s="200" t="s">
        <v>145</v>
      </c>
      <c r="H471" s="200" t="s">
        <v>196</v>
      </c>
      <c r="I471" s="200" t="s">
        <v>128</v>
      </c>
      <c r="J471" s="200" t="s">
        <v>196</v>
      </c>
      <c r="K471" s="200" t="s">
        <v>196</v>
      </c>
      <c r="L471" s="200" t="s">
        <v>196</v>
      </c>
      <c r="M471" s="201">
        <v>-147.36000000000001</v>
      </c>
      <c r="N471" t="str">
        <f t="shared" si="7"/>
        <v>215000010100</v>
      </c>
    </row>
    <row r="472" spans="1:14" x14ac:dyDescent="0.25">
      <c r="A472" s="200" t="s">
        <v>108</v>
      </c>
      <c r="B472" s="200" t="s">
        <v>264</v>
      </c>
      <c r="C472" s="200" t="s">
        <v>265</v>
      </c>
      <c r="D472" s="200" t="s">
        <v>126</v>
      </c>
      <c r="E472" s="200" t="s">
        <v>127</v>
      </c>
      <c r="F472" s="200" t="s">
        <v>125</v>
      </c>
      <c r="G472" s="200" t="s">
        <v>124</v>
      </c>
      <c r="H472" s="200" t="s">
        <v>196</v>
      </c>
      <c r="I472" s="200" t="s">
        <v>128</v>
      </c>
      <c r="J472" s="200" t="s">
        <v>196</v>
      </c>
      <c r="K472" s="200" t="s">
        <v>196</v>
      </c>
      <c r="L472" s="200" t="s">
        <v>196</v>
      </c>
      <c r="M472" s="201">
        <v>-1934.33</v>
      </c>
      <c r="N472" t="str">
        <f t="shared" si="7"/>
        <v>100000010100</v>
      </c>
    </row>
    <row r="473" spans="1:14" x14ac:dyDescent="0.25">
      <c r="A473" s="200" t="s">
        <v>108</v>
      </c>
      <c r="B473" s="200" t="s">
        <v>264</v>
      </c>
      <c r="C473" s="200" t="s">
        <v>265</v>
      </c>
      <c r="D473" s="200" t="s">
        <v>126</v>
      </c>
      <c r="E473" s="200" t="s">
        <v>127</v>
      </c>
      <c r="F473" s="200" t="s">
        <v>125</v>
      </c>
      <c r="G473" s="200" t="s">
        <v>149</v>
      </c>
      <c r="H473" s="200" t="s">
        <v>196</v>
      </c>
      <c r="I473" s="200" t="s">
        <v>128</v>
      </c>
      <c r="J473" s="200" t="s">
        <v>196</v>
      </c>
      <c r="K473" s="200" t="s">
        <v>196</v>
      </c>
      <c r="L473" s="200" t="s">
        <v>196</v>
      </c>
      <c r="M473" s="201">
        <v>3358.08</v>
      </c>
      <c r="N473" t="str">
        <f t="shared" si="7"/>
        <v>710000010100</v>
      </c>
    </row>
    <row r="474" spans="1:14" x14ac:dyDescent="0.25">
      <c r="A474" s="200" t="s">
        <v>108</v>
      </c>
      <c r="B474" s="200" t="s">
        <v>264</v>
      </c>
      <c r="C474" s="200" t="s">
        <v>265</v>
      </c>
      <c r="D474" s="200" t="s">
        <v>126</v>
      </c>
      <c r="E474" s="200" t="s">
        <v>127</v>
      </c>
      <c r="F474" s="200" t="s">
        <v>125</v>
      </c>
      <c r="G474" s="200" t="s">
        <v>149</v>
      </c>
      <c r="H474" s="200" t="s">
        <v>196</v>
      </c>
      <c r="I474" s="200" t="s">
        <v>128</v>
      </c>
      <c r="J474" s="200" t="s">
        <v>196</v>
      </c>
      <c r="K474" s="200" t="s">
        <v>196</v>
      </c>
      <c r="L474" s="200" t="s">
        <v>196</v>
      </c>
      <c r="M474" s="201">
        <v>373.12</v>
      </c>
      <c r="N474" t="str">
        <f t="shared" si="7"/>
        <v>710000010100</v>
      </c>
    </row>
    <row r="475" spans="1:14" x14ac:dyDescent="0.25">
      <c r="A475" s="200" t="s">
        <v>108</v>
      </c>
      <c r="B475" s="200" t="s">
        <v>264</v>
      </c>
      <c r="C475" s="200" t="s">
        <v>265</v>
      </c>
      <c r="D475" s="200" t="s">
        <v>126</v>
      </c>
      <c r="E475" s="200" t="s">
        <v>127</v>
      </c>
      <c r="F475" s="200" t="s">
        <v>125</v>
      </c>
      <c r="G475" s="200" t="s">
        <v>152</v>
      </c>
      <c r="H475" s="200" t="s">
        <v>196</v>
      </c>
      <c r="I475" s="200" t="s">
        <v>128</v>
      </c>
      <c r="J475" s="200" t="s">
        <v>196</v>
      </c>
      <c r="K475" s="200" t="s">
        <v>196</v>
      </c>
      <c r="L475" s="200" t="s">
        <v>196</v>
      </c>
      <c r="M475" s="201">
        <v>218.62</v>
      </c>
      <c r="N475" t="str">
        <f t="shared" si="7"/>
        <v>723000010100</v>
      </c>
    </row>
    <row r="476" spans="1:14" x14ac:dyDescent="0.25">
      <c r="A476" s="200" t="s">
        <v>108</v>
      </c>
      <c r="B476" s="200" t="s">
        <v>264</v>
      </c>
      <c r="C476" s="200" t="s">
        <v>265</v>
      </c>
      <c r="D476" s="200" t="s">
        <v>126</v>
      </c>
      <c r="E476" s="200" t="s">
        <v>127</v>
      </c>
      <c r="F476" s="200" t="s">
        <v>125</v>
      </c>
      <c r="G476" s="200" t="s">
        <v>153</v>
      </c>
      <c r="H476" s="200" t="s">
        <v>196</v>
      </c>
      <c r="I476" s="200" t="s">
        <v>128</v>
      </c>
      <c r="J476" s="200" t="s">
        <v>196</v>
      </c>
      <c r="K476" s="200" t="s">
        <v>196</v>
      </c>
      <c r="L476" s="200" t="s">
        <v>196</v>
      </c>
      <c r="M476" s="201">
        <v>51.13</v>
      </c>
      <c r="N476" t="str">
        <f t="shared" si="7"/>
        <v>723100010100</v>
      </c>
    </row>
    <row r="477" spans="1:14" x14ac:dyDescent="0.25">
      <c r="A477" s="200" t="s">
        <v>108</v>
      </c>
      <c r="B477" s="200" t="s">
        <v>266</v>
      </c>
      <c r="C477" s="200" t="s">
        <v>267</v>
      </c>
      <c r="D477" s="200" t="s">
        <v>126</v>
      </c>
      <c r="E477" s="200" t="s">
        <v>127</v>
      </c>
      <c r="F477" s="200" t="s">
        <v>125</v>
      </c>
      <c r="G477" s="200" t="s">
        <v>124</v>
      </c>
      <c r="H477" s="200" t="s">
        <v>196</v>
      </c>
      <c r="I477" s="200" t="s">
        <v>128</v>
      </c>
      <c r="J477" s="200" t="s">
        <v>196</v>
      </c>
      <c r="K477" s="200" t="s">
        <v>196</v>
      </c>
      <c r="L477" s="200" t="s">
        <v>196</v>
      </c>
      <c r="M477" s="201">
        <v>-1328.63</v>
      </c>
      <c r="N477" t="str">
        <f t="shared" si="7"/>
        <v>100000010100</v>
      </c>
    </row>
    <row r="478" spans="1:14" x14ac:dyDescent="0.25">
      <c r="A478" s="200" t="s">
        <v>108</v>
      </c>
      <c r="B478" s="200" t="s">
        <v>266</v>
      </c>
      <c r="C478" s="200" t="s">
        <v>267</v>
      </c>
      <c r="D478" s="200" t="s">
        <v>126</v>
      </c>
      <c r="E478" s="200" t="s">
        <v>127</v>
      </c>
      <c r="F478" s="200" t="s">
        <v>125</v>
      </c>
      <c r="G478" s="200" t="s">
        <v>149</v>
      </c>
      <c r="H478" s="200" t="s">
        <v>196</v>
      </c>
      <c r="I478" s="200" t="s">
        <v>128</v>
      </c>
      <c r="J478" s="200" t="s">
        <v>196</v>
      </c>
      <c r="K478" s="200" t="s">
        <v>196</v>
      </c>
      <c r="L478" s="200" t="s">
        <v>196</v>
      </c>
      <c r="M478" s="201">
        <v>1884.8</v>
      </c>
      <c r="N478" t="str">
        <f t="shared" si="7"/>
        <v>710000010100</v>
      </c>
    </row>
    <row r="479" spans="1:14" x14ac:dyDescent="0.25">
      <c r="A479" s="200" t="s">
        <v>108</v>
      </c>
      <c r="B479" s="200" t="s">
        <v>266</v>
      </c>
      <c r="C479" s="200" t="s">
        <v>267</v>
      </c>
      <c r="D479" s="200" t="s">
        <v>126</v>
      </c>
      <c r="E479" s="200" t="s">
        <v>127</v>
      </c>
      <c r="F479" s="200" t="s">
        <v>125</v>
      </c>
      <c r="G479" s="200" t="s">
        <v>152</v>
      </c>
      <c r="H479" s="200" t="s">
        <v>196</v>
      </c>
      <c r="I479" s="200" t="s">
        <v>128</v>
      </c>
      <c r="J479" s="200" t="s">
        <v>196</v>
      </c>
      <c r="K479" s="200" t="s">
        <v>196</v>
      </c>
      <c r="L479" s="200" t="s">
        <v>196</v>
      </c>
      <c r="M479" s="201">
        <v>111.9</v>
      </c>
      <c r="N479" t="str">
        <f t="shared" si="7"/>
        <v>723000010100</v>
      </c>
    </row>
    <row r="480" spans="1:14" x14ac:dyDescent="0.25">
      <c r="A480" s="200" t="s">
        <v>108</v>
      </c>
      <c r="B480" s="200" t="s">
        <v>266</v>
      </c>
      <c r="C480" s="200" t="s">
        <v>267</v>
      </c>
      <c r="D480" s="200" t="s">
        <v>126</v>
      </c>
      <c r="E480" s="200" t="s">
        <v>127</v>
      </c>
      <c r="F480" s="200" t="s">
        <v>125</v>
      </c>
      <c r="G480" s="200" t="s">
        <v>153</v>
      </c>
      <c r="H480" s="200" t="s">
        <v>196</v>
      </c>
      <c r="I480" s="200" t="s">
        <v>128</v>
      </c>
      <c r="J480" s="200" t="s">
        <v>196</v>
      </c>
      <c r="K480" s="200" t="s">
        <v>196</v>
      </c>
      <c r="L480" s="200" t="s">
        <v>196</v>
      </c>
      <c r="M480" s="201">
        <v>26.17</v>
      </c>
      <c r="N480" t="str">
        <f t="shared" si="7"/>
        <v>723100010100</v>
      </c>
    </row>
    <row r="481" spans="1:14" x14ac:dyDescent="0.25">
      <c r="A481" s="200" t="s">
        <v>108</v>
      </c>
      <c r="B481" s="200" t="s">
        <v>266</v>
      </c>
      <c r="C481" s="200" t="s">
        <v>267</v>
      </c>
      <c r="D481" s="200" t="s">
        <v>126</v>
      </c>
      <c r="E481" s="200" t="s">
        <v>127</v>
      </c>
      <c r="F481" s="200" t="s">
        <v>125</v>
      </c>
      <c r="G481" s="200" t="s">
        <v>154</v>
      </c>
      <c r="H481" s="200" t="s">
        <v>196</v>
      </c>
      <c r="I481" s="200" t="s">
        <v>128</v>
      </c>
      <c r="J481" s="200" t="s">
        <v>196</v>
      </c>
      <c r="K481" s="200" t="s">
        <v>196</v>
      </c>
      <c r="L481" s="200" t="s">
        <v>196</v>
      </c>
      <c r="M481" s="201">
        <v>271.7</v>
      </c>
      <c r="N481" t="str">
        <f t="shared" si="7"/>
        <v>724000010100</v>
      </c>
    </row>
    <row r="482" spans="1:14" x14ac:dyDescent="0.25">
      <c r="A482" s="200" t="s">
        <v>108</v>
      </c>
      <c r="B482" s="200" t="s">
        <v>266</v>
      </c>
      <c r="C482" s="200" t="s">
        <v>267</v>
      </c>
      <c r="D482" s="200" t="s">
        <v>126</v>
      </c>
      <c r="E482" s="200" t="s">
        <v>127</v>
      </c>
      <c r="F482" s="200" t="s">
        <v>125</v>
      </c>
      <c r="G482" s="200" t="s">
        <v>157</v>
      </c>
      <c r="H482" s="200" t="s">
        <v>196</v>
      </c>
      <c r="I482" s="200" t="s">
        <v>128</v>
      </c>
      <c r="J482" s="200" t="s">
        <v>196</v>
      </c>
      <c r="K482" s="200" t="s">
        <v>196</v>
      </c>
      <c r="L482" s="200" t="s">
        <v>196</v>
      </c>
      <c r="M482" s="201">
        <v>124.4</v>
      </c>
      <c r="N482" t="str">
        <f t="shared" si="7"/>
        <v>726900010100</v>
      </c>
    </row>
    <row r="483" spans="1:14" x14ac:dyDescent="0.25">
      <c r="A483" s="200" t="s">
        <v>108</v>
      </c>
      <c r="B483" s="200" t="s">
        <v>266</v>
      </c>
      <c r="C483" s="200" t="s">
        <v>267</v>
      </c>
      <c r="D483" s="200" t="s">
        <v>126</v>
      </c>
      <c r="E483" s="200" t="s">
        <v>127</v>
      </c>
      <c r="F483" s="200" t="s">
        <v>125</v>
      </c>
      <c r="G483" s="200" t="s">
        <v>157</v>
      </c>
      <c r="H483" s="200" t="s">
        <v>196</v>
      </c>
      <c r="I483" s="200" t="s">
        <v>128</v>
      </c>
      <c r="J483" s="200" t="s">
        <v>196</v>
      </c>
      <c r="K483" s="200" t="s">
        <v>196</v>
      </c>
      <c r="L483" s="200" t="s">
        <v>196</v>
      </c>
      <c r="M483" s="201">
        <v>22.62</v>
      </c>
      <c r="N483" t="str">
        <f t="shared" si="7"/>
        <v>726900010100</v>
      </c>
    </row>
    <row r="484" spans="1:14" x14ac:dyDescent="0.25">
      <c r="A484" s="200" t="s">
        <v>108</v>
      </c>
      <c r="B484" s="200" t="s">
        <v>266</v>
      </c>
      <c r="C484" s="200" t="s">
        <v>267</v>
      </c>
      <c r="D484" s="200" t="s">
        <v>126</v>
      </c>
      <c r="E484" s="200" t="s">
        <v>127</v>
      </c>
      <c r="F484" s="200" t="s">
        <v>125</v>
      </c>
      <c r="G484" s="200" t="s">
        <v>140</v>
      </c>
      <c r="H484" s="200" t="s">
        <v>196</v>
      </c>
      <c r="I484" s="200" t="s">
        <v>128</v>
      </c>
      <c r="J484" s="200" t="s">
        <v>196</v>
      </c>
      <c r="K484" s="200" t="s">
        <v>196</v>
      </c>
      <c r="L484" s="200" t="s">
        <v>196</v>
      </c>
      <c r="M484" s="201">
        <v>-124.4</v>
      </c>
      <c r="N484" t="str">
        <f t="shared" si="7"/>
        <v>210500010100</v>
      </c>
    </row>
    <row r="485" spans="1:14" x14ac:dyDescent="0.25">
      <c r="A485" s="200" t="s">
        <v>108</v>
      </c>
      <c r="B485" s="200" t="s">
        <v>266</v>
      </c>
      <c r="C485" s="200" t="s">
        <v>267</v>
      </c>
      <c r="D485" s="200" t="s">
        <v>126</v>
      </c>
      <c r="E485" s="200" t="s">
        <v>127</v>
      </c>
      <c r="F485" s="200" t="s">
        <v>125</v>
      </c>
      <c r="G485" s="200" t="s">
        <v>143</v>
      </c>
      <c r="H485" s="200" t="s">
        <v>196</v>
      </c>
      <c r="I485" s="200" t="s">
        <v>128</v>
      </c>
      <c r="J485" s="200" t="s">
        <v>196</v>
      </c>
      <c r="K485" s="200" t="s">
        <v>196</v>
      </c>
      <c r="L485" s="200" t="s">
        <v>196</v>
      </c>
      <c r="M485" s="201">
        <v>-43</v>
      </c>
      <c r="N485" t="str">
        <f t="shared" si="7"/>
        <v>213000010100</v>
      </c>
    </row>
    <row r="486" spans="1:14" x14ac:dyDescent="0.25">
      <c r="A486" s="200" t="s">
        <v>108</v>
      </c>
      <c r="B486" s="200" t="s">
        <v>266</v>
      </c>
      <c r="C486" s="200" t="s">
        <v>267</v>
      </c>
      <c r="D486" s="200" t="s">
        <v>126</v>
      </c>
      <c r="E486" s="200" t="s">
        <v>127</v>
      </c>
      <c r="F486" s="200" t="s">
        <v>125</v>
      </c>
      <c r="G486" s="200" t="s">
        <v>150</v>
      </c>
      <c r="H486" s="200" t="s">
        <v>196</v>
      </c>
      <c r="I486" s="200" t="s">
        <v>128</v>
      </c>
      <c r="J486" s="200" t="s">
        <v>196</v>
      </c>
      <c r="K486" s="200" t="s">
        <v>196</v>
      </c>
      <c r="L486" s="200" t="s">
        <v>196</v>
      </c>
      <c r="M486" s="201">
        <v>-36.85</v>
      </c>
      <c r="N486" t="str">
        <f t="shared" si="7"/>
        <v>219000010100</v>
      </c>
    </row>
    <row r="487" spans="1:14" x14ac:dyDescent="0.25">
      <c r="A487" s="200" t="s">
        <v>108</v>
      </c>
      <c r="B487" s="200" t="s">
        <v>266</v>
      </c>
      <c r="C487" s="200" t="s">
        <v>267</v>
      </c>
      <c r="D487" s="200" t="s">
        <v>126</v>
      </c>
      <c r="E487" s="200" t="s">
        <v>127</v>
      </c>
      <c r="F487" s="200" t="s">
        <v>125</v>
      </c>
      <c r="G487" s="200" t="s">
        <v>137</v>
      </c>
      <c r="H487" s="200" t="s">
        <v>196</v>
      </c>
      <c r="I487" s="200" t="s">
        <v>128</v>
      </c>
      <c r="J487" s="200" t="s">
        <v>196</v>
      </c>
      <c r="K487" s="200" t="s">
        <v>196</v>
      </c>
      <c r="L487" s="200" t="s">
        <v>196</v>
      </c>
      <c r="M487" s="201">
        <v>-271.7</v>
      </c>
      <c r="N487" t="str">
        <f t="shared" si="7"/>
        <v>205600010100</v>
      </c>
    </row>
    <row r="488" spans="1:14" x14ac:dyDescent="0.25">
      <c r="A488" s="200" t="s">
        <v>108</v>
      </c>
      <c r="B488" s="200" t="s">
        <v>266</v>
      </c>
      <c r="C488" s="200" t="s">
        <v>267</v>
      </c>
      <c r="D488" s="200" t="s">
        <v>126</v>
      </c>
      <c r="E488" s="200" t="s">
        <v>127</v>
      </c>
      <c r="F488" s="200" t="s">
        <v>125</v>
      </c>
      <c r="G488" s="200" t="s">
        <v>134</v>
      </c>
      <c r="H488" s="200" t="s">
        <v>196</v>
      </c>
      <c r="I488" s="200" t="s">
        <v>128</v>
      </c>
      <c r="J488" s="200" t="s">
        <v>196</v>
      </c>
      <c r="K488" s="200" t="s">
        <v>196</v>
      </c>
      <c r="L488" s="200" t="s">
        <v>196</v>
      </c>
      <c r="M488" s="201">
        <v>-124.4</v>
      </c>
      <c r="N488" t="str">
        <f t="shared" si="7"/>
        <v>205200010100</v>
      </c>
    </row>
    <row r="489" spans="1:14" x14ac:dyDescent="0.25">
      <c r="A489" s="200" t="s">
        <v>108</v>
      </c>
      <c r="B489" s="200" t="s">
        <v>266</v>
      </c>
      <c r="C489" s="200" t="s">
        <v>267</v>
      </c>
      <c r="D489" s="200" t="s">
        <v>126</v>
      </c>
      <c r="E489" s="200" t="s">
        <v>127</v>
      </c>
      <c r="F489" s="200" t="s">
        <v>125</v>
      </c>
      <c r="G489" s="200" t="s">
        <v>139</v>
      </c>
      <c r="H489" s="200" t="s">
        <v>196</v>
      </c>
      <c r="I489" s="200" t="s">
        <v>128</v>
      </c>
      <c r="J489" s="200" t="s">
        <v>196</v>
      </c>
      <c r="K489" s="200" t="s">
        <v>196</v>
      </c>
      <c r="L489" s="200" t="s">
        <v>196</v>
      </c>
      <c r="M489" s="201">
        <v>-22.62</v>
      </c>
      <c r="N489" t="str">
        <f t="shared" si="7"/>
        <v>210000010100</v>
      </c>
    </row>
    <row r="490" spans="1:14" x14ac:dyDescent="0.25">
      <c r="A490" s="200" t="s">
        <v>108</v>
      </c>
      <c r="B490" s="200" t="s">
        <v>266</v>
      </c>
      <c r="C490" s="200" t="s">
        <v>267</v>
      </c>
      <c r="D490" s="200" t="s">
        <v>126</v>
      </c>
      <c r="E490" s="200" t="s">
        <v>127</v>
      </c>
      <c r="F490" s="200" t="s">
        <v>125</v>
      </c>
      <c r="G490" s="200" t="s">
        <v>141</v>
      </c>
      <c r="H490" s="200" t="s">
        <v>196</v>
      </c>
      <c r="I490" s="200" t="s">
        <v>128</v>
      </c>
      <c r="J490" s="200" t="s">
        <v>196</v>
      </c>
      <c r="K490" s="200" t="s">
        <v>196</v>
      </c>
      <c r="L490" s="200" t="s">
        <v>196</v>
      </c>
      <c r="M490" s="201">
        <v>-111.9</v>
      </c>
      <c r="N490" t="str">
        <f t="shared" si="7"/>
        <v>211000010100</v>
      </c>
    </row>
    <row r="491" spans="1:14" x14ac:dyDescent="0.25">
      <c r="A491" s="200" t="s">
        <v>108</v>
      </c>
      <c r="B491" s="200" t="s">
        <v>266</v>
      </c>
      <c r="C491" s="200" t="s">
        <v>267</v>
      </c>
      <c r="D491" s="200" t="s">
        <v>126</v>
      </c>
      <c r="E491" s="200" t="s">
        <v>127</v>
      </c>
      <c r="F491" s="200" t="s">
        <v>125</v>
      </c>
      <c r="G491" s="200" t="s">
        <v>135</v>
      </c>
      <c r="H491" s="200" t="s">
        <v>196</v>
      </c>
      <c r="I491" s="200" t="s">
        <v>128</v>
      </c>
      <c r="J491" s="200" t="s">
        <v>196</v>
      </c>
      <c r="K491" s="200" t="s">
        <v>196</v>
      </c>
      <c r="L491" s="200" t="s">
        <v>196</v>
      </c>
      <c r="M491" s="201">
        <v>-111.9</v>
      </c>
      <c r="N491" t="str">
        <f t="shared" si="7"/>
        <v>205300010100</v>
      </c>
    </row>
    <row r="492" spans="1:14" x14ac:dyDescent="0.25">
      <c r="A492" s="200" t="s">
        <v>108</v>
      </c>
      <c r="B492" s="200" t="s">
        <v>266</v>
      </c>
      <c r="C492" s="200" t="s">
        <v>267</v>
      </c>
      <c r="D492" s="200" t="s">
        <v>126</v>
      </c>
      <c r="E492" s="200" t="s">
        <v>127</v>
      </c>
      <c r="F492" s="200" t="s">
        <v>125</v>
      </c>
      <c r="G492" s="200" t="s">
        <v>147</v>
      </c>
      <c r="H492" s="200" t="s">
        <v>196</v>
      </c>
      <c r="I492" s="200" t="s">
        <v>128</v>
      </c>
      <c r="J492" s="200" t="s">
        <v>196</v>
      </c>
      <c r="K492" s="200" t="s">
        <v>196</v>
      </c>
      <c r="L492" s="200" t="s">
        <v>196</v>
      </c>
      <c r="M492" s="201">
        <v>-26.17</v>
      </c>
      <c r="N492" t="str">
        <f t="shared" si="7"/>
        <v>216000010100</v>
      </c>
    </row>
    <row r="493" spans="1:14" x14ac:dyDescent="0.25">
      <c r="A493" s="200" t="s">
        <v>108</v>
      </c>
      <c r="B493" s="200" t="s">
        <v>266</v>
      </c>
      <c r="C493" s="200" t="s">
        <v>267</v>
      </c>
      <c r="D493" s="200" t="s">
        <v>126</v>
      </c>
      <c r="E493" s="200" t="s">
        <v>127</v>
      </c>
      <c r="F493" s="200" t="s">
        <v>125</v>
      </c>
      <c r="G493" s="200" t="s">
        <v>144</v>
      </c>
      <c r="H493" s="200" t="s">
        <v>196</v>
      </c>
      <c r="I493" s="200" t="s">
        <v>128</v>
      </c>
      <c r="J493" s="200" t="s">
        <v>196</v>
      </c>
      <c r="K493" s="200" t="s">
        <v>196</v>
      </c>
      <c r="L493" s="200" t="s">
        <v>196</v>
      </c>
      <c r="M493" s="201">
        <v>-128.77000000000001</v>
      </c>
      <c r="N493" t="str">
        <f t="shared" si="7"/>
        <v>214000010100</v>
      </c>
    </row>
    <row r="494" spans="1:14" x14ac:dyDescent="0.25">
      <c r="A494" s="200" t="s">
        <v>108</v>
      </c>
      <c r="B494" s="200" t="s">
        <v>266</v>
      </c>
      <c r="C494" s="200" t="s">
        <v>267</v>
      </c>
      <c r="D494" s="200" t="s">
        <v>126</v>
      </c>
      <c r="E494" s="200" t="s">
        <v>127</v>
      </c>
      <c r="F494" s="200" t="s">
        <v>125</v>
      </c>
      <c r="G494" s="200" t="s">
        <v>138</v>
      </c>
      <c r="H494" s="200" t="s">
        <v>196</v>
      </c>
      <c r="I494" s="200" t="s">
        <v>128</v>
      </c>
      <c r="J494" s="200" t="s">
        <v>196</v>
      </c>
      <c r="K494" s="200" t="s">
        <v>196</v>
      </c>
      <c r="L494" s="200" t="s">
        <v>196</v>
      </c>
      <c r="M494" s="201">
        <v>-26.17</v>
      </c>
      <c r="N494" t="str">
        <f t="shared" si="7"/>
        <v>205800010100</v>
      </c>
    </row>
    <row r="495" spans="1:14" x14ac:dyDescent="0.25">
      <c r="A495" s="200" t="s">
        <v>108</v>
      </c>
      <c r="B495" s="200" t="s">
        <v>266</v>
      </c>
      <c r="C495" s="200" t="s">
        <v>267</v>
      </c>
      <c r="D495" s="200" t="s">
        <v>126</v>
      </c>
      <c r="E495" s="200" t="s">
        <v>127</v>
      </c>
      <c r="F495" s="200" t="s">
        <v>125</v>
      </c>
      <c r="G495" s="200" t="s">
        <v>145</v>
      </c>
      <c r="H495" s="200" t="s">
        <v>196</v>
      </c>
      <c r="I495" s="200" t="s">
        <v>128</v>
      </c>
      <c r="J495" s="200" t="s">
        <v>196</v>
      </c>
      <c r="K495" s="200" t="s">
        <v>196</v>
      </c>
      <c r="L495" s="200" t="s">
        <v>196</v>
      </c>
      <c r="M495" s="201">
        <v>-85.08</v>
      </c>
      <c r="N495" t="str">
        <f t="shared" si="7"/>
        <v>215000010100</v>
      </c>
    </row>
    <row r="496" spans="1:14" x14ac:dyDescent="0.25">
      <c r="A496" s="200" t="s">
        <v>108</v>
      </c>
      <c r="B496" s="200" t="s">
        <v>268</v>
      </c>
      <c r="C496" s="200" t="s">
        <v>269</v>
      </c>
      <c r="D496" s="200" t="s">
        <v>126</v>
      </c>
      <c r="E496" s="200" t="s">
        <v>127</v>
      </c>
      <c r="F496" s="200" t="s">
        <v>125</v>
      </c>
      <c r="G496" s="200" t="s">
        <v>157</v>
      </c>
      <c r="H496" s="200" t="s">
        <v>196</v>
      </c>
      <c r="I496" s="200" t="s">
        <v>128</v>
      </c>
      <c r="J496" s="200" t="s">
        <v>196</v>
      </c>
      <c r="K496" s="200" t="s">
        <v>196</v>
      </c>
      <c r="L496" s="200" t="s">
        <v>196</v>
      </c>
      <c r="M496" s="201">
        <v>288.92</v>
      </c>
      <c r="N496" t="str">
        <f t="shared" si="7"/>
        <v>726900010100</v>
      </c>
    </row>
    <row r="497" spans="1:14" x14ac:dyDescent="0.25">
      <c r="A497" s="200" t="s">
        <v>108</v>
      </c>
      <c r="B497" s="200" t="s">
        <v>268</v>
      </c>
      <c r="C497" s="200" t="s">
        <v>269</v>
      </c>
      <c r="D497" s="200" t="s">
        <v>126</v>
      </c>
      <c r="E497" s="200" t="s">
        <v>127</v>
      </c>
      <c r="F497" s="200" t="s">
        <v>125</v>
      </c>
      <c r="G497" s="200" t="s">
        <v>157</v>
      </c>
      <c r="H497" s="200" t="s">
        <v>196</v>
      </c>
      <c r="I497" s="200" t="s">
        <v>128</v>
      </c>
      <c r="J497" s="200" t="s">
        <v>196</v>
      </c>
      <c r="K497" s="200" t="s">
        <v>196</v>
      </c>
      <c r="L497" s="200" t="s">
        <v>196</v>
      </c>
      <c r="M497" s="201">
        <v>52.53</v>
      </c>
      <c r="N497" t="str">
        <f t="shared" si="7"/>
        <v>726900010100</v>
      </c>
    </row>
    <row r="498" spans="1:14" x14ac:dyDescent="0.25">
      <c r="A498" s="200" t="s">
        <v>108</v>
      </c>
      <c r="B498" s="200" t="s">
        <v>268</v>
      </c>
      <c r="C498" s="200" t="s">
        <v>269</v>
      </c>
      <c r="D498" s="200" t="s">
        <v>126</v>
      </c>
      <c r="E498" s="200" t="s">
        <v>127</v>
      </c>
      <c r="F498" s="200" t="s">
        <v>125</v>
      </c>
      <c r="G498" s="200" t="s">
        <v>146</v>
      </c>
      <c r="H498" s="200" t="s">
        <v>196</v>
      </c>
      <c r="I498" s="200" t="s">
        <v>128</v>
      </c>
      <c r="J498" s="200" t="s">
        <v>196</v>
      </c>
      <c r="K498" s="200" t="s">
        <v>196</v>
      </c>
      <c r="L498" s="200" t="s">
        <v>196</v>
      </c>
      <c r="M498" s="201">
        <v>-1.73</v>
      </c>
      <c r="N498" t="str">
        <f t="shared" si="7"/>
        <v>215500010100</v>
      </c>
    </row>
    <row r="499" spans="1:14" x14ac:dyDescent="0.25">
      <c r="A499" s="200" t="s">
        <v>108</v>
      </c>
      <c r="B499" s="200" t="s">
        <v>268</v>
      </c>
      <c r="C499" s="200" t="s">
        <v>269</v>
      </c>
      <c r="D499" s="200" t="s">
        <v>126</v>
      </c>
      <c r="E499" s="200" t="s">
        <v>127</v>
      </c>
      <c r="F499" s="200" t="s">
        <v>125</v>
      </c>
      <c r="G499" s="200" t="s">
        <v>139</v>
      </c>
      <c r="H499" s="200" t="s">
        <v>196</v>
      </c>
      <c r="I499" s="200" t="s">
        <v>128</v>
      </c>
      <c r="J499" s="200" t="s">
        <v>196</v>
      </c>
      <c r="K499" s="200" t="s">
        <v>196</v>
      </c>
      <c r="L499" s="200" t="s">
        <v>196</v>
      </c>
      <c r="M499" s="201">
        <v>-5</v>
      </c>
      <c r="N499" t="str">
        <f t="shared" si="7"/>
        <v>210000010100</v>
      </c>
    </row>
    <row r="500" spans="1:14" x14ac:dyDescent="0.25">
      <c r="A500" s="200" t="s">
        <v>108</v>
      </c>
      <c r="B500" s="200" t="s">
        <v>268</v>
      </c>
      <c r="C500" s="200" t="s">
        <v>269</v>
      </c>
      <c r="D500" s="200" t="s">
        <v>126</v>
      </c>
      <c r="E500" s="200" t="s">
        <v>127</v>
      </c>
      <c r="F500" s="200" t="s">
        <v>125</v>
      </c>
      <c r="G500" s="200" t="s">
        <v>140</v>
      </c>
      <c r="H500" s="200" t="s">
        <v>196</v>
      </c>
      <c r="I500" s="200" t="s">
        <v>128</v>
      </c>
      <c r="J500" s="200" t="s">
        <v>196</v>
      </c>
      <c r="K500" s="200" t="s">
        <v>196</v>
      </c>
      <c r="L500" s="200" t="s">
        <v>196</v>
      </c>
      <c r="M500" s="201">
        <v>-288.92</v>
      </c>
      <c r="N500" t="str">
        <f t="shared" si="7"/>
        <v>210500010100</v>
      </c>
    </row>
    <row r="501" spans="1:14" x14ac:dyDescent="0.25">
      <c r="A501" s="200" t="s">
        <v>108</v>
      </c>
      <c r="B501" s="200" t="s">
        <v>268</v>
      </c>
      <c r="C501" s="200" t="s">
        <v>269</v>
      </c>
      <c r="D501" s="200" t="s">
        <v>126</v>
      </c>
      <c r="E501" s="200" t="s">
        <v>127</v>
      </c>
      <c r="F501" s="200" t="s">
        <v>125</v>
      </c>
      <c r="G501" s="200" t="s">
        <v>143</v>
      </c>
      <c r="H501" s="200" t="s">
        <v>196</v>
      </c>
      <c r="I501" s="200" t="s">
        <v>128</v>
      </c>
      <c r="J501" s="200" t="s">
        <v>196</v>
      </c>
      <c r="K501" s="200" t="s">
        <v>196</v>
      </c>
      <c r="L501" s="200" t="s">
        <v>196</v>
      </c>
      <c r="M501" s="201">
        <v>-108.5</v>
      </c>
      <c r="N501" t="str">
        <f t="shared" si="7"/>
        <v>213000010100</v>
      </c>
    </row>
    <row r="502" spans="1:14" x14ac:dyDescent="0.25">
      <c r="A502" s="200" t="s">
        <v>108</v>
      </c>
      <c r="B502" s="200" t="s">
        <v>268</v>
      </c>
      <c r="C502" s="200" t="s">
        <v>269</v>
      </c>
      <c r="D502" s="200" t="s">
        <v>126</v>
      </c>
      <c r="E502" s="200" t="s">
        <v>127</v>
      </c>
      <c r="F502" s="200" t="s">
        <v>125</v>
      </c>
      <c r="G502" s="200" t="s">
        <v>139</v>
      </c>
      <c r="H502" s="200" t="s">
        <v>196</v>
      </c>
      <c r="I502" s="200" t="s">
        <v>128</v>
      </c>
      <c r="J502" s="200" t="s">
        <v>196</v>
      </c>
      <c r="K502" s="200" t="s">
        <v>196</v>
      </c>
      <c r="L502" s="200" t="s">
        <v>196</v>
      </c>
      <c r="M502" s="201">
        <v>-27.14</v>
      </c>
      <c r="N502" t="str">
        <f t="shared" si="7"/>
        <v>210000010100</v>
      </c>
    </row>
    <row r="503" spans="1:14" x14ac:dyDescent="0.25">
      <c r="A503" s="200" t="s">
        <v>108</v>
      </c>
      <c r="B503" s="200" t="s">
        <v>268</v>
      </c>
      <c r="C503" s="200" t="s">
        <v>269</v>
      </c>
      <c r="D503" s="200" t="s">
        <v>126</v>
      </c>
      <c r="E503" s="200" t="s">
        <v>127</v>
      </c>
      <c r="F503" s="200" t="s">
        <v>125</v>
      </c>
      <c r="G503" s="200" t="s">
        <v>150</v>
      </c>
      <c r="H503" s="200" t="s">
        <v>196</v>
      </c>
      <c r="I503" s="200" t="s">
        <v>128</v>
      </c>
      <c r="J503" s="200" t="s">
        <v>196</v>
      </c>
      <c r="K503" s="200" t="s">
        <v>196</v>
      </c>
      <c r="L503" s="200" t="s">
        <v>196</v>
      </c>
      <c r="M503" s="201">
        <v>-19.68</v>
      </c>
      <c r="N503" t="str">
        <f t="shared" si="7"/>
        <v>219000010100</v>
      </c>
    </row>
    <row r="504" spans="1:14" x14ac:dyDescent="0.25">
      <c r="A504" s="200" t="s">
        <v>108</v>
      </c>
      <c r="B504" s="200" t="s">
        <v>268</v>
      </c>
      <c r="C504" s="200" t="s">
        <v>269</v>
      </c>
      <c r="D504" s="200" t="s">
        <v>126</v>
      </c>
      <c r="E504" s="200" t="s">
        <v>127</v>
      </c>
      <c r="F504" s="200" t="s">
        <v>125</v>
      </c>
      <c r="G504" s="200" t="s">
        <v>139</v>
      </c>
      <c r="H504" s="200" t="s">
        <v>196</v>
      </c>
      <c r="I504" s="200" t="s">
        <v>128</v>
      </c>
      <c r="J504" s="200" t="s">
        <v>196</v>
      </c>
      <c r="K504" s="200" t="s">
        <v>196</v>
      </c>
      <c r="L504" s="200" t="s">
        <v>196</v>
      </c>
      <c r="M504" s="201">
        <v>-6.54</v>
      </c>
      <c r="N504" t="str">
        <f t="shared" si="7"/>
        <v>210000010100</v>
      </c>
    </row>
    <row r="505" spans="1:14" x14ac:dyDescent="0.25">
      <c r="A505" s="200" t="s">
        <v>108</v>
      </c>
      <c r="B505" s="200" t="s">
        <v>268</v>
      </c>
      <c r="C505" s="200" t="s">
        <v>269</v>
      </c>
      <c r="D505" s="200" t="s">
        <v>126</v>
      </c>
      <c r="E505" s="200" t="s">
        <v>127</v>
      </c>
      <c r="F505" s="200" t="s">
        <v>125</v>
      </c>
      <c r="G505" s="200" t="s">
        <v>139</v>
      </c>
      <c r="H505" s="200" t="s">
        <v>196</v>
      </c>
      <c r="I505" s="200" t="s">
        <v>128</v>
      </c>
      <c r="J505" s="200" t="s">
        <v>196</v>
      </c>
      <c r="K505" s="200" t="s">
        <v>196</v>
      </c>
      <c r="L505" s="200" t="s">
        <v>196</v>
      </c>
      <c r="M505" s="201">
        <v>-30.77</v>
      </c>
      <c r="N505" t="str">
        <f t="shared" si="7"/>
        <v>210000010100</v>
      </c>
    </row>
    <row r="506" spans="1:14" x14ac:dyDescent="0.25">
      <c r="A506" s="200" t="s">
        <v>108</v>
      </c>
      <c r="B506" s="200" t="s">
        <v>268</v>
      </c>
      <c r="C506" s="200" t="s">
        <v>269</v>
      </c>
      <c r="D506" s="200" t="s">
        <v>126</v>
      </c>
      <c r="E506" s="200" t="s">
        <v>127</v>
      </c>
      <c r="F506" s="200" t="s">
        <v>125</v>
      </c>
      <c r="G506" s="200" t="s">
        <v>137</v>
      </c>
      <c r="H506" s="200" t="s">
        <v>196</v>
      </c>
      <c r="I506" s="200" t="s">
        <v>128</v>
      </c>
      <c r="J506" s="200" t="s">
        <v>196</v>
      </c>
      <c r="K506" s="200" t="s">
        <v>196</v>
      </c>
      <c r="L506" s="200" t="s">
        <v>196</v>
      </c>
      <c r="M506" s="201">
        <v>-879.25</v>
      </c>
      <c r="N506" t="str">
        <f t="shared" si="7"/>
        <v>205600010100</v>
      </c>
    </row>
    <row r="507" spans="1:14" x14ac:dyDescent="0.25">
      <c r="A507" s="200" t="s">
        <v>108</v>
      </c>
      <c r="B507" s="200" t="s">
        <v>268</v>
      </c>
      <c r="C507" s="200" t="s">
        <v>269</v>
      </c>
      <c r="D507" s="200" t="s">
        <v>126</v>
      </c>
      <c r="E507" s="200" t="s">
        <v>127</v>
      </c>
      <c r="F507" s="200" t="s">
        <v>125</v>
      </c>
      <c r="G507" s="200" t="s">
        <v>160</v>
      </c>
      <c r="H507" s="200" t="s">
        <v>196</v>
      </c>
      <c r="I507" s="200" t="s">
        <v>128</v>
      </c>
      <c r="J507" s="200" t="s">
        <v>196</v>
      </c>
      <c r="K507" s="200" t="s">
        <v>196</v>
      </c>
      <c r="L507" s="200" t="s">
        <v>196</v>
      </c>
      <c r="M507" s="201">
        <v>-9.66</v>
      </c>
      <c r="N507" t="str">
        <f t="shared" si="7"/>
        <v>205700010100</v>
      </c>
    </row>
    <row r="508" spans="1:14" x14ac:dyDescent="0.25">
      <c r="A508" s="200" t="s">
        <v>108</v>
      </c>
      <c r="B508" s="200" t="s">
        <v>268</v>
      </c>
      <c r="C508" s="200" t="s">
        <v>269</v>
      </c>
      <c r="D508" s="200" t="s">
        <v>126</v>
      </c>
      <c r="E508" s="200" t="s">
        <v>127</v>
      </c>
      <c r="F508" s="200" t="s">
        <v>125</v>
      </c>
      <c r="G508" s="200" t="s">
        <v>139</v>
      </c>
      <c r="H508" s="200" t="s">
        <v>196</v>
      </c>
      <c r="I508" s="200" t="s">
        <v>128</v>
      </c>
      <c r="J508" s="200" t="s">
        <v>196</v>
      </c>
      <c r="K508" s="200" t="s">
        <v>196</v>
      </c>
      <c r="L508" s="200" t="s">
        <v>196</v>
      </c>
      <c r="M508" s="201">
        <v>-52.53</v>
      </c>
      <c r="N508" t="str">
        <f t="shared" si="7"/>
        <v>210000010100</v>
      </c>
    </row>
    <row r="509" spans="1:14" x14ac:dyDescent="0.25">
      <c r="A509" s="200" t="s">
        <v>108</v>
      </c>
      <c r="B509" s="200" t="s">
        <v>268</v>
      </c>
      <c r="C509" s="200" t="s">
        <v>269</v>
      </c>
      <c r="D509" s="200" t="s">
        <v>126</v>
      </c>
      <c r="E509" s="200" t="s">
        <v>127</v>
      </c>
      <c r="F509" s="200" t="s">
        <v>125</v>
      </c>
      <c r="G509" s="200" t="s">
        <v>134</v>
      </c>
      <c r="H509" s="200" t="s">
        <v>196</v>
      </c>
      <c r="I509" s="200" t="s">
        <v>128</v>
      </c>
      <c r="J509" s="200" t="s">
        <v>196</v>
      </c>
      <c r="K509" s="200" t="s">
        <v>196</v>
      </c>
      <c r="L509" s="200" t="s">
        <v>196</v>
      </c>
      <c r="M509" s="201">
        <v>-288.92</v>
      </c>
      <c r="N509" t="str">
        <f t="shared" si="7"/>
        <v>205200010100</v>
      </c>
    </row>
    <row r="510" spans="1:14" x14ac:dyDescent="0.25">
      <c r="A510" s="200" t="s">
        <v>108</v>
      </c>
      <c r="B510" s="200" t="s">
        <v>268</v>
      </c>
      <c r="C510" s="200" t="s">
        <v>269</v>
      </c>
      <c r="D510" s="200" t="s">
        <v>126</v>
      </c>
      <c r="E510" s="200" t="s">
        <v>127</v>
      </c>
      <c r="F510" s="200" t="s">
        <v>125</v>
      </c>
      <c r="G510" s="200" t="s">
        <v>141</v>
      </c>
      <c r="H510" s="200" t="s">
        <v>196</v>
      </c>
      <c r="I510" s="200" t="s">
        <v>128</v>
      </c>
      <c r="J510" s="200" t="s">
        <v>196</v>
      </c>
      <c r="K510" s="200" t="s">
        <v>196</v>
      </c>
      <c r="L510" s="200" t="s">
        <v>196</v>
      </c>
      <c r="M510" s="201">
        <v>-259.47000000000003</v>
      </c>
      <c r="N510" t="str">
        <f t="shared" si="7"/>
        <v>211000010100</v>
      </c>
    </row>
    <row r="511" spans="1:14" x14ac:dyDescent="0.25">
      <c r="A511" s="200" t="s">
        <v>108</v>
      </c>
      <c r="B511" s="200" t="s">
        <v>268</v>
      </c>
      <c r="C511" s="200" t="s">
        <v>269</v>
      </c>
      <c r="D511" s="200" t="s">
        <v>126</v>
      </c>
      <c r="E511" s="200" t="s">
        <v>127</v>
      </c>
      <c r="F511" s="200" t="s">
        <v>125</v>
      </c>
      <c r="G511" s="200" t="s">
        <v>135</v>
      </c>
      <c r="H511" s="200" t="s">
        <v>196</v>
      </c>
      <c r="I511" s="200" t="s">
        <v>128</v>
      </c>
      <c r="J511" s="200" t="s">
        <v>196</v>
      </c>
      <c r="K511" s="200" t="s">
        <v>196</v>
      </c>
      <c r="L511" s="200" t="s">
        <v>196</v>
      </c>
      <c r="M511" s="201">
        <v>-259.47000000000003</v>
      </c>
      <c r="N511" t="str">
        <f t="shared" si="7"/>
        <v>205300010100</v>
      </c>
    </row>
    <row r="512" spans="1:14" x14ac:dyDescent="0.25">
      <c r="A512" s="200" t="s">
        <v>108</v>
      </c>
      <c r="B512" s="200" t="s">
        <v>268</v>
      </c>
      <c r="C512" s="200" t="s">
        <v>269</v>
      </c>
      <c r="D512" s="200" t="s">
        <v>126</v>
      </c>
      <c r="E512" s="200" t="s">
        <v>127</v>
      </c>
      <c r="F512" s="200" t="s">
        <v>125</v>
      </c>
      <c r="G512" s="200" t="s">
        <v>147</v>
      </c>
      <c r="H512" s="200" t="s">
        <v>196</v>
      </c>
      <c r="I512" s="200" t="s">
        <v>128</v>
      </c>
      <c r="J512" s="200" t="s">
        <v>196</v>
      </c>
      <c r="K512" s="200" t="s">
        <v>196</v>
      </c>
      <c r="L512" s="200" t="s">
        <v>196</v>
      </c>
      <c r="M512" s="201">
        <v>-60.68</v>
      </c>
      <c r="N512" t="str">
        <f t="shared" si="7"/>
        <v>216000010100</v>
      </c>
    </row>
    <row r="513" spans="1:14" x14ac:dyDescent="0.25">
      <c r="A513" s="200" t="s">
        <v>108</v>
      </c>
      <c r="B513" s="200" t="s">
        <v>268</v>
      </c>
      <c r="C513" s="200" t="s">
        <v>269</v>
      </c>
      <c r="D513" s="200" t="s">
        <v>126</v>
      </c>
      <c r="E513" s="200" t="s">
        <v>127</v>
      </c>
      <c r="F513" s="200" t="s">
        <v>125</v>
      </c>
      <c r="G513" s="200" t="s">
        <v>144</v>
      </c>
      <c r="H513" s="200" t="s">
        <v>196</v>
      </c>
      <c r="I513" s="200" t="s">
        <v>128</v>
      </c>
      <c r="J513" s="200" t="s">
        <v>196</v>
      </c>
      <c r="K513" s="200" t="s">
        <v>196</v>
      </c>
      <c r="L513" s="200" t="s">
        <v>196</v>
      </c>
      <c r="M513" s="201">
        <v>-383.93</v>
      </c>
      <c r="N513" t="str">
        <f t="shared" si="7"/>
        <v>214000010100</v>
      </c>
    </row>
    <row r="514" spans="1:14" x14ac:dyDescent="0.25">
      <c r="A514" s="200" t="s">
        <v>108</v>
      </c>
      <c r="B514" s="200" t="s">
        <v>268</v>
      </c>
      <c r="C514" s="200" t="s">
        <v>269</v>
      </c>
      <c r="D514" s="200" t="s">
        <v>126</v>
      </c>
      <c r="E514" s="200" t="s">
        <v>127</v>
      </c>
      <c r="F514" s="200" t="s">
        <v>125</v>
      </c>
      <c r="G514" s="200" t="s">
        <v>138</v>
      </c>
      <c r="H514" s="200" t="s">
        <v>196</v>
      </c>
      <c r="I514" s="200" t="s">
        <v>128</v>
      </c>
      <c r="J514" s="200" t="s">
        <v>196</v>
      </c>
      <c r="K514" s="200" t="s">
        <v>196</v>
      </c>
      <c r="L514" s="200" t="s">
        <v>196</v>
      </c>
      <c r="M514" s="201">
        <v>-60.68</v>
      </c>
      <c r="N514" t="str">
        <f t="shared" si="7"/>
        <v>205800010100</v>
      </c>
    </row>
    <row r="515" spans="1:14" x14ac:dyDescent="0.25">
      <c r="A515" s="200" t="s">
        <v>108</v>
      </c>
      <c r="B515" s="200" t="s">
        <v>268</v>
      </c>
      <c r="C515" s="200" t="s">
        <v>269</v>
      </c>
      <c r="D515" s="200" t="s">
        <v>126</v>
      </c>
      <c r="E515" s="200" t="s">
        <v>127</v>
      </c>
      <c r="F515" s="200" t="s">
        <v>125</v>
      </c>
      <c r="G515" s="200" t="s">
        <v>145</v>
      </c>
      <c r="H515" s="200" t="s">
        <v>196</v>
      </c>
      <c r="I515" s="200" t="s">
        <v>128</v>
      </c>
      <c r="J515" s="200" t="s">
        <v>196</v>
      </c>
      <c r="K515" s="200" t="s">
        <v>196</v>
      </c>
      <c r="L515" s="200" t="s">
        <v>196</v>
      </c>
      <c r="M515" s="201">
        <v>-229.57</v>
      </c>
      <c r="N515" t="str">
        <f t="shared" ref="N515:N578" si="8">CONCATENATE(G515,E515)</f>
        <v>215000010100</v>
      </c>
    </row>
    <row r="516" spans="1:14" x14ac:dyDescent="0.25">
      <c r="A516" s="200" t="s">
        <v>108</v>
      </c>
      <c r="B516" s="200" t="s">
        <v>268</v>
      </c>
      <c r="C516" s="200" t="s">
        <v>269</v>
      </c>
      <c r="D516" s="200" t="s">
        <v>126</v>
      </c>
      <c r="E516" s="200" t="s">
        <v>127</v>
      </c>
      <c r="F516" s="200" t="s">
        <v>125</v>
      </c>
      <c r="G516" s="200" t="s">
        <v>124</v>
      </c>
      <c r="H516" s="200" t="s">
        <v>196</v>
      </c>
      <c r="I516" s="200" t="s">
        <v>128</v>
      </c>
      <c r="J516" s="200" t="s">
        <v>196</v>
      </c>
      <c r="K516" s="200" t="s">
        <v>196</v>
      </c>
      <c r="L516" s="200" t="s">
        <v>196</v>
      </c>
      <c r="M516" s="201">
        <v>-2955.67</v>
      </c>
      <c r="N516" t="str">
        <f t="shared" si="8"/>
        <v>100000010100</v>
      </c>
    </row>
    <row r="517" spans="1:14" x14ac:dyDescent="0.25">
      <c r="A517" s="200" t="s">
        <v>108</v>
      </c>
      <c r="B517" s="200" t="s">
        <v>268</v>
      </c>
      <c r="C517" s="200" t="s">
        <v>269</v>
      </c>
      <c r="D517" s="200" t="s">
        <v>126</v>
      </c>
      <c r="E517" s="200" t="s">
        <v>127</v>
      </c>
      <c r="F517" s="200" t="s">
        <v>125</v>
      </c>
      <c r="G517" s="200" t="s">
        <v>149</v>
      </c>
      <c r="H517" s="200" t="s">
        <v>196</v>
      </c>
      <c r="I517" s="200" t="s">
        <v>128</v>
      </c>
      <c r="J517" s="200" t="s">
        <v>196</v>
      </c>
      <c r="K517" s="200" t="s">
        <v>196</v>
      </c>
      <c r="L517" s="200" t="s">
        <v>196</v>
      </c>
      <c r="M517" s="201">
        <v>4377.6000000000004</v>
      </c>
      <c r="N517" t="str">
        <f t="shared" si="8"/>
        <v>710000010100</v>
      </c>
    </row>
    <row r="518" spans="1:14" x14ac:dyDescent="0.25">
      <c r="A518" s="200" t="s">
        <v>108</v>
      </c>
      <c r="B518" s="200" t="s">
        <v>268</v>
      </c>
      <c r="C518" s="200" t="s">
        <v>269</v>
      </c>
      <c r="D518" s="200" t="s">
        <v>126</v>
      </c>
      <c r="E518" s="200" t="s">
        <v>127</v>
      </c>
      <c r="F518" s="200" t="s">
        <v>125</v>
      </c>
      <c r="G518" s="200" t="s">
        <v>152</v>
      </c>
      <c r="H518" s="200" t="s">
        <v>196</v>
      </c>
      <c r="I518" s="200" t="s">
        <v>128</v>
      </c>
      <c r="J518" s="200" t="s">
        <v>196</v>
      </c>
      <c r="K518" s="200" t="s">
        <v>196</v>
      </c>
      <c r="L518" s="200" t="s">
        <v>196</v>
      </c>
      <c r="M518" s="201">
        <v>259.47000000000003</v>
      </c>
      <c r="N518" t="str">
        <f t="shared" si="8"/>
        <v>723000010100</v>
      </c>
    </row>
    <row r="519" spans="1:14" x14ac:dyDescent="0.25">
      <c r="A519" s="200" t="s">
        <v>108</v>
      </c>
      <c r="B519" s="200" t="s">
        <v>268</v>
      </c>
      <c r="C519" s="200" t="s">
        <v>269</v>
      </c>
      <c r="D519" s="200" t="s">
        <v>126</v>
      </c>
      <c r="E519" s="200" t="s">
        <v>127</v>
      </c>
      <c r="F519" s="200" t="s">
        <v>125</v>
      </c>
      <c r="G519" s="200" t="s">
        <v>153</v>
      </c>
      <c r="H519" s="200" t="s">
        <v>196</v>
      </c>
      <c r="I519" s="200" t="s">
        <v>128</v>
      </c>
      <c r="J519" s="200" t="s">
        <v>196</v>
      </c>
      <c r="K519" s="200" t="s">
        <v>196</v>
      </c>
      <c r="L519" s="200" t="s">
        <v>196</v>
      </c>
      <c r="M519" s="201">
        <v>60.68</v>
      </c>
      <c r="N519" t="str">
        <f t="shared" si="8"/>
        <v>723100010100</v>
      </c>
    </row>
    <row r="520" spans="1:14" x14ac:dyDescent="0.25">
      <c r="A520" s="200" t="s">
        <v>108</v>
      </c>
      <c r="B520" s="200" t="s">
        <v>268</v>
      </c>
      <c r="C520" s="200" t="s">
        <v>269</v>
      </c>
      <c r="D520" s="200" t="s">
        <v>126</v>
      </c>
      <c r="E520" s="200" t="s">
        <v>127</v>
      </c>
      <c r="F520" s="200" t="s">
        <v>125</v>
      </c>
      <c r="G520" s="200" t="s">
        <v>154</v>
      </c>
      <c r="H520" s="200" t="s">
        <v>196</v>
      </c>
      <c r="I520" s="200" t="s">
        <v>128</v>
      </c>
      <c r="J520" s="200" t="s">
        <v>196</v>
      </c>
      <c r="K520" s="200" t="s">
        <v>196</v>
      </c>
      <c r="L520" s="200" t="s">
        <v>196</v>
      </c>
      <c r="M520" s="201">
        <v>879.25</v>
      </c>
      <c r="N520" t="str">
        <f t="shared" si="8"/>
        <v>724000010100</v>
      </c>
    </row>
    <row r="521" spans="1:14" x14ac:dyDescent="0.25">
      <c r="A521" s="200" t="s">
        <v>108</v>
      </c>
      <c r="B521" s="200" t="s">
        <v>268</v>
      </c>
      <c r="C521" s="200" t="s">
        <v>269</v>
      </c>
      <c r="D521" s="200" t="s">
        <v>126</v>
      </c>
      <c r="E521" s="200" t="s">
        <v>127</v>
      </c>
      <c r="F521" s="200" t="s">
        <v>125</v>
      </c>
      <c r="G521" s="200" t="s">
        <v>151</v>
      </c>
      <c r="H521" s="200" t="s">
        <v>196</v>
      </c>
      <c r="I521" s="200" t="s">
        <v>128</v>
      </c>
      <c r="J521" s="200" t="s">
        <v>196</v>
      </c>
      <c r="K521" s="200" t="s">
        <v>196</v>
      </c>
      <c r="L521" s="200" t="s">
        <v>196</v>
      </c>
      <c r="M521" s="201">
        <v>9.66</v>
      </c>
      <c r="N521" t="str">
        <f t="shared" si="8"/>
        <v>722100010100</v>
      </c>
    </row>
    <row r="522" spans="1:14" x14ac:dyDescent="0.25">
      <c r="A522" s="200" t="s">
        <v>108</v>
      </c>
      <c r="B522" s="200" t="s">
        <v>272</v>
      </c>
      <c r="C522" s="200" t="s">
        <v>273</v>
      </c>
      <c r="D522" s="200" t="s">
        <v>126</v>
      </c>
      <c r="E522" s="200" t="s">
        <v>127</v>
      </c>
      <c r="F522" s="200" t="s">
        <v>125</v>
      </c>
      <c r="G522" s="200" t="s">
        <v>150</v>
      </c>
      <c r="H522" s="200" t="s">
        <v>196</v>
      </c>
      <c r="I522" s="200" t="s">
        <v>128</v>
      </c>
      <c r="J522" s="200" t="s">
        <v>196</v>
      </c>
      <c r="K522" s="200" t="s">
        <v>196</v>
      </c>
      <c r="L522" s="200" t="s">
        <v>196</v>
      </c>
      <c r="M522" s="201">
        <v>-36.85</v>
      </c>
      <c r="N522" t="str">
        <f t="shared" si="8"/>
        <v>219000010100</v>
      </c>
    </row>
    <row r="523" spans="1:14" x14ac:dyDescent="0.25">
      <c r="A523" s="200" t="s">
        <v>108</v>
      </c>
      <c r="B523" s="200" t="s">
        <v>272</v>
      </c>
      <c r="C523" s="200" t="s">
        <v>273</v>
      </c>
      <c r="D523" s="200" t="s">
        <v>126</v>
      </c>
      <c r="E523" s="200" t="s">
        <v>127</v>
      </c>
      <c r="F523" s="200" t="s">
        <v>125</v>
      </c>
      <c r="G523" s="200" t="s">
        <v>139</v>
      </c>
      <c r="H523" s="200" t="s">
        <v>196</v>
      </c>
      <c r="I523" s="200" t="s">
        <v>128</v>
      </c>
      <c r="J523" s="200" t="s">
        <v>196</v>
      </c>
      <c r="K523" s="200" t="s">
        <v>196</v>
      </c>
      <c r="L523" s="200" t="s">
        <v>196</v>
      </c>
      <c r="M523" s="201">
        <v>-10.26</v>
      </c>
      <c r="N523" t="str">
        <f t="shared" si="8"/>
        <v>210000010100</v>
      </c>
    </row>
    <row r="524" spans="1:14" x14ac:dyDescent="0.25">
      <c r="A524" s="200" t="s">
        <v>108</v>
      </c>
      <c r="B524" s="200" t="s">
        <v>272</v>
      </c>
      <c r="C524" s="200" t="s">
        <v>273</v>
      </c>
      <c r="D524" s="200" t="s">
        <v>126</v>
      </c>
      <c r="E524" s="200" t="s">
        <v>127</v>
      </c>
      <c r="F524" s="200" t="s">
        <v>125</v>
      </c>
      <c r="G524" s="200" t="s">
        <v>142</v>
      </c>
      <c r="H524" s="200" t="s">
        <v>196</v>
      </c>
      <c r="I524" s="200" t="s">
        <v>128</v>
      </c>
      <c r="J524" s="200" t="s">
        <v>196</v>
      </c>
      <c r="K524" s="200" t="s">
        <v>196</v>
      </c>
      <c r="L524" s="200" t="s">
        <v>196</v>
      </c>
      <c r="M524" s="201">
        <v>-0.92</v>
      </c>
      <c r="N524" t="str">
        <f t="shared" si="8"/>
        <v>212500010100</v>
      </c>
    </row>
    <row r="525" spans="1:14" x14ac:dyDescent="0.25">
      <c r="A525" s="200" t="s">
        <v>108</v>
      </c>
      <c r="B525" s="200" t="s">
        <v>272</v>
      </c>
      <c r="C525" s="200" t="s">
        <v>273</v>
      </c>
      <c r="D525" s="200" t="s">
        <v>126</v>
      </c>
      <c r="E525" s="200" t="s">
        <v>127</v>
      </c>
      <c r="F525" s="200" t="s">
        <v>125</v>
      </c>
      <c r="G525" s="200" t="s">
        <v>135</v>
      </c>
      <c r="H525" s="200" t="s">
        <v>196</v>
      </c>
      <c r="I525" s="200" t="s">
        <v>128</v>
      </c>
      <c r="J525" s="200" t="s">
        <v>196</v>
      </c>
      <c r="K525" s="200" t="s">
        <v>196</v>
      </c>
      <c r="L525" s="200" t="s">
        <v>196</v>
      </c>
      <c r="M525" s="201">
        <v>-112.92</v>
      </c>
      <c r="N525" t="str">
        <f t="shared" si="8"/>
        <v>205300010100</v>
      </c>
    </row>
    <row r="526" spans="1:14" x14ac:dyDescent="0.25">
      <c r="A526" s="200" t="s">
        <v>108</v>
      </c>
      <c r="B526" s="200" t="s">
        <v>272</v>
      </c>
      <c r="C526" s="200" t="s">
        <v>273</v>
      </c>
      <c r="D526" s="200" t="s">
        <v>126</v>
      </c>
      <c r="E526" s="200" t="s">
        <v>127</v>
      </c>
      <c r="F526" s="200" t="s">
        <v>125</v>
      </c>
      <c r="G526" s="200" t="s">
        <v>147</v>
      </c>
      <c r="H526" s="200" t="s">
        <v>196</v>
      </c>
      <c r="I526" s="200" t="s">
        <v>128</v>
      </c>
      <c r="J526" s="200" t="s">
        <v>196</v>
      </c>
      <c r="K526" s="200" t="s">
        <v>196</v>
      </c>
      <c r="L526" s="200" t="s">
        <v>196</v>
      </c>
      <c r="M526" s="201">
        <v>-26.41</v>
      </c>
      <c r="N526" t="str">
        <f t="shared" si="8"/>
        <v>216000010100</v>
      </c>
    </row>
    <row r="527" spans="1:14" x14ac:dyDescent="0.25">
      <c r="A527" s="200" t="s">
        <v>108</v>
      </c>
      <c r="B527" s="200" t="s">
        <v>272</v>
      </c>
      <c r="C527" s="200" t="s">
        <v>273</v>
      </c>
      <c r="D527" s="200" t="s">
        <v>126</v>
      </c>
      <c r="E527" s="200" t="s">
        <v>127</v>
      </c>
      <c r="F527" s="200" t="s">
        <v>125</v>
      </c>
      <c r="G527" s="200" t="s">
        <v>144</v>
      </c>
      <c r="H527" s="200" t="s">
        <v>196</v>
      </c>
      <c r="I527" s="200" t="s">
        <v>128</v>
      </c>
      <c r="J527" s="200" t="s">
        <v>196</v>
      </c>
      <c r="K527" s="200" t="s">
        <v>196</v>
      </c>
      <c r="L527" s="200" t="s">
        <v>196</v>
      </c>
      <c r="M527" s="201">
        <v>-239.03</v>
      </c>
      <c r="N527" t="str">
        <f t="shared" si="8"/>
        <v>214000010100</v>
      </c>
    </row>
    <row r="528" spans="1:14" x14ac:dyDescent="0.25">
      <c r="A528" s="200" t="s">
        <v>108</v>
      </c>
      <c r="B528" s="200" t="s">
        <v>272</v>
      </c>
      <c r="C528" s="200" t="s">
        <v>273</v>
      </c>
      <c r="D528" s="200" t="s">
        <v>126</v>
      </c>
      <c r="E528" s="200" t="s">
        <v>127</v>
      </c>
      <c r="F528" s="200" t="s">
        <v>125</v>
      </c>
      <c r="G528" s="200" t="s">
        <v>138</v>
      </c>
      <c r="H528" s="200" t="s">
        <v>196</v>
      </c>
      <c r="I528" s="200" t="s">
        <v>128</v>
      </c>
      <c r="J528" s="200" t="s">
        <v>196</v>
      </c>
      <c r="K528" s="200" t="s">
        <v>196</v>
      </c>
      <c r="L528" s="200" t="s">
        <v>196</v>
      </c>
      <c r="M528" s="201">
        <v>-26.41</v>
      </c>
      <c r="N528" t="str">
        <f t="shared" si="8"/>
        <v>205800010100</v>
      </c>
    </row>
    <row r="529" spans="1:14" x14ac:dyDescent="0.25">
      <c r="A529" s="200" t="s">
        <v>108</v>
      </c>
      <c r="B529" s="200" t="s">
        <v>272</v>
      </c>
      <c r="C529" s="200" t="s">
        <v>273</v>
      </c>
      <c r="D529" s="200" t="s">
        <v>126</v>
      </c>
      <c r="E529" s="200" t="s">
        <v>127</v>
      </c>
      <c r="F529" s="200" t="s">
        <v>125</v>
      </c>
      <c r="G529" s="200" t="s">
        <v>145</v>
      </c>
      <c r="H529" s="200" t="s">
        <v>196</v>
      </c>
      <c r="I529" s="200" t="s">
        <v>128</v>
      </c>
      <c r="J529" s="200" t="s">
        <v>196</v>
      </c>
      <c r="K529" s="200" t="s">
        <v>196</v>
      </c>
      <c r="L529" s="200" t="s">
        <v>196</v>
      </c>
      <c r="M529" s="201">
        <v>-89.25</v>
      </c>
      <c r="N529" t="str">
        <f t="shared" si="8"/>
        <v>215000010100</v>
      </c>
    </row>
    <row r="530" spans="1:14" x14ac:dyDescent="0.25">
      <c r="A530" s="200" t="s">
        <v>108</v>
      </c>
      <c r="B530" s="200" t="s">
        <v>272</v>
      </c>
      <c r="C530" s="200" t="s">
        <v>273</v>
      </c>
      <c r="D530" s="200" t="s">
        <v>126</v>
      </c>
      <c r="E530" s="200" t="s">
        <v>127</v>
      </c>
      <c r="F530" s="200" t="s">
        <v>125</v>
      </c>
      <c r="G530" s="200" t="s">
        <v>124</v>
      </c>
      <c r="H530" s="200" t="s">
        <v>196</v>
      </c>
      <c r="I530" s="200" t="s">
        <v>128</v>
      </c>
      <c r="J530" s="200" t="s">
        <v>196</v>
      </c>
      <c r="K530" s="200" t="s">
        <v>196</v>
      </c>
      <c r="L530" s="200" t="s">
        <v>196</v>
      </c>
      <c r="M530" s="201">
        <v>-1121.75</v>
      </c>
      <c r="N530" t="str">
        <f t="shared" si="8"/>
        <v>100000010100</v>
      </c>
    </row>
    <row r="531" spans="1:14" x14ac:dyDescent="0.25">
      <c r="A531" s="200" t="s">
        <v>108</v>
      </c>
      <c r="B531" s="200" t="s">
        <v>272</v>
      </c>
      <c r="C531" s="200" t="s">
        <v>273</v>
      </c>
      <c r="D531" s="200" t="s">
        <v>126</v>
      </c>
      <c r="E531" s="200" t="s">
        <v>127</v>
      </c>
      <c r="F531" s="200" t="s">
        <v>125</v>
      </c>
      <c r="G531" s="200" t="s">
        <v>139</v>
      </c>
      <c r="H531" s="200" t="s">
        <v>196</v>
      </c>
      <c r="I531" s="200" t="s">
        <v>128</v>
      </c>
      <c r="J531" s="200" t="s">
        <v>196</v>
      </c>
      <c r="K531" s="200" t="s">
        <v>196</v>
      </c>
      <c r="L531" s="200" t="s">
        <v>196</v>
      </c>
      <c r="M531" s="201">
        <v>-46.15</v>
      </c>
      <c r="N531" t="str">
        <f t="shared" si="8"/>
        <v>210000010100</v>
      </c>
    </row>
    <row r="532" spans="1:14" x14ac:dyDescent="0.25">
      <c r="A532" s="200" t="s">
        <v>108</v>
      </c>
      <c r="B532" s="200" t="s">
        <v>272</v>
      </c>
      <c r="C532" s="200" t="s">
        <v>273</v>
      </c>
      <c r="D532" s="200" t="s">
        <v>126</v>
      </c>
      <c r="E532" s="200" t="s">
        <v>127</v>
      </c>
      <c r="F532" s="200" t="s">
        <v>125</v>
      </c>
      <c r="G532" s="200" t="s">
        <v>140</v>
      </c>
      <c r="H532" s="200" t="s">
        <v>196</v>
      </c>
      <c r="I532" s="200" t="s">
        <v>128</v>
      </c>
      <c r="J532" s="200" t="s">
        <v>196</v>
      </c>
      <c r="K532" s="200" t="s">
        <v>196</v>
      </c>
      <c r="L532" s="200" t="s">
        <v>196</v>
      </c>
      <c r="M532" s="201">
        <v>-129.47</v>
      </c>
      <c r="N532" t="str">
        <f t="shared" si="8"/>
        <v>210500010100</v>
      </c>
    </row>
    <row r="533" spans="1:14" x14ac:dyDescent="0.25">
      <c r="A533" s="200" t="s">
        <v>108</v>
      </c>
      <c r="B533" s="200" t="s">
        <v>272</v>
      </c>
      <c r="C533" s="200" t="s">
        <v>273</v>
      </c>
      <c r="D533" s="200" t="s">
        <v>126</v>
      </c>
      <c r="E533" s="200" t="s">
        <v>127</v>
      </c>
      <c r="F533" s="200" t="s">
        <v>125</v>
      </c>
      <c r="G533" s="200" t="s">
        <v>160</v>
      </c>
      <c r="H533" s="200" t="s">
        <v>196</v>
      </c>
      <c r="I533" s="200" t="s">
        <v>128</v>
      </c>
      <c r="J533" s="200" t="s">
        <v>196</v>
      </c>
      <c r="K533" s="200" t="s">
        <v>196</v>
      </c>
      <c r="L533" s="200" t="s">
        <v>196</v>
      </c>
      <c r="M533" s="201">
        <v>-7.81</v>
      </c>
      <c r="N533" t="str">
        <f t="shared" si="8"/>
        <v>205700010100</v>
      </c>
    </row>
    <row r="534" spans="1:14" x14ac:dyDescent="0.25">
      <c r="A534" s="200" t="s">
        <v>108</v>
      </c>
      <c r="B534" s="200" t="s">
        <v>272</v>
      </c>
      <c r="C534" s="200" t="s">
        <v>273</v>
      </c>
      <c r="D534" s="200" t="s">
        <v>126</v>
      </c>
      <c r="E534" s="200" t="s">
        <v>127</v>
      </c>
      <c r="F534" s="200" t="s">
        <v>125</v>
      </c>
      <c r="G534" s="200" t="s">
        <v>136</v>
      </c>
      <c r="H534" s="200" t="s">
        <v>196</v>
      </c>
      <c r="I534" s="200" t="s">
        <v>128</v>
      </c>
      <c r="J534" s="200" t="s">
        <v>196</v>
      </c>
      <c r="K534" s="200" t="s">
        <v>196</v>
      </c>
      <c r="L534" s="200" t="s">
        <v>196</v>
      </c>
      <c r="M534" s="201">
        <v>-0.6</v>
      </c>
      <c r="N534" t="str">
        <f t="shared" si="8"/>
        <v>205500010100</v>
      </c>
    </row>
    <row r="535" spans="1:14" x14ac:dyDescent="0.25">
      <c r="A535" s="200" t="s">
        <v>108</v>
      </c>
      <c r="B535" s="200" t="s">
        <v>272</v>
      </c>
      <c r="C535" s="200" t="s">
        <v>273</v>
      </c>
      <c r="D535" s="200" t="s">
        <v>126</v>
      </c>
      <c r="E535" s="200" t="s">
        <v>127</v>
      </c>
      <c r="F535" s="200" t="s">
        <v>125</v>
      </c>
      <c r="G535" s="200" t="s">
        <v>137</v>
      </c>
      <c r="H535" s="200" t="s">
        <v>196</v>
      </c>
      <c r="I535" s="200" t="s">
        <v>128</v>
      </c>
      <c r="J535" s="200" t="s">
        <v>196</v>
      </c>
      <c r="K535" s="200" t="s">
        <v>196</v>
      </c>
      <c r="L535" s="200" t="s">
        <v>196</v>
      </c>
      <c r="M535" s="201">
        <v>-271.7</v>
      </c>
      <c r="N535" t="str">
        <f t="shared" si="8"/>
        <v>205600010100</v>
      </c>
    </row>
    <row r="536" spans="1:14" x14ac:dyDescent="0.25">
      <c r="A536" s="200" t="s">
        <v>108</v>
      </c>
      <c r="B536" s="200" t="s">
        <v>272</v>
      </c>
      <c r="C536" s="200" t="s">
        <v>273</v>
      </c>
      <c r="D536" s="200" t="s">
        <v>126</v>
      </c>
      <c r="E536" s="200" t="s">
        <v>127</v>
      </c>
      <c r="F536" s="200" t="s">
        <v>125</v>
      </c>
      <c r="G536" s="200" t="s">
        <v>134</v>
      </c>
      <c r="H536" s="200" t="s">
        <v>196</v>
      </c>
      <c r="I536" s="200" t="s">
        <v>128</v>
      </c>
      <c r="J536" s="200" t="s">
        <v>196</v>
      </c>
      <c r="K536" s="200" t="s">
        <v>196</v>
      </c>
      <c r="L536" s="200" t="s">
        <v>196</v>
      </c>
      <c r="M536" s="201">
        <v>-129.47</v>
      </c>
      <c r="N536" t="str">
        <f t="shared" si="8"/>
        <v>205200010100</v>
      </c>
    </row>
    <row r="537" spans="1:14" x14ac:dyDescent="0.25">
      <c r="A537" s="200" t="s">
        <v>108</v>
      </c>
      <c r="B537" s="200" t="s">
        <v>272</v>
      </c>
      <c r="C537" s="200" t="s">
        <v>273</v>
      </c>
      <c r="D537" s="200" t="s">
        <v>126</v>
      </c>
      <c r="E537" s="200" t="s">
        <v>127</v>
      </c>
      <c r="F537" s="200" t="s">
        <v>125</v>
      </c>
      <c r="G537" s="200" t="s">
        <v>139</v>
      </c>
      <c r="H537" s="200" t="s">
        <v>196</v>
      </c>
      <c r="I537" s="200" t="s">
        <v>128</v>
      </c>
      <c r="J537" s="200" t="s">
        <v>196</v>
      </c>
      <c r="K537" s="200" t="s">
        <v>196</v>
      </c>
      <c r="L537" s="200" t="s">
        <v>196</v>
      </c>
      <c r="M537" s="201">
        <v>-23.54</v>
      </c>
      <c r="N537" t="str">
        <f t="shared" si="8"/>
        <v>210000010100</v>
      </c>
    </row>
    <row r="538" spans="1:14" x14ac:dyDescent="0.25">
      <c r="A538" s="200" t="s">
        <v>108</v>
      </c>
      <c r="B538" s="200" t="s">
        <v>272</v>
      </c>
      <c r="C538" s="200" t="s">
        <v>273</v>
      </c>
      <c r="D538" s="200" t="s">
        <v>126</v>
      </c>
      <c r="E538" s="200" t="s">
        <v>127</v>
      </c>
      <c r="F538" s="200" t="s">
        <v>125</v>
      </c>
      <c r="G538" s="200" t="s">
        <v>141</v>
      </c>
      <c r="H538" s="200" t="s">
        <v>196</v>
      </c>
      <c r="I538" s="200" t="s">
        <v>128</v>
      </c>
      <c r="J538" s="200" t="s">
        <v>196</v>
      </c>
      <c r="K538" s="200" t="s">
        <v>196</v>
      </c>
      <c r="L538" s="200" t="s">
        <v>196</v>
      </c>
      <c r="M538" s="201">
        <v>-112.92</v>
      </c>
      <c r="N538" t="str">
        <f t="shared" si="8"/>
        <v>211000010100</v>
      </c>
    </row>
    <row r="539" spans="1:14" x14ac:dyDescent="0.25">
      <c r="A539" s="200" t="s">
        <v>108</v>
      </c>
      <c r="B539" s="200" t="s">
        <v>272</v>
      </c>
      <c r="C539" s="200" t="s">
        <v>273</v>
      </c>
      <c r="D539" s="200" t="s">
        <v>126</v>
      </c>
      <c r="E539" s="200" t="s">
        <v>127</v>
      </c>
      <c r="F539" s="200" t="s">
        <v>125</v>
      </c>
      <c r="G539" s="200" t="s">
        <v>146</v>
      </c>
      <c r="H539" s="200" t="s">
        <v>196</v>
      </c>
      <c r="I539" s="200" t="s">
        <v>128</v>
      </c>
      <c r="J539" s="200" t="s">
        <v>196</v>
      </c>
      <c r="K539" s="200" t="s">
        <v>196</v>
      </c>
      <c r="L539" s="200" t="s">
        <v>196</v>
      </c>
      <c r="M539" s="201">
        <v>-2.3199999999999998</v>
      </c>
      <c r="N539" t="str">
        <f t="shared" si="8"/>
        <v>215500010100</v>
      </c>
    </row>
    <row r="540" spans="1:14" x14ac:dyDescent="0.25">
      <c r="A540" s="200" t="s">
        <v>108</v>
      </c>
      <c r="B540" s="200" t="s">
        <v>272</v>
      </c>
      <c r="C540" s="200" t="s">
        <v>273</v>
      </c>
      <c r="D540" s="200" t="s">
        <v>126</v>
      </c>
      <c r="E540" s="200" t="s">
        <v>127</v>
      </c>
      <c r="F540" s="200" t="s">
        <v>125</v>
      </c>
      <c r="G540" s="200" t="s">
        <v>139</v>
      </c>
      <c r="H540" s="200" t="s">
        <v>196</v>
      </c>
      <c r="I540" s="200" t="s">
        <v>128</v>
      </c>
      <c r="J540" s="200" t="s">
        <v>196</v>
      </c>
      <c r="K540" s="200" t="s">
        <v>196</v>
      </c>
      <c r="L540" s="200" t="s">
        <v>196</v>
      </c>
      <c r="M540" s="201">
        <v>-3.27</v>
      </c>
      <c r="N540" t="str">
        <f t="shared" si="8"/>
        <v>210000010100</v>
      </c>
    </row>
    <row r="541" spans="1:14" x14ac:dyDescent="0.25">
      <c r="A541" s="200" t="s">
        <v>108</v>
      </c>
      <c r="B541" s="200" t="s">
        <v>272</v>
      </c>
      <c r="C541" s="200" t="s">
        <v>273</v>
      </c>
      <c r="D541" s="200" t="s">
        <v>126</v>
      </c>
      <c r="E541" s="200" t="s">
        <v>127</v>
      </c>
      <c r="F541" s="200" t="s">
        <v>125</v>
      </c>
      <c r="G541" s="200" t="s">
        <v>143</v>
      </c>
      <c r="H541" s="200" t="s">
        <v>196</v>
      </c>
      <c r="I541" s="200" t="s">
        <v>128</v>
      </c>
      <c r="J541" s="200" t="s">
        <v>196</v>
      </c>
      <c r="K541" s="200" t="s">
        <v>196</v>
      </c>
      <c r="L541" s="200" t="s">
        <v>196</v>
      </c>
      <c r="M541" s="201">
        <v>-43</v>
      </c>
      <c r="N541" t="str">
        <f t="shared" si="8"/>
        <v>213000010100</v>
      </c>
    </row>
    <row r="542" spans="1:14" x14ac:dyDescent="0.25">
      <c r="A542" s="200" t="s">
        <v>108</v>
      </c>
      <c r="B542" s="200" t="s">
        <v>272</v>
      </c>
      <c r="C542" s="200" t="s">
        <v>273</v>
      </c>
      <c r="D542" s="200" t="s">
        <v>126</v>
      </c>
      <c r="E542" s="200" t="s">
        <v>127</v>
      </c>
      <c r="F542" s="200" t="s">
        <v>125</v>
      </c>
      <c r="G542" s="200" t="s">
        <v>149</v>
      </c>
      <c r="H542" s="200" t="s">
        <v>196</v>
      </c>
      <c r="I542" s="200" t="s">
        <v>128</v>
      </c>
      <c r="J542" s="200" t="s">
        <v>196</v>
      </c>
      <c r="K542" s="200" t="s">
        <v>196</v>
      </c>
      <c r="L542" s="200" t="s">
        <v>196</v>
      </c>
      <c r="M542" s="201">
        <v>1961.6</v>
      </c>
      <c r="N542" t="str">
        <f t="shared" si="8"/>
        <v>710000010100</v>
      </c>
    </row>
    <row r="543" spans="1:14" x14ac:dyDescent="0.25">
      <c r="A543" s="200" t="s">
        <v>108</v>
      </c>
      <c r="B543" s="200" t="s">
        <v>272</v>
      </c>
      <c r="C543" s="200" t="s">
        <v>273</v>
      </c>
      <c r="D543" s="200" t="s">
        <v>126</v>
      </c>
      <c r="E543" s="200" t="s">
        <v>127</v>
      </c>
      <c r="F543" s="200" t="s">
        <v>125</v>
      </c>
      <c r="G543" s="200" t="s">
        <v>152</v>
      </c>
      <c r="H543" s="200" t="s">
        <v>196</v>
      </c>
      <c r="I543" s="200" t="s">
        <v>128</v>
      </c>
      <c r="J543" s="200" t="s">
        <v>196</v>
      </c>
      <c r="K543" s="200" t="s">
        <v>196</v>
      </c>
      <c r="L543" s="200" t="s">
        <v>196</v>
      </c>
      <c r="M543" s="201">
        <v>112.92</v>
      </c>
      <c r="N543" t="str">
        <f t="shared" si="8"/>
        <v>723000010100</v>
      </c>
    </row>
    <row r="544" spans="1:14" x14ac:dyDescent="0.25">
      <c r="A544" s="200" t="s">
        <v>108</v>
      </c>
      <c r="B544" s="200" t="s">
        <v>272</v>
      </c>
      <c r="C544" s="200" t="s">
        <v>273</v>
      </c>
      <c r="D544" s="200" t="s">
        <v>126</v>
      </c>
      <c r="E544" s="200" t="s">
        <v>127</v>
      </c>
      <c r="F544" s="200" t="s">
        <v>125</v>
      </c>
      <c r="G544" s="200" t="s">
        <v>153</v>
      </c>
      <c r="H544" s="200" t="s">
        <v>196</v>
      </c>
      <c r="I544" s="200" t="s">
        <v>128</v>
      </c>
      <c r="J544" s="200" t="s">
        <v>196</v>
      </c>
      <c r="K544" s="200" t="s">
        <v>196</v>
      </c>
      <c r="L544" s="200" t="s">
        <v>196</v>
      </c>
      <c r="M544" s="201">
        <v>26.41</v>
      </c>
      <c r="N544" t="str">
        <f t="shared" si="8"/>
        <v>723100010100</v>
      </c>
    </row>
    <row r="545" spans="1:14" x14ac:dyDescent="0.25">
      <c r="A545" s="200" t="s">
        <v>108</v>
      </c>
      <c r="B545" s="200" t="s">
        <v>272</v>
      </c>
      <c r="C545" s="200" t="s">
        <v>273</v>
      </c>
      <c r="D545" s="200" t="s">
        <v>126</v>
      </c>
      <c r="E545" s="200" t="s">
        <v>127</v>
      </c>
      <c r="F545" s="200" t="s">
        <v>125</v>
      </c>
      <c r="G545" s="200" t="s">
        <v>154</v>
      </c>
      <c r="H545" s="200" t="s">
        <v>196</v>
      </c>
      <c r="I545" s="200" t="s">
        <v>128</v>
      </c>
      <c r="J545" s="200" t="s">
        <v>196</v>
      </c>
      <c r="K545" s="200" t="s">
        <v>196</v>
      </c>
      <c r="L545" s="200" t="s">
        <v>196</v>
      </c>
      <c r="M545" s="201">
        <v>271.7</v>
      </c>
      <c r="N545" t="str">
        <f t="shared" si="8"/>
        <v>724000010100</v>
      </c>
    </row>
    <row r="546" spans="1:14" x14ac:dyDescent="0.25">
      <c r="A546" s="200" t="s">
        <v>108</v>
      </c>
      <c r="B546" s="200" t="s">
        <v>272</v>
      </c>
      <c r="C546" s="200" t="s">
        <v>273</v>
      </c>
      <c r="D546" s="200" t="s">
        <v>126</v>
      </c>
      <c r="E546" s="200" t="s">
        <v>127</v>
      </c>
      <c r="F546" s="200" t="s">
        <v>125</v>
      </c>
      <c r="G546" s="200" t="s">
        <v>156</v>
      </c>
      <c r="H546" s="200" t="s">
        <v>196</v>
      </c>
      <c r="I546" s="200" t="s">
        <v>128</v>
      </c>
      <c r="J546" s="200" t="s">
        <v>196</v>
      </c>
      <c r="K546" s="200" t="s">
        <v>196</v>
      </c>
      <c r="L546" s="200" t="s">
        <v>196</v>
      </c>
      <c r="M546" s="201">
        <v>0.6</v>
      </c>
      <c r="N546" t="str">
        <f t="shared" si="8"/>
        <v>725000010100</v>
      </c>
    </row>
    <row r="547" spans="1:14" x14ac:dyDescent="0.25">
      <c r="A547" s="200" t="s">
        <v>108</v>
      </c>
      <c r="B547" s="200" t="s">
        <v>272</v>
      </c>
      <c r="C547" s="200" t="s">
        <v>273</v>
      </c>
      <c r="D547" s="200" t="s">
        <v>126</v>
      </c>
      <c r="E547" s="200" t="s">
        <v>127</v>
      </c>
      <c r="F547" s="200" t="s">
        <v>125</v>
      </c>
      <c r="G547" s="200" t="s">
        <v>151</v>
      </c>
      <c r="H547" s="200" t="s">
        <v>196</v>
      </c>
      <c r="I547" s="200" t="s">
        <v>128</v>
      </c>
      <c r="J547" s="200" t="s">
        <v>196</v>
      </c>
      <c r="K547" s="200" t="s">
        <v>196</v>
      </c>
      <c r="L547" s="200" t="s">
        <v>196</v>
      </c>
      <c r="M547" s="201">
        <v>7.81</v>
      </c>
      <c r="N547" t="str">
        <f t="shared" si="8"/>
        <v>722100010100</v>
      </c>
    </row>
    <row r="548" spans="1:14" x14ac:dyDescent="0.25">
      <c r="A548" s="200" t="s">
        <v>108</v>
      </c>
      <c r="B548" s="200" t="s">
        <v>272</v>
      </c>
      <c r="C548" s="200" t="s">
        <v>273</v>
      </c>
      <c r="D548" s="200" t="s">
        <v>126</v>
      </c>
      <c r="E548" s="200" t="s">
        <v>127</v>
      </c>
      <c r="F548" s="200" t="s">
        <v>125</v>
      </c>
      <c r="G548" s="200" t="s">
        <v>157</v>
      </c>
      <c r="H548" s="200" t="s">
        <v>196</v>
      </c>
      <c r="I548" s="200" t="s">
        <v>128</v>
      </c>
      <c r="J548" s="200" t="s">
        <v>196</v>
      </c>
      <c r="K548" s="200" t="s">
        <v>196</v>
      </c>
      <c r="L548" s="200" t="s">
        <v>196</v>
      </c>
      <c r="M548" s="201">
        <v>129.47</v>
      </c>
      <c r="N548" t="str">
        <f t="shared" si="8"/>
        <v>726900010100</v>
      </c>
    </row>
    <row r="549" spans="1:14" x14ac:dyDescent="0.25">
      <c r="A549" s="200" t="s">
        <v>108</v>
      </c>
      <c r="B549" s="200" t="s">
        <v>272</v>
      </c>
      <c r="C549" s="200" t="s">
        <v>273</v>
      </c>
      <c r="D549" s="200" t="s">
        <v>126</v>
      </c>
      <c r="E549" s="200" t="s">
        <v>127</v>
      </c>
      <c r="F549" s="200" t="s">
        <v>125</v>
      </c>
      <c r="G549" s="200" t="s">
        <v>157</v>
      </c>
      <c r="H549" s="200" t="s">
        <v>196</v>
      </c>
      <c r="I549" s="200" t="s">
        <v>128</v>
      </c>
      <c r="J549" s="200" t="s">
        <v>196</v>
      </c>
      <c r="K549" s="200" t="s">
        <v>196</v>
      </c>
      <c r="L549" s="200" t="s">
        <v>196</v>
      </c>
      <c r="M549" s="201">
        <v>23.54</v>
      </c>
      <c r="N549" t="str">
        <f t="shared" si="8"/>
        <v>726900010100</v>
      </c>
    </row>
    <row r="550" spans="1:14" x14ac:dyDescent="0.25">
      <c r="A550" s="200" t="s">
        <v>108</v>
      </c>
      <c r="B550" s="200" t="s">
        <v>272</v>
      </c>
      <c r="C550" s="200" t="s">
        <v>273</v>
      </c>
      <c r="D550" s="200" t="s">
        <v>126</v>
      </c>
      <c r="E550" s="200" t="s">
        <v>127</v>
      </c>
      <c r="F550" s="200" t="s">
        <v>125</v>
      </c>
      <c r="G550" s="200" t="s">
        <v>139</v>
      </c>
      <c r="H550" s="200" t="s">
        <v>196</v>
      </c>
      <c r="I550" s="200" t="s">
        <v>128</v>
      </c>
      <c r="J550" s="200" t="s">
        <v>196</v>
      </c>
      <c r="K550" s="200" t="s">
        <v>196</v>
      </c>
      <c r="L550" s="200" t="s">
        <v>196</v>
      </c>
      <c r="M550" s="201">
        <v>-100</v>
      </c>
      <c r="N550" t="str">
        <f t="shared" si="8"/>
        <v>210000010100</v>
      </c>
    </row>
    <row r="551" spans="1:14" x14ac:dyDescent="0.25">
      <c r="A551" s="200" t="s">
        <v>108</v>
      </c>
      <c r="B551" s="200" t="s">
        <v>274</v>
      </c>
      <c r="C551" s="200" t="s">
        <v>275</v>
      </c>
      <c r="D551" s="200" t="s">
        <v>126</v>
      </c>
      <c r="E551" s="200" t="s">
        <v>127</v>
      </c>
      <c r="F551" s="200" t="s">
        <v>125</v>
      </c>
      <c r="G551" s="200" t="s">
        <v>140</v>
      </c>
      <c r="H551" s="200" t="s">
        <v>196</v>
      </c>
      <c r="I551" s="200" t="s">
        <v>128</v>
      </c>
      <c r="J551" s="200" t="s">
        <v>196</v>
      </c>
      <c r="K551" s="200" t="s">
        <v>196</v>
      </c>
      <c r="L551" s="200" t="s">
        <v>196</v>
      </c>
      <c r="M551" s="201">
        <v>-128.99</v>
      </c>
      <c r="N551" t="str">
        <f t="shared" si="8"/>
        <v>210500010100</v>
      </c>
    </row>
    <row r="552" spans="1:14" x14ac:dyDescent="0.25">
      <c r="A552" s="200" t="s">
        <v>108</v>
      </c>
      <c r="B552" s="200" t="s">
        <v>274</v>
      </c>
      <c r="C552" s="200" t="s">
        <v>275</v>
      </c>
      <c r="D552" s="200" t="s">
        <v>126</v>
      </c>
      <c r="E552" s="200" t="s">
        <v>127</v>
      </c>
      <c r="F552" s="200" t="s">
        <v>125</v>
      </c>
      <c r="G552" s="200" t="s">
        <v>160</v>
      </c>
      <c r="H552" s="200" t="s">
        <v>196</v>
      </c>
      <c r="I552" s="200" t="s">
        <v>128</v>
      </c>
      <c r="J552" s="200" t="s">
        <v>196</v>
      </c>
      <c r="K552" s="200" t="s">
        <v>196</v>
      </c>
      <c r="L552" s="200" t="s">
        <v>196</v>
      </c>
      <c r="M552" s="201">
        <v>-8.0299999999999994</v>
      </c>
      <c r="N552" t="str">
        <f t="shared" si="8"/>
        <v>205700010100</v>
      </c>
    </row>
    <row r="553" spans="1:14" x14ac:dyDescent="0.25">
      <c r="A553" s="200" t="s">
        <v>108</v>
      </c>
      <c r="B553" s="200" t="s">
        <v>274</v>
      </c>
      <c r="C553" s="200" t="s">
        <v>275</v>
      </c>
      <c r="D553" s="200" t="s">
        <v>126</v>
      </c>
      <c r="E553" s="200" t="s">
        <v>127</v>
      </c>
      <c r="F553" s="200" t="s">
        <v>125</v>
      </c>
      <c r="G553" s="200" t="s">
        <v>137</v>
      </c>
      <c r="H553" s="200" t="s">
        <v>196</v>
      </c>
      <c r="I553" s="200" t="s">
        <v>128</v>
      </c>
      <c r="J553" s="200" t="s">
        <v>196</v>
      </c>
      <c r="K553" s="200" t="s">
        <v>196</v>
      </c>
      <c r="L553" s="200" t="s">
        <v>196</v>
      </c>
      <c r="M553" s="201">
        <v>-867.4</v>
      </c>
      <c r="N553" t="str">
        <f t="shared" si="8"/>
        <v>205600010100</v>
      </c>
    </row>
    <row r="554" spans="1:14" x14ac:dyDescent="0.25">
      <c r="A554" s="200" t="s">
        <v>108</v>
      </c>
      <c r="B554" s="200" t="s">
        <v>274</v>
      </c>
      <c r="C554" s="200" t="s">
        <v>275</v>
      </c>
      <c r="D554" s="200" t="s">
        <v>126</v>
      </c>
      <c r="E554" s="200" t="s">
        <v>127</v>
      </c>
      <c r="F554" s="200" t="s">
        <v>125</v>
      </c>
      <c r="G554" s="200" t="s">
        <v>139</v>
      </c>
      <c r="H554" s="200" t="s">
        <v>196</v>
      </c>
      <c r="I554" s="200" t="s">
        <v>128</v>
      </c>
      <c r="J554" s="200" t="s">
        <v>196</v>
      </c>
      <c r="K554" s="200" t="s">
        <v>196</v>
      </c>
      <c r="L554" s="200" t="s">
        <v>196</v>
      </c>
      <c r="M554" s="201">
        <v>-23.45</v>
      </c>
      <c r="N554" t="str">
        <f t="shared" si="8"/>
        <v>210000010100</v>
      </c>
    </row>
    <row r="555" spans="1:14" x14ac:dyDescent="0.25">
      <c r="A555" s="200" t="s">
        <v>108</v>
      </c>
      <c r="B555" s="200" t="s">
        <v>274</v>
      </c>
      <c r="C555" s="200" t="s">
        <v>275</v>
      </c>
      <c r="D555" s="200" t="s">
        <v>126</v>
      </c>
      <c r="E555" s="200" t="s">
        <v>127</v>
      </c>
      <c r="F555" s="200" t="s">
        <v>125</v>
      </c>
      <c r="G555" s="200" t="s">
        <v>134</v>
      </c>
      <c r="H555" s="200" t="s">
        <v>196</v>
      </c>
      <c r="I555" s="200" t="s">
        <v>128</v>
      </c>
      <c r="J555" s="200" t="s">
        <v>196</v>
      </c>
      <c r="K555" s="200" t="s">
        <v>196</v>
      </c>
      <c r="L555" s="200" t="s">
        <v>196</v>
      </c>
      <c r="M555" s="201">
        <v>-128.99</v>
      </c>
      <c r="N555" t="str">
        <f t="shared" si="8"/>
        <v>205200010100</v>
      </c>
    </row>
    <row r="556" spans="1:14" x14ac:dyDescent="0.25">
      <c r="A556" s="200" t="s">
        <v>108</v>
      </c>
      <c r="B556" s="200" t="s">
        <v>274</v>
      </c>
      <c r="C556" s="200" t="s">
        <v>275</v>
      </c>
      <c r="D556" s="200" t="s">
        <v>126</v>
      </c>
      <c r="E556" s="200" t="s">
        <v>127</v>
      </c>
      <c r="F556" s="200" t="s">
        <v>125</v>
      </c>
      <c r="G556" s="200" t="s">
        <v>141</v>
      </c>
      <c r="H556" s="200" t="s">
        <v>196</v>
      </c>
      <c r="I556" s="200" t="s">
        <v>128</v>
      </c>
      <c r="J556" s="200" t="s">
        <v>196</v>
      </c>
      <c r="K556" s="200" t="s">
        <v>196</v>
      </c>
      <c r="L556" s="200" t="s">
        <v>196</v>
      </c>
      <c r="M556" s="201">
        <v>-113.32</v>
      </c>
      <c r="N556" t="str">
        <f t="shared" si="8"/>
        <v>211000010100</v>
      </c>
    </row>
    <row r="557" spans="1:14" x14ac:dyDescent="0.25">
      <c r="A557" s="200" t="s">
        <v>108</v>
      </c>
      <c r="B557" s="200" t="s">
        <v>274</v>
      </c>
      <c r="C557" s="200" t="s">
        <v>275</v>
      </c>
      <c r="D557" s="200" t="s">
        <v>126</v>
      </c>
      <c r="E557" s="200" t="s">
        <v>127</v>
      </c>
      <c r="F557" s="200" t="s">
        <v>125</v>
      </c>
      <c r="G557" s="200" t="s">
        <v>135</v>
      </c>
      <c r="H557" s="200" t="s">
        <v>196</v>
      </c>
      <c r="I557" s="200" t="s">
        <v>128</v>
      </c>
      <c r="J557" s="200" t="s">
        <v>196</v>
      </c>
      <c r="K557" s="200" t="s">
        <v>196</v>
      </c>
      <c r="L557" s="200" t="s">
        <v>196</v>
      </c>
      <c r="M557" s="201">
        <v>-113.32</v>
      </c>
      <c r="N557" t="str">
        <f t="shared" si="8"/>
        <v>205300010100</v>
      </c>
    </row>
    <row r="558" spans="1:14" x14ac:dyDescent="0.25">
      <c r="A558" s="200" t="s">
        <v>108</v>
      </c>
      <c r="B558" s="200" t="s">
        <v>274</v>
      </c>
      <c r="C558" s="200" t="s">
        <v>275</v>
      </c>
      <c r="D558" s="200" t="s">
        <v>126</v>
      </c>
      <c r="E558" s="200" t="s">
        <v>127</v>
      </c>
      <c r="F558" s="200" t="s">
        <v>125</v>
      </c>
      <c r="G558" s="200" t="s">
        <v>147</v>
      </c>
      <c r="H558" s="200" t="s">
        <v>196</v>
      </c>
      <c r="I558" s="200" t="s">
        <v>128</v>
      </c>
      <c r="J558" s="200" t="s">
        <v>196</v>
      </c>
      <c r="K558" s="200" t="s">
        <v>196</v>
      </c>
      <c r="L558" s="200" t="s">
        <v>196</v>
      </c>
      <c r="M558" s="201">
        <v>-26.51</v>
      </c>
      <c r="N558" t="str">
        <f t="shared" si="8"/>
        <v>216000010100</v>
      </c>
    </row>
    <row r="559" spans="1:14" x14ac:dyDescent="0.25">
      <c r="A559" s="200" t="s">
        <v>108</v>
      </c>
      <c r="B559" s="200" t="s">
        <v>274</v>
      </c>
      <c r="C559" s="200" t="s">
        <v>275</v>
      </c>
      <c r="D559" s="200" t="s">
        <v>126</v>
      </c>
      <c r="E559" s="200" t="s">
        <v>127</v>
      </c>
      <c r="F559" s="200" t="s">
        <v>125</v>
      </c>
      <c r="G559" s="200" t="s">
        <v>144</v>
      </c>
      <c r="H559" s="200" t="s">
        <v>196</v>
      </c>
      <c r="I559" s="200" t="s">
        <v>128</v>
      </c>
      <c r="J559" s="200" t="s">
        <v>196</v>
      </c>
      <c r="K559" s="200" t="s">
        <v>196</v>
      </c>
      <c r="L559" s="200" t="s">
        <v>196</v>
      </c>
      <c r="M559" s="201">
        <v>-169.73</v>
      </c>
      <c r="N559" t="str">
        <f t="shared" si="8"/>
        <v>214000010100</v>
      </c>
    </row>
    <row r="560" spans="1:14" x14ac:dyDescent="0.25">
      <c r="A560" s="200" t="s">
        <v>108</v>
      </c>
      <c r="B560" s="200" t="s">
        <v>274</v>
      </c>
      <c r="C560" s="200" t="s">
        <v>275</v>
      </c>
      <c r="D560" s="200" t="s">
        <v>126</v>
      </c>
      <c r="E560" s="200" t="s">
        <v>127</v>
      </c>
      <c r="F560" s="200" t="s">
        <v>125</v>
      </c>
      <c r="G560" s="200" t="s">
        <v>138</v>
      </c>
      <c r="H560" s="200" t="s">
        <v>196</v>
      </c>
      <c r="I560" s="200" t="s">
        <v>128</v>
      </c>
      <c r="J560" s="200" t="s">
        <v>196</v>
      </c>
      <c r="K560" s="200" t="s">
        <v>196</v>
      </c>
      <c r="L560" s="200" t="s">
        <v>196</v>
      </c>
      <c r="M560" s="201">
        <v>-26.51</v>
      </c>
      <c r="N560" t="str">
        <f t="shared" si="8"/>
        <v>205800010100</v>
      </c>
    </row>
    <row r="561" spans="1:14" x14ac:dyDescent="0.25">
      <c r="A561" s="200" t="s">
        <v>108</v>
      </c>
      <c r="B561" s="200" t="s">
        <v>274</v>
      </c>
      <c r="C561" s="200" t="s">
        <v>275</v>
      </c>
      <c r="D561" s="200" t="s">
        <v>126</v>
      </c>
      <c r="E561" s="200" t="s">
        <v>127</v>
      </c>
      <c r="F561" s="200" t="s">
        <v>125</v>
      </c>
      <c r="G561" s="200" t="s">
        <v>145</v>
      </c>
      <c r="H561" s="200" t="s">
        <v>196</v>
      </c>
      <c r="I561" s="200" t="s">
        <v>128</v>
      </c>
      <c r="J561" s="200" t="s">
        <v>196</v>
      </c>
      <c r="K561" s="200" t="s">
        <v>196</v>
      </c>
      <c r="L561" s="200" t="s">
        <v>196</v>
      </c>
      <c r="M561" s="201">
        <v>-87.19</v>
      </c>
      <c r="N561" t="str">
        <f t="shared" si="8"/>
        <v>215000010100</v>
      </c>
    </row>
    <row r="562" spans="1:14" x14ac:dyDescent="0.25">
      <c r="A562" s="200" t="s">
        <v>108</v>
      </c>
      <c r="B562" s="200" t="s">
        <v>274</v>
      </c>
      <c r="C562" s="200" t="s">
        <v>275</v>
      </c>
      <c r="D562" s="200" t="s">
        <v>126</v>
      </c>
      <c r="E562" s="200" t="s">
        <v>127</v>
      </c>
      <c r="F562" s="200" t="s">
        <v>125</v>
      </c>
      <c r="G562" s="200" t="s">
        <v>124</v>
      </c>
      <c r="H562" s="200" t="s">
        <v>196</v>
      </c>
      <c r="I562" s="200" t="s">
        <v>128</v>
      </c>
      <c r="J562" s="200" t="s">
        <v>196</v>
      </c>
      <c r="K562" s="200" t="s">
        <v>196</v>
      </c>
      <c r="L562" s="200" t="s">
        <v>196</v>
      </c>
      <c r="M562" s="201">
        <v>-1299.7</v>
      </c>
      <c r="N562" t="str">
        <f t="shared" si="8"/>
        <v>100000010100</v>
      </c>
    </row>
    <row r="563" spans="1:14" x14ac:dyDescent="0.25">
      <c r="A563" s="200" t="s">
        <v>108</v>
      </c>
      <c r="B563" s="200" t="s">
        <v>274</v>
      </c>
      <c r="C563" s="200" t="s">
        <v>275</v>
      </c>
      <c r="D563" s="200" t="s">
        <v>126</v>
      </c>
      <c r="E563" s="200" t="s">
        <v>127</v>
      </c>
      <c r="F563" s="200" t="s">
        <v>125</v>
      </c>
      <c r="G563" s="200" t="s">
        <v>157</v>
      </c>
      <c r="H563" s="200" t="s">
        <v>196</v>
      </c>
      <c r="I563" s="200" t="s">
        <v>128</v>
      </c>
      <c r="J563" s="200" t="s">
        <v>196</v>
      </c>
      <c r="K563" s="200" t="s">
        <v>196</v>
      </c>
      <c r="L563" s="200" t="s">
        <v>196</v>
      </c>
      <c r="M563" s="201">
        <v>128.99</v>
      </c>
      <c r="N563" t="str">
        <f t="shared" si="8"/>
        <v>726900010100</v>
      </c>
    </row>
    <row r="564" spans="1:14" x14ac:dyDescent="0.25">
      <c r="A564" s="200" t="s">
        <v>108</v>
      </c>
      <c r="B564" s="200" t="s">
        <v>274</v>
      </c>
      <c r="C564" s="200" t="s">
        <v>275</v>
      </c>
      <c r="D564" s="200" t="s">
        <v>126</v>
      </c>
      <c r="E564" s="200" t="s">
        <v>127</v>
      </c>
      <c r="F564" s="200" t="s">
        <v>125</v>
      </c>
      <c r="G564" s="200" t="s">
        <v>157</v>
      </c>
      <c r="H564" s="200" t="s">
        <v>196</v>
      </c>
      <c r="I564" s="200" t="s">
        <v>128</v>
      </c>
      <c r="J564" s="200" t="s">
        <v>196</v>
      </c>
      <c r="K564" s="200" t="s">
        <v>196</v>
      </c>
      <c r="L564" s="200" t="s">
        <v>196</v>
      </c>
      <c r="M564" s="201">
        <v>23.45</v>
      </c>
      <c r="N564" t="str">
        <f t="shared" si="8"/>
        <v>726900010100</v>
      </c>
    </row>
    <row r="565" spans="1:14" x14ac:dyDescent="0.25">
      <c r="A565" s="200" t="s">
        <v>108</v>
      </c>
      <c r="B565" s="200" t="s">
        <v>274</v>
      </c>
      <c r="C565" s="200" t="s">
        <v>275</v>
      </c>
      <c r="D565" s="200" t="s">
        <v>126</v>
      </c>
      <c r="E565" s="200" t="s">
        <v>127</v>
      </c>
      <c r="F565" s="200" t="s">
        <v>125</v>
      </c>
      <c r="G565" s="200" t="s">
        <v>146</v>
      </c>
      <c r="H565" s="200" t="s">
        <v>196</v>
      </c>
      <c r="I565" s="200" t="s">
        <v>128</v>
      </c>
      <c r="J565" s="200" t="s">
        <v>196</v>
      </c>
      <c r="K565" s="200" t="s">
        <v>196</v>
      </c>
      <c r="L565" s="200" t="s">
        <v>196</v>
      </c>
      <c r="M565" s="201">
        <v>-2.37</v>
      </c>
      <c r="N565" t="str">
        <f t="shared" si="8"/>
        <v>215500010100</v>
      </c>
    </row>
    <row r="566" spans="1:14" x14ac:dyDescent="0.25">
      <c r="A566" s="200" t="s">
        <v>108</v>
      </c>
      <c r="B566" s="200" t="s">
        <v>274</v>
      </c>
      <c r="C566" s="200" t="s">
        <v>275</v>
      </c>
      <c r="D566" s="200" t="s">
        <v>126</v>
      </c>
      <c r="E566" s="200" t="s">
        <v>127</v>
      </c>
      <c r="F566" s="200" t="s">
        <v>125</v>
      </c>
      <c r="G566" s="200" t="s">
        <v>143</v>
      </c>
      <c r="H566" s="200" t="s">
        <v>196</v>
      </c>
      <c r="I566" s="200" t="s">
        <v>128</v>
      </c>
      <c r="J566" s="200" t="s">
        <v>196</v>
      </c>
      <c r="K566" s="200" t="s">
        <v>196</v>
      </c>
      <c r="L566" s="200" t="s">
        <v>196</v>
      </c>
      <c r="M566" s="201">
        <v>-108.5</v>
      </c>
      <c r="N566" t="str">
        <f t="shared" si="8"/>
        <v>213000010100</v>
      </c>
    </row>
    <row r="567" spans="1:14" x14ac:dyDescent="0.25">
      <c r="A567" s="200" t="s">
        <v>108</v>
      </c>
      <c r="B567" s="200" t="s">
        <v>274</v>
      </c>
      <c r="C567" s="200" t="s">
        <v>275</v>
      </c>
      <c r="D567" s="200" t="s">
        <v>126</v>
      </c>
      <c r="E567" s="200" t="s">
        <v>127</v>
      </c>
      <c r="F567" s="200" t="s">
        <v>125</v>
      </c>
      <c r="G567" s="200" t="s">
        <v>139</v>
      </c>
      <c r="H567" s="200" t="s">
        <v>196</v>
      </c>
      <c r="I567" s="200" t="s">
        <v>128</v>
      </c>
      <c r="J567" s="200" t="s">
        <v>196</v>
      </c>
      <c r="K567" s="200" t="s">
        <v>196</v>
      </c>
      <c r="L567" s="200" t="s">
        <v>196</v>
      </c>
      <c r="M567" s="201">
        <v>-18.09</v>
      </c>
      <c r="N567" t="str">
        <f t="shared" si="8"/>
        <v>210000010100</v>
      </c>
    </row>
    <row r="568" spans="1:14" x14ac:dyDescent="0.25">
      <c r="A568" s="200" t="s">
        <v>108</v>
      </c>
      <c r="B568" s="200" t="s">
        <v>274</v>
      </c>
      <c r="C568" s="200" t="s">
        <v>275</v>
      </c>
      <c r="D568" s="200" t="s">
        <v>126</v>
      </c>
      <c r="E568" s="200" t="s">
        <v>127</v>
      </c>
      <c r="F568" s="200" t="s">
        <v>125</v>
      </c>
      <c r="G568" s="200" t="s">
        <v>149</v>
      </c>
      <c r="H568" s="200" t="s">
        <v>196</v>
      </c>
      <c r="I568" s="200" t="s">
        <v>128</v>
      </c>
      <c r="J568" s="200" t="s">
        <v>196</v>
      </c>
      <c r="K568" s="200" t="s">
        <v>196</v>
      </c>
      <c r="L568" s="200" t="s">
        <v>196</v>
      </c>
      <c r="M568" s="201">
        <v>1954.4</v>
      </c>
      <c r="N568" t="str">
        <f t="shared" si="8"/>
        <v>710000010100</v>
      </c>
    </row>
    <row r="569" spans="1:14" x14ac:dyDescent="0.25">
      <c r="A569" s="200" t="s">
        <v>108</v>
      </c>
      <c r="B569" s="200" t="s">
        <v>274</v>
      </c>
      <c r="C569" s="200" t="s">
        <v>275</v>
      </c>
      <c r="D569" s="200" t="s">
        <v>126</v>
      </c>
      <c r="E569" s="200" t="s">
        <v>127</v>
      </c>
      <c r="F569" s="200" t="s">
        <v>125</v>
      </c>
      <c r="G569" s="200" t="s">
        <v>152</v>
      </c>
      <c r="H569" s="200" t="s">
        <v>196</v>
      </c>
      <c r="I569" s="200" t="s">
        <v>128</v>
      </c>
      <c r="J569" s="200" t="s">
        <v>196</v>
      </c>
      <c r="K569" s="200" t="s">
        <v>196</v>
      </c>
      <c r="L569" s="200" t="s">
        <v>196</v>
      </c>
      <c r="M569" s="201">
        <v>113.32</v>
      </c>
      <c r="N569" t="str">
        <f t="shared" si="8"/>
        <v>723000010100</v>
      </c>
    </row>
    <row r="570" spans="1:14" x14ac:dyDescent="0.25">
      <c r="A570" s="200" t="s">
        <v>108</v>
      </c>
      <c r="B570" s="200" t="s">
        <v>274</v>
      </c>
      <c r="C570" s="200" t="s">
        <v>275</v>
      </c>
      <c r="D570" s="200" t="s">
        <v>126</v>
      </c>
      <c r="E570" s="200" t="s">
        <v>127</v>
      </c>
      <c r="F570" s="200" t="s">
        <v>125</v>
      </c>
      <c r="G570" s="200" t="s">
        <v>153</v>
      </c>
      <c r="H570" s="200" t="s">
        <v>196</v>
      </c>
      <c r="I570" s="200" t="s">
        <v>128</v>
      </c>
      <c r="J570" s="200" t="s">
        <v>196</v>
      </c>
      <c r="K570" s="200" t="s">
        <v>196</v>
      </c>
      <c r="L570" s="200" t="s">
        <v>196</v>
      </c>
      <c r="M570" s="201">
        <v>26.51</v>
      </c>
      <c r="N570" t="str">
        <f t="shared" si="8"/>
        <v>723100010100</v>
      </c>
    </row>
    <row r="571" spans="1:14" x14ac:dyDescent="0.25">
      <c r="A571" s="200" t="s">
        <v>108</v>
      </c>
      <c r="B571" s="200" t="s">
        <v>274</v>
      </c>
      <c r="C571" s="200" t="s">
        <v>275</v>
      </c>
      <c r="D571" s="200" t="s">
        <v>126</v>
      </c>
      <c r="E571" s="200" t="s">
        <v>127</v>
      </c>
      <c r="F571" s="200" t="s">
        <v>125</v>
      </c>
      <c r="G571" s="200" t="s">
        <v>154</v>
      </c>
      <c r="H571" s="200" t="s">
        <v>196</v>
      </c>
      <c r="I571" s="200" t="s">
        <v>128</v>
      </c>
      <c r="J571" s="200" t="s">
        <v>196</v>
      </c>
      <c r="K571" s="200" t="s">
        <v>196</v>
      </c>
      <c r="L571" s="200" t="s">
        <v>196</v>
      </c>
      <c r="M571" s="201">
        <v>867.4</v>
      </c>
      <c r="N571" t="str">
        <f t="shared" si="8"/>
        <v>724000010100</v>
      </c>
    </row>
    <row r="572" spans="1:14" x14ac:dyDescent="0.25">
      <c r="A572" s="200" t="s">
        <v>108</v>
      </c>
      <c r="B572" s="200" t="s">
        <v>274</v>
      </c>
      <c r="C572" s="200" t="s">
        <v>275</v>
      </c>
      <c r="D572" s="200" t="s">
        <v>126</v>
      </c>
      <c r="E572" s="200" t="s">
        <v>127</v>
      </c>
      <c r="F572" s="200" t="s">
        <v>125</v>
      </c>
      <c r="G572" s="200" t="s">
        <v>151</v>
      </c>
      <c r="H572" s="200" t="s">
        <v>196</v>
      </c>
      <c r="I572" s="200" t="s">
        <v>128</v>
      </c>
      <c r="J572" s="200" t="s">
        <v>196</v>
      </c>
      <c r="K572" s="200" t="s">
        <v>196</v>
      </c>
      <c r="L572" s="200" t="s">
        <v>196</v>
      </c>
      <c r="M572" s="201">
        <v>8.0299999999999994</v>
      </c>
      <c r="N572" t="str">
        <f t="shared" si="8"/>
        <v>722100010100</v>
      </c>
    </row>
    <row r="573" spans="1:14" x14ac:dyDescent="0.25">
      <c r="A573" s="200" t="s">
        <v>108</v>
      </c>
      <c r="B573" s="200" t="s">
        <v>278</v>
      </c>
      <c r="C573" s="200" t="s">
        <v>279</v>
      </c>
      <c r="D573" s="200" t="s">
        <v>126</v>
      </c>
      <c r="E573" s="200" t="s">
        <v>127</v>
      </c>
      <c r="F573" s="200" t="s">
        <v>125</v>
      </c>
      <c r="G573" s="200" t="s">
        <v>149</v>
      </c>
      <c r="H573" s="200" t="s">
        <v>196</v>
      </c>
      <c r="I573" s="200" t="s">
        <v>128</v>
      </c>
      <c r="J573" s="200" t="s">
        <v>196</v>
      </c>
      <c r="K573" s="200" t="s">
        <v>196</v>
      </c>
      <c r="L573" s="200" t="s">
        <v>196</v>
      </c>
      <c r="M573" s="201">
        <v>2500</v>
      </c>
      <c r="N573" t="str">
        <f t="shared" si="8"/>
        <v>710000010100</v>
      </c>
    </row>
    <row r="574" spans="1:14" x14ac:dyDescent="0.25">
      <c r="A574" s="200" t="s">
        <v>108</v>
      </c>
      <c r="B574" s="200" t="s">
        <v>278</v>
      </c>
      <c r="C574" s="200" t="s">
        <v>279</v>
      </c>
      <c r="D574" s="200" t="s">
        <v>126</v>
      </c>
      <c r="E574" s="200" t="s">
        <v>127</v>
      </c>
      <c r="F574" s="200" t="s">
        <v>125</v>
      </c>
      <c r="G574" s="200" t="s">
        <v>152</v>
      </c>
      <c r="H574" s="200" t="s">
        <v>196</v>
      </c>
      <c r="I574" s="200" t="s">
        <v>128</v>
      </c>
      <c r="J574" s="200" t="s">
        <v>196</v>
      </c>
      <c r="K574" s="200" t="s">
        <v>196</v>
      </c>
      <c r="L574" s="200" t="s">
        <v>196</v>
      </c>
      <c r="M574" s="201">
        <v>154.94</v>
      </c>
      <c r="N574" t="str">
        <f t="shared" si="8"/>
        <v>723000010100</v>
      </c>
    </row>
    <row r="575" spans="1:14" x14ac:dyDescent="0.25">
      <c r="A575" s="200" t="s">
        <v>108</v>
      </c>
      <c r="B575" s="200" t="s">
        <v>278</v>
      </c>
      <c r="C575" s="200" t="s">
        <v>279</v>
      </c>
      <c r="D575" s="200" t="s">
        <v>126</v>
      </c>
      <c r="E575" s="200" t="s">
        <v>127</v>
      </c>
      <c r="F575" s="200" t="s">
        <v>125</v>
      </c>
      <c r="G575" s="200" t="s">
        <v>153</v>
      </c>
      <c r="H575" s="200" t="s">
        <v>196</v>
      </c>
      <c r="I575" s="200" t="s">
        <v>128</v>
      </c>
      <c r="J575" s="200" t="s">
        <v>196</v>
      </c>
      <c r="K575" s="200" t="s">
        <v>196</v>
      </c>
      <c r="L575" s="200" t="s">
        <v>196</v>
      </c>
      <c r="M575" s="201">
        <v>36.229999999999997</v>
      </c>
      <c r="N575" t="str">
        <f t="shared" si="8"/>
        <v>723100010100</v>
      </c>
    </row>
    <row r="576" spans="1:14" x14ac:dyDescent="0.25">
      <c r="A576" s="200" t="s">
        <v>108</v>
      </c>
      <c r="B576" s="200" t="s">
        <v>278</v>
      </c>
      <c r="C576" s="200" t="s">
        <v>279</v>
      </c>
      <c r="D576" s="200" t="s">
        <v>126</v>
      </c>
      <c r="E576" s="200" t="s">
        <v>127</v>
      </c>
      <c r="F576" s="200" t="s">
        <v>125</v>
      </c>
      <c r="G576" s="200" t="s">
        <v>156</v>
      </c>
      <c r="H576" s="200" t="s">
        <v>196</v>
      </c>
      <c r="I576" s="200" t="s">
        <v>128</v>
      </c>
      <c r="J576" s="200" t="s">
        <v>196</v>
      </c>
      <c r="K576" s="200" t="s">
        <v>196</v>
      </c>
      <c r="L576" s="200" t="s">
        <v>196</v>
      </c>
      <c r="M576" s="201">
        <v>0.85</v>
      </c>
      <c r="N576" t="str">
        <f t="shared" si="8"/>
        <v>725000010100</v>
      </c>
    </row>
    <row r="577" spans="1:14" x14ac:dyDescent="0.25">
      <c r="A577" s="200" t="s">
        <v>108</v>
      </c>
      <c r="B577" s="200" t="s">
        <v>278</v>
      </c>
      <c r="C577" s="200" t="s">
        <v>279</v>
      </c>
      <c r="D577" s="200" t="s">
        <v>126</v>
      </c>
      <c r="E577" s="200" t="s">
        <v>127</v>
      </c>
      <c r="F577" s="200" t="s">
        <v>125</v>
      </c>
      <c r="G577" s="200" t="s">
        <v>157</v>
      </c>
      <c r="H577" s="200" t="s">
        <v>196</v>
      </c>
      <c r="I577" s="200" t="s">
        <v>128</v>
      </c>
      <c r="J577" s="200" t="s">
        <v>196</v>
      </c>
      <c r="K577" s="200" t="s">
        <v>196</v>
      </c>
      <c r="L577" s="200" t="s">
        <v>196</v>
      </c>
      <c r="M577" s="201">
        <v>165</v>
      </c>
      <c r="N577" t="str">
        <f t="shared" si="8"/>
        <v>726900010100</v>
      </c>
    </row>
    <row r="578" spans="1:14" x14ac:dyDescent="0.25">
      <c r="A578" s="200" t="s">
        <v>108</v>
      </c>
      <c r="B578" s="200" t="s">
        <v>278</v>
      </c>
      <c r="C578" s="200" t="s">
        <v>279</v>
      </c>
      <c r="D578" s="200" t="s">
        <v>126</v>
      </c>
      <c r="E578" s="200" t="s">
        <v>127</v>
      </c>
      <c r="F578" s="200" t="s">
        <v>125</v>
      </c>
      <c r="G578" s="200" t="s">
        <v>157</v>
      </c>
      <c r="H578" s="200" t="s">
        <v>196</v>
      </c>
      <c r="I578" s="200" t="s">
        <v>128</v>
      </c>
      <c r="J578" s="200" t="s">
        <v>196</v>
      </c>
      <c r="K578" s="200" t="s">
        <v>196</v>
      </c>
      <c r="L578" s="200" t="s">
        <v>196</v>
      </c>
      <c r="M578" s="201">
        <v>30</v>
      </c>
      <c r="N578" t="str">
        <f t="shared" si="8"/>
        <v>726900010100</v>
      </c>
    </row>
    <row r="579" spans="1:14" x14ac:dyDescent="0.25">
      <c r="A579" s="200" t="s">
        <v>108</v>
      </c>
      <c r="B579" s="200" t="s">
        <v>278</v>
      </c>
      <c r="C579" s="200" t="s">
        <v>279</v>
      </c>
      <c r="D579" s="200" t="s">
        <v>126</v>
      </c>
      <c r="E579" s="200" t="s">
        <v>127</v>
      </c>
      <c r="F579" s="200" t="s">
        <v>125</v>
      </c>
      <c r="G579" s="200" t="s">
        <v>139</v>
      </c>
      <c r="H579" s="200" t="s">
        <v>196</v>
      </c>
      <c r="I579" s="200" t="s">
        <v>128</v>
      </c>
      <c r="J579" s="200" t="s">
        <v>196</v>
      </c>
      <c r="K579" s="200" t="s">
        <v>196</v>
      </c>
      <c r="L579" s="200" t="s">
        <v>196</v>
      </c>
      <c r="M579" s="201">
        <v>-20</v>
      </c>
      <c r="N579" t="str">
        <f t="shared" ref="N579:N642" si="9">CONCATENATE(G579,E579)</f>
        <v>210000010100</v>
      </c>
    </row>
    <row r="580" spans="1:14" x14ac:dyDescent="0.25">
      <c r="A580" s="200" t="s">
        <v>108</v>
      </c>
      <c r="B580" s="200" t="s">
        <v>278</v>
      </c>
      <c r="C580" s="200" t="s">
        <v>279</v>
      </c>
      <c r="D580" s="200" t="s">
        <v>126</v>
      </c>
      <c r="E580" s="200" t="s">
        <v>127</v>
      </c>
      <c r="F580" s="200" t="s">
        <v>125</v>
      </c>
      <c r="G580" s="200" t="s">
        <v>142</v>
      </c>
      <c r="H580" s="200" t="s">
        <v>196</v>
      </c>
      <c r="I580" s="200" t="s">
        <v>128</v>
      </c>
      <c r="J580" s="200" t="s">
        <v>196</v>
      </c>
      <c r="K580" s="200" t="s">
        <v>196</v>
      </c>
      <c r="L580" s="200" t="s">
        <v>196</v>
      </c>
      <c r="M580" s="201">
        <v>-1.3</v>
      </c>
      <c r="N580" t="str">
        <f t="shared" si="9"/>
        <v>212500010100</v>
      </c>
    </row>
    <row r="581" spans="1:14" x14ac:dyDescent="0.25">
      <c r="A581" s="200" t="s">
        <v>108</v>
      </c>
      <c r="B581" s="200" t="s">
        <v>278</v>
      </c>
      <c r="C581" s="200" t="s">
        <v>279</v>
      </c>
      <c r="D581" s="200" t="s">
        <v>126</v>
      </c>
      <c r="E581" s="200" t="s">
        <v>127</v>
      </c>
      <c r="F581" s="200" t="s">
        <v>125</v>
      </c>
      <c r="G581" s="200" t="s">
        <v>140</v>
      </c>
      <c r="H581" s="200" t="s">
        <v>196</v>
      </c>
      <c r="I581" s="200" t="s">
        <v>128</v>
      </c>
      <c r="J581" s="200" t="s">
        <v>196</v>
      </c>
      <c r="K581" s="200" t="s">
        <v>196</v>
      </c>
      <c r="L581" s="200" t="s">
        <v>196</v>
      </c>
      <c r="M581" s="201">
        <v>-165</v>
      </c>
      <c r="N581" t="str">
        <f t="shared" si="9"/>
        <v>210500010100</v>
      </c>
    </row>
    <row r="582" spans="1:14" x14ac:dyDescent="0.25">
      <c r="A582" s="200" t="s">
        <v>108</v>
      </c>
      <c r="B582" s="200" t="s">
        <v>278</v>
      </c>
      <c r="C582" s="200" t="s">
        <v>279</v>
      </c>
      <c r="D582" s="200" t="s">
        <v>126</v>
      </c>
      <c r="E582" s="200" t="s">
        <v>127</v>
      </c>
      <c r="F582" s="200" t="s">
        <v>125</v>
      </c>
      <c r="G582" s="200" t="s">
        <v>136</v>
      </c>
      <c r="H582" s="200" t="s">
        <v>196</v>
      </c>
      <c r="I582" s="200" t="s">
        <v>128</v>
      </c>
      <c r="J582" s="200" t="s">
        <v>196</v>
      </c>
      <c r="K582" s="200" t="s">
        <v>196</v>
      </c>
      <c r="L582" s="200" t="s">
        <v>196</v>
      </c>
      <c r="M582" s="201">
        <v>-0.85</v>
      </c>
      <c r="N582" t="str">
        <f t="shared" si="9"/>
        <v>205500010100</v>
      </c>
    </row>
    <row r="583" spans="1:14" x14ac:dyDescent="0.25">
      <c r="A583" s="200" t="s">
        <v>108</v>
      </c>
      <c r="B583" s="200" t="s">
        <v>278</v>
      </c>
      <c r="C583" s="200" t="s">
        <v>279</v>
      </c>
      <c r="D583" s="200" t="s">
        <v>126</v>
      </c>
      <c r="E583" s="200" t="s">
        <v>127</v>
      </c>
      <c r="F583" s="200" t="s">
        <v>125</v>
      </c>
      <c r="G583" s="200" t="s">
        <v>134</v>
      </c>
      <c r="H583" s="200" t="s">
        <v>196</v>
      </c>
      <c r="I583" s="200" t="s">
        <v>128</v>
      </c>
      <c r="J583" s="200" t="s">
        <v>196</v>
      </c>
      <c r="K583" s="200" t="s">
        <v>196</v>
      </c>
      <c r="L583" s="200" t="s">
        <v>196</v>
      </c>
      <c r="M583" s="201">
        <v>-165</v>
      </c>
      <c r="N583" t="str">
        <f t="shared" si="9"/>
        <v>205200010100</v>
      </c>
    </row>
    <row r="584" spans="1:14" x14ac:dyDescent="0.25">
      <c r="A584" s="200" t="s">
        <v>108</v>
      </c>
      <c r="B584" s="200" t="s">
        <v>278</v>
      </c>
      <c r="C584" s="200" t="s">
        <v>279</v>
      </c>
      <c r="D584" s="200" t="s">
        <v>126</v>
      </c>
      <c r="E584" s="200" t="s">
        <v>127</v>
      </c>
      <c r="F584" s="200" t="s">
        <v>125</v>
      </c>
      <c r="G584" s="200" t="s">
        <v>139</v>
      </c>
      <c r="H584" s="200" t="s">
        <v>196</v>
      </c>
      <c r="I584" s="200" t="s">
        <v>128</v>
      </c>
      <c r="J584" s="200" t="s">
        <v>196</v>
      </c>
      <c r="K584" s="200" t="s">
        <v>196</v>
      </c>
      <c r="L584" s="200" t="s">
        <v>196</v>
      </c>
      <c r="M584" s="201">
        <v>-30</v>
      </c>
      <c r="N584" t="str">
        <f t="shared" si="9"/>
        <v>210000010100</v>
      </c>
    </row>
    <row r="585" spans="1:14" x14ac:dyDescent="0.25">
      <c r="A585" s="200" t="s">
        <v>108</v>
      </c>
      <c r="B585" s="200" t="s">
        <v>278</v>
      </c>
      <c r="C585" s="200" t="s">
        <v>279</v>
      </c>
      <c r="D585" s="200" t="s">
        <v>126</v>
      </c>
      <c r="E585" s="200" t="s">
        <v>127</v>
      </c>
      <c r="F585" s="200" t="s">
        <v>125</v>
      </c>
      <c r="G585" s="200" t="s">
        <v>141</v>
      </c>
      <c r="H585" s="200" t="s">
        <v>196</v>
      </c>
      <c r="I585" s="200" t="s">
        <v>128</v>
      </c>
      <c r="J585" s="200" t="s">
        <v>196</v>
      </c>
      <c r="K585" s="200" t="s">
        <v>196</v>
      </c>
      <c r="L585" s="200" t="s">
        <v>196</v>
      </c>
      <c r="M585" s="201">
        <v>-154.94</v>
      </c>
      <c r="N585" t="str">
        <f t="shared" si="9"/>
        <v>211000010100</v>
      </c>
    </row>
    <row r="586" spans="1:14" x14ac:dyDescent="0.25">
      <c r="A586" s="200" t="s">
        <v>108</v>
      </c>
      <c r="B586" s="200" t="s">
        <v>278</v>
      </c>
      <c r="C586" s="200" t="s">
        <v>279</v>
      </c>
      <c r="D586" s="200" t="s">
        <v>126</v>
      </c>
      <c r="E586" s="200" t="s">
        <v>127</v>
      </c>
      <c r="F586" s="200" t="s">
        <v>125</v>
      </c>
      <c r="G586" s="200" t="s">
        <v>135</v>
      </c>
      <c r="H586" s="200" t="s">
        <v>196</v>
      </c>
      <c r="I586" s="200" t="s">
        <v>128</v>
      </c>
      <c r="J586" s="200" t="s">
        <v>196</v>
      </c>
      <c r="K586" s="200" t="s">
        <v>196</v>
      </c>
      <c r="L586" s="200" t="s">
        <v>196</v>
      </c>
      <c r="M586" s="201">
        <v>-154.94</v>
      </c>
      <c r="N586" t="str">
        <f t="shared" si="9"/>
        <v>205300010100</v>
      </c>
    </row>
    <row r="587" spans="1:14" x14ac:dyDescent="0.25">
      <c r="A587" s="200" t="s">
        <v>108</v>
      </c>
      <c r="B587" s="200" t="s">
        <v>278</v>
      </c>
      <c r="C587" s="200" t="s">
        <v>279</v>
      </c>
      <c r="D587" s="200" t="s">
        <v>126</v>
      </c>
      <c r="E587" s="200" t="s">
        <v>127</v>
      </c>
      <c r="F587" s="200" t="s">
        <v>125</v>
      </c>
      <c r="G587" s="200" t="s">
        <v>147</v>
      </c>
      <c r="H587" s="200" t="s">
        <v>196</v>
      </c>
      <c r="I587" s="200" t="s">
        <v>128</v>
      </c>
      <c r="J587" s="200" t="s">
        <v>196</v>
      </c>
      <c r="K587" s="200" t="s">
        <v>196</v>
      </c>
      <c r="L587" s="200" t="s">
        <v>196</v>
      </c>
      <c r="M587" s="201">
        <v>-36.229999999999997</v>
      </c>
      <c r="N587" t="str">
        <f t="shared" si="9"/>
        <v>216000010100</v>
      </c>
    </row>
    <row r="588" spans="1:14" x14ac:dyDescent="0.25">
      <c r="A588" s="200" t="s">
        <v>108</v>
      </c>
      <c r="B588" s="200" t="s">
        <v>278</v>
      </c>
      <c r="C588" s="200" t="s">
        <v>279</v>
      </c>
      <c r="D588" s="200" t="s">
        <v>126</v>
      </c>
      <c r="E588" s="200" t="s">
        <v>127</v>
      </c>
      <c r="F588" s="200" t="s">
        <v>125</v>
      </c>
      <c r="G588" s="200" t="s">
        <v>144</v>
      </c>
      <c r="H588" s="200" t="s">
        <v>196</v>
      </c>
      <c r="I588" s="200" t="s">
        <v>128</v>
      </c>
      <c r="J588" s="200" t="s">
        <v>196</v>
      </c>
      <c r="K588" s="200" t="s">
        <v>196</v>
      </c>
      <c r="L588" s="200" t="s">
        <v>196</v>
      </c>
      <c r="M588" s="201">
        <v>-361.16</v>
      </c>
      <c r="N588" t="str">
        <f t="shared" si="9"/>
        <v>214000010100</v>
      </c>
    </row>
    <row r="589" spans="1:14" x14ac:dyDescent="0.25">
      <c r="A589" s="200" t="s">
        <v>108</v>
      </c>
      <c r="B589" s="200" t="s">
        <v>278</v>
      </c>
      <c r="C589" s="200" t="s">
        <v>279</v>
      </c>
      <c r="D589" s="200" t="s">
        <v>126</v>
      </c>
      <c r="E589" s="200" t="s">
        <v>127</v>
      </c>
      <c r="F589" s="200" t="s">
        <v>125</v>
      </c>
      <c r="G589" s="200" t="s">
        <v>138</v>
      </c>
      <c r="H589" s="200" t="s">
        <v>196</v>
      </c>
      <c r="I589" s="200" t="s">
        <v>128</v>
      </c>
      <c r="J589" s="200" t="s">
        <v>196</v>
      </c>
      <c r="K589" s="200" t="s">
        <v>196</v>
      </c>
      <c r="L589" s="200" t="s">
        <v>196</v>
      </c>
      <c r="M589" s="201">
        <v>-36.229999999999997</v>
      </c>
      <c r="N589" t="str">
        <f t="shared" si="9"/>
        <v>205800010100</v>
      </c>
    </row>
    <row r="590" spans="1:14" x14ac:dyDescent="0.25">
      <c r="A590" s="200" t="s">
        <v>108</v>
      </c>
      <c r="B590" s="200" t="s">
        <v>278</v>
      </c>
      <c r="C590" s="200" t="s">
        <v>279</v>
      </c>
      <c r="D590" s="200" t="s">
        <v>126</v>
      </c>
      <c r="E590" s="200" t="s">
        <v>127</v>
      </c>
      <c r="F590" s="200" t="s">
        <v>125</v>
      </c>
      <c r="G590" s="200" t="s">
        <v>145</v>
      </c>
      <c r="H590" s="200" t="s">
        <v>196</v>
      </c>
      <c r="I590" s="200" t="s">
        <v>128</v>
      </c>
      <c r="J590" s="200" t="s">
        <v>196</v>
      </c>
      <c r="K590" s="200" t="s">
        <v>196</v>
      </c>
      <c r="L590" s="200" t="s">
        <v>196</v>
      </c>
      <c r="M590" s="201">
        <v>-133.52000000000001</v>
      </c>
      <c r="N590" t="str">
        <f t="shared" si="9"/>
        <v>215000010100</v>
      </c>
    </row>
    <row r="591" spans="1:14" x14ac:dyDescent="0.25">
      <c r="A591" s="200" t="s">
        <v>108</v>
      </c>
      <c r="B591" s="200" t="s">
        <v>278</v>
      </c>
      <c r="C591" s="200" t="s">
        <v>279</v>
      </c>
      <c r="D591" s="200" t="s">
        <v>126</v>
      </c>
      <c r="E591" s="200" t="s">
        <v>127</v>
      </c>
      <c r="F591" s="200" t="s">
        <v>125</v>
      </c>
      <c r="G591" s="200" t="s">
        <v>124</v>
      </c>
      <c r="H591" s="200" t="s">
        <v>196</v>
      </c>
      <c r="I591" s="200" t="s">
        <v>128</v>
      </c>
      <c r="J591" s="200" t="s">
        <v>196</v>
      </c>
      <c r="K591" s="200" t="s">
        <v>196</v>
      </c>
      <c r="L591" s="200" t="s">
        <v>196</v>
      </c>
      <c r="M591" s="201">
        <v>-1627.85</v>
      </c>
      <c r="N591" t="str">
        <f t="shared" si="9"/>
        <v>100000010100</v>
      </c>
    </row>
    <row r="592" spans="1:14" x14ac:dyDescent="0.25">
      <c r="A592" s="200" t="s">
        <v>108</v>
      </c>
      <c r="B592" s="200" t="s">
        <v>280</v>
      </c>
      <c r="C592" s="200" t="s">
        <v>281</v>
      </c>
      <c r="D592" s="200" t="s">
        <v>126</v>
      </c>
      <c r="E592" s="200" t="s">
        <v>127</v>
      </c>
      <c r="F592" s="200" t="s">
        <v>125</v>
      </c>
      <c r="G592" s="200" t="s">
        <v>139</v>
      </c>
      <c r="H592" s="200" t="s">
        <v>196</v>
      </c>
      <c r="I592" s="200" t="s">
        <v>128</v>
      </c>
      <c r="J592" s="200" t="s">
        <v>196</v>
      </c>
      <c r="K592" s="200" t="s">
        <v>196</v>
      </c>
      <c r="L592" s="200" t="s">
        <v>196</v>
      </c>
      <c r="M592" s="201">
        <v>-25</v>
      </c>
      <c r="N592" t="str">
        <f t="shared" si="9"/>
        <v>210000010100</v>
      </c>
    </row>
    <row r="593" spans="1:14" x14ac:dyDescent="0.25">
      <c r="A593" s="200" t="s">
        <v>108</v>
      </c>
      <c r="B593" s="200" t="s">
        <v>280</v>
      </c>
      <c r="C593" s="200" t="s">
        <v>281</v>
      </c>
      <c r="D593" s="200" t="s">
        <v>126</v>
      </c>
      <c r="E593" s="200" t="s">
        <v>127</v>
      </c>
      <c r="F593" s="200" t="s">
        <v>125</v>
      </c>
      <c r="G593" s="200" t="s">
        <v>139</v>
      </c>
      <c r="H593" s="200" t="s">
        <v>196</v>
      </c>
      <c r="I593" s="200" t="s">
        <v>128</v>
      </c>
      <c r="J593" s="200" t="s">
        <v>196</v>
      </c>
      <c r="K593" s="200" t="s">
        <v>196</v>
      </c>
      <c r="L593" s="200" t="s">
        <v>196</v>
      </c>
      <c r="M593" s="201">
        <v>-50</v>
      </c>
      <c r="N593" t="str">
        <f t="shared" si="9"/>
        <v>210000010100</v>
      </c>
    </row>
    <row r="594" spans="1:14" x14ac:dyDescent="0.25">
      <c r="A594" s="200" t="s">
        <v>108</v>
      </c>
      <c r="B594" s="200" t="s">
        <v>280</v>
      </c>
      <c r="C594" s="200" t="s">
        <v>281</v>
      </c>
      <c r="D594" s="200" t="s">
        <v>126</v>
      </c>
      <c r="E594" s="200" t="s">
        <v>127</v>
      </c>
      <c r="F594" s="200" t="s">
        <v>125</v>
      </c>
      <c r="G594" s="200" t="s">
        <v>140</v>
      </c>
      <c r="H594" s="200" t="s">
        <v>196</v>
      </c>
      <c r="I594" s="200" t="s">
        <v>128</v>
      </c>
      <c r="J594" s="200" t="s">
        <v>196</v>
      </c>
      <c r="K594" s="200" t="s">
        <v>196</v>
      </c>
      <c r="L594" s="200" t="s">
        <v>196</v>
      </c>
      <c r="M594" s="201">
        <v>-269.61</v>
      </c>
      <c r="N594" t="str">
        <f t="shared" si="9"/>
        <v>210500010100</v>
      </c>
    </row>
    <row r="595" spans="1:14" x14ac:dyDescent="0.25">
      <c r="A595" s="200" t="s">
        <v>108</v>
      </c>
      <c r="B595" s="200" t="s">
        <v>280</v>
      </c>
      <c r="C595" s="200" t="s">
        <v>281</v>
      </c>
      <c r="D595" s="200" t="s">
        <v>126</v>
      </c>
      <c r="E595" s="200" t="s">
        <v>127</v>
      </c>
      <c r="F595" s="200" t="s">
        <v>125</v>
      </c>
      <c r="G595" s="200" t="s">
        <v>149</v>
      </c>
      <c r="H595" s="200" t="s">
        <v>196</v>
      </c>
      <c r="I595" s="200" t="s">
        <v>128</v>
      </c>
      <c r="J595" s="200" t="s">
        <v>196</v>
      </c>
      <c r="K595" s="200" t="s">
        <v>196</v>
      </c>
      <c r="L595" s="200" t="s">
        <v>196</v>
      </c>
      <c r="M595" s="201">
        <v>4084.96</v>
      </c>
      <c r="N595" t="str">
        <f t="shared" si="9"/>
        <v>710000010100</v>
      </c>
    </row>
    <row r="596" spans="1:14" x14ac:dyDescent="0.25">
      <c r="A596" s="200" t="s">
        <v>108</v>
      </c>
      <c r="B596" s="200" t="s">
        <v>280</v>
      </c>
      <c r="C596" s="200" t="s">
        <v>281</v>
      </c>
      <c r="D596" s="200" t="s">
        <v>126</v>
      </c>
      <c r="E596" s="200" t="s">
        <v>127</v>
      </c>
      <c r="F596" s="200" t="s">
        <v>125</v>
      </c>
      <c r="G596" s="200" t="s">
        <v>152</v>
      </c>
      <c r="H596" s="200" t="s">
        <v>196</v>
      </c>
      <c r="I596" s="200" t="s">
        <v>128</v>
      </c>
      <c r="J596" s="200" t="s">
        <v>196</v>
      </c>
      <c r="K596" s="200" t="s">
        <v>196</v>
      </c>
      <c r="L596" s="200" t="s">
        <v>196</v>
      </c>
      <c r="M596" s="201">
        <v>244.61</v>
      </c>
      <c r="N596" t="str">
        <f t="shared" si="9"/>
        <v>723000010100</v>
      </c>
    </row>
    <row r="597" spans="1:14" x14ac:dyDescent="0.25">
      <c r="A597" s="200" t="s">
        <v>108</v>
      </c>
      <c r="B597" s="200" t="s">
        <v>280</v>
      </c>
      <c r="C597" s="200" t="s">
        <v>281</v>
      </c>
      <c r="D597" s="200" t="s">
        <v>126</v>
      </c>
      <c r="E597" s="200" t="s">
        <v>127</v>
      </c>
      <c r="F597" s="200" t="s">
        <v>125</v>
      </c>
      <c r="G597" s="200" t="s">
        <v>153</v>
      </c>
      <c r="H597" s="200" t="s">
        <v>196</v>
      </c>
      <c r="I597" s="200" t="s">
        <v>128</v>
      </c>
      <c r="J597" s="200" t="s">
        <v>196</v>
      </c>
      <c r="K597" s="200" t="s">
        <v>196</v>
      </c>
      <c r="L597" s="200" t="s">
        <v>196</v>
      </c>
      <c r="M597" s="201">
        <v>57.21</v>
      </c>
      <c r="N597" t="str">
        <f t="shared" si="9"/>
        <v>723100010100</v>
      </c>
    </row>
    <row r="598" spans="1:14" x14ac:dyDescent="0.25">
      <c r="A598" s="200" t="s">
        <v>108</v>
      </c>
      <c r="B598" s="200" t="s">
        <v>280</v>
      </c>
      <c r="C598" s="200" t="s">
        <v>281</v>
      </c>
      <c r="D598" s="200" t="s">
        <v>126</v>
      </c>
      <c r="E598" s="200" t="s">
        <v>127</v>
      </c>
      <c r="F598" s="200" t="s">
        <v>125</v>
      </c>
      <c r="G598" s="200" t="s">
        <v>154</v>
      </c>
      <c r="H598" s="200" t="s">
        <v>196</v>
      </c>
      <c r="I598" s="200" t="s">
        <v>128</v>
      </c>
      <c r="J598" s="200" t="s">
        <v>196</v>
      </c>
      <c r="K598" s="200" t="s">
        <v>196</v>
      </c>
      <c r="L598" s="200" t="s">
        <v>196</v>
      </c>
      <c r="M598" s="201">
        <v>277.25</v>
      </c>
      <c r="N598" t="str">
        <f t="shared" si="9"/>
        <v>724000010100</v>
      </c>
    </row>
    <row r="599" spans="1:14" x14ac:dyDescent="0.25">
      <c r="A599" s="200" t="s">
        <v>108</v>
      </c>
      <c r="B599" s="200" t="s">
        <v>280</v>
      </c>
      <c r="C599" s="200" t="s">
        <v>281</v>
      </c>
      <c r="D599" s="200" t="s">
        <v>126</v>
      </c>
      <c r="E599" s="200" t="s">
        <v>127</v>
      </c>
      <c r="F599" s="200" t="s">
        <v>125</v>
      </c>
      <c r="G599" s="200" t="s">
        <v>157</v>
      </c>
      <c r="H599" s="200" t="s">
        <v>196</v>
      </c>
      <c r="I599" s="200" t="s">
        <v>128</v>
      </c>
      <c r="J599" s="200" t="s">
        <v>196</v>
      </c>
      <c r="K599" s="200" t="s">
        <v>196</v>
      </c>
      <c r="L599" s="200" t="s">
        <v>196</v>
      </c>
      <c r="M599" s="201">
        <v>269.61</v>
      </c>
      <c r="N599" t="str">
        <f t="shared" si="9"/>
        <v>726900010100</v>
      </c>
    </row>
    <row r="600" spans="1:14" x14ac:dyDescent="0.25">
      <c r="A600" s="200" t="s">
        <v>108</v>
      </c>
      <c r="B600" s="200" t="s">
        <v>280</v>
      </c>
      <c r="C600" s="200" t="s">
        <v>281</v>
      </c>
      <c r="D600" s="200" t="s">
        <v>126</v>
      </c>
      <c r="E600" s="200" t="s">
        <v>127</v>
      </c>
      <c r="F600" s="200" t="s">
        <v>125</v>
      </c>
      <c r="G600" s="200" t="s">
        <v>157</v>
      </c>
      <c r="H600" s="200" t="s">
        <v>196</v>
      </c>
      <c r="I600" s="200" t="s">
        <v>128</v>
      </c>
      <c r="J600" s="200" t="s">
        <v>196</v>
      </c>
      <c r="K600" s="200" t="s">
        <v>196</v>
      </c>
      <c r="L600" s="200" t="s">
        <v>196</v>
      </c>
      <c r="M600" s="201">
        <v>49.02</v>
      </c>
      <c r="N600" t="str">
        <f t="shared" si="9"/>
        <v>726900010100</v>
      </c>
    </row>
    <row r="601" spans="1:14" x14ac:dyDescent="0.25">
      <c r="A601" s="200" t="s">
        <v>108</v>
      </c>
      <c r="B601" s="200" t="s">
        <v>280</v>
      </c>
      <c r="C601" s="200" t="s">
        <v>281</v>
      </c>
      <c r="D601" s="200" t="s">
        <v>126</v>
      </c>
      <c r="E601" s="200" t="s">
        <v>127</v>
      </c>
      <c r="F601" s="200" t="s">
        <v>125</v>
      </c>
      <c r="G601" s="200" t="s">
        <v>143</v>
      </c>
      <c r="H601" s="200" t="s">
        <v>196</v>
      </c>
      <c r="I601" s="200" t="s">
        <v>128</v>
      </c>
      <c r="J601" s="200" t="s">
        <v>196</v>
      </c>
      <c r="K601" s="200" t="s">
        <v>196</v>
      </c>
      <c r="L601" s="200" t="s">
        <v>196</v>
      </c>
      <c r="M601" s="201">
        <v>-43</v>
      </c>
      <c r="N601" t="str">
        <f t="shared" si="9"/>
        <v>213000010100</v>
      </c>
    </row>
    <row r="602" spans="1:14" x14ac:dyDescent="0.25">
      <c r="A602" s="200" t="s">
        <v>108</v>
      </c>
      <c r="B602" s="200" t="s">
        <v>280</v>
      </c>
      <c r="C602" s="200" t="s">
        <v>281</v>
      </c>
      <c r="D602" s="200" t="s">
        <v>126</v>
      </c>
      <c r="E602" s="200" t="s">
        <v>127</v>
      </c>
      <c r="F602" s="200" t="s">
        <v>125</v>
      </c>
      <c r="G602" s="200" t="s">
        <v>150</v>
      </c>
      <c r="H602" s="200" t="s">
        <v>196</v>
      </c>
      <c r="I602" s="200" t="s">
        <v>128</v>
      </c>
      <c r="J602" s="200" t="s">
        <v>196</v>
      </c>
      <c r="K602" s="200" t="s">
        <v>196</v>
      </c>
      <c r="L602" s="200" t="s">
        <v>196</v>
      </c>
      <c r="M602" s="201">
        <v>-19.68</v>
      </c>
      <c r="N602" t="str">
        <f t="shared" si="9"/>
        <v>219000010100</v>
      </c>
    </row>
    <row r="603" spans="1:14" x14ac:dyDescent="0.25">
      <c r="A603" s="200" t="s">
        <v>108</v>
      </c>
      <c r="B603" s="200" t="s">
        <v>280</v>
      </c>
      <c r="C603" s="200" t="s">
        <v>281</v>
      </c>
      <c r="D603" s="200" t="s">
        <v>126</v>
      </c>
      <c r="E603" s="200" t="s">
        <v>127</v>
      </c>
      <c r="F603" s="200" t="s">
        <v>125</v>
      </c>
      <c r="G603" s="200" t="s">
        <v>139</v>
      </c>
      <c r="H603" s="200" t="s">
        <v>196</v>
      </c>
      <c r="I603" s="200" t="s">
        <v>128</v>
      </c>
      <c r="J603" s="200" t="s">
        <v>196</v>
      </c>
      <c r="K603" s="200" t="s">
        <v>196</v>
      </c>
      <c r="L603" s="200" t="s">
        <v>196</v>
      </c>
      <c r="M603" s="201">
        <v>-76.92</v>
      </c>
      <c r="N603" t="str">
        <f t="shared" si="9"/>
        <v>210000010100</v>
      </c>
    </row>
    <row r="604" spans="1:14" x14ac:dyDescent="0.25">
      <c r="A604" s="200" t="s">
        <v>108</v>
      </c>
      <c r="B604" s="200" t="s">
        <v>280</v>
      </c>
      <c r="C604" s="200" t="s">
        <v>281</v>
      </c>
      <c r="D604" s="200" t="s">
        <v>126</v>
      </c>
      <c r="E604" s="200" t="s">
        <v>127</v>
      </c>
      <c r="F604" s="200" t="s">
        <v>125</v>
      </c>
      <c r="G604" s="200" t="s">
        <v>137</v>
      </c>
      <c r="H604" s="200" t="s">
        <v>196</v>
      </c>
      <c r="I604" s="200" t="s">
        <v>128</v>
      </c>
      <c r="J604" s="200" t="s">
        <v>196</v>
      </c>
      <c r="K604" s="200" t="s">
        <v>196</v>
      </c>
      <c r="L604" s="200" t="s">
        <v>196</v>
      </c>
      <c r="M604" s="201">
        <v>-277.25</v>
      </c>
      <c r="N604" t="str">
        <f t="shared" si="9"/>
        <v>205600010100</v>
      </c>
    </row>
    <row r="605" spans="1:14" x14ac:dyDescent="0.25">
      <c r="A605" s="200" t="s">
        <v>108</v>
      </c>
      <c r="B605" s="200" t="s">
        <v>280</v>
      </c>
      <c r="C605" s="200" t="s">
        <v>281</v>
      </c>
      <c r="D605" s="200" t="s">
        <v>126</v>
      </c>
      <c r="E605" s="200" t="s">
        <v>127</v>
      </c>
      <c r="F605" s="200" t="s">
        <v>125</v>
      </c>
      <c r="G605" s="200" t="s">
        <v>134</v>
      </c>
      <c r="H605" s="200" t="s">
        <v>196</v>
      </c>
      <c r="I605" s="200" t="s">
        <v>128</v>
      </c>
      <c r="J605" s="200" t="s">
        <v>196</v>
      </c>
      <c r="K605" s="200" t="s">
        <v>196</v>
      </c>
      <c r="L605" s="200" t="s">
        <v>196</v>
      </c>
      <c r="M605" s="201">
        <v>-269.61</v>
      </c>
      <c r="N605" t="str">
        <f t="shared" si="9"/>
        <v>205200010100</v>
      </c>
    </row>
    <row r="606" spans="1:14" x14ac:dyDescent="0.25">
      <c r="A606" s="200" t="s">
        <v>108</v>
      </c>
      <c r="B606" s="200" t="s">
        <v>280</v>
      </c>
      <c r="C606" s="200" t="s">
        <v>281</v>
      </c>
      <c r="D606" s="200" t="s">
        <v>126</v>
      </c>
      <c r="E606" s="200" t="s">
        <v>127</v>
      </c>
      <c r="F606" s="200" t="s">
        <v>125</v>
      </c>
      <c r="G606" s="200" t="s">
        <v>139</v>
      </c>
      <c r="H606" s="200" t="s">
        <v>196</v>
      </c>
      <c r="I606" s="200" t="s">
        <v>128</v>
      </c>
      <c r="J606" s="200" t="s">
        <v>196</v>
      </c>
      <c r="K606" s="200" t="s">
        <v>196</v>
      </c>
      <c r="L606" s="200" t="s">
        <v>196</v>
      </c>
      <c r="M606" s="201">
        <v>-49.02</v>
      </c>
      <c r="N606" t="str">
        <f t="shared" si="9"/>
        <v>210000010100</v>
      </c>
    </row>
    <row r="607" spans="1:14" x14ac:dyDescent="0.25">
      <c r="A607" s="200" t="s">
        <v>108</v>
      </c>
      <c r="B607" s="200" t="s">
        <v>280</v>
      </c>
      <c r="C607" s="200" t="s">
        <v>281</v>
      </c>
      <c r="D607" s="200" t="s">
        <v>126</v>
      </c>
      <c r="E607" s="200" t="s">
        <v>127</v>
      </c>
      <c r="F607" s="200" t="s">
        <v>125</v>
      </c>
      <c r="G607" s="200" t="s">
        <v>141</v>
      </c>
      <c r="H607" s="200" t="s">
        <v>196</v>
      </c>
      <c r="I607" s="200" t="s">
        <v>128</v>
      </c>
      <c r="J607" s="200" t="s">
        <v>196</v>
      </c>
      <c r="K607" s="200" t="s">
        <v>196</v>
      </c>
      <c r="L607" s="200" t="s">
        <v>196</v>
      </c>
      <c r="M607" s="201">
        <v>-244.61</v>
      </c>
      <c r="N607" t="str">
        <f t="shared" si="9"/>
        <v>211000010100</v>
      </c>
    </row>
    <row r="608" spans="1:14" x14ac:dyDescent="0.25">
      <c r="A608" s="200" t="s">
        <v>108</v>
      </c>
      <c r="B608" s="200" t="s">
        <v>280</v>
      </c>
      <c r="C608" s="200" t="s">
        <v>281</v>
      </c>
      <c r="D608" s="200" t="s">
        <v>126</v>
      </c>
      <c r="E608" s="200" t="s">
        <v>127</v>
      </c>
      <c r="F608" s="200" t="s">
        <v>125</v>
      </c>
      <c r="G608" s="200" t="s">
        <v>135</v>
      </c>
      <c r="H608" s="200" t="s">
        <v>196</v>
      </c>
      <c r="I608" s="200" t="s">
        <v>128</v>
      </c>
      <c r="J608" s="200" t="s">
        <v>196</v>
      </c>
      <c r="K608" s="200" t="s">
        <v>196</v>
      </c>
      <c r="L608" s="200" t="s">
        <v>196</v>
      </c>
      <c r="M608" s="201">
        <v>-244.61</v>
      </c>
      <c r="N608" t="str">
        <f t="shared" si="9"/>
        <v>205300010100</v>
      </c>
    </row>
    <row r="609" spans="1:14" x14ac:dyDescent="0.25">
      <c r="A609" s="200" t="s">
        <v>108</v>
      </c>
      <c r="B609" s="200" t="s">
        <v>280</v>
      </c>
      <c r="C609" s="200" t="s">
        <v>281</v>
      </c>
      <c r="D609" s="200" t="s">
        <v>126</v>
      </c>
      <c r="E609" s="200" t="s">
        <v>127</v>
      </c>
      <c r="F609" s="200" t="s">
        <v>125</v>
      </c>
      <c r="G609" s="200" t="s">
        <v>147</v>
      </c>
      <c r="H609" s="200" t="s">
        <v>196</v>
      </c>
      <c r="I609" s="200" t="s">
        <v>128</v>
      </c>
      <c r="J609" s="200" t="s">
        <v>196</v>
      </c>
      <c r="K609" s="200" t="s">
        <v>196</v>
      </c>
      <c r="L609" s="200" t="s">
        <v>196</v>
      </c>
      <c r="M609" s="201">
        <v>-57.21</v>
      </c>
      <c r="N609" t="str">
        <f t="shared" si="9"/>
        <v>216000010100</v>
      </c>
    </row>
    <row r="610" spans="1:14" x14ac:dyDescent="0.25">
      <c r="A610" s="200" t="s">
        <v>108</v>
      </c>
      <c r="B610" s="200" t="s">
        <v>280</v>
      </c>
      <c r="C610" s="200" t="s">
        <v>281</v>
      </c>
      <c r="D610" s="200" t="s">
        <v>126</v>
      </c>
      <c r="E610" s="200" t="s">
        <v>127</v>
      </c>
      <c r="F610" s="200" t="s">
        <v>125</v>
      </c>
      <c r="G610" s="200" t="s">
        <v>144</v>
      </c>
      <c r="H610" s="200" t="s">
        <v>196</v>
      </c>
      <c r="I610" s="200" t="s">
        <v>128</v>
      </c>
      <c r="J610" s="200" t="s">
        <v>196</v>
      </c>
      <c r="K610" s="200" t="s">
        <v>196</v>
      </c>
      <c r="L610" s="200" t="s">
        <v>196</v>
      </c>
      <c r="M610" s="201">
        <v>-723.95</v>
      </c>
      <c r="N610" t="str">
        <f t="shared" si="9"/>
        <v>214000010100</v>
      </c>
    </row>
    <row r="611" spans="1:14" x14ac:dyDescent="0.25">
      <c r="A611" s="200" t="s">
        <v>108</v>
      </c>
      <c r="B611" s="200" t="s">
        <v>280</v>
      </c>
      <c r="C611" s="200" t="s">
        <v>281</v>
      </c>
      <c r="D611" s="200" t="s">
        <v>126</v>
      </c>
      <c r="E611" s="200" t="s">
        <v>127</v>
      </c>
      <c r="F611" s="200" t="s">
        <v>125</v>
      </c>
      <c r="G611" s="200" t="s">
        <v>138</v>
      </c>
      <c r="H611" s="200" t="s">
        <v>196</v>
      </c>
      <c r="I611" s="200" t="s">
        <v>128</v>
      </c>
      <c r="J611" s="200" t="s">
        <v>196</v>
      </c>
      <c r="K611" s="200" t="s">
        <v>196</v>
      </c>
      <c r="L611" s="200" t="s">
        <v>196</v>
      </c>
      <c r="M611" s="201">
        <v>-57.21</v>
      </c>
      <c r="N611" t="str">
        <f t="shared" si="9"/>
        <v>205800010100</v>
      </c>
    </row>
    <row r="612" spans="1:14" x14ac:dyDescent="0.25">
      <c r="A612" s="200" t="s">
        <v>108</v>
      </c>
      <c r="B612" s="200" t="s">
        <v>280</v>
      </c>
      <c r="C612" s="200" t="s">
        <v>281</v>
      </c>
      <c r="D612" s="200" t="s">
        <v>126</v>
      </c>
      <c r="E612" s="200" t="s">
        <v>127</v>
      </c>
      <c r="F612" s="200" t="s">
        <v>125</v>
      </c>
      <c r="G612" s="200" t="s">
        <v>145</v>
      </c>
      <c r="H612" s="200" t="s">
        <v>196</v>
      </c>
      <c r="I612" s="200" t="s">
        <v>128</v>
      </c>
      <c r="J612" s="200" t="s">
        <v>196</v>
      </c>
      <c r="K612" s="200" t="s">
        <v>196</v>
      </c>
      <c r="L612" s="200" t="s">
        <v>196</v>
      </c>
      <c r="M612" s="201">
        <v>-216</v>
      </c>
      <c r="N612" t="str">
        <f t="shared" si="9"/>
        <v>215000010100</v>
      </c>
    </row>
    <row r="613" spans="1:14" x14ac:dyDescent="0.25">
      <c r="A613" s="200" t="s">
        <v>108</v>
      </c>
      <c r="B613" s="200" t="s">
        <v>280</v>
      </c>
      <c r="C613" s="200" t="s">
        <v>281</v>
      </c>
      <c r="D613" s="200" t="s">
        <v>126</v>
      </c>
      <c r="E613" s="200" t="s">
        <v>127</v>
      </c>
      <c r="F613" s="200" t="s">
        <v>125</v>
      </c>
      <c r="G613" s="200" t="s">
        <v>124</v>
      </c>
      <c r="H613" s="200" t="s">
        <v>196</v>
      </c>
      <c r="I613" s="200" t="s">
        <v>128</v>
      </c>
      <c r="J613" s="200" t="s">
        <v>196</v>
      </c>
      <c r="K613" s="200" t="s">
        <v>196</v>
      </c>
      <c r="L613" s="200" t="s">
        <v>196</v>
      </c>
      <c r="M613" s="201">
        <v>-2358.98</v>
      </c>
      <c r="N613" t="str">
        <f t="shared" si="9"/>
        <v>100000010100</v>
      </c>
    </row>
    <row r="614" spans="1:14" x14ac:dyDescent="0.25">
      <c r="A614" s="200" t="s">
        <v>108</v>
      </c>
      <c r="B614" s="200" t="s">
        <v>282</v>
      </c>
      <c r="C614" s="200" t="s">
        <v>283</v>
      </c>
      <c r="D614" s="200" t="s">
        <v>126</v>
      </c>
      <c r="E614" s="200" t="s">
        <v>127</v>
      </c>
      <c r="F614" s="200" t="s">
        <v>125</v>
      </c>
      <c r="G614" s="200" t="s">
        <v>153</v>
      </c>
      <c r="H614" s="200" t="s">
        <v>196</v>
      </c>
      <c r="I614" s="200" t="s">
        <v>128</v>
      </c>
      <c r="J614" s="200" t="s">
        <v>196</v>
      </c>
      <c r="K614" s="200" t="s">
        <v>196</v>
      </c>
      <c r="L614" s="200" t="s">
        <v>196</v>
      </c>
      <c r="M614" s="201">
        <v>49.76</v>
      </c>
      <c r="N614" t="str">
        <f t="shared" si="9"/>
        <v>723100010100</v>
      </c>
    </row>
    <row r="615" spans="1:14" x14ac:dyDescent="0.25">
      <c r="A615" s="200" t="s">
        <v>108</v>
      </c>
      <c r="B615" s="200" t="s">
        <v>282</v>
      </c>
      <c r="C615" s="200" t="s">
        <v>283</v>
      </c>
      <c r="D615" s="200" t="s">
        <v>126</v>
      </c>
      <c r="E615" s="200" t="s">
        <v>127</v>
      </c>
      <c r="F615" s="200" t="s">
        <v>125</v>
      </c>
      <c r="G615" s="200" t="s">
        <v>157</v>
      </c>
      <c r="H615" s="200" t="s">
        <v>196</v>
      </c>
      <c r="I615" s="200" t="s">
        <v>128</v>
      </c>
      <c r="J615" s="200" t="s">
        <v>196</v>
      </c>
      <c r="K615" s="200" t="s">
        <v>196</v>
      </c>
      <c r="L615" s="200" t="s">
        <v>196</v>
      </c>
      <c r="M615" s="201">
        <v>228.47</v>
      </c>
      <c r="N615" t="str">
        <f t="shared" si="9"/>
        <v>726900010100</v>
      </c>
    </row>
    <row r="616" spans="1:14" x14ac:dyDescent="0.25">
      <c r="A616" s="200" t="s">
        <v>108</v>
      </c>
      <c r="B616" s="200" t="s">
        <v>282</v>
      </c>
      <c r="C616" s="200" t="s">
        <v>283</v>
      </c>
      <c r="D616" s="200" t="s">
        <v>126</v>
      </c>
      <c r="E616" s="200" t="s">
        <v>127</v>
      </c>
      <c r="F616" s="200" t="s">
        <v>125</v>
      </c>
      <c r="G616" s="200" t="s">
        <v>157</v>
      </c>
      <c r="H616" s="200" t="s">
        <v>196</v>
      </c>
      <c r="I616" s="200" t="s">
        <v>128</v>
      </c>
      <c r="J616" s="200" t="s">
        <v>196</v>
      </c>
      <c r="K616" s="200" t="s">
        <v>196</v>
      </c>
      <c r="L616" s="200" t="s">
        <v>196</v>
      </c>
      <c r="M616" s="201">
        <v>41.54</v>
      </c>
      <c r="N616" t="str">
        <f t="shared" si="9"/>
        <v>726900010100</v>
      </c>
    </row>
    <row r="617" spans="1:14" x14ac:dyDescent="0.25">
      <c r="A617" s="200" t="s">
        <v>108</v>
      </c>
      <c r="B617" s="200" t="s">
        <v>282</v>
      </c>
      <c r="C617" s="200" t="s">
        <v>283</v>
      </c>
      <c r="D617" s="200" t="s">
        <v>126</v>
      </c>
      <c r="E617" s="200" t="s">
        <v>127</v>
      </c>
      <c r="F617" s="200" t="s">
        <v>125</v>
      </c>
      <c r="G617" s="200" t="s">
        <v>140</v>
      </c>
      <c r="H617" s="200" t="s">
        <v>196</v>
      </c>
      <c r="I617" s="200" t="s">
        <v>128</v>
      </c>
      <c r="J617" s="200" t="s">
        <v>196</v>
      </c>
      <c r="K617" s="200" t="s">
        <v>196</v>
      </c>
      <c r="L617" s="200" t="s">
        <v>196</v>
      </c>
      <c r="M617" s="201">
        <v>-228.47</v>
      </c>
      <c r="N617" t="str">
        <f t="shared" si="9"/>
        <v>210500010100</v>
      </c>
    </row>
    <row r="618" spans="1:14" x14ac:dyDescent="0.25">
      <c r="A618" s="200" t="s">
        <v>108</v>
      </c>
      <c r="B618" s="200" t="s">
        <v>282</v>
      </c>
      <c r="C618" s="200" t="s">
        <v>283</v>
      </c>
      <c r="D618" s="200" t="s">
        <v>126</v>
      </c>
      <c r="E618" s="200" t="s">
        <v>127</v>
      </c>
      <c r="F618" s="200" t="s">
        <v>125</v>
      </c>
      <c r="G618" s="200" t="s">
        <v>150</v>
      </c>
      <c r="H618" s="200" t="s">
        <v>196</v>
      </c>
      <c r="I618" s="200" t="s">
        <v>128</v>
      </c>
      <c r="J618" s="200" t="s">
        <v>196</v>
      </c>
      <c r="K618" s="200" t="s">
        <v>196</v>
      </c>
      <c r="L618" s="200" t="s">
        <v>196</v>
      </c>
      <c r="M618" s="201">
        <v>-19.68</v>
      </c>
      <c r="N618" t="str">
        <f t="shared" si="9"/>
        <v>219000010100</v>
      </c>
    </row>
    <row r="619" spans="1:14" x14ac:dyDescent="0.25">
      <c r="A619" s="200" t="s">
        <v>108</v>
      </c>
      <c r="B619" s="200" t="s">
        <v>282</v>
      </c>
      <c r="C619" s="200" t="s">
        <v>283</v>
      </c>
      <c r="D619" s="200" t="s">
        <v>126</v>
      </c>
      <c r="E619" s="200" t="s">
        <v>127</v>
      </c>
      <c r="F619" s="200" t="s">
        <v>125</v>
      </c>
      <c r="G619" s="200" t="s">
        <v>139</v>
      </c>
      <c r="H619" s="200" t="s">
        <v>196</v>
      </c>
      <c r="I619" s="200" t="s">
        <v>128</v>
      </c>
      <c r="J619" s="200" t="s">
        <v>196</v>
      </c>
      <c r="K619" s="200" t="s">
        <v>196</v>
      </c>
      <c r="L619" s="200" t="s">
        <v>196</v>
      </c>
      <c r="M619" s="201">
        <v>-9.89</v>
      </c>
      <c r="N619" t="str">
        <f t="shared" si="9"/>
        <v>210000010100</v>
      </c>
    </row>
    <row r="620" spans="1:14" x14ac:dyDescent="0.25">
      <c r="A620" s="200" t="s">
        <v>108</v>
      </c>
      <c r="B620" s="200" t="s">
        <v>282</v>
      </c>
      <c r="C620" s="200" t="s">
        <v>283</v>
      </c>
      <c r="D620" s="200" t="s">
        <v>126</v>
      </c>
      <c r="E620" s="200" t="s">
        <v>127</v>
      </c>
      <c r="F620" s="200" t="s">
        <v>125</v>
      </c>
      <c r="G620" s="200" t="s">
        <v>134</v>
      </c>
      <c r="H620" s="200" t="s">
        <v>196</v>
      </c>
      <c r="I620" s="200" t="s">
        <v>128</v>
      </c>
      <c r="J620" s="200" t="s">
        <v>196</v>
      </c>
      <c r="K620" s="200" t="s">
        <v>196</v>
      </c>
      <c r="L620" s="200" t="s">
        <v>196</v>
      </c>
      <c r="M620" s="201">
        <v>-228.47</v>
      </c>
      <c r="N620" t="str">
        <f t="shared" si="9"/>
        <v>205200010100</v>
      </c>
    </row>
    <row r="621" spans="1:14" x14ac:dyDescent="0.25">
      <c r="A621" s="200" t="s">
        <v>108</v>
      </c>
      <c r="B621" s="200" t="s">
        <v>282</v>
      </c>
      <c r="C621" s="200" t="s">
        <v>283</v>
      </c>
      <c r="D621" s="200" t="s">
        <v>126</v>
      </c>
      <c r="E621" s="200" t="s">
        <v>127</v>
      </c>
      <c r="F621" s="200" t="s">
        <v>125</v>
      </c>
      <c r="G621" s="200" t="s">
        <v>139</v>
      </c>
      <c r="H621" s="200" t="s">
        <v>196</v>
      </c>
      <c r="I621" s="200" t="s">
        <v>128</v>
      </c>
      <c r="J621" s="200" t="s">
        <v>196</v>
      </c>
      <c r="K621" s="200" t="s">
        <v>196</v>
      </c>
      <c r="L621" s="200" t="s">
        <v>196</v>
      </c>
      <c r="M621" s="201">
        <v>-41.54</v>
      </c>
      <c r="N621" t="str">
        <f t="shared" si="9"/>
        <v>210000010100</v>
      </c>
    </row>
    <row r="622" spans="1:14" x14ac:dyDescent="0.25">
      <c r="A622" s="200" t="s">
        <v>108</v>
      </c>
      <c r="B622" s="200" t="s">
        <v>282</v>
      </c>
      <c r="C622" s="200" t="s">
        <v>283</v>
      </c>
      <c r="D622" s="200" t="s">
        <v>126</v>
      </c>
      <c r="E622" s="200" t="s">
        <v>127</v>
      </c>
      <c r="F622" s="200" t="s">
        <v>125</v>
      </c>
      <c r="G622" s="200" t="s">
        <v>141</v>
      </c>
      <c r="H622" s="200" t="s">
        <v>196</v>
      </c>
      <c r="I622" s="200" t="s">
        <v>128</v>
      </c>
      <c r="J622" s="200" t="s">
        <v>196</v>
      </c>
      <c r="K622" s="200" t="s">
        <v>196</v>
      </c>
      <c r="L622" s="200" t="s">
        <v>196</v>
      </c>
      <c r="M622" s="201">
        <v>-212.79</v>
      </c>
      <c r="N622" t="str">
        <f t="shared" si="9"/>
        <v>211000010100</v>
      </c>
    </row>
    <row r="623" spans="1:14" x14ac:dyDescent="0.25">
      <c r="A623" s="200" t="s">
        <v>108</v>
      </c>
      <c r="B623" s="200" t="s">
        <v>282</v>
      </c>
      <c r="C623" s="200" t="s">
        <v>283</v>
      </c>
      <c r="D623" s="200" t="s">
        <v>126</v>
      </c>
      <c r="E623" s="200" t="s">
        <v>127</v>
      </c>
      <c r="F623" s="200" t="s">
        <v>125</v>
      </c>
      <c r="G623" s="200" t="s">
        <v>135</v>
      </c>
      <c r="H623" s="200" t="s">
        <v>196</v>
      </c>
      <c r="I623" s="200" t="s">
        <v>128</v>
      </c>
      <c r="J623" s="200" t="s">
        <v>196</v>
      </c>
      <c r="K623" s="200" t="s">
        <v>196</v>
      </c>
      <c r="L623" s="200" t="s">
        <v>196</v>
      </c>
      <c r="M623" s="201">
        <v>-212.79</v>
      </c>
      <c r="N623" t="str">
        <f t="shared" si="9"/>
        <v>205300010100</v>
      </c>
    </row>
    <row r="624" spans="1:14" x14ac:dyDescent="0.25">
      <c r="A624" s="200" t="s">
        <v>108</v>
      </c>
      <c r="B624" s="200" t="s">
        <v>282</v>
      </c>
      <c r="C624" s="200" t="s">
        <v>283</v>
      </c>
      <c r="D624" s="200" t="s">
        <v>126</v>
      </c>
      <c r="E624" s="200" t="s">
        <v>127</v>
      </c>
      <c r="F624" s="200" t="s">
        <v>125</v>
      </c>
      <c r="G624" s="200" t="s">
        <v>147</v>
      </c>
      <c r="H624" s="200" t="s">
        <v>196</v>
      </c>
      <c r="I624" s="200" t="s">
        <v>128</v>
      </c>
      <c r="J624" s="200" t="s">
        <v>196</v>
      </c>
      <c r="K624" s="200" t="s">
        <v>196</v>
      </c>
      <c r="L624" s="200" t="s">
        <v>196</v>
      </c>
      <c r="M624" s="201">
        <v>-49.76</v>
      </c>
      <c r="N624" t="str">
        <f t="shared" si="9"/>
        <v>216000010100</v>
      </c>
    </row>
    <row r="625" spans="1:14" x14ac:dyDescent="0.25">
      <c r="A625" s="200" t="s">
        <v>108</v>
      </c>
      <c r="B625" s="200" t="s">
        <v>282</v>
      </c>
      <c r="C625" s="200" t="s">
        <v>283</v>
      </c>
      <c r="D625" s="200" t="s">
        <v>126</v>
      </c>
      <c r="E625" s="200" t="s">
        <v>127</v>
      </c>
      <c r="F625" s="200" t="s">
        <v>125</v>
      </c>
      <c r="G625" s="200" t="s">
        <v>149</v>
      </c>
      <c r="H625" s="200" t="s">
        <v>196</v>
      </c>
      <c r="I625" s="200" t="s">
        <v>128</v>
      </c>
      <c r="J625" s="200" t="s">
        <v>196</v>
      </c>
      <c r="K625" s="200" t="s">
        <v>196</v>
      </c>
      <c r="L625" s="200" t="s">
        <v>196</v>
      </c>
      <c r="M625" s="201">
        <v>3028.9</v>
      </c>
      <c r="N625" t="str">
        <f t="shared" si="9"/>
        <v>710000010100</v>
      </c>
    </row>
    <row r="626" spans="1:14" x14ac:dyDescent="0.25">
      <c r="A626" s="200" t="s">
        <v>108</v>
      </c>
      <c r="B626" s="200" t="s">
        <v>282</v>
      </c>
      <c r="C626" s="200" t="s">
        <v>283</v>
      </c>
      <c r="D626" s="200" t="s">
        <v>126</v>
      </c>
      <c r="E626" s="200" t="s">
        <v>127</v>
      </c>
      <c r="F626" s="200" t="s">
        <v>125</v>
      </c>
      <c r="G626" s="200" t="s">
        <v>149</v>
      </c>
      <c r="H626" s="200" t="s">
        <v>196</v>
      </c>
      <c r="I626" s="200" t="s">
        <v>128</v>
      </c>
      <c r="J626" s="200" t="s">
        <v>196</v>
      </c>
      <c r="K626" s="200" t="s">
        <v>196</v>
      </c>
      <c r="L626" s="200" t="s">
        <v>196</v>
      </c>
      <c r="M626" s="201">
        <v>432.7</v>
      </c>
      <c r="N626" t="str">
        <f t="shared" si="9"/>
        <v>710000010100</v>
      </c>
    </row>
    <row r="627" spans="1:14" x14ac:dyDescent="0.25">
      <c r="A627" s="200" t="s">
        <v>108</v>
      </c>
      <c r="B627" s="200" t="s">
        <v>282</v>
      </c>
      <c r="C627" s="200" t="s">
        <v>283</v>
      </c>
      <c r="D627" s="200" t="s">
        <v>126</v>
      </c>
      <c r="E627" s="200" t="s">
        <v>127</v>
      </c>
      <c r="F627" s="200" t="s">
        <v>125</v>
      </c>
      <c r="G627" s="200" t="s">
        <v>152</v>
      </c>
      <c r="H627" s="200" t="s">
        <v>196</v>
      </c>
      <c r="I627" s="200" t="s">
        <v>128</v>
      </c>
      <c r="J627" s="200" t="s">
        <v>196</v>
      </c>
      <c r="K627" s="200" t="s">
        <v>196</v>
      </c>
      <c r="L627" s="200" t="s">
        <v>196</v>
      </c>
      <c r="M627" s="201">
        <v>212.79</v>
      </c>
      <c r="N627" t="str">
        <f t="shared" si="9"/>
        <v>723000010100</v>
      </c>
    </row>
    <row r="628" spans="1:14" x14ac:dyDescent="0.25">
      <c r="A628" s="200" t="s">
        <v>108</v>
      </c>
      <c r="B628" s="200" t="s">
        <v>282</v>
      </c>
      <c r="C628" s="200" t="s">
        <v>283</v>
      </c>
      <c r="D628" s="200" t="s">
        <v>126</v>
      </c>
      <c r="E628" s="200" t="s">
        <v>127</v>
      </c>
      <c r="F628" s="200" t="s">
        <v>125</v>
      </c>
      <c r="G628" s="200" t="s">
        <v>144</v>
      </c>
      <c r="H628" s="200" t="s">
        <v>196</v>
      </c>
      <c r="I628" s="200" t="s">
        <v>128</v>
      </c>
      <c r="J628" s="200" t="s">
        <v>196</v>
      </c>
      <c r="K628" s="200" t="s">
        <v>196</v>
      </c>
      <c r="L628" s="200" t="s">
        <v>196</v>
      </c>
      <c r="M628" s="201">
        <v>-540.07000000000005</v>
      </c>
      <c r="N628" t="str">
        <f t="shared" si="9"/>
        <v>214000010100</v>
      </c>
    </row>
    <row r="629" spans="1:14" x14ac:dyDescent="0.25">
      <c r="A629" s="200" t="s">
        <v>108</v>
      </c>
      <c r="B629" s="200" t="s">
        <v>282</v>
      </c>
      <c r="C629" s="200" t="s">
        <v>283</v>
      </c>
      <c r="D629" s="200" t="s">
        <v>126</v>
      </c>
      <c r="E629" s="200" t="s">
        <v>127</v>
      </c>
      <c r="F629" s="200" t="s">
        <v>125</v>
      </c>
      <c r="G629" s="200" t="s">
        <v>138</v>
      </c>
      <c r="H629" s="200" t="s">
        <v>196</v>
      </c>
      <c r="I629" s="200" t="s">
        <v>128</v>
      </c>
      <c r="J629" s="200" t="s">
        <v>196</v>
      </c>
      <c r="K629" s="200" t="s">
        <v>196</v>
      </c>
      <c r="L629" s="200" t="s">
        <v>196</v>
      </c>
      <c r="M629" s="201">
        <v>-49.76</v>
      </c>
      <c r="N629" t="str">
        <f t="shared" si="9"/>
        <v>205800010100</v>
      </c>
    </row>
    <row r="630" spans="1:14" x14ac:dyDescent="0.25">
      <c r="A630" s="200" t="s">
        <v>108</v>
      </c>
      <c r="B630" s="200" t="s">
        <v>282</v>
      </c>
      <c r="C630" s="200" t="s">
        <v>283</v>
      </c>
      <c r="D630" s="200" t="s">
        <v>126</v>
      </c>
      <c r="E630" s="200" t="s">
        <v>127</v>
      </c>
      <c r="F630" s="200" t="s">
        <v>125</v>
      </c>
      <c r="G630" s="200" t="s">
        <v>145</v>
      </c>
      <c r="H630" s="200" t="s">
        <v>196</v>
      </c>
      <c r="I630" s="200" t="s">
        <v>128</v>
      </c>
      <c r="J630" s="200" t="s">
        <v>196</v>
      </c>
      <c r="K630" s="200" t="s">
        <v>196</v>
      </c>
      <c r="L630" s="200" t="s">
        <v>196</v>
      </c>
      <c r="M630" s="201">
        <v>-187.84</v>
      </c>
      <c r="N630" t="str">
        <f t="shared" si="9"/>
        <v>215000010100</v>
      </c>
    </row>
    <row r="631" spans="1:14" x14ac:dyDescent="0.25">
      <c r="A631" s="200" t="s">
        <v>108</v>
      </c>
      <c r="B631" s="200" t="s">
        <v>282</v>
      </c>
      <c r="C631" s="200" t="s">
        <v>283</v>
      </c>
      <c r="D631" s="200" t="s">
        <v>126</v>
      </c>
      <c r="E631" s="200" t="s">
        <v>127</v>
      </c>
      <c r="F631" s="200" t="s">
        <v>125</v>
      </c>
      <c r="G631" s="200" t="s">
        <v>124</v>
      </c>
      <c r="H631" s="200" t="s">
        <v>196</v>
      </c>
      <c r="I631" s="200" t="s">
        <v>128</v>
      </c>
      <c r="J631" s="200" t="s">
        <v>196</v>
      </c>
      <c r="K631" s="200" t="s">
        <v>196</v>
      </c>
      <c r="L631" s="200" t="s">
        <v>196</v>
      </c>
      <c r="M631" s="201">
        <v>-2213.1</v>
      </c>
      <c r="N631" t="str">
        <f t="shared" si="9"/>
        <v>100000010100</v>
      </c>
    </row>
    <row r="632" spans="1:14" x14ac:dyDescent="0.25">
      <c r="A632" s="200" t="s">
        <v>108</v>
      </c>
      <c r="B632" s="200" t="s">
        <v>284</v>
      </c>
      <c r="C632" s="200" t="s">
        <v>285</v>
      </c>
      <c r="D632" s="200" t="s">
        <v>126</v>
      </c>
      <c r="E632" s="200" t="s">
        <v>127</v>
      </c>
      <c r="F632" s="200" t="s">
        <v>125</v>
      </c>
      <c r="G632" s="200" t="s">
        <v>153</v>
      </c>
      <c r="H632" s="200" t="s">
        <v>196</v>
      </c>
      <c r="I632" s="200" t="s">
        <v>128</v>
      </c>
      <c r="J632" s="200" t="s">
        <v>196</v>
      </c>
      <c r="K632" s="200" t="s">
        <v>196</v>
      </c>
      <c r="L632" s="200" t="s">
        <v>196</v>
      </c>
      <c r="M632" s="201">
        <v>21.72</v>
      </c>
      <c r="N632" t="str">
        <f t="shared" si="9"/>
        <v>723100010100</v>
      </c>
    </row>
    <row r="633" spans="1:14" x14ac:dyDescent="0.25">
      <c r="A633" s="200" t="s">
        <v>108</v>
      </c>
      <c r="B633" s="200" t="s">
        <v>284</v>
      </c>
      <c r="C633" s="200" t="s">
        <v>285</v>
      </c>
      <c r="D633" s="200" t="s">
        <v>126</v>
      </c>
      <c r="E633" s="200" t="s">
        <v>127</v>
      </c>
      <c r="F633" s="200" t="s">
        <v>125</v>
      </c>
      <c r="G633" s="200" t="s">
        <v>154</v>
      </c>
      <c r="H633" s="200" t="s">
        <v>196</v>
      </c>
      <c r="I633" s="200" t="s">
        <v>128</v>
      </c>
      <c r="J633" s="200" t="s">
        <v>196</v>
      </c>
      <c r="K633" s="200" t="s">
        <v>196</v>
      </c>
      <c r="L633" s="200" t="s">
        <v>196</v>
      </c>
      <c r="M633" s="201">
        <v>271.7</v>
      </c>
      <c r="N633" t="str">
        <f t="shared" si="9"/>
        <v>724000010100</v>
      </c>
    </row>
    <row r="634" spans="1:14" x14ac:dyDescent="0.25">
      <c r="A634" s="200" t="s">
        <v>108</v>
      </c>
      <c r="B634" s="200" t="s">
        <v>284</v>
      </c>
      <c r="C634" s="200" t="s">
        <v>285</v>
      </c>
      <c r="D634" s="200" t="s">
        <v>126</v>
      </c>
      <c r="E634" s="200" t="s">
        <v>127</v>
      </c>
      <c r="F634" s="200" t="s">
        <v>125</v>
      </c>
      <c r="G634" s="200" t="s">
        <v>157</v>
      </c>
      <c r="H634" s="200" t="s">
        <v>196</v>
      </c>
      <c r="I634" s="200" t="s">
        <v>128</v>
      </c>
      <c r="J634" s="200" t="s">
        <v>196</v>
      </c>
      <c r="K634" s="200" t="s">
        <v>196</v>
      </c>
      <c r="L634" s="200" t="s">
        <v>196</v>
      </c>
      <c r="M634" s="201">
        <v>103.22</v>
      </c>
      <c r="N634" t="str">
        <f t="shared" si="9"/>
        <v>726900010100</v>
      </c>
    </row>
    <row r="635" spans="1:14" x14ac:dyDescent="0.25">
      <c r="A635" s="200" t="s">
        <v>108</v>
      </c>
      <c r="B635" s="200" t="s">
        <v>284</v>
      </c>
      <c r="C635" s="200" t="s">
        <v>285</v>
      </c>
      <c r="D635" s="200" t="s">
        <v>126</v>
      </c>
      <c r="E635" s="200" t="s">
        <v>127</v>
      </c>
      <c r="F635" s="200" t="s">
        <v>125</v>
      </c>
      <c r="G635" s="200" t="s">
        <v>157</v>
      </c>
      <c r="H635" s="200" t="s">
        <v>196</v>
      </c>
      <c r="I635" s="200" t="s">
        <v>128</v>
      </c>
      <c r="J635" s="200" t="s">
        <v>196</v>
      </c>
      <c r="K635" s="200" t="s">
        <v>196</v>
      </c>
      <c r="L635" s="200" t="s">
        <v>196</v>
      </c>
      <c r="M635" s="201">
        <v>18.77</v>
      </c>
      <c r="N635" t="str">
        <f t="shared" si="9"/>
        <v>726900010100</v>
      </c>
    </row>
    <row r="636" spans="1:14" x14ac:dyDescent="0.25">
      <c r="A636" s="200" t="s">
        <v>108</v>
      </c>
      <c r="B636" s="200" t="s">
        <v>284</v>
      </c>
      <c r="C636" s="200" t="s">
        <v>285</v>
      </c>
      <c r="D636" s="200" t="s">
        <v>126</v>
      </c>
      <c r="E636" s="200" t="s">
        <v>127</v>
      </c>
      <c r="F636" s="200" t="s">
        <v>125</v>
      </c>
      <c r="G636" s="200" t="s">
        <v>139</v>
      </c>
      <c r="H636" s="200" t="s">
        <v>196</v>
      </c>
      <c r="I636" s="200" t="s">
        <v>128</v>
      </c>
      <c r="J636" s="200" t="s">
        <v>196</v>
      </c>
      <c r="K636" s="200" t="s">
        <v>196</v>
      </c>
      <c r="L636" s="200" t="s">
        <v>196</v>
      </c>
      <c r="M636" s="201">
        <v>-3.27</v>
      </c>
      <c r="N636" t="str">
        <f t="shared" si="9"/>
        <v>210000010100</v>
      </c>
    </row>
    <row r="637" spans="1:14" x14ac:dyDescent="0.25">
      <c r="A637" s="200" t="s">
        <v>108</v>
      </c>
      <c r="B637" s="200" t="s">
        <v>284</v>
      </c>
      <c r="C637" s="200" t="s">
        <v>285</v>
      </c>
      <c r="D637" s="200" t="s">
        <v>126</v>
      </c>
      <c r="E637" s="200" t="s">
        <v>127</v>
      </c>
      <c r="F637" s="200" t="s">
        <v>125</v>
      </c>
      <c r="G637" s="200" t="s">
        <v>140</v>
      </c>
      <c r="H637" s="200" t="s">
        <v>196</v>
      </c>
      <c r="I637" s="200" t="s">
        <v>128</v>
      </c>
      <c r="J637" s="200" t="s">
        <v>196</v>
      </c>
      <c r="K637" s="200" t="s">
        <v>196</v>
      </c>
      <c r="L637" s="200" t="s">
        <v>196</v>
      </c>
      <c r="M637" s="201">
        <v>-103.22</v>
      </c>
      <c r="N637" t="str">
        <f t="shared" si="9"/>
        <v>210500010100</v>
      </c>
    </row>
    <row r="638" spans="1:14" x14ac:dyDescent="0.25">
      <c r="A638" s="200" t="s">
        <v>108</v>
      </c>
      <c r="B638" s="200" t="s">
        <v>284</v>
      </c>
      <c r="C638" s="200" t="s">
        <v>285</v>
      </c>
      <c r="D638" s="200" t="s">
        <v>126</v>
      </c>
      <c r="E638" s="200" t="s">
        <v>127</v>
      </c>
      <c r="F638" s="200" t="s">
        <v>125</v>
      </c>
      <c r="G638" s="200" t="s">
        <v>143</v>
      </c>
      <c r="H638" s="200" t="s">
        <v>196</v>
      </c>
      <c r="I638" s="200" t="s">
        <v>128</v>
      </c>
      <c r="J638" s="200" t="s">
        <v>196</v>
      </c>
      <c r="K638" s="200" t="s">
        <v>196</v>
      </c>
      <c r="L638" s="200" t="s">
        <v>196</v>
      </c>
      <c r="M638" s="201">
        <v>-43</v>
      </c>
      <c r="N638" t="str">
        <f t="shared" si="9"/>
        <v>213000010100</v>
      </c>
    </row>
    <row r="639" spans="1:14" x14ac:dyDescent="0.25">
      <c r="A639" s="200" t="s">
        <v>108</v>
      </c>
      <c r="B639" s="200" t="s">
        <v>284</v>
      </c>
      <c r="C639" s="200" t="s">
        <v>285</v>
      </c>
      <c r="D639" s="200" t="s">
        <v>126</v>
      </c>
      <c r="E639" s="200" t="s">
        <v>127</v>
      </c>
      <c r="F639" s="200" t="s">
        <v>125</v>
      </c>
      <c r="G639" s="200" t="s">
        <v>150</v>
      </c>
      <c r="H639" s="200" t="s">
        <v>196</v>
      </c>
      <c r="I639" s="200" t="s">
        <v>128</v>
      </c>
      <c r="J639" s="200" t="s">
        <v>196</v>
      </c>
      <c r="K639" s="200" t="s">
        <v>196</v>
      </c>
      <c r="L639" s="200" t="s">
        <v>196</v>
      </c>
      <c r="M639" s="201">
        <v>-19.68</v>
      </c>
      <c r="N639" t="str">
        <f t="shared" si="9"/>
        <v>219000010100</v>
      </c>
    </row>
    <row r="640" spans="1:14" x14ac:dyDescent="0.25">
      <c r="A640" s="200" t="s">
        <v>108</v>
      </c>
      <c r="B640" s="200" t="s">
        <v>284</v>
      </c>
      <c r="C640" s="200" t="s">
        <v>285</v>
      </c>
      <c r="D640" s="200" t="s">
        <v>126</v>
      </c>
      <c r="E640" s="200" t="s">
        <v>127</v>
      </c>
      <c r="F640" s="200" t="s">
        <v>125</v>
      </c>
      <c r="G640" s="200" t="s">
        <v>137</v>
      </c>
      <c r="H640" s="200" t="s">
        <v>196</v>
      </c>
      <c r="I640" s="200" t="s">
        <v>128</v>
      </c>
      <c r="J640" s="200" t="s">
        <v>196</v>
      </c>
      <c r="K640" s="200" t="s">
        <v>196</v>
      </c>
      <c r="L640" s="200" t="s">
        <v>196</v>
      </c>
      <c r="M640" s="201">
        <v>-271.7</v>
      </c>
      <c r="N640" t="str">
        <f t="shared" si="9"/>
        <v>205600010100</v>
      </c>
    </row>
    <row r="641" spans="1:14" x14ac:dyDescent="0.25">
      <c r="A641" s="200" t="s">
        <v>108</v>
      </c>
      <c r="B641" s="200" t="s">
        <v>284</v>
      </c>
      <c r="C641" s="200" t="s">
        <v>285</v>
      </c>
      <c r="D641" s="200" t="s">
        <v>126</v>
      </c>
      <c r="E641" s="200" t="s">
        <v>127</v>
      </c>
      <c r="F641" s="200" t="s">
        <v>125</v>
      </c>
      <c r="G641" s="200" t="s">
        <v>134</v>
      </c>
      <c r="H641" s="200" t="s">
        <v>196</v>
      </c>
      <c r="I641" s="200" t="s">
        <v>128</v>
      </c>
      <c r="J641" s="200" t="s">
        <v>196</v>
      </c>
      <c r="K641" s="200" t="s">
        <v>196</v>
      </c>
      <c r="L641" s="200" t="s">
        <v>196</v>
      </c>
      <c r="M641" s="201">
        <v>-103.22</v>
      </c>
      <c r="N641" t="str">
        <f t="shared" si="9"/>
        <v>205200010100</v>
      </c>
    </row>
    <row r="642" spans="1:14" x14ac:dyDescent="0.25">
      <c r="A642" s="200" t="s">
        <v>108</v>
      </c>
      <c r="B642" s="200" t="s">
        <v>284</v>
      </c>
      <c r="C642" s="200" t="s">
        <v>285</v>
      </c>
      <c r="D642" s="200" t="s">
        <v>126</v>
      </c>
      <c r="E642" s="200" t="s">
        <v>127</v>
      </c>
      <c r="F642" s="200" t="s">
        <v>125</v>
      </c>
      <c r="G642" s="200" t="s">
        <v>139</v>
      </c>
      <c r="H642" s="200" t="s">
        <v>196</v>
      </c>
      <c r="I642" s="200" t="s">
        <v>128</v>
      </c>
      <c r="J642" s="200" t="s">
        <v>196</v>
      </c>
      <c r="K642" s="200" t="s">
        <v>196</v>
      </c>
      <c r="L642" s="200" t="s">
        <v>196</v>
      </c>
      <c r="M642" s="201">
        <v>-18.77</v>
      </c>
      <c r="N642" t="str">
        <f t="shared" si="9"/>
        <v>210000010100</v>
      </c>
    </row>
    <row r="643" spans="1:14" x14ac:dyDescent="0.25">
      <c r="A643" s="200" t="s">
        <v>108</v>
      </c>
      <c r="B643" s="200" t="s">
        <v>284</v>
      </c>
      <c r="C643" s="200" t="s">
        <v>285</v>
      </c>
      <c r="D643" s="200" t="s">
        <v>126</v>
      </c>
      <c r="E643" s="200" t="s">
        <v>127</v>
      </c>
      <c r="F643" s="200" t="s">
        <v>125</v>
      </c>
      <c r="G643" s="200" t="s">
        <v>141</v>
      </c>
      <c r="H643" s="200" t="s">
        <v>196</v>
      </c>
      <c r="I643" s="200" t="s">
        <v>128</v>
      </c>
      <c r="J643" s="200" t="s">
        <v>196</v>
      </c>
      <c r="K643" s="200" t="s">
        <v>196</v>
      </c>
      <c r="L643" s="200" t="s">
        <v>196</v>
      </c>
      <c r="M643" s="201">
        <v>-92.88</v>
      </c>
      <c r="N643" t="str">
        <f t="shared" ref="N643:N706" si="10">CONCATENATE(G643,E643)</f>
        <v>211000010100</v>
      </c>
    </row>
    <row r="644" spans="1:14" x14ac:dyDescent="0.25">
      <c r="A644" s="200" t="s">
        <v>108</v>
      </c>
      <c r="B644" s="200" t="s">
        <v>284</v>
      </c>
      <c r="C644" s="200" t="s">
        <v>285</v>
      </c>
      <c r="D644" s="200" t="s">
        <v>126</v>
      </c>
      <c r="E644" s="200" t="s">
        <v>127</v>
      </c>
      <c r="F644" s="200" t="s">
        <v>125</v>
      </c>
      <c r="G644" s="200" t="s">
        <v>135</v>
      </c>
      <c r="H644" s="200" t="s">
        <v>196</v>
      </c>
      <c r="I644" s="200" t="s">
        <v>128</v>
      </c>
      <c r="J644" s="200" t="s">
        <v>196</v>
      </c>
      <c r="K644" s="200" t="s">
        <v>196</v>
      </c>
      <c r="L644" s="200" t="s">
        <v>196</v>
      </c>
      <c r="M644" s="201">
        <v>-92.88</v>
      </c>
      <c r="N644" t="str">
        <f t="shared" si="10"/>
        <v>205300010100</v>
      </c>
    </row>
    <row r="645" spans="1:14" x14ac:dyDescent="0.25">
      <c r="A645" s="200" t="s">
        <v>108</v>
      </c>
      <c r="B645" s="200" t="s">
        <v>284</v>
      </c>
      <c r="C645" s="200" t="s">
        <v>285</v>
      </c>
      <c r="D645" s="200" t="s">
        <v>126</v>
      </c>
      <c r="E645" s="200" t="s">
        <v>127</v>
      </c>
      <c r="F645" s="200" t="s">
        <v>125</v>
      </c>
      <c r="G645" s="200" t="s">
        <v>147</v>
      </c>
      <c r="H645" s="200" t="s">
        <v>196</v>
      </c>
      <c r="I645" s="200" t="s">
        <v>128</v>
      </c>
      <c r="J645" s="200" t="s">
        <v>196</v>
      </c>
      <c r="K645" s="200" t="s">
        <v>196</v>
      </c>
      <c r="L645" s="200" t="s">
        <v>196</v>
      </c>
      <c r="M645" s="201">
        <v>-21.72</v>
      </c>
      <c r="N645" t="str">
        <f t="shared" si="10"/>
        <v>216000010100</v>
      </c>
    </row>
    <row r="646" spans="1:14" x14ac:dyDescent="0.25">
      <c r="A646" s="200" t="s">
        <v>108</v>
      </c>
      <c r="B646" s="200" t="s">
        <v>284</v>
      </c>
      <c r="C646" s="200" t="s">
        <v>285</v>
      </c>
      <c r="D646" s="200" t="s">
        <v>126</v>
      </c>
      <c r="E646" s="200" t="s">
        <v>127</v>
      </c>
      <c r="F646" s="200" t="s">
        <v>125</v>
      </c>
      <c r="G646" s="200" t="s">
        <v>144</v>
      </c>
      <c r="H646" s="200" t="s">
        <v>196</v>
      </c>
      <c r="I646" s="200" t="s">
        <v>128</v>
      </c>
      <c r="J646" s="200" t="s">
        <v>196</v>
      </c>
      <c r="K646" s="200" t="s">
        <v>196</v>
      </c>
      <c r="L646" s="200" t="s">
        <v>196</v>
      </c>
      <c r="M646" s="201">
        <v>-132.06</v>
      </c>
      <c r="N646" t="str">
        <f t="shared" si="10"/>
        <v>214000010100</v>
      </c>
    </row>
    <row r="647" spans="1:14" x14ac:dyDescent="0.25">
      <c r="A647" s="200" t="s">
        <v>108</v>
      </c>
      <c r="B647" s="200" t="s">
        <v>284</v>
      </c>
      <c r="C647" s="200" t="s">
        <v>285</v>
      </c>
      <c r="D647" s="200" t="s">
        <v>126</v>
      </c>
      <c r="E647" s="200" t="s">
        <v>127</v>
      </c>
      <c r="F647" s="200" t="s">
        <v>125</v>
      </c>
      <c r="G647" s="200" t="s">
        <v>138</v>
      </c>
      <c r="H647" s="200" t="s">
        <v>196</v>
      </c>
      <c r="I647" s="200" t="s">
        <v>128</v>
      </c>
      <c r="J647" s="200" t="s">
        <v>196</v>
      </c>
      <c r="K647" s="200" t="s">
        <v>196</v>
      </c>
      <c r="L647" s="200" t="s">
        <v>196</v>
      </c>
      <c r="M647" s="201">
        <v>-21.72</v>
      </c>
      <c r="N647" t="str">
        <f t="shared" si="10"/>
        <v>205800010100</v>
      </c>
    </row>
    <row r="648" spans="1:14" x14ac:dyDescent="0.25">
      <c r="A648" s="200" t="s">
        <v>108</v>
      </c>
      <c r="B648" s="200" t="s">
        <v>284</v>
      </c>
      <c r="C648" s="200" t="s">
        <v>285</v>
      </c>
      <c r="D648" s="200" t="s">
        <v>126</v>
      </c>
      <c r="E648" s="200" t="s">
        <v>127</v>
      </c>
      <c r="F648" s="200" t="s">
        <v>125</v>
      </c>
      <c r="G648" s="200" t="s">
        <v>145</v>
      </c>
      <c r="H648" s="200" t="s">
        <v>196</v>
      </c>
      <c r="I648" s="200" t="s">
        <v>128</v>
      </c>
      <c r="J648" s="200" t="s">
        <v>196</v>
      </c>
      <c r="K648" s="200" t="s">
        <v>196</v>
      </c>
      <c r="L648" s="200" t="s">
        <v>196</v>
      </c>
      <c r="M648" s="201">
        <v>-67.56</v>
      </c>
      <c r="N648" t="str">
        <f t="shared" si="10"/>
        <v>215000010100</v>
      </c>
    </row>
    <row r="649" spans="1:14" x14ac:dyDescent="0.25">
      <c r="A649" s="200" t="s">
        <v>108</v>
      </c>
      <c r="B649" s="200" t="s">
        <v>284</v>
      </c>
      <c r="C649" s="200" t="s">
        <v>285</v>
      </c>
      <c r="D649" s="200" t="s">
        <v>126</v>
      </c>
      <c r="E649" s="200" t="s">
        <v>127</v>
      </c>
      <c r="F649" s="200" t="s">
        <v>125</v>
      </c>
      <c r="G649" s="200" t="s">
        <v>124</v>
      </c>
      <c r="H649" s="200" t="s">
        <v>196</v>
      </c>
      <c r="I649" s="200" t="s">
        <v>128</v>
      </c>
      <c r="J649" s="200" t="s">
        <v>196</v>
      </c>
      <c r="K649" s="200" t="s">
        <v>196</v>
      </c>
      <c r="L649" s="200" t="s">
        <v>196</v>
      </c>
      <c r="M649" s="201">
        <v>-1080.6099999999999</v>
      </c>
      <c r="N649" t="str">
        <f t="shared" si="10"/>
        <v>100000010100</v>
      </c>
    </row>
    <row r="650" spans="1:14" x14ac:dyDescent="0.25">
      <c r="A650" s="200" t="s">
        <v>108</v>
      </c>
      <c r="B650" s="200" t="s">
        <v>284</v>
      </c>
      <c r="C650" s="200" t="s">
        <v>285</v>
      </c>
      <c r="D650" s="200" t="s">
        <v>126</v>
      </c>
      <c r="E650" s="200" t="s">
        <v>127</v>
      </c>
      <c r="F650" s="200" t="s">
        <v>125</v>
      </c>
      <c r="G650" s="200" t="s">
        <v>149</v>
      </c>
      <c r="H650" s="200" t="s">
        <v>196</v>
      </c>
      <c r="I650" s="200" t="s">
        <v>128</v>
      </c>
      <c r="J650" s="200" t="s">
        <v>196</v>
      </c>
      <c r="K650" s="200" t="s">
        <v>196</v>
      </c>
      <c r="L650" s="200" t="s">
        <v>196</v>
      </c>
      <c r="M650" s="201">
        <v>1524.9</v>
      </c>
      <c r="N650" t="str">
        <f t="shared" si="10"/>
        <v>710000010100</v>
      </c>
    </row>
    <row r="651" spans="1:14" x14ac:dyDescent="0.25">
      <c r="A651" s="200" t="s">
        <v>108</v>
      </c>
      <c r="B651" s="200" t="s">
        <v>284</v>
      </c>
      <c r="C651" s="200" t="s">
        <v>285</v>
      </c>
      <c r="D651" s="200" t="s">
        <v>126</v>
      </c>
      <c r="E651" s="200" t="s">
        <v>127</v>
      </c>
      <c r="F651" s="200" t="s">
        <v>125</v>
      </c>
      <c r="G651" s="200" t="s">
        <v>149</v>
      </c>
      <c r="H651" s="200" t="s">
        <v>196</v>
      </c>
      <c r="I651" s="200" t="s">
        <v>128</v>
      </c>
      <c r="J651" s="200" t="s">
        <v>196</v>
      </c>
      <c r="K651" s="200" t="s">
        <v>196</v>
      </c>
      <c r="L651" s="200" t="s">
        <v>196</v>
      </c>
      <c r="M651" s="201">
        <v>39.1</v>
      </c>
      <c r="N651" t="str">
        <f t="shared" si="10"/>
        <v>710000010100</v>
      </c>
    </row>
    <row r="652" spans="1:14" x14ac:dyDescent="0.25">
      <c r="A652" s="200" t="s">
        <v>108</v>
      </c>
      <c r="B652" s="200" t="s">
        <v>284</v>
      </c>
      <c r="C652" s="200" t="s">
        <v>285</v>
      </c>
      <c r="D652" s="200" t="s">
        <v>126</v>
      </c>
      <c r="E652" s="200" t="s">
        <v>127</v>
      </c>
      <c r="F652" s="200" t="s">
        <v>125</v>
      </c>
      <c r="G652" s="200" t="s">
        <v>152</v>
      </c>
      <c r="H652" s="200" t="s">
        <v>196</v>
      </c>
      <c r="I652" s="200" t="s">
        <v>128</v>
      </c>
      <c r="J652" s="200" t="s">
        <v>196</v>
      </c>
      <c r="K652" s="200" t="s">
        <v>196</v>
      </c>
      <c r="L652" s="200" t="s">
        <v>196</v>
      </c>
      <c r="M652" s="201">
        <v>92.88</v>
      </c>
      <c r="N652" t="str">
        <f t="shared" si="10"/>
        <v>723000010100</v>
      </c>
    </row>
    <row r="653" spans="1:14" x14ac:dyDescent="0.25">
      <c r="A653" s="200" t="s">
        <v>108</v>
      </c>
      <c r="B653" s="200" t="s">
        <v>286</v>
      </c>
      <c r="C653" s="200" t="s">
        <v>287</v>
      </c>
      <c r="D653" s="200" t="s">
        <v>126</v>
      </c>
      <c r="E653" s="200" t="s">
        <v>127</v>
      </c>
      <c r="F653" s="200" t="s">
        <v>125</v>
      </c>
      <c r="G653" s="200" t="s">
        <v>149</v>
      </c>
      <c r="H653" s="200" t="s">
        <v>196</v>
      </c>
      <c r="I653" s="200" t="s">
        <v>128</v>
      </c>
      <c r="J653" s="200" t="s">
        <v>196</v>
      </c>
      <c r="K653" s="200" t="s">
        <v>196</v>
      </c>
      <c r="L653" s="200" t="s">
        <v>196</v>
      </c>
      <c r="M653" s="201">
        <v>2692.8</v>
      </c>
      <c r="N653" t="str">
        <f t="shared" si="10"/>
        <v>710000010100</v>
      </c>
    </row>
    <row r="654" spans="1:14" x14ac:dyDescent="0.25">
      <c r="A654" s="200" t="s">
        <v>108</v>
      </c>
      <c r="B654" s="200" t="s">
        <v>286</v>
      </c>
      <c r="C654" s="200" t="s">
        <v>287</v>
      </c>
      <c r="D654" s="200" t="s">
        <v>126</v>
      </c>
      <c r="E654" s="200" t="s">
        <v>127</v>
      </c>
      <c r="F654" s="200" t="s">
        <v>125</v>
      </c>
      <c r="G654" s="200" t="s">
        <v>161</v>
      </c>
      <c r="H654" s="200" t="s">
        <v>196</v>
      </c>
      <c r="I654" s="200" t="s">
        <v>128</v>
      </c>
      <c r="J654" s="200" t="s">
        <v>196</v>
      </c>
      <c r="K654" s="200" t="s">
        <v>196</v>
      </c>
      <c r="L654" s="200" t="s">
        <v>196</v>
      </c>
      <c r="M654" s="201">
        <v>6</v>
      </c>
      <c r="N654" t="str">
        <f t="shared" si="10"/>
        <v>208100010100</v>
      </c>
    </row>
    <row r="655" spans="1:14" x14ac:dyDescent="0.25">
      <c r="A655" s="200" t="s">
        <v>108</v>
      </c>
      <c r="B655" s="200" t="s">
        <v>286</v>
      </c>
      <c r="C655" s="200" t="s">
        <v>287</v>
      </c>
      <c r="D655" s="200" t="s">
        <v>126</v>
      </c>
      <c r="E655" s="200" t="s">
        <v>127</v>
      </c>
      <c r="F655" s="200" t="s">
        <v>125</v>
      </c>
      <c r="G655" s="200" t="s">
        <v>152</v>
      </c>
      <c r="H655" s="200" t="s">
        <v>196</v>
      </c>
      <c r="I655" s="200" t="s">
        <v>128</v>
      </c>
      <c r="J655" s="200" t="s">
        <v>196</v>
      </c>
      <c r="K655" s="200" t="s">
        <v>196</v>
      </c>
      <c r="L655" s="200" t="s">
        <v>196</v>
      </c>
      <c r="M655" s="201">
        <v>150.87</v>
      </c>
      <c r="N655" t="str">
        <f t="shared" si="10"/>
        <v>723000010100</v>
      </c>
    </row>
    <row r="656" spans="1:14" x14ac:dyDescent="0.25">
      <c r="A656" s="200" t="s">
        <v>108</v>
      </c>
      <c r="B656" s="200" t="s">
        <v>286</v>
      </c>
      <c r="C656" s="200" t="s">
        <v>287</v>
      </c>
      <c r="D656" s="200" t="s">
        <v>126</v>
      </c>
      <c r="E656" s="200" t="s">
        <v>127</v>
      </c>
      <c r="F656" s="200" t="s">
        <v>125</v>
      </c>
      <c r="G656" s="200" t="s">
        <v>153</v>
      </c>
      <c r="H656" s="200" t="s">
        <v>196</v>
      </c>
      <c r="I656" s="200" t="s">
        <v>128</v>
      </c>
      <c r="J656" s="200" t="s">
        <v>196</v>
      </c>
      <c r="K656" s="200" t="s">
        <v>196</v>
      </c>
      <c r="L656" s="200" t="s">
        <v>196</v>
      </c>
      <c r="M656" s="201">
        <v>35.29</v>
      </c>
      <c r="N656" t="str">
        <f t="shared" si="10"/>
        <v>723100010100</v>
      </c>
    </row>
    <row r="657" spans="1:14" x14ac:dyDescent="0.25">
      <c r="A657" s="200" t="s">
        <v>108</v>
      </c>
      <c r="B657" s="200" t="s">
        <v>286</v>
      </c>
      <c r="C657" s="200" t="s">
        <v>287</v>
      </c>
      <c r="D657" s="200" t="s">
        <v>126</v>
      </c>
      <c r="E657" s="200" t="s">
        <v>127</v>
      </c>
      <c r="F657" s="200" t="s">
        <v>125</v>
      </c>
      <c r="G657" s="200" t="s">
        <v>154</v>
      </c>
      <c r="H657" s="200" t="s">
        <v>196</v>
      </c>
      <c r="I657" s="200" t="s">
        <v>128</v>
      </c>
      <c r="J657" s="200" t="s">
        <v>196</v>
      </c>
      <c r="K657" s="200" t="s">
        <v>196</v>
      </c>
      <c r="L657" s="200" t="s">
        <v>196</v>
      </c>
      <c r="M657" s="201">
        <v>879.25</v>
      </c>
      <c r="N657" t="str">
        <f t="shared" si="10"/>
        <v>724000010100</v>
      </c>
    </row>
    <row r="658" spans="1:14" x14ac:dyDescent="0.25">
      <c r="A658" s="200" t="s">
        <v>108</v>
      </c>
      <c r="B658" s="200" t="s">
        <v>286</v>
      </c>
      <c r="C658" s="200" t="s">
        <v>287</v>
      </c>
      <c r="D658" s="200" t="s">
        <v>126</v>
      </c>
      <c r="E658" s="200" t="s">
        <v>127</v>
      </c>
      <c r="F658" s="200" t="s">
        <v>125</v>
      </c>
      <c r="G658" s="200" t="s">
        <v>156</v>
      </c>
      <c r="H658" s="200" t="s">
        <v>196</v>
      </c>
      <c r="I658" s="200" t="s">
        <v>128</v>
      </c>
      <c r="J658" s="200" t="s">
        <v>196</v>
      </c>
      <c r="K658" s="200" t="s">
        <v>196</v>
      </c>
      <c r="L658" s="200" t="s">
        <v>196</v>
      </c>
      <c r="M658" s="201">
        <v>1.46</v>
      </c>
      <c r="N658" t="str">
        <f t="shared" si="10"/>
        <v>725000010100</v>
      </c>
    </row>
    <row r="659" spans="1:14" x14ac:dyDescent="0.25">
      <c r="A659" s="200" t="s">
        <v>108</v>
      </c>
      <c r="B659" s="200" t="s">
        <v>286</v>
      </c>
      <c r="C659" s="200" t="s">
        <v>287</v>
      </c>
      <c r="D659" s="200" t="s">
        <v>126</v>
      </c>
      <c r="E659" s="200" t="s">
        <v>127</v>
      </c>
      <c r="F659" s="200" t="s">
        <v>125</v>
      </c>
      <c r="G659" s="200" t="s">
        <v>157</v>
      </c>
      <c r="H659" s="200" t="s">
        <v>196</v>
      </c>
      <c r="I659" s="200" t="s">
        <v>128</v>
      </c>
      <c r="J659" s="200" t="s">
        <v>196</v>
      </c>
      <c r="K659" s="200" t="s">
        <v>196</v>
      </c>
      <c r="L659" s="200" t="s">
        <v>196</v>
      </c>
      <c r="M659" s="201">
        <v>177.72</v>
      </c>
      <c r="N659" t="str">
        <f t="shared" si="10"/>
        <v>726900010100</v>
      </c>
    </row>
    <row r="660" spans="1:14" x14ac:dyDescent="0.25">
      <c r="A660" s="200" t="s">
        <v>108</v>
      </c>
      <c r="B660" s="200" t="s">
        <v>286</v>
      </c>
      <c r="C660" s="200" t="s">
        <v>287</v>
      </c>
      <c r="D660" s="200" t="s">
        <v>126</v>
      </c>
      <c r="E660" s="200" t="s">
        <v>127</v>
      </c>
      <c r="F660" s="200" t="s">
        <v>125</v>
      </c>
      <c r="G660" s="200" t="s">
        <v>157</v>
      </c>
      <c r="H660" s="200" t="s">
        <v>196</v>
      </c>
      <c r="I660" s="200" t="s">
        <v>128</v>
      </c>
      <c r="J660" s="200" t="s">
        <v>196</v>
      </c>
      <c r="K660" s="200" t="s">
        <v>196</v>
      </c>
      <c r="L660" s="200" t="s">
        <v>196</v>
      </c>
      <c r="M660" s="201">
        <v>32.31</v>
      </c>
      <c r="N660" t="str">
        <f t="shared" si="10"/>
        <v>726900010100</v>
      </c>
    </row>
    <row r="661" spans="1:14" x14ac:dyDescent="0.25">
      <c r="A661" s="200" t="s">
        <v>108</v>
      </c>
      <c r="B661" s="200" t="s">
        <v>286</v>
      </c>
      <c r="C661" s="200" t="s">
        <v>287</v>
      </c>
      <c r="D661" s="200" t="s">
        <v>126</v>
      </c>
      <c r="E661" s="200" t="s">
        <v>127</v>
      </c>
      <c r="F661" s="200" t="s">
        <v>125</v>
      </c>
      <c r="G661" s="200" t="s">
        <v>139</v>
      </c>
      <c r="H661" s="200" t="s">
        <v>196</v>
      </c>
      <c r="I661" s="200" t="s">
        <v>128</v>
      </c>
      <c r="J661" s="200" t="s">
        <v>196</v>
      </c>
      <c r="K661" s="200" t="s">
        <v>196</v>
      </c>
      <c r="L661" s="200" t="s">
        <v>196</v>
      </c>
      <c r="M661" s="201">
        <v>-76.92</v>
      </c>
      <c r="N661" t="str">
        <f t="shared" si="10"/>
        <v>210000010100</v>
      </c>
    </row>
    <row r="662" spans="1:14" x14ac:dyDescent="0.25">
      <c r="A662" s="200" t="s">
        <v>108</v>
      </c>
      <c r="B662" s="200" t="s">
        <v>286</v>
      </c>
      <c r="C662" s="200" t="s">
        <v>287</v>
      </c>
      <c r="D662" s="200" t="s">
        <v>126</v>
      </c>
      <c r="E662" s="200" t="s">
        <v>127</v>
      </c>
      <c r="F662" s="200" t="s">
        <v>125</v>
      </c>
      <c r="G662" s="200" t="s">
        <v>142</v>
      </c>
      <c r="H662" s="200" t="s">
        <v>196</v>
      </c>
      <c r="I662" s="200" t="s">
        <v>128</v>
      </c>
      <c r="J662" s="200" t="s">
        <v>196</v>
      </c>
      <c r="K662" s="200" t="s">
        <v>196</v>
      </c>
      <c r="L662" s="200" t="s">
        <v>196</v>
      </c>
      <c r="M662" s="201">
        <v>-2.84</v>
      </c>
      <c r="N662" t="str">
        <f t="shared" si="10"/>
        <v>212500010100</v>
      </c>
    </row>
    <row r="663" spans="1:14" x14ac:dyDescent="0.25">
      <c r="A663" s="200" t="s">
        <v>108</v>
      </c>
      <c r="B663" s="200" t="s">
        <v>286</v>
      </c>
      <c r="C663" s="200" t="s">
        <v>287</v>
      </c>
      <c r="D663" s="200" t="s">
        <v>126</v>
      </c>
      <c r="E663" s="200" t="s">
        <v>127</v>
      </c>
      <c r="F663" s="200" t="s">
        <v>125</v>
      </c>
      <c r="G663" s="200" t="s">
        <v>140</v>
      </c>
      <c r="H663" s="200" t="s">
        <v>196</v>
      </c>
      <c r="I663" s="200" t="s">
        <v>128</v>
      </c>
      <c r="J663" s="200" t="s">
        <v>196</v>
      </c>
      <c r="K663" s="200" t="s">
        <v>196</v>
      </c>
      <c r="L663" s="200" t="s">
        <v>196</v>
      </c>
      <c r="M663" s="201">
        <v>-177.72</v>
      </c>
      <c r="N663" t="str">
        <f t="shared" si="10"/>
        <v>210500010100</v>
      </c>
    </row>
    <row r="664" spans="1:14" x14ac:dyDescent="0.25">
      <c r="A664" s="200" t="s">
        <v>108</v>
      </c>
      <c r="B664" s="200" t="s">
        <v>286</v>
      </c>
      <c r="C664" s="200" t="s">
        <v>287</v>
      </c>
      <c r="D664" s="200" t="s">
        <v>126</v>
      </c>
      <c r="E664" s="200" t="s">
        <v>127</v>
      </c>
      <c r="F664" s="200" t="s">
        <v>125</v>
      </c>
      <c r="G664" s="200" t="s">
        <v>143</v>
      </c>
      <c r="H664" s="200" t="s">
        <v>196</v>
      </c>
      <c r="I664" s="200" t="s">
        <v>128</v>
      </c>
      <c r="J664" s="200" t="s">
        <v>196</v>
      </c>
      <c r="K664" s="200" t="s">
        <v>196</v>
      </c>
      <c r="L664" s="200" t="s">
        <v>196</v>
      </c>
      <c r="M664" s="201">
        <v>-108.5</v>
      </c>
      <c r="N664" t="str">
        <f t="shared" si="10"/>
        <v>213000010100</v>
      </c>
    </row>
    <row r="665" spans="1:14" x14ac:dyDescent="0.25">
      <c r="A665" s="200" t="s">
        <v>108</v>
      </c>
      <c r="B665" s="200" t="s">
        <v>286</v>
      </c>
      <c r="C665" s="200" t="s">
        <v>287</v>
      </c>
      <c r="D665" s="200" t="s">
        <v>126</v>
      </c>
      <c r="E665" s="200" t="s">
        <v>127</v>
      </c>
      <c r="F665" s="200" t="s">
        <v>125</v>
      </c>
      <c r="G665" s="200" t="s">
        <v>150</v>
      </c>
      <c r="H665" s="200" t="s">
        <v>196</v>
      </c>
      <c r="I665" s="200" t="s">
        <v>128</v>
      </c>
      <c r="J665" s="200" t="s">
        <v>196</v>
      </c>
      <c r="K665" s="200" t="s">
        <v>196</v>
      </c>
      <c r="L665" s="200" t="s">
        <v>196</v>
      </c>
      <c r="M665" s="201">
        <v>-36.85</v>
      </c>
      <c r="N665" t="str">
        <f t="shared" si="10"/>
        <v>219000010100</v>
      </c>
    </row>
    <row r="666" spans="1:14" x14ac:dyDescent="0.25">
      <c r="A666" s="200" t="s">
        <v>108</v>
      </c>
      <c r="B666" s="200" t="s">
        <v>286</v>
      </c>
      <c r="C666" s="200" t="s">
        <v>287</v>
      </c>
      <c r="D666" s="200" t="s">
        <v>126</v>
      </c>
      <c r="E666" s="200" t="s">
        <v>127</v>
      </c>
      <c r="F666" s="200" t="s">
        <v>125</v>
      </c>
      <c r="G666" s="200" t="s">
        <v>139</v>
      </c>
      <c r="H666" s="200" t="s">
        <v>196</v>
      </c>
      <c r="I666" s="200" t="s">
        <v>128</v>
      </c>
      <c r="J666" s="200" t="s">
        <v>196</v>
      </c>
      <c r="K666" s="200" t="s">
        <v>196</v>
      </c>
      <c r="L666" s="200" t="s">
        <v>196</v>
      </c>
      <c r="M666" s="201">
        <v>-38.46</v>
      </c>
      <c r="N666" t="str">
        <f t="shared" si="10"/>
        <v>210000010100</v>
      </c>
    </row>
    <row r="667" spans="1:14" x14ac:dyDescent="0.25">
      <c r="A667" s="200" t="s">
        <v>108</v>
      </c>
      <c r="B667" s="200" t="s">
        <v>286</v>
      </c>
      <c r="C667" s="200" t="s">
        <v>287</v>
      </c>
      <c r="D667" s="200" t="s">
        <v>126</v>
      </c>
      <c r="E667" s="200" t="s">
        <v>127</v>
      </c>
      <c r="F667" s="200" t="s">
        <v>125</v>
      </c>
      <c r="G667" s="200" t="s">
        <v>136</v>
      </c>
      <c r="H667" s="200" t="s">
        <v>196</v>
      </c>
      <c r="I667" s="200" t="s">
        <v>128</v>
      </c>
      <c r="J667" s="200" t="s">
        <v>196</v>
      </c>
      <c r="K667" s="200" t="s">
        <v>196</v>
      </c>
      <c r="L667" s="200" t="s">
        <v>196</v>
      </c>
      <c r="M667" s="201">
        <v>-1.46</v>
      </c>
      <c r="N667" t="str">
        <f t="shared" si="10"/>
        <v>205500010100</v>
      </c>
    </row>
    <row r="668" spans="1:14" x14ac:dyDescent="0.25">
      <c r="A668" s="200" t="s">
        <v>108</v>
      </c>
      <c r="B668" s="200" t="s">
        <v>286</v>
      </c>
      <c r="C668" s="200" t="s">
        <v>287</v>
      </c>
      <c r="D668" s="200" t="s">
        <v>126</v>
      </c>
      <c r="E668" s="200" t="s">
        <v>127</v>
      </c>
      <c r="F668" s="200" t="s">
        <v>125</v>
      </c>
      <c r="G668" s="200" t="s">
        <v>137</v>
      </c>
      <c r="H668" s="200" t="s">
        <v>196</v>
      </c>
      <c r="I668" s="200" t="s">
        <v>128</v>
      </c>
      <c r="J668" s="200" t="s">
        <v>196</v>
      </c>
      <c r="K668" s="200" t="s">
        <v>196</v>
      </c>
      <c r="L668" s="200" t="s">
        <v>196</v>
      </c>
      <c r="M668" s="201">
        <v>-879.25</v>
      </c>
      <c r="N668" t="str">
        <f t="shared" si="10"/>
        <v>205600010100</v>
      </c>
    </row>
    <row r="669" spans="1:14" x14ac:dyDescent="0.25">
      <c r="A669" s="200" t="s">
        <v>108</v>
      </c>
      <c r="B669" s="200" t="s">
        <v>286</v>
      </c>
      <c r="C669" s="200" t="s">
        <v>287</v>
      </c>
      <c r="D669" s="200" t="s">
        <v>126</v>
      </c>
      <c r="E669" s="200" t="s">
        <v>127</v>
      </c>
      <c r="F669" s="200" t="s">
        <v>125</v>
      </c>
      <c r="G669" s="200" t="s">
        <v>134</v>
      </c>
      <c r="H669" s="200" t="s">
        <v>196</v>
      </c>
      <c r="I669" s="200" t="s">
        <v>128</v>
      </c>
      <c r="J669" s="200" t="s">
        <v>196</v>
      </c>
      <c r="K669" s="200" t="s">
        <v>196</v>
      </c>
      <c r="L669" s="200" t="s">
        <v>196</v>
      </c>
      <c r="M669" s="201">
        <v>-177.72</v>
      </c>
      <c r="N669" t="str">
        <f t="shared" si="10"/>
        <v>205200010100</v>
      </c>
    </row>
    <row r="670" spans="1:14" x14ac:dyDescent="0.25">
      <c r="A670" s="200" t="s">
        <v>108</v>
      </c>
      <c r="B670" s="200" t="s">
        <v>286</v>
      </c>
      <c r="C670" s="200" t="s">
        <v>287</v>
      </c>
      <c r="D670" s="200" t="s">
        <v>126</v>
      </c>
      <c r="E670" s="200" t="s">
        <v>127</v>
      </c>
      <c r="F670" s="200" t="s">
        <v>125</v>
      </c>
      <c r="G670" s="200" t="s">
        <v>139</v>
      </c>
      <c r="H670" s="200" t="s">
        <v>196</v>
      </c>
      <c r="I670" s="200" t="s">
        <v>128</v>
      </c>
      <c r="J670" s="200" t="s">
        <v>196</v>
      </c>
      <c r="K670" s="200" t="s">
        <v>196</v>
      </c>
      <c r="L670" s="200" t="s">
        <v>196</v>
      </c>
      <c r="M670" s="201">
        <v>-32.31</v>
      </c>
      <c r="N670" t="str">
        <f t="shared" si="10"/>
        <v>210000010100</v>
      </c>
    </row>
    <row r="671" spans="1:14" x14ac:dyDescent="0.25">
      <c r="A671" s="200" t="s">
        <v>108</v>
      </c>
      <c r="B671" s="200" t="s">
        <v>286</v>
      </c>
      <c r="C671" s="200" t="s">
        <v>287</v>
      </c>
      <c r="D671" s="200" t="s">
        <v>126</v>
      </c>
      <c r="E671" s="200" t="s">
        <v>127</v>
      </c>
      <c r="F671" s="200" t="s">
        <v>125</v>
      </c>
      <c r="G671" s="200" t="s">
        <v>141</v>
      </c>
      <c r="H671" s="200" t="s">
        <v>196</v>
      </c>
      <c r="I671" s="200" t="s">
        <v>128</v>
      </c>
      <c r="J671" s="200" t="s">
        <v>196</v>
      </c>
      <c r="K671" s="200" t="s">
        <v>196</v>
      </c>
      <c r="L671" s="200" t="s">
        <v>196</v>
      </c>
      <c r="M671" s="201">
        <v>-150.87</v>
      </c>
      <c r="N671" t="str">
        <f t="shared" si="10"/>
        <v>211000010100</v>
      </c>
    </row>
    <row r="672" spans="1:14" x14ac:dyDescent="0.25">
      <c r="A672" s="200" t="s">
        <v>108</v>
      </c>
      <c r="B672" s="200" t="s">
        <v>286</v>
      </c>
      <c r="C672" s="200" t="s">
        <v>287</v>
      </c>
      <c r="D672" s="200" t="s">
        <v>126</v>
      </c>
      <c r="E672" s="200" t="s">
        <v>127</v>
      </c>
      <c r="F672" s="200" t="s">
        <v>125</v>
      </c>
      <c r="G672" s="200" t="s">
        <v>135</v>
      </c>
      <c r="H672" s="200" t="s">
        <v>196</v>
      </c>
      <c r="I672" s="200" t="s">
        <v>128</v>
      </c>
      <c r="J672" s="200" t="s">
        <v>196</v>
      </c>
      <c r="K672" s="200" t="s">
        <v>196</v>
      </c>
      <c r="L672" s="200" t="s">
        <v>196</v>
      </c>
      <c r="M672" s="201">
        <v>-150.87</v>
      </c>
      <c r="N672" t="str">
        <f t="shared" si="10"/>
        <v>205300010100</v>
      </c>
    </row>
    <row r="673" spans="1:14" x14ac:dyDescent="0.25">
      <c r="A673" s="200" t="s">
        <v>108</v>
      </c>
      <c r="B673" s="200" t="s">
        <v>286</v>
      </c>
      <c r="C673" s="200" t="s">
        <v>287</v>
      </c>
      <c r="D673" s="200" t="s">
        <v>126</v>
      </c>
      <c r="E673" s="200" t="s">
        <v>127</v>
      </c>
      <c r="F673" s="200" t="s">
        <v>125</v>
      </c>
      <c r="G673" s="200" t="s">
        <v>147</v>
      </c>
      <c r="H673" s="200" t="s">
        <v>196</v>
      </c>
      <c r="I673" s="200" t="s">
        <v>128</v>
      </c>
      <c r="J673" s="200" t="s">
        <v>196</v>
      </c>
      <c r="K673" s="200" t="s">
        <v>196</v>
      </c>
      <c r="L673" s="200" t="s">
        <v>196</v>
      </c>
      <c r="M673" s="201">
        <v>-35.29</v>
      </c>
      <c r="N673" t="str">
        <f t="shared" si="10"/>
        <v>216000010100</v>
      </c>
    </row>
    <row r="674" spans="1:14" x14ac:dyDescent="0.25">
      <c r="A674" s="200" t="s">
        <v>108</v>
      </c>
      <c r="B674" s="200" t="s">
        <v>286</v>
      </c>
      <c r="C674" s="200" t="s">
        <v>287</v>
      </c>
      <c r="D674" s="200" t="s">
        <v>126</v>
      </c>
      <c r="E674" s="200" t="s">
        <v>127</v>
      </c>
      <c r="F674" s="200" t="s">
        <v>125</v>
      </c>
      <c r="G674" s="200" t="s">
        <v>144</v>
      </c>
      <c r="H674" s="200" t="s">
        <v>196</v>
      </c>
      <c r="I674" s="200" t="s">
        <v>128</v>
      </c>
      <c r="J674" s="200" t="s">
        <v>196</v>
      </c>
      <c r="K674" s="200" t="s">
        <v>196</v>
      </c>
      <c r="L674" s="200" t="s">
        <v>196</v>
      </c>
      <c r="M674" s="201">
        <v>-380.02</v>
      </c>
      <c r="N674" t="str">
        <f t="shared" si="10"/>
        <v>214000010100</v>
      </c>
    </row>
    <row r="675" spans="1:14" x14ac:dyDescent="0.25">
      <c r="A675" s="200" t="s">
        <v>108</v>
      </c>
      <c r="B675" s="200" t="s">
        <v>286</v>
      </c>
      <c r="C675" s="200" t="s">
        <v>287</v>
      </c>
      <c r="D675" s="200" t="s">
        <v>126</v>
      </c>
      <c r="E675" s="200" t="s">
        <v>127</v>
      </c>
      <c r="F675" s="200" t="s">
        <v>125</v>
      </c>
      <c r="G675" s="200" t="s">
        <v>138</v>
      </c>
      <c r="H675" s="200" t="s">
        <v>196</v>
      </c>
      <c r="I675" s="200" t="s">
        <v>128</v>
      </c>
      <c r="J675" s="200" t="s">
        <v>196</v>
      </c>
      <c r="K675" s="200" t="s">
        <v>196</v>
      </c>
      <c r="L675" s="200" t="s">
        <v>196</v>
      </c>
      <c r="M675" s="201">
        <v>-35.29</v>
      </c>
      <c r="N675" t="str">
        <f t="shared" si="10"/>
        <v>205800010100</v>
      </c>
    </row>
    <row r="676" spans="1:14" x14ac:dyDescent="0.25">
      <c r="A676" s="200" t="s">
        <v>108</v>
      </c>
      <c r="B676" s="200" t="s">
        <v>286</v>
      </c>
      <c r="C676" s="200" t="s">
        <v>287</v>
      </c>
      <c r="D676" s="200" t="s">
        <v>126</v>
      </c>
      <c r="E676" s="200" t="s">
        <v>127</v>
      </c>
      <c r="F676" s="200" t="s">
        <v>125</v>
      </c>
      <c r="G676" s="200" t="s">
        <v>145</v>
      </c>
      <c r="H676" s="200" t="s">
        <v>196</v>
      </c>
      <c r="I676" s="200" t="s">
        <v>128</v>
      </c>
      <c r="J676" s="200" t="s">
        <v>196</v>
      </c>
      <c r="K676" s="200" t="s">
        <v>196</v>
      </c>
      <c r="L676" s="200" t="s">
        <v>196</v>
      </c>
      <c r="M676" s="201">
        <v>-128.85</v>
      </c>
      <c r="N676" t="str">
        <f t="shared" si="10"/>
        <v>215000010100</v>
      </c>
    </row>
    <row r="677" spans="1:14" x14ac:dyDescent="0.25">
      <c r="A677" s="200" t="s">
        <v>108</v>
      </c>
      <c r="B677" s="200" t="s">
        <v>286</v>
      </c>
      <c r="C677" s="200" t="s">
        <v>287</v>
      </c>
      <c r="D677" s="200" t="s">
        <v>126</v>
      </c>
      <c r="E677" s="200" t="s">
        <v>127</v>
      </c>
      <c r="F677" s="200" t="s">
        <v>125</v>
      </c>
      <c r="G677" s="200" t="s">
        <v>124</v>
      </c>
      <c r="H677" s="200" t="s">
        <v>196</v>
      </c>
      <c r="I677" s="200" t="s">
        <v>128</v>
      </c>
      <c r="J677" s="200" t="s">
        <v>196</v>
      </c>
      <c r="K677" s="200" t="s">
        <v>196</v>
      </c>
      <c r="L677" s="200" t="s">
        <v>196</v>
      </c>
      <c r="M677" s="201">
        <v>-1562.48</v>
      </c>
      <c r="N677" t="str">
        <f t="shared" si="10"/>
        <v>100000010100</v>
      </c>
    </row>
    <row r="678" spans="1:14" x14ac:dyDescent="0.25">
      <c r="A678" s="200" t="s">
        <v>108</v>
      </c>
      <c r="B678" s="200" t="s">
        <v>288</v>
      </c>
      <c r="C678" s="200" t="s">
        <v>289</v>
      </c>
      <c r="D678" s="200" t="s">
        <v>126</v>
      </c>
      <c r="E678" s="200" t="s">
        <v>132</v>
      </c>
      <c r="F678" s="200" t="s">
        <v>125</v>
      </c>
      <c r="G678" s="200" t="s">
        <v>134</v>
      </c>
      <c r="H678" s="200" t="s">
        <v>196</v>
      </c>
      <c r="I678" s="200" t="s">
        <v>133</v>
      </c>
      <c r="J678" s="200" t="s">
        <v>196</v>
      </c>
      <c r="K678" s="200" t="s">
        <v>196</v>
      </c>
      <c r="L678" s="200" t="s">
        <v>196</v>
      </c>
      <c r="M678" s="201">
        <v>-51.03</v>
      </c>
      <c r="N678" t="str">
        <f t="shared" si="10"/>
        <v>205200020100</v>
      </c>
    </row>
    <row r="679" spans="1:14" x14ac:dyDescent="0.25">
      <c r="A679" s="200" t="s">
        <v>108</v>
      </c>
      <c r="B679" s="200" t="s">
        <v>288</v>
      </c>
      <c r="C679" s="200" t="s">
        <v>289</v>
      </c>
      <c r="D679" s="200" t="s">
        <v>126</v>
      </c>
      <c r="E679" s="200" t="s">
        <v>132</v>
      </c>
      <c r="F679" s="200" t="s">
        <v>125</v>
      </c>
      <c r="G679" s="200" t="s">
        <v>139</v>
      </c>
      <c r="H679" s="200" t="s">
        <v>196</v>
      </c>
      <c r="I679" s="200" t="s">
        <v>133</v>
      </c>
      <c r="J679" s="200" t="s">
        <v>196</v>
      </c>
      <c r="K679" s="200" t="s">
        <v>196</v>
      </c>
      <c r="L679" s="200" t="s">
        <v>196</v>
      </c>
      <c r="M679" s="201">
        <v>-9.2799999999999994</v>
      </c>
      <c r="N679" t="str">
        <f t="shared" si="10"/>
        <v>210000020100</v>
      </c>
    </row>
    <row r="680" spans="1:14" x14ac:dyDescent="0.25">
      <c r="A680" s="200" t="s">
        <v>108</v>
      </c>
      <c r="B680" s="200" t="s">
        <v>288</v>
      </c>
      <c r="C680" s="200" t="s">
        <v>289</v>
      </c>
      <c r="D680" s="200" t="s">
        <v>126</v>
      </c>
      <c r="E680" s="200" t="s">
        <v>132</v>
      </c>
      <c r="F680" s="200" t="s">
        <v>125</v>
      </c>
      <c r="G680" s="200" t="s">
        <v>141</v>
      </c>
      <c r="H680" s="200" t="s">
        <v>196</v>
      </c>
      <c r="I680" s="200" t="s">
        <v>133</v>
      </c>
      <c r="J680" s="200" t="s">
        <v>196</v>
      </c>
      <c r="K680" s="200" t="s">
        <v>196</v>
      </c>
      <c r="L680" s="200" t="s">
        <v>196</v>
      </c>
      <c r="M680" s="201">
        <v>-44.98</v>
      </c>
      <c r="N680" t="str">
        <f t="shared" si="10"/>
        <v>211000020100</v>
      </c>
    </row>
    <row r="681" spans="1:14" x14ac:dyDescent="0.25">
      <c r="A681" s="200" t="s">
        <v>108</v>
      </c>
      <c r="B681" s="200" t="s">
        <v>288</v>
      </c>
      <c r="C681" s="200" t="s">
        <v>289</v>
      </c>
      <c r="D681" s="200" t="s">
        <v>126</v>
      </c>
      <c r="E681" s="200" t="s">
        <v>132</v>
      </c>
      <c r="F681" s="200" t="s">
        <v>125</v>
      </c>
      <c r="G681" s="200" t="s">
        <v>135</v>
      </c>
      <c r="H681" s="200" t="s">
        <v>196</v>
      </c>
      <c r="I681" s="200" t="s">
        <v>133</v>
      </c>
      <c r="J681" s="200" t="s">
        <v>196</v>
      </c>
      <c r="K681" s="200" t="s">
        <v>196</v>
      </c>
      <c r="L681" s="200" t="s">
        <v>196</v>
      </c>
      <c r="M681" s="201">
        <v>-44.98</v>
      </c>
      <c r="N681" t="str">
        <f t="shared" si="10"/>
        <v>205300020100</v>
      </c>
    </row>
    <row r="682" spans="1:14" x14ac:dyDescent="0.25">
      <c r="A682" s="200" t="s">
        <v>108</v>
      </c>
      <c r="B682" s="200" t="s">
        <v>288</v>
      </c>
      <c r="C682" s="200" t="s">
        <v>289</v>
      </c>
      <c r="D682" s="200" t="s">
        <v>126</v>
      </c>
      <c r="E682" s="200" t="s">
        <v>132</v>
      </c>
      <c r="F682" s="200" t="s">
        <v>125</v>
      </c>
      <c r="G682" s="200" t="s">
        <v>147</v>
      </c>
      <c r="H682" s="200" t="s">
        <v>196</v>
      </c>
      <c r="I682" s="200" t="s">
        <v>133</v>
      </c>
      <c r="J682" s="200" t="s">
        <v>196</v>
      </c>
      <c r="K682" s="200" t="s">
        <v>196</v>
      </c>
      <c r="L682" s="200" t="s">
        <v>196</v>
      </c>
      <c r="M682" s="201">
        <v>-10.52</v>
      </c>
      <c r="N682" t="str">
        <f t="shared" si="10"/>
        <v>216000020100</v>
      </c>
    </row>
    <row r="683" spans="1:14" x14ac:dyDescent="0.25">
      <c r="A683" s="200" t="s">
        <v>108</v>
      </c>
      <c r="B683" s="200" t="s">
        <v>288</v>
      </c>
      <c r="C683" s="200" t="s">
        <v>289</v>
      </c>
      <c r="D683" s="200" t="s">
        <v>126</v>
      </c>
      <c r="E683" s="200" t="s">
        <v>132</v>
      </c>
      <c r="F683" s="200" t="s">
        <v>125</v>
      </c>
      <c r="G683" s="200" t="s">
        <v>144</v>
      </c>
      <c r="H683" s="200" t="s">
        <v>196</v>
      </c>
      <c r="I683" s="200" t="s">
        <v>133</v>
      </c>
      <c r="J683" s="200" t="s">
        <v>196</v>
      </c>
      <c r="K683" s="200" t="s">
        <v>196</v>
      </c>
      <c r="L683" s="200" t="s">
        <v>196</v>
      </c>
      <c r="M683" s="201">
        <v>-70.14</v>
      </c>
      <c r="N683" t="str">
        <f t="shared" si="10"/>
        <v>214000020100</v>
      </c>
    </row>
    <row r="684" spans="1:14" x14ac:dyDescent="0.25">
      <c r="A684" s="200" t="s">
        <v>108</v>
      </c>
      <c r="B684" s="200" t="s">
        <v>288</v>
      </c>
      <c r="C684" s="200" t="s">
        <v>289</v>
      </c>
      <c r="D684" s="200" t="s">
        <v>126</v>
      </c>
      <c r="E684" s="200" t="s">
        <v>132</v>
      </c>
      <c r="F684" s="200" t="s">
        <v>125</v>
      </c>
      <c r="G684" s="200" t="s">
        <v>138</v>
      </c>
      <c r="H684" s="200" t="s">
        <v>196</v>
      </c>
      <c r="I684" s="200" t="s">
        <v>133</v>
      </c>
      <c r="J684" s="200" t="s">
        <v>196</v>
      </c>
      <c r="K684" s="200" t="s">
        <v>196</v>
      </c>
      <c r="L684" s="200" t="s">
        <v>196</v>
      </c>
      <c r="M684" s="201">
        <v>-10.52</v>
      </c>
      <c r="N684" t="str">
        <f t="shared" si="10"/>
        <v>205800020100</v>
      </c>
    </row>
    <row r="685" spans="1:14" x14ac:dyDescent="0.25">
      <c r="A685" s="200" t="s">
        <v>108</v>
      </c>
      <c r="B685" s="200" t="s">
        <v>288</v>
      </c>
      <c r="C685" s="200" t="s">
        <v>289</v>
      </c>
      <c r="D685" s="200" t="s">
        <v>126</v>
      </c>
      <c r="E685" s="200" t="s">
        <v>132</v>
      </c>
      <c r="F685" s="200" t="s">
        <v>125</v>
      </c>
      <c r="G685" s="200" t="s">
        <v>145</v>
      </c>
      <c r="H685" s="200" t="s">
        <v>196</v>
      </c>
      <c r="I685" s="200" t="s">
        <v>133</v>
      </c>
      <c r="J685" s="200" t="s">
        <v>196</v>
      </c>
      <c r="K685" s="200" t="s">
        <v>196</v>
      </c>
      <c r="L685" s="200" t="s">
        <v>196</v>
      </c>
      <c r="M685" s="201">
        <v>-19.420000000000002</v>
      </c>
      <c r="N685" t="str">
        <f t="shared" si="10"/>
        <v>215000020100</v>
      </c>
    </row>
    <row r="686" spans="1:14" x14ac:dyDescent="0.25">
      <c r="A686" s="200" t="s">
        <v>108</v>
      </c>
      <c r="B686" s="200" t="s">
        <v>288</v>
      </c>
      <c r="C686" s="200" t="s">
        <v>289</v>
      </c>
      <c r="D686" s="200" t="s">
        <v>126</v>
      </c>
      <c r="E686" s="200" t="s">
        <v>132</v>
      </c>
      <c r="F686" s="200" t="s">
        <v>125</v>
      </c>
      <c r="G686" s="200" t="s">
        <v>124</v>
      </c>
      <c r="H686" s="200" t="s">
        <v>196</v>
      </c>
      <c r="I686" s="200" t="s">
        <v>133</v>
      </c>
      <c r="J686" s="200" t="s">
        <v>196</v>
      </c>
      <c r="K686" s="200" t="s">
        <v>196</v>
      </c>
      <c r="L686" s="200" t="s">
        <v>196</v>
      </c>
      <c r="M686" s="201">
        <v>-516.83000000000004</v>
      </c>
      <c r="N686" t="str">
        <f t="shared" si="10"/>
        <v>100000020100</v>
      </c>
    </row>
    <row r="687" spans="1:14" x14ac:dyDescent="0.25">
      <c r="A687" s="200" t="s">
        <v>108</v>
      </c>
      <c r="B687" s="200" t="s">
        <v>288</v>
      </c>
      <c r="C687" s="200" t="s">
        <v>289</v>
      </c>
      <c r="D687" s="200" t="s">
        <v>126</v>
      </c>
      <c r="E687" s="200" t="s">
        <v>132</v>
      </c>
      <c r="F687" s="200" t="s">
        <v>125</v>
      </c>
      <c r="G687" s="200" t="s">
        <v>149</v>
      </c>
      <c r="H687" s="200" t="s">
        <v>196</v>
      </c>
      <c r="I687" s="200" t="s">
        <v>133</v>
      </c>
      <c r="J687" s="200" t="s">
        <v>196</v>
      </c>
      <c r="K687" s="200" t="s">
        <v>196</v>
      </c>
      <c r="L687" s="200" t="s">
        <v>196</v>
      </c>
      <c r="M687" s="201">
        <v>38.28</v>
      </c>
      <c r="N687" t="str">
        <f t="shared" si="10"/>
        <v>710000020100</v>
      </c>
    </row>
    <row r="688" spans="1:14" x14ac:dyDescent="0.25">
      <c r="A688" s="200" t="s">
        <v>108</v>
      </c>
      <c r="B688" s="200" t="s">
        <v>288</v>
      </c>
      <c r="C688" s="200" t="s">
        <v>289</v>
      </c>
      <c r="D688" s="200" t="s">
        <v>126</v>
      </c>
      <c r="E688" s="200" t="s">
        <v>132</v>
      </c>
      <c r="F688" s="200" t="s">
        <v>125</v>
      </c>
      <c r="G688" s="200" t="s">
        <v>149</v>
      </c>
      <c r="H688" s="200" t="s">
        <v>196</v>
      </c>
      <c r="I688" s="200" t="s">
        <v>133</v>
      </c>
      <c r="J688" s="200" t="s">
        <v>196</v>
      </c>
      <c r="K688" s="200" t="s">
        <v>196</v>
      </c>
      <c r="L688" s="200" t="s">
        <v>196</v>
      </c>
      <c r="M688" s="201">
        <v>532.02</v>
      </c>
      <c r="N688" t="str">
        <f t="shared" si="10"/>
        <v>710000020100</v>
      </c>
    </row>
    <row r="689" spans="1:14" x14ac:dyDescent="0.25">
      <c r="A689" s="200" t="s">
        <v>108</v>
      </c>
      <c r="B689" s="200" t="s">
        <v>288</v>
      </c>
      <c r="C689" s="200" t="s">
        <v>289</v>
      </c>
      <c r="D689" s="200" t="s">
        <v>126</v>
      </c>
      <c r="E689" s="200" t="s">
        <v>132</v>
      </c>
      <c r="F689" s="200" t="s">
        <v>125</v>
      </c>
      <c r="G689" s="200" t="s">
        <v>149</v>
      </c>
      <c r="H689" s="200" t="s">
        <v>196</v>
      </c>
      <c r="I689" s="200" t="s">
        <v>133</v>
      </c>
      <c r="J689" s="200" t="s">
        <v>196</v>
      </c>
      <c r="K689" s="200" t="s">
        <v>196</v>
      </c>
      <c r="L689" s="200" t="s">
        <v>196</v>
      </c>
      <c r="M689" s="201">
        <v>168.41</v>
      </c>
      <c r="N689" t="str">
        <f t="shared" si="10"/>
        <v>710000020100</v>
      </c>
    </row>
    <row r="690" spans="1:14" x14ac:dyDescent="0.25">
      <c r="A690" s="200" t="s">
        <v>108</v>
      </c>
      <c r="B690" s="200" t="s">
        <v>288</v>
      </c>
      <c r="C690" s="200" t="s">
        <v>289</v>
      </c>
      <c r="D690" s="200" t="s">
        <v>126</v>
      </c>
      <c r="E690" s="200" t="s">
        <v>132</v>
      </c>
      <c r="F690" s="200" t="s">
        <v>125</v>
      </c>
      <c r="G690" s="200" t="s">
        <v>149</v>
      </c>
      <c r="H690" s="200" t="s">
        <v>196</v>
      </c>
      <c r="I690" s="200" t="s">
        <v>133</v>
      </c>
      <c r="J690" s="200" t="s">
        <v>196</v>
      </c>
      <c r="K690" s="200" t="s">
        <v>196</v>
      </c>
      <c r="L690" s="200" t="s">
        <v>196</v>
      </c>
      <c r="M690" s="201">
        <v>34.450000000000003</v>
      </c>
      <c r="N690" t="str">
        <f t="shared" si="10"/>
        <v>710000020100</v>
      </c>
    </row>
    <row r="691" spans="1:14" x14ac:dyDescent="0.25">
      <c r="A691" s="200" t="s">
        <v>108</v>
      </c>
      <c r="B691" s="200" t="s">
        <v>288</v>
      </c>
      <c r="C691" s="200" t="s">
        <v>289</v>
      </c>
      <c r="D691" s="200" t="s">
        <v>126</v>
      </c>
      <c r="E691" s="200" t="s">
        <v>132</v>
      </c>
      <c r="F691" s="200" t="s">
        <v>125</v>
      </c>
      <c r="G691" s="200" t="s">
        <v>152</v>
      </c>
      <c r="H691" s="200" t="s">
        <v>196</v>
      </c>
      <c r="I691" s="200" t="s">
        <v>133</v>
      </c>
      <c r="J691" s="200" t="s">
        <v>196</v>
      </c>
      <c r="K691" s="200" t="s">
        <v>196</v>
      </c>
      <c r="L691" s="200" t="s">
        <v>196</v>
      </c>
      <c r="M691" s="201">
        <v>44.98</v>
      </c>
      <c r="N691" t="str">
        <f t="shared" si="10"/>
        <v>723000020100</v>
      </c>
    </row>
    <row r="692" spans="1:14" x14ac:dyDescent="0.25">
      <c r="A692" s="200" t="s">
        <v>108</v>
      </c>
      <c r="B692" s="200" t="s">
        <v>288</v>
      </c>
      <c r="C692" s="200" t="s">
        <v>289</v>
      </c>
      <c r="D692" s="200" t="s">
        <v>126</v>
      </c>
      <c r="E692" s="200" t="s">
        <v>132</v>
      </c>
      <c r="F692" s="200" t="s">
        <v>125</v>
      </c>
      <c r="G692" s="200" t="s">
        <v>153</v>
      </c>
      <c r="H692" s="200" t="s">
        <v>196</v>
      </c>
      <c r="I692" s="200" t="s">
        <v>133</v>
      </c>
      <c r="J692" s="200" t="s">
        <v>196</v>
      </c>
      <c r="K692" s="200" t="s">
        <v>196</v>
      </c>
      <c r="L692" s="200" t="s">
        <v>196</v>
      </c>
      <c r="M692" s="201">
        <v>10.52</v>
      </c>
      <c r="N692" t="str">
        <f t="shared" si="10"/>
        <v>723100020100</v>
      </c>
    </row>
    <row r="693" spans="1:14" x14ac:dyDescent="0.25">
      <c r="A693" s="200" t="s">
        <v>108</v>
      </c>
      <c r="B693" s="200" t="s">
        <v>288</v>
      </c>
      <c r="C693" s="200" t="s">
        <v>289</v>
      </c>
      <c r="D693" s="200" t="s">
        <v>126</v>
      </c>
      <c r="E693" s="200" t="s">
        <v>132</v>
      </c>
      <c r="F693" s="200" t="s">
        <v>125</v>
      </c>
      <c r="G693" s="200" t="s">
        <v>154</v>
      </c>
      <c r="H693" s="200" t="s">
        <v>196</v>
      </c>
      <c r="I693" s="200" t="s">
        <v>133</v>
      </c>
      <c r="J693" s="200" t="s">
        <v>196</v>
      </c>
      <c r="K693" s="200" t="s">
        <v>196</v>
      </c>
      <c r="L693" s="200" t="s">
        <v>196</v>
      </c>
      <c r="M693" s="201">
        <v>296.8</v>
      </c>
      <c r="N693" t="str">
        <f t="shared" si="10"/>
        <v>724000020100</v>
      </c>
    </row>
    <row r="694" spans="1:14" x14ac:dyDescent="0.25">
      <c r="A694" s="200" t="s">
        <v>108</v>
      </c>
      <c r="B694" s="200" t="s">
        <v>288</v>
      </c>
      <c r="C694" s="200" t="s">
        <v>289</v>
      </c>
      <c r="D694" s="200" t="s">
        <v>126</v>
      </c>
      <c r="E694" s="200" t="s">
        <v>132</v>
      </c>
      <c r="F694" s="200" t="s">
        <v>125</v>
      </c>
      <c r="G694" s="200" t="s">
        <v>156</v>
      </c>
      <c r="H694" s="200" t="s">
        <v>196</v>
      </c>
      <c r="I694" s="200" t="s">
        <v>133</v>
      </c>
      <c r="J694" s="200" t="s">
        <v>196</v>
      </c>
      <c r="K694" s="200" t="s">
        <v>196</v>
      </c>
      <c r="L694" s="200" t="s">
        <v>196</v>
      </c>
      <c r="M694" s="201">
        <v>0.65</v>
      </c>
      <c r="N694" t="str">
        <f t="shared" si="10"/>
        <v>725000020100</v>
      </c>
    </row>
    <row r="695" spans="1:14" x14ac:dyDescent="0.25">
      <c r="A695" s="200" t="s">
        <v>108</v>
      </c>
      <c r="B695" s="200" t="s">
        <v>288</v>
      </c>
      <c r="C695" s="200" t="s">
        <v>289</v>
      </c>
      <c r="D695" s="200" t="s">
        <v>126</v>
      </c>
      <c r="E695" s="200" t="s">
        <v>132</v>
      </c>
      <c r="F695" s="200" t="s">
        <v>125</v>
      </c>
      <c r="G695" s="200" t="s">
        <v>157</v>
      </c>
      <c r="H695" s="200" t="s">
        <v>196</v>
      </c>
      <c r="I695" s="200" t="s">
        <v>133</v>
      </c>
      <c r="J695" s="200" t="s">
        <v>196</v>
      </c>
      <c r="K695" s="200" t="s">
        <v>196</v>
      </c>
      <c r="L695" s="200" t="s">
        <v>196</v>
      </c>
      <c r="M695" s="201">
        <v>51.03</v>
      </c>
      <c r="N695" t="str">
        <f t="shared" si="10"/>
        <v>726900020100</v>
      </c>
    </row>
    <row r="696" spans="1:14" x14ac:dyDescent="0.25">
      <c r="A696" s="200" t="s">
        <v>108</v>
      </c>
      <c r="B696" s="200" t="s">
        <v>288</v>
      </c>
      <c r="C696" s="200" t="s">
        <v>289</v>
      </c>
      <c r="D696" s="200" t="s">
        <v>126</v>
      </c>
      <c r="E696" s="200" t="s">
        <v>132</v>
      </c>
      <c r="F696" s="200" t="s">
        <v>125</v>
      </c>
      <c r="G696" s="200" t="s">
        <v>157</v>
      </c>
      <c r="H696" s="200" t="s">
        <v>196</v>
      </c>
      <c r="I696" s="200" t="s">
        <v>133</v>
      </c>
      <c r="J696" s="200" t="s">
        <v>196</v>
      </c>
      <c r="K696" s="200" t="s">
        <v>196</v>
      </c>
      <c r="L696" s="200" t="s">
        <v>196</v>
      </c>
      <c r="M696" s="201">
        <v>9.2799999999999994</v>
      </c>
      <c r="N696" t="str">
        <f t="shared" si="10"/>
        <v>726900020100</v>
      </c>
    </row>
    <row r="697" spans="1:14" x14ac:dyDescent="0.25">
      <c r="A697" s="200" t="s">
        <v>108</v>
      </c>
      <c r="B697" s="200" t="s">
        <v>288</v>
      </c>
      <c r="C697" s="200" t="s">
        <v>289</v>
      </c>
      <c r="D697" s="200" t="s">
        <v>126</v>
      </c>
      <c r="E697" s="200" t="s">
        <v>132</v>
      </c>
      <c r="F697" s="200" t="s">
        <v>125</v>
      </c>
      <c r="G697" s="200" t="s">
        <v>146</v>
      </c>
      <c r="H697" s="200" t="s">
        <v>196</v>
      </c>
      <c r="I697" s="200" t="s">
        <v>133</v>
      </c>
      <c r="J697" s="200" t="s">
        <v>196</v>
      </c>
      <c r="K697" s="200" t="s">
        <v>196</v>
      </c>
      <c r="L697" s="200" t="s">
        <v>196</v>
      </c>
      <c r="M697" s="201">
        <v>-11.76</v>
      </c>
      <c r="N697" t="str">
        <f t="shared" si="10"/>
        <v>215500020100</v>
      </c>
    </row>
    <row r="698" spans="1:14" x14ac:dyDescent="0.25">
      <c r="A698" s="200" t="s">
        <v>108</v>
      </c>
      <c r="B698" s="200" t="s">
        <v>288</v>
      </c>
      <c r="C698" s="200" t="s">
        <v>289</v>
      </c>
      <c r="D698" s="200" t="s">
        <v>126</v>
      </c>
      <c r="E698" s="200" t="s">
        <v>132</v>
      </c>
      <c r="F698" s="200" t="s">
        <v>125</v>
      </c>
      <c r="G698" s="200" t="s">
        <v>140</v>
      </c>
      <c r="H698" s="200" t="s">
        <v>196</v>
      </c>
      <c r="I698" s="200" t="s">
        <v>133</v>
      </c>
      <c r="J698" s="200" t="s">
        <v>196</v>
      </c>
      <c r="K698" s="200" t="s">
        <v>196</v>
      </c>
      <c r="L698" s="200" t="s">
        <v>196</v>
      </c>
      <c r="M698" s="201">
        <v>-51.03</v>
      </c>
      <c r="N698" t="str">
        <f t="shared" si="10"/>
        <v>210500020100</v>
      </c>
    </row>
    <row r="699" spans="1:14" x14ac:dyDescent="0.25">
      <c r="A699" s="200" t="s">
        <v>108</v>
      </c>
      <c r="B699" s="200" t="s">
        <v>288</v>
      </c>
      <c r="C699" s="200" t="s">
        <v>289</v>
      </c>
      <c r="D699" s="200" t="s">
        <v>126</v>
      </c>
      <c r="E699" s="200" t="s">
        <v>132</v>
      </c>
      <c r="F699" s="200" t="s">
        <v>125</v>
      </c>
      <c r="G699" s="200" t="s">
        <v>142</v>
      </c>
      <c r="H699" s="200" t="s">
        <v>196</v>
      </c>
      <c r="I699" s="200" t="s">
        <v>133</v>
      </c>
      <c r="J699" s="200" t="s">
        <v>196</v>
      </c>
      <c r="K699" s="200" t="s">
        <v>196</v>
      </c>
      <c r="L699" s="200" t="s">
        <v>196</v>
      </c>
      <c r="M699" s="201">
        <v>-1.26</v>
      </c>
      <c r="N699" t="str">
        <f t="shared" si="10"/>
        <v>212500020100</v>
      </c>
    </row>
    <row r="700" spans="1:14" x14ac:dyDescent="0.25">
      <c r="A700" s="200" t="s">
        <v>108</v>
      </c>
      <c r="B700" s="200" t="s">
        <v>288</v>
      </c>
      <c r="C700" s="200" t="s">
        <v>289</v>
      </c>
      <c r="D700" s="200" t="s">
        <v>126</v>
      </c>
      <c r="E700" s="200" t="s">
        <v>132</v>
      </c>
      <c r="F700" s="200" t="s">
        <v>125</v>
      </c>
      <c r="G700" s="200" t="s">
        <v>142</v>
      </c>
      <c r="H700" s="200" t="s">
        <v>196</v>
      </c>
      <c r="I700" s="200" t="s">
        <v>133</v>
      </c>
      <c r="J700" s="200" t="s">
        <v>196</v>
      </c>
      <c r="K700" s="200" t="s">
        <v>196</v>
      </c>
      <c r="L700" s="200" t="s">
        <v>196</v>
      </c>
      <c r="M700" s="201">
        <v>-0.95</v>
      </c>
      <c r="N700" t="str">
        <f t="shared" si="10"/>
        <v>212500020100</v>
      </c>
    </row>
    <row r="701" spans="1:14" x14ac:dyDescent="0.25">
      <c r="A701" s="200" t="s">
        <v>108</v>
      </c>
      <c r="B701" s="200" t="s">
        <v>288</v>
      </c>
      <c r="C701" s="200" t="s">
        <v>289</v>
      </c>
      <c r="D701" s="200" t="s">
        <v>126</v>
      </c>
      <c r="E701" s="200" t="s">
        <v>132</v>
      </c>
      <c r="F701" s="200" t="s">
        <v>125</v>
      </c>
      <c r="G701" s="200" t="s">
        <v>139</v>
      </c>
      <c r="H701" s="200" t="s">
        <v>196</v>
      </c>
      <c r="I701" s="200" t="s">
        <v>133</v>
      </c>
      <c r="J701" s="200" t="s">
        <v>196</v>
      </c>
      <c r="K701" s="200" t="s">
        <v>196</v>
      </c>
      <c r="L701" s="200" t="s">
        <v>196</v>
      </c>
      <c r="M701" s="201">
        <v>-3.27</v>
      </c>
      <c r="N701" t="str">
        <f t="shared" si="10"/>
        <v>210000020100</v>
      </c>
    </row>
    <row r="702" spans="1:14" x14ac:dyDescent="0.25">
      <c r="A702" s="200" t="s">
        <v>108</v>
      </c>
      <c r="B702" s="200" t="s">
        <v>288</v>
      </c>
      <c r="C702" s="200" t="s">
        <v>289</v>
      </c>
      <c r="D702" s="200" t="s">
        <v>126</v>
      </c>
      <c r="E702" s="200" t="s">
        <v>132</v>
      </c>
      <c r="F702" s="200" t="s">
        <v>125</v>
      </c>
      <c r="G702" s="200" t="s">
        <v>143</v>
      </c>
      <c r="H702" s="200" t="s">
        <v>196</v>
      </c>
      <c r="I702" s="200" t="s">
        <v>133</v>
      </c>
      <c r="J702" s="200" t="s">
        <v>196</v>
      </c>
      <c r="K702" s="200" t="s">
        <v>196</v>
      </c>
      <c r="L702" s="200" t="s">
        <v>196</v>
      </c>
      <c r="M702" s="201">
        <v>-43</v>
      </c>
      <c r="N702" t="str">
        <f t="shared" si="10"/>
        <v>213000020100</v>
      </c>
    </row>
    <row r="703" spans="1:14" x14ac:dyDescent="0.25">
      <c r="A703" s="200" t="s">
        <v>108</v>
      </c>
      <c r="B703" s="200" t="s">
        <v>288</v>
      </c>
      <c r="C703" s="200" t="s">
        <v>289</v>
      </c>
      <c r="D703" s="200" t="s">
        <v>126</v>
      </c>
      <c r="E703" s="200" t="s">
        <v>132</v>
      </c>
      <c r="F703" s="200" t="s">
        <v>125</v>
      </c>
      <c r="G703" s="200" t="s">
        <v>136</v>
      </c>
      <c r="H703" s="200" t="s">
        <v>196</v>
      </c>
      <c r="I703" s="200" t="s">
        <v>133</v>
      </c>
      <c r="J703" s="200" t="s">
        <v>196</v>
      </c>
      <c r="K703" s="200" t="s">
        <v>196</v>
      </c>
      <c r="L703" s="200" t="s">
        <v>196</v>
      </c>
      <c r="M703" s="201">
        <v>-0.65</v>
      </c>
      <c r="N703" t="str">
        <f t="shared" si="10"/>
        <v>205500020100</v>
      </c>
    </row>
    <row r="704" spans="1:14" x14ac:dyDescent="0.25">
      <c r="A704" s="200" t="s">
        <v>108</v>
      </c>
      <c r="B704" s="200" t="s">
        <v>288</v>
      </c>
      <c r="C704" s="200" t="s">
        <v>289</v>
      </c>
      <c r="D704" s="200" t="s">
        <v>126</v>
      </c>
      <c r="E704" s="200" t="s">
        <v>132</v>
      </c>
      <c r="F704" s="200" t="s">
        <v>125</v>
      </c>
      <c r="G704" s="200" t="s">
        <v>137</v>
      </c>
      <c r="H704" s="200" t="s">
        <v>196</v>
      </c>
      <c r="I704" s="200" t="s">
        <v>133</v>
      </c>
      <c r="J704" s="200" t="s">
        <v>196</v>
      </c>
      <c r="K704" s="200" t="s">
        <v>196</v>
      </c>
      <c r="L704" s="200" t="s">
        <v>196</v>
      </c>
      <c r="M704" s="201">
        <v>-296.8</v>
      </c>
      <c r="N704" t="str">
        <f t="shared" si="10"/>
        <v>205600020100</v>
      </c>
    </row>
    <row r="705" spans="1:14" x14ac:dyDescent="0.25">
      <c r="A705" s="200" t="s">
        <v>108</v>
      </c>
      <c r="B705" s="200" t="s">
        <v>290</v>
      </c>
      <c r="C705" s="200" t="s">
        <v>291</v>
      </c>
      <c r="D705" s="200" t="s">
        <v>126</v>
      </c>
      <c r="E705" s="200" t="s">
        <v>132</v>
      </c>
      <c r="F705" s="200" t="s">
        <v>125</v>
      </c>
      <c r="G705" s="200" t="s">
        <v>136</v>
      </c>
      <c r="H705" s="200" t="s">
        <v>196</v>
      </c>
      <c r="I705" s="200" t="s">
        <v>133</v>
      </c>
      <c r="J705" s="200" t="s">
        <v>196</v>
      </c>
      <c r="K705" s="200" t="s">
        <v>196</v>
      </c>
      <c r="L705" s="200" t="s">
        <v>196</v>
      </c>
      <c r="M705" s="201">
        <v>-0.89</v>
      </c>
      <c r="N705" t="str">
        <f t="shared" si="10"/>
        <v>205500020100</v>
      </c>
    </row>
    <row r="706" spans="1:14" x14ac:dyDescent="0.25">
      <c r="A706" s="200" t="s">
        <v>108</v>
      </c>
      <c r="B706" s="200" t="s">
        <v>290</v>
      </c>
      <c r="C706" s="200" t="s">
        <v>291</v>
      </c>
      <c r="D706" s="200" t="s">
        <v>126</v>
      </c>
      <c r="E706" s="200" t="s">
        <v>127</v>
      </c>
      <c r="F706" s="200" t="s">
        <v>125</v>
      </c>
      <c r="G706" s="200" t="s">
        <v>134</v>
      </c>
      <c r="H706" s="200" t="s">
        <v>196</v>
      </c>
      <c r="I706" s="200" t="s">
        <v>128</v>
      </c>
      <c r="J706" s="200" t="s">
        <v>196</v>
      </c>
      <c r="K706" s="200" t="s">
        <v>196</v>
      </c>
      <c r="L706" s="200" t="s">
        <v>196</v>
      </c>
      <c r="M706" s="201">
        <v>-19.350000000000001</v>
      </c>
      <c r="N706" t="str">
        <f t="shared" si="10"/>
        <v>205200010100</v>
      </c>
    </row>
    <row r="707" spans="1:14" x14ac:dyDescent="0.25">
      <c r="A707" s="200" t="s">
        <v>108</v>
      </c>
      <c r="B707" s="200" t="s">
        <v>290</v>
      </c>
      <c r="C707" s="200" t="s">
        <v>291</v>
      </c>
      <c r="D707" s="200" t="s">
        <v>126</v>
      </c>
      <c r="E707" s="200" t="s">
        <v>132</v>
      </c>
      <c r="F707" s="200" t="s">
        <v>125</v>
      </c>
      <c r="G707" s="200" t="s">
        <v>134</v>
      </c>
      <c r="H707" s="200" t="s">
        <v>196</v>
      </c>
      <c r="I707" s="200" t="s">
        <v>133</v>
      </c>
      <c r="J707" s="200" t="s">
        <v>196</v>
      </c>
      <c r="K707" s="200" t="s">
        <v>196</v>
      </c>
      <c r="L707" s="200" t="s">
        <v>196</v>
      </c>
      <c r="M707" s="201">
        <v>-109.64</v>
      </c>
      <c r="N707" t="str">
        <f t="shared" ref="N707:N770" si="11">CONCATENATE(G707,E707)</f>
        <v>205200020100</v>
      </c>
    </row>
    <row r="708" spans="1:14" x14ac:dyDescent="0.25">
      <c r="A708" s="200" t="s">
        <v>108</v>
      </c>
      <c r="B708" s="200" t="s">
        <v>290</v>
      </c>
      <c r="C708" s="200" t="s">
        <v>291</v>
      </c>
      <c r="D708" s="200" t="s">
        <v>126</v>
      </c>
      <c r="E708" s="200" t="s">
        <v>127</v>
      </c>
      <c r="F708" s="200" t="s">
        <v>125</v>
      </c>
      <c r="G708" s="200" t="s">
        <v>139</v>
      </c>
      <c r="H708" s="200" t="s">
        <v>196</v>
      </c>
      <c r="I708" s="200" t="s">
        <v>128</v>
      </c>
      <c r="J708" s="200" t="s">
        <v>196</v>
      </c>
      <c r="K708" s="200" t="s">
        <v>196</v>
      </c>
      <c r="L708" s="200" t="s">
        <v>196</v>
      </c>
      <c r="M708" s="201">
        <v>-3.52</v>
      </c>
      <c r="N708" t="str">
        <f t="shared" si="11"/>
        <v>210000010100</v>
      </c>
    </row>
    <row r="709" spans="1:14" x14ac:dyDescent="0.25">
      <c r="A709" s="200" t="s">
        <v>108</v>
      </c>
      <c r="B709" s="200" t="s">
        <v>290</v>
      </c>
      <c r="C709" s="200" t="s">
        <v>291</v>
      </c>
      <c r="D709" s="200" t="s">
        <v>126</v>
      </c>
      <c r="E709" s="200" t="s">
        <v>132</v>
      </c>
      <c r="F709" s="200" t="s">
        <v>125</v>
      </c>
      <c r="G709" s="200" t="s">
        <v>139</v>
      </c>
      <c r="H709" s="200" t="s">
        <v>196</v>
      </c>
      <c r="I709" s="200" t="s">
        <v>133</v>
      </c>
      <c r="J709" s="200" t="s">
        <v>196</v>
      </c>
      <c r="K709" s="200" t="s">
        <v>196</v>
      </c>
      <c r="L709" s="200" t="s">
        <v>196</v>
      </c>
      <c r="M709" s="201">
        <v>-19.93</v>
      </c>
      <c r="N709" t="str">
        <f t="shared" si="11"/>
        <v>210000020100</v>
      </c>
    </row>
    <row r="710" spans="1:14" x14ac:dyDescent="0.25">
      <c r="A710" s="200" t="s">
        <v>108</v>
      </c>
      <c r="B710" s="200" t="s">
        <v>290</v>
      </c>
      <c r="C710" s="200" t="s">
        <v>291</v>
      </c>
      <c r="D710" s="200" t="s">
        <v>126</v>
      </c>
      <c r="E710" s="200" t="s">
        <v>132</v>
      </c>
      <c r="F710" s="200" t="s">
        <v>125</v>
      </c>
      <c r="G710" s="200" t="s">
        <v>141</v>
      </c>
      <c r="H710" s="200" t="s">
        <v>196</v>
      </c>
      <c r="I710" s="200" t="s">
        <v>133</v>
      </c>
      <c r="J710" s="200" t="s">
        <v>196</v>
      </c>
      <c r="K710" s="200" t="s">
        <v>196</v>
      </c>
      <c r="L710" s="200" t="s">
        <v>196</v>
      </c>
      <c r="M710" s="201">
        <v>-100.71</v>
      </c>
      <c r="N710" t="str">
        <f t="shared" si="11"/>
        <v>211000020100</v>
      </c>
    </row>
    <row r="711" spans="1:14" x14ac:dyDescent="0.25">
      <c r="A711" s="200" t="s">
        <v>108</v>
      </c>
      <c r="B711" s="200" t="s">
        <v>290</v>
      </c>
      <c r="C711" s="200" t="s">
        <v>291</v>
      </c>
      <c r="D711" s="200" t="s">
        <v>126</v>
      </c>
      <c r="E711" s="200" t="s">
        <v>127</v>
      </c>
      <c r="F711" s="200" t="s">
        <v>125</v>
      </c>
      <c r="G711" s="200" t="s">
        <v>141</v>
      </c>
      <c r="H711" s="200" t="s">
        <v>196</v>
      </c>
      <c r="I711" s="200" t="s">
        <v>128</v>
      </c>
      <c r="J711" s="200" t="s">
        <v>196</v>
      </c>
      <c r="K711" s="200" t="s">
        <v>196</v>
      </c>
      <c r="L711" s="200" t="s">
        <v>196</v>
      </c>
      <c r="M711" s="201">
        <v>-17.77</v>
      </c>
      <c r="N711" t="str">
        <f t="shared" si="11"/>
        <v>211000010100</v>
      </c>
    </row>
    <row r="712" spans="1:14" x14ac:dyDescent="0.25">
      <c r="A712" s="200" t="s">
        <v>108</v>
      </c>
      <c r="B712" s="200" t="s">
        <v>290</v>
      </c>
      <c r="C712" s="200" t="s">
        <v>291</v>
      </c>
      <c r="D712" s="200" t="s">
        <v>126</v>
      </c>
      <c r="E712" s="200" t="s">
        <v>127</v>
      </c>
      <c r="F712" s="200" t="s">
        <v>125</v>
      </c>
      <c r="G712" s="200" t="s">
        <v>135</v>
      </c>
      <c r="H712" s="200" t="s">
        <v>196</v>
      </c>
      <c r="I712" s="200" t="s">
        <v>128</v>
      </c>
      <c r="J712" s="200" t="s">
        <v>196</v>
      </c>
      <c r="K712" s="200" t="s">
        <v>196</v>
      </c>
      <c r="L712" s="200" t="s">
        <v>196</v>
      </c>
      <c r="M712" s="201">
        <v>-17.78</v>
      </c>
      <c r="N712" t="str">
        <f t="shared" si="11"/>
        <v>205300010100</v>
      </c>
    </row>
    <row r="713" spans="1:14" x14ac:dyDescent="0.25">
      <c r="A713" s="200" t="s">
        <v>108</v>
      </c>
      <c r="B713" s="200" t="s">
        <v>290</v>
      </c>
      <c r="C713" s="200" t="s">
        <v>291</v>
      </c>
      <c r="D713" s="200" t="s">
        <v>126</v>
      </c>
      <c r="E713" s="200" t="s">
        <v>132</v>
      </c>
      <c r="F713" s="200" t="s">
        <v>125</v>
      </c>
      <c r="G713" s="200" t="s">
        <v>135</v>
      </c>
      <c r="H713" s="200" t="s">
        <v>196</v>
      </c>
      <c r="I713" s="200" t="s">
        <v>133</v>
      </c>
      <c r="J713" s="200" t="s">
        <v>196</v>
      </c>
      <c r="K713" s="200" t="s">
        <v>196</v>
      </c>
      <c r="L713" s="200" t="s">
        <v>196</v>
      </c>
      <c r="M713" s="201">
        <v>-100.7</v>
      </c>
      <c r="N713" t="str">
        <f t="shared" si="11"/>
        <v>205300020100</v>
      </c>
    </row>
    <row r="714" spans="1:14" x14ac:dyDescent="0.25">
      <c r="A714" s="200" t="s">
        <v>108</v>
      </c>
      <c r="B714" s="200" t="s">
        <v>290</v>
      </c>
      <c r="C714" s="200" t="s">
        <v>291</v>
      </c>
      <c r="D714" s="200" t="s">
        <v>126</v>
      </c>
      <c r="E714" s="200" t="s">
        <v>132</v>
      </c>
      <c r="F714" s="200" t="s">
        <v>125</v>
      </c>
      <c r="G714" s="200" t="s">
        <v>147</v>
      </c>
      <c r="H714" s="200" t="s">
        <v>196</v>
      </c>
      <c r="I714" s="200" t="s">
        <v>133</v>
      </c>
      <c r="J714" s="200" t="s">
        <v>196</v>
      </c>
      <c r="K714" s="200" t="s">
        <v>196</v>
      </c>
      <c r="L714" s="200" t="s">
        <v>196</v>
      </c>
      <c r="M714" s="201">
        <v>-23.55</v>
      </c>
      <c r="N714" t="str">
        <f t="shared" si="11"/>
        <v>216000020100</v>
      </c>
    </row>
    <row r="715" spans="1:14" x14ac:dyDescent="0.25">
      <c r="A715" s="200" t="s">
        <v>108</v>
      </c>
      <c r="B715" s="200" t="s">
        <v>290</v>
      </c>
      <c r="C715" s="200" t="s">
        <v>291</v>
      </c>
      <c r="D715" s="200" t="s">
        <v>126</v>
      </c>
      <c r="E715" s="200" t="s">
        <v>127</v>
      </c>
      <c r="F715" s="200" t="s">
        <v>125</v>
      </c>
      <c r="G715" s="200" t="s">
        <v>147</v>
      </c>
      <c r="H715" s="200" t="s">
        <v>196</v>
      </c>
      <c r="I715" s="200" t="s">
        <v>128</v>
      </c>
      <c r="J715" s="200" t="s">
        <v>196</v>
      </c>
      <c r="K715" s="200" t="s">
        <v>196</v>
      </c>
      <c r="L715" s="200" t="s">
        <v>196</v>
      </c>
      <c r="M715" s="201">
        <v>-4.1500000000000004</v>
      </c>
      <c r="N715" t="str">
        <f t="shared" si="11"/>
        <v>216000010100</v>
      </c>
    </row>
    <row r="716" spans="1:14" x14ac:dyDescent="0.25">
      <c r="A716" s="200" t="s">
        <v>108</v>
      </c>
      <c r="B716" s="200" t="s">
        <v>290</v>
      </c>
      <c r="C716" s="200" t="s">
        <v>291</v>
      </c>
      <c r="D716" s="200" t="s">
        <v>126</v>
      </c>
      <c r="E716" s="200" t="s">
        <v>132</v>
      </c>
      <c r="F716" s="200" t="s">
        <v>125</v>
      </c>
      <c r="G716" s="200" t="s">
        <v>144</v>
      </c>
      <c r="H716" s="200" t="s">
        <v>196</v>
      </c>
      <c r="I716" s="200" t="s">
        <v>133</v>
      </c>
      <c r="J716" s="200" t="s">
        <v>196</v>
      </c>
      <c r="K716" s="200" t="s">
        <v>196</v>
      </c>
      <c r="L716" s="200" t="s">
        <v>196</v>
      </c>
      <c r="M716" s="201">
        <v>-189.66</v>
      </c>
      <c r="N716" t="str">
        <f t="shared" si="11"/>
        <v>214000020100</v>
      </c>
    </row>
    <row r="717" spans="1:14" x14ac:dyDescent="0.25">
      <c r="A717" s="200" t="s">
        <v>108</v>
      </c>
      <c r="B717" s="200" t="s">
        <v>290</v>
      </c>
      <c r="C717" s="200" t="s">
        <v>291</v>
      </c>
      <c r="D717" s="200" t="s">
        <v>126</v>
      </c>
      <c r="E717" s="200" t="s">
        <v>127</v>
      </c>
      <c r="F717" s="200" t="s">
        <v>125</v>
      </c>
      <c r="G717" s="200" t="s">
        <v>144</v>
      </c>
      <c r="H717" s="200" t="s">
        <v>196</v>
      </c>
      <c r="I717" s="200" t="s">
        <v>128</v>
      </c>
      <c r="J717" s="200" t="s">
        <v>196</v>
      </c>
      <c r="K717" s="200" t="s">
        <v>196</v>
      </c>
      <c r="L717" s="200" t="s">
        <v>196</v>
      </c>
      <c r="M717" s="201">
        <v>-33.47</v>
      </c>
      <c r="N717" t="str">
        <f t="shared" si="11"/>
        <v>214000010100</v>
      </c>
    </row>
    <row r="718" spans="1:14" x14ac:dyDescent="0.25">
      <c r="A718" s="200" t="s">
        <v>108</v>
      </c>
      <c r="B718" s="200" t="s">
        <v>290</v>
      </c>
      <c r="C718" s="200" t="s">
        <v>291</v>
      </c>
      <c r="D718" s="200" t="s">
        <v>126</v>
      </c>
      <c r="E718" s="200" t="s">
        <v>127</v>
      </c>
      <c r="F718" s="200" t="s">
        <v>125</v>
      </c>
      <c r="G718" s="200" t="s">
        <v>138</v>
      </c>
      <c r="H718" s="200" t="s">
        <v>196</v>
      </c>
      <c r="I718" s="200" t="s">
        <v>128</v>
      </c>
      <c r="J718" s="200" t="s">
        <v>196</v>
      </c>
      <c r="K718" s="200" t="s">
        <v>196</v>
      </c>
      <c r="L718" s="200" t="s">
        <v>196</v>
      </c>
      <c r="M718" s="201">
        <v>-4.16</v>
      </c>
      <c r="N718" t="str">
        <f t="shared" si="11"/>
        <v>205800010100</v>
      </c>
    </row>
    <row r="719" spans="1:14" x14ac:dyDescent="0.25">
      <c r="A719" s="200" t="s">
        <v>108</v>
      </c>
      <c r="B719" s="200" t="s">
        <v>290</v>
      </c>
      <c r="C719" s="200" t="s">
        <v>291</v>
      </c>
      <c r="D719" s="200" t="s">
        <v>126</v>
      </c>
      <c r="E719" s="200" t="s">
        <v>132</v>
      </c>
      <c r="F719" s="200" t="s">
        <v>125</v>
      </c>
      <c r="G719" s="200" t="s">
        <v>138</v>
      </c>
      <c r="H719" s="200" t="s">
        <v>196</v>
      </c>
      <c r="I719" s="200" t="s">
        <v>133</v>
      </c>
      <c r="J719" s="200" t="s">
        <v>196</v>
      </c>
      <c r="K719" s="200" t="s">
        <v>196</v>
      </c>
      <c r="L719" s="200" t="s">
        <v>196</v>
      </c>
      <c r="M719" s="201">
        <v>-23.54</v>
      </c>
      <c r="N719" t="str">
        <f t="shared" si="11"/>
        <v>205800020100</v>
      </c>
    </row>
    <row r="720" spans="1:14" x14ac:dyDescent="0.25">
      <c r="A720" s="200" t="s">
        <v>108</v>
      </c>
      <c r="B720" s="200" t="s">
        <v>290</v>
      </c>
      <c r="C720" s="200" t="s">
        <v>291</v>
      </c>
      <c r="D720" s="200" t="s">
        <v>126</v>
      </c>
      <c r="E720" s="200" t="s">
        <v>132</v>
      </c>
      <c r="F720" s="200" t="s">
        <v>125</v>
      </c>
      <c r="G720" s="200" t="s">
        <v>145</v>
      </c>
      <c r="H720" s="200" t="s">
        <v>196</v>
      </c>
      <c r="I720" s="200" t="s">
        <v>133</v>
      </c>
      <c r="J720" s="200" t="s">
        <v>196</v>
      </c>
      <c r="K720" s="200" t="s">
        <v>196</v>
      </c>
      <c r="L720" s="200" t="s">
        <v>196</v>
      </c>
      <c r="M720" s="201">
        <v>-81.25</v>
      </c>
      <c r="N720" t="str">
        <f t="shared" si="11"/>
        <v>215000020100</v>
      </c>
    </row>
    <row r="721" spans="1:14" x14ac:dyDescent="0.25">
      <c r="A721" s="200" t="s">
        <v>108</v>
      </c>
      <c r="B721" s="200" t="s">
        <v>290</v>
      </c>
      <c r="C721" s="200" t="s">
        <v>291</v>
      </c>
      <c r="D721" s="200" t="s">
        <v>126</v>
      </c>
      <c r="E721" s="200" t="s">
        <v>127</v>
      </c>
      <c r="F721" s="200" t="s">
        <v>125</v>
      </c>
      <c r="G721" s="200" t="s">
        <v>145</v>
      </c>
      <c r="H721" s="200" t="s">
        <v>196</v>
      </c>
      <c r="I721" s="200" t="s">
        <v>128</v>
      </c>
      <c r="J721" s="200" t="s">
        <v>196</v>
      </c>
      <c r="K721" s="200" t="s">
        <v>196</v>
      </c>
      <c r="L721" s="200" t="s">
        <v>196</v>
      </c>
      <c r="M721" s="201">
        <v>-14.34</v>
      </c>
      <c r="N721" t="str">
        <f t="shared" si="11"/>
        <v>215000010100</v>
      </c>
    </row>
    <row r="722" spans="1:14" x14ac:dyDescent="0.25">
      <c r="A722" s="200" t="s">
        <v>108</v>
      </c>
      <c r="B722" s="200" t="s">
        <v>290</v>
      </c>
      <c r="C722" s="200" t="s">
        <v>291</v>
      </c>
      <c r="D722" s="200" t="s">
        <v>126</v>
      </c>
      <c r="E722" s="200" t="s">
        <v>132</v>
      </c>
      <c r="F722" s="200" t="s">
        <v>125</v>
      </c>
      <c r="G722" s="200" t="s">
        <v>124</v>
      </c>
      <c r="H722" s="200" t="s">
        <v>196</v>
      </c>
      <c r="I722" s="200" t="s">
        <v>133</v>
      </c>
      <c r="J722" s="200" t="s">
        <v>196</v>
      </c>
      <c r="K722" s="200" t="s">
        <v>196</v>
      </c>
      <c r="L722" s="200" t="s">
        <v>196</v>
      </c>
      <c r="M722" s="201">
        <v>-1113.9000000000001</v>
      </c>
      <c r="N722" t="str">
        <f t="shared" si="11"/>
        <v>100000020100</v>
      </c>
    </row>
    <row r="723" spans="1:14" x14ac:dyDescent="0.25">
      <c r="A723" s="200" t="s">
        <v>108</v>
      </c>
      <c r="B723" s="200" t="s">
        <v>290</v>
      </c>
      <c r="C723" s="200" t="s">
        <v>291</v>
      </c>
      <c r="D723" s="200" t="s">
        <v>126</v>
      </c>
      <c r="E723" s="200" t="s">
        <v>127</v>
      </c>
      <c r="F723" s="200" t="s">
        <v>125</v>
      </c>
      <c r="G723" s="200" t="s">
        <v>124</v>
      </c>
      <c r="H723" s="200" t="s">
        <v>196</v>
      </c>
      <c r="I723" s="200" t="s">
        <v>128</v>
      </c>
      <c r="J723" s="200" t="s">
        <v>196</v>
      </c>
      <c r="K723" s="200" t="s">
        <v>196</v>
      </c>
      <c r="L723" s="200" t="s">
        <v>196</v>
      </c>
      <c r="M723" s="201">
        <v>-196.57</v>
      </c>
      <c r="N723" t="str">
        <f t="shared" si="11"/>
        <v>100000010100</v>
      </c>
    </row>
    <row r="724" spans="1:14" x14ac:dyDescent="0.25">
      <c r="A724" s="200" t="s">
        <v>108</v>
      </c>
      <c r="B724" s="200" t="s">
        <v>290</v>
      </c>
      <c r="C724" s="200" t="s">
        <v>291</v>
      </c>
      <c r="D724" s="200" t="s">
        <v>126</v>
      </c>
      <c r="E724" s="200" t="s">
        <v>127</v>
      </c>
      <c r="F724" s="200" t="s">
        <v>125</v>
      </c>
      <c r="G724" s="200" t="s">
        <v>140</v>
      </c>
      <c r="H724" s="200" t="s">
        <v>196</v>
      </c>
      <c r="I724" s="200" t="s">
        <v>128</v>
      </c>
      <c r="J724" s="200" t="s">
        <v>196</v>
      </c>
      <c r="K724" s="200" t="s">
        <v>196</v>
      </c>
      <c r="L724" s="200" t="s">
        <v>196</v>
      </c>
      <c r="M724" s="201">
        <v>-19.350000000000001</v>
      </c>
      <c r="N724" t="str">
        <f t="shared" si="11"/>
        <v>210500010100</v>
      </c>
    </row>
    <row r="725" spans="1:14" x14ac:dyDescent="0.25">
      <c r="A725" s="200" t="s">
        <v>108</v>
      </c>
      <c r="B725" s="200" t="s">
        <v>290</v>
      </c>
      <c r="C725" s="200" t="s">
        <v>291</v>
      </c>
      <c r="D725" s="200" t="s">
        <v>126</v>
      </c>
      <c r="E725" s="200" t="s">
        <v>127</v>
      </c>
      <c r="F725" s="200" t="s">
        <v>125</v>
      </c>
      <c r="G725" s="200" t="s">
        <v>137</v>
      </c>
      <c r="H725" s="200" t="s">
        <v>196</v>
      </c>
      <c r="I725" s="200" t="s">
        <v>128</v>
      </c>
      <c r="J725" s="200" t="s">
        <v>196</v>
      </c>
      <c r="K725" s="200" t="s">
        <v>196</v>
      </c>
      <c r="L725" s="200" t="s">
        <v>196</v>
      </c>
      <c r="M725" s="201">
        <v>-40.76</v>
      </c>
      <c r="N725" t="str">
        <f t="shared" si="11"/>
        <v>205600010100</v>
      </c>
    </row>
    <row r="726" spans="1:14" x14ac:dyDescent="0.25">
      <c r="A726" s="200" t="s">
        <v>108</v>
      </c>
      <c r="B726" s="200" t="s">
        <v>290</v>
      </c>
      <c r="C726" s="200" t="s">
        <v>291</v>
      </c>
      <c r="D726" s="200" t="s">
        <v>126</v>
      </c>
      <c r="E726" s="200" t="s">
        <v>132</v>
      </c>
      <c r="F726" s="200" t="s">
        <v>125</v>
      </c>
      <c r="G726" s="200" t="s">
        <v>137</v>
      </c>
      <c r="H726" s="200" t="s">
        <v>196</v>
      </c>
      <c r="I726" s="200" t="s">
        <v>133</v>
      </c>
      <c r="J726" s="200" t="s">
        <v>196</v>
      </c>
      <c r="K726" s="200" t="s">
        <v>196</v>
      </c>
      <c r="L726" s="200" t="s">
        <v>196</v>
      </c>
      <c r="M726" s="201">
        <v>-230.94</v>
      </c>
      <c r="N726" t="str">
        <f t="shared" si="11"/>
        <v>205600020100</v>
      </c>
    </row>
    <row r="727" spans="1:14" x14ac:dyDescent="0.25">
      <c r="A727" s="200" t="s">
        <v>108</v>
      </c>
      <c r="B727" s="200" t="s">
        <v>290</v>
      </c>
      <c r="C727" s="200" t="s">
        <v>291</v>
      </c>
      <c r="D727" s="200" t="s">
        <v>126</v>
      </c>
      <c r="E727" s="200" t="s">
        <v>132</v>
      </c>
      <c r="F727" s="200" t="s">
        <v>125</v>
      </c>
      <c r="G727" s="200" t="s">
        <v>149</v>
      </c>
      <c r="H727" s="200" t="s">
        <v>196</v>
      </c>
      <c r="I727" s="200" t="s">
        <v>133</v>
      </c>
      <c r="J727" s="200" t="s">
        <v>196</v>
      </c>
      <c r="K727" s="200" t="s">
        <v>196</v>
      </c>
      <c r="L727" s="200" t="s">
        <v>196</v>
      </c>
      <c r="M727" s="201">
        <v>1661.24</v>
      </c>
      <c r="N727" t="str">
        <f t="shared" si="11"/>
        <v>710000020100</v>
      </c>
    </row>
    <row r="728" spans="1:14" x14ac:dyDescent="0.25">
      <c r="A728" s="200" t="s">
        <v>108</v>
      </c>
      <c r="B728" s="200" t="s">
        <v>290</v>
      </c>
      <c r="C728" s="200" t="s">
        <v>291</v>
      </c>
      <c r="D728" s="200" t="s">
        <v>126</v>
      </c>
      <c r="E728" s="200" t="s">
        <v>127</v>
      </c>
      <c r="F728" s="200" t="s">
        <v>125</v>
      </c>
      <c r="G728" s="200" t="s">
        <v>149</v>
      </c>
      <c r="H728" s="200" t="s">
        <v>196</v>
      </c>
      <c r="I728" s="200" t="s">
        <v>128</v>
      </c>
      <c r="J728" s="200" t="s">
        <v>196</v>
      </c>
      <c r="K728" s="200" t="s">
        <v>196</v>
      </c>
      <c r="L728" s="200" t="s">
        <v>196</v>
      </c>
      <c r="M728" s="201">
        <v>293.16000000000003</v>
      </c>
      <c r="N728" t="str">
        <f t="shared" si="11"/>
        <v>710000010100</v>
      </c>
    </row>
    <row r="729" spans="1:14" x14ac:dyDescent="0.25">
      <c r="A729" s="200" t="s">
        <v>108</v>
      </c>
      <c r="B729" s="200" t="s">
        <v>290</v>
      </c>
      <c r="C729" s="200" t="s">
        <v>291</v>
      </c>
      <c r="D729" s="200" t="s">
        <v>126</v>
      </c>
      <c r="E729" s="200" t="s">
        <v>127</v>
      </c>
      <c r="F729" s="200" t="s">
        <v>125</v>
      </c>
      <c r="G729" s="200" t="s">
        <v>152</v>
      </c>
      <c r="H729" s="200" t="s">
        <v>196</v>
      </c>
      <c r="I729" s="200" t="s">
        <v>128</v>
      </c>
      <c r="J729" s="200" t="s">
        <v>196</v>
      </c>
      <c r="K729" s="200" t="s">
        <v>196</v>
      </c>
      <c r="L729" s="200" t="s">
        <v>196</v>
      </c>
      <c r="M729" s="201">
        <v>17.78</v>
      </c>
      <c r="N729" t="str">
        <f t="shared" si="11"/>
        <v>723000010100</v>
      </c>
    </row>
    <row r="730" spans="1:14" x14ac:dyDescent="0.25">
      <c r="A730" s="200" t="s">
        <v>108</v>
      </c>
      <c r="B730" s="200" t="s">
        <v>290</v>
      </c>
      <c r="C730" s="200" t="s">
        <v>291</v>
      </c>
      <c r="D730" s="200" t="s">
        <v>126</v>
      </c>
      <c r="E730" s="200" t="s">
        <v>132</v>
      </c>
      <c r="F730" s="200" t="s">
        <v>125</v>
      </c>
      <c r="G730" s="200" t="s">
        <v>152</v>
      </c>
      <c r="H730" s="200" t="s">
        <v>196</v>
      </c>
      <c r="I730" s="200" t="s">
        <v>133</v>
      </c>
      <c r="J730" s="200" t="s">
        <v>196</v>
      </c>
      <c r="K730" s="200" t="s">
        <v>196</v>
      </c>
      <c r="L730" s="200" t="s">
        <v>196</v>
      </c>
      <c r="M730" s="201">
        <v>100.7</v>
      </c>
      <c r="N730" t="str">
        <f t="shared" si="11"/>
        <v>723000020100</v>
      </c>
    </row>
    <row r="731" spans="1:14" x14ac:dyDescent="0.25">
      <c r="A731" s="200" t="s">
        <v>108</v>
      </c>
      <c r="B731" s="200" t="s">
        <v>290</v>
      </c>
      <c r="C731" s="200" t="s">
        <v>291</v>
      </c>
      <c r="D731" s="200" t="s">
        <v>126</v>
      </c>
      <c r="E731" s="200" t="s">
        <v>127</v>
      </c>
      <c r="F731" s="200" t="s">
        <v>125</v>
      </c>
      <c r="G731" s="200" t="s">
        <v>153</v>
      </c>
      <c r="H731" s="200" t="s">
        <v>196</v>
      </c>
      <c r="I731" s="200" t="s">
        <v>128</v>
      </c>
      <c r="J731" s="200" t="s">
        <v>196</v>
      </c>
      <c r="K731" s="200" t="s">
        <v>196</v>
      </c>
      <c r="L731" s="200" t="s">
        <v>196</v>
      </c>
      <c r="M731" s="201">
        <v>4.16</v>
      </c>
      <c r="N731" t="str">
        <f t="shared" si="11"/>
        <v>723100010100</v>
      </c>
    </row>
    <row r="732" spans="1:14" x14ac:dyDescent="0.25">
      <c r="A732" s="200" t="s">
        <v>108</v>
      </c>
      <c r="B732" s="200" t="s">
        <v>290</v>
      </c>
      <c r="C732" s="200" t="s">
        <v>291</v>
      </c>
      <c r="D732" s="200" t="s">
        <v>126</v>
      </c>
      <c r="E732" s="200" t="s">
        <v>132</v>
      </c>
      <c r="F732" s="200" t="s">
        <v>125</v>
      </c>
      <c r="G732" s="200" t="s">
        <v>153</v>
      </c>
      <c r="H732" s="200" t="s">
        <v>196</v>
      </c>
      <c r="I732" s="200" t="s">
        <v>133</v>
      </c>
      <c r="J732" s="200" t="s">
        <v>196</v>
      </c>
      <c r="K732" s="200" t="s">
        <v>196</v>
      </c>
      <c r="L732" s="200" t="s">
        <v>196</v>
      </c>
      <c r="M732" s="201">
        <v>23.54</v>
      </c>
      <c r="N732" t="str">
        <f t="shared" si="11"/>
        <v>723100020100</v>
      </c>
    </row>
    <row r="733" spans="1:14" x14ac:dyDescent="0.25">
      <c r="A733" s="200" t="s">
        <v>108</v>
      </c>
      <c r="B733" s="200" t="s">
        <v>290</v>
      </c>
      <c r="C733" s="200" t="s">
        <v>291</v>
      </c>
      <c r="D733" s="200" t="s">
        <v>126</v>
      </c>
      <c r="E733" s="200" t="s">
        <v>127</v>
      </c>
      <c r="F733" s="200" t="s">
        <v>125</v>
      </c>
      <c r="G733" s="200" t="s">
        <v>154</v>
      </c>
      <c r="H733" s="200" t="s">
        <v>196</v>
      </c>
      <c r="I733" s="200" t="s">
        <v>128</v>
      </c>
      <c r="J733" s="200" t="s">
        <v>196</v>
      </c>
      <c r="K733" s="200" t="s">
        <v>196</v>
      </c>
      <c r="L733" s="200" t="s">
        <v>196</v>
      </c>
      <c r="M733" s="201">
        <v>40.76</v>
      </c>
      <c r="N733" t="str">
        <f t="shared" si="11"/>
        <v>724000010100</v>
      </c>
    </row>
    <row r="734" spans="1:14" x14ac:dyDescent="0.25">
      <c r="A734" s="200" t="s">
        <v>108</v>
      </c>
      <c r="B734" s="200" t="s">
        <v>290</v>
      </c>
      <c r="C734" s="200" t="s">
        <v>291</v>
      </c>
      <c r="D734" s="200" t="s">
        <v>126</v>
      </c>
      <c r="E734" s="200" t="s">
        <v>132</v>
      </c>
      <c r="F734" s="200" t="s">
        <v>125</v>
      </c>
      <c r="G734" s="200" t="s">
        <v>154</v>
      </c>
      <c r="H734" s="200" t="s">
        <v>196</v>
      </c>
      <c r="I734" s="200" t="s">
        <v>133</v>
      </c>
      <c r="J734" s="200" t="s">
        <v>196</v>
      </c>
      <c r="K734" s="200" t="s">
        <v>196</v>
      </c>
      <c r="L734" s="200" t="s">
        <v>196</v>
      </c>
      <c r="M734" s="201">
        <v>230.94</v>
      </c>
      <c r="N734" t="str">
        <f t="shared" si="11"/>
        <v>724000020100</v>
      </c>
    </row>
    <row r="735" spans="1:14" x14ac:dyDescent="0.25">
      <c r="A735" s="200" t="s">
        <v>108</v>
      </c>
      <c r="B735" s="200" t="s">
        <v>290</v>
      </c>
      <c r="C735" s="200" t="s">
        <v>291</v>
      </c>
      <c r="D735" s="200" t="s">
        <v>126</v>
      </c>
      <c r="E735" s="200" t="s">
        <v>127</v>
      </c>
      <c r="F735" s="200" t="s">
        <v>125</v>
      </c>
      <c r="G735" s="200" t="s">
        <v>156</v>
      </c>
      <c r="H735" s="200" t="s">
        <v>196</v>
      </c>
      <c r="I735" s="200" t="s">
        <v>128</v>
      </c>
      <c r="J735" s="200" t="s">
        <v>196</v>
      </c>
      <c r="K735" s="200" t="s">
        <v>196</v>
      </c>
      <c r="L735" s="200" t="s">
        <v>196</v>
      </c>
      <c r="M735" s="201">
        <v>0.16</v>
      </c>
      <c r="N735" t="str">
        <f t="shared" si="11"/>
        <v>725000010100</v>
      </c>
    </row>
    <row r="736" spans="1:14" x14ac:dyDescent="0.25">
      <c r="A736" s="200" t="s">
        <v>108</v>
      </c>
      <c r="B736" s="200" t="s">
        <v>290</v>
      </c>
      <c r="C736" s="200" t="s">
        <v>291</v>
      </c>
      <c r="D736" s="200" t="s">
        <v>126</v>
      </c>
      <c r="E736" s="200" t="s">
        <v>132</v>
      </c>
      <c r="F736" s="200" t="s">
        <v>125</v>
      </c>
      <c r="G736" s="200" t="s">
        <v>156</v>
      </c>
      <c r="H736" s="200" t="s">
        <v>196</v>
      </c>
      <c r="I736" s="200" t="s">
        <v>133</v>
      </c>
      <c r="J736" s="200" t="s">
        <v>196</v>
      </c>
      <c r="K736" s="200" t="s">
        <v>196</v>
      </c>
      <c r="L736" s="200" t="s">
        <v>196</v>
      </c>
      <c r="M736" s="201">
        <v>0.89</v>
      </c>
      <c r="N736" t="str">
        <f t="shared" si="11"/>
        <v>725000020100</v>
      </c>
    </row>
    <row r="737" spans="1:14" x14ac:dyDescent="0.25">
      <c r="A737" s="200" t="s">
        <v>108</v>
      </c>
      <c r="B737" s="200" t="s">
        <v>290</v>
      </c>
      <c r="C737" s="200" t="s">
        <v>291</v>
      </c>
      <c r="D737" s="200" t="s">
        <v>126</v>
      </c>
      <c r="E737" s="200" t="s">
        <v>127</v>
      </c>
      <c r="F737" s="200" t="s">
        <v>125</v>
      </c>
      <c r="G737" s="200" t="s">
        <v>157</v>
      </c>
      <c r="H737" s="200" t="s">
        <v>196</v>
      </c>
      <c r="I737" s="200" t="s">
        <v>128</v>
      </c>
      <c r="J737" s="200" t="s">
        <v>196</v>
      </c>
      <c r="K737" s="200" t="s">
        <v>196</v>
      </c>
      <c r="L737" s="200" t="s">
        <v>196</v>
      </c>
      <c r="M737" s="201">
        <v>19.350000000000001</v>
      </c>
      <c r="N737" t="str">
        <f t="shared" si="11"/>
        <v>726900010100</v>
      </c>
    </row>
    <row r="738" spans="1:14" x14ac:dyDescent="0.25">
      <c r="A738" s="200" t="s">
        <v>108</v>
      </c>
      <c r="B738" s="200" t="s">
        <v>290</v>
      </c>
      <c r="C738" s="200" t="s">
        <v>291</v>
      </c>
      <c r="D738" s="200" t="s">
        <v>126</v>
      </c>
      <c r="E738" s="200" t="s">
        <v>132</v>
      </c>
      <c r="F738" s="200" t="s">
        <v>125</v>
      </c>
      <c r="G738" s="200" t="s">
        <v>157</v>
      </c>
      <c r="H738" s="200" t="s">
        <v>196</v>
      </c>
      <c r="I738" s="200" t="s">
        <v>133</v>
      </c>
      <c r="J738" s="200" t="s">
        <v>196</v>
      </c>
      <c r="K738" s="200" t="s">
        <v>196</v>
      </c>
      <c r="L738" s="200" t="s">
        <v>196</v>
      </c>
      <c r="M738" s="201">
        <v>109.64</v>
      </c>
      <c r="N738" t="str">
        <f t="shared" si="11"/>
        <v>726900020100</v>
      </c>
    </row>
    <row r="739" spans="1:14" x14ac:dyDescent="0.25">
      <c r="A739" s="200" t="s">
        <v>108</v>
      </c>
      <c r="B739" s="200" t="s">
        <v>290</v>
      </c>
      <c r="C739" s="200" t="s">
        <v>291</v>
      </c>
      <c r="D739" s="200" t="s">
        <v>126</v>
      </c>
      <c r="E739" s="200" t="s">
        <v>127</v>
      </c>
      <c r="F739" s="200" t="s">
        <v>125</v>
      </c>
      <c r="G739" s="200" t="s">
        <v>157</v>
      </c>
      <c r="H739" s="200" t="s">
        <v>196</v>
      </c>
      <c r="I739" s="200" t="s">
        <v>128</v>
      </c>
      <c r="J739" s="200" t="s">
        <v>196</v>
      </c>
      <c r="K739" s="200" t="s">
        <v>196</v>
      </c>
      <c r="L739" s="200" t="s">
        <v>196</v>
      </c>
      <c r="M739" s="201">
        <v>3.52</v>
      </c>
      <c r="N739" t="str">
        <f t="shared" si="11"/>
        <v>726900010100</v>
      </c>
    </row>
    <row r="740" spans="1:14" x14ac:dyDescent="0.25">
      <c r="A740" s="200" t="s">
        <v>108</v>
      </c>
      <c r="B740" s="200" t="s">
        <v>290</v>
      </c>
      <c r="C740" s="200" t="s">
        <v>291</v>
      </c>
      <c r="D740" s="200" t="s">
        <v>126</v>
      </c>
      <c r="E740" s="200" t="s">
        <v>132</v>
      </c>
      <c r="F740" s="200" t="s">
        <v>125</v>
      </c>
      <c r="G740" s="200" t="s">
        <v>157</v>
      </c>
      <c r="H740" s="200" t="s">
        <v>196</v>
      </c>
      <c r="I740" s="200" t="s">
        <v>133</v>
      </c>
      <c r="J740" s="200" t="s">
        <v>196</v>
      </c>
      <c r="K740" s="200" t="s">
        <v>196</v>
      </c>
      <c r="L740" s="200" t="s">
        <v>196</v>
      </c>
      <c r="M740" s="201">
        <v>19.93</v>
      </c>
      <c r="N740" t="str">
        <f t="shared" si="11"/>
        <v>726900020100</v>
      </c>
    </row>
    <row r="741" spans="1:14" x14ac:dyDescent="0.25">
      <c r="A741" s="200" t="s">
        <v>108</v>
      </c>
      <c r="B741" s="200" t="s">
        <v>290</v>
      </c>
      <c r="C741" s="200" t="s">
        <v>291</v>
      </c>
      <c r="D741" s="200" t="s">
        <v>126</v>
      </c>
      <c r="E741" s="200" t="s">
        <v>132</v>
      </c>
      <c r="F741" s="200" t="s">
        <v>125</v>
      </c>
      <c r="G741" s="200" t="s">
        <v>139</v>
      </c>
      <c r="H741" s="200" t="s">
        <v>196</v>
      </c>
      <c r="I741" s="200" t="s">
        <v>133</v>
      </c>
      <c r="J741" s="200" t="s">
        <v>196</v>
      </c>
      <c r="K741" s="200" t="s">
        <v>196</v>
      </c>
      <c r="L741" s="200" t="s">
        <v>196</v>
      </c>
      <c r="M741" s="201">
        <v>-4.25</v>
      </c>
      <c r="N741" t="str">
        <f t="shared" si="11"/>
        <v>210000020100</v>
      </c>
    </row>
    <row r="742" spans="1:14" x14ac:dyDescent="0.25">
      <c r="A742" s="200" t="s">
        <v>108</v>
      </c>
      <c r="B742" s="200" t="s">
        <v>290</v>
      </c>
      <c r="C742" s="200" t="s">
        <v>291</v>
      </c>
      <c r="D742" s="200" t="s">
        <v>126</v>
      </c>
      <c r="E742" s="200" t="s">
        <v>127</v>
      </c>
      <c r="F742" s="200" t="s">
        <v>125</v>
      </c>
      <c r="G742" s="200" t="s">
        <v>139</v>
      </c>
      <c r="H742" s="200" t="s">
        <v>196</v>
      </c>
      <c r="I742" s="200" t="s">
        <v>128</v>
      </c>
      <c r="J742" s="200" t="s">
        <v>196</v>
      </c>
      <c r="K742" s="200" t="s">
        <v>196</v>
      </c>
      <c r="L742" s="200" t="s">
        <v>196</v>
      </c>
      <c r="M742" s="201">
        <v>-0.75</v>
      </c>
      <c r="N742" t="str">
        <f t="shared" si="11"/>
        <v>210000010100</v>
      </c>
    </row>
    <row r="743" spans="1:14" x14ac:dyDescent="0.25">
      <c r="A743" s="200" t="s">
        <v>108</v>
      </c>
      <c r="B743" s="200" t="s">
        <v>290</v>
      </c>
      <c r="C743" s="200" t="s">
        <v>291</v>
      </c>
      <c r="D743" s="200" t="s">
        <v>126</v>
      </c>
      <c r="E743" s="200" t="s">
        <v>132</v>
      </c>
      <c r="F743" s="200" t="s">
        <v>125</v>
      </c>
      <c r="G743" s="200" t="s">
        <v>142</v>
      </c>
      <c r="H743" s="200" t="s">
        <v>196</v>
      </c>
      <c r="I743" s="200" t="s">
        <v>133</v>
      </c>
      <c r="J743" s="200" t="s">
        <v>196</v>
      </c>
      <c r="K743" s="200" t="s">
        <v>196</v>
      </c>
      <c r="L743" s="200" t="s">
        <v>196</v>
      </c>
      <c r="M743" s="201">
        <v>-1.73</v>
      </c>
      <c r="N743" t="str">
        <f t="shared" si="11"/>
        <v>212500020100</v>
      </c>
    </row>
    <row r="744" spans="1:14" x14ac:dyDescent="0.25">
      <c r="A744" s="200" t="s">
        <v>108</v>
      </c>
      <c r="B744" s="200" t="s">
        <v>290</v>
      </c>
      <c r="C744" s="200" t="s">
        <v>291</v>
      </c>
      <c r="D744" s="200" t="s">
        <v>126</v>
      </c>
      <c r="E744" s="200" t="s">
        <v>127</v>
      </c>
      <c r="F744" s="200" t="s">
        <v>125</v>
      </c>
      <c r="G744" s="200" t="s">
        <v>142</v>
      </c>
      <c r="H744" s="200" t="s">
        <v>196</v>
      </c>
      <c r="I744" s="200" t="s">
        <v>128</v>
      </c>
      <c r="J744" s="200" t="s">
        <v>196</v>
      </c>
      <c r="K744" s="200" t="s">
        <v>196</v>
      </c>
      <c r="L744" s="200" t="s">
        <v>196</v>
      </c>
      <c r="M744" s="201">
        <v>-0.31</v>
      </c>
      <c r="N744" t="str">
        <f t="shared" si="11"/>
        <v>212500010100</v>
      </c>
    </row>
    <row r="745" spans="1:14" x14ac:dyDescent="0.25">
      <c r="A745" s="200" t="s">
        <v>108</v>
      </c>
      <c r="B745" s="200" t="s">
        <v>290</v>
      </c>
      <c r="C745" s="200" t="s">
        <v>291</v>
      </c>
      <c r="D745" s="200" t="s">
        <v>126</v>
      </c>
      <c r="E745" s="200" t="s">
        <v>132</v>
      </c>
      <c r="F745" s="200" t="s">
        <v>125</v>
      </c>
      <c r="G745" s="200" t="s">
        <v>143</v>
      </c>
      <c r="H745" s="200" t="s">
        <v>196</v>
      </c>
      <c r="I745" s="200" t="s">
        <v>133</v>
      </c>
      <c r="J745" s="200" t="s">
        <v>196</v>
      </c>
      <c r="K745" s="200" t="s">
        <v>196</v>
      </c>
      <c r="L745" s="200" t="s">
        <v>196</v>
      </c>
      <c r="M745" s="201">
        <v>-36.549999999999997</v>
      </c>
      <c r="N745" t="str">
        <f t="shared" si="11"/>
        <v>213000020100</v>
      </c>
    </row>
    <row r="746" spans="1:14" x14ac:dyDescent="0.25">
      <c r="A746" s="200" t="s">
        <v>108</v>
      </c>
      <c r="B746" s="200" t="s">
        <v>290</v>
      </c>
      <c r="C746" s="200" t="s">
        <v>291</v>
      </c>
      <c r="D746" s="200" t="s">
        <v>126</v>
      </c>
      <c r="E746" s="200" t="s">
        <v>127</v>
      </c>
      <c r="F746" s="200" t="s">
        <v>125</v>
      </c>
      <c r="G746" s="200" t="s">
        <v>143</v>
      </c>
      <c r="H746" s="200" t="s">
        <v>196</v>
      </c>
      <c r="I746" s="200" t="s">
        <v>128</v>
      </c>
      <c r="J746" s="200" t="s">
        <v>196</v>
      </c>
      <c r="K746" s="200" t="s">
        <v>196</v>
      </c>
      <c r="L746" s="200" t="s">
        <v>196</v>
      </c>
      <c r="M746" s="201">
        <v>-6.45</v>
      </c>
      <c r="N746" t="str">
        <f t="shared" si="11"/>
        <v>213000010100</v>
      </c>
    </row>
    <row r="747" spans="1:14" x14ac:dyDescent="0.25">
      <c r="A747" s="200" t="s">
        <v>108</v>
      </c>
      <c r="B747" s="200" t="s">
        <v>290</v>
      </c>
      <c r="C747" s="200" t="s">
        <v>291</v>
      </c>
      <c r="D747" s="200" t="s">
        <v>126</v>
      </c>
      <c r="E747" s="200" t="s">
        <v>132</v>
      </c>
      <c r="F747" s="200" t="s">
        <v>125</v>
      </c>
      <c r="G747" s="200" t="s">
        <v>140</v>
      </c>
      <c r="H747" s="200" t="s">
        <v>196</v>
      </c>
      <c r="I747" s="200" t="s">
        <v>133</v>
      </c>
      <c r="J747" s="200" t="s">
        <v>196</v>
      </c>
      <c r="K747" s="200" t="s">
        <v>196</v>
      </c>
      <c r="L747" s="200" t="s">
        <v>196</v>
      </c>
      <c r="M747" s="201">
        <v>-109.64</v>
      </c>
      <c r="N747" t="str">
        <f t="shared" si="11"/>
        <v>210500020100</v>
      </c>
    </row>
    <row r="748" spans="1:14" x14ac:dyDescent="0.25">
      <c r="A748" s="200" t="s">
        <v>108</v>
      </c>
      <c r="B748" s="200" t="s">
        <v>290</v>
      </c>
      <c r="C748" s="200" t="s">
        <v>291</v>
      </c>
      <c r="D748" s="200" t="s">
        <v>126</v>
      </c>
      <c r="E748" s="200" t="s">
        <v>127</v>
      </c>
      <c r="F748" s="200" t="s">
        <v>125</v>
      </c>
      <c r="G748" s="200" t="s">
        <v>136</v>
      </c>
      <c r="H748" s="200" t="s">
        <v>196</v>
      </c>
      <c r="I748" s="200" t="s">
        <v>128</v>
      </c>
      <c r="J748" s="200" t="s">
        <v>196</v>
      </c>
      <c r="K748" s="200" t="s">
        <v>196</v>
      </c>
      <c r="L748" s="200" t="s">
        <v>196</v>
      </c>
      <c r="M748" s="201">
        <v>-0.16</v>
      </c>
      <c r="N748" t="str">
        <f t="shared" si="11"/>
        <v>205500010100</v>
      </c>
    </row>
    <row r="749" spans="1:14" x14ac:dyDescent="0.25">
      <c r="A749" s="200" t="s">
        <v>108</v>
      </c>
      <c r="B749" s="200" t="s">
        <v>296</v>
      </c>
      <c r="C749" s="200" t="s">
        <v>297</v>
      </c>
      <c r="D749" s="200" t="s">
        <v>126</v>
      </c>
      <c r="E749" s="200" t="s">
        <v>132</v>
      </c>
      <c r="F749" s="200" t="s">
        <v>125</v>
      </c>
      <c r="G749" s="200" t="s">
        <v>142</v>
      </c>
      <c r="H749" s="200" t="s">
        <v>196</v>
      </c>
      <c r="I749" s="200" t="s">
        <v>133</v>
      </c>
      <c r="J749" s="200" t="s">
        <v>196</v>
      </c>
      <c r="K749" s="200" t="s">
        <v>196</v>
      </c>
      <c r="L749" s="200" t="s">
        <v>196</v>
      </c>
      <c r="M749" s="201">
        <v>-2.2400000000000002</v>
      </c>
      <c r="N749" t="str">
        <f t="shared" si="11"/>
        <v>212500020100</v>
      </c>
    </row>
    <row r="750" spans="1:14" x14ac:dyDescent="0.25">
      <c r="A750" s="200" t="s">
        <v>108</v>
      </c>
      <c r="B750" s="200" t="s">
        <v>296</v>
      </c>
      <c r="C750" s="200" t="s">
        <v>297</v>
      </c>
      <c r="D750" s="200" t="s">
        <v>126</v>
      </c>
      <c r="E750" s="200" t="s">
        <v>132</v>
      </c>
      <c r="F750" s="200" t="s">
        <v>125</v>
      </c>
      <c r="G750" s="200" t="s">
        <v>140</v>
      </c>
      <c r="H750" s="200" t="s">
        <v>196</v>
      </c>
      <c r="I750" s="200" t="s">
        <v>133</v>
      </c>
      <c r="J750" s="200" t="s">
        <v>196</v>
      </c>
      <c r="K750" s="200" t="s">
        <v>196</v>
      </c>
      <c r="L750" s="200" t="s">
        <v>196</v>
      </c>
      <c r="M750" s="201">
        <v>-140.5</v>
      </c>
      <c r="N750" t="str">
        <f t="shared" si="11"/>
        <v>210500020100</v>
      </c>
    </row>
    <row r="751" spans="1:14" x14ac:dyDescent="0.25">
      <c r="A751" s="200" t="s">
        <v>108</v>
      </c>
      <c r="B751" s="200" t="s">
        <v>296</v>
      </c>
      <c r="C751" s="200" t="s">
        <v>297</v>
      </c>
      <c r="D751" s="200" t="s">
        <v>126</v>
      </c>
      <c r="E751" s="200" t="s">
        <v>132</v>
      </c>
      <c r="F751" s="200" t="s">
        <v>125</v>
      </c>
      <c r="G751" s="200" t="s">
        <v>143</v>
      </c>
      <c r="H751" s="200" t="s">
        <v>196</v>
      </c>
      <c r="I751" s="200" t="s">
        <v>133</v>
      </c>
      <c r="J751" s="200" t="s">
        <v>196</v>
      </c>
      <c r="K751" s="200" t="s">
        <v>196</v>
      </c>
      <c r="L751" s="200" t="s">
        <v>196</v>
      </c>
      <c r="M751" s="201">
        <v>-108.5</v>
      </c>
      <c r="N751" t="str">
        <f t="shared" si="11"/>
        <v>213000020100</v>
      </c>
    </row>
    <row r="752" spans="1:14" x14ac:dyDescent="0.25">
      <c r="A752" s="200" t="s">
        <v>108</v>
      </c>
      <c r="B752" s="200" t="s">
        <v>296</v>
      </c>
      <c r="C752" s="200" t="s">
        <v>297</v>
      </c>
      <c r="D752" s="200" t="s">
        <v>126</v>
      </c>
      <c r="E752" s="200" t="s">
        <v>132</v>
      </c>
      <c r="F752" s="200" t="s">
        <v>125</v>
      </c>
      <c r="G752" s="200" t="s">
        <v>160</v>
      </c>
      <c r="H752" s="200" t="s">
        <v>196</v>
      </c>
      <c r="I752" s="200" t="s">
        <v>133</v>
      </c>
      <c r="J752" s="200" t="s">
        <v>196</v>
      </c>
      <c r="K752" s="200" t="s">
        <v>196</v>
      </c>
      <c r="L752" s="200" t="s">
        <v>196</v>
      </c>
      <c r="M752" s="201">
        <v>-11.1</v>
      </c>
      <c r="N752" t="str">
        <f t="shared" si="11"/>
        <v>205700020100</v>
      </c>
    </row>
    <row r="753" spans="1:14" x14ac:dyDescent="0.25">
      <c r="A753" s="200" t="s">
        <v>108</v>
      </c>
      <c r="B753" s="200" t="s">
        <v>296</v>
      </c>
      <c r="C753" s="200" t="s">
        <v>297</v>
      </c>
      <c r="D753" s="200" t="s">
        <v>126</v>
      </c>
      <c r="E753" s="200" t="s">
        <v>132</v>
      </c>
      <c r="F753" s="200" t="s">
        <v>125</v>
      </c>
      <c r="G753" s="200" t="s">
        <v>136</v>
      </c>
      <c r="H753" s="200" t="s">
        <v>196</v>
      </c>
      <c r="I753" s="200" t="s">
        <v>133</v>
      </c>
      <c r="J753" s="200" t="s">
        <v>196</v>
      </c>
      <c r="K753" s="200" t="s">
        <v>196</v>
      </c>
      <c r="L753" s="200" t="s">
        <v>196</v>
      </c>
      <c r="M753" s="201">
        <v>-1.1499999999999999</v>
      </c>
      <c r="N753" t="str">
        <f t="shared" si="11"/>
        <v>205500020100</v>
      </c>
    </row>
    <row r="754" spans="1:14" x14ac:dyDescent="0.25">
      <c r="A754" s="200" t="s">
        <v>108</v>
      </c>
      <c r="B754" s="200" t="s">
        <v>296</v>
      </c>
      <c r="C754" s="200" t="s">
        <v>297</v>
      </c>
      <c r="D754" s="200" t="s">
        <v>126</v>
      </c>
      <c r="E754" s="200" t="s">
        <v>132</v>
      </c>
      <c r="F754" s="200" t="s">
        <v>125</v>
      </c>
      <c r="G754" s="200" t="s">
        <v>137</v>
      </c>
      <c r="H754" s="200" t="s">
        <v>196</v>
      </c>
      <c r="I754" s="200" t="s">
        <v>133</v>
      </c>
      <c r="J754" s="200" t="s">
        <v>196</v>
      </c>
      <c r="K754" s="200" t="s">
        <v>196</v>
      </c>
      <c r="L754" s="200" t="s">
        <v>196</v>
      </c>
      <c r="M754" s="201">
        <v>-673.9</v>
      </c>
      <c r="N754" t="str">
        <f t="shared" si="11"/>
        <v>205600020100</v>
      </c>
    </row>
    <row r="755" spans="1:14" x14ac:dyDescent="0.25">
      <c r="A755" s="200" t="s">
        <v>108</v>
      </c>
      <c r="B755" s="200" t="s">
        <v>296</v>
      </c>
      <c r="C755" s="200" t="s">
        <v>297</v>
      </c>
      <c r="D755" s="200" t="s">
        <v>126</v>
      </c>
      <c r="E755" s="200" t="s">
        <v>132</v>
      </c>
      <c r="F755" s="200" t="s">
        <v>125</v>
      </c>
      <c r="G755" s="200" t="s">
        <v>134</v>
      </c>
      <c r="H755" s="200" t="s">
        <v>196</v>
      </c>
      <c r="I755" s="200" t="s">
        <v>133</v>
      </c>
      <c r="J755" s="200" t="s">
        <v>196</v>
      </c>
      <c r="K755" s="200" t="s">
        <v>196</v>
      </c>
      <c r="L755" s="200" t="s">
        <v>196</v>
      </c>
      <c r="M755" s="201">
        <v>-140.5</v>
      </c>
      <c r="N755" t="str">
        <f t="shared" si="11"/>
        <v>205200020100</v>
      </c>
    </row>
    <row r="756" spans="1:14" x14ac:dyDescent="0.25">
      <c r="A756" s="200" t="s">
        <v>108</v>
      </c>
      <c r="B756" s="200" t="s">
        <v>296</v>
      </c>
      <c r="C756" s="200" t="s">
        <v>297</v>
      </c>
      <c r="D756" s="200" t="s">
        <v>126</v>
      </c>
      <c r="E756" s="200" t="s">
        <v>132</v>
      </c>
      <c r="F756" s="200" t="s">
        <v>125</v>
      </c>
      <c r="G756" s="200" t="s">
        <v>139</v>
      </c>
      <c r="H756" s="200" t="s">
        <v>196</v>
      </c>
      <c r="I756" s="200" t="s">
        <v>133</v>
      </c>
      <c r="J756" s="200" t="s">
        <v>196</v>
      </c>
      <c r="K756" s="200" t="s">
        <v>196</v>
      </c>
      <c r="L756" s="200" t="s">
        <v>196</v>
      </c>
      <c r="M756" s="201">
        <v>-25.55</v>
      </c>
      <c r="N756" t="str">
        <f t="shared" si="11"/>
        <v>210000020100</v>
      </c>
    </row>
    <row r="757" spans="1:14" x14ac:dyDescent="0.25">
      <c r="A757" s="200" t="s">
        <v>108</v>
      </c>
      <c r="B757" s="200" t="s">
        <v>296</v>
      </c>
      <c r="C757" s="200" t="s">
        <v>297</v>
      </c>
      <c r="D757" s="200" t="s">
        <v>126</v>
      </c>
      <c r="E757" s="200" t="s">
        <v>132</v>
      </c>
      <c r="F757" s="200" t="s">
        <v>125</v>
      </c>
      <c r="G757" s="200" t="s">
        <v>141</v>
      </c>
      <c r="H757" s="200" t="s">
        <v>196</v>
      </c>
      <c r="I757" s="200" t="s">
        <v>133</v>
      </c>
      <c r="J757" s="200" t="s">
        <v>196</v>
      </c>
      <c r="K757" s="200" t="s">
        <v>196</v>
      </c>
      <c r="L757" s="200" t="s">
        <v>196</v>
      </c>
      <c r="M757" s="201">
        <v>-125.29</v>
      </c>
      <c r="N757" t="str">
        <f t="shared" si="11"/>
        <v>211000020100</v>
      </c>
    </row>
    <row r="758" spans="1:14" x14ac:dyDescent="0.25">
      <c r="A758" s="200" t="s">
        <v>108</v>
      </c>
      <c r="B758" s="200" t="s">
        <v>296</v>
      </c>
      <c r="C758" s="200" t="s">
        <v>297</v>
      </c>
      <c r="D758" s="200" t="s">
        <v>126</v>
      </c>
      <c r="E758" s="200" t="s">
        <v>132</v>
      </c>
      <c r="F758" s="200" t="s">
        <v>125</v>
      </c>
      <c r="G758" s="200" t="s">
        <v>135</v>
      </c>
      <c r="H758" s="200" t="s">
        <v>196</v>
      </c>
      <c r="I758" s="200" t="s">
        <v>133</v>
      </c>
      <c r="J758" s="200" t="s">
        <v>196</v>
      </c>
      <c r="K758" s="200" t="s">
        <v>196</v>
      </c>
      <c r="L758" s="200" t="s">
        <v>196</v>
      </c>
      <c r="M758" s="201">
        <v>-125.29</v>
      </c>
      <c r="N758" t="str">
        <f t="shared" si="11"/>
        <v>205300020100</v>
      </c>
    </row>
    <row r="759" spans="1:14" x14ac:dyDescent="0.25">
      <c r="A759" s="200" t="s">
        <v>108</v>
      </c>
      <c r="B759" s="200" t="s">
        <v>296</v>
      </c>
      <c r="C759" s="200" t="s">
        <v>297</v>
      </c>
      <c r="D759" s="200" t="s">
        <v>126</v>
      </c>
      <c r="E759" s="200" t="s">
        <v>132</v>
      </c>
      <c r="F759" s="200" t="s">
        <v>125</v>
      </c>
      <c r="G759" s="200" t="s">
        <v>147</v>
      </c>
      <c r="H759" s="200" t="s">
        <v>196</v>
      </c>
      <c r="I759" s="200" t="s">
        <v>133</v>
      </c>
      <c r="J759" s="200" t="s">
        <v>196</v>
      </c>
      <c r="K759" s="200" t="s">
        <v>196</v>
      </c>
      <c r="L759" s="200" t="s">
        <v>196</v>
      </c>
      <c r="M759" s="201">
        <v>-29.3</v>
      </c>
      <c r="N759" t="str">
        <f t="shared" si="11"/>
        <v>216000020100</v>
      </c>
    </row>
    <row r="760" spans="1:14" x14ac:dyDescent="0.25">
      <c r="A760" s="200" t="s">
        <v>108</v>
      </c>
      <c r="B760" s="200" t="s">
        <v>296</v>
      </c>
      <c r="C760" s="200" t="s">
        <v>297</v>
      </c>
      <c r="D760" s="200" t="s">
        <v>126</v>
      </c>
      <c r="E760" s="200" t="s">
        <v>132</v>
      </c>
      <c r="F760" s="200" t="s">
        <v>125</v>
      </c>
      <c r="G760" s="200" t="s">
        <v>144</v>
      </c>
      <c r="H760" s="200" t="s">
        <v>196</v>
      </c>
      <c r="I760" s="200" t="s">
        <v>133</v>
      </c>
      <c r="J760" s="200" t="s">
        <v>196</v>
      </c>
      <c r="K760" s="200" t="s">
        <v>196</v>
      </c>
      <c r="L760" s="200" t="s">
        <v>196</v>
      </c>
      <c r="M760" s="201">
        <v>-247.73</v>
      </c>
      <c r="N760" t="str">
        <f t="shared" si="11"/>
        <v>214000020100</v>
      </c>
    </row>
    <row r="761" spans="1:14" x14ac:dyDescent="0.25">
      <c r="A761" s="200" t="s">
        <v>108</v>
      </c>
      <c r="B761" s="200" t="s">
        <v>296</v>
      </c>
      <c r="C761" s="200" t="s">
        <v>297</v>
      </c>
      <c r="D761" s="200" t="s">
        <v>126</v>
      </c>
      <c r="E761" s="200" t="s">
        <v>132</v>
      </c>
      <c r="F761" s="200" t="s">
        <v>125</v>
      </c>
      <c r="G761" s="200" t="s">
        <v>138</v>
      </c>
      <c r="H761" s="200" t="s">
        <v>196</v>
      </c>
      <c r="I761" s="200" t="s">
        <v>133</v>
      </c>
      <c r="J761" s="200" t="s">
        <v>196</v>
      </c>
      <c r="K761" s="200" t="s">
        <v>196</v>
      </c>
      <c r="L761" s="200" t="s">
        <v>196</v>
      </c>
      <c r="M761" s="201">
        <v>-29.3</v>
      </c>
      <c r="N761" t="str">
        <f t="shared" si="11"/>
        <v>205800020100</v>
      </c>
    </row>
    <row r="762" spans="1:14" x14ac:dyDescent="0.25">
      <c r="A762" s="200" t="s">
        <v>108</v>
      </c>
      <c r="B762" s="200" t="s">
        <v>296</v>
      </c>
      <c r="C762" s="200" t="s">
        <v>297</v>
      </c>
      <c r="D762" s="200" t="s">
        <v>126</v>
      </c>
      <c r="E762" s="200" t="s">
        <v>132</v>
      </c>
      <c r="F762" s="200" t="s">
        <v>125</v>
      </c>
      <c r="G762" s="200" t="s">
        <v>145</v>
      </c>
      <c r="H762" s="200" t="s">
        <v>196</v>
      </c>
      <c r="I762" s="200" t="s">
        <v>133</v>
      </c>
      <c r="J762" s="200" t="s">
        <v>196</v>
      </c>
      <c r="K762" s="200" t="s">
        <v>196</v>
      </c>
      <c r="L762" s="200" t="s">
        <v>196</v>
      </c>
      <c r="M762" s="201">
        <v>-101.65</v>
      </c>
      <c r="N762" t="str">
        <f t="shared" si="11"/>
        <v>215000020100</v>
      </c>
    </row>
    <row r="763" spans="1:14" x14ac:dyDescent="0.25">
      <c r="A763" s="200" t="s">
        <v>108</v>
      </c>
      <c r="B763" s="200" t="s">
        <v>296</v>
      </c>
      <c r="C763" s="200" t="s">
        <v>297</v>
      </c>
      <c r="D763" s="200" t="s">
        <v>126</v>
      </c>
      <c r="E763" s="200" t="s">
        <v>132</v>
      </c>
      <c r="F763" s="200" t="s">
        <v>125</v>
      </c>
      <c r="G763" s="200" t="s">
        <v>124</v>
      </c>
      <c r="H763" s="200" t="s">
        <v>196</v>
      </c>
      <c r="I763" s="200" t="s">
        <v>133</v>
      </c>
      <c r="J763" s="200" t="s">
        <v>196</v>
      </c>
      <c r="K763" s="200" t="s">
        <v>196</v>
      </c>
      <c r="L763" s="200" t="s">
        <v>196</v>
      </c>
      <c r="M763" s="201">
        <v>-1363.02</v>
      </c>
      <c r="N763" t="str">
        <f t="shared" si="11"/>
        <v>100000020100</v>
      </c>
    </row>
    <row r="764" spans="1:14" x14ac:dyDescent="0.25">
      <c r="A764" s="200" t="s">
        <v>108</v>
      </c>
      <c r="B764" s="200" t="s">
        <v>296</v>
      </c>
      <c r="C764" s="200" t="s">
        <v>297</v>
      </c>
      <c r="D764" s="200" t="s">
        <v>126</v>
      </c>
      <c r="E764" s="200" t="s">
        <v>132</v>
      </c>
      <c r="F764" s="200" t="s">
        <v>125</v>
      </c>
      <c r="G764" s="200" t="s">
        <v>149</v>
      </c>
      <c r="H764" s="200" t="s">
        <v>196</v>
      </c>
      <c r="I764" s="200" t="s">
        <v>133</v>
      </c>
      <c r="J764" s="200" t="s">
        <v>196</v>
      </c>
      <c r="K764" s="200" t="s">
        <v>196</v>
      </c>
      <c r="L764" s="200" t="s">
        <v>196</v>
      </c>
      <c r="M764" s="201">
        <v>2128.8000000000002</v>
      </c>
      <c r="N764" t="str">
        <f t="shared" si="11"/>
        <v>710000020100</v>
      </c>
    </row>
    <row r="765" spans="1:14" x14ac:dyDescent="0.25">
      <c r="A765" s="200" t="s">
        <v>108</v>
      </c>
      <c r="B765" s="200" t="s">
        <v>296</v>
      </c>
      <c r="C765" s="200" t="s">
        <v>297</v>
      </c>
      <c r="D765" s="200" t="s">
        <v>126</v>
      </c>
      <c r="E765" s="200" t="s">
        <v>132</v>
      </c>
      <c r="F765" s="200" t="s">
        <v>125</v>
      </c>
      <c r="G765" s="200" t="s">
        <v>152</v>
      </c>
      <c r="H765" s="200" t="s">
        <v>196</v>
      </c>
      <c r="I765" s="200" t="s">
        <v>133</v>
      </c>
      <c r="J765" s="200" t="s">
        <v>196</v>
      </c>
      <c r="K765" s="200" t="s">
        <v>196</v>
      </c>
      <c r="L765" s="200" t="s">
        <v>196</v>
      </c>
      <c r="M765" s="201">
        <v>125.29</v>
      </c>
      <c r="N765" t="str">
        <f t="shared" si="11"/>
        <v>723000020100</v>
      </c>
    </row>
    <row r="766" spans="1:14" x14ac:dyDescent="0.25">
      <c r="A766" s="200" t="s">
        <v>108</v>
      </c>
      <c r="B766" s="200" t="s">
        <v>296</v>
      </c>
      <c r="C766" s="200" t="s">
        <v>297</v>
      </c>
      <c r="D766" s="200" t="s">
        <v>126</v>
      </c>
      <c r="E766" s="200" t="s">
        <v>132</v>
      </c>
      <c r="F766" s="200" t="s">
        <v>125</v>
      </c>
      <c r="G766" s="200" t="s">
        <v>153</v>
      </c>
      <c r="H766" s="200" t="s">
        <v>196</v>
      </c>
      <c r="I766" s="200" t="s">
        <v>133</v>
      </c>
      <c r="J766" s="200" t="s">
        <v>196</v>
      </c>
      <c r="K766" s="200" t="s">
        <v>196</v>
      </c>
      <c r="L766" s="200" t="s">
        <v>196</v>
      </c>
      <c r="M766" s="201">
        <v>29.3</v>
      </c>
      <c r="N766" t="str">
        <f t="shared" si="11"/>
        <v>723100020100</v>
      </c>
    </row>
    <row r="767" spans="1:14" x14ac:dyDescent="0.25">
      <c r="A767" s="200" t="s">
        <v>108</v>
      </c>
      <c r="B767" s="200" t="s">
        <v>296</v>
      </c>
      <c r="C767" s="200" t="s">
        <v>297</v>
      </c>
      <c r="D767" s="200" t="s">
        <v>126</v>
      </c>
      <c r="E767" s="200" t="s">
        <v>132</v>
      </c>
      <c r="F767" s="200" t="s">
        <v>125</v>
      </c>
      <c r="G767" s="200" t="s">
        <v>154</v>
      </c>
      <c r="H767" s="200" t="s">
        <v>196</v>
      </c>
      <c r="I767" s="200" t="s">
        <v>133</v>
      </c>
      <c r="J767" s="200" t="s">
        <v>196</v>
      </c>
      <c r="K767" s="200" t="s">
        <v>196</v>
      </c>
      <c r="L767" s="200" t="s">
        <v>196</v>
      </c>
      <c r="M767" s="201">
        <v>673.9</v>
      </c>
      <c r="N767" t="str">
        <f t="shared" si="11"/>
        <v>724000020100</v>
      </c>
    </row>
    <row r="768" spans="1:14" x14ac:dyDescent="0.25">
      <c r="A768" s="200" t="s">
        <v>108</v>
      </c>
      <c r="B768" s="200" t="s">
        <v>296</v>
      </c>
      <c r="C768" s="200" t="s">
        <v>297</v>
      </c>
      <c r="D768" s="200" t="s">
        <v>126</v>
      </c>
      <c r="E768" s="200" t="s">
        <v>132</v>
      </c>
      <c r="F768" s="200" t="s">
        <v>125</v>
      </c>
      <c r="G768" s="200" t="s">
        <v>156</v>
      </c>
      <c r="H768" s="200" t="s">
        <v>196</v>
      </c>
      <c r="I768" s="200" t="s">
        <v>133</v>
      </c>
      <c r="J768" s="200" t="s">
        <v>196</v>
      </c>
      <c r="K768" s="200" t="s">
        <v>196</v>
      </c>
      <c r="L768" s="200" t="s">
        <v>196</v>
      </c>
      <c r="M768" s="201">
        <v>1.1499999999999999</v>
      </c>
      <c r="N768" t="str">
        <f t="shared" si="11"/>
        <v>725000020100</v>
      </c>
    </row>
    <row r="769" spans="1:14" x14ac:dyDescent="0.25">
      <c r="A769" s="200" t="s">
        <v>108</v>
      </c>
      <c r="B769" s="200" t="s">
        <v>296</v>
      </c>
      <c r="C769" s="200" t="s">
        <v>297</v>
      </c>
      <c r="D769" s="200" t="s">
        <v>126</v>
      </c>
      <c r="E769" s="200" t="s">
        <v>132</v>
      </c>
      <c r="F769" s="200" t="s">
        <v>125</v>
      </c>
      <c r="G769" s="200" t="s">
        <v>151</v>
      </c>
      <c r="H769" s="200" t="s">
        <v>196</v>
      </c>
      <c r="I769" s="200" t="s">
        <v>133</v>
      </c>
      <c r="J769" s="200" t="s">
        <v>196</v>
      </c>
      <c r="K769" s="200" t="s">
        <v>196</v>
      </c>
      <c r="L769" s="200" t="s">
        <v>196</v>
      </c>
      <c r="M769" s="201">
        <v>11.1</v>
      </c>
      <c r="N769" t="str">
        <f t="shared" si="11"/>
        <v>722100020100</v>
      </c>
    </row>
    <row r="770" spans="1:14" x14ac:dyDescent="0.25">
      <c r="A770" s="200" t="s">
        <v>108</v>
      </c>
      <c r="B770" s="200" t="s">
        <v>296</v>
      </c>
      <c r="C770" s="200" t="s">
        <v>297</v>
      </c>
      <c r="D770" s="200" t="s">
        <v>126</v>
      </c>
      <c r="E770" s="200" t="s">
        <v>132</v>
      </c>
      <c r="F770" s="200" t="s">
        <v>125</v>
      </c>
      <c r="G770" s="200" t="s">
        <v>157</v>
      </c>
      <c r="H770" s="200" t="s">
        <v>196</v>
      </c>
      <c r="I770" s="200" t="s">
        <v>133</v>
      </c>
      <c r="J770" s="200" t="s">
        <v>196</v>
      </c>
      <c r="K770" s="200" t="s">
        <v>196</v>
      </c>
      <c r="L770" s="200" t="s">
        <v>196</v>
      </c>
      <c r="M770" s="201">
        <v>140.5</v>
      </c>
      <c r="N770" t="str">
        <f t="shared" si="11"/>
        <v>726900020100</v>
      </c>
    </row>
    <row r="771" spans="1:14" x14ac:dyDescent="0.25">
      <c r="A771" s="200" t="s">
        <v>108</v>
      </c>
      <c r="B771" s="200" t="s">
        <v>296</v>
      </c>
      <c r="C771" s="200" t="s">
        <v>297</v>
      </c>
      <c r="D771" s="200" t="s">
        <v>126</v>
      </c>
      <c r="E771" s="200" t="s">
        <v>132</v>
      </c>
      <c r="F771" s="200" t="s">
        <v>125</v>
      </c>
      <c r="G771" s="200" t="s">
        <v>157</v>
      </c>
      <c r="H771" s="200" t="s">
        <v>196</v>
      </c>
      <c r="I771" s="200" t="s">
        <v>133</v>
      </c>
      <c r="J771" s="200" t="s">
        <v>196</v>
      </c>
      <c r="K771" s="200" t="s">
        <v>196</v>
      </c>
      <c r="L771" s="200" t="s">
        <v>196</v>
      </c>
      <c r="M771" s="201">
        <v>25.55</v>
      </c>
      <c r="N771" t="str">
        <f t="shared" ref="N771:N822" si="12">CONCATENATE(G771,E771)</f>
        <v>726900020100</v>
      </c>
    </row>
    <row r="772" spans="1:14" x14ac:dyDescent="0.25">
      <c r="A772" s="200" t="s">
        <v>108</v>
      </c>
      <c r="B772" s="200" t="s">
        <v>296</v>
      </c>
      <c r="C772" s="200" t="s">
        <v>297</v>
      </c>
      <c r="D772" s="200" t="s">
        <v>126</v>
      </c>
      <c r="E772" s="200" t="s">
        <v>132</v>
      </c>
      <c r="F772" s="200" t="s">
        <v>125</v>
      </c>
      <c r="G772" s="200" t="s">
        <v>146</v>
      </c>
      <c r="H772" s="200" t="s">
        <v>196</v>
      </c>
      <c r="I772" s="200" t="s">
        <v>133</v>
      </c>
      <c r="J772" s="200" t="s">
        <v>196</v>
      </c>
      <c r="K772" s="200" t="s">
        <v>196</v>
      </c>
      <c r="L772" s="200" t="s">
        <v>196</v>
      </c>
      <c r="M772" s="201">
        <v>-5.57</v>
      </c>
      <c r="N772" t="str">
        <f t="shared" si="12"/>
        <v>215500020100</v>
      </c>
    </row>
    <row r="773" spans="1:14" x14ac:dyDescent="0.25">
      <c r="A773" s="200" t="s">
        <v>108</v>
      </c>
      <c r="B773" s="200" t="s">
        <v>296</v>
      </c>
      <c r="C773" s="200" t="s">
        <v>297</v>
      </c>
      <c r="D773" s="200" t="s">
        <v>126</v>
      </c>
      <c r="E773" s="200" t="s">
        <v>132</v>
      </c>
      <c r="F773" s="200" t="s">
        <v>125</v>
      </c>
      <c r="G773" s="200" t="s">
        <v>139</v>
      </c>
      <c r="H773" s="200" t="s">
        <v>196</v>
      </c>
      <c r="I773" s="200" t="s">
        <v>133</v>
      </c>
      <c r="J773" s="200" t="s">
        <v>196</v>
      </c>
      <c r="K773" s="200" t="s">
        <v>196</v>
      </c>
      <c r="L773" s="200" t="s">
        <v>196</v>
      </c>
      <c r="M773" s="201">
        <v>-5</v>
      </c>
      <c r="N773" t="str">
        <f t="shared" si="12"/>
        <v>210000020100</v>
      </c>
    </row>
    <row r="774" spans="1:14" x14ac:dyDescent="0.25">
      <c r="A774" s="200" t="s">
        <v>108</v>
      </c>
      <c r="B774" s="200" t="s">
        <v>302</v>
      </c>
      <c r="C774" s="200" t="s">
        <v>303</v>
      </c>
      <c r="D774" s="200" t="s">
        <v>126</v>
      </c>
      <c r="E774" s="200" t="s">
        <v>132</v>
      </c>
      <c r="F774" s="200" t="s">
        <v>125</v>
      </c>
      <c r="G774" s="200" t="s">
        <v>137</v>
      </c>
      <c r="H774" s="200" t="s">
        <v>196</v>
      </c>
      <c r="I774" s="200" t="s">
        <v>133</v>
      </c>
      <c r="J774" s="200" t="s">
        <v>196</v>
      </c>
      <c r="K774" s="200" t="s">
        <v>196</v>
      </c>
      <c r="L774" s="200" t="s">
        <v>196</v>
      </c>
      <c r="M774" s="201">
        <v>-297.7</v>
      </c>
      <c r="N774" t="str">
        <f t="shared" si="12"/>
        <v>205600020100</v>
      </c>
    </row>
    <row r="775" spans="1:14" x14ac:dyDescent="0.25">
      <c r="A775" s="200" t="s">
        <v>108</v>
      </c>
      <c r="B775" s="200" t="s">
        <v>302</v>
      </c>
      <c r="C775" s="200" t="s">
        <v>303</v>
      </c>
      <c r="D775" s="200" t="s">
        <v>126</v>
      </c>
      <c r="E775" s="200" t="s">
        <v>132</v>
      </c>
      <c r="F775" s="200" t="s">
        <v>125</v>
      </c>
      <c r="G775" s="200" t="s">
        <v>160</v>
      </c>
      <c r="H775" s="200" t="s">
        <v>196</v>
      </c>
      <c r="I775" s="200" t="s">
        <v>133</v>
      </c>
      <c r="J775" s="200" t="s">
        <v>196</v>
      </c>
      <c r="K775" s="200" t="s">
        <v>196</v>
      </c>
      <c r="L775" s="200" t="s">
        <v>196</v>
      </c>
      <c r="M775" s="201">
        <v>-4.8499999999999996</v>
      </c>
      <c r="N775" t="str">
        <f t="shared" si="12"/>
        <v>205700020100</v>
      </c>
    </row>
    <row r="776" spans="1:14" x14ac:dyDescent="0.25">
      <c r="A776" s="200" t="s">
        <v>108</v>
      </c>
      <c r="B776" s="200" t="s">
        <v>302</v>
      </c>
      <c r="C776" s="200" t="s">
        <v>303</v>
      </c>
      <c r="D776" s="200" t="s">
        <v>126</v>
      </c>
      <c r="E776" s="200" t="s">
        <v>132</v>
      </c>
      <c r="F776" s="200" t="s">
        <v>125</v>
      </c>
      <c r="G776" s="200" t="s">
        <v>139</v>
      </c>
      <c r="H776" s="200" t="s">
        <v>196</v>
      </c>
      <c r="I776" s="200" t="s">
        <v>133</v>
      </c>
      <c r="J776" s="200" t="s">
        <v>196</v>
      </c>
      <c r="K776" s="200" t="s">
        <v>196</v>
      </c>
      <c r="L776" s="200" t="s">
        <v>196</v>
      </c>
      <c r="M776" s="201">
        <v>-13.46</v>
      </c>
      <c r="N776" t="str">
        <f t="shared" si="12"/>
        <v>210000020100</v>
      </c>
    </row>
    <row r="777" spans="1:14" x14ac:dyDescent="0.25">
      <c r="A777" s="200" t="s">
        <v>108</v>
      </c>
      <c r="B777" s="200" t="s">
        <v>302</v>
      </c>
      <c r="C777" s="200" t="s">
        <v>303</v>
      </c>
      <c r="D777" s="200" t="s">
        <v>126</v>
      </c>
      <c r="E777" s="200" t="s">
        <v>132</v>
      </c>
      <c r="F777" s="200" t="s">
        <v>125</v>
      </c>
      <c r="G777" s="200" t="s">
        <v>134</v>
      </c>
      <c r="H777" s="200" t="s">
        <v>196</v>
      </c>
      <c r="I777" s="200" t="s">
        <v>133</v>
      </c>
      <c r="J777" s="200" t="s">
        <v>196</v>
      </c>
      <c r="K777" s="200" t="s">
        <v>196</v>
      </c>
      <c r="L777" s="200" t="s">
        <v>196</v>
      </c>
      <c r="M777" s="201">
        <v>-74.03</v>
      </c>
      <c r="N777" t="str">
        <f t="shared" si="12"/>
        <v>205200020100</v>
      </c>
    </row>
    <row r="778" spans="1:14" x14ac:dyDescent="0.25">
      <c r="A778" s="200" t="s">
        <v>108</v>
      </c>
      <c r="B778" s="200" t="s">
        <v>302</v>
      </c>
      <c r="C778" s="200" t="s">
        <v>303</v>
      </c>
      <c r="D778" s="200" t="s">
        <v>126</v>
      </c>
      <c r="E778" s="200" t="s">
        <v>132</v>
      </c>
      <c r="F778" s="200" t="s">
        <v>125</v>
      </c>
      <c r="G778" s="200" t="s">
        <v>141</v>
      </c>
      <c r="H778" s="200" t="s">
        <v>196</v>
      </c>
      <c r="I778" s="200" t="s">
        <v>133</v>
      </c>
      <c r="J778" s="200" t="s">
        <v>196</v>
      </c>
      <c r="K778" s="200" t="s">
        <v>196</v>
      </c>
      <c r="L778" s="200" t="s">
        <v>196</v>
      </c>
      <c r="M778" s="201">
        <v>-65.94</v>
      </c>
      <c r="N778" t="str">
        <f t="shared" si="12"/>
        <v>211000020100</v>
      </c>
    </row>
    <row r="779" spans="1:14" x14ac:dyDescent="0.25">
      <c r="A779" s="200" t="s">
        <v>108</v>
      </c>
      <c r="B779" s="200" t="s">
        <v>302</v>
      </c>
      <c r="C779" s="200" t="s">
        <v>303</v>
      </c>
      <c r="D779" s="200" t="s">
        <v>126</v>
      </c>
      <c r="E779" s="200" t="s">
        <v>132</v>
      </c>
      <c r="F779" s="200" t="s">
        <v>125</v>
      </c>
      <c r="G779" s="200" t="s">
        <v>135</v>
      </c>
      <c r="H779" s="200" t="s">
        <v>196</v>
      </c>
      <c r="I779" s="200" t="s">
        <v>133</v>
      </c>
      <c r="J779" s="200" t="s">
        <v>196</v>
      </c>
      <c r="K779" s="200" t="s">
        <v>196</v>
      </c>
      <c r="L779" s="200" t="s">
        <v>196</v>
      </c>
      <c r="M779" s="201">
        <v>-65.94</v>
      </c>
      <c r="N779" t="str">
        <f t="shared" si="12"/>
        <v>205300020100</v>
      </c>
    </row>
    <row r="780" spans="1:14" x14ac:dyDescent="0.25">
      <c r="A780" s="200" t="s">
        <v>108</v>
      </c>
      <c r="B780" s="200" t="s">
        <v>302</v>
      </c>
      <c r="C780" s="200" t="s">
        <v>303</v>
      </c>
      <c r="D780" s="200" t="s">
        <v>126</v>
      </c>
      <c r="E780" s="200" t="s">
        <v>132</v>
      </c>
      <c r="F780" s="200" t="s">
        <v>125</v>
      </c>
      <c r="G780" s="200" t="s">
        <v>147</v>
      </c>
      <c r="H780" s="200" t="s">
        <v>196</v>
      </c>
      <c r="I780" s="200" t="s">
        <v>133</v>
      </c>
      <c r="J780" s="200" t="s">
        <v>196</v>
      </c>
      <c r="K780" s="200" t="s">
        <v>196</v>
      </c>
      <c r="L780" s="200" t="s">
        <v>196</v>
      </c>
      <c r="M780" s="201">
        <v>-15.42</v>
      </c>
      <c r="N780" t="str">
        <f t="shared" si="12"/>
        <v>216000020100</v>
      </c>
    </row>
    <row r="781" spans="1:14" x14ac:dyDescent="0.25">
      <c r="A781" s="200" t="s">
        <v>108</v>
      </c>
      <c r="B781" s="200" t="s">
        <v>302</v>
      </c>
      <c r="C781" s="200" t="s">
        <v>303</v>
      </c>
      <c r="D781" s="200" t="s">
        <v>126</v>
      </c>
      <c r="E781" s="200" t="s">
        <v>132</v>
      </c>
      <c r="F781" s="200" t="s">
        <v>125</v>
      </c>
      <c r="G781" s="200" t="s">
        <v>144</v>
      </c>
      <c r="H781" s="200" t="s">
        <v>196</v>
      </c>
      <c r="I781" s="200" t="s">
        <v>133</v>
      </c>
      <c r="J781" s="200" t="s">
        <v>196</v>
      </c>
      <c r="K781" s="200" t="s">
        <v>196</v>
      </c>
      <c r="L781" s="200" t="s">
        <v>196</v>
      </c>
      <c r="M781" s="201">
        <v>-71.260000000000005</v>
      </c>
      <c r="N781" t="str">
        <f t="shared" si="12"/>
        <v>214000020100</v>
      </c>
    </row>
    <row r="782" spans="1:14" x14ac:dyDescent="0.25">
      <c r="A782" s="200" t="s">
        <v>108</v>
      </c>
      <c r="B782" s="200" t="s">
        <v>302</v>
      </c>
      <c r="C782" s="200" t="s">
        <v>303</v>
      </c>
      <c r="D782" s="200" t="s">
        <v>126</v>
      </c>
      <c r="E782" s="200" t="s">
        <v>132</v>
      </c>
      <c r="F782" s="200" t="s">
        <v>125</v>
      </c>
      <c r="G782" s="200" t="s">
        <v>138</v>
      </c>
      <c r="H782" s="200" t="s">
        <v>196</v>
      </c>
      <c r="I782" s="200" t="s">
        <v>133</v>
      </c>
      <c r="J782" s="200" t="s">
        <v>196</v>
      </c>
      <c r="K782" s="200" t="s">
        <v>196</v>
      </c>
      <c r="L782" s="200" t="s">
        <v>196</v>
      </c>
      <c r="M782" s="201">
        <v>-15.42</v>
      </c>
      <c r="N782" t="str">
        <f t="shared" si="12"/>
        <v>205800020100</v>
      </c>
    </row>
    <row r="783" spans="1:14" x14ac:dyDescent="0.25">
      <c r="A783" s="200" t="s">
        <v>108</v>
      </c>
      <c r="B783" s="200" t="s">
        <v>302</v>
      </c>
      <c r="C783" s="200" t="s">
        <v>303</v>
      </c>
      <c r="D783" s="200" t="s">
        <v>126</v>
      </c>
      <c r="E783" s="200" t="s">
        <v>132</v>
      </c>
      <c r="F783" s="200" t="s">
        <v>125</v>
      </c>
      <c r="G783" s="200" t="s">
        <v>145</v>
      </c>
      <c r="H783" s="200" t="s">
        <v>196</v>
      </c>
      <c r="I783" s="200" t="s">
        <v>133</v>
      </c>
      <c r="J783" s="200" t="s">
        <v>196</v>
      </c>
      <c r="K783" s="200" t="s">
        <v>196</v>
      </c>
      <c r="L783" s="200" t="s">
        <v>196</v>
      </c>
      <c r="M783" s="201">
        <v>-38.340000000000003</v>
      </c>
      <c r="N783" t="str">
        <f t="shared" si="12"/>
        <v>215000020100</v>
      </c>
    </row>
    <row r="784" spans="1:14" x14ac:dyDescent="0.25">
      <c r="A784" s="200" t="s">
        <v>108</v>
      </c>
      <c r="B784" s="200" t="s">
        <v>302</v>
      </c>
      <c r="C784" s="200" t="s">
        <v>303</v>
      </c>
      <c r="D784" s="200" t="s">
        <v>126</v>
      </c>
      <c r="E784" s="200" t="s">
        <v>132</v>
      </c>
      <c r="F784" s="200" t="s">
        <v>125</v>
      </c>
      <c r="G784" s="200" t="s">
        <v>124</v>
      </c>
      <c r="H784" s="200" t="s">
        <v>196</v>
      </c>
      <c r="I784" s="200" t="s">
        <v>133</v>
      </c>
      <c r="J784" s="200" t="s">
        <v>196</v>
      </c>
      <c r="K784" s="200" t="s">
        <v>196</v>
      </c>
      <c r="L784" s="200" t="s">
        <v>196</v>
      </c>
      <c r="M784" s="201">
        <v>-798.56</v>
      </c>
      <c r="N784" t="str">
        <f t="shared" si="12"/>
        <v>100000020100</v>
      </c>
    </row>
    <row r="785" spans="1:14" x14ac:dyDescent="0.25">
      <c r="A785" s="200" t="s">
        <v>108</v>
      </c>
      <c r="B785" s="200" t="s">
        <v>302</v>
      </c>
      <c r="C785" s="200" t="s">
        <v>303</v>
      </c>
      <c r="D785" s="200" t="s">
        <v>126</v>
      </c>
      <c r="E785" s="200" t="s">
        <v>132</v>
      </c>
      <c r="F785" s="200" t="s">
        <v>125</v>
      </c>
      <c r="G785" s="200" t="s">
        <v>140</v>
      </c>
      <c r="H785" s="200" t="s">
        <v>196</v>
      </c>
      <c r="I785" s="200" t="s">
        <v>133</v>
      </c>
      <c r="J785" s="200" t="s">
        <v>196</v>
      </c>
      <c r="K785" s="200" t="s">
        <v>196</v>
      </c>
      <c r="L785" s="200" t="s">
        <v>196</v>
      </c>
      <c r="M785" s="201">
        <v>-74.03</v>
      </c>
      <c r="N785" t="str">
        <f t="shared" si="12"/>
        <v>210500020100</v>
      </c>
    </row>
    <row r="786" spans="1:14" x14ac:dyDescent="0.25">
      <c r="A786" s="200" t="s">
        <v>108</v>
      </c>
      <c r="B786" s="200" t="s">
        <v>302</v>
      </c>
      <c r="C786" s="200" t="s">
        <v>303</v>
      </c>
      <c r="D786" s="200" t="s">
        <v>126</v>
      </c>
      <c r="E786" s="200" t="s">
        <v>132</v>
      </c>
      <c r="F786" s="200" t="s">
        <v>125</v>
      </c>
      <c r="G786" s="200" t="s">
        <v>143</v>
      </c>
      <c r="H786" s="200" t="s">
        <v>196</v>
      </c>
      <c r="I786" s="200" t="s">
        <v>133</v>
      </c>
      <c r="J786" s="200" t="s">
        <v>196</v>
      </c>
      <c r="K786" s="200" t="s">
        <v>196</v>
      </c>
      <c r="L786" s="200" t="s">
        <v>196</v>
      </c>
      <c r="M786" s="201">
        <v>-43</v>
      </c>
      <c r="N786" t="str">
        <f t="shared" si="12"/>
        <v>213000020100</v>
      </c>
    </row>
    <row r="787" spans="1:14" x14ac:dyDescent="0.25">
      <c r="A787" s="200" t="s">
        <v>108</v>
      </c>
      <c r="B787" s="200" t="s">
        <v>302</v>
      </c>
      <c r="C787" s="200" t="s">
        <v>303</v>
      </c>
      <c r="D787" s="200" t="s">
        <v>126</v>
      </c>
      <c r="E787" s="200" t="s">
        <v>132</v>
      </c>
      <c r="F787" s="200" t="s">
        <v>125</v>
      </c>
      <c r="G787" s="200" t="s">
        <v>136</v>
      </c>
      <c r="H787" s="200" t="s">
        <v>196</v>
      </c>
      <c r="I787" s="200" t="s">
        <v>133</v>
      </c>
      <c r="J787" s="200" t="s">
        <v>196</v>
      </c>
      <c r="K787" s="200" t="s">
        <v>196</v>
      </c>
      <c r="L787" s="200" t="s">
        <v>196</v>
      </c>
      <c r="M787" s="201">
        <v>-3.44</v>
      </c>
      <c r="N787" t="str">
        <f t="shared" si="12"/>
        <v>205500020100</v>
      </c>
    </row>
    <row r="788" spans="1:14" x14ac:dyDescent="0.25">
      <c r="A788" s="200" t="s">
        <v>108</v>
      </c>
      <c r="B788" s="200" t="s">
        <v>302</v>
      </c>
      <c r="C788" s="200" t="s">
        <v>303</v>
      </c>
      <c r="D788" s="200" t="s">
        <v>126</v>
      </c>
      <c r="E788" s="200" t="s">
        <v>132</v>
      </c>
      <c r="F788" s="200" t="s">
        <v>125</v>
      </c>
      <c r="G788" s="200" t="s">
        <v>149</v>
      </c>
      <c r="H788" s="200" t="s">
        <v>196</v>
      </c>
      <c r="I788" s="200" t="s">
        <v>133</v>
      </c>
      <c r="J788" s="200" t="s">
        <v>196</v>
      </c>
      <c r="K788" s="200" t="s">
        <v>196</v>
      </c>
      <c r="L788" s="200" t="s">
        <v>196</v>
      </c>
      <c r="M788" s="201">
        <v>143.28</v>
      </c>
      <c r="N788" t="str">
        <f t="shared" si="12"/>
        <v>710000020100</v>
      </c>
    </row>
    <row r="789" spans="1:14" x14ac:dyDescent="0.25">
      <c r="A789" s="200" t="s">
        <v>108</v>
      </c>
      <c r="B789" s="200" t="s">
        <v>302</v>
      </c>
      <c r="C789" s="200" t="s">
        <v>303</v>
      </c>
      <c r="D789" s="200" t="s">
        <v>126</v>
      </c>
      <c r="E789" s="200" t="s">
        <v>132</v>
      </c>
      <c r="F789" s="200" t="s">
        <v>125</v>
      </c>
      <c r="G789" s="200" t="s">
        <v>149</v>
      </c>
      <c r="H789" s="200" t="s">
        <v>196</v>
      </c>
      <c r="I789" s="200" t="s">
        <v>133</v>
      </c>
      <c r="J789" s="200" t="s">
        <v>196</v>
      </c>
      <c r="K789" s="200" t="s">
        <v>196</v>
      </c>
      <c r="L789" s="200" t="s">
        <v>196</v>
      </c>
      <c r="M789" s="201">
        <v>975.74</v>
      </c>
      <c r="N789" t="str">
        <f t="shared" si="12"/>
        <v>710000020100</v>
      </c>
    </row>
    <row r="790" spans="1:14" x14ac:dyDescent="0.25">
      <c r="A790" s="200" t="s">
        <v>108</v>
      </c>
      <c r="B790" s="200" t="s">
        <v>302</v>
      </c>
      <c r="C790" s="200" t="s">
        <v>303</v>
      </c>
      <c r="D790" s="200" t="s">
        <v>126</v>
      </c>
      <c r="E790" s="200" t="s">
        <v>132</v>
      </c>
      <c r="F790" s="200" t="s">
        <v>125</v>
      </c>
      <c r="G790" s="200" t="s">
        <v>149</v>
      </c>
      <c r="H790" s="200" t="s">
        <v>196</v>
      </c>
      <c r="I790" s="200" t="s">
        <v>133</v>
      </c>
      <c r="J790" s="200" t="s">
        <v>196</v>
      </c>
      <c r="K790" s="200" t="s">
        <v>196</v>
      </c>
      <c r="L790" s="200" t="s">
        <v>196</v>
      </c>
      <c r="M790" s="201">
        <v>2.69</v>
      </c>
      <c r="N790" t="str">
        <f t="shared" si="12"/>
        <v>710000020100</v>
      </c>
    </row>
    <row r="791" spans="1:14" x14ac:dyDescent="0.25">
      <c r="A791" s="200" t="s">
        <v>108</v>
      </c>
      <c r="B791" s="200" t="s">
        <v>302</v>
      </c>
      <c r="C791" s="200" t="s">
        <v>303</v>
      </c>
      <c r="D791" s="200" t="s">
        <v>126</v>
      </c>
      <c r="E791" s="200" t="s">
        <v>132</v>
      </c>
      <c r="F791" s="200" t="s">
        <v>125</v>
      </c>
      <c r="G791" s="200" t="s">
        <v>152</v>
      </c>
      <c r="H791" s="200" t="s">
        <v>196</v>
      </c>
      <c r="I791" s="200" t="s">
        <v>133</v>
      </c>
      <c r="J791" s="200" t="s">
        <v>196</v>
      </c>
      <c r="K791" s="200" t="s">
        <v>196</v>
      </c>
      <c r="L791" s="200" t="s">
        <v>196</v>
      </c>
      <c r="M791" s="201">
        <v>65.94</v>
      </c>
      <c r="N791" t="str">
        <f t="shared" si="12"/>
        <v>723000020100</v>
      </c>
    </row>
    <row r="792" spans="1:14" x14ac:dyDescent="0.25">
      <c r="A792" s="200" t="s">
        <v>108</v>
      </c>
      <c r="B792" s="200" t="s">
        <v>302</v>
      </c>
      <c r="C792" s="200" t="s">
        <v>303</v>
      </c>
      <c r="D792" s="200" t="s">
        <v>126</v>
      </c>
      <c r="E792" s="200" t="s">
        <v>132</v>
      </c>
      <c r="F792" s="200" t="s">
        <v>125</v>
      </c>
      <c r="G792" s="200" t="s">
        <v>153</v>
      </c>
      <c r="H792" s="200" t="s">
        <v>196</v>
      </c>
      <c r="I792" s="200" t="s">
        <v>133</v>
      </c>
      <c r="J792" s="200" t="s">
        <v>196</v>
      </c>
      <c r="K792" s="200" t="s">
        <v>196</v>
      </c>
      <c r="L792" s="200" t="s">
        <v>196</v>
      </c>
      <c r="M792" s="201">
        <v>15.42</v>
      </c>
      <c r="N792" t="str">
        <f t="shared" si="12"/>
        <v>723100020100</v>
      </c>
    </row>
    <row r="793" spans="1:14" x14ac:dyDescent="0.25">
      <c r="A793" s="200" t="s">
        <v>108</v>
      </c>
      <c r="B793" s="200" t="s">
        <v>302</v>
      </c>
      <c r="C793" s="200" t="s">
        <v>303</v>
      </c>
      <c r="D793" s="200" t="s">
        <v>126</v>
      </c>
      <c r="E793" s="200" t="s">
        <v>132</v>
      </c>
      <c r="F793" s="200" t="s">
        <v>125</v>
      </c>
      <c r="G793" s="200" t="s">
        <v>154</v>
      </c>
      <c r="H793" s="200" t="s">
        <v>196</v>
      </c>
      <c r="I793" s="200" t="s">
        <v>133</v>
      </c>
      <c r="J793" s="200" t="s">
        <v>196</v>
      </c>
      <c r="K793" s="200" t="s">
        <v>196</v>
      </c>
      <c r="L793" s="200" t="s">
        <v>196</v>
      </c>
      <c r="M793" s="201">
        <v>297.7</v>
      </c>
      <c r="N793" t="str">
        <f t="shared" si="12"/>
        <v>724000020100</v>
      </c>
    </row>
    <row r="794" spans="1:14" x14ac:dyDescent="0.25">
      <c r="A794" s="200" t="s">
        <v>108</v>
      </c>
      <c r="B794" s="200" t="s">
        <v>302</v>
      </c>
      <c r="C794" s="200" t="s">
        <v>303</v>
      </c>
      <c r="D794" s="200" t="s">
        <v>126</v>
      </c>
      <c r="E794" s="200" t="s">
        <v>132</v>
      </c>
      <c r="F794" s="200" t="s">
        <v>125</v>
      </c>
      <c r="G794" s="200" t="s">
        <v>156</v>
      </c>
      <c r="H794" s="200" t="s">
        <v>196</v>
      </c>
      <c r="I794" s="200" t="s">
        <v>133</v>
      </c>
      <c r="J794" s="200" t="s">
        <v>196</v>
      </c>
      <c r="K794" s="200" t="s">
        <v>196</v>
      </c>
      <c r="L794" s="200" t="s">
        <v>196</v>
      </c>
      <c r="M794" s="201">
        <v>3.44</v>
      </c>
      <c r="N794" t="str">
        <f t="shared" si="12"/>
        <v>725000020100</v>
      </c>
    </row>
    <row r="795" spans="1:14" x14ac:dyDescent="0.25">
      <c r="A795" s="200" t="s">
        <v>108</v>
      </c>
      <c r="B795" s="200" t="s">
        <v>302</v>
      </c>
      <c r="C795" s="200" t="s">
        <v>303</v>
      </c>
      <c r="D795" s="200" t="s">
        <v>126</v>
      </c>
      <c r="E795" s="200" t="s">
        <v>132</v>
      </c>
      <c r="F795" s="200" t="s">
        <v>125</v>
      </c>
      <c r="G795" s="200" t="s">
        <v>151</v>
      </c>
      <c r="H795" s="200" t="s">
        <v>196</v>
      </c>
      <c r="I795" s="200" t="s">
        <v>133</v>
      </c>
      <c r="J795" s="200" t="s">
        <v>196</v>
      </c>
      <c r="K795" s="200" t="s">
        <v>196</v>
      </c>
      <c r="L795" s="200" t="s">
        <v>196</v>
      </c>
      <c r="M795" s="201">
        <v>4.8499999999999996</v>
      </c>
      <c r="N795" t="str">
        <f t="shared" si="12"/>
        <v>722100020100</v>
      </c>
    </row>
    <row r="796" spans="1:14" x14ac:dyDescent="0.25">
      <c r="A796" s="200" t="s">
        <v>108</v>
      </c>
      <c r="B796" s="200" t="s">
        <v>302</v>
      </c>
      <c r="C796" s="200" t="s">
        <v>303</v>
      </c>
      <c r="D796" s="200" t="s">
        <v>126</v>
      </c>
      <c r="E796" s="200" t="s">
        <v>132</v>
      </c>
      <c r="F796" s="200" t="s">
        <v>125</v>
      </c>
      <c r="G796" s="200" t="s">
        <v>157</v>
      </c>
      <c r="H796" s="200" t="s">
        <v>196</v>
      </c>
      <c r="I796" s="200" t="s">
        <v>133</v>
      </c>
      <c r="J796" s="200" t="s">
        <v>196</v>
      </c>
      <c r="K796" s="200" t="s">
        <v>196</v>
      </c>
      <c r="L796" s="200" t="s">
        <v>196</v>
      </c>
      <c r="M796" s="201">
        <v>74.03</v>
      </c>
      <c r="N796" t="str">
        <f t="shared" si="12"/>
        <v>726900020100</v>
      </c>
    </row>
    <row r="797" spans="1:14" x14ac:dyDescent="0.25">
      <c r="A797" s="200" t="s">
        <v>108</v>
      </c>
      <c r="B797" s="200" t="s">
        <v>302</v>
      </c>
      <c r="C797" s="200" t="s">
        <v>303</v>
      </c>
      <c r="D797" s="200" t="s">
        <v>126</v>
      </c>
      <c r="E797" s="200" t="s">
        <v>132</v>
      </c>
      <c r="F797" s="200" t="s">
        <v>125</v>
      </c>
      <c r="G797" s="200" t="s">
        <v>157</v>
      </c>
      <c r="H797" s="200" t="s">
        <v>196</v>
      </c>
      <c r="I797" s="200" t="s">
        <v>133</v>
      </c>
      <c r="J797" s="200" t="s">
        <v>196</v>
      </c>
      <c r="K797" s="200" t="s">
        <v>196</v>
      </c>
      <c r="L797" s="200" t="s">
        <v>196</v>
      </c>
      <c r="M797" s="201">
        <v>13.46</v>
      </c>
      <c r="N797" t="str">
        <f t="shared" si="12"/>
        <v>726900020100</v>
      </c>
    </row>
    <row r="798" spans="1:14" x14ac:dyDescent="0.25">
      <c r="A798" s="200" t="s">
        <v>108</v>
      </c>
      <c r="B798" s="200" t="s">
        <v>302</v>
      </c>
      <c r="C798" s="200" t="s">
        <v>303</v>
      </c>
      <c r="D798" s="200" t="s">
        <v>126</v>
      </c>
      <c r="E798" s="200" t="s">
        <v>132</v>
      </c>
      <c r="F798" s="200" t="s">
        <v>125</v>
      </c>
      <c r="G798" s="200" t="s">
        <v>139</v>
      </c>
      <c r="H798" s="200" t="s">
        <v>196</v>
      </c>
      <c r="I798" s="200" t="s">
        <v>133</v>
      </c>
      <c r="J798" s="200" t="s">
        <v>196</v>
      </c>
      <c r="K798" s="200" t="s">
        <v>196</v>
      </c>
      <c r="L798" s="200" t="s">
        <v>196</v>
      </c>
      <c r="M798" s="201">
        <v>-9.89</v>
      </c>
      <c r="N798" t="str">
        <f t="shared" si="12"/>
        <v>210000020100</v>
      </c>
    </row>
    <row r="799" spans="1:14" x14ac:dyDescent="0.25">
      <c r="A799" s="200" t="s">
        <v>108</v>
      </c>
      <c r="B799" s="200" t="s">
        <v>302</v>
      </c>
      <c r="C799" s="200" t="s">
        <v>303</v>
      </c>
      <c r="D799" s="200" t="s">
        <v>126</v>
      </c>
      <c r="E799" s="200" t="s">
        <v>132</v>
      </c>
      <c r="F799" s="200" t="s">
        <v>125</v>
      </c>
      <c r="G799" s="200" t="s">
        <v>142</v>
      </c>
      <c r="H799" s="200" t="s">
        <v>196</v>
      </c>
      <c r="I799" s="200" t="s">
        <v>133</v>
      </c>
      <c r="J799" s="200" t="s">
        <v>196</v>
      </c>
      <c r="K799" s="200" t="s">
        <v>196</v>
      </c>
      <c r="L799" s="200" t="s">
        <v>196</v>
      </c>
      <c r="M799" s="201">
        <v>-5.27</v>
      </c>
      <c r="N799" t="str">
        <f t="shared" si="12"/>
        <v>212500020100</v>
      </c>
    </row>
    <row r="800" spans="1:14" x14ac:dyDescent="0.25">
      <c r="A800" s="200" t="s">
        <v>108</v>
      </c>
      <c r="B800" s="200" t="s">
        <v>304</v>
      </c>
      <c r="C800" s="200" t="s">
        <v>305</v>
      </c>
      <c r="D800" s="200" t="s">
        <v>126</v>
      </c>
      <c r="E800" s="200" t="s">
        <v>127</v>
      </c>
      <c r="F800" s="200" t="s">
        <v>125</v>
      </c>
      <c r="G800" s="200" t="s">
        <v>135</v>
      </c>
      <c r="H800" s="200" t="s">
        <v>196</v>
      </c>
      <c r="I800" s="200" t="s">
        <v>128</v>
      </c>
      <c r="J800" s="200" t="s">
        <v>196</v>
      </c>
      <c r="K800" s="200" t="s">
        <v>196</v>
      </c>
      <c r="L800" s="200" t="s">
        <v>196</v>
      </c>
      <c r="M800" s="201">
        <v>-166.21</v>
      </c>
      <c r="N800" t="str">
        <f t="shared" si="12"/>
        <v>205300010100</v>
      </c>
    </row>
    <row r="801" spans="1:14" x14ac:dyDescent="0.25">
      <c r="A801" s="200" t="s">
        <v>108</v>
      </c>
      <c r="B801" s="200" t="s">
        <v>304</v>
      </c>
      <c r="C801" s="200" t="s">
        <v>305</v>
      </c>
      <c r="D801" s="200" t="s">
        <v>126</v>
      </c>
      <c r="E801" s="200" t="s">
        <v>127</v>
      </c>
      <c r="F801" s="200" t="s">
        <v>125</v>
      </c>
      <c r="G801" s="200" t="s">
        <v>147</v>
      </c>
      <c r="H801" s="200" t="s">
        <v>196</v>
      </c>
      <c r="I801" s="200" t="s">
        <v>128</v>
      </c>
      <c r="J801" s="200" t="s">
        <v>196</v>
      </c>
      <c r="K801" s="200" t="s">
        <v>196</v>
      </c>
      <c r="L801" s="200" t="s">
        <v>196</v>
      </c>
      <c r="M801" s="201">
        <v>-38.869999999999997</v>
      </c>
      <c r="N801" t="str">
        <f t="shared" si="12"/>
        <v>216000010100</v>
      </c>
    </row>
    <row r="802" spans="1:14" x14ac:dyDescent="0.25">
      <c r="A802" s="200" t="s">
        <v>108</v>
      </c>
      <c r="B802" s="200" t="s">
        <v>304</v>
      </c>
      <c r="C802" s="200" t="s">
        <v>305</v>
      </c>
      <c r="D802" s="200" t="s">
        <v>126</v>
      </c>
      <c r="E802" s="200" t="s">
        <v>127</v>
      </c>
      <c r="F802" s="200" t="s">
        <v>125</v>
      </c>
      <c r="G802" s="200" t="s">
        <v>144</v>
      </c>
      <c r="H802" s="200" t="s">
        <v>196</v>
      </c>
      <c r="I802" s="200" t="s">
        <v>128</v>
      </c>
      <c r="J802" s="200" t="s">
        <v>196</v>
      </c>
      <c r="K802" s="200" t="s">
        <v>196</v>
      </c>
      <c r="L802" s="200" t="s">
        <v>196</v>
      </c>
      <c r="M802" s="201">
        <v>-265.39</v>
      </c>
      <c r="N802" t="str">
        <f t="shared" si="12"/>
        <v>214000010100</v>
      </c>
    </row>
    <row r="803" spans="1:14" x14ac:dyDescent="0.25">
      <c r="A803" s="200" t="s">
        <v>108</v>
      </c>
      <c r="B803" s="200" t="s">
        <v>304</v>
      </c>
      <c r="C803" s="200" t="s">
        <v>305</v>
      </c>
      <c r="D803" s="200" t="s">
        <v>126</v>
      </c>
      <c r="E803" s="200" t="s">
        <v>127</v>
      </c>
      <c r="F803" s="200" t="s">
        <v>125</v>
      </c>
      <c r="G803" s="200" t="s">
        <v>138</v>
      </c>
      <c r="H803" s="200" t="s">
        <v>196</v>
      </c>
      <c r="I803" s="200" t="s">
        <v>128</v>
      </c>
      <c r="J803" s="200" t="s">
        <v>196</v>
      </c>
      <c r="K803" s="200" t="s">
        <v>196</v>
      </c>
      <c r="L803" s="200" t="s">
        <v>196</v>
      </c>
      <c r="M803" s="201">
        <v>-38.869999999999997</v>
      </c>
      <c r="N803" t="str">
        <f t="shared" si="12"/>
        <v>205800010100</v>
      </c>
    </row>
    <row r="804" spans="1:14" x14ac:dyDescent="0.25">
      <c r="A804" s="200" t="s">
        <v>108</v>
      </c>
      <c r="B804" s="200" t="s">
        <v>304</v>
      </c>
      <c r="C804" s="200" t="s">
        <v>305</v>
      </c>
      <c r="D804" s="200" t="s">
        <v>126</v>
      </c>
      <c r="E804" s="200" t="s">
        <v>127</v>
      </c>
      <c r="F804" s="200" t="s">
        <v>125</v>
      </c>
      <c r="G804" s="200" t="s">
        <v>145</v>
      </c>
      <c r="H804" s="200" t="s">
        <v>196</v>
      </c>
      <c r="I804" s="200" t="s">
        <v>128</v>
      </c>
      <c r="J804" s="200" t="s">
        <v>196</v>
      </c>
      <c r="K804" s="200" t="s">
        <v>196</v>
      </c>
      <c r="L804" s="200" t="s">
        <v>196</v>
      </c>
      <c r="M804" s="201">
        <v>-143.97999999999999</v>
      </c>
      <c r="N804" t="str">
        <f t="shared" si="12"/>
        <v>215000010100</v>
      </c>
    </row>
    <row r="805" spans="1:14" x14ac:dyDescent="0.25">
      <c r="A805" s="200" t="s">
        <v>108</v>
      </c>
      <c r="B805" s="200" t="s">
        <v>304</v>
      </c>
      <c r="C805" s="200" t="s">
        <v>305</v>
      </c>
      <c r="D805" s="200" t="s">
        <v>126</v>
      </c>
      <c r="E805" s="200" t="s">
        <v>127</v>
      </c>
      <c r="F805" s="200" t="s">
        <v>125</v>
      </c>
      <c r="G805" s="200" t="s">
        <v>124</v>
      </c>
      <c r="H805" s="200" t="s">
        <v>196</v>
      </c>
      <c r="I805" s="200" t="s">
        <v>128</v>
      </c>
      <c r="J805" s="200" t="s">
        <v>196</v>
      </c>
      <c r="K805" s="200" t="s">
        <v>196</v>
      </c>
      <c r="L805" s="200" t="s">
        <v>196</v>
      </c>
      <c r="M805" s="201">
        <v>-1666</v>
      </c>
      <c r="N805" t="str">
        <f t="shared" si="12"/>
        <v>100000010100</v>
      </c>
    </row>
    <row r="806" spans="1:14" x14ac:dyDescent="0.25">
      <c r="A806" s="200" t="s">
        <v>108</v>
      </c>
      <c r="B806" s="200" t="s">
        <v>304</v>
      </c>
      <c r="C806" s="200" t="s">
        <v>305</v>
      </c>
      <c r="D806" s="200" t="s">
        <v>126</v>
      </c>
      <c r="E806" s="200" t="s">
        <v>127</v>
      </c>
      <c r="F806" s="200" t="s">
        <v>125</v>
      </c>
      <c r="G806" s="200" t="s">
        <v>149</v>
      </c>
      <c r="H806" s="200" t="s">
        <v>196</v>
      </c>
      <c r="I806" s="200" t="s">
        <v>128</v>
      </c>
      <c r="J806" s="200" t="s">
        <v>196</v>
      </c>
      <c r="K806" s="200" t="s">
        <v>196</v>
      </c>
      <c r="L806" s="200" t="s">
        <v>196</v>
      </c>
      <c r="M806" s="201">
        <v>2884.8</v>
      </c>
      <c r="N806" t="str">
        <f t="shared" si="12"/>
        <v>710000010100</v>
      </c>
    </row>
    <row r="807" spans="1:14" x14ac:dyDescent="0.25">
      <c r="A807" s="200" t="s">
        <v>108</v>
      </c>
      <c r="B807" s="200" t="s">
        <v>304</v>
      </c>
      <c r="C807" s="200" t="s">
        <v>305</v>
      </c>
      <c r="D807" s="200" t="s">
        <v>126</v>
      </c>
      <c r="E807" s="200" t="s">
        <v>127</v>
      </c>
      <c r="F807" s="200" t="s">
        <v>125</v>
      </c>
      <c r="G807" s="200" t="s">
        <v>152</v>
      </c>
      <c r="H807" s="200" t="s">
        <v>196</v>
      </c>
      <c r="I807" s="200" t="s">
        <v>128</v>
      </c>
      <c r="J807" s="200" t="s">
        <v>196</v>
      </c>
      <c r="K807" s="200" t="s">
        <v>196</v>
      </c>
      <c r="L807" s="200" t="s">
        <v>196</v>
      </c>
      <c r="M807" s="201">
        <v>166.21</v>
      </c>
      <c r="N807" t="str">
        <f t="shared" si="12"/>
        <v>723000010100</v>
      </c>
    </row>
    <row r="808" spans="1:14" x14ac:dyDescent="0.25">
      <c r="A808" s="200" t="s">
        <v>108</v>
      </c>
      <c r="B808" s="200" t="s">
        <v>304</v>
      </c>
      <c r="C808" s="200" t="s">
        <v>305</v>
      </c>
      <c r="D808" s="200" t="s">
        <v>126</v>
      </c>
      <c r="E808" s="200" t="s">
        <v>127</v>
      </c>
      <c r="F808" s="200" t="s">
        <v>125</v>
      </c>
      <c r="G808" s="200" t="s">
        <v>153</v>
      </c>
      <c r="H808" s="200" t="s">
        <v>196</v>
      </c>
      <c r="I808" s="200" t="s">
        <v>128</v>
      </c>
      <c r="J808" s="200" t="s">
        <v>196</v>
      </c>
      <c r="K808" s="200" t="s">
        <v>196</v>
      </c>
      <c r="L808" s="200" t="s">
        <v>196</v>
      </c>
      <c r="M808" s="201">
        <v>38.869999999999997</v>
      </c>
      <c r="N808" t="str">
        <f t="shared" si="12"/>
        <v>723100010100</v>
      </c>
    </row>
    <row r="809" spans="1:14" x14ac:dyDescent="0.25">
      <c r="A809" s="200" t="s">
        <v>108</v>
      </c>
      <c r="B809" s="200" t="s">
        <v>304</v>
      </c>
      <c r="C809" s="200" t="s">
        <v>305</v>
      </c>
      <c r="D809" s="200" t="s">
        <v>126</v>
      </c>
      <c r="E809" s="200" t="s">
        <v>127</v>
      </c>
      <c r="F809" s="200" t="s">
        <v>125</v>
      </c>
      <c r="G809" s="200" t="s">
        <v>154</v>
      </c>
      <c r="H809" s="200" t="s">
        <v>196</v>
      </c>
      <c r="I809" s="200" t="s">
        <v>128</v>
      </c>
      <c r="J809" s="200" t="s">
        <v>196</v>
      </c>
      <c r="K809" s="200" t="s">
        <v>196</v>
      </c>
      <c r="L809" s="200" t="s">
        <v>196</v>
      </c>
      <c r="M809" s="201">
        <v>687.75</v>
      </c>
      <c r="N809" t="str">
        <f t="shared" si="12"/>
        <v>724000010100</v>
      </c>
    </row>
    <row r="810" spans="1:14" x14ac:dyDescent="0.25">
      <c r="A810" s="200" t="s">
        <v>108</v>
      </c>
      <c r="B810" s="200" t="s">
        <v>304</v>
      </c>
      <c r="C810" s="200" t="s">
        <v>305</v>
      </c>
      <c r="D810" s="200" t="s">
        <v>126</v>
      </c>
      <c r="E810" s="200" t="s">
        <v>127</v>
      </c>
      <c r="F810" s="200" t="s">
        <v>125</v>
      </c>
      <c r="G810" s="200" t="s">
        <v>157</v>
      </c>
      <c r="H810" s="200" t="s">
        <v>196</v>
      </c>
      <c r="I810" s="200" t="s">
        <v>128</v>
      </c>
      <c r="J810" s="200" t="s">
        <v>196</v>
      </c>
      <c r="K810" s="200" t="s">
        <v>196</v>
      </c>
      <c r="L810" s="200" t="s">
        <v>196</v>
      </c>
      <c r="M810" s="201">
        <v>190.4</v>
      </c>
      <c r="N810" t="str">
        <f t="shared" si="12"/>
        <v>726900010100</v>
      </c>
    </row>
    <row r="811" spans="1:14" x14ac:dyDescent="0.25">
      <c r="A811" s="200" t="s">
        <v>108</v>
      </c>
      <c r="B811" s="200" t="s">
        <v>304</v>
      </c>
      <c r="C811" s="200" t="s">
        <v>305</v>
      </c>
      <c r="D811" s="200" t="s">
        <v>126</v>
      </c>
      <c r="E811" s="200" t="s">
        <v>127</v>
      </c>
      <c r="F811" s="200" t="s">
        <v>125</v>
      </c>
      <c r="G811" s="200" t="s">
        <v>157</v>
      </c>
      <c r="H811" s="200" t="s">
        <v>196</v>
      </c>
      <c r="I811" s="200" t="s">
        <v>128</v>
      </c>
      <c r="J811" s="200" t="s">
        <v>196</v>
      </c>
      <c r="K811" s="200" t="s">
        <v>196</v>
      </c>
      <c r="L811" s="200" t="s">
        <v>196</v>
      </c>
      <c r="M811" s="201">
        <v>34.619999999999997</v>
      </c>
      <c r="N811" t="str">
        <f t="shared" si="12"/>
        <v>726900010100</v>
      </c>
    </row>
    <row r="812" spans="1:14" x14ac:dyDescent="0.25">
      <c r="A812" s="200" t="s">
        <v>108</v>
      </c>
      <c r="B812" s="200" t="s">
        <v>304</v>
      </c>
      <c r="C812" s="200" t="s">
        <v>305</v>
      </c>
      <c r="D812" s="200" t="s">
        <v>126</v>
      </c>
      <c r="E812" s="200" t="s">
        <v>127</v>
      </c>
      <c r="F812" s="200" t="s">
        <v>125</v>
      </c>
      <c r="G812" s="200" t="s">
        <v>139</v>
      </c>
      <c r="H812" s="200" t="s">
        <v>196</v>
      </c>
      <c r="I812" s="200" t="s">
        <v>128</v>
      </c>
      <c r="J812" s="200" t="s">
        <v>196</v>
      </c>
      <c r="K812" s="200" t="s">
        <v>196</v>
      </c>
      <c r="L812" s="200" t="s">
        <v>196</v>
      </c>
      <c r="M812" s="201">
        <v>-200</v>
      </c>
      <c r="N812" t="str">
        <f t="shared" si="12"/>
        <v>210000010100</v>
      </c>
    </row>
    <row r="813" spans="1:14" x14ac:dyDescent="0.25">
      <c r="A813" s="200" t="s">
        <v>108</v>
      </c>
      <c r="B813" s="200" t="s">
        <v>304</v>
      </c>
      <c r="C813" s="200" t="s">
        <v>305</v>
      </c>
      <c r="D813" s="200" t="s">
        <v>126</v>
      </c>
      <c r="E813" s="200" t="s">
        <v>127</v>
      </c>
      <c r="F813" s="200" t="s">
        <v>125</v>
      </c>
      <c r="G813" s="200" t="s">
        <v>139</v>
      </c>
      <c r="H813" s="200" t="s">
        <v>196</v>
      </c>
      <c r="I813" s="200" t="s">
        <v>128</v>
      </c>
      <c r="J813" s="200" t="s">
        <v>196</v>
      </c>
      <c r="K813" s="200" t="s">
        <v>196</v>
      </c>
      <c r="L813" s="200" t="s">
        <v>196</v>
      </c>
      <c r="M813" s="201">
        <v>-10</v>
      </c>
      <c r="N813" t="str">
        <f t="shared" si="12"/>
        <v>210000010100</v>
      </c>
    </row>
    <row r="814" spans="1:14" x14ac:dyDescent="0.25">
      <c r="A814" s="200" t="s">
        <v>108</v>
      </c>
      <c r="B814" s="200" t="s">
        <v>304</v>
      </c>
      <c r="C814" s="200" t="s">
        <v>305</v>
      </c>
      <c r="D814" s="200" t="s">
        <v>126</v>
      </c>
      <c r="E814" s="200" t="s">
        <v>127</v>
      </c>
      <c r="F814" s="200" t="s">
        <v>125</v>
      </c>
      <c r="G814" s="200" t="s">
        <v>139</v>
      </c>
      <c r="H814" s="200" t="s">
        <v>196</v>
      </c>
      <c r="I814" s="200" t="s">
        <v>128</v>
      </c>
      <c r="J814" s="200" t="s">
        <v>196</v>
      </c>
      <c r="K814" s="200" t="s">
        <v>196</v>
      </c>
      <c r="L814" s="200" t="s">
        <v>196</v>
      </c>
      <c r="M814" s="201">
        <v>-6.54</v>
      </c>
      <c r="N814" t="str">
        <f t="shared" si="12"/>
        <v>210000010100</v>
      </c>
    </row>
    <row r="815" spans="1:14" x14ac:dyDescent="0.25">
      <c r="A815" s="200" t="s">
        <v>108</v>
      </c>
      <c r="B815" s="200" t="s">
        <v>304</v>
      </c>
      <c r="C815" s="200" t="s">
        <v>305</v>
      </c>
      <c r="D815" s="200" t="s">
        <v>126</v>
      </c>
      <c r="E815" s="200" t="s">
        <v>127</v>
      </c>
      <c r="F815" s="200" t="s">
        <v>125</v>
      </c>
      <c r="G815" s="200" t="s">
        <v>143</v>
      </c>
      <c r="H815" s="200" t="s">
        <v>196</v>
      </c>
      <c r="I815" s="200" t="s">
        <v>128</v>
      </c>
      <c r="J815" s="200" t="s">
        <v>196</v>
      </c>
      <c r="K815" s="200" t="s">
        <v>196</v>
      </c>
      <c r="L815" s="200" t="s">
        <v>196</v>
      </c>
      <c r="M815" s="201">
        <v>-108.5</v>
      </c>
      <c r="N815" t="str">
        <f t="shared" si="12"/>
        <v>213000010100</v>
      </c>
    </row>
    <row r="816" spans="1:14" x14ac:dyDescent="0.25">
      <c r="A816" s="200" t="s">
        <v>108</v>
      </c>
      <c r="B816" s="200" t="s">
        <v>304</v>
      </c>
      <c r="C816" s="200" t="s">
        <v>305</v>
      </c>
      <c r="D816" s="200" t="s">
        <v>126</v>
      </c>
      <c r="E816" s="200" t="s">
        <v>127</v>
      </c>
      <c r="F816" s="200" t="s">
        <v>125</v>
      </c>
      <c r="G816" s="200" t="s">
        <v>150</v>
      </c>
      <c r="H816" s="200" t="s">
        <v>196</v>
      </c>
      <c r="I816" s="200" t="s">
        <v>128</v>
      </c>
      <c r="J816" s="200" t="s">
        <v>196</v>
      </c>
      <c r="K816" s="200" t="s">
        <v>196</v>
      </c>
      <c r="L816" s="200" t="s">
        <v>196</v>
      </c>
      <c r="M816" s="201">
        <v>-19.68</v>
      </c>
      <c r="N816" t="str">
        <f t="shared" si="12"/>
        <v>219000010100</v>
      </c>
    </row>
    <row r="817" spans="1:14" x14ac:dyDescent="0.25">
      <c r="A817" s="200" t="s">
        <v>108</v>
      </c>
      <c r="B817" s="200" t="s">
        <v>304</v>
      </c>
      <c r="C817" s="200" t="s">
        <v>305</v>
      </c>
      <c r="D817" s="200" t="s">
        <v>126</v>
      </c>
      <c r="E817" s="200" t="s">
        <v>127</v>
      </c>
      <c r="F817" s="200" t="s">
        <v>125</v>
      </c>
      <c r="G817" s="200" t="s">
        <v>139</v>
      </c>
      <c r="H817" s="200" t="s">
        <v>196</v>
      </c>
      <c r="I817" s="200" t="s">
        <v>128</v>
      </c>
      <c r="J817" s="200" t="s">
        <v>196</v>
      </c>
      <c r="K817" s="200" t="s">
        <v>196</v>
      </c>
      <c r="L817" s="200" t="s">
        <v>196</v>
      </c>
      <c r="M817" s="201">
        <v>-69.23</v>
      </c>
      <c r="N817" t="str">
        <f t="shared" si="12"/>
        <v>210000010100</v>
      </c>
    </row>
    <row r="818" spans="1:14" x14ac:dyDescent="0.25">
      <c r="A818" s="200" t="s">
        <v>108</v>
      </c>
      <c r="B818" s="200" t="s">
        <v>304</v>
      </c>
      <c r="C818" s="200" t="s">
        <v>305</v>
      </c>
      <c r="D818" s="200" t="s">
        <v>126</v>
      </c>
      <c r="E818" s="200" t="s">
        <v>127</v>
      </c>
      <c r="F818" s="200" t="s">
        <v>125</v>
      </c>
      <c r="G818" s="200" t="s">
        <v>140</v>
      </c>
      <c r="H818" s="200" t="s">
        <v>196</v>
      </c>
      <c r="I818" s="200" t="s">
        <v>128</v>
      </c>
      <c r="J818" s="200" t="s">
        <v>196</v>
      </c>
      <c r="K818" s="200" t="s">
        <v>196</v>
      </c>
      <c r="L818" s="200" t="s">
        <v>196</v>
      </c>
      <c r="M818" s="201">
        <v>-190.4</v>
      </c>
      <c r="N818" t="str">
        <f t="shared" si="12"/>
        <v>210500010100</v>
      </c>
    </row>
    <row r="819" spans="1:14" x14ac:dyDescent="0.25">
      <c r="A819" s="200" t="s">
        <v>108</v>
      </c>
      <c r="B819" s="200" t="s">
        <v>304</v>
      </c>
      <c r="C819" s="200" t="s">
        <v>305</v>
      </c>
      <c r="D819" s="200" t="s">
        <v>126</v>
      </c>
      <c r="E819" s="200" t="s">
        <v>127</v>
      </c>
      <c r="F819" s="200" t="s">
        <v>125</v>
      </c>
      <c r="G819" s="200" t="s">
        <v>137</v>
      </c>
      <c r="H819" s="200" t="s">
        <v>196</v>
      </c>
      <c r="I819" s="200" t="s">
        <v>128</v>
      </c>
      <c r="J819" s="200" t="s">
        <v>196</v>
      </c>
      <c r="K819" s="200" t="s">
        <v>196</v>
      </c>
      <c r="L819" s="200" t="s">
        <v>196</v>
      </c>
      <c r="M819" s="201">
        <v>-687.75</v>
      </c>
      <c r="N819" t="str">
        <f t="shared" si="12"/>
        <v>205600010100</v>
      </c>
    </row>
    <row r="820" spans="1:14" x14ac:dyDescent="0.25">
      <c r="A820" s="200" t="s">
        <v>108</v>
      </c>
      <c r="B820" s="200" t="s">
        <v>304</v>
      </c>
      <c r="C820" s="200" t="s">
        <v>305</v>
      </c>
      <c r="D820" s="200" t="s">
        <v>126</v>
      </c>
      <c r="E820" s="200" t="s">
        <v>127</v>
      </c>
      <c r="F820" s="200" t="s">
        <v>125</v>
      </c>
      <c r="G820" s="200" t="s">
        <v>139</v>
      </c>
      <c r="H820" s="200" t="s">
        <v>196</v>
      </c>
      <c r="I820" s="200" t="s">
        <v>128</v>
      </c>
      <c r="J820" s="200" t="s">
        <v>196</v>
      </c>
      <c r="K820" s="200" t="s">
        <v>196</v>
      </c>
      <c r="L820" s="200" t="s">
        <v>196</v>
      </c>
      <c r="M820" s="201">
        <v>-34.619999999999997</v>
      </c>
      <c r="N820" t="str">
        <f t="shared" si="12"/>
        <v>210000010100</v>
      </c>
    </row>
    <row r="821" spans="1:14" x14ac:dyDescent="0.25">
      <c r="A821" s="200" t="s">
        <v>108</v>
      </c>
      <c r="B821" s="200" t="s">
        <v>304</v>
      </c>
      <c r="C821" s="200" t="s">
        <v>305</v>
      </c>
      <c r="D821" s="200" t="s">
        <v>126</v>
      </c>
      <c r="E821" s="200" t="s">
        <v>127</v>
      </c>
      <c r="F821" s="200" t="s">
        <v>125</v>
      </c>
      <c r="G821" s="200" t="s">
        <v>134</v>
      </c>
      <c r="H821" s="200" t="s">
        <v>196</v>
      </c>
      <c r="I821" s="200" t="s">
        <v>128</v>
      </c>
      <c r="J821" s="200" t="s">
        <v>196</v>
      </c>
      <c r="K821" s="200" t="s">
        <v>196</v>
      </c>
      <c r="L821" s="200" t="s">
        <v>196</v>
      </c>
      <c r="M821" s="201">
        <v>-190.4</v>
      </c>
      <c r="N821" t="str">
        <f t="shared" si="12"/>
        <v>205200010100</v>
      </c>
    </row>
    <row r="822" spans="1:14" x14ac:dyDescent="0.25">
      <c r="A822" s="200" t="s">
        <v>108</v>
      </c>
      <c r="B822" s="200" t="s">
        <v>304</v>
      </c>
      <c r="C822" s="200" t="s">
        <v>305</v>
      </c>
      <c r="D822" s="200" t="s">
        <v>126</v>
      </c>
      <c r="E822" s="200" t="s">
        <v>127</v>
      </c>
      <c r="F822" s="200" t="s">
        <v>125</v>
      </c>
      <c r="G822" s="200" t="s">
        <v>141</v>
      </c>
      <c r="H822" s="200" t="s">
        <v>196</v>
      </c>
      <c r="I822" s="200" t="s">
        <v>128</v>
      </c>
      <c r="J822" s="200" t="s">
        <v>196</v>
      </c>
      <c r="K822" s="200" t="s">
        <v>196</v>
      </c>
      <c r="L822" s="200" t="s">
        <v>196</v>
      </c>
      <c r="M822" s="201">
        <v>-166.21</v>
      </c>
      <c r="N822" t="str">
        <f t="shared" si="12"/>
        <v>211000010100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79"/>
  <sheetViews>
    <sheetView workbookViewId="0">
      <selection sqref="A1:N1679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02" t="s">
        <v>192</v>
      </c>
      <c r="B1" s="202" t="s">
        <v>66</v>
      </c>
      <c r="C1" s="202" t="s">
        <v>223</v>
      </c>
      <c r="D1" s="202" t="s">
        <v>75</v>
      </c>
      <c r="E1" s="202" t="s">
        <v>194</v>
      </c>
      <c r="F1" s="202" t="s">
        <v>195</v>
      </c>
      <c r="G1" s="202" t="s">
        <v>71</v>
      </c>
      <c r="H1" s="202" t="s">
        <v>73</v>
      </c>
      <c r="I1" s="202" t="s">
        <v>77</v>
      </c>
      <c r="J1" s="202" t="s">
        <v>74</v>
      </c>
      <c r="K1" s="202" t="s">
        <v>85</v>
      </c>
      <c r="L1" s="202" t="s">
        <v>84</v>
      </c>
      <c r="M1" s="202" t="s">
        <v>91</v>
      </c>
      <c r="N1" t="s">
        <v>222</v>
      </c>
    </row>
    <row r="2" spans="1:14" x14ac:dyDescent="0.25">
      <c r="A2" s="203" t="s">
        <v>108</v>
      </c>
      <c r="B2" s="203" t="s">
        <v>224</v>
      </c>
      <c r="C2" s="203" t="s">
        <v>225</v>
      </c>
      <c r="D2" s="203" t="s">
        <v>126</v>
      </c>
      <c r="E2" s="203" t="s">
        <v>132</v>
      </c>
      <c r="F2" s="203" t="s">
        <v>125</v>
      </c>
      <c r="G2" s="203" t="s">
        <v>135</v>
      </c>
      <c r="H2" s="203" t="s">
        <v>196</v>
      </c>
      <c r="I2" s="203" t="s">
        <v>133</v>
      </c>
      <c r="J2" s="203" t="s">
        <v>196</v>
      </c>
      <c r="K2" s="203" t="s">
        <v>196</v>
      </c>
      <c r="L2" s="203" t="s">
        <v>196</v>
      </c>
      <c r="M2" s="204">
        <v>-35.130000000000003</v>
      </c>
      <c r="N2" t="str">
        <f>CONCATENATE(G2,E2)</f>
        <v>205300020100</v>
      </c>
    </row>
    <row r="3" spans="1:14" x14ac:dyDescent="0.25">
      <c r="A3" s="203" t="s">
        <v>108</v>
      </c>
      <c r="B3" s="203" t="s">
        <v>224</v>
      </c>
      <c r="C3" s="203" t="s">
        <v>225</v>
      </c>
      <c r="D3" s="203" t="s">
        <v>126</v>
      </c>
      <c r="E3" s="203" t="s">
        <v>132</v>
      </c>
      <c r="F3" s="203" t="s">
        <v>125</v>
      </c>
      <c r="G3" s="203" t="s">
        <v>124</v>
      </c>
      <c r="H3" s="203" t="s">
        <v>196</v>
      </c>
      <c r="I3" s="203" t="s">
        <v>133</v>
      </c>
      <c r="J3" s="203" t="s">
        <v>196</v>
      </c>
      <c r="K3" s="203" t="s">
        <v>196</v>
      </c>
      <c r="L3" s="203" t="s">
        <v>196</v>
      </c>
      <c r="M3" s="204">
        <v>-350.44</v>
      </c>
      <c r="N3" t="str">
        <f t="shared" ref="N3:N66" si="0">CONCATENATE(G3,E3)</f>
        <v>100000020100</v>
      </c>
    </row>
    <row r="4" spans="1:14" x14ac:dyDescent="0.25">
      <c r="A4" s="203" t="s">
        <v>108</v>
      </c>
      <c r="B4" s="203" t="s">
        <v>224</v>
      </c>
      <c r="C4" s="203" t="s">
        <v>225</v>
      </c>
      <c r="D4" s="203" t="s">
        <v>126</v>
      </c>
      <c r="E4" s="203" t="s">
        <v>132</v>
      </c>
      <c r="F4" s="203" t="s">
        <v>125</v>
      </c>
      <c r="G4" s="203" t="s">
        <v>147</v>
      </c>
      <c r="H4" s="203" t="s">
        <v>196</v>
      </c>
      <c r="I4" s="203" t="s">
        <v>133</v>
      </c>
      <c r="J4" s="203" t="s">
        <v>196</v>
      </c>
      <c r="K4" s="203" t="s">
        <v>196</v>
      </c>
      <c r="L4" s="203" t="s">
        <v>196</v>
      </c>
      <c r="M4" s="204">
        <v>-8.2100000000000009</v>
      </c>
      <c r="N4" t="str">
        <f t="shared" si="0"/>
        <v>216000020100</v>
      </c>
    </row>
    <row r="5" spans="1:14" x14ac:dyDescent="0.25">
      <c r="A5" s="203" t="s">
        <v>108</v>
      </c>
      <c r="B5" s="203" t="s">
        <v>224</v>
      </c>
      <c r="C5" s="203" t="s">
        <v>225</v>
      </c>
      <c r="D5" s="203" t="s">
        <v>126</v>
      </c>
      <c r="E5" s="203" t="s">
        <v>132</v>
      </c>
      <c r="F5" s="203" t="s">
        <v>125</v>
      </c>
      <c r="G5" s="203" t="s">
        <v>144</v>
      </c>
      <c r="H5" s="203" t="s">
        <v>196</v>
      </c>
      <c r="I5" s="203" t="s">
        <v>133</v>
      </c>
      <c r="J5" s="203" t="s">
        <v>196</v>
      </c>
      <c r="K5" s="203" t="s">
        <v>196</v>
      </c>
      <c r="L5" s="203" t="s">
        <v>196</v>
      </c>
      <c r="M5" s="204">
        <v>-107.93</v>
      </c>
      <c r="N5" t="str">
        <f t="shared" si="0"/>
        <v>214000020100</v>
      </c>
    </row>
    <row r="6" spans="1:14" x14ac:dyDescent="0.25">
      <c r="A6" s="203" t="s">
        <v>108</v>
      </c>
      <c r="B6" s="203" t="s">
        <v>224</v>
      </c>
      <c r="C6" s="203" t="s">
        <v>225</v>
      </c>
      <c r="D6" s="203" t="s">
        <v>126</v>
      </c>
      <c r="E6" s="203" t="s">
        <v>132</v>
      </c>
      <c r="F6" s="203" t="s">
        <v>125</v>
      </c>
      <c r="G6" s="203" t="s">
        <v>144</v>
      </c>
      <c r="H6" s="203" t="s">
        <v>196</v>
      </c>
      <c r="I6" s="203" t="s">
        <v>133</v>
      </c>
      <c r="J6" s="203" t="s">
        <v>196</v>
      </c>
      <c r="K6" s="203" t="s">
        <v>196</v>
      </c>
      <c r="L6" s="203" t="s">
        <v>196</v>
      </c>
      <c r="M6" s="204">
        <v>-59.96</v>
      </c>
      <c r="N6" t="str">
        <f t="shared" si="0"/>
        <v>214000020100</v>
      </c>
    </row>
    <row r="7" spans="1:14" x14ac:dyDescent="0.25">
      <c r="A7" s="203" t="s">
        <v>108</v>
      </c>
      <c r="B7" s="203" t="s">
        <v>224</v>
      </c>
      <c r="C7" s="203" t="s">
        <v>225</v>
      </c>
      <c r="D7" s="203" t="s">
        <v>126</v>
      </c>
      <c r="E7" s="203" t="s">
        <v>132</v>
      </c>
      <c r="F7" s="203" t="s">
        <v>125</v>
      </c>
      <c r="G7" s="203" t="s">
        <v>149</v>
      </c>
      <c r="H7" s="203" t="s">
        <v>196</v>
      </c>
      <c r="I7" s="203" t="s">
        <v>133</v>
      </c>
      <c r="J7" s="203" t="s">
        <v>196</v>
      </c>
      <c r="K7" s="203" t="s">
        <v>196</v>
      </c>
      <c r="L7" s="203" t="s">
        <v>196</v>
      </c>
      <c r="M7" s="204">
        <v>1038.8599999999999</v>
      </c>
      <c r="N7" t="str">
        <f t="shared" si="0"/>
        <v>710000020100</v>
      </c>
    </row>
    <row r="8" spans="1:14" x14ac:dyDescent="0.25">
      <c r="A8" s="203" t="s">
        <v>108</v>
      </c>
      <c r="B8" s="203" t="s">
        <v>224</v>
      </c>
      <c r="C8" s="203" t="s">
        <v>225</v>
      </c>
      <c r="D8" s="203" t="s">
        <v>126</v>
      </c>
      <c r="E8" s="203" t="s">
        <v>132</v>
      </c>
      <c r="F8" s="203" t="s">
        <v>125</v>
      </c>
      <c r="G8" s="203" t="s">
        <v>149</v>
      </c>
      <c r="H8" s="203" t="s">
        <v>196</v>
      </c>
      <c r="I8" s="203" t="s">
        <v>133</v>
      </c>
      <c r="J8" s="203" t="s">
        <v>196</v>
      </c>
      <c r="K8" s="203" t="s">
        <v>196</v>
      </c>
      <c r="L8" s="203" t="s">
        <v>196</v>
      </c>
      <c r="M8" s="204">
        <v>577.14</v>
      </c>
      <c r="N8" t="str">
        <f t="shared" si="0"/>
        <v>710000020100</v>
      </c>
    </row>
    <row r="9" spans="1:14" x14ac:dyDescent="0.25">
      <c r="A9" s="203" t="s">
        <v>108</v>
      </c>
      <c r="B9" s="203" t="s">
        <v>224</v>
      </c>
      <c r="C9" s="203" t="s">
        <v>225</v>
      </c>
      <c r="D9" s="203" t="s">
        <v>126</v>
      </c>
      <c r="E9" s="203" t="s">
        <v>132</v>
      </c>
      <c r="F9" s="203" t="s">
        <v>125</v>
      </c>
      <c r="G9" s="203" t="s">
        <v>152</v>
      </c>
      <c r="H9" s="203" t="s">
        <v>196</v>
      </c>
      <c r="I9" s="203" t="s">
        <v>133</v>
      </c>
      <c r="J9" s="203" t="s">
        <v>196</v>
      </c>
      <c r="K9" s="203" t="s">
        <v>196</v>
      </c>
      <c r="L9" s="203" t="s">
        <v>196</v>
      </c>
      <c r="M9" s="204">
        <v>63.23</v>
      </c>
      <c r="N9" t="str">
        <f t="shared" si="0"/>
        <v>723000020100</v>
      </c>
    </row>
    <row r="10" spans="1:14" x14ac:dyDescent="0.25">
      <c r="A10" s="203" t="s">
        <v>108</v>
      </c>
      <c r="B10" s="203" t="s">
        <v>224</v>
      </c>
      <c r="C10" s="203" t="s">
        <v>225</v>
      </c>
      <c r="D10" s="203" t="s">
        <v>126</v>
      </c>
      <c r="E10" s="203" t="s">
        <v>132</v>
      </c>
      <c r="F10" s="203" t="s">
        <v>125</v>
      </c>
      <c r="G10" s="203" t="s">
        <v>152</v>
      </c>
      <c r="H10" s="203" t="s">
        <v>196</v>
      </c>
      <c r="I10" s="203" t="s">
        <v>133</v>
      </c>
      <c r="J10" s="203" t="s">
        <v>196</v>
      </c>
      <c r="K10" s="203" t="s">
        <v>196</v>
      </c>
      <c r="L10" s="203" t="s">
        <v>196</v>
      </c>
      <c r="M10" s="204">
        <v>35.130000000000003</v>
      </c>
      <c r="N10" t="str">
        <f t="shared" si="0"/>
        <v>723000020100</v>
      </c>
    </row>
    <row r="11" spans="1:14" x14ac:dyDescent="0.25">
      <c r="A11" s="203" t="s">
        <v>108</v>
      </c>
      <c r="B11" s="203" t="s">
        <v>224</v>
      </c>
      <c r="C11" s="203" t="s">
        <v>225</v>
      </c>
      <c r="D11" s="203" t="s">
        <v>126</v>
      </c>
      <c r="E11" s="203" t="s">
        <v>132</v>
      </c>
      <c r="F11" s="203" t="s">
        <v>125</v>
      </c>
      <c r="G11" s="203" t="s">
        <v>153</v>
      </c>
      <c r="H11" s="203" t="s">
        <v>196</v>
      </c>
      <c r="I11" s="203" t="s">
        <v>133</v>
      </c>
      <c r="J11" s="203" t="s">
        <v>196</v>
      </c>
      <c r="K11" s="203" t="s">
        <v>196</v>
      </c>
      <c r="L11" s="203" t="s">
        <v>196</v>
      </c>
      <c r="M11" s="204">
        <v>14.79</v>
      </c>
      <c r="N11" t="str">
        <f t="shared" si="0"/>
        <v>723100020100</v>
      </c>
    </row>
    <row r="12" spans="1:14" x14ac:dyDescent="0.25">
      <c r="A12" s="203" t="s">
        <v>108</v>
      </c>
      <c r="B12" s="203" t="s">
        <v>224</v>
      </c>
      <c r="C12" s="203" t="s">
        <v>225</v>
      </c>
      <c r="D12" s="203" t="s">
        <v>126</v>
      </c>
      <c r="E12" s="203" t="s">
        <v>132</v>
      </c>
      <c r="F12" s="203" t="s">
        <v>125</v>
      </c>
      <c r="G12" s="203" t="s">
        <v>153</v>
      </c>
      <c r="H12" s="203" t="s">
        <v>196</v>
      </c>
      <c r="I12" s="203" t="s">
        <v>133</v>
      </c>
      <c r="J12" s="203" t="s">
        <v>196</v>
      </c>
      <c r="K12" s="203" t="s">
        <v>196</v>
      </c>
      <c r="L12" s="203" t="s">
        <v>196</v>
      </c>
      <c r="M12" s="204">
        <v>8.2100000000000009</v>
      </c>
      <c r="N12" t="str">
        <f t="shared" si="0"/>
        <v>723100020100</v>
      </c>
    </row>
    <row r="13" spans="1:14" x14ac:dyDescent="0.25">
      <c r="A13" s="203" t="s">
        <v>108</v>
      </c>
      <c r="B13" s="203" t="s">
        <v>224</v>
      </c>
      <c r="C13" s="203" t="s">
        <v>225</v>
      </c>
      <c r="D13" s="203" t="s">
        <v>126</v>
      </c>
      <c r="E13" s="203" t="s">
        <v>132</v>
      </c>
      <c r="F13" s="203" t="s">
        <v>125</v>
      </c>
      <c r="G13" s="203" t="s">
        <v>154</v>
      </c>
      <c r="H13" s="203" t="s">
        <v>196</v>
      </c>
      <c r="I13" s="203" t="s">
        <v>133</v>
      </c>
      <c r="J13" s="203" t="s">
        <v>196</v>
      </c>
      <c r="K13" s="203" t="s">
        <v>196</v>
      </c>
      <c r="L13" s="203" t="s">
        <v>196</v>
      </c>
      <c r="M13" s="204">
        <v>179.55</v>
      </c>
      <c r="N13" t="str">
        <f t="shared" si="0"/>
        <v>724000020100</v>
      </c>
    </row>
    <row r="14" spans="1:14" x14ac:dyDescent="0.25">
      <c r="A14" s="203" t="s">
        <v>108</v>
      </c>
      <c r="B14" s="203" t="s">
        <v>224</v>
      </c>
      <c r="C14" s="203" t="s">
        <v>225</v>
      </c>
      <c r="D14" s="203" t="s">
        <v>126</v>
      </c>
      <c r="E14" s="203" t="s">
        <v>132</v>
      </c>
      <c r="F14" s="203" t="s">
        <v>125</v>
      </c>
      <c r="G14" s="203" t="s">
        <v>154</v>
      </c>
      <c r="H14" s="203" t="s">
        <v>196</v>
      </c>
      <c r="I14" s="203" t="s">
        <v>133</v>
      </c>
      <c r="J14" s="203" t="s">
        <v>196</v>
      </c>
      <c r="K14" s="203" t="s">
        <v>196</v>
      </c>
      <c r="L14" s="203" t="s">
        <v>196</v>
      </c>
      <c r="M14" s="204">
        <v>99.75</v>
      </c>
      <c r="N14" t="str">
        <f t="shared" si="0"/>
        <v>724000020100</v>
      </c>
    </row>
    <row r="15" spans="1:14" x14ac:dyDescent="0.25">
      <c r="A15" s="203" t="s">
        <v>108</v>
      </c>
      <c r="B15" s="203" t="s">
        <v>224</v>
      </c>
      <c r="C15" s="203" t="s">
        <v>225</v>
      </c>
      <c r="D15" s="203" t="s">
        <v>126</v>
      </c>
      <c r="E15" s="203" t="s">
        <v>132</v>
      </c>
      <c r="F15" s="203" t="s">
        <v>125</v>
      </c>
      <c r="G15" s="203" t="s">
        <v>155</v>
      </c>
      <c r="H15" s="203" t="s">
        <v>196</v>
      </c>
      <c r="I15" s="203" t="s">
        <v>133</v>
      </c>
      <c r="J15" s="203" t="s">
        <v>196</v>
      </c>
      <c r="K15" s="203" t="s">
        <v>196</v>
      </c>
      <c r="L15" s="203" t="s">
        <v>196</v>
      </c>
      <c r="M15" s="204">
        <v>20.09</v>
      </c>
      <c r="N15" t="str">
        <f t="shared" si="0"/>
        <v>724500020100</v>
      </c>
    </row>
    <row r="16" spans="1:14" x14ac:dyDescent="0.25">
      <c r="A16" s="203" t="s">
        <v>108</v>
      </c>
      <c r="B16" s="203" t="s">
        <v>224</v>
      </c>
      <c r="C16" s="203" t="s">
        <v>225</v>
      </c>
      <c r="D16" s="203" t="s">
        <v>126</v>
      </c>
      <c r="E16" s="203" t="s">
        <v>132</v>
      </c>
      <c r="F16" s="203" t="s">
        <v>125</v>
      </c>
      <c r="G16" s="203" t="s">
        <v>155</v>
      </c>
      <c r="H16" s="203" t="s">
        <v>196</v>
      </c>
      <c r="I16" s="203" t="s">
        <v>133</v>
      </c>
      <c r="J16" s="203" t="s">
        <v>196</v>
      </c>
      <c r="K16" s="203" t="s">
        <v>196</v>
      </c>
      <c r="L16" s="203" t="s">
        <v>196</v>
      </c>
      <c r="M16" s="204">
        <v>11.16</v>
      </c>
      <c r="N16" t="str">
        <f t="shared" si="0"/>
        <v>724500020100</v>
      </c>
    </row>
    <row r="17" spans="1:14" x14ac:dyDescent="0.25">
      <c r="A17" s="203" t="s">
        <v>108</v>
      </c>
      <c r="B17" s="203" t="s">
        <v>224</v>
      </c>
      <c r="C17" s="203" t="s">
        <v>225</v>
      </c>
      <c r="D17" s="203" t="s">
        <v>126</v>
      </c>
      <c r="E17" s="203" t="s">
        <v>132</v>
      </c>
      <c r="F17" s="203" t="s">
        <v>125</v>
      </c>
      <c r="G17" s="203" t="s">
        <v>157</v>
      </c>
      <c r="H17" s="203" t="s">
        <v>196</v>
      </c>
      <c r="I17" s="203" t="s">
        <v>133</v>
      </c>
      <c r="J17" s="203" t="s">
        <v>196</v>
      </c>
      <c r="K17" s="203" t="s">
        <v>196</v>
      </c>
      <c r="L17" s="203" t="s">
        <v>196</v>
      </c>
      <c r="M17" s="204">
        <v>68.569999999999993</v>
      </c>
      <c r="N17" t="str">
        <f t="shared" si="0"/>
        <v>726900020100</v>
      </c>
    </row>
    <row r="18" spans="1:14" x14ac:dyDescent="0.25">
      <c r="A18" s="203" t="s">
        <v>108</v>
      </c>
      <c r="B18" s="203" t="s">
        <v>224</v>
      </c>
      <c r="C18" s="203" t="s">
        <v>225</v>
      </c>
      <c r="D18" s="203" t="s">
        <v>126</v>
      </c>
      <c r="E18" s="203" t="s">
        <v>132</v>
      </c>
      <c r="F18" s="203" t="s">
        <v>125</v>
      </c>
      <c r="G18" s="203" t="s">
        <v>157</v>
      </c>
      <c r="H18" s="203" t="s">
        <v>196</v>
      </c>
      <c r="I18" s="203" t="s">
        <v>133</v>
      </c>
      <c r="J18" s="203" t="s">
        <v>196</v>
      </c>
      <c r="K18" s="203" t="s">
        <v>196</v>
      </c>
      <c r="L18" s="203" t="s">
        <v>196</v>
      </c>
      <c r="M18" s="204">
        <v>38.090000000000003</v>
      </c>
      <c r="N18" t="str">
        <f t="shared" si="0"/>
        <v>726900020100</v>
      </c>
    </row>
    <row r="19" spans="1:14" x14ac:dyDescent="0.25">
      <c r="A19" s="203" t="s">
        <v>108</v>
      </c>
      <c r="B19" s="203" t="s">
        <v>224</v>
      </c>
      <c r="C19" s="203" t="s">
        <v>225</v>
      </c>
      <c r="D19" s="203" t="s">
        <v>126</v>
      </c>
      <c r="E19" s="203" t="s">
        <v>132</v>
      </c>
      <c r="F19" s="203" t="s">
        <v>125</v>
      </c>
      <c r="G19" s="203" t="s">
        <v>157</v>
      </c>
      <c r="H19" s="203" t="s">
        <v>196</v>
      </c>
      <c r="I19" s="203" t="s">
        <v>133</v>
      </c>
      <c r="J19" s="203" t="s">
        <v>196</v>
      </c>
      <c r="K19" s="203" t="s">
        <v>196</v>
      </c>
      <c r="L19" s="203" t="s">
        <v>196</v>
      </c>
      <c r="M19" s="204">
        <v>12.46</v>
      </c>
      <c r="N19" t="str">
        <f t="shared" si="0"/>
        <v>726900020100</v>
      </c>
    </row>
    <row r="20" spans="1:14" x14ac:dyDescent="0.25">
      <c r="A20" s="203" t="s">
        <v>108</v>
      </c>
      <c r="B20" s="203" t="s">
        <v>224</v>
      </c>
      <c r="C20" s="203" t="s">
        <v>225</v>
      </c>
      <c r="D20" s="203" t="s">
        <v>126</v>
      </c>
      <c r="E20" s="203" t="s">
        <v>132</v>
      </c>
      <c r="F20" s="203" t="s">
        <v>125</v>
      </c>
      <c r="G20" s="203" t="s">
        <v>157</v>
      </c>
      <c r="H20" s="203" t="s">
        <v>196</v>
      </c>
      <c r="I20" s="203" t="s">
        <v>133</v>
      </c>
      <c r="J20" s="203" t="s">
        <v>196</v>
      </c>
      <c r="K20" s="203" t="s">
        <v>196</v>
      </c>
      <c r="L20" s="203" t="s">
        <v>196</v>
      </c>
      <c r="M20" s="204">
        <v>6.93</v>
      </c>
      <c r="N20" t="str">
        <f t="shared" si="0"/>
        <v>726900020100</v>
      </c>
    </row>
    <row r="21" spans="1:14" x14ac:dyDescent="0.25">
      <c r="A21" s="203" t="s">
        <v>108</v>
      </c>
      <c r="B21" s="203" t="s">
        <v>224</v>
      </c>
      <c r="C21" s="203" t="s">
        <v>225</v>
      </c>
      <c r="D21" s="203" t="s">
        <v>126</v>
      </c>
      <c r="E21" s="203" t="s">
        <v>132</v>
      </c>
      <c r="F21" s="203" t="s">
        <v>125</v>
      </c>
      <c r="G21" s="203" t="s">
        <v>139</v>
      </c>
      <c r="H21" s="203" t="s">
        <v>196</v>
      </c>
      <c r="I21" s="203" t="s">
        <v>133</v>
      </c>
      <c r="J21" s="203" t="s">
        <v>196</v>
      </c>
      <c r="K21" s="203" t="s">
        <v>196</v>
      </c>
      <c r="L21" s="203" t="s">
        <v>196</v>
      </c>
      <c r="M21" s="204">
        <v>-80.36</v>
      </c>
      <c r="N21" t="str">
        <f t="shared" si="0"/>
        <v>210000020100</v>
      </c>
    </row>
    <row r="22" spans="1:14" x14ac:dyDescent="0.25">
      <c r="A22" s="203" t="s">
        <v>108</v>
      </c>
      <c r="B22" s="203" t="s">
        <v>224</v>
      </c>
      <c r="C22" s="203" t="s">
        <v>225</v>
      </c>
      <c r="D22" s="203" t="s">
        <v>126</v>
      </c>
      <c r="E22" s="203" t="s">
        <v>132</v>
      </c>
      <c r="F22" s="203" t="s">
        <v>125</v>
      </c>
      <c r="G22" s="203" t="s">
        <v>139</v>
      </c>
      <c r="H22" s="203" t="s">
        <v>196</v>
      </c>
      <c r="I22" s="203" t="s">
        <v>133</v>
      </c>
      <c r="J22" s="203" t="s">
        <v>196</v>
      </c>
      <c r="K22" s="203" t="s">
        <v>196</v>
      </c>
      <c r="L22" s="203" t="s">
        <v>196</v>
      </c>
      <c r="M22" s="204">
        <v>-44.64</v>
      </c>
      <c r="N22" t="str">
        <f t="shared" si="0"/>
        <v>210000020100</v>
      </c>
    </row>
    <row r="23" spans="1:14" x14ac:dyDescent="0.25">
      <c r="A23" s="203" t="s">
        <v>108</v>
      </c>
      <c r="B23" s="203" t="s">
        <v>224</v>
      </c>
      <c r="C23" s="203" t="s">
        <v>225</v>
      </c>
      <c r="D23" s="203" t="s">
        <v>126</v>
      </c>
      <c r="E23" s="203" t="s">
        <v>132</v>
      </c>
      <c r="F23" s="203" t="s">
        <v>125</v>
      </c>
      <c r="G23" s="203" t="s">
        <v>139</v>
      </c>
      <c r="H23" s="203" t="s">
        <v>196</v>
      </c>
      <c r="I23" s="203" t="s">
        <v>133</v>
      </c>
      <c r="J23" s="203" t="s">
        <v>196</v>
      </c>
      <c r="K23" s="203" t="s">
        <v>196</v>
      </c>
      <c r="L23" s="203" t="s">
        <v>196</v>
      </c>
      <c r="M23" s="204">
        <v>-6.43</v>
      </c>
      <c r="N23" t="str">
        <f t="shared" si="0"/>
        <v>210000020100</v>
      </c>
    </row>
    <row r="24" spans="1:14" x14ac:dyDescent="0.25">
      <c r="A24" s="203" t="s">
        <v>108</v>
      </c>
      <c r="B24" s="203" t="s">
        <v>224</v>
      </c>
      <c r="C24" s="203" t="s">
        <v>225</v>
      </c>
      <c r="D24" s="203" t="s">
        <v>126</v>
      </c>
      <c r="E24" s="203" t="s">
        <v>132</v>
      </c>
      <c r="F24" s="203" t="s">
        <v>125</v>
      </c>
      <c r="G24" s="203" t="s">
        <v>139</v>
      </c>
      <c r="H24" s="203" t="s">
        <v>196</v>
      </c>
      <c r="I24" s="203" t="s">
        <v>133</v>
      </c>
      <c r="J24" s="203" t="s">
        <v>196</v>
      </c>
      <c r="K24" s="203" t="s">
        <v>196</v>
      </c>
      <c r="L24" s="203" t="s">
        <v>196</v>
      </c>
      <c r="M24" s="204">
        <v>-3.57</v>
      </c>
      <c r="N24" t="str">
        <f t="shared" si="0"/>
        <v>210000020100</v>
      </c>
    </row>
    <row r="25" spans="1:14" x14ac:dyDescent="0.25">
      <c r="A25" s="203" t="s">
        <v>108</v>
      </c>
      <c r="B25" s="203" t="s">
        <v>224</v>
      </c>
      <c r="C25" s="203" t="s">
        <v>225</v>
      </c>
      <c r="D25" s="203" t="s">
        <v>126</v>
      </c>
      <c r="E25" s="203" t="s">
        <v>132</v>
      </c>
      <c r="F25" s="203" t="s">
        <v>125</v>
      </c>
      <c r="G25" s="203" t="s">
        <v>139</v>
      </c>
      <c r="H25" s="203" t="s">
        <v>196</v>
      </c>
      <c r="I25" s="203" t="s">
        <v>133</v>
      </c>
      <c r="J25" s="203" t="s">
        <v>196</v>
      </c>
      <c r="K25" s="203" t="s">
        <v>196</v>
      </c>
      <c r="L25" s="203" t="s">
        <v>196</v>
      </c>
      <c r="M25" s="204">
        <v>-2.1</v>
      </c>
      <c r="N25" t="str">
        <f t="shared" si="0"/>
        <v>210000020100</v>
      </c>
    </row>
    <row r="26" spans="1:14" x14ac:dyDescent="0.25">
      <c r="A26" s="203" t="s">
        <v>108</v>
      </c>
      <c r="B26" s="203" t="s">
        <v>224</v>
      </c>
      <c r="C26" s="203" t="s">
        <v>225</v>
      </c>
      <c r="D26" s="203" t="s">
        <v>126</v>
      </c>
      <c r="E26" s="203" t="s">
        <v>132</v>
      </c>
      <c r="F26" s="203" t="s">
        <v>125</v>
      </c>
      <c r="G26" s="203" t="s">
        <v>139</v>
      </c>
      <c r="H26" s="203" t="s">
        <v>196</v>
      </c>
      <c r="I26" s="203" t="s">
        <v>133</v>
      </c>
      <c r="J26" s="203" t="s">
        <v>196</v>
      </c>
      <c r="K26" s="203" t="s">
        <v>196</v>
      </c>
      <c r="L26" s="203" t="s">
        <v>196</v>
      </c>
      <c r="M26" s="204">
        <v>-1.17</v>
      </c>
      <c r="N26" t="str">
        <f t="shared" si="0"/>
        <v>210000020100</v>
      </c>
    </row>
    <row r="27" spans="1:14" x14ac:dyDescent="0.25">
      <c r="A27" s="203" t="s">
        <v>108</v>
      </c>
      <c r="B27" s="203" t="s">
        <v>224</v>
      </c>
      <c r="C27" s="203" t="s">
        <v>225</v>
      </c>
      <c r="D27" s="203" t="s">
        <v>126</v>
      </c>
      <c r="E27" s="203" t="s">
        <v>132</v>
      </c>
      <c r="F27" s="203" t="s">
        <v>125</v>
      </c>
      <c r="G27" s="203" t="s">
        <v>140</v>
      </c>
      <c r="H27" s="203" t="s">
        <v>196</v>
      </c>
      <c r="I27" s="203" t="s">
        <v>133</v>
      </c>
      <c r="J27" s="203" t="s">
        <v>196</v>
      </c>
      <c r="K27" s="203" t="s">
        <v>196</v>
      </c>
      <c r="L27" s="203" t="s">
        <v>196</v>
      </c>
      <c r="M27" s="204">
        <v>-68.569999999999993</v>
      </c>
      <c r="N27" t="str">
        <f t="shared" si="0"/>
        <v>210500020100</v>
      </c>
    </row>
    <row r="28" spans="1:14" x14ac:dyDescent="0.25">
      <c r="A28" s="203" t="s">
        <v>108</v>
      </c>
      <c r="B28" s="203" t="s">
        <v>224</v>
      </c>
      <c r="C28" s="203" t="s">
        <v>225</v>
      </c>
      <c r="D28" s="203" t="s">
        <v>126</v>
      </c>
      <c r="E28" s="203" t="s">
        <v>132</v>
      </c>
      <c r="F28" s="203" t="s">
        <v>125</v>
      </c>
      <c r="G28" s="203" t="s">
        <v>140</v>
      </c>
      <c r="H28" s="203" t="s">
        <v>196</v>
      </c>
      <c r="I28" s="203" t="s">
        <v>133</v>
      </c>
      <c r="J28" s="203" t="s">
        <v>196</v>
      </c>
      <c r="K28" s="203" t="s">
        <v>196</v>
      </c>
      <c r="L28" s="203" t="s">
        <v>196</v>
      </c>
      <c r="M28" s="204">
        <v>-38.090000000000003</v>
      </c>
      <c r="N28" t="str">
        <f t="shared" si="0"/>
        <v>210500020100</v>
      </c>
    </row>
    <row r="29" spans="1:14" x14ac:dyDescent="0.25">
      <c r="A29" s="203" t="s">
        <v>108</v>
      </c>
      <c r="B29" s="203" t="s">
        <v>224</v>
      </c>
      <c r="C29" s="203" t="s">
        <v>225</v>
      </c>
      <c r="D29" s="203" t="s">
        <v>126</v>
      </c>
      <c r="E29" s="203" t="s">
        <v>132</v>
      </c>
      <c r="F29" s="203" t="s">
        <v>125</v>
      </c>
      <c r="G29" s="203" t="s">
        <v>143</v>
      </c>
      <c r="H29" s="203" t="s">
        <v>196</v>
      </c>
      <c r="I29" s="203" t="s">
        <v>133</v>
      </c>
      <c r="J29" s="203" t="s">
        <v>196</v>
      </c>
      <c r="K29" s="203" t="s">
        <v>196</v>
      </c>
      <c r="L29" s="203" t="s">
        <v>196</v>
      </c>
      <c r="M29" s="204">
        <v>-10.29</v>
      </c>
      <c r="N29" t="str">
        <f t="shared" si="0"/>
        <v>213000020100</v>
      </c>
    </row>
    <row r="30" spans="1:14" x14ac:dyDescent="0.25">
      <c r="A30" s="203" t="s">
        <v>108</v>
      </c>
      <c r="B30" s="203" t="s">
        <v>224</v>
      </c>
      <c r="C30" s="203" t="s">
        <v>225</v>
      </c>
      <c r="D30" s="203" t="s">
        <v>126</v>
      </c>
      <c r="E30" s="203" t="s">
        <v>132</v>
      </c>
      <c r="F30" s="203" t="s">
        <v>125</v>
      </c>
      <c r="G30" s="203" t="s">
        <v>143</v>
      </c>
      <c r="H30" s="203" t="s">
        <v>196</v>
      </c>
      <c r="I30" s="203" t="s">
        <v>133</v>
      </c>
      <c r="J30" s="203" t="s">
        <v>196</v>
      </c>
      <c r="K30" s="203" t="s">
        <v>196</v>
      </c>
      <c r="L30" s="203" t="s">
        <v>196</v>
      </c>
      <c r="M30" s="204">
        <v>-5.71</v>
      </c>
      <c r="N30" t="str">
        <f t="shared" si="0"/>
        <v>213000020100</v>
      </c>
    </row>
    <row r="31" spans="1:14" x14ac:dyDescent="0.25">
      <c r="A31" s="203" t="s">
        <v>108</v>
      </c>
      <c r="B31" s="203" t="s">
        <v>224</v>
      </c>
      <c r="C31" s="203" t="s">
        <v>225</v>
      </c>
      <c r="D31" s="203" t="s">
        <v>126</v>
      </c>
      <c r="E31" s="203" t="s">
        <v>132</v>
      </c>
      <c r="F31" s="203" t="s">
        <v>125</v>
      </c>
      <c r="G31" s="203" t="s">
        <v>139</v>
      </c>
      <c r="H31" s="203" t="s">
        <v>196</v>
      </c>
      <c r="I31" s="203" t="s">
        <v>133</v>
      </c>
      <c r="J31" s="203" t="s">
        <v>196</v>
      </c>
      <c r="K31" s="203" t="s">
        <v>196</v>
      </c>
      <c r="L31" s="203" t="s">
        <v>196</v>
      </c>
      <c r="M31" s="204">
        <v>-6.58</v>
      </c>
      <c r="N31" t="str">
        <f t="shared" si="0"/>
        <v>210000020100</v>
      </c>
    </row>
    <row r="32" spans="1:14" x14ac:dyDescent="0.25">
      <c r="A32" s="203" t="s">
        <v>108</v>
      </c>
      <c r="B32" s="203" t="s">
        <v>224</v>
      </c>
      <c r="C32" s="203" t="s">
        <v>225</v>
      </c>
      <c r="D32" s="203" t="s">
        <v>126</v>
      </c>
      <c r="E32" s="203" t="s">
        <v>132</v>
      </c>
      <c r="F32" s="203" t="s">
        <v>125</v>
      </c>
      <c r="G32" s="203" t="s">
        <v>139</v>
      </c>
      <c r="H32" s="203" t="s">
        <v>196</v>
      </c>
      <c r="I32" s="203" t="s">
        <v>133</v>
      </c>
      <c r="J32" s="203" t="s">
        <v>196</v>
      </c>
      <c r="K32" s="203" t="s">
        <v>196</v>
      </c>
      <c r="L32" s="203" t="s">
        <v>196</v>
      </c>
      <c r="M32" s="204">
        <v>-3.66</v>
      </c>
      <c r="N32" t="str">
        <f t="shared" si="0"/>
        <v>210000020100</v>
      </c>
    </row>
    <row r="33" spans="1:14" x14ac:dyDescent="0.25">
      <c r="A33" s="203" t="s">
        <v>108</v>
      </c>
      <c r="B33" s="203" t="s">
        <v>224</v>
      </c>
      <c r="C33" s="203" t="s">
        <v>225</v>
      </c>
      <c r="D33" s="203" t="s">
        <v>126</v>
      </c>
      <c r="E33" s="203" t="s">
        <v>132</v>
      </c>
      <c r="F33" s="203" t="s">
        <v>125</v>
      </c>
      <c r="G33" s="203" t="s">
        <v>162</v>
      </c>
      <c r="H33" s="203" t="s">
        <v>196</v>
      </c>
      <c r="I33" s="203" t="s">
        <v>133</v>
      </c>
      <c r="J33" s="203" t="s">
        <v>196</v>
      </c>
      <c r="K33" s="203" t="s">
        <v>196</v>
      </c>
      <c r="L33" s="203" t="s">
        <v>196</v>
      </c>
      <c r="M33" s="204">
        <v>-20.09</v>
      </c>
      <c r="N33" t="str">
        <f t="shared" si="0"/>
        <v>206100020100</v>
      </c>
    </row>
    <row r="34" spans="1:14" x14ac:dyDescent="0.25">
      <c r="A34" s="203" t="s">
        <v>108</v>
      </c>
      <c r="B34" s="203" t="s">
        <v>224</v>
      </c>
      <c r="C34" s="203" t="s">
        <v>225</v>
      </c>
      <c r="D34" s="203" t="s">
        <v>126</v>
      </c>
      <c r="E34" s="203" t="s">
        <v>132</v>
      </c>
      <c r="F34" s="203" t="s">
        <v>125</v>
      </c>
      <c r="G34" s="203" t="s">
        <v>162</v>
      </c>
      <c r="H34" s="203" t="s">
        <v>196</v>
      </c>
      <c r="I34" s="203" t="s">
        <v>133</v>
      </c>
      <c r="J34" s="203" t="s">
        <v>196</v>
      </c>
      <c r="K34" s="203" t="s">
        <v>196</v>
      </c>
      <c r="L34" s="203" t="s">
        <v>196</v>
      </c>
      <c r="M34" s="204">
        <v>-11.16</v>
      </c>
      <c r="N34" t="str">
        <f t="shared" si="0"/>
        <v>206100020100</v>
      </c>
    </row>
    <row r="35" spans="1:14" x14ac:dyDescent="0.25">
      <c r="A35" s="203" t="s">
        <v>108</v>
      </c>
      <c r="B35" s="203" t="s">
        <v>224</v>
      </c>
      <c r="C35" s="203" t="s">
        <v>225</v>
      </c>
      <c r="D35" s="203" t="s">
        <v>126</v>
      </c>
      <c r="E35" s="203" t="s">
        <v>132</v>
      </c>
      <c r="F35" s="203" t="s">
        <v>125</v>
      </c>
      <c r="G35" s="203" t="s">
        <v>137</v>
      </c>
      <c r="H35" s="203" t="s">
        <v>196</v>
      </c>
      <c r="I35" s="203" t="s">
        <v>133</v>
      </c>
      <c r="J35" s="203" t="s">
        <v>196</v>
      </c>
      <c r="K35" s="203" t="s">
        <v>196</v>
      </c>
      <c r="L35" s="203" t="s">
        <v>196</v>
      </c>
      <c r="M35" s="204">
        <v>-179.55</v>
      </c>
      <c r="N35" t="str">
        <f t="shared" si="0"/>
        <v>205600020100</v>
      </c>
    </row>
    <row r="36" spans="1:14" x14ac:dyDescent="0.25">
      <c r="A36" s="203" t="s">
        <v>108</v>
      </c>
      <c r="B36" s="203" t="s">
        <v>224</v>
      </c>
      <c r="C36" s="203" t="s">
        <v>225</v>
      </c>
      <c r="D36" s="203" t="s">
        <v>126</v>
      </c>
      <c r="E36" s="203" t="s">
        <v>132</v>
      </c>
      <c r="F36" s="203" t="s">
        <v>125</v>
      </c>
      <c r="G36" s="203" t="s">
        <v>137</v>
      </c>
      <c r="H36" s="203" t="s">
        <v>196</v>
      </c>
      <c r="I36" s="203" t="s">
        <v>133</v>
      </c>
      <c r="J36" s="203" t="s">
        <v>196</v>
      </c>
      <c r="K36" s="203" t="s">
        <v>196</v>
      </c>
      <c r="L36" s="203" t="s">
        <v>196</v>
      </c>
      <c r="M36" s="204">
        <v>-99.75</v>
      </c>
      <c r="N36" t="str">
        <f t="shared" si="0"/>
        <v>205600020100</v>
      </c>
    </row>
    <row r="37" spans="1:14" x14ac:dyDescent="0.25">
      <c r="A37" s="203" t="s">
        <v>108</v>
      </c>
      <c r="B37" s="203" t="s">
        <v>224</v>
      </c>
      <c r="C37" s="203" t="s">
        <v>225</v>
      </c>
      <c r="D37" s="203" t="s">
        <v>126</v>
      </c>
      <c r="E37" s="203" t="s">
        <v>132</v>
      </c>
      <c r="F37" s="203" t="s">
        <v>125</v>
      </c>
      <c r="G37" s="203" t="s">
        <v>134</v>
      </c>
      <c r="H37" s="203" t="s">
        <v>196</v>
      </c>
      <c r="I37" s="203" t="s">
        <v>133</v>
      </c>
      <c r="J37" s="203" t="s">
        <v>196</v>
      </c>
      <c r="K37" s="203" t="s">
        <v>196</v>
      </c>
      <c r="L37" s="203" t="s">
        <v>196</v>
      </c>
      <c r="M37" s="204">
        <v>-68.569999999999993</v>
      </c>
      <c r="N37" t="str">
        <f t="shared" si="0"/>
        <v>205200020100</v>
      </c>
    </row>
    <row r="38" spans="1:14" x14ac:dyDescent="0.25">
      <c r="A38" s="203" t="s">
        <v>108</v>
      </c>
      <c r="B38" s="203" t="s">
        <v>224</v>
      </c>
      <c r="C38" s="203" t="s">
        <v>225</v>
      </c>
      <c r="D38" s="203" t="s">
        <v>126</v>
      </c>
      <c r="E38" s="203" t="s">
        <v>132</v>
      </c>
      <c r="F38" s="203" t="s">
        <v>125</v>
      </c>
      <c r="G38" s="203" t="s">
        <v>134</v>
      </c>
      <c r="H38" s="203" t="s">
        <v>196</v>
      </c>
      <c r="I38" s="203" t="s">
        <v>133</v>
      </c>
      <c r="J38" s="203" t="s">
        <v>196</v>
      </c>
      <c r="K38" s="203" t="s">
        <v>196</v>
      </c>
      <c r="L38" s="203" t="s">
        <v>196</v>
      </c>
      <c r="M38" s="204">
        <v>-38.090000000000003</v>
      </c>
      <c r="N38" t="str">
        <f t="shared" si="0"/>
        <v>205200020100</v>
      </c>
    </row>
    <row r="39" spans="1:14" x14ac:dyDescent="0.25">
      <c r="A39" s="203" t="s">
        <v>108</v>
      </c>
      <c r="B39" s="203" t="s">
        <v>224</v>
      </c>
      <c r="C39" s="203" t="s">
        <v>225</v>
      </c>
      <c r="D39" s="203" t="s">
        <v>126</v>
      </c>
      <c r="E39" s="203" t="s">
        <v>132</v>
      </c>
      <c r="F39" s="203" t="s">
        <v>125</v>
      </c>
      <c r="G39" s="203" t="s">
        <v>139</v>
      </c>
      <c r="H39" s="203" t="s">
        <v>196</v>
      </c>
      <c r="I39" s="203" t="s">
        <v>133</v>
      </c>
      <c r="J39" s="203" t="s">
        <v>196</v>
      </c>
      <c r="K39" s="203" t="s">
        <v>196</v>
      </c>
      <c r="L39" s="203" t="s">
        <v>196</v>
      </c>
      <c r="M39" s="204">
        <v>-12.46</v>
      </c>
      <c r="N39" t="str">
        <f t="shared" si="0"/>
        <v>210000020100</v>
      </c>
    </row>
    <row r="40" spans="1:14" x14ac:dyDescent="0.25">
      <c r="A40" s="203" t="s">
        <v>108</v>
      </c>
      <c r="B40" s="203" t="s">
        <v>224</v>
      </c>
      <c r="C40" s="203" t="s">
        <v>225</v>
      </c>
      <c r="D40" s="203" t="s">
        <v>126</v>
      </c>
      <c r="E40" s="203" t="s">
        <v>132</v>
      </c>
      <c r="F40" s="203" t="s">
        <v>125</v>
      </c>
      <c r="G40" s="203" t="s">
        <v>139</v>
      </c>
      <c r="H40" s="203" t="s">
        <v>196</v>
      </c>
      <c r="I40" s="203" t="s">
        <v>133</v>
      </c>
      <c r="J40" s="203" t="s">
        <v>196</v>
      </c>
      <c r="K40" s="203" t="s">
        <v>196</v>
      </c>
      <c r="L40" s="203" t="s">
        <v>196</v>
      </c>
      <c r="M40" s="204">
        <v>-6.93</v>
      </c>
      <c r="N40" t="str">
        <f t="shared" si="0"/>
        <v>210000020100</v>
      </c>
    </row>
    <row r="41" spans="1:14" x14ac:dyDescent="0.25">
      <c r="A41" s="203" t="s">
        <v>108</v>
      </c>
      <c r="B41" s="203" t="s">
        <v>224</v>
      </c>
      <c r="C41" s="203" t="s">
        <v>225</v>
      </c>
      <c r="D41" s="203" t="s">
        <v>126</v>
      </c>
      <c r="E41" s="203" t="s">
        <v>132</v>
      </c>
      <c r="F41" s="203" t="s">
        <v>125</v>
      </c>
      <c r="G41" s="203" t="s">
        <v>141</v>
      </c>
      <c r="H41" s="203" t="s">
        <v>196</v>
      </c>
      <c r="I41" s="203" t="s">
        <v>133</v>
      </c>
      <c r="J41" s="203" t="s">
        <v>196</v>
      </c>
      <c r="K41" s="203" t="s">
        <v>196</v>
      </c>
      <c r="L41" s="203" t="s">
        <v>196</v>
      </c>
      <c r="M41" s="204">
        <v>-63.23</v>
      </c>
      <c r="N41" t="str">
        <f t="shared" si="0"/>
        <v>211000020100</v>
      </c>
    </row>
    <row r="42" spans="1:14" x14ac:dyDescent="0.25">
      <c r="A42" s="203" t="s">
        <v>108</v>
      </c>
      <c r="B42" s="203" t="s">
        <v>224</v>
      </c>
      <c r="C42" s="203" t="s">
        <v>225</v>
      </c>
      <c r="D42" s="203" t="s">
        <v>126</v>
      </c>
      <c r="E42" s="203" t="s">
        <v>132</v>
      </c>
      <c r="F42" s="203" t="s">
        <v>125</v>
      </c>
      <c r="G42" s="203" t="s">
        <v>141</v>
      </c>
      <c r="H42" s="203" t="s">
        <v>196</v>
      </c>
      <c r="I42" s="203" t="s">
        <v>133</v>
      </c>
      <c r="J42" s="203" t="s">
        <v>196</v>
      </c>
      <c r="K42" s="203" t="s">
        <v>196</v>
      </c>
      <c r="L42" s="203" t="s">
        <v>196</v>
      </c>
      <c r="M42" s="204">
        <v>-35.130000000000003</v>
      </c>
      <c r="N42" t="str">
        <f t="shared" si="0"/>
        <v>211000020100</v>
      </c>
    </row>
    <row r="43" spans="1:14" x14ac:dyDescent="0.25">
      <c r="A43" s="203" t="s">
        <v>108</v>
      </c>
      <c r="B43" s="203" t="s">
        <v>224</v>
      </c>
      <c r="C43" s="203" t="s">
        <v>225</v>
      </c>
      <c r="D43" s="203" t="s">
        <v>126</v>
      </c>
      <c r="E43" s="203" t="s">
        <v>132</v>
      </c>
      <c r="F43" s="203" t="s">
        <v>125</v>
      </c>
      <c r="G43" s="203" t="s">
        <v>135</v>
      </c>
      <c r="H43" s="203" t="s">
        <v>196</v>
      </c>
      <c r="I43" s="203" t="s">
        <v>133</v>
      </c>
      <c r="J43" s="203" t="s">
        <v>196</v>
      </c>
      <c r="K43" s="203" t="s">
        <v>196</v>
      </c>
      <c r="L43" s="203" t="s">
        <v>196</v>
      </c>
      <c r="M43" s="204">
        <v>-63.23</v>
      </c>
      <c r="N43" t="str">
        <f t="shared" si="0"/>
        <v>205300020100</v>
      </c>
    </row>
    <row r="44" spans="1:14" x14ac:dyDescent="0.25">
      <c r="A44" s="203" t="s">
        <v>108</v>
      </c>
      <c r="B44" s="203" t="s">
        <v>224</v>
      </c>
      <c r="C44" s="203" t="s">
        <v>225</v>
      </c>
      <c r="D44" s="203" t="s">
        <v>126</v>
      </c>
      <c r="E44" s="203" t="s">
        <v>132</v>
      </c>
      <c r="F44" s="203" t="s">
        <v>125</v>
      </c>
      <c r="G44" s="203" t="s">
        <v>138</v>
      </c>
      <c r="H44" s="203" t="s">
        <v>196</v>
      </c>
      <c r="I44" s="203" t="s">
        <v>133</v>
      </c>
      <c r="J44" s="203" t="s">
        <v>196</v>
      </c>
      <c r="K44" s="203" t="s">
        <v>196</v>
      </c>
      <c r="L44" s="203" t="s">
        <v>196</v>
      </c>
      <c r="M44" s="204">
        <v>-14.79</v>
      </c>
      <c r="N44" t="str">
        <f t="shared" si="0"/>
        <v>205800020100</v>
      </c>
    </row>
    <row r="45" spans="1:14" x14ac:dyDescent="0.25">
      <c r="A45" s="203" t="s">
        <v>108</v>
      </c>
      <c r="B45" s="203" t="s">
        <v>224</v>
      </c>
      <c r="C45" s="203" t="s">
        <v>225</v>
      </c>
      <c r="D45" s="203" t="s">
        <v>126</v>
      </c>
      <c r="E45" s="203" t="s">
        <v>132</v>
      </c>
      <c r="F45" s="203" t="s">
        <v>125</v>
      </c>
      <c r="G45" s="203" t="s">
        <v>138</v>
      </c>
      <c r="H45" s="203" t="s">
        <v>196</v>
      </c>
      <c r="I45" s="203" t="s">
        <v>133</v>
      </c>
      <c r="J45" s="203" t="s">
        <v>196</v>
      </c>
      <c r="K45" s="203" t="s">
        <v>196</v>
      </c>
      <c r="L45" s="203" t="s">
        <v>196</v>
      </c>
      <c r="M45" s="204">
        <v>-8.2100000000000009</v>
      </c>
      <c r="N45" t="str">
        <f t="shared" si="0"/>
        <v>205800020100</v>
      </c>
    </row>
    <row r="46" spans="1:14" x14ac:dyDescent="0.25">
      <c r="A46" s="203" t="s">
        <v>108</v>
      </c>
      <c r="B46" s="203" t="s">
        <v>224</v>
      </c>
      <c r="C46" s="203" t="s">
        <v>225</v>
      </c>
      <c r="D46" s="203" t="s">
        <v>126</v>
      </c>
      <c r="E46" s="203" t="s">
        <v>132</v>
      </c>
      <c r="F46" s="203" t="s">
        <v>125</v>
      </c>
      <c r="G46" s="203" t="s">
        <v>145</v>
      </c>
      <c r="H46" s="203" t="s">
        <v>196</v>
      </c>
      <c r="I46" s="203" t="s">
        <v>133</v>
      </c>
      <c r="J46" s="203" t="s">
        <v>196</v>
      </c>
      <c r="K46" s="203" t="s">
        <v>196</v>
      </c>
      <c r="L46" s="203" t="s">
        <v>196</v>
      </c>
      <c r="M46" s="204">
        <v>-47.81</v>
      </c>
      <c r="N46" t="str">
        <f t="shared" si="0"/>
        <v>215000020100</v>
      </c>
    </row>
    <row r="47" spans="1:14" x14ac:dyDescent="0.25">
      <c r="A47" s="203" t="s">
        <v>108</v>
      </c>
      <c r="B47" s="203" t="s">
        <v>224</v>
      </c>
      <c r="C47" s="203" t="s">
        <v>225</v>
      </c>
      <c r="D47" s="203" t="s">
        <v>126</v>
      </c>
      <c r="E47" s="203" t="s">
        <v>132</v>
      </c>
      <c r="F47" s="203" t="s">
        <v>125</v>
      </c>
      <c r="G47" s="203" t="s">
        <v>145</v>
      </c>
      <c r="H47" s="203" t="s">
        <v>196</v>
      </c>
      <c r="I47" s="203" t="s">
        <v>133</v>
      </c>
      <c r="J47" s="203" t="s">
        <v>196</v>
      </c>
      <c r="K47" s="203" t="s">
        <v>196</v>
      </c>
      <c r="L47" s="203" t="s">
        <v>196</v>
      </c>
      <c r="M47" s="204">
        <v>-26.56</v>
      </c>
      <c r="N47" t="str">
        <f t="shared" si="0"/>
        <v>215000020100</v>
      </c>
    </row>
    <row r="48" spans="1:14" x14ac:dyDescent="0.25">
      <c r="A48" s="203" t="s">
        <v>108</v>
      </c>
      <c r="B48" s="203" t="s">
        <v>224</v>
      </c>
      <c r="C48" s="203" t="s">
        <v>225</v>
      </c>
      <c r="D48" s="203" t="s">
        <v>126</v>
      </c>
      <c r="E48" s="203" t="s">
        <v>132</v>
      </c>
      <c r="F48" s="203" t="s">
        <v>125</v>
      </c>
      <c r="G48" s="203" t="s">
        <v>124</v>
      </c>
      <c r="H48" s="203" t="s">
        <v>196</v>
      </c>
      <c r="I48" s="203" t="s">
        <v>133</v>
      </c>
      <c r="J48" s="203" t="s">
        <v>196</v>
      </c>
      <c r="K48" s="203" t="s">
        <v>196</v>
      </c>
      <c r="L48" s="203" t="s">
        <v>196</v>
      </c>
      <c r="M48" s="204">
        <v>-630.77</v>
      </c>
      <c r="N48" t="str">
        <f t="shared" si="0"/>
        <v>100000020100</v>
      </c>
    </row>
    <row r="49" spans="1:14" x14ac:dyDescent="0.25">
      <c r="A49" s="203" t="s">
        <v>108</v>
      </c>
      <c r="B49" s="203" t="s">
        <v>224</v>
      </c>
      <c r="C49" s="203" t="s">
        <v>225</v>
      </c>
      <c r="D49" s="203" t="s">
        <v>126</v>
      </c>
      <c r="E49" s="203" t="s">
        <v>132</v>
      </c>
      <c r="F49" s="203" t="s">
        <v>125</v>
      </c>
      <c r="G49" s="203" t="s">
        <v>147</v>
      </c>
      <c r="H49" s="203" t="s">
        <v>196</v>
      </c>
      <c r="I49" s="203" t="s">
        <v>133</v>
      </c>
      <c r="J49" s="203" t="s">
        <v>196</v>
      </c>
      <c r="K49" s="203" t="s">
        <v>196</v>
      </c>
      <c r="L49" s="203" t="s">
        <v>196</v>
      </c>
      <c r="M49" s="204">
        <v>-14.79</v>
      </c>
      <c r="N49" t="str">
        <f t="shared" si="0"/>
        <v>216000020100</v>
      </c>
    </row>
    <row r="50" spans="1:14" x14ac:dyDescent="0.25">
      <c r="A50" s="203" t="s">
        <v>108</v>
      </c>
      <c r="B50" s="203" t="s">
        <v>358</v>
      </c>
      <c r="C50" s="203" t="s">
        <v>359</v>
      </c>
      <c r="D50" s="203" t="s">
        <v>126</v>
      </c>
      <c r="E50" s="203" t="s">
        <v>132</v>
      </c>
      <c r="F50" s="203" t="s">
        <v>125</v>
      </c>
      <c r="G50" s="203" t="s">
        <v>138</v>
      </c>
      <c r="H50" s="203" t="s">
        <v>196</v>
      </c>
      <c r="I50" s="203" t="s">
        <v>133</v>
      </c>
      <c r="J50" s="203" t="s">
        <v>196</v>
      </c>
      <c r="K50" s="203" t="s">
        <v>196</v>
      </c>
      <c r="L50" s="203" t="s">
        <v>196</v>
      </c>
      <c r="M50" s="204">
        <v>-1.34</v>
      </c>
      <c r="N50" t="str">
        <f t="shared" si="0"/>
        <v>205800020100</v>
      </c>
    </row>
    <row r="51" spans="1:14" x14ac:dyDescent="0.25">
      <c r="A51" s="203" t="s">
        <v>108</v>
      </c>
      <c r="B51" s="203" t="s">
        <v>358</v>
      </c>
      <c r="C51" s="203" t="s">
        <v>359</v>
      </c>
      <c r="D51" s="203" t="s">
        <v>126</v>
      </c>
      <c r="E51" s="203" t="s">
        <v>132</v>
      </c>
      <c r="F51" s="203" t="s">
        <v>125</v>
      </c>
      <c r="G51" s="203" t="s">
        <v>124</v>
      </c>
      <c r="H51" s="203" t="s">
        <v>196</v>
      </c>
      <c r="I51" s="203" t="s">
        <v>133</v>
      </c>
      <c r="J51" s="203" t="s">
        <v>196</v>
      </c>
      <c r="K51" s="203" t="s">
        <v>196</v>
      </c>
      <c r="L51" s="203" t="s">
        <v>196</v>
      </c>
      <c r="M51" s="204">
        <v>-60.38</v>
      </c>
      <c r="N51" t="str">
        <f t="shared" si="0"/>
        <v>100000020100</v>
      </c>
    </row>
    <row r="52" spans="1:14" x14ac:dyDescent="0.25">
      <c r="A52" s="203" t="s">
        <v>108</v>
      </c>
      <c r="B52" s="203" t="s">
        <v>358</v>
      </c>
      <c r="C52" s="203" t="s">
        <v>359</v>
      </c>
      <c r="D52" s="203" t="s">
        <v>126</v>
      </c>
      <c r="E52" s="203" t="s">
        <v>132</v>
      </c>
      <c r="F52" s="203" t="s">
        <v>125</v>
      </c>
      <c r="G52" s="203" t="s">
        <v>145</v>
      </c>
      <c r="H52" s="203" t="s">
        <v>196</v>
      </c>
      <c r="I52" s="203" t="s">
        <v>133</v>
      </c>
      <c r="J52" s="203" t="s">
        <v>196</v>
      </c>
      <c r="K52" s="203" t="s">
        <v>196</v>
      </c>
      <c r="L52" s="203" t="s">
        <v>196</v>
      </c>
      <c r="M52" s="204">
        <v>-0.43</v>
      </c>
      <c r="N52" t="str">
        <f t="shared" si="0"/>
        <v>215000020100</v>
      </c>
    </row>
    <row r="53" spans="1:14" x14ac:dyDescent="0.25">
      <c r="A53" s="203" t="s">
        <v>108</v>
      </c>
      <c r="B53" s="203" t="s">
        <v>358</v>
      </c>
      <c r="C53" s="203" t="s">
        <v>359</v>
      </c>
      <c r="D53" s="203" t="s">
        <v>126</v>
      </c>
      <c r="E53" s="203" t="s">
        <v>132</v>
      </c>
      <c r="F53" s="203" t="s">
        <v>125</v>
      </c>
      <c r="G53" s="203" t="s">
        <v>124</v>
      </c>
      <c r="H53" s="203" t="s">
        <v>196</v>
      </c>
      <c r="I53" s="203" t="s">
        <v>133</v>
      </c>
      <c r="J53" s="203" t="s">
        <v>196</v>
      </c>
      <c r="K53" s="203" t="s">
        <v>196</v>
      </c>
      <c r="L53" s="203" t="s">
        <v>196</v>
      </c>
      <c r="M53" s="204">
        <v>-103.52</v>
      </c>
      <c r="N53" t="str">
        <f t="shared" si="0"/>
        <v>100000020100</v>
      </c>
    </row>
    <row r="54" spans="1:14" x14ac:dyDescent="0.25">
      <c r="A54" s="203" t="s">
        <v>108</v>
      </c>
      <c r="B54" s="203" t="s">
        <v>358</v>
      </c>
      <c r="C54" s="203" t="s">
        <v>359</v>
      </c>
      <c r="D54" s="203" t="s">
        <v>126</v>
      </c>
      <c r="E54" s="203" t="s">
        <v>132</v>
      </c>
      <c r="F54" s="203" t="s">
        <v>125</v>
      </c>
      <c r="G54" s="203" t="s">
        <v>163</v>
      </c>
      <c r="H54" s="203" t="s">
        <v>196</v>
      </c>
      <c r="I54" s="203" t="s">
        <v>133</v>
      </c>
      <c r="J54" s="203" t="s">
        <v>196</v>
      </c>
      <c r="K54" s="203" t="s">
        <v>196</v>
      </c>
      <c r="L54" s="203" t="s">
        <v>196</v>
      </c>
      <c r="M54" s="204">
        <v>157.5</v>
      </c>
      <c r="N54" t="str">
        <f t="shared" si="0"/>
        <v>715000020100</v>
      </c>
    </row>
    <row r="55" spans="1:14" x14ac:dyDescent="0.25">
      <c r="A55" s="203" t="s">
        <v>108</v>
      </c>
      <c r="B55" s="203" t="s">
        <v>358</v>
      </c>
      <c r="C55" s="203" t="s">
        <v>359</v>
      </c>
      <c r="D55" s="203" t="s">
        <v>126</v>
      </c>
      <c r="E55" s="203" t="s">
        <v>132</v>
      </c>
      <c r="F55" s="203" t="s">
        <v>125</v>
      </c>
      <c r="G55" s="203" t="s">
        <v>163</v>
      </c>
      <c r="H55" s="203" t="s">
        <v>196</v>
      </c>
      <c r="I55" s="203" t="s">
        <v>133</v>
      </c>
      <c r="J55" s="203" t="s">
        <v>196</v>
      </c>
      <c r="K55" s="203" t="s">
        <v>196</v>
      </c>
      <c r="L55" s="203" t="s">
        <v>196</v>
      </c>
      <c r="M55" s="204">
        <v>91.88</v>
      </c>
      <c r="N55" t="str">
        <f t="shared" si="0"/>
        <v>715000020100</v>
      </c>
    </row>
    <row r="56" spans="1:14" x14ac:dyDescent="0.25">
      <c r="A56" s="203" t="s">
        <v>108</v>
      </c>
      <c r="B56" s="203" t="s">
        <v>358</v>
      </c>
      <c r="C56" s="203" t="s">
        <v>359</v>
      </c>
      <c r="D56" s="203" t="s">
        <v>126</v>
      </c>
      <c r="E56" s="203" t="s">
        <v>132</v>
      </c>
      <c r="F56" s="203" t="s">
        <v>125</v>
      </c>
      <c r="G56" s="203" t="s">
        <v>152</v>
      </c>
      <c r="H56" s="203" t="s">
        <v>196</v>
      </c>
      <c r="I56" s="203" t="s">
        <v>133</v>
      </c>
      <c r="J56" s="203" t="s">
        <v>196</v>
      </c>
      <c r="K56" s="203" t="s">
        <v>196</v>
      </c>
      <c r="L56" s="203" t="s">
        <v>196</v>
      </c>
      <c r="M56" s="204">
        <v>9.77</v>
      </c>
      <c r="N56" t="str">
        <f t="shared" si="0"/>
        <v>723000020100</v>
      </c>
    </row>
    <row r="57" spans="1:14" x14ac:dyDescent="0.25">
      <c r="A57" s="203" t="s">
        <v>108</v>
      </c>
      <c r="B57" s="203" t="s">
        <v>358</v>
      </c>
      <c r="C57" s="203" t="s">
        <v>359</v>
      </c>
      <c r="D57" s="203" t="s">
        <v>126</v>
      </c>
      <c r="E57" s="203" t="s">
        <v>132</v>
      </c>
      <c r="F57" s="203" t="s">
        <v>125</v>
      </c>
      <c r="G57" s="203" t="s">
        <v>152</v>
      </c>
      <c r="H57" s="203" t="s">
        <v>196</v>
      </c>
      <c r="I57" s="203" t="s">
        <v>133</v>
      </c>
      <c r="J57" s="203" t="s">
        <v>196</v>
      </c>
      <c r="K57" s="203" t="s">
        <v>196</v>
      </c>
      <c r="L57" s="203" t="s">
        <v>196</v>
      </c>
      <c r="M57" s="204">
        <v>5.69</v>
      </c>
      <c r="N57" t="str">
        <f t="shared" si="0"/>
        <v>723000020100</v>
      </c>
    </row>
    <row r="58" spans="1:14" x14ac:dyDescent="0.25">
      <c r="A58" s="203" t="s">
        <v>108</v>
      </c>
      <c r="B58" s="203" t="s">
        <v>358</v>
      </c>
      <c r="C58" s="203" t="s">
        <v>359</v>
      </c>
      <c r="D58" s="203" t="s">
        <v>126</v>
      </c>
      <c r="E58" s="203" t="s">
        <v>132</v>
      </c>
      <c r="F58" s="203" t="s">
        <v>125</v>
      </c>
      <c r="G58" s="203" t="s">
        <v>153</v>
      </c>
      <c r="H58" s="203" t="s">
        <v>196</v>
      </c>
      <c r="I58" s="203" t="s">
        <v>133</v>
      </c>
      <c r="J58" s="203" t="s">
        <v>196</v>
      </c>
      <c r="K58" s="203" t="s">
        <v>196</v>
      </c>
      <c r="L58" s="203" t="s">
        <v>196</v>
      </c>
      <c r="M58" s="204">
        <v>2.2799999999999998</v>
      </c>
      <c r="N58" t="str">
        <f t="shared" si="0"/>
        <v>723100020100</v>
      </c>
    </row>
    <row r="59" spans="1:14" x14ac:dyDescent="0.25">
      <c r="A59" s="203" t="s">
        <v>108</v>
      </c>
      <c r="B59" s="203" t="s">
        <v>358</v>
      </c>
      <c r="C59" s="203" t="s">
        <v>359</v>
      </c>
      <c r="D59" s="203" t="s">
        <v>126</v>
      </c>
      <c r="E59" s="203" t="s">
        <v>132</v>
      </c>
      <c r="F59" s="203" t="s">
        <v>125</v>
      </c>
      <c r="G59" s="203" t="s">
        <v>153</v>
      </c>
      <c r="H59" s="203" t="s">
        <v>196</v>
      </c>
      <c r="I59" s="203" t="s">
        <v>133</v>
      </c>
      <c r="J59" s="203" t="s">
        <v>196</v>
      </c>
      <c r="K59" s="203" t="s">
        <v>196</v>
      </c>
      <c r="L59" s="203" t="s">
        <v>196</v>
      </c>
      <c r="M59" s="204">
        <v>1.34</v>
      </c>
      <c r="N59" t="str">
        <f t="shared" si="0"/>
        <v>723100020100</v>
      </c>
    </row>
    <row r="60" spans="1:14" x14ac:dyDescent="0.25">
      <c r="A60" s="203" t="s">
        <v>108</v>
      </c>
      <c r="B60" s="203" t="s">
        <v>358</v>
      </c>
      <c r="C60" s="203" t="s">
        <v>359</v>
      </c>
      <c r="D60" s="203" t="s">
        <v>126</v>
      </c>
      <c r="E60" s="203" t="s">
        <v>132</v>
      </c>
      <c r="F60" s="203" t="s">
        <v>125</v>
      </c>
      <c r="G60" s="203" t="s">
        <v>168</v>
      </c>
      <c r="H60" s="203" t="s">
        <v>196</v>
      </c>
      <c r="I60" s="203" t="s">
        <v>133</v>
      </c>
      <c r="J60" s="203" t="s">
        <v>196</v>
      </c>
      <c r="K60" s="203" t="s">
        <v>196</v>
      </c>
      <c r="L60" s="203" t="s">
        <v>196</v>
      </c>
      <c r="M60" s="204">
        <v>-31.04</v>
      </c>
      <c r="N60" t="str">
        <f t="shared" si="0"/>
        <v>219100020100</v>
      </c>
    </row>
    <row r="61" spans="1:14" x14ac:dyDescent="0.25">
      <c r="A61" s="203" t="s">
        <v>108</v>
      </c>
      <c r="B61" s="203" t="s">
        <v>358</v>
      </c>
      <c r="C61" s="203" t="s">
        <v>359</v>
      </c>
      <c r="D61" s="203" t="s">
        <v>126</v>
      </c>
      <c r="E61" s="203" t="s">
        <v>132</v>
      </c>
      <c r="F61" s="203" t="s">
        <v>125</v>
      </c>
      <c r="G61" s="203" t="s">
        <v>168</v>
      </c>
      <c r="H61" s="203" t="s">
        <v>196</v>
      </c>
      <c r="I61" s="203" t="s">
        <v>133</v>
      </c>
      <c r="J61" s="203" t="s">
        <v>196</v>
      </c>
      <c r="K61" s="203" t="s">
        <v>196</v>
      </c>
      <c r="L61" s="203" t="s">
        <v>196</v>
      </c>
      <c r="M61" s="204">
        <v>-18.11</v>
      </c>
      <c r="N61" t="str">
        <f t="shared" si="0"/>
        <v>219100020100</v>
      </c>
    </row>
    <row r="62" spans="1:14" x14ac:dyDescent="0.25">
      <c r="A62" s="203" t="s">
        <v>108</v>
      </c>
      <c r="B62" s="203" t="s">
        <v>358</v>
      </c>
      <c r="C62" s="203" t="s">
        <v>359</v>
      </c>
      <c r="D62" s="203" t="s">
        <v>126</v>
      </c>
      <c r="E62" s="203" t="s">
        <v>132</v>
      </c>
      <c r="F62" s="203" t="s">
        <v>125</v>
      </c>
      <c r="G62" s="203" t="s">
        <v>141</v>
      </c>
      <c r="H62" s="203" t="s">
        <v>196</v>
      </c>
      <c r="I62" s="203" t="s">
        <v>133</v>
      </c>
      <c r="J62" s="203" t="s">
        <v>196</v>
      </c>
      <c r="K62" s="203" t="s">
        <v>196</v>
      </c>
      <c r="L62" s="203" t="s">
        <v>196</v>
      </c>
      <c r="M62" s="204">
        <v>-9.76</v>
      </c>
      <c r="N62" t="str">
        <f t="shared" si="0"/>
        <v>211000020100</v>
      </c>
    </row>
    <row r="63" spans="1:14" x14ac:dyDescent="0.25">
      <c r="A63" s="203" t="s">
        <v>108</v>
      </c>
      <c r="B63" s="203" t="s">
        <v>358</v>
      </c>
      <c r="C63" s="203" t="s">
        <v>359</v>
      </c>
      <c r="D63" s="203" t="s">
        <v>126</v>
      </c>
      <c r="E63" s="203" t="s">
        <v>132</v>
      </c>
      <c r="F63" s="203" t="s">
        <v>125</v>
      </c>
      <c r="G63" s="203" t="s">
        <v>141</v>
      </c>
      <c r="H63" s="203" t="s">
        <v>196</v>
      </c>
      <c r="I63" s="203" t="s">
        <v>133</v>
      </c>
      <c r="J63" s="203" t="s">
        <v>196</v>
      </c>
      <c r="K63" s="203" t="s">
        <v>196</v>
      </c>
      <c r="L63" s="203" t="s">
        <v>196</v>
      </c>
      <c r="M63" s="204">
        <v>-5.7</v>
      </c>
      <c r="N63" t="str">
        <f t="shared" si="0"/>
        <v>211000020100</v>
      </c>
    </row>
    <row r="64" spans="1:14" x14ac:dyDescent="0.25">
      <c r="A64" s="203" t="s">
        <v>108</v>
      </c>
      <c r="B64" s="203" t="s">
        <v>358</v>
      </c>
      <c r="C64" s="203" t="s">
        <v>359</v>
      </c>
      <c r="D64" s="203" t="s">
        <v>126</v>
      </c>
      <c r="E64" s="203" t="s">
        <v>132</v>
      </c>
      <c r="F64" s="203" t="s">
        <v>125</v>
      </c>
      <c r="G64" s="203" t="s">
        <v>135</v>
      </c>
      <c r="H64" s="203" t="s">
        <v>196</v>
      </c>
      <c r="I64" s="203" t="s">
        <v>133</v>
      </c>
      <c r="J64" s="203" t="s">
        <v>196</v>
      </c>
      <c r="K64" s="203" t="s">
        <v>196</v>
      </c>
      <c r="L64" s="203" t="s">
        <v>196</v>
      </c>
      <c r="M64" s="204">
        <v>-9.77</v>
      </c>
      <c r="N64" t="str">
        <f t="shared" si="0"/>
        <v>205300020100</v>
      </c>
    </row>
    <row r="65" spans="1:14" x14ac:dyDescent="0.25">
      <c r="A65" s="203" t="s">
        <v>108</v>
      </c>
      <c r="B65" s="203" t="s">
        <v>358</v>
      </c>
      <c r="C65" s="203" t="s">
        <v>359</v>
      </c>
      <c r="D65" s="203" t="s">
        <v>126</v>
      </c>
      <c r="E65" s="203" t="s">
        <v>132</v>
      </c>
      <c r="F65" s="203" t="s">
        <v>125</v>
      </c>
      <c r="G65" s="203" t="s">
        <v>135</v>
      </c>
      <c r="H65" s="203" t="s">
        <v>196</v>
      </c>
      <c r="I65" s="203" t="s">
        <v>133</v>
      </c>
      <c r="J65" s="203" t="s">
        <v>196</v>
      </c>
      <c r="K65" s="203" t="s">
        <v>196</v>
      </c>
      <c r="L65" s="203" t="s">
        <v>196</v>
      </c>
      <c r="M65" s="204">
        <v>-5.69</v>
      </c>
      <c r="N65" t="str">
        <f t="shared" si="0"/>
        <v>205300020100</v>
      </c>
    </row>
    <row r="66" spans="1:14" x14ac:dyDescent="0.25">
      <c r="A66" s="203" t="s">
        <v>108</v>
      </c>
      <c r="B66" s="203" t="s">
        <v>358</v>
      </c>
      <c r="C66" s="203" t="s">
        <v>359</v>
      </c>
      <c r="D66" s="203" t="s">
        <v>126</v>
      </c>
      <c r="E66" s="203" t="s">
        <v>132</v>
      </c>
      <c r="F66" s="203" t="s">
        <v>125</v>
      </c>
      <c r="G66" s="203" t="s">
        <v>147</v>
      </c>
      <c r="H66" s="203" t="s">
        <v>196</v>
      </c>
      <c r="I66" s="203" t="s">
        <v>133</v>
      </c>
      <c r="J66" s="203" t="s">
        <v>196</v>
      </c>
      <c r="K66" s="203" t="s">
        <v>196</v>
      </c>
      <c r="L66" s="203" t="s">
        <v>196</v>
      </c>
      <c r="M66" s="204">
        <v>-2.29</v>
      </c>
      <c r="N66" t="str">
        <f t="shared" si="0"/>
        <v>216000020100</v>
      </c>
    </row>
    <row r="67" spans="1:14" x14ac:dyDescent="0.25">
      <c r="A67" s="203" t="s">
        <v>108</v>
      </c>
      <c r="B67" s="203" t="s">
        <v>358</v>
      </c>
      <c r="C67" s="203" t="s">
        <v>359</v>
      </c>
      <c r="D67" s="203" t="s">
        <v>126</v>
      </c>
      <c r="E67" s="203" t="s">
        <v>132</v>
      </c>
      <c r="F67" s="203" t="s">
        <v>125</v>
      </c>
      <c r="G67" s="203" t="s">
        <v>147</v>
      </c>
      <c r="H67" s="203" t="s">
        <v>196</v>
      </c>
      <c r="I67" s="203" t="s">
        <v>133</v>
      </c>
      <c r="J67" s="203" t="s">
        <v>196</v>
      </c>
      <c r="K67" s="203" t="s">
        <v>196</v>
      </c>
      <c r="L67" s="203" t="s">
        <v>196</v>
      </c>
      <c r="M67" s="204">
        <v>-1.33</v>
      </c>
      <c r="N67" t="str">
        <f t="shared" ref="N67:N130" si="1">CONCATENATE(G67,E67)</f>
        <v>216000020100</v>
      </c>
    </row>
    <row r="68" spans="1:14" x14ac:dyDescent="0.25">
      <c r="A68" s="203" t="s">
        <v>108</v>
      </c>
      <c r="B68" s="203" t="s">
        <v>358</v>
      </c>
      <c r="C68" s="203" t="s">
        <v>359</v>
      </c>
      <c r="D68" s="203" t="s">
        <v>126</v>
      </c>
      <c r="E68" s="203" t="s">
        <v>132</v>
      </c>
      <c r="F68" s="203" t="s">
        <v>125</v>
      </c>
      <c r="G68" s="203" t="s">
        <v>144</v>
      </c>
      <c r="H68" s="203" t="s">
        <v>196</v>
      </c>
      <c r="I68" s="203" t="s">
        <v>133</v>
      </c>
      <c r="J68" s="203" t="s">
        <v>196</v>
      </c>
      <c r="K68" s="203" t="s">
        <v>196</v>
      </c>
      <c r="L68" s="203" t="s">
        <v>196</v>
      </c>
      <c r="M68" s="204">
        <v>-10.16</v>
      </c>
      <c r="N68" t="str">
        <f t="shared" si="1"/>
        <v>214000020100</v>
      </c>
    </row>
    <row r="69" spans="1:14" x14ac:dyDescent="0.25">
      <c r="A69" s="203" t="s">
        <v>108</v>
      </c>
      <c r="B69" s="203" t="s">
        <v>358</v>
      </c>
      <c r="C69" s="203" t="s">
        <v>359</v>
      </c>
      <c r="D69" s="203" t="s">
        <v>126</v>
      </c>
      <c r="E69" s="203" t="s">
        <v>132</v>
      </c>
      <c r="F69" s="203" t="s">
        <v>125</v>
      </c>
      <c r="G69" s="203" t="s">
        <v>144</v>
      </c>
      <c r="H69" s="203" t="s">
        <v>196</v>
      </c>
      <c r="I69" s="203" t="s">
        <v>133</v>
      </c>
      <c r="J69" s="203" t="s">
        <v>196</v>
      </c>
      <c r="K69" s="203" t="s">
        <v>196</v>
      </c>
      <c r="L69" s="203" t="s">
        <v>196</v>
      </c>
      <c r="M69" s="204">
        <v>-5.93</v>
      </c>
      <c r="N69" t="str">
        <f t="shared" si="1"/>
        <v>214000020100</v>
      </c>
    </row>
    <row r="70" spans="1:14" x14ac:dyDescent="0.25">
      <c r="A70" s="203" t="s">
        <v>108</v>
      </c>
      <c r="B70" s="203" t="s">
        <v>358</v>
      </c>
      <c r="C70" s="203" t="s">
        <v>359</v>
      </c>
      <c r="D70" s="203" t="s">
        <v>126</v>
      </c>
      <c r="E70" s="203" t="s">
        <v>132</v>
      </c>
      <c r="F70" s="203" t="s">
        <v>125</v>
      </c>
      <c r="G70" s="203" t="s">
        <v>138</v>
      </c>
      <c r="H70" s="203" t="s">
        <v>196</v>
      </c>
      <c r="I70" s="203" t="s">
        <v>133</v>
      </c>
      <c r="J70" s="203" t="s">
        <v>196</v>
      </c>
      <c r="K70" s="203" t="s">
        <v>196</v>
      </c>
      <c r="L70" s="203" t="s">
        <v>196</v>
      </c>
      <c r="M70" s="204">
        <v>-2.2799999999999998</v>
      </c>
      <c r="N70" t="str">
        <f t="shared" si="1"/>
        <v>205800020100</v>
      </c>
    </row>
    <row r="71" spans="1:14" x14ac:dyDescent="0.25">
      <c r="A71" s="203" t="s">
        <v>108</v>
      </c>
      <c r="B71" s="203" t="s">
        <v>358</v>
      </c>
      <c r="C71" s="203" t="s">
        <v>359</v>
      </c>
      <c r="D71" s="203" t="s">
        <v>126</v>
      </c>
      <c r="E71" s="203" t="s">
        <v>132</v>
      </c>
      <c r="F71" s="203" t="s">
        <v>125</v>
      </c>
      <c r="G71" s="203" t="s">
        <v>145</v>
      </c>
      <c r="H71" s="203" t="s">
        <v>196</v>
      </c>
      <c r="I71" s="203" t="s">
        <v>133</v>
      </c>
      <c r="J71" s="203" t="s">
        <v>196</v>
      </c>
      <c r="K71" s="203" t="s">
        <v>196</v>
      </c>
      <c r="L71" s="203" t="s">
        <v>196</v>
      </c>
      <c r="M71" s="204">
        <v>-0.73</v>
      </c>
      <c r="N71" t="str">
        <f t="shared" si="1"/>
        <v>215000020100</v>
      </c>
    </row>
    <row r="72" spans="1:14" x14ac:dyDescent="0.25">
      <c r="A72" s="203" t="s">
        <v>108</v>
      </c>
      <c r="B72" s="203" t="s">
        <v>362</v>
      </c>
      <c r="C72" s="203" t="s">
        <v>363</v>
      </c>
      <c r="D72" s="203" t="s">
        <v>126</v>
      </c>
      <c r="E72" s="203" t="s">
        <v>127</v>
      </c>
      <c r="F72" s="203" t="s">
        <v>125</v>
      </c>
      <c r="G72" s="203" t="s">
        <v>145</v>
      </c>
      <c r="H72" s="203" t="s">
        <v>196</v>
      </c>
      <c r="I72" s="203" t="s">
        <v>128</v>
      </c>
      <c r="J72" s="203" t="s">
        <v>196</v>
      </c>
      <c r="K72" s="203" t="s">
        <v>196</v>
      </c>
      <c r="L72" s="203" t="s">
        <v>196</v>
      </c>
      <c r="M72" s="204">
        <v>-34.64</v>
      </c>
      <c r="N72" t="str">
        <f t="shared" si="1"/>
        <v>215000010100</v>
      </c>
    </row>
    <row r="73" spans="1:14" x14ac:dyDescent="0.25">
      <c r="A73" s="203" t="s">
        <v>108</v>
      </c>
      <c r="B73" s="203" t="s">
        <v>362</v>
      </c>
      <c r="C73" s="203" t="s">
        <v>363</v>
      </c>
      <c r="D73" s="203" t="s">
        <v>126</v>
      </c>
      <c r="E73" s="203" t="s">
        <v>127</v>
      </c>
      <c r="F73" s="203" t="s">
        <v>125</v>
      </c>
      <c r="G73" s="203" t="s">
        <v>138</v>
      </c>
      <c r="H73" s="203" t="s">
        <v>196</v>
      </c>
      <c r="I73" s="203" t="s">
        <v>128</v>
      </c>
      <c r="J73" s="203" t="s">
        <v>196</v>
      </c>
      <c r="K73" s="203" t="s">
        <v>196</v>
      </c>
      <c r="L73" s="203" t="s">
        <v>196</v>
      </c>
      <c r="M73" s="204">
        <v>-6.21</v>
      </c>
      <c r="N73" t="str">
        <f t="shared" si="1"/>
        <v>205800010100</v>
      </c>
    </row>
    <row r="74" spans="1:14" x14ac:dyDescent="0.25">
      <c r="A74" s="203" t="s">
        <v>108</v>
      </c>
      <c r="B74" s="203" t="s">
        <v>362</v>
      </c>
      <c r="C74" s="203" t="s">
        <v>363</v>
      </c>
      <c r="D74" s="203" t="s">
        <v>126</v>
      </c>
      <c r="E74" s="203" t="s">
        <v>127</v>
      </c>
      <c r="F74" s="203" t="s">
        <v>125</v>
      </c>
      <c r="G74" s="203" t="s">
        <v>124</v>
      </c>
      <c r="H74" s="203" t="s">
        <v>196</v>
      </c>
      <c r="I74" s="203" t="s">
        <v>128</v>
      </c>
      <c r="J74" s="203" t="s">
        <v>196</v>
      </c>
      <c r="K74" s="203" t="s">
        <v>196</v>
      </c>
      <c r="L74" s="203" t="s">
        <v>196</v>
      </c>
      <c r="M74" s="204">
        <v>-596.83000000000004</v>
      </c>
      <c r="N74" t="str">
        <f t="shared" si="1"/>
        <v>100000010100</v>
      </c>
    </row>
    <row r="75" spans="1:14" x14ac:dyDescent="0.25">
      <c r="A75" s="203" t="s">
        <v>108</v>
      </c>
      <c r="B75" s="203" t="s">
        <v>362</v>
      </c>
      <c r="C75" s="203" t="s">
        <v>363</v>
      </c>
      <c r="D75" s="203" t="s">
        <v>126</v>
      </c>
      <c r="E75" s="203" t="s">
        <v>127</v>
      </c>
      <c r="F75" s="203" t="s">
        <v>125</v>
      </c>
      <c r="G75" s="203" t="s">
        <v>124</v>
      </c>
      <c r="H75" s="203" t="s">
        <v>196</v>
      </c>
      <c r="I75" s="203" t="s">
        <v>128</v>
      </c>
      <c r="J75" s="203" t="s">
        <v>196</v>
      </c>
      <c r="K75" s="203" t="s">
        <v>196</v>
      </c>
      <c r="L75" s="203" t="s">
        <v>196</v>
      </c>
      <c r="M75" s="204">
        <v>-331.58</v>
      </c>
      <c r="N75" t="str">
        <f t="shared" si="1"/>
        <v>100000010100</v>
      </c>
    </row>
    <row r="76" spans="1:14" x14ac:dyDescent="0.25">
      <c r="A76" s="203" t="s">
        <v>108</v>
      </c>
      <c r="B76" s="203" t="s">
        <v>362</v>
      </c>
      <c r="C76" s="203" t="s">
        <v>363</v>
      </c>
      <c r="D76" s="203" t="s">
        <v>126</v>
      </c>
      <c r="E76" s="203" t="s">
        <v>127</v>
      </c>
      <c r="F76" s="203" t="s">
        <v>125</v>
      </c>
      <c r="G76" s="203" t="s">
        <v>141</v>
      </c>
      <c r="H76" s="203" t="s">
        <v>196</v>
      </c>
      <c r="I76" s="203" t="s">
        <v>128</v>
      </c>
      <c r="J76" s="203" t="s">
        <v>196</v>
      </c>
      <c r="K76" s="203" t="s">
        <v>196</v>
      </c>
      <c r="L76" s="203" t="s">
        <v>196</v>
      </c>
      <c r="M76" s="204">
        <v>-47.83</v>
      </c>
      <c r="N76" t="str">
        <f t="shared" si="1"/>
        <v>211000010100</v>
      </c>
    </row>
    <row r="77" spans="1:14" x14ac:dyDescent="0.25">
      <c r="A77" s="203" t="s">
        <v>108</v>
      </c>
      <c r="B77" s="203" t="s">
        <v>362</v>
      </c>
      <c r="C77" s="203" t="s">
        <v>363</v>
      </c>
      <c r="D77" s="203" t="s">
        <v>126</v>
      </c>
      <c r="E77" s="203" t="s">
        <v>127</v>
      </c>
      <c r="F77" s="203" t="s">
        <v>125</v>
      </c>
      <c r="G77" s="203" t="s">
        <v>141</v>
      </c>
      <c r="H77" s="203" t="s">
        <v>196</v>
      </c>
      <c r="I77" s="203" t="s">
        <v>128</v>
      </c>
      <c r="J77" s="203" t="s">
        <v>196</v>
      </c>
      <c r="K77" s="203" t="s">
        <v>196</v>
      </c>
      <c r="L77" s="203" t="s">
        <v>196</v>
      </c>
      <c r="M77" s="204">
        <v>-26.57</v>
      </c>
      <c r="N77" t="str">
        <f t="shared" si="1"/>
        <v>211000010100</v>
      </c>
    </row>
    <row r="78" spans="1:14" x14ac:dyDescent="0.25">
      <c r="A78" s="203" t="s">
        <v>108</v>
      </c>
      <c r="B78" s="203" t="s">
        <v>362</v>
      </c>
      <c r="C78" s="203" t="s">
        <v>363</v>
      </c>
      <c r="D78" s="203" t="s">
        <v>126</v>
      </c>
      <c r="E78" s="203" t="s">
        <v>127</v>
      </c>
      <c r="F78" s="203" t="s">
        <v>125</v>
      </c>
      <c r="G78" s="203" t="s">
        <v>135</v>
      </c>
      <c r="H78" s="203" t="s">
        <v>196</v>
      </c>
      <c r="I78" s="203" t="s">
        <v>128</v>
      </c>
      <c r="J78" s="203" t="s">
        <v>196</v>
      </c>
      <c r="K78" s="203" t="s">
        <v>196</v>
      </c>
      <c r="L78" s="203" t="s">
        <v>196</v>
      </c>
      <c r="M78" s="204">
        <v>-47.83</v>
      </c>
      <c r="N78" t="str">
        <f t="shared" si="1"/>
        <v>205300010100</v>
      </c>
    </row>
    <row r="79" spans="1:14" x14ac:dyDescent="0.25">
      <c r="A79" s="203" t="s">
        <v>108</v>
      </c>
      <c r="B79" s="203" t="s">
        <v>362</v>
      </c>
      <c r="C79" s="203" t="s">
        <v>363</v>
      </c>
      <c r="D79" s="203" t="s">
        <v>126</v>
      </c>
      <c r="E79" s="203" t="s">
        <v>127</v>
      </c>
      <c r="F79" s="203" t="s">
        <v>125</v>
      </c>
      <c r="G79" s="203" t="s">
        <v>135</v>
      </c>
      <c r="H79" s="203" t="s">
        <v>196</v>
      </c>
      <c r="I79" s="203" t="s">
        <v>128</v>
      </c>
      <c r="J79" s="203" t="s">
        <v>196</v>
      </c>
      <c r="K79" s="203" t="s">
        <v>196</v>
      </c>
      <c r="L79" s="203" t="s">
        <v>196</v>
      </c>
      <c r="M79" s="204">
        <v>-26.57</v>
      </c>
      <c r="N79" t="str">
        <f t="shared" si="1"/>
        <v>205300010100</v>
      </c>
    </row>
    <row r="80" spans="1:14" x14ac:dyDescent="0.25">
      <c r="A80" s="203" t="s">
        <v>108</v>
      </c>
      <c r="B80" s="203" t="s">
        <v>362</v>
      </c>
      <c r="C80" s="203" t="s">
        <v>363</v>
      </c>
      <c r="D80" s="203" t="s">
        <v>126</v>
      </c>
      <c r="E80" s="203" t="s">
        <v>127</v>
      </c>
      <c r="F80" s="203" t="s">
        <v>125</v>
      </c>
      <c r="G80" s="203" t="s">
        <v>147</v>
      </c>
      <c r="H80" s="203" t="s">
        <v>196</v>
      </c>
      <c r="I80" s="203" t="s">
        <v>128</v>
      </c>
      <c r="J80" s="203" t="s">
        <v>196</v>
      </c>
      <c r="K80" s="203" t="s">
        <v>196</v>
      </c>
      <c r="L80" s="203" t="s">
        <v>196</v>
      </c>
      <c r="M80" s="204">
        <v>-11.19</v>
      </c>
      <c r="N80" t="str">
        <f t="shared" si="1"/>
        <v>216000010100</v>
      </c>
    </row>
    <row r="81" spans="1:14" x14ac:dyDescent="0.25">
      <c r="A81" s="203" t="s">
        <v>108</v>
      </c>
      <c r="B81" s="203" t="s">
        <v>362</v>
      </c>
      <c r="C81" s="203" t="s">
        <v>363</v>
      </c>
      <c r="D81" s="203" t="s">
        <v>126</v>
      </c>
      <c r="E81" s="203" t="s">
        <v>127</v>
      </c>
      <c r="F81" s="203" t="s">
        <v>125</v>
      </c>
      <c r="G81" s="203" t="s">
        <v>163</v>
      </c>
      <c r="H81" s="203" t="s">
        <v>196</v>
      </c>
      <c r="I81" s="203" t="s">
        <v>128</v>
      </c>
      <c r="J81" s="203" t="s">
        <v>196</v>
      </c>
      <c r="K81" s="203" t="s">
        <v>196</v>
      </c>
      <c r="L81" s="203" t="s">
        <v>196</v>
      </c>
      <c r="M81" s="204">
        <v>771.43</v>
      </c>
      <c r="N81" t="str">
        <f t="shared" si="1"/>
        <v>715000010100</v>
      </c>
    </row>
    <row r="82" spans="1:14" x14ac:dyDescent="0.25">
      <c r="A82" s="203" t="s">
        <v>108</v>
      </c>
      <c r="B82" s="203" t="s">
        <v>362</v>
      </c>
      <c r="C82" s="203" t="s">
        <v>363</v>
      </c>
      <c r="D82" s="203" t="s">
        <v>126</v>
      </c>
      <c r="E82" s="203" t="s">
        <v>127</v>
      </c>
      <c r="F82" s="203" t="s">
        <v>125</v>
      </c>
      <c r="G82" s="203" t="s">
        <v>163</v>
      </c>
      <c r="H82" s="203" t="s">
        <v>196</v>
      </c>
      <c r="I82" s="203" t="s">
        <v>128</v>
      </c>
      <c r="J82" s="203" t="s">
        <v>196</v>
      </c>
      <c r="K82" s="203" t="s">
        <v>196</v>
      </c>
      <c r="L82" s="203" t="s">
        <v>196</v>
      </c>
      <c r="M82" s="204">
        <v>428.57</v>
      </c>
      <c r="N82" t="str">
        <f t="shared" si="1"/>
        <v>715000010100</v>
      </c>
    </row>
    <row r="83" spans="1:14" x14ac:dyDescent="0.25">
      <c r="A83" s="203" t="s">
        <v>108</v>
      </c>
      <c r="B83" s="203" t="s">
        <v>362</v>
      </c>
      <c r="C83" s="203" t="s">
        <v>363</v>
      </c>
      <c r="D83" s="203" t="s">
        <v>126</v>
      </c>
      <c r="E83" s="203" t="s">
        <v>127</v>
      </c>
      <c r="F83" s="203" t="s">
        <v>125</v>
      </c>
      <c r="G83" s="203" t="s">
        <v>152</v>
      </c>
      <c r="H83" s="203" t="s">
        <v>196</v>
      </c>
      <c r="I83" s="203" t="s">
        <v>128</v>
      </c>
      <c r="J83" s="203" t="s">
        <v>196</v>
      </c>
      <c r="K83" s="203" t="s">
        <v>196</v>
      </c>
      <c r="L83" s="203" t="s">
        <v>196</v>
      </c>
      <c r="M83" s="204">
        <v>47.83</v>
      </c>
      <c r="N83" t="str">
        <f t="shared" si="1"/>
        <v>723000010100</v>
      </c>
    </row>
    <row r="84" spans="1:14" x14ac:dyDescent="0.25">
      <c r="A84" s="203" t="s">
        <v>108</v>
      </c>
      <c r="B84" s="203" t="s">
        <v>362</v>
      </c>
      <c r="C84" s="203" t="s">
        <v>363</v>
      </c>
      <c r="D84" s="203" t="s">
        <v>126</v>
      </c>
      <c r="E84" s="203" t="s">
        <v>127</v>
      </c>
      <c r="F84" s="203" t="s">
        <v>125</v>
      </c>
      <c r="G84" s="203" t="s">
        <v>152</v>
      </c>
      <c r="H84" s="203" t="s">
        <v>196</v>
      </c>
      <c r="I84" s="203" t="s">
        <v>128</v>
      </c>
      <c r="J84" s="203" t="s">
        <v>196</v>
      </c>
      <c r="K84" s="203" t="s">
        <v>196</v>
      </c>
      <c r="L84" s="203" t="s">
        <v>196</v>
      </c>
      <c r="M84" s="204">
        <v>26.57</v>
      </c>
      <c r="N84" t="str">
        <f t="shared" si="1"/>
        <v>723000010100</v>
      </c>
    </row>
    <row r="85" spans="1:14" x14ac:dyDescent="0.25">
      <c r="A85" s="203" t="s">
        <v>108</v>
      </c>
      <c r="B85" s="203" t="s">
        <v>362</v>
      </c>
      <c r="C85" s="203" t="s">
        <v>363</v>
      </c>
      <c r="D85" s="203" t="s">
        <v>126</v>
      </c>
      <c r="E85" s="203" t="s">
        <v>127</v>
      </c>
      <c r="F85" s="203" t="s">
        <v>125</v>
      </c>
      <c r="G85" s="203" t="s">
        <v>153</v>
      </c>
      <c r="H85" s="203" t="s">
        <v>196</v>
      </c>
      <c r="I85" s="203" t="s">
        <v>128</v>
      </c>
      <c r="J85" s="203" t="s">
        <v>196</v>
      </c>
      <c r="K85" s="203" t="s">
        <v>196</v>
      </c>
      <c r="L85" s="203" t="s">
        <v>196</v>
      </c>
      <c r="M85" s="204">
        <v>11.19</v>
      </c>
      <c r="N85" t="str">
        <f t="shared" si="1"/>
        <v>723100010100</v>
      </c>
    </row>
    <row r="86" spans="1:14" x14ac:dyDescent="0.25">
      <c r="A86" s="203" t="s">
        <v>108</v>
      </c>
      <c r="B86" s="203" t="s">
        <v>362</v>
      </c>
      <c r="C86" s="203" t="s">
        <v>363</v>
      </c>
      <c r="D86" s="203" t="s">
        <v>126</v>
      </c>
      <c r="E86" s="203" t="s">
        <v>127</v>
      </c>
      <c r="F86" s="203" t="s">
        <v>125</v>
      </c>
      <c r="G86" s="203" t="s">
        <v>153</v>
      </c>
      <c r="H86" s="203" t="s">
        <v>196</v>
      </c>
      <c r="I86" s="203" t="s">
        <v>128</v>
      </c>
      <c r="J86" s="203" t="s">
        <v>196</v>
      </c>
      <c r="K86" s="203" t="s">
        <v>196</v>
      </c>
      <c r="L86" s="203" t="s">
        <v>196</v>
      </c>
      <c r="M86" s="204">
        <v>6.21</v>
      </c>
      <c r="N86" t="str">
        <f t="shared" si="1"/>
        <v>723100010100</v>
      </c>
    </row>
    <row r="87" spans="1:14" x14ac:dyDescent="0.25">
      <c r="A87" s="203" t="s">
        <v>108</v>
      </c>
      <c r="B87" s="203" t="s">
        <v>362</v>
      </c>
      <c r="C87" s="203" t="s">
        <v>363</v>
      </c>
      <c r="D87" s="203" t="s">
        <v>126</v>
      </c>
      <c r="E87" s="203" t="s">
        <v>127</v>
      </c>
      <c r="F87" s="203" t="s">
        <v>125</v>
      </c>
      <c r="G87" s="203" t="s">
        <v>147</v>
      </c>
      <c r="H87" s="203" t="s">
        <v>196</v>
      </c>
      <c r="I87" s="203" t="s">
        <v>128</v>
      </c>
      <c r="J87" s="203" t="s">
        <v>196</v>
      </c>
      <c r="K87" s="203" t="s">
        <v>196</v>
      </c>
      <c r="L87" s="203" t="s">
        <v>196</v>
      </c>
      <c r="M87" s="204">
        <v>-6.21</v>
      </c>
      <c r="N87" t="str">
        <f t="shared" si="1"/>
        <v>216000010100</v>
      </c>
    </row>
    <row r="88" spans="1:14" x14ac:dyDescent="0.25">
      <c r="A88" s="203" t="s">
        <v>108</v>
      </c>
      <c r="B88" s="203" t="s">
        <v>362</v>
      </c>
      <c r="C88" s="203" t="s">
        <v>363</v>
      </c>
      <c r="D88" s="203" t="s">
        <v>126</v>
      </c>
      <c r="E88" s="203" t="s">
        <v>127</v>
      </c>
      <c r="F88" s="203" t="s">
        <v>125</v>
      </c>
      <c r="G88" s="203" t="s">
        <v>144</v>
      </c>
      <c r="H88" s="203" t="s">
        <v>196</v>
      </c>
      <c r="I88" s="203" t="s">
        <v>128</v>
      </c>
      <c r="J88" s="203" t="s">
        <v>196</v>
      </c>
      <c r="K88" s="203" t="s">
        <v>196</v>
      </c>
      <c r="L88" s="203" t="s">
        <v>196</v>
      </c>
      <c r="M88" s="204">
        <v>-80.94</v>
      </c>
      <c r="N88" t="str">
        <f t="shared" si="1"/>
        <v>214000010100</v>
      </c>
    </row>
    <row r="89" spans="1:14" x14ac:dyDescent="0.25">
      <c r="A89" s="203" t="s">
        <v>108</v>
      </c>
      <c r="B89" s="203" t="s">
        <v>362</v>
      </c>
      <c r="C89" s="203" t="s">
        <v>363</v>
      </c>
      <c r="D89" s="203" t="s">
        <v>126</v>
      </c>
      <c r="E89" s="203" t="s">
        <v>127</v>
      </c>
      <c r="F89" s="203" t="s">
        <v>125</v>
      </c>
      <c r="G89" s="203" t="s">
        <v>144</v>
      </c>
      <c r="H89" s="203" t="s">
        <v>196</v>
      </c>
      <c r="I89" s="203" t="s">
        <v>128</v>
      </c>
      <c r="J89" s="203" t="s">
        <v>196</v>
      </c>
      <c r="K89" s="203" t="s">
        <v>196</v>
      </c>
      <c r="L89" s="203" t="s">
        <v>196</v>
      </c>
      <c r="M89" s="204">
        <v>-44.97</v>
      </c>
      <c r="N89" t="str">
        <f t="shared" si="1"/>
        <v>214000010100</v>
      </c>
    </row>
    <row r="90" spans="1:14" x14ac:dyDescent="0.25">
      <c r="A90" s="203" t="s">
        <v>108</v>
      </c>
      <c r="B90" s="203" t="s">
        <v>362</v>
      </c>
      <c r="C90" s="203" t="s">
        <v>363</v>
      </c>
      <c r="D90" s="203" t="s">
        <v>126</v>
      </c>
      <c r="E90" s="203" t="s">
        <v>127</v>
      </c>
      <c r="F90" s="203" t="s">
        <v>125</v>
      </c>
      <c r="G90" s="203" t="s">
        <v>138</v>
      </c>
      <c r="H90" s="203" t="s">
        <v>196</v>
      </c>
      <c r="I90" s="203" t="s">
        <v>128</v>
      </c>
      <c r="J90" s="203" t="s">
        <v>196</v>
      </c>
      <c r="K90" s="203" t="s">
        <v>196</v>
      </c>
      <c r="L90" s="203" t="s">
        <v>196</v>
      </c>
      <c r="M90" s="204">
        <v>-11.19</v>
      </c>
      <c r="N90" t="str">
        <f t="shared" si="1"/>
        <v>205800010100</v>
      </c>
    </row>
    <row r="91" spans="1:14" x14ac:dyDescent="0.25">
      <c r="A91" s="203" t="s">
        <v>108</v>
      </c>
      <c r="B91" s="203" t="s">
        <v>362</v>
      </c>
      <c r="C91" s="203" t="s">
        <v>363</v>
      </c>
      <c r="D91" s="203" t="s">
        <v>126</v>
      </c>
      <c r="E91" s="203" t="s">
        <v>127</v>
      </c>
      <c r="F91" s="203" t="s">
        <v>125</v>
      </c>
      <c r="G91" s="203" t="s">
        <v>145</v>
      </c>
      <c r="H91" s="203" t="s">
        <v>196</v>
      </c>
      <c r="I91" s="203" t="s">
        <v>128</v>
      </c>
      <c r="J91" s="203" t="s">
        <v>196</v>
      </c>
      <c r="K91" s="203" t="s">
        <v>196</v>
      </c>
      <c r="L91" s="203" t="s">
        <v>196</v>
      </c>
      <c r="M91" s="204">
        <v>-19.239999999999998</v>
      </c>
      <c r="N91" t="str">
        <f t="shared" si="1"/>
        <v>215000010100</v>
      </c>
    </row>
    <row r="92" spans="1:14" x14ac:dyDescent="0.25">
      <c r="A92" s="203" t="s">
        <v>108</v>
      </c>
      <c r="B92" s="203" t="s">
        <v>364</v>
      </c>
      <c r="C92" s="203" t="s">
        <v>365</v>
      </c>
      <c r="D92" s="203" t="s">
        <v>126</v>
      </c>
      <c r="E92" s="203" t="s">
        <v>127</v>
      </c>
      <c r="F92" s="203" t="s">
        <v>125</v>
      </c>
      <c r="G92" s="203" t="s">
        <v>138</v>
      </c>
      <c r="H92" s="203" t="s">
        <v>196</v>
      </c>
      <c r="I92" s="203" t="s">
        <v>128</v>
      </c>
      <c r="J92" s="203" t="s">
        <v>196</v>
      </c>
      <c r="K92" s="203" t="s">
        <v>196</v>
      </c>
      <c r="L92" s="203" t="s">
        <v>196</v>
      </c>
      <c r="M92" s="204">
        <v>-4.2300000000000004</v>
      </c>
      <c r="N92" t="str">
        <f t="shared" si="1"/>
        <v>205800010100</v>
      </c>
    </row>
    <row r="93" spans="1:14" x14ac:dyDescent="0.25">
      <c r="A93" s="203" t="s">
        <v>108</v>
      </c>
      <c r="B93" s="203" t="s">
        <v>364</v>
      </c>
      <c r="C93" s="203" t="s">
        <v>365</v>
      </c>
      <c r="D93" s="203" t="s">
        <v>126</v>
      </c>
      <c r="E93" s="203" t="s">
        <v>127</v>
      </c>
      <c r="F93" s="203" t="s">
        <v>125</v>
      </c>
      <c r="G93" s="203" t="s">
        <v>144</v>
      </c>
      <c r="H93" s="203" t="s">
        <v>196</v>
      </c>
      <c r="I93" s="203" t="s">
        <v>128</v>
      </c>
      <c r="J93" s="203" t="s">
        <v>196</v>
      </c>
      <c r="K93" s="203" t="s">
        <v>196</v>
      </c>
      <c r="L93" s="203" t="s">
        <v>196</v>
      </c>
      <c r="M93" s="204">
        <v>-32.090000000000003</v>
      </c>
      <c r="N93" t="str">
        <f t="shared" si="1"/>
        <v>214000010100</v>
      </c>
    </row>
    <row r="94" spans="1:14" x14ac:dyDescent="0.25">
      <c r="A94" s="203" t="s">
        <v>108</v>
      </c>
      <c r="B94" s="203" t="s">
        <v>364</v>
      </c>
      <c r="C94" s="203" t="s">
        <v>365</v>
      </c>
      <c r="D94" s="203" t="s">
        <v>126</v>
      </c>
      <c r="E94" s="203" t="s">
        <v>127</v>
      </c>
      <c r="F94" s="203" t="s">
        <v>125</v>
      </c>
      <c r="G94" s="203" t="s">
        <v>145</v>
      </c>
      <c r="H94" s="203" t="s">
        <v>196</v>
      </c>
      <c r="I94" s="203" t="s">
        <v>128</v>
      </c>
      <c r="J94" s="203" t="s">
        <v>196</v>
      </c>
      <c r="K94" s="203" t="s">
        <v>196</v>
      </c>
      <c r="L94" s="203" t="s">
        <v>196</v>
      </c>
      <c r="M94" s="204">
        <v>-8.73</v>
      </c>
      <c r="N94" t="str">
        <f t="shared" si="1"/>
        <v>215000010100</v>
      </c>
    </row>
    <row r="95" spans="1:14" x14ac:dyDescent="0.25">
      <c r="A95" s="203" t="s">
        <v>108</v>
      </c>
      <c r="B95" s="203" t="s">
        <v>364</v>
      </c>
      <c r="C95" s="203" t="s">
        <v>365</v>
      </c>
      <c r="D95" s="203" t="s">
        <v>126</v>
      </c>
      <c r="E95" s="203" t="s">
        <v>127</v>
      </c>
      <c r="F95" s="203" t="s">
        <v>125</v>
      </c>
      <c r="G95" s="203" t="s">
        <v>145</v>
      </c>
      <c r="H95" s="203" t="s">
        <v>196</v>
      </c>
      <c r="I95" s="203" t="s">
        <v>128</v>
      </c>
      <c r="J95" s="203" t="s">
        <v>196</v>
      </c>
      <c r="K95" s="203" t="s">
        <v>196</v>
      </c>
      <c r="L95" s="203" t="s">
        <v>196</v>
      </c>
      <c r="M95" s="204">
        <v>-12.83</v>
      </c>
      <c r="N95" t="str">
        <f t="shared" si="1"/>
        <v>215000010100</v>
      </c>
    </row>
    <row r="96" spans="1:14" x14ac:dyDescent="0.25">
      <c r="A96" s="203" t="s">
        <v>108</v>
      </c>
      <c r="B96" s="203" t="s">
        <v>364</v>
      </c>
      <c r="C96" s="203" t="s">
        <v>365</v>
      </c>
      <c r="D96" s="203" t="s">
        <v>126</v>
      </c>
      <c r="E96" s="203" t="s">
        <v>127</v>
      </c>
      <c r="F96" s="203" t="s">
        <v>125</v>
      </c>
      <c r="G96" s="203" t="s">
        <v>124</v>
      </c>
      <c r="H96" s="203" t="s">
        <v>196</v>
      </c>
      <c r="I96" s="203" t="s">
        <v>128</v>
      </c>
      <c r="J96" s="203" t="s">
        <v>196</v>
      </c>
      <c r="K96" s="203" t="s">
        <v>196</v>
      </c>
      <c r="L96" s="203" t="s">
        <v>196</v>
      </c>
      <c r="M96" s="204">
        <v>-238.58</v>
      </c>
      <c r="N96" t="str">
        <f t="shared" si="1"/>
        <v>100000010100</v>
      </c>
    </row>
    <row r="97" spans="1:14" x14ac:dyDescent="0.25">
      <c r="A97" s="203" t="s">
        <v>108</v>
      </c>
      <c r="B97" s="203" t="s">
        <v>364</v>
      </c>
      <c r="C97" s="203" t="s">
        <v>365</v>
      </c>
      <c r="D97" s="203" t="s">
        <v>126</v>
      </c>
      <c r="E97" s="203" t="s">
        <v>127</v>
      </c>
      <c r="F97" s="203" t="s">
        <v>125</v>
      </c>
      <c r="G97" s="203" t="s">
        <v>124</v>
      </c>
      <c r="H97" s="203" t="s">
        <v>196</v>
      </c>
      <c r="I97" s="203" t="s">
        <v>128</v>
      </c>
      <c r="J97" s="203" t="s">
        <v>196</v>
      </c>
      <c r="K97" s="203" t="s">
        <v>196</v>
      </c>
      <c r="L97" s="203" t="s">
        <v>196</v>
      </c>
      <c r="M97" s="204">
        <v>-350.87</v>
      </c>
      <c r="N97" t="str">
        <f t="shared" si="1"/>
        <v>100000010100</v>
      </c>
    </row>
    <row r="98" spans="1:14" x14ac:dyDescent="0.25">
      <c r="A98" s="203" t="s">
        <v>108</v>
      </c>
      <c r="B98" s="203" t="s">
        <v>364</v>
      </c>
      <c r="C98" s="203" t="s">
        <v>365</v>
      </c>
      <c r="D98" s="203" t="s">
        <v>126</v>
      </c>
      <c r="E98" s="203" t="s">
        <v>127</v>
      </c>
      <c r="F98" s="203" t="s">
        <v>125</v>
      </c>
      <c r="G98" s="203" t="s">
        <v>163</v>
      </c>
      <c r="H98" s="203" t="s">
        <v>196</v>
      </c>
      <c r="I98" s="203" t="s">
        <v>128</v>
      </c>
      <c r="J98" s="203" t="s">
        <v>196</v>
      </c>
      <c r="K98" s="203" t="s">
        <v>196</v>
      </c>
      <c r="L98" s="203" t="s">
        <v>196</v>
      </c>
      <c r="M98" s="204">
        <v>291.43</v>
      </c>
      <c r="N98" t="str">
        <f t="shared" si="1"/>
        <v>715000010100</v>
      </c>
    </row>
    <row r="99" spans="1:14" x14ac:dyDescent="0.25">
      <c r="A99" s="203" t="s">
        <v>108</v>
      </c>
      <c r="B99" s="203" t="s">
        <v>364</v>
      </c>
      <c r="C99" s="203" t="s">
        <v>365</v>
      </c>
      <c r="D99" s="203" t="s">
        <v>126</v>
      </c>
      <c r="E99" s="203" t="s">
        <v>127</v>
      </c>
      <c r="F99" s="203" t="s">
        <v>125</v>
      </c>
      <c r="G99" s="203" t="s">
        <v>163</v>
      </c>
      <c r="H99" s="203" t="s">
        <v>196</v>
      </c>
      <c r="I99" s="203" t="s">
        <v>128</v>
      </c>
      <c r="J99" s="203" t="s">
        <v>196</v>
      </c>
      <c r="K99" s="203" t="s">
        <v>196</v>
      </c>
      <c r="L99" s="203" t="s">
        <v>196</v>
      </c>
      <c r="M99" s="204">
        <v>428.57</v>
      </c>
      <c r="N99" t="str">
        <f t="shared" si="1"/>
        <v>715000010100</v>
      </c>
    </row>
    <row r="100" spans="1:14" x14ac:dyDescent="0.25">
      <c r="A100" s="203" t="s">
        <v>108</v>
      </c>
      <c r="B100" s="203" t="s">
        <v>364</v>
      </c>
      <c r="C100" s="203" t="s">
        <v>365</v>
      </c>
      <c r="D100" s="203" t="s">
        <v>126</v>
      </c>
      <c r="E100" s="203" t="s">
        <v>127</v>
      </c>
      <c r="F100" s="203" t="s">
        <v>125</v>
      </c>
      <c r="G100" s="203" t="s">
        <v>152</v>
      </c>
      <c r="H100" s="203" t="s">
        <v>196</v>
      </c>
      <c r="I100" s="203" t="s">
        <v>128</v>
      </c>
      <c r="J100" s="203" t="s">
        <v>196</v>
      </c>
      <c r="K100" s="203" t="s">
        <v>196</v>
      </c>
      <c r="L100" s="203" t="s">
        <v>196</v>
      </c>
      <c r="M100" s="204">
        <v>18.07</v>
      </c>
      <c r="N100" t="str">
        <f t="shared" si="1"/>
        <v>723000010100</v>
      </c>
    </row>
    <row r="101" spans="1:14" x14ac:dyDescent="0.25">
      <c r="A101" s="203" t="s">
        <v>108</v>
      </c>
      <c r="B101" s="203" t="s">
        <v>364</v>
      </c>
      <c r="C101" s="203" t="s">
        <v>365</v>
      </c>
      <c r="D101" s="203" t="s">
        <v>126</v>
      </c>
      <c r="E101" s="203" t="s">
        <v>127</v>
      </c>
      <c r="F101" s="203" t="s">
        <v>125</v>
      </c>
      <c r="G101" s="203" t="s">
        <v>152</v>
      </c>
      <c r="H101" s="203" t="s">
        <v>196</v>
      </c>
      <c r="I101" s="203" t="s">
        <v>128</v>
      </c>
      <c r="J101" s="203" t="s">
        <v>196</v>
      </c>
      <c r="K101" s="203" t="s">
        <v>196</v>
      </c>
      <c r="L101" s="203" t="s">
        <v>196</v>
      </c>
      <c r="M101" s="204">
        <v>26.57</v>
      </c>
      <c r="N101" t="str">
        <f t="shared" si="1"/>
        <v>723000010100</v>
      </c>
    </row>
    <row r="102" spans="1:14" x14ac:dyDescent="0.25">
      <c r="A102" s="203" t="s">
        <v>108</v>
      </c>
      <c r="B102" s="203" t="s">
        <v>364</v>
      </c>
      <c r="C102" s="203" t="s">
        <v>365</v>
      </c>
      <c r="D102" s="203" t="s">
        <v>126</v>
      </c>
      <c r="E102" s="203" t="s">
        <v>127</v>
      </c>
      <c r="F102" s="203" t="s">
        <v>125</v>
      </c>
      <c r="G102" s="203" t="s">
        <v>153</v>
      </c>
      <c r="H102" s="203" t="s">
        <v>196</v>
      </c>
      <c r="I102" s="203" t="s">
        <v>128</v>
      </c>
      <c r="J102" s="203" t="s">
        <v>196</v>
      </c>
      <c r="K102" s="203" t="s">
        <v>196</v>
      </c>
      <c r="L102" s="203" t="s">
        <v>196</v>
      </c>
      <c r="M102" s="204">
        <v>4.2300000000000004</v>
      </c>
      <c r="N102" t="str">
        <f t="shared" si="1"/>
        <v>723100010100</v>
      </c>
    </row>
    <row r="103" spans="1:14" x14ac:dyDescent="0.25">
      <c r="A103" s="203" t="s">
        <v>108</v>
      </c>
      <c r="B103" s="203" t="s">
        <v>364</v>
      </c>
      <c r="C103" s="203" t="s">
        <v>365</v>
      </c>
      <c r="D103" s="203" t="s">
        <v>126</v>
      </c>
      <c r="E103" s="203" t="s">
        <v>127</v>
      </c>
      <c r="F103" s="203" t="s">
        <v>125</v>
      </c>
      <c r="G103" s="203" t="s">
        <v>153</v>
      </c>
      <c r="H103" s="203" t="s">
        <v>196</v>
      </c>
      <c r="I103" s="203" t="s">
        <v>128</v>
      </c>
      <c r="J103" s="203" t="s">
        <v>196</v>
      </c>
      <c r="K103" s="203" t="s">
        <v>196</v>
      </c>
      <c r="L103" s="203" t="s">
        <v>196</v>
      </c>
      <c r="M103" s="204">
        <v>6.21</v>
      </c>
      <c r="N103" t="str">
        <f t="shared" si="1"/>
        <v>723100010100</v>
      </c>
    </row>
    <row r="104" spans="1:14" x14ac:dyDescent="0.25">
      <c r="A104" s="203" t="s">
        <v>108</v>
      </c>
      <c r="B104" s="203" t="s">
        <v>364</v>
      </c>
      <c r="C104" s="203" t="s">
        <v>365</v>
      </c>
      <c r="D104" s="203" t="s">
        <v>126</v>
      </c>
      <c r="E104" s="203" t="s">
        <v>127</v>
      </c>
      <c r="F104" s="203" t="s">
        <v>125</v>
      </c>
      <c r="G104" s="203" t="s">
        <v>141</v>
      </c>
      <c r="H104" s="203" t="s">
        <v>196</v>
      </c>
      <c r="I104" s="203" t="s">
        <v>128</v>
      </c>
      <c r="J104" s="203" t="s">
        <v>196</v>
      </c>
      <c r="K104" s="203" t="s">
        <v>196</v>
      </c>
      <c r="L104" s="203" t="s">
        <v>196</v>
      </c>
      <c r="M104" s="204">
        <v>-18.07</v>
      </c>
      <c r="N104" t="str">
        <f t="shared" si="1"/>
        <v>211000010100</v>
      </c>
    </row>
    <row r="105" spans="1:14" x14ac:dyDescent="0.25">
      <c r="A105" s="203" t="s">
        <v>108</v>
      </c>
      <c r="B105" s="203" t="s">
        <v>364</v>
      </c>
      <c r="C105" s="203" t="s">
        <v>365</v>
      </c>
      <c r="D105" s="203" t="s">
        <v>126</v>
      </c>
      <c r="E105" s="203" t="s">
        <v>127</v>
      </c>
      <c r="F105" s="203" t="s">
        <v>125</v>
      </c>
      <c r="G105" s="203" t="s">
        <v>141</v>
      </c>
      <c r="H105" s="203" t="s">
        <v>196</v>
      </c>
      <c r="I105" s="203" t="s">
        <v>128</v>
      </c>
      <c r="J105" s="203" t="s">
        <v>196</v>
      </c>
      <c r="K105" s="203" t="s">
        <v>196</v>
      </c>
      <c r="L105" s="203" t="s">
        <v>196</v>
      </c>
      <c r="M105" s="204">
        <v>-26.57</v>
      </c>
      <c r="N105" t="str">
        <f t="shared" si="1"/>
        <v>211000010100</v>
      </c>
    </row>
    <row r="106" spans="1:14" x14ac:dyDescent="0.25">
      <c r="A106" s="203" t="s">
        <v>108</v>
      </c>
      <c r="B106" s="203" t="s">
        <v>364</v>
      </c>
      <c r="C106" s="203" t="s">
        <v>365</v>
      </c>
      <c r="D106" s="203" t="s">
        <v>126</v>
      </c>
      <c r="E106" s="203" t="s">
        <v>127</v>
      </c>
      <c r="F106" s="203" t="s">
        <v>125</v>
      </c>
      <c r="G106" s="203" t="s">
        <v>135</v>
      </c>
      <c r="H106" s="203" t="s">
        <v>196</v>
      </c>
      <c r="I106" s="203" t="s">
        <v>128</v>
      </c>
      <c r="J106" s="203" t="s">
        <v>196</v>
      </c>
      <c r="K106" s="203" t="s">
        <v>196</v>
      </c>
      <c r="L106" s="203" t="s">
        <v>196</v>
      </c>
      <c r="M106" s="204">
        <v>-18.07</v>
      </c>
      <c r="N106" t="str">
        <f t="shared" si="1"/>
        <v>205300010100</v>
      </c>
    </row>
    <row r="107" spans="1:14" x14ac:dyDescent="0.25">
      <c r="A107" s="203" t="s">
        <v>108</v>
      </c>
      <c r="B107" s="203" t="s">
        <v>364</v>
      </c>
      <c r="C107" s="203" t="s">
        <v>365</v>
      </c>
      <c r="D107" s="203" t="s">
        <v>126</v>
      </c>
      <c r="E107" s="203" t="s">
        <v>127</v>
      </c>
      <c r="F107" s="203" t="s">
        <v>125</v>
      </c>
      <c r="G107" s="203" t="s">
        <v>135</v>
      </c>
      <c r="H107" s="203" t="s">
        <v>196</v>
      </c>
      <c r="I107" s="203" t="s">
        <v>128</v>
      </c>
      <c r="J107" s="203" t="s">
        <v>196</v>
      </c>
      <c r="K107" s="203" t="s">
        <v>196</v>
      </c>
      <c r="L107" s="203" t="s">
        <v>196</v>
      </c>
      <c r="M107" s="204">
        <v>-26.57</v>
      </c>
      <c r="N107" t="str">
        <f t="shared" si="1"/>
        <v>205300010100</v>
      </c>
    </row>
    <row r="108" spans="1:14" x14ac:dyDescent="0.25">
      <c r="A108" s="203" t="s">
        <v>108</v>
      </c>
      <c r="B108" s="203" t="s">
        <v>364</v>
      </c>
      <c r="C108" s="203" t="s">
        <v>365</v>
      </c>
      <c r="D108" s="203" t="s">
        <v>126</v>
      </c>
      <c r="E108" s="203" t="s">
        <v>127</v>
      </c>
      <c r="F108" s="203" t="s">
        <v>125</v>
      </c>
      <c r="G108" s="203" t="s">
        <v>147</v>
      </c>
      <c r="H108" s="203" t="s">
        <v>196</v>
      </c>
      <c r="I108" s="203" t="s">
        <v>128</v>
      </c>
      <c r="J108" s="203" t="s">
        <v>196</v>
      </c>
      <c r="K108" s="203" t="s">
        <v>196</v>
      </c>
      <c r="L108" s="203" t="s">
        <v>196</v>
      </c>
      <c r="M108" s="204">
        <v>-4.2300000000000004</v>
      </c>
      <c r="N108" t="str">
        <f t="shared" si="1"/>
        <v>216000010100</v>
      </c>
    </row>
    <row r="109" spans="1:14" x14ac:dyDescent="0.25">
      <c r="A109" s="203" t="s">
        <v>108</v>
      </c>
      <c r="B109" s="203" t="s">
        <v>364</v>
      </c>
      <c r="C109" s="203" t="s">
        <v>365</v>
      </c>
      <c r="D109" s="203" t="s">
        <v>126</v>
      </c>
      <c r="E109" s="203" t="s">
        <v>127</v>
      </c>
      <c r="F109" s="203" t="s">
        <v>125</v>
      </c>
      <c r="G109" s="203" t="s">
        <v>147</v>
      </c>
      <c r="H109" s="203" t="s">
        <v>196</v>
      </c>
      <c r="I109" s="203" t="s">
        <v>128</v>
      </c>
      <c r="J109" s="203" t="s">
        <v>196</v>
      </c>
      <c r="K109" s="203" t="s">
        <v>196</v>
      </c>
      <c r="L109" s="203" t="s">
        <v>196</v>
      </c>
      <c r="M109" s="204">
        <v>-6.21</v>
      </c>
      <c r="N109" t="str">
        <f t="shared" si="1"/>
        <v>216000010100</v>
      </c>
    </row>
    <row r="110" spans="1:14" x14ac:dyDescent="0.25">
      <c r="A110" s="203" t="s">
        <v>108</v>
      </c>
      <c r="B110" s="203" t="s">
        <v>364</v>
      </c>
      <c r="C110" s="203" t="s">
        <v>365</v>
      </c>
      <c r="D110" s="203" t="s">
        <v>126</v>
      </c>
      <c r="E110" s="203" t="s">
        <v>127</v>
      </c>
      <c r="F110" s="203" t="s">
        <v>125</v>
      </c>
      <c r="G110" s="203" t="s">
        <v>144</v>
      </c>
      <c r="H110" s="203" t="s">
        <v>196</v>
      </c>
      <c r="I110" s="203" t="s">
        <v>128</v>
      </c>
      <c r="J110" s="203" t="s">
        <v>196</v>
      </c>
      <c r="K110" s="203" t="s">
        <v>196</v>
      </c>
      <c r="L110" s="203" t="s">
        <v>196</v>
      </c>
      <c r="M110" s="204">
        <v>-21.82</v>
      </c>
      <c r="N110" t="str">
        <f t="shared" si="1"/>
        <v>214000010100</v>
      </c>
    </row>
    <row r="111" spans="1:14" x14ac:dyDescent="0.25">
      <c r="A111" s="203" t="s">
        <v>108</v>
      </c>
      <c r="B111" s="203" t="s">
        <v>364</v>
      </c>
      <c r="C111" s="203" t="s">
        <v>365</v>
      </c>
      <c r="D111" s="203" t="s">
        <v>126</v>
      </c>
      <c r="E111" s="203" t="s">
        <v>127</v>
      </c>
      <c r="F111" s="203" t="s">
        <v>125</v>
      </c>
      <c r="G111" s="203" t="s">
        <v>138</v>
      </c>
      <c r="H111" s="203" t="s">
        <v>196</v>
      </c>
      <c r="I111" s="203" t="s">
        <v>128</v>
      </c>
      <c r="J111" s="203" t="s">
        <v>196</v>
      </c>
      <c r="K111" s="203" t="s">
        <v>196</v>
      </c>
      <c r="L111" s="203" t="s">
        <v>196</v>
      </c>
      <c r="M111" s="204">
        <v>-6.21</v>
      </c>
      <c r="N111" t="str">
        <f t="shared" si="1"/>
        <v>205800010100</v>
      </c>
    </row>
    <row r="112" spans="1:14" x14ac:dyDescent="0.25">
      <c r="A112" s="203" t="s">
        <v>108</v>
      </c>
      <c r="B112" s="203" t="s">
        <v>270</v>
      </c>
      <c r="C112" s="203" t="s">
        <v>271</v>
      </c>
      <c r="D112" s="203" t="s">
        <v>126</v>
      </c>
      <c r="E112" s="203" t="s">
        <v>127</v>
      </c>
      <c r="F112" s="203" t="s">
        <v>125</v>
      </c>
      <c r="G112" s="203" t="s">
        <v>124</v>
      </c>
      <c r="H112" s="203" t="s">
        <v>196</v>
      </c>
      <c r="I112" s="203" t="s">
        <v>128</v>
      </c>
      <c r="J112" s="203" t="s">
        <v>196</v>
      </c>
      <c r="K112" s="203" t="s">
        <v>196</v>
      </c>
      <c r="L112" s="203" t="s">
        <v>196</v>
      </c>
      <c r="M112" s="204">
        <v>-494.15</v>
      </c>
      <c r="N112" t="str">
        <f t="shared" si="1"/>
        <v>100000010100</v>
      </c>
    </row>
    <row r="113" spans="1:14" x14ac:dyDescent="0.25">
      <c r="A113" s="203" t="s">
        <v>108</v>
      </c>
      <c r="B113" s="203" t="s">
        <v>270</v>
      </c>
      <c r="C113" s="203" t="s">
        <v>271</v>
      </c>
      <c r="D113" s="203" t="s">
        <v>126</v>
      </c>
      <c r="E113" s="203" t="s">
        <v>127</v>
      </c>
      <c r="F113" s="203" t="s">
        <v>125</v>
      </c>
      <c r="G113" s="203" t="s">
        <v>156</v>
      </c>
      <c r="H113" s="203" t="s">
        <v>196</v>
      </c>
      <c r="I113" s="203" t="s">
        <v>128</v>
      </c>
      <c r="J113" s="203" t="s">
        <v>196</v>
      </c>
      <c r="K113" s="203" t="s">
        <v>196</v>
      </c>
      <c r="L113" s="203" t="s">
        <v>196</v>
      </c>
      <c r="M113" s="204">
        <v>1.85</v>
      </c>
      <c r="N113" t="str">
        <f t="shared" si="1"/>
        <v>725000010100</v>
      </c>
    </row>
    <row r="114" spans="1:14" x14ac:dyDescent="0.25">
      <c r="A114" s="203" t="s">
        <v>108</v>
      </c>
      <c r="B114" s="203" t="s">
        <v>270</v>
      </c>
      <c r="C114" s="203" t="s">
        <v>271</v>
      </c>
      <c r="D114" s="203" t="s">
        <v>126</v>
      </c>
      <c r="E114" s="203" t="s">
        <v>127</v>
      </c>
      <c r="F114" s="203" t="s">
        <v>125</v>
      </c>
      <c r="G114" s="203" t="s">
        <v>139</v>
      </c>
      <c r="H114" s="203" t="s">
        <v>196</v>
      </c>
      <c r="I114" s="203" t="s">
        <v>128</v>
      </c>
      <c r="J114" s="203" t="s">
        <v>196</v>
      </c>
      <c r="K114" s="203" t="s">
        <v>196</v>
      </c>
      <c r="L114" s="203" t="s">
        <v>196</v>
      </c>
      <c r="M114" s="204">
        <v>-9.0399999999999991</v>
      </c>
      <c r="N114" t="str">
        <f t="shared" si="1"/>
        <v>210000010100</v>
      </c>
    </row>
    <row r="115" spans="1:14" x14ac:dyDescent="0.25">
      <c r="A115" s="203" t="s">
        <v>108</v>
      </c>
      <c r="B115" s="203" t="s">
        <v>270</v>
      </c>
      <c r="C115" s="203" t="s">
        <v>271</v>
      </c>
      <c r="D115" s="203" t="s">
        <v>126</v>
      </c>
      <c r="E115" s="203" t="s">
        <v>127</v>
      </c>
      <c r="F115" s="203" t="s">
        <v>125</v>
      </c>
      <c r="G115" s="203" t="s">
        <v>141</v>
      </c>
      <c r="H115" s="203" t="s">
        <v>196</v>
      </c>
      <c r="I115" s="203" t="s">
        <v>128</v>
      </c>
      <c r="J115" s="203" t="s">
        <v>196</v>
      </c>
      <c r="K115" s="203" t="s">
        <v>196</v>
      </c>
      <c r="L115" s="203" t="s">
        <v>196</v>
      </c>
      <c r="M115" s="204">
        <v>-78.12</v>
      </c>
      <c r="N115" t="str">
        <f t="shared" si="1"/>
        <v>211000010100</v>
      </c>
    </row>
    <row r="116" spans="1:14" x14ac:dyDescent="0.25">
      <c r="A116" s="203" t="s">
        <v>108</v>
      </c>
      <c r="B116" s="203" t="s">
        <v>270</v>
      </c>
      <c r="C116" s="203" t="s">
        <v>271</v>
      </c>
      <c r="D116" s="203" t="s">
        <v>126</v>
      </c>
      <c r="E116" s="203" t="s">
        <v>127</v>
      </c>
      <c r="F116" s="203" t="s">
        <v>125</v>
      </c>
      <c r="G116" s="203" t="s">
        <v>149</v>
      </c>
      <c r="H116" s="203" t="s">
        <v>196</v>
      </c>
      <c r="I116" s="203" t="s">
        <v>128</v>
      </c>
      <c r="J116" s="203" t="s">
        <v>196</v>
      </c>
      <c r="K116" s="203" t="s">
        <v>196</v>
      </c>
      <c r="L116" s="203" t="s">
        <v>196</v>
      </c>
      <c r="M116" s="204">
        <v>52.78</v>
      </c>
      <c r="N116" t="str">
        <f t="shared" si="1"/>
        <v>710000010100</v>
      </c>
    </row>
    <row r="117" spans="1:14" x14ac:dyDescent="0.25">
      <c r="A117" s="203" t="s">
        <v>108</v>
      </c>
      <c r="B117" s="203" t="s">
        <v>270</v>
      </c>
      <c r="C117" s="203" t="s">
        <v>271</v>
      </c>
      <c r="D117" s="203" t="s">
        <v>126</v>
      </c>
      <c r="E117" s="203" t="s">
        <v>127</v>
      </c>
      <c r="F117" s="203" t="s">
        <v>125</v>
      </c>
      <c r="G117" s="203" t="s">
        <v>149</v>
      </c>
      <c r="H117" s="203" t="s">
        <v>196</v>
      </c>
      <c r="I117" s="203" t="s">
        <v>128</v>
      </c>
      <c r="J117" s="203" t="s">
        <v>196</v>
      </c>
      <c r="K117" s="203" t="s">
        <v>196</v>
      </c>
      <c r="L117" s="203" t="s">
        <v>196</v>
      </c>
      <c r="M117" s="204">
        <v>1304.42</v>
      </c>
      <c r="N117" t="str">
        <f t="shared" si="1"/>
        <v>710000010100</v>
      </c>
    </row>
    <row r="118" spans="1:14" x14ac:dyDescent="0.25">
      <c r="A118" s="203" t="s">
        <v>108</v>
      </c>
      <c r="B118" s="203" t="s">
        <v>270</v>
      </c>
      <c r="C118" s="203" t="s">
        <v>271</v>
      </c>
      <c r="D118" s="203" t="s">
        <v>126</v>
      </c>
      <c r="E118" s="203" t="s">
        <v>127</v>
      </c>
      <c r="F118" s="203" t="s">
        <v>125</v>
      </c>
      <c r="G118" s="203" t="s">
        <v>149</v>
      </c>
      <c r="H118" s="203" t="s">
        <v>196</v>
      </c>
      <c r="I118" s="203" t="s">
        <v>128</v>
      </c>
      <c r="J118" s="203" t="s">
        <v>196</v>
      </c>
      <c r="K118" s="203" t="s">
        <v>196</v>
      </c>
      <c r="L118" s="203" t="s">
        <v>196</v>
      </c>
      <c r="M118" s="204">
        <v>754</v>
      </c>
      <c r="N118" t="str">
        <f t="shared" si="1"/>
        <v>710000010100</v>
      </c>
    </row>
    <row r="119" spans="1:14" x14ac:dyDescent="0.25">
      <c r="A119" s="203" t="s">
        <v>108</v>
      </c>
      <c r="B119" s="203" t="s">
        <v>270</v>
      </c>
      <c r="C119" s="203" t="s">
        <v>271</v>
      </c>
      <c r="D119" s="203" t="s">
        <v>126</v>
      </c>
      <c r="E119" s="203" t="s">
        <v>127</v>
      </c>
      <c r="F119" s="203" t="s">
        <v>125</v>
      </c>
      <c r="G119" s="203" t="s">
        <v>152</v>
      </c>
      <c r="H119" s="203" t="s">
        <v>196</v>
      </c>
      <c r="I119" s="203" t="s">
        <v>128</v>
      </c>
      <c r="J119" s="203" t="s">
        <v>196</v>
      </c>
      <c r="K119" s="203" t="s">
        <v>196</v>
      </c>
      <c r="L119" s="203" t="s">
        <v>196</v>
      </c>
      <c r="M119" s="204">
        <v>78.12</v>
      </c>
      <c r="N119" t="str">
        <f t="shared" si="1"/>
        <v>723000010100</v>
      </c>
    </row>
    <row r="120" spans="1:14" x14ac:dyDescent="0.25">
      <c r="A120" s="203" t="s">
        <v>108</v>
      </c>
      <c r="B120" s="203" t="s">
        <v>270</v>
      </c>
      <c r="C120" s="203" t="s">
        <v>271</v>
      </c>
      <c r="D120" s="203" t="s">
        <v>126</v>
      </c>
      <c r="E120" s="203" t="s">
        <v>127</v>
      </c>
      <c r="F120" s="203" t="s">
        <v>125</v>
      </c>
      <c r="G120" s="203" t="s">
        <v>152</v>
      </c>
      <c r="H120" s="203" t="s">
        <v>196</v>
      </c>
      <c r="I120" s="203" t="s">
        <v>128</v>
      </c>
      <c r="J120" s="203" t="s">
        <v>196</v>
      </c>
      <c r="K120" s="203" t="s">
        <v>196</v>
      </c>
      <c r="L120" s="203" t="s">
        <v>196</v>
      </c>
      <c r="M120" s="204">
        <v>43.4</v>
      </c>
      <c r="N120" t="str">
        <f t="shared" si="1"/>
        <v>723000010100</v>
      </c>
    </row>
    <row r="121" spans="1:14" x14ac:dyDescent="0.25">
      <c r="A121" s="203" t="s">
        <v>108</v>
      </c>
      <c r="B121" s="203" t="s">
        <v>270</v>
      </c>
      <c r="C121" s="203" t="s">
        <v>271</v>
      </c>
      <c r="D121" s="203" t="s">
        <v>126</v>
      </c>
      <c r="E121" s="203" t="s">
        <v>127</v>
      </c>
      <c r="F121" s="203" t="s">
        <v>125</v>
      </c>
      <c r="G121" s="203" t="s">
        <v>156</v>
      </c>
      <c r="H121" s="203" t="s">
        <v>196</v>
      </c>
      <c r="I121" s="203" t="s">
        <v>128</v>
      </c>
      <c r="J121" s="203" t="s">
        <v>196</v>
      </c>
      <c r="K121" s="203" t="s">
        <v>196</v>
      </c>
      <c r="L121" s="203" t="s">
        <v>196</v>
      </c>
      <c r="M121" s="204">
        <v>1.02</v>
      </c>
      <c r="N121" t="str">
        <f t="shared" si="1"/>
        <v>725000010100</v>
      </c>
    </row>
    <row r="122" spans="1:14" x14ac:dyDescent="0.25">
      <c r="A122" s="203" t="s">
        <v>108</v>
      </c>
      <c r="B122" s="203" t="s">
        <v>270</v>
      </c>
      <c r="C122" s="203" t="s">
        <v>271</v>
      </c>
      <c r="D122" s="203" t="s">
        <v>126</v>
      </c>
      <c r="E122" s="203" t="s">
        <v>127</v>
      </c>
      <c r="F122" s="203" t="s">
        <v>125</v>
      </c>
      <c r="G122" s="203" t="s">
        <v>151</v>
      </c>
      <c r="H122" s="203" t="s">
        <v>196</v>
      </c>
      <c r="I122" s="203" t="s">
        <v>128</v>
      </c>
      <c r="J122" s="203" t="s">
        <v>196</v>
      </c>
      <c r="K122" s="203" t="s">
        <v>196</v>
      </c>
      <c r="L122" s="203" t="s">
        <v>196</v>
      </c>
      <c r="M122" s="204">
        <v>6.36</v>
      </c>
      <c r="N122" t="str">
        <f t="shared" si="1"/>
        <v>722100010100</v>
      </c>
    </row>
    <row r="123" spans="1:14" x14ac:dyDescent="0.25">
      <c r="A123" s="203" t="s">
        <v>108</v>
      </c>
      <c r="B123" s="203" t="s">
        <v>270</v>
      </c>
      <c r="C123" s="203" t="s">
        <v>271</v>
      </c>
      <c r="D123" s="203" t="s">
        <v>126</v>
      </c>
      <c r="E123" s="203" t="s">
        <v>127</v>
      </c>
      <c r="F123" s="203" t="s">
        <v>125</v>
      </c>
      <c r="G123" s="203" t="s">
        <v>151</v>
      </c>
      <c r="H123" s="203" t="s">
        <v>196</v>
      </c>
      <c r="I123" s="203" t="s">
        <v>128</v>
      </c>
      <c r="J123" s="203" t="s">
        <v>196</v>
      </c>
      <c r="K123" s="203" t="s">
        <v>196</v>
      </c>
      <c r="L123" s="203" t="s">
        <v>196</v>
      </c>
      <c r="M123" s="204">
        <v>3.54</v>
      </c>
      <c r="N123" t="str">
        <f t="shared" si="1"/>
        <v>722100010100</v>
      </c>
    </row>
    <row r="124" spans="1:14" x14ac:dyDescent="0.25">
      <c r="A124" s="203" t="s">
        <v>108</v>
      </c>
      <c r="B124" s="203" t="s">
        <v>270</v>
      </c>
      <c r="C124" s="203" t="s">
        <v>271</v>
      </c>
      <c r="D124" s="203" t="s">
        <v>126</v>
      </c>
      <c r="E124" s="203" t="s">
        <v>127</v>
      </c>
      <c r="F124" s="203" t="s">
        <v>125</v>
      </c>
      <c r="G124" s="203" t="s">
        <v>157</v>
      </c>
      <c r="H124" s="203" t="s">
        <v>196</v>
      </c>
      <c r="I124" s="203" t="s">
        <v>128</v>
      </c>
      <c r="J124" s="203" t="s">
        <v>196</v>
      </c>
      <c r="K124" s="203" t="s">
        <v>196</v>
      </c>
      <c r="L124" s="203" t="s">
        <v>196</v>
      </c>
      <c r="M124" s="204">
        <v>89.58</v>
      </c>
      <c r="N124" t="str">
        <f t="shared" si="1"/>
        <v>726900010100</v>
      </c>
    </row>
    <row r="125" spans="1:14" x14ac:dyDescent="0.25">
      <c r="A125" s="203" t="s">
        <v>108</v>
      </c>
      <c r="B125" s="203" t="s">
        <v>270</v>
      </c>
      <c r="C125" s="203" t="s">
        <v>271</v>
      </c>
      <c r="D125" s="203" t="s">
        <v>126</v>
      </c>
      <c r="E125" s="203" t="s">
        <v>127</v>
      </c>
      <c r="F125" s="203" t="s">
        <v>125</v>
      </c>
      <c r="G125" s="203" t="s">
        <v>157</v>
      </c>
      <c r="H125" s="203" t="s">
        <v>196</v>
      </c>
      <c r="I125" s="203" t="s">
        <v>128</v>
      </c>
      <c r="J125" s="203" t="s">
        <v>196</v>
      </c>
      <c r="K125" s="203" t="s">
        <v>196</v>
      </c>
      <c r="L125" s="203" t="s">
        <v>196</v>
      </c>
      <c r="M125" s="204">
        <v>49.76</v>
      </c>
      <c r="N125" t="str">
        <f t="shared" si="1"/>
        <v>726900010100</v>
      </c>
    </row>
    <row r="126" spans="1:14" x14ac:dyDescent="0.25">
      <c r="A126" s="203" t="s">
        <v>108</v>
      </c>
      <c r="B126" s="203" t="s">
        <v>270</v>
      </c>
      <c r="C126" s="203" t="s">
        <v>271</v>
      </c>
      <c r="D126" s="203" t="s">
        <v>126</v>
      </c>
      <c r="E126" s="203" t="s">
        <v>127</v>
      </c>
      <c r="F126" s="203" t="s">
        <v>125</v>
      </c>
      <c r="G126" s="203" t="s">
        <v>157</v>
      </c>
      <c r="H126" s="203" t="s">
        <v>196</v>
      </c>
      <c r="I126" s="203" t="s">
        <v>128</v>
      </c>
      <c r="J126" s="203" t="s">
        <v>196</v>
      </c>
      <c r="K126" s="203" t="s">
        <v>196</v>
      </c>
      <c r="L126" s="203" t="s">
        <v>196</v>
      </c>
      <c r="M126" s="204">
        <v>16.29</v>
      </c>
      <c r="N126" t="str">
        <f t="shared" si="1"/>
        <v>726900010100</v>
      </c>
    </row>
    <row r="127" spans="1:14" x14ac:dyDescent="0.25">
      <c r="A127" s="203" t="s">
        <v>108</v>
      </c>
      <c r="B127" s="203" t="s">
        <v>270</v>
      </c>
      <c r="C127" s="203" t="s">
        <v>271</v>
      </c>
      <c r="D127" s="203" t="s">
        <v>126</v>
      </c>
      <c r="E127" s="203" t="s">
        <v>127</v>
      </c>
      <c r="F127" s="203" t="s">
        <v>125</v>
      </c>
      <c r="G127" s="203" t="s">
        <v>157</v>
      </c>
      <c r="H127" s="203" t="s">
        <v>196</v>
      </c>
      <c r="I127" s="203" t="s">
        <v>128</v>
      </c>
      <c r="J127" s="203" t="s">
        <v>196</v>
      </c>
      <c r="K127" s="203" t="s">
        <v>196</v>
      </c>
      <c r="L127" s="203" t="s">
        <v>196</v>
      </c>
      <c r="M127" s="204">
        <v>9.0399999999999991</v>
      </c>
      <c r="N127" t="str">
        <f t="shared" si="1"/>
        <v>726900010100</v>
      </c>
    </row>
    <row r="128" spans="1:14" x14ac:dyDescent="0.25">
      <c r="A128" s="203" t="s">
        <v>108</v>
      </c>
      <c r="B128" s="203" t="s">
        <v>270</v>
      </c>
      <c r="C128" s="203" t="s">
        <v>271</v>
      </c>
      <c r="D128" s="203" t="s">
        <v>126</v>
      </c>
      <c r="E128" s="203" t="s">
        <v>127</v>
      </c>
      <c r="F128" s="203" t="s">
        <v>125</v>
      </c>
      <c r="G128" s="203" t="s">
        <v>139</v>
      </c>
      <c r="H128" s="203" t="s">
        <v>196</v>
      </c>
      <c r="I128" s="203" t="s">
        <v>128</v>
      </c>
      <c r="J128" s="203" t="s">
        <v>196</v>
      </c>
      <c r="K128" s="203" t="s">
        <v>196</v>
      </c>
      <c r="L128" s="203" t="s">
        <v>196</v>
      </c>
      <c r="M128" s="204">
        <v>-12.36</v>
      </c>
      <c r="N128" t="str">
        <f t="shared" si="1"/>
        <v>210000010100</v>
      </c>
    </row>
    <row r="129" spans="1:14" x14ac:dyDescent="0.25">
      <c r="A129" s="203" t="s">
        <v>108</v>
      </c>
      <c r="B129" s="203" t="s">
        <v>270</v>
      </c>
      <c r="C129" s="203" t="s">
        <v>271</v>
      </c>
      <c r="D129" s="203" t="s">
        <v>126</v>
      </c>
      <c r="E129" s="203" t="s">
        <v>127</v>
      </c>
      <c r="F129" s="203" t="s">
        <v>125</v>
      </c>
      <c r="G129" s="203" t="s">
        <v>139</v>
      </c>
      <c r="H129" s="203" t="s">
        <v>196</v>
      </c>
      <c r="I129" s="203" t="s">
        <v>128</v>
      </c>
      <c r="J129" s="203" t="s">
        <v>196</v>
      </c>
      <c r="K129" s="203" t="s">
        <v>196</v>
      </c>
      <c r="L129" s="203" t="s">
        <v>196</v>
      </c>
      <c r="M129" s="204">
        <v>-6.87</v>
      </c>
      <c r="N129" t="str">
        <f t="shared" si="1"/>
        <v>210000010100</v>
      </c>
    </row>
    <row r="130" spans="1:14" x14ac:dyDescent="0.25">
      <c r="A130" s="203" t="s">
        <v>108</v>
      </c>
      <c r="B130" s="203" t="s">
        <v>270</v>
      </c>
      <c r="C130" s="203" t="s">
        <v>271</v>
      </c>
      <c r="D130" s="203" t="s">
        <v>126</v>
      </c>
      <c r="E130" s="203" t="s">
        <v>127</v>
      </c>
      <c r="F130" s="203" t="s">
        <v>125</v>
      </c>
      <c r="G130" s="203" t="s">
        <v>142</v>
      </c>
      <c r="H130" s="203" t="s">
        <v>196</v>
      </c>
      <c r="I130" s="203" t="s">
        <v>128</v>
      </c>
      <c r="J130" s="203" t="s">
        <v>196</v>
      </c>
      <c r="K130" s="203" t="s">
        <v>196</v>
      </c>
      <c r="L130" s="203" t="s">
        <v>196</v>
      </c>
      <c r="M130" s="204">
        <v>-2.83</v>
      </c>
      <c r="N130" t="str">
        <f t="shared" si="1"/>
        <v>212500010100</v>
      </c>
    </row>
    <row r="131" spans="1:14" x14ac:dyDescent="0.25">
      <c r="A131" s="203" t="s">
        <v>108</v>
      </c>
      <c r="B131" s="203" t="s">
        <v>270</v>
      </c>
      <c r="C131" s="203" t="s">
        <v>271</v>
      </c>
      <c r="D131" s="203" t="s">
        <v>126</v>
      </c>
      <c r="E131" s="203" t="s">
        <v>127</v>
      </c>
      <c r="F131" s="203" t="s">
        <v>125</v>
      </c>
      <c r="G131" s="203" t="s">
        <v>142</v>
      </c>
      <c r="H131" s="203" t="s">
        <v>196</v>
      </c>
      <c r="I131" s="203" t="s">
        <v>128</v>
      </c>
      <c r="J131" s="203" t="s">
        <v>196</v>
      </c>
      <c r="K131" s="203" t="s">
        <v>196</v>
      </c>
      <c r="L131" s="203" t="s">
        <v>196</v>
      </c>
      <c r="M131" s="204">
        <v>-1.57</v>
      </c>
      <c r="N131" t="str">
        <f t="shared" ref="N131:N194" si="2">CONCATENATE(G131,E131)</f>
        <v>212500010100</v>
      </c>
    </row>
    <row r="132" spans="1:14" x14ac:dyDescent="0.25">
      <c r="A132" s="203" t="s">
        <v>108</v>
      </c>
      <c r="B132" s="203" t="s">
        <v>270</v>
      </c>
      <c r="C132" s="203" t="s">
        <v>271</v>
      </c>
      <c r="D132" s="203" t="s">
        <v>126</v>
      </c>
      <c r="E132" s="203" t="s">
        <v>127</v>
      </c>
      <c r="F132" s="203" t="s">
        <v>125</v>
      </c>
      <c r="G132" s="203" t="s">
        <v>140</v>
      </c>
      <c r="H132" s="203" t="s">
        <v>196</v>
      </c>
      <c r="I132" s="203" t="s">
        <v>128</v>
      </c>
      <c r="J132" s="203" t="s">
        <v>196</v>
      </c>
      <c r="K132" s="203" t="s">
        <v>196</v>
      </c>
      <c r="L132" s="203" t="s">
        <v>196</v>
      </c>
      <c r="M132" s="204">
        <v>-89.58</v>
      </c>
      <c r="N132" t="str">
        <f t="shared" si="2"/>
        <v>210500010100</v>
      </c>
    </row>
    <row r="133" spans="1:14" x14ac:dyDescent="0.25">
      <c r="A133" s="203" t="s">
        <v>108</v>
      </c>
      <c r="B133" s="203" t="s">
        <v>270</v>
      </c>
      <c r="C133" s="203" t="s">
        <v>271</v>
      </c>
      <c r="D133" s="203" t="s">
        <v>126</v>
      </c>
      <c r="E133" s="203" t="s">
        <v>127</v>
      </c>
      <c r="F133" s="203" t="s">
        <v>125</v>
      </c>
      <c r="G133" s="203" t="s">
        <v>140</v>
      </c>
      <c r="H133" s="203" t="s">
        <v>196</v>
      </c>
      <c r="I133" s="203" t="s">
        <v>128</v>
      </c>
      <c r="J133" s="203" t="s">
        <v>196</v>
      </c>
      <c r="K133" s="203" t="s">
        <v>196</v>
      </c>
      <c r="L133" s="203" t="s">
        <v>196</v>
      </c>
      <c r="M133" s="204">
        <v>-49.76</v>
      </c>
      <c r="N133" t="str">
        <f t="shared" si="2"/>
        <v>210500010100</v>
      </c>
    </row>
    <row r="134" spans="1:14" x14ac:dyDescent="0.25">
      <c r="A134" s="203" t="s">
        <v>108</v>
      </c>
      <c r="B134" s="203" t="s">
        <v>270</v>
      </c>
      <c r="C134" s="203" t="s">
        <v>271</v>
      </c>
      <c r="D134" s="203" t="s">
        <v>126</v>
      </c>
      <c r="E134" s="203" t="s">
        <v>127</v>
      </c>
      <c r="F134" s="203" t="s">
        <v>125</v>
      </c>
      <c r="G134" s="203" t="s">
        <v>143</v>
      </c>
      <c r="H134" s="203" t="s">
        <v>196</v>
      </c>
      <c r="I134" s="203" t="s">
        <v>128</v>
      </c>
      <c r="J134" s="203" t="s">
        <v>196</v>
      </c>
      <c r="K134" s="203" t="s">
        <v>196</v>
      </c>
      <c r="L134" s="203" t="s">
        <v>196</v>
      </c>
      <c r="M134" s="204">
        <v>-69.75</v>
      </c>
      <c r="N134" t="str">
        <f t="shared" si="2"/>
        <v>213000010100</v>
      </c>
    </row>
    <row r="135" spans="1:14" x14ac:dyDescent="0.25">
      <c r="A135" s="203" t="s">
        <v>108</v>
      </c>
      <c r="B135" s="203" t="s">
        <v>270</v>
      </c>
      <c r="C135" s="203" t="s">
        <v>271</v>
      </c>
      <c r="D135" s="203" t="s">
        <v>126</v>
      </c>
      <c r="E135" s="203" t="s">
        <v>127</v>
      </c>
      <c r="F135" s="203" t="s">
        <v>125</v>
      </c>
      <c r="G135" s="203" t="s">
        <v>143</v>
      </c>
      <c r="H135" s="203" t="s">
        <v>196</v>
      </c>
      <c r="I135" s="203" t="s">
        <v>128</v>
      </c>
      <c r="J135" s="203" t="s">
        <v>196</v>
      </c>
      <c r="K135" s="203" t="s">
        <v>196</v>
      </c>
      <c r="L135" s="203" t="s">
        <v>196</v>
      </c>
      <c r="M135" s="204">
        <v>-38.75</v>
      </c>
      <c r="N135" t="str">
        <f t="shared" si="2"/>
        <v>213000010100</v>
      </c>
    </row>
    <row r="136" spans="1:14" x14ac:dyDescent="0.25">
      <c r="A136" s="203" t="s">
        <v>108</v>
      </c>
      <c r="B136" s="203" t="s">
        <v>270</v>
      </c>
      <c r="C136" s="203" t="s">
        <v>271</v>
      </c>
      <c r="D136" s="203" t="s">
        <v>126</v>
      </c>
      <c r="E136" s="203" t="s">
        <v>127</v>
      </c>
      <c r="F136" s="203" t="s">
        <v>125</v>
      </c>
      <c r="G136" s="203" t="s">
        <v>150</v>
      </c>
      <c r="H136" s="203" t="s">
        <v>196</v>
      </c>
      <c r="I136" s="203" t="s">
        <v>128</v>
      </c>
      <c r="J136" s="203" t="s">
        <v>196</v>
      </c>
      <c r="K136" s="203" t="s">
        <v>196</v>
      </c>
      <c r="L136" s="203" t="s">
        <v>196</v>
      </c>
      <c r="M136" s="204">
        <v>-12.65</v>
      </c>
      <c r="N136" t="str">
        <f t="shared" si="2"/>
        <v>219000010100</v>
      </c>
    </row>
    <row r="137" spans="1:14" x14ac:dyDescent="0.25">
      <c r="A137" s="203" t="s">
        <v>108</v>
      </c>
      <c r="B137" s="203" t="s">
        <v>270</v>
      </c>
      <c r="C137" s="203" t="s">
        <v>271</v>
      </c>
      <c r="D137" s="203" t="s">
        <v>126</v>
      </c>
      <c r="E137" s="203" t="s">
        <v>127</v>
      </c>
      <c r="F137" s="203" t="s">
        <v>125</v>
      </c>
      <c r="G137" s="203" t="s">
        <v>141</v>
      </c>
      <c r="H137" s="203" t="s">
        <v>196</v>
      </c>
      <c r="I137" s="203" t="s">
        <v>128</v>
      </c>
      <c r="J137" s="203" t="s">
        <v>196</v>
      </c>
      <c r="K137" s="203" t="s">
        <v>196</v>
      </c>
      <c r="L137" s="203" t="s">
        <v>196</v>
      </c>
      <c r="M137" s="204">
        <v>-43.4</v>
      </c>
      <c r="N137" t="str">
        <f t="shared" si="2"/>
        <v>211000010100</v>
      </c>
    </row>
    <row r="138" spans="1:14" x14ac:dyDescent="0.25">
      <c r="A138" s="203" t="s">
        <v>108</v>
      </c>
      <c r="B138" s="203" t="s">
        <v>270</v>
      </c>
      <c r="C138" s="203" t="s">
        <v>271</v>
      </c>
      <c r="D138" s="203" t="s">
        <v>126</v>
      </c>
      <c r="E138" s="203" t="s">
        <v>127</v>
      </c>
      <c r="F138" s="203" t="s">
        <v>125</v>
      </c>
      <c r="G138" s="203" t="s">
        <v>135</v>
      </c>
      <c r="H138" s="203" t="s">
        <v>196</v>
      </c>
      <c r="I138" s="203" t="s">
        <v>128</v>
      </c>
      <c r="J138" s="203" t="s">
        <v>196</v>
      </c>
      <c r="K138" s="203" t="s">
        <v>196</v>
      </c>
      <c r="L138" s="203" t="s">
        <v>196</v>
      </c>
      <c r="M138" s="204">
        <v>-78.12</v>
      </c>
      <c r="N138" t="str">
        <f t="shared" si="2"/>
        <v>205300010100</v>
      </c>
    </row>
    <row r="139" spans="1:14" x14ac:dyDescent="0.25">
      <c r="A139" s="203" t="s">
        <v>108</v>
      </c>
      <c r="B139" s="203" t="s">
        <v>270</v>
      </c>
      <c r="C139" s="203" t="s">
        <v>271</v>
      </c>
      <c r="D139" s="203" t="s">
        <v>126</v>
      </c>
      <c r="E139" s="203" t="s">
        <v>127</v>
      </c>
      <c r="F139" s="203" t="s">
        <v>125</v>
      </c>
      <c r="G139" s="203" t="s">
        <v>135</v>
      </c>
      <c r="H139" s="203" t="s">
        <v>196</v>
      </c>
      <c r="I139" s="203" t="s">
        <v>128</v>
      </c>
      <c r="J139" s="203" t="s">
        <v>196</v>
      </c>
      <c r="K139" s="203" t="s">
        <v>196</v>
      </c>
      <c r="L139" s="203" t="s">
        <v>196</v>
      </c>
      <c r="M139" s="204">
        <v>-43.4</v>
      </c>
      <c r="N139" t="str">
        <f t="shared" si="2"/>
        <v>205300010100</v>
      </c>
    </row>
    <row r="140" spans="1:14" x14ac:dyDescent="0.25">
      <c r="A140" s="203" t="s">
        <v>108</v>
      </c>
      <c r="B140" s="203" t="s">
        <v>270</v>
      </c>
      <c r="C140" s="203" t="s">
        <v>271</v>
      </c>
      <c r="D140" s="203" t="s">
        <v>126</v>
      </c>
      <c r="E140" s="203" t="s">
        <v>127</v>
      </c>
      <c r="F140" s="203" t="s">
        <v>125</v>
      </c>
      <c r="G140" s="203" t="s">
        <v>147</v>
      </c>
      <c r="H140" s="203" t="s">
        <v>196</v>
      </c>
      <c r="I140" s="203" t="s">
        <v>128</v>
      </c>
      <c r="J140" s="203" t="s">
        <v>196</v>
      </c>
      <c r="K140" s="203" t="s">
        <v>196</v>
      </c>
      <c r="L140" s="203" t="s">
        <v>196</v>
      </c>
      <c r="M140" s="204">
        <v>-18.27</v>
      </c>
      <c r="N140" t="str">
        <f t="shared" si="2"/>
        <v>216000010100</v>
      </c>
    </row>
    <row r="141" spans="1:14" x14ac:dyDescent="0.25">
      <c r="A141" s="203" t="s">
        <v>108</v>
      </c>
      <c r="B141" s="203" t="s">
        <v>270</v>
      </c>
      <c r="C141" s="203" t="s">
        <v>271</v>
      </c>
      <c r="D141" s="203" t="s">
        <v>126</v>
      </c>
      <c r="E141" s="203" t="s">
        <v>127</v>
      </c>
      <c r="F141" s="203" t="s">
        <v>125</v>
      </c>
      <c r="G141" s="203" t="s">
        <v>147</v>
      </c>
      <c r="H141" s="203" t="s">
        <v>196</v>
      </c>
      <c r="I141" s="203" t="s">
        <v>128</v>
      </c>
      <c r="J141" s="203" t="s">
        <v>196</v>
      </c>
      <c r="K141" s="203" t="s">
        <v>196</v>
      </c>
      <c r="L141" s="203" t="s">
        <v>196</v>
      </c>
      <c r="M141" s="204">
        <v>-10.15</v>
      </c>
      <c r="N141" t="str">
        <f t="shared" si="2"/>
        <v>216000010100</v>
      </c>
    </row>
    <row r="142" spans="1:14" x14ac:dyDescent="0.25">
      <c r="A142" s="203" t="s">
        <v>108</v>
      </c>
      <c r="B142" s="203" t="s">
        <v>270</v>
      </c>
      <c r="C142" s="203" t="s">
        <v>271</v>
      </c>
      <c r="D142" s="203" t="s">
        <v>126</v>
      </c>
      <c r="E142" s="203" t="s">
        <v>127</v>
      </c>
      <c r="F142" s="203" t="s">
        <v>125</v>
      </c>
      <c r="G142" s="203" t="s">
        <v>144</v>
      </c>
      <c r="H142" s="203" t="s">
        <v>196</v>
      </c>
      <c r="I142" s="203" t="s">
        <v>128</v>
      </c>
      <c r="J142" s="203" t="s">
        <v>196</v>
      </c>
      <c r="K142" s="203" t="s">
        <v>196</v>
      </c>
      <c r="L142" s="203" t="s">
        <v>196</v>
      </c>
      <c r="M142" s="204">
        <v>-123.33</v>
      </c>
      <c r="N142" t="str">
        <f t="shared" si="2"/>
        <v>214000010100</v>
      </c>
    </row>
    <row r="143" spans="1:14" x14ac:dyDescent="0.25">
      <c r="A143" s="203" t="s">
        <v>108</v>
      </c>
      <c r="B143" s="203" t="s">
        <v>270</v>
      </c>
      <c r="C143" s="203" t="s">
        <v>271</v>
      </c>
      <c r="D143" s="203" t="s">
        <v>126</v>
      </c>
      <c r="E143" s="203" t="s">
        <v>127</v>
      </c>
      <c r="F143" s="203" t="s">
        <v>125</v>
      </c>
      <c r="G143" s="203" t="s">
        <v>144</v>
      </c>
      <c r="H143" s="203" t="s">
        <v>196</v>
      </c>
      <c r="I143" s="203" t="s">
        <v>128</v>
      </c>
      <c r="J143" s="203" t="s">
        <v>196</v>
      </c>
      <c r="K143" s="203" t="s">
        <v>196</v>
      </c>
      <c r="L143" s="203" t="s">
        <v>196</v>
      </c>
      <c r="M143" s="204">
        <v>-68.510000000000005</v>
      </c>
      <c r="N143" t="str">
        <f t="shared" si="2"/>
        <v>214000010100</v>
      </c>
    </row>
    <row r="144" spans="1:14" x14ac:dyDescent="0.25">
      <c r="A144" s="203" t="s">
        <v>108</v>
      </c>
      <c r="B144" s="203" t="s">
        <v>270</v>
      </c>
      <c r="C144" s="203" t="s">
        <v>271</v>
      </c>
      <c r="D144" s="203" t="s">
        <v>126</v>
      </c>
      <c r="E144" s="203" t="s">
        <v>127</v>
      </c>
      <c r="F144" s="203" t="s">
        <v>125</v>
      </c>
      <c r="G144" s="203" t="s">
        <v>138</v>
      </c>
      <c r="H144" s="203" t="s">
        <v>196</v>
      </c>
      <c r="I144" s="203" t="s">
        <v>128</v>
      </c>
      <c r="J144" s="203" t="s">
        <v>196</v>
      </c>
      <c r="K144" s="203" t="s">
        <v>196</v>
      </c>
      <c r="L144" s="203" t="s">
        <v>196</v>
      </c>
      <c r="M144" s="204">
        <v>-18.27</v>
      </c>
      <c r="N144" t="str">
        <f t="shared" si="2"/>
        <v>205800010100</v>
      </c>
    </row>
    <row r="145" spans="1:14" x14ac:dyDescent="0.25">
      <c r="A145" s="203" t="s">
        <v>108</v>
      </c>
      <c r="B145" s="203" t="s">
        <v>270</v>
      </c>
      <c r="C145" s="203" t="s">
        <v>271</v>
      </c>
      <c r="D145" s="203" t="s">
        <v>126</v>
      </c>
      <c r="E145" s="203" t="s">
        <v>127</v>
      </c>
      <c r="F145" s="203" t="s">
        <v>125</v>
      </c>
      <c r="G145" s="203" t="s">
        <v>138</v>
      </c>
      <c r="H145" s="203" t="s">
        <v>196</v>
      </c>
      <c r="I145" s="203" t="s">
        <v>128</v>
      </c>
      <c r="J145" s="203" t="s">
        <v>196</v>
      </c>
      <c r="K145" s="203" t="s">
        <v>196</v>
      </c>
      <c r="L145" s="203" t="s">
        <v>196</v>
      </c>
      <c r="M145" s="204">
        <v>-10.15</v>
      </c>
      <c r="N145" t="str">
        <f t="shared" si="2"/>
        <v>205800010100</v>
      </c>
    </row>
    <row r="146" spans="1:14" x14ac:dyDescent="0.25">
      <c r="A146" s="203" t="s">
        <v>108</v>
      </c>
      <c r="B146" s="203" t="s">
        <v>270</v>
      </c>
      <c r="C146" s="203" t="s">
        <v>271</v>
      </c>
      <c r="D146" s="203" t="s">
        <v>126</v>
      </c>
      <c r="E146" s="203" t="s">
        <v>127</v>
      </c>
      <c r="F146" s="203" t="s">
        <v>125</v>
      </c>
      <c r="G146" s="203" t="s">
        <v>145</v>
      </c>
      <c r="H146" s="203" t="s">
        <v>196</v>
      </c>
      <c r="I146" s="203" t="s">
        <v>128</v>
      </c>
      <c r="J146" s="203" t="s">
        <v>196</v>
      </c>
      <c r="K146" s="203" t="s">
        <v>196</v>
      </c>
      <c r="L146" s="203" t="s">
        <v>196</v>
      </c>
      <c r="M146" s="204">
        <v>-60.85</v>
      </c>
      <c r="N146" t="str">
        <f t="shared" si="2"/>
        <v>215000010100</v>
      </c>
    </row>
    <row r="147" spans="1:14" x14ac:dyDescent="0.25">
      <c r="A147" s="203" t="s">
        <v>108</v>
      </c>
      <c r="B147" s="203" t="s">
        <v>270</v>
      </c>
      <c r="C147" s="203" t="s">
        <v>271</v>
      </c>
      <c r="D147" s="203" t="s">
        <v>126</v>
      </c>
      <c r="E147" s="203" t="s">
        <v>127</v>
      </c>
      <c r="F147" s="203" t="s">
        <v>125</v>
      </c>
      <c r="G147" s="203" t="s">
        <v>145</v>
      </c>
      <c r="H147" s="203" t="s">
        <v>196</v>
      </c>
      <c r="I147" s="203" t="s">
        <v>128</v>
      </c>
      <c r="J147" s="203" t="s">
        <v>196</v>
      </c>
      <c r="K147" s="203" t="s">
        <v>196</v>
      </c>
      <c r="L147" s="203" t="s">
        <v>196</v>
      </c>
      <c r="M147" s="204">
        <v>-33.81</v>
      </c>
      <c r="N147" t="str">
        <f t="shared" si="2"/>
        <v>215000010100</v>
      </c>
    </row>
    <row r="148" spans="1:14" x14ac:dyDescent="0.25">
      <c r="A148" s="203" t="s">
        <v>108</v>
      </c>
      <c r="B148" s="203" t="s">
        <v>270</v>
      </c>
      <c r="C148" s="203" t="s">
        <v>271</v>
      </c>
      <c r="D148" s="203" t="s">
        <v>126</v>
      </c>
      <c r="E148" s="203" t="s">
        <v>127</v>
      </c>
      <c r="F148" s="203" t="s">
        <v>125</v>
      </c>
      <c r="G148" s="203" t="s">
        <v>124</v>
      </c>
      <c r="H148" s="203" t="s">
        <v>196</v>
      </c>
      <c r="I148" s="203" t="s">
        <v>128</v>
      </c>
      <c r="J148" s="203" t="s">
        <v>196</v>
      </c>
      <c r="K148" s="203" t="s">
        <v>196</v>
      </c>
      <c r="L148" s="203" t="s">
        <v>196</v>
      </c>
      <c r="M148" s="204">
        <v>-889.46</v>
      </c>
      <c r="N148" t="str">
        <f t="shared" si="2"/>
        <v>100000010100</v>
      </c>
    </row>
    <row r="149" spans="1:14" x14ac:dyDescent="0.25">
      <c r="A149" s="203" t="s">
        <v>108</v>
      </c>
      <c r="B149" s="203" t="s">
        <v>270</v>
      </c>
      <c r="C149" s="203" t="s">
        <v>271</v>
      </c>
      <c r="D149" s="203" t="s">
        <v>126</v>
      </c>
      <c r="E149" s="203" t="s">
        <v>127</v>
      </c>
      <c r="F149" s="203" t="s">
        <v>125</v>
      </c>
      <c r="G149" s="203" t="s">
        <v>136</v>
      </c>
      <c r="H149" s="203" t="s">
        <v>196</v>
      </c>
      <c r="I149" s="203" t="s">
        <v>128</v>
      </c>
      <c r="J149" s="203" t="s">
        <v>196</v>
      </c>
      <c r="K149" s="203" t="s">
        <v>196</v>
      </c>
      <c r="L149" s="203" t="s">
        <v>196</v>
      </c>
      <c r="M149" s="204">
        <v>-1.02</v>
      </c>
      <c r="N149" t="str">
        <f t="shared" si="2"/>
        <v>205500010100</v>
      </c>
    </row>
    <row r="150" spans="1:14" x14ac:dyDescent="0.25">
      <c r="A150" s="203" t="s">
        <v>108</v>
      </c>
      <c r="B150" s="203" t="s">
        <v>270</v>
      </c>
      <c r="C150" s="203" t="s">
        <v>271</v>
      </c>
      <c r="D150" s="203" t="s">
        <v>126</v>
      </c>
      <c r="E150" s="203" t="s">
        <v>127</v>
      </c>
      <c r="F150" s="203" t="s">
        <v>125</v>
      </c>
      <c r="G150" s="203" t="s">
        <v>137</v>
      </c>
      <c r="H150" s="203" t="s">
        <v>196</v>
      </c>
      <c r="I150" s="203" t="s">
        <v>128</v>
      </c>
      <c r="J150" s="203" t="s">
        <v>196</v>
      </c>
      <c r="K150" s="203" t="s">
        <v>196</v>
      </c>
      <c r="L150" s="203" t="s">
        <v>196</v>
      </c>
      <c r="M150" s="204">
        <v>-473.56</v>
      </c>
      <c r="N150" t="str">
        <f t="shared" si="2"/>
        <v>205600010100</v>
      </c>
    </row>
    <row r="151" spans="1:14" x14ac:dyDescent="0.25">
      <c r="A151" s="203" t="s">
        <v>108</v>
      </c>
      <c r="B151" s="203" t="s">
        <v>270</v>
      </c>
      <c r="C151" s="203" t="s">
        <v>271</v>
      </c>
      <c r="D151" s="203" t="s">
        <v>126</v>
      </c>
      <c r="E151" s="203" t="s">
        <v>127</v>
      </c>
      <c r="F151" s="203" t="s">
        <v>125</v>
      </c>
      <c r="G151" s="203" t="s">
        <v>137</v>
      </c>
      <c r="H151" s="203" t="s">
        <v>196</v>
      </c>
      <c r="I151" s="203" t="s">
        <v>128</v>
      </c>
      <c r="J151" s="203" t="s">
        <v>196</v>
      </c>
      <c r="K151" s="203" t="s">
        <v>196</v>
      </c>
      <c r="L151" s="203" t="s">
        <v>196</v>
      </c>
      <c r="M151" s="204">
        <v>-263.08999999999997</v>
      </c>
      <c r="N151" t="str">
        <f t="shared" si="2"/>
        <v>205600010100</v>
      </c>
    </row>
    <row r="152" spans="1:14" x14ac:dyDescent="0.25">
      <c r="A152" s="203" t="s">
        <v>108</v>
      </c>
      <c r="B152" s="203" t="s">
        <v>270</v>
      </c>
      <c r="C152" s="203" t="s">
        <v>271</v>
      </c>
      <c r="D152" s="203" t="s">
        <v>126</v>
      </c>
      <c r="E152" s="203" t="s">
        <v>127</v>
      </c>
      <c r="F152" s="203" t="s">
        <v>125</v>
      </c>
      <c r="G152" s="203" t="s">
        <v>134</v>
      </c>
      <c r="H152" s="203" t="s">
        <v>196</v>
      </c>
      <c r="I152" s="203" t="s">
        <v>128</v>
      </c>
      <c r="J152" s="203" t="s">
        <v>196</v>
      </c>
      <c r="K152" s="203" t="s">
        <v>196</v>
      </c>
      <c r="L152" s="203" t="s">
        <v>196</v>
      </c>
      <c r="M152" s="204">
        <v>-89.58</v>
      </c>
      <c r="N152" t="str">
        <f t="shared" si="2"/>
        <v>205200010100</v>
      </c>
    </row>
    <row r="153" spans="1:14" x14ac:dyDescent="0.25">
      <c r="A153" s="203" t="s">
        <v>108</v>
      </c>
      <c r="B153" s="203" t="s">
        <v>270</v>
      </c>
      <c r="C153" s="203" t="s">
        <v>271</v>
      </c>
      <c r="D153" s="203" t="s">
        <v>126</v>
      </c>
      <c r="E153" s="203" t="s">
        <v>127</v>
      </c>
      <c r="F153" s="203" t="s">
        <v>125</v>
      </c>
      <c r="G153" s="203" t="s">
        <v>134</v>
      </c>
      <c r="H153" s="203" t="s">
        <v>196</v>
      </c>
      <c r="I153" s="203" t="s">
        <v>128</v>
      </c>
      <c r="J153" s="203" t="s">
        <v>196</v>
      </c>
      <c r="K153" s="203" t="s">
        <v>196</v>
      </c>
      <c r="L153" s="203" t="s">
        <v>196</v>
      </c>
      <c r="M153" s="204">
        <v>-49.76</v>
      </c>
      <c r="N153" t="str">
        <f t="shared" si="2"/>
        <v>205200010100</v>
      </c>
    </row>
    <row r="154" spans="1:14" x14ac:dyDescent="0.25">
      <c r="A154" s="203" t="s">
        <v>108</v>
      </c>
      <c r="B154" s="203" t="s">
        <v>270</v>
      </c>
      <c r="C154" s="203" t="s">
        <v>271</v>
      </c>
      <c r="D154" s="203" t="s">
        <v>126</v>
      </c>
      <c r="E154" s="203" t="s">
        <v>127</v>
      </c>
      <c r="F154" s="203" t="s">
        <v>125</v>
      </c>
      <c r="G154" s="203" t="s">
        <v>150</v>
      </c>
      <c r="H154" s="203" t="s">
        <v>196</v>
      </c>
      <c r="I154" s="203" t="s">
        <v>128</v>
      </c>
      <c r="J154" s="203" t="s">
        <v>196</v>
      </c>
      <c r="K154" s="203" t="s">
        <v>196</v>
      </c>
      <c r="L154" s="203" t="s">
        <v>196</v>
      </c>
      <c r="M154" s="204">
        <v>-7.03</v>
      </c>
      <c r="N154" t="str">
        <f t="shared" si="2"/>
        <v>219000010100</v>
      </c>
    </row>
    <row r="155" spans="1:14" x14ac:dyDescent="0.25">
      <c r="A155" s="203" t="s">
        <v>108</v>
      </c>
      <c r="B155" s="203" t="s">
        <v>270</v>
      </c>
      <c r="C155" s="203" t="s">
        <v>271</v>
      </c>
      <c r="D155" s="203" t="s">
        <v>126</v>
      </c>
      <c r="E155" s="203" t="s">
        <v>127</v>
      </c>
      <c r="F155" s="203" t="s">
        <v>125</v>
      </c>
      <c r="G155" s="203" t="s">
        <v>160</v>
      </c>
      <c r="H155" s="203" t="s">
        <v>196</v>
      </c>
      <c r="I155" s="203" t="s">
        <v>128</v>
      </c>
      <c r="J155" s="203" t="s">
        <v>196</v>
      </c>
      <c r="K155" s="203" t="s">
        <v>196</v>
      </c>
      <c r="L155" s="203" t="s">
        <v>196</v>
      </c>
      <c r="M155" s="204">
        <v>-6.36</v>
      </c>
      <c r="N155" t="str">
        <f t="shared" si="2"/>
        <v>205700010100</v>
      </c>
    </row>
    <row r="156" spans="1:14" x14ac:dyDescent="0.25">
      <c r="A156" s="203" t="s">
        <v>108</v>
      </c>
      <c r="B156" s="203" t="s">
        <v>270</v>
      </c>
      <c r="C156" s="203" t="s">
        <v>271</v>
      </c>
      <c r="D156" s="203" t="s">
        <v>126</v>
      </c>
      <c r="E156" s="203" t="s">
        <v>127</v>
      </c>
      <c r="F156" s="203" t="s">
        <v>125</v>
      </c>
      <c r="G156" s="203" t="s">
        <v>160</v>
      </c>
      <c r="H156" s="203" t="s">
        <v>196</v>
      </c>
      <c r="I156" s="203" t="s">
        <v>128</v>
      </c>
      <c r="J156" s="203" t="s">
        <v>196</v>
      </c>
      <c r="K156" s="203" t="s">
        <v>196</v>
      </c>
      <c r="L156" s="203" t="s">
        <v>196</v>
      </c>
      <c r="M156" s="204">
        <v>-3.54</v>
      </c>
      <c r="N156" t="str">
        <f t="shared" si="2"/>
        <v>205700010100</v>
      </c>
    </row>
    <row r="157" spans="1:14" x14ac:dyDescent="0.25">
      <c r="A157" s="203" t="s">
        <v>108</v>
      </c>
      <c r="B157" s="203" t="s">
        <v>270</v>
      </c>
      <c r="C157" s="203" t="s">
        <v>271</v>
      </c>
      <c r="D157" s="203" t="s">
        <v>126</v>
      </c>
      <c r="E157" s="203" t="s">
        <v>127</v>
      </c>
      <c r="F157" s="203" t="s">
        <v>125</v>
      </c>
      <c r="G157" s="203" t="s">
        <v>136</v>
      </c>
      <c r="H157" s="203" t="s">
        <v>196</v>
      </c>
      <c r="I157" s="203" t="s">
        <v>128</v>
      </c>
      <c r="J157" s="203" t="s">
        <v>196</v>
      </c>
      <c r="K157" s="203" t="s">
        <v>196</v>
      </c>
      <c r="L157" s="203" t="s">
        <v>196</v>
      </c>
      <c r="M157" s="204">
        <v>-1.85</v>
      </c>
      <c r="N157" t="str">
        <f t="shared" si="2"/>
        <v>205500010100</v>
      </c>
    </row>
    <row r="158" spans="1:14" x14ac:dyDescent="0.25">
      <c r="A158" s="203" t="s">
        <v>108</v>
      </c>
      <c r="B158" s="203" t="s">
        <v>270</v>
      </c>
      <c r="C158" s="203" t="s">
        <v>271</v>
      </c>
      <c r="D158" s="203" t="s">
        <v>126</v>
      </c>
      <c r="E158" s="203" t="s">
        <v>127</v>
      </c>
      <c r="F158" s="203" t="s">
        <v>125</v>
      </c>
      <c r="G158" s="203" t="s">
        <v>153</v>
      </c>
      <c r="H158" s="203" t="s">
        <v>196</v>
      </c>
      <c r="I158" s="203" t="s">
        <v>128</v>
      </c>
      <c r="J158" s="203" t="s">
        <v>196</v>
      </c>
      <c r="K158" s="203" t="s">
        <v>196</v>
      </c>
      <c r="L158" s="203" t="s">
        <v>196</v>
      </c>
      <c r="M158" s="204">
        <v>18.27</v>
      </c>
      <c r="N158" t="str">
        <f t="shared" si="2"/>
        <v>723100010100</v>
      </c>
    </row>
    <row r="159" spans="1:14" x14ac:dyDescent="0.25">
      <c r="A159" s="203" t="s">
        <v>108</v>
      </c>
      <c r="B159" s="203" t="s">
        <v>270</v>
      </c>
      <c r="C159" s="203" t="s">
        <v>271</v>
      </c>
      <c r="D159" s="203" t="s">
        <v>126</v>
      </c>
      <c r="E159" s="203" t="s">
        <v>127</v>
      </c>
      <c r="F159" s="203" t="s">
        <v>125</v>
      </c>
      <c r="G159" s="203" t="s">
        <v>153</v>
      </c>
      <c r="H159" s="203" t="s">
        <v>196</v>
      </c>
      <c r="I159" s="203" t="s">
        <v>128</v>
      </c>
      <c r="J159" s="203" t="s">
        <v>196</v>
      </c>
      <c r="K159" s="203" t="s">
        <v>196</v>
      </c>
      <c r="L159" s="203" t="s">
        <v>196</v>
      </c>
      <c r="M159" s="204">
        <v>10.15</v>
      </c>
      <c r="N159" t="str">
        <f t="shared" si="2"/>
        <v>723100010100</v>
      </c>
    </row>
    <row r="160" spans="1:14" x14ac:dyDescent="0.25">
      <c r="A160" s="203" t="s">
        <v>108</v>
      </c>
      <c r="B160" s="203" t="s">
        <v>270</v>
      </c>
      <c r="C160" s="203" t="s">
        <v>271</v>
      </c>
      <c r="D160" s="203" t="s">
        <v>126</v>
      </c>
      <c r="E160" s="203" t="s">
        <v>127</v>
      </c>
      <c r="F160" s="203" t="s">
        <v>125</v>
      </c>
      <c r="G160" s="203" t="s">
        <v>154</v>
      </c>
      <c r="H160" s="203" t="s">
        <v>196</v>
      </c>
      <c r="I160" s="203" t="s">
        <v>128</v>
      </c>
      <c r="J160" s="203" t="s">
        <v>196</v>
      </c>
      <c r="K160" s="203" t="s">
        <v>196</v>
      </c>
      <c r="L160" s="203" t="s">
        <v>196</v>
      </c>
      <c r="M160" s="204">
        <v>473.56</v>
      </c>
      <c r="N160" t="str">
        <f t="shared" si="2"/>
        <v>724000010100</v>
      </c>
    </row>
    <row r="161" spans="1:14" x14ac:dyDescent="0.25">
      <c r="A161" s="203" t="s">
        <v>108</v>
      </c>
      <c r="B161" s="203" t="s">
        <v>270</v>
      </c>
      <c r="C161" s="203" t="s">
        <v>271</v>
      </c>
      <c r="D161" s="203" t="s">
        <v>126</v>
      </c>
      <c r="E161" s="203" t="s">
        <v>127</v>
      </c>
      <c r="F161" s="203" t="s">
        <v>125</v>
      </c>
      <c r="G161" s="203" t="s">
        <v>154</v>
      </c>
      <c r="H161" s="203" t="s">
        <v>196</v>
      </c>
      <c r="I161" s="203" t="s">
        <v>128</v>
      </c>
      <c r="J161" s="203" t="s">
        <v>196</v>
      </c>
      <c r="K161" s="203" t="s">
        <v>196</v>
      </c>
      <c r="L161" s="203" t="s">
        <v>196</v>
      </c>
      <c r="M161" s="204">
        <v>263.08999999999997</v>
      </c>
      <c r="N161" t="str">
        <f t="shared" si="2"/>
        <v>724000010100</v>
      </c>
    </row>
    <row r="162" spans="1:14" x14ac:dyDescent="0.25">
      <c r="A162" s="203" t="s">
        <v>108</v>
      </c>
      <c r="B162" s="203" t="s">
        <v>270</v>
      </c>
      <c r="C162" s="203" t="s">
        <v>271</v>
      </c>
      <c r="D162" s="203" t="s">
        <v>126</v>
      </c>
      <c r="E162" s="203" t="s">
        <v>127</v>
      </c>
      <c r="F162" s="203" t="s">
        <v>125</v>
      </c>
      <c r="G162" s="203" t="s">
        <v>139</v>
      </c>
      <c r="H162" s="203" t="s">
        <v>196</v>
      </c>
      <c r="I162" s="203" t="s">
        <v>128</v>
      </c>
      <c r="J162" s="203" t="s">
        <v>196</v>
      </c>
      <c r="K162" s="203" t="s">
        <v>196</v>
      </c>
      <c r="L162" s="203" t="s">
        <v>196</v>
      </c>
      <c r="M162" s="204">
        <v>-16.29</v>
      </c>
      <c r="N162" t="str">
        <f t="shared" si="2"/>
        <v>210000010100</v>
      </c>
    </row>
    <row r="163" spans="1:14" x14ac:dyDescent="0.25">
      <c r="A163" s="203" t="s">
        <v>108</v>
      </c>
      <c r="B163" s="203" t="s">
        <v>226</v>
      </c>
      <c r="C163" s="203" t="s">
        <v>227</v>
      </c>
      <c r="D163" s="203" t="s">
        <v>126</v>
      </c>
      <c r="E163" s="203" t="s">
        <v>127</v>
      </c>
      <c r="F163" s="203" t="s">
        <v>125</v>
      </c>
      <c r="G163" s="203" t="s">
        <v>161</v>
      </c>
      <c r="H163" s="203" t="s">
        <v>196</v>
      </c>
      <c r="I163" s="203" t="s">
        <v>128</v>
      </c>
      <c r="J163" s="203" t="s">
        <v>196</v>
      </c>
      <c r="K163" s="203" t="s">
        <v>196</v>
      </c>
      <c r="L163" s="203" t="s">
        <v>196</v>
      </c>
      <c r="M163" s="204">
        <v>62.41</v>
      </c>
      <c r="N163" t="str">
        <f t="shared" si="2"/>
        <v>208100010100</v>
      </c>
    </row>
    <row r="164" spans="1:14" x14ac:dyDescent="0.25">
      <c r="A164" s="203" t="s">
        <v>108</v>
      </c>
      <c r="B164" s="203" t="s">
        <v>226</v>
      </c>
      <c r="C164" s="203" t="s">
        <v>227</v>
      </c>
      <c r="D164" s="203" t="s">
        <v>126</v>
      </c>
      <c r="E164" s="203" t="s">
        <v>127</v>
      </c>
      <c r="F164" s="203" t="s">
        <v>125</v>
      </c>
      <c r="G164" s="203" t="s">
        <v>138</v>
      </c>
      <c r="H164" s="203" t="s">
        <v>196</v>
      </c>
      <c r="I164" s="203" t="s">
        <v>128</v>
      </c>
      <c r="J164" s="203" t="s">
        <v>196</v>
      </c>
      <c r="K164" s="203" t="s">
        <v>196</v>
      </c>
      <c r="L164" s="203" t="s">
        <v>196</v>
      </c>
      <c r="M164" s="204">
        <v>-12.41</v>
      </c>
      <c r="N164" t="str">
        <f t="shared" si="2"/>
        <v>205800010100</v>
      </c>
    </row>
    <row r="165" spans="1:14" x14ac:dyDescent="0.25">
      <c r="A165" s="203" t="s">
        <v>108</v>
      </c>
      <c r="B165" s="203" t="s">
        <v>226</v>
      </c>
      <c r="C165" s="203" t="s">
        <v>227</v>
      </c>
      <c r="D165" s="203" t="s">
        <v>126</v>
      </c>
      <c r="E165" s="203" t="s">
        <v>127</v>
      </c>
      <c r="F165" s="203" t="s">
        <v>125</v>
      </c>
      <c r="G165" s="203" t="s">
        <v>149</v>
      </c>
      <c r="H165" s="203" t="s">
        <v>196</v>
      </c>
      <c r="I165" s="203" t="s">
        <v>128</v>
      </c>
      <c r="J165" s="203" t="s">
        <v>196</v>
      </c>
      <c r="K165" s="203" t="s">
        <v>196</v>
      </c>
      <c r="L165" s="203" t="s">
        <v>196</v>
      </c>
      <c r="M165" s="204">
        <v>768.1</v>
      </c>
      <c r="N165" t="str">
        <f t="shared" si="2"/>
        <v>710000010100</v>
      </c>
    </row>
    <row r="166" spans="1:14" x14ac:dyDescent="0.25">
      <c r="A166" s="203" t="s">
        <v>108</v>
      </c>
      <c r="B166" s="203" t="s">
        <v>226</v>
      </c>
      <c r="C166" s="203" t="s">
        <v>227</v>
      </c>
      <c r="D166" s="203" t="s">
        <v>126</v>
      </c>
      <c r="E166" s="203" t="s">
        <v>127</v>
      </c>
      <c r="F166" s="203" t="s">
        <v>125</v>
      </c>
      <c r="G166" s="203" t="s">
        <v>149</v>
      </c>
      <c r="H166" s="203" t="s">
        <v>196</v>
      </c>
      <c r="I166" s="203" t="s">
        <v>128</v>
      </c>
      <c r="J166" s="203" t="s">
        <v>196</v>
      </c>
      <c r="K166" s="203" t="s">
        <v>196</v>
      </c>
      <c r="L166" s="203" t="s">
        <v>196</v>
      </c>
      <c r="M166" s="204">
        <v>35.729999999999997</v>
      </c>
      <c r="N166" t="str">
        <f t="shared" si="2"/>
        <v>710000010100</v>
      </c>
    </row>
    <row r="167" spans="1:14" x14ac:dyDescent="0.25">
      <c r="A167" s="203" t="s">
        <v>108</v>
      </c>
      <c r="B167" s="203" t="s">
        <v>226</v>
      </c>
      <c r="C167" s="203" t="s">
        <v>227</v>
      </c>
      <c r="D167" s="203" t="s">
        <v>126</v>
      </c>
      <c r="E167" s="203" t="s">
        <v>127</v>
      </c>
      <c r="F167" s="203" t="s">
        <v>125</v>
      </c>
      <c r="G167" s="203" t="s">
        <v>149</v>
      </c>
      <c r="H167" s="203" t="s">
        <v>196</v>
      </c>
      <c r="I167" s="203" t="s">
        <v>128</v>
      </c>
      <c r="J167" s="203" t="s">
        <v>196</v>
      </c>
      <c r="K167" s="203" t="s">
        <v>196</v>
      </c>
      <c r="L167" s="203" t="s">
        <v>196</v>
      </c>
      <c r="M167" s="204">
        <v>357.26</v>
      </c>
      <c r="N167" t="str">
        <f t="shared" si="2"/>
        <v>710000010100</v>
      </c>
    </row>
    <row r="168" spans="1:14" x14ac:dyDescent="0.25">
      <c r="A168" s="203" t="s">
        <v>108</v>
      </c>
      <c r="B168" s="203" t="s">
        <v>226</v>
      </c>
      <c r="C168" s="203" t="s">
        <v>227</v>
      </c>
      <c r="D168" s="203" t="s">
        <v>126</v>
      </c>
      <c r="E168" s="203" t="s">
        <v>127</v>
      </c>
      <c r="F168" s="203" t="s">
        <v>125</v>
      </c>
      <c r="G168" s="203" t="s">
        <v>161</v>
      </c>
      <c r="H168" s="203" t="s">
        <v>196</v>
      </c>
      <c r="I168" s="203" t="s">
        <v>128</v>
      </c>
      <c r="J168" s="203" t="s">
        <v>196</v>
      </c>
      <c r="K168" s="203" t="s">
        <v>196</v>
      </c>
      <c r="L168" s="203" t="s">
        <v>196</v>
      </c>
      <c r="M168" s="204">
        <v>34.65</v>
      </c>
      <c r="N168" t="str">
        <f t="shared" si="2"/>
        <v>208100010100</v>
      </c>
    </row>
    <row r="169" spans="1:14" x14ac:dyDescent="0.25">
      <c r="A169" s="203" t="s">
        <v>108</v>
      </c>
      <c r="B169" s="203" t="s">
        <v>226</v>
      </c>
      <c r="C169" s="203" t="s">
        <v>227</v>
      </c>
      <c r="D169" s="203" t="s">
        <v>126</v>
      </c>
      <c r="E169" s="203" t="s">
        <v>127</v>
      </c>
      <c r="F169" s="203" t="s">
        <v>125</v>
      </c>
      <c r="G169" s="203" t="s">
        <v>149</v>
      </c>
      <c r="H169" s="203" t="s">
        <v>196</v>
      </c>
      <c r="I169" s="203" t="s">
        <v>128</v>
      </c>
      <c r="J169" s="203" t="s">
        <v>196</v>
      </c>
      <c r="K169" s="203" t="s">
        <v>196</v>
      </c>
      <c r="L169" s="203" t="s">
        <v>196</v>
      </c>
      <c r="M169" s="204">
        <v>89.31</v>
      </c>
      <c r="N169" t="str">
        <f t="shared" si="2"/>
        <v>710000010100</v>
      </c>
    </row>
    <row r="170" spans="1:14" x14ac:dyDescent="0.25">
      <c r="A170" s="203" t="s">
        <v>108</v>
      </c>
      <c r="B170" s="203" t="s">
        <v>226</v>
      </c>
      <c r="C170" s="203" t="s">
        <v>227</v>
      </c>
      <c r="D170" s="203" t="s">
        <v>126</v>
      </c>
      <c r="E170" s="203" t="s">
        <v>127</v>
      </c>
      <c r="F170" s="203" t="s">
        <v>125</v>
      </c>
      <c r="G170" s="203" t="s">
        <v>161</v>
      </c>
      <c r="H170" s="203" t="s">
        <v>196</v>
      </c>
      <c r="I170" s="203" t="s">
        <v>128</v>
      </c>
      <c r="J170" s="203" t="s">
        <v>196</v>
      </c>
      <c r="K170" s="203" t="s">
        <v>196</v>
      </c>
      <c r="L170" s="203" t="s">
        <v>196</v>
      </c>
      <c r="M170" s="204">
        <v>17.5</v>
      </c>
      <c r="N170" t="str">
        <f t="shared" si="2"/>
        <v>208100010100</v>
      </c>
    </row>
    <row r="171" spans="1:14" x14ac:dyDescent="0.25">
      <c r="A171" s="203" t="s">
        <v>108</v>
      </c>
      <c r="B171" s="203" t="s">
        <v>226</v>
      </c>
      <c r="C171" s="203" t="s">
        <v>227</v>
      </c>
      <c r="D171" s="203" t="s">
        <v>126</v>
      </c>
      <c r="E171" s="203" t="s">
        <v>127</v>
      </c>
      <c r="F171" s="203" t="s">
        <v>125</v>
      </c>
      <c r="G171" s="203" t="s">
        <v>152</v>
      </c>
      <c r="H171" s="203" t="s">
        <v>196</v>
      </c>
      <c r="I171" s="203" t="s">
        <v>128</v>
      </c>
      <c r="J171" s="203" t="s">
        <v>196</v>
      </c>
      <c r="K171" s="203" t="s">
        <v>196</v>
      </c>
      <c r="L171" s="203" t="s">
        <v>196</v>
      </c>
      <c r="M171" s="204">
        <v>53.08</v>
      </c>
      <c r="N171" t="str">
        <f t="shared" si="2"/>
        <v>723000010100</v>
      </c>
    </row>
    <row r="172" spans="1:14" x14ac:dyDescent="0.25">
      <c r="A172" s="203" t="s">
        <v>108</v>
      </c>
      <c r="B172" s="203" t="s">
        <v>226</v>
      </c>
      <c r="C172" s="203" t="s">
        <v>227</v>
      </c>
      <c r="D172" s="203" t="s">
        <v>126</v>
      </c>
      <c r="E172" s="203" t="s">
        <v>127</v>
      </c>
      <c r="F172" s="203" t="s">
        <v>125</v>
      </c>
      <c r="G172" s="203" t="s">
        <v>152</v>
      </c>
      <c r="H172" s="203" t="s">
        <v>196</v>
      </c>
      <c r="I172" s="203" t="s">
        <v>128</v>
      </c>
      <c r="J172" s="203" t="s">
        <v>196</v>
      </c>
      <c r="K172" s="203" t="s">
        <v>196</v>
      </c>
      <c r="L172" s="203" t="s">
        <v>196</v>
      </c>
      <c r="M172" s="204">
        <v>29.5</v>
      </c>
      <c r="N172" t="str">
        <f t="shared" si="2"/>
        <v>723000010100</v>
      </c>
    </row>
    <row r="173" spans="1:14" x14ac:dyDescent="0.25">
      <c r="A173" s="203" t="s">
        <v>108</v>
      </c>
      <c r="B173" s="203" t="s">
        <v>226</v>
      </c>
      <c r="C173" s="203" t="s">
        <v>227</v>
      </c>
      <c r="D173" s="203" t="s">
        <v>126</v>
      </c>
      <c r="E173" s="203" t="s">
        <v>127</v>
      </c>
      <c r="F173" s="203" t="s">
        <v>125</v>
      </c>
      <c r="G173" s="203" t="s">
        <v>153</v>
      </c>
      <c r="H173" s="203" t="s">
        <v>196</v>
      </c>
      <c r="I173" s="203" t="s">
        <v>128</v>
      </c>
      <c r="J173" s="203" t="s">
        <v>196</v>
      </c>
      <c r="K173" s="203" t="s">
        <v>196</v>
      </c>
      <c r="L173" s="203" t="s">
        <v>196</v>
      </c>
      <c r="M173" s="204">
        <v>12.41</v>
      </c>
      <c r="N173" t="str">
        <f t="shared" si="2"/>
        <v>723100010100</v>
      </c>
    </row>
    <row r="174" spans="1:14" x14ac:dyDescent="0.25">
      <c r="A174" s="203" t="s">
        <v>108</v>
      </c>
      <c r="B174" s="203" t="s">
        <v>226</v>
      </c>
      <c r="C174" s="203" t="s">
        <v>227</v>
      </c>
      <c r="D174" s="203" t="s">
        <v>126</v>
      </c>
      <c r="E174" s="203" t="s">
        <v>127</v>
      </c>
      <c r="F174" s="203" t="s">
        <v>125</v>
      </c>
      <c r="G174" s="203" t="s">
        <v>153</v>
      </c>
      <c r="H174" s="203" t="s">
        <v>196</v>
      </c>
      <c r="I174" s="203" t="s">
        <v>128</v>
      </c>
      <c r="J174" s="203" t="s">
        <v>196</v>
      </c>
      <c r="K174" s="203" t="s">
        <v>196</v>
      </c>
      <c r="L174" s="203" t="s">
        <v>196</v>
      </c>
      <c r="M174" s="204">
        <v>6.9</v>
      </c>
      <c r="N174" t="str">
        <f t="shared" si="2"/>
        <v>723100010100</v>
      </c>
    </row>
    <row r="175" spans="1:14" x14ac:dyDescent="0.25">
      <c r="A175" s="203" t="s">
        <v>108</v>
      </c>
      <c r="B175" s="203" t="s">
        <v>226</v>
      </c>
      <c r="C175" s="203" t="s">
        <v>227</v>
      </c>
      <c r="D175" s="203" t="s">
        <v>126</v>
      </c>
      <c r="E175" s="203" t="s">
        <v>127</v>
      </c>
      <c r="F175" s="203" t="s">
        <v>125</v>
      </c>
      <c r="G175" s="203" t="s">
        <v>156</v>
      </c>
      <c r="H175" s="203" t="s">
        <v>196</v>
      </c>
      <c r="I175" s="203" t="s">
        <v>128</v>
      </c>
      <c r="J175" s="203" t="s">
        <v>196</v>
      </c>
      <c r="K175" s="203" t="s">
        <v>196</v>
      </c>
      <c r="L175" s="203" t="s">
        <v>196</v>
      </c>
      <c r="M175" s="204">
        <v>0.28000000000000003</v>
      </c>
      <c r="N175" t="str">
        <f t="shared" si="2"/>
        <v>725000010100</v>
      </c>
    </row>
    <row r="176" spans="1:14" x14ac:dyDescent="0.25">
      <c r="A176" s="203" t="s">
        <v>108</v>
      </c>
      <c r="B176" s="203" t="s">
        <v>226</v>
      </c>
      <c r="C176" s="203" t="s">
        <v>227</v>
      </c>
      <c r="D176" s="203" t="s">
        <v>126</v>
      </c>
      <c r="E176" s="203" t="s">
        <v>127</v>
      </c>
      <c r="F176" s="203" t="s">
        <v>125</v>
      </c>
      <c r="G176" s="203" t="s">
        <v>156</v>
      </c>
      <c r="H176" s="203" t="s">
        <v>196</v>
      </c>
      <c r="I176" s="203" t="s">
        <v>128</v>
      </c>
      <c r="J176" s="203" t="s">
        <v>196</v>
      </c>
      <c r="K176" s="203" t="s">
        <v>196</v>
      </c>
      <c r="L176" s="203" t="s">
        <v>196</v>
      </c>
      <c r="M176" s="204">
        <v>0.15</v>
      </c>
      <c r="N176" t="str">
        <f t="shared" si="2"/>
        <v>725000010100</v>
      </c>
    </row>
    <row r="177" spans="1:14" x14ac:dyDescent="0.25">
      <c r="A177" s="203" t="s">
        <v>108</v>
      </c>
      <c r="B177" s="203" t="s">
        <v>226</v>
      </c>
      <c r="C177" s="203" t="s">
        <v>227</v>
      </c>
      <c r="D177" s="203" t="s">
        <v>126</v>
      </c>
      <c r="E177" s="203" t="s">
        <v>127</v>
      </c>
      <c r="F177" s="203" t="s">
        <v>125</v>
      </c>
      <c r="G177" s="203" t="s">
        <v>145</v>
      </c>
      <c r="H177" s="203" t="s">
        <v>196</v>
      </c>
      <c r="I177" s="203" t="s">
        <v>128</v>
      </c>
      <c r="J177" s="203" t="s">
        <v>196</v>
      </c>
      <c r="K177" s="203" t="s">
        <v>196</v>
      </c>
      <c r="L177" s="203" t="s">
        <v>196</v>
      </c>
      <c r="M177" s="204">
        <v>-36.86</v>
      </c>
      <c r="N177" t="str">
        <f t="shared" si="2"/>
        <v>215000010100</v>
      </c>
    </row>
    <row r="178" spans="1:14" x14ac:dyDescent="0.25">
      <c r="A178" s="203" t="s">
        <v>108</v>
      </c>
      <c r="B178" s="203" t="s">
        <v>226</v>
      </c>
      <c r="C178" s="203" t="s">
        <v>227</v>
      </c>
      <c r="D178" s="203" t="s">
        <v>126</v>
      </c>
      <c r="E178" s="203" t="s">
        <v>127</v>
      </c>
      <c r="F178" s="203" t="s">
        <v>125</v>
      </c>
      <c r="G178" s="203" t="s">
        <v>145</v>
      </c>
      <c r="H178" s="203" t="s">
        <v>196</v>
      </c>
      <c r="I178" s="203" t="s">
        <v>128</v>
      </c>
      <c r="J178" s="203" t="s">
        <v>196</v>
      </c>
      <c r="K178" s="203" t="s">
        <v>196</v>
      </c>
      <c r="L178" s="203" t="s">
        <v>196</v>
      </c>
      <c r="M178" s="204">
        <v>-20.48</v>
      </c>
      <c r="N178" t="str">
        <f t="shared" si="2"/>
        <v>215000010100</v>
      </c>
    </row>
    <row r="179" spans="1:14" x14ac:dyDescent="0.25">
      <c r="A179" s="203" t="s">
        <v>108</v>
      </c>
      <c r="B179" s="203" t="s">
        <v>226</v>
      </c>
      <c r="C179" s="203" t="s">
        <v>227</v>
      </c>
      <c r="D179" s="203" t="s">
        <v>126</v>
      </c>
      <c r="E179" s="203" t="s">
        <v>127</v>
      </c>
      <c r="F179" s="203" t="s">
        <v>125</v>
      </c>
      <c r="G179" s="203" t="s">
        <v>124</v>
      </c>
      <c r="H179" s="203" t="s">
        <v>196</v>
      </c>
      <c r="I179" s="203" t="s">
        <v>128</v>
      </c>
      <c r="J179" s="203" t="s">
        <v>196</v>
      </c>
      <c r="K179" s="203" t="s">
        <v>196</v>
      </c>
      <c r="L179" s="203" t="s">
        <v>196</v>
      </c>
      <c r="M179" s="204">
        <v>-642.22</v>
      </c>
      <c r="N179" t="str">
        <f t="shared" si="2"/>
        <v>100000010100</v>
      </c>
    </row>
    <row r="180" spans="1:14" x14ac:dyDescent="0.25">
      <c r="A180" s="203" t="s">
        <v>108</v>
      </c>
      <c r="B180" s="203" t="s">
        <v>226</v>
      </c>
      <c r="C180" s="203" t="s">
        <v>227</v>
      </c>
      <c r="D180" s="203" t="s">
        <v>126</v>
      </c>
      <c r="E180" s="203" t="s">
        <v>127</v>
      </c>
      <c r="F180" s="203" t="s">
        <v>125</v>
      </c>
      <c r="G180" s="203" t="s">
        <v>124</v>
      </c>
      <c r="H180" s="203" t="s">
        <v>196</v>
      </c>
      <c r="I180" s="203" t="s">
        <v>128</v>
      </c>
      <c r="J180" s="203" t="s">
        <v>196</v>
      </c>
      <c r="K180" s="203" t="s">
        <v>196</v>
      </c>
      <c r="L180" s="203" t="s">
        <v>196</v>
      </c>
      <c r="M180" s="204">
        <v>-356.78</v>
      </c>
      <c r="N180" t="str">
        <f t="shared" si="2"/>
        <v>100000010100</v>
      </c>
    </row>
    <row r="181" spans="1:14" x14ac:dyDescent="0.25">
      <c r="A181" s="203" t="s">
        <v>108</v>
      </c>
      <c r="B181" s="203" t="s">
        <v>226</v>
      </c>
      <c r="C181" s="203" t="s">
        <v>227</v>
      </c>
      <c r="D181" s="203" t="s">
        <v>126</v>
      </c>
      <c r="E181" s="203" t="s">
        <v>127</v>
      </c>
      <c r="F181" s="203" t="s">
        <v>125</v>
      </c>
      <c r="G181" s="203" t="s">
        <v>138</v>
      </c>
      <c r="H181" s="203" t="s">
        <v>196</v>
      </c>
      <c r="I181" s="203" t="s">
        <v>128</v>
      </c>
      <c r="J181" s="203" t="s">
        <v>196</v>
      </c>
      <c r="K181" s="203" t="s">
        <v>196</v>
      </c>
      <c r="L181" s="203" t="s">
        <v>196</v>
      </c>
      <c r="M181" s="204">
        <v>-6.9</v>
      </c>
      <c r="N181" t="str">
        <f t="shared" si="2"/>
        <v>205800010100</v>
      </c>
    </row>
    <row r="182" spans="1:14" x14ac:dyDescent="0.25">
      <c r="A182" s="203" t="s">
        <v>108</v>
      </c>
      <c r="B182" s="203" t="s">
        <v>226</v>
      </c>
      <c r="C182" s="203" t="s">
        <v>227</v>
      </c>
      <c r="D182" s="203" t="s">
        <v>126</v>
      </c>
      <c r="E182" s="203" t="s">
        <v>127</v>
      </c>
      <c r="F182" s="203" t="s">
        <v>125</v>
      </c>
      <c r="G182" s="203" t="s">
        <v>142</v>
      </c>
      <c r="H182" s="203" t="s">
        <v>196</v>
      </c>
      <c r="I182" s="203" t="s">
        <v>128</v>
      </c>
      <c r="J182" s="203" t="s">
        <v>196</v>
      </c>
      <c r="K182" s="203" t="s">
        <v>196</v>
      </c>
      <c r="L182" s="203" t="s">
        <v>196</v>
      </c>
      <c r="M182" s="204">
        <v>-0.24</v>
      </c>
      <c r="N182" t="str">
        <f t="shared" si="2"/>
        <v>212500010100</v>
      </c>
    </row>
    <row r="183" spans="1:14" x14ac:dyDescent="0.25">
      <c r="A183" s="203" t="s">
        <v>108</v>
      </c>
      <c r="B183" s="203" t="s">
        <v>226</v>
      </c>
      <c r="C183" s="203" t="s">
        <v>227</v>
      </c>
      <c r="D183" s="203" t="s">
        <v>126</v>
      </c>
      <c r="E183" s="203" t="s">
        <v>127</v>
      </c>
      <c r="F183" s="203" t="s">
        <v>125</v>
      </c>
      <c r="G183" s="203" t="s">
        <v>136</v>
      </c>
      <c r="H183" s="203" t="s">
        <v>196</v>
      </c>
      <c r="I183" s="203" t="s">
        <v>128</v>
      </c>
      <c r="J183" s="203" t="s">
        <v>196</v>
      </c>
      <c r="K183" s="203" t="s">
        <v>196</v>
      </c>
      <c r="L183" s="203" t="s">
        <v>196</v>
      </c>
      <c r="M183" s="204">
        <v>-0.28000000000000003</v>
      </c>
      <c r="N183" t="str">
        <f t="shared" si="2"/>
        <v>205500010100</v>
      </c>
    </row>
    <row r="184" spans="1:14" x14ac:dyDescent="0.25">
      <c r="A184" s="203" t="s">
        <v>108</v>
      </c>
      <c r="B184" s="203" t="s">
        <v>226</v>
      </c>
      <c r="C184" s="203" t="s">
        <v>227</v>
      </c>
      <c r="D184" s="203" t="s">
        <v>126</v>
      </c>
      <c r="E184" s="203" t="s">
        <v>127</v>
      </c>
      <c r="F184" s="203" t="s">
        <v>125</v>
      </c>
      <c r="G184" s="203" t="s">
        <v>136</v>
      </c>
      <c r="H184" s="203" t="s">
        <v>196</v>
      </c>
      <c r="I184" s="203" t="s">
        <v>128</v>
      </c>
      <c r="J184" s="203" t="s">
        <v>196</v>
      </c>
      <c r="K184" s="203" t="s">
        <v>196</v>
      </c>
      <c r="L184" s="203" t="s">
        <v>196</v>
      </c>
      <c r="M184" s="204">
        <v>-0.15</v>
      </c>
      <c r="N184" t="str">
        <f t="shared" si="2"/>
        <v>205500010100</v>
      </c>
    </row>
    <row r="185" spans="1:14" x14ac:dyDescent="0.25">
      <c r="A185" s="203" t="s">
        <v>108</v>
      </c>
      <c r="B185" s="203" t="s">
        <v>226</v>
      </c>
      <c r="C185" s="203" t="s">
        <v>227</v>
      </c>
      <c r="D185" s="203" t="s">
        <v>126</v>
      </c>
      <c r="E185" s="203" t="s">
        <v>127</v>
      </c>
      <c r="F185" s="203" t="s">
        <v>125</v>
      </c>
      <c r="G185" s="203" t="s">
        <v>139</v>
      </c>
      <c r="H185" s="203" t="s">
        <v>196</v>
      </c>
      <c r="I185" s="203" t="s">
        <v>128</v>
      </c>
      <c r="J185" s="203" t="s">
        <v>196</v>
      </c>
      <c r="K185" s="203" t="s">
        <v>196</v>
      </c>
      <c r="L185" s="203" t="s">
        <v>196</v>
      </c>
      <c r="M185" s="204">
        <v>-9.64</v>
      </c>
      <c r="N185" t="str">
        <f t="shared" si="2"/>
        <v>210000010100</v>
      </c>
    </row>
    <row r="186" spans="1:14" x14ac:dyDescent="0.25">
      <c r="A186" s="203" t="s">
        <v>108</v>
      </c>
      <c r="B186" s="203" t="s">
        <v>226</v>
      </c>
      <c r="C186" s="203" t="s">
        <v>227</v>
      </c>
      <c r="D186" s="203" t="s">
        <v>126</v>
      </c>
      <c r="E186" s="203" t="s">
        <v>127</v>
      </c>
      <c r="F186" s="203" t="s">
        <v>125</v>
      </c>
      <c r="G186" s="203" t="s">
        <v>139</v>
      </c>
      <c r="H186" s="203" t="s">
        <v>196</v>
      </c>
      <c r="I186" s="203" t="s">
        <v>128</v>
      </c>
      <c r="J186" s="203" t="s">
        <v>196</v>
      </c>
      <c r="K186" s="203" t="s">
        <v>196</v>
      </c>
      <c r="L186" s="203" t="s">
        <v>196</v>
      </c>
      <c r="M186" s="204">
        <v>-5.36</v>
      </c>
      <c r="N186" t="str">
        <f t="shared" si="2"/>
        <v>210000010100</v>
      </c>
    </row>
    <row r="187" spans="1:14" x14ac:dyDescent="0.25">
      <c r="A187" s="203" t="s">
        <v>108</v>
      </c>
      <c r="B187" s="203" t="s">
        <v>226</v>
      </c>
      <c r="C187" s="203" t="s">
        <v>227</v>
      </c>
      <c r="D187" s="203" t="s">
        <v>126</v>
      </c>
      <c r="E187" s="203" t="s">
        <v>127</v>
      </c>
      <c r="F187" s="203" t="s">
        <v>125</v>
      </c>
      <c r="G187" s="203" t="s">
        <v>134</v>
      </c>
      <c r="H187" s="203" t="s">
        <v>196</v>
      </c>
      <c r="I187" s="203" t="s">
        <v>128</v>
      </c>
      <c r="J187" s="203" t="s">
        <v>196</v>
      </c>
      <c r="K187" s="203" t="s">
        <v>196</v>
      </c>
      <c r="L187" s="203" t="s">
        <v>196</v>
      </c>
      <c r="M187" s="204">
        <v>-53.06</v>
      </c>
      <c r="N187" t="str">
        <f t="shared" si="2"/>
        <v>205200010100</v>
      </c>
    </row>
    <row r="188" spans="1:14" x14ac:dyDescent="0.25">
      <c r="A188" s="203" t="s">
        <v>108</v>
      </c>
      <c r="B188" s="203" t="s">
        <v>226</v>
      </c>
      <c r="C188" s="203" t="s">
        <v>227</v>
      </c>
      <c r="D188" s="203" t="s">
        <v>126</v>
      </c>
      <c r="E188" s="203" t="s">
        <v>127</v>
      </c>
      <c r="F188" s="203" t="s">
        <v>125</v>
      </c>
      <c r="G188" s="203" t="s">
        <v>134</v>
      </c>
      <c r="H188" s="203" t="s">
        <v>196</v>
      </c>
      <c r="I188" s="203" t="s">
        <v>128</v>
      </c>
      <c r="J188" s="203" t="s">
        <v>196</v>
      </c>
      <c r="K188" s="203" t="s">
        <v>196</v>
      </c>
      <c r="L188" s="203" t="s">
        <v>196</v>
      </c>
      <c r="M188" s="204">
        <v>-29.47</v>
      </c>
      <c r="N188" t="str">
        <f t="shared" si="2"/>
        <v>205200010100</v>
      </c>
    </row>
    <row r="189" spans="1:14" x14ac:dyDescent="0.25">
      <c r="A189" s="203" t="s">
        <v>108</v>
      </c>
      <c r="B189" s="203" t="s">
        <v>226</v>
      </c>
      <c r="C189" s="203" t="s">
        <v>227</v>
      </c>
      <c r="D189" s="203" t="s">
        <v>126</v>
      </c>
      <c r="E189" s="203" t="s">
        <v>127</v>
      </c>
      <c r="F189" s="203" t="s">
        <v>125</v>
      </c>
      <c r="G189" s="203" t="s">
        <v>141</v>
      </c>
      <c r="H189" s="203" t="s">
        <v>196</v>
      </c>
      <c r="I189" s="203" t="s">
        <v>128</v>
      </c>
      <c r="J189" s="203" t="s">
        <v>196</v>
      </c>
      <c r="K189" s="203" t="s">
        <v>196</v>
      </c>
      <c r="L189" s="203" t="s">
        <v>196</v>
      </c>
      <c r="M189" s="204">
        <v>-53.09</v>
      </c>
      <c r="N189" t="str">
        <f t="shared" si="2"/>
        <v>211000010100</v>
      </c>
    </row>
    <row r="190" spans="1:14" x14ac:dyDescent="0.25">
      <c r="A190" s="203" t="s">
        <v>108</v>
      </c>
      <c r="B190" s="203" t="s">
        <v>226</v>
      </c>
      <c r="C190" s="203" t="s">
        <v>227</v>
      </c>
      <c r="D190" s="203" t="s">
        <v>126</v>
      </c>
      <c r="E190" s="203" t="s">
        <v>127</v>
      </c>
      <c r="F190" s="203" t="s">
        <v>125</v>
      </c>
      <c r="G190" s="203" t="s">
        <v>141</v>
      </c>
      <c r="H190" s="203" t="s">
        <v>196</v>
      </c>
      <c r="I190" s="203" t="s">
        <v>128</v>
      </c>
      <c r="J190" s="203" t="s">
        <v>196</v>
      </c>
      <c r="K190" s="203" t="s">
        <v>196</v>
      </c>
      <c r="L190" s="203" t="s">
        <v>196</v>
      </c>
      <c r="M190" s="204">
        <v>-29.49</v>
      </c>
      <c r="N190" t="str">
        <f t="shared" si="2"/>
        <v>211000010100</v>
      </c>
    </row>
    <row r="191" spans="1:14" x14ac:dyDescent="0.25">
      <c r="A191" s="203" t="s">
        <v>108</v>
      </c>
      <c r="B191" s="203" t="s">
        <v>226</v>
      </c>
      <c r="C191" s="203" t="s">
        <v>227</v>
      </c>
      <c r="D191" s="203" t="s">
        <v>126</v>
      </c>
      <c r="E191" s="203" t="s">
        <v>127</v>
      </c>
      <c r="F191" s="203" t="s">
        <v>125</v>
      </c>
      <c r="G191" s="203" t="s">
        <v>135</v>
      </c>
      <c r="H191" s="203" t="s">
        <v>196</v>
      </c>
      <c r="I191" s="203" t="s">
        <v>128</v>
      </c>
      <c r="J191" s="203" t="s">
        <v>196</v>
      </c>
      <c r="K191" s="203" t="s">
        <v>196</v>
      </c>
      <c r="L191" s="203" t="s">
        <v>196</v>
      </c>
      <c r="M191" s="204">
        <v>-53.08</v>
      </c>
      <c r="N191" t="str">
        <f t="shared" si="2"/>
        <v>205300010100</v>
      </c>
    </row>
    <row r="192" spans="1:14" x14ac:dyDescent="0.25">
      <c r="A192" s="203" t="s">
        <v>108</v>
      </c>
      <c r="B192" s="203" t="s">
        <v>226</v>
      </c>
      <c r="C192" s="203" t="s">
        <v>227</v>
      </c>
      <c r="D192" s="203" t="s">
        <v>126</v>
      </c>
      <c r="E192" s="203" t="s">
        <v>127</v>
      </c>
      <c r="F192" s="203" t="s">
        <v>125</v>
      </c>
      <c r="G192" s="203" t="s">
        <v>135</v>
      </c>
      <c r="H192" s="203" t="s">
        <v>196</v>
      </c>
      <c r="I192" s="203" t="s">
        <v>128</v>
      </c>
      <c r="J192" s="203" t="s">
        <v>196</v>
      </c>
      <c r="K192" s="203" t="s">
        <v>196</v>
      </c>
      <c r="L192" s="203" t="s">
        <v>196</v>
      </c>
      <c r="M192" s="204">
        <v>-29.5</v>
      </c>
      <c r="N192" t="str">
        <f t="shared" si="2"/>
        <v>205300010100</v>
      </c>
    </row>
    <row r="193" spans="1:14" x14ac:dyDescent="0.25">
      <c r="A193" s="203" t="s">
        <v>108</v>
      </c>
      <c r="B193" s="203" t="s">
        <v>226</v>
      </c>
      <c r="C193" s="203" t="s">
        <v>227</v>
      </c>
      <c r="D193" s="203" t="s">
        <v>126</v>
      </c>
      <c r="E193" s="203" t="s">
        <v>127</v>
      </c>
      <c r="F193" s="203" t="s">
        <v>125</v>
      </c>
      <c r="G193" s="203" t="s">
        <v>147</v>
      </c>
      <c r="H193" s="203" t="s">
        <v>196</v>
      </c>
      <c r="I193" s="203" t="s">
        <v>128</v>
      </c>
      <c r="J193" s="203" t="s">
        <v>196</v>
      </c>
      <c r="K193" s="203" t="s">
        <v>196</v>
      </c>
      <c r="L193" s="203" t="s">
        <v>196</v>
      </c>
      <c r="M193" s="204">
        <v>-12.41</v>
      </c>
      <c r="N193" t="str">
        <f t="shared" si="2"/>
        <v>216000010100</v>
      </c>
    </row>
    <row r="194" spans="1:14" x14ac:dyDescent="0.25">
      <c r="A194" s="203" t="s">
        <v>108</v>
      </c>
      <c r="B194" s="203" t="s">
        <v>226</v>
      </c>
      <c r="C194" s="203" t="s">
        <v>227</v>
      </c>
      <c r="D194" s="203" t="s">
        <v>126</v>
      </c>
      <c r="E194" s="203" t="s">
        <v>127</v>
      </c>
      <c r="F194" s="203" t="s">
        <v>125</v>
      </c>
      <c r="G194" s="203" t="s">
        <v>157</v>
      </c>
      <c r="H194" s="203" t="s">
        <v>196</v>
      </c>
      <c r="I194" s="203" t="s">
        <v>128</v>
      </c>
      <c r="J194" s="203" t="s">
        <v>196</v>
      </c>
      <c r="K194" s="203" t="s">
        <v>196</v>
      </c>
      <c r="L194" s="203" t="s">
        <v>196</v>
      </c>
      <c r="M194" s="204">
        <v>53.06</v>
      </c>
      <c r="N194" t="str">
        <f t="shared" si="2"/>
        <v>726900010100</v>
      </c>
    </row>
    <row r="195" spans="1:14" x14ac:dyDescent="0.25">
      <c r="A195" s="203" t="s">
        <v>108</v>
      </c>
      <c r="B195" s="203" t="s">
        <v>226</v>
      </c>
      <c r="C195" s="203" t="s">
        <v>227</v>
      </c>
      <c r="D195" s="203" t="s">
        <v>126</v>
      </c>
      <c r="E195" s="203" t="s">
        <v>127</v>
      </c>
      <c r="F195" s="203" t="s">
        <v>125</v>
      </c>
      <c r="G195" s="203" t="s">
        <v>157</v>
      </c>
      <c r="H195" s="203" t="s">
        <v>196</v>
      </c>
      <c r="I195" s="203" t="s">
        <v>128</v>
      </c>
      <c r="J195" s="203" t="s">
        <v>196</v>
      </c>
      <c r="K195" s="203" t="s">
        <v>196</v>
      </c>
      <c r="L195" s="203" t="s">
        <v>196</v>
      </c>
      <c r="M195" s="204">
        <v>29.47</v>
      </c>
      <c r="N195" t="str">
        <f t="shared" ref="N195:N258" si="3">CONCATENATE(G195,E195)</f>
        <v>726900010100</v>
      </c>
    </row>
    <row r="196" spans="1:14" x14ac:dyDescent="0.25">
      <c r="A196" s="203" t="s">
        <v>108</v>
      </c>
      <c r="B196" s="203" t="s">
        <v>226</v>
      </c>
      <c r="C196" s="203" t="s">
        <v>227</v>
      </c>
      <c r="D196" s="203" t="s">
        <v>126</v>
      </c>
      <c r="E196" s="203" t="s">
        <v>127</v>
      </c>
      <c r="F196" s="203" t="s">
        <v>125</v>
      </c>
      <c r="G196" s="203" t="s">
        <v>157</v>
      </c>
      <c r="H196" s="203" t="s">
        <v>196</v>
      </c>
      <c r="I196" s="203" t="s">
        <v>128</v>
      </c>
      <c r="J196" s="203" t="s">
        <v>196</v>
      </c>
      <c r="K196" s="203" t="s">
        <v>196</v>
      </c>
      <c r="L196" s="203" t="s">
        <v>196</v>
      </c>
      <c r="M196" s="204">
        <v>9.64</v>
      </c>
      <c r="N196" t="str">
        <f t="shared" si="3"/>
        <v>726900010100</v>
      </c>
    </row>
    <row r="197" spans="1:14" x14ac:dyDescent="0.25">
      <c r="A197" s="203" t="s">
        <v>108</v>
      </c>
      <c r="B197" s="203" t="s">
        <v>226</v>
      </c>
      <c r="C197" s="203" t="s">
        <v>227</v>
      </c>
      <c r="D197" s="203" t="s">
        <v>126</v>
      </c>
      <c r="E197" s="203" t="s">
        <v>127</v>
      </c>
      <c r="F197" s="203" t="s">
        <v>125</v>
      </c>
      <c r="G197" s="203" t="s">
        <v>157</v>
      </c>
      <c r="H197" s="203" t="s">
        <v>196</v>
      </c>
      <c r="I197" s="203" t="s">
        <v>128</v>
      </c>
      <c r="J197" s="203" t="s">
        <v>196</v>
      </c>
      <c r="K197" s="203" t="s">
        <v>196</v>
      </c>
      <c r="L197" s="203" t="s">
        <v>196</v>
      </c>
      <c r="M197" s="204">
        <v>5.36</v>
      </c>
      <c r="N197" t="str">
        <f t="shared" si="3"/>
        <v>726900010100</v>
      </c>
    </row>
    <row r="198" spans="1:14" x14ac:dyDescent="0.25">
      <c r="A198" s="203" t="s">
        <v>108</v>
      </c>
      <c r="B198" s="203" t="s">
        <v>226</v>
      </c>
      <c r="C198" s="203" t="s">
        <v>227</v>
      </c>
      <c r="D198" s="203" t="s">
        <v>126</v>
      </c>
      <c r="E198" s="203" t="s">
        <v>127</v>
      </c>
      <c r="F198" s="203" t="s">
        <v>125</v>
      </c>
      <c r="G198" s="203" t="s">
        <v>142</v>
      </c>
      <c r="H198" s="203" t="s">
        <v>196</v>
      </c>
      <c r="I198" s="203" t="s">
        <v>128</v>
      </c>
      <c r="J198" s="203" t="s">
        <v>196</v>
      </c>
      <c r="K198" s="203" t="s">
        <v>196</v>
      </c>
      <c r="L198" s="203" t="s">
        <v>196</v>
      </c>
      <c r="M198" s="204">
        <v>-0.87</v>
      </c>
      <c r="N198" t="str">
        <f t="shared" si="3"/>
        <v>212500010100</v>
      </c>
    </row>
    <row r="199" spans="1:14" x14ac:dyDescent="0.25">
      <c r="A199" s="203" t="s">
        <v>108</v>
      </c>
      <c r="B199" s="203" t="s">
        <v>226</v>
      </c>
      <c r="C199" s="203" t="s">
        <v>227</v>
      </c>
      <c r="D199" s="203" t="s">
        <v>126</v>
      </c>
      <c r="E199" s="203" t="s">
        <v>127</v>
      </c>
      <c r="F199" s="203" t="s">
        <v>125</v>
      </c>
      <c r="G199" s="203" t="s">
        <v>142</v>
      </c>
      <c r="H199" s="203" t="s">
        <v>196</v>
      </c>
      <c r="I199" s="203" t="s">
        <v>128</v>
      </c>
      <c r="J199" s="203" t="s">
        <v>196</v>
      </c>
      <c r="K199" s="203" t="s">
        <v>196</v>
      </c>
      <c r="L199" s="203" t="s">
        <v>196</v>
      </c>
      <c r="M199" s="204">
        <v>-0.49</v>
      </c>
      <c r="N199" t="str">
        <f t="shared" si="3"/>
        <v>212500010100</v>
      </c>
    </row>
    <row r="200" spans="1:14" x14ac:dyDescent="0.25">
      <c r="A200" s="203" t="s">
        <v>108</v>
      </c>
      <c r="B200" s="203" t="s">
        <v>226</v>
      </c>
      <c r="C200" s="203" t="s">
        <v>227</v>
      </c>
      <c r="D200" s="203" t="s">
        <v>126</v>
      </c>
      <c r="E200" s="203" t="s">
        <v>127</v>
      </c>
      <c r="F200" s="203" t="s">
        <v>125</v>
      </c>
      <c r="G200" s="203" t="s">
        <v>146</v>
      </c>
      <c r="H200" s="203" t="s">
        <v>196</v>
      </c>
      <c r="I200" s="203" t="s">
        <v>128</v>
      </c>
      <c r="J200" s="203" t="s">
        <v>196</v>
      </c>
      <c r="K200" s="203" t="s">
        <v>196</v>
      </c>
      <c r="L200" s="203" t="s">
        <v>196</v>
      </c>
      <c r="M200" s="204">
        <v>-11.9</v>
      </c>
      <c r="N200" t="str">
        <f t="shared" si="3"/>
        <v>215500010100</v>
      </c>
    </row>
    <row r="201" spans="1:14" x14ac:dyDescent="0.25">
      <c r="A201" s="203" t="s">
        <v>108</v>
      </c>
      <c r="B201" s="203" t="s">
        <v>226</v>
      </c>
      <c r="C201" s="203" t="s">
        <v>227</v>
      </c>
      <c r="D201" s="203" t="s">
        <v>126</v>
      </c>
      <c r="E201" s="203" t="s">
        <v>127</v>
      </c>
      <c r="F201" s="203" t="s">
        <v>125</v>
      </c>
      <c r="G201" s="203" t="s">
        <v>146</v>
      </c>
      <c r="H201" s="203" t="s">
        <v>196</v>
      </c>
      <c r="I201" s="203" t="s">
        <v>128</v>
      </c>
      <c r="J201" s="203" t="s">
        <v>196</v>
      </c>
      <c r="K201" s="203" t="s">
        <v>196</v>
      </c>
      <c r="L201" s="203" t="s">
        <v>196</v>
      </c>
      <c r="M201" s="204">
        <v>-6.61</v>
      </c>
      <c r="N201" t="str">
        <f t="shared" si="3"/>
        <v>215500010100</v>
      </c>
    </row>
    <row r="202" spans="1:14" x14ac:dyDescent="0.25">
      <c r="A202" s="203" t="s">
        <v>108</v>
      </c>
      <c r="B202" s="203" t="s">
        <v>226</v>
      </c>
      <c r="C202" s="203" t="s">
        <v>227</v>
      </c>
      <c r="D202" s="203" t="s">
        <v>126</v>
      </c>
      <c r="E202" s="203" t="s">
        <v>127</v>
      </c>
      <c r="F202" s="203" t="s">
        <v>125</v>
      </c>
      <c r="G202" s="203" t="s">
        <v>139</v>
      </c>
      <c r="H202" s="203" t="s">
        <v>196</v>
      </c>
      <c r="I202" s="203" t="s">
        <v>128</v>
      </c>
      <c r="J202" s="203" t="s">
        <v>196</v>
      </c>
      <c r="K202" s="203" t="s">
        <v>196</v>
      </c>
      <c r="L202" s="203" t="s">
        <v>196</v>
      </c>
      <c r="M202" s="204">
        <v>-0.64</v>
      </c>
      <c r="N202" t="str">
        <f t="shared" si="3"/>
        <v>210000010100</v>
      </c>
    </row>
    <row r="203" spans="1:14" x14ac:dyDescent="0.25">
      <c r="A203" s="203" t="s">
        <v>108</v>
      </c>
      <c r="B203" s="203" t="s">
        <v>226</v>
      </c>
      <c r="C203" s="203" t="s">
        <v>227</v>
      </c>
      <c r="D203" s="203" t="s">
        <v>126</v>
      </c>
      <c r="E203" s="203" t="s">
        <v>127</v>
      </c>
      <c r="F203" s="203" t="s">
        <v>125</v>
      </c>
      <c r="G203" s="203" t="s">
        <v>139</v>
      </c>
      <c r="H203" s="203" t="s">
        <v>196</v>
      </c>
      <c r="I203" s="203" t="s">
        <v>128</v>
      </c>
      <c r="J203" s="203" t="s">
        <v>196</v>
      </c>
      <c r="K203" s="203" t="s">
        <v>196</v>
      </c>
      <c r="L203" s="203" t="s">
        <v>196</v>
      </c>
      <c r="M203" s="204">
        <v>-0.36</v>
      </c>
      <c r="N203" t="str">
        <f t="shared" si="3"/>
        <v>210000010100</v>
      </c>
    </row>
    <row r="204" spans="1:14" x14ac:dyDescent="0.25">
      <c r="A204" s="203" t="s">
        <v>108</v>
      </c>
      <c r="B204" s="203" t="s">
        <v>226</v>
      </c>
      <c r="C204" s="203" t="s">
        <v>227</v>
      </c>
      <c r="D204" s="203" t="s">
        <v>126</v>
      </c>
      <c r="E204" s="203" t="s">
        <v>127</v>
      </c>
      <c r="F204" s="203" t="s">
        <v>125</v>
      </c>
      <c r="G204" s="203" t="s">
        <v>140</v>
      </c>
      <c r="H204" s="203" t="s">
        <v>196</v>
      </c>
      <c r="I204" s="203" t="s">
        <v>128</v>
      </c>
      <c r="J204" s="203" t="s">
        <v>196</v>
      </c>
      <c r="K204" s="203" t="s">
        <v>196</v>
      </c>
      <c r="L204" s="203" t="s">
        <v>196</v>
      </c>
      <c r="M204" s="204">
        <v>-53.06</v>
      </c>
      <c r="N204" t="str">
        <f t="shared" si="3"/>
        <v>210500010100</v>
      </c>
    </row>
    <row r="205" spans="1:14" x14ac:dyDescent="0.25">
      <c r="A205" s="203" t="s">
        <v>108</v>
      </c>
      <c r="B205" s="203" t="s">
        <v>226</v>
      </c>
      <c r="C205" s="203" t="s">
        <v>227</v>
      </c>
      <c r="D205" s="203" t="s">
        <v>126</v>
      </c>
      <c r="E205" s="203" t="s">
        <v>127</v>
      </c>
      <c r="F205" s="203" t="s">
        <v>125</v>
      </c>
      <c r="G205" s="203" t="s">
        <v>140</v>
      </c>
      <c r="H205" s="203" t="s">
        <v>196</v>
      </c>
      <c r="I205" s="203" t="s">
        <v>128</v>
      </c>
      <c r="J205" s="203" t="s">
        <v>196</v>
      </c>
      <c r="K205" s="203" t="s">
        <v>196</v>
      </c>
      <c r="L205" s="203" t="s">
        <v>196</v>
      </c>
      <c r="M205" s="204">
        <v>-29.47</v>
      </c>
      <c r="N205" t="str">
        <f t="shared" si="3"/>
        <v>210500010100</v>
      </c>
    </row>
    <row r="206" spans="1:14" x14ac:dyDescent="0.25">
      <c r="A206" s="203" t="s">
        <v>108</v>
      </c>
      <c r="B206" s="203" t="s">
        <v>226</v>
      </c>
      <c r="C206" s="203" t="s">
        <v>227</v>
      </c>
      <c r="D206" s="203" t="s">
        <v>126</v>
      </c>
      <c r="E206" s="203" t="s">
        <v>127</v>
      </c>
      <c r="F206" s="203" t="s">
        <v>125</v>
      </c>
      <c r="G206" s="203" t="s">
        <v>139</v>
      </c>
      <c r="H206" s="203" t="s">
        <v>196</v>
      </c>
      <c r="I206" s="203" t="s">
        <v>128</v>
      </c>
      <c r="J206" s="203" t="s">
        <v>196</v>
      </c>
      <c r="K206" s="203" t="s">
        <v>196</v>
      </c>
      <c r="L206" s="203" t="s">
        <v>196</v>
      </c>
      <c r="M206" s="204">
        <v>-9.59</v>
      </c>
      <c r="N206" t="str">
        <f t="shared" si="3"/>
        <v>210000010100</v>
      </c>
    </row>
    <row r="207" spans="1:14" x14ac:dyDescent="0.25">
      <c r="A207" s="203" t="s">
        <v>108</v>
      </c>
      <c r="B207" s="203" t="s">
        <v>226</v>
      </c>
      <c r="C207" s="203" t="s">
        <v>227</v>
      </c>
      <c r="D207" s="203" t="s">
        <v>126</v>
      </c>
      <c r="E207" s="203" t="s">
        <v>127</v>
      </c>
      <c r="F207" s="203" t="s">
        <v>125</v>
      </c>
      <c r="G207" s="203" t="s">
        <v>139</v>
      </c>
      <c r="H207" s="203" t="s">
        <v>196</v>
      </c>
      <c r="I207" s="203" t="s">
        <v>128</v>
      </c>
      <c r="J207" s="203" t="s">
        <v>196</v>
      </c>
      <c r="K207" s="203" t="s">
        <v>196</v>
      </c>
      <c r="L207" s="203" t="s">
        <v>196</v>
      </c>
      <c r="M207" s="204">
        <v>-5.32</v>
      </c>
      <c r="N207" t="str">
        <f t="shared" si="3"/>
        <v>210000010100</v>
      </c>
    </row>
    <row r="208" spans="1:14" x14ac:dyDescent="0.25">
      <c r="A208" s="203" t="s">
        <v>108</v>
      </c>
      <c r="B208" s="203" t="s">
        <v>226</v>
      </c>
      <c r="C208" s="203" t="s">
        <v>227</v>
      </c>
      <c r="D208" s="203" t="s">
        <v>126</v>
      </c>
      <c r="E208" s="203" t="s">
        <v>127</v>
      </c>
      <c r="F208" s="203" t="s">
        <v>125</v>
      </c>
      <c r="G208" s="203" t="s">
        <v>142</v>
      </c>
      <c r="H208" s="203" t="s">
        <v>196</v>
      </c>
      <c r="I208" s="203" t="s">
        <v>128</v>
      </c>
      <c r="J208" s="203" t="s">
        <v>196</v>
      </c>
      <c r="K208" s="203" t="s">
        <v>196</v>
      </c>
      <c r="L208" s="203" t="s">
        <v>196</v>
      </c>
      <c r="M208" s="204">
        <v>-0.42</v>
      </c>
      <c r="N208" t="str">
        <f t="shared" si="3"/>
        <v>212500010100</v>
      </c>
    </row>
    <row r="209" spans="1:14" x14ac:dyDescent="0.25">
      <c r="A209" s="203" t="s">
        <v>108</v>
      </c>
      <c r="B209" s="203" t="s">
        <v>226</v>
      </c>
      <c r="C209" s="203" t="s">
        <v>227</v>
      </c>
      <c r="D209" s="203" t="s">
        <v>126</v>
      </c>
      <c r="E209" s="203" t="s">
        <v>127</v>
      </c>
      <c r="F209" s="203" t="s">
        <v>125</v>
      </c>
      <c r="G209" s="203" t="s">
        <v>147</v>
      </c>
      <c r="H209" s="203" t="s">
        <v>196</v>
      </c>
      <c r="I209" s="203" t="s">
        <v>128</v>
      </c>
      <c r="J209" s="203" t="s">
        <v>196</v>
      </c>
      <c r="K209" s="203" t="s">
        <v>196</v>
      </c>
      <c r="L209" s="203" t="s">
        <v>196</v>
      </c>
      <c r="M209" s="204">
        <v>-6.9</v>
      </c>
      <c r="N209" t="str">
        <f t="shared" si="3"/>
        <v>216000010100</v>
      </c>
    </row>
    <row r="210" spans="1:14" x14ac:dyDescent="0.25">
      <c r="A210" s="203" t="s">
        <v>108</v>
      </c>
      <c r="B210" s="203" t="s">
        <v>226</v>
      </c>
      <c r="C210" s="203" t="s">
        <v>227</v>
      </c>
      <c r="D210" s="203" t="s">
        <v>126</v>
      </c>
      <c r="E210" s="203" t="s">
        <v>127</v>
      </c>
      <c r="F210" s="203" t="s">
        <v>125</v>
      </c>
      <c r="G210" s="203" t="s">
        <v>144</v>
      </c>
      <c r="H210" s="203" t="s">
        <v>196</v>
      </c>
      <c r="I210" s="203" t="s">
        <v>128</v>
      </c>
      <c r="J210" s="203" t="s">
        <v>196</v>
      </c>
      <c r="K210" s="203" t="s">
        <v>196</v>
      </c>
      <c r="L210" s="203" t="s">
        <v>196</v>
      </c>
      <c r="M210" s="204">
        <v>-76.66</v>
      </c>
      <c r="N210" t="str">
        <f t="shared" si="3"/>
        <v>214000010100</v>
      </c>
    </row>
    <row r="211" spans="1:14" x14ac:dyDescent="0.25">
      <c r="A211" s="203" t="s">
        <v>108</v>
      </c>
      <c r="B211" s="203" t="s">
        <v>226</v>
      </c>
      <c r="C211" s="203" t="s">
        <v>227</v>
      </c>
      <c r="D211" s="203" t="s">
        <v>126</v>
      </c>
      <c r="E211" s="203" t="s">
        <v>127</v>
      </c>
      <c r="F211" s="203" t="s">
        <v>125</v>
      </c>
      <c r="G211" s="203" t="s">
        <v>144</v>
      </c>
      <c r="H211" s="203" t="s">
        <v>196</v>
      </c>
      <c r="I211" s="203" t="s">
        <v>128</v>
      </c>
      <c r="J211" s="203" t="s">
        <v>196</v>
      </c>
      <c r="K211" s="203" t="s">
        <v>196</v>
      </c>
      <c r="L211" s="203" t="s">
        <v>196</v>
      </c>
      <c r="M211" s="204">
        <v>-42.58</v>
      </c>
      <c r="N211" t="str">
        <f t="shared" si="3"/>
        <v>214000010100</v>
      </c>
    </row>
    <row r="212" spans="1:14" x14ac:dyDescent="0.25">
      <c r="A212" s="203" t="s">
        <v>108</v>
      </c>
      <c r="B212" s="203" t="s">
        <v>226</v>
      </c>
      <c r="C212" s="203" t="s">
        <v>227</v>
      </c>
      <c r="D212" s="203" t="s">
        <v>126</v>
      </c>
      <c r="E212" s="203" t="s">
        <v>127</v>
      </c>
      <c r="F212" s="203" t="s">
        <v>125</v>
      </c>
      <c r="G212" s="203" t="s">
        <v>161</v>
      </c>
      <c r="H212" s="203" t="s">
        <v>196</v>
      </c>
      <c r="I212" s="203" t="s">
        <v>128</v>
      </c>
      <c r="J212" s="203" t="s">
        <v>196</v>
      </c>
      <c r="K212" s="203" t="s">
        <v>196</v>
      </c>
      <c r="L212" s="203" t="s">
        <v>196</v>
      </c>
      <c r="M212" s="204">
        <v>31.48</v>
      </c>
      <c r="N212" t="str">
        <f t="shared" si="3"/>
        <v>208100010100</v>
      </c>
    </row>
    <row r="213" spans="1:14" x14ac:dyDescent="0.25">
      <c r="A213" s="203" t="s">
        <v>108</v>
      </c>
      <c r="B213" s="203" t="s">
        <v>230</v>
      </c>
      <c r="C213" s="203" t="s">
        <v>231</v>
      </c>
      <c r="D213" s="203" t="s">
        <v>126</v>
      </c>
      <c r="E213" s="203" t="s">
        <v>127</v>
      </c>
      <c r="F213" s="203" t="s">
        <v>125</v>
      </c>
      <c r="G213" s="203" t="s">
        <v>161</v>
      </c>
      <c r="H213" s="203" t="s">
        <v>196</v>
      </c>
      <c r="I213" s="203" t="s">
        <v>128</v>
      </c>
      <c r="J213" s="203" t="s">
        <v>196</v>
      </c>
      <c r="K213" s="203" t="s">
        <v>196</v>
      </c>
      <c r="L213" s="203" t="s">
        <v>196</v>
      </c>
      <c r="M213" s="204">
        <v>16.72</v>
      </c>
      <c r="N213" t="str">
        <f t="shared" si="3"/>
        <v>208100010100</v>
      </c>
    </row>
    <row r="214" spans="1:14" x14ac:dyDescent="0.25">
      <c r="A214" s="203" t="s">
        <v>108</v>
      </c>
      <c r="B214" s="203" t="s">
        <v>230</v>
      </c>
      <c r="C214" s="203" t="s">
        <v>231</v>
      </c>
      <c r="D214" s="203" t="s">
        <v>126</v>
      </c>
      <c r="E214" s="203" t="s">
        <v>127</v>
      </c>
      <c r="F214" s="203" t="s">
        <v>125</v>
      </c>
      <c r="G214" s="203" t="s">
        <v>124</v>
      </c>
      <c r="H214" s="203" t="s">
        <v>196</v>
      </c>
      <c r="I214" s="203" t="s">
        <v>128</v>
      </c>
      <c r="J214" s="203" t="s">
        <v>196</v>
      </c>
      <c r="K214" s="203" t="s">
        <v>196</v>
      </c>
      <c r="L214" s="203" t="s">
        <v>196</v>
      </c>
      <c r="M214" s="204">
        <v>-342.41</v>
      </c>
      <c r="N214" t="str">
        <f t="shared" si="3"/>
        <v>100000010100</v>
      </c>
    </row>
    <row r="215" spans="1:14" x14ac:dyDescent="0.25">
      <c r="A215" s="203" t="s">
        <v>108</v>
      </c>
      <c r="B215" s="203" t="s">
        <v>230</v>
      </c>
      <c r="C215" s="203" t="s">
        <v>231</v>
      </c>
      <c r="D215" s="203" t="s">
        <v>126</v>
      </c>
      <c r="E215" s="203" t="s">
        <v>127</v>
      </c>
      <c r="F215" s="203" t="s">
        <v>125</v>
      </c>
      <c r="G215" s="203" t="s">
        <v>149</v>
      </c>
      <c r="H215" s="203" t="s">
        <v>196</v>
      </c>
      <c r="I215" s="203" t="s">
        <v>128</v>
      </c>
      <c r="J215" s="203" t="s">
        <v>196</v>
      </c>
      <c r="K215" s="203" t="s">
        <v>196</v>
      </c>
      <c r="L215" s="203" t="s">
        <v>196</v>
      </c>
      <c r="M215" s="204">
        <v>700</v>
      </c>
      <c r="N215" t="str">
        <f t="shared" si="3"/>
        <v>710000010100</v>
      </c>
    </row>
    <row r="216" spans="1:14" x14ac:dyDescent="0.25">
      <c r="A216" s="203" t="s">
        <v>108</v>
      </c>
      <c r="B216" s="203" t="s">
        <v>230</v>
      </c>
      <c r="C216" s="203" t="s">
        <v>231</v>
      </c>
      <c r="D216" s="203" t="s">
        <v>126</v>
      </c>
      <c r="E216" s="203" t="s">
        <v>127</v>
      </c>
      <c r="F216" s="203" t="s">
        <v>125</v>
      </c>
      <c r="G216" s="203" t="s">
        <v>161</v>
      </c>
      <c r="H216" s="203" t="s">
        <v>196</v>
      </c>
      <c r="I216" s="203" t="s">
        <v>128</v>
      </c>
      <c r="J216" s="203" t="s">
        <v>196</v>
      </c>
      <c r="K216" s="203" t="s">
        <v>196</v>
      </c>
      <c r="L216" s="203" t="s">
        <v>196</v>
      </c>
      <c r="M216" s="204">
        <v>9.2899999999999991</v>
      </c>
      <c r="N216" t="str">
        <f t="shared" si="3"/>
        <v>208100010100</v>
      </c>
    </row>
    <row r="217" spans="1:14" x14ac:dyDescent="0.25">
      <c r="A217" s="203" t="s">
        <v>108</v>
      </c>
      <c r="B217" s="203" t="s">
        <v>230</v>
      </c>
      <c r="C217" s="203" t="s">
        <v>231</v>
      </c>
      <c r="D217" s="203" t="s">
        <v>126</v>
      </c>
      <c r="E217" s="203" t="s">
        <v>127</v>
      </c>
      <c r="F217" s="203" t="s">
        <v>125</v>
      </c>
      <c r="G217" s="203" t="s">
        <v>149</v>
      </c>
      <c r="H217" s="203" t="s">
        <v>196</v>
      </c>
      <c r="I217" s="203" t="s">
        <v>128</v>
      </c>
      <c r="J217" s="203" t="s">
        <v>196</v>
      </c>
      <c r="K217" s="203" t="s">
        <v>196</v>
      </c>
      <c r="L217" s="203" t="s">
        <v>196</v>
      </c>
      <c r="M217" s="204">
        <v>500</v>
      </c>
      <c r="N217" t="str">
        <f t="shared" si="3"/>
        <v>710000010100</v>
      </c>
    </row>
    <row r="218" spans="1:14" x14ac:dyDescent="0.25">
      <c r="A218" s="203" t="s">
        <v>108</v>
      </c>
      <c r="B218" s="203" t="s">
        <v>230</v>
      </c>
      <c r="C218" s="203" t="s">
        <v>231</v>
      </c>
      <c r="D218" s="203" t="s">
        <v>126</v>
      </c>
      <c r="E218" s="203" t="s">
        <v>127</v>
      </c>
      <c r="F218" s="203" t="s">
        <v>125</v>
      </c>
      <c r="G218" s="203" t="s">
        <v>152</v>
      </c>
      <c r="H218" s="203" t="s">
        <v>196</v>
      </c>
      <c r="I218" s="203" t="s">
        <v>128</v>
      </c>
      <c r="J218" s="203" t="s">
        <v>196</v>
      </c>
      <c r="K218" s="203" t="s">
        <v>196</v>
      </c>
      <c r="L218" s="203" t="s">
        <v>196</v>
      </c>
      <c r="M218" s="204">
        <v>55.12</v>
      </c>
      <c r="N218" t="str">
        <f t="shared" si="3"/>
        <v>723000010100</v>
      </c>
    </row>
    <row r="219" spans="1:14" x14ac:dyDescent="0.25">
      <c r="A219" s="203" t="s">
        <v>108</v>
      </c>
      <c r="B219" s="203" t="s">
        <v>230</v>
      </c>
      <c r="C219" s="203" t="s">
        <v>231</v>
      </c>
      <c r="D219" s="203" t="s">
        <v>126</v>
      </c>
      <c r="E219" s="203" t="s">
        <v>127</v>
      </c>
      <c r="F219" s="203" t="s">
        <v>125</v>
      </c>
      <c r="G219" s="203" t="s">
        <v>152</v>
      </c>
      <c r="H219" s="203" t="s">
        <v>196</v>
      </c>
      <c r="I219" s="203" t="s">
        <v>128</v>
      </c>
      <c r="J219" s="203" t="s">
        <v>196</v>
      </c>
      <c r="K219" s="203" t="s">
        <v>196</v>
      </c>
      <c r="L219" s="203" t="s">
        <v>196</v>
      </c>
      <c r="M219" s="204">
        <v>30.63</v>
      </c>
      <c r="N219" t="str">
        <f t="shared" si="3"/>
        <v>723000010100</v>
      </c>
    </row>
    <row r="220" spans="1:14" x14ac:dyDescent="0.25">
      <c r="A220" s="203" t="s">
        <v>108</v>
      </c>
      <c r="B220" s="203" t="s">
        <v>230</v>
      </c>
      <c r="C220" s="203" t="s">
        <v>231</v>
      </c>
      <c r="D220" s="203" t="s">
        <v>126</v>
      </c>
      <c r="E220" s="203" t="s">
        <v>127</v>
      </c>
      <c r="F220" s="203" t="s">
        <v>125</v>
      </c>
      <c r="G220" s="203" t="s">
        <v>153</v>
      </c>
      <c r="H220" s="203" t="s">
        <v>196</v>
      </c>
      <c r="I220" s="203" t="s">
        <v>128</v>
      </c>
      <c r="J220" s="203" t="s">
        <v>196</v>
      </c>
      <c r="K220" s="203" t="s">
        <v>196</v>
      </c>
      <c r="L220" s="203" t="s">
        <v>196</v>
      </c>
      <c r="M220" s="204">
        <v>12.89</v>
      </c>
      <c r="N220" t="str">
        <f t="shared" si="3"/>
        <v>723100010100</v>
      </c>
    </row>
    <row r="221" spans="1:14" x14ac:dyDescent="0.25">
      <c r="A221" s="203" t="s">
        <v>108</v>
      </c>
      <c r="B221" s="203" t="s">
        <v>230</v>
      </c>
      <c r="C221" s="203" t="s">
        <v>231</v>
      </c>
      <c r="D221" s="203" t="s">
        <v>126</v>
      </c>
      <c r="E221" s="203" t="s">
        <v>127</v>
      </c>
      <c r="F221" s="203" t="s">
        <v>125</v>
      </c>
      <c r="G221" s="203" t="s">
        <v>153</v>
      </c>
      <c r="H221" s="203" t="s">
        <v>196</v>
      </c>
      <c r="I221" s="203" t="s">
        <v>128</v>
      </c>
      <c r="J221" s="203" t="s">
        <v>196</v>
      </c>
      <c r="K221" s="203" t="s">
        <v>196</v>
      </c>
      <c r="L221" s="203" t="s">
        <v>196</v>
      </c>
      <c r="M221" s="204">
        <v>7.16</v>
      </c>
      <c r="N221" t="str">
        <f t="shared" si="3"/>
        <v>723100010100</v>
      </c>
    </row>
    <row r="222" spans="1:14" x14ac:dyDescent="0.25">
      <c r="A222" s="203" t="s">
        <v>108</v>
      </c>
      <c r="B222" s="203" t="s">
        <v>230</v>
      </c>
      <c r="C222" s="203" t="s">
        <v>231</v>
      </c>
      <c r="D222" s="203" t="s">
        <v>126</v>
      </c>
      <c r="E222" s="203" t="s">
        <v>127</v>
      </c>
      <c r="F222" s="203" t="s">
        <v>125</v>
      </c>
      <c r="G222" s="203" t="s">
        <v>154</v>
      </c>
      <c r="H222" s="203" t="s">
        <v>196</v>
      </c>
      <c r="I222" s="203" t="s">
        <v>128</v>
      </c>
      <c r="J222" s="203" t="s">
        <v>196</v>
      </c>
      <c r="K222" s="203" t="s">
        <v>196</v>
      </c>
      <c r="L222" s="203" t="s">
        <v>196</v>
      </c>
      <c r="M222" s="204">
        <v>191.38</v>
      </c>
      <c r="N222" t="str">
        <f t="shared" si="3"/>
        <v>724000010100</v>
      </c>
    </row>
    <row r="223" spans="1:14" x14ac:dyDescent="0.25">
      <c r="A223" s="203" t="s">
        <v>108</v>
      </c>
      <c r="B223" s="203" t="s">
        <v>230</v>
      </c>
      <c r="C223" s="203" t="s">
        <v>231</v>
      </c>
      <c r="D223" s="203" t="s">
        <v>126</v>
      </c>
      <c r="E223" s="203" t="s">
        <v>127</v>
      </c>
      <c r="F223" s="203" t="s">
        <v>125</v>
      </c>
      <c r="G223" s="203" t="s">
        <v>154</v>
      </c>
      <c r="H223" s="203" t="s">
        <v>196</v>
      </c>
      <c r="I223" s="203" t="s">
        <v>128</v>
      </c>
      <c r="J223" s="203" t="s">
        <v>196</v>
      </c>
      <c r="K223" s="203" t="s">
        <v>196</v>
      </c>
      <c r="L223" s="203" t="s">
        <v>196</v>
      </c>
      <c r="M223" s="204">
        <v>106.32</v>
      </c>
      <c r="N223" t="str">
        <f t="shared" si="3"/>
        <v>724000010100</v>
      </c>
    </row>
    <row r="224" spans="1:14" x14ac:dyDescent="0.25">
      <c r="A224" s="203" t="s">
        <v>108</v>
      </c>
      <c r="B224" s="203" t="s">
        <v>230</v>
      </c>
      <c r="C224" s="203" t="s">
        <v>231</v>
      </c>
      <c r="D224" s="203" t="s">
        <v>126</v>
      </c>
      <c r="E224" s="203" t="s">
        <v>127</v>
      </c>
      <c r="F224" s="203" t="s">
        <v>125</v>
      </c>
      <c r="G224" s="203" t="s">
        <v>157</v>
      </c>
      <c r="H224" s="203" t="s">
        <v>196</v>
      </c>
      <c r="I224" s="203" t="s">
        <v>128</v>
      </c>
      <c r="J224" s="203" t="s">
        <v>196</v>
      </c>
      <c r="K224" s="203" t="s">
        <v>196</v>
      </c>
      <c r="L224" s="203" t="s">
        <v>196</v>
      </c>
      <c r="M224" s="204">
        <v>59.41</v>
      </c>
      <c r="N224" t="str">
        <f t="shared" si="3"/>
        <v>726900010100</v>
      </c>
    </row>
    <row r="225" spans="1:14" x14ac:dyDescent="0.25">
      <c r="A225" s="203" t="s">
        <v>108</v>
      </c>
      <c r="B225" s="203" t="s">
        <v>230</v>
      </c>
      <c r="C225" s="203" t="s">
        <v>231</v>
      </c>
      <c r="D225" s="203" t="s">
        <v>126</v>
      </c>
      <c r="E225" s="203" t="s">
        <v>127</v>
      </c>
      <c r="F225" s="203" t="s">
        <v>125</v>
      </c>
      <c r="G225" s="203" t="s">
        <v>157</v>
      </c>
      <c r="H225" s="203" t="s">
        <v>196</v>
      </c>
      <c r="I225" s="203" t="s">
        <v>128</v>
      </c>
      <c r="J225" s="203" t="s">
        <v>196</v>
      </c>
      <c r="K225" s="203" t="s">
        <v>196</v>
      </c>
      <c r="L225" s="203" t="s">
        <v>196</v>
      </c>
      <c r="M225" s="204">
        <v>32.99</v>
      </c>
      <c r="N225" t="str">
        <f t="shared" si="3"/>
        <v>726900010100</v>
      </c>
    </row>
    <row r="226" spans="1:14" x14ac:dyDescent="0.25">
      <c r="A226" s="203" t="s">
        <v>108</v>
      </c>
      <c r="B226" s="203" t="s">
        <v>230</v>
      </c>
      <c r="C226" s="203" t="s">
        <v>231</v>
      </c>
      <c r="D226" s="203" t="s">
        <v>126</v>
      </c>
      <c r="E226" s="203" t="s">
        <v>127</v>
      </c>
      <c r="F226" s="203" t="s">
        <v>125</v>
      </c>
      <c r="G226" s="203" t="s">
        <v>157</v>
      </c>
      <c r="H226" s="203" t="s">
        <v>196</v>
      </c>
      <c r="I226" s="203" t="s">
        <v>128</v>
      </c>
      <c r="J226" s="203" t="s">
        <v>196</v>
      </c>
      <c r="K226" s="203" t="s">
        <v>196</v>
      </c>
      <c r="L226" s="203" t="s">
        <v>196</v>
      </c>
      <c r="M226" s="204">
        <v>10.8</v>
      </c>
      <c r="N226" t="str">
        <f t="shared" si="3"/>
        <v>726900010100</v>
      </c>
    </row>
    <row r="227" spans="1:14" x14ac:dyDescent="0.25">
      <c r="A227" s="203" t="s">
        <v>108</v>
      </c>
      <c r="B227" s="203" t="s">
        <v>230</v>
      </c>
      <c r="C227" s="203" t="s">
        <v>231</v>
      </c>
      <c r="D227" s="203" t="s">
        <v>126</v>
      </c>
      <c r="E227" s="203" t="s">
        <v>127</v>
      </c>
      <c r="F227" s="203" t="s">
        <v>125</v>
      </c>
      <c r="G227" s="203" t="s">
        <v>157</v>
      </c>
      <c r="H227" s="203" t="s">
        <v>196</v>
      </c>
      <c r="I227" s="203" t="s">
        <v>128</v>
      </c>
      <c r="J227" s="203" t="s">
        <v>196</v>
      </c>
      <c r="K227" s="203" t="s">
        <v>196</v>
      </c>
      <c r="L227" s="203" t="s">
        <v>196</v>
      </c>
      <c r="M227" s="204">
        <v>6</v>
      </c>
      <c r="N227" t="str">
        <f t="shared" si="3"/>
        <v>726900010100</v>
      </c>
    </row>
    <row r="228" spans="1:14" x14ac:dyDescent="0.25">
      <c r="A228" s="203" t="s">
        <v>108</v>
      </c>
      <c r="B228" s="203" t="s">
        <v>230</v>
      </c>
      <c r="C228" s="203" t="s">
        <v>231</v>
      </c>
      <c r="D228" s="203" t="s">
        <v>126</v>
      </c>
      <c r="E228" s="203" t="s">
        <v>127</v>
      </c>
      <c r="F228" s="203" t="s">
        <v>125</v>
      </c>
      <c r="G228" s="203" t="s">
        <v>140</v>
      </c>
      <c r="H228" s="203" t="s">
        <v>196</v>
      </c>
      <c r="I228" s="203" t="s">
        <v>128</v>
      </c>
      <c r="J228" s="203" t="s">
        <v>196</v>
      </c>
      <c r="K228" s="203" t="s">
        <v>196</v>
      </c>
      <c r="L228" s="203" t="s">
        <v>196</v>
      </c>
      <c r="M228" s="204">
        <v>-59.4</v>
      </c>
      <c r="N228" t="str">
        <f t="shared" si="3"/>
        <v>210500010100</v>
      </c>
    </row>
    <row r="229" spans="1:14" x14ac:dyDescent="0.25">
      <c r="A229" s="203" t="s">
        <v>108</v>
      </c>
      <c r="B229" s="203" t="s">
        <v>230</v>
      </c>
      <c r="C229" s="203" t="s">
        <v>231</v>
      </c>
      <c r="D229" s="203" t="s">
        <v>126</v>
      </c>
      <c r="E229" s="203" t="s">
        <v>127</v>
      </c>
      <c r="F229" s="203" t="s">
        <v>125</v>
      </c>
      <c r="G229" s="203" t="s">
        <v>140</v>
      </c>
      <c r="H229" s="203" t="s">
        <v>196</v>
      </c>
      <c r="I229" s="203" t="s">
        <v>128</v>
      </c>
      <c r="J229" s="203" t="s">
        <v>196</v>
      </c>
      <c r="K229" s="203" t="s">
        <v>196</v>
      </c>
      <c r="L229" s="203" t="s">
        <v>196</v>
      </c>
      <c r="M229" s="204">
        <v>-33</v>
      </c>
      <c r="N229" t="str">
        <f t="shared" si="3"/>
        <v>210500010100</v>
      </c>
    </row>
    <row r="230" spans="1:14" x14ac:dyDescent="0.25">
      <c r="A230" s="203" t="s">
        <v>108</v>
      </c>
      <c r="B230" s="203" t="s">
        <v>230</v>
      </c>
      <c r="C230" s="203" t="s">
        <v>231</v>
      </c>
      <c r="D230" s="203" t="s">
        <v>126</v>
      </c>
      <c r="E230" s="203" t="s">
        <v>127</v>
      </c>
      <c r="F230" s="203" t="s">
        <v>125</v>
      </c>
      <c r="G230" s="203" t="s">
        <v>143</v>
      </c>
      <c r="H230" s="203" t="s">
        <v>196</v>
      </c>
      <c r="I230" s="203" t="s">
        <v>128</v>
      </c>
      <c r="J230" s="203" t="s">
        <v>196</v>
      </c>
      <c r="K230" s="203" t="s">
        <v>196</v>
      </c>
      <c r="L230" s="203" t="s">
        <v>196</v>
      </c>
      <c r="M230" s="204">
        <v>-27.64</v>
      </c>
      <c r="N230" t="str">
        <f t="shared" si="3"/>
        <v>213000010100</v>
      </c>
    </row>
    <row r="231" spans="1:14" x14ac:dyDescent="0.25">
      <c r="A231" s="203" t="s">
        <v>108</v>
      </c>
      <c r="B231" s="203" t="s">
        <v>230</v>
      </c>
      <c r="C231" s="203" t="s">
        <v>231</v>
      </c>
      <c r="D231" s="203" t="s">
        <v>126</v>
      </c>
      <c r="E231" s="203" t="s">
        <v>127</v>
      </c>
      <c r="F231" s="203" t="s">
        <v>125</v>
      </c>
      <c r="G231" s="203" t="s">
        <v>143</v>
      </c>
      <c r="H231" s="203" t="s">
        <v>196</v>
      </c>
      <c r="I231" s="203" t="s">
        <v>128</v>
      </c>
      <c r="J231" s="203" t="s">
        <v>196</v>
      </c>
      <c r="K231" s="203" t="s">
        <v>196</v>
      </c>
      <c r="L231" s="203" t="s">
        <v>196</v>
      </c>
      <c r="M231" s="204">
        <v>-15.36</v>
      </c>
      <c r="N231" t="str">
        <f t="shared" si="3"/>
        <v>213000010100</v>
      </c>
    </row>
    <row r="232" spans="1:14" x14ac:dyDescent="0.25">
      <c r="A232" s="203" t="s">
        <v>108</v>
      </c>
      <c r="B232" s="203" t="s">
        <v>230</v>
      </c>
      <c r="C232" s="203" t="s">
        <v>231</v>
      </c>
      <c r="D232" s="203" t="s">
        <v>126</v>
      </c>
      <c r="E232" s="203" t="s">
        <v>127</v>
      </c>
      <c r="F232" s="203" t="s">
        <v>125</v>
      </c>
      <c r="G232" s="203" t="s">
        <v>137</v>
      </c>
      <c r="H232" s="203" t="s">
        <v>196</v>
      </c>
      <c r="I232" s="203" t="s">
        <v>128</v>
      </c>
      <c r="J232" s="203" t="s">
        <v>196</v>
      </c>
      <c r="K232" s="203" t="s">
        <v>196</v>
      </c>
      <c r="L232" s="203" t="s">
        <v>196</v>
      </c>
      <c r="M232" s="204">
        <v>-191.38</v>
      </c>
      <c r="N232" t="str">
        <f t="shared" si="3"/>
        <v>205600010100</v>
      </c>
    </row>
    <row r="233" spans="1:14" x14ac:dyDescent="0.25">
      <c r="A233" s="203" t="s">
        <v>108</v>
      </c>
      <c r="B233" s="203" t="s">
        <v>230</v>
      </c>
      <c r="C233" s="203" t="s">
        <v>231</v>
      </c>
      <c r="D233" s="203" t="s">
        <v>126</v>
      </c>
      <c r="E233" s="203" t="s">
        <v>127</v>
      </c>
      <c r="F233" s="203" t="s">
        <v>125</v>
      </c>
      <c r="G233" s="203" t="s">
        <v>137</v>
      </c>
      <c r="H233" s="203" t="s">
        <v>196</v>
      </c>
      <c r="I233" s="203" t="s">
        <v>128</v>
      </c>
      <c r="J233" s="203" t="s">
        <v>196</v>
      </c>
      <c r="K233" s="203" t="s">
        <v>196</v>
      </c>
      <c r="L233" s="203" t="s">
        <v>196</v>
      </c>
      <c r="M233" s="204">
        <v>-106.32</v>
      </c>
      <c r="N233" t="str">
        <f t="shared" si="3"/>
        <v>205600010100</v>
      </c>
    </row>
    <row r="234" spans="1:14" x14ac:dyDescent="0.25">
      <c r="A234" s="203" t="s">
        <v>108</v>
      </c>
      <c r="B234" s="203" t="s">
        <v>230</v>
      </c>
      <c r="C234" s="203" t="s">
        <v>231</v>
      </c>
      <c r="D234" s="203" t="s">
        <v>126</v>
      </c>
      <c r="E234" s="203" t="s">
        <v>127</v>
      </c>
      <c r="F234" s="203" t="s">
        <v>125</v>
      </c>
      <c r="G234" s="203" t="s">
        <v>139</v>
      </c>
      <c r="H234" s="203" t="s">
        <v>196</v>
      </c>
      <c r="I234" s="203" t="s">
        <v>128</v>
      </c>
      <c r="J234" s="203" t="s">
        <v>196</v>
      </c>
      <c r="K234" s="203" t="s">
        <v>196</v>
      </c>
      <c r="L234" s="203" t="s">
        <v>196</v>
      </c>
      <c r="M234" s="204">
        <v>-10.8</v>
      </c>
      <c r="N234" t="str">
        <f t="shared" si="3"/>
        <v>210000010100</v>
      </c>
    </row>
    <row r="235" spans="1:14" x14ac:dyDescent="0.25">
      <c r="A235" s="203" t="s">
        <v>108</v>
      </c>
      <c r="B235" s="203" t="s">
        <v>230</v>
      </c>
      <c r="C235" s="203" t="s">
        <v>231</v>
      </c>
      <c r="D235" s="203" t="s">
        <v>126</v>
      </c>
      <c r="E235" s="203" t="s">
        <v>127</v>
      </c>
      <c r="F235" s="203" t="s">
        <v>125</v>
      </c>
      <c r="G235" s="203" t="s">
        <v>139</v>
      </c>
      <c r="H235" s="203" t="s">
        <v>196</v>
      </c>
      <c r="I235" s="203" t="s">
        <v>128</v>
      </c>
      <c r="J235" s="203" t="s">
        <v>196</v>
      </c>
      <c r="K235" s="203" t="s">
        <v>196</v>
      </c>
      <c r="L235" s="203" t="s">
        <v>196</v>
      </c>
      <c r="M235" s="204">
        <v>-6</v>
      </c>
      <c r="N235" t="str">
        <f t="shared" si="3"/>
        <v>210000010100</v>
      </c>
    </row>
    <row r="236" spans="1:14" x14ac:dyDescent="0.25">
      <c r="A236" s="203" t="s">
        <v>108</v>
      </c>
      <c r="B236" s="203" t="s">
        <v>230</v>
      </c>
      <c r="C236" s="203" t="s">
        <v>231</v>
      </c>
      <c r="D236" s="203" t="s">
        <v>126</v>
      </c>
      <c r="E236" s="203" t="s">
        <v>127</v>
      </c>
      <c r="F236" s="203" t="s">
        <v>125</v>
      </c>
      <c r="G236" s="203" t="s">
        <v>134</v>
      </c>
      <c r="H236" s="203" t="s">
        <v>196</v>
      </c>
      <c r="I236" s="203" t="s">
        <v>128</v>
      </c>
      <c r="J236" s="203" t="s">
        <v>196</v>
      </c>
      <c r="K236" s="203" t="s">
        <v>196</v>
      </c>
      <c r="L236" s="203" t="s">
        <v>196</v>
      </c>
      <c r="M236" s="204">
        <v>-59.41</v>
      </c>
      <c r="N236" t="str">
        <f t="shared" si="3"/>
        <v>205200010100</v>
      </c>
    </row>
    <row r="237" spans="1:14" x14ac:dyDescent="0.25">
      <c r="A237" s="203" t="s">
        <v>108</v>
      </c>
      <c r="B237" s="203" t="s">
        <v>230</v>
      </c>
      <c r="C237" s="203" t="s">
        <v>231</v>
      </c>
      <c r="D237" s="203" t="s">
        <v>126</v>
      </c>
      <c r="E237" s="203" t="s">
        <v>127</v>
      </c>
      <c r="F237" s="203" t="s">
        <v>125</v>
      </c>
      <c r="G237" s="203" t="s">
        <v>134</v>
      </c>
      <c r="H237" s="203" t="s">
        <v>196</v>
      </c>
      <c r="I237" s="203" t="s">
        <v>128</v>
      </c>
      <c r="J237" s="203" t="s">
        <v>196</v>
      </c>
      <c r="K237" s="203" t="s">
        <v>196</v>
      </c>
      <c r="L237" s="203" t="s">
        <v>196</v>
      </c>
      <c r="M237" s="204">
        <v>-32.99</v>
      </c>
      <c r="N237" t="str">
        <f t="shared" si="3"/>
        <v>205200010100</v>
      </c>
    </row>
    <row r="238" spans="1:14" x14ac:dyDescent="0.25">
      <c r="A238" s="203" t="s">
        <v>108</v>
      </c>
      <c r="B238" s="203" t="s">
        <v>230</v>
      </c>
      <c r="C238" s="203" t="s">
        <v>231</v>
      </c>
      <c r="D238" s="203" t="s">
        <v>126</v>
      </c>
      <c r="E238" s="203" t="s">
        <v>127</v>
      </c>
      <c r="F238" s="203" t="s">
        <v>125</v>
      </c>
      <c r="G238" s="203" t="s">
        <v>141</v>
      </c>
      <c r="H238" s="203" t="s">
        <v>196</v>
      </c>
      <c r="I238" s="203" t="s">
        <v>128</v>
      </c>
      <c r="J238" s="203" t="s">
        <v>196</v>
      </c>
      <c r="K238" s="203" t="s">
        <v>196</v>
      </c>
      <c r="L238" s="203" t="s">
        <v>196</v>
      </c>
      <c r="M238" s="204">
        <v>-55.12</v>
      </c>
      <c r="N238" t="str">
        <f t="shared" si="3"/>
        <v>211000010100</v>
      </c>
    </row>
    <row r="239" spans="1:14" x14ac:dyDescent="0.25">
      <c r="A239" s="203" t="s">
        <v>108</v>
      </c>
      <c r="B239" s="203" t="s">
        <v>230</v>
      </c>
      <c r="C239" s="203" t="s">
        <v>231</v>
      </c>
      <c r="D239" s="203" t="s">
        <v>126</v>
      </c>
      <c r="E239" s="203" t="s">
        <v>127</v>
      </c>
      <c r="F239" s="203" t="s">
        <v>125</v>
      </c>
      <c r="G239" s="203" t="s">
        <v>141</v>
      </c>
      <c r="H239" s="203" t="s">
        <v>196</v>
      </c>
      <c r="I239" s="203" t="s">
        <v>128</v>
      </c>
      <c r="J239" s="203" t="s">
        <v>196</v>
      </c>
      <c r="K239" s="203" t="s">
        <v>196</v>
      </c>
      <c r="L239" s="203" t="s">
        <v>196</v>
      </c>
      <c r="M239" s="204">
        <v>-30.63</v>
      </c>
      <c r="N239" t="str">
        <f t="shared" si="3"/>
        <v>211000010100</v>
      </c>
    </row>
    <row r="240" spans="1:14" x14ac:dyDescent="0.25">
      <c r="A240" s="203" t="s">
        <v>108</v>
      </c>
      <c r="B240" s="203" t="s">
        <v>230</v>
      </c>
      <c r="C240" s="203" t="s">
        <v>231</v>
      </c>
      <c r="D240" s="203" t="s">
        <v>126</v>
      </c>
      <c r="E240" s="203" t="s">
        <v>127</v>
      </c>
      <c r="F240" s="203" t="s">
        <v>125</v>
      </c>
      <c r="G240" s="203" t="s">
        <v>135</v>
      </c>
      <c r="H240" s="203" t="s">
        <v>196</v>
      </c>
      <c r="I240" s="203" t="s">
        <v>128</v>
      </c>
      <c r="J240" s="203" t="s">
        <v>196</v>
      </c>
      <c r="K240" s="203" t="s">
        <v>196</v>
      </c>
      <c r="L240" s="203" t="s">
        <v>196</v>
      </c>
      <c r="M240" s="204">
        <v>-55.12</v>
      </c>
      <c r="N240" t="str">
        <f t="shared" si="3"/>
        <v>205300010100</v>
      </c>
    </row>
    <row r="241" spans="1:14" x14ac:dyDescent="0.25">
      <c r="A241" s="203" t="s">
        <v>108</v>
      </c>
      <c r="B241" s="203" t="s">
        <v>230</v>
      </c>
      <c r="C241" s="203" t="s">
        <v>231</v>
      </c>
      <c r="D241" s="203" t="s">
        <v>126</v>
      </c>
      <c r="E241" s="203" t="s">
        <v>127</v>
      </c>
      <c r="F241" s="203" t="s">
        <v>125</v>
      </c>
      <c r="G241" s="203" t="s">
        <v>135</v>
      </c>
      <c r="H241" s="203" t="s">
        <v>196</v>
      </c>
      <c r="I241" s="203" t="s">
        <v>128</v>
      </c>
      <c r="J241" s="203" t="s">
        <v>196</v>
      </c>
      <c r="K241" s="203" t="s">
        <v>196</v>
      </c>
      <c r="L241" s="203" t="s">
        <v>196</v>
      </c>
      <c r="M241" s="204">
        <v>-30.63</v>
      </c>
      <c r="N241" t="str">
        <f t="shared" si="3"/>
        <v>205300010100</v>
      </c>
    </row>
    <row r="242" spans="1:14" x14ac:dyDescent="0.25">
      <c r="A242" s="203" t="s">
        <v>108</v>
      </c>
      <c r="B242" s="203" t="s">
        <v>230</v>
      </c>
      <c r="C242" s="203" t="s">
        <v>231</v>
      </c>
      <c r="D242" s="203" t="s">
        <v>126</v>
      </c>
      <c r="E242" s="203" t="s">
        <v>127</v>
      </c>
      <c r="F242" s="203" t="s">
        <v>125</v>
      </c>
      <c r="G242" s="203" t="s">
        <v>147</v>
      </c>
      <c r="H242" s="203" t="s">
        <v>196</v>
      </c>
      <c r="I242" s="203" t="s">
        <v>128</v>
      </c>
      <c r="J242" s="203" t="s">
        <v>196</v>
      </c>
      <c r="K242" s="203" t="s">
        <v>196</v>
      </c>
      <c r="L242" s="203" t="s">
        <v>196</v>
      </c>
      <c r="M242" s="204">
        <v>-12.89</v>
      </c>
      <c r="N242" t="str">
        <f t="shared" si="3"/>
        <v>216000010100</v>
      </c>
    </row>
    <row r="243" spans="1:14" x14ac:dyDescent="0.25">
      <c r="A243" s="203" t="s">
        <v>108</v>
      </c>
      <c r="B243" s="203" t="s">
        <v>230</v>
      </c>
      <c r="C243" s="203" t="s">
        <v>231</v>
      </c>
      <c r="D243" s="203" t="s">
        <v>126</v>
      </c>
      <c r="E243" s="203" t="s">
        <v>127</v>
      </c>
      <c r="F243" s="203" t="s">
        <v>125</v>
      </c>
      <c r="G243" s="203" t="s">
        <v>147</v>
      </c>
      <c r="H243" s="203" t="s">
        <v>196</v>
      </c>
      <c r="I243" s="203" t="s">
        <v>128</v>
      </c>
      <c r="J243" s="203" t="s">
        <v>196</v>
      </c>
      <c r="K243" s="203" t="s">
        <v>196</v>
      </c>
      <c r="L243" s="203" t="s">
        <v>196</v>
      </c>
      <c r="M243" s="204">
        <v>-7.16</v>
      </c>
      <c r="N243" t="str">
        <f t="shared" si="3"/>
        <v>216000010100</v>
      </c>
    </row>
    <row r="244" spans="1:14" x14ac:dyDescent="0.25">
      <c r="A244" s="203" t="s">
        <v>108</v>
      </c>
      <c r="B244" s="203" t="s">
        <v>230</v>
      </c>
      <c r="C244" s="203" t="s">
        <v>231</v>
      </c>
      <c r="D244" s="203" t="s">
        <v>126</v>
      </c>
      <c r="E244" s="203" t="s">
        <v>127</v>
      </c>
      <c r="F244" s="203" t="s">
        <v>125</v>
      </c>
      <c r="G244" s="203" t="s">
        <v>144</v>
      </c>
      <c r="H244" s="203" t="s">
        <v>196</v>
      </c>
      <c r="I244" s="203" t="s">
        <v>128</v>
      </c>
      <c r="J244" s="203" t="s">
        <v>196</v>
      </c>
      <c r="K244" s="203" t="s">
        <v>196</v>
      </c>
      <c r="L244" s="203" t="s">
        <v>196</v>
      </c>
      <c r="M244" s="204">
        <v>-106.03</v>
      </c>
      <c r="N244" t="str">
        <f t="shared" si="3"/>
        <v>214000010100</v>
      </c>
    </row>
    <row r="245" spans="1:14" x14ac:dyDescent="0.25">
      <c r="A245" s="203" t="s">
        <v>108</v>
      </c>
      <c r="B245" s="203" t="s">
        <v>230</v>
      </c>
      <c r="C245" s="203" t="s">
        <v>231</v>
      </c>
      <c r="D245" s="203" t="s">
        <v>126</v>
      </c>
      <c r="E245" s="203" t="s">
        <v>127</v>
      </c>
      <c r="F245" s="203" t="s">
        <v>125</v>
      </c>
      <c r="G245" s="203" t="s">
        <v>144</v>
      </c>
      <c r="H245" s="203" t="s">
        <v>196</v>
      </c>
      <c r="I245" s="203" t="s">
        <v>128</v>
      </c>
      <c r="J245" s="203" t="s">
        <v>196</v>
      </c>
      <c r="K245" s="203" t="s">
        <v>196</v>
      </c>
      <c r="L245" s="203" t="s">
        <v>196</v>
      </c>
      <c r="M245" s="204">
        <v>-58.91</v>
      </c>
      <c r="N245" t="str">
        <f t="shared" si="3"/>
        <v>214000010100</v>
      </c>
    </row>
    <row r="246" spans="1:14" x14ac:dyDescent="0.25">
      <c r="A246" s="203" t="s">
        <v>108</v>
      </c>
      <c r="B246" s="203" t="s">
        <v>230</v>
      </c>
      <c r="C246" s="203" t="s">
        <v>231</v>
      </c>
      <c r="D246" s="203" t="s">
        <v>126</v>
      </c>
      <c r="E246" s="203" t="s">
        <v>127</v>
      </c>
      <c r="F246" s="203" t="s">
        <v>125</v>
      </c>
      <c r="G246" s="203" t="s">
        <v>138</v>
      </c>
      <c r="H246" s="203" t="s">
        <v>196</v>
      </c>
      <c r="I246" s="203" t="s">
        <v>128</v>
      </c>
      <c r="J246" s="203" t="s">
        <v>196</v>
      </c>
      <c r="K246" s="203" t="s">
        <v>196</v>
      </c>
      <c r="L246" s="203" t="s">
        <v>196</v>
      </c>
      <c r="M246" s="204">
        <v>-12.89</v>
      </c>
      <c r="N246" t="str">
        <f t="shared" si="3"/>
        <v>205800010100</v>
      </c>
    </row>
    <row r="247" spans="1:14" x14ac:dyDescent="0.25">
      <c r="A247" s="203" t="s">
        <v>108</v>
      </c>
      <c r="B247" s="203" t="s">
        <v>230</v>
      </c>
      <c r="C247" s="203" t="s">
        <v>231</v>
      </c>
      <c r="D247" s="203" t="s">
        <v>126</v>
      </c>
      <c r="E247" s="203" t="s">
        <v>127</v>
      </c>
      <c r="F247" s="203" t="s">
        <v>125</v>
      </c>
      <c r="G247" s="203" t="s">
        <v>138</v>
      </c>
      <c r="H247" s="203" t="s">
        <v>196</v>
      </c>
      <c r="I247" s="203" t="s">
        <v>128</v>
      </c>
      <c r="J247" s="203" t="s">
        <v>196</v>
      </c>
      <c r="K247" s="203" t="s">
        <v>196</v>
      </c>
      <c r="L247" s="203" t="s">
        <v>196</v>
      </c>
      <c r="M247" s="204">
        <v>-7.16</v>
      </c>
      <c r="N247" t="str">
        <f t="shared" si="3"/>
        <v>205800010100</v>
      </c>
    </row>
    <row r="248" spans="1:14" x14ac:dyDescent="0.25">
      <c r="A248" s="203" t="s">
        <v>108</v>
      </c>
      <c r="B248" s="203" t="s">
        <v>230</v>
      </c>
      <c r="C248" s="203" t="s">
        <v>231</v>
      </c>
      <c r="D248" s="203" t="s">
        <v>126</v>
      </c>
      <c r="E248" s="203" t="s">
        <v>127</v>
      </c>
      <c r="F248" s="203" t="s">
        <v>125</v>
      </c>
      <c r="G248" s="203" t="s">
        <v>145</v>
      </c>
      <c r="H248" s="203" t="s">
        <v>196</v>
      </c>
      <c r="I248" s="203" t="s">
        <v>128</v>
      </c>
      <c r="J248" s="203" t="s">
        <v>196</v>
      </c>
      <c r="K248" s="203" t="s">
        <v>196</v>
      </c>
      <c r="L248" s="203" t="s">
        <v>196</v>
      </c>
      <c r="M248" s="204">
        <v>-39.270000000000003</v>
      </c>
      <c r="N248" t="str">
        <f t="shared" si="3"/>
        <v>215000010100</v>
      </c>
    </row>
    <row r="249" spans="1:14" x14ac:dyDescent="0.25">
      <c r="A249" s="203" t="s">
        <v>108</v>
      </c>
      <c r="B249" s="203" t="s">
        <v>230</v>
      </c>
      <c r="C249" s="203" t="s">
        <v>231</v>
      </c>
      <c r="D249" s="203" t="s">
        <v>126</v>
      </c>
      <c r="E249" s="203" t="s">
        <v>127</v>
      </c>
      <c r="F249" s="203" t="s">
        <v>125</v>
      </c>
      <c r="G249" s="203" t="s">
        <v>145</v>
      </c>
      <c r="H249" s="203" t="s">
        <v>196</v>
      </c>
      <c r="I249" s="203" t="s">
        <v>128</v>
      </c>
      <c r="J249" s="203" t="s">
        <v>196</v>
      </c>
      <c r="K249" s="203" t="s">
        <v>196</v>
      </c>
      <c r="L249" s="203" t="s">
        <v>196</v>
      </c>
      <c r="M249" s="204">
        <v>-21.82</v>
      </c>
      <c r="N249" t="str">
        <f t="shared" si="3"/>
        <v>215000010100</v>
      </c>
    </row>
    <row r="250" spans="1:14" x14ac:dyDescent="0.25">
      <c r="A250" s="203" t="s">
        <v>108</v>
      </c>
      <c r="B250" s="203" t="s">
        <v>230</v>
      </c>
      <c r="C250" s="203" t="s">
        <v>231</v>
      </c>
      <c r="D250" s="203" t="s">
        <v>126</v>
      </c>
      <c r="E250" s="203" t="s">
        <v>127</v>
      </c>
      <c r="F250" s="203" t="s">
        <v>125</v>
      </c>
      <c r="G250" s="203" t="s">
        <v>124</v>
      </c>
      <c r="H250" s="203" t="s">
        <v>196</v>
      </c>
      <c r="I250" s="203" t="s">
        <v>128</v>
      </c>
      <c r="J250" s="203" t="s">
        <v>196</v>
      </c>
      <c r="K250" s="203" t="s">
        <v>196</v>
      </c>
      <c r="L250" s="203" t="s">
        <v>196</v>
      </c>
      <c r="M250" s="204">
        <v>-616.37</v>
      </c>
      <c r="N250" t="str">
        <f t="shared" si="3"/>
        <v>100000010100</v>
      </c>
    </row>
    <row r="251" spans="1:14" x14ac:dyDescent="0.25">
      <c r="A251" s="203" t="s">
        <v>108</v>
      </c>
      <c r="B251" s="203" t="s">
        <v>230</v>
      </c>
      <c r="C251" s="203" t="s">
        <v>231</v>
      </c>
      <c r="D251" s="203" t="s">
        <v>126</v>
      </c>
      <c r="E251" s="203" t="s">
        <v>127</v>
      </c>
      <c r="F251" s="203" t="s">
        <v>125</v>
      </c>
      <c r="G251" s="203" t="s">
        <v>149</v>
      </c>
      <c r="H251" s="203" t="s">
        <v>196</v>
      </c>
      <c r="I251" s="203" t="s">
        <v>128</v>
      </c>
      <c r="J251" s="203" t="s">
        <v>196</v>
      </c>
      <c r="K251" s="203" t="s">
        <v>196</v>
      </c>
      <c r="L251" s="203" t="s">
        <v>196</v>
      </c>
      <c r="M251" s="204">
        <v>200</v>
      </c>
      <c r="N251" t="str">
        <f t="shared" si="3"/>
        <v>710000010100</v>
      </c>
    </row>
    <row r="252" spans="1:14" x14ac:dyDescent="0.25">
      <c r="A252" s="203" t="s">
        <v>108</v>
      </c>
      <c r="B252" s="203" t="s">
        <v>232</v>
      </c>
      <c r="C252" s="203" t="s">
        <v>233</v>
      </c>
      <c r="D252" s="203" t="s">
        <v>126</v>
      </c>
      <c r="E252" s="203" t="s">
        <v>127</v>
      </c>
      <c r="F252" s="203" t="s">
        <v>125</v>
      </c>
      <c r="G252" s="203" t="s">
        <v>139</v>
      </c>
      <c r="H252" s="203" t="s">
        <v>196</v>
      </c>
      <c r="I252" s="203" t="s">
        <v>128</v>
      </c>
      <c r="J252" s="203" t="s">
        <v>196</v>
      </c>
      <c r="K252" s="203" t="s">
        <v>196</v>
      </c>
      <c r="L252" s="203" t="s">
        <v>196</v>
      </c>
      <c r="M252" s="204">
        <v>-1.26</v>
      </c>
      <c r="N252" t="str">
        <f t="shared" si="3"/>
        <v>210000010100</v>
      </c>
    </row>
    <row r="253" spans="1:14" x14ac:dyDescent="0.25">
      <c r="A253" s="203" t="s">
        <v>108</v>
      </c>
      <c r="B253" s="203" t="s">
        <v>232</v>
      </c>
      <c r="C253" s="203" t="s">
        <v>233</v>
      </c>
      <c r="D253" s="203" t="s">
        <v>126</v>
      </c>
      <c r="E253" s="203" t="s">
        <v>127</v>
      </c>
      <c r="F253" s="203" t="s">
        <v>125</v>
      </c>
      <c r="G253" s="203" t="s">
        <v>124</v>
      </c>
      <c r="H253" s="203" t="s">
        <v>196</v>
      </c>
      <c r="I253" s="203" t="s">
        <v>128</v>
      </c>
      <c r="J253" s="203" t="s">
        <v>196</v>
      </c>
      <c r="K253" s="203" t="s">
        <v>196</v>
      </c>
      <c r="L253" s="203" t="s">
        <v>196</v>
      </c>
      <c r="M253" s="204">
        <v>-49.95</v>
      </c>
      <c r="N253" t="str">
        <f t="shared" si="3"/>
        <v>100000010100</v>
      </c>
    </row>
    <row r="254" spans="1:14" x14ac:dyDescent="0.25">
      <c r="A254" s="203" t="s">
        <v>108</v>
      </c>
      <c r="B254" s="203" t="s">
        <v>232</v>
      </c>
      <c r="C254" s="203" t="s">
        <v>233</v>
      </c>
      <c r="D254" s="203" t="s">
        <v>126</v>
      </c>
      <c r="E254" s="203" t="s">
        <v>127</v>
      </c>
      <c r="F254" s="203" t="s">
        <v>125</v>
      </c>
      <c r="G254" s="203" t="s">
        <v>149</v>
      </c>
      <c r="H254" s="203" t="s">
        <v>196</v>
      </c>
      <c r="I254" s="203" t="s">
        <v>128</v>
      </c>
      <c r="J254" s="203" t="s">
        <v>196</v>
      </c>
      <c r="K254" s="203" t="s">
        <v>196</v>
      </c>
      <c r="L254" s="203" t="s">
        <v>196</v>
      </c>
      <c r="M254" s="204">
        <v>104.86</v>
      </c>
      <c r="N254" t="str">
        <f t="shared" si="3"/>
        <v>710000010100</v>
      </c>
    </row>
    <row r="255" spans="1:14" x14ac:dyDescent="0.25">
      <c r="A255" s="203" t="s">
        <v>108</v>
      </c>
      <c r="B255" s="203" t="s">
        <v>232</v>
      </c>
      <c r="C255" s="203" t="s">
        <v>233</v>
      </c>
      <c r="D255" s="203" t="s">
        <v>126</v>
      </c>
      <c r="E255" s="203" t="s">
        <v>127</v>
      </c>
      <c r="F255" s="203" t="s">
        <v>125</v>
      </c>
      <c r="G255" s="203" t="s">
        <v>149</v>
      </c>
      <c r="H255" s="203" t="s">
        <v>196</v>
      </c>
      <c r="I255" s="203" t="s">
        <v>128</v>
      </c>
      <c r="J255" s="203" t="s">
        <v>196</v>
      </c>
      <c r="K255" s="203" t="s">
        <v>196</v>
      </c>
      <c r="L255" s="203" t="s">
        <v>196</v>
      </c>
      <c r="M255" s="204">
        <v>58.26</v>
      </c>
      <c r="N255" t="str">
        <f t="shared" si="3"/>
        <v>710000010100</v>
      </c>
    </row>
    <row r="256" spans="1:14" x14ac:dyDescent="0.25">
      <c r="A256" s="203" t="s">
        <v>108</v>
      </c>
      <c r="B256" s="203" t="s">
        <v>232</v>
      </c>
      <c r="C256" s="203" t="s">
        <v>233</v>
      </c>
      <c r="D256" s="203" t="s">
        <v>126</v>
      </c>
      <c r="E256" s="203" t="s">
        <v>127</v>
      </c>
      <c r="F256" s="203" t="s">
        <v>125</v>
      </c>
      <c r="G256" s="203" t="s">
        <v>152</v>
      </c>
      <c r="H256" s="203" t="s">
        <v>196</v>
      </c>
      <c r="I256" s="203" t="s">
        <v>128</v>
      </c>
      <c r="J256" s="203" t="s">
        <v>196</v>
      </c>
      <c r="K256" s="203" t="s">
        <v>196</v>
      </c>
      <c r="L256" s="203" t="s">
        <v>196</v>
      </c>
      <c r="M256" s="204">
        <v>6.51</v>
      </c>
      <c r="N256" t="str">
        <f t="shared" si="3"/>
        <v>723000010100</v>
      </c>
    </row>
    <row r="257" spans="1:14" x14ac:dyDescent="0.25">
      <c r="A257" s="203" t="s">
        <v>108</v>
      </c>
      <c r="B257" s="203" t="s">
        <v>232</v>
      </c>
      <c r="C257" s="203" t="s">
        <v>233</v>
      </c>
      <c r="D257" s="203" t="s">
        <v>126</v>
      </c>
      <c r="E257" s="203" t="s">
        <v>127</v>
      </c>
      <c r="F257" s="203" t="s">
        <v>125</v>
      </c>
      <c r="G257" s="203" t="s">
        <v>152</v>
      </c>
      <c r="H257" s="203" t="s">
        <v>196</v>
      </c>
      <c r="I257" s="203" t="s">
        <v>128</v>
      </c>
      <c r="J257" s="203" t="s">
        <v>196</v>
      </c>
      <c r="K257" s="203" t="s">
        <v>196</v>
      </c>
      <c r="L257" s="203" t="s">
        <v>196</v>
      </c>
      <c r="M257" s="204">
        <v>3.61</v>
      </c>
      <c r="N257" t="str">
        <f t="shared" si="3"/>
        <v>723000010100</v>
      </c>
    </row>
    <row r="258" spans="1:14" x14ac:dyDescent="0.25">
      <c r="A258" s="203" t="s">
        <v>108</v>
      </c>
      <c r="B258" s="203" t="s">
        <v>232</v>
      </c>
      <c r="C258" s="203" t="s">
        <v>233</v>
      </c>
      <c r="D258" s="203" t="s">
        <v>126</v>
      </c>
      <c r="E258" s="203" t="s">
        <v>127</v>
      </c>
      <c r="F258" s="203" t="s">
        <v>125</v>
      </c>
      <c r="G258" s="203" t="s">
        <v>153</v>
      </c>
      <c r="H258" s="203" t="s">
        <v>196</v>
      </c>
      <c r="I258" s="203" t="s">
        <v>128</v>
      </c>
      <c r="J258" s="203" t="s">
        <v>196</v>
      </c>
      <c r="K258" s="203" t="s">
        <v>196</v>
      </c>
      <c r="L258" s="203" t="s">
        <v>196</v>
      </c>
      <c r="M258" s="204">
        <v>1.52</v>
      </c>
      <c r="N258" t="str">
        <f t="shared" si="3"/>
        <v>723100010100</v>
      </c>
    </row>
    <row r="259" spans="1:14" x14ac:dyDescent="0.25">
      <c r="A259" s="203" t="s">
        <v>108</v>
      </c>
      <c r="B259" s="203" t="s">
        <v>232</v>
      </c>
      <c r="C259" s="203" t="s">
        <v>233</v>
      </c>
      <c r="D259" s="203" t="s">
        <v>126</v>
      </c>
      <c r="E259" s="203" t="s">
        <v>127</v>
      </c>
      <c r="F259" s="203" t="s">
        <v>125</v>
      </c>
      <c r="G259" s="203" t="s">
        <v>153</v>
      </c>
      <c r="H259" s="203" t="s">
        <v>196</v>
      </c>
      <c r="I259" s="203" t="s">
        <v>128</v>
      </c>
      <c r="J259" s="203" t="s">
        <v>196</v>
      </c>
      <c r="K259" s="203" t="s">
        <v>196</v>
      </c>
      <c r="L259" s="203" t="s">
        <v>196</v>
      </c>
      <c r="M259" s="204">
        <v>0.85</v>
      </c>
      <c r="N259" t="str">
        <f t="shared" ref="N259:N322" si="4">CONCATENATE(G259,E259)</f>
        <v>723100010100</v>
      </c>
    </row>
    <row r="260" spans="1:14" x14ac:dyDescent="0.25">
      <c r="A260" s="203" t="s">
        <v>108</v>
      </c>
      <c r="B260" s="203" t="s">
        <v>232</v>
      </c>
      <c r="C260" s="203" t="s">
        <v>233</v>
      </c>
      <c r="D260" s="203" t="s">
        <v>126</v>
      </c>
      <c r="E260" s="203" t="s">
        <v>127</v>
      </c>
      <c r="F260" s="203" t="s">
        <v>125</v>
      </c>
      <c r="G260" s="203" t="s">
        <v>157</v>
      </c>
      <c r="H260" s="203" t="s">
        <v>196</v>
      </c>
      <c r="I260" s="203" t="s">
        <v>128</v>
      </c>
      <c r="J260" s="203" t="s">
        <v>196</v>
      </c>
      <c r="K260" s="203" t="s">
        <v>196</v>
      </c>
      <c r="L260" s="203" t="s">
        <v>196</v>
      </c>
      <c r="M260" s="204">
        <v>6.92</v>
      </c>
      <c r="N260" t="str">
        <f t="shared" si="4"/>
        <v>726900010100</v>
      </c>
    </row>
    <row r="261" spans="1:14" x14ac:dyDescent="0.25">
      <c r="A261" s="203" t="s">
        <v>108</v>
      </c>
      <c r="B261" s="203" t="s">
        <v>232</v>
      </c>
      <c r="C261" s="203" t="s">
        <v>233</v>
      </c>
      <c r="D261" s="203" t="s">
        <v>126</v>
      </c>
      <c r="E261" s="203" t="s">
        <v>127</v>
      </c>
      <c r="F261" s="203" t="s">
        <v>125</v>
      </c>
      <c r="G261" s="203" t="s">
        <v>157</v>
      </c>
      <c r="H261" s="203" t="s">
        <v>196</v>
      </c>
      <c r="I261" s="203" t="s">
        <v>128</v>
      </c>
      <c r="J261" s="203" t="s">
        <v>196</v>
      </c>
      <c r="K261" s="203" t="s">
        <v>196</v>
      </c>
      <c r="L261" s="203" t="s">
        <v>196</v>
      </c>
      <c r="M261" s="204">
        <v>3.85</v>
      </c>
      <c r="N261" t="str">
        <f t="shared" si="4"/>
        <v>726900010100</v>
      </c>
    </row>
    <row r="262" spans="1:14" x14ac:dyDescent="0.25">
      <c r="A262" s="203" t="s">
        <v>108</v>
      </c>
      <c r="B262" s="203" t="s">
        <v>232</v>
      </c>
      <c r="C262" s="203" t="s">
        <v>233</v>
      </c>
      <c r="D262" s="203" t="s">
        <v>126</v>
      </c>
      <c r="E262" s="203" t="s">
        <v>127</v>
      </c>
      <c r="F262" s="203" t="s">
        <v>125</v>
      </c>
      <c r="G262" s="203" t="s">
        <v>157</v>
      </c>
      <c r="H262" s="203" t="s">
        <v>196</v>
      </c>
      <c r="I262" s="203" t="s">
        <v>128</v>
      </c>
      <c r="J262" s="203" t="s">
        <v>196</v>
      </c>
      <c r="K262" s="203" t="s">
        <v>196</v>
      </c>
      <c r="L262" s="203" t="s">
        <v>196</v>
      </c>
      <c r="M262" s="204">
        <v>1.26</v>
      </c>
      <c r="N262" t="str">
        <f t="shared" si="4"/>
        <v>726900010100</v>
      </c>
    </row>
    <row r="263" spans="1:14" x14ac:dyDescent="0.25">
      <c r="A263" s="203" t="s">
        <v>108</v>
      </c>
      <c r="B263" s="203" t="s">
        <v>232</v>
      </c>
      <c r="C263" s="203" t="s">
        <v>233</v>
      </c>
      <c r="D263" s="203" t="s">
        <v>126</v>
      </c>
      <c r="E263" s="203" t="s">
        <v>127</v>
      </c>
      <c r="F263" s="203" t="s">
        <v>125</v>
      </c>
      <c r="G263" s="203" t="s">
        <v>157</v>
      </c>
      <c r="H263" s="203" t="s">
        <v>196</v>
      </c>
      <c r="I263" s="203" t="s">
        <v>128</v>
      </c>
      <c r="J263" s="203" t="s">
        <v>196</v>
      </c>
      <c r="K263" s="203" t="s">
        <v>196</v>
      </c>
      <c r="L263" s="203" t="s">
        <v>196</v>
      </c>
      <c r="M263" s="204">
        <v>0.7</v>
      </c>
      <c r="N263" t="str">
        <f t="shared" si="4"/>
        <v>726900010100</v>
      </c>
    </row>
    <row r="264" spans="1:14" x14ac:dyDescent="0.25">
      <c r="A264" s="203" t="s">
        <v>108</v>
      </c>
      <c r="B264" s="203" t="s">
        <v>232</v>
      </c>
      <c r="C264" s="203" t="s">
        <v>233</v>
      </c>
      <c r="D264" s="203" t="s">
        <v>126</v>
      </c>
      <c r="E264" s="203" t="s">
        <v>127</v>
      </c>
      <c r="F264" s="203" t="s">
        <v>125</v>
      </c>
      <c r="G264" s="203" t="s">
        <v>140</v>
      </c>
      <c r="H264" s="203" t="s">
        <v>196</v>
      </c>
      <c r="I264" s="203" t="s">
        <v>128</v>
      </c>
      <c r="J264" s="203" t="s">
        <v>196</v>
      </c>
      <c r="K264" s="203" t="s">
        <v>196</v>
      </c>
      <c r="L264" s="203" t="s">
        <v>196</v>
      </c>
      <c r="M264" s="204">
        <v>-6.92</v>
      </c>
      <c r="N264" t="str">
        <f t="shared" si="4"/>
        <v>210500010100</v>
      </c>
    </row>
    <row r="265" spans="1:14" x14ac:dyDescent="0.25">
      <c r="A265" s="203" t="s">
        <v>108</v>
      </c>
      <c r="B265" s="203" t="s">
        <v>232</v>
      </c>
      <c r="C265" s="203" t="s">
        <v>233</v>
      </c>
      <c r="D265" s="203" t="s">
        <v>126</v>
      </c>
      <c r="E265" s="203" t="s">
        <v>127</v>
      </c>
      <c r="F265" s="203" t="s">
        <v>125</v>
      </c>
      <c r="G265" s="203" t="s">
        <v>140</v>
      </c>
      <c r="H265" s="203" t="s">
        <v>196</v>
      </c>
      <c r="I265" s="203" t="s">
        <v>128</v>
      </c>
      <c r="J265" s="203" t="s">
        <v>196</v>
      </c>
      <c r="K265" s="203" t="s">
        <v>196</v>
      </c>
      <c r="L265" s="203" t="s">
        <v>196</v>
      </c>
      <c r="M265" s="204">
        <v>-3.85</v>
      </c>
      <c r="N265" t="str">
        <f t="shared" si="4"/>
        <v>210500010100</v>
      </c>
    </row>
    <row r="266" spans="1:14" x14ac:dyDescent="0.25">
      <c r="A266" s="203" t="s">
        <v>108</v>
      </c>
      <c r="B266" s="203" t="s">
        <v>232</v>
      </c>
      <c r="C266" s="203" t="s">
        <v>233</v>
      </c>
      <c r="D266" s="203" t="s">
        <v>126</v>
      </c>
      <c r="E266" s="203" t="s">
        <v>127</v>
      </c>
      <c r="F266" s="203" t="s">
        <v>125</v>
      </c>
      <c r="G266" s="203" t="s">
        <v>134</v>
      </c>
      <c r="H266" s="203" t="s">
        <v>196</v>
      </c>
      <c r="I266" s="203" t="s">
        <v>128</v>
      </c>
      <c r="J266" s="203" t="s">
        <v>196</v>
      </c>
      <c r="K266" s="203" t="s">
        <v>196</v>
      </c>
      <c r="L266" s="203" t="s">
        <v>196</v>
      </c>
      <c r="M266" s="204">
        <v>-6.92</v>
      </c>
      <c r="N266" t="str">
        <f t="shared" si="4"/>
        <v>205200010100</v>
      </c>
    </row>
    <row r="267" spans="1:14" x14ac:dyDescent="0.25">
      <c r="A267" s="203" t="s">
        <v>108</v>
      </c>
      <c r="B267" s="203" t="s">
        <v>232</v>
      </c>
      <c r="C267" s="203" t="s">
        <v>233</v>
      </c>
      <c r="D267" s="203" t="s">
        <v>126</v>
      </c>
      <c r="E267" s="203" t="s">
        <v>127</v>
      </c>
      <c r="F267" s="203" t="s">
        <v>125</v>
      </c>
      <c r="G267" s="203" t="s">
        <v>134</v>
      </c>
      <c r="H267" s="203" t="s">
        <v>196</v>
      </c>
      <c r="I267" s="203" t="s">
        <v>128</v>
      </c>
      <c r="J267" s="203" t="s">
        <v>196</v>
      </c>
      <c r="K267" s="203" t="s">
        <v>196</v>
      </c>
      <c r="L267" s="203" t="s">
        <v>196</v>
      </c>
      <c r="M267" s="204">
        <v>-3.85</v>
      </c>
      <c r="N267" t="str">
        <f t="shared" si="4"/>
        <v>205200010100</v>
      </c>
    </row>
    <row r="268" spans="1:14" x14ac:dyDescent="0.25">
      <c r="A268" s="203" t="s">
        <v>108</v>
      </c>
      <c r="B268" s="203" t="s">
        <v>232</v>
      </c>
      <c r="C268" s="203" t="s">
        <v>233</v>
      </c>
      <c r="D268" s="203" t="s">
        <v>126</v>
      </c>
      <c r="E268" s="203" t="s">
        <v>127</v>
      </c>
      <c r="F268" s="203" t="s">
        <v>125</v>
      </c>
      <c r="G268" s="203" t="s">
        <v>141</v>
      </c>
      <c r="H268" s="203" t="s">
        <v>196</v>
      </c>
      <c r="I268" s="203" t="s">
        <v>128</v>
      </c>
      <c r="J268" s="203" t="s">
        <v>196</v>
      </c>
      <c r="K268" s="203" t="s">
        <v>196</v>
      </c>
      <c r="L268" s="203" t="s">
        <v>196</v>
      </c>
      <c r="M268" s="204">
        <v>-6.51</v>
      </c>
      <c r="N268" t="str">
        <f t="shared" si="4"/>
        <v>211000010100</v>
      </c>
    </row>
    <row r="269" spans="1:14" x14ac:dyDescent="0.25">
      <c r="A269" s="203" t="s">
        <v>108</v>
      </c>
      <c r="B269" s="203" t="s">
        <v>232</v>
      </c>
      <c r="C269" s="203" t="s">
        <v>233</v>
      </c>
      <c r="D269" s="203" t="s">
        <v>126</v>
      </c>
      <c r="E269" s="203" t="s">
        <v>127</v>
      </c>
      <c r="F269" s="203" t="s">
        <v>125</v>
      </c>
      <c r="G269" s="203" t="s">
        <v>141</v>
      </c>
      <c r="H269" s="203" t="s">
        <v>196</v>
      </c>
      <c r="I269" s="203" t="s">
        <v>128</v>
      </c>
      <c r="J269" s="203" t="s">
        <v>196</v>
      </c>
      <c r="K269" s="203" t="s">
        <v>196</v>
      </c>
      <c r="L269" s="203" t="s">
        <v>196</v>
      </c>
      <c r="M269" s="204">
        <v>-3.61</v>
      </c>
      <c r="N269" t="str">
        <f t="shared" si="4"/>
        <v>211000010100</v>
      </c>
    </row>
    <row r="270" spans="1:14" x14ac:dyDescent="0.25">
      <c r="A270" s="203" t="s">
        <v>108</v>
      </c>
      <c r="B270" s="203" t="s">
        <v>232</v>
      </c>
      <c r="C270" s="203" t="s">
        <v>233</v>
      </c>
      <c r="D270" s="203" t="s">
        <v>126</v>
      </c>
      <c r="E270" s="203" t="s">
        <v>127</v>
      </c>
      <c r="F270" s="203" t="s">
        <v>125</v>
      </c>
      <c r="G270" s="203" t="s">
        <v>135</v>
      </c>
      <c r="H270" s="203" t="s">
        <v>196</v>
      </c>
      <c r="I270" s="203" t="s">
        <v>128</v>
      </c>
      <c r="J270" s="203" t="s">
        <v>196</v>
      </c>
      <c r="K270" s="203" t="s">
        <v>196</v>
      </c>
      <c r="L270" s="203" t="s">
        <v>196</v>
      </c>
      <c r="M270" s="204">
        <v>-6.51</v>
      </c>
      <c r="N270" t="str">
        <f t="shared" si="4"/>
        <v>205300010100</v>
      </c>
    </row>
    <row r="271" spans="1:14" x14ac:dyDescent="0.25">
      <c r="A271" s="203" t="s">
        <v>108</v>
      </c>
      <c r="B271" s="203" t="s">
        <v>232</v>
      </c>
      <c r="C271" s="203" t="s">
        <v>233</v>
      </c>
      <c r="D271" s="203" t="s">
        <v>126</v>
      </c>
      <c r="E271" s="203" t="s">
        <v>127</v>
      </c>
      <c r="F271" s="203" t="s">
        <v>125</v>
      </c>
      <c r="G271" s="203" t="s">
        <v>135</v>
      </c>
      <c r="H271" s="203" t="s">
        <v>196</v>
      </c>
      <c r="I271" s="203" t="s">
        <v>128</v>
      </c>
      <c r="J271" s="203" t="s">
        <v>196</v>
      </c>
      <c r="K271" s="203" t="s">
        <v>196</v>
      </c>
      <c r="L271" s="203" t="s">
        <v>196</v>
      </c>
      <c r="M271" s="204">
        <v>-3.61</v>
      </c>
      <c r="N271" t="str">
        <f t="shared" si="4"/>
        <v>205300010100</v>
      </c>
    </row>
    <row r="272" spans="1:14" x14ac:dyDescent="0.25">
      <c r="A272" s="203" t="s">
        <v>108</v>
      </c>
      <c r="B272" s="203" t="s">
        <v>232</v>
      </c>
      <c r="C272" s="203" t="s">
        <v>233</v>
      </c>
      <c r="D272" s="203" t="s">
        <v>126</v>
      </c>
      <c r="E272" s="203" t="s">
        <v>127</v>
      </c>
      <c r="F272" s="203" t="s">
        <v>125</v>
      </c>
      <c r="G272" s="203" t="s">
        <v>147</v>
      </c>
      <c r="H272" s="203" t="s">
        <v>196</v>
      </c>
      <c r="I272" s="203" t="s">
        <v>128</v>
      </c>
      <c r="J272" s="203" t="s">
        <v>196</v>
      </c>
      <c r="K272" s="203" t="s">
        <v>196</v>
      </c>
      <c r="L272" s="203" t="s">
        <v>196</v>
      </c>
      <c r="M272" s="204">
        <v>-1.52</v>
      </c>
      <c r="N272" t="str">
        <f t="shared" si="4"/>
        <v>216000010100</v>
      </c>
    </row>
    <row r="273" spans="1:14" x14ac:dyDescent="0.25">
      <c r="A273" s="203" t="s">
        <v>108</v>
      </c>
      <c r="B273" s="203" t="s">
        <v>232</v>
      </c>
      <c r="C273" s="203" t="s">
        <v>233</v>
      </c>
      <c r="D273" s="203" t="s">
        <v>126</v>
      </c>
      <c r="E273" s="203" t="s">
        <v>127</v>
      </c>
      <c r="F273" s="203" t="s">
        <v>125</v>
      </c>
      <c r="G273" s="203" t="s">
        <v>147</v>
      </c>
      <c r="H273" s="203" t="s">
        <v>196</v>
      </c>
      <c r="I273" s="203" t="s">
        <v>128</v>
      </c>
      <c r="J273" s="203" t="s">
        <v>196</v>
      </c>
      <c r="K273" s="203" t="s">
        <v>196</v>
      </c>
      <c r="L273" s="203" t="s">
        <v>196</v>
      </c>
      <c r="M273" s="204">
        <v>-0.85</v>
      </c>
      <c r="N273" t="str">
        <f t="shared" si="4"/>
        <v>216000010100</v>
      </c>
    </row>
    <row r="274" spans="1:14" x14ac:dyDescent="0.25">
      <c r="A274" s="203" t="s">
        <v>108</v>
      </c>
      <c r="B274" s="203" t="s">
        <v>232</v>
      </c>
      <c r="C274" s="203" t="s">
        <v>233</v>
      </c>
      <c r="D274" s="203" t="s">
        <v>126</v>
      </c>
      <c r="E274" s="203" t="s">
        <v>127</v>
      </c>
      <c r="F274" s="203" t="s">
        <v>125</v>
      </c>
      <c r="G274" s="203" t="s">
        <v>138</v>
      </c>
      <c r="H274" s="203" t="s">
        <v>196</v>
      </c>
      <c r="I274" s="203" t="s">
        <v>128</v>
      </c>
      <c r="J274" s="203" t="s">
        <v>196</v>
      </c>
      <c r="K274" s="203" t="s">
        <v>196</v>
      </c>
      <c r="L274" s="203" t="s">
        <v>196</v>
      </c>
      <c r="M274" s="204">
        <v>-1.52</v>
      </c>
      <c r="N274" t="str">
        <f t="shared" si="4"/>
        <v>205800010100</v>
      </c>
    </row>
    <row r="275" spans="1:14" x14ac:dyDescent="0.25">
      <c r="A275" s="203" t="s">
        <v>108</v>
      </c>
      <c r="B275" s="203" t="s">
        <v>232</v>
      </c>
      <c r="C275" s="203" t="s">
        <v>233</v>
      </c>
      <c r="D275" s="203" t="s">
        <v>126</v>
      </c>
      <c r="E275" s="203" t="s">
        <v>127</v>
      </c>
      <c r="F275" s="203" t="s">
        <v>125</v>
      </c>
      <c r="G275" s="203" t="s">
        <v>138</v>
      </c>
      <c r="H275" s="203" t="s">
        <v>196</v>
      </c>
      <c r="I275" s="203" t="s">
        <v>128</v>
      </c>
      <c r="J275" s="203" t="s">
        <v>196</v>
      </c>
      <c r="K275" s="203" t="s">
        <v>196</v>
      </c>
      <c r="L275" s="203" t="s">
        <v>196</v>
      </c>
      <c r="M275" s="204">
        <v>-0.85</v>
      </c>
      <c r="N275" t="str">
        <f t="shared" si="4"/>
        <v>205800010100</v>
      </c>
    </row>
    <row r="276" spans="1:14" x14ac:dyDescent="0.25">
      <c r="A276" s="203" t="s">
        <v>108</v>
      </c>
      <c r="B276" s="203" t="s">
        <v>232</v>
      </c>
      <c r="C276" s="203" t="s">
        <v>233</v>
      </c>
      <c r="D276" s="203" t="s">
        <v>126</v>
      </c>
      <c r="E276" s="203" t="s">
        <v>127</v>
      </c>
      <c r="F276" s="203" t="s">
        <v>125</v>
      </c>
      <c r="G276" s="203" t="s">
        <v>124</v>
      </c>
      <c r="H276" s="203" t="s">
        <v>196</v>
      </c>
      <c r="I276" s="203" t="s">
        <v>128</v>
      </c>
      <c r="J276" s="203" t="s">
        <v>196</v>
      </c>
      <c r="K276" s="203" t="s">
        <v>196</v>
      </c>
      <c r="L276" s="203" t="s">
        <v>196</v>
      </c>
      <c r="M276" s="204">
        <v>-89.91</v>
      </c>
      <c r="N276" t="str">
        <f t="shared" si="4"/>
        <v>100000010100</v>
      </c>
    </row>
    <row r="277" spans="1:14" x14ac:dyDescent="0.25">
      <c r="A277" s="203" t="s">
        <v>108</v>
      </c>
      <c r="B277" s="203" t="s">
        <v>232</v>
      </c>
      <c r="C277" s="203" t="s">
        <v>233</v>
      </c>
      <c r="D277" s="203" t="s">
        <v>126</v>
      </c>
      <c r="E277" s="203" t="s">
        <v>127</v>
      </c>
      <c r="F277" s="203" t="s">
        <v>125</v>
      </c>
      <c r="G277" s="203" t="s">
        <v>139</v>
      </c>
      <c r="H277" s="203" t="s">
        <v>196</v>
      </c>
      <c r="I277" s="203" t="s">
        <v>128</v>
      </c>
      <c r="J277" s="203" t="s">
        <v>196</v>
      </c>
      <c r="K277" s="203" t="s">
        <v>196</v>
      </c>
      <c r="L277" s="203" t="s">
        <v>196</v>
      </c>
      <c r="M277" s="204">
        <v>-0.7</v>
      </c>
      <c r="N277" t="str">
        <f t="shared" si="4"/>
        <v>210000010100</v>
      </c>
    </row>
    <row r="278" spans="1:14" x14ac:dyDescent="0.25">
      <c r="A278" s="203" t="s">
        <v>108</v>
      </c>
      <c r="B278" s="203" t="s">
        <v>234</v>
      </c>
      <c r="C278" s="203" t="s">
        <v>235</v>
      </c>
      <c r="D278" s="203" t="s">
        <v>126</v>
      </c>
      <c r="E278" s="203" t="s">
        <v>127</v>
      </c>
      <c r="F278" s="203" t="s">
        <v>125</v>
      </c>
      <c r="G278" s="203" t="s">
        <v>140</v>
      </c>
      <c r="H278" s="203" t="s">
        <v>196</v>
      </c>
      <c r="I278" s="203" t="s">
        <v>128</v>
      </c>
      <c r="J278" s="203" t="s">
        <v>196</v>
      </c>
      <c r="K278" s="203" t="s">
        <v>196</v>
      </c>
      <c r="L278" s="203" t="s">
        <v>196</v>
      </c>
      <c r="M278" s="204">
        <v>-58.93</v>
      </c>
      <c r="N278" t="str">
        <f t="shared" si="4"/>
        <v>210500010100</v>
      </c>
    </row>
    <row r="279" spans="1:14" x14ac:dyDescent="0.25">
      <c r="A279" s="203" t="s">
        <v>108</v>
      </c>
      <c r="B279" s="203" t="s">
        <v>234</v>
      </c>
      <c r="C279" s="203" t="s">
        <v>235</v>
      </c>
      <c r="D279" s="203" t="s">
        <v>126</v>
      </c>
      <c r="E279" s="203" t="s">
        <v>127</v>
      </c>
      <c r="F279" s="203" t="s">
        <v>125</v>
      </c>
      <c r="G279" s="203" t="s">
        <v>140</v>
      </c>
      <c r="H279" s="203" t="s">
        <v>196</v>
      </c>
      <c r="I279" s="203" t="s">
        <v>128</v>
      </c>
      <c r="J279" s="203" t="s">
        <v>196</v>
      </c>
      <c r="K279" s="203" t="s">
        <v>196</v>
      </c>
      <c r="L279" s="203" t="s">
        <v>196</v>
      </c>
      <c r="M279" s="204">
        <v>-106.07</v>
      </c>
      <c r="N279" t="str">
        <f t="shared" si="4"/>
        <v>210500010100</v>
      </c>
    </row>
    <row r="280" spans="1:14" x14ac:dyDescent="0.25">
      <c r="A280" s="203" t="s">
        <v>108</v>
      </c>
      <c r="B280" s="203" t="s">
        <v>234</v>
      </c>
      <c r="C280" s="203" t="s">
        <v>235</v>
      </c>
      <c r="D280" s="203" t="s">
        <v>126</v>
      </c>
      <c r="E280" s="203" t="s">
        <v>127</v>
      </c>
      <c r="F280" s="203" t="s">
        <v>125</v>
      </c>
      <c r="G280" s="203" t="s">
        <v>150</v>
      </c>
      <c r="H280" s="203" t="s">
        <v>196</v>
      </c>
      <c r="I280" s="203" t="s">
        <v>128</v>
      </c>
      <c r="J280" s="203" t="s">
        <v>196</v>
      </c>
      <c r="K280" s="203" t="s">
        <v>196</v>
      </c>
      <c r="L280" s="203" t="s">
        <v>196</v>
      </c>
      <c r="M280" s="204">
        <v>-13.16</v>
      </c>
      <c r="N280" t="str">
        <f t="shared" si="4"/>
        <v>219000010100</v>
      </c>
    </row>
    <row r="281" spans="1:14" x14ac:dyDescent="0.25">
      <c r="A281" s="203" t="s">
        <v>108</v>
      </c>
      <c r="B281" s="203" t="s">
        <v>234</v>
      </c>
      <c r="C281" s="203" t="s">
        <v>235</v>
      </c>
      <c r="D281" s="203" t="s">
        <v>126</v>
      </c>
      <c r="E281" s="203" t="s">
        <v>127</v>
      </c>
      <c r="F281" s="203" t="s">
        <v>125</v>
      </c>
      <c r="G281" s="203" t="s">
        <v>139</v>
      </c>
      <c r="H281" s="203" t="s">
        <v>196</v>
      </c>
      <c r="I281" s="203" t="s">
        <v>128</v>
      </c>
      <c r="J281" s="203" t="s">
        <v>196</v>
      </c>
      <c r="K281" s="203" t="s">
        <v>196</v>
      </c>
      <c r="L281" s="203" t="s">
        <v>196</v>
      </c>
      <c r="M281" s="204">
        <v>-123.63</v>
      </c>
      <c r="N281" t="str">
        <f t="shared" si="4"/>
        <v>210000010100</v>
      </c>
    </row>
    <row r="282" spans="1:14" x14ac:dyDescent="0.25">
      <c r="A282" s="203" t="s">
        <v>108</v>
      </c>
      <c r="B282" s="203" t="s">
        <v>234</v>
      </c>
      <c r="C282" s="203" t="s">
        <v>235</v>
      </c>
      <c r="D282" s="203" t="s">
        <v>126</v>
      </c>
      <c r="E282" s="203" t="s">
        <v>127</v>
      </c>
      <c r="F282" s="203" t="s">
        <v>125</v>
      </c>
      <c r="G282" s="203" t="s">
        <v>139</v>
      </c>
      <c r="H282" s="203" t="s">
        <v>196</v>
      </c>
      <c r="I282" s="203" t="s">
        <v>128</v>
      </c>
      <c r="J282" s="203" t="s">
        <v>196</v>
      </c>
      <c r="K282" s="203" t="s">
        <v>196</v>
      </c>
      <c r="L282" s="203" t="s">
        <v>196</v>
      </c>
      <c r="M282" s="204">
        <v>-68.680000000000007</v>
      </c>
      <c r="N282" t="str">
        <f t="shared" si="4"/>
        <v>210000010100</v>
      </c>
    </row>
    <row r="283" spans="1:14" x14ac:dyDescent="0.25">
      <c r="A283" s="203" t="s">
        <v>108</v>
      </c>
      <c r="B283" s="203" t="s">
        <v>234</v>
      </c>
      <c r="C283" s="203" t="s">
        <v>235</v>
      </c>
      <c r="D283" s="203" t="s">
        <v>126</v>
      </c>
      <c r="E283" s="203" t="s">
        <v>127</v>
      </c>
      <c r="F283" s="203" t="s">
        <v>125</v>
      </c>
      <c r="G283" s="203" t="s">
        <v>134</v>
      </c>
      <c r="H283" s="203" t="s">
        <v>196</v>
      </c>
      <c r="I283" s="203" t="s">
        <v>128</v>
      </c>
      <c r="J283" s="203" t="s">
        <v>196</v>
      </c>
      <c r="K283" s="203" t="s">
        <v>196</v>
      </c>
      <c r="L283" s="203" t="s">
        <v>196</v>
      </c>
      <c r="M283" s="204">
        <v>-106.07</v>
      </c>
      <c r="N283" t="str">
        <f t="shared" si="4"/>
        <v>205200010100</v>
      </c>
    </row>
    <row r="284" spans="1:14" x14ac:dyDescent="0.25">
      <c r="A284" s="203" t="s">
        <v>108</v>
      </c>
      <c r="B284" s="203" t="s">
        <v>234</v>
      </c>
      <c r="C284" s="203" t="s">
        <v>235</v>
      </c>
      <c r="D284" s="203" t="s">
        <v>126</v>
      </c>
      <c r="E284" s="203" t="s">
        <v>127</v>
      </c>
      <c r="F284" s="203" t="s">
        <v>125</v>
      </c>
      <c r="G284" s="203" t="s">
        <v>134</v>
      </c>
      <c r="H284" s="203" t="s">
        <v>196</v>
      </c>
      <c r="I284" s="203" t="s">
        <v>128</v>
      </c>
      <c r="J284" s="203" t="s">
        <v>196</v>
      </c>
      <c r="K284" s="203" t="s">
        <v>196</v>
      </c>
      <c r="L284" s="203" t="s">
        <v>196</v>
      </c>
      <c r="M284" s="204">
        <v>-58.93</v>
      </c>
      <c r="N284" t="str">
        <f t="shared" si="4"/>
        <v>205200010100</v>
      </c>
    </row>
    <row r="285" spans="1:14" x14ac:dyDescent="0.25">
      <c r="A285" s="203" t="s">
        <v>108</v>
      </c>
      <c r="B285" s="203" t="s">
        <v>234</v>
      </c>
      <c r="C285" s="203" t="s">
        <v>235</v>
      </c>
      <c r="D285" s="203" t="s">
        <v>126</v>
      </c>
      <c r="E285" s="203" t="s">
        <v>127</v>
      </c>
      <c r="F285" s="203" t="s">
        <v>125</v>
      </c>
      <c r="G285" s="203" t="s">
        <v>139</v>
      </c>
      <c r="H285" s="203" t="s">
        <v>196</v>
      </c>
      <c r="I285" s="203" t="s">
        <v>128</v>
      </c>
      <c r="J285" s="203" t="s">
        <v>196</v>
      </c>
      <c r="K285" s="203" t="s">
        <v>196</v>
      </c>
      <c r="L285" s="203" t="s">
        <v>196</v>
      </c>
      <c r="M285" s="204">
        <v>-19.29</v>
      </c>
      <c r="N285" t="str">
        <f t="shared" si="4"/>
        <v>210000010100</v>
      </c>
    </row>
    <row r="286" spans="1:14" x14ac:dyDescent="0.25">
      <c r="A286" s="203" t="s">
        <v>108</v>
      </c>
      <c r="B286" s="203" t="s">
        <v>234</v>
      </c>
      <c r="C286" s="203" t="s">
        <v>235</v>
      </c>
      <c r="D286" s="203" t="s">
        <v>126</v>
      </c>
      <c r="E286" s="203" t="s">
        <v>127</v>
      </c>
      <c r="F286" s="203" t="s">
        <v>125</v>
      </c>
      <c r="G286" s="203" t="s">
        <v>139</v>
      </c>
      <c r="H286" s="203" t="s">
        <v>196</v>
      </c>
      <c r="I286" s="203" t="s">
        <v>128</v>
      </c>
      <c r="J286" s="203" t="s">
        <v>196</v>
      </c>
      <c r="K286" s="203" t="s">
        <v>196</v>
      </c>
      <c r="L286" s="203" t="s">
        <v>196</v>
      </c>
      <c r="M286" s="204">
        <v>-10.71</v>
      </c>
      <c r="N286" t="str">
        <f t="shared" si="4"/>
        <v>210000010100</v>
      </c>
    </row>
    <row r="287" spans="1:14" x14ac:dyDescent="0.25">
      <c r="A287" s="203" t="s">
        <v>108</v>
      </c>
      <c r="B287" s="203" t="s">
        <v>234</v>
      </c>
      <c r="C287" s="203" t="s">
        <v>235</v>
      </c>
      <c r="D287" s="203" t="s">
        <v>126</v>
      </c>
      <c r="E287" s="203" t="s">
        <v>127</v>
      </c>
      <c r="F287" s="203" t="s">
        <v>125</v>
      </c>
      <c r="G287" s="203" t="s">
        <v>141</v>
      </c>
      <c r="H287" s="203" t="s">
        <v>196</v>
      </c>
      <c r="I287" s="203" t="s">
        <v>128</v>
      </c>
      <c r="J287" s="203" t="s">
        <v>196</v>
      </c>
      <c r="K287" s="203" t="s">
        <v>196</v>
      </c>
      <c r="L287" s="203" t="s">
        <v>196</v>
      </c>
      <c r="M287" s="204">
        <v>-90.51</v>
      </c>
      <c r="N287" t="str">
        <f t="shared" si="4"/>
        <v>211000010100</v>
      </c>
    </row>
    <row r="288" spans="1:14" x14ac:dyDescent="0.25">
      <c r="A288" s="203" t="s">
        <v>108</v>
      </c>
      <c r="B288" s="203" t="s">
        <v>234</v>
      </c>
      <c r="C288" s="203" t="s">
        <v>235</v>
      </c>
      <c r="D288" s="203" t="s">
        <v>126</v>
      </c>
      <c r="E288" s="203" t="s">
        <v>127</v>
      </c>
      <c r="F288" s="203" t="s">
        <v>125</v>
      </c>
      <c r="G288" s="203" t="s">
        <v>141</v>
      </c>
      <c r="H288" s="203" t="s">
        <v>196</v>
      </c>
      <c r="I288" s="203" t="s">
        <v>128</v>
      </c>
      <c r="J288" s="203" t="s">
        <v>196</v>
      </c>
      <c r="K288" s="203" t="s">
        <v>196</v>
      </c>
      <c r="L288" s="203" t="s">
        <v>196</v>
      </c>
      <c r="M288" s="204">
        <v>-50.28</v>
      </c>
      <c r="N288" t="str">
        <f t="shared" si="4"/>
        <v>211000010100</v>
      </c>
    </row>
    <row r="289" spans="1:14" x14ac:dyDescent="0.25">
      <c r="A289" s="203" t="s">
        <v>108</v>
      </c>
      <c r="B289" s="203" t="s">
        <v>234</v>
      </c>
      <c r="C289" s="203" t="s">
        <v>235</v>
      </c>
      <c r="D289" s="203" t="s">
        <v>126</v>
      </c>
      <c r="E289" s="203" t="s">
        <v>127</v>
      </c>
      <c r="F289" s="203" t="s">
        <v>125</v>
      </c>
      <c r="G289" s="203" t="s">
        <v>135</v>
      </c>
      <c r="H289" s="203" t="s">
        <v>196</v>
      </c>
      <c r="I289" s="203" t="s">
        <v>128</v>
      </c>
      <c r="J289" s="203" t="s">
        <v>196</v>
      </c>
      <c r="K289" s="203" t="s">
        <v>196</v>
      </c>
      <c r="L289" s="203" t="s">
        <v>196</v>
      </c>
      <c r="M289" s="204">
        <v>-90.51</v>
      </c>
      <c r="N289" t="str">
        <f t="shared" si="4"/>
        <v>205300010100</v>
      </c>
    </row>
    <row r="290" spans="1:14" x14ac:dyDescent="0.25">
      <c r="A290" s="203" t="s">
        <v>108</v>
      </c>
      <c r="B290" s="203" t="s">
        <v>234</v>
      </c>
      <c r="C290" s="203" t="s">
        <v>235</v>
      </c>
      <c r="D290" s="203" t="s">
        <v>126</v>
      </c>
      <c r="E290" s="203" t="s">
        <v>127</v>
      </c>
      <c r="F290" s="203" t="s">
        <v>125</v>
      </c>
      <c r="G290" s="203" t="s">
        <v>135</v>
      </c>
      <c r="H290" s="203" t="s">
        <v>196</v>
      </c>
      <c r="I290" s="203" t="s">
        <v>128</v>
      </c>
      <c r="J290" s="203" t="s">
        <v>196</v>
      </c>
      <c r="K290" s="203" t="s">
        <v>196</v>
      </c>
      <c r="L290" s="203" t="s">
        <v>196</v>
      </c>
      <c r="M290" s="204">
        <v>-50.28</v>
      </c>
      <c r="N290" t="str">
        <f t="shared" si="4"/>
        <v>205300010100</v>
      </c>
    </row>
    <row r="291" spans="1:14" x14ac:dyDescent="0.25">
      <c r="A291" s="203" t="s">
        <v>108</v>
      </c>
      <c r="B291" s="203" t="s">
        <v>234</v>
      </c>
      <c r="C291" s="203" t="s">
        <v>235</v>
      </c>
      <c r="D291" s="203" t="s">
        <v>126</v>
      </c>
      <c r="E291" s="203" t="s">
        <v>127</v>
      </c>
      <c r="F291" s="203" t="s">
        <v>125</v>
      </c>
      <c r="G291" s="203" t="s">
        <v>147</v>
      </c>
      <c r="H291" s="203" t="s">
        <v>196</v>
      </c>
      <c r="I291" s="203" t="s">
        <v>128</v>
      </c>
      <c r="J291" s="203" t="s">
        <v>196</v>
      </c>
      <c r="K291" s="203" t="s">
        <v>196</v>
      </c>
      <c r="L291" s="203" t="s">
        <v>196</v>
      </c>
      <c r="M291" s="204">
        <v>-21.17</v>
      </c>
      <c r="N291" t="str">
        <f t="shared" si="4"/>
        <v>216000010100</v>
      </c>
    </row>
    <row r="292" spans="1:14" x14ac:dyDescent="0.25">
      <c r="A292" s="203" t="s">
        <v>108</v>
      </c>
      <c r="B292" s="203" t="s">
        <v>234</v>
      </c>
      <c r="C292" s="203" t="s">
        <v>235</v>
      </c>
      <c r="D292" s="203" t="s">
        <v>126</v>
      </c>
      <c r="E292" s="203" t="s">
        <v>127</v>
      </c>
      <c r="F292" s="203" t="s">
        <v>125</v>
      </c>
      <c r="G292" s="203" t="s">
        <v>147</v>
      </c>
      <c r="H292" s="203" t="s">
        <v>196</v>
      </c>
      <c r="I292" s="203" t="s">
        <v>128</v>
      </c>
      <c r="J292" s="203" t="s">
        <v>196</v>
      </c>
      <c r="K292" s="203" t="s">
        <v>196</v>
      </c>
      <c r="L292" s="203" t="s">
        <v>196</v>
      </c>
      <c r="M292" s="204">
        <v>-11.76</v>
      </c>
      <c r="N292" t="str">
        <f t="shared" si="4"/>
        <v>216000010100</v>
      </c>
    </row>
    <row r="293" spans="1:14" x14ac:dyDescent="0.25">
      <c r="A293" s="203" t="s">
        <v>108</v>
      </c>
      <c r="B293" s="203" t="s">
        <v>234</v>
      </c>
      <c r="C293" s="203" t="s">
        <v>235</v>
      </c>
      <c r="D293" s="203" t="s">
        <v>126</v>
      </c>
      <c r="E293" s="203" t="s">
        <v>127</v>
      </c>
      <c r="F293" s="203" t="s">
        <v>125</v>
      </c>
      <c r="G293" s="203" t="s">
        <v>144</v>
      </c>
      <c r="H293" s="203" t="s">
        <v>196</v>
      </c>
      <c r="I293" s="203" t="s">
        <v>128</v>
      </c>
      <c r="J293" s="203" t="s">
        <v>196</v>
      </c>
      <c r="K293" s="203" t="s">
        <v>196</v>
      </c>
      <c r="L293" s="203" t="s">
        <v>196</v>
      </c>
      <c r="M293" s="204">
        <v>-210.07</v>
      </c>
      <c r="N293" t="str">
        <f t="shared" si="4"/>
        <v>214000010100</v>
      </c>
    </row>
    <row r="294" spans="1:14" x14ac:dyDescent="0.25">
      <c r="A294" s="203" t="s">
        <v>108</v>
      </c>
      <c r="B294" s="203" t="s">
        <v>234</v>
      </c>
      <c r="C294" s="203" t="s">
        <v>235</v>
      </c>
      <c r="D294" s="203" t="s">
        <v>126</v>
      </c>
      <c r="E294" s="203" t="s">
        <v>127</v>
      </c>
      <c r="F294" s="203" t="s">
        <v>125</v>
      </c>
      <c r="G294" s="203" t="s">
        <v>144</v>
      </c>
      <c r="H294" s="203" t="s">
        <v>196</v>
      </c>
      <c r="I294" s="203" t="s">
        <v>128</v>
      </c>
      <c r="J294" s="203" t="s">
        <v>196</v>
      </c>
      <c r="K294" s="203" t="s">
        <v>196</v>
      </c>
      <c r="L294" s="203" t="s">
        <v>196</v>
      </c>
      <c r="M294" s="204">
        <v>-116.71</v>
      </c>
      <c r="N294" t="str">
        <f t="shared" si="4"/>
        <v>214000010100</v>
      </c>
    </row>
    <row r="295" spans="1:14" x14ac:dyDescent="0.25">
      <c r="A295" s="203" t="s">
        <v>108</v>
      </c>
      <c r="B295" s="203" t="s">
        <v>234</v>
      </c>
      <c r="C295" s="203" t="s">
        <v>235</v>
      </c>
      <c r="D295" s="203" t="s">
        <v>126</v>
      </c>
      <c r="E295" s="203" t="s">
        <v>127</v>
      </c>
      <c r="F295" s="203" t="s">
        <v>125</v>
      </c>
      <c r="G295" s="203" t="s">
        <v>152</v>
      </c>
      <c r="H295" s="203" t="s">
        <v>196</v>
      </c>
      <c r="I295" s="203" t="s">
        <v>128</v>
      </c>
      <c r="J295" s="203" t="s">
        <v>196</v>
      </c>
      <c r="K295" s="203" t="s">
        <v>196</v>
      </c>
      <c r="L295" s="203" t="s">
        <v>196</v>
      </c>
      <c r="M295" s="204">
        <v>50.28</v>
      </c>
      <c r="N295" t="str">
        <f t="shared" si="4"/>
        <v>723000010100</v>
      </c>
    </row>
    <row r="296" spans="1:14" x14ac:dyDescent="0.25">
      <c r="A296" s="203" t="s">
        <v>108</v>
      </c>
      <c r="B296" s="203" t="s">
        <v>234</v>
      </c>
      <c r="C296" s="203" t="s">
        <v>235</v>
      </c>
      <c r="D296" s="203" t="s">
        <v>126</v>
      </c>
      <c r="E296" s="203" t="s">
        <v>127</v>
      </c>
      <c r="F296" s="203" t="s">
        <v>125</v>
      </c>
      <c r="G296" s="203" t="s">
        <v>153</v>
      </c>
      <c r="H296" s="203" t="s">
        <v>196</v>
      </c>
      <c r="I296" s="203" t="s">
        <v>128</v>
      </c>
      <c r="J296" s="203" t="s">
        <v>196</v>
      </c>
      <c r="K296" s="203" t="s">
        <v>196</v>
      </c>
      <c r="L296" s="203" t="s">
        <v>196</v>
      </c>
      <c r="M296" s="204">
        <v>21.17</v>
      </c>
      <c r="N296" t="str">
        <f t="shared" si="4"/>
        <v>723100010100</v>
      </c>
    </row>
    <row r="297" spans="1:14" x14ac:dyDescent="0.25">
      <c r="A297" s="203" t="s">
        <v>108</v>
      </c>
      <c r="B297" s="203" t="s">
        <v>234</v>
      </c>
      <c r="C297" s="203" t="s">
        <v>235</v>
      </c>
      <c r="D297" s="203" t="s">
        <v>126</v>
      </c>
      <c r="E297" s="203" t="s">
        <v>127</v>
      </c>
      <c r="F297" s="203" t="s">
        <v>125</v>
      </c>
      <c r="G297" s="203" t="s">
        <v>153</v>
      </c>
      <c r="H297" s="203" t="s">
        <v>196</v>
      </c>
      <c r="I297" s="203" t="s">
        <v>128</v>
      </c>
      <c r="J297" s="203" t="s">
        <v>196</v>
      </c>
      <c r="K297" s="203" t="s">
        <v>196</v>
      </c>
      <c r="L297" s="203" t="s">
        <v>196</v>
      </c>
      <c r="M297" s="204">
        <v>11.76</v>
      </c>
      <c r="N297" t="str">
        <f t="shared" si="4"/>
        <v>723100010100</v>
      </c>
    </row>
    <row r="298" spans="1:14" x14ac:dyDescent="0.25">
      <c r="A298" s="203" t="s">
        <v>108</v>
      </c>
      <c r="B298" s="203" t="s">
        <v>234</v>
      </c>
      <c r="C298" s="203" t="s">
        <v>235</v>
      </c>
      <c r="D298" s="203" t="s">
        <v>126</v>
      </c>
      <c r="E298" s="203" t="s">
        <v>127</v>
      </c>
      <c r="F298" s="203" t="s">
        <v>125</v>
      </c>
      <c r="G298" s="203" t="s">
        <v>157</v>
      </c>
      <c r="H298" s="203" t="s">
        <v>196</v>
      </c>
      <c r="I298" s="203" t="s">
        <v>128</v>
      </c>
      <c r="J298" s="203" t="s">
        <v>196</v>
      </c>
      <c r="K298" s="203" t="s">
        <v>196</v>
      </c>
      <c r="L298" s="203" t="s">
        <v>196</v>
      </c>
      <c r="M298" s="204">
        <v>106.07</v>
      </c>
      <c r="N298" t="str">
        <f t="shared" si="4"/>
        <v>726900010100</v>
      </c>
    </row>
    <row r="299" spans="1:14" x14ac:dyDescent="0.25">
      <c r="A299" s="203" t="s">
        <v>108</v>
      </c>
      <c r="B299" s="203" t="s">
        <v>234</v>
      </c>
      <c r="C299" s="203" t="s">
        <v>235</v>
      </c>
      <c r="D299" s="203" t="s">
        <v>126</v>
      </c>
      <c r="E299" s="203" t="s">
        <v>127</v>
      </c>
      <c r="F299" s="203" t="s">
        <v>125</v>
      </c>
      <c r="G299" s="203" t="s">
        <v>157</v>
      </c>
      <c r="H299" s="203" t="s">
        <v>196</v>
      </c>
      <c r="I299" s="203" t="s">
        <v>128</v>
      </c>
      <c r="J299" s="203" t="s">
        <v>196</v>
      </c>
      <c r="K299" s="203" t="s">
        <v>196</v>
      </c>
      <c r="L299" s="203" t="s">
        <v>196</v>
      </c>
      <c r="M299" s="204">
        <v>58.93</v>
      </c>
      <c r="N299" t="str">
        <f t="shared" si="4"/>
        <v>726900010100</v>
      </c>
    </row>
    <row r="300" spans="1:14" x14ac:dyDescent="0.25">
      <c r="A300" s="203" t="s">
        <v>108</v>
      </c>
      <c r="B300" s="203" t="s">
        <v>234</v>
      </c>
      <c r="C300" s="203" t="s">
        <v>235</v>
      </c>
      <c r="D300" s="203" t="s">
        <v>126</v>
      </c>
      <c r="E300" s="203" t="s">
        <v>127</v>
      </c>
      <c r="F300" s="203" t="s">
        <v>125</v>
      </c>
      <c r="G300" s="203" t="s">
        <v>157</v>
      </c>
      <c r="H300" s="203" t="s">
        <v>196</v>
      </c>
      <c r="I300" s="203" t="s">
        <v>128</v>
      </c>
      <c r="J300" s="203" t="s">
        <v>196</v>
      </c>
      <c r="K300" s="203" t="s">
        <v>196</v>
      </c>
      <c r="L300" s="203" t="s">
        <v>196</v>
      </c>
      <c r="M300" s="204">
        <v>19.29</v>
      </c>
      <c r="N300" t="str">
        <f t="shared" si="4"/>
        <v>726900010100</v>
      </c>
    </row>
    <row r="301" spans="1:14" x14ac:dyDescent="0.25">
      <c r="A301" s="203" t="s">
        <v>108</v>
      </c>
      <c r="B301" s="203" t="s">
        <v>234</v>
      </c>
      <c r="C301" s="203" t="s">
        <v>235</v>
      </c>
      <c r="D301" s="203" t="s">
        <v>126</v>
      </c>
      <c r="E301" s="203" t="s">
        <v>127</v>
      </c>
      <c r="F301" s="203" t="s">
        <v>125</v>
      </c>
      <c r="G301" s="203" t="s">
        <v>157</v>
      </c>
      <c r="H301" s="203" t="s">
        <v>196</v>
      </c>
      <c r="I301" s="203" t="s">
        <v>128</v>
      </c>
      <c r="J301" s="203" t="s">
        <v>196</v>
      </c>
      <c r="K301" s="203" t="s">
        <v>196</v>
      </c>
      <c r="L301" s="203" t="s">
        <v>196</v>
      </c>
      <c r="M301" s="204">
        <v>10.71</v>
      </c>
      <c r="N301" t="str">
        <f t="shared" si="4"/>
        <v>726900010100</v>
      </c>
    </row>
    <row r="302" spans="1:14" x14ac:dyDescent="0.25">
      <c r="A302" s="203" t="s">
        <v>108</v>
      </c>
      <c r="B302" s="203" t="s">
        <v>234</v>
      </c>
      <c r="C302" s="203" t="s">
        <v>235</v>
      </c>
      <c r="D302" s="203" t="s">
        <v>126</v>
      </c>
      <c r="E302" s="203" t="s">
        <v>127</v>
      </c>
      <c r="F302" s="203" t="s">
        <v>125</v>
      </c>
      <c r="G302" s="203" t="s">
        <v>138</v>
      </c>
      <c r="H302" s="203" t="s">
        <v>196</v>
      </c>
      <c r="I302" s="203" t="s">
        <v>128</v>
      </c>
      <c r="J302" s="203" t="s">
        <v>196</v>
      </c>
      <c r="K302" s="203" t="s">
        <v>196</v>
      </c>
      <c r="L302" s="203" t="s">
        <v>196</v>
      </c>
      <c r="M302" s="204">
        <v>-21.17</v>
      </c>
      <c r="N302" t="str">
        <f t="shared" si="4"/>
        <v>205800010100</v>
      </c>
    </row>
    <row r="303" spans="1:14" x14ac:dyDescent="0.25">
      <c r="A303" s="203" t="s">
        <v>108</v>
      </c>
      <c r="B303" s="203" t="s">
        <v>234</v>
      </c>
      <c r="C303" s="203" t="s">
        <v>235</v>
      </c>
      <c r="D303" s="203" t="s">
        <v>126</v>
      </c>
      <c r="E303" s="203" t="s">
        <v>127</v>
      </c>
      <c r="F303" s="203" t="s">
        <v>125</v>
      </c>
      <c r="G303" s="203" t="s">
        <v>138</v>
      </c>
      <c r="H303" s="203" t="s">
        <v>196</v>
      </c>
      <c r="I303" s="203" t="s">
        <v>128</v>
      </c>
      <c r="J303" s="203" t="s">
        <v>196</v>
      </c>
      <c r="K303" s="203" t="s">
        <v>196</v>
      </c>
      <c r="L303" s="203" t="s">
        <v>196</v>
      </c>
      <c r="M303" s="204">
        <v>-11.76</v>
      </c>
      <c r="N303" t="str">
        <f t="shared" si="4"/>
        <v>205800010100</v>
      </c>
    </row>
    <row r="304" spans="1:14" x14ac:dyDescent="0.25">
      <c r="A304" s="203" t="s">
        <v>108</v>
      </c>
      <c r="B304" s="203" t="s">
        <v>234</v>
      </c>
      <c r="C304" s="203" t="s">
        <v>235</v>
      </c>
      <c r="D304" s="203" t="s">
        <v>126</v>
      </c>
      <c r="E304" s="203" t="s">
        <v>127</v>
      </c>
      <c r="F304" s="203" t="s">
        <v>125</v>
      </c>
      <c r="G304" s="203" t="s">
        <v>145</v>
      </c>
      <c r="H304" s="203" t="s">
        <v>196</v>
      </c>
      <c r="I304" s="203" t="s">
        <v>128</v>
      </c>
      <c r="J304" s="203" t="s">
        <v>196</v>
      </c>
      <c r="K304" s="203" t="s">
        <v>196</v>
      </c>
      <c r="L304" s="203" t="s">
        <v>196</v>
      </c>
      <c r="M304" s="204">
        <v>-135.82</v>
      </c>
      <c r="N304" t="str">
        <f t="shared" si="4"/>
        <v>215000010100</v>
      </c>
    </row>
    <row r="305" spans="1:14" x14ac:dyDescent="0.25">
      <c r="A305" s="203" t="s">
        <v>108</v>
      </c>
      <c r="B305" s="203" t="s">
        <v>234</v>
      </c>
      <c r="C305" s="203" t="s">
        <v>235</v>
      </c>
      <c r="D305" s="203" t="s">
        <v>126</v>
      </c>
      <c r="E305" s="203" t="s">
        <v>127</v>
      </c>
      <c r="F305" s="203" t="s">
        <v>125</v>
      </c>
      <c r="G305" s="203" t="s">
        <v>145</v>
      </c>
      <c r="H305" s="203" t="s">
        <v>196</v>
      </c>
      <c r="I305" s="203" t="s">
        <v>128</v>
      </c>
      <c r="J305" s="203" t="s">
        <v>196</v>
      </c>
      <c r="K305" s="203" t="s">
        <v>196</v>
      </c>
      <c r="L305" s="203" t="s">
        <v>196</v>
      </c>
      <c r="M305" s="204">
        <v>-75.459999999999994</v>
      </c>
      <c r="N305" t="str">
        <f t="shared" si="4"/>
        <v>215000010100</v>
      </c>
    </row>
    <row r="306" spans="1:14" x14ac:dyDescent="0.25">
      <c r="A306" s="203" t="s">
        <v>108</v>
      </c>
      <c r="B306" s="203" t="s">
        <v>234</v>
      </c>
      <c r="C306" s="203" t="s">
        <v>235</v>
      </c>
      <c r="D306" s="203" t="s">
        <v>126</v>
      </c>
      <c r="E306" s="203" t="s">
        <v>127</v>
      </c>
      <c r="F306" s="203" t="s">
        <v>125</v>
      </c>
      <c r="G306" s="203" t="s">
        <v>124</v>
      </c>
      <c r="H306" s="203" t="s">
        <v>196</v>
      </c>
      <c r="I306" s="203" t="s">
        <v>128</v>
      </c>
      <c r="J306" s="203" t="s">
        <v>196</v>
      </c>
      <c r="K306" s="203" t="s">
        <v>196</v>
      </c>
      <c r="L306" s="203" t="s">
        <v>196</v>
      </c>
      <c r="M306" s="204">
        <v>-896.18</v>
      </c>
      <c r="N306" t="str">
        <f t="shared" si="4"/>
        <v>100000010100</v>
      </c>
    </row>
    <row r="307" spans="1:14" x14ac:dyDescent="0.25">
      <c r="A307" s="203" t="s">
        <v>108</v>
      </c>
      <c r="B307" s="203" t="s">
        <v>234</v>
      </c>
      <c r="C307" s="203" t="s">
        <v>235</v>
      </c>
      <c r="D307" s="203" t="s">
        <v>126</v>
      </c>
      <c r="E307" s="203" t="s">
        <v>127</v>
      </c>
      <c r="F307" s="203" t="s">
        <v>125</v>
      </c>
      <c r="G307" s="203" t="s">
        <v>149</v>
      </c>
      <c r="H307" s="203" t="s">
        <v>196</v>
      </c>
      <c r="I307" s="203" t="s">
        <v>128</v>
      </c>
      <c r="J307" s="203" t="s">
        <v>196</v>
      </c>
      <c r="K307" s="203" t="s">
        <v>196</v>
      </c>
      <c r="L307" s="203" t="s">
        <v>196</v>
      </c>
      <c r="M307" s="204">
        <v>1607.14</v>
      </c>
      <c r="N307" t="str">
        <f t="shared" si="4"/>
        <v>710000010100</v>
      </c>
    </row>
    <row r="308" spans="1:14" x14ac:dyDescent="0.25">
      <c r="A308" s="203" t="s">
        <v>108</v>
      </c>
      <c r="B308" s="203" t="s">
        <v>234</v>
      </c>
      <c r="C308" s="203" t="s">
        <v>235</v>
      </c>
      <c r="D308" s="203" t="s">
        <v>126</v>
      </c>
      <c r="E308" s="203" t="s">
        <v>127</v>
      </c>
      <c r="F308" s="203" t="s">
        <v>125</v>
      </c>
      <c r="G308" s="203" t="s">
        <v>149</v>
      </c>
      <c r="H308" s="203" t="s">
        <v>196</v>
      </c>
      <c r="I308" s="203" t="s">
        <v>128</v>
      </c>
      <c r="J308" s="203" t="s">
        <v>196</v>
      </c>
      <c r="K308" s="203" t="s">
        <v>196</v>
      </c>
      <c r="L308" s="203" t="s">
        <v>196</v>
      </c>
      <c r="M308" s="204">
        <v>892.86</v>
      </c>
      <c r="N308" t="str">
        <f t="shared" si="4"/>
        <v>710000010100</v>
      </c>
    </row>
    <row r="309" spans="1:14" x14ac:dyDescent="0.25">
      <c r="A309" s="203" t="s">
        <v>108</v>
      </c>
      <c r="B309" s="203" t="s">
        <v>234</v>
      </c>
      <c r="C309" s="203" t="s">
        <v>235</v>
      </c>
      <c r="D309" s="203" t="s">
        <v>126</v>
      </c>
      <c r="E309" s="203" t="s">
        <v>127</v>
      </c>
      <c r="F309" s="203" t="s">
        <v>125</v>
      </c>
      <c r="G309" s="203" t="s">
        <v>152</v>
      </c>
      <c r="H309" s="203" t="s">
        <v>196</v>
      </c>
      <c r="I309" s="203" t="s">
        <v>128</v>
      </c>
      <c r="J309" s="203" t="s">
        <v>196</v>
      </c>
      <c r="K309" s="203" t="s">
        <v>196</v>
      </c>
      <c r="L309" s="203" t="s">
        <v>196</v>
      </c>
      <c r="M309" s="204">
        <v>90.51</v>
      </c>
      <c r="N309" t="str">
        <f t="shared" si="4"/>
        <v>723000010100</v>
      </c>
    </row>
    <row r="310" spans="1:14" x14ac:dyDescent="0.25">
      <c r="A310" s="203" t="s">
        <v>108</v>
      </c>
      <c r="B310" s="203" t="s">
        <v>234</v>
      </c>
      <c r="C310" s="203" t="s">
        <v>235</v>
      </c>
      <c r="D310" s="203" t="s">
        <v>126</v>
      </c>
      <c r="E310" s="203" t="s">
        <v>127</v>
      </c>
      <c r="F310" s="203" t="s">
        <v>125</v>
      </c>
      <c r="G310" s="203" t="s">
        <v>124</v>
      </c>
      <c r="H310" s="203" t="s">
        <v>196</v>
      </c>
      <c r="I310" s="203" t="s">
        <v>128</v>
      </c>
      <c r="J310" s="203" t="s">
        <v>196</v>
      </c>
      <c r="K310" s="203" t="s">
        <v>196</v>
      </c>
      <c r="L310" s="203" t="s">
        <v>196</v>
      </c>
      <c r="M310" s="204">
        <v>-497.88</v>
      </c>
      <c r="N310" t="str">
        <f t="shared" si="4"/>
        <v>100000010100</v>
      </c>
    </row>
    <row r="311" spans="1:14" x14ac:dyDescent="0.25">
      <c r="A311" s="203" t="s">
        <v>108</v>
      </c>
      <c r="B311" s="203" t="s">
        <v>234</v>
      </c>
      <c r="C311" s="203" t="s">
        <v>235</v>
      </c>
      <c r="D311" s="203" t="s">
        <v>126</v>
      </c>
      <c r="E311" s="203" t="s">
        <v>127</v>
      </c>
      <c r="F311" s="203" t="s">
        <v>125</v>
      </c>
      <c r="G311" s="203" t="s">
        <v>150</v>
      </c>
      <c r="H311" s="203" t="s">
        <v>196</v>
      </c>
      <c r="I311" s="203" t="s">
        <v>128</v>
      </c>
      <c r="J311" s="203" t="s">
        <v>196</v>
      </c>
      <c r="K311" s="203" t="s">
        <v>196</v>
      </c>
      <c r="L311" s="203" t="s">
        <v>196</v>
      </c>
      <c r="M311" s="204">
        <v>-23.69</v>
      </c>
      <c r="N311" t="str">
        <f t="shared" si="4"/>
        <v>219000010100</v>
      </c>
    </row>
    <row r="312" spans="1:14" x14ac:dyDescent="0.25">
      <c r="A312" s="203" t="s">
        <v>108</v>
      </c>
      <c r="B312" s="203" t="s">
        <v>236</v>
      </c>
      <c r="C312" s="203" t="s">
        <v>237</v>
      </c>
      <c r="D312" s="203" t="s">
        <v>126</v>
      </c>
      <c r="E312" s="203" t="s">
        <v>127</v>
      </c>
      <c r="F312" s="203" t="s">
        <v>125</v>
      </c>
      <c r="G312" s="203" t="s">
        <v>141</v>
      </c>
      <c r="H312" s="203" t="s">
        <v>196</v>
      </c>
      <c r="I312" s="203" t="s">
        <v>128</v>
      </c>
      <c r="J312" s="203" t="s">
        <v>196</v>
      </c>
      <c r="K312" s="203" t="s">
        <v>196</v>
      </c>
      <c r="L312" s="203" t="s">
        <v>196</v>
      </c>
      <c r="M312" s="204">
        <v>-40.130000000000003</v>
      </c>
      <c r="N312" t="str">
        <f t="shared" si="4"/>
        <v>211000010100</v>
      </c>
    </row>
    <row r="313" spans="1:14" x14ac:dyDescent="0.25">
      <c r="A313" s="203" t="s">
        <v>108</v>
      </c>
      <c r="B313" s="203" t="s">
        <v>236</v>
      </c>
      <c r="C313" s="203" t="s">
        <v>237</v>
      </c>
      <c r="D313" s="203" t="s">
        <v>126</v>
      </c>
      <c r="E313" s="203" t="s">
        <v>127</v>
      </c>
      <c r="F313" s="203" t="s">
        <v>125</v>
      </c>
      <c r="G313" s="203" t="s">
        <v>154</v>
      </c>
      <c r="H313" s="203" t="s">
        <v>196</v>
      </c>
      <c r="I313" s="203" t="s">
        <v>128</v>
      </c>
      <c r="J313" s="203" t="s">
        <v>196</v>
      </c>
      <c r="K313" s="203" t="s">
        <v>196</v>
      </c>
      <c r="L313" s="203" t="s">
        <v>196</v>
      </c>
      <c r="M313" s="204">
        <v>87.61</v>
      </c>
      <c r="N313" t="str">
        <f t="shared" si="4"/>
        <v>724000010100</v>
      </c>
    </row>
    <row r="314" spans="1:14" x14ac:dyDescent="0.25">
      <c r="A314" s="203" t="s">
        <v>108</v>
      </c>
      <c r="B314" s="203" t="s">
        <v>236</v>
      </c>
      <c r="C314" s="203" t="s">
        <v>237</v>
      </c>
      <c r="D314" s="203" t="s">
        <v>126</v>
      </c>
      <c r="E314" s="203" t="s">
        <v>127</v>
      </c>
      <c r="F314" s="203" t="s">
        <v>125</v>
      </c>
      <c r="G314" s="203" t="s">
        <v>135</v>
      </c>
      <c r="H314" s="203" t="s">
        <v>196</v>
      </c>
      <c r="I314" s="203" t="s">
        <v>128</v>
      </c>
      <c r="J314" s="203" t="s">
        <v>196</v>
      </c>
      <c r="K314" s="203" t="s">
        <v>196</v>
      </c>
      <c r="L314" s="203" t="s">
        <v>196</v>
      </c>
      <c r="M314" s="204">
        <v>-40.130000000000003</v>
      </c>
      <c r="N314" t="str">
        <f t="shared" si="4"/>
        <v>205300010100</v>
      </c>
    </row>
    <row r="315" spans="1:14" x14ac:dyDescent="0.25">
      <c r="A315" s="203" t="s">
        <v>108</v>
      </c>
      <c r="B315" s="203" t="s">
        <v>236</v>
      </c>
      <c r="C315" s="203" t="s">
        <v>237</v>
      </c>
      <c r="D315" s="203" t="s">
        <v>126</v>
      </c>
      <c r="E315" s="203" t="s">
        <v>127</v>
      </c>
      <c r="F315" s="203" t="s">
        <v>125</v>
      </c>
      <c r="G315" s="203" t="s">
        <v>147</v>
      </c>
      <c r="H315" s="203" t="s">
        <v>196</v>
      </c>
      <c r="I315" s="203" t="s">
        <v>128</v>
      </c>
      <c r="J315" s="203" t="s">
        <v>196</v>
      </c>
      <c r="K315" s="203" t="s">
        <v>196</v>
      </c>
      <c r="L315" s="203" t="s">
        <v>196</v>
      </c>
      <c r="M315" s="204">
        <v>-16.89</v>
      </c>
      <c r="N315" t="str">
        <f t="shared" si="4"/>
        <v>216000010100</v>
      </c>
    </row>
    <row r="316" spans="1:14" x14ac:dyDescent="0.25">
      <c r="A316" s="203" t="s">
        <v>108</v>
      </c>
      <c r="B316" s="203" t="s">
        <v>236</v>
      </c>
      <c r="C316" s="203" t="s">
        <v>237</v>
      </c>
      <c r="D316" s="203" t="s">
        <v>126</v>
      </c>
      <c r="E316" s="203" t="s">
        <v>127</v>
      </c>
      <c r="F316" s="203" t="s">
        <v>125</v>
      </c>
      <c r="G316" s="203" t="s">
        <v>147</v>
      </c>
      <c r="H316" s="203" t="s">
        <v>196</v>
      </c>
      <c r="I316" s="203" t="s">
        <v>128</v>
      </c>
      <c r="J316" s="203" t="s">
        <v>196</v>
      </c>
      <c r="K316" s="203" t="s">
        <v>196</v>
      </c>
      <c r="L316" s="203" t="s">
        <v>196</v>
      </c>
      <c r="M316" s="204">
        <v>-9.3800000000000008</v>
      </c>
      <c r="N316" t="str">
        <f t="shared" si="4"/>
        <v>216000010100</v>
      </c>
    </row>
    <row r="317" spans="1:14" x14ac:dyDescent="0.25">
      <c r="A317" s="203" t="s">
        <v>108</v>
      </c>
      <c r="B317" s="203" t="s">
        <v>236</v>
      </c>
      <c r="C317" s="203" t="s">
        <v>237</v>
      </c>
      <c r="D317" s="203" t="s">
        <v>126</v>
      </c>
      <c r="E317" s="203" t="s">
        <v>127</v>
      </c>
      <c r="F317" s="203" t="s">
        <v>125</v>
      </c>
      <c r="G317" s="203" t="s">
        <v>144</v>
      </c>
      <c r="H317" s="203" t="s">
        <v>196</v>
      </c>
      <c r="I317" s="203" t="s">
        <v>128</v>
      </c>
      <c r="J317" s="203" t="s">
        <v>196</v>
      </c>
      <c r="K317" s="203" t="s">
        <v>196</v>
      </c>
      <c r="L317" s="203" t="s">
        <v>196</v>
      </c>
      <c r="M317" s="204">
        <v>-128.72</v>
      </c>
      <c r="N317" t="str">
        <f t="shared" si="4"/>
        <v>214000010100</v>
      </c>
    </row>
    <row r="318" spans="1:14" x14ac:dyDescent="0.25">
      <c r="A318" s="203" t="s">
        <v>108</v>
      </c>
      <c r="B318" s="203" t="s">
        <v>236</v>
      </c>
      <c r="C318" s="203" t="s">
        <v>237</v>
      </c>
      <c r="D318" s="203" t="s">
        <v>126</v>
      </c>
      <c r="E318" s="203" t="s">
        <v>127</v>
      </c>
      <c r="F318" s="203" t="s">
        <v>125</v>
      </c>
      <c r="G318" s="203" t="s">
        <v>144</v>
      </c>
      <c r="H318" s="203" t="s">
        <v>196</v>
      </c>
      <c r="I318" s="203" t="s">
        <v>128</v>
      </c>
      <c r="J318" s="203" t="s">
        <v>196</v>
      </c>
      <c r="K318" s="203" t="s">
        <v>196</v>
      </c>
      <c r="L318" s="203" t="s">
        <v>196</v>
      </c>
      <c r="M318" s="204">
        <v>-71.510000000000005</v>
      </c>
      <c r="N318" t="str">
        <f t="shared" si="4"/>
        <v>214000010100</v>
      </c>
    </row>
    <row r="319" spans="1:14" x14ac:dyDescent="0.25">
      <c r="A319" s="203" t="s">
        <v>108</v>
      </c>
      <c r="B319" s="203" t="s">
        <v>236</v>
      </c>
      <c r="C319" s="203" t="s">
        <v>237</v>
      </c>
      <c r="D319" s="203" t="s">
        <v>126</v>
      </c>
      <c r="E319" s="203" t="s">
        <v>127</v>
      </c>
      <c r="F319" s="203" t="s">
        <v>125</v>
      </c>
      <c r="G319" s="203" t="s">
        <v>138</v>
      </c>
      <c r="H319" s="203" t="s">
        <v>196</v>
      </c>
      <c r="I319" s="203" t="s">
        <v>128</v>
      </c>
      <c r="J319" s="203" t="s">
        <v>196</v>
      </c>
      <c r="K319" s="203" t="s">
        <v>196</v>
      </c>
      <c r="L319" s="203" t="s">
        <v>196</v>
      </c>
      <c r="M319" s="204">
        <v>-16.89</v>
      </c>
      <c r="N319" t="str">
        <f t="shared" si="4"/>
        <v>205800010100</v>
      </c>
    </row>
    <row r="320" spans="1:14" x14ac:dyDescent="0.25">
      <c r="A320" s="203" t="s">
        <v>108</v>
      </c>
      <c r="B320" s="203" t="s">
        <v>236</v>
      </c>
      <c r="C320" s="203" t="s">
        <v>237</v>
      </c>
      <c r="D320" s="203" t="s">
        <v>126</v>
      </c>
      <c r="E320" s="203" t="s">
        <v>127</v>
      </c>
      <c r="F320" s="203" t="s">
        <v>125</v>
      </c>
      <c r="G320" s="203" t="s">
        <v>138</v>
      </c>
      <c r="H320" s="203" t="s">
        <v>196</v>
      </c>
      <c r="I320" s="203" t="s">
        <v>128</v>
      </c>
      <c r="J320" s="203" t="s">
        <v>196</v>
      </c>
      <c r="K320" s="203" t="s">
        <v>196</v>
      </c>
      <c r="L320" s="203" t="s">
        <v>196</v>
      </c>
      <c r="M320" s="204">
        <v>-9.3800000000000008</v>
      </c>
      <c r="N320" t="str">
        <f t="shared" si="4"/>
        <v>205800010100</v>
      </c>
    </row>
    <row r="321" spans="1:14" x14ac:dyDescent="0.25">
      <c r="A321" s="203" t="s">
        <v>108</v>
      </c>
      <c r="B321" s="203" t="s">
        <v>236</v>
      </c>
      <c r="C321" s="203" t="s">
        <v>237</v>
      </c>
      <c r="D321" s="203" t="s">
        <v>126</v>
      </c>
      <c r="E321" s="203" t="s">
        <v>127</v>
      </c>
      <c r="F321" s="203" t="s">
        <v>125</v>
      </c>
      <c r="G321" s="203" t="s">
        <v>145</v>
      </c>
      <c r="H321" s="203" t="s">
        <v>196</v>
      </c>
      <c r="I321" s="203" t="s">
        <v>128</v>
      </c>
      <c r="J321" s="203" t="s">
        <v>196</v>
      </c>
      <c r="K321" s="203" t="s">
        <v>196</v>
      </c>
      <c r="L321" s="203" t="s">
        <v>196</v>
      </c>
      <c r="M321" s="204">
        <v>-56.77</v>
      </c>
      <c r="N321" t="str">
        <f t="shared" si="4"/>
        <v>215000010100</v>
      </c>
    </row>
    <row r="322" spans="1:14" x14ac:dyDescent="0.25">
      <c r="A322" s="203" t="s">
        <v>108</v>
      </c>
      <c r="B322" s="203" t="s">
        <v>236</v>
      </c>
      <c r="C322" s="203" t="s">
        <v>237</v>
      </c>
      <c r="D322" s="203" t="s">
        <v>126</v>
      </c>
      <c r="E322" s="203" t="s">
        <v>127</v>
      </c>
      <c r="F322" s="203" t="s">
        <v>125</v>
      </c>
      <c r="G322" s="203" t="s">
        <v>145</v>
      </c>
      <c r="H322" s="203" t="s">
        <v>196</v>
      </c>
      <c r="I322" s="203" t="s">
        <v>128</v>
      </c>
      <c r="J322" s="203" t="s">
        <v>196</v>
      </c>
      <c r="K322" s="203" t="s">
        <v>196</v>
      </c>
      <c r="L322" s="203" t="s">
        <v>196</v>
      </c>
      <c r="M322" s="204">
        <v>-31.54</v>
      </c>
      <c r="N322" t="str">
        <f t="shared" si="4"/>
        <v>215000010100</v>
      </c>
    </row>
    <row r="323" spans="1:14" x14ac:dyDescent="0.25">
      <c r="A323" s="203" t="s">
        <v>108</v>
      </c>
      <c r="B323" s="203" t="s">
        <v>236</v>
      </c>
      <c r="C323" s="203" t="s">
        <v>237</v>
      </c>
      <c r="D323" s="203" t="s">
        <v>126</v>
      </c>
      <c r="E323" s="203" t="s">
        <v>127</v>
      </c>
      <c r="F323" s="203" t="s">
        <v>125</v>
      </c>
      <c r="G323" s="203" t="s">
        <v>124</v>
      </c>
      <c r="H323" s="203" t="s">
        <v>196</v>
      </c>
      <c r="I323" s="203" t="s">
        <v>128</v>
      </c>
      <c r="J323" s="203" t="s">
        <v>196</v>
      </c>
      <c r="K323" s="203" t="s">
        <v>196</v>
      </c>
      <c r="L323" s="203" t="s">
        <v>196</v>
      </c>
      <c r="M323" s="204">
        <v>-812.05</v>
      </c>
      <c r="N323" t="str">
        <f t="shared" ref="N323:N386" si="5">CONCATENATE(G323,E323)</f>
        <v>100000010100</v>
      </c>
    </row>
    <row r="324" spans="1:14" x14ac:dyDescent="0.25">
      <c r="A324" s="203" t="s">
        <v>108</v>
      </c>
      <c r="B324" s="203" t="s">
        <v>236</v>
      </c>
      <c r="C324" s="203" t="s">
        <v>237</v>
      </c>
      <c r="D324" s="203" t="s">
        <v>126</v>
      </c>
      <c r="E324" s="203" t="s">
        <v>127</v>
      </c>
      <c r="F324" s="203" t="s">
        <v>125</v>
      </c>
      <c r="G324" s="203" t="s">
        <v>124</v>
      </c>
      <c r="H324" s="203" t="s">
        <v>196</v>
      </c>
      <c r="I324" s="203" t="s">
        <v>128</v>
      </c>
      <c r="J324" s="203" t="s">
        <v>196</v>
      </c>
      <c r="K324" s="203" t="s">
        <v>196</v>
      </c>
      <c r="L324" s="203" t="s">
        <v>196</v>
      </c>
      <c r="M324" s="204">
        <v>-451.14</v>
      </c>
      <c r="N324" t="str">
        <f t="shared" si="5"/>
        <v>100000010100</v>
      </c>
    </row>
    <row r="325" spans="1:14" x14ac:dyDescent="0.25">
      <c r="A325" s="203" t="s">
        <v>108</v>
      </c>
      <c r="B325" s="203" t="s">
        <v>236</v>
      </c>
      <c r="C325" s="203" t="s">
        <v>237</v>
      </c>
      <c r="D325" s="203" t="s">
        <v>126</v>
      </c>
      <c r="E325" s="203" t="s">
        <v>127</v>
      </c>
      <c r="F325" s="203" t="s">
        <v>125</v>
      </c>
      <c r="G325" s="203" t="s">
        <v>162</v>
      </c>
      <c r="H325" s="203" t="s">
        <v>196</v>
      </c>
      <c r="I325" s="203" t="s">
        <v>128</v>
      </c>
      <c r="J325" s="203" t="s">
        <v>196</v>
      </c>
      <c r="K325" s="203" t="s">
        <v>196</v>
      </c>
      <c r="L325" s="203" t="s">
        <v>196</v>
      </c>
      <c r="M325" s="204">
        <v>-20.09</v>
      </c>
      <c r="N325" t="str">
        <f t="shared" si="5"/>
        <v>206100010100</v>
      </c>
    </row>
    <row r="326" spans="1:14" x14ac:dyDescent="0.25">
      <c r="A326" s="203" t="s">
        <v>108</v>
      </c>
      <c r="B326" s="203" t="s">
        <v>236</v>
      </c>
      <c r="C326" s="203" t="s">
        <v>237</v>
      </c>
      <c r="D326" s="203" t="s">
        <v>126</v>
      </c>
      <c r="E326" s="203" t="s">
        <v>127</v>
      </c>
      <c r="F326" s="203" t="s">
        <v>125</v>
      </c>
      <c r="G326" s="203" t="s">
        <v>162</v>
      </c>
      <c r="H326" s="203" t="s">
        <v>196</v>
      </c>
      <c r="I326" s="203" t="s">
        <v>128</v>
      </c>
      <c r="J326" s="203" t="s">
        <v>196</v>
      </c>
      <c r="K326" s="203" t="s">
        <v>196</v>
      </c>
      <c r="L326" s="203" t="s">
        <v>196</v>
      </c>
      <c r="M326" s="204">
        <v>-11.16</v>
      </c>
      <c r="N326" t="str">
        <f t="shared" si="5"/>
        <v>206100010100</v>
      </c>
    </row>
    <row r="327" spans="1:14" x14ac:dyDescent="0.25">
      <c r="A327" s="203" t="s">
        <v>108</v>
      </c>
      <c r="B327" s="203" t="s">
        <v>236</v>
      </c>
      <c r="C327" s="203" t="s">
        <v>237</v>
      </c>
      <c r="D327" s="203" t="s">
        <v>126</v>
      </c>
      <c r="E327" s="203" t="s">
        <v>127</v>
      </c>
      <c r="F327" s="203" t="s">
        <v>125</v>
      </c>
      <c r="G327" s="203" t="s">
        <v>134</v>
      </c>
      <c r="H327" s="203" t="s">
        <v>196</v>
      </c>
      <c r="I327" s="203" t="s">
        <v>128</v>
      </c>
      <c r="J327" s="203" t="s">
        <v>196</v>
      </c>
      <c r="K327" s="203" t="s">
        <v>196</v>
      </c>
      <c r="L327" s="203" t="s">
        <v>196</v>
      </c>
      <c r="M327" s="204">
        <v>-78.34</v>
      </c>
      <c r="N327" t="str">
        <f t="shared" si="5"/>
        <v>205200010100</v>
      </c>
    </row>
    <row r="328" spans="1:14" x14ac:dyDescent="0.25">
      <c r="A328" s="203" t="s">
        <v>108</v>
      </c>
      <c r="B328" s="203" t="s">
        <v>236</v>
      </c>
      <c r="C328" s="203" t="s">
        <v>237</v>
      </c>
      <c r="D328" s="203" t="s">
        <v>126</v>
      </c>
      <c r="E328" s="203" t="s">
        <v>127</v>
      </c>
      <c r="F328" s="203" t="s">
        <v>125</v>
      </c>
      <c r="G328" s="203" t="s">
        <v>134</v>
      </c>
      <c r="H328" s="203" t="s">
        <v>196</v>
      </c>
      <c r="I328" s="203" t="s">
        <v>128</v>
      </c>
      <c r="J328" s="203" t="s">
        <v>196</v>
      </c>
      <c r="K328" s="203" t="s">
        <v>196</v>
      </c>
      <c r="L328" s="203" t="s">
        <v>196</v>
      </c>
      <c r="M328" s="204">
        <v>-43.52</v>
      </c>
      <c r="N328" t="str">
        <f t="shared" si="5"/>
        <v>205200010100</v>
      </c>
    </row>
    <row r="329" spans="1:14" x14ac:dyDescent="0.25">
      <c r="A329" s="203" t="s">
        <v>108</v>
      </c>
      <c r="B329" s="203" t="s">
        <v>236</v>
      </c>
      <c r="C329" s="203" t="s">
        <v>237</v>
      </c>
      <c r="D329" s="203" t="s">
        <v>126</v>
      </c>
      <c r="E329" s="203" t="s">
        <v>127</v>
      </c>
      <c r="F329" s="203" t="s">
        <v>125</v>
      </c>
      <c r="G329" s="203" t="s">
        <v>139</v>
      </c>
      <c r="H329" s="203" t="s">
        <v>196</v>
      </c>
      <c r="I329" s="203" t="s">
        <v>128</v>
      </c>
      <c r="J329" s="203" t="s">
        <v>196</v>
      </c>
      <c r="K329" s="203" t="s">
        <v>196</v>
      </c>
      <c r="L329" s="203" t="s">
        <v>196</v>
      </c>
      <c r="M329" s="204">
        <v>-14.25</v>
      </c>
      <c r="N329" t="str">
        <f t="shared" si="5"/>
        <v>210000010100</v>
      </c>
    </row>
    <row r="330" spans="1:14" x14ac:dyDescent="0.25">
      <c r="A330" s="203" t="s">
        <v>108</v>
      </c>
      <c r="B330" s="203" t="s">
        <v>236</v>
      </c>
      <c r="C330" s="203" t="s">
        <v>237</v>
      </c>
      <c r="D330" s="203" t="s">
        <v>126</v>
      </c>
      <c r="E330" s="203" t="s">
        <v>127</v>
      </c>
      <c r="F330" s="203" t="s">
        <v>125</v>
      </c>
      <c r="G330" s="203" t="s">
        <v>139</v>
      </c>
      <c r="H330" s="203" t="s">
        <v>196</v>
      </c>
      <c r="I330" s="203" t="s">
        <v>128</v>
      </c>
      <c r="J330" s="203" t="s">
        <v>196</v>
      </c>
      <c r="K330" s="203" t="s">
        <v>196</v>
      </c>
      <c r="L330" s="203" t="s">
        <v>196</v>
      </c>
      <c r="M330" s="204">
        <v>-7.91</v>
      </c>
      <c r="N330" t="str">
        <f t="shared" si="5"/>
        <v>210000010100</v>
      </c>
    </row>
    <row r="331" spans="1:14" x14ac:dyDescent="0.25">
      <c r="A331" s="203" t="s">
        <v>108</v>
      </c>
      <c r="B331" s="203" t="s">
        <v>236</v>
      </c>
      <c r="C331" s="203" t="s">
        <v>237</v>
      </c>
      <c r="D331" s="203" t="s">
        <v>126</v>
      </c>
      <c r="E331" s="203" t="s">
        <v>127</v>
      </c>
      <c r="F331" s="203" t="s">
        <v>125</v>
      </c>
      <c r="G331" s="203" t="s">
        <v>141</v>
      </c>
      <c r="H331" s="203" t="s">
        <v>196</v>
      </c>
      <c r="I331" s="203" t="s">
        <v>128</v>
      </c>
      <c r="J331" s="203" t="s">
        <v>196</v>
      </c>
      <c r="K331" s="203" t="s">
        <v>196</v>
      </c>
      <c r="L331" s="203" t="s">
        <v>196</v>
      </c>
      <c r="M331" s="204">
        <v>-72.23</v>
      </c>
      <c r="N331" t="str">
        <f t="shared" si="5"/>
        <v>211000010100</v>
      </c>
    </row>
    <row r="332" spans="1:14" x14ac:dyDescent="0.25">
      <c r="A332" s="203" t="s">
        <v>108</v>
      </c>
      <c r="B332" s="203" t="s">
        <v>236</v>
      </c>
      <c r="C332" s="203" t="s">
        <v>237</v>
      </c>
      <c r="D332" s="203" t="s">
        <v>126</v>
      </c>
      <c r="E332" s="203" t="s">
        <v>127</v>
      </c>
      <c r="F332" s="203" t="s">
        <v>125</v>
      </c>
      <c r="G332" s="203" t="s">
        <v>155</v>
      </c>
      <c r="H332" s="203" t="s">
        <v>196</v>
      </c>
      <c r="I332" s="203" t="s">
        <v>128</v>
      </c>
      <c r="J332" s="203" t="s">
        <v>196</v>
      </c>
      <c r="K332" s="203" t="s">
        <v>196</v>
      </c>
      <c r="L332" s="203" t="s">
        <v>196</v>
      </c>
      <c r="M332" s="204">
        <v>20.09</v>
      </c>
      <c r="N332" t="str">
        <f t="shared" si="5"/>
        <v>724500010100</v>
      </c>
    </row>
    <row r="333" spans="1:14" x14ac:dyDescent="0.25">
      <c r="A333" s="203" t="s">
        <v>108</v>
      </c>
      <c r="B333" s="203" t="s">
        <v>236</v>
      </c>
      <c r="C333" s="203" t="s">
        <v>237</v>
      </c>
      <c r="D333" s="203" t="s">
        <v>126</v>
      </c>
      <c r="E333" s="203" t="s">
        <v>127</v>
      </c>
      <c r="F333" s="203" t="s">
        <v>125</v>
      </c>
      <c r="G333" s="203" t="s">
        <v>155</v>
      </c>
      <c r="H333" s="203" t="s">
        <v>196</v>
      </c>
      <c r="I333" s="203" t="s">
        <v>128</v>
      </c>
      <c r="J333" s="203" t="s">
        <v>196</v>
      </c>
      <c r="K333" s="203" t="s">
        <v>196</v>
      </c>
      <c r="L333" s="203" t="s">
        <v>196</v>
      </c>
      <c r="M333" s="204">
        <v>11.16</v>
      </c>
      <c r="N333" t="str">
        <f t="shared" si="5"/>
        <v>724500010100</v>
      </c>
    </row>
    <row r="334" spans="1:14" x14ac:dyDescent="0.25">
      <c r="A334" s="203" t="s">
        <v>108</v>
      </c>
      <c r="B334" s="203" t="s">
        <v>236</v>
      </c>
      <c r="C334" s="203" t="s">
        <v>237</v>
      </c>
      <c r="D334" s="203" t="s">
        <v>126</v>
      </c>
      <c r="E334" s="203" t="s">
        <v>127</v>
      </c>
      <c r="F334" s="203" t="s">
        <v>125</v>
      </c>
      <c r="G334" s="203" t="s">
        <v>157</v>
      </c>
      <c r="H334" s="203" t="s">
        <v>196</v>
      </c>
      <c r="I334" s="203" t="s">
        <v>128</v>
      </c>
      <c r="J334" s="203" t="s">
        <v>196</v>
      </c>
      <c r="K334" s="203" t="s">
        <v>196</v>
      </c>
      <c r="L334" s="203" t="s">
        <v>196</v>
      </c>
      <c r="M334" s="204">
        <v>78.34</v>
      </c>
      <c r="N334" t="str">
        <f t="shared" si="5"/>
        <v>726900010100</v>
      </c>
    </row>
    <row r="335" spans="1:14" x14ac:dyDescent="0.25">
      <c r="A335" s="203" t="s">
        <v>108</v>
      </c>
      <c r="B335" s="203" t="s">
        <v>236</v>
      </c>
      <c r="C335" s="203" t="s">
        <v>237</v>
      </c>
      <c r="D335" s="203" t="s">
        <v>126</v>
      </c>
      <c r="E335" s="203" t="s">
        <v>127</v>
      </c>
      <c r="F335" s="203" t="s">
        <v>125</v>
      </c>
      <c r="G335" s="203" t="s">
        <v>157</v>
      </c>
      <c r="H335" s="203" t="s">
        <v>196</v>
      </c>
      <c r="I335" s="203" t="s">
        <v>128</v>
      </c>
      <c r="J335" s="203" t="s">
        <v>196</v>
      </c>
      <c r="K335" s="203" t="s">
        <v>196</v>
      </c>
      <c r="L335" s="203" t="s">
        <v>196</v>
      </c>
      <c r="M335" s="204">
        <v>43.52</v>
      </c>
      <c r="N335" t="str">
        <f t="shared" si="5"/>
        <v>726900010100</v>
      </c>
    </row>
    <row r="336" spans="1:14" x14ac:dyDescent="0.25">
      <c r="A336" s="203" t="s">
        <v>108</v>
      </c>
      <c r="B336" s="203" t="s">
        <v>236</v>
      </c>
      <c r="C336" s="203" t="s">
        <v>237</v>
      </c>
      <c r="D336" s="203" t="s">
        <v>126</v>
      </c>
      <c r="E336" s="203" t="s">
        <v>127</v>
      </c>
      <c r="F336" s="203" t="s">
        <v>125</v>
      </c>
      <c r="G336" s="203" t="s">
        <v>157</v>
      </c>
      <c r="H336" s="203" t="s">
        <v>196</v>
      </c>
      <c r="I336" s="203" t="s">
        <v>128</v>
      </c>
      <c r="J336" s="203" t="s">
        <v>196</v>
      </c>
      <c r="K336" s="203" t="s">
        <v>196</v>
      </c>
      <c r="L336" s="203" t="s">
        <v>196</v>
      </c>
      <c r="M336" s="204">
        <v>14.25</v>
      </c>
      <c r="N336" t="str">
        <f t="shared" si="5"/>
        <v>726900010100</v>
      </c>
    </row>
    <row r="337" spans="1:14" x14ac:dyDescent="0.25">
      <c r="A337" s="203" t="s">
        <v>108</v>
      </c>
      <c r="B337" s="203" t="s">
        <v>236</v>
      </c>
      <c r="C337" s="203" t="s">
        <v>237</v>
      </c>
      <c r="D337" s="203" t="s">
        <v>126</v>
      </c>
      <c r="E337" s="203" t="s">
        <v>127</v>
      </c>
      <c r="F337" s="203" t="s">
        <v>125</v>
      </c>
      <c r="G337" s="203" t="s">
        <v>157</v>
      </c>
      <c r="H337" s="203" t="s">
        <v>196</v>
      </c>
      <c r="I337" s="203" t="s">
        <v>128</v>
      </c>
      <c r="J337" s="203" t="s">
        <v>196</v>
      </c>
      <c r="K337" s="203" t="s">
        <v>196</v>
      </c>
      <c r="L337" s="203" t="s">
        <v>196</v>
      </c>
      <c r="M337" s="204">
        <v>7.91</v>
      </c>
      <c r="N337" t="str">
        <f t="shared" si="5"/>
        <v>726900010100</v>
      </c>
    </row>
    <row r="338" spans="1:14" x14ac:dyDescent="0.25">
      <c r="A338" s="203" t="s">
        <v>108</v>
      </c>
      <c r="B338" s="203" t="s">
        <v>236</v>
      </c>
      <c r="C338" s="203" t="s">
        <v>237</v>
      </c>
      <c r="D338" s="203" t="s">
        <v>126</v>
      </c>
      <c r="E338" s="203" t="s">
        <v>127</v>
      </c>
      <c r="F338" s="203" t="s">
        <v>125</v>
      </c>
      <c r="G338" s="203" t="s">
        <v>150</v>
      </c>
      <c r="H338" s="203" t="s">
        <v>196</v>
      </c>
      <c r="I338" s="203" t="s">
        <v>128</v>
      </c>
      <c r="J338" s="203" t="s">
        <v>196</v>
      </c>
      <c r="K338" s="203" t="s">
        <v>196</v>
      </c>
      <c r="L338" s="203" t="s">
        <v>196</v>
      </c>
      <c r="M338" s="204">
        <v>-12.65</v>
      </c>
      <c r="N338" t="str">
        <f t="shared" si="5"/>
        <v>219000010100</v>
      </c>
    </row>
    <row r="339" spans="1:14" x14ac:dyDescent="0.25">
      <c r="A339" s="203" t="s">
        <v>108</v>
      </c>
      <c r="B339" s="203" t="s">
        <v>236</v>
      </c>
      <c r="C339" s="203" t="s">
        <v>237</v>
      </c>
      <c r="D339" s="203" t="s">
        <v>126</v>
      </c>
      <c r="E339" s="203" t="s">
        <v>127</v>
      </c>
      <c r="F339" s="203" t="s">
        <v>125</v>
      </c>
      <c r="G339" s="203" t="s">
        <v>150</v>
      </c>
      <c r="H339" s="203" t="s">
        <v>196</v>
      </c>
      <c r="I339" s="203" t="s">
        <v>128</v>
      </c>
      <c r="J339" s="203" t="s">
        <v>196</v>
      </c>
      <c r="K339" s="203" t="s">
        <v>196</v>
      </c>
      <c r="L339" s="203" t="s">
        <v>196</v>
      </c>
      <c r="M339" s="204">
        <v>-7.03</v>
      </c>
      <c r="N339" t="str">
        <f t="shared" si="5"/>
        <v>219000010100</v>
      </c>
    </row>
    <row r="340" spans="1:14" x14ac:dyDescent="0.25">
      <c r="A340" s="203" t="s">
        <v>108</v>
      </c>
      <c r="B340" s="203" t="s">
        <v>236</v>
      </c>
      <c r="C340" s="203" t="s">
        <v>237</v>
      </c>
      <c r="D340" s="203" t="s">
        <v>126</v>
      </c>
      <c r="E340" s="203" t="s">
        <v>127</v>
      </c>
      <c r="F340" s="203" t="s">
        <v>125</v>
      </c>
      <c r="G340" s="203" t="s">
        <v>143</v>
      </c>
      <c r="H340" s="203" t="s">
        <v>196</v>
      </c>
      <c r="I340" s="203" t="s">
        <v>128</v>
      </c>
      <c r="J340" s="203" t="s">
        <v>196</v>
      </c>
      <c r="K340" s="203" t="s">
        <v>196</v>
      </c>
      <c r="L340" s="203" t="s">
        <v>196</v>
      </c>
      <c r="M340" s="204">
        <v>-9.32</v>
      </c>
      <c r="N340" t="str">
        <f t="shared" si="5"/>
        <v>213000010100</v>
      </c>
    </row>
    <row r="341" spans="1:14" x14ac:dyDescent="0.25">
      <c r="A341" s="203" t="s">
        <v>108</v>
      </c>
      <c r="B341" s="203" t="s">
        <v>236</v>
      </c>
      <c r="C341" s="203" t="s">
        <v>237</v>
      </c>
      <c r="D341" s="203" t="s">
        <v>126</v>
      </c>
      <c r="E341" s="203" t="s">
        <v>127</v>
      </c>
      <c r="F341" s="203" t="s">
        <v>125</v>
      </c>
      <c r="G341" s="203" t="s">
        <v>143</v>
      </c>
      <c r="H341" s="203" t="s">
        <v>196</v>
      </c>
      <c r="I341" s="203" t="s">
        <v>128</v>
      </c>
      <c r="J341" s="203" t="s">
        <v>196</v>
      </c>
      <c r="K341" s="203" t="s">
        <v>196</v>
      </c>
      <c r="L341" s="203" t="s">
        <v>196</v>
      </c>
      <c r="M341" s="204">
        <v>-5.18</v>
      </c>
      <c r="N341" t="str">
        <f t="shared" si="5"/>
        <v>213000010100</v>
      </c>
    </row>
    <row r="342" spans="1:14" x14ac:dyDescent="0.25">
      <c r="A342" s="203" t="s">
        <v>108</v>
      </c>
      <c r="B342" s="203" t="s">
        <v>236</v>
      </c>
      <c r="C342" s="203" t="s">
        <v>237</v>
      </c>
      <c r="D342" s="203" t="s">
        <v>126</v>
      </c>
      <c r="E342" s="203" t="s">
        <v>127</v>
      </c>
      <c r="F342" s="203" t="s">
        <v>125</v>
      </c>
      <c r="G342" s="203" t="s">
        <v>140</v>
      </c>
      <c r="H342" s="203" t="s">
        <v>196</v>
      </c>
      <c r="I342" s="203" t="s">
        <v>128</v>
      </c>
      <c r="J342" s="203" t="s">
        <v>196</v>
      </c>
      <c r="K342" s="203" t="s">
        <v>196</v>
      </c>
      <c r="L342" s="203" t="s">
        <v>196</v>
      </c>
      <c r="M342" s="204">
        <v>-78.34</v>
      </c>
      <c r="N342" t="str">
        <f t="shared" si="5"/>
        <v>210500010100</v>
      </c>
    </row>
    <row r="343" spans="1:14" x14ac:dyDescent="0.25">
      <c r="A343" s="203" t="s">
        <v>108</v>
      </c>
      <c r="B343" s="203" t="s">
        <v>236</v>
      </c>
      <c r="C343" s="203" t="s">
        <v>237</v>
      </c>
      <c r="D343" s="203" t="s">
        <v>126</v>
      </c>
      <c r="E343" s="203" t="s">
        <v>127</v>
      </c>
      <c r="F343" s="203" t="s">
        <v>125</v>
      </c>
      <c r="G343" s="203" t="s">
        <v>140</v>
      </c>
      <c r="H343" s="203" t="s">
        <v>196</v>
      </c>
      <c r="I343" s="203" t="s">
        <v>128</v>
      </c>
      <c r="J343" s="203" t="s">
        <v>196</v>
      </c>
      <c r="K343" s="203" t="s">
        <v>196</v>
      </c>
      <c r="L343" s="203" t="s">
        <v>196</v>
      </c>
      <c r="M343" s="204">
        <v>-43.52</v>
      </c>
      <c r="N343" t="str">
        <f t="shared" si="5"/>
        <v>210500010100</v>
      </c>
    </row>
    <row r="344" spans="1:14" x14ac:dyDescent="0.25">
      <c r="A344" s="203" t="s">
        <v>108</v>
      </c>
      <c r="B344" s="203" t="s">
        <v>236</v>
      </c>
      <c r="C344" s="203" t="s">
        <v>237</v>
      </c>
      <c r="D344" s="203" t="s">
        <v>126</v>
      </c>
      <c r="E344" s="203" t="s">
        <v>127</v>
      </c>
      <c r="F344" s="203" t="s">
        <v>125</v>
      </c>
      <c r="G344" s="203" t="s">
        <v>137</v>
      </c>
      <c r="H344" s="203" t="s">
        <v>196</v>
      </c>
      <c r="I344" s="203" t="s">
        <v>128</v>
      </c>
      <c r="J344" s="203" t="s">
        <v>196</v>
      </c>
      <c r="K344" s="203" t="s">
        <v>196</v>
      </c>
      <c r="L344" s="203" t="s">
        <v>196</v>
      </c>
      <c r="M344" s="204">
        <v>-157.69</v>
      </c>
      <c r="N344" t="str">
        <f t="shared" si="5"/>
        <v>205600010100</v>
      </c>
    </row>
    <row r="345" spans="1:14" x14ac:dyDescent="0.25">
      <c r="A345" s="203" t="s">
        <v>108</v>
      </c>
      <c r="B345" s="203" t="s">
        <v>236</v>
      </c>
      <c r="C345" s="203" t="s">
        <v>237</v>
      </c>
      <c r="D345" s="203" t="s">
        <v>126</v>
      </c>
      <c r="E345" s="203" t="s">
        <v>127</v>
      </c>
      <c r="F345" s="203" t="s">
        <v>125</v>
      </c>
      <c r="G345" s="203" t="s">
        <v>137</v>
      </c>
      <c r="H345" s="203" t="s">
        <v>196</v>
      </c>
      <c r="I345" s="203" t="s">
        <v>128</v>
      </c>
      <c r="J345" s="203" t="s">
        <v>196</v>
      </c>
      <c r="K345" s="203" t="s">
        <v>196</v>
      </c>
      <c r="L345" s="203" t="s">
        <v>196</v>
      </c>
      <c r="M345" s="204">
        <v>-87.61</v>
      </c>
      <c r="N345" t="str">
        <f t="shared" si="5"/>
        <v>205600010100</v>
      </c>
    </row>
    <row r="346" spans="1:14" x14ac:dyDescent="0.25">
      <c r="A346" s="203" t="s">
        <v>108</v>
      </c>
      <c r="B346" s="203" t="s">
        <v>236</v>
      </c>
      <c r="C346" s="203" t="s">
        <v>237</v>
      </c>
      <c r="D346" s="203" t="s">
        <v>126</v>
      </c>
      <c r="E346" s="203" t="s">
        <v>127</v>
      </c>
      <c r="F346" s="203" t="s">
        <v>125</v>
      </c>
      <c r="G346" s="203" t="s">
        <v>149</v>
      </c>
      <c r="H346" s="203" t="s">
        <v>196</v>
      </c>
      <c r="I346" s="203" t="s">
        <v>128</v>
      </c>
      <c r="J346" s="203" t="s">
        <v>196</v>
      </c>
      <c r="K346" s="203" t="s">
        <v>196</v>
      </c>
      <c r="L346" s="203" t="s">
        <v>196</v>
      </c>
      <c r="M346" s="204">
        <v>1186.97</v>
      </c>
      <c r="N346" t="str">
        <f t="shared" si="5"/>
        <v>710000010100</v>
      </c>
    </row>
    <row r="347" spans="1:14" x14ac:dyDescent="0.25">
      <c r="A347" s="203" t="s">
        <v>108</v>
      </c>
      <c r="B347" s="203" t="s">
        <v>236</v>
      </c>
      <c r="C347" s="203" t="s">
        <v>237</v>
      </c>
      <c r="D347" s="203" t="s">
        <v>126</v>
      </c>
      <c r="E347" s="203" t="s">
        <v>127</v>
      </c>
      <c r="F347" s="203" t="s">
        <v>125</v>
      </c>
      <c r="G347" s="203" t="s">
        <v>149</v>
      </c>
      <c r="H347" s="203" t="s">
        <v>196</v>
      </c>
      <c r="I347" s="203" t="s">
        <v>128</v>
      </c>
      <c r="J347" s="203" t="s">
        <v>196</v>
      </c>
      <c r="K347" s="203" t="s">
        <v>196</v>
      </c>
      <c r="L347" s="203" t="s">
        <v>196</v>
      </c>
      <c r="M347" s="204">
        <v>659.43</v>
      </c>
      <c r="N347" t="str">
        <f t="shared" si="5"/>
        <v>710000010100</v>
      </c>
    </row>
    <row r="348" spans="1:14" x14ac:dyDescent="0.25">
      <c r="A348" s="203" t="s">
        <v>108</v>
      </c>
      <c r="B348" s="203" t="s">
        <v>236</v>
      </c>
      <c r="C348" s="203" t="s">
        <v>237</v>
      </c>
      <c r="D348" s="203" t="s">
        <v>126</v>
      </c>
      <c r="E348" s="203" t="s">
        <v>127</v>
      </c>
      <c r="F348" s="203" t="s">
        <v>125</v>
      </c>
      <c r="G348" s="203" t="s">
        <v>152</v>
      </c>
      <c r="H348" s="203" t="s">
        <v>196</v>
      </c>
      <c r="I348" s="203" t="s">
        <v>128</v>
      </c>
      <c r="J348" s="203" t="s">
        <v>196</v>
      </c>
      <c r="K348" s="203" t="s">
        <v>196</v>
      </c>
      <c r="L348" s="203" t="s">
        <v>196</v>
      </c>
      <c r="M348" s="204">
        <v>72.23</v>
      </c>
      <c r="N348" t="str">
        <f t="shared" si="5"/>
        <v>723000010100</v>
      </c>
    </row>
    <row r="349" spans="1:14" x14ac:dyDescent="0.25">
      <c r="A349" s="203" t="s">
        <v>108</v>
      </c>
      <c r="B349" s="203" t="s">
        <v>236</v>
      </c>
      <c r="C349" s="203" t="s">
        <v>237</v>
      </c>
      <c r="D349" s="203" t="s">
        <v>126</v>
      </c>
      <c r="E349" s="203" t="s">
        <v>127</v>
      </c>
      <c r="F349" s="203" t="s">
        <v>125</v>
      </c>
      <c r="G349" s="203" t="s">
        <v>152</v>
      </c>
      <c r="H349" s="203" t="s">
        <v>196</v>
      </c>
      <c r="I349" s="203" t="s">
        <v>128</v>
      </c>
      <c r="J349" s="203" t="s">
        <v>196</v>
      </c>
      <c r="K349" s="203" t="s">
        <v>196</v>
      </c>
      <c r="L349" s="203" t="s">
        <v>196</v>
      </c>
      <c r="M349" s="204">
        <v>40.130000000000003</v>
      </c>
      <c r="N349" t="str">
        <f t="shared" si="5"/>
        <v>723000010100</v>
      </c>
    </row>
    <row r="350" spans="1:14" x14ac:dyDescent="0.25">
      <c r="A350" s="203" t="s">
        <v>108</v>
      </c>
      <c r="B350" s="203" t="s">
        <v>236</v>
      </c>
      <c r="C350" s="203" t="s">
        <v>237</v>
      </c>
      <c r="D350" s="203" t="s">
        <v>126</v>
      </c>
      <c r="E350" s="203" t="s">
        <v>127</v>
      </c>
      <c r="F350" s="203" t="s">
        <v>125</v>
      </c>
      <c r="G350" s="203" t="s">
        <v>153</v>
      </c>
      <c r="H350" s="203" t="s">
        <v>196</v>
      </c>
      <c r="I350" s="203" t="s">
        <v>128</v>
      </c>
      <c r="J350" s="203" t="s">
        <v>196</v>
      </c>
      <c r="K350" s="203" t="s">
        <v>196</v>
      </c>
      <c r="L350" s="203" t="s">
        <v>196</v>
      </c>
      <c r="M350" s="204">
        <v>16.89</v>
      </c>
      <c r="N350" t="str">
        <f t="shared" si="5"/>
        <v>723100010100</v>
      </c>
    </row>
    <row r="351" spans="1:14" x14ac:dyDescent="0.25">
      <c r="A351" s="203" t="s">
        <v>108</v>
      </c>
      <c r="B351" s="203" t="s">
        <v>236</v>
      </c>
      <c r="C351" s="203" t="s">
        <v>237</v>
      </c>
      <c r="D351" s="203" t="s">
        <v>126</v>
      </c>
      <c r="E351" s="203" t="s">
        <v>127</v>
      </c>
      <c r="F351" s="203" t="s">
        <v>125</v>
      </c>
      <c r="G351" s="203" t="s">
        <v>153</v>
      </c>
      <c r="H351" s="203" t="s">
        <v>196</v>
      </c>
      <c r="I351" s="203" t="s">
        <v>128</v>
      </c>
      <c r="J351" s="203" t="s">
        <v>196</v>
      </c>
      <c r="K351" s="203" t="s">
        <v>196</v>
      </c>
      <c r="L351" s="203" t="s">
        <v>196</v>
      </c>
      <c r="M351" s="204">
        <v>9.3800000000000008</v>
      </c>
      <c r="N351" t="str">
        <f t="shared" si="5"/>
        <v>723100010100</v>
      </c>
    </row>
    <row r="352" spans="1:14" x14ac:dyDescent="0.25">
      <c r="A352" s="203" t="s">
        <v>108</v>
      </c>
      <c r="B352" s="203" t="s">
        <v>236</v>
      </c>
      <c r="C352" s="203" t="s">
        <v>237</v>
      </c>
      <c r="D352" s="203" t="s">
        <v>126</v>
      </c>
      <c r="E352" s="203" t="s">
        <v>127</v>
      </c>
      <c r="F352" s="203" t="s">
        <v>125</v>
      </c>
      <c r="G352" s="203" t="s">
        <v>154</v>
      </c>
      <c r="H352" s="203" t="s">
        <v>196</v>
      </c>
      <c r="I352" s="203" t="s">
        <v>128</v>
      </c>
      <c r="J352" s="203" t="s">
        <v>196</v>
      </c>
      <c r="K352" s="203" t="s">
        <v>196</v>
      </c>
      <c r="L352" s="203" t="s">
        <v>196</v>
      </c>
      <c r="M352" s="204">
        <v>157.69</v>
      </c>
      <c r="N352" t="str">
        <f t="shared" si="5"/>
        <v>724000010100</v>
      </c>
    </row>
    <row r="353" spans="1:14" x14ac:dyDescent="0.25">
      <c r="A353" s="203" t="s">
        <v>108</v>
      </c>
      <c r="B353" s="203" t="s">
        <v>236</v>
      </c>
      <c r="C353" s="203" t="s">
        <v>237</v>
      </c>
      <c r="D353" s="203" t="s">
        <v>126</v>
      </c>
      <c r="E353" s="203" t="s">
        <v>127</v>
      </c>
      <c r="F353" s="203" t="s">
        <v>125</v>
      </c>
      <c r="G353" s="203" t="s">
        <v>135</v>
      </c>
      <c r="H353" s="203" t="s">
        <v>196</v>
      </c>
      <c r="I353" s="203" t="s">
        <v>128</v>
      </c>
      <c r="J353" s="203" t="s">
        <v>196</v>
      </c>
      <c r="K353" s="203" t="s">
        <v>196</v>
      </c>
      <c r="L353" s="203" t="s">
        <v>196</v>
      </c>
      <c r="M353" s="204">
        <v>-72.23</v>
      </c>
      <c r="N353" t="str">
        <f t="shared" si="5"/>
        <v>205300010100</v>
      </c>
    </row>
    <row r="354" spans="1:14" x14ac:dyDescent="0.25">
      <c r="A354" s="203" t="s">
        <v>108</v>
      </c>
      <c r="B354" s="203" t="s">
        <v>238</v>
      </c>
      <c r="C354" s="203" t="s">
        <v>239</v>
      </c>
      <c r="D354" s="203" t="s">
        <v>126</v>
      </c>
      <c r="E354" s="203" t="s">
        <v>127</v>
      </c>
      <c r="F354" s="203" t="s">
        <v>125</v>
      </c>
      <c r="G354" s="203" t="s">
        <v>143</v>
      </c>
      <c r="H354" s="203" t="s">
        <v>196</v>
      </c>
      <c r="I354" s="203" t="s">
        <v>128</v>
      </c>
      <c r="J354" s="203" t="s">
        <v>196</v>
      </c>
      <c r="K354" s="203" t="s">
        <v>196</v>
      </c>
      <c r="L354" s="203" t="s">
        <v>196</v>
      </c>
      <c r="M354" s="204">
        <v>-27.64</v>
      </c>
      <c r="N354" t="str">
        <f t="shared" si="5"/>
        <v>213000010100</v>
      </c>
    </row>
    <row r="355" spans="1:14" x14ac:dyDescent="0.25">
      <c r="A355" s="203" t="s">
        <v>108</v>
      </c>
      <c r="B355" s="203" t="s">
        <v>238</v>
      </c>
      <c r="C355" s="203" t="s">
        <v>239</v>
      </c>
      <c r="D355" s="203" t="s">
        <v>126</v>
      </c>
      <c r="E355" s="203" t="s">
        <v>127</v>
      </c>
      <c r="F355" s="203" t="s">
        <v>125</v>
      </c>
      <c r="G355" s="203" t="s">
        <v>143</v>
      </c>
      <c r="H355" s="203" t="s">
        <v>196</v>
      </c>
      <c r="I355" s="203" t="s">
        <v>128</v>
      </c>
      <c r="J355" s="203" t="s">
        <v>196</v>
      </c>
      <c r="K355" s="203" t="s">
        <v>196</v>
      </c>
      <c r="L355" s="203" t="s">
        <v>196</v>
      </c>
      <c r="M355" s="204">
        <v>-15.36</v>
      </c>
      <c r="N355" t="str">
        <f t="shared" si="5"/>
        <v>213000010100</v>
      </c>
    </row>
    <row r="356" spans="1:14" x14ac:dyDescent="0.25">
      <c r="A356" s="203" t="s">
        <v>108</v>
      </c>
      <c r="B356" s="203" t="s">
        <v>238</v>
      </c>
      <c r="C356" s="203" t="s">
        <v>239</v>
      </c>
      <c r="D356" s="203" t="s">
        <v>126</v>
      </c>
      <c r="E356" s="203" t="s">
        <v>127</v>
      </c>
      <c r="F356" s="203" t="s">
        <v>125</v>
      </c>
      <c r="G356" s="203" t="s">
        <v>150</v>
      </c>
      <c r="H356" s="203" t="s">
        <v>196</v>
      </c>
      <c r="I356" s="203" t="s">
        <v>128</v>
      </c>
      <c r="J356" s="203" t="s">
        <v>196</v>
      </c>
      <c r="K356" s="203" t="s">
        <v>196</v>
      </c>
      <c r="L356" s="203" t="s">
        <v>196</v>
      </c>
      <c r="M356" s="204">
        <v>-12.65</v>
      </c>
      <c r="N356" t="str">
        <f t="shared" si="5"/>
        <v>219000010100</v>
      </c>
    </row>
    <row r="357" spans="1:14" x14ac:dyDescent="0.25">
      <c r="A357" s="203" t="s">
        <v>108</v>
      </c>
      <c r="B357" s="203" t="s">
        <v>238</v>
      </c>
      <c r="C357" s="203" t="s">
        <v>239</v>
      </c>
      <c r="D357" s="203" t="s">
        <v>126</v>
      </c>
      <c r="E357" s="203" t="s">
        <v>127</v>
      </c>
      <c r="F357" s="203" t="s">
        <v>125</v>
      </c>
      <c r="G357" s="203" t="s">
        <v>150</v>
      </c>
      <c r="H357" s="203" t="s">
        <v>196</v>
      </c>
      <c r="I357" s="203" t="s">
        <v>128</v>
      </c>
      <c r="J357" s="203" t="s">
        <v>196</v>
      </c>
      <c r="K357" s="203" t="s">
        <v>196</v>
      </c>
      <c r="L357" s="203" t="s">
        <v>196</v>
      </c>
      <c r="M357" s="204">
        <v>-7.03</v>
      </c>
      <c r="N357" t="str">
        <f t="shared" si="5"/>
        <v>219000010100</v>
      </c>
    </row>
    <row r="358" spans="1:14" x14ac:dyDescent="0.25">
      <c r="A358" s="203" t="s">
        <v>108</v>
      </c>
      <c r="B358" s="203" t="s">
        <v>238</v>
      </c>
      <c r="C358" s="203" t="s">
        <v>239</v>
      </c>
      <c r="D358" s="203" t="s">
        <v>126</v>
      </c>
      <c r="E358" s="203" t="s">
        <v>127</v>
      </c>
      <c r="F358" s="203" t="s">
        <v>125</v>
      </c>
      <c r="G358" s="203" t="s">
        <v>137</v>
      </c>
      <c r="H358" s="203" t="s">
        <v>196</v>
      </c>
      <c r="I358" s="203" t="s">
        <v>128</v>
      </c>
      <c r="J358" s="203" t="s">
        <v>196</v>
      </c>
      <c r="K358" s="203" t="s">
        <v>196</v>
      </c>
      <c r="L358" s="203" t="s">
        <v>196</v>
      </c>
      <c r="M358" s="204">
        <v>-227.48</v>
      </c>
      <c r="N358" t="str">
        <f t="shared" si="5"/>
        <v>205600010100</v>
      </c>
    </row>
    <row r="359" spans="1:14" x14ac:dyDescent="0.25">
      <c r="A359" s="203" t="s">
        <v>108</v>
      </c>
      <c r="B359" s="203" t="s">
        <v>238</v>
      </c>
      <c r="C359" s="203" t="s">
        <v>239</v>
      </c>
      <c r="D359" s="203" t="s">
        <v>126</v>
      </c>
      <c r="E359" s="203" t="s">
        <v>127</v>
      </c>
      <c r="F359" s="203" t="s">
        <v>125</v>
      </c>
      <c r="G359" s="203" t="s">
        <v>137</v>
      </c>
      <c r="H359" s="203" t="s">
        <v>196</v>
      </c>
      <c r="I359" s="203" t="s">
        <v>128</v>
      </c>
      <c r="J359" s="203" t="s">
        <v>196</v>
      </c>
      <c r="K359" s="203" t="s">
        <v>196</v>
      </c>
      <c r="L359" s="203" t="s">
        <v>196</v>
      </c>
      <c r="M359" s="204">
        <v>-126.37</v>
      </c>
      <c r="N359" t="str">
        <f t="shared" si="5"/>
        <v>205600010100</v>
      </c>
    </row>
    <row r="360" spans="1:14" x14ac:dyDescent="0.25">
      <c r="A360" s="203" t="s">
        <v>108</v>
      </c>
      <c r="B360" s="203" t="s">
        <v>238</v>
      </c>
      <c r="C360" s="203" t="s">
        <v>239</v>
      </c>
      <c r="D360" s="203" t="s">
        <v>126</v>
      </c>
      <c r="E360" s="203" t="s">
        <v>127</v>
      </c>
      <c r="F360" s="203" t="s">
        <v>125</v>
      </c>
      <c r="G360" s="203" t="s">
        <v>134</v>
      </c>
      <c r="H360" s="203" t="s">
        <v>196</v>
      </c>
      <c r="I360" s="203" t="s">
        <v>128</v>
      </c>
      <c r="J360" s="203" t="s">
        <v>196</v>
      </c>
      <c r="K360" s="203" t="s">
        <v>196</v>
      </c>
      <c r="L360" s="203" t="s">
        <v>196</v>
      </c>
      <c r="M360" s="204">
        <v>-73.900000000000006</v>
      </c>
      <c r="N360" t="str">
        <f t="shared" si="5"/>
        <v>205200010100</v>
      </c>
    </row>
    <row r="361" spans="1:14" x14ac:dyDescent="0.25">
      <c r="A361" s="203" t="s">
        <v>108</v>
      </c>
      <c r="B361" s="203" t="s">
        <v>238</v>
      </c>
      <c r="C361" s="203" t="s">
        <v>239</v>
      </c>
      <c r="D361" s="203" t="s">
        <v>126</v>
      </c>
      <c r="E361" s="203" t="s">
        <v>127</v>
      </c>
      <c r="F361" s="203" t="s">
        <v>125</v>
      </c>
      <c r="G361" s="203" t="s">
        <v>134</v>
      </c>
      <c r="H361" s="203" t="s">
        <v>196</v>
      </c>
      <c r="I361" s="203" t="s">
        <v>128</v>
      </c>
      <c r="J361" s="203" t="s">
        <v>196</v>
      </c>
      <c r="K361" s="203" t="s">
        <v>196</v>
      </c>
      <c r="L361" s="203" t="s">
        <v>196</v>
      </c>
      <c r="M361" s="204">
        <v>-41.05</v>
      </c>
      <c r="N361" t="str">
        <f t="shared" si="5"/>
        <v>205200010100</v>
      </c>
    </row>
    <row r="362" spans="1:14" x14ac:dyDescent="0.25">
      <c r="A362" s="203" t="s">
        <v>108</v>
      </c>
      <c r="B362" s="203" t="s">
        <v>238</v>
      </c>
      <c r="C362" s="203" t="s">
        <v>239</v>
      </c>
      <c r="D362" s="203" t="s">
        <v>126</v>
      </c>
      <c r="E362" s="203" t="s">
        <v>127</v>
      </c>
      <c r="F362" s="203" t="s">
        <v>125</v>
      </c>
      <c r="G362" s="203" t="s">
        <v>139</v>
      </c>
      <c r="H362" s="203" t="s">
        <v>196</v>
      </c>
      <c r="I362" s="203" t="s">
        <v>128</v>
      </c>
      <c r="J362" s="203" t="s">
        <v>196</v>
      </c>
      <c r="K362" s="203" t="s">
        <v>196</v>
      </c>
      <c r="L362" s="203" t="s">
        <v>196</v>
      </c>
      <c r="M362" s="204">
        <v>-13.44</v>
      </c>
      <c r="N362" t="str">
        <f t="shared" si="5"/>
        <v>210000010100</v>
      </c>
    </row>
    <row r="363" spans="1:14" x14ac:dyDescent="0.25">
      <c r="A363" s="203" t="s">
        <v>108</v>
      </c>
      <c r="B363" s="203" t="s">
        <v>238</v>
      </c>
      <c r="C363" s="203" t="s">
        <v>239</v>
      </c>
      <c r="D363" s="203" t="s">
        <v>126</v>
      </c>
      <c r="E363" s="203" t="s">
        <v>127</v>
      </c>
      <c r="F363" s="203" t="s">
        <v>125</v>
      </c>
      <c r="G363" s="203" t="s">
        <v>139</v>
      </c>
      <c r="H363" s="203" t="s">
        <v>196</v>
      </c>
      <c r="I363" s="203" t="s">
        <v>128</v>
      </c>
      <c r="J363" s="203" t="s">
        <v>196</v>
      </c>
      <c r="K363" s="203" t="s">
        <v>196</v>
      </c>
      <c r="L363" s="203" t="s">
        <v>196</v>
      </c>
      <c r="M363" s="204">
        <v>-7.46</v>
      </c>
      <c r="N363" t="str">
        <f t="shared" si="5"/>
        <v>210000010100</v>
      </c>
    </row>
    <row r="364" spans="1:14" x14ac:dyDescent="0.25">
      <c r="A364" s="203" t="s">
        <v>108</v>
      </c>
      <c r="B364" s="203" t="s">
        <v>238</v>
      </c>
      <c r="C364" s="203" t="s">
        <v>239</v>
      </c>
      <c r="D364" s="203" t="s">
        <v>126</v>
      </c>
      <c r="E364" s="203" t="s">
        <v>127</v>
      </c>
      <c r="F364" s="203" t="s">
        <v>125</v>
      </c>
      <c r="G364" s="203" t="s">
        <v>141</v>
      </c>
      <c r="H364" s="203" t="s">
        <v>196</v>
      </c>
      <c r="I364" s="203" t="s">
        <v>128</v>
      </c>
      <c r="J364" s="203" t="s">
        <v>196</v>
      </c>
      <c r="K364" s="203" t="s">
        <v>196</v>
      </c>
      <c r="L364" s="203" t="s">
        <v>196</v>
      </c>
      <c r="M364" s="204">
        <v>-66.92</v>
      </c>
      <c r="N364" t="str">
        <f t="shared" si="5"/>
        <v>211000010100</v>
      </c>
    </row>
    <row r="365" spans="1:14" x14ac:dyDescent="0.25">
      <c r="A365" s="203" t="s">
        <v>108</v>
      </c>
      <c r="B365" s="203" t="s">
        <v>238</v>
      </c>
      <c r="C365" s="203" t="s">
        <v>239</v>
      </c>
      <c r="D365" s="203" t="s">
        <v>126</v>
      </c>
      <c r="E365" s="203" t="s">
        <v>127</v>
      </c>
      <c r="F365" s="203" t="s">
        <v>125</v>
      </c>
      <c r="G365" s="203" t="s">
        <v>141</v>
      </c>
      <c r="H365" s="203" t="s">
        <v>196</v>
      </c>
      <c r="I365" s="203" t="s">
        <v>128</v>
      </c>
      <c r="J365" s="203" t="s">
        <v>196</v>
      </c>
      <c r="K365" s="203" t="s">
        <v>196</v>
      </c>
      <c r="L365" s="203" t="s">
        <v>196</v>
      </c>
      <c r="M365" s="204">
        <v>-37.17</v>
      </c>
      <c r="N365" t="str">
        <f t="shared" si="5"/>
        <v>211000010100</v>
      </c>
    </row>
    <row r="366" spans="1:14" x14ac:dyDescent="0.25">
      <c r="A366" s="203" t="s">
        <v>108</v>
      </c>
      <c r="B366" s="203" t="s">
        <v>238</v>
      </c>
      <c r="C366" s="203" t="s">
        <v>239</v>
      </c>
      <c r="D366" s="203" t="s">
        <v>126</v>
      </c>
      <c r="E366" s="203" t="s">
        <v>127</v>
      </c>
      <c r="F366" s="203" t="s">
        <v>125</v>
      </c>
      <c r="G366" s="203" t="s">
        <v>135</v>
      </c>
      <c r="H366" s="203" t="s">
        <v>196</v>
      </c>
      <c r="I366" s="203" t="s">
        <v>128</v>
      </c>
      <c r="J366" s="203" t="s">
        <v>196</v>
      </c>
      <c r="K366" s="203" t="s">
        <v>196</v>
      </c>
      <c r="L366" s="203" t="s">
        <v>196</v>
      </c>
      <c r="M366" s="204">
        <v>-66.92</v>
      </c>
      <c r="N366" t="str">
        <f t="shared" si="5"/>
        <v>205300010100</v>
      </c>
    </row>
    <row r="367" spans="1:14" x14ac:dyDescent="0.25">
      <c r="A367" s="203" t="s">
        <v>108</v>
      </c>
      <c r="B367" s="203" t="s">
        <v>238</v>
      </c>
      <c r="C367" s="203" t="s">
        <v>239</v>
      </c>
      <c r="D367" s="203" t="s">
        <v>126</v>
      </c>
      <c r="E367" s="203" t="s">
        <v>127</v>
      </c>
      <c r="F367" s="203" t="s">
        <v>125</v>
      </c>
      <c r="G367" s="203" t="s">
        <v>135</v>
      </c>
      <c r="H367" s="203" t="s">
        <v>196</v>
      </c>
      <c r="I367" s="203" t="s">
        <v>128</v>
      </c>
      <c r="J367" s="203" t="s">
        <v>196</v>
      </c>
      <c r="K367" s="203" t="s">
        <v>196</v>
      </c>
      <c r="L367" s="203" t="s">
        <v>196</v>
      </c>
      <c r="M367" s="204">
        <v>-37.17</v>
      </c>
      <c r="N367" t="str">
        <f t="shared" si="5"/>
        <v>205300010100</v>
      </c>
    </row>
    <row r="368" spans="1:14" x14ac:dyDescent="0.25">
      <c r="A368" s="203" t="s">
        <v>108</v>
      </c>
      <c r="B368" s="203" t="s">
        <v>238</v>
      </c>
      <c r="C368" s="203" t="s">
        <v>239</v>
      </c>
      <c r="D368" s="203" t="s">
        <v>126</v>
      </c>
      <c r="E368" s="203" t="s">
        <v>127</v>
      </c>
      <c r="F368" s="203" t="s">
        <v>125</v>
      </c>
      <c r="G368" s="203" t="s">
        <v>147</v>
      </c>
      <c r="H368" s="203" t="s">
        <v>196</v>
      </c>
      <c r="I368" s="203" t="s">
        <v>128</v>
      </c>
      <c r="J368" s="203" t="s">
        <v>196</v>
      </c>
      <c r="K368" s="203" t="s">
        <v>196</v>
      </c>
      <c r="L368" s="203" t="s">
        <v>196</v>
      </c>
      <c r="M368" s="204">
        <v>-15.65</v>
      </c>
      <c r="N368" t="str">
        <f t="shared" si="5"/>
        <v>216000010100</v>
      </c>
    </row>
    <row r="369" spans="1:14" x14ac:dyDescent="0.25">
      <c r="A369" s="203" t="s">
        <v>108</v>
      </c>
      <c r="B369" s="203" t="s">
        <v>238</v>
      </c>
      <c r="C369" s="203" t="s">
        <v>239</v>
      </c>
      <c r="D369" s="203" t="s">
        <v>126</v>
      </c>
      <c r="E369" s="203" t="s">
        <v>127</v>
      </c>
      <c r="F369" s="203" t="s">
        <v>125</v>
      </c>
      <c r="G369" s="203" t="s">
        <v>147</v>
      </c>
      <c r="H369" s="203" t="s">
        <v>196</v>
      </c>
      <c r="I369" s="203" t="s">
        <v>128</v>
      </c>
      <c r="J369" s="203" t="s">
        <v>196</v>
      </c>
      <c r="K369" s="203" t="s">
        <v>196</v>
      </c>
      <c r="L369" s="203" t="s">
        <v>196</v>
      </c>
      <c r="M369" s="204">
        <v>-8.6999999999999993</v>
      </c>
      <c r="N369" t="str">
        <f t="shared" si="5"/>
        <v>216000010100</v>
      </c>
    </row>
    <row r="370" spans="1:14" x14ac:dyDescent="0.25">
      <c r="A370" s="203" t="s">
        <v>108</v>
      </c>
      <c r="B370" s="203" t="s">
        <v>238</v>
      </c>
      <c r="C370" s="203" t="s">
        <v>239</v>
      </c>
      <c r="D370" s="203" t="s">
        <v>126</v>
      </c>
      <c r="E370" s="203" t="s">
        <v>127</v>
      </c>
      <c r="F370" s="203" t="s">
        <v>125</v>
      </c>
      <c r="G370" s="203" t="s">
        <v>144</v>
      </c>
      <c r="H370" s="203" t="s">
        <v>196</v>
      </c>
      <c r="I370" s="203" t="s">
        <v>128</v>
      </c>
      <c r="J370" s="203" t="s">
        <v>196</v>
      </c>
      <c r="K370" s="203" t="s">
        <v>196</v>
      </c>
      <c r="L370" s="203" t="s">
        <v>196</v>
      </c>
      <c r="M370" s="204">
        <v>-104.72</v>
      </c>
      <c r="N370" t="str">
        <f t="shared" si="5"/>
        <v>214000010100</v>
      </c>
    </row>
    <row r="371" spans="1:14" x14ac:dyDescent="0.25">
      <c r="A371" s="203" t="s">
        <v>108</v>
      </c>
      <c r="B371" s="203" t="s">
        <v>238</v>
      </c>
      <c r="C371" s="203" t="s">
        <v>239</v>
      </c>
      <c r="D371" s="203" t="s">
        <v>126</v>
      </c>
      <c r="E371" s="203" t="s">
        <v>127</v>
      </c>
      <c r="F371" s="203" t="s">
        <v>125</v>
      </c>
      <c r="G371" s="203" t="s">
        <v>144</v>
      </c>
      <c r="H371" s="203" t="s">
        <v>196</v>
      </c>
      <c r="I371" s="203" t="s">
        <v>128</v>
      </c>
      <c r="J371" s="203" t="s">
        <v>196</v>
      </c>
      <c r="K371" s="203" t="s">
        <v>196</v>
      </c>
      <c r="L371" s="203" t="s">
        <v>196</v>
      </c>
      <c r="M371" s="204">
        <v>-58.17</v>
      </c>
      <c r="N371" t="str">
        <f t="shared" si="5"/>
        <v>214000010100</v>
      </c>
    </row>
    <row r="372" spans="1:14" x14ac:dyDescent="0.25">
      <c r="A372" s="203" t="s">
        <v>108</v>
      </c>
      <c r="B372" s="203" t="s">
        <v>238</v>
      </c>
      <c r="C372" s="203" t="s">
        <v>239</v>
      </c>
      <c r="D372" s="203" t="s">
        <v>126</v>
      </c>
      <c r="E372" s="203" t="s">
        <v>127</v>
      </c>
      <c r="F372" s="203" t="s">
        <v>125</v>
      </c>
      <c r="G372" s="203" t="s">
        <v>138</v>
      </c>
      <c r="H372" s="203" t="s">
        <v>196</v>
      </c>
      <c r="I372" s="203" t="s">
        <v>128</v>
      </c>
      <c r="J372" s="203" t="s">
        <v>196</v>
      </c>
      <c r="K372" s="203" t="s">
        <v>196</v>
      </c>
      <c r="L372" s="203" t="s">
        <v>196</v>
      </c>
      <c r="M372" s="204">
        <v>-15.66</v>
      </c>
      <c r="N372" t="str">
        <f t="shared" si="5"/>
        <v>205800010100</v>
      </c>
    </row>
    <row r="373" spans="1:14" x14ac:dyDescent="0.25">
      <c r="A373" s="203" t="s">
        <v>108</v>
      </c>
      <c r="B373" s="203" t="s">
        <v>238</v>
      </c>
      <c r="C373" s="203" t="s">
        <v>239</v>
      </c>
      <c r="D373" s="203" t="s">
        <v>126</v>
      </c>
      <c r="E373" s="203" t="s">
        <v>127</v>
      </c>
      <c r="F373" s="203" t="s">
        <v>125</v>
      </c>
      <c r="G373" s="203" t="s">
        <v>138</v>
      </c>
      <c r="H373" s="203" t="s">
        <v>196</v>
      </c>
      <c r="I373" s="203" t="s">
        <v>128</v>
      </c>
      <c r="J373" s="203" t="s">
        <v>196</v>
      </c>
      <c r="K373" s="203" t="s">
        <v>196</v>
      </c>
      <c r="L373" s="203" t="s">
        <v>196</v>
      </c>
      <c r="M373" s="204">
        <v>-8.69</v>
      </c>
      <c r="N373" t="str">
        <f t="shared" si="5"/>
        <v>205800010100</v>
      </c>
    </row>
    <row r="374" spans="1:14" x14ac:dyDescent="0.25">
      <c r="A374" s="203" t="s">
        <v>108</v>
      </c>
      <c r="B374" s="203" t="s">
        <v>238</v>
      </c>
      <c r="C374" s="203" t="s">
        <v>239</v>
      </c>
      <c r="D374" s="203" t="s">
        <v>126</v>
      </c>
      <c r="E374" s="203" t="s">
        <v>127</v>
      </c>
      <c r="F374" s="203" t="s">
        <v>125</v>
      </c>
      <c r="G374" s="203" t="s">
        <v>145</v>
      </c>
      <c r="H374" s="203" t="s">
        <v>196</v>
      </c>
      <c r="I374" s="203" t="s">
        <v>128</v>
      </c>
      <c r="J374" s="203" t="s">
        <v>196</v>
      </c>
      <c r="K374" s="203" t="s">
        <v>196</v>
      </c>
      <c r="L374" s="203" t="s">
        <v>196</v>
      </c>
      <c r="M374" s="204">
        <v>-45.76</v>
      </c>
      <c r="N374" t="str">
        <f t="shared" si="5"/>
        <v>215000010100</v>
      </c>
    </row>
    <row r="375" spans="1:14" x14ac:dyDescent="0.25">
      <c r="A375" s="203" t="s">
        <v>108</v>
      </c>
      <c r="B375" s="203" t="s">
        <v>238</v>
      </c>
      <c r="C375" s="203" t="s">
        <v>239</v>
      </c>
      <c r="D375" s="203" t="s">
        <v>126</v>
      </c>
      <c r="E375" s="203" t="s">
        <v>127</v>
      </c>
      <c r="F375" s="203" t="s">
        <v>125</v>
      </c>
      <c r="G375" s="203" t="s">
        <v>145</v>
      </c>
      <c r="H375" s="203" t="s">
        <v>196</v>
      </c>
      <c r="I375" s="203" t="s">
        <v>128</v>
      </c>
      <c r="J375" s="203" t="s">
        <v>196</v>
      </c>
      <c r="K375" s="203" t="s">
        <v>196</v>
      </c>
      <c r="L375" s="203" t="s">
        <v>196</v>
      </c>
      <c r="M375" s="204">
        <v>-25.42</v>
      </c>
      <c r="N375" t="str">
        <f t="shared" si="5"/>
        <v>215000010100</v>
      </c>
    </row>
    <row r="376" spans="1:14" x14ac:dyDescent="0.25">
      <c r="A376" s="203" t="s">
        <v>108</v>
      </c>
      <c r="B376" s="203" t="s">
        <v>238</v>
      </c>
      <c r="C376" s="203" t="s">
        <v>239</v>
      </c>
      <c r="D376" s="203" t="s">
        <v>126</v>
      </c>
      <c r="E376" s="203" t="s">
        <v>127</v>
      </c>
      <c r="F376" s="203" t="s">
        <v>125</v>
      </c>
      <c r="G376" s="203" t="s">
        <v>124</v>
      </c>
      <c r="H376" s="203" t="s">
        <v>196</v>
      </c>
      <c r="I376" s="203" t="s">
        <v>128</v>
      </c>
      <c r="J376" s="203" t="s">
        <v>196</v>
      </c>
      <c r="K376" s="203" t="s">
        <v>196</v>
      </c>
      <c r="L376" s="203" t="s">
        <v>196</v>
      </c>
      <c r="M376" s="204">
        <v>-696.83</v>
      </c>
      <c r="N376" t="str">
        <f t="shared" si="5"/>
        <v>100000010100</v>
      </c>
    </row>
    <row r="377" spans="1:14" x14ac:dyDescent="0.25">
      <c r="A377" s="203" t="s">
        <v>108</v>
      </c>
      <c r="B377" s="203" t="s">
        <v>238</v>
      </c>
      <c r="C377" s="203" t="s">
        <v>239</v>
      </c>
      <c r="D377" s="203" t="s">
        <v>126</v>
      </c>
      <c r="E377" s="203" t="s">
        <v>127</v>
      </c>
      <c r="F377" s="203" t="s">
        <v>125</v>
      </c>
      <c r="G377" s="203" t="s">
        <v>124</v>
      </c>
      <c r="H377" s="203" t="s">
        <v>196</v>
      </c>
      <c r="I377" s="203" t="s">
        <v>128</v>
      </c>
      <c r="J377" s="203" t="s">
        <v>196</v>
      </c>
      <c r="K377" s="203" t="s">
        <v>196</v>
      </c>
      <c r="L377" s="203" t="s">
        <v>196</v>
      </c>
      <c r="M377" s="204">
        <v>-387.14</v>
      </c>
      <c r="N377" t="str">
        <f t="shared" si="5"/>
        <v>100000010100</v>
      </c>
    </row>
    <row r="378" spans="1:14" x14ac:dyDescent="0.25">
      <c r="A378" s="203" t="s">
        <v>108</v>
      </c>
      <c r="B378" s="203" t="s">
        <v>238</v>
      </c>
      <c r="C378" s="203" t="s">
        <v>239</v>
      </c>
      <c r="D378" s="203" t="s">
        <v>126</v>
      </c>
      <c r="E378" s="203" t="s">
        <v>127</v>
      </c>
      <c r="F378" s="203" t="s">
        <v>125</v>
      </c>
      <c r="G378" s="203" t="s">
        <v>153</v>
      </c>
      <c r="H378" s="203" t="s">
        <v>196</v>
      </c>
      <c r="I378" s="203" t="s">
        <v>128</v>
      </c>
      <c r="J378" s="203" t="s">
        <v>196</v>
      </c>
      <c r="K378" s="203" t="s">
        <v>196</v>
      </c>
      <c r="L378" s="203" t="s">
        <v>196</v>
      </c>
      <c r="M378" s="204">
        <v>8.69</v>
      </c>
      <c r="N378" t="str">
        <f t="shared" si="5"/>
        <v>723100010100</v>
      </c>
    </row>
    <row r="379" spans="1:14" x14ac:dyDescent="0.25">
      <c r="A379" s="203" t="s">
        <v>108</v>
      </c>
      <c r="B379" s="203" t="s">
        <v>238</v>
      </c>
      <c r="C379" s="203" t="s">
        <v>239</v>
      </c>
      <c r="D379" s="203" t="s">
        <v>126</v>
      </c>
      <c r="E379" s="203" t="s">
        <v>127</v>
      </c>
      <c r="F379" s="203" t="s">
        <v>125</v>
      </c>
      <c r="G379" s="203" t="s">
        <v>149</v>
      </c>
      <c r="H379" s="203" t="s">
        <v>196</v>
      </c>
      <c r="I379" s="203" t="s">
        <v>128</v>
      </c>
      <c r="J379" s="203" t="s">
        <v>196</v>
      </c>
      <c r="K379" s="203" t="s">
        <v>196</v>
      </c>
      <c r="L379" s="203" t="s">
        <v>196</v>
      </c>
      <c r="M379" s="204">
        <v>32.659999999999997</v>
      </c>
      <c r="N379" t="str">
        <f t="shared" si="5"/>
        <v>710000010100</v>
      </c>
    </row>
    <row r="380" spans="1:14" x14ac:dyDescent="0.25">
      <c r="A380" s="203" t="s">
        <v>108</v>
      </c>
      <c r="B380" s="203" t="s">
        <v>238</v>
      </c>
      <c r="C380" s="203" t="s">
        <v>239</v>
      </c>
      <c r="D380" s="203" t="s">
        <v>126</v>
      </c>
      <c r="E380" s="203" t="s">
        <v>127</v>
      </c>
      <c r="F380" s="203" t="s">
        <v>125</v>
      </c>
      <c r="G380" s="203" t="s">
        <v>149</v>
      </c>
      <c r="H380" s="203" t="s">
        <v>196</v>
      </c>
      <c r="I380" s="203" t="s">
        <v>128</v>
      </c>
      <c r="J380" s="203" t="s">
        <v>196</v>
      </c>
      <c r="K380" s="203" t="s">
        <v>196</v>
      </c>
      <c r="L380" s="203" t="s">
        <v>196</v>
      </c>
      <c r="M380" s="204">
        <v>1086.95</v>
      </c>
      <c r="N380" t="str">
        <f t="shared" si="5"/>
        <v>710000010100</v>
      </c>
    </row>
    <row r="381" spans="1:14" x14ac:dyDescent="0.25">
      <c r="A381" s="203" t="s">
        <v>108</v>
      </c>
      <c r="B381" s="203" t="s">
        <v>238</v>
      </c>
      <c r="C381" s="203" t="s">
        <v>239</v>
      </c>
      <c r="D381" s="203" t="s">
        <v>126</v>
      </c>
      <c r="E381" s="203" t="s">
        <v>127</v>
      </c>
      <c r="F381" s="203" t="s">
        <v>125</v>
      </c>
      <c r="G381" s="203" t="s">
        <v>149</v>
      </c>
      <c r="H381" s="203" t="s">
        <v>196</v>
      </c>
      <c r="I381" s="203" t="s">
        <v>128</v>
      </c>
      <c r="J381" s="203" t="s">
        <v>196</v>
      </c>
      <c r="K381" s="203" t="s">
        <v>196</v>
      </c>
      <c r="L381" s="203" t="s">
        <v>196</v>
      </c>
      <c r="M381" s="204">
        <v>622</v>
      </c>
      <c r="N381" t="str">
        <f t="shared" si="5"/>
        <v>710000010100</v>
      </c>
    </row>
    <row r="382" spans="1:14" x14ac:dyDescent="0.25">
      <c r="A382" s="203" t="s">
        <v>108</v>
      </c>
      <c r="B382" s="203" t="s">
        <v>238</v>
      </c>
      <c r="C382" s="203" t="s">
        <v>239</v>
      </c>
      <c r="D382" s="203" t="s">
        <v>126</v>
      </c>
      <c r="E382" s="203" t="s">
        <v>127</v>
      </c>
      <c r="F382" s="203" t="s">
        <v>125</v>
      </c>
      <c r="G382" s="203" t="s">
        <v>152</v>
      </c>
      <c r="H382" s="203" t="s">
        <v>196</v>
      </c>
      <c r="I382" s="203" t="s">
        <v>128</v>
      </c>
      <c r="J382" s="203" t="s">
        <v>196</v>
      </c>
      <c r="K382" s="203" t="s">
        <v>196</v>
      </c>
      <c r="L382" s="203" t="s">
        <v>196</v>
      </c>
      <c r="M382" s="204">
        <v>66.92</v>
      </c>
      <c r="N382" t="str">
        <f t="shared" si="5"/>
        <v>723000010100</v>
      </c>
    </row>
    <row r="383" spans="1:14" x14ac:dyDescent="0.25">
      <c r="A383" s="203" t="s">
        <v>108</v>
      </c>
      <c r="B383" s="203" t="s">
        <v>238</v>
      </c>
      <c r="C383" s="203" t="s">
        <v>239</v>
      </c>
      <c r="D383" s="203" t="s">
        <v>126</v>
      </c>
      <c r="E383" s="203" t="s">
        <v>127</v>
      </c>
      <c r="F383" s="203" t="s">
        <v>125</v>
      </c>
      <c r="G383" s="203" t="s">
        <v>152</v>
      </c>
      <c r="H383" s="203" t="s">
        <v>196</v>
      </c>
      <c r="I383" s="203" t="s">
        <v>128</v>
      </c>
      <c r="J383" s="203" t="s">
        <v>196</v>
      </c>
      <c r="K383" s="203" t="s">
        <v>196</v>
      </c>
      <c r="L383" s="203" t="s">
        <v>196</v>
      </c>
      <c r="M383" s="204">
        <v>37.17</v>
      </c>
      <c r="N383" t="str">
        <f t="shared" si="5"/>
        <v>723000010100</v>
      </c>
    </row>
    <row r="384" spans="1:14" x14ac:dyDescent="0.25">
      <c r="A384" s="203" t="s">
        <v>108</v>
      </c>
      <c r="B384" s="203" t="s">
        <v>238</v>
      </c>
      <c r="C384" s="203" t="s">
        <v>239</v>
      </c>
      <c r="D384" s="203" t="s">
        <v>126</v>
      </c>
      <c r="E384" s="203" t="s">
        <v>127</v>
      </c>
      <c r="F384" s="203" t="s">
        <v>125</v>
      </c>
      <c r="G384" s="203" t="s">
        <v>153</v>
      </c>
      <c r="H384" s="203" t="s">
        <v>196</v>
      </c>
      <c r="I384" s="203" t="s">
        <v>128</v>
      </c>
      <c r="J384" s="203" t="s">
        <v>196</v>
      </c>
      <c r="K384" s="203" t="s">
        <v>196</v>
      </c>
      <c r="L384" s="203" t="s">
        <v>196</v>
      </c>
      <c r="M384" s="204">
        <v>15.66</v>
      </c>
      <c r="N384" t="str">
        <f t="shared" si="5"/>
        <v>723100010100</v>
      </c>
    </row>
    <row r="385" spans="1:14" x14ac:dyDescent="0.25">
      <c r="A385" s="203" t="s">
        <v>108</v>
      </c>
      <c r="B385" s="203" t="s">
        <v>238</v>
      </c>
      <c r="C385" s="203" t="s">
        <v>239</v>
      </c>
      <c r="D385" s="203" t="s">
        <v>126</v>
      </c>
      <c r="E385" s="203" t="s">
        <v>127</v>
      </c>
      <c r="F385" s="203" t="s">
        <v>125</v>
      </c>
      <c r="G385" s="203" t="s">
        <v>154</v>
      </c>
      <c r="H385" s="203" t="s">
        <v>196</v>
      </c>
      <c r="I385" s="203" t="s">
        <v>128</v>
      </c>
      <c r="J385" s="203" t="s">
        <v>196</v>
      </c>
      <c r="K385" s="203" t="s">
        <v>196</v>
      </c>
      <c r="L385" s="203" t="s">
        <v>196</v>
      </c>
      <c r="M385" s="204">
        <v>227.48</v>
      </c>
      <c r="N385" t="str">
        <f t="shared" si="5"/>
        <v>724000010100</v>
      </c>
    </row>
    <row r="386" spans="1:14" x14ac:dyDescent="0.25">
      <c r="A386" s="203" t="s">
        <v>108</v>
      </c>
      <c r="B386" s="203" t="s">
        <v>238</v>
      </c>
      <c r="C386" s="203" t="s">
        <v>239</v>
      </c>
      <c r="D386" s="203" t="s">
        <v>126</v>
      </c>
      <c r="E386" s="203" t="s">
        <v>127</v>
      </c>
      <c r="F386" s="203" t="s">
        <v>125</v>
      </c>
      <c r="G386" s="203" t="s">
        <v>154</v>
      </c>
      <c r="H386" s="203" t="s">
        <v>196</v>
      </c>
      <c r="I386" s="203" t="s">
        <v>128</v>
      </c>
      <c r="J386" s="203" t="s">
        <v>196</v>
      </c>
      <c r="K386" s="203" t="s">
        <v>196</v>
      </c>
      <c r="L386" s="203" t="s">
        <v>196</v>
      </c>
      <c r="M386" s="204">
        <v>126.37</v>
      </c>
      <c r="N386" t="str">
        <f t="shared" si="5"/>
        <v>724000010100</v>
      </c>
    </row>
    <row r="387" spans="1:14" x14ac:dyDescent="0.25">
      <c r="A387" s="203" t="s">
        <v>108</v>
      </c>
      <c r="B387" s="203" t="s">
        <v>238</v>
      </c>
      <c r="C387" s="203" t="s">
        <v>239</v>
      </c>
      <c r="D387" s="203" t="s">
        <v>126</v>
      </c>
      <c r="E387" s="203" t="s">
        <v>127</v>
      </c>
      <c r="F387" s="203" t="s">
        <v>125</v>
      </c>
      <c r="G387" s="203" t="s">
        <v>157</v>
      </c>
      <c r="H387" s="203" t="s">
        <v>196</v>
      </c>
      <c r="I387" s="203" t="s">
        <v>128</v>
      </c>
      <c r="J387" s="203" t="s">
        <v>196</v>
      </c>
      <c r="K387" s="203" t="s">
        <v>196</v>
      </c>
      <c r="L387" s="203" t="s">
        <v>196</v>
      </c>
      <c r="M387" s="204">
        <v>73.900000000000006</v>
      </c>
      <c r="N387" t="str">
        <f t="shared" ref="N387:N450" si="6">CONCATENATE(G387,E387)</f>
        <v>726900010100</v>
      </c>
    </row>
    <row r="388" spans="1:14" x14ac:dyDescent="0.25">
      <c r="A388" s="203" t="s">
        <v>108</v>
      </c>
      <c r="B388" s="203" t="s">
        <v>238</v>
      </c>
      <c r="C388" s="203" t="s">
        <v>239</v>
      </c>
      <c r="D388" s="203" t="s">
        <v>126</v>
      </c>
      <c r="E388" s="203" t="s">
        <v>127</v>
      </c>
      <c r="F388" s="203" t="s">
        <v>125</v>
      </c>
      <c r="G388" s="203" t="s">
        <v>157</v>
      </c>
      <c r="H388" s="203" t="s">
        <v>196</v>
      </c>
      <c r="I388" s="203" t="s">
        <v>128</v>
      </c>
      <c r="J388" s="203" t="s">
        <v>196</v>
      </c>
      <c r="K388" s="203" t="s">
        <v>196</v>
      </c>
      <c r="L388" s="203" t="s">
        <v>196</v>
      </c>
      <c r="M388" s="204">
        <v>41.05</v>
      </c>
      <c r="N388" t="str">
        <f t="shared" si="6"/>
        <v>726900010100</v>
      </c>
    </row>
    <row r="389" spans="1:14" x14ac:dyDescent="0.25">
      <c r="A389" s="203" t="s">
        <v>108</v>
      </c>
      <c r="B389" s="203" t="s">
        <v>238</v>
      </c>
      <c r="C389" s="203" t="s">
        <v>239</v>
      </c>
      <c r="D389" s="203" t="s">
        <v>126</v>
      </c>
      <c r="E389" s="203" t="s">
        <v>127</v>
      </c>
      <c r="F389" s="203" t="s">
        <v>125</v>
      </c>
      <c r="G389" s="203" t="s">
        <v>157</v>
      </c>
      <c r="H389" s="203" t="s">
        <v>196</v>
      </c>
      <c r="I389" s="203" t="s">
        <v>128</v>
      </c>
      <c r="J389" s="203" t="s">
        <v>196</v>
      </c>
      <c r="K389" s="203" t="s">
        <v>196</v>
      </c>
      <c r="L389" s="203" t="s">
        <v>196</v>
      </c>
      <c r="M389" s="204">
        <v>13.44</v>
      </c>
      <c r="N389" t="str">
        <f t="shared" si="6"/>
        <v>726900010100</v>
      </c>
    </row>
    <row r="390" spans="1:14" x14ac:dyDescent="0.25">
      <c r="A390" s="203" t="s">
        <v>108</v>
      </c>
      <c r="B390" s="203" t="s">
        <v>238</v>
      </c>
      <c r="C390" s="203" t="s">
        <v>239</v>
      </c>
      <c r="D390" s="203" t="s">
        <v>126</v>
      </c>
      <c r="E390" s="203" t="s">
        <v>127</v>
      </c>
      <c r="F390" s="203" t="s">
        <v>125</v>
      </c>
      <c r="G390" s="203" t="s">
        <v>157</v>
      </c>
      <c r="H390" s="203" t="s">
        <v>196</v>
      </c>
      <c r="I390" s="203" t="s">
        <v>128</v>
      </c>
      <c r="J390" s="203" t="s">
        <v>196</v>
      </c>
      <c r="K390" s="203" t="s">
        <v>196</v>
      </c>
      <c r="L390" s="203" t="s">
        <v>196</v>
      </c>
      <c r="M390" s="204">
        <v>7.46</v>
      </c>
      <c r="N390" t="str">
        <f t="shared" si="6"/>
        <v>726900010100</v>
      </c>
    </row>
    <row r="391" spans="1:14" x14ac:dyDescent="0.25">
      <c r="A391" s="203" t="s">
        <v>108</v>
      </c>
      <c r="B391" s="203" t="s">
        <v>238</v>
      </c>
      <c r="C391" s="203" t="s">
        <v>239</v>
      </c>
      <c r="D391" s="203" t="s">
        <v>126</v>
      </c>
      <c r="E391" s="203" t="s">
        <v>127</v>
      </c>
      <c r="F391" s="203" t="s">
        <v>125</v>
      </c>
      <c r="G391" s="203" t="s">
        <v>139</v>
      </c>
      <c r="H391" s="203" t="s">
        <v>196</v>
      </c>
      <c r="I391" s="203" t="s">
        <v>128</v>
      </c>
      <c r="J391" s="203" t="s">
        <v>196</v>
      </c>
      <c r="K391" s="203" t="s">
        <v>196</v>
      </c>
      <c r="L391" s="203" t="s">
        <v>196</v>
      </c>
      <c r="M391" s="204">
        <v>-75.540000000000006</v>
      </c>
      <c r="N391" t="str">
        <f t="shared" si="6"/>
        <v>210000010100</v>
      </c>
    </row>
    <row r="392" spans="1:14" x14ac:dyDescent="0.25">
      <c r="A392" s="203" t="s">
        <v>108</v>
      </c>
      <c r="B392" s="203" t="s">
        <v>238</v>
      </c>
      <c r="C392" s="203" t="s">
        <v>239</v>
      </c>
      <c r="D392" s="203" t="s">
        <v>126</v>
      </c>
      <c r="E392" s="203" t="s">
        <v>127</v>
      </c>
      <c r="F392" s="203" t="s">
        <v>125</v>
      </c>
      <c r="G392" s="203" t="s">
        <v>139</v>
      </c>
      <c r="H392" s="203" t="s">
        <v>196</v>
      </c>
      <c r="I392" s="203" t="s">
        <v>128</v>
      </c>
      <c r="J392" s="203" t="s">
        <v>196</v>
      </c>
      <c r="K392" s="203" t="s">
        <v>196</v>
      </c>
      <c r="L392" s="203" t="s">
        <v>196</v>
      </c>
      <c r="M392" s="204">
        <v>-41.96</v>
      </c>
      <c r="N392" t="str">
        <f t="shared" si="6"/>
        <v>210000010100</v>
      </c>
    </row>
    <row r="393" spans="1:14" x14ac:dyDescent="0.25">
      <c r="A393" s="203" t="s">
        <v>108</v>
      </c>
      <c r="B393" s="203" t="s">
        <v>238</v>
      </c>
      <c r="C393" s="203" t="s">
        <v>239</v>
      </c>
      <c r="D393" s="203" t="s">
        <v>126</v>
      </c>
      <c r="E393" s="203" t="s">
        <v>127</v>
      </c>
      <c r="F393" s="203" t="s">
        <v>125</v>
      </c>
      <c r="G393" s="203" t="s">
        <v>140</v>
      </c>
      <c r="H393" s="203" t="s">
        <v>196</v>
      </c>
      <c r="I393" s="203" t="s">
        <v>128</v>
      </c>
      <c r="J393" s="203" t="s">
        <v>196</v>
      </c>
      <c r="K393" s="203" t="s">
        <v>196</v>
      </c>
      <c r="L393" s="203" t="s">
        <v>196</v>
      </c>
      <c r="M393" s="204">
        <v>-73.900000000000006</v>
      </c>
      <c r="N393" t="str">
        <f t="shared" si="6"/>
        <v>210500010100</v>
      </c>
    </row>
    <row r="394" spans="1:14" x14ac:dyDescent="0.25">
      <c r="A394" s="203" t="s">
        <v>108</v>
      </c>
      <c r="B394" s="203" t="s">
        <v>238</v>
      </c>
      <c r="C394" s="203" t="s">
        <v>239</v>
      </c>
      <c r="D394" s="203" t="s">
        <v>126</v>
      </c>
      <c r="E394" s="203" t="s">
        <v>127</v>
      </c>
      <c r="F394" s="203" t="s">
        <v>125</v>
      </c>
      <c r="G394" s="203" t="s">
        <v>140</v>
      </c>
      <c r="H394" s="203" t="s">
        <v>196</v>
      </c>
      <c r="I394" s="203" t="s">
        <v>128</v>
      </c>
      <c r="J394" s="203" t="s">
        <v>196</v>
      </c>
      <c r="K394" s="203" t="s">
        <v>196</v>
      </c>
      <c r="L394" s="203" t="s">
        <v>196</v>
      </c>
      <c r="M394" s="204">
        <v>-41.05</v>
      </c>
      <c r="N394" t="str">
        <f t="shared" si="6"/>
        <v>210500010100</v>
      </c>
    </row>
    <row r="395" spans="1:14" x14ac:dyDescent="0.25">
      <c r="A395" s="203" t="s">
        <v>108</v>
      </c>
      <c r="B395" s="203" t="s">
        <v>240</v>
      </c>
      <c r="C395" s="203" t="s">
        <v>241</v>
      </c>
      <c r="D395" s="203" t="s">
        <v>126</v>
      </c>
      <c r="E395" s="203" t="s">
        <v>127</v>
      </c>
      <c r="F395" s="203" t="s">
        <v>125</v>
      </c>
      <c r="G395" s="203" t="s">
        <v>161</v>
      </c>
      <c r="H395" s="203" t="s">
        <v>196</v>
      </c>
      <c r="I395" s="203" t="s">
        <v>128</v>
      </c>
      <c r="J395" s="203" t="s">
        <v>196</v>
      </c>
      <c r="K395" s="203" t="s">
        <v>196</v>
      </c>
      <c r="L395" s="203" t="s">
        <v>196</v>
      </c>
      <c r="M395" s="204">
        <v>22.61</v>
      </c>
      <c r="N395" t="str">
        <f t="shared" si="6"/>
        <v>208100010100</v>
      </c>
    </row>
    <row r="396" spans="1:14" x14ac:dyDescent="0.25">
      <c r="A396" s="203" t="s">
        <v>108</v>
      </c>
      <c r="B396" s="203" t="s">
        <v>240</v>
      </c>
      <c r="C396" s="203" t="s">
        <v>241</v>
      </c>
      <c r="D396" s="203" t="s">
        <v>126</v>
      </c>
      <c r="E396" s="203" t="s">
        <v>127</v>
      </c>
      <c r="F396" s="203" t="s">
        <v>125</v>
      </c>
      <c r="G396" s="203" t="s">
        <v>134</v>
      </c>
      <c r="H396" s="203" t="s">
        <v>196</v>
      </c>
      <c r="I396" s="203" t="s">
        <v>128</v>
      </c>
      <c r="J396" s="203" t="s">
        <v>196</v>
      </c>
      <c r="K396" s="203" t="s">
        <v>196</v>
      </c>
      <c r="L396" s="203" t="s">
        <v>196</v>
      </c>
      <c r="M396" s="204">
        <v>-78.34</v>
      </c>
      <c r="N396" t="str">
        <f t="shared" si="6"/>
        <v>205200010100</v>
      </c>
    </row>
    <row r="397" spans="1:14" x14ac:dyDescent="0.25">
      <c r="A397" s="203" t="s">
        <v>108</v>
      </c>
      <c r="B397" s="203" t="s">
        <v>240</v>
      </c>
      <c r="C397" s="203" t="s">
        <v>241</v>
      </c>
      <c r="D397" s="203" t="s">
        <v>126</v>
      </c>
      <c r="E397" s="203" t="s">
        <v>127</v>
      </c>
      <c r="F397" s="203" t="s">
        <v>125</v>
      </c>
      <c r="G397" s="203" t="s">
        <v>149</v>
      </c>
      <c r="H397" s="203" t="s">
        <v>196</v>
      </c>
      <c r="I397" s="203" t="s">
        <v>128</v>
      </c>
      <c r="J397" s="203" t="s">
        <v>196</v>
      </c>
      <c r="K397" s="203" t="s">
        <v>196</v>
      </c>
      <c r="L397" s="203" t="s">
        <v>196</v>
      </c>
      <c r="M397" s="204">
        <v>1058.3800000000001</v>
      </c>
      <c r="N397" t="str">
        <f t="shared" si="6"/>
        <v>710000010100</v>
      </c>
    </row>
    <row r="398" spans="1:14" x14ac:dyDescent="0.25">
      <c r="A398" s="203" t="s">
        <v>108</v>
      </c>
      <c r="B398" s="203" t="s">
        <v>240</v>
      </c>
      <c r="C398" s="203" t="s">
        <v>241</v>
      </c>
      <c r="D398" s="203" t="s">
        <v>126</v>
      </c>
      <c r="E398" s="203" t="s">
        <v>127</v>
      </c>
      <c r="F398" s="203" t="s">
        <v>125</v>
      </c>
      <c r="G398" s="203" t="s">
        <v>149</v>
      </c>
      <c r="H398" s="203" t="s">
        <v>196</v>
      </c>
      <c r="I398" s="203" t="s">
        <v>128</v>
      </c>
      <c r="J398" s="203" t="s">
        <v>196</v>
      </c>
      <c r="K398" s="203" t="s">
        <v>196</v>
      </c>
      <c r="L398" s="203" t="s">
        <v>196</v>
      </c>
      <c r="M398" s="204">
        <v>128.59</v>
      </c>
      <c r="N398" t="str">
        <f t="shared" si="6"/>
        <v>710000010100</v>
      </c>
    </row>
    <row r="399" spans="1:14" x14ac:dyDescent="0.25">
      <c r="A399" s="203" t="s">
        <v>108</v>
      </c>
      <c r="B399" s="203" t="s">
        <v>240</v>
      </c>
      <c r="C399" s="203" t="s">
        <v>241</v>
      </c>
      <c r="D399" s="203" t="s">
        <v>126</v>
      </c>
      <c r="E399" s="203" t="s">
        <v>127</v>
      </c>
      <c r="F399" s="203" t="s">
        <v>125</v>
      </c>
      <c r="G399" s="203" t="s">
        <v>149</v>
      </c>
      <c r="H399" s="203" t="s">
        <v>196</v>
      </c>
      <c r="I399" s="203" t="s">
        <v>128</v>
      </c>
      <c r="J399" s="203" t="s">
        <v>196</v>
      </c>
      <c r="K399" s="203" t="s">
        <v>196</v>
      </c>
      <c r="L399" s="203" t="s">
        <v>196</v>
      </c>
      <c r="M399" s="204">
        <v>395.66</v>
      </c>
      <c r="N399" t="str">
        <f t="shared" si="6"/>
        <v>710000010100</v>
      </c>
    </row>
    <row r="400" spans="1:14" x14ac:dyDescent="0.25">
      <c r="A400" s="203" t="s">
        <v>108</v>
      </c>
      <c r="B400" s="203" t="s">
        <v>240</v>
      </c>
      <c r="C400" s="203" t="s">
        <v>241</v>
      </c>
      <c r="D400" s="203" t="s">
        <v>126</v>
      </c>
      <c r="E400" s="203" t="s">
        <v>127</v>
      </c>
      <c r="F400" s="203" t="s">
        <v>125</v>
      </c>
      <c r="G400" s="203" t="s">
        <v>161</v>
      </c>
      <c r="H400" s="203" t="s">
        <v>196</v>
      </c>
      <c r="I400" s="203" t="s">
        <v>128</v>
      </c>
      <c r="J400" s="203" t="s">
        <v>196</v>
      </c>
      <c r="K400" s="203" t="s">
        <v>196</v>
      </c>
      <c r="L400" s="203" t="s">
        <v>196</v>
      </c>
      <c r="M400" s="204">
        <v>12.55</v>
      </c>
      <c r="N400" t="str">
        <f t="shared" si="6"/>
        <v>208100010100</v>
      </c>
    </row>
    <row r="401" spans="1:14" x14ac:dyDescent="0.25">
      <c r="A401" s="203" t="s">
        <v>108</v>
      </c>
      <c r="B401" s="203" t="s">
        <v>240</v>
      </c>
      <c r="C401" s="203" t="s">
        <v>241</v>
      </c>
      <c r="D401" s="203" t="s">
        <v>126</v>
      </c>
      <c r="E401" s="203" t="s">
        <v>127</v>
      </c>
      <c r="F401" s="203" t="s">
        <v>125</v>
      </c>
      <c r="G401" s="203" t="s">
        <v>141</v>
      </c>
      <c r="H401" s="203" t="s">
        <v>196</v>
      </c>
      <c r="I401" s="203" t="s">
        <v>128</v>
      </c>
      <c r="J401" s="203" t="s">
        <v>196</v>
      </c>
      <c r="K401" s="203" t="s">
        <v>196</v>
      </c>
      <c r="L401" s="203" t="s">
        <v>196</v>
      </c>
      <c r="M401" s="204">
        <v>-39.57</v>
      </c>
      <c r="N401" t="str">
        <f t="shared" si="6"/>
        <v>211000010100</v>
      </c>
    </row>
    <row r="402" spans="1:14" x14ac:dyDescent="0.25">
      <c r="A402" s="203" t="s">
        <v>108</v>
      </c>
      <c r="B402" s="203" t="s">
        <v>240</v>
      </c>
      <c r="C402" s="203" t="s">
        <v>241</v>
      </c>
      <c r="D402" s="203" t="s">
        <v>126</v>
      </c>
      <c r="E402" s="203" t="s">
        <v>127</v>
      </c>
      <c r="F402" s="203" t="s">
        <v>125</v>
      </c>
      <c r="G402" s="203" t="s">
        <v>135</v>
      </c>
      <c r="H402" s="203" t="s">
        <v>196</v>
      </c>
      <c r="I402" s="203" t="s">
        <v>128</v>
      </c>
      <c r="J402" s="203" t="s">
        <v>196</v>
      </c>
      <c r="K402" s="203" t="s">
        <v>196</v>
      </c>
      <c r="L402" s="203" t="s">
        <v>196</v>
      </c>
      <c r="M402" s="204">
        <v>-71.23</v>
      </c>
      <c r="N402" t="str">
        <f t="shared" si="6"/>
        <v>205300010100</v>
      </c>
    </row>
    <row r="403" spans="1:14" x14ac:dyDescent="0.25">
      <c r="A403" s="203" t="s">
        <v>108</v>
      </c>
      <c r="B403" s="203" t="s">
        <v>240</v>
      </c>
      <c r="C403" s="203" t="s">
        <v>241</v>
      </c>
      <c r="D403" s="203" t="s">
        <v>126</v>
      </c>
      <c r="E403" s="203" t="s">
        <v>127</v>
      </c>
      <c r="F403" s="203" t="s">
        <v>125</v>
      </c>
      <c r="G403" s="203" t="s">
        <v>135</v>
      </c>
      <c r="H403" s="203" t="s">
        <v>196</v>
      </c>
      <c r="I403" s="203" t="s">
        <v>128</v>
      </c>
      <c r="J403" s="203" t="s">
        <v>196</v>
      </c>
      <c r="K403" s="203" t="s">
        <v>196</v>
      </c>
      <c r="L403" s="203" t="s">
        <v>196</v>
      </c>
      <c r="M403" s="204">
        <v>-39.56</v>
      </c>
      <c r="N403" t="str">
        <f t="shared" si="6"/>
        <v>205300010100</v>
      </c>
    </row>
    <row r="404" spans="1:14" x14ac:dyDescent="0.25">
      <c r="A404" s="203" t="s">
        <v>108</v>
      </c>
      <c r="B404" s="203" t="s">
        <v>240</v>
      </c>
      <c r="C404" s="203" t="s">
        <v>241</v>
      </c>
      <c r="D404" s="203" t="s">
        <v>126</v>
      </c>
      <c r="E404" s="203" t="s">
        <v>127</v>
      </c>
      <c r="F404" s="203" t="s">
        <v>125</v>
      </c>
      <c r="G404" s="203" t="s">
        <v>147</v>
      </c>
      <c r="H404" s="203" t="s">
        <v>196</v>
      </c>
      <c r="I404" s="203" t="s">
        <v>128</v>
      </c>
      <c r="J404" s="203" t="s">
        <v>196</v>
      </c>
      <c r="K404" s="203" t="s">
        <v>196</v>
      </c>
      <c r="L404" s="203" t="s">
        <v>196</v>
      </c>
      <c r="M404" s="204">
        <v>-16.66</v>
      </c>
      <c r="N404" t="str">
        <f t="shared" si="6"/>
        <v>216000010100</v>
      </c>
    </row>
    <row r="405" spans="1:14" x14ac:dyDescent="0.25">
      <c r="A405" s="203" t="s">
        <v>108</v>
      </c>
      <c r="B405" s="203" t="s">
        <v>240</v>
      </c>
      <c r="C405" s="203" t="s">
        <v>241</v>
      </c>
      <c r="D405" s="203" t="s">
        <v>126</v>
      </c>
      <c r="E405" s="203" t="s">
        <v>127</v>
      </c>
      <c r="F405" s="203" t="s">
        <v>125</v>
      </c>
      <c r="G405" s="203" t="s">
        <v>147</v>
      </c>
      <c r="H405" s="203" t="s">
        <v>196</v>
      </c>
      <c r="I405" s="203" t="s">
        <v>128</v>
      </c>
      <c r="J405" s="203" t="s">
        <v>196</v>
      </c>
      <c r="K405" s="203" t="s">
        <v>196</v>
      </c>
      <c r="L405" s="203" t="s">
        <v>196</v>
      </c>
      <c r="M405" s="204">
        <v>-9.25</v>
      </c>
      <c r="N405" t="str">
        <f t="shared" si="6"/>
        <v>216000010100</v>
      </c>
    </row>
    <row r="406" spans="1:14" x14ac:dyDescent="0.25">
      <c r="A406" s="203" t="s">
        <v>108</v>
      </c>
      <c r="B406" s="203" t="s">
        <v>240</v>
      </c>
      <c r="C406" s="203" t="s">
        <v>241</v>
      </c>
      <c r="D406" s="203" t="s">
        <v>126</v>
      </c>
      <c r="E406" s="203" t="s">
        <v>127</v>
      </c>
      <c r="F406" s="203" t="s">
        <v>125</v>
      </c>
      <c r="G406" s="203" t="s">
        <v>144</v>
      </c>
      <c r="H406" s="203" t="s">
        <v>196</v>
      </c>
      <c r="I406" s="203" t="s">
        <v>128</v>
      </c>
      <c r="J406" s="203" t="s">
        <v>196</v>
      </c>
      <c r="K406" s="203" t="s">
        <v>196</v>
      </c>
      <c r="L406" s="203" t="s">
        <v>196</v>
      </c>
      <c r="M406" s="204">
        <v>-127.79</v>
      </c>
      <c r="N406" t="str">
        <f t="shared" si="6"/>
        <v>214000010100</v>
      </c>
    </row>
    <row r="407" spans="1:14" x14ac:dyDescent="0.25">
      <c r="A407" s="203" t="s">
        <v>108</v>
      </c>
      <c r="B407" s="203" t="s">
        <v>240</v>
      </c>
      <c r="C407" s="203" t="s">
        <v>241</v>
      </c>
      <c r="D407" s="203" t="s">
        <v>126</v>
      </c>
      <c r="E407" s="203" t="s">
        <v>127</v>
      </c>
      <c r="F407" s="203" t="s">
        <v>125</v>
      </c>
      <c r="G407" s="203" t="s">
        <v>144</v>
      </c>
      <c r="H407" s="203" t="s">
        <v>196</v>
      </c>
      <c r="I407" s="203" t="s">
        <v>128</v>
      </c>
      <c r="J407" s="203" t="s">
        <v>196</v>
      </c>
      <c r="K407" s="203" t="s">
        <v>196</v>
      </c>
      <c r="L407" s="203" t="s">
        <v>196</v>
      </c>
      <c r="M407" s="204">
        <v>-70.989999999999995</v>
      </c>
      <c r="N407" t="str">
        <f t="shared" si="6"/>
        <v>214000010100</v>
      </c>
    </row>
    <row r="408" spans="1:14" x14ac:dyDescent="0.25">
      <c r="A408" s="203" t="s">
        <v>108</v>
      </c>
      <c r="B408" s="203" t="s">
        <v>240</v>
      </c>
      <c r="C408" s="203" t="s">
        <v>241</v>
      </c>
      <c r="D408" s="203" t="s">
        <v>126</v>
      </c>
      <c r="E408" s="203" t="s">
        <v>127</v>
      </c>
      <c r="F408" s="203" t="s">
        <v>125</v>
      </c>
      <c r="G408" s="203" t="s">
        <v>138</v>
      </c>
      <c r="H408" s="203" t="s">
        <v>196</v>
      </c>
      <c r="I408" s="203" t="s">
        <v>128</v>
      </c>
      <c r="J408" s="203" t="s">
        <v>196</v>
      </c>
      <c r="K408" s="203" t="s">
        <v>196</v>
      </c>
      <c r="L408" s="203" t="s">
        <v>196</v>
      </c>
      <c r="M408" s="204">
        <v>-16.66</v>
      </c>
      <c r="N408" t="str">
        <f t="shared" si="6"/>
        <v>205800010100</v>
      </c>
    </row>
    <row r="409" spans="1:14" x14ac:dyDescent="0.25">
      <c r="A409" s="203" t="s">
        <v>108</v>
      </c>
      <c r="B409" s="203" t="s">
        <v>240</v>
      </c>
      <c r="C409" s="203" t="s">
        <v>241</v>
      </c>
      <c r="D409" s="203" t="s">
        <v>126</v>
      </c>
      <c r="E409" s="203" t="s">
        <v>127</v>
      </c>
      <c r="F409" s="203" t="s">
        <v>125</v>
      </c>
      <c r="G409" s="203" t="s">
        <v>138</v>
      </c>
      <c r="H409" s="203" t="s">
        <v>196</v>
      </c>
      <c r="I409" s="203" t="s">
        <v>128</v>
      </c>
      <c r="J409" s="203" t="s">
        <v>196</v>
      </c>
      <c r="K409" s="203" t="s">
        <v>196</v>
      </c>
      <c r="L409" s="203" t="s">
        <v>196</v>
      </c>
      <c r="M409" s="204">
        <v>-9.25</v>
      </c>
      <c r="N409" t="str">
        <f t="shared" si="6"/>
        <v>205800010100</v>
      </c>
    </row>
    <row r="410" spans="1:14" x14ac:dyDescent="0.25">
      <c r="A410" s="203" t="s">
        <v>108</v>
      </c>
      <c r="B410" s="203" t="s">
        <v>240</v>
      </c>
      <c r="C410" s="203" t="s">
        <v>241</v>
      </c>
      <c r="D410" s="203" t="s">
        <v>126</v>
      </c>
      <c r="E410" s="203" t="s">
        <v>127</v>
      </c>
      <c r="F410" s="203" t="s">
        <v>125</v>
      </c>
      <c r="G410" s="203" t="s">
        <v>145</v>
      </c>
      <c r="H410" s="203" t="s">
        <v>196</v>
      </c>
      <c r="I410" s="203" t="s">
        <v>128</v>
      </c>
      <c r="J410" s="203" t="s">
        <v>196</v>
      </c>
      <c r="K410" s="203" t="s">
        <v>196</v>
      </c>
      <c r="L410" s="203" t="s">
        <v>196</v>
      </c>
      <c r="M410" s="204">
        <v>-55.63</v>
      </c>
      <c r="N410" t="str">
        <f t="shared" si="6"/>
        <v>215000010100</v>
      </c>
    </row>
    <row r="411" spans="1:14" x14ac:dyDescent="0.25">
      <c r="A411" s="203" t="s">
        <v>108</v>
      </c>
      <c r="B411" s="203" t="s">
        <v>240</v>
      </c>
      <c r="C411" s="203" t="s">
        <v>241</v>
      </c>
      <c r="D411" s="203" t="s">
        <v>126</v>
      </c>
      <c r="E411" s="203" t="s">
        <v>127</v>
      </c>
      <c r="F411" s="203" t="s">
        <v>125</v>
      </c>
      <c r="G411" s="203" t="s">
        <v>145</v>
      </c>
      <c r="H411" s="203" t="s">
        <v>196</v>
      </c>
      <c r="I411" s="203" t="s">
        <v>128</v>
      </c>
      <c r="J411" s="203" t="s">
        <v>196</v>
      </c>
      <c r="K411" s="203" t="s">
        <v>196</v>
      </c>
      <c r="L411" s="203" t="s">
        <v>196</v>
      </c>
      <c r="M411" s="204">
        <v>-30.9</v>
      </c>
      <c r="N411" t="str">
        <f t="shared" si="6"/>
        <v>215000010100</v>
      </c>
    </row>
    <row r="412" spans="1:14" x14ac:dyDescent="0.25">
      <c r="A412" s="203" t="s">
        <v>108</v>
      </c>
      <c r="B412" s="203" t="s">
        <v>240</v>
      </c>
      <c r="C412" s="203" t="s">
        <v>241</v>
      </c>
      <c r="D412" s="203" t="s">
        <v>126</v>
      </c>
      <c r="E412" s="203" t="s">
        <v>127</v>
      </c>
      <c r="F412" s="203" t="s">
        <v>125</v>
      </c>
      <c r="G412" s="203" t="s">
        <v>124</v>
      </c>
      <c r="H412" s="203" t="s">
        <v>196</v>
      </c>
      <c r="I412" s="203" t="s">
        <v>128</v>
      </c>
      <c r="J412" s="203" t="s">
        <v>196</v>
      </c>
      <c r="K412" s="203" t="s">
        <v>196</v>
      </c>
      <c r="L412" s="203" t="s">
        <v>196</v>
      </c>
      <c r="M412" s="204">
        <v>-794.44</v>
      </c>
      <c r="N412" t="str">
        <f t="shared" si="6"/>
        <v>100000010100</v>
      </c>
    </row>
    <row r="413" spans="1:14" x14ac:dyDescent="0.25">
      <c r="A413" s="203" t="s">
        <v>108</v>
      </c>
      <c r="B413" s="203" t="s">
        <v>240</v>
      </c>
      <c r="C413" s="203" t="s">
        <v>241</v>
      </c>
      <c r="D413" s="203" t="s">
        <v>126</v>
      </c>
      <c r="E413" s="203" t="s">
        <v>127</v>
      </c>
      <c r="F413" s="203" t="s">
        <v>125</v>
      </c>
      <c r="G413" s="203" t="s">
        <v>124</v>
      </c>
      <c r="H413" s="203" t="s">
        <v>196</v>
      </c>
      <c r="I413" s="203" t="s">
        <v>128</v>
      </c>
      <c r="J413" s="203" t="s">
        <v>196</v>
      </c>
      <c r="K413" s="203" t="s">
        <v>196</v>
      </c>
      <c r="L413" s="203" t="s">
        <v>196</v>
      </c>
      <c r="M413" s="204">
        <v>-441.35</v>
      </c>
      <c r="N413" t="str">
        <f t="shared" si="6"/>
        <v>100000010100</v>
      </c>
    </row>
    <row r="414" spans="1:14" x14ac:dyDescent="0.25">
      <c r="A414" s="203" t="s">
        <v>108</v>
      </c>
      <c r="B414" s="203" t="s">
        <v>240</v>
      </c>
      <c r="C414" s="203" t="s">
        <v>241</v>
      </c>
      <c r="D414" s="203" t="s">
        <v>126</v>
      </c>
      <c r="E414" s="203" t="s">
        <v>127</v>
      </c>
      <c r="F414" s="203" t="s">
        <v>125</v>
      </c>
      <c r="G414" s="203" t="s">
        <v>134</v>
      </c>
      <c r="H414" s="203" t="s">
        <v>196</v>
      </c>
      <c r="I414" s="203" t="s">
        <v>128</v>
      </c>
      <c r="J414" s="203" t="s">
        <v>196</v>
      </c>
      <c r="K414" s="203" t="s">
        <v>196</v>
      </c>
      <c r="L414" s="203" t="s">
        <v>196</v>
      </c>
      <c r="M414" s="204">
        <v>-43.52</v>
      </c>
      <c r="N414" t="str">
        <f t="shared" si="6"/>
        <v>205200010100</v>
      </c>
    </row>
    <row r="415" spans="1:14" x14ac:dyDescent="0.25">
      <c r="A415" s="203" t="s">
        <v>108</v>
      </c>
      <c r="B415" s="203" t="s">
        <v>240</v>
      </c>
      <c r="C415" s="203" t="s">
        <v>241</v>
      </c>
      <c r="D415" s="203" t="s">
        <v>126</v>
      </c>
      <c r="E415" s="203" t="s">
        <v>127</v>
      </c>
      <c r="F415" s="203" t="s">
        <v>125</v>
      </c>
      <c r="G415" s="203" t="s">
        <v>139</v>
      </c>
      <c r="H415" s="203" t="s">
        <v>196</v>
      </c>
      <c r="I415" s="203" t="s">
        <v>128</v>
      </c>
      <c r="J415" s="203" t="s">
        <v>196</v>
      </c>
      <c r="K415" s="203" t="s">
        <v>196</v>
      </c>
      <c r="L415" s="203" t="s">
        <v>196</v>
      </c>
      <c r="M415" s="204">
        <v>-14.25</v>
      </c>
      <c r="N415" t="str">
        <f t="shared" si="6"/>
        <v>210000010100</v>
      </c>
    </row>
    <row r="416" spans="1:14" x14ac:dyDescent="0.25">
      <c r="A416" s="203" t="s">
        <v>108</v>
      </c>
      <c r="B416" s="203" t="s">
        <v>240</v>
      </c>
      <c r="C416" s="203" t="s">
        <v>241</v>
      </c>
      <c r="D416" s="203" t="s">
        <v>126</v>
      </c>
      <c r="E416" s="203" t="s">
        <v>127</v>
      </c>
      <c r="F416" s="203" t="s">
        <v>125</v>
      </c>
      <c r="G416" s="203" t="s">
        <v>139</v>
      </c>
      <c r="H416" s="203" t="s">
        <v>196</v>
      </c>
      <c r="I416" s="203" t="s">
        <v>128</v>
      </c>
      <c r="J416" s="203" t="s">
        <v>196</v>
      </c>
      <c r="K416" s="203" t="s">
        <v>196</v>
      </c>
      <c r="L416" s="203" t="s">
        <v>196</v>
      </c>
      <c r="M416" s="204">
        <v>-7.91</v>
      </c>
      <c r="N416" t="str">
        <f t="shared" si="6"/>
        <v>210000010100</v>
      </c>
    </row>
    <row r="417" spans="1:14" x14ac:dyDescent="0.25">
      <c r="A417" s="203" t="s">
        <v>108</v>
      </c>
      <c r="B417" s="203" t="s">
        <v>240</v>
      </c>
      <c r="C417" s="203" t="s">
        <v>241</v>
      </c>
      <c r="D417" s="203" t="s">
        <v>126</v>
      </c>
      <c r="E417" s="203" t="s">
        <v>127</v>
      </c>
      <c r="F417" s="203" t="s">
        <v>125</v>
      </c>
      <c r="G417" s="203" t="s">
        <v>141</v>
      </c>
      <c r="H417" s="203" t="s">
        <v>196</v>
      </c>
      <c r="I417" s="203" t="s">
        <v>128</v>
      </c>
      <c r="J417" s="203" t="s">
        <v>196</v>
      </c>
      <c r="K417" s="203" t="s">
        <v>196</v>
      </c>
      <c r="L417" s="203" t="s">
        <v>196</v>
      </c>
      <c r="M417" s="204">
        <v>-71.22</v>
      </c>
      <c r="N417" t="str">
        <f t="shared" si="6"/>
        <v>211000010100</v>
      </c>
    </row>
    <row r="418" spans="1:14" x14ac:dyDescent="0.25">
      <c r="A418" s="203" t="s">
        <v>108</v>
      </c>
      <c r="B418" s="203" t="s">
        <v>240</v>
      </c>
      <c r="C418" s="203" t="s">
        <v>241</v>
      </c>
      <c r="D418" s="203" t="s">
        <v>126</v>
      </c>
      <c r="E418" s="203" t="s">
        <v>127</v>
      </c>
      <c r="F418" s="203" t="s">
        <v>125</v>
      </c>
      <c r="G418" s="203" t="s">
        <v>149</v>
      </c>
      <c r="H418" s="203" t="s">
        <v>196</v>
      </c>
      <c r="I418" s="203" t="s">
        <v>128</v>
      </c>
      <c r="J418" s="203" t="s">
        <v>196</v>
      </c>
      <c r="K418" s="203" t="s">
        <v>196</v>
      </c>
      <c r="L418" s="203" t="s">
        <v>196</v>
      </c>
      <c r="M418" s="204">
        <v>263.77</v>
      </c>
      <c r="N418" t="str">
        <f t="shared" si="6"/>
        <v>710000010100</v>
      </c>
    </row>
    <row r="419" spans="1:14" x14ac:dyDescent="0.25">
      <c r="A419" s="203" t="s">
        <v>108</v>
      </c>
      <c r="B419" s="203" t="s">
        <v>240</v>
      </c>
      <c r="C419" s="203" t="s">
        <v>241</v>
      </c>
      <c r="D419" s="203" t="s">
        <v>126</v>
      </c>
      <c r="E419" s="203" t="s">
        <v>127</v>
      </c>
      <c r="F419" s="203" t="s">
        <v>125</v>
      </c>
      <c r="G419" s="203" t="s">
        <v>161</v>
      </c>
      <c r="H419" s="203" t="s">
        <v>196</v>
      </c>
      <c r="I419" s="203" t="s">
        <v>128</v>
      </c>
      <c r="J419" s="203" t="s">
        <v>196</v>
      </c>
      <c r="K419" s="203" t="s">
        <v>196</v>
      </c>
      <c r="L419" s="203" t="s">
        <v>196</v>
      </c>
      <c r="M419" s="204">
        <v>6.34</v>
      </c>
      <c r="N419" t="str">
        <f t="shared" si="6"/>
        <v>208100010100</v>
      </c>
    </row>
    <row r="420" spans="1:14" x14ac:dyDescent="0.25">
      <c r="A420" s="203" t="s">
        <v>108</v>
      </c>
      <c r="B420" s="203" t="s">
        <v>240</v>
      </c>
      <c r="C420" s="203" t="s">
        <v>241</v>
      </c>
      <c r="D420" s="203" t="s">
        <v>126</v>
      </c>
      <c r="E420" s="203" t="s">
        <v>127</v>
      </c>
      <c r="F420" s="203" t="s">
        <v>125</v>
      </c>
      <c r="G420" s="203" t="s">
        <v>152</v>
      </c>
      <c r="H420" s="203" t="s">
        <v>196</v>
      </c>
      <c r="I420" s="203" t="s">
        <v>128</v>
      </c>
      <c r="J420" s="203" t="s">
        <v>196</v>
      </c>
      <c r="K420" s="203" t="s">
        <v>196</v>
      </c>
      <c r="L420" s="203" t="s">
        <v>196</v>
      </c>
      <c r="M420" s="204">
        <v>71.23</v>
      </c>
      <c r="N420" t="str">
        <f t="shared" si="6"/>
        <v>723000010100</v>
      </c>
    </row>
    <row r="421" spans="1:14" x14ac:dyDescent="0.25">
      <c r="A421" s="203" t="s">
        <v>108</v>
      </c>
      <c r="B421" s="203" t="s">
        <v>240</v>
      </c>
      <c r="C421" s="203" t="s">
        <v>241</v>
      </c>
      <c r="D421" s="203" t="s">
        <v>126</v>
      </c>
      <c r="E421" s="203" t="s">
        <v>127</v>
      </c>
      <c r="F421" s="203" t="s">
        <v>125</v>
      </c>
      <c r="G421" s="203" t="s">
        <v>152</v>
      </c>
      <c r="H421" s="203" t="s">
        <v>196</v>
      </c>
      <c r="I421" s="203" t="s">
        <v>128</v>
      </c>
      <c r="J421" s="203" t="s">
        <v>196</v>
      </c>
      <c r="K421" s="203" t="s">
        <v>196</v>
      </c>
      <c r="L421" s="203" t="s">
        <v>196</v>
      </c>
      <c r="M421" s="204">
        <v>39.56</v>
      </c>
      <c r="N421" t="str">
        <f t="shared" si="6"/>
        <v>723000010100</v>
      </c>
    </row>
    <row r="422" spans="1:14" x14ac:dyDescent="0.25">
      <c r="A422" s="203" t="s">
        <v>108</v>
      </c>
      <c r="B422" s="203" t="s">
        <v>240</v>
      </c>
      <c r="C422" s="203" t="s">
        <v>241</v>
      </c>
      <c r="D422" s="203" t="s">
        <v>126</v>
      </c>
      <c r="E422" s="203" t="s">
        <v>127</v>
      </c>
      <c r="F422" s="203" t="s">
        <v>125</v>
      </c>
      <c r="G422" s="203" t="s">
        <v>153</v>
      </c>
      <c r="H422" s="203" t="s">
        <v>196</v>
      </c>
      <c r="I422" s="203" t="s">
        <v>128</v>
      </c>
      <c r="J422" s="203" t="s">
        <v>196</v>
      </c>
      <c r="K422" s="203" t="s">
        <v>196</v>
      </c>
      <c r="L422" s="203" t="s">
        <v>196</v>
      </c>
      <c r="M422" s="204">
        <v>16.66</v>
      </c>
      <c r="N422" t="str">
        <f t="shared" si="6"/>
        <v>723100010100</v>
      </c>
    </row>
    <row r="423" spans="1:14" x14ac:dyDescent="0.25">
      <c r="A423" s="203" t="s">
        <v>108</v>
      </c>
      <c r="B423" s="203" t="s">
        <v>240</v>
      </c>
      <c r="C423" s="203" t="s">
        <v>241</v>
      </c>
      <c r="D423" s="203" t="s">
        <v>126</v>
      </c>
      <c r="E423" s="203" t="s">
        <v>127</v>
      </c>
      <c r="F423" s="203" t="s">
        <v>125</v>
      </c>
      <c r="G423" s="203" t="s">
        <v>153</v>
      </c>
      <c r="H423" s="203" t="s">
        <v>196</v>
      </c>
      <c r="I423" s="203" t="s">
        <v>128</v>
      </c>
      <c r="J423" s="203" t="s">
        <v>196</v>
      </c>
      <c r="K423" s="203" t="s">
        <v>196</v>
      </c>
      <c r="L423" s="203" t="s">
        <v>196</v>
      </c>
      <c r="M423" s="204">
        <v>9.25</v>
      </c>
      <c r="N423" t="str">
        <f t="shared" si="6"/>
        <v>723100010100</v>
      </c>
    </row>
    <row r="424" spans="1:14" x14ac:dyDescent="0.25">
      <c r="A424" s="203" t="s">
        <v>108</v>
      </c>
      <c r="B424" s="203" t="s">
        <v>240</v>
      </c>
      <c r="C424" s="203" t="s">
        <v>241</v>
      </c>
      <c r="D424" s="203" t="s">
        <v>126</v>
      </c>
      <c r="E424" s="203" t="s">
        <v>127</v>
      </c>
      <c r="F424" s="203" t="s">
        <v>125</v>
      </c>
      <c r="G424" s="203" t="s">
        <v>154</v>
      </c>
      <c r="H424" s="203" t="s">
        <v>196</v>
      </c>
      <c r="I424" s="203" t="s">
        <v>128</v>
      </c>
      <c r="J424" s="203" t="s">
        <v>196</v>
      </c>
      <c r="K424" s="203" t="s">
        <v>196</v>
      </c>
      <c r="L424" s="203" t="s">
        <v>196</v>
      </c>
      <c r="M424" s="204">
        <v>174.67</v>
      </c>
      <c r="N424" t="str">
        <f t="shared" si="6"/>
        <v>724000010100</v>
      </c>
    </row>
    <row r="425" spans="1:14" x14ac:dyDescent="0.25">
      <c r="A425" s="203" t="s">
        <v>108</v>
      </c>
      <c r="B425" s="203" t="s">
        <v>240</v>
      </c>
      <c r="C425" s="203" t="s">
        <v>241</v>
      </c>
      <c r="D425" s="203" t="s">
        <v>126</v>
      </c>
      <c r="E425" s="203" t="s">
        <v>127</v>
      </c>
      <c r="F425" s="203" t="s">
        <v>125</v>
      </c>
      <c r="G425" s="203" t="s">
        <v>154</v>
      </c>
      <c r="H425" s="203" t="s">
        <v>196</v>
      </c>
      <c r="I425" s="203" t="s">
        <v>128</v>
      </c>
      <c r="J425" s="203" t="s">
        <v>196</v>
      </c>
      <c r="K425" s="203" t="s">
        <v>196</v>
      </c>
      <c r="L425" s="203" t="s">
        <v>196</v>
      </c>
      <c r="M425" s="204">
        <v>97.03</v>
      </c>
      <c r="N425" t="str">
        <f t="shared" si="6"/>
        <v>724000010100</v>
      </c>
    </row>
    <row r="426" spans="1:14" x14ac:dyDescent="0.25">
      <c r="A426" s="203" t="s">
        <v>108</v>
      </c>
      <c r="B426" s="203" t="s">
        <v>240</v>
      </c>
      <c r="C426" s="203" t="s">
        <v>241</v>
      </c>
      <c r="D426" s="203" t="s">
        <v>126</v>
      </c>
      <c r="E426" s="203" t="s">
        <v>127</v>
      </c>
      <c r="F426" s="203" t="s">
        <v>125</v>
      </c>
      <c r="G426" s="203" t="s">
        <v>157</v>
      </c>
      <c r="H426" s="203" t="s">
        <v>196</v>
      </c>
      <c r="I426" s="203" t="s">
        <v>128</v>
      </c>
      <c r="J426" s="203" t="s">
        <v>196</v>
      </c>
      <c r="K426" s="203" t="s">
        <v>196</v>
      </c>
      <c r="L426" s="203" t="s">
        <v>196</v>
      </c>
      <c r="M426" s="204">
        <v>78.34</v>
      </c>
      <c r="N426" t="str">
        <f t="shared" si="6"/>
        <v>726900010100</v>
      </c>
    </row>
    <row r="427" spans="1:14" x14ac:dyDescent="0.25">
      <c r="A427" s="203" t="s">
        <v>108</v>
      </c>
      <c r="B427" s="203" t="s">
        <v>240</v>
      </c>
      <c r="C427" s="203" t="s">
        <v>241</v>
      </c>
      <c r="D427" s="203" t="s">
        <v>126</v>
      </c>
      <c r="E427" s="203" t="s">
        <v>127</v>
      </c>
      <c r="F427" s="203" t="s">
        <v>125</v>
      </c>
      <c r="G427" s="203" t="s">
        <v>157</v>
      </c>
      <c r="H427" s="203" t="s">
        <v>196</v>
      </c>
      <c r="I427" s="203" t="s">
        <v>128</v>
      </c>
      <c r="J427" s="203" t="s">
        <v>196</v>
      </c>
      <c r="K427" s="203" t="s">
        <v>196</v>
      </c>
      <c r="L427" s="203" t="s">
        <v>196</v>
      </c>
      <c r="M427" s="204">
        <v>43.52</v>
      </c>
      <c r="N427" t="str">
        <f t="shared" si="6"/>
        <v>726900010100</v>
      </c>
    </row>
    <row r="428" spans="1:14" x14ac:dyDescent="0.25">
      <c r="A428" s="203" t="s">
        <v>108</v>
      </c>
      <c r="B428" s="203" t="s">
        <v>240</v>
      </c>
      <c r="C428" s="203" t="s">
        <v>241</v>
      </c>
      <c r="D428" s="203" t="s">
        <v>126</v>
      </c>
      <c r="E428" s="203" t="s">
        <v>127</v>
      </c>
      <c r="F428" s="203" t="s">
        <v>125</v>
      </c>
      <c r="G428" s="203" t="s">
        <v>157</v>
      </c>
      <c r="H428" s="203" t="s">
        <v>196</v>
      </c>
      <c r="I428" s="203" t="s">
        <v>128</v>
      </c>
      <c r="J428" s="203" t="s">
        <v>196</v>
      </c>
      <c r="K428" s="203" t="s">
        <v>196</v>
      </c>
      <c r="L428" s="203" t="s">
        <v>196</v>
      </c>
      <c r="M428" s="204">
        <v>14.25</v>
      </c>
      <c r="N428" t="str">
        <f t="shared" si="6"/>
        <v>726900010100</v>
      </c>
    </row>
    <row r="429" spans="1:14" x14ac:dyDescent="0.25">
      <c r="A429" s="203" t="s">
        <v>108</v>
      </c>
      <c r="B429" s="203" t="s">
        <v>240</v>
      </c>
      <c r="C429" s="203" t="s">
        <v>241</v>
      </c>
      <c r="D429" s="203" t="s">
        <v>126</v>
      </c>
      <c r="E429" s="203" t="s">
        <v>127</v>
      </c>
      <c r="F429" s="203" t="s">
        <v>125</v>
      </c>
      <c r="G429" s="203" t="s">
        <v>157</v>
      </c>
      <c r="H429" s="203" t="s">
        <v>196</v>
      </c>
      <c r="I429" s="203" t="s">
        <v>128</v>
      </c>
      <c r="J429" s="203" t="s">
        <v>196</v>
      </c>
      <c r="K429" s="203" t="s">
        <v>196</v>
      </c>
      <c r="L429" s="203" t="s">
        <v>196</v>
      </c>
      <c r="M429" s="204">
        <v>7.91</v>
      </c>
      <c r="N429" t="str">
        <f t="shared" si="6"/>
        <v>726900010100</v>
      </c>
    </row>
    <row r="430" spans="1:14" x14ac:dyDescent="0.25">
      <c r="A430" s="203" t="s">
        <v>108</v>
      </c>
      <c r="B430" s="203" t="s">
        <v>240</v>
      </c>
      <c r="C430" s="203" t="s">
        <v>241</v>
      </c>
      <c r="D430" s="203" t="s">
        <v>126</v>
      </c>
      <c r="E430" s="203" t="s">
        <v>127</v>
      </c>
      <c r="F430" s="203" t="s">
        <v>125</v>
      </c>
      <c r="G430" s="203" t="s">
        <v>139</v>
      </c>
      <c r="H430" s="203" t="s">
        <v>196</v>
      </c>
      <c r="I430" s="203" t="s">
        <v>128</v>
      </c>
      <c r="J430" s="203" t="s">
        <v>196</v>
      </c>
      <c r="K430" s="203" t="s">
        <v>196</v>
      </c>
      <c r="L430" s="203" t="s">
        <v>196</v>
      </c>
      <c r="M430" s="204">
        <v>-16.07</v>
      </c>
      <c r="N430" t="str">
        <f t="shared" si="6"/>
        <v>210000010100</v>
      </c>
    </row>
    <row r="431" spans="1:14" x14ac:dyDescent="0.25">
      <c r="A431" s="203" t="s">
        <v>108</v>
      </c>
      <c r="B431" s="203" t="s">
        <v>240</v>
      </c>
      <c r="C431" s="203" t="s">
        <v>241</v>
      </c>
      <c r="D431" s="203" t="s">
        <v>126</v>
      </c>
      <c r="E431" s="203" t="s">
        <v>127</v>
      </c>
      <c r="F431" s="203" t="s">
        <v>125</v>
      </c>
      <c r="G431" s="203" t="s">
        <v>139</v>
      </c>
      <c r="H431" s="203" t="s">
        <v>196</v>
      </c>
      <c r="I431" s="203" t="s">
        <v>128</v>
      </c>
      <c r="J431" s="203" t="s">
        <v>196</v>
      </c>
      <c r="K431" s="203" t="s">
        <v>196</v>
      </c>
      <c r="L431" s="203" t="s">
        <v>196</v>
      </c>
      <c r="M431" s="204">
        <v>-8.93</v>
      </c>
      <c r="N431" t="str">
        <f t="shared" si="6"/>
        <v>210000010100</v>
      </c>
    </row>
    <row r="432" spans="1:14" x14ac:dyDescent="0.25">
      <c r="A432" s="203" t="s">
        <v>108</v>
      </c>
      <c r="B432" s="203" t="s">
        <v>240</v>
      </c>
      <c r="C432" s="203" t="s">
        <v>241</v>
      </c>
      <c r="D432" s="203" t="s">
        <v>126</v>
      </c>
      <c r="E432" s="203" t="s">
        <v>127</v>
      </c>
      <c r="F432" s="203" t="s">
        <v>125</v>
      </c>
      <c r="G432" s="203" t="s">
        <v>139</v>
      </c>
      <c r="H432" s="203" t="s">
        <v>196</v>
      </c>
      <c r="I432" s="203" t="s">
        <v>128</v>
      </c>
      <c r="J432" s="203" t="s">
        <v>196</v>
      </c>
      <c r="K432" s="203" t="s">
        <v>196</v>
      </c>
      <c r="L432" s="203" t="s">
        <v>196</v>
      </c>
      <c r="M432" s="204">
        <v>-2.1</v>
      </c>
      <c r="N432" t="str">
        <f t="shared" si="6"/>
        <v>210000010100</v>
      </c>
    </row>
    <row r="433" spans="1:14" x14ac:dyDescent="0.25">
      <c r="A433" s="203" t="s">
        <v>108</v>
      </c>
      <c r="B433" s="203" t="s">
        <v>240</v>
      </c>
      <c r="C433" s="203" t="s">
        <v>241</v>
      </c>
      <c r="D433" s="203" t="s">
        <v>126</v>
      </c>
      <c r="E433" s="203" t="s">
        <v>127</v>
      </c>
      <c r="F433" s="203" t="s">
        <v>125</v>
      </c>
      <c r="G433" s="203" t="s">
        <v>139</v>
      </c>
      <c r="H433" s="203" t="s">
        <v>196</v>
      </c>
      <c r="I433" s="203" t="s">
        <v>128</v>
      </c>
      <c r="J433" s="203" t="s">
        <v>196</v>
      </c>
      <c r="K433" s="203" t="s">
        <v>196</v>
      </c>
      <c r="L433" s="203" t="s">
        <v>196</v>
      </c>
      <c r="M433" s="204">
        <v>-1.17</v>
      </c>
      <c r="N433" t="str">
        <f t="shared" si="6"/>
        <v>210000010100</v>
      </c>
    </row>
    <row r="434" spans="1:14" x14ac:dyDescent="0.25">
      <c r="A434" s="203" t="s">
        <v>108</v>
      </c>
      <c r="B434" s="203" t="s">
        <v>240</v>
      </c>
      <c r="C434" s="203" t="s">
        <v>241</v>
      </c>
      <c r="D434" s="203" t="s">
        <v>126</v>
      </c>
      <c r="E434" s="203" t="s">
        <v>127</v>
      </c>
      <c r="F434" s="203" t="s">
        <v>125</v>
      </c>
      <c r="G434" s="203" t="s">
        <v>140</v>
      </c>
      <c r="H434" s="203" t="s">
        <v>196</v>
      </c>
      <c r="I434" s="203" t="s">
        <v>128</v>
      </c>
      <c r="J434" s="203" t="s">
        <v>196</v>
      </c>
      <c r="K434" s="203" t="s">
        <v>196</v>
      </c>
      <c r="L434" s="203" t="s">
        <v>196</v>
      </c>
      <c r="M434" s="204">
        <v>-78.34</v>
      </c>
      <c r="N434" t="str">
        <f t="shared" si="6"/>
        <v>210500010100</v>
      </c>
    </row>
    <row r="435" spans="1:14" x14ac:dyDescent="0.25">
      <c r="A435" s="203" t="s">
        <v>108</v>
      </c>
      <c r="B435" s="203" t="s">
        <v>240</v>
      </c>
      <c r="C435" s="203" t="s">
        <v>241</v>
      </c>
      <c r="D435" s="203" t="s">
        <v>126</v>
      </c>
      <c r="E435" s="203" t="s">
        <v>127</v>
      </c>
      <c r="F435" s="203" t="s">
        <v>125</v>
      </c>
      <c r="G435" s="203" t="s">
        <v>140</v>
      </c>
      <c r="H435" s="203" t="s">
        <v>196</v>
      </c>
      <c r="I435" s="203" t="s">
        <v>128</v>
      </c>
      <c r="J435" s="203" t="s">
        <v>196</v>
      </c>
      <c r="K435" s="203" t="s">
        <v>196</v>
      </c>
      <c r="L435" s="203" t="s">
        <v>196</v>
      </c>
      <c r="M435" s="204">
        <v>-43.52</v>
      </c>
      <c r="N435" t="str">
        <f t="shared" si="6"/>
        <v>210500010100</v>
      </c>
    </row>
    <row r="436" spans="1:14" x14ac:dyDescent="0.25">
      <c r="A436" s="203" t="s">
        <v>108</v>
      </c>
      <c r="B436" s="203" t="s">
        <v>240</v>
      </c>
      <c r="C436" s="203" t="s">
        <v>241</v>
      </c>
      <c r="D436" s="203" t="s">
        <v>126</v>
      </c>
      <c r="E436" s="203" t="s">
        <v>127</v>
      </c>
      <c r="F436" s="203" t="s">
        <v>125</v>
      </c>
      <c r="G436" s="203" t="s">
        <v>143</v>
      </c>
      <c r="H436" s="203" t="s">
        <v>196</v>
      </c>
      <c r="I436" s="203" t="s">
        <v>128</v>
      </c>
      <c r="J436" s="203" t="s">
        <v>196</v>
      </c>
      <c r="K436" s="203" t="s">
        <v>196</v>
      </c>
      <c r="L436" s="203" t="s">
        <v>196</v>
      </c>
      <c r="M436" s="204">
        <v>-27.64</v>
      </c>
      <c r="N436" t="str">
        <f t="shared" si="6"/>
        <v>213000010100</v>
      </c>
    </row>
    <row r="437" spans="1:14" x14ac:dyDescent="0.25">
      <c r="A437" s="203" t="s">
        <v>108</v>
      </c>
      <c r="B437" s="203" t="s">
        <v>240</v>
      </c>
      <c r="C437" s="203" t="s">
        <v>241</v>
      </c>
      <c r="D437" s="203" t="s">
        <v>126</v>
      </c>
      <c r="E437" s="203" t="s">
        <v>127</v>
      </c>
      <c r="F437" s="203" t="s">
        <v>125</v>
      </c>
      <c r="G437" s="203" t="s">
        <v>143</v>
      </c>
      <c r="H437" s="203" t="s">
        <v>196</v>
      </c>
      <c r="I437" s="203" t="s">
        <v>128</v>
      </c>
      <c r="J437" s="203" t="s">
        <v>196</v>
      </c>
      <c r="K437" s="203" t="s">
        <v>196</v>
      </c>
      <c r="L437" s="203" t="s">
        <v>196</v>
      </c>
      <c r="M437" s="204">
        <v>-15.36</v>
      </c>
      <c r="N437" t="str">
        <f t="shared" si="6"/>
        <v>213000010100</v>
      </c>
    </row>
    <row r="438" spans="1:14" x14ac:dyDescent="0.25">
      <c r="A438" s="203" t="s">
        <v>108</v>
      </c>
      <c r="B438" s="203" t="s">
        <v>240</v>
      </c>
      <c r="C438" s="203" t="s">
        <v>241</v>
      </c>
      <c r="D438" s="203" t="s">
        <v>126</v>
      </c>
      <c r="E438" s="203" t="s">
        <v>127</v>
      </c>
      <c r="F438" s="203" t="s">
        <v>125</v>
      </c>
      <c r="G438" s="203" t="s">
        <v>150</v>
      </c>
      <c r="H438" s="203" t="s">
        <v>196</v>
      </c>
      <c r="I438" s="203" t="s">
        <v>128</v>
      </c>
      <c r="J438" s="203" t="s">
        <v>196</v>
      </c>
      <c r="K438" s="203" t="s">
        <v>196</v>
      </c>
      <c r="L438" s="203" t="s">
        <v>196</v>
      </c>
      <c r="M438" s="204">
        <v>-23.69</v>
      </c>
      <c r="N438" t="str">
        <f t="shared" si="6"/>
        <v>219000010100</v>
      </c>
    </row>
    <row r="439" spans="1:14" x14ac:dyDescent="0.25">
      <c r="A439" s="203" t="s">
        <v>108</v>
      </c>
      <c r="B439" s="203" t="s">
        <v>240</v>
      </c>
      <c r="C439" s="203" t="s">
        <v>241</v>
      </c>
      <c r="D439" s="203" t="s">
        <v>126</v>
      </c>
      <c r="E439" s="203" t="s">
        <v>127</v>
      </c>
      <c r="F439" s="203" t="s">
        <v>125</v>
      </c>
      <c r="G439" s="203" t="s">
        <v>150</v>
      </c>
      <c r="H439" s="203" t="s">
        <v>196</v>
      </c>
      <c r="I439" s="203" t="s">
        <v>128</v>
      </c>
      <c r="J439" s="203" t="s">
        <v>196</v>
      </c>
      <c r="K439" s="203" t="s">
        <v>196</v>
      </c>
      <c r="L439" s="203" t="s">
        <v>196</v>
      </c>
      <c r="M439" s="204">
        <v>-13.16</v>
      </c>
      <c r="N439" t="str">
        <f t="shared" si="6"/>
        <v>219000010100</v>
      </c>
    </row>
    <row r="440" spans="1:14" x14ac:dyDescent="0.25">
      <c r="A440" s="203" t="s">
        <v>108</v>
      </c>
      <c r="B440" s="203" t="s">
        <v>240</v>
      </c>
      <c r="C440" s="203" t="s">
        <v>241</v>
      </c>
      <c r="D440" s="203" t="s">
        <v>126</v>
      </c>
      <c r="E440" s="203" t="s">
        <v>127</v>
      </c>
      <c r="F440" s="203" t="s">
        <v>125</v>
      </c>
      <c r="G440" s="203" t="s">
        <v>139</v>
      </c>
      <c r="H440" s="203" t="s">
        <v>196</v>
      </c>
      <c r="I440" s="203" t="s">
        <v>128</v>
      </c>
      <c r="J440" s="203" t="s">
        <v>196</v>
      </c>
      <c r="K440" s="203" t="s">
        <v>196</v>
      </c>
      <c r="L440" s="203" t="s">
        <v>196</v>
      </c>
      <c r="M440" s="204">
        <v>-7.42</v>
      </c>
      <c r="N440" t="str">
        <f t="shared" si="6"/>
        <v>210000010100</v>
      </c>
    </row>
    <row r="441" spans="1:14" x14ac:dyDescent="0.25">
      <c r="A441" s="203" t="s">
        <v>108</v>
      </c>
      <c r="B441" s="203" t="s">
        <v>240</v>
      </c>
      <c r="C441" s="203" t="s">
        <v>241</v>
      </c>
      <c r="D441" s="203" t="s">
        <v>126</v>
      </c>
      <c r="E441" s="203" t="s">
        <v>127</v>
      </c>
      <c r="F441" s="203" t="s">
        <v>125</v>
      </c>
      <c r="G441" s="203" t="s">
        <v>139</v>
      </c>
      <c r="H441" s="203" t="s">
        <v>196</v>
      </c>
      <c r="I441" s="203" t="s">
        <v>128</v>
      </c>
      <c r="J441" s="203" t="s">
        <v>196</v>
      </c>
      <c r="K441" s="203" t="s">
        <v>196</v>
      </c>
      <c r="L441" s="203" t="s">
        <v>196</v>
      </c>
      <c r="M441" s="204">
        <v>-4.12</v>
      </c>
      <c r="N441" t="str">
        <f t="shared" si="6"/>
        <v>210000010100</v>
      </c>
    </row>
    <row r="442" spans="1:14" x14ac:dyDescent="0.25">
      <c r="A442" s="203" t="s">
        <v>108</v>
      </c>
      <c r="B442" s="203" t="s">
        <v>240</v>
      </c>
      <c r="C442" s="203" t="s">
        <v>241</v>
      </c>
      <c r="D442" s="203" t="s">
        <v>126</v>
      </c>
      <c r="E442" s="203" t="s">
        <v>127</v>
      </c>
      <c r="F442" s="203" t="s">
        <v>125</v>
      </c>
      <c r="G442" s="203" t="s">
        <v>137</v>
      </c>
      <c r="H442" s="203" t="s">
        <v>196</v>
      </c>
      <c r="I442" s="203" t="s">
        <v>128</v>
      </c>
      <c r="J442" s="203" t="s">
        <v>196</v>
      </c>
      <c r="K442" s="203" t="s">
        <v>196</v>
      </c>
      <c r="L442" s="203" t="s">
        <v>196</v>
      </c>
      <c r="M442" s="204">
        <v>-174.67</v>
      </c>
      <c r="N442" t="str">
        <f t="shared" si="6"/>
        <v>205600010100</v>
      </c>
    </row>
    <row r="443" spans="1:14" x14ac:dyDescent="0.25">
      <c r="A443" s="203" t="s">
        <v>108</v>
      </c>
      <c r="B443" s="203" t="s">
        <v>240</v>
      </c>
      <c r="C443" s="203" t="s">
        <v>241</v>
      </c>
      <c r="D443" s="203" t="s">
        <v>126</v>
      </c>
      <c r="E443" s="203" t="s">
        <v>127</v>
      </c>
      <c r="F443" s="203" t="s">
        <v>125</v>
      </c>
      <c r="G443" s="203" t="s">
        <v>137</v>
      </c>
      <c r="H443" s="203" t="s">
        <v>196</v>
      </c>
      <c r="I443" s="203" t="s">
        <v>128</v>
      </c>
      <c r="J443" s="203" t="s">
        <v>196</v>
      </c>
      <c r="K443" s="203" t="s">
        <v>196</v>
      </c>
      <c r="L443" s="203" t="s">
        <v>196</v>
      </c>
      <c r="M443" s="204">
        <v>-97.03</v>
      </c>
      <c r="N443" t="str">
        <f t="shared" si="6"/>
        <v>205600010100</v>
      </c>
    </row>
    <row r="444" spans="1:14" x14ac:dyDescent="0.25">
      <c r="A444" s="203" t="s">
        <v>108</v>
      </c>
      <c r="B444" s="203" t="s">
        <v>240</v>
      </c>
      <c r="C444" s="203" t="s">
        <v>241</v>
      </c>
      <c r="D444" s="203" t="s">
        <v>126</v>
      </c>
      <c r="E444" s="203" t="s">
        <v>127</v>
      </c>
      <c r="F444" s="203" t="s">
        <v>125</v>
      </c>
      <c r="G444" s="203" t="s">
        <v>161</v>
      </c>
      <c r="H444" s="203" t="s">
        <v>196</v>
      </c>
      <c r="I444" s="203" t="s">
        <v>128</v>
      </c>
      <c r="J444" s="203" t="s">
        <v>196</v>
      </c>
      <c r="K444" s="203" t="s">
        <v>196</v>
      </c>
      <c r="L444" s="203" t="s">
        <v>196</v>
      </c>
      <c r="M444" s="204">
        <v>11.42</v>
      </c>
      <c r="N444" t="str">
        <f t="shared" si="6"/>
        <v>208100010100</v>
      </c>
    </row>
    <row r="445" spans="1:14" x14ac:dyDescent="0.25">
      <c r="A445" s="203" t="s">
        <v>108</v>
      </c>
      <c r="B445" s="203" t="s">
        <v>242</v>
      </c>
      <c r="C445" s="203" t="s">
        <v>243</v>
      </c>
      <c r="D445" s="203" t="s">
        <v>126</v>
      </c>
      <c r="E445" s="203" t="s">
        <v>127</v>
      </c>
      <c r="F445" s="203" t="s">
        <v>125</v>
      </c>
      <c r="G445" s="203" t="s">
        <v>149</v>
      </c>
      <c r="H445" s="203" t="s">
        <v>196</v>
      </c>
      <c r="I445" s="203" t="s">
        <v>128</v>
      </c>
      <c r="J445" s="203" t="s">
        <v>196</v>
      </c>
      <c r="K445" s="203" t="s">
        <v>196</v>
      </c>
      <c r="L445" s="203" t="s">
        <v>196</v>
      </c>
      <c r="M445" s="204">
        <v>2225.31</v>
      </c>
      <c r="N445" t="str">
        <f t="shared" si="6"/>
        <v>710000010100</v>
      </c>
    </row>
    <row r="446" spans="1:14" x14ac:dyDescent="0.25">
      <c r="A446" s="203" t="s">
        <v>108</v>
      </c>
      <c r="B446" s="203" t="s">
        <v>242</v>
      </c>
      <c r="C446" s="203" t="s">
        <v>243</v>
      </c>
      <c r="D446" s="203" t="s">
        <v>126</v>
      </c>
      <c r="E446" s="203" t="s">
        <v>127</v>
      </c>
      <c r="F446" s="203" t="s">
        <v>125</v>
      </c>
      <c r="G446" s="203" t="s">
        <v>138</v>
      </c>
      <c r="H446" s="203" t="s">
        <v>196</v>
      </c>
      <c r="I446" s="203" t="s">
        <v>128</v>
      </c>
      <c r="J446" s="203" t="s">
        <v>196</v>
      </c>
      <c r="K446" s="203" t="s">
        <v>196</v>
      </c>
      <c r="L446" s="203" t="s">
        <v>196</v>
      </c>
      <c r="M446" s="204">
        <v>-17.21</v>
      </c>
      <c r="N446" t="str">
        <f t="shared" si="6"/>
        <v>205800010100</v>
      </c>
    </row>
    <row r="447" spans="1:14" x14ac:dyDescent="0.25">
      <c r="A447" s="203" t="s">
        <v>108</v>
      </c>
      <c r="B447" s="203" t="s">
        <v>242</v>
      </c>
      <c r="C447" s="203" t="s">
        <v>243</v>
      </c>
      <c r="D447" s="203" t="s">
        <v>126</v>
      </c>
      <c r="E447" s="203" t="s">
        <v>127</v>
      </c>
      <c r="F447" s="203" t="s">
        <v>125</v>
      </c>
      <c r="G447" s="203" t="s">
        <v>152</v>
      </c>
      <c r="H447" s="203" t="s">
        <v>196</v>
      </c>
      <c r="I447" s="203" t="s">
        <v>128</v>
      </c>
      <c r="J447" s="203" t="s">
        <v>196</v>
      </c>
      <c r="K447" s="203" t="s">
        <v>196</v>
      </c>
      <c r="L447" s="203" t="s">
        <v>196</v>
      </c>
      <c r="M447" s="204">
        <v>132.46</v>
      </c>
      <c r="N447" t="str">
        <f t="shared" si="6"/>
        <v>723000010100</v>
      </c>
    </row>
    <row r="448" spans="1:14" x14ac:dyDescent="0.25">
      <c r="A448" s="203" t="s">
        <v>108</v>
      </c>
      <c r="B448" s="203" t="s">
        <v>242</v>
      </c>
      <c r="C448" s="203" t="s">
        <v>243</v>
      </c>
      <c r="D448" s="203" t="s">
        <v>126</v>
      </c>
      <c r="E448" s="203" t="s">
        <v>127</v>
      </c>
      <c r="F448" s="203" t="s">
        <v>125</v>
      </c>
      <c r="G448" s="203" t="s">
        <v>152</v>
      </c>
      <c r="H448" s="203" t="s">
        <v>196</v>
      </c>
      <c r="I448" s="203" t="s">
        <v>128</v>
      </c>
      <c r="J448" s="203" t="s">
        <v>196</v>
      </c>
      <c r="K448" s="203" t="s">
        <v>196</v>
      </c>
      <c r="L448" s="203" t="s">
        <v>196</v>
      </c>
      <c r="M448" s="204">
        <v>73.59</v>
      </c>
      <c r="N448" t="str">
        <f t="shared" si="6"/>
        <v>723000010100</v>
      </c>
    </row>
    <row r="449" spans="1:14" x14ac:dyDescent="0.25">
      <c r="A449" s="203" t="s">
        <v>108</v>
      </c>
      <c r="B449" s="203" t="s">
        <v>242</v>
      </c>
      <c r="C449" s="203" t="s">
        <v>243</v>
      </c>
      <c r="D449" s="203" t="s">
        <v>126</v>
      </c>
      <c r="E449" s="203" t="s">
        <v>127</v>
      </c>
      <c r="F449" s="203" t="s">
        <v>125</v>
      </c>
      <c r="G449" s="203" t="s">
        <v>153</v>
      </c>
      <c r="H449" s="203" t="s">
        <v>196</v>
      </c>
      <c r="I449" s="203" t="s">
        <v>128</v>
      </c>
      <c r="J449" s="203" t="s">
        <v>196</v>
      </c>
      <c r="K449" s="203" t="s">
        <v>196</v>
      </c>
      <c r="L449" s="203" t="s">
        <v>196</v>
      </c>
      <c r="M449" s="204">
        <v>30.98</v>
      </c>
      <c r="N449" t="str">
        <f t="shared" si="6"/>
        <v>723100010100</v>
      </c>
    </row>
    <row r="450" spans="1:14" x14ac:dyDescent="0.25">
      <c r="A450" s="203" t="s">
        <v>108</v>
      </c>
      <c r="B450" s="203" t="s">
        <v>242</v>
      </c>
      <c r="C450" s="203" t="s">
        <v>243</v>
      </c>
      <c r="D450" s="203" t="s">
        <v>126</v>
      </c>
      <c r="E450" s="203" t="s">
        <v>127</v>
      </c>
      <c r="F450" s="203" t="s">
        <v>125</v>
      </c>
      <c r="G450" s="203" t="s">
        <v>153</v>
      </c>
      <c r="H450" s="203" t="s">
        <v>196</v>
      </c>
      <c r="I450" s="203" t="s">
        <v>128</v>
      </c>
      <c r="J450" s="203" t="s">
        <v>196</v>
      </c>
      <c r="K450" s="203" t="s">
        <v>196</v>
      </c>
      <c r="L450" s="203" t="s">
        <v>196</v>
      </c>
      <c r="M450" s="204">
        <v>17.21</v>
      </c>
      <c r="N450" t="str">
        <f t="shared" si="6"/>
        <v>723100010100</v>
      </c>
    </row>
    <row r="451" spans="1:14" x14ac:dyDescent="0.25">
      <c r="A451" s="203" t="s">
        <v>108</v>
      </c>
      <c r="B451" s="203" t="s">
        <v>242</v>
      </c>
      <c r="C451" s="203" t="s">
        <v>243</v>
      </c>
      <c r="D451" s="203" t="s">
        <v>126</v>
      </c>
      <c r="E451" s="203" t="s">
        <v>127</v>
      </c>
      <c r="F451" s="203" t="s">
        <v>125</v>
      </c>
      <c r="G451" s="203" t="s">
        <v>154</v>
      </c>
      <c r="H451" s="203" t="s">
        <v>196</v>
      </c>
      <c r="I451" s="203" t="s">
        <v>128</v>
      </c>
      <c r="J451" s="203" t="s">
        <v>196</v>
      </c>
      <c r="K451" s="203" t="s">
        <v>196</v>
      </c>
      <c r="L451" s="203" t="s">
        <v>196</v>
      </c>
      <c r="M451" s="204">
        <v>442.12</v>
      </c>
      <c r="N451" t="str">
        <f t="shared" ref="N451:N514" si="7">CONCATENATE(G451,E451)</f>
        <v>724000010100</v>
      </c>
    </row>
    <row r="452" spans="1:14" x14ac:dyDescent="0.25">
      <c r="A452" s="203" t="s">
        <v>108</v>
      </c>
      <c r="B452" s="203" t="s">
        <v>242</v>
      </c>
      <c r="C452" s="203" t="s">
        <v>243</v>
      </c>
      <c r="D452" s="203" t="s">
        <v>126</v>
      </c>
      <c r="E452" s="203" t="s">
        <v>127</v>
      </c>
      <c r="F452" s="203" t="s">
        <v>125</v>
      </c>
      <c r="G452" s="203" t="s">
        <v>154</v>
      </c>
      <c r="H452" s="203" t="s">
        <v>196</v>
      </c>
      <c r="I452" s="203" t="s">
        <v>128</v>
      </c>
      <c r="J452" s="203" t="s">
        <v>196</v>
      </c>
      <c r="K452" s="203" t="s">
        <v>196</v>
      </c>
      <c r="L452" s="203" t="s">
        <v>196</v>
      </c>
      <c r="M452" s="204">
        <v>245.63</v>
      </c>
      <c r="N452" t="str">
        <f t="shared" si="7"/>
        <v>724000010100</v>
      </c>
    </row>
    <row r="453" spans="1:14" x14ac:dyDescent="0.25">
      <c r="A453" s="203" t="s">
        <v>108</v>
      </c>
      <c r="B453" s="203" t="s">
        <v>242</v>
      </c>
      <c r="C453" s="203" t="s">
        <v>243</v>
      </c>
      <c r="D453" s="203" t="s">
        <v>126</v>
      </c>
      <c r="E453" s="203" t="s">
        <v>127</v>
      </c>
      <c r="F453" s="203" t="s">
        <v>125</v>
      </c>
      <c r="G453" s="203" t="s">
        <v>151</v>
      </c>
      <c r="H453" s="203" t="s">
        <v>196</v>
      </c>
      <c r="I453" s="203" t="s">
        <v>128</v>
      </c>
      <c r="J453" s="203" t="s">
        <v>196</v>
      </c>
      <c r="K453" s="203" t="s">
        <v>196</v>
      </c>
      <c r="L453" s="203" t="s">
        <v>196</v>
      </c>
      <c r="M453" s="204">
        <v>6.21</v>
      </c>
      <c r="N453" t="str">
        <f t="shared" si="7"/>
        <v>722100010100</v>
      </c>
    </row>
    <row r="454" spans="1:14" x14ac:dyDescent="0.25">
      <c r="A454" s="203" t="s">
        <v>108</v>
      </c>
      <c r="B454" s="203" t="s">
        <v>242</v>
      </c>
      <c r="C454" s="203" t="s">
        <v>243</v>
      </c>
      <c r="D454" s="203" t="s">
        <v>126</v>
      </c>
      <c r="E454" s="203" t="s">
        <v>127</v>
      </c>
      <c r="F454" s="203" t="s">
        <v>125</v>
      </c>
      <c r="G454" s="203" t="s">
        <v>151</v>
      </c>
      <c r="H454" s="203" t="s">
        <v>196</v>
      </c>
      <c r="I454" s="203" t="s">
        <v>128</v>
      </c>
      <c r="J454" s="203" t="s">
        <v>196</v>
      </c>
      <c r="K454" s="203" t="s">
        <v>196</v>
      </c>
      <c r="L454" s="203" t="s">
        <v>196</v>
      </c>
      <c r="M454" s="204">
        <v>3.45</v>
      </c>
      <c r="N454" t="str">
        <f t="shared" si="7"/>
        <v>722100010100</v>
      </c>
    </row>
    <row r="455" spans="1:14" x14ac:dyDescent="0.25">
      <c r="A455" s="203" t="s">
        <v>108</v>
      </c>
      <c r="B455" s="203" t="s">
        <v>242</v>
      </c>
      <c r="C455" s="203" t="s">
        <v>243</v>
      </c>
      <c r="D455" s="203" t="s">
        <v>126</v>
      </c>
      <c r="E455" s="203" t="s">
        <v>127</v>
      </c>
      <c r="F455" s="203" t="s">
        <v>125</v>
      </c>
      <c r="G455" s="203" t="s">
        <v>157</v>
      </c>
      <c r="H455" s="203" t="s">
        <v>196</v>
      </c>
      <c r="I455" s="203" t="s">
        <v>128</v>
      </c>
      <c r="J455" s="203" t="s">
        <v>196</v>
      </c>
      <c r="K455" s="203" t="s">
        <v>196</v>
      </c>
      <c r="L455" s="203" t="s">
        <v>196</v>
      </c>
      <c r="M455" s="204">
        <v>146.87</v>
      </c>
      <c r="N455" t="str">
        <f t="shared" si="7"/>
        <v>726900010100</v>
      </c>
    </row>
    <row r="456" spans="1:14" x14ac:dyDescent="0.25">
      <c r="A456" s="203" t="s">
        <v>108</v>
      </c>
      <c r="B456" s="203" t="s">
        <v>242</v>
      </c>
      <c r="C456" s="203" t="s">
        <v>243</v>
      </c>
      <c r="D456" s="203" t="s">
        <v>126</v>
      </c>
      <c r="E456" s="203" t="s">
        <v>127</v>
      </c>
      <c r="F456" s="203" t="s">
        <v>125</v>
      </c>
      <c r="G456" s="203" t="s">
        <v>157</v>
      </c>
      <c r="H456" s="203" t="s">
        <v>196</v>
      </c>
      <c r="I456" s="203" t="s">
        <v>128</v>
      </c>
      <c r="J456" s="203" t="s">
        <v>196</v>
      </c>
      <c r="K456" s="203" t="s">
        <v>196</v>
      </c>
      <c r="L456" s="203" t="s">
        <v>196</v>
      </c>
      <c r="M456" s="204">
        <v>81.599999999999994</v>
      </c>
      <c r="N456" t="str">
        <f t="shared" si="7"/>
        <v>726900010100</v>
      </c>
    </row>
    <row r="457" spans="1:14" x14ac:dyDescent="0.25">
      <c r="A457" s="203" t="s">
        <v>108</v>
      </c>
      <c r="B457" s="203" t="s">
        <v>242</v>
      </c>
      <c r="C457" s="203" t="s">
        <v>243</v>
      </c>
      <c r="D457" s="203" t="s">
        <v>126</v>
      </c>
      <c r="E457" s="203" t="s">
        <v>127</v>
      </c>
      <c r="F457" s="203" t="s">
        <v>125</v>
      </c>
      <c r="G457" s="203" t="s">
        <v>157</v>
      </c>
      <c r="H457" s="203" t="s">
        <v>196</v>
      </c>
      <c r="I457" s="203" t="s">
        <v>128</v>
      </c>
      <c r="J457" s="203" t="s">
        <v>196</v>
      </c>
      <c r="K457" s="203" t="s">
        <v>196</v>
      </c>
      <c r="L457" s="203" t="s">
        <v>196</v>
      </c>
      <c r="M457" s="204">
        <v>26.7</v>
      </c>
      <c r="N457" t="str">
        <f t="shared" si="7"/>
        <v>726900010100</v>
      </c>
    </row>
    <row r="458" spans="1:14" x14ac:dyDescent="0.25">
      <c r="A458" s="203" t="s">
        <v>108</v>
      </c>
      <c r="B458" s="203" t="s">
        <v>242</v>
      </c>
      <c r="C458" s="203" t="s">
        <v>243</v>
      </c>
      <c r="D458" s="203" t="s">
        <v>126</v>
      </c>
      <c r="E458" s="203" t="s">
        <v>127</v>
      </c>
      <c r="F458" s="203" t="s">
        <v>125</v>
      </c>
      <c r="G458" s="203" t="s">
        <v>157</v>
      </c>
      <c r="H458" s="203" t="s">
        <v>196</v>
      </c>
      <c r="I458" s="203" t="s">
        <v>128</v>
      </c>
      <c r="J458" s="203" t="s">
        <v>196</v>
      </c>
      <c r="K458" s="203" t="s">
        <v>196</v>
      </c>
      <c r="L458" s="203" t="s">
        <v>196</v>
      </c>
      <c r="M458" s="204">
        <v>14.84</v>
      </c>
      <c r="N458" t="str">
        <f t="shared" si="7"/>
        <v>726900010100</v>
      </c>
    </row>
    <row r="459" spans="1:14" x14ac:dyDescent="0.25">
      <c r="A459" s="203" t="s">
        <v>108</v>
      </c>
      <c r="B459" s="203" t="s">
        <v>242</v>
      </c>
      <c r="C459" s="203" t="s">
        <v>243</v>
      </c>
      <c r="D459" s="203" t="s">
        <v>126</v>
      </c>
      <c r="E459" s="203" t="s">
        <v>127</v>
      </c>
      <c r="F459" s="203" t="s">
        <v>125</v>
      </c>
      <c r="G459" s="203" t="s">
        <v>146</v>
      </c>
      <c r="H459" s="203" t="s">
        <v>196</v>
      </c>
      <c r="I459" s="203" t="s">
        <v>128</v>
      </c>
      <c r="J459" s="203" t="s">
        <v>196</v>
      </c>
      <c r="K459" s="203" t="s">
        <v>196</v>
      </c>
      <c r="L459" s="203" t="s">
        <v>196</v>
      </c>
      <c r="M459" s="204">
        <v>-1.1100000000000001</v>
      </c>
      <c r="N459" t="str">
        <f t="shared" si="7"/>
        <v>215500010100</v>
      </c>
    </row>
    <row r="460" spans="1:14" x14ac:dyDescent="0.25">
      <c r="A460" s="203" t="s">
        <v>108</v>
      </c>
      <c r="B460" s="203" t="s">
        <v>242</v>
      </c>
      <c r="C460" s="203" t="s">
        <v>243</v>
      </c>
      <c r="D460" s="203" t="s">
        <v>126</v>
      </c>
      <c r="E460" s="203" t="s">
        <v>127</v>
      </c>
      <c r="F460" s="203" t="s">
        <v>125</v>
      </c>
      <c r="G460" s="203" t="s">
        <v>146</v>
      </c>
      <c r="H460" s="203" t="s">
        <v>196</v>
      </c>
      <c r="I460" s="203" t="s">
        <v>128</v>
      </c>
      <c r="J460" s="203" t="s">
        <v>196</v>
      </c>
      <c r="K460" s="203" t="s">
        <v>196</v>
      </c>
      <c r="L460" s="203" t="s">
        <v>196</v>
      </c>
      <c r="M460" s="204">
        <v>-0.62</v>
      </c>
      <c r="N460" t="str">
        <f t="shared" si="7"/>
        <v>215500010100</v>
      </c>
    </row>
    <row r="461" spans="1:14" x14ac:dyDescent="0.25">
      <c r="A461" s="203" t="s">
        <v>108</v>
      </c>
      <c r="B461" s="203" t="s">
        <v>242</v>
      </c>
      <c r="C461" s="203" t="s">
        <v>243</v>
      </c>
      <c r="D461" s="203" t="s">
        <v>126</v>
      </c>
      <c r="E461" s="203" t="s">
        <v>127</v>
      </c>
      <c r="F461" s="203" t="s">
        <v>125</v>
      </c>
      <c r="G461" s="203" t="s">
        <v>143</v>
      </c>
      <c r="H461" s="203" t="s">
        <v>196</v>
      </c>
      <c r="I461" s="203" t="s">
        <v>128</v>
      </c>
      <c r="J461" s="203" t="s">
        <v>196</v>
      </c>
      <c r="K461" s="203" t="s">
        <v>196</v>
      </c>
      <c r="L461" s="203" t="s">
        <v>196</v>
      </c>
      <c r="M461" s="204">
        <v>-69.75</v>
      </c>
      <c r="N461" t="str">
        <f t="shared" si="7"/>
        <v>213000010100</v>
      </c>
    </row>
    <row r="462" spans="1:14" x14ac:dyDescent="0.25">
      <c r="A462" s="203" t="s">
        <v>108</v>
      </c>
      <c r="B462" s="203" t="s">
        <v>242</v>
      </c>
      <c r="C462" s="203" t="s">
        <v>243</v>
      </c>
      <c r="D462" s="203" t="s">
        <v>126</v>
      </c>
      <c r="E462" s="203" t="s">
        <v>127</v>
      </c>
      <c r="F462" s="203" t="s">
        <v>125</v>
      </c>
      <c r="G462" s="203" t="s">
        <v>145</v>
      </c>
      <c r="H462" s="203" t="s">
        <v>196</v>
      </c>
      <c r="I462" s="203" t="s">
        <v>128</v>
      </c>
      <c r="J462" s="203" t="s">
        <v>196</v>
      </c>
      <c r="K462" s="203" t="s">
        <v>196</v>
      </c>
      <c r="L462" s="203" t="s">
        <v>196</v>
      </c>
      <c r="M462" s="204">
        <v>-114.36</v>
      </c>
      <c r="N462" t="str">
        <f t="shared" si="7"/>
        <v>215000010100</v>
      </c>
    </row>
    <row r="463" spans="1:14" x14ac:dyDescent="0.25">
      <c r="A463" s="203" t="s">
        <v>108</v>
      </c>
      <c r="B463" s="203" t="s">
        <v>242</v>
      </c>
      <c r="C463" s="203" t="s">
        <v>243</v>
      </c>
      <c r="D463" s="203" t="s">
        <v>126</v>
      </c>
      <c r="E463" s="203" t="s">
        <v>127</v>
      </c>
      <c r="F463" s="203" t="s">
        <v>125</v>
      </c>
      <c r="G463" s="203" t="s">
        <v>145</v>
      </c>
      <c r="H463" s="203" t="s">
        <v>196</v>
      </c>
      <c r="I463" s="203" t="s">
        <v>128</v>
      </c>
      <c r="J463" s="203" t="s">
        <v>196</v>
      </c>
      <c r="K463" s="203" t="s">
        <v>196</v>
      </c>
      <c r="L463" s="203" t="s">
        <v>196</v>
      </c>
      <c r="M463" s="204">
        <v>-63.54</v>
      </c>
      <c r="N463" t="str">
        <f t="shared" si="7"/>
        <v>215000010100</v>
      </c>
    </row>
    <row r="464" spans="1:14" x14ac:dyDescent="0.25">
      <c r="A464" s="203" t="s">
        <v>108</v>
      </c>
      <c r="B464" s="203" t="s">
        <v>242</v>
      </c>
      <c r="C464" s="203" t="s">
        <v>243</v>
      </c>
      <c r="D464" s="203" t="s">
        <v>126</v>
      </c>
      <c r="E464" s="203" t="s">
        <v>127</v>
      </c>
      <c r="F464" s="203" t="s">
        <v>125</v>
      </c>
      <c r="G464" s="203" t="s">
        <v>124</v>
      </c>
      <c r="H464" s="203" t="s">
        <v>196</v>
      </c>
      <c r="I464" s="203" t="s">
        <v>128</v>
      </c>
      <c r="J464" s="203" t="s">
        <v>196</v>
      </c>
      <c r="K464" s="203" t="s">
        <v>196</v>
      </c>
      <c r="L464" s="203" t="s">
        <v>196</v>
      </c>
      <c r="M464" s="204">
        <v>-1469.32</v>
      </c>
      <c r="N464" t="str">
        <f t="shared" si="7"/>
        <v>100000010100</v>
      </c>
    </row>
    <row r="465" spans="1:14" x14ac:dyDescent="0.25">
      <c r="A465" s="203" t="s">
        <v>108</v>
      </c>
      <c r="B465" s="203" t="s">
        <v>242</v>
      </c>
      <c r="C465" s="203" t="s">
        <v>243</v>
      </c>
      <c r="D465" s="203" t="s">
        <v>126</v>
      </c>
      <c r="E465" s="203" t="s">
        <v>127</v>
      </c>
      <c r="F465" s="203" t="s">
        <v>125</v>
      </c>
      <c r="G465" s="203" t="s">
        <v>124</v>
      </c>
      <c r="H465" s="203" t="s">
        <v>196</v>
      </c>
      <c r="I465" s="203" t="s">
        <v>128</v>
      </c>
      <c r="J465" s="203" t="s">
        <v>196</v>
      </c>
      <c r="K465" s="203" t="s">
        <v>196</v>
      </c>
      <c r="L465" s="203" t="s">
        <v>196</v>
      </c>
      <c r="M465" s="204">
        <v>-816.28</v>
      </c>
      <c r="N465" t="str">
        <f t="shared" si="7"/>
        <v>100000010100</v>
      </c>
    </row>
    <row r="466" spans="1:14" x14ac:dyDescent="0.25">
      <c r="A466" s="203" t="s">
        <v>108</v>
      </c>
      <c r="B466" s="203" t="s">
        <v>242</v>
      </c>
      <c r="C466" s="203" t="s">
        <v>243</v>
      </c>
      <c r="D466" s="203" t="s">
        <v>126</v>
      </c>
      <c r="E466" s="203" t="s">
        <v>127</v>
      </c>
      <c r="F466" s="203" t="s">
        <v>125</v>
      </c>
      <c r="G466" s="203" t="s">
        <v>143</v>
      </c>
      <c r="H466" s="203" t="s">
        <v>196</v>
      </c>
      <c r="I466" s="203" t="s">
        <v>128</v>
      </c>
      <c r="J466" s="203" t="s">
        <v>196</v>
      </c>
      <c r="K466" s="203" t="s">
        <v>196</v>
      </c>
      <c r="L466" s="203" t="s">
        <v>196</v>
      </c>
      <c r="M466" s="204">
        <v>-38.75</v>
      </c>
      <c r="N466" t="str">
        <f t="shared" si="7"/>
        <v>213000010100</v>
      </c>
    </row>
    <row r="467" spans="1:14" x14ac:dyDescent="0.25">
      <c r="A467" s="203" t="s">
        <v>108</v>
      </c>
      <c r="B467" s="203" t="s">
        <v>242</v>
      </c>
      <c r="C467" s="203" t="s">
        <v>243</v>
      </c>
      <c r="D467" s="203" t="s">
        <v>126</v>
      </c>
      <c r="E467" s="203" t="s">
        <v>127</v>
      </c>
      <c r="F467" s="203" t="s">
        <v>125</v>
      </c>
      <c r="G467" s="203" t="s">
        <v>139</v>
      </c>
      <c r="H467" s="203" t="s">
        <v>196</v>
      </c>
      <c r="I467" s="203" t="s">
        <v>128</v>
      </c>
      <c r="J467" s="203" t="s">
        <v>196</v>
      </c>
      <c r="K467" s="203" t="s">
        <v>196</v>
      </c>
      <c r="L467" s="203" t="s">
        <v>196</v>
      </c>
      <c r="M467" s="204">
        <v>-32.14</v>
      </c>
      <c r="N467" t="str">
        <f t="shared" si="7"/>
        <v>210000010100</v>
      </c>
    </row>
    <row r="468" spans="1:14" x14ac:dyDescent="0.25">
      <c r="A468" s="203" t="s">
        <v>108</v>
      </c>
      <c r="B468" s="203" t="s">
        <v>242</v>
      </c>
      <c r="C468" s="203" t="s">
        <v>243</v>
      </c>
      <c r="D468" s="203" t="s">
        <v>126</v>
      </c>
      <c r="E468" s="203" t="s">
        <v>127</v>
      </c>
      <c r="F468" s="203" t="s">
        <v>125</v>
      </c>
      <c r="G468" s="203" t="s">
        <v>139</v>
      </c>
      <c r="H468" s="203" t="s">
        <v>196</v>
      </c>
      <c r="I468" s="203" t="s">
        <v>128</v>
      </c>
      <c r="J468" s="203" t="s">
        <v>196</v>
      </c>
      <c r="K468" s="203" t="s">
        <v>196</v>
      </c>
      <c r="L468" s="203" t="s">
        <v>196</v>
      </c>
      <c r="M468" s="204">
        <v>-17.86</v>
      </c>
      <c r="N468" t="str">
        <f t="shared" si="7"/>
        <v>210000010100</v>
      </c>
    </row>
    <row r="469" spans="1:14" x14ac:dyDescent="0.25">
      <c r="A469" s="203" t="s">
        <v>108</v>
      </c>
      <c r="B469" s="203" t="s">
        <v>242</v>
      </c>
      <c r="C469" s="203" t="s">
        <v>243</v>
      </c>
      <c r="D469" s="203" t="s">
        <v>126</v>
      </c>
      <c r="E469" s="203" t="s">
        <v>127</v>
      </c>
      <c r="F469" s="203" t="s">
        <v>125</v>
      </c>
      <c r="G469" s="203" t="s">
        <v>139</v>
      </c>
      <c r="H469" s="203" t="s">
        <v>196</v>
      </c>
      <c r="I469" s="203" t="s">
        <v>128</v>
      </c>
      <c r="J469" s="203" t="s">
        <v>196</v>
      </c>
      <c r="K469" s="203" t="s">
        <v>196</v>
      </c>
      <c r="L469" s="203" t="s">
        <v>196</v>
      </c>
      <c r="M469" s="204">
        <v>-19.07</v>
      </c>
      <c r="N469" t="str">
        <f t="shared" si="7"/>
        <v>210000010100</v>
      </c>
    </row>
    <row r="470" spans="1:14" x14ac:dyDescent="0.25">
      <c r="A470" s="203" t="s">
        <v>108</v>
      </c>
      <c r="B470" s="203" t="s">
        <v>242</v>
      </c>
      <c r="C470" s="203" t="s">
        <v>243</v>
      </c>
      <c r="D470" s="203" t="s">
        <v>126</v>
      </c>
      <c r="E470" s="203" t="s">
        <v>127</v>
      </c>
      <c r="F470" s="203" t="s">
        <v>125</v>
      </c>
      <c r="G470" s="203" t="s">
        <v>139</v>
      </c>
      <c r="H470" s="203" t="s">
        <v>196</v>
      </c>
      <c r="I470" s="203" t="s">
        <v>128</v>
      </c>
      <c r="J470" s="203" t="s">
        <v>196</v>
      </c>
      <c r="K470" s="203" t="s">
        <v>196</v>
      </c>
      <c r="L470" s="203" t="s">
        <v>196</v>
      </c>
      <c r="M470" s="204">
        <v>-10.59</v>
      </c>
      <c r="N470" t="str">
        <f t="shared" si="7"/>
        <v>210000010100</v>
      </c>
    </row>
    <row r="471" spans="1:14" x14ac:dyDescent="0.25">
      <c r="A471" s="203" t="s">
        <v>108</v>
      </c>
      <c r="B471" s="203" t="s">
        <v>242</v>
      </c>
      <c r="C471" s="203" t="s">
        <v>243</v>
      </c>
      <c r="D471" s="203" t="s">
        <v>126</v>
      </c>
      <c r="E471" s="203" t="s">
        <v>127</v>
      </c>
      <c r="F471" s="203" t="s">
        <v>125</v>
      </c>
      <c r="G471" s="203" t="s">
        <v>140</v>
      </c>
      <c r="H471" s="203" t="s">
        <v>196</v>
      </c>
      <c r="I471" s="203" t="s">
        <v>128</v>
      </c>
      <c r="J471" s="203" t="s">
        <v>196</v>
      </c>
      <c r="K471" s="203" t="s">
        <v>196</v>
      </c>
      <c r="L471" s="203" t="s">
        <v>196</v>
      </c>
      <c r="M471" s="204">
        <v>-146.87</v>
      </c>
      <c r="N471" t="str">
        <f t="shared" si="7"/>
        <v>210500010100</v>
      </c>
    </row>
    <row r="472" spans="1:14" x14ac:dyDescent="0.25">
      <c r="A472" s="203" t="s">
        <v>108</v>
      </c>
      <c r="B472" s="203" t="s">
        <v>242</v>
      </c>
      <c r="C472" s="203" t="s">
        <v>243</v>
      </c>
      <c r="D472" s="203" t="s">
        <v>126</v>
      </c>
      <c r="E472" s="203" t="s">
        <v>127</v>
      </c>
      <c r="F472" s="203" t="s">
        <v>125</v>
      </c>
      <c r="G472" s="203" t="s">
        <v>140</v>
      </c>
      <c r="H472" s="203" t="s">
        <v>196</v>
      </c>
      <c r="I472" s="203" t="s">
        <v>128</v>
      </c>
      <c r="J472" s="203" t="s">
        <v>196</v>
      </c>
      <c r="K472" s="203" t="s">
        <v>196</v>
      </c>
      <c r="L472" s="203" t="s">
        <v>196</v>
      </c>
      <c r="M472" s="204">
        <v>-81.599999999999994</v>
      </c>
      <c r="N472" t="str">
        <f t="shared" si="7"/>
        <v>210500010100</v>
      </c>
    </row>
    <row r="473" spans="1:14" x14ac:dyDescent="0.25">
      <c r="A473" s="203" t="s">
        <v>108</v>
      </c>
      <c r="B473" s="203" t="s">
        <v>242</v>
      </c>
      <c r="C473" s="203" t="s">
        <v>243</v>
      </c>
      <c r="D473" s="203" t="s">
        <v>126</v>
      </c>
      <c r="E473" s="203" t="s">
        <v>127</v>
      </c>
      <c r="F473" s="203" t="s">
        <v>125</v>
      </c>
      <c r="G473" s="203" t="s">
        <v>160</v>
      </c>
      <c r="H473" s="203" t="s">
        <v>196</v>
      </c>
      <c r="I473" s="203" t="s">
        <v>128</v>
      </c>
      <c r="J473" s="203" t="s">
        <v>196</v>
      </c>
      <c r="K473" s="203" t="s">
        <v>196</v>
      </c>
      <c r="L473" s="203" t="s">
        <v>196</v>
      </c>
      <c r="M473" s="204">
        <v>-6.21</v>
      </c>
      <c r="N473" t="str">
        <f t="shared" si="7"/>
        <v>205700010100</v>
      </c>
    </row>
    <row r="474" spans="1:14" x14ac:dyDescent="0.25">
      <c r="A474" s="203" t="s">
        <v>108</v>
      </c>
      <c r="B474" s="203" t="s">
        <v>242</v>
      </c>
      <c r="C474" s="203" t="s">
        <v>243</v>
      </c>
      <c r="D474" s="203" t="s">
        <v>126</v>
      </c>
      <c r="E474" s="203" t="s">
        <v>127</v>
      </c>
      <c r="F474" s="203" t="s">
        <v>125</v>
      </c>
      <c r="G474" s="203" t="s">
        <v>160</v>
      </c>
      <c r="H474" s="203" t="s">
        <v>196</v>
      </c>
      <c r="I474" s="203" t="s">
        <v>128</v>
      </c>
      <c r="J474" s="203" t="s">
        <v>196</v>
      </c>
      <c r="K474" s="203" t="s">
        <v>196</v>
      </c>
      <c r="L474" s="203" t="s">
        <v>196</v>
      </c>
      <c r="M474" s="204">
        <v>-3.45</v>
      </c>
      <c r="N474" t="str">
        <f t="shared" si="7"/>
        <v>205700010100</v>
      </c>
    </row>
    <row r="475" spans="1:14" x14ac:dyDescent="0.25">
      <c r="A475" s="203" t="s">
        <v>108</v>
      </c>
      <c r="B475" s="203" t="s">
        <v>242</v>
      </c>
      <c r="C475" s="203" t="s">
        <v>243</v>
      </c>
      <c r="D475" s="203" t="s">
        <v>126</v>
      </c>
      <c r="E475" s="203" t="s">
        <v>127</v>
      </c>
      <c r="F475" s="203" t="s">
        <v>125</v>
      </c>
      <c r="G475" s="203" t="s">
        <v>137</v>
      </c>
      <c r="H475" s="203" t="s">
        <v>196</v>
      </c>
      <c r="I475" s="203" t="s">
        <v>128</v>
      </c>
      <c r="J475" s="203" t="s">
        <v>196</v>
      </c>
      <c r="K475" s="203" t="s">
        <v>196</v>
      </c>
      <c r="L475" s="203" t="s">
        <v>196</v>
      </c>
      <c r="M475" s="204">
        <v>-442.12</v>
      </c>
      <c r="N475" t="str">
        <f t="shared" si="7"/>
        <v>205600010100</v>
      </c>
    </row>
    <row r="476" spans="1:14" x14ac:dyDescent="0.25">
      <c r="A476" s="203" t="s">
        <v>108</v>
      </c>
      <c r="B476" s="203" t="s">
        <v>242</v>
      </c>
      <c r="C476" s="203" t="s">
        <v>243</v>
      </c>
      <c r="D476" s="203" t="s">
        <v>126</v>
      </c>
      <c r="E476" s="203" t="s">
        <v>127</v>
      </c>
      <c r="F476" s="203" t="s">
        <v>125</v>
      </c>
      <c r="G476" s="203" t="s">
        <v>137</v>
      </c>
      <c r="H476" s="203" t="s">
        <v>196</v>
      </c>
      <c r="I476" s="203" t="s">
        <v>128</v>
      </c>
      <c r="J476" s="203" t="s">
        <v>196</v>
      </c>
      <c r="K476" s="203" t="s">
        <v>196</v>
      </c>
      <c r="L476" s="203" t="s">
        <v>196</v>
      </c>
      <c r="M476" s="204">
        <v>-245.63</v>
      </c>
      <c r="N476" t="str">
        <f t="shared" si="7"/>
        <v>205600010100</v>
      </c>
    </row>
    <row r="477" spans="1:14" x14ac:dyDescent="0.25">
      <c r="A477" s="203" t="s">
        <v>108</v>
      </c>
      <c r="B477" s="203" t="s">
        <v>242</v>
      </c>
      <c r="C477" s="203" t="s">
        <v>243</v>
      </c>
      <c r="D477" s="203" t="s">
        <v>126</v>
      </c>
      <c r="E477" s="203" t="s">
        <v>127</v>
      </c>
      <c r="F477" s="203" t="s">
        <v>125</v>
      </c>
      <c r="G477" s="203" t="s">
        <v>139</v>
      </c>
      <c r="H477" s="203" t="s">
        <v>196</v>
      </c>
      <c r="I477" s="203" t="s">
        <v>128</v>
      </c>
      <c r="J477" s="203" t="s">
        <v>196</v>
      </c>
      <c r="K477" s="203" t="s">
        <v>196</v>
      </c>
      <c r="L477" s="203" t="s">
        <v>196</v>
      </c>
      <c r="M477" s="204">
        <v>-26.7</v>
      </c>
      <c r="N477" t="str">
        <f t="shared" si="7"/>
        <v>210000010100</v>
      </c>
    </row>
    <row r="478" spans="1:14" x14ac:dyDescent="0.25">
      <c r="A478" s="203" t="s">
        <v>108</v>
      </c>
      <c r="B478" s="203" t="s">
        <v>242</v>
      </c>
      <c r="C478" s="203" t="s">
        <v>243</v>
      </c>
      <c r="D478" s="203" t="s">
        <v>126</v>
      </c>
      <c r="E478" s="203" t="s">
        <v>127</v>
      </c>
      <c r="F478" s="203" t="s">
        <v>125</v>
      </c>
      <c r="G478" s="203" t="s">
        <v>139</v>
      </c>
      <c r="H478" s="203" t="s">
        <v>196</v>
      </c>
      <c r="I478" s="203" t="s">
        <v>128</v>
      </c>
      <c r="J478" s="203" t="s">
        <v>196</v>
      </c>
      <c r="K478" s="203" t="s">
        <v>196</v>
      </c>
      <c r="L478" s="203" t="s">
        <v>196</v>
      </c>
      <c r="M478" s="204">
        <v>-14.84</v>
      </c>
      <c r="N478" t="str">
        <f t="shared" si="7"/>
        <v>210000010100</v>
      </c>
    </row>
    <row r="479" spans="1:14" x14ac:dyDescent="0.25">
      <c r="A479" s="203" t="s">
        <v>108</v>
      </c>
      <c r="B479" s="203" t="s">
        <v>242</v>
      </c>
      <c r="C479" s="203" t="s">
        <v>243</v>
      </c>
      <c r="D479" s="203" t="s">
        <v>126</v>
      </c>
      <c r="E479" s="203" t="s">
        <v>127</v>
      </c>
      <c r="F479" s="203" t="s">
        <v>125</v>
      </c>
      <c r="G479" s="203" t="s">
        <v>134</v>
      </c>
      <c r="H479" s="203" t="s">
        <v>196</v>
      </c>
      <c r="I479" s="203" t="s">
        <v>128</v>
      </c>
      <c r="J479" s="203" t="s">
        <v>196</v>
      </c>
      <c r="K479" s="203" t="s">
        <v>196</v>
      </c>
      <c r="L479" s="203" t="s">
        <v>196</v>
      </c>
      <c r="M479" s="204">
        <v>-146.87</v>
      </c>
      <c r="N479" t="str">
        <f t="shared" si="7"/>
        <v>205200010100</v>
      </c>
    </row>
    <row r="480" spans="1:14" x14ac:dyDescent="0.25">
      <c r="A480" s="203" t="s">
        <v>108</v>
      </c>
      <c r="B480" s="203" t="s">
        <v>242</v>
      </c>
      <c r="C480" s="203" t="s">
        <v>243</v>
      </c>
      <c r="D480" s="203" t="s">
        <v>126</v>
      </c>
      <c r="E480" s="203" t="s">
        <v>127</v>
      </c>
      <c r="F480" s="203" t="s">
        <v>125</v>
      </c>
      <c r="G480" s="203" t="s">
        <v>134</v>
      </c>
      <c r="H480" s="203" t="s">
        <v>196</v>
      </c>
      <c r="I480" s="203" t="s">
        <v>128</v>
      </c>
      <c r="J480" s="203" t="s">
        <v>196</v>
      </c>
      <c r="K480" s="203" t="s">
        <v>196</v>
      </c>
      <c r="L480" s="203" t="s">
        <v>196</v>
      </c>
      <c r="M480" s="204">
        <v>-81.599999999999994</v>
      </c>
      <c r="N480" t="str">
        <f t="shared" si="7"/>
        <v>205200010100</v>
      </c>
    </row>
    <row r="481" spans="1:14" x14ac:dyDescent="0.25">
      <c r="A481" s="203" t="s">
        <v>108</v>
      </c>
      <c r="B481" s="203" t="s">
        <v>242</v>
      </c>
      <c r="C481" s="203" t="s">
        <v>243</v>
      </c>
      <c r="D481" s="203" t="s">
        <v>126</v>
      </c>
      <c r="E481" s="203" t="s">
        <v>127</v>
      </c>
      <c r="F481" s="203" t="s">
        <v>125</v>
      </c>
      <c r="G481" s="203" t="s">
        <v>141</v>
      </c>
      <c r="H481" s="203" t="s">
        <v>196</v>
      </c>
      <c r="I481" s="203" t="s">
        <v>128</v>
      </c>
      <c r="J481" s="203" t="s">
        <v>196</v>
      </c>
      <c r="K481" s="203" t="s">
        <v>196</v>
      </c>
      <c r="L481" s="203" t="s">
        <v>196</v>
      </c>
      <c r="M481" s="204">
        <v>-132.46</v>
      </c>
      <c r="N481" t="str">
        <f t="shared" si="7"/>
        <v>211000010100</v>
      </c>
    </row>
    <row r="482" spans="1:14" x14ac:dyDescent="0.25">
      <c r="A482" s="203" t="s">
        <v>108</v>
      </c>
      <c r="B482" s="203" t="s">
        <v>242</v>
      </c>
      <c r="C482" s="203" t="s">
        <v>243</v>
      </c>
      <c r="D482" s="203" t="s">
        <v>126</v>
      </c>
      <c r="E482" s="203" t="s">
        <v>127</v>
      </c>
      <c r="F482" s="203" t="s">
        <v>125</v>
      </c>
      <c r="G482" s="203" t="s">
        <v>141</v>
      </c>
      <c r="H482" s="203" t="s">
        <v>196</v>
      </c>
      <c r="I482" s="203" t="s">
        <v>128</v>
      </c>
      <c r="J482" s="203" t="s">
        <v>196</v>
      </c>
      <c r="K482" s="203" t="s">
        <v>196</v>
      </c>
      <c r="L482" s="203" t="s">
        <v>196</v>
      </c>
      <c r="M482" s="204">
        <v>-73.59</v>
      </c>
      <c r="N482" t="str">
        <f t="shared" si="7"/>
        <v>211000010100</v>
      </c>
    </row>
    <row r="483" spans="1:14" x14ac:dyDescent="0.25">
      <c r="A483" s="203" t="s">
        <v>108</v>
      </c>
      <c r="B483" s="203" t="s">
        <v>242</v>
      </c>
      <c r="C483" s="203" t="s">
        <v>243</v>
      </c>
      <c r="D483" s="203" t="s">
        <v>126</v>
      </c>
      <c r="E483" s="203" t="s">
        <v>127</v>
      </c>
      <c r="F483" s="203" t="s">
        <v>125</v>
      </c>
      <c r="G483" s="203" t="s">
        <v>135</v>
      </c>
      <c r="H483" s="203" t="s">
        <v>196</v>
      </c>
      <c r="I483" s="203" t="s">
        <v>128</v>
      </c>
      <c r="J483" s="203" t="s">
        <v>196</v>
      </c>
      <c r="K483" s="203" t="s">
        <v>196</v>
      </c>
      <c r="L483" s="203" t="s">
        <v>196</v>
      </c>
      <c r="M483" s="204">
        <v>-132.46</v>
      </c>
      <c r="N483" t="str">
        <f t="shared" si="7"/>
        <v>205300010100</v>
      </c>
    </row>
    <row r="484" spans="1:14" x14ac:dyDescent="0.25">
      <c r="A484" s="203" t="s">
        <v>108</v>
      </c>
      <c r="B484" s="203" t="s">
        <v>242</v>
      </c>
      <c r="C484" s="203" t="s">
        <v>243</v>
      </c>
      <c r="D484" s="203" t="s">
        <v>126</v>
      </c>
      <c r="E484" s="203" t="s">
        <v>127</v>
      </c>
      <c r="F484" s="203" t="s">
        <v>125</v>
      </c>
      <c r="G484" s="203" t="s">
        <v>135</v>
      </c>
      <c r="H484" s="203" t="s">
        <v>196</v>
      </c>
      <c r="I484" s="203" t="s">
        <v>128</v>
      </c>
      <c r="J484" s="203" t="s">
        <v>196</v>
      </c>
      <c r="K484" s="203" t="s">
        <v>196</v>
      </c>
      <c r="L484" s="203" t="s">
        <v>196</v>
      </c>
      <c r="M484" s="204">
        <v>-73.59</v>
      </c>
      <c r="N484" t="str">
        <f t="shared" si="7"/>
        <v>205300010100</v>
      </c>
    </row>
    <row r="485" spans="1:14" x14ac:dyDescent="0.25">
      <c r="A485" s="203" t="s">
        <v>108</v>
      </c>
      <c r="B485" s="203" t="s">
        <v>242</v>
      </c>
      <c r="C485" s="203" t="s">
        <v>243</v>
      </c>
      <c r="D485" s="203" t="s">
        <v>126</v>
      </c>
      <c r="E485" s="203" t="s">
        <v>127</v>
      </c>
      <c r="F485" s="203" t="s">
        <v>125</v>
      </c>
      <c r="G485" s="203" t="s">
        <v>147</v>
      </c>
      <c r="H485" s="203" t="s">
        <v>196</v>
      </c>
      <c r="I485" s="203" t="s">
        <v>128</v>
      </c>
      <c r="J485" s="203" t="s">
        <v>196</v>
      </c>
      <c r="K485" s="203" t="s">
        <v>196</v>
      </c>
      <c r="L485" s="203" t="s">
        <v>196</v>
      </c>
      <c r="M485" s="204">
        <v>-30.98</v>
      </c>
      <c r="N485" t="str">
        <f t="shared" si="7"/>
        <v>216000010100</v>
      </c>
    </row>
    <row r="486" spans="1:14" x14ac:dyDescent="0.25">
      <c r="A486" s="203" t="s">
        <v>108</v>
      </c>
      <c r="B486" s="203" t="s">
        <v>242</v>
      </c>
      <c r="C486" s="203" t="s">
        <v>243</v>
      </c>
      <c r="D486" s="203" t="s">
        <v>126</v>
      </c>
      <c r="E486" s="203" t="s">
        <v>127</v>
      </c>
      <c r="F486" s="203" t="s">
        <v>125</v>
      </c>
      <c r="G486" s="203" t="s">
        <v>147</v>
      </c>
      <c r="H486" s="203" t="s">
        <v>196</v>
      </c>
      <c r="I486" s="203" t="s">
        <v>128</v>
      </c>
      <c r="J486" s="203" t="s">
        <v>196</v>
      </c>
      <c r="K486" s="203" t="s">
        <v>196</v>
      </c>
      <c r="L486" s="203" t="s">
        <v>196</v>
      </c>
      <c r="M486" s="204">
        <v>-17.21</v>
      </c>
      <c r="N486" t="str">
        <f t="shared" si="7"/>
        <v>216000010100</v>
      </c>
    </row>
    <row r="487" spans="1:14" x14ac:dyDescent="0.25">
      <c r="A487" s="203" t="s">
        <v>108</v>
      </c>
      <c r="B487" s="203" t="s">
        <v>242</v>
      </c>
      <c r="C487" s="203" t="s">
        <v>243</v>
      </c>
      <c r="D487" s="203" t="s">
        <v>126</v>
      </c>
      <c r="E487" s="203" t="s">
        <v>127</v>
      </c>
      <c r="F487" s="203" t="s">
        <v>125</v>
      </c>
      <c r="G487" s="203" t="s">
        <v>144</v>
      </c>
      <c r="H487" s="203" t="s">
        <v>196</v>
      </c>
      <c r="I487" s="203" t="s">
        <v>128</v>
      </c>
      <c r="J487" s="203" t="s">
        <v>196</v>
      </c>
      <c r="K487" s="203" t="s">
        <v>196</v>
      </c>
      <c r="L487" s="203" t="s">
        <v>196</v>
      </c>
      <c r="M487" s="204">
        <v>-209.25</v>
      </c>
      <c r="N487" t="str">
        <f t="shared" si="7"/>
        <v>214000010100</v>
      </c>
    </row>
    <row r="488" spans="1:14" x14ac:dyDescent="0.25">
      <c r="A488" s="203" t="s">
        <v>108</v>
      </c>
      <c r="B488" s="203" t="s">
        <v>242</v>
      </c>
      <c r="C488" s="203" t="s">
        <v>243</v>
      </c>
      <c r="D488" s="203" t="s">
        <v>126</v>
      </c>
      <c r="E488" s="203" t="s">
        <v>127</v>
      </c>
      <c r="F488" s="203" t="s">
        <v>125</v>
      </c>
      <c r="G488" s="203" t="s">
        <v>144</v>
      </c>
      <c r="H488" s="203" t="s">
        <v>196</v>
      </c>
      <c r="I488" s="203" t="s">
        <v>128</v>
      </c>
      <c r="J488" s="203" t="s">
        <v>196</v>
      </c>
      <c r="K488" s="203" t="s">
        <v>196</v>
      </c>
      <c r="L488" s="203" t="s">
        <v>196</v>
      </c>
      <c r="M488" s="204">
        <v>-116.25</v>
      </c>
      <c r="N488" t="str">
        <f t="shared" si="7"/>
        <v>214000010100</v>
      </c>
    </row>
    <row r="489" spans="1:14" x14ac:dyDescent="0.25">
      <c r="A489" s="203" t="s">
        <v>108</v>
      </c>
      <c r="B489" s="203" t="s">
        <v>242</v>
      </c>
      <c r="C489" s="203" t="s">
        <v>243</v>
      </c>
      <c r="D489" s="203" t="s">
        <v>126</v>
      </c>
      <c r="E489" s="203" t="s">
        <v>127</v>
      </c>
      <c r="F489" s="203" t="s">
        <v>125</v>
      </c>
      <c r="G489" s="203" t="s">
        <v>138</v>
      </c>
      <c r="H489" s="203" t="s">
        <v>196</v>
      </c>
      <c r="I489" s="203" t="s">
        <v>128</v>
      </c>
      <c r="J489" s="203" t="s">
        <v>196</v>
      </c>
      <c r="K489" s="203" t="s">
        <v>196</v>
      </c>
      <c r="L489" s="203" t="s">
        <v>196</v>
      </c>
      <c r="M489" s="204">
        <v>-30.98</v>
      </c>
      <c r="N489" t="str">
        <f t="shared" si="7"/>
        <v>205800010100</v>
      </c>
    </row>
    <row r="490" spans="1:14" x14ac:dyDescent="0.25">
      <c r="A490" s="203" t="s">
        <v>108</v>
      </c>
      <c r="B490" s="203" t="s">
        <v>242</v>
      </c>
      <c r="C490" s="203" t="s">
        <v>243</v>
      </c>
      <c r="D490" s="203" t="s">
        <v>126</v>
      </c>
      <c r="E490" s="203" t="s">
        <v>127</v>
      </c>
      <c r="F490" s="203" t="s">
        <v>125</v>
      </c>
      <c r="G490" s="203" t="s">
        <v>149</v>
      </c>
      <c r="H490" s="203" t="s">
        <v>196</v>
      </c>
      <c r="I490" s="203" t="s">
        <v>128</v>
      </c>
      <c r="J490" s="203" t="s">
        <v>196</v>
      </c>
      <c r="K490" s="203" t="s">
        <v>196</v>
      </c>
      <c r="L490" s="203" t="s">
        <v>196</v>
      </c>
      <c r="M490" s="204">
        <v>1236.29</v>
      </c>
      <c r="N490" t="str">
        <f t="shared" si="7"/>
        <v>710000010100</v>
      </c>
    </row>
    <row r="491" spans="1:14" x14ac:dyDescent="0.25">
      <c r="A491" s="203" t="s">
        <v>108</v>
      </c>
      <c r="B491" s="203" t="s">
        <v>244</v>
      </c>
      <c r="C491" s="203" t="s">
        <v>245</v>
      </c>
      <c r="D491" s="203" t="s">
        <v>126</v>
      </c>
      <c r="E491" s="203" t="s">
        <v>127</v>
      </c>
      <c r="F491" s="203" t="s">
        <v>125</v>
      </c>
      <c r="G491" s="203" t="s">
        <v>149</v>
      </c>
      <c r="H491" s="203" t="s">
        <v>196</v>
      </c>
      <c r="I491" s="203" t="s">
        <v>128</v>
      </c>
      <c r="J491" s="203" t="s">
        <v>196</v>
      </c>
      <c r="K491" s="203" t="s">
        <v>196</v>
      </c>
      <c r="L491" s="203" t="s">
        <v>196</v>
      </c>
      <c r="M491" s="204">
        <v>68.13</v>
      </c>
      <c r="N491" t="str">
        <f t="shared" si="7"/>
        <v>710000010100</v>
      </c>
    </row>
    <row r="492" spans="1:14" x14ac:dyDescent="0.25">
      <c r="A492" s="203" t="s">
        <v>108</v>
      </c>
      <c r="B492" s="203" t="s">
        <v>244</v>
      </c>
      <c r="C492" s="203" t="s">
        <v>245</v>
      </c>
      <c r="D492" s="203" t="s">
        <v>126</v>
      </c>
      <c r="E492" s="203" t="s">
        <v>127</v>
      </c>
      <c r="F492" s="203" t="s">
        <v>125</v>
      </c>
      <c r="G492" s="203" t="s">
        <v>149</v>
      </c>
      <c r="H492" s="203" t="s">
        <v>196</v>
      </c>
      <c r="I492" s="203" t="s">
        <v>128</v>
      </c>
      <c r="J492" s="203" t="s">
        <v>196</v>
      </c>
      <c r="K492" s="203" t="s">
        <v>196</v>
      </c>
      <c r="L492" s="203" t="s">
        <v>196</v>
      </c>
      <c r="M492" s="204">
        <v>312.25</v>
      </c>
      <c r="N492" t="str">
        <f t="shared" si="7"/>
        <v>710000010100</v>
      </c>
    </row>
    <row r="493" spans="1:14" x14ac:dyDescent="0.25">
      <c r="A493" s="203" t="s">
        <v>108</v>
      </c>
      <c r="B493" s="203" t="s">
        <v>244</v>
      </c>
      <c r="C493" s="203" t="s">
        <v>245</v>
      </c>
      <c r="D493" s="203" t="s">
        <v>126</v>
      </c>
      <c r="E493" s="203" t="s">
        <v>127</v>
      </c>
      <c r="F493" s="203" t="s">
        <v>125</v>
      </c>
      <c r="G493" s="203" t="s">
        <v>152</v>
      </c>
      <c r="H493" s="203" t="s">
        <v>196</v>
      </c>
      <c r="I493" s="203" t="s">
        <v>128</v>
      </c>
      <c r="J493" s="203" t="s">
        <v>196</v>
      </c>
      <c r="K493" s="203" t="s">
        <v>196</v>
      </c>
      <c r="L493" s="203" t="s">
        <v>196</v>
      </c>
      <c r="M493" s="204">
        <v>4.2300000000000004</v>
      </c>
      <c r="N493" t="str">
        <f t="shared" si="7"/>
        <v>723000010100</v>
      </c>
    </row>
    <row r="494" spans="1:14" x14ac:dyDescent="0.25">
      <c r="A494" s="203" t="s">
        <v>108</v>
      </c>
      <c r="B494" s="203" t="s">
        <v>244</v>
      </c>
      <c r="C494" s="203" t="s">
        <v>245</v>
      </c>
      <c r="D494" s="203" t="s">
        <v>126</v>
      </c>
      <c r="E494" s="203" t="s">
        <v>127</v>
      </c>
      <c r="F494" s="203" t="s">
        <v>125</v>
      </c>
      <c r="G494" s="203" t="s">
        <v>153</v>
      </c>
      <c r="H494" s="203" t="s">
        <v>196</v>
      </c>
      <c r="I494" s="203" t="s">
        <v>128</v>
      </c>
      <c r="J494" s="203" t="s">
        <v>196</v>
      </c>
      <c r="K494" s="203" t="s">
        <v>196</v>
      </c>
      <c r="L494" s="203" t="s">
        <v>196</v>
      </c>
      <c r="M494" s="204">
        <v>4.53</v>
      </c>
      <c r="N494" t="str">
        <f t="shared" si="7"/>
        <v>723100010100</v>
      </c>
    </row>
    <row r="495" spans="1:14" x14ac:dyDescent="0.25">
      <c r="A495" s="203" t="s">
        <v>108</v>
      </c>
      <c r="B495" s="203" t="s">
        <v>244</v>
      </c>
      <c r="C495" s="203" t="s">
        <v>245</v>
      </c>
      <c r="D495" s="203" t="s">
        <v>126</v>
      </c>
      <c r="E495" s="203" t="s">
        <v>127</v>
      </c>
      <c r="F495" s="203" t="s">
        <v>125</v>
      </c>
      <c r="G495" s="203" t="s">
        <v>153</v>
      </c>
      <c r="H495" s="203" t="s">
        <v>196</v>
      </c>
      <c r="I495" s="203" t="s">
        <v>128</v>
      </c>
      <c r="J495" s="203" t="s">
        <v>196</v>
      </c>
      <c r="K495" s="203" t="s">
        <v>196</v>
      </c>
      <c r="L495" s="203" t="s">
        <v>196</v>
      </c>
      <c r="M495" s="204">
        <v>0.99</v>
      </c>
      <c r="N495" t="str">
        <f t="shared" si="7"/>
        <v>723100010100</v>
      </c>
    </row>
    <row r="496" spans="1:14" x14ac:dyDescent="0.25">
      <c r="A496" s="203" t="s">
        <v>108</v>
      </c>
      <c r="B496" s="203" t="s">
        <v>244</v>
      </c>
      <c r="C496" s="203" t="s">
        <v>245</v>
      </c>
      <c r="D496" s="203" t="s">
        <v>126</v>
      </c>
      <c r="E496" s="203" t="s">
        <v>127</v>
      </c>
      <c r="F496" s="203" t="s">
        <v>125</v>
      </c>
      <c r="G496" s="203" t="s">
        <v>141</v>
      </c>
      <c r="H496" s="203" t="s">
        <v>196</v>
      </c>
      <c r="I496" s="203" t="s">
        <v>128</v>
      </c>
      <c r="J496" s="203" t="s">
        <v>196</v>
      </c>
      <c r="K496" s="203" t="s">
        <v>196</v>
      </c>
      <c r="L496" s="203" t="s">
        <v>196</v>
      </c>
      <c r="M496" s="204">
        <v>-19.36</v>
      </c>
      <c r="N496" t="str">
        <f t="shared" si="7"/>
        <v>211000010100</v>
      </c>
    </row>
    <row r="497" spans="1:14" x14ac:dyDescent="0.25">
      <c r="A497" s="203" t="s">
        <v>108</v>
      </c>
      <c r="B497" s="203" t="s">
        <v>244</v>
      </c>
      <c r="C497" s="203" t="s">
        <v>245</v>
      </c>
      <c r="D497" s="203" t="s">
        <v>126</v>
      </c>
      <c r="E497" s="203" t="s">
        <v>127</v>
      </c>
      <c r="F497" s="203" t="s">
        <v>125</v>
      </c>
      <c r="G497" s="203" t="s">
        <v>141</v>
      </c>
      <c r="H497" s="203" t="s">
        <v>196</v>
      </c>
      <c r="I497" s="203" t="s">
        <v>128</v>
      </c>
      <c r="J497" s="203" t="s">
        <v>196</v>
      </c>
      <c r="K497" s="203" t="s">
        <v>196</v>
      </c>
      <c r="L497" s="203" t="s">
        <v>196</v>
      </c>
      <c r="M497" s="204">
        <v>-4.2300000000000004</v>
      </c>
      <c r="N497" t="str">
        <f t="shared" si="7"/>
        <v>211000010100</v>
      </c>
    </row>
    <row r="498" spans="1:14" x14ac:dyDescent="0.25">
      <c r="A498" s="203" t="s">
        <v>108</v>
      </c>
      <c r="B498" s="203" t="s">
        <v>244</v>
      </c>
      <c r="C498" s="203" t="s">
        <v>245</v>
      </c>
      <c r="D498" s="203" t="s">
        <v>126</v>
      </c>
      <c r="E498" s="203" t="s">
        <v>127</v>
      </c>
      <c r="F498" s="203" t="s">
        <v>125</v>
      </c>
      <c r="G498" s="203" t="s">
        <v>135</v>
      </c>
      <c r="H498" s="203" t="s">
        <v>196</v>
      </c>
      <c r="I498" s="203" t="s">
        <v>128</v>
      </c>
      <c r="J498" s="203" t="s">
        <v>196</v>
      </c>
      <c r="K498" s="203" t="s">
        <v>196</v>
      </c>
      <c r="L498" s="203" t="s">
        <v>196</v>
      </c>
      <c r="M498" s="204">
        <v>-19.36</v>
      </c>
      <c r="N498" t="str">
        <f t="shared" si="7"/>
        <v>205300010100</v>
      </c>
    </row>
    <row r="499" spans="1:14" x14ac:dyDescent="0.25">
      <c r="A499" s="203" t="s">
        <v>108</v>
      </c>
      <c r="B499" s="203" t="s">
        <v>244</v>
      </c>
      <c r="C499" s="203" t="s">
        <v>245</v>
      </c>
      <c r="D499" s="203" t="s">
        <v>126</v>
      </c>
      <c r="E499" s="203" t="s">
        <v>127</v>
      </c>
      <c r="F499" s="203" t="s">
        <v>125</v>
      </c>
      <c r="G499" s="203" t="s">
        <v>135</v>
      </c>
      <c r="H499" s="203" t="s">
        <v>196</v>
      </c>
      <c r="I499" s="203" t="s">
        <v>128</v>
      </c>
      <c r="J499" s="203" t="s">
        <v>196</v>
      </c>
      <c r="K499" s="203" t="s">
        <v>196</v>
      </c>
      <c r="L499" s="203" t="s">
        <v>196</v>
      </c>
      <c r="M499" s="204">
        <v>-4.2300000000000004</v>
      </c>
      <c r="N499" t="str">
        <f t="shared" si="7"/>
        <v>205300010100</v>
      </c>
    </row>
    <row r="500" spans="1:14" x14ac:dyDescent="0.25">
      <c r="A500" s="203" t="s">
        <v>108</v>
      </c>
      <c r="B500" s="203" t="s">
        <v>244</v>
      </c>
      <c r="C500" s="203" t="s">
        <v>245</v>
      </c>
      <c r="D500" s="203" t="s">
        <v>126</v>
      </c>
      <c r="E500" s="203" t="s">
        <v>127</v>
      </c>
      <c r="F500" s="203" t="s">
        <v>125</v>
      </c>
      <c r="G500" s="203" t="s">
        <v>147</v>
      </c>
      <c r="H500" s="203" t="s">
        <v>196</v>
      </c>
      <c r="I500" s="203" t="s">
        <v>128</v>
      </c>
      <c r="J500" s="203" t="s">
        <v>196</v>
      </c>
      <c r="K500" s="203" t="s">
        <v>196</v>
      </c>
      <c r="L500" s="203" t="s">
        <v>196</v>
      </c>
      <c r="M500" s="204">
        <v>-4.53</v>
      </c>
      <c r="N500" t="str">
        <f t="shared" si="7"/>
        <v>216000010100</v>
      </c>
    </row>
    <row r="501" spans="1:14" x14ac:dyDescent="0.25">
      <c r="A501" s="203" t="s">
        <v>108</v>
      </c>
      <c r="B501" s="203" t="s">
        <v>244</v>
      </c>
      <c r="C501" s="203" t="s">
        <v>245</v>
      </c>
      <c r="D501" s="203" t="s">
        <v>126</v>
      </c>
      <c r="E501" s="203" t="s">
        <v>127</v>
      </c>
      <c r="F501" s="203" t="s">
        <v>125</v>
      </c>
      <c r="G501" s="203" t="s">
        <v>147</v>
      </c>
      <c r="H501" s="203" t="s">
        <v>196</v>
      </c>
      <c r="I501" s="203" t="s">
        <v>128</v>
      </c>
      <c r="J501" s="203" t="s">
        <v>196</v>
      </c>
      <c r="K501" s="203" t="s">
        <v>196</v>
      </c>
      <c r="L501" s="203" t="s">
        <v>196</v>
      </c>
      <c r="M501" s="204">
        <v>-0.99</v>
      </c>
      <c r="N501" t="str">
        <f t="shared" si="7"/>
        <v>216000010100</v>
      </c>
    </row>
    <row r="502" spans="1:14" x14ac:dyDescent="0.25">
      <c r="A502" s="203" t="s">
        <v>108</v>
      </c>
      <c r="B502" s="203" t="s">
        <v>244</v>
      </c>
      <c r="C502" s="203" t="s">
        <v>245</v>
      </c>
      <c r="D502" s="203" t="s">
        <v>126</v>
      </c>
      <c r="E502" s="203" t="s">
        <v>127</v>
      </c>
      <c r="F502" s="203" t="s">
        <v>125</v>
      </c>
      <c r="G502" s="203" t="s">
        <v>144</v>
      </c>
      <c r="H502" s="203" t="s">
        <v>196</v>
      </c>
      <c r="I502" s="203" t="s">
        <v>128</v>
      </c>
      <c r="J502" s="203" t="s">
        <v>196</v>
      </c>
      <c r="K502" s="203" t="s">
        <v>196</v>
      </c>
      <c r="L502" s="203" t="s">
        <v>196</v>
      </c>
      <c r="M502" s="204">
        <v>-11.34</v>
      </c>
      <c r="N502" t="str">
        <f t="shared" si="7"/>
        <v>214000010100</v>
      </c>
    </row>
    <row r="503" spans="1:14" x14ac:dyDescent="0.25">
      <c r="A503" s="203" t="s">
        <v>108</v>
      </c>
      <c r="B503" s="203" t="s">
        <v>244</v>
      </c>
      <c r="C503" s="203" t="s">
        <v>245</v>
      </c>
      <c r="D503" s="203" t="s">
        <v>126</v>
      </c>
      <c r="E503" s="203" t="s">
        <v>127</v>
      </c>
      <c r="F503" s="203" t="s">
        <v>125</v>
      </c>
      <c r="G503" s="203" t="s">
        <v>144</v>
      </c>
      <c r="H503" s="203" t="s">
        <v>196</v>
      </c>
      <c r="I503" s="203" t="s">
        <v>128</v>
      </c>
      <c r="J503" s="203" t="s">
        <v>196</v>
      </c>
      <c r="K503" s="203" t="s">
        <v>196</v>
      </c>
      <c r="L503" s="203" t="s">
        <v>196</v>
      </c>
      <c r="M503" s="204">
        <v>-2.4700000000000002</v>
      </c>
      <c r="N503" t="str">
        <f t="shared" si="7"/>
        <v>214000010100</v>
      </c>
    </row>
    <row r="504" spans="1:14" x14ac:dyDescent="0.25">
      <c r="A504" s="203" t="s">
        <v>108</v>
      </c>
      <c r="B504" s="203" t="s">
        <v>244</v>
      </c>
      <c r="C504" s="203" t="s">
        <v>245</v>
      </c>
      <c r="D504" s="203" t="s">
        <v>126</v>
      </c>
      <c r="E504" s="203" t="s">
        <v>127</v>
      </c>
      <c r="F504" s="203" t="s">
        <v>125</v>
      </c>
      <c r="G504" s="203" t="s">
        <v>138</v>
      </c>
      <c r="H504" s="203" t="s">
        <v>196</v>
      </c>
      <c r="I504" s="203" t="s">
        <v>128</v>
      </c>
      <c r="J504" s="203" t="s">
        <v>196</v>
      </c>
      <c r="K504" s="203" t="s">
        <v>196</v>
      </c>
      <c r="L504" s="203" t="s">
        <v>196</v>
      </c>
      <c r="M504" s="204">
        <v>-4.53</v>
      </c>
      <c r="N504" t="str">
        <f t="shared" si="7"/>
        <v>205800010100</v>
      </c>
    </row>
    <row r="505" spans="1:14" x14ac:dyDescent="0.25">
      <c r="A505" s="203" t="s">
        <v>108</v>
      </c>
      <c r="B505" s="203" t="s">
        <v>244</v>
      </c>
      <c r="C505" s="203" t="s">
        <v>245</v>
      </c>
      <c r="D505" s="203" t="s">
        <v>126</v>
      </c>
      <c r="E505" s="203" t="s">
        <v>127</v>
      </c>
      <c r="F505" s="203" t="s">
        <v>125</v>
      </c>
      <c r="G505" s="203" t="s">
        <v>138</v>
      </c>
      <c r="H505" s="203" t="s">
        <v>196</v>
      </c>
      <c r="I505" s="203" t="s">
        <v>128</v>
      </c>
      <c r="J505" s="203" t="s">
        <v>196</v>
      </c>
      <c r="K505" s="203" t="s">
        <v>196</v>
      </c>
      <c r="L505" s="203" t="s">
        <v>196</v>
      </c>
      <c r="M505" s="204">
        <v>-0.99</v>
      </c>
      <c r="N505" t="str">
        <f t="shared" si="7"/>
        <v>205800010100</v>
      </c>
    </row>
    <row r="506" spans="1:14" x14ac:dyDescent="0.25">
      <c r="A506" s="203" t="s">
        <v>108</v>
      </c>
      <c r="B506" s="203" t="s">
        <v>244</v>
      </c>
      <c r="C506" s="203" t="s">
        <v>245</v>
      </c>
      <c r="D506" s="203" t="s">
        <v>126</v>
      </c>
      <c r="E506" s="203" t="s">
        <v>127</v>
      </c>
      <c r="F506" s="203" t="s">
        <v>125</v>
      </c>
      <c r="G506" s="203" t="s">
        <v>145</v>
      </c>
      <c r="H506" s="203" t="s">
        <v>196</v>
      </c>
      <c r="I506" s="203" t="s">
        <v>128</v>
      </c>
      <c r="J506" s="203" t="s">
        <v>196</v>
      </c>
      <c r="K506" s="203" t="s">
        <v>196</v>
      </c>
      <c r="L506" s="203" t="s">
        <v>196</v>
      </c>
      <c r="M506" s="204">
        <v>-4.5599999999999996</v>
      </c>
      <c r="N506" t="str">
        <f t="shared" si="7"/>
        <v>215000010100</v>
      </c>
    </row>
    <row r="507" spans="1:14" x14ac:dyDescent="0.25">
      <c r="A507" s="203" t="s">
        <v>108</v>
      </c>
      <c r="B507" s="203" t="s">
        <v>244</v>
      </c>
      <c r="C507" s="203" t="s">
        <v>245</v>
      </c>
      <c r="D507" s="203" t="s">
        <v>126</v>
      </c>
      <c r="E507" s="203" t="s">
        <v>127</v>
      </c>
      <c r="F507" s="203" t="s">
        <v>125</v>
      </c>
      <c r="G507" s="203" t="s">
        <v>145</v>
      </c>
      <c r="H507" s="203" t="s">
        <v>196</v>
      </c>
      <c r="I507" s="203" t="s">
        <v>128</v>
      </c>
      <c r="J507" s="203" t="s">
        <v>196</v>
      </c>
      <c r="K507" s="203" t="s">
        <v>196</v>
      </c>
      <c r="L507" s="203" t="s">
        <v>196</v>
      </c>
      <c r="M507" s="204">
        <v>-0.99</v>
      </c>
      <c r="N507" t="str">
        <f t="shared" si="7"/>
        <v>215000010100</v>
      </c>
    </row>
    <row r="508" spans="1:14" x14ac:dyDescent="0.25">
      <c r="A508" s="203" t="s">
        <v>108</v>
      </c>
      <c r="B508" s="203" t="s">
        <v>244</v>
      </c>
      <c r="C508" s="203" t="s">
        <v>245</v>
      </c>
      <c r="D508" s="203" t="s">
        <v>126</v>
      </c>
      <c r="E508" s="203" t="s">
        <v>127</v>
      </c>
      <c r="F508" s="203" t="s">
        <v>125</v>
      </c>
      <c r="G508" s="203" t="s">
        <v>124</v>
      </c>
      <c r="H508" s="203" t="s">
        <v>196</v>
      </c>
      <c r="I508" s="203" t="s">
        <v>128</v>
      </c>
      <c r="J508" s="203" t="s">
        <v>196</v>
      </c>
      <c r="K508" s="203" t="s">
        <v>196</v>
      </c>
      <c r="L508" s="203" t="s">
        <v>196</v>
      </c>
      <c r="M508" s="204">
        <v>-272.45999999999998</v>
      </c>
      <c r="N508" t="str">
        <f t="shared" si="7"/>
        <v>100000010100</v>
      </c>
    </row>
    <row r="509" spans="1:14" x14ac:dyDescent="0.25">
      <c r="A509" s="203" t="s">
        <v>108</v>
      </c>
      <c r="B509" s="203" t="s">
        <v>244</v>
      </c>
      <c r="C509" s="203" t="s">
        <v>245</v>
      </c>
      <c r="D509" s="203" t="s">
        <v>126</v>
      </c>
      <c r="E509" s="203" t="s">
        <v>127</v>
      </c>
      <c r="F509" s="203" t="s">
        <v>125</v>
      </c>
      <c r="G509" s="203" t="s">
        <v>124</v>
      </c>
      <c r="H509" s="203" t="s">
        <v>196</v>
      </c>
      <c r="I509" s="203" t="s">
        <v>128</v>
      </c>
      <c r="J509" s="203" t="s">
        <v>196</v>
      </c>
      <c r="K509" s="203" t="s">
        <v>196</v>
      </c>
      <c r="L509" s="203" t="s">
        <v>196</v>
      </c>
      <c r="M509" s="204">
        <v>-59.45</v>
      </c>
      <c r="N509" t="str">
        <f t="shared" si="7"/>
        <v>100000010100</v>
      </c>
    </row>
    <row r="510" spans="1:14" x14ac:dyDescent="0.25">
      <c r="A510" s="203" t="s">
        <v>108</v>
      </c>
      <c r="B510" s="203" t="s">
        <v>244</v>
      </c>
      <c r="C510" s="203" t="s">
        <v>245</v>
      </c>
      <c r="D510" s="203" t="s">
        <v>126</v>
      </c>
      <c r="E510" s="203" t="s">
        <v>127</v>
      </c>
      <c r="F510" s="203" t="s">
        <v>125</v>
      </c>
      <c r="G510" s="203" t="s">
        <v>152</v>
      </c>
      <c r="H510" s="203" t="s">
        <v>196</v>
      </c>
      <c r="I510" s="203" t="s">
        <v>128</v>
      </c>
      <c r="J510" s="203" t="s">
        <v>196</v>
      </c>
      <c r="K510" s="203" t="s">
        <v>196</v>
      </c>
      <c r="L510" s="203" t="s">
        <v>196</v>
      </c>
      <c r="M510" s="204">
        <v>19.36</v>
      </c>
      <c r="N510" t="str">
        <f t="shared" si="7"/>
        <v>723000010100</v>
      </c>
    </row>
    <row r="511" spans="1:14" x14ac:dyDescent="0.25">
      <c r="A511" s="203" t="s">
        <v>108</v>
      </c>
      <c r="B511" s="203" t="s">
        <v>246</v>
      </c>
      <c r="C511" s="203" t="s">
        <v>247</v>
      </c>
      <c r="D511" s="203" t="s">
        <v>126</v>
      </c>
      <c r="E511" s="203" t="s">
        <v>127</v>
      </c>
      <c r="F511" s="203" t="s">
        <v>125</v>
      </c>
      <c r="G511" s="203" t="s">
        <v>149</v>
      </c>
      <c r="H511" s="203" t="s">
        <v>196</v>
      </c>
      <c r="I511" s="203" t="s">
        <v>128</v>
      </c>
      <c r="J511" s="203" t="s">
        <v>196</v>
      </c>
      <c r="K511" s="203" t="s">
        <v>196</v>
      </c>
      <c r="L511" s="203" t="s">
        <v>196</v>
      </c>
      <c r="M511" s="204">
        <v>230.64</v>
      </c>
      <c r="N511" t="str">
        <f t="shared" si="7"/>
        <v>710000010100</v>
      </c>
    </row>
    <row r="512" spans="1:14" x14ac:dyDescent="0.25">
      <c r="A512" s="203" t="s">
        <v>108</v>
      </c>
      <c r="B512" s="203" t="s">
        <v>246</v>
      </c>
      <c r="C512" s="203" t="s">
        <v>247</v>
      </c>
      <c r="D512" s="203" t="s">
        <v>126</v>
      </c>
      <c r="E512" s="203" t="s">
        <v>127</v>
      </c>
      <c r="F512" s="203" t="s">
        <v>125</v>
      </c>
      <c r="G512" s="203" t="s">
        <v>124</v>
      </c>
      <c r="H512" s="203" t="s">
        <v>196</v>
      </c>
      <c r="I512" s="203" t="s">
        <v>128</v>
      </c>
      <c r="J512" s="203" t="s">
        <v>196</v>
      </c>
      <c r="K512" s="203" t="s">
        <v>196</v>
      </c>
      <c r="L512" s="203" t="s">
        <v>196</v>
      </c>
      <c r="M512" s="204">
        <v>-542.57000000000005</v>
      </c>
      <c r="N512" t="str">
        <f t="shared" si="7"/>
        <v>100000010100</v>
      </c>
    </row>
    <row r="513" spans="1:14" x14ac:dyDescent="0.25">
      <c r="A513" s="203" t="s">
        <v>108</v>
      </c>
      <c r="B513" s="203" t="s">
        <v>246</v>
      </c>
      <c r="C513" s="203" t="s">
        <v>247</v>
      </c>
      <c r="D513" s="203" t="s">
        <v>126</v>
      </c>
      <c r="E513" s="203" t="s">
        <v>127</v>
      </c>
      <c r="F513" s="203" t="s">
        <v>125</v>
      </c>
      <c r="G513" s="203" t="s">
        <v>156</v>
      </c>
      <c r="H513" s="203" t="s">
        <v>196</v>
      </c>
      <c r="I513" s="203" t="s">
        <v>128</v>
      </c>
      <c r="J513" s="203" t="s">
        <v>196</v>
      </c>
      <c r="K513" s="203" t="s">
        <v>196</v>
      </c>
      <c r="L513" s="203" t="s">
        <v>196</v>
      </c>
      <c r="M513" s="204">
        <v>2.73</v>
      </c>
      <c r="N513" t="str">
        <f t="shared" si="7"/>
        <v>725000010100</v>
      </c>
    </row>
    <row r="514" spans="1:14" x14ac:dyDescent="0.25">
      <c r="A514" s="203" t="s">
        <v>108</v>
      </c>
      <c r="B514" s="203" t="s">
        <v>246</v>
      </c>
      <c r="C514" s="203" t="s">
        <v>247</v>
      </c>
      <c r="D514" s="203" t="s">
        <v>126</v>
      </c>
      <c r="E514" s="203" t="s">
        <v>127</v>
      </c>
      <c r="F514" s="203" t="s">
        <v>125</v>
      </c>
      <c r="G514" s="203" t="s">
        <v>151</v>
      </c>
      <c r="H514" s="203" t="s">
        <v>196</v>
      </c>
      <c r="I514" s="203" t="s">
        <v>128</v>
      </c>
      <c r="J514" s="203" t="s">
        <v>196</v>
      </c>
      <c r="K514" s="203" t="s">
        <v>196</v>
      </c>
      <c r="L514" s="203" t="s">
        <v>196</v>
      </c>
      <c r="M514" s="204">
        <v>7.6</v>
      </c>
      <c r="N514" t="str">
        <f t="shared" si="7"/>
        <v>722100010100</v>
      </c>
    </row>
    <row r="515" spans="1:14" x14ac:dyDescent="0.25">
      <c r="A515" s="203" t="s">
        <v>108</v>
      </c>
      <c r="B515" s="203" t="s">
        <v>246</v>
      </c>
      <c r="C515" s="203" t="s">
        <v>247</v>
      </c>
      <c r="D515" s="203" t="s">
        <v>126</v>
      </c>
      <c r="E515" s="203" t="s">
        <v>127</v>
      </c>
      <c r="F515" s="203" t="s">
        <v>125</v>
      </c>
      <c r="G515" s="203" t="s">
        <v>151</v>
      </c>
      <c r="H515" s="203" t="s">
        <v>196</v>
      </c>
      <c r="I515" s="203" t="s">
        <v>128</v>
      </c>
      <c r="J515" s="203" t="s">
        <v>196</v>
      </c>
      <c r="K515" s="203" t="s">
        <v>196</v>
      </c>
      <c r="L515" s="203" t="s">
        <v>196</v>
      </c>
      <c r="M515" s="204">
        <v>4.22</v>
      </c>
      <c r="N515" t="str">
        <f t="shared" ref="N515:N578" si="8">CONCATENATE(G515,E515)</f>
        <v>722100010100</v>
      </c>
    </row>
    <row r="516" spans="1:14" x14ac:dyDescent="0.25">
      <c r="A516" s="203" t="s">
        <v>108</v>
      </c>
      <c r="B516" s="203" t="s">
        <v>246</v>
      </c>
      <c r="C516" s="203" t="s">
        <v>247</v>
      </c>
      <c r="D516" s="203" t="s">
        <v>126</v>
      </c>
      <c r="E516" s="203" t="s">
        <v>127</v>
      </c>
      <c r="F516" s="203" t="s">
        <v>125</v>
      </c>
      <c r="G516" s="203" t="s">
        <v>157</v>
      </c>
      <c r="H516" s="203" t="s">
        <v>196</v>
      </c>
      <c r="I516" s="203" t="s">
        <v>128</v>
      </c>
      <c r="J516" s="203" t="s">
        <v>196</v>
      </c>
      <c r="K516" s="203" t="s">
        <v>196</v>
      </c>
      <c r="L516" s="203" t="s">
        <v>196</v>
      </c>
      <c r="M516" s="204">
        <v>97.86</v>
      </c>
      <c r="N516" t="str">
        <f t="shared" si="8"/>
        <v>726900010100</v>
      </c>
    </row>
    <row r="517" spans="1:14" x14ac:dyDescent="0.25">
      <c r="A517" s="203" t="s">
        <v>108</v>
      </c>
      <c r="B517" s="203" t="s">
        <v>246</v>
      </c>
      <c r="C517" s="203" t="s">
        <v>247</v>
      </c>
      <c r="D517" s="203" t="s">
        <v>126</v>
      </c>
      <c r="E517" s="203" t="s">
        <v>127</v>
      </c>
      <c r="F517" s="203" t="s">
        <v>125</v>
      </c>
      <c r="G517" s="203" t="s">
        <v>157</v>
      </c>
      <c r="H517" s="203" t="s">
        <v>196</v>
      </c>
      <c r="I517" s="203" t="s">
        <v>128</v>
      </c>
      <c r="J517" s="203" t="s">
        <v>196</v>
      </c>
      <c r="K517" s="203" t="s">
        <v>196</v>
      </c>
      <c r="L517" s="203" t="s">
        <v>196</v>
      </c>
      <c r="M517" s="204">
        <v>54.36</v>
      </c>
      <c r="N517" t="str">
        <f t="shared" si="8"/>
        <v>726900010100</v>
      </c>
    </row>
    <row r="518" spans="1:14" x14ac:dyDescent="0.25">
      <c r="A518" s="203" t="s">
        <v>108</v>
      </c>
      <c r="B518" s="203" t="s">
        <v>246</v>
      </c>
      <c r="C518" s="203" t="s">
        <v>247</v>
      </c>
      <c r="D518" s="203" t="s">
        <v>126</v>
      </c>
      <c r="E518" s="203" t="s">
        <v>127</v>
      </c>
      <c r="F518" s="203" t="s">
        <v>125</v>
      </c>
      <c r="G518" s="203" t="s">
        <v>157</v>
      </c>
      <c r="H518" s="203" t="s">
        <v>196</v>
      </c>
      <c r="I518" s="203" t="s">
        <v>128</v>
      </c>
      <c r="J518" s="203" t="s">
        <v>196</v>
      </c>
      <c r="K518" s="203" t="s">
        <v>196</v>
      </c>
      <c r="L518" s="203" t="s">
        <v>196</v>
      </c>
      <c r="M518" s="204">
        <v>17.79</v>
      </c>
      <c r="N518" t="str">
        <f t="shared" si="8"/>
        <v>726900010100</v>
      </c>
    </row>
    <row r="519" spans="1:14" x14ac:dyDescent="0.25">
      <c r="A519" s="203" t="s">
        <v>108</v>
      </c>
      <c r="B519" s="203" t="s">
        <v>246</v>
      </c>
      <c r="C519" s="203" t="s">
        <v>247</v>
      </c>
      <c r="D519" s="203" t="s">
        <v>126</v>
      </c>
      <c r="E519" s="203" t="s">
        <v>127</v>
      </c>
      <c r="F519" s="203" t="s">
        <v>125</v>
      </c>
      <c r="G519" s="203" t="s">
        <v>157</v>
      </c>
      <c r="H519" s="203" t="s">
        <v>196</v>
      </c>
      <c r="I519" s="203" t="s">
        <v>128</v>
      </c>
      <c r="J519" s="203" t="s">
        <v>196</v>
      </c>
      <c r="K519" s="203" t="s">
        <v>196</v>
      </c>
      <c r="L519" s="203" t="s">
        <v>196</v>
      </c>
      <c r="M519" s="204">
        <v>9.89</v>
      </c>
      <c r="N519" t="str">
        <f t="shared" si="8"/>
        <v>726900010100</v>
      </c>
    </row>
    <row r="520" spans="1:14" x14ac:dyDescent="0.25">
      <c r="A520" s="203" t="s">
        <v>108</v>
      </c>
      <c r="B520" s="203" t="s">
        <v>246</v>
      </c>
      <c r="C520" s="203" t="s">
        <v>247</v>
      </c>
      <c r="D520" s="203" t="s">
        <v>126</v>
      </c>
      <c r="E520" s="203" t="s">
        <v>127</v>
      </c>
      <c r="F520" s="203" t="s">
        <v>125</v>
      </c>
      <c r="G520" s="203" t="s">
        <v>146</v>
      </c>
      <c r="H520" s="203" t="s">
        <v>196</v>
      </c>
      <c r="I520" s="203" t="s">
        <v>128</v>
      </c>
      <c r="J520" s="203" t="s">
        <v>196</v>
      </c>
      <c r="K520" s="203" t="s">
        <v>196</v>
      </c>
      <c r="L520" s="203" t="s">
        <v>196</v>
      </c>
      <c r="M520" s="204">
        <v>-3.81</v>
      </c>
      <c r="N520" t="str">
        <f t="shared" si="8"/>
        <v>215500010100</v>
      </c>
    </row>
    <row r="521" spans="1:14" x14ac:dyDescent="0.25">
      <c r="A521" s="203" t="s">
        <v>108</v>
      </c>
      <c r="B521" s="203" t="s">
        <v>246</v>
      </c>
      <c r="C521" s="203" t="s">
        <v>247</v>
      </c>
      <c r="D521" s="203" t="s">
        <v>126</v>
      </c>
      <c r="E521" s="203" t="s">
        <v>127</v>
      </c>
      <c r="F521" s="203" t="s">
        <v>125</v>
      </c>
      <c r="G521" s="203" t="s">
        <v>146</v>
      </c>
      <c r="H521" s="203" t="s">
        <v>196</v>
      </c>
      <c r="I521" s="203" t="s">
        <v>128</v>
      </c>
      <c r="J521" s="203" t="s">
        <v>196</v>
      </c>
      <c r="K521" s="203" t="s">
        <v>196</v>
      </c>
      <c r="L521" s="203" t="s">
        <v>196</v>
      </c>
      <c r="M521" s="204">
        <v>-2.11</v>
      </c>
      <c r="N521" t="str">
        <f t="shared" si="8"/>
        <v>215500010100</v>
      </c>
    </row>
    <row r="522" spans="1:14" x14ac:dyDescent="0.25">
      <c r="A522" s="203" t="s">
        <v>108</v>
      </c>
      <c r="B522" s="203" t="s">
        <v>246</v>
      </c>
      <c r="C522" s="203" t="s">
        <v>247</v>
      </c>
      <c r="D522" s="203" t="s">
        <v>126</v>
      </c>
      <c r="E522" s="203" t="s">
        <v>127</v>
      </c>
      <c r="F522" s="203" t="s">
        <v>125</v>
      </c>
      <c r="G522" s="203" t="s">
        <v>142</v>
      </c>
      <c r="H522" s="203" t="s">
        <v>196</v>
      </c>
      <c r="I522" s="203" t="s">
        <v>128</v>
      </c>
      <c r="J522" s="203" t="s">
        <v>196</v>
      </c>
      <c r="K522" s="203" t="s">
        <v>196</v>
      </c>
      <c r="L522" s="203" t="s">
        <v>196</v>
      </c>
      <c r="M522" s="204">
        <v>-7.52</v>
      </c>
      <c r="N522" t="str">
        <f t="shared" si="8"/>
        <v>212500010100</v>
      </c>
    </row>
    <row r="523" spans="1:14" x14ac:dyDescent="0.25">
      <c r="A523" s="203" t="s">
        <v>108</v>
      </c>
      <c r="B523" s="203" t="s">
        <v>246</v>
      </c>
      <c r="C523" s="203" t="s">
        <v>247</v>
      </c>
      <c r="D523" s="203" t="s">
        <v>126</v>
      </c>
      <c r="E523" s="203" t="s">
        <v>127</v>
      </c>
      <c r="F523" s="203" t="s">
        <v>125</v>
      </c>
      <c r="G523" s="203" t="s">
        <v>142</v>
      </c>
      <c r="H523" s="203" t="s">
        <v>196</v>
      </c>
      <c r="I523" s="203" t="s">
        <v>128</v>
      </c>
      <c r="J523" s="203" t="s">
        <v>196</v>
      </c>
      <c r="K523" s="203" t="s">
        <v>196</v>
      </c>
      <c r="L523" s="203" t="s">
        <v>196</v>
      </c>
      <c r="M523" s="204">
        <v>-4.18</v>
      </c>
      <c r="N523" t="str">
        <f t="shared" si="8"/>
        <v>212500010100</v>
      </c>
    </row>
    <row r="524" spans="1:14" x14ac:dyDescent="0.25">
      <c r="A524" s="203" t="s">
        <v>108</v>
      </c>
      <c r="B524" s="203" t="s">
        <v>246</v>
      </c>
      <c r="C524" s="203" t="s">
        <v>247</v>
      </c>
      <c r="D524" s="203" t="s">
        <v>126</v>
      </c>
      <c r="E524" s="203" t="s">
        <v>127</v>
      </c>
      <c r="F524" s="203" t="s">
        <v>125</v>
      </c>
      <c r="G524" s="203" t="s">
        <v>150</v>
      </c>
      <c r="H524" s="203" t="s">
        <v>196</v>
      </c>
      <c r="I524" s="203" t="s">
        <v>128</v>
      </c>
      <c r="J524" s="203" t="s">
        <v>196</v>
      </c>
      <c r="K524" s="203" t="s">
        <v>196</v>
      </c>
      <c r="L524" s="203" t="s">
        <v>196</v>
      </c>
      <c r="M524" s="204">
        <v>-12.65</v>
      </c>
      <c r="N524" t="str">
        <f t="shared" si="8"/>
        <v>219000010100</v>
      </c>
    </row>
    <row r="525" spans="1:14" x14ac:dyDescent="0.25">
      <c r="A525" s="203" t="s">
        <v>108</v>
      </c>
      <c r="B525" s="203" t="s">
        <v>246</v>
      </c>
      <c r="C525" s="203" t="s">
        <v>247</v>
      </c>
      <c r="D525" s="203" t="s">
        <v>126</v>
      </c>
      <c r="E525" s="203" t="s">
        <v>127</v>
      </c>
      <c r="F525" s="203" t="s">
        <v>125</v>
      </c>
      <c r="G525" s="203" t="s">
        <v>150</v>
      </c>
      <c r="H525" s="203" t="s">
        <v>196</v>
      </c>
      <c r="I525" s="203" t="s">
        <v>128</v>
      </c>
      <c r="J525" s="203" t="s">
        <v>196</v>
      </c>
      <c r="K525" s="203" t="s">
        <v>196</v>
      </c>
      <c r="L525" s="203" t="s">
        <v>196</v>
      </c>
      <c r="M525" s="204">
        <v>-7.03</v>
      </c>
      <c r="N525" t="str">
        <f t="shared" si="8"/>
        <v>219000010100</v>
      </c>
    </row>
    <row r="526" spans="1:14" x14ac:dyDescent="0.25">
      <c r="A526" s="203" t="s">
        <v>108</v>
      </c>
      <c r="B526" s="203" t="s">
        <v>246</v>
      </c>
      <c r="C526" s="203" t="s">
        <v>247</v>
      </c>
      <c r="D526" s="203" t="s">
        <v>126</v>
      </c>
      <c r="E526" s="203" t="s">
        <v>127</v>
      </c>
      <c r="F526" s="203" t="s">
        <v>125</v>
      </c>
      <c r="G526" s="203" t="s">
        <v>140</v>
      </c>
      <c r="H526" s="203" t="s">
        <v>196</v>
      </c>
      <c r="I526" s="203" t="s">
        <v>128</v>
      </c>
      <c r="J526" s="203" t="s">
        <v>196</v>
      </c>
      <c r="K526" s="203" t="s">
        <v>196</v>
      </c>
      <c r="L526" s="203" t="s">
        <v>196</v>
      </c>
      <c r="M526" s="204">
        <v>-97.86</v>
      </c>
      <c r="N526" t="str">
        <f t="shared" si="8"/>
        <v>210500010100</v>
      </c>
    </row>
    <row r="527" spans="1:14" x14ac:dyDescent="0.25">
      <c r="A527" s="203" t="s">
        <v>108</v>
      </c>
      <c r="B527" s="203" t="s">
        <v>246</v>
      </c>
      <c r="C527" s="203" t="s">
        <v>247</v>
      </c>
      <c r="D527" s="203" t="s">
        <v>126</v>
      </c>
      <c r="E527" s="203" t="s">
        <v>127</v>
      </c>
      <c r="F527" s="203" t="s">
        <v>125</v>
      </c>
      <c r="G527" s="203" t="s">
        <v>140</v>
      </c>
      <c r="H527" s="203" t="s">
        <v>196</v>
      </c>
      <c r="I527" s="203" t="s">
        <v>128</v>
      </c>
      <c r="J527" s="203" t="s">
        <v>196</v>
      </c>
      <c r="K527" s="203" t="s">
        <v>196</v>
      </c>
      <c r="L527" s="203" t="s">
        <v>196</v>
      </c>
      <c r="M527" s="204">
        <v>-54.36</v>
      </c>
      <c r="N527" t="str">
        <f t="shared" si="8"/>
        <v>210500010100</v>
      </c>
    </row>
    <row r="528" spans="1:14" x14ac:dyDescent="0.25">
      <c r="A528" s="203" t="s">
        <v>108</v>
      </c>
      <c r="B528" s="203" t="s">
        <v>246</v>
      </c>
      <c r="C528" s="203" t="s">
        <v>247</v>
      </c>
      <c r="D528" s="203" t="s">
        <v>126</v>
      </c>
      <c r="E528" s="203" t="s">
        <v>127</v>
      </c>
      <c r="F528" s="203" t="s">
        <v>125</v>
      </c>
      <c r="G528" s="203" t="s">
        <v>139</v>
      </c>
      <c r="H528" s="203" t="s">
        <v>196</v>
      </c>
      <c r="I528" s="203" t="s">
        <v>128</v>
      </c>
      <c r="J528" s="203" t="s">
        <v>196</v>
      </c>
      <c r="K528" s="203" t="s">
        <v>196</v>
      </c>
      <c r="L528" s="203" t="s">
        <v>196</v>
      </c>
      <c r="M528" s="204">
        <v>-44.51</v>
      </c>
      <c r="N528" t="str">
        <f t="shared" si="8"/>
        <v>210000010100</v>
      </c>
    </row>
    <row r="529" spans="1:14" x14ac:dyDescent="0.25">
      <c r="A529" s="203" t="s">
        <v>108</v>
      </c>
      <c r="B529" s="203" t="s">
        <v>246</v>
      </c>
      <c r="C529" s="203" t="s">
        <v>247</v>
      </c>
      <c r="D529" s="203" t="s">
        <v>126</v>
      </c>
      <c r="E529" s="203" t="s">
        <v>127</v>
      </c>
      <c r="F529" s="203" t="s">
        <v>125</v>
      </c>
      <c r="G529" s="203" t="s">
        <v>139</v>
      </c>
      <c r="H529" s="203" t="s">
        <v>196</v>
      </c>
      <c r="I529" s="203" t="s">
        <v>128</v>
      </c>
      <c r="J529" s="203" t="s">
        <v>196</v>
      </c>
      <c r="K529" s="203" t="s">
        <v>196</v>
      </c>
      <c r="L529" s="203" t="s">
        <v>196</v>
      </c>
      <c r="M529" s="204">
        <v>-24.72</v>
      </c>
      <c r="N529" t="str">
        <f t="shared" si="8"/>
        <v>210000010100</v>
      </c>
    </row>
    <row r="530" spans="1:14" x14ac:dyDescent="0.25">
      <c r="A530" s="203" t="s">
        <v>108</v>
      </c>
      <c r="B530" s="203" t="s">
        <v>246</v>
      </c>
      <c r="C530" s="203" t="s">
        <v>247</v>
      </c>
      <c r="D530" s="203" t="s">
        <v>126</v>
      </c>
      <c r="E530" s="203" t="s">
        <v>127</v>
      </c>
      <c r="F530" s="203" t="s">
        <v>125</v>
      </c>
      <c r="G530" s="203" t="s">
        <v>139</v>
      </c>
      <c r="H530" s="203" t="s">
        <v>196</v>
      </c>
      <c r="I530" s="203" t="s">
        <v>128</v>
      </c>
      <c r="J530" s="203" t="s">
        <v>196</v>
      </c>
      <c r="K530" s="203" t="s">
        <v>196</v>
      </c>
      <c r="L530" s="203" t="s">
        <v>196</v>
      </c>
      <c r="M530" s="204">
        <v>-9.89</v>
      </c>
      <c r="N530" t="str">
        <f t="shared" si="8"/>
        <v>210000010100</v>
      </c>
    </row>
    <row r="531" spans="1:14" x14ac:dyDescent="0.25">
      <c r="A531" s="203" t="s">
        <v>108</v>
      </c>
      <c r="B531" s="203" t="s">
        <v>246</v>
      </c>
      <c r="C531" s="203" t="s">
        <v>247</v>
      </c>
      <c r="D531" s="203" t="s">
        <v>126</v>
      </c>
      <c r="E531" s="203" t="s">
        <v>127</v>
      </c>
      <c r="F531" s="203" t="s">
        <v>125</v>
      </c>
      <c r="G531" s="203" t="s">
        <v>141</v>
      </c>
      <c r="H531" s="203" t="s">
        <v>196</v>
      </c>
      <c r="I531" s="203" t="s">
        <v>128</v>
      </c>
      <c r="J531" s="203" t="s">
        <v>196</v>
      </c>
      <c r="K531" s="203" t="s">
        <v>196</v>
      </c>
      <c r="L531" s="203" t="s">
        <v>196</v>
      </c>
      <c r="M531" s="204">
        <v>-86.97</v>
      </c>
      <c r="N531" t="str">
        <f t="shared" si="8"/>
        <v>211000010100</v>
      </c>
    </row>
    <row r="532" spans="1:14" x14ac:dyDescent="0.25">
      <c r="A532" s="203" t="s">
        <v>108</v>
      </c>
      <c r="B532" s="203" t="s">
        <v>246</v>
      </c>
      <c r="C532" s="203" t="s">
        <v>247</v>
      </c>
      <c r="D532" s="203" t="s">
        <v>126</v>
      </c>
      <c r="E532" s="203" t="s">
        <v>127</v>
      </c>
      <c r="F532" s="203" t="s">
        <v>125</v>
      </c>
      <c r="G532" s="203" t="s">
        <v>141</v>
      </c>
      <c r="H532" s="203" t="s">
        <v>196</v>
      </c>
      <c r="I532" s="203" t="s">
        <v>128</v>
      </c>
      <c r="J532" s="203" t="s">
        <v>196</v>
      </c>
      <c r="K532" s="203" t="s">
        <v>196</v>
      </c>
      <c r="L532" s="203" t="s">
        <v>196</v>
      </c>
      <c r="M532" s="204">
        <v>-48.31</v>
      </c>
      <c r="N532" t="str">
        <f t="shared" si="8"/>
        <v>211000010100</v>
      </c>
    </row>
    <row r="533" spans="1:14" x14ac:dyDescent="0.25">
      <c r="A533" s="203" t="s">
        <v>108</v>
      </c>
      <c r="B533" s="203" t="s">
        <v>246</v>
      </c>
      <c r="C533" s="203" t="s">
        <v>247</v>
      </c>
      <c r="D533" s="203" t="s">
        <v>126</v>
      </c>
      <c r="E533" s="203" t="s">
        <v>127</v>
      </c>
      <c r="F533" s="203" t="s">
        <v>125</v>
      </c>
      <c r="G533" s="203" t="s">
        <v>139</v>
      </c>
      <c r="H533" s="203" t="s">
        <v>196</v>
      </c>
      <c r="I533" s="203" t="s">
        <v>128</v>
      </c>
      <c r="J533" s="203" t="s">
        <v>196</v>
      </c>
      <c r="K533" s="203" t="s">
        <v>196</v>
      </c>
      <c r="L533" s="203" t="s">
        <v>196</v>
      </c>
      <c r="M533" s="204">
        <v>-4.2</v>
      </c>
      <c r="N533" t="str">
        <f t="shared" si="8"/>
        <v>210000010100</v>
      </c>
    </row>
    <row r="534" spans="1:14" x14ac:dyDescent="0.25">
      <c r="A534" s="203" t="s">
        <v>108</v>
      </c>
      <c r="B534" s="203" t="s">
        <v>246</v>
      </c>
      <c r="C534" s="203" t="s">
        <v>247</v>
      </c>
      <c r="D534" s="203" t="s">
        <v>126</v>
      </c>
      <c r="E534" s="203" t="s">
        <v>127</v>
      </c>
      <c r="F534" s="203" t="s">
        <v>125</v>
      </c>
      <c r="G534" s="203" t="s">
        <v>139</v>
      </c>
      <c r="H534" s="203" t="s">
        <v>196</v>
      </c>
      <c r="I534" s="203" t="s">
        <v>128</v>
      </c>
      <c r="J534" s="203" t="s">
        <v>196</v>
      </c>
      <c r="K534" s="203" t="s">
        <v>196</v>
      </c>
      <c r="L534" s="203" t="s">
        <v>196</v>
      </c>
      <c r="M534" s="204">
        <v>-2.34</v>
      </c>
      <c r="N534" t="str">
        <f t="shared" si="8"/>
        <v>210000010100</v>
      </c>
    </row>
    <row r="535" spans="1:14" x14ac:dyDescent="0.25">
      <c r="A535" s="203" t="s">
        <v>108</v>
      </c>
      <c r="B535" s="203" t="s">
        <v>246</v>
      </c>
      <c r="C535" s="203" t="s">
        <v>247</v>
      </c>
      <c r="D535" s="203" t="s">
        <v>126</v>
      </c>
      <c r="E535" s="203" t="s">
        <v>127</v>
      </c>
      <c r="F535" s="203" t="s">
        <v>125</v>
      </c>
      <c r="G535" s="203" t="s">
        <v>139</v>
      </c>
      <c r="H535" s="203" t="s">
        <v>196</v>
      </c>
      <c r="I535" s="203" t="s">
        <v>128</v>
      </c>
      <c r="J535" s="203" t="s">
        <v>196</v>
      </c>
      <c r="K535" s="203" t="s">
        <v>196</v>
      </c>
      <c r="L535" s="203" t="s">
        <v>196</v>
      </c>
      <c r="M535" s="204">
        <v>-15.12</v>
      </c>
      <c r="N535" t="str">
        <f t="shared" si="8"/>
        <v>210000010100</v>
      </c>
    </row>
    <row r="536" spans="1:14" x14ac:dyDescent="0.25">
      <c r="A536" s="203" t="s">
        <v>108</v>
      </c>
      <c r="B536" s="203" t="s">
        <v>246</v>
      </c>
      <c r="C536" s="203" t="s">
        <v>247</v>
      </c>
      <c r="D536" s="203" t="s">
        <v>126</v>
      </c>
      <c r="E536" s="203" t="s">
        <v>127</v>
      </c>
      <c r="F536" s="203" t="s">
        <v>125</v>
      </c>
      <c r="G536" s="203" t="s">
        <v>139</v>
      </c>
      <c r="H536" s="203" t="s">
        <v>196</v>
      </c>
      <c r="I536" s="203" t="s">
        <v>128</v>
      </c>
      <c r="J536" s="203" t="s">
        <v>196</v>
      </c>
      <c r="K536" s="203" t="s">
        <v>196</v>
      </c>
      <c r="L536" s="203" t="s">
        <v>196</v>
      </c>
      <c r="M536" s="204">
        <v>-8.4</v>
      </c>
      <c r="N536" t="str">
        <f t="shared" si="8"/>
        <v>210000010100</v>
      </c>
    </row>
    <row r="537" spans="1:14" x14ac:dyDescent="0.25">
      <c r="A537" s="203" t="s">
        <v>108</v>
      </c>
      <c r="B537" s="203" t="s">
        <v>246</v>
      </c>
      <c r="C537" s="203" t="s">
        <v>247</v>
      </c>
      <c r="D537" s="203" t="s">
        <v>126</v>
      </c>
      <c r="E537" s="203" t="s">
        <v>127</v>
      </c>
      <c r="F537" s="203" t="s">
        <v>125</v>
      </c>
      <c r="G537" s="203" t="s">
        <v>160</v>
      </c>
      <c r="H537" s="203" t="s">
        <v>196</v>
      </c>
      <c r="I537" s="203" t="s">
        <v>128</v>
      </c>
      <c r="J537" s="203" t="s">
        <v>196</v>
      </c>
      <c r="K537" s="203" t="s">
        <v>196</v>
      </c>
      <c r="L537" s="203" t="s">
        <v>196</v>
      </c>
      <c r="M537" s="204">
        <v>-7.6</v>
      </c>
      <c r="N537" t="str">
        <f t="shared" si="8"/>
        <v>205700010100</v>
      </c>
    </row>
    <row r="538" spans="1:14" x14ac:dyDescent="0.25">
      <c r="A538" s="203" t="s">
        <v>108</v>
      </c>
      <c r="B538" s="203" t="s">
        <v>246</v>
      </c>
      <c r="C538" s="203" t="s">
        <v>247</v>
      </c>
      <c r="D538" s="203" t="s">
        <v>126</v>
      </c>
      <c r="E538" s="203" t="s">
        <v>127</v>
      </c>
      <c r="F538" s="203" t="s">
        <v>125</v>
      </c>
      <c r="G538" s="203" t="s">
        <v>160</v>
      </c>
      <c r="H538" s="203" t="s">
        <v>196</v>
      </c>
      <c r="I538" s="203" t="s">
        <v>128</v>
      </c>
      <c r="J538" s="203" t="s">
        <v>196</v>
      </c>
      <c r="K538" s="203" t="s">
        <v>196</v>
      </c>
      <c r="L538" s="203" t="s">
        <v>196</v>
      </c>
      <c r="M538" s="204">
        <v>-4.22</v>
      </c>
      <c r="N538" t="str">
        <f t="shared" si="8"/>
        <v>205700010100</v>
      </c>
    </row>
    <row r="539" spans="1:14" x14ac:dyDescent="0.25">
      <c r="A539" s="203" t="s">
        <v>108</v>
      </c>
      <c r="B539" s="203" t="s">
        <v>246</v>
      </c>
      <c r="C539" s="203" t="s">
        <v>247</v>
      </c>
      <c r="D539" s="203" t="s">
        <v>126</v>
      </c>
      <c r="E539" s="203" t="s">
        <v>127</v>
      </c>
      <c r="F539" s="203" t="s">
        <v>125</v>
      </c>
      <c r="G539" s="203" t="s">
        <v>136</v>
      </c>
      <c r="H539" s="203" t="s">
        <v>196</v>
      </c>
      <c r="I539" s="203" t="s">
        <v>128</v>
      </c>
      <c r="J539" s="203" t="s">
        <v>196</v>
      </c>
      <c r="K539" s="203" t="s">
        <v>196</v>
      </c>
      <c r="L539" s="203" t="s">
        <v>196</v>
      </c>
      <c r="M539" s="204">
        <v>-4.91</v>
      </c>
      <c r="N539" t="str">
        <f t="shared" si="8"/>
        <v>205500010100</v>
      </c>
    </row>
    <row r="540" spans="1:14" x14ac:dyDescent="0.25">
      <c r="A540" s="203" t="s">
        <v>108</v>
      </c>
      <c r="B540" s="203" t="s">
        <v>246</v>
      </c>
      <c r="C540" s="203" t="s">
        <v>247</v>
      </c>
      <c r="D540" s="203" t="s">
        <v>126</v>
      </c>
      <c r="E540" s="203" t="s">
        <v>127</v>
      </c>
      <c r="F540" s="203" t="s">
        <v>125</v>
      </c>
      <c r="G540" s="203" t="s">
        <v>136</v>
      </c>
      <c r="H540" s="203" t="s">
        <v>196</v>
      </c>
      <c r="I540" s="203" t="s">
        <v>128</v>
      </c>
      <c r="J540" s="203" t="s">
        <v>196</v>
      </c>
      <c r="K540" s="203" t="s">
        <v>196</v>
      </c>
      <c r="L540" s="203" t="s">
        <v>196</v>
      </c>
      <c r="M540" s="204">
        <v>-2.73</v>
      </c>
      <c r="N540" t="str">
        <f t="shared" si="8"/>
        <v>205500010100</v>
      </c>
    </row>
    <row r="541" spans="1:14" x14ac:dyDescent="0.25">
      <c r="A541" s="203" t="s">
        <v>108</v>
      </c>
      <c r="B541" s="203" t="s">
        <v>246</v>
      </c>
      <c r="C541" s="203" t="s">
        <v>247</v>
      </c>
      <c r="D541" s="203" t="s">
        <v>126</v>
      </c>
      <c r="E541" s="203" t="s">
        <v>127</v>
      </c>
      <c r="F541" s="203" t="s">
        <v>125</v>
      </c>
      <c r="G541" s="203" t="s">
        <v>134</v>
      </c>
      <c r="H541" s="203" t="s">
        <v>196</v>
      </c>
      <c r="I541" s="203" t="s">
        <v>128</v>
      </c>
      <c r="J541" s="203" t="s">
        <v>196</v>
      </c>
      <c r="K541" s="203" t="s">
        <v>196</v>
      </c>
      <c r="L541" s="203" t="s">
        <v>196</v>
      </c>
      <c r="M541" s="204">
        <v>-97.86</v>
      </c>
      <c r="N541" t="str">
        <f t="shared" si="8"/>
        <v>205200010100</v>
      </c>
    </row>
    <row r="542" spans="1:14" x14ac:dyDescent="0.25">
      <c r="A542" s="203" t="s">
        <v>108</v>
      </c>
      <c r="B542" s="203" t="s">
        <v>246</v>
      </c>
      <c r="C542" s="203" t="s">
        <v>247</v>
      </c>
      <c r="D542" s="203" t="s">
        <v>126</v>
      </c>
      <c r="E542" s="203" t="s">
        <v>127</v>
      </c>
      <c r="F542" s="203" t="s">
        <v>125</v>
      </c>
      <c r="G542" s="203" t="s">
        <v>134</v>
      </c>
      <c r="H542" s="203" t="s">
        <v>196</v>
      </c>
      <c r="I542" s="203" t="s">
        <v>128</v>
      </c>
      <c r="J542" s="203" t="s">
        <v>196</v>
      </c>
      <c r="K542" s="203" t="s">
        <v>196</v>
      </c>
      <c r="L542" s="203" t="s">
        <v>196</v>
      </c>
      <c r="M542" s="204">
        <v>-54.36</v>
      </c>
      <c r="N542" t="str">
        <f t="shared" si="8"/>
        <v>205200010100</v>
      </c>
    </row>
    <row r="543" spans="1:14" x14ac:dyDescent="0.25">
      <c r="A543" s="203" t="s">
        <v>108</v>
      </c>
      <c r="B543" s="203" t="s">
        <v>246</v>
      </c>
      <c r="C543" s="203" t="s">
        <v>247</v>
      </c>
      <c r="D543" s="203" t="s">
        <v>126</v>
      </c>
      <c r="E543" s="203" t="s">
        <v>127</v>
      </c>
      <c r="F543" s="203" t="s">
        <v>125</v>
      </c>
      <c r="G543" s="203" t="s">
        <v>139</v>
      </c>
      <c r="H543" s="203" t="s">
        <v>196</v>
      </c>
      <c r="I543" s="203" t="s">
        <v>128</v>
      </c>
      <c r="J543" s="203" t="s">
        <v>196</v>
      </c>
      <c r="K543" s="203" t="s">
        <v>196</v>
      </c>
      <c r="L543" s="203" t="s">
        <v>196</v>
      </c>
      <c r="M543" s="204">
        <v>-17.79</v>
      </c>
      <c r="N543" t="str">
        <f t="shared" si="8"/>
        <v>210000010100</v>
      </c>
    </row>
    <row r="544" spans="1:14" x14ac:dyDescent="0.25">
      <c r="A544" s="203" t="s">
        <v>108</v>
      </c>
      <c r="B544" s="203" t="s">
        <v>246</v>
      </c>
      <c r="C544" s="203" t="s">
        <v>247</v>
      </c>
      <c r="D544" s="203" t="s">
        <v>126</v>
      </c>
      <c r="E544" s="203" t="s">
        <v>127</v>
      </c>
      <c r="F544" s="203" t="s">
        <v>125</v>
      </c>
      <c r="G544" s="203" t="s">
        <v>149</v>
      </c>
      <c r="H544" s="203" t="s">
        <v>196</v>
      </c>
      <c r="I544" s="203" t="s">
        <v>128</v>
      </c>
      <c r="J544" s="203" t="s">
        <v>196</v>
      </c>
      <c r="K544" s="203" t="s">
        <v>196</v>
      </c>
      <c r="L544" s="203" t="s">
        <v>196</v>
      </c>
      <c r="M544" s="204">
        <v>823.71</v>
      </c>
      <c r="N544" t="str">
        <f t="shared" si="8"/>
        <v>710000010100</v>
      </c>
    </row>
    <row r="545" spans="1:14" x14ac:dyDescent="0.25">
      <c r="A545" s="203" t="s">
        <v>108</v>
      </c>
      <c r="B545" s="203" t="s">
        <v>246</v>
      </c>
      <c r="C545" s="203" t="s">
        <v>247</v>
      </c>
      <c r="D545" s="203" t="s">
        <v>126</v>
      </c>
      <c r="E545" s="203" t="s">
        <v>127</v>
      </c>
      <c r="F545" s="203" t="s">
        <v>125</v>
      </c>
      <c r="G545" s="203" t="s">
        <v>152</v>
      </c>
      <c r="H545" s="203" t="s">
        <v>196</v>
      </c>
      <c r="I545" s="203" t="s">
        <v>128</v>
      </c>
      <c r="J545" s="203" t="s">
        <v>196</v>
      </c>
      <c r="K545" s="203" t="s">
        <v>196</v>
      </c>
      <c r="L545" s="203" t="s">
        <v>196</v>
      </c>
      <c r="M545" s="204">
        <v>86.97</v>
      </c>
      <c r="N545" t="str">
        <f t="shared" si="8"/>
        <v>723000010100</v>
      </c>
    </row>
    <row r="546" spans="1:14" x14ac:dyDescent="0.25">
      <c r="A546" s="203" t="s">
        <v>108</v>
      </c>
      <c r="B546" s="203" t="s">
        <v>246</v>
      </c>
      <c r="C546" s="203" t="s">
        <v>247</v>
      </c>
      <c r="D546" s="203" t="s">
        <v>126</v>
      </c>
      <c r="E546" s="203" t="s">
        <v>127</v>
      </c>
      <c r="F546" s="203" t="s">
        <v>125</v>
      </c>
      <c r="G546" s="203" t="s">
        <v>152</v>
      </c>
      <c r="H546" s="203" t="s">
        <v>196</v>
      </c>
      <c r="I546" s="203" t="s">
        <v>128</v>
      </c>
      <c r="J546" s="203" t="s">
        <v>196</v>
      </c>
      <c r="K546" s="203" t="s">
        <v>196</v>
      </c>
      <c r="L546" s="203" t="s">
        <v>196</v>
      </c>
      <c r="M546" s="204">
        <v>48.31</v>
      </c>
      <c r="N546" t="str">
        <f t="shared" si="8"/>
        <v>723000010100</v>
      </c>
    </row>
    <row r="547" spans="1:14" x14ac:dyDescent="0.25">
      <c r="A547" s="203" t="s">
        <v>108</v>
      </c>
      <c r="B547" s="203" t="s">
        <v>246</v>
      </c>
      <c r="C547" s="203" t="s">
        <v>247</v>
      </c>
      <c r="D547" s="203" t="s">
        <v>126</v>
      </c>
      <c r="E547" s="203" t="s">
        <v>127</v>
      </c>
      <c r="F547" s="203" t="s">
        <v>125</v>
      </c>
      <c r="G547" s="203" t="s">
        <v>153</v>
      </c>
      <c r="H547" s="203" t="s">
        <v>196</v>
      </c>
      <c r="I547" s="203" t="s">
        <v>128</v>
      </c>
      <c r="J547" s="203" t="s">
        <v>196</v>
      </c>
      <c r="K547" s="203" t="s">
        <v>196</v>
      </c>
      <c r="L547" s="203" t="s">
        <v>196</v>
      </c>
      <c r="M547" s="204">
        <v>20.34</v>
      </c>
      <c r="N547" t="str">
        <f t="shared" si="8"/>
        <v>723100010100</v>
      </c>
    </row>
    <row r="548" spans="1:14" x14ac:dyDescent="0.25">
      <c r="A548" s="203" t="s">
        <v>108</v>
      </c>
      <c r="B548" s="203" t="s">
        <v>246</v>
      </c>
      <c r="C548" s="203" t="s">
        <v>247</v>
      </c>
      <c r="D548" s="203" t="s">
        <v>126</v>
      </c>
      <c r="E548" s="203" t="s">
        <v>127</v>
      </c>
      <c r="F548" s="203" t="s">
        <v>125</v>
      </c>
      <c r="G548" s="203" t="s">
        <v>153</v>
      </c>
      <c r="H548" s="203" t="s">
        <v>196</v>
      </c>
      <c r="I548" s="203" t="s">
        <v>128</v>
      </c>
      <c r="J548" s="203" t="s">
        <v>196</v>
      </c>
      <c r="K548" s="203" t="s">
        <v>196</v>
      </c>
      <c r="L548" s="203" t="s">
        <v>196</v>
      </c>
      <c r="M548" s="204">
        <v>11.3</v>
      </c>
      <c r="N548" t="str">
        <f t="shared" si="8"/>
        <v>723100010100</v>
      </c>
    </row>
    <row r="549" spans="1:14" x14ac:dyDescent="0.25">
      <c r="A549" s="203" t="s">
        <v>108</v>
      </c>
      <c r="B549" s="203" t="s">
        <v>246</v>
      </c>
      <c r="C549" s="203" t="s">
        <v>247</v>
      </c>
      <c r="D549" s="203" t="s">
        <v>126</v>
      </c>
      <c r="E549" s="203" t="s">
        <v>127</v>
      </c>
      <c r="F549" s="203" t="s">
        <v>125</v>
      </c>
      <c r="G549" s="203" t="s">
        <v>156</v>
      </c>
      <c r="H549" s="203" t="s">
        <v>196</v>
      </c>
      <c r="I549" s="203" t="s">
        <v>128</v>
      </c>
      <c r="J549" s="203" t="s">
        <v>196</v>
      </c>
      <c r="K549" s="203" t="s">
        <v>196</v>
      </c>
      <c r="L549" s="203" t="s">
        <v>196</v>
      </c>
      <c r="M549" s="204">
        <v>4.91</v>
      </c>
      <c r="N549" t="str">
        <f t="shared" si="8"/>
        <v>725000010100</v>
      </c>
    </row>
    <row r="550" spans="1:14" x14ac:dyDescent="0.25">
      <c r="A550" s="203" t="s">
        <v>108</v>
      </c>
      <c r="B550" s="203" t="s">
        <v>246</v>
      </c>
      <c r="C550" s="203" t="s">
        <v>247</v>
      </c>
      <c r="D550" s="203" t="s">
        <v>126</v>
      </c>
      <c r="E550" s="203" t="s">
        <v>127</v>
      </c>
      <c r="F550" s="203" t="s">
        <v>125</v>
      </c>
      <c r="G550" s="203" t="s">
        <v>135</v>
      </c>
      <c r="H550" s="203" t="s">
        <v>196</v>
      </c>
      <c r="I550" s="203" t="s">
        <v>128</v>
      </c>
      <c r="J550" s="203" t="s">
        <v>196</v>
      </c>
      <c r="K550" s="203" t="s">
        <v>196</v>
      </c>
      <c r="L550" s="203" t="s">
        <v>196</v>
      </c>
      <c r="M550" s="204">
        <v>-86.97</v>
      </c>
      <c r="N550" t="str">
        <f t="shared" si="8"/>
        <v>205300010100</v>
      </c>
    </row>
    <row r="551" spans="1:14" x14ac:dyDescent="0.25">
      <c r="A551" s="203" t="s">
        <v>108</v>
      </c>
      <c r="B551" s="203" t="s">
        <v>246</v>
      </c>
      <c r="C551" s="203" t="s">
        <v>247</v>
      </c>
      <c r="D551" s="203" t="s">
        <v>126</v>
      </c>
      <c r="E551" s="203" t="s">
        <v>127</v>
      </c>
      <c r="F551" s="203" t="s">
        <v>125</v>
      </c>
      <c r="G551" s="203" t="s">
        <v>135</v>
      </c>
      <c r="H551" s="203" t="s">
        <v>196</v>
      </c>
      <c r="I551" s="203" t="s">
        <v>128</v>
      </c>
      <c r="J551" s="203" t="s">
        <v>196</v>
      </c>
      <c r="K551" s="203" t="s">
        <v>196</v>
      </c>
      <c r="L551" s="203" t="s">
        <v>196</v>
      </c>
      <c r="M551" s="204">
        <v>-48.31</v>
      </c>
      <c r="N551" t="str">
        <f t="shared" si="8"/>
        <v>205300010100</v>
      </c>
    </row>
    <row r="552" spans="1:14" x14ac:dyDescent="0.25">
      <c r="A552" s="203" t="s">
        <v>108</v>
      </c>
      <c r="B552" s="203" t="s">
        <v>246</v>
      </c>
      <c r="C552" s="203" t="s">
        <v>247</v>
      </c>
      <c r="D552" s="203" t="s">
        <v>126</v>
      </c>
      <c r="E552" s="203" t="s">
        <v>127</v>
      </c>
      <c r="F552" s="203" t="s">
        <v>125</v>
      </c>
      <c r="G552" s="203" t="s">
        <v>147</v>
      </c>
      <c r="H552" s="203" t="s">
        <v>196</v>
      </c>
      <c r="I552" s="203" t="s">
        <v>128</v>
      </c>
      <c r="J552" s="203" t="s">
        <v>196</v>
      </c>
      <c r="K552" s="203" t="s">
        <v>196</v>
      </c>
      <c r="L552" s="203" t="s">
        <v>196</v>
      </c>
      <c r="M552" s="204">
        <v>-20.34</v>
      </c>
      <c r="N552" t="str">
        <f t="shared" si="8"/>
        <v>216000010100</v>
      </c>
    </row>
    <row r="553" spans="1:14" x14ac:dyDescent="0.25">
      <c r="A553" s="203" t="s">
        <v>108</v>
      </c>
      <c r="B553" s="203" t="s">
        <v>246</v>
      </c>
      <c r="C553" s="203" t="s">
        <v>247</v>
      </c>
      <c r="D553" s="203" t="s">
        <v>126</v>
      </c>
      <c r="E553" s="203" t="s">
        <v>127</v>
      </c>
      <c r="F553" s="203" t="s">
        <v>125</v>
      </c>
      <c r="G553" s="203" t="s">
        <v>147</v>
      </c>
      <c r="H553" s="203" t="s">
        <v>196</v>
      </c>
      <c r="I553" s="203" t="s">
        <v>128</v>
      </c>
      <c r="J553" s="203" t="s">
        <v>196</v>
      </c>
      <c r="K553" s="203" t="s">
        <v>196</v>
      </c>
      <c r="L553" s="203" t="s">
        <v>196</v>
      </c>
      <c r="M553" s="204">
        <v>-11.3</v>
      </c>
      <c r="N553" t="str">
        <f t="shared" si="8"/>
        <v>216000010100</v>
      </c>
    </row>
    <row r="554" spans="1:14" x14ac:dyDescent="0.25">
      <c r="A554" s="203" t="s">
        <v>108</v>
      </c>
      <c r="B554" s="203" t="s">
        <v>246</v>
      </c>
      <c r="C554" s="203" t="s">
        <v>247</v>
      </c>
      <c r="D554" s="203" t="s">
        <v>126</v>
      </c>
      <c r="E554" s="203" t="s">
        <v>127</v>
      </c>
      <c r="F554" s="203" t="s">
        <v>125</v>
      </c>
      <c r="G554" s="203" t="s">
        <v>144</v>
      </c>
      <c r="H554" s="203" t="s">
        <v>196</v>
      </c>
      <c r="I554" s="203" t="s">
        <v>128</v>
      </c>
      <c r="J554" s="203" t="s">
        <v>196</v>
      </c>
      <c r="K554" s="203" t="s">
        <v>196</v>
      </c>
      <c r="L554" s="203" t="s">
        <v>196</v>
      </c>
      <c r="M554" s="204">
        <v>-141.03</v>
      </c>
      <c r="N554" t="str">
        <f t="shared" si="8"/>
        <v>214000010100</v>
      </c>
    </row>
    <row r="555" spans="1:14" x14ac:dyDescent="0.25">
      <c r="A555" s="203" t="s">
        <v>108</v>
      </c>
      <c r="B555" s="203" t="s">
        <v>246</v>
      </c>
      <c r="C555" s="203" t="s">
        <v>247</v>
      </c>
      <c r="D555" s="203" t="s">
        <v>126</v>
      </c>
      <c r="E555" s="203" t="s">
        <v>127</v>
      </c>
      <c r="F555" s="203" t="s">
        <v>125</v>
      </c>
      <c r="G555" s="203" t="s">
        <v>144</v>
      </c>
      <c r="H555" s="203" t="s">
        <v>196</v>
      </c>
      <c r="I555" s="203" t="s">
        <v>128</v>
      </c>
      <c r="J555" s="203" t="s">
        <v>196</v>
      </c>
      <c r="K555" s="203" t="s">
        <v>196</v>
      </c>
      <c r="L555" s="203" t="s">
        <v>196</v>
      </c>
      <c r="M555" s="204">
        <v>-78.349999999999994</v>
      </c>
      <c r="N555" t="str">
        <f t="shared" si="8"/>
        <v>214000010100</v>
      </c>
    </row>
    <row r="556" spans="1:14" x14ac:dyDescent="0.25">
      <c r="A556" s="203" t="s">
        <v>108</v>
      </c>
      <c r="B556" s="203" t="s">
        <v>246</v>
      </c>
      <c r="C556" s="203" t="s">
        <v>247</v>
      </c>
      <c r="D556" s="203" t="s">
        <v>126</v>
      </c>
      <c r="E556" s="203" t="s">
        <v>127</v>
      </c>
      <c r="F556" s="203" t="s">
        <v>125</v>
      </c>
      <c r="G556" s="203" t="s">
        <v>138</v>
      </c>
      <c r="H556" s="203" t="s">
        <v>196</v>
      </c>
      <c r="I556" s="203" t="s">
        <v>128</v>
      </c>
      <c r="J556" s="203" t="s">
        <v>196</v>
      </c>
      <c r="K556" s="203" t="s">
        <v>196</v>
      </c>
      <c r="L556" s="203" t="s">
        <v>196</v>
      </c>
      <c r="M556" s="204">
        <v>-20.34</v>
      </c>
      <c r="N556" t="str">
        <f t="shared" si="8"/>
        <v>205800010100</v>
      </c>
    </row>
    <row r="557" spans="1:14" x14ac:dyDescent="0.25">
      <c r="A557" s="203" t="s">
        <v>108</v>
      </c>
      <c r="B557" s="203" t="s">
        <v>246</v>
      </c>
      <c r="C557" s="203" t="s">
        <v>247</v>
      </c>
      <c r="D557" s="203" t="s">
        <v>126</v>
      </c>
      <c r="E557" s="203" t="s">
        <v>127</v>
      </c>
      <c r="F557" s="203" t="s">
        <v>125</v>
      </c>
      <c r="G557" s="203" t="s">
        <v>138</v>
      </c>
      <c r="H557" s="203" t="s">
        <v>196</v>
      </c>
      <c r="I557" s="203" t="s">
        <v>128</v>
      </c>
      <c r="J557" s="203" t="s">
        <v>196</v>
      </c>
      <c r="K557" s="203" t="s">
        <v>196</v>
      </c>
      <c r="L557" s="203" t="s">
        <v>196</v>
      </c>
      <c r="M557" s="204">
        <v>-11.3</v>
      </c>
      <c r="N557" t="str">
        <f t="shared" si="8"/>
        <v>205800010100</v>
      </c>
    </row>
    <row r="558" spans="1:14" x14ac:dyDescent="0.25">
      <c r="A558" s="203" t="s">
        <v>108</v>
      </c>
      <c r="B558" s="203" t="s">
        <v>246</v>
      </c>
      <c r="C558" s="203" t="s">
        <v>247</v>
      </c>
      <c r="D558" s="203" t="s">
        <v>126</v>
      </c>
      <c r="E558" s="203" t="s">
        <v>127</v>
      </c>
      <c r="F558" s="203" t="s">
        <v>125</v>
      </c>
      <c r="G558" s="203" t="s">
        <v>145</v>
      </c>
      <c r="H558" s="203" t="s">
        <v>196</v>
      </c>
      <c r="I558" s="203" t="s">
        <v>128</v>
      </c>
      <c r="J558" s="203" t="s">
        <v>196</v>
      </c>
      <c r="K558" s="203" t="s">
        <v>196</v>
      </c>
      <c r="L558" s="203" t="s">
        <v>196</v>
      </c>
      <c r="M558" s="204">
        <v>-72.06</v>
      </c>
      <c r="N558" t="str">
        <f t="shared" si="8"/>
        <v>215000010100</v>
      </c>
    </row>
    <row r="559" spans="1:14" x14ac:dyDescent="0.25">
      <c r="A559" s="203" t="s">
        <v>108</v>
      </c>
      <c r="B559" s="203" t="s">
        <v>246</v>
      </c>
      <c r="C559" s="203" t="s">
        <v>247</v>
      </c>
      <c r="D559" s="203" t="s">
        <v>126</v>
      </c>
      <c r="E559" s="203" t="s">
        <v>127</v>
      </c>
      <c r="F559" s="203" t="s">
        <v>125</v>
      </c>
      <c r="G559" s="203" t="s">
        <v>145</v>
      </c>
      <c r="H559" s="203" t="s">
        <v>196</v>
      </c>
      <c r="I559" s="203" t="s">
        <v>128</v>
      </c>
      <c r="J559" s="203" t="s">
        <v>196</v>
      </c>
      <c r="K559" s="203" t="s">
        <v>196</v>
      </c>
      <c r="L559" s="203" t="s">
        <v>196</v>
      </c>
      <c r="M559" s="204">
        <v>-40.04</v>
      </c>
      <c r="N559" t="str">
        <f t="shared" si="8"/>
        <v>215000010100</v>
      </c>
    </row>
    <row r="560" spans="1:14" x14ac:dyDescent="0.25">
      <c r="A560" s="203" t="s">
        <v>108</v>
      </c>
      <c r="B560" s="203" t="s">
        <v>246</v>
      </c>
      <c r="C560" s="203" t="s">
        <v>247</v>
      </c>
      <c r="D560" s="203" t="s">
        <v>126</v>
      </c>
      <c r="E560" s="203" t="s">
        <v>127</v>
      </c>
      <c r="F560" s="203" t="s">
        <v>125</v>
      </c>
      <c r="G560" s="203" t="s">
        <v>124</v>
      </c>
      <c r="H560" s="203" t="s">
        <v>196</v>
      </c>
      <c r="I560" s="203" t="s">
        <v>128</v>
      </c>
      <c r="J560" s="203" t="s">
        <v>196</v>
      </c>
      <c r="K560" s="203" t="s">
        <v>196</v>
      </c>
      <c r="L560" s="203" t="s">
        <v>196</v>
      </c>
      <c r="M560" s="204">
        <v>-976.62</v>
      </c>
      <c r="N560" t="str">
        <f t="shared" si="8"/>
        <v>100000010100</v>
      </c>
    </row>
    <row r="561" spans="1:14" x14ac:dyDescent="0.25">
      <c r="A561" s="203" t="s">
        <v>108</v>
      </c>
      <c r="B561" s="203" t="s">
        <v>246</v>
      </c>
      <c r="C561" s="203" t="s">
        <v>247</v>
      </c>
      <c r="D561" s="203" t="s">
        <v>126</v>
      </c>
      <c r="E561" s="203" t="s">
        <v>127</v>
      </c>
      <c r="F561" s="203" t="s">
        <v>125</v>
      </c>
      <c r="G561" s="203" t="s">
        <v>149</v>
      </c>
      <c r="H561" s="203" t="s">
        <v>196</v>
      </c>
      <c r="I561" s="203" t="s">
        <v>128</v>
      </c>
      <c r="J561" s="203" t="s">
        <v>196</v>
      </c>
      <c r="K561" s="203" t="s">
        <v>196</v>
      </c>
      <c r="L561" s="203" t="s">
        <v>196</v>
      </c>
      <c r="M561" s="204">
        <v>1252.05</v>
      </c>
      <c r="N561" t="str">
        <f t="shared" si="8"/>
        <v>710000010100</v>
      </c>
    </row>
    <row r="562" spans="1:14" x14ac:dyDescent="0.25">
      <c r="A562" s="203" t="s">
        <v>108</v>
      </c>
      <c r="B562" s="203" t="s">
        <v>248</v>
      </c>
      <c r="C562" s="203" t="s">
        <v>249</v>
      </c>
      <c r="D562" s="203" t="s">
        <v>126</v>
      </c>
      <c r="E562" s="203" t="s">
        <v>127</v>
      </c>
      <c r="F562" s="203" t="s">
        <v>125</v>
      </c>
      <c r="G562" s="203" t="s">
        <v>154</v>
      </c>
      <c r="H562" s="203" t="s">
        <v>196</v>
      </c>
      <c r="I562" s="203" t="s">
        <v>128</v>
      </c>
      <c r="J562" s="203" t="s">
        <v>196</v>
      </c>
      <c r="K562" s="203" t="s">
        <v>196</v>
      </c>
      <c r="L562" s="203" t="s">
        <v>196</v>
      </c>
      <c r="M562" s="204">
        <v>309.79000000000002</v>
      </c>
      <c r="N562" t="str">
        <f t="shared" si="8"/>
        <v>724000010100</v>
      </c>
    </row>
    <row r="563" spans="1:14" x14ac:dyDescent="0.25">
      <c r="A563" s="203" t="s">
        <v>108</v>
      </c>
      <c r="B563" s="203" t="s">
        <v>248</v>
      </c>
      <c r="C563" s="203" t="s">
        <v>249</v>
      </c>
      <c r="D563" s="203" t="s">
        <v>126</v>
      </c>
      <c r="E563" s="203" t="s">
        <v>127</v>
      </c>
      <c r="F563" s="203" t="s">
        <v>125</v>
      </c>
      <c r="G563" s="203" t="s">
        <v>124</v>
      </c>
      <c r="H563" s="203" t="s">
        <v>196</v>
      </c>
      <c r="I563" s="203" t="s">
        <v>128</v>
      </c>
      <c r="J563" s="203" t="s">
        <v>196</v>
      </c>
      <c r="K563" s="203" t="s">
        <v>196</v>
      </c>
      <c r="L563" s="203" t="s">
        <v>196</v>
      </c>
      <c r="M563" s="204">
        <v>-345.23</v>
      </c>
      <c r="N563" t="str">
        <f t="shared" si="8"/>
        <v>100000010100</v>
      </c>
    </row>
    <row r="564" spans="1:14" x14ac:dyDescent="0.25">
      <c r="A564" s="203" t="s">
        <v>108</v>
      </c>
      <c r="B564" s="203" t="s">
        <v>248</v>
      </c>
      <c r="C564" s="203" t="s">
        <v>249</v>
      </c>
      <c r="D564" s="203" t="s">
        <v>126</v>
      </c>
      <c r="E564" s="203" t="s">
        <v>127</v>
      </c>
      <c r="F564" s="203" t="s">
        <v>125</v>
      </c>
      <c r="G564" s="203" t="s">
        <v>156</v>
      </c>
      <c r="H564" s="203" t="s">
        <v>196</v>
      </c>
      <c r="I564" s="203" t="s">
        <v>128</v>
      </c>
      <c r="J564" s="203" t="s">
        <v>196</v>
      </c>
      <c r="K564" s="203" t="s">
        <v>196</v>
      </c>
      <c r="L564" s="203" t="s">
        <v>196</v>
      </c>
      <c r="M564" s="204">
        <v>1.36</v>
      </c>
      <c r="N564" t="str">
        <f t="shared" si="8"/>
        <v>725000010100</v>
      </c>
    </row>
    <row r="565" spans="1:14" x14ac:dyDescent="0.25">
      <c r="A565" s="203" t="s">
        <v>108</v>
      </c>
      <c r="B565" s="203" t="s">
        <v>248</v>
      </c>
      <c r="C565" s="203" t="s">
        <v>249</v>
      </c>
      <c r="D565" s="203" t="s">
        <v>126</v>
      </c>
      <c r="E565" s="203" t="s">
        <v>127</v>
      </c>
      <c r="F565" s="203" t="s">
        <v>125</v>
      </c>
      <c r="G565" s="203" t="s">
        <v>157</v>
      </c>
      <c r="H565" s="203" t="s">
        <v>196</v>
      </c>
      <c r="I565" s="203" t="s">
        <v>128</v>
      </c>
      <c r="J565" s="203" t="s">
        <v>196</v>
      </c>
      <c r="K565" s="203" t="s">
        <v>196</v>
      </c>
      <c r="L565" s="203" t="s">
        <v>196</v>
      </c>
      <c r="M565" s="204">
        <v>62.76</v>
      </c>
      <c r="N565" t="str">
        <f t="shared" si="8"/>
        <v>726900010100</v>
      </c>
    </row>
    <row r="566" spans="1:14" x14ac:dyDescent="0.25">
      <c r="A566" s="203" t="s">
        <v>108</v>
      </c>
      <c r="B566" s="203" t="s">
        <v>248</v>
      </c>
      <c r="C566" s="203" t="s">
        <v>249</v>
      </c>
      <c r="D566" s="203" t="s">
        <v>126</v>
      </c>
      <c r="E566" s="203" t="s">
        <v>127</v>
      </c>
      <c r="F566" s="203" t="s">
        <v>125</v>
      </c>
      <c r="G566" s="203" t="s">
        <v>157</v>
      </c>
      <c r="H566" s="203" t="s">
        <v>196</v>
      </c>
      <c r="I566" s="203" t="s">
        <v>128</v>
      </c>
      <c r="J566" s="203" t="s">
        <v>196</v>
      </c>
      <c r="K566" s="203" t="s">
        <v>196</v>
      </c>
      <c r="L566" s="203" t="s">
        <v>196</v>
      </c>
      <c r="M566" s="204">
        <v>34.869999999999997</v>
      </c>
      <c r="N566" t="str">
        <f t="shared" si="8"/>
        <v>726900010100</v>
      </c>
    </row>
    <row r="567" spans="1:14" x14ac:dyDescent="0.25">
      <c r="A567" s="203" t="s">
        <v>108</v>
      </c>
      <c r="B567" s="203" t="s">
        <v>248</v>
      </c>
      <c r="C567" s="203" t="s">
        <v>249</v>
      </c>
      <c r="D567" s="203" t="s">
        <v>126</v>
      </c>
      <c r="E567" s="203" t="s">
        <v>127</v>
      </c>
      <c r="F567" s="203" t="s">
        <v>125</v>
      </c>
      <c r="G567" s="203" t="s">
        <v>157</v>
      </c>
      <c r="H567" s="203" t="s">
        <v>196</v>
      </c>
      <c r="I567" s="203" t="s">
        <v>128</v>
      </c>
      <c r="J567" s="203" t="s">
        <v>196</v>
      </c>
      <c r="K567" s="203" t="s">
        <v>196</v>
      </c>
      <c r="L567" s="203" t="s">
        <v>196</v>
      </c>
      <c r="M567" s="204">
        <v>11.41</v>
      </c>
      <c r="N567" t="str">
        <f t="shared" si="8"/>
        <v>726900010100</v>
      </c>
    </row>
    <row r="568" spans="1:14" x14ac:dyDescent="0.25">
      <c r="A568" s="203" t="s">
        <v>108</v>
      </c>
      <c r="B568" s="203" t="s">
        <v>248</v>
      </c>
      <c r="C568" s="203" t="s">
        <v>249</v>
      </c>
      <c r="D568" s="203" t="s">
        <v>126</v>
      </c>
      <c r="E568" s="203" t="s">
        <v>127</v>
      </c>
      <c r="F568" s="203" t="s">
        <v>125</v>
      </c>
      <c r="G568" s="203" t="s">
        <v>157</v>
      </c>
      <c r="H568" s="203" t="s">
        <v>196</v>
      </c>
      <c r="I568" s="203" t="s">
        <v>128</v>
      </c>
      <c r="J568" s="203" t="s">
        <v>196</v>
      </c>
      <c r="K568" s="203" t="s">
        <v>196</v>
      </c>
      <c r="L568" s="203" t="s">
        <v>196</v>
      </c>
      <c r="M568" s="204">
        <v>6.34</v>
      </c>
      <c r="N568" t="str">
        <f t="shared" si="8"/>
        <v>726900010100</v>
      </c>
    </row>
    <row r="569" spans="1:14" x14ac:dyDescent="0.25">
      <c r="A569" s="203" t="s">
        <v>108</v>
      </c>
      <c r="B569" s="203" t="s">
        <v>248</v>
      </c>
      <c r="C569" s="203" t="s">
        <v>249</v>
      </c>
      <c r="D569" s="203" t="s">
        <v>126</v>
      </c>
      <c r="E569" s="203" t="s">
        <v>127</v>
      </c>
      <c r="F569" s="203" t="s">
        <v>125</v>
      </c>
      <c r="G569" s="203" t="s">
        <v>139</v>
      </c>
      <c r="H569" s="203" t="s">
        <v>196</v>
      </c>
      <c r="I569" s="203" t="s">
        <v>128</v>
      </c>
      <c r="J569" s="203" t="s">
        <v>196</v>
      </c>
      <c r="K569" s="203" t="s">
        <v>196</v>
      </c>
      <c r="L569" s="203" t="s">
        <v>196</v>
      </c>
      <c r="M569" s="204">
        <v>-1.29</v>
      </c>
      <c r="N569" t="str">
        <f t="shared" si="8"/>
        <v>210000010100</v>
      </c>
    </row>
    <row r="570" spans="1:14" x14ac:dyDescent="0.25">
      <c r="A570" s="203" t="s">
        <v>108</v>
      </c>
      <c r="B570" s="203" t="s">
        <v>248</v>
      </c>
      <c r="C570" s="203" t="s">
        <v>249</v>
      </c>
      <c r="D570" s="203" t="s">
        <v>126</v>
      </c>
      <c r="E570" s="203" t="s">
        <v>127</v>
      </c>
      <c r="F570" s="203" t="s">
        <v>125</v>
      </c>
      <c r="G570" s="203" t="s">
        <v>139</v>
      </c>
      <c r="H570" s="203" t="s">
        <v>196</v>
      </c>
      <c r="I570" s="203" t="s">
        <v>128</v>
      </c>
      <c r="J570" s="203" t="s">
        <v>196</v>
      </c>
      <c r="K570" s="203" t="s">
        <v>196</v>
      </c>
      <c r="L570" s="203" t="s">
        <v>196</v>
      </c>
      <c r="M570" s="204">
        <v>-0.71</v>
      </c>
      <c r="N570" t="str">
        <f t="shared" si="8"/>
        <v>210000010100</v>
      </c>
    </row>
    <row r="571" spans="1:14" x14ac:dyDescent="0.25">
      <c r="A571" s="203" t="s">
        <v>108</v>
      </c>
      <c r="B571" s="203" t="s">
        <v>248</v>
      </c>
      <c r="C571" s="203" t="s">
        <v>249</v>
      </c>
      <c r="D571" s="203" t="s">
        <v>126</v>
      </c>
      <c r="E571" s="203" t="s">
        <v>127</v>
      </c>
      <c r="F571" s="203" t="s">
        <v>125</v>
      </c>
      <c r="G571" s="203" t="s">
        <v>139</v>
      </c>
      <c r="H571" s="203" t="s">
        <v>196</v>
      </c>
      <c r="I571" s="203" t="s">
        <v>128</v>
      </c>
      <c r="J571" s="203" t="s">
        <v>196</v>
      </c>
      <c r="K571" s="203" t="s">
        <v>196</v>
      </c>
      <c r="L571" s="203" t="s">
        <v>196</v>
      </c>
      <c r="M571" s="204">
        <v>-5.35</v>
      </c>
      <c r="N571" t="str">
        <f t="shared" si="8"/>
        <v>210000010100</v>
      </c>
    </row>
    <row r="572" spans="1:14" x14ac:dyDescent="0.25">
      <c r="A572" s="203" t="s">
        <v>108</v>
      </c>
      <c r="B572" s="203" t="s">
        <v>248</v>
      </c>
      <c r="C572" s="203" t="s">
        <v>249</v>
      </c>
      <c r="D572" s="203" t="s">
        <v>126</v>
      </c>
      <c r="E572" s="203" t="s">
        <v>127</v>
      </c>
      <c r="F572" s="203" t="s">
        <v>125</v>
      </c>
      <c r="G572" s="203" t="s">
        <v>139</v>
      </c>
      <c r="H572" s="203" t="s">
        <v>196</v>
      </c>
      <c r="I572" s="203" t="s">
        <v>128</v>
      </c>
      <c r="J572" s="203" t="s">
        <v>196</v>
      </c>
      <c r="K572" s="203" t="s">
        <v>196</v>
      </c>
      <c r="L572" s="203" t="s">
        <v>196</v>
      </c>
      <c r="M572" s="204">
        <v>-2.98</v>
      </c>
      <c r="N572" t="str">
        <f t="shared" si="8"/>
        <v>210000010100</v>
      </c>
    </row>
    <row r="573" spans="1:14" x14ac:dyDescent="0.25">
      <c r="A573" s="203" t="s">
        <v>108</v>
      </c>
      <c r="B573" s="203" t="s">
        <v>248</v>
      </c>
      <c r="C573" s="203" t="s">
        <v>249</v>
      </c>
      <c r="D573" s="203" t="s">
        <v>126</v>
      </c>
      <c r="E573" s="203" t="s">
        <v>127</v>
      </c>
      <c r="F573" s="203" t="s">
        <v>125</v>
      </c>
      <c r="G573" s="203" t="s">
        <v>149</v>
      </c>
      <c r="H573" s="203" t="s">
        <v>196</v>
      </c>
      <c r="I573" s="203" t="s">
        <v>128</v>
      </c>
      <c r="J573" s="203" t="s">
        <v>196</v>
      </c>
      <c r="K573" s="203" t="s">
        <v>196</v>
      </c>
      <c r="L573" s="203" t="s">
        <v>196</v>
      </c>
      <c r="M573" s="204">
        <v>950.91</v>
      </c>
      <c r="N573" t="str">
        <f t="shared" si="8"/>
        <v>710000010100</v>
      </c>
    </row>
    <row r="574" spans="1:14" x14ac:dyDescent="0.25">
      <c r="A574" s="203" t="s">
        <v>108</v>
      </c>
      <c r="B574" s="203" t="s">
        <v>248</v>
      </c>
      <c r="C574" s="203" t="s">
        <v>249</v>
      </c>
      <c r="D574" s="203" t="s">
        <v>126</v>
      </c>
      <c r="E574" s="203" t="s">
        <v>127</v>
      </c>
      <c r="F574" s="203" t="s">
        <v>125</v>
      </c>
      <c r="G574" s="203" t="s">
        <v>149</v>
      </c>
      <c r="H574" s="203" t="s">
        <v>196</v>
      </c>
      <c r="I574" s="203" t="s">
        <v>128</v>
      </c>
      <c r="J574" s="203" t="s">
        <v>196</v>
      </c>
      <c r="K574" s="203" t="s">
        <v>196</v>
      </c>
      <c r="L574" s="203" t="s">
        <v>196</v>
      </c>
      <c r="M574" s="204">
        <v>528.29</v>
      </c>
      <c r="N574" t="str">
        <f t="shared" si="8"/>
        <v>710000010100</v>
      </c>
    </row>
    <row r="575" spans="1:14" x14ac:dyDescent="0.25">
      <c r="A575" s="203" t="s">
        <v>108</v>
      </c>
      <c r="B575" s="203" t="s">
        <v>248</v>
      </c>
      <c r="C575" s="203" t="s">
        <v>249</v>
      </c>
      <c r="D575" s="203" t="s">
        <v>126</v>
      </c>
      <c r="E575" s="203" t="s">
        <v>127</v>
      </c>
      <c r="F575" s="203" t="s">
        <v>125</v>
      </c>
      <c r="G575" s="203" t="s">
        <v>152</v>
      </c>
      <c r="H575" s="203" t="s">
        <v>196</v>
      </c>
      <c r="I575" s="203" t="s">
        <v>128</v>
      </c>
      <c r="J575" s="203" t="s">
        <v>196</v>
      </c>
      <c r="K575" s="203" t="s">
        <v>196</v>
      </c>
      <c r="L575" s="203" t="s">
        <v>196</v>
      </c>
      <c r="M575" s="204">
        <v>50.67</v>
      </c>
      <c r="N575" t="str">
        <f t="shared" si="8"/>
        <v>723000010100</v>
      </c>
    </row>
    <row r="576" spans="1:14" x14ac:dyDescent="0.25">
      <c r="A576" s="203" t="s">
        <v>108</v>
      </c>
      <c r="B576" s="203" t="s">
        <v>248</v>
      </c>
      <c r="C576" s="203" t="s">
        <v>249</v>
      </c>
      <c r="D576" s="203" t="s">
        <v>126</v>
      </c>
      <c r="E576" s="203" t="s">
        <v>127</v>
      </c>
      <c r="F576" s="203" t="s">
        <v>125</v>
      </c>
      <c r="G576" s="203" t="s">
        <v>152</v>
      </c>
      <c r="H576" s="203" t="s">
        <v>196</v>
      </c>
      <c r="I576" s="203" t="s">
        <v>128</v>
      </c>
      <c r="J576" s="203" t="s">
        <v>196</v>
      </c>
      <c r="K576" s="203" t="s">
        <v>196</v>
      </c>
      <c r="L576" s="203" t="s">
        <v>196</v>
      </c>
      <c r="M576" s="204">
        <v>28.16</v>
      </c>
      <c r="N576" t="str">
        <f t="shared" si="8"/>
        <v>723000010100</v>
      </c>
    </row>
    <row r="577" spans="1:14" x14ac:dyDescent="0.25">
      <c r="A577" s="203" t="s">
        <v>108</v>
      </c>
      <c r="B577" s="203" t="s">
        <v>248</v>
      </c>
      <c r="C577" s="203" t="s">
        <v>249</v>
      </c>
      <c r="D577" s="203" t="s">
        <v>126</v>
      </c>
      <c r="E577" s="203" t="s">
        <v>127</v>
      </c>
      <c r="F577" s="203" t="s">
        <v>125</v>
      </c>
      <c r="G577" s="203" t="s">
        <v>153</v>
      </c>
      <c r="H577" s="203" t="s">
        <v>196</v>
      </c>
      <c r="I577" s="203" t="s">
        <v>128</v>
      </c>
      <c r="J577" s="203" t="s">
        <v>196</v>
      </c>
      <c r="K577" s="203" t="s">
        <v>196</v>
      </c>
      <c r="L577" s="203" t="s">
        <v>196</v>
      </c>
      <c r="M577" s="204">
        <v>11.84</v>
      </c>
      <c r="N577" t="str">
        <f t="shared" si="8"/>
        <v>723100010100</v>
      </c>
    </row>
    <row r="578" spans="1:14" x14ac:dyDescent="0.25">
      <c r="A578" s="203" t="s">
        <v>108</v>
      </c>
      <c r="B578" s="203" t="s">
        <v>248</v>
      </c>
      <c r="C578" s="203" t="s">
        <v>249</v>
      </c>
      <c r="D578" s="203" t="s">
        <v>126</v>
      </c>
      <c r="E578" s="203" t="s">
        <v>127</v>
      </c>
      <c r="F578" s="203" t="s">
        <v>125</v>
      </c>
      <c r="G578" s="203" t="s">
        <v>153</v>
      </c>
      <c r="H578" s="203" t="s">
        <v>196</v>
      </c>
      <c r="I578" s="203" t="s">
        <v>128</v>
      </c>
      <c r="J578" s="203" t="s">
        <v>196</v>
      </c>
      <c r="K578" s="203" t="s">
        <v>196</v>
      </c>
      <c r="L578" s="203" t="s">
        <v>196</v>
      </c>
      <c r="M578" s="204">
        <v>6.59</v>
      </c>
      <c r="N578" t="str">
        <f t="shared" si="8"/>
        <v>723100010100</v>
      </c>
    </row>
    <row r="579" spans="1:14" x14ac:dyDescent="0.25">
      <c r="A579" s="203" t="s">
        <v>108</v>
      </c>
      <c r="B579" s="203" t="s">
        <v>248</v>
      </c>
      <c r="C579" s="203" t="s">
        <v>249</v>
      </c>
      <c r="D579" s="203" t="s">
        <v>126</v>
      </c>
      <c r="E579" s="203" t="s">
        <v>127</v>
      </c>
      <c r="F579" s="203" t="s">
        <v>125</v>
      </c>
      <c r="G579" s="203" t="s">
        <v>139</v>
      </c>
      <c r="H579" s="203" t="s">
        <v>196</v>
      </c>
      <c r="I579" s="203" t="s">
        <v>128</v>
      </c>
      <c r="J579" s="203" t="s">
        <v>196</v>
      </c>
      <c r="K579" s="203" t="s">
        <v>196</v>
      </c>
      <c r="L579" s="203" t="s">
        <v>196</v>
      </c>
      <c r="M579" s="204">
        <v>-11.63</v>
      </c>
      <c r="N579" t="str">
        <f t="shared" ref="N579:N642" si="9">CONCATENATE(G579,E579)</f>
        <v>210000010100</v>
      </c>
    </row>
    <row r="580" spans="1:14" x14ac:dyDescent="0.25">
      <c r="A580" s="203" t="s">
        <v>108</v>
      </c>
      <c r="B580" s="203" t="s">
        <v>248</v>
      </c>
      <c r="C580" s="203" t="s">
        <v>249</v>
      </c>
      <c r="D580" s="203" t="s">
        <v>126</v>
      </c>
      <c r="E580" s="203" t="s">
        <v>127</v>
      </c>
      <c r="F580" s="203" t="s">
        <v>125</v>
      </c>
      <c r="G580" s="203" t="s">
        <v>139</v>
      </c>
      <c r="H580" s="203" t="s">
        <v>196</v>
      </c>
      <c r="I580" s="203" t="s">
        <v>128</v>
      </c>
      <c r="J580" s="203" t="s">
        <v>196</v>
      </c>
      <c r="K580" s="203" t="s">
        <v>196</v>
      </c>
      <c r="L580" s="203" t="s">
        <v>196</v>
      </c>
      <c r="M580" s="204">
        <v>-6.46</v>
      </c>
      <c r="N580" t="str">
        <f t="shared" si="9"/>
        <v>210000010100</v>
      </c>
    </row>
    <row r="581" spans="1:14" x14ac:dyDescent="0.25">
      <c r="A581" s="203" t="s">
        <v>108</v>
      </c>
      <c r="B581" s="203" t="s">
        <v>248</v>
      </c>
      <c r="C581" s="203" t="s">
        <v>249</v>
      </c>
      <c r="D581" s="203" t="s">
        <v>126</v>
      </c>
      <c r="E581" s="203" t="s">
        <v>127</v>
      </c>
      <c r="F581" s="203" t="s">
        <v>125</v>
      </c>
      <c r="G581" s="203" t="s">
        <v>139</v>
      </c>
      <c r="H581" s="203" t="s">
        <v>196</v>
      </c>
      <c r="I581" s="203" t="s">
        <v>128</v>
      </c>
      <c r="J581" s="203" t="s">
        <v>196</v>
      </c>
      <c r="K581" s="203" t="s">
        <v>196</v>
      </c>
      <c r="L581" s="203" t="s">
        <v>196</v>
      </c>
      <c r="M581" s="204">
        <v>-38.57</v>
      </c>
      <c r="N581" t="str">
        <f t="shared" si="9"/>
        <v>210000010100</v>
      </c>
    </row>
    <row r="582" spans="1:14" x14ac:dyDescent="0.25">
      <c r="A582" s="203" t="s">
        <v>108</v>
      </c>
      <c r="B582" s="203" t="s">
        <v>248</v>
      </c>
      <c r="C582" s="203" t="s">
        <v>249</v>
      </c>
      <c r="D582" s="203" t="s">
        <v>126</v>
      </c>
      <c r="E582" s="203" t="s">
        <v>127</v>
      </c>
      <c r="F582" s="203" t="s">
        <v>125</v>
      </c>
      <c r="G582" s="203" t="s">
        <v>139</v>
      </c>
      <c r="H582" s="203" t="s">
        <v>196</v>
      </c>
      <c r="I582" s="203" t="s">
        <v>128</v>
      </c>
      <c r="J582" s="203" t="s">
        <v>196</v>
      </c>
      <c r="K582" s="203" t="s">
        <v>196</v>
      </c>
      <c r="L582" s="203" t="s">
        <v>196</v>
      </c>
      <c r="M582" s="204">
        <v>-9.89</v>
      </c>
      <c r="N582" t="str">
        <f t="shared" si="9"/>
        <v>210000010100</v>
      </c>
    </row>
    <row r="583" spans="1:14" x14ac:dyDescent="0.25">
      <c r="A583" s="203" t="s">
        <v>108</v>
      </c>
      <c r="B583" s="203" t="s">
        <v>248</v>
      </c>
      <c r="C583" s="203" t="s">
        <v>249</v>
      </c>
      <c r="D583" s="203" t="s">
        <v>126</v>
      </c>
      <c r="E583" s="203" t="s">
        <v>127</v>
      </c>
      <c r="F583" s="203" t="s">
        <v>125</v>
      </c>
      <c r="G583" s="203" t="s">
        <v>139</v>
      </c>
      <c r="H583" s="203" t="s">
        <v>196</v>
      </c>
      <c r="I583" s="203" t="s">
        <v>128</v>
      </c>
      <c r="J583" s="203" t="s">
        <v>196</v>
      </c>
      <c r="K583" s="203" t="s">
        <v>196</v>
      </c>
      <c r="L583" s="203" t="s">
        <v>196</v>
      </c>
      <c r="M583" s="204">
        <v>-5.49</v>
      </c>
      <c r="N583" t="str">
        <f t="shared" si="9"/>
        <v>210000010100</v>
      </c>
    </row>
    <row r="584" spans="1:14" x14ac:dyDescent="0.25">
      <c r="A584" s="203" t="s">
        <v>108</v>
      </c>
      <c r="B584" s="203" t="s">
        <v>248</v>
      </c>
      <c r="C584" s="203" t="s">
        <v>249</v>
      </c>
      <c r="D584" s="203" t="s">
        <v>126</v>
      </c>
      <c r="E584" s="203" t="s">
        <v>127</v>
      </c>
      <c r="F584" s="203" t="s">
        <v>125</v>
      </c>
      <c r="G584" s="203" t="s">
        <v>136</v>
      </c>
      <c r="H584" s="203" t="s">
        <v>196</v>
      </c>
      <c r="I584" s="203" t="s">
        <v>128</v>
      </c>
      <c r="J584" s="203" t="s">
        <v>196</v>
      </c>
      <c r="K584" s="203" t="s">
        <v>196</v>
      </c>
      <c r="L584" s="203" t="s">
        <v>196</v>
      </c>
      <c r="M584" s="204">
        <v>-2.46</v>
      </c>
      <c r="N584" t="str">
        <f t="shared" si="9"/>
        <v>205500010100</v>
      </c>
    </row>
    <row r="585" spans="1:14" x14ac:dyDescent="0.25">
      <c r="A585" s="203" t="s">
        <v>108</v>
      </c>
      <c r="B585" s="203" t="s">
        <v>248</v>
      </c>
      <c r="C585" s="203" t="s">
        <v>249</v>
      </c>
      <c r="D585" s="203" t="s">
        <v>126</v>
      </c>
      <c r="E585" s="203" t="s">
        <v>127</v>
      </c>
      <c r="F585" s="203" t="s">
        <v>125</v>
      </c>
      <c r="G585" s="203" t="s">
        <v>136</v>
      </c>
      <c r="H585" s="203" t="s">
        <v>196</v>
      </c>
      <c r="I585" s="203" t="s">
        <v>128</v>
      </c>
      <c r="J585" s="203" t="s">
        <v>196</v>
      </c>
      <c r="K585" s="203" t="s">
        <v>196</v>
      </c>
      <c r="L585" s="203" t="s">
        <v>196</v>
      </c>
      <c r="M585" s="204">
        <v>-1.36</v>
      </c>
      <c r="N585" t="str">
        <f t="shared" si="9"/>
        <v>205500010100</v>
      </c>
    </row>
    <row r="586" spans="1:14" x14ac:dyDescent="0.25">
      <c r="A586" s="203" t="s">
        <v>108</v>
      </c>
      <c r="B586" s="203" t="s">
        <v>248</v>
      </c>
      <c r="C586" s="203" t="s">
        <v>249</v>
      </c>
      <c r="D586" s="203" t="s">
        <v>126</v>
      </c>
      <c r="E586" s="203" t="s">
        <v>127</v>
      </c>
      <c r="F586" s="203" t="s">
        <v>125</v>
      </c>
      <c r="G586" s="203" t="s">
        <v>137</v>
      </c>
      <c r="H586" s="203" t="s">
        <v>196</v>
      </c>
      <c r="I586" s="203" t="s">
        <v>128</v>
      </c>
      <c r="J586" s="203" t="s">
        <v>196</v>
      </c>
      <c r="K586" s="203" t="s">
        <v>196</v>
      </c>
      <c r="L586" s="203" t="s">
        <v>196</v>
      </c>
      <c r="M586" s="204">
        <v>-557.61</v>
      </c>
      <c r="N586" t="str">
        <f t="shared" si="9"/>
        <v>205600010100</v>
      </c>
    </row>
    <row r="587" spans="1:14" x14ac:dyDescent="0.25">
      <c r="A587" s="203" t="s">
        <v>108</v>
      </c>
      <c r="B587" s="203" t="s">
        <v>248</v>
      </c>
      <c r="C587" s="203" t="s">
        <v>249</v>
      </c>
      <c r="D587" s="203" t="s">
        <v>126</v>
      </c>
      <c r="E587" s="203" t="s">
        <v>127</v>
      </c>
      <c r="F587" s="203" t="s">
        <v>125</v>
      </c>
      <c r="G587" s="203" t="s">
        <v>137</v>
      </c>
      <c r="H587" s="203" t="s">
        <v>196</v>
      </c>
      <c r="I587" s="203" t="s">
        <v>128</v>
      </c>
      <c r="J587" s="203" t="s">
        <v>196</v>
      </c>
      <c r="K587" s="203" t="s">
        <v>196</v>
      </c>
      <c r="L587" s="203" t="s">
        <v>196</v>
      </c>
      <c r="M587" s="204">
        <v>-309.79000000000002</v>
      </c>
      <c r="N587" t="str">
        <f t="shared" si="9"/>
        <v>205600010100</v>
      </c>
    </row>
    <row r="588" spans="1:14" x14ac:dyDescent="0.25">
      <c r="A588" s="203" t="s">
        <v>108</v>
      </c>
      <c r="B588" s="203" t="s">
        <v>248</v>
      </c>
      <c r="C588" s="203" t="s">
        <v>249</v>
      </c>
      <c r="D588" s="203" t="s">
        <v>126</v>
      </c>
      <c r="E588" s="203" t="s">
        <v>127</v>
      </c>
      <c r="F588" s="203" t="s">
        <v>125</v>
      </c>
      <c r="G588" s="203" t="s">
        <v>134</v>
      </c>
      <c r="H588" s="203" t="s">
        <v>196</v>
      </c>
      <c r="I588" s="203" t="s">
        <v>128</v>
      </c>
      <c r="J588" s="203" t="s">
        <v>196</v>
      </c>
      <c r="K588" s="203" t="s">
        <v>196</v>
      </c>
      <c r="L588" s="203" t="s">
        <v>196</v>
      </c>
      <c r="M588" s="204">
        <v>-62.76</v>
      </c>
      <c r="N588" t="str">
        <f t="shared" si="9"/>
        <v>205200010100</v>
      </c>
    </row>
    <row r="589" spans="1:14" x14ac:dyDescent="0.25">
      <c r="A589" s="203" t="s">
        <v>108</v>
      </c>
      <c r="B589" s="203" t="s">
        <v>248</v>
      </c>
      <c r="C589" s="203" t="s">
        <v>249</v>
      </c>
      <c r="D589" s="203" t="s">
        <v>126</v>
      </c>
      <c r="E589" s="203" t="s">
        <v>127</v>
      </c>
      <c r="F589" s="203" t="s">
        <v>125</v>
      </c>
      <c r="G589" s="203" t="s">
        <v>134</v>
      </c>
      <c r="H589" s="203" t="s">
        <v>196</v>
      </c>
      <c r="I589" s="203" t="s">
        <v>128</v>
      </c>
      <c r="J589" s="203" t="s">
        <v>196</v>
      </c>
      <c r="K589" s="203" t="s">
        <v>196</v>
      </c>
      <c r="L589" s="203" t="s">
        <v>196</v>
      </c>
      <c r="M589" s="204">
        <v>-34.869999999999997</v>
      </c>
      <c r="N589" t="str">
        <f t="shared" si="9"/>
        <v>205200010100</v>
      </c>
    </row>
    <row r="590" spans="1:14" x14ac:dyDescent="0.25">
      <c r="A590" s="203" t="s">
        <v>108</v>
      </c>
      <c r="B590" s="203" t="s">
        <v>248</v>
      </c>
      <c r="C590" s="203" t="s">
        <v>249</v>
      </c>
      <c r="D590" s="203" t="s">
        <v>126</v>
      </c>
      <c r="E590" s="203" t="s">
        <v>127</v>
      </c>
      <c r="F590" s="203" t="s">
        <v>125</v>
      </c>
      <c r="G590" s="203" t="s">
        <v>139</v>
      </c>
      <c r="H590" s="203" t="s">
        <v>196</v>
      </c>
      <c r="I590" s="203" t="s">
        <v>128</v>
      </c>
      <c r="J590" s="203" t="s">
        <v>196</v>
      </c>
      <c r="K590" s="203" t="s">
        <v>196</v>
      </c>
      <c r="L590" s="203" t="s">
        <v>196</v>
      </c>
      <c r="M590" s="204">
        <v>-11.41</v>
      </c>
      <c r="N590" t="str">
        <f t="shared" si="9"/>
        <v>210000010100</v>
      </c>
    </row>
    <row r="591" spans="1:14" x14ac:dyDescent="0.25">
      <c r="A591" s="203" t="s">
        <v>108</v>
      </c>
      <c r="B591" s="203" t="s">
        <v>248</v>
      </c>
      <c r="C591" s="203" t="s">
        <v>249</v>
      </c>
      <c r="D591" s="203" t="s">
        <v>126</v>
      </c>
      <c r="E591" s="203" t="s">
        <v>127</v>
      </c>
      <c r="F591" s="203" t="s">
        <v>125</v>
      </c>
      <c r="G591" s="203" t="s">
        <v>139</v>
      </c>
      <c r="H591" s="203" t="s">
        <v>196</v>
      </c>
      <c r="I591" s="203" t="s">
        <v>128</v>
      </c>
      <c r="J591" s="203" t="s">
        <v>196</v>
      </c>
      <c r="K591" s="203" t="s">
        <v>196</v>
      </c>
      <c r="L591" s="203" t="s">
        <v>196</v>
      </c>
      <c r="M591" s="204">
        <v>-6.34</v>
      </c>
      <c r="N591" t="str">
        <f t="shared" si="9"/>
        <v>210000010100</v>
      </c>
    </row>
    <row r="592" spans="1:14" x14ac:dyDescent="0.25">
      <c r="A592" s="203" t="s">
        <v>108</v>
      </c>
      <c r="B592" s="203" t="s">
        <v>248</v>
      </c>
      <c r="C592" s="203" t="s">
        <v>249</v>
      </c>
      <c r="D592" s="203" t="s">
        <v>126</v>
      </c>
      <c r="E592" s="203" t="s">
        <v>127</v>
      </c>
      <c r="F592" s="203" t="s">
        <v>125</v>
      </c>
      <c r="G592" s="203" t="s">
        <v>141</v>
      </c>
      <c r="H592" s="203" t="s">
        <v>196</v>
      </c>
      <c r="I592" s="203" t="s">
        <v>128</v>
      </c>
      <c r="J592" s="203" t="s">
        <v>196</v>
      </c>
      <c r="K592" s="203" t="s">
        <v>196</v>
      </c>
      <c r="L592" s="203" t="s">
        <v>196</v>
      </c>
      <c r="M592" s="204">
        <v>-50.68</v>
      </c>
      <c r="N592" t="str">
        <f t="shared" si="9"/>
        <v>211000010100</v>
      </c>
    </row>
    <row r="593" spans="1:14" x14ac:dyDescent="0.25">
      <c r="A593" s="203" t="s">
        <v>108</v>
      </c>
      <c r="B593" s="203" t="s">
        <v>248</v>
      </c>
      <c r="C593" s="203" t="s">
        <v>249</v>
      </c>
      <c r="D593" s="203" t="s">
        <v>126</v>
      </c>
      <c r="E593" s="203" t="s">
        <v>127</v>
      </c>
      <c r="F593" s="203" t="s">
        <v>125</v>
      </c>
      <c r="G593" s="203" t="s">
        <v>141</v>
      </c>
      <c r="H593" s="203" t="s">
        <v>196</v>
      </c>
      <c r="I593" s="203" t="s">
        <v>128</v>
      </c>
      <c r="J593" s="203" t="s">
        <v>196</v>
      </c>
      <c r="K593" s="203" t="s">
        <v>196</v>
      </c>
      <c r="L593" s="203" t="s">
        <v>196</v>
      </c>
      <c r="M593" s="204">
        <v>-28.15</v>
      </c>
      <c r="N593" t="str">
        <f t="shared" si="9"/>
        <v>211000010100</v>
      </c>
    </row>
    <row r="594" spans="1:14" x14ac:dyDescent="0.25">
      <c r="A594" s="203" t="s">
        <v>108</v>
      </c>
      <c r="B594" s="203" t="s">
        <v>248</v>
      </c>
      <c r="C594" s="203" t="s">
        <v>249</v>
      </c>
      <c r="D594" s="203" t="s">
        <v>126</v>
      </c>
      <c r="E594" s="203" t="s">
        <v>127</v>
      </c>
      <c r="F594" s="203" t="s">
        <v>125</v>
      </c>
      <c r="G594" s="203" t="s">
        <v>135</v>
      </c>
      <c r="H594" s="203" t="s">
        <v>196</v>
      </c>
      <c r="I594" s="203" t="s">
        <v>128</v>
      </c>
      <c r="J594" s="203" t="s">
        <v>196</v>
      </c>
      <c r="K594" s="203" t="s">
        <v>196</v>
      </c>
      <c r="L594" s="203" t="s">
        <v>196</v>
      </c>
      <c r="M594" s="204">
        <v>-50.67</v>
      </c>
      <c r="N594" t="str">
        <f t="shared" si="9"/>
        <v>205300010100</v>
      </c>
    </row>
    <row r="595" spans="1:14" x14ac:dyDescent="0.25">
      <c r="A595" s="203" t="s">
        <v>108</v>
      </c>
      <c r="B595" s="203" t="s">
        <v>248</v>
      </c>
      <c r="C595" s="203" t="s">
        <v>249</v>
      </c>
      <c r="D595" s="203" t="s">
        <v>126</v>
      </c>
      <c r="E595" s="203" t="s">
        <v>127</v>
      </c>
      <c r="F595" s="203" t="s">
        <v>125</v>
      </c>
      <c r="G595" s="203" t="s">
        <v>135</v>
      </c>
      <c r="H595" s="203" t="s">
        <v>196</v>
      </c>
      <c r="I595" s="203" t="s">
        <v>128</v>
      </c>
      <c r="J595" s="203" t="s">
        <v>196</v>
      </c>
      <c r="K595" s="203" t="s">
        <v>196</v>
      </c>
      <c r="L595" s="203" t="s">
        <v>196</v>
      </c>
      <c r="M595" s="204">
        <v>-28.16</v>
      </c>
      <c r="N595" t="str">
        <f t="shared" si="9"/>
        <v>205300010100</v>
      </c>
    </row>
    <row r="596" spans="1:14" x14ac:dyDescent="0.25">
      <c r="A596" s="203" t="s">
        <v>108</v>
      </c>
      <c r="B596" s="203" t="s">
        <v>248</v>
      </c>
      <c r="C596" s="203" t="s">
        <v>249</v>
      </c>
      <c r="D596" s="203" t="s">
        <v>126</v>
      </c>
      <c r="E596" s="203" t="s">
        <v>127</v>
      </c>
      <c r="F596" s="203" t="s">
        <v>125</v>
      </c>
      <c r="G596" s="203" t="s">
        <v>147</v>
      </c>
      <c r="H596" s="203" t="s">
        <v>196</v>
      </c>
      <c r="I596" s="203" t="s">
        <v>128</v>
      </c>
      <c r="J596" s="203" t="s">
        <v>196</v>
      </c>
      <c r="K596" s="203" t="s">
        <v>196</v>
      </c>
      <c r="L596" s="203" t="s">
        <v>196</v>
      </c>
      <c r="M596" s="204">
        <v>-11.85</v>
      </c>
      <c r="N596" t="str">
        <f t="shared" si="9"/>
        <v>216000010100</v>
      </c>
    </row>
    <row r="597" spans="1:14" x14ac:dyDescent="0.25">
      <c r="A597" s="203" t="s">
        <v>108</v>
      </c>
      <c r="B597" s="203" t="s">
        <v>248</v>
      </c>
      <c r="C597" s="203" t="s">
        <v>249</v>
      </c>
      <c r="D597" s="203" t="s">
        <v>126</v>
      </c>
      <c r="E597" s="203" t="s">
        <v>127</v>
      </c>
      <c r="F597" s="203" t="s">
        <v>125</v>
      </c>
      <c r="G597" s="203" t="s">
        <v>147</v>
      </c>
      <c r="H597" s="203" t="s">
        <v>196</v>
      </c>
      <c r="I597" s="203" t="s">
        <v>128</v>
      </c>
      <c r="J597" s="203" t="s">
        <v>196</v>
      </c>
      <c r="K597" s="203" t="s">
        <v>196</v>
      </c>
      <c r="L597" s="203" t="s">
        <v>196</v>
      </c>
      <c r="M597" s="204">
        <v>-6.58</v>
      </c>
      <c r="N597" t="str">
        <f t="shared" si="9"/>
        <v>216000010100</v>
      </c>
    </row>
    <row r="598" spans="1:14" x14ac:dyDescent="0.25">
      <c r="A598" s="203" t="s">
        <v>108</v>
      </c>
      <c r="B598" s="203" t="s">
        <v>248</v>
      </c>
      <c r="C598" s="203" t="s">
        <v>249</v>
      </c>
      <c r="D598" s="203" t="s">
        <v>126</v>
      </c>
      <c r="E598" s="203" t="s">
        <v>127</v>
      </c>
      <c r="F598" s="203" t="s">
        <v>125</v>
      </c>
      <c r="G598" s="203" t="s">
        <v>144</v>
      </c>
      <c r="H598" s="203" t="s">
        <v>196</v>
      </c>
      <c r="I598" s="203" t="s">
        <v>128</v>
      </c>
      <c r="J598" s="203" t="s">
        <v>196</v>
      </c>
      <c r="K598" s="203" t="s">
        <v>196</v>
      </c>
      <c r="L598" s="203" t="s">
        <v>196</v>
      </c>
      <c r="M598" s="204">
        <v>-34.409999999999997</v>
      </c>
      <c r="N598" t="str">
        <f t="shared" si="9"/>
        <v>214000010100</v>
      </c>
    </row>
    <row r="599" spans="1:14" x14ac:dyDescent="0.25">
      <c r="A599" s="203" t="s">
        <v>108</v>
      </c>
      <c r="B599" s="203" t="s">
        <v>248</v>
      </c>
      <c r="C599" s="203" t="s">
        <v>249</v>
      </c>
      <c r="D599" s="203" t="s">
        <v>126</v>
      </c>
      <c r="E599" s="203" t="s">
        <v>127</v>
      </c>
      <c r="F599" s="203" t="s">
        <v>125</v>
      </c>
      <c r="G599" s="203" t="s">
        <v>144</v>
      </c>
      <c r="H599" s="203" t="s">
        <v>196</v>
      </c>
      <c r="I599" s="203" t="s">
        <v>128</v>
      </c>
      <c r="J599" s="203" t="s">
        <v>196</v>
      </c>
      <c r="K599" s="203" t="s">
        <v>196</v>
      </c>
      <c r="L599" s="203" t="s">
        <v>196</v>
      </c>
      <c r="M599" s="204">
        <v>-19.12</v>
      </c>
      <c r="N599" t="str">
        <f t="shared" si="9"/>
        <v>214000010100</v>
      </c>
    </row>
    <row r="600" spans="1:14" x14ac:dyDescent="0.25">
      <c r="A600" s="203" t="s">
        <v>108</v>
      </c>
      <c r="B600" s="203" t="s">
        <v>248</v>
      </c>
      <c r="C600" s="203" t="s">
        <v>249</v>
      </c>
      <c r="D600" s="203" t="s">
        <v>126</v>
      </c>
      <c r="E600" s="203" t="s">
        <v>127</v>
      </c>
      <c r="F600" s="203" t="s">
        <v>125</v>
      </c>
      <c r="G600" s="203" t="s">
        <v>138</v>
      </c>
      <c r="H600" s="203" t="s">
        <v>196</v>
      </c>
      <c r="I600" s="203" t="s">
        <v>128</v>
      </c>
      <c r="J600" s="203" t="s">
        <v>196</v>
      </c>
      <c r="K600" s="203" t="s">
        <v>196</v>
      </c>
      <c r="L600" s="203" t="s">
        <v>196</v>
      </c>
      <c r="M600" s="204">
        <v>-11.84</v>
      </c>
      <c r="N600" t="str">
        <f t="shared" si="9"/>
        <v>205800010100</v>
      </c>
    </row>
    <row r="601" spans="1:14" x14ac:dyDescent="0.25">
      <c r="A601" s="203" t="s">
        <v>108</v>
      </c>
      <c r="B601" s="203" t="s">
        <v>248</v>
      </c>
      <c r="C601" s="203" t="s">
        <v>249</v>
      </c>
      <c r="D601" s="203" t="s">
        <v>126</v>
      </c>
      <c r="E601" s="203" t="s">
        <v>127</v>
      </c>
      <c r="F601" s="203" t="s">
        <v>125</v>
      </c>
      <c r="G601" s="203" t="s">
        <v>138</v>
      </c>
      <c r="H601" s="203" t="s">
        <v>196</v>
      </c>
      <c r="I601" s="203" t="s">
        <v>128</v>
      </c>
      <c r="J601" s="203" t="s">
        <v>196</v>
      </c>
      <c r="K601" s="203" t="s">
        <v>196</v>
      </c>
      <c r="L601" s="203" t="s">
        <v>196</v>
      </c>
      <c r="M601" s="204">
        <v>-6.59</v>
      </c>
      <c r="N601" t="str">
        <f t="shared" si="9"/>
        <v>205800010100</v>
      </c>
    </row>
    <row r="602" spans="1:14" x14ac:dyDescent="0.25">
      <c r="A602" s="203" t="s">
        <v>108</v>
      </c>
      <c r="B602" s="203" t="s">
        <v>248</v>
      </c>
      <c r="C602" s="203" t="s">
        <v>249</v>
      </c>
      <c r="D602" s="203" t="s">
        <v>126</v>
      </c>
      <c r="E602" s="203" t="s">
        <v>127</v>
      </c>
      <c r="F602" s="203" t="s">
        <v>125</v>
      </c>
      <c r="G602" s="203" t="s">
        <v>145</v>
      </c>
      <c r="H602" s="203" t="s">
        <v>196</v>
      </c>
      <c r="I602" s="203" t="s">
        <v>128</v>
      </c>
      <c r="J602" s="203" t="s">
        <v>196</v>
      </c>
      <c r="K602" s="203" t="s">
        <v>196</v>
      </c>
      <c r="L602" s="203" t="s">
        <v>196</v>
      </c>
      <c r="M602" s="204">
        <v>-29.56</v>
      </c>
      <c r="N602" t="str">
        <f t="shared" si="9"/>
        <v>215000010100</v>
      </c>
    </row>
    <row r="603" spans="1:14" x14ac:dyDescent="0.25">
      <c r="A603" s="203" t="s">
        <v>108</v>
      </c>
      <c r="B603" s="203" t="s">
        <v>248</v>
      </c>
      <c r="C603" s="203" t="s">
        <v>249</v>
      </c>
      <c r="D603" s="203" t="s">
        <v>126</v>
      </c>
      <c r="E603" s="203" t="s">
        <v>127</v>
      </c>
      <c r="F603" s="203" t="s">
        <v>125</v>
      </c>
      <c r="G603" s="203" t="s">
        <v>143</v>
      </c>
      <c r="H603" s="203" t="s">
        <v>196</v>
      </c>
      <c r="I603" s="203" t="s">
        <v>128</v>
      </c>
      <c r="J603" s="203" t="s">
        <v>196</v>
      </c>
      <c r="K603" s="203" t="s">
        <v>196</v>
      </c>
      <c r="L603" s="203" t="s">
        <v>196</v>
      </c>
      <c r="M603" s="204">
        <v>-69.75</v>
      </c>
      <c r="N603" t="str">
        <f t="shared" si="9"/>
        <v>213000010100</v>
      </c>
    </row>
    <row r="604" spans="1:14" x14ac:dyDescent="0.25">
      <c r="A604" s="203" t="s">
        <v>108</v>
      </c>
      <c r="B604" s="203" t="s">
        <v>248</v>
      </c>
      <c r="C604" s="203" t="s">
        <v>249</v>
      </c>
      <c r="D604" s="203" t="s">
        <v>126</v>
      </c>
      <c r="E604" s="203" t="s">
        <v>127</v>
      </c>
      <c r="F604" s="203" t="s">
        <v>125</v>
      </c>
      <c r="G604" s="203" t="s">
        <v>143</v>
      </c>
      <c r="H604" s="203" t="s">
        <v>196</v>
      </c>
      <c r="I604" s="203" t="s">
        <v>128</v>
      </c>
      <c r="J604" s="203" t="s">
        <v>196</v>
      </c>
      <c r="K604" s="203" t="s">
        <v>196</v>
      </c>
      <c r="L604" s="203" t="s">
        <v>196</v>
      </c>
      <c r="M604" s="204">
        <v>-38.75</v>
      </c>
      <c r="N604" t="str">
        <f t="shared" si="9"/>
        <v>213000010100</v>
      </c>
    </row>
    <row r="605" spans="1:14" x14ac:dyDescent="0.25">
      <c r="A605" s="203" t="s">
        <v>108</v>
      </c>
      <c r="B605" s="203" t="s">
        <v>248</v>
      </c>
      <c r="C605" s="203" t="s">
        <v>249</v>
      </c>
      <c r="D605" s="203" t="s">
        <v>126</v>
      </c>
      <c r="E605" s="203" t="s">
        <v>127</v>
      </c>
      <c r="F605" s="203" t="s">
        <v>125</v>
      </c>
      <c r="G605" s="203" t="s">
        <v>142</v>
      </c>
      <c r="H605" s="203" t="s">
        <v>196</v>
      </c>
      <c r="I605" s="203" t="s">
        <v>128</v>
      </c>
      <c r="J605" s="203" t="s">
        <v>196</v>
      </c>
      <c r="K605" s="203" t="s">
        <v>196</v>
      </c>
      <c r="L605" s="203" t="s">
        <v>196</v>
      </c>
      <c r="M605" s="204">
        <v>-3.76</v>
      </c>
      <c r="N605" t="str">
        <f t="shared" si="9"/>
        <v>212500010100</v>
      </c>
    </row>
    <row r="606" spans="1:14" x14ac:dyDescent="0.25">
      <c r="A606" s="203" t="s">
        <v>108</v>
      </c>
      <c r="B606" s="203" t="s">
        <v>248</v>
      </c>
      <c r="C606" s="203" t="s">
        <v>249</v>
      </c>
      <c r="D606" s="203" t="s">
        <v>126</v>
      </c>
      <c r="E606" s="203" t="s">
        <v>127</v>
      </c>
      <c r="F606" s="203" t="s">
        <v>125</v>
      </c>
      <c r="G606" s="203" t="s">
        <v>142</v>
      </c>
      <c r="H606" s="203" t="s">
        <v>196</v>
      </c>
      <c r="I606" s="203" t="s">
        <v>128</v>
      </c>
      <c r="J606" s="203" t="s">
        <v>196</v>
      </c>
      <c r="K606" s="203" t="s">
        <v>196</v>
      </c>
      <c r="L606" s="203" t="s">
        <v>196</v>
      </c>
      <c r="M606" s="204">
        <v>-2.09</v>
      </c>
      <c r="N606" t="str">
        <f t="shared" si="9"/>
        <v>212500010100</v>
      </c>
    </row>
    <row r="607" spans="1:14" x14ac:dyDescent="0.25">
      <c r="A607" s="203" t="s">
        <v>108</v>
      </c>
      <c r="B607" s="203" t="s">
        <v>248</v>
      </c>
      <c r="C607" s="203" t="s">
        <v>249</v>
      </c>
      <c r="D607" s="203" t="s">
        <v>126</v>
      </c>
      <c r="E607" s="203" t="s">
        <v>127</v>
      </c>
      <c r="F607" s="203" t="s">
        <v>125</v>
      </c>
      <c r="G607" s="203" t="s">
        <v>139</v>
      </c>
      <c r="H607" s="203" t="s">
        <v>196</v>
      </c>
      <c r="I607" s="203" t="s">
        <v>128</v>
      </c>
      <c r="J607" s="203" t="s">
        <v>196</v>
      </c>
      <c r="K607" s="203" t="s">
        <v>196</v>
      </c>
      <c r="L607" s="203" t="s">
        <v>196</v>
      </c>
      <c r="M607" s="204">
        <v>-21.43</v>
      </c>
      <c r="N607" t="str">
        <f t="shared" si="9"/>
        <v>210000010100</v>
      </c>
    </row>
    <row r="608" spans="1:14" x14ac:dyDescent="0.25">
      <c r="A608" s="203" t="s">
        <v>108</v>
      </c>
      <c r="B608" s="203" t="s">
        <v>248</v>
      </c>
      <c r="C608" s="203" t="s">
        <v>249</v>
      </c>
      <c r="D608" s="203" t="s">
        <v>126</v>
      </c>
      <c r="E608" s="203" t="s">
        <v>127</v>
      </c>
      <c r="F608" s="203" t="s">
        <v>125</v>
      </c>
      <c r="G608" s="203" t="s">
        <v>140</v>
      </c>
      <c r="H608" s="203" t="s">
        <v>196</v>
      </c>
      <c r="I608" s="203" t="s">
        <v>128</v>
      </c>
      <c r="J608" s="203" t="s">
        <v>196</v>
      </c>
      <c r="K608" s="203" t="s">
        <v>196</v>
      </c>
      <c r="L608" s="203" t="s">
        <v>196</v>
      </c>
      <c r="M608" s="204">
        <v>-62.76</v>
      </c>
      <c r="N608" t="str">
        <f t="shared" si="9"/>
        <v>210500010100</v>
      </c>
    </row>
    <row r="609" spans="1:14" x14ac:dyDescent="0.25">
      <c r="A609" s="203" t="s">
        <v>108</v>
      </c>
      <c r="B609" s="203" t="s">
        <v>248</v>
      </c>
      <c r="C609" s="203" t="s">
        <v>249</v>
      </c>
      <c r="D609" s="203" t="s">
        <v>126</v>
      </c>
      <c r="E609" s="203" t="s">
        <v>127</v>
      </c>
      <c r="F609" s="203" t="s">
        <v>125</v>
      </c>
      <c r="G609" s="203" t="s">
        <v>140</v>
      </c>
      <c r="H609" s="203" t="s">
        <v>196</v>
      </c>
      <c r="I609" s="203" t="s">
        <v>128</v>
      </c>
      <c r="J609" s="203" t="s">
        <v>196</v>
      </c>
      <c r="K609" s="203" t="s">
        <v>196</v>
      </c>
      <c r="L609" s="203" t="s">
        <v>196</v>
      </c>
      <c r="M609" s="204">
        <v>-34.869999999999997</v>
      </c>
      <c r="N609" t="str">
        <f t="shared" si="9"/>
        <v>210500010100</v>
      </c>
    </row>
    <row r="610" spans="1:14" x14ac:dyDescent="0.25">
      <c r="A610" s="203" t="s">
        <v>108</v>
      </c>
      <c r="B610" s="203" t="s">
        <v>248</v>
      </c>
      <c r="C610" s="203" t="s">
        <v>249</v>
      </c>
      <c r="D610" s="203" t="s">
        <v>126</v>
      </c>
      <c r="E610" s="203" t="s">
        <v>127</v>
      </c>
      <c r="F610" s="203" t="s">
        <v>125</v>
      </c>
      <c r="G610" s="203" t="s">
        <v>154</v>
      </c>
      <c r="H610" s="203" t="s">
        <v>196</v>
      </c>
      <c r="I610" s="203" t="s">
        <v>128</v>
      </c>
      <c r="J610" s="203" t="s">
        <v>196</v>
      </c>
      <c r="K610" s="203" t="s">
        <v>196</v>
      </c>
      <c r="L610" s="203" t="s">
        <v>196</v>
      </c>
      <c r="M610" s="204">
        <v>557.61</v>
      </c>
      <c r="N610" t="str">
        <f t="shared" si="9"/>
        <v>724000010100</v>
      </c>
    </row>
    <row r="611" spans="1:14" x14ac:dyDescent="0.25">
      <c r="A611" s="203" t="s">
        <v>108</v>
      </c>
      <c r="B611" s="203" t="s">
        <v>248</v>
      </c>
      <c r="C611" s="203" t="s">
        <v>249</v>
      </c>
      <c r="D611" s="203" t="s">
        <v>126</v>
      </c>
      <c r="E611" s="203" t="s">
        <v>127</v>
      </c>
      <c r="F611" s="203" t="s">
        <v>125</v>
      </c>
      <c r="G611" s="203" t="s">
        <v>145</v>
      </c>
      <c r="H611" s="203" t="s">
        <v>196</v>
      </c>
      <c r="I611" s="203" t="s">
        <v>128</v>
      </c>
      <c r="J611" s="203" t="s">
        <v>196</v>
      </c>
      <c r="K611" s="203" t="s">
        <v>196</v>
      </c>
      <c r="L611" s="203" t="s">
        <v>196</v>
      </c>
      <c r="M611" s="204">
        <v>-16.43</v>
      </c>
      <c r="N611" t="str">
        <f t="shared" si="9"/>
        <v>215000010100</v>
      </c>
    </row>
    <row r="612" spans="1:14" x14ac:dyDescent="0.25">
      <c r="A612" s="203" t="s">
        <v>108</v>
      </c>
      <c r="B612" s="203" t="s">
        <v>248</v>
      </c>
      <c r="C612" s="203" t="s">
        <v>249</v>
      </c>
      <c r="D612" s="203" t="s">
        <v>126</v>
      </c>
      <c r="E612" s="203" t="s">
        <v>127</v>
      </c>
      <c r="F612" s="203" t="s">
        <v>125</v>
      </c>
      <c r="G612" s="203" t="s">
        <v>124</v>
      </c>
      <c r="H612" s="203" t="s">
        <v>196</v>
      </c>
      <c r="I612" s="203" t="s">
        <v>128</v>
      </c>
      <c r="J612" s="203" t="s">
        <v>196</v>
      </c>
      <c r="K612" s="203" t="s">
        <v>196</v>
      </c>
      <c r="L612" s="203" t="s">
        <v>196</v>
      </c>
      <c r="M612" s="204">
        <v>-621.41</v>
      </c>
      <c r="N612" t="str">
        <f t="shared" si="9"/>
        <v>100000010100</v>
      </c>
    </row>
    <row r="613" spans="1:14" x14ac:dyDescent="0.25">
      <c r="A613" s="203" t="s">
        <v>108</v>
      </c>
      <c r="B613" s="203" t="s">
        <v>248</v>
      </c>
      <c r="C613" s="203" t="s">
        <v>249</v>
      </c>
      <c r="D613" s="203" t="s">
        <v>126</v>
      </c>
      <c r="E613" s="203" t="s">
        <v>127</v>
      </c>
      <c r="F613" s="203" t="s">
        <v>125</v>
      </c>
      <c r="G613" s="203" t="s">
        <v>156</v>
      </c>
      <c r="H613" s="203" t="s">
        <v>196</v>
      </c>
      <c r="I613" s="203" t="s">
        <v>128</v>
      </c>
      <c r="J613" s="203" t="s">
        <v>196</v>
      </c>
      <c r="K613" s="203" t="s">
        <v>196</v>
      </c>
      <c r="L613" s="203" t="s">
        <v>196</v>
      </c>
      <c r="M613" s="204">
        <v>2.46</v>
      </c>
      <c r="N613" t="str">
        <f t="shared" si="9"/>
        <v>725000010100</v>
      </c>
    </row>
    <row r="614" spans="1:14" x14ac:dyDescent="0.25">
      <c r="A614" s="203" t="s">
        <v>108</v>
      </c>
      <c r="B614" s="203" t="s">
        <v>250</v>
      </c>
      <c r="C614" s="203" t="s">
        <v>251</v>
      </c>
      <c r="D614" s="203" t="s">
        <v>126</v>
      </c>
      <c r="E614" s="203" t="s">
        <v>127</v>
      </c>
      <c r="F614" s="203" t="s">
        <v>125</v>
      </c>
      <c r="G614" s="203" t="s">
        <v>124</v>
      </c>
      <c r="H614" s="203" t="s">
        <v>196</v>
      </c>
      <c r="I614" s="203" t="s">
        <v>128</v>
      </c>
      <c r="J614" s="203" t="s">
        <v>196</v>
      </c>
      <c r="K614" s="203" t="s">
        <v>196</v>
      </c>
      <c r="L614" s="203" t="s">
        <v>196</v>
      </c>
      <c r="M614" s="204">
        <v>-976.11</v>
      </c>
      <c r="N614" t="str">
        <f t="shared" si="9"/>
        <v>100000010100</v>
      </c>
    </row>
    <row r="615" spans="1:14" x14ac:dyDescent="0.25">
      <c r="A615" s="203" t="s">
        <v>108</v>
      </c>
      <c r="B615" s="203" t="s">
        <v>250</v>
      </c>
      <c r="C615" s="203" t="s">
        <v>251</v>
      </c>
      <c r="D615" s="203" t="s">
        <v>126</v>
      </c>
      <c r="E615" s="203" t="s">
        <v>127</v>
      </c>
      <c r="F615" s="203" t="s">
        <v>125</v>
      </c>
      <c r="G615" s="203" t="s">
        <v>149</v>
      </c>
      <c r="H615" s="203" t="s">
        <v>196</v>
      </c>
      <c r="I615" s="203" t="s">
        <v>128</v>
      </c>
      <c r="J615" s="203" t="s">
        <v>196</v>
      </c>
      <c r="K615" s="203" t="s">
        <v>196</v>
      </c>
      <c r="L615" s="203" t="s">
        <v>196</v>
      </c>
      <c r="M615" s="204">
        <v>93.43</v>
      </c>
      <c r="N615" t="str">
        <f t="shared" si="9"/>
        <v>710000010100</v>
      </c>
    </row>
    <row r="616" spans="1:14" x14ac:dyDescent="0.25">
      <c r="A616" s="203" t="s">
        <v>108</v>
      </c>
      <c r="B616" s="203" t="s">
        <v>250</v>
      </c>
      <c r="C616" s="203" t="s">
        <v>251</v>
      </c>
      <c r="D616" s="203" t="s">
        <v>126</v>
      </c>
      <c r="E616" s="203" t="s">
        <v>127</v>
      </c>
      <c r="F616" s="203" t="s">
        <v>125</v>
      </c>
      <c r="G616" s="203" t="s">
        <v>160</v>
      </c>
      <c r="H616" s="203" t="s">
        <v>196</v>
      </c>
      <c r="I616" s="203" t="s">
        <v>128</v>
      </c>
      <c r="J616" s="203" t="s">
        <v>196</v>
      </c>
      <c r="K616" s="203" t="s">
        <v>196</v>
      </c>
      <c r="L616" s="203" t="s">
        <v>196</v>
      </c>
      <c r="M616" s="204">
        <v>-4.07</v>
      </c>
      <c r="N616" t="str">
        <f t="shared" si="9"/>
        <v>205700010100</v>
      </c>
    </row>
    <row r="617" spans="1:14" x14ac:dyDescent="0.25">
      <c r="A617" s="203" t="s">
        <v>108</v>
      </c>
      <c r="B617" s="203" t="s">
        <v>250</v>
      </c>
      <c r="C617" s="203" t="s">
        <v>251</v>
      </c>
      <c r="D617" s="203" t="s">
        <v>126</v>
      </c>
      <c r="E617" s="203" t="s">
        <v>127</v>
      </c>
      <c r="F617" s="203" t="s">
        <v>125</v>
      </c>
      <c r="G617" s="203" t="s">
        <v>136</v>
      </c>
      <c r="H617" s="203" t="s">
        <v>196</v>
      </c>
      <c r="I617" s="203" t="s">
        <v>128</v>
      </c>
      <c r="J617" s="203" t="s">
        <v>196</v>
      </c>
      <c r="K617" s="203" t="s">
        <v>196</v>
      </c>
      <c r="L617" s="203" t="s">
        <v>196</v>
      </c>
      <c r="M617" s="204">
        <v>-0.86</v>
      </c>
      <c r="N617" t="str">
        <f t="shared" si="9"/>
        <v>205500010100</v>
      </c>
    </row>
    <row r="618" spans="1:14" x14ac:dyDescent="0.25">
      <c r="A618" s="203" t="s">
        <v>108</v>
      </c>
      <c r="B618" s="203" t="s">
        <v>250</v>
      </c>
      <c r="C618" s="203" t="s">
        <v>251</v>
      </c>
      <c r="D618" s="203" t="s">
        <v>126</v>
      </c>
      <c r="E618" s="203" t="s">
        <v>127</v>
      </c>
      <c r="F618" s="203" t="s">
        <v>125</v>
      </c>
      <c r="G618" s="203" t="s">
        <v>136</v>
      </c>
      <c r="H618" s="203" t="s">
        <v>196</v>
      </c>
      <c r="I618" s="203" t="s">
        <v>128</v>
      </c>
      <c r="J618" s="203" t="s">
        <v>196</v>
      </c>
      <c r="K618" s="203" t="s">
        <v>196</v>
      </c>
      <c r="L618" s="203" t="s">
        <v>196</v>
      </c>
      <c r="M618" s="204">
        <v>-0.48</v>
      </c>
      <c r="N618" t="str">
        <f t="shared" si="9"/>
        <v>205500010100</v>
      </c>
    </row>
    <row r="619" spans="1:14" x14ac:dyDescent="0.25">
      <c r="A619" s="203" t="s">
        <v>108</v>
      </c>
      <c r="B619" s="203" t="s">
        <v>250</v>
      </c>
      <c r="C619" s="203" t="s">
        <v>251</v>
      </c>
      <c r="D619" s="203" t="s">
        <v>126</v>
      </c>
      <c r="E619" s="203" t="s">
        <v>127</v>
      </c>
      <c r="F619" s="203" t="s">
        <v>125</v>
      </c>
      <c r="G619" s="203" t="s">
        <v>137</v>
      </c>
      <c r="H619" s="203" t="s">
        <v>196</v>
      </c>
      <c r="I619" s="203" t="s">
        <v>128</v>
      </c>
      <c r="J619" s="203" t="s">
        <v>196</v>
      </c>
      <c r="K619" s="203" t="s">
        <v>196</v>
      </c>
      <c r="L619" s="203" t="s">
        <v>196</v>
      </c>
      <c r="M619" s="204">
        <v>-174.66</v>
      </c>
      <c r="N619" t="str">
        <f t="shared" si="9"/>
        <v>205600010100</v>
      </c>
    </row>
    <row r="620" spans="1:14" x14ac:dyDescent="0.25">
      <c r="A620" s="203" t="s">
        <v>108</v>
      </c>
      <c r="B620" s="203" t="s">
        <v>250</v>
      </c>
      <c r="C620" s="203" t="s">
        <v>251</v>
      </c>
      <c r="D620" s="203" t="s">
        <v>126</v>
      </c>
      <c r="E620" s="203" t="s">
        <v>127</v>
      </c>
      <c r="F620" s="203" t="s">
        <v>125</v>
      </c>
      <c r="G620" s="203" t="s">
        <v>137</v>
      </c>
      <c r="H620" s="203" t="s">
        <v>196</v>
      </c>
      <c r="I620" s="203" t="s">
        <v>128</v>
      </c>
      <c r="J620" s="203" t="s">
        <v>196</v>
      </c>
      <c r="K620" s="203" t="s">
        <v>196</v>
      </c>
      <c r="L620" s="203" t="s">
        <v>196</v>
      </c>
      <c r="M620" s="204">
        <v>-97.04</v>
      </c>
      <c r="N620" t="str">
        <f t="shared" si="9"/>
        <v>205600010100</v>
      </c>
    </row>
    <row r="621" spans="1:14" x14ac:dyDescent="0.25">
      <c r="A621" s="203" t="s">
        <v>108</v>
      </c>
      <c r="B621" s="203" t="s">
        <v>250</v>
      </c>
      <c r="C621" s="203" t="s">
        <v>251</v>
      </c>
      <c r="D621" s="203" t="s">
        <v>126</v>
      </c>
      <c r="E621" s="203" t="s">
        <v>127</v>
      </c>
      <c r="F621" s="203" t="s">
        <v>125</v>
      </c>
      <c r="G621" s="203" t="s">
        <v>134</v>
      </c>
      <c r="H621" s="203" t="s">
        <v>196</v>
      </c>
      <c r="I621" s="203" t="s">
        <v>128</v>
      </c>
      <c r="J621" s="203" t="s">
        <v>196</v>
      </c>
      <c r="K621" s="203" t="s">
        <v>196</v>
      </c>
      <c r="L621" s="203" t="s">
        <v>196</v>
      </c>
      <c r="M621" s="204">
        <v>-110.99</v>
      </c>
      <c r="N621" t="str">
        <f t="shared" si="9"/>
        <v>205200010100</v>
      </c>
    </row>
    <row r="622" spans="1:14" x14ac:dyDescent="0.25">
      <c r="A622" s="203" t="s">
        <v>108</v>
      </c>
      <c r="B622" s="203" t="s">
        <v>250</v>
      </c>
      <c r="C622" s="203" t="s">
        <v>251</v>
      </c>
      <c r="D622" s="203" t="s">
        <v>126</v>
      </c>
      <c r="E622" s="203" t="s">
        <v>127</v>
      </c>
      <c r="F622" s="203" t="s">
        <v>125</v>
      </c>
      <c r="G622" s="203" t="s">
        <v>134</v>
      </c>
      <c r="H622" s="203" t="s">
        <v>196</v>
      </c>
      <c r="I622" s="203" t="s">
        <v>128</v>
      </c>
      <c r="J622" s="203" t="s">
        <v>196</v>
      </c>
      <c r="K622" s="203" t="s">
        <v>196</v>
      </c>
      <c r="L622" s="203" t="s">
        <v>196</v>
      </c>
      <c r="M622" s="204">
        <v>-61.67</v>
      </c>
      <c r="N622" t="str">
        <f t="shared" si="9"/>
        <v>205200010100</v>
      </c>
    </row>
    <row r="623" spans="1:14" x14ac:dyDescent="0.25">
      <c r="A623" s="203" t="s">
        <v>108</v>
      </c>
      <c r="B623" s="203" t="s">
        <v>250</v>
      </c>
      <c r="C623" s="203" t="s">
        <v>251</v>
      </c>
      <c r="D623" s="203" t="s">
        <v>126</v>
      </c>
      <c r="E623" s="203" t="s">
        <v>127</v>
      </c>
      <c r="F623" s="203" t="s">
        <v>125</v>
      </c>
      <c r="G623" s="203" t="s">
        <v>139</v>
      </c>
      <c r="H623" s="203" t="s">
        <v>196</v>
      </c>
      <c r="I623" s="203" t="s">
        <v>128</v>
      </c>
      <c r="J623" s="203" t="s">
        <v>196</v>
      </c>
      <c r="K623" s="203" t="s">
        <v>196</v>
      </c>
      <c r="L623" s="203" t="s">
        <v>196</v>
      </c>
      <c r="M623" s="204">
        <v>-20.18</v>
      </c>
      <c r="N623" t="str">
        <f t="shared" si="9"/>
        <v>210000010100</v>
      </c>
    </row>
    <row r="624" spans="1:14" x14ac:dyDescent="0.25">
      <c r="A624" s="203" t="s">
        <v>108</v>
      </c>
      <c r="B624" s="203" t="s">
        <v>250</v>
      </c>
      <c r="C624" s="203" t="s">
        <v>251</v>
      </c>
      <c r="D624" s="203" t="s">
        <v>126</v>
      </c>
      <c r="E624" s="203" t="s">
        <v>127</v>
      </c>
      <c r="F624" s="203" t="s">
        <v>125</v>
      </c>
      <c r="G624" s="203" t="s">
        <v>139</v>
      </c>
      <c r="H624" s="203" t="s">
        <v>196</v>
      </c>
      <c r="I624" s="203" t="s">
        <v>128</v>
      </c>
      <c r="J624" s="203" t="s">
        <v>196</v>
      </c>
      <c r="K624" s="203" t="s">
        <v>196</v>
      </c>
      <c r="L624" s="203" t="s">
        <v>196</v>
      </c>
      <c r="M624" s="204">
        <v>-11.21</v>
      </c>
      <c r="N624" t="str">
        <f t="shared" si="9"/>
        <v>210000010100</v>
      </c>
    </row>
    <row r="625" spans="1:14" x14ac:dyDescent="0.25">
      <c r="A625" s="203" t="s">
        <v>108</v>
      </c>
      <c r="B625" s="203" t="s">
        <v>250</v>
      </c>
      <c r="C625" s="203" t="s">
        <v>251</v>
      </c>
      <c r="D625" s="203" t="s">
        <v>126</v>
      </c>
      <c r="E625" s="203" t="s">
        <v>127</v>
      </c>
      <c r="F625" s="203" t="s">
        <v>125</v>
      </c>
      <c r="G625" s="203" t="s">
        <v>141</v>
      </c>
      <c r="H625" s="203" t="s">
        <v>196</v>
      </c>
      <c r="I625" s="203" t="s">
        <v>128</v>
      </c>
      <c r="J625" s="203" t="s">
        <v>196</v>
      </c>
      <c r="K625" s="203" t="s">
        <v>196</v>
      </c>
      <c r="L625" s="203" t="s">
        <v>196</v>
      </c>
      <c r="M625" s="204">
        <v>-97.33</v>
      </c>
      <c r="N625" t="str">
        <f t="shared" si="9"/>
        <v>211000010100</v>
      </c>
    </row>
    <row r="626" spans="1:14" x14ac:dyDescent="0.25">
      <c r="A626" s="203" t="s">
        <v>108</v>
      </c>
      <c r="B626" s="203" t="s">
        <v>250</v>
      </c>
      <c r="C626" s="203" t="s">
        <v>251</v>
      </c>
      <c r="D626" s="203" t="s">
        <v>126</v>
      </c>
      <c r="E626" s="203" t="s">
        <v>127</v>
      </c>
      <c r="F626" s="203" t="s">
        <v>125</v>
      </c>
      <c r="G626" s="203" t="s">
        <v>141</v>
      </c>
      <c r="H626" s="203" t="s">
        <v>196</v>
      </c>
      <c r="I626" s="203" t="s">
        <v>128</v>
      </c>
      <c r="J626" s="203" t="s">
        <v>196</v>
      </c>
      <c r="K626" s="203" t="s">
        <v>196</v>
      </c>
      <c r="L626" s="203" t="s">
        <v>196</v>
      </c>
      <c r="M626" s="204">
        <v>-54.07</v>
      </c>
      <c r="N626" t="str">
        <f t="shared" si="9"/>
        <v>211000010100</v>
      </c>
    </row>
    <row r="627" spans="1:14" x14ac:dyDescent="0.25">
      <c r="A627" s="203" t="s">
        <v>108</v>
      </c>
      <c r="B627" s="203" t="s">
        <v>250</v>
      </c>
      <c r="C627" s="203" t="s">
        <v>251</v>
      </c>
      <c r="D627" s="203" t="s">
        <v>126</v>
      </c>
      <c r="E627" s="203" t="s">
        <v>127</v>
      </c>
      <c r="F627" s="203" t="s">
        <v>125</v>
      </c>
      <c r="G627" s="203" t="s">
        <v>135</v>
      </c>
      <c r="H627" s="203" t="s">
        <v>196</v>
      </c>
      <c r="I627" s="203" t="s">
        <v>128</v>
      </c>
      <c r="J627" s="203" t="s">
        <v>196</v>
      </c>
      <c r="K627" s="203" t="s">
        <v>196</v>
      </c>
      <c r="L627" s="203" t="s">
        <v>196</v>
      </c>
      <c r="M627" s="204">
        <v>-97.33</v>
      </c>
      <c r="N627" t="str">
        <f t="shared" si="9"/>
        <v>205300010100</v>
      </c>
    </row>
    <row r="628" spans="1:14" x14ac:dyDescent="0.25">
      <c r="A628" s="203" t="s">
        <v>108</v>
      </c>
      <c r="B628" s="203" t="s">
        <v>250</v>
      </c>
      <c r="C628" s="203" t="s">
        <v>251</v>
      </c>
      <c r="D628" s="203" t="s">
        <v>126</v>
      </c>
      <c r="E628" s="203" t="s">
        <v>127</v>
      </c>
      <c r="F628" s="203" t="s">
        <v>125</v>
      </c>
      <c r="G628" s="203" t="s">
        <v>135</v>
      </c>
      <c r="H628" s="203" t="s">
        <v>196</v>
      </c>
      <c r="I628" s="203" t="s">
        <v>128</v>
      </c>
      <c r="J628" s="203" t="s">
        <v>196</v>
      </c>
      <c r="K628" s="203" t="s">
        <v>196</v>
      </c>
      <c r="L628" s="203" t="s">
        <v>196</v>
      </c>
      <c r="M628" s="204">
        <v>-54.07</v>
      </c>
      <c r="N628" t="str">
        <f t="shared" si="9"/>
        <v>205300010100</v>
      </c>
    </row>
    <row r="629" spans="1:14" x14ac:dyDescent="0.25">
      <c r="A629" s="203" t="s">
        <v>108</v>
      </c>
      <c r="B629" s="203" t="s">
        <v>250</v>
      </c>
      <c r="C629" s="203" t="s">
        <v>251</v>
      </c>
      <c r="D629" s="203" t="s">
        <v>126</v>
      </c>
      <c r="E629" s="203" t="s">
        <v>127</v>
      </c>
      <c r="F629" s="203" t="s">
        <v>125</v>
      </c>
      <c r="G629" s="203" t="s">
        <v>147</v>
      </c>
      <c r="H629" s="203" t="s">
        <v>196</v>
      </c>
      <c r="I629" s="203" t="s">
        <v>128</v>
      </c>
      <c r="J629" s="203" t="s">
        <v>196</v>
      </c>
      <c r="K629" s="203" t="s">
        <v>196</v>
      </c>
      <c r="L629" s="203" t="s">
        <v>196</v>
      </c>
      <c r="M629" s="204">
        <v>-22.76</v>
      </c>
      <c r="N629" t="str">
        <f t="shared" si="9"/>
        <v>216000010100</v>
      </c>
    </row>
    <row r="630" spans="1:14" x14ac:dyDescent="0.25">
      <c r="A630" s="203" t="s">
        <v>108</v>
      </c>
      <c r="B630" s="203" t="s">
        <v>250</v>
      </c>
      <c r="C630" s="203" t="s">
        <v>251</v>
      </c>
      <c r="D630" s="203" t="s">
        <v>126</v>
      </c>
      <c r="E630" s="203" t="s">
        <v>127</v>
      </c>
      <c r="F630" s="203" t="s">
        <v>125</v>
      </c>
      <c r="G630" s="203" t="s">
        <v>147</v>
      </c>
      <c r="H630" s="203" t="s">
        <v>196</v>
      </c>
      <c r="I630" s="203" t="s">
        <v>128</v>
      </c>
      <c r="J630" s="203" t="s">
        <v>196</v>
      </c>
      <c r="K630" s="203" t="s">
        <v>196</v>
      </c>
      <c r="L630" s="203" t="s">
        <v>196</v>
      </c>
      <c r="M630" s="204">
        <v>-12.65</v>
      </c>
      <c r="N630" t="str">
        <f t="shared" si="9"/>
        <v>216000010100</v>
      </c>
    </row>
    <row r="631" spans="1:14" x14ac:dyDescent="0.25">
      <c r="A631" s="203" t="s">
        <v>108</v>
      </c>
      <c r="B631" s="203" t="s">
        <v>250</v>
      </c>
      <c r="C631" s="203" t="s">
        <v>251</v>
      </c>
      <c r="D631" s="203" t="s">
        <v>126</v>
      </c>
      <c r="E631" s="203" t="s">
        <v>127</v>
      </c>
      <c r="F631" s="203" t="s">
        <v>125</v>
      </c>
      <c r="G631" s="203" t="s">
        <v>144</v>
      </c>
      <c r="H631" s="203" t="s">
        <v>196</v>
      </c>
      <c r="I631" s="203" t="s">
        <v>128</v>
      </c>
      <c r="J631" s="203" t="s">
        <v>196</v>
      </c>
      <c r="K631" s="203" t="s">
        <v>196</v>
      </c>
      <c r="L631" s="203" t="s">
        <v>196</v>
      </c>
      <c r="M631" s="204">
        <v>-197.66</v>
      </c>
      <c r="N631" t="str">
        <f t="shared" si="9"/>
        <v>214000010100</v>
      </c>
    </row>
    <row r="632" spans="1:14" x14ac:dyDescent="0.25">
      <c r="A632" s="203" t="s">
        <v>108</v>
      </c>
      <c r="B632" s="203" t="s">
        <v>250</v>
      </c>
      <c r="C632" s="203" t="s">
        <v>251</v>
      </c>
      <c r="D632" s="203" t="s">
        <v>126</v>
      </c>
      <c r="E632" s="203" t="s">
        <v>127</v>
      </c>
      <c r="F632" s="203" t="s">
        <v>125</v>
      </c>
      <c r="G632" s="203" t="s">
        <v>144</v>
      </c>
      <c r="H632" s="203" t="s">
        <v>196</v>
      </c>
      <c r="I632" s="203" t="s">
        <v>128</v>
      </c>
      <c r="J632" s="203" t="s">
        <v>196</v>
      </c>
      <c r="K632" s="203" t="s">
        <v>196</v>
      </c>
      <c r="L632" s="203" t="s">
        <v>196</v>
      </c>
      <c r="M632" s="204">
        <v>-109.82</v>
      </c>
      <c r="N632" t="str">
        <f t="shared" si="9"/>
        <v>214000010100</v>
      </c>
    </row>
    <row r="633" spans="1:14" x14ac:dyDescent="0.25">
      <c r="A633" s="203" t="s">
        <v>108</v>
      </c>
      <c r="B633" s="203" t="s">
        <v>250</v>
      </c>
      <c r="C633" s="203" t="s">
        <v>251</v>
      </c>
      <c r="D633" s="203" t="s">
        <v>126</v>
      </c>
      <c r="E633" s="203" t="s">
        <v>127</v>
      </c>
      <c r="F633" s="203" t="s">
        <v>125</v>
      </c>
      <c r="G633" s="203" t="s">
        <v>138</v>
      </c>
      <c r="H633" s="203" t="s">
        <v>196</v>
      </c>
      <c r="I633" s="203" t="s">
        <v>128</v>
      </c>
      <c r="J633" s="203" t="s">
        <v>196</v>
      </c>
      <c r="K633" s="203" t="s">
        <v>196</v>
      </c>
      <c r="L633" s="203" t="s">
        <v>196</v>
      </c>
      <c r="M633" s="204">
        <v>-22.77</v>
      </c>
      <c r="N633" t="str">
        <f t="shared" si="9"/>
        <v>205800010100</v>
      </c>
    </row>
    <row r="634" spans="1:14" x14ac:dyDescent="0.25">
      <c r="A634" s="203" t="s">
        <v>108</v>
      </c>
      <c r="B634" s="203" t="s">
        <v>250</v>
      </c>
      <c r="C634" s="203" t="s">
        <v>251</v>
      </c>
      <c r="D634" s="203" t="s">
        <v>126</v>
      </c>
      <c r="E634" s="203" t="s">
        <v>127</v>
      </c>
      <c r="F634" s="203" t="s">
        <v>125</v>
      </c>
      <c r="G634" s="203" t="s">
        <v>138</v>
      </c>
      <c r="H634" s="203" t="s">
        <v>196</v>
      </c>
      <c r="I634" s="203" t="s">
        <v>128</v>
      </c>
      <c r="J634" s="203" t="s">
        <v>196</v>
      </c>
      <c r="K634" s="203" t="s">
        <v>196</v>
      </c>
      <c r="L634" s="203" t="s">
        <v>196</v>
      </c>
      <c r="M634" s="204">
        <v>-12.64</v>
      </c>
      <c r="N634" t="str">
        <f t="shared" si="9"/>
        <v>205800010100</v>
      </c>
    </row>
    <row r="635" spans="1:14" x14ac:dyDescent="0.25">
      <c r="A635" s="203" t="s">
        <v>108</v>
      </c>
      <c r="B635" s="203" t="s">
        <v>250</v>
      </c>
      <c r="C635" s="203" t="s">
        <v>251</v>
      </c>
      <c r="D635" s="203" t="s">
        <v>126</v>
      </c>
      <c r="E635" s="203" t="s">
        <v>127</v>
      </c>
      <c r="F635" s="203" t="s">
        <v>125</v>
      </c>
      <c r="G635" s="203" t="s">
        <v>145</v>
      </c>
      <c r="H635" s="203" t="s">
        <v>196</v>
      </c>
      <c r="I635" s="203" t="s">
        <v>128</v>
      </c>
      <c r="J635" s="203" t="s">
        <v>196</v>
      </c>
      <c r="K635" s="203" t="s">
        <v>196</v>
      </c>
      <c r="L635" s="203" t="s">
        <v>196</v>
      </c>
      <c r="M635" s="204">
        <v>-76.14</v>
      </c>
      <c r="N635" t="str">
        <f t="shared" si="9"/>
        <v>215000010100</v>
      </c>
    </row>
    <row r="636" spans="1:14" x14ac:dyDescent="0.25">
      <c r="A636" s="203" t="s">
        <v>108</v>
      </c>
      <c r="B636" s="203" t="s">
        <v>250</v>
      </c>
      <c r="C636" s="203" t="s">
        <v>251</v>
      </c>
      <c r="D636" s="203" t="s">
        <v>126</v>
      </c>
      <c r="E636" s="203" t="s">
        <v>127</v>
      </c>
      <c r="F636" s="203" t="s">
        <v>125</v>
      </c>
      <c r="G636" s="203" t="s">
        <v>145</v>
      </c>
      <c r="H636" s="203" t="s">
        <v>196</v>
      </c>
      <c r="I636" s="203" t="s">
        <v>128</v>
      </c>
      <c r="J636" s="203" t="s">
        <v>196</v>
      </c>
      <c r="K636" s="203" t="s">
        <v>196</v>
      </c>
      <c r="L636" s="203" t="s">
        <v>196</v>
      </c>
      <c r="M636" s="204">
        <v>-42.3</v>
      </c>
      <c r="N636" t="str">
        <f t="shared" si="9"/>
        <v>215000010100</v>
      </c>
    </row>
    <row r="637" spans="1:14" x14ac:dyDescent="0.25">
      <c r="A637" s="203" t="s">
        <v>108</v>
      </c>
      <c r="B637" s="203" t="s">
        <v>250</v>
      </c>
      <c r="C637" s="203" t="s">
        <v>251</v>
      </c>
      <c r="D637" s="203" t="s">
        <v>126</v>
      </c>
      <c r="E637" s="203" t="s">
        <v>127</v>
      </c>
      <c r="F637" s="203" t="s">
        <v>125</v>
      </c>
      <c r="G637" s="203" t="s">
        <v>139</v>
      </c>
      <c r="H637" s="203" t="s">
        <v>196</v>
      </c>
      <c r="I637" s="203" t="s">
        <v>128</v>
      </c>
      <c r="J637" s="203" t="s">
        <v>196</v>
      </c>
      <c r="K637" s="203" t="s">
        <v>196</v>
      </c>
      <c r="L637" s="203" t="s">
        <v>196</v>
      </c>
      <c r="M637" s="204">
        <v>-63.05</v>
      </c>
      <c r="N637" t="str">
        <f t="shared" si="9"/>
        <v>210000010100</v>
      </c>
    </row>
    <row r="638" spans="1:14" x14ac:dyDescent="0.25">
      <c r="A638" s="203" t="s">
        <v>108</v>
      </c>
      <c r="B638" s="203" t="s">
        <v>250</v>
      </c>
      <c r="C638" s="203" t="s">
        <v>251</v>
      </c>
      <c r="D638" s="203" t="s">
        <v>126</v>
      </c>
      <c r="E638" s="203" t="s">
        <v>127</v>
      </c>
      <c r="F638" s="203" t="s">
        <v>125</v>
      </c>
      <c r="G638" s="203" t="s">
        <v>139</v>
      </c>
      <c r="H638" s="203" t="s">
        <v>196</v>
      </c>
      <c r="I638" s="203" t="s">
        <v>128</v>
      </c>
      <c r="J638" s="203" t="s">
        <v>196</v>
      </c>
      <c r="K638" s="203" t="s">
        <v>196</v>
      </c>
      <c r="L638" s="203" t="s">
        <v>196</v>
      </c>
      <c r="M638" s="204">
        <v>-35.03</v>
      </c>
      <c r="N638" t="str">
        <f t="shared" si="9"/>
        <v>210000010100</v>
      </c>
    </row>
    <row r="639" spans="1:14" x14ac:dyDescent="0.25">
      <c r="A639" s="203" t="s">
        <v>108</v>
      </c>
      <c r="B639" s="203" t="s">
        <v>250</v>
      </c>
      <c r="C639" s="203" t="s">
        <v>251</v>
      </c>
      <c r="D639" s="203" t="s">
        <v>126</v>
      </c>
      <c r="E639" s="203" t="s">
        <v>127</v>
      </c>
      <c r="F639" s="203" t="s">
        <v>125</v>
      </c>
      <c r="G639" s="203" t="s">
        <v>142</v>
      </c>
      <c r="H639" s="203" t="s">
        <v>196</v>
      </c>
      <c r="I639" s="203" t="s">
        <v>128</v>
      </c>
      <c r="J639" s="203" t="s">
        <v>196</v>
      </c>
      <c r="K639" s="203" t="s">
        <v>196</v>
      </c>
      <c r="L639" s="203" t="s">
        <v>196</v>
      </c>
      <c r="M639" s="204">
        <v>-1.67</v>
      </c>
      <c r="N639" t="str">
        <f t="shared" si="9"/>
        <v>212500010100</v>
      </c>
    </row>
    <row r="640" spans="1:14" x14ac:dyDescent="0.25">
      <c r="A640" s="203" t="s">
        <v>108</v>
      </c>
      <c r="B640" s="203" t="s">
        <v>250</v>
      </c>
      <c r="C640" s="203" t="s">
        <v>251</v>
      </c>
      <c r="D640" s="203" t="s">
        <v>126</v>
      </c>
      <c r="E640" s="203" t="s">
        <v>127</v>
      </c>
      <c r="F640" s="203" t="s">
        <v>125</v>
      </c>
      <c r="G640" s="203" t="s">
        <v>142</v>
      </c>
      <c r="H640" s="203" t="s">
        <v>196</v>
      </c>
      <c r="I640" s="203" t="s">
        <v>128</v>
      </c>
      <c r="J640" s="203" t="s">
        <v>196</v>
      </c>
      <c r="K640" s="203" t="s">
        <v>196</v>
      </c>
      <c r="L640" s="203" t="s">
        <v>196</v>
      </c>
      <c r="M640" s="204">
        <v>-0.93</v>
      </c>
      <c r="N640" t="str">
        <f t="shared" si="9"/>
        <v>212500010100</v>
      </c>
    </row>
    <row r="641" spans="1:14" x14ac:dyDescent="0.25">
      <c r="A641" s="203" t="s">
        <v>108</v>
      </c>
      <c r="B641" s="203" t="s">
        <v>250</v>
      </c>
      <c r="C641" s="203" t="s">
        <v>251</v>
      </c>
      <c r="D641" s="203" t="s">
        <v>126</v>
      </c>
      <c r="E641" s="203" t="s">
        <v>127</v>
      </c>
      <c r="F641" s="203" t="s">
        <v>125</v>
      </c>
      <c r="G641" s="203" t="s">
        <v>142</v>
      </c>
      <c r="H641" s="203" t="s">
        <v>196</v>
      </c>
      <c r="I641" s="203" t="s">
        <v>128</v>
      </c>
      <c r="J641" s="203" t="s">
        <v>196</v>
      </c>
      <c r="K641" s="203" t="s">
        <v>196</v>
      </c>
      <c r="L641" s="203" t="s">
        <v>196</v>
      </c>
      <c r="M641" s="204">
        <v>-3.76</v>
      </c>
      <c r="N641" t="str">
        <f t="shared" si="9"/>
        <v>212500010100</v>
      </c>
    </row>
    <row r="642" spans="1:14" x14ac:dyDescent="0.25">
      <c r="A642" s="203" t="s">
        <v>108</v>
      </c>
      <c r="B642" s="203" t="s">
        <v>250</v>
      </c>
      <c r="C642" s="203" t="s">
        <v>251</v>
      </c>
      <c r="D642" s="203" t="s">
        <v>126</v>
      </c>
      <c r="E642" s="203" t="s">
        <v>127</v>
      </c>
      <c r="F642" s="203" t="s">
        <v>125</v>
      </c>
      <c r="G642" s="203" t="s">
        <v>142</v>
      </c>
      <c r="H642" s="203" t="s">
        <v>196</v>
      </c>
      <c r="I642" s="203" t="s">
        <v>128</v>
      </c>
      <c r="J642" s="203" t="s">
        <v>196</v>
      </c>
      <c r="K642" s="203" t="s">
        <v>196</v>
      </c>
      <c r="L642" s="203" t="s">
        <v>196</v>
      </c>
      <c r="M642" s="204">
        <v>-2.09</v>
      </c>
      <c r="N642" t="str">
        <f t="shared" si="9"/>
        <v>212500010100</v>
      </c>
    </row>
    <row r="643" spans="1:14" x14ac:dyDescent="0.25">
      <c r="A643" s="203" t="s">
        <v>108</v>
      </c>
      <c r="B643" s="203" t="s">
        <v>250</v>
      </c>
      <c r="C643" s="203" t="s">
        <v>251</v>
      </c>
      <c r="D643" s="203" t="s">
        <v>126</v>
      </c>
      <c r="E643" s="203" t="s">
        <v>127</v>
      </c>
      <c r="F643" s="203" t="s">
        <v>125</v>
      </c>
      <c r="G643" s="203" t="s">
        <v>152</v>
      </c>
      <c r="H643" s="203" t="s">
        <v>196</v>
      </c>
      <c r="I643" s="203" t="s">
        <v>128</v>
      </c>
      <c r="J643" s="203" t="s">
        <v>196</v>
      </c>
      <c r="K643" s="203" t="s">
        <v>196</v>
      </c>
      <c r="L643" s="203" t="s">
        <v>196</v>
      </c>
      <c r="M643" s="204">
        <v>97.33</v>
      </c>
      <c r="N643" t="str">
        <f t="shared" ref="N643:N706" si="10">CONCATENATE(G643,E643)</f>
        <v>723000010100</v>
      </c>
    </row>
    <row r="644" spans="1:14" x14ac:dyDescent="0.25">
      <c r="A644" s="203" t="s">
        <v>108</v>
      </c>
      <c r="B644" s="203" t="s">
        <v>250</v>
      </c>
      <c r="C644" s="203" t="s">
        <v>251</v>
      </c>
      <c r="D644" s="203" t="s">
        <v>126</v>
      </c>
      <c r="E644" s="203" t="s">
        <v>127</v>
      </c>
      <c r="F644" s="203" t="s">
        <v>125</v>
      </c>
      <c r="G644" s="203" t="s">
        <v>152</v>
      </c>
      <c r="H644" s="203" t="s">
        <v>196</v>
      </c>
      <c r="I644" s="203" t="s">
        <v>128</v>
      </c>
      <c r="J644" s="203" t="s">
        <v>196</v>
      </c>
      <c r="K644" s="203" t="s">
        <v>196</v>
      </c>
      <c r="L644" s="203" t="s">
        <v>196</v>
      </c>
      <c r="M644" s="204">
        <v>54.07</v>
      </c>
      <c r="N644" t="str">
        <f t="shared" si="10"/>
        <v>723000010100</v>
      </c>
    </row>
    <row r="645" spans="1:14" x14ac:dyDescent="0.25">
      <c r="A645" s="203" t="s">
        <v>108</v>
      </c>
      <c r="B645" s="203" t="s">
        <v>250</v>
      </c>
      <c r="C645" s="203" t="s">
        <v>251</v>
      </c>
      <c r="D645" s="203" t="s">
        <v>126</v>
      </c>
      <c r="E645" s="203" t="s">
        <v>127</v>
      </c>
      <c r="F645" s="203" t="s">
        <v>125</v>
      </c>
      <c r="G645" s="203" t="s">
        <v>153</v>
      </c>
      <c r="H645" s="203" t="s">
        <v>196</v>
      </c>
      <c r="I645" s="203" t="s">
        <v>128</v>
      </c>
      <c r="J645" s="203" t="s">
        <v>196</v>
      </c>
      <c r="K645" s="203" t="s">
        <v>196</v>
      </c>
      <c r="L645" s="203" t="s">
        <v>196</v>
      </c>
      <c r="M645" s="204">
        <v>22.77</v>
      </c>
      <c r="N645" t="str">
        <f t="shared" si="10"/>
        <v>723100010100</v>
      </c>
    </row>
    <row r="646" spans="1:14" x14ac:dyDescent="0.25">
      <c r="A646" s="203" t="s">
        <v>108</v>
      </c>
      <c r="B646" s="203" t="s">
        <v>250</v>
      </c>
      <c r="C646" s="203" t="s">
        <v>251</v>
      </c>
      <c r="D646" s="203" t="s">
        <v>126</v>
      </c>
      <c r="E646" s="203" t="s">
        <v>127</v>
      </c>
      <c r="F646" s="203" t="s">
        <v>125</v>
      </c>
      <c r="G646" s="203" t="s">
        <v>153</v>
      </c>
      <c r="H646" s="203" t="s">
        <v>196</v>
      </c>
      <c r="I646" s="203" t="s">
        <v>128</v>
      </c>
      <c r="J646" s="203" t="s">
        <v>196</v>
      </c>
      <c r="K646" s="203" t="s">
        <v>196</v>
      </c>
      <c r="L646" s="203" t="s">
        <v>196</v>
      </c>
      <c r="M646" s="204">
        <v>12.64</v>
      </c>
      <c r="N646" t="str">
        <f t="shared" si="10"/>
        <v>723100010100</v>
      </c>
    </row>
    <row r="647" spans="1:14" x14ac:dyDescent="0.25">
      <c r="A647" s="203" t="s">
        <v>108</v>
      </c>
      <c r="B647" s="203" t="s">
        <v>250</v>
      </c>
      <c r="C647" s="203" t="s">
        <v>251</v>
      </c>
      <c r="D647" s="203" t="s">
        <v>126</v>
      </c>
      <c r="E647" s="203" t="s">
        <v>127</v>
      </c>
      <c r="F647" s="203" t="s">
        <v>125</v>
      </c>
      <c r="G647" s="203" t="s">
        <v>154</v>
      </c>
      <c r="H647" s="203" t="s">
        <v>196</v>
      </c>
      <c r="I647" s="203" t="s">
        <v>128</v>
      </c>
      <c r="J647" s="203" t="s">
        <v>196</v>
      </c>
      <c r="K647" s="203" t="s">
        <v>196</v>
      </c>
      <c r="L647" s="203" t="s">
        <v>196</v>
      </c>
      <c r="M647" s="204">
        <v>174.66</v>
      </c>
      <c r="N647" t="str">
        <f t="shared" si="10"/>
        <v>724000010100</v>
      </c>
    </row>
    <row r="648" spans="1:14" x14ac:dyDescent="0.25">
      <c r="A648" s="203" t="s">
        <v>108</v>
      </c>
      <c r="B648" s="203" t="s">
        <v>250</v>
      </c>
      <c r="C648" s="203" t="s">
        <v>251</v>
      </c>
      <c r="D648" s="203" t="s">
        <v>126</v>
      </c>
      <c r="E648" s="203" t="s">
        <v>127</v>
      </c>
      <c r="F648" s="203" t="s">
        <v>125</v>
      </c>
      <c r="G648" s="203" t="s">
        <v>154</v>
      </c>
      <c r="H648" s="203" t="s">
        <v>196</v>
      </c>
      <c r="I648" s="203" t="s">
        <v>128</v>
      </c>
      <c r="J648" s="203" t="s">
        <v>196</v>
      </c>
      <c r="K648" s="203" t="s">
        <v>196</v>
      </c>
      <c r="L648" s="203" t="s">
        <v>196</v>
      </c>
      <c r="M648" s="204">
        <v>97.04</v>
      </c>
      <c r="N648" t="str">
        <f t="shared" si="10"/>
        <v>724000010100</v>
      </c>
    </row>
    <row r="649" spans="1:14" x14ac:dyDescent="0.25">
      <c r="A649" s="203" t="s">
        <v>108</v>
      </c>
      <c r="B649" s="203" t="s">
        <v>250</v>
      </c>
      <c r="C649" s="203" t="s">
        <v>251</v>
      </c>
      <c r="D649" s="203" t="s">
        <v>126</v>
      </c>
      <c r="E649" s="203" t="s">
        <v>127</v>
      </c>
      <c r="F649" s="203" t="s">
        <v>125</v>
      </c>
      <c r="G649" s="203" t="s">
        <v>156</v>
      </c>
      <c r="H649" s="203" t="s">
        <v>196</v>
      </c>
      <c r="I649" s="203" t="s">
        <v>128</v>
      </c>
      <c r="J649" s="203" t="s">
        <v>196</v>
      </c>
      <c r="K649" s="203" t="s">
        <v>196</v>
      </c>
      <c r="L649" s="203" t="s">
        <v>196</v>
      </c>
      <c r="M649" s="204">
        <v>0.86</v>
      </c>
      <c r="N649" t="str">
        <f t="shared" si="10"/>
        <v>725000010100</v>
      </c>
    </row>
    <row r="650" spans="1:14" x14ac:dyDescent="0.25">
      <c r="A650" s="203" t="s">
        <v>108</v>
      </c>
      <c r="B650" s="203" t="s">
        <v>250</v>
      </c>
      <c r="C650" s="203" t="s">
        <v>251</v>
      </c>
      <c r="D650" s="203" t="s">
        <v>126</v>
      </c>
      <c r="E650" s="203" t="s">
        <v>127</v>
      </c>
      <c r="F650" s="203" t="s">
        <v>125</v>
      </c>
      <c r="G650" s="203" t="s">
        <v>156</v>
      </c>
      <c r="H650" s="203" t="s">
        <v>196</v>
      </c>
      <c r="I650" s="203" t="s">
        <v>128</v>
      </c>
      <c r="J650" s="203" t="s">
        <v>196</v>
      </c>
      <c r="K650" s="203" t="s">
        <v>196</v>
      </c>
      <c r="L650" s="203" t="s">
        <v>196</v>
      </c>
      <c r="M650" s="204">
        <v>0.48</v>
      </c>
      <c r="N650" t="str">
        <f t="shared" si="10"/>
        <v>725000010100</v>
      </c>
    </row>
    <row r="651" spans="1:14" x14ac:dyDescent="0.25">
      <c r="A651" s="203" t="s">
        <v>108</v>
      </c>
      <c r="B651" s="203" t="s">
        <v>250</v>
      </c>
      <c r="C651" s="203" t="s">
        <v>251</v>
      </c>
      <c r="D651" s="203" t="s">
        <v>126</v>
      </c>
      <c r="E651" s="203" t="s">
        <v>127</v>
      </c>
      <c r="F651" s="203" t="s">
        <v>125</v>
      </c>
      <c r="G651" s="203" t="s">
        <v>151</v>
      </c>
      <c r="H651" s="203" t="s">
        <v>196</v>
      </c>
      <c r="I651" s="203" t="s">
        <v>128</v>
      </c>
      <c r="J651" s="203" t="s">
        <v>196</v>
      </c>
      <c r="K651" s="203" t="s">
        <v>196</v>
      </c>
      <c r="L651" s="203" t="s">
        <v>196</v>
      </c>
      <c r="M651" s="204">
        <v>7.33</v>
      </c>
      <c r="N651" t="str">
        <f t="shared" si="10"/>
        <v>722100010100</v>
      </c>
    </row>
    <row r="652" spans="1:14" x14ac:dyDescent="0.25">
      <c r="A652" s="203" t="s">
        <v>108</v>
      </c>
      <c r="B652" s="203" t="s">
        <v>250</v>
      </c>
      <c r="C652" s="203" t="s">
        <v>251</v>
      </c>
      <c r="D652" s="203" t="s">
        <v>126</v>
      </c>
      <c r="E652" s="203" t="s">
        <v>127</v>
      </c>
      <c r="F652" s="203" t="s">
        <v>125</v>
      </c>
      <c r="G652" s="203" t="s">
        <v>151</v>
      </c>
      <c r="H652" s="203" t="s">
        <v>196</v>
      </c>
      <c r="I652" s="203" t="s">
        <v>128</v>
      </c>
      <c r="J652" s="203" t="s">
        <v>196</v>
      </c>
      <c r="K652" s="203" t="s">
        <v>196</v>
      </c>
      <c r="L652" s="203" t="s">
        <v>196</v>
      </c>
      <c r="M652" s="204">
        <v>4.07</v>
      </c>
      <c r="N652" t="str">
        <f t="shared" si="10"/>
        <v>722100010100</v>
      </c>
    </row>
    <row r="653" spans="1:14" x14ac:dyDescent="0.25">
      <c r="A653" s="203" t="s">
        <v>108</v>
      </c>
      <c r="B653" s="203" t="s">
        <v>250</v>
      </c>
      <c r="C653" s="203" t="s">
        <v>251</v>
      </c>
      <c r="D653" s="203" t="s">
        <v>126</v>
      </c>
      <c r="E653" s="203" t="s">
        <v>127</v>
      </c>
      <c r="F653" s="203" t="s">
        <v>125</v>
      </c>
      <c r="G653" s="203" t="s">
        <v>157</v>
      </c>
      <c r="H653" s="203" t="s">
        <v>196</v>
      </c>
      <c r="I653" s="203" t="s">
        <v>128</v>
      </c>
      <c r="J653" s="203" t="s">
        <v>196</v>
      </c>
      <c r="K653" s="203" t="s">
        <v>196</v>
      </c>
      <c r="L653" s="203" t="s">
        <v>196</v>
      </c>
      <c r="M653" s="204">
        <v>110.99</v>
      </c>
      <c r="N653" t="str">
        <f t="shared" si="10"/>
        <v>726900010100</v>
      </c>
    </row>
    <row r="654" spans="1:14" x14ac:dyDescent="0.25">
      <c r="A654" s="203" t="s">
        <v>108</v>
      </c>
      <c r="B654" s="203" t="s">
        <v>250</v>
      </c>
      <c r="C654" s="203" t="s">
        <v>251</v>
      </c>
      <c r="D654" s="203" t="s">
        <v>126</v>
      </c>
      <c r="E654" s="203" t="s">
        <v>127</v>
      </c>
      <c r="F654" s="203" t="s">
        <v>125</v>
      </c>
      <c r="G654" s="203" t="s">
        <v>157</v>
      </c>
      <c r="H654" s="203" t="s">
        <v>196</v>
      </c>
      <c r="I654" s="203" t="s">
        <v>128</v>
      </c>
      <c r="J654" s="203" t="s">
        <v>196</v>
      </c>
      <c r="K654" s="203" t="s">
        <v>196</v>
      </c>
      <c r="L654" s="203" t="s">
        <v>196</v>
      </c>
      <c r="M654" s="204">
        <v>61.67</v>
      </c>
      <c r="N654" t="str">
        <f t="shared" si="10"/>
        <v>726900010100</v>
      </c>
    </row>
    <row r="655" spans="1:14" x14ac:dyDescent="0.25">
      <c r="A655" s="203" t="s">
        <v>108</v>
      </c>
      <c r="B655" s="203" t="s">
        <v>250</v>
      </c>
      <c r="C655" s="203" t="s">
        <v>251</v>
      </c>
      <c r="D655" s="203" t="s">
        <v>126</v>
      </c>
      <c r="E655" s="203" t="s">
        <v>127</v>
      </c>
      <c r="F655" s="203" t="s">
        <v>125</v>
      </c>
      <c r="G655" s="203" t="s">
        <v>157</v>
      </c>
      <c r="H655" s="203" t="s">
        <v>196</v>
      </c>
      <c r="I655" s="203" t="s">
        <v>128</v>
      </c>
      <c r="J655" s="203" t="s">
        <v>196</v>
      </c>
      <c r="K655" s="203" t="s">
        <v>196</v>
      </c>
      <c r="L655" s="203" t="s">
        <v>196</v>
      </c>
      <c r="M655" s="204">
        <v>20.18</v>
      </c>
      <c r="N655" t="str">
        <f t="shared" si="10"/>
        <v>726900010100</v>
      </c>
    </row>
    <row r="656" spans="1:14" x14ac:dyDescent="0.25">
      <c r="A656" s="203" t="s">
        <v>108</v>
      </c>
      <c r="B656" s="203" t="s">
        <v>250</v>
      </c>
      <c r="C656" s="203" t="s">
        <v>251</v>
      </c>
      <c r="D656" s="203" t="s">
        <v>126</v>
      </c>
      <c r="E656" s="203" t="s">
        <v>127</v>
      </c>
      <c r="F656" s="203" t="s">
        <v>125</v>
      </c>
      <c r="G656" s="203" t="s">
        <v>157</v>
      </c>
      <c r="H656" s="203" t="s">
        <v>196</v>
      </c>
      <c r="I656" s="203" t="s">
        <v>128</v>
      </c>
      <c r="J656" s="203" t="s">
        <v>196</v>
      </c>
      <c r="K656" s="203" t="s">
        <v>196</v>
      </c>
      <c r="L656" s="203" t="s">
        <v>196</v>
      </c>
      <c r="M656" s="204">
        <v>11.21</v>
      </c>
      <c r="N656" t="str">
        <f t="shared" si="10"/>
        <v>726900010100</v>
      </c>
    </row>
    <row r="657" spans="1:14" x14ac:dyDescent="0.25">
      <c r="A657" s="203" t="s">
        <v>108</v>
      </c>
      <c r="B657" s="203" t="s">
        <v>250</v>
      </c>
      <c r="C657" s="203" t="s">
        <v>251</v>
      </c>
      <c r="D657" s="203" t="s">
        <v>126</v>
      </c>
      <c r="E657" s="203" t="s">
        <v>127</v>
      </c>
      <c r="F657" s="203" t="s">
        <v>125</v>
      </c>
      <c r="G657" s="203" t="s">
        <v>142</v>
      </c>
      <c r="H657" s="203" t="s">
        <v>196</v>
      </c>
      <c r="I657" s="203" t="s">
        <v>128</v>
      </c>
      <c r="J657" s="203" t="s">
        <v>196</v>
      </c>
      <c r="K657" s="203" t="s">
        <v>196</v>
      </c>
      <c r="L657" s="203" t="s">
        <v>196</v>
      </c>
      <c r="M657" s="204">
        <v>-2.57</v>
      </c>
      <c r="N657" t="str">
        <f t="shared" si="10"/>
        <v>212500010100</v>
      </c>
    </row>
    <row r="658" spans="1:14" x14ac:dyDescent="0.25">
      <c r="A658" s="203" t="s">
        <v>108</v>
      </c>
      <c r="B658" s="203" t="s">
        <v>250</v>
      </c>
      <c r="C658" s="203" t="s">
        <v>251</v>
      </c>
      <c r="D658" s="203" t="s">
        <v>126</v>
      </c>
      <c r="E658" s="203" t="s">
        <v>127</v>
      </c>
      <c r="F658" s="203" t="s">
        <v>125</v>
      </c>
      <c r="G658" s="203" t="s">
        <v>142</v>
      </c>
      <c r="H658" s="203" t="s">
        <v>196</v>
      </c>
      <c r="I658" s="203" t="s">
        <v>128</v>
      </c>
      <c r="J658" s="203" t="s">
        <v>196</v>
      </c>
      <c r="K658" s="203" t="s">
        <v>196</v>
      </c>
      <c r="L658" s="203" t="s">
        <v>196</v>
      </c>
      <c r="M658" s="204">
        <v>-1.43</v>
      </c>
      <c r="N658" t="str">
        <f t="shared" si="10"/>
        <v>212500010100</v>
      </c>
    </row>
    <row r="659" spans="1:14" x14ac:dyDescent="0.25">
      <c r="A659" s="203" t="s">
        <v>108</v>
      </c>
      <c r="B659" s="203" t="s">
        <v>250</v>
      </c>
      <c r="C659" s="203" t="s">
        <v>251</v>
      </c>
      <c r="D659" s="203" t="s">
        <v>126</v>
      </c>
      <c r="E659" s="203" t="s">
        <v>127</v>
      </c>
      <c r="F659" s="203" t="s">
        <v>125</v>
      </c>
      <c r="G659" s="203" t="s">
        <v>139</v>
      </c>
      <c r="H659" s="203" t="s">
        <v>196</v>
      </c>
      <c r="I659" s="203" t="s">
        <v>128</v>
      </c>
      <c r="J659" s="203" t="s">
        <v>196</v>
      </c>
      <c r="K659" s="203" t="s">
        <v>196</v>
      </c>
      <c r="L659" s="203" t="s">
        <v>196</v>
      </c>
      <c r="M659" s="204">
        <v>-96.43</v>
      </c>
      <c r="N659" t="str">
        <f t="shared" si="10"/>
        <v>210000010100</v>
      </c>
    </row>
    <row r="660" spans="1:14" x14ac:dyDescent="0.25">
      <c r="A660" s="203" t="s">
        <v>108</v>
      </c>
      <c r="B660" s="203" t="s">
        <v>250</v>
      </c>
      <c r="C660" s="203" t="s">
        <v>251</v>
      </c>
      <c r="D660" s="203" t="s">
        <v>126</v>
      </c>
      <c r="E660" s="203" t="s">
        <v>127</v>
      </c>
      <c r="F660" s="203" t="s">
        <v>125</v>
      </c>
      <c r="G660" s="203" t="s">
        <v>139</v>
      </c>
      <c r="H660" s="203" t="s">
        <v>196</v>
      </c>
      <c r="I660" s="203" t="s">
        <v>128</v>
      </c>
      <c r="J660" s="203" t="s">
        <v>196</v>
      </c>
      <c r="K660" s="203" t="s">
        <v>196</v>
      </c>
      <c r="L660" s="203" t="s">
        <v>196</v>
      </c>
      <c r="M660" s="204">
        <v>-53.57</v>
      </c>
      <c r="N660" t="str">
        <f t="shared" si="10"/>
        <v>210000010100</v>
      </c>
    </row>
    <row r="661" spans="1:14" x14ac:dyDescent="0.25">
      <c r="A661" s="203" t="s">
        <v>108</v>
      </c>
      <c r="B661" s="203" t="s">
        <v>250</v>
      </c>
      <c r="C661" s="203" t="s">
        <v>251</v>
      </c>
      <c r="D661" s="203" t="s">
        <v>126</v>
      </c>
      <c r="E661" s="203" t="s">
        <v>127</v>
      </c>
      <c r="F661" s="203" t="s">
        <v>125</v>
      </c>
      <c r="G661" s="203" t="s">
        <v>140</v>
      </c>
      <c r="H661" s="203" t="s">
        <v>196</v>
      </c>
      <c r="I661" s="203" t="s">
        <v>128</v>
      </c>
      <c r="J661" s="203" t="s">
        <v>196</v>
      </c>
      <c r="K661" s="203" t="s">
        <v>196</v>
      </c>
      <c r="L661" s="203" t="s">
        <v>196</v>
      </c>
      <c r="M661" s="204">
        <v>-111</v>
      </c>
      <c r="N661" t="str">
        <f t="shared" si="10"/>
        <v>210500010100</v>
      </c>
    </row>
    <row r="662" spans="1:14" x14ac:dyDescent="0.25">
      <c r="A662" s="203" t="s">
        <v>108</v>
      </c>
      <c r="B662" s="203" t="s">
        <v>250</v>
      </c>
      <c r="C662" s="203" t="s">
        <v>251</v>
      </c>
      <c r="D662" s="203" t="s">
        <v>126</v>
      </c>
      <c r="E662" s="203" t="s">
        <v>127</v>
      </c>
      <c r="F662" s="203" t="s">
        <v>125</v>
      </c>
      <c r="G662" s="203" t="s">
        <v>140</v>
      </c>
      <c r="H662" s="203" t="s">
        <v>196</v>
      </c>
      <c r="I662" s="203" t="s">
        <v>128</v>
      </c>
      <c r="J662" s="203" t="s">
        <v>196</v>
      </c>
      <c r="K662" s="203" t="s">
        <v>196</v>
      </c>
      <c r="L662" s="203" t="s">
        <v>196</v>
      </c>
      <c r="M662" s="204">
        <v>-61.66</v>
      </c>
      <c r="N662" t="str">
        <f t="shared" si="10"/>
        <v>210500010100</v>
      </c>
    </row>
    <row r="663" spans="1:14" x14ac:dyDescent="0.25">
      <c r="A663" s="203" t="s">
        <v>108</v>
      </c>
      <c r="B663" s="203" t="s">
        <v>250</v>
      </c>
      <c r="C663" s="203" t="s">
        <v>251</v>
      </c>
      <c r="D663" s="203" t="s">
        <v>126</v>
      </c>
      <c r="E663" s="203" t="s">
        <v>127</v>
      </c>
      <c r="F663" s="203" t="s">
        <v>125</v>
      </c>
      <c r="G663" s="203" t="s">
        <v>143</v>
      </c>
      <c r="H663" s="203" t="s">
        <v>196</v>
      </c>
      <c r="I663" s="203" t="s">
        <v>128</v>
      </c>
      <c r="J663" s="203" t="s">
        <v>196</v>
      </c>
      <c r="K663" s="203" t="s">
        <v>196</v>
      </c>
      <c r="L663" s="203" t="s">
        <v>196</v>
      </c>
      <c r="M663" s="204">
        <v>-27.64</v>
      </c>
      <c r="N663" t="str">
        <f t="shared" si="10"/>
        <v>213000010100</v>
      </c>
    </row>
    <row r="664" spans="1:14" x14ac:dyDescent="0.25">
      <c r="A664" s="203" t="s">
        <v>108</v>
      </c>
      <c r="B664" s="203" t="s">
        <v>250</v>
      </c>
      <c r="C664" s="203" t="s">
        <v>251</v>
      </c>
      <c r="D664" s="203" t="s">
        <v>126</v>
      </c>
      <c r="E664" s="203" t="s">
        <v>127</v>
      </c>
      <c r="F664" s="203" t="s">
        <v>125</v>
      </c>
      <c r="G664" s="203" t="s">
        <v>143</v>
      </c>
      <c r="H664" s="203" t="s">
        <v>196</v>
      </c>
      <c r="I664" s="203" t="s">
        <v>128</v>
      </c>
      <c r="J664" s="203" t="s">
        <v>196</v>
      </c>
      <c r="K664" s="203" t="s">
        <v>196</v>
      </c>
      <c r="L664" s="203" t="s">
        <v>196</v>
      </c>
      <c r="M664" s="204">
        <v>-15.36</v>
      </c>
      <c r="N664" t="str">
        <f t="shared" si="10"/>
        <v>213000010100</v>
      </c>
    </row>
    <row r="665" spans="1:14" x14ac:dyDescent="0.25">
      <c r="A665" s="203" t="s">
        <v>108</v>
      </c>
      <c r="B665" s="203" t="s">
        <v>250</v>
      </c>
      <c r="C665" s="203" t="s">
        <v>251</v>
      </c>
      <c r="D665" s="203" t="s">
        <v>126</v>
      </c>
      <c r="E665" s="203" t="s">
        <v>127</v>
      </c>
      <c r="F665" s="203" t="s">
        <v>125</v>
      </c>
      <c r="G665" s="203" t="s">
        <v>150</v>
      </c>
      <c r="H665" s="203" t="s">
        <v>196</v>
      </c>
      <c r="I665" s="203" t="s">
        <v>128</v>
      </c>
      <c r="J665" s="203" t="s">
        <v>196</v>
      </c>
      <c r="K665" s="203" t="s">
        <v>196</v>
      </c>
      <c r="L665" s="203" t="s">
        <v>196</v>
      </c>
      <c r="M665" s="204">
        <v>-23.69</v>
      </c>
      <c r="N665" t="str">
        <f t="shared" si="10"/>
        <v>219000010100</v>
      </c>
    </row>
    <row r="666" spans="1:14" x14ac:dyDescent="0.25">
      <c r="A666" s="203" t="s">
        <v>108</v>
      </c>
      <c r="B666" s="203" t="s">
        <v>250</v>
      </c>
      <c r="C666" s="203" t="s">
        <v>251</v>
      </c>
      <c r="D666" s="203" t="s">
        <v>126</v>
      </c>
      <c r="E666" s="203" t="s">
        <v>127</v>
      </c>
      <c r="F666" s="203" t="s">
        <v>125</v>
      </c>
      <c r="G666" s="203" t="s">
        <v>150</v>
      </c>
      <c r="H666" s="203" t="s">
        <v>196</v>
      </c>
      <c r="I666" s="203" t="s">
        <v>128</v>
      </c>
      <c r="J666" s="203" t="s">
        <v>196</v>
      </c>
      <c r="K666" s="203" t="s">
        <v>196</v>
      </c>
      <c r="L666" s="203" t="s">
        <v>196</v>
      </c>
      <c r="M666" s="204">
        <v>-13.16</v>
      </c>
      <c r="N666" t="str">
        <f t="shared" si="10"/>
        <v>219000010100</v>
      </c>
    </row>
    <row r="667" spans="1:14" x14ac:dyDescent="0.25">
      <c r="A667" s="203" t="s">
        <v>108</v>
      </c>
      <c r="B667" s="203" t="s">
        <v>250</v>
      </c>
      <c r="C667" s="203" t="s">
        <v>251</v>
      </c>
      <c r="D667" s="203" t="s">
        <v>126</v>
      </c>
      <c r="E667" s="203" t="s">
        <v>127</v>
      </c>
      <c r="F667" s="203" t="s">
        <v>125</v>
      </c>
      <c r="G667" s="203" t="s">
        <v>160</v>
      </c>
      <c r="H667" s="203" t="s">
        <v>196</v>
      </c>
      <c r="I667" s="203" t="s">
        <v>128</v>
      </c>
      <c r="J667" s="203" t="s">
        <v>196</v>
      </c>
      <c r="K667" s="203" t="s">
        <v>196</v>
      </c>
      <c r="L667" s="203" t="s">
        <v>196</v>
      </c>
      <c r="M667" s="204">
        <v>-7.33</v>
      </c>
      <c r="N667" t="str">
        <f t="shared" si="10"/>
        <v>205700010100</v>
      </c>
    </row>
    <row r="668" spans="1:14" x14ac:dyDescent="0.25">
      <c r="A668" s="203" t="s">
        <v>108</v>
      </c>
      <c r="B668" s="203" t="s">
        <v>250</v>
      </c>
      <c r="C668" s="203" t="s">
        <v>251</v>
      </c>
      <c r="D668" s="203" t="s">
        <v>126</v>
      </c>
      <c r="E668" s="203" t="s">
        <v>127</v>
      </c>
      <c r="F668" s="203" t="s">
        <v>125</v>
      </c>
      <c r="G668" s="203" t="s">
        <v>149</v>
      </c>
      <c r="H668" s="203" t="s">
        <v>196</v>
      </c>
      <c r="I668" s="203" t="s">
        <v>128</v>
      </c>
      <c r="J668" s="203" t="s">
        <v>196</v>
      </c>
      <c r="K668" s="203" t="s">
        <v>196</v>
      </c>
      <c r="L668" s="203" t="s">
        <v>196</v>
      </c>
      <c r="M668" s="204">
        <v>37.369999999999997</v>
      </c>
      <c r="N668" t="str">
        <f t="shared" si="10"/>
        <v>710000010100</v>
      </c>
    </row>
    <row r="669" spans="1:14" x14ac:dyDescent="0.25">
      <c r="A669" s="203" t="s">
        <v>108</v>
      </c>
      <c r="B669" s="203" t="s">
        <v>250</v>
      </c>
      <c r="C669" s="203" t="s">
        <v>251</v>
      </c>
      <c r="D669" s="203" t="s">
        <v>126</v>
      </c>
      <c r="E669" s="203" t="s">
        <v>127</v>
      </c>
      <c r="F669" s="203" t="s">
        <v>125</v>
      </c>
      <c r="G669" s="203" t="s">
        <v>161</v>
      </c>
      <c r="H669" s="203" t="s">
        <v>196</v>
      </c>
      <c r="I669" s="203" t="s">
        <v>128</v>
      </c>
      <c r="J669" s="203" t="s">
        <v>196</v>
      </c>
      <c r="K669" s="203" t="s">
        <v>196</v>
      </c>
      <c r="L669" s="203" t="s">
        <v>196</v>
      </c>
      <c r="M669" s="204">
        <v>18.100000000000001</v>
      </c>
      <c r="N669" t="str">
        <f t="shared" si="10"/>
        <v>208100010100</v>
      </c>
    </row>
    <row r="670" spans="1:14" x14ac:dyDescent="0.25">
      <c r="A670" s="203" t="s">
        <v>108</v>
      </c>
      <c r="B670" s="203" t="s">
        <v>250</v>
      </c>
      <c r="C670" s="203" t="s">
        <v>251</v>
      </c>
      <c r="D670" s="203" t="s">
        <v>126</v>
      </c>
      <c r="E670" s="203" t="s">
        <v>127</v>
      </c>
      <c r="F670" s="203" t="s">
        <v>125</v>
      </c>
      <c r="G670" s="203" t="s">
        <v>149</v>
      </c>
      <c r="H670" s="203" t="s">
        <v>196</v>
      </c>
      <c r="I670" s="203" t="s">
        <v>128</v>
      </c>
      <c r="J670" s="203" t="s">
        <v>196</v>
      </c>
      <c r="K670" s="203" t="s">
        <v>196</v>
      </c>
      <c r="L670" s="203" t="s">
        <v>196</v>
      </c>
      <c r="M670" s="204">
        <v>1382.74</v>
      </c>
      <c r="N670" t="str">
        <f t="shared" si="10"/>
        <v>710000010100</v>
      </c>
    </row>
    <row r="671" spans="1:14" x14ac:dyDescent="0.25">
      <c r="A671" s="203" t="s">
        <v>108</v>
      </c>
      <c r="B671" s="203" t="s">
        <v>250</v>
      </c>
      <c r="C671" s="203" t="s">
        <v>251</v>
      </c>
      <c r="D671" s="203" t="s">
        <v>126</v>
      </c>
      <c r="E671" s="203" t="s">
        <v>127</v>
      </c>
      <c r="F671" s="203" t="s">
        <v>125</v>
      </c>
      <c r="G671" s="203" t="s">
        <v>149</v>
      </c>
      <c r="H671" s="203" t="s">
        <v>196</v>
      </c>
      <c r="I671" s="203" t="s">
        <v>128</v>
      </c>
      <c r="J671" s="203" t="s">
        <v>196</v>
      </c>
      <c r="K671" s="203" t="s">
        <v>196</v>
      </c>
      <c r="L671" s="203" t="s">
        <v>196</v>
      </c>
      <c r="M671" s="204">
        <v>261.60000000000002</v>
      </c>
      <c r="N671" t="str">
        <f t="shared" si="10"/>
        <v>710000010100</v>
      </c>
    </row>
    <row r="672" spans="1:14" x14ac:dyDescent="0.25">
      <c r="A672" s="203" t="s">
        <v>108</v>
      </c>
      <c r="B672" s="203" t="s">
        <v>250</v>
      </c>
      <c r="C672" s="203" t="s">
        <v>251</v>
      </c>
      <c r="D672" s="203" t="s">
        <v>126</v>
      </c>
      <c r="E672" s="203" t="s">
        <v>127</v>
      </c>
      <c r="F672" s="203" t="s">
        <v>125</v>
      </c>
      <c r="G672" s="203" t="s">
        <v>149</v>
      </c>
      <c r="H672" s="203" t="s">
        <v>196</v>
      </c>
      <c r="I672" s="203" t="s">
        <v>128</v>
      </c>
      <c r="J672" s="203" t="s">
        <v>196</v>
      </c>
      <c r="K672" s="203" t="s">
        <v>196</v>
      </c>
      <c r="L672" s="203" t="s">
        <v>196</v>
      </c>
      <c r="M672" s="204">
        <v>840.86</v>
      </c>
      <c r="N672" t="str">
        <f t="shared" si="10"/>
        <v>710000010100</v>
      </c>
    </row>
    <row r="673" spans="1:14" x14ac:dyDescent="0.25">
      <c r="A673" s="203" t="s">
        <v>108</v>
      </c>
      <c r="B673" s="203" t="s">
        <v>250</v>
      </c>
      <c r="C673" s="203" t="s">
        <v>251</v>
      </c>
      <c r="D673" s="203" t="s">
        <v>126</v>
      </c>
      <c r="E673" s="203" t="s">
        <v>127</v>
      </c>
      <c r="F673" s="203" t="s">
        <v>125</v>
      </c>
      <c r="G673" s="203" t="s">
        <v>161</v>
      </c>
      <c r="H673" s="203" t="s">
        <v>196</v>
      </c>
      <c r="I673" s="203" t="s">
        <v>128</v>
      </c>
      <c r="J673" s="203" t="s">
        <v>196</v>
      </c>
      <c r="K673" s="203" t="s">
        <v>196</v>
      </c>
      <c r="L673" s="203" t="s">
        <v>196</v>
      </c>
      <c r="M673" s="204">
        <v>10.06</v>
      </c>
      <c r="N673" t="str">
        <f t="shared" si="10"/>
        <v>208100010100</v>
      </c>
    </row>
    <row r="674" spans="1:14" x14ac:dyDescent="0.25">
      <c r="A674" s="203" t="s">
        <v>108</v>
      </c>
      <c r="B674" s="203" t="s">
        <v>250</v>
      </c>
      <c r="C674" s="203" t="s">
        <v>251</v>
      </c>
      <c r="D674" s="203" t="s">
        <v>126</v>
      </c>
      <c r="E674" s="203" t="s">
        <v>127</v>
      </c>
      <c r="F674" s="203" t="s">
        <v>125</v>
      </c>
      <c r="G674" s="203" t="s">
        <v>124</v>
      </c>
      <c r="H674" s="203" t="s">
        <v>196</v>
      </c>
      <c r="I674" s="203" t="s">
        <v>128</v>
      </c>
      <c r="J674" s="203" t="s">
        <v>196</v>
      </c>
      <c r="K674" s="203" t="s">
        <v>196</v>
      </c>
      <c r="L674" s="203" t="s">
        <v>196</v>
      </c>
      <c r="M674" s="204">
        <v>-542.28</v>
      </c>
      <c r="N674" t="str">
        <f t="shared" si="10"/>
        <v>100000010100</v>
      </c>
    </row>
    <row r="675" spans="1:14" x14ac:dyDescent="0.25">
      <c r="A675" s="203" t="s">
        <v>108</v>
      </c>
      <c r="B675" s="203" t="s">
        <v>252</v>
      </c>
      <c r="C675" s="203" t="s">
        <v>253</v>
      </c>
      <c r="D675" s="203" t="s">
        <v>126</v>
      </c>
      <c r="E675" s="203" t="s">
        <v>127</v>
      </c>
      <c r="F675" s="203" t="s">
        <v>125</v>
      </c>
      <c r="G675" s="203" t="s">
        <v>149</v>
      </c>
      <c r="H675" s="203" t="s">
        <v>196</v>
      </c>
      <c r="I675" s="203" t="s">
        <v>128</v>
      </c>
      <c r="J675" s="203" t="s">
        <v>196</v>
      </c>
      <c r="K675" s="203" t="s">
        <v>196</v>
      </c>
      <c r="L675" s="203" t="s">
        <v>196</v>
      </c>
      <c r="M675" s="204">
        <v>2398.63</v>
      </c>
      <c r="N675" t="str">
        <f t="shared" si="10"/>
        <v>710000010100</v>
      </c>
    </row>
    <row r="676" spans="1:14" x14ac:dyDescent="0.25">
      <c r="A676" s="203" t="s">
        <v>108</v>
      </c>
      <c r="B676" s="203" t="s">
        <v>252</v>
      </c>
      <c r="C676" s="203" t="s">
        <v>253</v>
      </c>
      <c r="D676" s="203" t="s">
        <v>126</v>
      </c>
      <c r="E676" s="203" t="s">
        <v>127</v>
      </c>
      <c r="F676" s="203" t="s">
        <v>125</v>
      </c>
      <c r="G676" s="203" t="s">
        <v>124</v>
      </c>
      <c r="H676" s="203" t="s">
        <v>196</v>
      </c>
      <c r="I676" s="203" t="s">
        <v>128</v>
      </c>
      <c r="J676" s="203" t="s">
        <v>196</v>
      </c>
      <c r="K676" s="203" t="s">
        <v>196</v>
      </c>
      <c r="L676" s="203" t="s">
        <v>196</v>
      </c>
      <c r="M676" s="204">
        <v>-813.45</v>
      </c>
      <c r="N676" t="str">
        <f t="shared" si="10"/>
        <v>100000010100</v>
      </c>
    </row>
    <row r="677" spans="1:14" x14ac:dyDescent="0.25">
      <c r="A677" s="203" t="s">
        <v>108</v>
      </c>
      <c r="B677" s="203" t="s">
        <v>252</v>
      </c>
      <c r="C677" s="203" t="s">
        <v>253</v>
      </c>
      <c r="D677" s="203" t="s">
        <v>126</v>
      </c>
      <c r="E677" s="203" t="s">
        <v>127</v>
      </c>
      <c r="F677" s="203" t="s">
        <v>125</v>
      </c>
      <c r="G677" s="203" t="s">
        <v>142</v>
      </c>
      <c r="H677" s="203" t="s">
        <v>196</v>
      </c>
      <c r="I677" s="203" t="s">
        <v>128</v>
      </c>
      <c r="J677" s="203" t="s">
        <v>196</v>
      </c>
      <c r="K677" s="203" t="s">
        <v>196</v>
      </c>
      <c r="L677" s="203" t="s">
        <v>196</v>
      </c>
      <c r="M677" s="204">
        <v>-1.27</v>
      </c>
      <c r="N677" t="str">
        <f t="shared" si="10"/>
        <v>212500010100</v>
      </c>
    </row>
    <row r="678" spans="1:14" x14ac:dyDescent="0.25">
      <c r="A678" s="203" t="s">
        <v>108</v>
      </c>
      <c r="B678" s="203" t="s">
        <v>252</v>
      </c>
      <c r="C678" s="203" t="s">
        <v>253</v>
      </c>
      <c r="D678" s="203" t="s">
        <v>126</v>
      </c>
      <c r="E678" s="203" t="s">
        <v>127</v>
      </c>
      <c r="F678" s="203" t="s">
        <v>125</v>
      </c>
      <c r="G678" s="203" t="s">
        <v>139</v>
      </c>
      <c r="H678" s="203" t="s">
        <v>196</v>
      </c>
      <c r="I678" s="203" t="s">
        <v>128</v>
      </c>
      <c r="J678" s="203" t="s">
        <v>196</v>
      </c>
      <c r="K678" s="203" t="s">
        <v>196</v>
      </c>
      <c r="L678" s="203" t="s">
        <v>196</v>
      </c>
      <c r="M678" s="204">
        <v>-6.36</v>
      </c>
      <c r="N678" t="str">
        <f t="shared" si="10"/>
        <v>210000010100</v>
      </c>
    </row>
    <row r="679" spans="1:14" x14ac:dyDescent="0.25">
      <c r="A679" s="203" t="s">
        <v>108</v>
      </c>
      <c r="B679" s="203" t="s">
        <v>252</v>
      </c>
      <c r="C679" s="203" t="s">
        <v>253</v>
      </c>
      <c r="D679" s="203" t="s">
        <v>126</v>
      </c>
      <c r="E679" s="203" t="s">
        <v>127</v>
      </c>
      <c r="F679" s="203" t="s">
        <v>125</v>
      </c>
      <c r="G679" s="203" t="s">
        <v>139</v>
      </c>
      <c r="H679" s="203" t="s">
        <v>196</v>
      </c>
      <c r="I679" s="203" t="s">
        <v>128</v>
      </c>
      <c r="J679" s="203" t="s">
        <v>196</v>
      </c>
      <c r="K679" s="203" t="s">
        <v>196</v>
      </c>
      <c r="L679" s="203" t="s">
        <v>196</v>
      </c>
      <c r="M679" s="204">
        <v>-3.53</v>
      </c>
      <c r="N679" t="str">
        <f t="shared" si="10"/>
        <v>210000010100</v>
      </c>
    </row>
    <row r="680" spans="1:14" x14ac:dyDescent="0.25">
      <c r="A680" s="203" t="s">
        <v>108</v>
      </c>
      <c r="B680" s="203" t="s">
        <v>252</v>
      </c>
      <c r="C680" s="203" t="s">
        <v>253</v>
      </c>
      <c r="D680" s="203" t="s">
        <v>126</v>
      </c>
      <c r="E680" s="203" t="s">
        <v>127</v>
      </c>
      <c r="F680" s="203" t="s">
        <v>125</v>
      </c>
      <c r="G680" s="203" t="s">
        <v>140</v>
      </c>
      <c r="H680" s="203" t="s">
        <v>196</v>
      </c>
      <c r="I680" s="203" t="s">
        <v>128</v>
      </c>
      <c r="J680" s="203" t="s">
        <v>196</v>
      </c>
      <c r="K680" s="203" t="s">
        <v>196</v>
      </c>
      <c r="L680" s="203" t="s">
        <v>196</v>
      </c>
      <c r="M680" s="204">
        <v>-158.31</v>
      </c>
      <c r="N680" t="str">
        <f t="shared" si="10"/>
        <v>210500010100</v>
      </c>
    </row>
    <row r="681" spans="1:14" x14ac:dyDescent="0.25">
      <c r="A681" s="203" t="s">
        <v>108</v>
      </c>
      <c r="B681" s="203" t="s">
        <v>252</v>
      </c>
      <c r="C681" s="203" t="s">
        <v>253</v>
      </c>
      <c r="D681" s="203" t="s">
        <v>126</v>
      </c>
      <c r="E681" s="203" t="s">
        <v>127</v>
      </c>
      <c r="F681" s="203" t="s">
        <v>125</v>
      </c>
      <c r="G681" s="203" t="s">
        <v>140</v>
      </c>
      <c r="H681" s="203" t="s">
        <v>196</v>
      </c>
      <c r="I681" s="203" t="s">
        <v>128</v>
      </c>
      <c r="J681" s="203" t="s">
        <v>196</v>
      </c>
      <c r="K681" s="203" t="s">
        <v>196</v>
      </c>
      <c r="L681" s="203" t="s">
        <v>196</v>
      </c>
      <c r="M681" s="204">
        <v>-87.95</v>
      </c>
      <c r="N681" t="str">
        <f t="shared" si="10"/>
        <v>210500010100</v>
      </c>
    </row>
    <row r="682" spans="1:14" x14ac:dyDescent="0.25">
      <c r="A682" s="203" t="s">
        <v>108</v>
      </c>
      <c r="B682" s="203" t="s">
        <v>252</v>
      </c>
      <c r="C682" s="203" t="s">
        <v>253</v>
      </c>
      <c r="D682" s="203" t="s">
        <v>126</v>
      </c>
      <c r="E682" s="203" t="s">
        <v>127</v>
      </c>
      <c r="F682" s="203" t="s">
        <v>125</v>
      </c>
      <c r="G682" s="203" t="s">
        <v>139</v>
      </c>
      <c r="H682" s="203" t="s">
        <v>196</v>
      </c>
      <c r="I682" s="203" t="s">
        <v>128</v>
      </c>
      <c r="J682" s="203" t="s">
        <v>196</v>
      </c>
      <c r="K682" s="203" t="s">
        <v>196</v>
      </c>
      <c r="L682" s="203" t="s">
        <v>196</v>
      </c>
      <c r="M682" s="204">
        <v>-9.89</v>
      </c>
      <c r="N682" t="str">
        <f t="shared" si="10"/>
        <v>210000010100</v>
      </c>
    </row>
    <row r="683" spans="1:14" x14ac:dyDescent="0.25">
      <c r="A683" s="203" t="s">
        <v>108</v>
      </c>
      <c r="B683" s="203" t="s">
        <v>252</v>
      </c>
      <c r="C683" s="203" t="s">
        <v>253</v>
      </c>
      <c r="D683" s="203" t="s">
        <v>126</v>
      </c>
      <c r="E683" s="203" t="s">
        <v>127</v>
      </c>
      <c r="F683" s="203" t="s">
        <v>125</v>
      </c>
      <c r="G683" s="203" t="s">
        <v>139</v>
      </c>
      <c r="H683" s="203" t="s">
        <v>196</v>
      </c>
      <c r="I683" s="203" t="s">
        <v>128</v>
      </c>
      <c r="J683" s="203" t="s">
        <v>196</v>
      </c>
      <c r="K683" s="203" t="s">
        <v>196</v>
      </c>
      <c r="L683" s="203" t="s">
        <v>196</v>
      </c>
      <c r="M683" s="204">
        <v>-5.49</v>
      </c>
      <c r="N683" t="str">
        <f t="shared" si="10"/>
        <v>210000010100</v>
      </c>
    </row>
    <row r="684" spans="1:14" x14ac:dyDescent="0.25">
      <c r="A684" s="203" t="s">
        <v>108</v>
      </c>
      <c r="B684" s="203" t="s">
        <v>252</v>
      </c>
      <c r="C684" s="203" t="s">
        <v>253</v>
      </c>
      <c r="D684" s="203" t="s">
        <v>126</v>
      </c>
      <c r="E684" s="203" t="s">
        <v>127</v>
      </c>
      <c r="F684" s="203" t="s">
        <v>125</v>
      </c>
      <c r="G684" s="203" t="s">
        <v>150</v>
      </c>
      <c r="H684" s="203" t="s">
        <v>196</v>
      </c>
      <c r="I684" s="203" t="s">
        <v>128</v>
      </c>
      <c r="J684" s="203" t="s">
        <v>196</v>
      </c>
      <c r="K684" s="203" t="s">
        <v>196</v>
      </c>
      <c r="L684" s="203" t="s">
        <v>196</v>
      </c>
      <c r="M684" s="204">
        <v>-12.65</v>
      </c>
      <c r="N684" t="str">
        <f t="shared" si="10"/>
        <v>219000010100</v>
      </c>
    </row>
    <row r="685" spans="1:14" x14ac:dyDescent="0.25">
      <c r="A685" s="203" t="s">
        <v>108</v>
      </c>
      <c r="B685" s="203" t="s">
        <v>252</v>
      </c>
      <c r="C685" s="203" t="s">
        <v>253</v>
      </c>
      <c r="D685" s="203" t="s">
        <v>126</v>
      </c>
      <c r="E685" s="203" t="s">
        <v>127</v>
      </c>
      <c r="F685" s="203" t="s">
        <v>125</v>
      </c>
      <c r="G685" s="203" t="s">
        <v>150</v>
      </c>
      <c r="H685" s="203" t="s">
        <v>196</v>
      </c>
      <c r="I685" s="203" t="s">
        <v>128</v>
      </c>
      <c r="J685" s="203" t="s">
        <v>196</v>
      </c>
      <c r="K685" s="203" t="s">
        <v>196</v>
      </c>
      <c r="L685" s="203" t="s">
        <v>196</v>
      </c>
      <c r="M685" s="204">
        <v>-7.03</v>
      </c>
      <c r="N685" t="str">
        <f t="shared" si="10"/>
        <v>219000010100</v>
      </c>
    </row>
    <row r="686" spans="1:14" x14ac:dyDescent="0.25">
      <c r="A686" s="203" t="s">
        <v>108</v>
      </c>
      <c r="B686" s="203" t="s">
        <v>252</v>
      </c>
      <c r="C686" s="203" t="s">
        <v>253</v>
      </c>
      <c r="D686" s="203" t="s">
        <v>126</v>
      </c>
      <c r="E686" s="203" t="s">
        <v>127</v>
      </c>
      <c r="F686" s="203" t="s">
        <v>125</v>
      </c>
      <c r="G686" s="203" t="s">
        <v>136</v>
      </c>
      <c r="H686" s="203" t="s">
        <v>196</v>
      </c>
      <c r="I686" s="203" t="s">
        <v>128</v>
      </c>
      <c r="J686" s="203" t="s">
        <v>196</v>
      </c>
      <c r="K686" s="203" t="s">
        <v>196</v>
      </c>
      <c r="L686" s="203" t="s">
        <v>196</v>
      </c>
      <c r="M686" s="204">
        <v>-1.18</v>
      </c>
      <c r="N686" t="str">
        <f t="shared" si="10"/>
        <v>205500010100</v>
      </c>
    </row>
    <row r="687" spans="1:14" x14ac:dyDescent="0.25">
      <c r="A687" s="203" t="s">
        <v>108</v>
      </c>
      <c r="B687" s="203" t="s">
        <v>252</v>
      </c>
      <c r="C687" s="203" t="s">
        <v>253</v>
      </c>
      <c r="D687" s="203" t="s">
        <v>126</v>
      </c>
      <c r="E687" s="203" t="s">
        <v>127</v>
      </c>
      <c r="F687" s="203" t="s">
        <v>125</v>
      </c>
      <c r="G687" s="203" t="s">
        <v>136</v>
      </c>
      <c r="H687" s="203" t="s">
        <v>196</v>
      </c>
      <c r="I687" s="203" t="s">
        <v>128</v>
      </c>
      <c r="J687" s="203" t="s">
        <v>196</v>
      </c>
      <c r="K687" s="203" t="s">
        <v>196</v>
      </c>
      <c r="L687" s="203" t="s">
        <v>196</v>
      </c>
      <c r="M687" s="204">
        <v>-0.65</v>
      </c>
      <c r="N687" t="str">
        <f t="shared" si="10"/>
        <v>205500010100</v>
      </c>
    </row>
    <row r="688" spans="1:14" x14ac:dyDescent="0.25">
      <c r="A688" s="203" t="s">
        <v>108</v>
      </c>
      <c r="B688" s="203" t="s">
        <v>252</v>
      </c>
      <c r="C688" s="203" t="s">
        <v>253</v>
      </c>
      <c r="D688" s="203" t="s">
        <v>126</v>
      </c>
      <c r="E688" s="203" t="s">
        <v>127</v>
      </c>
      <c r="F688" s="203" t="s">
        <v>125</v>
      </c>
      <c r="G688" s="203" t="s">
        <v>137</v>
      </c>
      <c r="H688" s="203" t="s">
        <v>196</v>
      </c>
      <c r="I688" s="203" t="s">
        <v>128</v>
      </c>
      <c r="J688" s="203" t="s">
        <v>196</v>
      </c>
      <c r="K688" s="203" t="s">
        <v>196</v>
      </c>
      <c r="L688" s="203" t="s">
        <v>196</v>
      </c>
      <c r="M688" s="204">
        <v>-191.38</v>
      </c>
      <c r="N688" t="str">
        <f t="shared" si="10"/>
        <v>205600010100</v>
      </c>
    </row>
    <row r="689" spans="1:14" x14ac:dyDescent="0.25">
      <c r="A689" s="203" t="s">
        <v>108</v>
      </c>
      <c r="B689" s="203" t="s">
        <v>252</v>
      </c>
      <c r="C689" s="203" t="s">
        <v>253</v>
      </c>
      <c r="D689" s="203" t="s">
        <v>126</v>
      </c>
      <c r="E689" s="203" t="s">
        <v>127</v>
      </c>
      <c r="F689" s="203" t="s">
        <v>125</v>
      </c>
      <c r="G689" s="203" t="s">
        <v>137</v>
      </c>
      <c r="H689" s="203" t="s">
        <v>196</v>
      </c>
      <c r="I689" s="203" t="s">
        <v>128</v>
      </c>
      <c r="J689" s="203" t="s">
        <v>196</v>
      </c>
      <c r="K689" s="203" t="s">
        <v>196</v>
      </c>
      <c r="L689" s="203" t="s">
        <v>196</v>
      </c>
      <c r="M689" s="204">
        <v>-106.32</v>
      </c>
      <c r="N689" t="str">
        <f t="shared" si="10"/>
        <v>205600010100</v>
      </c>
    </row>
    <row r="690" spans="1:14" x14ac:dyDescent="0.25">
      <c r="A690" s="203" t="s">
        <v>108</v>
      </c>
      <c r="B690" s="203" t="s">
        <v>252</v>
      </c>
      <c r="C690" s="203" t="s">
        <v>253</v>
      </c>
      <c r="D690" s="203" t="s">
        <v>126</v>
      </c>
      <c r="E690" s="203" t="s">
        <v>127</v>
      </c>
      <c r="F690" s="203" t="s">
        <v>125</v>
      </c>
      <c r="G690" s="203" t="s">
        <v>134</v>
      </c>
      <c r="H690" s="203" t="s">
        <v>196</v>
      </c>
      <c r="I690" s="203" t="s">
        <v>128</v>
      </c>
      <c r="J690" s="203" t="s">
        <v>196</v>
      </c>
      <c r="K690" s="203" t="s">
        <v>196</v>
      </c>
      <c r="L690" s="203" t="s">
        <v>196</v>
      </c>
      <c r="M690" s="204">
        <v>-158.31</v>
      </c>
      <c r="N690" t="str">
        <f t="shared" si="10"/>
        <v>205200010100</v>
      </c>
    </row>
    <row r="691" spans="1:14" x14ac:dyDescent="0.25">
      <c r="A691" s="203" t="s">
        <v>108</v>
      </c>
      <c r="B691" s="203" t="s">
        <v>252</v>
      </c>
      <c r="C691" s="203" t="s">
        <v>253</v>
      </c>
      <c r="D691" s="203" t="s">
        <v>126</v>
      </c>
      <c r="E691" s="203" t="s">
        <v>127</v>
      </c>
      <c r="F691" s="203" t="s">
        <v>125</v>
      </c>
      <c r="G691" s="203" t="s">
        <v>134</v>
      </c>
      <c r="H691" s="203" t="s">
        <v>196</v>
      </c>
      <c r="I691" s="203" t="s">
        <v>128</v>
      </c>
      <c r="J691" s="203" t="s">
        <v>196</v>
      </c>
      <c r="K691" s="203" t="s">
        <v>196</v>
      </c>
      <c r="L691" s="203" t="s">
        <v>196</v>
      </c>
      <c r="M691" s="204">
        <v>-87.95</v>
      </c>
      <c r="N691" t="str">
        <f t="shared" si="10"/>
        <v>205200010100</v>
      </c>
    </row>
    <row r="692" spans="1:14" x14ac:dyDescent="0.25">
      <c r="A692" s="203" t="s">
        <v>108</v>
      </c>
      <c r="B692" s="203" t="s">
        <v>252</v>
      </c>
      <c r="C692" s="203" t="s">
        <v>253</v>
      </c>
      <c r="D692" s="203" t="s">
        <v>126</v>
      </c>
      <c r="E692" s="203" t="s">
        <v>127</v>
      </c>
      <c r="F692" s="203" t="s">
        <v>125</v>
      </c>
      <c r="G692" s="203" t="s">
        <v>139</v>
      </c>
      <c r="H692" s="203" t="s">
        <v>196</v>
      </c>
      <c r="I692" s="203" t="s">
        <v>128</v>
      </c>
      <c r="J692" s="203" t="s">
        <v>196</v>
      </c>
      <c r="K692" s="203" t="s">
        <v>196</v>
      </c>
      <c r="L692" s="203" t="s">
        <v>196</v>
      </c>
      <c r="M692" s="204">
        <v>-28.78</v>
      </c>
      <c r="N692" t="str">
        <f t="shared" si="10"/>
        <v>210000010100</v>
      </c>
    </row>
    <row r="693" spans="1:14" x14ac:dyDescent="0.25">
      <c r="A693" s="203" t="s">
        <v>108</v>
      </c>
      <c r="B693" s="203" t="s">
        <v>252</v>
      </c>
      <c r="C693" s="203" t="s">
        <v>253</v>
      </c>
      <c r="D693" s="203" t="s">
        <v>126</v>
      </c>
      <c r="E693" s="203" t="s">
        <v>127</v>
      </c>
      <c r="F693" s="203" t="s">
        <v>125</v>
      </c>
      <c r="G693" s="203" t="s">
        <v>139</v>
      </c>
      <c r="H693" s="203" t="s">
        <v>196</v>
      </c>
      <c r="I693" s="203" t="s">
        <v>128</v>
      </c>
      <c r="J693" s="203" t="s">
        <v>196</v>
      </c>
      <c r="K693" s="203" t="s">
        <v>196</v>
      </c>
      <c r="L693" s="203" t="s">
        <v>196</v>
      </c>
      <c r="M693" s="204">
        <v>-15.99</v>
      </c>
      <c r="N693" t="str">
        <f t="shared" si="10"/>
        <v>210000010100</v>
      </c>
    </row>
    <row r="694" spans="1:14" x14ac:dyDescent="0.25">
      <c r="A694" s="203" t="s">
        <v>108</v>
      </c>
      <c r="B694" s="203" t="s">
        <v>252</v>
      </c>
      <c r="C694" s="203" t="s">
        <v>253</v>
      </c>
      <c r="D694" s="203" t="s">
        <v>126</v>
      </c>
      <c r="E694" s="203" t="s">
        <v>127</v>
      </c>
      <c r="F694" s="203" t="s">
        <v>125</v>
      </c>
      <c r="G694" s="203" t="s">
        <v>154</v>
      </c>
      <c r="H694" s="203" t="s">
        <v>196</v>
      </c>
      <c r="I694" s="203" t="s">
        <v>128</v>
      </c>
      <c r="J694" s="203" t="s">
        <v>196</v>
      </c>
      <c r="K694" s="203" t="s">
        <v>196</v>
      </c>
      <c r="L694" s="203" t="s">
        <v>196</v>
      </c>
      <c r="M694" s="204">
        <v>106.32</v>
      </c>
      <c r="N694" t="str">
        <f t="shared" si="10"/>
        <v>724000010100</v>
      </c>
    </row>
    <row r="695" spans="1:14" x14ac:dyDescent="0.25">
      <c r="A695" s="203" t="s">
        <v>108</v>
      </c>
      <c r="B695" s="203" t="s">
        <v>252</v>
      </c>
      <c r="C695" s="203" t="s">
        <v>253</v>
      </c>
      <c r="D695" s="203" t="s">
        <v>126</v>
      </c>
      <c r="E695" s="203" t="s">
        <v>127</v>
      </c>
      <c r="F695" s="203" t="s">
        <v>125</v>
      </c>
      <c r="G695" s="203" t="s">
        <v>156</v>
      </c>
      <c r="H695" s="203" t="s">
        <v>196</v>
      </c>
      <c r="I695" s="203" t="s">
        <v>128</v>
      </c>
      <c r="J695" s="203" t="s">
        <v>196</v>
      </c>
      <c r="K695" s="203" t="s">
        <v>196</v>
      </c>
      <c r="L695" s="203" t="s">
        <v>196</v>
      </c>
      <c r="M695" s="204">
        <v>1.18</v>
      </c>
      <c r="N695" t="str">
        <f t="shared" si="10"/>
        <v>725000010100</v>
      </c>
    </row>
    <row r="696" spans="1:14" x14ac:dyDescent="0.25">
      <c r="A696" s="203" t="s">
        <v>108</v>
      </c>
      <c r="B696" s="203" t="s">
        <v>252</v>
      </c>
      <c r="C696" s="203" t="s">
        <v>253</v>
      </c>
      <c r="D696" s="203" t="s">
        <v>126</v>
      </c>
      <c r="E696" s="203" t="s">
        <v>127</v>
      </c>
      <c r="F696" s="203" t="s">
        <v>125</v>
      </c>
      <c r="G696" s="203" t="s">
        <v>156</v>
      </c>
      <c r="H696" s="203" t="s">
        <v>196</v>
      </c>
      <c r="I696" s="203" t="s">
        <v>128</v>
      </c>
      <c r="J696" s="203" t="s">
        <v>196</v>
      </c>
      <c r="K696" s="203" t="s">
        <v>196</v>
      </c>
      <c r="L696" s="203" t="s">
        <v>196</v>
      </c>
      <c r="M696" s="204">
        <v>0.65</v>
      </c>
      <c r="N696" t="str">
        <f t="shared" si="10"/>
        <v>725000010100</v>
      </c>
    </row>
    <row r="697" spans="1:14" x14ac:dyDescent="0.25">
      <c r="A697" s="203" t="s">
        <v>108</v>
      </c>
      <c r="B697" s="203" t="s">
        <v>252</v>
      </c>
      <c r="C697" s="203" t="s">
        <v>253</v>
      </c>
      <c r="D697" s="203" t="s">
        <v>126</v>
      </c>
      <c r="E697" s="203" t="s">
        <v>127</v>
      </c>
      <c r="F697" s="203" t="s">
        <v>125</v>
      </c>
      <c r="G697" s="203" t="s">
        <v>157</v>
      </c>
      <c r="H697" s="203" t="s">
        <v>196</v>
      </c>
      <c r="I697" s="203" t="s">
        <v>128</v>
      </c>
      <c r="J697" s="203" t="s">
        <v>196</v>
      </c>
      <c r="K697" s="203" t="s">
        <v>196</v>
      </c>
      <c r="L697" s="203" t="s">
        <v>196</v>
      </c>
      <c r="M697" s="204">
        <v>158.31</v>
      </c>
      <c r="N697" t="str">
        <f t="shared" si="10"/>
        <v>726900010100</v>
      </c>
    </row>
    <row r="698" spans="1:14" x14ac:dyDescent="0.25">
      <c r="A698" s="203" t="s">
        <v>108</v>
      </c>
      <c r="B698" s="203" t="s">
        <v>252</v>
      </c>
      <c r="C698" s="203" t="s">
        <v>253</v>
      </c>
      <c r="D698" s="203" t="s">
        <v>126</v>
      </c>
      <c r="E698" s="203" t="s">
        <v>127</v>
      </c>
      <c r="F698" s="203" t="s">
        <v>125</v>
      </c>
      <c r="G698" s="203" t="s">
        <v>157</v>
      </c>
      <c r="H698" s="203" t="s">
        <v>196</v>
      </c>
      <c r="I698" s="203" t="s">
        <v>128</v>
      </c>
      <c r="J698" s="203" t="s">
        <v>196</v>
      </c>
      <c r="K698" s="203" t="s">
        <v>196</v>
      </c>
      <c r="L698" s="203" t="s">
        <v>196</v>
      </c>
      <c r="M698" s="204">
        <v>87.95</v>
      </c>
      <c r="N698" t="str">
        <f t="shared" si="10"/>
        <v>726900010100</v>
      </c>
    </row>
    <row r="699" spans="1:14" x14ac:dyDescent="0.25">
      <c r="A699" s="203" t="s">
        <v>108</v>
      </c>
      <c r="B699" s="203" t="s">
        <v>252</v>
      </c>
      <c r="C699" s="203" t="s">
        <v>253</v>
      </c>
      <c r="D699" s="203" t="s">
        <v>126</v>
      </c>
      <c r="E699" s="203" t="s">
        <v>127</v>
      </c>
      <c r="F699" s="203" t="s">
        <v>125</v>
      </c>
      <c r="G699" s="203" t="s">
        <v>157</v>
      </c>
      <c r="H699" s="203" t="s">
        <v>196</v>
      </c>
      <c r="I699" s="203" t="s">
        <v>128</v>
      </c>
      <c r="J699" s="203" t="s">
        <v>196</v>
      </c>
      <c r="K699" s="203" t="s">
        <v>196</v>
      </c>
      <c r="L699" s="203" t="s">
        <v>196</v>
      </c>
      <c r="M699" s="204">
        <v>28.78</v>
      </c>
      <c r="N699" t="str">
        <f t="shared" si="10"/>
        <v>726900010100</v>
      </c>
    </row>
    <row r="700" spans="1:14" x14ac:dyDescent="0.25">
      <c r="A700" s="203" t="s">
        <v>108</v>
      </c>
      <c r="B700" s="203" t="s">
        <v>252</v>
      </c>
      <c r="C700" s="203" t="s">
        <v>253</v>
      </c>
      <c r="D700" s="203" t="s">
        <v>126</v>
      </c>
      <c r="E700" s="203" t="s">
        <v>127</v>
      </c>
      <c r="F700" s="203" t="s">
        <v>125</v>
      </c>
      <c r="G700" s="203" t="s">
        <v>157</v>
      </c>
      <c r="H700" s="203" t="s">
        <v>196</v>
      </c>
      <c r="I700" s="203" t="s">
        <v>128</v>
      </c>
      <c r="J700" s="203" t="s">
        <v>196</v>
      </c>
      <c r="K700" s="203" t="s">
        <v>196</v>
      </c>
      <c r="L700" s="203" t="s">
        <v>196</v>
      </c>
      <c r="M700" s="204">
        <v>15.99</v>
      </c>
      <c r="N700" t="str">
        <f t="shared" si="10"/>
        <v>726900010100</v>
      </c>
    </row>
    <row r="701" spans="1:14" x14ac:dyDescent="0.25">
      <c r="A701" s="203" t="s">
        <v>108</v>
      </c>
      <c r="B701" s="203" t="s">
        <v>252</v>
      </c>
      <c r="C701" s="203" t="s">
        <v>253</v>
      </c>
      <c r="D701" s="203" t="s">
        <v>126</v>
      </c>
      <c r="E701" s="203" t="s">
        <v>127</v>
      </c>
      <c r="F701" s="203" t="s">
        <v>125</v>
      </c>
      <c r="G701" s="203" t="s">
        <v>139</v>
      </c>
      <c r="H701" s="203" t="s">
        <v>196</v>
      </c>
      <c r="I701" s="203" t="s">
        <v>128</v>
      </c>
      <c r="J701" s="203" t="s">
        <v>196</v>
      </c>
      <c r="K701" s="203" t="s">
        <v>196</v>
      </c>
      <c r="L701" s="203" t="s">
        <v>196</v>
      </c>
      <c r="M701" s="204">
        <v>-3.21</v>
      </c>
      <c r="N701" t="str">
        <f t="shared" si="10"/>
        <v>210000010100</v>
      </c>
    </row>
    <row r="702" spans="1:14" x14ac:dyDescent="0.25">
      <c r="A702" s="203" t="s">
        <v>108</v>
      </c>
      <c r="B702" s="203" t="s">
        <v>252</v>
      </c>
      <c r="C702" s="203" t="s">
        <v>253</v>
      </c>
      <c r="D702" s="203" t="s">
        <v>126</v>
      </c>
      <c r="E702" s="203" t="s">
        <v>127</v>
      </c>
      <c r="F702" s="203" t="s">
        <v>125</v>
      </c>
      <c r="G702" s="203" t="s">
        <v>139</v>
      </c>
      <c r="H702" s="203" t="s">
        <v>196</v>
      </c>
      <c r="I702" s="203" t="s">
        <v>128</v>
      </c>
      <c r="J702" s="203" t="s">
        <v>196</v>
      </c>
      <c r="K702" s="203" t="s">
        <v>196</v>
      </c>
      <c r="L702" s="203" t="s">
        <v>196</v>
      </c>
      <c r="M702" s="204">
        <v>-1.79</v>
      </c>
      <c r="N702" t="str">
        <f t="shared" si="10"/>
        <v>210000010100</v>
      </c>
    </row>
    <row r="703" spans="1:14" x14ac:dyDescent="0.25">
      <c r="A703" s="203" t="s">
        <v>108</v>
      </c>
      <c r="B703" s="203" t="s">
        <v>252</v>
      </c>
      <c r="C703" s="203" t="s">
        <v>253</v>
      </c>
      <c r="D703" s="203" t="s">
        <v>126</v>
      </c>
      <c r="E703" s="203" t="s">
        <v>127</v>
      </c>
      <c r="F703" s="203" t="s">
        <v>125</v>
      </c>
      <c r="G703" s="203" t="s">
        <v>142</v>
      </c>
      <c r="H703" s="203" t="s">
        <v>196</v>
      </c>
      <c r="I703" s="203" t="s">
        <v>128</v>
      </c>
      <c r="J703" s="203" t="s">
        <v>196</v>
      </c>
      <c r="K703" s="203" t="s">
        <v>196</v>
      </c>
      <c r="L703" s="203" t="s">
        <v>196</v>
      </c>
      <c r="M703" s="204">
        <v>-2.23</v>
      </c>
      <c r="N703" t="str">
        <f t="shared" si="10"/>
        <v>212500010100</v>
      </c>
    </row>
    <row r="704" spans="1:14" x14ac:dyDescent="0.25">
      <c r="A704" s="203" t="s">
        <v>108</v>
      </c>
      <c r="B704" s="203" t="s">
        <v>252</v>
      </c>
      <c r="C704" s="203" t="s">
        <v>253</v>
      </c>
      <c r="D704" s="203" t="s">
        <v>126</v>
      </c>
      <c r="E704" s="203" t="s">
        <v>127</v>
      </c>
      <c r="F704" s="203" t="s">
        <v>125</v>
      </c>
      <c r="G704" s="203" t="s">
        <v>142</v>
      </c>
      <c r="H704" s="203" t="s">
        <v>196</v>
      </c>
      <c r="I704" s="203" t="s">
        <v>128</v>
      </c>
      <c r="J704" s="203" t="s">
        <v>196</v>
      </c>
      <c r="K704" s="203" t="s">
        <v>196</v>
      </c>
      <c r="L704" s="203" t="s">
        <v>196</v>
      </c>
      <c r="M704" s="204">
        <v>-1.24</v>
      </c>
      <c r="N704" t="str">
        <f t="shared" si="10"/>
        <v>212500010100</v>
      </c>
    </row>
    <row r="705" spans="1:14" x14ac:dyDescent="0.25">
      <c r="A705" s="203" t="s">
        <v>108</v>
      </c>
      <c r="B705" s="203" t="s">
        <v>252</v>
      </c>
      <c r="C705" s="203" t="s">
        <v>253</v>
      </c>
      <c r="D705" s="203" t="s">
        <v>126</v>
      </c>
      <c r="E705" s="203" t="s">
        <v>127</v>
      </c>
      <c r="F705" s="203" t="s">
        <v>125</v>
      </c>
      <c r="G705" s="203" t="s">
        <v>143</v>
      </c>
      <c r="H705" s="203" t="s">
        <v>196</v>
      </c>
      <c r="I705" s="203" t="s">
        <v>128</v>
      </c>
      <c r="J705" s="203" t="s">
        <v>196</v>
      </c>
      <c r="K705" s="203" t="s">
        <v>196</v>
      </c>
      <c r="L705" s="203" t="s">
        <v>196</v>
      </c>
      <c r="M705" s="204">
        <v>-27.64</v>
      </c>
      <c r="N705" t="str">
        <f t="shared" si="10"/>
        <v>213000010100</v>
      </c>
    </row>
    <row r="706" spans="1:14" x14ac:dyDescent="0.25">
      <c r="A706" s="203" t="s">
        <v>108</v>
      </c>
      <c r="B706" s="203" t="s">
        <v>252</v>
      </c>
      <c r="C706" s="203" t="s">
        <v>253</v>
      </c>
      <c r="D706" s="203" t="s">
        <v>126</v>
      </c>
      <c r="E706" s="203" t="s">
        <v>127</v>
      </c>
      <c r="F706" s="203" t="s">
        <v>125</v>
      </c>
      <c r="G706" s="203" t="s">
        <v>143</v>
      </c>
      <c r="H706" s="203" t="s">
        <v>196</v>
      </c>
      <c r="I706" s="203" t="s">
        <v>128</v>
      </c>
      <c r="J706" s="203" t="s">
        <v>196</v>
      </c>
      <c r="K706" s="203" t="s">
        <v>196</v>
      </c>
      <c r="L706" s="203" t="s">
        <v>196</v>
      </c>
      <c r="M706" s="204">
        <v>-15.36</v>
      </c>
      <c r="N706" t="str">
        <f t="shared" si="10"/>
        <v>213000010100</v>
      </c>
    </row>
    <row r="707" spans="1:14" x14ac:dyDescent="0.25">
      <c r="A707" s="203" t="s">
        <v>108</v>
      </c>
      <c r="B707" s="203" t="s">
        <v>252</v>
      </c>
      <c r="C707" s="203" t="s">
        <v>253</v>
      </c>
      <c r="D707" s="203" t="s">
        <v>126</v>
      </c>
      <c r="E707" s="203" t="s">
        <v>127</v>
      </c>
      <c r="F707" s="203" t="s">
        <v>125</v>
      </c>
      <c r="G707" s="203" t="s">
        <v>149</v>
      </c>
      <c r="H707" s="203" t="s">
        <v>196</v>
      </c>
      <c r="I707" s="203" t="s">
        <v>128</v>
      </c>
      <c r="J707" s="203" t="s">
        <v>196</v>
      </c>
      <c r="K707" s="203" t="s">
        <v>196</v>
      </c>
      <c r="L707" s="203" t="s">
        <v>196</v>
      </c>
      <c r="M707" s="204">
        <v>1332.57</v>
      </c>
      <c r="N707" t="str">
        <f t="shared" ref="N707:N770" si="11">CONCATENATE(G707,E707)</f>
        <v>710000010100</v>
      </c>
    </row>
    <row r="708" spans="1:14" x14ac:dyDescent="0.25">
      <c r="A708" s="203" t="s">
        <v>108</v>
      </c>
      <c r="B708" s="203" t="s">
        <v>252</v>
      </c>
      <c r="C708" s="203" t="s">
        <v>253</v>
      </c>
      <c r="D708" s="203" t="s">
        <v>126</v>
      </c>
      <c r="E708" s="203" t="s">
        <v>127</v>
      </c>
      <c r="F708" s="203" t="s">
        <v>125</v>
      </c>
      <c r="G708" s="203" t="s">
        <v>152</v>
      </c>
      <c r="H708" s="203" t="s">
        <v>196</v>
      </c>
      <c r="I708" s="203" t="s">
        <v>128</v>
      </c>
      <c r="J708" s="203" t="s">
        <v>196</v>
      </c>
      <c r="K708" s="203" t="s">
        <v>196</v>
      </c>
      <c r="L708" s="203" t="s">
        <v>196</v>
      </c>
      <c r="M708" s="204">
        <v>145.30000000000001</v>
      </c>
      <c r="N708" t="str">
        <f t="shared" si="11"/>
        <v>723000010100</v>
      </c>
    </row>
    <row r="709" spans="1:14" x14ac:dyDescent="0.25">
      <c r="A709" s="203" t="s">
        <v>108</v>
      </c>
      <c r="B709" s="203" t="s">
        <v>252</v>
      </c>
      <c r="C709" s="203" t="s">
        <v>253</v>
      </c>
      <c r="D709" s="203" t="s">
        <v>126</v>
      </c>
      <c r="E709" s="203" t="s">
        <v>127</v>
      </c>
      <c r="F709" s="203" t="s">
        <v>125</v>
      </c>
      <c r="G709" s="203" t="s">
        <v>152</v>
      </c>
      <c r="H709" s="203" t="s">
        <v>196</v>
      </c>
      <c r="I709" s="203" t="s">
        <v>128</v>
      </c>
      <c r="J709" s="203" t="s">
        <v>196</v>
      </c>
      <c r="K709" s="203" t="s">
        <v>196</v>
      </c>
      <c r="L709" s="203" t="s">
        <v>196</v>
      </c>
      <c r="M709" s="204">
        <v>80.72</v>
      </c>
      <c r="N709" t="str">
        <f t="shared" si="11"/>
        <v>723000010100</v>
      </c>
    </row>
    <row r="710" spans="1:14" x14ac:dyDescent="0.25">
      <c r="A710" s="203" t="s">
        <v>108</v>
      </c>
      <c r="B710" s="203" t="s">
        <v>252</v>
      </c>
      <c r="C710" s="203" t="s">
        <v>253</v>
      </c>
      <c r="D710" s="203" t="s">
        <v>126</v>
      </c>
      <c r="E710" s="203" t="s">
        <v>127</v>
      </c>
      <c r="F710" s="203" t="s">
        <v>125</v>
      </c>
      <c r="G710" s="203" t="s">
        <v>153</v>
      </c>
      <c r="H710" s="203" t="s">
        <v>196</v>
      </c>
      <c r="I710" s="203" t="s">
        <v>128</v>
      </c>
      <c r="J710" s="203" t="s">
        <v>196</v>
      </c>
      <c r="K710" s="203" t="s">
        <v>196</v>
      </c>
      <c r="L710" s="203" t="s">
        <v>196</v>
      </c>
      <c r="M710" s="204">
        <v>33.979999999999997</v>
      </c>
      <c r="N710" t="str">
        <f t="shared" si="11"/>
        <v>723100010100</v>
      </c>
    </row>
    <row r="711" spans="1:14" x14ac:dyDescent="0.25">
      <c r="A711" s="203" t="s">
        <v>108</v>
      </c>
      <c r="B711" s="203" t="s">
        <v>252</v>
      </c>
      <c r="C711" s="203" t="s">
        <v>253</v>
      </c>
      <c r="D711" s="203" t="s">
        <v>126</v>
      </c>
      <c r="E711" s="203" t="s">
        <v>127</v>
      </c>
      <c r="F711" s="203" t="s">
        <v>125</v>
      </c>
      <c r="G711" s="203" t="s">
        <v>153</v>
      </c>
      <c r="H711" s="203" t="s">
        <v>196</v>
      </c>
      <c r="I711" s="203" t="s">
        <v>128</v>
      </c>
      <c r="J711" s="203" t="s">
        <v>196</v>
      </c>
      <c r="K711" s="203" t="s">
        <v>196</v>
      </c>
      <c r="L711" s="203" t="s">
        <v>196</v>
      </c>
      <c r="M711" s="204">
        <v>18.88</v>
      </c>
      <c r="N711" t="str">
        <f t="shared" si="11"/>
        <v>723100010100</v>
      </c>
    </row>
    <row r="712" spans="1:14" x14ac:dyDescent="0.25">
      <c r="A712" s="203" t="s">
        <v>108</v>
      </c>
      <c r="B712" s="203" t="s">
        <v>252</v>
      </c>
      <c r="C712" s="203" t="s">
        <v>253</v>
      </c>
      <c r="D712" s="203" t="s">
        <v>126</v>
      </c>
      <c r="E712" s="203" t="s">
        <v>127</v>
      </c>
      <c r="F712" s="203" t="s">
        <v>125</v>
      </c>
      <c r="G712" s="203" t="s">
        <v>154</v>
      </c>
      <c r="H712" s="203" t="s">
        <v>196</v>
      </c>
      <c r="I712" s="203" t="s">
        <v>128</v>
      </c>
      <c r="J712" s="203" t="s">
        <v>196</v>
      </c>
      <c r="K712" s="203" t="s">
        <v>196</v>
      </c>
      <c r="L712" s="203" t="s">
        <v>196</v>
      </c>
      <c r="M712" s="204">
        <v>191.38</v>
      </c>
      <c r="N712" t="str">
        <f t="shared" si="11"/>
        <v>724000010100</v>
      </c>
    </row>
    <row r="713" spans="1:14" x14ac:dyDescent="0.25">
      <c r="A713" s="203" t="s">
        <v>108</v>
      </c>
      <c r="B713" s="203" t="s">
        <v>252</v>
      </c>
      <c r="C713" s="203" t="s">
        <v>253</v>
      </c>
      <c r="D713" s="203" t="s">
        <v>126</v>
      </c>
      <c r="E713" s="203" t="s">
        <v>127</v>
      </c>
      <c r="F713" s="203" t="s">
        <v>125</v>
      </c>
      <c r="G713" s="203" t="s">
        <v>141</v>
      </c>
      <c r="H713" s="203" t="s">
        <v>196</v>
      </c>
      <c r="I713" s="203" t="s">
        <v>128</v>
      </c>
      <c r="J713" s="203" t="s">
        <v>196</v>
      </c>
      <c r="K713" s="203" t="s">
        <v>196</v>
      </c>
      <c r="L713" s="203" t="s">
        <v>196</v>
      </c>
      <c r="M713" s="204">
        <v>-145.30000000000001</v>
      </c>
      <c r="N713" t="str">
        <f t="shared" si="11"/>
        <v>211000010100</v>
      </c>
    </row>
    <row r="714" spans="1:14" x14ac:dyDescent="0.25">
      <c r="A714" s="203" t="s">
        <v>108</v>
      </c>
      <c r="B714" s="203" t="s">
        <v>252</v>
      </c>
      <c r="C714" s="203" t="s">
        <v>253</v>
      </c>
      <c r="D714" s="203" t="s">
        <v>126</v>
      </c>
      <c r="E714" s="203" t="s">
        <v>127</v>
      </c>
      <c r="F714" s="203" t="s">
        <v>125</v>
      </c>
      <c r="G714" s="203" t="s">
        <v>141</v>
      </c>
      <c r="H714" s="203" t="s">
        <v>196</v>
      </c>
      <c r="I714" s="203" t="s">
        <v>128</v>
      </c>
      <c r="J714" s="203" t="s">
        <v>196</v>
      </c>
      <c r="K714" s="203" t="s">
        <v>196</v>
      </c>
      <c r="L714" s="203" t="s">
        <v>196</v>
      </c>
      <c r="M714" s="204">
        <v>-80.72</v>
      </c>
      <c r="N714" t="str">
        <f t="shared" si="11"/>
        <v>211000010100</v>
      </c>
    </row>
    <row r="715" spans="1:14" x14ac:dyDescent="0.25">
      <c r="A715" s="203" t="s">
        <v>108</v>
      </c>
      <c r="B715" s="203" t="s">
        <v>252</v>
      </c>
      <c r="C715" s="203" t="s">
        <v>253</v>
      </c>
      <c r="D715" s="203" t="s">
        <v>126</v>
      </c>
      <c r="E715" s="203" t="s">
        <v>127</v>
      </c>
      <c r="F715" s="203" t="s">
        <v>125</v>
      </c>
      <c r="G715" s="203" t="s">
        <v>135</v>
      </c>
      <c r="H715" s="203" t="s">
        <v>196</v>
      </c>
      <c r="I715" s="203" t="s">
        <v>128</v>
      </c>
      <c r="J715" s="203" t="s">
        <v>196</v>
      </c>
      <c r="K715" s="203" t="s">
        <v>196</v>
      </c>
      <c r="L715" s="203" t="s">
        <v>196</v>
      </c>
      <c r="M715" s="204">
        <v>-145.30000000000001</v>
      </c>
      <c r="N715" t="str">
        <f t="shared" si="11"/>
        <v>205300010100</v>
      </c>
    </row>
    <row r="716" spans="1:14" x14ac:dyDescent="0.25">
      <c r="A716" s="203" t="s">
        <v>108</v>
      </c>
      <c r="B716" s="203" t="s">
        <v>252</v>
      </c>
      <c r="C716" s="203" t="s">
        <v>253</v>
      </c>
      <c r="D716" s="203" t="s">
        <v>126</v>
      </c>
      <c r="E716" s="203" t="s">
        <v>127</v>
      </c>
      <c r="F716" s="203" t="s">
        <v>125</v>
      </c>
      <c r="G716" s="203" t="s">
        <v>135</v>
      </c>
      <c r="H716" s="203" t="s">
        <v>196</v>
      </c>
      <c r="I716" s="203" t="s">
        <v>128</v>
      </c>
      <c r="J716" s="203" t="s">
        <v>196</v>
      </c>
      <c r="K716" s="203" t="s">
        <v>196</v>
      </c>
      <c r="L716" s="203" t="s">
        <v>196</v>
      </c>
      <c r="M716" s="204">
        <v>-80.72</v>
      </c>
      <c r="N716" t="str">
        <f t="shared" si="11"/>
        <v>205300010100</v>
      </c>
    </row>
    <row r="717" spans="1:14" x14ac:dyDescent="0.25">
      <c r="A717" s="203" t="s">
        <v>108</v>
      </c>
      <c r="B717" s="203" t="s">
        <v>252</v>
      </c>
      <c r="C717" s="203" t="s">
        <v>253</v>
      </c>
      <c r="D717" s="203" t="s">
        <v>126</v>
      </c>
      <c r="E717" s="203" t="s">
        <v>127</v>
      </c>
      <c r="F717" s="203" t="s">
        <v>125</v>
      </c>
      <c r="G717" s="203" t="s">
        <v>147</v>
      </c>
      <c r="H717" s="203" t="s">
        <v>196</v>
      </c>
      <c r="I717" s="203" t="s">
        <v>128</v>
      </c>
      <c r="J717" s="203" t="s">
        <v>196</v>
      </c>
      <c r="K717" s="203" t="s">
        <v>196</v>
      </c>
      <c r="L717" s="203" t="s">
        <v>196</v>
      </c>
      <c r="M717" s="204">
        <v>-33.979999999999997</v>
      </c>
      <c r="N717" t="str">
        <f t="shared" si="11"/>
        <v>216000010100</v>
      </c>
    </row>
    <row r="718" spans="1:14" x14ac:dyDescent="0.25">
      <c r="A718" s="203" t="s">
        <v>108</v>
      </c>
      <c r="B718" s="203" t="s">
        <v>252</v>
      </c>
      <c r="C718" s="203" t="s">
        <v>253</v>
      </c>
      <c r="D718" s="203" t="s">
        <v>126</v>
      </c>
      <c r="E718" s="203" t="s">
        <v>127</v>
      </c>
      <c r="F718" s="203" t="s">
        <v>125</v>
      </c>
      <c r="G718" s="203" t="s">
        <v>147</v>
      </c>
      <c r="H718" s="203" t="s">
        <v>196</v>
      </c>
      <c r="I718" s="203" t="s">
        <v>128</v>
      </c>
      <c r="J718" s="203" t="s">
        <v>196</v>
      </c>
      <c r="K718" s="203" t="s">
        <v>196</v>
      </c>
      <c r="L718" s="203" t="s">
        <v>196</v>
      </c>
      <c r="M718" s="204">
        <v>-18.88</v>
      </c>
      <c r="N718" t="str">
        <f t="shared" si="11"/>
        <v>216000010100</v>
      </c>
    </row>
    <row r="719" spans="1:14" x14ac:dyDescent="0.25">
      <c r="A719" s="203" t="s">
        <v>108</v>
      </c>
      <c r="B719" s="203" t="s">
        <v>252</v>
      </c>
      <c r="C719" s="203" t="s">
        <v>253</v>
      </c>
      <c r="D719" s="203" t="s">
        <v>126</v>
      </c>
      <c r="E719" s="203" t="s">
        <v>127</v>
      </c>
      <c r="F719" s="203" t="s">
        <v>125</v>
      </c>
      <c r="G719" s="203" t="s">
        <v>144</v>
      </c>
      <c r="H719" s="203" t="s">
        <v>196</v>
      </c>
      <c r="I719" s="203" t="s">
        <v>128</v>
      </c>
      <c r="J719" s="203" t="s">
        <v>196</v>
      </c>
      <c r="K719" s="203" t="s">
        <v>196</v>
      </c>
      <c r="L719" s="203" t="s">
        <v>196</v>
      </c>
      <c r="M719" s="204">
        <v>-403.35</v>
      </c>
      <c r="N719" t="str">
        <f t="shared" si="11"/>
        <v>214000010100</v>
      </c>
    </row>
    <row r="720" spans="1:14" x14ac:dyDescent="0.25">
      <c r="A720" s="203" t="s">
        <v>108</v>
      </c>
      <c r="B720" s="203" t="s">
        <v>252</v>
      </c>
      <c r="C720" s="203" t="s">
        <v>253</v>
      </c>
      <c r="D720" s="203" t="s">
        <v>126</v>
      </c>
      <c r="E720" s="203" t="s">
        <v>127</v>
      </c>
      <c r="F720" s="203" t="s">
        <v>125</v>
      </c>
      <c r="G720" s="203" t="s">
        <v>144</v>
      </c>
      <c r="H720" s="203" t="s">
        <v>196</v>
      </c>
      <c r="I720" s="203" t="s">
        <v>128</v>
      </c>
      <c r="J720" s="203" t="s">
        <v>196</v>
      </c>
      <c r="K720" s="203" t="s">
        <v>196</v>
      </c>
      <c r="L720" s="203" t="s">
        <v>196</v>
      </c>
      <c r="M720" s="204">
        <v>-224.09</v>
      </c>
      <c r="N720" t="str">
        <f t="shared" si="11"/>
        <v>214000010100</v>
      </c>
    </row>
    <row r="721" spans="1:14" x14ac:dyDescent="0.25">
      <c r="A721" s="203" t="s">
        <v>108</v>
      </c>
      <c r="B721" s="203" t="s">
        <v>252</v>
      </c>
      <c r="C721" s="203" t="s">
        <v>253</v>
      </c>
      <c r="D721" s="203" t="s">
        <v>126</v>
      </c>
      <c r="E721" s="203" t="s">
        <v>127</v>
      </c>
      <c r="F721" s="203" t="s">
        <v>125</v>
      </c>
      <c r="G721" s="203" t="s">
        <v>138</v>
      </c>
      <c r="H721" s="203" t="s">
        <v>196</v>
      </c>
      <c r="I721" s="203" t="s">
        <v>128</v>
      </c>
      <c r="J721" s="203" t="s">
        <v>196</v>
      </c>
      <c r="K721" s="203" t="s">
        <v>196</v>
      </c>
      <c r="L721" s="203" t="s">
        <v>196</v>
      </c>
      <c r="M721" s="204">
        <v>-33.979999999999997</v>
      </c>
      <c r="N721" t="str">
        <f t="shared" si="11"/>
        <v>205800010100</v>
      </c>
    </row>
    <row r="722" spans="1:14" x14ac:dyDescent="0.25">
      <c r="A722" s="203" t="s">
        <v>108</v>
      </c>
      <c r="B722" s="203" t="s">
        <v>252</v>
      </c>
      <c r="C722" s="203" t="s">
        <v>253</v>
      </c>
      <c r="D722" s="203" t="s">
        <v>126</v>
      </c>
      <c r="E722" s="203" t="s">
        <v>127</v>
      </c>
      <c r="F722" s="203" t="s">
        <v>125</v>
      </c>
      <c r="G722" s="203" t="s">
        <v>138</v>
      </c>
      <c r="H722" s="203" t="s">
        <v>196</v>
      </c>
      <c r="I722" s="203" t="s">
        <v>128</v>
      </c>
      <c r="J722" s="203" t="s">
        <v>196</v>
      </c>
      <c r="K722" s="203" t="s">
        <v>196</v>
      </c>
      <c r="L722" s="203" t="s">
        <v>196</v>
      </c>
      <c r="M722" s="204">
        <v>-18.88</v>
      </c>
      <c r="N722" t="str">
        <f t="shared" si="11"/>
        <v>205800010100</v>
      </c>
    </row>
    <row r="723" spans="1:14" x14ac:dyDescent="0.25">
      <c r="A723" s="203" t="s">
        <v>108</v>
      </c>
      <c r="B723" s="203" t="s">
        <v>252</v>
      </c>
      <c r="C723" s="203" t="s">
        <v>253</v>
      </c>
      <c r="D723" s="203" t="s">
        <v>126</v>
      </c>
      <c r="E723" s="203" t="s">
        <v>127</v>
      </c>
      <c r="F723" s="203" t="s">
        <v>125</v>
      </c>
      <c r="G723" s="203" t="s">
        <v>145</v>
      </c>
      <c r="H723" s="203" t="s">
        <v>196</v>
      </c>
      <c r="I723" s="203" t="s">
        <v>128</v>
      </c>
      <c r="J723" s="203" t="s">
        <v>196</v>
      </c>
      <c r="K723" s="203" t="s">
        <v>196</v>
      </c>
      <c r="L723" s="203" t="s">
        <v>196</v>
      </c>
      <c r="M723" s="204">
        <v>-129.18</v>
      </c>
      <c r="N723" t="str">
        <f t="shared" si="11"/>
        <v>215000010100</v>
      </c>
    </row>
    <row r="724" spans="1:14" x14ac:dyDescent="0.25">
      <c r="A724" s="203" t="s">
        <v>108</v>
      </c>
      <c r="B724" s="203" t="s">
        <v>252</v>
      </c>
      <c r="C724" s="203" t="s">
        <v>253</v>
      </c>
      <c r="D724" s="203" t="s">
        <v>126</v>
      </c>
      <c r="E724" s="203" t="s">
        <v>127</v>
      </c>
      <c r="F724" s="203" t="s">
        <v>125</v>
      </c>
      <c r="G724" s="203" t="s">
        <v>145</v>
      </c>
      <c r="H724" s="203" t="s">
        <v>196</v>
      </c>
      <c r="I724" s="203" t="s">
        <v>128</v>
      </c>
      <c r="J724" s="203" t="s">
        <v>196</v>
      </c>
      <c r="K724" s="203" t="s">
        <v>196</v>
      </c>
      <c r="L724" s="203" t="s">
        <v>196</v>
      </c>
      <c r="M724" s="204">
        <v>-71.77</v>
      </c>
      <c r="N724" t="str">
        <f t="shared" si="11"/>
        <v>215000010100</v>
      </c>
    </row>
    <row r="725" spans="1:14" x14ac:dyDescent="0.25">
      <c r="A725" s="203" t="s">
        <v>108</v>
      </c>
      <c r="B725" s="203" t="s">
        <v>252</v>
      </c>
      <c r="C725" s="203" t="s">
        <v>253</v>
      </c>
      <c r="D725" s="203" t="s">
        <v>126</v>
      </c>
      <c r="E725" s="203" t="s">
        <v>127</v>
      </c>
      <c r="F725" s="203" t="s">
        <v>125</v>
      </c>
      <c r="G725" s="203" t="s">
        <v>124</v>
      </c>
      <c r="H725" s="203" t="s">
        <v>196</v>
      </c>
      <c r="I725" s="203" t="s">
        <v>128</v>
      </c>
      <c r="J725" s="203" t="s">
        <v>196</v>
      </c>
      <c r="K725" s="203" t="s">
        <v>196</v>
      </c>
      <c r="L725" s="203" t="s">
        <v>196</v>
      </c>
      <c r="M725" s="204">
        <v>-1464.24</v>
      </c>
      <c r="N725" t="str">
        <f t="shared" si="11"/>
        <v>100000010100</v>
      </c>
    </row>
    <row r="726" spans="1:14" x14ac:dyDescent="0.25">
      <c r="A726" s="203" t="s">
        <v>108</v>
      </c>
      <c r="B726" s="203" t="s">
        <v>252</v>
      </c>
      <c r="C726" s="203" t="s">
        <v>253</v>
      </c>
      <c r="D726" s="203" t="s">
        <v>126</v>
      </c>
      <c r="E726" s="203" t="s">
        <v>127</v>
      </c>
      <c r="F726" s="203" t="s">
        <v>125</v>
      </c>
      <c r="G726" s="203" t="s">
        <v>142</v>
      </c>
      <c r="H726" s="203" t="s">
        <v>196</v>
      </c>
      <c r="I726" s="203" t="s">
        <v>128</v>
      </c>
      <c r="J726" s="203" t="s">
        <v>196</v>
      </c>
      <c r="K726" s="203" t="s">
        <v>196</v>
      </c>
      <c r="L726" s="203" t="s">
        <v>196</v>
      </c>
      <c r="M726" s="204">
        <v>-2.29</v>
      </c>
      <c r="N726" t="str">
        <f t="shared" si="11"/>
        <v>212500010100</v>
      </c>
    </row>
    <row r="727" spans="1:14" x14ac:dyDescent="0.25">
      <c r="A727" s="203" t="s">
        <v>108</v>
      </c>
      <c r="B727" s="203" t="s">
        <v>254</v>
      </c>
      <c r="C727" s="203" t="s">
        <v>255</v>
      </c>
      <c r="D727" s="203" t="s">
        <v>126</v>
      </c>
      <c r="E727" s="203" t="s">
        <v>127</v>
      </c>
      <c r="F727" s="203" t="s">
        <v>125</v>
      </c>
      <c r="G727" s="203" t="s">
        <v>147</v>
      </c>
      <c r="H727" s="203" t="s">
        <v>196</v>
      </c>
      <c r="I727" s="203" t="s">
        <v>128</v>
      </c>
      <c r="J727" s="203" t="s">
        <v>196</v>
      </c>
      <c r="K727" s="203" t="s">
        <v>196</v>
      </c>
      <c r="L727" s="203" t="s">
        <v>196</v>
      </c>
      <c r="M727" s="204">
        <v>-10.130000000000001</v>
      </c>
      <c r="N727" t="str">
        <f t="shared" si="11"/>
        <v>216000010100</v>
      </c>
    </row>
    <row r="728" spans="1:14" x14ac:dyDescent="0.25">
      <c r="A728" s="203" t="s">
        <v>108</v>
      </c>
      <c r="B728" s="203" t="s">
        <v>254</v>
      </c>
      <c r="C728" s="203" t="s">
        <v>255</v>
      </c>
      <c r="D728" s="203" t="s">
        <v>126</v>
      </c>
      <c r="E728" s="203" t="s">
        <v>127</v>
      </c>
      <c r="F728" s="203" t="s">
        <v>125</v>
      </c>
      <c r="G728" s="203" t="s">
        <v>135</v>
      </c>
      <c r="H728" s="203" t="s">
        <v>196</v>
      </c>
      <c r="I728" s="203" t="s">
        <v>128</v>
      </c>
      <c r="J728" s="203" t="s">
        <v>196</v>
      </c>
      <c r="K728" s="203" t="s">
        <v>196</v>
      </c>
      <c r="L728" s="203" t="s">
        <v>196</v>
      </c>
      <c r="M728" s="204">
        <v>-23.93</v>
      </c>
      <c r="N728" t="str">
        <f t="shared" si="11"/>
        <v>205300010100</v>
      </c>
    </row>
    <row r="729" spans="1:14" x14ac:dyDescent="0.25">
      <c r="A729" s="203" t="s">
        <v>108</v>
      </c>
      <c r="B729" s="203" t="s">
        <v>254</v>
      </c>
      <c r="C729" s="203" t="s">
        <v>255</v>
      </c>
      <c r="D729" s="203" t="s">
        <v>126</v>
      </c>
      <c r="E729" s="203" t="s">
        <v>127</v>
      </c>
      <c r="F729" s="203" t="s">
        <v>125</v>
      </c>
      <c r="G729" s="203" t="s">
        <v>138</v>
      </c>
      <c r="H729" s="203" t="s">
        <v>196</v>
      </c>
      <c r="I729" s="203" t="s">
        <v>128</v>
      </c>
      <c r="J729" s="203" t="s">
        <v>196</v>
      </c>
      <c r="K729" s="203" t="s">
        <v>196</v>
      </c>
      <c r="L729" s="203" t="s">
        <v>196</v>
      </c>
      <c r="M729" s="204">
        <v>-10.130000000000001</v>
      </c>
      <c r="N729" t="str">
        <f t="shared" si="11"/>
        <v>205800010100</v>
      </c>
    </row>
    <row r="730" spans="1:14" x14ac:dyDescent="0.25">
      <c r="A730" s="203" t="s">
        <v>108</v>
      </c>
      <c r="B730" s="203" t="s">
        <v>254</v>
      </c>
      <c r="C730" s="203" t="s">
        <v>255</v>
      </c>
      <c r="D730" s="203" t="s">
        <v>126</v>
      </c>
      <c r="E730" s="203" t="s">
        <v>127</v>
      </c>
      <c r="F730" s="203" t="s">
        <v>125</v>
      </c>
      <c r="G730" s="203" t="s">
        <v>138</v>
      </c>
      <c r="H730" s="203" t="s">
        <v>196</v>
      </c>
      <c r="I730" s="203" t="s">
        <v>128</v>
      </c>
      <c r="J730" s="203" t="s">
        <v>196</v>
      </c>
      <c r="K730" s="203" t="s">
        <v>196</v>
      </c>
      <c r="L730" s="203" t="s">
        <v>196</v>
      </c>
      <c r="M730" s="204">
        <v>-5.6</v>
      </c>
      <c r="N730" t="str">
        <f t="shared" si="11"/>
        <v>205800010100</v>
      </c>
    </row>
    <row r="731" spans="1:14" x14ac:dyDescent="0.25">
      <c r="A731" s="203" t="s">
        <v>108</v>
      </c>
      <c r="B731" s="203" t="s">
        <v>254</v>
      </c>
      <c r="C731" s="203" t="s">
        <v>255</v>
      </c>
      <c r="D731" s="203" t="s">
        <v>126</v>
      </c>
      <c r="E731" s="203" t="s">
        <v>127</v>
      </c>
      <c r="F731" s="203" t="s">
        <v>125</v>
      </c>
      <c r="G731" s="203" t="s">
        <v>145</v>
      </c>
      <c r="H731" s="203" t="s">
        <v>196</v>
      </c>
      <c r="I731" s="203" t="s">
        <v>128</v>
      </c>
      <c r="J731" s="203" t="s">
        <v>196</v>
      </c>
      <c r="K731" s="203" t="s">
        <v>196</v>
      </c>
      <c r="L731" s="203" t="s">
        <v>196</v>
      </c>
      <c r="M731" s="204">
        <v>-23.69</v>
      </c>
      <c r="N731" t="str">
        <f t="shared" si="11"/>
        <v>215000010100</v>
      </c>
    </row>
    <row r="732" spans="1:14" x14ac:dyDescent="0.25">
      <c r="A732" s="203" t="s">
        <v>108</v>
      </c>
      <c r="B732" s="203" t="s">
        <v>254</v>
      </c>
      <c r="C732" s="203" t="s">
        <v>255</v>
      </c>
      <c r="D732" s="203" t="s">
        <v>126</v>
      </c>
      <c r="E732" s="203" t="s">
        <v>127</v>
      </c>
      <c r="F732" s="203" t="s">
        <v>125</v>
      </c>
      <c r="G732" s="203" t="s">
        <v>145</v>
      </c>
      <c r="H732" s="203" t="s">
        <v>196</v>
      </c>
      <c r="I732" s="203" t="s">
        <v>128</v>
      </c>
      <c r="J732" s="203" t="s">
        <v>196</v>
      </c>
      <c r="K732" s="203" t="s">
        <v>196</v>
      </c>
      <c r="L732" s="203" t="s">
        <v>196</v>
      </c>
      <c r="M732" s="204">
        <v>-13.08</v>
      </c>
      <c r="N732" t="str">
        <f t="shared" si="11"/>
        <v>215000010100</v>
      </c>
    </row>
    <row r="733" spans="1:14" x14ac:dyDescent="0.25">
      <c r="A733" s="203" t="s">
        <v>108</v>
      </c>
      <c r="B733" s="203" t="s">
        <v>254</v>
      </c>
      <c r="C733" s="203" t="s">
        <v>255</v>
      </c>
      <c r="D733" s="203" t="s">
        <v>126</v>
      </c>
      <c r="E733" s="203" t="s">
        <v>127</v>
      </c>
      <c r="F733" s="203" t="s">
        <v>125</v>
      </c>
      <c r="G733" s="203" t="s">
        <v>124</v>
      </c>
      <c r="H733" s="203" t="s">
        <v>196</v>
      </c>
      <c r="I733" s="203" t="s">
        <v>128</v>
      </c>
      <c r="J733" s="203" t="s">
        <v>196</v>
      </c>
      <c r="K733" s="203" t="s">
        <v>196</v>
      </c>
      <c r="L733" s="203" t="s">
        <v>196</v>
      </c>
      <c r="M733" s="204">
        <v>-621.6</v>
      </c>
      <c r="N733" t="str">
        <f t="shared" si="11"/>
        <v>100000010100</v>
      </c>
    </row>
    <row r="734" spans="1:14" x14ac:dyDescent="0.25">
      <c r="A734" s="203" t="s">
        <v>108</v>
      </c>
      <c r="B734" s="203" t="s">
        <v>254</v>
      </c>
      <c r="C734" s="203" t="s">
        <v>255</v>
      </c>
      <c r="D734" s="203" t="s">
        <v>126</v>
      </c>
      <c r="E734" s="203" t="s">
        <v>127</v>
      </c>
      <c r="F734" s="203" t="s">
        <v>125</v>
      </c>
      <c r="G734" s="203" t="s">
        <v>124</v>
      </c>
      <c r="H734" s="203" t="s">
        <v>196</v>
      </c>
      <c r="I734" s="203" t="s">
        <v>128</v>
      </c>
      <c r="J734" s="203" t="s">
        <v>196</v>
      </c>
      <c r="K734" s="203" t="s">
        <v>196</v>
      </c>
      <c r="L734" s="203" t="s">
        <v>196</v>
      </c>
      <c r="M734" s="204">
        <v>-343.33</v>
      </c>
      <c r="N734" t="str">
        <f t="shared" si="11"/>
        <v>100000010100</v>
      </c>
    </row>
    <row r="735" spans="1:14" x14ac:dyDescent="0.25">
      <c r="A735" s="203" t="s">
        <v>108</v>
      </c>
      <c r="B735" s="203" t="s">
        <v>254</v>
      </c>
      <c r="C735" s="203" t="s">
        <v>255</v>
      </c>
      <c r="D735" s="203" t="s">
        <v>126</v>
      </c>
      <c r="E735" s="203" t="s">
        <v>127</v>
      </c>
      <c r="F735" s="203" t="s">
        <v>125</v>
      </c>
      <c r="G735" s="203" t="s">
        <v>149</v>
      </c>
      <c r="H735" s="203" t="s">
        <v>196</v>
      </c>
      <c r="I735" s="203" t="s">
        <v>128</v>
      </c>
      <c r="J735" s="203" t="s">
        <v>196</v>
      </c>
      <c r="K735" s="203" t="s">
        <v>196</v>
      </c>
      <c r="L735" s="203" t="s">
        <v>196</v>
      </c>
      <c r="M735" s="204">
        <v>698.75</v>
      </c>
      <c r="N735" t="str">
        <f t="shared" si="11"/>
        <v>710000010100</v>
      </c>
    </row>
    <row r="736" spans="1:14" x14ac:dyDescent="0.25">
      <c r="A736" s="203" t="s">
        <v>108</v>
      </c>
      <c r="B736" s="203" t="s">
        <v>254</v>
      </c>
      <c r="C736" s="203" t="s">
        <v>255</v>
      </c>
      <c r="D736" s="203" t="s">
        <v>126</v>
      </c>
      <c r="E736" s="203" t="s">
        <v>127</v>
      </c>
      <c r="F736" s="203" t="s">
        <v>125</v>
      </c>
      <c r="G736" s="203" t="s">
        <v>149</v>
      </c>
      <c r="H736" s="203" t="s">
        <v>196</v>
      </c>
      <c r="I736" s="203" t="s">
        <v>128</v>
      </c>
      <c r="J736" s="203" t="s">
        <v>196</v>
      </c>
      <c r="K736" s="203" t="s">
        <v>196</v>
      </c>
      <c r="L736" s="203" t="s">
        <v>196</v>
      </c>
      <c r="M736" s="204">
        <v>385.94</v>
      </c>
      <c r="N736" t="str">
        <f t="shared" si="11"/>
        <v>710000010100</v>
      </c>
    </row>
    <row r="737" spans="1:14" x14ac:dyDescent="0.25">
      <c r="A737" s="203" t="s">
        <v>108</v>
      </c>
      <c r="B737" s="203" t="s">
        <v>254</v>
      </c>
      <c r="C737" s="203" t="s">
        <v>255</v>
      </c>
      <c r="D737" s="203" t="s">
        <v>126</v>
      </c>
      <c r="E737" s="203" t="s">
        <v>127</v>
      </c>
      <c r="F737" s="203" t="s">
        <v>125</v>
      </c>
      <c r="G737" s="203" t="s">
        <v>152</v>
      </c>
      <c r="H737" s="203" t="s">
        <v>196</v>
      </c>
      <c r="I737" s="203" t="s">
        <v>128</v>
      </c>
      <c r="J737" s="203" t="s">
        <v>196</v>
      </c>
      <c r="K737" s="203" t="s">
        <v>196</v>
      </c>
      <c r="L737" s="203" t="s">
        <v>196</v>
      </c>
      <c r="M737" s="204">
        <v>43.33</v>
      </c>
      <c r="N737" t="str">
        <f t="shared" si="11"/>
        <v>723000010100</v>
      </c>
    </row>
    <row r="738" spans="1:14" x14ac:dyDescent="0.25">
      <c r="A738" s="203" t="s">
        <v>108</v>
      </c>
      <c r="B738" s="203" t="s">
        <v>254</v>
      </c>
      <c r="C738" s="203" t="s">
        <v>255</v>
      </c>
      <c r="D738" s="203" t="s">
        <v>126</v>
      </c>
      <c r="E738" s="203" t="s">
        <v>127</v>
      </c>
      <c r="F738" s="203" t="s">
        <v>125</v>
      </c>
      <c r="G738" s="203" t="s">
        <v>152</v>
      </c>
      <c r="H738" s="203" t="s">
        <v>196</v>
      </c>
      <c r="I738" s="203" t="s">
        <v>128</v>
      </c>
      <c r="J738" s="203" t="s">
        <v>196</v>
      </c>
      <c r="K738" s="203" t="s">
        <v>196</v>
      </c>
      <c r="L738" s="203" t="s">
        <v>196</v>
      </c>
      <c r="M738" s="204">
        <v>23.93</v>
      </c>
      <c r="N738" t="str">
        <f t="shared" si="11"/>
        <v>723000010100</v>
      </c>
    </row>
    <row r="739" spans="1:14" x14ac:dyDescent="0.25">
      <c r="A739" s="203" t="s">
        <v>108</v>
      </c>
      <c r="B739" s="203" t="s">
        <v>254</v>
      </c>
      <c r="C739" s="203" t="s">
        <v>255</v>
      </c>
      <c r="D739" s="203" t="s">
        <v>126</v>
      </c>
      <c r="E739" s="203" t="s">
        <v>127</v>
      </c>
      <c r="F739" s="203" t="s">
        <v>125</v>
      </c>
      <c r="G739" s="203" t="s">
        <v>153</v>
      </c>
      <c r="H739" s="203" t="s">
        <v>196</v>
      </c>
      <c r="I739" s="203" t="s">
        <v>128</v>
      </c>
      <c r="J739" s="203" t="s">
        <v>196</v>
      </c>
      <c r="K739" s="203" t="s">
        <v>196</v>
      </c>
      <c r="L739" s="203" t="s">
        <v>196</v>
      </c>
      <c r="M739" s="204">
        <v>10.130000000000001</v>
      </c>
      <c r="N739" t="str">
        <f t="shared" si="11"/>
        <v>723100010100</v>
      </c>
    </row>
    <row r="740" spans="1:14" x14ac:dyDescent="0.25">
      <c r="A740" s="203" t="s">
        <v>108</v>
      </c>
      <c r="B740" s="203" t="s">
        <v>254</v>
      </c>
      <c r="C740" s="203" t="s">
        <v>255</v>
      </c>
      <c r="D740" s="203" t="s">
        <v>126</v>
      </c>
      <c r="E740" s="203" t="s">
        <v>127</v>
      </c>
      <c r="F740" s="203" t="s">
        <v>125</v>
      </c>
      <c r="G740" s="203" t="s">
        <v>153</v>
      </c>
      <c r="H740" s="203" t="s">
        <v>196</v>
      </c>
      <c r="I740" s="203" t="s">
        <v>128</v>
      </c>
      <c r="J740" s="203" t="s">
        <v>196</v>
      </c>
      <c r="K740" s="203" t="s">
        <v>196</v>
      </c>
      <c r="L740" s="203" t="s">
        <v>196</v>
      </c>
      <c r="M740" s="204">
        <v>5.6</v>
      </c>
      <c r="N740" t="str">
        <f t="shared" si="11"/>
        <v>723100010100</v>
      </c>
    </row>
    <row r="741" spans="1:14" x14ac:dyDescent="0.25">
      <c r="A741" s="203" t="s">
        <v>108</v>
      </c>
      <c r="B741" s="203" t="s">
        <v>254</v>
      </c>
      <c r="C741" s="203" t="s">
        <v>255</v>
      </c>
      <c r="D741" s="203" t="s">
        <v>126</v>
      </c>
      <c r="E741" s="203" t="s">
        <v>127</v>
      </c>
      <c r="F741" s="203" t="s">
        <v>125</v>
      </c>
      <c r="G741" s="203" t="s">
        <v>141</v>
      </c>
      <c r="H741" s="203" t="s">
        <v>196</v>
      </c>
      <c r="I741" s="203" t="s">
        <v>128</v>
      </c>
      <c r="J741" s="203" t="s">
        <v>196</v>
      </c>
      <c r="K741" s="203" t="s">
        <v>196</v>
      </c>
      <c r="L741" s="203" t="s">
        <v>196</v>
      </c>
      <c r="M741" s="204">
        <v>-43.33</v>
      </c>
      <c r="N741" t="str">
        <f t="shared" si="11"/>
        <v>211000010100</v>
      </c>
    </row>
    <row r="742" spans="1:14" x14ac:dyDescent="0.25">
      <c r="A742" s="203" t="s">
        <v>108</v>
      </c>
      <c r="B742" s="203" t="s">
        <v>254</v>
      </c>
      <c r="C742" s="203" t="s">
        <v>255</v>
      </c>
      <c r="D742" s="203" t="s">
        <v>126</v>
      </c>
      <c r="E742" s="203" t="s">
        <v>127</v>
      </c>
      <c r="F742" s="203" t="s">
        <v>125</v>
      </c>
      <c r="G742" s="203" t="s">
        <v>141</v>
      </c>
      <c r="H742" s="203" t="s">
        <v>196</v>
      </c>
      <c r="I742" s="203" t="s">
        <v>128</v>
      </c>
      <c r="J742" s="203" t="s">
        <v>196</v>
      </c>
      <c r="K742" s="203" t="s">
        <v>196</v>
      </c>
      <c r="L742" s="203" t="s">
        <v>196</v>
      </c>
      <c r="M742" s="204">
        <v>-23.93</v>
      </c>
      <c r="N742" t="str">
        <f t="shared" si="11"/>
        <v>211000010100</v>
      </c>
    </row>
    <row r="743" spans="1:14" x14ac:dyDescent="0.25">
      <c r="A743" s="203" t="s">
        <v>108</v>
      </c>
      <c r="B743" s="203" t="s">
        <v>254</v>
      </c>
      <c r="C743" s="203" t="s">
        <v>255</v>
      </c>
      <c r="D743" s="203" t="s">
        <v>126</v>
      </c>
      <c r="E743" s="203" t="s">
        <v>127</v>
      </c>
      <c r="F743" s="203" t="s">
        <v>125</v>
      </c>
      <c r="G743" s="203" t="s">
        <v>135</v>
      </c>
      <c r="H743" s="203" t="s">
        <v>196</v>
      </c>
      <c r="I743" s="203" t="s">
        <v>128</v>
      </c>
      <c r="J743" s="203" t="s">
        <v>196</v>
      </c>
      <c r="K743" s="203" t="s">
        <v>196</v>
      </c>
      <c r="L743" s="203" t="s">
        <v>196</v>
      </c>
      <c r="M743" s="204">
        <v>-43.33</v>
      </c>
      <c r="N743" t="str">
        <f t="shared" si="11"/>
        <v>205300010100</v>
      </c>
    </row>
    <row r="744" spans="1:14" x14ac:dyDescent="0.25">
      <c r="A744" s="203" t="s">
        <v>108</v>
      </c>
      <c r="B744" s="203" t="s">
        <v>254</v>
      </c>
      <c r="C744" s="203" t="s">
        <v>255</v>
      </c>
      <c r="D744" s="203" t="s">
        <v>126</v>
      </c>
      <c r="E744" s="203" t="s">
        <v>127</v>
      </c>
      <c r="F744" s="203" t="s">
        <v>125</v>
      </c>
      <c r="G744" s="203" t="s">
        <v>147</v>
      </c>
      <c r="H744" s="203" t="s">
        <v>196</v>
      </c>
      <c r="I744" s="203" t="s">
        <v>128</v>
      </c>
      <c r="J744" s="203" t="s">
        <v>196</v>
      </c>
      <c r="K744" s="203" t="s">
        <v>196</v>
      </c>
      <c r="L744" s="203" t="s">
        <v>196</v>
      </c>
      <c r="M744" s="204">
        <v>-5.6</v>
      </c>
      <c r="N744" t="str">
        <f t="shared" si="11"/>
        <v>216000010100</v>
      </c>
    </row>
    <row r="745" spans="1:14" x14ac:dyDescent="0.25">
      <c r="A745" s="203" t="s">
        <v>108</v>
      </c>
      <c r="B745" s="203" t="s">
        <v>276</v>
      </c>
      <c r="C745" s="203" t="s">
        <v>277</v>
      </c>
      <c r="D745" s="203" t="s">
        <v>126</v>
      </c>
      <c r="E745" s="203" t="s">
        <v>127</v>
      </c>
      <c r="F745" s="203" t="s">
        <v>125</v>
      </c>
      <c r="G745" s="203" t="s">
        <v>139</v>
      </c>
      <c r="H745" s="203" t="s">
        <v>196</v>
      </c>
      <c r="I745" s="203" t="s">
        <v>128</v>
      </c>
      <c r="J745" s="203" t="s">
        <v>196</v>
      </c>
      <c r="K745" s="203" t="s">
        <v>196</v>
      </c>
      <c r="L745" s="203" t="s">
        <v>196</v>
      </c>
      <c r="M745" s="204">
        <v>-5.77</v>
      </c>
      <c r="N745" t="str">
        <f t="shared" si="11"/>
        <v>210000010100</v>
      </c>
    </row>
    <row r="746" spans="1:14" x14ac:dyDescent="0.25">
      <c r="A746" s="203" t="s">
        <v>108</v>
      </c>
      <c r="B746" s="203" t="s">
        <v>276</v>
      </c>
      <c r="C746" s="203" t="s">
        <v>277</v>
      </c>
      <c r="D746" s="203" t="s">
        <v>126</v>
      </c>
      <c r="E746" s="203" t="s">
        <v>127</v>
      </c>
      <c r="F746" s="203" t="s">
        <v>125</v>
      </c>
      <c r="G746" s="203" t="s">
        <v>134</v>
      </c>
      <c r="H746" s="203" t="s">
        <v>196</v>
      </c>
      <c r="I746" s="203" t="s">
        <v>128</v>
      </c>
      <c r="J746" s="203" t="s">
        <v>196</v>
      </c>
      <c r="K746" s="203" t="s">
        <v>196</v>
      </c>
      <c r="L746" s="203" t="s">
        <v>196</v>
      </c>
      <c r="M746" s="204">
        <v>-31.74</v>
      </c>
      <c r="N746" t="str">
        <f t="shared" si="11"/>
        <v>205200010100</v>
      </c>
    </row>
    <row r="747" spans="1:14" x14ac:dyDescent="0.25">
      <c r="A747" s="203" t="s">
        <v>108</v>
      </c>
      <c r="B747" s="203" t="s">
        <v>276</v>
      </c>
      <c r="C747" s="203" t="s">
        <v>277</v>
      </c>
      <c r="D747" s="203" t="s">
        <v>126</v>
      </c>
      <c r="E747" s="203" t="s">
        <v>127</v>
      </c>
      <c r="F747" s="203" t="s">
        <v>125</v>
      </c>
      <c r="G747" s="203" t="s">
        <v>141</v>
      </c>
      <c r="H747" s="203" t="s">
        <v>196</v>
      </c>
      <c r="I747" s="203" t="s">
        <v>128</v>
      </c>
      <c r="J747" s="203" t="s">
        <v>196</v>
      </c>
      <c r="K747" s="203" t="s">
        <v>196</v>
      </c>
      <c r="L747" s="203" t="s">
        <v>196</v>
      </c>
      <c r="M747" s="204">
        <v>-29.81</v>
      </c>
      <c r="N747" t="str">
        <f t="shared" si="11"/>
        <v>211000010100</v>
      </c>
    </row>
    <row r="748" spans="1:14" x14ac:dyDescent="0.25">
      <c r="A748" s="203" t="s">
        <v>108</v>
      </c>
      <c r="B748" s="203" t="s">
        <v>276</v>
      </c>
      <c r="C748" s="203" t="s">
        <v>277</v>
      </c>
      <c r="D748" s="203" t="s">
        <v>126</v>
      </c>
      <c r="E748" s="203" t="s">
        <v>127</v>
      </c>
      <c r="F748" s="203" t="s">
        <v>125</v>
      </c>
      <c r="G748" s="203" t="s">
        <v>135</v>
      </c>
      <c r="H748" s="203" t="s">
        <v>196</v>
      </c>
      <c r="I748" s="203" t="s">
        <v>128</v>
      </c>
      <c r="J748" s="203" t="s">
        <v>196</v>
      </c>
      <c r="K748" s="203" t="s">
        <v>196</v>
      </c>
      <c r="L748" s="203" t="s">
        <v>196</v>
      </c>
      <c r="M748" s="204">
        <v>-53.67</v>
      </c>
      <c r="N748" t="str">
        <f t="shared" si="11"/>
        <v>205300010100</v>
      </c>
    </row>
    <row r="749" spans="1:14" x14ac:dyDescent="0.25">
      <c r="A749" s="203" t="s">
        <v>108</v>
      </c>
      <c r="B749" s="203" t="s">
        <v>276</v>
      </c>
      <c r="C749" s="203" t="s">
        <v>277</v>
      </c>
      <c r="D749" s="203" t="s">
        <v>126</v>
      </c>
      <c r="E749" s="203" t="s">
        <v>127</v>
      </c>
      <c r="F749" s="203" t="s">
        <v>125</v>
      </c>
      <c r="G749" s="203" t="s">
        <v>135</v>
      </c>
      <c r="H749" s="203" t="s">
        <v>196</v>
      </c>
      <c r="I749" s="203" t="s">
        <v>128</v>
      </c>
      <c r="J749" s="203" t="s">
        <v>196</v>
      </c>
      <c r="K749" s="203" t="s">
        <v>196</v>
      </c>
      <c r="L749" s="203" t="s">
        <v>196</v>
      </c>
      <c r="M749" s="204">
        <v>-29.81</v>
      </c>
      <c r="N749" t="str">
        <f t="shared" si="11"/>
        <v>205300010100</v>
      </c>
    </row>
    <row r="750" spans="1:14" x14ac:dyDescent="0.25">
      <c r="A750" s="203" t="s">
        <v>108</v>
      </c>
      <c r="B750" s="203" t="s">
        <v>276</v>
      </c>
      <c r="C750" s="203" t="s">
        <v>277</v>
      </c>
      <c r="D750" s="203" t="s">
        <v>126</v>
      </c>
      <c r="E750" s="203" t="s">
        <v>127</v>
      </c>
      <c r="F750" s="203" t="s">
        <v>125</v>
      </c>
      <c r="G750" s="203" t="s">
        <v>147</v>
      </c>
      <c r="H750" s="203" t="s">
        <v>196</v>
      </c>
      <c r="I750" s="203" t="s">
        <v>128</v>
      </c>
      <c r="J750" s="203" t="s">
        <v>196</v>
      </c>
      <c r="K750" s="203" t="s">
        <v>196</v>
      </c>
      <c r="L750" s="203" t="s">
        <v>196</v>
      </c>
      <c r="M750" s="204">
        <v>-12.56</v>
      </c>
      <c r="N750" t="str">
        <f t="shared" si="11"/>
        <v>216000010100</v>
      </c>
    </row>
    <row r="751" spans="1:14" x14ac:dyDescent="0.25">
      <c r="A751" s="203" t="s">
        <v>108</v>
      </c>
      <c r="B751" s="203" t="s">
        <v>276</v>
      </c>
      <c r="C751" s="203" t="s">
        <v>277</v>
      </c>
      <c r="D751" s="203" t="s">
        <v>126</v>
      </c>
      <c r="E751" s="203" t="s">
        <v>127</v>
      </c>
      <c r="F751" s="203" t="s">
        <v>125</v>
      </c>
      <c r="G751" s="203" t="s">
        <v>147</v>
      </c>
      <c r="H751" s="203" t="s">
        <v>196</v>
      </c>
      <c r="I751" s="203" t="s">
        <v>128</v>
      </c>
      <c r="J751" s="203" t="s">
        <v>196</v>
      </c>
      <c r="K751" s="203" t="s">
        <v>196</v>
      </c>
      <c r="L751" s="203" t="s">
        <v>196</v>
      </c>
      <c r="M751" s="204">
        <v>-6.97</v>
      </c>
      <c r="N751" t="str">
        <f t="shared" si="11"/>
        <v>216000010100</v>
      </c>
    </row>
    <row r="752" spans="1:14" x14ac:dyDescent="0.25">
      <c r="A752" s="203" t="s">
        <v>108</v>
      </c>
      <c r="B752" s="203" t="s">
        <v>276</v>
      </c>
      <c r="C752" s="203" t="s">
        <v>277</v>
      </c>
      <c r="D752" s="203" t="s">
        <v>126</v>
      </c>
      <c r="E752" s="203" t="s">
        <v>127</v>
      </c>
      <c r="F752" s="203" t="s">
        <v>125</v>
      </c>
      <c r="G752" s="203" t="s">
        <v>144</v>
      </c>
      <c r="H752" s="203" t="s">
        <v>196</v>
      </c>
      <c r="I752" s="203" t="s">
        <v>128</v>
      </c>
      <c r="J752" s="203" t="s">
        <v>196</v>
      </c>
      <c r="K752" s="203" t="s">
        <v>196</v>
      </c>
      <c r="L752" s="203" t="s">
        <v>196</v>
      </c>
      <c r="M752" s="204">
        <v>-86.49</v>
      </c>
      <c r="N752" t="str">
        <f t="shared" si="11"/>
        <v>214000010100</v>
      </c>
    </row>
    <row r="753" spans="1:14" x14ac:dyDescent="0.25">
      <c r="A753" s="203" t="s">
        <v>108</v>
      </c>
      <c r="B753" s="203" t="s">
        <v>276</v>
      </c>
      <c r="C753" s="203" t="s">
        <v>277</v>
      </c>
      <c r="D753" s="203" t="s">
        <v>126</v>
      </c>
      <c r="E753" s="203" t="s">
        <v>127</v>
      </c>
      <c r="F753" s="203" t="s">
        <v>125</v>
      </c>
      <c r="G753" s="203" t="s">
        <v>144</v>
      </c>
      <c r="H753" s="203" t="s">
        <v>196</v>
      </c>
      <c r="I753" s="203" t="s">
        <v>128</v>
      </c>
      <c r="J753" s="203" t="s">
        <v>196</v>
      </c>
      <c r="K753" s="203" t="s">
        <v>196</v>
      </c>
      <c r="L753" s="203" t="s">
        <v>196</v>
      </c>
      <c r="M753" s="204">
        <v>-48.05</v>
      </c>
      <c r="N753" t="str">
        <f t="shared" si="11"/>
        <v>214000010100</v>
      </c>
    </row>
    <row r="754" spans="1:14" x14ac:dyDescent="0.25">
      <c r="A754" s="203" t="s">
        <v>108</v>
      </c>
      <c r="B754" s="203" t="s">
        <v>276</v>
      </c>
      <c r="C754" s="203" t="s">
        <v>277</v>
      </c>
      <c r="D754" s="203" t="s">
        <v>126</v>
      </c>
      <c r="E754" s="203" t="s">
        <v>127</v>
      </c>
      <c r="F754" s="203" t="s">
        <v>125</v>
      </c>
      <c r="G754" s="203" t="s">
        <v>138</v>
      </c>
      <c r="H754" s="203" t="s">
        <v>196</v>
      </c>
      <c r="I754" s="203" t="s">
        <v>128</v>
      </c>
      <c r="J754" s="203" t="s">
        <v>196</v>
      </c>
      <c r="K754" s="203" t="s">
        <v>196</v>
      </c>
      <c r="L754" s="203" t="s">
        <v>196</v>
      </c>
      <c r="M754" s="204">
        <v>-12.55</v>
      </c>
      <c r="N754" t="str">
        <f t="shared" si="11"/>
        <v>205800010100</v>
      </c>
    </row>
    <row r="755" spans="1:14" x14ac:dyDescent="0.25">
      <c r="A755" s="203" t="s">
        <v>108</v>
      </c>
      <c r="B755" s="203" t="s">
        <v>276</v>
      </c>
      <c r="C755" s="203" t="s">
        <v>277</v>
      </c>
      <c r="D755" s="203" t="s">
        <v>126</v>
      </c>
      <c r="E755" s="203" t="s">
        <v>127</v>
      </c>
      <c r="F755" s="203" t="s">
        <v>125</v>
      </c>
      <c r="G755" s="203" t="s">
        <v>138</v>
      </c>
      <c r="H755" s="203" t="s">
        <v>196</v>
      </c>
      <c r="I755" s="203" t="s">
        <v>128</v>
      </c>
      <c r="J755" s="203" t="s">
        <v>196</v>
      </c>
      <c r="K755" s="203" t="s">
        <v>196</v>
      </c>
      <c r="L755" s="203" t="s">
        <v>196</v>
      </c>
      <c r="M755" s="204">
        <v>-6.98</v>
      </c>
      <c r="N755" t="str">
        <f t="shared" si="11"/>
        <v>205800010100</v>
      </c>
    </row>
    <row r="756" spans="1:14" x14ac:dyDescent="0.25">
      <c r="A756" s="203" t="s">
        <v>108</v>
      </c>
      <c r="B756" s="203" t="s">
        <v>276</v>
      </c>
      <c r="C756" s="203" t="s">
        <v>277</v>
      </c>
      <c r="D756" s="203" t="s">
        <v>126</v>
      </c>
      <c r="E756" s="203" t="s">
        <v>127</v>
      </c>
      <c r="F756" s="203" t="s">
        <v>125</v>
      </c>
      <c r="G756" s="203" t="s">
        <v>145</v>
      </c>
      <c r="H756" s="203" t="s">
        <v>196</v>
      </c>
      <c r="I756" s="203" t="s">
        <v>128</v>
      </c>
      <c r="J756" s="203" t="s">
        <v>196</v>
      </c>
      <c r="K756" s="203" t="s">
        <v>196</v>
      </c>
      <c r="L756" s="203" t="s">
        <v>196</v>
      </c>
      <c r="M756" s="204">
        <v>-37.770000000000003</v>
      </c>
      <c r="N756" t="str">
        <f t="shared" si="11"/>
        <v>215000010100</v>
      </c>
    </row>
    <row r="757" spans="1:14" x14ac:dyDescent="0.25">
      <c r="A757" s="203" t="s">
        <v>108</v>
      </c>
      <c r="B757" s="203" t="s">
        <v>276</v>
      </c>
      <c r="C757" s="203" t="s">
        <v>277</v>
      </c>
      <c r="D757" s="203" t="s">
        <v>126</v>
      </c>
      <c r="E757" s="203" t="s">
        <v>127</v>
      </c>
      <c r="F757" s="203" t="s">
        <v>125</v>
      </c>
      <c r="G757" s="203" t="s">
        <v>145</v>
      </c>
      <c r="H757" s="203" t="s">
        <v>196</v>
      </c>
      <c r="I757" s="203" t="s">
        <v>128</v>
      </c>
      <c r="J757" s="203" t="s">
        <v>196</v>
      </c>
      <c r="K757" s="203" t="s">
        <v>196</v>
      </c>
      <c r="L757" s="203" t="s">
        <v>196</v>
      </c>
      <c r="M757" s="204">
        <v>-20.99</v>
      </c>
      <c r="N757" t="str">
        <f t="shared" si="11"/>
        <v>215000010100</v>
      </c>
    </row>
    <row r="758" spans="1:14" x14ac:dyDescent="0.25">
      <c r="A758" s="203" t="s">
        <v>108</v>
      </c>
      <c r="B758" s="203" t="s">
        <v>276</v>
      </c>
      <c r="C758" s="203" t="s">
        <v>277</v>
      </c>
      <c r="D758" s="203" t="s">
        <v>126</v>
      </c>
      <c r="E758" s="203" t="s">
        <v>127</v>
      </c>
      <c r="F758" s="203" t="s">
        <v>125</v>
      </c>
      <c r="G758" s="203" t="s">
        <v>124</v>
      </c>
      <c r="H758" s="203" t="s">
        <v>196</v>
      </c>
      <c r="I758" s="203" t="s">
        <v>128</v>
      </c>
      <c r="J758" s="203" t="s">
        <v>196</v>
      </c>
      <c r="K758" s="203" t="s">
        <v>196</v>
      </c>
      <c r="L758" s="203" t="s">
        <v>196</v>
      </c>
      <c r="M758" s="204">
        <v>-617.94000000000005</v>
      </c>
      <c r="N758" t="str">
        <f t="shared" si="11"/>
        <v>100000010100</v>
      </c>
    </row>
    <row r="759" spans="1:14" x14ac:dyDescent="0.25">
      <c r="A759" s="203" t="s">
        <v>108</v>
      </c>
      <c r="B759" s="203" t="s">
        <v>276</v>
      </c>
      <c r="C759" s="203" t="s">
        <v>277</v>
      </c>
      <c r="D759" s="203" t="s">
        <v>126</v>
      </c>
      <c r="E759" s="203" t="s">
        <v>127</v>
      </c>
      <c r="F759" s="203" t="s">
        <v>125</v>
      </c>
      <c r="G759" s="203" t="s">
        <v>124</v>
      </c>
      <c r="H759" s="203" t="s">
        <v>196</v>
      </c>
      <c r="I759" s="203" t="s">
        <v>128</v>
      </c>
      <c r="J759" s="203" t="s">
        <v>196</v>
      </c>
      <c r="K759" s="203" t="s">
        <v>196</v>
      </c>
      <c r="L759" s="203" t="s">
        <v>196</v>
      </c>
      <c r="M759" s="204">
        <v>-343.29</v>
      </c>
      <c r="N759" t="str">
        <f t="shared" si="11"/>
        <v>100000010100</v>
      </c>
    </row>
    <row r="760" spans="1:14" x14ac:dyDescent="0.25">
      <c r="A760" s="203" t="s">
        <v>108</v>
      </c>
      <c r="B760" s="203" t="s">
        <v>276</v>
      </c>
      <c r="C760" s="203" t="s">
        <v>277</v>
      </c>
      <c r="D760" s="203" t="s">
        <v>126</v>
      </c>
      <c r="E760" s="203" t="s">
        <v>127</v>
      </c>
      <c r="F760" s="203" t="s">
        <v>125</v>
      </c>
      <c r="G760" s="203" t="s">
        <v>149</v>
      </c>
      <c r="H760" s="203" t="s">
        <v>196</v>
      </c>
      <c r="I760" s="203" t="s">
        <v>128</v>
      </c>
      <c r="J760" s="203" t="s">
        <v>196</v>
      </c>
      <c r="K760" s="203" t="s">
        <v>196</v>
      </c>
      <c r="L760" s="203" t="s">
        <v>196</v>
      </c>
      <c r="M760" s="204">
        <v>788.61</v>
      </c>
      <c r="N760" t="str">
        <f t="shared" si="11"/>
        <v>710000010100</v>
      </c>
    </row>
    <row r="761" spans="1:14" x14ac:dyDescent="0.25">
      <c r="A761" s="203" t="s">
        <v>108</v>
      </c>
      <c r="B761" s="203" t="s">
        <v>276</v>
      </c>
      <c r="C761" s="203" t="s">
        <v>277</v>
      </c>
      <c r="D761" s="203" t="s">
        <v>126</v>
      </c>
      <c r="E761" s="203" t="s">
        <v>127</v>
      </c>
      <c r="F761" s="203" t="s">
        <v>125</v>
      </c>
      <c r="G761" s="203" t="s">
        <v>149</v>
      </c>
      <c r="H761" s="203" t="s">
        <v>196</v>
      </c>
      <c r="I761" s="203" t="s">
        <v>128</v>
      </c>
      <c r="J761" s="203" t="s">
        <v>196</v>
      </c>
      <c r="K761" s="203" t="s">
        <v>196</v>
      </c>
      <c r="L761" s="203" t="s">
        <v>196</v>
      </c>
      <c r="M761" s="204">
        <v>76.94</v>
      </c>
      <c r="N761" t="str">
        <f t="shared" si="11"/>
        <v>710000010100</v>
      </c>
    </row>
    <row r="762" spans="1:14" x14ac:dyDescent="0.25">
      <c r="A762" s="203" t="s">
        <v>108</v>
      </c>
      <c r="B762" s="203" t="s">
        <v>276</v>
      </c>
      <c r="C762" s="203" t="s">
        <v>277</v>
      </c>
      <c r="D762" s="203" t="s">
        <v>126</v>
      </c>
      <c r="E762" s="203" t="s">
        <v>127</v>
      </c>
      <c r="F762" s="203" t="s">
        <v>125</v>
      </c>
      <c r="G762" s="203" t="s">
        <v>149</v>
      </c>
      <c r="H762" s="203" t="s">
        <v>196</v>
      </c>
      <c r="I762" s="203" t="s">
        <v>128</v>
      </c>
      <c r="J762" s="203" t="s">
        <v>196</v>
      </c>
      <c r="K762" s="203" t="s">
        <v>196</v>
      </c>
      <c r="L762" s="203" t="s">
        <v>196</v>
      </c>
      <c r="M762" s="204">
        <v>288.51</v>
      </c>
      <c r="N762" t="str">
        <f t="shared" si="11"/>
        <v>710000010100</v>
      </c>
    </row>
    <row r="763" spans="1:14" x14ac:dyDescent="0.25">
      <c r="A763" s="203" t="s">
        <v>108</v>
      </c>
      <c r="B763" s="203" t="s">
        <v>276</v>
      </c>
      <c r="C763" s="203" t="s">
        <v>277</v>
      </c>
      <c r="D763" s="203" t="s">
        <v>126</v>
      </c>
      <c r="E763" s="203" t="s">
        <v>127</v>
      </c>
      <c r="F763" s="203" t="s">
        <v>125</v>
      </c>
      <c r="G763" s="203" t="s">
        <v>149</v>
      </c>
      <c r="H763" s="203" t="s">
        <v>196</v>
      </c>
      <c r="I763" s="203" t="s">
        <v>128</v>
      </c>
      <c r="J763" s="203" t="s">
        <v>196</v>
      </c>
      <c r="K763" s="203" t="s">
        <v>196</v>
      </c>
      <c r="L763" s="203" t="s">
        <v>196</v>
      </c>
      <c r="M763" s="204">
        <v>192.34</v>
      </c>
      <c r="N763" t="str">
        <f t="shared" si="11"/>
        <v>710000010100</v>
      </c>
    </row>
    <row r="764" spans="1:14" x14ac:dyDescent="0.25">
      <c r="A764" s="203" t="s">
        <v>108</v>
      </c>
      <c r="B764" s="203" t="s">
        <v>276</v>
      </c>
      <c r="C764" s="203" t="s">
        <v>277</v>
      </c>
      <c r="D764" s="203" t="s">
        <v>126</v>
      </c>
      <c r="E764" s="203" t="s">
        <v>127</v>
      </c>
      <c r="F764" s="203" t="s">
        <v>125</v>
      </c>
      <c r="G764" s="203" t="s">
        <v>152</v>
      </c>
      <c r="H764" s="203" t="s">
        <v>196</v>
      </c>
      <c r="I764" s="203" t="s">
        <v>128</v>
      </c>
      <c r="J764" s="203" t="s">
        <v>196</v>
      </c>
      <c r="K764" s="203" t="s">
        <v>196</v>
      </c>
      <c r="L764" s="203" t="s">
        <v>196</v>
      </c>
      <c r="M764" s="204">
        <v>53.67</v>
      </c>
      <c r="N764" t="str">
        <f t="shared" si="11"/>
        <v>723000010100</v>
      </c>
    </row>
    <row r="765" spans="1:14" x14ac:dyDescent="0.25">
      <c r="A765" s="203" t="s">
        <v>108</v>
      </c>
      <c r="B765" s="203" t="s">
        <v>276</v>
      </c>
      <c r="C765" s="203" t="s">
        <v>277</v>
      </c>
      <c r="D765" s="203" t="s">
        <v>126</v>
      </c>
      <c r="E765" s="203" t="s">
        <v>127</v>
      </c>
      <c r="F765" s="203" t="s">
        <v>125</v>
      </c>
      <c r="G765" s="203" t="s">
        <v>152</v>
      </c>
      <c r="H765" s="203" t="s">
        <v>196</v>
      </c>
      <c r="I765" s="203" t="s">
        <v>128</v>
      </c>
      <c r="J765" s="203" t="s">
        <v>196</v>
      </c>
      <c r="K765" s="203" t="s">
        <v>196</v>
      </c>
      <c r="L765" s="203" t="s">
        <v>196</v>
      </c>
      <c r="M765" s="204">
        <v>29.81</v>
      </c>
      <c r="N765" t="str">
        <f t="shared" si="11"/>
        <v>723000010100</v>
      </c>
    </row>
    <row r="766" spans="1:14" x14ac:dyDescent="0.25">
      <c r="A766" s="203" t="s">
        <v>108</v>
      </c>
      <c r="B766" s="203" t="s">
        <v>276</v>
      </c>
      <c r="C766" s="203" t="s">
        <v>277</v>
      </c>
      <c r="D766" s="203" t="s">
        <v>126</v>
      </c>
      <c r="E766" s="203" t="s">
        <v>127</v>
      </c>
      <c r="F766" s="203" t="s">
        <v>125</v>
      </c>
      <c r="G766" s="203" t="s">
        <v>153</v>
      </c>
      <c r="H766" s="203" t="s">
        <v>196</v>
      </c>
      <c r="I766" s="203" t="s">
        <v>128</v>
      </c>
      <c r="J766" s="203" t="s">
        <v>196</v>
      </c>
      <c r="K766" s="203" t="s">
        <v>196</v>
      </c>
      <c r="L766" s="203" t="s">
        <v>196</v>
      </c>
      <c r="M766" s="204">
        <v>12.55</v>
      </c>
      <c r="N766" t="str">
        <f t="shared" si="11"/>
        <v>723100010100</v>
      </c>
    </row>
    <row r="767" spans="1:14" x14ac:dyDescent="0.25">
      <c r="A767" s="203" t="s">
        <v>108</v>
      </c>
      <c r="B767" s="203" t="s">
        <v>276</v>
      </c>
      <c r="C767" s="203" t="s">
        <v>277</v>
      </c>
      <c r="D767" s="203" t="s">
        <v>126</v>
      </c>
      <c r="E767" s="203" t="s">
        <v>127</v>
      </c>
      <c r="F767" s="203" t="s">
        <v>125</v>
      </c>
      <c r="G767" s="203" t="s">
        <v>153</v>
      </c>
      <c r="H767" s="203" t="s">
        <v>196</v>
      </c>
      <c r="I767" s="203" t="s">
        <v>128</v>
      </c>
      <c r="J767" s="203" t="s">
        <v>196</v>
      </c>
      <c r="K767" s="203" t="s">
        <v>196</v>
      </c>
      <c r="L767" s="203" t="s">
        <v>196</v>
      </c>
      <c r="M767" s="204">
        <v>6.98</v>
      </c>
      <c r="N767" t="str">
        <f t="shared" si="11"/>
        <v>723100010100</v>
      </c>
    </row>
    <row r="768" spans="1:14" x14ac:dyDescent="0.25">
      <c r="A768" s="203" t="s">
        <v>108</v>
      </c>
      <c r="B768" s="203" t="s">
        <v>276</v>
      </c>
      <c r="C768" s="203" t="s">
        <v>277</v>
      </c>
      <c r="D768" s="203" t="s">
        <v>126</v>
      </c>
      <c r="E768" s="203" t="s">
        <v>127</v>
      </c>
      <c r="F768" s="203" t="s">
        <v>125</v>
      </c>
      <c r="G768" s="203" t="s">
        <v>157</v>
      </c>
      <c r="H768" s="203" t="s">
        <v>196</v>
      </c>
      <c r="I768" s="203" t="s">
        <v>128</v>
      </c>
      <c r="J768" s="203" t="s">
        <v>196</v>
      </c>
      <c r="K768" s="203" t="s">
        <v>196</v>
      </c>
      <c r="L768" s="203" t="s">
        <v>196</v>
      </c>
      <c r="M768" s="204">
        <v>57.12</v>
      </c>
      <c r="N768" t="str">
        <f t="shared" si="11"/>
        <v>726900010100</v>
      </c>
    </row>
    <row r="769" spans="1:14" x14ac:dyDescent="0.25">
      <c r="A769" s="203" t="s">
        <v>108</v>
      </c>
      <c r="B769" s="203" t="s">
        <v>276</v>
      </c>
      <c r="C769" s="203" t="s">
        <v>277</v>
      </c>
      <c r="D769" s="203" t="s">
        <v>126</v>
      </c>
      <c r="E769" s="203" t="s">
        <v>127</v>
      </c>
      <c r="F769" s="203" t="s">
        <v>125</v>
      </c>
      <c r="G769" s="203" t="s">
        <v>157</v>
      </c>
      <c r="H769" s="203" t="s">
        <v>196</v>
      </c>
      <c r="I769" s="203" t="s">
        <v>128</v>
      </c>
      <c r="J769" s="203" t="s">
        <v>196</v>
      </c>
      <c r="K769" s="203" t="s">
        <v>196</v>
      </c>
      <c r="L769" s="203" t="s">
        <v>196</v>
      </c>
      <c r="M769" s="204">
        <v>31.74</v>
      </c>
      <c r="N769" t="str">
        <f t="shared" si="11"/>
        <v>726900010100</v>
      </c>
    </row>
    <row r="770" spans="1:14" x14ac:dyDescent="0.25">
      <c r="A770" s="203" t="s">
        <v>108</v>
      </c>
      <c r="B770" s="203" t="s">
        <v>276</v>
      </c>
      <c r="C770" s="203" t="s">
        <v>277</v>
      </c>
      <c r="D770" s="203" t="s">
        <v>126</v>
      </c>
      <c r="E770" s="203" t="s">
        <v>127</v>
      </c>
      <c r="F770" s="203" t="s">
        <v>125</v>
      </c>
      <c r="G770" s="203" t="s">
        <v>157</v>
      </c>
      <c r="H770" s="203" t="s">
        <v>196</v>
      </c>
      <c r="I770" s="203" t="s">
        <v>128</v>
      </c>
      <c r="J770" s="203" t="s">
        <v>196</v>
      </c>
      <c r="K770" s="203" t="s">
        <v>196</v>
      </c>
      <c r="L770" s="203" t="s">
        <v>196</v>
      </c>
      <c r="M770" s="204">
        <v>10.39</v>
      </c>
      <c r="N770" t="str">
        <f t="shared" si="11"/>
        <v>726900010100</v>
      </c>
    </row>
    <row r="771" spans="1:14" x14ac:dyDescent="0.25">
      <c r="A771" s="203" t="s">
        <v>108</v>
      </c>
      <c r="B771" s="203" t="s">
        <v>276</v>
      </c>
      <c r="C771" s="203" t="s">
        <v>277</v>
      </c>
      <c r="D771" s="203" t="s">
        <v>126</v>
      </c>
      <c r="E771" s="203" t="s">
        <v>127</v>
      </c>
      <c r="F771" s="203" t="s">
        <v>125</v>
      </c>
      <c r="G771" s="203" t="s">
        <v>157</v>
      </c>
      <c r="H771" s="203" t="s">
        <v>196</v>
      </c>
      <c r="I771" s="203" t="s">
        <v>128</v>
      </c>
      <c r="J771" s="203" t="s">
        <v>196</v>
      </c>
      <c r="K771" s="203" t="s">
        <v>196</v>
      </c>
      <c r="L771" s="203" t="s">
        <v>196</v>
      </c>
      <c r="M771" s="204">
        <v>5.77</v>
      </c>
      <c r="N771" t="str">
        <f t="shared" ref="N771:N834" si="12">CONCATENATE(G771,E771)</f>
        <v>726900010100</v>
      </c>
    </row>
    <row r="772" spans="1:14" x14ac:dyDescent="0.25">
      <c r="A772" s="203" t="s">
        <v>108</v>
      </c>
      <c r="B772" s="203" t="s">
        <v>276</v>
      </c>
      <c r="C772" s="203" t="s">
        <v>277</v>
      </c>
      <c r="D772" s="203" t="s">
        <v>126</v>
      </c>
      <c r="E772" s="203" t="s">
        <v>127</v>
      </c>
      <c r="F772" s="203" t="s">
        <v>125</v>
      </c>
      <c r="G772" s="203" t="s">
        <v>140</v>
      </c>
      <c r="H772" s="203" t="s">
        <v>196</v>
      </c>
      <c r="I772" s="203" t="s">
        <v>128</v>
      </c>
      <c r="J772" s="203" t="s">
        <v>196</v>
      </c>
      <c r="K772" s="203" t="s">
        <v>196</v>
      </c>
      <c r="L772" s="203" t="s">
        <v>196</v>
      </c>
      <c r="M772" s="204">
        <v>-57.12</v>
      </c>
      <c r="N772" t="str">
        <f t="shared" si="12"/>
        <v>210500010100</v>
      </c>
    </row>
    <row r="773" spans="1:14" x14ac:dyDescent="0.25">
      <c r="A773" s="203" t="s">
        <v>108</v>
      </c>
      <c r="B773" s="203" t="s">
        <v>276</v>
      </c>
      <c r="C773" s="203" t="s">
        <v>277</v>
      </c>
      <c r="D773" s="203" t="s">
        <v>126</v>
      </c>
      <c r="E773" s="203" t="s">
        <v>127</v>
      </c>
      <c r="F773" s="203" t="s">
        <v>125</v>
      </c>
      <c r="G773" s="203" t="s">
        <v>139</v>
      </c>
      <c r="H773" s="203" t="s">
        <v>196</v>
      </c>
      <c r="I773" s="203" t="s">
        <v>128</v>
      </c>
      <c r="J773" s="203" t="s">
        <v>196</v>
      </c>
      <c r="K773" s="203" t="s">
        <v>196</v>
      </c>
      <c r="L773" s="203" t="s">
        <v>196</v>
      </c>
      <c r="M773" s="204">
        <v>-10.39</v>
      </c>
      <c r="N773" t="str">
        <f t="shared" si="12"/>
        <v>210000010100</v>
      </c>
    </row>
    <row r="774" spans="1:14" x14ac:dyDescent="0.25">
      <c r="A774" s="203" t="s">
        <v>108</v>
      </c>
      <c r="B774" s="203" t="s">
        <v>276</v>
      </c>
      <c r="C774" s="203" t="s">
        <v>277</v>
      </c>
      <c r="D774" s="203" t="s">
        <v>126</v>
      </c>
      <c r="E774" s="203" t="s">
        <v>127</v>
      </c>
      <c r="F774" s="203" t="s">
        <v>125</v>
      </c>
      <c r="G774" s="203" t="s">
        <v>140</v>
      </c>
      <c r="H774" s="203" t="s">
        <v>196</v>
      </c>
      <c r="I774" s="203" t="s">
        <v>128</v>
      </c>
      <c r="J774" s="203" t="s">
        <v>196</v>
      </c>
      <c r="K774" s="203" t="s">
        <v>196</v>
      </c>
      <c r="L774" s="203" t="s">
        <v>196</v>
      </c>
      <c r="M774" s="204">
        <v>-31.74</v>
      </c>
      <c r="N774" t="str">
        <f t="shared" si="12"/>
        <v>210500010100</v>
      </c>
    </row>
    <row r="775" spans="1:14" x14ac:dyDescent="0.25">
      <c r="A775" s="203" t="s">
        <v>108</v>
      </c>
      <c r="B775" s="203" t="s">
        <v>276</v>
      </c>
      <c r="C775" s="203" t="s">
        <v>277</v>
      </c>
      <c r="D775" s="203" t="s">
        <v>126</v>
      </c>
      <c r="E775" s="203" t="s">
        <v>127</v>
      </c>
      <c r="F775" s="203" t="s">
        <v>125</v>
      </c>
      <c r="G775" s="203" t="s">
        <v>134</v>
      </c>
      <c r="H775" s="203" t="s">
        <v>196</v>
      </c>
      <c r="I775" s="203" t="s">
        <v>128</v>
      </c>
      <c r="J775" s="203" t="s">
        <v>196</v>
      </c>
      <c r="K775" s="203" t="s">
        <v>196</v>
      </c>
      <c r="L775" s="203" t="s">
        <v>196</v>
      </c>
      <c r="M775" s="204">
        <v>-57.12</v>
      </c>
      <c r="N775" t="str">
        <f t="shared" si="12"/>
        <v>205200010100</v>
      </c>
    </row>
    <row r="776" spans="1:14" x14ac:dyDescent="0.25">
      <c r="A776" s="203" t="s">
        <v>108</v>
      </c>
      <c r="B776" s="203" t="s">
        <v>276</v>
      </c>
      <c r="C776" s="203" t="s">
        <v>277</v>
      </c>
      <c r="D776" s="203" t="s">
        <v>126</v>
      </c>
      <c r="E776" s="203" t="s">
        <v>127</v>
      </c>
      <c r="F776" s="203" t="s">
        <v>125</v>
      </c>
      <c r="G776" s="203" t="s">
        <v>141</v>
      </c>
      <c r="H776" s="203" t="s">
        <v>196</v>
      </c>
      <c r="I776" s="203" t="s">
        <v>128</v>
      </c>
      <c r="J776" s="203" t="s">
        <v>196</v>
      </c>
      <c r="K776" s="203" t="s">
        <v>196</v>
      </c>
      <c r="L776" s="203" t="s">
        <v>196</v>
      </c>
      <c r="M776" s="204">
        <v>-53.67</v>
      </c>
      <c r="N776" t="str">
        <f t="shared" si="12"/>
        <v>211000010100</v>
      </c>
    </row>
    <row r="777" spans="1:14" x14ac:dyDescent="0.25">
      <c r="A777" s="203" t="s">
        <v>108</v>
      </c>
      <c r="B777" s="203" t="s">
        <v>256</v>
      </c>
      <c r="C777" s="203" t="s">
        <v>257</v>
      </c>
      <c r="D777" s="203" t="s">
        <v>126</v>
      </c>
      <c r="E777" s="203" t="s">
        <v>127</v>
      </c>
      <c r="F777" s="203" t="s">
        <v>125</v>
      </c>
      <c r="G777" s="203" t="s">
        <v>149</v>
      </c>
      <c r="H777" s="203" t="s">
        <v>196</v>
      </c>
      <c r="I777" s="203" t="s">
        <v>128</v>
      </c>
      <c r="J777" s="203" t="s">
        <v>196</v>
      </c>
      <c r="K777" s="203" t="s">
        <v>196</v>
      </c>
      <c r="L777" s="203" t="s">
        <v>196</v>
      </c>
      <c r="M777" s="204">
        <v>520</v>
      </c>
      <c r="N777" t="str">
        <f t="shared" si="12"/>
        <v>710000010100</v>
      </c>
    </row>
    <row r="778" spans="1:14" x14ac:dyDescent="0.25">
      <c r="A778" s="203" t="s">
        <v>108</v>
      </c>
      <c r="B778" s="203" t="s">
        <v>256</v>
      </c>
      <c r="C778" s="203" t="s">
        <v>257</v>
      </c>
      <c r="D778" s="203" t="s">
        <v>126</v>
      </c>
      <c r="E778" s="203" t="s">
        <v>127</v>
      </c>
      <c r="F778" s="203" t="s">
        <v>125</v>
      </c>
      <c r="G778" s="203" t="s">
        <v>152</v>
      </c>
      <c r="H778" s="203" t="s">
        <v>196</v>
      </c>
      <c r="I778" s="203" t="s">
        <v>128</v>
      </c>
      <c r="J778" s="203" t="s">
        <v>196</v>
      </c>
      <c r="K778" s="203" t="s">
        <v>196</v>
      </c>
      <c r="L778" s="203" t="s">
        <v>196</v>
      </c>
      <c r="M778" s="204">
        <v>51.45</v>
      </c>
      <c r="N778" t="str">
        <f t="shared" si="12"/>
        <v>723000010100</v>
      </c>
    </row>
    <row r="779" spans="1:14" x14ac:dyDescent="0.25">
      <c r="A779" s="203" t="s">
        <v>108</v>
      </c>
      <c r="B779" s="203" t="s">
        <v>256</v>
      </c>
      <c r="C779" s="203" t="s">
        <v>257</v>
      </c>
      <c r="D779" s="203" t="s">
        <v>126</v>
      </c>
      <c r="E779" s="203" t="s">
        <v>127</v>
      </c>
      <c r="F779" s="203" t="s">
        <v>125</v>
      </c>
      <c r="G779" s="203" t="s">
        <v>152</v>
      </c>
      <c r="H779" s="203" t="s">
        <v>196</v>
      </c>
      <c r="I779" s="203" t="s">
        <v>128</v>
      </c>
      <c r="J779" s="203" t="s">
        <v>196</v>
      </c>
      <c r="K779" s="203" t="s">
        <v>196</v>
      </c>
      <c r="L779" s="203" t="s">
        <v>196</v>
      </c>
      <c r="M779" s="204">
        <v>28.58</v>
      </c>
      <c r="N779" t="str">
        <f t="shared" si="12"/>
        <v>723000010100</v>
      </c>
    </row>
    <row r="780" spans="1:14" x14ac:dyDescent="0.25">
      <c r="A780" s="203" t="s">
        <v>108</v>
      </c>
      <c r="B780" s="203" t="s">
        <v>256</v>
      </c>
      <c r="C780" s="203" t="s">
        <v>257</v>
      </c>
      <c r="D780" s="203" t="s">
        <v>126</v>
      </c>
      <c r="E780" s="203" t="s">
        <v>127</v>
      </c>
      <c r="F780" s="203" t="s">
        <v>125</v>
      </c>
      <c r="G780" s="203" t="s">
        <v>153</v>
      </c>
      <c r="H780" s="203" t="s">
        <v>196</v>
      </c>
      <c r="I780" s="203" t="s">
        <v>128</v>
      </c>
      <c r="J780" s="203" t="s">
        <v>196</v>
      </c>
      <c r="K780" s="203" t="s">
        <v>196</v>
      </c>
      <c r="L780" s="203" t="s">
        <v>196</v>
      </c>
      <c r="M780" s="204">
        <v>12.03</v>
      </c>
      <c r="N780" t="str">
        <f t="shared" si="12"/>
        <v>723100010100</v>
      </c>
    </row>
    <row r="781" spans="1:14" x14ac:dyDescent="0.25">
      <c r="A781" s="203" t="s">
        <v>108</v>
      </c>
      <c r="B781" s="203" t="s">
        <v>256</v>
      </c>
      <c r="C781" s="203" t="s">
        <v>257</v>
      </c>
      <c r="D781" s="203" t="s">
        <v>126</v>
      </c>
      <c r="E781" s="203" t="s">
        <v>127</v>
      </c>
      <c r="F781" s="203" t="s">
        <v>125</v>
      </c>
      <c r="G781" s="203" t="s">
        <v>153</v>
      </c>
      <c r="H781" s="203" t="s">
        <v>196</v>
      </c>
      <c r="I781" s="203" t="s">
        <v>128</v>
      </c>
      <c r="J781" s="203" t="s">
        <v>196</v>
      </c>
      <c r="K781" s="203" t="s">
        <v>196</v>
      </c>
      <c r="L781" s="203" t="s">
        <v>196</v>
      </c>
      <c r="M781" s="204">
        <v>6.69</v>
      </c>
      <c r="N781" t="str">
        <f t="shared" si="12"/>
        <v>723100010100</v>
      </c>
    </row>
    <row r="782" spans="1:14" x14ac:dyDescent="0.25">
      <c r="A782" s="203" t="s">
        <v>108</v>
      </c>
      <c r="B782" s="203" t="s">
        <v>256</v>
      </c>
      <c r="C782" s="203" t="s">
        <v>257</v>
      </c>
      <c r="D782" s="203" t="s">
        <v>126</v>
      </c>
      <c r="E782" s="203" t="s">
        <v>127</v>
      </c>
      <c r="F782" s="203" t="s">
        <v>125</v>
      </c>
      <c r="G782" s="203" t="s">
        <v>154</v>
      </c>
      <c r="H782" s="203" t="s">
        <v>196</v>
      </c>
      <c r="I782" s="203" t="s">
        <v>128</v>
      </c>
      <c r="J782" s="203" t="s">
        <v>196</v>
      </c>
      <c r="K782" s="203" t="s">
        <v>196</v>
      </c>
      <c r="L782" s="203" t="s">
        <v>196</v>
      </c>
      <c r="M782" s="204">
        <v>433.22</v>
      </c>
      <c r="N782" t="str">
        <f t="shared" si="12"/>
        <v>724000010100</v>
      </c>
    </row>
    <row r="783" spans="1:14" x14ac:dyDescent="0.25">
      <c r="A783" s="203" t="s">
        <v>108</v>
      </c>
      <c r="B783" s="203" t="s">
        <v>256</v>
      </c>
      <c r="C783" s="203" t="s">
        <v>257</v>
      </c>
      <c r="D783" s="203" t="s">
        <v>126</v>
      </c>
      <c r="E783" s="203" t="s">
        <v>127</v>
      </c>
      <c r="F783" s="203" t="s">
        <v>125</v>
      </c>
      <c r="G783" s="203" t="s">
        <v>154</v>
      </c>
      <c r="H783" s="203" t="s">
        <v>196</v>
      </c>
      <c r="I783" s="203" t="s">
        <v>128</v>
      </c>
      <c r="J783" s="203" t="s">
        <v>196</v>
      </c>
      <c r="K783" s="203" t="s">
        <v>196</v>
      </c>
      <c r="L783" s="203" t="s">
        <v>196</v>
      </c>
      <c r="M783" s="204">
        <v>240.68</v>
      </c>
      <c r="N783" t="str">
        <f t="shared" si="12"/>
        <v>724000010100</v>
      </c>
    </row>
    <row r="784" spans="1:14" x14ac:dyDescent="0.25">
      <c r="A784" s="203" t="s">
        <v>108</v>
      </c>
      <c r="B784" s="203" t="s">
        <v>256</v>
      </c>
      <c r="C784" s="203" t="s">
        <v>257</v>
      </c>
      <c r="D784" s="203" t="s">
        <v>126</v>
      </c>
      <c r="E784" s="203" t="s">
        <v>127</v>
      </c>
      <c r="F784" s="203" t="s">
        <v>125</v>
      </c>
      <c r="G784" s="203" t="s">
        <v>156</v>
      </c>
      <c r="H784" s="203" t="s">
        <v>196</v>
      </c>
      <c r="I784" s="203" t="s">
        <v>128</v>
      </c>
      <c r="J784" s="203" t="s">
        <v>196</v>
      </c>
      <c r="K784" s="203" t="s">
        <v>196</v>
      </c>
      <c r="L784" s="203" t="s">
        <v>196</v>
      </c>
      <c r="M784" s="204">
        <v>0.32</v>
      </c>
      <c r="N784" t="str">
        <f t="shared" si="12"/>
        <v>725000010100</v>
      </c>
    </row>
    <row r="785" spans="1:14" x14ac:dyDescent="0.25">
      <c r="A785" s="203" t="s">
        <v>108</v>
      </c>
      <c r="B785" s="203" t="s">
        <v>256</v>
      </c>
      <c r="C785" s="203" t="s">
        <v>257</v>
      </c>
      <c r="D785" s="203" t="s">
        <v>126</v>
      </c>
      <c r="E785" s="203" t="s">
        <v>127</v>
      </c>
      <c r="F785" s="203" t="s">
        <v>125</v>
      </c>
      <c r="G785" s="203" t="s">
        <v>157</v>
      </c>
      <c r="H785" s="203" t="s">
        <v>196</v>
      </c>
      <c r="I785" s="203" t="s">
        <v>128</v>
      </c>
      <c r="J785" s="203" t="s">
        <v>196</v>
      </c>
      <c r="K785" s="203" t="s">
        <v>196</v>
      </c>
      <c r="L785" s="203" t="s">
        <v>196</v>
      </c>
      <c r="M785" s="204">
        <v>34.32</v>
      </c>
      <c r="N785" t="str">
        <f t="shared" si="12"/>
        <v>726900010100</v>
      </c>
    </row>
    <row r="786" spans="1:14" x14ac:dyDescent="0.25">
      <c r="A786" s="203" t="s">
        <v>108</v>
      </c>
      <c r="B786" s="203" t="s">
        <v>256</v>
      </c>
      <c r="C786" s="203" t="s">
        <v>257</v>
      </c>
      <c r="D786" s="203" t="s">
        <v>126</v>
      </c>
      <c r="E786" s="203" t="s">
        <v>127</v>
      </c>
      <c r="F786" s="203" t="s">
        <v>125</v>
      </c>
      <c r="G786" s="203" t="s">
        <v>157</v>
      </c>
      <c r="H786" s="203" t="s">
        <v>196</v>
      </c>
      <c r="I786" s="203" t="s">
        <v>128</v>
      </c>
      <c r="J786" s="203" t="s">
        <v>196</v>
      </c>
      <c r="K786" s="203" t="s">
        <v>196</v>
      </c>
      <c r="L786" s="203" t="s">
        <v>196</v>
      </c>
      <c r="M786" s="204">
        <v>11.23</v>
      </c>
      <c r="N786" t="str">
        <f t="shared" si="12"/>
        <v>726900010100</v>
      </c>
    </row>
    <row r="787" spans="1:14" x14ac:dyDescent="0.25">
      <c r="A787" s="203" t="s">
        <v>108</v>
      </c>
      <c r="B787" s="203" t="s">
        <v>256</v>
      </c>
      <c r="C787" s="203" t="s">
        <v>257</v>
      </c>
      <c r="D787" s="203" t="s">
        <v>126</v>
      </c>
      <c r="E787" s="203" t="s">
        <v>127</v>
      </c>
      <c r="F787" s="203" t="s">
        <v>125</v>
      </c>
      <c r="G787" s="203" t="s">
        <v>144</v>
      </c>
      <c r="H787" s="203" t="s">
        <v>196</v>
      </c>
      <c r="I787" s="203" t="s">
        <v>128</v>
      </c>
      <c r="J787" s="203" t="s">
        <v>196</v>
      </c>
      <c r="K787" s="203" t="s">
        <v>196</v>
      </c>
      <c r="L787" s="203" t="s">
        <v>196</v>
      </c>
      <c r="M787" s="204">
        <v>-45.65</v>
      </c>
      <c r="N787" t="str">
        <f t="shared" si="12"/>
        <v>214000010100</v>
      </c>
    </row>
    <row r="788" spans="1:14" x14ac:dyDescent="0.25">
      <c r="A788" s="203" t="s">
        <v>108</v>
      </c>
      <c r="B788" s="203" t="s">
        <v>256</v>
      </c>
      <c r="C788" s="203" t="s">
        <v>257</v>
      </c>
      <c r="D788" s="203" t="s">
        <v>126</v>
      </c>
      <c r="E788" s="203" t="s">
        <v>127</v>
      </c>
      <c r="F788" s="203" t="s">
        <v>125</v>
      </c>
      <c r="G788" s="203" t="s">
        <v>144</v>
      </c>
      <c r="H788" s="203" t="s">
        <v>196</v>
      </c>
      <c r="I788" s="203" t="s">
        <v>128</v>
      </c>
      <c r="J788" s="203" t="s">
        <v>196</v>
      </c>
      <c r="K788" s="203" t="s">
        <v>196</v>
      </c>
      <c r="L788" s="203" t="s">
        <v>196</v>
      </c>
      <c r="M788" s="204">
        <v>-25.36</v>
      </c>
      <c r="N788" t="str">
        <f t="shared" si="12"/>
        <v>214000010100</v>
      </c>
    </row>
    <row r="789" spans="1:14" x14ac:dyDescent="0.25">
      <c r="A789" s="203" t="s">
        <v>108</v>
      </c>
      <c r="B789" s="203" t="s">
        <v>256</v>
      </c>
      <c r="C789" s="203" t="s">
        <v>257</v>
      </c>
      <c r="D789" s="203" t="s">
        <v>126</v>
      </c>
      <c r="E789" s="203" t="s">
        <v>127</v>
      </c>
      <c r="F789" s="203" t="s">
        <v>125</v>
      </c>
      <c r="G789" s="203" t="s">
        <v>138</v>
      </c>
      <c r="H789" s="203" t="s">
        <v>196</v>
      </c>
      <c r="I789" s="203" t="s">
        <v>128</v>
      </c>
      <c r="J789" s="203" t="s">
        <v>196</v>
      </c>
      <c r="K789" s="203" t="s">
        <v>196</v>
      </c>
      <c r="L789" s="203" t="s">
        <v>196</v>
      </c>
      <c r="M789" s="204">
        <v>-12.03</v>
      </c>
      <c r="N789" t="str">
        <f t="shared" si="12"/>
        <v>205800010100</v>
      </c>
    </row>
    <row r="790" spans="1:14" x14ac:dyDescent="0.25">
      <c r="A790" s="203" t="s">
        <v>108</v>
      </c>
      <c r="B790" s="203" t="s">
        <v>256</v>
      </c>
      <c r="C790" s="203" t="s">
        <v>257</v>
      </c>
      <c r="D790" s="203" t="s">
        <v>126</v>
      </c>
      <c r="E790" s="203" t="s">
        <v>127</v>
      </c>
      <c r="F790" s="203" t="s">
        <v>125</v>
      </c>
      <c r="G790" s="203" t="s">
        <v>138</v>
      </c>
      <c r="H790" s="203" t="s">
        <v>196</v>
      </c>
      <c r="I790" s="203" t="s">
        <v>128</v>
      </c>
      <c r="J790" s="203" t="s">
        <v>196</v>
      </c>
      <c r="K790" s="203" t="s">
        <v>196</v>
      </c>
      <c r="L790" s="203" t="s">
        <v>196</v>
      </c>
      <c r="M790" s="204">
        <v>-6.69</v>
      </c>
      <c r="N790" t="str">
        <f t="shared" si="12"/>
        <v>205800010100</v>
      </c>
    </row>
    <row r="791" spans="1:14" x14ac:dyDescent="0.25">
      <c r="A791" s="203" t="s">
        <v>108</v>
      </c>
      <c r="B791" s="203" t="s">
        <v>256</v>
      </c>
      <c r="C791" s="203" t="s">
        <v>257</v>
      </c>
      <c r="D791" s="203" t="s">
        <v>126</v>
      </c>
      <c r="E791" s="203" t="s">
        <v>127</v>
      </c>
      <c r="F791" s="203" t="s">
        <v>125</v>
      </c>
      <c r="G791" s="203" t="s">
        <v>145</v>
      </c>
      <c r="H791" s="203" t="s">
        <v>196</v>
      </c>
      <c r="I791" s="203" t="s">
        <v>128</v>
      </c>
      <c r="J791" s="203" t="s">
        <v>196</v>
      </c>
      <c r="K791" s="203" t="s">
        <v>196</v>
      </c>
      <c r="L791" s="203" t="s">
        <v>196</v>
      </c>
      <c r="M791" s="204">
        <v>-30.57</v>
      </c>
      <c r="N791" t="str">
        <f t="shared" si="12"/>
        <v>215000010100</v>
      </c>
    </row>
    <row r="792" spans="1:14" x14ac:dyDescent="0.25">
      <c r="A792" s="203" t="s">
        <v>108</v>
      </c>
      <c r="B792" s="203" t="s">
        <v>256</v>
      </c>
      <c r="C792" s="203" t="s">
        <v>257</v>
      </c>
      <c r="D792" s="203" t="s">
        <v>126</v>
      </c>
      <c r="E792" s="203" t="s">
        <v>127</v>
      </c>
      <c r="F792" s="203" t="s">
        <v>125</v>
      </c>
      <c r="G792" s="203" t="s">
        <v>145</v>
      </c>
      <c r="H792" s="203" t="s">
        <v>196</v>
      </c>
      <c r="I792" s="203" t="s">
        <v>128</v>
      </c>
      <c r="J792" s="203" t="s">
        <v>196</v>
      </c>
      <c r="K792" s="203" t="s">
        <v>196</v>
      </c>
      <c r="L792" s="203" t="s">
        <v>196</v>
      </c>
      <c r="M792" s="204">
        <v>-16.989999999999998</v>
      </c>
      <c r="N792" t="str">
        <f t="shared" si="12"/>
        <v>215000010100</v>
      </c>
    </row>
    <row r="793" spans="1:14" x14ac:dyDescent="0.25">
      <c r="A793" s="203" t="s">
        <v>108</v>
      </c>
      <c r="B793" s="203" t="s">
        <v>256</v>
      </c>
      <c r="C793" s="203" t="s">
        <v>257</v>
      </c>
      <c r="D793" s="203" t="s">
        <v>126</v>
      </c>
      <c r="E793" s="203" t="s">
        <v>127</v>
      </c>
      <c r="F793" s="203" t="s">
        <v>125</v>
      </c>
      <c r="G793" s="203" t="s">
        <v>124</v>
      </c>
      <c r="H793" s="203" t="s">
        <v>196</v>
      </c>
      <c r="I793" s="203" t="s">
        <v>128</v>
      </c>
      <c r="J793" s="203" t="s">
        <v>196</v>
      </c>
      <c r="K793" s="203" t="s">
        <v>196</v>
      </c>
      <c r="L793" s="203" t="s">
        <v>196</v>
      </c>
      <c r="M793" s="204">
        <v>-625.52</v>
      </c>
      <c r="N793" t="str">
        <f t="shared" si="12"/>
        <v>100000010100</v>
      </c>
    </row>
    <row r="794" spans="1:14" x14ac:dyDescent="0.25">
      <c r="A794" s="203" t="s">
        <v>108</v>
      </c>
      <c r="B794" s="203" t="s">
        <v>256</v>
      </c>
      <c r="C794" s="203" t="s">
        <v>257</v>
      </c>
      <c r="D794" s="203" t="s">
        <v>126</v>
      </c>
      <c r="E794" s="203" t="s">
        <v>127</v>
      </c>
      <c r="F794" s="203" t="s">
        <v>125</v>
      </c>
      <c r="G794" s="203" t="s">
        <v>124</v>
      </c>
      <c r="H794" s="203" t="s">
        <v>196</v>
      </c>
      <c r="I794" s="203" t="s">
        <v>128</v>
      </c>
      <c r="J794" s="203" t="s">
        <v>196</v>
      </c>
      <c r="K794" s="203" t="s">
        <v>196</v>
      </c>
      <c r="L794" s="203" t="s">
        <v>196</v>
      </c>
      <c r="M794" s="204">
        <v>-347.5</v>
      </c>
      <c r="N794" t="str">
        <f t="shared" si="12"/>
        <v>100000010100</v>
      </c>
    </row>
    <row r="795" spans="1:14" x14ac:dyDescent="0.25">
      <c r="A795" s="203" t="s">
        <v>108</v>
      </c>
      <c r="B795" s="203" t="s">
        <v>256</v>
      </c>
      <c r="C795" s="203" t="s">
        <v>257</v>
      </c>
      <c r="D795" s="203" t="s">
        <v>126</v>
      </c>
      <c r="E795" s="203" t="s">
        <v>127</v>
      </c>
      <c r="F795" s="203" t="s">
        <v>125</v>
      </c>
      <c r="G795" s="203" t="s">
        <v>156</v>
      </c>
      <c r="H795" s="203" t="s">
        <v>196</v>
      </c>
      <c r="I795" s="203" t="s">
        <v>128</v>
      </c>
      <c r="J795" s="203" t="s">
        <v>196</v>
      </c>
      <c r="K795" s="203" t="s">
        <v>196</v>
      </c>
      <c r="L795" s="203" t="s">
        <v>196</v>
      </c>
      <c r="M795" s="204">
        <v>0.18</v>
      </c>
      <c r="N795" t="str">
        <f t="shared" si="12"/>
        <v>725000010100</v>
      </c>
    </row>
    <row r="796" spans="1:14" x14ac:dyDescent="0.25">
      <c r="A796" s="203" t="s">
        <v>108</v>
      </c>
      <c r="B796" s="203" t="s">
        <v>256</v>
      </c>
      <c r="C796" s="203" t="s">
        <v>257</v>
      </c>
      <c r="D796" s="203" t="s">
        <v>126</v>
      </c>
      <c r="E796" s="203" t="s">
        <v>127</v>
      </c>
      <c r="F796" s="203" t="s">
        <v>125</v>
      </c>
      <c r="G796" s="203" t="s">
        <v>151</v>
      </c>
      <c r="H796" s="203" t="s">
        <v>196</v>
      </c>
      <c r="I796" s="203" t="s">
        <v>128</v>
      </c>
      <c r="J796" s="203" t="s">
        <v>196</v>
      </c>
      <c r="K796" s="203" t="s">
        <v>196</v>
      </c>
      <c r="L796" s="203" t="s">
        <v>196</v>
      </c>
      <c r="M796" s="204">
        <v>3.78</v>
      </c>
      <c r="N796" t="str">
        <f t="shared" si="12"/>
        <v>722100010100</v>
      </c>
    </row>
    <row r="797" spans="1:14" x14ac:dyDescent="0.25">
      <c r="A797" s="203" t="s">
        <v>108</v>
      </c>
      <c r="B797" s="203" t="s">
        <v>256</v>
      </c>
      <c r="C797" s="203" t="s">
        <v>257</v>
      </c>
      <c r="D797" s="203" t="s">
        <v>126</v>
      </c>
      <c r="E797" s="203" t="s">
        <v>127</v>
      </c>
      <c r="F797" s="203" t="s">
        <v>125</v>
      </c>
      <c r="G797" s="203" t="s">
        <v>151</v>
      </c>
      <c r="H797" s="203" t="s">
        <v>196</v>
      </c>
      <c r="I797" s="203" t="s">
        <v>128</v>
      </c>
      <c r="J797" s="203" t="s">
        <v>196</v>
      </c>
      <c r="K797" s="203" t="s">
        <v>196</v>
      </c>
      <c r="L797" s="203" t="s">
        <v>196</v>
      </c>
      <c r="M797" s="204">
        <v>2.09</v>
      </c>
      <c r="N797" t="str">
        <f t="shared" si="12"/>
        <v>722100010100</v>
      </c>
    </row>
    <row r="798" spans="1:14" x14ac:dyDescent="0.25">
      <c r="A798" s="203" t="s">
        <v>108</v>
      </c>
      <c r="B798" s="203" t="s">
        <v>256</v>
      </c>
      <c r="C798" s="203" t="s">
        <v>257</v>
      </c>
      <c r="D798" s="203" t="s">
        <v>126</v>
      </c>
      <c r="E798" s="203" t="s">
        <v>127</v>
      </c>
      <c r="F798" s="203" t="s">
        <v>125</v>
      </c>
      <c r="G798" s="203" t="s">
        <v>157</v>
      </c>
      <c r="H798" s="203" t="s">
        <v>196</v>
      </c>
      <c r="I798" s="203" t="s">
        <v>128</v>
      </c>
      <c r="J798" s="203" t="s">
        <v>196</v>
      </c>
      <c r="K798" s="203" t="s">
        <v>196</v>
      </c>
      <c r="L798" s="203" t="s">
        <v>196</v>
      </c>
      <c r="M798" s="204">
        <v>61.78</v>
      </c>
      <c r="N798" t="str">
        <f t="shared" si="12"/>
        <v>726900010100</v>
      </c>
    </row>
    <row r="799" spans="1:14" x14ac:dyDescent="0.25">
      <c r="A799" s="203" t="s">
        <v>108</v>
      </c>
      <c r="B799" s="203" t="s">
        <v>256</v>
      </c>
      <c r="C799" s="203" t="s">
        <v>257</v>
      </c>
      <c r="D799" s="203" t="s">
        <v>126</v>
      </c>
      <c r="E799" s="203" t="s">
        <v>127</v>
      </c>
      <c r="F799" s="203" t="s">
        <v>125</v>
      </c>
      <c r="G799" s="203" t="s">
        <v>149</v>
      </c>
      <c r="H799" s="203" t="s">
        <v>196</v>
      </c>
      <c r="I799" s="203" t="s">
        <v>128</v>
      </c>
      <c r="J799" s="203" t="s">
        <v>196</v>
      </c>
      <c r="K799" s="203" t="s">
        <v>196</v>
      </c>
      <c r="L799" s="203" t="s">
        <v>196</v>
      </c>
      <c r="M799" s="204">
        <v>936</v>
      </c>
      <c r="N799" t="str">
        <f t="shared" si="12"/>
        <v>710000010100</v>
      </c>
    </row>
    <row r="800" spans="1:14" x14ac:dyDescent="0.25">
      <c r="A800" s="203" t="s">
        <v>108</v>
      </c>
      <c r="B800" s="203" t="s">
        <v>256</v>
      </c>
      <c r="C800" s="203" t="s">
        <v>257</v>
      </c>
      <c r="D800" s="203" t="s">
        <v>126</v>
      </c>
      <c r="E800" s="203" t="s">
        <v>127</v>
      </c>
      <c r="F800" s="203" t="s">
        <v>125</v>
      </c>
      <c r="G800" s="203" t="s">
        <v>147</v>
      </c>
      <c r="H800" s="203" t="s">
        <v>196</v>
      </c>
      <c r="I800" s="203" t="s">
        <v>128</v>
      </c>
      <c r="J800" s="203" t="s">
        <v>196</v>
      </c>
      <c r="K800" s="203" t="s">
        <v>196</v>
      </c>
      <c r="L800" s="203" t="s">
        <v>196</v>
      </c>
      <c r="M800" s="204">
        <v>-12.03</v>
      </c>
      <c r="N800" t="str">
        <f t="shared" si="12"/>
        <v>216000010100</v>
      </c>
    </row>
    <row r="801" spans="1:14" x14ac:dyDescent="0.25">
      <c r="A801" s="203" t="s">
        <v>108</v>
      </c>
      <c r="B801" s="203" t="s">
        <v>256</v>
      </c>
      <c r="C801" s="203" t="s">
        <v>257</v>
      </c>
      <c r="D801" s="203" t="s">
        <v>126</v>
      </c>
      <c r="E801" s="203" t="s">
        <v>127</v>
      </c>
      <c r="F801" s="203" t="s">
        <v>125</v>
      </c>
      <c r="G801" s="203" t="s">
        <v>147</v>
      </c>
      <c r="H801" s="203" t="s">
        <v>196</v>
      </c>
      <c r="I801" s="203" t="s">
        <v>128</v>
      </c>
      <c r="J801" s="203" t="s">
        <v>196</v>
      </c>
      <c r="K801" s="203" t="s">
        <v>196</v>
      </c>
      <c r="L801" s="203" t="s">
        <v>196</v>
      </c>
      <c r="M801" s="204">
        <v>-6.69</v>
      </c>
      <c r="N801" t="str">
        <f t="shared" si="12"/>
        <v>216000010100</v>
      </c>
    </row>
    <row r="802" spans="1:14" x14ac:dyDescent="0.25">
      <c r="A802" s="203" t="s">
        <v>108</v>
      </c>
      <c r="B802" s="203" t="s">
        <v>256</v>
      </c>
      <c r="C802" s="203" t="s">
        <v>257</v>
      </c>
      <c r="D802" s="203" t="s">
        <v>126</v>
      </c>
      <c r="E802" s="203" t="s">
        <v>127</v>
      </c>
      <c r="F802" s="203" t="s">
        <v>125</v>
      </c>
      <c r="G802" s="203" t="s">
        <v>157</v>
      </c>
      <c r="H802" s="203" t="s">
        <v>196</v>
      </c>
      <c r="I802" s="203" t="s">
        <v>128</v>
      </c>
      <c r="J802" s="203" t="s">
        <v>196</v>
      </c>
      <c r="K802" s="203" t="s">
        <v>196</v>
      </c>
      <c r="L802" s="203" t="s">
        <v>196</v>
      </c>
      <c r="M802" s="204">
        <v>6.24</v>
      </c>
      <c r="N802" t="str">
        <f t="shared" si="12"/>
        <v>726900010100</v>
      </c>
    </row>
    <row r="803" spans="1:14" x14ac:dyDescent="0.25">
      <c r="A803" s="203" t="s">
        <v>108</v>
      </c>
      <c r="B803" s="203" t="s">
        <v>256</v>
      </c>
      <c r="C803" s="203" t="s">
        <v>257</v>
      </c>
      <c r="D803" s="203" t="s">
        <v>126</v>
      </c>
      <c r="E803" s="203" t="s">
        <v>127</v>
      </c>
      <c r="F803" s="203" t="s">
        <v>125</v>
      </c>
      <c r="G803" s="203" t="s">
        <v>142</v>
      </c>
      <c r="H803" s="203" t="s">
        <v>196</v>
      </c>
      <c r="I803" s="203" t="s">
        <v>128</v>
      </c>
      <c r="J803" s="203" t="s">
        <v>196</v>
      </c>
      <c r="K803" s="203" t="s">
        <v>196</v>
      </c>
      <c r="L803" s="203" t="s">
        <v>196</v>
      </c>
      <c r="M803" s="204">
        <v>-0.8</v>
      </c>
      <c r="N803" t="str">
        <f t="shared" si="12"/>
        <v>212500010100</v>
      </c>
    </row>
    <row r="804" spans="1:14" x14ac:dyDescent="0.25">
      <c r="A804" s="203" t="s">
        <v>108</v>
      </c>
      <c r="B804" s="203" t="s">
        <v>256</v>
      </c>
      <c r="C804" s="203" t="s">
        <v>257</v>
      </c>
      <c r="D804" s="203" t="s">
        <v>126</v>
      </c>
      <c r="E804" s="203" t="s">
        <v>127</v>
      </c>
      <c r="F804" s="203" t="s">
        <v>125</v>
      </c>
      <c r="G804" s="203" t="s">
        <v>142</v>
      </c>
      <c r="H804" s="203" t="s">
        <v>196</v>
      </c>
      <c r="I804" s="203" t="s">
        <v>128</v>
      </c>
      <c r="J804" s="203" t="s">
        <v>196</v>
      </c>
      <c r="K804" s="203" t="s">
        <v>196</v>
      </c>
      <c r="L804" s="203" t="s">
        <v>196</v>
      </c>
      <c r="M804" s="204">
        <v>-0.45</v>
      </c>
      <c r="N804" t="str">
        <f t="shared" si="12"/>
        <v>212500010100</v>
      </c>
    </row>
    <row r="805" spans="1:14" x14ac:dyDescent="0.25">
      <c r="A805" s="203" t="s">
        <v>108</v>
      </c>
      <c r="B805" s="203" t="s">
        <v>256</v>
      </c>
      <c r="C805" s="203" t="s">
        <v>257</v>
      </c>
      <c r="D805" s="203" t="s">
        <v>126</v>
      </c>
      <c r="E805" s="203" t="s">
        <v>127</v>
      </c>
      <c r="F805" s="203" t="s">
        <v>125</v>
      </c>
      <c r="G805" s="203" t="s">
        <v>146</v>
      </c>
      <c r="H805" s="203" t="s">
        <v>196</v>
      </c>
      <c r="I805" s="203" t="s">
        <v>128</v>
      </c>
      <c r="J805" s="203" t="s">
        <v>196</v>
      </c>
      <c r="K805" s="203" t="s">
        <v>196</v>
      </c>
      <c r="L805" s="203" t="s">
        <v>196</v>
      </c>
      <c r="M805" s="204">
        <v>-1.91</v>
      </c>
      <c r="N805" t="str">
        <f t="shared" si="12"/>
        <v>215500010100</v>
      </c>
    </row>
    <row r="806" spans="1:14" x14ac:dyDescent="0.25">
      <c r="A806" s="203" t="s">
        <v>108</v>
      </c>
      <c r="B806" s="203" t="s">
        <v>256</v>
      </c>
      <c r="C806" s="203" t="s">
        <v>257</v>
      </c>
      <c r="D806" s="203" t="s">
        <v>126</v>
      </c>
      <c r="E806" s="203" t="s">
        <v>127</v>
      </c>
      <c r="F806" s="203" t="s">
        <v>125</v>
      </c>
      <c r="G806" s="203" t="s">
        <v>146</v>
      </c>
      <c r="H806" s="203" t="s">
        <v>196</v>
      </c>
      <c r="I806" s="203" t="s">
        <v>128</v>
      </c>
      <c r="J806" s="203" t="s">
        <v>196</v>
      </c>
      <c r="K806" s="203" t="s">
        <v>196</v>
      </c>
      <c r="L806" s="203" t="s">
        <v>196</v>
      </c>
      <c r="M806" s="204">
        <v>-1.06</v>
      </c>
      <c r="N806" t="str">
        <f t="shared" si="12"/>
        <v>215500010100</v>
      </c>
    </row>
    <row r="807" spans="1:14" x14ac:dyDescent="0.25">
      <c r="A807" s="203" t="s">
        <v>108</v>
      </c>
      <c r="B807" s="203" t="s">
        <v>256</v>
      </c>
      <c r="C807" s="203" t="s">
        <v>257</v>
      </c>
      <c r="D807" s="203" t="s">
        <v>126</v>
      </c>
      <c r="E807" s="203" t="s">
        <v>127</v>
      </c>
      <c r="F807" s="203" t="s">
        <v>125</v>
      </c>
      <c r="G807" s="203" t="s">
        <v>139</v>
      </c>
      <c r="H807" s="203" t="s">
        <v>196</v>
      </c>
      <c r="I807" s="203" t="s">
        <v>128</v>
      </c>
      <c r="J807" s="203" t="s">
        <v>196</v>
      </c>
      <c r="K807" s="203" t="s">
        <v>196</v>
      </c>
      <c r="L807" s="203" t="s">
        <v>196</v>
      </c>
      <c r="M807" s="204">
        <v>-12.36</v>
      </c>
      <c r="N807" t="str">
        <f t="shared" si="12"/>
        <v>210000010100</v>
      </c>
    </row>
    <row r="808" spans="1:14" x14ac:dyDescent="0.25">
      <c r="A808" s="203" t="s">
        <v>108</v>
      </c>
      <c r="B808" s="203" t="s">
        <v>256</v>
      </c>
      <c r="C808" s="203" t="s">
        <v>257</v>
      </c>
      <c r="D808" s="203" t="s">
        <v>126</v>
      </c>
      <c r="E808" s="203" t="s">
        <v>127</v>
      </c>
      <c r="F808" s="203" t="s">
        <v>125</v>
      </c>
      <c r="G808" s="203" t="s">
        <v>139</v>
      </c>
      <c r="H808" s="203" t="s">
        <v>196</v>
      </c>
      <c r="I808" s="203" t="s">
        <v>128</v>
      </c>
      <c r="J808" s="203" t="s">
        <v>196</v>
      </c>
      <c r="K808" s="203" t="s">
        <v>196</v>
      </c>
      <c r="L808" s="203" t="s">
        <v>196</v>
      </c>
      <c r="M808" s="204">
        <v>-6.87</v>
      </c>
      <c r="N808" t="str">
        <f t="shared" si="12"/>
        <v>210000010100</v>
      </c>
    </row>
    <row r="809" spans="1:14" x14ac:dyDescent="0.25">
      <c r="A809" s="203" t="s">
        <v>108</v>
      </c>
      <c r="B809" s="203" t="s">
        <v>256</v>
      </c>
      <c r="C809" s="203" t="s">
        <v>257</v>
      </c>
      <c r="D809" s="203" t="s">
        <v>126</v>
      </c>
      <c r="E809" s="203" t="s">
        <v>127</v>
      </c>
      <c r="F809" s="203" t="s">
        <v>125</v>
      </c>
      <c r="G809" s="203" t="s">
        <v>142</v>
      </c>
      <c r="H809" s="203" t="s">
        <v>196</v>
      </c>
      <c r="I809" s="203" t="s">
        <v>128</v>
      </c>
      <c r="J809" s="203" t="s">
        <v>196</v>
      </c>
      <c r="K809" s="203" t="s">
        <v>196</v>
      </c>
      <c r="L809" s="203" t="s">
        <v>196</v>
      </c>
      <c r="M809" s="204">
        <v>-0.49</v>
      </c>
      <c r="N809" t="str">
        <f t="shared" si="12"/>
        <v>212500010100</v>
      </c>
    </row>
    <row r="810" spans="1:14" x14ac:dyDescent="0.25">
      <c r="A810" s="203" t="s">
        <v>108</v>
      </c>
      <c r="B810" s="203" t="s">
        <v>256</v>
      </c>
      <c r="C810" s="203" t="s">
        <v>257</v>
      </c>
      <c r="D810" s="203" t="s">
        <v>126</v>
      </c>
      <c r="E810" s="203" t="s">
        <v>127</v>
      </c>
      <c r="F810" s="203" t="s">
        <v>125</v>
      </c>
      <c r="G810" s="203" t="s">
        <v>142</v>
      </c>
      <c r="H810" s="203" t="s">
        <v>196</v>
      </c>
      <c r="I810" s="203" t="s">
        <v>128</v>
      </c>
      <c r="J810" s="203" t="s">
        <v>196</v>
      </c>
      <c r="K810" s="203" t="s">
        <v>196</v>
      </c>
      <c r="L810" s="203" t="s">
        <v>196</v>
      </c>
      <c r="M810" s="204">
        <v>-0.27</v>
      </c>
      <c r="N810" t="str">
        <f t="shared" si="12"/>
        <v>212500010100</v>
      </c>
    </row>
    <row r="811" spans="1:14" x14ac:dyDescent="0.25">
      <c r="A811" s="203" t="s">
        <v>108</v>
      </c>
      <c r="B811" s="203" t="s">
        <v>256</v>
      </c>
      <c r="C811" s="203" t="s">
        <v>257</v>
      </c>
      <c r="D811" s="203" t="s">
        <v>126</v>
      </c>
      <c r="E811" s="203" t="s">
        <v>127</v>
      </c>
      <c r="F811" s="203" t="s">
        <v>125</v>
      </c>
      <c r="G811" s="203" t="s">
        <v>140</v>
      </c>
      <c r="H811" s="203" t="s">
        <v>196</v>
      </c>
      <c r="I811" s="203" t="s">
        <v>128</v>
      </c>
      <c r="J811" s="203" t="s">
        <v>196</v>
      </c>
      <c r="K811" s="203" t="s">
        <v>196</v>
      </c>
      <c r="L811" s="203" t="s">
        <v>196</v>
      </c>
      <c r="M811" s="204">
        <v>-61.78</v>
      </c>
      <c r="N811" t="str">
        <f t="shared" si="12"/>
        <v>210500010100</v>
      </c>
    </row>
    <row r="812" spans="1:14" x14ac:dyDescent="0.25">
      <c r="A812" s="203" t="s">
        <v>108</v>
      </c>
      <c r="B812" s="203" t="s">
        <v>256</v>
      </c>
      <c r="C812" s="203" t="s">
        <v>257</v>
      </c>
      <c r="D812" s="203" t="s">
        <v>126</v>
      </c>
      <c r="E812" s="203" t="s">
        <v>127</v>
      </c>
      <c r="F812" s="203" t="s">
        <v>125</v>
      </c>
      <c r="G812" s="203" t="s">
        <v>140</v>
      </c>
      <c r="H812" s="203" t="s">
        <v>196</v>
      </c>
      <c r="I812" s="203" t="s">
        <v>128</v>
      </c>
      <c r="J812" s="203" t="s">
        <v>196</v>
      </c>
      <c r="K812" s="203" t="s">
        <v>196</v>
      </c>
      <c r="L812" s="203" t="s">
        <v>196</v>
      </c>
      <c r="M812" s="204">
        <v>-34.32</v>
      </c>
      <c r="N812" t="str">
        <f t="shared" si="12"/>
        <v>210500010100</v>
      </c>
    </row>
    <row r="813" spans="1:14" x14ac:dyDescent="0.25">
      <c r="A813" s="203" t="s">
        <v>108</v>
      </c>
      <c r="B813" s="203" t="s">
        <v>256</v>
      </c>
      <c r="C813" s="203" t="s">
        <v>257</v>
      </c>
      <c r="D813" s="203" t="s">
        <v>126</v>
      </c>
      <c r="E813" s="203" t="s">
        <v>127</v>
      </c>
      <c r="F813" s="203" t="s">
        <v>125</v>
      </c>
      <c r="G813" s="203" t="s">
        <v>143</v>
      </c>
      <c r="H813" s="203" t="s">
        <v>196</v>
      </c>
      <c r="I813" s="203" t="s">
        <v>128</v>
      </c>
      <c r="J813" s="203" t="s">
        <v>196</v>
      </c>
      <c r="K813" s="203" t="s">
        <v>196</v>
      </c>
      <c r="L813" s="203" t="s">
        <v>196</v>
      </c>
      <c r="M813" s="204">
        <v>-69.75</v>
      </c>
      <c r="N813" t="str">
        <f t="shared" si="12"/>
        <v>213000010100</v>
      </c>
    </row>
    <row r="814" spans="1:14" x14ac:dyDescent="0.25">
      <c r="A814" s="203" t="s">
        <v>108</v>
      </c>
      <c r="B814" s="203" t="s">
        <v>256</v>
      </c>
      <c r="C814" s="203" t="s">
        <v>257</v>
      </c>
      <c r="D814" s="203" t="s">
        <v>126</v>
      </c>
      <c r="E814" s="203" t="s">
        <v>127</v>
      </c>
      <c r="F814" s="203" t="s">
        <v>125</v>
      </c>
      <c r="G814" s="203" t="s">
        <v>143</v>
      </c>
      <c r="H814" s="203" t="s">
        <v>196</v>
      </c>
      <c r="I814" s="203" t="s">
        <v>128</v>
      </c>
      <c r="J814" s="203" t="s">
        <v>196</v>
      </c>
      <c r="K814" s="203" t="s">
        <v>196</v>
      </c>
      <c r="L814" s="203" t="s">
        <v>196</v>
      </c>
      <c r="M814" s="204">
        <v>-38.75</v>
      </c>
      <c r="N814" t="str">
        <f t="shared" si="12"/>
        <v>213000010100</v>
      </c>
    </row>
    <row r="815" spans="1:14" x14ac:dyDescent="0.25">
      <c r="A815" s="203" t="s">
        <v>108</v>
      </c>
      <c r="B815" s="203" t="s">
        <v>256</v>
      </c>
      <c r="C815" s="203" t="s">
        <v>257</v>
      </c>
      <c r="D815" s="203" t="s">
        <v>126</v>
      </c>
      <c r="E815" s="203" t="s">
        <v>127</v>
      </c>
      <c r="F815" s="203" t="s">
        <v>125</v>
      </c>
      <c r="G815" s="203" t="s">
        <v>150</v>
      </c>
      <c r="H815" s="203" t="s">
        <v>196</v>
      </c>
      <c r="I815" s="203" t="s">
        <v>128</v>
      </c>
      <c r="J815" s="203" t="s">
        <v>196</v>
      </c>
      <c r="K815" s="203" t="s">
        <v>196</v>
      </c>
      <c r="L815" s="203" t="s">
        <v>196</v>
      </c>
      <c r="M815" s="204">
        <v>-23.69</v>
      </c>
      <c r="N815" t="str">
        <f t="shared" si="12"/>
        <v>219000010100</v>
      </c>
    </row>
    <row r="816" spans="1:14" x14ac:dyDescent="0.25">
      <c r="A816" s="203" t="s">
        <v>108</v>
      </c>
      <c r="B816" s="203" t="s">
        <v>256</v>
      </c>
      <c r="C816" s="203" t="s">
        <v>257</v>
      </c>
      <c r="D816" s="203" t="s">
        <v>126</v>
      </c>
      <c r="E816" s="203" t="s">
        <v>127</v>
      </c>
      <c r="F816" s="203" t="s">
        <v>125</v>
      </c>
      <c r="G816" s="203" t="s">
        <v>150</v>
      </c>
      <c r="H816" s="203" t="s">
        <v>196</v>
      </c>
      <c r="I816" s="203" t="s">
        <v>128</v>
      </c>
      <c r="J816" s="203" t="s">
        <v>196</v>
      </c>
      <c r="K816" s="203" t="s">
        <v>196</v>
      </c>
      <c r="L816" s="203" t="s">
        <v>196</v>
      </c>
      <c r="M816" s="204">
        <v>-13.16</v>
      </c>
      <c r="N816" t="str">
        <f t="shared" si="12"/>
        <v>219000010100</v>
      </c>
    </row>
    <row r="817" spans="1:14" x14ac:dyDescent="0.25">
      <c r="A817" s="203" t="s">
        <v>108</v>
      </c>
      <c r="B817" s="203" t="s">
        <v>256</v>
      </c>
      <c r="C817" s="203" t="s">
        <v>257</v>
      </c>
      <c r="D817" s="203" t="s">
        <v>126</v>
      </c>
      <c r="E817" s="203" t="s">
        <v>127</v>
      </c>
      <c r="F817" s="203" t="s">
        <v>125</v>
      </c>
      <c r="G817" s="203" t="s">
        <v>160</v>
      </c>
      <c r="H817" s="203" t="s">
        <v>196</v>
      </c>
      <c r="I817" s="203" t="s">
        <v>128</v>
      </c>
      <c r="J817" s="203" t="s">
        <v>196</v>
      </c>
      <c r="K817" s="203" t="s">
        <v>196</v>
      </c>
      <c r="L817" s="203" t="s">
        <v>196</v>
      </c>
      <c r="M817" s="204">
        <v>-3.78</v>
      </c>
      <c r="N817" t="str">
        <f t="shared" si="12"/>
        <v>205700010100</v>
      </c>
    </row>
    <row r="818" spans="1:14" x14ac:dyDescent="0.25">
      <c r="A818" s="203" t="s">
        <v>108</v>
      </c>
      <c r="B818" s="203" t="s">
        <v>256</v>
      </c>
      <c r="C818" s="203" t="s">
        <v>257</v>
      </c>
      <c r="D818" s="203" t="s">
        <v>126</v>
      </c>
      <c r="E818" s="203" t="s">
        <v>127</v>
      </c>
      <c r="F818" s="203" t="s">
        <v>125</v>
      </c>
      <c r="G818" s="203" t="s">
        <v>160</v>
      </c>
      <c r="H818" s="203" t="s">
        <v>196</v>
      </c>
      <c r="I818" s="203" t="s">
        <v>128</v>
      </c>
      <c r="J818" s="203" t="s">
        <v>196</v>
      </c>
      <c r="K818" s="203" t="s">
        <v>196</v>
      </c>
      <c r="L818" s="203" t="s">
        <v>196</v>
      </c>
      <c r="M818" s="204">
        <v>-2.09</v>
      </c>
      <c r="N818" t="str">
        <f t="shared" si="12"/>
        <v>205700010100</v>
      </c>
    </row>
    <row r="819" spans="1:14" x14ac:dyDescent="0.25">
      <c r="A819" s="203" t="s">
        <v>108</v>
      </c>
      <c r="B819" s="203" t="s">
        <v>256</v>
      </c>
      <c r="C819" s="203" t="s">
        <v>257</v>
      </c>
      <c r="D819" s="203" t="s">
        <v>126</v>
      </c>
      <c r="E819" s="203" t="s">
        <v>127</v>
      </c>
      <c r="F819" s="203" t="s">
        <v>125</v>
      </c>
      <c r="G819" s="203" t="s">
        <v>136</v>
      </c>
      <c r="H819" s="203" t="s">
        <v>196</v>
      </c>
      <c r="I819" s="203" t="s">
        <v>128</v>
      </c>
      <c r="J819" s="203" t="s">
        <v>196</v>
      </c>
      <c r="K819" s="203" t="s">
        <v>196</v>
      </c>
      <c r="L819" s="203" t="s">
        <v>196</v>
      </c>
      <c r="M819" s="204">
        <v>-0.32</v>
      </c>
      <c r="N819" t="str">
        <f t="shared" si="12"/>
        <v>205500010100</v>
      </c>
    </row>
    <row r="820" spans="1:14" x14ac:dyDescent="0.25">
      <c r="A820" s="203" t="s">
        <v>108</v>
      </c>
      <c r="B820" s="203" t="s">
        <v>256</v>
      </c>
      <c r="C820" s="203" t="s">
        <v>257</v>
      </c>
      <c r="D820" s="203" t="s">
        <v>126</v>
      </c>
      <c r="E820" s="203" t="s">
        <v>127</v>
      </c>
      <c r="F820" s="203" t="s">
        <v>125</v>
      </c>
      <c r="G820" s="203" t="s">
        <v>136</v>
      </c>
      <c r="H820" s="203" t="s">
        <v>196</v>
      </c>
      <c r="I820" s="203" t="s">
        <v>128</v>
      </c>
      <c r="J820" s="203" t="s">
        <v>196</v>
      </c>
      <c r="K820" s="203" t="s">
        <v>196</v>
      </c>
      <c r="L820" s="203" t="s">
        <v>196</v>
      </c>
      <c r="M820" s="204">
        <v>-0.18</v>
      </c>
      <c r="N820" t="str">
        <f t="shared" si="12"/>
        <v>205500010100</v>
      </c>
    </row>
    <row r="821" spans="1:14" x14ac:dyDescent="0.25">
      <c r="A821" s="203" t="s">
        <v>108</v>
      </c>
      <c r="B821" s="203" t="s">
        <v>256</v>
      </c>
      <c r="C821" s="203" t="s">
        <v>257</v>
      </c>
      <c r="D821" s="203" t="s">
        <v>126</v>
      </c>
      <c r="E821" s="203" t="s">
        <v>127</v>
      </c>
      <c r="F821" s="203" t="s">
        <v>125</v>
      </c>
      <c r="G821" s="203" t="s">
        <v>137</v>
      </c>
      <c r="H821" s="203" t="s">
        <v>196</v>
      </c>
      <c r="I821" s="203" t="s">
        <v>128</v>
      </c>
      <c r="J821" s="203" t="s">
        <v>196</v>
      </c>
      <c r="K821" s="203" t="s">
        <v>196</v>
      </c>
      <c r="L821" s="203" t="s">
        <v>196</v>
      </c>
      <c r="M821" s="204">
        <v>-433.22</v>
      </c>
      <c r="N821" t="str">
        <f t="shared" si="12"/>
        <v>205600010100</v>
      </c>
    </row>
    <row r="822" spans="1:14" x14ac:dyDescent="0.25">
      <c r="A822" s="203" t="s">
        <v>108</v>
      </c>
      <c r="B822" s="203" t="s">
        <v>256</v>
      </c>
      <c r="C822" s="203" t="s">
        <v>257</v>
      </c>
      <c r="D822" s="203" t="s">
        <v>126</v>
      </c>
      <c r="E822" s="203" t="s">
        <v>127</v>
      </c>
      <c r="F822" s="203" t="s">
        <v>125</v>
      </c>
      <c r="G822" s="203" t="s">
        <v>137</v>
      </c>
      <c r="H822" s="203" t="s">
        <v>196</v>
      </c>
      <c r="I822" s="203" t="s">
        <v>128</v>
      </c>
      <c r="J822" s="203" t="s">
        <v>196</v>
      </c>
      <c r="K822" s="203" t="s">
        <v>196</v>
      </c>
      <c r="L822" s="203" t="s">
        <v>196</v>
      </c>
      <c r="M822" s="204">
        <v>-240.68</v>
      </c>
      <c r="N822" t="str">
        <f t="shared" si="12"/>
        <v>205600010100</v>
      </c>
    </row>
    <row r="823" spans="1:14" x14ac:dyDescent="0.25">
      <c r="A823" s="203" t="s">
        <v>108</v>
      </c>
      <c r="B823" s="203" t="s">
        <v>256</v>
      </c>
      <c r="C823" s="203" t="s">
        <v>257</v>
      </c>
      <c r="D823" s="203" t="s">
        <v>126</v>
      </c>
      <c r="E823" s="203" t="s">
        <v>127</v>
      </c>
      <c r="F823" s="203" t="s">
        <v>125</v>
      </c>
      <c r="G823" s="203" t="s">
        <v>134</v>
      </c>
      <c r="H823" s="203" t="s">
        <v>196</v>
      </c>
      <c r="I823" s="203" t="s">
        <v>128</v>
      </c>
      <c r="J823" s="203" t="s">
        <v>196</v>
      </c>
      <c r="K823" s="203" t="s">
        <v>196</v>
      </c>
      <c r="L823" s="203" t="s">
        <v>196</v>
      </c>
      <c r="M823" s="204">
        <v>-61.78</v>
      </c>
      <c r="N823" t="str">
        <f t="shared" si="12"/>
        <v>205200010100</v>
      </c>
    </row>
    <row r="824" spans="1:14" x14ac:dyDescent="0.25">
      <c r="A824" s="203" t="s">
        <v>108</v>
      </c>
      <c r="B824" s="203" t="s">
        <v>256</v>
      </c>
      <c r="C824" s="203" t="s">
        <v>257</v>
      </c>
      <c r="D824" s="203" t="s">
        <v>126</v>
      </c>
      <c r="E824" s="203" t="s">
        <v>127</v>
      </c>
      <c r="F824" s="203" t="s">
        <v>125</v>
      </c>
      <c r="G824" s="203" t="s">
        <v>134</v>
      </c>
      <c r="H824" s="203" t="s">
        <v>196</v>
      </c>
      <c r="I824" s="203" t="s">
        <v>128</v>
      </c>
      <c r="J824" s="203" t="s">
        <v>196</v>
      </c>
      <c r="K824" s="203" t="s">
        <v>196</v>
      </c>
      <c r="L824" s="203" t="s">
        <v>196</v>
      </c>
      <c r="M824" s="204">
        <v>-34.32</v>
      </c>
      <c r="N824" t="str">
        <f t="shared" si="12"/>
        <v>205200010100</v>
      </c>
    </row>
    <row r="825" spans="1:14" x14ac:dyDescent="0.25">
      <c r="A825" s="203" t="s">
        <v>108</v>
      </c>
      <c r="B825" s="203" t="s">
        <v>256</v>
      </c>
      <c r="C825" s="203" t="s">
        <v>257</v>
      </c>
      <c r="D825" s="203" t="s">
        <v>126</v>
      </c>
      <c r="E825" s="203" t="s">
        <v>127</v>
      </c>
      <c r="F825" s="203" t="s">
        <v>125</v>
      </c>
      <c r="G825" s="203" t="s">
        <v>139</v>
      </c>
      <c r="H825" s="203" t="s">
        <v>196</v>
      </c>
      <c r="I825" s="203" t="s">
        <v>128</v>
      </c>
      <c r="J825" s="203" t="s">
        <v>196</v>
      </c>
      <c r="K825" s="203" t="s">
        <v>196</v>
      </c>
      <c r="L825" s="203" t="s">
        <v>196</v>
      </c>
      <c r="M825" s="204">
        <v>-11.23</v>
      </c>
      <c r="N825" t="str">
        <f t="shared" si="12"/>
        <v>210000010100</v>
      </c>
    </row>
    <row r="826" spans="1:14" x14ac:dyDescent="0.25">
      <c r="A826" s="203" t="s">
        <v>108</v>
      </c>
      <c r="B826" s="203" t="s">
        <v>256</v>
      </c>
      <c r="C826" s="203" t="s">
        <v>257</v>
      </c>
      <c r="D826" s="203" t="s">
        <v>126</v>
      </c>
      <c r="E826" s="203" t="s">
        <v>127</v>
      </c>
      <c r="F826" s="203" t="s">
        <v>125</v>
      </c>
      <c r="G826" s="203" t="s">
        <v>139</v>
      </c>
      <c r="H826" s="203" t="s">
        <v>196</v>
      </c>
      <c r="I826" s="203" t="s">
        <v>128</v>
      </c>
      <c r="J826" s="203" t="s">
        <v>196</v>
      </c>
      <c r="K826" s="203" t="s">
        <v>196</v>
      </c>
      <c r="L826" s="203" t="s">
        <v>196</v>
      </c>
      <c r="M826" s="204">
        <v>-6.24</v>
      </c>
      <c r="N826" t="str">
        <f t="shared" si="12"/>
        <v>210000010100</v>
      </c>
    </row>
    <row r="827" spans="1:14" x14ac:dyDescent="0.25">
      <c r="A827" s="203" t="s">
        <v>108</v>
      </c>
      <c r="B827" s="203" t="s">
        <v>256</v>
      </c>
      <c r="C827" s="203" t="s">
        <v>257</v>
      </c>
      <c r="D827" s="203" t="s">
        <v>126</v>
      </c>
      <c r="E827" s="203" t="s">
        <v>127</v>
      </c>
      <c r="F827" s="203" t="s">
        <v>125</v>
      </c>
      <c r="G827" s="203" t="s">
        <v>141</v>
      </c>
      <c r="H827" s="203" t="s">
        <v>196</v>
      </c>
      <c r="I827" s="203" t="s">
        <v>128</v>
      </c>
      <c r="J827" s="203" t="s">
        <v>196</v>
      </c>
      <c r="K827" s="203" t="s">
        <v>196</v>
      </c>
      <c r="L827" s="203" t="s">
        <v>196</v>
      </c>
      <c r="M827" s="204">
        <v>-51.45</v>
      </c>
      <c r="N827" t="str">
        <f t="shared" si="12"/>
        <v>211000010100</v>
      </c>
    </row>
    <row r="828" spans="1:14" x14ac:dyDescent="0.25">
      <c r="A828" s="203" t="s">
        <v>108</v>
      </c>
      <c r="B828" s="203" t="s">
        <v>256</v>
      </c>
      <c r="C828" s="203" t="s">
        <v>257</v>
      </c>
      <c r="D828" s="203" t="s">
        <v>126</v>
      </c>
      <c r="E828" s="203" t="s">
        <v>127</v>
      </c>
      <c r="F828" s="203" t="s">
        <v>125</v>
      </c>
      <c r="G828" s="203" t="s">
        <v>141</v>
      </c>
      <c r="H828" s="203" t="s">
        <v>196</v>
      </c>
      <c r="I828" s="203" t="s">
        <v>128</v>
      </c>
      <c r="J828" s="203" t="s">
        <v>196</v>
      </c>
      <c r="K828" s="203" t="s">
        <v>196</v>
      </c>
      <c r="L828" s="203" t="s">
        <v>196</v>
      </c>
      <c r="M828" s="204">
        <v>-28.58</v>
      </c>
      <c r="N828" t="str">
        <f t="shared" si="12"/>
        <v>211000010100</v>
      </c>
    </row>
    <row r="829" spans="1:14" x14ac:dyDescent="0.25">
      <c r="A829" s="203" t="s">
        <v>108</v>
      </c>
      <c r="B829" s="203" t="s">
        <v>256</v>
      </c>
      <c r="C829" s="203" t="s">
        <v>257</v>
      </c>
      <c r="D829" s="203" t="s">
        <v>126</v>
      </c>
      <c r="E829" s="203" t="s">
        <v>127</v>
      </c>
      <c r="F829" s="203" t="s">
        <v>125</v>
      </c>
      <c r="G829" s="203" t="s">
        <v>135</v>
      </c>
      <c r="H829" s="203" t="s">
        <v>196</v>
      </c>
      <c r="I829" s="203" t="s">
        <v>128</v>
      </c>
      <c r="J829" s="203" t="s">
        <v>196</v>
      </c>
      <c r="K829" s="203" t="s">
        <v>196</v>
      </c>
      <c r="L829" s="203" t="s">
        <v>196</v>
      </c>
      <c r="M829" s="204">
        <v>-51.45</v>
      </c>
      <c r="N829" t="str">
        <f t="shared" si="12"/>
        <v>205300010100</v>
      </c>
    </row>
    <row r="830" spans="1:14" x14ac:dyDescent="0.25">
      <c r="A830" s="203" t="s">
        <v>108</v>
      </c>
      <c r="B830" s="203" t="s">
        <v>256</v>
      </c>
      <c r="C830" s="203" t="s">
        <v>257</v>
      </c>
      <c r="D830" s="203" t="s">
        <v>126</v>
      </c>
      <c r="E830" s="203" t="s">
        <v>127</v>
      </c>
      <c r="F830" s="203" t="s">
        <v>125</v>
      </c>
      <c r="G830" s="203" t="s">
        <v>135</v>
      </c>
      <c r="H830" s="203" t="s">
        <v>196</v>
      </c>
      <c r="I830" s="203" t="s">
        <v>128</v>
      </c>
      <c r="J830" s="203" t="s">
        <v>196</v>
      </c>
      <c r="K830" s="203" t="s">
        <v>196</v>
      </c>
      <c r="L830" s="203" t="s">
        <v>196</v>
      </c>
      <c r="M830" s="204">
        <v>-28.58</v>
      </c>
      <c r="N830" t="str">
        <f t="shared" si="12"/>
        <v>205300010100</v>
      </c>
    </row>
    <row r="831" spans="1:14" x14ac:dyDescent="0.25">
      <c r="A831" s="203" t="s">
        <v>108</v>
      </c>
      <c r="B831" s="203" t="s">
        <v>260</v>
      </c>
      <c r="C831" s="203" t="s">
        <v>261</v>
      </c>
      <c r="D831" s="203" t="s">
        <v>126</v>
      </c>
      <c r="E831" s="203" t="s">
        <v>127</v>
      </c>
      <c r="F831" s="203" t="s">
        <v>125</v>
      </c>
      <c r="G831" s="203" t="s">
        <v>143</v>
      </c>
      <c r="H831" s="203" t="s">
        <v>196</v>
      </c>
      <c r="I831" s="203" t="s">
        <v>128</v>
      </c>
      <c r="J831" s="203" t="s">
        <v>196</v>
      </c>
      <c r="K831" s="203" t="s">
        <v>196</v>
      </c>
      <c r="L831" s="203" t="s">
        <v>196</v>
      </c>
      <c r="M831" s="204">
        <v>-69.75</v>
      </c>
      <c r="N831" t="str">
        <f t="shared" si="12"/>
        <v>213000010100</v>
      </c>
    </row>
    <row r="832" spans="1:14" x14ac:dyDescent="0.25">
      <c r="A832" s="203" t="s">
        <v>108</v>
      </c>
      <c r="B832" s="203" t="s">
        <v>260</v>
      </c>
      <c r="C832" s="203" t="s">
        <v>261</v>
      </c>
      <c r="D832" s="203" t="s">
        <v>126</v>
      </c>
      <c r="E832" s="203" t="s">
        <v>127</v>
      </c>
      <c r="F832" s="203" t="s">
        <v>125</v>
      </c>
      <c r="G832" s="203" t="s">
        <v>139</v>
      </c>
      <c r="H832" s="203" t="s">
        <v>196</v>
      </c>
      <c r="I832" s="203" t="s">
        <v>128</v>
      </c>
      <c r="J832" s="203" t="s">
        <v>196</v>
      </c>
      <c r="K832" s="203" t="s">
        <v>196</v>
      </c>
      <c r="L832" s="203" t="s">
        <v>196</v>
      </c>
      <c r="M832" s="204">
        <v>-29.53</v>
      </c>
      <c r="N832" t="str">
        <f t="shared" si="12"/>
        <v>210000010100</v>
      </c>
    </row>
    <row r="833" spans="1:14" x14ac:dyDescent="0.25">
      <c r="A833" s="203" t="s">
        <v>108</v>
      </c>
      <c r="B833" s="203" t="s">
        <v>260</v>
      </c>
      <c r="C833" s="203" t="s">
        <v>261</v>
      </c>
      <c r="D833" s="203" t="s">
        <v>126</v>
      </c>
      <c r="E833" s="203" t="s">
        <v>127</v>
      </c>
      <c r="F833" s="203" t="s">
        <v>125</v>
      </c>
      <c r="G833" s="203" t="s">
        <v>160</v>
      </c>
      <c r="H833" s="203" t="s">
        <v>196</v>
      </c>
      <c r="I833" s="203" t="s">
        <v>128</v>
      </c>
      <c r="J833" s="203" t="s">
        <v>196</v>
      </c>
      <c r="K833" s="203" t="s">
        <v>196</v>
      </c>
      <c r="L833" s="203" t="s">
        <v>196</v>
      </c>
      <c r="M833" s="204">
        <v>-6.89</v>
      </c>
      <c r="N833" t="str">
        <f t="shared" si="12"/>
        <v>205700010100</v>
      </c>
    </row>
    <row r="834" spans="1:14" x14ac:dyDescent="0.25">
      <c r="A834" s="203" t="s">
        <v>108</v>
      </c>
      <c r="B834" s="203" t="s">
        <v>260</v>
      </c>
      <c r="C834" s="203" t="s">
        <v>261</v>
      </c>
      <c r="D834" s="203" t="s">
        <v>126</v>
      </c>
      <c r="E834" s="203" t="s">
        <v>127</v>
      </c>
      <c r="F834" s="203" t="s">
        <v>125</v>
      </c>
      <c r="G834" s="203" t="s">
        <v>160</v>
      </c>
      <c r="H834" s="203" t="s">
        <v>196</v>
      </c>
      <c r="I834" s="203" t="s">
        <v>128</v>
      </c>
      <c r="J834" s="203" t="s">
        <v>196</v>
      </c>
      <c r="K834" s="203" t="s">
        <v>196</v>
      </c>
      <c r="L834" s="203" t="s">
        <v>196</v>
      </c>
      <c r="M834" s="204">
        <v>-3.82</v>
      </c>
      <c r="N834" t="str">
        <f t="shared" si="12"/>
        <v>205700010100</v>
      </c>
    </row>
    <row r="835" spans="1:14" x14ac:dyDescent="0.25">
      <c r="A835" s="203" t="s">
        <v>108</v>
      </c>
      <c r="B835" s="203" t="s">
        <v>260</v>
      </c>
      <c r="C835" s="203" t="s">
        <v>261</v>
      </c>
      <c r="D835" s="203" t="s">
        <v>126</v>
      </c>
      <c r="E835" s="203" t="s">
        <v>127</v>
      </c>
      <c r="F835" s="203" t="s">
        <v>125</v>
      </c>
      <c r="G835" s="203" t="s">
        <v>136</v>
      </c>
      <c r="H835" s="203" t="s">
        <v>196</v>
      </c>
      <c r="I835" s="203" t="s">
        <v>128</v>
      </c>
      <c r="J835" s="203" t="s">
        <v>196</v>
      </c>
      <c r="K835" s="203" t="s">
        <v>196</v>
      </c>
      <c r="L835" s="203" t="s">
        <v>196</v>
      </c>
      <c r="M835" s="204">
        <v>-4.74</v>
      </c>
      <c r="N835" t="str">
        <f t="shared" ref="N835:N898" si="13">CONCATENATE(G835,E835)</f>
        <v>205500010100</v>
      </c>
    </row>
    <row r="836" spans="1:14" x14ac:dyDescent="0.25">
      <c r="A836" s="203" t="s">
        <v>108</v>
      </c>
      <c r="B836" s="203" t="s">
        <v>260</v>
      </c>
      <c r="C836" s="203" t="s">
        <v>261</v>
      </c>
      <c r="D836" s="203" t="s">
        <v>126</v>
      </c>
      <c r="E836" s="203" t="s">
        <v>127</v>
      </c>
      <c r="F836" s="203" t="s">
        <v>125</v>
      </c>
      <c r="G836" s="203" t="s">
        <v>136</v>
      </c>
      <c r="H836" s="203" t="s">
        <v>196</v>
      </c>
      <c r="I836" s="203" t="s">
        <v>128</v>
      </c>
      <c r="J836" s="203" t="s">
        <v>196</v>
      </c>
      <c r="K836" s="203" t="s">
        <v>196</v>
      </c>
      <c r="L836" s="203" t="s">
        <v>196</v>
      </c>
      <c r="M836" s="204">
        <v>-2.64</v>
      </c>
      <c r="N836" t="str">
        <f t="shared" si="13"/>
        <v>205500010100</v>
      </c>
    </row>
    <row r="837" spans="1:14" x14ac:dyDescent="0.25">
      <c r="A837" s="203" t="s">
        <v>108</v>
      </c>
      <c r="B837" s="203" t="s">
        <v>260</v>
      </c>
      <c r="C837" s="203" t="s">
        <v>261</v>
      </c>
      <c r="D837" s="203" t="s">
        <v>126</v>
      </c>
      <c r="E837" s="203" t="s">
        <v>127</v>
      </c>
      <c r="F837" s="203" t="s">
        <v>125</v>
      </c>
      <c r="G837" s="203" t="s">
        <v>137</v>
      </c>
      <c r="H837" s="203" t="s">
        <v>196</v>
      </c>
      <c r="I837" s="203" t="s">
        <v>128</v>
      </c>
      <c r="J837" s="203" t="s">
        <v>196</v>
      </c>
      <c r="K837" s="203" t="s">
        <v>196</v>
      </c>
      <c r="L837" s="203" t="s">
        <v>196</v>
      </c>
      <c r="M837" s="204">
        <v>-557.61</v>
      </c>
      <c r="N837" t="str">
        <f t="shared" si="13"/>
        <v>205600010100</v>
      </c>
    </row>
    <row r="838" spans="1:14" x14ac:dyDescent="0.25">
      <c r="A838" s="203" t="s">
        <v>108</v>
      </c>
      <c r="B838" s="203" t="s">
        <v>260</v>
      </c>
      <c r="C838" s="203" t="s">
        <v>261</v>
      </c>
      <c r="D838" s="203" t="s">
        <v>126</v>
      </c>
      <c r="E838" s="203" t="s">
        <v>127</v>
      </c>
      <c r="F838" s="203" t="s">
        <v>125</v>
      </c>
      <c r="G838" s="203" t="s">
        <v>137</v>
      </c>
      <c r="H838" s="203" t="s">
        <v>196</v>
      </c>
      <c r="I838" s="203" t="s">
        <v>128</v>
      </c>
      <c r="J838" s="203" t="s">
        <v>196</v>
      </c>
      <c r="K838" s="203" t="s">
        <v>196</v>
      </c>
      <c r="L838" s="203" t="s">
        <v>196</v>
      </c>
      <c r="M838" s="204">
        <v>-309.79000000000002</v>
      </c>
      <c r="N838" t="str">
        <f t="shared" si="13"/>
        <v>205600010100</v>
      </c>
    </row>
    <row r="839" spans="1:14" x14ac:dyDescent="0.25">
      <c r="A839" s="203" t="s">
        <v>108</v>
      </c>
      <c r="B839" s="203" t="s">
        <v>260</v>
      </c>
      <c r="C839" s="203" t="s">
        <v>261</v>
      </c>
      <c r="D839" s="203" t="s">
        <v>126</v>
      </c>
      <c r="E839" s="203" t="s">
        <v>127</v>
      </c>
      <c r="F839" s="203" t="s">
        <v>125</v>
      </c>
      <c r="G839" s="203" t="s">
        <v>134</v>
      </c>
      <c r="H839" s="203" t="s">
        <v>196</v>
      </c>
      <c r="I839" s="203" t="s">
        <v>128</v>
      </c>
      <c r="J839" s="203" t="s">
        <v>196</v>
      </c>
      <c r="K839" s="203" t="s">
        <v>196</v>
      </c>
      <c r="L839" s="203" t="s">
        <v>196</v>
      </c>
      <c r="M839" s="204">
        <v>-239.5</v>
      </c>
      <c r="N839" t="str">
        <f t="shared" si="13"/>
        <v>205200010100</v>
      </c>
    </row>
    <row r="840" spans="1:14" x14ac:dyDescent="0.25">
      <c r="A840" s="203" t="s">
        <v>108</v>
      </c>
      <c r="B840" s="203" t="s">
        <v>260</v>
      </c>
      <c r="C840" s="203" t="s">
        <v>261</v>
      </c>
      <c r="D840" s="203" t="s">
        <v>126</v>
      </c>
      <c r="E840" s="203" t="s">
        <v>127</v>
      </c>
      <c r="F840" s="203" t="s">
        <v>125</v>
      </c>
      <c r="G840" s="203" t="s">
        <v>134</v>
      </c>
      <c r="H840" s="203" t="s">
        <v>196</v>
      </c>
      <c r="I840" s="203" t="s">
        <v>128</v>
      </c>
      <c r="J840" s="203" t="s">
        <v>196</v>
      </c>
      <c r="K840" s="203" t="s">
        <v>196</v>
      </c>
      <c r="L840" s="203" t="s">
        <v>196</v>
      </c>
      <c r="M840" s="204">
        <v>-133.06</v>
      </c>
      <c r="N840" t="str">
        <f t="shared" si="13"/>
        <v>205200010100</v>
      </c>
    </row>
    <row r="841" spans="1:14" x14ac:dyDescent="0.25">
      <c r="A841" s="203" t="s">
        <v>108</v>
      </c>
      <c r="B841" s="203" t="s">
        <v>260</v>
      </c>
      <c r="C841" s="203" t="s">
        <v>261</v>
      </c>
      <c r="D841" s="203" t="s">
        <v>126</v>
      </c>
      <c r="E841" s="203" t="s">
        <v>127</v>
      </c>
      <c r="F841" s="203" t="s">
        <v>125</v>
      </c>
      <c r="G841" s="203" t="s">
        <v>139</v>
      </c>
      <c r="H841" s="203" t="s">
        <v>196</v>
      </c>
      <c r="I841" s="203" t="s">
        <v>128</v>
      </c>
      <c r="J841" s="203" t="s">
        <v>196</v>
      </c>
      <c r="K841" s="203" t="s">
        <v>196</v>
      </c>
      <c r="L841" s="203" t="s">
        <v>196</v>
      </c>
      <c r="M841" s="204">
        <v>-43.55</v>
      </c>
      <c r="N841" t="str">
        <f t="shared" si="13"/>
        <v>210000010100</v>
      </c>
    </row>
    <row r="842" spans="1:14" x14ac:dyDescent="0.25">
      <c r="A842" s="203" t="s">
        <v>108</v>
      </c>
      <c r="B842" s="203" t="s">
        <v>260</v>
      </c>
      <c r="C842" s="203" t="s">
        <v>261</v>
      </c>
      <c r="D842" s="203" t="s">
        <v>126</v>
      </c>
      <c r="E842" s="203" t="s">
        <v>127</v>
      </c>
      <c r="F842" s="203" t="s">
        <v>125</v>
      </c>
      <c r="G842" s="203" t="s">
        <v>139</v>
      </c>
      <c r="H842" s="203" t="s">
        <v>196</v>
      </c>
      <c r="I842" s="203" t="s">
        <v>128</v>
      </c>
      <c r="J842" s="203" t="s">
        <v>196</v>
      </c>
      <c r="K842" s="203" t="s">
        <v>196</v>
      </c>
      <c r="L842" s="203" t="s">
        <v>196</v>
      </c>
      <c r="M842" s="204">
        <v>-24.19</v>
      </c>
      <c r="N842" t="str">
        <f t="shared" si="13"/>
        <v>210000010100</v>
      </c>
    </row>
    <row r="843" spans="1:14" x14ac:dyDescent="0.25">
      <c r="A843" s="203" t="s">
        <v>108</v>
      </c>
      <c r="B843" s="203" t="s">
        <v>260</v>
      </c>
      <c r="C843" s="203" t="s">
        <v>261</v>
      </c>
      <c r="D843" s="203" t="s">
        <v>126</v>
      </c>
      <c r="E843" s="203" t="s">
        <v>127</v>
      </c>
      <c r="F843" s="203" t="s">
        <v>125</v>
      </c>
      <c r="G843" s="203" t="s">
        <v>141</v>
      </c>
      <c r="H843" s="203" t="s">
        <v>196</v>
      </c>
      <c r="I843" s="203" t="s">
        <v>128</v>
      </c>
      <c r="J843" s="203" t="s">
        <v>196</v>
      </c>
      <c r="K843" s="203" t="s">
        <v>196</v>
      </c>
      <c r="L843" s="203" t="s">
        <v>196</v>
      </c>
      <c r="M843" s="204">
        <v>-217.03</v>
      </c>
      <c r="N843" t="str">
        <f t="shared" si="13"/>
        <v>211000010100</v>
      </c>
    </row>
    <row r="844" spans="1:14" x14ac:dyDescent="0.25">
      <c r="A844" s="203" t="s">
        <v>108</v>
      </c>
      <c r="B844" s="203" t="s">
        <v>260</v>
      </c>
      <c r="C844" s="203" t="s">
        <v>261</v>
      </c>
      <c r="D844" s="203" t="s">
        <v>126</v>
      </c>
      <c r="E844" s="203" t="s">
        <v>127</v>
      </c>
      <c r="F844" s="203" t="s">
        <v>125</v>
      </c>
      <c r="G844" s="203" t="s">
        <v>141</v>
      </c>
      <c r="H844" s="203" t="s">
        <v>196</v>
      </c>
      <c r="I844" s="203" t="s">
        <v>128</v>
      </c>
      <c r="J844" s="203" t="s">
        <v>196</v>
      </c>
      <c r="K844" s="203" t="s">
        <v>196</v>
      </c>
      <c r="L844" s="203" t="s">
        <v>196</v>
      </c>
      <c r="M844" s="204">
        <v>-120.58</v>
      </c>
      <c r="N844" t="str">
        <f t="shared" si="13"/>
        <v>211000010100</v>
      </c>
    </row>
    <row r="845" spans="1:14" x14ac:dyDescent="0.25">
      <c r="A845" s="203" t="s">
        <v>108</v>
      </c>
      <c r="B845" s="203" t="s">
        <v>260</v>
      </c>
      <c r="C845" s="203" t="s">
        <v>261</v>
      </c>
      <c r="D845" s="203" t="s">
        <v>126</v>
      </c>
      <c r="E845" s="203" t="s">
        <v>127</v>
      </c>
      <c r="F845" s="203" t="s">
        <v>125</v>
      </c>
      <c r="G845" s="203" t="s">
        <v>135</v>
      </c>
      <c r="H845" s="203" t="s">
        <v>196</v>
      </c>
      <c r="I845" s="203" t="s">
        <v>128</v>
      </c>
      <c r="J845" s="203" t="s">
        <v>196</v>
      </c>
      <c r="K845" s="203" t="s">
        <v>196</v>
      </c>
      <c r="L845" s="203" t="s">
        <v>196</v>
      </c>
      <c r="M845" s="204">
        <v>-217.04</v>
      </c>
      <c r="N845" t="str">
        <f t="shared" si="13"/>
        <v>205300010100</v>
      </c>
    </row>
    <row r="846" spans="1:14" x14ac:dyDescent="0.25">
      <c r="A846" s="203" t="s">
        <v>108</v>
      </c>
      <c r="B846" s="203" t="s">
        <v>260</v>
      </c>
      <c r="C846" s="203" t="s">
        <v>261</v>
      </c>
      <c r="D846" s="203" t="s">
        <v>126</v>
      </c>
      <c r="E846" s="203" t="s">
        <v>127</v>
      </c>
      <c r="F846" s="203" t="s">
        <v>125</v>
      </c>
      <c r="G846" s="203" t="s">
        <v>135</v>
      </c>
      <c r="H846" s="203" t="s">
        <v>196</v>
      </c>
      <c r="I846" s="203" t="s">
        <v>128</v>
      </c>
      <c r="J846" s="203" t="s">
        <v>196</v>
      </c>
      <c r="K846" s="203" t="s">
        <v>196</v>
      </c>
      <c r="L846" s="203" t="s">
        <v>196</v>
      </c>
      <c r="M846" s="204">
        <v>-120.57</v>
      </c>
      <c r="N846" t="str">
        <f t="shared" si="13"/>
        <v>205300010100</v>
      </c>
    </row>
    <row r="847" spans="1:14" x14ac:dyDescent="0.25">
      <c r="A847" s="203" t="s">
        <v>108</v>
      </c>
      <c r="B847" s="203" t="s">
        <v>260</v>
      </c>
      <c r="C847" s="203" t="s">
        <v>261</v>
      </c>
      <c r="D847" s="203" t="s">
        <v>126</v>
      </c>
      <c r="E847" s="203" t="s">
        <v>127</v>
      </c>
      <c r="F847" s="203" t="s">
        <v>125</v>
      </c>
      <c r="G847" s="203" t="s">
        <v>147</v>
      </c>
      <c r="H847" s="203" t="s">
        <v>196</v>
      </c>
      <c r="I847" s="203" t="s">
        <v>128</v>
      </c>
      <c r="J847" s="203" t="s">
        <v>196</v>
      </c>
      <c r="K847" s="203" t="s">
        <v>196</v>
      </c>
      <c r="L847" s="203" t="s">
        <v>196</v>
      </c>
      <c r="M847" s="204">
        <v>-50.76</v>
      </c>
      <c r="N847" t="str">
        <f t="shared" si="13"/>
        <v>216000010100</v>
      </c>
    </row>
    <row r="848" spans="1:14" x14ac:dyDescent="0.25">
      <c r="A848" s="203" t="s">
        <v>108</v>
      </c>
      <c r="B848" s="203" t="s">
        <v>260</v>
      </c>
      <c r="C848" s="203" t="s">
        <v>261</v>
      </c>
      <c r="D848" s="203" t="s">
        <v>126</v>
      </c>
      <c r="E848" s="203" t="s">
        <v>127</v>
      </c>
      <c r="F848" s="203" t="s">
        <v>125</v>
      </c>
      <c r="G848" s="203" t="s">
        <v>147</v>
      </c>
      <c r="H848" s="203" t="s">
        <v>196</v>
      </c>
      <c r="I848" s="203" t="s">
        <v>128</v>
      </c>
      <c r="J848" s="203" t="s">
        <v>196</v>
      </c>
      <c r="K848" s="203" t="s">
        <v>196</v>
      </c>
      <c r="L848" s="203" t="s">
        <v>196</v>
      </c>
      <c r="M848" s="204">
        <v>-28.2</v>
      </c>
      <c r="N848" t="str">
        <f t="shared" si="13"/>
        <v>216000010100</v>
      </c>
    </row>
    <row r="849" spans="1:14" x14ac:dyDescent="0.25">
      <c r="A849" s="203" t="s">
        <v>108</v>
      </c>
      <c r="B849" s="203" t="s">
        <v>260</v>
      </c>
      <c r="C849" s="203" t="s">
        <v>261</v>
      </c>
      <c r="D849" s="203" t="s">
        <v>126</v>
      </c>
      <c r="E849" s="203" t="s">
        <v>127</v>
      </c>
      <c r="F849" s="203" t="s">
        <v>125</v>
      </c>
      <c r="G849" s="203" t="s">
        <v>144</v>
      </c>
      <c r="H849" s="203" t="s">
        <v>196</v>
      </c>
      <c r="I849" s="203" t="s">
        <v>128</v>
      </c>
      <c r="J849" s="203" t="s">
        <v>196</v>
      </c>
      <c r="K849" s="203" t="s">
        <v>196</v>
      </c>
      <c r="L849" s="203" t="s">
        <v>196</v>
      </c>
      <c r="M849" s="204">
        <v>-447.16</v>
      </c>
      <c r="N849" t="str">
        <f t="shared" si="13"/>
        <v>214000010100</v>
      </c>
    </row>
    <row r="850" spans="1:14" x14ac:dyDescent="0.25">
      <c r="A850" s="203" t="s">
        <v>108</v>
      </c>
      <c r="B850" s="203" t="s">
        <v>260</v>
      </c>
      <c r="C850" s="203" t="s">
        <v>261</v>
      </c>
      <c r="D850" s="203" t="s">
        <v>126</v>
      </c>
      <c r="E850" s="203" t="s">
        <v>127</v>
      </c>
      <c r="F850" s="203" t="s">
        <v>125</v>
      </c>
      <c r="G850" s="203" t="s">
        <v>139</v>
      </c>
      <c r="H850" s="203" t="s">
        <v>196</v>
      </c>
      <c r="I850" s="203" t="s">
        <v>128</v>
      </c>
      <c r="J850" s="203" t="s">
        <v>196</v>
      </c>
      <c r="K850" s="203" t="s">
        <v>196</v>
      </c>
      <c r="L850" s="203" t="s">
        <v>196</v>
      </c>
      <c r="M850" s="204">
        <v>-32.14</v>
      </c>
      <c r="N850" t="str">
        <f t="shared" si="13"/>
        <v>210000010100</v>
      </c>
    </row>
    <row r="851" spans="1:14" x14ac:dyDescent="0.25">
      <c r="A851" s="203" t="s">
        <v>108</v>
      </c>
      <c r="B851" s="203" t="s">
        <v>260</v>
      </c>
      <c r="C851" s="203" t="s">
        <v>261</v>
      </c>
      <c r="D851" s="203" t="s">
        <v>126</v>
      </c>
      <c r="E851" s="203" t="s">
        <v>127</v>
      </c>
      <c r="F851" s="203" t="s">
        <v>125</v>
      </c>
      <c r="G851" s="203" t="s">
        <v>139</v>
      </c>
      <c r="H851" s="203" t="s">
        <v>196</v>
      </c>
      <c r="I851" s="203" t="s">
        <v>128</v>
      </c>
      <c r="J851" s="203" t="s">
        <v>196</v>
      </c>
      <c r="K851" s="203" t="s">
        <v>196</v>
      </c>
      <c r="L851" s="203" t="s">
        <v>196</v>
      </c>
      <c r="M851" s="204">
        <v>-17.86</v>
      </c>
      <c r="N851" t="str">
        <f t="shared" si="13"/>
        <v>210000010100</v>
      </c>
    </row>
    <row r="852" spans="1:14" x14ac:dyDescent="0.25">
      <c r="A852" s="203" t="s">
        <v>108</v>
      </c>
      <c r="B852" s="203" t="s">
        <v>260</v>
      </c>
      <c r="C852" s="203" t="s">
        <v>261</v>
      </c>
      <c r="D852" s="203" t="s">
        <v>126</v>
      </c>
      <c r="E852" s="203" t="s">
        <v>127</v>
      </c>
      <c r="F852" s="203" t="s">
        <v>125</v>
      </c>
      <c r="G852" s="203" t="s">
        <v>142</v>
      </c>
      <c r="H852" s="203" t="s">
        <v>196</v>
      </c>
      <c r="I852" s="203" t="s">
        <v>128</v>
      </c>
      <c r="J852" s="203" t="s">
        <v>196</v>
      </c>
      <c r="K852" s="203" t="s">
        <v>196</v>
      </c>
      <c r="L852" s="203" t="s">
        <v>196</v>
      </c>
      <c r="M852" s="204">
        <v>-13.89</v>
      </c>
      <c r="N852" t="str">
        <f t="shared" si="13"/>
        <v>212500010100</v>
      </c>
    </row>
    <row r="853" spans="1:14" x14ac:dyDescent="0.25">
      <c r="A853" s="203" t="s">
        <v>108</v>
      </c>
      <c r="B853" s="203" t="s">
        <v>260</v>
      </c>
      <c r="C853" s="203" t="s">
        <v>261</v>
      </c>
      <c r="D853" s="203" t="s">
        <v>126</v>
      </c>
      <c r="E853" s="203" t="s">
        <v>127</v>
      </c>
      <c r="F853" s="203" t="s">
        <v>125</v>
      </c>
      <c r="G853" s="203" t="s">
        <v>142</v>
      </c>
      <c r="H853" s="203" t="s">
        <v>196</v>
      </c>
      <c r="I853" s="203" t="s">
        <v>128</v>
      </c>
      <c r="J853" s="203" t="s">
        <v>196</v>
      </c>
      <c r="K853" s="203" t="s">
        <v>196</v>
      </c>
      <c r="L853" s="203" t="s">
        <v>196</v>
      </c>
      <c r="M853" s="204">
        <v>-7.71</v>
      </c>
      <c r="N853" t="str">
        <f t="shared" si="13"/>
        <v>212500010100</v>
      </c>
    </row>
    <row r="854" spans="1:14" x14ac:dyDescent="0.25">
      <c r="A854" s="203" t="s">
        <v>108</v>
      </c>
      <c r="B854" s="203" t="s">
        <v>260</v>
      </c>
      <c r="C854" s="203" t="s">
        <v>261</v>
      </c>
      <c r="D854" s="203" t="s">
        <v>126</v>
      </c>
      <c r="E854" s="203" t="s">
        <v>127</v>
      </c>
      <c r="F854" s="203" t="s">
        <v>125</v>
      </c>
      <c r="G854" s="203" t="s">
        <v>139</v>
      </c>
      <c r="H854" s="203" t="s">
        <v>196</v>
      </c>
      <c r="I854" s="203" t="s">
        <v>128</v>
      </c>
      <c r="J854" s="203" t="s">
        <v>196</v>
      </c>
      <c r="K854" s="203" t="s">
        <v>196</v>
      </c>
      <c r="L854" s="203" t="s">
        <v>196</v>
      </c>
      <c r="M854" s="204">
        <v>-7.57</v>
      </c>
      <c r="N854" t="str">
        <f t="shared" si="13"/>
        <v>210000010100</v>
      </c>
    </row>
    <row r="855" spans="1:14" x14ac:dyDescent="0.25">
      <c r="A855" s="203" t="s">
        <v>108</v>
      </c>
      <c r="B855" s="203" t="s">
        <v>260</v>
      </c>
      <c r="C855" s="203" t="s">
        <v>261</v>
      </c>
      <c r="D855" s="203" t="s">
        <v>126</v>
      </c>
      <c r="E855" s="203" t="s">
        <v>127</v>
      </c>
      <c r="F855" s="203" t="s">
        <v>125</v>
      </c>
      <c r="G855" s="203" t="s">
        <v>139</v>
      </c>
      <c r="H855" s="203" t="s">
        <v>196</v>
      </c>
      <c r="I855" s="203" t="s">
        <v>128</v>
      </c>
      <c r="J855" s="203" t="s">
        <v>196</v>
      </c>
      <c r="K855" s="203" t="s">
        <v>196</v>
      </c>
      <c r="L855" s="203" t="s">
        <v>196</v>
      </c>
      <c r="M855" s="204">
        <v>-4.2</v>
      </c>
      <c r="N855" t="str">
        <f t="shared" si="13"/>
        <v>210000010100</v>
      </c>
    </row>
    <row r="856" spans="1:14" x14ac:dyDescent="0.25">
      <c r="A856" s="203" t="s">
        <v>108</v>
      </c>
      <c r="B856" s="203" t="s">
        <v>260</v>
      </c>
      <c r="C856" s="203" t="s">
        <v>261</v>
      </c>
      <c r="D856" s="203" t="s">
        <v>126</v>
      </c>
      <c r="E856" s="203" t="s">
        <v>127</v>
      </c>
      <c r="F856" s="203" t="s">
        <v>125</v>
      </c>
      <c r="G856" s="203" t="s">
        <v>152</v>
      </c>
      <c r="H856" s="203" t="s">
        <v>196</v>
      </c>
      <c r="I856" s="203" t="s">
        <v>128</v>
      </c>
      <c r="J856" s="203" t="s">
        <v>196</v>
      </c>
      <c r="K856" s="203" t="s">
        <v>196</v>
      </c>
      <c r="L856" s="203" t="s">
        <v>196</v>
      </c>
      <c r="M856" s="204">
        <v>120.57</v>
      </c>
      <c r="N856" t="str">
        <f t="shared" si="13"/>
        <v>723000010100</v>
      </c>
    </row>
    <row r="857" spans="1:14" x14ac:dyDescent="0.25">
      <c r="A857" s="203" t="s">
        <v>108</v>
      </c>
      <c r="B857" s="203" t="s">
        <v>260</v>
      </c>
      <c r="C857" s="203" t="s">
        <v>261</v>
      </c>
      <c r="D857" s="203" t="s">
        <v>126</v>
      </c>
      <c r="E857" s="203" t="s">
        <v>127</v>
      </c>
      <c r="F857" s="203" t="s">
        <v>125</v>
      </c>
      <c r="G857" s="203" t="s">
        <v>153</v>
      </c>
      <c r="H857" s="203" t="s">
        <v>196</v>
      </c>
      <c r="I857" s="203" t="s">
        <v>128</v>
      </c>
      <c r="J857" s="203" t="s">
        <v>196</v>
      </c>
      <c r="K857" s="203" t="s">
        <v>196</v>
      </c>
      <c r="L857" s="203" t="s">
        <v>196</v>
      </c>
      <c r="M857" s="204">
        <v>50.76</v>
      </c>
      <c r="N857" t="str">
        <f t="shared" si="13"/>
        <v>723100010100</v>
      </c>
    </row>
    <row r="858" spans="1:14" x14ac:dyDescent="0.25">
      <c r="A858" s="203" t="s">
        <v>108</v>
      </c>
      <c r="B858" s="203" t="s">
        <v>260</v>
      </c>
      <c r="C858" s="203" t="s">
        <v>261</v>
      </c>
      <c r="D858" s="203" t="s">
        <v>126</v>
      </c>
      <c r="E858" s="203" t="s">
        <v>127</v>
      </c>
      <c r="F858" s="203" t="s">
        <v>125</v>
      </c>
      <c r="G858" s="203" t="s">
        <v>153</v>
      </c>
      <c r="H858" s="203" t="s">
        <v>196</v>
      </c>
      <c r="I858" s="203" t="s">
        <v>128</v>
      </c>
      <c r="J858" s="203" t="s">
        <v>196</v>
      </c>
      <c r="K858" s="203" t="s">
        <v>196</v>
      </c>
      <c r="L858" s="203" t="s">
        <v>196</v>
      </c>
      <c r="M858" s="204">
        <v>28.2</v>
      </c>
      <c r="N858" t="str">
        <f t="shared" si="13"/>
        <v>723100010100</v>
      </c>
    </row>
    <row r="859" spans="1:14" x14ac:dyDescent="0.25">
      <c r="A859" s="203" t="s">
        <v>108</v>
      </c>
      <c r="B859" s="203" t="s">
        <v>260</v>
      </c>
      <c r="C859" s="203" t="s">
        <v>261</v>
      </c>
      <c r="D859" s="203" t="s">
        <v>126</v>
      </c>
      <c r="E859" s="203" t="s">
        <v>127</v>
      </c>
      <c r="F859" s="203" t="s">
        <v>125</v>
      </c>
      <c r="G859" s="203" t="s">
        <v>154</v>
      </c>
      <c r="H859" s="203" t="s">
        <v>196</v>
      </c>
      <c r="I859" s="203" t="s">
        <v>128</v>
      </c>
      <c r="J859" s="203" t="s">
        <v>196</v>
      </c>
      <c r="K859" s="203" t="s">
        <v>196</v>
      </c>
      <c r="L859" s="203" t="s">
        <v>196</v>
      </c>
      <c r="M859" s="204">
        <v>557.61</v>
      </c>
      <c r="N859" t="str">
        <f t="shared" si="13"/>
        <v>724000010100</v>
      </c>
    </row>
    <row r="860" spans="1:14" x14ac:dyDescent="0.25">
      <c r="A860" s="203" t="s">
        <v>108</v>
      </c>
      <c r="B860" s="203" t="s">
        <v>260</v>
      </c>
      <c r="C860" s="203" t="s">
        <v>261</v>
      </c>
      <c r="D860" s="203" t="s">
        <v>126</v>
      </c>
      <c r="E860" s="203" t="s">
        <v>127</v>
      </c>
      <c r="F860" s="203" t="s">
        <v>125</v>
      </c>
      <c r="G860" s="203" t="s">
        <v>157</v>
      </c>
      <c r="H860" s="203" t="s">
        <v>196</v>
      </c>
      <c r="I860" s="203" t="s">
        <v>128</v>
      </c>
      <c r="J860" s="203" t="s">
        <v>196</v>
      </c>
      <c r="K860" s="203" t="s">
        <v>196</v>
      </c>
      <c r="L860" s="203" t="s">
        <v>196</v>
      </c>
      <c r="M860" s="204">
        <v>43.55</v>
      </c>
      <c r="N860" t="str">
        <f t="shared" si="13"/>
        <v>726900010100</v>
      </c>
    </row>
    <row r="861" spans="1:14" x14ac:dyDescent="0.25">
      <c r="A861" s="203" t="s">
        <v>108</v>
      </c>
      <c r="B861" s="203" t="s">
        <v>260</v>
      </c>
      <c r="C861" s="203" t="s">
        <v>261</v>
      </c>
      <c r="D861" s="203" t="s">
        <v>126</v>
      </c>
      <c r="E861" s="203" t="s">
        <v>127</v>
      </c>
      <c r="F861" s="203" t="s">
        <v>125</v>
      </c>
      <c r="G861" s="203" t="s">
        <v>157</v>
      </c>
      <c r="H861" s="203" t="s">
        <v>196</v>
      </c>
      <c r="I861" s="203" t="s">
        <v>128</v>
      </c>
      <c r="J861" s="203" t="s">
        <v>196</v>
      </c>
      <c r="K861" s="203" t="s">
        <v>196</v>
      </c>
      <c r="L861" s="203" t="s">
        <v>196</v>
      </c>
      <c r="M861" s="204">
        <v>24.19</v>
      </c>
      <c r="N861" t="str">
        <f t="shared" si="13"/>
        <v>726900010100</v>
      </c>
    </row>
    <row r="862" spans="1:14" x14ac:dyDescent="0.25">
      <c r="A862" s="203" t="s">
        <v>108</v>
      </c>
      <c r="B862" s="203" t="s">
        <v>260</v>
      </c>
      <c r="C862" s="203" t="s">
        <v>261</v>
      </c>
      <c r="D862" s="203" t="s">
        <v>126</v>
      </c>
      <c r="E862" s="203" t="s">
        <v>127</v>
      </c>
      <c r="F862" s="203" t="s">
        <v>125</v>
      </c>
      <c r="G862" s="203" t="s">
        <v>146</v>
      </c>
      <c r="H862" s="203" t="s">
        <v>196</v>
      </c>
      <c r="I862" s="203" t="s">
        <v>128</v>
      </c>
      <c r="J862" s="203" t="s">
        <v>196</v>
      </c>
      <c r="K862" s="203" t="s">
        <v>196</v>
      </c>
      <c r="L862" s="203" t="s">
        <v>196</v>
      </c>
      <c r="M862" s="204">
        <v>-11.46</v>
      </c>
      <c r="N862" t="str">
        <f t="shared" si="13"/>
        <v>215500010100</v>
      </c>
    </row>
    <row r="863" spans="1:14" x14ac:dyDescent="0.25">
      <c r="A863" s="203" t="s">
        <v>108</v>
      </c>
      <c r="B863" s="203" t="s">
        <v>260</v>
      </c>
      <c r="C863" s="203" t="s">
        <v>261</v>
      </c>
      <c r="D863" s="203" t="s">
        <v>126</v>
      </c>
      <c r="E863" s="203" t="s">
        <v>127</v>
      </c>
      <c r="F863" s="203" t="s">
        <v>125</v>
      </c>
      <c r="G863" s="203" t="s">
        <v>146</v>
      </c>
      <c r="H863" s="203" t="s">
        <v>196</v>
      </c>
      <c r="I863" s="203" t="s">
        <v>128</v>
      </c>
      <c r="J863" s="203" t="s">
        <v>196</v>
      </c>
      <c r="K863" s="203" t="s">
        <v>196</v>
      </c>
      <c r="L863" s="203" t="s">
        <v>196</v>
      </c>
      <c r="M863" s="204">
        <v>-6.36</v>
      </c>
      <c r="N863" t="str">
        <f t="shared" si="13"/>
        <v>215500010100</v>
      </c>
    </row>
    <row r="864" spans="1:14" x14ac:dyDescent="0.25">
      <c r="A864" s="203" t="s">
        <v>108</v>
      </c>
      <c r="B864" s="203" t="s">
        <v>260</v>
      </c>
      <c r="C864" s="203" t="s">
        <v>261</v>
      </c>
      <c r="D864" s="203" t="s">
        <v>126</v>
      </c>
      <c r="E864" s="203" t="s">
        <v>127</v>
      </c>
      <c r="F864" s="203" t="s">
        <v>125</v>
      </c>
      <c r="G864" s="203" t="s">
        <v>142</v>
      </c>
      <c r="H864" s="203" t="s">
        <v>196</v>
      </c>
      <c r="I864" s="203" t="s">
        <v>128</v>
      </c>
      <c r="J864" s="203" t="s">
        <v>196</v>
      </c>
      <c r="K864" s="203" t="s">
        <v>196</v>
      </c>
      <c r="L864" s="203" t="s">
        <v>196</v>
      </c>
      <c r="M864" s="204">
        <v>-1.61</v>
      </c>
      <c r="N864" t="str">
        <f t="shared" si="13"/>
        <v>212500010100</v>
      </c>
    </row>
    <row r="865" spans="1:14" x14ac:dyDescent="0.25">
      <c r="A865" s="203" t="s">
        <v>108</v>
      </c>
      <c r="B865" s="203" t="s">
        <v>260</v>
      </c>
      <c r="C865" s="203" t="s">
        <v>261</v>
      </c>
      <c r="D865" s="203" t="s">
        <v>126</v>
      </c>
      <c r="E865" s="203" t="s">
        <v>127</v>
      </c>
      <c r="F865" s="203" t="s">
        <v>125</v>
      </c>
      <c r="G865" s="203" t="s">
        <v>142</v>
      </c>
      <c r="H865" s="203" t="s">
        <v>196</v>
      </c>
      <c r="I865" s="203" t="s">
        <v>128</v>
      </c>
      <c r="J865" s="203" t="s">
        <v>196</v>
      </c>
      <c r="K865" s="203" t="s">
        <v>196</v>
      </c>
      <c r="L865" s="203" t="s">
        <v>196</v>
      </c>
      <c r="M865" s="204">
        <v>-0.89</v>
      </c>
      <c r="N865" t="str">
        <f t="shared" si="13"/>
        <v>212500010100</v>
      </c>
    </row>
    <row r="866" spans="1:14" x14ac:dyDescent="0.25">
      <c r="A866" s="203" t="s">
        <v>108</v>
      </c>
      <c r="B866" s="203" t="s">
        <v>260</v>
      </c>
      <c r="C866" s="203" t="s">
        <v>261</v>
      </c>
      <c r="D866" s="203" t="s">
        <v>126</v>
      </c>
      <c r="E866" s="203" t="s">
        <v>127</v>
      </c>
      <c r="F866" s="203" t="s">
        <v>125</v>
      </c>
      <c r="G866" s="203" t="s">
        <v>139</v>
      </c>
      <c r="H866" s="203" t="s">
        <v>196</v>
      </c>
      <c r="I866" s="203" t="s">
        <v>128</v>
      </c>
      <c r="J866" s="203" t="s">
        <v>196</v>
      </c>
      <c r="K866" s="203" t="s">
        <v>196</v>
      </c>
      <c r="L866" s="203" t="s">
        <v>196</v>
      </c>
      <c r="M866" s="204">
        <v>-16.07</v>
      </c>
      <c r="N866" t="str">
        <f t="shared" si="13"/>
        <v>210000010100</v>
      </c>
    </row>
    <row r="867" spans="1:14" x14ac:dyDescent="0.25">
      <c r="A867" s="203" t="s">
        <v>108</v>
      </c>
      <c r="B867" s="203" t="s">
        <v>260</v>
      </c>
      <c r="C867" s="203" t="s">
        <v>261</v>
      </c>
      <c r="D867" s="203" t="s">
        <v>126</v>
      </c>
      <c r="E867" s="203" t="s">
        <v>127</v>
      </c>
      <c r="F867" s="203" t="s">
        <v>125</v>
      </c>
      <c r="G867" s="203" t="s">
        <v>139</v>
      </c>
      <c r="H867" s="203" t="s">
        <v>196</v>
      </c>
      <c r="I867" s="203" t="s">
        <v>128</v>
      </c>
      <c r="J867" s="203" t="s">
        <v>196</v>
      </c>
      <c r="K867" s="203" t="s">
        <v>196</v>
      </c>
      <c r="L867" s="203" t="s">
        <v>196</v>
      </c>
      <c r="M867" s="204">
        <v>-8.93</v>
      </c>
      <c r="N867" t="str">
        <f t="shared" si="13"/>
        <v>210000010100</v>
      </c>
    </row>
    <row r="868" spans="1:14" x14ac:dyDescent="0.25">
      <c r="A868" s="203" t="s">
        <v>108</v>
      </c>
      <c r="B868" s="203" t="s">
        <v>260</v>
      </c>
      <c r="C868" s="203" t="s">
        <v>261</v>
      </c>
      <c r="D868" s="203" t="s">
        <v>126</v>
      </c>
      <c r="E868" s="203" t="s">
        <v>127</v>
      </c>
      <c r="F868" s="203" t="s">
        <v>125</v>
      </c>
      <c r="G868" s="203" t="s">
        <v>149</v>
      </c>
      <c r="H868" s="203" t="s">
        <v>196</v>
      </c>
      <c r="I868" s="203" t="s">
        <v>128</v>
      </c>
      <c r="J868" s="203" t="s">
        <v>196</v>
      </c>
      <c r="K868" s="203" t="s">
        <v>196</v>
      </c>
      <c r="L868" s="203" t="s">
        <v>196</v>
      </c>
      <c r="M868" s="204">
        <v>3628.8</v>
      </c>
      <c r="N868" t="str">
        <f t="shared" si="13"/>
        <v>710000010100</v>
      </c>
    </row>
    <row r="869" spans="1:14" x14ac:dyDescent="0.25">
      <c r="A869" s="203" t="s">
        <v>108</v>
      </c>
      <c r="B869" s="203" t="s">
        <v>260</v>
      </c>
      <c r="C869" s="203" t="s">
        <v>261</v>
      </c>
      <c r="D869" s="203" t="s">
        <v>126</v>
      </c>
      <c r="E869" s="203" t="s">
        <v>127</v>
      </c>
      <c r="F869" s="203" t="s">
        <v>125</v>
      </c>
      <c r="G869" s="203" t="s">
        <v>149</v>
      </c>
      <c r="H869" s="203" t="s">
        <v>196</v>
      </c>
      <c r="I869" s="203" t="s">
        <v>128</v>
      </c>
      <c r="J869" s="203" t="s">
        <v>196</v>
      </c>
      <c r="K869" s="203" t="s">
        <v>196</v>
      </c>
      <c r="L869" s="203" t="s">
        <v>196</v>
      </c>
      <c r="M869" s="204">
        <v>2016</v>
      </c>
      <c r="N869" t="str">
        <f t="shared" si="13"/>
        <v>710000010100</v>
      </c>
    </row>
    <row r="870" spans="1:14" x14ac:dyDescent="0.25">
      <c r="A870" s="203" t="s">
        <v>108</v>
      </c>
      <c r="B870" s="203" t="s">
        <v>260</v>
      </c>
      <c r="C870" s="203" t="s">
        <v>261</v>
      </c>
      <c r="D870" s="203" t="s">
        <v>126</v>
      </c>
      <c r="E870" s="203" t="s">
        <v>127</v>
      </c>
      <c r="F870" s="203" t="s">
        <v>125</v>
      </c>
      <c r="G870" s="203" t="s">
        <v>152</v>
      </c>
      <c r="H870" s="203" t="s">
        <v>196</v>
      </c>
      <c r="I870" s="203" t="s">
        <v>128</v>
      </c>
      <c r="J870" s="203" t="s">
        <v>196</v>
      </c>
      <c r="K870" s="203" t="s">
        <v>196</v>
      </c>
      <c r="L870" s="203" t="s">
        <v>196</v>
      </c>
      <c r="M870" s="204">
        <v>217.04</v>
      </c>
      <c r="N870" t="str">
        <f t="shared" si="13"/>
        <v>723000010100</v>
      </c>
    </row>
    <row r="871" spans="1:14" x14ac:dyDescent="0.25">
      <c r="A871" s="203" t="s">
        <v>108</v>
      </c>
      <c r="B871" s="203" t="s">
        <v>260</v>
      </c>
      <c r="C871" s="203" t="s">
        <v>261</v>
      </c>
      <c r="D871" s="203" t="s">
        <v>126</v>
      </c>
      <c r="E871" s="203" t="s">
        <v>127</v>
      </c>
      <c r="F871" s="203" t="s">
        <v>125</v>
      </c>
      <c r="G871" s="203" t="s">
        <v>154</v>
      </c>
      <c r="H871" s="203" t="s">
        <v>196</v>
      </c>
      <c r="I871" s="203" t="s">
        <v>128</v>
      </c>
      <c r="J871" s="203" t="s">
        <v>196</v>
      </c>
      <c r="K871" s="203" t="s">
        <v>196</v>
      </c>
      <c r="L871" s="203" t="s">
        <v>196</v>
      </c>
      <c r="M871" s="204">
        <v>309.79000000000002</v>
      </c>
      <c r="N871" t="str">
        <f t="shared" si="13"/>
        <v>724000010100</v>
      </c>
    </row>
    <row r="872" spans="1:14" x14ac:dyDescent="0.25">
      <c r="A872" s="203" t="s">
        <v>108</v>
      </c>
      <c r="B872" s="203" t="s">
        <v>260</v>
      </c>
      <c r="C872" s="203" t="s">
        <v>261</v>
      </c>
      <c r="D872" s="203" t="s">
        <v>126</v>
      </c>
      <c r="E872" s="203" t="s">
        <v>127</v>
      </c>
      <c r="F872" s="203" t="s">
        <v>125</v>
      </c>
      <c r="G872" s="203" t="s">
        <v>156</v>
      </c>
      <c r="H872" s="203" t="s">
        <v>196</v>
      </c>
      <c r="I872" s="203" t="s">
        <v>128</v>
      </c>
      <c r="J872" s="203" t="s">
        <v>196</v>
      </c>
      <c r="K872" s="203" t="s">
        <v>196</v>
      </c>
      <c r="L872" s="203" t="s">
        <v>196</v>
      </c>
      <c r="M872" s="204">
        <v>4.74</v>
      </c>
      <c r="N872" t="str">
        <f t="shared" si="13"/>
        <v>725000010100</v>
      </c>
    </row>
    <row r="873" spans="1:14" x14ac:dyDescent="0.25">
      <c r="A873" s="203" t="s">
        <v>108</v>
      </c>
      <c r="B873" s="203" t="s">
        <v>260</v>
      </c>
      <c r="C873" s="203" t="s">
        <v>261</v>
      </c>
      <c r="D873" s="203" t="s">
        <v>126</v>
      </c>
      <c r="E873" s="203" t="s">
        <v>127</v>
      </c>
      <c r="F873" s="203" t="s">
        <v>125</v>
      </c>
      <c r="G873" s="203" t="s">
        <v>156</v>
      </c>
      <c r="H873" s="203" t="s">
        <v>196</v>
      </c>
      <c r="I873" s="203" t="s">
        <v>128</v>
      </c>
      <c r="J873" s="203" t="s">
        <v>196</v>
      </c>
      <c r="K873" s="203" t="s">
        <v>196</v>
      </c>
      <c r="L873" s="203" t="s">
        <v>196</v>
      </c>
      <c r="M873" s="204">
        <v>2.64</v>
      </c>
      <c r="N873" t="str">
        <f t="shared" si="13"/>
        <v>725000010100</v>
      </c>
    </row>
    <row r="874" spans="1:14" x14ac:dyDescent="0.25">
      <c r="A874" s="203" t="s">
        <v>108</v>
      </c>
      <c r="B874" s="203" t="s">
        <v>260</v>
      </c>
      <c r="C874" s="203" t="s">
        <v>261</v>
      </c>
      <c r="D874" s="203" t="s">
        <v>126</v>
      </c>
      <c r="E874" s="203" t="s">
        <v>127</v>
      </c>
      <c r="F874" s="203" t="s">
        <v>125</v>
      </c>
      <c r="G874" s="203" t="s">
        <v>151</v>
      </c>
      <c r="H874" s="203" t="s">
        <v>196</v>
      </c>
      <c r="I874" s="203" t="s">
        <v>128</v>
      </c>
      <c r="J874" s="203" t="s">
        <v>196</v>
      </c>
      <c r="K874" s="203" t="s">
        <v>196</v>
      </c>
      <c r="L874" s="203" t="s">
        <v>196</v>
      </c>
      <c r="M874" s="204">
        <v>6.89</v>
      </c>
      <c r="N874" t="str">
        <f t="shared" si="13"/>
        <v>722100010100</v>
      </c>
    </row>
    <row r="875" spans="1:14" x14ac:dyDescent="0.25">
      <c r="A875" s="203" t="s">
        <v>108</v>
      </c>
      <c r="B875" s="203" t="s">
        <v>260</v>
      </c>
      <c r="C875" s="203" t="s">
        <v>261</v>
      </c>
      <c r="D875" s="203" t="s">
        <v>126</v>
      </c>
      <c r="E875" s="203" t="s">
        <v>127</v>
      </c>
      <c r="F875" s="203" t="s">
        <v>125</v>
      </c>
      <c r="G875" s="203" t="s">
        <v>151</v>
      </c>
      <c r="H875" s="203" t="s">
        <v>196</v>
      </c>
      <c r="I875" s="203" t="s">
        <v>128</v>
      </c>
      <c r="J875" s="203" t="s">
        <v>196</v>
      </c>
      <c r="K875" s="203" t="s">
        <v>196</v>
      </c>
      <c r="L875" s="203" t="s">
        <v>196</v>
      </c>
      <c r="M875" s="204">
        <v>3.82</v>
      </c>
      <c r="N875" t="str">
        <f t="shared" si="13"/>
        <v>722100010100</v>
      </c>
    </row>
    <row r="876" spans="1:14" x14ac:dyDescent="0.25">
      <c r="A876" s="203" t="s">
        <v>108</v>
      </c>
      <c r="B876" s="203" t="s">
        <v>260</v>
      </c>
      <c r="C876" s="203" t="s">
        <v>261</v>
      </c>
      <c r="D876" s="203" t="s">
        <v>126</v>
      </c>
      <c r="E876" s="203" t="s">
        <v>127</v>
      </c>
      <c r="F876" s="203" t="s">
        <v>125</v>
      </c>
      <c r="G876" s="203" t="s">
        <v>157</v>
      </c>
      <c r="H876" s="203" t="s">
        <v>196</v>
      </c>
      <c r="I876" s="203" t="s">
        <v>128</v>
      </c>
      <c r="J876" s="203" t="s">
        <v>196</v>
      </c>
      <c r="K876" s="203" t="s">
        <v>196</v>
      </c>
      <c r="L876" s="203" t="s">
        <v>196</v>
      </c>
      <c r="M876" s="204">
        <v>239.5</v>
      </c>
      <c r="N876" t="str">
        <f t="shared" si="13"/>
        <v>726900010100</v>
      </c>
    </row>
    <row r="877" spans="1:14" x14ac:dyDescent="0.25">
      <c r="A877" s="203" t="s">
        <v>108</v>
      </c>
      <c r="B877" s="203" t="s">
        <v>260</v>
      </c>
      <c r="C877" s="203" t="s">
        <v>261</v>
      </c>
      <c r="D877" s="203" t="s">
        <v>126</v>
      </c>
      <c r="E877" s="203" t="s">
        <v>127</v>
      </c>
      <c r="F877" s="203" t="s">
        <v>125</v>
      </c>
      <c r="G877" s="203" t="s">
        <v>157</v>
      </c>
      <c r="H877" s="203" t="s">
        <v>196</v>
      </c>
      <c r="I877" s="203" t="s">
        <v>128</v>
      </c>
      <c r="J877" s="203" t="s">
        <v>196</v>
      </c>
      <c r="K877" s="203" t="s">
        <v>196</v>
      </c>
      <c r="L877" s="203" t="s">
        <v>196</v>
      </c>
      <c r="M877" s="204">
        <v>133.06</v>
      </c>
      <c r="N877" t="str">
        <f t="shared" si="13"/>
        <v>726900010100</v>
      </c>
    </row>
    <row r="878" spans="1:14" x14ac:dyDescent="0.25">
      <c r="A878" s="203" t="s">
        <v>108</v>
      </c>
      <c r="B878" s="203" t="s">
        <v>260</v>
      </c>
      <c r="C878" s="203" t="s">
        <v>261</v>
      </c>
      <c r="D878" s="203" t="s">
        <v>126</v>
      </c>
      <c r="E878" s="203" t="s">
        <v>127</v>
      </c>
      <c r="F878" s="203" t="s">
        <v>125</v>
      </c>
      <c r="G878" s="203" t="s">
        <v>144</v>
      </c>
      <c r="H878" s="203" t="s">
        <v>196</v>
      </c>
      <c r="I878" s="203" t="s">
        <v>128</v>
      </c>
      <c r="J878" s="203" t="s">
        <v>196</v>
      </c>
      <c r="K878" s="203" t="s">
        <v>196</v>
      </c>
      <c r="L878" s="203" t="s">
        <v>196</v>
      </c>
      <c r="M878" s="204">
        <v>-248.43</v>
      </c>
      <c r="N878" t="str">
        <f t="shared" si="13"/>
        <v>214000010100</v>
      </c>
    </row>
    <row r="879" spans="1:14" x14ac:dyDescent="0.25">
      <c r="A879" s="203" t="s">
        <v>108</v>
      </c>
      <c r="B879" s="203" t="s">
        <v>260</v>
      </c>
      <c r="C879" s="203" t="s">
        <v>261</v>
      </c>
      <c r="D879" s="203" t="s">
        <v>126</v>
      </c>
      <c r="E879" s="203" t="s">
        <v>127</v>
      </c>
      <c r="F879" s="203" t="s">
        <v>125</v>
      </c>
      <c r="G879" s="203" t="s">
        <v>138</v>
      </c>
      <c r="H879" s="203" t="s">
        <v>196</v>
      </c>
      <c r="I879" s="203" t="s">
        <v>128</v>
      </c>
      <c r="J879" s="203" t="s">
        <v>196</v>
      </c>
      <c r="K879" s="203" t="s">
        <v>196</v>
      </c>
      <c r="L879" s="203" t="s">
        <v>196</v>
      </c>
      <c r="M879" s="204">
        <v>-50.76</v>
      </c>
      <c r="N879" t="str">
        <f t="shared" si="13"/>
        <v>205800010100</v>
      </c>
    </row>
    <row r="880" spans="1:14" x14ac:dyDescent="0.25">
      <c r="A880" s="203" t="s">
        <v>108</v>
      </c>
      <c r="B880" s="203" t="s">
        <v>260</v>
      </c>
      <c r="C880" s="203" t="s">
        <v>261</v>
      </c>
      <c r="D880" s="203" t="s">
        <v>126</v>
      </c>
      <c r="E880" s="203" t="s">
        <v>127</v>
      </c>
      <c r="F880" s="203" t="s">
        <v>125</v>
      </c>
      <c r="G880" s="203" t="s">
        <v>138</v>
      </c>
      <c r="H880" s="203" t="s">
        <v>196</v>
      </c>
      <c r="I880" s="203" t="s">
        <v>128</v>
      </c>
      <c r="J880" s="203" t="s">
        <v>196</v>
      </c>
      <c r="K880" s="203" t="s">
        <v>196</v>
      </c>
      <c r="L880" s="203" t="s">
        <v>196</v>
      </c>
      <c r="M880" s="204">
        <v>-28.2</v>
      </c>
      <c r="N880" t="str">
        <f t="shared" si="13"/>
        <v>205800010100</v>
      </c>
    </row>
    <row r="881" spans="1:14" x14ac:dyDescent="0.25">
      <c r="A881" s="203" t="s">
        <v>108</v>
      </c>
      <c r="B881" s="203" t="s">
        <v>260</v>
      </c>
      <c r="C881" s="203" t="s">
        <v>261</v>
      </c>
      <c r="D881" s="203" t="s">
        <v>126</v>
      </c>
      <c r="E881" s="203" t="s">
        <v>127</v>
      </c>
      <c r="F881" s="203" t="s">
        <v>125</v>
      </c>
      <c r="G881" s="203" t="s">
        <v>145</v>
      </c>
      <c r="H881" s="203" t="s">
        <v>196</v>
      </c>
      <c r="I881" s="203" t="s">
        <v>128</v>
      </c>
      <c r="J881" s="203" t="s">
        <v>196</v>
      </c>
      <c r="K881" s="203" t="s">
        <v>196</v>
      </c>
      <c r="L881" s="203" t="s">
        <v>196</v>
      </c>
      <c r="M881" s="204">
        <v>-192.99</v>
      </c>
      <c r="N881" t="str">
        <f t="shared" si="13"/>
        <v>215000010100</v>
      </c>
    </row>
    <row r="882" spans="1:14" x14ac:dyDescent="0.25">
      <c r="A882" s="203" t="s">
        <v>108</v>
      </c>
      <c r="B882" s="203" t="s">
        <v>260</v>
      </c>
      <c r="C882" s="203" t="s">
        <v>261</v>
      </c>
      <c r="D882" s="203" t="s">
        <v>126</v>
      </c>
      <c r="E882" s="203" t="s">
        <v>127</v>
      </c>
      <c r="F882" s="203" t="s">
        <v>125</v>
      </c>
      <c r="G882" s="203" t="s">
        <v>145</v>
      </c>
      <c r="H882" s="203" t="s">
        <v>196</v>
      </c>
      <c r="I882" s="203" t="s">
        <v>128</v>
      </c>
      <c r="J882" s="203" t="s">
        <v>196</v>
      </c>
      <c r="K882" s="203" t="s">
        <v>196</v>
      </c>
      <c r="L882" s="203" t="s">
        <v>196</v>
      </c>
      <c r="M882" s="204">
        <v>-107.22</v>
      </c>
      <c r="N882" t="str">
        <f t="shared" si="13"/>
        <v>215000010100</v>
      </c>
    </row>
    <row r="883" spans="1:14" x14ac:dyDescent="0.25">
      <c r="A883" s="203" t="s">
        <v>108</v>
      </c>
      <c r="B883" s="203" t="s">
        <v>260</v>
      </c>
      <c r="C883" s="203" t="s">
        <v>261</v>
      </c>
      <c r="D883" s="203" t="s">
        <v>126</v>
      </c>
      <c r="E883" s="203" t="s">
        <v>127</v>
      </c>
      <c r="F883" s="203" t="s">
        <v>125</v>
      </c>
      <c r="G883" s="203" t="s">
        <v>124</v>
      </c>
      <c r="H883" s="203" t="s">
        <v>196</v>
      </c>
      <c r="I883" s="203" t="s">
        <v>128</v>
      </c>
      <c r="J883" s="203" t="s">
        <v>196</v>
      </c>
      <c r="K883" s="203" t="s">
        <v>196</v>
      </c>
      <c r="L883" s="203" t="s">
        <v>196</v>
      </c>
      <c r="M883" s="204">
        <v>-2266.4499999999998</v>
      </c>
      <c r="N883" t="str">
        <f t="shared" si="13"/>
        <v>100000010100</v>
      </c>
    </row>
    <row r="884" spans="1:14" x14ac:dyDescent="0.25">
      <c r="A884" s="203" t="s">
        <v>108</v>
      </c>
      <c r="B884" s="203" t="s">
        <v>260</v>
      </c>
      <c r="C884" s="203" t="s">
        <v>261</v>
      </c>
      <c r="D884" s="203" t="s">
        <v>126</v>
      </c>
      <c r="E884" s="203" t="s">
        <v>127</v>
      </c>
      <c r="F884" s="203" t="s">
        <v>125</v>
      </c>
      <c r="G884" s="203" t="s">
        <v>124</v>
      </c>
      <c r="H884" s="203" t="s">
        <v>196</v>
      </c>
      <c r="I884" s="203" t="s">
        <v>128</v>
      </c>
      <c r="J884" s="203" t="s">
        <v>196</v>
      </c>
      <c r="K884" s="203" t="s">
        <v>196</v>
      </c>
      <c r="L884" s="203" t="s">
        <v>196</v>
      </c>
      <c r="M884" s="204">
        <v>-1259.1400000000001</v>
      </c>
      <c r="N884" t="str">
        <f t="shared" si="13"/>
        <v>100000010100</v>
      </c>
    </row>
    <row r="885" spans="1:14" x14ac:dyDescent="0.25">
      <c r="A885" s="203" t="s">
        <v>108</v>
      </c>
      <c r="B885" s="203" t="s">
        <v>260</v>
      </c>
      <c r="C885" s="203" t="s">
        <v>261</v>
      </c>
      <c r="D885" s="203" t="s">
        <v>126</v>
      </c>
      <c r="E885" s="203" t="s">
        <v>127</v>
      </c>
      <c r="F885" s="203" t="s">
        <v>125</v>
      </c>
      <c r="G885" s="203" t="s">
        <v>142</v>
      </c>
      <c r="H885" s="203" t="s">
        <v>196</v>
      </c>
      <c r="I885" s="203" t="s">
        <v>128</v>
      </c>
      <c r="J885" s="203" t="s">
        <v>196</v>
      </c>
      <c r="K885" s="203" t="s">
        <v>196</v>
      </c>
      <c r="L885" s="203" t="s">
        <v>196</v>
      </c>
      <c r="M885" s="204">
        <v>-9.26</v>
      </c>
      <c r="N885" t="str">
        <f t="shared" si="13"/>
        <v>212500010100</v>
      </c>
    </row>
    <row r="886" spans="1:14" x14ac:dyDescent="0.25">
      <c r="A886" s="203" t="s">
        <v>108</v>
      </c>
      <c r="B886" s="203" t="s">
        <v>260</v>
      </c>
      <c r="C886" s="203" t="s">
        <v>261</v>
      </c>
      <c r="D886" s="203" t="s">
        <v>126</v>
      </c>
      <c r="E886" s="203" t="s">
        <v>127</v>
      </c>
      <c r="F886" s="203" t="s">
        <v>125</v>
      </c>
      <c r="G886" s="203" t="s">
        <v>142</v>
      </c>
      <c r="H886" s="203" t="s">
        <v>196</v>
      </c>
      <c r="I886" s="203" t="s">
        <v>128</v>
      </c>
      <c r="J886" s="203" t="s">
        <v>196</v>
      </c>
      <c r="K886" s="203" t="s">
        <v>196</v>
      </c>
      <c r="L886" s="203" t="s">
        <v>196</v>
      </c>
      <c r="M886" s="204">
        <v>-5.14</v>
      </c>
      <c r="N886" t="str">
        <f t="shared" si="13"/>
        <v>212500010100</v>
      </c>
    </row>
    <row r="887" spans="1:14" x14ac:dyDescent="0.25">
      <c r="A887" s="203" t="s">
        <v>108</v>
      </c>
      <c r="B887" s="203" t="s">
        <v>260</v>
      </c>
      <c r="C887" s="203" t="s">
        <v>261</v>
      </c>
      <c r="D887" s="203" t="s">
        <v>126</v>
      </c>
      <c r="E887" s="203" t="s">
        <v>127</v>
      </c>
      <c r="F887" s="203" t="s">
        <v>125</v>
      </c>
      <c r="G887" s="203" t="s">
        <v>140</v>
      </c>
      <c r="H887" s="203" t="s">
        <v>196</v>
      </c>
      <c r="I887" s="203" t="s">
        <v>128</v>
      </c>
      <c r="J887" s="203" t="s">
        <v>196</v>
      </c>
      <c r="K887" s="203" t="s">
        <v>196</v>
      </c>
      <c r="L887" s="203" t="s">
        <v>196</v>
      </c>
      <c r="M887" s="204">
        <v>-239.5</v>
      </c>
      <c r="N887" t="str">
        <f t="shared" si="13"/>
        <v>210500010100</v>
      </c>
    </row>
    <row r="888" spans="1:14" x14ac:dyDescent="0.25">
      <c r="A888" s="203" t="s">
        <v>108</v>
      </c>
      <c r="B888" s="203" t="s">
        <v>260</v>
      </c>
      <c r="C888" s="203" t="s">
        <v>261</v>
      </c>
      <c r="D888" s="203" t="s">
        <v>126</v>
      </c>
      <c r="E888" s="203" t="s">
        <v>127</v>
      </c>
      <c r="F888" s="203" t="s">
        <v>125</v>
      </c>
      <c r="G888" s="203" t="s">
        <v>140</v>
      </c>
      <c r="H888" s="203" t="s">
        <v>196</v>
      </c>
      <c r="I888" s="203" t="s">
        <v>128</v>
      </c>
      <c r="J888" s="203" t="s">
        <v>196</v>
      </c>
      <c r="K888" s="203" t="s">
        <v>196</v>
      </c>
      <c r="L888" s="203" t="s">
        <v>196</v>
      </c>
      <c r="M888" s="204">
        <v>-133.06</v>
      </c>
      <c r="N888" t="str">
        <f t="shared" si="13"/>
        <v>210500010100</v>
      </c>
    </row>
    <row r="889" spans="1:14" x14ac:dyDescent="0.25">
      <c r="A889" s="203" t="s">
        <v>108</v>
      </c>
      <c r="B889" s="203" t="s">
        <v>260</v>
      </c>
      <c r="C889" s="203" t="s">
        <v>261</v>
      </c>
      <c r="D889" s="203" t="s">
        <v>126</v>
      </c>
      <c r="E889" s="203" t="s">
        <v>127</v>
      </c>
      <c r="F889" s="203" t="s">
        <v>125</v>
      </c>
      <c r="G889" s="203" t="s">
        <v>139</v>
      </c>
      <c r="H889" s="203" t="s">
        <v>196</v>
      </c>
      <c r="I889" s="203" t="s">
        <v>128</v>
      </c>
      <c r="J889" s="203" t="s">
        <v>196</v>
      </c>
      <c r="K889" s="203" t="s">
        <v>196</v>
      </c>
      <c r="L889" s="203" t="s">
        <v>196</v>
      </c>
      <c r="M889" s="204">
        <v>-53.16</v>
      </c>
      <c r="N889" t="str">
        <f t="shared" si="13"/>
        <v>210000010100</v>
      </c>
    </row>
    <row r="890" spans="1:14" x14ac:dyDescent="0.25">
      <c r="A890" s="203" t="s">
        <v>108</v>
      </c>
      <c r="B890" s="203" t="s">
        <v>260</v>
      </c>
      <c r="C890" s="203" t="s">
        <v>261</v>
      </c>
      <c r="D890" s="203" t="s">
        <v>126</v>
      </c>
      <c r="E890" s="203" t="s">
        <v>127</v>
      </c>
      <c r="F890" s="203" t="s">
        <v>125</v>
      </c>
      <c r="G890" s="203" t="s">
        <v>143</v>
      </c>
      <c r="H890" s="203" t="s">
        <v>196</v>
      </c>
      <c r="I890" s="203" t="s">
        <v>128</v>
      </c>
      <c r="J890" s="203" t="s">
        <v>196</v>
      </c>
      <c r="K890" s="203" t="s">
        <v>196</v>
      </c>
      <c r="L890" s="203" t="s">
        <v>196</v>
      </c>
      <c r="M890" s="204">
        <v>-38.75</v>
      </c>
      <c r="N890" t="str">
        <f t="shared" si="13"/>
        <v>213000010100</v>
      </c>
    </row>
    <row r="891" spans="1:14" x14ac:dyDescent="0.25">
      <c r="A891" s="203" t="s">
        <v>108</v>
      </c>
      <c r="B891" s="203" t="s">
        <v>262</v>
      </c>
      <c r="C891" s="203" t="s">
        <v>263</v>
      </c>
      <c r="D891" s="203" t="s">
        <v>126</v>
      </c>
      <c r="E891" s="203" t="s">
        <v>127</v>
      </c>
      <c r="F891" s="203" t="s">
        <v>125</v>
      </c>
      <c r="G891" s="203" t="s">
        <v>135</v>
      </c>
      <c r="H891" s="203" t="s">
        <v>196</v>
      </c>
      <c r="I891" s="203" t="s">
        <v>128</v>
      </c>
      <c r="J891" s="203" t="s">
        <v>196</v>
      </c>
      <c r="K891" s="203" t="s">
        <v>196</v>
      </c>
      <c r="L891" s="203" t="s">
        <v>196</v>
      </c>
      <c r="M891" s="204">
        <v>-34.96</v>
      </c>
      <c r="N891" t="str">
        <f t="shared" si="13"/>
        <v>205300010100</v>
      </c>
    </row>
    <row r="892" spans="1:14" x14ac:dyDescent="0.25">
      <c r="A892" s="203" t="s">
        <v>108</v>
      </c>
      <c r="B892" s="203" t="s">
        <v>262</v>
      </c>
      <c r="C892" s="203" t="s">
        <v>263</v>
      </c>
      <c r="D892" s="203" t="s">
        <v>126</v>
      </c>
      <c r="E892" s="203" t="s">
        <v>127</v>
      </c>
      <c r="F892" s="203" t="s">
        <v>125</v>
      </c>
      <c r="G892" s="203" t="s">
        <v>147</v>
      </c>
      <c r="H892" s="203" t="s">
        <v>196</v>
      </c>
      <c r="I892" s="203" t="s">
        <v>128</v>
      </c>
      <c r="J892" s="203" t="s">
        <v>196</v>
      </c>
      <c r="K892" s="203" t="s">
        <v>196</v>
      </c>
      <c r="L892" s="203" t="s">
        <v>196</v>
      </c>
      <c r="M892" s="204">
        <v>-14.72</v>
      </c>
      <c r="N892" t="str">
        <f t="shared" si="13"/>
        <v>216000010100</v>
      </c>
    </row>
    <row r="893" spans="1:14" x14ac:dyDescent="0.25">
      <c r="A893" s="203" t="s">
        <v>108</v>
      </c>
      <c r="B893" s="203" t="s">
        <v>262</v>
      </c>
      <c r="C893" s="203" t="s">
        <v>263</v>
      </c>
      <c r="D893" s="203" t="s">
        <v>126</v>
      </c>
      <c r="E893" s="203" t="s">
        <v>127</v>
      </c>
      <c r="F893" s="203" t="s">
        <v>125</v>
      </c>
      <c r="G893" s="203" t="s">
        <v>147</v>
      </c>
      <c r="H893" s="203" t="s">
        <v>196</v>
      </c>
      <c r="I893" s="203" t="s">
        <v>128</v>
      </c>
      <c r="J893" s="203" t="s">
        <v>196</v>
      </c>
      <c r="K893" s="203" t="s">
        <v>196</v>
      </c>
      <c r="L893" s="203" t="s">
        <v>196</v>
      </c>
      <c r="M893" s="204">
        <v>-8.18</v>
      </c>
      <c r="N893" t="str">
        <f t="shared" si="13"/>
        <v>216000010100</v>
      </c>
    </row>
    <row r="894" spans="1:14" x14ac:dyDescent="0.25">
      <c r="A894" s="203" t="s">
        <v>108</v>
      </c>
      <c r="B894" s="203" t="s">
        <v>262</v>
      </c>
      <c r="C894" s="203" t="s">
        <v>263</v>
      </c>
      <c r="D894" s="203" t="s">
        <v>126</v>
      </c>
      <c r="E894" s="203" t="s">
        <v>127</v>
      </c>
      <c r="F894" s="203" t="s">
        <v>125</v>
      </c>
      <c r="G894" s="203" t="s">
        <v>144</v>
      </c>
      <c r="H894" s="203" t="s">
        <v>196</v>
      </c>
      <c r="I894" s="203" t="s">
        <v>128</v>
      </c>
      <c r="J894" s="203" t="s">
        <v>196</v>
      </c>
      <c r="K894" s="203" t="s">
        <v>196</v>
      </c>
      <c r="L894" s="203" t="s">
        <v>196</v>
      </c>
      <c r="M894" s="204">
        <v>-122.05</v>
      </c>
      <c r="N894" t="str">
        <f t="shared" si="13"/>
        <v>214000010100</v>
      </c>
    </row>
    <row r="895" spans="1:14" x14ac:dyDescent="0.25">
      <c r="A895" s="203" t="s">
        <v>108</v>
      </c>
      <c r="B895" s="203" t="s">
        <v>262</v>
      </c>
      <c r="C895" s="203" t="s">
        <v>263</v>
      </c>
      <c r="D895" s="203" t="s">
        <v>126</v>
      </c>
      <c r="E895" s="203" t="s">
        <v>127</v>
      </c>
      <c r="F895" s="203" t="s">
        <v>125</v>
      </c>
      <c r="G895" s="203" t="s">
        <v>144</v>
      </c>
      <c r="H895" s="203" t="s">
        <v>196</v>
      </c>
      <c r="I895" s="203" t="s">
        <v>128</v>
      </c>
      <c r="J895" s="203" t="s">
        <v>196</v>
      </c>
      <c r="K895" s="203" t="s">
        <v>196</v>
      </c>
      <c r="L895" s="203" t="s">
        <v>196</v>
      </c>
      <c r="M895" s="204">
        <v>-67.81</v>
      </c>
      <c r="N895" t="str">
        <f t="shared" si="13"/>
        <v>214000010100</v>
      </c>
    </row>
    <row r="896" spans="1:14" x14ac:dyDescent="0.25">
      <c r="A896" s="203" t="s">
        <v>108</v>
      </c>
      <c r="B896" s="203" t="s">
        <v>262</v>
      </c>
      <c r="C896" s="203" t="s">
        <v>263</v>
      </c>
      <c r="D896" s="203" t="s">
        <v>126</v>
      </c>
      <c r="E896" s="203" t="s">
        <v>127</v>
      </c>
      <c r="F896" s="203" t="s">
        <v>125</v>
      </c>
      <c r="G896" s="203" t="s">
        <v>138</v>
      </c>
      <c r="H896" s="203" t="s">
        <v>196</v>
      </c>
      <c r="I896" s="203" t="s">
        <v>128</v>
      </c>
      <c r="J896" s="203" t="s">
        <v>196</v>
      </c>
      <c r="K896" s="203" t="s">
        <v>196</v>
      </c>
      <c r="L896" s="203" t="s">
        <v>196</v>
      </c>
      <c r="M896" s="204">
        <v>-14.72</v>
      </c>
      <c r="N896" t="str">
        <f t="shared" si="13"/>
        <v>205800010100</v>
      </c>
    </row>
    <row r="897" spans="1:14" x14ac:dyDescent="0.25">
      <c r="A897" s="203" t="s">
        <v>108</v>
      </c>
      <c r="B897" s="203" t="s">
        <v>262</v>
      </c>
      <c r="C897" s="203" t="s">
        <v>263</v>
      </c>
      <c r="D897" s="203" t="s">
        <v>126</v>
      </c>
      <c r="E897" s="203" t="s">
        <v>127</v>
      </c>
      <c r="F897" s="203" t="s">
        <v>125</v>
      </c>
      <c r="G897" s="203" t="s">
        <v>138</v>
      </c>
      <c r="H897" s="203" t="s">
        <v>196</v>
      </c>
      <c r="I897" s="203" t="s">
        <v>128</v>
      </c>
      <c r="J897" s="203" t="s">
        <v>196</v>
      </c>
      <c r="K897" s="203" t="s">
        <v>196</v>
      </c>
      <c r="L897" s="203" t="s">
        <v>196</v>
      </c>
      <c r="M897" s="204">
        <v>-8.18</v>
      </c>
      <c r="N897" t="str">
        <f t="shared" si="13"/>
        <v>205800010100</v>
      </c>
    </row>
    <row r="898" spans="1:14" x14ac:dyDescent="0.25">
      <c r="A898" s="203" t="s">
        <v>108</v>
      </c>
      <c r="B898" s="203" t="s">
        <v>262</v>
      </c>
      <c r="C898" s="203" t="s">
        <v>263</v>
      </c>
      <c r="D898" s="203" t="s">
        <v>126</v>
      </c>
      <c r="E898" s="203" t="s">
        <v>127</v>
      </c>
      <c r="F898" s="203" t="s">
        <v>125</v>
      </c>
      <c r="G898" s="203" t="s">
        <v>145</v>
      </c>
      <c r="H898" s="203" t="s">
        <v>196</v>
      </c>
      <c r="I898" s="203" t="s">
        <v>128</v>
      </c>
      <c r="J898" s="203" t="s">
        <v>196</v>
      </c>
      <c r="K898" s="203" t="s">
        <v>196</v>
      </c>
      <c r="L898" s="203" t="s">
        <v>196</v>
      </c>
      <c r="M898" s="204">
        <v>-47.48</v>
      </c>
      <c r="N898" t="str">
        <f t="shared" si="13"/>
        <v>215000010100</v>
      </c>
    </row>
    <row r="899" spans="1:14" x14ac:dyDescent="0.25">
      <c r="A899" s="203" t="s">
        <v>108</v>
      </c>
      <c r="B899" s="203" t="s">
        <v>262</v>
      </c>
      <c r="C899" s="203" t="s">
        <v>263</v>
      </c>
      <c r="D899" s="203" t="s">
        <v>126</v>
      </c>
      <c r="E899" s="203" t="s">
        <v>127</v>
      </c>
      <c r="F899" s="203" t="s">
        <v>125</v>
      </c>
      <c r="G899" s="203" t="s">
        <v>145</v>
      </c>
      <c r="H899" s="203" t="s">
        <v>196</v>
      </c>
      <c r="I899" s="203" t="s">
        <v>128</v>
      </c>
      <c r="J899" s="203" t="s">
        <v>196</v>
      </c>
      <c r="K899" s="203" t="s">
        <v>196</v>
      </c>
      <c r="L899" s="203" t="s">
        <v>196</v>
      </c>
      <c r="M899" s="204">
        <v>-26.38</v>
      </c>
      <c r="N899" t="str">
        <f t="shared" ref="N899:N962" si="14">CONCATENATE(G899,E899)</f>
        <v>215000010100</v>
      </c>
    </row>
    <row r="900" spans="1:14" x14ac:dyDescent="0.25">
      <c r="A900" s="203" t="s">
        <v>108</v>
      </c>
      <c r="B900" s="203" t="s">
        <v>262</v>
      </c>
      <c r="C900" s="203" t="s">
        <v>263</v>
      </c>
      <c r="D900" s="203" t="s">
        <v>126</v>
      </c>
      <c r="E900" s="203" t="s">
        <v>127</v>
      </c>
      <c r="F900" s="203" t="s">
        <v>125</v>
      </c>
      <c r="G900" s="203" t="s">
        <v>124</v>
      </c>
      <c r="H900" s="203" t="s">
        <v>196</v>
      </c>
      <c r="I900" s="203" t="s">
        <v>128</v>
      </c>
      <c r="J900" s="203" t="s">
        <v>196</v>
      </c>
      <c r="K900" s="203" t="s">
        <v>196</v>
      </c>
      <c r="L900" s="203" t="s">
        <v>196</v>
      </c>
      <c r="M900" s="204">
        <v>-697.8</v>
      </c>
      <c r="N900" t="str">
        <f t="shared" si="14"/>
        <v>100000010100</v>
      </c>
    </row>
    <row r="901" spans="1:14" x14ac:dyDescent="0.25">
      <c r="A901" s="203" t="s">
        <v>108</v>
      </c>
      <c r="B901" s="203" t="s">
        <v>262</v>
      </c>
      <c r="C901" s="203" t="s">
        <v>263</v>
      </c>
      <c r="D901" s="203" t="s">
        <v>126</v>
      </c>
      <c r="E901" s="203" t="s">
        <v>127</v>
      </c>
      <c r="F901" s="203" t="s">
        <v>125</v>
      </c>
      <c r="G901" s="203" t="s">
        <v>124</v>
      </c>
      <c r="H901" s="203" t="s">
        <v>196</v>
      </c>
      <c r="I901" s="203" t="s">
        <v>128</v>
      </c>
      <c r="J901" s="203" t="s">
        <v>196</v>
      </c>
      <c r="K901" s="203" t="s">
        <v>196</v>
      </c>
      <c r="L901" s="203" t="s">
        <v>196</v>
      </c>
      <c r="M901" s="204">
        <v>-387.67</v>
      </c>
      <c r="N901" t="str">
        <f t="shared" si="14"/>
        <v>100000010100</v>
      </c>
    </row>
    <row r="902" spans="1:14" x14ac:dyDescent="0.25">
      <c r="A902" s="203" t="s">
        <v>108</v>
      </c>
      <c r="B902" s="203" t="s">
        <v>262</v>
      </c>
      <c r="C902" s="203" t="s">
        <v>263</v>
      </c>
      <c r="D902" s="203" t="s">
        <v>126</v>
      </c>
      <c r="E902" s="203" t="s">
        <v>127</v>
      </c>
      <c r="F902" s="203" t="s">
        <v>125</v>
      </c>
      <c r="G902" s="203" t="s">
        <v>139</v>
      </c>
      <c r="H902" s="203" t="s">
        <v>196</v>
      </c>
      <c r="I902" s="203" t="s">
        <v>128</v>
      </c>
      <c r="J902" s="203" t="s">
        <v>196</v>
      </c>
      <c r="K902" s="203" t="s">
        <v>196</v>
      </c>
      <c r="L902" s="203" t="s">
        <v>196</v>
      </c>
      <c r="M902" s="204">
        <v>-0.89</v>
      </c>
      <c r="N902" t="str">
        <f t="shared" si="14"/>
        <v>210000010100</v>
      </c>
    </row>
    <row r="903" spans="1:14" x14ac:dyDescent="0.25">
      <c r="A903" s="203" t="s">
        <v>108</v>
      </c>
      <c r="B903" s="203" t="s">
        <v>262</v>
      </c>
      <c r="C903" s="203" t="s">
        <v>263</v>
      </c>
      <c r="D903" s="203" t="s">
        <v>126</v>
      </c>
      <c r="E903" s="203" t="s">
        <v>127</v>
      </c>
      <c r="F903" s="203" t="s">
        <v>125</v>
      </c>
      <c r="G903" s="203" t="s">
        <v>140</v>
      </c>
      <c r="H903" s="203" t="s">
        <v>196</v>
      </c>
      <c r="I903" s="203" t="s">
        <v>128</v>
      </c>
      <c r="J903" s="203" t="s">
        <v>196</v>
      </c>
      <c r="K903" s="203" t="s">
        <v>196</v>
      </c>
      <c r="L903" s="203" t="s">
        <v>196</v>
      </c>
      <c r="M903" s="204">
        <v>-68.569999999999993</v>
      </c>
      <c r="N903" t="str">
        <f t="shared" si="14"/>
        <v>210500010100</v>
      </c>
    </row>
    <row r="904" spans="1:14" x14ac:dyDescent="0.25">
      <c r="A904" s="203" t="s">
        <v>108</v>
      </c>
      <c r="B904" s="203" t="s">
        <v>262</v>
      </c>
      <c r="C904" s="203" t="s">
        <v>263</v>
      </c>
      <c r="D904" s="203" t="s">
        <v>126</v>
      </c>
      <c r="E904" s="203" t="s">
        <v>127</v>
      </c>
      <c r="F904" s="203" t="s">
        <v>125</v>
      </c>
      <c r="G904" s="203" t="s">
        <v>140</v>
      </c>
      <c r="H904" s="203" t="s">
        <v>196</v>
      </c>
      <c r="I904" s="203" t="s">
        <v>128</v>
      </c>
      <c r="J904" s="203" t="s">
        <v>196</v>
      </c>
      <c r="K904" s="203" t="s">
        <v>196</v>
      </c>
      <c r="L904" s="203" t="s">
        <v>196</v>
      </c>
      <c r="M904" s="204">
        <v>-38.090000000000003</v>
      </c>
      <c r="N904" t="str">
        <f t="shared" si="14"/>
        <v>210500010100</v>
      </c>
    </row>
    <row r="905" spans="1:14" x14ac:dyDescent="0.25">
      <c r="A905" s="203" t="s">
        <v>108</v>
      </c>
      <c r="B905" s="203" t="s">
        <v>262</v>
      </c>
      <c r="C905" s="203" t="s">
        <v>263</v>
      </c>
      <c r="D905" s="203" t="s">
        <v>126</v>
      </c>
      <c r="E905" s="203" t="s">
        <v>127</v>
      </c>
      <c r="F905" s="203" t="s">
        <v>125</v>
      </c>
      <c r="G905" s="203" t="s">
        <v>150</v>
      </c>
      <c r="H905" s="203" t="s">
        <v>196</v>
      </c>
      <c r="I905" s="203" t="s">
        <v>128</v>
      </c>
      <c r="J905" s="203" t="s">
        <v>196</v>
      </c>
      <c r="K905" s="203" t="s">
        <v>196</v>
      </c>
      <c r="L905" s="203" t="s">
        <v>196</v>
      </c>
      <c r="M905" s="204">
        <v>-23.69</v>
      </c>
      <c r="N905" t="str">
        <f t="shared" si="14"/>
        <v>219000010100</v>
      </c>
    </row>
    <row r="906" spans="1:14" x14ac:dyDescent="0.25">
      <c r="A906" s="203" t="s">
        <v>108</v>
      </c>
      <c r="B906" s="203" t="s">
        <v>262</v>
      </c>
      <c r="C906" s="203" t="s">
        <v>263</v>
      </c>
      <c r="D906" s="203" t="s">
        <v>126</v>
      </c>
      <c r="E906" s="203" t="s">
        <v>127</v>
      </c>
      <c r="F906" s="203" t="s">
        <v>125</v>
      </c>
      <c r="G906" s="203" t="s">
        <v>150</v>
      </c>
      <c r="H906" s="203" t="s">
        <v>196</v>
      </c>
      <c r="I906" s="203" t="s">
        <v>128</v>
      </c>
      <c r="J906" s="203" t="s">
        <v>196</v>
      </c>
      <c r="K906" s="203" t="s">
        <v>196</v>
      </c>
      <c r="L906" s="203" t="s">
        <v>196</v>
      </c>
      <c r="M906" s="204">
        <v>-13.16</v>
      </c>
      <c r="N906" t="str">
        <f t="shared" si="14"/>
        <v>219000010100</v>
      </c>
    </row>
    <row r="907" spans="1:14" x14ac:dyDescent="0.25">
      <c r="A907" s="203" t="s">
        <v>108</v>
      </c>
      <c r="B907" s="203" t="s">
        <v>262</v>
      </c>
      <c r="C907" s="203" t="s">
        <v>263</v>
      </c>
      <c r="D907" s="203" t="s">
        <v>126</v>
      </c>
      <c r="E907" s="203" t="s">
        <v>127</v>
      </c>
      <c r="F907" s="203" t="s">
        <v>125</v>
      </c>
      <c r="G907" s="203" t="s">
        <v>139</v>
      </c>
      <c r="H907" s="203" t="s">
        <v>196</v>
      </c>
      <c r="I907" s="203" t="s">
        <v>128</v>
      </c>
      <c r="J907" s="203" t="s">
        <v>196</v>
      </c>
      <c r="K907" s="203" t="s">
        <v>196</v>
      </c>
      <c r="L907" s="203" t="s">
        <v>196</v>
      </c>
      <c r="M907" s="204">
        <v>-12.47</v>
      </c>
      <c r="N907" t="str">
        <f t="shared" si="14"/>
        <v>210000010100</v>
      </c>
    </row>
    <row r="908" spans="1:14" x14ac:dyDescent="0.25">
      <c r="A908" s="203" t="s">
        <v>108</v>
      </c>
      <c r="B908" s="203" t="s">
        <v>262</v>
      </c>
      <c r="C908" s="203" t="s">
        <v>263</v>
      </c>
      <c r="D908" s="203" t="s">
        <v>126</v>
      </c>
      <c r="E908" s="203" t="s">
        <v>127</v>
      </c>
      <c r="F908" s="203" t="s">
        <v>125</v>
      </c>
      <c r="G908" s="203" t="s">
        <v>139</v>
      </c>
      <c r="H908" s="203" t="s">
        <v>196</v>
      </c>
      <c r="I908" s="203" t="s">
        <v>128</v>
      </c>
      <c r="J908" s="203" t="s">
        <v>196</v>
      </c>
      <c r="K908" s="203" t="s">
        <v>196</v>
      </c>
      <c r="L908" s="203" t="s">
        <v>196</v>
      </c>
      <c r="M908" s="204">
        <v>-6.92</v>
      </c>
      <c r="N908" t="str">
        <f t="shared" si="14"/>
        <v>210000010100</v>
      </c>
    </row>
    <row r="909" spans="1:14" x14ac:dyDescent="0.25">
      <c r="A909" s="203" t="s">
        <v>108</v>
      </c>
      <c r="B909" s="203" t="s">
        <v>262</v>
      </c>
      <c r="C909" s="203" t="s">
        <v>263</v>
      </c>
      <c r="D909" s="203" t="s">
        <v>126</v>
      </c>
      <c r="E909" s="203" t="s">
        <v>127</v>
      </c>
      <c r="F909" s="203" t="s">
        <v>125</v>
      </c>
      <c r="G909" s="203" t="s">
        <v>134</v>
      </c>
      <c r="H909" s="203" t="s">
        <v>196</v>
      </c>
      <c r="I909" s="203" t="s">
        <v>128</v>
      </c>
      <c r="J909" s="203" t="s">
        <v>196</v>
      </c>
      <c r="K909" s="203" t="s">
        <v>196</v>
      </c>
      <c r="L909" s="203" t="s">
        <v>196</v>
      </c>
      <c r="M909" s="204">
        <v>-68.569999999999993</v>
      </c>
      <c r="N909" t="str">
        <f t="shared" si="14"/>
        <v>205200010100</v>
      </c>
    </row>
    <row r="910" spans="1:14" x14ac:dyDescent="0.25">
      <c r="A910" s="203" t="s">
        <v>108</v>
      </c>
      <c r="B910" s="203" t="s">
        <v>262</v>
      </c>
      <c r="C910" s="203" t="s">
        <v>263</v>
      </c>
      <c r="D910" s="203" t="s">
        <v>126</v>
      </c>
      <c r="E910" s="203" t="s">
        <v>127</v>
      </c>
      <c r="F910" s="203" t="s">
        <v>125</v>
      </c>
      <c r="G910" s="203" t="s">
        <v>134</v>
      </c>
      <c r="H910" s="203" t="s">
        <v>196</v>
      </c>
      <c r="I910" s="203" t="s">
        <v>128</v>
      </c>
      <c r="J910" s="203" t="s">
        <v>196</v>
      </c>
      <c r="K910" s="203" t="s">
        <v>196</v>
      </c>
      <c r="L910" s="203" t="s">
        <v>196</v>
      </c>
      <c r="M910" s="204">
        <v>-38.090000000000003</v>
      </c>
      <c r="N910" t="str">
        <f t="shared" si="14"/>
        <v>205200010100</v>
      </c>
    </row>
    <row r="911" spans="1:14" x14ac:dyDescent="0.25">
      <c r="A911" s="203" t="s">
        <v>108</v>
      </c>
      <c r="B911" s="203" t="s">
        <v>262</v>
      </c>
      <c r="C911" s="203" t="s">
        <v>263</v>
      </c>
      <c r="D911" s="203" t="s">
        <v>126</v>
      </c>
      <c r="E911" s="203" t="s">
        <v>127</v>
      </c>
      <c r="F911" s="203" t="s">
        <v>125</v>
      </c>
      <c r="G911" s="203" t="s">
        <v>141</v>
      </c>
      <c r="H911" s="203" t="s">
        <v>196</v>
      </c>
      <c r="I911" s="203" t="s">
        <v>128</v>
      </c>
      <c r="J911" s="203" t="s">
        <v>196</v>
      </c>
      <c r="K911" s="203" t="s">
        <v>196</v>
      </c>
      <c r="L911" s="203" t="s">
        <v>196</v>
      </c>
      <c r="M911" s="204">
        <v>-62.94</v>
      </c>
      <c r="N911" t="str">
        <f t="shared" si="14"/>
        <v>211000010100</v>
      </c>
    </row>
    <row r="912" spans="1:14" x14ac:dyDescent="0.25">
      <c r="A912" s="203" t="s">
        <v>108</v>
      </c>
      <c r="B912" s="203" t="s">
        <v>262</v>
      </c>
      <c r="C912" s="203" t="s">
        <v>263</v>
      </c>
      <c r="D912" s="203" t="s">
        <v>126</v>
      </c>
      <c r="E912" s="203" t="s">
        <v>127</v>
      </c>
      <c r="F912" s="203" t="s">
        <v>125</v>
      </c>
      <c r="G912" s="203" t="s">
        <v>141</v>
      </c>
      <c r="H912" s="203" t="s">
        <v>196</v>
      </c>
      <c r="I912" s="203" t="s">
        <v>128</v>
      </c>
      <c r="J912" s="203" t="s">
        <v>196</v>
      </c>
      <c r="K912" s="203" t="s">
        <v>196</v>
      </c>
      <c r="L912" s="203" t="s">
        <v>196</v>
      </c>
      <c r="M912" s="204">
        <v>-34.96</v>
      </c>
      <c r="N912" t="str">
        <f t="shared" si="14"/>
        <v>211000010100</v>
      </c>
    </row>
    <row r="913" spans="1:14" x14ac:dyDescent="0.25">
      <c r="A913" s="203" t="s">
        <v>108</v>
      </c>
      <c r="B913" s="203" t="s">
        <v>262</v>
      </c>
      <c r="C913" s="203" t="s">
        <v>263</v>
      </c>
      <c r="D913" s="203" t="s">
        <v>126</v>
      </c>
      <c r="E913" s="203" t="s">
        <v>127</v>
      </c>
      <c r="F913" s="203" t="s">
        <v>125</v>
      </c>
      <c r="G913" s="203" t="s">
        <v>135</v>
      </c>
      <c r="H913" s="203" t="s">
        <v>196</v>
      </c>
      <c r="I913" s="203" t="s">
        <v>128</v>
      </c>
      <c r="J913" s="203" t="s">
        <v>196</v>
      </c>
      <c r="K913" s="203" t="s">
        <v>196</v>
      </c>
      <c r="L913" s="203" t="s">
        <v>196</v>
      </c>
      <c r="M913" s="204">
        <v>-62.94</v>
      </c>
      <c r="N913" t="str">
        <f t="shared" si="14"/>
        <v>205300010100</v>
      </c>
    </row>
    <row r="914" spans="1:14" x14ac:dyDescent="0.25">
      <c r="A914" s="203" t="s">
        <v>108</v>
      </c>
      <c r="B914" s="203" t="s">
        <v>262</v>
      </c>
      <c r="C914" s="203" t="s">
        <v>263</v>
      </c>
      <c r="D914" s="203" t="s">
        <v>126</v>
      </c>
      <c r="E914" s="203" t="s">
        <v>127</v>
      </c>
      <c r="F914" s="203" t="s">
        <v>125</v>
      </c>
      <c r="G914" s="203" t="s">
        <v>149</v>
      </c>
      <c r="H914" s="203" t="s">
        <v>196</v>
      </c>
      <c r="I914" s="203" t="s">
        <v>128</v>
      </c>
      <c r="J914" s="203" t="s">
        <v>196</v>
      </c>
      <c r="K914" s="203" t="s">
        <v>196</v>
      </c>
      <c r="L914" s="203" t="s">
        <v>196</v>
      </c>
      <c r="M914" s="204">
        <v>1038.8599999999999</v>
      </c>
      <c r="N914" t="str">
        <f t="shared" si="14"/>
        <v>710000010100</v>
      </c>
    </row>
    <row r="915" spans="1:14" x14ac:dyDescent="0.25">
      <c r="A915" s="203" t="s">
        <v>108</v>
      </c>
      <c r="B915" s="203" t="s">
        <v>262</v>
      </c>
      <c r="C915" s="203" t="s">
        <v>263</v>
      </c>
      <c r="D915" s="203" t="s">
        <v>126</v>
      </c>
      <c r="E915" s="203" t="s">
        <v>127</v>
      </c>
      <c r="F915" s="203" t="s">
        <v>125</v>
      </c>
      <c r="G915" s="203" t="s">
        <v>149</v>
      </c>
      <c r="H915" s="203" t="s">
        <v>196</v>
      </c>
      <c r="I915" s="203" t="s">
        <v>128</v>
      </c>
      <c r="J915" s="203" t="s">
        <v>196</v>
      </c>
      <c r="K915" s="203" t="s">
        <v>196</v>
      </c>
      <c r="L915" s="203" t="s">
        <v>196</v>
      </c>
      <c r="M915" s="204">
        <v>577.14</v>
      </c>
      <c r="N915" t="str">
        <f t="shared" si="14"/>
        <v>710000010100</v>
      </c>
    </row>
    <row r="916" spans="1:14" x14ac:dyDescent="0.25">
      <c r="A916" s="203" t="s">
        <v>108</v>
      </c>
      <c r="B916" s="203" t="s">
        <v>262</v>
      </c>
      <c r="C916" s="203" t="s">
        <v>263</v>
      </c>
      <c r="D916" s="203" t="s">
        <v>126</v>
      </c>
      <c r="E916" s="203" t="s">
        <v>127</v>
      </c>
      <c r="F916" s="203" t="s">
        <v>125</v>
      </c>
      <c r="G916" s="203" t="s">
        <v>152</v>
      </c>
      <c r="H916" s="203" t="s">
        <v>196</v>
      </c>
      <c r="I916" s="203" t="s">
        <v>128</v>
      </c>
      <c r="J916" s="203" t="s">
        <v>196</v>
      </c>
      <c r="K916" s="203" t="s">
        <v>196</v>
      </c>
      <c r="L916" s="203" t="s">
        <v>196</v>
      </c>
      <c r="M916" s="204">
        <v>62.94</v>
      </c>
      <c r="N916" t="str">
        <f t="shared" si="14"/>
        <v>723000010100</v>
      </c>
    </row>
    <row r="917" spans="1:14" x14ac:dyDescent="0.25">
      <c r="A917" s="203" t="s">
        <v>108</v>
      </c>
      <c r="B917" s="203" t="s">
        <v>262</v>
      </c>
      <c r="C917" s="203" t="s">
        <v>263</v>
      </c>
      <c r="D917" s="203" t="s">
        <v>126</v>
      </c>
      <c r="E917" s="203" t="s">
        <v>127</v>
      </c>
      <c r="F917" s="203" t="s">
        <v>125</v>
      </c>
      <c r="G917" s="203" t="s">
        <v>152</v>
      </c>
      <c r="H917" s="203" t="s">
        <v>196</v>
      </c>
      <c r="I917" s="203" t="s">
        <v>128</v>
      </c>
      <c r="J917" s="203" t="s">
        <v>196</v>
      </c>
      <c r="K917" s="203" t="s">
        <v>196</v>
      </c>
      <c r="L917" s="203" t="s">
        <v>196</v>
      </c>
      <c r="M917" s="204">
        <v>34.96</v>
      </c>
      <c r="N917" t="str">
        <f t="shared" si="14"/>
        <v>723000010100</v>
      </c>
    </row>
    <row r="918" spans="1:14" x14ac:dyDescent="0.25">
      <c r="A918" s="203" t="s">
        <v>108</v>
      </c>
      <c r="B918" s="203" t="s">
        <v>262</v>
      </c>
      <c r="C918" s="203" t="s">
        <v>263</v>
      </c>
      <c r="D918" s="203" t="s">
        <v>126</v>
      </c>
      <c r="E918" s="203" t="s">
        <v>127</v>
      </c>
      <c r="F918" s="203" t="s">
        <v>125</v>
      </c>
      <c r="G918" s="203" t="s">
        <v>153</v>
      </c>
      <c r="H918" s="203" t="s">
        <v>196</v>
      </c>
      <c r="I918" s="203" t="s">
        <v>128</v>
      </c>
      <c r="J918" s="203" t="s">
        <v>196</v>
      </c>
      <c r="K918" s="203" t="s">
        <v>196</v>
      </c>
      <c r="L918" s="203" t="s">
        <v>196</v>
      </c>
      <c r="M918" s="204">
        <v>14.72</v>
      </c>
      <c r="N918" t="str">
        <f t="shared" si="14"/>
        <v>723100010100</v>
      </c>
    </row>
    <row r="919" spans="1:14" x14ac:dyDescent="0.25">
      <c r="A919" s="203" t="s">
        <v>108</v>
      </c>
      <c r="B919" s="203" t="s">
        <v>262</v>
      </c>
      <c r="C919" s="203" t="s">
        <v>263</v>
      </c>
      <c r="D919" s="203" t="s">
        <v>126</v>
      </c>
      <c r="E919" s="203" t="s">
        <v>127</v>
      </c>
      <c r="F919" s="203" t="s">
        <v>125</v>
      </c>
      <c r="G919" s="203" t="s">
        <v>153</v>
      </c>
      <c r="H919" s="203" t="s">
        <v>196</v>
      </c>
      <c r="I919" s="203" t="s">
        <v>128</v>
      </c>
      <c r="J919" s="203" t="s">
        <v>196</v>
      </c>
      <c r="K919" s="203" t="s">
        <v>196</v>
      </c>
      <c r="L919" s="203" t="s">
        <v>196</v>
      </c>
      <c r="M919" s="204">
        <v>8.18</v>
      </c>
      <c r="N919" t="str">
        <f t="shared" si="14"/>
        <v>723100010100</v>
      </c>
    </row>
    <row r="920" spans="1:14" x14ac:dyDescent="0.25">
      <c r="A920" s="203" t="s">
        <v>108</v>
      </c>
      <c r="B920" s="203" t="s">
        <v>262</v>
      </c>
      <c r="C920" s="203" t="s">
        <v>263</v>
      </c>
      <c r="D920" s="203" t="s">
        <v>126</v>
      </c>
      <c r="E920" s="203" t="s">
        <v>127</v>
      </c>
      <c r="F920" s="203" t="s">
        <v>125</v>
      </c>
      <c r="G920" s="203" t="s">
        <v>157</v>
      </c>
      <c r="H920" s="203" t="s">
        <v>196</v>
      </c>
      <c r="I920" s="203" t="s">
        <v>128</v>
      </c>
      <c r="J920" s="203" t="s">
        <v>196</v>
      </c>
      <c r="K920" s="203" t="s">
        <v>196</v>
      </c>
      <c r="L920" s="203" t="s">
        <v>196</v>
      </c>
      <c r="M920" s="204">
        <v>68.569999999999993</v>
      </c>
      <c r="N920" t="str">
        <f t="shared" si="14"/>
        <v>726900010100</v>
      </c>
    </row>
    <row r="921" spans="1:14" x14ac:dyDescent="0.25">
      <c r="A921" s="203" t="s">
        <v>108</v>
      </c>
      <c r="B921" s="203" t="s">
        <v>262</v>
      </c>
      <c r="C921" s="203" t="s">
        <v>263</v>
      </c>
      <c r="D921" s="203" t="s">
        <v>126</v>
      </c>
      <c r="E921" s="203" t="s">
        <v>127</v>
      </c>
      <c r="F921" s="203" t="s">
        <v>125</v>
      </c>
      <c r="G921" s="203" t="s">
        <v>157</v>
      </c>
      <c r="H921" s="203" t="s">
        <v>196</v>
      </c>
      <c r="I921" s="203" t="s">
        <v>128</v>
      </c>
      <c r="J921" s="203" t="s">
        <v>196</v>
      </c>
      <c r="K921" s="203" t="s">
        <v>196</v>
      </c>
      <c r="L921" s="203" t="s">
        <v>196</v>
      </c>
      <c r="M921" s="204">
        <v>38.090000000000003</v>
      </c>
      <c r="N921" t="str">
        <f t="shared" si="14"/>
        <v>726900010100</v>
      </c>
    </row>
    <row r="922" spans="1:14" x14ac:dyDescent="0.25">
      <c r="A922" s="203" t="s">
        <v>108</v>
      </c>
      <c r="B922" s="203" t="s">
        <v>262</v>
      </c>
      <c r="C922" s="203" t="s">
        <v>263</v>
      </c>
      <c r="D922" s="203" t="s">
        <v>126</v>
      </c>
      <c r="E922" s="203" t="s">
        <v>127</v>
      </c>
      <c r="F922" s="203" t="s">
        <v>125</v>
      </c>
      <c r="G922" s="203" t="s">
        <v>157</v>
      </c>
      <c r="H922" s="203" t="s">
        <v>196</v>
      </c>
      <c r="I922" s="203" t="s">
        <v>128</v>
      </c>
      <c r="J922" s="203" t="s">
        <v>196</v>
      </c>
      <c r="K922" s="203" t="s">
        <v>196</v>
      </c>
      <c r="L922" s="203" t="s">
        <v>196</v>
      </c>
      <c r="M922" s="204">
        <v>12.47</v>
      </c>
      <c r="N922" t="str">
        <f t="shared" si="14"/>
        <v>726900010100</v>
      </c>
    </row>
    <row r="923" spans="1:14" x14ac:dyDescent="0.25">
      <c r="A923" s="203" t="s">
        <v>108</v>
      </c>
      <c r="B923" s="203" t="s">
        <v>262</v>
      </c>
      <c r="C923" s="203" t="s">
        <v>263</v>
      </c>
      <c r="D923" s="203" t="s">
        <v>126</v>
      </c>
      <c r="E923" s="203" t="s">
        <v>127</v>
      </c>
      <c r="F923" s="203" t="s">
        <v>125</v>
      </c>
      <c r="G923" s="203" t="s">
        <v>157</v>
      </c>
      <c r="H923" s="203" t="s">
        <v>196</v>
      </c>
      <c r="I923" s="203" t="s">
        <v>128</v>
      </c>
      <c r="J923" s="203" t="s">
        <v>196</v>
      </c>
      <c r="K923" s="203" t="s">
        <v>196</v>
      </c>
      <c r="L923" s="203" t="s">
        <v>196</v>
      </c>
      <c r="M923" s="204">
        <v>6.92</v>
      </c>
      <c r="N923" t="str">
        <f t="shared" si="14"/>
        <v>726900010100</v>
      </c>
    </row>
    <row r="924" spans="1:14" x14ac:dyDescent="0.25">
      <c r="A924" s="203" t="s">
        <v>108</v>
      </c>
      <c r="B924" s="203" t="s">
        <v>262</v>
      </c>
      <c r="C924" s="203" t="s">
        <v>263</v>
      </c>
      <c r="D924" s="203" t="s">
        <v>126</v>
      </c>
      <c r="E924" s="203" t="s">
        <v>127</v>
      </c>
      <c r="F924" s="203" t="s">
        <v>125</v>
      </c>
      <c r="G924" s="203" t="s">
        <v>139</v>
      </c>
      <c r="H924" s="203" t="s">
        <v>196</v>
      </c>
      <c r="I924" s="203" t="s">
        <v>128</v>
      </c>
      <c r="J924" s="203" t="s">
        <v>196</v>
      </c>
      <c r="K924" s="203" t="s">
        <v>196</v>
      </c>
      <c r="L924" s="203" t="s">
        <v>196</v>
      </c>
      <c r="M924" s="204">
        <v>-1.61</v>
      </c>
      <c r="N924" t="str">
        <f t="shared" si="14"/>
        <v>210000010100</v>
      </c>
    </row>
    <row r="925" spans="1:14" x14ac:dyDescent="0.25">
      <c r="A925" s="203" t="s">
        <v>108</v>
      </c>
      <c r="B925" s="203" t="s">
        <v>264</v>
      </c>
      <c r="C925" s="203" t="s">
        <v>265</v>
      </c>
      <c r="D925" s="203" t="s">
        <v>126</v>
      </c>
      <c r="E925" s="203" t="s">
        <v>127</v>
      </c>
      <c r="F925" s="203" t="s">
        <v>125</v>
      </c>
      <c r="G925" s="203" t="s">
        <v>143</v>
      </c>
      <c r="H925" s="203" t="s">
        <v>196</v>
      </c>
      <c r="I925" s="203" t="s">
        <v>128</v>
      </c>
      <c r="J925" s="203" t="s">
        <v>196</v>
      </c>
      <c r="K925" s="203" t="s">
        <v>196</v>
      </c>
      <c r="L925" s="203" t="s">
        <v>196</v>
      </c>
      <c r="M925" s="204">
        <v>-38.75</v>
      </c>
      <c r="N925" t="str">
        <f t="shared" si="14"/>
        <v>213000010100</v>
      </c>
    </row>
    <row r="926" spans="1:14" x14ac:dyDescent="0.25">
      <c r="A926" s="203" t="s">
        <v>108</v>
      </c>
      <c r="B926" s="203" t="s">
        <v>264</v>
      </c>
      <c r="C926" s="203" t="s">
        <v>265</v>
      </c>
      <c r="D926" s="203" t="s">
        <v>126</v>
      </c>
      <c r="E926" s="203" t="s">
        <v>127</v>
      </c>
      <c r="F926" s="203" t="s">
        <v>125</v>
      </c>
      <c r="G926" s="203" t="s">
        <v>124</v>
      </c>
      <c r="H926" s="203" t="s">
        <v>196</v>
      </c>
      <c r="I926" s="203" t="s">
        <v>128</v>
      </c>
      <c r="J926" s="203" t="s">
        <v>196</v>
      </c>
      <c r="K926" s="203" t="s">
        <v>196</v>
      </c>
      <c r="L926" s="203" t="s">
        <v>196</v>
      </c>
      <c r="M926" s="204">
        <v>-690.83</v>
      </c>
      <c r="N926" t="str">
        <f t="shared" si="14"/>
        <v>100000010100</v>
      </c>
    </row>
    <row r="927" spans="1:14" x14ac:dyDescent="0.25">
      <c r="A927" s="203" t="s">
        <v>108</v>
      </c>
      <c r="B927" s="203" t="s">
        <v>264</v>
      </c>
      <c r="C927" s="203" t="s">
        <v>265</v>
      </c>
      <c r="D927" s="203" t="s">
        <v>126</v>
      </c>
      <c r="E927" s="203" t="s">
        <v>127</v>
      </c>
      <c r="F927" s="203" t="s">
        <v>125</v>
      </c>
      <c r="G927" s="203" t="s">
        <v>150</v>
      </c>
      <c r="H927" s="203" t="s">
        <v>196</v>
      </c>
      <c r="I927" s="203" t="s">
        <v>128</v>
      </c>
      <c r="J927" s="203" t="s">
        <v>196</v>
      </c>
      <c r="K927" s="203" t="s">
        <v>196</v>
      </c>
      <c r="L927" s="203" t="s">
        <v>196</v>
      </c>
      <c r="M927" s="204">
        <v>-7.03</v>
      </c>
      <c r="N927" t="str">
        <f t="shared" si="14"/>
        <v>219000010100</v>
      </c>
    </row>
    <row r="928" spans="1:14" x14ac:dyDescent="0.25">
      <c r="A928" s="203" t="s">
        <v>108</v>
      </c>
      <c r="B928" s="203" t="s">
        <v>264</v>
      </c>
      <c r="C928" s="203" t="s">
        <v>265</v>
      </c>
      <c r="D928" s="203" t="s">
        <v>126</v>
      </c>
      <c r="E928" s="203" t="s">
        <v>127</v>
      </c>
      <c r="F928" s="203" t="s">
        <v>125</v>
      </c>
      <c r="G928" s="203" t="s">
        <v>139</v>
      </c>
      <c r="H928" s="203" t="s">
        <v>196</v>
      </c>
      <c r="I928" s="203" t="s">
        <v>128</v>
      </c>
      <c r="J928" s="203" t="s">
        <v>196</v>
      </c>
      <c r="K928" s="203" t="s">
        <v>196</v>
      </c>
      <c r="L928" s="203" t="s">
        <v>196</v>
      </c>
      <c r="M928" s="204">
        <v>-49.45</v>
      </c>
      <c r="N928" t="str">
        <f t="shared" si="14"/>
        <v>210000010100</v>
      </c>
    </row>
    <row r="929" spans="1:14" x14ac:dyDescent="0.25">
      <c r="A929" s="203" t="s">
        <v>108</v>
      </c>
      <c r="B929" s="203" t="s">
        <v>264</v>
      </c>
      <c r="C929" s="203" t="s">
        <v>265</v>
      </c>
      <c r="D929" s="203" t="s">
        <v>126</v>
      </c>
      <c r="E929" s="203" t="s">
        <v>127</v>
      </c>
      <c r="F929" s="203" t="s">
        <v>125</v>
      </c>
      <c r="G929" s="203" t="s">
        <v>139</v>
      </c>
      <c r="H929" s="203" t="s">
        <v>196</v>
      </c>
      <c r="I929" s="203" t="s">
        <v>128</v>
      </c>
      <c r="J929" s="203" t="s">
        <v>196</v>
      </c>
      <c r="K929" s="203" t="s">
        <v>196</v>
      </c>
      <c r="L929" s="203" t="s">
        <v>196</v>
      </c>
      <c r="M929" s="204">
        <v>-27.47</v>
      </c>
      <c r="N929" t="str">
        <f t="shared" si="14"/>
        <v>210000010100</v>
      </c>
    </row>
    <row r="930" spans="1:14" x14ac:dyDescent="0.25">
      <c r="A930" s="203" t="s">
        <v>108</v>
      </c>
      <c r="B930" s="203" t="s">
        <v>264</v>
      </c>
      <c r="C930" s="203" t="s">
        <v>265</v>
      </c>
      <c r="D930" s="203" t="s">
        <v>126</v>
      </c>
      <c r="E930" s="203" t="s">
        <v>127</v>
      </c>
      <c r="F930" s="203" t="s">
        <v>125</v>
      </c>
      <c r="G930" s="203" t="s">
        <v>137</v>
      </c>
      <c r="H930" s="203" t="s">
        <v>196</v>
      </c>
      <c r="I930" s="203" t="s">
        <v>128</v>
      </c>
      <c r="J930" s="203" t="s">
        <v>196</v>
      </c>
      <c r="K930" s="203" t="s">
        <v>196</v>
      </c>
      <c r="L930" s="203" t="s">
        <v>196</v>
      </c>
      <c r="M930" s="204">
        <v>-557.61</v>
      </c>
      <c r="N930" t="str">
        <f t="shared" si="14"/>
        <v>205600010100</v>
      </c>
    </row>
    <row r="931" spans="1:14" x14ac:dyDescent="0.25">
      <c r="A931" s="203" t="s">
        <v>108</v>
      </c>
      <c r="B931" s="203" t="s">
        <v>264</v>
      </c>
      <c r="C931" s="203" t="s">
        <v>265</v>
      </c>
      <c r="D931" s="203" t="s">
        <v>126</v>
      </c>
      <c r="E931" s="203" t="s">
        <v>127</v>
      </c>
      <c r="F931" s="203" t="s">
        <v>125</v>
      </c>
      <c r="G931" s="203" t="s">
        <v>137</v>
      </c>
      <c r="H931" s="203" t="s">
        <v>196</v>
      </c>
      <c r="I931" s="203" t="s">
        <v>128</v>
      </c>
      <c r="J931" s="203" t="s">
        <v>196</v>
      </c>
      <c r="K931" s="203" t="s">
        <v>196</v>
      </c>
      <c r="L931" s="203" t="s">
        <v>196</v>
      </c>
      <c r="M931" s="204">
        <v>-309.79000000000002</v>
      </c>
      <c r="N931" t="str">
        <f t="shared" si="14"/>
        <v>205600010100</v>
      </c>
    </row>
    <row r="932" spans="1:14" x14ac:dyDescent="0.25">
      <c r="A932" s="203" t="s">
        <v>108</v>
      </c>
      <c r="B932" s="203" t="s">
        <v>264</v>
      </c>
      <c r="C932" s="203" t="s">
        <v>265</v>
      </c>
      <c r="D932" s="203" t="s">
        <v>126</v>
      </c>
      <c r="E932" s="203" t="s">
        <v>127</v>
      </c>
      <c r="F932" s="203" t="s">
        <v>125</v>
      </c>
      <c r="G932" s="203" t="s">
        <v>134</v>
      </c>
      <c r="H932" s="203" t="s">
        <v>196</v>
      </c>
      <c r="I932" s="203" t="s">
        <v>128</v>
      </c>
      <c r="J932" s="203" t="s">
        <v>196</v>
      </c>
      <c r="K932" s="203" t="s">
        <v>196</v>
      </c>
      <c r="L932" s="203" t="s">
        <v>196</v>
      </c>
      <c r="M932" s="204">
        <v>-158.31</v>
      </c>
      <c r="N932" t="str">
        <f t="shared" si="14"/>
        <v>205200010100</v>
      </c>
    </row>
    <row r="933" spans="1:14" x14ac:dyDescent="0.25">
      <c r="A933" s="203" t="s">
        <v>108</v>
      </c>
      <c r="B933" s="203" t="s">
        <v>264</v>
      </c>
      <c r="C933" s="203" t="s">
        <v>265</v>
      </c>
      <c r="D933" s="203" t="s">
        <v>126</v>
      </c>
      <c r="E933" s="203" t="s">
        <v>127</v>
      </c>
      <c r="F933" s="203" t="s">
        <v>125</v>
      </c>
      <c r="G933" s="203" t="s">
        <v>134</v>
      </c>
      <c r="H933" s="203" t="s">
        <v>196</v>
      </c>
      <c r="I933" s="203" t="s">
        <v>128</v>
      </c>
      <c r="J933" s="203" t="s">
        <v>196</v>
      </c>
      <c r="K933" s="203" t="s">
        <v>196</v>
      </c>
      <c r="L933" s="203" t="s">
        <v>196</v>
      </c>
      <c r="M933" s="204">
        <v>-87.95</v>
      </c>
      <c r="N933" t="str">
        <f t="shared" si="14"/>
        <v>205200010100</v>
      </c>
    </row>
    <row r="934" spans="1:14" x14ac:dyDescent="0.25">
      <c r="A934" s="203" t="s">
        <v>108</v>
      </c>
      <c r="B934" s="203" t="s">
        <v>264</v>
      </c>
      <c r="C934" s="203" t="s">
        <v>265</v>
      </c>
      <c r="D934" s="203" t="s">
        <v>126</v>
      </c>
      <c r="E934" s="203" t="s">
        <v>127</v>
      </c>
      <c r="F934" s="203" t="s">
        <v>125</v>
      </c>
      <c r="G934" s="203" t="s">
        <v>149</v>
      </c>
      <c r="H934" s="203" t="s">
        <v>196</v>
      </c>
      <c r="I934" s="203" t="s">
        <v>128</v>
      </c>
      <c r="J934" s="203" t="s">
        <v>196</v>
      </c>
      <c r="K934" s="203" t="s">
        <v>196</v>
      </c>
      <c r="L934" s="203" t="s">
        <v>196</v>
      </c>
      <c r="M934" s="204">
        <v>106.61</v>
      </c>
      <c r="N934" t="str">
        <f t="shared" si="14"/>
        <v>710000010100</v>
      </c>
    </row>
    <row r="935" spans="1:14" x14ac:dyDescent="0.25">
      <c r="A935" s="203" t="s">
        <v>108</v>
      </c>
      <c r="B935" s="203" t="s">
        <v>264</v>
      </c>
      <c r="C935" s="203" t="s">
        <v>265</v>
      </c>
      <c r="D935" s="203" t="s">
        <v>126</v>
      </c>
      <c r="E935" s="203" t="s">
        <v>127</v>
      </c>
      <c r="F935" s="203" t="s">
        <v>125</v>
      </c>
      <c r="G935" s="203" t="s">
        <v>149</v>
      </c>
      <c r="H935" s="203" t="s">
        <v>196</v>
      </c>
      <c r="I935" s="203" t="s">
        <v>128</v>
      </c>
      <c r="J935" s="203" t="s">
        <v>196</v>
      </c>
      <c r="K935" s="203" t="s">
        <v>196</v>
      </c>
      <c r="L935" s="203" t="s">
        <v>196</v>
      </c>
      <c r="M935" s="204">
        <v>373.12</v>
      </c>
      <c r="N935" t="str">
        <f t="shared" si="14"/>
        <v>710000010100</v>
      </c>
    </row>
    <row r="936" spans="1:14" x14ac:dyDescent="0.25">
      <c r="A936" s="203" t="s">
        <v>108</v>
      </c>
      <c r="B936" s="203" t="s">
        <v>264</v>
      </c>
      <c r="C936" s="203" t="s">
        <v>265</v>
      </c>
      <c r="D936" s="203" t="s">
        <v>126</v>
      </c>
      <c r="E936" s="203" t="s">
        <v>127</v>
      </c>
      <c r="F936" s="203" t="s">
        <v>125</v>
      </c>
      <c r="G936" s="203" t="s">
        <v>149</v>
      </c>
      <c r="H936" s="203" t="s">
        <v>196</v>
      </c>
      <c r="I936" s="203" t="s">
        <v>128</v>
      </c>
      <c r="J936" s="203" t="s">
        <v>196</v>
      </c>
      <c r="K936" s="203" t="s">
        <v>196</v>
      </c>
      <c r="L936" s="203" t="s">
        <v>196</v>
      </c>
      <c r="M936" s="204">
        <v>1918.9</v>
      </c>
      <c r="N936" t="str">
        <f t="shared" si="14"/>
        <v>710000010100</v>
      </c>
    </row>
    <row r="937" spans="1:14" x14ac:dyDescent="0.25">
      <c r="A937" s="203" t="s">
        <v>108</v>
      </c>
      <c r="B937" s="203" t="s">
        <v>264</v>
      </c>
      <c r="C937" s="203" t="s">
        <v>265</v>
      </c>
      <c r="D937" s="203" t="s">
        <v>126</v>
      </c>
      <c r="E937" s="203" t="s">
        <v>127</v>
      </c>
      <c r="F937" s="203" t="s">
        <v>125</v>
      </c>
      <c r="G937" s="203" t="s">
        <v>149</v>
      </c>
      <c r="H937" s="203" t="s">
        <v>196</v>
      </c>
      <c r="I937" s="203" t="s">
        <v>128</v>
      </c>
      <c r="J937" s="203" t="s">
        <v>196</v>
      </c>
      <c r="K937" s="203" t="s">
        <v>196</v>
      </c>
      <c r="L937" s="203" t="s">
        <v>196</v>
      </c>
      <c r="M937" s="204">
        <v>1066.06</v>
      </c>
      <c r="N937" t="str">
        <f t="shared" si="14"/>
        <v>710000010100</v>
      </c>
    </row>
    <row r="938" spans="1:14" x14ac:dyDescent="0.25">
      <c r="A938" s="203" t="s">
        <v>108</v>
      </c>
      <c r="B938" s="203" t="s">
        <v>264</v>
      </c>
      <c r="C938" s="203" t="s">
        <v>265</v>
      </c>
      <c r="D938" s="203" t="s">
        <v>126</v>
      </c>
      <c r="E938" s="203" t="s">
        <v>127</v>
      </c>
      <c r="F938" s="203" t="s">
        <v>125</v>
      </c>
      <c r="G938" s="203" t="s">
        <v>149</v>
      </c>
      <c r="H938" s="203" t="s">
        <v>196</v>
      </c>
      <c r="I938" s="203" t="s">
        <v>128</v>
      </c>
      <c r="J938" s="203" t="s">
        <v>196</v>
      </c>
      <c r="K938" s="203" t="s">
        <v>196</v>
      </c>
      <c r="L938" s="203" t="s">
        <v>196</v>
      </c>
      <c r="M938" s="204">
        <v>266.51</v>
      </c>
      <c r="N938" t="str">
        <f t="shared" si="14"/>
        <v>710000010100</v>
      </c>
    </row>
    <row r="939" spans="1:14" x14ac:dyDescent="0.25">
      <c r="A939" s="203" t="s">
        <v>108</v>
      </c>
      <c r="B939" s="203" t="s">
        <v>264</v>
      </c>
      <c r="C939" s="203" t="s">
        <v>265</v>
      </c>
      <c r="D939" s="203" t="s">
        <v>126</v>
      </c>
      <c r="E939" s="203" t="s">
        <v>127</v>
      </c>
      <c r="F939" s="203" t="s">
        <v>125</v>
      </c>
      <c r="G939" s="203" t="s">
        <v>152</v>
      </c>
      <c r="H939" s="203" t="s">
        <v>196</v>
      </c>
      <c r="I939" s="203" t="s">
        <v>128</v>
      </c>
      <c r="J939" s="203" t="s">
        <v>196</v>
      </c>
      <c r="K939" s="203" t="s">
        <v>196</v>
      </c>
      <c r="L939" s="203" t="s">
        <v>196</v>
      </c>
      <c r="M939" s="204">
        <v>140.54</v>
      </c>
      <c r="N939" t="str">
        <f t="shared" si="14"/>
        <v>723000010100</v>
      </c>
    </row>
    <row r="940" spans="1:14" x14ac:dyDescent="0.25">
      <c r="A940" s="203" t="s">
        <v>108</v>
      </c>
      <c r="B940" s="203" t="s">
        <v>264</v>
      </c>
      <c r="C940" s="203" t="s">
        <v>265</v>
      </c>
      <c r="D940" s="203" t="s">
        <v>126</v>
      </c>
      <c r="E940" s="203" t="s">
        <v>127</v>
      </c>
      <c r="F940" s="203" t="s">
        <v>125</v>
      </c>
      <c r="G940" s="203" t="s">
        <v>152</v>
      </c>
      <c r="H940" s="203" t="s">
        <v>196</v>
      </c>
      <c r="I940" s="203" t="s">
        <v>128</v>
      </c>
      <c r="J940" s="203" t="s">
        <v>196</v>
      </c>
      <c r="K940" s="203" t="s">
        <v>196</v>
      </c>
      <c r="L940" s="203" t="s">
        <v>196</v>
      </c>
      <c r="M940" s="204">
        <v>78.08</v>
      </c>
      <c r="N940" t="str">
        <f t="shared" si="14"/>
        <v>723000010100</v>
      </c>
    </row>
    <row r="941" spans="1:14" x14ac:dyDescent="0.25">
      <c r="A941" s="203" t="s">
        <v>108</v>
      </c>
      <c r="B941" s="203" t="s">
        <v>264</v>
      </c>
      <c r="C941" s="203" t="s">
        <v>265</v>
      </c>
      <c r="D941" s="203" t="s">
        <v>126</v>
      </c>
      <c r="E941" s="203" t="s">
        <v>127</v>
      </c>
      <c r="F941" s="203" t="s">
        <v>125</v>
      </c>
      <c r="G941" s="203" t="s">
        <v>153</v>
      </c>
      <c r="H941" s="203" t="s">
        <v>196</v>
      </c>
      <c r="I941" s="203" t="s">
        <v>128</v>
      </c>
      <c r="J941" s="203" t="s">
        <v>196</v>
      </c>
      <c r="K941" s="203" t="s">
        <v>196</v>
      </c>
      <c r="L941" s="203" t="s">
        <v>196</v>
      </c>
      <c r="M941" s="204">
        <v>32.869999999999997</v>
      </c>
      <c r="N941" t="str">
        <f t="shared" si="14"/>
        <v>723100010100</v>
      </c>
    </row>
    <row r="942" spans="1:14" x14ac:dyDescent="0.25">
      <c r="A942" s="203" t="s">
        <v>108</v>
      </c>
      <c r="B942" s="203" t="s">
        <v>264</v>
      </c>
      <c r="C942" s="203" t="s">
        <v>265</v>
      </c>
      <c r="D942" s="203" t="s">
        <v>126</v>
      </c>
      <c r="E942" s="203" t="s">
        <v>127</v>
      </c>
      <c r="F942" s="203" t="s">
        <v>125</v>
      </c>
      <c r="G942" s="203" t="s">
        <v>153</v>
      </c>
      <c r="H942" s="203" t="s">
        <v>196</v>
      </c>
      <c r="I942" s="203" t="s">
        <v>128</v>
      </c>
      <c r="J942" s="203" t="s">
        <v>196</v>
      </c>
      <c r="K942" s="203" t="s">
        <v>196</v>
      </c>
      <c r="L942" s="203" t="s">
        <v>196</v>
      </c>
      <c r="M942" s="204">
        <v>18.260000000000002</v>
      </c>
      <c r="N942" t="str">
        <f t="shared" si="14"/>
        <v>723100010100</v>
      </c>
    </row>
    <row r="943" spans="1:14" x14ac:dyDescent="0.25">
      <c r="A943" s="203" t="s">
        <v>108</v>
      </c>
      <c r="B943" s="203" t="s">
        <v>264</v>
      </c>
      <c r="C943" s="203" t="s">
        <v>265</v>
      </c>
      <c r="D943" s="203" t="s">
        <v>126</v>
      </c>
      <c r="E943" s="203" t="s">
        <v>127</v>
      </c>
      <c r="F943" s="203" t="s">
        <v>125</v>
      </c>
      <c r="G943" s="203" t="s">
        <v>154</v>
      </c>
      <c r="H943" s="203" t="s">
        <v>196</v>
      </c>
      <c r="I943" s="203" t="s">
        <v>128</v>
      </c>
      <c r="J943" s="203" t="s">
        <v>196</v>
      </c>
      <c r="K943" s="203" t="s">
        <v>196</v>
      </c>
      <c r="L943" s="203" t="s">
        <v>196</v>
      </c>
      <c r="M943" s="204">
        <v>557.61</v>
      </c>
      <c r="N943" t="str">
        <f t="shared" si="14"/>
        <v>724000010100</v>
      </c>
    </row>
    <row r="944" spans="1:14" x14ac:dyDescent="0.25">
      <c r="A944" s="203" t="s">
        <v>108</v>
      </c>
      <c r="B944" s="203" t="s">
        <v>264</v>
      </c>
      <c r="C944" s="203" t="s">
        <v>265</v>
      </c>
      <c r="D944" s="203" t="s">
        <v>126</v>
      </c>
      <c r="E944" s="203" t="s">
        <v>127</v>
      </c>
      <c r="F944" s="203" t="s">
        <v>125</v>
      </c>
      <c r="G944" s="203" t="s">
        <v>154</v>
      </c>
      <c r="H944" s="203" t="s">
        <v>196</v>
      </c>
      <c r="I944" s="203" t="s">
        <v>128</v>
      </c>
      <c r="J944" s="203" t="s">
        <v>196</v>
      </c>
      <c r="K944" s="203" t="s">
        <v>196</v>
      </c>
      <c r="L944" s="203" t="s">
        <v>196</v>
      </c>
      <c r="M944" s="204">
        <v>309.79000000000002</v>
      </c>
      <c r="N944" t="str">
        <f t="shared" si="14"/>
        <v>724000010100</v>
      </c>
    </row>
    <row r="945" spans="1:14" x14ac:dyDescent="0.25">
      <c r="A945" s="203" t="s">
        <v>108</v>
      </c>
      <c r="B945" s="203" t="s">
        <v>264</v>
      </c>
      <c r="C945" s="203" t="s">
        <v>265</v>
      </c>
      <c r="D945" s="203" t="s">
        <v>126</v>
      </c>
      <c r="E945" s="203" t="s">
        <v>127</v>
      </c>
      <c r="F945" s="203" t="s">
        <v>125</v>
      </c>
      <c r="G945" s="203" t="s">
        <v>157</v>
      </c>
      <c r="H945" s="203" t="s">
        <v>196</v>
      </c>
      <c r="I945" s="203" t="s">
        <v>128</v>
      </c>
      <c r="J945" s="203" t="s">
        <v>196</v>
      </c>
      <c r="K945" s="203" t="s">
        <v>196</v>
      </c>
      <c r="L945" s="203" t="s">
        <v>196</v>
      </c>
      <c r="M945" s="204">
        <v>158.31</v>
      </c>
      <c r="N945" t="str">
        <f t="shared" si="14"/>
        <v>726900010100</v>
      </c>
    </row>
    <row r="946" spans="1:14" x14ac:dyDescent="0.25">
      <c r="A946" s="203" t="s">
        <v>108</v>
      </c>
      <c r="B946" s="203" t="s">
        <v>264</v>
      </c>
      <c r="C946" s="203" t="s">
        <v>265</v>
      </c>
      <c r="D946" s="203" t="s">
        <v>126</v>
      </c>
      <c r="E946" s="203" t="s">
        <v>127</v>
      </c>
      <c r="F946" s="203" t="s">
        <v>125</v>
      </c>
      <c r="G946" s="203" t="s">
        <v>157</v>
      </c>
      <c r="H946" s="203" t="s">
        <v>196</v>
      </c>
      <c r="I946" s="203" t="s">
        <v>128</v>
      </c>
      <c r="J946" s="203" t="s">
        <v>196</v>
      </c>
      <c r="K946" s="203" t="s">
        <v>196</v>
      </c>
      <c r="L946" s="203" t="s">
        <v>196</v>
      </c>
      <c r="M946" s="204">
        <v>87.95</v>
      </c>
      <c r="N946" t="str">
        <f t="shared" si="14"/>
        <v>726900010100</v>
      </c>
    </row>
    <row r="947" spans="1:14" x14ac:dyDescent="0.25">
      <c r="A947" s="203" t="s">
        <v>108</v>
      </c>
      <c r="B947" s="203" t="s">
        <v>264</v>
      </c>
      <c r="C947" s="203" t="s">
        <v>265</v>
      </c>
      <c r="D947" s="203" t="s">
        <v>126</v>
      </c>
      <c r="E947" s="203" t="s">
        <v>127</v>
      </c>
      <c r="F947" s="203" t="s">
        <v>125</v>
      </c>
      <c r="G947" s="203" t="s">
        <v>157</v>
      </c>
      <c r="H947" s="203" t="s">
        <v>196</v>
      </c>
      <c r="I947" s="203" t="s">
        <v>128</v>
      </c>
      <c r="J947" s="203" t="s">
        <v>196</v>
      </c>
      <c r="K947" s="203" t="s">
        <v>196</v>
      </c>
      <c r="L947" s="203" t="s">
        <v>196</v>
      </c>
      <c r="M947" s="204">
        <v>28.78</v>
      </c>
      <c r="N947" t="str">
        <f t="shared" si="14"/>
        <v>726900010100</v>
      </c>
    </row>
    <row r="948" spans="1:14" x14ac:dyDescent="0.25">
      <c r="A948" s="203" t="s">
        <v>108</v>
      </c>
      <c r="B948" s="203" t="s">
        <v>264</v>
      </c>
      <c r="C948" s="203" t="s">
        <v>265</v>
      </c>
      <c r="D948" s="203" t="s">
        <v>126</v>
      </c>
      <c r="E948" s="203" t="s">
        <v>127</v>
      </c>
      <c r="F948" s="203" t="s">
        <v>125</v>
      </c>
      <c r="G948" s="203" t="s">
        <v>157</v>
      </c>
      <c r="H948" s="203" t="s">
        <v>196</v>
      </c>
      <c r="I948" s="203" t="s">
        <v>128</v>
      </c>
      <c r="J948" s="203" t="s">
        <v>196</v>
      </c>
      <c r="K948" s="203" t="s">
        <v>196</v>
      </c>
      <c r="L948" s="203" t="s">
        <v>196</v>
      </c>
      <c r="M948" s="204">
        <v>15.99</v>
      </c>
      <c r="N948" t="str">
        <f t="shared" si="14"/>
        <v>726900010100</v>
      </c>
    </row>
    <row r="949" spans="1:14" x14ac:dyDescent="0.25">
      <c r="A949" s="203" t="s">
        <v>108</v>
      </c>
      <c r="B949" s="203" t="s">
        <v>264</v>
      </c>
      <c r="C949" s="203" t="s">
        <v>265</v>
      </c>
      <c r="D949" s="203" t="s">
        <v>126</v>
      </c>
      <c r="E949" s="203" t="s">
        <v>127</v>
      </c>
      <c r="F949" s="203" t="s">
        <v>125</v>
      </c>
      <c r="G949" s="203" t="s">
        <v>139</v>
      </c>
      <c r="H949" s="203" t="s">
        <v>196</v>
      </c>
      <c r="I949" s="203" t="s">
        <v>128</v>
      </c>
      <c r="J949" s="203" t="s">
        <v>196</v>
      </c>
      <c r="K949" s="203" t="s">
        <v>196</v>
      </c>
      <c r="L949" s="203" t="s">
        <v>196</v>
      </c>
      <c r="M949" s="204">
        <v>-446.79</v>
      </c>
      <c r="N949" t="str">
        <f t="shared" si="14"/>
        <v>210000010100</v>
      </c>
    </row>
    <row r="950" spans="1:14" x14ac:dyDescent="0.25">
      <c r="A950" s="203" t="s">
        <v>108</v>
      </c>
      <c r="B950" s="203" t="s">
        <v>264</v>
      </c>
      <c r="C950" s="203" t="s">
        <v>265</v>
      </c>
      <c r="D950" s="203" t="s">
        <v>126</v>
      </c>
      <c r="E950" s="203" t="s">
        <v>127</v>
      </c>
      <c r="F950" s="203" t="s">
        <v>125</v>
      </c>
      <c r="G950" s="203" t="s">
        <v>139</v>
      </c>
      <c r="H950" s="203" t="s">
        <v>196</v>
      </c>
      <c r="I950" s="203" t="s">
        <v>128</v>
      </c>
      <c r="J950" s="203" t="s">
        <v>196</v>
      </c>
      <c r="K950" s="203" t="s">
        <v>196</v>
      </c>
      <c r="L950" s="203" t="s">
        <v>196</v>
      </c>
      <c r="M950" s="204">
        <v>-248.21</v>
      </c>
      <c r="N950" t="str">
        <f t="shared" si="14"/>
        <v>210000010100</v>
      </c>
    </row>
    <row r="951" spans="1:14" x14ac:dyDescent="0.25">
      <c r="A951" s="203" t="s">
        <v>108</v>
      </c>
      <c r="B951" s="203" t="s">
        <v>264</v>
      </c>
      <c r="C951" s="203" t="s">
        <v>265</v>
      </c>
      <c r="D951" s="203" t="s">
        <v>126</v>
      </c>
      <c r="E951" s="203" t="s">
        <v>127</v>
      </c>
      <c r="F951" s="203" t="s">
        <v>125</v>
      </c>
      <c r="G951" s="203" t="s">
        <v>140</v>
      </c>
      <c r="H951" s="203" t="s">
        <v>196</v>
      </c>
      <c r="I951" s="203" t="s">
        <v>128</v>
      </c>
      <c r="J951" s="203" t="s">
        <v>196</v>
      </c>
      <c r="K951" s="203" t="s">
        <v>196</v>
      </c>
      <c r="L951" s="203" t="s">
        <v>196</v>
      </c>
      <c r="M951" s="204">
        <v>-158.31</v>
      </c>
      <c r="N951" t="str">
        <f t="shared" si="14"/>
        <v>210500010100</v>
      </c>
    </row>
    <row r="952" spans="1:14" x14ac:dyDescent="0.25">
      <c r="A952" s="203" t="s">
        <v>108</v>
      </c>
      <c r="B952" s="203" t="s">
        <v>264</v>
      </c>
      <c r="C952" s="203" t="s">
        <v>265</v>
      </c>
      <c r="D952" s="203" t="s">
        <v>126</v>
      </c>
      <c r="E952" s="203" t="s">
        <v>127</v>
      </c>
      <c r="F952" s="203" t="s">
        <v>125</v>
      </c>
      <c r="G952" s="203" t="s">
        <v>140</v>
      </c>
      <c r="H952" s="203" t="s">
        <v>196</v>
      </c>
      <c r="I952" s="203" t="s">
        <v>128</v>
      </c>
      <c r="J952" s="203" t="s">
        <v>196</v>
      </c>
      <c r="K952" s="203" t="s">
        <v>196</v>
      </c>
      <c r="L952" s="203" t="s">
        <v>196</v>
      </c>
      <c r="M952" s="204">
        <v>-87.95</v>
      </c>
      <c r="N952" t="str">
        <f t="shared" si="14"/>
        <v>210500010100</v>
      </c>
    </row>
    <row r="953" spans="1:14" x14ac:dyDescent="0.25">
      <c r="A953" s="203" t="s">
        <v>108</v>
      </c>
      <c r="B953" s="203" t="s">
        <v>264</v>
      </c>
      <c r="C953" s="203" t="s">
        <v>265</v>
      </c>
      <c r="D953" s="203" t="s">
        <v>126</v>
      </c>
      <c r="E953" s="203" t="s">
        <v>127</v>
      </c>
      <c r="F953" s="203" t="s">
        <v>125</v>
      </c>
      <c r="G953" s="203" t="s">
        <v>143</v>
      </c>
      <c r="H953" s="203" t="s">
        <v>196</v>
      </c>
      <c r="I953" s="203" t="s">
        <v>128</v>
      </c>
      <c r="J953" s="203" t="s">
        <v>196</v>
      </c>
      <c r="K953" s="203" t="s">
        <v>196</v>
      </c>
      <c r="L953" s="203" t="s">
        <v>196</v>
      </c>
      <c r="M953" s="204">
        <v>-69.75</v>
      </c>
      <c r="N953" t="str">
        <f t="shared" si="14"/>
        <v>213000010100</v>
      </c>
    </row>
    <row r="954" spans="1:14" x14ac:dyDescent="0.25">
      <c r="A954" s="203" t="s">
        <v>108</v>
      </c>
      <c r="B954" s="203" t="s">
        <v>264</v>
      </c>
      <c r="C954" s="203" t="s">
        <v>265</v>
      </c>
      <c r="D954" s="203" t="s">
        <v>126</v>
      </c>
      <c r="E954" s="203" t="s">
        <v>127</v>
      </c>
      <c r="F954" s="203" t="s">
        <v>125</v>
      </c>
      <c r="G954" s="203" t="s">
        <v>139</v>
      </c>
      <c r="H954" s="203" t="s">
        <v>196</v>
      </c>
      <c r="I954" s="203" t="s">
        <v>128</v>
      </c>
      <c r="J954" s="203" t="s">
        <v>196</v>
      </c>
      <c r="K954" s="203" t="s">
        <v>196</v>
      </c>
      <c r="L954" s="203" t="s">
        <v>196</v>
      </c>
      <c r="M954" s="204">
        <v>-28.78</v>
      </c>
      <c r="N954" t="str">
        <f t="shared" si="14"/>
        <v>210000010100</v>
      </c>
    </row>
    <row r="955" spans="1:14" x14ac:dyDescent="0.25">
      <c r="A955" s="203" t="s">
        <v>108</v>
      </c>
      <c r="B955" s="203" t="s">
        <v>264</v>
      </c>
      <c r="C955" s="203" t="s">
        <v>265</v>
      </c>
      <c r="D955" s="203" t="s">
        <v>126</v>
      </c>
      <c r="E955" s="203" t="s">
        <v>127</v>
      </c>
      <c r="F955" s="203" t="s">
        <v>125</v>
      </c>
      <c r="G955" s="203" t="s">
        <v>139</v>
      </c>
      <c r="H955" s="203" t="s">
        <v>196</v>
      </c>
      <c r="I955" s="203" t="s">
        <v>128</v>
      </c>
      <c r="J955" s="203" t="s">
        <v>196</v>
      </c>
      <c r="K955" s="203" t="s">
        <v>196</v>
      </c>
      <c r="L955" s="203" t="s">
        <v>196</v>
      </c>
      <c r="M955" s="204">
        <v>-15.99</v>
      </c>
      <c r="N955" t="str">
        <f t="shared" si="14"/>
        <v>210000010100</v>
      </c>
    </row>
    <row r="956" spans="1:14" x14ac:dyDescent="0.25">
      <c r="A956" s="203" t="s">
        <v>108</v>
      </c>
      <c r="B956" s="203" t="s">
        <v>264</v>
      </c>
      <c r="C956" s="203" t="s">
        <v>265</v>
      </c>
      <c r="D956" s="203" t="s">
        <v>126</v>
      </c>
      <c r="E956" s="203" t="s">
        <v>127</v>
      </c>
      <c r="F956" s="203" t="s">
        <v>125</v>
      </c>
      <c r="G956" s="203" t="s">
        <v>141</v>
      </c>
      <c r="H956" s="203" t="s">
        <v>196</v>
      </c>
      <c r="I956" s="203" t="s">
        <v>128</v>
      </c>
      <c r="J956" s="203" t="s">
        <v>196</v>
      </c>
      <c r="K956" s="203" t="s">
        <v>196</v>
      </c>
      <c r="L956" s="203" t="s">
        <v>196</v>
      </c>
      <c r="M956" s="204">
        <v>-140.54</v>
      </c>
      <c r="N956" t="str">
        <f t="shared" si="14"/>
        <v>211000010100</v>
      </c>
    </row>
    <row r="957" spans="1:14" x14ac:dyDescent="0.25">
      <c r="A957" s="203" t="s">
        <v>108</v>
      </c>
      <c r="B957" s="203" t="s">
        <v>264</v>
      </c>
      <c r="C957" s="203" t="s">
        <v>265</v>
      </c>
      <c r="D957" s="203" t="s">
        <v>126</v>
      </c>
      <c r="E957" s="203" t="s">
        <v>127</v>
      </c>
      <c r="F957" s="203" t="s">
        <v>125</v>
      </c>
      <c r="G957" s="203" t="s">
        <v>141</v>
      </c>
      <c r="H957" s="203" t="s">
        <v>196</v>
      </c>
      <c r="I957" s="203" t="s">
        <v>128</v>
      </c>
      <c r="J957" s="203" t="s">
        <v>196</v>
      </c>
      <c r="K957" s="203" t="s">
        <v>196</v>
      </c>
      <c r="L957" s="203" t="s">
        <v>196</v>
      </c>
      <c r="M957" s="204">
        <v>-78.08</v>
      </c>
      <c r="N957" t="str">
        <f t="shared" si="14"/>
        <v>211000010100</v>
      </c>
    </row>
    <row r="958" spans="1:14" x14ac:dyDescent="0.25">
      <c r="A958" s="203" t="s">
        <v>108</v>
      </c>
      <c r="B958" s="203" t="s">
        <v>264</v>
      </c>
      <c r="C958" s="203" t="s">
        <v>265</v>
      </c>
      <c r="D958" s="203" t="s">
        <v>126</v>
      </c>
      <c r="E958" s="203" t="s">
        <v>127</v>
      </c>
      <c r="F958" s="203" t="s">
        <v>125</v>
      </c>
      <c r="G958" s="203" t="s">
        <v>135</v>
      </c>
      <c r="H958" s="203" t="s">
        <v>196</v>
      </c>
      <c r="I958" s="203" t="s">
        <v>128</v>
      </c>
      <c r="J958" s="203" t="s">
        <v>196</v>
      </c>
      <c r="K958" s="203" t="s">
        <v>196</v>
      </c>
      <c r="L958" s="203" t="s">
        <v>196</v>
      </c>
      <c r="M958" s="204">
        <v>-140.54</v>
      </c>
      <c r="N958" t="str">
        <f t="shared" si="14"/>
        <v>205300010100</v>
      </c>
    </row>
    <row r="959" spans="1:14" x14ac:dyDescent="0.25">
      <c r="A959" s="203" t="s">
        <v>108</v>
      </c>
      <c r="B959" s="203" t="s">
        <v>264</v>
      </c>
      <c r="C959" s="203" t="s">
        <v>265</v>
      </c>
      <c r="D959" s="203" t="s">
        <v>126</v>
      </c>
      <c r="E959" s="203" t="s">
        <v>127</v>
      </c>
      <c r="F959" s="203" t="s">
        <v>125</v>
      </c>
      <c r="G959" s="203" t="s">
        <v>135</v>
      </c>
      <c r="H959" s="203" t="s">
        <v>196</v>
      </c>
      <c r="I959" s="203" t="s">
        <v>128</v>
      </c>
      <c r="J959" s="203" t="s">
        <v>196</v>
      </c>
      <c r="K959" s="203" t="s">
        <v>196</v>
      </c>
      <c r="L959" s="203" t="s">
        <v>196</v>
      </c>
      <c r="M959" s="204">
        <v>-78.08</v>
      </c>
      <c r="N959" t="str">
        <f t="shared" si="14"/>
        <v>205300010100</v>
      </c>
    </row>
    <row r="960" spans="1:14" x14ac:dyDescent="0.25">
      <c r="A960" s="203" t="s">
        <v>108</v>
      </c>
      <c r="B960" s="203" t="s">
        <v>264</v>
      </c>
      <c r="C960" s="203" t="s">
        <v>265</v>
      </c>
      <c r="D960" s="203" t="s">
        <v>126</v>
      </c>
      <c r="E960" s="203" t="s">
        <v>127</v>
      </c>
      <c r="F960" s="203" t="s">
        <v>125</v>
      </c>
      <c r="G960" s="203" t="s">
        <v>147</v>
      </c>
      <c r="H960" s="203" t="s">
        <v>196</v>
      </c>
      <c r="I960" s="203" t="s">
        <v>128</v>
      </c>
      <c r="J960" s="203" t="s">
        <v>196</v>
      </c>
      <c r="K960" s="203" t="s">
        <v>196</v>
      </c>
      <c r="L960" s="203" t="s">
        <v>196</v>
      </c>
      <c r="M960" s="204">
        <v>-32.869999999999997</v>
      </c>
      <c r="N960" t="str">
        <f t="shared" si="14"/>
        <v>216000010100</v>
      </c>
    </row>
    <row r="961" spans="1:14" x14ac:dyDescent="0.25">
      <c r="A961" s="203" t="s">
        <v>108</v>
      </c>
      <c r="B961" s="203" t="s">
        <v>264</v>
      </c>
      <c r="C961" s="203" t="s">
        <v>265</v>
      </c>
      <c r="D961" s="203" t="s">
        <v>126</v>
      </c>
      <c r="E961" s="203" t="s">
        <v>127</v>
      </c>
      <c r="F961" s="203" t="s">
        <v>125</v>
      </c>
      <c r="G961" s="203" t="s">
        <v>147</v>
      </c>
      <c r="H961" s="203" t="s">
        <v>196</v>
      </c>
      <c r="I961" s="203" t="s">
        <v>128</v>
      </c>
      <c r="J961" s="203" t="s">
        <v>196</v>
      </c>
      <c r="K961" s="203" t="s">
        <v>196</v>
      </c>
      <c r="L961" s="203" t="s">
        <v>196</v>
      </c>
      <c r="M961" s="204">
        <v>-18.260000000000002</v>
      </c>
      <c r="N961" t="str">
        <f t="shared" si="14"/>
        <v>216000010100</v>
      </c>
    </row>
    <row r="962" spans="1:14" x14ac:dyDescent="0.25">
      <c r="A962" s="203" t="s">
        <v>108</v>
      </c>
      <c r="B962" s="203" t="s">
        <v>264</v>
      </c>
      <c r="C962" s="203" t="s">
        <v>265</v>
      </c>
      <c r="D962" s="203" t="s">
        <v>126</v>
      </c>
      <c r="E962" s="203" t="s">
        <v>127</v>
      </c>
      <c r="F962" s="203" t="s">
        <v>125</v>
      </c>
      <c r="G962" s="203" t="s">
        <v>144</v>
      </c>
      <c r="H962" s="203" t="s">
        <v>196</v>
      </c>
      <c r="I962" s="203" t="s">
        <v>128</v>
      </c>
      <c r="J962" s="203" t="s">
        <v>196</v>
      </c>
      <c r="K962" s="203" t="s">
        <v>196</v>
      </c>
      <c r="L962" s="203" t="s">
        <v>196</v>
      </c>
      <c r="M962" s="204">
        <v>-150.04</v>
      </c>
      <c r="N962" t="str">
        <f t="shared" si="14"/>
        <v>214000010100</v>
      </c>
    </row>
    <row r="963" spans="1:14" x14ac:dyDescent="0.25">
      <c r="A963" s="203" t="s">
        <v>108</v>
      </c>
      <c r="B963" s="203" t="s">
        <v>264</v>
      </c>
      <c r="C963" s="203" t="s">
        <v>265</v>
      </c>
      <c r="D963" s="203" t="s">
        <v>126</v>
      </c>
      <c r="E963" s="203" t="s">
        <v>127</v>
      </c>
      <c r="F963" s="203" t="s">
        <v>125</v>
      </c>
      <c r="G963" s="203" t="s">
        <v>144</v>
      </c>
      <c r="H963" s="203" t="s">
        <v>196</v>
      </c>
      <c r="I963" s="203" t="s">
        <v>128</v>
      </c>
      <c r="J963" s="203" t="s">
        <v>196</v>
      </c>
      <c r="K963" s="203" t="s">
        <v>196</v>
      </c>
      <c r="L963" s="203" t="s">
        <v>196</v>
      </c>
      <c r="M963" s="204">
        <v>-83.36</v>
      </c>
      <c r="N963" t="str">
        <f t="shared" ref="N963:N1026" si="15">CONCATENATE(G963,E963)</f>
        <v>214000010100</v>
      </c>
    </row>
    <row r="964" spans="1:14" x14ac:dyDescent="0.25">
      <c r="A964" s="203" t="s">
        <v>108</v>
      </c>
      <c r="B964" s="203" t="s">
        <v>264</v>
      </c>
      <c r="C964" s="203" t="s">
        <v>265</v>
      </c>
      <c r="D964" s="203" t="s">
        <v>126</v>
      </c>
      <c r="E964" s="203" t="s">
        <v>127</v>
      </c>
      <c r="F964" s="203" t="s">
        <v>125</v>
      </c>
      <c r="G964" s="203" t="s">
        <v>138</v>
      </c>
      <c r="H964" s="203" t="s">
        <v>196</v>
      </c>
      <c r="I964" s="203" t="s">
        <v>128</v>
      </c>
      <c r="J964" s="203" t="s">
        <v>196</v>
      </c>
      <c r="K964" s="203" t="s">
        <v>196</v>
      </c>
      <c r="L964" s="203" t="s">
        <v>196</v>
      </c>
      <c r="M964" s="204">
        <v>-32.869999999999997</v>
      </c>
      <c r="N964" t="str">
        <f t="shared" si="15"/>
        <v>205800010100</v>
      </c>
    </row>
    <row r="965" spans="1:14" x14ac:dyDescent="0.25">
      <c r="A965" s="203" t="s">
        <v>108</v>
      </c>
      <c r="B965" s="203" t="s">
        <v>264</v>
      </c>
      <c r="C965" s="203" t="s">
        <v>265</v>
      </c>
      <c r="D965" s="203" t="s">
        <v>126</v>
      </c>
      <c r="E965" s="203" t="s">
        <v>127</v>
      </c>
      <c r="F965" s="203" t="s">
        <v>125</v>
      </c>
      <c r="G965" s="203" t="s">
        <v>138</v>
      </c>
      <c r="H965" s="203" t="s">
        <v>196</v>
      </c>
      <c r="I965" s="203" t="s">
        <v>128</v>
      </c>
      <c r="J965" s="203" t="s">
        <v>196</v>
      </c>
      <c r="K965" s="203" t="s">
        <v>196</v>
      </c>
      <c r="L965" s="203" t="s">
        <v>196</v>
      </c>
      <c r="M965" s="204">
        <v>-18.260000000000002</v>
      </c>
      <c r="N965" t="str">
        <f t="shared" si="15"/>
        <v>205800010100</v>
      </c>
    </row>
    <row r="966" spans="1:14" x14ac:dyDescent="0.25">
      <c r="A966" s="203" t="s">
        <v>108</v>
      </c>
      <c r="B966" s="203" t="s">
        <v>264</v>
      </c>
      <c r="C966" s="203" t="s">
        <v>265</v>
      </c>
      <c r="D966" s="203" t="s">
        <v>126</v>
      </c>
      <c r="E966" s="203" t="s">
        <v>127</v>
      </c>
      <c r="F966" s="203" t="s">
        <v>125</v>
      </c>
      <c r="G966" s="203" t="s">
        <v>145</v>
      </c>
      <c r="H966" s="203" t="s">
        <v>196</v>
      </c>
      <c r="I966" s="203" t="s">
        <v>128</v>
      </c>
      <c r="J966" s="203" t="s">
        <v>196</v>
      </c>
      <c r="K966" s="203" t="s">
        <v>196</v>
      </c>
      <c r="L966" s="203" t="s">
        <v>196</v>
      </c>
      <c r="M966" s="204">
        <v>-94.73</v>
      </c>
      <c r="N966" t="str">
        <f t="shared" si="15"/>
        <v>215000010100</v>
      </c>
    </row>
    <row r="967" spans="1:14" x14ac:dyDescent="0.25">
      <c r="A967" s="203" t="s">
        <v>108</v>
      </c>
      <c r="B967" s="203" t="s">
        <v>264</v>
      </c>
      <c r="C967" s="203" t="s">
        <v>265</v>
      </c>
      <c r="D967" s="203" t="s">
        <v>126</v>
      </c>
      <c r="E967" s="203" t="s">
        <v>127</v>
      </c>
      <c r="F967" s="203" t="s">
        <v>125</v>
      </c>
      <c r="G967" s="203" t="s">
        <v>145</v>
      </c>
      <c r="H967" s="203" t="s">
        <v>196</v>
      </c>
      <c r="I967" s="203" t="s">
        <v>128</v>
      </c>
      <c r="J967" s="203" t="s">
        <v>196</v>
      </c>
      <c r="K967" s="203" t="s">
        <v>196</v>
      </c>
      <c r="L967" s="203" t="s">
        <v>196</v>
      </c>
      <c r="M967" s="204">
        <v>-52.63</v>
      </c>
      <c r="N967" t="str">
        <f t="shared" si="15"/>
        <v>215000010100</v>
      </c>
    </row>
    <row r="968" spans="1:14" x14ac:dyDescent="0.25">
      <c r="A968" s="203" t="s">
        <v>108</v>
      </c>
      <c r="B968" s="203" t="s">
        <v>264</v>
      </c>
      <c r="C968" s="203" t="s">
        <v>265</v>
      </c>
      <c r="D968" s="203" t="s">
        <v>126</v>
      </c>
      <c r="E968" s="203" t="s">
        <v>127</v>
      </c>
      <c r="F968" s="203" t="s">
        <v>125</v>
      </c>
      <c r="G968" s="203" t="s">
        <v>124</v>
      </c>
      <c r="H968" s="203" t="s">
        <v>196</v>
      </c>
      <c r="I968" s="203" t="s">
        <v>128</v>
      </c>
      <c r="J968" s="203" t="s">
        <v>196</v>
      </c>
      <c r="K968" s="203" t="s">
        <v>196</v>
      </c>
      <c r="L968" s="203" t="s">
        <v>196</v>
      </c>
      <c r="M968" s="204">
        <v>-1243.5</v>
      </c>
      <c r="N968" t="str">
        <f t="shared" si="15"/>
        <v>100000010100</v>
      </c>
    </row>
    <row r="969" spans="1:14" x14ac:dyDescent="0.25">
      <c r="A969" s="203" t="s">
        <v>108</v>
      </c>
      <c r="B969" s="203" t="s">
        <v>264</v>
      </c>
      <c r="C969" s="203" t="s">
        <v>265</v>
      </c>
      <c r="D969" s="203" t="s">
        <v>126</v>
      </c>
      <c r="E969" s="203" t="s">
        <v>127</v>
      </c>
      <c r="F969" s="203" t="s">
        <v>125</v>
      </c>
      <c r="G969" s="203" t="s">
        <v>150</v>
      </c>
      <c r="H969" s="203" t="s">
        <v>196</v>
      </c>
      <c r="I969" s="203" t="s">
        <v>128</v>
      </c>
      <c r="J969" s="203" t="s">
        <v>196</v>
      </c>
      <c r="K969" s="203" t="s">
        <v>196</v>
      </c>
      <c r="L969" s="203" t="s">
        <v>196</v>
      </c>
      <c r="M969" s="204">
        <v>-12.65</v>
      </c>
      <c r="N969" t="str">
        <f t="shared" si="15"/>
        <v>219000010100</v>
      </c>
    </row>
    <row r="970" spans="1:14" x14ac:dyDescent="0.25">
      <c r="A970" s="203" t="s">
        <v>108</v>
      </c>
      <c r="B970" s="203" t="s">
        <v>266</v>
      </c>
      <c r="C970" s="203" t="s">
        <v>267</v>
      </c>
      <c r="D970" s="203" t="s">
        <v>126</v>
      </c>
      <c r="E970" s="203" t="s">
        <v>127</v>
      </c>
      <c r="F970" s="203" t="s">
        <v>125</v>
      </c>
      <c r="G970" s="203" t="s">
        <v>147</v>
      </c>
      <c r="H970" s="203" t="s">
        <v>196</v>
      </c>
      <c r="I970" s="203" t="s">
        <v>128</v>
      </c>
      <c r="J970" s="203" t="s">
        <v>196</v>
      </c>
      <c r="K970" s="203" t="s">
        <v>196</v>
      </c>
      <c r="L970" s="203" t="s">
        <v>196</v>
      </c>
      <c r="M970" s="204">
        <v>-9.35</v>
      </c>
      <c r="N970" t="str">
        <f t="shared" si="15"/>
        <v>216000010100</v>
      </c>
    </row>
    <row r="971" spans="1:14" x14ac:dyDescent="0.25">
      <c r="A971" s="203" t="s">
        <v>108</v>
      </c>
      <c r="B971" s="203" t="s">
        <v>266</v>
      </c>
      <c r="C971" s="203" t="s">
        <v>267</v>
      </c>
      <c r="D971" s="203" t="s">
        <v>126</v>
      </c>
      <c r="E971" s="203" t="s">
        <v>127</v>
      </c>
      <c r="F971" s="203" t="s">
        <v>125</v>
      </c>
      <c r="G971" s="203" t="s">
        <v>144</v>
      </c>
      <c r="H971" s="203" t="s">
        <v>196</v>
      </c>
      <c r="I971" s="203" t="s">
        <v>128</v>
      </c>
      <c r="J971" s="203" t="s">
        <v>196</v>
      </c>
      <c r="K971" s="203" t="s">
        <v>196</v>
      </c>
      <c r="L971" s="203" t="s">
        <v>196</v>
      </c>
      <c r="M971" s="204">
        <v>-82.78</v>
      </c>
      <c r="N971" t="str">
        <f t="shared" si="15"/>
        <v>214000010100</v>
      </c>
    </row>
    <row r="972" spans="1:14" x14ac:dyDescent="0.25">
      <c r="A972" s="203" t="s">
        <v>108</v>
      </c>
      <c r="B972" s="203" t="s">
        <v>266</v>
      </c>
      <c r="C972" s="203" t="s">
        <v>267</v>
      </c>
      <c r="D972" s="203" t="s">
        <v>126</v>
      </c>
      <c r="E972" s="203" t="s">
        <v>127</v>
      </c>
      <c r="F972" s="203" t="s">
        <v>125</v>
      </c>
      <c r="G972" s="203" t="s">
        <v>144</v>
      </c>
      <c r="H972" s="203" t="s">
        <v>196</v>
      </c>
      <c r="I972" s="203" t="s">
        <v>128</v>
      </c>
      <c r="J972" s="203" t="s">
        <v>196</v>
      </c>
      <c r="K972" s="203" t="s">
        <v>196</v>
      </c>
      <c r="L972" s="203" t="s">
        <v>196</v>
      </c>
      <c r="M972" s="204">
        <v>-45.99</v>
      </c>
      <c r="N972" t="str">
        <f t="shared" si="15"/>
        <v>214000010100</v>
      </c>
    </row>
    <row r="973" spans="1:14" x14ac:dyDescent="0.25">
      <c r="A973" s="203" t="s">
        <v>108</v>
      </c>
      <c r="B973" s="203" t="s">
        <v>266</v>
      </c>
      <c r="C973" s="203" t="s">
        <v>267</v>
      </c>
      <c r="D973" s="203" t="s">
        <v>126</v>
      </c>
      <c r="E973" s="203" t="s">
        <v>127</v>
      </c>
      <c r="F973" s="203" t="s">
        <v>125</v>
      </c>
      <c r="G973" s="203" t="s">
        <v>138</v>
      </c>
      <c r="H973" s="203" t="s">
        <v>196</v>
      </c>
      <c r="I973" s="203" t="s">
        <v>128</v>
      </c>
      <c r="J973" s="203" t="s">
        <v>196</v>
      </c>
      <c r="K973" s="203" t="s">
        <v>196</v>
      </c>
      <c r="L973" s="203" t="s">
        <v>196</v>
      </c>
      <c r="M973" s="204">
        <v>-16.82</v>
      </c>
      <c r="N973" t="str">
        <f t="shared" si="15"/>
        <v>205800010100</v>
      </c>
    </row>
    <row r="974" spans="1:14" x14ac:dyDescent="0.25">
      <c r="A974" s="203" t="s">
        <v>108</v>
      </c>
      <c r="B974" s="203" t="s">
        <v>266</v>
      </c>
      <c r="C974" s="203" t="s">
        <v>267</v>
      </c>
      <c r="D974" s="203" t="s">
        <v>126</v>
      </c>
      <c r="E974" s="203" t="s">
        <v>127</v>
      </c>
      <c r="F974" s="203" t="s">
        <v>125</v>
      </c>
      <c r="G974" s="203" t="s">
        <v>138</v>
      </c>
      <c r="H974" s="203" t="s">
        <v>196</v>
      </c>
      <c r="I974" s="203" t="s">
        <v>128</v>
      </c>
      <c r="J974" s="203" t="s">
        <v>196</v>
      </c>
      <c r="K974" s="203" t="s">
        <v>196</v>
      </c>
      <c r="L974" s="203" t="s">
        <v>196</v>
      </c>
      <c r="M974" s="204">
        <v>-9.35</v>
      </c>
      <c r="N974" t="str">
        <f t="shared" si="15"/>
        <v>205800010100</v>
      </c>
    </row>
    <row r="975" spans="1:14" x14ac:dyDescent="0.25">
      <c r="A975" s="203" t="s">
        <v>108</v>
      </c>
      <c r="B975" s="203" t="s">
        <v>266</v>
      </c>
      <c r="C975" s="203" t="s">
        <v>267</v>
      </c>
      <c r="D975" s="203" t="s">
        <v>126</v>
      </c>
      <c r="E975" s="203" t="s">
        <v>127</v>
      </c>
      <c r="F975" s="203" t="s">
        <v>125</v>
      </c>
      <c r="G975" s="203" t="s">
        <v>145</v>
      </c>
      <c r="H975" s="203" t="s">
        <v>196</v>
      </c>
      <c r="I975" s="203" t="s">
        <v>128</v>
      </c>
      <c r="J975" s="203" t="s">
        <v>196</v>
      </c>
      <c r="K975" s="203" t="s">
        <v>196</v>
      </c>
      <c r="L975" s="203" t="s">
        <v>196</v>
      </c>
      <c r="M975" s="204">
        <v>-54.69</v>
      </c>
      <c r="N975" t="str">
        <f t="shared" si="15"/>
        <v>215000010100</v>
      </c>
    </row>
    <row r="976" spans="1:14" x14ac:dyDescent="0.25">
      <c r="A976" s="203" t="s">
        <v>108</v>
      </c>
      <c r="B976" s="203" t="s">
        <v>266</v>
      </c>
      <c r="C976" s="203" t="s">
        <v>267</v>
      </c>
      <c r="D976" s="203" t="s">
        <v>126</v>
      </c>
      <c r="E976" s="203" t="s">
        <v>127</v>
      </c>
      <c r="F976" s="203" t="s">
        <v>125</v>
      </c>
      <c r="G976" s="203" t="s">
        <v>145</v>
      </c>
      <c r="H976" s="203" t="s">
        <v>196</v>
      </c>
      <c r="I976" s="203" t="s">
        <v>128</v>
      </c>
      <c r="J976" s="203" t="s">
        <v>196</v>
      </c>
      <c r="K976" s="203" t="s">
        <v>196</v>
      </c>
      <c r="L976" s="203" t="s">
        <v>196</v>
      </c>
      <c r="M976" s="204">
        <v>-30.39</v>
      </c>
      <c r="N976" t="str">
        <f t="shared" si="15"/>
        <v>215000010100</v>
      </c>
    </row>
    <row r="977" spans="1:14" x14ac:dyDescent="0.25">
      <c r="A977" s="203" t="s">
        <v>108</v>
      </c>
      <c r="B977" s="203" t="s">
        <v>266</v>
      </c>
      <c r="C977" s="203" t="s">
        <v>267</v>
      </c>
      <c r="D977" s="203" t="s">
        <v>126</v>
      </c>
      <c r="E977" s="203" t="s">
        <v>127</v>
      </c>
      <c r="F977" s="203" t="s">
        <v>125</v>
      </c>
      <c r="G977" s="203" t="s">
        <v>124</v>
      </c>
      <c r="H977" s="203" t="s">
        <v>196</v>
      </c>
      <c r="I977" s="203" t="s">
        <v>128</v>
      </c>
      <c r="J977" s="203" t="s">
        <v>196</v>
      </c>
      <c r="K977" s="203" t="s">
        <v>196</v>
      </c>
      <c r="L977" s="203" t="s">
        <v>196</v>
      </c>
      <c r="M977" s="204">
        <v>-854.13</v>
      </c>
      <c r="N977" t="str">
        <f t="shared" si="15"/>
        <v>100000010100</v>
      </c>
    </row>
    <row r="978" spans="1:14" x14ac:dyDescent="0.25">
      <c r="A978" s="203" t="s">
        <v>108</v>
      </c>
      <c r="B978" s="203" t="s">
        <v>266</v>
      </c>
      <c r="C978" s="203" t="s">
        <v>267</v>
      </c>
      <c r="D978" s="203" t="s">
        <v>126</v>
      </c>
      <c r="E978" s="203" t="s">
        <v>127</v>
      </c>
      <c r="F978" s="203" t="s">
        <v>125</v>
      </c>
      <c r="G978" s="203" t="s">
        <v>124</v>
      </c>
      <c r="H978" s="203" t="s">
        <v>196</v>
      </c>
      <c r="I978" s="203" t="s">
        <v>128</v>
      </c>
      <c r="J978" s="203" t="s">
        <v>196</v>
      </c>
      <c r="K978" s="203" t="s">
        <v>196</v>
      </c>
      <c r="L978" s="203" t="s">
        <v>196</v>
      </c>
      <c r="M978" s="204">
        <v>-474.49</v>
      </c>
      <c r="N978" t="str">
        <f t="shared" si="15"/>
        <v>100000010100</v>
      </c>
    </row>
    <row r="979" spans="1:14" x14ac:dyDescent="0.25">
      <c r="A979" s="203" t="s">
        <v>108</v>
      </c>
      <c r="B979" s="203" t="s">
        <v>266</v>
      </c>
      <c r="C979" s="203" t="s">
        <v>267</v>
      </c>
      <c r="D979" s="203" t="s">
        <v>126</v>
      </c>
      <c r="E979" s="203" t="s">
        <v>127</v>
      </c>
      <c r="F979" s="203" t="s">
        <v>125</v>
      </c>
      <c r="G979" s="203" t="s">
        <v>140</v>
      </c>
      <c r="H979" s="203" t="s">
        <v>196</v>
      </c>
      <c r="I979" s="203" t="s">
        <v>128</v>
      </c>
      <c r="J979" s="203" t="s">
        <v>196</v>
      </c>
      <c r="K979" s="203" t="s">
        <v>196</v>
      </c>
      <c r="L979" s="203" t="s">
        <v>196</v>
      </c>
      <c r="M979" s="204">
        <v>-79.97</v>
      </c>
      <c r="N979" t="str">
        <f t="shared" si="15"/>
        <v>210500010100</v>
      </c>
    </row>
    <row r="980" spans="1:14" x14ac:dyDescent="0.25">
      <c r="A980" s="203" t="s">
        <v>108</v>
      </c>
      <c r="B980" s="203" t="s">
        <v>266</v>
      </c>
      <c r="C980" s="203" t="s">
        <v>267</v>
      </c>
      <c r="D980" s="203" t="s">
        <v>126</v>
      </c>
      <c r="E980" s="203" t="s">
        <v>127</v>
      </c>
      <c r="F980" s="203" t="s">
        <v>125</v>
      </c>
      <c r="G980" s="203" t="s">
        <v>140</v>
      </c>
      <c r="H980" s="203" t="s">
        <v>196</v>
      </c>
      <c r="I980" s="203" t="s">
        <v>128</v>
      </c>
      <c r="J980" s="203" t="s">
        <v>196</v>
      </c>
      <c r="K980" s="203" t="s">
        <v>196</v>
      </c>
      <c r="L980" s="203" t="s">
        <v>196</v>
      </c>
      <c r="M980" s="204">
        <v>-44.43</v>
      </c>
      <c r="N980" t="str">
        <f t="shared" si="15"/>
        <v>210500010100</v>
      </c>
    </row>
    <row r="981" spans="1:14" x14ac:dyDescent="0.25">
      <c r="A981" s="203" t="s">
        <v>108</v>
      </c>
      <c r="B981" s="203" t="s">
        <v>266</v>
      </c>
      <c r="C981" s="203" t="s">
        <v>267</v>
      </c>
      <c r="D981" s="203" t="s">
        <v>126</v>
      </c>
      <c r="E981" s="203" t="s">
        <v>127</v>
      </c>
      <c r="F981" s="203" t="s">
        <v>125</v>
      </c>
      <c r="G981" s="203" t="s">
        <v>143</v>
      </c>
      <c r="H981" s="203" t="s">
        <v>196</v>
      </c>
      <c r="I981" s="203" t="s">
        <v>128</v>
      </c>
      <c r="J981" s="203" t="s">
        <v>196</v>
      </c>
      <c r="K981" s="203" t="s">
        <v>196</v>
      </c>
      <c r="L981" s="203" t="s">
        <v>196</v>
      </c>
      <c r="M981" s="204">
        <v>-27.64</v>
      </c>
      <c r="N981" t="str">
        <f t="shared" si="15"/>
        <v>213000010100</v>
      </c>
    </row>
    <row r="982" spans="1:14" x14ac:dyDescent="0.25">
      <c r="A982" s="203" t="s">
        <v>108</v>
      </c>
      <c r="B982" s="203" t="s">
        <v>266</v>
      </c>
      <c r="C982" s="203" t="s">
        <v>267</v>
      </c>
      <c r="D982" s="203" t="s">
        <v>126</v>
      </c>
      <c r="E982" s="203" t="s">
        <v>127</v>
      </c>
      <c r="F982" s="203" t="s">
        <v>125</v>
      </c>
      <c r="G982" s="203" t="s">
        <v>143</v>
      </c>
      <c r="H982" s="203" t="s">
        <v>196</v>
      </c>
      <c r="I982" s="203" t="s">
        <v>128</v>
      </c>
      <c r="J982" s="203" t="s">
        <v>196</v>
      </c>
      <c r="K982" s="203" t="s">
        <v>196</v>
      </c>
      <c r="L982" s="203" t="s">
        <v>196</v>
      </c>
      <c r="M982" s="204">
        <v>-15.36</v>
      </c>
      <c r="N982" t="str">
        <f t="shared" si="15"/>
        <v>213000010100</v>
      </c>
    </row>
    <row r="983" spans="1:14" x14ac:dyDescent="0.25">
      <c r="A983" s="203" t="s">
        <v>108</v>
      </c>
      <c r="B983" s="203" t="s">
        <v>266</v>
      </c>
      <c r="C983" s="203" t="s">
        <v>267</v>
      </c>
      <c r="D983" s="203" t="s">
        <v>126</v>
      </c>
      <c r="E983" s="203" t="s">
        <v>127</v>
      </c>
      <c r="F983" s="203" t="s">
        <v>125</v>
      </c>
      <c r="G983" s="203" t="s">
        <v>150</v>
      </c>
      <c r="H983" s="203" t="s">
        <v>196</v>
      </c>
      <c r="I983" s="203" t="s">
        <v>128</v>
      </c>
      <c r="J983" s="203" t="s">
        <v>196</v>
      </c>
      <c r="K983" s="203" t="s">
        <v>196</v>
      </c>
      <c r="L983" s="203" t="s">
        <v>196</v>
      </c>
      <c r="M983" s="204">
        <v>-23.69</v>
      </c>
      <c r="N983" t="str">
        <f t="shared" si="15"/>
        <v>219000010100</v>
      </c>
    </row>
    <row r="984" spans="1:14" x14ac:dyDescent="0.25">
      <c r="A984" s="203" t="s">
        <v>108</v>
      </c>
      <c r="B984" s="203" t="s">
        <v>266</v>
      </c>
      <c r="C984" s="203" t="s">
        <v>267</v>
      </c>
      <c r="D984" s="203" t="s">
        <v>126</v>
      </c>
      <c r="E984" s="203" t="s">
        <v>127</v>
      </c>
      <c r="F984" s="203" t="s">
        <v>125</v>
      </c>
      <c r="G984" s="203" t="s">
        <v>150</v>
      </c>
      <c r="H984" s="203" t="s">
        <v>196</v>
      </c>
      <c r="I984" s="203" t="s">
        <v>128</v>
      </c>
      <c r="J984" s="203" t="s">
        <v>196</v>
      </c>
      <c r="K984" s="203" t="s">
        <v>196</v>
      </c>
      <c r="L984" s="203" t="s">
        <v>196</v>
      </c>
      <c r="M984" s="204">
        <v>-13.16</v>
      </c>
      <c r="N984" t="str">
        <f t="shared" si="15"/>
        <v>219000010100</v>
      </c>
    </row>
    <row r="985" spans="1:14" x14ac:dyDescent="0.25">
      <c r="A985" s="203" t="s">
        <v>108</v>
      </c>
      <c r="B985" s="203" t="s">
        <v>266</v>
      </c>
      <c r="C985" s="203" t="s">
        <v>267</v>
      </c>
      <c r="D985" s="203" t="s">
        <v>126</v>
      </c>
      <c r="E985" s="203" t="s">
        <v>127</v>
      </c>
      <c r="F985" s="203" t="s">
        <v>125</v>
      </c>
      <c r="G985" s="203" t="s">
        <v>137</v>
      </c>
      <c r="H985" s="203" t="s">
        <v>196</v>
      </c>
      <c r="I985" s="203" t="s">
        <v>128</v>
      </c>
      <c r="J985" s="203" t="s">
        <v>196</v>
      </c>
      <c r="K985" s="203" t="s">
        <v>196</v>
      </c>
      <c r="L985" s="203" t="s">
        <v>196</v>
      </c>
      <c r="M985" s="204">
        <v>-174.66</v>
      </c>
      <c r="N985" t="str">
        <f t="shared" si="15"/>
        <v>205600010100</v>
      </c>
    </row>
    <row r="986" spans="1:14" x14ac:dyDescent="0.25">
      <c r="A986" s="203" t="s">
        <v>108</v>
      </c>
      <c r="B986" s="203" t="s">
        <v>266</v>
      </c>
      <c r="C986" s="203" t="s">
        <v>267</v>
      </c>
      <c r="D986" s="203" t="s">
        <v>126</v>
      </c>
      <c r="E986" s="203" t="s">
        <v>127</v>
      </c>
      <c r="F986" s="203" t="s">
        <v>125</v>
      </c>
      <c r="G986" s="203" t="s">
        <v>137</v>
      </c>
      <c r="H986" s="203" t="s">
        <v>196</v>
      </c>
      <c r="I986" s="203" t="s">
        <v>128</v>
      </c>
      <c r="J986" s="203" t="s">
        <v>196</v>
      </c>
      <c r="K986" s="203" t="s">
        <v>196</v>
      </c>
      <c r="L986" s="203" t="s">
        <v>196</v>
      </c>
      <c r="M986" s="204">
        <v>-97.04</v>
      </c>
      <c r="N986" t="str">
        <f t="shared" si="15"/>
        <v>205600010100</v>
      </c>
    </row>
    <row r="987" spans="1:14" x14ac:dyDescent="0.25">
      <c r="A987" s="203" t="s">
        <v>108</v>
      </c>
      <c r="B987" s="203" t="s">
        <v>266</v>
      </c>
      <c r="C987" s="203" t="s">
        <v>267</v>
      </c>
      <c r="D987" s="203" t="s">
        <v>126</v>
      </c>
      <c r="E987" s="203" t="s">
        <v>127</v>
      </c>
      <c r="F987" s="203" t="s">
        <v>125</v>
      </c>
      <c r="G987" s="203" t="s">
        <v>134</v>
      </c>
      <c r="H987" s="203" t="s">
        <v>196</v>
      </c>
      <c r="I987" s="203" t="s">
        <v>128</v>
      </c>
      <c r="J987" s="203" t="s">
        <v>196</v>
      </c>
      <c r="K987" s="203" t="s">
        <v>196</v>
      </c>
      <c r="L987" s="203" t="s">
        <v>196</v>
      </c>
      <c r="M987" s="204">
        <v>-79.97</v>
      </c>
      <c r="N987" t="str">
        <f t="shared" si="15"/>
        <v>205200010100</v>
      </c>
    </row>
    <row r="988" spans="1:14" x14ac:dyDescent="0.25">
      <c r="A988" s="203" t="s">
        <v>108</v>
      </c>
      <c r="B988" s="203" t="s">
        <v>266</v>
      </c>
      <c r="C988" s="203" t="s">
        <v>267</v>
      </c>
      <c r="D988" s="203" t="s">
        <v>126</v>
      </c>
      <c r="E988" s="203" t="s">
        <v>127</v>
      </c>
      <c r="F988" s="203" t="s">
        <v>125</v>
      </c>
      <c r="G988" s="203" t="s">
        <v>134</v>
      </c>
      <c r="H988" s="203" t="s">
        <v>196</v>
      </c>
      <c r="I988" s="203" t="s">
        <v>128</v>
      </c>
      <c r="J988" s="203" t="s">
        <v>196</v>
      </c>
      <c r="K988" s="203" t="s">
        <v>196</v>
      </c>
      <c r="L988" s="203" t="s">
        <v>196</v>
      </c>
      <c r="M988" s="204">
        <v>-44.43</v>
      </c>
      <c r="N988" t="str">
        <f t="shared" si="15"/>
        <v>205200010100</v>
      </c>
    </row>
    <row r="989" spans="1:14" x14ac:dyDescent="0.25">
      <c r="A989" s="203" t="s">
        <v>108</v>
      </c>
      <c r="B989" s="203" t="s">
        <v>266</v>
      </c>
      <c r="C989" s="203" t="s">
        <v>267</v>
      </c>
      <c r="D989" s="203" t="s">
        <v>126</v>
      </c>
      <c r="E989" s="203" t="s">
        <v>127</v>
      </c>
      <c r="F989" s="203" t="s">
        <v>125</v>
      </c>
      <c r="G989" s="203" t="s">
        <v>139</v>
      </c>
      <c r="H989" s="203" t="s">
        <v>196</v>
      </c>
      <c r="I989" s="203" t="s">
        <v>128</v>
      </c>
      <c r="J989" s="203" t="s">
        <v>196</v>
      </c>
      <c r="K989" s="203" t="s">
        <v>196</v>
      </c>
      <c r="L989" s="203" t="s">
        <v>196</v>
      </c>
      <c r="M989" s="204">
        <v>-14.54</v>
      </c>
      <c r="N989" t="str">
        <f t="shared" si="15"/>
        <v>210000010100</v>
      </c>
    </row>
    <row r="990" spans="1:14" x14ac:dyDescent="0.25">
      <c r="A990" s="203" t="s">
        <v>108</v>
      </c>
      <c r="B990" s="203" t="s">
        <v>266</v>
      </c>
      <c r="C990" s="203" t="s">
        <v>267</v>
      </c>
      <c r="D990" s="203" t="s">
        <v>126</v>
      </c>
      <c r="E990" s="203" t="s">
        <v>127</v>
      </c>
      <c r="F990" s="203" t="s">
        <v>125</v>
      </c>
      <c r="G990" s="203" t="s">
        <v>139</v>
      </c>
      <c r="H990" s="203" t="s">
        <v>196</v>
      </c>
      <c r="I990" s="203" t="s">
        <v>128</v>
      </c>
      <c r="J990" s="203" t="s">
        <v>196</v>
      </c>
      <c r="K990" s="203" t="s">
        <v>196</v>
      </c>
      <c r="L990" s="203" t="s">
        <v>196</v>
      </c>
      <c r="M990" s="204">
        <v>-8.08</v>
      </c>
      <c r="N990" t="str">
        <f t="shared" si="15"/>
        <v>210000010100</v>
      </c>
    </row>
    <row r="991" spans="1:14" x14ac:dyDescent="0.25">
      <c r="A991" s="203" t="s">
        <v>108</v>
      </c>
      <c r="B991" s="203" t="s">
        <v>266</v>
      </c>
      <c r="C991" s="203" t="s">
        <v>267</v>
      </c>
      <c r="D991" s="203" t="s">
        <v>126</v>
      </c>
      <c r="E991" s="203" t="s">
        <v>127</v>
      </c>
      <c r="F991" s="203" t="s">
        <v>125</v>
      </c>
      <c r="G991" s="203" t="s">
        <v>141</v>
      </c>
      <c r="H991" s="203" t="s">
        <v>196</v>
      </c>
      <c r="I991" s="203" t="s">
        <v>128</v>
      </c>
      <c r="J991" s="203" t="s">
        <v>196</v>
      </c>
      <c r="K991" s="203" t="s">
        <v>196</v>
      </c>
      <c r="L991" s="203" t="s">
        <v>196</v>
      </c>
      <c r="M991" s="204">
        <v>-71.94</v>
      </c>
      <c r="N991" t="str">
        <f t="shared" si="15"/>
        <v>211000010100</v>
      </c>
    </row>
    <row r="992" spans="1:14" x14ac:dyDescent="0.25">
      <c r="A992" s="203" t="s">
        <v>108</v>
      </c>
      <c r="B992" s="203" t="s">
        <v>266</v>
      </c>
      <c r="C992" s="203" t="s">
        <v>267</v>
      </c>
      <c r="D992" s="203" t="s">
        <v>126</v>
      </c>
      <c r="E992" s="203" t="s">
        <v>127</v>
      </c>
      <c r="F992" s="203" t="s">
        <v>125</v>
      </c>
      <c r="G992" s="203" t="s">
        <v>141</v>
      </c>
      <c r="H992" s="203" t="s">
        <v>196</v>
      </c>
      <c r="I992" s="203" t="s">
        <v>128</v>
      </c>
      <c r="J992" s="203" t="s">
        <v>196</v>
      </c>
      <c r="K992" s="203" t="s">
        <v>196</v>
      </c>
      <c r="L992" s="203" t="s">
        <v>196</v>
      </c>
      <c r="M992" s="204">
        <v>-39.97</v>
      </c>
      <c r="N992" t="str">
        <f t="shared" si="15"/>
        <v>211000010100</v>
      </c>
    </row>
    <row r="993" spans="1:14" x14ac:dyDescent="0.25">
      <c r="A993" s="203" t="s">
        <v>108</v>
      </c>
      <c r="B993" s="203" t="s">
        <v>266</v>
      </c>
      <c r="C993" s="203" t="s">
        <v>267</v>
      </c>
      <c r="D993" s="203" t="s">
        <v>126</v>
      </c>
      <c r="E993" s="203" t="s">
        <v>127</v>
      </c>
      <c r="F993" s="203" t="s">
        <v>125</v>
      </c>
      <c r="G993" s="203" t="s">
        <v>135</v>
      </c>
      <c r="H993" s="203" t="s">
        <v>196</v>
      </c>
      <c r="I993" s="203" t="s">
        <v>128</v>
      </c>
      <c r="J993" s="203" t="s">
        <v>196</v>
      </c>
      <c r="K993" s="203" t="s">
        <v>196</v>
      </c>
      <c r="L993" s="203" t="s">
        <v>196</v>
      </c>
      <c r="M993" s="204">
        <v>-71.94</v>
      </c>
      <c r="N993" t="str">
        <f t="shared" si="15"/>
        <v>205300010100</v>
      </c>
    </row>
    <row r="994" spans="1:14" x14ac:dyDescent="0.25">
      <c r="A994" s="203" t="s">
        <v>108</v>
      </c>
      <c r="B994" s="203" t="s">
        <v>266</v>
      </c>
      <c r="C994" s="203" t="s">
        <v>267</v>
      </c>
      <c r="D994" s="203" t="s">
        <v>126</v>
      </c>
      <c r="E994" s="203" t="s">
        <v>127</v>
      </c>
      <c r="F994" s="203" t="s">
        <v>125</v>
      </c>
      <c r="G994" s="203" t="s">
        <v>135</v>
      </c>
      <c r="H994" s="203" t="s">
        <v>196</v>
      </c>
      <c r="I994" s="203" t="s">
        <v>128</v>
      </c>
      <c r="J994" s="203" t="s">
        <v>196</v>
      </c>
      <c r="K994" s="203" t="s">
        <v>196</v>
      </c>
      <c r="L994" s="203" t="s">
        <v>196</v>
      </c>
      <c r="M994" s="204">
        <v>-39.97</v>
      </c>
      <c r="N994" t="str">
        <f t="shared" si="15"/>
        <v>205300010100</v>
      </c>
    </row>
    <row r="995" spans="1:14" x14ac:dyDescent="0.25">
      <c r="A995" s="203" t="s">
        <v>108</v>
      </c>
      <c r="B995" s="203" t="s">
        <v>266</v>
      </c>
      <c r="C995" s="203" t="s">
        <v>267</v>
      </c>
      <c r="D995" s="203" t="s">
        <v>126</v>
      </c>
      <c r="E995" s="203" t="s">
        <v>127</v>
      </c>
      <c r="F995" s="203" t="s">
        <v>125</v>
      </c>
      <c r="G995" s="203" t="s">
        <v>147</v>
      </c>
      <c r="H995" s="203" t="s">
        <v>196</v>
      </c>
      <c r="I995" s="203" t="s">
        <v>128</v>
      </c>
      <c r="J995" s="203" t="s">
        <v>196</v>
      </c>
      <c r="K995" s="203" t="s">
        <v>196</v>
      </c>
      <c r="L995" s="203" t="s">
        <v>196</v>
      </c>
      <c r="M995" s="204">
        <v>-16.82</v>
      </c>
      <c r="N995" t="str">
        <f t="shared" si="15"/>
        <v>216000010100</v>
      </c>
    </row>
    <row r="996" spans="1:14" x14ac:dyDescent="0.25">
      <c r="A996" s="203" t="s">
        <v>108</v>
      </c>
      <c r="B996" s="203" t="s">
        <v>266</v>
      </c>
      <c r="C996" s="203" t="s">
        <v>267</v>
      </c>
      <c r="D996" s="203" t="s">
        <v>126</v>
      </c>
      <c r="E996" s="203" t="s">
        <v>127</v>
      </c>
      <c r="F996" s="203" t="s">
        <v>125</v>
      </c>
      <c r="G996" s="203" t="s">
        <v>149</v>
      </c>
      <c r="H996" s="203" t="s">
        <v>196</v>
      </c>
      <c r="I996" s="203" t="s">
        <v>128</v>
      </c>
      <c r="J996" s="203" t="s">
        <v>196</v>
      </c>
      <c r="K996" s="203" t="s">
        <v>196</v>
      </c>
      <c r="L996" s="203" t="s">
        <v>196</v>
      </c>
      <c r="M996" s="204">
        <v>1184.73</v>
      </c>
      <c r="N996" t="str">
        <f t="shared" si="15"/>
        <v>710000010100</v>
      </c>
    </row>
    <row r="997" spans="1:14" x14ac:dyDescent="0.25">
      <c r="A997" s="203" t="s">
        <v>108</v>
      </c>
      <c r="B997" s="203" t="s">
        <v>266</v>
      </c>
      <c r="C997" s="203" t="s">
        <v>267</v>
      </c>
      <c r="D997" s="203" t="s">
        <v>126</v>
      </c>
      <c r="E997" s="203" t="s">
        <v>127</v>
      </c>
      <c r="F997" s="203" t="s">
        <v>125</v>
      </c>
      <c r="G997" s="203" t="s">
        <v>149</v>
      </c>
      <c r="H997" s="203" t="s">
        <v>196</v>
      </c>
      <c r="I997" s="203" t="s">
        <v>128</v>
      </c>
      <c r="J997" s="203" t="s">
        <v>196</v>
      </c>
      <c r="K997" s="203" t="s">
        <v>196</v>
      </c>
      <c r="L997" s="203" t="s">
        <v>196</v>
      </c>
      <c r="M997" s="204">
        <v>26.93</v>
      </c>
      <c r="N997" t="str">
        <f t="shared" si="15"/>
        <v>710000010100</v>
      </c>
    </row>
    <row r="998" spans="1:14" x14ac:dyDescent="0.25">
      <c r="A998" s="203" t="s">
        <v>108</v>
      </c>
      <c r="B998" s="203" t="s">
        <v>266</v>
      </c>
      <c r="C998" s="203" t="s">
        <v>267</v>
      </c>
      <c r="D998" s="203" t="s">
        <v>126</v>
      </c>
      <c r="E998" s="203" t="s">
        <v>127</v>
      </c>
      <c r="F998" s="203" t="s">
        <v>125</v>
      </c>
      <c r="G998" s="203" t="s">
        <v>149</v>
      </c>
      <c r="H998" s="203" t="s">
        <v>196</v>
      </c>
      <c r="I998" s="203" t="s">
        <v>128</v>
      </c>
      <c r="J998" s="203" t="s">
        <v>196</v>
      </c>
      <c r="K998" s="203" t="s">
        <v>196</v>
      </c>
      <c r="L998" s="203" t="s">
        <v>196</v>
      </c>
      <c r="M998" s="204">
        <v>605.83000000000004</v>
      </c>
      <c r="N998" t="str">
        <f t="shared" si="15"/>
        <v>710000010100</v>
      </c>
    </row>
    <row r="999" spans="1:14" x14ac:dyDescent="0.25">
      <c r="A999" s="203" t="s">
        <v>108</v>
      </c>
      <c r="B999" s="203" t="s">
        <v>266</v>
      </c>
      <c r="C999" s="203" t="s">
        <v>267</v>
      </c>
      <c r="D999" s="203" t="s">
        <v>126</v>
      </c>
      <c r="E999" s="203" t="s">
        <v>127</v>
      </c>
      <c r="F999" s="203" t="s">
        <v>125</v>
      </c>
      <c r="G999" s="203" t="s">
        <v>149</v>
      </c>
      <c r="H999" s="203" t="s">
        <v>196</v>
      </c>
      <c r="I999" s="203" t="s">
        <v>128</v>
      </c>
      <c r="J999" s="203" t="s">
        <v>196</v>
      </c>
      <c r="K999" s="203" t="s">
        <v>196</v>
      </c>
      <c r="L999" s="203" t="s">
        <v>196</v>
      </c>
      <c r="M999" s="204">
        <v>67.31</v>
      </c>
      <c r="N999" t="str">
        <f t="shared" si="15"/>
        <v>710000010100</v>
      </c>
    </row>
    <row r="1000" spans="1:14" x14ac:dyDescent="0.25">
      <c r="A1000" s="203" t="s">
        <v>108</v>
      </c>
      <c r="B1000" s="203" t="s">
        <v>266</v>
      </c>
      <c r="C1000" s="203" t="s">
        <v>267</v>
      </c>
      <c r="D1000" s="203" t="s">
        <v>126</v>
      </c>
      <c r="E1000" s="203" t="s">
        <v>127</v>
      </c>
      <c r="F1000" s="203" t="s">
        <v>125</v>
      </c>
      <c r="G1000" s="203" t="s">
        <v>152</v>
      </c>
      <c r="H1000" s="203" t="s">
        <v>196</v>
      </c>
      <c r="I1000" s="203" t="s">
        <v>128</v>
      </c>
      <c r="J1000" s="203" t="s">
        <v>196</v>
      </c>
      <c r="K1000" s="203" t="s">
        <v>196</v>
      </c>
      <c r="L1000" s="203" t="s">
        <v>196</v>
      </c>
      <c r="M1000" s="204">
        <v>71.94</v>
      </c>
      <c r="N1000" t="str">
        <f t="shared" si="15"/>
        <v>723000010100</v>
      </c>
    </row>
    <row r="1001" spans="1:14" x14ac:dyDescent="0.25">
      <c r="A1001" s="203" t="s">
        <v>108</v>
      </c>
      <c r="B1001" s="203" t="s">
        <v>266</v>
      </c>
      <c r="C1001" s="203" t="s">
        <v>267</v>
      </c>
      <c r="D1001" s="203" t="s">
        <v>126</v>
      </c>
      <c r="E1001" s="203" t="s">
        <v>127</v>
      </c>
      <c r="F1001" s="203" t="s">
        <v>125</v>
      </c>
      <c r="G1001" s="203" t="s">
        <v>152</v>
      </c>
      <c r="H1001" s="203" t="s">
        <v>196</v>
      </c>
      <c r="I1001" s="203" t="s">
        <v>128</v>
      </c>
      <c r="J1001" s="203" t="s">
        <v>196</v>
      </c>
      <c r="K1001" s="203" t="s">
        <v>196</v>
      </c>
      <c r="L1001" s="203" t="s">
        <v>196</v>
      </c>
      <c r="M1001" s="204">
        <v>39.97</v>
      </c>
      <c r="N1001" t="str">
        <f t="shared" si="15"/>
        <v>723000010100</v>
      </c>
    </row>
    <row r="1002" spans="1:14" x14ac:dyDescent="0.25">
      <c r="A1002" s="203" t="s">
        <v>108</v>
      </c>
      <c r="B1002" s="203" t="s">
        <v>266</v>
      </c>
      <c r="C1002" s="203" t="s">
        <v>267</v>
      </c>
      <c r="D1002" s="203" t="s">
        <v>126</v>
      </c>
      <c r="E1002" s="203" t="s">
        <v>127</v>
      </c>
      <c r="F1002" s="203" t="s">
        <v>125</v>
      </c>
      <c r="G1002" s="203" t="s">
        <v>153</v>
      </c>
      <c r="H1002" s="203" t="s">
        <v>196</v>
      </c>
      <c r="I1002" s="203" t="s">
        <v>128</v>
      </c>
      <c r="J1002" s="203" t="s">
        <v>196</v>
      </c>
      <c r="K1002" s="203" t="s">
        <v>196</v>
      </c>
      <c r="L1002" s="203" t="s">
        <v>196</v>
      </c>
      <c r="M1002" s="204">
        <v>16.82</v>
      </c>
      <c r="N1002" t="str">
        <f t="shared" si="15"/>
        <v>723100010100</v>
      </c>
    </row>
    <row r="1003" spans="1:14" x14ac:dyDescent="0.25">
      <c r="A1003" s="203" t="s">
        <v>108</v>
      </c>
      <c r="B1003" s="203" t="s">
        <v>266</v>
      </c>
      <c r="C1003" s="203" t="s">
        <v>267</v>
      </c>
      <c r="D1003" s="203" t="s">
        <v>126</v>
      </c>
      <c r="E1003" s="203" t="s">
        <v>127</v>
      </c>
      <c r="F1003" s="203" t="s">
        <v>125</v>
      </c>
      <c r="G1003" s="203" t="s">
        <v>153</v>
      </c>
      <c r="H1003" s="203" t="s">
        <v>196</v>
      </c>
      <c r="I1003" s="203" t="s">
        <v>128</v>
      </c>
      <c r="J1003" s="203" t="s">
        <v>196</v>
      </c>
      <c r="K1003" s="203" t="s">
        <v>196</v>
      </c>
      <c r="L1003" s="203" t="s">
        <v>196</v>
      </c>
      <c r="M1003" s="204">
        <v>9.35</v>
      </c>
      <c r="N1003" t="str">
        <f t="shared" si="15"/>
        <v>723100010100</v>
      </c>
    </row>
    <row r="1004" spans="1:14" x14ac:dyDescent="0.25">
      <c r="A1004" s="203" t="s">
        <v>108</v>
      </c>
      <c r="B1004" s="203" t="s">
        <v>266</v>
      </c>
      <c r="C1004" s="203" t="s">
        <v>267</v>
      </c>
      <c r="D1004" s="203" t="s">
        <v>126</v>
      </c>
      <c r="E1004" s="203" t="s">
        <v>127</v>
      </c>
      <c r="F1004" s="203" t="s">
        <v>125</v>
      </c>
      <c r="G1004" s="203" t="s">
        <v>154</v>
      </c>
      <c r="H1004" s="203" t="s">
        <v>196</v>
      </c>
      <c r="I1004" s="203" t="s">
        <v>128</v>
      </c>
      <c r="J1004" s="203" t="s">
        <v>196</v>
      </c>
      <c r="K1004" s="203" t="s">
        <v>196</v>
      </c>
      <c r="L1004" s="203" t="s">
        <v>196</v>
      </c>
      <c r="M1004" s="204">
        <v>174.66</v>
      </c>
      <c r="N1004" t="str">
        <f t="shared" si="15"/>
        <v>724000010100</v>
      </c>
    </row>
    <row r="1005" spans="1:14" x14ac:dyDescent="0.25">
      <c r="A1005" s="203" t="s">
        <v>108</v>
      </c>
      <c r="B1005" s="203" t="s">
        <v>266</v>
      </c>
      <c r="C1005" s="203" t="s">
        <v>267</v>
      </c>
      <c r="D1005" s="203" t="s">
        <v>126</v>
      </c>
      <c r="E1005" s="203" t="s">
        <v>127</v>
      </c>
      <c r="F1005" s="203" t="s">
        <v>125</v>
      </c>
      <c r="G1005" s="203" t="s">
        <v>154</v>
      </c>
      <c r="H1005" s="203" t="s">
        <v>196</v>
      </c>
      <c r="I1005" s="203" t="s">
        <v>128</v>
      </c>
      <c r="J1005" s="203" t="s">
        <v>196</v>
      </c>
      <c r="K1005" s="203" t="s">
        <v>196</v>
      </c>
      <c r="L1005" s="203" t="s">
        <v>196</v>
      </c>
      <c r="M1005" s="204">
        <v>97.04</v>
      </c>
      <c r="N1005" t="str">
        <f t="shared" si="15"/>
        <v>724000010100</v>
      </c>
    </row>
    <row r="1006" spans="1:14" x14ac:dyDescent="0.25">
      <c r="A1006" s="203" t="s">
        <v>108</v>
      </c>
      <c r="B1006" s="203" t="s">
        <v>266</v>
      </c>
      <c r="C1006" s="203" t="s">
        <v>267</v>
      </c>
      <c r="D1006" s="203" t="s">
        <v>126</v>
      </c>
      <c r="E1006" s="203" t="s">
        <v>127</v>
      </c>
      <c r="F1006" s="203" t="s">
        <v>125</v>
      </c>
      <c r="G1006" s="203" t="s">
        <v>157</v>
      </c>
      <c r="H1006" s="203" t="s">
        <v>196</v>
      </c>
      <c r="I1006" s="203" t="s">
        <v>128</v>
      </c>
      <c r="J1006" s="203" t="s">
        <v>196</v>
      </c>
      <c r="K1006" s="203" t="s">
        <v>196</v>
      </c>
      <c r="L1006" s="203" t="s">
        <v>196</v>
      </c>
      <c r="M1006" s="204">
        <v>79.97</v>
      </c>
      <c r="N1006" t="str">
        <f t="shared" si="15"/>
        <v>726900010100</v>
      </c>
    </row>
    <row r="1007" spans="1:14" x14ac:dyDescent="0.25">
      <c r="A1007" s="203" t="s">
        <v>108</v>
      </c>
      <c r="B1007" s="203" t="s">
        <v>266</v>
      </c>
      <c r="C1007" s="203" t="s">
        <v>267</v>
      </c>
      <c r="D1007" s="203" t="s">
        <v>126</v>
      </c>
      <c r="E1007" s="203" t="s">
        <v>127</v>
      </c>
      <c r="F1007" s="203" t="s">
        <v>125</v>
      </c>
      <c r="G1007" s="203" t="s">
        <v>157</v>
      </c>
      <c r="H1007" s="203" t="s">
        <v>196</v>
      </c>
      <c r="I1007" s="203" t="s">
        <v>128</v>
      </c>
      <c r="J1007" s="203" t="s">
        <v>196</v>
      </c>
      <c r="K1007" s="203" t="s">
        <v>196</v>
      </c>
      <c r="L1007" s="203" t="s">
        <v>196</v>
      </c>
      <c r="M1007" s="204">
        <v>44.43</v>
      </c>
      <c r="N1007" t="str">
        <f t="shared" si="15"/>
        <v>726900010100</v>
      </c>
    </row>
    <row r="1008" spans="1:14" x14ac:dyDescent="0.25">
      <c r="A1008" s="203" t="s">
        <v>108</v>
      </c>
      <c r="B1008" s="203" t="s">
        <v>266</v>
      </c>
      <c r="C1008" s="203" t="s">
        <v>267</v>
      </c>
      <c r="D1008" s="203" t="s">
        <v>126</v>
      </c>
      <c r="E1008" s="203" t="s">
        <v>127</v>
      </c>
      <c r="F1008" s="203" t="s">
        <v>125</v>
      </c>
      <c r="G1008" s="203" t="s">
        <v>157</v>
      </c>
      <c r="H1008" s="203" t="s">
        <v>196</v>
      </c>
      <c r="I1008" s="203" t="s">
        <v>128</v>
      </c>
      <c r="J1008" s="203" t="s">
        <v>196</v>
      </c>
      <c r="K1008" s="203" t="s">
        <v>196</v>
      </c>
      <c r="L1008" s="203" t="s">
        <v>196</v>
      </c>
      <c r="M1008" s="204">
        <v>14.54</v>
      </c>
      <c r="N1008" t="str">
        <f t="shared" si="15"/>
        <v>726900010100</v>
      </c>
    </row>
    <row r="1009" spans="1:14" x14ac:dyDescent="0.25">
      <c r="A1009" s="203" t="s">
        <v>108</v>
      </c>
      <c r="B1009" s="203" t="s">
        <v>266</v>
      </c>
      <c r="C1009" s="203" t="s">
        <v>267</v>
      </c>
      <c r="D1009" s="203" t="s">
        <v>126</v>
      </c>
      <c r="E1009" s="203" t="s">
        <v>127</v>
      </c>
      <c r="F1009" s="203" t="s">
        <v>125</v>
      </c>
      <c r="G1009" s="203" t="s">
        <v>157</v>
      </c>
      <c r="H1009" s="203" t="s">
        <v>196</v>
      </c>
      <c r="I1009" s="203" t="s">
        <v>128</v>
      </c>
      <c r="J1009" s="203" t="s">
        <v>196</v>
      </c>
      <c r="K1009" s="203" t="s">
        <v>196</v>
      </c>
      <c r="L1009" s="203" t="s">
        <v>196</v>
      </c>
      <c r="M1009" s="204">
        <v>8.08</v>
      </c>
      <c r="N1009" t="str">
        <f t="shared" si="15"/>
        <v>726900010100</v>
      </c>
    </row>
    <row r="1010" spans="1:14" x14ac:dyDescent="0.25">
      <c r="A1010" s="203" t="s">
        <v>108</v>
      </c>
      <c r="B1010" s="203" t="s">
        <v>268</v>
      </c>
      <c r="C1010" s="203" t="s">
        <v>269</v>
      </c>
      <c r="D1010" s="203" t="s">
        <v>126</v>
      </c>
      <c r="E1010" s="203" t="s">
        <v>127</v>
      </c>
      <c r="F1010" s="203" t="s">
        <v>125</v>
      </c>
      <c r="G1010" s="203" t="s">
        <v>145</v>
      </c>
      <c r="H1010" s="203" t="s">
        <v>196</v>
      </c>
      <c r="I1010" s="203" t="s">
        <v>128</v>
      </c>
      <c r="J1010" s="203" t="s">
        <v>196</v>
      </c>
      <c r="K1010" s="203" t="s">
        <v>196</v>
      </c>
      <c r="L1010" s="203" t="s">
        <v>196</v>
      </c>
      <c r="M1010" s="204">
        <v>-147.58000000000001</v>
      </c>
      <c r="N1010" t="str">
        <f t="shared" si="15"/>
        <v>215000010100</v>
      </c>
    </row>
    <row r="1011" spans="1:14" x14ac:dyDescent="0.25">
      <c r="A1011" s="203" t="s">
        <v>108</v>
      </c>
      <c r="B1011" s="203" t="s">
        <v>268</v>
      </c>
      <c r="C1011" s="203" t="s">
        <v>269</v>
      </c>
      <c r="D1011" s="203" t="s">
        <v>126</v>
      </c>
      <c r="E1011" s="203" t="s">
        <v>127</v>
      </c>
      <c r="F1011" s="203" t="s">
        <v>125</v>
      </c>
      <c r="G1011" s="203" t="s">
        <v>138</v>
      </c>
      <c r="H1011" s="203" t="s">
        <v>196</v>
      </c>
      <c r="I1011" s="203" t="s">
        <v>128</v>
      </c>
      <c r="J1011" s="203" t="s">
        <v>196</v>
      </c>
      <c r="K1011" s="203" t="s">
        <v>196</v>
      </c>
      <c r="L1011" s="203" t="s">
        <v>196</v>
      </c>
      <c r="M1011" s="204">
        <v>-21.67</v>
      </c>
      <c r="N1011" t="str">
        <f t="shared" si="15"/>
        <v>205800010100</v>
      </c>
    </row>
    <row r="1012" spans="1:14" x14ac:dyDescent="0.25">
      <c r="A1012" s="203" t="s">
        <v>108</v>
      </c>
      <c r="B1012" s="203" t="s">
        <v>268</v>
      </c>
      <c r="C1012" s="203" t="s">
        <v>269</v>
      </c>
      <c r="D1012" s="203" t="s">
        <v>126</v>
      </c>
      <c r="E1012" s="203" t="s">
        <v>127</v>
      </c>
      <c r="F1012" s="203" t="s">
        <v>125</v>
      </c>
      <c r="G1012" s="203" t="s">
        <v>124</v>
      </c>
      <c r="H1012" s="203" t="s">
        <v>196</v>
      </c>
      <c r="I1012" s="203" t="s">
        <v>128</v>
      </c>
      <c r="J1012" s="203" t="s">
        <v>196</v>
      </c>
      <c r="K1012" s="203" t="s">
        <v>196</v>
      </c>
      <c r="L1012" s="203" t="s">
        <v>196</v>
      </c>
      <c r="M1012" s="204">
        <v>-1900.09</v>
      </c>
      <c r="N1012" t="str">
        <f t="shared" si="15"/>
        <v>100000010100</v>
      </c>
    </row>
    <row r="1013" spans="1:14" x14ac:dyDescent="0.25">
      <c r="A1013" s="203" t="s">
        <v>108</v>
      </c>
      <c r="B1013" s="203" t="s">
        <v>268</v>
      </c>
      <c r="C1013" s="203" t="s">
        <v>269</v>
      </c>
      <c r="D1013" s="203" t="s">
        <v>126</v>
      </c>
      <c r="E1013" s="203" t="s">
        <v>127</v>
      </c>
      <c r="F1013" s="203" t="s">
        <v>125</v>
      </c>
      <c r="G1013" s="203" t="s">
        <v>124</v>
      </c>
      <c r="H1013" s="203" t="s">
        <v>196</v>
      </c>
      <c r="I1013" s="203" t="s">
        <v>128</v>
      </c>
      <c r="J1013" s="203" t="s">
        <v>196</v>
      </c>
      <c r="K1013" s="203" t="s">
        <v>196</v>
      </c>
      <c r="L1013" s="203" t="s">
        <v>196</v>
      </c>
      <c r="M1013" s="204">
        <v>-1055.58</v>
      </c>
      <c r="N1013" t="str">
        <f t="shared" si="15"/>
        <v>100000010100</v>
      </c>
    </row>
    <row r="1014" spans="1:14" x14ac:dyDescent="0.25">
      <c r="A1014" s="203" t="s">
        <v>108</v>
      </c>
      <c r="B1014" s="203" t="s">
        <v>268</v>
      </c>
      <c r="C1014" s="203" t="s">
        <v>269</v>
      </c>
      <c r="D1014" s="203" t="s">
        <v>126</v>
      </c>
      <c r="E1014" s="203" t="s">
        <v>127</v>
      </c>
      <c r="F1014" s="203" t="s">
        <v>125</v>
      </c>
      <c r="G1014" s="203" t="s">
        <v>139</v>
      </c>
      <c r="H1014" s="203" t="s">
        <v>196</v>
      </c>
      <c r="I1014" s="203" t="s">
        <v>128</v>
      </c>
      <c r="J1014" s="203" t="s">
        <v>196</v>
      </c>
      <c r="K1014" s="203" t="s">
        <v>196</v>
      </c>
      <c r="L1014" s="203" t="s">
        <v>196</v>
      </c>
      <c r="M1014" s="204">
        <v>-33.770000000000003</v>
      </c>
      <c r="N1014" t="str">
        <f t="shared" si="15"/>
        <v>210000010100</v>
      </c>
    </row>
    <row r="1015" spans="1:14" x14ac:dyDescent="0.25">
      <c r="A1015" s="203" t="s">
        <v>108</v>
      </c>
      <c r="B1015" s="203" t="s">
        <v>268</v>
      </c>
      <c r="C1015" s="203" t="s">
        <v>269</v>
      </c>
      <c r="D1015" s="203" t="s">
        <v>126</v>
      </c>
      <c r="E1015" s="203" t="s">
        <v>127</v>
      </c>
      <c r="F1015" s="203" t="s">
        <v>125</v>
      </c>
      <c r="G1015" s="203" t="s">
        <v>139</v>
      </c>
      <c r="H1015" s="203" t="s">
        <v>196</v>
      </c>
      <c r="I1015" s="203" t="s">
        <v>128</v>
      </c>
      <c r="J1015" s="203" t="s">
        <v>196</v>
      </c>
      <c r="K1015" s="203" t="s">
        <v>196</v>
      </c>
      <c r="L1015" s="203" t="s">
        <v>196</v>
      </c>
      <c r="M1015" s="204">
        <v>-18.760000000000002</v>
      </c>
      <c r="N1015" t="str">
        <f t="shared" si="15"/>
        <v>210000010100</v>
      </c>
    </row>
    <row r="1016" spans="1:14" x14ac:dyDescent="0.25">
      <c r="A1016" s="203" t="s">
        <v>108</v>
      </c>
      <c r="B1016" s="203" t="s">
        <v>268</v>
      </c>
      <c r="C1016" s="203" t="s">
        <v>269</v>
      </c>
      <c r="D1016" s="203" t="s">
        <v>126</v>
      </c>
      <c r="E1016" s="203" t="s">
        <v>127</v>
      </c>
      <c r="F1016" s="203" t="s">
        <v>125</v>
      </c>
      <c r="G1016" s="203" t="s">
        <v>134</v>
      </c>
      <c r="H1016" s="203" t="s">
        <v>196</v>
      </c>
      <c r="I1016" s="203" t="s">
        <v>128</v>
      </c>
      <c r="J1016" s="203" t="s">
        <v>196</v>
      </c>
      <c r="K1016" s="203" t="s">
        <v>196</v>
      </c>
      <c r="L1016" s="203" t="s">
        <v>196</v>
      </c>
      <c r="M1016" s="204">
        <v>-185.73</v>
      </c>
      <c r="N1016" t="str">
        <f t="shared" si="15"/>
        <v>205200010100</v>
      </c>
    </row>
    <row r="1017" spans="1:14" x14ac:dyDescent="0.25">
      <c r="A1017" s="203" t="s">
        <v>108</v>
      </c>
      <c r="B1017" s="203" t="s">
        <v>268</v>
      </c>
      <c r="C1017" s="203" t="s">
        <v>269</v>
      </c>
      <c r="D1017" s="203" t="s">
        <v>126</v>
      </c>
      <c r="E1017" s="203" t="s">
        <v>127</v>
      </c>
      <c r="F1017" s="203" t="s">
        <v>125</v>
      </c>
      <c r="G1017" s="203" t="s">
        <v>134</v>
      </c>
      <c r="H1017" s="203" t="s">
        <v>196</v>
      </c>
      <c r="I1017" s="203" t="s">
        <v>128</v>
      </c>
      <c r="J1017" s="203" t="s">
        <v>196</v>
      </c>
      <c r="K1017" s="203" t="s">
        <v>196</v>
      </c>
      <c r="L1017" s="203" t="s">
        <v>196</v>
      </c>
      <c r="M1017" s="204">
        <v>-103.19</v>
      </c>
      <c r="N1017" t="str">
        <f t="shared" si="15"/>
        <v>205200010100</v>
      </c>
    </row>
    <row r="1018" spans="1:14" x14ac:dyDescent="0.25">
      <c r="A1018" s="203" t="s">
        <v>108</v>
      </c>
      <c r="B1018" s="203" t="s">
        <v>268</v>
      </c>
      <c r="C1018" s="203" t="s">
        <v>269</v>
      </c>
      <c r="D1018" s="203" t="s">
        <v>126</v>
      </c>
      <c r="E1018" s="203" t="s">
        <v>127</v>
      </c>
      <c r="F1018" s="203" t="s">
        <v>125</v>
      </c>
      <c r="G1018" s="203" t="s">
        <v>141</v>
      </c>
      <c r="H1018" s="203" t="s">
        <v>196</v>
      </c>
      <c r="I1018" s="203" t="s">
        <v>128</v>
      </c>
      <c r="J1018" s="203" t="s">
        <v>196</v>
      </c>
      <c r="K1018" s="203" t="s">
        <v>196</v>
      </c>
      <c r="L1018" s="203" t="s">
        <v>196</v>
      </c>
      <c r="M1018" s="204">
        <v>-166.8</v>
      </c>
      <c r="N1018" t="str">
        <f t="shared" si="15"/>
        <v>211000010100</v>
      </c>
    </row>
    <row r="1019" spans="1:14" x14ac:dyDescent="0.25">
      <c r="A1019" s="203" t="s">
        <v>108</v>
      </c>
      <c r="B1019" s="203" t="s">
        <v>268</v>
      </c>
      <c r="C1019" s="203" t="s">
        <v>269</v>
      </c>
      <c r="D1019" s="203" t="s">
        <v>126</v>
      </c>
      <c r="E1019" s="203" t="s">
        <v>127</v>
      </c>
      <c r="F1019" s="203" t="s">
        <v>125</v>
      </c>
      <c r="G1019" s="203" t="s">
        <v>141</v>
      </c>
      <c r="H1019" s="203" t="s">
        <v>196</v>
      </c>
      <c r="I1019" s="203" t="s">
        <v>128</v>
      </c>
      <c r="J1019" s="203" t="s">
        <v>196</v>
      </c>
      <c r="K1019" s="203" t="s">
        <v>196</v>
      </c>
      <c r="L1019" s="203" t="s">
        <v>196</v>
      </c>
      <c r="M1019" s="204">
        <v>-92.67</v>
      </c>
      <c r="N1019" t="str">
        <f t="shared" si="15"/>
        <v>211000010100</v>
      </c>
    </row>
    <row r="1020" spans="1:14" x14ac:dyDescent="0.25">
      <c r="A1020" s="203" t="s">
        <v>108</v>
      </c>
      <c r="B1020" s="203" t="s">
        <v>268</v>
      </c>
      <c r="C1020" s="203" t="s">
        <v>269</v>
      </c>
      <c r="D1020" s="203" t="s">
        <v>126</v>
      </c>
      <c r="E1020" s="203" t="s">
        <v>127</v>
      </c>
      <c r="F1020" s="203" t="s">
        <v>125</v>
      </c>
      <c r="G1020" s="203" t="s">
        <v>135</v>
      </c>
      <c r="H1020" s="203" t="s">
        <v>196</v>
      </c>
      <c r="I1020" s="203" t="s">
        <v>128</v>
      </c>
      <c r="J1020" s="203" t="s">
        <v>196</v>
      </c>
      <c r="K1020" s="203" t="s">
        <v>196</v>
      </c>
      <c r="L1020" s="203" t="s">
        <v>196</v>
      </c>
      <c r="M1020" s="204">
        <v>-166.81</v>
      </c>
      <c r="N1020" t="str">
        <f t="shared" si="15"/>
        <v>205300010100</v>
      </c>
    </row>
    <row r="1021" spans="1:14" x14ac:dyDescent="0.25">
      <c r="A1021" s="203" t="s">
        <v>108</v>
      </c>
      <c r="B1021" s="203" t="s">
        <v>268</v>
      </c>
      <c r="C1021" s="203" t="s">
        <v>269</v>
      </c>
      <c r="D1021" s="203" t="s">
        <v>126</v>
      </c>
      <c r="E1021" s="203" t="s">
        <v>127</v>
      </c>
      <c r="F1021" s="203" t="s">
        <v>125</v>
      </c>
      <c r="G1021" s="203" t="s">
        <v>135</v>
      </c>
      <c r="H1021" s="203" t="s">
        <v>196</v>
      </c>
      <c r="I1021" s="203" t="s">
        <v>128</v>
      </c>
      <c r="J1021" s="203" t="s">
        <v>196</v>
      </c>
      <c r="K1021" s="203" t="s">
        <v>196</v>
      </c>
      <c r="L1021" s="203" t="s">
        <v>196</v>
      </c>
      <c r="M1021" s="204">
        <v>-92.66</v>
      </c>
      <c r="N1021" t="str">
        <f t="shared" si="15"/>
        <v>205300010100</v>
      </c>
    </row>
    <row r="1022" spans="1:14" x14ac:dyDescent="0.25">
      <c r="A1022" s="203" t="s">
        <v>108</v>
      </c>
      <c r="B1022" s="203" t="s">
        <v>268</v>
      </c>
      <c r="C1022" s="203" t="s">
        <v>269</v>
      </c>
      <c r="D1022" s="203" t="s">
        <v>126</v>
      </c>
      <c r="E1022" s="203" t="s">
        <v>127</v>
      </c>
      <c r="F1022" s="203" t="s">
        <v>125</v>
      </c>
      <c r="G1022" s="203" t="s">
        <v>147</v>
      </c>
      <c r="H1022" s="203" t="s">
        <v>196</v>
      </c>
      <c r="I1022" s="203" t="s">
        <v>128</v>
      </c>
      <c r="J1022" s="203" t="s">
        <v>196</v>
      </c>
      <c r="K1022" s="203" t="s">
        <v>196</v>
      </c>
      <c r="L1022" s="203" t="s">
        <v>196</v>
      </c>
      <c r="M1022" s="204">
        <v>-39.01</v>
      </c>
      <c r="N1022" t="str">
        <f t="shared" si="15"/>
        <v>216000010100</v>
      </c>
    </row>
    <row r="1023" spans="1:14" x14ac:dyDescent="0.25">
      <c r="A1023" s="203" t="s">
        <v>108</v>
      </c>
      <c r="B1023" s="203" t="s">
        <v>268</v>
      </c>
      <c r="C1023" s="203" t="s">
        <v>269</v>
      </c>
      <c r="D1023" s="203" t="s">
        <v>126</v>
      </c>
      <c r="E1023" s="203" t="s">
        <v>127</v>
      </c>
      <c r="F1023" s="203" t="s">
        <v>125</v>
      </c>
      <c r="G1023" s="203" t="s">
        <v>147</v>
      </c>
      <c r="H1023" s="203" t="s">
        <v>196</v>
      </c>
      <c r="I1023" s="203" t="s">
        <v>128</v>
      </c>
      <c r="J1023" s="203" t="s">
        <v>196</v>
      </c>
      <c r="K1023" s="203" t="s">
        <v>196</v>
      </c>
      <c r="L1023" s="203" t="s">
        <v>196</v>
      </c>
      <c r="M1023" s="204">
        <v>-21.67</v>
      </c>
      <c r="N1023" t="str">
        <f t="shared" si="15"/>
        <v>216000010100</v>
      </c>
    </row>
    <row r="1024" spans="1:14" x14ac:dyDescent="0.25">
      <c r="A1024" s="203" t="s">
        <v>108</v>
      </c>
      <c r="B1024" s="203" t="s">
        <v>268</v>
      </c>
      <c r="C1024" s="203" t="s">
        <v>269</v>
      </c>
      <c r="D1024" s="203" t="s">
        <v>126</v>
      </c>
      <c r="E1024" s="203" t="s">
        <v>127</v>
      </c>
      <c r="F1024" s="203" t="s">
        <v>125</v>
      </c>
      <c r="G1024" s="203" t="s">
        <v>160</v>
      </c>
      <c r="H1024" s="203" t="s">
        <v>196</v>
      </c>
      <c r="I1024" s="203" t="s">
        <v>128</v>
      </c>
      <c r="J1024" s="203" t="s">
        <v>196</v>
      </c>
      <c r="K1024" s="203" t="s">
        <v>196</v>
      </c>
      <c r="L1024" s="203" t="s">
        <v>196</v>
      </c>
      <c r="M1024" s="204">
        <v>-6.21</v>
      </c>
      <c r="N1024" t="str">
        <f t="shared" si="15"/>
        <v>205700010100</v>
      </c>
    </row>
    <row r="1025" spans="1:14" x14ac:dyDescent="0.25">
      <c r="A1025" s="203" t="s">
        <v>108</v>
      </c>
      <c r="B1025" s="203" t="s">
        <v>268</v>
      </c>
      <c r="C1025" s="203" t="s">
        <v>269</v>
      </c>
      <c r="D1025" s="203" t="s">
        <v>126</v>
      </c>
      <c r="E1025" s="203" t="s">
        <v>127</v>
      </c>
      <c r="F1025" s="203" t="s">
        <v>125</v>
      </c>
      <c r="G1025" s="203" t="s">
        <v>160</v>
      </c>
      <c r="H1025" s="203" t="s">
        <v>196</v>
      </c>
      <c r="I1025" s="203" t="s">
        <v>128</v>
      </c>
      <c r="J1025" s="203" t="s">
        <v>196</v>
      </c>
      <c r="K1025" s="203" t="s">
        <v>196</v>
      </c>
      <c r="L1025" s="203" t="s">
        <v>196</v>
      </c>
      <c r="M1025" s="204">
        <v>-3.45</v>
      </c>
      <c r="N1025" t="str">
        <f t="shared" si="15"/>
        <v>205700010100</v>
      </c>
    </row>
    <row r="1026" spans="1:14" x14ac:dyDescent="0.25">
      <c r="A1026" s="203" t="s">
        <v>108</v>
      </c>
      <c r="B1026" s="203" t="s">
        <v>268</v>
      </c>
      <c r="C1026" s="203" t="s">
        <v>269</v>
      </c>
      <c r="D1026" s="203" t="s">
        <v>126</v>
      </c>
      <c r="E1026" s="203" t="s">
        <v>127</v>
      </c>
      <c r="F1026" s="203" t="s">
        <v>125</v>
      </c>
      <c r="G1026" s="203" t="s">
        <v>157</v>
      </c>
      <c r="H1026" s="203" t="s">
        <v>196</v>
      </c>
      <c r="I1026" s="203" t="s">
        <v>128</v>
      </c>
      <c r="J1026" s="203" t="s">
        <v>196</v>
      </c>
      <c r="K1026" s="203" t="s">
        <v>196</v>
      </c>
      <c r="L1026" s="203" t="s">
        <v>196</v>
      </c>
      <c r="M1026" s="204">
        <v>103.19</v>
      </c>
      <c r="N1026" t="str">
        <f t="shared" si="15"/>
        <v>726900010100</v>
      </c>
    </row>
    <row r="1027" spans="1:14" x14ac:dyDescent="0.25">
      <c r="A1027" s="203" t="s">
        <v>108</v>
      </c>
      <c r="B1027" s="203" t="s">
        <v>268</v>
      </c>
      <c r="C1027" s="203" t="s">
        <v>269</v>
      </c>
      <c r="D1027" s="203" t="s">
        <v>126</v>
      </c>
      <c r="E1027" s="203" t="s">
        <v>127</v>
      </c>
      <c r="F1027" s="203" t="s">
        <v>125</v>
      </c>
      <c r="G1027" s="203" t="s">
        <v>157</v>
      </c>
      <c r="H1027" s="203" t="s">
        <v>196</v>
      </c>
      <c r="I1027" s="203" t="s">
        <v>128</v>
      </c>
      <c r="J1027" s="203" t="s">
        <v>196</v>
      </c>
      <c r="K1027" s="203" t="s">
        <v>196</v>
      </c>
      <c r="L1027" s="203" t="s">
        <v>196</v>
      </c>
      <c r="M1027" s="204">
        <v>33.770000000000003</v>
      </c>
      <c r="N1027" t="str">
        <f t="shared" ref="N1027:N1090" si="16">CONCATENATE(G1027,E1027)</f>
        <v>726900010100</v>
      </c>
    </row>
    <row r="1028" spans="1:14" x14ac:dyDescent="0.25">
      <c r="A1028" s="203" t="s">
        <v>108</v>
      </c>
      <c r="B1028" s="203" t="s">
        <v>268</v>
      </c>
      <c r="C1028" s="203" t="s">
        <v>269</v>
      </c>
      <c r="D1028" s="203" t="s">
        <v>126</v>
      </c>
      <c r="E1028" s="203" t="s">
        <v>127</v>
      </c>
      <c r="F1028" s="203" t="s">
        <v>125</v>
      </c>
      <c r="G1028" s="203" t="s">
        <v>157</v>
      </c>
      <c r="H1028" s="203" t="s">
        <v>196</v>
      </c>
      <c r="I1028" s="203" t="s">
        <v>128</v>
      </c>
      <c r="J1028" s="203" t="s">
        <v>196</v>
      </c>
      <c r="K1028" s="203" t="s">
        <v>196</v>
      </c>
      <c r="L1028" s="203" t="s">
        <v>196</v>
      </c>
      <c r="M1028" s="204">
        <v>18.760000000000002</v>
      </c>
      <c r="N1028" t="str">
        <f t="shared" si="16"/>
        <v>726900010100</v>
      </c>
    </row>
    <row r="1029" spans="1:14" x14ac:dyDescent="0.25">
      <c r="A1029" s="203" t="s">
        <v>108</v>
      </c>
      <c r="B1029" s="203" t="s">
        <v>268</v>
      </c>
      <c r="C1029" s="203" t="s">
        <v>269</v>
      </c>
      <c r="D1029" s="203" t="s">
        <v>126</v>
      </c>
      <c r="E1029" s="203" t="s">
        <v>127</v>
      </c>
      <c r="F1029" s="203" t="s">
        <v>125</v>
      </c>
      <c r="G1029" s="203" t="s">
        <v>146</v>
      </c>
      <c r="H1029" s="203" t="s">
        <v>196</v>
      </c>
      <c r="I1029" s="203" t="s">
        <v>128</v>
      </c>
      <c r="J1029" s="203" t="s">
        <v>196</v>
      </c>
      <c r="K1029" s="203" t="s">
        <v>196</v>
      </c>
      <c r="L1029" s="203" t="s">
        <v>196</v>
      </c>
      <c r="M1029" s="204">
        <v>-1.1100000000000001</v>
      </c>
      <c r="N1029" t="str">
        <f t="shared" si="16"/>
        <v>215500010100</v>
      </c>
    </row>
    <row r="1030" spans="1:14" x14ac:dyDescent="0.25">
      <c r="A1030" s="203" t="s">
        <v>108</v>
      </c>
      <c r="B1030" s="203" t="s">
        <v>268</v>
      </c>
      <c r="C1030" s="203" t="s">
        <v>269</v>
      </c>
      <c r="D1030" s="203" t="s">
        <v>126</v>
      </c>
      <c r="E1030" s="203" t="s">
        <v>127</v>
      </c>
      <c r="F1030" s="203" t="s">
        <v>125</v>
      </c>
      <c r="G1030" s="203" t="s">
        <v>146</v>
      </c>
      <c r="H1030" s="203" t="s">
        <v>196</v>
      </c>
      <c r="I1030" s="203" t="s">
        <v>128</v>
      </c>
      <c r="J1030" s="203" t="s">
        <v>196</v>
      </c>
      <c r="K1030" s="203" t="s">
        <v>196</v>
      </c>
      <c r="L1030" s="203" t="s">
        <v>196</v>
      </c>
      <c r="M1030" s="204">
        <v>-0.62</v>
      </c>
      <c r="N1030" t="str">
        <f t="shared" si="16"/>
        <v>215500010100</v>
      </c>
    </row>
    <row r="1031" spans="1:14" x14ac:dyDescent="0.25">
      <c r="A1031" s="203" t="s">
        <v>108</v>
      </c>
      <c r="B1031" s="203" t="s">
        <v>268</v>
      </c>
      <c r="C1031" s="203" t="s">
        <v>269</v>
      </c>
      <c r="D1031" s="203" t="s">
        <v>126</v>
      </c>
      <c r="E1031" s="203" t="s">
        <v>127</v>
      </c>
      <c r="F1031" s="203" t="s">
        <v>125</v>
      </c>
      <c r="G1031" s="203" t="s">
        <v>139</v>
      </c>
      <c r="H1031" s="203" t="s">
        <v>196</v>
      </c>
      <c r="I1031" s="203" t="s">
        <v>128</v>
      </c>
      <c r="J1031" s="203" t="s">
        <v>196</v>
      </c>
      <c r="K1031" s="203" t="s">
        <v>196</v>
      </c>
      <c r="L1031" s="203" t="s">
        <v>196</v>
      </c>
      <c r="M1031" s="204">
        <v>-3.21</v>
      </c>
      <c r="N1031" t="str">
        <f t="shared" si="16"/>
        <v>210000010100</v>
      </c>
    </row>
    <row r="1032" spans="1:14" x14ac:dyDescent="0.25">
      <c r="A1032" s="203" t="s">
        <v>108</v>
      </c>
      <c r="B1032" s="203" t="s">
        <v>268</v>
      </c>
      <c r="C1032" s="203" t="s">
        <v>269</v>
      </c>
      <c r="D1032" s="203" t="s">
        <v>126</v>
      </c>
      <c r="E1032" s="203" t="s">
        <v>127</v>
      </c>
      <c r="F1032" s="203" t="s">
        <v>125</v>
      </c>
      <c r="G1032" s="203" t="s">
        <v>139</v>
      </c>
      <c r="H1032" s="203" t="s">
        <v>196</v>
      </c>
      <c r="I1032" s="203" t="s">
        <v>128</v>
      </c>
      <c r="J1032" s="203" t="s">
        <v>196</v>
      </c>
      <c r="K1032" s="203" t="s">
        <v>196</v>
      </c>
      <c r="L1032" s="203" t="s">
        <v>196</v>
      </c>
      <c r="M1032" s="204">
        <v>-1.79</v>
      </c>
      <c r="N1032" t="str">
        <f t="shared" si="16"/>
        <v>210000010100</v>
      </c>
    </row>
    <row r="1033" spans="1:14" x14ac:dyDescent="0.25">
      <c r="A1033" s="203" t="s">
        <v>108</v>
      </c>
      <c r="B1033" s="203" t="s">
        <v>268</v>
      </c>
      <c r="C1033" s="203" t="s">
        <v>269</v>
      </c>
      <c r="D1033" s="203" t="s">
        <v>126</v>
      </c>
      <c r="E1033" s="203" t="s">
        <v>127</v>
      </c>
      <c r="F1033" s="203" t="s">
        <v>125</v>
      </c>
      <c r="G1033" s="203" t="s">
        <v>140</v>
      </c>
      <c r="H1033" s="203" t="s">
        <v>196</v>
      </c>
      <c r="I1033" s="203" t="s">
        <v>128</v>
      </c>
      <c r="J1033" s="203" t="s">
        <v>196</v>
      </c>
      <c r="K1033" s="203" t="s">
        <v>196</v>
      </c>
      <c r="L1033" s="203" t="s">
        <v>196</v>
      </c>
      <c r="M1033" s="204">
        <v>-185.73</v>
      </c>
      <c r="N1033" t="str">
        <f t="shared" si="16"/>
        <v>210500010100</v>
      </c>
    </row>
    <row r="1034" spans="1:14" x14ac:dyDescent="0.25">
      <c r="A1034" s="203" t="s">
        <v>108</v>
      </c>
      <c r="B1034" s="203" t="s">
        <v>268</v>
      </c>
      <c r="C1034" s="203" t="s">
        <v>269</v>
      </c>
      <c r="D1034" s="203" t="s">
        <v>126</v>
      </c>
      <c r="E1034" s="203" t="s">
        <v>127</v>
      </c>
      <c r="F1034" s="203" t="s">
        <v>125</v>
      </c>
      <c r="G1034" s="203" t="s">
        <v>140</v>
      </c>
      <c r="H1034" s="203" t="s">
        <v>196</v>
      </c>
      <c r="I1034" s="203" t="s">
        <v>128</v>
      </c>
      <c r="J1034" s="203" t="s">
        <v>196</v>
      </c>
      <c r="K1034" s="203" t="s">
        <v>196</v>
      </c>
      <c r="L1034" s="203" t="s">
        <v>196</v>
      </c>
      <c r="M1034" s="204">
        <v>-103.19</v>
      </c>
      <c r="N1034" t="str">
        <f t="shared" si="16"/>
        <v>210500010100</v>
      </c>
    </row>
    <row r="1035" spans="1:14" x14ac:dyDescent="0.25">
      <c r="A1035" s="203" t="s">
        <v>108</v>
      </c>
      <c r="B1035" s="203" t="s">
        <v>268</v>
      </c>
      <c r="C1035" s="203" t="s">
        <v>269</v>
      </c>
      <c r="D1035" s="203" t="s">
        <v>126</v>
      </c>
      <c r="E1035" s="203" t="s">
        <v>127</v>
      </c>
      <c r="F1035" s="203" t="s">
        <v>125</v>
      </c>
      <c r="G1035" s="203" t="s">
        <v>143</v>
      </c>
      <c r="H1035" s="203" t="s">
        <v>196</v>
      </c>
      <c r="I1035" s="203" t="s">
        <v>128</v>
      </c>
      <c r="J1035" s="203" t="s">
        <v>196</v>
      </c>
      <c r="K1035" s="203" t="s">
        <v>196</v>
      </c>
      <c r="L1035" s="203" t="s">
        <v>196</v>
      </c>
      <c r="M1035" s="204">
        <v>-69.75</v>
      </c>
      <c r="N1035" t="str">
        <f t="shared" si="16"/>
        <v>213000010100</v>
      </c>
    </row>
    <row r="1036" spans="1:14" x14ac:dyDescent="0.25">
      <c r="A1036" s="203" t="s">
        <v>108</v>
      </c>
      <c r="B1036" s="203" t="s">
        <v>268</v>
      </c>
      <c r="C1036" s="203" t="s">
        <v>269</v>
      </c>
      <c r="D1036" s="203" t="s">
        <v>126</v>
      </c>
      <c r="E1036" s="203" t="s">
        <v>127</v>
      </c>
      <c r="F1036" s="203" t="s">
        <v>125</v>
      </c>
      <c r="G1036" s="203" t="s">
        <v>143</v>
      </c>
      <c r="H1036" s="203" t="s">
        <v>196</v>
      </c>
      <c r="I1036" s="203" t="s">
        <v>128</v>
      </c>
      <c r="J1036" s="203" t="s">
        <v>196</v>
      </c>
      <c r="K1036" s="203" t="s">
        <v>196</v>
      </c>
      <c r="L1036" s="203" t="s">
        <v>196</v>
      </c>
      <c r="M1036" s="204">
        <v>-38.75</v>
      </c>
      <c r="N1036" t="str">
        <f t="shared" si="16"/>
        <v>213000010100</v>
      </c>
    </row>
    <row r="1037" spans="1:14" x14ac:dyDescent="0.25">
      <c r="A1037" s="203" t="s">
        <v>108</v>
      </c>
      <c r="B1037" s="203" t="s">
        <v>268</v>
      </c>
      <c r="C1037" s="203" t="s">
        <v>269</v>
      </c>
      <c r="D1037" s="203" t="s">
        <v>126</v>
      </c>
      <c r="E1037" s="203" t="s">
        <v>127</v>
      </c>
      <c r="F1037" s="203" t="s">
        <v>125</v>
      </c>
      <c r="G1037" s="203" t="s">
        <v>139</v>
      </c>
      <c r="H1037" s="203" t="s">
        <v>196</v>
      </c>
      <c r="I1037" s="203" t="s">
        <v>128</v>
      </c>
      <c r="J1037" s="203" t="s">
        <v>196</v>
      </c>
      <c r="K1037" s="203" t="s">
        <v>196</v>
      </c>
      <c r="L1037" s="203" t="s">
        <v>196</v>
      </c>
      <c r="M1037" s="204">
        <v>-17.45</v>
      </c>
      <c r="N1037" t="str">
        <f t="shared" si="16"/>
        <v>210000010100</v>
      </c>
    </row>
    <row r="1038" spans="1:14" x14ac:dyDescent="0.25">
      <c r="A1038" s="203" t="s">
        <v>108</v>
      </c>
      <c r="B1038" s="203" t="s">
        <v>268</v>
      </c>
      <c r="C1038" s="203" t="s">
        <v>269</v>
      </c>
      <c r="D1038" s="203" t="s">
        <v>126</v>
      </c>
      <c r="E1038" s="203" t="s">
        <v>127</v>
      </c>
      <c r="F1038" s="203" t="s">
        <v>125</v>
      </c>
      <c r="G1038" s="203" t="s">
        <v>139</v>
      </c>
      <c r="H1038" s="203" t="s">
        <v>196</v>
      </c>
      <c r="I1038" s="203" t="s">
        <v>128</v>
      </c>
      <c r="J1038" s="203" t="s">
        <v>196</v>
      </c>
      <c r="K1038" s="203" t="s">
        <v>196</v>
      </c>
      <c r="L1038" s="203" t="s">
        <v>196</v>
      </c>
      <c r="M1038" s="204">
        <v>-9.69</v>
      </c>
      <c r="N1038" t="str">
        <f t="shared" si="16"/>
        <v>210000010100</v>
      </c>
    </row>
    <row r="1039" spans="1:14" x14ac:dyDescent="0.25">
      <c r="A1039" s="203" t="s">
        <v>108</v>
      </c>
      <c r="B1039" s="203" t="s">
        <v>268</v>
      </c>
      <c r="C1039" s="203" t="s">
        <v>269</v>
      </c>
      <c r="D1039" s="203" t="s">
        <v>126</v>
      </c>
      <c r="E1039" s="203" t="s">
        <v>127</v>
      </c>
      <c r="F1039" s="203" t="s">
        <v>125</v>
      </c>
      <c r="G1039" s="203" t="s">
        <v>150</v>
      </c>
      <c r="H1039" s="203" t="s">
        <v>196</v>
      </c>
      <c r="I1039" s="203" t="s">
        <v>128</v>
      </c>
      <c r="J1039" s="203" t="s">
        <v>196</v>
      </c>
      <c r="K1039" s="203" t="s">
        <v>196</v>
      </c>
      <c r="L1039" s="203" t="s">
        <v>196</v>
      </c>
      <c r="M1039" s="204">
        <v>-12.65</v>
      </c>
      <c r="N1039" t="str">
        <f t="shared" si="16"/>
        <v>219000010100</v>
      </c>
    </row>
    <row r="1040" spans="1:14" x14ac:dyDescent="0.25">
      <c r="A1040" s="203" t="s">
        <v>108</v>
      </c>
      <c r="B1040" s="203" t="s">
        <v>268</v>
      </c>
      <c r="C1040" s="203" t="s">
        <v>269</v>
      </c>
      <c r="D1040" s="203" t="s">
        <v>126</v>
      </c>
      <c r="E1040" s="203" t="s">
        <v>127</v>
      </c>
      <c r="F1040" s="203" t="s">
        <v>125</v>
      </c>
      <c r="G1040" s="203" t="s">
        <v>150</v>
      </c>
      <c r="H1040" s="203" t="s">
        <v>196</v>
      </c>
      <c r="I1040" s="203" t="s">
        <v>128</v>
      </c>
      <c r="J1040" s="203" t="s">
        <v>196</v>
      </c>
      <c r="K1040" s="203" t="s">
        <v>196</v>
      </c>
      <c r="L1040" s="203" t="s">
        <v>196</v>
      </c>
      <c r="M1040" s="204">
        <v>-7.03</v>
      </c>
      <c r="N1040" t="str">
        <f t="shared" si="16"/>
        <v>219000010100</v>
      </c>
    </row>
    <row r="1041" spans="1:14" x14ac:dyDescent="0.25">
      <c r="A1041" s="203" t="s">
        <v>108</v>
      </c>
      <c r="B1041" s="203" t="s">
        <v>268</v>
      </c>
      <c r="C1041" s="203" t="s">
        <v>269</v>
      </c>
      <c r="D1041" s="203" t="s">
        <v>126</v>
      </c>
      <c r="E1041" s="203" t="s">
        <v>127</v>
      </c>
      <c r="F1041" s="203" t="s">
        <v>125</v>
      </c>
      <c r="G1041" s="203" t="s">
        <v>139</v>
      </c>
      <c r="H1041" s="203" t="s">
        <v>196</v>
      </c>
      <c r="I1041" s="203" t="s">
        <v>128</v>
      </c>
      <c r="J1041" s="203" t="s">
        <v>196</v>
      </c>
      <c r="K1041" s="203" t="s">
        <v>196</v>
      </c>
      <c r="L1041" s="203" t="s">
        <v>196</v>
      </c>
      <c r="M1041" s="204">
        <v>-4.2</v>
      </c>
      <c r="N1041" t="str">
        <f t="shared" si="16"/>
        <v>210000010100</v>
      </c>
    </row>
    <row r="1042" spans="1:14" x14ac:dyDescent="0.25">
      <c r="A1042" s="203" t="s">
        <v>108</v>
      </c>
      <c r="B1042" s="203" t="s">
        <v>268</v>
      </c>
      <c r="C1042" s="203" t="s">
        <v>269</v>
      </c>
      <c r="D1042" s="203" t="s">
        <v>126</v>
      </c>
      <c r="E1042" s="203" t="s">
        <v>127</v>
      </c>
      <c r="F1042" s="203" t="s">
        <v>125</v>
      </c>
      <c r="G1042" s="203" t="s">
        <v>139</v>
      </c>
      <c r="H1042" s="203" t="s">
        <v>196</v>
      </c>
      <c r="I1042" s="203" t="s">
        <v>128</v>
      </c>
      <c r="J1042" s="203" t="s">
        <v>196</v>
      </c>
      <c r="K1042" s="203" t="s">
        <v>196</v>
      </c>
      <c r="L1042" s="203" t="s">
        <v>196</v>
      </c>
      <c r="M1042" s="204">
        <v>-2.34</v>
      </c>
      <c r="N1042" t="str">
        <f t="shared" si="16"/>
        <v>210000010100</v>
      </c>
    </row>
    <row r="1043" spans="1:14" x14ac:dyDescent="0.25">
      <c r="A1043" s="203" t="s">
        <v>108</v>
      </c>
      <c r="B1043" s="203" t="s">
        <v>268</v>
      </c>
      <c r="C1043" s="203" t="s">
        <v>269</v>
      </c>
      <c r="D1043" s="203" t="s">
        <v>126</v>
      </c>
      <c r="E1043" s="203" t="s">
        <v>127</v>
      </c>
      <c r="F1043" s="203" t="s">
        <v>125</v>
      </c>
      <c r="G1043" s="203" t="s">
        <v>139</v>
      </c>
      <c r="H1043" s="203" t="s">
        <v>196</v>
      </c>
      <c r="I1043" s="203" t="s">
        <v>128</v>
      </c>
      <c r="J1043" s="203" t="s">
        <v>196</v>
      </c>
      <c r="K1043" s="203" t="s">
        <v>196</v>
      </c>
      <c r="L1043" s="203" t="s">
        <v>196</v>
      </c>
      <c r="M1043" s="204">
        <v>-19.78</v>
      </c>
      <c r="N1043" t="str">
        <f t="shared" si="16"/>
        <v>210000010100</v>
      </c>
    </row>
    <row r="1044" spans="1:14" x14ac:dyDescent="0.25">
      <c r="A1044" s="203" t="s">
        <v>108</v>
      </c>
      <c r="B1044" s="203" t="s">
        <v>268</v>
      </c>
      <c r="C1044" s="203" t="s">
        <v>269</v>
      </c>
      <c r="D1044" s="203" t="s">
        <v>126</v>
      </c>
      <c r="E1044" s="203" t="s">
        <v>127</v>
      </c>
      <c r="F1044" s="203" t="s">
        <v>125</v>
      </c>
      <c r="G1044" s="203" t="s">
        <v>139</v>
      </c>
      <c r="H1044" s="203" t="s">
        <v>196</v>
      </c>
      <c r="I1044" s="203" t="s">
        <v>128</v>
      </c>
      <c r="J1044" s="203" t="s">
        <v>196</v>
      </c>
      <c r="K1044" s="203" t="s">
        <v>196</v>
      </c>
      <c r="L1044" s="203" t="s">
        <v>196</v>
      </c>
      <c r="M1044" s="204">
        <v>-10.99</v>
      </c>
      <c r="N1044" t="str">
        <f t="shared" si="16"/>
        <v>210000010100</v>
      </c>
    </row>
    <row r="1045" spans="1:14" x14ac:dyDescent="0.25">
      <c r="A1045" s="203" t="s">
        <v>108</v>
      </c>
      <c r="B1045" s="203" t="s">
        <v>268</v>
      </c>
      <c r="C1045" s="203" t="s">
        <v>269</v>
      </c>
      <c r="D1045" s="203" t="s">
        <v>126</v>
      </c>
      <c r="E1045" s="203" t="s">
        <v>127</v>
      </c>
      <c r="F1045" s="203" t="s">
        <v>125</v>
      </c>
      <c r="G1045" s="203" t="s">
        <v>137</v>
      </c>
      <c r="H1045" s="203" t="s">
        <v>196</v>
      </c>
      <c r="I1045" s="203" t="s">
        <v>128</v>
      </c>
      <c r="J1045" s="203" t="s">
        <v>196</v>
      </c>
      <c r="K1045" s="203" t="s">
        <v>196</v>
      </c>
      <c r="L1045" s="203" t="s">
        <v>196</v>
      </c>
      <c r="M1045" s="204">
        <v>-565.24</v>
      </c>
      <c r="N1045" t="str">
        <f t="shared" si="16"/>
        <v>205600010100</v>
      </c>
    </row>
    <row r="1046" spans="1:14" x14ac:dyDescent="0.25">
      <c r="A1046" s="203" t="s">
        <v>108</v>
      </c>
      <c r="B1046" s="203" t="s">
        <v>268</v>
      </c>
      <c r="C1046" s="203" t="s">
        <v>269</v>
      </c>
      <c r="D1046" s="203" t="s">
        <v>126</v>
      </c>
      <c r="E1046" s="203" t="s">
        <v>127</v>
      </c>
      <c r="F1046" s="203" t="s">
        <v>125</v>
      </c>
      <c r="G1046" s="203" t="s">
        <v>137</v>
      </c>
      <c r="H1046" s="203" t="s">
        <v>196</v>
      </c>
      <c r="I1046" s="203" t="s">
        <v>128</v>
      </c>
      <c r="J1046" s="203" t="s">
        <v>196</v>
      </c>
      <c r="K1046" s="203" t="s">
        <v>196</v>
      </c>
      <c r="L1046" s="203" t="s">
        <v>196</v>
      </c>
      <c r="M1046" s="204">
        <v>-314.01</v>
      </c>
      <c r="N1046" t="str">
        <f t="shared" si="16"/>
        <v>205600010100</v>
      </c>
    </row>
    <row r="1047" spans="1:14" x14ac:dyDescent="0.25">
      <c r="A1047" s="203" t="s">
        <v>108</v>
      </c>
      <c r="B1047" s="203" t="s">
        <v>268</v>
      </c>
      <c r="C1047" s="203" t="s">
        <v>269</v>
      </c>
      <c r="D1047" s="203" t="s">
        <v>126</v>
      </c>
      <c r="E1047" s="203" t="s">
        <v>127</v>
      </c>
      <c r="F1047" s="203" t="s">
        <v>125</v>
      </c>
      <c r="G1047" s="203" t="s">
        <v>153</v>
      </c>
      <c r="H1047" s="203" t="s">
        <v>196</v>
      </c>
      <c r="I1047" s="203" t="s">
        <v>128</v>
      </c>
      <c r="J1047" s="203" t="s">
        <v>196</v>
      </c>
      <c r="K1047" s="203" t="s">
        <v>196</v>
      </c>
      <c r="L1047" s="203" t="s">
        <v>196</v>
      </c>
      <c r="M1047" s="204">
        <v>39.01</v>
      </c>
      <c r="N1047" t="str">
        <f t="shared" si="16"/>
        <v>723100010100</v>
      </c>
    </row>
    <row r="1048" spans="1:14" x14ac:dyDescent="0.25">
      <c r="A1048" s="203" t="s">
        <v>108</v>
      </c>
      <c r="B1048" s="203" t="s">
        <v>268</v>
      </c>
      <c r="C1048" s="203" t="s">
        <v>269</v>
      </c>
      <c r="D1048" s="203" t="s">
        <v>126</v>
      </c>
      <c r="E1048" s="203" t="s">
        <v>127</v>
      </c>
      <c r="F1048" s="203" t="s">
        <v>125</v>
      </c>
      <c r="G1048" s="203" t="s">
        <v>153</v>
      </c>
      <c r="H1048" s="203" t="s">
        <v>196</v>
      </c>
      <c r="I1048" s="203" t="s">
        <v>128</v>
      </c>
      <c r="J1048" s="203" t="s">
        <v>196</v>
      </c>
      <c r="K1048" s="203" t="s">
        <v>196</v>
      </c>
      <c r="L1048" s="203" t="s">
        <v>196</v>
      </c>
      <c r="M1048" s="204">
        <v>21.67</v>
      </c>
      <c r="N1048" t="str">
        <f t="shared" si="16"/>
        <v>723100010100</v>
      </c>
    </row>
    <row r="1049" spans="1:14" x14ac:dyDescent="0.25">
      <c r="A1049" s="203" t="s">
        <v>108</v>
      </c>
      <c r="B1049" s="203" t="s">
        <v>268</v>
      </c>
      <c r="C1049" s="203" t="s">
        <v>269</v>
      </c>
      <c r="D1049" s="203" t="s">
        <v>126</v>
      </c>
      <c r="E1049" s="203" t="s">
        <v>127</v>
      </c>
      <c r="F1049" s="203" t="s">
        <v>125</v>
      </c>
      <c r="G1049" s="203" t="s">
        <v>154</v>
      </c>
      <c r="H1049" s="203" t="s">
        <v>196</v>
      </c>
      <c r="I1049" s="203" t="s">
        <v>128</v>
      </c>
      <c r="J1049" s="203" t="s">
        <v>196</v>
      </c>
      <c r="K1049" s="203" t="s">
        <v>196</v>
      </c>
      <c r="L1049" s="203" t="s">
        <v>196</v>
      </c>
      <c r="M1049" s="204">
        <v>565.24</v>
      </c>
      <c r="N1049" t="str">
        <f t="shared" si="16"/>
        <v>724000010100</v>
      </c>
    </row>
    <row r="1050" spans="1:14" x14ac:dyDescent="0.25">
      <c r="A1050" s="203" t="s">
        <v>108</v>
      </c>
      <c r="B1050" s="203" t="s">
        <v>268</v>
      </c>
      <c r="C1050" s="203" t="s">
        <v>269</v>
      </c>
      <c r="D1050" s="203" t="s">
        <v>126</v>
      </c>
      <c r="E1050" s="203" t="s">
        <v>127</v>
      </c>
      <c r="F1050" s="203" t="s">
        <v>125</v>
      </c>
      <c r="G1050" s="203" t="s">
        <v>154</v>
      </c>
      <c r="H1050" s="203" t="s">
        <v>196</v>
      </c>
      <c r="I1050" s="203" t="s">
        <v>128</v>
      </c>
      <c r="J1050" s="203" t="s">
        <v>196</v>
      </c>
      <c r="K1050" s="203" t="s">
        <v>196</v>
      </c>
      <c r="L1050" s="203" t="s">
        <v>196</v>
      </c>
      <c r="M1050" s="204">
        <v>314.01</v>
      </c>
      <c r="N1050" t="str">
        <f t="shared" si="16"/>
        <v>724000010100</v>
      </c>
    </row>
    <row r="1051" spans="1:14" x14ac:dyDescent="0.25">
      <c r="A1051" s="203" t="s">
        <v>108</v>
      </c>
      <c r="B1051" s="203" t="s">
        <v>268</v>
      </c>
      <c r="C1051" s="203" t="s">
        <v>269</v>
      </c>
      <c r="D1051" s="203" t="s">
        <v>126</v>
      </c>
      <c r="E1051" s="203" t="s">
        <v>127</v>
      </c>
      <c r="F1051" s="203" t="s">
        <v>125</v>
      </c>
      <c r="G1051" s="203" t="s">
        <v>151</v>
      </c>
      <c r="H1051" s="203" t="s">
        <v>196</v>
      </c>
      <c r="I1051" s="203" t="s">
        <v>128</v>
      </c>
      <c r="J1051" s="203" t="s">
        <v>196</v>
      </c>
      <c r="K1051" s="203" t="s">
        <v>196</v>
      </c>
      <c r="L1051" s="203" t="s">
        <v>196</v>
      </c>
      <c r="M1051" s="204">
        <v>6.21</v>
      </c>
      <c r="N1051" t="str">
        <f t="shared" si="16"/>
        <v>722100010100</v>
      </c>
    </row>
    <row r="1052" spans="1:14" x14ac:dyDescent="0.25">
      <c r="A1052" s="203" t="s">
        <v>108</v>
      </c>
      <c r="B1052" s="203" t="s">
        <v>268</v>
      </c>
      <c r="C1052" s="203" t="s">
        <v>269</v>
      </c>
      <c r="D1052" s="203" t="s">
        <v>126</v>
      </c>
      <c r="E1052" s="203" t="s">
        <v>127</v>
      </c>
      <c r="F1052" s="203" t="s">
        <v>125</v>
      </c>
      <c r="G1052" s="203" t="s">
        <v>151</v>
      </c>
      <c r="H1052" s="203" t="s">
        <v>196</v>
      </c>
      <c r="I1052" s="203" t="s">
        <v>128</v>
      </c>
      <c r="J1052" s="203" t="s">
        <v>196</v>
      </c>
      <c r="K1052" s="203" t="s">
        <v>196</v>
      </c>
      <c r="L1052" s="203" t="s">
        <v>196</v>
      </c>
      <c r="M1052" s="204">
        <v>3.45</v>
      </c>
      <c r="N1052" t="str">
        <f t="shared" si="16"/>
        <v>722100010100</v>
      </c>
    </row>
    <row r="1053" spans="1:14" x14ac:dyDescent="0.25">
      <c r="A1053" s="203" t="s">
        <v>108</v>
      </c>
      <c r="B1053" s="203" t="s">
        <v>268</v>
      </c>
      <c r="C1053" s="203" t="s">
        <v>269</v>
      </c>
      <c r="D1053" s="203" t="s">
        <v>126</v>
      </c>
      <c r="E1053" s="203" t="s">
        <v>127</v>
      </c>
      <c r="F1053" s="203" t="s">
        <v>125</v>
      </c>
      <c r="G1053" s="203" t="s">
        <v>157</v>
      </c>
      <c r="H1053" s="203" t="s">
        <v>196</v>
      </c>
      <c r="I1053" s="203" t="s">
        <v>128</v>
      </c>
      <c r="J1053" s="203" t="s">
        <v>196</v>
      </c>
      <c r="K1053" s="203" t="s">
        <v>196</v>
      </c>
      <c r="L1053" s="203" t="s">
        <v>196</v>
      </c>
      <c r="M1053" s="204">
        <v>185.73</v>
      </c>
      <c r="N1053" t="str">
        <f t="shared" si="16"/>
        <v>726900010100</v>
      </c>
    </row>
    <row r="1054" spans="1:14" x14ac:dyDescent="0.25">
      <c r="A1054" s="203" t="s">
        <v>108</v>
      </c>
      <c r="B1054" s="203" t="s">
        <v>268</v>
      </c>
      <c r="C1054" s="203" t="s">
        <v>269</v>
      </c>
      <c r="D1054" s="203" t="s">
        <v>126</v>
      </c>
      <c r="E1054" s="203" t="s">
        <v>127</v>
      </c>
      <c r="F1054" s="203" t="s">
        <v>125</v>
      </c>
      <c r="G1054" s="203" t="s">
        <v>149</v>
      </c>
      <c r="H1054" s="203" t="s">
        <v>196</v>
      </c>
      <c r="I1054" s="203" t="s">
        <v>128</v>
      </c>
      <c r="J1054" s="203" t="s">
        <v>196</v>
      </c>
      <c r="K1054" s="203" t="s">
        <v>196</v>
      </c>
      <c r="L1054" s="203" t="s">
        <v>196</v>
      </c>
      <c r="M1054" s="204">
        <v>2814.17</v>
      </c>
      <c r="N1054" t="str">
        <f t="shared" si="16"/>
        <v>710000010100</v>
      </c>
    </row>
    <row r="1055" spans="1:14" x14ac:dyDescent="0.25">
      <c r="A1055" s="203" t="s">
        <v>108</v>
      </c>
      <c r="B1055" s="203" t="s">
        <v>268</v>
      </c>
      <c r="C1055" s="203" t="s">
        <v>269</v>
      </c>
      <c r="D1055" s="203" t="s">
        <v>126</v>
      </c>
      <c r="E1055" s="203" t="s">
        <v>127</v>
      </c>
      <c r="F1055" s="203" t="s">
        <v>125</v>
      </c>
      <c r="G1055" s="203" t="s">
        <v>149</v>
      </c>
      <c r="H1055" s="203" t="s">
        <v>196</v>
      </c>
      <c r="I1055" s="203" t="s">
        <v>128</v>
      </c>
      <c r="J1055" s="203" t="s">
        <v>196</v>
      </c>
      <c r="K1055" s="203" t="s">
        <v>196</v>
      </c>
      <c r="L1055" s="203" t="s">
        <v>196</v>
      </c>
      <c r="M1055" s="204">
        <v>1563.43</v>
      </c>
      <c r="N1055" t="str">
        <f t="shared" si="16"/>
        <v>710000010100</v>
      </c>
    </row>
    <row r="1056" spans="1:14" x14ac:dyDescent="0.25">
      <c r="A1056" s="203" t="s">
        <v>108</v>
      </c>
      <c r="B1056" s="203" t="s">
        <v>268</v>
      </c>
      <c r="C1056" s="203" t="s">
        <v>269</v>
      </c>
      <c r="D1056" s="203" t="s">
        <v>126</v>
      </c>
      <c r="E1056" s="203" t="s">
        <v>127</v>
      </c>
      <c r="F1056" s="203" t="s">
        <v>125</v>
      </c>
      <c r="G1056" s="203" t="s">
        <v>152</v>
      </c>
      <c r="H1056" s="203" t="s">
        <v>196</v>
      </c>
      <c r="I1056" s="203" t="s">
        <v>128</v>
      </c>
      <c r="J1056" s="203" t="s">
        <v>196</v>
      </c>
      <c r="K1056" s="203" t="s">
        <v>196</v>
      </c>
      <c r="L1056" s="203" t="s">
        <v>196</v>
      </c>
      <c r="M1056" s="204">
        <v>166.81</v>
      </c>
      <c r="N1056" t="str">
        <f t="shared" si="16"/>
        <v>723000010100</v>
      </c>
    </row>
    <row r="1057" spans="1:14" x14ac:dyDescent="0.25">
      <c r="A1057" s="203" t="s">
        <v>108</v>
      </c>
      <c r="B1057" s="203" t="s">
        <v>268</v>
      </c>
      <c r="C1057" s="203" t="s">
        <v>269</v>
      </c>
      <c r="D1057" s="203" t="s">
        <v>126</v>
      </c>
      <c r="E1057" s="203" t="s">
        <v>127</v>
      </c>
      <c r="F1057" s="203" t="s">
        <v>125</v>
      </c>
      <c r="G1057" s="203" t="s">
        <v>152</v>
      </c>
      <c r="H1057" s="203" t="s">
        <v>196</v>
      </c>
      <c r="I1057" s="203" t="s">
        <v>128</v>
      </c>
      <c r="J1057" s="203" t="s">
        <v>196</v>
      </c>
      <c r="K1057" s="203" t="s">
        <v>196</v>
      </c>
      <c r="L1057" s="203" t="s">
        <v>196</v>
      </c>
      <c r="M1057" s="204">
        <v>92.66</v>
      </c>
      <c r="N1057" t="str">
        <f t="shared" si="16"/>
        <v>723000010100</v>
      </c>
    </row>
    <row r="1058" spans="1:14" x14ac:dyDescent="0.25">
      <c r="A1058" s="203" t="s">
        <v>108</v>
      </c>
      <c r="B1058" s="203" t="s">
        <v>268</v>
      </c>
      <c r="C1058" s="203" t="s">
        <v>269</v>
      </c>
      <c r="D1058" s="203" t="s">
        <v>126</v>
      </c>
      <c r="E1058" s="203" t="s">
        <v>127</v>
      </c>
      <c r="F1058" s="203" t="s">
        <v>125</v>
      </c>
      <c r="G1058" s="203" t="s">
        <v>144</v>
      </c>
      <c r="H1058" s="203" t="s">
        <v>196</v>
      </c>
      <c r="I1058" s="203" t="s">
        <v>128</v>
      </c>
      <c r="J1058" s="203" t="s">
        <v>196</v>
      </c>
      <c r="K1058" s="203" t="s">
        <v>196</v>
      </c>
      <c r="L1058" s="203" t="s">
        <v>196</v>
      </c>
      <c r="M1058" s="204">
        <v>-246.81</v>
      </c>
      <c r="N1058" t="str">
        <f t="shared" si="16"/>
        <v>214000010100</v>
      </c>
    </row>
    <row r="1059" spans="1:14" x14ac:dyDescent="0.25">
      <c r="A1059" s="203" t="s">
        <v>108</v>
      </c>
      <c r="B1059" s="203" t="s">
        <v>268</v>
      </c>
      <c r="C1059" s="203" t="s">
        <v>269</v>
      </c>
      <c r="D1059" s="203" t="s">
        <v>126</v>
      </c>
      <c r="E1059" s="203" t="s">
        <v>127</v>
      </c>
      <c r="F1059" s="203" t="s">
        <v>125</v>
      </c>
      <c r="G1059" s="203" t="s">
        <v>144</v>
      </c>
      <c r="H1059" s="203" t="s">
        <v>196</v>
      </c>
      <c r="I1059" s="203" t="s">
        <v>128</v>
      </c>
      <c r="J1059" s="203" t="s">
        <v>196</v>
      </c>
      <c r="K1059" s="203" t="s">
        <v>196</v>
      </c>
      <c r="L1059" s="203" t="s">
        <v>196</v>
      </c>
      <c r="M1059" s="204">
        <v>-137.12</v>
      </c>
      <c r="N1059" t="str">
        <f t="shared" si="16"/>
        <v>214000010100</v>
      </c>
    </row>
    <row r="1060" spans="1:14" x14ac:dyDescent="0.25">
      <c r="A1060" s="203" t="s">
        <v>108</v>
      </c>
      <c r="B1060" s="203" t="s">
        <v>268</v>
      </c>
      <c r="C1060" s="203" t="s">
        <v>269</v>
      </c>
      <c r="D1060" s="203" t="s">
        <v>126</v>
      </c>
      <c r="E1060" s="203" t="s">
        <v>127</v>
      </c>
      <c r="F1060" s="203" t="s">
        <v>125</v>
      </c>
      <c r="G1060" s="203" t="s">
        <v>138</v>
      </c>
      <c r="H1060" s="203" t="s">
        <v>196</v>
      </c>
      <c r="I1060" s="203" t="s">
        <v>128</v>
      </c>
      <c r="J1060" s="203" t="s">
        <v>196</v>
      </c>
      <c r="K1060" s="203" t="s">
        <v>196</v>
      </c>
      <c r="L1060" s="203" t="s">
        <v>196</v>
      </c>
      <c r="M1060" s="204">
        <v>-39.01</v>
      </c>
      <c r="N1060" t="str">
        <f t="shared" si="16"/>
        <v>205800010100</v>
      </c>
    </row>
    <row r="1061" spans="1:14" x14ac:dyDescent="0.25">
      <c r="A1061" s="203" t="s">
        <v>108</v>
      </c>
      <c r="B1061" s="203" t="s">
        <v>268</v>
      </c>
      <c r="C1061" s="203" t="s">
        <v>269</v>
      </c>
      <c r="D1061" s="203" t="s">
        <v>126</v>
      </c>
      <c r="E1061" s="203" t="s">
        <v>127</v>
      </c>
      <c r="F1061" s="203" t="s">
        <v>125</v>
      </c>
      <c r="G1061" s="203" t="s">
        <v>145</v>
      </c>
      <c r="H1061" s="203" t="s">
        <v>196</v>
      </c>
      <c r="I1061" s="203" t="s">
        <v>128</v>
      </c>
      <c r="J1061" s="203" t="s">
        <v>196</v>
      </c>
      <c r="K1061" s="203" t="s">
        <v>196</v>
      </c>
      <c r="L1061" s="203" t="s">
        <v>196</v>
      </c>
      <c r="M1061" s="204">
        <v>-81.99</v>
      </c>
      <c r="N1061" t="str">
        <f t="shared" si="16"/>
        <v>215000010100</v>
      </c>
    </row>
    <row r="1062" spans="1:14" x14ac:dyDescent="0.25">
      <c r="A1062" s="203" t="s">
        <v>108</v>
      </c>
      <c r="B1062" s="203" t="s">
        <v>272</v>
      </c>
      <c r="C1062" s="203" t="s">
        <v>273</v>
      </c>
      <c r="D1062" s="203" t="s">
        <v>126</v>
      </c>
      <c r="E1062" s="203" t="s">
        <v>127</v>
      </c>
      <c r="F1062" s="203" t="s">
        <v>125</v>
      </c>
      <c r="G1062" s="203" t="s">
        <v>153</v>
      </c>
      <c r="H1062" s="203" t="s">
        <v>196</v>
      </c>
      <c r="I1062" s="203" t="s">
        <v>128</v>
      </c>
      <c r="J1062" s="203" t="s">
        <v>196</v>
      </c>
      <c r="K1062" s="203" t="s">
        <v>196</v>
      </c>
      <c r="L1062" s="203" t="s">
        <v>196</v>
      </c>
      <c r="M1062" s="204">
        <v>9.43</v>
      </c>
      <c r="N1062" t="str">
        <f t="shared" si="16"/>
        <v>723100010100</v>
      </c>
    </row>
    <row r="1063" spans="1:14" x14ac:dyDescent="0.25">
      <c r="A1063" s="203" t="s">
        <v>108</v>
      </c>
      <c r="B1063" s="203" t="s">
        <v>272</v>
      </c>
      <c r="C1063" s="203" t="s">
        <v>273</v>
      </c>
      <c r="D1063" s="203" t="s">
        <v>126</v>
      </c>
      <c r="E1063" s="203" t="s">
        <v>127</v>
      </c>
      <c r="F1063" s="203" t="s">
        <v>125</v>
      </c>
      <c r="G1063" s="203" t="s">
        <v>139</v>
      </c>
      <c r="H1063" s="203" t="s">
        <v>196</v>
      </c>
      <c r="I1063" s="203" t="s">
        <v>128</v>
      </c>
      <c r="J1063" s="203" t="s">
        <v>196</v>
      </c>
      <c r="K1063" s="203" t="s">
        <v>196</v>
      </c>
      <c r="L1063" s="203" t="s">
        <v>196</v>
      </c>
      <c r="M1063" s="204">
        <v>-8.41</v>
      </c>
      <c r="N1063" t="str">
        <f t="shared" si="16"/>
        <v>210000010100</v>
      </c>
    </row>
    <row r="1064" spans="1:14" x14ac:dyDescent="0.25">
      <c r="A1064" s="203" t="s">
        <v>108</v>
      </c>
      <c r="B1064" s="203" t="s">
        <v>272</v>
      </c>
      <c r="C1064" s="203" t="s">
        <v>273</v>
      </c>
      <c r="D1064" s="203" t="s">
        <v>126</v>
      </c>
      <c r="E1064" s="203" t="s">
        <v>127</v>
      </c>
      <c r="F1064" s="203" t="s">
        <v>125</v>
      </c>
      <c r="G1064" s="203" t="s">
        <v>154</v>
      </c>
      <c r="H1064" s="203" t="s">
        <v>196</v>
      </c>
      <c r="I1064" s="203" t="s">
        <v>128</v>
      </c>
      <c r="J1064" s="203" t="s">
        <v>196</v>
      </c>
      <c r="K1064" s="203" t="s">
        <v>196</v>
      </c>
      <c r="L1064" s="203" t="s">
        <v>196</v>
      </c>
      <c r="M1064" s="204">
        <v>97.04</v>
      </c>
      <c r="N1064" t="str">
        <f t="shared" si="16"/>
        <v>724000010100</v>
      </c>
    </row>
    <row r="1065" spans="1:14" x14ac:dyDescent="0.25">
      <c r="A1065" s="203" t="s">
        <v>108</v>
      </c>
      <c r="B1065" s="203" t="s">
        <v>272</v>
      </c>
      <c r="C1065" s="203" t="s">
        <v>273</v>
      </c>
      <c r="D1065" s="203" t="s">
        <v>126</v>
      </c>
      <c r="E1065" s="203" t="s">
        <v>127</v>
      </c>
      <c r="F1065" s="203" t="s">
        <v>125</v>
      </c>
      <c r="G1065" s="203" t="s">
        <v>156</v>
      </c>
      <c r="H1065" s="203" t="s">
        <v>196</v>
      </c>
      <c r="I1065" s="203" t="s">
        <v>128</v>
      </c>
      <c r="J1065" s="203" t="s">
        <v>196</v>
      </c>
      <c r="K1065" s="203" t="s">
        <v>196</v>
      </c>
      <c r="L1065" s="203" t="s">
        <v>196</v>
      </c>
      <c r="M1065" s="204">
        <v>0.39</v>
      </c>
      <c r="N1065" t="str">
        <f t="shared" si="16"/>
        <v>725000010100</v>
      </c>
    </row>
    <row r="1066" spans="1:14" x14ac:dyDescent="0.25">
      <c r="A1066" s="203" t="s">
        <v>108</v>
      </c>
      <c r="B1066" s="203" t="s">
        <v>272</v>
      </c>
      <c r="C1066" s="203" t="s">
        <v>273</v>
      </c>
      <c r="D1066" s="203" t="s">
        <v>126</v>
      </c>
      <c r="E1066" s="203" t="s">
        <v>127</v>
      </c>
      <c r="F1066" s="203" t="s">
        <v>125</v>
      </c>
      <c r="G1066" s="203" t="s">
        <v>156</v>
      </c>
      <c r="H1066" s="203" t="s">
        <v>196</v>
      </c>
      <c r="I1066" s="203" t="s">
        <v>128</v>
      </c>
      <c r="J1066" s="203" t="s">
        <v>196</v>
      </c>
      <c r="K1066" s="203" t="s">
        <v>196</v>
      </c>
      <c r="L1066" s="203" t="s">
        <v>196</v>
      </c>
      <c r="M1066" s="204">
        <v>0.21</v>
      </c>
      <c r="N1066" t="str">
        <f t="shared" si="16"/>
        <v>725000010100</v>
      </c>
    </row>
    <row r="1067" spans="1:14" x14ac:dyDescent="0.25">
      <c r="A1067" s="203" t="s">
        <v>108</v>
      </c>
      <c r="B1067" s="203" t="s">
        <v>272</v>
      </c>
      <c r="C1067" s="203" t="s">
        <v>273</v>
      </c>
      <c r="D1067" s="203" t="s">
        <v>126</v>
      </c>
      <c r="E1067" s="203" t="s">
        <v>127</v>
      </c>
      <c r="F1067" s="203" t="s">
        <v>125</v>
      </c>
      <c r="G1067" s="203" t="s">
        <v>151</v>
      </c>
      <c r="H1067" s="203" t="s">
        <v>196</v>
      </c>
      <c r="I1067" s="203" t="s">
        <v>128</v>
      </c>
      <c r="J1067" s="203" t="s">
        <v>196</v>
      </c>
      <c r="K1067" s="203" t="s">
        <v>196</v>
      </c>
      <c r="L1067" s="203" t="s">
        <v>196</v>
      </c>
      <c r="M1067" s="204">
        <v>5.0199999999999996</v>
      </c>
      <c r="N1067" t="str">
        <f t="shared" si="16"/>
        <v>722100010100</v>
      </c>
    </row>
    <row r="1068" spans="1:14" x14ac:dyDescent="0.25">
      <c r="A1068" s="203" t="s">
        <v>108</v>
      </c>
      <c r="B1068" s="203" t="s">
        <v>272</v>
      </c>
      <c r="C1068" s="203" t="s">
        <v>273</v>
      </c>
      <c r="D1068" s="203" t="s">
        <v>126</v>
      </c>
      <c r="E1068" s="203" t="s">
        <v>127</v>
      </c>
      <c r="F1068" s="203" t="s">
        <v>125</v>
      </c>
      <c r="G1068" s="203" t="s">
        <v>141</v>
      </c>
      <c r="H1068" s="203" t="s">
        <v>196</v>
      </c>
      <c r="I1068" s="203" t="s">
        <v>128</v>
      </c>
      <c r="J1068" s="203" t="s">
        <v>196</v>
      </c>
      <c r="K1068" s="203" t="s">
        <v>196</v>
      </c>
      <c r="L1068" s="203" t="s">
        <v>196</v>
      </c>
      <c r="M1068" s="204">
        <v>-72.59</v>
      </c>
      <c r="N1068" t="str">
        <f t="shared" si="16"/>
        <v>211000010100</v>
      </c>
    </row>
    <row r="1069" spans="1:14" x14ac:dyDescent="0.25">
      <c r="A1069" s="203" t="s">
        <v>108</v>
      </c>
      <c r="B1069" s="203" t="s">
        <v>272</v>
      </c>
      <c r="C1069" s="203" t="s">
        <v>273</v>
      </c>
      <c r="D1069" s="203" t="s">
        <v>126</v>
      </c>
      <c r="E1069" s="203" t="s">
        <v>127</v>
      </c>
      <c r="F1069" s="203" t="s">
        <v>125</v>
      </c>
      <c r="G1069" s="203" t="s">
        <v>141</v>
      </c>
      <c r="H1069" s="203" t="s">
        <v>196</v>
      </c>
      <c r="I1069" s="203" t="s">
        <v>128</v>
      </c>
      <c r="J1069" s="203" t="s">
        <v>196</v>
      </c>
      <c r="K1069" s="203" t="s">
        <v>196</v>
      </c>
      <c r="L1069" s="203" t="s">
        <v>196</v>
      </c>
      <c r="M1069" s="204">
        <v>-40.32</v>
      </c>
      <c r="N1069" t="str">
        <f t="shared" si="16"/>
        <v>211000010100</v>
      </c>
    </row>
    <row r="1070" spans="1:14" x14ac:dyDescent="0.25">
      <c r="A1070" s="203" t="s">
        <v>108</v>
      </c>
      <c r="B1070" s="203" t="s">
        <v>272</v>
      </c>
      <c r="C1070" s="203" t="s">
        <v>273</v>
      </c>
      <c r="D1070" s="203" t="s">
        <v>126</v>
      </c>
      <c r="E1070" s="203" t="s">
        <v>127</v>
      </c>
      <c r="F1070" s="203" t="s">
        <v>125</v>
      </c>
      <c r="G1070" s="203" t="s">
        <v>135</v>
      </c>
      <c r="H1070" s="203" t="s">
        <v>196</v>
      </c>
      <c r="I1070" s="203" t="s">
        <v>128</v>
      </c>
      <c r="J1070" s="203" t="s">
        <v>196</v>
      </c>
      <c r="K1070" s="203" t="s">
        <v>196</v>
      </c>
      <c r="L1070" s="203" t="s">
        <v>196</v>
      </c>
      <c r="M1070" s="204">
        <v>-72.59</v>
      </c>
      <c r="N1070" t="str">
        <f t="shared" si="16"/>
        <v>205300010100</v>
      </c>
    </row>
    <row r="1071" spans="1:14" x14ac:dyDescent="0.25">
      <c r="A1071" s="203" t="s">
        <v>108</v>
      </c>
      <c r="B1071" s="203" t="s">
        <v>272</v>
      </c>
      <c r="C1071" s="203" t="s">
        <v>273</v>
      </c>
      <c r="D1071" s="203" t="s">
        <v>126</v>
      </c>
      <c r="E1071" s="203" t="s">
        <v>127</v>
      </c>
      <c r="F1071" s="203" t="s">
        <v>125</v>
      </c>
      <c r="G1071" s="203" t="s">
        <v>135</v>
      </c>
      <c r="H1071" s="203" t="s">
        <v>196</v>
      </c>
      <c r="I1071" s="203" t="s">
        <v>128</v>
      </c>
      <c r="J1071" s="203" t="s">
        <v>196</v>
      </c>
      <c r="K1071" s="203" t="s">
        <v>196</v>
      </c>
      <c r="L1071" s="203" t="s">
        <v>196</v>
      </c>
      <c r="M1071" s="204">
        <v>-40.32</v>
      </c>
      <c r="N1071" t="str">
        <f t="shared" si="16"/>
        <v>205300010100</v>
      </c>
    </row>
    <row r="1072" spans="1:14" x14ac:dyDescent="0.25">
      <c r="A1072" s="203" t="s">
        <v>108</v>
      </c>
      <c r="B1072" s="203" t="s">
        <v>272</v>
      </c>
      <c r="C1072" s="203" t="s">
        <v>273</v>
      </c>
      <c r="D1072" s="203" t="s">
        <v>126</v>
      </c>
      <c r="E1072" s="203" t="s">
        <v>127</v>
      </c>
      <c r="F1072" s="203" t="s">
        <v>125</v>
      </c>
      <c r="G1072" s="203" t="s">
        <v>147</v>
      </c>
      <c r="H1072" s="203" t="s">
        <v>196</v>
      </c>
      <c r="I1072" s="203" t="s">
        <v>128</v>
      </c>
      <c r="J1072" s="203" t="s">
        <v>196</v>
      </c>
      <c r="K1072" s="203" t="s">
        <v>196</v>
      </c>
      <c r="L1072" s="203" t="s">
        <v>196</v>
      </c>
      <c r="M1072" s="204">
        <v>-16.98</v>
      </c>
      <c r="N1072" t="str">
        <f t="shared" si="16"/>
        <v>216000010100</v>
      </c>
    </row>
    <row r="1073" spans="1:14" x14ac:dyDescent="0.25">
      <c r="A1073" s="203" t="s">
        <v>108</v>
      </c>
      <c r="B1073" s="203" t="s">
        <v>272</v>
      </c>
      <c r="C1073" s="203" t="s">
        <v>273</v>
      </c>
      <c r="D1073" s="203" t="s">
        <v>126</v>
      </c>
      <c r="E1073" s="203" t="s">
        <v>127</v>
      </c>
      <c r="F1073" s="203" t="s">
        <v>125</v>
      </c>
      <c r="G1073" s="203" t="s">
        <v>147</v>
      </c>
      <c r="H1073" s="203" t="s">
        <v>196</v>
      </c>
      <c r="I1073" s="203" t="s">
        <v>128</v>
      </c>
      <c r="J1073" s="203" t="s">
        <v>196</v>
      </c>
      <c r="K1073" s="203" t="s">
        <v>196</v>
      </c>
      <c r="L1073" s="203" t="s">
        <v>196</v>
      </c>
      <c r="M1073" s="204">
        <v>-9.43</v>
      </c>
      <c r="N1073" t="str">
        <f t="shared" si="16"/>
        <v>216000010100</v>
      </c>
    </row>
    <row r="1074" spans="1:14" x14ac:dyDescent="0.25">
      <c r="A1074" s="203" t="s">
        <v>108</v>
      </c>
      <c r="B1074" s="203" t="s">
        <v>272</v>
      </c>
      <c r="C1074" s="203" t="s">
        <v>273</v>
      </c>
      <c r="D1074" s="203" t="s">
        <v>126</v>
      </c>
      <c r="E1074" s="203" t="s">
        <v>127</v>
      </c>
      <c r="F1074" s="203" t="s">
        <v>125</v>
      </c>
      <c r="G1074" s="203" t="s">
        <v>144</v>
      </c>
      <c r="H1074" s="203" t="s">
        <v>196</v>
      </c>
      <c r="I1074" s="203" t="s">
        <v>128</v>
      </c>
      <c r="J1074" s="203" t="s">
        <v>196</v>
      </c>
      <c r="K1074" s="203" t="s">
        <v>196</v>
      </c>
      <c r="L1074" s="203" t="s">
        <v>196</v>
      </c>
      <c r="M1074" s="204">
        <v>-153.66</v>
      </c>
      <c r="N1074" t="str">
        <f t="shared" si="16"/>
        <v>214000010100</v>
      </c>
    </row>
    <row r="1075" spans="1:14" x14ac:dyDescent="0.25">
      <c r="A1075" s="203" t="s">
        <v>108</v>
      </c>
      <c r="B1075" s="203" t="s">
        <v>272</v>
      </c>
      <c r="C1075" s="203" t="s">
        <v>273</v>
      </c>
      <c r="D1075" s="203" t="s">
        <v>126</v>
      </c>
      <c r="E1075" s="203" t="s">
        <v>127</v>
      </c>
      <c r="F1075" s="203" t="s">
        <v>125</v>
      </c>
      <c r="G1075" s="203" t="s">
        <v>144</v>
      </c>
      <c r="H1075" s="203" t="s">
        <v>196</v>
      </c>
      <c r="I1075" s="203" t="s">
        <v>128</v>
      </c>
      <c r="J1075" s="203" t="s">
        <v>196</v>
      </c>
      <c r="K1075" s="203" t="s">
        <v>196</v>
      </c>
      <c r="L1075" s="203" t="s">
        <v>196</v>
      </c>
      <c r="M1075" s="204">
        <v>-85.37</v>
      </c>
      <c r="N1075" t="str">
        <f t="shared" si="16"/>
        <v>214000010100</v>
      </c>
    </row>
    <row r="1076" spans="1:14" x14ac:dyDescent="0.25">
      <c r="A1076" s="203" t="s">
        <v>108</v>
      </c>
      <c r="B1076" s="203" t="s">
        <v>272</v>
      </c>
      <c r="C1076" s="203" t="s">
        <v>273</v>
      </c>
      <c r="D1076" s="203" t="s">
        <v>126</v>
      </c>
      <c r="E1076" s="203" t="s">
        <v>127</v>
      </c>
      <c r="F1076" s="203" t="s">
        <v>125</v>
      </c>
      <c r="G1076" s="203" t="s">
        <v>138</v>
      </c>
      <c r="H1076" s="203" t="s">
        <v>196</v>
      </c>
      <c r="I1076" s="203" t="s">
        <v>128</v>
      </c>
      <c r="J1076" s="203" t="s">
        <v>196</v>
      </c>
      <c r="K1076" s="203" t="s">
        <v>196</v>
      </c>
      <c r="L1076" s="203" t="s">
        <v>196</v>
      </c>
      <c r="M1076" s="204">
        <v>-16.98</v>
      </c>
      <c r="N1076" t="str">
        <f t="shared" si="16"/>
        <v>205800010100</v>
      </c>
    </row>
    <row r="1077" spans="1:14" x14ac:dyDescent="0.25">
      <c r="A1077" s="203" t="s">
        <v>108</v>
      </c>
      <c r="B1077" s="203" t="s">
        <v>272</v>
      </c>
      <c r="C1077" s="203" t="s">
        <v>273</v>
      </c>
      <c r="D1077" s="203" t="s">
        <v>126</v>
      </c>
      <c r="E1077" s="203" t="s">
        <v>127</v>
      </c>
      <c r="F1077" s="203" t="s">
        <v>125</v>
      </c>
      <c r="G1077" s="203" t="s">
        <v>138</v>
      </c>
      <c r="H1077" s="203" t="s">
        <v>196</v>
      </c>
      <c r="I1077" s="203" t="s">
        <v>128</v>
      </c>
      <c r="J1077" s="203" t="s">
        <v>196</v>
      </c>
      <c r="K1077" s="203" t="s">
        <v>196</v>
      </c>
      <c r="L1077" s="203" t="s">
        <v>196</v>
      </c>
      <c r="M1077" s="204">
        <v>-9.43</v>
      </c>
      <c r="N1077" t="str">
        <f t="shared" si="16"/>
        <v>205800010100</v>
      </c>
    </row>
    <row r="1078" spans="1:14" x14ac:dyDescent="0.25">
      <c r="A1078" s="203" t="s">
        <v>108</v>
      </c>
      <c r="B1078" s="203" t="s">
        <v>272</v>
      </c>
      <c r="C1078" s="203" t="s">
        <v>273</v>
      </c>
      <c r="D1078" s="203" t="s">
        <v>126</v>
      </c>
      <c r="E1078" s="203" t="s">
        <v>127</v>
      </c>
      <c r="F1078" s="203" t="s">
        <v>125</v>
      </c>
      <c r="G1078" s="203" t="s">
        <v>145</v>
      </c>
      <c r="H1078" s="203" t="s">
        <v>196</v>
      </c>
      <c r="I1078" s="203" t="s">
        <v>128</v>
      </c>
      <c r="J1078" s="203" t="s">
        <v>196</v>
      </c>
      <c r="K1078" s="203" t="s">
        <v>196</v>
      </c>
      <c r="L1078" s="203" t="s">
        <v>196</v>
      </c>
      <c r="M1078" s="204">
        <v>-57.38</v>
      </c>
      <c r="N1078" t="str">
        <f t="shared" si="16"/>
        <v>215000010100</v>
      </c>
    </row>
    <row r="1079" spans="1:14" x14ac:dyDescent="0.25">
      <c r="A1079" s="203" t="s">
        <v>108</v>
      </c>
      <c r="B1079" s="203" t="s">
        <v>272</v>
      </c>
      <c r="C1079" s="203" t="s">
        <v>273</v>
      </c>
      <c r="D1079" s="203" t="s">
        <v>126</v>
      </c>
      <c r="E1079" s="203" t="s">
        <v>127</v>
      </c>
      <c r="F1079" s="203" t="s">
        <v>125</v>
      </c>
      <c r="G1079" s="203" t="s">
        <v>145</v>
      </c>
      <c r="H1079" s="203" t="s">
        <v>196</v>
      </c>
      <c r="I1079" s="203" t="s">
        <v>128</v>
      </c>
      <c r="J1079" s="203" t="s">
        <v>196</v>
      </c>
      <c r="K1079" s="203" t="s">
        <v>196</v>
      </c>
      <c r="L1079" s="203" t="s">
        <v>196</v>
      </c>
      <c r="M1079" s="204">
        <v>-31.87</v>
      </c>
      <c r="N1079" t="str">
        <f t="shared" si="16"/>
        <v>215000010100</v>
      </c>
    </row>
    <row r="1080" spans="1:14" x14ac:dyDescent="0.25">
      <c r="A1080" s="203" t="s">
        <v>108</v>
      </c>
      <c r="B1080" s="203" t="s">
        <v>272</v>
      </c>
      <c r="C1080" s="203" t="s">
        <v>273</v>
      </c>
      <c r="D1080" s="203" t="s">
        <v>126</v>
      </c>
      <c r="E1080" s="203" t="s">
        <v>127</v>
      </c>
      <c r="F1080" s="203" t="s">
        <v>125</v>
      </c>
      <c r="G1080" s="203" t="s">
        <v>124</v>
      </c>
      <c r="H1080" s="203" t="s">
        <v>196</v>
      </c>
      <c r="I1080" s="203" t="s">
        <v>128</v>
      </c>
      <c r="J1080" s="203" t="s">
        <v>196</v>
      </c>
      <c r="K1080" s="203" t="s">
        <v>196</v>
      </c>
      <c r="L1080" s="203" t="s">
        <v>196</v>
      </c>
      <c r="M1080" s="204">
        <v>-721.12</v>
      </c>
      <c r="N1080" t="str">
        <f t="shared" si="16"/>
        <v>100000010100</v>
      </c>
    </row>
    <row r="1081" spans="1:14" x14ac:dyDescent="0.25">
      <c r="A1081" s="203" t="s">
        <v>108</v>
      </c>
      <c r="B1081" s="203" t="s">
        <v>272</v>
      </c>
      <c r="C1081" s="203" t="s">
        <v>273</v>
      </c>
      <c r="D1081" s="203" t="s">
        <v>126</v>
      </c>
      <c r="E1081" s="203" t="s">
        <v>127</v>
      </c>
      <c r="F1081" s="203" t="s">
        <v>125</v>
      </c>
      <c r="G1081" s="203" t="s">
        <v>124</v>
      </c>
      <c r="H1081" s="203" t="s">
        <v>196</v>
      </c>
      <c r="I1081" s="203" t="s">
        <v>128</v>
      </c>
      <c r="J1081" s="203" t="s">
        <v>196</v>
      </c>
      <c r="K1081" s="203" t="s">
        <v>196</v>
      </c>
      <c r="L1081" s="203" t="s">
        <v>196</v>
      </c>
      <c r="M1081" s="204">
        <v>-400.64</v>
      </c>
      <c r="N1081" t="str">
        <f t="shared" si="16"/>
        <v>100000010100</v>
      </c>
    </row>
    <row r="1082" spans="1:14" x14ac:dyDescent="0.25">
      <c r="A1082" s="203" t="s">
        <v>108</v>
      </c>
      <c r="B1082" s="203" t="s">
        <v>272</v>
      </c>
      <c r="C1082" s="203" t="s">
        <v>273</v>
      </c>
      <c r="D1082" s="203" t="s">
        <v>126</v>
      </c>
      <c r="E1082" s="203" t="s">
        <v>127</v>
      </c>
      <c r="F1082" s="203" t="s">
        <v>125</v>
      </c>
      <c r="G1082" s="203" t="s">
        <v>137</v>
      </c>
      <c r="H1082" s="203" t="s">
        <v>196</v>
      </c>
      <c r="I1082" s="203" t="s">
        <v>128</v>
      </c>
      <c r="J1082" s="203" t="s">
        <v>196</v>
      </c>
      <c r="K1082" s="203" t="s">
        <v>196</v>
      </c>
      <c r="L1082" s="203" t="s">
        <v>196</v>
      </c>
      <c r="M1082" s="204">
        <v>-174.66</v>
      </c>
      <c r="N1082" t="str">
        <f t="shared" si="16"/>
        <v>205600010100</v>
      </c>
    </row>
    <row r="1083" spans="1:14" x14ac:dyDescent="0.25">
      <c r="A1083" s="203" t="s">
        <v>108</v>
      </c>
      <c r="B1083" s="203" t="s">
        <v>272</v>
      </c>
      <c r="C1083" s="203" t="s">
        <v>273</v>
      </c>
      <c r="D1083" s="203" t="s">
        <v>126</v>
      </c>
      <c r="E1083" s="203" t="s">
        <v>127</v>
      </c>
      <c r="F1083" s="203" t="s">
        <v>125</v>
      </c>
      <c r="G1083" s="203" t="s">
        <v>137</v>
      </c>
      <c r="H1083" s="203" t="s">
        <v>196</v>
      </c>
      <c r="I1083" s="203" t="s">
        <v>128</v>
      </c>
      <c r="J1083" s="203" t="s">
        <v>196</v>
      </c>
      <c r="K1083" s="203" t="s">
        <v>196</v>
      </c>
      <c r="L1083" s="203" t="s">
        <v>196</v>
      </c>
      <c r="M1083" s="204">
        <v>-97.04</v>
      </c>
      <c r="N1083" t="str">
        <f t="shared" si="16"/>
        <v>205600010100</v>
      </c>
    </row>
    <row r="1084" spans="1:14" x14ac:dyDescent="0.25">
      <c r="A1084" s="203" t="s">
        <v>108</v>
      </c>
      <c r="B1084" s="203" t="s">
        <v>272</v>
      </c>
      <c r="C1084" s="203" t="s">
        <v>273</v>
      </c>
      <c r="D1084" s="203" t="s">
        <v>126</v>
      </c>
      <c r="E1084" s="203" t="s">
        <v>127</v>
      </c>
      <c r="F1084" s="203" t="s">
        <v>125</v>
      </c>
      <c r="G1084" s="203" t="s">
        <v>134</v>
      </c>
      <c r="H1084" s="203" t="s">
        <v>196</v>
      </c>
      <c r="I1084" s="203" t="s">
        <v>128</v>
      </c>
      <c r="J1084" s="203" t="s">
        <v>196</v>
      </c>
      <c r="K1084" s="203" t="s">
        <v>196</v>
      </c>
      <c r="L1084" s="203" t="s">
        <v>196</v>
      </c>
      <c r="M1084" s="204">
        <v>-83.23</v>
      </c>
      <c r="N1084" t="str">
        <f t="shared" si="16"/>
        <v>205200010100</v>
      </c>
    </row>
    <row r="1085" spans="1:14" x14ac:dyDescent="0.25">
      <c r="A1085" s="203" t="s">
        <v>108</v>
      </c>
      <c r="B1085" s="203" t="s">
        <v>272</v>
      </c>
      <c r="C1085" s="203" t="s">
        <v>273</v>
      </c>
      <c r="D1085" s="203" t="s">
        <v>126</v>
      </c>
      <c r="E1085" s="203" t="s">
        <v>127</v>
      </c>
      <c r="F1085" s="203" t="s">
        <v>125</v>
      </c>
      <c r="G1085" s="203" t="s">
        <v>134</v>
      </c>
      <c r="H1085" s="203" t="s">
        <v>196</v>
      </c>
      <c r="I1085" s="203" t="s">
        <v>128</v>
      </c>
      <c r="J1085" s="203" t="s">
        <v>196</v>
      </c>
      <c r="K1085" s="203" t="s">
        <v>196</v>
      </c>
      <c r="L1085" s="203" t="s">
        <v>196</v>
      </c>
      <c r="M1085" s="204">
        <v>-46.24</v>
      </c>
      <c r="N1085" t="str">
        <f t="shared" si="16"/>
        <v>205200010100</v>
      </c>
    </row>
    <row r="1086" spans="1:14" x14ac:dyDescent="0.25">
      <c r="A1086" s="203" t="s">
        <v>108</v>
      </c>
      <c r="B1086" s="203" t="s">
        <v>272</v>
      </c>
      <c r="C1086" s="203" t="s">
        <v>273</v>
      </c>
      <c r="D1086" s="203" t="s">
        <v>126</v>
      </c>
      <c r="E1086" s="203" t="s">
        <v>127</v>
      </c>
      <c r="F1086" s="203" t="s">
        <v>125</v>
      </c>
      <c r="G1086" s="203" t="s">
        <v>150</v>
      </c>
      <c r="H1086" s="203" t="s">
        <v>196</v>
      </c>
      <c r="I1086" s="203" t="s">
        <v>128</v>
      </c>
      <c r="J1086" s="203" t="s">
        <v>196</v>
      </c>
      <c r="K1086" s="203" t="s">
        <v>196</v>
      </c>
      <c r="L1086" s="203" t="s">
        <v>196</v>
      </c>
      <c r="M1086" s="204">
        <v>-23.69</v>
      </c>
      <c r="N1086" t="str">
        <f t="shared" si="16"/>
        <v>219000010100</v>
      </c>
    </row>
    <row r="1087" spans="1:14" x14ac:dyDescent="0.25">
      <c r="A1087" s="203" t="s">
        <v>108</v>
      </c>
      <c r="B1087" s="203" t="s">
        <v>272</v>
      </c>
      <c r="C1087" s="203" t="s">
        <v>273</v>
      </c>
      <c r="D1087" s="203" t="s">
        <v>126</v>
      </c>
      <c r="E1087" s="203" t="s">
        <v>127</v>
      </c>
      <c r="F1087" s="203" t="s">
        <v>125</v>
      </c>
      <c r="G1087" s="203" t="s">
        <v>150</v>
      </c>
      <c r="H1087" s="203" t="s">
        <v>196</v>
      </c>
      <c r="I1087" s="203" t="s">
        <v>128</v>
      </c>
      <c r="J1087" s="203" t="s">
        <v>196</v>
      </c>
      <c r="K1087" s="203" t="s">
        <v>196</v>
      </c>
      <c r="L1087" s="203" t="s">
        <v>196</v>
      </c>
      <c r="M1087" s="204">
        <v>-13.16</v>
      </c>
      <c r="N1087" t="str">
        <f t="shared" si="16"/>
        <v>219000010100</v>
      </c>
    </row>
    <row r="1088" spans="1:14" x14ac:dyDescent="0.25">
      <c r="A1088" s="203" t="s">
        <v>108</v>
      </c>
      <c r="B1088" s="203" t="s">
        <v>272</v>
      </c>
      <c r="C1088" s="203" t="s">
        <v>273</v>
      </c>
      <c r="D1088" s="203" t="s">
        <v>126</v>
      </c>
      <c r="E1088" s="203" t="s">
        <v>127</v>
      </c>
      <c r="F1088" s="203" t="s">
        <v>125</v>
      </c>
      <c r="G1088" s="203" t="s">
        <v>139</v>
      </c>
      <c r="H1088" s="203" t="s">
        <v>196</v>
      </c>
      <c r="I1088" s="203" t="s">
        <v>128</v>
      </c>
      <c r="J1088" s="203" t="s">
        <v>196</v>
      </c>
      <c r="K1088" s="203" t="s">
        <v>196</v>
      </c>
      <c r="L1088" s="203" t="s">
        <v>196</v>
      </c>
      <c r="M1088" s="204">
        <v>-6.6</v>
      </c>
      <c r="N1088" t="str">
        <f t="shared" si="16"/>
        <v>210000010100</v>
      </c>
    </row>
    <row r="1089" spans="1:14" x14ac:dyDescent="0.25">
      <c r="A1089" s="203" t="s">
        <v>108</v>
      </c>
      <c r="B1089" s="203" t="s">
        <v>272</v>
      </c>
      <c r="C1089" s="203" t="s">
        <v>273</v>
      </c>
      <c r="D1089" s="203" t="s">
        <v>126</v>
      </c>
      <c r="E1089" s="203" t="s">
        <v>127</v>
      </c>
      <c r="F1089" s="203" t="s">
        <v>125</v>
      </c>
      <c r="G1089" s="203" t="s">
        <v>139</v>
      </c>
      <c r="H1089" s="203" t="s">
        <v>196</v>
      </c>
      <c r="I1089" s="203" t="s">
        <v>128</v>
      </c>
      <c r="J1089" s="203" t="s">
        <v>196</v>
      </c>
      <c r="K1089" s="203" t="s">
        <v>196</v>
      </c>
      <c r="L1089" s="203" t="s">
        <v>196</v>
      </c>
      <c r="M1089" s="204">
        <v>-3.66</v>
      </c>
      <c r="N1089" t="str">
        <f t="shared" si="16"/>
        <v>210000010100</v>
      </c>
    </row>
    <row r="1090" spans="1:14" x14ac:dyDescent="0.25">
      <c r="A1090" s="203" t="s">
        <v>108</v>
      </c>
      <c r="B1090" s="203" t="s">
        <v>272</v>
      </c>
      <c r="C1090" s="203" t="s">
        <v>273</v>
      </c>
      <c r="D1090" s="203" t="s">
        <v>126</v>
      </c>
      <c r="E1090" s="203" t="s">
        <v>127</v>
      </c>
      <c r="F1090" s="203" t="s">
        <v>125</v>
      </c>
      <c r="G1090" s="203" t="s">
        <v>142</v>
      </c>
      <c r="H1090" s="203" t="s">
        <v>196</v>
      </c>
      <c r="I1090" s="203" t="s">
        <v>128</v>
      </c>
      <c r="J1090" s="203" t="s">
        <v>196</v>
      </c>
      <c r="K1090" s="203" t="s">
        <v>196</v>
      </c>
      <c r="L1090" s="203" t="s">
        <v>196</v>
      </c>
      <c r="M1090" s="204">
        <v>-0.59</v>
      </c>
      <c r="N1090" t="str">
        <f t="shared" si="16"/>
        <v>212500010100</v>
      </c>
    </row>
    <row r="1091" spans="1:14" x14ac:dyDescent="0.25">
      <c r="A1091" s="203" t="s">
        <v>108</v>
      </c>
      <c r="B1091" s="203" t="s">
        <v>272</v>
      </c>
      <c r="C1091" s="203" t="s">
        <v>273</v>
      </c>
      <c r="D1091" s="203" t="s">
        <v>126</v>
      </c>
      <c r="E1091" s="203" t="s">
        <v>127</v>
      </c>
      <c r="F1091" s="203" t="s">
        <v>125</v>
      </c>
      <c r="G1091" s="203" t="s">
        <v>142</v>
      </c>
      <c r="H1091" s="203" t="s">
        <v>196</v>
      </c>
      <c r="I1091" s="203" t="s">
        <v>128</v>
      </c>
      <c r="J1091" s="203" t="s">
        <v>196</v>
      </c>
      <c r="K1091" s="203" t="s">
        <v>196</v>
      </c>
      <c r="L1091" s="203" t="s">
        <v>196</v>
      </c>
      <c r="M1091" s="204">
        <v>-0.33</v>
      </c>
      <c r="N1091" t="str">
        <f t="shared" ref="N1091:N1154" si="17">CONCATENATE(G1091,E1091)</f>
        <v>212500010100</v>
      </c>
    </row>
    <row r="1092" spans="1:14" x14ac:dyDescent="0.25">
      <c r="A1092" s="203" t="s">
        <v>108</v>
      </c>
      <c r="B1092" s="203" t="s">
        <v>272</v>
      </c>
      <c r="C1092" s="203" t="s">
        <v>273</v>
      </c>
      <c r="D1092" s="203" t="s">
        <v>126</v>
      </c>
      <c r="E1092" s="203" t="s">
        <v>127</v>
      </c>
      <c r="F1092" s="203" t="s">
        <v>125</v>
      </c>
      <c r="G1092" s="203" t="s">
        <v>139</v>
      </c>
      <c r="H1092" s="203" t="s">
        <v>196</v>
      </c>
      <c r="I1092" s="203" t="s">
        <v>128</v>
      </c>
      <c r="J1092" s="203" t="s">
        <v>196</v>
      </c>
      <c r="K1092" s="203" t="s">
        <v>196</v>
      </c>
      <c r="L1092" s="203" t="s">
        <v>196</v>
      </c>
      <c r="M1092" s="204">
        <v>-29.67</v>
      </c>
      <c r="N1092" t="str">
        <f t="shared" si="17"/>
        <v>210000010100</v>
      </c>
    </row>
    <row r="1093" spans="1:14" x14ac:dyDescent="0.25">
      <c r="A1093" s="203" t="s">
        <v>108</v>
      </c>
      <c r="B1093" s="203" t="s">
        <v>272</v>
      </c>
      <c r="C1093" s="203" t="s">
        <v>273</v>
      </c>
      <c r="D1093" s="203" t="s">
        <v>126</v>
      </c>
      <c r="E1093" s="203" t="s">
        <v>127</v>
      </c>
      <c r="F1093" s="203" t="s">
        <v>125</v>
      </c>
      <c r="G1093" s="203" t="s">
        <v>139</v>
      </c>
      <c r="H1093" s="203" t="s">
        <v>196</v>
      </c>
      <c r="I1093" s="203" t="s">
        <v>128</v>
      </c>
      <c r="J1093" s="203" t="s">
        <v>196</v>
      </c>
      <c r="K1093" s="203" t="s">
        <v>196</v>
      </c>
      <c r="L1093" s="203" t="s">
        <v>196</v>
      </c>
      <c r="M1093" s="204">
        <v>-16.48</v>
      </c>
      <c r="N1093" t="str">
        <f t="shared" si="17"/>
        <v>210000010100</v>
      </c>
    </row>
    <row r="1094" spans="1:14" x14ac:dyDescent="0.25">
      <c r="A1094" s="203" t="s">
        <v>108</v>
      </c>
      <c r="B1094" s="203" t="s">
        <v>272</v>
      </c>
      <c r="C1094" s="203" t="s">
        <v>273</v>
      </c>
      <c r="D1094" s="203" t="s">
        <v>126</v>
      </c>
      <c r="E1094" s="203" t="s">
        <v>127</v>
      </c>
      <c r="F1094" s="203" t="s">
        <v>125</v>
      </c>
      <c r="G1094" s="203" t="s">
        <v>140</v>
      </c>
      <c r="H1094" s="203" t="s">
        <v>196</v>
      </c>
      <c r="I1094" s="203" t="s">
        <v>128</v>
      </c>
      <c r="J1094" s="203" t="s">
        <v>196</v>
      </c>
      <c r="K1094" s="203" t="s">
        <v>196</v>
      </c>
      <c r="L1094" s="203" t="s">
        <v>196</v>
      </c>
      <c r="M1094" s="204">
        <v>-83.23</v>
      </c>
      <c r="N1094" t="str">
        <f t="shared" si="17"/>
        <v>210500010100</v>
      </c>
    </row>
    <row r="1095" spans="1:14" x14ac:dyDescent="0.25">
      <c r="A1095" s="203" t="s">
        <v>108</v>
      </c>
      <c r="B1095" s="203" t="s">
        <v>272</v>
      </c>
      <c r="C1095" s="203" t="s">
        <v>273</v>
      </c>
      <c r="D1095" s="203" t="s">
        <v>126</v>
      </c>
      <c r="E1095" s="203" t="s">
        <v>127</v>
      </c>
      <c r="F1095" s="203" t="s">
        <v>125</v>
      </c>
      <c r="G1095" s="203" t="s">
        <v>140</v>
      </c>
      <c r="H1095" s="203" t="s">
        <v>196</v>
      </c>
      <c r="I1095" s="203" t="s">
        <v>128</v>
      </c>
      <c r="J1095" s="203" t="s">
        <v>196</v>
      </c>
      <c r="K1095" s="203" t="s">
        <v>196</v>
      </c>
      <c r="L1095" s="203" t="s">
        <v>196</v>
      </c>
      <c r="M1095" s="204">
        <v>-46.24</v>
      </c>
      <c r="N1095" t="str">
        <f t="shared" si="17"/>
        <v>210500010100</v>
      </c>
    </row>
    <row r="1096" spans="1:14" x14ac:dyDescent="0.25">
      <c r="A1096" s="203" t="s">
        <v>108</v>
      </c>
      <c r="B1096" s="203" t="s">
        <v>272</v>
      </c>
      <c r="C1096" s="203" t="s">
        <v>273</v>
      </c>
      <c r="D1096" s="203" t="s">
        <v>126</v>
      </c>
      <c r="E1096" s="203" t="s">
        <v>127</v>
      </c>
      <c r="F1096" s="203" t="s">
        <v>125</v>
      </c>
      <c r="G1096" s="203" t="s">
        <v>160</v>
      </c>
      <c r="H1096" s="203" t="s">
        <v>196</v>
      </c>
      <c r="I1096" s="203" t="s">
        <v>128</v>
      </c>
      <c r="J1096" s="203" t="s">
        <v>196</v>
      </c>
      <c r="K1096" s="203" t="s">
        <v>196</v>
      </c>
      <c r="L1096" s="203" t="s">
        <v>196</v>
      </c>
      <c r="M1096" s="204">
        <v>-5.0199999999999996</v>
      </c>
      <c r="N1096" t="str">
        <f t="shared" si="17"/>
        <v>205700010100</v>
      </c>
    </row>
    <row r="1097" spans="1:14" x14ac:dyDescent="0.25">
      <c r="A1097" s="203" t="s">
        <v>108</v>
      </c>
      <c r="B1097" s="203" t="s">
        <v>272</v>
      </c>
      <c r="C1097" s="203" t="s">
        <v>273</v>
      </c>
      <c r="D1097" s="203" t="s">
        <v>126</v>
      </c>
      <c r="E1097" s="203" t="s">
        <v>127</v>
      </c>
      <c r="F1097" s="203" t="s">
        <v>125</v>
      </c>
      <c r="G1097" s="203" t="s">
        <v>160</v>
      </c>
      <c r="H1097" s="203" t="s">
        <v>196</v>
      </c>
      <c r="I1097" s="203" t="s">
        <v>128</v>
      </c>
      <c r="J1097" s="203" t="s">
        <v>196</v>
      </c>
      <c r="K1097" s="203" t="s">
        <v>196</v>
      </c>
      <c r="L1097" s="203" t="s">
        <v>196</v>
      </c>
      <c r="M1097" s="204">
        <v>-2.79</v>
      </c>
      <c r="N1097" t="str">
        <f t="shared" si="17"/>
        <v>205700010100</v>
      </c>
    </row>
    <row r="1098" spans="1:14" x14ac:dyDescent="0.25">
      <c r="A1098" s="203" t="s">
        <v>108</v>
      </c>
      <c r="B1098" s="203" t="s">
        <v>272</v>
      </c>
      <c r="C1098" s="203" t="s">
        <v>273</v>
      </c>
      <c r="D1098" s="203" t="s">
        <v>126</v>
      </c>
      <c r="E1098" s="203" t="s">
        <v>127</v>
      </c>
      <c r="F1098" s="203" t="s">
        <v>125</v>
      </c>
      <c r="G1098" s="203" t="s">
        <v>136</v>
      </c>
      <c r="H1098" s="203" t="s">
        <v>196</v>
      </c>
      <c r="I1098" s="203" t="s">
        <v>128</v>
      </c>
      <c r="J1098" s="203" t="s">
        <v>196</v>
      </c>
      <c r="K1098" s="203" t="s">
        <v>196</v>
      </c>
      <c r="L1098" s="203" t="s">
        <v>196</v>
      </c>
      <c r="M1098" s="204">
        <v>-0.39</v>
      </c>
      <c r="N1098" t="str">
        <f t="shared" si="17"/>
        <v>205500010100</v>
      </c>
    </row>
    <row r="1099" spans="1:14" x14ac:dyDescent="0.25">
      <c r="A1099" s="203" t="s">
        <v>108</v>
      </c>
      <c r="B1099" s="203" t="s">
        <v>272</v>
      </c>
      <c r="C1099" s="203" t="s">
        <v>273</v>
      </c>
      <c r="D1099" s="203" t="s">
        <v>126</v>
      </c>
      <c r="E1099" s="203" t="s">
        <v>127</v>
      </c>
      <c r="F1099" s="203" t="s">
        <v>125</v>
      </c>
      <c r="G1099" s="203" t="s">
        <v>136</v>
      </c>
      <c r="H1099" s="203" t="s">
        <v>196</v>
      </c>
      <c r="I1099" s="203" t="s">
        <v>128</v>
      </c>
      <c r="J1099" s="203" t="s">
        <v>196</v>
      </c>
      <c r="K1099" s="203" t="s">
        <v>196</v>
      </c>
      <c r="L1099" s="203" t="s">
        <v>196</v>
      </c>
      <c r="M1099" s="204">
        <v>-0.21</v>
      </c>
      <c r="N1099" t="str">
        <f t="shared" si="17"/>
        <v>205500010100</v>
      </c>
    </row>
    <row r="1100" spans="1:14" x14ac:dyDescent="0.25">
      <c r="A1100" s="203" t="s">
        <v>108</v>
      </c>
      <c r="B1100" s="203" t="s">
        <v>272</v>
      </c>
      <c r="C1100" s="203" t="s">
        <v>273</v>
      </c>
      <c r="D1100" s="203" t="s">
        <v>126</v>
      </c>
      <c r="E1100" s="203" t="s">
        <v>127</v>
      </c>
      <c r="F1100" s="203" t="s">
        <v>125</v>
      </c>
      <c r="G1100" s="203" t="s">
        <v>157</v>
      </c>
      <c r="H1100" s="203" t="s">
        <v>196</v>
      </c>
      <c r="I1100" s="203" t="s">
        <v>128</v>
      </c>
      <c r="J1100" s="203" t="s">
        <v>196</v>
      </c>
      <c r="K1100" s="203" t="s">
        <v>196</v>
      </c>
      <c r="L1100" s="203" t="s">
        <v>196</v>
      </c>
      <c r="M1100" s="204">
        <v>83.23</v>
      </c>
      <c r="N1100" t="str">
        <f t="shared" si="17"/>
        <v>726900010100</v>
      </c>
    </row>
    <row r="1101" spans="1:14" x14ac:dyDescent="0.25">
      <c r="A1101" s="203" t="s">
        <v>108</v>
      </c>
      <c r="B1101" s="203" t="s">
        <v>272</v>
      </c>
      <c r="C1101" s="203" t="s">
        <v>273</v>
      </c>
      <c r="D1101" s="203" t="s">
        <v>126</v>
      </c>
      <c r="E1101" s="203" t="s">
        <v>127</v>
      </c>
      <c r="F1101" s="203" t="s">
        <v>125</v>
      </c>
      <c r="G1101" s="203" t="s">
        <v>157</v>
      </c>
      <c r="H1101" s="203" t="s">
        <v>196</v>
      </c>
      <c r="I1101" s="203" t="s">
        <v>128</v>
      </c>
      <c r="J1101" s="203" t="s">
        <v>196</v>
      </c>
      <c r="K1101" s="203" t="s">
        <v>196</v>
      </c>
      <c r="L1101" s="203" t="s">
        <v>196</v>
      </c>
      <c r="M1101" s="204">
        <v>46.24</v>
      </c>
      <c r="N1101" t="str">
        <f t="shared" si="17"/>
        <v>726900010100</v>
      </c>
    </row>
    <row r="1102" spans="1:14" x14ac:dyDescent="0.25">
      <c r="A1102" s="203" t="s">
        <v>108</v>
      </c>
      <c r="B1102" s="203" t="s">
        <v>272</v>
      </c>
      <c r="C1102" s="203" t="s">
        <v>273</v>
      </c>
      <c r="D1102" s="203" t="s">
        <v>126</v>
      </c>
      <c r="E1102" s="203" t="s">
        <v>127</v>
      </c>
      <c r="F1102" s="203" t="s">
        <v>125</v>
      </c>
      <c r="G1102" s="203" t="s">
        <v>157</v>
      </c>
      <c r="H1102" s="203" t="s">
        <v>196</v>
      </c>
      <c r="I1102" s="203" t="s">
        <v>128</v>
      </c>
      <c r="J1102" s="203" t="s">
        <v>196</v>
      </c>
      <c r="K1102" s="203" t="s">
        <v>196</v>
      </c>
      <c r="L1102" s="203" t="s">
        <v>196</v>
      </c>
      <c r="M1102" s="204">
        <v>15.13</v>
      </c>
      <c r="N1102" t="str">
        <f t="shared" si="17"/>
        <v>726900010100</v>
      </c>
    </row>
    <row r="1103" spans="1:14" x14ac:dyDescent="0.25">
      <c r="A1103" s="203" t="s">
        <v>108</v>
      </c>
      <c r="B1103" s="203" t="s">
        <v>272</v>
      </c>
      <c r="C1103" s="203" t="s">
        <v>273</v>
      </c>
      <c r="D1103" s="203" t="s">
        <v>126</v>
      </c>
      <c r="E1103" s="203" t="s">
        <v>127</v>
      </c>
      <c r="F1103" s="203" t="s">
        <v>125</v>
      </c>
      <c r="G1103" s="203" t="s">
        <v>157</v>
      </c>
      <c r="H1103" s="203" t="s">
        <v>196</v>
      </c>
      <c r="I1103" s="203" t="s">
        <v>128</v>
      </c>
      <c r="J1103" s="203" t="s">
        <v>196</v>
      </c>
      <c r="K1103" s="203" t="s">
        <v>196</v>
      </c>
      <c r="L1103" s="203" t="s">
        <v>196</v>
      </c>
      <c r="M1103" s="204">
        <v>8.41</v>
      </c>
      <c r="N1103" t="str">
        <f t="shared" si="17"/>
        <v>726900010100</v>
      </c>
    </row>
    <row r="1104" spans="1:14" x14ac:dyDescent="0.25">
      <c r="A1104" s="203" t="s">
        <v>108</v>
      </c>
      <c r="B1104" s="203" t="s">
        <v>272</v>
      </c>
      <c r="C1104" s="203" t="s">
        <v>273</v>
      </c>
      <c r="D1104" s="203" t="s">
        <v>126</v>
      </c>
      <c r="E1104" s="203" t="s">
        <v>127</v>
      </c>
      <c r="F1104" s="203" t="s">
        <v>125</v>
      </c>
      <c r="G1104" s="203" t="s">
        <v>139</v>
      </c>
      <c r="H1104" s="203" t="s">
        <v>196</v>
      </c>
      <c r="I1104" s="203" t="s">
        <v>128</v>
      </c>
      <c r="J1104" s="203" t="s">
        <v>196</v>
      </c>
      <c r="K1104" s="203" t="s">
        <v>196</v>
      </c>
      <c r="L1104" s="203" t="s">
        <v>196</v>
      </c>
      <c r="M1104" s="204">
        <v>-64.290000000000006</v>
      </c>
      <c r="N1104" t="str">
        <f t="shared" si="17"/>
        <v>210000010100</v>
      </c>
    </row>
    <row r="1105" spans="1:14" x14ac:dyDescent="0.25">
      <c r="A1105" s="203" t="s">
        <v>108</v>
      </c>
      <c r="B1105" s="203" t="s">
        <v>272</v>
      </c>
      <c r="C1105" s="203" t="s">
        <v>273</v>
      </c>
      <c r="D1105" s="203" t="s">
        <v>126</v>
      </c>
      <c r="E1105" s="203" t="s">
        <v>127</v>
      </c>
      <c r="F1105" s="203" t="s">
        <v>125</v>
      </c>
      <c r="G1105" s="203" t="s">
        <v>139</v>
      </c>
      <c r="H1105" s="203" t="s">
        <v>196</v>
      </c>
      <c r="I1105" s="203" t="s">
        <v>128</v>
      </c>
      <c r="J1105" s="203" t="s">
        <v>196</v>
      </c>
      <c r="K1105" s="203" t="s">
        <v>196</v>
      </c>
      <c r="L1105" s="203" t="s">
        <v>196</v>
      </c>
      <c r="M1105" s="204">
        <v>-35.71</v>
      </c>
      <c r="N1105" t="str">
        <f t="shared" si="17"/>
        <v>210000010100</v>
      </c>
    </row>
    <row r="1106" spans="1:14" x14ac:dyDescent="0.25">
      <c r="A1106" s="203" t="s">
        <v>108</v>
      </c>
      <c r="B1106" s="203" t="s">
        <v>272</v>
      </c>
      <c r="C1106" s="203" t="s">
        <v>273</v>
      </c>
      <c r="D1106" s="203" t="s">
        <v>126</v>
      </c>
      <c r="E1106" s="203" t="s">
        <v>127</v>
      </c>
      <c r="F1106" s="203" t="s">
        <v>125</v>
      </c>
      <c r="G1106" s="203" t="s">
        <v>146</v>
      </c>
      <c r="H1106" s="203" t="s">
        <v>196</v>
      </c>
      <c r="I1106" s="203" t="s">
        <v>128</v>
      </c>
      <c r="J1106" s="203" t="s">
        <v>196</v>
      </c>
      <c r="K1106" s="203" t="s">
        <v>196</v>
      </c>
      <c r="L1106" s="203" t="s">
        <v>196</v>
      </c>
      <c r="M1106" s="204">
        <v>-1.49</v>
      </c>
      <c r="N1106" t="str">
        <f t="shared" si="17"/>
        <v>215500010100</v>
      </c>
    </row>
    <row r="1107" spans="1:14" x14ac:dyDescent="0.25">
      <c r="A1107" s="203" t="s">
        <v>108</v>
      </c>
      <c r="B1107" s="203" t="s">
        <v>272</v>
      </c>
      <c r="C1107" s="203" t="s">
        <v>273</v>
      </c>
      <c r="D1107" s="203" t="s">
        <v>126</v>
      </c>
      <c r="E1107" s="203" t="s">
        <v>127</v>
      </c>
      <c r="F1107" s="203" t="s">
        <v>125</v>
      </c>
      <c r="G1107" s="203" t="s">
        <v>146</v>
      </c>
      <c r="H1107" s="203" t="s">
        <v>196</v>
      </c>
      <c r="I1107" s="203" t="s">
        <v>128</v>
      </c>
      <c r="J1107" s="203" t="s">
        <v>196</v>
      </c>
      <c r="K1107" s="203" t="s">
        <v>196</v>
      </c>
      <c r="L1107" s="203" t="s">
        <v>196</v>
      </c>
      <c r="M1107" s="204">
        <v>-0.83</v>
      </c>
      <c r="N1107" t="str">
        <f t="shared" si="17"/>
        <v>215500010100</v>
      </c>
    </row>
    <row r="1108" spans="1:14" x14ac:dyDescent="0.25">
      <c r="A1108" s="203" t="s">
        <v>108</v>
      </c>
      <c r="B1108" s="203" t="s">
        <v>272</v>
      </c>
      <c r="C1108" s="203" t="s">
        <v>273</v>
      </c>
      <c r="D1108" s="203" t="s">
        <v>126</v>
      </c>
      <c r="E1108" s="203" t="s">
        <v>127</v>
      </c>
      <c r="F1108" s="203" t="s">
        <v>125</v>
      </c>
      <c r="G1108" s="203" t="s">
        <v>139</v>
      </c>
      <c r="H1108" s="203" t="s">
        <v>196</v>
      </c>
      <c r="I1108" s="203" t="s">
        <v>128</v>
      </c>
      <c r="J1108" s="203" t="s">
        <v>196</v>
      </c>
      <c r="K1108" s="203" t="s">
        <v>196</v>
      </c>
      <c r="L1108" s="203" t="s">
        <v>196</v>
      </c>
      <c r="M1108" s="204">
        <v>-2.1</v>
      </c>
      <c r="N1108" t="str">
        <f t="shared" si="17"/>
        <v>210000010100</v>
      </c>
    </row>
    <row r="1109" spans="1:14" x14ac:dyDescent="0.25">
      <c r="A1109" s="203" t="s">
        <v>108</v>
      </c>
      <c r="B1109" s="203" t="s">
        <v>272</v>
      </c>
      <c r="C1109" s="203" t="s">
        <v>273</v>
      </c>
      <c r="D1109" s="203" t="s">
        <v>126</v>
      </c>
      <c r="E1109" s="203" t="s">
        <v>127</v>
      </c>
      <c r="F1109" s="203" t="s">
        <v>125</v>
      </c>
      <c r="G1109" s="203" t="s">
        <v>139</v>
      </c>
      <c r="H1109" s="203" t="s">
        <v>196</v>
      </c>
      <c r="I1109" s="203" t="s">
        <v>128</v>
      </c>
      <c r="J1109" s="203" t="s">
        <v>196</v>
      </c>
      <c r="K1109" s="203" t="s">
        <v>196</v>
      </c>
      <c r="L1109" s="203" t="s">
        <v>196</v>
      </c>
      <c r="M1109" s="204">
        <v>-1.17</v>
      </c>
      <c r="N1109" t="str">
        <f t="shared" si="17"/>
        <v>210000010100</v>
      </c>
    </row>
    <row r="1110" spans="1:14" x14ac:dyDescent="0.25">
      <c r="A1110" s="203" t="s">
        <v>108</v>
      </c>
      <c r="B1110" s="203" t="s">
        <v>272</v>
      </c>
      <c r="C1110" s="203" t="s">
        <v>273</v>
      </c>
      <c r="D1110" s="203" t="s">
        <v>126</v>
      </c>
      <c r="E1110" s="203" t="s">
        <v>127</v>
      </c>
      <c r="F1110" s="203" t="s">
        <v>125</v>
      </c>
      <c r="G1110" s="203" t="s">
        <v>143</v>
      </c>
      <c r="H1110" s="203" t="s">
        <v>196</v>
      </c>
      <c r="I1110" s="203" t="s">
        <v>128</v>
      </c>
      <c r="J1110" s="203" t="s">
        <v>196</v>
      </c>
      <c r="K1110" s="203" t="s">
        <v>196</v>
      </c>
      <c r="L1110" s="203" t="s">
        <v>196</v>
      </c>
      <c r="M1110" s="204">
        <v>-27.64</v>
      </c>
      <c r="N1110" t="str">
        <f t="shared" si="17"/>
        <v>213000010100</v>
      </c>
    </row>
    <row r="1111" spans="1:14" x14ac:dyDescent="0.25">
      <c r="A1111" s="203" t="s">
        <v>108</v>
      </c>
      <c r="B1111" s="203" t="s">
        <v>272</v>
      </c>
      <c r="C1111" s="203" t="s">
        <v>273</v>
      </c>
      <c r="D1111" s="203" t="s">
        <v>126</v>
      </c>
      <c r="E1111" s="203" t="s">
        <v>127</v>
      </c>
      <c r="F1111" s="203" t="s">
        <v>125</v>
      </c>
      <c r="G1111" s="203" t="s">
        <v>143</v>
      </c>
      <c r="H1111" s="203" t="s">
        <v>196</v>
      </c>
      <c r="I1111" s="203" t="s">
        <v>128</v>
      </c>
      <c r="J1111" s="203" t="s">
        <v>196</v>
      </c>
      <c r="K1111" s="203" t="s">
        <v>196</v>
      </c>
      <c r="L1111" s="203" t="s">
        <v>196</v>
      </c>
      <c r="M1111" s="204">
        <v>-15.36</v>
      </c>
      <c r="N1111" t="str">
        <f t="shared" si="17"/>
        <v>213000010100</v>
      </c>
    </row>
    <row r="1112" spans="1:14" x14ac:dyDescent="0.25">
      <c r="A1112" s="203" t="s">
        <v>108</v>
      </c>
      <c r="B1112" s="203" t="s">
        <v>272</v>
      </c>
      <c r="C1112" s="203" t="s">
        <v>273</v>
      </c>
      <c r="D1112" s="203" t="s">
        <v>126</v>
      </c>
      <c r="E1112" s="203" t="s">
        <v>127</v>
      </c>
      <c r="F1112" s="203" t="s">
        <v>125</v>
      </c>
      <c r="G1112" s="203" t="s">
        <v>151</v>
      </c>
      <c r="H1112" s="203" t="s">
        <v>196</v>
      </c>
      <c r="I1112" s="203" t="s">
        <v>128</v>
      </c>
      <c r="J1112" s="203" t="s">
        <v>196</v>
      </c>
      <c r="K1112" s="203" t="s">
        <v>196</v>
      </c>
      <c r="L1112" s="203" t="s">
        <v>196</v>
      </c>
      <c r="M1112" s="204">
        <v>2.79</v>
      </c>
      <c r="N1112" t="str">
        <f t="shared" si="17"/>
        <v>722100010100</v>
      </c>
    </row>
    <row r="1113" spans="1:14" x14ac:dyDescent="0.25">
      <c r="A1113" s="203" t="s">
        <v>108</v>
      </c>
      <c r="B1113" s="203" t="s">
        <v>272</v>
      </c>
      <c r="C1113" s="203" t="s">
        <v>273</v>
      </c>
      <c r="D1113" s="203" t="s">
        <v>126</v>
      </c>
      <c r="E1113" s="203" t="s">
        <v>127</v>
      </c>
      <c r="F1113" s="203" t="s">
        <v>125</v>
      </c>
      <c r="G1113" s="203" t="s">
        <v>149</v>
      </c>
      <c r="H1113" s="203" t="s">
        <v>196</v>
      </c>
      <c r="I1113" s="203" t="s">
        <v>128</v>
      </c>
      <c r="J1113" s="203" t="s">
        <v>196</v>
      </c>
      <c r="K1113" s="203" t="s">
        <v>196</v>
      </c>
      <c r="L1113" s="203" t="s">
        <v>196</v>
      </c>
      <c r="M1113" s="204">
        <v>49.04</v>
      </c>
      <c r="N1113" t="str">
        <f t="shared" si="17"/>
        <v>710000010100</v>
      </c>
    </row>
    <row r="1114" spans="1:14" x14ac:dyDescent="0.25">
      <c r="A1114" s="203" t="s">
        <v>108</v>
      </c>
      <c r="B1114" s="203" t="s">
        <v>272</v>
      </c>
      <c r="C1114" s="203" t="s">
        <v>273</v>
      </c>
      <c r="D1114" s="203" t="s">
        <v>126</v>
      </c>
      <c r="E1114" s="203" t="s">
        <v>127</v>
      </c>
      <c r="F1114" s="203" t="s">
        <v>125</v>
      </c>
      <c r="G1114" s="203" t="s">
        <v>149</v>
      </c>
      <c r="H1114" s="203" t="s">
        <v>196</v>
      </c>
      <c r="I1114" s="203" t="s">
        <v>128</v>
      </c>
      <c r="J1114" s="203" t="s">
        <v>196</v>
      </c>
      <c r="K1114" s="203" t="s">
        <v>196</v>
      </c>
      <c r="L1114" s="203" t="s">
        <v>196</v>
      </c>
      <c r="M1114" s="204">
        <v>1211.99</v>
      </c>
      <c r="N1114" t="str">
        <f t="shared" si="17"/>
        <v>710000010100</v>
      </c>
    </row>
    <row r="1115" spans="1:14" x14ac:dyDescent="0.25">
      <c r="A1115" s="203" t="s">
        <v>108</v>
      </c>
      <c r="B1115" s="203" t="s">
        <v>272</v>
      </c>
      <c r="C1115" s="203" t="s">
        <v>273</v>
      </c>
      <c r="D1115" s="203" t="s">
        <v>126</v>
      </c>
      <c r="E1115" s="203" t="s">
        <v>127</v>
      </c>
      <c r="F1115" s="203" t="s">
        <v>125</v>
      </c>
      <c r="G1115" s="203" t="s">
        <v>149</v>
      </c>
      <c r="H1115" s="203" t="s">
        <v>196</v>
      </c>
      <c r="I1115" s="203" t="s">
        <v>128</v>
      </c>
      <c r="J1115" s="203" t="s">
        <v>196</v>
      </c>
      <c r="K1115" s="203" t="s">
        <v>196</v>
      </c>
      <c r="L1115" s="203" t="s">
        <v>196</v>
      </c>
      <c r="M1115" s="204">
        <v>700.57</v>
      </c>
      <c r="N1115" t="str">
        <f t="shared" si="17"/>
        <v>710000010100</v>
      </c>
    </row>
    <row r="1116" spans="1:14" x14ac:dyDescent="0.25">
      <c r="A1116" s="203" t="s">
        <v>108</v>
      </c>
      <c r="B1116" s="203" t="s">
        <v>272</v>
      </c>
      <c r="C1116" s="203" t="s">
        <v>273</v>
      </c>
      <c r="D1116" s="203" t="s">
        <v>126</v>
      </c>
      <c r="E1116" s="203" t="s">
        <v>127</v>
      </c>
      <c r="F1116" s="203" t="s">
        <v>125</v>
      </c>
      <c r="G1116" s="203" t="s">
        <v>152</v>
      </c>
      <c r="H1116" s="203" t="s">
        <v>196</v>
      </c>
      <c r="I1116" s="203" t="s">
        <v>128</v>
      </c>
      <c r="J1116" s="203" t="s">
        <v>196</v>
      </c>
      <c r="K1116" s="203" t="s">
        <v>196</v>
      </c>
      <c r="L1116" s="203" t="s">
        <v>196</v>
      </c>
      <c r="M1116" s="204">
        <v>72.59</v>
      </c>
      <c r="N1116" t="str">
        <f t="shared" si="17"/>
        <v>723000010100</v>
      </c>
    </row>
    <row r="1117" spans="1:14" x14ac:dyDescent="0.25">
      <c r="A1117" s="203" t="s">
        <v>108</v>
      </c>
      <c r="B1117" s="203" t="s">
        <v>272</v>
      </c>
      <c r="C1117" s="203" t="s">
        <v>273</v>
      </c>
      <c r="D1117" s="203" t="s">
        <v>126</v>
      </c>
      <c r="E1117" s="203" t="s">
        <v>127</v>
      </c>
      <c r="F1117" s="203" t="s">
        <v>125</v>
      </c>
      <c r="G1117" s="203" t="s">
        <v>152</v>
      </c>
      <c r="H1117" s="203" t="s">
        <v>196</v>
      </c>
      <c r="I1117" s="203" t="s">
        <v>128</v>
      </c>
      <c r="J1117" s="203" t="s">
        <v>196</v>
      </c>
      <c r="K1117" s="203" t="s">
        <v>196</v>
      </c>
      <c r="L1117" s="203" t="s">
        <v>196</v>
      </c>
      <c r="M1117" s="204">
        <v>40.32</v>
      </c>
      <c r="N1117" t="str">
        <f t="shared" si="17"/>
        <v>723000010100</v>
      </c>
    </row>
    <row r="1118" spans="1:14" x14ac:dyDescent="0.25">
      <c r="A1118" s="203" t="s">
        <v>108</v>
      </c>
      <c r="B1118" s="203" t="s">
        <v>272</v>
      </c>
      <c r="C1118" s="203" t="s">
        <v>273</v>
      </c>
      <c r="D1118" s="203" t="s">
        <v>126</v>
      </c>
      <c r="E1118" s="203" t="s">
        <v>127</v>
      </c>
      <c r="F1118" s="203" t="s">
        <v>125</v>
      </c>
      <c r="G1118" s="203" t="s">
        <v>153</v>
      </c>
      <c r="H1118" s="203" t="s">
        <v>196</v>
      </c>
      <c r="I1118" s="203" t="s">
        <v>128</v>
      </c>
      <c r="J1118" s="203" t="s">
        <v>196</v>
      </c>
      <c r="K1118" s="203" t="s">
        <v>196</v>
      </c>
      <c r="L1118" s="203" t="s">
        <v>196</v>
      </c>
      <c r="M1118" s="204">
        <v>16.98</v>
      </c>
      <c r="N1118" t="str">
        <f t="shared" si="17"/>
        <v>723100010100</v>
      </c>
    </row>
    <row r="1119" spans="1:14" x14ac:dyDescent="0.25">
      <c r="A1119" s="203" t="s">
        <v>108</v>
      </c>
      <c r="B1119" s="203" t="s">
        <v>272</v>
      </c>
      <c r="C1119" s="203" t="s">
        <v>273</v>
      </c>
      <c r="D1119" s="203" t="s">
        <v>126</v>
      </c>
      <c r="E1119" s="203" t="s">
        <v>127</v>
      </c>
      <c r="F1119" s="203" t="s">
        <v>125</v>
      </c>
      <c r="G1119" s="203" t="s">
        <v>139</v>
      </c>
      <c r="H1119" s="203" t="s">
        <v>196</v>
      </c>
      <c r="I1119" s="203" t="s">
        <v>128</v>
      </c>
      <c r="J1119" s="203" t="s">
        <v>196</v>
      </c>
      <c r="K1119" s="203" t="s">
        <v>196</v>
      </c>
      <c r="L1119" s="203" t="s">
        <v>196</v>
      </c>
      <c r="M1119" s="204">
        <v>-15.13</v>
      </c>
      <c r="N1119" t="str">
        <f t="shared" si="17"/>
        <v>210000010100</v>
      </c>
    </row>
    <row r="1120" spans="1:14" x14ac:dyDescent="0.25">
      <c r="A1120" s="203" t="s">
        <v>108</v>
      </c>
      <c r="B1120" s="203" t="s">
        <v>272</v>
      </c>
      <c r="C1120" s="203" t="s">
        <v>273</v>
      </c>
      <c r="D1120" s="203" t="s">
        <v>126</v>
      </c>
      <c r="E1120" s="203" t="s">
        <v>127</v>
      </c>
      <c r="F1120" s="203" t="s">
        <v>125</v>
      </c>
      <c r="G1120" s="203" t="s">
        <v>154</v>
      </c>
      <c r="H1120" s="203" t="s">
        <v>196</v>
      </c>
      <c r="I1120" s="203" t="s">
        <v>128</v>
      </c>
      <c r="J1120" s="203" t="s">
        <v>196</v>
      </c>
      <c r="K1120" s="203" t="s">
        <v>196</v>
      </c>
      <c r="L1120" s="203" t="s">
        <v>196</v>
      </c>
      <c r="M1120" s="204">
        <v>174.66</v>
      </c>
      <c r="N1120" t="str">
        <f t="shared" si="17"/>
        <v>724000010100</v>
      </c>
    </row>
    <row r="1121" spans="1:14" x14ac:dyDescent="0.25">
      <c r="A1121" s="203" t="s">
        <v>108</v>
      </c>
      <c r="B1121" s="203" t="s">
        <v>274</v>
      </c>
      <c r="C1121" s="203" t="s">
        <v>275</v>
      </c>
      <c r="D1121" s="203" t="s">
        <v>126</v>
      </c>
      <c r="E1121" s="203" t="s">
        <v>127</v>
      </c>
      <c r="F1121" s="203" t="s">
        <v>125</v>
      </c>
      <c r="G1121" s="203" t="s">
        <v>138</v>
      </c>
      <c r="H1121" s="203" t="s">
        <v>196</v>
      </c>
      <c r="I1121" s="203" t="s">
        <v>128</v>
      </c>
      <c r="J1121" s="203" t="s">
        <v>196</v>
      </c>
      <c r="K1121" s="203" t="s">
        <v>196</v>
      </c>
      <c r="L1121" s="203" t="s">
        <v>196</v>
      </c>
      <c r="M1121" s="204">
        <v>-17.04</v>
      </c>
      <c r="N1121" t="str">
        <f t="shared" si="17"/>
        <v>205800010100</v>
      </c>
    </row>
    <row r="1122" spans="1:14" x14ac:dyDescent="0.25">
      <c r="A1122" s="203" t="s">
        <v>108</v>
      </c>
      <c r="B1122" s="203" t="s">
        <v>274</v>
      </c>
      <c r="C1122" s="203" t="s">
        <v>275</v>
      </c>
      <c r="D1122" s="203" t="s">
        <v>126</v>
      </c>
      <c r="E1122" s="203" t="s">
        <v>127</v>
      </c>
      <c r="F1122" s="203" t="s">
        <v>125</v>
      </c>
      <c r="G1122" s="203" t="s">
        <v>154</v>
      </c>
      <c r="H1122" s="203" t="s">
        <v>196</v>
      </c>
      <c r="I1122" s="203" t="s">
        <v>128</v>
      </c>
      <c r="J1122" s="203" t="s">
        <v>196</v>
      </c>
      <c r="K1122" s="203" t="s">
        <v>196</v>
      </c>
      <c r="L1122" s="203" t="s">
        <v>196</v>
      </c>
      <c r="M1122" s="204">
        <v>309.79000000000002</v>
      </c>
      <c r="N1122" t="str">
        <f t="shared" si="17"/>
        <v>724000010100</v>
      </c>
    </row>
    <row r="1123" spans="1:14" x14ac:dyDescent="0.25">
      <c r="A1123" s="203" t="s">
        <v>108</v>
      </c>
      <c r="B1123" s="203" t="s">
        <v>274</v>
      </c>
      <c r="C1123" s="203" t="s">
        <v>275</v>
      </c>
      <c r="D1123" s="203" t="s">
        <v>126</v>
      </c>
      <c r="E1123" s="203" t="s">
        <v>127</v>
      </c>
      <c r="F1123" s="203" t="s">
        <v>125</v>
      </c>
      <c r="G1123" s="203" t="s">
        <v>145</v>
      </c>
      <c r="H1123" s="203" t="s">
        <v>196</v>
      </c>
      <c r="I1123" s="203" t="s">
        <v>128</v>
      </c>
      <c r="J1123" s="203" t="s">
        <v>196</v>
      </c>
      <c r="K1123" s="203" t="s">
        <v>196</v>
      </c>
      <c r="L1123" s="203" t="s">
        <v>196</v>
      </c>
      <c r="M1123" s="204">
        <v>-56.05</v>
      </c>
      <c r="N1123" t="str">
        <f t="shared" si="17"/>
        <v>215000010100</v>
      </c>
    </row>
    <row r="1124" spans="1:14" x14ac:dyDescent="0.25">
      <c r="A1124" s="203" t="s">
        <v>108</v>
      </c>
      <c r="B1124" s="203" t="s">
        <v>274</v>
      </c>
      <c r="C1124" s="203" t="s">
        <v>275</v>
      </c>
      <c r="D1124" s="203" t="s">
        <v>126</v>
      </c>
      <c r="E1124" s="203" t="s">
        <v>127</v>
      </c>
      <c r="F1124" s="203" t="s">
        <v>125</v>
      </c>
      <c r="G1124" s="203" t="s">
        <v>145</v>
      </c>
      <c r="H1124" s="203" t="s">
        <v>196</v>
      </c>
      <c r="I1124" s="203" t="s">
        <v>128</v>
      </c>
      <c r="J1124" s="203" t="s">
        <v>196</v>
      </c>
      <c r="K1124" s="203" t="s">
        <v>196</v>
      </c>
      <c r="L1124" s="203" t="s">
        <v>196</v>
      </c>
      <c r="M1124" s="204">
        <v>-31.14</v>
      </c>
      <c r="N1124" t="str">
        <f t="shared" si="17"/>
        <v>215000010100</v>
      </c>
    </row>
    <row r="1125" spans="1:14" x14ac:dyDescent="0.25">
      <c r="A1125" s="203" t="s">
        <v>108</v>
      </c>
      <c r="B1125" s="203" t="s">
        <v>274</v>
      </c>
      <c r="C1125" s="203" t="s">
        <v>275</v>
      </c>
      <c r="D1125" s="203" t="s">
        <v>126</v>
      </c>
      <c r="E1125" s="203" t="s">
        <v>127</v>
      </c>
      <c r="F1125" s="203" t="s">
        <v>125</v>
      </c>
      <c r="G1125" s="203" t="s">
        <v>124</v>
      </c>
      <c r="H1125" s="203" t="s">
        <v>196</v>
      </c>
      <c r="I1125" s="203" t="s">
        <v>128</v>
      </c>
      <c r="J1125" s="203" t="s">
        <v>196</v>
      </c>
      <c r="K1125" s="203" t="s">
        <v>196</v>
      </c>
      <c r="L1125" s="203" t="s">
        <v>196</v>
      </c>
      <c r="M1125" s="204">
        <v>-835.53</v>
      </c>
      <c r="N1125" t="str">
        <f t="shared" si="17"/>
        <v>100000010100</v>
      </c>
    </row>
    <row r="1126" spans="1:14" x14ac:dyDescent="0.25">
      <c r="A1126" s="203" t="s">
        <v>108</v>
      </c>
      <c r="B1126" s="203" t="s">
        <v>274</v>
      </c>
      <c r="C1126" s="203" t="s">
        <v>275</v>
      </c>
      <c r="D1126" s="203" t="s">
        <v>126</v>
      </c>
      <c r="E1126" s="203" t="s">
        <v>127</v>
      </c>
      <c r="F1126" s="203" t="s">
        <v>125</v>
      </c>
      <c r="G1126" s="203" t="s">
        <v>124</v>
      </c>
      <c r="H1126" s="203" t="s">
        <v>196</v>
      </c>
      <c r="I1126" s="203" t="s">
        <v>128</v>
      </c>
      <c r="J1126" s="203" t="s">
        <v>196</v>
      </c>
      <c r="K1126" s="203" t="s">
        <v>196</v>
      </c>
      <c r="L1126" s="203" t="s">
        <v>196</v>
      </c>
      <c r="M1126" s="204">
        <v>-464.17</v>
      </c>
      <c r="N1126" t="str">
        <f t="shared" si="17"/>
        <v>100000010100</v>
      </c>
    </row>
    <row r="1127" spans="1:14" x14ac:dyDescent="0.25">
      <c r="A1127" s="203" t="s">
        <v>108</v>
      </c>
      <c r="B1127" s="203" t="s">
        <v>274</v>
      </c>
      <c r="C1127" s="203" t="s">
        <v>275</v>
      </c>
      <c r="D1127" s="203" t="s">
        <v>126</v>
      </c>
      <c r="E1127" s="203" t="s">
        <v>127</v>
      </c>
      <c r="F1127" s="203" t="s">
        <v>125</v>
      </c>
      <c r="G1127" s="203" t="s">
        <v>146</v>
      </c>
      <c r="H1127" s="203" t="s">
        <v>196</v>
      </c>
      <c r="I1127" s="203" t="s">
        <v>128</v>
      </c>
      <c r="J1127" s="203" t="s">
        <v>196</v>
      </c>
      <c r="K1127" s="203" t="s">
        <v>196</v>
      </c>
      <c r="L1127" s="203" t="s">
        <v>196</v>
      </c>
      <c r="M1127" s="204">
        <v>-1.52</v>
      </c>
      <c r="N1127" t="str">
        <f t="shared" si="17"/>
        <v>215500010100</v>
      </c>
    </row>
    <row r="1128" spans="1:14" x14ac:dyDescent="0.25">
      <c r="A1128" s="203" t="s">
        <v>108</v>
      </c>
      <c r="B1128" s="203" t="s">
        <v>274</v>
      </c>
      <c r="C1128" s="203" t="s">
        <v>275</v>
      </c>
      <c r="D1128" s="203" t="s">
        <v>126</v>
      </c>
      <c r="E1128" s="203" t="s">
        <v>127</v>
      </c>
      <c r="F1128" s="203" t="s">
        <v>125</v>
      </c>
      <c r="G1128" s="203" t="s">
        <v>146</v>
      </c>
      <c r="H1128" s="203" t="s">
        <v>196</v>
      </c>
      <c r="I1128" s="203" t="s">
        <v>128</v>
      </c>
      <c r="J1128" s="203" t="s">
        <v>196</v>
      </c>
      <c r="K1128" s="203" t="s">
        <v>196</v>
      </c>
      <c r="L1128" s="203" t="s">
        <v>196</v>
      </c>
      <c r="M1128" s="204">
        <v>-0.85</v>
      </c>
      <c r="N1128" t="str">
        <f t="shared" si="17"/>
        <v>215500010100</v>
      </c>
    </row>
    <row r="1129" spans="1:14" x14ac:dyDescent="0.25">
      <c r="A1129" s="203" t="s">
        <v>108</v>
      </c>
      <c r="B1129" s="203" t="s">
        <v>274</v>
      </c>
      <c r="C1129" s="203" t="s">
        <v>275</v>
      </c>
      <c r="D1129" s="203" t="s">
        <v>126</v>
      </c>
      <c r="E1129" s="203" t="s">
        <v>127</v>
      </c>
      <c r="F1129" s="203" t="s">
        <v>125</v>
      </c>
      <c r="G1129" s="203" t="s">
        <v>143</v>
      </c>
      <c r="H1129" s="203" t="s">
        <v>196</v>
      </c>
      <c r="I1129" s="203" t="s">
        <v>128</v>
      </c>
      <c r="J1129" s="203" t="s">
        <v>196</v>
      </c>
      <c r="K1129" s="203" t="s">
        <v>196</v>
      </c>
      <c r="L1129" s="203" t="s">
        <v>196</v>
      </c>
      <c r="M1129" s="204">
        <v>-69.75</v>
      </c>
      <c r="N1129" t="str">
        <f t="shared" si="17"/>
        <v>213000010100</v>
      </c>
    </row>
    <row r="1130" spans="1:14" x14ac:dyDescent="0.25">
      <c r="A1130" s="203" t="s">
        <v>108</v>
      </c>
      <c r="B1130" s="203" t="s">
        <v>274</v>
      </c>
      <c r="C1130" s="203" t="s">
        <v>275</v>
      </c>
      <c r="D1130" s="203" t="s">
        <v>126</v>
      </c>
      <c r="E1130" s="203" t="s">
        <v>127</v>
      </c>
      <c r="F1130" s="203" t="s">
        <v>125</v>
      </c>
      <c r="G1130" s="203" t="s">
        <v>143</v>
      </c>
      <c r="H1130" s="203" t="s">
        <v>196</v>
      </c>
      <c r="I1130" s="203" t="s">
        <v>128</v>
      </c>
      <c r="J1130" s="203" t="s">
        <v>196</v>
      </c>
      <c r="K1130" s="203" t="s">
        <v>196</v>
      </c>
      <c r="L1130" s="203" t="s">
        <v>196</v>
      </c>
      <c r="M1130" s="204">
        <v>-38.75</v>
      </c>
      <c r="N1130" t="str">
        <f t="shared" si="17"/>
        <v>213000010100</v>
      </c>
    </row>
    <row r="1131" spans="1:14" x14ac:dyDescent="0.25">
      <c r="A1131" s="203" t="s">
        <v>108</v>
      </c>
      <c r="B1131" s="203" t="s">
        <v>274</v>
      </c>
      <c r="C1131" s="203" t="s">
        <v>275</v>
      </c>
      <c r="D1131" s="203" t="s">
        <v>126</v>
      </c>
      <c r="E1131" s="203" t="s">
        <v>127</v>
      </c>
      <c r="F1131" s="203" t="s">
        <v>125</v>
      </c>
      <c r="G1131" s="203" t="s">
        <v>139</v>
      </c>
      <c r="H1131" s="203" t="s">
        <v>196</v>
      </c>
      <c r="I1131" s="203" t="s">
        <v>128</v>
      </c>
      <c r="J1131" s="203" t="s">
        <v>196</v>
      </c>
      <c r="K1131" s="203" t="s">
        <v>196</v>
      </c>
      <c r="L1131" s="203" t="s">
        <v>196</v>
      </c>
      <c r="M1131" s="204">
        <v>-11.63</v>
      </c>
      <c r="N1131" t="str">
        <f t="shared" si="17"/>
        <v>210000010100</v>
      </c>
    </row>
    <row r="1132" spans="1:14" x14ac:dyDescent="0.25">
      <c r="A1132" s="203" t="s">
        <v>108</v>
      </c>
      <c r="B1132" s="203" t="s">
        <v>274</v>
      </c>
      <c r="C1132" s="203" t="s">
        <v>275</v>
      </c>
      <c r="D1132" s="203" t="s">
        <v>126</v>
      </c>
      <c r="E1132" s="203" t="s">
        <v>127</v>
      </c>
      <c r="F1132" s="203" t="s">
        <v>125</v>
      </c>
      <c r="G1132" s="203" t="s">
        <v>139</v>
      </c>
      <c r="H1132" s="203" t="s">
        <v>196</v>
      </c>
      <c r="I1132" s="203" t="s">
        <v>128</v>
      </c>
      <c r="J1132" s="203" t="s">
        <v>196</v>
      </c>
      <c r="K1132" s="203" t="s">
        <v>196</v>
      </c>
      <c r="L1132" s="203" t="s">
        <v>196</v>
      </c>
      <c r="M1132" s="204">
        <v>-6.46</v>
      </c>
      <c r="N1132" t="str">
        <f t="shared" si="17"/>
        <v>210000010100</v>
      </c>
    </row>
    <row r="1133" spans="1:14" x14ac:dyDescent="0.25">
      <c r="A1133" s="203" t="s">
        <v>108</v>
      </c>
      <c r="B1133" s="203" t="s">
        <v>274</v>
      </c>
      <c r="C1133" s="203" t="s">
        <v>275</v>
      </c>
      <c r="D1133" s="203" t="s">
        <v>126</v>
      </c>
      <c r="E1133" s="203" t="s">
        <v>127</v>
      </c>
      <c r="F1133" s="203" t="s">
        <v>125</v>
      </c>
      <c r="G1133" s="203" t="s">
        <v>140</v>
      </c>
      <c r="H1133" s="203" t="s">
        <v>196</v>
      </c>
      <c r="I1133" s="203" t="s">
        <v>128</v>
      </c>
      <c r="J1133" s="203" t="s">
        <v>196</v>
      </c>
      <c r="K1133" s="203" t="s">
        <v>196</v>
      </c>
      <c r="L1133" s="203" t="s">
        <v>196</v>
      </c>
      <c r="M1133" s="204">
        <v>-82.92</v>
      </c>
      <c r="N1133" t="str">
        <f t="shared" si="17"/>
        <v>210500010100</v>
      </c>
    </row>
    <row r="1134" spans="1:14" x14ac:dyDescent="0.25">
      <c r="A1134" s="203" t="s">
        <v>108</v>
      </c>
      <c r="B1134" s="203" t="s">
        <v>274</v>
      </c>
      <c r="C1134" s="203" t="s">
        <v>275</v>
      </c>
      <c r="D1134" s="203" t="s">
        <v>126</v>
      </c>
      <c r="E1134" s="203" t="s">
        <v>127</v>
      </c>
      <c r="F1134" s="203" t="s">
        <v>125</v>
      </c>
      <c r="G1134" s="203" t="s">
        <v>140</v>
      </c>
      <c r="H1134" s="203" t="s">
        <v>196</v>
      </c>
      <c r="I1134" s="203" t="s">
        <v>128</v>
      </c>
      <c r="J1134" s="203" t="s">
        <v>196</v>
      </c>
      <c r="K1134" s="203" t="s">
        <v>196</v>
      </c>
      <c r="L1134" s="203" t="s">
        <v>196</v>
      </c>
      <c r="M1134" s="204">
        <v>-46.07</v>
      </c>
      <c r="N1134" t="str">
        <f t="shared" si="17"/>
        <v>210500010100</v>
      </c>
    </row>
    <row r="1135" spans="1:14" x14ac:dyDescent="0.25">
      <c r="A1135" s="203" t="s">
        <v>108</v>
      </c>
      <c r="B1135" s="203" t="s">
        <v>274</v>
      </c>
      <c r="C1135" s="203" t="s">
        <v>275</v>
      </c>
      <c r="D1135" s="203" t="s">
        <v>126</v>
      </c>
      <c r="E1135" s="203" t="s">
        <v>127</v>
      </c>
      <c r="F1135" s="203" t="s">
        <v>125</v>
      </c>
      <c r="G1135" s="203" t="s">
        <v>160</v>
      </c>
      <c r="H1135" s="203" t="s">
        <v>196</v>
      </c>
      <c r="I1135" s="203" t="s">
        <v>128</v>
      </c>
      <c r="J1135" s="203" t="s">
        <v>196</v>
      </c>
      <c r="K1135" s="203" t="s">
        <v>196</v>
      </c>
      <c r="L1135" s="203" t="s">
        <v>196</v>
      </c>
      <c r="M1135" s="204">
        <v>-5.17</v>
      </c>
      <c r="N1135" t="str">
        <f t="shared" si="17"/>
        <v>205700010100</v>
      </c>
    </row>
    <row r="1136" spans="1:14" x14ac:dyDescent="0.25">
      <c r="A1136" s="203" t="s">
        <v>108</v>
      </c>
      <c r="B1136" s="203" t="s">
        <v>274</v>
      </c>
      <c r="C1136" s="203" t="s">
        <v>275</v>
      </c>
      <c r="D1136" s="203" t="s">
        <v>126</v>
      </c>
      <c r="E1136" s="203" t="s">
        <v>127</v>
      </c>
      <c r="F1136" s="203" t="s">
        <v>125</v>
      </c>
      <c r="G1136" s="203" t="s">
        <v>160</v>
      </c>
      <c r="H1136" s="203" t="s">
        <v>196</v>
      </c>
      <c r="I1136" s="203" t="s">
        <v>128</v>
      </c>
      <c r="J1136" s="203" t="s">
        <v>196</v>
      </c>
      <c r="K1136" s="203" t="s">
        <v>196</v>
      </c>
      <c r="L1136" s="203" t="s">
        <v>196</v>
      </c>
      <c r="M1136" s="204">
        <v>-2.86</v>
      </c>
      <c r="N1136" t="str">
        <f t="shared" si="17"/>
        <v>205700010100</v>
      </c>
    </row>
    <row r="1137" spans="1:14" x14ac:dyDescent="0.25">
      <c r="A1137" s="203" t="s">
        <v>108</v>
      </c>
      <c r="B1137" s="203" t="s">
        <v>274</v>
      </c>
      <c r="C1137" s="203" t="s">
        <v>275</v>
      </c>
      <c r="D1137" s="203" t="s">
        <v>126</v>
      </c>
      <c r="E1137" s="203" t="s">
        <v>127</v>
      </c>
      <c r="F1137" s="203" t="s">
        <v>125</v>
      </c>
      <c r="G1137" s="203" t="s">
        <v>137</v>
      </c>
      <c r="H1137" s="203" t="s">
        <v>196</v>
      </c>
      <c r="I1137" s="203" t="s">
        <v>128</v>
      </c>
      <c r="J1137" s="203" t="s">
        <v>196</v>
      </c>
      <c r="K1137" s="203" t="s">
        <v>196</v>
      </c>
      <c r="L1137" s="203" t="s">
        <v>196</v>
      </c>
      <c r="M1137" s="204">
        <v>-557.61</v>
      </c>
      <c r="N1137" t="str">
        <f t="shared" si="17"/>
        <v>205600010100</v>
      </c>
    </row>
    <row r="1138" spans="1:14" x14ac:dyDescent="0.25">
      <c r="A1138" s="203" t="s">
        <v>108</v>
      </c>
      <c r="B1138" s="203" t="s">
        <v>274</v>
      </c>
      <c r="C1138" s="203" t="s">
        <v>275</v>
      </c>
      <c r="D1138" s="203" t="s">
        <v>126</v>
      </c>
      <c r="E1138" s="203" t="s">
        <v>127</v>
      </c>
      <c r="F1138" s="203" t="s">
        <v>125</v>
      </c>
      <c r="G1138" s="203" t="s">
        <v>137</v>
      </c>
      <c r="H1138" s="203" t="s">
        <v>196</v>
      </c>
      <c r="I1138" s="203" t="s">
        <v>128</v>
      </c>
      <c r="J1138" s="203" t="s">
        <v>196</v>
      </c>
      <c r="K1138" s="203" t="s">
        <v>196</v>
      </c>
      <c r="L1138" s="203" t="s">
        <v>196</v>
      </c>
      <c r="M1138" s="204">
        <v>-309.79000000000002</v>
      </c>
      <c r="N1138" t="str">
        <f t="shared" si="17"/>
        <v>205600010100</v>
      </c>
    </row>
    <row r="1139" spans="1:14" x14ac:dyDescent="0.25">
      <c r="A1139" s="203" t="s">
        <v>108</v>
      </c>
      <c r="B1139" s="203" t="s">
        <v>274</v>
      </c>
      <c r="C1139" s="203" t="s">
        <v>275</v>
      </c>
      <c r="D1139" s="203" t="s">
        <v>126</v>
      </c>
      <c r="E1139" s="203" t="s">
        <v>127</v>
      </c>
      <c r="F1139" s="203" t="s">
        <v>125</v>
      </c>
      <c r="G1139" s="203" t="s">
        <v>139</v>
      </c>
      <c r="H1139" s="203" t="s">
        <v>196</v>
      </c>
      <c r="I1139" s="203" t="s">
        <v>128</v>
      </c>
      <c r="J1139" s="203" t="s">
        <v>196</v>
      </c>
      <c r="K1139" s="203" t="s">
        <v>196</v>
      </c>
      <c r="L1139" s="203" t="s">
        <v>196</v>
      </c>
      <c r="M1139" s="204">
        <v>-15.08</v>
      </c>
      <c r="N1139" t="str">
        <f t="shared" si="17"/>
        <v>210000010100</v>
      </c>
    </row>
    <row r="1140" spans="1:14" x14ac:dyDescent="0.25">
      <c r="A1140" s="203" t="s">
        <v>108</v>
      </c>
      <c r="B1140" s="203" t="s">
        <v>274</v>
      </c>
      <c r="C1140" s="203" t="s">
        <v>275</v>
      </c>
      <c r="D1140" s="203" t="s">
        <v>126</v>
      </c>
      <c r="E1140" s="203" t="s">
        <v>127</v>
      </c>
      <c r="F1140" s="203" t="s">
        <v>125</v>
      </c>
      <c r="G1140" s="203" t="s">
        <v>139</v>
      </c>
      <c r="H1140" s="203" t="s">
        <v>196</v>
      </c>
      <c r="I1140" s="203" t="s">
        <v>128</v>
      </c>
      <c r="J1140" s="203" t="s">
        <v>196</v>
      </c>
      <c r="K1140" s="203" t="s">
        <v>196</v>
      </c>
      <c r="L1140" s="203" t="s">
        <v>196</v>
      </c>
      <c r="M1140" s="204">
        <v>-8.3699999999999992</v>
      </c>
      <c r="N1140" t="str">
        <f t="shared" si="17"/>
        <v>210000010100</v>
      </c>
    </row>
    <row r="1141" spans="1:14" x14ac:dyDescent="0.25">
      <c r="A1141" s="203" t="s">
        <v>108</v>
      </c>
      <c r="B1141" s="203" t="s">
        <v>274</v>
      </c>
      <c r="C1141" s="203" t="s">
        <v>275</v>
      </c>
      <c r="D1141" s="203" t="s">
        <v>126</v>
      </c>
      <c r="E1141" s="203" t="s">
        <v>127</v>
      </c>
      <c r="F1141" s="203" t="s">
        <v>125</v>
      </c>
      <c r="G1141" s="203" t="s">
        <v>134</v>
      </c>
      <c r="H1141" s="203" t="s">
        <v>196</v>
      </c>
      <c r="I1141" s="203" t="s">
        <v>128</v>
      </c>
      <c r="J1141" s="203" t="s">
        <v>196</v>
      </c>
      <c r="K1141" s="203" t="s">
        <v>196</v>
      </c>
      <c r="L1141" s="203" t="s">
        <v>196</v>
      </c>
      <c r="M1141" s="204">
        <v>-82.93</v>
      </c>
      <c r="N1141" t="str">
        <f t="shared" si="17"/>
        <v>205200010100</v>
      </c>
    </row>
    <row r="1142" spans="1:14" x14ac:dyDescent="0.25">
      <c r="A1142" s="203" t="s">
        <v>108</v>
      </c>
      <c r="B1142" s="203" t="s">
        <v>274</v>
      </c>
      <c r="C1142" s="203" t="s">
        <v>275</v>
      </c>
      <c r="D1142" s="203" t="s">
        <v>126</v>
      </c>
      <c r="E1142" s="203" t="s">
        <v>127</v>
      </c>
      <c r="F1142" s="203" t="s">
        <v>125</v>
      </c>
      <c r="G1142" s="203" t="s">
        <v>134</v>
      </c>
      <c r="H1142" s="203" t="s">
        <v>196</v>
      </c>
      <c r="I1142" s="203" t="s">
        <v>128</v>
      </c>
      <c r="J1142" s="203" t="s">
        <v>196</v>
      </c>
      <c r="K1142" s="203" t="s">
        <v>196</v>
      </c>
      <c r="L1142" s="203" t="s">
        <v>196</v>
      </c>
      <c r="M1142" s="204">
        <v>-46.06</v>
      </c>
      <c r="N1142" t="str">
        <f t="shared" si="17"/>
        <v>205200010100</v>
      </c>
    </row>
    <row r="1143" spans="1:14" x14ac:dyDescent="0.25">
      <c r="A1143" s="203" t="s">
        <v>108</v>
      </c>
      <c r="B1143" s="203" t="s">
        <v>274</v>
      </c>
      <c r="C1143" s="203" t="s">
        <v>275</v>
      </c>
      <c r="D1143" s="203" t="s">
        <v>126</v>
      </c>
      <c r="E1143" s="203" t="s">
        <v>127</v>
      </c>
      <c r="F1143" s="203" t="s">
        <v>125</v>
      </c>
      <c r="G1143" s="203" t="s">
        <v>141</v>
      </c>
      <c r="H1143" s="203" t="s">
        <v>196</v>
      </c>
      <c r="I1143" s="203" t="s">
        <v>128</v>
      </c>
      <c r="J1143" s="203" t="s">
        <v>196</v>
      </c>
      <c r="K1143" s="203" t="s">
        <v>196</v>
      </c>
      <c r="L1143" s="203" t="s">
        <v>196</v>
      </c>
      <c r="M1143" s="204">
        <v>-72.849999999999994</v>
      </c>
      <c r="N1143" t="str">
        <f t="shared" si="17"/>
        <v>211000010100</v>
      </c>
    </row>
    <row r="1144" spans="1:14" x14ac:dyDescent="0.25">
      <c r="A1144" s="203" t="s">
        <v>108</v>
      </c>
      <c r="B1144" s="203" t="s">
        <v>274</v>
      </c>
      <c r="C1144" s="203" t="s">
        <v>275</v>
      </c>
      <c r="D1144" s="203" t="s">
        <v>126</v>
      </c>
      <c r="E1144" s="203" t="s">
        <v>127</v>
      </c>
      <c r="F1144" s="203" t="s">
        <v>125</v>
      </c>
      <c r="G1144" s="203" t="s">
        <v>141</v>
      </c>
      <c r="H1144" s="203" t="s">
        <v>196</v>
      </c>
      <c r="I1144" s="203" t="s">
        <v>128</v>
      </c>
      <c r="J1144" s="203" t="s">
        <v>196</v>
      </c>
      <c r="K1144" s="203" t="s">
        <v>196</v>
      </c>
      <c r="L1144" s="203" t="s">
        <v>196</v>
      </c>
      <c r="M1144" s="204">
        <v>-40.479999999999997</v>
      </c>
      <c r="N1144" t="str">
        <f t="shared" si="17"/>
        <v>211000010100</v>
      </c>
    </row>
    <row r="1145" spans="1:14" x14ac:dyDescent="0.25">
      <c r="A1145" s="203" t="s">
        <v>108</v>
      </c>
      <c r="B1145" s="203" t="s">
        <v>274</v>
      </c>
      <c r="C1145" s="203" t="s">
        <v>275</v>
      </c>
      <c r="D1145" s="203" t="s">
        <v>126</v>
      </c>
      <c r="E1145" s="203" t="s">
        <v>127</v>
      </c>
      <c r="F1145" s="203" t="s">
        <v>125</v>
      </c>
      <c r="G1145" s="203" t="s">
        <v>135</v>
      </c>
      <c r="H1145" s="203" t="s">
        <v>196</v>
      </c>
      <c r="I1145" s="203" t="s">
        <v>128</v>
      </c>
      <c r="J1145" s="203" t="s">
        <v>196</v>
      </c>
      <c r="K1145" s="203" t="s">
        <v>196</v>
      </c>
      <c r="L1145" s="203" t="s">
        <v>196</v>
      </c>
      <c r="M1145" s="204">
        <v>-72.86</v>
      </c>
      <c r="N1145" t="str">
        <f t="shared" si="17"/>
        <v>205300010100</v>
      </c>
    </row>
    <row r="1146" spans="1:14" x14ac:dyDescent="0.25">
      <c r="A1146" s="203" t="s">
        <v>108</v>
      </c>
      <c r="B1146" s="203" t="s">
        <v>274</v>
      </c>
      <c r="C1146" s="203" t="s">
        <v>275</v>
      </c>
      <c r="D1146" s="203" t="s">
        <v>126</v>
      </c>
      <c r="E1146" s="203" t="s">
        <v>127</v>
      </c>
      <c r="F1146" s="203" t="s">
        <v>125</v>
      </c>
      <c r="G1146" s="203" t="s">
        <v>135</v>
      </c>
      <c r="H1146" s="203" t="s">
        <v>196</v>
      </c>
      <c r="I1146" s="203" t="s">
        <v>128</v>
      </c>
      <c r="J1146" s="203" t="s">
        <v>196</v>
      </c>
      <c r="K1146" s="203" t="s">
        <v>196</v>
      </c>
      <c r="L1146" s="203" t="s">
        <v>196</v>
      </c>
      <c r="M1146" s="204">
        <v>-40.47</v>
      </c>
      <c r="N1146" t="str">
        <f t="shared" si="17"/>
        <v>205300010100</v>
      </c>
    </row>
    <row r="1147" spans="1:14" x14ac:dyDescent="0.25">
      <c r="A1147" s="203" t="s">
        <v>108</v>
      </c>
      <c r="B1147" s="203" t="s">
        <v>274</v>
      </c>
      <c r="C1147" s="203" t="s">
        <v>275</v>
      </c>
      <c r="D1147" s="203" t="s">
        <v>126</v>
      </c>
      <c r="E1147" s="203" t="s">
        <v>127</v>
      </c>
      <c r="F1147" s="203" t="s">
        <v>125</v>
      </c>
      <c r="G1147" s="203" t="s">
        <v>147</v>
      </c>
      <c r="H1147" s="203" t="s">
        <v>196</v>
      </c>
      <c r="I1147" s="203" t="s">
        <v>128</v>
      </c>
      <c r="J1147" s="203" t="s">
        <v>196</v>
      </c>
      <c r="K1147" s="203" t="s">
        <v>196</v>
      </c>
      <c r="L1147" s="203" t="s">
        <v>196</v>
      </c>
      <c r="M1147" s="204">
        <v>-17.04</v>
      </c>
      <c r="N1147" t="str">
        <f t="shared" si="17"/>
        <v>216000010100</v>
      </c>
    </row>
    <row r="1148" spans="1:14" x14ac:dyDescent="0.25">
      <c r="A1148" s="203" t="s">
        <v>108</v>
      </c>
      <c r="B1148" s="203" t="s">
        <v>274</v>
      </c>
      <c r="C1148" s="203" t="s">
        <v>275</v>
      </c>
      <c r="D1148" s="203" t="s">
        <v>126</v>
      </c>
      <c r="E1148" s="203" t="s">
        <v>127</v>
      </c>
      <c r="F1148" s="203" t="s">
        <v>125</v>
      </c>
      <c r="G1148" s="203" t="s">
        <v>147</v>
      </c>
      <c r="H1148" s="203" t="s">
        <v>196</v>
      </c>
      <c r="I1148" s="203" t="s">
        <v>128</v>
      </c>
      <c r="J1148" s="203" t="s">
        <v>196</v>
      </c>
      <c r="K1148" s="203" t="s">
        <v>196</v>
      </c>
      <c r="L1148" s="203" t="s">
        <v>196</v>
      </c>
      <c r="M1148" s="204">
        <v>-9.4600000000000009</v>
      </c>
      <c r="N1148" t="str">
        <f t="shared" si="17"/>
        <v>216000010100</v>
      </c>
    </row>
    <row r="1149" spans="1:14" x14ac:dyDescent="0.25">
      <c r="A1149" s="203" t="s">
        <v>108</v>
      </c>
      <c r="B1149" s="203" t="s">
        <v>274</v>
      </c>
      <c r="C1149" s="203" t="s">
        <v>275</v>
      </c>
      <c r="D1149" s="203" t="s">
        <v>126</v>
      </c>
      <c r="E1149" s="203" t="s">
        <v>127</v>
      </c>
      <c r="F1149" s="203" t="s">
        <v>125</v>
      </c>
      <c r="G1149" s="203" t="s">
        <v>144</v>
      </c>
      <c r="H1149" s="203" t="s">
        <v>196</v>
      </c>
      <c r="I1149" s="203" t="s">
        <v>128</v>
      </c>
      <c r="J1149" s="203" t="s">
        <v>196</v>
      </c>
      <c r="K1149" s="203" t="s">
        <v>196</v>
      </c>
      <c r="L1149" s="203" t="s">
        <v>196</v>
      </c>
      <c r="M1149" s="204">
        <v>-109.11</v>
      </c>
      <c r="N1149" t="str">
        <f t="shared" si="17"/>
        <v>214000010100</v>
      </c>
    </row>
    <row r="1150" spans="1:14" x14ac:dyDescent="0.25">
      <c r="A1150" s="203" t="s">
        <v>108</v>
      </c>
      <c r="B1150" s="203" t="s">
        <v>274</v>
      </c>
      <c r="C1150" s="203" t="s">
        <v>275</v>
      </c>
      <c r="D1150" s="203" t="s">
        <v>126</v>
      </c>
      <c r="E1150" s="203" t="s">
        <v>127</v>
      </c>
      <c r="F1150" s="203" t="s">
        <v>125</v>
      </c>
      <c r="G1150" s="203" t="s">
        <v>144</v>
      </c>
      <c r="H1150" s="203" t="s">
        <v>196</v>
      </c>
      <c r="I1150" s="203" t="s">
        <v>128</v>
      </c>
      <c r="J1150" s="203" t="s">
        <v>196</v>
      </c>
      <c r="K1150" s="203" t="s">
        <v>196</v>
      </c>
      <c r="L1150" s="203" t="s">
        <v>196</v>
      </c>
      <c r="M1150" s="204">
        <v>-60.62</v>
      </c>
      <c r="N1150" t="str">
        <f t="shared" si="17"/>
        <v>214000010100</v>
      </c>
    </row>
    <row r="1151" spans="1:14" x14ac:dyDescent="0.25">
      <c r="A1151" s="203" t="s">
        <v>108</v>
      </c>
      <c r="B1151" s="203" t="s">
        <v>274</v>
      </c>
      <c r="C1151" s="203" t="s">
        <v>275</v>
      </c>
      <c r="D1151" s="203" t="s">
        <v>126</v>
      </c>
      <c r="E1151" s="203" t="s">
        <v>127</v>
      </c>
      <c r="F1151" s="203" t="s">
        <v>125</v>
      </c>
      <c r="G1151" s="203" t="s">
        <v>149</v>
      </c>
      <c r="H1151" s="203" t="s">
        <v>196</v>
      </c>
      <c r="I1151" s="203" t="s">
        <v>128</v>
      </c>
      <c r="J1151" s="203" t="s">
        <v>196</v>
      </c>
      <c r="K1151" s="203" t="s">
        <v>196</v>
      </c>
      <c r="L1151" s="203" t="s">
        <v>196</v>
      </c>
      <c r="M1151" s="204">
        <v>1256.4000000000001</v>
      </c>
      <c r="N1151" t="str">
        <f t="shared" si="17"/>
        <v>710000010100</v>
      </c>
    </row>
    <row r="1152" spans="1:14" x14ac:dyDescent="0.25">
      <c r="A1152" s="203" t="s">
        <v>108</v>
      </c>
      <c r="B1152" s="203" t="s">
        <v>274</v>
      </c>
      <c r="C1152" s="203" t="s">
        <v>275</v>
      </c>
      <c r="D1152" s="203" t="s">
        <v>126</v>
      </c>
      <c r="E1152" s="203" t="s">
        <v>127</v>
      </c>
      <c r="F1152" s="203" t="s">
        <v>125</v>
      </c>
      <c r="G1152" s="203" t="s">
        <v>149</v>
      </c>
      <c r="H1152" s="203" t="s">
        <v>196</v>
      </c>
      <c r="I1152" s="203" t="s">
        <v>128</v>
      </c>
      <c r="J1152" s="203" t="s">
        <v>196</v>
      </c>
      <c r="K1152" s="203" t="s">
        <v>196</v>
      </c>
      <c r="L1152" s="203" t="s">
        <v>196</v>
      </c>
      <c r="M1152" s="204">
        <v>698</v>
      </c>
      <c r="N1152" t="str">
        <f t="shared" si="17"/>
        <v>710000010100</v>
      </c>
    </row>
    <row r="1153" spans="1:14" x14ac:dyDescent="0.25">
      <c r="A1153" s="203" t="s">
        <v>108</v>
      </c>
      <c r="B1153" s="203" t="s">
        <v>274</v>
      </c>
      <c r="C1153" s="203" t="s">
        <v>275</v>
      </c>
      <c r="D1153" s="203" t="s">
        <v>126</v>
      </c>
      <c r="E1153" s="203" t="s">
        <v>127</v>
      </c>
      <c r="F1153" s="203" t="s">
        <v>125</v>
      </c>
      <c r="G1153" s="203" t="s">
        <v>152</v>
      </c>
      <c r="H1153" s="203" t="s">
        <v>196</v>
      </c>
      <c r="I1153" s="203" t="s">
        <v>128</v>
      </c>
      <c r="J1153" s="203" t="s">
        <v>196</v>
      </c>
      <c r="K1153" s="203" t="s">
        <v>196</v>
      </c>
      <c r="L1153" s="203" t="s">
        <v>196</v>
      </c>
      <c r="M1153" s="204">
        <v>72.86</v>
      </c>
      <c r="N1153" t="str">
        <f t="shared" si="17"/>
        <v>723000010100</v>
      </c>
    </row>
    <row r="1154" spans="1:14" x14ac:dyDescent="0.25">
      <c r="A1154" s="203" t="s">
        <v>108</v>
      </c>
      <c r="B1154" s="203" t="s">
        <v>274</v>
      </c>
      <c r="C1154" s="203" t="s">
        <v>275</v>
      </c>
      <c r="D1154" s="203" t="s">
        <v>126</v>
      </c>
      <c r="E1154" s="203" t="s">
        <v>127</v>
      </c>
      <c r="F1154" s="203" t="s">
        <v>125</v>
      </c>
      <c r="G1154" s="203" t="s">
        <v>152</v>
      </c>
      <c r="H1154" s="203" t="s">
        <v>196</v>
      </c>
      <c r="I1154" s="203" t="s">
        <v>128</v>
      </c>
      <c r="J1154" s="203" t="s">
        <v>196</v>
      </c>
      <c r="K1154" s="203" t="s">
        <v>196</v>
      </c>
      <c r="L1154" s="203" t="s">
        <v>196</v>
      </c>
      <c r="M1154" s="204">
        <v>40.47</v>
      </c>
      <c r="N1154" t="str">
        <f t="shared" si="17"/>
        <v>723000010100</v>
      </c>
    </row>
    <row r="1155" spans="1:14" x14ac:dyDescent="0.25">
      <c r="A1155" s="203" t="s">
        <v>108</v>
      </c>
      <c r="B1155" s="203" t="s">
        <v>274</v>
      </c>
      <c r="C1155" s="203" t="s">
        <v>275</v>
      </c>
      <c r="D1155" s="203" t="s">
        <v>126</v>
      </c>
      <c r="E1155" s="203" t="s">
        <v>127</v>
      </c>
      <c r="F1155" s="203" t="s">
        <v>125</v>
      </c>
      <c r="G1155" s="203" t="s">
        <v>153</v>
      </c>
      <c r="H1155" s="203" t="s">
        <v>196</v>
      </c>
      <c r="I1155" s="203" t="s">
        <v>128</v>
      </c>
      <c r="J1155" s="203" t="s">
        <v>196</v>
      </c>
      <c r="K1155" s="203" t="s">
        <v>196</v>
      </c>
      <c r="L1155" s="203" t="s">
        <v>196</v>
      </c>
      <c r="M1155" s="204">
        <v>17.04</v>
      </c>
      <c r="N1155" t="str">
        <f t="shared" ref="N1155:N1218" si="18">CONCATENATE(G1155,E1155)</f>
        <v>723100010100</v>
      </c>
    </row>
    <row r="1156" spans="1:14" x14ac:dyDescent="0.25">
      <c r="A1156" s="203" t="s">
        <v>108</v>
      </c>
      <c r="B1156" s="203" t="s">
        <v>274</v>
      </c>
      <c r="C1156" s="203" t="s">
        <v>275</v>
      </c>
      <c r="D1156" s="203" t="s">
        <v>126</v>
      </c>
      <c r="E1156" s="203" t="s">
        <v>127</v>
      </c>
      <c r="F1156" s="203" t="s">
        <v>125</v>
      </c>
      <c r="G1156" s="203" t="s">
        <v>153</v>
      </c>
      <c r="H1156" s="203" t="s">
        <v>196</v>
      </c>
      <c r="I1156" s="203" t="s">
        <v>128</v>
      </c>
      <c r="J1156" s="203" t="s">
        <v>196</v>
      </c>
      <c r="K1156" s="203" t="s">
        <v>196</v>
      </c>
      <c r="L1156" s="203" t="s">
        <v>196</v>
      </c>
      <c r="M1156" s="204">
        <v>9.4600000000000009</v>
      </c>
      <c r="N1156" t="str">
        <f t="shared" si="18"/>
        <v>723100010100</v>
      </c>
    </row>
    <row r="1157" spans="1:14" x14ac:dyDescent="0.25">
      <c r="A1157" s="203" t="s">
        <v>108</v>
      </c>
      <c r="B1157" s="203" t="s">
        <v>274</v>
      </c>
      <c r="C1157" s="203" t="s">
        <v>275</v>
      </c>
      <c r="D1157" s="203" t="s">
        <v>126</v>
      </c>
      <c r="E1157" s="203" t="s">
        <v>127</v>
      </c>
      <c r="F1157" s="203" t="s">
        <v>125</v>
      </c>
      <c r="G1157" s="203" t="s">
        <v>154</v>
      </c>
      <c r="H1157" s="203" t="s">
        <v>196</v>
      </c>
      <c r="I1157" s="203" t="s">
        <v>128</v>
      </c>
      <c r="J1157" s="203" t="s">
        <v>196</v>
      </c>
      <c r="K1157" s="203" t="s">
        <v>196</v>
      </c>
      <c r="L1157" s="203" t="s">
        <v>196</v>
      </c>
      <c r="M1157" s="204">
        <v>557.61</v>
      </c>
      <c r="N1157" t="str">
        <f t="shared" si="18"/>
        <v>724000010100</v>
      </c>
    </row>
    <row r="1158" spans="1:14" x14ac:dyDescent="0.25">
      <c r="A1158" s="203" t="s">
        <v>108</v>
      </c>
      <c r="B1158" s="203" t="s">
        <v>274</v>
      </c>
      <c r="C1158" s="203" t="s">
        <v>275</v>
      </c>
      <c r="D1158" s="203" t="s">
        <v>126</v>
      </c>
      <c r="E1158" s="203" t="s">
        <v>127</v>
      </c>
      <c r="F1158" s="203" t="s">
        <v>125</v>
      </c>
      <c r="G1158" s="203" t="s">
        <v>151</v>
      </c>
      <c r="H1158" s="203" t="s">
        <v>196</v>
      </c>
      <c r="I1158" s="203" t="s">
        <v>128</v>
      </c>
      <c r="J1158" s="203" t="s">
        <v>196</v>
      </c>
      <c r="K1158" s="203" t="s">
        <v>196</v>
      </c>
      <c r="L1158" s="203" t="s">
        <v>196</v>
      </c>
      <c r="M1158" s="204">
        <v>5.17</v>
      </c>
      <c r="N1158" t="str">
        <f t="shared" si="18"/>
        <v>722100010100</v>
      </c>
    </row>
    <row r="1159" spans="1:14" x14ac:dyDescent="0.25">
      <c r="A1159" s="203" t="s">
        <v>108</v>
      </c>
      <c r="B1159" s="203" t="s">
        <v>274</v>
      </c>
      <c r="C1159" s="203" t="s">
        <v>275</v>
      </c>
      <c r="D1159" s="203" t="s">
        <v>126</v>
      </c>
      <c r="E1159" s="203" t="s">
        <v>127</v>
      </c>
      <c r="F1159" s="203" t="s">
        <v>125</v>
      </c>
      <c r="G1159" s="203" t="s">
        <v>151</v>
      </c>
      <c r="H1159" s="203" t="s">
        <v>196</v>
      </c>
      <c r="I1159" s="203" t="s">
        <v>128</v>
      </c>
      <c r="J1159" s="203" t="s">
        <v>196</v>
      </c>
      <c r="K1159" s="203" t="s">
        <v>196</v>
      </c>
      <c r="L1159" s="203" t="s">
        <v>196</v>
      </c>
      <c r="M1159" s="204">
        <v>2.86</v>
      </c>
      <c r="N1159" t="str">
        <f t="shared" si="18"/>
        <v>722100010100</v>
      </c>
    </row>
    <row r="1160" spans="1:14" x14ac:dyDescent="0.25">
      <c r="A1160" s="203" t="s">
        <v>108</v>
      </c>
      <c r="B1160" s="203" t="s">
        <v>274</v>
      </c>
      <c r="C1160" s="203" t="s">
        <v>275</v>
      </c>
      <c r="D1160" s="203" t="s">
        <v>126</v>
      </c>
      <c r="E1160" s="203" t="s">
        <v>127</v>
      </c>
      <c r="F1160" s="203" t="s">
        <v>125</v>
      </c>
      <c r="G1160" s="203" t="s">
        <v>157</v>
      </c>
      <c r="H1160" s="203" t="s">
        <v>196</v>
      </c>
      <c r="I1160" s="203" t="s">
        <v>128</v>
      </c>
      <c r="J1160" s="203" t="s">
        <v>196</v>
      </c>
      <c r="K1160" s="203" t="s">
        <v>196</v>
      </c>
      <c r="L1160" s="203" t="s">
        <v>196</v>
      </c>
      <c r="M1160" s="204">
        <v>82.93</v>
      </c>
      <c r="N1160" t="str">
        <f t="shared" si="18"/>
        <v>726900010100</v>
      </c>
    </row>
    <row r="1161" spans="1:14" x14ac:dyDescent="0.25">
      <c r="A1161" s="203" t="s">
        <v>108</v>
      </c>
      <c r="B1161" s="203" t="s">
        <v>274</v>
      </c>
      <c r="C1161" s="203" t="s">
        <v>275</v>
      </c>
      <c r="D1161" s="203" t="s">
        <v>126</v>
      </c>
      <c r="E1161" s="203" t="s">
        <v>127</v>
      </c>
      <c r="F1161" s="203" t="s">
        <v>125</v>
      </c>
      <c r="G1161" s="203" t="s">
        <v>157</v>
      </c>
      <c r="H1161" s="203" t="s">
        <v>196</v>
      </c>
      <c r="I1161" s="203" t="s">
        <v>128</v>
      </c>
      <c r="J1161" s="203" t="s">
        <v>196</v>
      </c>
      <c r="K1161" s="203" t="s">
        <v>196</v>
      </c>
      <c r="L1161" s="203" t="s">
        <v>196</v>
      </c>
      <c r="M1161" s="204">
        <v>46.06</v>
      </c>
      <c r="N1161" t="str">
        <f t="shared" si="18"/>
        <v>726900010100</v>
      </c>
    </row>
    <row r="1162" spans="1:14" x14ac:dyDescent="0.25">
      <c r="A1162" s="203" t="s">
        <v>108</v>
      </c>
      <c r="B1162" s="203" t="s">
        <v>274</v>
      </c>
      <c r="C1162" s="203" t="s">
        <v>275</v>
      </c>
      <c r="D1162" s="203" t="s">
        <v>126</v>
      </c>
      <c r="E1162" s="203" t="s">
        <v>127</v>
      </c>
      <c r="F1162" s="203" t="s">
        <v>125</v>
      </c>
      <c r="G1162" s="203" t="s">
        <v>157</v>
      </c>
      <c r="H1162" s="203" t="s">
        <v>196</v>
      </c>
      <c r="I1162" s="203" t="s">
        <v>128</v>
      </c>
      <c r="J1162" s="203" t="s">
        <v>196</v>
      </c>
      <c r="K1162" s="203" t="s">
        <v>196</v>
      </c>
      <c r="L1162" s="203" t="s">
        <v>196</v>
      </c>
      <c r="M1162" s="204">
        <v>15.08</v>
      </c>
      <c r="N1162" t="str">
        <f t="shared" si="18"/>
        <v>726900010100</v>
      </c>
    </row>
    <row r="1163" spans="1:14" x14ac:dyDescent="0.25">
      <c r="A1163" s="203" t="s">
        <v>108</v>
      </c>
      <c r="B1163" s="203" t="s">
        <v>274</v>
      </c>
      <c r="C1163" s="203" t="s">
        <v>275</v>
      </c>
      <c r="D1163" s="203" t="s">
        <v>126</v>
      </c>
      <c r="E1163" s="203" t="s">
        <v>127</v>
      </c>
      <c r="F1163" s="203" t="s">
        <v>125</v>
      </c>
      <c r="G1163" s="203" t="s">
        <v>157</v>
      </c>
      <c r="H1163" s="203" t="s">
        <v>196</v>
      </c>
      <c r="I1163" s="203" t="s">
        <v>128</v>
      </c>
      <c r="J1163" s="203" t="s">
        <v>196</v>
      </c>
      <c r="K1163" s="203" t="s">
        <v>196</v>
      </c>
      <c r="L1163" s="203" t="s">
        <v>196</v>
      </c>
      <c r="M1163" s="204">
        <v>8.3699999999999992</v>
      </c>
      <c r="N1163" t="str">
        <f t="shared" si="18"/>
        <v>726900010100</v>
      </c>
    </row>
    <row r="1164" spans="1:14" x14ac:dyDescent="0.25">
      <c r="A1164" s="203" t="s">
        <v>108</v>
      </c>
      <c r="B1164" s="203" t="s">
        <v>274</v>
      </c>
      <c r="C1164" s="203" t="s">
        <v>275</v>
      </c>
      <c r="D1164" s="203" t="s">
        <v>126</v>
      </c>
      <c r="E1164" s="203" t="s">
        <v>127</v>
      </c>
      <c r="F1164" s="203" t="s">
        <v>125</v>
      </c>
      <c r="G1164" s="203" t="s">
        <v>138</v>
      </c>
      <c r="H1164" s="203" t="s">
        <v>196</v>
      </c>
      <c r="I1164" s="203" t="s">
        <v>128</v>
      </c>
      <c r="J1164" s="203" t="s">
        <v>196</v>
      </c>
      <c r="K1164" s="203" t="s">
        <v>196</v>
      </c>
      <c r="L1164" s="203" t="s">
        <v>196</v>
      </c>
      <c r="M1164" s="204">
        <v>-9.4600000000000009</v>
      </c>
      <c r="N1164" t="str">
        <f t="shared" si="18"/>
        <v>205800010100</v>
      </c>
    </row>
    <row r="1165" spans="1:14" x14ac:dyDescent="0.25">
      <c r="A1165" s="203" t="s">
        <v>108</v>
      </c>
      <c r="B1165" s="203" t="s">
        <v>278</v>
      </c>
      <c r="C1165" s="203" t="s">
        <v>279</v>
      </c>
      <c r="D1165" s="203" t="s">
        <v>126</v>
      </c>
      <c r="E1165" s="203" t="s">
        <v>127</v>
      </c>
      <c r="F1165" s="203" t="s">
        <v>125</v>
      </c>
      <c r="G1165" s="203" t="s">
        <v>149</v>
      </c>
      <c r="H1165" s="203" t="s">
        <v>196</v>
      </c>
      <c r="I1165" s="203" t="s">
        <v>128</v>
      </c>
      <c r="J1165" s="203" t="s">
        <v>196</v>
      </c>
      <c r="K1165" s="203" t="s">
        <v>196</v>
      </c>
      <c r="L1165" s="203" t="s">
        <v>196</v>
      </c>
      <c r="M1165" s="204">
        <v>1607.14</v>
      </c>
      <c r="N1165" t="str">
        <f t="shared" si="18"/>
        <v>710000010100</v>
      </c>
    </row>
    <row r="1166" spans="1:14" x14ac:dyDescent="0.25">
      <c r="A1166" s="203" t="s">
        <v>108</v>
      </c>
      <c r="B1166" s="203" t="s">
        <v>278</v>
      </c>
      <c r="C1166" s="203" t="s">
        <v>279</v>
      </c>
      <c r="D1166" s="203" t="s">
        <v>126</v>
      </c>
      <c r="E1166" s="203" t="s">
        <v>127</v>
      </c>
      <c r="F1166" s="203" t="s">
        <v>125</v>
      </c>
      <c r="G1166" s="203" t="s">
        <v>124</v>
      </c>
      <c r="H1166" s="203" t="s">
        <v>196</v>
      </c>
      <c r="I1166" s="203" t="s">
        <v>128</v>
      </c>
      <c r="J1166" s="203" t="s">
        <v>196</v>
      </c>
      <c r="K1166" s="203" t="s">
        <v>196</v>
      </c>
      <c r="L1166" s="203" t="s">
        <v>196</v>
      </c>
      <c r="M1166" s="204">
        <v>-581.37</v>
      </c>
      <c r="N1166" t="str">
        <f t="shared" si="18"/>
        <v>100000010100</v>
      </c>
    </row>
    <row r="1167" spans="1:14" x14ac:dyDescent="0.25">
      <c r="A1167" s="203" t="s">
        <v>108</v>
      </c>
      <c r="B1167" s="203" t="s">
        <v>278</v>
      </c>
      <c r="C1167" s="203" t="s">
        <v>279</v>
      </c>
      <c r="D1167" s="203" t="s">
        <v>126</v>
      </c>
      <c r="E1167" s="203" t="s">
        <v>127</v>
      </c>
      <c r="F1167" s="203" t="s">
        <v>125</v>
      </c>
      <c r="G1167" s="203" t="s">
        <v>152</v>
      </c>
      <c r="H1167" s="203" t="s">
        <v>196</v>
      </c>
      <c r="I1167" s="203" t="s">
        <v>128</v>
      </c>
      <c r="J1167" s="203" t="s">
        <v>196</v>
      </c>
      <c r="K1167" s="203" t="s">
        <v>196</v>
      </c>
      <c r="L1167" s="203" t="s">
        <v>196</v>
      </c>
      <c r="M1167" s="204">
        <v>99.61</v>
      </c>
      <c r="N1167" t="str">
        <f t="shared" si="18"/>
        <v>723000010100</v>
      </c>
    </row>
    <row r="1168" spans="1:14" x14ac:dyDescent="0.25">
      <c r="A1168" s="203" t="s">
        <v>108</v>
      </c>
      <c r="B1168" s="203" t="s">
        <v>278</v>
      </c>
      <c r="C1168" s="203" t="s">
        <v>279</v>
      </c>
      <c r="D1168" s="203" t="s">
        <v>126</v>
      </c>
      <c r="E1168" s="203" t="s">
        <v>127</v>
      </c>
      <c r="F1168" s="203" t="s">
        <v>125</v>
      </c>
      <c r="G1168" s="203" t="s">
        <v>152</v>
      </c>
      <c r="H1168" s="203" t="s">
        <v>196</v>
      </c>
      <c r="I1168" s="203" t="s">
        <v>128</v>
      </c>
      <c r="J1168" s="203" t="s">
        <v>196</v>
      </c>
      <c r="K1168" s="203" t="s">
        <v>196</v>
      </c>
      <c r="L1168" s="203" t="s">
        <v>196</v>
      </c>
      <c r="M1168" s="204">
        <v>55.34</v>
      </c>
      <c r="N1168" t="str">
        <f t="shared" si="18"/>
        <v>723000010100</v>
      </c>
    </row>
    <row r="1169" spans="1:14" x14ac:dyDescent="0.25">
      <c r="A1169" s="203" t="s">
        <v>108</v>
      </c>
      <c r="B1169" s="203" t="s">
        <v>278</v>
      </c>
      <c r="C1169" s="203" t="s">
        <v>279</v>
      </c>
      <c r="D1169" s="203" t="s">
        <v>126</v>
      </c>
      <c r="E1169" s="203" t="s">
        <v>127</v>
      </c>
      <c r="F1169" s="203" t="s">
        <v>125</v>
      </c>
      <c r="G1169" s="203" t="s">
        <v>153</v>
      </c>
      <c r="H1169" s="203" t="s">
        <v>196</v>
      </c>
      <c r="I1169" s="203" t="s">
        <v>128</v>
      </c>
      <c r="J1169" s="203" t="s">
        <v>196</v>
      </c>
      <c r="K1169" s="203" t="s">
        <v>196</v>
      </c>
      <c r="L1169" s="203" t="s">
        <v>196</v>
      </c>
      <c r="M1169" s="204">
        <v>23.3</v>
      </c>
      <c r="N1169" t="str">
        <f t="shared" si="18"/>
        <v>723100010100</v>
      </c>
    </row>
    <row r="1170" spans="1:14" x14ac:dyDescent="0.25">
      <c r="A1170" s="203" t="s">
        <v>108</v>
      </c>
      <c r="B1170" s="203" t="s">
        <v>278</v>
      </c>
      <c r="C1170" s="203" t="s">
        <v>279</v>
      </c>
      <c r="D1170" s="203" t="s">
        <v>126</v>
      </c>
      <c r="E1170" s="203" t="s">
        <v>127</v>
      </c>
      <c r="F1170" s="203" t="s">
        <v>125</v>
      </c>
      <c r="G1170" s="203" t="s">
        <v>153</v>
      </c>
      <c r="H1170" s="203" t="s">
        <v>196</v>
      </c>
      <c r="I1170" s="203" t="s">
        <v>128</v>
      </c>
      <c r="J1170" s="203" t="s">
        <v>196</v>
      </c>
      <c r="K1170" s="203" t="s">
        <v>196</v>
      </c>
      <c r="L1170" s="203" t="s">
        <v>196</v>
      </c>
      <c r="M1170" s="204">
        <v>12.94</v>
      </c>
      <c r="N1170" t="str">
        <f t="shared" si="18"/>
        <v>723100010100</v>
      </c>
    </row>
    <row r="1171" spans="1:14" x14ac:dyDescent="0.25">
      <c r="A1171" s="203" t="s">
        <v>108</v>
      </c>
      <c r="B1171" s="203" t="s">
        <v>278</v>
      </c>
      <c r="C1171" s="203" t="s">
        <v>279</v>
      </c>
      <c r="D1171" s="203" t="s">
        <v>126</v>
      </c>
      <c r="E1171" s="203" t="s">
        <v>127</v>
      </c>
      <c r="F1171" s="203" t="s">
        <v>125</v>
      </c>
      <c r="G1171" s="203" t="s">
        <v>156</v>
      </c>
      <c r="H1171" s="203" t="s">
        <v>196</v>
      </c>
      <c r="I1171" s="203" t="s">
        <v>128</v>
      </c>
      <c r="J1171" s="203" t="s">
        <v>196</v>
      </c>
      <c r="K1171" s="203" t="s">
        <v>196</v>
      </c>
      <c r="L1171" s="203" t="s">
        <v>196</v>
      </c>
      <c r="M1171" s="204">
        <v>0.54</v>
      </c>
      <c r="N1171" t="str">
        <f t="shared" si="18"/>
        <v>725000010100</v>
      </c>
    </row>
    <row r="1172" spans="1:14" x14ac:dyDescent="0.25">
      <c r="A1172" s="203" t="s">
        <v>108</v>
      </c>
      <c r="B1172" s="203" t="s">
        <v>278</v>
      </c>
      <c r="C1172" s="203" t="s">
        <v>279</v>
      </c>
      <c r="D1172" s="203" t="s">
        <v>126</v>
      </c>
      <c r="E1172" s="203" t="s">
        <v>127</v>
      </c>
      <c r="F1172" s="203" t="s">
        <v>125</v>
      </c>
      <c r="G1172" s="203" t="s">
        <v>156</v>
      </c>
      <c r="H1172" s="203" t="s">
        <v>196</v>
      </c>
      <c r="I1172" s="203" t="s">
        <v>128</v>
      </c>
      <c r="J1172" s="203" t="s">
        <v>196</v>
      </c>
      <c r="K1172" s="203" t="s">
        <v>196</v>
      </c>
      <c r="L1172" s="203" t="s">
        <v>196</v>
      </c>
      <c r="M1172" s="204">
        <v>0.31</v>
      </c>
      <c r="N1172" t="str">
        <f t="shared" si="18"/>
        <v>725000010100</v>
      </c>
    </row>
    <row r="1173" spans="1:14" x14ac:dyDescent="0.25">
      <c r="A1173" s="203" t="s">
        <v>108</v>
      </c>
      <c r="B1173" s="203" t="s">
        <v>278</v>
      </c>
      <c r="C1173" s="203" t="s">
        <v>279</v>
      </c>
      <c r="D1173" s="203" t="s">
        <v>126</v>
      </c>
      <c r="E1173" s="203" t="s">
        <v>127</v>
      </c>
      <c r="F1173" s="203" t="s">
        <v>125</v>
      </c>
      <c r="G1173" s="203" t="s">
        <v>157</v>
      </c>
      <c r="H1173" s="203" t="s">
        <v>196</v>
      </c>
      <c r="I1173" s="203" t="s">
        <v>128</v>
      </c>
      <c r="J1173" s="203" t="s">
        <v>196</v>
      </c>
      <c r="K1173" s="203" t="s">
        <v>196</v>
      </c>
      <c r="L1173" s="203" t="s">
        <v>196</v>
      </c>
      <c r="M1173" s="204">
        <v>106.07</v>
      </c>
      <c r="N1173" t="str">
        <f t="shared" si="18"/>
        <v>726900010100</v>
      </c>
    </row>
    <row r="1174" spans="1:14" x14ac:dyDescent="0.25">
      <c r="A1174" s="203" t="s">
        <v>108</v>
      </c>
      <c r="B1174" s="203" t="s">
        <v>278</v>
      </c>
      <c r="C1174" s="203" t="s">
        <v>279</v>
      </c>
      <c r="D1174" s="203" t="s">
        <v>126</v>
      </c>
      <c r="E1174" s="203" t="s">
        <v>127</v>
      </c>
      <c r="F1174" s="203" t="s">
        <v>125</v>
      </c>
      <c r="G1174" s="203" t="s">
        <v>157</v>
      </c>
      <c r="H1174" s="203" t="s">
        <v>196</v>
      </c>
      <c r="I1174" s="203" t="s">
        <v>128</v>
      </c>
      <c r="J1174" s="203" t="s">
        <v>196</v>
      </c>
      <c r="K1174" s="203" t="s">
        <v>196</v>
      </c>
      <c r="L1174" s="203" t="s">
        <v>196</v>
      </c>
      <c r="M1174" s="204">
        <v>58.93</v>
      </c>
      <c r="N1174" t="str">
        <f t="shared" si="18"/>
        <v>726900010100</v>
      </c>
    </row>
    <row r="1175" spans="1:14" x14ac:dyDescent="0.25">
      <c r="A1175" s="203" t="s">
        <v>108</v>
      </c>
      <c r="B1175" s="203" t="s">
        <v>278</v>
      </c>
      <c r="C1175" s="203" t="s">
        <v>279</v>
      </c>
      <c r="D1175" s="203" t="s">
        <v>126</v>
      </c>
      <c r="E1175" s="203" t="s">
        <v>127</v>
      </c>
      <c r="F1175" s="203" t="s">
        <v>125</v>
      </c>
      <c r="G1175" s="203" t="s">
        <v>157</v>
      </c>
      <c r="H1175" s="203" t="s">
        <v>196</v>
      </c>
      <c r="I1175" s="203" t="s">
        <v>128</v>
      </c>
      <c r="J1175" s="203" t="s">
        <v>196</v>
      </c>
      <c r="K1175" s="203" t="s">
        <v>196</v>
      </c>
      <c r="L1175" s="203" t="s">
        <v>196</v>
      </c>
      <c r="M1175" s="204">
        <v>19.29</v>
      </c>
      <c r="N1175" t="str">
        <f t="shared" si="18"/>
        <v>726900010100</v>
      </c>
    </row>
    <row r="1176" spans="1:14" x14ac:dyDescent="0.25">
      <c r="A1176" s="203" t="s">
        <v>108</v>
      </c>
      <c r="B1176" s="203" t="s">
        <v>278</v>
      </c>
      <c r="C1176" s="203" t="s">
        <v>279</v>
      </c>
      <c r="D1176" s="203" t="s">
        <v>126</v>
      </c>
      <c r="E1176" s="203" t="s">
        <v>127</v>
      </c>
      <c r="F1176" s="203" t="s">
        <v>125</v>
      </c>
      <c r="G1176" s="203" t="s">
        <v>157</v>
      </c>
      <c r="H1176" s="203" t="s">
        <v>196</v>
      </c>
      <c r="I1176" s="203" t="s">
        <v>128</v>
      </c>
      <c r="J1176" s="203" t="s">
        <v>196</v>
      </c>
      <c r="K1176" s="203" t="s">
        <v>196</v>
      </c>
      <c r="L1176" s="203" t="s">
        <v>196</v>
      </c>
      <c r="M1176" s="204">
        <v>10.71</v>
      </c>
      <c r="N1176" t="str">
        <f t="shared" si="18"/>
        <v>726900010100</v>
      </c>
    </row>
    <row r="1177" spans="1:14" x14ac:dyDescent="0.25">
      <c r="A1177" s="203" t="s">
        <v>108</v>
      </c>
      <c r="B1177" s="203" t="s">
        <v>278</v>
      </c>
      <c r="C1177" s="203" t="s">
        <v>279</v>
      </c>
      <c r="D1177" s="203" t="s">
        <v>126</v>
      </c>
      <c r="E1177" s="203" t="s">
        <v>127</v>
      </c>
      <c r="F1177" s="203" t="s">
        <v>125</v>
      </c>
      <c r="G1177" s="203" t="s">
        <v>139</v>
      </c>
      <c r="H1177" s="203" t="s">
        <v>196</v>
      </c>
      <c r="I1177" s="203" t="s">
        <v>128</v>
      </c>
      <c r="J1177" s="203" t="s">
        <v>196</v>
      </c>
      <c r="K1177" s="203" t="s">
        <v>196</v>
      </c>
      <c r="L1177" s="203" t="s">
        <v>196</v>
      </c>
      <c r="M1177" s="204">
        <v>-12.86</v>
      </c>
      <c r="N1177" t="str">
        <f t="shared" si="18"/>
        <v>210000010100</v>
      </c>
    </row>
    <row r="1178" spans="1:14" x14ac:dyDescent="0.25">
      <c r="A1178" s="203" t="s">
        <v>108</v>
      </c>
      <c r="B1178" s="203" t="s">
        <v>278</v>
      </c>
      <c r="C1178" s="203" t="s">
        <v>279</v>
      </c>
      <c r="D1178" s="203" t="s">
        <v>126</v>
      </c>
      <c r="E1178" s="203" t="s">
        <v>127</v>
      </c>
      <c r="F1178" s="203" t="s">
        <v>125</v>
      </c>
      <c r="G1178" s="203" t="s">
        <v>139</v>
      </c>
      <c r="H1178" s="203" t="s">
        <v>196</v>
      </c>
      <c r="I1178" s="203" t="s">
        <v>128</v>
      </c>
      <c r="J1178" s="203" t="s">
        <v>196</v>
      </c>
      <c r="K1178" s="203" t="s">
        <v>196</v>
      </c>
      <c r="L1178" s="203" t="s">
        <v>196</v>
      </c>
      <c r="M1178" s="204">
        <v>-7.14</v>
      </c>
      <c r="N1178" t="str">
        <f t="shared" si="18"/>
        <v>210000010100</v>
      </c>
    </row>
    <row r="1179" spans="1:14" x14ac:dyDescent="0.25">
      <c r="A1179" s="203" t="s">
        <v>108</v>
      </c>
      <c r="B1179" s="203" t="s">
        <v>278</v>
      </c>
      <c r="C1179" s="203" t="s">
        <v>279</v>
      </c>
      <c r="D1179" s="203" t="s">
        <v>126</v>
      </c>
      <c r="E1179" s="203" t="s">
        <v>127</v>
      </c>
      <c r="F1179" s="203" t="s">
        <v>125</v>
      </c>
      <c r="G1179" s="203" t="s">
        <v>142</v>
      </c>
      <c r="H1179" s="203" t="s">
        <v>196</v>
      </c>
      <c r="I1179" s="203" t="s">
        <v>128</v>
      </c>
      <c r="J1179" s="203" t="s">
        <v>196</v>
      </c>
      <c r="K1179" s="203" t="s">
        <v>196</v>
      </c>
      <c r="L1179" s="203" t="s">
        <v>196</v>
      </c>
      <c r="M1179" s="204">
        <v>-0.84</v>
      </c>
      <c r="N1179" t="str">
        <f t="shared" si="18"/>
        <v>212500010100</v>
      </c>
    </row>
    <row r="1180" spans="1:14" x14ac:dyDescent="0.25">
      <c r="A1180" s="203" t="s">
        <v>108</v>
      </c>
      <c r="B1180" s="203" t="s">
        <v>278</v>
      </c>
      <c r="C1180" s="203" t="s">
        <v>279</v>
      </c>
      <c r="D1180" s="203" t="s">
        <v>126</v>
      </c>
      <c r="E1180" s="203" t="s">
        <v>127</v>
      </c>
      <c r="F1180" s="203" t="s">
        <v>125</v>
      </c>
      <c r="G1180" s="203" t="s">
        <v>142</v>
      </c>
      <c r="H1180" s="203" t="s">
        <v>196</v>
      </c>
      <c r="I1180" s="203" t="s">
        <v>128</v>
      </c>
      <c r="J1180" s="203" t="s">
        <v>196</v>
      </c>
      <c r="K1180" s="203" t="s">
        <v>196</v>
      </c>
      <c r="L1180" s="203" t="s">
        <v>196</v>
      </c>
      <c r="M1180" s="204">
        <v>-0.46</v>
      </c>
      <c r="N1180" t="str">
        <f t="shared" si="18"/>
        <v>212500010100</v>
      </c>
    </row>
    <row r="1181" spans="1:14" x14ac:dyDescent="0.25">
      <c r="A1181" s="203" t="s">
        <v>108</v>
      </c>
      <c r="B1181" s="203" t="s">
        <v>278</v>
      </c>
      <c r="C1181" s="203" t="s">
        <v>279</v>
      </c>
      <c r="D1181" s="203" t="s">
        <v>126</v>
      </c>
      <c r="E1181" s="203" t="s">
        <v>127</v>
      </c>
      <c r="F1181" s="203" t="s">
        <v>125</v>
      </c>
      <c r="G1181" s="203" t="s">
        <v>140</v>
      </c>
      <c r="H1181" s="203" t="s">
        <v>196</v>
      </c>
      <c r="I1181" s="203" t="s">
        <v>128</v>
      </c>
      <c r="J1181" s="203" t="s">
        <v>196</v>
      </c>
      <c r="K1181" s="203" t="s">
        <v>196</v>
      </c>
      <c r="L1181" s="203" t="s">
        <v>196</v>
      </c>
      <c r="M1181" s="204">
        <v>-106.07</v>
      </c>
      <c r="N1181" t="str">
        <f t="shared" si="18"/>
        <v>210500010100</v>
      </c>
    </row>
    <row r="1182" spans="1:14" x14ac:dyDescent="0.25">
      <c r="A1182" s="203" t="s">
        <v>108</v>
      </c>
      <c r="B1182" s="203" t="s">
        <v>278</v>
      </c>
      <c r="C1182" s="203" t="s">
        <v>279</v>
      </c>
      <c r="D1182" s="203" t="s">
        <v>126</v>
      </c>
      <c r="E1182" s="203" t="s">
        <v>127</v>
      </c>
      <c r="F1182" s="203" t="s">
        <v>125</v>
      </c>
      <c r="G1182" s="203" t="s">
        <v>140</v>
      </c>
      <c r="H1182" s="203" t="s">
        <v>196</v>
      </c>
      <c r="I1182" s="203" t="s">
        <v>128</v>
      </c>
      <c r="J1182" s="203" t="s">
        <v>196</v>
      </c>
      <c r="K1182" s="203" t="s">
        <v>196</v>
      </c>
      <c r="L1182" s="203" t="s">
        <v>196</v>
      </c>
      <c r="M1182" s="204">
        <v>-58.93</v>
      </c>
      <c r="N1182" t="str">
        <f t="shared" si="18"/>
        <v>210500010100</v>
      </c>
    </row>
    <row r="1183" spans="1:14" x14ac:dyDescent="0.25">
      <c r="A1183" s="203" t="s">
        <v>108</v>
      </c>
      <c r="B1183" s="203" t="s">
        <v>278</v>
      </c>
      <c r="C1183" s="203" t="s">
        <v>279</v>
      </c>
      <c r="D1183" s="203" t="s">
        <v>126</v>
      </c>
      <c r="E1183" s="203" t="s">
        <v>127</v>
      </c>
      <c r="F1183" s="203" t="s">
        <v>125</v>
      </c>
      <c r="G1183" s="203" t="s">
        <v>136</v>
      </c>
      <c r="H1183" s="203" t="s">
        <v>196</v>
      </c>
      <c r="I1183" s="203" t="s">
        <v>128</v>
      </c>
      <c r="J1183" s="203" t="s">
        <v>196</v>
      </c>
      <c r="K1183" s="203" t="s">
        <v>196</v>
      </c>
      <c r="L1183" s="203" t="s">
        <v>196</v>
      </c>
      <c r="M1183" s="204">
        <v>-0.54</v>
      </c>
      <c r="N1183" t="str">
        <f t="shared" si="18"/>
        <v>205500010100</v>
      </c>
    </row>
    <row r="1184" spans="1:14" x14ac:dyDescent="0.25">
      <c r="A1184" s="203" t="s">
        <v>108</v>
      </c>
      <c r="B1184" s="203" t="s">
        <v>278</v>
      </c>
      <c r="C1184" s="203" t="s">
        <v>279</v>
      </c>
      <c r="D1184" s="203" t="s">
        <v>126</v>
      </c>
      <c r="E1184" s="203" t="s">
        <v>127</v>
      </c>
      <c r="F1184" s="203" t="s">
        <v>125</v>
      </c>
      <c r="G1184" s="203" t="s">
        <v>136</v>
      </c>
      <c r="H1184" s="203" t="s">
        <v>196</v>
      </c>
      <c r="I1184" s="203" t="s">
        <v>128</v>
      </c>
      <c r="J1184" s="203" t="s">
        <v>196</v>
      </c>
      <c r="K1184" s="203" t="s">
        <v>196</v>
      </c>
      <c r="L1184" s="203" t="s">
        <v>196</v>
      </c>
      <c r="M1184" s="204">
        <v>-0.31</v>
      </c>
      <c r="N1184" t="str">
        <f t="shared" si="18"/>
        <v>205500010100</v>
      </c>
    </row>
    <row r="1185" spans="1:14" x14ac:dyDescent="0.25">
      <c r="A1185" s="203" t="s">
        <v>108</v>
      </c>
      <c r="B1185" s="203" t="s">
        <v>278</v>
      </c>
      <c r="C1185" s="203" t="s">
        <v>279</v>
      </c>
      <c r="D1185" s="203" t="s">
        <v>126</v>
      </c>
      <c r="E1185" s="203" t="s">
        <v>127</v>
      </c>
      <c r="F1185" s="203" t="s">
        <v>125</v>
      </c>
      <c r="G1185" s="203" t="s">
        <v>134</v>
      </c>
      <c r="H1185" s="203" t="s">
        <v>196</v>
      </c>
      <c r="I1185" s="203" t="s">
        <v>128</v>
      </c>
      <c r="J1185" s="203" t="s">
        <v>196</v>
      </c>
      <c r="K1185" s="203" t="s">
        <v>196</v>
      </c>
      <c r="L1185" s="203" t="s">
        <v>196</v>
      </c>
      <c r="M1185" s="204">
        <v>-106.07</v>
      </c>
      <c r="N1185" t="str">
        <f t="shared" si="18"/>
        <v>205200010100</v>
      </c>
    </row>
    <row r="1186" spans="1:14" x14ac:dyDescent="0.25">
      <c r="A1186" s="203" t="s">
        <v>108</v>
      </c>
      <c r="B1186" s="203" t="s">
        <v>278</v>
      </c>
      <c r="C1186" s="203" t="s">
        <v>279</v>
      </c>
      <c r="D1186" s="203" t="s">
        <v>126</v>
      </c>
      <c r="E1186" s="203" t="s">
        <v>127</v>
      </c>
      <c r="F1186" s="203" t="s">
        <v>125</v>
      </c>
      <c r="G1186" s="203" t="s">
        <v>134</v>
      </c>
      <c r="H1186" s="203" t="s">
        <v>196</v>
      </c>
      <c r="I1186" s="203" t="s">
        <v>128</v>
      </c>
      <c r="J1186" s="203" t="s">
        <v>196</v>
      </c>
      <c r="K1186" s="203" t="s">
        <v>196</v>
      </c>
      <c r="L1186" s="203" t="s">
        <v>196</v>
      </c>
      <c r="M1186" s="204">
        <v>-58.93</v>
      </c>
      <c r="N1186" t="str">
        <f t="shared" si="18"/>
        <v>205200010100</v>
      </c>
    </row>
    <row r="1187" spans="1:14" x14ac:dyDescent="0.25">
      <c r="A1187" s="203" t="s">
        <v>108</v>
      </c>
      <c r="B1187" s="203" t="s">
        <v>278</v>
      </c>
      <c r="C1187" s="203" t="s">
        <v>279</v>
      </c>
      <c r="D1187" s="203" t="s">
        <v>126</v>
      </c>
      <c r="E1187" s="203" t="s">
        <v>127</v>
      </c>
      <c r="F1187" s="203" t="s">
        <v>125</v>
      </c>
      <c r="G1187" s="203" t="s">
        <v>139</v>
      </c>
      <c r="H1187" s="203" t="s">
        <v>196</v>
      </c>
      <c r="I1187" s="203" t="s">
        <v>128</v>
      </c>
      <c r="J1187" s="203" t="s">
        <v>196</v>
      </c>
      <c r="K1187" s="203" t="s">
        <v>196</v>
      </c>
      <c r="L1187" s="203" t="s">
        <v>196</v>
      </c>
      <c r="M1187" s="204">
        <v>-19.29</v>
      </c>
      <c r="N1187" t="str">
        <f t="shared" si="18"/>
        <v>210000010100</v>
      </c>
    </row>
    <row r="1188" spans="1:14" x14ac:dyDescent="0.25">
      <c r="A1188" s="203" t="s">
        <v>108</v>
      </c>
      <c r="B1188" s="203" t="s">
        <v>278</v>
      </c>
      <c r="C1188" s="203" t="s">
        <v>279</v>
      </c>
      <c r="D1188" s="203" t="s">
        <v>126</v>
      </c>
      <c r="E1188" s="203" t="s">
        <v>127</v>
      </c>
      <c r="F1188" s="203" t="s">
        <v>125</v>
      </c>
      <c r="G1188" s="203" t="s">
        <v>139</v>
      </c>
      <c r="H1188" s="203" t="s">
        <v>196</v>
      </c>
      <c r="I1188" s="203" t="s">
        <v>128</v>
      </c>
      <c r="J1188" s="203" t="s">
        <v>196</v>
      </c>
      <c r="K1188" s="203" t="s">
        <v>196</v>
      </c>
      <c r="L1188" s="203" t="s">
        <v>196</v>
      </c>
      <c r="M1188" s="204">
        <v>-10.71</v>
      </c>
      <c r="N1188" t="str">
        <f t="shared" si="18"/>
        <v>210000010100</v>
      </c>
    </row>
    <row r="1189" spans="1:14" x14ac:dyDescent="0.25">
      <c r="A1189" s="203" t="s">
        <v>108</v>
      </c>
      <c r="B1189" s="203" t="s">
        <v>278</v>
      </c>
      <c r="C1189" s="203" t="s">
        <v>279</v>
      </c>
      <c r="D1189" s="203" t="s">
        <v>126</v>
      </c>
      <c r="E1189" s="203" t="s">
        <v>127</v>
      </c>
      <c r="F1189" s="203" t="s">
        <v>125</v>
      </c>
      <c r="G1189" s="203" t="s">
        <v>141</v>
      </c>
      <c r="H1189" s="203" t="s">
        <v>196</v>
      </c>
      <c r="I1189" s="203" t="s">
        <v>128</v>
      </c>
      <c r="J1189" s="203" t="s">
        <v>196</v>
      </c>
      <c r="K1189" s="203" t="s">
        <v>196</v>
      </c>
      <c r="L1189" s="203" t="s">
        <v>196</v>
      </c>
      <c r="M1189" s="204">
        <v>-99.61</v>
      </c>
      <c r="N1189" t="str">
        <f t="shared" si="18"/>
        <v>211000010100</v>
      </c>
    </row>
    <row r="1190" spans="1:14" x14ac:dyDescent="0.25">
      <c r="A1190" s="203" t="s">
        <v>108</v>
      </c>
      <c r="B1190" s="203" t="s">
        <v>278</v>
      </c>
      <c r="C1190" s="203" t="s">
        <v>279</v>
      </c>
      <c r="D1190" s="203" t="s">
        <v>126</v>
      </c>
      <c r="E1190" s="203" t="s">
        <v>127</v>
      </c>
      <c r="F1190" s="203" t="s">
        <v>125</v>
      </c>
      <c r="G1190" s="203" t="s">
        <v>141</v>
      </c>
      <c r="H1190" s="203" t="s">
        <v>196</v>
      </c>
      <c r="I1190" s="203" t="s">
        <v>128</v>
      </c>
      <c r="J1190" s="203" t="s">
        <v>196</v>
      </c>
      <c r="K1190" s="203" t="s">
        <v>196</v>
      </c>
      <c r="L1190" s="203" t="s">
        <v>196</v>
      </c>
      <c r="M1190" s="204">
        <v>-55.34</v>
      </c>
      <c r="N1190" t="str">
        <f t="shared" si="18"/>
        <v>211000010100</v>
      </c>
    </row>
    <row r="1191" spans="1:14" x14ac:dyDescent="0.25">
      <c r="A1191" s="203" t="s">
        <v>108</v>
      </c>
      <c r="B1191" s="203" t="s">
        <v>278</v>
      </c>
      <c r="C1191" s="203" t="s">
        <v>279</v>
      </c>
      <c r="D1191" s="203" t="s">
        <v>126</v>
      </c>
      <c r="E1191" s="203" t="s">
        <v>127</v>
      </c>
      <c r="F1191" s="203" t="s">
        <v>125</v>
      </c>
      <c r="G1191" s="203" t="s">
        <v>135</v>
      </c>
      <c r="H1191" s="203" t="s">
        <v>196</v>
      </c>
      <c r="I1191" s="203" t="s">
        <v>128</v>
      </c>
      <c r="J1191" s="203" t="s">
        <v>196</v>
      </c>
      <c r="K1191" s="203" t="s">
        <v>196</v>
      </c>
      <c r="L1191" s="203" t="s">
        <v>196</v>
      </c>
      <c r="M1191" s="204">
        <v>-99.61</v>
      </c>
      <c r="N1191" t="str">
        <f t="shared" si="18"/>
        <v>205300010100</v>
      </c>
    </row>
    <row r="1192" spans="1:14" x14ac:dyDescent="0.25">
      <c r="A1192" s="203" t="s">
        <v>108</v>
      </c>
      <c r="B1192" s="203" t="s">
        <v>278</v>
      </c>
      <c r="C1192" s="203" t="s">
        <v>279</v>
      </c>
      <c r="D1192" s="203" t="s">
        <v>126</v>
      </c>
      <c r="E1192" s="203" t="s">
        <v>127</v>
      </c>
      <c r="F1192" s="203" t="s">
        <v>125</v>
      </c>
      <c r="G1192" s="203" t="s">
        <v>135</v>
      </c>
      <c r="H1192" s="203" t="s">
        <v>196</v>
      </c>
      <c r="I1192" s="203" t="s">
        <v>128</v>
      </c>
      <c r="J1192" s="203" t="s">
        <v>196</v>
      </c>
      <c r="K1192" s="203" t="s">
        <v>196</v>
      </c>
      <c r="L1192" s="203" t="s">
        <v>196</v>
      </c>
      <c r="M1192" s="204">
        <v>-55.34</v>
      </c>
      <c r="N1192" t="str">
        <f t="shared" si="18"/>
        <v>205300010100</v>
      </c>
    </row>
    <row r="1193" spans="1:14" x14ac:dyDescent="0.25">
      <c r="A1193" s="203" t="s">
        <v>108</v>
      </c>
      <c r="B1193" s="203" t="s">
        <v>278</v>
      </c>
      <c r="C1193" s="203" t="s">
        <v>279</v>
      </c>
      <c r="D1193" s="203" t="s">
        <v>126</v>
      </c>
      <c r="E1193" s="203" t="s">
        <v>127</v>
      </c>
      <c r="F1193" s="203" t="s">
        <v>125</v>
      </c>
      <c r="G1193" s="203" t="s">
        <v>147</v>
      </c>
      <c r="H1193" s="203" t="s">
        <v>196</v>
      </c>
      <c r="I1193" s="203" t="s">
        <v>128</v>
      </c>
      <c r="J1193" s="203" t="s">
        <v>196</v>
      </c>
      <c r="K1193" s="203" t="s">
        <v>196</v>
      </c>
      <c r="L1193" s="203" t="s">
        <v>196</v>
      </c>
      <c r="M1193" s="204">
        <v>-23.3</v>
      </c>
      <c r="N1193" t="str">
        <f t="shared" si="18"/>
        <v>216000010100</v>
      </c>
    </row>
    <row r="1194" spans="1:14" x14ac:dyDescent="0.25">
      <c r="A1194" s="203" t="s">
        <v>108</v>
      </c>
      <c r="B1194" s="203" t="s">
        <v>278</v>
      </c>
      <c r="C1194" s="203" t="s">
        <v>279</v>
      </c>
      <c r="D1194" s="203" t="s">
        <v>126</v>
      </c>
      <c r="E1194" s="203" t="s">
        <v>127</v>
      </c>
      <c r="F1194" s="203" t="s">
        <v>125</v>
      </c>
      <c r="G1194" s="203" t="s">
        <v>147</v>
      </c>
      <c r="H1194" s="203" t="s">
        <v>196</v>
      </c>
      <c r="I1194" s="203" t="s">
        <v>128</v>
      </c>
      <c r="J1194" s="203" t="s">
        <v>196</v>
      </c>
      <c r="K1194" s="203" t="s">
        <v>196</v>
      </c>
      <c r="L1194" s="203" t="s">
        <v>196</v>
      </c>
      <c r="M1194" s="204">
        <v>-12.94</v>
      </c>
      <c r="N1194" t="str">
        <f t="shared" si="18"/>
        <v>216000010100</v>
      </c>
    </row>
    <row r="1195" spans="1:14" x14ac:dyDescent="0.25">
      <c r="A1195" s="203" t="s">
        <v>108</v>
      </c>
      <c r="B1195" s="203" t="s">
        <v>278</v>
      </c>
      <c r="C1195" s="203" t="s">
        <v>279</v>
      </c>
      <c r="D1195" s="203" t="s">
        <v>126</v>
      </c>
      <c r="E1195" s="203" t="s">
        <v>127</v>
      </c>
      <c r="F1195" s="203" t="s">
        <v>125</v>
      </c>
      <c r="G1195" s="203" t="s">
        <v>144</v>
      </c>
      <c r="H1195" s="203" t="s">
        <v>196</v>
      </c>
      <c r="I1195" s="203" t="s">
        <v>128</v>
      </c>
      <c r="J1195" s="203" t="s">
        <v>196</v>
      </c>
      <c r="K1195" s="203" t="s">
        <v>196</v>
      </c>
      <c r="L1195" s="203" t="s">
        <v>196</v>
      </c>
      <c r="M1195" s="204">
        <v>-232.17</v>
      </c>
      <c r="N1195" t="str">
        <f t="shared" si="18"/>
        <v>214000010100</v>
      </c>
    </row>
    <row r="1196" spans="1:14" x14ac:dyDescent="0.25">
      <c r="A1196" s="203" t="s">
        <v>108</v>
      </c>
      <c r="B1196" s="203" t="s">
        <v>278</v>
      </c>
      <c r="C1196" s="203" t="s">
        <v>279</v>
      </c>
      <c r="D1196" s="203" t="s">
        <v>126</v>
      </c>
      <c r="E1196" s="203" t="s">
        <v>127</v>
      </c>
      <c r="F1196" s="203" t="s">
        <v>125</v>
      </c>
      <c r="G1196" s="203" t="s">
        <v>144</v>
      </c>
      <c r="H1196" s="203" t="s">
        <v>196</v>
      </c>
      <c r="I1196" s="203" t="s">
        <v>128</v>
      </c>
      <c r="J1196" s="203" t="s">
        <v>196</v>
      </c>
      <c r="K1196" s="203" t="s">
        <v>196</v>
      </c>
      <c r="L1196" s="203" t="s">
        <v>196</v>
      </c>
      <c r="M1196" s="204">
        <v>-128.99</v>
      </c>
      <c r="N1196" t="str">
        <f t="shared" si="18"/>
        <v>214000010100</v>
      </c>
    </row>
    <row r="1197" spans="1:14" x14ac:dyDescent="0.25">
      <c r="A1197" s="203" t="s">
        <v>108</v>
      </c>
      <c r="B1197" s="203" t="s">
        <v>278</v>
      </c>
      <c r="C1197" s="203" t="s">
        <v>279</v>
      </c>
      <c r="D1197" s="203" t="s">
        <v>126</v>
      </c>
      <c r="E1197" s="203" t="s">
        <v>127</v>
      </c>
      <c r="F1197" s="203" t="s">
        <v>125</v>
      </c>
      <c r="G1197" s="203" t="s">
        <v>138</v>
      </c>
      <c r="H1197" s="203" t="s">
        <v>196</v>
      </c>
      <c r="I1197" s="203" t="s">
        <v>128</v>
      </c>
      <c r="J1197" s="203" t="s">
        <v>196</v>
      </c>
      <c r="K1197" s="203" t="s">
        <v>196</v>
      </c>
      <c r="L1197" s="203" t="s">
        <v>196</v>
      </c>
      <c r="M1197" s="204">
        <v>-23.3</v>
      </c>
      <c r="N1197" t="str">
        <f t="shared" si="18"/>
        <v>205800010100</v>
      </c>
    </row>
    <row r="1198" spans="1:14" x14ac:dyDescent="0.25">
      <c r="A1198" s="203" t="s">
        <v>108</v>
      </c>
      <c r="B1198" s="203" t="s">
        <v>278</v>
      </c>
      <c r="C1198" s="203" t="s">
        <v>279</v>
      </c>
      <c r="D1198" s="203" t="s">
        <v>126</v>
      </c>
      <c r="E1198" s="203" t="s">
        <v>127</v>
      </c>
      <c r="F1198" s="203" t="s">
        <v>125</v>
      </c>
      <c r="G1198" s="203" t="s">
        <v>138</v>
      </c>
      <c r="H1198" s="203" t="s">
        <v>196</v>
      </c>
      <c r="I1198" s="203" t="s">
        <v>128</v>
      </c>
      <c r="J1198" s="203" t="s">
        <v>196</v>
      </c>
      <c r="K1198" s="203" t="s">
        <v>196</v>
      </c>
      <c r="L1198" s="203" t="s">
        <v>196</v>
      </c>
      <c r="M1198" s="204">
        <v>-12.94</v>
      </c>
      <c r="N1198" t="str">
        <f t="shared" si="18"/>
        <v>205800010100</v>
      </c>
    </row>
    <row r="1199" spans="1:14" x14ac:dyDescent="0.25">
      <c r="A1199" s="203" t="s">
        <v>108</v>
      </c>
      <c r="B1199" s="203" t="s">
        <v>278</v>
      </c>
      <c r="C1199" s="203" t="s">
        <v>279</v>
      </c>
      <c r="D1199" s="203" t="s">
        <v>126</v>
      </c>
      <c r="E1199" s="203" t="s">
        <v>127</v>
      </c>
      <c r="F1199" s="203" t="s">
        <v>125</v>
      </c>
      <c r="G1199" s="203" t="s">
        <v>145</v>
      </c>
      <c r="H1199" s="203" t="s">
        <v>196</v>
      </c>
      <c r="I1199" s="203" t="s">
        <v>128</v>
      </c>
      <c r="J1199" s="203" t="s">
        <v>196</v>
      </c>
      <c r="K1199" s="203" t="s">
        <v>196</v>
      </c>
      <c r="L1199" s="203" t="s">
        <v>196</v>
      </c>
      <c r="M1199" s="204">
        <v>-85.83</v>
      </c>
      <c r="N1199" t="str">
        <f t="shared" si="18"/>
        <v>215000010100</v>
      </c>
    </row>
    <row r="1200" spans="1:14" x14ac:dyDescent="0.25">
      <c r="A1200" s="203" t="s">
        <v>108</v>
      </c>
      <c r="B1200" s="203" t="s">
        <v>278</v>
      </c>
      <c r="C1200" s="203" t="s">
        <v>279</v>
      </c>
      <c r="D1200" s="203" t="s">
        <v>126</v>
      </c>
      <c r="E1200" s="203" t="s">
        <v>127</v>
      </c>
      <c r="F1200" s="203" t="s">
        <v>125</v>
      </c>
      <c r="G1200" s="203" t="s">
        <v>145</v>
      </c>
      <c r="H1200" s="203" t="s">
        <v>196</v>
      </c>
      <c r="I1200" s="203" t="s">
        <v>128</v>
      </c>
      <c r="J1200" s="203" t="s">
        <v>196</v>
      </c>
      <c r="K1200" s="203" t="s">
        <v>196</v>
      </c>
      <c r="L1200" s="203" t="s">
        <v>196</v>
      </c>
      <c r="M1200" s="204">
        <v>-47.69</v>
      </c>
      <c r="N1200" t="str">
        <f t="shared" si="18"/>
        <v>215000010100</v>
      </c>
    </row>
    <row r="1201" spans="1:14" x14ac:dyDescent="0.25">
      <c r="A1201" s="203" t="s">
        <v>108</v>
      </c>
      <c r="B1201" s="203" t="s">
        <v>278</v>
      </c>
      <c r="C1201" s="203" t="s">
        <v>279</v>
      </c>
      <c r="D1201" s="203" t="s">
        <v>126</v>
      </c>
      <c r="E1201" s="203" t="s">
        <v>127</v>
      </c>
      <c r="F1201" s="203" t="s">
        <v>125</v>
      </c>
      <c r="G1201" s="203" t="s">
        <v>124</v>
      </c>
      <c r="H1201" s="203" t="s">
        <v>196</v>
      </c>
      <c r="I1201" s="203" t="s">
        <v>128</v>
      </c>
      <c r="J1201" s="203" t="s">
        <v>196</v>
      </c>
      <c r="K1201" s="203" t="s">
        <v>196</v>
      </c>
      <c r="L1201" s="203" t="s">
        <v>196</v>
      </c>
      <c r="M1201" s="204">
        <v>-1046.46</v>
      </c>
      <c r="N1201" t="str">
        <f t="shared" si="18"/>
        <v>100000010100</v>
      </c>
    </row>
    <row r="1202" spans="1:14" x14ac:dyDescent="0.25">
      <c r="A1202" s="203" t="s">
        <v>108</v>
      </c>
      <c r="B1202" s="203" t="s">
        <v>278</v>
      </c>
      <c r="C1202" s="203" t="s">
        <v>279</v>
      </c>
      <c r="D1202" s="203" t="s">
        <v>126</v>
      </c>
      <c r="E1202" s="203" t="s">
        <v>127</v>
      </c>
      <c r="F1202" s="203" t="s">
        <v>125</v>
      </c>
      <c r="G1202" s="203" t="s">
        <v>149</v>
      </c>
      <c r="H1202" s="203" t="s">
        <v>196</v>
      </c>
      <c r="I1202" s="203" t="s">
        <v>128</v>
      </c>
      <c r="J1202" s="203" t="s">
        <v>196</v>
      </c>
      <c r="K1202" s="203" t="s">
        <v>196</v>
      </c>
      <c r="L1202" s="203" t="s">
        <v>196</v>
      </c>
      <c r="M1202" s="204">
        <v>892.86</v>
      </c>
      <c r="N1202" t="str">
        <f t="shared" si="18"/>
        <v>710000010100</v>
      </c>
    </row>
    <row r="1203" spans="1:14" x14ac:dyDescent="0.25">
      <c r="A1203" s="203" t="s">
        <v>108</v>
      </c>
      <c r="B1203" s="203" t="s">
        <v>280</v>
      </c>
      <c r="C1203" s="203" t="s">
        <v>281</v>
      </c>
      <c r="D1203" s="203" t="s">
        <v>126</v>
      </c>
      <c r="E1203" s="203" t="s">
        <v>127</v>
      </c>
      <c r="F1203" s="203" t="s">
        <v>125</v>
      </c>
      <c r="G1203" s="203" t="s">
        <v>154</v>
      </c>
      <c r="H1203" s="203" t="s">
        <v>196</v>
      </c>
      <c r="I1203" s="203" t="s">
        <v>128</v>
      </c>
      <c r="J1203" s="203" t="s">
        <v>196</v>
      </c>
      <c r="K1203" s="203" t="s">
        <v>196</v>
      </c>
      <c r="L1203" s="203" t="s">
        <v>196</v>
      </c>
      <c r="M1203" s="204">
        <v>178.24</v>
      </c>
      <c r="N1203" t="str">
        <f t="shared" si="18"/>
        <v>724000010100</v>
      </c>
    </row>
    <row r="1204" spans="1:14" x14ac:dyDescent="0.25">
      <c r="A1204" s="203" t="s">
        <v>108</v>
      </c>
      <c r="B1204" s="203" t="s">
        <v>280</v>
      </c>
      <c r="C1204" s="203" t="s">
        <v>281</v>
      </c>
      <c r="D1204" s="203" t="s">
        <v>126</v>
      </c>
      <c r="E1204" s="203" t="s">
        <v>127</v>
      </c>
      <c r="F1204" s="203" t="s">
        <v>125</v>
      </c>
      <c r="G1204" s="203" t="s">
        <v>154</v>
      </c>
      <c r="H1204" s="203" t="s">
        <v>196</v>
      </c>
      <c r="I1204" s="203" t="s">
        <v>128</v>
      </c>
      <c r="J1204" s="203" t="s">
        <v>196</v>
      </c>
      <c r="K1204" s="203" t="s">
        <v>196</v>
      </c>
      <c r="L1204" s="203" t="s">
        <v>196</v>
      </c>
      <c r="M1204" s="204">
        <v>99.01</v>
      </c>
      <c r="N1204" t="str">
        <f t="shared" si="18"/>
        <v>724000010100</v>
      </c>
    </row>
    <row r="1205" spans="1:14" x14ac:dyDescent="0.25">
      <c r="A1205" s="203" t="s">
        <v>108</v>
      </c>
      <c r="B1205" s="203" t="s">
        <v>280</v>
      </c>
      <c r="C1205" s="203" t="s">
        <v>281</v>
      </c>
      <c r="D1205" s="203" t="s">
        <v>126</v>
      </c>
      <c r="E1205" s="203" t="s">
        <v>127</v>
      </c>
      <c r="F1205" s="203" t="s">
        <v>125</v>
      </c>
      <c r="G1205" s="203" t="s">
        <v>157</v>
      </c>
      <c r="H1205" s="203" t="s">
        <v>196</v>
      </c>
      <c r="I1205" s="203" t="s">
        <v>128</v>
      </c>
      <c r="J1205" s="203" t="s">
        <v>196</v>
      </c>
      <c r="K1205" s="203" t="s">
        <v>196</v>
      </c>
      <c r="L1205" s="203" t="s">
        <v>196</v>
      </c>
      <c r="M1205" s="204">
        <v>157.56</v>
      </c>
      <c r="N1205" t="str">
        <f t="shared" si="18"/>
        <v>726900010100</v>
      </c>
    </row>
    <row r="1206" spans="1:14" x14ac:dyDescent="0.25">
      <c r="A1206" s="203" t="s">
        <v>108</v>
      </c>
      <c r="B1206" s="203" t="s">
        <v>280</v>
      </c>
      <c r="C1206" s="203" t="s">
        <v>281</v>
      </c>
      <c r="D1206" s="203" t="s">
        <v>126</v>
      </c>
      <c r="E1206" s="203" t="s">
        <v>127</v>
      </c>
      <c r="F1206" s="203" t="s">
        <v>125</v>
      </c>
      <c r="G1206" s="203" t="s">
        <v>157</v>
      </c>
      <c r="H1206" s="203" t="s">
        <v>196</v>
      </c>
      <c r="I1206" s="203" t="s">
        <v>128</v>
      </c>
      <c r="J1206" s="203" t="s">
        <v>196</v>
      </c>
      <c r="K1206" s="203" t="s">
        <v>196</v>
      </c>
      <c r="L1206" s="203" t="s">
        <v>196</v>
      </c>
      <c r="M1206" s="204">
        <v>87.54</v>
      </c>
      <c r="N1206" t="str">
        <f t="shared" si="18"/>
        <v>726900010100</v>
      </c>
    </row>
    <row r="1207" spans="1:14" x14ac:dyDescent="0.25">
      <c r="A1207" s="203" t="s">
        <v>108</v>
      </c>
      <c r="B1207" s="203" t="s">
        <v>280</v>
      </c>
      <c r="C1207" s="203" t="s">
        <v>281</v>
      </c>
      <c r="D1207" s="203" t="s">
        <v>126</v>
      </c>
      <c r="E1207" s="203" t="s">
        <v>127</v>
      </c>
      <c r="F1207" s="203" t="s">
        <v>125</v>
      </c>
      <c r="G1207" s="203" t="s">
        <v>157</v>
      </c>
      <c r="H1207" s="203" t="s">
        <v>196</v>
      </c>
      <c r="I1207" s="203" t="s">
        <v>128</v>
      </c>
      <c r="J1207" s="203" t="s">
        <v>196</v>
      </c>
      <c r="K1207" s="203" t="s">
        <v>196</v>
      </c>
      <c r="L1207" s="203" t="s">
        <v>196</v>
      </c>
      <c r="M1207" s="204">
        <v>28.65</v>
      </c>
      <c r="N1207" t="str">
        <f t="shared" si="18"/>
        <v>726900010100</v>
      </c>
    </row>
    <row r="1208" spans="1:14" x14ac:dyDescent="0.25">
      <c r="A1208" s="203" t="s">
        <v>108</v>
      </c>
      <c r="B1208" s="203" t="s">
        <v>280</v>
      </c>
      <c r="C1208" s="203" t="s">
        <v>281</v>
      </c>
      <c r="D1208" s="203" t="s">
        <v>126</v>
      </c>
      <c r="E1208" s="203" t="s">
        <v>127</v>
      </c>
      <c r="F1208" s="203" t="s">
        <v>125</v>
      </c>
      <c r="G1208" s="203" t="s">
        <v>157</v>
      </c>
      <c r="H1208" s="203" t="s">
        <v>196</v>
      </c>
      <c r="I1208" s="203" t="s">
        <v>128</v>
      </c>
      <c r="J1208" s="203" t="s">
        <v>196</v>
      </c>
      <c r="K1208" s="203" t="s">
        <v>196</v>
      </c>
      <c r="L1208" s="203" t="s">
        <v>196</v>
      </c>
      <c r="M1208" s="204">
        <v>15.91</v>
      </c>
      <c r="N1208" t="str">
        <f t="shared" si="18"/>
        <v>726900010100</v>
      </c>
    </row>
    <row r="1209" spans="1:14" x14ac:dyDescent="0.25">
      <c r="A1209" s="203" t="s">
        <v>108</v>
      </c>
      <c r="B1209" s="203" t="s">
        <v>280</v>
      </c>
      <c r="C1209" s="203" t="s">
        <v>281</v>
      </c>
      <c r="D1209" s="203" t="s">
        <v>126</v>
      </c>
      <c r="E1209" s="203" t="s">
        <v>127</v>
      </c>
      <c r="F1209" s="203" t="s">
        <v>125</v>
      </c>
      <c r="G1209" s="203" t="s">
        <v>139</v>
      </c>
      <c r="H1209" s="203" t="s">
        <v>196</v>
      </c>
      <c r="I1209" s="203" t="s">
        <v>128</v>
      </c>
      <c r="J1209" s="203" t="s">
        <v>196</v>
      </c>
      <c r="K1209" s="203" t="s">
        <v>196</v>
      </c>
      <c r="L1209" s="203" t="s">
        <v>196</v>
      </c>
      <c r="M1209" s="204">
        <v>-16.07</v>
      </c>
      <c r="N1209" t="str">
        <f t="shared" si="18"/>
        <v>210000010100</v>
      </c>
    </row>
    <row r="1210" spans="1:14" x14ac:dyDescent="0.25">
      <c r="A1210" s="203" t="s">
        <v>108</v>
      </c>
      <c r="B1210" s="203" t="s">
        <v>280</v>
      </c>
      <c r="C1210" s="203" t="s">
        <v>281</v>
      </c>
      <c r="D1210" s="203" t="s">
        <v>126</v>
      </c>
      <c r="E1210" s="203" t="s">
        <v>127</v>
      </c>
      <c r="F1210" s="203" t="s">
        <v>125</v>
      </c>
      <c r="G1210" s="203" t="s">
        <v>139</v>
      </c>
      <c r="H1210" s="203" t="s">
        <v>196</v>
      </c>
      <c r="I1210" s="203" t="s">
        <v>128</v>
      </c>
      <c r="J1210" s="203" t="s">
        <v>196</v>
      </c>
      <c r="K1210" s="203" t="s">
        <v>196</v>
      </c>
      <c r="L1210" s="203" t="s">
        <v>196</v>
      </c>
      <c r="M1210" s="204">
        <v>-8.93</v>
      </c>
      <c r="N1210" t="str">
        <f t="shared" si="18"/>
        <v>210000010100</v>
      </c>
    </row>
    <row r="1211" spans="1:14" x14ac:dyDescent="0.25">
      <c r="A1211" s="203" t="s">
        <v>108</v>
      </c>
      <c r="B1211" s="203" t="s">
        <v>280</v>
      </c>
      <c r="C1211" s="203" t="s">
        <v>281</v>
      </c>
      <c r="D1211" s="203" t="s">
        <v>126</v>
      </c>
      <c r="E1211" s="203" t="s">
        <v>127</v>
      </c>
      <c r="F1211" s="203" t="s">
        <v>125</v>
      </c>
      <c r="G1211" s="203" t="s">
        <v>139</v>
      </c>
      <c r="H1211" s="203" t="s">
        <v>196</v>
      </c>
      <c r="I1211" s="203" t="s">
        <v>128</v>
      </c>
      <c r="J1211" s="203" t="s">
        <v>196</v>
      </c>
      <c r="K1211" s="203" t="s">
        <v>196</v>
      </c>
      <c r="L1211" s="203" t="s">
        <v>196</v>
      </c>
      <c r="M1211" s="204">
        <v>-32.14</v>
      </c>
      <c r="N1211" t="str">
        <f t="shared" si="18"/>
        <v>210000010100</v>
      </c>
    </row>
    <row r="1212" spans="1:14" x14ac:dyDescent="0.25">
      <c r="A1212" s="203" t="s">
        <v>108</v>
      </c>
      <c r="B1212" s="203" t="s">
        <v>280</v>
      </c>
      <c r="C1212" s="203" t="s">
        <v>281</v>
      </c>
      <c r="D1212" s="203" t="s">
        <v>126</v>
      </c>
      <c r="E1212" s="203" t="s">
        <v>127</v>
      </c>
      <c r="F1212" s="203" t="s">
        <v>125</v>
      </c>
      <c r="G1212" s="203" t="s">
        <v>139</v>
      </c>
      <c r="H1212" s="203" t="s">
        <v>196</v>
      </c>
      <c r="I1212" s="203" t="s">
        <v>128</v>
      </c>
      <c r="J1212" s="203" t="s">
        <v>196</v>
      </c>
      <c r="K1212" s="203" t="s">
        <v>196</v>
      </c>
      <c r="L1212" s="203" t="s">
        <v>196</v>
      </c>
      <c r="M1212" s="204">
        <v>-17.86</v>
      </c>
      <c r="N1212" t="str">
        <f t="shared" si="18"/>
        <v>210000010100</v>
      </c>
    </row>
    <row r="1213" spans="1:14" x14ac:dyDescent="0.25">
      <c r="A1213" s="203" t="s">
        <v>108</v>
      </c>
      <c r="B1213" s="203" t="s">
        <v>280</v>
      </c>
      <c r="C1213" s="203" t="s">
        <v>281</v>
      </c>
      <c r="D1213" s="203" t="s">
        <v>126</v>
      </c>
      <c r="E1213" s="203" t="s">
        <v>127</v>
      </c>
      <c r="F1213" s="203" t="s">
        <v>125</v>
      </c>
      <c r="G1213" s="203" t="s">
        <v>140</v>
      </c>
      <c r="H1213" s="203" t="s">
        <v>196</v>
      </c>
      <c r="I1213" s="203" t="s">
        <v>128</v>
      </c>
      <c r="J1213" s="203" t="s">
        <v>196</v>
      </c>
      <c r="K1213" s="203" t="s">
        <v>196</v>
      </c>
      <c r="L1213" s="203" t="s">
        <v>196</v>
      </c>
      <c r="M1213" s="204">
        <v>-157.56</v>
      </c>
      <c r="N1213" t="str">
        <f t="shared" si="18"/>
        <v>210500010100</v>
      </c>
    </row>
    <row r="1214" spans="1:14" x14ac:dyDescent="0.25">
      <c r="A1214" s="203" t="s">
        <v>108</v>
      </c>
      <c r="B1214" s="203" t="s">
        <v>280</v>
      </c>
      <c r="C1214" s="203" t="s">
        <v>281</v>
      </c>
      <c r="D1214" s="203" t="s">
        <v>126</v>
      </c>
      <c r="E1214" s="203" t="s">
        <v>127</v>
      </c>
      <c r="F1214" s="203" t="s">
        <v>125</v>
      </c>
      <c r="G1214" s="203" t="s">
        <v>140</v>
      </c>
      <c r="H1214" s="203" t="s">
        <v>196</v>
      </c>
      <c r="I1214" s="203" t="s">
        <v>128</v>
      </c>
      <c r="J1214" s="203" t="s">
        <v>196</v>
      </c>
      <c r="K1214" s="203" t="s">
        <v>196</v>
      </c>
      <c r="L1214" s="203" t="s">
        <v>196</v>
      </c>
      <c r="M1214" s="204">
        <v>-87.54</v>
      </c>
      <c r="N1214" t="str">
        <f t="shared" si="18"/>
        <v>210500010100</v>
      </c>
    </row>
    <row r="1215" spans="1:14" x14ac:dyDescent="0.25">
      <c r="A1215" s="203" t="s">
        <v>108</v>
      </c>
      <c r="B1215" s="203" t="s">
        <v>280</v>
      </c>
      <c r="C1215" s="203" t="s">
        <v>281</v>
      </c>
      <c r="D1215" s="203" t="s">
        <v>126</v>
      </c>
      <c r="E1215" s="203" t="s">
        <v>127</v>
      </c>
      <c r="F1215" s="203" t="s">
        <v>125</v>
      </c>
      <c r="G1215" s="203" t="s">
        <v>143</v>
      </c>
      <c r="H1215" s="203" t="s">
        <v>196</v>
      </c>
      <c r="I1215" s="203" t="s">
        <v>128</v>
      </c>
      <c r="J1215" s="203" t="s">
        <v>196</v>
      </c>
      <c r="K1215" s="203" t="s">
        <v>196</v>
      </c>
      <c r="L1215" s="203" t="s">
        <v>196</v>
      </c>
      <c r="M1215" s="204">
        <v>-27.64</v>
      </c>
      <c r="N1215" t="str">
        <f t="shared" si="18"/>
        <v>213000010100</v>
      </c>
    </row>
    <row r="1216" spans="1:14" x14ac:dyDescent="0.25">
      <c r="A1216" s="203" t="s">
        <v>108</v>
      </c>
      <c r="B1216" s="203" t="s">
        <v>280</v>
      </c>
      <c r="C1216" s="203" t="s">
        <v>281</v>
      </c>
      <c r="D1216" s="203" t="s">
        <v>126</v>
      </c>
      <c r="E1216" s="203" t="s">
        <v>127</v>
      </c>
      <c r="F1216" s="203" t="s">
        <v>125</v>
      </c>
      <c r="G1216" s="203" t="s">
        <v>143</v>
      </c>
      <c r="H1216" s="203" t="s">
        <v>196</v>
      </c>
      <c r="I1216" s="203" t="s">
        <v>128</v>
      </c>
      <c r="J1216" s="203" t="s">
        <v>196</v>
      </c>
      <c r="K1216" s="203" t="s">
        <v>196</v>
      </c>
      <c r="L1216" s="203" t="s">
        <v>196</v>
      </c>
      <c r="M1216" s="204">
        <v>-15.36</v>
      </c>
      <c r="N1216" t="str">
        <f t="shared" si="18"/>
        <v>213000010100</v>
      </c>
    </row>
    <row r="1217" spans="1:14" x14ac:dyDescent="0.25">
      <c r="A1217" s="203" t="s">
        <v>108</v>
      </c>
      <c r="B1217" s="203" t="s">
        <v>280</v>
      </c>
      <c r="C1217" s="203" t="s">
        <v>281</v>
      </c>
      <c r="D1217" s="203" t="s">
        <v>126</v>
      </c>
      <c r="E1217" s="203" t="s">
        <v>127</v>
      </c>
      <c r="F1217" s="203" t="s">
        <v>125</v>
      </c>
      <c r="G1217" s="203" t="s">
        <v>150</v>
      </c>
      <c r="H1217" s="203" t="s">
        <v>196</v>
      </c>
      <c r="I1217" s="203" t="s">
        <v>128</v>
      </c>
      <c r="J1217" s="203" t="s">
        <v>196</v>
      </c>
      <c r="K1217" s="203" t="s">
        <v>196</v>
      </c>
      <c r="L1217" s="203" t="s">
        <v>196</v>
      </c>
      <c r="M1217" s="204">
        <v>-12.65</v>
      </c>
      <c r="N1217" t="str">
        <f t="shared" si="18"/>
        <v>219000010100</v>
      </c>
    </row>
    <row r="1218" spans="1:14" x14ac:dyDescent="0.25">
      <c r="A1218" s="203" t="s">
        <v>108</v>
      </c>
      <c r="B1218" s="203" t="s">
        <v>280</v>
      </c>
      <c r="C1218" s="203" t="s">
        <v>281</v>
      </c>
      <c r="D1218" s="203" t="s">
        <v>126</v>
      </c>
      <c r="E1218" s="203" t="s">
        <v>127</v>
      </c>
      <c r="F1218" s="203" t="s">
        <v>125</v>
      </c>
      <c r="G1218" s="203" t="s">
        <v>150</v>
      </c>
      <c r="H1218" s="203" t="s">
        <v>196</v>
      </c>
      <c r="I1218" s="203" t="s">
        <v>128</v>
      </c>
      <c r="J1218" s="203" t="s">
        <v>196</v>
      </c>
      <c r="K1218" s="203" t="s">
        <v>196</v>
      </c>
      <c r="L1218" s="203" t="s">
        <v>196</v>
      </c>
      <c r="M1218" s="204">
        <v>-7.03</v>
      </c>
      <c r="N1218" t="str">
        <f t="shared" si="18"/>
        <v>219000010100</v>
      </c>
    </row>
    <row r="1219" spans="1:14" x14ac:dyDescent="0.25">
      <c r="A1219" s="203" t="s">
        <v>108</v>
      </c>
      <c r="B1219" s="203" t="s">
        <v>280</v>
      </c>
      <c r="C1219" s="203" t="s">
        <v>281</v>
      </c>
      <c r="D1219" s="203" t="s">
        <v>126</v>
      </c>
      <c r="E1219" s="203" t="s">
        <v>127</v>
      </c>
      <c r="F1219" s="203" t="s">
        <v>125</v>
      </c>
      <c r="G1219" s="203" t="s">
        <v>139</v>
      </c>
      <c r="H1219" s="203" t="s">
        <v>196</v>
      </c>
      <c r="I1219" s="203" t="s">
        <v>128</v>
      </c>
      <c r="J1219" s="203" t="s">
        <v>196</v>
      </c>
      <c r="K1219" s="203" t="s">
        <v>196</v>
      </c>
      <c r="L1219" s="203" t="s">
        <v>196</v>
      </c>
      <c r="M1219" s="204">
        <v>-49.45</v>
      </c>
      <c r="N1219" t="str">
        <f t="shared" ref="N1219:N1282" si="19">CONCATENATE(G1219,E1219)</f>
        <v>210000010100</v>
      </c>
    </row>
    <row r="1220" spans="1:14" x14ac:dyDescent="0.25">
      <c r="A1220" s="203" t="s">
        <v>108</v>
      </c>
      <c r="B1220" s="203" t="s">
        <v>280</v>
      </c>
      <c r="C1220" s="203" t="s">
        <v>281</v>
      </c>
      <c r="D1220" s="203" t="s">
        <v>126</v>
      </c>
      <c r="E1220" s="203" t="s">
        <v>127</v>
      </c>
      <c r="F1220" s="203" t="s">
        <v>125</v>
      </c>
      <c r="G1220" s="203" t="s">
        <v>139</v>
      </c>
      <c r="H1220" s="203" t="s">
        <v>196</v>
      </c>
      <c r="I1220" s="203" t="s">
        <v>128</v>
      </c>
      <c r="J1220" s="203" t="s">
        <v>196</v>
      </c>
      <c r="K1220" s="203" t="s">
        <v>196</v>
      </c>
      <c r="L1220" s="203" t="s">
        <v>196</v>
      </c>
      <c r="M1220" s="204">
        <v>-27.47</v>
      </c>
      <c r="N1220" t="str">
        <f t="shared" si="19"/>
        <v>210000010100</v>
      </c>
    </row>
    <row r="1221" spans="1:14" x14ac:dyDescent="0.25">
      <c r="A1221" s="203" t="s">
        <v>108</v>
      </c>
      <c r="B1221" s="203" t="s">
        <v>280</v>
      </c>
      <c r="C1221" s="203" t="s">
        <v>281</v>
      </c>
      <c r="D1221" s="203" t="s">
        <v>126</v>
      </c>
      <c r="E1221" s="203" t="s">
        <v>127</v>
      </c>
      <c r="F1221" s="203" t="s">
        <v>125</v>
      </c>
      <c r="G1221" s="203" t="s">
        <v>137</v>
      </c>
      <c r="H1221" s="203" t="s">
        <v>196</v>
      </c>
      <c r="I1221" s="203" t="s">
        <v>128</v>
      </c>
      <c r="J1221" s="203" t="s">
        <v>196</v>
      </c>
      <c r="K1221" s="203" t="s">
        <v>196</v>
      </c>
      <c r="L1221" s="203" t="s">
        <v>196</v>
      </c>
      <c r="M1221" s="204">
        <v>-178.24</v>
      </c>
      <c r="N1221" t="str">
        <f t="shared" si="19"/>
        <v>205600010100</v>
      </c>
    </row>
    <row r="1222" spans="1:14" x14ac:dyDescent="0.25">
      <c r="A1222" s="203" t="s">
        <v>108</v>
      </c>
      <c r="B1222" s="203" t="s">
        <v>280</v>
      </c>
      <c r="C1222" s="203" t="s">
        <v>281</v>
      </c>
      <c r="D1222" s="203" t="s">
        <v>126</v>
      </c>
      <c r="E1222" s="203" t="s">
        <v>127</v>
      </c>
      <c r="F1222" s="203" t="s">
        <v>125</v>
      </c>
      <c r="G1222" s="203" t="s">
        <v>137</v>
      </c>
      <c r="H1222" s="203" t="s">
        <v>196</v>
      </c>
      <c r="I1222" s="203" t="s">
        <v>128</v>
      </c>
      <c r="J1222" s="203" t="s">
        <v>196</v>
      </c>
      <c r="K1222" s="203" t="s">
        <v>196</v>
      </c>
      <c r="L1222" s="203" t="s">
        <v>196</v>
      </c>
      <c r="M1222" s="204">
        <v>-99.01</v>
      </c>
      <c r="N1222" t="str">
        <f t="shared" si="19"/>
        <v>205600010100</v>
      </c>
    </row>
    <row r="1223" spans="1:14" x14ac:dyDescent="0.25">
      <c r="A1223" s="203" t="s">
        <v>108</v>
      </c>
      <c r="B1223" s="203" t="s">
        <v>280</v>
      </c>
      <c r="C1223" s="203" t="s">
        <v>281</v>
      </c>
      <c r="D1223" s="203" t="s">
        <v>126</v>
      </c>
      <c r="E1223" s="203" t="s">
        <v>127</v>
      </c>
      <c r="F1223" s="203" t="s">
        <v>125</v>
      </c>
      <c r="G1223" s="203" t="s">
        <v>134</v>
      </c>
      <c r="H1223" s="203" t="s">
        <v>196</v>
      </c>
      <c r="I1223" s="203" t="s">
        <v>128</v>
      </c>
      <c r="J1223" s="203" t="s">
        <v>196</v>
      </c>
      <c r="K1223" s="203" t="s">
        <v>196</v>
      </c>
      <c r="L1223" s="203" t="s">
        <v>196</v>
      </c>
      <c r="M1223" s="204">
        <v>-157.56</v>
      </c>
      <c r="N1223" t="str">
        <f t="shared" si="19"/>
        <v>205200010100</v>
      </c>
    </row>
    <row r="1224" spans="1:14" x14ac:dyDescent="0.25">
      <c r="A1224" s="203" t="s">
        <v>108</v>
      </c>
      <c r="B1224" s="203" t="s">
        <v>280</v>
      </c>
      <c r="C1224" s="203" t="s">
        <v>281</v>
      </c>
      <c r="D1224" s="203" t="s">
        <v>126</v>
      </c>
      <c r="E1224" s="203" t="s">
        <v>127</v>
      </c>
      <c r="F1224" s="203" t="s">
        <v>125</v>
      </c>
      <c r="G1224" s="203" t="s">
        <v>134</v>
      </c>
      <c r="H1224" s="203" t="s">
        <v>196</v>
      </c>
      <c r="I1224" s="203" t="s">
        <v>128</v>
      </c>
      <c r="J1224" s="203" t="s">
        <v>196</v>
      </c>
      <c r="K1224" s="203" t="s">
        <v>196</v>
      </c>
      <c r="L1224" s="203" t="s">
        <v>196</v>
      </c>
      <c r="M1224" s="204">
        <v>-87.54</v>
      </c>
      <c r="N1224" t="str">
        <f t="shared" si="19"/>
        <v>205200010100</v>
      </c>
    </row>
    <row r="1225" spans="1:14" x14ac:dyDescent="0.25">
      <c r="A1225" s="203" t="s">
        <v>108</v>
      </c>
      <c r="B1225" s="203" t="s">
        <v>280</v>
      </c>
      <c r="C1225" s="203" t="s">
        <v>281</v>
      </c>
      <c r="D1225" s="203" t="s">
        <v>126</v>
      </c>
      <c r="E1225" s="203" t="s">
        <v>127</v>
      </c>
      <c r="F1225" s="203" t="s">
        <v>125</v>
      </c>
      <c r="G1225" s="203" t="s">
        <v>139</v>
      </c>
      <c r="H1225" s="203" t="s">
        <v>196</v>
      </c>
      <c r="I1225" s="203" t="s">
        <v>128</v>
      </c>
      <c r="J1225" s="203" t="s">
        <v>196</v>
      </c>
      <c r="K1225" s="203" t="s">
        <v>196</v>
      </c>
      <c r="L1225" s="203" t="s">
        <v>196</v>
      </c>
      <c r="M1225" s="204">
        <v>-28.65</v>
      </c>
      <c r="N1225" t="str">
        <f t="shared" si="19"/>
        <v>210000010100</v>
      </c>
    </row>
    <row r="1226" spans="1:14" x14ac:dyDescent="0.25">
      <c r="A1226" s="203" t="s">
        <v>108</v>
      </c>
      <c r="B1226" s="203" t="s">
        <v>280</v>
      </c>
      <c r="C1226" s="203" t="s">
        <v>281</v>
      </c>
      <c r="D1226" s="203" t="s">
        <v>126</v>
      </c>
      <c r="E1226" s="203" t="s">
        <v>127</v>
      </c>
      <c r="F1226" s="203" t="s">
        <v>125</v>
      </c>
      <c r="G1226" s="203" t="s">
        <v>139</v>
      </c>
      <c r="H1226" s="203" t="s">
        <v>196</v>
      </c>
      <c r="I1226" s="203" t="s">
        <v>128</v>
      </c>
      <c r="J1226" s="203" t="s">
        <v>196</v>
      </c>
      <c r="K1226" s="203" t="s">
        <v>196</v>
      </c>
      <c r="L1226" s="203" t="s">
        <v>196</v>
      </c>
      <c r="M1226" s="204">
        <v>-15.91</v>
      </c>
      <c r="N1226" t="str">
        <f t="shared" si="19"/>
        <v>210000010100</v>
      </c>
    </row>
    <row r="1227" spans="1:14" x14ac:dyDescent="0.25">
      <c r="A1227" s="203" t="s">
        <v>108</v>
      </c>
      <c r="B1227" s="203" t="s">
        <v>280</v>
      </c>
      <c r="C1227" s="203" t="s">
        <v>281</v>
      </c>
      <c r="D1227" s="203" t="s">
        <v>126</v>
      </c>
      <c r="E1227" s="203" t="s">
        <v>127</v>
      </c>
      <c r="F1227" s="203" t="s">
        <v>125</v>
      </c>
      <c r="G1227" s="203" t="s">
        <v>141</v>
      </c>
      <c r="H1227" s="203" t="s">
        <v>196</v>
      </c>
      <c r="I1227" s="203" t="s">
        <v>128</v>
      </c>
      <c r="J1227" s="203" t="s">
        <v>196</v>
      </c>
      <c r="K1227" s="203" t="s">
        <v>196</v>
      </c>
      <c r="L1227" s="203" t="s">
        <v>196</v>
      </c>
      <c r="M1227" s="204">
        <v>-142.44999999999999</v>
      </c>
      <c r="N1227" t="str">
        <f t="shared" si="19"/>
        <v>211000010100</v>
      </c>
    </row>
    <row r="1228" spans="1:14" x14ac:dyDescent="0.25">
      <c r="A1228" s="203" t="s">
        <v>108</v>
      </c>
      <c r="B1228" s="203" t="s">
        <v>280</v>
      </c>
      <c r="C1228" s="203" t="s">
        <v>281</v>
      </c>
      <c r="D1228" s="203" t="s">
        <v>126</v>
      </c>
      <c r="E1228" s="203" t="s">
        <v>127</v>
      </c>
      <c r="F1228" s="203" t="s">
        <v>125</v>
      </c>
      <c r="G1228" s="203" t="s">
        <v>141</v>
      </c>
      <c r="H1228" s="203" t="s">
        <v>196</v>
      </c>
      <c r="I1228" s="203" t="s">
        <v>128</v>
      </c>
      <c r="J1228" s="203" t="s">
        <v>196</v>
      </c>
      <c r="K1228" s="203" t="s">
        <v>196</v>
      </c>
      <c r="L1228" s="203" t="s">
        <v>196</v>
      </c>
      <c r="M1228" s="204">
        <v>-79.14</v>
      </c>
      <c r="N1228" t="str">
        <f t="shared" si="19"/>
        <v>211000010100</v>
      </c>
    </row>
    <row r="1229" spans="1:14" x14ac:dyDescent="0.25">
      <c r="A1229" s="203" t="s">
        <v>108</v>
      </c>
      <c r="B1229" s="203" t="s">
        <v>280</v>
      </c>
      <c r="C1229" s="203" t="s">
        <v>281</v>
      </c>
      <c r="D1229" s="203" t="s">
        <v>126</v>
      </c>
      <c r="E1229" s="203" t="s">
        <v>127</v>
      </c>
      <c r="F1229" s="203" t="s">
        <v>125</v>
      </c>
      <c r="G1229" s="203" t="s">
        <v>135</v>
      </c>
      <c r="H1229" s="203" t="s">
        <v>196</v>
      </c>
      <c r="I1229" s="203" t="s">
        <v>128</v>
      </c>
      <c r="J1229" s="203" t="s">
        <v>196</v>
      </c>
      <c r="K1229" s="203" t="s">
        <v>196</v>
      </c>
      <c r="L1229" s="203" t="s">
        <v>196</v>
      </c>
      <c r="M1229" s="204">
        <v>-142.44999999999999</v>
      </c>
      <c r="N1229" t="str">
        <f t="shared" si="19"/>
        <v>205300010100</v>
      </c>
    </row>
    <row r="1230" spans="1:14" x14ac:dyDescent="0.25">
      <c r="A1230" s="203" t="s">
        <v>108</v>
      </c>
      <c r="B1230" s="203" t="s">
        <v>280</v>
      </c>
      <c r="C1230" s="203" t="s">
        <v>281</v>
      </c>
      <c r="D1230" s="203" t="s">
        <v>126</v>
      </c>
      <c r="E1230" s="203" t="s">
        <v>127</v>
      </c>
      <c r="F1230" s="203" t="s">
        <v>125</v>
      </c>
      <c r="G1230" s="203" t="s">
        <v>135</v>
      </c>
      <c r="H1230" s="203" t="s">
        <v>196</v>
      </c>
      <c r="I1230" s="203" t="s">
        <v>128</v>
      </c>
      <c r="J1230" s="203" t="s">
        <v>196</v>
      </c>
      <c r="K1230" s="203" t="s">
        <v>196</v>
      </c>
      <c r="L1230" s="203" t="s">
        <v>196</v>
      </c>
      <c r="M1230" s="204">
        <v>-79.14</v>
      </c>
      <c r="N1230" t="str">
        <f t="shared" si="19"/>
        <v>205300010100</v>
      </c>
    </row>
    <row r="1231" spans="1:14" x14ac:dyDescent="0.25">
      <c r="A1231" s="203" t="s">
        <v>108</v>
      </c>
      <c r="B1231" s="203" t="s">
        <v>280</v>
      </c>
      <c r="C1231" s="203" t="s">
        <v>281</v>
      </c>
      <c r="D1231" s="203" t="s">
        <v>126</v>
      </c>
      <c r="E1231" s="203" t="s">
        <v>127</v>
      </c>
      <c r="F1231" s="203" t="s">
        <v>125</v>
      </c>
      <c r="G1231" s="203" t="s">
        <v>147</v>
      </c>
      <c r="H1231" s="203" t="s">
        <v>196</v>
      </c>
      <c r="I1231" s="203" t="s">
        <v>128</v>
      </c>
      <c r="J1231" s="203" t="s">
        <v>196</v>
      </c>
      <c r="K1231" s="203" t="s">
        <v>196</v>
      </c>
      <c r="L1231" s="203" t="s">
        <v>196</v>
      </c>
      <c r="M1231" s="204">
        <v>-33.31</v>
      </c>
      <c r="N1231" t="str">
        <f t="shared" si="19"/>
        <v>216000010100</v>
      </c>
    </row>
    <row r="1232" spans="1:14" x14ac:dyDescent="0.25">
      <c r="A1232" s="203" t="s">
        <v>108</v>
      </c>
      <c r="B1232" s="203" t="s">
        <v>280</v>
      </c>
      <c r="C1232" s="203" t="s">
        <v>281</v>
      </c>
      <c r="D1232" s="203" t="s">
        <v>126</v>
      </c>
      <c r="E1232" s="203" t="s">
        <v>127</v>
      </c>
      <c r="F1232" s="203" t="s">
        <v>125</v>
      </c>
      <c r="G1232" s="203" t="s">
        <v>147</v>
      </c>
      <c r="H1232" s="203" t="s">
        <v>196</v>
      </c>
      <c r="I1232" s="203" t="s">
        <v>128</v>
      </c>
      <c r="J1232" s="203" t="s">
        <v>196</v>
      </c>
      <c r="K1232" s="203" t="s">
        <v>196</v>
      </c>
      <c r="L1232" s="203" t="s">
        <v>196</v>
      </c>
      <c r="M1232" s="204">
        <v>-18.510000000000002</v>
      </c>
      <c r="N1232" t="str">
        <f t="shared" si="19"/>
        <v>216000010100</v>
      </c>
    </row>
    <row r="1233" spans="1:14" x14ac:dyDescent="0.25">
      <c r="A1233" s="203" t="s">
        <v>108</v>
      </c>
      <c r="B1233" s="203" t="s">
        <v>280</v>
      </c>
      <c r="C1233" s="203" t="s">
        <v>281</v>
      </c>
      <c r="D1233" s="203" t="s">
        <v>126</v>
      </c>
      <c r="E1233" s="203" t="s">
        <v>127</v>
      </c>
      <c r="F1233" s="203" t="s">
        <v>125</v>
      </c>
      <c r="G1233" s="203" t="s">
        <v>144</v>
      </c>
      <c r="H1233" s="203" t="s">
        <v>196</v>
      </c>
      <c r="I1233" s="203" t="s">
        <v>128</v>
      </c>
      <c r="J1233" s="203" t="s">
        <v>196</v>
      </c>
      <c r="K1233" s="203" t="s">
        <v>196</v>
      </c>
      <c r="L1233" s="203" t="s">
        <v>196</v>
      </c>
      <c r="M1233" s="204">
        <v>-408.75</v>
      </c>
      <c r="N1233" t="str">
        <f t="shared" si="19"/>
        <v>214000010100</v>
      </c>
    </row>
    <row r="1234" spans="1:14" x14ac:dyDescent="0.25">
      <c r="A1234" s="203" t="s">
        <v>108</v>
      </c>
      <c r="B1234" s="203" t="s">
        <v>280</v>
      </c>
      <c r="C1234" s="203" t="s">
        <v>281</v>
      </c>
      <c r="D1234" s="203" t="s">
        <v>126</v>
      </c>
      <c r="E1234" s="203" t="s">
        <v>127</v>
      </c>
      <c r="F1234" s="203" t="s">
        <v>125</v>
      </c>
      <c r="G1234" s="203" t="s">
        <v>144</v>
      </c>
      <c r="H1234" s="203" t="s">
        <v>196</v>
      </c>
      <c r="I1234" s="203" t="s">
        <v>128</v>
      </c>
      <c r="J1234" s="203" t="s">
        <v>196</v>
      </c>
      <c r="K1234" s="203" t="s">
        <v>196</v>
      </c>
      <c r="L1234" s="203" t="s">
        <v>196</v>
      </c>
      <c r="M1234" s="204">
        <v>-227.08</v>
      </c>
      <c r="N1234" t="str">
        <f t="shared" si="19"/>
        <v>214000010100</v>
      </c>
    </row>
    <row r="1235" spans="1:14" x14ac:dyDescent="0.25">
      <c r="A1235" s="203" t="s">
        <v>108</v>
      </c>
      <c r="B1235" s="203" t="s">
        <v>280</v>
      </c>
      <c r="C1235" s="203" t="s">
        <v>281</v>
      </c>
      <c r="D1235" s="203" t="s">
        <v>126</v>
      </c>
      <c r="E1235" s="203" t="s">
        <v>127</v>
      </c>
      <c r="F1235" s="203" t="s">
        <v>125</v>
      </c>
      <c r="G1235" s="203" t="s">
        <v>138</v>
      </c>
      <c r="H1235" s="203" t="s">
        <v>196</v>
      </c>
      <c r="I1235" s="203" t="s">
        <v>128</v>
      </c>
      <c r="J1235" s="203" t="s">
        <v>196</v>
      </c>
      <c r="K1235" s="203" t="s">
        <v>196</v>
      </c>
      <c r="L1235" s="203" t="s">
        <v>196</v>
      </c>
      <c r="M1235" s="204">
        <v>-33.31</v>
      </c>
      <c r="N1235" t="str">
        <f t="shared" si="19"/>
        <v>205800010100</v>
      </c>
    </row>
    <row r="1236" spans="1:14" x14ac:dyDescent="0.25">
      <c r="A1236" s="203" t="s">
        <v>108</v>
      </c>
      <c r="B1236" s="203" t="s">
        <v>280</v>
      </c>
      <c r="C1236" s="203" t="s">
        <v>281</v>
      </c>
      <c r="D1236" s="203" t="s">
        <v>126</v>
      </c>
      <c r="E1236" s="203" t="s">
        <v>127</v>
      </c>
      <c r="F1236" s="203" t="s">
        <v>125</v>
      </c>
      <c r="G1236" s="203" t="s">
        <v>138</v>
      </c>
      <c r="H1236" s="203" t="s">
        <v>196</v>
      </c>
      <c r="I1236" s="203" t="s">
        <v>128</v>
      </c>
      <c r="J1236" s="203" t="s">
        <v>196</v>
      </c>
      <c r="K1236" s="203" t="s">
        <v>196</v>
      </c>
      <c r="L1236" s="203" t="s">
        <v>196</v>
      </c>
      <c r="M1236" s="204">
        <v>-18.510000000000002</v>
      </c>
      <c r="N1236" t="str">
        <f t="shared" si="19"/>
        <v>205800010100</v>
      </c>
    </row>
    <row r="1237" spans="1:14" x14ac:dyDescent="0.25">
      <c r="A1237" s="203" t="s">
        <v>108</v>
      </c>
      <c r="B1237" s="203" t="s">
        <v>280</v>
      </c>
      <c r="C1237" s="203" t="s">
        <v>281</v>
      </c>
      <c r="D1237" s="203" t="s">
        <v>126</v>
      </c>
      <c r="E1237" s="203" t="s">
        <v>127</v>
      </c>
      <c r="F1237" s="203" t="s">
        <v>125</v>
      </c>
      <c r="G1237" s="203" t="s">
        <v>145</v>
      </c>
      <c r="H1237" s="203" t="s">
        <v>196</v>
      </c>
      <c r="I1237" s="203" t="s">
        <v>128</v>
      </c>
      <c r="J1237" s="203" t="s">
        <v>196</v>
      </c>
      <c r="K1237" s="203" t="s">
        <v>196</v>
      </c>
      <c r="L1237" s="203" t="s">
        <v>196</v>
      </c>
      <c r="M1237" s="204">
        <v>-124.88</v>
      </c>
      <c r="N1237" t="str">
        <f t="shared" si="19"/>
        <v>215000010100</v>
      </c>
    </row>
    <row r="1238" spans="1:14" x14ac:dyDescent="0.25">
      <c r="A1238" s="203" t="s">
        <v>108</v>
      </c>
      <c r="B1238" s="203" t="s">
        <v>280</v>
      </c>
      <c r="C1238" s="203" t="s">
        <v>281</v>
      </c>
      <c r="D1238" s="203" t="s">
        <v>126</v>
      </c>
      <c r="E1238" s="203" t="s">
        <v>127</v>
      </c>
      <c r="F1238" s="203" t="s">
        <v>125</v>
      </c>
      <c r="G1238" s="203" t="s">
        <v>145</v>
      </c>
      <c r="H1238" s="203" t="s">
        <v>196</v>
      </c>
      <c r="I1238" s="203" t="s">
        <v>128</v>
      </c>
      <c r="J1238" s="203" t="s">
        <v>196</v>
      </c>
      <c r="K1238" s="203" t="s">
        <v>196</v>
      </c>
      <c r="L1238" s="203" t="s">
        <v>196</v>
      </c>
      <c r="M1238" s="204">
        <v>-69.38</v>
      </c>
      <c r="N1238" t="str">
        <f t="shared" si="19"/>
        <v>215000010100</v>
      </c>
    </row>
    <row r="1239" spans="1:14" x14ac:dyDescent="0.25">
      <c r="A1239" s="203" t="s">
        <v>108</v>
      </c>
      <c r="B1239" s="203" t="s">
        <v>280</v>
      </c>
      <c r="C1239" s="203" t="s">
        <v>281</v>
      </c>
      <c r="D1239" s="203" t="s">
        <v>126</v>
      </c>
      <c r="E1239" s="203" t="s">
        <v>127</v>
      </c>
      <c r="F1239" s="203" t="s">
        <v>125</v>
      </c>
      <c r="G1239" s="203" t="s">
        <v>124</v>
      </c>
      <c r="H1239" s="203" t="s">
        <v>196</v>
      </c>
      <c r="I1239" s="203" t="s">
        <v>128</v>
      </c>
      <c r="J1239" s="203" t="s">
        <v>196</v>
      </c>
      <c r="K1239" s="203" t="s">
        <v>196</v>
      </c>
      <c r="L1239" s="203" t="s">
        <v>196</v>
      </c>
      <c r="M1239" s="204">
        <v>-1382.41</v>
      </c>
      <c r="N1239" t="str">
        <f t="shared" si="19"/>
        <v>100000010100</v>
      </c>
    </row>
    <row r="1240" spans="1:14" x14ac:dyDescent="0.25">
      <c r="A1240" s="203" t="s">
        <v>108</v>
      </c>
      <c r="B1240" s="203" t="s">
        <v>280</v>
      </c>
      <c r="C1240" s="203" t="s">
        <v>281</v>
      </c>
      <c r="D1240" s="203" t="s">
        <v>126</v>
      </c>
      <c r="E1240" s="203" t="s">
        <v>127</v>
      </c>
      <c r="F1240" s="203" t="s">
        <v>125</v>
      </c>
      <c r="G1240" s="203" t="s">
        <v>124</v>
      </c>
      <c r="H1240" s="203" t="s">
        <v>196</v>
      </c>
      <c r="I1240" s="203" t="s">
        <v>128</v>
      </c>
      <c r="J1240" s="203" t="s">
        <v>196</v>
      </c>
      <c r="K1240" s="203" t="s">
        <v>196</v>
      </c>
      <c r="L1240" s="203" t="s">
        <v>196</v>
      </c>
      <c r="M1240" s="204">
        <v>-767.99</v>
      </c>
      <c r="N1240" t="str">
        <f t="shared" si="19"/>
        <v>100000010100</v>
      </c>
    </row>
    <row r="1241" spans="1:14" x14ac:dyDescent="0.25">
      <c r="A1241" s="203" t="s">
        <v>108</v>
      </c>
      <c r="B1241" s="203" t="s">
        <v>280</v>
      </c>
      <c r="C1241" s="203" t="s">
        <v>281</v>
      </c>
      <c r="D1241" s="203" t="s">
        <v>126</v>
      </c>
      <c r="E1241" s="203" t="s">
        <v>127</v>
      </c>
      <c r="F1241" s="203" t="s">
        <v>125</v>
      </c>
      <c r="G1241" s="203" t="s">
        <v>149</v>
      </c>
      <c r="H1241" s="203" t="s">
        <v>196</v>
      </c>
      <c r="I1241" s="203" t="s">
        <v>128</v>
      </c>
      <c r="J1241" s="203" t="s">
        <v>196</v>
      </c>
      <c r="K1241" s="203" t="s">
        <v>196</v>
      </c>
      <c r="L1241" s="203" t="s">
        <v>196</v>
      </c>
      <c r="M1241" s="204">
        <v>2387.31</v>
      </c>
      <c r="N1241" t="str">
        <f t="shared" si="19"/>
        <v>710000010100</v>
      </c>
    </row>
    <row r="1242" spans="1:14" x14ac:dyDescent="0.25">
      <c r="A1242" s="203" t="s">
        <v>108</v>
      </c>
      <c r="B1242" s="203" t="s">
        <v>280</v>
      </c>
      <c r="C1242" s="203" t="s">
        <v>281</v>
      </c>
      <c r="D1242" s="203" t="s">
        <v>126</v>
      </c>
      <c r="E1242" s="203" t="s">
        <v>127</v>
      </c>
      <c r="F1242" s="203" t="s">
        <v>125</v>
      </c>
      <c r="G1242" s="203" t="s">
        <v>149</v>
      </c>
      <c r="H1242" s="203" t="s">
        <v>196</v>
      </c>
      <c r="I1242" s="203" t="s">
        <v>128</v>
      </c>
      <c r="J1242" s="203" t="s">
        <v>196</v>
      </c>
      <c r="K1242" s="203" t="s">
        <v>196</v>
      </c>
      <c r="L1242" s="203" t="s">
        <v>196</v>
      </c>
      <c r="M1242" s="204">
        <v>1326.29</v>
      </c>
      <c r="N1242" t="str">
        <f t="shared" si="19"/>
        <v>710000010100</v>
      </c>
    </row>
    <row r="1243" spans="1:14" x14ac:dyDescent="0.25">
      <c r="A1243" s="203" t="s">
        <v>108</v>
      </c>
      <c r="B1243" s="203" t="s">
        <v>280</v>
      </c>
      <c r="C1243" s="203" t="s">
        <v>281</v>
      </c>
      <c r="D1243" s="203" t="s">
        <v>126</v>
      </c>
      <c r="E1243" s="203" t="s">
        <v>127</v>
      </c>
      <c r="F1243" s="203" t="s">
        <v>125</v>
      </c>
      <c r="G1243" s="203" t="s">
        <v>152</v>
      </c>
      <c r="H1243" s="203" t="s">
        <v>196</v>
      </c>
      <c r="I1243" s="203" t="s">
        <v>128</v>
      </c>
      <c r="J1243" s="203" t="s">
        <v>196</v>
      </c>
      <c r="K1243" s="203" t="s">
        <v>196</v>
      </c>
      <c r="L1243" s="203" t="s">
        <v>196</v>
      </c>
      <c r="M1243" s="204">
        <v>142.44999999999999</v>
      </c>
      <c r="N1243" t="str">
        <f t="shared" si="19"/>
        <v>723000010100</v>
      </c>
    </row>
    <row r="1244" spans="1:14" x14ac:dyDescent="0.25">
      <c r="A1244" s="203" t="s">
        <v>108</v>
      </c>
      <c r="B1244" s="203" t="s">
        <v>280</v>
      </c>
      <c r="C1244" s="203" t="s">
        <v>281</v>
      </c>
      <c r="D1244" s="203" t="s">
        <v>126</v>
      </c>
      <c r="E1244" s="203" t="s">
        <v>127</v>
      </c>
      <c r="F1244" s="203" t="s">
        <v>125</v>
      </c>
      <c r="G1244" s="203" t="s">
        <v>152</v>
      </c>
      <c r="H1244" s="203" t="s">
        <v>196</v>
      </c>
      <c r="I1244" s="203" t="s">
        <v>128</v>
      </c>
      <c r="J1244" s="203" t="s">
        <v>196</v>
      </c>
      <c r="K1244" s="203" t="s">
        <v>196</v>
      </c>
      <c r="L1244" s="203" t="s">
        <v>196</v>
      </c>
      <c r="M1244" s="204">
        <v>79.14</v>
      </c>
      <c r="N1244" t="str">
        <f t="shared" si="19"/>
        <v>723000010100</v>
      </c>
    </row>
    <row r="1245" spans="1:14" x14ac:dyDescent="0.25">
      <c r="A1245" s="203" t="s">
        <v>108</v>
      </c>
      <c r="B1245" s="203" t="s">
        <v>280</v>
      </c>
      <c r="C1245" s="203" t="s">
        <v>281</v>
      </c>
      <c r="D1245" s="203" t="s">
        <v>126</v>
      </c>
      <c r="E1245" s="203" t="s">
        <v>127</v>
      </c>
      <c r="F1245" s="203" t="s">
        <v>125</v>
      </c>
      <c r="G1245" s="203" t="s">
        <v>153</v>
      </c>
      <c r="H1245" s="203" t="s">
        <v>196</v>
      </c>
      <c r="I1245" s="203" t="s">
        <v>128</v>
      </c>
      <c r="J1245" s="203" t="s">
        <v>196</v>
      </c>
      <c r="K1245" s="203" t="s">
        <v>196</v>
      </c>
      <c r="L1245" s="203" t="s">
        <v>196</v>
      </c>
      <c r="M1245" s="204">
        <v>33.31</v>
      </c>
      <c r="N1245" t="str">
        <f t="shared" si="19"/>
        <v>723100010100</v>
      </c>
    </row>
    <row r="1246" spans="1:14" x14ac:dyDescent="0.25">
      <c r="A1246" s="203" t="s">
        <v>108</v>
      </c>
      <c r="B1246" s="203" t="s">
        <v>280</v>
      </c>
      <c r="C1246" s="203" t="s">
        <v>281</v>
      </c>
      <c r="D1246" s="203" t="s">
        <v>126</v>
      </c>
      <c r="E1246" s="203" t="s">
        <v>127</v>
      </c>
      <c r="F1246" s="203" t="s">
        <v>125</v>
      </c>
      <c r="G1246" s="203" t="s">
        <v>153</v>
      </c>
      <c r="H1246" s="203" t="s">
        <v>196</v>
      </c>
      <c r="I1246" s="203" t="s">
        <v>128</v>
      </c>
      <c r="J1246" s="203" t="s">
        <v>196</v>
      </c>
      <c r="K1246" s="203" t="s">
        <v>196</v>
      </c>
      <c r="L1246" s="203" t="s">
        <v>196</v>
      </c>
      <c r="M1246" s="204">
        <v>18.510000000000002</v>
      </c>
      <c r="N1246" t="str">
        <f t="shared" si="19"/>
        <v>723100010100</v>
      </c>
    </row>
    <row r="1247" spans="1:14" x14ac:dyDescent="0.25">
      <c r="A1247" s="203" t="s">
        <v>108</v>
      </c>
      <c r="B1247" s="203" t="s">
        <v>282</v>
      </c>
      <c r="C1247" s="203" t="s">
        <v>283</v>
      </c>
      <c r="D1247" s="203" t="s">
        <v>126</v>
      </c>
      <c r="E1247" s="203" t="s">
        <v>127</v>
      </c>
      <c r="F1247" s="203" t="s">
        <v>125</v>
      </c>
      <c r="G1247" s="203" t="s">
        <v>161</v>
      </c>
      <c r="H1247" s="203" t="s">
        <v>196</v>
      </c>
      <c r="I1247" s="203" t="s">
        <v>128</v>
      </c>
      <c r="J1247" s="203" t="s">
        <v>196</v>
      </c>
      <c r="K1247" s="203" t="s">
        <v>196</v>
      </c>
      <c r="L1247" s="203" t="s">
        <v>196</v>
      </c>
      <c r="M1247" s="204">
        <v>68.12</v>
      </c>
      <c r="N1247" t="str">
        <f t="shared" si="19"/>
        <v>208100010100</v>
      </c>
    </row>
    <row r="1248" spans="1:14" x14ac:dyDescent="0.25">
      <c r="A1248" s="203" t="s">
        <v>108</v>
      </c>
      <c r="B1248" s="203" t="s">
        <v>282</v>
      </c>
      <c r="C1248" s="203" t="s">
        <v>283</v>
      </c>
      <c r="D1248" s="203" t="s">
        <v>126</v>
      </c>
      <c r="E1248" s="203" t="s">
        <v>127</v>
      </c>
      <c r="F1248" s="203" t="s">
        <v>125</v>
      </c>
      <c r="G1248" s="203" t="s">
        <v>134</v>
      </c>
      <c r="H1248" s="203" t="s">
        <v>196</v>
      </c>
      <c r="I1248" s="203" t="s">
        <v>128</v>
      </c>
      <c r="J1248" s="203" t="s">
        <v>196</v>
      </c>
      <c r="K1248" s="203" t="s">
        <v>196</v>
      </c>
      <c r="L1248" s="203" t="s">
        <v>196</v>
      </c>
      <c r="M1248" s="204">
        <v>-81.59</v>
      </c>
      <c r="N1248" t="str">
        <f t="shared" si="19"/>
        <v>205200010100</v>
      </c>
    </row>
    <row r="1249" spans="1:14" x14ac:dyDescent="0.25">
      <c r="A1249" s="203" t="s">
        <v>108</v>
      </c>
      <c r="B1249" s="203" t="s">
        <v>282</v>
      </c>
      <c r="C1249" s="203" t="s">
        <v>283</v>
      </c>
      <c r="D1249" s="203" t="s">
        <v>126</v>
      </c>
      <c r="E1249" s="203" t="s">
        <v>127</v>
      </c>
      <c r="F1249" s="203" t="s">
        <v>125</v>
      </c>
      <c r="G1249" s="203" t="s">
        <v>161</v>
      </c>
      <c r="H1249" s="203" t="s">
        <v>196</v>
      </c>
      <c r="I1249" s="203" t="s">
        <v>128</v>
      </c>
      <c r="J1249" s="203" t="s">
        <v>196</v>
      </c>
      <c r="K1249" s="203" t="s">
        <v>196</v>
      </c>
      <c r="L1249" s="203" t="s">
        <v>196</v>
      </c>
      <c r="M1249" s="204">
        <v>37.85</v>
      </c>
      <c r="N1249" t="str">
        <f t="shared" si="19"/>
        <v>208100010100</v>
      </c>
    </row>
    <row r="1250" spans="1:14" x14ac:dyDescent="0.25">
      <c r="A1250" s="203" t="s">
        <v>108</v>
      </c>
      <c r="B1250" s="203" t="s">
        <v>282</v>
      </c>
      <c r="C1250" s="203" t="s">
        <v>283</v>
      </c>
      <c r="D1250" s="203" t="s">
        <v>126</v>
      </c>
      <c r="E1250" s="203" t="s">
        <v>127</v>
      </c>
      <c r="F1250" s="203" t="s">
        <v>125</v>
      </c>
      <c r="G1250" s="203" t="s">
        <v>149</v>
      </c>
      <c r="H1250" s="203" t="s">
        <v>196</v>
      </c>
      <c r="I1250" s="203" t="s">
        <v>128</v>
      </c>
      <c r="J1250" s="203" t="s">
        <v>196</v>
      </c>
      <c r="K1250" s="203" t="s">
        <v>196</v>
      </c>
      <c r="L1250" s="203" t="s">
        <v>196</v>
      </c>
      <c r="M1250" s="204">
        <v>958.12</v>
      </c>
      <c r="N1250" t="str">
        <f t="shared" si="19"/>
        <v>710000010100</v>
      </c>
    </row>
    <row r="1251" spans="1:14" x14ac:dyDescent="0.25">
      <c r="A1251" s="203" t="s">
        <v>108</v>
      </c>
      <c r="B1251" s="203" t="s">
        <v>282</v>
      </c>
      <c r="C1251" s="203" t="s">
        <v>283</v>
      </c>
      <c r="D1251" s="203" t="s">
        <v>126</v>
      </c>
      <c r="E1251" s="203" t="s">
        <v>127</v>
      </c>
      <c r="F1251" s="203" t="s">
        <v>125</v>
      </c>
      <c r="G1251" s="203" t="s">
        <v>149</v>
      </c>
      <c r="H1251" s="203" t="s">
        <v>196</v>
      </c>
      <c r="I1251" s="203" t="s">
        <v>128</v>
      </c>
      <c r="J1251" s="203" t="s">
        <v>196</v>
      </c>
      <c r="K1251" s="203" t="s">
        <v>196</v>
      </c>
      <c r="L1251" s="203" t="s">
        <v>196</v>
      </c>
      <c r="M1251" s="204">
        <v>30.91</v>
      </c>
      <c r="N1251" t="str">
        <f t="shared" si="19"/>
        <v>710000010100</v>
      </c>
    </row>
    <row r="1252" spans="1:14" x14ac:dyDescent="0.25">
      <c r="A1252" s="203" t="s">
        <v>108</v>
      </c>
      <c r="B1252" s="203" t="s">
        <v>282</v>
      </c>
      <c r="C1252" s="203" t="s">
        <v>283</v>
      </c>
      <c r="D1252" s="203" t="s">
        <v>126</v>
      </c>
      <c r="E1252" s="203" t="s">
        <v>127</v>
      </c>
      <c r="F1252" s="203" t="s">
        <v>125</v>
      </c>
      <c r="G1252" s="203" t="s">
        <v>149</v>
      </c>
      <c r="H1252" s="203" t="s">
        <v>196</v>
      </c>
      <c r="I1252" s="203" t="s">
        <v>128</v>
      </c>
      <c r="J1252" s="203" t="s">
        <v>196</v>
      </c>
      <c r="K1252" s="203" t="s">
        <v>196</v>
      </c>
      <c r="L1252" s="203" t="s">
        <v>196</v>
      </c>
      <c r="M1252" s="204">
        <v>247.26</v>
      </c>
      <c r="N1252" t="str">
        <f t="shared" si="19"/>
        <v>710000010100</v>
      </c>
    </row>
    <row r="1253" spans="1:14" x14ac:dyDescent="0.25">
      <c r="A1253" s="203" t="s">
        <v>108</v>
      </c>
      <c r="B1253" s="203" t="s">
        <v>282</v>
      </c>
      <c r="C1253" s="203" t="s">
        <v>283</v>
      </c>
      <c r="D1253" s="203" t="s">
        <v>126</v>
      </c>
      <c r="E1253" s="203" t="s">
        <v>127</v>
      </c>
      <c r="F1253" s="203" t="s">
        <v>125</v>
      </c>
      <c r="G1253" s="203" t="s">
        <v>152</v>
      </c>
      <c r="H1253" s="203" t="s">
        <v>196</v>
      </c>
      <c r="I1253" s="203" t="s">
        <v>128</v>
      </c>
      <c r="J1253" s="203" t="s">
        <v>196</v>
      </c>
      <c r="K1253" s="203" t="s">
        <v>196</v>
      </c>
      <c r="L1253" s="203" t="s">
        <v>196</v>
      </c>
      <c r="M1253" s="204">
        <v>136.79</v>
      </c>
      <c r="N1253" t="str">
        <f t="shared" si="19"/>
        <v>723000010100</v>
      </c>
    </row>
    <row r="1254" spans="1:14" x14ac:dyDescent="0.25">
      <c r="A1254" s="203" t="s">
        <v>108</v>
      </c>
      <c r="B1254" s="203" t="s">
        <v>282</v>
      </c>
      <c r="C1254" s="203" t="s">
        <v>283</v>
      </c>
      <c r="D1254" s="203" t="s">
        <v>126</v>
      </c>
      <c r="E1254" s="203" t="s">
        <v>127</v>
      </c>
      <c r="F1254" s="203" t="s">
        <v>125</v>
      </c>
      <c r="G1254" s="203" t="s">
        <v>152</v>
      </c>
      <c r="H1254" s="203" t="s">
        <v>196</v>
      </c>
      <c r="I1254" s="203" t="s">
        <v>128</v>
      </c>
      <c r="J1254" s="203" t="s">
        <v>196</v>
      </c>
      <c r="K1254" s="203" t="s">
        <v>196</v>
      </c>
      <c r="L1254" s="203" t="s">
        <v>196</v>
      </c>
      <c r="M1254" s="204">
        <v>76</v>
      </c>
      <c r="N1254" t="str">
        <f t="shared" si="19"/>
        <v>723000010100</v>
      </c>
    </row>
    <row r="1255" spans="1:14" x14ac:dyDescent="0.25">
      <c r="A1255" s="203" t="s">
        <v>108</v>
      </c>
      <c r="B1255" s="203" t="s">
        <v>282</v>
      </c>
      <c r="C1255" s="203" t="s">
        <v>283</v>
      </c>
      <c r="D1255" s="203" t="s">
        <v>126</v>
      </c>
      <c r="E1255" s="203" t="s">
        <v>127</v>
      </c>
      <c r="F1255" s="203" t="s">
        <v>125</v>
      </c>
      <c r="G1255" s="203" t="s">
        <v>134</v>
      </c>
      <c r="H1255" s="203" t="s">
        <v>196</v>
      </c>
      <c r="I1255" s="203" t="s">
        <v>128</v>
      </c>
      <c r="J1255" s="203" t="s">
        <v>196</v>
      </c>
      <c r="K1255" s="203" t="s">
        <v>196</v>
      </c>
      <c r="L1255" s="203" t="s">
        <v>196</v>
      </c>
      <c r="M1255" s="204">
        <v>-146.88</v>
      </c>
      <c r="N1255" t="str">
        <f t="shared" si="19"/>
        <v>205200010100</v>
      </c>
    </row>
    <row r="1256" spans="1:14" x14ac:dyDescent="0.25">
      <c r="A1256" s="203" t="s">
        <v>108</v>
      </c>
      <c r="B1256" s="203" t="s">
        <v>282</v>
      </c>
      <c r="C1256" s="203" t="s">
        <v>283</v>
      </c>
      <c r="D1256" s="203" t="s">
        <v>126</v>
      </c>
      <c r="E1256" s="203" t="s">
        <v>127</v>
      </c>
      <c r="F1256" s="203" t="s">
        <v>125</v>
      </c>
      <c r="G1256" s="203" t="s">
        <v>139</v>
      </c>
      <c r="H1256" s="203" t="s">
        <v>196</v>
      </c>
      <c r="I1256" s="203" t="s">
        <v>128</v>
      </c>
      <c r="J1256" s="203" t="s">
        <v>196</v>
      </c>
      <c r="K1256" s="203" t="s">
        <v>196</v>
      </c>
      <c r="L1256" s="203" t="s">
        <v>196</v>
      </c>
      <c r="M1256" s="204">
        <v>-26.7</v>
      </c>
      <c r="N1256" t="str">
        <f t="shared" si="19"/>
        <v>210000010100</v>
      </c>
    </row>
    <row r="1257" spans="1:14" x14ac:dyDescent="0.25">
      <c r="A1257" s="203" t="s">
        <v>108</v>
      </c>
      <c r="B1257" s="203" t="s">
        <v>282</v>
      </c>
      <c r="C1257" s="203" t="s">
        <v>283</v>
      </c>
      <c r="D1257" s="203" t="s">
        <v>126</v>
      </c>
      <c r="E1257" s="203" t="s">
        <v>127</v>
      </c>
      <c r="F1257" s="203" t="s">
        <v>125</v>
      </c>
      <c r="G1257" s="203" t="s">
        <v>139</v>
      </c>
      <c r="H1257" s="203" t="s">
        <v>196</v>
      </c>
      <c r="I1257" s="203" t="s">
        <v>128</v>
      </c>
      <c r="J1257" s="203" t="s">
        <v>196</v>
      </c>
      <c r="K1257" s="203" t="s">
        <v>196</v>
      </c>
      <c r="L1257" s="203" t="s">
        <v>196</v>
      </c>
      <c r="M1257" s="204">
        <v>-14.84</v>
      </c>
      <c r="N1257" t="str">
        <f t="shared" si="19"/>
        <v>210000010100</v>
      </c>
    </row>
    <row r="1258" spans="1:14" x14ac:dyDescent="0.25">
      <c r="A1258" s="203" t="s">
        <v>108</v>
      </c>
      <c r="B1258" s="203" t="s">
        <v>282</v>
      </c>
      <c r="C1258" s="203" t="s">
        <v>283</v>
      </c>
      <c r="D1258" s="203" t="s">
        <v>126</v>
      </c>
      <c r="E1258" s="203" t="s">
        <v>127</v>
      </c>
      <c r="F1258" s="203" t="s">
        <v>125</v>
      </c>
      <c r="G1258" s="203" t="s">
        <v>141</v>
      </c>
      <c r="H1258" s="203" t="s">
        <v>196</v>
      </c>
      <c r="I1258" s="203" t="s">
        <v>128</v>
      </c>
      <c r="J1258" s="203" t="s">
        <v>196</v>
      </c>
      <c r="K1258" s="203" t="s">
        <v>196</v>
      </c>
      <c r="L1258" s="203" t="s">
        <v>196</v>
      </c>
      <c r="M1258" s="204">
        <v>-136.79</v>
      </c>
      <c r="N1258" t="str">
        <f t="shared" si="19"/>
        <v>211000010100</v>
      </c>
    </row>
    <row r="1259" spans="1:14" x14ac:dyDescent="0.25">
      <c r="A1259" s="203" t="s">
        <v>108</v>
      </c>
      <c r="B1259" s="203" t="s">
        <v>282</v>
      </c>
      <c r="C1259" s="203" t="s">
        <v>283</v>
      </c>
      <c r="D1259" s="203" t="s">
        <v>126</v>
      </c>
      <c r="E1259" s="203" t="s">
        <v>127</v>
      </c>
      <c r="F1259" s="203" t="s">
        <v>125</v>
      </c>
      <c r="G1259" s="203" t="s">
        <v>141</v>
      </c>
      <c r="H1259" s="203" t="s">
        <v>196</v>
      </c>
      <c r="I1259" s="203" t="s">
        <v>128</v>
      </c>
      <c r="J1259" s="203" t="s">
        <v>196</v>
      </c>
      <c r="K1259" s="203" t="s">
        <v>196</v>
      </c>
      <c r="L1259" s="203" t="s">
        <v>196</v>
      </c>
      <c r="M1259" s="204">
        <v>-76</v>
      </c>
      <c r="N1259" t="str">
        <f t="shared" si="19"/>
        <v>211000010100</v>
      </c>
    </row>
    <row r="1260" spans="1:14" x14ac:dyDescent="0.25">
      <c r="A1260" s="203" t="s">
        <v>108</v>
      </c>
      <c r="B1260" s="203" t="s">
        <v>282</v>
      </c>
      <c r="C1260" s="203" t="s">
        <v>283</v>
      </c>
      <c r="D1260" s="203" t="s">
        <v>126</v>
      </c>
      <c r="E1260" s="203" t="s">
        <v>127</v>
      </c>
      <c r="F1260" s="203" t="s">
        <v>125</v>
      </c>
      <c r="G1260" s="203" t="s">
        <v>135</v>
      </c>
      <c r="H1260" s="203" t="s">
        <v>196</v>
      </c>
      <c r="I1260" s="203" t="s">
        <v>128</v>
      </c>
      <c r="J1260" s="203" t="s">
        <v>196</v>
      </c>
      <c r="K1260" s="203" t="s">
        <v>196</v>
      </c>
      <c r="L1260" s="203" t="s">
        <v>196</v>
      </c>
      <c r="M1260" s="204">
        <v>-136.79</v>
      </c>
      <c r="N1260" t="str">
        <f t="shared" si="19"/>
        <v>205300010100</v>
      </c>
    </row>
    <row r="1261" spans="1:14" x14ac:dyDescent="0.25">
      <c r="A1261" s="203" t="s">
        <v>108</v>
      </c>
      <c r="B1261" s="203" t="s">
        <v>282</v>
      </c>
      <c r="C1261" s="203" t="s">
        <v>283</v>
      </c>
      <c r="D1261" s="203" t="s">
        <v>126</v>
      </c>
      <c r="E1261" s="203" t="s">
        <v>127</v>
      </c>
      <c r="F1261" s="203" t="s">
        <v>125</v>
      </c>
      <c r="G1261" s="203" t="s">
        <v>135</v>
      </c>
      <c r="H1261" s="203" t="s">
        <v>196</v>
      </c>
      <c r="I1261" s="203" t="s">
        <v>128</v>
      </c>
      <c r="J1261" s="203" t="s">
        <v>196</v>
      </c>
      <c r="K1261" s="203" t="s">
        <v>196</v>
      </c>
      <c r="L1261" s="203" t="s">
        <v>196</v>
      </c>
      <c r="M1261" s="204">
        <v>-76</v>
      </c>
      <c r="N1261" t="str">
        <f t="shared" si="19"/>
        <v>205300010100</v>
      </c>
    </row>
    <row r="1262" spans="1:14" x14ac:dyDescent="0.25">
      <c r="A1262" s="203" t="s">
        <v>108</v>
      </c>
      <c r="B1262" s="203" t="s">
        <v>282</v>
      </c>
      <c r="C1262" s="203" t="s">
        <v>283</v>
      </c>
      <c r="D1262" s="203" t="s">
        <v>126</v>
      </c>
      <c r="E1262" s="203" t="s">
        <v>127</v>
      </c>
      <c r="F1262" s="203" t="s">
        <v>125</v>
      </c>
      <c r="G1262" s="203" t="s">
        <v>147</v>
      </c>
      <c r="H1262" s="203" t="s">
        <v>196</v>
      </c>
      <c r="I1262" s="203" t="s">
        <v>128</v>
      </c>
      <c r="J1262" s="203" t="s">
        <v>196</v>
      </c>
      <c r="K1262" s="203" t="s">
        <v>196</v>
      </c>
      <c r="L1262" s="203" t="s">
        <v>196</v>
      </c>
      <c r="M1262" s="204">
        <v>-31.99</v>
      </c>
      <c r="N1262" t="str">
        <f t="shared" si="19"/>
        <v>216000010100</v>
      </c>
    </row>
    <row r="1263" spans="1:14" x14ac:dyDescent="0.25">
      <c r="A1263" s="203" t="s">
        <v>108</v>
      </c>
      <c r="B1263" s="203" t="s">
        <v>282</v>
      </c>
      <c r="C1263" s="203" t="s">
        <v>283</v>
      </c>
      <c r="D1263" s="203" t="s">
        <v>126</v>
      </c>
      <c r="E1263" s="203" t="s">
        <v>127</v>
      </c>
      <c r="F1263" s="203" t="s">
        <v>125</v>
      </c>
      <c r="G1263" s="203" t="s">
        <v>147</v>
      </c>
      <c r="H1263" s="203" t="s">
        <v>196</v>
      </c>
      <c r="I1263" s="203" t="s">
        <v>128</v>
      </c>
      <c r="J1263" s="203" t="s">
        <v>196</v>
      </c>
      <c r="K1263" s="203" t="s">
        <v>196</v>
      </c>
      <c r="L1263" s="203" t="s">
        <v>196</v>
      </c>
      <c r="M1263" s="204">
        <v>-17.78</v>
      </c>
      <c r="N1263" t="str">
        <f t="shared" si="19"/>
        <v>216000010100</v>
      </c>
    </row>
    <row r="1264" spans="1:14" x14ac:dyDescent="0.25">
      <c r="A1264" s="203" t="s">
        <v>108</v>
      </c>
      <c r="B1264" s="203" t="s">
        <v>282</v>
      </c>
      <c r="C1264" s="203" t="s">
        <v>283</v>
      </c>
      <c r="D1264" s="203" t="s">
        <v>126</v>
      </c>
      <c r="E1264" s="203" t="s">
        <v>127</v>
      </c>
      <c r="F1264" s="203" t="s">
        <v>125</v>
      </c>
      <c r="G1264" s="203" t="s">
        <v>144</v>
      </c>
      <c r="H1264" s="203" t="s">
        <v>196</v>
      </c>
      <c r="I1264" s="203" t="s">
        <v>128</v>
      </c>
      <c r="J1264" s="203" t="s">
        <v>196</v>
      </c>
      <c r="K1264" s="203" t="s">
        <v>196</v>
      </c>
      <c r="L1264" s="203" t="s">
        <v>196</v>
      </c>
      <c r="M1264" s="204">
        <v>-347.19</v>
      </c>
      <c r="N1264" t="str">
        <f t="shared" si="19"/>
        <v>214000010100</v>
      </c>
    </row>
    <row r="1265" spans="1:14" x14ac:dyDescent="0.25">
      <c r="A1265" s="203" t="s">
        <v>108</v>
      </c>
      <c r="B1265" s="203" t="s">
        <v>282</v>
      </c>
      <c r="C1265" s="203" t="s">
        <v>283</v>
      </c>
      <c r="D1265" s="203" t="s">
        <v>126</v>
      </c>
      <c r="E1265" s="203" t="s">
        <v>127</v>
      </c>
      <c r="F1265" s="203" t="s">
        <v>125</v>
      </c>
      <c r="G1265" s="203" t="s">
        <v>144</v>
      </c>
      <c r="H1265" s="203" t="s">
        <v>196</v>
      </c>
      <c r="I1265" s="203" t="s">
        <v>128</v>
      </c>
      <c r="J1265" s="203" t="s">
        <v>196</v>
      </c>
      <c r="K1265" s="203" t="s">
        <v>196</v>
      </c>
      <c r="L1265" s="203" t="s">
        <v>196</v>
      </c>
      <c r="M1265" s="204">
        <v>-192.88</v>
      </c>
      <c r="N1265" t="str">
        <f t="shared" si="19"/>
        <v>214000010100</v>
      </c>
    </row>
    <row r="1266" spans="1:14" x14ac:dyDescent="0.25">
      <c r="A1266" s="203" t="s">
        <v>108</v>
      </c>
      <c r="B1266" s="203" t="s">
        <v>282</v>
      </c>
      <c r="C1266" s="203" t="s">
        <v>283</v>
      </c>
      <c r="D1266" s="203" t="s">
        <v>126</v>
      </c>
      <c r="E1266" s="203" t="s">
        <v>127</v>
      </c>
      <c r="F1266" s="203" t="s">
        <v>125</v>
      </c>
      <c r="G1266" s="203" t="s">
        <v>138</v>
      </c>
      <c r="H1266" s="203" t="s">
        <v>196</v>
      </c>
      <c r="I1266" s="203" t="s">
        <v>128</v>
      </c>
      <c r="J1266" s="203" t="s">
        <v>196</v>
      </c>
      <c r="K1266" s="203" t="s">
        <v>196</v>
      </c>
      <c r="L1266" s="203" t="s">
        <v>196</v>
      </c>
      <c r="M1266" s="204">
        <v>-32</v>
      </c>
      <c r="N1266" t="str">
        <f t="shared" si="19"/>
        <v>205800010100</v>
      </c>
    </row>
    <row r="1267" spans="1:14" x14ac:dyDescent="0.25">
      <c r="A1267" s="203" t="s">
        <v>108</v>
      </c>
      <c r="B1267" s="203" t="s">
        <v>282</v>
      </c>
      <c r="C1267" s="203" t="s">
        <v>283</v>
      </c>
      <c r="D1267" s="203" t="s">
        <v>126</v>
      </c>
      <c r="E1267" s="203" t="s">
        <v>127</v>
      </c>
      <c r="F1267" s="203" t="s">
        <v>125</v>
      </c>
      <c r="G1267" s="203" t="s">
        <v>138</v>
      </c>
      <c r="H1267" s="203" t="s">
        <v>196</v>
      </c>
      <c r="I1267" s="203" t="s">
        <v>128</v>
      </c>
      <c r="J1267" s="203" t="s">
        <v>196</v>
      </c>
      <c r="K1267" s="203" t="s">
        <v>196</v>
      </c>
      <c r="L1267" s="203" t="s">
        <v>196</v>
      </c>
      <c r="M1267" s="204">
        <v>-17.77</v>
      </c>
      <c r="N1267" t="str">
        <f t="shared" si="19"/>
        <v>205800010100</v>
      </c>
    </row>
    <row r="1268" spans="1:14" x14ac:dyDescent="0.25">
      <c r="A1268" s="203" t="s">
        <v>108</v>
      </c>
      <c r="B1268" s="203" t="s">
        <v>282</v>
      </c>
      <c r="C1268" s="203" t="s">
        <v>283</v>
      </c>
      <c r="D1268" s="203" t="s">
        <v>126</v>
      </c>
      <c r="E1268" s="203" t="s">
        <v>127</v>
      </c>
      <c r="F1268" s="203" t="s">
        <v>125</v>
      </c>
      <c r="G1268" s="203" t="s">
        <v>145</v>
      </c>
      <c r="H1268" s="203" t="s">
        <v>196</v>
      </c>
      <c r="I1268" s="203" t="s">
        <v>128</v>
      </c>
      <c r="J1268" s="203" t="s">
        <v>196</v>
      </c>
      <c r="K1268" s="203" t="s">
        <v>196</v>
      </c>
      <c r="L1268" s="203" t="s">
        <v>196</v>
      </c>
      <c r="M1268" s="204">
        <v>-120.75</v>
      </c>
      <c r="N1268" t="str">
        <f t="shared" si="19"/>
        <v>215000010100</v>
      </c>
    </row>
    <row r="1269" spans="1:14" x14ac:dyDescent="0.25">
      <c r="A1269" s="203" t="s">
        <v>108</v>
      </c>
      <c r="B1269" s="203" t="s">
        <v>282</v>
      </c>
      <c r="C1269" s="203" t="s">
        <v>283</v>
      </c>
      <c r="D1269" s="203" t="s">
        <v>126</v>
      </c>
      <c r="E1269" s="203" t="s">
        <v>127</v>
      </c>
      <c r="F1269" s="203" t="s">
        <v>125</v>
      </c>
      <c r="G1269" s="203" t="s">
        <v>145</v>
      </c>
      <c r="H1269" s="203" t="s">
        <v>196</v>
      </c>
      <c r="I1269" s="203" t="s">
        <v>128</v>
      </c>
      <c r="J1269" s="203" t="s">
        <v>196</v>
      </c>
      <c r="K1269" s="203" t="s">
        <v>196</v>
      </c>
      <c r="L1269" s="203" t="s">
        <v>196</v>
      </c>
      <c r="M1269" s="204">
        <v>-67.09</v>
      </c>
      <c r="N1269" t="str">
        <f t="shared" si="19"/>
        <v>215000010100</v>
      </c>
    </row>
    <row r="1270" spans="1:14" x14ac:dyDescent="0.25">
      <c r="A1270" s="203" t="s">
        <v>108</v>
      </c>
      <c r="B1270" s="203" t="s">
        <v>282</v>
      </c>
      <c r="C1270" s="203" t="s">
        <v>283</v>
      </c>
      <c r="D1270" s="203" t="s">
        <v>126</v>
      </c>
      <c r="E1270" s="203" t="s">
        <v>127</v>
      </c>
      <c r="F1270" s="203" t="s">
        <v>125</v>
      </c>
      <c r="G1270" s="203" t="s">
        <v>124</v>
      </c>
      <c r="H1270" s="203" t="s">
        <v>196</v>
      </c>
      <c r="I1270" s="203" t="s">
        <v>128</v>
      </c>
      <c r="J1270" s="203" t="s">
        <v>196</v>
      </c>
      <c r="K1270" s="203" t="s">
        <v>196</v>
      </c>
      <c r="L1270" s="203" t="s">
        <v>196</v>
      </c>
      <c r="M1270" s="204">
        <v>-1490.83</v>
      </c>
      <c r="N1270" t="str">
        <f t="shared" si="19"/>
        <v>100000010100</v>
      </c>
    </row>
    <row r="1271" spans="1:14" x14ac:dyDescent="0.25">
      <c r="A1271" s="203" t="s">
        <v>108</v>
      </c>
      <c r="B1271" s="203" t="s">
        <v>282</v>
      </c>
      <c r="C1271" s="203" t="s">
        <v>283</v>
      </c>
      <c r="D1271" s="203" t="s">
        <v>126</v>
      </c>
      <c r="E1271" s="203" t="s">
        <v>127</v>
      </c>
      <c r="F1271" s="203" t="s">
        <v>125</v>
      </c>
      <c r="G1271" s="203" t="s">
        <v>124</v>
      </c>
      <c r="H1271" s="203" t="s">
        <v>196</v>
      </c>
      <c r="I1271" s="203" t="s">
        <v>128</v>
      </c>
      <c r="J1271" s="203" t="s">
        <v>196</v>
      </c>
      <c r="K1271" s="203" t="s">
        <v>196</v>
      </c>
      <c r="L1271" s="203" t="s">
        <v>196</v>
      </c>
      <c r="M1271" s="204">
        <v>-828.23</v>
      </c>
      <c r="N1271" t="str">
        <f t="shared" si="19"/>
        <v>100000010100</v>
      </c>
    </row>
    <row r="1272" spans="1:14" x14ac:dyDescent="0.25">
      <c r="A1272" s="203" t="s">
        <v>108</v>
      </c>
      <c r="B1272" s="203" t="s">
        <v>282</v>
      </c>
      <c r="C1272" s="203" t="s">
        <v>283</v>
      </c>
      <c r="D1272" s="203" t="s">
        <v>126</v>
      </c>
      <c r="E1272" s="203" t="s">
        <v>127</v>
      </c>
      <c r="F1272" s="203" t="s">
        <v>125</v>
      </c>
      <c r="G1272" s="203" t="s">
        <v>153</v>
      </c>
      <c r="H1272" s="203" t="s">
        <v>196</v>
      </c>
      <c r="I1272" s="203" t="s">
        <v>128</v>
      </c>
      <c r="J1272" s="203" t="s">
        <v>196</v>
      </c>
      <c r="K1272" s="203" t="s">
        <v>196</v>
      </c>
      <c r="L1272" s="203" t="s">
        <v>196</v>
      </c>
      <c r="M1272" s="204">
        <v>32</v>
      </c>
      <c r="N1272" t="str">
        <f t="shared" si="19"/>
        <v>723100010100</v>
      </c>
    </row>
    <row r="1273" spans="1:14" x14ac:dyDescent="0.25">
      <c r="A1273" s="203" t="s">
        <v>108</v>
      </c>
      <c r="B1273" s="203" t="s">
        <v>282</v>
      </c>
      <c r="C1273" s="203" t="s">
        <v>283</v>
      </c>
      <c r="D1273" s="203" t="s">
        <v>126</v>
      </c>
      <c r="E1273" s="203" t="s">
        <v>127</v>
      </c>
      <c r="F1273" s="203" t="s">
        <v>125</v>
      </c>
      <c r="G1273" s="203" t="s">
        <v>153</v>
      </c>
      <c r="H1273" s="203" t="s">
        <v>196</v>
      </c>
      <c r="I1273" s="203" t="s">
        <v>128</v>
      </c>
      <c r="J1273" s="203" t="s">
        <v>196</v>
      </c>
      <c r="K1273" s="203" t="s">
        <v>196</v>
      </c>
      <c r="L1273" s="203" t="s">
        <v>196</v>
      </c>
      <c r="M1273" s="204">
        <v>17.77</v>
      </c>
      <c r="N1273" t="str">
        <f t="shared" si="19"/>
        <v>723100010100</v>
      </c>
    </row>
    <row r="1274" spans="1:14" x14ac:dyDescent="0.25">
      <c r="A1274" s="203" t="s">
        <v>108</v>
      </c>
      <c r="B1274" s="203" t="s">
        <v>282</v>
      </c>
      <c r="C1274" s="203" t="s">
        <v>283</v>
      </c>
      <c r="D1274" s="203" t="s">
        <v>126</v>
      </c>
      <c r="E1274" s="203" t="s">
        <v>127</v>
      </c>
      <c r="F1274" s="203" t="s">
        <v>125</v>
      </c>
      <c r="G1274" s="203" t="s">
        <v>157</v>
      </c>
      <c r="H1274" s="203" t="s">
        <v>196</v>
      </c>
      <c r="I1274" s="203" t="s">
        <v>128</v>
      </c>
      <c r="J1274" s="203" t="s">
        <v>196</v>
      </c>
      <c r="K1274" s="203" t="s">
        <v>196</v>
      </c>
      <c r="L1274" s="203" t="s">
        <v>196</v>
      </c>
      <c r="M1274" s="204">
        <v>146.88</v>
      </c>
      <c r="N1274" t="str">
        <f t="shared" si="19"/>
        <v>726900010100</v>
      </c>
    </row>
    <row r="1275" spans="1:14" x14ac:dyDescent="0.25">
      <c r="A1275" s="203" t="s">
        <v>108</v>
      </c>
      <c r="B1275" s="203" t="s">
        <v>282</v>
      </c>
      <c r="C1275" s="203" t="s">
        <v>283</v>
      </c>
      <c r="D1275" s="203" t="s">
        <v>126</v>
      </c>
      <c r="E1275" s="203" t="s">
        <v>127</v>
      </c>
      <c r="F1275" s="203" t="s">
        <v>125</v>
      </c>
      <c r="G1275" s="203" t="s">
        <v>157</v>
      </c>
      <c r="H1275" s="203" t="s">
        <v>196</v>
      </c>
      <c r="I1275" s="203" t="s">
        <v>128</v>
      </c>
      <c r="J1275" s="203" t="s">
        <v>196</v>
      </c>
      <c r="K1275" s="203" t="s">
        <v>196</v>
      </c>
      <c r="L1275" s="203" t="s">
        <v>196</v>
      </c>
      <c r="M1275" s="204">
        <v>81.59</v>
      </c>
      <c r="N1275" t="str">
        <f t="shared" si="19"/>
        <v>726900010100</v>
      </c>
    </row>
    <row r="1276" spans="1:14" x14ac:dyDescent="0.25">
      <c r="A1276" s="203" t="s">
        <v>108</v>
      </c>
      <c r="B1276" s="203" t="s">
        <v>282</v>
      </c>
      <c r="C1276" s="203" t="s">
        <v>283</v>
      </c>
      <c r="D1276" s="203" t="s">
        <v>126</v>
      </c>
      <c r="E1276" s="203" t="s">
        <v>127</v>
      </c>
      <c r="F1276" s="203" t="s">
        <v>125</v>
      </c>
      <c r="G1276" s="203" t="s">
        <v>157</v>
      </c>
      <c r="H1276" s="203" t="s">
        <v>196</v>
      </c>
      <c r="I1276" s="203" t="s">
        <v>128</v>
      </c>
      <c r="J1276" s="203" t="s">
        <v>196</v>
      </c>
      <c r="K1276" s="203" t="s">
        <v>196</v>
      </c>
      <c r="L1276" s="203" t="s">
        <v>196</v>
      </c>
      <c r="M1276" s="204">
        <v>26.7</v>
      </c>
      <c r="N1276" t="str">
        <f t="shared" si="19"/>
        <v>726900010100</v>
      </c>
    </row>
    <row r="1277" spans="1:14" x14ac:dyDescent="0.25">
      <c r="A1277" s="203" t="s">
        <v>108</v>
      </c>
      <c r="B1277" s="203" t="s">
        <v>282</v>
      </c>
      <c r="C1277" s="203" t="s">
        <v>283</v>
      </c>
      <c r="D1277" s="203" t="s">
        <v>126</v>
      </c>
      <c r="E1277" s="203" t="s">
        <v>127</v>
      </c>
      <c r="F1277" s="203" t="s">
        <v>125</v>
      </c>
      <c r="G1277" s="203" t="s">
        <v>157</v>
      </c>
      <c r="H1277" s="203" t="s">
        <v>196</v>
      </c>
      <c r="I1277" s="203" t="s">
        <v>128</v>
      </c>
      <c r="J1277" s="203" t="s">
        <v>196</v>
      </c>
      <c r="K1277" s="203" t="s">
        <v>196</v>
      </c>
      <c r="L1277" s="203" t="s">
        <v>196</v>
      </c>
      <c r="M1277" s="204">
        <v>14.84</v>
      </c>
      <c r="N1277" t="str">
        <f t="shared" si="19"/>
        <v>726900010100</v>
      </c>
    </row>
    <row r="1278" spans="1:14" x14ac:dyDescent="0.25">
      <c r="A1278" s="203" t="s">
        <v>108</v>
      </c>
      <c r="B1278" s="203" t="s">
        <v>282</v>
      </c>
      <c r="C1278" s="203" t="s">
        <v>283</v>
      </c>
      <c r="D1278" s="203" t="s">
        <v>126</v>
      </c>
      <c r="E1278" s="203" t="s">
        <v>127</v>
      </c>
      <c r="F1278" s="203" t="s">
        <v>125</v>
      </c>
      <c r="G1278" s="203" t="s">
        <v>140</v>
      </c>
      <c r="H1278" s="203" t="s">
        <v>196</v>
      </c>
      <c r="I1278" s="203" t="s">
        <v>128</v>
      </c>
      <c r="J1278" s="203" t="s">
        <v>196</v>
      </c>
      <c r="K1278" s="203" t="s">
        <v>196</v>
      </c>
      <c r="L1278" s="203" t="s">
        <v>196</v>
      </c>
      <c r="M1278" s="204">
        <v>-146.87</v>
      </c>
      <c r="N1278" t="str">
        <f t="shared" si="19"/>
        <v>210500010100</v>
      </c>
    </row>
    <row r="1279" spans="1:14" x14ac:dyDescent="0.25">
      <c r="A1279" s="203" t="s">
        <v>108</v>
      </c>
      <c r="B1279" s="203" t="s">
        <v>282</v>
      </c>
      <c r="C1279" s="203" t="s">
        <v>283</v>
      </c>
      <c r="D1279" s="203" t="s">
        <v>126</v>
      </c>
      <c r="E1279" s="203" t="s">
        <v>127</v>
      </c>
      <c r="F1279" s="203" t="s">
        <v>125</v>
      </c>
      <c r="G1279" s="203" t="s">
        <v>140</v>
      </c>
      <c r="H1279" s="203" t="s">
        <v>196</v>
      </c>
      <c r="I1279" s="203" t="s">
        <v>128</v>
      </c>
      <c r="J1279" s="203" t="s">
        <v>196</v>
      </c>
      <c r="K1279" s="203" t="s">
        <v>196</v>
      </c>
      <c r="L1279" s="203" t="s">
        <v>196</v>
      </c>
      <c r="M1279" s="204">
        <v>-81.599999999999994</v>
      </c>
      <c r="N1279" t="str">
        <f t="shared" si="19"/>
        <v>210500010100</v>
      </c>
    </row>
    <row r="1280" spans="1:14" x14ac:dyDescent="0.25">
      <c r="A1280" s="203" t="s">
        <v>108</v>
      </c>
      <c r="B1280" s="203" t="s">
        <v>282</v>
      </c>
      <c r="C1280" s="203" t="s">
        <v>283</v>
      </c>
      <c r="D1280" s="203" t="s">
        <v>126</v>
      </c>
      <c r="E1280" s="203" t="s">
        <v>127</v>
      </c>
      <c r="F1280" s="203" t="s">
        <v>125</v>
      </c>
      <c r="G1280" s="203" t="s">
        <v>150</v>
      </c>
      <c r="H1280" s="203" t="s">
        <v>196</v>
      </c>
      <c r="I1280" s="203" t="s">
        <v>128</v>
      </c>
      <c r="J1280" s="203" t="s">
        <v>196</v>
      </c>
      <c r="K1280" s="203" t="s">
        <v>196</v>
      </c>
      <c r="L1280" s="203" t="s">
        <v>196</v>
      </c>
      <c r="M1280" s="204">
        <v>-12.65</v>
      </c>
      <c r="N1280" t="str">
        <f t="shared" si="19"/>
        <v>219000010100</v>
      </c>
    </row>
    <row r="1281" spans="1:14" x14ac:dyDescent="0.25">
      <c r="A1281" s="203" t="s">
        <v>108</v>
      </c>
      <c r="B1281" s="203" t="s">
        <v>282</v>
      </c>
      <c r="C1281" s="203" t="s">
        <v>283</v>
      </c>
      <c r="D1281" s="203" t="s">
        <v>126</v>
      </c>
      <c r="E1281" s="203" t="s">
        <v>127</v>
      </c>
      <c r="F1281" s="203" t="s">
        <v>125</v>
      </c>
      <c r="G1281" s="203" t="s">
        <v>150</v>
      </c>
      <c r="H1281" s="203" t="s">
        <v>196</v>
      </c>
      <c r="I1281" s="203" t="s">
        <v>128</v>
      </c>
      <c r="J1281" s="203" t="s">
        <v>196</v>
      </c>
      <c r="K1281" s="203" t="s">
        <v>196</v>
      </c>
      <c r="L1281" s="203" t="s">
        <v>196</v>
      </c>
      <c r="M1281" s="204">
        <v>-7.03</v>
      </c>
      <c r="N1281" t="str">
        <f t="shared" si="19"/>
        <v>219000010100</v>
      </c>
    </row>
    <row r="1282" spans="1:14" x14ac:dyDescent="0.25">
      <c r="A1282" s="203" t="s">
        <v>108</v>
      </c>
      <c r="B1282" s="203" t="s">
        <v>282</v>
      </c>
      <c r="C1282" s="203" t="s">
        <v>283</v>
      </c>
      <c r="D1282" s="203" t="s">
        <v>126</v>
      </c>
      <c r="E1282" s="203" t="s">
        <v>127</v>
      </c>
      <c r="F1282" s="203" t="s">
        <v>125</v>
      </c>
      <c r="G1282" s="203" t="s">
        <v>139</v>
      </c>
      <c r="H1282" s="203" t="s">
        <v>196</v>
      </c>
      <c r="I1282" s="203" t="s">
        <v>128</v>
      </c>
      <c r="J1282" s="203" t="s">
        <v>196</v>
      </c>
      <c r="K1282" s="203" t="s">
        <v>196</v>
      </c>
      <c r="L1282" s="203" t="s">
        <v>196</v>
      </c>
      <c r="M1282" s="204">
        <v>-6.36</v>
      </c>
      <c r="N1282" t="str">
        <f t="shared" si="19"/>
        <v>210000010100</v>
      </c>
    </row>
    <row r="1283" spans="1:14" x14ac:dyDescent="0.25">
      <c r="A1283" s="203" t="s">
        <v>108</v>
      </c>
      <c r="B1283" s="203" t="s">
        <v>282</v>
      </c>
      <c r="C1283" s="203" t="s">
        <v>283</v>
      </c>
      <c r="D1283" s="203" t="s">
        <v>126</v>
      </c>
      <c r="E1283" s="203" t="s">
        <v>127</v>
      </c>
      <c r="F1283" s="203" t="s">
        <v>125</v>
      </c>
      <c r="G1283" s="203" t="s">
        <v>139</v>
      </c>
      <c r="H1283" s="203" t="s">
        <v>196</v>
      </c>
      <c r="I1283" s="203" t="s">
        <v>128</v>
      </c>
      <c r="J1283" s="203" t="s">
        <v>196</v>
      </c>
      <c r="K1283" s="203" t="s">
        <v>196</v>
      </c>
      <c r="L1283" s="203" t="s">
        <v>196</v>
      </c>
      <c r="M1283" s="204">
        <v>-3.53</v>
      </c>
      <c r="N1283" t="str">
        <f t="shared" ref="N1283:N1346" si="20">CONCATENATE(G1283,E1283)</f>
        <v>210000010100</v>
      </c>
    </row>
    <row r="1284" spans="1:14" x14ac:dyDescent="0.25">
      <c r="A1284" s="203" t="s">
        <v>108</v>
      </c>
      <c r="B1284" s="203" t="s">
        <v>282</v>
      </c>
      <c r="C1284" s="203" t="s">
        <v>283</v>
      </c>
      <c r="D1284" s="203" t="s">
        <v>126</v>
      </c>
      <c r="E1284" s="203" t="s">
        <v>127</v>
      </c>
      <c r="F1284" s="203" t="s">
        <v>125</v>
      </c>
      <c r="G1284" s="203" t="s">
        <v>149</v>
      </c>
      <c r="H1284" s="203" t="s">
        <v>196</v>
      </c>
      <c r="I1284" s="203" t="s">
        <v>128</v>
      </c>
      <c r="J1284" s="203" t="s">
        <v>196</v>
      </c>
      <c r="K1284" s="203" t="s">
        <v>196</v>
      </c>
      <c r="L1284" s="203" t="s">
        <v>196</v>
      </c>
      <c r="M1284" s="204">
        <v>2114.0500000000002</v>
      </c>
      <c r="N1284" t="str">
        <f t="shared" si="20"/>
        <v>710000010100</v>
      </c>
    </row>
    <row r="1285" spans="1:14" x14ac:dyDescent="0.25">
      <c r="A1285" s="203" t="s">
        <v>108</v>
      </c>
      <c r="B1285" s="203" t="s">
        <v>282</v>
      </c>
      <c r="C1285" s="203" t="s">
        <v>283</v>
      </c>
      <c r="D1285" s="203" t="s">
        <v>126</v>
      </c>
      <c r="E1285" s="203" t="s">
        <v>127</v>
      </c>
      <c r="F1285" s="203" t="s">
        <v>125</v>
      </c>
      <c r="G1285" s="203" t="s">
        <v>149</v>
      </c>
      <c r="H1285" s="203" t="s">
        <v>196</v>
      </c>
      <c r="I1285" s="203" t="s">
        <v>128</v>
      </c>
      <c r="J1285" s="203" t="s">
        <v>196</v>
      </c>
      <c r="K1285" s="203" t="s">
        <v>196</v>
      </c>
      <c r="L1285" s="203" t="s">
        <v>196</v>
      </c>
      <c r="M1285" s="204">
        <v>98.9</v>
      </c>
      <c r="N1285" t="str">
        <f t="shared" si="20"/>
        <v>710000010100</v>
      </c>
    </row>
    <row r="1286" spans="1:14" x14ac:dyDescent="0.25">
      <c r="A1286" s="203" t="s">
        <v>108</v>
      </c>
      <c r="B1286" s="203" t="s">
        <v>282</v>
      </c>
      <c r="C1286" s="203" t="s">
        <v>283</v>
      </c>
      <c r="D1286" s="203" t="s">
        <v>126</v>
      </c>
      <c r="E1286" s="203" t="s">
        <v>127</v>
      </c>
      <c r="F1286" s="203" t="s">
        <v>125</v>
      </c>
      <c r="G1286" s="203" t="s">
        <v>149</v>
      </c>
      <c r="H1286" s="203" t="s">
        <v>196</v>
      </c>
      <c r="I1286" s="203" t="s">
        <v>128</v>
      </c>
      <c r="J1286" s="203" t="s">
        <v>196</v>
      </c>
      <c r="K1286" s="203" t="s">
        <v>196</v>
      </c>
      <c r="L1286" s="203" t="s">
        <v>196</v>
      </c>
      <c r="M1286" s="204">
        <v>12.36</v>
      </c>
      <c r="N1286" t="str">
        <f t="shared" si="20"/>
        <v>710000010100</v>
      </c>
    </row>
    <row r="1287" spans="1:14" x14ac:dyDescent="0.25">
      <c r="A1287" s="203" t="s">
        <v>108</v>
      </c>
      <c r="B1287" s="203" t="s">
        <v>284</v>
      </c>
      <c r="C1287" s="203" t="s">
        <v>285</v>
      </c>
      <c r="D1287" s="203" t="s">
        <v>126</v>
      </c>
      <c r="E1287" s="203" t="s">
        <v>127</v>
      </c>
      <c r="F1287" s="203" t="s">
        <v>125</v>
      </c>
      <c r="G1287" s="203" t="s">
        <v>149</v>
      </c>
      <c r="H1287" s="203" t="s">
        <v>196</v>
      </c>
      <c r="I1287" s="203" t="s">
        <v>128</v>
      </c>
      <c r="J1287" s="203" t="s">
        <v>196</v>
      </c>
      <c r="K1287" s="203" t="s">
        <v>196</v>
      </c>
      <c r="L1287" s="203" t="s">
        <v>196</v>
      </c>
      <c r="M1287" s="204">
        <v>1005.43</v>
      </c>
      <c r="N1287" t="str">
        <f t="shared" si="20"/>
        <v>710000010100</v>
      </c>
    </row>
    <row r="1288" spans="1:14" x14ac:dyDescent="0.25">
      <c r="A1288" s="203" t="s">
        <v>108</v>
      </c>
      <c r="B1288" s="203" t="s">
        <v>284</v>
      </c>
      <c r="C1288" s="203" t="s">
        <v>285</v>
      </c>
      <c r="D1288" s="203" t="s">
        <v>126</v>
      </c>
      <c r="E1288" s="203" t="s">
        <v>127</v>
      </c>
      <c r="F1288" s="203" t="s">
        <v>125</v>
      </c>
      <c r="G1288" s="203" t="s">
        <v>124</v>
      </c>
      <c r="H1288" s="203" t="s">
        <v>196</v>
      </c>
      <c r="I1288" s="203" t="s">
        <v>128</v>
      </c>
      <c r="J1288" s="203" t="s">
        <v>196</v>
      </c>
      <c r="K1288" s="203" t="s">
        <v>196</v>
      </c>
      <c r="L1288" s="203" t="s">
        <v>196</v>
      </c>
      <c r="M1288" s="204">
        <v>-385.93</v>
      </c>
      <c r="N1288" t="str">
        <f t="shared" si="20"/>
        <v>100000010100</v>
      </c>
    </row>
    <row r="1289" spans="1:14" x14ac:dyDescent="0.25">
      <c r="A1289" s="203" t="s">
        <v>108</v>
      </c>
      <c r="B1289" s="203" t="s">
        <v>284</v>
      </c>
      <c r="C1289" s="203" t="s">
        <v>285</v>
      </c>
      <c r="D1289" s="203" t="s">
        <v>126</v>
      </c>
      <c r="E1289" s="203" t="s">
        <v>127</v>
      </c>
      <c r="F1289" s="203" t="s">
        <v>125</v>
      </c>
      <c r="G1289" s="203" t="s">
        <v>152</v>
      </c>
      <c r="H1289" s="203" t="s">
        <v>196</v>
      </c>
      <c r="I1289" s="203" t="s">
        <v>128</v>
      </c>
      <c r="J1289" s="203" t="s">
        <v>196</v>
      </c>
      <c r="K1289" s="203" t="s">
        <v>196</v>
      </c>
      <c r="L1289" s="203" t="s">
        <v>196</v>
      </c>
      <c r="M1289" s="204">
        <v>59.71</v>
      </c>
      <c r="N1289" t="str">
        <f t="shared" si="20"/>
        <v>723000010100</v>
      </c>
    </row>
    <row r="1290" spans="1:14" x14ac:dyDescent="0.25">
      <c r="A1290" s="203" t="s">
        <v>108</v>
      </c>
      <c r="B1290" s="203" t="s">
        <v>284</v>
      </c>
      <c r="C1290" s="203" t="s">
        <v>285</v>
      </c>
      <c r="D1290" s="203" t="s">
        <v>126</v>
      </c>
      <c r="E1290" s="203" t="s">
        <v>127</v>
      </c>
      <c r="F1290" s="203" t="s">
        <v>125</v>
      </c>
      <c r="G1290" s="203" t="s">
        <v>152</v>
      </c>
      <c r="H1290" s="203" t="s">
        <v>196</v>
      </c>
      <c r="I1290" s="203" t="s">
        <v>128</v>
      </c>
      <c r="J1290" s="203" t="s">
        <v>196</v>
      </c>
      <c r="K1290" s="203" t="s">
        <v>196</v>
      </c>
      <c r="L1290" s="203" t="s">
        <v>196</v>
      </c>
      <c r="M1290" s="204">
        <v>33.159999999999997</v>
      </c>
      <c r="N1290" t="str">
        <f t="shared" si="20"/>
        <v>723000010100</v>
      </c>
    </row>
    <row r="1291" spans="1:14" x14ac:dyDescent="0.25">
      <c r="A1291" s="203" t="s">
        <v>108</v>
      </c>
      <c r="B1291" s="203" t="s">
        <v>284</v>
      </c>
      <c r="C1291" s="203" t="s">
        <v>285</v>
      </c>
      <c r="D1291" s="203" t="s">
        <v>126</v>
      </c>
      <c r="E1291" s="203" t="s">
        <v>127</v>
      </c>
      <c r="F1291" s="203" t="s">
        <v>125</v>
      </c>
      <c r="G1291" s="203" t="s">
        <v>153</v>
      </c>
      <c r="H1291" s="203" t="s">
        <v>196</v>
      </c>
      <c r="I1291" s="203" t="s">
        <v>128</v>
      </c>
      <c r="J1291" s="203" t="s">
        <v>196</v>
      </c>
      <c r="K1291" s="203" t="s">
        <v>196</v>
      </c>
      <c r="L1291" s="203" t="s">
        <v>196</v>
      </c>
      <c r="M1291" s="204">
        <v>13.96</v>
      </c>
      <c r="N1291" t="str">
        <f t="shared" si="20"/>
        <v>723100010100</v>
      </c>
    </row>
    <row r="1292" spans="1:14" x14ac:dyDescent="0.25">
      <c r="A1292" s="203" t="s">
        <v>108</v>
      </c>
      <c r="B1292" s="203" t="s">
        <v>284</v>
      </c>
      <c r="C1292" s="203" t="s">
        <v>285</v>
      </c>
      <c r="D1292" s="203" t="s">
        <v>126</v>
      </c>
      <c r="E1292" s="203" t="s">
        <v>127</v>
      </c>
      <c r="F1292" s="203" t="s">
        <v>125</v>
      </c>
      <c r="G1292" s="203" t="s">
        <v>153</v>
      </c>
      <c r="H1292" s="203" t="s">
        <v>196</v>
      </c>
      <c r="I1292" s="203" t="s">
        <v>128</v>
      </c>
      <c r="J1292" s="203" t="s">
        <v>196</v>
      </c>
      <c r="K1292" s="203" t="s">
        <v>196</v>
      </c>
      <c r="L1292" s="203" t="s">
        <v>196</v>
      </c>
      <c r="M1292" s="204">
        <v>7.76</v>
      </c>
      <c r="N1292" t="str">
        <f t="shared" si="20"/>
        <v>723100010100</v>
      </c>
    </row>
    <row r="1293" spans="1:14" x14ac:dyDescent="0.25">
      <c r="A1293" s="203" t="s">
        <v>108</v>
      </c>
      <c r="B1293" s="203" t="s">
        <v>284</v>
      </c>
      <c r="C1293" s="203" t="s">
        <v>285</v>
      </c>
      <c r="D1293" s="203" t="s">
        <v>126</v>
      </c>
      <c r="E1293" s="203" t="s">
        <v>127</v>
      </c>
      <c r="F1293" s="203" t="s">
        <v>125</v>
      </c>
      <c r="G1293" s="203" t="s">
        <v>154</v>
      </c>
      <c r="H1293" s="203" t="s">
        <v>196</v>
      </c>
      <c r="I1293" s="203" t="s">
        <v>128</v>
      </c>
      <c r="J1293" s="203" t="s">
        <v>196</v>
      </c>
      <c r="K1293" s="203" t="s">
        <v>196</v>
      </c>
      <c r="L1293" s="203" t="s">
        <v>196</v>
      </c>
      <c r="M1293" s="204">
        <v>174.66</v>
      </c>
      <c r="N1293" t="str">
        <f t="shared" si="20"/>
        <v>724000010100</v>
      </c>
    </row>
    <row r="1294" spans="1:14" x14ac:dyDescent="0.25">
      <c r="A1294" s="203" t="s">
        <v>108</v>
      </c>
      <c r="B1294" s="203" t="s">
        <v>284</v>
      </c>
      <c r="C1294" s="203" t="s">
        <v>285</v>
      </c>
      <c r="D1294" s="203" t="s">
        <v>126</v>
      </c>
      <c r="E1294" s="203" t="s">
        <v>127</v>
      </c>
      <c r="F1294" s="203" t="s">
        <v>125</v>
      </c>
      <c r="G1294" s="203" t="s">
        <v>154</v>
      </c>
      <c r="H1294" s="203" t="s">
        <v>196</v>
      </c>
      <c r="I1294" s="203" t="s">
        <v>128</v>
      </c>
      <c r="J1294" s="203" t="s">
        <v>196</v>
      </c>
      <c r="K1294" s="203" t="s">
        <v>196</v>
      </c>
      <c r="L1294" s="203" t="s">
        <v>196</v>
      </c>
      <c r="M1294" s="204">
        <v>97.04</v>
      </c>
      <c r="N1294" t="str">
        <f t="shared" si="20"/>
        <v>724000010100</v>
      </c>
    </row>
    <row r="1295" spans="1:14" x14ac:dyDescent="0.25">
      <c r="A1295" s="203" t="s">
        <v>108</v>
      </c>
      <c r="B1295" s="203" t="s">
        <v>284</v>
      </c>
      <c r="C1295" s="203" t="s">
        <v>285</v>
      </c>
      <c r="D1295" s="203" t="s">
        <v>126</v>
      </c>
      <c r="E1295" s="203" t="s">
        <v>127</v>
      </c>
      <c r="F1295" s="203" t="s">
        <v>125</v>
      </c>
      <c r="G1295" s="203" t="s">
        <v>157</v>
      </c>
      <c r="H1295" s="203" t="s">
        <v>196</v>
      </c>
      <c r="I1295" s="203" t="s">
        <v>128</v>
      </c>
      <c r="J1295" s="203" t="s">
        <v>196</v>
      </c>
      <c r="K1295" s="203" t="s">
        <v>196</v>
      </c>
      <c r="L1295" s="203" t="s">
        <v>196</v>
      </c>
      <c r="M1295" s="204">
        <v>66.36</v>
      </c>
      <c r="N1295" t="str">
        <f t="shared" si="20"/>
        <v>726900010100</v>
      </c>
    </row>
    <row r="1296" spans="1:14" x14ac:dyDescent="0.25">
      <c r="A1296" s="203" t="s">
        <v>108</v>
      </c>
      <c r="B1296" s="203" t="s">
        <v>284</v>
      </c>
      <c r="C1296" s="203" t="s">
        <v>285</v>
      </c>
      <c r="D1296" s="203" t="s">
        <v>126</v>
      </c>
      <c r="E1296" s="203" t="s">
        <v>127</v>
      </c>
      <c r="F1296" s="203" t="s">
        <v>125</v>
      </c>
      <c r="G1296" s="203" t="s">
        <v>157</v>
      </c>
      <c r="H1296" s="203" t="s">
        <v>196</v>
      </c>
      <c r="I1296" s="203" t="s">
        <v>128</v>
      </c>
      <c r="J1296" s="203" t="s">
        <v>196</v>
      </c>
      <c r="K1296" s="203" t="s">
        <v>196</v>
      </c>
      <c r="L1296" s="203" t="s">
        <v>196</v>
      </c>
      <c r="M1296" s="204">
        <v>36.86</v>
      </c>
      <c r="N1296" t="str">
        <f t="shared" si="20"/>
        <v>726900010100</v>
      </c>
    </row>
    <row r="1297" spans="1:14" x14ac:dyDescent="0.25">
      <c r="A1297" s="203" t="s">
        <v>108</v>
      </c>
      <c r="B1297" s="203" t="s">
        <v>284</v>
      </c>
      <c r="C1297" s="203" t="s">
        <v>285</v>
      </c>
      <c r="D1297" s="203" t="s">
        <v>126</v>
      </c>
      <c r="E1297" s="203" t="s">
        <v>127</v>
      </c>
      <c r="F1297" s="203" t="s">
        <v>125</v>
      </c>
      <c r="G1297" s="203" t="s">
        <v>157</v>
      </c>
      <c r="H1297" s="203" t="s">
        <v>196</v>
      </c>
      <c r="I1297" s="203" t="s">
        <v>128</v>
      </c>
      <c r="J1297" s="203" t="s">
        <v>196</v>
      </c>
      <c r="K1297" s="203" t="s">
        <v>196</v>
      </c>
      <c r="L1297" s="203" t="s">
        <v>196</v>
      </c>
      <c r="M1297" s="204">
        <v>12.07</v>
      </c>
      <c r="N1297" t="str">
        <f t="shared" si="20"/>
        <v>726900010100</v>
      </c>
    </row>
    <row r="1298" spans="1:14" x14ac:dyDescent="0.25">
      <c r="A1298" s="203" t="s">
        <v>108</v>
      </c>
      <c r="B1298" s="203" t="s">
        <v>284</v>
      </c>
      <c r="C1298" s="203" t="s">
        <v>285</v>
      </c>
      <c r="D1298" s="203" t="s">
        <v>126</v>
      </c>
      <c r="E1298" s="203" t="s">
        <v>127</v>
      </c>
      <c r="F1298" s="203" t="s">
        <v>125</v>
      </c>
      <c r="G1298" s="203" t="s">
        <v>139</v>
      </c>
      <c r="H1298" s="203" t="s">
        <v>196</v>
      </c>
      <c r="I1298" s="203" t="s">
        <v>128</v>
      </c>
      <c r="J1298" s="203" t="s">
        <v>196</v>
      </c>
      <c r="K1298" s="203" t="s">
        <v>196</v>
      </c>
      <c r="L1298" s="203" t="s">
        <v>196</v>
      </c>
      <c r="M1298" s="204">
        <v>-1.17</v>
      </c>
      <c r="N1298" t="str">
        <f t="shared" si="20"/>
        <v>210000010100</v>
      </c>
    </row>
    <row r="1299" spans="1:14" x14ac:dyDescent="0.25">
      <c r="A1299" s="203" t="s">
        <v>108</v>
      </c>
      <c r="B1299" s="203" t="s">
        <v>284</v>
      </c>
      <c r="C1299" s="203" t="s">
        <v>285</v>
      </c>
      <c r="D1299" s="203" t="s">
        <v>126</v>
      </c>
      <c r="E1299" s="203" t="s">
        <v>127</v>
      </c>
      <c r="F1299" s="203" t="s">
        <v>125</v>
      </c>
      <c r="G1299" s="203" t="s">
        <v>140</v>
      </c>
      <c r="H1299" s="203" t="s">
        <v>196</v>
      </c>
      <c r="I1299" s="203" t="s">
        <v>128</v>
      </c>
      <c r="J1299" s="203" t="s">
        <v>196</v>
      </c>
      <c r="K1299" s="203" t="s">
        <v>196</v>
      </c>
      <c r="L1299" s="203" t="s">
        <v>196</v>
      </c>
      <c r="M1299" s="204">
        <v>-66.36</v>
      </c>
      <c r="N1299" t="str">
        <f t="shared" si="20"/>
        <v>210500010100</v>
      </c>
    </row>
    <row r="1300" spans="1:14" x14ac:dyDescent="0.25">
      <c r="A1300" s="203" t="s">
        <v>108</v>
      </c>
      <c r="B1300" s="203" t="s">
        <v>284</v>
      </c>
      <c r="C1300" s="203" t="s">
        <v>285</v>
      </c>
      <c r="D1300" s="203" t="s">
        <v>126</v>
      </c>
      <c r="E1300" s="203" t="s">
        <v>127</v>
      </c>
      <c r="F1300" s="203" t="s">
        <v>125</v>
      </c>
      <c r="G1300" s="203" t="s">
        <v>140</v>
      </c>
      <c r="H1300" s="203" t="s">
        <v>196</v>
      </c>
      <c r="I1300" s="203" t="s">
        <v>128</v>
      </c>
      <c r="J1300" s="203" t="s">
        <v>196</v>
      </c>
      <c r="K1300" s="203" t="s">
        <v>196</v>
      </c>
      <c r="L1300" s="203" t="s">
        <v>196</v>
      </c>
      <c r="M1300" s="204">
        <v>-36.86</v>
      </c>
      <c r="N1300" t="str">
        <f t="shared" si="20"/>
        <v>210500010100</v>
      </c>
    </row>
    <row r="1301" spans="1:14" x14ac:dyDescent="0.25">
      <c r="A1301" s="203" t="s">
        <v>108</v>
      </c>
      <c r="B1301" s="203" t="s">
        <v>284</v>
      </c>
      <c r="C1301" s="203" t="s">
        <v>285</v>
      </c>
      <c r="D1301" s="203" t="s">
        <v>126</v>
      </c>
      <c r="E1301" s="203" t="s">
        <v>127</v>
      </c>
      <c r="F1301" s="203" t="s">
        <v>125</v>
      </c>
      <c r="G1301" s="203" t="s">
        <v>143</v>
      </c>
      <c r="H1301" s="203" t="s">
        <v>196</v>
      </c>
      <c r="I1301" s="203" t="s">
        <v>128</v>
      </c>
      <c r="J1301" s="203" t="s">
        <v>196</v>
      </c>
      <c r="K1301" s="203" t="s">
        <v>196</v>
      </c>
      <c r="L1301" s="203" t="s">
        <v>196</v>
      </c>
      <c r="M1301" s="204">
        <v>-27.64</v>
      </c>
      <c r="N1301" t="str">
        <f t="shared" si="20"/>
        <v>213000010100</v>
      </c>
    </row>
    <row r="1302" spans="1:14" x14ac:dyDescent="0.25">
      <c r="A1302" s="203" t="s">
        <v>108</v>
      </c>
      <c r="B1302" s="203" t="s">
        <v>284</v>
      </c>
      <c r="C1302" s="203" t="s">
        <v>285</v>
      </c>
      <c r="D1302" s="203" t="s">
        <v>126</v>
      </c>
      <c r="E1302" s="203" t="s">
        <v>127</v>
      </c>
      <c r="F1302" s="203" t="s">
        <v>125</v>
      </c>
      <c r="G1302" s="203" t="s">
        <v>143</v>
      </c>
      <c r="H1302" s="203" t="s">
        <v>196</v>
      </c>
      <c r="I1302" s="203" t="s">
        <v>128</v>
      </c>
      <c r="J1302" s="203" t="s">
        <v>196</v>
      </c>
      <c r="K1302" s="203" t="s">
        <v>196</v>
      </c>
      <c r="L1302" s="203" t="s">
        <v>196</v>
      </c>
      <c r="M1302" s="204">
        <v>-15.36</v>
      </c>
      <c r="N1302" t="str">
        <f t="shared" si="20"/>
        <v>213000010100</v>
      </c>
    </row>
    <row r="1303" spans="1:14" x14ac:dyDescent="0.25">
      <c r="A1303" s="203" t="s">
        <v>108</v>
      </c>
      <c r="B1303" s="203" t="s">
        <v>284</v>
      </c>
      <c r="C1303" s="203" t="s">
        <v>285</v>
      </c>
      <c r="D1303" s="203" t="s">
        <v>126</v>
      </c>
      <c r="E1303" s="203" t="s">
        <v>127</v>
      </c>
      <c r="F1303" s="203" t="s">
        <v>125</v>
      </c>
      <c r="G1303" s="203" t="s">
        <v>150</v>
      </c>
      <c r="H1303" s="203" t="s">
        <v>196</v>
      </c>
      <c r="I1303" s="203" t="s">
        <v>128</v>
      </c>
      <c r="J1303" s="203" t="s">
        <v>196</v>
      </c>
      <c r="K1303" s="203" t="s">
        <v>196</v>
      </c>
      <c r="L1303" s="203" t="s">
        <v>196</v>
      </c>
      <c r="M1303" s="204">
        <v>-12.65</v>
      </c>
      <c r="N1303" t="str">
        <f t="shared" si="20"/>
        <v>219000010100</v>
      </c>
    </row>
    <row r="1304" spans="1:14" x14ac:dyDescent="0.25">
      <c r="A1304" s="203" t="s">
        <v>108</v>
      </c>
      <c r="B1304" s="203" t="s">
        <v>284</v>
      </c>
      <c r="C1304" s="203" t="s">
        <v>285</v>
      </c>
      <c r="D1304" s="203" t="s">
        <v>126</v>
      </c>
      <c r="E1304" s="203" t="s">
        <v>127</v>
      </c>
      <c r="F1304" s="203" t="s">
        <v>125</v>
      </c>
      <c r="G1304" s="203" t="s">
        <v>150</v>
      </c>
      <c r="H1304" s="203" t="s">
        <v>196</v>
      </c>
      <c r="I1304" s="203" t="s">
        <v>128</v>
      </c>
      <c r="J1304" s="203" t="s">
        <v>196</v>
      </c>
      <c r="K1304" s="203" t="s">
        <v>196</v>
      </c>
      <c r="L1304" s="203" t="s">
        <v>196</v>
      </c>
      <c r="M1304" s="204">
        <v>-7.03</v>
      </c>
      <c r="N1304" t="str">
        <f t="shared" si="20"/>
        <v>219000010100</v>
      </c>
    </row>
    <row r="1305" spans="1:14" x14ac:dyDescent="0.25">
      <c r="A1305" s="203" t="s">
        <v>108</v>
      </c>
      <c r="B1305" s="203" t="s">
        <v>284</v>
      </c>
      <c r="C1305" s="203" t="s">
        <v>285</v>
      </c>
      <c r="D1305" s="203" t="s">
        <v>126</v>
      </c>
      <c r="E1305" s="203" t="s">
        <v>127</v>
      </c>
      <c r="F1305" s="203" t="s">
        <v>125</v>
      </c>
      <c r="G1305" s="203" t="s">
        <v>137</v>
      </c>
      <c r="H1305" s="203" t="s">
        <v>196</v>
      </c>
      <c r="I1305" s="203" t="s">
        <v>128</v>
      </c>
      <c r="J1305" s="203" t="s">
        <v>196</v>
      </c>
      <c r="K1305" s="203" t="s">
        <v>196</v>
      </c>
      <c r="L1305" s="203" t="s">
        <v>196</v>
      </c>
      <c r="M1305" s="204">
        <v>-174.66</v>
      </c>
      <c r="N1305" t="str">
        <f t="shared" si="20"/>
        <v>205600010100</v>
      </c>
    </row>
    <row r="1306" spans="1:14" x14ac:dyDescent="0.25">
      <c r="A1306" s="203" t="s">
        <v>108</v>
      </c>
      <c r="B1306" s="203" t="s">
        <v>284</v>
      </c>
      <c r="C1306" s="203" t="s">
        <v>285</v>
      </c>
      <c r="D1306" s="203" t="s">
        <v>126</v>
      </c>
      <c r="E1306" s="203" t="s">
        <v>127</v>
      </c>
      <c r="F1306" s="203" t="s">
        <v>125</v>
      </c>
      <c r="G1306" s="203" t="s">
        <v>137</v>
      </c>
      <c r="H1306" s="203" t="s">
        <v>196</v>
      </c>
      <c r="I1306" s="203" t="s">
        <v>128</v>
      </c>
      <c r="J1306" s="203" t="s">
        <v>196</v>
      </c>
      <c r="K1306" s="203" t="s">
        <v>196</v>
      </c>
      <c r="L1306" s="203" t="s">
        <v>196</v>
      </c>
      <c r="M1306" s="204">
        <v>-97.04</v>
      </c>
      <c r="N1306" t="str">
        <f t="shared" si="20"/>
        <v>205600010100</v>
      </c>
    </row>
    <row r="1307" spans="1:14" x14ac:dyDescent="0.25">
      <c r="A1307" s="203" t="s">
        <v>108</v>
      </c>
      <c r="B1307" s="203" t="s">
        <v>284</v>
      </c>
      <c r="C1307" s="203" t="s">
        <v>285</v>
      </c>
      <c r="D1307" s="203" t="s">
        <v>126</v>
      </c>
      <c r="E1307" s="203" t="s">
        <v>127</v>
      </c>
      <c r="F1307" s="203" t="s">
        <v>125</v>
      </c>
      <c r="G1307" s="203" t="s">
        <v>134</v>
      </c>
      <c r="H1307" s="203" t="s">
        <v>196</v>
      </c>
      <c r="I1307" s="203" t="s">
        <v>128</v>
      </c>
      <c r="J1307" s="203" t="s">
        <v>196</v>
      </c>
      <c r="K1307" s="203" t="s">
        <v>196</v>
      </c>
      <c r="L1307" s="203" t="s">
        <v>196</v>
      </c>
      <c r="M1307" s="204">
        <v>-66.36</v>
      </c>
      <c r="N1307" t="str">
        <f t="shared" si="20"/>
        <v>205200010100</v>
      </c>
    </row>
    <row r="1308" spans="1:14" x14ac:dyDescent="0.25">
      <c r="A1308" s="203" t="s">
        <v>108</v>
      </c>
      <c r="B1308" s="203" t="s">
        <v>284</v>
      </c>
      <c r="C1308" s="203" t="s">
        <v>285</v>
      </c>
      <c r="D1308" s="203" t="s">
        <v>126</v>
      </c>
      <c r="E1308" s="203" t="s">
        <v>127</v>
      </c>
      <c r="F1308" s="203" t="s">
        <v>125</v>
      </c>
      <c r="G1308" s="203" t="s">
        <v>134</v>
      </c>
      <c r="H1308" s="203" t="s">
        <v>196</v>
      </c>
      <c r="I1308" s="203" t="s">
        <v>128</v>
      </c>
      <c r="J1308" s="203" t="s">
        <v>196</v>
      </c>
      <c r="K1308" s="203" t="s">
        <v>196</v>
      </c>
      <c r="L1308" s="203" t="s">
        <v>196</v>
      </c>
      <c r="M1308" s="204">
        <v>-36.86</v>
      </c>
      <c r="N1308" t="str">
        <f t="shared" si="20"/>
        <v>205200010100</v>
      </c>
    </row>
    <row r="1309" spans="1:14" x14ac:dyDescent="0.25">
      <c r="A1309" s="203" t="s">
        <v>108</v>
      </c>
      <c r="B1309" s="203" t="s">
        <v>284</v>
      </c>
      <c r="C1309" s="203" t="s">
        <v>285</v>
      </c>
      <c r="D1309" s="203" t="s">
        <v>126</v>
      </c>
      <c r="E1309" s="203" t="s">
        <v>127</v>
      </c>
      <c r="F1309" s="203" t="s">
        <v>125</v>
      </c>
      <c r="G1309" s="203" t="s">
        <v>139</v>
      </c>
      <c r="H1309" s="203" t="s">
        <v>196</v>
      </c>
      <c r="I1309" s="203" t="s">
        <v>128</v>
      </c>
      <c r="J1309" s="203" t="s">
        <v>196</v>
      </c>
      <c r="K1309" s="203" t="s">
        <v>196</v>
      </c>
      <c r="L1309" s="203" t="s">
        <v>196</v>
      </c>
      <c r="M1309" s="204">
        <v>-12.07</v>
      </c>
      <c r="N1309" t="str">
        <f t="shared" si="20"/>
        <v>210000010100</v>
      </c>
    </row>
    <row r="1310" spans="1:14" x14ac:dyDescent="0.25">
      <c r="A1310" s="203" t="s">
        <v>108</v>
      </c>
      <c r="B1310" s="203" t="s">
        <v>284</v>
      </c>
      <c r="C1310" s="203" t="s">
        <v>285</v>
      </c>
      <c r="D1310" s="203" t="s">
        <v>126</v>
      </c>
      <c r="E1310" s="203" t="s">
        <v>127</v>
      </c>
      <c r="F1310" s="203" t="s">
        <v>125</v>
      </c>
      <c r="G1310" s="203" t="s">
        <v>139</v>
      </c>
      <c r="H1310" s="203" t="s">
        <v>196</v>
      </c>
      <c r="I1310" s="203" t="s">
        <v>128</v>
      </c>
      <c r="J1310" s="203" t="s">
        <v>196</v>
      </c>
      <c r="K1310" s="203" t="s">
        <v>196</v>
      </c>
      <c r="L1310" s="203" t="s">
        <v>196</v>
      </c>
      <c r="M1310" s="204">
        <v>-6.7</v>
      </c>
      <c r="N1310" t="str">
        <f t="shared" si="20"/>
        <v>210000010100</v>
      </c>
    </row>
    <row r="1311" spans="1:14" x14ac:dyDescent="0.25">
      <c r="A1311" s="203" t="s">
        <v>108</v>
      </c>
      <c r="B1311" s="203" t="s">
        <v>284</v>
      </c>
      <c r="C1311" s="203" t="s">
        <v>285</v>
      </c>
      <c r="D1311" s="203" t="s">
        <v>126</v>
      </c>
      <c r="E1311" s="203" t="s">
        <v>127</v>
      </c>
      <c r="F1311" s="203" t="s">
        <v>125</v>
      </c>
      <c r="G1311" s="203" t="s">
        <v>141</v>
      </c>
      <c r="H1311" s="203" t="s">
        <v>196</v>
      </c>
      <c r="I1311" s="203" t="s">
        <v>128</v>
      </c>
      <c r="J1311" s="203" t="s">
        <v>196</v>
      </c>
      <c r="K1311" s="203" t="s">
        <v>196</v>
      </c>
      <c r="L1311" s="203" t="s">
        <v>196</v>
      </c>
      <c r="M1311" s="204">
        <v>-59.7</v>
      </c>
      <c r="N1311" t="str">
        <f t="shared" si="20"/>
        <v>211000010100</v>
      </c>
    </row>
    <row r="1312" spans="1:14" x14ac:dyDescent="0.25">
      <c r="A1312" s="203" t="s">
        <v>108</v>
      </c>
      <c r="B1312" s="203" t="s">
        <v>284</v>
      </c>
      <c r="C1312" s="203" t="s">
        <v>285</v>
      </c>
      <c r="D1312" s="203" t="s">
        <v>126</v>
      </c>
      <c r="E1312" s="203" t="s">
        <v>127</v>
      </c>
      <c r="F1312" s="203" t="s">
        <v>125</v>
      </c>
      <c r="G1312" s="203" t="s">
        <v>141</v>
      </c>
      <c r="H1312" s="203" t="s">
        <v>196</v>
      </c>
      <c r="I1312" s="203" t="s">
        <v>128</v>
      </c>
      <c r="J1312" s="203" t="s">
        <v>196</v>
      </c>
      <c r="K1312" s="203" t="s">
        <v>196</v>
      </c>
      <c r="L1312" s="203" t="s">
        <v>196</v>
      </c>
      <c r="M1312" s="204">
        <v>-33.17</v>
      </c>
      <c r="N1312" t="str">
        <f t="shared" si="20"/>
        <v>211000010100</v>
      </c>
    </row>
    <row r="1313" spans="1:14" x14ac:dyDescent="0.25">
      <c r="A1313" s="203" t="s">
        <v>108</v>
      </c>
      <c r="B1313" s="203" t="s">
        <v>284</v>
      </c>
      <c r="C1313" s="203" t="s">
        <v>285</v>
      </c>
      <c r="D1313" s="203" t="s">
        <v>126</v>
      </c>
      <c r="E1313" s="203" t="s">
        <v>127</v>
      </c>
      <c r="F1313" s="203" t="s">
        <v>125</v>
      </c>
      <c r="G1313" s="203" t="s">
        <v>135</v>
      </c>
      <c r="H1313" s="203" t="s">
        <v>196</v>
      </c>
      <c r="I1313" s="203" t="s">
        <v>128</v>
      </c>
      <c r="J1313" s="203" t="s">
        <v>196</v>
      </c>
      <c r="K1313" s="203" t="s">
        <v>196</v>
      </c>
      <c r="L1313" s="203" t="s">
        <v>196</v>
      </c>
      <c r="M1313" s="204">
        <v>-59.71</v>
      </c>
      <c r="N1313" t="str">
        <f t="shared" si="20"/>
        <v>205300010100</v>
      </c>
    </row>
    <row r="1314" spans="1:14" x14ac:dyDescent="0.25">
      <c r="A1314" s="203" t="s">
        <v>108</v>
      </c>
      <c r="B1314" s="203" t="s">
        <v>284</v>
      </c>
      <c r="C1314" s="203" t="s">
        <v>285</v>
      </c>
      <c r="D1314" s="203" t="s">
        <v>126</v>
      </c>
      <c r="E1314" s="203" t="s">
        <v>127</v>
      </c>
      <c r="F1314" s="203" t="s">
        <v>125</v>
      </c>
      <c r="G1314" s="203" t="s">
        <v>135</v>
      </c>
      <c r="H1314" s="203" t="s">
        <v>196</v>
      </c>
      <c r="I1314" s="203" t="s">
        <v>128</v>
      </c>
      <c r="J1314" s="203" t="s">
        <v>196</v>
      </c>
      <c r="K1314" s="203" t="s">
        <v>196</v>
      </c>
      <c r="L1314" s="203" t="s">
        <v>196</v>
      </c>
      <c r="M1314" s="204">
        <v>-33.159999999999997</v>
      </c>
      <c r="N1314" t="str">
        <f t="shared" si="20"/>
        <v>205300010100</v>
      </c>
    </row>
    <row r="1315" spans="1:14" x14ac:dyDescent="0.25">
      <c r="A1315" s="203" t="s">
        <v>108</v>
      </c>
      <c r="B1315" s="203" t="s">
        <v>284</v>
      </c>
      <c r="C1315" s="203" t="s">
        <v>285</v>
      </c>
      <c r="D1315" s="203" t="s">
        <v>126</v>
      </c>
      <c r="E1315" s="203" t="s">
        <v>127</v>
      </c>
      <c r="F1315" s="203" t="s">
        <v>125</v>
      </c>
      <c r="G1315" s="203" t="s">
        <v>147</v>
      </c>
      <c r="H1315" s="203" t="s">
        <v>196</v>
      </c>
      <c r="I1315" s="203" t="s">
        <v>128</v>
      </c>
      <c r="J1315" s="203" t="s">
        <v>196</v>
      </c>
      <c r="K1315" s="203" t="s">
        <v>196</v>
      </c>
      <c r="L1315" s="203" t="s">
        <v>196</v>
      </c>
      <c r="M1315" s="204">
        <v>-13.96</v>
      </c>
      <c r="N1315" t="str">
        <f t="shared" si="20"/>
        <v>216000010100</v>
      </c>
    </row>
    <row r="1316" spans="1:14" x14ac:dyDescent="0.25">
      <c r="A1316" s="203" t="s">
        <v>108</v>
      </c>
      <c r="B1316" s="203" t="s">
        <v>284</v>
      </c>
      <c r="C1316" s="203" t="s">
        <v>285</v>
      </c>
      <c r="D1316" s="203" t="s">
        <v>126</v>
      </c>
      <c r="E1316" s="203" t="s">
        <v>127</v>
      </c>
      <c r="F1316" s="203" t="s">
        <v>125</v>
      </c>
      <c r="G1316" s="203" t="s">
        <v>147</v>
      </c>
      <c r="H1316" s="203" t="s">
        <v>196</v>
      </c>
      <c r="I1316" s="203" t="s">
        <v>128</v>
      </c>
      <c r="J1316" s="203" t="s">
        <v>196</v>
      </c>
      <c r="K1316" s="203" t="s">
        <v>196</v>
      </c>
      <c r="L1316" s="203" t="s">
        <v>196</v>
      </c>
      <c r="M1316" s="204">
        <v>-7.76</v>
      </c>
      <c r="N1316" t="str">
        <f t="shared" si="20"/>
        <v>216000010100</v>
      </c>
    </row>
    <row r="1317" spans="1:14" x14ac:dyDescent="0.25">
      <c r="A1317" s="203" t="s">
        <v>108</v>
      </c>
      <c r="B1317" s="203" t="s">
        <v>284</v>
      </c>
      <c r="C1317" s="203" t="s">
        <v>285</v>
      </c>
      <c r="D1317" s="203" t="s">
        <v>126</v>
      </c>
      <c r="E1317" s="203" t="s">
        <v>127</v>
      </c>
      <c r="F1317" s="203" t="s">
        <v>125</v>
      </c>
      <c r="G1317" s="203" t="s">
        <v>144</v>
      </c>
      <c r="H1317" s="203" t="s">
        <v>196</v>
      </c>
      <c r="I1317" s="203" t="s">
        <v>128</v>
      </c>
      <c r="J1317" s="203" t="s">
        <v>196</v>
      </c>
      <c r="K1317" s="203" t="s">
        <v>196</v>
      </c>
      <c r="L1317" s="203" t="s">
        <v>196</v>
      </c>
      <c r="M1317" s="204">
        <v>-84.9</v>
      </c>
      <c r="N1317" t="str">
        <f t="shared" si="20"/>
        <v>214000010100</v>
      </c>
    </row>
    <row r="1318" spans="1:14" x14ac:dyDescent="0.25">
      <c r="A1318" s="203" t="s">
        <v>108</v>
      </c>
      <c r="B1318" s="203" t="s">
        <v>284</v>
      </c>
      <c r="C1318" s="203" t="s">
        <v>285</v>
      </c>
      <c r="D1318" s="203" t="s">
        <v>126</v>
      </c>
      <c r="E1318" s="203" t="s">
        <v>127</v>
      </c>
      <c r="F1318" s="203" t="s">
        <v>125</v>
      </c>
      <c r="G1318" s="203" t="s">
        <v>157</v>
      </c>
      <c r="H1318" s="203" t="s">
        <v>196</v>
      </c>
      <c r="I1318" s="203" t="s">
        <v>128</v>
      </c>
      <c r="J1318" s="203" t="s">
        <v>196</v>
      </c>
      <c r="K1318" s="203" t="s">
        <v>196</v>
      </c>
      <c r="L1318" s="203" t="s">
        <v>196</v>
      </c>
      <c r="M1318" s="204">
        <v>6.7</v>
      </c>
      <c r="N1318" t="str">
        <f t="shared" si="20"/>
        <v>726900010100</v>
      </c>
    </row>
    <row r="1319" spans="1:14" x14ac:dyDescent="0.25">
      <c r="A1319" s="203" t="s">
        <v>108</v>
      </c>
      <c r="B1319" s="203" t="s">
        <v>284</v>
      </c>
      <c r="C1319" s="203" t="s">
        <v>285</v>
      </c>
      <c r="D1319" s="203" t="s">
        <v>126</v>
      </c>
      <c r="E1319" s="203" t="s">
        <v>127</v>
      </c>
      <c r="F1319" s="203" t="s">
        <v>125</v>
      </c>
      <c r="G1319" s="203" t="s">
        <v>139</v>
      </c>
      <c r="H1319" s="203" t="s">
        <v>196</v>
      </c>
      <c r="I1319" s="203" t="s">
        <v>128</v>
      </c>
      <c r="J1319" s="203" t="s">
        <v>196</v>
      </c>
      <c r="K1319" s="203" t="s">
        <v>196</v>
      </c>
      <c r="L1319" s="203" t="s">
        <v>196</v>
      </c>
      <c r="M1319" s="204">
        <v>-2.1</v>
      </c>
      <c r="N1319" t="str">
        <f t="shared" si="20"/>
        <v>210000010100</v>
      </c>
    </row>
    <row r="1320" spans="1:14" x14ac:dyDescent="0.25">
      <c r="A1320" s="203" t="s">
        <v>108</v>
      </c>
      <c r="B1320" s="203" t="s">
        <v>284</v>
      </c>
      <c r="C1320" s="203" t="s">
        <v>285</v>
      </c>
      <c r="D1320" s="203" t="s">
        <v>126</v>
      </c>
      <c r="E1320" s="203" t="s">
        <v>127</v>
      </c>
      <c r="F1320" s="203" t="s">
        <v>125</v>
      </c>
      <c r="G1320" s="203" t="s">
        <v>144</v>
      </c>
      <c r="H1320" s="203" t="s">
        <v>196</v>
      </c>
      <c r="I1320" s="203" t="s">
        <v>128</v>
      </c>
      <c r="J1320" s="203" t="s">
        <v>196</v>
      </c>
      <c r="K1320" s="203" t="s">
        <v>196</v>
      </c>
      <c r="L1320" s="203" t="s">
        <v>196</v>
      </c>
      <c r="M1320" s="204">
        <v>-47.16</v>
      </c>
      <c r="N1320" t="str">
        <f t="shared" si="20"/>
        <v>214000010100</v>
      </c>
    </row>
    <row r="1321" spans="1:14" x14ac:dyDescent="0.25">
      <c r="A1321" s="203" t="s">
        <v>108</v>
      </c>
      <c r="B1321" s="203" t="s">
        <v>284</v>
      </c>
      <c r="C1321" s="203" t="s">
        <v>285</v>
      </c>
      <c r="D1321" s="203" t="s">
        <v>126</v>
      </c>
      <c r="E1321" s="203" t="s">
        <v>127</v>
      </c>
      <c r="F1321" s="203" t="s">
        <v>125</v>
      </c>
      <c r="G1321" s="203" t="s">
        <v>138</v>
      </c>
      <c r="H1321" s="203" t="s">
        <v>196</v>
      </c>
      <c r="I1321" s="203" t="s">
        <v>128</v>
      </c>
      <c r="J1321" s="203" t="s">
        <v>196</v>
      </c>
      <c r="K1321" s="203" t="s">
        <v>196</v>
      </c>
      <c r="L1321" s="203" t="s">
        <v>196</v>
      </c>
      <c r="M1321" s="204">
        <v>-13.96</v>
      </c>
      <c r="N1321" t="str">
        <f t="shared" si="20"/>
        <v>205800010100</v>
      </c>
    </row>
    <row r="1322" spans="1:14" x14ac:dyDescent="0.25">
      <c r="A1322" s="203" t="s">
        <v>108</v>
      </c>
      <c r="B1322" s="203" t="s">
        <v>284</v>
      </c>
      <c r="C1322" s="203" t="s">
        <v>285</v>
      </c>
      <c r="D1322" s="203" t="s">
        <v>126</v>
      </c>
      <c r="E1322" s="203" t="s">
        <v>127</v>
      </c>
      <c r="F1322" s="203" t="s">
        <v>125</v>
      </c>
      <c r="G1322" s="203" t="s">
        <v>138</v>
      </c>
      <c r="H1322" s="203" t="s">
        <v>196</v>
      </c>
      <c r="I1322" s="203" t="s">
        <v>128</v>
      </c>
      <c r="J1322" s="203" t="s">
        <v>196</v>
      </c>
      <c r="K1322" s="203" t="s">
        <v>196</v>
      </c>
      <c r="L1322" s="203" t="s">
        <v>196</v>
      </c>
      <c r="M1322" s="204">
        <v>-7.76</v>
      </c>
      <c r="N1322" t="str">
        <f t="shared" si="20"/>
        <v>205800010100</v>
      </c>
    </row>
    <row r="1323" spans="1:14" x14ac:dyDescent="0.25">
      <c r="A1323" s="203" t="s">
        <v>108</v>
      </c>
      <c r="B1323" s="203" t="s">
        <v>284</v>
      </c>
      <c r="C1323" s="203" t="s">
        <v>285</v>
      </c>
      <c r="D1323" s="203" t="s">
        <v>126</v>
      </c>
      <c r="E1323" s="203" t="s">
        <v>127</v>
      </c>
      <c r="F1323" s="203" t="s">
        <v>125</v>
      </c>
      <c r="G1323" s="203" t="s">
        <v>145</v>
      </c>
      <c r="H1323" s="203" t="s">
        <v>196</v>
      </c>
      <c r="I1323" s="203" t="s">
        <v>128</v>
      </c>
      <c r="J1323" s="203" t="s">
        <v>196</v>
      </c>
      <c r="K1323" s="203" t="s">
        <v>196</v>
      </c>
      <c r="L1323" s="203" t="s">
        <v>196</v>
      </c>
      <c r="M1323" s="204">
        <v>-43.43</v>
      </c>
      <c r="N1323" t="str">
        <f t="shared" si="20"/>
        <v>215000010100</v>
      </c>
    </row>
    <row r="1324" spans="1:14" x14ac:dyDescent="0.25">
      <c r="A1324" s="203" t="s">
        <v>108</v>
      </c>
      <c r="B1324" s="203" t="s">
        <v>284</v>
      </c>
      <c r="C1324" s="203" t="s">
        <v>285</v>
      </c>
      <c r="D1324" s="203" t="s">
        <v>126</v>
      </c>
      <c r="E1324" s="203" t="s">
        <v>127</v>
      </c>
      <c r="F1324" s="203" t="s">
        <v>125</v>
      </c>
      <c r="G1324" s="203" t="s">
        <v>145</v>
      </c>
      <c r="H1324" s="203" t="s">
        <v>196</v>
      </c>
      <c r="I1324" s="203" t="s">
        <v>128</v>
      </c>
      <c r="J1324" s="203" t="s">
        <v>196</v>
      </c>
      <c r="K1324" s="203" t="s">
        <v>196</v>
      </c>
      <c r="L1324" s="203" t="s">
        <v>196</v>
      </c>
      <c r="M1324" s="204">
        <v>-24.13</v>
      </c>
      <c r="N1324" t="str">
        <f t="shared" si="20"/>
        <v>215000010100</v>
      </c>
    </row>
    <row r="1325" spans="1:14" x14ac:dyDescent="0.25">
      <c r="A1325" s="203" t="s">
        <v>108</v>
      </c>
      <c r="B1325" s="203" t="s">
        <v>284</v>
      </c>
      <c r="C1325" s="203" t="s">
        <v>285</v>
      </c>
      <c r="D1325" s="203" t="s">
        <v>126</v>
      </c>
      <c r="E1325" s="203" t="s">
        <v>127</v>
      </c>
      <c r="F1325" s="203" t="s">
        <v>125</v>
      </c>
      <c r="G1325" s="203" t="s">
        <v>124</v>
      </c>
      <c r="H1325" s="203" t="s">
        <v>196</v>
      </c>
      <c r="I1325" s="203" t="s">
        <v>128</v>
      </c>
      <c r="J1325" s="203" t="s">
        <v>196</v>
      </c>
      <c r="K1325" s="203" t="s">
        <v>196</v>
      </c>
      <c r="L1325" s="203" t="s">
        <v>196</v>
      </c>
      <c r="M1325" s="204">
        <v>-694.69</v>
      </c>
      <c r="N1325" t="str">
        <f t="shared" si="20"/>
        <v>100000010100</v>
      </c>
    </row>
    <row r="1326" spans="1:14" x14ac:dyDescent="0.25">
      <c r="A1326" s="203" t="s">
        <v>108</v>
      </c>
      <c r="B1326" s="203" t="s">
        <v>284</v>
      </c>
      <c r="C1326" s="203" t="s">
        <v>285</v>
      </c>
      <c r="D1326" s="203" t="s">
        <v>126</v>
      </c>
      <c r="E1326" s="203" t="s">
        <v>127</v>
      </c>
      <c r="F1326" s="203" t="s">
        <v>125</v>
      </c>
      <c r="G1326" s="203" t="s">
        <v>149</v>
      </c>
      <c r="H1326" s="203" t="s">
        <v>196</v>
      </c>
      <c r="I1326" s="203" t="s">
        <v>128</v>
      </c>
      <c r="J1326" s="203" t="s">
        <v>196</v>
      </c>
      <c r="K1326" s="203" t="s">
        <v>196</v>
      </c>
      <c r="L1326" s="203" t="s">
        <v>196</v>
      </c>
      <c r="M1326" s="204">
        <v>558.57000000000005</v>
      </c>
      <c r="N1326" t="str">
        <f t="shared" si="20"/>
        <v>710000010100</v>
      </c>
    </row>
    <row r="1327" spans="1:14" x14ac:dyDescent="0.25">
      <c r="A1327" s="203" t="s">
        <v>108</v>
      </c>
      <c r="B1327" s="203" t="s">
        <v>286</v>
      </c>
      <c r="C1327" s="203" t="s">
        <v>287</v>
      </c>
      <c r="D1327" s="203" t="s">
        <v>126</v>
      </c>
      <c r="E1327" s="203" t="s">
        <v>127</v>
      </c>
      <c r="F1327" s="203" t="s">
        <v>125</v>
      </c>
      <c r="G1327" s="203" t="s">
        <v>139</v>
      </c>
      <c r="H1327" s="203" t="s">
        <v>196</v>
      </c>
      <c r="I1327" s="203" t="s">
        <v>128</v>
      </c>
      <c r="J1327" s="203" t="s">
        <v>196</v>
      </c>
      <c r="K1327" s="203" t="s">
        <v>196</v>
      </c>
      <c r="L1327" s="203" t="s">
        <v>196</v>
      </c>
      <c r="M1327" s="204">
        <v>-11.54</v>
      </c>
      <c r="N1327" t="str">
        <f t="shared" si="20"/>
        <v>210000010100</v>
      </c>
    </row>
    <row r="1328" spans="1:14" x14ac:dyDescent="0.25">
      <c r="A1328" s="203" t="s">
        <v>108</v>
      </c>
      <c r="B1328" s="203" t="s">
        <v>286</v>
      </c>
      <c r="C1328" s="203" t="s">
        <v>287</v>
      </c>
      <c r="D1328" s="203" t="s">
        <v>126</v>
      </c>
      <c r="E1328" s="203" t="s">
        <v>127</v>
      </c>
      <c r="F1328" s="203" t="s">
        <v>125</v>
      </c>
      <c r="G1328" s="203" t="s">
        <v>124</v>
      </c>
      <c r="H1328" s="203" t="s">
        <v>196</v>
      </c>
      <c r="I1328" s="203" t="s">
        <v>128</v>
      </c>
      <c r="J1328" s="203" t="s">
        <v>196</v>
      </c>
      <c r="K1328" s="203" t="s">
        <v>196</v>
      </c>
      <c r="L1328" s="203" t="s">
        <v>196</v>
      </c>
      <c r="M1328" s="204">
        <v>-555.89</v>
      </c>
      <c r="N1328" t="str">
        <f t="shared" si="20"/>
        <v>100000010100</v>
      </c>
    </row>
    <row r="1329" spans="1:14" x14ac:dyDescent="0.25">
      <c r="A1329" s="203" t="s">
        <v>108</v>
      </c>
      <c r="B1329" s="203" t="s">
        <v>286</v>
      </c>
      <c r="C1329" s="203" t="s">
        <v>287</v>
      </c>
      <c r="D1329" s="203" t="s">
        <v>126</v>
      </c>
      <c r="E1329" s="203" t="s">
        <v>127</v>
      </c>
      <c r="F1329" s="203" t="s">
        <v>125</v>
      </c>
      <c r="G1329" s="203" t="s">
        <v>152</v>
      </c>
      <c r="H1329" s="203" t="s">
        <v>196</v>
      </c>
      <c r="I1329" s="203" t="s">
        <v>128</v>
      </c>
      <c r="J1329" s="203" t="s">
        <v>196</v>
      </c>
      <c r="K1329" s="203" t="s">
        <v>196</v>
      </c>
      <c r="L1329" s="203" t="s">
        <v>196</v>
      </c>
      <c r="M1329" s="204">
        <v>96.99</v>
      </c>
      <c r="N1329" t="str">
        <f t="shared" si="20"/>
        <v>723000010100</v>
      </c>
    </row>
    <row r="1330" spans="1:14" x14ac:dyDescent="0.25">
      <c r="A1330" s="203" t="s">
        <v>108</v>
      </c>
      <c r="B1330" s="203" t="s">
        <v>286</v>
      </c>
      <c r="C1330" s="203" t="s">
        <v>287</v>
      </c>
      <c r="D1330" s="203" t="s">
        <v>126</v>
      </c>
      <c r="E1330" s="203" t="s">
        <v>127</v>
      </c>
      <c r="F1330" s="203" t="s">
        <v>125</v>
      </c>
      <c r="G1330" s="203" t="s">
        <v>149</v>
      </c>
      <c r="H1330" s="203" t="s">
        <v>196</v>
      </c>
      <c r="I1330" s="203" t="s">
        <v>128</v>
      </c>
      <c r="J1330" s="203" t="s">
        <v>196</v>
      </c>
      <c r="K1330" s="203" t="s">
        <v>196</v>
      </c>
      <c r="L1330" s="203" t="s">
        <v>196</v>
      </c>
      <c r="M1330" s="204">
        <v>1731.09</v>
      </c>
      <c r="N1330" t="str">
        <f t="shared" si="20"/>
        <v>710000010100</v>
      </c>
    </row>
    <row r="1331" spans="1:14" x14ac:dyDescent="0.25">
      <c r="A1331" s="203" t="s">
        <v>108</v>
      </c>
      <c r="B1331" s="203" t="s">
        <v>286</v>
      </c>
      <c r="C1331" s="203" t="s">
        <v>287</v>
      </c>
      <c r="D1331" s="203" t="s">
        <v>126</v>
      </c>
      <c r="E1331" s="203" t="s">
        <v>127</v>
      </c>
      <c r="F1331" s="203" t="s">
        <v>125</v>
      </c>
      <c r="G1331" s="203" t="s">
        <v>152</v>
      </c>
      <c r="H1331" s="203" t="s">
        <v>196</v>
      </c>
      <c r="I1331" s="203" t="s">
        <v>128</v>
      </c>
      <c r="J1331" s="203" t="s">
        <v>196</v>
      </c>
      <c r="K1331" s="203" t="s">
        <v>196</v>
      </c>
      <c r="L1331" s="203" t="s">
        <v>196</v>
      </c>
      <c r="M1331" s="204">
        <v>53.88</v>
      </c>
      <c r="N1331" t="str">
        <f t="shared" si="20"/>
        <v>723000010100</v>
      </c>
    </row>
    <row r="1332" spans="1:14" x14ac:dyDescent="0.25">
      <c r="A1332" s="203" t="s">
        <v>108</v>
      </c>
      <c r="B1332" s="203" t="s">
        <v>286</v>
      </c>
      <c r="C1332" s="203" t="s">
        <v>287</v>
      </c>
      <c r="D1332" s="203" t="s">
        <v>126</v>
      </c>
      <c r="E1332" s="203" t="s">
        <v>127</v>
      </c>
      <c r="F1332" s="203" t="s">
        <v>125</v>
      </c>
      <c r="G1332" s="203" t="s">
        <v>153</v>
      </c>
      <c r="H1332" s="203" t="s">
        <v>196</v>
      </c>
      <c r="I1332" s="203" t="s">
        <v>128</v>
      </c>
      <c r="J1332" s="203" t="s">
        <v>196</v>
      </c>
      <c r="K1332" s="203" t="s">
        <v>196</v>
      </c>
      <c r="L1332" s="203" t="s">
        <v>196</v>
      </c>
      <c r="M1332" s="204">
        <v>22.68</v>
      </c>
      <c r="N1332" t="str">
        <f t="shared" si="20"/>
        <v>723100010100</v>
      </c>
    </row>
    <row r="1333" spans="1:14" x14ac:dyDescent="0.25">
      <c r="A1333" s="203" t="s">
        <v>108</v>
      </c>
      <c r="B1333" s="203" t="s">
        <v>286</v>
      </c>
      <c r="C1333" s="203" t="s">
        <v>287</v>
      </c>
      <c r="D1333" s="203" t="s">
        <v>126</v>
      </c>
      <c r="E1333" s="203" t="s">
        <v>127</v>
      </c>
      <c r="F1333" s="203" t="s">
        <v>125</v>
      </c>
      <c r="G1333" s="203" t="s">
        <v>153</v>
      </c>
      <c r="H1333" s="203" t="s">
        <v>196</v>
      </c>
      <c r="I1333" s="203" t="s">
        <v>128</v>
      </c>
      <c r="J1333" s="203" t="s">
        <v>196</v>
      </c>
      <c r="K1333" s="203" t="s">
        <v>196</v>
      </c>
      <c r="L1333" s="203" t="s">
        <v>196</v>
      </c>
      <c r="M1333" s="204">
        <v>12.6</v>
      </c>
      <c r="N1333" t="str">
        <f t="shared" si="20"/>
        <v>723100010100</v>
      </c>
    </row>
    <row r="1334" spans="1:14" x14ac:dyDescent="0.25">
      <c r="A1334" s="203" t="s">
        <v>108</v>
      </c>
      <c r="B1334" s="203" t="s">
        <v>286</v>
      </c>
      <c r="C1334" s="203" t="s">
        <v>287</v>
      </c>
      <c r="D1334" s="203" t="s">
        <v>126</v>
      </c>
      <c r="E1334" s="203" t="s">
        <v>127</v>
      </c>
      <c r="F1334" s="203" t="s">
        <v>125</v>
      </c>
      <c r="G1334" s="203" t="s">
        <v>154</v>
      </c>
      <c r="H1334" s="203" t="s">
        <v>196</v>
      </c>
      <c r="I1334" s="203" t="s">
        <v>128</v>
      </c>
      <c r="J1334" s="203" t="s">
        <v>196</v>
      </c>
      <c r="K1334" s="203" t="s">
        <v>196</v>
      </c>
      <c r="L1334" s="203" t="s">
        <v>196</v>
      </c>
      <c r="M1334" s="204">
        <v>565.24</v>
      </c>
      <c r="N1334" t="str">
        <f t="shared" si="20"/>
        <v>724000010100</v>
      </c>
    </row>
    <row r="1335" spans="1:14" x14ac:dyDescent="0.25">
      <c r="A1335" s="203" t="s">
        <v>108</v>
      </c>
      <c r="B1335" s="203" t="s">
        <v>286</v>
      </c>
      <c r="C1335" s="203" t="s">
        <v>287</v>
      </c>
      <c r="D1335" s="203" t="s">
        <v>126</v>
      </c>
      <c r="E1335" s="203" t="s">
        <v>127</v>
      </c>
      <c r="F1335" s="203" t="s">
        <v>125</v>
      </c>
      <c r="G1335" s="203" t="s">
        <v>154</v>
      </c>
      <c r="H1335" s="203" t="s">
        <v>196</v>
      </c>
      <c r="I1335" s="203" t="s">
        <v>128</v>
      </c>
      <c r="J1335" s="203" t="s">
        <v>196</v>
      </c>
      <c r="K1335" s="203" t="s">
        <v>196</v>
      </c>
      <c r="L1335" s="203" t="s">
        <v>196</v>
      </c>
      <c r="M1335" s="204">
        <v>314.01</v>
      </c>
      <c r="N1335" t="str">
        <f t="shared" si="20"/>
        <v>724000010100</v>
      </c>
    </row>
    <row r="1336" spans="1:14" x14ac:dyDescent="0.25">
      <c r="A1336" s="203" t="s">
        <v>108</v>
      </c>
      <c r="B1336" s="203" t="s">
        <v>286</v>
      </c>
      <c r="C1336" s="203" t="s">
        <v>287</v>
      </c>
      <c r="D1336" s="203" t="s">
        <v>126</v>
      </c>
      <c r="E1336" s="203" t="s">
        <v>127</v>
      </c>
      <c r="F1336" s="203" t="s">
        <v>125</v>
      </c>
      <c r="G1336" s="203" t="s">
        <v>156</v>
      </c>
      <c r="H1336" s="203" t="s">
        <v>196</v>
      </c>
      <c r="I1336" s="203" t="s">
        <v>128</v>
      </c>
      <c r="J1336" s="203" t="s">
        <v>196</v>
      </c>
      <c r="K1336" s="203" t="s">
        <v>196</v>
      </c>
      <c r="L1336" s="203" t="s">
        <v>196</v>
      </c>
      <c r="M1336" s="204">
        <v>0.94</v>
      </c>
      <c r="N1336" t="str">
        <f t="shared" si="20"/>
        <v>725000010100</v>
      </c>
    </row>
    <row r="1337" spans="1:14" x14ac:dyDescent="0.25">
      <c r="A1337" s="203" t="s">
        <v>108</v>
      </c>
      <c r="B1337" s="203" t="s">
        <v>286</v>
      </c>
      <c r="C1337" s="203" t="s">
        <v>287</v>
      </c>
      <c r="D1337" s="203" t="s">
        <v>126</v>
      </c>
      <c r="E1337" s="203" t="s">
        <v>127</v>
      </c>
      <c r="F1337" s="203" t="s">
        <v>125</v>
      </c>
      <c r="G1337" s="203" t="s">
        <v>156</v>
      </c>
      <c r="H1337" s="203" t="s">
        <v>196</v>
      </c>
      <c r="I1337" s="203" t="s">
        <v>128</v>
      </c>
      <c r="J1337" s="203" t="s">
        <v>196</v>
      </c>
      <c r="K1337" s="203" t="s">
        <v>196</v>
      </c>
      <c r="L1337" s="203" t="s">
        <v>196</v>
      </c>
      <c r="M1337" s="204">
        <v>0.52</v>
      </c>
      <c r="N1337" t="str">
        <f t="shared" si="20"/>
        <v>725000010100</v>
      </c>
    </row>
    <row r="1338" spans="1:14" x14ac:dyDescent="0.25">
      <c r="A1338" s="203" t="s">
        <v>108</v>
      </c>
      <c r="B1338" s="203" t="s">
        <v>286</v>
      </c>
      <c r="C1338" s="203" t="s">
        <v>287</v>
      </c>
      <c r="D1338" s="203" t="s">
        <v>126</v>
      </c>
      <c r="E1338" s="203" t="s">
        <v>127</v>
      </c>
      <c r="F1338" s="203" t="s">
        <v>125</v>
      </c>
      <c r="G1338" s="203" t="s">
        <v>157</v>
      </c>
      <c r="H1338" s="203" t="s">
        <v>196</v>
      </c>
      <c r="I1338" s="203" t="s">
        <v>128</v>
      </c>
      <c r="J1338" s="203" t="s">
        <v>196</v>
      </c>
      <c r="K1338" s="203" t="s">
        <v>196</v>
      </c>
      <c r="L1338" s="203" t="s">
        <v>196</v>
      </c>
      <c r="M1338" s="204">
        <v>114.25</v>
      </c>
      <c r="N1338" t="str">
        <f t="shared" si="20"/>
        <v>726900010100</v>
      </c>
    </row>
    <row r="1339" spans="1:14" x14ac:dyDescent="0.25">
      <c r="A1339" s="203" t="s">
        <v>108</v>
      </c>
      <c r="B1339" s="203" t="s">
        <v>286</v>
      </c>
      <c r="C1339" s="203" t="s">
        <v>287</v>
      </c>
      <c r="D1339" s="203" t="s">
        <v>126</v>
      </c>
      <c r="E1339" s="203" t="s">
        <v>127</v>
      </c>
      <c r="F1339" s="203" t="s">
        <v>125</v>
      </c>
      <c r="G1339" s="203" t="s">
        <v>157</v>
      </c>
      <c r="H1339" s="203" t="s">
        <v>196</v>
      </c>
      <c r="I1339" s="203" t="s">
        <v>128</v>
      </c>
      <c r="J1339" s="203" t="s">
        <v>196</v>
      </c>
      <c r="K1339" s="203" t="s">
        <v>196</v>
      </c>
      <c r="L1339" s="203" t="s">
        <v>196</v>
      </c>
      <c r="M1339" s="204">
        <v>63.47</v>
      </c>
      <c r="N1339" t="str">
        <f t="shared" si="20"/>
        <v>726900010100</v>
      </c>
    </row>
    <row r="1340" spans="1:14" x14ac:dyDescent="0.25">
      <c r="A1340" s="203" t="s">
        <v>108</v>
      </c>
      <c r="B1340" s="203" t="s">
        <v>286</v>
      </c>
      <c r="C1340" s="203" t="s">
        <v>287</v>
      </c>
      <c r="D1340" s="203" t="s">
        <v>126</v>
      </c>
      <c r="E1340" s="203" t="s">
        <v>127</v>
      </c>
      <c r="F1340" s="203" t="s">
        <v>125</v>
      </c>
      <c r="G1340" s="203" t="s">
        <v>157</v>
      </c>
      <c r="H1340" s="203" t="s">
        <v>196</v>
      </c>
      <c r="I1340" s="203" t="s">
        <v>128</v>
      </c>
      <c r="J1340" s="203" t="s">
        <v>196</v>
      </c>
      <c r="K1340" s="203" t="s">
        <v>196</v>
      </c>
      <c r="L1340" s="203" t="s">
        <v>196</v>
      </c>
      <c r="M1340" s="204">
        <v>20.77</v>
      </c>
      <c r="N1340" t="str">
        <f t="shared" si="20"/>
        <v>726900010100</v>
      </c>
    </row>
    <row r="1341" spans="1:14" x14ac:dyDescent="0.25">
      <c r="A1341" s="203" t="s">
        <v>108</v>
      </c>
      <c r="B1341" s="203" t="s">
        <v>286</v>
      </c>
      <c r="C1341" s="203" t="s">
        <v>287</v>
      </c>
      <c r="D1341" s="203" t="s">
        <v>126</v>
      </c>
      <c r="E1341" s="203" t="s">
        <v>127</v>
      </c>
      <c r="F1341" s="203" t="s">
        <v>125</v>
      </c>
      <c r="G1341" s="203" t="s">
        <v>157</v>
      </c>
      <c r="H1341" s="203" t="s">
        <v>196</v>
      </c>
      <c r="I1341" s="203" t="s">
        <v>128</v>
      </c>
      <c r="J1341" s="203" t="s">
        <v>196</v>
      </c>
      <c r="K1341" s="203" t="s">
        <v>196</v>
      </c>
      <c r="L1341" s="203" t="s">
        <v>196</v>
      </c>
      <c r="M1341" s="204">
        <v>11.54</v>
      </c>
      <c r="N1341" t="str">
        <f t="shared" si="20"/>
        <v>726900010100</v>
      </c>
    </row>
    <row r="1342" spans="1:14" x14ac:dyDescent="0.25">
      <c r="A1342" s="203" t="s">
        <v>108</v>
      </c>
      <c r="B1342" s="203" t="s">
        <v>286</v>
      </c>
      <c r="C1342" s="203" t="s">
        <v>287</v>
      </c>
      <c r="D1342" s="203" t="s">
        <v>126</v>
      </c>
      <c r="E1342" s="203" t="s">
        <v>127</v>
      </c>
      <c r="F1342" s="203" t="s">
        <v>125</v>
      </c>
      <c r="G1342" s="203" t="s">
        <v>139</v>
      </c>
      <c r="H1342" s="203" t="s">
        <v>196</v>
      </c>
      <c r="I1342" s="203" t="s">
        <v>128</v>
      </c>
      <c r="J1342" s="203" t="s">
        <v>196</v>
      </c>
      <c r="K1342" s="203" t="s">
        <v>196</v>
      </c>
      <c r="L1342" s="203" t="s">
        <v>196</v>
      </c>
      <c r="M1342" s="204">
        <v>-49.45</v>
      </c>
      <c r="N1342" t="str">
        <f t="shared" si="20"/>
        <v>210000010100</v>
      </c>
    </row>
    <row r="1343" spans="1:14" x14ac:dyDescent="0.25">
      <c r="A1343" s="203" t="s">
        <v>108</v>
      </c>
      <c r="B1343" s="203" t="s">
        <v>286</v>
      </c>
      <c r="C1343" s="203" t="s">
        <v>287</v>
      </c>
      <c r="D1343" s="203" t="s">
        <v>126</v>
      </c>
      <c r="E1343" s="203" t="s">
        <v>127</v>
      </c>
      <c r="F1343" s="203" t="s">
        <v>125</v>
      </c>
      <c r="G1343" s="203" t="s">
        <v>139</v>
      </c>
      <c r="H1343" s="203" t="s">
        <v>196</v>
      </c>
      <c r="I1343" s="203" t="s">
        <v>128</v>
      </c>
      <c r="J1343" s="203" t="s">
        <v>196</v>
      </c>
      <c r="K1343" s="203" t="s">
        <v>196</v>
      </c>
      <c r="L1343" s="203" t="s">
        <v>196</v>
      </c>
      <c r="M1343" s="204">
        <v>-27.47</v>
      </c>
      <c r="N1343" t="str">
        <f t="shared" si="20"/>
        <v>210000010100</v>
      </c>
    </row>
    <row r="1344" spans="1:14" x14ac:dyDescent="0.25">
      <c r="A1344" s="203" t="s">
        <v>108</v>
      </c>
      <c r="B1344" s="203" t="s">
        <v>286</v>
      </c>
      <c r="C1344" s="203" t="s">
        <v>287</v>
      </c>
      <c r="D1344" s="203" t="s">
        <v>126</v>
      </c>
      <c r="E1344" s="203" t="s">
        <v>127</v>
      </c>
      <c r="F1344" s="203" t="s">
        <v>125</v>
      </c>
      <c r="G1344" s="203" t="s">
        <v>142</v>
      </c>
      <c r="H1344" s="203" t="s">
        <v>196</v>
      </c>
      <c r="I1344" s="203" t="s">
        <v>128</v>
      </c>
      <c r="J1344" s="203" t="s">
        <v>196</v>
      </c>
      <c r="K1344" s="203" t="s">
        <v>196</v>
      </c>
      <c r="L1344" s="203" t="s">
        <v>196</v>
      </c>
      <c r="M1344" s="204">
        <v>-1.83</v>
      </c>
      <c r="N1344" t="str">
        <f t="shared" si="20"/>
        <v>212500010100</v>
      </c>
    </row>
    <row r="1345" spans="1:14" x14ac:dyDescent="0.25">
      <c r="A1345" s="203" t="s">
        <v>108</v>
      </c>
      <c r="B1345" s="203" t="s">
        <v>286</v>
      </c>
      <c r="C1345" s="203" t="s">
        <v>287</v>
      </c>
      <c r="D1345" s="203" t="s">
        <v>126</v>
      </c>
      <c r="E1345" s="203" t="s">
        <v>127</v>
      </c>
      <c r="F1345" s="203" t="s">
        <v>125</v>
      </c>
      <c r="G1345" s="203" t="s">
        <v>142</v>
      </c>
      <c r="H1345" s="203" t="s">
        <v>196</v>
      </c>
      <c r="I1345" s="203" t="s">
        <v>128</v>
      </c>
      <c r="J1345" s="203" t="s">
        <v>196</v>
      </c>
      <c r="K1345" s="203" t="s">
        <v>196</v>
      </c>
      <c r="L1345" s="203" t="s">
        <v>196</v>
      </c>
      <c r="M1345" s="204">
        <v>-1.01</v>
      </c>
      <c r="N1345" t="str">
        <f t="shared" si="20"/>
        <v>212500010100</v>
      </c>
    </row>
    <row r="1346" spans="1:14" x14ac:dyDescent="0.25">
      <c r="A1346" s="203" t="s">
        <v>108</v>
      </c>
      <c r="B1346" s="203" t="s">
        <v>286</v>
      </c>
      <c r="C1346" s="203" t="s">
        <v>287</v>
      </c>
      <c r="D1346" s="203" t="s">
        <v>126</v>
      </c>
      <c r="E1346" s="203" t="s">
        <v>127</v>
      </c>
      <c r="F1346" s="203" t="s">
        <v>125</v>
      </c>
      <c r="G1346" s="203" t="s">
        <v>140</v>
      </c>
      <c r="H1346" s="203" t="s">
        <v>196</v>
      </c>
      <c r="I1346" s="203" t="s">
        <v>128</v>
      </c>
      <c r="J1346" s="203" t="s">
        <v>196</v>
      </c>
      <c r="K1346" s="203" t="s">
        <v>196</v>
      </c>
      <c r="L1346" s="203" t="s">
        <v>196</v>
      </c>
      <c r="M1346" s="204">
        <v>-114.25</v>
      </c>
      <c r="N1346" t="str">
        <f t="shared" si="20"/>
        <v>210500010100</v>
      </c>
    </row>
    <row r="1347" spans="1:14" x14ac:dyDescent="0.25">
      <c r="A1347" s="203" t="s">
        <v>108</v>
      </c>
      <c r="B1347" s="203" t="s">
        <v>286</v>
      </c>
      <c r="C1347" s="203" t="s">
        <v>287</v>
      </c>
      <c r="D1347" s="203" t="s">
        <v>126</v>
      </c>
      <c r="E1347" s="203" t="s">
        <v>127</v>
      </c>
      <c r="F1347" s="203" t="s">
        <v>125</v>
      </c>
      <c r="G1347" s="203" t="s">
        <v>140</v>
      </c>
      <c r="H1347" s="203" t="s">
        <v>196</v>
      </c>
      <c r="I1347" s="203" t="s">
        <v>128</v>
      </c>
      <c r="J1347" s="203" t="s">
        <v>196</v>
      </c>
      <c r="K1347" s="203" t="s">
        <v>196</v>
      </c>
      <c r="L1347" s="203" t="s">
        <v>196</v>
      </c>
      <c r="M1347" s="204">
        <v>-63.47</v>
      </c>
      <c r="N1347" t="str">
        <f t="shared" ref="N1347:N1410" si="21">CONCATENATE(G1347,E1347)</f>
        <v>210500010100</v>
      </c>
    </row>
    <row r="1348" spans="1:14" x14ac:dyDescent="0.25">
      <c r="A1348" s="203" t="s">
        <v>108</v>
      </c>
      <c r="B1348" s="203" t="s">
        <v>286</v>
      </c>
      <c r="C1348" s="203" t="s">
        <v>287</v>
      </c>
      <c r="D1348" s="203" t="s">
        <v>126</v>
      </c>
      <c r="E1348" s="203" t="s">
        <v>127</v>
      </c>
      <c r="F1348" s="203" t="s">
        <v>125</v>
      </c>
      <c r="G1348" s="203" t="s">
        <v>143</v>
      </c>
      <c r="H1348" s="203" t="s">
        <v>196</v>
      </c>
      <c r="I1348" s="203" t="s">
        <v>128</v>
      </c>
      <c r="J1348" s="203" t="s">
        <v>196</v>
      </c>
      <c r="K1348" s="203" t="s">
        <v>196</v>
      </c>
      <c r="L1348" s="203" t="s">
        <v>196</v>
      </c>
      <c r="M1348" s="204">
        <v>-69.75</v>
      </c>
      <c r="N1348" t="str">
        <f t="shared" si="21"/>
        <v>213000010100</v>
      </c>
    </row>
    <row r="1349" spans="1:14" x14ac:dyDescent="0.25">
      <c r="A1349" s="203" t="s">
        <v>108</v>
      </c>
      <c r="B1349" s="203" t="s">
        <v>286</v>
      </c>
      <c r="C1349" s="203" t="s">
        <v>287</v>
      </c>
      <c r="D1349" s="203" t="s">
        <v>126</v>
      </c>
      <c r="E1349" s="203" t="s">
        <v>127</v>
      </c>
      <c r="F1349" s="203" t="s">
        <v>125</v>
      </c>
      <c r="G1349" s="203" t="s">
        <v>143</v>
      </c>
      <c r="H1349" s="203" t="s">
        <v>196</v>
      </c>
      <c r="I1349" s="203" t="s">
        <v>128</v>
      </c>
      <c r="J1349" s="203" t="s">
        <v>196</v>
      </c>
      <c r="K1349" s="203" t="s">
        <v>196</v>
      </c>
      <c r="L1349" s="203" t="s">
        <v>196</v>
      </c>
      <c r="M1349" s="204">
        <v>-38.75</v>
      </c>
      <c r="N1349" t="str">
        <f t="shared" si="21"/>
        <v>213000010100</v>
      </c>
    </row>
    <row r="1350" spans="1:14" x14ac:dyDescent="0.25">
      <c r="A1350" s="203" t="s">
        <v>108</v>
      </c>
      <c r="B1350" s="203" t="s">
        <v>286</v>
      </c>
      <c r="C1350" s="203" t="s">
        <v>287</v>
      </c>
      <c r="D1350" s="203" t="s">
        <v>126</v>
      </c>
      <c r="E1350" s="203" t="s">
        <v>127</v>
      </c>
      <c r="F1350" s="203" t="s">
        <v>125</v>
      </c>
      <c r="G1350" s="203" t="s">
        <v>150</v>
      </c>
      <c r="H1350" s="203" t="s">
        <v>196</v>
      </c>
      <c r="I1350" s="203" t="s">
        <v>128</v>
      </c>
      <c r="J1350" s="203" t="s">
        <v>196</v>
      </c>
      <c r="K1350" s="203" t="s">
        <v>196</v>
      </c>
      <c r="L1350" s="203" t="s">
        <v>196</v>
      </c>
      <c r="M1350" s="204">
        <v>-23.69</v>
      </c>
      <c r="N1350" t="str">
        <f t="shared" si="21"/>
        <v>219000010100</v>
      </c>
    </row>
    <row r="1351" spans="1:14" x14ac:dyDescent="0.25">
      <c r="A1351" s="203" t="s">
        <v>108</v>
      </c>
      <c r="B1351" s="203" t="s">
        <v>286</v>
      </c>
      <c r="C1351" s="203" t="s">
        <v>287</v>
      </c>
      <c r="D1351" s="203" t="s">
        <v>126</v>
      </c>
      <c r="E1351" s="203" t="s">
        <v>127</v>
      </c>
      <c r="F1351" s="203" t="s">
        <v>125</v>
      </c>
      <c r="G1351" s="203" t="s">
        <v>150</v>
      </c>
      <c r="H1351" s="203" t="s">
        <v>196</v>
      </c>
      <c r="I1351" s="203" t="s">
        <v>128</v>
      </c>
      <c r="J1351" s="203" t="s">
        <v>196</v>
      </c>
      <c r="K1351" s="203" t="s">
        <v>196</v>
      </c>
      <c r="L1351" s="203" t="s">
        <v>196</v>
      </c>
      <c r="M1351" s="204">
        <v>-13.16</v>
      </c>
      <c r="N1351" t="str">
        <f t="shared" si="21"/>
        <v>219000010100</v>
      </c>
    </row>
    <row r="1352" spans="1:14" x14ac:dyDescent="0.25">
      <c r="A1352" s="203" t="s">
        <v>108</v>
      </c>
      <c r="B1352" s="203" t="s">
        <v>286</v>
      </c>
      <c r="C1352" s="203" t="s">
        <v>287</v>
      </c>
      <c r="D1352" s="203" t="s">
        <v>126</v>
      </c>
      <c r="E1352" s="203" t="s">
        <v>127</v>
      </c>
      <c r="F1352" s="203" t="s">
        <v>125</v>
      </c>
      <c r="G1352" s="203" t="s">
        <v>139</v>
      </c>
      <c r="H1352" s="203" t="s">
        <v>196</v>
      </c>
      <c r="I1352" s="203" t="s">
        <v>128</v>
      </c>
      <c r="J1352" s="203" t="s">
        <v>196</v>
      </c>
      <c r="K1352" s="203" t="s">
        <v>196</v>
      </c>
      <c r="L1352" s="203" t="s">
        <v>196</v>
      </c>
      <c r="M1352" s="204">
        <v>-24.72</v>
      </c>
      <c r="N1352" t="str">
        <f t="shared" si="21"/>
        <v>210000010100</v>
      </c>
    </row>
    <row r="1353" spans="1:14" x14ac:dyDescent="0.25">
      <c r="A1353" s="203" t="s">
        <v>108</v>
      </c>
      <c r="B1353" s="203" t="s">
        <v>286</v>
      </c>
      <c r="C1353" s="203" t="s">
        <v>287</v>
      </c>
      <c r="D1353" s="203" t="s">
        <v>126</v>
      </c>
      <c r="E1353" s="203" t="s">
        <v>127</v>
      </c>
      <c r="F1353" s="203" t="s">
        <v>125</v>
      </c>
      <c r="G1353" s="203" t="s">
        <v>139</v>
      </c>
      <c r="H1353" s="203" t="s">
        <v>196</v>
      </c>
      <c r="I1353" s="203" t="s">
        <v>128</v>
      </c>
      <c r="J1353" s="203" t="s">
        <v>196</v>
      </c>
      <c r="K1353" s="203" t="s">
        <v>196</v>
      </c>
      <c r="L1353" s="203" t="s">
        <v>196</v>
      </c>
      <c r="M1353" s="204">
        <v>-13.74</v>
      </c>
      <c r="N1353" t="str">
        <f t="shared" si="21"/>
        <v>210000010100</v>
      </c>
    </row>
    <row r="1354" spans="1:14" x14ac:dyDescent="0.25">
      <c r="A1354" s="203" t="s">
        <v>108</v>
      </c>
      <c r="B1354" s="203" t="s">
        <v>286</v>
      </c>
      <c r="C1354" s="203" t="s">
        <v>287</v>
      </c>
      <c r="D1354" s="203" t="s">
        <v>126</v>
      </c>
      <c r="E1354" s="203" t="s">
        <v>127</v>
      </c>
      <c r="F1354" s="203" t="s">
        <v>125</v>
      </c>
      <c r="G1354" s="203" t="s">
        <v>136</v>
      </c>
      <c r="H1354" s="203" t="s">
        <v>196</v>
      </c>
      <c r="I1354" s="203" t="s">
        <v>128</v>
      </c>
      <c r="J1354" s="203" t="s">
        <v>196</v>
      </c>
      <c r="K1354" s="203" t="s">
        <v>196</v>
      </c>
      <c r="L1354" s="203" t="s">
        <v>196</v>
      </c>
      <c r="M1354" s="204">
        <v>-0.94</v>
      </c>
      <c r="N1354" t="str">
        <f t="shared" si="21"/>
        <v>205500010100</v>
      </c>
    </row>
    <row r="1355" spans="1:14" x14ac:dyDescent="0.25">
      <c r="A1355" s="203" t="s">
        <v>108</v>
      </c>
      <c r="B1355" s="203" t="s">
        <v>286</v>
      </c>
      <c r="C1355" s="203" t="s">
        <v>287</v>
      </c>
      <c r="D1355" s="203" t="s">
        <v>126</v>
      </c>
      <c r="E1355" s="203" t="s">
        <v>127</v>
      </c>
      <c r="F1355" s="203" t="s">
        <v>125</v>
      </c>
      <c r="G1355" s="203" t="s">
        <v>136</v>
      </c>
      <c r="H1355" s="203" t="s">
        <v>196</v>
      </c>
      <c r="I1355" s="203" t="s">
        <v>128</v>
      </c>
      <c r="J1355" s="203" t="s">
        <v>196</v>
      </c>
      <c r="K1355" s="203" t="s">
        <v>196</v>
      </c>
      <c r="L1355" s="203" t="s">
        <v>196</v>
      </c>
      <c r="M1355" s="204">
        <v>-0.52</v>
      </c>
      <c r="N1355" t="str">
        <f t="shared" si="21"/>
        <v>205500010100</v>
      </c>
    </row>
    <row r="1356" spans="1:14" x14ac:dyDescent="0.25">
      <c r="A1356" s="203" t="s">
        <v>108</v>
      </c>
      <c r="B1356" s="203" t="s">
        <v>286</v>
      </c>
      <c r="C1356" s="203" t="s">
        <v>287</v>
      </c>
      <c r="D1356" s="203" t="s">
        <v>126</v>
      </c>
      <c r="E1356" s="203" t="s">
        <v>127</v>
      </c>
      <c r="F1356" s="203" t="s">
        <v>125</v>
      </c>
      <c r="G1356" s="203" t="s">
        <v>137</v>
      </c>
      <c r="H1356" s="203" t="s">
        <v>196</v>
      </c>
      <c r="I1356" s="203" t="s">
        <v>128</v>
      </c>
      <c r="J1356" s="203" t="s">
        <v>196</v>
      </c>
      <c r="K1356" s="203" t="s">
        <v>196</v>
      </c>
      <c r="L1356" s="203" t="s">
        <v>196</v>
      </c>
      <c r="M1356" s="204">
        <v>-565.24</v>
      </c>
      <c r="N1356" t="str">
        <f t="shared" si="21"/>
        <v>205600010100</v>
      </c>
    </row>
    <row r="1357" spans="1:14" x14ac:dyDescent="0.25">
      <c r="A1357" s="203" t="s">
        <v>108</v>
      </c>
      <c r="B1357" s="203" t="s">
        <v>286</v>
      </c>
      <c r="C1357" s="203" t="s">
        <v>287</v>
      </c>
      <c r="D1357" s="203" t="s">
        <v>126</v>
      </c>
      <c r="E1357" s="203" t="s">
        <v>127</v>
      </c>
      <c r="F1357" s="203" t="s">
        <v>125</v>
      </c>
      <c r="G1357" s="203" t="s">
        <v>137</v>
      </c>
      <c r="H1357" s="203" t="s">
        <v>196</v>
      </c>
      <c r="I1357" s="203" t="s">
        <v>128</v>
      </c>
      <c r="J1357" s="203" t="s">
        <v>196</v>
      </c>
      <c r="K1357" s="203" t="s">
        <v>196</v>
      </c>
      <c r="L1357" s="203" t="s">
        <v>196</v>
      </c>
      <c r="M1357" s="204">
        <v>-314.01</v>
      </c>
      <c r="N1357" t="str">
        <f t="shared" si="21"/>
        <v>205600010100</v>
      </c>
    </row>
    <row r="1358" spans="1:14" x14ac:dyDescent="0.25">
      <c r="A1358" s="203" t="s">
        <v>108</v>
      </c>
      <c r="B1358" s="203" t="s">
        <v>286</v>
      </c>
      <c r="C1358" s="203" t="s">
        <v>287</v>
      </c>
      <c r="D1358" s="203" t="s">
        <v>126</v>
      </c>
      <c r="E1358" s="203" t="s">
        <v>127</v>
      </c>
      <c r="F1358" s="203" t="s">
        <v>125</v>
      </c>
      <c r="G1358" s="203" t="s">
        <v>134</v>
      </c>
      <c r="H1358" s="203" t="s">
        <v>196</v>
      </c>
      <c r="I1358" s="203" t="s">
        <v>128</v>
      </c>
      <c r="J1358" s="203" t="s">
        <v>196</v>
      </c>
      <c r="K1358" s="203" t="s">
        <v>196</v>
      </c>
      <c r="L1358" s="203" t="s">
        <v>196</v>
      </c>
      <c r="M1358" s="204">
        <v>-114.25</v>
      </c>
      <c r="N1358" t="str">
        <f t="shared" si="21"/>
        <v>205200010100</v>
      </c>
    </row>
    <row r="1359" spans="1:14" x14ac:dyDescent="0.25">
      <c r="A1359" s="203" t="s">
        <v>108</v>
      </c>
      <c r="B1359" s="203" t="s">
        <v>286</v>
      </c>
      <c r="C1359" s="203" t="s">
        <v>287</v>
      </c>
      <c r="D1359" s="203" t="s">
        <v>126</v>
      </c>
      <c r="E1359" s="203" t="s">
        <v>127</v>
      </c>
      <c r="F1359" s="203" t="s">
        <v>125</v>
      </c>
      <c r="G1359" s="203" t="s">
        <v>134</v>
      </c>
      <c r="H1359" s="203" t="s">
        <v>196</v>
      </c>
      <c r="I1359" s="203" t="s">
        <v>128</v>
      </c>
      <c r="J1359" s="203" t="s">
        <v>196</v>
      </c>
      <c r="K1359" s="203" t="s">
        <v>196</v>
      </c>
      <c r="L1359" s="203" t="s">
        <v>196</v>
      </c>
      <c r="M1359" s="204">
        <v>-63.47</v>
      </c>
      <c r="N1359" t="str">
        <f t="shared" si="21"/>
        <v>205200010100</v>
      </c>
    </row>
    <row r="1360" spans="1:14" x14ac:dyDescent="0.25">
      <c r="A1360" s="203" t="s">
        <v>108</v>
      </c>
      <c r="B1360" s="203" t="s">
        <v>286</v>
      </c>
      <c r="C1360" s="203" t="s">
        <v>287</v>
      </c>
      <c r="D1360" s="203" t="s">
        <v>126</v>
      </c>
      <c r="E1360" s="203" t="s">
        <v>127</v>
      </c>
      <c r="F1360" s="203" t="s">
        <v>125</v>
      </c>
      <c r="G1360" s="203" t="s">
        <v>139</v>
      </c>
      <c r="H1360" s="203" t="s">
        <v>196</v>
      </c>
      <c r="I1360" s="203" t="s">
        <v>128</v>
      </c>
      <c r="J1360" s="203" t="s">
        <v>196</v>
      </c>
      <c r="K1360" s="203" t="s">
        <v>196</v>
      </c>
      <c r="L1360" s="203" t="s">
        <v>196</v>
      </c>
      <c r="M1360" s="204">
        <v>-20.77</v>
      </c>
      <c r="N1360" t="str">
        <f t="shared" si="21"/>
        <v>210000010100</v>
      </c>
    </row>
    <row r="1361" spans="1:14" x14ac:dyDescent="0.25">
      <c r="A1361" s="203" t="s">
        <v>108</v>
      </c>
      <c r="B1361" s="203" t="s">
        <v>286</v>
      </c>
      <c r="C1361" s="203" t="s">
        <v>287</v>
      </c>
      <c r="D1361" s="203" t="s">
        <v>126</v>
      </c>
      <c r="E1361" s="203" t="s">
        <v>127</v>
      </c>
      <c r="F1361" s="203" t="s">
        <v>125</v>
      </c>
      <c r="G1361" s="203" t="s">
        <v>144</v>
      </c>
      <c r="H1361" s="203" t="s">
        <v>196</v>
      </c>
      <c r="I1361" s="203" t="s">
        <v>128</v>
      </c>
      <c r="J1361" s="203" t="s">
        <v>196</v>
      </c>
      <c r="K1361" s="203" t="s">
        <v>196</v>
      </c>
      <c r="L1361" s="203" t="s">
        <v>196</v>
      </c>
      <c r="M1361" s="204">
        <v>-135.72</v>
      </c>
      <c r="N1361" t="str">
        <f t="shared" si="21"/>
        <v>214000010100</v>
      </c>
    </row>
    <row r="1362" spans="1:14" x14ac:dyDescent="0.25">
      <c r="A1362" s="203" t="s">
        <v>108</v>
      </c>
      <c r="B1362" s="203" t="s">
        <v>286</v>
      </c>
      <c r="C1362" s="203" t="s">
        <v>287</v>
      </c>
      <c r="D1362" s="203" t="s">
        <v>126</v>
      </c>
      <c r="E1362" s="203" t="s">
        <v>127</v>
      </c>
      <c r="F1362" s="203" t="s">
        <v>125</v>
      </c>
      <c r="G1362" s="203" t="s">
        <v>138</v>
      </c>
      <c r="H1362" s="203" t="s">
        <v>196</v>
      </c>
      <c r="I1362" s="203" t="s">
        <v>128</v>
      </c>
      <c r="J1362" s="203" t="s">
        <v>196</v>
      </c>
      <c r="K1362" s="203" t="s">
        <v>196</v>
      </c>
      <c r="L1362" s="203" t="s">
        <v>196</v>
      </c>
      <c r="M1362" s="204">
        <v>-22.68</v>
      </c>
      <c r="N1362" t="str">
        <f t="shared" si="21"/>
        <v>205800010100</v>
      </c>
    </row>
    <row r="1363" spans="1:14" x14ac:dyDescent="0.25">
      <c r="A1363" s="203" t="s">
        <v>108</v>
      </c>
      <c r="B1363" s="203" t="s">
        <v>286</v>
      </c>
      <c r="C1363" s="203" t="s">
        <v>287</v>
      </c>
      <c r="D1363" s="203" t="s">
        <v>126</v>
      </c>
      <c r="E1363" s="203" t="s">
        <v>127</v>
      </c>
      <c r="F1363" s="203" t="s">
        <v>125</v>
      </c>
      <c r="G1363" s="203" t="s">
        <v>138</v>
      </c>
      <c r="H1363" s="203" t="s">
        <v>196</v>
      </c>
      <c r="I1363" s="203" t="s">
        <v>128</v>
      </c>
      <c r="J1363" s="203" t="s">
        <v>196</v>
      </c>
      <c r="K1363" s="203" t="s">
        <v>196</v>
      </c>
      <c r="L1363" s="203" t="s">
        <v>196</v>
      </c>
      <c r="M1363" s="204">
        <v>-12.6</v>
      </c>
      <c r="N1363" t="str">
        <f t="shared" si="21"/>
        <v>205800010100</v>
      </c>
    </row>
    <row r="1364" spans="1:14" x14ac:dyDescent="0.25">
      <c r="A1364" s="203" t="s">
        <v>108</v>
      </c>
      <c r="B1364" s="203" t="s">
        <v>286</v>
      </c>
      <c r="C1364" s="203" t="s">
        <v>287</v>
      </c>
      <c r="D1364" s="203" t="s">
        <v>126</v>
      </c>
      <c r="E1364" s="203" t="s">
        <v>127</v>
      </c>
      <c r="F1364" s="203" t="s">
        <v>125</v>
      </c>
      <c r="G1364" s="203" t="s">
        <v>141</v>
      </c>
      <c r="H1364" s="203" t="s">
        <v>196</v>
      </c>
      <c r="I1364" s="203" t="s">
        <v>128</v>
      </c>
      <c r="J1364" s="203" t="s">
        <v>196</v>
      </c>
      <c r="K1364" s="203" t="s">
        <v>196</v>
      </c>
      <c r="L1364" s="203" t="s">
        <v>196</v>
      </c>
      <c r="M1364" s="204">
        <v>-96.99</v>
      </c>
      <c r="N1364" t="str">
        <f t="shared" si="21"/>
        <v>211000010100</v>
      </c>
    </row>
    <row r="1365" spans="1:14" x14ac:dyDescent="0.25">
      <c r="A1365" s="203" t="s">
        <v>108</v>
      </c>
      <c r="B1365" s="203" t="s">
        <v>286</v>
      </c>
      <c r="C1365" s="203" t="s">
        <v>287</v>
      </c>
      <c r="D1365" s="203" t="s">
        <v>126</v>
      </c>
      <c r="E1365" s="203" t="s">
        <v>127</v>
      </c>
      <c r="F1365" s="203" t="s">
        <v>125</v>
      </c>
      <c r="G1365" s="203" t="s">
        <v>141</v>
      </c>
      <c r="H1365" s="203" t="s">
        <v>196</v>
      </c>
      <c r="I1365" s="203" t="s">
        <v>128</v>
      </c>
      <c r="J1365" s="203" t="s">
        <v>196</v>
      </c>
      <c r="K1365" s="203" t="s">
        <v>196</v>
      </c>
      <c r="L1365" s="203" t="s">
        <v>196</v>
      </c>
      <c r="M1365" s="204">
        <v>-53.88</v>
      </c>
      <c r="N1365" t="str">
        <f t="shared" si="21"/>
        <v>211000010100</v>
      </c>
    </row>
    <row r="1366" spans="1:14" x14ac:dyDescent="0.25">
      <c r="A1366" s="203" t="s">
        <v>108</v>
      </c>
      <c r="B1366" s="203" t="s">
        <v>286</v>
      </c>
      <c r="C1366" s="203" t="s">
        <v>287</v>
      </c>
      <c r="D1366" s="203" t="s">
        <v>126</v>
      </c>
      <c r="E1366" s="203" t="s">
        <v>127</v>
      </c>
      <c r="F1366" s="203" t="s">
        <v>125</v>
      </c>
      <c r="G1366" s="203" t="s">
        <v>135</v>
      </c>
      <c r="H1366" s="203" t="s">
        <v>196</v>
      </c>
      <c r="I1366" s="203" t="s">
        <v>128</v>
      </c>
      <c r="J1366" s="203" t="s">
        <v>196</v>
      </c>
      <c r="K1366" s="203" t="s">
        <v>196</v>
      </c>
      <c r="L1366" s="203" t="s">
        <v>196</v>
      </c>
      <c r="M1366" s="204">
        <v>-96.99</v>
      </c>
      <c r="N1366" t="str">
        <f t="shared" si="21"/>
        <v>205300010100</v>
      </c>
    </row>
    <row r="1367" spans="1:14" x14ac:dyDescent="0.25">
      <c r="A1367" s="203" t="s">
        <v>108</v>
      </c>
      <c r="B1367" s="203" t="s">
        <v>286</v>
      </c>
      <c r="C1367" s="203" t="s">
        <v>287</v>
      </c>
      <c r="D1367" s="203" t="s">
        <v>126</v>
      </c>
      <c r="E1367" s="203" t="s">
        <v>127</v>
      </c>
      <c r="F1367" s="203" t="s">
        <v>125</v>
      </c>
      <c r="G1367" s="203" t="s">
        <v>135</v>
      </c>
      <c r="H1367" s="203" t="s">
        <v>196</v>
      </c>
      <c r="I1367" s="203" t="s">
        <v>128</v>
      </c>
      <c r="J1367" s="203" t="s">
        <v>196</v>
      </c>
      <c r="K1367" s="203" t="s">
        <v>196</v>
      </c>
      <c r="L1367" s="203" t="s">
        <v>196</v>
      </c>
      <c r="M1367" s="204">
        <v>-53.88</v>
      </c>
      <c r="N1367" t="str">
        <f t="shared" si="21"/>
        <v>205300010100</v>
      </c>
    </row>
    <row r="1368" spans="1:14" x14ac:dyDescent="0.25">
      <c r="A1368" s="203" t="s">
        <v>108</v>
      </c>
      <c r="B1368" s="203" t="s">
        <v>286</v>
      </c>
      <c r="C1368" s="203" t="s">
        <v>287</v>
      </c>
      <c r="D1368" s="203" t="s">
        <v>126</v>
      </c>
      <c r="E1368" s="203" t="s">
        <v>127</v>
      </c>
      <c r="F1368" s="203" t="s">
        <v>125</v>
      </c>
      <c r="G1368" s="203" t="s">
        <v>147</v>
      </c>
      <c r="H1368" s="203" t="s">
        <v>196</v>
      </c>
      <c r="I1368" s="203" t="s">
        <v>128</v>
      </c>
      <c r="J1368" s="203" t="s">
        <v>196</v>
      </c>
      <c r="K1368" s="203" t="s">
        <v>196</v>
      </c>
      <c r="L1368" s="203" t="s">
        <v>196</v>
      </c>
      <c r="M1368" s="204">
        <v>-22.68</v>
      </c>
      <c r="N1368" t="str">
        <f t="shared" si="21"/>
        <v>216000010100</v>
      </c>
    </row>
    <row r="1369" spans="1:14" x14ac:dyDescent="0.25">
      <c r="A1369" s="203" t="s">
        <v>108</v>
      </c>
      <c r="B1369" s="203" t="s">
        <v>286</v>
      </c>
      <c r="C1369" s="203" t="s">
        <v>287</v>
      </c>
      <c r="D1369" s="203" t="s">
        <v>126</v>
      </c>
      <c r="E1369" s="203" t="s">
        <v>127</v>
      </c>
      <c r="F1369" s="203" t="s">
        <v>125</v>
      </c>
      <c r="G1369" s="203" t="s">
        <v>147</v>
      </c>
      <c r="H1369" s="203" t="s">
        <v>196</v>
      </c>
      <c r="I1369" s="203" t="s">
        <v>128</v>
      </c>
      <c r="J1369" s="203" t="s">
        <v>196</v>
      </c>
      <c r="K1369" s="203" t="s">
        <v>196</v>
      </c>
      <c r="L1369" s="203" t="s">
        <v>196</v>
      </c>
      <c r="M1369" s="204">
        <v>-12.6</v>
      </c>
      <c r="N1369" t="str">
        <f t="shared" si="21"/>
        <v>216000010100</v>
      </c>
    </row>
    <row r="1370" spans="1:14" x14ac:dyDescent="0.25">
      <c r="A1370" s="203" t="s">
        <v>108</v>
      </c>
      <c r="B1370" s="203" t="s">
        <v>286</v>
      </c>
      <c r="C1370" s="203" t="s">
        <v>287</v>
      </c>
      <c r="D1370" s="203" t="s">
        <v>126</v>
      </c>
      <c r="E1370" s="203" t="s">
        <v>127</v>
      </c>
      <c r="F1370" s="203" t="s">
        <v>125</v>
      </c>
      <c r="G1370" s="203" t="s">
        <v>144</v>
      </c>
      <c r="H1370" s="203" t="s">
        <v>196</v>
      </c>
      <c r="I1370" s="203" t="s">
        <v>128</v>
      </c>
      <c r="J1370" s="203" t="s">
        <v>196</v>
      </c>
      <c r="K1370" s="203" t="s">
        <v>196</v>
      </c>
      <c r="L1370" s="203" t="s">
        <v>196</v>
      </c>
      <c r="M1370" s="204">
        <v>-244.3</v>
      </c>
      <c r="N1370" t="str">
        <f t="shared" si="21"/>
        <v>214000010100</v>
      </c>
    </row>
    <row r="1371" spans="1:14" x14ac:dyDescent="0.25">
      <c r="A1371" s="203" t="s">
        <v>108</v>
      </c>
      <c r="B1371" s="203" t="s">
        <v>286</v>
      </c>
      <c r="C1371" s="203" t="s">
        <v>287</v>
      </c>
      <c r="D1371" s="203" t="s">
        <v>126</v>
      </c>
      <c r="E1371" s="203" t="s">
        <v>127</v>
      </c>
      <c r="F1371" s="203" t="s">
        <v>125</v>
      </c>
      <c r="G1371" s="203" t="s">
        <v>145</v>
      </c>
      <c r="H1371" s="203" t="s">
        <v>196</v>
      </c>
      <c r="I1371" s="203" t="s">
        <v>128</v>
      </c>
      <c r="J1371" s="203" t="s">
        <v>196</v>
      </c>
      <c r="K1371" s="203" t="s">
        <v>196</v>
      </c>
      <c r="L1371" s="203" t="s">
        <v>196</v>
      </c>
      <c r="M1371" s="204">
        <v>-82.83</v>
      </c>
      <c r="N1371" t="str">
        <f t="shared" si="21"/>
        <v>215000010100</v>
      </c>
    </row>
    <row r="1372" spans="1:14" x14ac:dyDescent="0.25">
      <c r="A1372" s="203" t="s">
        <v>108</v>
      </c>
      <c r="B1372" s="203" t="s">
        <v>286</v>
      </c>
      <c r="C1372" s="203" t="s">
        <v>287</v>
      </c>
      <c r="D1372" s="203" t="s">
        <v>126</v>
      </c>
      <c r="E1372" s="203" t="s">
        <v>127</v>
      </c>
      <c r="F1372" s="203" t="s">
        <v>125</v>
      </c>
      <c r="G1372" s="203" t="s">
        <v>145</v>
      </c>
      <c r="H1372" s="203" t="s">
        <v>196</v>
      </c>
      <c r="I1372" s="203" t="s">
        <v>128</v>
      </c>
      <c r="J1372" s="203" t="s">
        <v>196</v>
      </c>
      <c r="K1372" s="203" t="s">
        <v>196</v>
      </c>
      <c r="L1372" s="203" t="s">
        <v>196</v>
      </c>
      <c r="M1372" s="204">
        <v>-46.02</v>
      </c>
      <c r="N1372" t="str">
        <f t="shared" si="21"/>
        <v>215000010100</v>
      </c>
    </row>
    <row r="1373" spans="1:14" x14ac:dyDescent="0.25">
      <c r="A1373" s="203" t="s">
        <v>108</v>
      </c>
      <c r="B1373" s="203" t="s">
        <v>286</v>
      </c>
      <c r="C1373" s="203" t="s">
        <v>287</v>
      </c>
      <c r="D1373" s="203" t="s">
        <v>126</v>
      </c>
      <c r="E1373" s="203" t="s">
        <v>127</v>
      </c>
      <c r="F1373" s="203" t="s">
        <v>125</v>
      </c>
      <c r="G1373" s="203" t="s">
        <v>124</v>
      </c>
      <c r="H1373" s="203" t="s">
        <v>196</v>
      </c>
      <c r="I1373" s="203" t="s">
        <v>128</v>
      </c>
      <c r="J1373" s="203" t="s">
        <v>196</v>
      </c>
      <c r="K1373" s="203" t="s">
        <v>196</v>
      </c>
      <c r="L1373" s="203" t="s">
        <v>196</v>
      </c>
      <c r="M1373" s="204">
        <v>-1000.6</v>
      </c>
      <c r="N1373" t="str">
        <f t="shared" si="21"/>
        <v>100000010100</v>
      </c>
    </row>
    <row r="1374" spans="1:14" x14ac:dyDescent="0.25">
      <c r="A1374" s="203" t="s">
        <v>108</v>
      </c>
      <c r="B1374" s="203" t="s">
        <v>286</v>
      </c>
      <c r="C1374" s="203" t="s">
        <v>287</v>
      </c>
      <c r="D1374" s="203" t="s">
        <v>126</v>
      </c>
      <c r="E1374" s="203" t="s">
        <v>127</v>
      </c>
      <c r="F1374" s="203" t="s">
        <v>125</v>
      </c>
      <c r="G1374" s="203" t="s">
        <v>149</v>
      </c>
      <c r="H1374" s="203" t="s">
        <v>196</v>
      </c>
      <c r="I1374" s="203" t="s">
        <v>128</v>
      </c>
      <c r="J1374" s="203" t="s">
        <v>196</v>
      </c>
      <c r="K1374" s="203" t="s">
        <v>196</v>
      </c>
      <c r="L1374" s="203" t="s">
        <v>196</v>
      </c>
      <c r="M1374" s="204">
        <v>961.71</v>
      </c>
      <c r="N1374" t="str">
        <f t="shared" si="21"/>
        <v>710000010100</v>
      </c>
    </row>
    <row r="1375" spans="1:14" x14ac:dyDescent="0.25">
      <c r="A1375" s="203" t="s">
        <v>108</v>
      </c>
      <c r="B1375" s="203" t="s">
        <v>288</v>
      </c>
      <c r="C1375" s="203" t="s">
        <v>289</v>
      </c>
      <c r="D1375" s="203" t="s">
        <v>126</v>
      </c>
      <c r="E1375" s="203" t="s">
        <v>132</v>
      </c>
      <c r="F1375" s="203" t="s">
        <v>125</v>
      </c>
      <c r="G1375" s="203" t="s">
        <v>141</v>
      </c>
      <c r="H1375" s="203" t="s">
        <v>196</v>
      </c>
      <c r="I1375" s="203" t="s">
        <v>133</v>
      </c>
      <c r="J1375" s="203" t="s">
        <v>196</v>
      </c>
      <c r="K1375" s="203" t="s">
        <v>196</v>
      </c>
      <c r="L1375" s="203" t="s">
        <v>196</v>
      </c>
      <c r="M1375" s="204">
        <v>-28.6</v>
      </c>
      <c r="N1375" t="str">
        <f t="shared" si="21"/>
        <v>211000020100</v>
      </c>
    </row>
    <row r="1376" spans="1:14" x14ac:dyDescent="0.25">
      <c r="A1376" s="203" t="s">
        <v>108</v>
      </c>
      <c r="B1376" s="203" t="s">
        <v>288</v>
      </c>
      <c r="C1376" s="203" t="s">
        <v>289</v>
      </c>
      <c r="D1376" s="203" t="s">
        <v>126</v>
      </c>
      <c r="E1376" s="203" t="s">
        <v>132</v>
      </c>
      <c r="F1376" s="203" t="s">
        <v>125</v>
      </c>
      <c r="G1376" s="203" t="s">
        <v>139</v>
      </c>
      <c r="H1376" s="203" t="s">
        <v>196</v>
      </c>
      <c r="I1376" s="203" t="s">
        <v>133</v>
      </c>
      <c r="J1376" s="203" t="s">
        <v>196</v>
      </c>
      <c r="K1376" s="203" t="s">
        <v>196</v>
      </c>
      <c r="L1376" s="203" t="s">
        <v>196</v>
      </c>
      <c r="M1376" s="204">
        <v>-3.29</v>
      </c>
      <c r="N1376" t="str">
        <f t="shared" si="21"/>
        <v>210000020100</v>
      </c>
    </row>
    <row r="1377" spans="1:14" x14ac:dyDescent="0.25">
      <c r="A1377" s="203" t="s">
        <v>108</v>
      </c>
      <c r="B1377" s="203" t="s">
        <v>288</v>
      </c>
      <c r="C1377" s="203" t="s">
        <v>289</v>
      </c>
      <c r="D1377" s="203" t="s">
        <v>126</v>
      </c>
      <c r="E1377" s="203" t="s">
        <v>132</v>
      </c>
      <c r="F1377" s="203" t="s">
        <v>125</v>
      </c>
      <c r="G1377" s="203" t="s">
        <v>135</v>
      </c>
      <c r="H1377" s="203" t="s">
        <v>196</v>
      </c>
      <c r="I1377" s="203" t="s">
        <v>133</v>
      </c>
      <c r="J1377" s="203" t="s">
        <v>196</v>
      </c>
      <c r="K1377" s="203" t="s">
        <v>196</v>
      </c>
      <c r="L1377" s="203" t="s">
        <v>196</v>
      </c>
      <c r="M1377" s="204">
        <v>-28.6</v>
      </c>
      <c r="N1377" t="str">
        <f t="shared" si="21"/>
        <v>205300020100</v>
      </c>
    </row>
    <row r="1378" spans="1:14" x14ac:dyDescent="0.25">
      <c r="A1378" s="203" t="s">
        <v>108</v>
      </c>
      <c r="B1378" s="203" t="s">
        <v>288</v>
      </c>
      <c r="C1378" s="203" t="s">
        <v>289</v>
      </c>
      <c r="D1378" s="203" t="s">
        <v>126</v>
      </c>
      <c r="E1378" s="203" t="s">
        <v>132</v>
      </c>
      <c r="F1378" s="203" t="s">
        <v>125</v>
      </c>
      <c r="G1378" s="203" t="s">
        <v>135</v>
      </c>
      <c r="H1378" s="203" t="s">
        <v>196</v>
      </c>
      <c r="I1378" s="203" t="s">
        <v>133</v>
      </c>
      <c r="J1378" s="203" t="s">
        <v>196</v>
      </c>
      <c r="K1378" s="203" t="s">
        <v>196</v>
      </c>
      <c r="L1378" s="203" t="s">
        <v>196</v>
      </c>
      <c r="M1378" s="204">
        <v>-15.89</v>
      </c>
      <c r="N1378" t="str">
        <f t="shared" si="21"/>
        <v>205300020100</v>
      </c>
    </row>
    <row r="1379" spans="1:14" x14ac:dyDescent="0.25">
      <c r="A1379" s="203" t="s">
        <v>108</v>
      </c>
      <c r="B1379" s="203" t="s">
        <v>288</v>
      </c>
      <c r="C1379" s="203" t="s">
        <v>289</v>
      </c>
      <c r="D1379" s="203" t="s">
        <v>126</v>
      </c>
      <c r="E1379" s="203" t="s">
        <v>132</v>
      </c>
      <c r="F1379" s="203" t="s">
        <v>125</v>
      </c>
      <c r="G1379" s="203" t="s">
        <v>147</v>
      </c>
      <c r="H1379" s="203" t="s">
        <v>196</v>
      </c>
      <c r="I1379" s="203" t="s">
        <v>133</v>
      </c>
      <c r="J1379" s="203" t="s">
        <v>196</v>
      </c>
      <c r="K1379" s="203" t="s">
        <v>196</v>
      </c>
      <c r="L1379" s="203" t="s">
        <v>196</v>
      </c>
      <c r="M1379" s="204">
        <v>-6.69</v>
      </c>
      <c r="N1379" t="str">
        <f t="shared" si="21"/>
        <v>216000020100</v>
      </c>
    </row>
    <row r="1380" spans="1:14" x14ac:dyDescent="0.25">
      <c r="A1380" s="203" t="s">
        <v>108</v>
      </c>
      <c r="B1380" s="203" t="s">
        <v>288</v>
      </c>
      <c r="C1380" s="203" t="s">
        <v>289</v>
      </c>
      <c r="D1380" s="203" t="s">
        <v>126</v>
      </c>
      <c r="E1380" s="203" t="s">
        <v>132</v>
      </c>
      <c r="F1380" s="203" t="s">
        <v>125</v>
      </c>
      <c r="G1380" s="203" t="s">
        <v>147</v>
      </c>
      <c r="H1380" s="203" t="s">
        <v>196</v>
      </c>
      <c r="I1380" s="203" t="s">
        <v>133</v>
      </c>
      <c r="J1380" s="203" t="s">
        <v>196</v>
      </c>
      <c r="K1380" s="203" t="s">
        <v>196</v>
      </c>
      <c r="L1380" s="203" t="s">
        <v>196</v>
      </c>
      <c r="M1380" s="204">
        <v>-3.71</v>
      </c>
      <c r="N1380" t="str">
        <f t="shared" si="21"/>
        <v>216000020100</v>
      </c>
    </row>
    <row r="1381" spans="1:14" x14ac:dyDescent="0.25">
      <c r="A1381" s="203" t="s">
        <v>108</v>
      </c>
      <c r="B1381" s="203" t="s">
        <v>288</v>
      </c>
      <c r="C1381" s="203" t="s">
        <v>289</v>
      </c>
      <c r="D1381" s="203" t="s">
        <v>126</v>
      </c>
      <c r="E1381" s="203" t="s">
        <v>132</v>
      </c>
      <c r="F1381" s="203" t="s">
        <v>125</v>
      </c>
      <c r="G1381" s="203" t="s">
        <v>144</v>
      </c>
      <c r="H1381" s="203" t="s">
        <v>196</v>
      </c>
      <c r="I1381" s="203" t="s">
        <v>133</v>
      </c>
      <c r="J1381" s="203" t="s">
        <v>196</v>
      </c>
      <c r="K1381" s="203" t="s">
        <v>196</v>
      </c>
      <c r="L1381" s="203" t="s">
        <v>196</v>
      </c>
      <c r="M1381" s="204">
        <v>-44.4</v>
      </c>
      <c r="N1381" t="str">
        <f t="shared" si="21"/>
        <v>214000020100</v>
      </c>
    </row>
    <row r="1382" spans="1:14" x14ac:dyDescent="0.25">
      <c r="A1382" s="203" t="s">
        <v>108</v>
      </c>
      <c r="B1382" s="203" t="s">
        <v>288</v>
      </c>
      <c r="C1382" s="203" t="s">
        <v>289</v>
      </c>
      <c r="D1382" s="203" t="s">
        <v>126</v>
      </c>
      <c r="E1382" s="203" t="s">
        <v>132</v>
      </c>
      <c r="F1382" s="203" t="s">
        <v>125</v>
      </c>
      <c r="G1382" s="203" t="s">
        <v>144</v>
      </c>
      <c r="H1382" s="203" t="s">
        <v>196</v>
      </c>
      <c r="I1382" s="203" t="s">
        <v>133</v>
      </c>
      <c r="J1382" s="203" t="s">
        <v>196</v>
      </c>
      <c r="K1382" s="203" t="s">
        <v>196</v>
      </c>
      <c r="L1382" s="203" t="s">
        <v>196</v>
      </c>
      <c r="M1382" s="204">
        <v>-24.66</v>
      </c>
      <c r="N1382" t="str">
        <f t="shared" si="21"/>
        <v>214000020100</v>
      </c>
    </row>
    <row r="1383" spans="1:14" x14ac:dyDescent="0.25">
      <c r="A1383" s="203" t="s">
        <v>108</v>
      </c>
      <c r="B1383" s="203" t="s">
        <v>288</v>
      </c>
      <c r="C1383" s="203" t="s">
        <v>289</v>
      </c>
      <c r="D1383" s="203" t="s">
        <v>126</v>
      </c>
      <c r="E1383" s="203" t="s">
        <v>132</v>
      </c>
      <c r="F1383" s="203" t="s">
        <v>125</v>
      </c>
      <c r="G1383" s="203" t="s">
        <v>138</v>
      </c>
      <c r="H1383" s="203" t="s">
        <v>196</v>
      </c>
      <c r="I1383" s="203" t="s">
        <v>133</v>
      </c>
      <c r="J1383" s="203" t="s">
        <v>196</v>
      </c>
      <c r="K1383" s="203" t="s">
        <v>196</v>
      </c>
      <c r="L1383" s="203" t="s">
        <v>196</v>
      </c>
      <c r="M1383" s="204">
        <v>-6.69</v>
      </c>
      <c r="N1383" t="str">
        <f t="shared" si="21"/>
        <v>205800020100</v>
      </c>
    </row>
    <row r="1384" spans="1:14" x14ac:dyDescent="0.25">
      <c r="A1384" s="203" t="s">
        <v>108</v>
      </c>
      <c r="B1384" s="203" t="s">
        <v>288</v>
      </c>
      <c r="C1384" s="203" t="s">
        <v>289</v>
      </c>
      <c r="D1384" s="203" t="s">
        <v>126</v>
      </c>
      <c r="E1384" s="203" t="s">
        <v>132</v>
      </c>
      <c r="F1384" s="203" t="s">
        <v>125</v>
      </c>
      <c r="G1384" s="203" t="s">
        <v>138</v>
      </c>
      <c r="H1384" s="203" t="s">
        <v>196</v>
      </c>
      <c r="I1384" s="203" t="s">
        <v>133</v>
      </c>
      <c r="J1384" s="203" t="s">
        <v>196</v>
      </c>
      <c r="K1384" s="203" t="s">
        <v>196</v>
      </c>
      <c r="L1384" s="203" t="s">
        <v>196</v>
      </c>
      <c r="M1384" s="204">
        <v>-3.71</v>
      </c>
      <c r="N1384" t="str">
        <f t="shared" si="21"/>
        <v>205800020100</v>
      </c>
    </row>
    <row r="1385" spans="1:14" x14ac:dyDescent="0.25">
      <c r="A1385" s="203" t="s">
        <v>108</v>
      </c>
      <c r="B1385" s="203" t="s">
        <v>288</v>
      </c>
      <c r="C1385" s="203" t="s">
        <v>289</v>
      </c>
      <c r="D1385" s="203" t="s">
        <v>126</v>
      </c>
      <c r="E1385" s="203" t="s">
        <v>132</v>
      </c>
      <c r="F1385" s="203" t="s">
        <v>125</v>
      </c>
      <c r="G1385" s="203" t="s">
        <v>145</v>
      </c>
      <c r="H1385" s="203" t="s">
        <v>196</v>
      </c>
      <c r="I1385" s="203" t="s">
        <v>133</v>
      </c>
      <c r="J1385" s="203" t="s">
        <v>196</v>
      </c>
      <c r="K1385" s="203" t="s">
        <v>196</v>
      </c>
      <c r="L1385" s="203" t="s">
        <v>196</v>
      </c>
      <c r="M1385" s="204">
        <v>-12.18</v>
      </c>
      <c r="N1385" t="str">
        <f t="shared" si="21"/>
        <v>215000020100</v>
      </c>
    </row>
    <row r="1386" spans="1:14" x14ac:dyDescent="0.25">
      <c r="A1386" s="203" t="s">
        <v>108</v>
      </c>
      <c r="B1386" s="203" t="s">
        <v>288</v>
      </c>
      <c r="C1386" s="203" t="s">
        <v>289</v>
      </c>
      <c r="D1386" s="203" t="s">
        <v>126</v>
      </c>
      <c r="E1386" s="203" t="s">
        <v>132</v>
      </c>
      <c r="F1386" s="203" t="s">
        <v>125</v>
      </c>
      <c r="G1386" s="203" t="s">
        <v>145</v>
      </c>
      <c r="H1386" s="203" t="s">
        <v>196</v>
      </c>
      <c r="I1386" s="203" t="s">
        <v>133</v>
      </c>
      <c r="J1386" s="203" t="s">
        <v>196</v>
      </c>
      <c r="K1386" s="203" t="s">
        <v>196</v>
      </c>
      <c r="L1386" s="203" t="s">
        <v>196</v>
      </c>
      <c r="M1386" s="204">
        <v>-6.77</v>
      </c>
      <c r="N1386" t="str">
        <f t="shared" si="21"/>
        <v>215000020100</v>
      </c>
    </row>
    <row r="1387" spans="1:14" x14ac:dyDescent="0.25">
      <c r="A1387" s="203" t="s">
        <v>108</v>
      </c>
      <c r="B1387" s="203" t="s">
        <v>288</v>
      </c>
      <c r="C1387" s="203" t="s">
        <v>289</v>
      </c>
      <c r="D1387" s="203" t="s">
        <v>126</v>
      </c>
      <c r="E1387" s="203" t="s">
        <v>132</v>
      </c>
      <c r="F1387" s="203" t="s">
        <v>125</v>
      </c>
      <c r="G1387" s="203" t="s">
        <v>124</v>
      </c>
      <c r="H1387" s="203" t="s">
        <v>196</v>
      </c>
      <c r="I1387" s="203" t="s">
        <v>133</v>
      </c>
      <c r="J1387" s="203" t="s">
        <v>196</v>
      </c>
      <c r="K1387" s="203" t="s">
        <v>196</v>
      </c>
      <c r="L1387" s="203" t="s">
        <v>196</v>
      </c>
      <c r="M1387" s="204">
        <v>-329.04</v>
      </c>
      <c r="N1387" t="str">
        <f t="shared" si="21"/>
        <v>100000020100</v>
      </c>
    </row>
    <row r="1388" spans="1:14" x14ac:dyDescent="0.25">
      <c r="A1388" s="203" t="s">
        <v>108</v>
      </c>
      <c r="B1388" s="203" t="s">
        <v>288</v>
      </c>
      <c r="C1388" s="203" t="s">
        <v>289</v>
      </c>
      <c r="D1388" s="203" t="s">
        <v>126</v>
      </c>
      <c r="E1388" s="203" t="s">
        <v>132</v>
      </c>
      <c r="F1388" s="203" t="s">
        <v>125</v>
      </c>
      <c r="G1388" s="203" t="s">
        <v>124</v>
      </c>
      <c r="H1388" s="203" t="s">
        <v>196</v>
      </c>
      <c r="I1388" s="203" t="s">
        <v>133</v>
      </c>
      <c r="J1388" s="203" t="s">
        <v>196</v>
      </c>
      <c r="K1388" s="203" t="s">
        <v>196</v>
      </c>
      <c r="L1388" s="203" t="s">
        <v>196</v>
      </c>
      <c r="M1388" s="204">
        <v>-182.8</v>
      </c>
      <c r="N1388" t="str">
        <f t="shared" si="21"/>
        <v>100000020100</v>
      </c>
    </row>
    <row r="1389" spans="1:14" x14ac:dyDescent="0.25">
      <c r="A1389" s="203" t="s">
        <v>108</v>
      </c>
      <c r="B1389" s="203" t="s">
        <v>288</v>
      </c>
      <c r="C1389" s="203" t="s">
        <v>289</v>
      </c>
      <c r="D1389" s="203" t="s">
        <v>126</v>
      </c>
      <c r="E1389" s="203" t="s">
        <v>132</v>
      </c>
      <c r="F1389" s="203" t="s">
        <v>125</v>
      </c>
      <c r="G1389" s="203" t="s">
        <v>149</v>
      </c>
      <c r="H1389" s="203" t="s">
        <v>196</v>
      </c>
      <c r="I1389" s="203" t="s">
        <v>133</v>
      </c>
      <c r="J1389" s="203" t="s">
        <v>196</v>
      </c>
      <c r="K1389" s="203" t="s">
        <v>196</v>
      </c>
      <c r="L1389" s="203" t="s">
        <v>196</v>
      </c>
      <c r="M1389" s="204">
        <v>8.75</v>
      </c>
      <c r="N1389" t="str">
        <f t="shared" si="21"/>
        <v>710000020100</v>
      </c>
    </row>
    <row r="1390" spans="1:14" x14ac:dyDescent="0.25">
      <c r="A1390" s="203" t="s">
        <v>108</v>
      </c>
      <c r="B1390" s="203" t="s">
        <v>288</v>
      </c>
      <c r="C1390" s="203" t="s">
        <v>289</v>
      </c>
      <c r="D1390" s="203" t="s">
        <v>126</v>
      </c>
      <c r="E1390" s="203" t="s">
        <v>132</v>
      </c>
      <c r="F1390" s="203" t="s">
        <v>125</v>
      </c>
      <c r="G1390" s="203" t="s">
        <v>149</v>
      </c>
      <c r="H1390" s="203" t="s">
        <v>196</v>
      </c>
      <c r="I1390" s="203" t="s">
        <v>133</v>
      </c>
      <c r="J1390" s="203" t="s">
        <v>196</v>
      </c>
      <c r="K1390" s="203" t="s">
        <v>196</v>
      </c>
      <c r="L1390" s="203" t="s">
        <v>196</v>
      </c>
      <c r="M1390" s="204">
        <v>76.55</v>
      </c>
      <c r="N1390" t="str">
        <f t="shared" si="21"/>
        <v>710000020100</v>
      </c>
    </row>
    <row r="1391" spans="1:14" x14ac:dyDescent="0.25">
      <c r="A1391" s="203" t="s">
        <v>108</v>
      </c>
      <c r="B1391" s="203" t="s">
        <v>288</v>
      </c>
      <c r="C1391" s="203" t="s">
        <v>289</v>
      </c>
      <c r="D1391" s="203" t="s">
        <v>126</v>
      </c>
      <c r="E1391" s="203" t="s">
        <v>132</v>
      </c>
      <c r="F1391" s="203" t="s">
        <v>125</v>
      </c>
      <c r="G1391" s="203" t="s">
        <v>149</v>
      </c>
      <c r="H1391" s="203" t="s">
        <v>196</v>
      </c>
      <c r="I1391" s="203" t="s">
        <v>133</v>
      </c>
      <c r="J1391" s="203" t="s">
        <v>196</v>
      </c>
      <c r="K1391" s="203" t="s">
        <v>196</v>
      </c>
      <c r="L1391" s="203" t="s">
        <v>196</v>
      </c>
      <c r="M1391" s="204">
        <v>406.81</v>
      </c>
      <c r="N1391" t="str">
        <f t="shared" si="21"/>
        <v>710000020100</v>
      </c>
    </row>
    <row r="1392" spans="1:14" x14ac:dyDescent="0.25">
      <c r="A1392" s="203" t="s">
        <v>108</v>
      </c>
      <c r="B1392" s="203" t="s">
        <v>288</v>
      </c>
      <c r="C1392" s="203" t="s">
        <v>289</v>
      </c>
      <c r="D1392" s="203" t="s">
        <v>126</v>
      </c>
      <c r="E1392" s="203" t="s">
        <v>132</v>
      </c>
      <c r="F1392" s="203" t="s">
        <v>125</v>
      </c>
      <c r="G1392" s="203" t="s">
        <v>149</v>
      </c>
      <c r="H1392" s="203" t="s">
        <v>196</v>
      </c>
      <c r="I1392" s="203" t="s">
        <v>133</v>
      </c>
      <c r="J1392" s="203" t="s">
        <v>196</v>
      </c>
      <c r="K1392" s="203" t="s">
        <v>196</v>
      </c>
      <c r="L1392" s="203" t="s">
        <v>196</v>
      </c>
      <c r="M1392" s="204">
        <v>251.52</v>
      </c>
      <c r="N1392" t="str">
        <f t="shared" si="21"/>
        <v>710000020100</v>
      </c>
    </row>
    <row r="1393" spans="1:14" x14ac:dyDescent="0.25">
      <c r="A1393" s="203" t="s">
        <v>108</v>
      </c>
      <c r="B1393" s="203" t="s">
        <v>288</v>
      </c>
      <c r="C1393" s="203" t="s">
        <v>289</v>
      </c>
      <c r="D1393" s="203" t="s">
        <v>126</v>
      </c>
      <c r="E1393" s="203" t="s">
        <v>132</v>
      </c>
      <c r="F1393" s="203" t="s">
        <v>125</v>
      </c>
      <c r="G1393" s="203" t="s">
        <v>149</v>
      </c>
      <c r="H1393" s="203" t="s">
        <v>196</v>
      </c>
      <c r="I1393" s="203" t="s">
        <v>133</v>
      </c>
      <c r="J1393" s="203" t="s">
        <v>196</v>
      </c>
      <c r="K1393" s="203" t="s">
        <v>196</v>
      </c>
      <c r="L1393" s="203" t="s">
        <v>196</v>
      </c>
      <c r="M1393" s="204">
        <v>21.87</v>
      </c>
      <c r="N1393" t="str">
        <f t="shared" si="21"/>
        <v>710000020100</v>
      </c>
    </row>
    <row r="1394" spans="1:14" x14ac:dyDescent="0.25">
      <c r="A1394" s="203" t="s">
        <v>108</v>
      </c>
      <c r="B1394" s="203" t="s">
        <v>288</v>
      </c>
      <c r="C1394" s="203" t="s">
        <v>289</v>
      </c>
      <c r="D1394" s="203" t="s">
        <v>126</v>
      </c>
      <c r="E1394" s="203" t="s">
        <v>132</v>
      </c>
      <c r="F1394" s="203" t="s">
        <v>125</v>
      </c>
      <c r="G1394" s="203" t="s">
        <v>152</v>
      </c>
      <c r="H1394" s="203" t="s">
        <v>196</v>
      </c>
      <c r="I1394" s="203" t="s">
        <v>133</v>
      </c>
      <c r="J1394" s="203" t="s">
        <v>196</v>
      </c>
      <c r="K1394" s="203" t="s">
        <v>196</v>
      </c>
      <c r="L1394" s="203" t="s">
        <v>196</v>
      </c>
      <c r="M1394" s="204">
        <v>28.6</v>
      </c>
      <c r="N1394" t="str">
        <f t="shared" si="21"/>
        <v>723000020100</v>
      </c>
    </row>
    <row r="1395" spans="1:14" x14ac:dyDescent="0.25">
      <c r="A1395" s="203" t="s">
        <v>108</v>
      </c>
      <c r="B1395" s="203" t="s">
        <v>288</v>
      </c>
      <c r="C1395" s="203" t="s">
        <v>289</v>
      </c>
      <c r="D1395" s="203" t="s">
        <v>126</v>
      </c>
      <c r="E1395" s="203" t="s">
        <v>132</v>
      </c>
      <c r="F1395" s="203" t="s">
        <v>125</v>
      </c>
      <c r="G1395" s="203" t="s">
        <v>152</v>
      </c>
      <c r="H1395" s="203" t="s">
        <v>196</v>
      </c>
      <c r="I1395" s="203" t="s">
        <v>133</v>
      </c>
      <c r="J1395" s="203" t="s">
        <v>196</v>
      </c>
      <c r="K1395" s="203" t="s">
        <v>196</v>
      </c>
      <c r="L1395" s="203" t="s">
        <v>196</v>
      </c>
      <c r="M1395" s="204">
        <v>15.89</v>
      </c>
      <c r="N1395" t="str">
        <f t="shared" si="21"/>
        <v>723000020100</v>
      </c>
    </row>
    <row r="1396" spans="1:14" x14ac:dyDescent="0.25">
      <c r="A1396" s="203" t="s">
        <v>108</v>
      </c>
      <c r="B1396" s="203" t="s">
        <v>288</v>
      </c>
      <c r="C1396" s="203" t="s">
        <v>289</v>
      </c>
      <c r="D1396" s="203" t="s">
        <v>126</v>
      </c>
      <c r="E1396" s="203" t="s">
        <v>132</v>
      </c>
      <c r="F1396" s="203" t="s">
        <v>125</v>
      </c>
      <c r="G1396" s="203" t="s">
        <v>153</v>
      </c>
      <c r="H1396" s="203" t="s">
        <v>196</v>
      </c>
      <c r="I1396" s="203" t="s">
        <v>133</v>
      </c>
      <c r="J1396" s="203" t="s">
        <v>196</v>
      </c>
      <c r="K1396" s="203" t="s">
        <v>196</v>
      </c>
      <c r="L1396" s="203" t="s">
        <v>196</v>
      </c>
      <c r="M1396" s="204">
        <v>6.69</v>
      </c>
      <c r="N1396" t="str">
        <f t="shared" si="21"/>
        <v>723100020100</v>
      </c>
    </row>
    <row r="1397" spans="1:14" x14ac:dyDescent="0.25">
      <c r="A1397" s="203" t="s">
        <v>108</v>
      </c>
      <c r="B1397" s="203" t="s">
        <v>288</v>
      </c>
      <c r="C1397" s="203" t="s">
        <v>289</v>
      </c>
      <c r="D1397" s="203" t="s">
        <v>126</v>
      </c>
      <c r="E1397" s="203" t="s">
        <v>132</v>
      </c>
      <c r="F1397" s="203" t="s">
        <v>125</v>
      </c>
      <c r="G1397" s="203" t="s">
        <v>153</v>
      </c>
      <c r="H1397" s="203" t="s">
        <v>196</v>
      </c>
      <c r="I1397" s="203" t="s">
        <v>133</v>
      </c>
      <c r="J1397" s="203" t="s">
        <v>196</v>
      </c>
      <c r="K1397" s="203" t="s">
        <v>196</v>
      </c>
      <c r="L1397" s="203" t="s">
        <v>196</v>
      </c>
      <c r="M1397" s="204">
        <v>3.71</v>
      </c>
      <c r="N1397" t="str">
        <f t="shared" si="21"/>
        <v>723100020100</v>
      </c>
    </row>
    <row r="1398" spans="1:14" x14ac:dyDescent="0.25">
      <c r="A1398" s="203" t="s">
        <v>108</v>
      </c>
      <c r="B1398" s="203" t="s">
        <v>288</v>
      </c>
      <c r="C1398" s="203" t="s">
        <v>289</v>
      </c>
      <c r="D1398" s="203" t="s">
        <v>126</v>
      </c>
      <c r="E1398" s="203" t="s">
        <v>132</v>
      </c>
      <c r="F1398" s="203" t="s">
        <v>125</v>
      </c>
      <c r="G1398" s="203" t="s">
        <v>154</v>
      </c>
      <c r="H1398" s="203" t="s">
        <v>196</v>
      </c>
      <c r="I1398" s="203" t="s">
        <v>133</v>
      </c>
      <c r="J1398" s="203" t="s">
        <v>196</v>
      </c>
      <c r="K1398" s="203" t="s">
        <v>196</v>
      </c>
      <c r="L1398" s="203" t="s">
        <v>196</v>
      </c>
      <c r="M1398" s="204">
        <v>190.8</v>
      </c>
      <c r="N1398" t="str">
        <f t="shared" si="21"/>
        <v>724000020100</v>
      </c>
    </row>
    <row r="1399" spans="1:14" x14ac:dyDescent="0.25">
      <c r="A1399" s="203" t="s">
        <v>108</v>
      </c>
      <c r="B1399" s="203" t="s">
        <v>288</v>
      </c>
      <c r="C1399" s="203" t="s">
        <v>289</v>
      </c>
      <c r="D1399" s="203" t="s">
        <v>126</v>
      </c>
      <c r="E1399" s="203" t="s">
        <v>132</v>
      </c>
      <c r="F1399" s="203" t="s">
        <v>125</v>
      </c>
      <c r="G1399" s="203" t="s">
        <v>154</v>
      </c>
      <c r="H1399" s="203" t="s">
        <v>196</v>
      </c>
      <c r="I1399" s="203" t="s">
        <v>133</v>
      </c>
      <c r="J1399" s="203" t="s">
        <v>196</v>
      </c>
      <c r="K1399" s="203" t="s">
        <v>196</v>
      </c>
      <c r="L1399" s="203" t="s">
        <v>196</v>
      </c>
      <c r="M1399" s="204">
        <v>106</v>
      </c>
      <c r="N1399" t="str">
        <f t="shared" si="21"/>
        <v>724000020100</v>
      </c>
    </row>
    <row r="1400" spans="1:14" x14ac:dyDescent="0.25">
      <c r="A1400" s="203" t="s">
        <v>108</v>
      </c>
      <c r="B1400" s="203" t="s">
        <v>288</v>
      </c>
      <c r="C1400" s="203" t="s">
        <v>289</v>
      </c>
      <c r="D1400" s="203" t="s">
        <v>126</v>
      </c>
      <c r="E1400" s="203" t="s">
        <v>132</v>
      </c>
      <c r="F1400" s="203" t="s">
        <v>125</v>
      </c>
      <c r="G1400" s="203" t="s">
        <v>156</v>
      </c>
      <c r="H1400" s="203" t="s">
        <v>196</v>
      </c>
      <c r="I1400" s="203" t="s">
        <v>133</v>
      </c>
      <c r="J1400" s="203" t="s">
        <v>196</v>
      </c>
      <c r="K1400" s="203" t="s">
        <v>196</v>
      </c>
      <c r="L1400" s="203" t="s">
        <v>196</v>
      </c>
      <c r="M1400" s="204">
        <v>0.41</v>
      </c>
      <c r="N1400" t="str">
        <f t="shared" si="21"/>
        <v>725000020100</v>
      </c>
    </row>
    <row r="1401" spans="1:14" x14ac:dyDescent="0.25">
      <c r="A1401" s="203" t="s">
        <v>108</v>
      </c>
      <c r="B1401" s="203" t="s">
        <v>288</v>
      </c>
      <c r="C1401" s="203" t="s">
        <v>289</v>
      </c>
      <c r="D1401" s="203" t="s">
        <v>126</v>
      </c>
      <c r="E1401" s="203" t="s">
        <v>132</v>
      </c>
      <c r="F1401" s="203" t="s">
        <v>125</v>
      </c>
      <c r="G1401" s="203" t="s">
        <v>156</v>
      </c>
      <c r="H1401" s="203" t="s">
        <v>196</v>
      </c>
      <c r="I1401" s="203" t="s">
        <v>133</v>
      </c>
      <c r="J1401" s="203" t="s">
        <v>196</v>
      </c>
      <c r="K1401" s="203" t="s">
        <v>196</v>
      </c>
      <c r="L1401" s="203" t="s">
        <v>196</v>
      </c>
      <c r="M1401" s="204">
        <v>0.24</v>
      </c>
      <c r="N1401" t="str">
        <f t="shared" si="21"/>
        <v>725000020100</v>
      </c>
    </row>
    <row r="1402" spans="1:14" x14ac:dyDescent="0.25">
      <c r="A1402" s="203" t="s">
        <v>108</v>
      </c>
      <c r="B1402" s="203" t="s">
        <v>288</v>
      </c>
      <c r="C1402" s="203" t="s">
        <v>289</v>
      </c>
      <c r="D1402" s="203" t="s">
        <v>126</v>
      </c>
      <c r="E1402" s="203" t="s">
        <v>132</v>
      </c>
      <c r="F1402" s="203" t="s">
        <v>125</v>
      </c>
      <c r="G1402" s="203" t="s">
        <v>157</v>
      </c>
      <c r="H1402" s="203" t="s">
        <v>196</v>
      </c>
      <c r="I1402" s="203" t="s">
        <v>133</v>
      </c>
      <c r="J1402" s="203" t="s">
        <v>196</v>
      </c>
      <c r="K1402" s="203" t="s">
        <v>196</v>
      </c>
      <c r="L1402" s="203" t="s">
        <v>196</v>
      </c>
      <c r="M1402" s="204">
        <v>32.479999999999997</v>
      </c>
      <c r="N1402" t="str">
        <f t="shared" si="21"/>
        <v>726900020100</v>
      </c>
    </row>
    <row r="1403" spans="1:14" x14ac:dyDescent="0.25">
      <c r="A1403" s="203" t="s">
        <v>108</v>
      </c>
      <c r="B1403" s="203" t="s">
        <v>288</v>
      </c>
      <c r="C1403" s="203" t="s">
        <v>289</v>
      </c>
      <c r="D1403" s="203" t="s">
        <v>126</v>
      </c>
      <c r="E1403" s="203" t="s">
        <v>132</v>
      </c>
      <c r="F1403" s="203" t="s">
        <v>125</v>
      </c>
      <c r="G1403" s="203" t="s">
        <v>157</v>
      </c>
      <c r="H1403" s="203" t="s">
        <v>196</v>
      </c>
      <c r="I1403" s="203" t="s">
        <v>133</v>
      </c>
      <c r="J1403" s="203" t="s">
        <v>196</v>
      </c>
      <c r="K1403" s="203" t="s">
        <v>196</v>
      </c>
      <c r="L1403" s="203" t="s">
        <v>196</v>
      </c>
      <c r="M1403" s="204">
        <v>18.04</v>
      </c>
      <c r="N1403" t="str">
        <f t="shared" si="21"/>
        <v>726900020100</v>
      </c>
    </row>
    <row r="1404" spans="1:14" x14ac:dyDescent="0.25">
      <c r="A1404" s="203" t="s">
        <v>108</v>
      </c>
      <c r="B1404" s="203" t="s">
        <v>288</v>
      </c>
      <c r="C1404" s="203" t="s">
        <v>289</v>
      </c>
      <c r="D1404" s="203" t="s">
        <v>126</v>
      </c>
      <c r="E1404" s="203" t="s">
        <v>132</v>
      </c>
      <c r="F1404" s="203" t="s">
        <v>125</v>
      </c>
      <c r="G1404" s="203" t="s">
        <v>157</v>
      </c>
      <c r="H1404" s="203" t="s">
        <v>196</v>
      </c>
      <c r="I1404" s="203" t="s">
        <v>133</v>
      </c>
      <c r="J1404" s="203" t="s">
        <v>196</v>
      </c>
      <c r="K1404" s="203" t="s">
        <v>196</v>
      </c>
      <c r="L1404" s="203" t="s">
        <v>196</v>
      </c>
      <c r="M1404" s="204">
        <v>5.9</v>
      </c>
      <c r="N1404" t="str">
        <f t="shared" si="21"/>
        <v>726900020100</v>
      </c>
    </row>
    <row r="1405" spans="1:14" x14ac:dyDescent="0.25">
      <c r="A1405" s="203" t="s">
        <v>108</v>
      </c>
      <c r="B1405" s="203" t="s">
        <v>288</v>
      </c>
      <c r="C1405" s="203" t="s">
        <v>289</v>
      </c>
      <c r="D1405" s="203" t="s">
        <v>126</v>
      </c>
      <c r="E1405" s="203" t="s">
        <v>132</v>
      </c>
      <c r="F1405" s="203" t="s">
        <v>125</v>
      </c>
      <c r="G1405" s="203" t="s">
        <v>157</v>
      </c>
      <c r="H1405" s="203" t="s">
        <v>196</v>
      </c>
      <c r="I1405" s="203" t="s">
        <v>133</v>
      </c>
      <c r="J1405" s="203" t="s">
        <v>196</v>
      </c>
      <c r="K1405" s="203" t="s">
        <v>196</v>
      </c>
      <c r="L1405" s="203" t="s">
        <v>196</v>
      </c>
      <c r="M1405" s="204">
        <v>3.29</v>
      </c>
      <c r="N1405" t="str">
        <f t="shared" si="21"/>
        <v>726900020100</v>
      </c>
    </row>
    <row r="1406" spans="1:14" x14ac:dyDescent="0.25">
      <c r="A1406" s="203" t="s">
        <v>108</v>
      </c>
      <c r="B1406" s="203" t="s">
        <v>288</v>
      </c>
      <c r="C1406" s="203" t="s">
        <v>289</v>
      </c>
      <c r="D1406" s="203" t="s">
        <v>126</v>
      </c>
      <c r="E1406" s="203" t="s">
        <v>132</v>
      </c>
      <c r="F1406" s="203" t="s">
        <v>125</v>
      </c>
      <c r="G1406" s="203" t="s">
        <v>146</v>
      </c>
      <c r="H1406" s="203" t="s">
        <v>196</v>
      </c>
      <c r="I1406" s="203" t="s">
        <v>133</v>
      </c>
      <c r="J1406" s="203" t="s">
        <v>196</v>
      </c>
      <c r="K1406" s="203" t="s">
        <v>196</v>
      </c>
      <c r="L1406" s="203" t="s">
        <v>196</v>
      </c>
      <c r="M1406" s="204">
        <v>-7.56</v>
      </c>
      <c r="N1406" t="str">
        <f t="shared" si="21"/>
        <v>215500020100</v>
      </c>
    </row>
    <row r="1407" spans="1:14" x14ac:dyDescent="0.25">
      <c r="A1407" s="203" t="s">
        <v>108</v>
      </c>
      <c r="B1407" s="203" t="s">
        <v>288</v>
      </c>
      <c r="C1407" s="203" t="s">
        <v>289</v>
      </c>
      <c r="D1407" s="203" t="s">
        <v>126</v>
      </c>
      <c r="E1407" s="203" t="s">
        <v>132</v>
      </c>
      <c r="F1407" s="203" t="s">
        <v>125</v>
      </c>
      <c r="G1407" s="203" t="s">
        <v>146</v>
      </c>
      <c r="H1407" s="203" t="s">
        <v>196</v>
      </c>
      <c r="I1407" s="203" t="s">
        <v>133</v>
      </c>
      <c r="J1407" s="203" t="s">
        <v>196</v>
      </c>
      <c r="K1407" s="203" t="s">
        <v>196</v>
      </c>
      <c r="L1407" s="203" t="s">
        <v>196</v>
      </c>
      <c r="M1407" s="204">
        <v>-4.2</v>
      </c>
      <c r="N1407" t="str">
        <f t="shared" si="21"/>
        <v>215500020100</v>
      </c>
    </row>
    <row r="1408" spans="1:14" x14ac:dyDescent="0.25">
      <c r="A1408" s="203" t="s">
        <v>108</v>
      </c>
      <c r="B1408" s="203" t="s">
        <v>288</v>
      </c>
      <c r="C1408" s="203" t="s">
        <v>289</v>
      </c>
      <c r="D1408" s="203" t="s">
        <v>126</v>
      </c>
      <c r="E1408" s="203" t="s">
        <v>132</v>
      </c>
      <c r="F1408" s="203" t="s">
        <v>125</v>
      </c>
      <c r="G1408" s="203" t="s">
        <v>140</v>
      </c>
      <c r="H1408" s="203" t="s">
        <v>196</v>
      </c>
      <c r="I1408" s="203" t="s">
        <v>133</v>
      </c>
      <c r="J1408" s="203" t="s">
        <v>196</v>
      </c>
      <c r="K1408" s="203" t="s">
        <v>196</v>
      </c>
      <c r="L1408" s="203" t="s">
        <v>196</v>
      </c>
      <c r="M1408" s="204">
        <v>-32.479999999999997</v>
      </c>
      <c r="N1408" t="str">
        <f t="shared" si="21"/>
        <v>210500020100</v>
      </c>
    </row>
    <row r="1409" spans="1:14" x14ac:dyDescent="0.25">
      <c r="A1409" s="203" t="s">
        <v>108</v>
      </c>
      <c r="B1409" s="203" t="s">
        <v>288</v>
      </c>
      <c r="C1409" s="203" t="s">
        <v>289</v>
      </c>
      <c r="D1409" s="203" t="s">
        <v>126</v>
      </c>
      <c r="E1409" s="203" t="s">
        <v>132</v>
      </c>
      <c r="F1409" s="203" t="s">
        <v>125</v>
      </c>
      <c r="G1409" s="203" t="s">
        <v>140</v>
      </c>
      <c r="H1409" s="203" t="s">
        <v>196</v>
      </c>
      <c r="I1409" s="203" t="s">
        <v>133</v>
      </c>
      <c r="J1409" s="203" t="s">
        <v>196</v>
      </c>
      <c r="K1409" s="203" t="s">
        <v>196</v>
      </c>
      <c r="L1409" s="203" t="s">
        <v>196</v>
      </c>
      <c r="M1409" s="204">
        <v>-18.04</v>
      </c>
      <c r="N1409" t="str">
        <f t="shared" si="21"/>
        <v>210500020100</v>
      </c>
    </row>
    <row r="1410" spans="1:14" x14ac:dyDescent="0.25">
      <c r="A1410" s="203" t="s">
        <v>108</v>
      </c>
      <c r="B1410" s="203" t="s">
        <v>288</v>
      </c>
      <c r="C1410" s="203" t="s">
        <v>289</v>
      </c>
      <c r="D1410" s="203" t="s">
        <v>126</v>
      </c>
      <c r="E1410" s="203" t="s">
        <v>132</v>
      </c>
      <c r="F1410" s="203" t="s">
        <v>125</v>
      </c>
      <c r="G1410" s="203" t="s">
        <v>142</v>
      </c>
      <c r="H1410" s="203" t="s">
        <v>196</v>
      </c>
      <c r="I1410" s="203" t="s">
        <v>133</v>
      </c>
      <c r="J1410" s="203" t="s">
        <v>196</v>
      </c>
      <c r="K1410" s="203" t="s">
        <v>196</v>
      </c>
      <c r="L1410" s="203" t="s">
        <v>196</v>
      </c>
      <c r="M1410" s="204">
        <v>-0.81</v>
      </c>
      <c r="N1410" t="str">
        <f t="shared" si="21"/>
        <v>212500020100</v>
      </c>
    </row>
    <row r="1411" spans="1:14" x14ac:dyDescent="0.25">
      <c r="A1411" s="203" t="s">
        <v>108</v>
      </c>
      <c r="B1411" s="203" t="s">
        <v>288</v>
      </c>
      <c r="C1411" s="203" t="s">
        <v>289</v>
      </c>
      <c r="D1411" s="203" t="s">
        <v>126</v>
      </c>
      <c r="E1411" s="203" t="s">
        <v>132</v>
      </c>
      <c r="F1411" s="203" t="s">
        <v>125</v>
      </c>
      <c r="G1411" s="203" t="s">
        <v>142</v>
      </c>
      <c r="H1411" s="203" t="s">
        <v>196</v>
      </c>
      <c r="I1411" s="203" t="s">
        <v>133</v>
      </c>
      <c r="J1411" s="203" t="s">
        <v>196</v>
      </c>
      <c r="K1411" s="203" t="s">
        <v>196</v>
      </c>
      <c r="L1411" s="203" t="s">
        <v>196</v>
      </c>
      <c r="M1411" s="204">
        <v>-0.45</v>
      </c>
      <c r="N1411" t="str">
        <f t="shared" ref="N1411:N1474" si="22">CONCATENATE(G1411,E1411)</f>
        <v>212500020100</v>
      </c>
    </row>
    <row r="1412" spans="1:14" x14ac:dyDescent="0.25">
      <c r="A1412" s="203" t="s">
        <v>108</v>
      </c>
      <c r="B1412" s="203" t="s">
        <v>288</v>
      </c>
      <c r="C1412" s="203" t="s">
        <v>289</v>
      </c>
      <c r="D1412" s="203" t="s">
        <v>126</v>
      </c>
      <c r="E1412" s="203" t="s">
        <v>132</v>
      </c>
      <c r="F1412" s="203" t="s">
        <v>125</v>
      </c>
      <c r="G1412" s="203" t="s">
        <v>142</v>
      </c>
      <c r="H1412" s="203" t="s">
        <v>196</v>
      </c>
      <c r="I1412" s="203" t="s">
        <v>133</v>
      </c>
      <c r="J1412" s="203" t="s">
        <v>196</v>
      </c>
      <c r="K1412" s="203" t="s">
        <v>196</v>
      </c>
      <c r="L1412" s="203" t="s">
        <v>196</v>
      </c>
      <c r="M1412" s="204">
        <v>-0.61</v>
      </c>
      <c r="N1412" t="str">
        <f t="shared" si="22"/>
        <v>212500020100</v>
      </c>
    </row>
    <row r="1413" spans="1:14" x14ac:dyDescent="0.25">
      <c r="A1413" s="203" t="s">
        <v>108</v>
      </c>
      <c r="B1413" s="203" t="s">
        <v>288</v>
      </c>
      <c r="C1413" s="203" t="s">
        <v>289</v>
      </c>
      <c r="D1413" s="203" t="s">
        <v>126</v>
      </c>
      <c r="E1413" s="203" t="s">
        <v>132</v>
      </c>
      <c r="F1413" s="203" t="s">
        <v>125</v>
      </c>
      <c r="G1413" s="203" t="s">
        <v>142</v>
      </c>
      <c r="H1413" s="203" t="s">
        <v>196</v>
      </c>
      <c r="I1413" s="203" t="s">
        <v>133</v>
      </c>
      <c r="J1413" s="203" t="s">
        <v>196</v>
      </c>
      <c r="K1413" s="203" t="s">
        <v>196</v>
      </c>
      <c r="L1413" s="203" t="s">
        <v>196</v>
      </c>
      <c r="M1413" s="204">
        <v>-0.34</v>
      </c>
      <c r="N1413" t="str">
        <f t="shared" si="22"/>
        <v>212500020100</v>
      </c>
    </row>
    <row r="1414" spans="1:14" x14ac:dyDescent="0.25">
      <c r="A1414" s="203" t="s">
        <v>108</v>
      </c>
      <c r="B1414" s="203" t="s">
        <v>288</v>
      </c>
      <c r="C1414" s="203" t="s">
        <v>289</v>
      </c>
      <c r="D1414" s="203" t="s">
        <v>126</v>
      </c>
      <c r="E1414" s="203" t="s">
        <v>132</v>
      </c>
      <c r="F1414" s="203" t="s">
        <v>125</v>
      </c>
      <c r="G1414" s="203" t="s">
        <v>139</v>
      </c>
      <c r="H1414" s="203" t="s">
        <v>196</v>
      </c>
      <c r="I1414" s="203" t="s">
        <v>133</v>
      </c>
      <c r="J1414" s="203" t="s">
        <v>196</v>
      </c>
      <c r="K1414" s="203" t="s">
        <v>196</v>
      </c>
      <c r="L1414" s="203" t="s">
        <v>196</v>
      </c>
      <c r="M1414" s="204">
        <v>-2.1</v>
      </c>
      <c r="N1414" t="str">
        <f t="shared" si="22"/>
        <v>210000020100</v>
      </c>
    </row>
    <row r="1415" spans="1:14" x14ac:dyDescent="0.25">
      <c r="A1415" s="203" t="s">
        <v>108</v>
      </c>
      <c r="B1415" s="203" t="s">
        <v>288</v>
      </c>
      <c r="C1415" s="203" t="s">
        <v>289</v>
      </c>
      <c r="D1415" s="203" t="s">
        <v>126</v>
      </c>
      <c r="E1415" s="203" t="s">
        <v>132</v>
      </c>
      <c r="F1415" s="203" t="s">
        <v>125</v>
      </c>
      <c r="G1415" s="203" t="s">
        <v>139</v>
      </c>
      <c r="H1415" s="203" t="s">
        <v>196</v>
      </c>
      <c r="I1415" s="203" t="s">
        <v>133</v>
      </c>
      <c r="J1415" s="203" t="s">
        <v>196</v>
      </c>
      <c r="K1415" s="203" t="s">
        <v>196</v>
      </c>
      <c r="L1415" s="203" t="s">
        <v>196</v>
      </c>
      <c r="M1415" s="204">
        <v>-1.17</v>
      </c>
      <c r="N1415" t="str">
        <f t="shared" si="22"/>
        <v>210000020100</v>
      </c>
    </row>
    <row r="1416" spans="1:14" x14ac:dyDescent="0.25">
      <c r="A1416" s="203" t="s">
        <v>108</v>
      </c>
      <c r="B1416" s="203" t="s">
        <v>288</v>
      </c>
      <c r="C1416" s="203" t="s">
        <v>289</v>
      </c>
      <c r="D1416" s="203" t="s">
        <v>126</v>
      </c>
      <c r="E1416" s="203" t="s">
        <v>132</v>
      </c>
      <c r="F1416" s="203" t="s">
        <v>125</v>
      </c>
      <c r="G1416" s="203" t="s">
        <v>143</v>
      </c>
      <c r="H1416" s="203" t="s">
        <v>196</v>
      </c>
      <c r="I1416" s="203" t="s">
        <v>133</v>
      </c>
      <c r="J1416" s="203" t="s">
        <v>196</v>
      </c>
      <c r="K1416" s="203" t="s">
        <v>196</v>
      </c>
      <c r="L1416" s="203" t="s">
        <v>196</v>
      </c>
      <c r="M1416" s="204">
        <v>-27.64</v>
      </c>
      <c r="N1416" t="str">
        <f t="shared" si="22"/>
        <v>213000020100</v>
      </c>
    </row>
    <row r="1417" spans="1:14" x14ac:dyDescent="0.25">
      <c r="A1417" s="203" t="s">
        <v>108</v>
      </c>
      <c r="B1417" s="203" t="s">
        <v>288</v>
      </c>
      <c r="C1417" s="203" t="s">
        <v>289</v>
      </c>
      <c r="D1417" s="203" t="s">
        <v>126</v>
      </c>
      <c r="E1417" s="203" t="s">
        <v>132</v>
      </c>
      <c r="F1417" s="203" t="s">
        <v>125</v>
      </c>
      <c r="G1417" s="203" t="s">
        <v>143</v>
      </c>
      <c r="H1417" s="203" t="s">
        <v>196</v>
      </c>
      <c r="I1417" s="203" t="s">
        <v>133</v>
      </c>
      <c r="J1417" s="203" t="s">
        <v>196</v>
      </c>
      <c r="K1417" s="203" t="s">
        <v>196</v>
      </c>
      <c r="L1417" s="203" t="s">
        <v>196</v>
      </c>
      <c r="M1417" s="204">
        <v>-15.36</v>
      </c>
      <c r="N1417" t="str">
        <f t="shared" si="22"/>
        <v>213000020100</v>
      </c>
    </row>
    <row r="1418" spans="1:14" x14ac:dyDescent="0.25">
      <c r="A1418" s="203" t="s">
        <v>108</v>
      </c>
      <c r="B1418" s="203" t="s">
        <v>288</v>
      </c>
      <c r="C1418" s="203" t="s">
        <v>289</v>
      </c>
      <c r="D1418" s="203" t="s">
        <v>126</v>
      </c>
      <c r="E1418" s="203" t="s">
        <v>132</v>
      </c>
      <c r="F1418" s="203" t="s">
        <v>125</v>
      </c>
      <c r="G1418" s="203" t="s">
        <v>136</v>
      </c>
      <c r="H1418" s="203" t="s">
        <v>196</v>
      </c>
      <c r="I1418" s="203" t="s">
        <v>133</v>
      </c>
      <c r="J1418" s="203" t="s">
        <v>196</v>
      </c>
      <c r="K1418" s="203" t="s">
        <v>196</v>
      </c>
      <c r="L1418" s="203" t="s">
        <v>196</v>
      </c>
      <c r="M1418" s="204">
        <v>-0.41</v>
      </c>
      <c r="N1418" t="str">
        <f t="shared" si="22"/>
        <v>205500020100</v>
      </c>
    </row>
    <row r="1419" spans="1:14" x14ac:dyDescent="0.25">
      <c r="A1419" s="203" t="s">
        <v>108</v>
      </c>
      <c r="B1419" s="203" t="s">
        <v>288</v>
      </c>
      <c r="C1419" s="203" t="s">
        <v>289</v>
      </c>
      <c r="D1419" s="203" t="s">
        <v>126</v>
      </c>
      <c r="E1419" s="203" t="s">
        <v>132</v>
      </c>
      <c r="F1419" s="203" t="s">
        <v>125</v>
      </c>
      <c r="G1419" s="203" t="s">
        <v>136</v>
      </c>
      <c r="H1419" s="203" t="s">
        <v>196</v>
      </c>
      <c r="I1419" s="203" t="s">
        <v>133</v>
      </c>
      <c r="J1419" s="203" t="s">
        <v>196</v>
      </c>
      <c r="K1419" s="203" t="s">
        <v>196</v>
      </c>
      <c r="L1419" s="203" t="s">
        <v>196</v>
      </c>
      <c r="M1419" s="204">
        <v>-0.24</v>
      </c>
      <c r="N1419" t="str">
        <f t="shared" si="22"/>
        <v>205500020100</v>
      </c>
    </row>
    <row r="1420" spans="1:14" x14ac:dyDescent="0.25">
      <c r="A1420" s="203" t="s">
        <v>108</v>
      </c>
      <c r="B1420" s="203" t="s">
        <v>288</v>
      </c>
      <c r="C1420" s="203" t="s">
        <v>289</v>
      </c>
      <c r="D1420" s="203" t="s">
        <v>126</v>
      </c>
      <c r="E1420" s="203" t="s">
        <v>132</v>
      </c>
      <c r="F1420" s="203" t="s">
        <v>125</v>
      </c>
      <c r="G1420" s="203" t="s">
        <v>137</v>
      </c>
      <c r="H1420" s="203" t="s">
        <v>196</v>
      </c>
      <c r="I1420" s="203" t="s">
        <v>133</v>
      </c>
      <c r="J1420" s="203" t="s">
        <v>196</v>
      </c>
      <c r="K1420" s="203" t="s">
        <v>196</v>
      </c>
      <c r="L1420" s="203" t="s">
        <v>196</v>
      </c>
      <c r="M1420" s="204">
        <v>-190.8</v>
      </c>
      <c r="N1420" t="str">
        <f t="shared" si="22"/>
        <v>205600020100</v>
      </c>
    </row>
    <row r="1421" spans="1:14" x14ac:dyDescent="0.25">
      <c r="A1421" s="203" t="s">
        <v>108</v>
      </c>
      <c r="B1421" s="203" t="s">
        <v>288</v>
      </c>
      <c r="C1421" s="203" t="s">
        <v>289</v>
      </c>
      <c r="D1421" s="203" t="s">
        <v>126</v>
      </c>
      <c r="E1421" s="203" t="s">
        <v>132</v>
      </c>
      <c r="F1421" s="203" t="s">
        <v>125</v>
      </c>
      <c r="G1421" s="203" t="s">
        <v>137</v>
      </c>
      <c r="H1421" s="203" t="s">
        <v>196</v>
      </c>
      <c r="I1421" s="203" t="s">
        <v>133</v>
      </c>
      <c r="J1421" s="203" t="s">
        <v>196</v>
      </c>
      <c r="K1421" s="203" t="s">
        <v>196</v>
      </c>
      <c r="L1421" s="203" t="s">
        <v>196</v>
      </c>
      <c r="M1421" s="204">
        <v>-106</v>
      </c>
      <c r="N1421" t="str">
        <f t="shared" si="22"/>
        <v>205600020100</v>
      </c>
    </row>
    <row r="1422" spans="1:14" x14ac:dyDescent="0.25">
      <c r="A1422" s="203" t="s">
        <v>108</v>
      </c>
      <c r="B1422" s="203" t="s">
        <v>288</v>
      </c>
      <c r="C1422" s="203" t="s">
        <v>289</v>
      </c>
      <c r="D1422" s="203" t="s">
        <v>126</v>
      </c>
      <c r="E1422" s="203" t="s">
        <v>132</v>
      </c>
      <c r="F1422" s="203" t="s">
        <v>125</v>
      </c>
      <c r="G1422" s="203" t="s">
        <v>134</v>
      </c>
      <c r="H1422" s="203" t="s">
        <v>196</v>
      </c>
      <c r="I1422" s="203" t="s">
        <v>133</v>
      </c>
      <c r="J1422" s="203" t="s">
        <v>196</v>
      </c>
      <c r="K1422" s="203" t="s">
        <v>196</v>
      </c>
      <c r="L1422" s="203" t="s">
        <v>196</v>
      </c>
      <c r="M1422" s="204">
        <v>-32.479999999999997</v>
      </c>
      <c r="N1422" t="str">
        <f t="shared" si="22"/>
        <v>205200020100</v>
      </c>
    </row>
    <row r="1423" spans="1:14" x14ac:dyDescent="0.25">
      <c r="A1423" s="203" t="s">
        <v>108</v>
      </c>
      <c r="B1423" s="203" t="s">
        <v>288</v>
      </c>
      <c r="C1423" s="203" t="s">
        <v>289</v>
      </c>
      <c r="D1423" s="203" t="s">
        <v>126</v>
      </c>
      <c r="E1423" s="203" t="s">
        <v>132</v>
      </c>
      <c r="F1423" s="203" t="s">
        <v>125</v>
      </c>
      <c r="G1423" s="203" t="s">
        <v>134</v>
      </c>
      <c r="H1423" s="203" t="s">
        <v>196</v>
      </c>
      <c r="I1423" s="203" t="s">
        <v>133</v>
      </c>
      <c r="J1423" s="203" t="s">
        <v>196</v>
      </c>
      <c r="K1423" s="203" t="s">
        <v>196</v>
      </c>
      <c r="L1423" s="203" t="s">
        <v>196</v>
      </c>
      <c r="M1423" s="204">
        <v>-18.04</v>
      </c>
      <c r="N1423" t="str">
        <f t="shared" si="22"/>
        <v>205200020100</v>
      </c>
    </row>
    <row r="1424" spans="1:14" x14ac:dyDescent="0.25">
      <c r="A1424" s="203" t="s">
        <v>108</v>
      </c>
      <c r="B1424" s="203" t="s">
        <v>288</v>
      </c>
      <c r="C1424" s="203" t="s">
        <v>289</v>
      </c>
      <c r="D1424" s="203" t="s">
        <v>126</v>
      </c>
      <c r="E1424" s="203" t="s">
        <v>132</v>
      </c>
      <c r="F1424" s="203" t="s">
        <v>125</v>
      </c>
      <c r="G1424" s="203" t="s">
        <v>139</v>
      </c>
      <c r="H1424" s="203" t="s">
        <v>196</v>
      </c>
      <c r="I1424" s="203" t="s">
        <v>133</v>
      </c>
      <c r="J1424" s="203" t="s">
        <v>196</v>
      </c>
      <c r="K1424" s="203" t="s">
        <v>196</v>
      </c>
      <c r="L1424" s="203" t="s">
        <v>196</v>
      </c>
      <c r="M1424" s="204">
        <v>-5.9</v>
      </c>
      <c r="N1424" t="str">
        <f t="shared" si="22"/>
        <v>210000020100</v>
      </c>
    </row>
    <row r="1425" spans="1:14" x14ac:dyDescent="0.25">
      <c r="A1425" s="203" t="s">
        <v>108</v>
      </c>
      <c r="B1425" s="203" t="s">
        <v>288</v>
      </c>
      <c r="C1425" s="203" t="s">
        <v>289</v>
      </c>
      <c r="D1425" s="203" t="s">
        <v>126</v>
      </c>
      <c r="E1425" s="203" t="s">
        <v>132</v>
      </c>
      <c r="F1425" s="203" t="s">
        <v>125</v>
      </c>
      <c r="G1425" s="203" t="s">
        <v>141</v>
      </c>
      <c r="H1425" s="203" t="s">
        <v>196</v>
      </c>
      <c r="I1425" s="203" t="s">
        <v>133</v>
      </c>
      <c r="J1425" s="203" t="s">
        <v>196</v>
      </c>
      <c r="K1425" s="203" t="s">
        <v>196</v>
      </c>
      <c r="L1425" s="203" t="s">
        <v>196</v>
      </c>
      <c r="M1425" s="204">
        <v>-15.89</v>
      </c>
      <c r="N1425" t="str">
        <f t="shared" si="22"/>
        <v>211000020100</v>
      </c>
    </row>
    <row r="1426" spans="1:14" x14ac:dyDescent="0.25">
      <c r="A1426" s="203" t="s">
        <v>108</v>
      </c>
      <c r="B1426" s="203" t="s">
        <v>290</v>
      </c>
      <c r="C1426" s="203" t="s">
        <v>291</v>
      </c>
      <c r="D1426" s="203" t="s">
        <v>126</v>
      </c>
      <c r="E1426" s="203" t="s">
        <v>127</v>
      </c>
      <c r="F1426" s="203" t="s">
        <v>125</v>
      </c>
      <c r="G1426" s="203" t="s">
        <v>152</v>
      </c>
      <c r="H1426" s="203" t="s">
        <v>196</v>
      </c>
      <c r="I1426" s="203" t="s">
        <v>128</v>
      </c>
      <c r="J1426" s="203" t="s">
        <v>196</v>
      </c>
      <c r="K1426" s="203" t="s">
        <v>196</v>
      </c>
      <c r="L1426" s="203" t="s">
        <v>196</v>
      </c>
      <c r="M1426" s="204">
        <v>6.35</v>
      </c>
      <c r="N1426" t="str">
        <f t="shared" si="22"/>
        <v>723000010100</v>
      </c>
    </row>
    <row r="1427" spans="1:14" x14ac:dyDescent="0.25">
      <c r="A1427" s="203" t="s">
        <v>108</v>
      </c>
      <c r="B1427" s="203" t="s">
        <v>290</v>
      </c>
      <c r="C1427" s="203" t="s">
        <v>291</v>
      </c>
      <c r="D1427" s="203" t="s">
        <v>126</v>
      </c>
      <c r="E1427" s="203" t="s">
        <v>132</v>
      </c>
      <c r="F1427" s="203" t="s">
        <v>125</v>
      </c>
      <c r="G1427" s="203" t="s">
        <v>152</v>
      </c>
      <c r="H1427" s="203" t="s">
        <v>196</v>
      </c>
      <c r="I1427" s="203" t="s">
        <v>133</v>
      </c>
      <c r="J1427" s="203" t="s">
        <v>196</v>
      </c>
      <c r="K1427" s="203" t="s">
        <v>196</v>
      </c>
      <c r="L1427" s="203" t="s">
        <v>196</v>
      </c>
      <c r="M1427" s="204">
        <v>35.96</v>
      </c>
      <c r="N1427" t="str">
        <f t="shared" si="22"/>
        <v>723000020100</v>
      </c>
    </row>
    <row r="1428" spans="1:14" x14ac:dyDescent="0.25">
      <c r="A1428" s="203" t="s">
        <v>108</v>
      </c>
      <c r="B1428" s="203" t="s">
        <v>290</v>
      </c>
      <c r="C1428" s="203" t="s">
        <v>291</v>
      </c>
      <c r="D1428" s="203" t="s">
        <v>126</v>
      </c>
      <c r="E1428" s="203" t="s">
        <v>127</v>
      </c>
      <c r="F1428" s="203" t="s">
        <v>125</v>
      </c>
      <c r="G1428" s="203" t="s">
        <v>153</v>
      </c>
      <c r="H1428" s="203" t="s">
        <v>196</v>
      </c>
      <c r="I1428" s="203" t="s">
        <v>128</v>
      </c>
      <c r="J1428" s="203" t="s">
        <v>196</v>
      </c>
      <c r="K1428" s="203" t="s">
        <v>196</v>
      </c>
      <c r="L1428" s="203" t="s">
        <v>196</v>
      </c>
      <c r="M1428" s="204">
        <v>2.67</v>
      </c>
      <c r="N1428" t="str">
        <f t="shared" si="22"/>
        <v>723100010100</v>
      </c>
    </row>
    <row r="1429" spans="1:14" x14ac:dyDescent="0.25">
      <c r="A1429" s="203" t="s">
        <v>108</v>
      </c>
      <c r="B1429" s="203" t="s">
        <v>290</v>
      </c>
      <c r="C1429" s="203" t="s">
        <v>291</v>
      </c>
      <c r="D1429" s="203" t="s">
        <v>126</v>
      </c>
      <c r="E1429" s="203" t="s">
        <v>132</v>
      </c>
      <c r="F1429" s="203" t="s">
        <v>125</v>
      </c>
      <c r="G1429" s="203" t="s">
        <v>153</v>
      </c>
      <c r="H1429" s="203" t="s">
        <v>196</v>
      </c>
      <c r="I1429" s="203" t="s">
        <v>133</v>
      </c>
      <c r="J1429" s="203" t="s">
        <v>196</v>
      </c>
      <c r="K1429" s="203" t="s">
        <v>196</v>
      </c>
      <c r="L1429" s="203" t="s">
        <v>196</v>
      </c>
      <c r="M1429" s="204">
        <v>15.15</v>
      </c>
      <c r="N1429" t="str">
        <f t="shared" si="22"/>
        <v>723100020100</v>
      </c>
    </row>
    <row r="1430" spans="1:14" x14ac:dyDescent="0.25">
      <c r="A1430" s="203" t="s">
        <v>108</v>
      </c>
      <c r="B1430" s="203" t="s">
        <v>290</v>
      </c>
      <c r="C1430" s="203" t="s">
        <v>291</v>
      </c>
      <c r="D1430" s="203" t="s">
        <v>126</v>
      </c>
      <c r="E1430" s="203" t="s">
        <v>127</v>
      </c>
      <c r="F1430" s="203" t="s">
        <v>125</v>
      </c>
      <c r="G1430" s="203" t="s">
        <v>153</v>
      </c>
      <c r="H1430" s="203" t="s">
        <v>196</v>
      </c>
      <c r="I1430" s="203" t="s">
        <v>128</v>
      </c>
      <c r="J1430" s="203" t="s">
        <v>196</v>
      </c>
      <c r="K1430" s="203" t="s">
        <v>196</v>
      </c>
      <c r="L1430" s="203" t="s">
        <v>196</v>
      </c>
      <c r="M1430" s="204">
        <v>1.48</v>
      </c>
      <c r="N1430" t="str">
        <f t="shared" si="22"/>
        <v>723100010100</v>
      </c>
    </row>
    <row r="1431" spans="1:14" x14ac:dyDescent="0.25">
      <c r="A1431" s="203" t="s">
        <v>108</v>
      </c>
      <c r="B1431" s="203" t="s">
        <v>290</v>
      </c>
      <c r="C1431" s="203" t="s">
        <v>291</v>
      </c>
      <c r="D1431" s="203" t="s">
        <v>126</v>
      </c>
      <c r="E1431" s="203" t="s">
        <v>132</v>
      </c>
      <c r="F1431" s="203" t="s">
        <v>125</v>
      </c>
      <c r="G1431" s="203" t="s">
        <v>153</v>
      </c>
      <c r="H1431" s="203" t="s">
        <v>196</v>
      </c>
      <c r="I1431" s="203" t="s">
        <v>133</v>
      </c>
      <c r="J1431" s="203" t="s">
        <v>196</v>
      </c>
      <c r="K1431" s="203" t="s">
        <v>196</v>
      </c>
      <c r="L1431" s="203" t="s">
        <v>196</v>
      </c>
      <c r="M1431" s="204">
        <v>8.41</v>
      </c>
      <c r="N1431" t="str">
        <f t="shared" si="22"/>
        <v>723100020100</v>
      </c>
    </row>
    <row r="1432" spans="1:14" x14ac:dyDescent="0.25">
      <c r="A1432" s="203" t="s">
        <v>108</v>
      </c>
      <c r="B1432" s="203" t="s">
        <v>290</v>
      </c>
      <c r="C1432" s="203" t="s">
        <v>291</v>
      </c>
      <c r="D1432" s="203" t="s">
        <v>126</v>
      </c>
      <c r="E1432" s="203" t="s">
        <v>127</v>
      </c>
      <c r="F1432" s="203" t="s">
        <v>125</v>
      </c>
      <c r="G1432" s="203" t="s">
        <v>154</v>
      </c>
      <c r="H1432" s="203" t="s">
        <v>196</v>
      </c>
      <c r="I1432" s="203" t="s">
        <v>128</v>
      </c>
      <c r="J1432" s="203" t="s">
        <v>196</v>
      </c>
      <c r="K1432" s="203" t="s">
        <v>196</v>
      </c>
      <c r="L1432" s="203" t="s">
        <v>196</v>
      </c>
      <c r="M1432" s="204">
        <v>14.56</v>
      </c>
      <c r="N1432" t="str">
        <f t="shared" si="22"/>
        <v>724000010100</v>
      </c>
    </row>
    <row r="1433" spans="1:14" x14ac:dyDescent="0.25">
      <c r="A1433" s="203" t="s">
        <v>108</v>
      </c>
      <c r="B1433" s="203" t="s">
        <v>290</v>
      </c>
      <c r="C1433" s="203" t="s">
        <v>291</v>
      </c>
      <c r="D1433" s="203" t="s">
        <v>126</v>
      </c>
      <c r="E1433" s="203" t="s">
        <v>132</v>
      </c>
      <c r="F1433" s="203" t="s">
        <v>125</v>
      </c>
      <c r="G1433" s="203" t="s">
        <v>154</v>
      </c>
      <c r="H1433" s="203" t="s">
        <v>196</v>
      </c>
      <c r="I1433" s="203" t="s">
        <v>133</v>
      </c>
      <c r="J1433" s="203" t="s">
        <v>196</v>
      </c>
      <c r="K1433" s="203" t="s">
        <v>196</v>
      </c>
      <c r="L1433" s="203" t="s">
        <v>196</v>
      </c>
      <c r="M1433" s="204">
        <v>148.46</v>
      </c>
      <c r="N1433" t="str">
        <f t="shared" si="22"/>
        <v>724000020100</v>
      </c>
    </row>
    <row r="1434" spans="1:14" x14ac:dyDescent="0.25">
      <c r="A1434" s="203" t="s">
        <v>108</v>
      </c>
      <c r="B1434" s="203" t="s">
        <v>290</v>
      </c>
      <c r="C1434" s="203" t="s">
        <v>291</v>
      </c>
      <c r="D1434" s="203" t="s">
        <v>126</v>
      </c>
      <c r="E1434" s="203" t="s">
        <v>127</v>
      </c>
      <c r="F1434" s="203" t="s">
        <v>125</v>
      </c>
      <c r="G1434" s="203" t="s">
        <v>154</v>
      </c>
      <c r="H1434" s="203" t="s">
        <v>196</v>
      </c>
      <c r="I1434" s="203" t="s">
        <v>128</v>
      </c>
      <c r="J1434" s="203" t="s">
        <v>196</v>
      </c>
      <c r="K1434" s="203" t="s">
        <v>196</v>
      </c>
      <c r="L1434" s="203" t="s">
        <v>196</v>
      </c>
      <c r="M1434" s="204">
        <v>26.2</v>
      </c>
      <c r="N1434" t="str">
        <f t="shared" si="22"/>
        <v>724000010100</v>
      </c>
    </row>
    <row r="1435" spans="1:14" x14ac:dyDescent="0.25">
      <c r="A1435" s="203" t="s">
        <v>108</v>
      </c>
      <c r="B1435" s="203" t="s">
        <v>290</v>
      </c>
      <c r="C1435" s="203" t="s">
        <v>291</v>
      </c>
      <c r="D1435" s="203" t="s">
        <v>126</v>
      </c>
      <c r="E1435" s="203" t="s">
        <v>132</v>
      </c>
      <c r="F1435" s="203" t="s">
        <v>125</v>
      </c>
      <c r="G1435" s="203" t="s">
        <v>154</v>
      </c>
      <c r="H1435" s="203" t="s">
        <v>196</v>
      </c>
      <c r="I1435" s="203" t="s">
        <v>133</v>
      </c>
      <c r="J1435" s="203" t="s">
        <v>196</v>
      </c>
      <c r="K1435" s="203" t="s">
        <v>196</v>
      </c>
      <c r="L1435" s="203" t="s">
        <v>196</v>
      </c>
      <c r="M1435" s="204">
        <v>82.48</v>
      </c>
      <c r="N1435" t="str">
        <f t="shared" si="22"/>
        <v>724000020100</v>
      </c>
    </row>
    <row r="1436" spans="1:14" x14ac:dyDescent="0.25">
      <c r="A1436" s="203" t="s">
        <v>108</v>
      </c>
      <c r="B1436" s="203" t="s">
        <v>290</v>
      </c>
      <c r="C1436" s="203" t="s">
        <v>291</v>
      </c>
      <c r="D1436" s="203" t="s">
        <v>126</v>
      </c>
      <c r="E1436" s="203" t="s">
        <v>127</v>
      </c>
      <c r="F1436" s="203" t="s">
        <v>125</v>
      </c>
      <c r="G1436" s="203" t="s">
        <v>156</v>
      </c>
      <c r="H1436" s="203" t="s">
        <v>196</v>
      </c>
      <c r="I1436" s="203" t="s">
        <v>128</v>
      </c>
      <c r="J1436" s="203" t="s">
        <v>196</v>
      </c>
      <c r="K1436" s="203" t="s">
        <v>196</v>
      </c>
      <c r="L1436" s="203" t="s">
        <v>196</v>
      </c>
      <c r="M1436" s="204">
        <v>0.06</v>
      </c>
      <c r="N1436" t="str">
        <f t="shared" si="22"/>
        <v>725000010100</v>
      </c>
    </row>
    <row r="1437" spans="1:14" x14ac:dyDescent="0.25">
      <c r="A1437" s="203" t="s">
        <v>108</v>
      </c>
      <c r="B1437" s="203" t="s">
        <v>290</v>
      </c>
      <c r="C1437" s="203" t="s">
        <v>291</v>
      </c>
      <c r="D1437" s="203" t="s">
        <v>126</v>
      </c>
      <c r="E1437" s="203" t="s">
        <v>132</v>
      </c>
      <c r="F1437" s="203" t="s">
        <v>125</v>
      </c>
      <c r="G1437" s="203" t="s">
        <v>156</v>
      </c>
      <c r="H1437" s="203" t="s">
        <v>196</v>
      </c>
      <c r="I1437" s="203" t="s">
        <v>133</v>
      </c>
      <c r="J1437" s="203" t="s">
        <v>196</v>
      </c>
      <c r="K1437" s="203" t="s">
        <v>196</v>
      </c>
      <c r="L1437" s="203" t="s">
        <v>196</v>
      </c>
      <c r="M1437" s="204">
        <v>0.57999999999999996</v>
      </c>
      <c r="N1437" t="str">
        <f t="shared" si="22"/>
        <v>725000020100</v>
      </c>
    </row>
    <row r="1438" spans="1:14" x14ac:dyDescent="0.25">
      <c r="A1438" s="203" t="s">
        <v>108</v>
      </c>
      <c r="B1438" s="203" t="s">
        <v>290</v>
      </c>
      <c r="C1438" s="203" t="s">
        <v>291</v>
      </c>
      <c r="D1438" s="203" t="s">
        <v>126</v>
      </c>
      <c r="E1438" s="203" t="s">
        <v>127</v>
      </c>
      <c r="F1438" s="203" t="s">
        <v>125</v>
      </c>
      <c r="G1438" s="203" t="s">
        <v>156</v>
      </c>
      <c r="H1438" s="203" t="s">
        <v>196</v>
      </c>
      <c r="I1438" s="203" t="s">
        <v>128</v>
      </c>
      <c r="J1438" s="203" t="s">
        <v>196</v>
      </c>
      <c r="K1438" s="203" t="s">
        <v>196</v>
      </c>
      <c r="L1438" s="203" t="s">
        <v>196</v>
      </c>
      <c r="M1438" s="204">
        <v>0.1</v>
      </c>
      <c r="N1438" t="str">
        <f t="shared" si="22"/>
        <v>725000010100</v>
      </c>
    </row>
    <row r="1439" spans="1:14" x14ac:dyDescent="0.25">
      <c r="A1439" s="203" t="s">
        <v>108</v>
      </c>
      <c r="B1439" s="203" t="s">
        <v>290</v>
      </c>
      <c r="C1439" s="203" t="s">
        <v>291</v>
      </c>
      <c r="D1439" s="203" t="s">
        <v>126</v>
      </c>
      <c r="E1439" s="203" t="s">
        <v>132</v>
      </c>
      <c r="F1439" s="203" t="s">
        <v>125</v>
      </c>
      <c r="G1439" s="203" t="s">
        <v>156</v>
      </c>
      <c r="H1439" s="203" t="s">
        <v>196</v>
      </c>
      <c r="I1439" s="203" t="s">
        <v>133</v>
      </c>
      <c r="J1439" s="203" t="s">
        <v>196</v>
      </c>
      <c r="K1439" s="203" t="s">
        <v>196</v>
      </c>
      <c r="L1439" s="203" t="s">
        <v>196</v>
      </c>
      <c r="M1439" s="204">
        <v>0.31</v>
      </c>
      <c r="N1439" t="str">
        <f t="shared" si="22"/>
        <v>725000020100</v>
      </c>
    </row>
    <row r="1440" spans="1:14" x14ac:dyDescent="0.25">
      <c r="A1440" s="203" t="s">
        <v>108</v>
      </c>
      <c r="B1440" s="203" t="s">
        <v>290</v>
      </c>
      <c r="C1440" s="203" t="s">
        <v>291</v>
      </c>
      <c r="D1440" s="203" t="s">
        <v>126</v>
      </c>
      <c r="E1440" s="203" t="s">
        <v>127</v>
      </c>
      <c r="F1440" s="203" t="s">
        <v>125</v>
      </c>
      <c r="G1440" s="203" t="s">
        <v>157</v>
      </c>
      <c r="H1440" s="203" t="s">
        <v>196</v>
      </c>
      <c r="I1440" s="203" t="s">
        <v>128</v>
      </c>
      <c r="J1440" s="203" t="s">
        <v>196</v>
      </c>
      <c r="K1440" s="203" t="s">
        <v>196</v>
      </c>
      <c r="L1440" s="203" t="s">
        <v>196</v>
      </c>
      <c r="M1440" s="204">
        <v>12.44</v>
      </c>
      <c r="N1440" t="str">
        <f t="shared" si="22"/>
        <v>726900010100</v>
      </c>
    </row>
    <row r="1441" spans="1:14" x14ac:dyDescent="0.25">
      <c r="A1441" s="203" t="s">
        <v>108</v>
      </c>
      <c r="B1441" s="203" t="s">
        <v>290</v>
      </c>
      <c r="C1441" s="203" t="s">
        <v>291</v>
      </c>
      <c r="D1441" s="203" t="s">
        <v>126</v>
      </c>
      <c r="E1441" s="203" t="s">
        <v>132</v>
      </c>
      <c r="F1441" s="203" t="s">
        <v>125</v>
      </c>
      <c r="G1441" s="203" t="s">
        <v>157</v>
      </c>
      <c r="H1441" s="203" t="s">
        <v>196</v>
      </c>
      <c r="I1441" s="203" t="s">
        <v>133</v>
      </c>
      <c r="J1441" s="203" t="s">
        <v>196</v>
      </c>
      <c r="K1441" s="203" t="s">
        <v>196</v>
      </c>
      <c r="L1441" s="203" t="s">
        <v>196</v>
      </c>
      <c r="M1441" s="204">
        <v>70.489999999999995</v>
      </c>
      <c r="N1441" t="str">
        <f t="shared" si="22"/>
        <v>726900020100</v>
      </c>
    </row>
    <row r="1442" spans="1:14" x14ac:dyDescent="0.25">
      <c r="A1442" s="203" t="s">
        <v>108</v>
      </c>
      <c r="B1442" s="203" t="s">
        <v>290</v>
      </c>
      <c r="C1442" s="203" t="s">
        <v>291</v>
      </c>
      <c r="D1442" s="203" t="s">
        <v>126</v>
      </c>
      <c r="E1442" s="203" t="s">
        <v>127</v>
      </c>
      <c r="F1442" s="203" t="s">
        <v>125</v>
      </c>
      <c r="G1442" s="203" t="s">
        <v>157</v>
      </c>
      <c r="H1442" s="203" t="s">
        <v>196</v>
      </c>
      <c r="I1442" s="203" t="s">
        <v>128</v>
      </c>
      <c r="J1442" s="203" t="s">
        <v>196</v>
      </c>
      <c r="K1442" s="203" t="s">
        <v>196</v>
      </c>
      <c r="L1442" s="203" t="s">
        <v>196</v>
      </c>
      <c r="M1442" s="204">
        <v>6.91</v>
      </c>
      <c r="N1442" t="str">
        <f t="shared" si="22"/>
        <v>726900010100</v>
      </c>
    </row>
    <row r="1443" spans="1:14" x14ac:dyDescent="0.25">
      <c r="A1443" s="203" t="s">
        <v>108</v>
      </c>
      <c r="B1443" s="203" t="s">
        <v>290</v>
      </c>
      <c r="C1443" s="203" t="s">
        <v>291</v>
      </c>
      <c r="D1443" s="203" t="s">
        <v>126</v>
      </c>
      <c r="E1443" s="203" t="s">
        <v>132</v>
      </c>
      <c r="F1443" s="203" t="s">
        <v>125</v>
      </c>
      <c r="G1443" s="203" t="s">
        <v>157</v>
      </c>
      <c r="H1443" s="203" t="s">
        <v>196</v>
      </c>
      <c r="I1443" s="203" t="s">
        <v>133</v>
      </c>
      <c r="J1443" s="203" t="s">
        <v>196</v>
      </c>
      <c r="K1443" s="203" t="s">
        <v>196</v>
      </c>
      <c r="L1443" s="203" t="s">
        <v>196</v>
      </c>
      <c r="M1443" s="204">
        <v>39.15</v>
      </c>
      <c r="N1443" t="str">
        <f t="shared" si="22"/>
        <v>726900020100</v>
      </c>
    </row>
    <row r="1444" spans="1:14" x14ac:dyDescent="0.25">
      <c r="A1444" s="203" t="s">
        <v>108</v>
      </c>
      <c r="B1444" s="203" t="s">
        <v>290</v>
      </c>
      <c r="C1444" s="203" t="s">
        <v>291</v>
      </c>
      <c r="D1444" s="203" t="s">
        <v>126</v>
      </c>
      <c r="E1444" s="203" t="s">
        <v>127</v>
      </c>
      <c r="F1444" s="203" t="s">
        <v>125</v>
      </c>
      <c r="G1444" s="203" t="s">
        <v>157</v>
      </c>
      <c r="H1444" s="203" t="s">
        <v>196</v>
      </c>
      <c r="I1444" s="203" t="s">
        <v>128</v>
      </c>
      <c r="J1444" s="203" t="s">
        <v>196</v>
      </c>
      <c r="K1444" s="203" t="s">
        <v>196</v>
      </c>
      <c r="L1444" s="203" t="s">
        <v>196</v>
      </c>
      <c r="M1444" s="204">
        <v>2.2599999999999998</v>
      </c>
      <c r="N1444" t="str">
        <f t="shared" si="22"/>
        <v>726900010100</v>
      </c>
    </row>
    <row r="1445" spans="1:14" x14ac:dyDescent="0.25">
      <c r="A1445" s="203" t="s">
        <v>108</v>
      </c>
      <c r="B1445" s="203" t="s">
        <v>290</v>
      </c>
      <c r="C1445" s="203" t="s">
        <v>291</v>
      </c>
      <c r="D1445" s="203" t="s">
        <v>126</v>
      </c>
      <c r="E1445" s="203" t="s">
        <v>132</v>
      </c>
      <c r="F1445" s="203" t="s">
        <v>125</v>
      </c>
      <c r="G1445" s="203" t="s">
        <v>157</v>
      </c>
      <c r="H1445" s="203" t="s">
        <v>196</v>
      </c>
      <c r="I1445" s="203" t="s">
        <v>133</v>
      </c>
      <c r="J1445" s="203" t="s">
        <v>196</v>
      </c>
      <c r="K1445" s="203" t="s">
        <v>196</v>
      </c>
      <c r="L1445" s="203" t="s">
        <v>196</v>
      </c>
      <c r="M1445" s="204">
        <v>12.82</v>
      </c>
      <c r="N1445" t="str">
        <f t="shared" si="22"/>
        <v>726900020100</v>
      </c>
    </row>
    <row r="1446" spans="1:14" x14ac:dyDescent="0.25">
      <c r="A1446" s="203" t="s">
        <v>108</v>
      </c>
      <c r="B1446" s="203" t="s">
        <v>290</v>
      </c>
      <c r="C1446" s="203" t="s">
        <v>291</v>
      </c>
      <c r="D1446" s="203" t="s">
        <v>126</v>
      </c>
      <c r="E1446" s="203" t="s">
        <v>127</v>
      </c>
      <c r="F1446" s="203" t="s">
        <v>125</v>
      </c>
      <c r="G1446" s="203" t="s">
        <v>157</v>
      </c>
      <c r="H1446" s="203" t="s">
        <v>196</v>
      </c>
      <c r="I1446" s="203" t="s">
        <v>128</v>
      </c>
      <c r="J1446" s="203" t="s">
        <v>196</v>
      </c>
      <c r="K1446" s="203" t="s">
        <v>196</v>
      </c>
      <c r="L1446" s="203" t="s">
        <v>196</v>
      </c>
      <c r="M1446" s="204">
        <v>1.26</v>
      </c>
      <c r="N1446" t="str">
        <f t="shared" si="22"/>
        <v>726900010100</v>
      </c>
    </row>
    <row r="1447" spans="1:14" x14ac:dyDescent="0.25">
      <c r="A1447" s="203" t="s">
        <v>108</v>
      </c>
      <c r="B1447" s="203" t="s">
        <v>290</v>
      </c>
      <c r="C1447" s="203" t="s">
        <v>291</v>
      </c>
      <c r="D1447" s="203" t="s">
        <v>126</v>
      </c>
      <c r="E1447" s="203" t="s">
        <v>132</v>
      </c>
      <c r="F1447" s="203" t="s">
        <v>125</v>
      </c>
      <c r="G1447" s="203" t="s">
        <v>157</v>
      </c>
      <c r="H1447" s="203" t="s">
        <v>196</v>
      </c>
      <c r="I1447" s="203" t="s">
        <v>133</v>
      </c>
      <c r="J1447" s="203" t="s">
        <v>196</v>
      </c>
      <c r="K1447" s="203" t="s">
        <v>196</v>
      </c>
      <c r="L1447" s="203" t="s">
        <v>196</v>
      </c>
      <c r="M1447" s="204">
        <v>7.11</v>
      </c>
      <c r="N1447" t="str">
        <f t="shared" si="22"/>
        <v>726900020100</v>
      </c>
    </row>
    <row r="1448" spans="1:14" x14ac:dyDescent="0.25">
      <c r="A1448" s="203" t="s">
        <v>108</v>
      </c>
      <c r="B1448" s="203" t="s">
        <v>290</v>
      </c>
      <c r="C1448" s="203" t="s">
        <v>291</v>
      </c>
      <c r="D1448" s="203" t="s">
        <v>126</v>
      </c>
      <c r="E1448" s="203" t="s">
        <v>127</v>
      </c>
      <c r="F1448" s="203" t="s">
        <v>125</v>
      </c>
      <c r="G1448" s="203" t="s">
        <v>139</v>
      </c>
      <c r="H1448" s="203" t="s">
        <v>196</v>
      </c>
      <c r="I1448" s="203" t="s">
        <v>128</v>
      </c>
      <c r="J1448" s="203" t="s">
        <v>196</v>
      </c>
      <c r="K1448" s="203" t="s">
        <v>196</v>
      </c>
      <c r="L1448" s="203" t="s">
        <v>196</v>
      </c>
      <c r="M1448" s="204">
        <v>-0.48</v>
      </c>
      <c r="N1448" t="str">
        <f t="shared" si="22"/>
        <v>210000010100</v>
      </c>
    </row>
    <row r="1449" spans="1:14" x14ac:dyDescent="0.25">
      <c r="A1449" s="203" t="s">
        <v>108</v>
      </c>
      <c r="B1449" s="203" t="s">
        <v>290</v>
      </c>
      <c r="C1449" s="203" t="s">
        <v>291</v>
      </c>
      <c r="D1449" s="203" t="s">
        <v>126</v>
      </c>
      <c r="E1449" s="203" t="s">
        <v>132</v>
      </c>
      <c r="F1449" s="203" t="s">
        <v>125</v>
      </c>
      <c r="G1449" s="203" t="s">
        <v>139</v>
      </c>
      <c r="H1449" s="203" t="s">
        <v>196</v>
      </c>
      <c r="I1449" s="203" t="s">
        <v>133</v>
      </c>
      <c r="J1449" s="203" t="s">
        <v>196</v>
      </c>
      <c r="K1449" s="203" t="s">
        <v>196</v>
      </c>
      <c r="L1449" s="203" t="s">
        <v>196</v>
      </c>
      <c r="M1449" s="204">
        <v>-2.73</v>
      </c>
      <c r="N1449" t="str">
        <f t="shared" si="22"/>
        <v>210000020100</v>
      </c>
    </row>
    <row r="1450" spans="1:14" x14ac:dyDescent="0.25">
      <c r="A1450" s="203" t="s">
        <v>108</v>
      </c>
      <c r="B1450" s="203" t="s">
        <v>290</v>
      </c>
      <c r="C1450" s="203" t="s">
        <v>291</v>
      </c>
      <c r="D1450" s="203" t="s">
        <v>126</v>
      </c>
      <c r="E1450" s="203" t="s">
        <v>132</v>
      </c>
      <c r="F1450" s="203" t="s">
        <v>125</v>
      </c>
      <c r="G1450" s="203" t="s">
        <v>124</v>
      </c>
      <c r="H1450" s="203" t="s">
        <v>196</v>
      </c>
      <c r="I1450" s="203" t="s">
        <v>133</v>
      </c>
      <c r="J1450" s="203" t="s">
        <v>196</v>
      </c>
      <c r="K1450" s="203" t="s">
        <v>196</v>
      </c>
      <c r="L1450" s="203" t="s">
        <v>196</v>
      </c>
      <c r="M1450" s="204">
        <v>-716.09</v>
      </c>
      <c r="N1450" t="str">
        <f t="shared" si="22"/>
        <v>100000020100</v>
      </c>
    </row>
    <row r="1451" spans="1:14" x14ac:dyDescent="0.25">
      <c r="A1451" s="203" t="s">
        <v>108</v>
      </c>
      <c r="B1451" s="203" t="s">
        <v>290</v>
      </c>
      <c r="C1451" s="203" t="s">
        <v>291</v>
      </c>
      <c r="D1451" s="203" t="s">
        <v>126</v>
      </c>
      <c r="E1451" s="203" t="s">
        <v>127</v>
      </c>
      <c r="F1451" s="203" t="s">
        <v>125</v>
      </c>
      <c r="G1451" s="203" t="s">
        <v>124</v>
      </c>
      <c r="H1451" s="203" t="s">
        <v>196</v>
      </c>
      <c r="I1451" s="203" t="s">
        <v>128</v>
      </c>
      <c r="J1451" s="203" t="s">
        <v>196</v>
      </c>
      <c r="K1451" s="203" t="s">
        <v>196</v>
      </c>
      <c r="L1451" s="203" t="s">
        <v>196</v>
      </c>
      <c r="M1451" s="204">
        <v>-70.209999999999994</v>
      </c>
      <c r="N1451" t="str">
        <f t="shared" si="22"/>
        <v>100000010100</v>
      </c>
    </row>
    <row r="1452" spans="1:14" x14ac:dyDescent="0.25">
      <c r="A1452" s="203" t="s">
        <v>108</v>
      </c>
      <c r="B1452" s="203" t="s">
        <v>290</v>
      </c>
      <c r="C1452" s="203" t="s">
        <v>291</v>
      </c>
      <c r="D1452" s="203" t="s">
        <v>126</v>
      </c>
      <c r="E1452" s="203" t="s">
        <v>132</v>
      </c>
      <c r="F1452" s="203" t="s">
        <v>125</v>
      </c>
      <c r="G1452" s="203" t="s">
        <v>124</v>
      </c>
      <c r="H1452" s="203" t="s">
        <v>196</v>
      </c>
      <c r="I1452" s="203" t="s">
        <v>133</v>
      </c>
      <c r="J1452" s="203" t="s">
        <v>196</v>
      </c>
      <c r="K1452" s="203" t="s">
        <v>196</v>
      </c>
      <c r="L1452" s="203" t="s">
        <v>196</v>
      </c>
      <c r="M1452" s="204">
        <v>-397.8</v>
      </c>
      <c r="N1452" t="str">
        <f t="shared" si="22"/>
        <v>100000020100</v>
      </c>
    </row>
    <row r="1453" spans="1:14" x14ac:dyDescent="0.25">
      <c r="A1453" s="203" t="s">
        <v>108</v>
      </c>
      <c r="B1453" s="203" t="s">
        <v>290</v>
      </c>
      <c r="C1453" s="203" t="s">
        <v>291</v>
      </c>
      <c r="D1453" s="203" t="s">
        <v>126</v>
      </c>
      <c r="E1453" s="203" t="s">
        <v>132</v>
      </c>
      <c r="F1453" s="203" t="s">
        <v>125</v>
      </c>
      <c r="G1453" s="203" t="s">
        <v>141</v>
      </c>
      <c r="H1453" s="203" t="s">
        <v>196</v>
      </c>
      <c r="I1453" s="203" t="s">
        <v>133</v>
      </c>
      <c r="J1453" s="203" t="s">
        <v>196</v>
      </c>
      <c r="K1453" s="203" t="s">
        <v>196</v>
      </c>
      <c r="L1453" s="203" t="s">
        <v>196</v>
      </c>
      <c r="M1453" s="204">
        <v>-64.739999999999995</v>
      </c>
      <c r="N1453" t="str">
        <f t="shared" si="22"/>
        <v>211000020100</v>
      </c>
    </row>
    <row r="1454" spans="1:14" x14ac:dyDescent="0.25">
      <c r="A1454" s="203" t="s">
        <v>108</v>
      </c>
      <c r="B1454" s="203" t="s">
        <v>290</v>
      </c>
      <c r="C1454" s="203" t="s">
        <v>291</v>
      </c>
      <c r="D1454" s="203" t="s">
        <v>126</v>
      </c>
      <c r="E1454" s="203" t="s">
        <v>127</v>
      </c>
      <c r="F1454" s="203" t="s">
        <v>125</v>
      </c>
      <c r="G1454" s="203" t="s">
        <v>141</v>
      </c>
      <c r="H1454" s="203" t="s">
        <v>196</v>
      </c>
      <c r="I1454" s="203" t="s">
        <v>128</v>
      </c>
      <c r="J1454" s="203" t="s">
        <v>196</v>
      </c>
      <c r="K1454" s="203" t="s">
        <v>196</v>
      </c>
      <c r="L1454" s="203" t="s">
        <v>196</v>
      </c>
      <c r="M1454" s="204">
        <v>-6.35</v>
      </c>
      <c r="N1454" t="str">
        <f t="shared" si="22"/>
        <v>211000010100</v>
      </c>
    </row>
    <row r="1455" spans="1:14" x14ac:dyDescent="0.25">
      <c r="A1455" s="203" t="s">
        <v>108</v>
      </c>
      <c r="B1455" s="203" t="s">
        <v>290</v>
      </c>
      <c r="C1455" s="203" t="s">
        <v>291</v>
      </c>
      <c r="D1455" s="203" t="s">
        <v>126</v>
      </c>
      <c r="E1455" s="203" t="s">
        <v>132</v>
      </c>
      <c r="F1455" s="203" t="s">
        <v>125</v>
      </c>
      <c r="G1455" s="203" t="s">
        <v>141</v>
      </c>
      <c r="H1455" s="203" t="s">
        <v>196</v>
      </c>
      <c r="I1455" s="203" t="s">
        <v>133</v>
      </c>
      <c r="J1455" s="203" t="s">
        <v>196</v>
      </c>
      <c r="K1455" s="203" t="s">
        <v>196</v>
      </c>
      <c r="L1455" s="203" t="s">
        <v>196</v>
      </c>
      <c r="M1455" s="204">
        <v>-35.97</v>
      </c>
      <c r="N1455" t="str">
        <f t="shared" si="22"/>
        <v>211000020100</v>
      </c>
    </row>
    <row r="1456" spans="1:14" x14ac:dyDescent="0.25">
      <c r="A1456" s="203" t="s">
        <v>108</v>
      </c>
      <c r="B1456" s="203" t="s">
        <v>290</v>
      </c>
      <c r="C1456" s="203" t="s">
        <v>291</v>
      </c>
      <c r="D1456" s="203" t="s">
        <v>126</v>
      </c>
      <c r="E1456" s="203" t="s">
        <v>127</v>
      </c>
      <c r="F1456" s="203" t="s">
        <v>125</v>
      </c>
      <c r="G1456" s="203" t="s">
        <v>135</v>
      </c>
      <c r="H1456" s="203" t="s">
        <v>196</v>
      </c>
      <c r="I1456" s="203" t="s">
        <v>128</v>
      </c>
      <c r="J1456" s="203" t="s">
        <v>196</v>
      </c>
      <c r="K1456" s="203" t="s">
        <v>196</v>
      </c>
      <c r="L1456" s="203" t="s">
        <v>196</v>
      </c>
      <c r="M1456" s="204">
        <v>-11.43</v>
      </c>
      <c r="N1456" t="str">
        <f t="shared" si="22"/>
        <v>205300010100</v>
      </c>
    </row>
    <row r="1457" spans="1:14" x14ac:dyDescent="0.25">
      <c r="A1457" s="203" t="s">
        <v>108</v>
      </c>
      <c r="B1457" s="203" t="s">
        <v>290</v>
      </c>
      <c r="C1457" s="203" t="s">
        <v>291</v>
      </c>
      <c r="D1457" s="203" t="s">
        <v>126</v>
      </c>
      <c r="E1457" s="203" t="s">
        <v>132</v>
      </c>
      <c r="F1457" s="203" t="s">
        <v>125</v>
      </c>
      <c r="G1457" s="203" t="s">
        <v>135</v>
      </c>
      <c r="H1457" s="203" t="s">
        <v>196</v>
      </c>
      <c r="I1457" s="203" t="s">
        <v>133</v>
      </c>
      <c r="J1457" s="203" t="s">
        <v>196</v>
      </c>
      <c r="K1457" s="203" t="s">
        <v>196</v>
      </c>
      <c r="L1457" s="203" t="s">
        <v>196</v>
      </c>
      <c r="M1457" s="204">
        <v>-64.739999999999995</v>
      </c>
      <c r="N1457" t="str">
        <f t="shared" si="22"/>
        <v>205300020100</v>
      </c>
    </row>
    <row r="1458" spans="1:14" x14ac:dyDescent="0.25">
      <c r="A1458" s="203" t="s">
        <v>108</v>
      </c>
      <c r="B1458" s="203" t="s">
        <v>290</v>
      </c>
      <c r="C1458" s="203" t="s">
        <v>291</v>
      </c>
      <c r="D1458" s="203" t="s">
        <v>126</v>
      </c>
      <c r="E1458" s="203" t="s">
        <v>127</v>
      </c>
      <c r="F1458" s="203" t="s">
        <v>125</v>
      </c>
      <c r="G1458" s="203" t="s">
        <v>135</v>
      </c>
      <c r="H1458" s="203" t="s">
        <v>196</v>
      </c>
      <c r="I1458" s="203" t="s">
        <v>128</v>
      </c>
      <c r="J1458" s="203" t="s">
        <v>196</v>
      </c>
      <c r="K1458" s="203" t="s">
        <v>196</v>
      </c>
      <c r="L1458" s="203" t="s">
        <v>196</v>
      </c>
      <c r="M1458" s="204">
        <v>-6.35</v>
      </c>
      <c r="N1458" t="str">
        <f t="shared" si="22"/>
        <v>205300010100</v>
      </c>
    </row>
    <row r="1459" spans="1:14" x14ac:dyDescent="0.25">
      <c r="A1459" s="203" t="s">
        <v>108</v>
      </c>
      <c r="B1459" s="203" t="s">
        <v>290</v>
      </c>
      <c r="C1459" s="203" t="s">
        <v>291</v>
      </c>
      <c r="D1459" s="203" t="s">
        <v>126</v>
      </c>
      <c r="E1459" s="203" t="s">
        <v>132</v>
      </c>
      <c r="F1459" s="203" t="s">
        <v>125</v>
      </c>
      <c r="G1459" s="203" t="s">
        <v>135</v>
      </c>
      <c r="H1459" s="203" t="s">
        <v>196</v>
      </c>
      <c r="I1459" s="203" t="s">
        <v>133</v>
      </c>
      <c r="J1459" s="203" t="s">
        <v>196</v>
      </c>
      <c r="K1459" s="203" t="s">
        <v>196</v>
      </c>
      <c r="L1459" s="203" t="s">
        <v>196</v>
      </c>
      <c r="M1459" s="204">
        <v>-35.96</v>
      </c>
      <c r="N1459" t="str">
        <f t="shared" si="22"/>
        <v>205300020100</v>
      </c>
    </row>
    <row r="1460" spans="1:14" x14ac:dyDescent="0.25">
      <c r="A1460" s="203" t="s">
        <v>108</v>
      </c>
      <c r="B1460" s="203" t="s">
        <v>290</v>
      </c>
      <c r="C1460" s="203" t="s">
        <v>291</v>
      </c>
      <c r="D1460" s="203" t="s">
        <v>126</v>
      </c>
      <c r="E1460" s="203" t="s">
        <v>127</v>
      </c>
      <c r="F1460" s="203" t="s">
        <v>125</v>
      </c>
      <c r="G1460" s="203" t="s">
        <v>147</v>
      </c>
      <c r="H1460" s="203" t="s">
        <v>196</v>
      </c>
      <c r="I1460" s="203" t="s">
        <v>128</v>
      </c>
      <c r="J1460" s="203" t="s">
        <v>196</v>
      </c>
      <c r="K1460" s="203" t="s">
        <v>196</v>
      </c>
      <c r="L1460" s="203" t="s">
        <v>196</v>
      </c>
      <c r="M1460" s="204">
        <v>-2.67</v>
      </c>
      <c r="N1460" t="str">
        <f t="shared" si="22"/>
        <v>216000010100</v>
      </c>
    </row>
    <row r="1461" spans="1:14" x14ac:dyDescent="0.25">
      <c r="A1461" s="203" t="s">
        <v>108</v>
      </c>
      <c r="B1461" s="203" t="s">
        <v>290</v>
      </c>
      <c r="C1461" s="203" t="s">
        <v>291</v>
      </c>
      <c r="D1461" s="203" t="s">
        <v>126</v>
      </c>
      <c r="E1461" s="203" t="s">
        <v>132</v>
      </c>
      <c r="F1461" s="203" t="s">
        <v>125</v>
      </c>
      <c r="G1461" s="203" t="s">
        <v>147</v>
      </c>
      <c r="H1461" s="203" t="s">
        <v>196</v>
      </c>
      <c r="I1461" s="203" t="s">
        <v>133</v>
      </c>
      <c r="J1461" s="203" t="s">
        <v>196</v>
      </c>
      <c r="K1461" s="203" t="s">
        <v>196</v>
      </c>
      <c r="L1461" s="203" t="s">
        <v>196</v>
      </c>
      <c r="M1461" s="204">
        <v>-15.14</v>
      </c>
      <c r="N1461" t="str">
        <f t="shared" si="22"/>
        <v>216000020100</v>
      </c>
    </row>
    <row r="1462" spans="1:14" x14ac:dyDescent="0.25">
      <c r="A1462" s="203" t="s">
        <v>108</v>
      </c>
      <c r="B1462" s="203" t="s">
        <v>290</v>
      </c>
      <c r="C1462" s="203" t="s">
        <v>291</v>
      </c>
      <c r="D1462" s="203" t="s">
        <v>126</v>
      </c>
      <c r="E1462" s="203" t="s">
        <v>127</v>
      </c>
      <c r="F1462" s="203" t="s">
        <v>125</v>
      </c>
      <c r="G1462" s="203" t="s">
        <v>147</v>
      </c>
      <c r="H1462" s="203" t="s">
        <v>196</v>
      </c>
      <c r="I1462" s="203" t="s">
        <v>128</v>
      </c>
      <c r="J1462" s="203" t="s">
        <v>196</v>
      </c>
      <c r="K1462" s="203" t="s">
        <v>196</v>
      </c>
      <c r="L1462" s="203" t="s">
        <v>196</v>
      </c>
      <c r="M1462" s="204">
        <v>-1.48</v>
      </c>
      <c r="N1462" t="str">
        <f t="shared" si="22"/>
        <v>216000010100</v>
      </c>
    </row>
    <row r="1463" spans="1:14" x14ac:dyDescent="0.25">
      <c r="A1463" s="203" t="s">
        <v>108</v>
      </c>
      <c r="B1463" s="203" t="s">
        <v>290</v>
      </c>
      <c r="C1463" s="203" t="s">
        <v>291</v>
      </c>
      <c r="D1463" s="203" t="s">
        <v>126</v>
      </c>
      <c r="E1463" s="203" t="s">
        <v>132</v>
      </c>
      <c r="F1463" s="203" t="s">
        <v>125</v>
      </c>
      <c r="G1463" s="203" t="s">
        <v>147</v>
      </c>
      <c r="H1463" s="203" t="s">
        <v>196</v>
      </c>
      <c r="I1463" s="203" t="s">
        <v>133</v>
      </c>
      <c r="J1463" s="203" t="s">
        <v>196</v>
      </c>
      <c r="K1463" s="203" t="s">
        <v>196</v>
      </c>
      <c r="L1463" s="203" t="s">
        <v>196</v>
      </c>
      <c r="M1463" s="204">
        <v>-8.42</v>
      </c>
      <c r="N1463" t="str">
        <f t="shared" si="22"/>
        <v>216000020100</v>
      </c>
    </row>
    <row r="1464" spans="1:14" x14ac:dyDescent="0.25">
      <c r="A1464" s="203" t="s">
        <v>108</v>
      </c>
      <c r="B1464" s="203" t="s">
        <v>290</v>
      </c>
      <c r="C1464" s="203" t="s">
        <v>291</v>
      </c>
      <c r="D1464" s="203" t="s">
        <v>126</v>
      </c>
      <c r="E1464" s="203" t="s">
        <v>127</v>
      </c>
      <c r="F1464" s="203" t="s">
        <v>125</v>
      </c>
      <c r="G1464" s="203" t="s">
        <v>144</v>
      </c>
      <c r="H1464" s="203" t="s">
        <v>196</v>
      </c>
      <c r="I1464" s="203" t="s">
        <v>128</v>
      </c>
      <c r="J1464" s="203" t="s">
        <v>196</v>
      </c>
      <c r="K1464" s="203" t="s">
        <v>196</v>
      </c>
      <c r="L1464" s="203" t="s">
        <v>196</v>
      </c>
      <c r="M1464" s="204">
        <v>-21.52</v>
      </c>
      <c r="N1464" t="str">
        <f t="shared" si="22"/>
        <v>214000010100</v>
      </c>
    </row>
    <row r="1465" spans="1:14" x14ac:dyDescent="0.25">
      <c r="A1465" s="203" t="s">
        <v>108</v>
      </c>
      <c r="B1465" s="203" t="s">
        <v>290</v>
      </c>
      <c r="C1465" s="203" t="s">
        <v>291</v>
      </c>
      <c r="D1465" s="203" t="s">
        <v>126</v>
      </c>
      <c r="E1465" s="203" t="s">
        <v>132</v>
      </c>
      <c r="F1465" s="203" t="s">
        <v>125</v>
      </c>
      <c r="G1465" s="203" t="s">
        <v>144</v>
      </c>
      <c r="H1465" s="203" t="s">
        <v>196</v>
      </c>
      <c r="I1465" s="203" t="s">
        <v>133</v>
      </c>
      <c r="J1465" s="203" t="s">
        <v>196</v>
      </c>
      <c r="K1465" s="203" t="s">
        <v>196</v>
      </c>
      <c r="L1465" s="203" t="s">
        <v>196</v>
      </c>
      <c r="M1465" s="204">
        <v>-121.92</v>
      </c>
      <c r="N1465" t="str">
        <f t="shared" si="22"/>
        <v>214000020100</v>
      </c>
    </row>
    <row r="1466" spans="1:14" x14ac:dyDescent="0.25">
      <c r="A1466" s="203" t="s">
        <v>108</v>
      </c>
      <c r="B1466" s="203" t="s">
        <v>290</v>
      </c>
      <c r="C1466" s="203" t="s">
        <v>291</v>
      </c>
      <c r="D1466" s="203" t="s">
        <v>126</v>
      </c>
      <c r="E1466" s="203" t="s">
        <v>127</v>
      </c>
      <c r="F1466" s="203" t="s">
        <v>125</v>
      </c>
      <c r="G1466" s="203" t="s">
        <v>144</v>
      </c>
      <c r="H1466" s="203" t="s">
        <v>196</v>
      </c>
      <c r="I1466" s="203" t="s">
        <v>128</v>
      </c>
      <c r="J1466" s="203" t="s">
        <v>196</v>
      </c>
      <c r="K1466" s="203" t="s">
        <v>196</v>
      </c>
      <c r="L1466" s="203" t="s">
        <v>196</v>
      </c>
      <c r="M1466" s="204">
        <v>-11.95</v>
      </c>
      <c r="N1466" t="str">
        <f t="shared" si="22"/>
        <v>214000010100</v>
      </c>
    </row>
    <row r="1467" spans="1:14" x14ac:dyDescent="0.25">
      <c r="A1467" s="203" t="s">
        <v>108</v>
      </c>
      <c r="B1467" s="203" t="s">
        <v>290</v>
      </c>
      <c r="C1467" s="203" t="s">
        <v>291</v>
      </c>
      <c r="D1467" s="203" t="s">
        <v>126</v>
      </c>
      <c r="E1467" s="203" t="s">
        <v>132</v>
      </c>
      <c r="F1467" s="203" t="s">
        <v>125</v>
      </c>
      <c r="G1467" s="203" t="s">
        <v>144</v>
      </c>
      <c r="H1467" s="203" t="s">
        <v>196</v>
      </c>
      <c r="I1467" s="203" t="s">
        <v>133</v>
      </c>
      <c r="J1467" s="203" t="s">
        <v>196</v>
      </c>
      <c r="K1467" s="203" t="s">
        <v>196</v>
      </c>
      <c r="L1467" s="203" t="s">
        <v>196</v>
      </c>
      <c r="M1467" s="204">
        <v>-67.739999999999995</v>
      </c>
      <c r="N1467" t="str">
        <f t="shared" si="22"/>
        <v>214000020100</v>
      </c>
    </row>
    <row r="1468" spans="1:14" x14ac:dyDescent="0.25">
      <c r="A1468" s="203" t="s">
        <v>108</v>
      </c>
      <c r="B1468" s="203" t="s">
        <v>290</v>
      </c>
      <c r="C1468" s="203" t="s">
        <v>291</v>
      </c>
      <c r="D1468" s="203" t="s">
        <v>126</v>
      </c>
      <c r="E1468" s="203" t="s">
        <v>127</v>
      </c>
      <c r="F1468" s="203" t="s">
        <v>125</v>
      </c>
      <c r="G1468" s="203" t="s">
        <v>138</v>
      </c>
      <c r="H1468" s="203" t="s">
        <v>196</v>
      </c>
      <c r="I1468" s="203" t="s">
        <v>128</v>
      </c>
      <c r="J1468" s="203" t="s">
        <v>196</v>
      </c>
      <c r="K1468" s="203" t="s">
        <v>196</v>
      </c>
      <c r="L1468" s="203" t="s">
        <v>196</v>
      </c>
      <c r="M1468" s="204">
        <v>-2.67</v>
      </c>
      <c r="N1468" t="str">
        <f t="shared" si="22"/>
        <v>205800010100</v>
      </c>
    </row>
    <row r="1469" spans="1:14" x14ac:dyDescent="0.25">
      <c r="A1469" s="203" t="s">
        <v>108</v>
      </c>
      <c r="B1469" s="203" t="s">
        <v>290</v>
      </c>
      <c r="C1469" s="203" t="s">
        <v>291</v>
      </c>
      <c r="D1469" s="203" t="s">
        <v>126</v>
      </c>
      <c r="E1469" s="203" t="s">
        <v>132</v>
      </c>
      <c r="F1469" s="203" t="s">
        <v>125</v>
      </c>
      <c r="G1469" s="203" t="s">
        <v>138</v>
      </c>
      <c r="H1469" s="203" t="s">
        <v>196</v>
      </c>
      <c r="I1469" s="203" t="s">
        <v>133</v>
      </c>
      <c r="J1469" s="203" t="s">
        <v>196</v>
      </c>
      <c r="K1469" s="203" t="s">
        <v>196</v>
      </c>
      <c r="L1469" s="203" t="s">
        <v>196</v>
      </c>
      <c r="M1469" s="204">
        <v>-15.15</v>
      </c>
      <c r="N1469" t="str">
        <f t="shared" si="22"/>
        <v>205800020100</v>
      </c>
    </row>
    <row r="1470" spans="1:14" x14ac:dyDescent="0.25">
      <c r="A1470" s="203" t="s">
        <v>108</v>
      </c>
      <c r="B1470" s="203" t="s">
        <v>290</v>
      </c>
      <c r="C1470" s="203" t="s">
        <v>291</v>
      </c>
      <c r="D1470" s="203" t="s">
        <v>126</v>
      </c>
      <c r="E1470" s="203" t="s">
        <v>127</v>
      </c>
      <c r="F1470" s="203" t="s">
        <v>125</v>
      </c>
      <c r="G1470" s="203" t="s">
        <v>138</v>
      </c>
      <c r="H1470" s="203" t="s">
        <v>196</v>
      </c>
      <c r="I1470" s="203" t="s">
        <v>128</v>
      </c>
      <c r="J1470" s="203" t="s">
        <v>196</v>
      </c>
      <c r="K1470" s="203" t="s">
        <v>196</v>
      </c>
      <c r="L1470" s="203" t="s">
        <v>196</v>
      </c>
      <c r="M1470" s="204">
        <v>-1.48</v>
      </c>
      <c r="N1470" t="str">
        <f t="shared" si="22"/>
        <v>205800010100</v>
      </c>
    </row>
    <row r="1471" spans="1:14" x14ac:dyDescent="0.25">
      <c r="A1471" s="203" t="s">
        <v>108</v>
      </c>
      <c r="B1471" s="203" t="s">
        <v>290</v>
      </c>
      <c r="C1471" s="203" t="s">
        <v>291</v>
      </c>
      <c r="D1471" s="203" t="s">
        <v>126</v>
      </c>
      <c r="E1471" s="203" t="s">
        <v>132</v>
      </c>
      <c r="F1471" s="203" t="s">
        <v>125</v>
      </c>
      <c r="G1471" s="203" t="s">
        <v>138</v>
      </c>
      <c r="H1471" s="203" t="s">
        <v>196</v>
      </c>
      <c r="I1471" s="203" t="s">
        <v>133</v>
      </c>
      <c r="J1471" s="203" t="s">
        <v>196</v>
      </c>
      <c r="K1471" s="203" t="s">
        <v>196</v>
      </c>
      <c r="L1471" s="203" t="s">
        <v>196</v>
      </c>
      <c r="M1471" s="204">
        <v>-8.41</v>
      </c>
      <c r="N1471" t="str">
        <f t="shared" si="22"/>
        <v>205800020100</v>
      </c>
    </row>
    <row r="1472" spans="1:14" x14ac:dyDescent="0.25">
      <c r="A1472" s="203" t="s">
        <v>108</v>
      </c>
      <c r="B1472" s="203" t="s">
        <v>290</v>
      </c>
      <c r="C1472" s="203" t="s">
        <v>291</v>
      </c>
      <c r="D1472" s="203" t="s">
        <v>126</v>
      </c>
      <c r="E1472" s="203" t="s">
        <v>127</v>
      </c>
      <c r="F1472" s="203" t="s">
        <v>125</v>
      </c>
      <c r="G1472" s="203" t="s">
        <v>145</v>
      </c>
      <c r="H1472" s="203" t="s">
        <v>196</v>
      </c>
      <c r="I1472" s="203" t="s">
        <v>128</v>
      </c>
      <c r="J1472" s="203" t="s">
        <v>196</v>
      </c>
      <c r="K1472" s="203" t="s">
        <v>196</v>
      </c>
      <c r="L1472" s="203" t="s">
        <v>196</v>
      </c>
      <c r="M1472" s="204">
        <v>-9.2200000000000006</v>
      </c>
      <c r="N1472" t="str">
        <f t="shared" si="22"/>
        <v>215000010100</v>
      </c>
    </row>
    <row r="1473" spans="1:14" x14ac:dyDescent="0.25">
      <c r="A1473" s="203" t="s">
        <v>108</v>
      </c>
      <c r="B1473" s="203" t="s">
        <v>290</v>
      </c>
      <c r="C1473" s="203" t="s">
        <v>291</v>
      </c>
      <c r="D1473" s="203" t="s">
        <v>126</v>
      </c>
      <c r="E1473" s="203" t="s">
        <v>132</v>
      </c>
      <c r="F1473" s="203" t="s">
        <v>125</v>
      </c>
      <c r="G1473" s="203" t="s">
        <v>145</v>
      </c>
      <c r="H1473" s="203" t="s">
        <v>196</v>
      </c>
      <c r="I1473" s="203" t="s">
        <v>133</v>
      </c>
      <c r="J1473" s="203" t="s">
        <v>196</v>
      </c>
      <c r="K1473" s="203" t="s">
        <v>196</v>
      </c>
      <c r="L1473" s="203" t="s">
        <v>196</v>
      </c>
      <c r="M1473" s="204">
        <v>-52.23</v>
      </c>
      <c r="N1473" t="str">
        <f t="shared" si="22"/>
        <v>215000020100</v>
      </c>
    </row>
    <row r="1474" spans="1:14" x14ac:dyDescent="0.25">
      <c r="A1474" s="203" t="s">
        <v>108</v>
      </c>
      <c r="B1474" s="203" t="s">
        <v>290</v>
      </c>
      <c r="C1474" s="203" t="s">
        <v>291</v>
      </c>
      <c r="D1474" s="203" t="s">
        <v>126</v>
      </c>
      <c r="E1474" s="203" t="s">
        <v>127</v>
      </c>
      <c r="F1474" s="203" t="s">
        <v>125</v>
      </c>
      <c r="G1474" s="203" t="s">
        <v>145</v>
      </c>
      <c r="H1474" s="203" t="s">
        <v>196</v>
      </c>
      <c r="I1474" s="203" t="s">
        <v>128</v>
      </c>
      <c r="J1474" s="203" t="s">
        <v>196</v>
      </c>
      <c r="K1474" s="203" t="s">
        <v>196</v>
      </c>
      <c r="L1474" s="203" t="s">
        <v>196</v>
      </c>
      <c r="M1474" s="204">
        <v>-5.12</v>
      </c>
      <c r="N1474" t="str">
        <f t="shared" si="22"/>
        <v>215000010100</v>
      </c>
    </row>
    <row r="1475" spans="1:14" x14ac:dyDescent="0.25">
      <c r="A1475" s="203" t="s">
        <v>108</v>
      </c>
      <c r="B1475" s="203" t="s">
        <v>290</v>
      </c>
      <c r="C1475" s="203" t="s">
        <v>291</v>
      </c>
      <c r="D1475" s="203" t="s">
        <v>126</v>
      </c>
      <c r="E1475" s="203" t="s">
        <v>132</v>
      </c>
      <c r="F1475" s="203" t="s">
        <v>125</v>
      </c>
      <c r="G1475" s="203" t="s">
        <v>145</v>
      </c>
      <c r="H1475" s="203" t="s">
        <v>196</v>
      </c>
      <c r="I1475" s="203" t="s">
        <v>133</v>
      </c>
      <c r="J1475" s="203" t="s">
        <v>196</v>
      </c>
      <c r="K1475" s="203" t="s">
        <v>196</v>
      </c>
      <c r="L1475" s="203" t="s">
        <v>196</v>
      </c>
      <c r="M1475" s="204">
        <v>-29.02</v>
      </c>
      <c r="N1475" t="str">
        <f t="shared" ref="N1475:N1538" si="23">CONCATENATE(G1475,E1475)</f>
        <v>215000020100</v>
      </c>
    </row>
    <row r="1476" spans="1:14" x14ac:dyDescent="0.25">
      <c r="A1476" s="203" t="s">
        <v>108</v>
      </c>
      <c r="B1476" s="203" t="s">
        <v>290</v>
      </c>
      <c r="C1476" s="203" t="s">
        <v>291</v>
      </c>
      <c r="D1476" s="203" t="s">
        <v>126</v>
      </c>
      <c r="E1476" s="203" t="s">
        <v>127</v>
      </c>
      <c r="F1476" s="203" t="s">
        <v>125</v>
      </c>
      <c r="G1476" s="203" t="s">
        <v>124</v>
      </c>
      <c r="H1476" s="203" t="s">
        <v>196</v>
      </c>
      <c r="I1476" s="203" t="s">
        <v>128</v>
      </c>
      <c r="J1476" s="203" t="s">
        <v>196</v>
      </c>
      <c r="K1476" s="203" t="s">
        <v>196</v>
      </c>
      <c r="L1476" s="203" t="s">
        <v>196</v>
      </c>
      <c r="M1476" s="204">
        <v>-126.36</v>
      </c>
      <c r="N1476" t="str">
        <f t="shared" si="23"/>
        <v>100000010100</v>
      </c>
    </row>
    <row r="1477" spans="1:14" x14ac:dyDescent="0.25">
      <c r="A1477" s="203" t="s">
        <v>108</v>
      </c>
      <c r="B1477" s="203" t="s">
        <v>290</v>
      </c>
      <c r="C1477" s="203" t="s">
        <v>291</v>
      </c>
      <c r="D1477" s="203" t="s">
        <v>126</v>
      </c>
      <c r="E1477" s="203" t="s">
        <v>132</v>
      </c>
      <c r="F1477" s="203" t="s">
        <v>125</v>
      </c>
      <c r="G1477" s="203" t="s">
        <v>143</v>
      </c>
      <c r="H1477" s="203" t="s">
        <v>196</v>
      </c>
      <c r="I1477" s="203" t="s">
        <v>133</v>
      </c>
      <c r="J1477" s="203" t="s">
        <v>196</v>
      </c>
      <c r="K1477" s="203" t="s">
        <v>196</v>
      </c>
      <c r="L1477" s="203" t="s">
        <v>196</v>
      </c>
      <c r="M1477" s="204">
        <v>-13.05</v>
      </c>
      <c r="N1477" t="str">
        <f t="shared" si="23"/>
        <v>213000020100</v>
      </c>
    </row>
    <row r="1478" spans="1:14" x14ac:dyDescent="0.25">
      <c r="A1478" s="203" t="s">
        <v>108</v>
      </c>
      <c r="B1478" s="203" t="s">
        <v>290</v>
      </c>
      <c r="C1478" s="203" t="s">
        <v>291</v>
      </c>
      <c r="D1478" s="203" t="s">
        <v>126</v>
      </c>
      <c r="E1478" s="203" t="s">
        <v>127</v>
      </c>
      <c r="F1478" s="203" t="s">
        <v>125</v>
      </c>
      <c r="G1478" s="203" t="s">
        <v>140</v>
      </c>
      <c r="H1478" s="203" t="s">
        <v>196</v>
      </c>
      <c r="I1478" s="203" t="s">
        <v>128</v>
      </c>
      <c r="J1478" s="203" t="s">
        <v>196</v>
      </c>
      <c r="K1478" s="203" t="s">
        <v>196</v>
      </c>
      <c r="L1478" s="203" t="s">
        <v>196</v>
      </c>
      <c r="M1478" s="204">
        <v>-12.44</v>
      </c>
      <c r="N1478" t="str">
        <f t="shared" si="23"/>
        <v>210500010100</v>
      </c>
    </row>
    <row r="1479" spans="1:14" x14ac:dyDescent="0.25">
      <c r="A1479" s="203" t="s">
        <v>108</v>
      </c>
      <c r="B1479" s="203" t="s">
        <v>290</v>
      </c>
      <c r="C1479" s="203" t="s">
        <v>291</v>
      </c>
      <c r="D1479" s="203" t="s">
        <v>126</v>
      </c>
      <c r="E1479" s="203" t="s">
        <v>132</v>
      </c>
      <c r="F1479" s="203" t="s">
        <v>125</v>
      </c>
      <c r="G1479" s="203" t="s">
        <v>140</v>
      </c>
      <c r="H1479" s="203" t="s">
        <v>196</v>
      </c>
      <c r="I1479" s="203" t="s">
        <v>133</v>
      </c>
      <c r="J1479" s="203" t="s">
        <v>196</v>
      </c>
      <c r="K1479" s="203" t="s">
        <v>196</v>
      </c>
      <c r="L1479" s="203" t="s">
        <v>196</v>
      </c>
      <c r="M1479" s="204">
        <v>-70.48</v>
      </c>
      <c r="N1479" t="str">
        <f t="shared" si="23"/>
        <v>210500020100</v>
      </c>
    </row>
    <row r="1480" spans="1:14" x14ac:dyDescent="0.25">
      <c r="A1480" s="203" t="s">
        <v>108</v>
      </c>
      <c r="B1480" s="203" t="s">
        <v>290</v>
      </c>
      <c r="C1480" s="203" t="s">
        <v>291</v>
      </c>
      <c r="D1480" s="203" t="s">
        <v>126</v>
      </c>
      <c r="E1480" s="203" t="s">
        <v>127</v>
      </c>
      <c r="F1480" s="203" t="s">
        <v>125</v>
      </c>
      <c r="G1480" s="203" t="s">
        <v>140</v>
      </c>
      <c r="H1480" s="203" t="s">
        <v>196</v>
      </c>
      <c r="I1480" s="203" t="s">
        <v>128</v>
      </c>
      <c r="J1480" s="203" t="s">
        <v>196</v>
      </c>
      <c r="K1480" s="203" t="s">
        <v>196</v>
      </c>
      <c r="L1480" s="203" t="s">
        <v>196</v>
      </c>
      <c r="M1480" s="204">
        <v>-6.91</v>
      </c>
      <c r="N1480" t="str">
        <f t="shared" si="23"/>
        <v>210500010100</v>
      </c>
    </row>
    <row r="1481" spans="1:14" x14ac:dyDescent="0.25">
      <c r="A1481" s="203" t="s">
        <v>108</v>
      </c>
      <c r="B1481" s="203" t="s">
        <v>290</v>
      </c>
      <c r="C1481" s="203" t="s">
        <v>291</v>
      </c>
      <c r="D1481" s="203" t="s">
        <v>126</v>
      </c>
      <c r="E1481" s="203" t="s">
        <v>132</v>
      </c>
      <c r="F1481" s="203" t="s">
        <v>125</v>
      </c>
      <c r="G1481" s="203" t="s">
        <v>140</v>
      </c>
      <c r="H1481" s="203" t="s">
        <v>196</v>
      </c>
      <c r="I1481" s="203" t="s">
        <v>133</v>
      </c>
      <c r="J1481" s="203" t="s">
        <v>196</v>
      </c>
      <c r="K1481" s="203" t="s">
        <v>196</v>
      </c>
      <c r="L1481" s="203" t="s">
        <v>196</v>
      </c>
      <c r="M1481" s="204">
        <v>-39.159999999999997</v>
      </c>
      <c r="N1481" t="str">
        <f t="shared" si="23"/>
        <v>210500020100</v>
      </c>
    </row>
    <row r="1482" spans="1:14" x14ac:dyDescent="0.25">
      <c r="A1482" s="203" t="s">
        <v>108</v>
      </c>
      <c r="B1482" s="203" t="s">
        <v>290</v>
      </c>
      <c r="C1482" s="203" t="s">
        <v>291</v>
      </c>
      <c r="D1482" s="203" t="s">
        <v>126</v>
      </c>
      <c r="E1482" s="203" t="s">
        <v>127</v>
      </c>
      <c r="F1482" s="203" t="s">
        <v>125</v>
      </c>
      <c r="G1482" s="203" t="s">
        <v>137</v>
      </c>
      <c r="H1482" s="203" t="s">
        <v>196</v>
      </c>
      <c r="I1482" s="203" t="s">
        <v>128</v>
      </c>
      <c r="J1482" s="203" t="s">
        <v>196</v>
      </c>
      <c r="K1482" s="203" t="s">
        <v>196</v>
      </c>
      <c r="L1482" s="203" t="s">
        <v>196</v>
      </c>
      <c r="M1482" s="204">
        <v>-14.56</v>
      </c>
      <c r="N1482" t="str">
        <f t="shared" si="23"/>
        <v>205600010100</v>
      </c>
    </row>
    <row r="1483" spans="1:14" x14ac:dyDescent="0.25">
      <c r="A1483" s="203" t="s">
        <v>108</v>
      </c>
      <c r="B1483" s="203" t="s">
        <v>290</v>
      </c>
      <c r="C1483" s="203" t="s">
        <v>291</v>
      </c>
      <c r="D1483" s="203" t="s">
        <v>126</v>
      </c>
      <c r="E1483" s="203" t="s">
        <v>132</v>
      </c>
      <c r="F1483" s="203" t="s">
        <v>125</v>
      </c>
      <c r="G1483" s="203" t="s">
        <v>137</v>
      </c>
      <c r="H1483" s="203" t="s">
        <v>196</v>
      </c>
      <c r="I1483" s="203" t="s">
        <v>133</v>
      </c>
      <c r="J1483" s="203" t="s">
        <v>196</v>
      </c>
      <c r="K1483" s="203" t="s">
        <v>196</v>
      </c>
      <c r="L1483" s="203" t="s">
        <v>196</v>
      </c>
      <c r="M1483" s="204">
        <v>-148.46</v>
      </c>
      <c r="N1483" t="str">
        <f t="shared" si="23"/>
        <v>205600020100</v>
      </c>
    </row>
    <row r="1484" spans="1:14" x14ac:dyDescent="0.25">
      <c r="A1484" s="203" t="s">
        <v>108</v>
      </c>
      <c r="B1484" s="203" t="s">
        <v>290</v>
      </c>
      <c r="C1484" s="203" t="s">
        <v>291</v>
      </c>
      <c r="D1484" s="203" t="s">
        <v>126</v>
      </c>
      <c r="E1484" s="203" t="s">
        <v>127</v>
      </c>
      <c r="F1484" s="203" t="s">
        <v>125</v>
      </c>
      <c r="G1484" s="203" t="s">
        <v>137</v>
      </c>
      <c r="H1484" s="203" t="s">
        <v>196</v>
      </c>
      <c r="I1484" s="203" t="s">
        <v>128</v>
      </c>
      <c r="J1484" s="203" t="s">
        <v>196</v>
      </c>
      <c r="K1484" s="203" t="s">
        <v>196</v>
      </c>
      <c r="L1484" s="203" t="s">
        <v>196</v>
      </c>
      <c r="M1484" s="204">
        <v>-26.2</v>
      </c>
      <c r="N1484" t="str">
        <f t="shared" si="23"/>
        <v>205600010100</v>
      </c>
    </row>
    <row r="1485" spans="1:14" x14ac:dyDescent="0.25">
      <c r="A1485" s="203" t="s">
        <v>108</v>
      </c>
      <c r="B1485" s="203" t="s">
        <v>290</v>
      </c>
      <c r="C1485" s="203" t="s">
        <v>291</v>
      </c>
      <c r="D1485" s="203" t="s">
        <v>126</v>
      </c>
      <c r="E1485" s="203" t="s">
        <v>132</v>
      </c>
      <c r="F1485" s="203" t="s">
        <v>125</v>
      </c>
      <c r="G1485" s="203" t="s">
        <v>137</v>
      </c>
      <c r="H1485" s="203" t="s">
        <v>196</v>
      </c>
      <c r="I1485" s="203" t="s">
        <v>133</v>
      </c>
      <c r="J1485" s="203" t="s">
        <v>196</v>
      </c>
      <c r="K1485" s="203" t="s">
        <v>196</v>
      </c>
      <c r="L1485" s="203" t="s">
        <v>196</v>
      </c>
      <c r="M1485" s="204">
        <v>-82.48</v>
      </c>
      <c r="N1485" t="str">
        <f t="shared" si="23"/>
        <v>205600020100</v>
      </c>
    </row>
    <row r="1486" spans="1:14" x14ac:dyDescent="0.25">
      <c r="A1486" s="203" t="s">
        <v>108</v>
      </c>
      <c r="B1486" s="203" t="s">
        <v>290</v>
      </c>
      <c r="C1486" s="203" t="s">
        <v>291</v>
      </c>
      <c r="D1486" s="203" t="s">
        <v>126</v>
      </c>
      <c r="E1486" s="203" t="s">
        <v>127</v>
      </c>
      <c r="F1486" s="203" t="s">
        <v>125</v>
      </c>
      <c r="G1486" s="203" t="s">
        <v>136</v>
      </c>
      <c r="H1486" s="203" t="s">
        <v>196</v>
      </c>
      <c r="I1486" s="203" t="s">
        <v>128</v>
      </c>
      <c r="J1486" s="203" t="s">
        <v>196</v>
      </c>
      <c r="K1486" s="203" t="s">
        <v>196</v>
      </c>
      <c r="L1486" s="203" t="s">
        <v>196</v>
      </c>
      <c r="M1486" s="204">
        <v>-0.06</v>
      </c>
      <c r="N1486" t="str">
        <f t="shared" si="23"/>
        <v>205500010100</v>
      </c>
    </row>
    <row r="1487" spans="1:14" x14ac:dyDescent="0.25">
      <c r="A1487" s="203" t="s">
        <v>108</v>
      </c>
      <c r="B1487" s="203" t="s">
        <v>290</v>
      </c>
      <c r="C1487" s="203" t="s">
        <v>291</v>
      </c>
      <c r="D1487" s="203" t="s">
        <v>126</v>
      </c>
      <c r="E1487" s="203" t="s">
        <v>132</v>
      </c>
      <c r="F1487" s="203" t="s">
        <v>125</v>
      </c>
      <c r="G1487" s="203" t="s">
        <v>136</v>
      </c>
      <c r="H1487" s="203" t="s">
        <v>196</v>
      </c>
      <c r="I1487" s="203" t="s">
        <v>133</v>
      </c>
      <c r="J1487" s="203" t="s">
        <v>196</v>
      </c>
      <c r="K1487" s="203" t="s">
        <v>196</v>
      </c>
      <c r="L1487" s="203" t="s">
        <v>196</v>
      </c>
      <c r="M1487" s="204">
        <v>-0.57999999999999996</v>
      </c>
      <c r="N1487" t="str">
        <f t="shared" si="23"/>
        <v>205500020100</v>
      </c>
    </row>
    <row r="1488" spans="1:14" x14ac:dyDescent="0.25">
      <c r="A1488" s="203" t="s">
        <v>108</v>
      </c>
      <c r="B1488" s="203" t="s">
        <v>290</v>
      </c>
      <c r="C1488" s="203" t="s">
        <v>291</v>
      </c>
      <c r="D1488" s="203" t="s">
        <v>126</v>
      </c>
      <c r="E1488" s="203" t="s">
        <v>127</v>
      </c>
      <c r="F1488" s="203" t="s">
        <v>125</v>
      </c>
      <c r="G1488" s="203" t="s">
        <v>136</v>
      </c>
      <c r="H1488" s="203" t="s">
        <v>196</v>
      </c>
      <c r="I1488" s="203" t="s">
        <v>128</v>
      </c>
      <c r="J1488" s="203" t="s">
        <v>196</v>
      </c>
      <c r="K1488" s="203" t="s">
        <v>196</v>
      </c>
      <c r="L1488" s="203" t="s">
        <v>196</v>
      </c>
      <c r="M1488" s="204">
        <v>-0.1</v>
      </c>
      <c r="N1488" t="str">
        <f t="shared" si="23"/>
        <v>205500010100</v>
      </c>
    </row>
    <row r="1489" spans="1:14" x14ac:dyDescent="0.25">
      <c r="A1489" s="203" t="s">
        <v>108</v>
      </c>
      <c r="B1489" s="203" t="s">
        <v>290</v>
      </c>
      <c r="C1489" s="203" t="s">
        <v>291</v>
      </c>
      <c r="D1489" s="203" t="s">
        <v>126</v>
      </c>
      <c r="E1489" s="203" t="s">
        <v>132</v>
      </c>
      <c r="F1489" s="203" t="s">
        <v>125</v>
      </c>
      <c r="G1489" s="203" t="s">
        <v>136</v>
      </c>
      <c r="H1489" s="203" t="s">
        <v>196</v>
      </c>
      <c r="I1489" s="203" t="s">
        <v>133</v>
      </c>
      <c r="J1489" s="203" t="s">
        <v>196</v>
      </c>
      <c r="K1489" s="203" t="s">
        <v>196</v>
      </c>
      <c r="L1489" s="203" t="s">
        <v>196</v>
      </c>
      <c r="M1489" s="204">
        <v>-0.31</v>
      </c>
      <c r="N1489" t="str">
        <f t="shared" si="23"/>
        <v>205500020100</v>
      </c>
    </row>
    <row r="1490" spans="1:14" x14ac:dyDescent="0.25">
      <c r="A1490" s="203" t="s">
        <v>108</v>
      </c>
      <c r="B1490" s="203" t="s">
        <v>290</v>
      </c>
      <c r="C1490" s="203" t="s">
        <v>291</v>
      </c>
      <c r="D1490" s="203" t="s">
        <v>126</v>
      </c>
      <c r="E1490" s="203" t="s">
        <v>127</v>
      </c>
      <c r="F1490" s="203" t="s">
        <v>125</v>
      </c>
      <c r="G1490" s="203" t="s">
        <v>134</v>
      </c>
      <c r="H1490" s="203" t="s">
        <v>196</v>
      </c>
      <c r="I1490" s="203" t="s">
        <v>128</v>
      </c>
      <c r="J1490" s="203" t="s">
        <v>196</v>
      </c>
      <c r="K1490" s="203" t="s">
        <v>196</v>
      </c>
      <c r="L1490" s="203" t="s">
        <v>196</v>
      </c>
      <c r="M1490" s="204">
        <v>-12.44</v>
      </c>
      <c r="N1490" t="str">
        <f t="shared" si="23"/>
        <v>205200010100</v>
      </c>
    </row>
    <row r="1491" spans="1:14" x14ac:dyDescent="0.25">
      <c r="A1491" s="203" t="s">
        <v>108</v>
      </c>
      <c r="B1491" s="203" t="s">
        <v>290</v>
      </c>
      <c r="C1491" s="203" t="s">
        <v>291</v>
      </c>
      <c r="D1491" s="203" t="s">
        <v>126</v>
      </c>
      <c r="E1491" s="203" t="s">
        <v>132</v>
      </c>
      <c r="F1491" s="203" t="s">
        <v>125</v>
      </c>
      <c r="G1491" s="203" t="s">
        <v>134</v>
      </c>
      <c r="H1491" s="203" t="s">
        <v>196</v>
      </c>
      <c r="I1491" s="203" t="s">
        <v>133</v>
      </c>
      <c r="J1491" s="203" t="s">
        <v>196</v>
      </c>
      <c r="K1491" s="203" t="s">
        <v>196</v>
      </c>
      <c r="L1491" s="203" t="s">
        <v>196</v>
      </c>
      <c r="M1491" s="204">
        <v>-70.489999999999995</v>
      </c>
      <c r="N1491" t="str">
        <f t="shared" si="23"/>
        <v>205200020100</v>
      </c>
    </row>
    <row r="1492" spans="1:14" x14ac:dyDescent="0.25">
      <c r="A1492" s="203" t="s">
        <v>108</v>
      </c>
      <c r="B1492" s="203" t="s">
        <v>290</v>
      </c>
      <c r="C1492" s="203" t="s">
        <v>291</v>
      </c>
      <c r="D1492" s="203" t="s">
        <v>126</v>
      </c>
      <c r="E1492" s="203" t="s">
        <v>127</v>
      </c>
      <c r="F1492" s="203" t="s">
        <v>125</v>
      </c>
      <c r="G1492" s="203" t="s">
        <v>134</v>
      </c>
      <c r="H1492" s="203" t="s">
        <v>196</v>
      </c>
      <c r="I1492" s="203" t="s">
        <v>128</v>
      </c>
      <c r="J1492" s="203" t="s">
        <v>196</v>
      </c>
      <c r="K1492" s="203" t="s">
        <v>196</v>
      </c>
      <c r="L1492" s="203" t="s">
        <v>196</v>
      </c>
      <c r="M1492" s="204">
        <v>-6.91</v>
      </c>
      <c r="N1492" t="str">
        <f t="shared" si="23"/>
        <v>205200010100</v>
      </c>
    </row>
    <row r="1493" spans="1:14" x14ac:dyDescent="0.25">
      <c r="A1493" s="203" t="s">
        <v>108</v>
      </c>
      <c r="B1493" s="203" t="s">
        <v>290</v>
      </c>
      <c r="C1493" s="203" t="s">
        <v>291</v>
      </c>
      <c r="D1493" s="203" t="s">
        <v>126</v>
      </c>
      <c r="E1493" s="203" t="s">
        <v>132</v>
      </c>
      <c r="F1493" s="203" t="s">
        <v>125</v>
      </c>
      <c r="G1493" s="203" t="s">
        <v>134</v>
      </c>
      <c r="H1493" s="203" t="s">
        <v>196</v>
      </c>
      <c r="I1493" s="203" t="s">
        <v>133</v>
      </c>
      <c r="J1493" s="203" t="s">
        <v>196</v>
      </c>
      <c r="K1493" s="203" t="s">
        <v>196</v>
      </c>
      <c r="L1493" s="203" t="s">
        <v>196</v>
      </c>
      <c r="M1493" s="204">
        <v>-39.15</v>
      </c>
      <c r="N1493" t="str">
        <f t="shared" si="23"/>
        <v>205200020100</v>
      </c>
    </row>
    <row r="1494" spans="1:14" x14ac:dyDescent="0.25">
      <c r="A1494" s="203" t="s">
        <v>108</v>
      </c>
      <c r="B1494" s="203" t="s">
        <v>290</v>
      </c>
      <c r="C1494" s="203" t="s">
        <v>291</v>
      </c>
      <c r="D1494" s="203" t="s">
        <v>126</v>
      </c>
      <c r="E1494" s="203" t="s">
        <v>127</v>
      </c>
      <c r="F1494" s="203" t="s">
        <v>125</v>
      </c>
      <c r="G1494" s="203" t="s">
        <v>139</v>
      </c>
      <c r="H1494" s="203" t="s">
        <v>196</v>
      </c>
      <c r="I1494" s="203" t="s">
        <v>128</v>
      </c>
      <c r="J1494" s="203" t="s">
        <v>196</v>
      </c>
      <c r="K1494" s="203" t="s">
        <v>196</v>
      </c>
      <c r="L1494" s="203" t="s">
        <v>196</v>
      </c>
      <c r="M1494" s="204">
        <v>-2.2599999999999998</v>
      </c>
      <c r="N1494" t="str">
        <f t="shared" si="23"/>
        <v>210000010100</v>
      </c>
    </row>
    <row r="1495" spans="1:14" x14ac:dyDescent="0.25">
      <c r="A1495" s="203" t="s">
        <v>108</v>
      </c>
      <c r="B1495" s="203" t="s">
        <v>290</v>
      </c>
      <c r="C1495" s="203" t="s">
        <v>291</v>
      </c>
      <c r="D1495" s="203" t="s">
        <v>126</v>
      </c>
      <c r="E1495" s="203" t="s">
        <v>132</v>
      </c>
      <c r="F1495" s="203" t="s">
        <v>125</v>
      </c>
      <c r="G1495" s="203" t="s">
        <v>139</v>
      </c>
      <c r="H1495" s="203" t="s">
        <v>196</v>
      </c>
      <c r="I1495" s="203" t="s">
        <v>133</v>
      </c>
      <c r="J1495" s="203" t="s">
        <v>196</v>
      </c>
      <c r="K1495" s="203" t="s">
        <v>196</v>
      </c>
      <c r="L1495" s="203" t="s">
        <v>196</v>
      </c>
      <c r="M1495" s="204">
        <v>-12.82</v>
      </c>
      <c r="N1495" t="str">
        <f t="shared" si="23"/>
        <v>210000020100</v>
      </c>
    </row>
    <row r="1496" spans="1:14" x14ac:dyDescent="0.25">
      <c r="A1496" s="203" t="s">
        <v>108</v>
      </c>
      <c r="B1496" s="203" t="s">
        <v>290</v>
      </c>
      <c r="C1496" s="203" t="s">
        <v>291</v>
      </c>
      <c r="D1496" s="203" t="s">
        <v>126</v>
      </c>
      <c r="E1496" s="203" t="s">
        <v>127</v>
      </c>
      <c r="F1496" s="203" t="s">
        <v>125</v>
      </c>
      <c r="G1496" s="203" t="s">
        <v>139</v>
      </c>
      <c r="H1496" s="203" t="s">
        <v>196</v>
      </c>
      <c r="I1496" s="203" t="s">
        <v>128</v>
      </c>
      <c r="J1496" s="203" t="s">
        <v>196</v>
      </c>
      <c r="K1496" s="203" t="s">
        <v>196</v>
      </c>
      <c r="L1496" s="203" t="s">
        <v>196</v>
      </c>
      <c r="M1496" s="204">
        <v>-1.26</v>
      </c>
      <c r="N1496" t="str">
        <f t="shared" si="23"/>
        <v>210000010100</v>
      </c>
    </row>
    <row r="1497" spans="1:14" x14ac:dyDescent="0.25">
      <c r="A1497" s="203" t="s">
        <v>108</v>
      </c>
      <c r="B1497" s="203" t="s">
        <v>290</v>
      </c>
      <c r="C1497" s="203" t="s">
        <v>291</v>
      </c>
      <c r="D1497" s="203" t="s">
        <v>126</v>
      </c>
      <c r="E1497" s="203" t="s">
        <v>132</v>
      </c>
      <c r="F1497" s="203" t="s">
        <v>125</v>
      </c>
      <c r="G1497" s="203" t="s">
        <v>139</v>
      </c>
      <c r="H1497" s="203" t="s">
        <v>196</v>
      </c>
      <c r="I1497" s="203" t="s">
        <v>133</v>
      </c>
      <c r="J1497" s="203" t="s">
        <v>196</v>
      </c>
      <c r="K1497" s="203" t="s">
        <v>196</v>
      </c>
      <c r="L1497" s="203" t="s">
        <v>196</v>
      </c>
      <c r="M1497" s="204">
        <v>-7.11</v>
      </c>
      <c r="N1497" t="str">
        <f t="shared" si="23"/>
        <v>210000020100</v>
      </c>
    </row>
    <row r="1498" spans="1:14" x14ac:dyDescent="0.25">
      <c r="A1498" s="203" t="s">
        <v>108</v>
      </c>
      <c r="B1498" s="203" t="s">
        <v>290</v>
      </c>
      <c r="C1498" s="203" t="s">
        <v>291</v>
      </c>
      <c r="D1498" s="203" t="s">
        <v>126</v>
      </c>
      <c r="E1498" s="203" t="s">
        <v>127</v>
      </c>
      <c r="F1498" s="203" t="s">
        <v>125</v>
      </c>
      <c r="G1498" s="203" t="s">
        <v>141</v>
      </c>
      <c r="H1498" s="203" t="s">
        <v>196</v>
      </c>
      <c r="I1498" s="203" t="s">
        <v>128</v>
      </c>
      <c r="J1498" s="203" t="s">
        <v>196</v>
      </c>
      <c r="K1498" s="203" t="s">
        <v>196</v>
      </c>
      <c r="L1498" s="203" t="s">
        <v>196</v>
      </c>
      <c r="M1498" s="204">
        <v>-11.42</v>
      </c>
      <c r="N1498" t="str">
        <f t="shared" si="23"/>
        <v>211000010100</v>
      </c>
    </row>
    <row r="1499" spans="1:14" x14ac:dyDescent="0.25">
      <c r="A1499" s="203" t="s">
        <v>108</v>
      </c>
      <c r="B1499" s="203" t="s">
        <v>290</v>
      </c>
      <c r="C1499" s="203" t="s">
        <v>291</v>
      </c>
      <c r="D1499" s="203" t="s">
        <v>126</v>
      </c>
      <c r="E1499" s="203" t="s">
        <v>127</v>
      </c>
      <c r="F1499" s="203" t="s">
        <v>125</v>
      </c>
      <c r="G1499" s="203" t="s">
        <v>139</v>
      </c>
      <c r="H1499" s="203" t="s">
        <v>196</v>
      </c>
      <c r="I1499" s="203" t="s">
        <v>128</v>
      </c>
      <c r="J1499" s="203" t="s">
        <v>196</v>
      </c>
      <c r="K1499" s="203" t="s">
        <v>196</v>
      </c>
      <c r="L1499" s="203" t="s">
        <v>196</v>
      </c>
      <c r="M1499" s="204">
        <v>-0.27</v>
      </c>
      <c r="N1499" t="str">
        <f t="shared" si="23"/>
        <v>210000010100</v>
      </c>
    </row>
    <row r="1500" spans="1:14" x14ac:dyDescent="0.25">
      <c r="A1500" s="203" t="s">
        <v>108</v>
      </c>
      <c r="B1500" s="203" t="s">
        <v>290</v>
      </c>
      <c r="C1500" s="203" t="s">
        <v>291</v>
      </c>
      <c r="D1500" s="203" t="s">
        <v>126</v>
      </c>
      <c r="E1500" s="203" t="s">
        <v>132</v>
      </c>
      <c r="F1500" s="203" t="s">
        <v>125</v>
      </c>
      <c r="G1500" s="203" t="s">
        <v>139</v>
      </c>
      <c r="H1500" s="203" t="s">
        <v>196</v>
      </c>
      <c r="I1500" s="203" t="s">
        <v>133</v>
      </c>
      <c r="J1500" s="203" t="s">
        <v>196</v>
      </c>
      <c r="K1500" s="203" t="s">
        <v>196</v>
      </c>
      <c r="L1500" s="203" t="s">
        <v>196</v>
      </c>
      <c r="M1500" s="204">
        <v>-1.52</v>
      </c>
      <c r="N1500" t="str">
        <f t="shared" si="23"/>
        <v>210000020100</v>
      </c>
    </row>
    <row r="1501" spans="1:14" x14ac:dyDescent="0.25">
      <c r="A1501" s="203" t="s">
        <v>108</v>
      </c>
      <c r="B1501" s="203" t="s">
        <v>290</v>
      </c>
      <c r="C1501" s="203" t="s">
        <v>291</v>
      </c>
      <c r="D1501" s="203" t="s">
        <v>126</v>
      </c>
      <c r="E1501" s="203" t="s">
        <v>127</v>
      </c>
      <c r="F1501" s="203" t="s">
        <v>125</v>
      </c>
      <c r="G1501" s="203" t="s">
        <v>142</v>
      </c>
      <c r="H1501" s="203" t="s">
        <v>196</v>
      </c>
      <c r="I1501" s="203" t="s">
        <v>128</v>
      </c>
      <c r="J1501" s="203" t="s">
        <v>196</v>
      </c>
      <c r="K1501" s="203" t="s">
        <v>196</v>
      </c>
      <c r="L1501" s="203" t="s">
        <v>196</v>
      </c>
      <c r="M1501" s="204">
        <v>-0.2</v>
      </c>
      <c r="N1501" t="str">
        <f t="shared" si="23"/>
        <v>212500010100</v>
      </c>
    </row>
    <row r="1502" spans="1:14" x14ac:dyDescent="0.25">
      <c r="A1502" s="203" t="s">
        <v>108</v>
      </c>
      <c r="B1502" s="203" t="s">
        <v>290</v>
      </c>
      <c r="C1502" s="203" t="s">
        <v>291</v>
      </c>
      <c r="D1502" s="203" t="s">
        <v>126</v>
      </c>
      <c r="E1502" s="203" t="s">
        <v>132</v>
      </c>
      <c r="F1502" s="203" t="s">
        <v>125</v>
      </c>
      <c r="G1502" s="203" t="s">
        <v>142</v>
      </c>
      <c r="H1502" s="203" t="s">
        <v>196</v>
      </c>
      <c r="I1502" s="203" t="s">
        <v>133</v>
      </c>
      <c r="J1502" s="203" t="s">
        <v>196</v>
      </c>
      <c r="K1502" s="203" t="s">
        <v>196</v>
      </c>
      <c r="L1502" s="203" t="s">
        <v>196</v>
      </c>
      <c r="M1502" s="204">
        <v>-1.1100000000000001</v>
      </c>
      <c r="N1502" t="str">
        <f t="shared" si="23"/>
        <v>212500020100</v>
      </c>
    </row>
    <row r="1503" spans="1:14" x14ac:dyDescent="0.25">
      <c r="A1503" s="203" t="s">
        <v>108</v>
      </c>
      <c r="B1503" s="203" t="s">
        <v>290</v>
      </c>
      <c r="C1503" s="203" t="s">
        <v>291</v>
      </c>
      <c r="D1503" s="203" t="s">
        <v>126</v>
      </c>
      <c r="E1503" s="203" t="s">
        <v>127</v>
      </c>
      <c r="F1503" s="203" t="s">
        <v>125</v>
      </c>
      <c r="G1503" s="203" t="s">
        <v>142</v>
      </c>
      <c r="H1503" s="203" t="s">
        <v>196</v>
      </c>
      <c r="I1503" s="203" t="s">
        <v>128</v>
      </c>
      <c r="J1503" s="203" t="s">
        <v>196</v>
      </c>
      <c r="K1503" s="203" t="s">
        <v>196</v>
      </c>
      <c r="L1503" s="203" t="s">
        <v>196</v>
      </c>
      <c r="M1503" s="204">
        <v>-0.11</v>
      </c>
      <c r="N1503" t="str">
        <f t="shared" si="23"/>
        <v>212500010100</v>
      </c>
    </row>
    <row r="1504" spans="1:14" x14ac:dyDescent="0.25">
      <c r="A1504" s="203" t="s">
        <v>108</v>
      </c>
      <c r="B1504" s="203" t="s">
        <v>290</v>
      </c>
      <c r="C1504" s="203" t="s">
        <v>291</v>
      </c>
      <c r="D1504" s="203" t="s">
        <v>126</v>
      </c>
      <c r="E1504" s="203" t="s">
        <v>132</v>
      </c>
      <c r="F1504" s="203" t="s">
        <v>125</v>
      </c>
      <c r="G1504" s="203" t="s">
        <v>142</v>
      </c>
      <c r="H1504" s="203" t="s">
        <v>196</v>
      </c>
      <c r="I1504" s="203" t="s">
        <v>133</v>
      </c>
      <c r="J1504" s="203" t="s">
        <v>196</v>
      </c>
      <c r="K1504" s="203" t="s">
        <v>196</v>
      </c>
      <c r="L1504" s="203" t="s">
        <v>196</v>
      </c>
      <c r="M1504" s="204">
        <v>-0.62</v>
      </c>
      <c r="N1504" t="str">
        <f t="shared" si="23"/>
        <v>212500020100</v>
      </c>
    </row>
    <row r="1505" spans="1:14" x14ac:dyDescent="0.25">
      <c r="A1505" s="203" t="s">
        <v>108</v>
      </c>
      <c r="B1505" s="203" t="s">
        <v>290</v>
      </c>
      <c r="C1505" s="203" t="s">
        <v>291</v>
      </c>
      <c r="D1505" s="203" t="s">
        <v>126</v>
      </c>
      <c r="E1505" s="203" t="s">
        <v>127</v>
      </c>
      <c r="F1505" s="203" t="s">
        <v>125</v>
      </c>
      <c r="G1505" s="203" t="s">
        <v>143</v>
      </c>
      <c r="H1505" s="203" t="s">
        <v>196</v>
      </c>
      <c r="I1505" s="203" t="s">
        <v>128</v>
      </c>
      <c r="J1505" s="203" t="s">
        <v>196</v>
      </c>
      <c r="K1505" s="203" t="s">
        <v>196</v>
      </c>
      <c r="L1505" s="203" t="s">
        <v>196</v>
      </c>
      <c r="M1505" s="204">
        <v>-4.1500000000000004</v>
      </c>
      <c r="N1505" t="str">
        <f t="shared" si="23"/>
        <v>213000010100</v>
      </c>
    </row>
    <row r="1506" spans="1:14" x14ac:dyDescent="0.25">
      <c r="A1506" s="203" t="s">
        <v>108</v>
      </c>
      <c r="B1506" s="203" t="s">
        <v>290</v>
      </c>
      <c r="C1506" s="203" t="s">
        <v>291</v>
      </c>
      <c r="D1506" s="203" t="s">
        <v>126</v>
      </c>
      <c r="E1506" s="203" t="s">
        <v>132</v>
      </c>
      <c r="F1506" s="203" t="s">
        <v>125</v>
      </c>
      <c r="G1506" s="203" t="s">
        <v>143</v>
      </c>
      <c r="H1506" s="203" t="s">
        <v>196</v>
      </c>
      <c r="I1506" s="203" t="s">
        <v>133</v>
      </c>
      <c r="J1506" s="203" t="s">
        <v>196</v>
      </c>
      <c r="K1506" s="203" t="s">
        <v>196</v>
      </c>
      <c r="L1506" s="203" t="s">
        <v>196</v>
      </c>
      <c r="M1506" s="204">
        <v>-23.5</v>
      </c>
      <c r="N1506" t="str">
        <f t="shared" si="23"/>
        <v>213000020100</v>
      </c>
    </row>
    <row r="1507" spans="1:14" x14ac:dyDescent="0.25">
      <c r="A1507" s="203" t="s">
        <v>108</v>
      </c>
      <c r="B1507" s="203" t="s">
        <v>290</v>
      </c>
      <c r="C1507" s="203" t="s">
        <v>291</v>
      </c>
      <c r="D1507" s="203" t="s">
        <v>126</v>
      </c>
      <c r="E1507" s="203" t="s">
        <v>127</v>
      </c>
      <c r="F1507" s="203" t="s">
        <v>125</v>
      </c>
      <c r="G1507" s="203" t="s">
        <v>143</v>
      </c>
      <c r="H1507" s="203" t="s">
        <v>196</v>
      </c>
      <c r="I1507" s="203" t="s">
        <v>128</v>
      </c>
      <c r="J1507" s="203" t="s">
        <v>196</v>
      </c>
      <c r="K1507" s="203" t="s">
        <v>196</v>
      </c>
      <c r="L1507" s="203" t="s">
        <v>196</v>
      </c>
      <c r="M1507" s="204">
        <v>-2.2999999999999998</v>
      </c>
      <c r="N1507" t="str">
        <f t="shared" si="23"/>
        <v>213000010100</v>
      </c>
    </row>
    <row r="1508" spans="1:14" x14ac:dyDescent="0.25">
      <c r="A1508" s="203" t="s">
        <v>108</v>
      </c>
      <c r="B1508" s="203" t="s">
        <v>290</v>
      </c>
      <c r="C1508" s="203" t="s">
        <v>291</v>
      </c>
      <c r="D1508" s="203" t="s">
        <v>126</v>
      </c>
      <c r="E1508" s="203" t="s">
        <v>127</v>
      </c>
      <c r="F1508" s="203" t="s">
        <v>125</v>
      </c>
      <c r="G1508" s="203" t="s">
        <v>149</v>
      </c>
      <c r="H1508" s="203" t="s">
        <v>196</v>
      </c>
      <c r="I1508" s="203" t="s">
        <v>128</v>
      </c>
      <c r="J1508" s="203" t="s">
        <v>196</v>
      </c>
      <c r="K1508" s="203" t="s">
        <v>196</v>
      </c>
      <c r="L1508" s="203" t="s">
        <v>196</v>
      </c>
      <c r="M1508" s="204">
        <v>188.46</v>
      </c>
      <c r="N1508" t="str">
        <f t="shared" si="23"/>
        <v>710000010100</v>
      </c>
    </row>
    <row r="1509" spans="1:14" x14ac:dyDescent="0.25">
      <c r="A1509" s="203" t="s">
        <v>108</v>
      </c>
      <c r="B1509" s="203" t="s">
        <v>290</v>
      </c>
      <c r="C1509" s="203" t="s">
        <v>291</v>
      </c>
      <c r="D1509" s="203" t="s">
        <v>126</v>
      </c>
      <c r="E1509" s="203" t="s">
        <v>132</v>
      </c>
      <c r="F1509" s="203" t="s">
        <v>125</v>
      </c>
      <c r="G1509" s="203" t="s">
        <v>149</v>
      </c>
      <c r="H1509" s="203" t="s">
        <v>196</v>
      </c>
      <c r="I1509" s="203" t="s">
        <v>133</v>
      </c>
      <c r="J1509" s="203" t="s">
        <v>196</v>
      </c>
      <c r="K1509" s="203" t="s">
        <v>196</v>
      </c>
      <c r="L1509" s="203" t="s">
        <v>196</v>
      </c>
      <c r="M1509" s="204">
        <v>1067.94</v>
      </c>
      <c r="N1509" t="str">
        <f t="shared" si="23"/>
        <v>710000020100</v>
      </c>
    </row>
    <row r="1510" spans="1:14" x14ac:dyDescent="0.25">
      <c r="A1510" s="203" t="s">
        <v>108</v>
      </c>
      <c r="B1510" s="203" t="s">
        <v>290</v>
      </c>
      <c r="C1510" s="203" t="s">
        <v>291</v>
      </c>
      <c r="D1510" s="203" t="s">
        <v>126</v>
      </c>
      <c r="E1510" s="203" t="s">
        <v>127</v>
      </c>
      <c r="F1510" s="203" t="s">
        <v>125</v>
      </c>
      <c r="G1510" s="203" t="s">
        <v>149</v>
      </c>
      <c r="H1510" s="203" t="s">
        <v>196</v>
      </c>
      <c r="I1510" s="203" t="s">
        <v>128</v>
      </c>
      <c r="J1510" s="203" t="s">
        <v>196</v>
      </c>
      <c r="K1510" s="203" t="s">
        <v>196</v>
      </c>
      <c r="L1510" s="203" t="s">
        <v>196</v>
      </c>
      <c r="M1510" s="204">
        <v>104.7</v>
      </c>
      <c r="N1510" t="str">
        <f t="shared" si="23"/>
        <v>710000010100</v>
      </c>
    </row>
    <row r="1511" spans="1:14" x14ac:dyDescent="0.25">
      <c r="A1511" s="203" t="s">
        <v>108</v>
      </c>
      <c r="B1511" s="203" t="s">
        <v>290</v>
      </c>
      <c r="C1511" s="203" t="s">
        <v>291</v>
      </c>
      <c r="D1511" s="203" t="s">
        <v>126</v>
      </c>
      <c r="E1511" s="203" t="s">
        <v>132</v>
      </c>
      <c r="F1511" s="203" t="s">
        <v>125</v>
      </c>
      <c r="G1511" s="203" t="s">
        <v>149</v>
      </c>
      <c r="H1511" s="203" t="s">
        <v>196</v>
      </c>
      <c r="I1511" s="203" t="s">
        <v>133</v>
      </c>
      <c r="J1511" s="203" t="s">
        <v>196</v>
      </c>
      <c r="K1511" s="203" t="s">
        <v>196</v>
      </c>
      <c r="L1511" s="203" t="s">
        <v>196</v>
      </c>
      <c r="M1511" s="204">
        <v>593.29999999999995</v>
      </c>
      <c r="N1511" t="str">
        <f t="shared" si="23"/>
        <v>710000020100</v>
      </c>
    </row>
    <row r="1512" spans="1:14" x14ac:dyDescent="0.25">
      <c r="A1512" s="203" t="s">
        <v>108</v>
      </c>
      <c r="B1512" s="203" t="s">
        <v>290</v>
      </c>
      <c r="C1512" s="203" t="s">
        <v>291</v>
      </c>
      <c r="D1512" s="203" t="s">
        <v>126</v>
      </c>
      <c r="E1512" s="203" t="s">
        <v>127</v>
      </c>
      <c r="F1512" s="203" t="s">
        <v>125</v>
      </c>
      <c r="G1512" s="203" t="s">
        <v>152</v>
      </c>
      <c r="H1512" s="203" t="s">
        <v>196</v>
      </c>
      <c r="I1512" s="203" t="s">
        <v>128</v>
      </c>
      <c r="J1512" s="203" t="s">
        <v>196</v>
      </c>
      <c r="K1512" s="203" t="s">
        <v>196</v>
      </c>
      <c r="L1512" s="203" t="s">
        <v>196</v>
      </c>
      <c r="M1512" s="204">
        <v>11.43</v>
      </c>
      <c r="N1512" t="str">
        <f t="shared" si="23"/>
        <v>723000010100</v>
      </c>
    </row>
    <row r="1513" spans="1:14" x14ac:dyDescent="0.25">
      <c r="A1513" s="203" t="s">
        <v>108</v>
      </c>
      <c r="B1513" s="203" t="s">
        <v>290</v>
      </c>
      <c r="C1513" s="203" t="s">
        <v>291</v>
      </c>
      <c r="D1513" s="203" t="s">
        <v>126</v>
      </c>
      <c r="E1513" s="203" t="s">
        <v>132</v>
      </c>
      <c r="F1513" s="203" t="s">
        <v>125</v>
      </c>
      <c r="G1513" s="203" t="s">
        <v>152</v>
      </c>
      <c r="H1513" s="203" t="s">
        <v>196</v>
      </c>
      <c r="I1513" s="203" t="s">
        <v>133</v>
      </c>
      <c r="J1513" s="203" t="s">
        <v>196</v>
      </c>
      <c r="K1513" s="203" t="s">
        <v>196</v>
      </c>
      <c r="L1513" s="203" t="s">
        <v>196</v>
      </c>
      <c r="M1513" s="204">
        <v>64.739999999999995</v>
      </c>
      <c r="N1513" t="str">
        <f t="shared" si="23"/>
        <v>723000020100</v>
      </c>
    </row>
    <row r="1514" spans="1:14" x14ac:dyDescent="0.25">
      <c r="A1514" s="203" t="s">
        <v>108</v>
      </c>
      <c r="B1514" s="203" t="s">
        <v>292</v>
      </c>
      <c r="C1514" s="203" t="s">
        <v>293</v>
      </c>
      <c r="D1514" s="203" t="s">
        <v>126</v>
      </c>
      <c r="E1514" s="203" t="s">
        <v>132</v>
      </c>
      <c r="F1514" s="203" t="s">
        <v>125</v>
      </c>
      <c r="G1514" s="203" t="s">
        <v>149</v>
      </c>
      <c r="H1514" s="203" t="s">
        <v>196</v>
      </c>
      <c r="I1514" s="203" t="s">
        <v>133</v>
      </c>
      <c r="J1514" s="203" t="s">
        <v>196</v>
      </c>
      <c r="K1514" s="203" t="s">
        <v>196</v>
      </c>
      <c r="L1514" s="203" t="s">
        <v>196</v>
      </c>
      <c r="M1514" s="204">
        <v>13.5</v>
      </c>
      <c r="N1514" t="str">
        <f t="shared" si="23"/>
        <v>710000020100</v>
      </c>
    </row>
    <row r="1515" spans="1:14" x14ac:dyDescent="0.25">
      <c r="A1515" s="203" t="s">
        <v>108</v>
      </c>
      <c r="B1515" s="203" t="s">
        <v>292</v>
      </c>
      <c r="C1515" s="203" t="s">
        <v>293</v>
      </c>
      <c r="D1515" s="203" t="s">
        <v>126</v>
      </c>
      <c r="E1515" s="203" t="s">
        <v>132</v>
      </c>
      <c r="F1515" s="203" t="s">
        <v>125</v>
      </c>
      <c r="G1515" s="203" t="s">
        <v>124</v>
      </c>
      <c r="H1515" s="203" t="s">
        <v>196</v>
      </c>
      <c r="I1515" s="203" t="s">
        <v>133</v>
      </c>
      <c r="J1515" s="203" t="s">
        <v>196</v>
      </c>
      <c r="K1515" s="203" t="s">
        <v>196</v>
      </c>
      <c r="L1515" s="203" t="s">
        <v>196</v>
      </c>
      <c r="M1515" s="204">
        <v>-31.17</v>
      </c>
      <c r="N1515" t="str">
        <f t="shared" si="23"/>
        <v>100000020100</v>
      </c>
    </row>
    <row r="1516" spans="1:14" x14ac:dyDescent="0.25">
      <c r="A1516" s="203" t="s">
        <v>108</v>
      </c>
      <c r="B1516" s="203" t="s">
        <v>292</v>
      </c>
      <c r="C1516" s="203" t="s">
        <v>293</v>
      </c>
      <c r="D1516" s="203" t="s">
        <v>126</v>
      </c>
      <c r="E1516" s="203" t="s">
        <v>132</v>
      </c>
      <c r="F1516" s="203" t="s">
        <v>125</v>
      </c>
      <c r="G1516" s="203" t="s">
        <v>152</v>
      </c>
      <c r="H1516" s="203" t="s">
        <v>196</v>
      </c>
      <c r="I1516" s="203" t="s">
        <v>133</v>
      </c>
      <c r="J1516" s="203" t="s">
        <v>196</v>
      </c>
      <c r="K1516" s="203" t="s">
        <v>196</v>
      </c>
      <c r="L1516" s="203" t="s">
        <v>196</v>
      </c>
      <c r="M1516" s="204">
        <v>0.84</v>
      </c>
      <c r="N1516" t="str">
        <f t="shared" si="23"/>
        <v>723000020100</v>
      </c>
    </row>
    <row r="1517" spans="1:14" x14ac:dyDescent="0.25">
      <c r="A1517" s="203" t="s">
        <v>108</v>
      </c>
      <c r="B1517" s="203" t="s">
        <v>292</v>
      </c>
      <c r="C1517" s="203" t="s">
        <v>293</v>
      </c>
      <c r="D1517" s="203" t="s">
        <v>126</v>
      </c>
      <c r="E1517" s="203" t="s">
        <v>132</v>
      </c>
      <c r="F1517" s="203" t="s">
        <v>125</v>
      </c>
      <c r="G1517" s="203" t="s">
        <v>152</v>
      </c>
      <c r="H1517" s="203" t="s">
        <v>196</v>
      </c>
      <c r="I1517" s="203" t="s">
        <v>133</v>
      </c>
      <c r="J1517" s="203" t="s">
        <v>196</v>
      </c>
      <c r="K1517" s="203" t="s">
        <v>196</v>
      </c>
      <c r="L1517" s="203" t="s">
        <v>196</v>
      </c>
      <c r="M1517" s="204">
        <v>2.09</v>
      </c>
      <c r="N1517" t="str">
        <f t="shared" si="23"/>
        <v>723000020100</v>
      </c>
    </row>
    <row r="1518" spans="1:14" x14ac:dyDescent="0.25">
      <c r="A1518" s="203" t="s">
        <v>108</v>
      </c>
      <c r="B1518" s="203" t="s">
        <v>292</v>
      </c>
      <c r="C1518" s="203" t="s">
        <v>293</v>
      </c>
      <c r="D1518" s="203" t="s">
        <v>126</v>
      </c>
      <c r="E1518" s="203" t="s">
        <v>132</v>
      </c>
      <c r="F1518" s="203" t="s">
        <v>125</v>
      </c>
      <c r="G1518" s="203" t="s">
        <v>153</v>
      </c>
      <c r="H1518" s="203" t="s">
        <v>196</v>
      </c>
      <c r="I1518" s="203" t="s">
        <v>133</v>
      </c>
      <c r="J1518" s="203" t="s">
        <v>196</v>
      </c>
      <c r="K1518" s="203" t="s">
        <v>196</v>
      </c>
      <c r="L1518" s="203" t="s">
        <v>196</v>
      </c>
      <c r="M1518" s="204">
        <v>0.19</v>
      </c>
      <c r="N1518" t="str">
        <f t="shared" si="23"/>
        <v>723100020100</v>
      </c>
    </row>
    <row r="1519" spans="1:14" x14ac:dyDescent="0.25">
      <c r="A1519" s="203" t="s">
        <v>108</v>
      </c>
      <c r="B1519" s="203" t="s">
        <v>292</v>
      </c>
      <c r="C1519" s="203" t="s">
        <v>293</v>
      </c>
      <c r="D1519" s="203" t="s">
        <v>126</v>
      </c>
      <c r="E1519" s="203" t="s">
        <v>132</v>
      </c>
      <c r="F1519" s="203" t="s">
        <v>125</v>
      </c>
      <c r="G1519" s="203" t="s">
        <v>153</v>
      </c>
      <c r="H1519" s="203" t="s">
        <v>196</v>
      </c>
      <c r="I1519" s="203" t="s">
        <v>133</v>
      </c>
      <c r="J1519" s="203" t="s">
        <v>196</v>
      </c>
      <c r="K1519" s="203" t="s">
        <v>196</v>
      </c>
      <c r="L1519" s="203" t="s">
        <v>196</v>
      </c>
      <c r="M1519" s="204">
        <v>0.49</v>
      </c>
      <c r="N1519" t="str">
        <f t="shared" si="23"/>
        <v>723100020100</v>
      </c>
    </row>
    <row r="1520" spans="1:14" x14ac:dyDescent="0.25">
      <c r="A1520" s="203" t="s">
        <v>108</v>
      </c>
      <c r="B1520" s="203" t="s">
        <v>292</v>
      </c>
      <c r="C1520" s="203" t="s">
        <v>293</v>
      </c>
      <c r="D1520" s="203" t="s">
        <v>126</v>
      </c>
      <c r="E1520" s="203" t="s">
        <v>132</v>
      </c>
      <c r="F1520" s="203" t="s">
        <v>125</v>
      </c>
      <c r="G1520" s="203" t="s">
        <v>141</v>
      </c>
      <c r="H1520" s="203" t="s">
        <v>196</v>
      </c>
      <c r="I1520" s="203" t="s">
        <v>133</v>
      </c>
      <c r="J1520" s="203" t="s">
        <v>196</v>
      </c>
      <c r="K1520" s="203" t="s">
        <v>196</v>
      </c>
      <c r="L1520" s="203" t="s">
        <v>196</v>
      </c>
      <c r="M1520" s="204">
        <v>-0.84</v>
      </c>
      <c r="N1520" t="str">
        <f t="shared" si="23"/>
        <v>211000020100</v>
      </c>
    </row>
    <row r="1521" spans="1:14" x14ac:dyDescent="0.25">
      <c r="A1521" s="203" t="s">
        <v>108</v>
      </c>
      <c r="B1521" s="203" t="s">
        <v>292</v>
      </c>
      <c r="C1521" s="203" t="s">
        <v>293</v>
      </c>
      <c r="D1521" s="203" t="s">
        <v>126</v>
      </c>
      <c r="E1521" s="203" t="s">
        <v>132</v>
      </c>
      <c r="F1521" s="203" t="s">
        <v>125</v>
      </c>
      <c r="G1521" s="203" t="s">
        <v>141</v>
      </c>
      <c r="H1521" s="203" t="s">
        <v>196</v>
      </c>
      <c r="I1521" s="203" t="s">
        <v>133</v>
      </c>
      <c r="J1521" s="203" t="s">
        <v>196</v>
      </c>
      <c r="K1521" s="203" t="s">
        <v>196</v>
      </c>
      <c r="L1521" s="203" t="s">
        <v>196</v>
      </c>
      <c r="M1521" s="204">
        <v>-2.09</v>
      </c>
      <c r="N1521" t="str">
        <f t="shared" si="23"/>
        <v>211000020100</v>
      </c>
    </row>
    <row r="1522" spans="1:14" x14ac:dyDescent="0.25">
      <c r="A1522" s="203" t="s">
        <v>108</v>
      </c>
      <c r="B1522" s="203" t="s">
        <v>292</v>
      </c>
      <c r="C1522" s="203" t="s">
        <v>293</v>
      </c>
      <c r="D1522" s="203" t="s">
        <v>126</v>
      </c>
      <c r="E1522" s="203" t="s">
        <v>132</v>
      </c>
      <c r="F1522" s="203" t="s">
        <v>125</v>
      </c>
      <c r="G1522" s="203" t="s">
        <v>135</v>
      </c>
      <c r="H1522" s="203" t="s">
        <v>196</v>
      </c>
      <c r="I1522" s="203" t="s">
        <v>133</v>
      </c>
      <c r="J1522" s="203" t="s">
        <v>196</v>
      </c>
      <c r="K1522" s="203" t="s">
        <v>196</v>
      </c>
      <c r="L1522" s="203" t="s">
        <v>196</v>
      </c>
      <c r="M1522" s="204">
        <v>-0.84</v>
      </c>
      <c r="N1522" t="str">
        <f t="shared" si="23"/>
        <v>205300020100</v>
      </c>
    </row>
    <row r="1523" spans="1:14" x14ac:dyDescent="0.25">
      <c r="A1523" s="203" t="s">
        <v>108</v>
      </c>
      <c r="B1523" s="203" t="s">
        <v>292</v>
      </c>
      <c r="C1523" s="203" t="s">
        <v>293</v>
      </c>
      <c r="D1523" s="203" t="s">
        <v>126</v>
      </c>
      <c r="E1523" s="203" t="s">
        <v>132</v>
      </c>
      <c r="F1523" s="203" t="s">
        <v>125</v>
      </c>
      <c r="G1523" s="203" t="s">
        <v>135</v>
      </c>
      <c r="H1523" s="203" t="s">
        <v>196</v>
      </c>
      <c r="I1523" s="203" t="s">
        <v>133</v>
      </c>
      <c r="J1523" s="203" t="s">
        <v>196</v>
      </c>
      <c r="K1523" s="203" t="s">
        <v>196</v>
      </c>
      <c r="L1523" s="203" t="s">
        <v>196</v>
      </c>
      <c r="M1523" s="204">
        <v>-2.09</v>
      </c>
      <c r="N1523" t="str">
        <f t="shared" si="23"/>
        <v>205300020100</v>
      </c>
    </row>
    <row r="1524" spans="1:14" x14ac:dyDescent="0.25">
      <c r="A1524" s="203" t="s">
        <v>108</v>
      </c>
      <c r="B1524" s="203" t="s">
        <v>292</v>
      </c>
      <c r="C1524" s="203" t="s">
        <v>293</v>
      </c>
      <c r="D1524" s="203" t="s">
        <v>126</v>
      </c>
      <c r="E1524" s="203" t="s">
        <v>132</v>
      </c>
      <c r="F1524" s="203" t="s">
        <v>125</v>
      </c>
      <c r="G1524" s="203" t="s">
        <v>147</v>
      </c>
      <c r="H1524" s="203" t="s">
        <v>196</v>
      </c>
      <c r="I1524" s="203" t="s">
        <v>133</v>
      </c>
      <c r="J1524" s="203" t="s">
        <v>196</v>
      </c>
      <c r="K1524" s="203" t="s">
        <v>196</v>
      </c>
      <c r="L1524" s="203" t="s">
        <v>196</v>
      </c>
      <c r="M1524" s="204">
        <v>-0.19</v>
      </c>
      <c r="N1524" t="str">
        <f t="shared" si="23"/>
        <v>216000020100</v>
      </c>
    </row>
    <row r="1525" spans="1:14" x14ac:dyDescent="0.25">
      <c r="A1525" s="203" t="s">
        <v>108</v>
      </c>
      <c r="B1525" s="203" t="s">
        <v>292</v>
      </c>
      <c r="C1525" s="203" t="s">
        <v>293</v>
      </c>
      <c r="D1525" s="203" t="s">
        <v>126</v>
      </c>
      <c r="E1525" s="203" t="s">
        <v>132</v>
      </c>
      <c r="F1525" s="203" t="s">
        <v>125</v>
      </c>
      <c r="G1525" s="203" t="s">
        <v>147</v>
      </c>
      <c r="H1525" s="203" t="s">
        <v>196</v>
      </c>
      <c r="I1525" s="203" t="s">
        <v>133</v>
      </c>
      <c r="J1525" s="203" t="s">
        <v>196</v>
      </c>
      <c r="K1525" s="203" t="s">
        <v>196</v>
      </c>
      <c r="L1525" s="203" t="s">
        <v>196</v>
      </c>
      <c r="M1525" s="204">
        <v>-0.49</v>
      </c>
      <c r="N1525" t="str">
        <f t="shared" si="23"/>
        <v>216000020100</v>
      </c>
    </row>
    <row r="1526" spans="1:14" x14ac:dyDescent="0.25">
      <c r="A1526" s="203" t="s">
        <v>108</v>
      </c>
      <c r="B1526" s="203" t="s">
        <v>292</v>
      </c>
      <c r="C1526" s="203" t="s">
        <v>293</v>
      </c>
      <c r="D1526" s="203" t="s">
        <v>126</v>
      </c>
      <c r="E1526" s="203" t="s">
        <v>132</v>
      </c>
      <c r="F1526" s="203" t="s">
        <v>125</v>
      </c>
      <c r="G1526" s="203" t="s">
        <v>138</v>
      </c>
      <c r="H1526" s="203" t="s">
        <v>196</v>
      </c>
      <c r="I1526" s="203" t="s">
        <v>133</v>
      </c>
      <c r="J1526" s="203" t="s">
        <v>196</v>
      </c>
      <c r="K1526" s="203" t="s">
        <v>196</v>
      </c>
      <c r="L1526" s="203" t="s">
        <v>196</v>
      </c>
      <c r="M1526" s="204">
        <v>-0.19</v>
      </c>
      <c r="N1526" t="str">
        <f t="shared" si="23"/>
        <v>205800020100</v>
      </c>
    </row>
    <row r="1527" spans="1:14" x14ac:dyDescent="0.25">
      <c r="A1527" s="203" t="s">
        <v>108</v>
      </c>
      <c r="B1527" s="203" t="s">
        <v>292</v>
      </c>
      <c r="C1527" s="203" t="s">
        <v>293</v>
      </c>
      <c r="D1527" s="203" t="s">
        <v>126</v>
      </c>
      <c r="E1527" s="203" t="s">
        <v>132</v>
      </c>
      <c r="F1527" s="203" t="s">
        <v>125</v>
      </c>
      <c r="G1527" s="203" t="s">
        <v>138</v>
      </c>
      <c r="H1527" s="203" t="s">
        <v>196</v>
      </c>
      <c r="I1527" s="203" t="s">
        <v>133</v>
      </c>
      <c r="J1527" s="203" t="s">
        <v>196</v>
      </c>
      <c r="K1527" s="203" t="s">
        <v>196</v>
      </c>
      <c r="L1527" s="203" t="s">
        <v>196</v>
      </c>
      <c r="M1527" s="204">
        <v>-0.49</v>
      </c>
      <c r="N1527" t="str">
        <f t="shared" si="23"/>
        <v>205800020100</v>
      </c>
    </row>
    <row r="1528" spans="1:14" x14ac:dyDescent="0.25">
      <c r="A1528" s="203" t="s">
        <v>108</v>
      </c>
      <c r="B1528" s="203" t="s">
        <v>292</v>
      </c>
      <c r="C1528" s="203" t="s">
        <v>293</v>
      </c>
      <c r="D1528" s="203" t="s">
        <v>126</v>
      </c>
      <c r="E1528" s="203" t="s">
        <v>132</v>
      </c>
      <c r="F1528" s="203" t="s">
        <v>125</v>
      </c>
      <c r="G1528" s="203" t="s">
        <v>124</v>
      </c>
      <c r="H1528" s="203" t="s">
        <v>196</v>
      </c>
      <c r="I1528" s="203" t="s">
        <v>133</v>
      </c>
      <c r="J1528" s="203" t="s">
        <v>196</v>
      </c>
      <c r="K1528" s="203" t="s">
        <v>196</v>
      </c>
      <c r="L1528" s="203" t="s">
        <v>196</v>
      </c>
      <c r="M1528" s="204">
        <v>-12.47</v>
      </c>
      <c r="N1528" t="str">
        <f t="shared" si="23"/>
        <v>100000020100</v>
      </c>
    </row>
    <row r="1529" spans="1:14" x14ac:dyDescent="0.25">
      <c r="A1529" s="203" t="s">
        <v>108</v>
      </c>
      <c r="B1529" s="203" t="s">
        <v>292</v>
      </c>
      <c r="C1529" s="203" t="s">
        <v>293</v>
      </c>
      <c r="D1529" s="203" t="s">
        <v>126</v>
      </c>
      <c r="E1529" s="203" t="s">
        <v>132</v>
      </c>
      <c r="F1529" s="203" t="s">
        <v>125</v>
      </c>
      <c r="G1529" s="203" t="s">
        <v>149</v>
      </c>
      <c r="H1529" s="203" t="s">
        <v>196</v>
      </c>
      <c r="I1529" s="203" t="s">
        <v>133</v>
      </c>
      <c r="J1529" s="203" t="s">
        <v>196</v>
      </c>
      <c r="K1529" s="203" t="s">
        <v>196</v>
      </c>
      <c r="L1529" s="203" t="s">
        <v>196</v>
      </c>
      <c r="M1529" s="204">
        <v>33.75</v>
      </c>
      <c r="N1529" t="str">
        <f t="shared" si="23"/>
        <v>710000020100</v>
      </c>
    </row>
    <row r="1530" spans="1:14" x14ac:dyDescent="0.25">
      <c r="A1530" s="203" t="s">
        <v>108</v>
      </c>
      <c r="B1530" s="203" t="s">
        <v>296</v>
      </c>
      <c r="C1530" s="203" t="s">
        <v>297</v>
      </c>
      <c r="D1530" s="203" t="s">
        <v>126</v>
      </c>
      <c r="E1530" s="203" t="s">
        <v>132</v>
      </c>
      <c r="F1530" s="203" t="s">
        <v>125</v>
      </c>
      <c r="G1530" s="203" t="s">
        <v>141</v>
      </c>
      <c r="H1530" s="203" t="s">
        <v>196</v>
      </c>
      <c r="I1530" s="203" t="s">
        <v>133</v>
      </c>
      <c r="J1530" s="203" t="s">
        <v>196</v>
      </c>
      <c r="K1530" s="203" t="s">
        <v>196</v>
      </c>
      <c r="L1530" s="203" t="s">
        <v>196</v>
      </c>
      <c r="M1530" s="204">
        <v>-80.55</v>
      </c>
      <c r="N1530" t="str">
        <f t="shared" si="23"/>
        <v>211000020100</v>
      </c>
    </row>
    <row r="1531" spans="1:14" x14ac:dyDescent="0.25">
      <c r="A1531" s="203" t="s">
        <v>108</v>
      </c>
      <c r="B1531" s="203" t="s">
        <v>296</v>
      </c>
      <c r="C1531" s="203" t="s">
        <v>297</v>
      </c>
      <c r="D1531" s="203" t="s">
        <v>126</v>
      </c>
      <c r="E1531" s="203" t="s">
        <v>132</v>
      </c>
      <c r="F1531" s="203" t="s">
        <v>125</v>
      </c>
      <c r="G1531" s="203" t="s">
        <v>153</v>
      </c>
      <c r="H1531" s="203" t="s">
        <v>196</v>
      </c>
      <c r="I1531" s="203" t="s">
        <v>133</v>
      </c>
      <c r="J1531" s="203" t="s">
        <v>196</v>
      </c>
      <c r="K1531" s="203" t="s">
        <v>196</v>
      </c>
      <c r="L1531" s="203" t="s">
        <v>196</v>
      </c>
      <c r="M1531" s="204">
        <v>10.46</v>
      </c>
      <c r="N1531" t="str">
        <f t="shared" si="23"/>
        <v>723100020100</v>
      </c>
    </row>
    <row r="1532" spans="1:14" x14ac:dyDescent="0.25">
      <c r="A1532" s="203" t="s">
        <v>108</v>
      </c>
      <c r="B1532" s="203" t="s">
        <v>296</v>
      </c>
      <c r="C1532" s="203" t="s">
        <v>297</v>
      </c>
      <c r="D1532" s="203" t="s">
        <v>126</v>
      </c>
      <c r="E1532" s="203" t="s">
        <v>132</v>
      </c>
      <c r="F1532" s="203" t="s">
        <v>125</v>
      </c>
      <c r="G1532" s="203" t="s">
        <v>154</v>
      </c>
      <c r="H1532" s="203" t="s">
        <v>196</v>
      </c>
      <c r="I1532" s="203" t="s">
        <v>133</v>
      </c>
      <c r="J1532" s="203" t="s">
        <v>196</v>
      </c>
      <c r="K1532" s="203" t="s">
        <v>196</v>
      </c>
      <c r="L1532" s="203" t="s">
        <v>196</v>
      </c>
      <c r="M1532" s="204">
        <v>240.68</v>
      </c>
      <c r="N1532" t="str">
        <f t="shared" si="23"/>
        <v>724000020100</v>
      </c>
    </row>
    <row r="1533" spans="1:14" x14ac:dyDescent="0.25">
      <c r="A1533" s="203" t="s">
        <v>108</v>
      </c>
      <c r="B1533" s="203" t="s">
        <v>296</v>
      </c>
      <c r="C1533" s="203" t="s">
        <v>297</v>
      </c>
      <c r="D1533" s="203" t="s">
        <v>126</v>
      </c>
      <c r="E1533" s="203" t="s">
        <v>132</v>
      </c>
      <c r="F1533" s="203" t="s">
        <v>125</v>
      </c>
      <c r="G1533" s="203" t="s">
        <v>156</v>
      </c>
      <c r="H1533" s="203" t="s">
        <v>196</v>
      </c>
      <c r="I1533" s="203" t="s">
        <v>133</v>
      </c>
      <c r="J1533" s="203" t="s">
        <v>196</v>
      </c>
      <c r="K1533" s="203" t="s">
        <v>196</v>
      </c>
      <c r="L1533" s="203" t="s">
        <v>196</v>
      </c>
      <c r="M1533" s="204">
        <v>0.74</v>
      </c>
      <c r="N1533" t="str">
        <f t="shared" si="23"/>
        <v>725000020100</v>
      </c>
    </row>
    <row r="1534" spans="1:14" x14ac:dyDescent="0.25">
      <c r="A1534" s="203" t="s">
        <v>108</v>
      </c>
      <c r="B1534" s="203" t="s">
        <v>296</v>
      </c>
      <c r="C1534" s="203" t="s">
        <v>297</v>
      </c>
      <c r="D1534" s="203" t="s">
        <v>126</v>
      </c>
      <c r="E1534" s="203" t="s">
        <v>132</v>
      </c>
      <c r="F1534" s="203" t="s">
        <v>125</v>
      </c>
      <c r="G1534" s="203" t="s">
        <v>156</v>
      </c>
      <c r="H1534" s="203" t="s">
        <v>196</v>
      </c>
      <c r="I1534" s="203" t="s">
        <v>133</v>
      </c>
      <c r="J1534" s="203" t="s">
        <v>196</v>
      </c>
      <c r="K1534" s="203" t="s">
        <v>196</v>
      </c>
      <c r="L1534" s="203" t="s">
        <v>196</v>
      </c>
      <c r="M1534" s="204">
        <v>0.41</v>
      </c>
      <c r="N1534" t="str">
        <f t="shared" si="23"/>
        <v>725000020100</v>
      </c>
    </row>
    <row r="1535" spans="1:14" x14ac:dyDescent="0.25">
      <c r="A1535" s="203" t="s">
        <v>108</v>
      </c>
      <c r="B1535" s="203" t="s">
        <v>296</v>
      </c>
      <c r="C1535" s="203" t="s">
        <v>297</v>
      </c>
      <c r="D1535" s="203" t="s">
        <v>126</v>
      </c>
      <c r="E1535" s="203" t="s">
        <v>132</v>
      </c>
      <c r="F1535" s="203" t="s">
        <v>125</v>
      </c>
      <c r="G1535" s="203" t="s">
        <v>151</v>
      </c>
      <c r="H1535" s="203" t="s">
        <v>196</v>
      </c>
      <c r="I1535" s="203" t="s">
        <v>133</v>
      </c>
      <c r="J1535" s="203" t="s">
        <v>196</v>
      </c>
      <c r="K1535" s="203" t="s">
        <v>196</v>
      </c>
      <c r="L1535" s="203" t="s">
        <v>196</v>
      </c>
      <c r="M1535" s="204">
        <v>7.14</v>
      </c>
      <c r="N1535" t="str">
        <f t="shared" si="23"/>
        <v>722100020100</v>
      </c>
    </row>
    <row r="1536" spans="1:14" x14ac:dyDescent="0.25">
      <c r="A1536" s="203" t="s">
        <v>108</v>
      </c>
      <c r="B1536" s="203" t="s">
        <v>296</v>
      </c>
      <c r="C1536" s="203" t="s">
        <v>297</v>
      </c>
      <c r="D1536" s="203" t="s">
        <v>126</v>
      </c>
      <c r="E1536" s="203" t="s">
        <v>132</v>
      </c>
      <c r="F1536" s="203" t="s">
        <v>125</v>
      </c>
      <c r="G1536" s="203" t="s">
        <v>151</v>
      </c>
      <c r="H1536" s="203" t="s">
        <v>196</v>
      </c>
      <c r="I1536" s="203" t="s">
        <v>133</v>
      </c>
      <c r="J1536" s="203" t="s">
        <v>196</v>
      </c>
      <c r="K1536" s="203" t="s">
        <v>196</v>
      </c>
      <c r="L1536" s="203" t="s">
        <v>196</v>
      </c>
      <c r="M1536" s="204">
        <v>3.96</v>
      </c>
      <c r="N1536" t="str">
        <f t="shared" si="23"/>
        <v>722100020100</v>
      </c>
    </row>
    <row r="1537" spans="1:14" x14ac:dyDescent="0.25">
      <c r="A1537" s="203" t="s">
        <v>108</v>
      </c>
      <c r="B1537" s="203" t="s">
        <v>296</v>
      </c>
      <c r="C1537" s="203" t="s">
        <v>297</v>
      </c>
      <c r="D1537" s="203" t="s">
        <v>126</v>
      </c>
      <c r="E1537" s="203" t="s">
        <v>132</v>
      </c>
      <c r="F1537" s="203" t="s">
        <v>125</v>
      </c>
      <c r="G1537" s="203" t="s">
        <v>157</v>
      </c>
      <c r="H1537" s="203" t="s">
        <v>196</v>
      </c>
      <c r="I1537" s="203" t="s">
        <v>133</v>
      </c>
      <c r="J1537" s="203" t="s">
        <v>196</v>
      </c>
      <c r="K1537" s="203" t="s">
        <v>196</v>
      </c>
      <c r="L1537" s="203" t="s">
        <v>196</v>
      </c>
      <c r="M1537" s="204">
        <v>90.32</v>
      </c>
      <c r="N1537" t="str">
        <f t="shared" si="23"/>
        <v>726900020100</v>
      </c>
    </row>
    <row r="1538" spans="1:14" x14ac:dyDescent="0.25">
      <c r="A1538" s="203" t="s">
        <v>108</v>
      </c>
      <c r="B1538" s="203" t="s">
        <v>296</v>
      </c>
      <c r="C1538" s="203" t="s">
        <v>297</v>
      </c>
      <c r="D1538" s="203" t="s">
        <v>126</v>
      </c>
      <c r="E1538" s="203" t="s">
        <v>132</v>
      </c>
      <c r="F1538" s="203" t="s">
        <v>125</v>
      </c>
      <c r="G1538" s="203" t="s">
        <v>157</v>
      </c>
      <c r="H1538" s="203" t="s">
        <v>196</v>
      </c>
      <c r="I1538" s="203" t="s">
        <v>133</v>
      </c>
      <c r="J1538" s="203" t="s">
        <v>196</v>
      </c>
      <c r="K1538" s="203" t="s">
        <v>196</v>
      </c>
      <c r="L1538" s="203" t="s">
        <v>196</v>
      </c>
      <c r="M1538" s="204">
        <v>50.18</v>
      </c>
      <c r="N1538" t="str">
        <f t="shared" si="23"/>
        <v>726900020100</v>
      </c>
    </row>
    <row r="1539" spans="1:14" x14ac:dyDescent="0.25">
      <c r="A1539" s="203" t="s">
        <v>108</v>
      </c>
      <c r="B1539" s="203" t="s">
        <v>296</v>
      </c>
      <c r="C1539" s="203" t="s">
        <v>297</v>
      </c>
      <c r="D1539" s="203" t="s">
        <v>126</v>
      </c>
      <c r="E1539" s="203" t="s">
        <v>132</v>
      </c>
      <c r="F1539" s="203" t="s">
        <v>125</v>
      </c>
      <c r="G1539" s="203" t="s">
        <v>157</v>
      </c>
      <c r="H1539" s="203" t="s">
        <v>196</v>
      </c>
      <c r="I1539" s="203" t="s">
        <v>133</v>
      </c>
      <c r="J1539" s="203" t="s">
        <v>196</v>
      </c>
      <c r="K1539" s="203" t="s">
        <v>196</v>
      </c>
      <c r="L1539" s="203" t="s">
        <v>196</v>
      </c>
      <c r="M1539" s="204">
        <v>16.43</v>
      </c>
      <c r="N1539" t="str">
        <f t="shared" ref="N1539:N1602" si="24">CONCATENATE(G1539,E1539)</f>
        <v>726900020100</v>
      </c>
    </row>
    <row r="1540" spans="1:14" x14ac:dyDescent="0.25">
      <c r="A1540" s="203" t="s">
        <v>108</v>
      </c>
      <c r="B1540" s="203" t="s">
        <v>296</v>
      </c>
      <c r="C1540" s="203" t="s">
        <v>297</v>
      </c>
      <c r="D1540" s="203" t="s">
        <v>126</v>
      </c>
      <c r="E1540" s="203" t="s">
        <v>132</v>
      </c>
      <c r="F1540" s="203" t="s">
        <v>125</v>
      </c>
      <c r="G1540" s="203" t="s">
        <v>157</v>
      </c>
      <c r="H1540" s="203" t="s">
        <v>196</v>
      </c>
      <c r="I1540" s="203" t="s">
        <v>133</v>
      </c>
      <c r="J1540" s="203" t="s">
        <v>196</v>
      </c>
      <c r="K1540" s="203" t="s">
        <v>196</v>
      </c>
      <c r="L1540" s="203" t="s">
        <v>196</v>
      </c>
      <c r="M1540" s="204">
        <v>9.1199999999999992</v>
      </c>
      <c r="N1540" t="str">
        <f t="shared" si="24"/>
        <v>726900020100</v>
      </c>
    </row>
    <row r="1541" spans="1:14" x14ac:dyDescent="0.25">
      <c r="A1541" s="203" t="s">
        <v>108</v>
      </c>
      <c r="B1541" s="203" t="s">
        <v>296</v>
      </c>
      <c r="C1541" s="203" t="s">
        <v>297</v>
      </c>
      <c r="D1541" s="203" t="s">
        <v>126</v>
      </c>
      <c r="E1541" s="203" t="s">
        <v>132</v>
      </c>
      <c r="F1541" s="203" t="s">
        <v>125</v>
      </c>
      <c r="G1541" s="203" t="s">
        <v>146</v>
      </c>
      <c r="H1541" s="203" t="s">
        <v>196</v>
      </c>
      <c r="I1541" s="203" t="s">
        <v>133</v>
      </c>
      <c r="J1541" s="203" t="s">
        <v>196</v>
      </c>
      <c r="K1541" s="203" t="s">
        <v>196</v>
      </c>
      <c r="L1541" s="203" t="s">
        <v>196</v>
      </c>
      <c r="M1541" s="204">
        <v>-3.58</v>
      </c>
      <c r="N1541" t="str">
        <f t="shared" si="24"/>
        <v>215500020100</v>
      </c>
    </row>
    <row r="1542" spans="1:14" x14ac:dyDescent="0.25">
      <c r="A1542" s="203" t="s">
        <v>108</v>
      </c>
      <c r="B1542" s="203" t="s">
        <v>296</v>
      </c>
      <c r="C1542" s="203" t="s">
        <v>297</v>
      </c>
      <c r="D1542" s="203" t="s">
        <v>126</v>
      </c>
      <c r="E1542" s="203" t="s">
        <v>132</v>
      </c>
      <c r="F1542" s="203" t="s">
        <v>125</v>
      </c>
      <c r="G1542" s="203" t="s">
        <v>146</v>
      </c>
      <c r="H1542" s="203" t="s">
        <v>196</v>
      </c>
      <c r="I1542" s="203" t="s">
        <v>133</v>
      </c>
      <c r="J1542" s="203" t="s">
        <v>196</v>
      </c>
      <c r="K1542" s="203" t="s">
        <v>196</v>
      </c>
      <c r="L1542" s="203" t="s">
        <v>196</v>
      </c>
      <c r="M1542" s="204">
        <v>-1.99</v>
      </c>
      <c r="N1542" t="str">
        <f t="shared" si="24"/>
        <v>215500020100</v>
      </c>
    </row>
    <row r="1543" spans="1:14" x14ac:dyDescent="0.25">
      <c r="A1543" s="203" t="s">
        <v>108</v>
      </c>
      <c r="B1543" s="203" t="s">
        <v>296</v>
      </c>
      <c r="C1543" s="203" t="s">
        <v>297</v>
      </c>
      <c r="D1543" s="203" t="s">
        <v>126</v>
      </c>
      <c r="E1543" s="203" t="s">
        <v>132</v>
      </c>
      <c r="F1543" s="203" t="s">
        <v>125</v>
      </c>
      <c r="G1543" s="203" t="s">
        <v>139</v>
      </c>
      <c r="H1543" s="203" t="s">
        <v>196</v>
      </c>
      <c r="I1543" s="203" t="s">
        <v>133</v>
      </c>
      <c r="J1543" s="203" t="s">
        <v>196</v>
      </c>
      <c r="K1543" s="203" t="s">
        <v>196</v>
      </c>
      <c r="L1543" s="203" t="s">
        <v>196</v>
      </c>
      <c r="M1543" s="204">
        <v>-3.21</v>
      </c>
      <c r="N1543" t="str">
        <f t="shared" si="24"/>
        <v>210000020100</v>
      </c>
    </row>
    <row r="1544" spans="1:14" x14ac:dyDescent="0.25">
      <c r="A1544" s="203" t="s">
        <v>108</v>
      </c>
      <c r="B1544" s="203" t="s">
        <v>296</v>
      </c>
      <c r="C1544" s="203" t="s">
        <v>297</v>
      </c>
      <c r="D1544" s="203" t="s">
        <v>126</v>
      </c>
      <c r="E1544" s="203" t="s">
        <v>132</v>
      </c>
      <c r="F1544" s="203" t="s">
        <v>125</v>
      </c>
      <c r="G1544" s="203" t="s">
        <v>139</v>
      </c>
      <c r="H1544" s="203" t="s">
        <v>196</v>
      </c>
      <c r="I1544" s="203" t="s">
        <v>133</v>
      </c>
      <c r="J1544" s="203" t="s">
        <v>196</v>
      </c>
      <c r="K1544" s="203" t="s">
        <v>196</v>
      </c>
      <c r="L1544" s="203" t="s">
        <v>196</v>
      </c>
      <c r="M1544" s="204">
        <v>-1.79</v>
      </c>
      <c r="N1544" t="str">
        <f t="shared" si="24"/>
        <v>210000020100</v>
      </c>
    </row>
    <row r="1545" spans="1:14" x14ac:dyDescent="0.25">
      <c r="A1545" s="203" t="s">
        <v>108</v>
      </c>
      <c r="B1545" s="203" t="s">
        <v>296</v>
      </c>
      <c r="C1545" s="203" t="s">
        <v>297</v>
      </c>
      <c r="D1545" s="203" t="s">
        <v>126</v>
      </c>
      <c r="E1545" s="203" t="s">
        <v>132</v>
      </c>
      <c r="F1545" s="203" t="s">
        <v>125</v>
      </c>
      <c r="G1545" s="203" t="s">
        <v>142</v>
      </c>
      <c r="H1545" s="203" t="s">
        <v>196</v>
      </c>
      <c r="I1545" s="203" t="s">
        <v>133</v>
      </c>
      <c r="J1545" s="203" t="s">
        <v>196</v>
      </c>
      <c r="K1545" s="203" t="s">
        <v>196</v>
      </c>
      <c r="L1545" s="203" t="s">
        <v>196</v>
      </c>
      <c r="M1545" s="204">
        <v>-1.44</v>
      </c>
      <c r="N1545" t="str">
        <f t="shared" si="24"/>
        <v>212500020100</v>
      </c>
    </row>
    <row r="1546" spans="1:14" x14ac:dyDescent="0.25">
      <c r="A1546" s="203" t="s">
        <v>108</v>
      </c>
      <c r="B1546" s="203" t="s">
        <v>296</v>
      </c>
      <c r="C1546" s="203" t="s">
        <v>297</v>
      </c>
      <c r="D1546" s="203" t="s">
        <v>126</v>
      </c>
      <c r="E1546" s="203" t="s">
        <v>132</v>
      </c>
      <c r="F1546" s="203" t="s">
        <v>125</v>
      </c>
      <c r="G1546" s="203" t="s">
        <v>142</v>
      </c>
      <c r="H1546" s="203" t="s">
        <v>196</v>
      </c>
      <c r="I1546" s="203" t="s">
        <v>133</v>
      </c>
      <c r="J1546" s="203" t="s">
        <v>196</v>
      </c>
      <c r="K1546" s="203" t="s">
        <v>196</v>
      </c>
      <c r="L1546" s="203" t="s">
        <v>196</v>
      </c>
      <c r="M1546" s="204">
        <v>-0.8</v>
      </c>
      <c r="N1546" t="str">
        <f t="shared" si="24"/>
        <v>212500020100</v>
      </c>
    </row>
    <row r="1547" spans="1:14" x14ac:dyDescent="0.25">
      <c r="A1547" s="203" t="s">
        <v>108</v>
      </c>
      <c r="B1547" s="203" t="s">
        <v>296</v>
      </c>
      <c r="C1547" s="203" t="s">
        <v>297</v>
      </c>
      <c r="D1547" s="203" t="s">
        <v>126</v>
      </c>
      <c r="E1547" s="203" t="s">
        <v>132</v>
      </c>
      <c r="F1547" s="203" t="s">
        <v>125</v>
      </c>
      <c r="G1547" s="203" t="s">
        <v>140</v>
      </c>
      <c r="H1547" s="203" t="s">
        <v>196</v>
      </c>
      <c r="I1547" s="203" t="s">
        <v>133</v>
      </c>
      <c r="J1547" s="203" t="s">
        <v>196</v>
      </c>
      <c r="K1547" s="203" t="s">
        <v>196</v>
      </c>
      <c r="L1547" s="203" t="s">
        <v>196</v>
      </c>
      <c r="M1547" s="204">
        <v>-90.32</v>
      </c>
      <c r="N1547" t="str">
        <f t="shared" si="24"/>
        <v>210500020100</v>
      </c>
    </row>
    <row r="1548" spans="1:14" x14ac:dyDescent="0.25">
      <c r="A1548" s="203" t="s">
        <v>108</v>
      </c>
      <c r="B1548" s="203" t="s">
        <v>296</v>
      </c>
      <c r="C1548" s="203" t="s">
        <v>297</v>
      </c>
      <c r="D1548" s="203" t="s">
        <v>126</v>
      </c>
      <c r="E1548" s="203" t="s">
        <v>132</v>
      </c>
      <c r="F1548" s="203" t="s">
        <v>125</v>
      </c>
      <c r="G1548" s="203" t="s">
        <v>140</v>
      </c>
      <c r="H1548" s="203" t="s">
        <v>196</v>
      </c>
      <c r="I1548" s="203" t="s">
        <v>133</v>
      </c>
      <c r="J1548" s="203" t="s">
        <v>196</v>
      </c>
      <c r="K1548" s="203" t="s">
        <v>196</v>
      </c>
      <c r="L1548" s="203" t="s">
        <v>196</v>
      </c>
      <c r="M1548" s="204">
        <v>-50.18</v>
      </c>
      <c r="N1548" t="str">
        <f t="shared" si="24"/>
        <v>210500020100</v>
      </c>
    </row>
    <row r="1549" spans="1:14" x14ac:dyDescent="0.25">
      <c r="A1549" s="203" t="s">
        <v>108</v>
      </c>
      <c r="B1549" s="203" t="s">
        <v>296</v>
      </c>
      <c r="C1549" s="203" t="s">
        <v>297</v>
      </c>
      <c r="D1549" s="203" t="s">
        <v>126</v>
      </c>
      <c r="E1549" s="203" t="s">
        <v>132</v>
      </c>
      <c r="F1549" s="203" t="s">
        <v>125</v>
      </c>
      <c r="G1549" s="203" t="s">
        <v>143</v>
      </c>
      <c r="H1549" s="203" t="s">
        <v>196</v>
      </c>
      <c r="I1549" s="203" t="s">
        <v>133</v>
      </c>
      <c r="J1549" s="203" t="s">
        <v>196</v>
      </c>
      <c r="K1549" s="203" t="s">
        <v>196</v>
      </c>
      <c r="L1549" s="203" t="s">
        <v>196</v>
      </c>
      <c r="M1549" s="204">
        <v>-69.75</v>
      </c>
      <c r="N1549" t="str">
        <f t="shared" si="24"/>
        <v>213000020100</v>
      </c>
    </row>
    <row r="1550" spans="1:14" x14ac:dyDescent="0.25">
      <c r="A1550" s="203" t="s">
        <v>108</v>
      </c>
      <c r="B1550" s="203" t="s">
        <v>296</v>
      </c>
      <c r="C1550" s="203" t="s">
        <v>297</v>
      </c>
      <c r="D1550" s="203" t="s">
        <v>126</v>
      </c>
      <c r="E1550" s="203" t="s">
        <v>132</v>
      </c>
      <c r="F1550" s="203" t="s">
        <v>125</v>
      </c>
      <c r="G1550" s="203" t="s">
        <v>143</v>
      </c>
      <c r="H1550" s="203" t="s">
        <v>196</v>
      </c>
      <c r="I1550" s="203" t="s">
        <v>133</v>
      </c>
      <c r="J1550" s="203" t="s">
        <v>196</v>
      </c>
      <c r="K1550" s="203" t="s">
        <v>196</v>
      </c>
      <c r="L1550" s="203" t="s">
        <v>196</v>
      </c>
      <c r="M1550" s="204">
        <v>-38.75</v>
      </c>
      <c r="N1550" t="str">
        <f t="shared" si="24"/>
        <v>213000020100</v>
      </c>
    </row>
    <row r="1551" spans="1:14" x14ac:dyDescent="0.25">
      <c r="A1551" s="203" t="s">
        <v>108</v>
      </c>
      <c r="B1551" s="203" t="s">
        <v>296</v>
      </c>
      <c r="C1551" s="203" t="s">
        <v>297</v>
      </c>
      <c r="D1551" s="203" t="s">
        <v>126</v>
      </c>
      <c r="E1551" s="203" t="s">
        <v>132</v>
      </c>
      <c r="F1551" s="203" t="s">
        <v>125</v>
      </c>
      <c r="G1551" s="203" t="s">
        <v>160</v>
      </c>
      <c r="H1551" s="203" t="s">
        <v>196</v>
      </c>
      <c r="I1551" s="203" t="s">
        <v>133</v>
      </c>
      <c r="J1551" s="203" t="s">
        <v>196</v>
      </c>
      <c r="K1551" s="203" t="s">
        <v>196</v>
      </c>
      <c r="L1551" s="203" t="s">
        <v>196</v>
      </c>
      <c r="M1551" s="204">
        <v>-7.14</v>
      </c>
      <c r="N1551" t="str">
        <f t="shared" si="24"/>
        <v>205700020100</v>
      </c>
    </row>
    <row r="1552" spans="1:14" x14ac:dyDescent="0.25">
      <c r="A1552" s="203" t="s">
        <v>108</v>
      </c>
      <c r="B1552" s="203" t="s">
        <v>296</v>
      </c>
      <c r="C1552" s="203" t="s">
        <v>297</v>
      </c>
      <c r="D1552" s="203" t="s">
        <v>126</v>
      </c>
      <c r="E1552" s="203" t="s">
        <v>132</v>
      </c>
      <c r="F1552" s="203" t="s">
        <v>125</v>
      </c>
      <c r="G1552" s="203" t="s">
        <v>160</v>
      </c>
      <c r="H1552" s="203" t="s">
        <v>196</v>
      </c>
      <c r="I1552" s="203" t="s">
        <v>133</v>
      </c>
      <c r="J1552" s="203" t="s">
        <v>196</v>
      </c>
      <c r="K1552" s="203" t="s">
        <v>196</v>
      </c>
      <c r="L1552" s="203" t="s">
        <v>196</v>
      </c>
      <c r="M1552" s="204">
        <v>-3.96</v>
      </c>
      <c r="N1552" t="str">
        <f t="shared" si="24"/>
        <v>205700020100</v>
      </c>
    </row>
    <row r="1553" spans="1:14" x14ac:dyDescent="0.25">
      <c r="A1553" s="203" t="s">
        <v>108</v>
      </c>
      <c r="B1553" s="203" t="s">
        <v>296</v>
      </c>
      <c r="C1553" s="203" t="s">
        <v>297</v>
      </c>
      <c r="D1553" s="203" t="s">
        <v>126</v>
      </c>
      <c r="E1553" s="203" t="s">
        <v>132</v>
      </c>
      <c r="F1553" s="203" t="s">
        <v>125</v>
      </c>
      <c r="G1553" s="203" t="s">
        <v>136</v>
      </c>
      <c r="H1553" s="203" t="s">
        <v>196</v>
      </c>
      <c r="I1553" s="203" t="s">
        <v>133</v>
      </c>
      <c r="J1553" s="203" t="s">
        <v>196</v>
      </c>
      <c r="K1553" s="203" t="s">
        <v>196</v>
      </c>
      <c r="L1553" s="203" t="s">
        <v>196</v>
      </c>
      <c r="M1553" s="204">
        <v>-0.74</v>
      </c>
      <c r="N1553" t="str">
        <f t="shared" si="24"/>
        <v>205500020100</v>
      </c>
    </row>
    <row r="1554" spans="1:14" x14ac:dyDescent="0.25">
      <c r="A1554" s="203" t="s">
        <v>108</v>
      </c>
      <c r="B1554" s="203" t="s">
        <v>296</v>
      </c>
      <c r="C1554" s="203" t="s">
        <v>297</v>
      </c>
      <c r="D1554" s="203" t="s">
        <v>126</v>
      </c>
      <c r="E1554" s="203" t="s">
        <v>132</v>
      </c>
      <c r="F1554" s="203" t="s">
        <v>125</v>
      </c>
      <c r="G1554" s="203" t="s">
        <v>136</v>
      </c>
      <c r="H1554" s="203" t="s">
        <v>196</v>
      </c>
      <c r="I1554" s="203" t="s">
        <v>133</v>
      </c>
      <c r="J1554" s="203" t="s">
        <v>196</v>
      </c>
      <c r="K1554" s="203" t="s">
        <v>196</v>
      </c>
      <c r="L1554" s="203" t="s">
        <v>196</v>
      </c>
      <c r="M1554" s="204">
        <v>-0.41</v>
      </c>
      <c r="N1554" t="str">
        <f t="shared" si="24"/>
        <v>205500020100</v>
      </c>
    </row>
    <row r="1555" spans="1:14" x14ac:dyDescent="0.25">
      <c r="A1555" s="203" t="s">
        <v>108</v>
      </c>
      <c r="B1555" s="203" t="s">
        <v>296</v>
      </c>
      <c r="C1555" s="203" t="s">
        <v>297</v>
      </c>
      <c r="D1555" s="203" t="s">
        <v>126</v>
      </c>
      <c r="E1555" s="203" t="s">
        <v>132</v>
      </c>
      <c r="F1555" s="203" t="s">
        <v>125</v>
      </c>
      <c r="G1555" s="203" t="s">
        <v>137</v>
      </c>
      <c r="H1555" s="203" t="s">
        <v>196</v>
      </c>
      <c r="I1555" s="203" t="s">
        <v>133</v>
      </c>
      <c r="J1555" s="203" t="s">
        <v>196</v>
      </c>
      <c r="K1555" s="203" t="s">
        <v>196</v>
      </c>
      <c r="L1555" s="203" t="s">
        <v>196</v>
      </c>
      <c r="M1555" s="204">
        <v>-433.22</v>
      </c>
      <c r="N1555" t="str">
        <f t="shared" si="24"/>
        <v>205600020100</v>
      </c>
    </row>
    <row r="1556" spans="1:14" x14ac:dyDescent="0.25">
      <c r="A1556" s="203" t="s">
        <v>108</v>
      </c>
      <c r="B1556" s="203" t="s">
        <v>296</v>
      </c>
      <c r="C1556" s="203" t="s">
        <v>297</v>
      </c>
      <c r="D1556" s="203" t="s">
        <v>126</v>
      </c>
      <c r="E1556" s="203" t="s">
        <v>132</v>
      </c>
      <c r="F1556" s="203" t="s">
        <v>125</v>
      </c>
      <c r="G1556" s="203" t="s">
        <v>137</v>
      </c>
      <c r="H1556" s="203" t="s">
        <v>196</v>
      </c>
      <c r="I1556" s="203" t="s">
        <v>133</v>
      </c>
      <c r="J1556" s="203" t="s">
        <v>196</v>
      </c>
      <c r="K1556" s="203" t="s">
        <v>196</v>
      </c>
      <c r="L1556" s="203" t="s">
        <v>196</v>
      </c>
      <c r="M1556" s="204">
        <v>-240.68</v>
      </c>
      <c r="N1556" t="str">
        <f t="shared" si="24"/>
        <v>205600020100</v>
      </c>
    </row>
    <row r="1557" spans="1:14" x14ac:dyDescent="0.25">
      <c r="A1557" s="203" t="s">
        <v>108</v>
      </c>
      <c r="B1557" s="203" t="s">
        <v>296</v>
      </c>
      <c r="C1557" s="203" t="s">
        <v>297</v>
      </c>
      <c r="D1557" s="203" t="s">
        <v>126</v>
      </c>
      <c r="E1557" s="203" t="s">
        <v>132</v>
      </c>
      <c r="F1557" s="203" t="s">
        <v>125</v>
      </c>
      <c r="G1557" s="203" t="s">
        <v>134</v>
      </c>
      <c r="H1557" s="203" t="s">
        <v>196</v>
      </c>
      <c r="I1557" s="203" t="s">
        <v>133</v>
      </c>
      <c r="J1557" s="203" t="s">
        <v>196</v>
      </c>
      <c r="K1557" s="203" t="s">
        <v>196</v>
      </c>
      <c r="L1557" s="203" t="s">
        <v>196</v>
      </c>
      <c r="M1557" s="204">
        <v>-90.32</v>
      </c>
      <c r="N1557" t="str">
        <f t="shared" si="24"/>
        <v>205200020100</v>
      </c>
    </row>
    <row r="1558" spans="1:14" x14ac:dyDescent="0.25">
      <c r="A1558" s="203" t="s">
        <v>108</v>
      </c>
      <c r="B1558" s="203" t="s">
        <v>296</v>
      </c>
      <c r="C1558" s="203" t="s">
        <v>297</v>
      </c>
      <c r="D1558" s="203" t="s">
        <v>126</v>
      </c>
      <c r="E1558" s="203" t="s">
        <v>132</v>
      </c>
      <c r="F1558" s="203" t="s">
        <v>125</v>
      </c>
      <c r="G1558" s="203" t="s">
        <v>134</v>
      </c>
      <c r="H1558" s="203" t="s">
        <v>196</v>
      </c>
      <c r="I1558" s="203" t="s">
        <v>133</v>
      </c>
      <c r="J1558" s="203" t="s">
        <v>196</v>
      </c>
      <c r="K1558" s="203" t="s">
        <v>196</v>
      </c>
      <c r="L1558" s="203" t="s">
        <v>196</v>
      </c>
      <c r="M1558" s="204">
        <v>-50.18</v>
      </c>
      <c r="N1558" t="str">
        <f t="shared" si="24"/>
        <v>205200020100</v>
      </c>
    </row>
    <row r="1559" spans="1:14" x14ac:dyDescent="0.25">
      <c r="A1559" s="203" t="s">
        <v>108</v>
      </c>
      <c r="B1559" s="203" t="s">
        <v>296</v>
      </c>
      <c r="C1559" s="203" t="s">
        <v>297</v>
      </c>
      <c r="D1559" s="203" t="s">
        <v>126</v>
      </c>
      <c r="E1559" s="203" t="s">
        <v>132</v>
      </c>
      <c r="F1559" s="203" t="s">
        <v>125</v>
      </c>
      <c r="G1559" s="203" t="s">
        <v>139</v>
      </c>
      <c r="H1559" s="203" t="s">
        <v>196</v>
      </c>
      <c r="I1559" s="203" t="s">
        <v>133</v>
      </c>
      <c r="J1559" s="203" t="s">
        <v>196</v>
      </c>
      <c r="K1559" s="203" t="s">
        <v>196</v>
      </c>
      <c r="L1559" s="203" t="s">
        <v>196</v>
      </c>
      <c r="M1559" s="204">
        <v>-16.43</v>
      </c>
      <c r="N1559" t="str">
        <f t="shared" si="24"/>
        <v>210000020100</v>
      </c>
    </row>
    <row r="1560" spans="1:14" x14ac:dyDescent="0.25">
      <c r="A1560" s="203" t="s">
        <v>108</v>
      </c>
      <c r="B1560" s="203" t="s">
        <v>296</v>
      </c>
      <c r="C1560" s="203" t="s">
        <v>297</v>
      </c>
      <c r="D1560" s="203" t="s">
        <v>126</v>
      </c>
      <c r="E1560" s="203" t="s">
        <v>132</v>
      </c>
      <c r="F1560" s="203" t="s">
        <v>125</v>
      </c>
      <c r="G1560" s="203" t="s">
        <v>139</v>
      </c>
      <c r="H1560" s="203" t="s">
        <v>196</v>
      </c>
      <c r="I1560" s="203" t="s">
        <v>133</v>
      </c>
      <c r="J1560" s="203" t="s">
        <v>196</v>
      </c>
      <c r="K1560" s="203" t="s">
        <v>196</v>
      </c>
      <c r="L1560" s="203" t="s">
        <v>196</v>
      </c>
      <c r="M1560" s="204">
        <v>-9.1199999999999992</v>
      </c>
      <c r="N1560" t="str">
        <f t="shared" si="24"/>
        <v>210000020100</v>
      </c>
    </row>
    <row r="1561" spans="1:14" x14ac:dyDescent="0.25">
      <c r="A1561" s="203" t="s">
        <v>108</v>
      </c>
      <c r="B1561" s="203" t="s">
        <v>296</v>
      </c>
      <c r="C1561" s="203" t="s">
        <v>297</v>
      </c>
      <c r="D1561" s="203" t="s">
        <v>126</v>
      </c>
      <c r="E1561" s="203" t="s">
        <v>132</v>
      </c>
      <c r="F1561" s="203" t="s">
        <v>125</v>
      </c>
      <c r="G1561" s="203" t="s">
        <v>141</v>
      </c>
      <c r="H1561" s="203" t="s">
        <v>196</v>
      </c>
      <c r="I1561" s="203" t="s">
        <v>133</v>
      </c>
      <c r="J1561" s="203" t="s">
        <v>196</v>
      </c>
      <c r="K1561" s="203" t="s">
        <v>196</v>
      </c>
      <c r="L1561" s="203" t="s">
        <v>196</v>
      </c>
      <c r="M1561" s="204">
        <v>-44.75</v>
      </c>
      <c r="N1561" t="str">
        <f t="shared" si="24"/>
        <v>211000020100</v>
      </c>
    </row>
    <row r="1562" spans="1:14" x14ac:dyDescent="0.25">
      <c r="A1562" s="203" t="s">
        <v>108</v>
      </c>
      <c r="B1562" s="203" t="s">
        <v>296</v>
      </c>
      <c r="C1562" s="203" t="s">
        <v>297</v>
      </c>
      <c r="D1562" s="203" t="s">
        <v>126</v>
      </c>
      <c r="E1562" s="203" t="s">
        <v>132</v>
      </c>
      <c r="F1562" s="203" t="s">
        <v>125</v>
      </c>
      <c r="G1562" s="203" t="s">
        <v>135</v>
      </c>
      <c r="H1562" s="203" t="s">
        <v>196</v>
      </c>
      <c r="I1562" s="203" t="s">
        <v>133</v>
      </c>
      <c r="J1562" s="203" t="s">
        <v>196</v>
      </c>
      <c r="K1562" s="203" t="s">
        <v>196</v>
      </c>
      <c r="L1562" s="203" t="s">
        <v>196</v>
      </c>
      <c r="M1562" s="204">
        <v>-80.55</v>
      </c>
      <c r="N1562" t="str">
        <f t="shared" si="24"/>
        <v>205300020100</v>
      </c>
    </row>
    <row r="1563" spans="1:14" x14ac:dyDescent="0.25">
      <c r="A1563" s="203" t="s">
        <v>108</v>
      </c>
      <c r="B1563" s="203" t="s">
        <v>296</v>
      </c>
      <c r="C1563" s="203" t="s">
        <v>297</v>
      </c>
      <c r="D1563" s="203" t="s">
        <v>126</v>
      </c>
      <c r="E1563" s="203" t="s">
        <v>132</v>
      </c>
      <c r="F1563" s="203" t="s">
        <v>125</v>
      </c>
      <c r="G1563" s="203" t="s">
        <v>135</v>
      </c>
      <c r="H1563" s="203" t="s">
        <v>196</v>
      </c>
      <c r="I1563" s="203" t="s">
        <v>133</v>
      </c>
      <c r="J1563" s="203" t="s">
        <v>196</v>
      </c>
      <c r="K1563" s="203" t="s">
        <v>196</v>
      </c>
      <c r="L1563" s="203" t="s">
        <v>196</v>
      </c>
      <c r="M1563" s="204">
        <v>-44.75</v>
      </c>
      <c r="N1563" t="str">
        <f t="shared" si="24"/>
        <v>205300020100</v>
      </c>
    </row>
    <row r="1564" spans="1:14" x14ac:dyDescent="0.25">
      <c r="A1564" s="203" t="s">
        <v>108</v>
      </c>
      <c r="B1564" s="203" t="s">
        <v>296</v>
      </c>
      <c r="C1564" s="203" t="s">
        <v>297</v>
      </c>
      <c r="D1564" s="203" t="s">
        <v>126</v>
      </c>
      <c r="E1564" s="203" t="s">
        <v>132</v>
      </c>
      <c r="F1564" s="203" t="s">
        <v>125</v>
      </c>
      <c r="G1564" s="203" t="s">
        <v>147</v>
      </c>
      <c r="H1564" s="203" t="s">
        <v>196</v>
      </c>
      <c r="I1564" s="203" t="s">
        <v>133</v>
      </c>
      <c r="J1564" s="203" t="s">
        <v>196</v>
      </c>
      <c r="K1564" s="203" t="s">
        <v>196</v>
      </c>
      <c r="L1564" s="203" t="s">
        <v>196</v>
      </c>
      <c r="M1564" s="204">
        <v>-18.84</v>
      </c>
      <c r="N1564" t="str">
        <f t="shared" si="24"/>
        <v>216000020100</v>
      </c>
    </row>
    <row r="1565" spans="1:14" x14ac:dyDescent="0.25">
      <c r="A1565" s="203" t="s">
        <v>108</v>
      </c>
      <c r="B1565" s="203" t="s">
        <v>296</v>
      </c>
      <c r="C1565" s="203" t="s">
        <v>297</v>
      </c>
      <c r="D1565" s="203" t="s">
        <v>126</v>
      </c>
      <c r="E1565" s="203" t="s">
        <v>132</v>
      </c>
      <c r="F1565" s="203" t="s">
        <v>125</v>
      </c>
      <c r="G1565" s="203" t="s">
        <v>147</v>
      </c>
      <c r="H1565" s="203" t="s">
        <v>196</v>
      </c>
      <c r="I1565" s="203" t="s">
        <v>133</v>
      </c>
      <c r="J1565" s="203" t="s">
        <v>196</v>
      </c>
      <c r="K1565" s="203" t="s">
        <v>196</v>
      </c>
      <c r="L1565" s="203" t="s">
        <v>196</v>
      </c>
      <c r="M1565" s="204">
        <v>-10.46</v>
      </c>
      <c r="N1565" t="str">
        <f t="shared" si="24"/>
        <v>216000020100</v>
      </c>
    </row>
    <row r="1566" spans="1:14" x14ac:dyDescent="0.25">
      <c r="A1566" s="203" t="s">
        <v>108</v>
      </c>
      <c r="B1566" s="203" t="s">
        <v>296</v>
      </c>
      <c r="C1566" s="203" t="s">
        <v>297</v>
      </c>
      <c r="D1566" s="203" t="s">
        <v>126</v>
      </c>
      <c r="E1566" s="203" t="s">
        <v>132</v>
      </c>
      <c r="F1566" s="203" t="s">
        <v>125</v>
      </c>
      <c r="G1566" s="203" t="s">
        <v>144</v>
      </c>
      <c r="H1566" s="203" t="s">
        <v>196</v>
      </c>
      <c r="I1566" s="203" t="s">
        <v>133</v>
      </c>
      <c r="J1566" s="203" t="s">
        <v>196</v>
      </c>
      <c r="K1566" s="203" t="s">
        <v>196</v>
      </c>
      <c r="L1566" s="203" t="s">
        <v>196</v>
      </c>
      <c r="M1566" s="204">
        <v>-159.25</v>
      </c>
      <c r="N1566" t="str">
        <f t="shared" si="24"/>
        <v>214000020100</v>
      </c>
    </row>
    <row r="1567" spans="1:14" x14ac:dyDescent="0.25">
      <c r="A1567" s="203" t="s">
        <v>108</v>
      </c>
      <c r="B1567" s="203" t="s">
        <v>296</v>
      </c>
      <c r="C1567" s="203" t="s">
        <v>297</v>
      </c>
      <c r="D1567" s="203" t="s">
        <v>126</v>
      </c>
      <c r="E1567" s="203" t="s">
        <v>132</v>
      </c>
      <c r="F1567" s="203" t="s">
        <v>125</v>
      </c>
      <c r="G1567" s="203" t="s">
        <v>144</v>
      </c>
      <c r="H1567" s="203" t="s">
        <v>196</v>
      </c>
      <c r="I1567" s="203" t="s">
        <v>133</v>
      </c>
      <c r="J1567" s="203" t="s">
        <v>196</v>
      </c>
      <c r="K1567" s="203" t="s">
        <v>196</v>
      </c>
      <c r="L1567" s="203" t="s">
        <v>196</v>
      </c>
      <c r="M1567" s="204">
        <v>-88.48</v>
      </c>
      <c r="N1567" t="str">
        <f t="shared" si="24"/>
        <v>214000020100</v>
      </c>
    </row>
    <row r="1568" spans="1:14" x14ac:dyDescent="0.25">
      <c r="A1568" s="203" t="s">
        <v>108</v>
      </c>
      <c r="B1568" s="203" t="s">
        <v>296</v>
      </c>
      <c r="C1568" s="203" t="s">
        <v>297</v>
      </c>
      <c r="D1568" s="203" t="s">
        <v>126</v>
      </c>
      <c r="E1568" s="203" t="s">
        <v>132</v>
      </c>
      <c r="F1568" s="203" t="s">
        <v>125</v>
      </c>
      <c r="G1568" s="203" t="s">
        <v>138</v>
      </c>
      <c r="H1568" s="203" t="s">
        <v>196</v>
      </c>
      <c r="I1568" s="203" t="s">
        <v>133</v>
      </c>
      <c r="J1568" s="203" t="s">
        <v>196</v>
      </c>
      <c r="K1568" s="203" t="s">
        <v>196</v>
      </c>
      <c r="L1568" s="203" t="s">
        <v>196</v>
      </c>
      <c r="M1568" s="204">
        <v>-18.84</v>
      </c>
      <c r="N1568" t="str">
        <f t="shared" si="24"/>
        <v>205800020100</v>
      </c>
    </row>
    <row r="1569" spans="1:14" x14ac:dyDescent="0.25">
      <c r="A1569" s="203" t="s">
        <v>108</v>
      </c>
      <c r="B1569" s="203" t="s">
        <v>296</v>
      </c>
      <c r="C1569" s="203" t="s">
        <v>297</v>
      </c>
      <c r="D1569" s="203" t="s">
        <v>126</v>
      </c>
      <c r="E1569" s="203" t="s">
        <v>132</v>
      </c>
      <c r="F1569" s="203" t="s">
        <v>125</v>
      </c>
      <c r="G1569" s="203" t="s">
        <v>138</v>
      </c>
      <c r="H1569" s="203" t="s">
        <v>196</v>
      </c>
      <c r="I1569" s="203" t="s">
        <v>133</v>
      </c>
      <c r="J1569" s="203" t="s">
        <v>196</v>
      </c>
      <c r="K1569" s="203" t="s">
        <v>196</v>
      </c>
      <c r="L1569" s="203" t="s">
        <v>196</v>
      </c>
      <c r="M1569" s="204">
        <v>-10.46</v>
      </c>
      <c r="N1569" t="str">
        <f t="shared" si="24"/>
        <v>205800020100</v>
      </c>
    </row>
    <row r="1570" spans="1:14" x14ac:dyDescent="0.25">
      <c r="A1570" s="203" t="s">
        <v>108</v>
      </c>
      <c r="B1570" s="203" t="s">
        <v>296</v>
      </c>
      <c r="C1570" s="203" t="s">
        <v>297</v>
      </c>
      <c r="D1570" s="203" t="s">
        <v>126</v>
      </c>
      <c r="E1570" s="203" t="s">
        <v>132</v>
      </c>
      <c r="F1570" s="203" t="s">
        <v>125</v>
      </c>
      <c r="G1570" s="203" t="s">
        <v>145</v>
      </c>
      <c r="H1570" s="203" t="s">
        <v>196</v>
      </c>
      <c r="I1570" s="203" t="s">
        <v>133</v>
      </c>
      <c r="J1570" s="203" t="s">
        <v>196</v>
      </c>
      <c r="K1570" s="203" t="s">
        <v>196</v>
      </c>
      <c r="L1570" s="203" t="s">
        <v>196</v>
      </c>
      <c r="M1570" s="204">
        <v>-65.349999999999994</v>
      </c>
      <c r="N1570" t="str">
        <f t="shared" si="24"/>
        <v>215000020100</v>
      </c>
    </row>
    <row r="1571" spans="1:14" x14ac:dyDescent="0.25">
      <c r="A1571" s="203" t="s">
        <v>108</v>
      </c>
      <c r="B1571" s="203" t="s">
        <v>296</v>
      </c>
      <c r="C1571" s="203" t="s">
        <v>297</v>
      </c>
      <c r="D1571" s="203" t="s">
        <v>126</v>
      </c>
      <c r="E1571" s="203" t="s">
        <v>132</v>
      </c>
      <c r="F1571" s="203" t="s">
        <v>125</v>
      </c>
      <c r="G1571" s="203" t="s">
        <v>145</v>
      </c>
      <c r="H1571" s="203" t="s">
        <v>196</v>
      </c>
      <c r="I1571" s="203" t="s">
        <v>133</v>
      </c>
      <c r="J1571" s="203" t="s">
        <v>196</v>
      </c>
      <c r="K1571" s="203" t="s">
        <v>196</v>
      </c>
      <c r="L1571" s="203" t="s">
        <v>196</v>
      </c>
      <c r="M1571" s="204">
        <v>-36.299999999999997</v>
      </c>
      <c r="N1571" t="str">
        <f t="shared" si="24"/>
        <v>215000020100</v>
      </c>
    </row>
    <row r="1572" spans="1:14" x14ac:dyDescent="0.25">
      <c r="A1572" s="203" t="s">
        <v>108</v>
      </c>
      <c r="B1572" s="203" t="s">
        <v>296</v>
      </c>
      <c r="C1572" s="203" t="s">
        <v>297</v>
      </c>
      <c r="D1572" s="203" t="s">
        <v>126</v>
      </c>
      <c r="E1572" s="203" t="s">
        <v>132</v>
      </c>
      <c r="F1572" s="203" t="s">
        <v>125</v>
      </c>
      <c r="G1572" s="203" t="s">
        <v>124</v>
      </c>
      <c r="H1572" s="203" t="s">
        <v>196</v>
      </c>
      <c r="I1572" s="203" t="s">
        <v>133</v>
      </c>
      <c r="J1572" s="203" t="s">
        <v>196</v>
      </c>
      <c r="K1572" s="203" t="s">
        <v>196</v>
      </c>
      <c r="L1572" s="203" t="s">
        <v>196</v>
      </c>
      <c r="M1572" s="204">
        <v>-876.22</v>
      </c>
      <c r="N1572" t="str">
        <f t="shared" si="24"/>
        <v>100000020100</v>
      </c>
    </row>
    <row r="1573" spans="1:14" x14ac:dyDescent="0.25">
      <c r="A1573" s="203" t="s">
        <v>108</v>
      </c>
      <c r="B1573" s="203" t="s">
        <v>296</v>
      </c>
      <c r="C1573" s="203" t="s">
        <v>297</v>
      </c>
      <c r="D1573" s="203" t="s">
        <v>126</v>
      </c>
      <c r="E1573" s="203" t="s">
        <v>132</v>
      </c>
      <c r="F1573" s="203" t="s">
        <v>125</v>
      </c>
      <c r="G1573" s="203" t="s">
        <v>124</v>
      </c>
      <c r="H1573" s="203" t="s">
        <v>196</v>
      </c>
      <c r="I1573" s="203" t="s">
        <v>133</v>
      </c>
      <c r="J1573" s="203" t="s">
        <v>196</v>
      </c>
      <c r="K1573" s="203" t="s">
        <v>196</v>
      </c>
      <c r="L1573" s="203" t="s">
        <v>196</v>
      </c>
      <c r="M1573" s="204">
        <v>-486.79</v>
      </c>
      <c r="N1573" t="str">
        <f t="shared" si="24"/>
        <v>100000020100</v>
      </c>
    </row>
    <row r="1574" spans="1:14" x14ac:dyDescent="0.25">
      <c r="A1574" s="203" t="s">
        <v>108</v>
      </c>
      <c r="B1574" s="203" t="s">
        <v>296</v>
      </c>
      <c r="C1574" s="203" t="s">
        <v>297</v>
      </c>
      <c r="D1574" s="203" t="s">
        <v>126</v>
      </c>
      <c r="E1574" s="203" t="s">
        <v>132</v>
      </c>
      <c r="F1574" s="203" t="s">
        <v>125</v>
      </c>
      <c r="G1574" s="203" t="s">
        <v>149</v>
      </c>
      <c r="H1574" s="203" t="s">
        <v>196</v>
      </c>
      <c r="I1574" s="203" t="s">
        <v>133</v>
      </c>
      <c r="J1574" s="203" t="s">
        <v>196</v>
      </c>
      <c r="K1574" s="203" t="s">
        <v>196</v>
      </c>
      <c r="L1574" s="203" t="s">
        <v>196</v>
      </c>
      <c r="M1574" s="204">
        <v>669.05</v>
      </c>
      <c r="N1574" t="str">
        <f t="shared" si="24"/>
        <v>710000020100</v>
      </c>
    </row>
    <row r="1575" spans="1:14" x14ac:dyDescent="0.25">
      <c r="A1575" s="203" t="s">
        <v>108</v>
      </c>
      <c r="B1575" s="203" t="s">
        <v>296</v>
      </c>
      <c r="C1575" s="203" t="s">
        <v>297</v>
      </c>
      <c r="D1575" s="203" t="s">
        <v>126</v>
      </c>
      <c r="E1575" s="203" t="s">
        <v>132</v>
      </c>
      <c r="F1575" s="203" t="s">
        <v>125</v>
      </c>
      <c r="G1575" s="203" t="s">
        <v>149</v>
      </c>
      <c r="H1575" s="203" t="s">
        <v>196</v>
      </c>
      <c r="I1575" s="203" t="s">
        <v>133</v>
      </c>
      <c r="J1575" s="203" t="s">
        <v>196</v>
      </c>
      <c r="K1575" s="203" t="s">
        <v>196</v>
      </c>
      <c r="L1575" s="203" t="s">
        <v>196</v>
      </c>
      <c r="M1575" s="204">
        <v>699.46</v>
      </c>
      <c r="N1575" t="str">
        <f t="shared" si="24"/>
        <v>710000020100</v>
      </c>
    </row>
    <row r="1576" spans="1:14" x14ac:dyDescent="0.25">
      <c r="A1576" s="203" t="s">
        <v>108</v>
      </c>
      <c r="B1576" s="203" t="s">
        <v>296</v>
      </c>
      <c r="C1576" s="203" t="s">
        <v>297</v>
      </c>
      <c r="D1576" s="203" t="s">
        <v>126</v>
      </c>
      <c r="E1576" s="203" t="s">
        <v>132</v>
      </c>
      <c r="F1576" s="203" t="s">
        <v>125</v>
      </c>
      <c r="G1576" s="203" t="s">
        <v>149</v>
      </c>
      <c r="H1576" s="203" t="s">
        <v>196</v>
      </c>
      <c r="I1576" s="203" t="s">
        <v>133</v>
      </c>
      <c r="J1576" s="203" t="s">
        <v>196</v>
      </c>
      <c r="K1576" s="203" t="s">
        <v>196</v>
      </c>
      <c r="L1576" s="203" t="s">
        <v>196</v>
      </c>
      <c r="M1576" s="204">
        <v>608.23</v>
      </c>
      <c r="N1576" t="str">
        <f t="shared" si="24"/>
        <v>710000020100</v>
      </c>
    </row>
    <row r="1577" spans="1:14" x14ac:dyDescent="0.25">
      <c r="A1577" s="203" t="s">
        <v>108</v>
      </c>
      <c r="B1577" s="203" t="s">
        <v>296</v>
      </c>
      <c r="C1577" s="203" t="s">
        <v>297</v>
      </c>
      <c r="D1577" s="203" t="s">
        <v>126</v>
      </c>
      <c r="E1577" s="203" t="s">
        <v>132</v>
      </c>
      <c r="F1577" s="203" t="s">
        <v>125</v>
      </c>
      <c r="G1577" s="203" t="s">
        <v>149</v>
      </c>
      <c r="H1577" s="203" t="s">
        <v>196</v>
      </c>
      <c r="I1577" s="203" t="s">
        <v>133</v>
      </c>
      <c r="J1577" s="203" t="s">
        <v>196</v>
      </c>
      <c r="K1577" s="203" t="s">
        <v>196</v>
      </c>
      <c r="L1577" s="203" t="s">
        <v>196</v>
      </c>
      <c r="M1577" s="204">
        <v>152.06</v>
      </c>
      <c r="N1577" t="str">
        <f t="shared" si="24"/>
        <v>710000020100</v>
      </c>
    </row>
    <row r="1578" spans="1:14" x14ac:dyDescent="0.25">
      <c r="A1578" s="203" t="s">
        <v>108</v>
      </c>
      <c r="B1578" s="203" t="s">
        <v>296</v>
      </c>
      <c r="C1578" s="203" t="s">
        <v>297</v>
      </c>
      <c r="D1578" s="203" t="s">
        <v>126</v>
      </c>
      <c r="E1578" s="203" t="s">
        <v>132</v>
      </c>
      <c r="F1578" s="203" t="s">
        <v>125</v>
      </c>
      <c r="G1578" s="203" t="s">
        <v>152</v>
      </c>
      <c r="H1578" s="203" t="s">
        <v>196</v>
      </c>
      <c r="I1578" s="203" t="s">
        <v>133</v>
      </c>
      <c r="J1578" s="203" t="s">
        <v>196</v>
      </c>
      <c r="K1578" s="203" t="s">
        <v>196</v>
      </c>
      <c r="L1578" s="203" t="s">
        <v>196</v>
      </c>
      <c r="M1578" s="204">
        <v>80.55</v>
      </c>
      <c r="N1578" t="str">
        <f t="shared" si="24"/>
        <v>723000020100</v>
      </c>
    </row>
    <row r="1579" spans="1:14" x14ac:dyDescent="0.25">
      <c r="A1579" s="203" t="s">
        <v>108</v>
      </c>
      <c r="B1579" s="203" t="s">
        <v>296</v>
      </c>
      <c r="C1579" s="203" t="s">
        <v>297</v>
      </c>
      <c r="D1579" s="203" t="s">
        <v>126</v>
      </c>
      <c r="E1579" s="203" t="s">
        <v>132</v>
      </c>
      <c r="F1579" s="203" t="s">
        <v>125</v>
      </c>
      <c r="G1579" s="203" t="s">
        <v>152</v>
      </c>
      <c r="H1579" s="203" t="s">
        <v>196</v>
      </c>
      <c r="I1579" s="203" t="s">
        <v>133</v>
      </c>
      <c r="J1579" s="203" t="s">
        <v>196</v>
      </c>
      <c r="K1579" s="203" t="s">
        <v>196</v>
      </c>
      <c r="L1579" s="203" t="s">
        <v>196</v>
      </c>
      <c r="M1579" s="204">
        <v>44.75</v>
      </c>
      <c r="N1579" t="str">
        <f t="shared" si="24"/>
        <v>723000020100</v>
      </c>
    </row>
    <row r="1580" spans="1:14" x14ac:dyDescent="0.25">
      <c r="A1580" s="203" t="s">
        <v>108</v>
      </c>
      <c r="B1580" s="203" t="s">
        <v>296</v>
      </c>
      <c r="C1580" s="203" t="s">
        <v>297</v>
      </c>
      <c r="D1580" s="203" t="s">
        <v>126</v>
      </c>
      <c r="E1580" s="203" t="s">
        <v>132</v>
      </c>
      <c r="F1580" s="203" t="s">
        <v>125</v>
      </c>
      <c r="G1580" s="203" t="s">
        <v>153</v>
      </c>
      <c r="H1580" s="203" t="s">
        <v>196</v>
      </c>
      <c r="I1580" s="203" t="s">
        <v>133</v>
      </c>
      <c r="J1580" s="203" t="s">
        <v>196</v>
      </c>
      <c r="K1580" s="203" t="s">
        <v>196</v>
      </c>
      <c r="L1580" s="203" t="s">
        <v>196</v>
      </c>
      <c r="M1580" s="204">
        <v>18.84</v>
      </c>
      <c r="N1580" t="str">
        <f t="shared" si="24"/>
        <v>723100020100</v>
      </c>
    </row>
    <row r="1581" spans="1:14" x14ac:dyDescent="0.25">
      <c r="A1581" s="203" t="s">
        <v>108</v>
      </c>
      <c r="B1581" s="203" t="s">
        <v>296</v>
      </c>
      <c r="C1581" s="203" t="s">
        <v>297</v>
      </c>
      <c r="D1581" s="203" t="s">
        <v>126</v>
      </c>
      <c r="E1581" s="203" t="s">
        <v>132</v>
      </c>
      <c r="F1581" s="203" t="s">
        <v>125</v>
      </c>
      <c r="G1581" s="203" t="s">
        <v>154</v>
      </c>
      <c r="H1581" s="203" t="s">
        <v>196</v>
      </c>
      <c r="I1581" s="203" t="s">
        <v>133</v>
      </c>
      <c r="J1581" s="203" t="s">
        <v>196</v>
      </c>
      <c r="K1581" s="203" t="s">
        <v>196</v>
      </c>
      <c r="L1581" s="203" t="s">
        <v>196</v>
      </c>
      <c r="M1581" s="204">
        <v>433.22</v>
      </c>
      <c r="N1581" t="str">
        <f t="shared" si="24"/>
        <v>724000020100</v>
      </c>
    </row>
    <row r="1582" spans="1:14" x14ac:dyDescent="0.25">
      <c r="A1582" s="203" t="s">
        <v>108</v>
      </c>
      <c r="B1582" s="203" t="s">
        <v>302</v>
      </c>
      <c r="C1582" s="203" t="s">
        <v>303</v>
      </c>
      <c r="D1582" s="203" t="s">
        <v>126</v>
      </c>
      <c r="E1582" s="203" t="s">
        <v>132</v>
      </c>
      <c r="F1582" s="203" t="s">
        <v>125</v>
      </c>
      <c r="G1582" s="203" t="s">
        <v>149</v>
      </c>
      <c r="H1582" s="203" t="s">
        <v>196</v>
      </c>
      <c r="I1582" s="203" t="s">
        <v>133</v>
      </c>
      <c r="J1582" s="203" t="s">
        <v>196</v>
      </c>
      <c r="K1582" s="203" t="s">
        <v>196</v>
      </c>
      <c r="L1582" s="203" t="s">
        <v>196</v>
      </c>
      <c r="M1582" s="204">
        <v>662.67</v>
      </c>
      <c r="N1582" t="str">
        <f t="shared" si="24"/>
        <v>710000020100</v>
      </c>
    </row>
    <row r="1583" spans="1:14" x14ac:dyDescent="0.25">
      <c r="A1583" s="203" t="s">
        <v>108</v>
      </c>
      <c r="B1583" s="203" t="s">
        <v>302</v>
      </c>
      <c r="C1583" s="203" t="s">
        <v>303</v>
      </c>
      <c r="D1583" s="203" t="s">
        <v>126</v>
      </c>
      <c r="E1583" s="203" t="s">
        <v>132</v>
      </c>
      <c r="F1583" s="203" t="s">
        <v>125</v>
      </c>
      <c r="G1583" s="203" t="s">
        <v>160</v>
      </c>
      <c r="H1583" s="203" t="s">
        <v>196</v>
      </c>
      <c r="I1583" s="203" t="s">
        <v>133</v>
      </c>
      <c r="J1583" s="203" t="s">
        <v>196</v>
      </c>
      <c r="K1583" s="203" t="s">
        <v>196</v>
      </c>
      <c r="L1583" s="203" t="s">
        <v>196</v>
      </c>
      <c r="M1583" s="204">
        <v>-1.84</v>
      </c>
      <c r="N1583" t="str">
        <f t="shared" si="24"/>
        <v>205700020100</v>
      </c>
    </row>
    <row r="1584" spans="1:14" x14ac:dyDescent="0.25">
      <c r="A1584" s="203" t="s">
        <v>108</v>
      </c>
      <c r="B1584" s="203" t="s">
        <v>302</v>
      </c>
      <c r="C1584" s="203" t="s">
        <v>303</v>
      </c>
      <c r="D1584" s="203" t="s">
        <v>126</v>
      </c>
      <c r="E1584" s="203" t="s">
        <v>132</v>
      </c>
      <c r="F1584" s="203" t="s">
        <v>125</v>
      </c>
      <c r="G1584" s="203" t="s">
        <v>149</v>
      </c>
      <c r="H1584" s="203" t="s">
        <v>196</v>
      </c>
      <c r="I1584" s="203" t="s">
        <v>133</v>
      </c>
      <c r="J1584" s="203" t="s">
        <v>196</v>
      </c>
      <c r="K1584" s="203" t="s">
        <v>196</v>
      </c>
      <c r="L1584" s="203" t="s">
        <v>196</v>
      </c>
      <c r="M1584" s="204">
        <v>71.64</v>
      </c>
      <c r="N1584" t="str">
        <f t="shared" si="24"/>
        <v>710000020100</v>
      </c>
    </row>
    <row r="1585" spans="1:14" x14ac:dyDescent="0.25">
      <c r="A1585" s="203" t="s">
        <v>108</v>
      </c>
      <c r="B1585" s="203" t="s">
        <v>302</v>
      </c>
      <c r="C1585" s="203" t="s">
        <v>303</v>
      </c>
      <c r="D1585" s="203" t="s">
        <v>126</v>
      </c>
      <c r="E1585" s="203" t="s">
        <v>132</v>
      </c>
      <c r="F1585" s="203" t="s">
        <v>125</v>
      </c>
      <c r="G1585" s="203" t="s">
        <v>149</v>
      </c>
      <c r="H1585" s="203" t="s">
        <v>196</v>
      </c>
      <c r="I1585" s="203" t="s">
        <v>133</v>
      </c>
      <c r="J1585" s="203" t="s">
        <v>196</v>
      </c>
      <c r="K1585" s="203" t="s">
        <v>196</v>
      </c>
      <c r="L1585" s="203" t="s">
        <v>196</v>
      </c>
      <c r="M1585" s="204">
        <v>447.75</v>
      </c>
      <c r="N1585" t="str">
        <f t="shared" si="24"/>
        <v>710000020100</v>
      </c>
    </row>
    <row r="1586" spans="1:14" x14ac:dyDescent="0.25">
      <c r="A1586" s="203" t="s">
        <v>108</v>
      </c>
      <c r="B1586" s="203" t="s">
        <v>302</v>
      </c>
      <c r="C1586" s="203" t="s">
        <v>303</v>
      </c>
      <c r="D1586" s="203" t="s">
        <v>126</v>
      </c>
      <c r="E1586" s="203" t="s">
        <v>132</v>
      </c>
      <c r="F1586" s="203" t="s">
        <v>125</v>
      </c>
      <c r="G1586" s="203" t="s">
        <v>149</v>
      </c>
      <c r="H1586" s="203" t="s">
        <v>196</v>
      </c>
      <c r="I1586" s="203" t="s">
        <v>133</v>
      </c>
      <c r="J1586" s="203" t="s">
        <v>196</v>
      </c>
      <c r="K1586" s="203" t="s">
        <v>196</v>
      </c>
      <c r="L1586" s="203" t="s">
        <v>196</v>
      </c>
      <c r="M1586" s="204">
        <v>1.61</v>
      </c>
      <c r="N1586" t="str">
        <f t="shared" si="24"/>
        <v>710000020100</v>
      </c>
    </row>
    <row r="1587" spans="1:14" x14ac:dyDescent="0.25">
      <c r="A1587" s="203" t="s">
        <v>108</v>
      </c>
      <c r="B1587" s="203" t="s">
        <v>302</v>
      </c>
      <c r="C1587" s="203" t="s">
        <v>303</v>
      </c>
      <c r="D1587" s="203" t="s">
        <v>126</v>
      </c>
      <c r="E1587" s="203" t="s">
        <v>132</v>
      </c>
      <c r="F1587" s="203" t="s">
        <v>125</v>
      </c>
      <c r="G1587" s="203" t="s">
        <v>152</v>
      </c>
      <c r="H1587" s="203" t="s">
        <v>196</v>
      </c>
      <c r="I1587" s="203" t="s">
        <v>133</v>
      </c>
      <c r="J1587" s="203" t="s">
        <v>196</v>
      </c>
      <c r="K1587" s="203" t="s">
        <v>196</v>
      </c>
      <c r="L1587" s="203" t="s">
        <v>196</v>
      </c>
      <c r="M1587" s="204">
        <v>43.42</v>
      </c>
      <c r="N1587" t="str">
        <f t="shared" si="24"/>
        <v>723000020100</v>
      </c>
    </row>
    <row r="1588" spans="1:14" x14ac:dyDescent="0.25">
      <c r="A1588" s="203" t="s">
        <v>108</v>
      </c>
      <c r="B1588" s="203" t="s">
        <v>302</v>
      </c>
      <c r="C1588" s="203" t="s">
        <v>303</v>
      </c>
      <c r="D1588" s="203" t="s">
        <v>126</v>
      </c>
      <c r="E1588" s="203" t="s">
        <v>132</v>
      </c>
      <c r="F1588" s="203" t="s">
        <v>125</v>
      </c>
      <c r="G1588" s="203" t="s">
        <v>152</v>
      </c>
      <c r="H1588" s="203" t="s">
        <v>196</v>
      </c>
      <c r="I1588" s="203" t="s">
        <v>133</v>
      </c>
      <c r="J1588" s="203" t="s">
        <v>196</v>
      </c>
      <c r="K1588" s="203" t="s">
        <v>196</v>
      </c>
      <c r="L1588" s="203" t="s">
        <v>196</v>
      </c>
      <c r="M1588" s="204">
        <v>26.49</v>
      </c>
      <c r="N1588" t="str">
        <f t="shared" si="24"/>
        <v>723000020100</v>
      </c>
    </row>
    <row r="1589" spans="1:14" x14ac:dyDescent="0.25">
      <c r="A1589" s="203" t="s">
        <v>108</v>
      </c>
      <c r="B1589" s="203" t="s">
        <v>302</v>
      </c>
      <c r="C1589" s="203" t="s">
        <v>303</v>
      </c>
      <c r="D1589" s="203" t="s">
        <v>126</v>
      </c>
      <c r="E1589" s="203" t="s">
        <v>132</v>
      </c>
      <c r="F1589" s="203" t="s">
        <v>125</v>
      </c>
      <c r="G1589" s="203" t="s">
        <v>153</v>
      </c>
      <c r="H1589" s="203" t="s">
        <v>196</v>
      </c>
      <c r="I1589" s="203" t="s">
        <v>133</v>
      </c>
      <c r="J1589" s="203" t="s">
        <v>196</v>
      </c>
      <c r="K1589" s="203" t="s">
        <v>196</v>
      </c>
      <c r="L1589" s="203" t="s">
        <v>196</v>
      </c>
      <c r="M1589" s="204">
        <v>10.15</v>
      </c>
      <c r="N1589" t="str">
        <f t="shared" si="24"/>
        <v>723100020100</v>
      </c>
    </row>
    <row r="1590" spans="1:14" x14ac:dyDescent="0.25">
      <c r="A1590" s="203" t="s">
        <v>108</v>
      </c>
      <c r="B1590" s="203" t="s">
        <v>302</v>
      </c>
      <c r="C1590" s="203" t="s">
        <v>303</v>
      </c>
      <c r="D1590" s="203" t="s">
        <v>126</v>
      </c>
      <c r="E1590" s="203" t="s">
        <v>132</v>
      </c>
      <c r="F1590" s="203" t="s">
        <v>125</v>
      </c>
      <c r="G1590" s="203" t="s">
        <v>153</v>
      </c>
      <c r="H1590" s="203" t="s">
        <v>196</v>
      </c>
      <c r="I1590" s="203" t="s">
        <v>133</v>
      </c>
      <c r="J1590" s="203" t="s">
        <v>196</v>
      </c>
      <c r="K1590" s="203" t="s">
        <v>196</v>
      </c>
      <c r="L1590" s="203" t="s">
        <v>196</v>
      </c>
      <c r="M1590" s="204">
        <v>6.2</v>
      </c>
      <c r="N1590" t="str">
        <f t="shared" si="24"/>
        <v>723100020100</v>
      </c>
    </row>
    <row r="1591" spans="1:14" x14ac:dyDescent="0.25">
      <c r="A1591" s="203" t="s">
        <v>108</v>
      </c>
      <c r="B1591" s="203" t="s">
        <v>302</v>
      </c>
      <c r="C1591" s="203" t="s">
        <v>303</v>
      </c>
      <c r="D1591" s="203" t="s">
        <v>126</v>
      </c>
      <c r="E1591" s="203" t="s">
        <v>132</v>
      </c>
      <c r="F1591" s="203" t="s">
        <v>125</v>
      </c>
      <c r="G1591" s="203" t="s">
        <v>154</v>
      </c>
      <c r="H1591" s="203" t="s">
        <v>196</v>
      </c>
      <c r="I1591" s="203" t="s">
        <v>133</v>
      </c>
      <c r="J1591" s="203" t="s">
        <v>196</v>
      </c>
      <c r="K1591" s="203" t="s">
        <v>196</v>
      </c>
      <c r="L1591" s="203" t="s">
        <v>196</v>
      </c>
      <c r="M1591" s="204">
        <v>184.87</v>
      </c>
      <c r="N1591" t="str">
        <f t="shared" si="24"/>
        <v>724000020100</v>
      </c>
    </row>
    <row r="1592" spans="1:14" x14ac:dyDescent="0.25">
      <c r="A1592" s="203" t="s">
        <v>108</v>
      </c>
      <c r="B1592" s="203" t="s">
        <v>302</v>
      </c>
      <c r="C1592" s="203" t="s">
        <v>303</v>
      </c>
      <c r="D1592" s="203" t="s">
        <v>126</v>
      </c>
      <c r="E1592" s="203" t="s">
        <v>132</v>
      </c>
      <c r="F1592" s="203" t="s">
        <v>125</v>
      </c>
      <c r="G1592" s="203" t="s">
        <v>154</v>
      </c>
      <c r="H1592" s="203" t="s">
        <v>196</v>
      </c>
      <c r="I1592" s="203" t="s">
        <v>133</v>
      </c>
      <c r="J1592" s="203" t="s">
        <v>196</v>
      </c>
      <c r="K1592" s="203" t="s">
        <v>196</v>
      </c>
      <c r="L1592" s="203" t="s">
        <v>196</v>
      </c>
      <c r="M1592" s="204">
        <v>112.83</v>
      </c>
      <c r="N1592" t="str">
        <f t="shared" si="24"/>
        <v>724000020100</v>
      </c>
    </row>
    <row r="1593" spans="1:14" x14ac:dyDescent="0.25">
      <c r="A1593" s="203" t="s">
        <v>108</v>
      </c>
      <c r="B1593" s="203" t="s">
        <v>302</v>
      </c>
      <c r="C1593" s="203" t="s">
        <v>303</v>
      </c>
      <c r="D1593" s="203" t="s">
        <v>126</v>
      </c>
      <c r="E1593" s="203" t="s">
        <v>132</v>
      </c>
      <c r="F1593" s="203" t="s">
        <v>125</v>
      </c>
      <c r="G1593" s="203" t="s">
        <v>156</v>
      </c>
      <c r="H1593" s="203" t="s">
        <v>196</v>
      </c>
      <c r="I1593" s="203" t="s">
        <v>133</v>
      </c>
      <c r="J1593" s="203" t="s">
        <v>196</v>
      </c>
      <c r="K1593" s="203" t="s">
        <v>196</v>
      </c>
      <c r="L1593" s="203" t="s">
        <v>196</v>
      </c>
      <c r="M1593" s="204">
        <v>2.13</v>
      </c>
      <c r="N1593" t="str">
        <f t="shared" si="24"/>
        <v>725000020100</v>
      </c>
    </row>
    <row r="1594" spans="1:14" x14ac:dyDescent="0.25">
      <c r="A1594" s="203" t="s">
        <v>108</v>
      </c>
      <c r="B1594" s="203" t="s">
        <v>302</v>
      </c>
      <c r="C1594" s="203" t="s">
        <v>303</v>
      </c>
      <c r="D1594" s="203" t="s">
        <v>126</v>
      </c>
      <c r="E1594" s="203" t="s">
        <v>132</v>
      </c>
      <c r="F1594" s="203" t="s">
        <v>125</v>
      </c>
      <c r="G1594" s="203" t="s">
        <v>156</v>
      </c>
      <c r="H1594" s="203" t="s">
        <v>196</v>
      </c>
      <c r="I1594" s="203" t="s">
        <v>133</v>
      </c>
      <c r="J1594" s="203" t="s">
        <v>196</v>
      </c>
      <c r="K1594" s="203" t="s">
        <v>196</v>
      </c>
      <c r="L1594" s="203" t="s">
        <v>196</v>
      </c>
      <c r="M1594" s="204">
        <v>1.31</v>
      </c>
      <c r="N1594" t="str">
        <f t="shared" si="24"/>
        <v>725000020100</v>
      </c>
    </row>
    <row r="1595" spans="1:14" x14ac:dyDescent="0.25">
      <c r="A1595" s="203" t="s">
        <v>108</v>
      </c>
      <c r="B1595" s="203" t="s">
        <v>302</v>
      </c>
      <c r="C1595" s="203" t="s">
        <v>303</v>
      </c>
      <c r="D1595" s="203" t="s">
        <v>126</v>
      </c>
      <c r="E1595" s="203" t="s">
        <v>132</v>
      </c>
      <c r="F1595" s="203" t="s">
        <v>125</v>
      </c>
      <c r="G1595" s="203" t="s">
        <v>151</v>
      </c>
      <c r="H1595" s="203" t="s">
        <v>196</v>
      </c>
      <c r="I1595" s="203" t="s">
        <v>133</v>
      </c>
      <c r="J1595" s="203" t="s">
        <v>196</v>
      </c>
      <c r="K1595" s="203" t="s">
        <v>196</v>
      </c>
      <c r="L1595" s="203" t="s">
        <v>196</v>
      </c>
      <c r="M1595" s="204">
        <v>3.01</v>
      </c>
      <c r="N1595" t="str">
        <f t="shared" si="24"/>
        <v>722100020100</v>
      </c>
    </row>
    <row r="1596" spans="1:14" x14ac:dyDescent="0.25">
      <c r="A1596" s="203" t="s">
        <v>108</v>
      </c>
      <c r="B1596" s="203" t="s">
        <v>302</v>
      </c>
      <c r="C1596" s="203" t="s">
        <v>303</v>
      </c>
      <c r="D1596" s="203" t="s">
        <v>126</v>
      </c>
      <c r="E1596" s="203" t="s">
        <v>132</v>
      </c>
      <c r="F1596" s="203" t="s">
        <v>125</v>
      </c>
      <c r="G1596" s="203" t="s">
        <v>151</v>
      </c>
      <c r="H1596" s="203" t="s">
        <v>196</v>
      </c>
      <c r="I1596" s="203" t="s">
        <v>133</v>
      </c>
      <c r="J1596" s="203" t="s">
        <v>196</v>
      </c>
      <c r="K1596" s="203" t="s">
        <v>196</v>
      </c>
      <c r="L1596" s="203" t="s">
        <v>196</v>
      </c>
      <c r="M1596" s="204">
        <v>1.84</v>
      </c>
      <c r="N1596" t="str">
        <f t="shared" si="24"/>
        <v>722100020100</v>
      </c>
    </row>
    <row r="1597" spans="1:14" x14ac:dyDescent="0.25">
      <c r="A1597" s="203" t="s">
        <v>108</v>
      </c>
      <c r="B1597" s="203" t="s">
        <v>302</v>
      </c>
      <c r="C1597" s="203" t="s">
        <v>303</v>
      </c>
      <c r="D1597" s="203" t="s">
        <v>126</v>
      </c>
      <c r="E1597" s="203" t="s">
        <v>132</v>
      </c>
      <c r="F1597" s="203" t="s">
        <v>125</v>
      </c>
      <c r="G1597" s="203" t="s">
        <v>157</v>
      </c>
      <c r="H1597" s="203" t="s">
        <v>196</v>
      </c>
      <c r="I1597" s="203" t="s">
        <v>133</v>
      </c>
      <c r="J1597" s="203" t="s">
        <v>196</v>
      </c>
      <c r="K1597" s="203" t="s">
        <v>196</v>
      </c>
      <c r="L1597" s="203" t="s">
        <v>196</v>
      </c>
      <c r="M1597" s="204">
        <v>48.59</v>
      </c>
      <c r="N1597" t="str">
        <f t="shared" si="24"/>
        <v>726900020100</v>
      </c>
    </row>
    <row r="1598" spans="1:14" x14ac:dyDescent="0.25">
      <c r="A1598" s="203" t="s">
        <v>108</v>
      </c>
      <c r="B1598" s="203" t="s">
        <v>302</v>
      </c>
      <c r="C1598" s="203" t="s">
        <v>303</v>
      </c>
      <c r="D1598" s="203" t="s">
        <v>126</v>
      </c>
      <c r="E1598" s="203" t="s">
        <v>132</v>
      </c>
      <c r="F1598" s="203" t="s">
        <v>125</v>
      </c>
      <c r="G1598" s="203" t="s">
        <v>157</v>
      </c>
      <c r="H1598" s="203" t="s">
        <v>196</v>
      </c>
      <c r="I1598" s="203" t="s">
        <v>133</v>
      </c>
      <c r="J1598" s="203" t="s">
        <v>196</v>
      </c>
      <c r="K1598" s="203" t="s">
        <v>196</v>
      </c>
      <c r="L1598" s="203" t="s">
        <v>196</v>
      </c>
      <c r="M1598" s="204">
        <v>29.66</v>
      </c>
      <c r="N1598" t="str">
        <f t="shared" si="24"/>
        <v>726900020100</v>
      </c>
    </row>
    <row r="1599" spans="1:14" x14ac:dyDescent="0.25">
      <c r="A1599" s="203" t="s">
        <v>108</v>
      </c>
      <c r="B1599" s="203" t="s">
        <v>302</v>
      </c>
      <c r="C1599" s="203" t="s">
        <v>303</v>
      </c>
      <c r="D1599" s="203" t="s">
        <v>126</v>
      </c>
      <c r="E1599" s="203" t="s">
        <v>132</v>
      </c>
      <c r="F1599" s="203" t="s">
        <v>125</v>
      </c>
      <c r="G1599" s="203" t="s">
        <v>157</v>
      </c>
      <c r="H1599" s="203" t="s">
        <v>196</v>
      </c>
      <c r="I1599" s="203" t="s">
        <v>133</v>
      </c>
      <c r="J1599" s="203" t="s">
        <v>196</v>
      </c>
      <c r="K1599" s="203" t="s">
        <v>196</v>
      </c>
      <c r="L1599" s="203" t="s">
        <v>196</v>
      </c>
      <c r="M1599" s="204">
        <v>8.84</v>
      </c>
      <c r="N1599" t="str">
        <f t="shared" si="24"/>
        <v>726900020100</v>
      </c>
    </row>
    <row r="1600" spans="1:14" x14ac:dyDescent="0.25">
      <c r="A1600" s="203" t="s">
        <v>108</v>
      </c>
      <c r="B1600" s="203" t="s">
        <v>302</v>
      </c>
      <c r="C1600" s="203" t="s">
        <v>303</v>
      </c>
      <c r="D1600" s="203" t="s">
        <v>126</v>
      </c>
      <c r="E1600" s="203" t="s">
        <v>132</v>
      </c>
      <c r="F1600" s="203" t="s">
        <v>125</v>
      </c>
      <c r="G1600" s="203" t="s">
        <v>157</v>
      </c>
      <c r="H1600" s="203" t="s">
        <v>196</v>
      </c>
      <c r="I1600" s="203" t="s">
        <v>133</v>
      </c>
      <c r="J1600" s="203" t="s">
        <v>196</v>
      </c>
      <c r="K1600" s="203" t="s">
        <v>196</v>
      </c>
      <c r="L1600" s="203" t="s">
        <v>196</v>
      </c>
      <c r="M1600" s="204">
        <v>5.39</v>
      </c>
      <c r="N1600" t="str">
        <f t="shared" si="24"/>
        <v>726900020100</v>
      </c>
    </row>
    <row r="1601" spans="1:14" x14ac:dyDescent="0.25">
      <c r="A1601" s="203" t="s">
        <v>108</v>
      </c>
      <c r="B1601" s="203" t="s">
        <v>302</v>
      </c>
      <c r="C1601" s="203" t="s">
        <v>303</v>
      </c>
      <c r="D1601" s="203" t="s">
        <v>126</v>
      </c>
      <c r="E1601" s="203" t="s">
        <v>132</v>
      </c>
      <c r="F1601" s="203" t="s">
        <v>125</v>
      </c>
      <c r="G1601" s="203" t="s">
        <v>124</v>
      </c>
      <c r="H1601" s="203" t="s">
        <v>196</v>
      </c>
      <c r="I1601" s="203" t="s">
        <v>133</v>
      </c>
      <c r="J1601" s="203" t="s">
        <v>196</v>
      </c>
      <c r="K1601" s="203" t="s">
        <v>196</v>
      </c>
      <c r="L1601" s="203" t="s">
        <v>196</v>
      </c>
      <c r="M1601" s="204">
        <v>-318.47000000000003</v>
      </c>
      <c r="N1601" t="str">
        <f t="shared" si="24"/>
        <v>100000020100</v>
      </c>
    </row>
    <row r="1602" spans="1:14" x14ac:dyDescent="0.25">
      <c r="A1602" s="203" t="s">
        <v>108</v>
      </c>
      <c r="B1602" s="203" t="s">
        <v>302</v>
      </c>
      <c r="C1602" s="203" t="s">
        <v>303</v>
      </c>
      <c r="D1602" s="203" t="s">
        <v>126</v>
      </c>
      <c r="E1602" s="203" t="s">
        <v>132</v>
      </c>
      <c r="F1602" s="203" t="s">
        <v>125</v>
      </c>
      <c r="G1602" s="203" t="s">
        <v>139</v>
      </c>
      <c r="H1602" s="203" t="s">
        <v>196</v>
      </c>
      <c r="I1602" s="203" t="s">
        <v>133</v>
      </c>
      <c r="J1602" s="203" t="s">
        <v>196</v>
      </c>
      <c r="K1602" s="203" t="s">
        <v>196</v>
      </c>
      <c r="L1602" s="203" t="s">
        <v>196</v>
      </c>
      <c r="M1602" s="204">
        <v>-8.84</v>
      </c>
      <c r="N1602" t="str">
        <f t="shared" si="24"/>
        <v>210000020100</v>
      </c>
    </row>
    <row r="1603" spans="1:14" x14ac:dyDescent="0.25">
      <c r="A1603" s="203" t="s">
        <v>108</v>
      </c>
      <c r="B1603" s="203" t="s">
        <v>302</v>
      </c>
      <c r="C1603" s="203" t="s">
        <v>303</v>
      </c>
      <c r="D1603" s="203" t="s">
        <v>126</v>
      </c>
      <c r="E1603" s="203" t="s">
        <v>132</v>
      </c>
      <c r="F1603" s="203" t="s">
        <v>125</v>
      </c>
      <c r="G1603" s="203" t="s">
        <v>139</v>
      </c>
      <c r="H1603" s="203" t="s">
        <v>196</v>
      </c>
      <c r="I1603" s="203" t="s">
        <v>133</v>
      </c>
      <c r="J1603" s="203" t="s">
        <v>196</v>
      </c>
      <c r="K1603" s="203" t="s">
        <v>196</v>
      </c>
      <c r="L1603" s="203" t="s">
        <v>196</v>
      </c>
      <c r="M1603" s="204">
        <v>-5.39</v>
      </c>
      <c r="N1603" t="str">
        <f t="shared" ref="N1603:N1666" si="25">CONCATENATE(G1603,E1603)</f>
        <v>210000020100</v>
      </c>
    </row>
    <row r="1604" spans="1:14" x14ac:dyDescent="0.25">
      <c r="A1604" s="203" t="s">
        <v>108</v>
      </c>
      <c r="B1604" s="203" t="s">
        <v>302</v>
      </c>
      <c r="C1604" s="203" t="s">
        <v>303</v>
      </c>
      <c r="D1604" s="203" t="s">
        <v>126</v>
      </c>
      <c r="E1604" s="203" t="s">
        <v>132</v>
      </c>
      <c r="F1604" s="203" t="s">
        <v>125</v>
      </c>
      <c r="G1604" s="203" t="s">
        <v>134</v>
      </c>
      <c r="H1604" s="203" t="s">
        <v>196</v>
      </c>
      <c r="I1604" s="203" t="s">
        <v>133</v>
      </c>
      <c r="J1604" s="203" t="s">
        <v>196</v>
      </c>
      <c r="K1604" s="203" t="s">
        <v>196</v>
      </c>
      <c r="L1604" s="203" t="s">
        <v>196</v>
      </c>
      <c r="M1604" s="204">
        <v>-48.59</v>
      </c>
      <c r="N1604" t="str">
        <f t="shared" si="25"/>
        <v>205200020100</v>
      </c>
    </row>
    <row r="1605" spans="1:14" x14ac:dyDescent="0.25">
      <c r="A1605" s="203" t="s">
        <v>108</v>
      </c>
      <c r="B1605" s="203" t="s">
        <v>302</v>
      </c>
      <c r="C1605" s="203" t="s">
        <v>303</v>
      </c>
      <c r="D1605" s="203" t="s">
        <v>126</v>
      </c>
      <c r="E1605" s="203" t="s">
        <v>132</v>
      </c>
      <c r="F1605" s="203" t="s">
        <v>125</v>
      </c>
      <c r="G1605" s="203" t="s">
        <v>134</v>
      </c>
      <c r="H1605" s="203" t="s">
        <v>196</v>
      </c>
      <c r="I1605" s="203" t="s">
        <v>133</v>
      </c>
      <c r="J1605" s="203" t="s">
        <v>196</v>
      </c>
      <c r="K1605" s="203" t="s">
        <v>196</v>
      </c>
      <c r="L1605" s="203" t="s">
        <v>196</v>
      </c>
      <c r="M1605" s="204">
        <v>-29.66</v>
      </c>
      <c r="N1605" t="str">
        <f t="shared" si="25"/>
        <v>205200020100</v>
      </c>
    </row>
    <row r="1606" spans="1:14" x14ac:dyDescent="0.25">
      <c r="A1606" s="203" t="s">
        <v>108</v>
      </c>
      <c r="B1606" s="203" t="s">
        <v>302</v>
      </c>
      <c r="C1606" s="203" t="s">
        <v>303</v>
      </c>
      <c r="D1606" s="203" t="s">
        <v>126</v>
      </c>
      <c r="E1606" s="203" t="s">
        <v>132</v>
      </c>
      <c r="F1606" s="203" t="s">
        <v>125</v>
      </c>
      <c r="G1606" s="203" t="s">
        <v>141</v>
      </c>
      <c r="H1606" s="203" t="s">
        <v>196</v>
      </c>
      <c r="I1606" s="203" t="s">
        <v>133</v>
      </c>
      <c r="J1606" s="203" t="s">
        <v>196</v>
      </c>
      <c r="K1606" s="203" t="s">
        <v>196</v>
      </c>
      <c r="L1606" s="203" t="s">
        <v>196</v>
      </c>
      <c r="M1606" s="204">
        <v>-43.41</v>
      </c>
      <c r="N1606" t="str">
        <f t="shared" si="25"/>
        <v>211000020100</v>
      </c>
    </row>
    <row r="1607" spans="1:14" x14ac:dyDescent="0.25">
      <c r="A1607" s="203" t="s">
        <v>108</v>
      </c>
      <c r="B1607" s="203" t="s">
        <v>302</v>
      </c>
      <c r="C1607" s="203" t="s">
        <v>303</v>
      </c>
      <c r="D1607" s="203" t="s">
        <v>126</v>
      </c>
      <c r="E1607" s="203" t="s">
        <v>132</v>
      </c>
      <c r="F1607" s="203" t="s">
        <v>125</v>
      </c>
      <c r="G1607" s="203" t="s">
        <v>141</v>
      </c>
      <c r="H1607" s="203" t="s">
        <v>196</v>
      </c>
      <c r="I1607" s="203" t="s">
        <v>133</v>
      </c>
      <c r="J1607" s="203" t="s">
        <v>196</v>
      </c>
      <c r="K1607" s="203" t="s">
        <v>196</v>
      </c>
      <c r="L1607" s="203" t="s">
        <v>196</v>
      </c>
      <c r="M1607" s="204">
        <v>-26.5</v>
      </c>
      <c r="N1607" t="str">
        <f t="shared" si="25"/>
        <v>211000020100</v>
      </c>
    </row>
    <row r="1608" spans="1:14" x14ac:dyDescent="0.25">
      <c r="A1608" s="203" t="s">
        <v>108</v>
      </c>
      <c r="B1608" s="203" t="s">
        <v>302</v>
      </c>
      <c r="C1608" s="203" t="s">
        <v>303</v>
      </c>
      <c r="D1608" s="203" t="s">
        <v>126</v>
      </c>
      <c r="E1608" s="203" t="s">
        <v>132</v>
      </c>
      <c r="F1608" s="203" t="s">
        <v>125</v>
      </c>
      <c r="G1608" s="203" t="s">
        <v>135</v>
      </c>
      <c r="H1608" s="203" t="s">
        <v>196</v>
      </c>
      <c r="I1608" s="203" t="s">
        <v>133</v>
      </c>
      <c r="J1608" s="203" t="s">
        <v>196</v>
      </c>
      <c r="K1608" s="203" t="s">
        <v>196</v>
      </c>
      <c r="L1608" s="203" t="s">
        <v>196</v>
      </c>
      <c r="M1608" s="204">
        <v>-43.42</v>
      </c>
      <c r="N1608" t="str">
        <f t="shared" si="25"/>
        <v>205300020100</v>
      </c>
    </row>
    <row r="1609" spans="1:14" x14ac:dyDescent="0.25">
      <c r="A1609" s="203" t="s">
        <v>108</v>
      </c>
      <c r="B1609" s="203" t="s">
        <v>302</v>
      </c>
      <c r="C1609" s="203" t="s">
        <v>303</v>
      </c>
      <c r="D1609" s="203" t="s">
        <v>126</v>
      </c>
      <c r="E1609" s="203" t="s">
        <v>132</v>
      </c>
      <c r="F1609" s="203" t="s">
        <v>125</v>
      </c>
      <c r="G1609" s="203" t="s">
        <v>135</v>
      </c>
      <c r="H1609" s="203" t="s">
        <v>196</v>
      </c>
      <c r="I1609" s="203" t="s">
        <v>133</v>
      </c>
      <c r="J1609" s="203" t="s">
        <v>196</v>
      </c>
      <c r="K1609" s="203" t="s">
        <v>196</v>
      </c>
      <c r="L1609" s="203" t="s">
        <v>196</v>
      </c>
      <c r="M1609" s="204">
        <v>-26.49</v>
      </c>
      <c r="N1609" t="str">
        <f t="shared" si="25"/>
        <v>205300020100</v>
      </c>
    </row>
    <row r="1610" spans="1:14" x14ac:dyDescent="0.25">
      <c r="A1610" s="203" t="s">
        <v>108</v>
      </c>
      <c r="B1610" s="203" t="s">
        <v>302</v>
      </c>
      <c r="C1610" s="203" t="s">
        <v>303</v>
      </c>
      <c r="D1610" s="203" t="s">
        <v>126</v>
      </c>
      <c r="E1610" s="203" t="s">
        <v>132</v>
      </c>
      <c r="F1610" s="203" t="s">
        <v>125</v>
      </c>
      <c r="G1610" s="203" t="s">
        <v>147</v>
      </c>
      <c r="H1610" s="203" t="s">
        <v>196</v>
      </c>
      <c r="I1610" s="203" t="s">
        <v>133</v>
      </c>
      <c r="J1610" s="203" t="s">
        <v>196</v>
      </c>
      <c r="K1610" s="203" t="s">
        <v>196</v>
      </c>
      <c r="L1610" s="203" t="s">
        <v>196</v>
      </c>
      <c r="M1610" s="204">
        <v>-10.15</v>
      </c>
      <c r="N1610" t="str">
        <f t="shared" si="25"/>
        <v>216000020100</v>
      </c>
    </row>
    <row r="1611" spans="1:14" x14ac:dyDescent="0.25">
      <c r="A1611" s="203" t="s">
        <v>108</v>
      </c>
      <c r="B1611" s="203" t="s">
        <v>302</v>
      </c>
      <c r="C1611" s="203" t="s">
        <v>303</v>
      </c>
      <c r="D1611" s="203" t="s">
        <v>126</v>
      </c>
      <c r="E1611" s="203" t="s">
        <v>132</v>
      </c>
      <c r="F1611" s="203" t="s">
        <v>125</v>
      </c>
      <c r="G1611" s="203" t="s">
        <v>147</v>
      </c>
      <c r="H1611" s="203" t="s">
        <v>196</v>
      </c>
      <c r="I1611" s="203" t="s">
        <v>133</v>
      </c>
      <c r="J1611" s="203" t="s">
        <v>196</v>
      </c>
      <c r="K1611" s="203" t="s">
        <v>196</v>
      </c>
      <c r="L1611" s="203" t="s">
        <v>196</v>
      </c>
      <c r="M1611" s="204">
        <v>-6.2</v>
      </c>
      <c r="N1611" t="str">
        <f t="shared" si="25"/>
        <v>216000020100</v>
      </c>
    </row>
    <row r="1612" spans="1:14" x14ac:dyDescent="0.25">
      <c r="A1612" s="203" t="s">
        <v>108</v>
      </c>
      <c r="B1612" s="203" t="s">
        <v>302</v>
      </c>
      <c r="C1612" s="203" t="s">
        <v>303</v>
      </c>
      <c r="D1612" s="203" t="s">
        <v>126</v>
      </c>
      <c r="E1612" s="203" t="s">
        <v>132</v>
      </c>
      <c r="F1612" s="203" t="s">
        <v>125</v>
      </c>
      <c r="G1612" s="203" t="s">
        <v>144</v>
      </c>
      <c r="H1612" s="203" t="s">
        <v>196</v>
      </c>
      <c r="I1612" s="203" t="s">
        <v>133</v>
      </c>
      <c r="J1612" s="203" t="s">
        <v>196</v>
      </c>
      <c r="K1612" s="203" t="s">
        <v>196</v>
      </c>
      <c r="L1612" s="203" t="s">
        <v>196</v>
      </c>
      <c r="M1612" s="204">
        <v>-49.82</v>
      </c>
      <c r="N1612" t="str">
        <f t="shared" si="25"/>
        <v>214000020100</v>
      </c>
    </row>
    <row r="1613" spans="1:14" x14ac:dyDescent="0.25">
      <c r="A1613" s="203" t="s">
        <v>108</v>
      </c>
      <c r="B1613" s="203" t="s">
        <v>302</v>
      </c>
      <c r="C1613" s="203" t="s">
        <v>303</v>
      </c>
      <c r="D1613" s="203" t="s">
        <v>126</v>
      </c>
      <c r="E1613" s="203" t="s">
        <v>132</v>
      </c>
      <c r="F1613" s="203" t="s">
        <v>125</v>
      </c>
      <c r="G1613" s="203" t="s">
        <v>144</v>
      </c>
      <c r="H1613" s="203" t="s">
        <v>196</v>
      </c>
      <c r="I1613" s="203" t="s">
        <v>133</v>
      </c>
      <c r="J1613" s="203" t="s">
        <v>196</v>
      </c>
      <c r="K1613" s="203" t="s">
        <v>196</v>
      </c>
      <c r="L1613" s="203" t="s">
        <v>196</v>
      </c>
      <c r="M1613" s="204">
        <v>-30.4</v>
      </c>
      <c r="N1613" t="str">
        <f t="shared" si="25"/>
        <v>214000020100</v>
      </c>
    </row>
    <row r="1614" spans="1:14" x14ac:dyDescent="0.25">
      <c r="A1614" s="203" t="s">
        <v>108</v>
      </c>
      <c r="B1614" s="203" t="s">
        <v>302</v>
      </c>
      <c r="C1614" s="203" t="s">
        <v>303</v>
      </c>
      <c r="D1614" s="203" t="s">
        <v>126</v>
      </c>
      <c r="E1614" s="203" t="s">
        <v>132</v>
      </c>
      <c r="F1614" s="203" t="s">
        <v>125</v>
      </c>
      <c r="G1614" s="203" t="s">
        <v>138</v>
      </c>
      <c r="H1614" s="203" t="s">
        <v>196</v>
      </c>
      <c r="I1614" s="203" t="s">
        <v>133</v>
      </c>
      <c r="J1614" s="203" t="s">
        <v>196</v>
      </c>
      <c r="K1614" s="203" t="s">
        <v>196</v>
      </c>
      <c r="L1614" s="203" t="s">
        <v>196</v>
      </c>
      <c r="M1614" s="204">
        <v>-10.15</v>
      </c>
      <c r="N1614" t="str">
        <f t="shared" si="25"/>
        <v>205800020100</v>
      </c>
    </row>
    <row r="1615" spans="1:14" x14ac:dyDescent="0.25">
      <c r="A1615" s="203" t="s">
        <v>108</v>
      </c>
      <c r="B1615" s="203" t="s">
        <v>302</v>
      </c>
      <c r="C1615" s="203" t="s">
        <v>303</v>
      </c>
      <c r="D1615" s="203" t="s">
        <v>126</v>
      </c>
      <c r="E1615" s="203" t="s">
        <v>132</v>
      </c>
      <c r="F1615" s="203" t="s">
        <v>125</v>
      </c>
      <c r="G1615" s="203" t="s">
        <v>138</v>
      </c>
      <c r="H1615" s="203" t="s">
        <v>196</v>
      </c>
      <c r="I1615" s="203" t="s">
        <v>133</v>
      </c>
      <c r="J1615" s="203" t="s">
        <v>196</v>
      </c>
      <c r="K1615" s="203" t="s">
        <v>196</v>
      </c>
      <c r="L1615" s="203" t="s">
        <v>196</v>
      </c>
      <c r="M1615" s="204">
        <v>-6.2</v>
      </c>
      <c r="N1615" t="str">
        <f t="shared" si="25"/>
        <v>205800020100</v>
      </c>
    </row>
    <row r="1616" spans="1:14" x14ac:dyDescent="0.25">
      <c r="A1616" s="203" t="s">
        <v>108</v>
      </c>
      <c r="B1616" s="203" t="s">
        <v>302</v>
      </c>
      <c r="C1616" s="203" t="s">
        <v>303</v>
      </c>
      <c r="D1616" s="203" t="s">
        <v>126</v>
      </c>
      <c r="E1616" s="203" t="s">
        <v>132</v>
      </c>
      <c r="F1616" s="203" t="s">
        <v>125</v>
      </c>
      <c r="G1616" s="203" t="s">
        <v>145</v>
      </c>
      <c r="H1616" s="203" t="s">
        <v>196</v>
      </c>
      <c r="I1616" s="203" t="s">
        <v>133</v>
      </c>
      <c r="J1616" s="203" t="s">
        <v>196</v>
      </c>
      <c r="K1616" s="203" t="s">
        <v>196</v>
      </c>
      <c r="L1616" s="203" t="s">
        <v>196</v>
      </c>
      <c r="M1616" s="204">
        <v>-26.36</v>
      </c>
      <c r="N1616" t="str">
        <f t="shared" si="25"/>
        <v>215000020100</v>
      </c>
    </row>
    <row r="1617" spans="1:14" x14ac:dyDescent="0.25">
      <c r="A1617" s="203" t="s">
        <v>108</v>
      </c>
      <c r="B1617" s="203" t="s">
        <v>302</v>
      </c>
      <c r="C1617" s="203" t="s">
        <v>303</v>
      </c>
      <c r="D1617" s="203" t="s">
        <v>126</v>
      </c>
      <c r="E1617" s="203" t="s">
        <v>132</v>
      </c>
      <c r="F1617" s="203" t="s">
        <v>125</v>
      </c>
      <c r="G1617" s="203" t="s">
        <v>145</v>
      </c>
      <c r="H1617" s="203" t="s">
        <v>196</v>
      </c>
      <c r="I1617" s="203" t="s">
        <v>133</v>
      </c>
      <c r="J1617" s="203" t="s">
        <v>196</v>
      </c>
      <c r="K1617" s="203" t="s">
        <v>196</v>
      </c>
      <c r="L1617" s="203" t="s">
        <v>196</v>
      </c>
      <c r="M1617" s="204">
        <v>-16.079999999999998</v>
      </c>
      <c r="N1617" t="str">
        <f t="shared" si="25"/>
        <v>215000020100</v>
      </c>
    </row>
    <row r="1618" spans="1:14" x14ac:dyDescent="0.25">
      <c r="A1618" s="203" t="s">
        <v>108</v>
      </c>
      <c r="B1618" s="203" t="s">
        <v>302</v>
      </c>
      <c r="C1618" s="203" t="s">
        <v>303</v>
      </c>
      <c r="D1618" s="203" t="s">
        <v>126</v>
      </c>
      <c r="E1618" s="203" t="s">
        <v>132</v>
      </c>
      <c r="F1618" s="203" t="s">
        <v>125</v>
      </c>
      <c r="G1618" s="203" t="s">
        <v>124</v>
      </c>
      <c r="H1618" s="203" t="s">
        <v>196</v>
      </c>
      <c r="I1618" s="203" t="s">
        <v>133</v>
      </c>
      <c r="J1618" s="203" t="s">
        <v>196</v>
      </c>
      <c r="K1618" s="203" t="s">
        <v>196</v>
      </c>
      <c r="L1618" s="203" t="s">
        <v>196</v>
      </c>
      <c r="M1618" s="204">
        <v>-521.86</v>
      </c>
      <c r="N1618" t="str">
        <f t="shared" si="25"/>
        <v>100000020100</v>
      </c>
    </row>
    <row r="1619" spans="1:14" x14ac:dyDescent="0.25">
      <c r="A1619" s="203" t="s">
        <v>108</v>
      </c>
      <c r="B1619" s="203" t="s">
        <v>302</v>
      </c>
      <c r="C1619" s="203" t="s">
        <v>303</v>
      </c>
      <c r="D1619" s="203" t="s">
        <v>126</v>
      </c>
      <c r="E1619" s="203" t="s">
        <v>132</v>
      </c>
      <c r="F1619" s="203" t="s">
        <v>125</v>
      </c>
      <c r="G1619" s="203" t="s">
        <v>139</v>
      </c>
      <c r="H1619" s="203" t="s">
        <v>196</v>
      </c>
      <c r="I1619" s="203" t="s">
        <v>133</v>
      </c>
      <c r="J1619" s="203" t="s">
        <v>196</v>
      </c>
      <c r="K1619" s="203" t="s">
        <v>196</v>
      </c>
      <c r="L1619" s="203" t="s">
        <v>196</v>
      </c>
      <c r="M1619" s="204">
        <v>-6.14</v>
      </c>
      <c r="N1619" t="str">
        <f t="shared" si="25"/>
        <v>210000020100</v>
      </c>
    </row>
    <row r="1620" spans="1:14" x14ac:dyDescent="0.25">
      <c r="A1620" s="203" t="s">
        <v>108</v>
      </c>
      <c r="B1620" s="203" t="s">
        <v>302</v>
      </c>
      <c r="C1620" s="203" t="s">
        <v>303</v>
      </c>
      <c r="D1620" s="203" t="s">
        <v>126</v>
      </c>
      <c r="E1620" s="203" t="s">
        <v>132</v>
      </c>
      <c r="F1620" s="203" t="s">
        <v>125</v>
      </c>
      <c r="G1620" s="203" t="s">
        <v>139</v>
      </c>
      <c r="H1620" s="203" t="s">
        <v>196</v>
      </c>
      <c r="I1620" s="203" t="s">
        <v>133</v>
      </c>
      <c r="J1620" s="203" t="s">
        <v>196</v>
      </c>
      <c r="K1620" s="203" t="s">
        <v>196</v>
      </c>
      <c r="L1620" s="203" t="s">
        <v>196</v>
      </c>
      <c r="M1620" s="204">
        <v>-3.75</v>
      </c>
      <c r="N1620" t="str">
        <f t="shared" si="25"/>
        <v>210000020100</v>
      </c>
    </row>
    <row r="1621" spans="1:14" x14ac:dyDescent="0.25">
      <c r="A1621" s="203" t="s">
        <v>108</v>
      </c>
      <c r="B1621" s="203" t="s">
        <v>302</v>
      </c>
      <c r="C1621" s="203" t="s">
        <v>303</v>
      </c>
      <c r="D1621" s="203" t="s">
        <v>126</v>
      </c>
      <c r="E1621" s="203" t="s">
        <v>132</v>
      </c>
      <c r="F1621" s="203" t="s">
        <v>125</v>
      </c>
      <c r="G1621" s="203" t="s">
        <v>142</v>
      </c>
      <c r="H1621" s="203" t="s">
        <v>196</v>
      </c>
      <c r="I1621" s="203" t="s">
        <v>133</v>
      </c>
      <c r="J1621" s="203" t="s">
        <v>196</v>
      </c>
      <c r="K1621" s="203" t="s">
        <v>196</v>
      </c>
      <c r="L1621" s="203" t="s">
        <v>196</v>
      </c>
      <c r="M1621" s="204">
        <v>-3.27</v>
      </c>
      <c r="N1621" t="str">
        <f t="shared" si="25"/>
        <v>212500020100</v>
      </c>
    </row>
    <row r="1622" spans="1:14" x14ac:dyDescent="0.25">
      <c r="A1622" s="203" t="s">
        <v>108</v>
      </c>
      <c r="B1622" s="203" t="s">
        <v>302</v>
      </c>
      <c r="C1622" s="203" t="s">
        <v>303</v>
      </c>
      <c r="D1622" s="203" t="s">
        <v>126</v>
      </c>
      <c r="E1622" s="203" t="s">
        <v>132</v>
      </c>
      <c r="F1622" s="203" t="s">
        <v>125</v>
      </c>
      <c r="G1622" s="203" t="s">
        <v>142</v>
      </c>
      <c r="H1622" s="203" t="s">
        <v>196</v>
      </c>
      <c r="I1622" s="203" t="s">
        <v>133</v>
      </c>
      <c r="J1622" s="203" t="s">
        <v>196</v>
      </c>
      <c r="K1622" s="203" t="s">
        <v>196</v>
      </c>
      <c r="L1622" s="203" t="s">
        <v>196</v>
      </c>
      <c r="M1622" s="204">
        <v>-2</v>
      </c>
      <c r="N1622" t="str">
        <f t="shared" si="25"/>
        <v>212500020100</v>
      </c>
    </row>
    <row r="1623" spans="1:14" x14ac:dyDescent="0.25">
      <c r="A1623" s="203" t="s">
        <v>108</v>
      </c>
      <c r="B1623" s="203" t="s">
        <v>302</v>
      </c>
      <c r="C1623" s="203" t="s">
        <v>303</v>
      </c>
      <c r="D1623" s="203" t="s">
        <v>126</v>
      </c>
      <c r="E1623" s="203" t="s">
        <v>132</v>
      </c>
      <c r="F1623" s="203" t="s">
        <v>125</v>
      </c>
      <c r="G1623" s="203" t="s">
        <v>140</v>
      </c>
      <c r="H1623" s="203" t="s">
        <v>196</v>
      </c>
      <c r="I1623" s="203" t="s">
        <v>133</v>
      </c>
      <c r="J1623" s="203" t="s">
        <v>196</v>
      </c>
      <c r="K1623" s="203" t="s">
        <v>196</v>
      </c>
      <c r="L1623" s="203" t="s">
        <v>196</v>
      </c>
      <c r="M1623" s="204">
        <v>-48.59</v>
      </c>
      <c r="N1623" t="str">
        <f t="shared" si="25"/>
        <v>210500020100</v>
      </c>
    </row>
    <row r="1624" spans="1:14" x14ac:dyDescent="0.25">
      <c r="A1624" s="203" t="s">
        <v>108</v>
      </c>
      <c r="B1624" s="203" t="s">
        <v>302</v>
      </c>
      <c r="C1624" s="203" t="s">
        <v>303</v>
      </c>
      <c r="D1624" s="203" t="s">
        <v>126</v>
      </c>
      <c r="E1624" s="203" t="s">
        <v>132</v>
      </c>
      <c r="F1624" s="203" t="s">
        <v>125</v>
      </c>
      <c r="G1624" s="203" t="s">
        <v>140</v>
      </c>
      <c r="H1624" s="203" t="s">
        <v>196</v>
      </c>
      <c r="I1624" s="203" t="s">
        <v>133</v>
      </c>
      <c r="J1624" s="203" t="s">
        <v>196</v>
      </c>
      <c r="K1624" s="203" t="s">
        <v>196</v>
      </c>
      <c r="L1624" s="203" t="s">
        <v>196</v>
      </c>
      <c r="M1624" s="204">
        <v>-29.66</v>
      </c>
      <c r="N1624" t="str">
        <f t="shared" si="25"/>
        <v>210500020100</v>
      </c>
    </row>
    <row r="1625" spans="1:14" x14ac:dyDescent="0.25">
      <c r="A1625" s="203" t="s">
        <v>108</v>
      </c>
      <c r="B1625" s="203" t="s">
        <v>302</v>
      </c>
      <c r="C1625" s="203" t="s">
        <v>303</v>
      </c>
      <c r="D1625" s="203" t="s">
        <v>126</v>
      </c>
      <c r="E1625" s="203" t="s">
        <v>132</v>
      </c>
      <c r="F1625" s="203" t="s">
        <v>125</v>
      </c>
      <c r="G1625" s="203" t="s">
        <v>143</v>
      </c>
      <c r="H1625" s="203" t="s">
        <v>196</v>
      </c>
      <c r="I1625" s="203" t="s">
        <v>133</v>
      </c>
      <c r="J1625" s="203" t="s">
        <v>196</v>
      </c>
      <c r="K1625" s="203" t="s">
        <v>196</v>
      </c>
      <c r="L1625" s="203" t="s">
        <v>196</v>
      </c>
      <c r="M1625" s="204">
        <v>-26.7</v>
      </c>
      <c r="N1625" t="str">
        <f t="shared" si="25"/>
        <v>213000020100</v>
      </c>
    </row>
    <row r="1626" spans="1:14" x14ac:dyDescent="0.25">
      <c r="A1626" s="203" t="s">
        <v>108</v>
      </c>
      <c r="B1626" s="203" t="s">
        <v>302</v>
      </c>
      <c r="C1626" s="203" t="s">
        <v>303</v>
      </c>
      <c r="D1626" s="203" t="s">
        <v>126</v>
      </c>
      <c r="E1626" s="203" t="s">
        <v>132</v>
      </c>
      <c r="F1626" s="203" t="s">
        <v>125</v>
      </c>
      <c r="G1626" s="203" t="s">
        <v>143</v>
      </c>
      <c r="H1626" s="203" t="s">
        <v>196</v>
      </c>
      <c r="I1626" s="203" t="s">
        <v>133</v>
      </c>
      <c r="J1626" s="203" t="s">
        <v>196</v>
      </c>
      <c r="K1626" s="203" t="s">
        <v>196</v>
      </c>
      <c r="L1626" s="203" t="s">
        <v>196</v>
      </c>
      <c r="M1626" s="204">
        <v>-16.3</v>
      </c>
      <c r="N1626" t="str">
        <f t="shared" si="25"/>
        <v>213000020100</v>
      </c>
    </row>
    <row r="1627" spans="1:14" x14ac:dyDescent="0.25">
      <c r="A1627" s="203" t="s">
        <v>108</v>
      </c>
      <c r="B1627" s="203" t="s">
        <v>302</v>
      </c>
      <c r="C1627" s="203" t="s">
        <v>303</v>
      </c>
      <c r="D1627" s="203" t="s">
        <v>126</v>
      </c>
      <c r="E1627" s="203" t="s">
        <v>132</v>
      </c>
      <c r="F1627" s="203" t="s">
        <v>125</v>
      </c>
      <c r="G1627" s="203" t="s">
        <v>136</v>
      </c>
      <c r="H1627" s="203" t="s">
        <v>196</v>
      </c>
      <c r="I1627" s="203" t="s">
        <v>133</v>
      </c>
      <c r="J1627" s="203" t="s">
        <v>196</v>
      </c>
      <c r="K1627" s="203" t="s">
        <v>196</v>
      </c>
      <c r="L1627" s="203" t="s">
        <v>196</v>
      </c>
      <c r="M1627" s="204">
        <v>-2.13</v>
      </c>
      <c r="N1627" t="str">
        <f t="shared" si="25"/>
        <v>205500020100</v>
      </c>
    </row>
    <row r="1628" spans="1:14" x14ac:dyDescent="0.25">
      <c r="A1628" s="203" t="s">
        <v>108</v>
      </c>
      <c r="B1628" s="203" t="s">
        <v>302</v>
      </c>
      <c r="C1628" s="203" t="s">
        <v>303</v>
      </c>
      <c r="D1628" s="203" t="s">
        <v>126</v>
      </c>
      <c r="E1628" s="203" t="s">
        <v>132</v>
      </c>
      <c r="F1628" s="203" t="s">
        <v>125</v>
      </c>
      <c r="G1628" s="203" t="s">
        <v>136</v>
      </c>
      <c r="H1628" s="203" t="s">
        <v>196</v>
      </c>
      <c r="I1628" s="203" t="s">
        <v>133</v>
      </c>
      <c r="J1628" s="203" t="s">
        <v>196</v>
      </c>
      <c r="K1628" s="203" t="s">
        <v>196</v>
      </c>
      <c r="L1628" s="203" t="s">
        <v>196</v>
      </c>
      <c r="M1628" s="204">
        <v>-1.31</v>
      </c>
      <c r="N1628" t="str">
        <f t="shared" si="25"/>
        <v>205500020100</v>
      </c>
    </row>
    <row r="1629" spans="1:14" x14ac:dyDescent="0.25">
      <c r="A1629" s="203" t="s">
        <v>108</v>
      </c>
      <c r="B1629" s="203" t="s">
        <v>302</v>
      </c>
      <c r="C1629" s="203" t="s">
        <v>303</v>
      </c>
      <c r="D1629" s="203" t="s">
        <v>126</v>
      </c>
      <c r="E1629" s="203" t="s">
        <v>132</v>
      </c>
      <c r="F1629" s="203" t="s">
        <v>125</v>
      </c>
      <c r="G1629" s="203" t="s">
        <v>137</v>
      </c>
      <c r="H1629" s="203" t="s">
        <v>196</v>
      </c>
      <c r="I1629" s="203" t="s">
        <v>133</v>
      </c>
      <c r="J1629" s="203" t="s">
        <v>196</v>
      </c>
      <c r="K1629" s="203" t="s">
        <v>196</v>
      </c>
      <c r="L1629" s="203" t="s">
        <v>196</v>
      </c>
      <c r="M1629" s="204">
        <v>-184.87</v>
      </c>
      <c r="N1629" t="str">
        <f t="shared" si="25"/>
        <v>205600020100</v>
      </c>
    </row>
    <row r="1630" spans="1:14" x14ac:dyDescent="0.25">
      <c r="A1630" s="203" t="s">
        <v>108</v>
      </c>
      <c r="B1630" s="203" t="s">
        <v>302</v>
      </c>
      <c r="C1630" s="203" t="s">
        <v>303</v>
      </c>
      <c r="D1630" s="203" t="s">
        <v>126</v>
      </c>
      <c r="E1630" s="203" t="s">
        <v>132</v>
      </c>
      <c r="F1630" s="203" t="s">
        <v>125</v>
      </c>
      <c r="G1630" s="203" t="s">
        <v>137</v>
      </c>
      <c r="H1630" s="203" t="s">
        <v>196</v>
      </c>
      <c r="I1630" s="203" t="s">
        <v>133</v>
      </c>
      <c r="J1630" s="203" t="s">
        <v>196</v>
      </c>
      <c r="K1630" s="203" t="s">
        <v>196</v>
      </c>
      <c r="L1630" s="203" t="s">
        <v>196</v>
      </c>
      <c r="M1630" s="204">
        <v>-112.83</v>
      </c>
      <c r="N1630" t="str">
        <f t="shared" si="25"/>
        <v>205600020100</v>
      </c>
    </row>
    <row r="1631" spans="1:14" x14ac:dyDescent="0.25">
      <c r="A1631" s="203" t="s">
        <v>108</v>
      </c>
      <c r="B1631" s="203" t="s">
        <v>302</v>
      </c>
      <c r="C1631" s="203" t="s">
        <v>303</v>
      </c>
      <c r="D1631" s="203" t="s">
        <v>126</v>
      </c>
      <c r="E1631" s="203" t="s">
        <v>132</v>
      </c>
      <c r="F1631" s="203" t="s">
        <v>125</v>
      </c>
      <c r="G1631" s="203" t="s">
        <v>160</v>
      </c>
      <c r="H1631" s="203" t="s">
        <v>196</v>
      </c>
      <c r="I1631" s="203" t="s">
        <v>133</v>
      </c>
      <c r="J1631" s="203" t="s">
        <v>196</v>
      </c>
      <c r="K1631" s="203" t="s">
        <v>196</v>
      </c>
      <c r="L1631" s="203" t="s">
        <v>196</v>
      </c>
      <c r="M1631" s="204">
        <v>-3.01</v>
      </c>
      <c r="N1631" t="str">
        <f t="shared" si="25"/>
        <v>205700020100</v>
      </c>
    </row>
    <row r="1632" spans="1:14" x14ac:dyDescent="0.25">
      <c r="A1632" s="203" t="s">
        <v>108</v>
      </c>
      <c r="B1632" s="203" t="s">
        <v>302</v>
      </c>
      <c r="C1632" s="203" t="s">
        <v>303</v>
      </c>
      <c r="D1632" s="203" t="s">
        <v>126</v>
      </c>
      <c r="E1632" s="203" t="s">
        <v>132</v>
      </c>
      <c r="F1632" s="203" t="s">
        <v>125</v>
      </c>
      <c r="G1632" s="203" t="s">
        <v>149</v>
      </c>
      <c r="H1632" s="203" t="s">
        <v>196</v>
      </c>
      <c r="I1632" s="203" t="s">
        <v>133</v>
      </c>
      <c r="J1632" s="203" t="s">
        <v>196</v>
      </c>
      <c r="K1632" s="203" t="s">
        <v>196</v>
      </c>
      <c r="L1632" s="203" t="s">
        <v>196</v>
      </c>
      <c r="M1632" s="204">
        <v>1.99</v>
      </c>
      <c r="N1632" t="str">
        <f t="shared" si="25"/>
        <v>710000020100</v>
      </c>
    </row>
    <row r="1633" spans="1:14" x14ac:dyDescent="0.25">
      <c r="A1633" s="203" t="s">
        <v>108</v>
      </c>
      <c r="B1633" s="203" t="s">
        <v>304</v>
      </c>
      <c r="C1633" s="203" t="s">
        <v>305</v>
      </c>
      <c r="D1633" s="203" t="s">
        <v>126</v>
      </c>
      <c r="E1633" s="203" t="s">
        <v>127</v>
      </c>
      <c r="F1633" s="203" t="s">
        <v>125</v>
      </c>
      <c r="G1633" s="203" t="s">
        <v>134</v>
      </c>
      <c r="H1633" s="203" t="s">
        <v>196</v>
      </c>
      <c r="I1633" s="203" t="s">
        <v>128</v>
      </c>
      <c r="J1633" s="203" t="s">
        <v>196</v>
      </c>
      <c r="K1633" s="203" t="s">
        <v>196</v>
      </c>
      <c r="L1633" s="203" t="s">
        <v>196</v>
      </c>
      <c r="M1633" s="204">
        <v>-122.4</v>
      </c>
      <c r="N1633" t="str">
        <f t="shared" si="25"/>
        <v>205200010100</v>
      </c>
    </row>
    <row r="1634" spans="1:14" x14ac:dyDescent="0.25">
      <c r="A1634" s="203" t="s">
        <v>108</v>
      </c>
      <c r="B1634" s="203" t="s">
        <v>304</v>
      </c>
      <c r="C1634" s="203" t="s">
        <v>305</v>
      </c>
      <c r="D1634" s="203" t="s">
        <v>126</v>
      </c>
      <c r="E1634" s="203" t="s">
        <v>127</v>
      </c>
      <c r="F1634" s="203" t="s">
        <v>125</v>
      </c>
      <c r="G1634" s="203" t="s">
        <v>157</v>
      </c>
      <c r="H1634" s="203" t="s">
        <v>196</v>
      </c>
      <c r="I1634" s="203" t="s">
        <v>128</v>
      </c>
      <c r="J1634" s="203" t="s">
        <v>196</v>
      </c>
      <c r="K1634" s="203" t="s">
        <v>196</v>
      </c>
      <c r="L1634" s="203" t="s">
        <v>196</v>
      </c>
      <c r="M1634" s="204">
        <v>68</v>
      </c>
      <c r="N1634" t="str">
        <f t="shared" si="25"/>
        <v>726900010100</v>
      </c>
    </row>
    <row r="1635" spans="1:14" x14ac:dyDescent="0.25">
      <c r="A1635" s="203" t="s">
        <v>108</v>
      </c>
      <c r="B1635" s="203" t="s">
        <v>304</v>
      </c>
      <c r="C1635" s="203" t="s">
        <v>305</v>
      </c>
      <c r="D1635" s="203" t="s">
        <v>126</v>
      </c>
      <c r="E1635" s="203" t="s">
        <v>127</v>
      </c>
      <c r="F1635" s="203" t="s">
        <v>125</v>
      </c>
      <c r="G1635" s="203" t="s">
        <v>141</v>
      </c>
      <c r="H1635" s="203" t="s">
        <v>196</v>
      </c>
      <c r="I1635" s="203" t="s">
        <v>128</v>
      </c>
      <c r="J1635" s="203" t="s">
        <v>196</v>
      </c>
      <c r="K1635" s="203" t="s">
        <v>196</v>
      </c>
      <c r="L1635" s="203" t="s">
        <v>196</v>
      </c>
      <c r="M1635" s="204">
        <v>-106.86</v>
      </c>
      <c r="N1635" t="str">
        <f t="shared" si="25"/>
        <v>211000010100</v>
      </c>
    </row>
    <row r="1636" spans="1:14" x14ac:dyDescent="0.25">
      <c r="A1636" s="203" t="s">
        <v>108</v>
      </c>
      <c r="B1636" s="203" t="s">
        <v>304</v>
      </c>
      <c r="C1636" s="203" t="s">
        <v>305</v>
      </c>
      <c r="D1636" s="203" t="s">
        <v>126</v>
      </c>
      <c r="E1636" s="203" t="s">
        <v>127</v>
      </c>
      <c r="F1636" s="203" t="s">
        <v>125</v>
      </c>
      <c r="G1636" s="203" t="s">
        <v>141</v>
      </c>
      <c r="H1636" s="203" t="s">
        <v>196</v>
      </c>
      <c r="I1636" s="203" t="s">
        <v>128</v>
      </c>
      <c r="J1636" s="203" t="s">
        <v>196</v>
      </c>
      <c r="K1636" s="203" t="s">
        <v>196</v>
      </c>
      <c r="L1636" s="203" t="s">
        <v>196</v>
      </c>
      <c r="M1636" s="204">
        <v>-59.36</v>
      </c>
      <c r="N1636" t="str">
        <f t="shared" si="25"/>
        <v>211000010100</v>
      </c>
    </row>
    <row r="1637" spans="1:14" x14ac:dyDescent="0.25">
      <c r="A1637" s="203" t="s">
        <v>108</v>
      </c>
      <c r="B1637" s="203" t="s">
        <v>304</v>
      </c>
      <c r="C1637" s="203" t="s">
        <v>305</v>
      </c>
      <c r="D1637" s="203" t="s">
        <v>126</v>
      </c>
      <c r="E1637" s="203" t="s">
        <v>127</v>
      </c>
      <c r="F1637" s="203" t="s">
        <v>125</v>
      </c>
      <c r="G1637" s="203" t="s">
        <v>135</v>
      </c>
      <c r="H1637" s="203" t="s">
        <v>196</v>
      </c>
      <c r="I1637" s="203" t="s">
        <v>128</v>
      </c>
      <c r="J1637" s="203" t="s">
        <v>196</v>
      </c>
      <c r="K1637" s="203" t="s">
        <v>196</v>
      </c>
      <c r="L1637" s="203" t="s">
        <v>196</v>
      </c>
      <c r="M1637" s="204">
        <v>-106.86</v>
      </c>
      <c r="N1637" t="str">
        <f t="shared" si="25"/>
        <v>205300010100</v>
      </c>
    </row>
    <row r="1638" spans="1:14" x14ac:dyDescent="0.25">
      <c r="A1638" s="203" t="s">
        <v>108</v>
      </c>
      <c r="B1638" s="203" t="s">
        <v>304</v>
      </c>
      <c r="C1638" s="203" t="s">
        <v>305</v>
      </c>
      <c r="D1638" s="203" t="s">
        <v>126</v>
      </c>
      <c r="E1638" s="203" t="s">
        <v>127</v>
      </c>
      <c r="F1638" s="203" t="s">
        <v>125</v>
      </c>
      <c r="G1638" s="203" t="s">
        <v>135</v>
      </c>
      <c r="H1638" s="203" t="s">
        <v>196</v>
      </c>
      <c r="I1638" s="203" t="s">
        <v>128</v>
      </c>
      <c r="J1638" s="203" t="s">
        <v>196</v>
      </c>
      <c r="K1638" s="203" t="s">
        <v>196</v>
      </c>
      <c r="L1638" s="203" t="s">
        <v>196</v>
      </c>
      <c r="M1638" s="204">
        <v>-59.36</v>
      </c>
      <c r="N1638" t="str">
        <f t="shared" si="25"/>
        <v>205300010100</v>
      </c>
    </row>
    <row r="1639" spans="1:14" x14ac:dyDescent="0.25">
      <c r="A1639" s="203" t="s">
        <v>108</v>
      </c>
      <c r="B1639" s="203" t="s">
        <v>304</v>
      </c>
      <c r="C1639" s="203" t="s">
        <v>305</v>
      </c>
      <c r="D1639" s="203" t="s">
        <v>126</v>
      </c>
      <c r="E1639" s="203" t="s">
        <v>127</v>
      </c>
      <c r="F1639" s="203" t="s">
        <v>125</v>
      </c>
      <c r="G1639" s="203" t="s">
        <v>147</v>
      </c>
      <c r="H1639" s="203" t="s">
        <v>196</v>
      </c>
      <c r="I1639" s="203" t="s">
        <v>128</v>
      </c>
      <c r="J1639" s="203" t="s">
        <v>196</v>
      </c>
      <c r="K1639" s="203" t="s">
        <v>196</v>
      </c>
      <c r="L1639" s="203" t="s">
        <v>196</v>
      </c>
      <c r="M1639" s="204">
        <v>-24.99</v>
      </c>
      <c r="N1639" t="str">
        <f t="shared" si="25"/>
        <v>216000010100</v>
      </c>
    </row>
    <row r="1640" spans="1:14" x14ac:dyDescent="0.25">
      <c r="A1640" s="203" t="s">
        <v>108</v>
      </c>
      <c r="B1640" s="203" t="s">
        <v>304</v>
      </c>
      <c r="C1640" s="203" t="s">
        <v>305</v>
      </c>
      <c r="D1640" s="203" t="s">
        <v>126</v>
      </c>
      <c r="E1640" s="203" t="s">
        <v>127</v>
      </c>
      <c r="F1640" s="203" t="s">
        <v>125</v>
      </c>
      <c r="G1640" s="203" t="s">
        <v>147</v>
      </c>
      <c r="H1640" s="203" t="s">
        <v>196</v>
      </c>
      <c r="I1640" s="203" t="s">
        <v>128</v>
      </c>
      <c r="J1640" s="203" t="s">
        <v>196</v>
      </c>
      <c r="K1640" s="203" t="s">
        <v>196</v>
      </c>
      <c r="L1640" s="203" t="s">
        <v>196</v>
      </c>
      <c r="M1640" s="204">
        <v>-13.88</v>
      </c>
      <c r="N1640" t="str">
        <f t="shared" si="25"/>
        <v>216000010100</v>
      </c>
    </row>
    <row r="1641" spans="1:14" x14ac:dyDescent="0.25">
      <c r="A1641" s="203" t="s">
        <v>108</v>
      </c>
      <c r="B1641" s="203" t="s">
        <v>304</v>
      </c>
      <c r="C1641" s="203" t="s">
        <v>305</v>
      </c>
      <c r="D1641" s="203" t="s">
        <v>126</v>
      </c>
      <c r="E1641" s="203" t="s">
        <v>127</v>
      </c>
      <c r="F1641" s="203" t="s">
        <v>125</v>
      </c>
      <c r="G1641" s="203" t="s">
        <v>144</v>
      </c>
      <c r="H1641" s="203" t="s">
        <v>196</v>
      </c>
      <c r="I1641" s="203" t="s">
        <v>128</v>
      </c>
      <c r="J1641" s="203" t="s">
        <v>196</v>
      </c>
      <c r="K1641" s="203" t="s">
        <v>196</v>
      </c>
      <c r="L1641" s="203" t="s">
        <v>196</v>
      </c>
      <c r="M1641" s="204">
        <v>-170.61</v>
      </c>
      <c r="N1641" t="str">
        <f t="shared" si="25"/>
        <v>214000010100</v>
      </c>
    </row>
    <row r="1642" spans="1:14" x14ac:dyDescent="0.25">
      <c r="A1642" s="203" t="s">
        <v>108</v>
      </c>
      <c r="B1642" s="203" t="s">
        <v>304</v>
      </c>
      <c r="C1642" s="203" t="s">
        <v>305</v>
      </c>
      <c r="D1642" s="203" t="s">
        <v>126</v>
      </c>
      <c r="E1642" s="203" t="s">
        <v>127</v>
      </c>
      <c r="F1642" s="203" t="s">
        <v>125</v>
      </c>
      <c r="G1642" s="203" t="s">
        <v>144</v>
      </c>
      <c r="H1642" s="203" t="s">
        <v>196</v>
      </c>
      <c r="I1642" s="203" t="s">
        <v>128</v>
      </c>
      <c r="J1642" s="203" t="s">
        <v>196</v>
      </c>
      <c r="K1642" s="203" t="s">
        <v>196</v>
      </c>
      <c r="L1642" s="203" t="s">
        <v>196</v>
      </c>
      <c r="M1642" s="204">
        <v>-94.78</v>
      </c>
      <c r="N1642" t="str">
        <f t="shared" si="25"/>
        <v>214000010100</v>
      </c>
    </row>
    <row r="1643" spans="1:14" x14ac:dyDescent="0.25">
      <c r="A1643" s="203" t="s">
        <v>108</v>
      </c>
      <c r="B1643" s="203" t="s">
        <v>304</v>
      </c>
      <c r="C1643" s="203" t="s">
        <v>305</v>
      </c>
      <c r="D1643" s="203" t="s">
        <v>126</v>
      </c>
      <c r="E1643" s="203" t="s">
        <v>127</v>
      </c>
      <c r="F1643" s="203" t="s">
        <v>125</v>
      </c>
      <c r="G1643" s="203" t="s">
        <v>138</v>
      </c>
      <c r="H1643" s="203" t="s">
        <v>196</v>
      </c>
      <c r="I1643" s="203" t="s">
        <v>128</v>
      </c>
      <c r="J1643" s="203" t="s">
        <v>196</v>
      </c>
      <c r="K1643" s="203" t="s">
        <v>196</v>
      </c>
      <c r="L1643" s="203" t="s">
        <v>196</v>
      </c>
      <c r="M1643" s="204">
        <v>-24.98</v>
      </c>
      <c r="N1643" t="str">
        <f t="shared" si="25"/>
        <v>205800010100</v>
      </c>
    </row>
    <row r="1644" spans="1:14" x14ac:dyDescent="0.25">
      <c r="A1644" s="203" t="s">
        <v>108</v>
      </c>
      <c r="B1644" s="203" t="s">
        <v>304</v>
      </c>
      <c r="C1644" s="203" t="s">
        <v>305</v>
      </c>
      <c r="D1644" s="203" t="s">
        <v>126</v>
      </c>
      <c r="E1644" s="203" t="s">
        <v>127</v>
      </c>
      <c r="F1644" s="203" t="s">
        <v>125</v>
      </c>
      <c r="G1644" s="203" t="s">
        <v>138</v>
      </c>
      <c r="H1644" s="203" t="s">
        <v>196</v>
      </c>
      <c r="I1644" s="203" t="s">
        <v>128</v>
      </c>
      <c r="J1644" s="203" t="s">
        <v>196</v>
      </c>
      <c r="K1644" s="203" t="s">
        <v>196</v>
      </c>
      <c r="L1644" s="203" t="s">
        <v>196</v>
      </c>
      <c r="M1644" s="204">
        <v>-13.89</v>
      </c>
      <c r="N1644" t="str">
        <f t="shared" si="25"/>
        <v>205800010100</v>
      </c>
    </row>
    <row r="1645" spans="1:14" x14ac:dyDescent="0.25">
      <c r="A1645" s="203" t="s">
        <v>108</v>
      </c>
      <c r="B1645" s="203" t="s">
        <v>304</v>
      </c>
      <c r="C1645" s="203" t="s">
        <v>305</v>
      </c>
      <c r="D1645" s="203" t="s">
        <v>126</v>
      </c>
      <c r="E1645" s="203" t="s">
        <v>127</v>
      </c>
      <c r="F1645" s="203" t="s">
        <v>125</v>
      </c>
      <c r="G1645" s="203" t="s">
        <v>145</v>
      </c>
      <c r="H1645" s="203" t="s">
        <v>196</v>
      </c>
      <c r="I1645" s="203" t="s">
        <v>128</v>
      </c>
      <c r="J1645" s="203" t="s">
        <v>196</v>
      </c>
      <c r="K1645" s="203" t="s">
        <v>196</v>
      </c>
      <c r="L1645" s="203" t="s">
        <v>196</v>
      </c>
      <c r="M1645" s="204">
        <v>-92.56</v>
      </c>
      <c r="N1645" t="str">
        <f t="shared" si="25"/>
        <v>215000010100</v>
      </c>
    </row>
    <row r="1646" spans="1:14" x14ac:dyDescent="0.25">
      <c r="A1646" s="203" t="s">
        <v>108</v>
      </c>
      <c r="B1646" s="203" t="s">
        <v>304</v>
      </c>
      <c r="C1646" s="203" t="s">
        <v>305</v>
      </c>
      <c r="D1646" s="203" t="s">
        <v>126</v>
      </c>
      <c r="E1646" s="203" t="s">
        <v>127</v>
      </c>
      <c r="F1646" s="203" t="s">
        <v>125</v>
      </c>
      <c r="G1646" s="203" t="s">
        <v>145</v>
      </c>
      <c r="H1646" s="203" t="s">
        <v>196</v>
      </c>
      <c r="I1646" s="203" t="s">
        <v>128</v>
      </c>
      <c r="J1646" s="203" t="s">
        <v>196</v>
      </c>
      <c r="K1646" s="203" t="s">
        <v>196</v>
      </c>
      <c r="L1646" s="203" t="s">
        <v>196</v>
      </c>
      <c r="M1646" s="204">
        <v>-51.42</v>
      </c>
      <c r="N1646" t="str">
        <f t="shared" si="25"/>
        <v>215000010100</v>
      </c>
    </row>
    <row r="1647" spans="1:14" x14ac:dyDescent="0.25">
      <c r="A1647" s="203" t="s">
        <v>108</v>
      </c>
      <c r="B1647" s="203" t="s">
        <v>304</v>
      </c>
      <c r="C1647" s="203" t="s">
        <v>305</v>
      </c>
      <c r="D1647" s="203" t="s">
        <v>126</v>
      </c>
      <c r="E1647" s="203" t="s">
        <v>127</v>
      </c>
      <c r="F1647" s="203" t="s">
        <v>125</v>
      </c>
      <c r="G1647" s="203" t="s">
        <v>124</v>
      </c>
      <c r="H1647" s="203" t="s">
        <v>196</v>
      </c>
      <c r="I1647" s="203" t="s">
        <v>128</v>
      </c>
      <c r="J1647" s="203" t="s">
        <v>196</v>
      </c>
      <c r="K1647" s="203" t="s">
        <v>196</v>
      </c>
      <c r="L1647" s="203" t="s">
        <v>196</v>
      </c>
      <c r="M1647" s="204">
        <v>-1070.99</v>
      </c>
      <c r="N1647" t="str">
        <f t="shared" si="25"/>
        <v>100000010100</v>
      </c>
    </row>
    <row r="1648" spans="1:14" x14ac:dyDescent="0.25">
      <c r="A1648" s="203" t="s">
        <v>108</v>
      </c>
      <c r="B1648" s="203" t="s">
        <v>304</v>
      </c>
      <c r="C1648" s="203" t="s">
        <v>305</v>
      </c>
      <c r="D1648" s="203" t="s">
        <v>126</v>
      </c>
      <c r="E1648" s="203" t="s">
        <v>127</v>
      </c>
      <c r="F1648" s="203" t="s">
        <v>125</v>
      </c>
      <c r="G1648" s="203" t="s">
        <v>124</v>
      </c>
      <c r="H1648" s="203" t="s">
        <v>196</v>
      </c>
      <c r="I1648" s="203" t="s">
        <v>128</v>
      </c>
      <c r="J1648" s="203" t="s">
        <v>196</v>
      </c>
      <c r="K1648" s="203" t="s">
        <v>196</v>
      </c>
      <c r="L1648" s="203" t="s">
        <v>196</v>
      </c>
      <c r="M1648" s="204">
        <v>-595</v>
      </c>
      <c r="N1648" t="str">
        <f t="shared" si="25"/>
        <v>100000010100</v>
      </c>
    </row>
    <row r="1649" spans="1:14" x14ac:dyDescent="0.25">
      <c r="A1649" s="203" t="s">
        <v>108</v>
      </c>
      <c r="B1649" s="203" t="s">
        <v>304</v>
      </c>
      <c r="C1649" s="203" t="s">
        <v>305</v>
      </c>
      <c r="D1649" s="203" t="s">
        <v>126</v>
      </c>
      <c r="E1649" s="203" t="s">
        <v>127</v>
      </c>
      <c r="F1649" s="203" t="s">
        <v>125</v>
      </c>
      <c r="G1649" s="203" t="s">
        <v>149</v>
      </c>
      <c r="H1649" s="203" t="s">
        <v>196</v>
      </c>
      <c r="I1649" s="203" t="s">
        <v>128</v>
      </c>
      <c r="J1649" s="203" t="s">
        <v>196</v>
      </c>
      <c r="K1649" s="203" t="s">
        <v>196</v>
      </c>
      <c r="L1649" s="203" t="s">
        <v>196</v>
      </c>
      <c r="M1649" s="204">
        <v>72.12</v>
      </c>
      <c r="N1649" t="str">
        <f t="shared" si="25"/>
        <v>710000010100</v>
      </c>
    </row>
    <row r="1650" spans="1:14" x14ac:dyDescent="0.25">
      <c r="A1650" s="203" t="s">
        <v>108</v>
      </c>
      <c r="B1650" s="203" t="s">
        <v>304</v>
      </c>
      <c r="C1650" s="203" t="s">
        <v>305</v>
      </c>
      <c r="D1650" s="203" t="s">
        <v>126</v>
      </c>
      <c r="E1650" s="203" t="s">
        <v>127</v>
      </c>
      <c r="F1650" s="203" t="s">
        <v>125</v>
      </c>
      <c r="G1650" s="203" t="s">
        <v>157</v>
      </c>
      <c r="H1650" s="203" t="s">
        <v>196</v>
      </c>
      <c r="I1650" s="203" t="s">
        <v>128</v>
      </c>
      <c r="J1650" s="203" t="s">
        <v>196</v>
      </c>
      <c r="K1650" s="203" t="s">
        <v>196</v>
      </c>
      <c r="L1650" s="203" t="s">
        <v>196</v>
      </c>
      <c r="M1650" s="204">
        <v>22.26</v>
      </c>
      <c r="N1650" t="str">
        <f t="shared" si="25"/>
        <v>726900010100</v>
      </c>
    </row>
    <row r="1651" spans="1:14" x14ac:dyDescent="0.25">
      <c r="A1651" s="203" t="s">
        <v>108</v>
      </c>
      <c r="B1651" s="203" t="s">
        <v>304</v>
      </c>
      <c r="C1651" s="203" t="s">
        <v>305</v>
      </c>
      <c r="D1651" s="203" t="s">
        <v>126</v>
      </c>
      <c r="E1651" s="203" t="s">
        <v>127</v>
      </c>
      <c r="F1651" s="203" t="s">
        <v>125</v>
      </c>
      <c r="G1651" s="203" t="s">
        <v>157</v>
      </c>
      <c r="H1651" s="203" t="s">
        <v>196</v>
      </c>
      <c r="I1651" s="203" t="s">
        <v>128</v>
      </c>
      <c r="J1651" s="203" t="s">
        <v>196</v>
      </c>
      <c r="K1651" s="203" t="s">
        <v>196</v>
      </c>
      <c r="L1651" s="203" t="s">
        <v>196</v>
      </c>
      <c r="M1651" s="204">
        <v>12.36</v>
      </c>
      <c r="N1651" t="str">
        <f t="shared" si="25"/>
        <v>726900010100</v>
      </c>
    </row>
    <row r="1652" spans="1:14" x14ac:dyDescent="0.25">
      <c r="A1652" s="203" t="s">
        <v>108</v>
      </c>
      <c r="B1652" s="203" t="s">
        <v>304</v>
      </c>
      <c r="C1652" s="203" t="s">
        <v>305</v>
      </c>
      <c r="D1652" s="203" t="s">
        <v>126</v>
      </c>
      <c r="E1652" s="203" t="s">
        <v>127</v>
      </c>
      <c r="F1652" s="203" t="s">
        <v>125</v>
      </c>
      <c r="G1652" s="203" t="s">
        <v>139</v>
      </c>
      <c r="H1652" s="203" t="s">
        <v>196</v>
      </c>
      <c r="I1652" s="203" t="s">
        <v>128</v>
      </c>
      <c r="J1652" s="203" t="s">
        <v>196</v>
      </c>
      <c r="K1652" s="203" t="s">
        <v>196</v>
      </c>
      <c r="L1652" s="203" t="s">
        <v>196</v>
      </c>
      <c r="M1652" s="204">
        <v>-128.57</v>
      </c>
      <c r="N1652" t="str">
        <f t="shared" si="25"/>
        <v>210000010100</v>
      </c>
    </row>
    <row r="1653" spans="1:14" x14ac:dyDescent="0.25">
      <c r="A1653" s="203" t="s">
        <v>108</v>
      </c>
      <c r="B1653" s="203" t="s">
        <v>304</v>
      </c>
      <c r="C1653" s="203" t="s">
        <v>305</v>
      </c>
      <c r="D1653" s="203" t="s">
        <v>126</v>
      </c>
      <c r="E1653" s="203" t="s">
        <v>127</v>
      </c>
      <c r="F1653" s="203" t="s">
        <v>125</v>
      </c>
      <c r="G1653" s="203" t="s">
        <v>139</v>
      </c>
      <c r="H1653" s="203" t="s">
        <v>196</v>
      </c>
      <c r="I1653" s="203" t="s">
        <v>128</v>
      </c>
      <c r="J1653" s="203" t="s">
        <v>196</v>
      </c>
      <c r="K1653" s="203" t="s">
        <v>196</v>
      </c>
      <c r="L1653" s="203" t="s">
        <v>196</v>
      </c>
      <c r="M1653" s="204">
        <v>-71.430000000000007</v>
      </c>
      <c r="N1653" t="str">
        <f t="shared" si="25"/>
        <v>210000010100</v>
      </c>
    </row>
    <row r="1654" spans="1:14" x14ac:dyDescent="0.25">
      <c r="A1654" s="203" t="s">
        <v>108</v>
      </c>
      <c r="B1654" s="203" t="s">
        <v>304</v>
      </c>
      <c r="C1654" s="203" t="s">
        <v>305</v>
      </c>
      <c r="D1654" s="203" t="s">
        <v>126</v>
      </c>
      <c r="E1654" s="203" t="s">
        <v>127</v>
      </c>
      <c r="F1654" s="203" t="s">
        <v>125</v>
      </c>
      <c r="G1654" s="203" t="s">
        <v>139</v>
      </c>
      <c r="H1654" s="203" t="s">
        <v>196</v>
      </c>
      <c r="I1654" s="203" t="s">
        <v>128</v>
      </c>
      <c r="J1654" s="203" t="s">
        <v>196</v>
      </c>
      <c r="K1654" s="203" t="s">
        <v>196</v>
      </c>
      <c r="L1654" s="203" t="s">
        <v>196</v>
      </c>
      <c r="M1654" s="204">
        <v>-6.43</v>
      </c>
      <c r="N1654" t="str">
        <f t="shared" si="25"/>
        <v>210000010100</v>
      </c>
    </row>
    <row r="1655" spans="1:14" x14ac:dyDescent="0.25">
      <c r="A1655" s="203" t="s">
        <v>108</v>
      </c>
      <c r="B1655" s="203" t="s">
        <v>304</v>
      </c>
      <c r="C1655" s="203" t="s">
        <v>305</v>
      </c>
      <c r="D1655" s="203" t="s">
        <v>126</v>
      </c>
      <c r="E1655" s="203" t="s">
        <v>127</v>
      </c>
      <c r="F1655" s="203" t="s">
        <v>125</v>
      </c>
      <c r="G1655" s="203" t="s">
        <v>139</v>
      </c>
      <c r="H1655" s="203" t="s">
        <v>196</v>
      </c>
      <c r="I1655" s="203" t="s">
        <v>128</v>
      </c>
      <c r="J1655" s="203" t="s">
        <v>196</v>
      </c>
      <c r="K1655" s="203" t="s">
        <v>196</v>
      </c>
      <c r="L1655" s="203" t="s">
        <v>196</v>
      </c>
      <c r="M1655" s="204">
        <v>-3.57</v>
      </c>
      <c r="N1655" t="str">
        <f t="shared" si="25"/>
        <v>210000010100</v>
      </c>
    </row>
    <row r="1656" spans="1:14" x14ac:dyDescent="0.25">
      <c r="A1656" s="203" t="s">
        <v>108</v>
      </c>
      <c r="B1656" s="203" t="s">
        <v>304</v>
      </c>
      <c r="C1656" s="203" t="s">
        <v>305</v>
      </c>
      <c r="D1656" s="203" t="s">
        <v>126</v>
      </c>
      <c r="E1656" s="203" t="s">
        <v>127</v>
      </c>
      <c r="F1656" s="203" t="s">
        <v>125</v>
      </c>
      <c r="G1656" s="203" t="s">
        <v>139</v>
      </c>
      <c r="H1656" s="203" t="s">
        <v>196</v>
      </c>
      <c r="I1656" s="203" t="s">
        <v>128</v>
      </c>
      <c r="J1656" s="203" t="s">
        <v>196</v>
      </c>
      <c r="K1656" s="203" t="s">
        <v>196</v>
      </c>
      <c r="L1656" s="203" t="s">
        <v>196</v>
      </c>
      <c r="M1656" s="204">
        <v>-4.2</v>
      </c>
      <c r="N1656" t="str">
        <f t="shared" si="25"/>
        <v>210000010100</v>
      </c>
    </row>
    <row r="1657" spans="1:14" x14ac:dyDescent="0.25">
      <c r="A1657" s="203" t="s">
        <v>108</v>
      </c>
      <c r="B1657" s="203" t="s">
        <v>304</v>
      </c>
      <c r="C1657" s="203" t="s">
        <v>305</v>
      </c>
      <c r="D1657" s="203" t="s">
        <v>126</v>
      </c>
      <c r="E1657" s="203" t="s">
        <v>127</v>
      </c>
      <c r="F1657" s="203" t="s">
        <v>125</v>
      </c>
      <c r="G1657" s="203" t="s">
        <v>139</v>
      </c>
      <c r="H1657" s="203" t="s">
        <v>196</v>
      </c>
      <c r="I1657" s="203" t="s">
        <v>128</v>
      </c>
      <c r="J1657" s="203" t="s">
        <v>196</v>
      </c>
      <c r="K1657" s="203" t="s">
        <v>196</v>
      </c>
      <c r="L1657" s="203" t="s">
        <v>196</v>
      </c>
      <c r="M1657" s="204">
        <v>-2.34</v>
      </c>
      <c r="N1657" t="str">
        <f t="shared" si="25"/>
        <v>210000010100</v>
      </c>
    </row>
    <row r="1658" spans="1:14" x14ac:dyDescent="0.25">
      <c r="A1658" s="203" t="s">
        <v>108</v>
      </c>
      <c r="B1658" s="203" t="s">
        <v>304</v>
      </c>
      <c r="C1658" s="203" t="s">
        <v>305</v>
      </c>
      <c r="D1658" s="203" t="s">
        <v>126</v>
      </c>
      <c r="E1658" s="203" t="s">
        <v>127</v>
      </c>
      <c r="F1658" s="203" t="s">
        <v>125</v>
      </c>
      <c r="G1658" s="203" t="s">
        <v>143</v>
      </c>
      <c r="H1658" s="203" t="s">
        <v>196</v>
      </c>
      <c r="I1658" s="203" t="s">
        <v>128</v>
      </c>
      <c r="J1658" s="203" t="s">
        <v>196</v>
      </c>
      <c r="K1658" s="203" t="s">
        <v>196</v>
      </c>
      <c r="L1658" s="203" t="s">
        <v>196</v>
      </c>
      <c r="M1658" s="204">
        <v>-69.75</v>
      </c>
      <c r="N1658" t="str">
        <f t="shared" si="25"/>
        <v>213000010100</v>
      </c>
    </row>
    <row r="1659" spans="1:14" x14ac:dyDescent="0.25">
      <c r="A1659" s="203" t="s">
        <v>108</v>
      </c>
      <c r="B1659" s="203" t="s">
        <v>304</v>
      </c>
      <c r="C1659" s="203" t="s">
        <v>305</v>
      </c>
      <c r="D1659" s="203" t="s">
        <v>126</v>
      </c>
      <c r="E1659" s="203" t="s">
        <v>127</v>
      </c>
      <c r="F1659" s="203" t="s">
        <v>125</v>
      </c>
      <c r="G1659" s="203" t="s">
        <v>143</v>
      </c>
      <c r="H1659" s="203" t="s">
        <v>196</v>
      </c>
      <c r="I1659" s="203" t="s">
        <v>128</v>
      </c>
      <c r="J1659" s="203" t="s">
        <v>196</v>
      </c>
      <c r="K1659" s="203" t="s">
        <v>196</v>
      </c>
      <c r="L1659" s="203" t="s">
        <v>196</v>
      </c>
      <c r="M1659" s="204">
        <v>-38.75</v>
      </c>
      <c r="N1659" t="str">
        <f t="shared" si="25"/>
        <v>213000010100</v>
      </c>
    </row>
    <row r="1660" spans="1:14" x14ac:dyDescent="0.25">
      <c r="A1660" s="203" t="s">
        <v>108</v>
      </c>
      <c r="B1660" s="203" t="s">
        <v>304</v>
      </c>
      <c r="C1660" s="203" t="s">
        <v>305</v>
      </c>
      <c r="D1660" s="203" t="s">
        <v>126</v>
      </c>
      <c r="E1660" s="203" t="s">
        <v>127</v>
      </c>
      <c r="F1660" s="203" t="s">
        <v>125</v>
      </c>
      <c r="G1660" s="203" t="s">
        <v>150</v>
      </c>
      <c r="H1660" s="203" t="s">
        <v>196</v>
      </c>
      <c r="I1660" s="203" t="s">
        <v>128</v>
      </c>
      <c r="J1660" s="203" t="s">
        <v>196</v>
      </c>
      <c r="K1660" s="203" t="s">
        <v>196</v>
      </c>
      <c r="L1660" s="203" t="s">
        <v>196</v>
      </c>
      <c r="M1660" s="204">
        <v>-12.65</v>
      </c>
      <c r="N1660" t="str">
        <f t="shared" si="25"/>
        <v>219000010100</v>
      </c>
    </row>
    <row r="1661" spans="1:14" x14ac:dyDescent="0.25">
      <c r="A1661" s="203" t="s">
        <v>108</v>
      </c>
      <c r="B1661" s="203" t="s">
        <v>304</v>
      </c>
      <c r="C1661" s="203" t="s">
        <v>305</v>
      </c>
      <c r="D1661" s="203" t="s">
        <v>126</v>
      </c>
      <c r="E1661" s="203" t="s">
        <v>127</v>
      </c>
      <c r="F1661" s="203" t="s">
        <v>125</v>
      </c>
      <c r="G1661" s="203" t="s">
        <v>150</v>
      </c>
      <c r="H1661" s="203" t="s">
        <v>196</v>
      </c>
      <c r="I1661" s="203" t="s">
        <v>128</v>
      </c>
      <c r="J1661" s="203" t="s">
        <v>196</v>
      </c>
      <c r="K1661" s="203" t="s">
        <v>196</v>
      </c>
      <c r="L1661" s="203" t="s">
        <v>196</v>
      </c>
      <c r="M1661" s="204">
        <v>-7.03</v>
      </c>
      <c r="N1661" t="str">
        <f t="shared" si="25"/>
        <v>219000010100</v>
      </c>
    </row>
    <row r="1662" spans="1:14" x14ac:dyDescent="0.25">
      <c r="A1662" s="203" t="s">
        <v>108</v>
      </c>
      <c r="B1662" s="203" t="s">
        <v>304</v>
      </c>
      <c r="C1662" s="203" t="s">
        <v>305</v>
      </c>
      <c r="D1662" s="203" t="s">
        <v>126</v>
      </c>
      <c r="E1662" s="203" t="s">
        <v>127</v>
      </c>
      <c r="F1662" s="203" t="s">
        <v>125</v>
      </c>
      <c r="G1662" s="203" t="s">
        <v>139</v>
      </c>
      <c r="H1662" s="203" t="s">
        <v>196</v>
      </c>
      <c r="I1662" s="203" t="s">
        <v>128</v>
      </c>
      <c r="J1662" s="203" t="s">
        <v>196</v>
      </c>
      <c r="K1662" s="203" t="s">
        <v>196</v>
      </c>
      <c r="L1662" s="203" t="s">
        <v>196</v>
      </c>
      <c r="M1662" s="204">
        <v>-44.5</v>
      </c>
      <c r="N1662" t="str">
        <f t="shared" si="25"/>
        <v>210000010100</v>
      </c>
    </row>
    <row r="1663" spans="1:14" x14ac:dyDescent="0.25">
      <c r="A1663" s="203" t="s">
        <v>108</v>
      </c>
      <c r="B1663" s="203" t="s">
        <v>304</v>
      </c>
      <c r="C1663" s="203" t="s">
        <v>305</v>
      </c>
      <c r="D1663" s="203" t="s">
        <v>126</v>
      </c>
      <c r="E1663" s="203" t="s">
        <v>127</v>
      </c>
      <c r="F1663" s="203" t="s">
        <v>125</v>
      </c>
      <c r="G1663" s="203" t="s">
        <v>139</v>
      </c>
      <c r="H1663" s="203" t="s">
        <v>196</v>
      </c>
      <c r="I1663" s="203" t="s">
        <v>128</v>
      </c>
      <c r="J1663" s="203" t="s">
        <v>196</v>
      </c>
      <c r="K1663" s="203" t="s">
        <v>196</v>
      </c>
      <c r="L1663" s="203" t="s">
        <v>196</v>
      </c>
      <c r="M1663" s="204">
        <v>-24.73</v>
      </c>
      <c r="N1663" t="str">
        <f t="shared" si="25"/>
        <v>210000010100</v>
      </c>
    </row>
    <row r="1664" spans="1:14" x14ac:dyDescent="0.25">
      <c r="A1664" s="203" t="s">
        <v>108</v>
      </c>
      <c r="B1664" s="203" t="s">
        <v>304</v>
      </c>
      <c r="C1664" s="203" t="s">
        <v>305</v>
      </c>
      <c r="D1664" s="203" t="s">
        <v>126</v>
      </c>
      <c r="E1664" s="203" t="s">
        <v>127</v>
      </c>
      <c r="F1664" s="203" t="s">
        <v>125</v>
      </c>
      <c r="G1664" s="203" t="s">
        <v>140</v>
      </c>
      <c r="H1664" s="203" t="s">
        <v>196</v>
      </c>
      <c r="I1664" s="203" t="s">
        <v>128</v>
      </c>
      <c r="J1664" s="203" t="s">
        <v>196</v>
      </c>
      <c r="K1664" s="203" t="s">
        <v>196</v>
      </c>
      <c r="L1664" s="203" t="s">
        <v>196</v>
      </c>
      <c r="M1664" s="204">
        <v>-122.4</v>
      </c>
      <c r="N1664" t="str">
        <f t="shared" si="25"/>
        <v>210500010100</v>
      </c>
    </row>
    <row r="1665" spans="1:14" x14ac:dyDescent="0.25">
      <c r="A1665" s="203" t="s">
        <v>108</v>
      </c>
      <c r="B1665" s="203" t="s">
        <v>304</v>
      </c>
      <c r="C1665" s="203" t="s">
        <v>305</v>
      </c>
      <c r="D1665" s="203" t="s">
        <v>126</v>
      </c>
      <c r="E1665" s="203" t="s">
        <v>127</v>
      </c>
      <c r="F1665" s="203" t="s">
        <v>125</v>
      </c>
      <c r="G1665" s="203" t="s">
        <v>140</v>
      </c>
      <c r="H1665" s="203" t="s">
        <v>196</v>
      </c>
      <c r="I1665" s="203" t="s">
        <v>128</v>
      </c>
      <c r="J1665" s="203" t="s">
        <v>196</v>
      </c>
      <c r="K1665" s="203" t="s">
        <v>196</v>
      </c>
      <c r="L1665" s="203" t="s">
        <v>196</v>
      </c>
      <c r="M1665" s="204">
        <v>-68</v>
      </c>
      <c r="N1665" t="str">
        <f t="shared" si="25"/>
        <v>210500010100</v>
      </c>
    </row>
    <row r="1666" spans="1:14" x14ac:dyDescent="0.25">
      <c r="A1666" s="203" t="s">
        <v>108</v>
      </c>
      <c r="B1666" s="203" t="s">
        <v>304</v>
      </c>
      <c r="C1666" s="203" t="s">
        <v>305</v>
      </c>
      <c r="D1666" s="203" t="s">
        <v>126</v>
      </c>
      <c r="E1666" s="203" t="s">
        <v>127</v>
      </c>
      <c r="F1666" s="203" t="s">
        <v>125</v>
      </c>
      <c r="G1666" s="203" t="s">
        <v>137</v>
      </c>
      <c r="H1666" s="203" t="s">
        <v>196</v>
      </c>
      <c r="I1666" s="203" t="s">
        <v>128</v>
      </c>
      <c r="J1666" s="203" t="s">
        <v>196</v>
      </c>
      <c r="K1666" s="203" t="s">
        <v>196</v>
      </c>
      <c r="L1666" s="203" t="s">
        <v>196</v>
      </c>
      <c r="M1666" s="204">
        <v>-442.12</v>
      </c>
      <c r="N1666" t="str">
        <f t="shared" si="25"/>
        <v>205600010100</v>
      </c>
    </row>
    <row r="1667" spans="1:14" x14ac:dyDescent="0.25">
      <c r="A1667" s="203" t="s">
        <v>108</v>
      </c>
      <c r="B1667" s="203" t="s">
        <v>304</v>
      </c>
      <c r="C1667" s="203" t="s">
        <v>305</v>
      </c>
      <c r="D1667" s="203" t="s">
        <v>126</v>
      </c>
      <c r="E1667" s="203" t="s">
        <v>127</v>
      </c>
      <c r="F1667" s="203" t="s">
        <v>125</v>
      </c>
      <c r="G1667" s="203" t="s">
        <v>137</v>
      </c>
      <c r="H1667" s="203" t="s">
        <v>196</v>
      </c>
      <c r="I1667" s="203" t="s">
        <v>128</v>
      </c>
      <c r="J1667" s="203" t="s">
        <v>196</v>
      </c>
      <c r="K1667" s="203" t="s">
        <v>196</v>
      </c>
      <c r="L1667" s="203" t="s">
        <v>196</v>
      </c>
      <c r="M1667" s="204">
        <v>-245.63</v>
      </c>
      <c r="N1667" t="str">
        <f t="shared" ref="N1667:N1679" si="26">CONCATENATE(G1667,E1667)</f>
        <v>205600010100</v>
      </c>
    </row>
    <row r="1668" spans="1:14" x14ac:dyDescent="0.25">
      <c r="A1668" s="203" t="s">
        <v>108</v>
      </c>
      <c r="B1668" s="203" t="s">
        <v>304</v>
      </c>
      <c r="C1668" s="203" t="s">
        <v>305</v>
      </c>
      <c r="D1668" s="203" t="s">
        <v>126</v>
      </c>
      <c r="E1668" s="203" t="s">
        <v>127</v>
      </c>
      <c r="F1668" s="203" t="s">
        <v>125</v>
      </c>
      <c r="G1668" s="203" t="s">
        <v>139</v>
      </c>
      <c r="H1668" s="203" t="s">
        <v>196</v>
      </c>
      <c r="I1668" s="203" t="s">
        <v>128</v>
      </c>
      <c r="J1668" s="203" t="s">
        <v>196</v>
      </c>
      <c r="K1668" s="203" t="s">
        <v>196</v>
      </c>
      <c r="L1668" s="203" t="s">
        <v>196</v>
      </c>
      <c r="M1668" s="204">
        <v>-22.26</v>
      </c>
      <c r="N1668" t="str">
        <f t="shared" si="26"/>
        <v>210000010100</v>
      </c>
    </row>
    <row r="1669" spans="1:14" x14ac:dyDescent="0.25">
      <c r="A1669" s="203" t="s">
        <v>108</v>
      </c>
      <c r="B1669" s="203" t="s">
        <v>304</v>
      </c>
      <c r="C1669" s="203" t="s">
        <v>305</v>
      </c>
      <c r="D1669" s="203" t="s">
        <v>126</v>
      </c>
      <c r="E1669" s="203" t="s">
        <v>127</v>
      </c>
      <c r="F1669" s="203" t="s">
        <v>125</v>
      </c>
      <c r="G1669" s="203" t="s">
        <v>139</v>
      </c>
      <c r="H1669" s="203" t="s">
        <v>196</v>
      </c>
      <c r="I1669" s="203" t="s">
        <v>128</v>
      </c>
      <c r="J1669" s="203" t="s">
        <v>196</v>
      </c>
      <c r="K1669" s="203" t="s">
        <v>196</v>
      </c>
      <c r="L1669" s="203" t="s">
        <v>196</v>
      </c>
      <c r="M1669" s="204">
        <v>-12.36</v>
      </c>
      <c r="N1669" t="str">
        <f t="shared" si="26"/>
        <v>210000010100</v>
      </c>
    </row>
    <row r="1670" spans="1:14" x14ac:dyDescent="0.25">
      <c r="A1670" s="203" t="s">
        <v>108</v>
      </c>
      <c r="B1670" s="203" t="s">
        <v>304</v>
      </c>
      <c r="C1670" s="203" t="s">
        <v>305</v>
      </c>
      <c r="D1670" s="203" t="s">
        <v>126</v>
      </c>
      <c r="E1670" s="203" t="s">
        <v>127</v>
      </c>
      <c r="F1670" s="203" t="s">
        <v>125</v>
      </c>
      <c r="G1670" s="203" t="s">
        <v>149</v>
      </c>
      <c r="H1670" s="203" t="s">
        <v>196</v>
      </c>
      <c r="I1670" s="203" t="s">
        <v>128</v>
      </c>
      <c r="J1670" s="203" t="s">
        <v>196</v>
      </c>
      <c r="K1670" s="203" t="s">
        <v>196</v>
      </c>
      <c r="L1670" s="203" t="s">
        <v>196</v>
      </c>
      <c r="M1670" s="204">
        <v>1782.39</v>
      </c>
      <c r="N1670" t="str">
        <f t="shared" si="26"/>
        <v>710000010100</v>
      </c>
    </row>
    <row r="1671" spans="1:14" x14ac:dyDescent="0.25">
      <c r="A1671" s="203" t="s">
        <v>108</v>
      </c>
      <c r="B1671" s="203" t="s">
        <v>304</v>
      </c>
      <c r="C1671" s="203" t="s">
        <v>305</v>
      </c>
      <c r="D1671" s="203" t="s">
        <v>126</v>
      </c>
      <c r="E1671" s="203" t="s">
        <v>127</v>
      </c>
      <c r="F1671" s="203" t="s">
        <v>125</v>
      </c>
      <c r="G1671" s="203" t="s">
        <v>149</v>
      </c>
      <c r="H1671" s="203" t="s">
        <v>196</v>
      </c>
      <c r="I1671" s="203" t="s">
        <v>128</v>
      </c>
      <c r="J1671" s="203" t="s">
        <v>196</v>
      </c>
      <c r="K1671" s="203" t="s">
        <v>196</v>
      </c>
      <c r="L1671" s="203" t="s">
        <v>196</v>
      </c>
      <c r="M1671" s="204">
        <v>1030.29</v>
      </c>
      <c r="N1671" t="str">
        <f t="shared" si="26"/>
        <v>710000010100</v>
      </c>
    </row>
    <row r="1672" spans="1:14" x14ac:dyDescent="0.25">
      <c r="A1672" s="203" t="s">
        <v>108</v>
      </c>
      <c r="B1672" s="203" t="s">
        <v>304</v>
      </c>
      <c r="C1672" s="203" t="s">
        <v>305</v>
      </c>
      <c r="D1672" s="203" t="s">
        <v>126</v>
      </c>
      <c r="E1672" s="203" t="s">
        <v>127</v>
      </c>
      <c r="F1672" s="203" t="s">
        <v>125</v>
      </c>
      <c r="G1672" s="203" t="s">
        <v>152</v>
      </c>
      <c r="H1672" s="203" t="s">
        <v>196</v>
      </c>
      <c r="I1672" s="203" t="s">
        <v>128</v>
      </c>
      <c r="J1672" s="203" t="s">
        <v>196</v>
      </c>
      <c r="K1672" s="203" t="s">
        <v>196</v>
      </c>
      <c r="L1672" s="203" t="s">
        <v>196</v>
      </c>
      <c r="M1672" s="204">
        <v>106.86</v>
      </c>
      <c r="N1672" t="str">
        <f t="shared" si="26"/>
        <v>723000010100</v>
      </c>
    </row>
    <row r="1673" spans="1:14" x14ac:dyDescent="0.25">
      <c r="A1673" s="203" t="s">
        <v>108</v>
      </c>
      <c r="B1673" s="203" t="s">
        <v>304</v>
      </c>
      <c r="C1673" s="203" t="s">
        <v>305</v>
      </c>
      <c r="D1673" s="203" t="s">
        <v>126</v>
      </c>
      <c r="E1673" s="203" t="s">
        <v>127</v>
      </c>
      <c r="F1673" s="203" t="s">
        <v>125</v>
      </c>
      <c r="G1673" s="203" t="s">
        <v>152</v>
      </c>
      <c r="H1673" s="203" t="s">
        <v>196</v>
      </c>
      <c r="I1673" s="203" t="s">
        <v>128</v>
      </c>
      <c r="J1673" s="203" t="s">
        <v>196</v>
      </c>
      <c r="K1673" s="203" t="s">
        <v>196</v>
      </c>
      <c r="L1673" s="203" t="s">
        <v>196</v>
      </c>
      <c r="M1673" s="204">
        <v>59.36</v>
      </c>
      <c r="N1673" t="str">
        <f t="shared" si="26"/>
        <v>723000010100</v>
      </c>
    </row>
    <row r="1674" spans="1:14" x14ac:dyDescent="0.25">
      <c r="A1674" s="203" t="s">
        <v>108</v>
      </c>
      <c r="B1674" s="203" t="s">
        <v>304</v>
      </c>
      <c r="C1674" s="203" t="s">
        <v>305</v>
      </c>
      <c r="D1674" s="203" t="s">
        <v>126</v>
      </c>
      <c r="E1674" s="203" t="s">
        <v>127</v>
      </c>
      <c r="F1674" s="203" t="s">
        <v>125</v>
      </c>
      <c r="G1674" s="203" t="s">
        <v>153</v>
      </c>
      <c r="H1674" s="203" t="s">
        <v>196</v>
      </c>
      <c r="I1674" s="203" t="s">
        <v>128</v>
      </c>
      <c r="J1674" s="203" t="s">
        <v>196</v>
      </c>
      <c r="K1674" s="203" t="s">
        <v>196</v>
      </c>
      <c r="L1674" s="203" t="s">
        <v>196</v>
      </c>
      <c r="M1674" s="204">
        <v>24.98</v>
      </c>
      <c r="N1674" t="str">
        <f t="shared" si="26"/>
        <v>723100010100</v>
      </c>
    </row>
    <row r="1675" spans="1:14" x14ac:dyDescent="0.25">
      <c r="A1675" s="203" t="s">
        <v>108</v>
      </c>
      <c r="B1675" s="203" t="s">
        <v>304</v>
      </c>
      <c r="C1675" s="203" t="s">
        <v>305</v>
      </c>
      <c r="D1675" s="203" t="s">
        <v>126</v>
      </c>
      <c r="E1675" s="203" t="s">
        <v>127</v>
      </c>
      <c r="F1675" s="203" t="s">
        <v>125</v>
      </c>
      <c r="G1675" s="203" t="s">
        <v>153</v>
      </c>
      <c r="H1675" s="203" t="s">
        <v>196</v>
      </c>
      <c r="I1675" s="203" t="s">
        <v>128</v>
      </c>
      <c r="J1675" s="203" t="s">
        <v>196</v>
      </c>
      <c r="K1675" s="203" t="s">
        <v>196</v>
      </c>
      <c r="L1675" s="203" t="s">
        <v>196</v>
      </c>
      <c r="M1675" s="204">
        <v>13.89</v>
      </c>
      <c r="N1675" t="str">
        <f t="shared" si="26"/>
        <v>723100010100</v>
      </c>
    </row>
    <row r="1676" spans="1:14" x14ac:dyDescent="0.25">
      <c r="A1676" s="203" t="s">
        <v>108</v>
      </c>
      <c r="B1676" s="203" t="s">
        <v>304</v>
      </c>
      <c r="C1676" s="203" t="s">
        <v>305</v>
      </c>
      <c r="D1676" s="203" t="s">
        <v>126</v>
      </c>
      <c r="E1676" s="203" t="s">
        <v>127</v>
      </c>
      <c r="F1676" s="203" t="s">
        <v>125</v>
      </c>
      <c r="G1676" s="203" t="s">
        <v>154</v>
      </c>
      <c r="H1676" s="203" t="s">
        <v>196</v>
      </c>
      <c r="I1676" s="203" t="s">
        <v>128</v>
      </c>
      <c r="J1676" s="203" t="s">
        <v>196</v>
      </c>
      <c r="K1676" s="203" t="s">
        <v>196</v>
      </c>
      <c r="L1676" s="203" t="s">
        <v>196</v>
      </c>
      <c r="M1676" s="204">
        <v>442.12</v>
      </c>
      <c r="N1676" t="str">
        <f t="shared" si="26"/>
        <v>724000010100</v>
      </c>
    </row>
    <row r="1677" spans="1:14" x14ac:dyDescent="0.25">
      <c r="A1677" s="203" t="s">
        <v>108</v>
      </c>
      <c r="B1677" s="203" t="s">
        <v>304</v>
      </c>
      <c r="C1677" s="203" t="s">
        <v>305</v>
      </c>
      <c r="D1677" s="203" t="s">
        <v>126</v>
      </c>
      <c r="E1677" s="203" t="s">
        <v>127</v>
      </c>
      <c r="F1677" s="203" t="s">
        <v>125</v>
      </c>
      <c r="G1677" s="203" t="s">
        <v>154</v>
      </c>
      <c r="H1677" s="203" t="s">
        <v>196</v>
      </c>
      <c r="I1677" s="203" t="s">
        <v>128</v>
      </c>
      <c r="J1677" s="203" t="s">
        <v>196</v>
      </c>
      <c r="K1677" s="203" t="s">
        <v>196</v>
      </c>
      <c r="L1677" s="203" t="s">
        <v>196</v>
      </c>
      <c r="M1677" s="204">
        <v>245.63</v>
      </c>
      <c r="N1677" t="str">
        <f t="shared" si="26"/>
        <v>724000010100</v>
      </c>
    </row>
    <row r="1678" spans="1:14" x14ac:dyDescent="0.25">
      <c r="A1678" s="203" t="s">
        <v>108</v>
      </c>
      <c r="B1678" s="203" t="s">
        <v>304</v>
      </c>
      <c r="C1678" s="203" t="s">
        <v>305</v>
      </c>
      <c r="D1678" s="203" t="s">
        <v>126</v>
      </c>
      <c r="E1678" s="203" t="s">
        <v>127</v>
      </c>
      <c r="F1678" s="203" t="s">
        <v>125</v>
      </c>
      <c r="G1678" s="203" t="s">
        <v>157</v>
      </c>
      <c r="H1678" s="203" t="s">
        <v>196</v>
      </c>
      <c r="I1678" s="203" t="s">
        <v>128</v>
      </c>
      <c r="J1678" s="203" t="s">
        <v>196</v>
      </c>
      <c r="K1678" s="203" t="s">
        <v>196</v>
      </c>
      <c r="L1678" s="203" t="s">
        <v>196</v>
      </c>
      <c r="M1678" s="204">
        <v>122.4</v>
      </c>
      <c r="N1678" t="str">
        <f t="shared" si="26"/>
        <v>726900010100</v>
      </c>
    </row>
    <row r="1679" spans="1:14" x14ac:dyDescent="0.25">
      <c r="A1679" s="203" t="s">
        <v>108</v>
      </c>
      <c r="B1679" s="203" t="s">
        <v>304</v>
      </c>
      <c r="C1679" s="203" t="s">
        <v>305</v>
      </c>
      <c r="D1679" s="203" t="s">
        <v>126</v>
      </c>
      <c r="E1679" s="203" t="s">
        <v>127</v>
      </c>
      <c r="F1679" s="203" t="s">
        <v>125</v>
      </c>
      <c r="G1679" s="203" t="s">
        <v>134</v>
      </c>
      <c r="H1679" s="203" t="s">
        <v>196</v>
      </c>
      <c r="I1679" s="203" t="s">
        <v>128</v>
      </c>
      <c r="J1679" s="203" t="s">
        <v>196</v>
      </c>
      <c r="K1679" s="203" t="s">
        <v>196</v>
      </c>
      <c r="L1679" s="203" t="s">
        <v>196</v>
      </c>
      <c r="M1679" s="204">
        <v>-68</v>
      </c>
      <c r="N1679" t="str">
        <f t="shared" si="26"/>
        <v>205200010100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1"/>
  <sheetViews>
    <sheetView workbookViewId="0">
      <selection sqref="A1:N651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05" t="s">
        <v>192</v>
      </c>
      <c r="B1" s="205" t="s">
        <v>66</v>
      </c>
      <c r="C1" s="205" t="s">
        <v>223</v>
      </c>
      <c r="D1" s="205" t="s">
        <v>75</v>
      </c>
      <c r="E1" s="205" t="s">
        <v>194</v>
      </c>
      <c r="F1" s="205" t="s">
        <v>195</v>
      </c>
      <c r="G1" s="205" t="s">
        <v>71</v>
      </c>
      <c r="H1" s="205" t="s">
        <v>73</v>
      </c>
      <c r="I1" s="205" t="s">
        <v>77</v>
      </c>
      <c r="J1" s="205" t="s">
        <v>74</v>
      </c>
      <c r="K1" s="205" t="s">
        <v>85</v>
      </c>
      <c r="L1" s="205" t="s">
        <v>84</v>
      </c>
      <c r="M1" s="205" t="s">
        <v>91</v>
      </c>
      <c r="N1" t="s">
        <v>222</v>
      </c>
    </row>
    <row r="2" spans="1:14" x14ac:dyDescent="0.25">
      <c r="A2" s="206" t="s">
        <v>108</v>
      </c>
      <c r="B2" s="206" t="s">
        <v>224</v>
      </c>
      <c r="C2" s="206" t="s">
        <v>225</v>
      </c>
      <c r="D2" s="206" t="s">
        <v>126</v>
      </c>
      <c r="E2" s="206" t="s">
        <v>132</v>
      </c>
      <c r="F2" s="206" t="s">
        <v>125</v>
      </c>
      <c r="G2" s="206" t="s">
        <v>149</v>
      </c>
      <c r="H2" s="206" t="s">
        <v>196</v>
      </c>
      <c r="I2" s="206" t="s">
        <v>133</v>
      </c>
      <c r="J2" s="206" t="s">
        <v>196</v>
      </c>
      <c r="K2" s="206" t="s">
        <v>196</v>
      </c>
      <c r="L2" s="206" t="s">
        <v>196</v>
      </c>
      <c r="M2" s="207">
        <v>969.6</v>
      </c>
      <c r="N2" t="str">
        <f>CONCATENATE(G2,E2)</f>
        <v>710000020100</v>
      </c>
    </row>
    <row r="3" spans="1:14" x14ac:dyDescent="0.25">
      <c r="A3" s="206" t="s">
        <v>108</v>
      </c>
      <c r="B3" s="206" t="s">
        <v>224</v>
      </c>
      <c r="C3" s="206" t="s">
        <v>225</v>
      </c>
      <c r="D3" s="206" t="s">
        <v>126</v>
      </c>
      <c r="E3" s="206" t="s">
        <v>132</v>
      </c>
      <c r="F3" s="206" t="s">
        <v>125</v>
      </c>
      <c r="G3" s="206" t="s">
        <v>124</v>
      </c>
      <c r="H3" s="206" t="s">
        <v>196</v>
      </c>
      <c r="I3" s="206" t="s">
        <v>133</v>
      </c>
      <c r="J3" s="206" t="s">
        <v>196</v>
      </c>
      <c r="K3" s="206" t="s">
        <v>196</v>
      </c>
      <c r="L3" s="206" t="s">
        <v>196</v>
      </c>
      <c r="M3" s="207">
        <v>-1001.94</v>
      </c>
      <c r="N3" t="str">
        <f t="shared" ref="N3:N66" si="0">CONCATENATE(G3,E3)</f>
        <v>100000020100</v>
      </c>
    </row>
    <row r="4" spans="1:14" x14ac:dyDescent="0.25">
      <c r="A4" s="206" t="s">
        <v>108</v>
      </c>
      <c r="B4" s="206" t="s">
        <v>224</v>
      </c>
      <c r="C4" s="206" t="s">
        <v>225</v>
      </c>
      <c r="D4" s="206" t="s">
        <v>126</v>
      </c>
      <c r="E4" s="206" t="s">
        <v>132</v>
      </c>
      <c r="F4" s="206" t="s">
        <v>125</v>
      </c>
      <c r="G4" s="206" t="s">
        <v>152</v>
      </c>
      <c r="H4" s="206" t="s">
        <v>196</v>
      </c>
      <c r="I4" s="206" t="s">
        <v>133</v>
      </c>
      <c r="J4" s="206" t="s">
        <v>196</v>
      </c>
      <c r="K4" s="206" t="s">
        <v>196</v>
      </c>
      <c r="L4" s="206" t="s">
        <v>196</v>
      </c>
      <c r="M4" s="207">
        <v>100.2</v>
      </c>
      <c r="N4" t="str">
        <f t="shared" si="0"/>
        <v>723000020100</v>
      </c>
    </row>
    <row r="5" spans="1:14" x14ac:dyDescent="0.25">
      <c r="A5" s="206" t="s">
        <v>108</v>
      </c>
      <c r="B5" s="206" t="s">
        <v>224</v>
      </c>
      <c r="C5" s="206" t="s">
        <v>225</v>
      </c>
      <c r="D5" s="206" t="s">
        <v>126</v>
      </c>
      <c r="E5" s="206" t="s">
        <v>132</v>
      </c>
      <c r="F5" s="206" t="s">
        <v>125</v>
      </c>
      <c r="G5" s="206" t="s">
        <v>153</v>
      </c>
      <c r="H5" s="206" t="s">
        <v>196</v>
      </c>
      <c r="I5" s="206" t="s">
        <v>133</v>
      </c>
      <c r="J5" s="206" t="s">
        <v>196</v>
      </c>
      <c r="K5" s="206" t="s">
        <v>196</v>
      </c>
      <c r="L5" s="206" t="s">
        <v>196</v>
      </c>
      <c r="M5" s="207">
        <v>23.44</v>
      </c>
      <c r="N5" t="str">
        <f t="shared" si="0"/>
        <v>723100020100</v>
      </c>
    </row>
    <row r="6" spans="1:14" x14ac:dyDescent="0.25">
      <c r="A6" s="206" t="s">
        <v>108</v>
      </c>
      <c r="B6" s="206" t="s">
        <v>224</v>
      </c>
      <c r="C6" s="206" t="s">
        <v>225</v>
      </c>
      <c r="D6" s="206" t="s">
        <v>126</v>
      </c>
      <c r="E6" s="206" t="s">
        <v>132</v>
      </c>
      <c r="F6" s="206" t="s">
        <v>125</v>
      </c>
      <c r="G6" s="206" t="s">
        <v>157</v>
      </c>
      <c r="H6" s="206" t="s">
        <v>196</v>
      </c>
      <c r="I6" s="206" t="s">
        <v>133</v>
      </c>
      <c r="J6" s="206" t="s">
        <v>196</v>
      </c>
      <c r="K6" s="206" t="s">
        <v>196</v>
      </c>
      <c r="L6" s="206" t="s">
        <v>196</v>
      </c>
      <c r="M6" s="207">
        <v>106.66</v>
      </c>
      <c r="N6" t="str">
        <f t="shared" si="0"/>
        <v>726900020100</v>
      </c>
    </row>
    <row r="7" spans="1:14" x14ac:dyDescent="0.25">
      <c r="A7" s="206" t="s">
        <v>108</v>
      </c>
      <c r="B7" s="206" t="s">
        <v>224</v>
      </c>
      <c r="C7" s="206" t="s">
        <v>225</v>
      </c>
      <c r="D7" s="206" t="s">
        <v>126</v>
      </c>
      <c r="E7" s="206" t="s">
        <v>132</v>
      </c>
      <c r="F7" s="206" t="s">
        <v>125</v>
      </c>
      <c r="G7" s="206" t="s">
        <v>157</v>
      </c>
      <c r="H7" s="206" t="s">
        <v>196</v>
      </c>
      <c r="I7" s="206" t="s">
        <v>133</v>
      </c>
      <c r="J7" s="206" t="s">
        <v>196</v>
      </c>
      <c r="K7" s="206" t="s">
        <v>196</v>
      </c>
      <c r="L7" s="206" t="s">
        <v>196</v>
      </c>
      <c r="M7" s="207">
        <v>19.39</v>
      </c>
      <c r="N7" t="str">
        <f t="shared" si="0"/>
        <v>726900020100</v>
      </c>
    </row>
    <row r="8" spans="1:14" x14ac:dyDescent="0.25">
      <c r="A8" s="206" t="s">
        <v>108</v>
      </c>
      <c r="B8" s="206" t="s">
        <v>224</v>
      </c>
      <c r="C8" s="206" t="s">
        <v>225</v>
      </c>
      <c r="D8" s="206" t="s">
        <v>126</v>
      </c>
      <c r="E8" s="206" t="s">
        <v>132</v>
      </c>
      <c r="F8" s="206" t="s">
        <v>125</v>
      </c>
      <c r="G8" s="206" t="s">
        <v>139</v>
      </c>
      <c r="H8" s="206" t="s">
        <v>196</v>
      </c>
      <c r="I8" s="206" t="s">
        <v>133</v>
      </c>
      <c r="J8" s="206" t="s">
        <v>196</v>
      </c>
      <c r="K8" s="206" t="s">
        <v>196</v>
      </c>
      <c r="L8" s="206" t="s">
        <v>196</v>
      </c>
      <c r="M8" s="207">
        <v>-125</v>
      </c>
      <c r="N8" t="str">
        <f t="shared" si="0"/>
        <v>210000020100</v>
      </c>
    </row>
    <row r="9" spans="1:14" x14ac:dyDescent="0.25">
      <c r="A9" s="206" t="s">
        <v>108</v>
      </c>
      <c r="B9" s="206" t="s">
        <v>224</v>
      </c>
      <c r="C9" s="206" t="s">
        <v>225</v>
      </c>
      <c r="D9" s="206" t="s">
        <v>126</v>
      </c>
      <c r="E9" s="206" t="s">
        <v>132</v>
      </c>
      <c r="F9" s="206" t="s">
        <v>125</v>
      </c>
      <c r="G9" s="206" t="s">
        <v>139</v>
      </c>
      <c r="H9" s="206" t="s">
        <v>196</v>
      </c>
      <c r="I9" s="206" t="s">
        <v>133</v>
      </c>
      <c r="J9" s="206" t="s">
        <v>196</v>
      </c>
      <c r="K9" s="206" t="s">
        <v>196</v>
      </c>
      <c r="L9" s="206" t="s">
        <v>196</v>
      </c>
      <c r="M9" s="207">
        <v>-10</v>
      </c>
      <c r="N9" t="str">
        <f t="shared" si="0"/>
        <v>210000020100</v>
      </c>
    </row>
    <row r="10" spans="1:14" x14ac:dyDescent="0.25">
      <c r="A10" s="206" t="s">
        <v>108</v>
      </c>
      <c r="B10" s="206" t="s">
        <v>224</v>
      </c>
      <c r="C10" s="206" t="s">
        <v>225</v>
      </c>
      <c r="D10" s="206" t="s">
        <v>126</v>
      </c>
      <c r="E10" s="206" t="s">
        <v>132</v>
      </c>
      <c r="F10" s="206" t="s">
        <v>125</v>
      </c>
      <c r="G10" s="206" t="s">
        <v>140</v>
      </c>
      <c r="H10" s="206" t="s">
        <v>196</v>
      </c>
      <c r="I10" s="206" t="s">
        <v>133</v>
      </c>
      <c r="J10" s="206" t="s">
        <v>196</v>
      </c>
      <c r="K10" s="206" t="s">
        <v>196</v>
      </c>
      <c r="L10" s="206" t="s">
        <v>196</v>
      </c>
      <c r="M10" s="207">
        <v>-106.66</v>
      </c>
      <c r="N10" t="str">
        <f t="shared" si="0"/>
        <v>210500020100</v>
      </c>
    </row>
    <row r="11" spans="1:14" x14ac:dyDescent="0.25">
      <c r="A11" s="206" t="s">
        <v>108</v>
      </c>
      <c r="B11" s="206" t="s">
        <v>224</v>
      </c>
      <c r="C11" s="206" t="s">
        <v>225</v>
      </c>
      <c r="D11" s="206" t="s">
        <v>126</v>
      </c>
      <c r="E11" s="206" t="s">
        <v>132</v>
      </c>
      <c r="F11" s="206" t="s">
        <v>125</v>
      </c>
      <c r="G11" s="206" t="s">
        <v>139</v>
      </c>
      <c r="H11" s="206" t="s">
        <v>196</v>
      </c>
      <c r="I11" s="206" t="s">
        <v>133</v>
      </c>
      <c r="J11" s="206" t="s">
        <v>196</v>
      </c>
      <c r="K11" s="206" t="s">
        <v>196</v>
      </c>
      <c r="L11" s="206" t="s">
        <v>196</v>
      </c>
      <c r="M11" s="207">
        <v>-19.39</v>
      </c>
      <c r="N11" t="str">
        <f t="shared" si="0"/>
        <v>210000020100</v>
      </c>
    </row>
    <row r="12" spans="1:14" x14ac:dyDescent="0.25">
      <c r="A12" s="206" t="s">
        <v>108</v>
      </c>
      <c r="B12" s="206" t="s">
        <v>224</v>
      </c>
      <c r="C12" s="206" t="s">
        <v>225</v>
      </c>
      <c r="D12" s="206" t="s">
        <v>126</v>
      </c>
      <c r="E12" s="206" t="s">
        <v>132</v>
      </c>
      <c r="F12" s="206" t="s">
        <v>125</v>
      </c>
      <c r="G12" s="206" t="s">
        <v>134</v>
      </c>
      <c r="H12" s="206" t="s">
        <v>196</v>
      </c>
      <c r="I12" s="206" t="s">
        <v>133</v>
      </c>
      <c r="J12" s="206" t="s">
        <v>196</v>
      </c>
      <c r="K12" s="206" t="s">
        <v>196</v>
      </c>
      <c r="L12" s="206" t="s">
        <v>196</v>
      </c>
      <c r="M12" s="207">
        <v>-106.66</v>
      </c>
      <c r="N12" t="str">
        <f t="shared" si="0"/>
        <v>205200020100</v>
      </c>
    </row>
    <row r="13" spans="1:14" x14ac:dyDescent="0.25">
      <c r="A13" s="206" t="s">
        <v>108</v>
      </c>
      <c r="B13" s="206" t="s">
        <v>224</v>
      </c>
      <c r="C13" s="206" t="s">
        <v>225</v>
      </c>
      <c r="D13" s="206" t="s">
        <v>126</v>
      </c>
      <c r="E13" s="206" t="s">
        <v>132</v>
      </c>
      <c r="F13" s="206" t="s">
        <v>125</v>
      </c>
      <c r="G13" s="206" t="s">
        <v>141</v>
      </c>
      <c r="H13" s="206" t="s">
        <v>196</v>
      </c>
      <c r="I13" s="206" t="s">
        <v>133</v>
      </c>
      <c r="J13" s="206" t="s">
        <v>196</v>
      </c>
      <c r="K13" s="206" t="s">
        <v>196</v>
      </c>
      <c r="L13" s="206" t="s">
        <v>196</v>
      </c>
      <c r="M13" s="207">
        <v>-100.2</v>
      </c>
      <c r="N13" t="str">
        <f t="shared" si="0"/>
        <v>211000020100</v>
      </c>
    </row>
    <row r="14" spans="1:14" x14ac:dyDescent="0.25">
      <c r="A14" s="206" t="s">
        <v>108</v>
      </c>
      <c r="B14" s="206" t="s">
        <v>224</v>
      </c>
      <c r="C14" s="206" t="s">
        <v>225</v>
      </c>
      <c r="D14" s="206" t="s">
        <v>126</v>
      </c>
      <c r="E14" s="206" t="s">
        <v>132</v>
      </c>
      <c r="F14" s="206" t="s">
        <v>125</v>
      </c>
      <c r="G14" s="206" t="s">
        <v>135</v>
      </c>
      <c r="H14" s="206" t="s">
        <v>196</v>
      </c>
      <c r="I14" s="206" t="s">
        <v>133</v>
      </c>
      <c r="J14" s="206" t="s">
        <v>196</v>
      </c>
      <c r="K14" s="206" t="s">
        <v>196</v>
      </c>
      <c r="L14" s="206" t="s">
        <v>196</v>
      </c>
      <c r="M14" s="207">
        <v>-100.2</v>
      </c>
      <c r="N14" t="str">
        <f t="shared" si="0"/>
        <v>205300020100</v>
      </c>
    </row>
    <row r="15" spans="1:14" x14ac:dyDescent="0.25">
      <c r="A15" s="206" t="s">
        <v>108</v>
      </c>
      <c r="B15" s="206" t="s">
        <v>224</v>
      </c>
      <c r="C15" s="206" t="s">
        <v>225</v>
      </c>
      <c r="D15" s="206" t="s">
        <v>126</v>
      </c>
      <c r="E15" s="206" t="s">
        <v>132</v>
      </c>
      <c r="F15" s="206" t="s">
        <v>125</v>
      </c>
      <c r="G15" s="206" t="s">
        <v>147</v>
      </c>
      <c r="H15" s="206" t="s">
        <v>196</v>
      </c>
      <c r="I15" s="206" t="s">
        <v>133</v>
      </c>
      <c r="J15" s="206" t="s">
        <v>196</v>
      </c>
      <c r="K15" s="206" t="s">
        <v>196</v>
      </c>
      <c r="L15" s="206" t="s">
        <v>196</v>
      </c>
      <c r="M15" s="207">
        <v>-23.44</v>
      </c>
      <c r="N15" t="str">
        <f t="shared" si="0"/>
        <v>216000020100</v>
      </c>
    </row>
    <row r="16" spans="1:14" x14ac:dyDescent="0.25">
      <c r="A16" s="206" t="s">
        <v>108</v>
      </c>
      <c r="B16" s="206" t="s">
        <v>224</v>
      </c>
      <c r="C16" s="206" t="s">
        <v>225</v>
      </c>
      <c r="D16" s="206" t="s">
        <v>126</v>
      </c>
      <c r="E16" s="206" t="s">
        <v>132</v>
      </c>
      <c r="F16" s="206" t="s">
        <v>125</v>
      </c>
      <c r="G16" s="206" t="s">
        <v>144</v>
      </c>
      <c r="H16" s="206" t="s">
        <v>196</v>
      </c>
      <c r="I16" s="206" t="s">
        <v>133</v>
      </c>
      <c r="J16" s="206" t="s">
        <v>196</v>
      </c>
      <c r="K16" s="206" t="s">
        <v>196</v>
      </c>
      <c r="L16" s="206" t="s">
        <v>196</v>
      </c>
      <c r="M16" s="207">
        <v>-172.31</v>
      </c>
      <c r="N16" t="str">
        <f t="shared" si="0"/>
        <v>214000020100</v>
      </c>
    </row>
    <row r="17" spans="1:14" x14ac:dyDescent="0.25">
      <c r="A17" s="206" t="s">
        <v>108</v>
      </c>
      <c r="B17" s="206" t="s">
        <v>224</v>
      </c>
      <c r="C17" s="206" t="s">
        <v>225</v>
      </c>
      <c r="D17" s="206" t="s">
        <v>126</v>
      </c>
      <c r="E17" s="206" t="s">
        <v>132</v>
      </c>
      <c r="F17" s="206" t="s">
        <v>125</v>
      </c>
      <c r="G17" s="206" t="s">
        <v>138</v>
      </c>
      <c r="H17" s="206" t="s">
        <v>196</v>
      </c>
      <c r="I17" s="206" t="s">
        <v>133</v>
      </c>
      <c r="J17" s="206" t="s">
        <v>196</v>
      </c>
      <c r="K17" s="206" t="s">
        <v>196</v>
      </c>
      <c r="L17" s="206" t="s">
        <v>196</v>
      </c>
      <c r="M17" s="207">
        <v>-23.44</v>
      </c>
      <c r="N17" t="str">
        <f t="shared" si="0"/>
        <v>205800020100</v>
      </c>
    </row>
    <row r="18" spans="1:14" x14ac:dyDescent="0.25">
      <c r="A18" s="206" t="s">
        <v>108</v>
      </c>
      <c r="B18" s="206" t="s">
        <v>224</v>
      </c>
      <c r="C18" s="206" t="s">
        <v>225</v>
      </c>
      <c r="D18" s="206" t="s">
        <v>126</v>
      </c>
      <c r="E18" s="206" t="s">
        <v>132</v>
      </c>
      <c r="F18" s="206" t="s">
        <v>125</v>
      </c>
      <c r="G18" s="206" t="s">
        <v>145</v>
      </c>
      <c r="H18" s="206" t="s">
        <v>196</v>
      </c>
      <c r="I18" s="206" t="s">
        <v>133</v>
      </c>
      <c r="J18" s="206" t="s">
        <v>196</v>
      </c>
      <c r="K18" s="206" t="s">
        <v>196</v>
      </c>
      <c r="L18" s="206" t="s">
        <v>196</v>
      </c>
      <c r="M18" s="207">
        <v>-76.45</v>
      </c>
      <c r="N18" t="str">
        <f t="shared" si="0"/>
        <v>215000020100</v>
      </c>
    </row>
    <row r="19" spans="1:14" x14ac:dyDescent="0.25">
      <c r="A19" s="206" t="s">
        <v>108</v>
      </c>
      <c r="B19" s="206" t="s">
        <v>224</v>
      </c>
      <c r="C19" s="206" t="s">
        <v>225</v>
      </c>
      <c r="D19" s="206" t="s">
        <v>126</v>
      </c>
      <c r="E19" s="206" t="s">
        <v>132</v>
      </c>
      <c r="F19" s="206" t="s">
        <v>125</v>
      </c>
      <c r="G19" s="206" t="s">
        <v>149</v>
      </c>
      <c r="H19" s="206" t="s">
        <v>196</v>
      </c>
      <c r="I19" s="206" t="s">
        <v>133</v>
      </c>
      <c r="J19" s="206" t="s">
        <v>196</v>
      </c>
      <c r="K19" s="206" t="s">
        <v>196</v>
      </c>
      <c r="L19" s="206" t="s">
        <v>196</v>
      </c>
      <c r="M19" s="207">
        <v>646.4</v>
      </c>
      <c r="N19" t="str">
        <f t="shared" si="0"/>
        <v>710000020100</v>
      </c>
    </row>
    <row r="20" spans="1:14" x14ac:dyDescent="0.25">
      <c r="A20" s="206" t="s">
        <v>108</v>
      </c>
      <c r="B20" s="206" t="s">
        <v>358</v>
      </c>
      <c r="C20" s="206" t="s">
        <v>359</v>
      </c>
      <c r="D20" s="206" t="s">
        <v>126</v>
      </c>
      <c r="E20" s="206" t="s">
        <v>132</v>
      </c>
      <c r="F20" s="206" t="s">
        <v>125</v>
      </c>
      <c r="G20" s="206" t="s">
        <v>145</v>
      </c>
      <c r="H20" s="206" t="s">
        <v>196</v>
      </c>
      <c r="I20" s="206" t="s">
        <v>133</v>
      </c>
      <c r="J20" s="206" t="s">
        <v>196</v>
      </c>
      <c r="K20" s="206" t="s">
        <v>196</v>
      </c>
      <c r="L20" s="206" t="s">
        <v>196</v>
      </c>
      <c r="M20" s="207">
        <v>-4.83</v>
      </c>
      <c r="N20" t="str">
        <f t="shared" si="0"/>
        <v>215000020100</v>
      </c>
    </row>
    <row r="21" spans="1:14" x14ac:dyDescent="0.25">
      <c r="A21" s="206" t="s">
        <v>108</v>
      </c>
      <c r="B21" s="206" t="s">
        <v>358</v>
      </c>
      <c r="C21" s="206" t="s">
        <v>359</v>
      </c>
      <c r="D21" s="206" t="s">
        <v>126</v>
      </c>
      <c r="E21" s="206" t="s">
        <v>132</v>
      </c>
      <c r="F21" s="206" t="s">
        <v>125</v>
      </c>
      <c r="G21" s="206" t="s">
        <v>138</v>
      </c>
      <c r="H21" s="206" t="s">
        <v>196</v>
      </c>
      <c r="I21" s="206" t="s">
        <v>133</v>
      </c>
      <c r="J21" s="206" t="s">
        <v>196</v>
      </c>
      <c r="K21" s="206" t="s">
        <v>196</v>
      </c>
      <c r="L21" s="206" t="s">
        <v>196</v>
      </c>
      <c r="M21" s="207">
        <v>-4.95</v>
      </c>
      <c r="N21" t="str">
        <f t="shared" si="0"/>
        <v>205800020100</v>
      </c>
    </row>
    <row r="22" spans="1:14" x14ac:dyDescent="0.25">
      <c r="A22" s="206" t="s">
        <v>108</v>
      </c>
      <c r="B22" s="206" t="s">
        <v>358</v>
      </c>
      <c r="C22" s="206" t="s">
        <v>359</v>
      </c>
      <c r="D22" s="206" t="s">
        <v>126</v>
      </c>
      <c r="E22" s="206" t="s">
        <v>132</v>
      </c>
      <c r="F22" s="206" t="s">
        <v>125</v>
      </c>
      <c r="G22" s="206" t="s">
        <v>163</v>
      </c>
      <c r="H22" s="206" t="s">
        <v>196</v>
      </c>
      <c r="I22" s="206" t="s">
        <v>133</v>
      </c>
      <c r="J22" s="206" t="s">
        <v>196</v>
      </c>
      <c r="K22" s="206" t="s">
        <v>196</v>
      </c>
      <c r="L22" s="206" t="s">
        <v>196</v>
      </c>
      <c r="M22" s="207">
        <v>341.25</v>
      </c>
      <c r="N22" t="str">
        <f t="shared" si="0"/>
        <v>715000020100</v>
      </c>
    </row>
    <row r="23" spans="1:14" x14ac:dyDescent="0.25">
      <c r="A23" s="206" t="s">
        <v>108</v>
      </c>
      <c r="B23" s="206" t="s">
        <v>358</v>
      </c>
      <c r="C23" s="206" t="s">
        <v>359</v>
      </c>
      <c r="D23" s="206" t="s">
        <v>126</v>
      </c>
      <c r="E23" s="206" t="s">
        <v>132</v>
      </c>
      <c r="F23" s="206" t="s">
        <v>125</v>
      </c>
      <c r="G23" s="206" t="s">
        <v>144</v>
      </c>
      <c r="H23" s="206" t="s">
        <v>196</v>
      </c>
      <c r="I23" s="206" t="s">
        <v>133</v>
      </c>
      <c r="J23" s="206" t="s">
        <v>196</v>
      </c>
      <c r="K23" s="206" t="s">
        <v>196</v>
      </c>
      <c r="L23" s="206" t="s">
        <v>196</v>
      </c>
      <c r="M23" s="207">
        <v>-25.28</v>
      </c>
      <c r="N23" t="str">
        <f t="shared" si="0"/>
        <v>214000020100</v>
      </c>
    </row>
    <row r="24" spans="1:14" x14ac:dyDescent="0.25">
      <c r="A24" s="206" t="s">
        <v>108</v>
      </c>
      <c r="B24" s="206" t="s">
        <v>358</v>
      </c>
      <c r="C24" s="206" t="s">
        <v>359</v>
      </c>
      <c r="D24" s="206" t="s">
        <v>126</v>
      </c>
      <c r="E24" s="206" t="s">
        <v>132</v>
      </c>
      <c r="F24" s="206" t="s">
        <v>125</v>
      </c>
      <c r="G24" s="206" t="s">
        <v>124</v>
      </c>
      <c r="H24" s="206" t="s">
        <v>196</v>
      </c>
      <c r="I24" s="206" t="s">
        <v>133</v>
      </c>
      <c r="J24" s="206" t="s">
        <v>196</v>
      </c>
      <c r="K24" s="206" t="s">
        <v>196</v>
      </c>
      <c r="L24" s="206" t="s">
        <v>196</v>
      </c>
      <c r="M24" s="207">
        <v>-235.88</v>
      </c>
      <c r="N24" t="str">
        <f t="shared" si="0"/>
        <v>100000020100</v>
      </c>
    </row>
    <row r="25" spans="1:14" x14ac:dyDescent="0.25">
      <c r="A25" s="206" t="s">
        <v>108</v>
      </c>
      <c r="B25" s="206" t="s">
        <v>358</v>
      </c>
      <c r="C25" s="206" t="s">
        <v>359</v>
      </c>
      <c r="D25" s="206" t="s">
        <v>126</v>
      </c>
      <c r="E25" s="206" t="s">
        <v>132</v>
      </c>
      <c r="F25" s="206" t="s">
        <v>125</v>
      </c>
      <c r="G25" s="206" t="s">
        <v>153</v>
      </c>
      <c r="H25" s="206" t="s">
        <v>196</v>
      </c>
      <c r="I25" s="206" t="s">
        <v>133</v>
      </c>
      <c r="J25" s="206" t="s">
        <v>196</v>
      </c>
      <c r="K25" s="206" t="s">
        <v>196</v>
      </c>
      <c r="L25" s="206" t="s">
        <v>196</v>
      </c>
      <c r="M25" s="207">
        <v>4.95</v>
      </c>
      <c r="N25" t="str">
        <f t="shared" si="0"/>
        <v>723100020100</v>
      </c>
    </row>
    <row r="26" spans="1:14" x14ac:dyDescent="0.25">
      <c r="A26" s="206" t="s">
        <v>108</v>
      </c>
      <c r="B26" s="206" t="s">
        <v>358</v>
      </c>
      <c r="C26" s="206" t="s">
        <v>359</v>
      </c>
      <c r="D26" s="206" t="s">
        <v>126</v>
      </c>
      <c r="E26" s="206" t="s">
        <v>132</v>
      </c>
      <c r="F26" s="206" t="s">
        <v>125</v>
      </c>
      <c r="G26" s="206" t="s">
        <v>135</v>
      </c>
      <c r="H26" s="206" t="s">
        <v>196</v>
      </c>
      <c r="I26" s="206" t="s">
        <v>133</v>
      </c>
      <c r="J26" s="206" t="s">
        <v>196</v>
      </c>
      <c r="K26" s="206" t="s">
        <v>196</v>
      </c>
      <c r="L26" s="206" t="s">
        <v>196</v>
      </c>
      <c r="M26" s="207">
        <v>-21.16</v>
      </c>
      <c r="N26" t="str">
        <f t="shared" si="0"/>
        <v>205300020100</v>
      </c>
    </row>
    <row r="27" spans="1:14" x14ac:dyDescent="0.25">
      <c r="A27" s="206" t="s">
        <v>108</v>
      </c>
      <c r="B27" s="206" t="s">
        <v>358</v>
      </c>
      <c r="C27" s="206" t="s">
        <v>359</v>
      </c>
      <c r="D27" s="206" t="s">
        <v>126</v>
      </c>
      <c r="E27" s="206" t="s">
        <v>132</v>
      </c>
      <c r="F27" s="206" t="s">
        <v>125</v>
      </c>
      <c r="G27" s="206" t="s">
        <v>141</v>
      </c>
      <c r="H27" s="206" t="s">
        <v>196</v>
      </c>
      <c r="I27" s="206" t="s">
        <v>133</v>
      </c>
      <c r="J27" s="206" t="s">
        <v>196</v>
      </c>
      <c r="K27" s="206" t="s">
        <v>196</v>
      </c>
      <c r="L27" s="206" t="s">
        <v>196</v>
      </c>
      <c r="M27" s="207">
        <v>-21.16</v>
      </c>
      <c r="N27" t="str">
        <f t="shared" si="0"/>
        <v>211000020100</v>
      </c>
    </row>
    <row r="28" spans="1:14" x14ac:dyDescent="0.25">
      <c r="A28" s="206" t="s">
        <v>108</v>
      </c>
      <c r="B28" s="206" t="s">
        <v>358</v>
      </c>
      <c r="C28" s="206" t="s">
        <v>359</v>
      </c>
      <c r="D28" s="206" t="s">
        <v>126</v>
      </c>
      <c r="E28" s="206" t="s">
        <v>132</v>
      </c>
      <c r="F28" s="206" t="s">
        <v>125</v>
      </c>
      <c r="G28" s="206" t="s">
        <v>168</v>
      </c>
      <c r="H28" s="206" t="s">
        <v>196</v>
      </c>
      <c r="I28" s="206" t="s">
        <v>133</v>
      </c>
      <c r="J28" s="206" t="s">
        <v>196</v>
      </c>
      <c r="K28" s="206" t="s">
        <v>196</v>
      </c>
      <c r="L28" s="206" t="s">
        <v>196</v>
      </c>
      <c r="M28" s="207">
        <v>-49.15</v>
      </c>
      <c r="N28" t="str">
        <f t="shared" si="0"/>
        <v>219100020100</v>
      </c>
    </row>
    <row r="29" spans="1:14" x14ac:dyDescent="0.25">
      <c r="A29" s="206" t="s">
        <v>108</v>
      </c>
      <c r="B29" s="206" t="s">
        <v>358</v>
      </c>
      <c r="C29" s="206" t="s">
        <v>359</v>
      </c>
      <c r="D29" s="206" t="s">
        <v>126</v>
      </c>
      <c r="E29" s="206" t="s">
        <v>132</v>
      </c>
      <c r="F29" s="206" t="s">
        <v>125</v>
      </c>
      <c r="G29" s="206" t="s">
        <v>152</v>
      </c>
      <c r="H29" s="206" t="s">
        <v>196</v>
      </c>
      <c r="I29" s="206" t="s">
        <v>133</v>
      </c>
      <c r="J29" s="206" t="s">
        <v>196</v>
      </c>
      <c r="K29" s="206" t="s">
        <v>196</v>
      </c>
      <c r="L29" s="206" t="s">
        <v>196</v>
      </c>
      <c r="M29" s="207">
        <v>21.16</v>
      </c>
      <c r="N29" t="str">
        <f t="shared" si="0"/>
        <v>723000020100</v>
      </c>
    </row>
    <row r="30" spans="1:14" x14ac:dyDescent="0.25">
      <c r="A30" s="206" t="s">
        <v>108</v>
      </c>
      <c r="B30" s="206" t="s">
        <v>358</v>
      </c>
      <c r="C30" s="206" t="s">
        <v>359</v>
      </c>
      <c r="D30" s="206" t="s">
        <v>126</v>
      </c>
      <c r="E30" s="206" t="s">
        <v>132</v>
      </c>
      <c r="F30" s="206" t="s">
        <v>125</v>
      </c>
      <c r="G30" s="206" t="s">
        <v>147</v>
      </c>
      <c r="H30" s="206" t="s">
        <v>196</v>
      </c>
      <c r="I30" s="206" t="s">
        <v>133</v>
      </c>
      <c r="J30" s="206" t="s">
        <v>196</v>
      </c>
      <c r="K30" s="206" t="s">
        <v>196</v>
      </c>
      <c r="L30" s="206" t="s">
        <v>196</v>
      </c>
      <c r="M30" s="207">
        <v>-4.95</v>
      </c>
      <c r="N30" t="str">
        <f t="shared" si="0"/>
        <v>216000020100</v>
      </c>
    </row>
    <row r="31" spans="1:14" x14ac:dyDescent="0.25">
      <c r="A31" s="206" t="s">
        <v>108</v>
      </c>
      <c r="B31" s="206" t="s">
        <v>362</v>
      </c>
      <c r="C31" s="206" t="s">
        <v>363</v>
      </c>
      <c r="D31" s="206" t="s">
        <v>126</v>
      </c>
      <c r="E31" s="206" t="s">
        <v>127</v>
      </c>
      <c r="F31" s="206" t="s">
        <v>125</v>
      </c>
      <c r="G31" s="206" t="s">
        <v>124</v>
      </c>
      <c r="H31" s="206" t="s">
        <v>196</v>
      </c>
      <c r="I31" s="206" t="s">
        <v>128</v>
      </c>
      <c r="J31" s="206" t="s">
        <v>196</v>
      </c>
      <c r="K31" s="206" t="s">
        <v>196</v>
      </c>
      <c r="L31" s="206" t="s">
        <v>196</v>
      </c>
      <c r="M31" s="207">
        <v>-928.41</v>
      </c>
      <c r="N31" t="str">
        <f t="shared" si="0"/>
        <v>100000010100</v>
      </c>
    </row>
    <row r="32" spans="1:14" x14ac:dyDescent="0.25">
      <c r="A32" s="206" t="s">
        <v>108</v>
      </c>
      <c r="B32" s="206" t="s">
        <v>362</v>
      </c>
      <c r="C32" s="206" t="s">
        <v>363</v>
      </c>
      <c r="D32" s="206" t="s">
        <v>126</v>
      </c>
      <c r="E32" s="206" t="s">
        <v>127</v>
      </c>
      <c r="F32" s="206" t="s">
        <v>125</v>
      </c>
      <c r="G32" s="206" t="s">
        <v>145</v>
      </c>
      <c r="H32" s="206" t="s">
        <v>196</v>
      </c>
      <c r="I32" s="206" t="s">
        <v>128</v>
      </c>
      <c r="J32" s="206" t="s">
        <v>196</v>
      </c>
      <c r="K32" s="206" t="s">
        <v>196</v>
      </c>
      <c r="L32" s="206" t="s">
        <v>196</v>
      </c>
      <c r="M32" s="207">
        <v>-53.88</v>
      </c>
      <c r="N32" t="str">
        <f t="shared" si="0"/>
        <v>215000010100</v>
      </c>
    </row>
    <row r="33" spans="1:14" x14ac:dyDescent="0.25">
      <c r="A33" s="206" t="s">
        <v>108</v>
      </c>
      <c r="B33" s="206" t="s">
        <v>362</v>
      </c>
      <c r="C33" s="206" t="s">
        <v>363</v>
      </c>
      <c r="D33" s="206" t="s">
        <v>126</v>
      </c>
      <c r="E33" s="206" t="s">
        <v>127</v>
      </c>
      <c r="F33" s="206" t="s">
        <v>125</v>
      </c>
      <c r="G33" s="206" t="s">
        <v>144</v>
      </c>
      <c r="H33" s="206" t="s">
        <v>196</v>
      </c>
      <c r="I33" s="206" t="s">
        <v>128</v>
      </c>
      <c r="J33" s="206" t="s">
        <v>196</v>
      </c>
      <c r="K33" s="206" t="s">
        <v>196</v>
      </c>
      <c r="L33" s="206" t="s">
        <v>196</v>
      </c>
      <c r="M33" s="207">
        <v>-125.91</v>
      </c>
      <c r="N33" t="str">
        <f t="shared" si="0"/>
        <v>214000010100</v>
      </c>
    </row>
    <row r="34" spans="1:14" x14ac:dyDescent="0.25">
      <c r="A34" s="206" t="s">
        <v>108</v>
      </c>
      <c r="B34" s="206" t="s">
        <v>362</v>
      </c>
      <c r="C34" s="206" t="s">
        <v>363</v>
      </c>
      <c r="D34" s="206" t="s">
        <v>126</v>
      </c>
      <c r="E34" s="206" t="s">
        <v>127</v>
      </c>
      <c r="F34" s="206" t="s">
        <v>125</v>
      </c>
      <c r="G34" s="206" t="s">
        <v>147</v>
      </c>
      <c r="H34" s="206" t="s">
        <v>196</v>
      </c>
      <c r="I34" s="206" t="s">
        <v>128</v>
      </c>
      <c r="J34" s="206" t="s">
        <v>196</v>
      </c>
      <c r="K34" s="206" t="s">
        <v>196</v>
      </c>
      <c r="L34" s="206" t="s">
        <v>196</v>
      </c>
      <c r="M34" s="207">
        <v>-17.399999999999999</v>
      </c>
      <c r="N34" t="str">
        <f t="shared" si="0"/>
        <v>216000010100</v>
      </c>
    </row>
    <row r="35" spans="1:14" x14ac:dyDescent="0.25">
      <c r="A35" s="206" t="s">
        <v>108</v>
      </c>
      <c r="B35" s="206" t="s">
        <v>362</v>
      </c>
      <c r="C35" s="206" t="s">
        <v>363</v>
      </c>
      <c r="D35" s="206" t="s">
        <v>126</v>
      </c>
      <c r="E35" s="206" t="s">
        <v>127</v>
      </c>
      <c r="F35" s="206" t="s">
        <v>125</v>
      </c>
      <c r="G35" s="206" t="s">
        <v>135</v>
      </c>
      <c r="H35" s="206" t="s">
        <v>196</v>
      </c>
      <c r="I35" s="206" t="s">
        <v>128</v>
      </c>
      <c r="J35" s="206" t="s">
        <v>196</v>
      </c>
      <c r="K35" s="206" t="s">
        <v>196</v>
      </c>
      <c r="L35" s="206" t="s">
        <v>196</v>
      </c>
      <c r="M35" s="207">
        <v>-74.400000000000006</v>
      </c>
      <c r="N35" t="str">
        <f t="shared" si="0"/>
        <v>205300010100</v>
      </c>
    </row>
    <row r="36" spans="1:14" x14ac:dyDescent="0.25">
      <c r="A36" s="206" t="s">
        <v>108</v>
      </c>
      <c r="B36" s="206" t="s">
        <v>362</v>
      </c>
      <c r="C36" s="206" t="s">
        <v>363</v>
      </c>
      <c r="D36" s="206" t="s">
        <v>126</v>
      </c>
      <c r="E36" s="206" t="s">
        <v>127</v>
      </c>
      <c r="F36" s="206" t="s">
        <v>125</v>
      </c>
      <c r="G36" s="206" t="s">
        <v>141</v>
      </c>
      <c r="H36" s="206" t="s">
        <v>196</v>
      </c>
      <c r="I36" s="206" t="s">
        <v>128</v>
      </c>
      <c r="J36" s="206" t="s">
        <v>196</v>
      </c>
      <c r="K36" s="206" t="s">
        <v>196</v>
      </c>
      <c r="L36" s="206" t="s">
        <v>196</v>
      </c>
      <c r="M36" s="207">
        <v>-74.400000000000006</v>
      </c>
      <c r="N36" t="str">
        <f t="shared" si="0"/>
        <v>211000010100</v>
      </c>
    </row>
    <row r="37" spans="1:14" x14ac:dyDescent="0.25">
      <c r="A37" s="206" t="s">
        <v>108</v>
      </c>
      <c r="B37" s="206" t="s">
        <v>362</v>
      </c>
      <c r="C37" s="206" t="s">
        <v>363</v>
      </c>
      <c r="D37" s="206" t="s">
        <v>126</v>
      </c>
      <c r="E37" s="206" t="s">
        <v>127</v>
      </c>
      <c r="F37" s="206" t="s">
        <v>125</v>
      </c>
      <c r="G37" s="206" t="s">
        <v>153</v>
      </c>
      <c r="H37" s="206" t="s">
        <v>196</v>
      </c>
      <c r="I37" s="206" t="s">
        <v>128</v>
      </c>
      <c r="J37" s="206" t="s">
        <v>196</v>
      </c>
      <c r="K37" s="206" t="s">
        <v>196</v>
      </c>
      <c r="L37" s="206" t="s">
        <v>196</v>
      </c>
      <c r="M37" s="207">
        <v>17.399999999999999</v>
      </c>
      <c r="N37" t="str">
        <f t="shared" si="0"/>
        <v>723100010100</v>
      </c>
    </row>
    <row r="38" spans="1:14" x14ac:dyDescent="0.25">
      <c r="A38" s="206" t="s">
        <v>108</v>
      </c>
      <c r="B38" s="206" t="s">
        <v>362</v>
      </c>
      <c r="C38" s="206" t="s">
        <v>363</v>
      </c>
      <c r="D38" s="206" t="s">
        <v>126</v>
      </c>
      <c r="E38" s="206" t="s">
        <v>127</v>
      </c>
      <c r="F38" s="206" t="s">
        <v>125</v>
      </c>
      <c r="G38" s="206" t="s">
        <v>152</v>
      </c>
      <c r="H38" s="206" t="s">
        <v>196</v>
      </c>
      <c r="I38" s="206" t="s">
        <v>128</v>
      </c>
      <c r="J38" s="206" t="s">
        <v>196</v>
      </c>
      <c r="K38" s="206" t="s">
        <v>196</v>
      </c>
      <c r="L38" s="206" t="s">
        <v>196</v>
      </c>
      <c r="M38" s="207">
        <v>74.400000000000006</v>
      </c>
      <c r="N38" t="str">
        <f t="shared" si="0"/>
        <v>723000010100</v>
      </c>
    </row>
    <row r="39" spans="1:14" x14ac:dyDescent="0.25">
      <c r="A39" s="206" t="s">
        <v>108</v>
      </c>
      <c r="B39" s="206" t="s">
        <v>362</v>
      </c>
      <c r="C39" s="206" t="s">
        <v>363</v>
      </c>
      <c r="D39" s="206" t="s">
        <v>126</v>
      </c>
      <c r="E39" s="206" t="s">
        <v>127</v>
      </c>
      <c r="F39" s="206" t="s">
        <v>125</v>
      </c>
      <c r="G39" s="206" t="s">
        <v>163</v>
      </c>
      <c r="H39" s="206" t="s">
        <v>196</v>
      </c>
      <c r="I39" s="206" t="s">
        <v>128</v>
      </c>
      <c r="J39" s="206" t="s">
        <v>196</v>
      </c>
      <c r="K39" s="206" t="s">
        <v>196</v>
      </c>
      <c r="L39" s="206" t="s">
        <v>196</v>
      </c>
      <c r="M39" s="207">
        <v>1200</v>
      </c>
      <c r="N39" t="str">
        <f t="shared" si="0"/>
        <v>715000010100</v>
      </c>
    </row>
    <row r="40" spans="1:14" x14ac:dyDescent="0.25">
      <c r="A40" s="206" t="s">
        <v>108</v>
      </c>
      <c r="B40" s="206" t="s">
        <v>362</v>
      </c>
      <c r="C40" s="206" t="s">
        <v>363</v>
      </c>
      <c r="D40" s="206" t="s">
        <v>126</v>
      </c>
      <c r="E40" s="206" t="s">
        <v>127</v>
      </c>
      <c r="F40" s="206" t="s">
        <v>125</v>
      </c>
      <c r="G40" s="206" t="s">
        <v>138</v>
      </c>
      <c r="H40" s="206" t="s">
        <v>196</v>
      </c>
      <c r="I40" s="206" t="s">
        <v>128</v>
      </c>
      <c r="J40" s="206" t="s">
        <v>196</v>
      </c>
      <c r="K40" s="206" t="s">
        <v>196</v>
      </c>
      <c r="L40" s="206" t="s">
        <v>196</v>
      </c>
      <c r="M40" s="207">
        <v>-17.399999999999999</v>
      </c>
      <c r="N40" t="str">
        <f t="shared" si="0"/>
        <v>205800010100</v>
      </c>
    </row>
    <row r="41" spans="1:14" x14ac:dyDescent="0.25">
      <c r="A41" s="206" t="s">
        <v>108</v>
      </c>
      <c r="B41" s="206" t="s">
        <v>364</v>
      </c>
      <c r="C41" s="206" t="s">
        <v>365</v>
      </c>
      <c r="D41" s="206" t="s">
        <v>126</v>
      </c>
      <c r="E41" s="206" t="s">
        <v>127</v>
      </c>
      <c r="F41" s="206" t="s">
        <v>125</v>
      </c>
      <c r="G41" s="206" t="s">
        <v>135</v>
      </c>
      <c r="H41" s="206" t="s">
        <v>196</v>
      </c>
      <c r="I41" s="206" t="s">
        <v>128</v>
      </c>
      <c r="J41" s="206" t="s">
        <v>196</v>
      </c>
      <c r="K41" s="206" t="s">
        <v>196</v>
      </c>
      <c r="L41" s="206" t="s">
        <v>196</v>
      </c>
      <c r="M41" s="207">
        <v>-74.400000000000006</v>
      </c>
      <c r="N41" t="str">
        <f t="shared" si="0"/>
        <v>205300010100</v>
      </c>
    </row>
    <row r="42" spans="1:14" x14ac:dyDescent="0.25">
      <c r="A42" s="206" t="s">
        <v>108</v>
      </c>
      <c r="B42" s="206" t="s">
        <v>364</v>
      </c>
      <c r="C42" s="206" t="s">
        <v>365</v>
      </c>
      <c r="D42" s="206" t="s">
        <v>126</v>
      </c>
      <c r="E42" s="206" t="s">
        <v>127</v>
      </c>
      <c r="F42" s="206" t="s">
        <v>125</v>
      </c>
      <c r="G42" s="206" t="s">
        <v>147</v>
      </c>
      <c r="H42" s="206" t="s">
        <v>196</v>
      </c>
      <c r="I42" s="206" t="s">
        <v>128</v>
      </c>
      <c r="J42" s="206" t="s">
        <v>196</v>
      </c>
      <c r="K42" s="206" t="s">
        <v>196</v>
      </c>
      <c r="L42" s="206" t="s">
        <v>196</v>
      </c>
      <c r="M42" s="207">
        <v>-17.399999999999999</v>
      </c>
      <c r="N42" t="str">
        <f t="shared" si="0"/>
        <v>216000010100</v>
      </c>
    </row>
    <row r="43" spans="1:14" x14ac:dyDescent="0.25">
      <c r="A43" s="206" t="s">
        <v>108</v>
      </c>
      <c r="B43" s="206" t="s">
        <v>364</v>
      </c>
      <c r="C43" s="206" t="s">
        <v>365</v>
      </c>
      <c r="D43" s="206" t="s">
        <v>126</v>
      </c>
      <c r="E43" s="206" t="s">
        <v>127</v>
      </c>
      <c r="F43" s="206" t="s">
        <v>125</v>
      </c>
      <c r="G43" s="206" t="s">
        <v>144</v>
      </c>
      <c r="H43" s="206" t="s">
        <v>196</v>
      </c>
      <c r="I43" s="206" t="s">
        <v>128</v>
      </c>
      <c r="J43" s="206" t="s">
        <v>196</v>
      </c>
      <c r="K43" s="206" t="s">
        <v>196</v>
      </c>
      <c r="L43" s="206" t="s">
        <v>196</v>
      </c>
      <c r="M43" s="207">
        <v>-125.91</v>
      </c>
      <c r="N43" t="str">
        <f t="shared" si="0"/>
        <v>214000010100</v>
      </c>
    </row>
    <row r="44" spans="1:14" x14ac:dyDescent="0.25">
      <c r="A44" s="206" t="s">
        <v>108</v>
      </c>
      <c r="B44" s="206" t="s">
        <v>364</v>
      </c>
      <c r="C44" s="206" t="s">
        <v>365</v>
      </c>
      <c r="D44" s="206" t="s">
        <v>126</v>
      </c>
      <c r="E44" s="206" t="s">
        <v>127</v>
      </c>
      <c r="F44" s="206" t="s">
        <v>125</v>
      </c>
      <c r="G44" s="206" t="s">
        <v>138</v>
      </c>
      <c r="H44" s="206" t="s">
        <v>196</v>
      </c>
      <c r="I44" s="206" t="s">
        <v>128</v>
      </c>
      <c r="J44" s="206" t="s">
        <v>196</v>
      </c>
      <c r="K44" s="206" t="s">
        <v>196</v>
      </c>
      <c r="L44" s="206" t="s">
        <v>196</v>
      </c>
      <c r="M44" s="207">
        <v>-17.399999999999999</v>
      </c>
      <c r="N44" t="str">
        <f t="shared" si="0"/>
        <v>205800010100</v>
      </c>
    </row>
    <row r="45" spans="1:14" x14ac:dyDescent="0.25">
      <c r="A45" s="206" t="s">
        <v>108</v>
      </c>
      <c r="B45" s="206" t="s">
        <v>364</v>
      </c>
      <c r="C45" s="206" t="s">
        <v>365</v>
      </c>
      <c r="D45" s="206" t="s">
        <v>126</v>
      </c>
      <c r="E45" s="206" t="s">
        <v>127</v>
      </c>
      <c r="F45" s="206" t="s">
        <v>125</v>
      </c>
      <c r="G45" s="206" t="s">
        <v>141</v>
      </c>
      <c r="H45" s="206" t="s">
        <v>196</v>
      </c>
      <c r="I45" s="206" t="s">
        <v>128</v>
      </c>
      <c r="J45" s="206" t="s">
        <v>196</v>
      </c>
      <c r="K45" s="206" t="s">
        <v>196</v>
      </c>
      <c r="L45" s="206" t="s">
        <v>196</v>
      </c>
      <c r="M45" s="207">
        <v>-74.400000000000006</v>
      </c>
      <c r="N45" t="str">
        <f t="shared" si="0"/>
        <v>211000010100</v>
      </c>
    </row>
    <row r="46" spans="1:14" x14ac:dyDescent="0.25">
      <c r="A46" s="206" t="s">
        <v>108</v>
      </c>
      <c r="B46" s="206" t="s">
        <v>364</v>
      </c>
      <c r="C46" s="206" t="s">
        <v>365</v>
      </c>
      <c r="D46" s="206" t="s">
        <v>126</v>
      </c>
      <c r="E46" s="206" t="s">
        <v>127</v>
      </c>
      <c r="F46" s="206" t="s">
        <v>125</v>
      </c>
      <c r="G46" s="206" t="s">
        <v>124</v>
      </c>
      <c r="H46" s="206" t="s">
        <v>196</v>
      </c>
      <c r="I46" s="206" t="s">
        <v>128</v>
      </c>
      <c r="J46" s="206" t="s">
        <v>196</v>
      </c>
      <c r="K46" s="206" t="s">
        <v>196</v>
      </c>
      <c r="L46" s="206" t="s">
        <v>196</v>
      </c>
      <c r="M46" s="207">
        <v>-928.41</v>
      </c>
      <c r="N46" t="str">
        <f t="shared" si="0"/>
        <v>100000010100</v>
      </c>
    </row>
    <row r="47" spans="1:14" x14ac:dyDescent="0.25">
      <c r="A47" s="206" t="s">
        <v>108</v>
      </c>
      <c r="B47" s="206" t="s">
        <v>364</v>
      </c>
      <c r="C47" s="206" t="s">
        <v>365</v>
      </c>
      <c r="D47" s="206" t="s">
        <v>126</v>
      </c>
      <c r="E47" s="206" t="s">
        <v>127</v>
      </c>
      <c r="F47" s="206" t="s">
        <v>125</v>
      </c>
      <c r="G47" s="206" t="s">
        <v>163</v>
      </c>
      <c r="H47" s="206" t="s">
        <v>196</v>
      </c>
      <c r="I47" s="206" t="s">
        <v>128</v>
      </c>
      <c r="J47" s="206" t="s">
        <v>196</v>
      </c>
      <c r="K47" s="206" t="s">
        <v>196</v>
      </c>
      <c r="L47" s="206" t="s">
        <v>196</v>
      </c>
      <c r="M47" s="207">
        <v>1200</v>
      </c>
      <c r="N47" t="str">
        <f t="shared" si="0"/>
        <v>715000010100</v>
      </c>
    </row>
    <row r="48" spans="1:14" x14ac:dyDescent="0.25">
      <c r="A48" s="206" t="s">
        <v>108</v>
      </c>
      <c r="B48" s="206" t="s">
        <v>364</v>
      </c>
      <c r="C48" s="206" t="s">
        <v>365</v>
      </c>
      <c r="D48" s="206" t="s">
        <v>126</v>
      </c>
      <c r="E48" s="206" t="s">
        <v>127</v>
      </c>
      <c r="F48" s="206" t="s">
        <v>125</v>
      </c>
      <c r="G48" s="206" t="s">
        <v>152</v>
      </c>
      <c r="H48" s="206" t="s">
        <v>196</v>
      </c>
      <c r="I48" s="206" t="s">
        <v>128</v>
      </c>
      <c r="J48" s="206" t="s">
        <v>196</v>
      </c>
      <c r="K48" s="206" t="s">
        <v>196</v>
      </c>
      <c r="L48" s="206" t="s">
        <v>196</v>
      </c>
      <c r="M48" s="207">
        <v>74.400000000000006</v>
      </c>
      <c r="N48" t="str">
        <f t="shared" si="0"/>
        <v>723000010100</v>
      </c>
    </row>
    <row r="49" spans="1:14" x14ac:dyDescent="0.25">
      <c r="A49" s="206" t="s">
        <v>108</v>
      </c>
      <c r="B49" s="206" t="s">
        <v>364</v>
      </c>
      <c r="C49" s="206" t="s">
        <v>365</v>
      </c>
      <c r="D49" s="206" t="s">
        <v>126</v>
      </c>
      <c r="E49" s="206" t="s">
        <v>127</v>
      </c>
      <c r="F49" s="206" t="s">
        <v>125</v>
      </c>
      <c r="G49" s="206" t="s">
        <v>153</v>
      </c>
      <c r="H49" s="206" t="s">
        <v>196</v>
      </c>
      <c r="I49" s="206" t="s">
        <v>128</v>
      </c>
      <c r="J49" s="206" t="s">
        <v>196</v>
      </c>
      <c r="K49" s="206" t="s">
        <v>196</v>
      </c>
      <c r="L49" s="206" t="s">
        <v>196</v>
      </c>
      <c r="M49" s="207">
        <v>17.399999999999999</v>
      </c>
      <c r="N49" t="str">
        <f t="shared" si="0"/>
        <v>723100010100</v>
      </c>
    </row>
    <row r="50" spans="1:14" x14ac:dyDescent="0.25">
      <c r="A50" s="206" t="s">
        <v>108</v>
      </c>
      <c r="B50" s="206" t="s">
        <v>364</v>
      </c>
      <c r="C50" s="206" t="s">
        <v>365</v>
      </c>
      <c r="D50" s="206" t="s">
        <v>126</v>
      </c>
      <c r="E50" s="206" t="s">
        <v>127</v>
      </c>
      <c r="F50" s="206" t="s">
        <v>125</v>
      </c>
      <c r="G50" s="206" t="s">
        <v>145</v>
      </c>
      <c r="H50" s="206" t="s">
        <v>196</v>
      </c>
      <c r="I50" s="206" t="s">
        <v>128</v>
      </c>
      <c r="J50" s="206" t="s">
        <v>196</v>
      </c>
      <c r="K50" s="206" t="s">
        <v>196</v>
      </c>
      <c r="L50" s="206" t="s">
        <v>196</v>
      </c>
      <c r="M50" s="207">
        <v>-53.88</v>
      </c>
      <c r="N50" t="str">
        <f t="shared" si="0"/>
        <v>215000010100</v>
      </c>
    </row>
    <row r="51" spans="1:14" x14ac:dyDescent="0.25">
      <c r="A51" s="206" t="s">
        <v>108</v>
      </c>
      <c r="B51" s="206" t="s">
        <v>270</v>
      </c>
      <c r="C51" s="206" t="s">
        <v>271</v>
      </c>
      <c r="D51" s="206" t="s">
        <v>126</v>
      </c>
      <c r="E51" s="206" t="s">
        <v>127</v>
      </c>
      <c r="F51" s="206" t="s">
        <v>125</v>
      </c>
      <c r="G51" s="206" t="s">
        <v>139</v>
      </c>
      <c r="H51" s="206" t="s">
        <v>196</v>
      </c>
      <c r="I51" s="206" t="s">
        <v>128</v>
      </c>
      <c r="J51" s="206" t="s">
        <v>196</v>
      </c>
      <c r="K51" s="206" t="s">
        <v>196</v>
      </c>
      <c r="L51" s="206" t="s">
        <v>196</v>
      </c>
      <c r="M51" s="207">
        <v>-19.23</v>
      </c>
      <c r="N51" t="str">
        <f t="shared" si="0"/>
        <v>210000010100</v>
      </c>
    </row>
    <row r="52" spans="1:14" x14ac:dyDescent="0.25">
      <c r="A52" s="206" t="s">
        <v>108</v>
      </c>
      <c r="B52" s="206" t="s">
        <v>270</v>
      </c>
      <c r="C52" s="206" t="s">
        <v>271</v>
      </c>
      <c r="D52" s="206" t="s">
        <v>126</v>
      </c>
      <c r="E52" s="206" t="s">
        <v>127</v>
      </c>
      <c r="F52" s="206" t="s">
        <v>125</v>
      </c>
      <c r="G52" s="206" t="s">
        <v>140</v>
      </c>
      <c r="H52" s="206" t="s">
        <v>196</v>
      </c>
      <c r="I52" s="206" t="s">
        <v>128</v>
      </c>
      <c r="J52" s="206" t="s">
        <v>196</v>
      </c>
      <c r="K52" s="206" t="s">
        <v>196</v>
      </c>
      <c r="L52" s="206" t="s">
        <v>196</v>
      </c>
      <c r="M52" s="207">
        <v>-139.34</v>
      </c>
      <c r="N52" t="str">
        <f t="shared" si="0"/>
        <v>210500010100</v>
      </c>
    </row>
    <row r="53" spans="1:14" x14ac:dyDescent="0.25">
      <c r="A53" s="206" t="s">
        <v>108</v>
      </c>
      <c r="B53" s="206" t="s">
        <v>270</v>
      </c>
      <c r="C53" s="206" t="s">
        <v>271</v>
      </c>
      <c r="D53" s="206" t="s">
        <v>126</v>
      </c>
      <c r="E53" s="206" t="s">
        <v>127</v>
      </c>
      <c r="F53" s="206" t="s">
        <v>125</v>
      </c>
      <c r="G53" s="206" t="s">
        <v>150</v>
      </c>
      <c r="H53" s="206" t="s">
        <v>196</v>
      </c>
      <c r="I53" s="206" t="s">
        <v>128</v>
      </c>
      <c r="J53" s="206" t="s">
        <v>196</v>
      </c>
      <c r="K53" s="206" t="s">
        <v>196</v>
      </c>
      <c r="L53" s="206" t="s">
        <v>196</v>
      </c>
      <c r="M53" s="207">
        <v>-19.68</v>
      </c>
      <c r="N53" t="str">
        <f t="shared" si="0"/>
        <v>219000010100</v>
      </c>
    </row>
    <row r="54" spans="1:14" x14ac:dyDescent="0.25">
      <c r="A54" s="206" t="s">
        <v>108</v>
      </c>
      <c r="B54" s="206" t="s">
        <v>270</v>
      </c>
      <c r="C54" s="206" t="s">
        <v>271</v>
      </c>
      <c r="D54" s="206" t="s">
        <v>126</v>
      </c>
      <c r="E54" s="206" t="s">
        <v>127</v>
      </c>
      <c r="F54" s="206" t="s">
        <v>125</v>
      </c>
      <c r="G54" s="206" t="s">
        <v>139</v>
      </c>
      <c r="H54" s="206" t="s">
        <v>196</v>
      </c>
      <c r="I54" s="206" t="s">
        <v>128</v>
      </c>
      <c r="J54" s="206" t="s">
        <v>196</v>
      </c>
      <c r="K54" s="206" t="s">
        <v>196</v>
      </c>
      <c r="L54" s="206" t="s">
        <v>196</v>
      </c>
      <c r="M54" s="207">
        <v>-25.33</v>
      </c>
      <c r="N54" t="str">
        <f t="shared" si="0"/>
        <v>210000010100</v>
      </c>
    </row>
    <row r="55" spans="1:14" x14ac:dyDescent="0.25">
      <c r="A55" s="206" t="s">
        <v>108</v>
      </c>
      <c r="B55" s="206" t="s">
        <v>270</v>
      </c>
      <c r="C55" s="206" t="s">
        <v>271</v>
      </c>
      <c r="D55" s="206" t="s">
        <v>126</v>
      </c>
      <c r="E55" s="206" t="s">
        <v>127</v>
      </c>
      <c r="F55" s="206" t="s">
        <v>125</v>
      </c>
      <c r="G55" s="206" t="s">
        <v>134</v>
      </c>
      <c r="H55" s="206" t="s">
        <v>196</v>
      </c>
      <c r="I55" s="206" t="s">
        <v>128</v>
      </c>
      <c r="J55" s="206" t="s">
        <v>196</v>
      </c>
      <c r="K55" s="206" t="s">
        <v>196</v>
      </c>
      <c r="L55" s="206" t="s">
        <v>196</v>
      </c>
      <c r="M55" s="207">
        <v>-139.34</v>
      </c>
      <c r="N55" t="str">
        <f t="shared" si="0"/>
        <v>205200010100</v>
      </c>
    </row>
    <row r="56" spans="1:14" x14ac:dyDescent="0.25">
      <c r="A56" s="206" t="s">
        <v>108</v>
      </c>
      <c r="B56" s="206" t="s">
        <v>270</v>
      </c>
      <c r="C56" s="206" t="s">
        <v>271</v>
      </c>
      <c r="D56" s="206" t="s">
        <v>126</v>
      </c>
      <c r="E56" s="206" t="s">
        <v>127</v>
      </c>
      <c r="F56" s="206" t="s">
        <v>125</v>
      </c>
      <c r="G56" s="206" t="s">
        <v>141</v>
      </c>
      <c r="H56" s="206" t="s">
        <v>196</v>
      </c>
      <c r="I56" s="206" t="s">
        <v>128</v>
      </c>
      <c r="J56" s="206" t="s">
        <v>196</v>
      </c>
      <c r="K56" s="206" t="s">
        <v>196</v>
      </c>
      <c r="L56" s="206" t="s">
        <v>196</v>
      </c>
      <c r="M56" s="207">
        <v>-128.47999999999999</v>
      </c>
      <c r="N56" t="str">
        <f t="shared" si="0"/>
        <v>211000010100</v>
      </c>
    </row>
    <row r="57" spans="1:14" x14ac:dyDescent="0.25">
      <c r="A57" s="206" t="s">
        <v>108</v>
      </c>
      <c r="B57" s="206" t="s">
        <v>270</v>
      </c>
      <c r="C57" s="206" t="s">
        <v>271</v>
      </c>
      <c r="D57" s="206" t="s">
        <v>126</v>
      </c>
      <c r="E57" s="206" t="s">
        <v>127</v>
      </c>
      <c r="F57" s="206" t="s">
        <v>125</v>
      </c>
      <c r="G57" s="206" t="s">
        <v>135</v>
      </c>
      <c r="H57" s="206" t="s">
        <v>196</v>
      </c>
      <c r="I57" s="206" t="s">
        <v>128</v>
      </c>
      <c r="J57" s="206" t="s">
        <v>196</v>
      </c>
      <c r="K57" s="206" t="s">
        <v>196</v>
      </c>
      <c r="L57" s="206" t="s">
        <v>196</v>
      </c>
      <c r="M57" s="207">
        <v>-128.47999999999999</v>
      </c>
      <c r="N57" t="str">
        <f t="shared" si="0"/>
        <v>205300010100</v>
      </c>
    </row>
    <row r="58" spans="1:14" x14ac:dyDescent="0.25">
      <c r="A58" s="206" t="s">
        <v>108</v>
      </c>
      <c r="B58" s="206" t="s">
        <v>270</v>
      </c>
      <c r="C58" s="206" t="s">
        <v>271</v>
      </c>
      <c r="D58" s="206" t="s">
        <v>126</v>
      </c>
      <c r="E58" s="206" t="s">
        <v>127</v>
      </c>
      <c r="F58" s="206" t="s">
        <v>125</v>
      </c>
      <c r="G58" s="206" t="s">
        <v>147</v>
      </c>
      <c r="H58" s="206" t="s">
        <v>196</v>
      </c>
      <c r="I58" s="206" t="s">
        <v>128</v>
      </c>
      <c r="J58" s="206" t="s">
        <v>196</v>
      </c>
      <c r="K58" s="206" t="s">
        <v>196</v>
      </c>
      <c r="L58" s="206" t="s">
        <v>196</v>
      </c>
      <c r="M58" s="207">
        <v>-30.05</v>
      </c>
      <c r="N58" t="str">
        <f t="shared" si="0"/>
        <v>216000010100</v>
      </c>
    </row>
    <row r="59" spans="1:14" x14ac:dyDescent="0.25">
      <c r="A59" s="206" t="s">
        <v>108</v>
      </c>
      <c r="B59" s="206" t="s">
        <v>270</v>
      </c>
      <c r="C59" s="206" t="s">
        <v>271</v>
      </c>
      <c r="D59" s="206" t="s">
        <v>126</v>
      </c>
      <c r="E59" s="206" t="s">
        <v>127</v>
      </c>
      <c r="F59" s="206" t="s">
        <v>125</v>
      </c>
      <c r="G59" s="206" t="s">
        <v>144</v>
      </c>
      <c r="H59" s="206" t="s">
        <v>196</v>
      </c>
      <c r="I59" s="206" t="s">
        <v>128</v>
      </c>
      <c r="J59" s="206" t="s">
        <v>196</v>
      </c>
      <c r="K59" s="206" t="s">
        <v>196</v>
      </c>
      <c r="L59" s="206" t="s">
        <v>196</v>
      </c>
      <c r="M59" s="207">
        <v>-208.69</v>
      </c>
      <c r="N59" t="str">
        <f t="shared" si="0"/>
        <v>214000010100</v>
      </c>
    </row>
    <row r="60" spans="1:14" x14ac:dyDescent="0.25">
      <c r="A60" s="206" t="s">
        <v>108</v>
      </c>
      <c r="B60" s="206" t="s">
        <v>270</v>
      </c>
      <c r="C60" s="206" t="s">
        <v>271</v>
      </c>
      <c r="D60" s="206" t="s">
        <v>126</v>
      </c>
      <c r="E60" s="206" t="s">
        <v>127</v>
      </c>
      <c r="F60" s="206" t="s">
        <v>125</v>
      </c>
      <c r="G60" s="206" t="s">
        <v>138</v>
      </c>
      <c r="H60" s="206" t="s">
        <v>196</v>
      </c>
      <c r="I60" s="206" t="s">
        <v>128</v>
      </c>
      <c r="J60" s="206" t="s">
        <v>196</v>
      </c>
      <c r="K60" s="206" t="s">
        <v>196</v>
      </c>
      <c r="L60" s="206" t="s">
        <v>196</v>
      </c>
      <c r="M60" s="207">
        <v>-30.05</v>
      </c>
      <c r="N60" t="str">
        <f t="shared" si="0"/>
        <v>205800010100</v>
      </c>
    </row>
    <row r="61" spans="1:14" x14ac:dyDescent="0.25">
      <c r="A61" s="206" t="s">
        <v>108</v>
      </c>
      <c r="B61" s="206" t="s">
        <v>270</v>
      </c>
      <c r="C61" s="206" t="s">
        <v>271</v>
      </c>
      <c r="D61" s="206" t="s">
        <v>126</v>
      </c>
      <c r="E61" s="206" t="s">
        <v>127</v>
      </c>
      <c r="F61" s="206" t="s">
        <v>125</v>
      </c>
      <c r="G61" s="206" t="s">
        <v>145</v>
      </c>
      <c r="H61" s="206" t="s">
        <v>196</v>
      </c>
      <c r="I61" s="206" t="s">
        <v>128</v>
      </c>
      <c r="J61" s="206" t="s">
        <v>196</v>
      </c>
      <c r="K61" s="206" t="s">
        <v>196</v>
      </c>
      <c r="L61" s="206" t="s">
        <v>196</v>
      </c>
      <c r="M61" s="207">
        <v>-103.11</v>
      </c>
      <c r="N61" t="str">
        <f t="shared" si="0"/>
        <v>215000010100</v>
      </c>
    </row>
    <row r="62" spans="1:14" x14ac:dyDescent="0.25">
      <c r="A62" s="206" t="s">
        <v>108</v>
      </c>
      <c r="B62" s="206" t="s">
        <v>270</v>
      </c>
      <c r="C62" s="206" t="s">
        <v>271</v>
      </c>
      <c r="D62" s="206" t="s">
        <v>126</v>
      </c>
      <c r="E62" s="206" t="s">
        <v>127</v>
      </c>
      <c r="F62" s="206" t="s">
        <v>125</v>
      </c>
      <c r="G62" s="206" t="s">
        <v>124</v>
      </c>
      <c r="H62" s="206" t="s">
        <v>196</v>
      </c>
      <c r="I62" s="206" t="s">
        <v>128</v>
      </c>
      <c r="J62" s="206" t="s">
        <v>196</v>
      </c>
      <c r="K62" s="206" t="s">
        <v>196</v>
      </c>
      <c r="L62" s="206" t="s">
        <v>196</v>
      </c>
      <c r="M62" s="207">
        <v>-1462.62</v>
      </c>
      <c r="N62" t="str">
        <f t="shared" si="0"/>
        <v>100000010100</v>
      </c>
    </row>
    <row r="63" spans="1:14" x14ac:dyDescent="0.25">
      <c r="A63" s="206" t="s">
        <v>108</v>
      </c>
      <c r="B63" s="206" t="s">
        <v>270</v>
      </c>
      <c r="C63" s="206" t="s">
        <v>271</v>
      </c>
      <c r="D63" s="206" t="s">
        <v>126</v>
      </c>
      <c r="E63" s="206" t="s">
        <v>127</v>
      </c>
      <c r="F63" s="206" t="s">
        <v>125</v>
      </c>
      <c r="G63" s="206" t="s">
        <v>149</v>
      </c>
      <c r="H63" s="206" t="s">
        <v>196</v>
      </c>
      <c r="I63" s="206" t="s">
        <v>128</v>
      </c>
      <c r="J63" s="206" t="s">
        <v>196</v>
      </c>
      <c r="K63" s="206" t="s">
        <v>196</v>
      </c>
      <c r="L63" s="206" t="s">
        <v>196</v>
      </c>
      <c r="M63" s="207">
        <v>1794.52</v>
      </c>
      <c r="N63" t="str">
        <f t="shared" si="0"/>
        <v>710000010100</v>
      </c>
    </row>
    <row r="64" spans="1:14" x14ac:dyDescent="0.25">
      <c r="A64" s="206" t="s">
        <v>108</v>
      </c>
      <c r="B64" s="206" t="s">
        <v>270</v>
      </c>
      <c r="C64" s="206" t="s">
        <v>271</v>
      </c>
      <c r="D64" s="206" t="s">
        <v>126</v>
      </c>
      <c r="E64" s="206" t="s">
        <v>127</v>
      </c>
      <c r="F64" s="206" t="s">
        <v>125</v>
      </c>
      <c r="G64" s="206" t="s">
        <v>149</v>
      </c>
      <c r="H64" s="206" t="s">
        <v>196</v>
      </c>
      <c r="I64" s="206" t="s">
        <v>128</v>
      </c>
      <c r="J64" s="206" t="s">
        <v>196</v>
      </c>
      <c r="K64" s="206" t="s">
        <v>196</v>
      </c>
      <c r="L64" s="206" t="s">
        <v>196</v>
      </c>
      <c r="M64" s="207">
        <v>316.68</v>
      </c>
      <c r="N64" t="str">
        <f t="shared" si="0"/>
        <v>710000010100</v>
      </c>
    </row>
    <row r="65" spans="1:14" x14ac:dyDescent="0.25">
      <c r="A65" s="206" t="s">
        <v>108</v>
      </c>
      <c r="B65" s="206" t="s">
        <v>270</v>
      </c>
      <c r="C65" s="206" t="s">
        <v>271</v>
      </c>
      <c r="D65" s="206" t="s">
        <v>126</v>
      </c>
      <c r="E65" s="206" t="s">
        <v>127</v>
      </c>
      <c r="F65" s="206" t="s">
        <v>125</v>
      </c>
      <c r="G65" s="206" t="s">
        <v>152</v>
      </c>
      <c r="H65" s="206" t="s">
        <v>196</v>
      </c>
      <c r="I65" s="206" t="s">
        <v>128</v>
      </c>
      <c r="J65" s="206" t="s">
        <v>196</v>
      </c>
      <c r="K65" s="206" t="s">
        <v>196</v>
      </c>
      <c r="L65" s="206" t="s">
        <v>196</v>
      </c>
      <c r="M65" s="207">
        <v>128.47999999999999</v>
      </c>
      <c r="N65" t="str">
        <f t="shared" si="0"/>
        <v>723000010100</v>
      </c>
    </row>
    <row r="66" spans="1:14" x14ac:dyDescent="0.25">
      <c r="A66" s="206" t="s">
        <v>108</v>
      </c>
      <c r="B66" s="206" t="s">
        <v>270</v>
      </c>
      <c r="C66" s="206" t="s">
        <v>271</v>
      </c>
      <c r="D66" s="206" t="s">
        <v>126</v>
      </c>
      <c r="E66" s="206" t="s">
        <v>127</v>
      </c>
      <c r="F66" s="206" t="s">
        <v>125</v>
      </c>
      <c r="G66" s="206" t="s">
        <v>153</v>
      </c>
      <c r="H66" s="206" t="s">
        <v>196</v>
      </c>
      <c r="I66" s="206" t="s">
        <v>128</v>
      </c>
      <c r="J66" s="206" t="s">
        <v>196</v>
      </c>
      <c r="K66" s="206" t="s">
        <v>196</v>
      </c>
      <c r="L66" s="206" t="s">
        <v>196</v>
      </c>
      <c r="M66" s="207">
        <v>30.05</v>
      </c>
      <c r="N66" t="str">
        <f t="shared" si="0"/>
        <v>723100010100</v>
      </c>
    </row>
    <row r="67" spans="1:14" x14ac:dyDescent="0.25">
      <c r="A67" s="206" t="s">
        <v>108</v>
      </c>
      <c r="B67" s="206" t="s">
        <v>270</v>
      </c>
      <c r="C67" s="206" t="s">
        <v>271</v>
      </c>
      <c r="D67" s="206" t="s">
        <v>126</v>
      </c>
      <c r="E67" s="206" t="s">
        <v>127</v>
      </c>
      <c r="F67" s="206" t="s">
        <v>125</v>
      </c>
      <c r="G67" s="206" t="s">
        <v>157</v>
      </c>
      <c r="H67" s="206" t="s">
        <v>196</v>
      </c>
      <c r="I67" s="206" t="s">
        <v>128</v>
      </c>
      <c r="J67" s="206" t="s">
        <v>196</v>
      </c>
      <c r="K67" s="206" t="s">
        <v>196</v>
      </c>
      <c r="L67" s="206" t="s">
        <v>196</v>
      </c>
      <c r="M67" s="207">
        <v>139.34</v>
      </c>
      <c r="N67" t="str">
        <f t="shared" ref="N67:N130" si="1">CONCATENATE(G67,E67)</f>
        <v>726900010100</v>
      </c>
    </row>
    <row r="68" spans="1:14" x14ac:dyDescent="0.25">
      <c r="A68" s="206" t="s">
        <v>108</v>
      </c>
      <c r="B68" s="206" t="s">
        <v>270</v>
      </c>
      <c r="C68" s="206" t="s">
        <v>271</v>
      </c>
      <c r="D68" s="206" t="s">
        <v>126</v>
      </c>
      <c r="E68" s="206" t="s">
        <v>127</v>
      </c>
      <c r="F68" s="206" t="s">
        <v>125</v>
      </c>
      <c r="G68" s="206" t="s">
        <v>157</v>
      </c>
      <c r="H68" s="206" t="s">
        <v>196</v>
      </c>
      <c r="I68" s="206" t="s">
        <v>128</v>
      </c>
      <c r="J68" s="206" t="s">
        <v>196</v>
      </c>
      <c r="K68" s="206" t="s">
        <v>196</v>
      </c>
      <c r="L68" s="206" t="s">
        <v>196</v>
      </c>
      <c r="M68" s="207">
        <v>25.33</v>
      </c>
      <c r="N68" t="str">
        <f t="shared" si="1"/>
        <v>726900010100</v>
      </c>
    </row>
    <row r="69" spans="1:14" x14ac:dyDescent="0.25">
      <c r="A69" s="206" t="s">
        <v>108</v>
      </c>
      <c r="B69" s="206" t="s">
        <v>226</v>
      </c>
      <c r="C69" s="206" t="s">
        <v>227</v>
      </c>
      <c r="D69" s="206" t="s">
        <v>126</v>
      </c>
      <c r="E69" s="206" t="s">
        <v>127</v>
      </c>
      <c r="F69" s="206" t="s">
        <v>125</v>
      </c>
      <c r="G69" s="206" t="s">
        <v>149</v>
      </c>
      <c r="H69" s="206" t="s">
        <v>196</v>
      </c>
      <c r="I69" s="206" t="s">
        <v>128</v>
      </c>
      <c r="J69" s="206" t="s">
        <v>196</v>
      </c>
      <c r="K69" s="206" t="s">
        <v>196</v>
      </c>
      <c r="L69" s="206" t="s">
        <v>196</v>
      </c>
      <c r="M69" s="207">
        <v>187.56</v>
      </c>
      <c r="N69" t="str">
        <f t="shared" si="1"/>
        <v>710000010100</v>
      </c>
    </row>
    <row r="70" spans="1:14" x14ac:dyDescent="0.25">
      <c r="A70" s="206" t="s">
        <v>108</v>
      </c>
      <c r="B70" s="206" t="s">
        <v>226</v>
      </c>
      <c r="C70" s="206" t="s">
        <v>227</v>
      </c>
      <c r="D70" s="206" t="s">
        <v>126</v>
      </c>
      <c r="E70" s="206" t="s">
        <v>127</v>
      </c>
      <c r="F70" s="206" t="s">
        <v>125</v>
      </c>
      <c r="G70" s="206" t="s">
        <v>161</v>
      </c>
      <c r="H70" s="206" t="s">
        <v>196</v>
      </c>
      <c r="I70" s="206" t="s">
        <v>128</v>
      </c>
      <c r="J70" s="206" t="s">
        <v>196</v>
      </c>
      <c r="K70" s="206" t="s">
        <v>196</v>
      </c>
      <c r="L70" s="206" t="s">
        <v>196</v>
      </c>
      <c r="M70" s="207">
        <v>36.130000000000003</v>
      </c>
      <c r="N70" t="str">
        <f t="shared" si="1"/>
        <v>208100010100</v>
      </c>
    </row>
    <row r="71" spans="1:14" x14ac:dyDescent="0.25">
      <c r="A71" s="206" t="s">
        <v>108</v>
      </c>
      <c r="B71" s="206" t="s">
        <v>226</v>
      </c>
      <c r="C71" s="206" t="s">
        <v>227</v>
      </c>
      <c r="D71" s="206" t="s">
        <v>126</v>
      </c>
      <c r="E71" s="206" t="s">
        <v>127</v>
      </c>
      <c r="F71" s="206" t="s">
        <v>125</v>
      </c>
      <c r="G71" s="206" t="s">
        <v>149</v>
      </c>
      <c r="H71" s="206" t="s">
        <v>196</v>
      </c>
      <c r="I71" s="206" t="s">
        <v>128</v>
      </c>
      <c r="J71" s="206" t="s">
        <v>196</v>
      </c>
      <c r="K71" s="206" t="s">
        <v>196</v>
      </c>
      <c r="L71" s="206" t="s">
        <v>196</v>
      </c>
      <c r="M71" s="207">
        <v>1062.8399999999999</v>
      </c>
      <c r="N71" t="str">
        <f t="shared" si="1"/>
        <v>710000010100</v>
      </c>
    </row>
    <row r="72" spans="1:14" x14ac:dyDescent="0.25">
      <c r="A72" s="206" t="s">
        <v>108</v>
      </c>
      <c r="B72" s="206" t="s">
        <v>226</v>
      </c>
      <c r="C72" s="206" t="s">
        <v>227</v>
      </c>
      <c r="D72" s="206" t="s">
        <v>126</v>
      </c>
      <c r="E72" s="206" t="s">
        <v>127</v>
      </c>
      <c r="F72" s="206" t="s">
        <v>125</v>
      </c>
      <c r="G72" s="206" t="s">
        <v>152</v>
      </c>
      <c r="H72" s="206" t="s">
        <v>196</v>
      </c>
      <c r="I72" s="206" t="s">
        <v>128</v>
      </c>
      <c r="J72" s="206" t="s">
        <v>196</v>
      </c>
      <c r="K72" s="206" t="s">
        <v>196</v>
      </c>
      <c r="L72" s="206" t="s">
        <v>196</v>
      </c>
      <c r="M72" s="207">
        <v>78.84</v>
      </c>
      <c r="N72" t="str">
        <f t="shared" si="1"/>
        <v>723000010100</v>
      </c>
    </row>
    <row r="73" spans="1:14" x14ac:dyDescent="0.25">
      <c r="A73" s="206" t="s">
        <v>108</v>
      </c>
      <c r="B73" s="206" t="s">
        <v>226</v>
      </c>
      <c r="C73" s="206" t="s">
        <v>227</v>
      </c>
      <c r="D73" s="206" t="s">
        <v>126</v>
      </c>
      <c r="E73" s="206" t="s">
        <v>127</v>
      </c>
      <c r="F73" s="206" t="s">
        <v>125</v>
      </c>
      <c r="G73" s="206" t="s">
        <v>153</v>
      </c>
      <c r="H73" s="206" t="s">
        <v>196</v>
      </c>
      <c r="I73" s="206" t="s">
        <v>128</v>
      </c>
      <c r="J73" s="206" t="s">
        <v>196</v>
      </c>
      <c r="K73" s="206" t="s">
        <v>196</v>
      </c>
      <c r="L73" s="206" t="s">
        <v>196</v>
      </c>
      <c r="M73" s="207">
        <v>18.440000000000001</v>
      </c>
      <c r="N73" t="str">
        <f t="shared" si="1"/>
        <v>723100010100</v>
      </c>
    </row>
    <row r="74" spans="1:14" x14ac:dyDescent="0.25">
      <c r="A74" s="206" t="s">
        <v>108</v>
      </c>
      <c r="B74" s="206" t="s">
        <v>226</v>
      </c>
      <c r="C74" s="206" t="s">
        <v>227</v>
      </c>
      <c r="D74" s="206" t="s">
        <v>126</v>
      </c>
      <c r="E74" s="206" t="s">
        <v>127</v>
      </c>
      <c r="F74" s="206" t="s">
        <v>125</v>
      </c>
      <c r="G74" s="206" t="s">
        <v>157</v>
      </c>
      <c r="H74" s="206" t="s">
        <v>196</v>
      </c>
      <c r="I74" s="206" t="s">
        <v>128</v>
      </c>
      <c r="J74" s="206" t="s">
        <v>196</v>
      </c>
      <c r="K74" s="206" t="s">
        <v>196</v>
      </c>
      <c r="L74" s="206" t="s">
        <v>196</v>
      </c>
      <c r="M74" s="207">
        <v>82.53</v>
      </c>
      <c r="N74" t="str">
        <f t="shared" si="1"/>
        <v>726900010100</v>
      </c>
    </row>
    <row r="75" spans="1:14" x14ac:dyDescent="0.25">
      <c r="A75" s="206" t="s">
        <v>108</v>
      </c>
      <c r="B75" s="206" t="s">
        <v>226</v>
      </c>
      <c r="C75" s="206" t="s">
        <v>227</v>
      </c>
      <c r="D75" s="206" t="s">
        <v>126</v>
      </c>
      <c r="E75" s="206" t="s">
        <v>127</v>
      </c>
      <c r="F75" s="206" t="s">
        <v>125</v>
      </c>
      <c r="G75" s="206" t="s">
        <v>157</v>
      </c>
      <c r="H75" s="206" t="s">
        <v>196</v>
      </c>
      <c r="I75" s="206" t="s">
        <v>128</v>
      </c>
      <c r="J75" s="206" t="s">
        <v>196</v>
      </c>
      <c r="K75" s="206" t="s">
        <v>196</v>
      </c>
      <c r="L75" s="206" t="s">
        <v>196</v>
      </c>
      <c r="M75" s="207">
        <v>15</v>
      </c>
      <c r="N75" t="str">
        <f t="shared" si="1"/>
        <v>726900010100</v>
      </c>
    </row>
    <row r="76" spans="1:14" x14ac:dyDescent="0.25">
      <c r="A76" s="206" t="s">
        <v>108</v>
      </c>
      <c r="B76" s="206" t="s">
        <v>226</v>
      </c>
      <c r="C76" s="206" t="s">
        <v>227</v>
      </c>
      <c r="D76" s="206" t="s">
        <v>126</v>
      </c>
      <c r="E76" s="206" t="s">
        <v>127</v>
      </c>
      <c r="F76" s="206" t="s">
        <v>125</v>
      </c>
      <c r="G76" s="206" t="s">
        <v>139</v>
      </c>
      <c r="H76" s="206" t="s">
        <v>196</v>
      </c>
      <c r="I76" s="206" t="s">
        <v>128</v>
      </c>
      <c r="J76" s="206" t="s">
        <v>196</v>
      </c>
      <c r="K76" s="206" t="s">
        <v>196</v>
      </c>
      <c r="L76" s="206" t="s">
        <v>196</v>
      </c>
      <c r="M76" s="207">
        <v>-1</v>
      </c>
      <c r="N76" t="str">
        <f t="shared" si="1"/>
        <v>210000010100</v>
      </c>
    </row>
    <row r="77" spans="1:14" x14ac:dyDescent="0.25">
      <c r="A77" s="206" t="s">
        <v>108</v>
      </c>
      <c r="B77" s="206" t="s">
        <v>226</v>
      </c>
      <c r="C77" s="206" t="s">
        <v>227</v>
      </c>
      <c r="D77" s="206" t="s">
        <v>126</v>
      </c>
      <c r="E77" s="206" t="s">
        <v>127</v>
      </c>
      <c r="F77" s="206" t="s">
        <v>125</v>
      </c>
      <c r="G77" s="206" t="s">
        <v>139</v>
      </c>
      <c r="H77" s="206" t="s">
        <v>196</v>
      </c>
      <c r="I77" s="206" t="s">
        <v>128</v>
      </c>
      <c r="J77" s="206" t="s">
        <v>196</v>
      </c>
      <c r="K77" s="206" t="s">
        <v>196</v>
      </c>
      <c r="L77" s="206" t="s">
        <v>196</v>
      </c>
      <c r="M77" s="207">
        <v>-14.91</v>
      </c>
      <c r="N77" t="str">
        <f t="shared" si="1"/>
        <v>210000010100</v>
      </c>
    </row>
    <row r="78" spans="1:14" x14ac:dyDescent="0.25">
      <c r="A78" s="206" t="s">
        <v>108</v>
      </c>
      <c r="B78" s="206" t="s">
        <v>226</v>
      </c>
      <c r="C78" s="206" t="s">
        <v>227</v>
      </c>
      <c r="D78" s="206" t="s">
        <v>126</v>
      </c>
      <c r="E78" s="206" t="s">
        <v>127</v>
      </c>
      <c r="F78" s="206" t="s">
        <v>125</v>
      </c>
      <c r="G78" s="206" t="s">
        <v>140</v>
      </c>
      <c r="H78" s="206" t="s">
        <v>196</v>
      </c>
      <c r="I78" s="206" t="s">
        <v>128</v>
      </c>
      <c r="J78" s="206" t="s">
        <v>196</v>
      </c>
      <c r="K78" s="206" t="s">
        <v>196</v>
      </c>
      <c r="L78" s="206" t="s">
        <v>196</v>
      </c>
      <c r="M78" s="207">
        <v>-82.53</v>
      </c>
      <c r="N78" t="str">
        <f t="shared" si="1"/>
        <v>210500010100</v>
      </c>
    </row>
    <row r="79" spans="1:14" x14ac:dyDescent="0.25">
      <c r="A79" s="206" t="s">
        <v>108</v>
      </c>
      <c r="B79" s="206" t="s">
        <v>226</v>
      </c>
      <c r="C79" s="206" t="s">
        <v>227</v>
      </c>
      <c r="D79" s="206" t="s">
        <v>126</v>
      </c>
      <c r="E79" s="206" t="s">
        <v>127</v>
      </c>
      <c r="F79" s="206" t="s">
        <v>125</v>
      </c>
      <c r="G79" s="206" t="s">
        <v>139</v>
      </c>
      <c r="H79" s="206" t="s">
        <v>196</v>
      </c>
      <c r="I79" s="206" t="s">
        <v>128</v>
      </c>
      <c r="J79" s="206" t="s">
        <v>196</v>
      </c>
      <c r="K79" s="206" t="s">
        <v>196</v>
      </c>
      <c r="L79" s="206" t="s">
        <v>196</v>
      </c>
      <c r="M79" s="207">
        <v>-15</v>
      </c>
      <c r="N79" t="str">
        <f t="shared" si="1"/>
        <v>210000010100</v>
      </c>
    </row>
    <row r="80" spans="1:14" x14ac:dyDescent="0.25">
      <c r="A80" s="206" t="s">
        <v>108</v>
      </c>
      <c r="B80" s="206" t="s">
        <v>226</v>
      </c>
      <c r="C80" s="206" t="s">
        <v>227</v>
      </c>
      <c r="D80" s="206" t="s">
        <v>126</v>
      </c>
      <c r="E80" s="206" t="s">
        <v>127</v>
      </c>
      <c r="F80" s="206" t="s">
        <v>125</v>
      </c>
      <c r="G80" s="206" t="s">
        <v>134</v>
      </c>
      <c r="H80" s="206" t="s">
        <v>196</v>
      </c>
      <c r="I80" s="206" t="s">
        <v>128</v>
      </c>
      <c r="J80" s="206" t="s">
        <v>196</v>
      </c>
      <c r="K80" s="206" t="s">
        <v>196</v>
      </c>
      <c r="L80" s="206" t="s">
        <v>196</v>
      </c>
      <c r="M80" s="207">
        <v>-82.53</v>
      </c>
      <c r="N80" t="str">
        <f t="shared" si="1"/>
        <v>205200010100</v>
      </c>
    </row>
    <row r="81" spans="1:14" x14ac:dyDescent="0.25">
      <c r="A81" s="206" t="s">
        <v>108</v>
      </c>
      <c r="B81" s="206" t="s">
        <v>226</v>
      </c>
      <c r="C81" s="206" t="s">
        <v>227</v>
      </c>
      <c r="D81" s="206" t="s">
        <v>126</v>
      </c>
      <c r="E81" s="206" t="s">
        <v>127</v>
      </c>
      <c r="F81" s="206" t="s">
        <v>125</v>
      </c>
      <c r="G81" s="206" t="s">
        <v>141</v>
      </c>
      <c r="H81" s="206" t="s">
        <v>196</v>
      </c>
      <c r="I81" s="206" t="s">
        <v>128</v>
      </c>
      <c r="J81" s="206" t="s">
        <v>196</v>
      </c>
      <c r="K81" s="206" t="s">
        <v>196</v>
      </c>
      <c r="L81" s="206" t="s">
        <v>196</v>
      </c>
      <c r="M81" s="207">
        <v>-78.84</v>
      </c>
      <c r="N81" t="str">
        <f t="shared" si="1"/>
        <v>211000010100</v>
      </c>
    </row>
    <row r="82" spans="1:14" x14ac:dyDescent="0.25">
      <c r="A82" s="206" t="s">
        <v>108</v>
      </c>
      <c r="B82" s="206" t="s">
        <v>226</v>
      </c>
      <c r="C82" s="206" t="s">
        <v>227</v>
      </c>
      <c r="D82" s="206" t="s">
        <v>126</v>
      </c>
      <c r="E82" s="206" t="s">
        <v>127</v>
      </c>
      <c r="F82" s="206" t="s">
        <v>125</v>
      </c>
      <c r="G82" s="206" t="s">
        <v>135</v>
      </c>
      <c r="H82" s="206" t="s">
        <v>196</v>
      </c>
      <c r="I82" s="206" t="s">
        <v>128</v>
      </c>
      <c r="J82" s="206" t="s">
        <v>196</v>
      </c>
      <c r="K82" s="206" t="s">
        <v>196</v>
      </c>
      <c r="L82" s="206" t="s">
        <v>196</v>
      </c>
      <c r="M82" s="207">
        <v>-78.84</v>
      </c>
      <c r="N82" t="str">
        <f t="shared" si="1"/>
        <v>205300010100</v>
      </c>
    </row>
    <row r="83" spans="1:14" x14ac:dyDescent="0.25">
      <c r="A83" s="206" t="s">
        <v>108</v>
      </c>
      <c r="B83" s="206" t="s">
        <v>226</v>
      </c>
      <c r="C83" s="206" t="s">
        <v>227</v>
      </c>
      <c r="D83" s="206" t="s">
        <v>126</v>
      </c>
      <c r="E83" s="206" t="s">
        <v>127</v>
      </c>
      <c r="F83" s="206" t="s">
        <v>125</v>
      </c>
      <c r="G83" s="206" t="s">
        <v>147</v>
      </c>
      <c r="H83" s="206" t="s">
        <v>196</v>
      </c>
      <c r="I83" s="206" t="s">
        <v>128</v>
      </c>
      <c r="J83" s="206" t="s">
        <v>196</v>
      </c>
      <c r="K83" s="206" t="s">
        <v>196</v>
      </c>
      <c r="L83" s="206" t="s">
        <v>196</v>
      </c>
      <c r="M83" s="207">
        <v>-18.440000000000001</v>
      </c>
      <c r="N83" t="str">
        <f t="shared" si="1"/>
        <v>216000010100</v>
      </c>
    </row>
    <row r="84" spans="1:14" x14ac:dyDescent="0.25">
      <c r="A84" s="206" t="s">
        <v>108</v>
      </c>
      <c r="B84" s="206" t="s">
        <v>226</v>
      </c>
      <c r="C84" s="206" t="s">
        <v>227</v>
      </c>
      <c r="D84" s="206" t="s">
        <v>126</v>
      </c>
      <c r="E84" s="206" t="s">
        <v>127</v>
      </c>
      <c r="F84" s="206" t="s">
        <v>125</v>
      </c>
      <c r="G84" s="206" t="s">
        <v>144</v>
      </c>
      <c r="H84" s="206" t="s">
        <v>196</v>
      </c>
      <c r="I84" s="206" t="s">
        <v>128</v>
      </c>
      <c r="J84" s="206" t="s">
        <v>196</v>
      </c>
      <c r="K84" s="206" t="s">
        <v>196</v>
      </c>
      <c r="L84" s="206" t="s">
        <v>196</v>
      </c>
      <c r="M84" s="207">
        <v>-104.54</v>
      </c>
      <c r="N84" t="str">
        <f t="shared" si="1"/>
        <v>214000010100</v>
      </c>
    </row>
    <row r="85" spans="1:14" x14ac:dyDescent="0.25">
      <c r="A85" s="206" t="s">
        <v>108</v>
      </c>
      <c r="B85" s="206" t="s">
        <v>226</v>
      </c>
      <c r="C85" s="206" t="s">
        <v>227</v>
      </c>
      <c r="D85" s="206" t="s">
        <v>126</v>
      </c>
      <c r="E85" s="206" t="s">
        <v>127</v>
      </c>
      <c r="F85" s="206" t="s">
        <v>125</v>
      </c>
      <c r="G85" s="206" t="s">
        <v>138</v>
      </c>
      <c r="H85" s="206" t="s">
        <v>196</v>
      </c>
      <c r="I85" s="206" t="s">
        <v>128</v>
      </c>
      <c r="J85" s="206" t="s">
        <v>196</v>
      </c>
      <c r="K85" s="206" t="s">
        <v>196</v>
      </c>
      <c r="L85" s="206" t="s">
        <v>196</v>
      </c>
      <c r="M85" s="207">
        <v>-18.440000000000001</v>
      </c>
      <c r="N85" t="str">
        <f t="shared" si="1"/>
        <v>205800010100</v>
      </c>
    </row>
    <row r="86" spans="1:14" x14ac:dyDescent="0.25">
      <c r="A86" s="206" t="s">
        <v>108</v>
      </c>
      <c r="B86" s="206" t="s">
        <v>226</v>
      </c>
      <c r="C86" s="206" t="s">
        <v>227</v>
      </c>
      <c r="D86" s="206" t="s">
        <v>126</v>
      </c>
      <c r="E86" s="206" t="s">
        <v>127</v>
      </c>
      <c r="F86" s="206" t="s">
        <v>125</v>
      </c>
      <c r="G86" s="206" t="s">
        <v>145</v>
      </c>
      <c r="H86" s="206" t="s">
        <v>196</v>
      </c>
      <c r="I86" s="206" t="s">
        <v>128</v>
      </c>
      <c r="J86" s="206" t="s">
        <v>196</v>
      </c>
      <c r="K86" s="206" t="s">
        <v>196</v>
      </c>
      <c r="L86" s="206" t="s">
        <v>196</v>
      </c>
      <c r="M86" s="207">
        <v>-53.11</v>
      </c>
      <c r="N86" t="str">
        <f t="shared" si="1"/>
        <v>215000010100</v>
      </c>
    </row>
    <row r="87" spans="1:14" x14ac:dyDescent="0.25">
      <c r="A87" s="206" t="s">
        <v>108</v>
      </c>
      <c r="B87" s="206" t="s">
        <v>226</v>
      </c>
      <c r="C87" s="206" t="s">
        <v>227</v>
      </c>
      <c r="D87" s="206" t="s">
        <v>126</v>
      </c>
      <c r="E87" s="206" t="s">
        <v>127</v>
      </c>
      <c r="F87" s="206" t="s">
        <v>125</v>
      </c>
      <c r="G87" s="206" t="s">
        <v>124</v>
      </c>
      <c r="H87" s="206" t="s">
        <v>196</v>
      </c>
      <c r="I87" s="206" t="s">
        <v>128</v>
      </c>
      <c r="J87" s="206" t="s">
        <v>196</v>
      </c>
      <c r="K87" s="206" t="s">
        <v>196</v>
      </c>
      <c r="L87" s="206" t="s">
        <v>196</v>
      </c>
      <c r="M87" s="207">
        <v>-933.16</v>
      </c>
      <c r="N87" t="str">
        <f t="shared" si="1"/>
        <v>100000010100</v>
      </c>
    </row>
    <row r="88" spans="1:14" x14ac:dyDescent="0.25">
      <c r="A88" s="206" t="s">
        <v>108</v>
      </c>
      <c r="B88" s="206" t="s">
        <v>230</v>
      </c>
      <c r="C88" s="206" t="s">
        <v>231</v>
      </c>
      <c r="D88" s="206" t="s">
        <v>126</v>
      </c>
      <c r="E88" s="206" t="s">
        <v>127</v>
      </c>
      <c r="F88" s="206" t="s">
        <v>125</v>
      </c>
      <c r="G88" s="206" t="s">
        <v>149</v>
      </c>
      <c r="H88" s="206" t="s">
        <v>196</v>
      </c>
      <c r="I88" s="206" t="s">
        <v>128</v>
      </c>
      <c r="J88" s="206" t="s">
        <v>196</v>
      </c>
      <c r="K88" s="206" t="s">
        <v>196</v>
      </c>
      <c r="L88" s="206" t="s">
        <v>196</v>
      </c>
      <c r="M88" s="207">
        <v>1400</v>
      </c>
      <c r="N88" t="str">
        <f t="shared" si="1"/>
        <v>710000010100</v>
      </c>
    </row>
    <row r="89" spans="1:14" x14ac:dyDescent="0.25">
      <c r="A89" s="206" t="s">
        <v>108</v>
      </c>
      <c r="B89" s="206" t="s">
        <v>230</v>
      </c>
      <c r="C89" s="206" t="s">
        <v>231</v>
      </c>
      <c r="D89" s="206" t="s">
        <v>126</v>
      </c>
      <c r="E89" s="206" t="s">
        <v>127</v>
      </c>
      <c r="F89" s="206" t="s">
        <v>125</v>
      </c>
      <c r="G89" s="206" t="s">
        <v>152</v>
      </c>
      <c r="H89" s="206" t="s">
        <v>196</v>
      </c>
      <c r="I89" s="206" t="s">
        <v>128</v>
      </c>
      <c r="J89" s="206" t="s">
        <v>196</v>
      </c>
      <c r="K89" s="206" t="s">
        <v>196</v>
      </c>
      <c r="L89" s="206" t="s">
        <v>196</v>
      </c>
      <c r="M89" s="207">
        <v>86.8</v>
      </c>
      <c r="N89" t="str">
        <f t="shared" si="1"/>
        <v>723000010100</v>
      </c>
    </row>
    <row r="90" spans="1:14" x14ac:dyDescent="0.25">
      <c r="A90" s="206" t="s">
        <v>108</v>
      </c>
      <c r="B90" s="206" t="s">
        <v>230</v>
      </c>
      <c r="C90" s="206" t="s">
        <v>231</v>
      </c>
      <c r="D90" s="206" t="s">
        <v>126</v>
      </c>
      <c r="E90" s="206" t="s">
        <v>127</v>
      </c>
      <c r="F90" s="206" t="s">
        <v>125</v>
      </c>
      <c r="G90" s="206" t="s">
        <v>153</v>
      </c>
      <c r="H90" s="206" t="s">
        <v>196</v>
      </c>
      <c r="I90" s="206" t="s">
        <v>128</v>
      </c>
      <c r="J90" s="206" t="s">
        <v>196</v>
      </c>
      <c r="K90" s="206" t="s">
        <v>196</v>
      </c>
      <c r="L90" s="206" t="s">
        <v>196</v>
      </c>
      <c r="M90" s="207">
        <v>20.3</v>
      </c>
      <c r="N90" t="str">
        <f t="shared" si="1"/>
        <v>723100010100</v>
      </c>
    </row>
    <row r="91" spans="1:14" x14ac:dyDescent="0.25">
      <c r="A91" s="206" t="s">
        <v>108</v>
      </c>
      <c r="B91" s="206" t="s">
        <v>230</v>
      </c>
      <c r="C91" s="206" t="s">
        <v>231</v>
      </c>
      <c r="D91" s="206" t="s">
        <v>126</v>
      </c>
      <c r="E91" s="206" t="s">
        <v>127</v>
      </c>
      <c r="F91" s="206" t="s">
        <v>125</v>
      </c>
      <c r="G91" s="206" t="s">
        <v>157</v>
      </c>
      <c r="H91" s="206" t="s">
        <v>196</v>
      </c>
      <c r="I91" s="206" t="s">
        <v>128</v>
      </c>
      <c r="J91" s="206" t="s">
        <v>196</v>
      </c>
      <c r="K91" s="206" t="s">
        <v>196</v>
      </c>
      <c r="L91" s="206" t="s">
        <v>196</v>
      </c>
      <c r="M91" s="207">
        <v>92.4</v>
      </c>
      <c r="N91" t="str">
        <f t="shared" si="1"/>
        <v>726900010100</v>
      </c>
    </row>
    <row r="92" spans="1:14" x14ac:dyDescent="0.25">
      <c r="A92" s="206" t="s">
        <v>108</v>
      </c>
      <c r="B92" s="206" t="s">
        <v>230</v>
      </c>
      <c r="C92" s="206" t="s">
        <v>231</v>
      </c>
      <c r="D92" s="206" t="s">
        <v>126</v>
      </c>
      <c r="E92" s="206" t="s">
        <v>127</v>
      </c>
      <c r="F92" s="206" t="s">
        <v>125</v>
      </c>
      <c r="G92" s="206" t="s">
        <v>157</v>
      </c>
      <c r="H92" s="206" t="s">
        <v>196</v>
      </c>
      <c r="I92" s="206" t="s">
        <v>128</v>
      </c>
      <c r="J92" s="206" t="s">
        <v>196</v>
      </c>
      <c r="K92" s="206" t="s">
        <v>196</v>
      </c>
      <c r="L92" s="206" t="s">
        <v>196</v>
      </c>
      <c r="M92" s="207">
        <v>16.8</v>
      </c>
      <c r="N92" t="str">
        <f t="shared" si="1"/>
        <v>726900010100</v>
      </c>
    </row>
    <row r="93" spans="1:14" x14ac:dyDescent="0.25">
      <c r="A93" s="206" t="s">
        <v>108</v>
      </c>
      <c r="B93" s="206" t="s">
        <v>230</v>
      </c>
      <c r="C93" s="206" t="s">
        <v>231</v>
      </c>
      <c r="D93" s="206" t="s">
        <v>126</v>
      </c>
      <c r="E93" s="206" t="s">
        <v>127</v>
      </c>
      <c r="F93" s="206" t="s">
        <v>125</v>
      </c>
      <c r="G93" s="206" t="s">
        <v>140</v>
      </c>
      <c r="H93" s="206" t="s">
        <v>196</v>
      </c>
      <c r="I93" s="206" t="s">
        <v>128</v>
      </c>
      <c r="J93" s="206" t="s">
        <v>196</v>
      </c>
      <c r="K93" s="206" t="s">
        <v>196</v>
      </c>
      <c r="L93" s="206" t="s">
        <v>196</v>
      </c>
      <c r="M93" s="207">
        <v>-92.4</v>
      </c>
      <c r="N93" t="str">
        <f t="shared" si="1"/>
        <v>210500010100</v>
      </c>
    </row>
    <row r="94" spans="1:14" x14ac:dyDescent="0.25">
      <c r="A94" s="206" t="s">
        <v>108</v>
      </c>
      <c r="B94" s="206" t="s">
        <v>230</v>
      </c>
      <c r="C94" s="206" t="s">
        <v>231</v>
      </c>
      <c r="D94" s="206" t="s">
        <v>126</v>
      </c>
      <c r="E94" s="206" t="s">
        <v>127</v>
      </c>
      <c r="F94" s="206" t="s">
        <v>125</v>
      </c>
      <c r="G94" s="206" t="s">
        <v>139</v>
      </c>
      <c r="H94" s="206" t="s">
        <v>196</v>
      </c>
      <c r="I94" s="206" t="s">
        <v>128</v>
      </c>
      <c r="J94" s="206" t="s">
        <v>196</v>
      </c>
      <c r="K94" s="206" t="s">
        <v>196</v>
      </c>
      <c r="L94" s="206" t="s">
        <v>196</v>
      </c>
      <c r="M94" s="207">
        <v>-16.8</v>
      </c>
      <c r="N94" t="str">
        <f t="shared" si="1"/>
        <v>210000010100</v>
      </c>
    </row>
    <row r="95" spans="1:14" x14ac:dyDescent="0.25">
      <c r="A95" s="206" t="s">
        <v>108</v>
      </c>
      <c r="B95" s="206" t="s">
        <v>230</v>
      </c>
      <c r="C95" s="206" t="s">
        <v>231</v>
      </c>
      <c r="D95" s="206" t="s">
        <v>126</v>
      </c>
      <c r="E95" s="206" t="s">
        <v>127</v>
      </c>
      <c r="F95" s="206" t="s">
        <v>125</v>
      </c>
      <c r="G95" s="206" t="s">
        <v>134</v>
      </c>
      <c r="H95" s="206" t="s">
        <v>196</v>
      </c>
      <c r="I95" s="206" t="s">
        <v>128</v>
      </c>
      <c r="J95" s="206" t="s">
        <v>196</v>
      </c>
      <c r="K95" s="206" t="s">
        <v>196</v>
      </c>
      <c r="L95" s="206" t="s">
        <v>196</v>
      </c>
      <c r="M95" s="207">
        <v>-92.4</v>
      </c>
      <c r="N95" t="str">
        <f t="shared" si="1"/>
        <v>205200010100</v>
      </c>
    </row>
    <row r="96" spans="1:14" x14ac:dyDescent="0.25">
      <c r="A96" s="206" t="s">
        <v>108</v>
      </c>
      <c r="B96" s="206" t="s">
        <v>230</v>
      </c>
      <c r="C96" s="206" t="s">
        <v>231</v>
      </c>
      <c r="D96" s="206" t="s">
        <v>126</v>
      </c>
      <c r="E96" s="206" t="s">
        <v>127</v>
      </c>
      <c r="F96" s="206" t="s">
        <v>125</v>
      </c>
      <c r="G96" s="206" t="s">
        <v>141</v>
      </c>
      <c r="H96" s="206" t="s">
        <v>196</v>
      </c>
      <c r="I96" s="206" t="s">
        <v>128</v>
      </c>
      <c r="J96" s="206" t="s">
        <v>196</v>
      </c>
      <c r="K96" s="206" t="s">
        <v>196</v>
      </c>
      <c r="L96" s="206" t="s">
        <v>196</v>
      </c>
      <c r="M96" s="207">
        <v>-86.8</v>
      </c>
      <c r="N96" t="str">
        <f t="shared" si="1"/>
        <v>211000010100</v>
      </c>
    </row>
    <row r="97" spans="1:14" x14ac:dyDescent="0.25">
      <c r="A97" s="206" t="s">
        <v>108</v>
      </c>
      <c r="B97" s="206" t="s">
        <v>230</v>
      </c>
      <c r="C97" s="206" t="s">
        <v>231</v>
      </c>
      <c r="D97" s="206" t="s">
        <v>126</v>
      </c>
      <c r="E97" s="206" t="s">
        <v>127</v>
      </c>
      <c r="F97" s="206" t="s">
        <v>125</v>
      </c>
      <c r="G97" s="206" t="s">
        <v>135</v>
      </c>
      <c r="H97" s="206" t="s">
        <v>196</v>
      </c>
      <c r="I97" s="206" t="s">
        <v>128</v>
      </c>
      <c r="J97" s="206" t="s">
        <v>196</v>
      </c>
      <c r="K97" s="206" t="s">
        <v>196</v>
      </c>
      <c r="L97" s="206" t="s">
        <v>196</v>
      </c>
      <c r="M97" s="207">
        <v>-86.8</v>
      </c>
      <c r="N97" t="str">
        <f t="shared" si="1"/>
        <v>205300010100</v>
      </c>
    </row>
    <row r="98" spans="1:14" x14ac:dyDescent="0.25">
      <c r="A98" s="206" t="s">
        <v>108</v>
      </c>
      <c r="B98" s="206" t="s">
        <v>230</v>
      </c>
      <c r="C98" s="206" t="s">
        <v>231</v>
      </c>
      <c r="D98" s="206" t="s">
        <v>126</v>
      </c>
      <c r="E98" s="206" t="s">
        <v>127</v>
      </c>
      <c r="F98" s="206" t="s">
        <v>125</v>
      </c>
      <c r="G98" s="206" t="s">
        <v>147</v>
      </c>
      <c r="H98" s="206" t="s">
        <v>196</v>
      </c>
      <c r="I98" s="206" t="s">
        <v>128</v>
      </c>
      <c r="J98" s="206" t="s">
        <v>196</v>
      </c>
      <c r="K98" s="206" t="s">
        <v>196</v>
      </c>
      <c r="L98" s="206" t="s">
        <v>196</v>
      </c>
      <c r="M98" s="207">
        <v>-20.3</v>
      </c>
      <c r="N98" t="str">
        <f t="shared" si="1"/>
        <v>216000010100</v>
      </c>
    </row>
    <row r="99" spans="1:14" x14ac:dyDescent="0.25">
      <c r="A99" s="206" t="s">
        <v>108</v>
      </c>
      <c r="B99" s="206" t="s">
        <v>230</v>
      </c>
      <c r="C99" s="206" t="s">
        <v>231</v>
      </c>
      <c r="D99" s="206" t="s">
        <v>126</v>
      </c>
      <c r="E99" s="206" t="s">
        <v>127</v>
      </c>
      <c r="F99" s="206" t="s">
        <v>125</v>
      </c>
      <c r="G99" s="206" t="s">
        <v>144</v>
      </c>
      <c r="H99" s="206" t="s">
        <v>196</v>
      </c>
      <c r="I99" s="206" t="s">
        <v>128</v>
      </c>
      <c r="J99" s="206" t="s">
        <v>196</v>
      </c>
      <c r="K99" s="206" t="s">
        <v>196</v>
      </c>
      <c r="L99" s="206" t="s">
        <v>196</v>
      </c>
      <c r="M99" s="207">
        <v>-165.13</v>
      </c>
      <c r="N99" t="str">
        <f t="shared" si="1"/>
        <v>214000010100</v>
      </c>
    </row>
    <row r="100" spans="1:14" x14ac:dyDescent="0.25">
      <c r="A100" s="206" t="s">
        <v>108</v>
      </c>
      <c r="B100" s="206" t="s">
        <v>230</v>
      </c>
      <c r="C100" s="206" t="s">
        <v>231</v>
      </c>
      <c r="D100" s="206" t="s">
        <v>126</v>
      </c>
      <c r="E100" s="206" t="s">
        <v>127</v>
      </c>
      <c r="F100" s="206" t="s">
        <v>125</v>
      </c>
      <c r="G100" s="206" t="s">
        <v>138</v>
      </c>
      <c r="H100" s="206" t="s">
        <v>196</v>
      </c>
      <c r="I100" s="206" t="s">
        <v>128</v>
      </c>
      <c r="J100" s="206" t="s">
        <v>196</v>
      </c>
      <c r="K100" s="206" t="s">
        <v>196</v>
      </c>
      <c r="L100" s="206" t="s">
        <v>196</v>
      </c>
      <c r="M100" s="207">
        <v>-20.3</v>
      </c>
      <c r="N100" t="str">
        <f t="shared" si="1"/>
        <v>205800010100</v>
      </c>
    </row>
    <row r="101" spans="1:14" x14ac:dyDescent="0.25">
      <c r="A101" s="206" t="s">
        <v>108</v>
      </c>
      <c r="B101" s="206" t="s">
        <v>230</v>
      </c>
      <c r="C101" s="206" t="s">
        <v>231</v>
      </c>
      <c r="D101" s="206" t="s">
        <v>126</v>
      </c>
      <c r="E101" s="206" t="s">
        <v>127</v>
      </c>
      <c r="F101" s="206" t="s">
        <v>125</v>
      </c>
      <c r="G101" s="206" t="s">
        <v>145</v>
      </c>
      <c r="H101" s="206" t="s">
        <v>196</v>
      </c>
      <c r="I101" s="206" t="s">
        <v>128</v>
      </c>
      <c r="J101" s="206" t="s">
        <v>196</v>
      </c>
      <c r="K101" s="206" t="s">
        <v>196</v>
      </c>
      <c r="L101" s="206" t="s">
        <v>196</v>
      </c>
      <c r="M101" s="207">
        <v>-62.28</v>
      </c>
      <c r="N101" t="str">
        <f t="shared" si="1"/>
        <v>215000010100</v>
      </c>
    </row>
    <row r="102" spans="1:14" x14ac:dyDescent="0.25">
      <c r="A102" s="206" t="s">
        <v>108</v>
      </c>
      <c r="B102" s="206" t="s">
        <v>230</v>
      </c>
      <c r="C102" s="206" t="s">
        <v>231</v>
      </c>
      <c r="D102" s="206" t="s">
        <v>126</v>
      </c>
      <c r="E102" s="206" t="s">
        <v>127</v>
      </c>
      <c r="F102" s="206" t="s">
        <v>125</v>
      </c>
      <c r="G102" s="206" t="s">
        <v>124</v>
      </c>
      <c r="H102" s="206" t="s">
        <v>196</v>
      </c>
      <c r="I102" s="206" t="s">
        <v>128</v>
      </c>
      <c r="J102" s="206" t="s">
        <v>196</v>
      </c>
      <c r="K102" s="206" t="s">
        <v>196</v>
      </c>
      <c r="L102" s="206" t="s">
        <v>196</v>
      </c>
      <c r="M102" s="207">
        <v>-973.09</v>
      </c>
      <c r="N102" t="str">
        <f t="shared" si="1"/>
        <v>100000010100</v>
      </c>
    </row>
    <row r="103" spans="1:14" x14ac:dyDescent="0.25">
      <c r="A103" s="206" t="s">
        <v>108</v>
      </c>
      <c r="B103" s="206" t="s">
        <v>232</v>
      </c>
      <c r="C103" s="206" t="s">
        <v>233</v>
      </c>
      <c r="D103" s="206" t="s">
        <v>126</v>
      </c>
      <c r="E103" s="206" t="s">
        <v>127</v>
      </c>
      <c r="F103" s="206" t="s">
        <v>125</v>
      </c>
      <c r="G103" s="206" t="s">
        <v>149</v>
      </c>
      <c r="H103" s="206" t="s">
        <v>196</v>
      </c>
      <c r="I103" s="206" t="s">
        <v>128</v>
      </c>
      <c r="J103" s="206" t="s">
        <v>196</v>
      </c>
      <c r="K103" s="206" t="s">
        <v>196</v>
      </c>
      <c r="L103" s="206" t="s">
        <v>196</v>
      </c>
      <c r="M103" s="207">
        <v>163.12</v>
      </c>
      <c r="N103" t="str">
        <f t="shared" si="1"/>
        <v>710000010100</v>
      </c>
    </row>
    <row r="104" spans="1:14" x14ac:dyDescent="0.25">
      <c r="A104" s="206" t="s">
        <v>108</v>
      </c>
      <c r="B104" s="206" t="s">
        <v>232</v>
      </c>
      <c r="C104" s="206" t="s">
        <v>233</v>
      </c>
      <c r="D104" s="206" t="s">
        <v>126</v>
      </c>
      <c r="E104" s="206" t="s">
        <v>127</v>
      </c>
      <c r="F104" s="206" t="s">
        <v>125</v>
      </c>
      <c r="G104" s="206" t="s">
        <v>152</v>
      </c>
      <c r="H104" s="206" t="s">
        <v>196</v>
      </c>
      <c r="I104" s="206" t="s">
        <v>128</v>
      </c>
      <c r="J104" s="206" t="s">
        <v>196</v>
      </c>
      <c r="K104" s="206" t="s">
        <v>196</v>
      </c>
      <c r="L104" s="206" t="s">
        <v>196</v>
      </c>
      <c r="M104" s="207">
        <v>10.11</v>
      </c>
      <c r="N104" t="str">
        <f t="shared" si="1"/>
        <v>723000010100</v>
      </c>
    </row>
    <row r="105" spans="1:14" x14ac:dyDescent="0.25">
      <c r="A105" s="206" t="s">
        <v>108</v>
      </c>
      <c r="B105" s="206" t="s">
        <v>232</v>
      </c>
      <c r="C105" s="206" t="s">
        <v>233</v>
      </c>
      <c r="D105" s="206" t="s">
        <v>126</v>
      </c>
      <c r="E105" s="206" t="s">
        <v>127</v>
      </c>
      <c r="F105" s="206" t="s">
        <v>125</v>
      </c>
      <c r="G105" s="206" t="s">
        <v>153</v>
      </c>
      <c r="H105" s="206" t="s">
        <v>196</v>
      </c>
      <c r="I105" s="206" t="s">
        <v>128</v>
      </c>
      <c r="J105" s="206" t="s">
        <v>196</v>
      </c>
      <c r="K105" s="206" t="s">
        <v>196</v>
      </c>
      <c r="L105" s="206" t="s">
        <v>196</v>
      </c>
      <c r="M105" s="207">
        <v>2.36</v>
      </c>
      <c r="N105" t="str">
        <f t="shared" si="1"/>
        <v>723100010100</v>
      </c>
    </row>
    <row r="106" spans="1:14" x14ac:dyDescent="0.25">
      <c r="A106" s="206" t="s">
        <v>108</v>
      </c>
      <c r="B106" s="206" t="s">
        <v>232</v>
      </c>
      <c r="C106" s="206" t="s">
        <v>233</v>
      </c>
      <c r="D106" s="206" t="s">
        <v>126</v>
      </c>
      <c r="E106" s="206" t="s">
        <v>127</v>
      </c>
      <c r="F106" s="206" t="s">
        <v>125</v>
      </c>
      <c r="G106" s="206" t="s">
        <v>157</v>
      </c>
      <c r="H106" s="206" t="s">
        <v>196</v>
      </c>
      <c r="I106" s="206" t="s">
        <v>128</v>
      </c>
      <c r="J106" s="206" t="s">
        <v>196</v>
      </c>
      <c r="K106" s="206" t="s">
        <v>196</v>
      </c>
      <c r="L106" s="206" t="s">
        <v>196</v>
      </c>
      <c r="M106" s="207">
        <v>10.77</v>
      </c>
      <c r="N106" t="str">
        <f t="shared" si="1"/>
        <v>726900010100</v>
      </c>
    </row>
    <row r="107" spans="1:14" x14ac:dyDescent="0.25">
      <c r="A107" s="206" t="s">
        <v>108</v>
      </c>
      <c r="B107" s="206" t="s">
        <v>232</v>
      </c>
      <c r="C107" s="206" t="s">
        <v>233</v>
      </c>
      <c r="D107" s="206" t="s">
        <v>126</v>
      </c>
      <c r="E107" s="206" t="s">
        <v>127</v>
      </c>
      <c r="F107" s="206" t="s">
        <v>125</v>
      </c>
      <c r="G107" s="206" t="s">
        <v>157</v>
      </c>
      <c r="H107" s="206" t="s">
        <v>196</v>
      </c>
      <c r="I107" s="206" t="s">
        <v>128</v>
      </c>
      <c r="J107" s="206" t="s">
        <v>196</v>
      </c>
      <c r="K107" s="206" t="s">
        <v>196</v>
      </c>
      <c r="L107" s="206" t="s">
        <v>196</v>
      </c>
      <c r="M107" s="207">
        <v>1.96</v>
      </c>
      <c r="N107" t="str">
        <f t="shared" si="1"/>
        <v>726900010100</v>
      </c>
    </row>
    <row r="108" spans="1:14" x14ac:dyDescent="0.25">
      <c r="A108" s="206" t="s">
        <v>108</v>
      </c>
      <c r="B108" s="206" t="s">
        <v>232</v>
      </c>
      <c r="C108" s="206" t="s">
        <v>233</v>
      </c>
      <c r="D108" s="206" t="s">
        <v>126</v>
      </c>
      <c r="E108" s="206" t="s">
        <v>127</v>
      </c>
      <c r="F108" s="206" t="s">
        <v>125</v>
      </c>
      <c r="G108" s="206" t="s">
        <v>140</v>
      </c>
      <c r="H108" s="206" t="s">
        <v>196</v>
      </c>
      <c r="I108" s="206" t="s">
        <v>128</v>
      </c>
      <c r="J108" s="206" t="s">
        <v>196</v>
      </c>
      <c r="K108" s="206" t="s">
        <v>196</v>
      </c>
      <c r="L108" s="206" t="s">
        <v>196</v>
      </c>
      <c r="M108" s="207">
        <v>-10.77</v>
      </c>
      <c r="N108" t="str">
        <f t="shared" si="1"/>
        <v>210500010100</v>
      </c>
    </row>
    <row r="109" spans="1:14" x14ac:dyDescent="0.25">
      <c r="A109" s="206" t="s">
        <v>108</v>
      </c>
      <c r="B109" s="206" t="s">
        <v>232</v>
      </c>
      <c r="C109" s="206" t="s">
        <v>233</v>
      </c>
      <c r="D109" s="206" t="s">
        <v>126</v>
      </c>
      <c r="E109" s="206" t="s">
        <v>127</v>
      </c>
      <c r="F109" s="206" t="s">
        <v>125</v>
      </c>
      <c r="G109" s="206" t="s">
        <v>139</v>
      </c>
      <c r="H109" s="206" t="s">
        <v>196</v>
      </c>
      <c r="I109" s="206" t="s">
        <v>128</v>
      </c>
      <c r="J109" s="206" t="s">
        <v>196</v>
      </c>
      <c r="K109" s="206" t="s">
        <v>196</v>
      </c>
      <c r="L109" s="206" t="s">
        <v>196</v>
      </c>
      <c r="M109" s="207">
        <v>-1.96</v>
      </c>
      <c r="N109" t="str">
        <f t="shared" si="1"/>
        <v>210000010100</v>
      </c>
    </row>
    <row r="110" spans="1:14" x14ac:dyDescent="0.25">
      <c r="A110" s="206" t="s">
        <v>108</v>
      </c>
      <c r="B110" s="206" t="s">
        <v>232</v>
      </c>
      <c r="C110" s="206" t="s">
        <v>233</v>
      </c>
      <c r="D110" s="206" t="s">
        <v>126</v>
      </c>
      <c r="E110" s="206" t="s">
        <v>127</v>
      </c>
      <c r="F110" s="206" t="s">
        <v>125</v>
      </c>
      <c r="G110" s="206" t="s">
        <v>134</v>
      </c>
      <c r="H110" s="206" t="s">
        <v>196</v>
      </c>
      <c r="I110" s="206" t="s">
        <v>128</v>
      </c>
      <c r="J110" s="206" t="s">
        <v>196</v>
      </c>
      <c r="K110" s="206" t="s">
        <v>196</v>
      </c>
      <c r="L110" s="206" t="s">
        <v>196</v>
      </c>
      <c r="M110" s="207">
        <v>-10.77</v>
      </c>
      <c r="N110" t="str">
        <f t="shared" si="1"/>
        <v>205200010100</v>
      </c>
    </row>
    <row r="111" spans="1:14" x14ac:dyDescent="0.25">
      <c r="A111" s="206" t="s">
        <v>108</v>
      </c>
      <c r="B111" s="206" t="s">
        <v>232</v>
      </c>
      <c r="C111" s="206" t="s">
        <v>233</v>
      </c>
      <c r="D111" s="206" t="s">
        <v>126</v>
      </c>
      <c r="E111" s="206" t="s">
        <v>127</v>
      </c>
      <c r="F111" s="206" t="s">
        <v>125</v>
      </c>
      <c r="G111" s="206" t="s">
        <v>141</v>
      </c>
      <c r="H111" s="206" t="s">
        <v>196</v>
      </c>
      <c r="I111" s="206" t="s">
        <v>128</v>
      </c>
      <c r="J111" s="206" t="s">
        <v>196</v>
      </c>
      <c r="K111" s="206" t="s">
        <v>196</v>
      </c>
      <c r="L111" s="206" t="s">
        <v>196</v>
      </c>
      <c r="M111" s="207">
        <v>-10.11</v>
      </c>
      <c r="N111" t="str">
        <f t="shared" si="1"/>
        <v>211000010100</v>
      </c>
    </row>
    <row r="112" spans="1:14" x14ac:dyDescent="0.25">
      <c r="A112" s="206" t="s">
        <v>108</v>
      </c>
      <c r="B112" s="206" t="s">
        <v>232</v>
      </c>
      <c r="C112" s="206" t="s">
        <v>233</v>
      </c>
      <c r="D112" s="206" t="s">
        <v>126</v>
      </c>
      <c r="E112" s="206" t="s">
        <v>127</v>
      </c>
      <c r="F112" s="206" t="s">
        <v>125</v>
      </c>
      <c r="G112" s="206" t="s">
        <v>135</v>
      </c>
      <c r="H112" s="206" t="s">
        <v>196</v>
      </c>
      <c r="I112" s="206" t="s">
        <v>128</v>
      </c>
      <c r="J112" s="206" t="s">
        <v>196</v>
      </c>
      <c r="K112" s="206" t="s">
        <v>196</v>
      </c>
      <c r="L112" s="206" t="s">
        <v>196</v>
      </c>
      <c r="M112" s="207">
        <v>-10.11</v>
      </c>
      <c r="N112" t="str">
        <f t="shared" si="1"/>
        <v>205300010100</v>
      </c>
    </row>
    <row r="113" spans="1:14" x14ac:dyDescent="0.25">
      <c r="A113" s="206" t="s">
        <v>108</v>
      </c>
      <c r="B113" s="206" t="s">
        <v>232</v>
      </c>
      <c r="C113" s="206" t="s">
        <v>233</v>
      </c>
      <c r="D113" s="206" t="s">
        <v>126</v>
      </c>
      <c r="E113" s="206" t="s">
        <v>127</v>
      </c>
      <c r="F113" s="206" t="s">
        <v>125</v>
      </c>
      <c r="G113" s="206" t="s">
        <v>147</v>
      </c>
      <c r="H113" s="206" t="s">
        <v>196</v>
      </c>
      <c r="I113" s="206" t="s">
        <v>128</v>
      </c>
      <c r="J113" s="206" t="s">
        <v>196</v>
      </c>
      <c r="K113" s="206" t="s">
        <v>196</v>
      </c>
      <c r="L113" s="206" t="s">
        <v>196</v>
      </c>
      <c r="M113" s="207">
        <v>-2.36</v>
      </c>
      <c r="N113" t="str">
        <f t="shared" si="1"/>
        <v>216000010100</v>
      </c>
    </row>
    <row r="114" spans="1:14" x14ac:dyDescent="0.25">
      <c r="A114" s="206" t="s">
        <v>108</v>
      </c>
      <c r="B114" s="206" t="s">
        <v>232</v>
      </c>
      <c r="C114" s="206" t="s">
        <v>233</v>
      </c>
      <c r="D114" s="206" t="s">
        <v>126</v>
      </c>
      <c r="E114" s="206" t="s">
        <v>127</v>
      </c>
      <c r="F114" s="206" t="s">
        <v>125</v>
      </c>
      <c r="G114" s="206" t="s">
        <v>138</v>
      </c>
      <c r="H114" s="206" t="s">
        <v>196</v>
      </c>
      <c r="I114" s="206" t="s">
        <v>128</v>
      </c>
      <c r="J114" s="206" t="s">
        <v>196</v>
      </c>
      <c r="K114" s="206" t="s">
        <v>196</v>
      </c>
      <c r="L114" s="206" t="s">
        <v>196</v>
      </c>
      <c r="M114" s="207">
        <v>-2.36</v>
      </c>
      <c r="N114" t="str">
        <f t="shared" si="1"/>
        <v>205800010100</v>
      </c>
    </row>
    <row r="115" spans="1:14" x14ac:dyDescent="0.25">
      <c r="A115" s="206" t="s">
        <v>108</v>
      </c>
      <c r="B115" s="206" t="s">
        <v>232</v>
      </c>
      <c r="C115" s="206" t="s">
        <v>233</v>
      </c>
      <c r="D115" s="206" t="s">
        <v>126</v>
      </c>
      <c r="E115" s="206" t="s">
        <v>127</v>
      </c>
      <c r="F115" s="206" t="s">
        <v>125</v>
      </c>
      <c r="G115" s="206" t="s">
        <v>124</v>
      </c>
      <c r="H115" s="206" t="s">
        <v>196</v>
      </c>
      <c r="I115" s="206" t="s">
        <v>128</v>
      </c>
      <c r="J115" s="206" t="s">
        <v>196</v>
      </c>
      <c r="K115" s="206" t="s">
        <v>196</v>
      </c>
      <c r="L115" s="206" t="s">
        <v>196</v>
      </c>
      <c r="M115" s="207">
        <v>-139.88</v>
      </c>
      <c r="N115" t="str">
        <f t="shared" si="1"/>
        <v>100000010100</v>
      </c>
    </row>
    <row r="116" spans="1:14" x14ac:dyDescent="0.25">
      <c r="A116" s="206" t="s">
        <v>108</v>
      </c>
      <c r="B116" s="206" t="s">
        <v>234</v>
      </c>
      <c r="C116" s="206" t="s">
        <v>235</v>
      </c>
      <c r="D116" s="206" t="s">
        <v>126</v>
      </c>
      <c r="E116" s="206" t="s">
        <v>127</v>
      </c>
      <c r="F116" s="206" t="s">
        <v>125</v>
      </c>
      <c r="G116" s="206" t="s">
        <v>149</v>
      </c>
      <c r="H116" s="206" t="s">
        <v>196</v>
      </c>
      <c r="I116" s="206" t="s">
        <v>128</v>
      </c>
      <c r="J116" s="206" t="s">
        <v>196</v>
      </c>
      <c r="K116" s="206" t="s">
        <v>196</v>
      </c>
      <c r="L116" s="206" t="s">
        <v>196</v>
      </c>
      <c r="M116" s="207">
        <v>218.75</v>
      </c>
      <c r="N116" t="str">
        <f t="shared" si="1"/>
        <v>710000010100</v>
      </c>
    </row>
    <row r="117" spans="1:14" x14ac:dyDescent="0.25">
      <c r="A117" s="206" t="s">
        <v>108</v>
      </c>
      <c r="B117" s="206" t="s">
        <v>234</v>
      </c>
      <c r="C117" s="206" t="s">
        <v>235</v>
      </c>
      <c r="D117" s="206" t="s">
        <v>126</v>
      </c>
      <c r="E117" s="206" t="s">
        <v>127</v>
      </c>
      <c r="F117" s="206" t="s">
        <v>125</v>
      </c>
      <c r="G117" s="206" t="s">
        <v>149</v>
      </c>
      <c r="H117" s="206" t="s">
        <v>196</v>
      </c>
      <c r="I117" s="206" t="s">
        <v>128</v>
      </c>
      <c r="J117" s="206" t="s">
        <v>196</v>
      </c>
      <c r="K117" s="206" t="s">
        <v>196</v>
      </c>
      <c r="L117" s="206" t="s">
        <v>196</v>
      </c>
      <c r="M117" s="207">
        <v>2203.13</v>
      </c>
      <c r="N117" t="str">
        <f t="shared" si="1"/>
        <v>710000010100</v>
      </c>
    </row>
    <row r="118" spans="1:14" x14ac:dyDescent="0.25">
      <c r="A118" s="206" t="s">
        <v>108</v>
      </c>
      <c r="B118" s="206" t="s">
        <v>234</v>
      </c>
      <c r="C118" s="206" t="s">
        <v>235</v>
      </c>
      <c r="D118" s="206" t="s">
        <v>126</v>
      </c>
      <c r="E118" s="206" t="s">
        <v>127</v>
      </c>
      <c r="F118" s="206" t="s">
        <v>125</v>
      </c>
      <c r="G118" s="206" t="s">
        <v>149</v>
      </c>
      <c r="H118" s="206" t="s">
        <v>196</v>
      </c>
      <c r="I118" s="206" t="s">
        <v>128</v>
      </c>
      <c r="J118" s="206" t="s">
        <v>196</v>
      </c>
      <c r="K118" s="206" t="s">
        <v>196</v>
      </c>
      <c r="L118" s="206" t="s">
        <v>196</v>
      </c>
      <c r="M118" s="207">
        <v>78.13</v>
      </c>
      <c r="N118" t="str">
        <f t="shared" si="1"/>
        <v>710000010100</v>
      </c>
    </row>
    <row r="119" spans="1:14" x14ac:dyDescent="0.25">
      <c r="A119" s="206" t="s">
        <v>108</v>
      </c>
      <c r="B119" s="206" t="s">
        <v>234</v>
      </c>
      <c r="C119" s="206" t="s">
        <v>235</v>
      </c>
      <c r="D119" s="206" t="s">
        <v>126</v>
      </c>
      <c r="E119" s="206" t="s">
        <v>127</v>
      </c>
      <c r="F119" s="206" t="s">
        <v>125</v>
      </c>
      <c r="G119" s="206" t="s">
        <v>152</v>
      </c>
      <c r="H119" s="206" t="s">
        <v>196</v>
      </c>
      <c r="I119" s="206" t="s">
        <v>128</v>
      </c>
      <c r="J119" s="206" t="s">
        <v>196</v>
      </c>
      <c r="K119" s="206" t="s">
        <v>196</v>
      </c>
      <c r="L119" s="206" t="s">
        <v>196</v>
      </c>
      <c r="M119" s="207">
        <v>140.80000000000001</v>
      </c>
      <c r="N119" t="str">
        <f t="shared" si="1"/>
        <v>723000010100</v>
      </c>
    </row>
    <row r="120" spans="1:14" x14ac:dyDescent="0.25">
      <c r="A120" s="206" t="s">
        <v>108</v>
      </c>
      <c r="B120" s="206" t="s">
        <v>234</v>
      </c>
      <c r="C120" s="206" t="s">
        <v>235</v>
      </c>
      <c r="D120" s="206" t="s">
        <v>126</v>
      </c>
      <c r="E120" s="206" t="s">
        <v>127</v>
      </c>
      <c r="F120" s="206" t="s">
        <v>125</v>
      </c>
      <c r="G120" s="206" t="s">
        <v>153</v>
      </c>
      <c r="H120" s="206" t="s">
        <v>196</v>
      </c>
      <c r="I120" s="206" t="s">
        <v>128</v>
      </c>
      <c r="J120" s="206" t="s">
        <v>196</v>
      </c>
      <c r="K120" s="206" t="s">
        <v>196</v>
      </c>
      <c r="L120" s="206" t="s">
        <v>196</v>
      </c>
      <c r="M120" s="207">
        <v>32.93</v>
      </c>
      <c r="N120" t="str">
        <f t="shared" si="1"/>
        <v>723100010100</v>
      </c>
    </row>
    <row r="121" spans="1:14" x14ac:dyDescent="0.25">
      <c r="A121" s="206" t="s">
        <v>108</v>
      </c>
      <c r="B121" s="206" t="s">
        <v>234</v>
      </c>
      <c r="C121" s="206" t="s">
        <v>235</v>
      </c>
      <c r="D121" s="206" t="s">
        <v>126</v>
      </c>
      <c r="E121" s="206" t="s">
        <v>127</v>
      </c>
      <c r="F121" s="206" t="s">
        <v>125</v>
      </c>
      <c r="G121" s="206" t="s">
        <v>157</v>
      </c>
      <c r="H121" s="206" t="s">
        <v>196</v>
      </c>
      <c r="I121" s="206" t="s">
        <v>128</v>
      </c>
      <c r="J121" s="206" t="s">
        <v>196</v>
      </c>
      <c r="K121" s="206" t="s">
        <v>196</v>
      </c>
      <c r="L121" s="206" t="s">
        <v>196</v>
      </c>
      <c r="M121" s="207">
        <v>165</v>
      </c>
      <c r="N121" t="str">
        <f t="shared" si="1"/>
        <v>726900010100</v>
      </c>
    </row>
    <row r="122" spans="1:14" x14ac:dyDescent="0.25">
      <c r="A122" s="206" t="s">
        <v>108</v>
      </c>
      <c r="B122" s="206" t="s">
        <v>234</v>
      </c>
      <c r="C122" s="206" t="s">
        <v>235</v>
      </c>
      <c r="D122" s="206" t="s">
        <v>126</v>
      </c>
      <c r="E122" s="206" t="s">
        <v>127</v>
      </c>
      <c r="F122" s="206" t="s">
        <v>125</v>
      </c>
      <c r="G122" s="206" t="s">
        <v>157</v>
      </c>
      <c r="H122" s="206" t="s">
        <v>196</v>
      </c>
      <c r="I122" s="206" t="s">
        <v>128</v>
      </c>
      <c r="J122" s="206" t="s">
        <v>196</v>
      </c>
      <c r="K122" s="206" t="s">
        <v>196</v>
      </c>
      <c r="L122" s="206" t="s">
        <v>196</v>
      </c>
      <c r="M122" s="207">
        <v>30</v>
      </c>
      <c r="N122" t="str">
        <f t="shared" si="1"/>
        <v>726900010100</v>
      </c>
    </row>
    <row r="123" spans="1:14" x14ac:dyDescent="0.25">
      <c r="A123" s="206" t="s">
        <v>108</v>
      </c>
      <c r="B123" s="206" t="s">
        <v>234</v>
      </c>
      <c r="C123" s="206" t="s">
        <v>235</v>
      </c>
      <c r="D123" s="206" t="s">
        <v>126</v>
      </c>
      <c r="E123" s="206" t="s">
        <v>127</v>
      </c>
      <c r="F123" s="206" t="s">
        <v>125</v>
      </c>
      <c r="G123" s="206" t="s">
        <v>139</v>
      </c>
      <c r="H123" s="206" t="s">
        <v>196</v>
      </c>
      <c r="I123" s="206" t="s">
        <v>128</v>
      </c>
      <c r="J123" s="206" t="s">
        <v>196</v>
      </c>
      <c r="K123" s="206" t="s">
        <v>196</v>
      </c>
      <c r="L123" s="206" t="s">
        <v>196</v>
      </c>
      <c r="M123" s="207">
        <v>-192.31</v>
      </c>
      <c r="N123" t="str">
        <f t="shared" si="1"/>
        <v>210000010100</v>
      </c>
    </row>
    <row r="124" spans="1:14" x14ac:dyDescent="0.25">
      <c r="A124" s="206" t="s">
        <v>108</v>
      </c>
      <c r="B124" s="206" t="s">
        <v>234</v>
      </c>
      <c r="C124" s="206" t="s">
        <v>235</v>
      </c>
      <c r="D124" s="206" t="s">
        <v>126</v>
      </c>
      <c r="E124" s="206" t="s">
        <v>127</v>
      </c>
      <c r="F124" s="206" t="s">
        <v>125</v>
      </c>
      <c r="G124" s="206" t="s">
        <v>140</v>
      </c>
      <c r="H124" s="206" t="s">
        <v>196</v>
      </c>
      <c r="I124" s="206" t="s">
        <v>128</v>
      </c>
      <c r="J124" s="206" t="s">
        <v>196</v>
      </c>
      <c r="K124" s="206" t="s">
        <v>196</v>
      </c>
      <c r="L124" s="206" t="s">
        <v>196</v>
      </c>
      <c r="M124" s="207">
        <v>-165</v>
      </c>
      <c r="N124" t="str">
        <f t="shared" si="1"/>
        <v>210500010100</v>
      </c>
    </row>
    <row r="125" spans="1:14" x14ac:dyDescent="0.25">
      <c r="A125" s="206" t="s">
        <v>108</v>
      </c>
      <c r="B125" s="206" t="s">
        <v>234</v>
      </c>
      <c r="C125" s="206" t="s">
        <v>235</v>
      </c>
      <c r="D125" s="206" t="s">
        <v>126</v>
      </c>
      <c r="E125" s="206" t="s">
        <v>127</v>
      </c>
      <c r="F125" s="206" t="s">
        <v>125</v>
      </c>
      <c r="G125" s="206" t="s">
        <v>150</v>
      </c>
      <c r="H125" s="206" t="s">
        <v>196</v>
      </c>
      <c r="I125" s="206" t="s">
        <v>128</v>
      </c>
      <c r="J125" s="206" t="s">
        <v>196</v>
      </c>
      <c r="K125" s="206" t="s">
        <v>196</v>
      </c>
      <c r="L125" s="206" t="s">
        <v>196</v>
      </c>
      <c r="M125" s="207">
        <v>-36.85</v>
      </c>
      <c r="N125" t="str">
        <f t="shared" si="1"/>
        <v>219000010100</v>
      </c>
    </row>
    <row r="126" spans="1:14" x14ac:dyDescent="0.25">
      <c r="A126" s="206" t="s">
        <v>108</v>
      </c>
      <c r="B126" s="206" t="s">
        <v>234</v>
      </c>
      <c r="C126" s="206" t="s">
        <v>235</v>
      </c>
      <c r="D126" s="206" t="s">
        <v>126</v>
      </c>
      <c r="E126" s="206" t="s">
        <v>127</v>
      </c>
      <c r="F126" s="206" t="s">
        <v>125</v>
      </c>
      <c r="G126" s="206" t="s">
        <v>139</v>
      </c>
      <c r="H126" s="206" t="s">
        <v>196</v>
      </c>
      <c r="I126" s="206" t="s">
        <v>128</v>
      </c>
      <c r="J126" s="206" t="s">
        <v>196</v>
      </c>
      <c r="K126" s="206" t="s">
        <v>196</v>
      </c>
      <c r="L126" s="206" t="s">
        <v>196</v>
      </c>
      <c r="M126" s="207">
        <v>-30</v>
      </c>
      <c r="N126" t="str">
        <f t="shared" si="1"/>
        <v>210000010100</v>
      </c>
    </row>
    <row r="127" spans="1:14" x14ac:dyDescent="0.25">
      <c r="A127" s="206" t="s">
        <v>108</v>
      </c>
      <c r="B127" s="206" t="s">
        <v>234</v>
      </c>
      <c r="C127" s="206" t="s">
        <v>235</v>
      </c>
      <c r="D127" s="206" t="s">
        <v>126</v>
      </c>
      <c r="E127" s="206" t="s">
        <v>127</v>
      </c>
      <c r="F127" s="206" t="s">
        <v>125</v>
      </c>
      <c r="G127" s="206" t="s">
        <v>134</v>
      </c>
      <c r="H127" s="206" t="s">
        <v>196</v>
      </c>
      <c r="I127" s="206" t="s">
        <v>128</v>
      </c>
      <c r="J127" s="206" t="s">
        <v>196</v>
      </c>
      <c r="K127" s="206" t="s">
        <v>196</v>
      </c>
      <c r="L127" s="206" t="s">
        <v>196</v>
      </c>
      <c r="M127" s="207">
        <v>-165</v>
      </c>
      <c r="N127" t="str">
        <f t="shared" si="1"/>
        <v>205200010100</v>
      </c>
    </row>
    <row r="128" spans="1:14" x14ac:dyDescent="0.25">
      <c r="A128" s="206" t="s">
        <v>108</v>
      </c>
      <c r="B128" s="206" t="s">
        <v>234</v>
      </c>
      <c r="C128" s="206" t="s">
        <v>235</v>
      </c>
      <c r="D128" s="206" t="s">
        <v>126</v>
      </c>
      <c r="E128" s="206" t="s">
        <v>127</v>
      </c>
      <c r="F128" s="206" t="s">
        <v>125</v>
      </c>
      <c r="G128" s="206" t="s">
        <v>141</v>
      </c>
      <c r="H128" s="206" t="s">
        <v>196</v>
      </c>
      <c r="I128" s="206" t="s">
        <v>128</v>
      </c>
      <c r="J128" s="206" t="s">
        <v>196</v>
      </c>
      <c r="K128" s="206" t="s">
        <v>196</v>
      </c>
      <c r="L128" s="206" t="s">
        <v>196</v>
      </c>
      <c r="M128" s="207">
        <v>-140.80000000000001</v>
      </c>
      <c r="N128" t="str">
        <f t="shared" si="1"/>
        <v>211000010100</v>
      </c>
    </row>
    <row r="129" spans="1:14" x14ac:dyDescent="0.25">
      <c r="A129" s="206" t="s">
        <v>108</v>
      </c>
      <c r="B129" s="206" t="s">
        <v>234</v>
      </c>
      <c r="C129" s="206" t="s">
        <v>235</v>
      </c>
      <c r="D129" s="206" t="s">
        <v>126</v>
      </c>
      <c r="E129" s="206" t="s">
        <v>127</v>
      </c>
      <c r="F129" s="206" t="s">
        <v>125</v>
      </c>
      <c r="G129" s="206" t="s">
        <v>135</v>
      </c>
      <c r="H129" s="206" t="s">
        <v>196</v>
      </c>
      <c r="I129" s="206" t="s">
        <v>128</v>
      </c>
      <c r="J129" s="206" t="s">
        <v>196</v>
      </c>
      <c r="K129" s="206" t="s">
        <v>196</v>
      </c>
      <c r="L129" s="206" t="s">
        <v>196</v>
      </c>
      <c r="M129" s="207">
        <v>-140.80000000000001</v>
      </c>
      <c r="N129" t="str">
        <f t="shared" si="1"/>
        <v>205300010100</v>
      </c>
    </row>
    <row r="130" spans="1:14" x14ac:dyDescent="0.25">
      <c r="A130" s="206" t="s">
        <v>108</v>
      </c>
      <c r="B130" s="206" t="s">
        <v>234</v>
      </c>
      <c r="C130" s="206" t="s">
        <v>235</v>
      </c>
      <c r="D130" s="206" t="s">
        <v>126</v>
      </c>
      <c r="E130" s="206" t="s">
        <v>127</v>
      </c>
      <c r="F130" s="206" t="s">
        <v>125</v>
      </c>
      <c r="G130" s="206" t="s">
        <v>147</v>
      </c>
      <c r="H130" s="206" t="s">
        <v>196</v>
      </c>
      <c r="I130" s="206" t="s">
        <v>128</v>
      </c>
      <c r="J130" s="206" t="s">
        <v>196</v>
      </c>
      <c r="K130" s="206" t="s">
        <v>196</v>
      </c>
      <c r="L130" s="206" t="s">
        <v>196</v>
      </c>
      <c r="M130" s="207">
        <v>-32.93</v>
      </c>
      <c r="N130" t="str">
        <f t="shared" si="1"/>
        <v>216000010100</v>
      </c>
    </row>
    <row r="131" spans="1:14" x14ac:dyDescent="0.25">
      <c r="A131" s="206" t="s">
        <v>108</v>
      </c>
      <c r="B131" s="206" t="s">
        <v>234</v>
      </c>
      <c r="C131" s="206" t="s">
        <v>235</v>
      </c>
      <c r="D131" s="206" t="s">
        <v>126</v>
      </c>
      <c r="E131" s="206" t="s">
        <v>127</v>
      </c>
      <c r="F131" s="206" t="s">
        <v>125</v>
      </c>
      <c r="G131" s="206" t="s">
        <v>144</v>
      </c>
      <c r="H131" s="206" t="s">
        <v>196</v>
      </c>
      <c r="I131" s="206" t="s">
        <v>128</v>
      </c>
      <c r="J131" s="206" t="s">
        <v>196</v>
      </c>
      <c r="K131" s="206" t="s">
        <v>196</v>
      </c>
      <c r="L131" s="206" t="s">
        <v>196</v>
      </c>
      <c r="M131" s="207">
        <v>-326.77999999999997</v>
      </c>
      <c r="N131" t="str">
        <f t="shared" ref="N131:N194" si="2">CONCATENATE(G131,E131)</f>
        <v>214000010100</v>
      </c>
    </row>
    <row r="132" spans="1:14" x14ac:dyDescent="0.25">
      <c r="A132" s="206" t="s">
        <v>108</v>
      </c>
      <c r="B132" s="206" t="s">
        <v>234</v>
      </c>
      <c r="C132" s="206" t="s">
        <v>235</v>
      </c>
      <c r="D132" s="206" t="s">
        <v>126</v>
      </c>
      <c r="E132" s="206" t="s">
        <v>127</v>
      </c>
      <c r="F132" s="206" t="s">
        <v>125</v>
      </c>
      <c r="G132" s="206" t="s">
        <v>138</v>
      </c>
      <c r="H132" s="206" t="s">
        <v>196</v>
      </c>
      <c r="I132" s="206" t="s">
        <v>128</v>
      </c>
      <c r="J132" s="206" t="s">
        <v>196</v>
      </c>
      <c r="K132" s="206" t="s">
        <v>196</v>
      </c>
      <c r="L132" s="206" t="s">
        <v>196</v>
      </c>
      <c r="M132" s="207">
        <v>-32.93</v>
      </c>
      <c r="N132" t="str">
        <f t="shared" si="2"/>
        <v>205800010100</v>
      </c>
    </row>
    <row r="133" spans="1:14" x14ac:dyDescent="0.25">
      <c r="A133" s="206" t="s">
        <v>108</v>
      </c>
      <c r="B133" s="206" t="s">
        <v>234</v>
      </c>
      <c r="C133" s="206" t="s">
        <v>235</v>
      </c>
      <c r="D133" s="206" t="s">
        <v>126</v>
      </c>
      <c r="E133" s="206" t="s">
        <v>127</v>
      </c>
      <c r="F133" s="206" t="s">
        <v>125</v>
      </c>
      <c r="G133" s="206" t="s">
        <v>145</v>
      </c>
      <c r="H133" s="206" t="s">
        <v>196</v>
      </c>
      <c r="I133" s="206" t="s">
        <v>128</v>
      </c>
      <c r="J133" s="206" t="s">
        <v>196</v>
      </c>
      <c r="K133" s="206" t="s">
        <v>196</v>
      </c>
      <c r="L133" s="206" t="s">
        <v>196</v>
      </c>
      <c r="M133" s="207">
        <v>-211.28</v>
      </c>
      <c r="N133" t="str">
        <f t="shared" si="2"/>
        <v>215000010100</v>
      </c>
    </row>
    <row r="134" spans="1:14" x14ac:dyDescent="0.25">
      <c r="A134" s="206" t="s">
        <v>108</v>
      </c>
      <c r="B134" s="206" t="s">
        <v>234</v>
      </c>
      <c r="C134" s="206" t="s">
        <v>235</v>
      </c>
      <c r="D134" s="206" t="s">
        <v>126</v>
      </c>
      <c r="E134" s="206" t="s">
        <v>127</v>
      </c>
      <c r="F134" s="206" t="s">
        <v>125</v>
      </c>
      <c r="G134" s="206" t="s">
        <v>124</v>
      </c>
      <c r="H134" s="206" t="s">
        <v>196</v>
      </c>
      <c r="I134" s="206" t="s">
        <v>128</v>
      </c>
      <c r="J134" s="206" t="s">
        <v>196</v>
      </c>
      <c r="K134" s="206" t="s">
        <v>196</v>
      </c>
      <c r="L134" s="206" t="s">
        <v>196</v>
      </c>
      <c r="M134" s="207">
        <v>-1394.06</v>
      </c>
      <c r="N134" t="str">
        <f t="shared" si="2"/>
        <v>100000010100</v>
      </c>
    </row>
    <row r="135" spans="1:14" x14ac:dyDescent="0.25">
      <c r="A135" s="206" t="s">
        <v>108</v>
      </c>
      <c r="B135" s="206" t="s">
        <v>236</v>
      </c>
      <c r="C135" s="206" t="s">
        <v>237</v>
      </c>
      <c r="D135" s="206" t="s">
        <v>126</v>
      </c>
      <c r="E135" s="206" t="s">
        <v>127</v>
      </c>
      <c r="F135" s="206" t="s">
        <v>125</v>
      </c>
      <c r="G135" s="206" t="s">
        <v>138</v>
      </c>
      <c r="H135" s="206" t="s">
        <v>196</v>
      </c>
      <c r="I135" s="206" t="s">
        <v>128</v>
      </c>
      <c r="J135" s="206" t="s">
        <v>196</v>
      </c>
      <c r="K135" s="206" t="s">
        <v>196</v>
      </c>
      <c r="L135" s="206" t="s">
        <v>196</v>
      </c>
      <c r="M135" s="207">
        <v>-26.49</v>
      </c>
      <c r="N135" t="str">
        <f t="shared" si="2"/>
        <v>205800010100</v>
      </c>
    </row>
    <row r="136" spans="1:14" x14ac:dyDescent="0.25">
      <c r="A136" s="206" t="s">
        <v>108</v>
      </c>
      <c r="B136" s="206" t="s">
        <v>236</v>
      </c>
      <c r="C136" s="206" t="s">
        <v>237</v>
      </c>
      <c r="D136" s="206" t="s">
        <v>126</v>
      </c>
      <c r="E136" s="206" t="s">
        <v>127</v>
      </c>
      <c r="F136" s="206" t="s">
        <v>125</v>
      </c>
      <c r="G136" s="206" t="s">
        <v>145</v>
      </c>
      <c r="H136" s="206" t="s">
        <v>196</v>
      </c>
      <c r="I136" s="206" t="s">
        <v>128</v>
      </c>
      <c r="J136" s="206" t="s">
        <v>196</v>
      </c>
      <c r="K136" s="206" t="s">
        <v>196</v>
      </c>
      <c r="L136" s="206" t="s">
        <v>196</v>
      </c>
      <c r="M136" s="207">
        <v>-89.33</v>
      </c>
      <c r="N136" t="str">
        <f t="shared" si="2"/>
        <v>215000010100</v>
      </c>
    </row>
    <row r="137" spans="1:14" x14ac:dyDescent="0.25">
      <c r="A137" s="206" t="s">
        <v>108</v>
      </c>
      <c r="B137" s="206" t="s">
        <v>236</v>
      </c>
      <c r="C137" s="206" t="s">
        <v>237</v>
      </c>
      <c r="D137" s="206" t="s">
        <v>126</v>
      </c>
      <c r="E137" s="206" t="s">
        <v>127</v>
      </c>
      <c r="F137" s="206" t="s">
        <v>125</v>
      </c>
      <c r="G137" s="206" t="s">
        <v>124</v>
      </c>
      <c r="H137" s="206" t="s">
        <v>196</v>
      </c>
      <c r="I137" s="206" t="s">
        <v>128</v>
      </c>
      <c r="J137" s="206" t="s">
        <v>196</v>
      </c>
      <c r="K137" s="206" t="s">
        <v>196</v>
      </c>
      <c r="L137" s="206" t="s">
        <v>196</v>
      </c>
      <c r="M137" s="207">
        <v>-1271.93</v>
      </c>
      <c r="N137" t="str">
        <f t="shared" si="2"/>
        <v>100000010100</v>
      </c>
    </row>
    <row r="138" spans="1:14" x14ac:dyDescent="0.25">
      <c r="A138" s="206" t="s">
        <v>108</v>
      </c>
      <c r="B138" s="206" t="s">
        <v>236</v>
      </c>
      <c r="C138" s="206" t="s">
        <v>237</v>
      </c>
      <c r="D138" s="206" t="s">
        <v>126</v>
      </c>
      <c r="E138" s="206" t="s">
        <v>127</v>
      </c>
      <c r="F138" s="206" t="s">
        <v>125</v>
      </c>
      <c r="G138" s="206" t="s">
        <v>149</v>
      </c>
      <c r="H138" s="206" t="s">
        <v>196</v>
      </c>
      <c r="I138" s="206" t="s">
        <v>128</v>
      </c>
      <c r="J138" s="206" t="s">
        <v>196</v>
      </c>
      <c r="K138" s="206" t="s">
        <v>196</v>
      </c>
      <c r="L138" s="206" t="s">
        <v>196</v>
      </c>
      <c r="M138" s="207">
        <v>1846.4</v>
      </c>
      <c r="N138" t="str">
        <f t="shared" si="2"/>
        <v>710000010100</v>
      </c>
    </row>
    <row r="139" spans="1:14" x14ac:dyDescent="0.25">
      <c r="A139" s="206" t="s">
        <v>108</v>
      </c>
      <c r="B139" s="206" t="s">
        <v>236</v>
      </c>
      <c r="C139" s="206" t="s">
        <v>237</v>
      </c>
      <c r="D139" s="206" t="s">
        <v>126</v>
      </c>
      <c r="E139" s="206" t="s">
        <v>127</v>
      </c>
      <c r="F139" s="206" t="s">
        <v>125</v>
      </c>
      <c r="G139" s="206" t="s">
        <v>152</v>
      </c>
      <c r="H139" s="206" t="s">
        <v>196</v>
      </c>
      <c r="I139" s="206" t="s">
        <v>128</v>
      </c>
      <c r="J139" s="206" t="s">
        <v>196</v>
      </c>
      <c r="K139" s="206" t="s">
        <v>196</v>
      </c>
      <c r="L139" s="206" t="s">
        <v>196</v>
      </c>
      <c r="M139" s="207">
        <v>113.25</v>
      </c>
      <c r="N139" t="str">
        <f t="shared" si="2"/>
        <v>723000010100</v>
      </c>
    </row>
    <row r="140" spans="1:14" x14ac:dyDescent="0.25">
      <c r="A140" s="206" t="s">
        <v>108</v>
      </c>
      <c r="B140" s="206" t="s">
        <v>236</v>
      </c>
      <c r="C140" s="206" t="s">
        <v>237</v>
      </c>
      <c r="D140" s="206" t="s">
        <v>126</v>
      </c>
      <c r="E140" s="206" t="s">
        <v>127</v>
      </c>
      <c r="F140" s="206" t="s">
        <v>125</v>
      </c>
      <c r="G140" s="206" t="s">
        <v>153</v>
      </c>
      <c r="H140" s="206" t="s">
        <v>196</v>
      </c>
      <c r="I140" s="206" t="s">
        <v>128</v>
      </c>
      <c r="J140" s="206" t="s">
        <v>196</v>
      </c>
      <c r="K140" s="206" t="s">
        <v>196</v>
      </c>
      <c r="L140" s="206" t="s">
        <v>196</v>
      </c>
      <c r="M140" s="207">
        <v>26.49</v>
      </c>
      <c r="N140" t="str">
        <f t="shared" si="2"/>
        <v>723100010100</v>
      </c>
    </row>
    <row r="141" spans="1:14" x14ac:dyDescent="0.25">
      <c r="A141" s="206" t="s">
        <v>108</v>
      </c>
      <c r="B141" s="206" t="s">
        <v>236</v>
      </c>
      <c r="C141" s="206" t="s">
        <v>237</v>
      </c>
      <c r="D141" s="206" t="s">
        <v>126</v>
      </c>
      <c r="E141" s="206" t="s">
        <v>127</v>
      </c>
      <c r="F141" s="206" t="s">
        <v>125</v>
      </c>
      <c r="G141" s="206" t="s">
        <v>157</v>
      </c>
      <c r="H141" s="206" t="s">
        <v>196</v>
      </c>
      <c r="I141" s="206" t="s">
        <v>128</v>
      </c>
      <c r="J141" s="206" t="s">
        <v>196</v>
      </c>
      <c r="K141" s="206" t="s">
        <v>196</v>
      </c>
      <c r="L141" s="206" t="s">
        <v>196</v>
      </c>
      <c r="M141" s="207">
        <v>121.86</v>
      </c>
      <c r="N141" t="str">
        <f t="shared" si="2"/>
        <v>726900010100</v>
      </c>
    </row>
    <row r="142" spans="1:14" x14ac:dyDescent="0.25">
      <c r="A142" s="206" t="s">
        <v>108</v>
      </c>
      <c r="B142" s="206" t="s">
        <v>236</v>
      </c>
      <c r="C142" s="206" t="s">
        <v>237</v>
      </c>
      <c r="D142" s="206" t="s">
        <v>126</v>
      </c>
      <c r="E142" s="206" t="s">
        <v>127</v>
      </c>
      <c r="F142" s="206" t="s">
        <v>125</v>
      </c>
      <c r="G142" s="206" t="s">
        <v>157</v>
      </c>
      <c r="H142" s="206" t="s">
        <v>196</v>
      </c>
      <c r="I142" s="206" t="s">
        <v>128</v>
      </c>
      <c r="J142" s="206" t="s">
        <v>196</v>
      </c>
      <c r="K142" s="206" t="s">
        <v>196</v>
      </c>
      <c r="L142" s="206" t="s">
        <v>196</v>
      </c>
      <c r="M142" s="207">
        <v>22.16</v>
      </c>
      <c r="N142" t="str">
        <f t="shared" si="2"/>
        <v>726900010100</v>
      </c>
    </row>
    <row r="143" spans="1:14" x14ac:dyDescent="0.25">
      <c r="A143" s="206" t="s">
        <v>108</v>
      </c>
      <c r="B143" s="206" t="s">
        <v>236</v>
      </c>
      <c r="C143" s="206" t="s">
        <v>237</v>
      </c>
      <c r="D143" s="206" t="s">
        <v>126</v>
      </c>
      <c r="E143" s="206" t="s">
        <v>127</v>
      </c>
      <c r="F143" s="206" t="s">
        <v>125</v>
      </c>
      <c r="G143" s="206" t="s">
        <v>140</v>
      </c>
      <c r="H143" s="206" t="s">
        <v>196</v>
      </c>
      <c r="I143" s="206" t="s">
        <v>128</v>
      </c>
      <c r="J143" s="206" t="s">
        <v>196</v>
      </c>
      <c r="K143" s="206" t="s">
        <v>196</v>
      </c>
      <c r="L143" s="206" t="s">
        <v>196</v>
      </c>
      <c r="M143" s="207">
        <v>-121.86</v>
      </c>
      <c r="N143" t="str">
        <f t="shared" si="2"/>
        <v>210500010100</v>
      </c>
    </row>
    <row r="144" spans="1:14" x14ac:dyDescent="0.25">
      <c r="A144" s="206" t="s">
        <v>108</v>
      </c>
      <c r="B144" s="206" t="s">
        <v>236</v>
      </c>
      <c r="C144" s="206" t="s">
        <v>237</v>
      </c>
      <c r="D144" s="206" t="s">
        <v>126</v>
      </c>
      <c r="E144" s="206" t="s">
        <v>127</v>
      </c>
      <c r="F144" s="206" t="s">
        <v>125</v>
      </c>
      <c r="G144" s="206" t="s">
        <v>150</v>
      </c>
      <c r="H144" s="206" t="s">
        <v>196</v>
      </c>
      <c r="I144" s="206" t="s">
        <v>128</v>
      </c>
      <c r="J144" s="206" t="s">
        <v>196</v>
      </c>
      <c r="K144" s="206" t="s">
        <v>196</v>
      </c>
      <c r="L144" s="206" t="s">
        <v>196</v>
      </c>
      <c r="M144" s="207">
        <v>-19.68</v>
      </c>
      <c r="N144" t="str">
        <f t="shared" si="2"/>
        <v>219000010100</v>
      </c>
    </row>
    <row r="145" spans="1:14" x14ac:dyDescent="0.25">
      <c r="A145" s="206" t="s">
        <v>108</v>
      </c>
      <c r="B145" s="206" t="s">
        <v>236</v>
      </c>
      <c r="C145" s="206" t="s">
        <v>237</v>
      </c>
      <c r="D145" s="206" t="s">
        <v>126</v>
      </c>
      <c r="E145" s="206" t="s">
        <v>127</v>
      </c>
      <c r="F145" s="206" t="s">
        <v>125</v>
      </c>
      <c r="G145" s="206" t="s">
        <v>139</v>
      </c>
      <c r="H145" s="206" t="s">
        <v>196</v>
      </c>
      <c r="I145" s="206" t="s">
        <v>128</v>
      </c>
      <c r="J145" s="206" t="s">
        <v>196</v>
      </c>
      <c r="K145" s="206" t="s">
        <v>196</v>
      </c>
      <c r="L145" s="206" t="s">
        <v>196</v>
      </c>
      <c r="M145" s="207">
        <v>-22.16</v>
      </c>
      <c r="N145" t="str">
        <f t="shared" si="2"/>
        <v>210000010100</v>
      </c>
    </row>
    <row r="146" spans="1:14" x14ac:dyDescent="0.25">
      <c r="A146" s="206" t="s">
        <v>108</v>
      </c>
      <c r="B146" s="206" t="s">
        <v>236</v>
      </c>
      <c r="C146" s="206" t="s">
        <v>237</v>
      </c>
      <c r="D146" s="206" t="s">
        <v>126</v>
      </c>
      <c r="E146" s="206" t="s">
        <v>127</v>
      </c>
      <c r="F146" s="206" t="s">
        <v>125</v>
      </c>
      <c r="G146" s="206" t="s">
        <v>134</v>
      </c>
      <c r="H146" s="206" t="s">
        <v>196</v>
      </c>
      <c r="I146" s="206" t="s">
        <v>128</v>
      </c>
      <c r="J146" s="206" t="s">
        <v>196</v>
      </c>
      <c r="K146" s="206" t="s">
        <v>196</v>
      </c>
      <c r="L146" s="206" t="s">
        <v>196</v>
      </c>
      <c r="M146" s="207">
        <v>-121.86</v>
      </c>
      <c r="N146" t="str">
        <f t="shared" si="2"/>
        <v>205200010100</v>
      </c>
    </row>
    <row r="147" spans="1:14" x14ac:dyDescent="0.25">
      <c r="A147" s="206" t="s">
        <v>108</v>
      </c>
      <c r="B147" s="206" t="s">
        <v>236</v>
      </c>
      <c r="C147" s="206" t="s">
        <v>237</v>
      </c>
      <c r="D147" s="206" t="s">
        <v>126</v>
      </c>
      <c r="E147" s="206" t="s">
        <v>127</v>
      </c>
      <c r="F147" s="206" t="s">
        <v>125</v>
      </c>
      <c r="G147" s="206" t="s">
        <v>141</v>
      </c>
      <c r="H147" s="206" t="s">
        <v>196</v>
      </c>
      <c r="I147" s="206" t="s">
        <v>128</v>
      </c>
      <c r="J147" s="206" t="s">
        <v>196</v>
      </c>
      <c r="K147" s="206" t="s">
        <v>196</v>
      </c>
      <c r="L147" s="206" t="s">
        <v>196</v>
      </c>
      <c r="M147" s="207">
        <v>-113.25</v>
      </c>
      <c r="N147" t="str">
        <f t="shared" si="2"/>
        <v>211000010100</v>
      </c>
    </row>
    <row r="148" spans="1:14" x14ac:dyDescent="0.25">
      <c r="A148" s="206" t="s">
        <v>108</v>
      </c>
      <c r="B148" s="206" t="s">
        <v>236</v>
      </c>
      <c r="C148" s="206" t="s">
        <v>237</v>
      </c>
      <c r="D148" s="206" t="s">
        <v>126</v>
      </c>
      <c r="E148" s="206" t="s">
        <v>127</v>
      </c>
      <c r="F148" s="206" t="s">
        <v>125</v>
      </c>
      <c r="G148" s="206" t="s">
        <v>135</v>
      </c>
      <c r="H148" s="206" t="s">
        <v>196</v>
      </c>
      <c r="I148" s="206" t="s">
        <v>128</v>
      </c>
      <c r="J148" s="206" t="s">
        <v>196</v>
      </c>
      <c r="K148" s="206" t="s">
        <v>196</v>
      </c>
      <c r="L148" s="206" t="s">
        <v>196</v>
      </c>
      <c r="M148" s="207">
        <v>-113.25</v>
      </c>
      <c r="N148" t="str">
        <f t="shared" si="2"/>
        <v>205300010100</v>
      </c>
    </row>
    <row r="149" spans="1:14" x14ac:dyDescent="0.25">
      <c r="A149" s="206" t="s">
        <v>108</v>
      </c>
      <c r="B149" s="206" t="s">
        <v>236</v>
      </c>
      <c r="C149" s="206" t="s">
        <v>237</v>
      </c>
      <c r="D149" s="206" t="s">
        <v>126</v>
      </c>
      <c r="E149" s="206" t="s">
        <v>127</v>
      </c>
      <c r="F149" s="206" t="s">
        <v>125</v>
      </c>
      <c r="G149" s="206" t="s">
        <v>147</v>
      </c>
      <c r="H149" s="206" t="s">
        <v>196</v>
      </c>
      <c r="I149" s="206" t="s">
        <v>128</v>
      </c>
      <c r="J149" s="206" t="s">
        <v>196</v>
      </c>
      <c r="K149" s="206" t="s">
        <v>196</v>
      </c>
      <c r="L149" s="206" t="s">
        <v>196</v>
      </c>
      <c r="M149" s="207">
        <v>-26.49</v>
      </c>
      <c r="N149" t="str">
        <f t="shared" si="2"/>
        <v>216000010100</v>
      </c>
    </row>
    <row r="150" spans="1:14" x14ac:dyDescent="0.25">
      <c r="A150" s="206" t="s">
        <v>108</v>
      </c>
      <c r="B150" s="206" t="s">
        <v>236</v>
      </c>
      <c r="C150" s="206" t="s">
        <v>237</v>
      </c>
      <c r="D150" s="206" t="s">
        <v>126</v>
      </c>
      <c r="E150" s="206" t="s">
        <v>127</v>
      </c>
      <c r="F150" s="206" t="s">
        <v>125</v>
      </c>
      <c r="G150" s="206" t="s">
        <v>144</v>
      </c>
      <c r="H150" s="206" t="s">
        <v>196</v>
      </c>
      <c r="I150" s="206" t="s">
        <v>128</v>
      </c>
      <c r="J150" s="206" t="s">
        <v>196</v>
      </c>
      <c r="K150" s="206" t="s">
        <v>196</v>
      </c>
      <c r="L150" s="206" t="s">
        <v>196</v>
      </c>
      <c r="M150" s="207">
        <v>-203.86</v>
      </c>
      <c r="N150" t="str">
        <f t="shared" si="2"/>
        <v>214000010100</v>
      </c>
    </row>
    <row r="151" spans="1:14" x14ac:dyDescent="0.25">
      <c r="A151" s="206" t="s">
        <v>108</v>
      </c>
      <c r="B151" s="206" t="s">
        <v>238</v>
      </c>
      <c r="C151" s="206" t="s">
        <v>239</v>
      </c>
      <c r="D151" s="206" t="s">
        <v>126</v>
      </c>
      <c r="E151" s="206" t="s">
        <v>127</v>
      </c>
      <c r="F151" s="206" t="s">
        <v>125</v>
      </c>
      <c r="G151" s="206" t="s">
        <v>139</v>
      </c>
      <c r="H151" s="206" t="s">
        <v>196</v>
      </c>
      <c r="I151" s="206" t="s">
        <v>128</v>
      </c>
      <c r="J151" s="206" t="s">
        <v>196</v>
      </c>
      <c r="K151" s="206" t="s">
        <v>196</v>
      </c>
      <c r="L151" s="206" t="s">
        <v>196</v>
      </c>
      <c r="M151" s="207">
        <v>-117.5</v>
      </c>
      <c r="N151" t="str">
        <f t="shared" si="2"/>
        <v>210000010100</v>
      </c>
    </row>
    <row r="152" spans="1:14" x14ac:dyDescent="0.25">
      <c r="A152" s="206" t="s">
        <v>108</v>
      </c>
      <c r="B152" s="206" t="s">
        <v>238</v>
      </c>
      <c r="C152" s="206" t="s">
        <v>239</v>
      </c>
      <c r="D152" s="206" t="s">
        <v>126</v>
      </c>
      <c r="E152" s="206" t="s">
        <v>127</v>
      </c>
      <c r="F152" s="206" t="s">
        <v>125</v>
      </c>
      <c r="G152" s="206" t="s">
        <v>140</v>
      </c>
      <c r="H152" s="206" t="s">
        <v>196</v>
      </c>
      <c r="I152" s="206" t="s">
        <v>128</v>
      </c>
      <c r="J152" s="206" t="s">
        <v>196</v>
      </c>
      <c r="K152" s="206" t="s">
        <v>196</v>
      </c>
      <c r="L152" s="206" t="s">
        <v>196</v>
      </c>
      <c r="M152" s="207">
        <v>-114.95</v>
      </c>
      <c r="N152" t="str">
        <f t="shared" si="2"/>
        <v>210500010100</v>
      </c>
    </row>
    <row r="153" spans="1:14" x14ac:dyDescent="0.25">
      <c r="A153" s="206" t="s">
        <v>108</v>
      </c>
      <c r="B153" s="206" t="s">
        <v>238</v>
      </c>
      <c r="C153" s="206" t="s">
        <v>239</v>
      </c>
      <c r="D153" s="206" t="s">
        <v>126</v>
      </c>
      <c r="E153" s="206" t="s">
        <v>127</v>
      </c>
      <c r="F153" s="206" t="s">
        <v>125</v>
      </c>
      <c r="G153" s="206" t="s">
        <v>150</v>
      </c>
      <c r="H153" s="206" t="s">
        <v>196</v>
      </c>
      <c r="I153" s="206" t="s">
        <v>128</v>
      </c>
      <c r="J153" s="206" t="s">
        <v>196</v>
      </c>
      <c r="K153" s="206" t="s">
        <v>196</v>
      </c>
      <c r="L153" s="206" t="s">
        <v>196</v>
      </c>
      <c r="M153" s="207">
        <v>-19.68</v>
      </c>
      <c r="N153" t="str">
        <f t="shared" si="2"/>
        <v>219000010100</v>
      </c>
    </row>
    <row r="154" spans="1:14" x14ac:dyDescent="0.25">
      <c r="A154" s="206" t="s">
        <v>108</v>
      </c>
      <c r="B154" s="206" t="s">
        <v>238</v>
      </c>
      <c r="C154" s="206" t="s">
        <v>239</v>
      </c>
      <c r="D154" s="206" t="s">
        <v>126</v>
      </c>
      <c r="E154" s="206" t="s">
        <v>127</v>
      </c>
      <c r="F154" s="206" t="s">
        <v>125</v>
      </c>
      <c r="G154" s="206" t="s">
        <v>139</v>
      </c>
      <c r="H154" s="206" t="s">
        <v>196</v>
      </c>
      <c r="I154" s="206" t="s">
        <v>128</v>
      </c>
      <c r="J154" s="206" t="s">
        <v>196</v>
      </c>
      <c r="K154" s="206" t="s">
        <v>196</v>
      </c>
      <c r="L154" s="206" t="s">
        <v>196</v>
      </c>
      <c r="M154" s="207">
        <v>-20.9</v>
      </c>
      <c r="N154" t="str">
        <f t="shared" si="2"/>
        <v>210000010100</v>
      </c>
    </row>
    <row r="155" spans="1:14" x14ac:dyDescent="0.25">
      <c r="A155" s="206" t="s">
        <v>108</v>
      </c>
      <c r="B155" s="206" t="s">
        <v>238</v>
      </c>
      <c r="C155" s="206" t="s">
        <v>239</v>
      </c>
      <c r="D155" s="206" t="s">
        <v>126</v>
      </c>
      <c r="E155" s="206" t="s">
        <v>127</v>
      </c>
      <c r="F155" s="206" t="s">
        <v>125</v>
      </c>
      <c r="G155" s="206" t="s">
        <v>134</v>
      </c>
      <c r="H155" s="206" t="s">
        <v>196</v>
      </c>
      <c r="I155" s="206" t="s">
        <v>128</v>
      </c>
      <c r="J155" s="206" t="s">
        <v>196</v>
      </c>
      <c r="K155" s="206" t="s">
        <v>196</v>
      </c>
      <c r="L155" s="206" t="s">
        <v>196</v>
      </c>
      <c r="M155" s="207">
        <v>-114.95</v>
      </c>
      <c r="N155" t="str">
        <f t="shared" si="2"/>
        <v>205200010100</v>
      </c>
    </row>
    <row r="156" spans="1:14" x14ac:dyDescent="0.25">
      <c r="A156" s="206" t="s">
        <v>108</v>
      </c>
      <c r="B156" s="206" t="s">
        <v>238</v>
      </c>
      <c r="C156" s="206" t="s">
        <v>239</v>
      </c>
      <c r="D156" s="206" t="s">
        <v>126</v>
      </c>
      <c r="E156" s="206" t="s">
        <v>127</v>
      </c>
      <c r="F156" s="206" t="s">
        <v>125</v>
      </c>
      <c r="G156" s="206" t="s">
        <v>141</v>
      </c>
      <c r="H156" s="206" t="s">
        <v>196</v>
      </c>
      <c r="I156" s="206" t="s">
        <v>128</v>
      </c>
      <c r="J156" s="206" t="s">
        <v>196</v>
      </c>
      <c r="K156" s="206" t="s">
        <v>196</v>
      </c>
      <c r="L156" s="206" t="s">
        <v>196</v>
      </c>
      <c r="M156" s="207">
        <v>-106.76</v>
      </c>
      <c r="N156" t="str">
        <f t="shared" si="2"/>
        <v>211000010100</v>
      </c>
    </row>
    <row r="157" spans="1:14" x14ac:dyDescent="0.25">
      <c r="A157" s="206" t="s">
        <v>108</v>
      </c>
      <c r="B157" s="206" t="s">
        <v>238</v>
      </c>
      <c r="C157" s="206" t="s">
        <v>239</v>
      </c>
      <c r="D157" s="206" t="s">
        <v>126</v>
      </c>
      <c r="E157" s="206" t="s">
        <v>127</v>
      </c>
      <c r="F157" s="206" t="s">
        <v>125</v>
      </c>
      <c r="G157" s="206" t="s">
        <v>135</v>
      </c>
      <c r="H157" s="206" t="s">
        <v>196</v>
      </c>
      <c r="I157" s="206" t="s">
        <v>128</v>
      </c>
      <c r="J157" s="206" t="s">
        <v>196</v>
      </c>
      <c r="K157" s="206" t="s">
        <v>196</v>
      </c>
      <c r="L157" s="206" t="s">
        <v>196</v>
      </c>
      <c r="M157" s="207">
        <v>-106.76</v>
      </c>
      <c r="N157" t="str">
        <f t="shared" si="2"/>
        <v>205300010100</v>
      </c>
    </row>
    <row r="158" spans="1:14" x14ac:dyDescent="0.25">
      <c r="A158" s="206" t="s">
        <v>108</v>
      </c>
      <c r="B158" s="206" t="s">
        <v>238</v>
      </c>
      <c r="C158" s="206" t="s">
        <v>239</v>
      </c>
      <c r="D158" s="206" t="s">
        <v>126</v>
      </c>
      <c r="E158" s="206" t="s">
        <v>127</v>
      </c>
      <c r="F158" s="206" t="s">
        <v>125</v>
      </c>
      <c r="G158" s="206" t="s">
        <v>147</v>
      </c>
      <c r="H158" s="206" t="s">
        <v>196</v>
      </c>
      <c r="I158" s="206" t="s">
        <v>128</v>
      </c>
      <c r="J158" s="206" t="s">
        <v>196</v>
      </c>
      <c r="K158" s="206" t="s">
        <v>196</v>
      </c>
      <c r="L158" s="206" t="s">
        <v>196</v>
      </c>
      <c r="M158" s="207">
        <v>-24.96</v>
      </c>
      <c r="N158" t="str">
        <f t="shared" si="2"/>
        <v>216000010100</v>
      </c>
    </row>
    <row r="159" spans="1:14" x14ac:dyDescent="0.25">
      <c r="A159" s="206" t="s">
        <v>108</v>
      </c>
      <c r="B159" s="206" t="s">
        <v>238</v>
      </c>
      <c r="C159" s="206" t="s">
        <v>239</v>
      </c>
      <c r="D159" s="206" t="s">
        <v>126</v>
      </c>
      <c r="E159" s="206" t="s">
        <v>127</v>
      </c>
      <c r="F159" s="206" t="s">
        <v>125</v>
      </c>
      <c r="G159" s="206" t="s">
        <v>144</v>
      </c>
      <c r="H159" s="206" t="s">
        <v>196</v>
      </c>
      <c r="I159" s="206" t="s">
        <v>128</v>
      </c>
      <c r="J159" s="206" t="s">
        <v>196</v>
      </c>
      <c r="K159" s="206" t="s">
        <v>196</v>
      </c>
      <c r="L159" s="206" t="s">
        <v>196</v>
      </c>
      <c r="M159" s="207">
        <v>-169.33</v>
      </c>
      <c r="N159" t="str">
        <f t="shared" si="2"/>
        <v>214000010100</v>
      </c>
    </row>
    <row r="160" spans="1:14" x14ac:dyDescent="0.25">
      <c r="A160" s="206" t="s">
        <v>108</v>
      </c>
      <c r="B160" s="206" t="s">
        <v>238</v>
      </c>
      <c r="C160" s="206" t="s">
        <v>239</v>
      </c>
      <c r="D160" s="206" t="s">
        <v>126</v>
      </c>
      <c r="E160" s="206" t="s">
        <v>127</v>
      </c>
      <c r="F160" s="206" t="s">
        <v>125</v>
      </c>
      <c r="G160" s="206" t="s">
        <v>138</v>
      </c>
      <c r="H160" s="206" t="s">
        <v>196</v>
      </c>
      <c r="I160" s="206" t="s">
        <v>128</v>
      </c>
      <c r="J160" s="206" t="s">
        <v>196</v>
      </c>
      <c r="K160" s="206" t="s">
        <v>196</v>
      </c>
      <c r="L160" s="206" t="s">
        <v>196</v>
      </c>
      <c r="M160" s="207">
        <v>-24.96</v>
      </c>
      <c r="N160" t="str">
        <f t="shared" si="2"/>
        <v>205800010100</v>
      </c>
    </row>
    <row r="161" spans="1:14" x14ac:dyDescent="0.25">
      <c r="A161" s="206" t="s">
        <v>108</v>
      </c>
      <c r="B161" s="206" t="s">
        <v>238</v>
      </c>
      <c r="C161" s="206" t="s">
        <v>239</v>
      </c>
      <c r="D161" s="206" t="s">
        <v>126</v>
      </c>
      <c r="E161" s="206" t="s">
        <v>127</v>
      </c>
      <c r="F161" s="206" t="s">
        <v>125</v>
      </c>
      <c r="G161" s="206" t="s">
        <v>145</v>
      </c>
      <c r="H161" s="206" t="s">
        <v>196</v>
      </c>
      <c r="I161" s="206" t="s">
        <v>128</v>
      </c>
      <c r="J161" s="206" t="s">
        <v>196</v>
      </c>
      <c r="K161" s="206" t="s">
        <v>196</v>
      </c>
      <c r="L161" s="206" t="s">
        <v>196</v>
      </c>
      <c r="M161" s="207">
        <v>-74.2</v>
      </c>
      <c r="N161" t="str">
        <f t="shared" si="2"/>
        <v>215000010100</v>
      </c>
    </row>
    <row r="162" spans="1:14" x14ac:dyDescent="0.25">
      <c r="A162" s="206" t="s">
        <v>108</v>
      </c>
      <c r="B162" s="206" t="s">
        <v>238</v>
      </c>
      <c r="C162" s="206" t="s">
        <v>239</v>
      </c>
      <c r="D162" s="206" t="s">
        <v>126</v>
      </c>
      <c r="E162" s="206" t="s">
        <v>127</v>
      </c>
      <c r="F162" s="206" t="s">
        <v>125</v>
      </c>
      <c r="G162" s="206" t="s">
        <v>124</v>
      </c>
      <c r="H162" s="206" t="s">
        <v>196</v>
      </c>
      <c r="I162" s="206" t="s">
        <v>128</v>
      </c>
      <c r="J162" s="206" t="s">
        <v>196</v>
      </c>
      <c r="K162" s="206" t="s">
        <v>196</v>
      </c>
      <c r="L162" s="206" t="s">
        <v>196</v>
      </c>
      <c r="M162" s="207">
        <v>-1114.22</v>
      </c>
      <c r="N162" t="str">
        <f t="shared" si="2"/>
        <v>100000010100</v>
      </c>
    </row>
    <row r="163" spans="1:14" x14ac:dyDescent="0.25">
      <c r="A163" s="206" t="s">
        <v>108</v>
      </c>
      <c r="B163" s="206" t="s">
        <v>238</v>
      </c>
      <c r="C163" s="206" t="s">
        <v>239</v>
      </c>
      <c r="D163" s="206" t="s">
        <v>126</v>
      </c>
      <c r="E163" s="206" t="s">
        <v>127</v>
      </c>
      <c r="F163" s="206" t="s">
        <v>125</v>
      </c>
      <c r="G163" s="206" t="s">
        <v>149</v>
      </c>
      <c r="H163" s="206" t="s">
        <v>196</v>
      </c>
      <c r="I163" s="206" t="s">
        <v>128</v>
      </c>
      <c r="J163" s="206" t="s">
        <v>196</v>
      </c>
      <c r="K163" s="206" t="s">
        <v>196</v>
      </c>
      <c r="L163" s="206" t="s">
        <v>196</v>
      </c>
      <c r="M163" s="207">
        <v>1741.6</v>
      </c>
      <c r="N163" t="str">
        <f t="shared" si="2"/>
        <v>710000010100</v>
      </c>
    </row>
    <row r="164" spans="1:14" x14ac:dyDescent="0.25">
      <c r="A164" s="206" t="s">
        <v>108</v>
      </c>
      <c r="B164" s="206" t="s">
        <v>238</v>
      </c>
      <c r="C164" s="206" t="s">
        <v>239</v>
      </c>
      <c r="D164" s="206" t="s">
        <v>126</v>
      </c>
      <c r="E164" s="206" t="s">
        <v>127</v>
      </c>
      <c r="F164" s="206" t="s">
        <v>125</v>
      </c>
      <c r="G164" s="206" t="s">
        <v>152</v>
      </c>
      <c r="H164" s="206" t="s">
        <v>196</v>
      </c>
      <c r="I164" s="206" t="s">
        <v>128</v>
      </c>
      <c r="J164" s="206" t="s">
        <v>196</v>
      </c>
      <c r="K164" s="206" t="s">
        <v>196</v>
      </c>
      <c r="L164" s="206" t="s">
        <v>196</v>
      </c>
      <c r="M164" s="207">
        <v>106.76</v>
      </c>
      <c r="N164" t="str">
        <f t="shared" si="2"/>
        <v>723000010100</v>
      </c>
    </row>
    <row r="165" spans="1:14" x14ac:dyDescent="0.25">
      <c r="A165" s="206" t="s">
        <v>108</v>
      </c>
      <c r="B165" s="206" t="s">
        <v>238</v>
      </c>
      <c r="C165" s="206" t="s">
        <v>239</v>
      </c>
      <c r="D165" s="206" t="s">
        <v>126</v>
      </c>
      <c r="E165" s="206" t="s">
        <v>127</v>
      </c>
      <c r="F165" s="206" t="s">
        <v>125</v>
      </c>
      <c r="G165" s="206" t="s">
        <v>153</v>
      </c>
      <c r="H165" s="206" t="s">
        <v>196</v>
      </c>
      <c r="I165" s="206" t="s">
        <v>128</v>
      </c>
      <c r="J165" s="206" t="s">
        <v>196</v>
      </c>
      <c r="K165" s="206" t="s">
        <v>196</v>
      </c>
      <c r="L165" s="206" t="s">
        <v>196</v>
      </c>
      <c r="M165" s="207">
        <v>24.96</v>
      </c>
      <c r="N165" t="str">
        <f t="shared" si="2"/>
        <v>723100010100</v>
      </c>
    </row>
    <row r="166" spans="1:14" x14ac:dyDescent="0.25">
      <c r="A166" s="206" t="s">
        <v>108</v>
      </c>
      <c r="B166" s="206" t="s">
        <v>238</v>
      </c>
      <c r="C166" s="206" t="s">
        <v>239</v>
      </c>
      <c r="D166" s="206" t="s">
        <v>126</v>
      </c>
      <c r="E166" s="206" t="s">
        <v>127</v>
      </c>
      <c r="F166" s="206" t="s">
        <v>125</v>
      </c>
      <c r="G166" s="206" t="s">
        <v>157</v>
      </c>
      <c r="H166" s="206" t="s">
        <v>196</v>
      </c>
      <c r="I166" s="206" t="s">
        <v>128</v>
      </c>
      <c r="J166" s="206" t="s">
        <v>196</v>
      </c>
      <c r="K166" s="206" t="s">
        <v>196</v>
      </c>
      <c r="L166" s="206" t="s">
        <v>196</v>
      </c>
      <c r="M166" s="207">
        <v>114.95</v>
      </c>
      <c r="N166" t="str">
        <f t="shared" si="2"/>
        <v>726900010100</v>
      </c>
    </row>
    <row r="167" spans="1:14" x14ac:dyDescent="0.25">
      <c r="A167" s="206" t="s">
        <v>108</v>
      </c>
      <c r="B167" s="206" t="s">
        <v>238</v>
      </c>
      <c r="C167" s="206" t="s">
        <v>239</v>
      </c>
      <c r="D167" s="206" t="s">
        <v>126</v>
      </c>
      <c r="E167" s="206" t="s">
        <v>127</v>
      </c>
      <c r="F167" s="206" t="s">
        <v>125</v>
      </c>
      <c r="G167" s="206" t="s">
        <v>157</v>
      </c>
      <c r="H167" s="206" t="s">
        <v>196</v>
      </c>
      <c r="I167" s="206" t="s">
        <v>128</v>
      </c>
      <c r="J167" s="206" t="s">
        <v>196</v>
      </c>
      <c r="K167" s="206" t="s">
        <v>196</v>
      </c>
      <c r="L167" s="206" t="s">
        <v>196</v>
      </c>
      <c r="M167" s="207">
        <v>20.9</v>
      </c>
      <c r="N167" t="str">
        <f t="shared" si="2"/>
        <v>726900010100</v>
      </c>
    </row>
    <row r="168" spans="1:14" x14ac:dyDescent="0.25">
      <c r="A168" s="206" t="s">
        <v>108</v>
      </c>
      <c r="B168" s="206" t="s">
        <v>240</v>
      </c>
      <c r="C168" s="206" t="s">
        <v>241</v>
      </c>
      <c r="D168" s="206" t="s">
        <v>126</v>
      </c>
      <c r="E168" s="206" t="s">
        <v>127</v>
      </c>
      <c r="F168" s="206" t="s">
        <v>125</v>
      </c>
      <c r="G168" s="206" t="s">
        <v>149</v>
      </c>
      <c r="H168" s="206" t="s">
        <v>196</v>
      </c>
      <c r="I168" s="206" t="s">
        <v>128</v>
      </c>
      <c r="J168" s="206" t="s">
        <v>196</v>
      </c>
      <c r="K168" s="206" t="s">
        <v>196</v>
      </c>
      <c r="L168" s="206" t="s">
        <v>196</v>
      </c>
      <c r="M168" s="207">
        <v>184.64</v>
      </c>
      <c r="N168" t="str">
        <f t="shared" si="2"/>
        <v>710000010100</v>
      </c>
    </row>
    <row r="169" spans="1:14" x14ac:dyDescent="0.25">
      <c r="A169" s="206" t="s">
        <v>108</v>
      </c>
      <c r="B169" s="206" t="s">
        <v>240</v>
      </c>
      <c r="C169" s="206" t="s">
        <v>241</v>
      </c>
      <c r="D169" s="206" t="s">
        <v>126</v>
      </c>
      <c r="E169" s="206" t="s">
        <v>127</v>
      </c>
      <c r="F169" s="206" t="s">
        <v>125</v>
      </c>
      <c r="G169" s="206" t="s">
        <v>161</v>
      </c>
      <c r="H169" s="206" t="s">
        <v>196</v>
      </c>
      <c r="I169" s="206" t="s">
        <v>128</v>
      </c>
      <c r="J169" s="206" t="s">
        <v>196</v>
      </c>
      <c r="K169" s="206" t="s">
        <v>196</v>
      </c>
      <c r="L169" s="206" t="s">
        <v>196</v>
      </c>
      <c r="M169" s="207">
        <v>38.46</v>
      </c>
      <c r="N169" t="str">
        <f t="shared" si="2"/>
        <v>208100010100</v>
      </c>
    </row>
    <row r="170" spans="1:14" x14ac:dyDescent="0.25">
      <c r="A170" s="206" t="s">
        <v>108</v>
      </c>
      <c r="B170" s="206" t="s">
        <v>240</v>
      </c>
      <c r="C170" s="206" t="s">
        <v>241</v>
      </c>
      <c r="D170" s="206" t="s">
        <v>126</v>
      </c>
      <c r="E170" s="206" t="s">
        <v>127</v>
      </c>
      <c r="F170" s="206" t="s">
        <v>125</v>
      </c>
      <c r="G170" s="206" t="s">
        <v>149</v>
      </c>
      <c r="H170" s="206" t="s">
        <v>196</v>
      </c>
      <c r="I170" s="206" t="s">
        <v>128</v>
      </c>
      <c r="J170" s="206" t="s">
        <v>196</v>
      </c>
      <c r="K170" s="206" t="s">
        <v>196</v>
      </c>
      <c r="L170" s="206" t="s">
        <v>196</v>
      </c>
      <c r="M170" s="207">
        <v>1661.76</v>
      </c>
      <c r="N170" t="str">
        <f t="shared" si="2"/>
        <v>710000010100</v>
      </c>
    </row>
    <row r="171" spans="1:14" x14ac:dyDescent="0.25">
      <c r="A171" s="206" t="s">
        <v>108</v>
      </c>
      <c r="B171" s="206" t="s">
        <v>240</v>
      </c>
      <c r="C171" s="206" t="s">
        <v>241</v>
      </c>
      <c r="D171" s="206" t="s">
        <v>126</v>
      </c>
      <c r="E171" s="206" t="s">
        <v>127</v>
      </c>
      <c r="F171" s="206" t="s">
        <v>125</v>
      </c>
      <c r="G171" s="206" t="s">
        <v>152</v>
      </c>
      <c r="H171" s="206" t="s">
        <v>196</v>
      </c>
      <c r="I171" s="206" t="s">
        <v>128</v>
      </c>
      <c r="J171" s="206" t="s">
        <v>196</v>
      </c>
      <c r="K171" s="206" t="s">
        <v>196</v>
      </c>
      <c r="L171" s="206" t="s">
        <v>196</v>
      </c>
      <c r="M171" s="207">
        <v>113.86</v>
      </c>
      <c r="N171" t="str">
        <f t="shared" si="2"/>
        <v>723000010100</v>
      </c>
    </row>
    <row r="172" spans="1:14" x14ac:dyDescent="0.25">
      <c r="A172" s="206" t="s">
        <v>108</v>
      </c>
      <c r="B172" s="206" t="s">
        <v>240</v>
      </c>
      <c r="C172" s="206" t="s">
        <v>241</v>
      </c>
      <c r="D172" s="206" t="s">
        <v>126</v>
      </c>
      <c r="E172" s="206" t="s">
        <v>127</v>
      </c>
      <c r="F172" s="206" t="s">
        <v>125</v>
      </c>
      <c r="G172" s="206" t="s">
        <v>153</v>
      </c>
      <c r="H172" s="206" t="s">
        <v>196</v>
      </c>
      <c r="I172" s="206" t="s">
        <v>128</v>
      </c>
      <c r="J172" s="206" t="s">
        <v>196</v>
      </c>
      <c r="K172" s="206" t="s">
        <v>196</v>
      </c>
      <c r="L172" s="206" t="s">
        <v>196</v>
      </c>
      <c r="M172" s="207">
        <v>26.63</v>
      </c>
      <c r="N172" t="str">
        <f t="shared" si="2"/>
        <v>723100010100</v>
      </c>
    </row>
    <row r="173" spans="1:14" x14ac:dyDescent="0.25">
      <c r="A173" s="206" t="s">
        <v>108</v>
      </c>
      <c r="B173" s="206" t="s">
        <v>240</v>
      </c>
      <c r="C173" s="206" t="s">
        <v>241</v>
      </c>
      <c r="D173" s="206" t="s">
        <v>126</v>
      </c>
      <c r="E173" s="206" t="s">
        <v>127</v>
      </c>
      <c r="F173" s="206" t="s">
        <v>125</v>
      </c>
      <c r="G173" s="206" t="s">
        <v>157</v>
      </c>
      <c r="H173" s="206" t="s">
        <v>196</v>
      </c>
      <c r="I173" s="206" t="s">
        <v>128</v>
      </c>
      <c r="J173" s="206" t="s">
        <v>196</v>
      </c>
      <c r="K173" s="206" t="s">
        <v>196</v>
      </c>
      <c r="L173" s="206" t="s">
        <v>196</v>
      </c>
      <c r="M173" s="207">
        <v>121.86</v>
      </c>
      <c r="N173" t="str">
        <f t="shared" si="2"/>
        <v>726900010100</v>
      </c>
    </row>
    <row r="174" spans="1:14" x14ac:dyDescent="0.25">
      <c r="A174" s="206" t="s">
        <v>108</v>
      </c>
      <c r="B174" s="206" t="s">
        <v>240</v>
      </c>
      <c r="C174" s="206" t="s">
        <v>241</v>
      </c>
      <c r="D174" s="206" t="s">
        <v>126</v>
      </c>
      <c r="E174" s="206" t="s">
        <v>127</v>
      </c>
      <c r="F174" s="206" t="s">
        <v>125</v>
      </c>
      <c r="G174" s="206" t="s">
        <v>157</v>
      </c>
      <c r="H174" s="206" t="s">
        <v>196</v>
      </c>
      <c r="I174" s="206" t="s">
        <v>128</v>
      </c>
      <c r="J174" s="206" t="s">
        <v>196</v>
      </c>
      <c r="K174" s="206" t="s">
        <v>196</v>
      </c>
      <c r="L174" s="206" t="s">
        <v>196</v>
      </c>
      <c r="M174" s="207">
        <v>22.16</v>
      </c>
      <c r="N174" t="str">
        <f t="shared" si="2"/>
        <v>726900010100</v>
      </c>
    </row>
    <row r="175" spans="1:14" x14ac:dyDescent="0.25">
      <c r="A175" s="206" t="s">
        <v>108</v>
      </c>
      <c r="B175" s="206" t="s">
        <v>240</v>
      </c>
      <c r="C175" s="206" t="s">
        <v>241</v>
      </c>
      <c r="D175" s="206" t="s">
        <v>126</v>
      </c>
      <c r="E175" s="206" t="s">
        <v>127</v>
      </c>
      <c r="F175" s="206" t="s">
        <v>125</v>
      </c>
      <c r="G175" s="206" t="s">
        <v>139</v>
      </c>
      <c r="H175" s="206" t="s">
        <v>196</v>
      </c>
      <c r="I175" s="206" t="s">
        <v>128</v>
      </c>
      <c r="J175" s="206" t="s">
        <v>196</v>
      </c>
      <c r="K175" s="206" t="s">
        <v>196</v>
      </c>
      <c r="L175" s="206" t="s">
        <v>196</v>
      </c>
      <c r="M175" s="207">
        <v>-25</v>
      </c>
      <c r="N175" t="str">
        <f t="shared" si="2"/>
        <v>210000010100</v>
      </c>
    </row>
    <row r="176" spans="1:14" x14ac:dyDescent="0.25">
      <c r="A176" s="206" t="s">
        <v>108</v>
      </c>
      <c r="B176" s="206" t="s">
        <v>240</v>
      </c>
      <c r="C176" s="206" t="s">
        <v>241</v>
      </c>
      <c r="D176" s="206" t="s">
        <v>126</v>
      </c>
      <c r="E176" s="206" t="s">
        <v>127</v>
      </c>
      <c r="F176" s="206" t="s">
        <v>125</v>
      </c>
      <c r="G176" s="206" t="s">
        <v>150</v>
      </c>
      <c r="H176" s="206" t="s">
        <v>196</v>
      </c>
      <c r="I176" s="206" t="s">
        <v>128</v>
      </c>
      <c r="J176" s="206" t="s">
        <v>196</v>
      </c>
      <c r="K176" s="206" t="s">
        <v>196</v>
      </c>
      <c r="L176" s="206" t="s">
        <v>196</v>
      </c>
      <c r="M176" s="207">
        <v>-36.85</v>
      </c>
      <c r="N176" t="str">
        <f t="shared" si="2"/>
        <v>219000010100</v>
      </c>
    </row>
    <row r="177" spans="1:14" x14ac:dyDescent="0.25">
      <c r="A177" s="206" t="s">
        <v>108</v>
      </c>
      <c r="B177" s="206" t="s">
        <v>240</v>
      </c>
      <c r="C177" s="206" t="s">
        <v>241</v>
      </c>
      <c r="D177" s="206" t="s">
        <v>126</v>
      </c>
      <c r="E177" s="206" t="s">
        <v>127</v>
      </c>
      <c r="F177" s="206" t="s">
        <v>125</v>
      </c>
      <c r="G177" s="206" t="s">
        <v>139</v>
      </c>
      <c r="H177" s="206" t="s">
        <v>196</v>
      </c>
      <c r="I177" s="206" t="s">
        <v>128</v>
      </c>
      <c r="J177" s="206" t="s">
        <v>196</v>
      </c>
      <c r="K177" s="206" t="s">
        <v>196</v>
      </c>
      <c r="L177" s="206" t="s">
        <v>196</v>
      </c>
      <c r="M177" s="207">
        <v>-11.54</v>
      </c>
      <c r="N177" t="str">
        <f t="shared" si="2"/>
        <v>210000010100</v>
      </c>
    </row>
    <row r="178" spans="1:14" x14ac:dyDescent="0.25">
      <c r="A178" s="206" t="s">
        <v>108</v>
      </c>
      <c r="B178" s="206" t="s">
        <v>240</v>
      </c>
      <c r="C178" s="206" t="s">
        <v>241</v>
      </c>
      <c r="D178" s="206" t="s">
        <v>126</v>
      </c>
      <c r="E178" s="206" t="s">
        <v>127</v>
      </c>
      <c r="F178" s="206" t="s">
        <v>125</v>
      </c>
      <c r="G178" s="206" t="s">
        <v>140</v>
      </c>
      <c r="H178" s="206" t="s">
        <v>196</v>
      </c>
      <c r="I178" s="206" t="s">
        <v>128</v>
      </c>
      <c r="J178" s="206" t="s">
        <v>196</v>
      </c>
      <c r="K178" s="206" t="s">
        <v>196</v>
      </c>
      <c r="L178" s="206" t="s">
        <v>196</v>
      </c>
      <c r="M178" s="207">
        <v>-121.86</v>
      </c>
      <c r="N178" t="str">
        <f t="shared" si="2"/>
        <v>210500010100</v>
      </c>
    </row>
    <row r="179" spans="1:14" x14ac:dyDescent="0.25">
      <c r="A179" s="206" t="s">
        <v>108</v>
      </c>
      <c r="B179" s="206" t="s">
        <v>240</v>
      </c>
      <c r="C179" s="206" t="s">
        <v>241</v>
      </c>
      <c r="D179" s="206" t="s">
        <v>126</v>
      </c>
      <c r="E179" s="206" t="s">
        <v>127</v>
      </c>
      <c r="F179" s="206" t="s">
        <v>125</v>
      </c>
      <c r="G179" s="206" t="s">
        <v>139</v>
      </c>
      <c r="H179" s="206" t="s">
        <v>196</v>
      </c>
      <c r="I179" s="206" t="s">
        <v>128</v>
      </c>
      <c r="J179" s="206" t="s">
        <v>196</v>
      </c>
      <c r="K179" s="206" t="s">
        <v>196</v>
      </c>
      <c r="L179" s="206" t="s">
        <v>196</v>
      </c>
      <c r="M179" s="207">
        <v>-22.16</v>
      </c>
      <c r="N179" t="str">
        <f t="shared" si="2"/>
        <v>210000010100</v>
      </c>
    </row>
    <row r="180" spans="1:14" x14ac:dyDescent="0.25">
      <c r="A180" s="206" t="s">
        <v>108</v>
      </c>
      <c r="B180" s="206" t="s">
        <v>240</v>
      </c>
      <c r="C180" s="206" t="s">
        <v>241</v>
      </c>
      <c r="D180" s="206" t="s">
        <v>126</v>
      </c>
      <c r="E180" s="206" t="s">
        <v>127</v>
      </c>
      <c r="F180" s="206" t="s">
        <v>125</v>
      </c>
      <c r="G180" s="206" t="s">
        <v>134</v>
      </c>
      <c r="H180" s="206" t="s">
        <v>196</v>
      </c>
      <c r="I180" s="206" t="s">
        <v>128</v>
      </c>
      <c r="J180" s="206" t="s">
        <v>196</v>
      </c>
      <c r="K180" s="206" t="s">
        <v>196</v>
      </c>
      <c r="L180" s="206" t="s">
        <v>196</v>
      </c>
      <c r="M180" s="207">
        <v>-121.86</v>
      </c>
      <c r="N180" t="str">
        <f t="shared" si="2"/>
        <v>205200010100</v>
      </c>
    </row>
    <row r="181" spans="1:14" x14ac:dyDescent="0.25">
      <c r="A181" s="206" t="s">
        <v>108</v>
      </c>
      <c r="B181" s="206" t="s">
        <v>240</v>
      </c>
      <c r="C181" s="206" t="s">
        <v>241</v>
      </c>
      <c r="D181" s="206" t="s">
        <v>126</v>
      </c>
      <c r="E181" s="206" t="s">
        <v>127</v>
      </c>
      <c r="F181" s="206" t="s">
        <v>125</v>
      </c>
      <c r="G181" s="206" t="s">
        <v>141</v>
      </c>
      <c r="H181" s="206" t="s">
        <v>196</v>
      </c>
      <c r="I181" s="206" t="s">
        <v>128</v>
      </c>
      <c r="J181" s="206" t="s">
        <v>196</v>
      </c>
      <c r="K181" s="206" t="s">
        <v>196</v>
      </c>
      <c r="L181" s="206" t="s">
        <v>196</v>
      </c>
      <c r="M181" s="207">
        <v>-113.86</v>
      </c>
      <c r="N181" t="str">
        <f t="shared" si="2"/>
        <v>211000010100</v>
      </c>
    </row>
    <row r="182" spans="1:14" x14ac:dyDescent="0.25">
      <c r="A182" s="206" t="s">
        <v>108</v>
      </c>
      <c r="B182" s="206" t="s">
        <v>240</v>
      </c>
      <c r="C182" s="206" t="s">
        <v>241</v>
      </c>
      <c r="D182" s="206" t="s">
        <v>126</v>
      </c>
      <c r="E182" s="206" t="s">
        <v>127</v>
      </c>
      <c r="F182" s="206" t="s">
        <v>125</v>
      </c>
      <c r="G182" s="206" t="s">
        <v>135</v>
      </c>
      <c r="H182" s="206" t="s">
        <v>196</v>
      </c>
      <c r="I182" s="206" t="s">
        <v>128</v>
      </c>
      <c r="J182" s="206" t="s">
        <v>196</v>
      </c>
      <c r="K182" s="206" t="s">
        <v>196</v>
      </c>
      <c r="L182" s="206" t="s">
        <v>196</v>
      </c>
      <c r="M182" s="207">
        <v>-113.86</v>
      </c>
      <c r="N182" t="str">
        <f t="shared" si="2"/>
        <v>205300010100</v>
      </c>
    </row>
    <row r="183" spans="1:14" x14ac:dyDescent="0.25">
      <c r="A183" s="206" t="s">
        <v>108</v>
      </c>
      <c r="B183" s="206" t="s">
        <v>240</v>
      </c>
      <c r="C183" s="206" t="s">
        <v>241</v>
      </c>
      <c r="D183" s="206" t="s">
        <v>126</v>
      </c>
      <c r="E183" s="206" t="s">
        <v>127</v>
      </c>
      <c r="F183" s="206" t="s">
        <v>125</v>
      </c>
      <c r="G183" s="206" t="s">
        <v>147</v>
      </c>
      <c r="H183" s="206" t="s">
        <v>196</v>
      </c>
      <c r="I183" s="206" t="s">
        <v>128</v>
      </c>
      <c r="J183" s="206" t="s">
        <v>196</v>
      </c>
      <c r="K183" s="206" t="s">
        <v>196</v>
      </c>
      <c r="L183" s="206" t="s">
        <v>196</v>
      </c>
      <c r="M183" s="207">
        <v>-26.63</v>
      </c>
      <c r="N183" t="str">
        <f t="shared" si="2"/>
        <v>216000010100</v>
      </c>
    </row>
    <row r="184" spans="1:14" x14ac:dyDescent="0.25">
      <c r="A184" s="206" t="s">
        <v>108</v>
      </c>
      <c r="B184" s="206" t="s">
        <v>240</v>
      </c>
      <c r="C184" s="206" t="s">
        <v>241</v>
      </c>
      <c r="D184" s="206" t="s">
        <v>126</v>
      </c>
      <c r="E184" s="206" t="s">
        <v>127</v>
      </c>
      <c r="F184" s="206" t="s">
        <v>125</v>
      </c>
      <c r="G184" s="206" t="s">
        <v>144</v>
      </c>
      <c r="H184" s="206" t="s">
        <v>196</v>
      </c>
      <c r="I184" s="206" t="s">
        <v>128</v>
      </c>
      <c r="J184" s="206" t="s">
        <v>196</v>
      </c>
      <c r="K184" s="206" t="s">
        <v>196</v>
      </c>
      <c r="L184" s="206" t="s">
        <v>196</v>
      </c>
      <c r="M184" s="207">
        <v>-206.61</v>
      </c>
      <c r="N184" t="str">
        <f t="shared" si="2"/>
        <v>214000010100</v>
      </c>
    </row>
    <row r="185" spans="1:14" x14ac:dyDescent="0.25">
      <c r="A185" s="206" t="s">
        <v>108</v>
      </c>
      <c r="B185" s="206" t="s">
        <v>240</v>
      </c>
      <c r="C185" s="206" t="s">
        <v>241</v>
      </c>
      <c r="D185" s="206" t="s">
        <v>126</v>
      </c>
      <c r="E185" s="206" t="s">
        <v>127</v>
      </c>
      <c r="F185" s="206" t="s">
        <v>125</v>
      </c>
      <c r="G185" s="206" t="s">
        <v>138</v>
      </c>
      <c r="H185" s="206" t="s">
        <v>196</v>
      </c>
      <c r="I185" s="206" t="s">
        <v>128</v>
      </c>
      <c r="J185" s="206" t="s">
        <v>196</v>
      </c>
      <c r="K185" s="206" t="s">
        <v>196</v>
      </c>
      <c r="L185" s="206" t="s">
        <v>196</v>
      </c>
      <c r="M185" s="207">
        <v>-26.63</v>
      </c>
      <c r="N185" t="str">
        <f t="shared" si="2"/>
        <v>205800010100</v>
      </c>
    </row>
    <row r="186" spans="1:14" x14ac:dyDescent="0.25">
      <c r="A186" s="206" t="s">
        <v>108</v>
      </c>
      <c r="B186" s="206" t="s">
        <v>240</v>
      </c>
      <c r="C186" s="206" t="s">
        <v>241</v>
      </c>
      <c r="D186" s="206" t="s">
        <v>126</v>
      </c>
      <c r="E186" s="206" t="s">
        <v>127</v>
      </c>
      <c r="F186" s="206" t="s">
        <v>125</v>
      </c>
      <c r="G186" s="206" t="s">
        <v>145</v>
      </c>
      <c r="H186" s="206" t="s">
        <v>196</v>
      </c>
      <c r="I186" s="206" t="s">
        <v>128</v>
      </c>
      <c r="J186" s="206" t="s">
        <v>196</v>
      </c>
      <c r="K186" s="206" t="s">
        <v>196</v>
      </c>
      <c r="L186" s="206" t="s">
        <v>196</v>
      </c>
      <c r="M186" s="207">
        <v>-90.01</v>
      </c>
      <c r="N186" t="str">
        <f t="shared" si="2"/>
        <v>215000010100</v>
      </c>
    </row>
    <row r="187" spans="1:14" x14ac:dyDescent="0.25">
      <c r="A187" s="206" t="s">
        <v>108</v>
      </c>
      <c r="B187" s="206" t="s">
        <v>240</v>
      </c>
      <c r="C187" s="206" t="s">
        <v>241</v>
      </c>
      <c r="D187" s="206" t="s">
        <v>126</v>
      </c>
      <c r="E187" s="206" t="s">
        <v>127</v>
      </c>
      <c r="F187" s="206" t="s">
        <v>125</v>
      </c>
      <c r="G187" s="206" t="s">
        <v>124</v>
      </c>
      <c r="H187" s="206" t="s">
        <v>196</v>
      </c>
      <c r="I187" s="206" t="s">
        <v>128</v>
      </c>
      <c r="J187" s="206" t="s">
        <v>196</v>
      </c>
      <c r="K187" s="206" t="s">
        <v>196</v>
      </c>
      <c r="L187" s="206" t="s">
        <v>196</v>
      </c>
      <c r="M187" s="207">
        <v>-1252.5</v>
      </c>
      <c r="N187" t="str">
        <f t="shared" si="2"/>
        <v>100000010100</v>
      </c>
    </row>
    <row r="188" spans="1:14" x14ac:dyDescent="0.25">
      <c r="A188" s="206" t="s">
        <v>108</v>
      </c>
      <c r="B188" s="206" t="s">
        <v>242</v>
      </c>
      <c r="C188" s="206" t="s">
        <v>243</v>
      </c>
      <c r="D188" s="206" t="s">
        <v>126</v>
      </c>
      <c r="E188" s="206" t="s">
        <v>127</v>
      </c>
      <c r="F188" s="206" t="s">
        <v>125</v>
      </c>
      <c r="G188" s="206" t="s">
        <v>157</v>
      </c>
      <c r="H188" s="206" t="s">
        <v>196</v>
      </c>
      <c r="I188" s="206" t="s">
        <v>128</v>
      </c>
      <c r="J188" s="206" t="s">
        <v>196</v>
      </c>
      <c r="K188" s="206" t="s">
        <v>196</v>
      </c>
      <c r="L188" s="206" t="s">
        <v>196</v>
      </c>
      <c r="M188" s="207">
        <v>228.47</v>
      </c>
      <c r="N188" t="str">
        <f t="shared" si="2"/>
        <v>726900010100</v>
      </c>
    </row>
    <row r="189" spans="1:14" x14ac:dyDescent="0.25">
      <c r="A189" s="206" t="s">
        <v>108</v>
      </c>
      <c r="B189" s="206" t="s">
        <v>242</v>
      </c>
      <c r="C189" s="206" t="s">
        <v>243</v>
      </c>
      <c r="D189" s="206" t="s">
        <v>126</v>
      </c>
      <c r="E189" s="206" t="s">
        <v>127</v>
      </c>
      <c r="F189" s="206" t="s">
        <v>125</v>
      </c>
      <c r="G189" s="206" t="s">
        <v>157</v>
      </c>
      <c r="H189" s="206" t="s">
        <v>196</v>
      </c>
      <c r="I189" s="206" t="s">
        <v>128</v>
      </c>
      <c r="J189" s="206" t="s">
        <v>196</v>
      </c>
      <c r="K189" s="206" t="s">
        <v>196</v>
      </c>
      <c r="L189" s="206" t="s">
        <v>196</v>
      </c>
      <c r="M189" s="207">
        <v>41.54</v>
      </c>
      <c r="N189" t="str">
        <f t="shared" si="2"/>
        <v>726900010100</v>
      </c>
    </row>
    <row r="190" spans="1:14" x14ac:dyDescent="0.25">
      <c r="A190" s="206" t="s">
        <v>108</v>
      </c>
      <c r="B190" s="206" t="s">
        <v>242</v>
      </c>
      <c r="C190" s="206" t="s">
        <v>243</v>
      </c>
      <c r="D190" s="206" t="s">
        <v>126</v>
      </c>
      <c r="E190" s="206" t="s">
        <v>127</v>
      </c>
      <c r="F190" s="206" t="s">
        <v>125</v>
      </c>
      <c r="G190" s="206" t="s">
        <v>139</v>
      </c>
      <c r="H190" s="206" t="s">
        <v>196</v>
      </c>
      <c r="I190" s="206" t="s">
        <v>128</v>
      </c>
      <c r="J190" s="206" t="s">
        <v>196</v>
      </c>
      <c r="K190" s="206" t="s">
        <v>196</v>
      </c>
      <c r="L190" s="206" t="s">
        <v>196</v>
      </c>
      <c r="M190" s="207">
        <v>-50</v>
      </c>
      <c r="N190" t="str">
        <f t="shared" si="2"/>
        <v>210000010100</v>
      </c>
    </row>
    <row r="191" spans="1:14" x14ac:dyDescent="0.25">
      <c r="A191" s="206" t="s">
        <v>108</v>
      </c>
      <c r="B191" s="206" t="s">
        <v>242</v>
      </c>
      <c r="C191" s="206" t="s">
        <v>243</v>
      </c>
      <c r="D191" s="206" t="s">
        <v>126</v>
      </c>
      <c r="E191" s="206" t="s">
        <v>127</v>
      </c>
      <c r="F191" s="206" t="s">
        <v>125</v>
      </c>
      <c r="G191" s="206" t="s">
        <v>140</v>
      </c>
      <c r="H191" s="206" t="s">
        <v>196</v>
      </c>
      <c r="I191" s="206" t="s">
        <v>128</v>
      </c>
      <c r="J191" s="206" t="s">
        <v>196</v>
      </c>
      <c r="K191" s="206" t="s">
        <v>196</v>
      </c>
      <c r="L191" s="206" t="s">
        <v>196</v>
      </c>
      <c r="M191" s="207">
        <v>-228.47</v>
      </c>
      <c r="N191" t="str">
        <f t="shared" si="2"/>
        <v>210500010100</v>
      </c>
    </row>
    <row r="192" spans="1:14" x14ac:dyDescent="0.25">
      <c r="A192" s="206" t="s">
        <v>108</v>
      </c>
      <c r="B192" s="206" t="s">
        <v>242</v>
      </c>
      <c r="C192" s="206" t="s">
        <v>243</v>
      </c>
      <c r="D192" s="206" t="s">
        <v>126</v>
      </c>
      <c r="E192" s="206" t="s">
        <v>127</v>
      </c>
      <c r="F192" s="206" t="s">
        <v>125</v>
      </c>
      <c r="G192" s="206" t="s">
        <v>134</v>
      </c>
      <c r="H192" s="206" t="s">
        <v>196</v>
      </c>
      <c r="I192" s="206" t="s">
        <v>128</v>
      </c>
      <c r="J192" s="206" t="s">
        <v>196</v>
      </c>
      <c r="K192" s="206" t="s">
        <v>196</v>
      </c>
      <c r="L192" s="206" t="s">
        <v>196</v>
      </c>
      <c r="M192" s="207">
        <v>-228.47</v>
      </c>
      <c r="N192" t="str">
        <f t="shared" si="2"/>
        <v>205200010100</v>
      </c>
    </row>
    <row r="193" spans="1:14" x14ac:dyDescent="0.25">
      <c r="A193" s="206" t="s">
        <v>108</v>
      </c>
      <c r="B193" s="206" t="s">
        <v>242</v>
      </c>
      <c r="C193" s="206" t="s">
        <v>243</v>
      </c>
      <c r="D193" s="206" t="s">
        <v>126</v>
      </c>
      <c r="E193" s="206" t="s">
        <v>127</v>
      </c>
      <c r="F193" s="206" t="s">
        <v>125</v>
      </c>
      <c r="G193" s="206" t="s">
        <v>139</v>
      </c>
      <c r="H193" s="206" t="s">
        <v>196</v>
      </c>
      <c r="I193" s="206" t="s">
        <v>128</v>
      </c>
      <c r="J193" s="206" t="s">
        <v>196</v>
      </c>
      <c r="K193" s="206" t="s">
        <v>196</v>
      </c>
      <c r="L193" s="206" t="s">
        <v>196</v>
      </c>
      <c r="M193" s="207">
        <v>-41.54</v>
      </c>
      <c r="N193" t="str">
        <f t="shared" si="2"/>
        <v>210000010100</v>
      </c>
    </row>
    <row r="194" spans="1:14" x14ac:dyDescent="0.25">
      <c r="A194" s="206" t="s">
        <v>108</v>
      </c>
      <c r="B194" s="206" t="s">
        <v>242</v>
      </c>
      <c r="C194" s="206" t="s">
        <v>243</v>
      </c>
      <c r="D194" s="206" t="s">
        <v>126</v>
      </c>
      <c r="E194" s="206" t="s">
        <v>127</v>
      </c>
      <c r="F194" s="206" t="s">
        <v>125</v>
      </c>
      <c r="G194" s="206" t="s">
        <v>141</v>
      </c>
      <c r="H194" s="206" t="s">
        <v>196</v>
      </c>
      <c r="I194" s="206" t="s">
        <v>128</v>
      </c>
      <c r="J194" s="206" t="s">
        <v>196</v>
      </c>
      <c r="K194" s="206" t="s">
        <v>196</v>
      </c>
      <c r="L194" s="206" t="s">
        <v>196</v>
      </c>
      <c r="M194" s="207">
        <v>-214.62</v>
      </c>
      <c r="N194" t="str">
        <f t="shared" si="2"/>
        <v>211000010100</v>
      </c>
    </row>
    <row r="195" spans="1:14" x14ac:dyDescent="0.25">
      <c r="A195" s="206" t="s">
        <v>108</v>
      </c>
      <c r="B195" s="206" t="s">
        <v>242</v>
      </c>
      <c r="C195" s="206" t="s">
        <v>243</v>
      </c>
      <c r="D195" s="206" t="s">
        <v>126</v>
      </c>
      <c r="E195" s="206" t="s">
        <v>127</v>
      </c>
      <c r="F195" s="206" t="s">
        <v>125</v>
      </c>
      <c r="G195" s="206" t="s">
        <v>135</v>
      </c>
      <c r="H195" s="206" t="s">
        <v>196</v>
      </c>
      <c r="I195" s="206" t="s">
        <v>128</v>
      </c>
      <c r="J195" s="206" t="s">
        <v>196</v>
      </c>
      <c r="K195" s="206" t="s">
        <v>196</v>
      </c>
      <c r="L195" s="206" t="s">
        <v>196</v>
      </c>
      <c r="M195" s="207">
        <v>-214.62</v>
      </c>
      <c r="N195" t="str">
        <f t="shared" ref="N195:N258" si="3">CONCATENATE(G195,E195)</f>
        <v>205300010100</v>
      </c>
    </row>
    <row r="196" spans="1:14" x14ac:dyDescent="0.25">
      <c r="A196" s="206" t="s">
        <v>108</v>
      </c>
      <c r="B196" s="206" t="s">
        <v>242</v>
      </c>
      <c r="C196" s="206" t="s">
        <v>243</v>
      </c>
      <c r="D196" s="206" t="s">
        <v>126</v>
      </c>
      <c r="E196" s="206" t="s">
        <v>127</v>
      </c>
      <c r="F196" s="206" t="s">
        <v>125</v>
      </c>
      <c r="G196" s="206" t="s">
        <v>147</v>
      </c>
      <c r="H196" s="206" t="s">
        <v>196</v>
      </c>
      <c r="I196" s="206" t="s">
        <v>128</v>
      </c>
      <c r="J196" s="206" t="s">
        <v>196</v>
      </c>
      <c r="K196" s="206" t="s">
        <v>196</v>
      </c>
      <c r="L196" s="206" t="s">
        <v>196</v>
      </c>
      <c r="M196" s="207">
        <v>-50.19</v>
      </c>
      <c r="N196" t="str">
        <f t="shared" si="3"/>
        <v>216000010100</v>
      </c>
    </row>
    <row r="197" spans="1:14" x14ac:dyDescent="0.25">
      <c r="A197" s="206" t="s">
        <v>108</v>
      </c>
      <c r="B197" s="206" t="s">
        <v>242</v>
      </c>
      <c r="C197" s="206" t="s">
        <v>243</v>
      </c>
      <c r="D197" s="206" t="s">
        <v>126</v>
      </c>
      <c r="E197" s="206" t="s">
        <v>127</v>
      </c>
      <c r="F197" s="206" t="s">
        <v>125</v>
      </c>
      <c r="G197" s="206" t="s">
        <v>144</v>
      </c>
      <c r="H197" s="206" t="s">
        <v>196</v>
      </c>
      <c r="I197" s="206" t="s">
        <v>128</v>
      </c>
      <c r="J197" s="206" t="s">
        <v>196</v>
      </c>
      <c r="K197" s="206" t="s">
        <v>196</v>
      </c>
      <c r="L197" s="206" t="s">
        <v>196</v>
      </c>
      <c r="M197" s="207">
        <v>-346.22</v>
      </c>
      <c r="N197" t="str">
        <f t="shared" si="3"/>
        <v>214000010100</v>
      </c>
    </row>
    <row r="198" spans="1:14" x14ac:dyDescent="0.25">
      <c r="A198" s="206" t="s">
        <v>108</v>
      </c>
      <c r="B198" s="206" t="s">
        <v>242</v>
      </c>
      <c r="C198" s="206" t="s">
        <v>243</v>
      </c>
      <c r="D198" s="206" t="s">
        <v>126</v>
      </c>
      <c r="E198" s="206" t="s">
        <v>127</v>
      </c>
      <c r="F198" s="206" t="s">
        <v>125</v>
      </c>
      <c r="G198" s="206" t="s">
        <v>138</v>
      </c>
      <c r="H198" s="206" t="s">
        <v>196</v>
      </c>
      <c r="I198" s="206" t="s">
        <v>128</v>
      </c>
      <c r="J198" s="206" t="s">
        <v>196</v>
      </c>
      <c r="K198" s="206" t="s">
        <v>196</v>
      </c>
      <c r="L198" s="206" t="s">
        <v>196</v>
      </c>
      <c r="M198" s="207">
        <v>-50.19</v>
      </c>
      <c r="N198" t="str">
        <f t="shared" si="3"/>
        <v>205800010100</v>
      </c>
    </row>
    <row r="199" spans="1:14" x14ac:dyDescent="0.25">
      <c r="A199" s="206" t="s">
        <v>108</v>
      </c>
      <c r="B199" s="206" t="s">
        <v>242</v>
      </c>
      <c r="C199" s="206" t="s">
        <v>243</v>
      </c>
      <c r="D199" s="206" t="s">
        <v>126</v>
      </c>
      <c r="E199" s="206" t="s">
        <v>127</v>
      </c>
      <c r="F199" s="206" t="s">
        <v>125</v>
      </c>
      <c r="G199" s="206" t="s">
        <v>145</v>
      </c>
      <c r="H199" s="206" t="s">
        <v>196</v>
      </c>
      <c r="I199" s="206" t="s">
        <v>128</v>
      </c>
      <c r="J199" s="206" t="s">
        <v>196</v>
      </c>
      <c r="K199" s="206" t="s">
        <v>196</v>
      </c>
      <c r="L199" s="206" t="s">
        <v>196</v>
      </c>
      <c r="M199" s="207">
        <v>-186.56</v>
      </c>
      <c r="N199" t="str">
        <f t="shared" si="3"/>
        <v>215000010100</v>
      </c>
    </row>
    <row r="200" spans="1:14" x14ac:dyDescent="0.25">
      <c r="A200" s="206" t="s">
        <v>108</v>
      </c>
      <c r="B200" s="206" t="s">
        <v>242</v>
      </c>
      <c r="C200" s="206" t="s">
        <v>243</v>
      </c>
      <c r="D200" s="206" t="s">
        <v>126</v>
      </c>
      <c r="E200" s="206" t="s">
        <v>127</v>
      </c>
      <c r="F200" s="206" t="s">
        <v>125</v>
      </c>
      <c r="G200" s="206" t="s">
        <v>124</v>
      </c>
      <c r="H200" s="206" t="s">
        <v>196</v>
      </c>
      <c r="I200" s="206" t="s">
        <v>128</v>
      </c>
      <c r="J200" s="206" t="s">
        <v>196</v>
      </c>
      <c r="K200" s="206" t="s">
        <v>196</v>
      </c>
      <c r="L200" s="206" t="s">
        <v>196</v>
      </c>
      <c r="M200" s="207">
        <v>-2385.54</v>
      </c>
      <c r="N200" t="str">
        <f t="shared" si="3"/>
        <v>100000010100</v>
      </c>
    </row>
    <row r="201" spans="1:14" x14ac:dyDescent="0.25">
      <c r="A201" s="206" t="s">
        <v>108</v>
      </c>
      <c r="B201" s="206" t="s">
        <v>242</v>
      </c>
      <c r="C201" s="206" t="s">
        <v>243</v>
      </c>
      <c r="D201" s="206" t="s">
        <v>126</v>
      </c>
      <c r="E201" s="206" t="s">
        <v>127</v>
      </c>
      <c r="F201" s="206" t="s">
        <v>125</v>
      </c>
      <c r="G201" s="206" t="s">
        <v>149</v>
      </c>
      <c r="H201" s="206" t="s">
        <v>196</v>
      </c>
      <c r="I201" s="206" t="s">
        <v>128</v>
      </c>
      <c r="J201" s="206" t="s">
        <v>196</v>
      </c>
      <c r="K201" s="206" t="s">
        <v>196</v>
      </c>
      <c r="L201" s="206" t="s">
        <v>196</v>
      </c>
      <c r="M201" s="207">
        <v>3461.6</v>
      </c>
      <c r="N201" t="str">
        <f t="shared" si="3"/>
        <v>710000010100</v>
      </c>
    </row>
    <row r="202" spans="1:14" x14ac:dyDescent="0.25">
      <c r="A202" s="206" t="s">
        <v>108</v>
      </c>
      <c r="B202" s="206" t="s">
        <v>242</v>
      </c>
      <c r="C202" s="206" t="s">
        <v>243</v>
      </c>
      <c r="D202" s="206" t="s">
        <v>126</v>
      </c>
      <c r="E202" s="206" t="s">
        <v>127</v>
      </c>
      <c r="F202" s="206" t="s">
        <v>125</v>
      </c>
      <c r="G202" s="206" t="s">
        <v>152</v>
      </c>
      <c r="H202" s="206" t="s">
        <v>196</v>
      </c>
      <c r="I202" s="206" t="s">
        <v>128</v>
      </c>
      <c r="J202" s="206" t="s">
        <v>196</v>
      </c>
      <c r="K202" s="206" t="s">
        <v>196</v>
      </c>
      <c r="L202" s="206" t="s">
        <v>196</v>
      </c>
      <c r="M202" s="207">
        <v>214.62</v>
      </c>
      <c r="N202" t="str">
        <f t="shared" si="3"/>
        <v>723000010100</v>
      </c>
    </row>
    <row r="203" spans="1:14" x14ac:dyDescent="0.25">
      <c r="A203" s="206" t="s">
        <v>108</v>
      </c>
      <c r="B203" s="206" t="s">
        <v>242</v>
      </c>
      <c r="C203" s="206" t="s">
        <v>243</v>
      </c>
      <c r="D203" s="206" t="s">
        <v>126</v>
      </c>
      <c r="E203" s="206" t="s">
        <v>127</v>
      </c>
      <c r="F203" s="206" t="s">
        <v>125</v>
      </c>
      <c r="G203" s="206" t="s">
        <v>153</v>
      </c>
      <c r="H203" s="206" t="s">
        <v>196</v>
      </c>
      <c r="I203" s="206" t="s">
        <v>128</v>
      </c>
      <c r="J203" s="206" t="s">
        <v>196</v>
      </c>
      <c r="K203" s="206" t="s">
        <v>196</v>
      </c>
      <c r="L203" s="206" t="s">
        <v>196</v>
      </c>
      <c r="M203" s="207">
        <v>50.19</v>
      </c>
      <c r="N203" t="str">
        <f t="shared" si="3"/>
        <v>723100010100</v>
      </c>
    </row>
    <row r="204" spans="1:14" x14ac:dyDescent="0.25">
      <c r="A204" s="206" t="s">
        <v>108</v>
      </c>
      <c r="B204" s="206" t="s">
        <v>244</v>
      </c>
      <c r="C204" s="206" t="s">
        <v>245</v>
      </c>
      <c r="D204" s="206" t="s">
        <v>126</v>
      </c>
      <c r="E204" s="206" t="s">
        <v>127</v>
      </c>
      <c r="F204" s="206" t="s">
        <v>125</v>
      </c>
      <c r="G204" s="206" t="s">
        <v>149</v>
      </c>
      <c r="H204" s="206" t="s">
        <v>196</v>
      </c>
      <c r="I204" s="206" t="s">
        <v>128</v>
      </c>
      <c r="J204" s="206" t="s">
        <v>196</v>
      </c>
      <c r="K204" s="206" t="s">
        <v>196</v>
      </c>
      <c r="L204" s="206" t="s">
        <v>196</v>
      </c>
      <c r="M204" s="207">
        <v>618.19000000000005</v>
      </c>
      <c r="N204" t="str">
        <f t="shared" si="3"/>
        <v>710000010100</v>
      </c>
    </row>
    <row r="205" spans="1:14" x14ac:dyDescent="0.25">
      <c r="A205" s="206" t="s">
        <v>108</v>
      </c>
      <c r="B205" s="206" t="s">
        <v>244</v>
      </c>
      <c r="C205" s="206" t="s">
        <v>245</v>
      </c>
      <c r="D205" s="206" t="s">
        <v>126</v>
      </c>
      <c r="E205" s="206" t="s">
        <v>127</v>
      </c>
      <c r="F205" s="206" t="s">
        <v>125</v>
      </c>
      <c r="G205" s="206" t="s">
        <v>152</v>
      </c>
      <c r="H205" s="206" t="s">
        <v>196</v>
      </c>
      <c r="I205" s="206" t="s">
        <v>128</v>
      </c>
      <c r="J205" s="206" t="s">
        <v>196</v>
      </c>
      <c r="K205" s="206" t="s">
        <v>196</v>
      </c>
      <c r="L205" s="206" t="s">
        <v>196</v>
      </c>
      <c r="M205" s="207">
        <v>38.32</v>
      </c>
      <c r="N205" t="str">
        <f t="shared" si="3"/>
        <v>723000010100</v>
      </c>
    </row>
    <row r="206" spans="1:14" x14ac:dyDescent="0.25">
      <c r="A206" s="206" t="s">
        <v>108</v>
      </c>
      <c r="B206" s="206" t="s">
        <v>244</v>
      </c>
      <c r="C206" s="206" t="s">
        <v>245</v>
      </c>
      <c r="D206" s="206" t="s">
        <v>126</v>
      </c>
      <c r="E206" s="206" t="s">
        <v>127</v>
      </c>
      <c r="F206" s="206" t="s">
        <v>125</v>
      </c>
      <c r="G206" s="206" t="s">
        <v>153</v>
      </c>
      <c r="H206" s="206" t="s">
        <v>196</v>
      </c>
      <c r="I206" s="206" t="s">
        <v>128</v>
      </c>
      <c r="J206" s="206" t="s">
        <v>196</v>
      </c>
      <c r="K206" s="206" t="s">
        <v>196</v>
      </c>
      <c r="L206" s="206" t="s">
        <v>196</v>
      </c>
      <c r="M206" s="207">
        <v>8.9600000000000009</v>
      </c>
      <c r="N206" t="str">
        <f t="shared" si="3"/>
        <v>723100010100</v>
      </c>
    </row>
    <row r="207" spans="1:14" x14ac:dyDescent="0.25">
      <c r="A207" s="206" t="s">
        <v>108</v>
      </c>
      <c r="B207" s="206" t="s">
        <v>244</v>
      </c>
      <c r="C207" s="206" t="s">
        <v>245</v>
      </c>
      <c r="D207" s="206" t="s">
        <v>126</v>
      </c>
      <c r="E207" s="206" t="s">
        <v>127</v>
      </c>
      <c r="F207" s="206" t="s">
        <v>125</v>
      </c>
      <c r="G207" s="206" t="s">
        <v>141</v>
      </c>
      <c r="H207" s="206" t="s">
        <v>196</v>
      </c>
      <c r="I207" s="206" t="s">
        <v>128</v>
      </c>
      <c r="J207" s="206" t="s">
        <v>196</v>
      </c>
      <c r="K207" s="206" t="s">
        <v>196</v>
      </c>
      <c r="L207" s="206" t="s">
        <v>196</v>
      </c>
      <c r="M207" s="207">
        <v>-38.32</v>
      </c>
      <c r="N207" t="str">
        <f t="shared" si="3"/>
        <v>211000010100</v>
      </c>
    </row>
    <row r="208" spans="1:14" x14ac:dyDescent="0.25">
      <c r="A208" s="206" t="s">
        <v>108</v>
      </c>
      <c r="B208" s="206" t="s">
        <v>244</v>
      </c>
      <c r="C208" s="206" t="s">
        <v>245</v>
      </c>
      <c r="D208" s="206" t="s">
        <v>126</v>
      </c>
      <c r="E208" s="206" t="s">
        <v>127</v>
      </c>
      <c r="F208" s="206" t="s">
        <v>125</v>
      </c>
      <c r="G208" s="206" t="s">
        <v>135</v>
      </c>
      <c r="H208" s="206" t="s">
        <v>196</v>
      </c>
      <c r="I208" s="206" t="s">
        <v>128</v>
      </c>
      <c r="J208" s="206" t="s">
        <v>196</v>
      </c>
      <c r="K208" s="206" t="s">
        <v>196</v>
      </c>
      <c r="L208" s="206" t="s">
        <v>196</v>
      </c>
      <c r="M208" s="207">
        <v>-38.32</v>
      </c>
      <c r="N208" t="str">
        <f t="shared" si="3"/>
        <v>205300010100</v>
      </c>
    </row>
    <row r="209" spans="1:14" x14ac:dyDescent="0.25">
      <c r="A209" s="206" t="s">
        <v>108</v>
      </c>
      <c r="B209" s="206" t="s">
        <v>244</v>
      </c>
      <c r="C209" s="206" t="s">
        <v>245</v>
      </c>
      <c r="D209" s="206" t="s">
        <v>126</v>
      </c>
      <c r="E209" s="206" t="s">
        <v>127</v>
      </c>
      <c r="F209" s="206" t="s">
        <v>125</v>
      </c>
      <c r="G209" s="206" t="s">
        <v>147</v>
      </c>
      <c r="H209" s="206" t="s">
        <v>196</v>
      </c>
      <c r="I209" s="206" t="s">
        <v>128</v>
      </c>
      <c r="J209" s="206" t="s">
        <v>196</v>
      </c>
      <c r="K209" s="206" t="s">
        <v>196</v>
      </c>
      <c r="L209" s="206" t="s">
        <v>196</v>
      </c>
      <c r="M209" s="207">
        <v>-8.9600000000000009</v>
      </c>
      <c r="N209" t="str">
        <f t="shared" si="3"/>
        <v>216000010100</v>
      </c>
    </row>
    <row r="210" spans="1:14" x14ac:dyDescent="0.25">
      <c r="A210" s="206" t="s">
        <v>108</v>
      </c>
      <c r="B210" s="206" t="s">
        <v>244</v>
      </c>
      <c r="C210" s="206" t="s">
        <v>245</v>
      </c>
      <c r="D210" s="206" t="s">
        <v>126</v>
      </c>
      <c r="E210" s="206" t="s">
        <v>127</v>
      </c>
      <c r="F210" s="206" t="s">
        <v>125</v>
      </c>
      <c r="G210" s="206" t="s">
        <v>144</v>
      </c>
      <c r="H210" s="206" t="s">
        <v>196</v>
      </c>
      <c r="I210" s="206" t="s">
        <v>128</v>
      </c>
      <c r="J210" s="206" t="s">
        <v>196</v>
      </c>
      <c r="K210" s="206" t="s">
        <v>196</v>
      </c>
      <c r="L210" s="206" t="s">
        <v>196</v>
      </c>
      <c r="M210" s="207">
        <v>-38.64</v>
      </c>
      <c r="N210" t="str">
        <f t="shared" si="3"/>
        <v>214000010100</v>
      </c>
    </row>
    <row r="211" spans="1:14" x14ac:dyDescent="0.25">
      <c r="A211" s="206" t="s">
        <v>108</v>
      </c>
      <c r="B211" s="206" t="s">
        <v>244</v>
      </c>
      <c r="C211" s="206" t="s">
        <v>245</v>
      </c>
      <c r="D211" s="206" t="s">
        <v>126</v>
      </c>
      <c r="E211" s="206" t="s">
        <v>127</v>
      </c>
      <c r="F211" s="206" t="s">
        <v>125</v>
      </c>
      <c r="G211" s="206" t="s">
        <v>138</v>
      </c>
      <c r="H211" s="206" t="s">
        <v>196</v>
      </c>
      <c r="I211" s="206" t="s">
        <v>128</v>
      </c>
      <c r="J211" s="206" t="s">
        <v>196</v>
      </c>
      <c r="K211" s="206" t="s">
        <v>196</v>
      </c>
      <c r="L211" s="206" t="s">
        <v>196</v>
      </c>
      <c r="M211" s="207">
        <v>-8.9600000000000009</v>
      </c>
      <c r="N211" t="str">
        <f t="shared" si="3"/>
        <v>205800010100</v>
      </c>
    </row>
    <row r="212" spans="1:14" x14ac:dyDescent="0.25">
      <c r="A212" s="206" t="s">
        <v>108</v>
      </c>
      <c r="B212" s="206" t="s">
        <v>244</v>
      </c>
      <c r="C212" s="206" t="s">
        <v>245</v>
      </c>
      <c r="D212" s="206" t="s">
        <v>126</v>
      </c>
      <c r="E212" s="206" t="s">
        <v>127</v>
      </c>
      <c r="F212" s="206" t="s">
        <v>125</v>
      </c>
      <c r="G212" s="206" t="s">
        <v>145</v>
      </c>
      <c r="H212" s="206" t="s">
        <v>196</v>
      </c>
      <c r="I212" s="206" t="s">
        <v>128</v>
      </c>
      <c r="J212" s="206" t="s">
        <v>196</v>
      </c>
      <c r="K212" s="206" t="s">
        <v>196</v>
      </c>
      <c r="L212" s="206" t="s">
        <v>196</v>
      </c>
      <c r="M212" s="207">
        <v>-15.23</v>
      </c>
      <c r="N212" t="str">
        <f t="shared" si="3"/>
        <v>215000010100</v>
      </c>
    </row>
    <row r="213" spans="1:14" x14ac:dyDescent="0.25">
      <c r="A213" s="206" t="s">
        <v>108</v>
      </c>
      <c r="B213" s="206" t="s">
        <v>244</v>
      </c>
      <c r="C213" s="206" t="s">
        <v>245</v>
      </c>
      <c r="D213" s="206" t="s">
        <v>126</v>
      </c>
      <c r="E213" s="206" t="s">
        <v>127</v>
      </c>
      <c r="F213" s="206" t="s">
        <v>125</v>
      </c>
      <c r="G213" s="206" t="s">
        <v>124</v>
      </c>
      <c r="H213" s="206" t="s">
        <v>196</v>
      </c>
      <c r="I213" s="206" t="s">
        <v>128</v>
      </c>
      <c r="J213" s="206" t="s">
        <v>196</v>
      </c>
      <c r="K213" s="206" t="s">
        <v>196</v>
      </c>
      <c r="L213" s="206" t="s">
        <v>196</v>
      </c>
      <c r="M213" s="207">
        <v>-517.04</v>
      </c>
      <c r="N213" t="str">
        <f t="shared" si="3"/>
        <v>100000010100</v>
      </c>
    </row>
    <row r="214" spans="1:14" x14ac:dyDescent="0.25">
      <c r="A214" s="206" t="s">
        <v>108</v>
      </c>
      <c r="B214" s="206" t="s">
        <v>246</v>
      </c>
      <c r="C214" s="206" t="s">
        <v>247</v>
      </c>
      <c r="D214" s="206" t="s">
        <v>126</v>
      </c>
      <c r="E214" s="206" t="s">
        <v>127</v>
      </c>
      <c r="F214" s="206" t="s">
        <v>125</v>
      </c>
      <c r="G214" s="206" t="s">
        <v>138</v>
      </c>
      <c r="H214" s="206" t="s">
        <v>196</v>
      </c>
      <c r="I214" s="206" t="s">
        <v>128</v>
      </c>
      <c r="J214" s="206" t="s">
        <v>196</v>
      </c>
      <c r="K214" s="206" t="s">
        <v>196</v>
      </c>
      <c r="L214" s="206" t="s">
        <v>196</v>
      </c>
      <c r="M214" s="207">
        <v>-32.15</v>
      </c>
      <c r="N214" t="str">
        <f t="shared" si="3"/>
        <v>205800010100</v>
      </c>
    </row>
    <row r="215" spans="1:14" x14ac:dyDescent="0.25">
      <c r="A215" s="206" t="s">
        <v>108</v>
      </c>
      <c r="B215" s="206" t="s">
        <v>246</v>
      </c>
      <c r="C215" s="206" t="s">
        <v>247</v>
      </c>
      <c r="D215" s="206" t="s">
        <v>126</v>
      </c>
      <c r="E215" s="206" t="s">
        <v>127</v>
      </c>
      <c r="F215" s="206" t="s">
        <v>125</v>
      </c>
      <c r="G215" s="206" t="s">
        <v>145</v>
      </c>
      <c r="H215" s="206" t="s">
        <v>196</v>
      </c>
      <c r="I215" s="206" t="s">
        <v>128</v>
      </c>
      <c r="J215" s="206" t="s">
        <v>196</v>
      </c>
      <c r="K215" s="206" t="s">
        <v>196</v>
      </c>
      <c r="L215" s="206" t="s">
        <v>196</v>
      </c>
      <c r="M215" s="207">
        <v>-114.76</v>
      </c>
      <c r="N215" t="str">
        <f t="shared" si="3"/>
        <v>215000010100</v>
      </c>
    </row>
    <row r="216" spans="1:14" x14ac:dyDescent="0.25">
      <c r="A216" s="206" t="s">
        <v>108</v>
      </c>
      <c r="B216" s="206" t="s">
        <v>246</v>
      </c>
      <c r="C216" s="206" t="s">
        <v>247</v>
      </c>
      <c r="D216" s="206" t="s">
        <v>126</v>
      </c>
      <c r="E216" s="206" t="s">
        <v>127</v>
      </c>
      <c r="F216" s="206" t="s">
        <v>125</v>
      </c>
      <c r="G216" s="206" t="s">
        <v>124</v>
      </c>
      <c r="H216" s="206" t="s">
        <v>196</v>
      </c>
      <c r="I216" s="206" t="s">
        <v>128</v>
      </c>
      <c r="J216" s="206" t="s">
        <v>196</v>
      </c>
      <c r="K216" s="206" t="s">
        <v>196</v>
      </c>
      <c r="L216" s="206" t="s">
        <v>196</v>
      </c>
      <c r="M216" s="207">
        <v>-1556.18</v>
      </c>
      <c r="N216" t="str">
        <f t="shared" si="3"/>
        <v>100000010100</v>
      </c>
    </row>
    <row r="217" spans="1:14" x14ac:dyDescent="0.25">
      <c r="A217" s="206" t="s">
        <v>108</v>
      </c>
      <c r="B217" s="206" t="s">
        <v>246</v>
      </c>
      <c r="C217" s="206" t="s">
        <v>247</v>
      </c>
      <c r="D217" s="206" t="s">
        <v>126</v>
      </c>
      <c r="E217" s="206" t="s">
        <v>127</v>
      </c>
      <c r="F217" s="206" t="s">
        <v>125</v>
      </c>
      <c r="G217" s="206" t="s">
        <v>140</v>
      </c>
      <c r="H217" s="206" t="s">
        <v>196</v>
      </c>
      <c r="I217" s="206" t="s">
        <v>128</v>
      </c>
      <c r="J217" s="206" t="s">
        <v>196</v>
      </c>
      <c r="K217" s="206" t="s">
        <v>196</v>
      </c>
      <c r="L217" s="206" t="s">
        <v>196</v>
      </c>
      <c r="M217" s="207">
        <v>-152.22</v>
      </c>
      <c r="N217" t="str">
        <f t="shared" si="3"/>
        <v>210500010100</v>
      </c>
    </row>
    <row r="218" spans="1:14" x14ac:dyDescent="0.25">
      <c r="A218" s="206" t="s">
        <v>108</v>
      </c>
      <c r="B218" s="206" t="s">
        <v>246</v>
      </c>
      <c r="C218" s="206" t="s">
        <v>247</v>
      </c>
      <c r="D218" s="206" t="s">
        <v>126</v>
      </c>
      <c r="E218" s="206" t="s">
        <v>127</v>
      </c>
      <c r="F218" s="206" t="s">
        <v>125</v>
      </c>
      <c r="G218" s="206" t="s">
        <v>150</v>
      </c>
      <c r="H218" s="206" t="s">
        <v>196</v>
      </c>
      <c r="I218" s="206" t="s">
        <v>128</v>
      </c>
      <c r="J218" s="206" t="s">
        <v>196</v>
      </c>
      <c r="K218" s="206" t="s">
        <v>196</v>
      </c>
      <c r="L218" s="206" t="s">
        <v>196</v>
      </c>
      <c r="M218" s="207">
        <v>-19.68</v>
      </c>
      <c r="N218" t="str">
        <f t="shared" si="3"/>
        <v>219000010100</v>
      </c>
    </row>
    <row r="219" spans="1:14" x14ac:dyDescent="0.25">
      <c r="A219" s="206" t="s">
        <v>108</v>
      </c>
      <c r="B219" s="206" t="s">
        <v>246</v>
      </c>
      <c r="C219" s="206" t="s">
        <v>247</v>
      </c>
      <c r="D219" s="206" t="s">
        <v>126</v>
      </c>
      <c r="E219" s="206" t="s">
        <v>127</v>
      </c>
      <c r="F219" s="206" t="s">
        <v>125</v>
      </c>
      <c r="G219" s="206" t="s">
        <v>139</v>
      </c>
      <c r="H219" s="206" t="s">
        <v>196</v>
      </c>
      <c r="I219" s="206" t="s">
        <v>128</v>
      </c>
      <c r="J219" s="206" t="s">
        <v>196</v>
      </c>
      <c r="K219" s="206" t="s">
        <v>196</v>
      </c>
      <c r="L219" s="206" t="s">
        <v>196</v>
      </c>
      <c r="M219" s="207">
        <v>-27.68</v>
      </c>
      <c r="N219" t="str">
        <f t="shared" si="3"/>
        <v>210000010100</v>
      </c>
    </row>
    <row r="220" spans="1:14" x14ac:dyDescent="0.25">
      <c r="A220" s="206" t="s">
        <v>108</v>
      </c>
      <c r="B220" s="206" t="s">
        <v>246</v>
      </c>
      <c r="C220" s="206" t="s">
        <v>247</v>
      </c>
      <c r="D220" s="206" t="s">
        <v>126</v>
      </c>
      <c r="E220" s="206" t="s">
        <v>127</v>
      </c>
      <c r="F220" s="206" t="s">
        <v>125</v>
      </c>
      <c r="G220" s="206" t="s">
        <v>134</v>
      </c>
      <c r="H220" s="206" t="s">
        <v>196</v>
      </c>
      <c r="I220" s="206" t="s">
        <v>128</v>
      </c>
      <c r="J220" s="206" t="s">
        <v>196</v>
      </c>
      <c r="K220" s="206" t="s">
        <v>196</v>
      </c>
      <c r="L220" s="206" t="s">
        <v>196</v>
      </c>
      <c r="M220" s="207">
        <v>-152.22</v>
      </c>
      <c r="N220" t="str">
        <f t="shared" si="3"/>
        <v>205200010100</v>
      </c>
    </row>
    <row r="221" spans="1:14" x14ac:dyDescent="0.25">
      <c r="A221" s="206" t="s">
        <v>108</v>
      </c>
      <c r="B221" s="206" t="s">
        <v>246</v>
      </c>
      <c r="C221" s="206" t="s">
        <v>247</v>
      </c>
      <c r="D221" s="206" t="s">
        <v>126</v>
      </c>
      <c r="E221" s="206" t="s">
        <v>127</v>
      </c>
      <c r="F221" s="206" t="s">
        <v>125</v>
      </c>
      <c r="G221" s="206" t="s">
        <v>141</v>
      </c>
      <c r="H221" s="206" t="s">
        <v>196</v>
      </c>
      <c r="I221" s="206" t="s">
        <v>128</v>
      </c>
      <c r="J221" s="206" t="s">
        <v>196</v>
      </c>
      <c r="K221" s="206" t="s">
        <v>196</v>
      </c>
      <c r="L221" s="206" t="s">
        <v>196</v>
      </c>
      <c r="M221" s="207">
        <v>-137.49</v>
      </c>
      <c r="N221" t="str">
        <f t="shared" si="3"/>
        <v>211000010100</v>
      </c>
    </row>
    <row r="222" spans="1:14" x14ac:dyDescent="0.25">
      <c r="A222" s="206" t="s">
        <v>108</v>
      </c>
      <c r="B222" s="206" t="s">
        <v>246</v>
      </c>
      <c r="C222" s="206" t="s">
        <v>247</v>
      </c>
      <c r="D222" s="206" t="s">
        <v>126</v>
      </c>
      <c r="E222" s="206" t="s">
        <v>127</v>
      </c>
      <c r="F222" s="206" t="s">
        <v>125</v>
      </c>
      <c r="G222" s="206" t="s">
        <v>135</v>
      </c>
      <c r="H222" s="206" t="s">
        <v>196</v>
      </c>
      <c r="I222" s="206" t="s">
        <v>128</v>
      </c>
      <c r="J222" s="206" t="s">
        <v>196</v>
      </c>
      <c r="K222" s="206" t="s">
        <v>196</v>
      </c>
      <c r="L222" s="206" t="s">
        <v>196</v>
      </c>
      <c r="M222" s="207">
        <v>-137.49</v>
      </c>
      <c r="N222" t="str">
        <f t="shared" si="3"/>
        <v>205300010100</v>
      </c>
    </row>
    <row r="223" spans="1:14" x14ac:dyDescent="0.25">
      <c r="A223" s="206" t="s">
        <v>108</v>
      </c>
      <c r="B223" s="206" t="s">
        <v>246</v>
      </c>
      <c r="C223" s="206" t="s">
        <v>247</v>
      </c>
      <c r="D223" s="206" t="s">
        <v>126</v>
      </c>
      <c r="E223" s="206" t="s">
        <v>127</v>
      </c>
      <c r="F223" s="206" t="s">
        <v>125</v>
      </c>
      <c r="G223" s="206" t="s">
        <v>147</v>
      </c>
      <c r="H223" s="206" t="s">
        <v>196</v>
      </c>
      <c r="I223" s="206" t="s">
        <v>128</v>
      </c>
      <c r="J223" s="206" t="s">
        <v>196</v>
      </c>
      <c r="K223" s="206" t="s">
        <v>196</v>
      </c>
      <c r="L223" s="206" t="s">
        <v>196</v>
      </c>
      <c r="M223" s="207">
        <v>-32.15</v>
      </c>
      <c r="N223" t="str">
        <f t="shared" si="3"/>
        <v>216000010100</v>
      </c>
    </row>
    <row r="224" spans="1:14" x14ac:dyDescent="0.25">
      <c r="A224" s="206" t="s">
        <v>108</v>
      </c>
      <c r="B224" s="206" t="s">
        <v>246</v>
      </c>
      <c r="C224" s="206" t="s">
        <v>247</v>
      </c>
      <c r="D224" s="206" t="s">
        <v>126</v>
      </c>
      <c r="E224" s="206" t="s">
        <v>127</v>
      </c>
      <c r="F224" s="206" t="s">
        <v>125</v>
      </c>
      <c r="G224" s="206" t="s">
        <v>144</v>
      </c>
      <c r="H224" s="206" t="s">
        <v>196</v>
      </c>
      <c r="I224" s="206" t="s">
        <v>128</v>
      </c>
      <c r="J224" s="206" t="s">
        <v>196</v>
      </c>
      <c r="K224" s="206" t="s">
        <v>196</v>
      </c>
      <c r="L224" s="206" t="s">
        <v>196</v>
      </c>
      <c r="M224" s="207">
        <v>-224.69</v>
      </c>
      <c r="N224" t="str">
        <f t="shared" si="3"/>
        <v>214000010100</v>
      </c>
    </row>
    <row r="225" spans="1:14" x14ac:dyDescent="0.25">
      <c r="A225" s="206" t="s">
        <v>108</v>
      </c>
      <c r="B225" s="206" t="s">
        <v>246</v>
      </c>
      <c r="C225" s="206" t="s">
        <v>247</v>
      </c>
      <c r="D225" s="206" t="s">
        <v>126</v>
      </c>
      <c r="E225" s="206" t="s">
        <v>127</v>
      </c>
      <c r="F225" s="206" t="s">
        <v>125</v>
      </c>
      <c r="G225" s="206" t="s">
        <v>149</v>
      </c>
      <c r="H225" s="206" t="s">
        <v>196</v>
      </c>
      <c r="I225" s="206" t="s">
        <v>128</v>
      </c>
      <c r="J225" s="206" t="s">
        <v>196</v>
      </c>
      <c r="K225" s="206" t="s">
        <v>196</v>
      </c>
      <c r="L225" s="206" t="s">
        <v>196</v>
      </c>
      <c r="M225" s="207">
        <v>2306.4</v>
      </c>
      <c r="N225" t="str">
        <f t="shared" si="3"/>
        <v>710000010100</v>
      </c>
    </row>
    <row r="226" spans="1:14" x14ac:dyDescent="0.25">
      <c r="A226" s="206" t="s">
        <v>108</v>
      </c>
      <c r="B226" s="206" t="s">
        <v>246</v>
      </c>
      <c r="C226" s="206" t="s">
        <v>247</v>
      </c>
      <c r="D226" s="206" t="s">
        <v>126</v>
      </c>
      <c r="E226" s="206" t="s">
        <v>127</v>
      </c>
      <c r="F226" s="206" t="s">
        <v>125</v>
      </c>
      <c r="G226" s="206" t="s">
        <v>152</v>
      </c>
      <c r="H226" s="206" t="s">
        <v>196</v>
      </c>
      <c r="I226" s="206" t="s">
        <v>128</v>
      </c>
      <c r="J226" s="206" t="s">
        <v>196</v>
      </c>
      <c r="K226" s="206" t="s">
        <v>196</v>
      </c>
      <c r="L226" s="206" t="s">
        <v>196</v>
      </c>
      <c r="M226" s="207">
        <v>137.49</v>
      </c>
      <c r="N226" t="str">
        <f t="shared" si="3"/>
        <v>723000010100</v>
      </c>
    </row>
    <row r="227" spans="1:14" x14ac:dyDescent="0.25">
      <c r="A227" s="206" t="s">
        <v>108</v>
      </c>
      <c r="B227" s="206" t="s">
        <v>246</v>
      </c>
      <c r="C227" s="206" t="s">
        <v>247</v>
      </c>
      <c r="D227" s="206" t="s">
        <v>126</v>
      </c>
      <c r="E227" s="206" t="s">
        <v>127</v>
      </c>
      <c r="F227" s="206" t="s">
        <v>125</v>
      </c>
      <c r="G227" s="206" t="s">
        <v>153</v>
      </c>
      <c r="H227" s="206" t="s">
        <v>196</v>
      </c>
      <c r="I227" s="206" t="s">
        <v>128</v>
      </c>
      <c r="J227" s="206" t="s">
        <v>196</v>
      </c>
      <c r="K227" s="206" t="s">
        <v>196</v>
      </c>
      <c r="L227" s="206" t="s">
        <v>196</v>
      </c>
      <c r="M227" s="207">
        <v>32.15</v>
      </c>
      <c r="N227" t="str">
        <f t="shared" si="3"/>
        <v>723100010100</v>
      </c>
    </row>
    <row r="228" spans="1:14" x14ac:dyDescent="0.25">
      <c r="A228" s="206" t="s">
        <v>108</v>
      </c>
      <c r="B228" s="206" t="s">
        <v>246</v>
      </c>
      <c r="C228" s="206" t="s">
        <v>247</v>
      </c>
      <c r="D228" s="206" t="s">
        <v>126</v>
      </c>
      <c r="E228" s="206" t="s">
        <v>127</v>
      </c>
      <c r="F228" s="206" t="s">
        <v>125</v>
      </c>
      <c r="G228" s="206" t="s">
        <v>157</v>
      </c>
      <c r="H228" s="206" t="s">
        <v>196</v>
      </c>
      <c r="I228" s="206" t="s">
        <v>128</v>
      </c>
      <c r="J228" s="206" t="s">
        <v>196</v>
      </c>
      <c r="K228" s="206" t="s">
        <v>196</v>
      </c>
      <c r="L228" s="206" t="s">
        <v>196</v>
      </c>
      <c r="M228" s="207">
        <v>152.22</v>
      </c>
      <c r="N228" t="str">
        <f t="shared" si="3"/>
        <v>726900010100</v>
      </c>
    </row>
    <row r="229" spans="1:14" x14ac:dyDescent="0.25">
      <c r="A229" s="206" t="s">
        <v>108</v>
      </c>
      <c r="B229" s="206" t="s">
        <v>246</v>
      </c>
      <c r="C229" s="206" t="s">
        <v>247</v>
      </c>
      <c r="D229" s="206" t="s">
        <v>126</v>
      </c>
      <c r="E229" s="206" t="s">
        <v>127</v>
      </c>
      <c r="F229" s="206" t="s">
        <v>125</v>
      </c>
      <c r="G229" s="206" t="s">
        <v>157</v>
      </c>
      <c r="H229" s="206" t="s">
        <v>196</v>
      </c>
      <c r="I229" s="206" t="s">
        <v>128</v>
      </c>
      <c r="J229" s="206" t="s">
        <v>196</v>
      </c>
      <c r="K229" s="206" t="s">
        <v>196</v>
      </c>
      <c r="L229" s="206" t="s">
        <v>196</v>
      </c>
      <c r="M229" s="207">
        <v>27.68</v>
      </c>
      <c r="N229" t="str">
        <f t="shared" si="3"/>
        <v>726900010100</v>
      </c>
    </row>
    <row r="230" spans="1:14" x14ac:dyDescent="0.25">
      <c r="A230" s="206" t="s">
        <v>108</v>
      </c>
      <c r="B230" s="206" t="s">
        <v>246</v>
      </c>
      <c r="C230" s="206" t="s">
        <v>247</v>
      </c>
      <c r="D230" s="206" t="s">
        <v>126</v>
      </c>
      <c r="E230" s="206" t="s">
        <v>127</v>
      </c>
      <c r="F230" s="206" t="s">
        <v>125</v>
      </c>
      <c r="G230" s="206" t="s">
        <v>139</v>
      </c>
      <c r="H230" s="206" t="s">
        <v>196</v>
      </c>
      <c r="I230" s="206" t="s">
        <v>128</v>
      </c>
      <c r="J230" s="206" t="s">
        <v>196</v>
      </c>
      <c r="K230" s="206" t="s">
        <v>196</v>
      </c>
      <c r="L230" s="206" t="s">
        <v>196</v>
      </c>
      <c r="M230" s="207">
        <v>-69.23</v>
      </c>
      <c r="N230" t="str">
        <f t="shared" si="3"/>
        <v>210000010100</v>
      </c>
    </row>
    <row r="231" spans="1:14" x14ac:dyDescent="0.25">
      <c r="A231" s="206" t="s">
        <v>108</v>
      </c>
      <c r="B231" s="206" t="s">
        <v>248</v>
      </c>
      <c r="C231" s="206" t="s">
        <v>249</v>
      </c>
      <c r="D231" s="206" t="s">
        <v>126</v>
      </c>
      <c r="E231" s="206" t="s">
        <v>127</v>
      </c>
      <c r="F231" s="206" t="s">
        <v>125</v>
      </c>
      <c r="G231" s="206" t="s">
        <v>124</v>
      </c>
      <c r="H231" s="206" t="s">
        <v>196</v>
      </c>
      <c r="I231" s="206" t="s">
        <v>128</v>
      </c>
      <c r="J231" s="206" t="s">
        <v>196</v>
      </c>
      <c r="K231" s="206" t="s">
        <v>196</v>
      </c>
      <c r="L231" s="206" t="s">
        <v>196</v>
      </c>
      <c r="M231" s="207">
        <v>-1065.73</v>
      </c>
      <c r="N231" t="str">
        <f t="shared" si="3"/>
        <v>100000010100</v>
      </c>
    </row>
    <row r="232" spans="1:14" x14ac:dyDescent="0.25">
      <c r="A232" s="206" t="s">
        <v>108</v>
      </c>
      <c r="B232" s="206" t="s">
        <v>248</v>
      </c>
      <c r="C232" s="206" t="s">
        <v>249</v>
      </c>
      <c r="D232" s="206" t="s">
        <v>126</v>
      </c>
      <c r="E232" s="206" t="s">
        <v>127</v>
      </c>
      <c r="F232" s="206" t="s">
        <v>125</v>
      </c>
      <c r="G232" s="206" t="s">
        <v>149</v>
      </c>
      <c r="H232" s="206" t="s">
        <v>196</v>
      </c>
      <c r="I232" s="206" t="s">
        <v>128</v>
      </c>
      <c r="J232" s="206" t="s">
        <v>196</v>
      </c>
      <c r="K232" s="206" t="s">
        <v>196</v>
      </c>
      <c r="L232" s="206" t="s">
        <v>196</v>
      </c>
      <c r="M232" s="207">
        <v>1331.28</v>
      </c>
      <c r="N232" t="str">
        <f t="shared" si="3"/>
        <v>710000010100</v>
      </c>
    </row>
    <row r="233" spans="1:14" x14ac:dyDescent="0.25">
      <c r="A233" s="206" t="s">
        <v>108</v>
      </c>
      <c r="B233" s="206" t="s">
        <v>248</v>
      </c>
      <c r="C233" s="206" t="s">
        <v>249</v>
      </c>
      <c r="D233" s="206" t="s">
        <v>126</v>
      </c>
      <c r="E233" s="206" t="s">
        <v>127</v>
      </c>
      <c r="F233" s="206" t="s">
        <v>125</v>
      </c>
      <c r="G233" s="206" t="s">
        <v>149</v>
      </c>
      <c r="H233" s="206" t="s">
        <v>196</v>
      </c>
      <c r="I233" s="206" t="s">
        <v>128</v>
      </c>
      <c r="J233" s="206" t="s">
        <v>196</v>
      </c>
      <c r="K233" s="206" t="s">
        <v>196</v>
      </c>
      <c r="L233" s="206" t="s">
        <v>196</v>
      </c>
      <c r="M233" s="207">
        <v>147.91999999999999</v>
      </c>
      <c r="N233" t="str">
        <f t="shared" si="3"/>
        <v>710000010100</v>
      </c>
    </row>
    <row r="234" spans="1:14" x14ac:dyDescent="0.25">
      <c r="A234" s="206" t="s">
        <v>108</v>
      </c>
      <c r="B234" s="206" t="s">
        <v>248</v>
      </c>
      <c r="C234" s="206" t="s">
        <v>249</v>
      </c>
      <c r="D234" s="206" t="s">
        <v>126</v>
      </c>
      <c r="E234" s="206" t="s">
        <v>127</v>
      </c>
      <c r="F234" s="206" t="s">
        <v>125</v>
      </c>
      <c r="G234" s="206" t="s">
        <v>152</v>
      </c>
      <c r="H234" s="206" t="s">
        <v>196</v>
      </c>
      <c r="I234" s="206" t="s">
        <v>128</v>
      </c>
      <c r="J234" s="206" t="s">
        <v>196</v>
      </c>
      <c r="K234" s="206" t="s">
        <v>196</v>
      </c>
      <c r="L234" s="206" t="s">
        <v>196</v>
      </c>
      <c r="M234" s="207">
        <v>87.03</v>
      </c>
      <c r="N234" t="str">
        <f t="shared" si="3"/>
        <v>723000010100</v>
      </c>
    </row>
    <row r="235" spans="1:14" x14ac:dyDescent="0.25">
      <c r="A235" s="206" t="s">
        <v>108</v>
      </c>
      <c r="B235" s="206" t="s">
        <v>248</v>
      </c>
      <c r="C235" s="206" t="s">
        <v>249</v>
      </c>
      <c r="D235" s="206" t="s">
        <v>126</v>
      </c>
      <c r="E235" s="206" t="s">
        <v>127</v>
      </c>
      <c r="F235" s="206" t="s">
        <v>125</v>
      </c>
      <c r="G235" s="206" t="s">
        <v>153</v>
      </c>
      <c r="H235" s="206" t="s">
        <v>196</v>
      </c>
      <c r="I235" s="206" t="s">
        <v>128</v>
      </c>
      <c r="J235" s="206" t="s">
        <v>196</v>
      </c>
      <c r="K235" s="206" t="s">
        <v>196</v>
      </c>
      <c r="L235" s="206" t="s">
        <v>196</v>
      </c>
      <c r="M235" s="207">
        <v>20.36</v>
      </c>
      <c r="N235" t="str">
        <f t="shared" si="3"/>
        <v>723100010100</v>
      </c>
    </row>
    <row r="236" spans="1:14" x14ac:dyDescent="0.25">
      <c r="A236" s="206" t="s">
        <v>108</v>
      </c>
      <c r="B236" s="206" t="s">
        <v>248</v>
      </c>
      <c r="C236" s="206" t="s">
        <v>249</v>
      </c>
      <c r="D236" s="206" t="s">
        <v>126</v>
      </c>
      <c r="E236" s="206" t="s">
        <v>127</v>
      </c>
      <c r="F236" s="206" t="s">
        <v>125</v>
      </c>
      <c r="G236" s="206" t="s">
        <v>157</v>
      </c>
      <c r="H236" s="206" t="s">
        <v>196</v>
      </c>
      <c r="I236" s="206" t="s">
        <v>128</v>
      </c>
      <c r="J236" s="206" t="s">
        <v>196</v>
      </c>
      <c r="K236" s="206" t="s">
        <v>196</v>
      </c>
      <c r="L236" s="206" t="s">
        <v>196</v>
      </c>
      <c r="M236" s="207">
        <v>97.63</v>
      </c>
      <c r="N236" t="str">
        <f t="shared" si="3"/>
        <v>726900010100</v>
      </c>
    </row>
    <row r="237" spans="1:14" x14ac:dyDescent="0.25">
      <c r="A237" s="206" t="s">
        <v>108</v>
      </c>
      <c r="B237" s="206" t="s">
        <v>248</v>
      </c>
      <c r="C237" s="206" t="s">
        <v>249</v>
      </c>
      <c r="D237" s="206" t="s">
        <v>126</v>
      </c>
      <c r="E237" s="206" t="s">
        <v>127</v>
      </c>
      <c r="F237" s="206" t="s">
        <v>125</v>
      </c>
      <c r="G237" s="206" t="s">
        <v>157</v>
      </c>
      <c r="H237" s="206" t="s">
        <v>196</v>
      </c>
      <c r="I237" s="206" t="s">
        <v>128</v>
      </c>
      <c r="J237" s="206" t="s">
        <v>196</v>
      </c>
      <c r="K237" s="206" t="s">
        <v>196</v>
      </c>
      <c r="L237" s="206" t="s">
        <v>196</v>
      </c>
      <c r="M237" s="207">
        <v>17.75</v>
      </c>
      <c r="N237" t="str">
        <f t="shared" si="3"/>
        <v>726900010100</v>
      </c>
    </row>
    <row r="238" spans="1:14" x14ac:dyDescent="0.25">
      <c r="A238" s="206" t="s">
        <v>108</v>
      </c>
      <c r="B238" s="206" t="s">
        <v>248</v>
      </c>
      <c r="C238" s="206" t="s">
        <v>249</v>
      </c>
      <c r="D238" s="206" t="s">
        <v>126</v>
      </c>
      <c r="E238" s="206" t="s">
        <v>127</v>
      </c>
      <c r="F238" s="206" t="s">
        <v>125</v>
      </c>
      <c r="G238" s="206" t="s">
        <v>139</v>
      </c>
      <c r="H238" s="206" t="s">
        <v>196</v>
      </c>
      <c r="I238" s="206" t="s">
        <v>128</v>
      </c>
      <c r="J238" s="206" t="s">
        <v>196</v>
      </c>
      <c r="K238" s="206" t="s">
        <v>196</v>
      </c>
      <c r="L238" s="206" t="s">
        <v>196</v>
      </c>
      <c r="M238" s="207">
        <v>-8.33</v>
      </c>
      <c r="N238" t="str">
        <f t="shared" si="3"/>
        <v>210000010100</v>
      </c>
    </row>
    <row r="239" spans="1:14" x14ac:dyDescent="0.25">
      <c r="A239" s="206" t="s">
        <v>108</v>
      </c>
      <c r="B239" s="206" t="s">
        <v>248</v>
      </c>
      <c r="C239" s="206" t="s">
        <v>249</v>
      </c>
      <c r="D239" s="206" t="s">
        <v>126</v>
      </c>
      <c r="E239" s="206" t="s">
        <v>127</v>
      </c>
      <c r="F239" s="206" t="s">
        <v>125</v>
      </c>
      <c r="G239" s="206" t="s">
        <v>139</v>
      </c>
      <c r="H239" s="206" t="s">
        <v>196</v>
      </c>
      <c r="I239" s="206" t="s">
        <v>128</v>
      </c>
      <c r="J239" s="206" t="s">
        <v>196</v>
      </c>
      <c r="K239" s="206" t="s">
        <v>196</v>
      </c>
      <c r="L239" s="206" t="s">
        <v>196</v>
      </c>
      <c r="M239" s="207">
        <v>-2</v>
      </c>
      <c r="N239" t="str">
        <f t="shared" si="3"/>
        <v>210000010100</v>
      </c>
    </row>
    <row r="240" spans="1:14" x14ac:dyDescent="0.25">
      <c r="A240" s="206" t="s">
        <v>108</v>
      </c>
      <c r="B240" s="206" t="s">
        <v>248</v>
      </c>
      <c r="C240" s="206" t="s">
        <v>249</v>
      </c>
      <c r="D240" s="206" t="s">
        <v>126</v>
      </c>
      <c r="E240" s="206" t="s">
        <v>127</v>
      </c>
      <c r="F240" s="206" t="s">
        <v>125</v>
      </c>
      <c r="G240" s="206" t="s">
        <v>140</v>
      </c>
      <c r="H240" s="206" t="s">
        <v>196</v>
      </c>
      <c r="I240" s="206" t="s">
        <v>128</v>
      </c>
      <c r="J240" s="206" t="s">
        <v>196</v>
      </c>
      <c r="K240" s="206" t="s">
        <v>196</v>
      </c>
      <c r="L240" s="206" t="s">
        <v>196</v>
      </c>
      <c r="M240" s="207">
        <v>-97.63</v>
      </c>
      <c r="N240" t="str">
        <f t="shared" si="3"/>
        <v>210500010100</v>
      </c>
    </row>
    <row r="241" spans="1:14" x14ac:dyDescent="0.25">
      <c r="A241" s="206" t="s">
        <v>108</v>
      </c>
      <c r="B241" s="206" t="s">
        <v>248</v>
      </c>
      <c r="C241" s="206" t="s">
        <v>249</v>
      </c>
      <c r="D241" s="206" t="s">
        <v>126</v>
      </c>
      <c r="E241" s="206" t="s">
        <v>127</v>
      </c>
      <c r="F241" s="206" t="s">
        <v>125</v>
      </c>
      <c r="G241" s="206" t="s">
        <v>139</v>
      </c>
      <c r="H241" s="206" t="s">
        <v>196</v>
      </c>
      <c r="I241" s="206" t="s">
        <v>128</v>
      </c>
      <c r="J241" s="206" t="s">
        <v>196</v>
      </c>
      <c r="K241" s="206" t="s">
        <v>196</v>
      </c>
      <c r="L241" s="206" t="s">
        <v>196</v>
      </c>
      <c r="M241" s="207">
        <v>-15.39</v>
      </c>
      <c r="N241" t="str">
        <f t="shared" si="3"/>
        <v>210000010100</v>
      </c>
    </row>
    <row r="242" spans="1:14" x14ac:dyDescent="0.25">
      <c r="A242" s="206" t="s">
        <v>108</v>
      </c>
      <c r="B242" s="206" t="s">
        <v>248</v>
      </c>
      <c r="C242" s="206" t="s">
        <v>249</v>
      </c>
      <c r="D242" s="206" t="s">
        <v>126</v>
      </c>
      <c r="E242" s="206" t="s">
        <v>127</v>
      </c>
      <c r="F242" s="206" t="s">
        <v>125</v>
      </c>
      <c r="G242" s="206" t="s">
        <v>139</v>
      </c>
      <c r="H242" s="206" t="s">
        <v>196</v>
      </c>
      <c r="I242" s="206" t="s">
        <v>128</v>
      </c>
      <c r="J242" s="206" t="s">
        <v>196</v>
      </c>
      <c r="K242" s="206" t="s">
        <v>196</v>
      </c>
      <c r="L242" s="206" t="s">
        <v>196</v>
      </c>
      <c r="M242" s="207">
        <v>-60</v>
      </c>
      <c r="N242" t="str">
        <f t="shared" si="3"/>
        <v>210000010100</v>
      </c>
    </row>
    <row r="243" spans="1:14" x14ac:dyDescent="0.25">
      <c r="A243" s="206" t="s">
        <v>108</v>
      </c>
      <c r="B243" s="206" t="s">
        <v>248</v>
      </c>
      <c r="C243" s="206" t="s">
        <v>249</v>
      </c>
      <c r="D243" s="206" t="s">
        <v>126</v>
      </c>
      <c r="E243" s="206" t="s">
        <v>127</v>
      </c>
      <c r="F243" s="206" t="s">
        <v>125</v>
      </c>
      <c r="G243" s="206" t="s">
        <v>134</v>
      </c>
      <c r="H243" s="206" t="s">
        <v>196</v>
      </c>
      <c r="I243" s="206" t="s">
        <v>128</v>
      </c>
      <c r="J243" s="206" t="s">
        <v>196</v>
      </c>
      <c r="K243" s="206" t="s">
        <v>196</v>
      </c>
      <c r="L243" s="206" t="s">
        <v>196</v>
      </c>
      <c r="M243" s="207">
        <v>-97.63</v>
      </c>
      <c r="N243" t="str">
        <f t="shared" si="3"/>
        <v>205200010100</v>
      </c>
    </row>
    <row r="244" spans="1:14" x14ac:dyDescent="0.25">
      <c r="A244" s="206" t="s">
        <v>108</v>
      </c>
      <c r="B244" s="206" t="s">
        <v>248</v>
      </c>
      <c r="C244" s="206" t="s">
        <v>249</v>
      </c>
      <c r="D244" s="206" t="s">
        <v>126</v>
      </c>
      <c r="E244" s="206" t="s">
        <v>127</v>
      </c>
      <c r="F244" s="206" t="s">
        <v>125</v>
      </c>
      <c r="G244" s="206" t="s">
        <v>139</v>
      </c>
      <c r="H244" s="206" t="s">
        <v>196</v>
      </c>
      <c r="I244" s="206" t="s">
        <v>128</v>
      </c>
      <c r="J244" s="206" t="s">
        <v>196</v>
      </c>
      <c r="K244" s="206" t="s">
        <v>196</v>
      </c>
      <c r="L244" s="206" t="s">
        <v>196</v>
      </c>
      <c r="M244" s="207">
        <v>-17.75</v>
      </c>
      <c r="N244" t="str">
        <f t="shared" si="3"/>
        <v>210000010100</v>
      </c>
    </row>
    <row r="245" spans="1:14" x14ac:dyDescent="0.25">
      <c r="A245" s="206" t="s">
        <v>108</v>
      </c>
      <c r="B245" s="206" t="s">
        <v>248</v>
      </c>
      <c r="C245" s="206" t="s">
        <v>249</v>
      </c>
      <c r="D245" s="206" t="s">
        <v>126</v>
      </c>
      <c r="E245" s="206" t="s">
        <v>127</v>
      </c>
      <c r="F245" s="206" t="s">
        <v>125</v>
      </c>
      <c r="G245" s="206" t="s">
        <v>141</v>
      </c>
      <c r="H245" s="206" t="s">
        <v>196</v>
      </c>
      <c r="I245" s="206" t="s">
        <v>128</v>
      </c>
      <c r="J245" s="206" t="s">
        <v>196</v>
      </c>
      <c r="K245" s="206" t="s">
        <v>196</v>
      </c>
      <c r="L245" s="206" t="s">
        <v>196</v>
      </c>
      <c r="M245" s="207">
        <v>-87.03</v>
      </c>
      <c r="N245" t="str">
        <f t="shared" si="3"/>
        <v>211000010100</v>
      </c>
    </row>
    <row r="246" spans="1:14" x14ac:dyDescent="0.25">
      <c r="A246" s="206" t="s">
        <v>108</v>
      </c>
      <c r="B246" s="206" t="s">
        <v>248</v>
      </c>
      <c r="C246" s="206" t="s">
        <v>249</v>
      </c>
      <c r="D246" s="206" t="s">
        <v>126</v>
      </c>
      <c r="E246" s="206" t="s">
        <v>127</v>
      </c>
      <c r="F246" s="206" t="s">
        <v>125</v>
      </c>
      <c r="G246" s="206" t="s">
        <v>135</v>
      </c>
      <c r="H246" s="206" t="s">
        <v>196</v>
      </c>
      <c r="I246" s="206" t="s">
        <v>128</v>
      </c>
      <c r="J246" s="206" t="s">
        <v>196</v>
      </c>
      <c r="K246" s="206" t="s">
        <v>196</v>
      </c>
      <c r="L246" s="206" t="s">
        <v>196</v>
      </c>
      <c r="M246" s="207">
        <v>-87.03</v>
      </c>
      <c r="N246" t="str">
        <f t="shared" si="3"/>
        <v>205300010100</v>
      </c>
    </row>
    <row r="247" spans="1:14" x14ac:dyDescent="0.25">
      <c r="A247" s="206" t="s">
        <v>108</v>
      </c>
      <c r="B247" s="206" t="s">
        <v>248</v>
      </c>
      <c r="C247" s="206" t="s">
        <v>249</v>
      </c>
      <c r="D247" s="206" t="s">
        <v>126</v>
      </c>
      <c r="E247" s="206" t="s">
        <v>127</v>
      </c>
      <c r="F247" s="206" t="s">
        <v>125</v>
      </c>
      <c r="G247" s="206" t="s">
        <v>147</v>
      </c>
      <c r="H247" s="206" t="s">
        <v>196</v>
      </c>
      <c r="I247" s="206" t="s">
        <v>128</v>
      </c>
      <c r="J247" s="206" t="s">
        <v>196</v>
      </c>
      <c r="K247" s="206" t="s">
        <v>196</v>
      </c>
      <c r="L247" s="206" t="s">
        <v>196</v>
      </c>
      <c r="M247" s="207">
        <v>-20.36</v>
      </c>
      <c r="N247" t="str">
        <f t="shared" si="3"/>
        <v>216000010100</v>
      </c>
    </row>
    <row r="248" spans="1:14" x14ac:dyDescent="0.25">
      <c r="A248" s="206" t="s">
        <v>108</v>
      </c>
      <c r="B248" s="206" t="s">
        <v>248</v>
      </c>
      <c r="C248" s="206" t="s">
        <v>249</v>
      </c>
      <c r="D248" s="206" t="s">
        <v>126</v>
      </c>
      <c r="E248" s="206" t="s">
        <v>127</v>
      </c>
      <c r="F248" s="206" t="s">
        <v>125</v>
      </c>
      <c r="G248" s="206" t="s">
        <v>144</v>
      </c>
      <c r="H248" s="206" t="s">
        <v>196</v>
      </c>
      <c r="I248" s="206" t="s">
        <v>128</v>
      </c>
      <c r="J248" s="206" t="s">
        <v>196</v>
      </c>
      <c r="K248" s="206" t="s">
        <v>196</v>
      </c>
      <c r="L248" s="206" t="s">
        <v>196</v>
      </c>
      <c r="M248" s="207">
        <v>-66.77</v>
      </c>
      <c r="N248" t="str">
        <f t="shared" si="3"/>
        <v>214000010100</v>
      </c>
    </row>
    <row r="249" spans="1:14" x14ac:dyDescent="0.25">
      <c r="A249" s="206" t="s">
        <v>108</v>
      </c>
      <c r="B249" s="206" t="s">
        <v>248</v>
      </c>
      <c r="C249" s="206" t="s">
        <v>249</v>
      </c>
      <c r="D249" s="206" t="s">
        <v>126</v>
      </c>
      <c r="E249" s="206" t="s">
        <v>127</v>
      </c>
      <c r="F249" s="206" t="s">
        <v>125</v>
      </c>
      <c r="G249" s="206" t="s">
        <v>138</v>
      </c>
      <c r="H249" s="206" t="s">
        <v>196</v>
      </c>
      <c r="I249" s="206" t="s">
        <v>128</v>
      </c>
      <c r="J249" s="206" t="s">
        <v>196</v>
      </c>
      <c r="K249" s="206" t="s">
        <v>196</v>
      </c>
      <c r="L249" s="206" t="s">
        <v>196</v>
      </c>
      <c r="M249" s="207">
        <v>-20.36</v>
      </c>
      <c r="N249" t="str">
        <f t="shared" si="3"/>
        <v>205800010100</v>
      </c>
    </row>
    <row r="250" spans="1:14" x14ac:dyDescent="0.25">
      <c r="A250" s="206" t="s">
        <v>108</v>
      </c>
      <c r="B250" s="206" t="s">
        <v>248</v>
      </c>
      <c r="C250" s="206" t="s">
        <v>249</v>
      </c>
      <c r="D250" s="206" t="s">
        <v>126</v>
      </c>
      <c r="E250" s="206" t="s">
        <v>127</v>
      </c>
      <c r="F250" s="206" t="s">
        <v>125</v>
      </c>
      <c r="G250" s="206" t="s">
        <v>145</v>
      </c>
      <c r="H250" s="206" t="s">
        <v>196</v>
      </c>
      <c r="I250" s="206" t="s">
        <v>128</v>
      </c>
      <c r="J250" s="206" t="s">
        <v>196</v>
      </c>
      <c r="K250" s="206" t="s">
        <v>196</v>
      </c>
      <c r="L250" s="206" t="s">
        <v>196</v>
      </c>
      <c r="M250" s="207">
        <v>-55.96</v>
      </c>
      <c r="N250" t="str">
        <f t="shared" si="3"/>
        <v>215000010100</v>
      </c>
    </row>
    <row r="251" spans="1:14" x14ac:dyDescent="0.25">
      <c r="A251" s="206" t="s">
        <v>108</v>
      </c>
      <c r="B251" s="206" t="s">
        <v>250</v>
      </c>
      <c r="C251" s="206" t="s">
        <v>251</v>
      </c>
      <c r="D251" s="206" t="s">
        <v>126</v>
      </c>
      <c r="E251" s="206" t="s">
        <v>127</v>
      </c>
      <c r="F251" s="206" t="s">
        <v>125</v>
      </c>
      <c r="G251" s="206" t="s">
        <v>149</v>
      </c>
      <c r="H251" s="206" t="s">
        <v>196</v>
      </c>
      <c r="I251" s="206" t="s">
        <v>128</v>
      </c>
      <c r="J251" s="206" t="s">
        <v>196</v>
      </c>
      <c r="K251" s="206" t="s">
        <v>196</v>
      </c>
      <c r="L251" s="206" t="s">
        <v>196</v>
      </c>
      <c r="M251" s="207">
        <v>2616</v>
      </c>
      <c r="N251" t="str">
        <f t="shared" si="3"/>
        <v>710000010100</v>
      </c>
    </row>
    <row r="252" spans="1:14" x14ac:dyDescent="0.25">
      <c r="A252" s="206" t="s">
        <v>108</v>
      </c>
      <c r="B252" s="206" t="s">
        <v>250</v>
      </c>
      <c r="C252" s="206" t="s">
        <v>251</v>
      </c>
      <c r="D252" s="206" t="s">
        <v>126</v>
      </c>
      <c r="E252" s="206" t="s">
        <v>127</v>
      </c>
      <c r="F252" s="206" t="s">
        <v>125</v>
      </c>
      <c r="G252" s="206" t="s">
        <v>152</v>
      </c>
      <c r="H252" s="206" t="s">
        <v>196</v>
      </c>
      <c r="I252" s="206" t="s">
        <v>128</v>
      </c>
      <c r="J252" s="206" t="s">
        <v>196</v>
      </c>
      <c r="K252" s="206" t="s">
        <v>196</v>
      </c>
      <c r="L252" s="206" t="s">
        <v>196</v>
      </c>
      <c r="M252" s="207">
        <v>153.83000000000001</v>
      </c>
      <c r="N252" t="str">
        <f t="shared" si="3"/>
        <v>723000010100</v>
      </c>
    </row>
    <row r="253" spans="1:14" x14ac:dyDescent="0.25">
      <c r="A253" s="206" t="s">
        <v>108</v>
      </c>
      <c r="B253" s="206" t="s">
        <v>250</v>
      </c>
      <c r="C253" s="206" t="s">
        <v>251</v>
      </c>
      <c r="D253" s="206" t="s">
        <v>126</v>
      </c>
      <c r="E253" s="206" t="s">
        <v>127</v>
      </c>
      <c r="F253" s="206" t="s">
        <v>125</v>
      </c>
      <c r="G253" s="206" t="s">
        <v>153</v>
      </c>
      <c r="H253" s="206" t="s">
        <v>196</v>
      </c>
      <c r="I253" s="206" t="s">
        <v>128</v>
      </c>
      <c r="J253" s="206" t="s">
        <v>196</v>
      </c>
      <c r="K253" s="206" t="s">
        <v>196</v>
      </c>
      <c r="L253" s="206" t="s">
        <v>196</v>
      </c>
      <c r="M253" s="207">
        <v>35.97</v>
      </c>
      <c r="N253" t="str">
        <f t="shared" si="3"/>
        <v>723100010100</v>
      </c>
    </row>
    <row r="254" spans="1:14" x14ac:dyDescent="0.25">
      <c r="A254" s="206" t="s">
        <v>108</v>
      </c>
      <c r="B254" s="206" t="s">
        <v>250</v>
      </c>
      <c r="C254" s="206" t="s">
        <v>251</v>
      </c>
      <c r="D254" s="206" t="s">
        <v>126</v>
      </c>
      <c r="E254" s="206" t="s">
        <v>127</v>
      </c>
      <c r="F254" s="206" t="s">
        <v>125</v>
      </c>
      <c r="G254" s="206" t="s">
        <v>157</v>
      </c>
      <c r="H254" s="206" t="s">
        <v>196</v>
      </c>
      <c r="I254" s="206" t="s">
        <v>128</v>
      </c>
      <c r="J254" s="206" t="s">
        <v>196</v>
      </c>
      <c r="K254" s="206" t="s">
        <v>196</v>
      </c>
      <c r="L254" s="206" t="s">
        <v>196</v>
      </c>
      <c r="M254" s="207">
        <v>172.66</v>
      </c>
      <c r="N254" t="str">
        <f t="shared" si="3"/>
        <v>726900010100</v>
      </c>
    </row>
    <row r="255" spans="1:14" x14ac:dyDescent="0.25">
      <c r="A255" s="206" t="s">
        <v>108</v>
      </c>
      <c r="B255" s="206" t="s">
        <v>250</v>
      </c>
      <c r="C255" s="206" t="s">
        <v>251</v>
      </c>
      <c r="D255" s="206" t="s">
        <v>126</v>
      </c>
      <c r="E255" s="206" t="s">
        <v>127</v>
      </c>
      <c r="F255" s="206" t="s">
        <v>125</v>
      </c>
      <c r="G255" s="206" t="s">
        <v>157</v>
      </c>
      <c r="H255" s="206" t="s">
        <v>196</v>
      </c>
      <c r="I255" s="206" t="s">
        <v>128</v>
      </c>
      <c r="J255" s="206" t="s">
        <v>196</v>
      </c>
      <c r="K255" s="206" t="s">
        <v>196</v>
      </c>
      <c r="L255" s="206" t="s">
        <v>196</v>
      </c>
      <c r="M255" s="207">
        <v>31.39</v>
      </c>
      <c r="N255" t="str">
        <f t="shared" si="3"/>
        <v>726900010100</v>
      </c>
    </row>
    <row r="256" spans="1:14" x14ac:dyDescent="0.25">
      <c r="A256" s="206" t="s">
        <v>108</v>
      </c>
      <c r="B256" s="206" t="s">
        <v>250</v>
      </c>
      <c r="C256" s="206" t="s">
        <v>251</v>
      </c>
      <c r="D256" s="206" t="s">
        <v>126</v>
      </c>
      <c r="E256" s="206" t="s">
        <v>127</v>
      </c>
      <c r="F256" s="206" t="s">
        <v>125</v>
      </c>
      <c r="G256" s="206" t="s">
        <v>139</v>
      </c>
      <c r="H256" s="206" t="s">
        <v>196</v>
      </c>
      <c r="I256" s="206" t="s">
        <v>128</v>
      </c>
      <c r="J256" s="206" t="s">
        <v>196</v>
      </c>
      <c r="K256" s="206" t="s">
        <v>196</v>
      </c>
      <c r="L256" s="206" t="s">
        <v>196</v>
      </c>
      <c r="M256" s="207">
        <v>-150</v>
      </c>
      <c r="N256" t="str">
        <f t="shared" si="3"/>
        <v>210000010100</v>
      </c>
    </row>
    <row r="257" spans="1:14" x14ac:dyDescent="0.25">
      <c r="A257" s="206" t="s">
        <v>108</v>
      </c>
      <c r="B257" s="206" t="s">
        <v>250</v>
      </c>
      <c r="C257" s="206" t="s">
        <v>251</v>
      </c>
      <c r="D257" s="206" t="s">
        <v>126</v>
      </c>
      <c r="E257" s="206" t="s">
        <v>127</v>
      </c>
      <c r="F257" s="206" t="s">
        <v>125</v>
      </c>
      <c r="G257" s="206" t="s">
        <v>139</v>
      </c>
      <c r="H257" s="206" t="s">
        <v>196</v>
      </c>
      <c r="I257" s="206" t="s">
        <v>128</v>
      </c>
      <c r="J257" s="206" t="s">
        <v>196</v>
      </c>
      <c r="K257" s="206" t="s">
        <v>196</v>
      </c>
      <c r="L257" s="206" t="s">
        <v>196</v>
      </c>
      <c r="M257" s="207">
        <v>-98.08</v>
      </c>
      <c r="N257" t="str">
        <f t="shared" si="3"/>
        <v>210000010100</v>
      </c>
    </row>
    <row r="258" spans="1:14" x14ac:dyDescent="0.25">
      <c r="A258" s="206" t="s">
        <v>108</v>
      </c>
      <c r="B258" s="206" t="s">
        <v>250</v>
      </c>
      <c r="C258" s="206" t="s">
        <v>251</v>
      </c>
      <c r="D258" s="206" t="s">
        <v>126</v>
      </c>
      <c r="E258" s="206" t="s">
        <v>127</v>
      </c>
      <c r="F258" s="206" t="s">
        <v>125</v>
      </c>
      <c r="G258" s="206" t="s">
        <v>150</v>
      </c>
      <c r="H258" s="206" t="s">
        <v>196</v>
      </c>
      <c r="I258" s="206" t="s">
        <v>128</v>
      </c>
      <c r="J258" s="206" t="s">
        <v>196</v>
      </c>
      <c r="K258" s="206" t="s">
        <v>196</v>
      </c>
      <c r="L258" s="206" t="s">
        <v>196</v>
      </c>
      <c r="M258" s="207">
        <v>-36.85</v>
      </c>
      <c r="N258" t="str">
        <f t="shared" si="3"/>
        <v>219000010100</v>
      </c>
    </row>
    <row r="259" spans="1:14" x14ac:dyDescent="0.25">
      <c r="A259" s="206" t="s">
        <v>108</v>
      </c>
      <c r="B259" s="206" t="s">
        <v>250</v>
      </c>
      <c r="C259" s="206" t="s">
        <v>251</v>
      </c>
      <c r="D259" s="206" t="s">
        <v>126</v>
      </c>
      <c r="E259" s="206" t="s">
        <v>127</v>
      </c>
      <c r="F259" s="206" t="s">
        <v>125</v>
      </c>
      <c r="G259" s="206" t="s">
        <v>140</v>
      </c>
      <c r="H259" s="206" t="s">
        <v>196</v>
      </c>
      <c r="I259" s="206" t="s">
        <v>128</v>
      </c>
      <c r="J259" s="206" t="s">
        <v>196</v>
      </c>
      <c r="K259" s="206" t="s">
        <v>196</v>
      </c>
      <c r="L259" s="206" t="s">
        <v>196</v>
      </c>
      <c r="M259" s="207">
        <v>-172.66</v>
      </c>
      <c r="N259" t="str">
        <f t="shared" ref="N259:N322" si="4">CONCATENATE(G259,E259)</f>
        <v>210500010100</v>
      </c>
    </row>
    <row r="260" spans="1:14" x14ac:dyDescent="0.25">
      <c r="A260" s="206" t="s">
        <v>108</v>
      </c>
      <c r="B260" s="206" t="s">
        <v>250</v>
      </c>
      <c r="C260" s="206" t="s">
        <v>251</v>
      </c>
      <c r="D260" s="206" t="s">
        <v>126</v>
      </c>
      <c r="E260" s="206" t="s">
        <v>127</v>
      </c>
      <c r="F260" s="206" t="s">
        <v>125</v>
      </c>
      <c r="G260" s="206" t="s">
        <v>139</v>
      </c>
      <c r="H260" s="206" t="s">
        <v>196</v>
      </c>
      <c r="I260" s="206" t="s">
        <v>128</v>
      </c>
      <c r="J260" s="206" t="s">
        <v>196</v>
      </c>
      <c r="K260" s="206" t="s">
        <v>196</v>
      </c>
      <c r="L260" s="206" t="s">
        <v>196</v>
      </c>
      <c r="M260" s="207">
        <v>-31.39</v>
      </c>
      <c r="N260" t="str">
        <f t="shared" si="4"/>
        <v>210000010100</v>
      </c>
    </row>
    <row r="261" spans="1:14" x14ac:dyDescent="0.25">
      <c r="A261" s="206" t="s">
        <v>108</v>
      </c>
      <c r="B261" s="206" t="s">
        <v>250</v>
      </c>
      <c r="C261" s="206" t="s">
        <v>251</v>
      </c>
      <c r="D261" s="206" t="s">
        <v>126</v>
      </c>
      <c r="E261" s="206" t="s">
        <v>127</v>
      </c>
      <c r="F261" s="206" t="s">
        <v>125</v>
      </c>
      <c r="G261" s="206" t="s">
        <v>134</v>
      </c>
      <c r="H261" s="206" t="s">
        <v>196</v>
      </c>
      <c r="I261" s="206" t="s">
        <v>128</v>
      </c>
      <c r="J261" s="206" t="s">
        <v>196</v>
      </c>
      <c r="K261" s="206" t="s">
        <v>196</v>
      </c>
      <c r="L261" s="206" t="s">
        <v>196</v>
      </c>
      <c r="M261" s="207">
        <v>-172.66</v>
      </c>
      <c r="N261" t="str">
        <f t="shared" si="4"/>
        <v>205200010100</v>
      </c>
    </row>
    <row r="262" spans="1:14" x14ac:dyDescent="0.25">
      <c r="A262" s="206" t="s">
        <v>108</v>
      </c>
      <c r="B262" s="206" t="s">
        <v>250</v>
      </c>
      <c r="C262" s="206" t="s">
        <v>251</v>
      </c>
      <c r="D262" s="206" t="s">
        <v>126</v>
      </c>
      <c r="E262" s="206" t="s">
        <v>127</v>
      </c>
      <c r="F262" s="206" t="s">
        <v>125</v>
      </c>
      <c r="G262" s="206" t="s">
        <v>141</v>
      </c>
      <c r="H262" s="206" t="s">
        <v>196</v>
      </c>
      <c r="I262" s="206" t="s">
        <v>128</v>
      </c>
      <c r="J262" s="206" t="s">
        <v>196</v>
      </c>
      <c r="K262" s="206" t="s">
        <v>196</v>
      </c>
      <c r="L262" s="206" t="s">
        <v>196</v>
      </c>
      <c r="M262" s="207">
        <v>-153.83000000000001</v>
      </c>
      <c r="N262" t="str">
        <f t="shared" si="4"/>
        <v>211000010100</v>
      </c>
    </row>
    <row r="263" spans="1:14" x14ac:dyDescent="0.25">
      <c r="A263" s="206" t="s">
        <v>108</v>
      </c>
      <c r="B263" s="206" t="s">
        <v>250</v>
      </c>
      <c r="C263" s="206" t="s">
        <v>251</v>
      </c>
      <c r="D263" s="206" t="s">
        <v>126</v>
      </c>
      <c r="E263" s="206" t="s">
        <v>127</v>
      </c>
      <c r="F263" s="206" t="s">
        <v>125</v>
      </c>
      <c r="G263" s="206" t="s">
        <v>135</v>
      </c>
      <c r="H263" s="206" t="s">
        <v>196</v>
      </c>
      <c r="I263" s="206" t="s">
        <v>128</v>
      </c>
      <c r="J263" s="206" t="s">
        <v>196</v>
      </c>
      <c r="K263" s="206" t="s">
        <v>196</v>
      </c>
      <c r="L263" s="206" t="s">
        <v>196</v>
      </c>
      <c r="M263" s="207">
        <v>-153.83000000000001</v>
      </c>
      <c r="N263" t="str">
        <f t="shared" si="4"/>
        <v>205300010100</v>
      </c>
    </row>
    <row r="264" spans="1:14" x14ac:dyDescent="0.25">
      <c r="A264" s="206" t="s">
        <v>108</v>
      </c>
      <c r="B264" s="206" t="s">
        <v>250</v>
      </c>
      <c r="C264" s="206" t="s">
        <v>251</v>
      </c>
      <c r="D264" s="206" t="s">
        <v>126</v>
      </c>
      <c r="E264" s="206" t="s">
        <v>127</v>
      </c>
      <c r="F264" s="206" t="s">
        <v>125</v>
      </c>
      <c r="G264" s="206" t="s">
        <v>147</v>
      </c>
      <c r="H264" s="206" t="s">
        <v>196</v>
      </c>
      <c r="I264" s="206" t="s">
        <v>128</v>
      </c>
      <c r="J264" s="206" t="s">
        <v>196</v>
      </c>
      <c r="K264" s="206" t="s">
        <v>196</v>
      </c>
      <c r="L264" s="206" t="s">
        <v>196</v>
      </c>
      <c r="M264" s="207">
        <v>-35.97</v>
      </c>
      <c r="N264" t="str">
        <f t="shared" si="4"/>
        <v>216000010100</v>
      </c>
    </row>
    <row r="265" spans="1:14" x14ac:dyDescent="0.25">
      <c r="A265" s="206" t="s">
        <v>108</v>
      </c>
      <c r="B265" s="206" t="s">
        <v>250</v>
      </c>
      <c r="C265" s="206" t="s">
        <v>251</v>
      </c>
      <c r="D265" s="206" t="s">
        <v>126</v>
      </c>
      <c r="E265" s="206" t="s">
        <v>127</v>
      </c>
      <c r="F265" s="206" t="s">
        <v>125</v>
      </c>
      <c r="G265" s="206" t="s">
        <v>144</v>
      </c>
      <c r="H265" s="206" t="s">
        <v>196</v>
      </c>
      <c r="I265" s="206" t="s">
        <v>128</v>
      </c>
      <c r="J265" s="206" t="s">
        <v>196</v>
      </c>
      <c r="K265" s="206" t="s">
        <v>196</v>
      </c>
      <c r="L265" s="206" t="s">
        <v>196</v>
      </c>
      <c r="M265" s="207">
        <v>-317.25</v>
      </c>
      <c r="N265" t="str">
        <f t="shared" si="4"/>
        <v>214000010100</v>
      </c>
    </row>
    <row r="266" spans="1:14" x14ac:dyDescent="0.25">
      <c r="A266" s="206" t="s">
        <v>108</v>
      </c>
      <c r="B266" s="206" t="s">
        <v>250</v>
      </c>
      <c r="C266" s="206" t="s">
        <v>251</v>
      </c>
      <c r="D266" s="206" t="s">
        <v>126</v>
      </c>
      <c r="E266" s="206" t="s">
        <v>127</v>
      </c>
      <c r="F266" s="206" t="s">
        <v>125</v>
      </c>
      <c r="G266" s="206" t="s">
        <v>138</v>
      </c>
      <c r="H266" s="206" t="s">
        <v>196</v>
      </c>
      <c r="I266" s="206" t="s">
        <v>128</v>
      </c>
      <c r="J266" s="206" t="s">
        <v>196</v>
      </c>
      <c r="K266" s="206" t="s">
        <v>196</v>
      </c>
      <c r="L266" s="206" t="s">
        <v>196</v>
      </c>
      <c r="M266" s="207">
        <v>-35.97</v>
      </c>
      <c r="N266" t="str">
        <f t="shared" si="4"/>
        <v>205800010100</v>
      </c>
    </row>
    <row r="267" spans="1:14" x14ac:dyDescent="0.25">
      <c r="A267" s="206" t="s">
        <v>108</v>
      </c>
      <c r="B267" s="206" t="s">
        <v>250</v>
      </c>
      <c r="C267" s="206" t="s">
        <v>251</v>
      </c>
      <c r="D267" s="206" t="s">
        <v>126</v>
      </c>
      <c r="E267" s="206" t="s">
        <v>127</v>
      </c>
      <c r="F267" s="206" t="s">
        <v>125</v>
      </c>
      <c r="G267" s="206" t="s">
        <v>145</v>
      </c>
      <c r="H267" s="206" t="s">
        <v>196</v>
      </c>
      <c r="I267" s="206" t="s">
        <v>128</v>
      </c>
      <c r="J267" s="206" t="s">
        <v>196</v>
      </c>
      <c r="K267" s="206" t="s">
        <v>196</v>
      </c>
      <c r="L267" s="206" t="s">
        <v>196</v>
      </c>
      <c r="M267" s="207">
        <v>-121.18</v>
      </c>
      <c r="N267" t="str">
        <f t="shared" si="4"/>
        <v>215000010100</v>
      </c>
    </row>
    <row r="268" spans="1:14" x14ac:dyDescent="0.25">
      <c r="A268" s="206" t="s">
        <v>108</v>
      </c>
      <c r="B268" s="206" t="s">
        <v>250</v>
      </c>
      <c r="C268" s="206" t="s">
        <v>251</v>
      </c>
      <c r="D268" s="206" t="s">
        <v>126</v>
      </c>
      <c r="E268" s="206" t="s">
        <v>127</v>
      </c>
      <c r="F268" s="206" t="s">
        <v>125</v>
      </c>
      <c r="G268" s="206" t="s">
        <v>124</v>
      </c>
      <c r="H268" s="206" t="s">
        <v>196</v>
      </c>
      <c r="I268" s="206" t="s">
        <v>128</v>
      </c>
      <c r="J268" s="206" t="s">
        <v>196</v>
      </c>
      <c r="K268" s="206" t="s">
        <v>196</v>
      </c>
      <c r="L268" s="206" t="s">
        <v>196</v>
      </c>
      <c r="M268" s="207">
        <v>-1530.18</v>
      </c>
      <c r="N268" t="str">
        <f t="shared" si="4"/>
        <v>100000010100</v>
      </c>
    </row>
    <row r="269" spans="1:14" x14ac:dyDescent="0.25">
      <c r="A269" s="206" t="s">
        <v>108</v>
      </c>
      <c r="B269" s="206" t="s">
        <v>252</v>
      </c>
      <c r="C269" s="206" t="s">
        <v>253</v>
      </c>
      <c r="D269" s="206" t="s">
        <v>126</v>
      </c>
      <c r="E269" s="206" t="s">
        <v>127</v>
      </c>
      <c r="F269" s="206" t="s">
        <v>125</v>
      </c>
      <c r="G269" s="206" t="s">
        <v>150</v>
      </c>
      <c r="H269" s="206" t="s">
        <v>196</v>
      </c>
      <c r="I269" s="206" t="s">
        <v>128</v>
      </c>
      <c r="J269" s="206" t="s">
        <v>196</v>
      </c>
      <c r="K269" s="206" t="s">
        <v>196</v>
      </c>
      <c r="L269" s="206" t="s">
        <v>196</v>
      </c>
      <c r="M269" s="207">
        <v>-19.68</v>
      </c>
      <c r="N269" t="str">
        <f t="shared" si="4"/>
        <v>219000010100</v>
      </c>
    </row>
    <row r="270" spans="1:14" x14ac:dyDescent="0.25">
      <c r="A270" s="206" t="s">
        <v>108</v>
      </c>
      <c r="B270" s="206" t="s">
        <v>252</v>
      </c>
      <c r="C270" s="206" t="s">
        <v>253</v>
      </c>
      <c r="D270" s="206" t="s">
        <v>126</v>
      </c>
      <c r="E270" s="206" t="s">
        <v>127</v>
      </c>
      <c r="F270" s="206" t="s">
        <v>125</v>
      </c>
      <c r="G270" s="206" t="s">
        <v>135</v>
      </c>
      <c r="H270" s="206" t="s">
        <v>196</v>
      </c>
      <c r="I270" s="206" t="s">
        <v>128</v>
      </c>
      <c r="J270" s="206" t="s">
        <v>196</v>
      </c>
      <c r="K270" s="206" t="s">
        <v>196</v>
      </c>
      <c r="L270" s="206" t="s">
        <v>196</v>
      </c>
      <c r="M270" s="207">
        <v>-229.16</v>
      </c>
      <c r="N270" t="str">
        <f t="shared" si="4"/>
        <v>205300010100</v>
      </c>
    </row>
    <row r="271" spans="1:14" x14ac:dyDescent="0.25">
      <c r="A271" s="206" t="s">
        <v>108</v>
      </c>
      <c r="B271" s="206" t="s">
        <v>252</v>
      </c>
      <c r="C271" s="206" t="s">
        <v>253</v>
      </c>
      <c r="D271" s="206" t="s">
        <v>126</v>
      </c>
      <c r="E271" s="206" t="s">
        <v>127</v>
      </c>
      <c r="F271" s="206" t="s">
        <v>125</v>
      </c>
      <c r="G271" s="206" t="s">
        <v>139</v>
      </c>
      <c r="H271" s="206" t="s">
        <v>196</v>
      </c>
      <c r="I271" s="206" t="s">
        <v>128</v>
      </c>
      <c r="J271" s="206" t="s">
        <v>196</v>
      </c>
      <c r="K271" s="206" t="s">
        <v>196</v>
      </c>
      <c r="L271" s="206" t="s">
        <v>196</v>
      </c>
      <c r="M271" s="207">
        <v>-5</v>
      </c>
      <c r="N271" t="str">
        <f t="shared" si="4"/>
        <v>210000010100</v>
      </c>
    </row>
    <row r="272" spans="1:14" x14ac:dyDescent="0.25">
      <c r="A272" s="206" t="s">
        <v>108</v>
      </c>
      <c r="B272" s="206" t="s">
        <v>252</v>
      </c>
      <c r="C272" s="206" t="s">
        <v>253</v>
      </c>
      <c r="D272" s="206" t="s">
        <v>126</v>
      </c>
      <c r="E272" s="206" t="s">
        <v>127</v>
      </c>
      <c r="F272" s="206" t="s">
        <v>125</v>
      </c>
      <c r="G272" s="206" t="s">
        <v>157</v>
      </c>
      <c r="H272" s="206" t="s">
        <v>196</v>
      </c>
      <c r="I272" s="206" t="s">
        <v>128</v>
      </c>
      <c r="J272" s="206" t="s">
        <v>196</v>
      </c>
      <c r="K272" s="206" t="s">
        <v>196</v>
      </c>
      <c r="L272" s="206" t="s">
        <v>196</v>
      </c>
      <c r="M272" s="207">
        <v>44.77</v>
      </c>
      <c r="N272" t="str">
        <f t="shared" si="4"/>
        <v>726900010100</v>
      </c>
    </row>
    <row r="273" spans="1:14" x14ac:dyDescent="0.25">
      <c r="A273" s="206" t="s">
        <v>108</v>
      </c>
      <c r="B273" s="206" t="s">
        <v>252</v>
      </c>
      <c r="C273" s="206" t="s">
        <v>253</v>
      </c>
      <c r="D273" s="206" t="s">
        <v>126</v>
      </c>
      <c r="E273" s="206" t="s">
        <v>127</v>
      </c>
      <c r="F273" s="206" t="s">
        <v>125</v>
      </c>
      <c r="G273" s="206" t="s">
        <v>157</v>
      </c>
      <c r="H273" s="206" t="s">
        <v>196</v>
      </c>
      <c r="I273" s="206" t="s">
        <v>128</v>
      </c>
      <c r="J273" s="206" t="s">
        <v>196</v>
      </c>
      <c r="K273" s="206" t="s">
        <v>196</v>
      </c>
      <c r="L273" s="206" t="s">
        <v>196</v>
      </c>
      <c r="M273" s="207">
        <v>246.26</v>
      </c>
      <c r="N273" t="str">
        <f t="shared" si="4"/>
        <v>726900010100</v>
      </c>
    </row>
    <row r="274" spans="1:14" x14ac:dyDescent="0.25">
      <c r="A274" s="206" t="s">
        <v>108</v>
      </c>
      <c r="B274" s="206" t="s">
        <v>252</v>
      </c>
      <c r="C274" s="206" t="s">
        <v>253</v>
      </c>
      <c r="D274" s="206" t="s">
        <v>126</v>
      </c>
      <c r="E274" s="206" t="s">
        <v>127</v>
      </c>
      <c r="F274" s="206" t="s">
        <v>125</v>
      </c>
      <c r="G274" s="206" t="s">
        <v>153</v>
      </c>
      <c r="H274" s="206" t="s">
        <v>196</v>
      </c>
      <c r="I274" s="206" t="s">
        <v>128</v>
      </c>
      <c r="J274" s="206" t="s">
        <v>196</v>
      </c>
      <c r="K274" s="206" t="s">
        <v>196</v>
      </c>
      <c r="L274" s="206" t="s">
        <v>196</v>
      </c>
      <c r="M274" s="207">
        <v>53.59</v>
      </c>
      <c r="N274" t="str">
        <f t="shared" si="4"/>
        <v>723100010100</v>
      </c>
    </row>
    <row r="275" spans="1:14" x14ac:dyDescent="0.25">
      <c r="A275" s="206" t="s">
        <v>108</v>
      </c>
      <c r="B275" s="206" t="s">
        <v>252</v>
      </c>
      <c r="C275" s="206" t="s">
        <v>253</v>
      </c>
      <c r="D275" s="206" t="s">
        <v>126</v>
      </c>
      <c r="E275" s="206" t="s">
        <v>127</v>
      </c>
      <c r="F275" s="206" t="s">
        <v>125</v>
      </c>
      <c r="G275" s="206" t="s">
        <v>152</v>
      </c>
      <c r="H275" s="206" t="s">
        <v>196</v>
      </c>
      <c r="I275" s="206" t="s">
        <v>128</v>
      </c>
      <c r="J275" s="206" t="s">
        <v>196</v>
      </c>
      <c r="K275" s="206" t="s">
        <v>196</v>
      </c>
      <c r="L275" s="206" t="s">
        <v>196</v>
      </c>
      <c r="M275" s="207">
        <v>229.16</v>
      </c>
      <c r="N275" t="str">
        <f t="shared" si="4"/>
        <v>723000010100</v>
      </c>
    </row>
    <row r="276" spans="1:14" x14ac:dyDescent="0.25">
      <c r="A276" s="206" t="s">
        <v>108</v>
      </c>
      <c r="B276" s="206" t="s">
        <v>252</v>
      </c>
      <c r="C276" s="206" t="s">
        <v>253</v>
      </c>
      <c r="D276" s="206" t="s">
        <v>126</v>
      </c>
      <c r="E276" s="206" t="s">
        <v>127</v>
      </c>
      <c r="F276" s="206" t="s">
        <v>125</v>
      </c>
      <c r="G276" s="206" t="s">
        <v>147</v>
      </c>
      <c r="H276" s="206" t="s">
        <v>196</v>
      </c>
      <c r="I276" s="206" t="s">
        <v>128</v>
      </c>
      <c r="J276" s="206" t="s">
        <v>196</v>
      </c>
      <c r="K276" s="206" t="s">
        <v>196</v>
      </c>
      <c r="L276" s="206" t="s">
        <v>196</v>
      </c>
      <c r="M276" s="207">
        <v>-53.59</v>
      </c>
      <c r="N276" t="str">
        <f t="shared" si="4"/>
        <v>216000010100</v>
      </c>
    </row>
    <row r="277" spans="1:14" x14ac:dyDescent="0.25">
      <c r="A277" s="206" t="s">
        <v>108</v>
      </c>
      <c r="B277" s="206" t="s">
        <v>252</v>
      </c>
      <c r="C277" s="206" t="s">
        <v>253</v>
      </c>
      <c r="D277" s="206" t="s">
        <v>126</v>
      </c>
      <c r="E277" s="206" t="s">
        <v>127</v>
      </c>
      <c r="F277" s="206" t="s">
        <v>125</v>
      </c>
      <c r="G277" s="206" t="s">
        <v>139</v>
      </c>
      <c r="H277" s="206" t="s">
        <v>196</v>
      </c>
      <c r="I277" s="206" t="s">
        <v>128</v>
      </c>
      <c r="J277" s="206" t="s">
        <v>196</v>
      </c>
      <c r="K277" s="206" t="s">
        <v>196</v>
      </c>
      <c r="L277" s="206" t="s">
        <v>196</v>
      </c>
      <c r="M277" s="207">
        <v>-44.77</v>
      </c>
      <c r="N277" t="str">
        <f t="shared" si="4"/>
        <v>210000010100</v>
      </c>
    </row>
    <row r="278" spans="1:14" x14ac:dyDescent="0.25">
      <c r="A278" s="206" t="s">
        <v>108</v>
      </c>
      <c r="B278" s="206" t="s">
        <v>252</v>
      </c>
      <c r="C278" s="206" t="s">
        <v>253</v>
      </c>
      <c r="D278" s="206" t="s">
        <v>126</v>
      </c>
      <c r="E278" s="206" t="s">
        <v>127</v>
      </c>
      <c r="F278" s="206" t="s">
        <v>125</v>
      </c>
      <c r="G278" s="206" t="s">
        <v>139</v>
      </c>
      <c r="H278" s="206" t="s">
        <v>196</v>
      </c>
      <c r="I278" s="206" t="s">
        <v>128</v>
      </c>
      <c r="J278" s="206" t="s">
        <v>196</v>
      </c>
      <c r="K278" s="206" t="s">
        <v>196</v>
      </c>
      <c r="L278" s="206" t="s">
        <v>196</v>
      </c>
      <c r="M278" s="207">
        <v>-15.39</v>
      </c>
      <c r="N278" t="str">
        <f t="shared" si="4"/>
        <v>210000010100</v>
      </c>
    </row>
    <row r="279" spans="1:14" x14ac:dyDescent="0.25">
      <c r="A279" s="206" t="s">
        <v>108</v>
      </c>
      <c r="B279" s="206" t="s">
        <v>252</v>
      </c>
      <c r="C279" s="206" t="s">
        <v>253</v>
      </c>
      <c r="D279" s="206" t="s">
        <v>126</v>
      </c>
      <c r="E279" s="206" t="s">
        <v>127</v>
      </c>
      <c r="F279" s="206" t="s">
        <v>125</v>
      </c>
      <c r="G279" s="206" t="s">
        <v>144</v>
      </c>
      <c r="H279" s="206" t="s">
        <v>196</v>
      </c>
      <c r="I279" s="206" t="s">
        <v>128</v>
      </c>
      <c r="J279" s="206" t="s">
        <v>196</v>
      </c>
      <c r="K279" s="206" t="s">
        <v>196</v>
      </c>
      <c r="L279" s="206" t="s">
        <v>196</v>
      </c>
      <c r="M279" s="207">
        <v>-640.11</v>
      </c>
      <c r="N279" t="str">
        <f t="shared" si="4"/>
        <v>214000010100</v>
      </c>
    </row>
    <row r="280" spans="1:14" x14ac:dyDescent="0.25">
      <c r="A280" s="206" t="s">
        <v>108</v>
      </c>
      <c r="B280" s="206" t="s">
        <v>252</v>
      </c>
      <c r="C280" s="206" t="s">
        <v>253</v>
      </c>
      <c r="D280" s="206" t="s">
        <v>126</v>
      </c>
      <c r="E280" s="206" t="s">
        <v>127</v>
      </c>
      <c r="F280" s="206" t="s">
        <v>125</v>
      </c>
      <c r="G280" s="206" t="s">
        <v>124</v>
      </c>
      <c r="H280" s="206" t="s">
        <v>196</v>
      </c>
      <c r="I280" s="206" t="s">
        <v>128</v>
      </c>
      <c r="J280" s="206" t="s">
        <v>196</v>
      </c>
      <c r="K280" s="206" t="s">
        <v>196</v>
      </c>
      <c r="L280" s="206" t="s">
        <v>196</v>
      </c>
      <c r="M280" s="207">
        <v>-2317.88</v>
      </c>
      <c r="N280" t="str">
        <f t="shared" si="4"/>
        <v>100000010100</v>
      </c>
    </row>
    <row r="281" spans="1:14" x14ac:dyDescent="0.25">
      <c r="A281" s="206" t="s">
        <v>108</v>
      </c>
      <c r="B281" s="206" t="s">
        <v>252</v>
      </c>
      <c r="C281" s="206" t="s">
        <v>253</v>
      </c>
      <c r="D281" s="206" t="s">
        <v>126</v>
      </c>
      <c r="E281" s="206" t="s">
        <v>127</v>
      </c>
      <c r="F281" s="206" t="s">
        <v>125</v>
      </c>
      <c r="G281" s="206" t="s">
        <v>145</v>
      </c>
      <c r="H281" s="206" t="s">
        <v>196</v>
      </c>
      <c r="I281" s="206" t="s">
        <v>128</v>
      </c>
      <c r="J281" s="206" t="s">
        <v>196</v>
      </c>
      <c r="K281" s="206" t="s">
        <v>196</v>
      </c>
      <c r="L281" s="206" t="s">
        <v>196</v>
      </c>
      <c r="M281" s="207">
        <v>-204.13</v>
      </c>
      <c r="N281" t="str">
        <f t="shared" si="4"/>
        <v>215000010100</v>
      </c>
    </row>
    <row r="282" spans="1:14" x14ac:dyDescent="0.25">
      <c r="A282" s="206" t="s">
        <v>108</v>
      </c>
      <c r="B282" s="206" t="s">
        <v>252</v>
      </c>
      <c r="C282" s="206" t="s">
        <v>253</v>
      </c>
      <c r="D282" s="206" t="s">
        <v>126</v>
      </c>
      <c r="E282" s="206" t="s">
        <v>127</v>
      </c>
      <c r="F282" s="206" t="s">
        <v>125</v>
      </c>
      <c r="G282" s="206" t="s">
        <v>138</v>
      </c>
      <c r="H282" s="206" t="s">
        <v>196</v>
      </c>
      <c r="I282" s="206" t="s">
        <v>128</v>
      </c>
      <c r="J282" s="206" t="s">
        <v>196</v>
      </c>
      <c r="K282" s="206" t="s">
        <v>196</v>
      </c>
      <c r="L282" s="206" t="s">
        <v>196</v>
      </c>
      <c r="M282" s="207">
        <v>-53.59</v>
      </c>
      <c r="N282" t="str">
        <f t="shared" si="4"/>
        <v>205800010100</v>
      </c>
    </row>
    <row r="283" spans="1:14" x14ac:dyDescent="0.25">
      <c r="A283" s="206" t="s">
        <v>108</v>
      </c>
      <c r="B283" s="206" t="s">
        <v>252</v>
      </c>
      <c r="C283" s="206" t="s">
        <v>253</v>
      </c>
      <c r="D283" s="206" t="s">
        <v>126</v>
      </c>
      <c r="E283" s="206" t="s">
        <v>127</v>
      </c>
      <c r="F283" s="206" t="s">
        <v>125</v>
      </c>
      <c r="G283" s="206" t="s">
        <v>141</v>
      </c>
      <c r="H283" s="206" t="s">
        <v>196</v>
      </c>
      <c r="I283" s="206" t="s">
        <v>128</v>
      </c>
      <c r="J283" s="206" t="s">
        <v>196</v>
      </c>
      <c r="K283" s="206" t="s">
        <v>196</v>
      </c>
      <c r="L283" s="206" t="s">
        <v>196</v>
      </c>
      <c r="M283" s="207">
        <v>-229.16</v>
      </c>
      <c r="N283" t="str">
        <f t="shared" si="4"/>
        <v>211000010100</v>
      </c>
    </row>
    <row r="284" spans="1:14" x14ac:dyDescent="0.25">
      <c r="A284" s="206" t="s">
        <v>108</v>
      </c>
      <c r="B284" s="206" t="s">
        <v>252</v>
      </c>
      <c r="C284" s="206" t="s">
        <v>253</v>
      </c>
      <c r="D284" s="206" t="s">
        <v>126</v>
      </c>
      <c r="E284" s="206" t="s">
        <v>127</v>
      </c>
      <c r="F284" s="206" t="s">
        <v>125</v>
      </c>
      <c r="G284" s="206" t="s">
        <v>134</v>
      </c>
      <c r="H284" s="206" t="s">
        <v>196</v>
      </c>
      <c r="I284" s="206" t="s">
        <v>128</v>
      </c>
      <c r="J284" s="206" t="s">
        <v>196</v>
      </c>
      <c r="K284" s="206" t="s">
        <v>196</v>
      </c>
      <c r="L284" s="206" t="s">
        <v>196</v>
      </c>
      <c r="M284" s="207">
        <v>-246.26</v>
      </c>
      <c r="N284" t="str">
        <f t="shared" si="4"/>
        <v>205200010100</v>
      </c>
    </row>
    <row r="285" spans="1:14" x14ac:dyDescent="0.25">
      <c r="A285" s="206" t="s">
        <v>108</v>
      </c>
      <c r="B285" s="206" t="s">
        <v>252</v>
      </c>
      <c r="C285" s="206" t="s">
        <v>253</v>
      </c>
      <c r="D285" s="206" t="s">
        <v>126</v>
      </c>
      <c r="E285" s="206" t="s">
        <v>127</v>
      </c>
      <c r="F285" s="206" t="s">
        <v>125</v>
      </c>
      <c r="G285" s="206" t="s">
        <v>149</v>
      </c>
      <c r="H285" s="206" t="s">
        <v>196</v>
      </c>
      <c r="I285" s="206" t="s">
        <v>128</v>
      </c>
      <c r="J285" s="206" t="s">
        <v>196</v>
      </c>
      <c r="K285" s="206" t="s">
        <v>196</v>
      </c>
      <c r="L285" s="206" t="s">
        <v>196</v>
      </c>
      <c r="M285" s="207">
        <v>3731.2</v>
      </c>
      <c r="N285" t="str">
        <f t="shared" si="4"/>
        <v>710000010100</v>
      </c>
    </row>
    <row r="286" spans="1:14" x14ac:dyDescent="0.25">
      <c r="A286" s="206" t="s">
        <v>108</v>
      </c>
      <c r="B286" s="206" t="s">
        <v>252</v>
      </c>
      <c r="C286" s="206" t="s">
        <v>253</v>
      </c>
      <c r="D286" s="206" t="s">
        <v>126</v>
      </c>
      <c r="E286" s="206" t="s">
        <v>127</v>
      </c>
      <c r="F286" s="206" t="s">
        <v>125</v>
      </c>
      <c r="G286" s="206" t="s">
        <v>140</v>
      </c>
      <c r="H286" s="206" t="s">
        <v>196</v>
      </c>
      <c r="I286" s="206" t="s">
        <v>128</v>
      </c>
      <c r="J286" s="206" t="s">
        <v>196</v>
      </c>
      <c r="K286" s="206" t="s">
        <v>196</v>
      </c>
      <c r="L286" s="206" t="s">
        <v>196</v>
      </c>
      <c r="M286" s="207">
        <v>-246.26</v>
      </c>
      <c r="N286" t="str">
        <f t="shared" si="4"/>
        <v>210500010100</v>
      </c>
    </row>
    <row r="287" spans="1:14" x14ac:dyDescent="0.25">
      <c r="A287" s="206" t="s">
        <v>108</v>
      </c>
      <c r="B287" s="206" t="s">
        <v>254</v>
      </c>
      <c r="C287" s="206" t="s">
        <v>255</v>
      </c>
      <c r="D287" s="206" t="s">
        <v>126</v>
      </c>
      <c r="E287" s="206" t="s">
        <v>127</v>
      </c>
      <c r="F287" s="206" t="s">
        <v>125</v>
      </c>
      <c r="G287" s="206" t="s">
        <v>124</v>
      </c>
      <c r="H287" s="206" t="s">
        <v>196</v>
      </c>
      <c r="I287" s="206" t="s">
        <v>128</v>
      </c>
      <c r="J287" s="206" t="s">
        <v>196</v>
      </c>
      <c r="K287" s="206" t="s">
        <v>196</v>
      </c>
      <c r="L287" s="206" t="s">
        <v>196</v>
      </c>
      <c r="M287" s="207">
        <v>-707.92</v>
      </c>
      <c r="N287" t="str">
        <f t="shared" si="4"/>
        <v>100000010100</v>
      </c>
    </row>
    <row r="288" spans="1:14" x14ac:dyDescent="0.25">
      <c r="A288" s="206" t="s">
        <v>108</v>
      </c>
      <c r="B288" s="206" t="s">
        <v>254</v>
      </c>
      <c r="C288" s="206" t="s">
        <v>255</v>
      </c>
      <c r="D288" s="206" t="s">
        <v>126</v>
      </c>
      <c r="E288" s="206" t="s">
        <v>127</v>
      </c>
      <c r="F288" s="206" t="s">
        <v>125</v>
      </c>
      <c r="G288" s="206" t="s">
        <v>145</v>
      </c>
      <c r="H288" s="206" t="s">
        <v>196</v>
      </c>
      <c r="I288" s="206" t="s">
        <v>128</v>
      </c>
      <c r="J288" s="206" t="s">
        <v>196</v>
      </c>
      <c r="K288" s="206" t="s">
        <v>196</v>
      </c>
      <c r="L288" s="206" t="s">
        <v>196</v>
      </c>
      <c r="M288" s="207">
        <v>-16.16</v>
      </c>
      <c r="N288" t="str">
        <f t="shared" si="4"/>
        <v>215000010100</v>
      </c>
    </row>
    <row r="289" spans="1:14" x14ac:dyDescent="0.25">
      <c r="A289" s="206" t="s">
        <v>108</v>
      </c>
      <c r="B289" s="206" t="s">
        <v>254</v>
      </c>
      <c r="C289" s="206" t="s">
        <v>255</v>
      </c>
      <c r="D289" s="206" t="s">
        <v>126</v>
      </c>
      <c r="E289" s="206" t="s">
        <v>127</v>
      </c>
      <c r="F289" s="206" t="s">
        <v>125</v>
      </c>
      <c r="G289" s="206" t="s">
        <v>138</v>
      </c>
      <c r="H289" s="206" t="s">
        <v>196</v>
      </c>
      <c r="I289" s="206" t="s">
        <v>128</v>
      </c>
      <c r="J289" s="206" t="s">
        <v>196</v>
      </c>
      <c r="K289" s="206" t="s">
        <v>196</v>
      </c>
      <c r="L289" s="206" t="s">
        <v>196</v>
      </c>
      <c r="M289" s="207">
        <v>-11.37</v>
      </c>
      <c r="N289" t="str">
        <f t="shared" si="4"/>
        <v>205800010100</v>
      </c>
    </row>
    <row r="290" spans="1:14" x14ac:dyDescent="0.25">
      <c r="A290" s="206" t="s">
        <v>108</v>
      </c>
      <c r="B290" s="206" t="s">
        <v>254</v>
      </c>
      <c r="C290" s="206" t="s">
        <v>255</v>
      </c>
      <c r="D290" s="206" t="s">
        <v>126</v>
      </c>
      <c r="E290" s="206" t="s">
        <v>127</v>
      </c>
      <c r="F290" s="206" t="s">
        <v>125</v>
      </c>
      <c r="G290" s="206" t="s">
        <v>147</v>
      </c>
      <c r="H290" s="206" t="s">
        <v>196</v>
      </c>
      <c r="I290" s="206" t="s">
        <v>128</v>
      </c>
      <c r="J290" s="206" t="s">
        <v>196</v>
      </c>
      <c r="K290" s="206" t="s">
        <v>196</v>
      </c>
      <c r="L290" s="206" t="s">
        <v>196</v>
      </c>
      <c r="M290" s="207">
        <v>-11.37</v>
      </c>
      <c r="N290" t="str">
        <f t="shared" si="4"/>
        <v>216000010100</v>
      </c>
    </row>
    <row r="291" spans="1:14" x14ac:dyDescent="0.25">
      <c r="A291" s="206" t="s">
        <v>108</v>
      </c>
      <c r="B291" s="206" t="s">
        <v>254</v>
      </c>
      <c r="C291" s="206" t="s">
        <v>255</v>
      </c>
      <c r="D291" s="206" t="s">
        <v>126</v>
      </c>
      <c r="E291" s="206" t="s">
        <v>127</v>
      </c>
      <c r="F291" s="206" t="s">
        <v>125</v>
      </c>
      <c r="G291" s="206" t="s">
        <v>135</v>
      </c>
      <c r="H291" s="206" t="s">
        <v>196</v>
      </c>
      <c r="I291" s="206" t="s">
        <v>128</v>
      </c>
      <c r="J291" s="206" t="s">
        <v>196</v>
      </c>
      <c r="K291" s="206" t="s">
        <v>196</v>
      </c>
      <c r="L291" s="206" t="s">
        <v>196</v>
      </c>
      <c r="M291" s="207">
        <v>-48.61</v>
      </c>
      <c r="N291" t="str">
        <f t="shared" si="4"/>
        <v>205300010100</v>
      </c>
    </row>
    <row r="292" spans="1:14" x14ac:dyDescent="0.25">
      <c r="A292" s="206" t="s">
        <v>108</v>
      </c>
      <c r="B292" s="206" t="s">
        <v>254</v>
      </c>
      <c r="C292" s="206" t="s">
        <v>255</v>
      </c>
      <c r="D292" s="206" t="s">
        <v>126</v>
      </c>
      <c r="E292" s="206" t="s">
        <v>127</v>
      </c>
      <c r="F292" s="206" t="s">
        <v>125</v>
      </c>
      <c r="G292" s="206" t="s">
        <v>141</v>
      </c>
      <c r="H292" s="206" t="s">
        <v>196</v>
      </c>
      <c r="I292" s="206" t="s">
        <v>128</v>
      </c>
      <c r="J292" s="206" t="s">
        <v>196</v>
      </c>
      <c r="K292" s="206" t="s">
        <v>196</v>
      </c>
      <c r="L292" s="206" t="s">
        <v>196</v>
      </c>
      <c r="M292" s="207">
        <v>-48.61</v>
      </c>
      <c r="N292" t="str">
        <f t="shared" si="4"/>
        <v>211000010100</v>
      </c>
    </row>
    <row r="293" spans="1:14" x14ac:dyDescent="0.25">
      <c r="A293" s="206" t="s">
        <v>108</v>
      </c>
      <c r="B293" s="206" t="s">
        <v>254</v>
      </c>
      <c r="C293" s="206" t="s">
        <v>255</v>
      </c>
      <c r="D293" s="206" t="s">
        <v>126</v>
      </c>
      <c r="E293" s="206" t="s">
        <v>127</v>
      </c>
      <c r="F293" s="206" t="s">
        <v>125</v>
      </c>
      <c r="G293" s="206" t="s">
        <v>153</v>
      </c>
      <c r="H293" s="206" t="s">
        <v>196</v>
      </c>
      <c r="I293" s="206" t="s">
        <v>128</v>
      </c>
      <c r="J293" s="206" t="s">
        <v>196</v>
      </c>
      <c r="K293" s="206" t="s">
        <v>196</v>
      </c>
      <c r="L293" s="206" t="s">
        <v>196</v>
      </c>
      <c r="M293" s="207">
        <v>11.37</v>
      </c>
      <c r="N293" t="str">
        <f t="shared" si="4"/>
        <v>723100010100</v>
      </c>
    </row>
    <row r="294" spans="1:14" x14ac:dyDescent="0.25">
      <c r="A294" s="206" t="s">
        <v>108</v>
      </c>
      <c r="B294" s="206" t="s">
        <v>254</v>
      </c>
      <c r="C294" s="206" t="s">
        <v>255</v>
      </c>
      <c r="D294" s="206" t="s">
        <v>126</v>
      </c>
      <c r="E294" s="206" t="s">
        <v>127</v>
      </c>
      <c r="F294" s="206" t="s">
        <v>125</v>
      </c>
      <c r="G294" s="206" t="s">
        <v>149</v>
      </c>
      <c r="H294" s="206" t="s">
        <v>196</v>
      </c>
      <c r="I294" s="206" t="s">
        <v>128</v>
      </c>
      <c r="J294" s="206" t="s">
        <v>196</v>
      </c>
      <c r="K294" s="206" t="s">
        <v>196</v>
      </c>
      <c r="L294" s="206" t="s">
        <v>196</v>
      </c>
      <c r="M294" s="207">
        <v>784.06</v>
      </c>
      <c r="N294" t="str">
        <f t="shared" si="4"/>
        <v>710000010100</v>
      </c>
    </row>
    <row r="295" spans="1:14" x14ac:dyDescent="0.25">
      <c r="A295" s="206" t="s">
        <v>108</v>
      </c>
      <c r="B295" s="206" t="s">
        <v>254</v>
      </c>
      <c r="C295" s="206" t="s">
        <v>255</v>
      </c>
      <c r="D295" s="206" t="s">
        <v>126</v>
      </c>
      <c r="E295" s="206" t="s">
        <v>127</v>
      </c>
      <c r="F295" s="206" t="s">
        <v>125</v>
      </c>
      <c r="G295" s="206" t="s">
        <v>152</v>
      </c>
      <c r="H295" s="206" t="s">
        <v>196</v>
      </c>
      <c r="I295" s="206" t="s">
        <v>128</v>
      </c>
      <c r="J295" s="206" t="s">
        <v>196</v>
      </c>
      <c r="K295" s="206" t="s">
        <v>196</v>
      </c>
      <c r="L295" s="206" t="s">
        <v>196</v>
      </c>
      <c r="M295" s="207">
        <v>48.61</v>
      </c>
      <c r="N295" t="str">
        <f t="shared" si="4"/>
        <v>723000010100</v>
      </c>
    </row>
    <row r="296" spans="1:14" x14ac:dyDescent="0.25">
      <c r="A296" s="206" t="s">
        <v>108</v>
      </c>
      <c r="B296" s="206" t="s">
        <v>276</v>
      </c>
      <c r="C296" s="206" t="s">
        <v>277</v>
      </c>
      <c r="D296" s="206" t="s">
        <v>126</v>
      </c>
      <c r="E296" s="206" t="s">
        <v>127</v>
      </c>
      <c r="F296" s="206" t="s">
        <v>125</v>
      </c>
      <c r="G296" s="206" t="s">
        <v>124</v>
      </c>
      <c r="H296" s="206" t="s">
        <v>196</v>
      </c>
      <c r="I296" s="206" t="s">
        <v>128</v>
      </c>
      <c r="J296" s="206" t="s">
        <v>196</v>
      </c>
      <c r="K296" s="206" t="s">
        <v>196</v>
      </c>
      <c r="L296" s="206" t="s">
        <v>196</v>
      </c>
      <c r="M296" s="207">
        <v>-961.24</v>
      </c>
      <c r="N296" t="str">
        <f t="shared" si="4"/>
        <v>100000010100</v>
      </c>
    </row>
    <row r="297" spans="1:14" x14ac:dyDescent="0.25">
      <c r="A297" s="206" t="s">
        <v>108</v>
      </c>
      <c r="B297" s="206" t="s">
        <v>276</v>
      </c>
      <c r="C297" s="206" t="s">
        <v>277</v>
      </c>
      <c r="D297" s="206" t="s">
        <v>126</v>
      </c>
      <c r="E297" s="206" t="s">
        <v>127</v>
      </c>
      <c r="F297" s="206" t="s">
        <v>125</v>
      </c>
      <c r="G297" s="206" t="s">
        <v>152</v>
      </c>
      <c r="H297" s="206" t="s">
        <v>196</v>
      </c>
      <c r="I297" s="206" t="s">
        <v>128</v>
      </c>
      <c r="J297" s="206" t="s">
        <v>196</v>
      </c>
      <c r="K297" s="206" t="s">
        <v>196</v>
      </c>
      <c r="L297" s="206" t="s">
        <v>196</v>
      </c>
      <c r="M297" s="207">
        <v>83.48</v>
      </c>
      <c r="N297" t="str">
        <f t="shared" si="4"/>
        <v>723000010100</v>
      </c>
    </row>
    <row r="298" spans="1:14" x14ac:dyDescent="0.25">
      <c r="A298" s="206" t="s">
        <v>108</v>
      </c>
      <c r="B298" s="206" t="s">
        <v>276</v>
      </c>
      <c r="C298" s="206" t="s">
        <v>277</v>
      </c>
      <c r="D298" s="206" t="s">
        <v>126</v>
      </c>
      <c r="E298" s="206" t="s">
        <v>127</v>
      </c>
      <c r="F298" s="206" t="s">
        <v>125</v>
      </c>
      <c r="G298" s="206" t="s">
        <v>149</v>
      </c>
      <c r="H298" s="206" t="s">
        <v>196</v>
      </c>
      <c r="I298" s="206" t="s">
        <v>128</v>
      </c>
      <c r="J298" s="206" t="s">
        <v>196</v>
      </c>
      <c r="K298" s="206" t="s">
        <v>196</v>
      </c>
      <c r="L298" s="206" t="s">
        <v>196</v>
      </c>
      <c r="M298" s="207">
        <v>298.73</v>
      </c>
      <c r="N298" t="str">
        <f t="shared" si="4"/>
        <v>710000010100</v>
      </c>
    </row>
    <row r="299" spans="1:14" x14ac:dyDescent="0.25">
      <c r="A299" s="206" t="s">
        <v>108</v>
      </c>
      <c r="B299" s="206" t="s">
        <v>276</v>
      </c>
      <c r="C299" s="206" t="s">
        <v>277</v>
      </c>
      <c r="D299" s="206" t="s">
        <v>126</v>
      </c>
      <c r="E299" s="206" t="s">
        <v>127</v>
      </c>
      <c r="F299" s="206" t="s">
        <v>125</v>
      </c>
      <c r="G299" s="206" t="s">
        <v>149</v>
      </c>
      <c r="H299" s="206" t="s">
        <v>196</v>
      </c>
      <c r="I299" s="206" t="s">
        <v>128</v>
      </c>
      <c r="J299" s="206" t="s">
        <v>196</v>
      </c>
      <c r="K299" s="206" t="s">
        <v>196</v>
      </c>
      <c r="L299" s="206" t="s">
        <v>196</v>
      </c>
      <c r="M299" s="207">
        <v>1047.67</v>
      </c>
      <c r="N299" t="str">
        <f t="shared" si="4"/>
        <v>710000010100</v>
      </c>
    </row>
    <row r="300" spans="1:14" x14ac:dyDescent="0.25">
      <c r="A300" s="206" t="s">
        <v>108</v>
      </c>
      <c r="B300" s="206" t="s">
        <v>276</v>
      </c>
      <c r="C300" s="206" t="s">
        <v>277</v>
      </c>
      <c r="D300" s="206" t="s">
        <v>126</v>
      </c>
      <c r="E300" s="206" t="s">
        <v>127</v>
      </c>
      <c r="F300" s="206" t="s">
        <v>125</v>
      </c>
      <c r="G300" s="206" t="s">
        <v>139</v>
      </c>
      <c r="H300" s="206" t="s">
        <v>196</v>
      </c>
      <c r="I300" s="206" t="s">
        <v>128</v>
      </c>
      <c r="J300" s="206" t="s">
        <v>196</v>
      </c>
      <c r="K300" s="206" t="s">
        <v>196</v>
      </c>
      <c r="L300" s="206" t="s">
        <v>196</v>
      </c>
      <c r="M300" s="207">
        <v>-16.16</v>
      </c>
      <c r="N300" t="str">
        <f t="shared" si="4"/>
        <v>210000010100</v>
      </c>
    </row>
    <row r="301" spans="1:14" x14ac:dyDescent="0.25">
      <c r="A301" s="206" t="s">
        <v>108</v>
      </c>
      <c r="B301" s="206" t="s">
        <v>276</v>
      </c>
      <c r="C301" s="206" t="s">
        <v>277</v>
      </c>
      <c r="D301" s="206" t="s">
        <v>126</v>
      </c>
      <c r="E301" s="206" t="s">
        <v>127</v>
      </c>
      <c r="F301" s="206" t="s">
        <v>125</v>
      </c>
      <c r="G301" s="206" t="s">
        <v>140</v>
      </c>
      <c r="H301" s="206" t="s">
        <v>196</v>
      </c>
      <c r="I301" s="206" t="s">
        <v>128</v>
      </c>
      <c r="J301" s="206" t="s">
        <v>196</v>
      </c>
      <c r="K301" s="206" t="s">
        <v>196</v>
      </c>
      <c r="L301" s="206" t="s">
        <v>196</v>
      </c>
      <c r="M301" s="207">
        <v>-88.86</v>
      </c>
      <c r="N301" t="str">
        <f t="shared" si="4"/>
        <v>210500010100</v>
      </c>
    </row>
    <row r="302" spans="1:14" x14ac:dyDescent="0.25">
      <c r="A302" s="206" t="s">
        <v>108</v>
      </c>
      <c r="B302" s="206" t="s">
        <v>276</v>
      </c>
      <c r="C302" s="206" t="s">
        <v>277</v>
      </c>
      <c r="D302" s="206" t="s">
        <v>126</v>
      </c>
      <c r="E302" s="206" t="s">
        <v>127</v>
      </c>
      <c r="F302" s="206" t="s">
        <v>125</v>
      </c>
      <c r="G302" s="206" t="s">
        <v>157</v>
      </c>
      <c r="H302" s="206" t="s">
        <v>196</v>
      </c>
      <c r="I302" s="206" t="s">
        <v>128</v>
      </c>
      <c r="J302" s="206" t="s">
        <v>196</v>
      </c>
      <c r="K302" s="206" t="s">
        <v>196</v>
      </c>
      <c r="L302" s="206" t="s">
        <v>196</v>
      </c>
      <c r="M302" s="207">
        <v>16.16</v>
      </c>
      <c r="N302" t="str">
        <f t="shared" si="4"/>
        <v>726900010100</v>
      </c>
    </row>
    <row r="303" spans="1:14" x14ac:dyDescent="0.25">
      <c r="A303" s="206" t="s">
        <v>108</v>
      </c>
      <c r="B303" s="206" t="s">
        <v>276</v>
      </c>
      <c r="C303" s="206" t="s">
        <v>277</v>
      </c>
      <c r="D303" s="206" t="s">
        <v>126</v>
      </c>
      <c r="E303" s="206" t="s">
        <v>127</v>
      </c>
      <c r="F303" s="206" t="s">
        <v>125</v>
      </c>
      <c r="G303" s="206" t="s">
        <v>157</v>
      </c>
      <c r="H303" s="206" t="s">
        <v>196</v>
      </c>
      <c r="I303" s="206" t="s">
        <v>128</v>
      </c>
      <c r="J303" s="206" t="s">
        <v>196</v>
      </c>
      <c r="K303" s="206" t="s">
        <v>196</v>
      </c>
      <c r="L303" s="206" t="s">
        <v>196</v>
      </c>
      <c r="M303" s="207">
        <v>88.86</v>
      </c>
      <c r="N303" t="str">
        <f t="shared" si="4"/>
        <v>726900010100</v>
      </c>
    </row>
    <row r="304" spans="1:14" x14ac:dyDescent="0.25">
      <c r="A304" s="206" t="s">
        <v>108</v>
      </c>
      <c r="B304" s="206" t="s">
        <v>276</v>
      </c>
      <c r="C304" s="206" t="s">
        <v>277</v>
      </c>
      <c r="D304" s="206" t="s">
        <v>126</v>
      </c>
      <c r="E304" s="206" t="s">
        <v>127</v>
      </c>
      <c r="F304" s="206" t="s">
        <v>125</v>
      </c>
      <c r="G304" s="206" t="s">
        <v>145</v>
      </c>
      <c r="H304" s="206" t="s">
        <v>196</v>
      </c>
      <c r="I304" s="206" t="s">
        <v>128</v>
      </c>
      <c r="J304" s="206" t="s">
        <v>196</v>
      </c>
      <c r="K304" s="206" t="s">
        <v>196</v>
      </c>
      <c r="L304" s="206" t="s">
        <v>196</v>
      </c>
      <c r="M304" s="207">
        <v>-58.76</v>
      </c>
      <c r="N304" t="str">
        <f t="shared" si="4"/>
        <v>215000010100</v>
      </c>
    </row>
    <row r="305" spans="1:14" x14ac:dyDescent="0.25">
      <c r="A305" s="206" t="s">
        <v>108</v>
      </c>
      <c r="B305" s="206" t="s">
        <v>276</v>
      </c>
      <c r="C305" s="206" t="s">
        <v>277</v>
      </c>
      <c r="D305" s="206" t="s">
        <v>126</v>
      </c>
      <c r="E305" s="206" t="s">
        <v>127</v>
      </c>
      <c r="F305" s="206" t="s">
        <v>125</v>
      </c>
      <c r="G305" s="206" t="s">
        <v>153</v>
      </c>
      <c r="H305" s="206" t="s">
        <v>196</v>
      </c>
      <c r="I305" s="206" t="s">
        <v>128</v>
      </c>
      <c r="J305" s="206" t="s">
        <v>196</v>
      </c>
      <c r="K305" s="206" t="s">
        <v>196</v>
      </c>
      <c r="L305" s="206" t="s">
        <v>196</v>
      </c>
      <c r="M305" s="207">
        <v>19.52</v>
      </c>
      <c r="N305" t="str">
        <f t="shared" si="4"/>
        <v>723100010100</v>
      </c>
    </row>
    <row r="306" spans="1:14" x14ac:dyDescent="0.25">
      <c r="A306" s="206" t="s">
        <v>108</v>
      </c>
      <c r="B306" s="206" t="s">
        <v>276</v>
      </c>
      <c r="C306" s="206" t="s">
        <v>277</v>
      </c>
      <c r="D306" s="206" t="s">
        <v>126</v>
      </c>
      <c r="E306" s="206" t="s">
        <v>127</v>
      </c>
      <c r="F306" s="206" t="s">
        <v>125</v>
      </c>
      <c r="G306" s="206" t="s">
        <v>138</v>
      </c>
      <c r="H306" s="206" t="s">
        <v>196</v>
      </c>
      <c r="I306" s="206" t="s">
        <v>128</v>
      </c>
      <c r="J306" s="206" t="s">
        <v>196</v>
      </c>
      <c r="K306" s="206" t="s">
        <v>196</v>
      </c>
      <c r="L306" s="206" t="s">
        <v>196</v>
      </c>
      <c r="M306" s="207">
        <v>-19.52</v>
      </c>
      <c r="N306" t="str">
        <f t="shared" si="4"/>
        <v>205800010100</v>
      </c>
    </row>
    <row r="307" spans="1:14" x14ac:dyDescent="0.25">
      <c r="A307" s="206" t="s">
        <v>108</v>
      </c>
      <c r="B307" s="206" t="s">
        <v>276</v>
      </c>
      <c r="C307" s="206" t="s">
        <v>277</v>
      </c>
      <c r="D307" s="206" t="s">
        <v>126</v>
      </c>
      <c r="E307" s="206" t="s">
        <v>127</v>
      </c>
      <c r="F307" s="206" t="s">
        <v>125</v>
      </c>
      <c r="G307" s="206" t="s">
        <v>144</v>
      </c>
      <c r="H307" s="206" t="s">
        <v>196</v>
      </c>
      <c r="I307" s="206" t="s">
        <v>128</v>
      </c>
      <c r="J307" s="206" t="s">
        <v>196</v>
      </c>
      <c r="K307" s="206" t="s">
        <v>196</v>
      </c>
      <c r="L307" s="206" t="s">
        <v>196</v>
      </c>
      <c r="M307" s="207">
        <v>-134.54</v>
      </c>
      <c r="N307" t="str">
        <f t="shared" si="4"/>
        <v>214000010100</v>
      </c>
    </row>
    <row r="308" spans="1:14" x14ac:dyDescent="0.25">
      <c r="A308" s="206" t="s">
        <v>108</v>
      </c>
      <c r="B308" s="206" t="s">
        <v>276</v>
      </c>
      <c r="C308" s="206" t="s">
        <v>277</v>
      </c>
      <c r="D308" s="206" t="s">
        <v>126</v>
      </c>
      <c r="E308" s="206" t="s">
        <v>127</v>
      </c>
      <c r="F308" s="206" t="s">
        <v>125</v>
      </c>
      <c r="G308" s="206" t="s">
        <v>147</v>
      </c>
      <c r="H308" s="206" t="s">
        <v>196</v>
      </c>
      <c r="I308" s="206" t="s">
        <v>128</v>
      </c>
      <c r="J308" s="206" t="s">
        <v>196</v>
      </c>
      <c r="K308" s="206" t="s">
        <v>196</v>
      </c>
      <c r="L308" s="206" t="s">
        <v>196</v>
      </c>
      <c r="M308" s="207">
        <v>-19.52</v>
      </c>
      <c r="N308" t="str">
        <f t="shared" si="4"/>
        <v>216000010100</v>
      </c>
    </row>
    <row r="309" spans="1:14" x14ac:dyDescent="0.25">
      <c r="A309" s="206" t="s">
        <v>108</v>
      </c>
      <c r="B309" s="206" t="s">
        <v>276</v>
      </c>
      <c r="C309" s="206" t="s">
        <v>277</v>
      </c>
      <c r="D309" s="206" t="s">
        <v>126</v>
      </c>
      <c r="E309" s="206" t="s">
        <v>127</v>
      </c>
      <c r="F309" s="206" t="s">
        <v>125</v>
      </c>
      <c r="G309" s="206" t="s">
        <v>135</v>
      </c>
      <c r="H309" s="206" t="s">
        <v>196</v>
      </c>
      <c r="I309" s="206" t="s">
        <v>128</v>
      </c>
      <c r="J309" s="206" t="s">
        <v>196</v>
      </c>
      <c r="K309" s="206" t="s">
        <v>196</v>
      </c>
      <c r="L309" s="206" t="s">
        <v>196</v>
      </c>
      <c r="M309" s="207">
        <v>-83.48</v>
      </c>
      <c r="N309" t="str">
        <f t="shared" si="4"/>
        <v>205300010100</v>
      </c>
    </row>
    <row r="310" spans="1:14" x14ac:dyDescent="0.25">
      <c r="A310" s="206" t="s">
        <v>108</v>
      </c>
      <c r="B310" s="206" t="s">
        <v>276</v>
      </c>
      <c r="C310" s="206" t="s">
        <v>277</v>
      </c>
      <c r="D310" s="206" t="s">
        <v>126</v>
      </c>
      <c r="E310" s="206" t="s">
        <v>127</v>
      </c>
      <c r="F310" s="206" t="s">
        <v>125</v>
      </c>
      <c r="G310" s="206" t="s">
        <v>141</v>
      </c>
      <c r="H310" s="206" t="s">
        <v>196</v>
      </c>
      <c r="I310" s="206" t="s">
        <v>128</v>
      </c>
      <c r="J310" s="206" t="s">
        <v>196</v>
      </c>
      <c r="K310" s="206" t="s">
        <v>196</v>
      </c>
      <c r="L310" s="206" t="s">
        <v>196</v>
      </c>
      <c r="M310" s="207">
        <v>-83.48</v>
      </c>
      <c r="N310" t="str">
        <f t="shared" si="4"/>
        <v>211000010100</v>
      </c>
    </row>
    <row r="311" spans="1:14" x14ac:dyDescent="0.25">
      <c r="A311" s="206" t="s">
        <v>108</v>
      </c>
      <c r="B311" s="206" t="s">
        <v>276</v>
      </c>
      <c r="C311" s="206" t="s">
        <v>277</v>
      </c>
      <c r="D311" s="206" t="s">
        <v>126</v>
      </c>
      <c r="E311" s="206" t="s">
        <v>127</v>
      </c>
      <c r="F311" s="206" t="s">
        <v>125</v>
      </c>
      <c r="G311" s="206" t="s">
        <v>134</v>
      </c>
      <c r="H311" s="206" t="s">
        <v>196</v>
      </c>
      <c r="I311" s="206" t="s">
        <v>128</v>
      </c>
      <c r="J311" s="206" t="s">
        <v>196</v>
      </c>
      <c r="K311" s="206" t="s">
        <v>196</v>
      </c>
      <c r="L311" s="206" t="s">
        <v>196</v>
      </c>
      <c r="M311" s="207">
        <v>-88.86</v>
      </c>
      <c r="N311" t="str">
        <f t="shared" si="4"/>
        <v>205200010100</v>
      </c>
    </row>
    <row r="312" spans="1:14" x14ac:dyDescent="0.25">
      <c r="A312" s="206" t="s">
        <v>108</v>
      </c>
      <c r="B312" s="206" t="s">
        <v>256</v>
      </c>
      <c r="C312" s="206" t="s">
        <v>257</v>
      </c>
      <c r="D312" s="206" t="s">
        <v>126</v>
      </c>
      <c r="E312" s="206" t="s">
        <v>127</v>
      </c>
      <c r="F312" s="206" t="s">
        <v>125</v>
      </c>
      <c r="G312" s="206" t="s">
        <v>140</v>
      </c>
      <c r="H312" s="206" t="s">
        <v>196</v>
      </c>
      <c r="I312" s="206" t="s">
        <v>128</v>
      </c>
      <c r="J312" s="206" t="s">
        <v>196</v>
      </c>
      <c r="K312" s="206" t="s">
        <v>196</v>
      </c>
      <c r="L312" s="206" t="s">
        <v>196</v>
      </c>
      <c r="M312" s="207">
        <v>-96.1</v>
      </c>
      <c r="N312" t="str">
        <f t="shared" si="4"/>
        <v>210500010100</v>
      </c>
    </row>
    <row r="313" spans="1:14" x14ac:dyDescent="0.25">
      <c r="A313" s="206" t="s">
        <v>108</v>
      </c>
      <c r="B313" s="206" t="s">
        <v>256</v>
      </c>
      <c r="C313" s="206" t="s">
        <v>257</v>
      </c>
      <c r="D313" s="206" t="s">
        <v>126</v>
      </c>
      <c r="E313" s="206" t="s">
        <v>127</v>
      </c>
      <c r="F313" s="206" t="s">
        <v>125</v>
      </c>
      <c r="G313" s="206" t="s">
        <v>149</v>
      </c>
      <c r="H313" s="206" t="s">
        <v>196</v>
      </c>
      <c r="I313" s="206" t="s">
        <v>128</v>
      </c>
      <c r="J313" s="206" t="s">
        <v>196</v>
      </c>
      <c r="K313" s="206" t="s">
        <v>196</v>
      </c>
      <c r="L313" s="206" t="s">
        <v>196</v>
      </c>
      <c r="M313" s="207">
        <v>1419.6</v>
      </c>
      <c r="N313" t="str">
        <f t="shared" si="4"/>
        <v>710000010100</v>
      </c>
    </row>
    <row r="314" spans="1:14" x14ac:dyDescent="0.25">
      <c r="A314" s="206" t="s">
        <v>108</v>
      </c>
      <c r="B314" s="206" t="s">
        <v>256</v>
      </c>
      <c r="C314" s="206" t="s">
        <v>257</v>
      </c>
      <c r="D314" s="206" t="s">
        <v>126</v>
      </c>
      <c r="E314" s="206" t="s">
        <v>127</v>
      </c>
      <c r="F314" s="206" t="s">
        <v>125</v>
      </c>
      <c r="G314" s="206" t="s">
        <v>139</v>
      </c>
      <c r="H314" s="206" t="s">
        <v>196</v>
      </c>
      <c r="I314" s="206" t="s">
        <v>128</v>
      </c>
      <c r="J314" s="206" t="s">
        <v>196</v>
      </c>
      <c r="K314" s="206" t="s">
        <v>196</v>
      </c>
      <c r="L314" s="206" t="s">
        <v>196</v>
      </c>
      <c r="M314" s="207">
        <v>-17.47</v>
      </c>
      <c r="N314" t="str">
        <f t="shared" si="4"/>
        <v>210000010100</v>
      </c>
    </row>
    <row r="315" spans="1:14" x14ac:dyDescent="0.25">
      <c r="A315" s="206" t="s">
        <v>108</v>
      </c>
      <c r="B315" s="206" t="s">
        <v>256</v>
      </c>
      <c r="C315" s="206" t="s">
        <v>257</v>
      </c>
      <c r="D315" s="206" t="s">
        <v>126</v>
      </c>
      <c r="E315" s="206" t="s">
        <v>127</v>
      </c>
      <c r="F315" s="206" t="s">
        <v>125</v>
      </c>
      <c r="G315" s="206" t="s">
        <v>134</v>
      </c>
      <c r="H315" s="206" t="s">
        <v>196</v>
      </c>
      <c r="I315" s="206" t="s">
        <v>128</v>
      </c>
      <c r="J315" s="206" t="s">
        <v>196</v>
      </c>
      <c r="K315" s="206" t="s">
        <v>196</v>
      </c>
      <c r="L315" s="206" t="s">
        <v>196</v>
      </c>
      <c r="M315" s="207">
        <v>-96.1</v>
      </c>
      <c r="N315" t="str">
        <f t="shared" si="4"/>
        <v>205200010100</v>
      </c>
    </row>
    <row r="316" spans="1:14" x14ac:dyDescent="0.25">
      <c r="A316" s="206" t="s">
        <v>108</v>
      </c>
      <c r="B316" s="206" t="s">
        <v>256</v>
      </c>
      <c r="C316" s="206" t="s">
        <v>257</v>
      </c>
      <c r="D316" s="206" t="s">
        <v>126</v>
      </c>
      <c r="E316" s="206" t="s">
        <v>127</v>
      </c>
      <c r="F316" s="206" t="s">
        <v>125</v>
      </c>
      <c r="G316" s="206" t="s">
        <v>141</v>
      </c>
      <c r="H316" s="206" t="s">
        <v>196</v>
      </c>
      <c r="I316" s="206" t="s">
        <v>128</v>
      </c>
      <c r="J316" s="206" t="s">
        <v>196</v>
      </c>
      <c r="K316" s="206" t="s">
        <v>196</v>
      </c>
      <c r="L316" s="206" t="s">
        <v>196</v>
      </c>
      <c r="M316" s="207">
        <v>-86.79</v>
      </c>
      <c r="N316" t="str">
        <f t="shared" si="4"/>
        <v>211000010100</v>
      </c>
    </row>
    <row r="317" spans="1:14" x14ac:dyDescent="0.25">
      <c r="A317" s="206" t="s">
        <v>108</v>
      </c>
      <c r="B317" s="206" t="s">
        <v>256</v>
      </c>
      <c r="C317" s="206" t="s">
        <v>257</v>
      </c>
      <c r="D317" s="206" t="s">
        <v>126</v>
      </c>
      <c r="E317" s="206" t="s">
        <v>127</v>
      </c>
      <c r="F317" s="206" t="s">
        <v>125</v>
      </c>
      <c r="G317" s="206" t="s">
        <v>135</v>
      </c>
      <c r="H317" s="206" t="s">
        <v>196</v>
      </c>
      <c r="I317" s="206" t="s">
        <v>128</v>
      </c>
      <c r="J317" s="206" t="s">
        <v>196</v>
      </c>
      <c r="K317" s="206" t="s">
        <v>196</v>
      </c>
      <c r="L317" s="206" t="s">
        <v>196</v>
      </c>
      <c r="M317" s="207">
        <v>-86.79</v>
      </c>
      <c r="N317" t="str">
        <f t="shared" si="4"/>
        <v>205300010100</v>
      </c>
    </row>
    <row r="318" spans="1:14" x14ac:dyDescent="0.25">
      <c r="A318" s="206" t="s">
        <v>108</v>
      </c>
      <c r="B318" s="206" t="s">
        <v>256</v>
      </c>
      <c r="C318" s="206" t="s">
        <v>257</v>
      </c>
      <c r="D318" s="206" t="s">
        <v>126</v>
      </c>
      <c r="E318" s="206" t="s">
        <v>127</v>
      </c>
      <c r="F318" s="206" t="s">
        <v>125</v>
      </c>
      <c r="G318" s="206" t="s">
        <v>147</v>
      </c>
      <c r="H318" s="206" t="s">
        <v>196</v>
      </c>
      <c r="I318" s="206" t="s">
        <v>128</v>
      </c>
      <c r="J318" s="206" t="s">
        <v>196</v>
      </c>
      <c r="K318" s="206" t="s">
        <v>196</v>
      </c>
      <c r="L318" s="206" t="s">
        <v>196</v>
      </c>
      <c r="M318" s="207">
        <v>-20.3</v>
      </c>
      <c r="N318" t="str">
        <f t="shared" si="4"/>
        <v>216000010100</v>
      </c>
    </row>
    <row r="319" spans="1:14" x14ac:dyDescent="0.25">
      <c r="A319" s="206" t="s">
        <v>108</v>
      </c>
      <c r="B319" s="206" t="s">
        <v>256</v>
      </c>
      <c r="C319" s="206" t="s">
        <v>257</v>
      </c>
      <c r="D319" s="206" t="s">
        <v>126</v>
      </c>
      <c r="E319" s="206" t="s">
        <v>127</v>
      </c>
      <c r="F319" s="206" t="s">
        <v>125</v>
      </c>
      <c r="G319" s="206" t="s">
        <v>144</v>
      </c>
      <c r="H319" s="206" t="s">
        <v>196</v>
      </c>
      <c r="I319" s="206" t="s">
        <v>128</v>
      </c>
      <c r="J319" s="206" t="s">
        <v>196</v>
      </c>
      <c r="K319" s="206" t="s">
        <v>196</v>
      </c>
      <c r="L319" s="206" t="s">
        <v>196</v>
      </c>
      <c r="M319" s="207">
        <v>-87.4</v>
      </c>
      <c r="N319" t="str">
        <f t="shared" si="4"/>
        <v>214000010100</v>
      </c>
    </row>
    <row r="320" spans="1:14" x14ac:dyDescent="0.25">
      <c r="A320" s="206" t="s">
        <v>108</v>
      </c>
      <c r="B320" s="206" t="s">
        <v>256</v>
      </c>
      <c r="C320" s="206" t="s">
        <v>257</v>
      </c>
      <c r="D320" s="206" t="s">
        <v>126</v>
      </c>
      <c r="E320" s="206" t="s">
        <v>127</v>
      </c>
      <c r="F320" s="206" t="s">
        <v>125</v>
      </c>
      <c r="G320" s="206" t="s">
        <v>138</v>
      </c>
      <c r="H320" s="206" t="s">
        <v>196</v>
      </c>
      <c r="I320" s="206" t="s">
        <v>128</v>
      </c>
      <c r="J320" s="206" t="s">
        <v>196</v>
      </c>
      <c r="K320" s="206" t="s">
        <v>196</v>
      </c>
      <c r="L320" s="206" t="s">
        <v>196</v>
      </c>
      <c r="M320" s="207">
        <v>-20.3</v>
      </c>
      <c r="N320" t="str">
        <f t="shared" si="4"/>
        <v>205800010100</v>
      </c>
    </row>
    <row r="321" spans="1:14" x14ac:dyDescent="0.25">
      <c r="A321" s="206" t="s">
        <v>108</v>
      </c>
      <c r="B321" s="206" t="s">
        <v>256</v>
      </c>
      <c r="C321" s="206" t="s">
        <v>257</v>
      </c>
      <c r="D321" s="206" t="s">
        <v>126</v>
      </c>
      <c r="E321" s="206" t="s">
        <v>127</v>
      </c>
      <c r="F321" s="206" t="s">
        <v>125</v>
      </c>
      <c r="G321" s="206" t="s">
        <v>145</v>
      </c>
      <c r="H321" s="206" t="s">
        <v>196</v>
      </c>
      <c r="I321" s="206" t="s">
        <v>128</v>
      </c>
      <c r="J321" s="206" t="s">
        <v>196</v>
      </c>
      <c r="K321" s="206" t="s">
        <v>196</v>
      </c>
      <c r="L321" s="206" t="s">
        <v>196</v>
      </c>
      <c r="M321" s="207">
        <v>-55.78</v>
      </c>
      <c r="N321" t="str">
        <f t="shared" si="4"/>
        <v>215000010100</v>
      </c>
    </row>
    <row r="322" spans="1:14" x14ac:dyDescent="0.25">
      <c r="A322" s="206" t="s">
        <v>108</v>
      </c>
      <c r="B322" s="206" t="s">
        <v>256</v>
      </c>
      <c r="C322" s="206" t="s">
        <v>257</v>
      </c>
      <c r="D322" s="206" t="s">
        <v>126</v>
      </c>
      <c r="E322" s="206" t="s">
        <v>127</v>
      </c>
      <c r="F322" s="206" t="s">
        <v>125</v>
      </c>
      <c r="G322" s="206" t="s">
        <v>124</v>
      </c>
      <c r="H322" s="206" t="s">
        <v>196</v>
      </c>
      <c r="I322" s="206" t="s">
        <v>128</v>
      </c>
      <c r="J322" s="206" t="s">
        <v>196</v>
      </c>
      <c r="K322" s="206" t="s">
        <v>196</v>
      </c>
      <c r="L322" s="206" t="s">
        <v>196</v>
      </c>
      <c r="M322" s="207">
        <v>-1053.55</v>
      </c>
      <c r="N322" t="str">
        <f t="shared" si="4"/>
        <v>100000010100</v>
      </c>
    </row>
    <row r="323" spans="1:14" x14ac:dyDescent="0.25">
      <c r="A323" s="206" t="s">
        <v>108</v>
      </c>
      <c r="B323" s="206" t="s">
        <v>256</v>
      </c>
      <c r="C323" s="206" t="s">
        <v>257</v>
      </c>
      <c r="D323" s="206" t="s">
        <v>126</v>
      </c>
      <c r="E323" s="206" t="s">
        <v>127</v>
      </c>
      <c r="F323" s="206" t="s">
        <v>125</v>
      </c>
      <c r="G323" s="206" t="s">
        <v>139</v>
      </c>
      <c r="H323" s="206" t="s">
        <v>196</v>
      </c>
      <c r="I323" s="206" t="s">
        <v>128</v>
      </c>
      <c r="J323" s="206" t="s">
        <v>196</v>
      </c>
      <c r="K323" s="206" t="s">
        <v>196</v>
      </c>
      <c r="L323" s="206" t="s">
        <v>196</v>
      </c>
      <c r="M323" s="207">
        <v>-19.23</v>
      </c>
      <c r="N323" t="str">
        <f t="shared" ref="N323:N386" si="5">CONCATENATE(G323,E323)</f>
        <v>210000010100</v>
      </c>
    </row>
    <row r="324" spans="1:14" x14ac:dyDescent="0.25">
      <c r="A324" s="206" t="s">
        <v>108</v>
      </c>
      <c r="B324" s="206" t="s">
        <v>256</v>
      </c>
      <c r="C324" s="206" t="s">
        <v>257</v>
      </c>
      <c r="D324" s="206" t="s">
        <v>126</v>
      </c>
      <c r="E324" s="206" t="s">
        <v>127</v>
      </c>
      <c r="F324" s="206" t="s">
        <v>125</v>
      </c>
      <c r="G324" s="206" t="s">
        <v>157</v>
      </c>
      <c r="H324" s="206" t="s">
        <v>196</v>
      </c>
      <c r="I324" s="206" t="s">
        <v>128</v>
      </c>
      <c r="J324" s="206" t="s">
        <v>196</v>
      </c>
      <c r="K324" s="206" t="s">
        <v>196</v>
      </c>
      <c r="L324" s="206" t="s">
        <v>196</v>
      </c>
      <c r="M324" s="207">
        <v>17.47</v>
      </c>
      <c r="N324" t="str">
        <f t="shared" si="5"/>
        <v>726900010100</v>
      </c>
    </row>
    <row r="325" spans="1:14" x14ac:dyDescent="0.25">
      <c r="A325" s="206" t="s">
        <v>108</v>
      </c>
      <c r="B325" s="206" t="s">
        <v>256</v>
      </c>
      <c r="C325" s="206" t="s">
        <v>257</v>
      </c>
      <c r="D325" s="206" t="s">
        <v>126</v>
      </c>
      <c r="E325" s="206" t="s">
        <v>127</v>
      </c>
      <c r="F325" s="206" t="s">
        <v>125</v>
      </c>
      <c r="G325" s="206" t="s">
        <v>157</v>
      </c>
      <c r="H325" s="206" t="s">
        <v>196</v>
      </c>
      <c r="I325" s="206" t="s">
        <v>128</v>
      </c>
      <c r="J325" s="206" t="s">
        <v>196</v>
      </c>
      <c r="K325" s="206" t="s">
        <v>196</v>
      </c>
      <c r="L325" s="206" t="s">
        <v>196</v>
      </c>
      <c r="M325" s="207">
        <v>96.1</v>
      </c>
      <c r="N325" t="str">
        <f t="shared" si="5"/>
        <v>726900010100</v>
      </c>
    </row>
    <row r="326" spans="1:14" x14ac:dyDescent="0.25">
      <c r="A326" s="206" t="s">
        <v>108</v>
      </c>
      <c r="B326" s="206" t="s">
        <v>256</v>
      </c>
      <c r="C326" s="206" t="s">
        <v>257</v>
      </c>
      <c r="D326" s="206" t="s">
        <v>126</v>
      </c>
      <c r="E326" s="206" t="s">
        <v>127</v>
      </c>
      <c r="F326" s="206" t="s">
        <v>125</v>
      </c>
      <c r="G326" s="206" t="s">
        <v>153</v>
      </c>
      <c r="H326" s="206" t="s">
        <v>196</v>
      </c>
      <c r="I326" s="206" t="s">
        <v>128</v>
      </c>
      <c r="J326" s="206" t="s">
        <v>196</v>
      </c>
      <c r="K326" s="206" t="s">
        <v>196</v>
      </c>
      <c r="L326" s="206" t="s">
        <v>196</v>
      </c>
      <c r="M326" s="207">
        <v>20.3</v>
      </c>
      <c r="N326" t="str">
        <f t="shared" si="5"/>
        <v>723100010100</v>
      </c>
    </row>
    <row r="327" spans="1:14" x14ac:dyDescent="0.25">
      <c r="A327" s="206" t="s">
        <v>108</v>
      </c>
      <c r="B327" s="206" t="s">
        <v>256</v>
      </c>
      <c r="C327" s="206" t="s">
        <v>257</v>
      </c>
      <c r="D327" s="206" t="s">
        <v>126</v>
      </c>
      <c r="E327" s="206" t="s">
        <v>127</v>
      </c>
      <c r="F327" s="206" t="s">
        <v>125</v>
      </c>
      <c r="G327" s="206" t="s">
        <v>152</v>
      </c>
      <c r="H327" s="206" t="s">
        <v>196</v>
      </c>
      <c r="I327" s="206" t="s">
        <v>128</v>
      </c>
      <c r="J327" s="206" t="s">
        <v>196</v>
      </c>
      <c r="K327" s="206" t="s">
        <v>196</v>
      </c>
      <c r="L327" s="206" t="s">
        <v>196</v>
      </c>
      <c r="M327" s="207">
        <v>86.79</v>
      </c>
      <c r="N327" t="str">
        <f t="shared" si="5"/>
        <v>723000010100</v>
      </c>
    </row>
    <row r="328" spans="1:14" x14ac:dyDescent="0.25">
      <c r="A328" s="206" t="s">
        <v>108</v>
      </c>
      <c r="B328" s="206" t="s">
        <v>256</v>
      </c>
      <c r="C328" s="206" t="s">
        <v>257</v>
      </c>
      <c r="D328" s="206" t="s">
        <v>126</v>
      </c>
      <c r="E328" s="206" t="s">
        <v>127</v>
      </c>
      <c r="F328" s="206" t="s">
        <v>125</v>
      </c>
      <c r="G328" s="206" t="s">
        <v>149</v>
      </c>
      <c r="H328" s="206" t="s">
        <v>196</v>
      </c>
      <c r="I328" s="206" t="s">
        <v>128</v>
      </c>
      <c r="J328" s="206" t="s">
        <v>196</v>
      </c>
      <c r="K328" s="206" t="s">
        <v>196</v>
      </c>
      <c r="L328" s="206" t="s">
        <v>196</v>
      </c>
      <c r="M328" s="207">
        <v>36.4</v>
      </c>
      <c r="N328" t="str">
        <f t="shared" si="5"/>
        <v>710000010100</v>
      </c>
    </row>
    <row r="329" spans="1:14" x14ac:dyDescent="0.25">
      <c r="A329" s="206" t="s">
        <v>108</v>
      </c>
      <c r="B329" s="206" t="s">
        <v>256</v>
      </c>
      <c r="C329" s="206" t="s">
        <v>257</v>
      </c>
      <c r="D329" s="206" t="s">
        <v>126</v>
      </c>
      <c r="E329" s="206" t="s">
        <v>127</v>
      </c>
      <c r="F329" s="206" t="s">
        <v>125</v>
      </c>
      <c r="G329" s="206" t="s">
        <v>150</v>
      </c>
      <c r="H329" s="206" t="s">
        <v>196</v>
      </c>
      <c r="I329" s="206" t="s">
        <v>128</v>
      </c>
      <c r="J329" s="206" t="s">
        <v>196</v>
      </c>
      <c r="K329" s="206" t="s">
        <v>196</v>
      </c>
      <c r="L329" s="206" t="s">
        <v>196</v>
      </c>
      <c r="M329" s="207">
        <v>-36.85</v>
      </c>
      <c r="N329" t="str">
        <f t="shared" si="5"/>
        <v>219000010100</v>
      </c>
    </row>
    <row r="330" spans="1:14" x14ac:dyDescent="0.25">
      <c r="A330" s="206" t="s">
        <v>108</v>
      </c>
      <c r="B330" s="206" t="s">
        <v>260</v>
      </c>
      <c r="C330" s="206" t="s">
        <v>261</v>
      </c>
      <c r="D330" s="206" t="s">
        <v>126</v>
      </c>
      <c r="E330" s="206" t="s">
        <v>127</v>
      </c>
      <c r="F330" s="206" t="s">
        <v>125</v>
      </c>
      <c r="G330" s="206" t="s">
        <v>139</v>
      </c>
      <c r="H330" s="206" t="s">
        <v>196</v>
      </c>
      <c r="I330" s="206" t="s">
        <v>128</v>
      </c>
      <c r="J330" s="206" t="s">
        <v>196</v>
      </c>
      <c r="K330" s="206" t="s">
        <v>196</v>
      </c>
      <c r="L330" s="206" t="s">
        <v>196</v>
      </c>
      <c r="M330" s="207">
        <v>-82.69</v>
      </c>
      <c r="N330" t="str">
        <f t="shared" si="5"/>
        <v>210000010100</v>
      </c>
    </row>
    <row r="331" spans="1:14" x14ac:dyDescent="0.25">
      <c r="A331" s="206" t="s">
        <v>108</v>
      </c>
      <c r="B331" s="206" t="s">
        <v>260</v>
      </c>
      <c r="C331" s="206" t="s">
        <v>261</v>
      </c>
      <c r="D331" s="206" t="s">
        <v>126</v>
      </c>
      <c r="E331" s="206" t="s">
        <v>127</v>
      </c>
      <c r="F331" s="206" t="s">
        <v>125</v>
      </c>
      <c r="G331" s="206" t="s">
        <v>139</v>
      </c>
      <c r="H331" s="206" t="s">
        <v>196</v>
      </c>
      <c r="I331" s="206" t="s">
        <v>128</v>
      </c>
      <c r="J331" s="206" t="s">
        <v>196</v>
      </c>
      <c r="K331" s="206" t="s">
        <v>196</v>
      </c>
      <c r="L331" s="206" t="s">
        <v>196</v>
      </c>
      <c r="M331" s="207">
        <v>-50</v>
      </c>
      <c r="N331" t="str">
        <f t="shared" si="5"/>
        <v>210000010100</v>
      </c>
    </row>
    <row r="332" spans="1:14" x14ac:dyDescent="0.25">
      <c r="A332" s="206" t="s">
        <v>108</v>
      </c>
      <c r="B332" s="206" t="s">
        <v>260</v>
      </c>
      <c r="C332" s="206" t="s">
        <v>261</v>
      </c>
      <c r="D332" s="206" t="s">
        <v>126</v>
      </c>
      <c r="E332" s="206" t="s">
        <v>127</v>
      </c>
      <c r="F332" s="206" t="s">
        <v>125</v>
      </c>
      <c r="G332" s="206" t="s">
        <v>140</v>
      </c>
      <c r="H332" s="206" t="s">
        <v>196</v>
      </c>
      <c r="I332" s="206" t="s">
        <v>128</v>
      </c>
      <c r="J332" s="206" t="s">
        <v>196</v>
      </c>
      <c r="K332" s="206" t="s">
        <v>196</v>
      </c>
      <c r="L332" s="206" t="s">
        <v>196</v>
      </c>
      <c r="M332" s="207">
        <v>-372.56</v>
      </c>
      <c r="N332" t="str">
        <f t="shared" si="5"/>
        <v>210500010100</v>
      </c>
    </row>
    <row r="333" spans="1:14" x14ac:dyDescent="0.25">
      <c r="A333" s="206" t="s">
        <v>108</v>
      </c>
      <c r="B333" s="206" t="s">
        <v>260</v>
      </c>
      <c r="C333" s="206" t="s">
        <v>261</v>
      </c>
      <c r="D333" s="206" t="s">
        <v>126</v>
      </c>
      <c r="E333" s="206" t="s">
        <v>127</v>
      </c>
      <c r="F333" s="206" t="s">
        <v>125</v>
      </c>
      <c r="G333" s="206" t="s">
        <v>139</v>
      </c>
      <c r="H333" s="206" t="s">
        <v>196</v>
      </c>
      <c r="I333" s="206" t="s">
        <v>128</v>
      </c>
      <c r="J333" s="206" t="s">
        <v>196</v>
      </c>
      <c r="K333" s="206" t="s">
        <v>196</v>
      </c>
      <c r="L333" s="206" t="s">
        <v>196</v>
      </c>
      <c r="M333" s="207">
        <v>-67.739999999999995</v>
      </c>
      <c r="N333" t="str">
        <f t="shared" si="5"/>
        <v>210000010100</v>
      </c>
    </row>
    <row r="334" spans="1:14" x14ac:dyDescent="0.25">
      <c r="A334" s="206" t="s">
        <v>108</v>
      </c>
      <c r="B334" s="206" t="s">
        <v>260</v>
      </c>
      <c r="C334" s="206" t="s">
        <v>261</v>
      </c>
      <c r="D334" s="206" t="s">
        <v>126</v>
      </c>
      <c r="E334" s="206" t="s">
        <v>127</v>
      </c>
      <c r="F334" s="206" t="s">
        <v>125</v>
      </c>
      <c r="G334" s="206" t="s">
        <v>134</v>
      </c>
      <c r="H334" s="206" t="s">
        <v>196</v>
      </c>
      <c r="I334" s="206" t="s">
        <v>128</v>
      </c>
      <c r="J334" s="206" t="s">
        <v>196</v>
      </c>
      <c r="K334" s="206" t="s">
        <v>196</v>
      </c>
      <c r="L334" s="206" t="s">
        <v>196</v>
      </c>
      <c r="M334" s="207">
        <v>-372.56</v>
      </c>
      <c r="N334" t="str">
        <f t="shared" si="5"/>
        <v>205200010100</v>
      </c>
    </row>
    <row r="335" spans="1:14" x14ac:dyDescent="0.25">
      <c r="A335" s="206" t="s">
        <v>108</v>
      </c>
      <c r="B335" s="206" t="s">
        <v>260</v>
      </c>
      <c r="C335" s="206" t="s">
        <v>261</v>
      </c>
      <c r="D335" s="206" t="s">
        <v>126</v>
      </c>
      <c r="E335" s="206" t="s">
        <v>127</v>
      </c>
      <c r="F335" s="206" t="s">
        <v>125</v>
      </c>
      <c r="G335" s="206" t="s">
        <v>141</v>
      </c>
      <c r="H335" s="206" t="s">
        <v>196</v>
      </c>
      <c r="I335" s="206" t="s">
        <v>128</v>
      </c>
      <c r="J335" s="206" t="s">
        <v>196</v>
      </c>
      <c r="K335" s="206" t="s">
        <v>196</v>
      </c>
      <c r="L335" s="206" t="s">
        <v>196</v>
      </c>
      <c r="M335" s="207">
        <v>-344.85</v>
      </c>
      <c r="N335" t="str">
        <f t="shared" si="5"/>
        <v>211000010100</v>
      </c>
    </row>
    <row r="336" spans="1:14" x14ac:dyDescent="0.25">
      <c r="A336" s="206" t="s">
        <v>108</v>
      </c>
      <c r="B336" s="206" t="s">
        <v>260</v>
      </c>
      <c r="C336" s="206" t="s">
        <v>261</v>
      </c>
      <c r="D336" s="206" t="s">
        <v>126</v>
      </c>
      <c r="E336" s="206" t="s">
        <v>127</v>
      </c>
      <c r="F336" s="206" t="s">
        <v>125</v>
      </c>
      <c r="G336" s="206" t="s">
        <v>135</v>
      </c>
      <c r="H336" s="206" t="s">
        <v>196</v>
      </c>
      <c r="I336" s="206" t="s">
        <v>128</v>
      </c>
      <c r="J336" s="206" t="s">
        <v>196</v>
      </c>
      <c r="K336" s="206" t="s">
        <v>196</v>
      </c>
      <c r="L336" s="206" t="s">
        <v>196</v>
      </c>
      <c r="M336" s="207">
        <v>-344.85</v>
      </c>
      <c r="N336" t="str">
        <f t="shared" si="5"/>
        <v>205300010100</v>
      </c>
    </row>
    <row r="337" spans="1:14" x14ac:dyDescent="0.25">
      <c r="A337" s="206" t="s">
        <v>108</v>
      </c>
      <c r="B337" s="206" t="s">
        <v>260</v>
      </c>
      <c r="C337" s="206" t="s">
        <v>261</v>
      </c>
      <c r="D337" s="206" t="s">
        <v>126</v>
      </c>
      <c r="E337" s="206" t="s">
        <v>127</v>
      </c>
      <c r="F337" s="206" t="s">
        <v>125</v>
      </c>
      <c r="G337" s="206" t="s">
        <v>147</v>
      </c>
      <c r="H337" s="206" t="s">
        <v>196</v>
      </c>
      <c r="I337" s="206" t="s">
        <v>128</v>
      </c>
      <c r="J337" s="206" t="s">
        <v>196</v>
      </c>
      <c r="K337" s="206" t="s">
        <v>196</v>
      </c>
      <c r="L337" s="206" t="s">
        <v>196</v>
      </c>
      <c r="M337" s="207">
        <v>-80.650000000000006</v>
      </c>
      <c r="N337" t="str">
        <f t="shared" si="5"/>
        <v>216000010100</v>
      </c>
    </row>
    <row r="338" spans="1:14" x14ac:dyDescent="0.25">
      <c r="A338" s="206" t="s">
        <v>108</v>
      </c>
      <c r="B338" s="206" t="s">
        <v>260</v>
      </c>
      <c r="C338" s="206" t="s">
        <v>261</v>
      </c>
      <c r="D338" s="206" t="s">
        <v>126</v>
      </c>
      <c r="E338" s="206" t="s">
        <v>127</v>
      </c>
      <c r="F338" s="206" t="s">
        <v>125</v>
      </c>
      <c r="G338" s="206" t="s">
        <v>144</v>
      </c>
      <c r="H338" s="206" t="s">
        <v>196</v>
      </c>
      <c r="I338" s="206" t="s">
        <v>128</v>
      </c>
      <c r="J338" s="206" t="s">
        <v>196</v>
      </c>
      <c r="K338" s="206" t="s">
        <v>196</v>
      </c>
      <c r="L338" s="206" t="s">
        <v>196</v>
      </c>
      <c r="M338" s="207">
        <v>-724.79</v>
      </c>
      <c r="N338" t="str">
        <f t="shared" si="5"/>
        <v>214000010100</v>
      </c>
    </row>
    <row r="339" spans="1:14" x14ac:dyDescent="0.25">
      <c r="A339" s="206" t="s">
        <v>108</v>
      </c>
      <c r="B339" s="206" t="s">
        <v>260</v>
      </c>
      <c r="C339" s="206" t="s">
        <v>261</v>
      </c>
      <c r="D339" s="206" t="s">
        <v>126</v>
      </c>
      <c r="E339" s="206" t="s">
        <v>127</v>
      </c>
      <c r="F339" s="206" t="s">
        <v>125</v>
      </c>
      <c r="G339" s="206" t="s">
        <v>138</v>
      </c>
      <c r="H339" s="206" t="s">
        <v>196</v>
      </c>
      <c r="I339" s="206" t="s">
        <v>128</v>
      </c>
      <c r="J339" s="206" t="s">
        <v>196</v>
      </c>
      <c r="K339" s="206" t="s">
        <v>196</v>
      </c>
      <c r="L339" s="206" t="s">
        <v>196</v>
      </c>
      <c r="M339" s="207">
        <v>-80.650000000000006</v>
      </c>
      <c r="N339" t="str">
        <f t="shared" si="5"/>
        <v>205800010100</v>
      </c>
    </row>
    <row r="340" spans="1:14" x14ac:dyDescent="0.25">
      <c r="A340" s="206" t="s">
        <v>108</v>
      </c>
      <c r="B340" s="206" t="s">
        <v>260</v>
      </c>
      <c r="C340" s="206" t="s">
        <v>261</v>
      </c>
      <c r="D340" s="206" t="s">
        <v>126</v>
      </c>
      <c r="E340" s="206" t="s">
        <v>127</v>
      </c>
      <c r="F340" s="206" t="s">
        <v>125</v>
      </c>
      <c r="G340" s="206" t="s">
        <v>145</v>
      </c>
      <c r="H340" s="206" t="s">
        <v>196</v>
      </c>
      <c r="I340" s="206" t="s">
        <v>128</v>
      </c>
      <c r="J340" s="206" t="s">
        <v>196</v>
      </c>
      <c r="K340" s="206" t="s">
        <v>196</v>
      </c>
      <c r="L340" s="206" t="s">
        <v>196</v>
      </c>
      <c r="M340" s="207">
        <v>-307.54000000000002</v>
      </c>
      <c r="N340" t="str">
        <f t="shared" si="5"/>
        <v>215000010100</v>
      </c>
    </row>
    <row r="341" spans="1:14" x14ac:dyDescent="0.25">
      <c r="A341" s="206" t="s">
        <v>108</v>
      </c>
      <c r="B341" s="206" t="s">
        <v>260</v>
      </c>
      <c r="C341" s="206" t="s">
        <v>261</v>
      </c>
      <c r="D341" s="206" t="s">
        <v>126</v>
      </c>
      <c r="E341" s="206" t="s">
        <v>127</v>
      </c>
      <c r="F341" s="206" t="s">
        <v>125</v>
      </c>
      <c r="G341" s="206" t="s">
        <v>124</v>
      </c>
      <c r="H341" s="206" t="s">
        <v>196</v>
      </c>
      <c r="I341" s="206" t="s">
        <v>128</v>
      </c>
      <c r="J341" s="206" t="s">
        <v>196</v>
      </c>
      <c r="K341" s="206" t="s">
        <v>196</v>
      </c>
      <c r="L341" s="206" t="s">
        <v>196</v>
      </c>
      <c r="M341" s="207">
        <v>-3656.72</v>
      </c>
      <c r="N341" t="str">
        <f t="shared" si="5"/>
        <v>100000010100</v>
      </c>
    </row>
    <row r="342" spans="1:14" x14ac:dyDescent="0.25">
      <c r="A342" s="206" t="s">
        <v>108</v>
      </c>
      <c r="B342" s="206" t="s">
        <v>260</v>
      </c>
      <c r="C342" s="206" t="s">
        <v>261</v>
      </c>
      <c r="D342" s="206" t="s">
        <v>126</v>
      </c>
      <c r="E342" s="206" t="s">
        <v>127</v>
      </c>
      <c r="F342" s="206" t="s">
        <v>125</v>
      </c>
      <c r="G342" s="206" t="s">
        <v>157</v>
      </c>
      <c r="H342" s="206" t="s">
        <v>196</v>
      </c>
      <c r="I342" s="206" t="s">
        <v>128</v>
      </c>
      <c r="J342" s="206" t="s">
        <v>196</v>
      </c>
      <c r="K342" s="206" t="s">
        <v>196</v>
      </c>
      <c r="L342" s="206" t="s">
        <v>196</v>
      </c>
      <c r="M342" s="207">
        <v>67.739999999999995</v>
      </c>
      <c r="N342" t="str">
        <f t="shared" si="5"/>
        <v>726900010100</v>
      </c>
    </row>
    <row r="343" spans="1:14" x14ac:dyDescent="0.25">
      <c r="A343" s="206" t="s">
        <v>108</v>
      </c>
      <c r="B343" s="206" t="s">
        <v>260</v>
      </c>
      <c r="C343" s="206" t="s">
        <v>261</v>
      </c>
      <c r="D343" s="206" t="s">
        <v>126</v>
      </c>
      <c r="E343" s="206" t="s">
        <v>127</v>
      </c>
      <c r="F343" s="206" t="s">
        <v>125</v>
      </c>
      <c r="G343" s="206" t="s">
        <v>139</v>
      </c>
      <c r="H343" s="206" t="s">
        <v>196</v>
      </c>
      <c r="I343" s="206" t="s">
        <v>128</v>
      </c>
      <c r="J343" s="206" t="s">
        <v>196</v>
      </c>
      <c r="K343" s="206" t="s">
        <v>196</v>
      </c>
      <c r="L343" s="206" t="s">
        <v>196</v>
      </c>
      <c r="M343" s="207">
        <v>-25</v>
      </c>
      <c r="N343" t="str">
        <f t="shared" si="5"/>
        <v>210000010100</v>
      </c>
    </row>
    <row r="344" spans="1:14" x14ac:dyDescent="0.25">
      <c r="A344" s="206" t="s">
        <v>108</v>
      </c>
      <c r="B344" s="206" t="s">
        <v>260</v>
      </c>
      <c r="C344" s="206" t="s">
        <v>261</v>
      </c>
      <c r="D344" s="206" t="s">
        <v>126</v>
      </c>
      <c r="E344" s="206" t="s">
        <v>127</v>
      </c>
      <c r="F344" s="206" t="s">
        <v>125</v>
      </c>
      <c r="G344" s="206" t="s">
        <v>149</v>
      </c>
      <c r="H344" s="206" t="s">
        <v>196</v>
      </c>
      <c r="I344" s="206" t="s">
        <v>128</v>
      </c>
      <c r="J344" s="206" t="s">
        <v>196</v>
      </c>
      <c r="K344" s="206" t="s">
        <v>196</v>
      </c>
      <c r="L344" s="206" t="s">
        <v>196</v>
      </c>
      <c r="M344" s="207">
        <v>5644.8</v>
      </c>
      <c r="N344" t="str">
        <f t="shared" si="5"/>
        <v>710000010100</v>
      </c>
    </row>
    <row r="345" spans="1:14" x14ac:dyDescent="0.25">
      <c r="A345" s="206" t="s">
        <v>108</v>
      </c>
      <c r="B345" s="206" t="s">
        <v>260</v>
      </c>
      <c r="C345" s="206" t="s">
        <v>261</v>
      </c>
      <c r="D345" s="206" t="s">
        <v>126</v>
      </c>
      <c r="E345" s="206" t="s">
        <v>127</v>
      </c>
      <c r="F345" s="206" t="s">
        <v>125</v>
      </c>
      <c r="G345" s="206" t="s">
        <v>152</v>
      </c>
      <c r="H345" s="206" t="s">
        <v>196</v>
      </c>
      <c r="I345" s="206" t="s">
        <v>128</v>
      </c>
      <c r="J345" s="206" t="s">
        <v>196</v>
      </c>
      <c r="K345" s="206" t="s">
        <v>196</v>
      </c>
      <c r="L345" s="206" t="s">
        <v>196</v>
      </c>
      <c r="M345" s="207">
        <v>344.85</v>
      </c>
      <c r="N345" t="str">
        <f t="shared" si="5"/>
        <v>723000010100</v>
      </c>
    </row>
    <row r="346" spans="1:14" x14ac:dyDescent="0.25">
      <c r="A346" s="206" t="s">
        <v>108</v>
      </c>
      <c r="B346" s="206" t="s">
        <v>260</v>
      </c>
      <c r="C346" s="206" t="s">
        <v>261</v>
      </c>
      <c r="D346" s="206" t="s">
        <v>126</v>
      </c>
      <c r="E346" s="206" t="s">
        <v>127</v>
      </c>
      <c r="F346" s="206" t="s">
        <v>125</v>
      </c>
      <c r="G346" s="206" t="s">
        <v>153</v>
      </c>
      <c r="H346" s="206" t="s">
        <v>196</v>
      </c>
      <c r="I346" s="206" t="s">
        <v>128</v>
      </c>
      <c r="J346" s="206" t="s">
        <v>196</v>
      </c>
      <c r="K346" s="206" t="s">
        <v>196</v>
      </c>
      <c r="L346" s="206" t="s">
        <v>196</v>
      </c>
      <c r="M346" s="207">
        <v>80.650000000000006</v>
      </c>
      <c r="N346" t="str">
        <f t="shared" si="5"/>
        <v>723100010100</v>
      </c>
    </row>
    <row r="347" spans="1:14" x14ac:dyDescent="0.25">
      <c r="A347" s="206" t="s">
        <v>108</v>
      </c>
      <c r="B347" s="206" t="s">
        <v>260</v>
      </c>
      <c r="C347" s="206" t="s">
        <v>261</v>
      </c>
      <c r="D347" s="206" t="s">
        <v>126</v>
      </c>
      <c r="E347" s="206" t="s">
        <v>127</v>
      </c>
      <c r="F347" s="206" t="s">
        <v>125</v>
      </c>
      <c r="G347" s="206" t="s">
        <v>157</v>
      </c>
      <c r="H347" s="206" t="s">
        <v>196</v>
      </c>
      <c r="I347" s="206" t="s">
        <v>128</v>
      </c>
      <c r="J347" s="206" t="s">
        <v>196</v>
      </c>
      <c r="K347" s="206" t="s">
        <v>196</v>
      </c>
      <c r="L347" s="206" t="s">
        <v>196</v>
      </c>
      <c r="M347" s="207">
        <v>372.56</v>
      </c>
      <c r="N347" t="str">
        <f t="shared" si="5"/>
        <v>726900010100</v>
      </c>
    </row>
    <row r="348" spans="1:14" x14ac:dyDescent="0.25">
      <c r="A348" s="206" t="s">
        <v>108</v>
      </c>
      <c r="B348" s="206" t="s">
        <v>262</v>
      </c>
      <c r="C348" s="206" t="s">
        <v>263</v>
      </c>
      <c r="D348" s="206" t="s">
        <v>126</v>
      </c>
      <c r="E348" s="206" t="s">
        <v>127</v>
      </c>
      <c r="F348" s="206" t="s">
        <v>125</v>
      </c>
      <c r="G348" s="206" t="s">
        <v>124</v>
      </c>
      <c r="H348" s="206" t="s">
        <v>196</v>
      </c>
      <c r="I348" s="206" t="s">
        <v>128</v>
      </c>
      <c r="J348" s="206" t="s">
        <v>196</v>
      </c>
      <c r="K348" s="206" t="s">
        <v>196</v>
      </c>
      <c r="L348" s="206" t="s">
        <v>196</v>
      </c>
      <c r="M348" s="207">
        <v>-1085.47</v>
      </c>
      <c r="N348" t="str">
        <f t="shared" si="5"/>
        <v>100000010100</v>
      </c>
    </row>
    <row r="349" spans="1:14" x14ac:dyDescent="0.25">
      <c r="A349" s="206" t="s">
        <v>108</v>
      </c>
      <c r="B349" s="206" t="s">
        <v>262</v>
      </c>
      <c r="C349" s="206" t="s">
        <v>263</v>
      </c>
      <c r="D349" s="206" t="s">
        <v>126</v>
      </c>
      <c r="E349" s="206" t="s">
        <v>127</v>
      </c>
      <c r="F349" s="206" t="s">
        <v>125</v>
      </c>
      <c r="G349" s="206" t="s">
        <v>149</v>
      </c>
      <c r="H349" s="206" t="s">
        <v>196</v>
      </c>
      <c r="I349" s="206" t="s">
        <v>128</v>
      </c>
      <c r="J349" s="206" t="s">
        <v>196</v>
      </c>
      <c r="K349" s="206" t="s">
        <v>196</v>
      </c>
      <c r="L349" s="206" t="s">
        <v>196</v>
      </c>
      <c r="M349" s="207">
        <v>1616</v>
      </c>
      <c r="N349" t="str">
        <f t="shared" si="5"/>
        <v>710000010100</v>
      </c>
    </row>
    <row r="350" spans="1:14" x14ac:dyDescent="0.25">
      <c r="A350" s="206" t="s">
        <v>108</v>
      </c>
      <c r="B350" s="206" t="s">
        <v>262</v>
      </c>
      <c r="C350" s="206" t="s">
        <v>263</v>
      </c>
      <c r="D350" s="206" t="s">
        <v>126</v>
      </c>
      <c r="E350" s="206" t="s">
        <v>127</v>
      </c>
      <c r="F350" s="206" t="s">
        <v>125</v>
      </c>
      <c r="G350" s="206" t="s">
        <v>152</v>
      </c>
      <c r="H350" s="206" t="s">
        <v>196</v>
      </c>
      <c r="I350" s="206" t="s">
        <v>128</v>
      </c>
      <c r="J350" s="206" t="s">
        <v>196</v>
      </c>
      <c r="K350" s="206" t="s">
        <v>196</v>
      </c>
      <c r="L350" s="206" t="s">
        <v>196</v>
      </c>
      <c r="M350" s="207">
        <v>97.91</v>
      </c>
      <c r="N350" t="str">
        <f t="shared" si="5"/>
        <v>723000010100</v>
      </c>
    </row>
    <row r="351" spans="1:14" x14ac:dyDescent="0.25">
      <c r="A351" s="206" t="s">
        <v>108</v>
      </c>
      <c r="B351" s="206" t="s">
        <v>262</v>
      </c>
      <c r="C351" s="206" t="s">
        <v>263</v>
      </c>
      <c r="D351" s="206" t="s">
        <v>126</v>
      </c>
      <c r="E351" s="206" t="s">
        <v>127</v>
      </c>
      <c r="F351" s="206" t="s">
        <v>125</v>
      </c>
      <c r="G351" s="206" t="s">
        <v>153</v>
      </c>
      <c r="H351" s="206" t="s">
        <v>196</v>
      </c>
      <c r="I351" s="206" t="s">
        <v>128</v>
      </c>
      <c r="J351" s="206" t="s">
        <v>196</v>
      </c>
      <c r="K351" s="206" t="s">
        <v>196</v>
      </c>
      <c r="L351" s="206" t="s">
        <v>196</v>
      </c>
      <c r="M351" s="207">
        <v>22.89</v>
      </c>
      <c r="N351" t="str">
        <f t="shared" si="5"/>
        <v>723100010100</v>
      </c>
    </row>
    <row r="352" spans="1:14" x14ac:dyDescent="0.25">
      <c r="A352" s="206" t="s">
        <v>108</v>
      </c>
      <c r="B352" s="206" t="s">
        <v>262</v>
      </c>
      <c r="C352" s="206" t="s">
        <v>263</v>
      </c>
      <c r="D352" s="206" t="s">
        <v>126</v>
      </c>
      <c r="E352" s="206" t="s">
        <v>127</v>
      </c>
      <c r="F352" s="206" t="s">
        <v>125</v>
      </c>
      <c r="G352" s="206" t="s">
        <v>157</v>
      </c>
      <c r="H352" s="206" t="s">
        <v>196</v>
      </c>
      <c r="I352" s="206" t="s">
        <v>128</v>
      </c>
      <c r="J352" s="206" t="s">
        <v>196</v>
      </c>
      <c r="K352" s="206" t="s">
        <v>196</v>
      </c>
      <c r="L352" s="206" t="s">
        <v>196</v>
      </c>
      <c r="M352" s="207">
        <v>106.66</v>
      </c>
      <c r="N352" t="str">
        <f t="shared" si="5"/>
        <v>726900010100</v>
      </c>
    </row>
    <row r="353" spans="1:14" x14ac:dyDescent="0.25">
      <c r="A353" s="206" t="s">
        <v>108</v>
      </c>
      <c r="B353" s="206" t="s">
        <v>262</v>
      </c>
      <c r="C353" s="206" t="s">
        <v>263</v>
      </c>
      <c r="D353" s="206" t="s">
        <v>126</v>
      </c>
      <c r="E353" s="206" t="s">
        <v>127</v>
      </c>
      <c r="F353" s="206" t="s">
        <v>125</v>
      </c>
      <c r="G353" s="206" t="s">
        <v>157</v>
      </c>
      <c r="H353" s="206" t="s">
        <v>196</v>
      </c>
      <c r="I353" s="206" t="s">
        <v>128</v>
      </c>
      <c r="J353" s="206" t="s">
        <v>196</v>
      </c>
      <c r="K353" s="206" t="s">
        <v>196</v>
      </c>
      <c r="L353" s="206" t="s">
        <v>196</v>
      </c>
      <c r="M353" s="207">
        <v>19.39</v>
      </c>
      <c r="N353" t="str">
        <f t="shared" si="5"/>
        <v>726900010100</v>
      </c>
    </row>
    <row r="354" spans="1:14" x14ac:dyDescent="0.25">
      <c r="A354" s="206" t="s">
        <v>108</v>
      </c>
      <c r="B354" s="206" t="s">
        <v>262</v>
      </c>
      <c r="C354" s="206" t="s">
        <v>263</v>
      </c>
      <c r="D354" s="206" t="s">
        <v>126</v>
      </c>
      <c r="E354" s="206" t="s">
        <v>127</v>
      </c>
      <c r="F354" s="206" t="s">
        <v>125</v>
      </c>
      <c r="G354" s="206" t="s">
        <v>139</v>
      </c>
      <c r="H354" s="206" t="s">
        <v>196</v>
      </c>
      <c r="I354" s="206" t="s">
        <v>128</v>
      </c>
      <c r="J354" s="206" t="s">
        <v>196</v>
      </c>
      <c r="K354" s="206" t="s">
        <v>196</v>
      </c>
      <c r="L354" s="206" t="s">
        <v>196</v>
      </c>
      <c r="M354" s="207">
        <v>-2.5</v>
      </c>
      <c r="N354" t="str">
        <f t="shared" si="5"/>
        <v>210000010100</v>
      </c>
    </row>
    <row r="355" spans="1:14" x14ac:dyDescent="0.25">
      <c r="A355" s="206" t="s">
        <v>108</v>
      </c>
      <c r="B355" s="206" t="s">
        <v>262</v>
      </c>
      <c r="C355" s="206" t="s">
        <v>263</v>
      </c>
      <c r="D355" s="206" t="s">
        <v>126</v>
      </c>
      <c r="E355" s="206" t="s">
        <v>127</v>
      </c>
      <c r="F355" s="206" t="s">
        <v>125</v>
      </c>
      <c r="G355" s="206" t="s">
        <v>140</v>
      </c>
      <c r="H355" s="206" t="s">
        <v>196</v>
      </c>
      <c r="I355" s="206" t="s">
        <v>128</v>
      </c>
      <c r="J355" s="206" t="s">
        <v>196</v>
      </c>
      <c r="K355" s="206" t="s">
        <v>196</v>
      </c>
      <c r="L355" s="206" t="s">
        <v>196</v>
      </c>
      <c r="M355" s="207">
        <v>-106.66</v>
      </c>
      <c r="N355" t="str">
        <f t="shared" si="5"/>
        <v>210500010100</v>
      </c>
    </row>
    <row r="356" spans="1:14" x14ac:dyDescent="0.25">
      <c r="A356" s="206" t="s">
        <v>108</v>
      </c>
      <c r="B356" s="206" t="s">
        <v>262</v>
      </c>
      <c r="C356" s="206" t="s">
        <v>263</v>
      </c>
      <c r="D356" s="206" t="s">
        <v>126</v>
      </c>
      <c r="E356" s="206" t="s">
        <v>127</v>
      </c>
      <c r="F356" s="206" t="s">
        <v>125</v>
      </c>
      <c r="G356" s="206" t="s">
        <v>150</v>
      </c>
      <c r="H356" s="206" t="s">
        <v>196</v>
      </c>
      <c r="I356" s="206" t="s">
        <v>128</v>
      </c>
      <c r="J356" s="206" t="s">
        <v>196</v>
      </c>
      <c r="K356" s="206" t="s">
        <v>196</v>
      </c>
      <c r="L356" s="206" t="s">
        <v>196</v>
      </c>
      <c r="M356" s="207">
        <v>-36.85</v>
      </c>
      <c r="N356" t="str">
        <f t="shared" si="5"/>
        <v>219000010100</v>
      </c>
    </row>
    <row r="357" spans="1:14" x14ac:dyDescent="0.25">
      <c r="A357" s="206" t="s">
        <v>108</v>
      </c>
      <c r="B357" s="206" t="s">
        <v>262</v>
      </c>
      <c r="C357" s="206" t="s">
        <v>263</v>
      </c>
      <c r="D357" s="206" t="s">
        <v>126</v>
      </c>
      <c r="E357" s="206" t="s">
        <v>127</v>
      </c>
      <c r="F357" s="206" t="s">
        <v>125</v>
      </c>
      <c r="G357" s="206" t="s">
        <v>134</v>
      </c>
      <c r="H357" s="206" t="s">
        <v>196</v>
      </c>
      <c r="I357" s="206" t="s">
        <v>128</v>
      </c>
      <c r="J357" s="206" t="s">
        <v>196</v>
      </c>
      <c r="K357" s="206" t="s">
        <v>196</v>
      </c>
      <c r="L357" s="206" t="s">
        <v>196</v>
      </c>
      <c r="M357" s="207">
        <v>-106.66</v>
      </c>
      <c r="N357" t="str">
        <f t="shared" si="5"/>
        <v>205200010100</v>
      </c>
    </row>
    <row r="358" spans="1:14" x14ac:dyDescent="0.25">
      <c r="A358" s="206" t="s">
        <v>108</v>
      </c>
      <c r="B358" s="206" t="s">
        <v>262</v>
      </c>
      <c r="C358" s="206" t="s">
        <v>263</v>
      </c>
      <c r="D358" s="206" t="s">
        <v>126</v>
      </c>
      <c r="E358" s="206" t="s">
        <v>127</v>
      </c>
      <c r="F358" s="206" t="s">
        <v>125</v>
      </c>
      <c r="G358" s="206" t="s">
        <v>139</v>
      </c>
      <c r="H358" s="206" t="s">
        <v>196</v>
      </c>
      <c r="I358" s="206" t="s">
        <v>128</v>
      </c>
      <c r="J358" s="206" t="s">
        <v>196</v>
      </c>
      <c r="K358" s="206" t="s">
        <v>196</v>
      </c>
      <c r="L358" s="206" t="s">
        <v>196</v>
      </c>
      <c r="M358" s="207">
        <v>-19.39</v>
      </c>
      <c r="N358" t="str">
        <f t="shared" si="5"/>
        <v>210000010100</v>
      </c>
    </row>
    <row r="359" spans="1:14" x14ac:dyDescent="0.25">
      <c r="A359" s="206" t="s">
        <v>108</v>
      </c>
      <c r="B359" s="206" t="s">
        <v>262</v>
      </c>
      <c r="C359" s="206" t="s">
        <v>263</v>
      </c>
      <c r="D359" s="206" t="s">
        <v>126</v>
      </c>
      <c r="E359" s="206" t="s">
        <v>127</v>
      </c>
      <c r="F359" s="206" t="s">
        <v>125</v>
      </c>
      <c r="G359" s="206" t="s">
        <v>141</v>
      </c>
      <c r="H359" s="206" t="s">
        <v>196</v>
      </c>
      <c r="I359" s="206" t="s">
        <v>128</v>
      </c>
      <c r="J359" s="206" t="s">
        <v>196</v>
      </c>
      <c r="K359" s="206" t="s">
        <v>196</v>
      </c>
      <c r="L359" s="206" t="s">
        <v>196</v>
      </c>
      <c r="M359" s="207">
        <v>-97.91</v>
      </c>
      <c r="N359" t="str">
        <f t="shared" si="5"/>
        <v>211000010100</v>
      </c>
    </row>
    <row r="360" spans="1:14" x14ac:dyDescent="0.25">
      <c r="A360" s="206" t="s">
        <v>108</v>
      </c>
      <c r="B360" s="206" t="s">
        <v>262</v>
      </c>
      <c r="C360" s="206" t="s">
        <v>263</v>
      </c>
      <c r="D360" s="206" t="s">
        <v>126</v>
      </c>
      <c r="E360" s="206" t="s">
        <v>127</v>
      </c>
      <c r="F360" s="206" t="s">
        <v>125</v>
      </c>
      <c r="G360" s="206" t="s">
        <v>135</v>
      </c>
      <c r="H360" s="206" t="s">
        <v>196</v>
      </c>
      <c r="I360" s="206" t="s">
        <v>128</v>
      </c>
      <c r="J360" s="206" t="s">
        <v>196</v>
      </c>
      <c r="K360" s="206" t="s">
        <v>196</v>
      </c>
      <c r="L360" s="206" t="s">
        <v>196</v>
      </c>
      <c r="M360" s="207">
        <v>-97.91</v>
      </c>
      <c r="N360" t="str">
        <f t="shared" si="5"/>
        <v>205300010100</v>
      </c>
    </row>
    <row r="361" spans="1:14" x14ac:dyDescent="0.25">
      <c r="A361" s="206" t="s">
        <v>108</v>
      </c>
      <c r="B361" s="206" t="s">
        <v>262</v>
      </c>
      <c r="C361" s="206" t="s">
        <v>263</v>
      </c>
      <c r="D361" s="206" t="s">
        <v>126</v>
      </c>
      <c r="E361" s="206" t="s">
        <v>127</v>
      </c>
      <c r="F361" s="206" t="s">
        <v>125</v>
      </c>
      <c r="G361" s="206" t="s">
        <v>147</v>
      </c>
      <c r="H361" s="206" t="s">
        <v>196</v>
      </c>
      <c r="I361" s="206" t="s">
        <v>128</v>
      </c>
      <c r="J361" s="206" t="s">
        <v>196</v>
      </c>
      <c r="K361" s="206" t="s">
        <v>196</v>
      </c>
      <c r="L361" s="206" t="s">
        <v>196</v>
      </c>
      <c r="M361" s="207">
        <v>-22.89</v>
      </c>
      <c r="N361" t="str">
        <f t="shared" si="5"/>
        <v>216000010100</v>
      </c>
    </row>
    <row r="362" spans="1:14" x14ac:dyDescent="0.25">
      <c r="A362" s="206" t="s">
        <v>108</v>
      </c>
      <c r="B362" s="206" t="s">
        <v>262</v>
      </c>
      <c r="C362" s="206" t="s">
        <v>263</v>
      </c>
      <c r="D362" s="206" t="s">
        <v>126</v>
      </c>
      <c r="E362" s="206" t="s">
        <v>127</v>
      </c>
      <c r="F362" s="206" t="s">
        <v>125</v>
      </c>
      <c r="G362" s="206" t="s">
        <v>144</v>
      </c>
      <c r="H362" s="206" t="s">
        <v>196</v>
      </c>
      <c r="I362" s="206" t="s">
        <v>128</v>
      </c>
      <c r="J362" s="206" t="s">
        <v>196</v>
      </c>
      <c r="K362" s="206" t="s">
        <v>196</v>
      </c>
      <c r="L362" s="206" t="s">
        <v>196</v>
      </c>
      <c r="M362" s="207">
        <v>-189.86</v>
      </c>
      <c r="N362" t="str">
        <f t="shared" si="5"/>
        <v>214000010100</v>
      </c>
    </row>
    <row r="363" spans="1:14" x14ac:dyDescent="0.25">
      <c r="A363" s="206" t="s">
        <v>108</v>
      </c>
      <c r="B363" s="206" t="s">
        <v>262</v>
      </c>
      <c r="C363" s="206" t="s">
        <v>263</v>
      </c>
      <c r="D363" s="206" t="s">
        <v>126</v>
      </c>
      <c r="E363" s="206" t="s">
        <v>127</v>
      </c>
      <c r="F363" s="206" t="s">
        <v>125</v>
      </c>
      <c r="G363" s="206" t="s">
        <v>138</v>
      </c>
      <c r="H363" s="206" t="s">
        <v>196</v>
      </c>
      <c r="I363" s="206" t="s">
        <v>128</v>
      </c>
      <c r="J363" s="206" t="s">
        <v>196</v>
      </c>
      <c r="K363" s="206" t="s">
        <v>196</v>
      </c>
      <c r="L363" s="206" t="s">
        <v>196</v>
      </c>
      <c r="M363" s="207">
        <v>-22.89</v>
      </c>
      <c r="N363" t="str">
        <f t="shared" si="5"/>
        <v>205800010100</v>
      </c>
    </row>
    <row r="364" spans="1:14" x14ac:dyDescent="0.25">
      <c r="A364" s="206" t="s">
        <v>108</v>
      </c>
      <c r="B364" s="206" t="s">
        <v>262</v>
      </c>
      <c r="C364" s="206" t="s">
        <v>263</v>
      </c>
      <c r="D364" s="206" t="s">
        <v>126</v>
      </c>
      <c r="E364" s="206" t="s">
        <v>127</v>
      </c>
      <c r="F364" s="206" t="s">
        <v>125</v>
      </c>
      <c r="G364" s="206" t="s">
        <v>145</v>
      </c>
      <c r="H364" s="206" t="s">
        <v>196</v>
      </c>
      <c r="I364" s="206" t="s">
        <v>128</v>
      </c>
      <c r="J364" s="206" t="s">
        <v>196</v>
      </c>
      <c r="K364" s="206" t="s">
        <v>196</v>
      </c>
      <c r="L364" s="206" t="s">
        <v>196</v>
      </c>
      <c r="M364" s="207">
        <v>-73.86</v>
      </c>
      <c r="N364" t="str">
        <f t="shared" si="5"/>
        <v>215000010100</v>
      </c>
    </row>
    <row r="365" spans="1:14" x14ac:dyDescent="0.25">
      <c r="A365" s="206" t="s">
        <v>108</v>
      </c>
      <c r="B365" s="206" t="s">
        <v>264</v>
      </c>
      <c r="C365" s="206" t="s">
        <v>265</v>
      </c>
      <c r="D365" s="206" t="s">
        <v>126</v>
      </c>
      <c r="E365" s="206" t="s">
        <v>127</v>
      </c>
      <c r="F365" s="206" t="s">
        <v>125</v>
      </c>
      <c r="G365" s="206" t="s">
        <v>147</v>
      </c>
      <c r="H365" s="206" t="s">
        <v>196</v>
      </c>
      <c r="I365" s="206" t="s">
        <v>128</v>
      </c>
      <c r="J365" s="206" t="s">
        <v>196</v>
      </c>
      <c r="K365" s="206" t="s">
        <v>196</v>
      </c>
      <c r="L365" s="206" t="s">
        <v>196</v>
      </c>
      <c r="M365" s="207">
        <v>-52.7</v>
      </c>
      <c r="N365" t="str">
        <f t="shared" si="5"/>
        <v>216000010100</v>
      </c>
    </row>
    <row r="366" spans="1:14" x14ac:dyDescent="0.25">
      <c r="A366" s="206" t="s">
        <v>108</v>
      </c>
      <c r="B366" s="206" t="s">
        <v>264</v>
      </c>
      <c r="C366" s="206" t="s">
        <v>265</v>
      </c>
      <c r="D366" s="206" t="s">
        <v>126</v>
      </c>
      <c r="E366" s="206" t="s">
        <v>127</v>
      </c>
      <c r="F366" s="206" t="s">
        <v>125</v>
      </c>
      <c r="G366" s="206" t="s">
        <v>141</v>
      </c>
      <c r="H366" s="206" t="s">
        <v>196</v>
      </c>
      <c r="I366" s="206" t="s">
        <v>128</v>
      </c>
      <c r="J366" s="206" t="s">
        <v>196</v>
      </c>
      <c r="K366" s="206" t="s">
        <v>196</v>
      </c>
      <c r="L366" s="206" t="s">
        <v>196</v>
      </c>
      <c r="M366" s="207">
        <v>-225.34</v>
      </c>
      <c r="N366" t="str">
        <f t="shared" si="5"/>
        <v>211000010100</v>
      </c>
    </row>
    <row r="367" spans="1:14" x14ac:dyDescent="0.25">
      <c r="A367" s="206" t="s">
        <v>108</v>
      </c>
      <c r="B367" s="206" t="s">
        <v>264</v>
      </c>
      <c r="C367" s="206" t="s">
        <v>265</v>
      </c>
      <c r="D367" s="206" t="s">
        <v>126</v>
      </c>
      <c r="E367" s="206" t="s">
        <v>127</v>
      </c>
      <c r="F367" s="206" t="s">
        <v>125</v>
      </c>
      <c r="G367" s="206" t="s">
        <v>135</v>
      </c>
      <c r="H367" s="206" t="s">
        <v>196</v>
      </c>
      <c r="I367" s="206" t="s">
        <v>128</v>
      </c>
      <c r="J367" s="206" t="s">
        <v>196</v>
      </c>
      <c r="K367" s="206" t="s">
        <v>196</v>
      </c>
      <c r="L367" s="206" t="s">
        <v>196</v>
      </c>
      <c r="M367" s="207">
        <v>-225.34</v>
      </c>
      <c r="N367" t="str">
        <f t="shared" si="5"/>
        <v>205300010100</v>
      </c>
    </row>
    <row r="368" spans="1:14" x14ac:dyDescent="0.25">
      <c r="A368" s="206" t="s">
        <v>108</v>
      </c>
      <c r="B368" s="206" t="s">
        <v>264</v>
      </c>
      <c r="C368" s="206" t="s">
        <v>265</v>
      </c>
      <c r="D368" s="206" t="s">
        <v>126</v>
      </c>
      <c r="E368" s="206" t="s">
        <v>127</v>
      </c>
      <c r="F368" s="206" t="s">
        <v>125</v>
      </c>
      <c r="G368" s="206" t="s">
        <v>144</v>
      </c>
      <c r="H368" s="206" t="s">
        <v>196</v>
      </c>
      <c r="I368" s="206" t="s">
        <v>128</v>
      </c>
      <c r="J368" s="206" t="s">
        <v>196</v>
      </c>
      <c r="K368" s="206" t="s">
        <v>196</v>
      </c>
      <c r="L368" s="206" t="s">
        <v>196</v>
      </c>
      <c r="M368" s="207">
        <v>-249.67</v>
      </c>
      <c r="N368" t="str">
        <f t="shared" si="5"/>
        <v>214000010100</v>
      </c>
    </row>
    <row r="369" spans="1:14" x14ac:dyDescent="0.25">
      <c r="A369" s="206" t="s">
        <v>108</v>
      </c>
      <c r="B369" s="206" t="s">
        <v>264</v>
      </c>
      <c r="C369" s="206" t="s">
        <v>265</v>
      </c>
      <c r="D369" s="206" t="s">
        <v>126</v>
      </c>
      <c r="E369" s="206" t="s">
        <v>127</v>
      </c>
      <c r="F369" s="206" t="s">
        <v>125</v>
      </c>
      <c r="G369" s="206" t="s">
        <v>138</v>
      </c>
      <c r="H369" s="206" t="s">
        <v>196</v>
      </c>
      <c r="I369" s="206" t="s">
        <v>128</v>
      </c>
      <c r="J369" s="206" t="s">
        <v>196</v>
      </c>
      <c r="K369" s="206" t="s">
        <v>196</v>
      </c>
      <c r="L369" s="206" t="s">
        <v>196</v>
      </c>
      <c r="M369" s="207">
        <v>-52.7</v>
      </c>
      <c r="N369" t="str">
        <f t="shared" si="5"/>
        <v>205800010100</v>
      </c>
    </row>
    <row r="370" spans="1:14" x14ac:dyDescent="0.25">
      <c r="A370" s="206" t="s">
        <v>108</v>
      </c>
      <c r="B370" s="206" t="s">
        <v>264</v>
      </c>
      <c r="C370" s="206" t="s">
        <v>265</v>
      </c>
      <c r="D370" s="206" t="s">
        <v>126</v>
      </c>
      <c r="E370" s="206" t="s">
        <v>127</v>
      </c>
      <c r="F370" s="206" t="s">
        <v>125</v>
      </c>
      <c r="G370" s="206" t="s">
        <v>145</v>
      </c>
      <c r="H370" s="206" t="s">
        <v>196</v>
      </c>
      <c r="I370" s="206" t="s">
        <v>128</v>
      </c>
      <c r="J370" s="206" t="s">
        <v>196</v>
      </c>
      <c r="K370" s="206" t="s">
        <v>196</v>
      </c>
      <c r="L370" s="206" t="s">
        <v>196</v>
      </c>
      <c r="M370" s="207">
        <v>-154.16</v>
      </c>
      <c r="N370" t="str">
        <f t="shared" si="5"/>
        <v>215000010100</v>
      </c>
    </row>
    <row r="371" spans="1:14" x14ac:dyDescent="0.25">
      <c r="A371" s="206" t="s">
        <v>108</v>
      </c>
      <c r="B371" s="206" t="s">
        <v>264</v>
      </c>
      <c r="C371" s="206" t="s">
        <v>265</v>
      </c>
      <c r="D371" s="206" t="s">
        <v>126</v>
      </c>
      <c r="E371" s="206" t="s">
        <v>127</v>
      </c>
      <c r="F371" s="206" t="s">
        <v>125</v>
      </c>
      <c r="G371" s="206" t="s">
        <v>124</v>
      </c>
      <c r="H371" s="206" t="s">
        <v>196</v>
      </c>
      <c r="I371" s="206" t="s">
        <v>128</v>
      </c>
      <c r="J371" s="206" t="s">
        <v>196</v>
      </c>
      <c r="K371" s="206" t="s">
        <v>196</v>
      </c>
      <c r="L371" s="206" t="s">
        <v>196</v>
      </c>
      <c r="M371" s="207">
        <v>-2011.47</v>
      </c>
      <c r="N371" t="str">
        <f t="shared" si="5"/>
        <v>100000010100</v>
      </c>
    </row>
    <row r="372" spans="1:14" x14ac:dyDescent="0.25">
      <c r="A372" s="206" t="s">
        <v>108</v>
      </c>
      <c r="B372" s="206" t="s">
        <v>264</v>
      </c>
      <c r="C372" s="206" t="s">
        <v>265</v>
      </c>
      <c r="D372" s="206" t="s">
        <v>126</v>
      </c>
      <c r="E372" s="206" t="s">
        <v>127</v>
      </c>
      <c r="F372" s="206" t="s">
        <v>125</v>
      </c>
      <c r="G372" s="206" t="s">
        <v>149</v>
      </c>
      <c r="H372" s="206" t="s">
        <v>196</v>
      </c>
      <c r="I372" s="206" t="s">
        <v>128</v>
      </c>
      <c r="J372" s="206" t="s">
        <v>196</v>
      </c>
      <c r="K372" s="206" t="s">
        <v>196</v>
      </c>
      <c r="L372" s="206" t="s">
        <v>196</v>
      </c>
      <c r="M372" s="207">
        <v>3358.08</v>
      </c>
      <c r="N372" t="str">
        <f t="shared" si="5"/>
        <v>710000010100</v>
      </c>
    </row>
    <row r="373" spans="1:14" x14ac:dyDescent="0.25">
      <c r="A373" s="206" t="s">
        <v>108</v>
      </c>
      <c r="B373" s="206" t="s">
        <v>264</v>
      </c>
      <c r="C373" s="206" t="s">
        <v>265</v>
      </c>
      <c r="D373" s="206" t="s">
        <v>126</v>
      </c>
      <c r="E373" s="206" t="s">
        <v>127</v>
      </c>
      <c r="F373" s="206" t="s">
        <v>125</v>
      </c>
      <c r="G373" s="206" t="s">
        <v>149</v>
      </c>
      <c r="H373" s="206" t="s">
        <v>196</v>
      </c>
      <c r="I373" s="206" t="s">
        <v>128</v>
      </c>
      <c r="J373" s="206" t="s">
        <v>196</v>
      </c>
      <c r="K373" s="206" t="s">
        <v>196</v>
      </c>
      <c r="L373" s="206" t="s">
        <v>196</v>
      </c>
      <c r="M373" s="207">
        <v>373.12</v>
      </c>
      <c r="N373" t="str">
        <f t="shared" si="5"/>
        <v>710000010100</v>
      </c>
    </row>
    <row r="374" spans="1:14" x14ac:dyDescent="0.25">
      <c r="A374" s="206" t="s">
        <v>108</v>
      </c>
      <c r="B374" s="206" t="s">
        <v>264</v>
      </c>
      <c r="C374" s="206" t="s">
        <v>265</v>
      </c>
      <c r="D374" s="206" t="s">
        <v>126</v>
      </c>
      <c r="E374" s="206" t="s">
        <v>127</v>
      </c>
      <c r="F374" s="206" t="s">
        <v>125</v>
      </c>
      <c r="G374" s="206" t="s">
        <v>152</v>
      </c>
      <c r="H374" s="206" t="s">
        <v>196</v>
      </c>
      <c r="I374" s="206" t="s">
        <v>128</v>
      </c>
      <c r="J374" s="206" t="s">
        <v>196</v>
      </c>
      <c r="K374" s="206" t="s">
        <v>196</v>
      </c>
      <c r="L374" s="206" t="s">
        <v>196</v>
      </c>
      <c r="M374" s="207">
        <v>225.34</v>
      </c>
      <c r="N374" t="str">
        <f t="shared" si="5"/>
        <v>723000010100</v>
      </c>
    </row>
    <row r="375" spans="1:14" x14ac:dyDescent="0.25">
      <c r="A375" s="206" t="s">
        <v>108</v>
      </c>
      <c r="B375" s="206" t="s">
        <v>264</v>
      </c>
      <c r="C375" s="206" t="s">
        <v>265</v>
      </c>
      <c r="D375" s="206" t="s">
        <v>126</v>
      </c>
      <c r="E375" s="206" t="s">
        <v>127</v>
      </c>
      <c r="F375" s="206" t="s">
        <v>125</v>
      </c>
      <c r="G375" s="206" t="s">
        <v>153</v>
      </c>
      <c r="H375" s="206" t="s">
        <v>196</v>
      </c>
      <c r="I375" s="206" t="s">
        <v>128</v>
      </c>
      <c r="J375" s="206" t="s">
        <v>196</v>
      </c>
      <c r="K375" s="206" t="s">
        <v>196</v>
      </c>
      <c r="L375" s="206" t="s">
        <v>196</v>
      </c>
      <c r="M375" s="207">
        <v>52.7</v>
      </c>
      <c r="N375" t="str">
        <f t="shared" si="5"/>
        <v>723100010100</v>
      </c>
    </row>
    <row r="376" spans="1:14" x14ac:dyDescent="0.25">
      <c r="A376" s="206" t="s">
        <v>108</v>
      </c>
      <c r="B376" s="206" t="s">
        <v>264</v>
      </c>
      <c r="C376" s="206" t="s">
        <v>265</v>
      </c>
      <c r="D376" s="206" t="s">
        <v>126</v>
      </c>
      <c r="E376" s="206" t="s">
        <v>127</v>
      </c>
      <c r="F376" s="206" t="s">
        <v>125</v>
      </c>
      <c r="G376" s="206" t="s">
        <v>157</v>
      </c>
      <c r="H376" s="206" t="s">
        <v>196</v>
      </c>
      <c r="I376" s="206" t="s">
        <v>128</v>
      </c>
      <c r="J376" s="206" t="s">
        <v>196</v>
      </c>
      <c r="K376" s="206" t="s">
        <v>196</v>
      </c>
      <c r="L376" s="206" t="s">
        <v>196</v>
      </c>
      <c r="M376" s="207">
        <v>246.26</v>
      </c>
      <c r="N376" t="str">
        <f t="shared" si="5"/>
        <v>726900010100</v>
      </c>
    </row>
    <row r="377" spans="1:14" x14ac:dyDescent="0.25">
      <c r="A377" s="206" t="s">
        <v>108</v>
      </c>
      <c r="B377" s="206" t="s">
        <v>264</v>
      </c>
      <c r="C377" s="206" t="s">
        <v>265</v>
      </c>
      <c r="D377" s="206" t="s">
        <v>126</v>
      </c>
      <c r="E377" s="206" t="s">
        <v>127</v>
      </c>
      <c r="F377" s="206" t="s">
        <v>125</v>
      </c>
      <c r="G377" s="206" t="s">
        <v>157</v>
      </c>
      <c r="H377" s="206" t="s">
        <v>196</v>
      </c>
      <c r="I377" s="206" t="s">
        <v>128</v>
      </c>
      <c r="J377" s="206" t="s">
        <v>196</v>
      </c>
      <c r="K377" s="206" t="s">
        <v>196</v>
      </c>
      <c r="L377" s="206" t="s">
        <v>196</v>
      </c>
      <c r="M377" s="207">
        <v>44.77</v>
      </c>
      <c r="N377" t="str">
        <f t="shared" si="5"/>
        <v>726900010100</v>
      </c>
    </row>
    <row r="378" spans="1:14" x14ac:dyDescent="0.25">
      <c r="A378" s="206" t="s">
        <v>108</v>
      </c>
      <c r="B378" s="206" t="s">
        <v>264</v>
      </c>
      <c r="C378" s="206" t="s">
        <v>265</v>
      </c>
      <c r="D378" s="206" t="s">
        <v>126</v>
      </c>
      <c r="E378" s="206" t="s">
        <v>127</v>
      </c>
      <c r="F378" s="206" t="s">
        <v>125</v>
      </c>
      <c r="G378" s="206" t="s">
        <v>139</v>
      </c>
      <c r="H378" s="206" t="s">
        <v>196</v>
      </c>
      <c r="I378" s="206" t="s">
        <v>128</v>
      </c>
      <c r="J378" s="206" t="s">
        <v>196</v>
      </c>
      <c r="K378" s="206" t="s">
        <v>196</v>
      </c>
      <c r="L378" s="206" t="s">
        <v>196</v>
      </c>
      <c r="M378" s="207">
        <v>-695</v>
      </c>
      <c r="N378" t="str">
        <f t="shared" si="5"/>
        <v>210000010100</v>
      </c>
    </row>
    <row r="379" spans="1:14" x14ac:dyDescent="0.25">
      <c r="A379" s="206" t="s">
        <v>108</v>
      </c>
      <c r="B379" s="206" t="s">
        <v>264</v>
      </c>
      <c r="C379" s="206" t="s">
        <v>265</v>
      </c>
      <c r="D379" s="206" t="s">
        <v>126</v>
      </c>
      <c r="E379" s="206" t="s">
        <v>127</v>
      </c>
      <c r="F379" s="206" t="s">
        <v>125</v>
      </c>
      <c r="G379" s="206" t="s">
        <v>139</v>
      </c>
      <c r="H379" s="206" t="s">
        <v>196</v>
      </c>
      <c r="I379" s="206" t="s">
        <v>128</v>
      </c>
      <c r="J379" s="206" t="s">
        <v>196</v>
      </c>
      <c r="K379" s="206" t="s">
        <v>196</v>
      </c>
      <c r="L379" s="206" t="s">
        <v>196</v>
      </c>
      <c r="M379" s="207">
        <v>-76.92</v>
      </c>
      <c r="N379" t="str">
        <f t="shared" si="5"/>
        <v>210000010100</v>
      </c>
    </row>
    <row r="380" spans="1:14" x14ac:dyDescent="0.25">
      <c r="A380" s="206" t="s">
        <v>108</v>
      </c>
      <c r="B380" s="206" t="s">
        <v>264</v>
      </c>
      <c r="C380" s="206" t="s">
        <v>265</v>
      </c>
      <c r="D380" s="206" t="s">
        <v>126</v>
      </c>
      <c r="E380" s="206" t="s">
        <v>127</v>
      </c>
      <c r="F380" s="206" t="s">
        <v>125</v>
      </c>
      <c r="G380" s="206" t="s">
        <v>150</v>
      </c>
      <c r="H380" s="206" t="s">
        <v>196</v>
      </c>
      <c r="I380" s="206" t="s">
        <v>128</v>
      </c>
      <c r="J380" s="206" t="s">
        <v>196</v>
      </c>
      <c r="K380" s="206" t="s">
        <v>196</v>
      </c>
      <c r="L380" s="206" t="s">
        <v>196</v>
      </c>
      <c r="M380" s="207">
        <v>-19.68</v>
      </c>
      <c r="N380" t="str">
        <f t="shared" si="5"/>
        <v>219000010100</v>
      </c>
    </row>
    <row r="381" spans="1:14" x14ac:dyDescent="0.25">
      <c r="A381" s="206" t="s">
        <v>108</v>
      </c>
      <c r="B381" s="206" t="s">
        <v>264</v>
      </c>
      <c r="C381" s="206" t="s">
        <v>265</v>
      </c>
      <c r="D381" s="206" t="s">
        <v>126</v>
      </c>
      <c r="E381" s="206" t="s">
        <v>127</v>
      </c>
      <c r="F381" s="206" t="s">
        <v>125</v>
      </c>
      <c r="G381" s="206" t="s">
        <v>140</v>
      </c>
      <c r="H381" s="206" t="s">
        <v>196</v>
      </c>
      <c r="I381" s="206" t="s">
        <v>128</v>
      </c>
      <c r="J381" s="206" t="s">
        <v>196</v>
      </c>
      <c r="K381" s="206" t="s">
        <v>196</v>
      </c>
      <c r="L381" s="206" t="s">
        <v>196</v>
      </c>
      <c r="M381" s="207">
        <v>-246.26</v>
      </c>
      <c r="N381" t="str">
        <f t="shared" si="5"/>
        <v>210500010100</v>
      </c>
    </row>
    <row r="382" spans="1:14" x14ac:dyDescent="0.25">
      <c r="A382" s="206" t="s">
        <v>108</v>
      </c>
      <c r="B382" s="206" t="s">
        <v>264</v>
      </c>
      <c r="C382" s="206" t="s">
        <v>265</v>
      </c>
      <c r="D382" s="206" t="s">
        <v>126</v>
      </c>
      <c r="E382" s="206" t="s">
        <v>127</v>
      </c>
      <c r="F382" s="206" t="s">
        <v>125</v>
      </c>
      <c r="G382" s="206" t="s">
        <v>139</v>
      </c>
      <c r="H382" s="206" t="s">
        <v>196</v>
      </c>
      <c r="I382" s="206" t="s">
        <v>128</v>
      </c>
      <c r="J382" s="206" t="s">
        <v>196</v>
      </c>
      <c r="K382" s="206" t="s">
        <v>196</v>
      </c>
      <c r="L382" s="206" t="s">
        <v>196</v>
      </c>
      <c r="M382" s="207">
        <v>-44.77</v>
      </c>
      <c r="N382" t="str">
        <f t="shared" si="5"/>
        <v>210000010100</v>
      </c>
    </row>
    <row r="383" spans="1:14" x14ac:dyDescent="0.25">
      <c r="A383" s="206" t="s">
        <v>108</v>
      </c>
      <c r="B383" s="206" t="s">
        <v>264</v>
      </c>
      <c r="C383" s="206" t="s">
        <v>265</v>
      </c>
      <c r="D383" s="206" t="s">
        <v>126</v>
      </c>
      <c r="E383" s="206" t="s">
        <v>127</v>
      </c>
      <c r="F383" s="206" t="s">
        <v>125</v>
      </c>
      <c r="G383" s="206" t="s">
        <v>134</v>
      </c>
      <c r="H383" s="206" t="s">
        <v>196</v>
      </c>
      <c r="I383" s="206" t="s">
        <v>128</v>
      </c>
      <c r="J383" s="206" t="s">
        <v>196</v>
      </c>
      <c r="K383" s="206" t="s">
        <v>196</v>
      </c>
      <c r="L383" s="206" t="s">
        <v>196</v>
      </c>
      <c r="M383" s="207">
        <v>-246.26</v>
      </c>
      <c r="N383" t="str">
        <f t="shared" si="5"/>
        <v>205200010100</v>
      </c>
    </row>
    <row r="384" spans="1:14" x14ac:dyDescent="0.25">
      <c r="A384" s="206" t="s">
        <v>108</v>
      </c>
      <c r="B384" s="206" t="s">
        <v>266</v>
      </c>
      <c r="C384" s="206" t="s">
        <v>267</v>
      </c>
      <c r="D384" s="206" t="s">
        <v>126</v>
      </c>
      <c r="E384" s="206" t="s">
        <v>127</v>
      </c>
      <c r="F384" s="206" t="s">
        <v>125</v>
      </c>
      <c r="G384" s="206" t="s">
        <v>149</v>
      </c>
      <c r="H384" s="206" t="s">
        <v>196</v>
      </c>
      <c r="I384" s="206" t="s">
        <v>128</v>
      </c>
      <c r="J384" s="206" t="s">
        <v>196</v>
      </c>
      <c r="K384" s="206" t="s">
        <v>196</v>
      </c>
      <c r="L384" s="206" t="s">
        <v>196</v>
      </c>
      <c r="M384" s="207">
        <v>1884.8</v>
      </c>
      <c r="N384" t="str">
        <f t="shared" si="5"/>
        <v>710000010100</v>
      </c>
    </row>
    <row r="385" spans="1:14" x14ac:dyDescent="0.25">
      <c r="A385" s="206" t="s">
        <v>108</v>
      </c>
      <c r="B385" s="206" t="s">
        <v>266</v>
      </c>
      <c r="C385" s="206" t="s">
        <v>267</v>
      </c>
      <c r="D385" s="206" t="s">
        <v>126</v>
      </c>
      <c r="E385" s="206" t="s">
        <v>127</v>
      </c>
      <c r="F385" s="206" t="s">
        <v>125</v>
      </c>
      <c r="G385" s="206" t="s">
        <v>152</v>
      </c>
      <c r="H385" s="206" t="s">
        <v>196</v>
      </c>
      <c r="I385" s="206" t="s">
        <v>128</v>
      </c>
      <c r="J385" s="206" t="s">
        <v>196</v>
      </c>
      <c r="K385" s="206" t="s">
        <v>196</v>
      </c>
      <c r="L385" s="206" t="s">
        <v>196</v>
      </c>
      <c r="M385" s="207">
        <v>114.57</v>
      </c>
      <c r="N385" t="str">
        <f t="shared" si="5"/>
        <v>723000010100</v>
      </c>
    </row>
    <row r="386" spans="1:14" x14ac:dyDescent="0.25">
      <c r="A386" s="206" t="s">
        <v>108</v>
      </c>
      <c r="B386" s="206" t="s">
        <v>266</v>
      </c>
      <c r="C386" s="206" t="s">
        <v>267</v>
      </c>
      <c r="D386" s="206" t="s">
        <v>126</v>
      </c>
      <c r="E386" s="206" t="s">
        <v>127</v>
      </c>
      <c r="F386" s="206" t="s">
        <v>125</v>
      </c>
      <c r="G386" s="206" t="s">
        <v>153</v>
      </c>
      <c r="H386" s="206" t="s">
        <v>196</v>
      </c>
      <c r="I386" s="206" t="s">
        <v>128</v>
      </c>
      <c r="J386" s="206" t="s">
        <v>196</v>
      </c>
      <c r="K386" s="206" t="s">
        <v>196</v>
      </c>
      <c r="L386" s="206" t="s">
        <v>196</v>
      </c>
      <c r="M386" s="207">
        <v>26.8</v>
      </c>
      <c r="N386" t="str">
        <f t="shared" si="5"/>
        <v>723100010100</v>
      </c>
    </row>
    <row r="387" spans="1:14" x14ac:dyDescent="0.25">
      <c r="A387" s="206" t="s">
        <v>108</v>
      </c>
      <c r="B387" s="206" t="s">
        <v>266</v>
      </c>
      <c r="C387" s="206" t="s">
        <v>267</v>
      </c>
      <c r="D387" s="206" t="s">
        <v>126</v>
      </c>
      <c r="E387" s="206" t="s">
        <v>127</v>
      </c>
      <c r="F387" s="206" t="s">
        <v>125</v>
      </c>
      <c r="G387" s="206" t="s">
        <v>157</v>
      </c>
      <c r="H387" s="206" t="s">
        <v>196</v>
      </c>
      <c r="I387" s="206" t="s">
        <v>128</v>
      </c>
      <c r="J387" s="206" t="s">
        <v>196</v>
      </c>
      <c r="K387" s="206" t="s">
        <v>196</v>
      </c>
      <c r="L387" s="206" t="s">
        <v>196</v>
      </c>
      <c r="M387" s="207">
        <v>124.4</v>
      </c>
      <c r="N387" t="str">
        <f t="shared" ref="N387:N450" si="6">CONCATENATE(G387,E387)</f>
        <v>726900010100</v>
      </c>
    </row>
    <row r="388" spans="1:14" x14ac:dyDescent="0.25">
      <c r="A388" s="206" t="s">
        <v>108</v>
      </c>
      <c r="B388" s="206" t="s">
        <v>266</v>
      </c>
      <c r="C388" s="206" t="s">
        <v>267</v>
      </c>
      <c r="D388" s="206" t="s">
        <v>126</v>
      </c>
      <c r="E388" s="206" t="s">
        <v>127</v>
      </c>
      <c r="F388" s="206" t="s">
        <v>125</v>
      </c>
      <c r="G388" s="206" t="s">
        <v>157</v>
      </c>
      <c r="H388" s="206" t="s">
        <v>196</v>
      </c>
      <c r="I388" s="206" t="s">
        <v>128</v>
      </c>
      <c r="J388" s="206" t="s">
        <v>196</v>
      </c>
      <c r="K388" s="206" t="s">
        <v>196</v>
      </c>
      <c r="L388" s="206" t="s">
        <v>196</v>
      </c>
      <c r="M388" s="207">
        <v>22.62</v>
      </c>
      <c r="N388" t="str">
        <f t="shared" si="6"/>
        <v>726900010100</v>
      </c>
    </row>
    <row r="389" spans="1:14" x14ac:dyDescent="0.25">
      <c r="A389" s="206" t="s">
        <v>108</v>
      </c>
      <c r="B389" s="206" t="s">
        <v>266</v>
      </c>
      <c r="C389" s="206" t="s">
        <v>267</v>
      </c>
      <c r="D389" s="206" t="s">
        <v>126</v>
      </c>
      <c r="E389" s="206" t="s">
        <v>127</v>
      </c>
      <c r="F389" s="206" t="s">
        <v>125</v>
      </c>
      <c r="G389" s="206" t="s">
        <v>140</v>
      </c>
      <c r="H389" s="206" t="s">
        <v>196</v>
      </c>
      <c r="I389" s="206" t="s">
        <v>128</v>
      </c>
      <c r="J389" s="206" t="s">
        <v>196</v>
      </c>
      <c r="K389" s="206" t="s">
        <v>196</v>
      </c>
      <c r="L389" s="206" t="s">
        <v>196</v>
      </c>
      <c r="M389" s="207">
        <v>-124.4</v>
      </c>
      <c r="N389" t="str">
        <f t="shared" si="6"/>
        <v>210500010100</v>
      </c>
    </row>
    <row r="390" spans="1:14" x14ac:dyDescent="0.25">
      <c r="A390" s="206" t="s">
        <v>108</v>
      </c>
      <c r="B390" s="206" t="s">
        <v>266</v>
      </c>
      <c r="C390" s="206" t="s">
        <v>267</v>
      </c>
      <c r="D390" s="206" t="s">
        <v>126</v>
      </c>
      <c r="E390" s="206" t="s">
        <v>127</v>
      </c>
      <c r="F390" s="206" t="s">
        <v>125</v>
      </c>
      <c r="G390" s="206" t="s">
        <v>150</v>
      </c>
      <c r="H390" s="206" t="s">
        <v>196</v>
      </c>
      <c r="I390" s="206" t="s">
        <v>128</v>
      </c>
      <c r="J390" s="206" t="s">
        <v>196</v>
      </c>
      <c r="K390" s="206" t="s">
        <v>196</v>
      </c>
      <c r="L390" s="206" t="s">
        <v>196</v>
      </c>
      <c r="M390" s="207">
        <v>-36.85</v>
      </c>
      <c r="N390" t="str">
        <f t="shared" si="6"/>
        <v>219000010100</v>
      </c>
    </row>
    <row r="391" spans="1:14" x14ac:dyDescent="0.25">
      <c r="A391" s="206" t="s">
        <v>108</v>
      </c>
      <c r="B391" s="206" t="s">
        <v>266</v>
      </c>
      <c r="C391" s="206" t="s">
        <v>267</v>
      </c>
      <c r="D391" s="206" t="s">
        <v>126</v>
      </c>
      <c r="E391" s="206" t="s">
        <v>127</v>
      </c>
      <c r="F391" s="206" t="s">
        <v>125</v>
      </c>
      <c r="G391" s="206" t="s">
        <v>139</v>
      </c>
      <c r="H391" s="206" t="s">
        <v>196</v>
      </c>
      <c r="I391" s="206" t="s">
        <v>128</v>
      </c>
      <c r="J391" s="206" t="s">
        <v>196</v>
      </c>
      <c r="K391" s="206" t="s">
        <v>196</v>
      </c>
      <c r="L391" s="206" t="s">
        <v>196</v>
      </c>
      <c r="M391" s="207">
        <v>-22.62</v>
      </c>
      <c r="N391" t="str">
        <f t="shared" si="6"/>
        <v>210000010100</v>
      </c>
    </row>
    <row r="392" spans="1:14" x14ac:dyDescent="0.25">
      <c r="A392" s="206" t="s">
        <v>108</v>
      </c>
      <c r="B392" s="206" t="s">
        <v>266</v>
      </c>
      <c r="C392" s="206" t="s">
        <v>267</v>
      </c>
      <c r="D392" s="206" t="s">
        <v>126</v>
      </c>
      <c r="E392" s="206" t="s">
        <v>127</v>
      </c>
      <c r="F392" s="206" t="s">
        <v>125</v>
      </c>
      <c r="G392" s="206" t="s">
        <v>134</v>
      </c>
      <c r="H392" s="206" t="s">
        <v>196</v>
      </c>
      <c r="I392" s="206" t="s">
        <v>128</v>
      </c>
      <c r="J392" s="206" t="s">
        <v>196</v>
      </c>
      <c r="K392" s="206" t="s">
        <v>196</v>
      </c>
      <c r="L392" s="206" t="s">
        <v>196</v>
      </c>
      <c r="M392" s="207">
        <v>-124.4</v>
      </c>
      <c r="N392" t="str">
        <f t="shared" si="6"/>
        <v>205200010100</v>
      </c>
    </row>
    <row r="393" spans="1:14" x14ac:dyDescent="0.25">
      <c r="A393" s="206" t="s">
        <v>108</v>
      </c>
      <c r="B393" s="206" t="s">
        <v>266</v>
      </c>
      <c r="C393" s="206" t="s">
        <v>267</v>
      </c>
      <c r="D393" s="206" t="s">
        <v>126</v>
      </c>
      <c r="E393" s="206" t="s">
        <v>127</v>
      </c>
      <c r="F393" s="206" t="s">
        <v>125</v>
      </c>
      <c r="G393" s="206" t="s">
        <v>141</v>
      </c>
      <c r="H393" s="206" t="s">
        <v>196</v>
      </c>
      <c r="I393" s="206" t="s">
        <v>128</v>
      </c>
      <c r="J393" s="206" t="s">
        <v>196</v>
      </c>
      <c r="K393" s="206" t="s">
        <v>196</v>
      </c>
      <c r="L393" s="206" t="s">
        <v>196</v>
      </c>
      <c r="M393" s="207">
        <v>-114.57</v>
      </c>
      <c r="N393" t="str">
        <f t="shared" si="6"/>
        <v>211000010100</v>
      </c>
    </row>
    <row r="394" spans="1:14" x14ac:dyDescent="0.25">
      <c r="A394" s="206" t="s">
        <v>108</v>
      </c>
      <c r="B394" s="206" t="s">
        <v>266</v>
      </c>
      <c r="C394" s="206" t="s">
        <v>267</v>
      </c>
      <c r="D394" s="206" t="s">
        <v>126</v>
      </c>
      <c r="E394" s="206" t="s">
        <v>127</v>
      </c>
      <c r="F394" s="206" t="s">
        <v>125</v>
      </c>
      <c r="G394" s="206" t="s">
        <v>135</v>
      </c>
      <c r="H394" s="206" t="s">
        <v>196</v>
      </c>
      <c r="I394" s="206" t="s">
        <v>128</v>
      </c>
      <c r="J394" s="206" t="s">
        <v>196</v>
      </c>
      <c r="K394" s="206" t="s">
        <v>196</v>
      </c>
      <c r="L394" s="206" t="s">
        <v>196</v>
      </c>
      <c r="M394" s="207">
        <v>-114.57</v>
      </c>
      <c r="N394" t="str">
        <f t="shared" si="6"/>
        <v>205300010100</v>
      </c>
    </row>
    <row r="395" spans="1:14" x14ac:dyDescent="0.25">
      <c r="A395" s="206" t="s">
        <v>108</v>
      </c>
      <c r="B395" s="206" t="s">
        <v>266</v>
      </c>
      <c r="C395" s="206" t="s">
        <v>267</v>
      </c>
      <c r="D395" s="206" t="s">
        <v>126</v>
      </c>
      <c r="E395" s="206" t="s">
        <v>127</v>
      </c>
      <c r="F395" s="206" t="s">
        <v>125</v>
      </c>
      <c r="G395" s="206" t="s">
        <v>147</v>
      </c>
      <c r="H395" s="206" t="s">
        <v>196</v>
      </c>
      <c r="I395" s="206" t="s">
        <v>128</v>
      </c>
      <c r="J395" s="206" t="s">
        <v>196</v>
      </c>
      <c r="K395" s="206" t="s">
        <v>196</v>
      </c>
      <c r="L395" s="206" t="s">
        <v>196</v>
      </c>
      <c r="M395" s="207">
        <v>-26.8</v>
      </c>
      <c r="N395" t="str">
        <f t="shared" si="6"/>
        <v>216000010100</v>
      </c>
    </row>
    <row r="396" spans="1:14" x14ac:dyDescent="0.25">
      <c r="A396" s="206" t="s">
        <v>108</v>
      </c>
      <c r="B396" s="206" t="s">
        <v>266</v>
      </c>
      <c r="C396" s="206" t="s">
        <v>267</v>
      </c>
      <c r="D396" s="206" t="s">
        <v>126</v>
      </c>
      <c r="E396" s="206" t="s">
        <v>127</v>
      </c>
      <c r="F396" s="206" t="s">
        <v>125</v>
      </c>
      <c r="G396" s="206" t="s">
        <v>144</v>
      </c>
      <c r="H396" s="206" t="s">
        <v>196</v>
      </c>
      <c r="I396" s="206" t="s">
        <v>128</v>
      </c>
      <c r="J396" s="206" t="s">
        <v>196</v>
      </c>
      <c r="K396" s="206" t="s">
        <v>196</v>
      </c>
      <c r="L396" s="206" t="s">
        <v>196</v>
      </c>
      <c r="M396" s="207">
        <v>-135.22</v>
      </c>
      <c r="N396" t="str">
        <f t="shared" si="6"/>
        <v>214000010100</v>
      </c>
    </row>
    <row r="397" spans="1:14" x14ac:dyDescent="0.25">
      <c r="A397" s="206" t="s">
        <v>108</v>
      </c>
      <c r="B397" s="206" t="s">
        <v>266</v>
      </c>
      <c r="C397" s="206" t="s">
        <v>267</v>
      </c>
      <c r="D397" s="206" t="s">
        <v>126</v>
      </c>
      <c r="E397" s="206" t="s">
        <v>127</v>
      </c>
      <c r="F397" s="206" t="s">
        <v>125</v>
      </c>
      <c r="G397" s="206" t="s">
        <v>138</v>
      </c>
      <c r="H397" s="206" t="s">
        <v>196</v>
      </c>
      <c r="I397" s="206" t="s">
        <v>128</v>
      </c>
      <c r="J397" s="206" t="s">
        <v>196</v>
      </c>
      <c r="K397" s="206" t="s">
        <v>196</v>
      </c>
      <c r="L397" s="206" t="s">
        <v>196</v>
      </c>
      <c r="M397" s="207">
        <v>-26.8</v>
      </c>
      <c r="N397" t="str">
        <f t="shared" si="6"/>
        <v>205800010100</v>
      </c>
    </row>
    <row r="398" spans="1:14" x14ac:dyDescent="0.25">
      <c r="A398" s="206" t="s">
        <v>108</v>
      </c>
      <c r="B398" s="206" t="s">
        <v>266</v>
      </c>
      <c r="C398" s="206" t="s">
        <v>267</v>
      </c>
      <c r="D398" s="206" t="s">
        <v>126</v>
      </c>
      <c r="E398" s="206" t="s">
        <v>127</v>
      </c>
      <c r="F398" s="206" t="s">
        <v>125</v>
      </c>
      <c r="G398" s="206" t="s">
        <v>145</v>
      </c>
      <c r="H398" s="206" t="s">
        <v>196</v>
      </c>
      <c r="I398" s="206" t="s">
        <v>128</v>
      </c>
      <c r="J398" s="206" t="s">
        <v>196</v>
      </c>
      <c r="K398" s="206" t="s">
        <v>196</v>
      </c>
      <c r="L398" s="206" t="s">
        <v>196</v>
      </c>
      <c r="M398" s="207">
        <v>-88.1</v>
      </c>
      <c r="N398" t="str">
        <f t="shared" si="6"/>
        <v>215000010100</v>
      </c>
    </row>
    <row r="399" spans="1:14" x14ac:dyDescent="0.25">
      <c r="A399" s="206" t="s">
        <v>108</v>
      </c>
      <c r="B399" s="206" t="s">
        <v>266</v>
      </c>
      <c r="C399" s="206" t="s">
        <v>267</v>
      </c>
      <c r="D399" s="206" t="s">
        <v>126</v>
      </c>
      <c r="E399" s="206" t="s">
        <v>127</v>
      </c>
      <c r="F399" s="206" t="s">
        <v>125</v>
      </c>
      <c r="G399" s="206" t="s">
        <v>124</v>
      </c>
      <c r="H399" s="206" t="s">
        <v>196</v>
      </c>
      <c r="I399" s="206" t="s">
        <v>128</v>
      </c>
      <c r="J399" s="206" t="s">
        <v>196</v>
      </c>
      <c r="K399" s="206" t="s">
        <v>196</v>
      </c>
      <c r="L399" s="206" t="s">
        <v>196</v>
      </c>
      <c r="M399" s="207">
        <v>-1358.86</v>
      </c>
      <c r="N399" t="str">
        <f t="shared" si="6"/>
        <v>100000010100</v>
      </c>
    </row>
    <row r="400" spans="1:14" x14ac:dyDescent="0.25">
      <c r="A400" s="206" t="s">
        <v>108</v>
      </c>
      <c r="B400" s="206" t="s">
        <v>268</v>
      </c>
      <c r="C400" s="206" t="s">
        <v>269</v>
      </c>
      <c r="D400" s="206" t="s">
        <v>126</v>
      </c>
      <c r="E400" s="206" t="s">
        <v>127</v>
      </c>
      <c r="F400" s="206" t="s">
        <v>125</v>
      </c>
      <c r="G400" s="206" t="s">
        <v>140</v>
      </c>
      <c r="H400" s="206" t="s">
        <v>196</v>
      </c>
      <c r="I400" s="206" t="s">
        <v>128</v>
      </c>
      <c r="J400" s="206" t="s">
        <v>196</v>
      </c>
      <c r="K400" s="206" t="s">
        <v>196</v>
      </c>
      <c r="L400" s="206" t="s">
        <v>196</v>
      </c>
      <c r="M400" s="207">
        <v>-288.92</v>
      </c>
      <c r="N400" t="str">
        <f t="shared" si="6"/>
        <v>210500010100</v>
      </c>
    </row>
    <row r="401" spans="1:14" x14ac:dyDescent="0.25">
      <c r="A401" s="206" t="s">
        <v>108</v>
      </c>
      <c r="B401" s="206" t="s">
        <v>268</v>
      </c>
      <c r="C401" s="206" t="s">
        <v>269</v>
      </c>
      <c r="D401" s="206" t="s">
        <v>126</v>
      </c>
      <c r="E401" s="206" t="s">
        <v>127</v>
      </c>
      <c r="F401" s="206" t="s">
        <v>125</v>
      </c>
      <c r="G401" s="206" t="s">
        <v>149</v>
      </c>
      <c r="H401" s="206" t="s">
        <v>196</v>
      </c>
      <c r="I401" s="206" t="s">
        <v>128</v>
      </c>
      <c r="J401" s="206" t="s">
        <v>196</v>
      </c>
      <c r="K401" s="206" t="s">
        <v>196</v>
      </c>
      <c r="L401" s="206" t="s">
        <v>196</v>
      </c>
      <c r="M401" s="207">
        <v>4377.6000000000004</v>
      </c>
      <c r="N401" t="str">
        <f t="shared" si="6"/>
        <v>710000010100</v>
      </c>
    </row>
    <row r="402" spans="1:14" x14ac:dyDescent="0.25">
      <c r="A402" s="206" t="s">
        <v>108</v>
      </c>
      <c r="B402" s="206" t="s">
        <v>268</v>
      </c>
      <c r="C402" s="206" t="s">
        <v>269</v>
      </c>
      <c r="D402" s="206" t="s">
        <v>126</v>
      </c>
      <c r="E402" s="206" t="s">
        <v>127</v>
      </c>
      <c r="F402" s="206" t="s">
        <v>125</v>
      </c>
      <c r="G402" s="206" t="s">
        <v>152</v>
      </c>
      <c r="H402" s="206" t="s">
        <v>196</v>
      </c>
      <c r="I402" s="206" t="s">
        <v>128</v>
      </c>
      <c r="J402" s="206" t="s">
        <v>196</v>
      </c>
      <c r="K402" s="206" t="s">
        <v>196</v>
      </c>
      <c r="L402" s="206" t="s">
        <v>196</v>
      </c>
      <c r="M402" s="207">
        <v>268.27999999999997</v>
      </c>
      <c r="N402" t="str">
        <f t="shared" si="6"/>
        <v>723000010100</v>
      </c>
    </row>
    <row r="403" spans="1:14" x14ac:dyDescent="0.25">
      <c r="A403" s="206" t="s">
        <v>108</v>
      </c>
      <c r="B403" s="206" t="s">
        <v>268</v>
      </c>
      <c r="C403" s="206" t="s">
        <v>269</v>
      </c>
      <c r="D403" s="206" t="s">
        <v>126</v>
      </c>
      <c r="E403" s="206" t="s">
        <v>127</v>
      </c>
      <c r="F403" s="206" t="s">
        <v>125</v>
      </c>
      <c r="G403" s="206" t="s">
        <v>153</v>
      </c>
      <c r="H403" s="206" t="s">
        <v>196</v>
      </c>
      <c r="I403" s="206" t="s">
        <v>128</v>
      </c>
      <c r="J403" s="206" t="s">
        <v>196</v>
      </c>
      <c r="K403" s="206" t="s">
        <v>196</v>
      </c>
      <c r="L403" s="206" t="s">
        <v>196</v>
      </c>
      <c r="M403" s="207">
        <v>62.75</v>
      </c>
      <c r="N403" t="str">
        <f t="shared" si="6"/>
        <v>723100010100</v>
      </c>
    </row>
    <row r="404" spans="1:14" x14ac:dyDescent="0.25">
      <c r="A404" s="206" t="s">
        <v>108</v>
      </c>
      <c r="B404" s="206" t="s">
        <v>268</v>
      </c>
      <c r="C404" s="206" t="s">
        <v>269</v>
      </c>
      <c r="D404" s="206" t="s">
        <v>126</v>
      </c>
      <c r="E404" s="206" t="s">
        <v>127</v>
      </c>
      <c r="F404" s="206" t="s">
        <v>125</v>
      </c>
      <c r="G404" s="206" t="s">
        <v>157</v>
      </c>
      <c r="H404" s="206" t="s">
        <v>196</v>
      </c>
      <c r="I404" s="206" t="s">
        <v>128</v>
      </c>
      <c r="J404" s="206" t="s">
        <v>196</v>
      </c>
      <c r="K404" s="206" t="s">
        <v>196</v>
      </c>
      <c r="L404" s="206" t="s">
        <v>196</v>
      </c>
      <c r="M404" s="207">
        <v>288.92</v>
      </c>
      <c r="N404" t="str">
        <f t="shared" si="6"/>
        <v>726900010100</v>
      </c>
    </row>
    <row r="405" spans="1:14" x14ac:dyDescent="0.25">
      <c r="A405" s="206" t="s">
        <v>108</v>
      </c>
      <c r="B405" s="206" t="s">
        <v>268</v>
      </c>
      <c r="C405" s="206" t="s">
        <v>269</v>
      </c>
      <c r="D405" s="206" t="s">
        <v>126</v>
      </c>
      <c r="E405" s="206" t="s">
        <v>127</v>
      </c>
      <c r="F405" s="206" t="s">
        <v>125</v>
      </c>
      <c r="G405" s="206" t="s">
        <v>157</v>
      </c>
      <c r="H405" s="206" t="s">
        <v>196</v>
      </c>
      <c r="I405" s="206" t="s">
        <v>128</v>
      </c>
      <c r="J405" s="206" t="s">
        <v>196</v>
      </c>
      <c r="K405" s="206" t="s">
        <v>196</v>
      </c>
      <c r="L405" s="206" t="s">
        <v>196</v>
      </c>
      <c r="M405" s="207">
        <v>52.53</v>
      </c>
      <c r="N405" t="str">
        <f t="shared" si="6"/>
        <v>726900010100</v>
      </c>
    </row>
    <row r="406" spans="1:14" x14ac:dyDescent="0.25">
      <c r="A406" s="206" t="s">
        <v>108</v>
      </c>
      <c r="B406" s="206" t="s">
        <v>268</v>
      </c>
      <c r="C406" s="206" t="s">
        <v>269</v>
      </c>
      <c r="D406" s="206" t="s">
        <v>126</v>
      </c>
      <c r="E406" s="206" t="s">
        <v>127</v>
      </c>
      <c r="F406" s="206" t="s">
        <v>125</v>
      </c>
      <c r="G406" s="206" t="s">
        <v>139</v>
      </c>
      <c r="H406" s="206" t="s">
        <v>196</v>
      </c>
      <c r="I406" s="206" t="s">
        <v>128</v>
      </c>
      <c r="J406" s="206" t="s">
        <v>196</v>
      </c>
      <c r="K406" s="206" t="s">
        <v>196</v>
      </c>
      <c r="L406" s="206" t="s">
        <v>196</v>
      </c>
      <c r="M406" s="207">
        <v>-5</v>
      </c>
      <c r="N406" t="str">
        <f t="shared" si="6"/>
        <v>210000010100</v>
      </c>
    </row>
    <row r="407" spans="1:14" x14ac:dyDescent="0.25">
      <c r="A407" s="206" t="s">
        <v>108</v>
      </c>
      <c r="B407" s="206" t="s">
        <v>268</v>
      </c>
      <c r="C407" s="206" t="s">
        <v>269</v>
      </c>
      <c r="D407" s="206" t="s">
        <v>126</v>
      </c>
      <c r="E407" s="206" t="s">
        <v>127</v>
      </c>
      <c r="F407" s="206" t="s">
        <v>125</v>
      </c>
      <c r="G407" s="206" t="s">
        <v>150</v>
      </c>
      <c r="H407" s="206" t="s">
        <v>196</v>
      </c>
      <c r="I407" s="206" t="s">
        <v>128</v>
      </c>
      <c r="J407" s="206" t="s">
        <v>196</v>
      </c>
      <c r="K407" s="206" t="s">
        <v>196</v>
      </c>
      <c r="L407" s="206" t="s">
        <v>196</v>
      </c>
      <c r="M407" s="207">
        <v>-19.68</v>
      </c>
      <c r="N407" t="str">
        <f t="shared" si="6"/>
        <v>219000010100</v>
      </c>
    </row>
    <row r="408" spans="1:14" x14ac:dyDescent="0.25">
      <c r="A408" s="206" t="s">
        <v>108</v>
      </c>
      <c r="B408" s="206" t="s">
        <v>268</v>
      </c>
      <c r="C408" s="206" t="s">
        <v>269</v>
      </c>
      <c r="D408" s="206" t="s">
        <v>126</v>
      </c>
      <c r="E408" s="206" t="s">
        <v>127</v>
      </c>
      <c r="F408" s="206" t="s">
        <v>125</v>
      </c>
      <c r="G408" s="206" t="s">
        <v>139</v>
      </c>
      <c r="H408" s="206" t="s">
        <v>196</v>
      </c>
      <c r="I408" s="206" t="s">
        <v>128</v>
      </c>
      <c r="J408" s="206" t="s">
        <v>196</v>
      </c>
      <c r="K408" s="206" t="s">
        <v>196</v>
      </c>
      <c r="L408" s="206" t="s">
        <v>196</v>
      </c>
      <c r="M408" s="207">
        <v>-30.77</v>
      </c>
      <c r="N408" t="str">
        <f t="shared" si="6"/>
        <v>210000010100</v>
      </c>
    </row>
    <row r="409" spans="1:14" x14ac:dyDescent="0.25">
      <c r="A409" s="206" t="s">
        <v>108</v>
      </c>
      <c r="B409" s="206" t="s">
        <v>268</v>
      </c>
      <c r="C409" s="206" t="s">
        <v>269</v>
      </c>
      <c r="D409" s="206" t="s">
        <v>126</v>
      </c>
      <c r="E409" s="206" t="s">
        <v>127</v>
      </c>
      <c r="F409" s="206" t="s">
        <v>125</v>
      </c>
      <c r="G409" s="206" t="s">
        <v>139</v>
      </c>
      <c r="H409" s="206" t="s">
        <v>196</v>
      </c>
      <c r="I409" s="206" t="s">
        <v>128</v>
      </c>
      <c r="J409" s="206" t="s">
        <v>196</v>
      </c>
      <c r="K409" s="206" t="s">
        <v>196</v>
      </c>
      <c r="L409" s="206" t="s">
        <v>196</v>
      </c>
      <c r="M409" s="207">
        <v>-52.53</v>
      </c>
      <c r="N409" t="str">
        <f t="shared" si="6"/>
        <v>210000010100</v>
      </c>
    </row>
    <row r="410" spans="1:14" x14ac:dyDescent="0.25">
      <c r="A410" s="206" t="s">
        <v>108</v>
      </c>
      <c r="B410" s="206" t="s">
        <v>268</v>
      </c>
      <c r="C410" s="206" t="s">
        <v>269</v>
      </c>
      <c r="D410" s="206" t="s">
        <v>126</v>
      </c>
      <c r="E410" s="206" t="s">
        <v>127</v>
      </c>
      <c r="F410" s="206" t="s">
        <v>125</v>
      </c>
      <c r="G410" s="206" t="s">
        <v>134</v>
      </c>
      <c r="H410" s="206" t="s">
        <v>196</v>
      </c>
      <c r="I410" s="206" t="s">
        <v>128</v>
      </c>
      <c r="J410" s="206" t="s">
        <v>196</v>
      </c>
      <c r="K410" s="206" t="s">
        <v>196</v>
      </c>
      <c r="L410" s="206" t="s">
        <v>196</v>
      </c>
      <c r="M410" s="207">
        <v>-288.92</v>
      </c>
      <c r="N410" t="str">
        <f t="shared" si="6"/>
        <v>205200010100</v>
      </c>
    </row>
    <row r="411" spans="1:14" x14ac:dyDescent="0.25">
      <c r="A411" s="206" t="s">
        <v>108</v>
      </c>
      <c r="B411" s="206" t="s">
        <v>268</v>
      </c>
      <c r="C411" s="206" t="s">
        <v>269</v>
      </c>
      <c r="D411" s="206" t="s">
        <v>126</v>
      </c>
      <c r="E411" s="206" t="s">
        <v>127</v>
      </c>
      <c r="F411" s="206" t="s">
        <v>125</v>
      </c>
      <c r="G411" s="206" t="s">
        <v>141</v>
      </c>
      <c r="H411" s="206" t="s">
        <v>196</v>
      </c>
      <c r="I411" s="206" t="s">
        <v>128</v>
      </c>
      <c r="J411" s="206" t="s">
        <v>196</v>
      </c>
      <c r="K411" s="206" t="s">
        <v>196</v>
      </c>
      <c r="L411" s="206" t="s">
        <v>196</v>
      </c>
      <c r="M411" s="207">
        <v>-268.27999999999997</v>
      </c>
      <c r="N411" t="str">
        <f t="shared" si="6"/>
        <v>211000010100</v>
      </c>
    </row>
    <row r="412" spans="1:14" x14ac:dyDescent="0.25">
      <c r="A412" s="206" t="s">
        <v>108</v>
      </c>
      <c r="B412" s="206" t="s">
        <v>268</v>
      </c>
      <c r="C412" s="206" t="s">
        <v>269</v>
      </c>
      <c r="D412" s="206" t="s">
        <v>126</v>
      </c>
      <c r="E412" s="206" t="s">
        <v>127</v>
      </c>
      <c r="F412" s="206" t="s">
        <v>125</v>
      </c>
      <c r="G412" s="206" t="s">
        <v>135</v>
      </c>
      <c r="H412" s="206" t="s">
        <v>196</v>
      </c>
      <c r="I412" s="206" t="s">
        <v>128</v>
      </c>
      <c r="J412" s="206" t="s">
        <v>196</v>
      </c>
      <c r="K412" s="206" t="s">
        <v>196</v>
      </c>
      <c r="L412" s="206" t="s">
        <v>196</v>
      </c>
      <c r="M412" s="207">
        <v>-268.27999999999997</v>
      </c>
      <c r="N412" t="str">
        <f t="shared" si="6"/>
        <v>205300010100</v>
      </c>
    </row>
    <row r="413" spans="1:14" x14ac:dyDescent="0.25">
      <c r="A413" s="206" t="s">
        <v>108</v>
      </c>
      <c r="B413" s="206" t="s">
        <v>268</v>
      </c>
      <c r="C413" s="206" t="s">
        <v>269</v>
      </c>
      <c r="D413" s="206" t="s">
        <v>126</v>
      </c>
      <c r="E413" s="206" t="s">
        <v>127</v>
      </c>
      <c r="F413" s="206" t="s">
        <v>125</v>
      </c>
      <c r="G413" s="206" t="s">
        <v>147</v>
      </c>
      <c r="H413" s="206" t="s">
        <v>196</v>
      </c>
      <c r="I413" s="206" t="s">
        <v>128</v>
      </c>
      <c r="J413" s="206" t="s">
        <v>196</v>
      </c>
      <c r="K413" s="206" t="s">
        <v>196</v>
      </c>
      <c r="L413" s="206" t="s">
        <v>196</v>
      </c>
      <c r="M413" s="207">
        <v>-62.75</v>
      </c>
      <c r="N413" t="str">
        <f t="shared" si="6"/>
        <v>216000010100</v>
      </c>
    </row>
    <row r="414" spans="1:14" x14ac:dyDescent="0.25">
      <c r="A414" s="206" t="s">
        <v>108</v>
      </c>
      <c r="B414" s="206" t="s">
        <v>268</v>
      </c>
      <c r="C414" s="206" t="s">
        <v>269</v>
      </c>
      <c r="D414" s="206" t="s">
        <v>126</v>
      </c>
      <c r="E414" s="206" t="s">
        <v>127</v>
      </c>
      <c r="F414" s="206" t="s">
        <v>125</v>
      </c>
      <c r="G414" s="206" t="s">
        <v>144</v>
      </c>
      <c r="H414" s="206" t="s">
        <v>196</v>
      </c>
      <c r="I414" s="206" t="s">
        <v>128</v>
      </c>
      <c r="J414" s="206" t="s">
        <v>196</v>
      </c>
      <c r="K414" s="206" t="s">
        <v>196</v>
      </c>
      <c r="L414" s="206" t="s">
        <v>196</v>
      </c>
      <c r="M414" s="207">
        <v>-411</v>
      </c>
      <c r="N414" t="str">
        <f t="shared" si="6"/>
        <v>214000010100</v>
      </c>
    </row>
    <row r="415" spans="1:14" x14ac:dyDescent="0.25">
      <c r="A415" s="206" t="s">
        <v>108</v>
      </c>
      <c r="B415" s="206" t="s">
        <v>268</v>
      </c>
      <c r="C415" s="206" t="s">
        <v>269</v>
      </c>
      <c r="D415" s="206" t="s">
        <v>126</v>
      </c>
      <c r="E415" s="206" t="s">
        <v>127</v>
      </c>
      <c r="F415" s="206" t="s">
        <v>125</v>
      </c>
      <c r="G415" s="206" t="s">
        <v>138</v>
      </c>
      <c r="H415" s="206" t="s">
        <v>196</v>
      </c>
      <c r="I415" s="206" t="s">
        <v>128</v>
      </c>
      <c r="J415" s="206" t="s">
        <v>196</v>
      </c>
      <c r="K415" s="206" t="s">
        <v>196</v>
      </c>
      <c r="L415" s="206" t="s">
        <v>196</v>
      </c>
      <c r="M415" s="207">
        <v>-62.75</v>
      </c>
      <c r="N415" t="str">
        <f t="shared" si="6"/>
        <v>205800010100</v>
      </c>
    </row>
    <row r="416" spans="1:14" x14ac:dyDescent="0.25">
      <c r="A416" s="206" t="s">
        <v>108</v>
      </c>
      <c r="B416" s="206" t="s">
        <v>268</v>
      </c>
      <c r="C416" s="206" t="s">
        <v>269</v>
      </c>
      <c r="D416" s="206" t="s">
        <v>126</v>
      </c>
      <c r="E416" s="206" t="s">
        <v>127</v>
      </c>
      <c r="F416" s="206" t="s">
        <v>125</v>
      </c>
      <c r="G416" s="206" t="s">
        <v>145</v>
      </c>
      <c r="H416" s="206" t="s">
        <v>196</v>
      </c>
      <c r="I416" s="206" t="s">
        <v>128</v>
      </c>
      <c r="J416" s="206" t="s">
        <v>196</v>
      </c>
      <c r="K416" s="206" t="s">
        <v>196</v>
      </c>
      <c r="L416" s="206" t="s">
        <v>196</v>
      </c>
      <c r="M416" s="207">
        <v>-238.48</v>
      </c>
      <c r="N416" t="str">
        <f t="shared" si="6"/>
        <v>215000010100</v>
      </c>
    </row>
    <row r="417" spans="1:14" x14ac:dyDescent="0.25">
      <c r="A417" s="206" t="s">
        <v>108</v>
      </c>
      <c r="B417" s="206" t="s">
        <v>268</v>
      </c>
      <c r="C417" s="206" t="s">
        <v>269</v>
      </c>
      <c r="D417" s="206" t="s">
        <v>126</v>
      </c>
      <c r="E417" s="206" t="s">
        <v>127</v>
      </c>
      <c r="F417" s="206" t="s">
        <v>125</v>
      </c>
      <c r="G417" s="206" t="s">
        <v>124</v>
      </c>
      <c r="H417" s="206" t="s">
        <v>196</v>
      </c>
      <c r="I417" s="206" t="s">
        <v>128</v>
      </c>
      <c r="J417" s="206" t="s">
        <v>196</v>
      </c>
      <c r="K417" s="206" t="s">
        <v>196</v>
      </c>
      <c r="L417" s="206" t="s">
        <v>196</v>
      </c>
      <c r="M417" s="207">
        <v>-3052.72</v>
      </c>
      <c r="N417" t="str">
        <f t="shared" si="6"/>
        <v>100000010100</v>
      </c>
    </row>
    <row r="418" spans="1:14" x14ac:dyDescent="0.25">
      <c r="A418" s="206" t="s">
        <v>108</v>
      </c>
      <c r="B418" s="206" t="s">
        <v>272</v>
      </c>
      <c r="C418" s="206" t="s">
        <v>273</v>
      </c>
      <c r="D418" s="206" t="s">
        <v>126</v>
      </c>
      <c r="E418" s="206" t="s">
        <v>127</v>
      </c>
      <c r="F418" s="206" t="s">
        <v>125</v>
      </c>
      <c r="G418" s="206" t="s">
        <v>139</v>
      </c>
      <c r="H418" s="206" t="s">
        <v>196</v>
      </c>
      <c r="I418" s="206" t="s">
        <v>128</v>
      </c>
      <c r="J418" s="206" t="s">
        <v>196</v>
      </c>
      <c r="K418" s="206" t="s">
        <v>196</v>
      </c>
      <c r="L418" s="206" t="s">
        <v>196</v>
      </c>
      <c r="M418" s="207">
        <v>-46.16</v>
      </c>
      <c r="N418" t="str">
        <f t="shared" si="6"/>
        <v>210000010100</v>
      </c>
    </row>
    <row r="419" spans="1:14" x14ac:dyDescent="0.25">
      <c r="A419" s="206" t="s">
        <v>108</v>
      </c>
      <c r="B419" s="206" t="s">
        <v>272</v>
      </c>
      <c r="C419" s="206" t="s">
        <v>273</v>
      </c>
      <c r="D419" s="206" t="s">
        <v>126</v>
      </c>
      <c r="E419" s="206" t="s">
        <v>127</v>
      </c>
      <c r="F419" s="206" t="s">
        <v>125</v>
      </c>
      <c r="G419" s="206" t="s">
        <v>140</v>
      </c>
      <c r="H419" s="206" t="s">
        <v>196</v>
      </c>
      <c r="I419" s="206" t="s">
        <v>128</v>
      </c>
      <c r="J419" s="206" t="s">
        <v>196</v>
      </c>
      <c r="K419" s="206" t="s">
        <v>196</v>
      </c>
      <c r="L419" s="206" t="s">
        <v>196</v>
      </c>
      <c r="M419" s="207">
        <v>-129.47</v>
      </c>
      <c r="N419" t="str">
        <f t="shared" si="6"/>
        <v>210500010100</v>
      </c>
    </row>
    <row r="420" spans="1:14" x14ac:dyDescent="0.25">
      <c r="A420" s="206" t="s">
        <v>108</v>
      </c>
      <c r="B420" s="206" t="s">
        <v>272</v>
      </c>
      <c r="C420" s="206" t="s">
        <v>273</v>
      </c>
      <c r="D420" s="206" t="s">
        <v>126</v>
      </c>
      <c r="E420" s="206" t="s">
        <v>127</v>
      </c>
      <c r="F420" s="206" t="s">
        <v>125</v>
      </c>
      <c r="G420" s="206" t="s">
        <v>139</v>
      </c>
      <c r="H420" s="206" t="s">
        <v>196</v>
      </c>
      <c r="I420" s="206" t="s">
        <v>128</v>
      </c>
      <c r="J420" s="206" t="s">
        <v>196</v>
      </c>
      <c r="K420" s="206" t="s">
        <v>196</v>
      </c>
      <c r="L420" s="206" t="s">
        <v>196</v>
      </c>
      <c r="M420" s="207">
        <v>-23.54</v>
      </c>
      <c r="N420" t="str">
        <f t="shared" si="6"/>
        <v>210000010100</v>
      </c>
    </row>
    <row r="421" spans="1:14" x14ac:dyDescent="0.25">
      <c r="A421" s="206" t="s">
        <v>108</v>
      </c>
      <c r="B421" s="206" t="s">
        <v>272</v>
      </c>
      <c r="C421" s="206" t="s">
        <v>273</v>
      </c>
      <c r="D421" s="206" t="s">
        <v>126</v>
      </c>
      <c r="E421" s="206" t="s">
        <v>127</v>
      </c>
      <c r="F421" s="206" t="s">
        <v>125</v>
      </c>
      <c r="G421" s="206" t="s">
        <v>134</v>
      </c>
      <c r="H421" s="206" t="s">
        <v>196</v>
      </c>
      <c r="I421" s="206" t="s">
        <v>128</v>
      </c>
      <c r="J421" s="206" t="s">
        <v>196</v>
      </c>
      <c r="K421" s="206" t="s">
        <v>196</v>
      </c>
      <c r="L421" s="206" t="s">
        <v>196</v>
      </c>
      <c r="M421" s="207">
        <v>-129.47</v>
      </c>
      <c r="N421" t="str">
        <f t="shared" si="6"/>
        <v>205200010100</v>
      </c>
    </row>
    <row r="422" spans="1:14" x14ac:dyDescent="0.25">
      <c r="A422" s="206" t="s">
        <v>108</v>
      </c>
      <c r="B422" s="206" t="s">
        <v>272</v>
      </c>
      <c r="C422" s="206" t="s">
        <v>273</v>
      </c>
      <c r="D422" s="206" t="s">
        <v>126</v>
      </c>
      <c r="E422" s="206" t="s">
        <v>127</v>
      </c>
      <c r="F422" s="206" t="s">
        <v>125</v>
      </c>
      <c r="G422" s="206" t="s">
        <v>141</v>
      </c>
      <c r="H422" s="206" t="s">
        <v>196</v>
      </c>
      <c r="I422" s="206" t="s">
        <v>128</v>
      </c>
      <c r="J422" s="206" t="s">
        <v>196</v>
      </c>
      <c r="K422" s="206" t="s">
        <v>196</v>
      </c>
      <c r="L422" s="206" t="s">
        <v>196</v>
      </c>
      <c r="M422" s="207">
        <v>-116.47</v>
      </c>
      <c r="N422" t="str">
        <f t="shared" si="6"/>
        <v>211000010100</v>
      </c>
    </row>
    <row r="423" spans="1:14" x14ac:dyDescent="0.25">
      <c r="A423" s="206" t="s">
        <v>108</v>
      </c>
      <c r="B423" s="206" t="s">
        <v>272</v>
      </c>
      <c r="C423" s="206" t="s">
        <v>273</v>
      </c>
      <c r="D423" s="206" t="s">
        <v>126</v>
      </c>
      <c r="E423" s="206" t="s">
        <v>127</v>
      </c>
      <c r="F423" s="206" t="s">
        <v>125</v>
      </c>
      <c r="G423" s="206" t="s">
        <v>135</v>
      </c>
      <c r="H423" s="206" t="s">
        <v>196</v>
      </c>
      <c r="I423" s="206" t="s">
        <v>128</v>
      </c>
      <c r="J423" s="206" t="s">
        <v>196</v>
      </c>
      <c r="K423" s="206" t="s">
        <v>196</v>
      </c>
      <c r="L423" s="206" t="s">
        <v>196</v>
      </c>
      <c r="M423" s="207">
        <v>-116.47</v>
      </c>
      <c r="N423" t="str">
        <f t="shared" si="6"/>
        <v>205300010100</v>
      </c>
    </row>
    <row r="424" spans="1:14" x14ac:dyDescent="0.25">
      <c r="A424" s="206" t="s">
        <v>108</v>
      </c>
      <c r="B424" s="206" t="s">
        <v>272</v>
      </c>
      <c r="C424" s="206" t="s">
        <v>273</v>
      </c>
      <c r="D424" s="206" t="s">
        <v>126</v>
      </c>
      <c r="E424" s="206" t="s">
        <v>127</v>
      </c>
      <c r="F424" s="206" t="s">
        <v>125</v>
      </c>
      <c r="G424" s="206" t="s">
        <v>147</v>
      </c>
      <c r="H424" s="206" t="s">
        <v>196</v>
      </c>
      <c r="I424" s="206" t="s">
        <v>128</v>
      </c>
      <c r="J424" s="206" t="s">
        <v>196</v>
      </c>
      <c r="K424" s="206" t="s">
        <v>196</v>
      </c>
      <c r="L424" s="206" t="s">
        <v>196</v>
      </c>
      <c r="M424" s="207">
        <v>-27.24</v>
      </c>
      <c r="N424" t="str">
        <f t="shared" si="6"/>
        <v>216000010100</v>
      </c>
    </row>
    <row r="425" spans="1:14" x14ac:dyDescent="0.25">
      <c r="A425" s="206" t="s">
        <v>108</v>
      </c>
      <c r="B425" s="206" t="s">
        <v>272</v>
      </c>
      <c r="C425" s="206" t="s">
        <v>273</v>
      </c>
      <c r="D425" s="206" t="s">
        <v>126</v>
      </c>
      <c r="E425" s="206" t="s">
        <v>127</v>
      </c>
      <c r="F425" s="206" t="s">
        <v>125</v>
      </c>
      <c r="G425" s="206" t="s">
        <v>144</v>
      </c>
      <c r="H425" s="206" t="s">
        <v>196</v>
      </c>
      <c r="I425" s="206" t="s">
        <v>128</v>
      </c>
      <c r="J425" s="206" t="s">
        <v>196</v>
      </c>
      <c r="K425" s="206" t="s">
        <v>196</v>
      </c>
      <c r="L425" s="206" t="s">
        <v>196</v>
      </c>
      <c r="M425" s="207">
        <v>-253.39</v>
      </c>
      <c r="N425" t="str">
        <f t="shared" si="6"/>
        <v>214000010100</v>
      </c>
    </row>
    <row r="426" spans="1:14" x14ac:dyDescent="0.25">
      <c r="A426" s="206" t="s">
        <v>108</v>
      </c>
      <c r="B426" s="206" t="s">
        <v>272</v>
      </c>
      <c r="C426" s="206" t="s">
        <v>273</v>
      </c>
      <c r="D426" s="206" t="s">
        <v>126</v>
      </c>
      <c r="E426" s="206" t="s">
        <v>127</v>
      </c>
      <c r="F426" s="206" t="s">
        <v>125</v>
      </c>
      <c r="G426" s="206" t="s">
        <v>138</v>
      </c>
      <c r="H426" s="206" t="s">
        <v>196</v>
      </c>
      <c r="I426" s="206" t="s">
        <v>128</v>
      </c>
      <c r="J426" s="206" t="s">
        <v>196</v>
      </c>
      <c r="K426" s="206" t="s">
        <v>196</v>
      </c>
      <c r="L426" s="206" t="s">
        <v>196</v>
      </c>
      <c r="M426" s="207">
        <v>-27.24</v>
      </c>
      <c r="N426" t="str">
        <f t="shared" si="6"/>
        <v>205800010100</v>
      </c>
    </row>
    <row r="427" spans="1:14" x14ac:dyDescent="0.25">
      <c r="A427" s="206" t="s">
        <v>108</v>
      </c>
      <c r="B427" s="206" t="s">
        <v>272</v>
      </c>
      <c r="C427" s="206" t="s">
        <v>273</v>
      </c>
      <c r="D427" s="206" t="s">
        <v>126</v>
      </c>
      <c r="E427" s="206" t="s">
        <v>127</v>
      </c>
      <c r="F427" s="206" t="s">
        <v>125</v>
      </c>
      <c r="G427" s="206" t="s">
        <v>145</v>
      </c>
      <c r="H427" s="206" t="s">
        <v>196</v>
      </c>
      <c r="I427" s="206" t="s">
        <v>128</v>
      </c>
      <c r="J427" s="206" t="s">
        <v>196</v>
      </c>
      <c r="K427" s="206" t="s">
        <v>196</v>
      </c>
      <c r="L427" s="206" t="s">
        <v>196</v>
      </c>
      <c r="M427" s="207">
        <v>-93.28</v>
      </c>
      <c r="N427" t="str">
        <f t="shared" si="6"/>
        <v>215000010100</v>
      </c>
    </row>
    <row r="428" spans="1:14" x14ac:dyDescent="0.25">
      <c r="A428" s="206" t="s">
        <v>108</v>
      </c>
      <c r="B428" s="206" t="s">
        <v>272</v>
      </c>
      <c r="C428" s="206" t="s">
        <v>273</v>
      </c>
      <c r="D428" s="206" t="s">
        <v>126</v>
      </c>
      <c r="E428" s="206" t="s">
        <v>127</v>
      </c>
      <c r="F428" s="206" t="s">
        <v>125</v>
      </c>
      <c r="G428" s="206" t="s">
        <v>124</v>
      </c>
      <c r="H428" s="206" t="s">
        <v>196</v>
      </c>
      <c r="I428" s="206" t="s">
        <v>128</v>
      </c>
      <c r="J428" s="206" t="s">
        <v>196</v>
      </c>
      <c r="K428" s="206" t="s">
        <v>196</v>
      </c>
      <c r="L428" s="206" t="s">
        <v>196</v>
      </c>
      <c r="M428" s="207">
        <v>-1158.74</v>
      </c>
      <c r="N428" t="str">
        <f t="shared" si="6"/>
        <v>100000010100</v>
      </c>
    </row>
    <row r="429" spans="1:14" x14ac:dyDescent="0.25">
      <c r="A429" s="206" t="s">
        <v>108</v>
      </c>
      <c r="B429" s="206" t="s">
        <v>272</v>
      </c>
      <c r="C429" s="206" t="s">
        <v>273</v>
      </c>
      <c r="D429" s="206" t="s">
        <v>126</v>
      </c>
      <c r="E429" s="206" t="s">
        <v>127</v>
      </c>
      <c r="F429" s="206" t="s">
        <v>125</v>
      </c>
      <c r="G429" s="206" t="s">
        <v>149</v>
      </c>
      <c r="H429" s="206" t="s">
        <v>196</v>
      </c>
      <c r="I429" s="206" t="s">
        <v>128</v>
      </c>
      <c r="J429" s="206" t="s">
        <v>196</v>
      </c>
      <c r="K429" s="206" t="s">
        <v>196</v>
      </c>
      <c r="L429" s="206" t="s">
        <v>196</v>
      </c>
      <c r="M429" s="207">
        <v>1888.04</v>
      </c>
      <c r="N429" t="str">
        <f t="shared" si="6"/>
        <v>710000010100</v>
      </c>
    </row>
    <row r="430" spans="1:14" x14ac:dyDescent="0.25">
      <c r="A430" s="206" t="s">
        <v>108</v>
      </c>
      <c r="B430" s="206" t="s">
        <v>272</v>
      </c>
      <c r="C430" s="206" t="s">
        <v>273</v>
      </c>
      <c r="D430" s="206" t="s">
        <v>126</v>
      </c>
      <c r="E430" s="206" t="s">
        <v>127</v>
      </c>
      <c r="F430" s="206" t="s">
        <v>125</v>
      </c>
      <c r="G430" s="206" t="s">
        <v>149</v>
      </c>
      <c r="H430" s="206" t="s">
        <v>196</v>
      </c>
      <c r="I430" s="206" t="s">
        <v>128</v>
      </c>
      <c r="J430" s="206" t="s">
        <v>196</v>
      </c>
      <c r="K430" s="206" t="s">
        <v>196</v>
      </c>
      <c r="L430" s="206" t="s">
        <v>196</v>
      </c>
      <c r="M430" s="207">
        <v>73.56</v>
      </c>
      <c r="N430" t="str">
        <f t="shared" si="6"/>
        <v>710000010100</v>
      </c>
    </row>
    <row r="431" spans="1:14" x14ac:dyDescent="0.25">
      <c r="A431" s="206" t="s">
        <v>108</v>
      </c>
      <c r="B431" s="206" t="s">
        <v>272</v>
      </c>
      <c r="C431" s="206" t="s">
        <v>273</v>
      </c>
      <c r="D431" s="206" t="s">
        <v>126</v>
      </c>
      <c r="E431" s="206" t="s">
        <v>127</v>
      </c>
      <c r="F431" s="206" t="s">
        <v>125</v>
      </c>
      <c r="G431" s="206" t="s">
        <v>152</v>
      </c>
      <c r="H431" s="206" t="s">
        <v>196</v>
      </c>
      <c r="I431" s="206" t="s">
        <v>128</v>
      </c>
      <c r="J431" s="206" t="s">
        <v>196</v>
      </c>
      <c r="K431" s="206" t="s">
        <v>196</v>
      </c>
      <c r="L431" s="206" t="s">
        <v>196</v>
      </c>
      <c r="M431" s="207">
        <v>116.47</v>
      </c>
      <c r="N431" t="str">
        <f t="shared" si="6"/>
        <v>723000010100</v>
      </c>
    </row>
    <row r="432" spans="1:14" x14ac:dyDescent="0.25">
      <c r="A432" s="206" t="s">
        <v>108</v>
      </c>
      <c r="B432" s="206" t="s">
        <v>272</v>
      </c>
      <c r="C432" s="206" t="s">
        <v>273</v>
      </c>
      <c r="D432" s="206" t="s">
        <v>126</v>
      </c>
      <c r="E432" s="206" t="s">
        <v>127</v>
      </c>
      <c r="F432" s="206" t="s">
        <v>125</v>
      </c>
      <c r="G432" s="206" t="s">
        <v>153</v>
      </c>
      <c r="H432" s="206" t="s">
        <v>196</v>
      </c>
      <c r="I432" s="206" t="s">
        <v>128</v>
      </c>
      <c r="J432" s="206" t="s">
        <v>196</v>
      </c>
      <c r="K432" s="206" t="s">
        <v>196</v>
      </c>
      <c r="L432" s="206" t="s">
        <v>196</v>
      </c>
      <c r="M432" s="207">
        <v>27.24</v>
      </c>
      <c r="N432" t="str">
        <f t="shared" si="6"/>
        <v>723100010100</v>
      </c>
    </row>
    <row r="433" spans="1:14" x14ac:dyDescent="0.25">
      <c r="A433" s="206" t="s">
        <v>108</v>
      </c>
      <c r="B433" s="206" t="s">
        <v>272</v>
      </c>
      <c r="C433" s="206" t="s">
        <v>273</v>
      </c>
      <c r="D433" s="206" t="s">
        <v>126</v>
      </c>
      <c r="E433" s="206" t="s">
        <v>127</v>
      </c>
      <c r="F433" s="206" t="s">
        <v>125</v>
      </c>
      <c r="G433" s="206" t="s">
        <v>157</v>
      </c>
      <c r="H433" s="206" t="s">
        <v>196</v>
      </c>
      <c r="I433" s="206" t="s">
        <v>128</v>
      </c>
      <c r="J433" s="206" t="s">
        <v>196</v>
      </c>
      <c r="K433" s="206" t="s">
        <v>196</v>
      </c>
      <c r="L433" s="206" t="s">
        <v>196</v>
      </c>
      <c r="M433" s="207">
        <v>129.47</v>
      </c>
      <c r="N433" t="str">
        <f t="shared" si="6"/>
        <v>726900010100</v>
      </c>
    </row>
    <row r="434" spans="1:14" x14ac:dyDescent="0.25">
      <c r="A434" s="206" t="s">
        <v>108</v>
      </c>
      <c r="B434" s="206" t="s">
        <v>272</v>
      </c>
      <c r="C434" s="206" t="s">
        <v>273</v>
      </c>
      <c r="D434" s="206" t="s">
        <v>126</v>
      </c>
      <c r="E434" s="206" t="s">
        <v>127</v>
      </c>
      <c r="F434" s="206" t="s">
        <v>125</v>
      </c>
      <c r="G434" s="206" t="s">
        <v>157</v>
      </c>
      <c r="H434" s="206" t="s">
        <v>196</v>
      </c>
      <c r="I434" s="206" t="s">
        <v>128</v>
      </c>
      <c r="J434" s="206" t="s">
        <v>196</v>
      </c>
      <c r="K434" s="206" t="s">
        <v>196</v>
      </c>
      <c r="L434" s="206" t="s">
        <v>196</v>
      </c>
      <c r="M434" s="207">
        <v>23.54</v>
      </c>
      <c r="N434" t="str">
        <f t="shared" si="6"/>
        <v>726900010100</v>
      </c>
    </row>
    <row r="435" spans="1:14" x14ac:dyDescent="0.25">
      <c r="A435" s="206" t="s">
        <v>108</v>
      </c>
      <c r="B435" s="206" t="s">
        <v>272</v>
      </c>
      <c r="C435" s="206" t="s">
        <v>273</v>
      </c>
      <c r="D435" s="206" t="s">
        <v>126</v>
      </c>
      <c r="E435" s="206" t="s">
        <v>127</v>
      </c>
      <c r="F435" s="206" t="s">
        <v>125</v>
      </c>
      <c r="G435" s="206" t="s">
        <v>139</v>
      </c>
      <c r="H435" s="206" t="s">
        <v>196</v>
      </c>
      <c r="I435" s="206" t="s">
        <v>128</v>
      </c>
      <c r="J435" s="206" t="s">
        <v>196</v>
      </c>
      <c r="K435" s="206" t="s">
        <v>196</v>
      </c>
      <c r="L435" s="206" t="s">
        <v>196</v>
      </c>
      <c r="M435" s="207">
        <v>-100</v>
      </c>
      <c r="N435" t="str">
        <f t="shared" si="6"/>
        <v>210000010100</v>
      </c>
    </row>
    <row r="436" spans="1:14" x14ac:dyDescent="0.25">
      <c r="A436" s="206" t="s">
        <v>108</v>
      </c>
      <c r="B436" s="206" t="s">
        <v>272</v>
      </c>
      <c r="C436" s="206" t="s">
        <v>273</v>
      </c>
      <c r="D436" s="206" t="s">
        <v>126</v>
      </c>
      <c r="E436" s="206" t="s">
        <v>127</v>
      </c>
      <c r="F436" s="206" t="s">
        <v>125</v>
      </c>
      <c r="G436" s="206" t="s">
        <v>150</v>
      </c>
      <c r="H436" s="206" t="s">
        <v>196</v>
      </c>
      <c r="I436" s="206" t="s">
        <v>128</v>
      </c>
      <c r="J436" s="206" t="s">
        <v>196</v>
      </c>
      <c r="K436" s="206" t="s">
        <v>196</v>
      </c>
      <c r="L436" s="206" t="s">
        <v>196</v>
      </c>
      <c r="M436" s="207">
        <v>-36.85</v>
      </c>
      <c r="N436" t="str">
        <f t="shared" si="6"/>
        <v>219000010100</v>
      </c>
    </row>
    <row r="437" spans="1:14" x14ac:dyDescent="0.25">
      <c r="A437" s="206" t="s">
        <v>108</v>
      </c>
      <c r="B437" s="206" t="s">
        <v>274</v>
      </c>
      <c r="C437" s="206" t="s">
        <v>275</v>
      </c>
      <c r="D437" s="206" t="s">
        <v>126</v>
      </c>
      <c r="E437" s="206" t="s">
        <v>127</v>
      </c>
      <c r="F437" s="206" t="s">
        <v>125</v>
      </c>
      <c r="G437" s="206" t="s">
        <v>149</v>
      </c>
      <c r="H437" s="206" t="s">
        <v>196</v>
      </c>
      <c r="I437" s="206" t="s">
        <v>128</v>
      </c>
      <c r="J437" s="206" t="s">
        <v>196</v>
      </c>
      <c r="K437" s="206" t="s">
        <v>196</v>
      </c>
      <c r="L437" s="206" t="s">
        <v>196</v>
      </c>
      <c r="M437" s="207">
        <v>1856.68</v>
      </c>
      <c r="N437" t="str">
        <f t="shared" si="6"/>
        <v>710000010100</v>
      </c>
    </row>
    <row r="438" spans="1:14" x14ac:dyDescent="0.25">
      <c r="A438" s="206" t="s">
        <v>108</v>
      </c>
      <c r="B438" s="206" t="s">
        <v>274</v>
      </c>
      <c r="C438" s="206" t="s">
        <v>275</v>
      </c>
      <c r="D438" s="206" t="s">
        <v>126</v>
      </c>
      <c r="E438" s="206" t="s">
        <v>127</v>
      </c>
      <c r="F438" s="206" t="s">
        <v>125</v>
      </c>
      <c r="G438" s="206" t="s">
        <v>149</v>
      </c>
      <c r="H438" s="206" t="s">
        <v>196</v>
      </c>
      <c r="I438" s="206" t="s">
        <v>128</v>
      </c>
      <c r="J438" s="206" t="s">
        <v>196</v>
      </c>
      <c r="K438" s="206" t="s">
        <v>196</v>
      </c>
      <c r="L438" s="206" t="s">
        <v>196</v>
      </c>
      <c r="M438" s="207">
        <v>97.72</v>
      </c>
      <c r="N438" t="str">
        <f t="shared" si="6"/>
        <v>710000010100</v>
      </c>
    </row>
    <row r="439" spans="1:14" x14ac:dyDescent="0.25">
      <c r="A439" s="206" t="s">
        <v>108</v>
      </c>
      <c r="B439" s="206" t="s">
        <v>274</v>
      </c>
      <c r="C439" s="206" t="s">
        <v>275</v>
      </c>
      <c r="D439" s="206" t="s">
        <v>126</v>
      </c>
      <c r="E439" s="206" t="s">
        <v>127</v>
      </c>
      <c r="F439" s="206" t="s">
        <v>125</v>
      </c>
      <c r="G439" s="206" t="s">
        <v>152</v>
      </c>
      <c r="H439" s="206" t="s">
        <v>196</v>
      </c>
      <c r="I439" s="206" t="s">
        <v>128</v>
      </c>
      <c r="J439" s="206" t="s">
        <v>196</v>
      </c>
      <c r="K439" s="206" t="s">
        <v>196</v>
      </c>
      <c r="L439" s="206" t="s">
        <v>196</v>
      </c>
      <c r="M439" s="207">
        <v>121.17</v>
      </c>
      <c r="N439" t="str">
        <f t="shared" si="6"/>
        <v>723000010100</v>
      </c>
    </row>
    <row r="440" spans="1:14" x14ac:dyDescent="0.25">
      <c r="A440" s="206" t="s">
        <v>108</v>
      </c>
      <c r="B440" s="206" t="s">
        <v>274</v>
      </c>
      <c r="C440" s="206" t="s">
        <v>275</v>
      </c>
      <c r="D440" s="206" t="s">
        <v>126</v>
      </c>
      <c r="E440" s="206" t="s">
        <v>127</v>
      </c>
      <c r="F440" s="206" t="s">
        <v>125</v>
      </c>
      <c r="G440" s="206" t="s">
        <v>153</v>
      </c>
      <c r="H440" s="206" t="s">
        <v>196</v>
      </c>
      <c r="I440" s="206" t="s">
        <v>128</v>
      </c>
      <c r="J440" s="206" t="s">
        <v>196</v>
      </c>
      <c r="K440" s="206" t="s">
        <v>196</v>
      </c>
      <c r="L440" s="206" t="s">
        <v>196</v>
      </c>
      <c r="M440" s="207">
        <v>28.34</v>
      </c>
      <c r="N440" t="str">
        <f t="shared" si="6"/>
        <v>723100010100</v>
      </c>
    </row>
    <row r="441" spans="1:14" x14ac:dyDescent="0.25">
      <c r="A441" s="206" t="s">
        <v>108</v>
      </c>
      <c r="B441" s="206" t="s">
        <v>274</v>
      </c>
      <c r="C441" s="206" t="s">
        <v>275</v>
      </c>
      <c r="D441" s="206" t="s">
        <v>126</v>
      </c>
      <c r="E441" s="206" t="s">
        <v>127</v>
      </c>
      <c r="F441" s="206" t="s">
        <v>125</v>
      </c>
      <c r="G441" s="206" t="s">
        <v>157</v>
      </c>
      <c r="H441" s="206" t="s">
        <v>196</v>
      </c>
      <c r="I441" s="206" t="s">
        <v>128</v>
      </c>
      <c r="J441" s="206" t="s">
        <v>196</v>
      </c>
      <c r="K441" s="206" t="s">
        <v>196</v>
      </c>
      <c r="L441" s="206" t="s">
        <v>196</v>
      </c>
      <c r="M441" s="207">
        <v>128.99</v>
      </c>
      <c r="N441" t="str">
        <f t="shared" si="6"/>
        <v>726900010100</v>
      </c>
    </row>
    <row r="442" spans="1:14" x14ac:dyDescent="0.25">
      <c r="A442" s="206" t="s">
        <v>108</v>
      </c>
      <c r="B442" s="206" t="s">
        <v>274</v>
      </c>
      <c r="C442" s="206" t="s">
        <v>275</v>
      </c>
      <c r="D442" s="206" t="s">
        <v>126</v>
      </c>
      <c r="E442" s="206" t="s">
        <v>127</v>
      </c>
      <c r="F442" s="206" t="s">
        <v>125</v>
      </c>
      <c r="G442" s="206" t="s">
        <v>157</v>
      </c>
      <c r="H442" s="206" t="s">
        <v>196</v>
      </c>
      <c r="I442" s="206" t="s">
        <v>128</v>
      </c>
      <c r="J442" s="206" t="s">
        <v>196</v>
      </c>
      <c r="K442" s="206" t="s">
        <v>196</v>
      </c>
      <c r="L442" s="206" t="s">
        <v>196</v>
      </c>
      <c r="M442" s="207">
        <v>23.45</v>
      </c>
      <c r="N442" t="str">
        <f t="shared" si="6"/>
        <v>726900010100</v>
      </c>
    </row>
    <row r="443" spans="1:14" x14ac:dyDescent="0.25">
      <c r="A443" s="206" t="s">
        <v>108</v>
      </c>
      <c r="B443" s="206" t="s">
        <v>274</v>
      </c>
      <c r="C443" s="206" t="s">
        <v>275</v>
      </c>
      <c r="D443" s="206" t="s">
        <v>126</v>
      </c>
      <c r="E443" s="206" t="s">
        <v>127</v>
      </c>
      <c r="F443" s="206" t="s">
        <v>125</v>
      </c>
      <c r="G443" s="206" t="s">
        <v>140</v>
      </c>
      <c r="H443" s="206" t="s">
        <v>196</v>
      </c>
      <c r="I443" s="206" t="s">
        <v>128</v>
      </c>
      <c r="J443" s="206" t="s">
        <v>196</v>
      </c>
      <c r="K443" s="206" t="s">
        <v>196</v>
      </c>
      <c r="L443" s="206" t="s">
        <v>196</v>
      </c>
      <c r="M443" s="207">
        <v>-128.99</v>
      </c>
      <c r="N443" t="str">
        <f t="shared" si="6"/>
        <v>210500010100</v>
      </c>
    </row>
    <row r="444" spans="1:14" x14ac:dyDescent="0.25">
      <c r="A444" s="206" t="s">
        <v>108</v>
      </c>
      <c r="B444" s="206" t="s">
        <v>274</v>
      </c>
      <c r="C444" s="206" t="s">
        <v>275</v>
      </c>
      <c r="D444" s="206" t="s">
        <v>126</v>
      </c>
      <c r="E444" s="206" t="s">
        <v>127</v>
      </c>
      <c r="F444" s="206" t="s">
        <v>125</v>
      </c>
      <c r="G444" s="206" t="s">
        <v>139</v>
      </c>
      <c r="H444" s="206" t="s">
        <v>196</v>
      </c>
      <c r="I444" s="206" t="s">
        <v>128</v>
      </c>
      <c r="J444" s="206" t="s">
        <v>196</v>
      </c>
      <c r="K444" s="206" t="s">
        <v>196</v>
      </c>
      <c r="L444" s="206" t="s">
        <v>196</v>
      </c>
      <c r="M444" s="207">
        <v>-23.45</v>
      </c>
      <c r="N444" t="str">
        <f t="shared" si="6"/>
        <v>210000010100</v>
      </c>
    </row>
    <row r="445" spans="1:14" x14ac:dyDescent="0.25">
      <c r="A445" s="206" t="s">
        <v>108</v>
      </c>
      <c r="B445" s="206" t="s">
        <v>274</v>
      </c>
      <c r="C445" s="206" t="s">
        <v>275</v>
      </c>
      <c r="D445" s="206" t="s">
        <v>126</v>
      </c>
      <c r="E445" s="206" t="s">
        <v>127</v>
      </c>
      <c r="F445" s="206" t="s">
        <v>125</v>
      </c>
      <c r="G445" s="206" t="s">
        <v>134</v>
      </c>
      <c r="H445" s="206" t="s">
        <v>196</v>
      </c>
      <c r="I445" s="206" t="s">
        <v>128</v>
      </c>
      <c r="J445" s="206" t="s">
        <v>196</v>
      </c>
      <c r="K445" s="206" t="s">
        <v>196</v>
      </c>
      <c r="L445" s="206" t="s">
        <v>196</v>
      </c>
      <c r="M445" s="207">
        <v>-128.99</v>
      </c>
      <c r="N445" t="str">
        <f t="shared" si="6"/>
        <v>205200010100</v>
      </c>
    </row>
    <row r="446" spans="1:14" x14ac:dyDescent="0.25">
      <c r="A446" s="206" t="s">
        <v>108</v>
      </c>
      <c r="B446" s="206" t="s">
        <v>274</v>
      </c>
      <c r="C446" s="206" t="s">
        <v>275</v>
      </c>
      <c r="D446" s="206" t="s">
        <v>126</v>
      </c>
      <c r="E446" s="206" t="s">
        <v>127</v>
      </c>
      <c r="F446" s="206" t="s">
        <v>125</v>
      </c>
      <c r="G446" s="206" t="s">
        <v>141</v>
      </c>
      <c r="H446" s="206" t="s">
        <v>196</v>
      </c>
      <c r="I446" s="206" t="s">
        <v>128</v>
      </c>
      <c r="J446" s="206" t="s">
        <v>196</v>
      </c>
      <c r="K446" s="206" t="s">
        <v>196</v>
      </c>
      <c r="L446" s="206" t="s">
        <v>196</v>
      </c>
      <c r="M446" s="207">
        <v>-121.17</v>
      </c>
      <c r="N446" t="str">
        <f t="shared" si="6"/>
        <v>211000010100</v>
      </c>
    </row>
    <row r="447" spans="1:14" x14ac:dyDescent="0.25">
      <c r="A447" s="206" t="s">
        <v>108</v>
      </c>
      <c r="B447" s="206" t="s">
        <v>274</v>
      </c>
      <c r="C447" s="206" t="s">
        <v>275</v>
      </c>
      <c r="D447" s="206" t="s">
        <v>126</v>
      </c>
      <c r="E447" s="206" t="s">
        <v>127</v>
      </c>
      <c r="F447" s="206" t="s">
        <v>125</v>
      </c>
      <c r="G447" s="206" t="s">
        <v>135</v>
      </c>
      <c r="H447" s="206" t="s">
        <v>196</v>
      </c>
      <c r="I447" s="206" t="s">
        <v>128</v>
      </c>
      <c r="J447" s="206" t="s">
        <v>196</v>
      </c>
      <c r="K447" s="206" t="s">
        <v>196</v>
      </c>
      <c r="L447" s="206" t="s">
        <v>196</v>
      </c>
      <c r="M447" s="207">
        <v>-121.17</v>
      </c>
      <c r="N447" t="str">
        <f t="shared" si="6"/>
        <v>205300010100</v>
      </c>
    </row>
    <row r="448" spans="1:14" x14ac:dyDescent="0.25">
      <c r="A448" s="206" t="s">
        <v>108</v>
      </c>
      <c r="B448" s="206" t="s">
        <v>274</v>
      </c>
      <c r="C448" s="206" t="s">
        <v>275</v>
      </c>
      <c r="D448" s="206" t="s">
        <v>126</v>
      </c>
      <c r="E448" s="206" t="s">
        <v>127</v>
      </c>
      <c r="F448" s="206" t="s">
        <v>125</v>
      </c>
      <c r="G448" s="206" t="s">
        <v>147</v>
      </c>
      <c r="H448" s="206" t="s">
        <v>196</v>
      </c>
      <c r="I448" s="206" t="s">
        <v>128</v>
      </c>
      <c r="J448" s="206" t="s">
        <v>196</v>
      </c>
      <c r="K448" s="206" t="s">
        <v>196</v>
      </c>
      <c r="L448" s="206" t="s">
        <v>196</v>
      </c>
      <c r="M448" s="207">
        <v>-28.34</v>
      </c>
      <c r="N448" t="str">
        <f t="shared" si="6"/>
        <v>216000010100</v>
      </c>
    </row>
    <row r="449" spans="1:14" x14ac:dyDescent="0.25">
      <c r="A449" s="206" t="s">
        <v>108</v>
      </c>
      <c r="B449" s="206" t="s">
        <v>274</v>
      </c>
      <c r="C449" s="206" t="s">
        <v>275</v>
      </c>
      <c r="D449" s="206" t="s">
        <v>126</v>
      </c>
      <c r="E449" s="206" t="s">
        <v>127</v>
      </c>
      <c r="F449" s="206" t="s">
        <v>125</v>
      </c>
      <c r="G449" s="206" t="s">
        <v>144</v>
      </c>
      <c r="H449" s="206" t="s">
        <v>196</v>
      </c>
      <c r="I449" s="206" t="s">
        <v>128</v>
      </c>
      <c r="J449" s="206" t="s">
        <v>196</v>
      </c>
      <c r="K449" s="206" t="s">
        <v>196</v>
      </c>
      <c r="L449" s="206" t="s">
        <v>196</v>
      </c>
      <c r="M449" s="207">
        <v>-188.72</v>
      </c>
      <c r="N449" t="str">
        <f t="shared" si="6"/>
        <v>214000010100</v>
      </c>
    </row>
    <row r="450" spans="1:14" x14ac:dyDescent="0.25">
      <c r="A450" s="206" t="s">
        <v>108</v>
      </c>
      <c r="B450" s="206" t="s">
        <v>274</v>
      </c>
      <c r="C450" s="206" t="s">
        <v>275</v>
      </c>
      <c r="D450" s="206" t="s">
        <v>126</v>
      </c>
      <c r="E450" s="206" t="s">
        <v>127</v>
      </c>
      <c r="F450" s="206" t="s">
        <v>125</v>
      </c>
      <c r="G450" s="206" t="s">
        <v>138</v>
      </c>
      <c r="H450" s="206" t="s">
        <v>196</v>
      </c>
      <c r="I450" s="206" t="s">
        <v>128</v>
      </c>
      <c r="J450" s="206" t="s">
        <v>196</v>
      </c>
      <c r="K450" s="206" t="s">
        <v>196</v>
      </c>
      <c r="L450" s="206" t="s">
        <v>196</v>
      </c>
      <c r="M450" s="207">
        <v>-28.34</v>
      </c>
      <c r="N450" t="str">
        <f t="shared" si="6"/>
        <v>205800010100</v>
      </c>
    </row>
    <row r="451" spans="1:14" x14ac:dyDescent="0.25">
      <c r="A451" s="206" t="s">
        <v>108</v>
      </c>
      <c r="B451" s="206" t="s">
        <v>274</v>
      </c>
      <c r="C451" s="206" t="s">
        <v>275</v>
      </c>
      <c r="D451" s="206" t="s">
        <v>126</v>
      </c>
      <c r="E451" s="206" t="s">
        <v>127</v>
      </c>
      <c r="F451" s="206" t="s">
        <v>125</v>
      </c>
      <c r="G451" s="206" t="s">
        <v>145</v>
      </c>
      <c r="H451" s="206" t="s">
        <v>196</v>
      </c>
      <c r="I451" s="206" t="s">
        <v>128</v>
      </c>
      <c r="J451" s="206" t="s">
        <v>196</v>
      </c>
      <c r="K451" s="206" t="s">
        <v>196</v>
      </c>
      <c r="L451" s="206" t="s">
        <v>196</v>
      </c>
      <c r="M451" s="207">
        <v>-96.71</v>
      </c>
      <c r="N451" t="str">
        <f t="shared" ref="N451:N514" si="7">CONCATENATE(G451,E451)</f>
        <v>215000010100</v>
      </c>
    </row>
    <row r="452" spans="1:14" x14ac:dyDescent="0.25">
      <c r="A452" s="206" t="s">
        <v>108</v>
      </c>
      <c r="B452" s="206" t="s">
        <v>274</v>
      </c>
      <c r="C452" s="206" t="s">
        <v>275</v>
      </c>
      <c r="D452" s="206" t="s">
        <v>126</v>
      </c>
      <c r="E452" s="206" t="s">
        <v>127</v>
      </c>
      <c r="F452" s="206" t="s">
        <v>125</v>
      </c>
      <c r="G452" s="206" t="s">
        <v>124</v>
      </c>
      <c r="H452" s="206" t="s">
        <v>196</v>
      </c>
      <c r="I452" s="206" t="s">
        <v>128</v>
      </c>
      <c r="J452" s="206" t="s">
        <v>196</v>
      </c>
      <c r="K452" s="206" t="s">
        <v>196</v>
      </c>
      <c r="L452" s="206" t="s">
        <v>196</v>
      </c>
      <c r="M452" s="207">
        <v>-1390.47</v>
      </c>
      <c r="N452" t="str">
        <f t="shared" si="7"/>
        <v>100000010100</v>
      </c>
    </row>
    <row r="453" spans="1:14" x14ac:dyDescent="0.25">
      <c r="A453" s="206" t="s">
        <v>108</v>
      </c>
      <c r="B453" s="206" t="s">
        <v>278</v>
      </c>
      <c r="C453" s="206" t="s">
        <v>279</v>
      </c>
      <c r="D453" s="206" t="s">
        <v>126</v>
      </c>
      <c r="E453" s="206" t="s">
        <v>127</v>
      </c>
      <c r="F453" s="206" t="s">
        <v>125</v>
      </c>
      <c r="G453" s="206" t="s">
        <v>149</v>
      </c>
      <c r="H453" s="206" t="s">
        <v>196</v>
      </c>
      <c r="I453" s="206" t="s">
        <v>128</v>
      </c>
      <c r="J453" s="206" t="s">
        <v>196</v>
      </c>
      <c r="K453" s="206" t="s">
        <v>196</v>
      </c>
      <c r="L453" s="206" t="s">
        <v>196</v>
      </c>
      <c r="M453" s="207">
        <v>2500</v>
      </c>
      <c r="N453" t="str">
        <f t="shared" si="7"/>
        <v>710000010100</v>
      </c>
    </row>
    <row r="454" spans="1:14" x14ac:dyDescent="0.25">
      <c r="A454" s="206" t="s">
        <v>108</v>
      </c>
      <c r="B454" s="206" t="s">
        <v>278</v>
      </c>
      <c r="C454" s="206" t="s">
        <v>279</v>
      </c>
      <c r="D454" s="206" t="s">
        <v>126</v>
      </c>
      <c r="E454" s="206" t="s">
        <v>127</v>
      </c>
      <c r="F454" s="206" t="s">
        <v>125</v>
      </c>
      <c r="G454" s="206" t="s">
        <v>152</v>
      </c>
      <c r="H454" s="206" t="s">
        <v>196</v>
      </c>
      <c r="I454" s="206" t="s">
        <v>128</v>
      </c>
      <c r="J454" s="206" t="s">
        <v>196</v>
      </c>
      <c r="K454" s="206" t="s">
        <v>196</v>
      </c>
      <c r="L454" s="206" t="s">
        <v>196</v>
      </c>
      <c r="M454" s="207">
        <v>155</v>
      </c>
      <c r="N454" t="str">
        <f t="shared" si="7"/>
        <v>723000010100</v>
      </c>
    </row>
    <row r="455" spans="1:14" x14ac:dyDescent="0.25">
      <c r="A455" s="206" t="s">
        <v>108</v>
      </c>
      <c r="B455" s="206" t="s">
        <v>278</v>
      </c>
      <c r="C455" s="206" t="s">
        <v>279</v>
      </c>
      <c r="D455" s="206" t="s">
        <v>126</v>
      </c>
      <c r="E455" s="206" t="s">
        <v>127</v>
      </c>
      <c r="F455" s="206" t="s">
        <v>125</v>
      </c>
      <c r="G455" s="206" t="s">
        <v>153</v>
      </c>
      <c r="H455" s="206" t="s">
        <v>196</v>
      </c>
      <c r="I455" s="206" t="s">
        <v>128</v>
      </c>
      <c r="J455" s="206" t="s">
        <v>196</v>
      </c>
      <c r="K455" s="206" t="s">
        <v>196</v>
      </c>
      <c r="L455" s="206" t="s">
        <v>196</v>
      </c>
      <c r="M455" s="207">
        <v>36.25</v>
      </c>
      <c r="N455" t="str">
        <f t="shared" si="7"/>
        <v>723100010100</v>
      </c>
    </row>
    <row r="456" spans="1:14" x14ac:dyDescent="0.25">
      <c r="A456" s="206" t="s">
        <v>108</v>
      </c>
      <c r="B456" s="206" t="s">
        <v>278</v>
      </c>
      <c r="C456" s="206" t="s">
        <v>279</v>
      </c>
      <c r="D456" s="206" t="s">
        <v>126</v>
      </c>
      <c r="E456" s="206" t="s">
        <v>127</v>
      </c>
      <c r="F456" s="206" t="s">
        <v>125</v>
      </c>
      <c r="G456" s="206" t="s">
        <v>157</v>
      </c>
      <c r="H456" s="206" t="s">
        <v>196</v>
      </c>
      <c r="I456" s="206" t="s">
        <v>128</v>
      </c>
      <c r="J456" s="206" t="s">
        <v>196</v>
      </c>
      <c r="K456" s="206" t="s">
        <v>196</v>
      </c>
      <c r="L456" s="206" t="s">
        <v>196</v>
      </c>
      <c r="M456" s="207">
        <v>165</v>
      </c>
      <c r="N456" t="str">
        <f t="shared" si="7"/>
        <v>726900010100</v>
      </c>
    </row>
    <row r="457" spans="1:14" x14ac:dyDescent="0.25">
      <c r="A457" s="206" t="s">
        <v>108</v>
      </c>
      <c r="B457" s="206" t="s">
        <v>278</v>
      </c>
      <c r="C457" s="206" t="s">
        <v>279</v>
      </c>
      <c r="D457" s="206" t="s">
        <v>126</v>
      </c>
      <c r="E457" s="206" t="s">
        <v>127</v>
      </c>
      <c r="F457" s="206" t="s">
        <v>125</v>
      </c>
      <c r="G457" s="206" t="s">
        <v>157</v>
      </c>
      <c r="H457" s="206" t="s">
        <v>196</v>
      </c>
      <c r="I457" s="206" t="s">
        <v>128</v>
      </c>
      <c r="J457" s="206" t="s">
        <v>196</v>
      </c>
      <c r="K457" s="206" t="s">
        <v>196</v>
      </c>
      <c r="L457" s="206" t="s">
        <v>196</v>
      </c>
      <c r="M457" s="207">
        <v>30</v>
      </c>
      <c r="N457" t="str">
        <f t="shared" si="7"/>
        <v>726900010100</v>
      </c>
    </row>
    <row r="458" spans="1:14" x14ac:dyDescent="0.25">
      <c r="A458" s="206" t="s">
        <v>108</v>
      </c>
      <c r="B458" s="206" t="s">
        <v>278</v>
      </c>
      <c r="C458" s="206" t="s">
        <v>279</v>
      </c>
      <c r="D458" s="206" t="s">
        <v>126</v>
      </c>
      <c r="E458" s="206" t="s">
        <v>127</v>
      </c>
      <c r="F458" s="206" t="s">
        <v>125</v>
      </c>
      <c r="G458" s="206" t="s">
        <v>139</v>
      </c>
      <c r="H458" s="206" t="s">
        <v>196</v>
      </c>
      <c r="I458" s="206" t="s">
        <v>128</v>
      </c>
      <c r="J458" s="206" t="s">
        <v>196</v>
      </c>
      <c r="K458" s="206" t="s">
        <v>196</v>
      </c>
      <c r="L458" s="206" t="s">
        <v>196</v>
      </c>
      <c r="M458" s="207">
        <v>-20</v>
      </c>
      <c r="N458" t="str">
        <f t="shared" si="7"/>
        <v>210000010100</v>
      </c>
    </row>
    <row r="459" spans="1:14" x14ac:dyDescent="0.25">
      <c r="A459" s="206" t="s">
        <v>108</v>
      </c>
      <c r="B459" s="206" t="s">
        <v>278</v>
      </c>
      <c r="C459" s="206" t="s">
        <v>279</v>
      </c>
      <c r="D459" s="206" t="s">
        <v>126</v>
      </c>
      <c r="E459" s="206" t="s">
        <v>127</v>
      </c>
      <c r="F459" s="206" t="s">
        <v>125</v>
      </c>
      <c r="G459" s="206" t="s">
        <v>140</v>
      </c>
      <c r="H459" s="206" t="s">
        <v>196</v>
      </c>
      <c r="I459" s="206" t="s">
        <v>128</v>
      </c>
      <c r="J459" s="206" t="s">
        <v>196</v>
      </c>
      <c r="K459" s="206" t="s">
        <v>196</v>
      </c>
      <c r="L459" s="206" t="s">
        <v>196</v>
      </c>
      <c r="M459" s="207">
        <v>-165</v>
      </c>
      <c r="N459" t="str">
        <f t="shared" si="7"/>
        <v>210500010100</v>
      </c>
    </row>
    <row r="460" spans="1:14" x14ac:dyDescent="0.25">
      <c r="A460" s="206" t="s">
        <v>108</v>
      </c>
      <c r="B460" s="206" t="s">
        <v>278</v>
      </c>
      <c r="C460" s="206" t="s">
        <v>279</v>
      </c>
      <c r="D460" s="206" t="s">
        <v>126</v>
      </c>
      <c r="E460" s="206" t="s">
        <v>127</v>
      </c>
      <c r="F460" s="206" t="s">
        <v>125</v>
      </c>
      <c r="G460" s="206" t="s">
        <v>139</v>
      </c>
      <c r="H460" s="206" t="s">
        <v>196</v>
      </c>
      <c r="I460" s="206" t="s">
        <v>128</v>
      </c>
      <c r="J460" s="206" t="s">
        <v>196</v>
      </c>
      <c r="K460" s="206" t="s">
        <v>196</v>
      </c>
      <c r="L460" s="206" t="s">
        <v>196</v>
      </c>
      <c r="M460" s="207">
        <v>-30</v>
      </c>
      <c r="N460" t="str">
        <f t="shared" si="7"/>
        <v>210000010100</v>
      </c>
    </row>
    <row r="461" spans="1:14" x14ac:dyDescent="0.25">
      <c r="A461" s="206" t="s">
        <v>108</v>
      </c>
      <c r="B461" s="206" t="s">
        <v>278</v>
      </c>
      <c r="C461" s="206" t="s">
        <v>279</v>
      </c>
      <c r="D461" s="206" t="s">
        <v>126</v>
      </c>
      <c r="E461" s="206" t="s">
        <v>127</v>
      </c>
      <c r="F461" s="206" t="s">
        <v>125</v>
      </c>
      <c r="G461" s="206" t="s">
        <v>134</v>
      </c>
      <c r="H461" s="206" t="s">
        <v>196</v>
      </c>
      <c r="I461" s="206" t="s">
        <v>128</v>
      </c>
      <c r="J461" s="206" t="s">
        <v>196</v>
      </c>
      <c r="K461" s="206" t="s">
        <v>196</v>
      </c>
      <c r="L461" s="206" t="s">
        <v>196</v>
      </c>
      <c r="M461" s="207">
        <v>-165</v>
      </c>
      <c r="N461" t="str">
        <f t="shared" si="7"/>
        <v>205200010100</v>
      </c>
    </row>
    <row r="462" spans="1:14" x14ac:dyDescent="0.25">
      <c r="A462" s="206" t="s">
        <v>108</v>
      </c>
      <c r="B462" s="206" t="s">
        <v>278</v>
      </c>
      <c r="C462" s="206" t="s">
        <v>279</v>
      </c>
      <c r="D462" s="206" t="s">
        <v>126</v>
      </c>
      <c r="E462" s="206" t="s">
        <v>127</v>
      </c>
      <c r="F462" s="206" t="s">
        <v>125</v>
      </c>
      <c r="G462" s="206" t="s">
        <v>141</v>
      </c>
      <c r="H462" s="206" t="s">
        <v>196</v>
      </c>
      <c r="I462" s="206" t="s">
        <v>128</v>
      </c>
      <c r="J462" s="206" t="s">
        <v>196</v>
      </c>
      <c r="K462" s="206" t="s">
        <v>196</v>
      </c>
      <c r="L462" s="206" t="s">
        <v>196</v>
      </c>
      <c r="M462" s="207">
        <v>-155</v>
      </c>
      <c r="N462" t="str">
        <f t="shared" si="7"/>
        <v>211000010100</v>
      </c>
    </row>
    <row r="463" spans="1:14" x14ac:dyDescent="0.25">
      <c r="A463" s="206" t="s">
        <v>108</v>
      </c>
      <c r="B463" s="206" t="s">
        <v>278</v>
      </c>
      <c r="C463" s="206" t="s">
        <v>279</v>
      </c>
      <c r="D463" s="206" t="s">
        <v>126</v>
      </c>
      <c r="E463" s="206" t="s">
        <v>127</v>
      </c>
      <c r="F463" s="206" t="s">
        <v>125</v>
      </c>
      <c r="G463" s="206" t="s">
        <v>135</v>
      </c>
      <c r="H463" s="206" t="s">
        <v>196</v>
      </c>
      <c r="I463" s="206" t="s">
        <v>128</v>
      </c>
      <c r="J463" s="206" t="s">
        <v>196</v>
      </c>
      <c r="K463" s="206" t="s">
        <v>196</v>
      </c>
      <c r="L463" s="206" t="s">
        <v>196</v>
      </c>
      <c r="M463" s="207">
        <v>-155</v>
      </c>
      <c r="N463" t="str">
        <f t="shared" si="7"/>
        <v>205300010100</v>
      </c>
    </row>
    <row r="464" spans="1:14" x14ac:dyDescent="0.25">
      <c r="A464" s="206" t="s">
        <v>108</v>
      </c>
      <c r="B464" s="206" t="s">
        <v>278</v>
      </c>
      <c r="C464" s="206" t="s">
        <v>279</v>
      </c>
      <c r="D464" s="206" t="s">
        <v>126</v>
      </c>
      <c r="E464" s="206" t="s">
        <v>127</v>
      </c>
      <c r="F464" s="206" t="s">
        <v>125</v>
      </c>
      <c r="G464" s="206" t="s">
        <v>147</v>
      </c>
      <c r="H464" s="206" t="s">
        <v>196</v>
      </c>
      <c r="I464" s="206" t="s">
        <v>128</v>
      </c>
      <c r="J464" s="206" t="s">
        <v>196</v>
      </c>
      <c r="K464" s="206" t="s">
        <v>196</v>
      </c>
      <c r="L464" s="206" t="s">
        <v>196</v>
      </c>
      <c r="M464" s="207">
        <v>-36.25</v>
      </c>
      <c r="N464" t="str">
        <f t="shared" si="7"/>
        <v>216000010100</v>
      </c>
    </row>
    <row r="465" spans="1:14" x14ac:dyDescent="0.25">
      <c r="A465" s="206" t="s">
        <v>108</v>
      </c>
      <c r="B465" s="206" t="s">
        <v>278</v>
      </c>
      <c r="C465" s="206" t="s">
        <v>279</v>
      </c>
      <c r="D465" s="206" t="s">
        <v>126</v>
      </c>
      <c r="E465" s="206" t="s">
        <v>127</v>
      </c>
      <c r="F465" s="206" t="s">
        <v>125</v>
      </c>
      <c r="G465" s="206" t="s">
        <v>144</v>
      </c>
      <c r="H465" s="206" t="s">
        <v>196</v>
      </c>
      <c r="I465" s="206" t="s">
        <v>128</v>
      </c>
      <c r="J465" s="206" t="s">
        <v>196</v>
      </c>
      <c r="K465" s="206" t="s">
        <v>196</v>
      </c>
      <c r="L465" s="206" t="s">
        <v>196</v>
      </c>
      <c r="M465" s="207">
        <v>-361.39</v>
      </c>
      <c r="N465" t="str">
        <f t="shared" si="7"/>
        <v>214000010100</v>
      </c>
    </row>
    <row r="466" spans="1:14" x14ac:dyDescent="0.25">
      <c r="A466" s="206" t="s">
        <v>108</v>
      </c>
      <c r="B466" s="206" t="s">
        <v>278</v>
      </c>
      <c r="C466" s="206" t="s">
        <v>279</v>
      </c>
      <c r="D466" s="206" t="s">
        <v>126</v>
      </c>
      <c r="E466" s="206" t="s">
        <v>127</v>
      </c>
      <c r="F466" s="206" t="s">
        <v>125</v>
      </c>
      <c r="G466" s="206" t="s">
        <v>138</v>
      </c>
      <c r="H466" s="206" t="s">
        <v>196</v>
      </c>
      <c r="I466" s="206" t="s">
        <v>128</v>
      </c>
      <c r="J466" s="206" t="s">
        <v>196</v>
      </c>
      <c r="K466" s="206" t="s">
        <v>196</v>
      </c>
      <c r="L466" s="206" t="s">
        <v>196</v>
      </c>
      <c r="M466" s="207">
        <v>-36.25</v>
      </c>
      <c r="N466" t="str">
        <f t="shared" si="7"/>
        <v>205800010100</v>
      </c>
    </row>
    <row r="467" spans="1:14" x14ac:dyDescent="0.25">
      <c r="A467" s="206" t="s">
        <v>108</v>
      </c>
      <c r="B467" s="206" t="s">
        <v>278</v>
      </c>
      <c r="C467" s="206" t="s">
        <v>279</v>
      </c>
      <c r="D467" s="206" t="s">
        <v>126</v>
      </c>
      <c r="E467" s="206" t="s">
        <v>127</v>
      </c>
      <c r="F467" s="206" t="s">
        <v>125</v>
      </c>
      <c r="G467" s="206" t="s">
        <v>145</v>
      </c>
      <c r="H467" s="206" t="s">
        <v>196</v>
      </c>
      <c r="I467" s="206" t="s">
        <v>128</v>
      </c>
      <c r="J467" s="206" t="s">
        <v>196</v>
      </c>
      <c r="K467" s="206" t="s">
        <v>196</v>
      </c>
      <c r="L467" s="206" t="s">
        <v>196</v>
      </c>
      <c r="M467" s="207">
        <v>-133.58000000000001</v>
      </c>
      <c r="N467" t="str">
        <f t="shared" si="7"/>
        <v>215000010100</v>
      </c>
    </row>
    <row r="468" spans="1:14" x14ac:dyDescent="0.25">
      <c r="A468" s="206" t="s">
        <v>108</v>
      </c>
      <c r="B468" s="206" t="s">
        <v>278</v>
      </c>
      <c r="C468" s="206" t="s">
        <v>279</v>
      </c>
      <c r="D468" s="206" t="s">
        <v>126</v>
      </c>
      <c r="E468" s="206" t="s">
        <v>127</v>
      </c>
      <c r="F468" s="206" t="s">
        <v>125</v>
      </c>
      <c r="G468" s="206" t="s">
        <v>124</v>
      </c>
      <c r="H468" s="206" t="s">
        <v>196</v>
      </c>
      <c r="I468" s="206" t="s">
        <v>128</v>
      </c>
      <c r="J468" s="206" t="s">
        <v>196</v>
      </c>
      <c r="K468" s="206" t="s">
        <v>196</v>
      </c>
      <c r="L468" s="206" t="s">
        <v>196</v>
      </c>
      <c r="M468" s="207">
        <v>-1628.78</v>
      </c>
      <c r="N468" t="str">
        <f t="shared" si="7"/>
        <v>100000010100</v>
      </c>
    </row>
    <row r="469" spans="1:14" x14ac:dyDescent="0.25">
      <c r="A469" s="206" t="s">
        <v>108</v>
      </c>
      <c r="B469" s="206" t="s">
        <v>280</v>
      </c>
      <c r="C469" s="206" t="s">
        <v>281</v>
      </c>
      <c r="D469" s="206" t="s">
        <v>126</v>
      </c>
      <c r="E469" s="206" t="s">
        <v>127</v>
      </c>
      <c r="F469" s="206" t="s">
        <v>125</v>
      </c>
      <c r="G469" s="206" t="s">
        <v>153</v>
      </c>
      <c r="H469" s="206" t="s">
        <v>196</v>
      </c>
      <c r="I469" s="206" t="s">
        <v>128</v>
      </c>
      <c r="J469" s="206" t="s">
        <v>196</v>
      </c>
      <c r="K469" s="206" t="s">
        <v>196</v>
      </c>
      <c r="L469" s="206" t="s">
        <v>196</v>
      </c>
      <c r="M469" s="207">
        <v>52.44</v>
      </c>
      <c r="N469" t="str">
        <f t="shared" si="7"/>
        <v>723100010100</v>
      </c>
    </row>
    <row r="470" spans="1:14" x14ac:dyDescent="0.25">
      <c r="A470" s="206" t="s">
        <v>108</v>
      </c>
      <c r="B470" s="206" t="s">
        <v>280</v>
      </c>
      <c r="C470" s="206" t="s">
        <v>281</v>
      </c>
      <c r="D470" s="206" t="s">
        <v>126</v>
      </c>
      <c r="E470" s="206" t="s">
        <v>127</v>
      </c>
      <c r="F470" s="206" t="s">
        <v>125</v>
      </c>
      <c r="G470" s="206" t="s">
        <v>157</v>
      </c>
      <c r="H470" s="206" t="s">
        <v>196</v>
      </c>
      <c r="I470" s="206" t="s">
        <v>128</v>
      </c>
      <c r="J470" s="206" t="s">
        <v>196</v>
      </c>
      <c r="K470" s="206" t="s">
        <v>196</v>
      </c>
      <c r="L470" s="206" t="s">
        <v>196</v>
      </c>
      <c r="M470" s="207">
        <v>245.1</v>
      </c>
      <c r="N470" t="str">
        <f t="shared" si="7"/>
        <v>726900010100</v>
      </c>
    </row>
    <row r="471" spans="1:14" x14ac:dyDescent="0.25">
      <c r="A471" s="206" t="s">
        <v>108</v>
      </c>
      <c r="B471" s="206" t="s">
        <v>280</v>
      </c>
      <c r="C471" s="206" t="s">
        <v>281</v>
      </c>
      <c r="D471" s="206" t="s">
        <v>126</v>
      </c>
      <c r="E471" s="206" t="s">
        <v>127</v>
      </c>
      <c r="F471" s="206" t="s">
        <v>125</v>
      </c>
      <c r="G471" s="206" t="s">
        <v>157</v>
      </c>
      <c r="H471" s="206" t="s">
        <v>196</v>
      </c>
      <c r="I471" s="206" t="s">
        <v>128</v>
      </c>
      <c r="J471" s="206" t="s">
        <v>196</v>
      </c>
      <c r="K471" s="206" t="s">
        <v>196</v>
      </c>
      <c r="L471" s="206" t="s">
        <v>196</v>
      </c>
      <c r="M471" s="207">
        <v>44.56</v>
      </c>
      <c r="N471" t="str">
        <f t="shared" si="7"/>
        <v>726900010100</v>
      </c>
    </row>
    <row r="472" spans="1:14" x14ac:dyDescent="0.25">
      <c r="A472" s="206" t="s">
        <v>108</v>
      </c>
      <c r="B472" s="206" t="s">
        <v>280</v>
      </c>
      <c r="C472" s="206" t="s">
        <v>281</v>
      </c>
      <c r="D472" s="206" t="s">
        <v>126</v>
      </c>
      <c r="E472" s="206" t="s">
        <v>127</v>
      </c>
      <c r="F472" s="206" t="s">
        <v>125</v>
      </c>
      <c r="G472" s="206" t="s">
        <v>139</v>
      </c>
      <c r="H472" s="206" t="s">
        <v>196</v>
      </c>
      <c r="I472" s="206" t="s">
        <v>128</v>
      </c>
      <c r="J472" s="206" t="s">
        <v>196</v>
      </c>
      <c r="K472" s="206" t="s">
        <v>196</v>
      </c>
      <c r="L472" s="206" t="s">
        <v>196</v>
      </c>
      <c r="M472" s="207">
        <v>-25</v>
      </c>
      <c r="N472" t="str">
        <f t="shared" si="7"/>
        <v>210000010100</v>
      </c>
    </row>
    <row r="473" spans="1:14" x14ac:dyDescent="0.25">
      <c r="A473" s="206" t="s">
        <v>108</v>
      </c>
      <c r="B473" s="206" t="s">
        <v>280</v>
      </c>
      <c r="C473" s="206" t="s">
        <v>281</v>
      </c>
      <c r="D473" s="206" t="s">
        <v>126</v>
      </c>
      <c r="E473" s="206" t="s">
        <v>127</v>
      </c>
      <c r="F473" s="206" t="s">
        <v>125</v>
      </c>
      <c r="G473" s="206" t="s">
        <v>139</v>
      </c>
      <c r="H473" s="206" t="s">
        <v>196</v>
      </c>
      <c r="I473" s="206" t="s">
        <v>128</v>
      </c>
      <c r="J473" s="206" t="s">
        <v>196</v>
      </c>
      <c r="K473" s="206" t="s">
        <v>196</v>
      </c>
      <c r="L473" s="206" t="s">
        <v>196</v>
      </c>
      <c r="M473" s="207">
        <v>-76.92</v>
      </c>
      <c r="N473" t="str">
        <f t="shared" si="7"/>
        <v>210000010100</v>
      </c>
    </row>
    <row r="474" spans="1:14" x14ac:dyDescent="0.25">
      <c r="A474" s="206" t="s">
        <v>108</v>
      </c>
      <c r="B474" s="206" t="s">
        <v>280</v>
      </c>
      <c r="C474" s="206" t="s">
        <v>281</v>
      </c>
      <c r="D474" s="206" t="s">
        <v>126</v>
      </c>
      <c r="E474" s="206" t="s">
        <v>127</v>
      </c>
      <c r="F474" s="206" t="s">
        <v>125</v>
      </c>
      <c r="G474" s="206" t="s">
        <v>149</v>
      </c>
      <c r="H474" s="206" t="s">
        <v>196</v>
      </c>
      <c r="I474" s="206" t="s">
        <v>128</v>
      </c>
      <c r="J474" s="206" t="s">
        <v>196</v>
      </c>
      <c r="K474" s="206" t="s">
        <v>196</v>
      </c>
      <c r="L474" s="206" t="s">
        <v>196</v>
      </c>
      <c r="M474" s="207">
        <v>3713.6</v>
      </c>
      <c r="N474" t="str">
        <f t="shared" si="7"/>
        <v>710000010100</v>
      </c>
    </row>
    <row r="475" spans="1:14" x14ac:dyDescent="0.25">
      <c r="A475" s="206" t="s">
        <v>108</v>
      </c>
      <c r="B475" s="206" t="s">
        <v>280</v>
      </c>
      <c r="C475" s="206" t="s">
        <v>281</v>
      </c>
      <c r="D475" s="206" t="s">
        <v>126</v>
      </c>
      <c r="E475" s="206" t="s">
        <v>127</v>
      </c>
      <c r="F475" s="206" t="s">
        <v>125</v>
      </c>
      <c r="G475" s="206" t="s">
        <v>152</v>
      </c>
      <c r="H475" s="206" t="s">
        <v>196</v>
      </c>
      <c r="I475" s="206" t="s">
        <v>128</v>
      </c>
      <c r="J475" s="206" t="s">
        <v>196</v>
      </c>
      <c r="K475" s="206" t="s">
        <v>196</v>
      </c>
      <c r="L475" s="206" t="s">
        <v>196</v>
      </c>
      <c r="M475" s="207">
        <v>224.25</v>
      </c>
      <c r="N475" t="str">
        <f t="shared" si="7"/>
        <v>723000010100</v>
      </c>
    </row>
    <row r="476" spans="1:14" x14ac:dyDescent="0.25">
      <c r="A476" s="206" t="s">
        <v>108</v>
      </c>
      <c r="B476" s="206" t="s">
        <v>280</v>
      </c>
      <c r="C476" s="206" t="s">
        <v>281</v>
      </c>
      <c r="D476" s="206" t="s">
        <v>126</v>
      </c>
      <c r="E476" s="206" t="s">
        <v>127</v>
      </c>
      <c r="F476" s="206" t="s">
        <v>125</v>
      </c>
      <c r="G476" s="206" t="s">
        <v>150</v>
      </c>
      <c r="H476" s="206" t="s">
        <v>196</v>
      </c>
      <c r="I476" s="206" t="s">
        <v>128</v>
      </c>
      <c r="J476" s="206" t="s">
        <v>196</v>
      </c>
      <c r="K476" s="206" t="s">
        <v>196</v>
      </c>
      <c r="L476" s="206" t="s">
        <v>196</v>
      </c>
      <c r="M476" s="207">
        <v>-19.68</v>
      </c>
      <c r="N476" t="str">
        <f t="shared" si="7"/>
        <v>219000010100</v>
      </c>
    </row>
    <row r="477" spans="1:14" x14ac:dyDescent="0.25">
      <c r="A477" s="206" t="s">
        <v>108</v>
      </c>
      <c r="B477" s="206" t="s">
        <v>280</v>
      </c>
      <c r="C477" s="206" t="s">
        <v>281</v>
      </c>
      <c r="D477" s="206" t="s">
        <v>126</v>
      </c>
      <c r="E477" s="206" t="s">
        <v>127</v>
      </c>
      <c r="F477" s="206" t="s">
        <v>125</v>
      </c>
      <c r="G477" s="206" t="s">
        <v>139</v>
      </c>
      <c r="H477" s="206" t="s">
        <v>196</v>
      </c>
      <c r="I477" s="206" t="s">
        <v>128</v>
      </c>
      <c r="J477" s="206" t="s">
        <v>196</v>
      </c>
      <c r="K477" s="206" t="s">
        <v>196</v>
      </c>
      <c r="L477" s="206" t="s">
        <v>196</v>
      </c>
      <c r="M477" s="207">
        <v>-50</v>
      </c>
      <c r="N477" t="str">
        <f t="shared" si="7"/>
        <v>210000010100</v>
      </c>
    </row>
    <row r="478" spans="1:14" x14ac:dyDescent="0.25">
      <c r="A478" s="206" t="s">
        <v>108</v>
      </c>
      <c r="B478" s="206" t="s">
        <v>280</v>
      </c>
      <c r="C478" s="206" t="s">
        <v>281</v>
      </c>
      <c r="D478" s="206" t="s">
        <v>126</v>
      </c>
      <c r="E478" s="206" t="s">
        <v>127</v>
      </c>
      <c r="F478" s="206" t="s">
        <v>125</v>
      </c>
      <c r="G478" s="206" t="s">
        <v>140</v>
      </c>
      <c r="H478" s="206" t="s">
        <v>196</v>
      </c>
      <c r="I478" s="206" t="s">
        <v>128</v>
      </c>
      <c r="J478" s="206" t="s">
        <v>196</v>
      </c>
      <c r="K478" s="206" t="s">
        <v>196</v>
      </c>
      <c r="L478" s="206" t="s">
        <v>196</v>
      </c>
      <c r="M478" s="207">
        <v>-245.1</v>
      </c>
      <c r="N478" t="str">
        <f t="shared" si="7"/>
        <v>210500010100</v>
      </c>
    </row>
    <row r="479" spans="1:14" x14ac:dyDescent="0.25">
      <c r="A479" s="206" t="s">
        <v>108</v>
      </c>
      <c r="B479" s="206" t="s">
        <v>280</v>
      </c>
      <c r="C479" s="206" t="s">
        <v>281</v>
      </c>
      <c r="D479" s="206" t="s">
        <v>126</v>
      </c>
      <c r="E479" s="206" t="s">
        <v>127</v>
      </c>
      <c r="F479" s="206" t="s">
        <v>125</v>
      </c>
      <c r="G479" s="206" t="s">
        <v>139</v>
      </c>
      <c r="H479" s="206" t="s">
        <v>196</v>
      </c>
      <c r="I479" s="206" t="s">
        <v>128</v>
      </c>
      <c r="J479" s="206" t="s">
        <v>196</v>
      </c>
      <c r="K479" s="206" t="s">
        <v>196</v>
      </c>
      <c r="L479" s="206" t="s">
        <v>196</v>
      </c>
      <c r="M479" s="207">
        <v>-44.56</v>
      </c>
      <c r="N479" t="str">
        <f t="shared" si="7"/>
        <v>210000010100</v>
      </c>
    </row>
    <row r="480" spans="1:14" x14ac:dyDescent="0.25">
      <c r="A480" s="206" t="s">
        <v>108</v>
      </c>
      <c r="B480" s="206" t="s">
        <v>280</v>
      </c>
      <c r="C480" s="206" t="s">
        <v>281</v>
      </c>
      <c r="D480" s="206" t="s">
        <v>126</v>
      </c>
      <c r="E480" s="206" t="s">
        <v>127</v>
      </c>
      <c r="F480" s="206" t="s">
        <v>125</v>
      </c>
      <c r="G480" s="206" t="s">
        <v>134</v>
      </c>
      <c r="H480" s="206" t="s">
        <v>196</v>
      </c>
      <c r="I480" s="206" t="s">
        <v>128</v>
      </c>
      <c r="J480" s="206" t="s">
        <v>196</v>
      </c>
      <c r="K480" s="206" t="s">
        <v>196</v>
      </c>
      <c r="L480" s="206" t="s">
        <v>196</v>
      </c>
      <c r="M480" s="207">
        <v>-245.1</v>
      </c>
      <c r="N480" t="str">
        <f t="shared" si="7"/>
        <v>205200010100</v>
      </c>
    </row>
    <row r="481" spans="1:14" x14ac:dyDescent="0.25">
      <c r="A481" s="206" t="s">
        <v>108</v>
      </c>
      <c r="B481" s="206" t="s">
        <v>280</v>
      </c>
      <c r="C481" s="206" t="s">
        <v>281</v>
      </c>
      <c r="D481" s="206" t="s">
        <v>126</v>
      </c>
      <c r="E481" s="206" t="s">
        <v>127</v>
      </c>
      <c r="F481" s="206" t="s">
        <v>125</v>
      </c>
      <c r="G481" s="206" t="s">
        <v>141</v>
      </c>
      <c r="H481" s="206" t="s">
        <v>196</v>
      </c>
      <c r="I481" s="206" t="s">
        <v>128</v>
      </c>
      <c r="J481" s="206" t="s">
        <v>196</v>
      </c>
      <c r="K481" s="206" t="s">
        <v>196</v>
      </c>
      <c r="L481" s="206" t="s">
        <v>196</v>
      </c>
      <c r="M481" s="207">
        <v>-224.25</v>
      </c>
      <c r="N481" t="str">
        <f t="shared" si="7"/>
        <v>211000010100</v>
      </c>
    </row>
    <row r="482" spans="1:14" x14ac:dyDescent="0.25">
      <c r="A482" s="206" t="s">
        <v>108</v>
      </c>
      <c r="B482" s="206" t="s">
        <v>280</v>
      </c>
      <c r="C482" s="206" t="s">
        <v>281</v>
      </c>
      <c r="D482" s="206" t="s">
        <v>126</v>
      </c>
      <c r="E482" s="206" t="s">
        <v>127</v>
      </c>
      <c r="F482" s="206" t="s">
        <v>125</v>
      </c>
      <c r="G482" s="206" t="s">
        <v>135</v>
      </c>
      <c r="H482" s="206" t="s">
        <v>196</v>
      </c>
      <c r="I482" s="206" t="s">
        <v>128</v>
      </c>
      <c r="J482" s="206" t="s">
        <v>196</v>
      </c>
      <c r="K482" s="206" t="s">
        <v>196</v>
      </c>
      <c r="L482" s="206" t="s">
        <v>196</v>
      </c>
      <c r="M482" s="207">
        <v>-224.25</v>
      </c>
      <c r="N482" t="str">
        <f t="shared" si="7"/>
        <v>205300010100</v>
      </c>
    </row>
    <row r="483" spans="1:14" x14ac:dyDescent="0.25">
      <c r="A483" s="206" t="s">
        <v>108</v>
      </c>
      <c r="B483" s="206" t="s">
        <v>280</v>
      </c>
      <c r="C483" s="206" t="s">
        <v>281</v>
      </c>
      <c r="D483" s="206" t="s">
        <v>126</v>
      </c>
      <c r="E483" s="206" t="s">
        <v>127</v>
      </c>
      <c r="F483" s="206" t="s">
        <v>125</v>
      </c>
      <c r="G483" s="206" t="s">
        <v>147</v>
      </c>
      <c r="H483" s="206" t="s">
        <v>196</v>
      </c>
      <c r="I483" s="206" t="s">
        <v>128</v>
      </c>
      <c r="J483" s="206" t="s">
        <v>196</v>
      </c>
      <c r="K483" s="206" t="s">
        <v>196</v>
      </c>
      <c r="L483" s="206" t="s">
        <v>196</v>
      </c>
      <c r="M483" s="207">
        <v>-52.44</v>
      </c>
      <c r="N483" t="str">
        <f t="shared" si="7"/>
        <v>216000010100</v>
      </c>
    </row>
    <row r="484" spans="1:14" x14ac:dyDescent="0.25">
      <c r="A484" s="206" t="s">
        <v>108</v>
      </c>
      <c r="B484" s="206" t="s">
        <v>280</v>
      </c>
      <c r="C484" s="206" t="s">
        <v>281</v>
      </c>
      <c r="D484" s="206" t="s">
        <v>126</v>
      </c>
      <c r="E484" s="206" t="s">
        <v>127</v>
      </c>
      <c r="F484" s="206" t="s">
        <v>125</v>
      </c>
      <c r="G484" s="206" t="s">
        <v>144</v>
      </c>
      <c r="H484" s="206" t="s">
        <v>196</v>
      </c>
      <c r="I484" s="206" t="s">
        <v>128</v>
      </c>
      <c r="J484" s="206" t="s">
        <v>196</v>
      </c>
      <c r="K484" s="206" t="s">
        <v>196</v>
      </c>
      <c r="L484" s="206" t="s">
        <v>196</v>
      </c>
      <c r="M484" s="207">
        <v>-646.58000000000004</v>
      </c>
      <c r="N484" t="str">
        <f t="shared" si="7"/>
        <v>214000010100</v>
      </c>
    </row>
    <row r="485" spans="1:14" x14ac:dyDescent="0.25">
      <c r="A485" s="206" t="s">
        <v>108</v>
      </c>
      <c r="B485" s="206" t="s">
        <v>280</v>
      </c>
      <c r="C485" s="206" t="s">
        <v>281</v>
      </c>
      <c r="D485" s="206" t="s">
        <v>126</v>
      </c>
      <c r="E485" s="206" t="s">
        <v>127</v>
      </c>
      <c r="F485" s="206" t="s">
        <v>125</v>
      </c>
      <c r="G485" s="206" t="s">
        <v>138</v>
      </c>
      <c r="H485" s="206" t="s">
        <v>196</v>
      </c>
      <c r="I485" s="206" t="s">
        <v>128</v>
      </c>
      <c r="J485" s="206" t="s">
        <v>196</v>
      </c>
      <c r="K485" s="206" t="s">
        <v>196</v>
      </c>
      <c r="L485" s="206" t="s">
        <v>196</v>
      </c>
      <c r="M485" s="207">
        <v>-52.44</v>
      </c>
      <c r="N485" t="str">
        <f t="shared" si="7"/>
        <v>205800010100</v>
      </c>
    </row>
    <row r="486" spans="1:14" x14ac:dyDescent="0.25">
      <c r="A486" s="206" t="s">
        <v>108</v>
      </c>
      <c r="B486" s="206" t="s">
        <v>280</v>
      </c>
      <c r="C486" s="206" t="s">
        <v>281</v>
      </c>
      <c r="D486" s="206" t="s">
        <v>126</v>
      </c>
      <c r="E486" s="206" t="s">
        <v>127</v>
      </c>
      <c r="F486" s="206" t="s">
        <v>125</v>
      </c>
      <c r="G486" s="206" t="s">
        <v>145</v>
      </c>
      <c r="H486" s="206" t="s">
        <v>196</v>
      </c>
      <c r="I486" s="206" t="s">
        <v>128</v>
      </c>
      <c r="J486" s="206" t="s">
        <v>196</v>
      </c>
      <c r="K486" s="206" t="s">
        <v>196</v>
      </c>
      <c r="L486" s="206" t="s">
        <v>196</v>
      </c>
      <c r="M486" s="207">
        <v>-196.95</v>
      </c>
      <c r="N486" t="str">
        <f t="shared" si="7"/>
        <v>215000010100</v>
      </c>
    </row>
    <row r="487" spans="1:14" x14ac:dyDescent="0.25">
      <c r="A487" s="206" t="s">
        <v>108</v>
      </c>
      <c r="B487" s="206" t="s">
        <v>280</v>
      </c>
      <c r="C487" s="206" t="s">
        <v>281</v>
      </c>
      <c r="D487" s="206" t="s">
        <v>126</v>
      </c>
      <c r="E487" s="206" t="s">
        <v>127</v>
      </c>
      <c r="F487" s="206" t="s">
        <v>125</v>
      </c>
      <c r="G487" s="206" t="s">
        <v>124</v>
      </c>
      <c r="H487" s="206" t="s">
        <v>196</v>
      </c>
      <c r="I487" s="206" t="s">
        <v>128</v>
      </c>
      <c r="J487" s="206" t="s">
        <v>196</v>
      </c>
      <c r="K487" s="206" t="s">
        <v>196</v>
      </c>
      <c r="L487" s="206" t="s">
        <v>196</v>
      </c>
      <c r="M487" s="207">
        <v>-2176.6799999999998</v>
      </c>
      <c r="N487" t="str">
        <f t="shared" si="7"/>
        <v>100000010100</v>
      </c>
    </row>
    <row r="488" spans="1:14" x14ac:dyDescent="0.25">
      <c r="A488" s="206" t="s">
        <v>108</v>
      </c>
      <c r="B488" s="206" t="s">
        <v>282</v>
      </c>
      <c r="C488" s="206" t="s">
        <v>283</v>
      </c>
      <c r="D488" s="206" t="s">
        <v>126</v>
      </c>
      <c r="E488" s="206" t="s">
        <v>127</v>
      </c>
      <c r="F488" s="206" t="s">
        <v>125</v>
      </c>
      <c r="G488" s="206" t="s">
        <v>157</v>
      </c>
      <c r="H488" s="206" t="s">
        <v>196</v>
      </c>
      <c r="I488" s="206" t="s">
        <v>128</v>
      </c>
      <c r="J488" s="206" t="s">
        <v>196</v>
      </c>
      <c r="K488" s="206" t="s">
        <v>196</v>
      </c>
      <c r="L488" s="206" t="s">
        <v>196</v>
      </c>
      <c r="M488" s="207">
        <v>41.54</v>
      </c>
      <c r="N488" t="str">
        <f t="shared" si="7"/>
        <v>726900010100</v>
      </c>
    </row>
    <row r="489" spans="1:14" x14ac:dyDescent="0.25">
      <c r="A489" s="206" t="s">
        <v>108</v>
      </c>
      <c r="B489" s="206" t="s">
        <v>282</v>
      </c>
      <c r="C489" s="206" t="s">
        <v>283</v>
      </c>
      <c r="D489" s="206" t="s">
        <v>126</v>
      </c>
      <c r="E489" s="206" t="s">
        <v>127</v>
      </c>
      <c r="F489" s="206" t="s">
        <v>125</v>
      </c>
      <c r="G489" s="206" t="s">
        <v>140</v>
      </c>
      <c r="H489" s="206" t="s">
        <v>196</v>
      </c>
      <c r="I489" s="206" t="s">
        <v>128</v>
      </c>
      <c r="J489" s="206" t="s">
        <v>196</v>
      </c>
      <c r="K489" s="206" t="s">
        <v>196</v>
      </c>
      <c r="L489" s="206" t="s">
        <v>196</v>
      </c>
      <c r="M489" s="207">
        <v>-228.47</v>
      </c>
      <c r="N489" t="str">
        <f t="shared" si="7"/>
        <v>210500010100</v>
      </c>
    </row>
    <row r="490" spans="1:14" x14ac:dyDescent="0.25">
      <c r="A490" s="206" t="s">
        <v>108</v>
      </c>
      <c r="B490" s="206" t="s">
        <v>282</v>
      </c>
      <c r="C490" s="206" t="s">
        <v>283</v>
      </c>
      <c r="D490" s="206" t="s">
        <v>126</v>
      </c>
      <c r="E490" s="206" t="s">
        <v>127</v>
      </c>
      <c r="F490" s="206" t="s">
        <v>125</v>
      </c>
      <c r="G490" s="206" t="s">
        <v>150</v>
      </c>
      <c r="H490" s="206" t="s">
        <v>196</v>
      </c>
      <c r="I490" s="206" t="s">
        <v>128</v>
      </c>
      <c r="J490" s="206" t="s">
        <v>196</v>
      </c>
      <c r="K490" s="206" t="s">
        <v>196</v>
      </c>
      <c r="L490" s="206" t="s">
        <v>196</v>
      </c>
      <c r="M490" s="207">
        <v>-19.68</v>
      </c>
      <c r="N490" t="str">
        <f t="shared" si="7"/>
        <v>219000010100</v>
      </c>
    </row>
    <row r="491" spans="1:14" x14ac:dyDescent="0.25">
      <c r="A491" s="206" t="s">
        <v>108</v>
      </c>
      <c r="B491" s="206" t="s">
        <v>282</v>
      </c>
      <c r="C491" s="206" t="s">
        <v>283</v>
      </c>
      <c r="D491" s="206" t="s">
        <v>126</v>
      </c>
      <c r="E491" s="206" t="s">
        <v>127</v>
      </c>
      <c r="F491" s="206" t="s">
        <v>125</v>
      </c>
      <c r="G491" s="206" t="s">
        <v>139</v>
      </c>
      <c r="H491" s="206" t="s">
        <v>196</v>
      </c>
      <c r="I491" s="206" t="s">
        <v>128</v>
      </c>
      <c r="J491" s="206" t="s">
        <v>196</v>
      </c>
      <c r="K491" s="206" t="s">
        <v>196</v>
      </c>
      <c r="L491" s="206" t="s">
        <v>196</v>
      </c>
      <c r="M491" s="207">
        <v>-41.54</v>
      </c>
      <c r="N491" t="str">
        <f t="shared" si="7"/>
        <v>210000010100</v>
      </c>
    </row>
    <row r="492" spans="1:14" x14ac:dyDescent="0.25">
      <c r="A492" s="206" t="s">
        <v>108</v>
      </c>
      <c r="B492" s="206" t="s">
        <v>282</v>
      </c>
      <c r="C492" s="206" t="s">
        <v>283</v>
      </c>
      <c r="D492" s="206" t="s">
        <v>126</v>
      </c>
      <c r="E492" s="206" t="s">
        <v>127</v>
      </c>
      <c r="F492" s="206" t="s">
        <v>125</v>
      </c>
      <c r="G492" s="206" t="s">
        <v>134</v>
      </c>
      <c r="H492" s="206" t="s">
        <v>196</v>
      </c>
      <c r="I492" s="206" t="s">
        <v>128</v>
      </c>
      <c r="J492" s="206" t="s">
        <v>196</v>
      </c>
      <c r="K492" s="206" t="s">
        <v>196</v>
      </c>
      <c r="L492" s="206" t="s">
        <v>196</v>
      </c>
      <c r="M492" s="207">
        <v>-228.47</v>
      </c>
      <c r="N492" t="str">
        <f t="shared" si="7"/>
        <v>205200010100</v>
      </c>
    </row>
    <row r="493" spans="1:14" x14ac:dyDescent="0.25">
      <c r="A493" s="206" t="s">
        <v>108</v>
      </c>
      <c r="B493" s="206" t="s">
        <v>282</v>
      </c>
      <c r="C493" s="206" t="s">
        <v>283</v>
      </c>
      <c r="D493" s="206" t="s">
        <v>126</v>
      </c>
      <c r="E493" s="206" t="s">
        <v>127</v>
      </c>
      <c r="F493" s="206" t="s">
        <v>125</v>
      </c>
      <c r="G493" s="206" t="s">
        <v>141</v>
      </c>
      <c r="H493" s="206" t="s">
        <v>196</v>
      </c>
      <c r="I493" s="206" t="s">
        <v>128</v>
      </c>
      <c r="J493" s="206" t="s">
        <v>196</v>
      </c>
      <c r="K493" s="206" t="s">
        <v>196</v>
      </c>
      <c r="L493" s="206" t="s">
        <v>196</v>
      </c>
      <c r="M493" s="207">
        <v>-213.4</v>
      </c>
      <c r="N493" t="str">
        <f t="shared" si="7"/>
        <v>211000010100</v>
      </c>
    </row>
    <row r="494" spans="1:14" x14ac:dyDescent="0.25">
      <c r="A494" s="206" t="s">
        <v>108</v>
      </c>
      <c r="B494" s="206" t="s">
        <v>282</v>
      </c>
      <c r="C494" s="206" t="s">
        <v>283</v>
      </c>
      <c r="D494" s="206" t="s">
        <v>126</v>
      </c>
      <c r="E494" s="206" t="s">
        <v>127</v>
      </c>
      <c r="F494" s="206" t="s">
        <v>125</v>
      </c>
      <c r="G494" s="206" t="s">
        <v>135</v>
      </c>
      <c r="H494" s="206" t="s">
        <v>196</v>
      </c>
      <c r="I494" s="206" t="s">
        <v>128</v>
      </c>
      <c r="J494" s="206" t="s">
        <v>196</v>
      </c>
      <c r="K494" s="206" t="s">
        <v>196</v>
      </c>
      <c r="L494" s="206" t="s">
        <v>196</v>
      </c>
      <c r="M494" s="207">
        <v>-213.4</v>
      </c>
      <c r="N494" t="str">
        <f t="shared" si="7"/>
        <v>205300010100</v>
      </c>
    </row>
    <row r="495" spans="1:14" x14ac:dyDescent="0.25">
      <c r="A495" s="206" t="s">
        <v>108</v>
      </c>
      <c r="B495" s="206" t="s">
        <v>282</v>
      </c>
      <c r="C495" s="206" t="s">
        <v>283</v>
      </c>
      <c r="D495" s="206" t="s">
        <v>126</v>
      </c>
      <c r="E495" s="206" t="s">
        <v>127</v>
      </c>
      <c r="F495" s="206" t="s">
        <v>125</v>
      </c>
      <c r="G495" s="206" t="s">
        <v>147</v>
      </c>
      <c r="H495" s="206" t="s">
        <v>196</v>
      </c>
      <c r="I495" s="206" t="s">
        <v>128</v>
      </c>
      <c r="J495" s="206" t="s">
        <v>196</v>
      </c>
      <c r="K495" s="206" t="s">
        <v>196</v>
      </c>
      <c r="L495" s="206" t="s">
        <v>196</v>
      </c>
      <c r="M495" s="207">
        <v>-49.9</v>
      </c>
      <c r="N495" t="str">
        <f t="shared" si="7"/>
        <v>216000010100</v>
      </c>
    </row>
    <row r="496" spans="1:14" x14ac:dyDescent="0.25">
      <c r="A496" s="206" t="s">
        <v>108</v>
      </c>
      <c r="B496" s="206" t="s">
        <v>282</v>
      </c>
      <c r="C496" s="206" t="s">
        <v>283</v>
      </c>
      <c r="D496" s="206" t="s">
        <v>126</v>
      </c>
      <c r="E496" s="206" t="s">
        <v>127</v>
      </c>
      <c r="F496" s="206" t="s">
        <v>125</v>
      </c>
      <c r="G496" s="206" t="s">
        <v>144</v>
      </c>
      <c r="H496" s="206" t="s">
        <v>196</v>
      </c>
      <c r="I496" s="206" t="s">
        <v>128</v>
      </c>
      <c r="J496" s="206" t="s">
        <v>196</v>
      </c>
      <c r="K496" s="206" t="s">
        <v>196</v>
      </c>
      <c r="L496" s="206" t="s">
        <v>196</v>
      </c>
      <c r="M496" s="207">
        <v>-542.54999999999995</v>
      </c>
      <c r="N496" t="str">
        <f t="shared" si="7"/>
        <v>214000010100</v>
      </c>
    </row>
    <row r="497" spans="1:14" x14ac:dyDescent="0.25">
      <c r="A497" s="206" t="s">
        <v>108</v>
      </c>
      <c r="B497" s="206" t="s">
        <v>282</v>
      </c>
      <c r="C497" s="206" t="s">
        <v>283</v>
      </c>
      <c r="D497" s="206" t="s">
        <v>126</v>
      </c>
      <c r="E497" s="206" t="s">
        <v>127</v>
      </c>
      <c r="F497" s="206" t="s">
        <v>125</v>
      </c>
      <c r="G497" s="206" t="s">
        <v>138</v>
      </c>
      <c r="H497" s="206" t="s">
        <v>196</v>
      </c>
      <c r="I497" s="206" t="s">
        <v>128</v>
      </c>
      <c r="J497" s="206" t="s">
        <v>196</v>
      </c>
      <c r="K497" s="206" t="s">
        <v>196</v>
      </c>
      <c r="L497" s="206" t="s">
        <v>196</v>
      </c>
      <c r="M497" s="207">
        <v>-49.9</v>
      </c>
      <c r="N497" t="str">
        <f t="shared" si="7"/>
        <v>205800010100</v>
      </c>
    </row>
    <row r="498" spans="1:14" x14ac:dyDescent="0.25">
      <c r="A498" s="206" t="s">
        <v>108</v>
      </c>
      <c r="B498" s="206" t="s">
        <v>282</v>
      </c>
      <c r="C498" s="206" t="s">
        <v>283</v>
      </c>
      <c r="D498" s="206" t="s">
        <v>126</v>
      </c>
      <c r="E498" s="206" t="s">
        <v>127</v>
      </c>
      <c r="F498" s="206" t="s">
        <v>125</v>
      </c>
      <c r="G498" s="206" t="s">
        <v>145</v>
      </c>
      <c r="H498" s="206" t="s">
        <v>196</v>
      </c>
      <c r="I498" s="206" t="s">
        <v>128</v>
      </c>
      <c r="J498" s="206" t="s">
        <v>196</v>
      </c>
      <c r="K498" s="206" t="s">
        <v>196</v>
      </c>
      <c r="L498" s="206" t="s">
        <v>196</v>
      </c>
      <c r="M498" s="207">
        <v>-188.46</v>
      </c>
      <c r="N498" t="str">
        <f t="shared" si="7"/>
        <v>215000010100</v>
      </c>
    </row>
    <row r="499" spans="1:14" x14ac:dyDescent="0.25">
      <c r="A499" s="206" t="s">
        <v>108</v>
      </c>
      <c r="B499" s="206" t="s">
        <v>282</v>
      </c>
      <c r="C499" s="206" t="s">
        <v>283</v>
      </c>
      <c r="D499" s="206" t="s">
        <v>126</v>
      </c>
      <c r="E499" s="206" t="s">
        <v>127</v>
      </c>
      <c r="F499" s="206" t="s">
        <v>125</v>
      </c>
      <c r="G499" s="206" t="s">
        <v>124</v>
      </c>
      <c r="H499" s="206" t="s">
        <v>196</v>
      </c>
      <c r="I499" s="206" t="s">
        <v>128</v>
      </c>
      <c r="J499" s="206" t="s">
        <v>196</v>
      </c>
      <c r="K499" s="206" t="s">
        <v>196</v>
      </c>
      <c r="L499" s="206" t="s">
        <v>196</v>
      </c>
      <c r="M499" s="207">
        <v>-2219.15</v>
      </c>
      <c r="N499" t="str">
        <f t="shared" si="7"/>
        <v>100000010100</v>
      </c>
    </row>
    <row r="500" spans="1:14" x14ac:dyDescent="0.25">
      <c r="A500" s="206" t="s">
        <v>108</v>
      </c>
      <c r="B500" s="206" t="s">
        <v>282</v>
      </c>
      <c r="C500" s="206" t="s">
        <v>283</v>
      </c>
      <c r="D500" s="206" t="s">
        <v>126</v>
      </c>
      <c r="E500" s="206" t="s">
        <v>127</v>
      </c>
      <c r="F500" s="206" t="s">
        <v>125</v>
      </c>
      <c r="G500" s="206" t="s">
        <v>149</v>
      </c>
      <c r="H500" s="206" t="s">
        <v>196</v>
      </c>
      <c r="I500" s="206" t="s">
        <v>128</v>
      </c>
      <c r="J500" s="206" t="s">
        <v>196</v>
      </c>
      <c r="K500" s="206" t="s">
        <v>196</v>
      </c>
      <c r="L500" s="206" t="s">
        <v>196</v>
      </c>
      <c r="M500" s="207">
        <v>3396.7</v>
      </c>
      <c r="N500" t="str">
        <f t="shared" si="7"/>
        <v>710000010100</v>
      </c>
    </row>
    <row r="501" spans="1:14" x14ac:dyDescent="0.25">
      <c r="A501" s="206" t="s">
        <v>108</v>
      </c>
      <c r="B501" s="206" t="s">
        <v>282</v>
      </c>
      <c r="C501" s="206" t="s">
        <v>283</v>
      </c>
      <c r="D501" s="206" t="s">
        <v>126</v>
      </c>
      <c r="E501" s="206" t="s">
        <v>127</v>
      </c>
      <c r="F501" s="206" t="s">
        <v>125</v>
      </c>
      <c r="G501" s="206" t="s">
        <v>149</v>
      </c>
      <c r="H501" s="206" t="s">
        <v>196</v>
      </c>
      <c r="I501" s="206" t="s">
        <v>128</v>
      </c>
      <c r="J501" s="206" t="s">
        <v>196</v>
      </c>
      <c r="K501" s="206" t="s">
        <v>196</v>
      </c>
      <c r="L501" s="206" t="s">
        <v>196</v>
      </c>
      <c r="M501" s="207">
        <v>64.91</v>
      </c>
      <c r="N501" t="str">
        <f t="shared" si="7"/>
        <v>710000010100</v>
      </c>
    </row>
    <row r="502" spans="1:14" x14ac:dyDescent="0.25">
      <c r="A502" s="206" t="s">
        <v>108</v>
      </c>
      <c r="B502" s="206" t="s">
        <v>282</v>
      </c>
      <c r="C502" s="206" t="s">
        <v>283</v>
      </c>
      <c r="D502" s="206" t="s">
        <v>126</v>
      </c>
      <c r="E502" s="206" t="s">
        <v>127</v>
      </c>
      <c r="F502" s="206" t="s">
        <v>125</v>
      </c>
      <c r="G502" s="206" t="s">
        <v>152</v>
      </c>
      <c r="H502" s="206" t="s">
        <v>196</v>
      </c>
      <c r="I502" s="206" t="s">
        <v>128</v>
      </c>
      <c r="J502" s="206" t="s">
        <v>196</v>
      </c>
      <c r="K502" s="206" t="s">
        <v>196</v>
      </c>
      <c r="L502" s="206" t="s">
        <v>196</v>
      </c>
      <c r="M502" s="207">
        <v>213.4</v>
      </c>
      <c r="N502" t="str">
        <f t="shared" si="7"/>
        <v>723000010100</v>
      </c>
    </row>
    <row r="503" spans="1:14" x14ac:dyDescent="0.25">
      <c r="A503" s="206" t="s">
        <v>108</v>
      </c>
      <c r="B503" s="206" t="s">
        <v>282</v>
      </c>
      <c r="C503" s="206" t="s">
        <v>283</v>
      </c>
      <c r="D503" s="206" t="s">
        <v>126</v>
      </c>
      <c r="E503" s="206" t="s">
        <v>127</v>
      </c>
      <c r="F503" s="206" t="s">
        <v>125</v>
      </c>
      <c r="G503" s="206" t="s">
        <v>153</v>
      </c>
      <c r="H503" s="206" t="s">
        <v>196</v>
      </c>
      <c r="I503" s="206" t="s">
        <v>128</v>
      </c>
      <c r="J503" s="206" t="s">
        <v>196</v>
      </c>
      <c r="K503" s="206" t="s">
        <v>196</v>
      </c>
      <c r="L503" s="206" t="s">
        <v>196</v>
      </c>
      <c r="M503" s="207">
        <v>49.9</v>
      </c>
      <c r="N503" t="str">
        <f t="shared" si="7"/>
        <v>723100010100</v>
      </c>
    </row>
    <row r="504" spans="1:14" x14ac:dyDescent="0.25">
      <c r="A504" s="206" t="s">
        <v>108</v>
      </c>
      <c r="B504" s="206" t="s">
        <v>282</v>
      </c>
      <c r="C504" s="206" t="s">
        <v>283</v>
      </c>
      <c r="D504" s="206" t="s">
        <v>126</v>
      </c>
      <c r="E504" s="206" t="s">
        <v>127</v>
      </c>
      <c r="F504" s="206" t="s">
        <v>125</v>
      </c>
      <c r="G504" s="206" t="s">
        <v>157</v>
      </c>
      <c r="H504" s="206" t="s">
        <v>196</v>
      </c>
      <c r="I504" s="206" t="s">
        <v>128</v>
      </c>
      <c r="J504" s="206" t="s">
        <v>196</v>
      </c>
      <c r="K504" s="206" t="s">
        <v>196</v>
      </c>
      <c r="L504" s="206" t="s">
        <v>196</v>
      </c>
      <c r="M504" s="207">
        <v>228.47</v>
      </c>
      <c r="N504" t="str">
        <f t="shared" si="7"/>
        <v>726900010100</v>
      </c>
    </row>
    <row r="505" spans="1:14" x14ac:dyDescent="0.25">
      <c r="A505" s="206" t="s">
        <v>108</v>
      </c>
      <c r="B505" s="206" t="s">
        <v>284</v>
      </c>
      <c r="C505" s="206" t="s">
        <v>285</v>
      </c>
      <c r="D505" s="206" t="s">
        <v>126</v>
      </c>
      <c r="E505" s="206" t="s">
        <v>127</v>
      </c>
      <c r="F505" s="206" t="s">
        <v>125</v>
      </c>
      <c r="G505" s="206" t="s">
        <v>135</v>
      </c>
      <c r="H505" s="206" t="s">
        <v>196</v>
      </c>
      <c r="I505" s="206" t="s">
        <v>128</v>
      </c>
      <c r="J505" s="206" t="s">
        <v>196</v>
      </c>
      <c r="K505" s="206" t="s">
        <v>196</v>
      </c>
      <c r="L505" s="206" t="s">
        <v>196</v>
      </c>
      <c r="M505" s="207">
        <v>-95.75</v>
      </c>
      <c r="N505" t="str">
        <f t="shared" si="7"/>
        <v>205300010100</v>
      </c>
    </row>
    <row r="506" spans="1:14" x14ac:dyDescent="0.25">
      <c r="A506" s="206" t="s">
        <v>108</v>
      </c>
      <c r="B506" s="206" t="s">
        <v>284</v>
      </c>
      <c r="C506" s="206" t="s">
        <v>285</v>
      </c>
      <c r="D506" s="206" t="s">
        <v>126</v>
      </c>
      <c r="E506" s="206" t="s">
        <v>127</v>
      </c>
      <c r="F506" s="206" t="s">
        <v>125</v>
      </c>
      <c r="G506" s="206" t="s">
        <v>149</v>
      </c>
      <c r="H506" s="206" t="s">
        <v>196</v>
      </c>
      <c r="I506" s="206" t="s">
        <v>128</v>
      </c>
      <c r="J506" s="206" t="s">
        <v>196</v>
      </c>
      <c r="K506" s="206" t="s">
        <v>196</v>
      </c>
      <c r="L506" s="206" t="s">
        <v>196</v>
      </c>
      <c r="M506" s="207">
        <v>1564</v>
      </c>
      <c r="N506" t="str">
        <f t="shared" si="7"/>
        <v>710000010100</v>
      </c>
    </row>
    <row r="507" spans="1:14" x14ac:dyDescent="0.25">
      <c r="A507" s="206" t="s">
        <v>108</v>
      </c>
      <c r="B507" s="206" t="s">
        <v>284</v>
      </c>
      <c r="C507" s="206" t="s">
        <v>285</v>
      </c>
      <c r="D507" s="206" t="s">
        <v>126</v>
      </c>
      <c r="E507" s="206" t="s">
        <v>127</v>
      </c>
      <c r="F507" s="206" t="s">
        <v>125</v>
      </c>
      <c r="G507" s="206" t="s">
        <v>134</v>
      </c>
      <c r="H507" s="206" t="s">
        <v>196</v>
      </c>
      <c r="I507" s="206" t="s">
        <v>128</v>
      </c>
      <c r="J507" s="206" t="s">
        <v>196</v>
      </c>
      <c r="K507" s="206" t="s">
        <v>196</v>
      </c>
      <c r="L507" s="206" t="s">
        <v>196</v>
      </c>
      <c r="M507" s="207">
        <v>-103.22</v>
      </c>
      <c r="N507" t="str">
        <f t="shared" si="7"/>
        <v>205200010100</v>
      </c>
    </row>
    <row r="508" spans="1:14" x14ac:dyDescent="0.25">
      <c r="A508" s="206" t="s">
        <v>108</v>
      </c>
      <c r="B508" s="206" t="s">
        <v>284</v>
      </c>
      <c r="C508" s="206" t="s">
        <v>285</v>
      </c>
      <c r="D508" s="206" t="s">
        <v>126</v>
      </c>
      <c r="E508" s="206" t="s">
        <v>127</v>
      </c>
      <c r="F508" s="206" t="s">
        <v>125</v>
      </c>
      <c r="G508" s="206" t="s">
        <v>139</v>
      </c>
      <c r="H508" s="206" t="s">
        <v>196</v>
      </c>
      <c r="I508" s="206" t="s">
        <v>128</v>
      </c>
      <c r="J508" s="206" t="s">
        <v>196</v>
      </c>
      <c r="K508" s="206" t="s">
        <v>196</v>
      </c>
      <c r="L508" s="206" t="s">
        <v>196</v>
      </c>
      <c r="M508" s="207">
        <v>-18.77</v>
      </c>
      <c r="N508" t="str">
        <f t="shared" si="7"/>
        <v>210000010100</v>
      </c>
    </row>
    <row r="509" spans="1:14" x14ac:dyDescent="0.25">
      <c r="A509" s="206" t="s">
        <v>108</v>
      </c>
      <c r="B509" s="206" t="s">
        <v>284</v>
      </c>
      <c r="C509" s="206" t="s">
        <v>285</v>
      </c>
      <c r="D509" s="206" t="s">
        <v>126</v>
      </c>
      <c r="E509" s="206" t="s">
        <v>127</v>
      </c>
      <c r="F509" s="206" t="s">
        <v>125</v>
      </c>
      <c r="G509" s="206" t="s">
        <v>150</v>
      </c>
      <c r="H509" s="206" t="s">
        <v>196</v>
      </c>
      <c r="I509" s="206" t="s">
        <v>128</v>
      </c>
      <c r="J509" s="206" t="s">
        <v>196</v>
      </c>
      <c r="K509" s="206" t="s">
        <v>196</v>
      </c>
      <c r="L509" s="206" t="s">
        <v>196</v>
      </c>
      <c r="M509" s="207">
        <v>-19.68</v>
      </c>
      <c r="N509" t="str">
        <f t="shared" si="7"/>
        <v>219000010100</v>
      </c>
    </row>
    <row r="510" spans="1:14" x14ac:dyDescent="0.25">
      <c r="A510" s="206" t="s">
        <v>108</v>
      </c>
      <c r="B510" s="206" t="s">
        <v>284</v>
      </c>
      <c r="C510" s="206" t="s">
        <v>285</v>
      </c>
      <c r="D510" s="206" t="s">
        <v>126</v>
      </c>
      <c r="E510" s="206" t="s">
        <v>127</v>
      </c>
      <c r="F510" s="206" t="s">
        <v>125</v>
      </c>
      <c r="G510" s="206" t="s">
        <v>140</v>
      </c>
      <c r="H510" s="206" t="s">
        <v>196</v>
      </c>
      <c r="I510" s="206" t="s">
        <v>128</v>
      </c>
      <c r="J510" s="206" t="s">
        <v>196</v>
      </c>
      <c r="K510" s="206" t="s">
        <v>196</v>
      </c>
      <c r="L510" s="206" t="s">
        <v>196</v>
      </c>
      <c r="M510" s="207">
        <v>-103.22</v>
      </c>
      <c r="N510" t="str">
        <f t="shared" si="7"/>
        <v>210500010100</v>
      </c>
    </row>
    <row r="511" spans="1:14" x14ac:dyDescent="0.25">
      <c r="A511" s="206" t="s">
        <v>108</v>
      </c>
      <c r="B511" s="206" t="s">
        <v>284</v>
      </c>
      <c r="C511" s="206" t="s">
        <v>285</v>
      </c>
      <c r="D511" s="206" t="s">
        <v>126</v>
      </c>
      <c r="E511" s="206" t="s">
        <v>127</v>
      </c>
      <c r="F511" s="206" t="s">
        <v>125</v>
      </c>
      <c r="G511" s="206" t="s">
        <v>157</v>
      </c>
      <c r="H511" s="206" t="s">
        <v>196</v>
      </c>
      <c r="I511" s="206" t="s">
        <v>128</v>
      </c>
      <c r="J511" s="206" t="s">
        <v>196</v>
      </c>
      <c r="K511" s="206" t="s">
        <v>196</v>
      </c>
      <c r="L511" s="206" t="s">
        <v>196</v>
      </c>
      <c r="M511" s="207">
        <v>18.77</v>
      </c>
      <c r="N511" t="str">
        <f t="shared" si="7"/>
        <v>726900010100</v>
      </c>
    </row>
    <row r="512" spans="1:14" x14ac:dyDescent="0.25">
      <c r="A512" s="206" t="s">
        <v>108</v>
      </c>
      <c r="B512" s="206" t="s">
        <v>284</v>
      </c>
      <c r="C512" s="206" t="s">
        <v>285</v>
      </c>
      <c r="D512" s="206" t="s">
        <v>126</v>
      </c>
      <c r="E512" s="206" t="s">
        <v>127</v>
      </c>
      <c r="F512" s="206" t="s">
        <v>125</v>
      </c>
      <c r="G512" s="206" t="s">
        <v>157</v>
      </c>
      <c r="H512" s="206" t="s">
        <v>196</v>
      </c>
      <c r="I512" s="206" t="s">
        <v>128</v>
      </c>
      <c r="J512" s="206" t="s">
        <v>196</v>
      </c>
      <c r="K512" s="206" t="s">
        <v>196</v>
      </c>
      <c r="L512" s="206" t="s">
        <v>196</v>
      </c>
      <c r="M512" s="207">
        <v>103.22</v>
      </c>
      <c r="N512" t="str">
        <f t="shared" si="7"/>
        <v>726900010100</v>
      </c>
    </row>
    <row r="513" spans="1:14" x14ac:dyDescent="0.25">
      <c r="A513" s="206" t="s">
        <v>108</v>
      </c>
      <c r="B513" s="206" t="s">
        <v>284</v>
      </c>
      <c r="C513" s="206" t="s">
        <v>285</v>
      </c>
      <c r="D513" s="206" t="s">
        <v>126</v>
      </c>
      <c r="E513" s="206" t="s">
        <v>127</v>
      </c>
      <c r="F513" s="206" t="s">
        <v>125</v>
      </c>
      <c r="G513" s="206" t="s">
        <v>153</v>
      </c>
      <c r="H513" s="206" t="s">
        <v>196</v>
      </c>
      <c r="I513" s="206" t="s">
        <v>128</v>
      </c>
      <c r="J513" s="206" t="s">
        <v>196</v>
      </c>
      <c r="K513" s="206" t="s">
        <v>196</v>
      </c>
      <c r="L513" s="206" t="s">
        <v>196</v>
      </c>
      <c r="M513" s="207">
        <v>22.39</v>
      </c>
      <c r="N513" t="str">
        <f t="shared" si="7"/>
        <v>723100010100</v>
      </c>
    </row>
    <row r="514" spans="1:14" x14ac:dyDescent="0.25">
      <c r="A514" s="206" t="s">
        <v>108</v>
      </c>
      <c r="B514" s="206" t="s">
        <v>284</v>
      </c>
      <c r="C514" s="206" t="s">
        <v>285</v>
      </c>
      <c r="D514" s="206" t="s">
        <v>126</v>
      </c>
      <c r="E514" s="206" t="s">
        <v>127</v>
      </c>
      <c r="F514" s="206" t="s">
        <v>125</v>
      </c>
      <c r="G514" s="206" t="s">
        <v>152</v>
      </c>
      <c r="H514" s="206" t="s">
        <v>196</v>
      </c>
      <c r="I514" s="206" t="s">
        <v>128</v>
      </c>
      <c r="J514" s="206" t="s">
        <v>196</v>
      </c>
      <c r="K514" s="206" t="s">
        <v>196</v>
      </c>
      <c r="L514" s="206" t="s">
        <v>196</v>
      </c>
      <c r="M514" s="207">
        <v>95.75</v>
      </c>
      <c r="N514" t="str">
        <f t="shared" si="7"/>
        <v>723000010100</v>
      </c>
    </row>
    <row r="515" spans="1:14" x14ac:dyDescent="0.25">
      <c r="A515" s="206" t="s">
        <v>108</v>
      </c>
      <c r="B515" s="206" t="s">
        <v>284</v>
      </c>
      <c r="C515" s="206" t="s">
        <v>285</v>
      </c>
      <c r="D515" s="206" t="s">
        <v>126</v>
      </c>
      <c r="E515" s="206" t="s">
        <v>127</v>
      </c>
      <c r="F515" s="206" t="s">
        <v>125</v>
      </c>
      <c r="G515" s="206" t="s">
        <v>147</v>
      </c>
      <c r="H515" s="206" t="s">
        <v>196</v>
      </c>
      <c r="I515" s="206" t="s">
        <v>128</v>
      </c>
      <c r="J515" s="206" t="s">
        <v>196</v>
      </c>
      <c r="K515" s="206" t="s">
        <v>196</v>
      </c>
      <c r="L515" s="206" t="s">
        <v>196</v>
      </c>
      <c r="M515" s="207">
        <v>-22.39</v>
      </c>
      <c r="N515" t="str">
        <f t="shared" ref="N515:N578" si="8">CONCATENATE(G515,E515)</f>
        <v>216000010100</v>
      </c>
    </row>
    <row r="516" spans="1:14" x14ac:dyDescent="0.25">
      <c r="A516" s="206" t="s">
        <v>108</v>
      </c>
      <c r="B516" s="206" t="s">
        <v>284</v>
      </c>
      <c r="C516" s="206" t="s">
        <v>285</v>
      </c>
      <c r="D516" s="206" t="s">
        <v>126</v>
      </c>
      <c r="E516" s="206" t="s">
        <v>127</v>
      </c>
      <c r="F516" s="206" t="s">
        <v>125</v>
      </c>
      <c r="G516" s="206" t="s">
        <v>124</v>
      </c>
      <c r="H516" s="206" t="s">
        <v>196</v>
      </c>
      <c r="I516" s="206" t="s">
        <v>128</v>
      </c>
      <c r="J516" s="206" t="s">
        <v>196</v>
      </c>
      <c r="K516" s="206" t="s">
        <v>196</v>
      </c>
      <c r="L516" s="206" t="s">
        <v>196</v>
      </c>
      <c r="M516" s="207">
        <v>-1113.1500000000001</v>
      </c>
      <c r="N516" t="str">
        <f t="shared" si="8"/>
        <v>100000010100</v>
      </c>
    </row>
    <row r="517" spans="1:14" x14ac:dyDescent="0.25">
      <c r="A517" s="206" t="s">
        <v>108</v>
      </c>
      <c r="B517" s="206" t="s">
        <v>284</v>
      </c>
      <c r="C517" s="206" t="s">
        <v>285</v>
      </c>
      <c r="D517" s="206" t="s">
        <v>126</v>
      </c>
      <c r="E517" s="206" t="s">
        <v>127</v>
      </c>
      <c r="F517" s="206" t="s">
        <v>125</v>
      </c>
      <c r="G517" s="206" t="s">
        <v>145</v>
      </c>
      <c r="H517" s="206" t="s">
        <v>196</v>
      </c>
      <c r="I517" s="206" t="s">
        <v>128</v>
      </c>
      <c r="J517" s="206" t="s">
        <v>196</v>
      </c>
      <c r="K517" s="206" t="s">
        <v>196</v>
      </c>
      <c r="L517" s="206" t="s">
        <v>196</v>
      </c>
      <c r="M517" s="207">
        <v>-70.81</v>
      </c>
      <c r="N517" t="str">
        <f t="shared" si="8"/>
        <v>215000010100</v>
      </c>
    </row>
    <row r="518" spans="1:14" x14ac:dyDescent="0.25">
      <c r="A518" s="206" t="s">
        <v>108</v>
      </c>
      <c r="B518" s="206" t="s">
        <v>284</v>
      </c>
      <c r="C518" s="206" t="s">
        <v>285</v>
      </c>
      <c r="D518" s="206" t="s">
        <v>126</v>
      </c>
      <c r="E518" s="206" t="s">
        <v>127</v>
      </c>
      <c r="F518" s="206" t="s">
        <v>125</v>
      </c>
      <c r="G518" s="206" t="s">
        <v>138</v>
      </c>
      <c r="H518" s="206" t="s">
        <v>196</v>
      </c>
      <c r="I518" s="206" t="s">
        <v>128</v>
      </c>
      <c r="J518" s="206" t="s">
        <v>196</v>
      </c>
      <c r="K518" s="206" t="s">
        <v>196</v>
      </c>
      <c r="L518" s="206" t="s">
        <v>196</v>
      </c>
      <c r="M518" s="207">
        <v>-22.39</v>
      </c>
      <c r="N518" t="str">
        <f t="shared" si="8"/>
        <v>205800010100</v>
      </c>
    </row>
    <row r="519" spans="1:14" x14ac:dyDescent="0.25">
      <c r="A519" s="206" t="s">
        <v>108</v>
      </c>
      <c r="B519" s="206" t="s">
        <v>284</v>
      </c>
      <c r="C519" s="206" t="s">
        <v>285</v>
      </c>
      <c r="D519" s="206" t="s">
        <v>126</v>
      </c>
      <c r="E519" s="206" t="s">
        <v>127</v>
      </c>
      <c r="F519" s="206" t="s">
        <v>125</v>
      </c>
      <c r="G519" s="206" t="s">
        <v>144</v>
      </c>
      <c r="H519" s="206" t="s">
        <v>196</v>
      </c>
      <c r="I519" s="206" t="s">
        <v>128</v>
      </c>
      <c r="J519" s="206" t="s">
        <v>196</v>
      </c>
      <c r="K519" s="206" t="s">
        <v>196</v>
      </c>
      <c r="L519" s="206" t="s">
        <v>196</v>
      </c>
      <c r="M519" s="207">
        <v>-139</v>
      </c>
      <c r="N519" t="str">
        <f t="shared" si="8"/>
        <v>214000010100</v>
      </c>
    </row>
    <row r="520" spans="1:14" x14ac:dyDescent="0.25">
      <c r="A520" s="206" t="s">
        <v>108</v>
      </c>
      <c r="B520" s="206" t="s">
        <v>284</v>
      </c>
      <c r="C520" s="206" t="s">
        <v>285</v>
      </c>
      <c r="D520" s="206" t="s">
        <v>126</v>
      </c>
      <c r="E520" s="206" t="s">
        <v>127</v>
      </c>
      <c r="F520" s="206" t="s">
        <v>125</v>
      </c>
      <c r="G520" s="206" t="s">
        <v>141</v>
      </c>
      <c r="H520" s="206" t="s">
        <v>196</v>
      </c>
      <c r="I520" s="206" t="s">
        <v>128</v>
      </c>
      <c r="J520" s="206" t="s">
        <v>196</v>
      </c>
      <c r="K520" s="206" t="s">
        <v>196</v>
      </c>
      <c r="L520" s="206" t="s">
        <v>196</v>
      </c>
      <c r="M520" s="207">
        <v>-95.75</v>
      </c>
      <c r="N520" t="str">
        <f t="shared" si="8"/>
        <v>211000010100</v>
      </c>
    </row>
    <row r="521" spans="1:14" x14ac:dyDescent="0.25">
      <c r="A521" s="206" t="s">
        <v>108</v>
      </c>
      <c r="B521" s="206" t="s">
        <v>286</v>
      </c>
      <c r="C521" s="206" t="s">
        <v>287</v>
      </c>
      <c r="D521" s="206" t="s">
        <v>126</v>
      </c>
      <c r="E521" s="206" t="s">
        <v>127</v>
      </c>
      <c r="F521" s="206" t="s">
        <v>125</v>
      </c>
      <c r="G521" s="206" t="s">
        <v>144</v>
      </c>
      <c r="H521" s="206" t="s">
        <v>196</v>
      </c>
      <c r="I521" s="206" t="s">
        <v>128</v>
      </c>
      <c r="J521" s="206" t="s">
        <v>196</v>
      </c>
      <c r="K521" s="206" t="s">
        <v>196</v>
      </c>
      <c r="L521" s="206" t="s">
        <v>196</v>
      </c>
      <c r="M521" s="207">
        <v>-406.82</v>
      </c>
      <c r="N521" t="str">
        <f t="shared" si="8"/>
        <v>214000010100</v>
      </c>
    </row>
    <row r="522" spans="1:14" x14ac:dyDescent="0.25">
      <c r="A522" s="206" t="s">
        <v>108</v>
      </c>
      <c r="B522" s="206" t="s">
        <v>286</v>
      </c>
      <c r="C522" s="206" t="s">
        <v>287</v>
      </c>
      <c r="D522" s="206" t="s">
        <v>126</v>
      </c>
      <c r="E522" s="206" t="s">
        <v>127</v>
      </c>
      <c r="F522" s="206" t="s">
        <v>125</v>
      </c>
      <c r="G522" s="206" t="s">
        <v>147</v>
      </c>
      <c r="H522" s="206" t="s">
        <v>196</v>
      </c>
      <c r="I522" s="206" t="s">
        <v>128</v>
      </c>
      <c r="J522" s="206" t="s">
        <v>196</v>
      </c>
      <c r="K522" s="206" t="s">
        <v>196</v>
      </c>
      <c r="L522" s="206" t="s">
        <v>196</v>
      </c>
      <c r="M522" s="207">
        <v>-36.840000000000003</v>
      </c>
      <c r="N522" t="str">
        <f t="shared" si="8"/>
        <v>216000010100</v>
      </c>
    </row>
    <row r="523" spans="1:14" x14ac:dyDescent="0.25">
      <c r="A523" s="206" t="s">
        <v>108</v>
      </c>
      <c r="B523" s="206" t="s">
        <v>286</v>
      </c>
      <c r="C523" s="206" t="s">
        <v>287</v>
      </c>
      <c r="D523" s="206" t="s">
        <v>126</v>
      </c>
      <c r="E523" s="206" t="s">
        <v>127</v>
      </c>
      <c r="F523" s="206" t="s">
        <v>125</v>
      </c>
      <c r="G523" s="206" t="s">
        <v>135</v>
      </c>
      <c r="H523" s="206" t="s">
        <v>196</v>
      </c>
      <c r="I523" s="206" t="s">
        <v>128</v>
      </c>
      <c r="J523" s="206" t="s">
        <v>196</v>
      </c>
      <c r="K523" s="206" t="s">
        <v>196</v>
      </c>
      <c r="L523" s="206" t="s">
        <v>196</v>
      </c>
      <c r="M523" s="207">
        <v>-157.51</v>
      </c>
      <c r="N523" t="str">
        <f t="shared" si="8"/>
        <v>205300010100</v>
      </c>
    </row>
    <row r="524" spans="1:14" x14ac:dyDescent="0.25">
      <c r="A524" s="206" t="s">
        <v>108</v>
      </c>
      <c r="B524" s="206" t="s">
        <v>286</v>
      </c>
      <c r="C524" s="206" t="s">
        <v>287</v>
      </c>
      <c r="D524" s="206" t="s">
        <v>126</v>
      </c>
      <c r="E524" s="206" t="s">
        <v>127</v>
      </c>
      <c r="F524" s="206" t="s">
        <v>125</v>
      </c>
      <c r="G524" s="206" t="s">
        <v>141</v>
      </c>
      <c r="H524" s="206" t="s">
        <v>196</v>
      </c>
      <c r="I524" s="206" t="s">
        <v>128</v>
      </c>
      <c r="J524" s="206" t="s">
        <v>196</v>
      </c>
      <c r="K524" s="206" t="s">
        <v>196</v>
      </c>
      <c r="L524" s="206" t="s">
        <v>196</v>
      </c>
      <c r="M524" s="207">
        <v>-157.51</v>
      </c>
      <c r="N524" t="str">
        <f t="shared" si="8"/>
        <v>211000010100</v>
      </c>
    </row>
    <row r="525" spans="1:14" x14ac:dyDescent="0.25">
      <c r="A525" s="206" t="s">
        <v>108</v>
      </c>
      <c r="B525" s="206" t="s">
        <v>286</v>
      </c>
      <c r="C525" s="206" t="s">
        <v>287</v>
      </c>
      <c r="D525" s="206" t="s">
        <v>126</v>
      </c>
      <c r="E525" s="206" t="s">
        <v>127</v>
      </c>
      <c r="F525" s="206" t="s">
        <v>125</v>
      </c>
      <c r="G525" s="206" t="s">
        <v>134</v>
      </c>
      <c r="H525" s="206" t="s">
        <v>196</v>
      </c>
      <c r="I525" s="206" t="s">
        <v>128</v>
      </c>
      <c r="J525" s="206" t="s">
        <v>196</v>
      </c>
      <c r="K525" s="206" t="s">
        <v>196</v>
      </c>
      <c r="L525" s="206" t="s">
        <v>196</v>
      </c>
      <c r="M525" s="207">
        <v>-177.72</v>
      </c>
      <c r="N525" t="str">
        <f t="shared" si="8"/>
        <v>205200010100</v>
      </c>
    </row>
    <row r="526" spans="1:14" x14ac:dyDescent="0.25">
      <c r="A526" s="206" t="s">
        <v>108</v>
      </c>
      <c r="B526" s="206" t="s">
        <v>286</v>
      </c>
      <c r="C526" s="206" t="s">
        <v>287</v>
      </c>
      <c r="D526" s="206" t="s">
        <v>126</v>
      </c>
      <c r="E526" s="206" t="s">
        <v>127</v>
      </c>
      <c r="F526" s="206" t="s">
        <v>125</v>
      </c>
      <c r="G526" s="206" t="s">
        <v>139</v>
      </c>
      <c r="H526" s="206" t="s">
        <v>196</v>
      </c>
      <c r="I526" s="206" t="s">
        <v>128</v>
      </c>
      <c r="J526" s="206" t="s">
        <v>196</v>
      </c>
      <c r="K526" s="206" t="s">
        <v>196</v>
      </c>
      <c r="L526" s="206" t="s">
        <v>196</v>
      </c>
      <c r="M526" s="207">
        <v>-32.31</v>
      </c>
      <c r="N526" t="str">
        <f t="shared" si="8"/>
        <v>210000010100</v>
      </c>
    </row>
    <row r="527" spans="1:14" x14ac:dyDescent="0.25">
      <c r="A527" s="206" t="s">
        <v>108</v>
      </c>
      <c r="B527" s="206" t="s">
        <v>286</v>
      </c>
      <c r="C527" s="206" t="s">
        <v>287</v>
      </c>
      <c r="D527" s="206" t="s">
        <v>126</v>
      </c>
      <c r="E527" s="206" t="s">
        <v>127</v>
      </c>
      <c r="F527" s="206" t="s">
        <v>125</v>
      </c>
      <c r="G527" s="206" t="s">
        <v>140</v>
      </c>
      <c r="H527" s="206" t="s">
        <v>196</v>
      </c>
      <c r="I527" s="206" t="s">
        <v>128</v>
      </c>
      <c r="J527" s="206" t="s">
        <v>196</v>
      </c>
      <c r="K527" s="206" t="s">
        <v>196</v>
      </c>
      <c r="L527" s="206" t="s">
        <v>196</v>
      </c>
      <c r="M527" s="207">
        <v>-177.72</v>
      </c>
      <c r="N527" t="str">
        <f t="shared" si="8"/>
        <v>210500010100</v>
      </c>
    </row>
    <row r="528" spans="1:14" x14ac:dyDescent="0.25">
      <c r="A528" s="206" t="s">
        <v>108</v>
      </c>
      <c r="B528" s="206" t="s">
        <v>286</v>
      </c>
      <c r="C528" s="206" t="s">
        <v>287</v>
      </c>
      <c r="D528" s="206" t="s">
        <v>126</v>
      </c>
      <c r="E528" s="206" t="s">
        <v>127</v>
      </c>
      <c r="F528" s="206" t="s">
        <v>125</v>
      </c>
      <c r="G528" s="206" t="s">
        <v>150</v>
      </c>
      <c r="H528" s="206" t="s">
        <v>196</v>
      </c>
      <c r="I528" s="206" t="s">
        <v>128</v>
      </c>
      <c r="J528" s="206" t="s">
        <v>196</v>
      </c>
      <c r="K528" s="206" t="s">
        <v>196</v>
      </c>
      <c r="L528" s="206" t="s">
        <v>196</v>
      </c>
      <c r="M528" s="207">
        <v>-36.85</v>
      </c>
      <c r="N528" t="str">
        <f t="shared" si="8"/>
        <v>219000010100</v>
      </c>
    </row>
    <row r="529" spans="1:14" x14ac:dyDescent="0.25">
      <c r="A529" s="206" t="s">
        <v>108</v>
      </c>
      <c r="B529" s="206" t="s">
        <v>286</v>
      </c>
      <c r="C529" s="206" t="s">
        <v>287</v>
      </c>
      <c r="D529" s="206" t="s">
        <v>126</v>
      </c>
      <c r="E529" s="206" t="s">
        <v>127</v>
      </c>
      <c r="F529" s="206" t="s">
        <v>125</v>
      </c>
      <c r="G529" s="206" t="s">
        <v>139</v>
      </c>
      <c r="H529" s="206" t="s">
        <v>196</v>
      </c>
      <c r="I529" s="206" t="s">
        <v>128</v>
      </c>
      <c r="J529" s="206" t="s">
        <v>196</v>
      </c>
      <c r="K529" s="206" t="s">
        <v>196</v>
      </c>
      <c r="L529" s="206" t="s">
        <v>196</v>
      </c>
      <c r="M529" s="207">
        <v>-76.92</v>
      </c>
      <c r="N529" t="str">
        <f t="shared" si="8"/>
        <v>210000010100</v>
      </c>
    </row>
    <row r="530" spans="1:14" x14ac:dyDescent="0.25">
      <c r="A530" s="206" t="s">
        <v>108</v>
      </c>
      <c r="B530" s="206" t="s">
        <v>286</v>
      </c>
      <c r="C530" s="206" t="s">
        <v>287</v>
      </c>
      <c r="D530" s="206" t="s">
        <v>126</v>
      </c>
      <c r="E530" s="206" t="s">
        <v>127</v>
      </c>
      <c r="F530" s="206" t="s">
        <v>125</v>
      </c>
      <c r="G530" s="206" t="s">
        <v>139</v>
      </c>
      <c r="H530" s="206" t="s">
        <v>196</v>
      </c>
      <c r="I530" s="206" t="s">
        <v>128</v>
      </c>
      <c r="J530" s="206" t="s">
        <v>196</v>
      </c>
      <c r="K530" s="206" t="s">
        <v>196</v>
      </c>
      <c r="L530" s="206" t="s">
        <v>196</v>
      </c>
      <c r="M530" s="207">
        <v>-38.46</v>
      </c>
      <c r="N530" t="str">
        <f t="shared" si="8"/>
        <v>210000010100</v>
      </c>
    </row>
    <row r="531" spans="1:14" x14ac:dyDescent="0.25">
      <c r="A531" s="206" t="s">
        <v>108</v>
      </c>
      <c r="B531" s="206" t="s">
        <v>286</v>
      </c>
      <c r="C531" s="206" t="s">
        <v>287</v>
      </c>
      <c r="D531" s="206" t="s">
        <v>126</v>
      </c>
      <c r="E531" s="206" t="s">
        <v>127</v>
      </c>
      <c r="F531" s="206" t="s">
        <v>125</v>
      </c>
      <c r="G531" s="206" t="s">
        <v>157</v>
      </c>
      <c r="H531" s="206" t="s">
        <v>196</v>
      </c>
      <c r="I531" s="206" t="s">
        <v>128</v>
      </c>
      <c r="J531" s="206" t="s">
        <v>196</v>
      </c>
      <c r="K531" s="206" t="s">
        <v>196</v>
      </c>
      <c r="L531" s="206" t="s">
        <v>196</v>
      </c>
      <c r="M531" s="207">
        <v>32.31</v>
      </c>
      <c r="N531" t="str">
        <f t="shared" si="8"/>
        <v>726900010100</v>
      </c>
    </row>
    <row r="532" spans="1:14" x14ac:dyDescent="0.25">
      <c r="A532" s="206" t="s">
        <v>108</v>
      </c>
      <c r="B532" s="206" t="s">
        <v>286</v>
      </c>
      <c r="C532" s="206" t="s">
        <v>287</v>
      </c>
      <c r="D532" s="206" t="s">
        <v>126</v>
      </c>
      <c r="E532" s="206" t="s">
        <v>127</v>
      </c>
      <c r="F532" s="206" t="s">
        <v>125</v>
      </c>
      <c r="G532" s="206" t="s">
        <v>157</v>
      </c>
      <c r="H532" s="206" t="s">
        <v>196</v>
      </c>
      <c r="I532" s="206" t="s">
        <v>128</v>
      </c>
      <c r="J532" s="206" t="s">
        <v>196</v>
      </c>
      <c r="K532" s="206" t="s">
        <v>196</v>
      </c>
      <c r="L532" s="206" t="s">
        <v>196</v>
      </c>
      <c r="M532" s="207">
        <v>177.72</v>
      </c>
      <c r="N532" t="str">
        <f t="shared" si="8"/>
        <v>726900010100</v>
      </c>
    </row>
    <row r="533" spans="1:14" x14ac:dyDescent="0.25">
      <c r="A533" s="206" t="s">
        <v>108</v>
      </c>
      <c r="B533" s="206" t="s">
        <v>286</v>
      </c>
      <c r="C533" s="206" t="s">
        <v>287</v>
      </c>
      <c r="D533" s="206" t="s">
        <v>126</v>
      </c>
      <c r="E533" s="206" t="s">
        <v>127</v>
      </c>
      <c r="F533" s="206" t="s">
        <v>125</v>
      </c>
      <c r="G533" s="206" t="s">
        <v>153</v>
      </c>
      <c r="H533" s="206" t="s">
        <v>196</v>
      </c>
      <c r="I533" s="206" t="s">
        <v>128</v>
      </c>
      <c r="J533" s="206" t="s">
        <v>196</v>
      </c>
      <c r="K533" s="206" t="s">
        <v>196</v>
      </c>
      <c r="L533" s="206" t="s">
        <v>196</v>
      </c>
      <c r="M533" s="207">
        <v>36.840000000000003</v>
      </c>
      <c r="N533" t="str">
        <f t="shared" si="8"/>
        <v>723100010100</v>
      </c>
    </row>
    <row r="534" spans="1:14" x14ac:dyDescent="0.25">
      <c r="A534" s="206" t="s">
        <v>108</v>
      </c>
      <c r="B534" s="206" t="s">
        <v>286</v>
      </c>
      <c r="C534" s="206" t="s">
        <v>287</v>
      </c>
      <c r="D534" s="206" t="s">
        <v>126</v>
      </c>
      <c r="E534" s="206" t="s">
        <v>127</v>
      </c>
      <c r="F534" s="206" t="s">
        <v>125</v>
      </c>
      <c r="G534" s="206" t="s">
        <v>152</v>
      </c>
      <c r="H534" s="206" t="s">
        <v>196</v>
      </c>
      <c r="I534" s="206" t="s">
        <v>128</v>
      </c>
      <c r="J534" s="206" t="s">
        <v>196</v>
      </c>
      <c r="K534" s="206" t="s">
        <v>196</v>
      </c>
      <c r="L534" s="206" t="s">
        <v>196</v>
      </c>
      <c r="M534" s="207">
        <v>157.51</v>
      </c>
      <c r="N534" t="str">
        <f t="shared" si="8"/>
        <v>723000010100</v>
      </c>
    </row>
    <row r="535" spans="1:14" x14ac:dyDescent="0.25">
      <c r="A535" s="206" t="s">
        <v>108</v>
      </c>
      <c r="B535" s="206" t="s">
        <v>286</v>
      </c>
      <c r="C535" s="206" t="s">
        <v>287</v>
      </c>
      <c r="D535" s="206" t="s">
        <v>126</v>
      </c>
      <c r="E535" s="206" t="s">
        <v>127</v>
      </c>
      <c r="F535" s="206" t="s">
        <v>125</v>
      </c>
      <c r="G535" s="206" t="s">
        <v>149</v>
      </c>
      <c r="H535" s="206" t="s">
        <v>196</v>
      </c>
      <c r="I535" s="206" t="s">
        <v>128</v>
      </c>
      <c r="J535" s="206" t="s">
        <v>196</v>
      </c>
      <c r="K535" s="206" t="s">
        <v>196</v>
      </c>
      <c r="L535" s="206" t="s">
        <v>196</v>
      </c>
      <c r="M535" s="207">
        <v>2692.8</v>
      </c>
      <c r="N535" t="str">
        <f t="shared" si="8"/>
        <v>710000010100</v>
      </c>
    </row>
    <row r="536" spans="1:14" x14ac:dyDescent="0.25">
      <c r="A536" s="206" t="s">
        <v>108</v>
      </c>
      <c r="B536" s="206" t="s">
        <v>286</v>
      </c>
      <c r="C536" s="206" t="s">
        <v>287</v>
      </c>
      <c r="D536" s="206" t="s">
        <v>126</v>
      </c>
      <c r="E536" s="206" t="s">
        <v>127</v>
      </c>
      <c r="F536" s="206" t="s">
        <v>125</v>
      </c>
      <c r="G536" s="206" t="s">
        <v>124</v>
      </c>
      <c r="H536" s="206" t="s">
        <v>196</v>
      </c>
      <c r="I536" s="206" t="s">
        <v>128</v>
      </c>
      <c r="J536" s="206" t="s">
        <v>196</v>
      </c>
      <c r="K536" s="206" t="s">
        <v>196</v>
      </c>
      <c r="L536" s="206" t="s">
        <v>196</v>
      </c>
      <c r="M536" s="207">
        <v>-1625.3</v>
      </c>
      <c r="N536" t="str">
        <f t="shared" si="8"/>
        <v>100000010100</v>
      </c>
    </row>
    <row r="537" spans="1:14" x14ac:dyDescent="0.25">
      <c r="A537" s="206" t="s">
        <v>108</v>
      </c>
      <c r="B537" s="206" t="s">
        <v>286</v>
      </c>
      <c r="C537" s="206" t="s">
        <v>287</v>
      </c>
      <c r="D537" s="206" t="s">
        <v>126</v>
      </c>
      <c r="E537" s="206" t="s">
        <v>127</v>
      </c>
      <c r="F537" s="206" t="s">
        <v>125</v>
      </c>
      <c r="G537" s="206" t="s">
        <v>145</v>
      </c>
      <c r="H537" s="206" t="s">
        <v>196</v>
      </c>
      <c r="I537" s="206" t="s">
        <v>128</v>
      </c>
      <c r="J537" s="206" t="s">
        <v>196</v>
      </c>
      <c r="K537" s="206" t="s">
        <v>196</v>
      </c>
      <c r="L537" s="206" t="s">
        <v>196</v>
      </c>
      <c r="M537" s="207">
        <v>-136.38</v>
      </c>
      <c r="N537" t="str">
        <f t="shared" si="8"/>
        <v>215000010100</v>
      </c>
    </row>
    <row r="538" spans="1:14" x14ac:dyDescent="0.25">
      <c r="A538" s="206" t="s">
        <v>108</v>
      </c>
      <c r="B538" s="206" t="s">
        <v>286</v>
      </c>
      <c r="C538" s="206" t="s">
        <v>287</v>
      </c>
      <c r="D538" s="206" t="s">
        <v>126</v>
      </c>
      <c r="E538" s="206" t="s">
        <v>127</v>
      </c>
      <c r="F538" s="206" t="s">
        <v>125</v>
      </c>
      <c r="G538" s="206" t="s">
        <v>138</v>
      </c>
      <c r="H538" s="206" t="s">
        <v>196</v>
      </c>
      <c r="I538" s="206" t="s">
        <v>128</v>
      </c>
      <c r="J538" s="206" t="s">
        <v>196</v>
      </c>
      <c r="K538" s="206" t="s">
        <v>196</v>
      </c>
      <c r="L538" s="206" t="s">
        <v>196</v>
      </c>
      <c r="M538" s="207">
        <v>-36.840000000000003</v>
      </c>
      <c r="N538" t="str">
        <f t="shared" si="8"/>
        <v>205800010100</v>
      </c>
    </row>
    <row r="539" spans="1:14" x14ac:dyDescent="0.25">
      <c r="A539" s="206" t="s">
        <v>108</v>
      </c>
      <c r="B539" s="206" t="s">
        <v>288</v>
      </c>
      <c r="C539" s="206" t="s">
        <v>289</v>
      </c>
      <c r="D539" s="206" t="s">
        <v>126</v>
      </c>
      <c r="E539" s="206" t="s">
        <v>132</v>
      </c>
      <c r="F539" s="206" t="s">
        <v>125</v>
      </c>
      <c r="G539" s="206" t="s">
        <v>124</v>
      </c>
      <c r="H539" s="206" t="s">
        <v>196</v>
      </c>
      <c r="I539" s="206" t="s">
        <v>133</v>
      </c>
      <c r="J539" s="206" t="s">
        <v>196</v>
      </c>
      <c r="K539" s="206" t="s">
        <v>196</v>
      </c>
      <c r="L539" s="206" t="s">
        <v>196</v>
      </c>
      <c r="M539" s="207">
        <v>-558.1</v>
      </c>
      <c r="N539" t="str">
        <f t="shared" si="8"/>
        <v>100000020100</v>
      </c>
    </row>
    <row r="540" spans="1:14" x14ac:dyDescent="0.25">
      <c r="A540" s="206" t="s">
        <v>108</v>
      </c>
      <c r="B540" s="206" t="s">
        <v>288</v>
      </c>
      <c r="C540" s="206" t="s">
        <v>289</v>
      </c>
      <c r="D540" s="206" t="s">
        <v>126</v>
      </c>
      <c r="E540" s="206" t="s">
        <v>132</v>
      </c>
      <c r="F540" s="206" t="s">
        <v>125</v>
      </c>
      <c r="G540" s="206" t="s">
        <v>149</v>
      </c>
      <c r="H540" s="206" t="s">
        <v>196</v>
      </c>
      <c r="I540" s="206" t="s">
        <v>133</v>
      </c>
      <c r="J540" s="206" t="s">
        <v>196</v>
      </c>
      <c r="K540" s="206" t="s">
        <v>196</v>
      </c>
      <c r="L540" s="206" t="s">
        <v>196</v>
      </c>
      <c r="M540" s="207">
        <v>76.55</v>
      </c>
      <c r="N540" t="str">
        <f t="shared" si="8"/>
        <v>710000020100</v>
      </c>
    </row>
    <row r="541" spans="1:14" x14ac:dyDescent="0.25">
      <c r="A541" s="206" t="s">
        <v>108</v>
      </c>
      <c r="B541" s="206" t="s">
        <v>288</v>
      </c>
      <c r="C541" s="206" t="s">
        <v>289</v>
      </c>
      <c r="D541" s="206" t="s">
        <v>126</v>
      </c>
      <c r="E541" s="206" t="s">
        <v>132</v>
      </c>
      <c r="F541" s="206" t="s">
        <v>125</v>
      </c>
      <c r="G541" s="206" t="s">
        <v>149</v>
      </c>
      <c r="H541" s="206" t="s">
        <v>196</v>
      </c>
      <c r="I541" s="206" t="s">
        <v>133</v>
      </c>
      <c r="J541" s="206" t="s">
        <v>196</v>
      </c>
      <c r="K541" s="206" t="s">
        <v>196</v>
      </c>
      <c r="L541" s="206" t="s">
        <v>196</v>
      </c>
      <c r="M541" s="207">
        <v>91.86</v>
      </c>
      <c r="N541" t="str">
        <f t="shared" si="8"/>
        <v>710000020100</v>
      </c>
    </row>
    <row r="542" spans="1:14" x14ac:dyDescent="0.25">
      <c r="A542" s="206" t="s">
        <v>108</v>
      </c>
      <c r="B542" s="206" t="s">
        <v>288</v>
      </c>
      <c r="C542" s="206" t="s">
        <v>289</v>
      </c>
      <c r="D542" s="206" t="s">
        <v>126</v>
      </c>
      <c r="E542" s="206" t="s">
        <v>132</v>
      </c>
      <c r="F542" s="206" t="s">
        <v>125</v>
      </c>
      <c r="G542" s="206" t="s">
        <v>152</v>
      </c>
      <c r="H542" s="206" t="s">
        <v>196</v>
      </c>
      <c r="I542" s="206" t="s">
        <v>133</v>
      </c>
      <c r="J542" s="206" t="s">
        <v>196</v>
      </c>
      <c r="K542" s="206" t="s">
        <v>196</v>
      </c>
      <c r="L542" s="206" t="s">
        <v>196</v>
      </c>
      <c r="M542" s="207">
        <v>47.46</v>
      </c>
      <c r="N542" t="str">
        <f t="shared" si="8"/>
        <v>723000020100</v>
      </c>
    </row>
    <row r="543" spans="1:14" x14ac:dyDescent="0.25">
      <c r="A543" s="206" t="s">
        <v>108</v>
      </c>
      <c r="B543" s="206" t="s">
        <v>288</v>
      </c>
      <c r="C543" s="206" t="s">
        <v>289</v>
      </c>
      <c r="D543" s="206" t="s">
        <v>126</v>
      </c>
      <c r="E543" s="206" t="s">
        <v>132</v>
      </c>
      <c r="F543" s="206" t="s">
        <v>125</v>
      </c>
      <c r="G543" s="206" t="s">
        <v>153</v>
      </c>
      <c r="H543" s="206" t="s">
        <v>196</v>
      </c>
      <c r="I543" s="206" t="s">
        <v>133</v>
      </c>
      <c r="J543" s="206" t="s">
        <v>196</v>
      </c>
      <c r="K543" s="206" t="s">
        <v>196</v>
      </c>
      <c r="L543" s="206" t="s">
        <v>196</v>
      </c>
      <c r="M543" s="207">
        <v>11.1</v>
      </c>
      <c r="N543" t="str">
        <f t="shared" si="8"/>
        <v>723100020100</v>
      </c>
    </row>
    <row r="544" spans="1:14" x14ac:dyDescent="0.25">
      <c r="A544" s="206" t="s">
        <v>108</v>
      </c>
      <c r="B544" s="206" t="s">
        <v>288</v>
      </c>
      <c r="C544" s="206" t="s">
        <v>289</v>
      </c>
      <c r="D544" s="206" t="s">
        <v>126</v>
      </c>
      <c r="E544" s="206" t="s">
        <v>132</v>
      </c>
      <c r="F544" s="206" t="s">
        <v>125</v>
      </c>
      <c r="G544" s="206" t="s">
        <v>157</v>
      </c>
      <c r="H544" s="206" t="s">
        <v>196</v>
      </c>
      <c r="I544" s="206" t="s">
        <v>133</v>
      </c>
      <c r="J544" s="206" t="s">
        <v>196</v>
      </c>
      <c r="K544" s="206" t="s">
        <v>196</v>
      </c>
      <c r="L544" s="206" t="s">
        <v>196</v>
      </c>
      <c r="M544" s="207">
        <v>50.52</v>
      </c>
      <c r="N544" t="str">
        <f t="shared" si="8"/>
        <v>726900020100</v>
      </c>
    </row>
    <row r="545" spans="1:14" x14ac:dyDescent="0.25">
      <c r="A545" s="206" t="s">
        <v>108</v>
      </c>
      <c r="B545" s="206" t="s">
        <v>288</v>
      </c>
      <c r="C545" s="206" t="s">
        <v>289</v>
      </c>
      <c r="D545" s="206" t="s">
        <v>126</v>
      </c>
      <c r="E545" s="206" t="s">
        <v>132</v>
      </c>
      <c r="F545" s="206" t="s">
        <v>125</v>
      </c>
      <c r="G545" s="206" t="s">
        <v>157</v>
      </c>
      <c r="H545" s="206" t="s">
        <v>196</v>
      </c>
      <c r="I545" s="206" t="s">
        <v>133</v>
      </c>
      <c r="J545" s="206" t="s">
        <v>196</v>
      </c>
      <c r="K545" s="206" t="s">
        <v>196</v>
      </c>
      <c r="L545" s="206" t="s">
        <v>196</v>
      </c>
      <c r="M545" s="207">
        <v>9.19</v>
      </c>
      <c r="N545" t="str">
        <f t="shared" si="8"/>
        <v>726900020100</v>
      </c>
    </row>
    <row r="546" spans="1:14" x14ac:dyDescent="0.25">
      <c r="A546" s="206" t="s">
        <v>108</v>
      </c>
      <c r="B546" s="206" t="s">
        <v>288</v>
      </c>
      <c r="C546" s="206" t="s">
        <v>289</v>
      </c>
      <c r="D546" s="206" t="s">
        <v>126</v>
      </c>
      <c r="E546" s="206" t="s">
        <v>132</v>
      </c>
      <c r="F546" s="206" t="s">
        <v>125</v>
      </c>
      <c r="G546" s="206" t="s">
        <v>140</v>
      </c>
      <c r="H546" s="206" t="s">
        <v>196</v>
      </c>
      <c r="I546" s="206" t="s">
        <v>133</v>
      </c>
      <c r="J546" s="206" t="s">
        <v>196</v>
      </c>
      <c r="K546" s="206" t="s">
        <v>196</v>
      </c>
      <c r="L546" s="206" t="s">
        <v>196</v>
      </c>
      <c r="M546" s="207">
        <v>-50.52</v>
      </c>
      <c r="N546" t="str">
        <f t="shared" si="8"/>
        <v>210500020100</v>
      </c>
    </row>
    <row r="547" spans="1:14" x14ac:dyDescent="0.25">
      <c r="A547" s="206" t="s">
        <v>108</v>
      </c>
      <c r="B547" s="206" t="s">
        <v>288</v>
      </c>
      <c r="C547" s="206" t="s">
        <v>289</v>
      </c>
      <c r="D547" s="206" t="s">
        <v>126</v>
      </c>
      <c r="E547" s="206" t="s">
        <v>132</v>
      </c>
      <c r="F547" s="206" t="s">
        <v>125</v>
      </c>
      <c r="G547" s="206" t="s">
        <v>139</v>
      </c>
      <c r="H547" s="206" t="s">
        <v>196</v>
      </c>
      <c r="I547" s="206" t="s">
        <v>133</v>
      </c>
      <c r="J547" s="206" t="s">
        <v>196</v>
      </c>
      <c r="K547" s="206" t="s">
        <v>196</v>
      </c>
      <c r="L547" s="206" t="s">
        <v>196</v>
      </c>
      <c r="M547" s="207">
        <v>-9.19</v>
      </c>
      <c r="N547" t="str">
        <f t="shared" si="8"/>
        <v>210000020100</v>
      </c>
    </row>
    <row r="548" spans="1:14" x14ac:dyDescent="0.25">
      <c r="A548" s="206" t="s">
        <v>108</v>
      </c>
      <c r="B548" s="206" t="s">
        <v>288</v>
      </c>
      <c r="C548" s="206" t="s">
        <v>289</v>
      </c>
      <c r="D548" s="206" t="s">
        <v>126</v>
      </c>
      <c r="E548" s="206" t="s">
        <v>132</v>
      </c>
      <c r="F548" s="206" t="s">
        <v>125</v>
      </c>
      <c r="G548" s="206" t="s">
        <v>134</v>
      </c>
      <c r="H548" s="206" t="s">
        <v>196</v>
      </c>
      <c r="I548" s="206" t="s">
        <v>133</v>
      </c>
      <c r="J548" s="206" t="s">
        <v>196</v>
      </c>
      <c r="K548" s="206" t="s">
        <v>196</v>
      </c>
      <c r="L548" s="206" t="s">
        <v>196</v>
      </c>
      <c r="M548" s="207">
        <v>-50.52</v>
      </c>
      <c r="N548" t="str">
        <f t="shared" si="8"/>
        <v>205200020100</v>
      </c>
    </row>
    <row r="549" spans="1:14" x14ac:dyDescent="0.25">
      <c r="A549" s="206" t="s">
        <v>108</v>
      </c>
      <c r="B549" s="206" t="s">
        <v>288</v>
      </c>
      <c r="C549" s="206" t="s">
        <v>289</v>
      </c>
      <c r="D549" s="206" t="s">
        <v>126</v>
      </c>
      <c r="E549" s="206" t="s">
        <v>132</v>
      </c>
      <c r="F549" s="206" t="s">
        <v>125</v>
      </c>
      <c r="G549" s="206" t="s">
        <v>141</v>
      </c>
      <c r="H549" s="206" t="s">
        <v>196</v>
      </c>
      <c r="I549" s="206" t="s">
        <v>133</v>
      </c>
      <c r="J549" s="206" t="s">
        <v>196</v>
      </c>
      <c r="K549" s="206" t="s">
        <v>196</v>
      </c>
      <c r="L549" s="206" t="s">
        <v>196</v>
      </c>
      <c r="M549" s="207">
        <v>-47.46</v>
      </c>
      <c r="N549" t="str">
        <f t="shared" si="8"/>
        <v>211000020100</v>
      </c>
    </row>
    <row r="550" spans="1:14" x14ac:dyDescent="0.25">
      <c r="A550" s="206" t="s">
        <v>108</v>
      </c>
      <c r="B550" s="206" t="s">
        <v>288</v>
      </c>
      <c r="C550" s="206" t="s">
        <v>289</v>
      </c>
      <c r="D550" s="206" t="s">
        <v>126</v>
      </c>
      <c r="E550" s="206" t="s">
        <v>132</v>
      </c>
      <c r="F550" s="206" t="s">
        <v>125</v>
      </c>
      <c r="G550" s="206" t="s">
        <v>135</v>
      </c>
      <c r="H550" s="206" t="s">
        <v>196</v>
      </c>
      <c r="I550" s="206" t="s">
        <v>133</v>
      </c>
      <c r="J550" s="206" t="s">
        <v>196</v>
      </c>
      <c r="K550" s="206" t="s">
        <v>196</v>
      </c>
      <c r="L550" s="206" t="s">
        <v>196</v>
      </c>
      <c r="M550" s="207">
        <v>-47.46</v>
      </c>
      <c r="N550" t="str">
        <f t="shared" si="8"/>
        <v>205300020100</v>
      </c>
    </row>
    <row r="551" spans="1:14" x14ac:dyDescent="0.25">
      <c r="A551" s="206" t="s">
        <v>108</v>
      </c>
      <c r="B551" s="206" t="s">
        <v>288</v>
      </c>
      <c r="C551" s="206" t="s">
        <v>289</v>
      </c>
      <c r="D551" s="206" t="s">
        <v>126</v>
      </c>
      <c r="E551" s="206" t="s">
        <v>132</v>
      </c>
      <c r="F551" s="206" t="s">
        <v>125</v>
      </c>
      <c r="G551" s="206" t="s">
        <v>147</v>
      </c>
      <c r="H551" s="206" t="s">
        <v>196</v>
      </c>
      <c r="I551" s="206" t="s">
        <v>133</v>
      </c>
      <c r="J551" s="206" t="s">
        <v>196</v>
      </c>
      <c r="K551" s="206" t="s">
        <v>196</v>
      </c>
      <c r="L551" s="206" t="s">
        <v>196</v>
      </c>
      <c r="M551" s="207">
        <v>-11.1</v>
      </c>
      <c r="N551" t="str">
        <f t="shared" si="8"/>
        <v>216000020100</v>
      </c>
    </row>
    <row r="552" spans="1:14" x14ac:dyDescent="0.25">
      <c r="A552" s="206" t="s">
        <v>108</v>
      </c>
      <c r="B552" s="206" t="s">
        <v>288</v>
      </c>
      <c r="C552" s="206" t="s">
        <v>289</v>
      </c>
      <c r="D552" s="206" t="s">
        <v>126</v>
      </c>
      <c r="E552" s="206" t="s">
        <v>132</v>
      </c>
      <c r="F552" s="206" t="s">
        <v>125</v>
      </c>
      <c r="G552" s="206" t="s">
        <v>144</v>
      </c>
      <c r="H552" s="206" t="s">
        <v>196</v>
      </c>
      <c r="I552" s="206" t="s">
        <v>133</v>
      </c>
      <c r="J552" s="206" t="s">
        <v>196</v>
      </c>
      <c r="K552" s="206" t="s">
        <v>196</v>
      </c>
      <c r="L552" s="206" t="s">
        <v>196</v>
      </c>
      <c r="M552" s="207">
        <v>-76.239999999999995</v>
      </c>
      <c r="N552" t="str">
        <f t="shared" si="8"/>
        <v>214000020100</v>
      </c>
    </row>
    <row r="553" spans="1:14" x14ac:dyDescent="0.25">
      <c r="A553" s="206" t="s">
        <v>108</v>
      </c>
      <c r="B553" s="206" t="s">
        <v>288</v>
      </c>
      <c r="C553" s="206" t="s">
        <v>289</v>
      </c>
      <c r="D553" s="206" t="s">
        <v>126</v>
      </c>
      <c r="E553" s="206" t="s">
        <v>132</v>
      </c>
      <c r="F553" s="206" t="s">
        <v>125</v>
      </c>
      <c r="G553" s="206" t="s">
        <v>138</v>
      </c>
      <c r="H553" s="206" t="s">
        <v>196</v>
      </c>
      <c r="I553" s="206" t="s">
        <v>133</v>
      </c>
      <c r="J553" s="206" t="s">
        <v>196</v>
      </c>
      <c r="K553" s="206" t="s">
        <v>196</v>
      </c>
      <c r="L553" s="206" t="s">
        <v>196</v>
      </c>
      <c r="M553" s="207">
        <v>-11.1</v>
      </c>
      <c r="N553" t="str">
        <f t="shared" si="8"/>
        <v>205800020100</v>
      </c>
    </row>
    <row r="554" spans="1:14" x14ac:dyDescent="0.25">
      <c r="A554" s="206" t="s">
        <v>108</v>
      </c>
      <c r="B554" s="206" t="s">
        <v>288</v>
      </c>
      <c r="C554" s="206" t="s">
        <v>289</v>
      </c>
      <c r="D554" s="206" t="s">
        <v>126</v>
      </c>
      <c r="E554" s="206" t="s">
        <v>132</v>
      </c>
      <c r="F554" s="206" t="s">
        <v>125</v>
      </c>
      <c r="G554" s="206" t="s">
        <v>145</v>
      </c>
      <c r="H554" s="206" t="s">
        <v>196</v>
      </c>
      <c r="I554" s="206" t="s">
        <v>133</v>
      </c>
      <c r="J554" s="206" t="s">
        <v>196</v>
      </c>
      <c r="K554" s="206" t="s">
        <v>196</v>
      </c>
      <c r="L554" s="206" t="s">
        <v>196</v>
      </c>
      <c r="M554" s="207">
        <v>-22.08</v>
      </c>
      <c r="N554" t="str">
        <f t="shared" si="8"/>
        <v>215000020100</v>
      </c>
    </row>
    <row r="555" spans="1:14" x14ac:dyDescent="0.25">
      <c r="A555" s="206" t="s">
        <v>108</v>
      </c>
      <c r="B555" s="206" t="s">
        <v>288</v>
      </c>
      <c r="C555" s="206" t="s">
        <v>289</v>
      </c>
      <c r="D555" s="206" t="s">
        <v>126</v>
      </c>
      <c r="E555" s="206" t="s">
        <v>132</v>
      </c>
      <c r="F555" s="206" t="s">
        <v>125</v>
      </c>
      <c r="G555" s="206" t="s">
        <v>149</v>
      </c>
      <c r="H555" s="206" t="s">
        <v>196</v>
      </c>
      <c r="I555" s="206" t="s">
        <v>133</v>
      </c>
      <c r="J555" s="206" t="s">
        <v>196</v>
      </c>
      <c r="K555" s="206" t="s">
        <v>196</v>
      </c>
      <c r="L555" s="206" t="s">
        <v>196</v>
      </c>
      <c r="M555" s="207">
        <v>597.09</v>
      </c>
      <c r="N555" t="str">
        <f t="shared" si="8"/>
        <v>710000020100</v>
      </c>
    </row>
    <row r="556" spans="1:14" x14ac:dyDescent="0.25">
      <c r="A556" s="206" t="s">
        <v>108</v>
      </c>
      <c r="B556" s="206" t="s">
        <v>290</v>
      </c>
      <c r="C556" s="206" t="s">
        <v>291</v>
      </c>
      <c r="D556" s="206" t="s">
        <v>126</v>
      </c>
      <c r="E556" s="206" t="s">
        <v>132</v>
      </c>
      <c r="F556" s="206" t="s">
        <v>125</v>
      </c>
      <c r="G556" s="206" t="s">
        <v>139</v>
      </c>
      <c r="H556" s="206" t="s">
        <v>196</v>
      </c>
      <c r="I556" s="206" t="s">
        <v>133</v>
      </c>
      <c r="J556" s="206" t="s">
        <v>196</v>
      </c>
      <c r="K556" s="206" t="s">
        <v>196</v>
      </c>
      <c r="L556" s="206" t="s">
        <v>196</v>
      </c>
      <c r="M556" s="207">
        <v>-19.93</v>
      </c>
      <c r="N556" t="str">
        <f t="shared" si="8"/>
        <v>210000020100</v>
      </c>
    </row>
    <row r="557" spans="1:14" x14ac:dyDescent="0.25">
      <c r="A557" s="206" t="s">
        <v>108</v>
      </c>
      <c r="B557" s="206" t="s">
        <v>290</v>
      </c>
      <c r="C557" s="206" t="s">
        <v>291</v>
      </c>
      <c r="D557" s="206" t="s">
        <v>126</v>
      </c>
      <c r="E557" s="206" t="s">
        <v>127</v>
      </c>
      <c r="F557" s="206" t="s">
        <v>125</v>
      </c>
      <c r="G557" s="206" t="s">
        <v>134</v>
      </c>
      <c r="H557" s="206" t="s">
        <v>196</v>
      </c>
      <c r="I557" s="206" t="s">
        <v>128</v>
      </c>
      <c r="J557" s="206" t="s">
        <v>196</v>
      </c>
      <c r="K557" s="206" t="s">
        <v>196</v>
      </c>
      <c r="L557" s="206" t="s">
        <v>196</v>
      </c>
      <c r="M557" s="207">
        <v>-19.350000000000001</v>
      </c>
      <c r="N557" t="str">
        <f t="shared" si="8"/>
        <v>205200010100</v>
      </c>
    </row>
    <row r="558" spans="1:14" x14ac:dyDescent="0.25">
      <c r="A558" s="206" t="s">
        <v>108</v>
      </c>
      <c r="B558" s="206" t="s">
        <v>290</v>
      </c>
      <c r="C558" s="206" t="s">
        <v>291</v>
      </c>
      <c r="D558" s="206" t="s">
        <v>126</v>
      </c>
      <c r="E558" s="206" t="s">
        <v>132</v>
      </c>
      <c r="F558" s="206" t="s">
        <v>125</v>
      </c>
      <c r="G558" s="206" t="s">
        <v>134</v>
      </c>
      <c r="H558" s="206" t="s">
        <v>196</v>
      </c>
      <c r="I558" s="206" t="s">
        <v>133</v>
      </c>
      <c r="J558" s="206" t="s">
        <v>196</v>
      </c>
      <c r="K558" s="206" t="s">
        <v>196</v>
      </c>
      <c r="L558" s="206" t="s">
        <v>196</v>
      </c>
      <c r="M558" s="207">
        <v>-109.64</v>
      </c>
      <c r="N558" t="str">
        <f t="shared" si="8"/>
        <v>205200020100</v>
      </c>
    </row>
    <row r="559" spans="1:14" x14ac:dyDescent="0.25">
      <c r="A559" s="206" t="s">
        <v>108</v>
      </c>
      <c r="B559" s="206" t="s">
        <v>290</v>
      </c>
      <c r="C559" s="206" t="s">
        <v>291</v>
      </c>
      <c r="D559" s="206" t="s">
        <v>126</v>
      </c>
      <c r="E559" s="206" t="s">
        <v>127</v>
      </c>
      <c r="F559" s="206" t="s">
        <v>125</v>
      </c>
      <c r="G559" s="206" t="s">
        <v>141</v>
      </c>
      <c r="H559" s="206" t="s">
        <v>196</v>
      </c>
      <c r="I559" s="206" t="s">
        <v>128</v>
      </c>
      <c r="J559" s="206" t="s">
        <v>196</v>
      </c>
      <c r="K559" s="206" t="s">
        <v>196</v>
      </c>
      <c r="L559" s="206" t="s">
        <v>196</v>
      </c>
      <c r="M559" s="207">
        <v>-18.18</v>
      </c>
      <c r="N559" t="str">
        <f t="shared" si="8"/>
        <v>211000010100</v>
      </c>
    </row>
    <row r="560" spans="1:14" x14ac:dyDescent="0.25">
      <c r="A560" s="206" t="s">
        <v>108</v>
      </c>
      <c r="B560" s="206" t="s">
        <v>290</v>
      </c>
      <c r="C560" s="206" t="s">
        <v>291</v>
      </c>
      <c r="D560" s="206" t="s">
        <v>126</v>
      </c>
      <c r="E560" s="206" t="s">
        <v>132</v>
      </c>
      <c r="F560" s="206" t="s">
        <v>125</v>
      </c>
      <c r="G560" s="206" t="s">
        <v>141</v>
      </c>
      <c r="H560" s="206" t="s">
        <v>196</v>
      </c>
      <c r="I560" s="206" t="s">
        <v>133</v>
      </c>
      <c r="J560" s="206" t="s">
        <v>196</v>
      </c>
      <c r="K560" s="206" t="s">
        <v>196</v>
      </c>
      <c r="L560" s="206" t="s">
        <v>196</v>
      </c>
      <c r="M560" s="207">
        <v>-102.99</v>
      </c>
      <c r="N560" t="str">
        <f t="shared" si="8"/>
        <v>211000020100</v>
      </c>
    </row>
    <row r="561" spans="1:14" x14ac:dyDescent="0.25">
      <c r="A561" s="206" t="s">
        <v>108</v>
      </c>
      <c r="B561" s="206" t="s">
        <v>290</v>
      </c>
      <c r="C561" s="206" t="s">
        <v>291</v>
      </c>
      <c r="D561" s="206" t="s">
        <v>126</v>
      </c>
      <c r="E561" s="206" t="s">
        <v>127</v>
      </c>
      <c r="F561" s="206" t="s">
        <v>125</v>
      </c>
      <c r="G561" s="206" t="s">
        <v>135</v>
      </c>
      <c r="H561" s="206" t="s">
        <v>196</v>
      </c>
      <c r="I561" s="206" t="s">
        <v>128</v>
      </c>
      <c r="J561" s="206" t="s">
        <v>196</v>
      </c>
      <c r="K561" s="206" t="s">
        <v>196</v>
      </c>
      <c r="L561" s="206" t="s">
        <v>196</v>
      </c>
      <c r="M561" s="207">
        <v>-18.18</v>
      </c>
      <c r="N561" t="str">
        <f t="shared" si="8"/>
        <v>205300010100</v>
      </c>
    </row>
    <row r="562" spans="1:14" x14ac:dyDescent="0.25">
      <c r="A562" s="206" t="s">
        <v>108</v>
      </c>
      <c r="B562" s="206" t="s">
        <v>290</v>
      </c>
      <c r="C562" s="206" t="s">
        <v>291</v>
      </c>
      <c r="D562" s="206" t="s">
        <v>126</v>
      </c>
      <c r="E562" s="206" t="s">
        <v>132</v>
      </c>
      <c r="F562" s="206" t="s">
        <v>125</v>
      </c>
      <c r="G562" s="206" t="s">
        <v>135</v>
      </c>
      <c r="H562" s="206" t="s">
        <v>196</v>
      </c>
      <c r="I562" s="206" t="s">
        <v>133</v>
      </c>
      <c r="J562" s="206" t="s">
        <v>196</v>
      </c>
      <c r="K562" s="206" t="s">
        <v>196</v>
      </c>
      <c r="L562" s="206" t="s">
        <v>196</v>
      </c>
      <c r="M562" s="207">
        <v>-102.99</v>
      </c>
      <c r="N562" t="str">
        <f t="shared" si="8"/>
        <v>205300020100</v>
      </c>
    </row>
    <row r="563" spans="1:14" x14ac:dyDescent="0.25">
      <c r="A563" s="206" t="s">
        <v>108</v>
      </c>
      <c r="B563" s="206" t="s">
        <v>290</v>
      </c>
      <c r="C563" s="206" t="s">
        <v>291</v>
      </c>
      <c r="D563" s="206" t="s">
        <v>126</v>
      </c>
      <c r="E563" s="206" t="s">
        <v>127</v>
      </c>
      <c r="F563" s="206" t="s">
        <v>125</v>
      </c>
      <c r="G563" s="206" t="s">
        <v>147</v>
      </c>
      <c r="H563" s="206" t="s">
        <v>196</v>
      </c>
      <c r="I563" s="206" t="s">
        <v>128</v>
      </c>
      <c r="J563" s="206" t="s">
        <v>196</v>
      </c>
      <c r="K563" s="206" t="s">
        <v>196</v>
      </c>
      <c r="L563" s="206" t="s">
        <v>196</v>
      </c>
      <c r="M563" s="207">
        <v>-4.25</v>
      </c>
      <c r="N563" t="str">
        <f t="shared" si="8"/>
        <v>216000010100</v>
      </c>
    </row>
    <row r="564" spans="1:14" x14ac:dyDescent="0.25">
      <c r="A564" s="206" t="s">
        <v>108</v>
      </c>
      <c r="B564" s="206" t="s">
        <v>290</v>
      </c>
      <c r="C564" s="206" t="s">
        <v>291</v>
      </c>
      <c r="D564" s="206" t="s">
        <v>126</v>
      </c>
      <c r="E564" s="206" t="s">
        <v>132</v>
      </c>
      <c r="F564" s="206" t="s">
        <v>125</v>
      </c>
      <c r="G564" s="206" t="s">
        <v>147</v>
      </c>
      <c r="H564" s="206" t="s">
        <v>196</v>
      </c>
      <c r="I564" s="206" t="s">
        <v>133</v>
      </c>
      <c r="J564" s="206" t="s">
        <v>196</v>
      </c>
      <c r="K564" s="206" t="s">
        <v>196</v>
      </c>
      <c r="L564" s="206" t="s">
        <v>196</v>
      </c>
      <c r="M564" s="207">
        <v>-24.09</v>
      </c>
      <c r="N564" t="str">
        <f t="shared" si="8"/>
        <v>216000020100</v>
      </c>
    </row>
    <row r="565" spans="1:14" x14ac:dyDescent="0.25">
      <c r="A565" s="206" t="s">
        <v>108</v>
      </c>
      <c r="B565" s="206" t="s">
        <v>290</v>
      </c>
      <c r="C565" s="206" t="s">
        <v>291</v>
      </c>
      <c r="D565" s="206" t="s">
        <v>126</v>
      </c>
      <c r="E565" s="206" t="s">
        <v>127</v>
      </c>
      <c r="F565" s="206" t="s">
        <v>125</v>
      </c>
      <c r="G565" s="206" t="s">
        <v>144</v>
      </c>
      <c r="H565" s="206" t="s">
        <v>196</v>
      </c>
      <c r="I565" s="206" t="s">
        <v>128</v>
      </c>
      <c r="J565" s="206" t="s">
        <v>196</v>
      </c>
      <c r="K565" s="206" t="s">
        <v>196</v>
      </c>
      <c r="L565" s="206" t="s">
        <v>196</v>
      </c>
      <c r="M565" s="207">
        <v>-35.1</v>
      </c>
      <c r="N565" t="str">
        <f t="shared" si="8"/>
        <v>214000010100</v>
      </c>
    </row>
    <row r="566" spans="1:14" x14ac:dyDescent="0.25">
      <c r="A566" s="206" t="s">
        <v>108</v>
      </c>
      <c r="B566" s="206" t="s">
        <v>290</v>
      </c>
      <c r="C566" s="206" t="s">
        <v>291</v>
      </c>
      <c r="D566" s="206" t="s">
        <v>126</v>
      </c>
      <c r="E566" s="206" t="s">
        <v>132</v>
      </c>
      <c r="F566" s="206" t="s">
        <v>125</v>
      </c>
      <c r="G566" s="206" t="s">
        <v>144</v>
      </c>
      <c r="H566" s="206" t="s">
        <v>196</v>
      </c>
      <c r="I566" s="206" t="s">
        <v>133</v>
      </c>
      <c r="J566" s="206" t="s">
        <v>196</v>
      </c>
      <c r="K566" s="206" t="s">
        <v>196</v>
      </c>
      <c r="L566" s="206" t="s">
        <v>196</v>
      </c>
      <c r="M566" s="207">
        <v>-198.9</v>
      </c>
      <c r="N566" t="str">
        <f t="shared" si="8"/>
        <v>214000020100</v>
      </c>
    </row>
    <row r="567" spans="1:14" x14ac:dyDescent="0.25">
      <c r="A567" s="206" t="s">
        <v>108</v>
      </c>
      <c r="B567" s="206" t="s">
        <v>290</v>
      </c>
      <c r="C567" s="206" t="s">
        <v>291</v>
      </c>
      <c r="D567" s="206" t="s">
        <v>126</v>
      </c>
      <c r="E567" s="206" t="s">
        <v>127</v>
      </c>
      <c r="F567" s="206" t="s">
        <v>125</v>
      </c>
      <c r="G567" s="206" t="s">
        <v>138</v>
      </c>
      <c r="H567" s="206" t="s">
        <v>196</v>
      </c>
      <c r="I567" s="206" t="s">
        <v>128</v>
      </c>
      <c r="J567" s="206" t="s">
        <v>196</v>
      </c>
      <c r="K567" s="206" t="s">
        <v>196</v>
      </c>
      <c r="L567" s="206" t="s">
        <v>196</v>
      </c>
      <c r="M567" s="207">
        <v>-4.26</v>
      </c>
      <c r="N567" t="str">
        <f t="shared" si="8"/>
        <v>205800010100</v>
      </c>
    </row>
    <row r="568" spans="1:14" x14ac:dyDescent="0.25">
      <c r="A568" s="206" t="s">
        <v>108</v>
      </c>
      <c r="B568" s="206" t="s">
        <v>290</v>
      </c>
      <c r="C568" s="206" t="s">
        <v>291</v>
      </c>
      <c r="D568" s="206" t="s">
        <v>126</v>
      </c>
      <c r="E568" s="206" t="s">
        <v>132</v>
      </c>
      <c r="F568" s="206" t="s">
        <v>125</v>
      </c>
      <c r="G568" s="206" t="s">
        <v>138</v>
      </c>
      <c r="H568" s="206" t="s">
        <v>196</v>
      </c>
      <c r="I568" s="206" t="s">
        <v>133</v>
      </c>
      <c r="J568" s="206" t="s">
        <v>196</v>
      </c>
      <c r="K568" s="206" t="s">
        <v>196</v>
      </c>
      <c r="L568" s="206" t="s">
        <v>196</v>
      </c>
      <c r="M568" s="207">
        <v>-24.08</v>
      </c>
      <c r="N568" t="str">
        <f t="shared" si="8"/>
        <v>205800020100</v>
      </c>
    </row>
    <row r="569" spans="1:14" x14ac:dyDescent="0.25">
      <c r="A569" s="206" t="s">
        <v>108</v>
      </c>
      <c r="B569" s="206" t="s">
        <v>290</v>
      </c>
      <c r="C569" s="206" t="s">
        <v>291</v>
      </c>
      <c r="D569" s="206" t="s">
        <v>126</v>
      </c>
      <c r="E569" s="206" t="s">
        <v>127</v>
      </c>
      <c r="F569" s="206" t="s">
        <v>125</v>
      </c>
      <c r="G569" s="206" t="s">
        <v>145</v>
      </c>
      <c r="H569" s="206" t="s">
        <v>196</v>
      </c>
      <c r="I569" s="206" t="s">
        <v>128</v>
      </c>
      <c r="J569" s="206" t="s">
        <v>196</v>
      </c>
      <c r="K569" s="206" t="s">
        <v>196</v>
      </c>
      <c r="L569" s="206" t="s">
        <v>196</v>
      </c>
      <c r="M569" s="207">
        <v>-14.8</v>
      </c>
      <c r="N569" t="str">
        <f t="shared" si="8"/>
        <v>215000010100</v>
      </c>
    </row>
    <row r="570" spans="1:14" x14ac:dyDescent="0.25">
      <c r="A570" s="206" t="s">
        <v>108</v>
      </c>
      <c r="B570" s="206" t="s">
        <v>290</v>
      </c>
      <c r="C570" s="206" t="s">
        <v>291</v>
      </c>
      <c r="D570" s="206" t="s">
        <v>126</v>
      </c>
      <c r="E570" s="206" t="s">
        <v>132</v>
      </c>
      <c r="F570" s="206" t="s">
        <v>125</v>
      </c>
      <c r="G570" s="206" t="s">
        <v>145</v>
      </c>
      <c r="H570" s="206" t="s">
        <v>196</v>
      </c>
      <c r="I570" s="206" t="s">
        <v>133</v>
      </c>
      <c r="J570" s="206" t="s">
        <v>196</v>
      </c>
      <c r="K570" s="206" t="s">
        <v>196</v>
      </c>
      <c r="L570" s="206" t="s">
        <v>196</v>
      </c>
      <c r="M570" s="207">
        <v>-83.84</v>
      </c>
      <c r="N570" t="str">
        <f t="shared" si="8"/>
        <v>215000020100</v>
      </c>
    </row>
    <row r="571" spans="1:14" x14ac:dyDescent="0.25">
      <c r="A571" s="206" t="s">
        <v>108</v>
      </c>
      <c r="B571" s="206" t="s">
        <v>290</v>
      </c>
      <c r="C571" s="206" t="s">
        <v>291</v>
      </c>
      <c r="D571" s="206" t="s">
        <v>126</v>
      </c>
      <c r="E571" s="206" t="s">
        <v>127</v>
      </c>
      <c r="F571" s="206" t="s">
        <v>125</v>
      </c>
      <c r="G571" s="206" t="s">
        <v>124</v>
      </c>
      <c r="H571" s="206" t="s">
        <v>196</v>
      </c>
      <c r="I571" s="206" t="s">
        <v>128</v>
      </c>
      <c r="J571" s="206" t="s">
        <v>196</v>
      </c>
      <c r="K571" s="206" t="s">
        <v>196</v>
      </c>
      <c r="L571" s="206" t="s">
        <v>196</v>
      </c>
      <c r="M571" s="207">
        <v>-200.73</v>
      </c>
      <c r="N571" t="str">
        <f t="shared" si="8"/>
        <v>100000010100</v>
      </c>
    </row>
    <row r="572" spans="1:14" x14ac:dyDescent="0.25">
      <c r="A572" s="206" t="s">
        <v>108</v>
      </c>
      <c r="B572" s="206" t="s">
        <v>290</v>
      </c>
      <c r="C572" s="206" t="s">
        <v>291</v>
      </c>
      <c r="D572" s="206" t="s">
        <v>126</v>
      </c>
      <c r="E572" s="206" t="s">
        <v>132</v>
      </c>
      <c r="F572" s="206" t="s">
        <v>125</v>
      </c>
      <c r="G572" s="206" t="s">
        <v>124</v>
      </c>
      <c r="H572" s="206" t="s">
        <v>196</v>
      </c>
      <c r="I572" s="206" t="s">
        <v>133</v>
      </c>
      <c r="J572" s="206" t="s">
        <v>196</v>
      </c>
      <c r="K572" s="206" t="s">
        <v>196</v>
      </c>
      <c r="L572" s="206" t="s">
        <v>196</v>
      </c>
      <c r="M572" s="207">
        <v>-1137.53</v>
      </c>
      <c r="N572" t="str">
        <f t="shared" si="8"/>
        <v>100000020100</v>
      </c>
    </row>
    <row r="573" spans="1:14" x14ac:dyDescent="0.25">
      <c r="A573" s="206" t="s">
        <v>108</v>
      </c>
      <c r="B573" s="206" t="s">
        <v>290</v>
      </c>
      <c r="C573" s="206" t="s">
        <v>291</v>
      </c>
      <c r="D573" s="206" t="s">
        <v>126</v>
      </c>
      <c r="E573" s="206" t="s">
        <v>127</v>
      </c>
      <c r="F573" s="206" t="s">
        <v>125</v>
      </c>
      <c r="G573" s="206" t="s">
        <v>149</v>
      </c>
      <c r="H573" s="206" t="s">
        <v>196</v>
      </c>
      <c r="I573" s="206" t="s">
        <v>128</v>
      </c>
      <c r="J573" s="206" t="s">
        <v>196</v>
      </c>
      <c r="K573" s="206" t="s">
        <v>196</v>
      </c>
      <c r="L573" s="206" t="s">
        <v>196</v>
      </c>
      <c r="M573" s="207">
        <v>263.83999999999997</v>
      </c>
      <c r="N573" t="str">
        <f t="shared" si="8"/>
        <v>710000010100</v>
      </c>
    </row>
    <row r="574" spans="1:14" x14ac:dyDescent="0.25">
      <c r="A574" s="206" t="s">
        <v>108</v>
      </c>
      <c r="B574" s="206" t="s">
        <v>290</v>
      </c>
      <c r="C574" s="206" t="s">
        <v>291</v>
      </c>
      <c r="D574" s="206" t="s">
        <v>126</v>
      </c>
      <c r="E574" s="206" t="s">
        <v>132</v>
      </c>
      <c r="F574" s="206" t="s">
        <v>125</v>
      </c>
      <c r="G574" s="206" t="s">
        <v>149</v>
      </c>
      <c r="H574" s="206" t="s">
        <v>196</v>
      </c>
      <c r="I574" s="206" t="s">
        <v>133</v>
      </c>
      <c r="J574" s="206" t="s">
        <v>196</v>
      </c>
      <c r="K574" s="206" t="s">
        <v>196</v>
      </c>
      <c r="L574" s="206" t="s">
        <v>196</v>
      </c>
      <c r="M574" s="207">
        <v>166.12</v>
      </c>
      <c r="N574" t="str">
        <f t="shared" si="8"/>
        <v>710000020100</v>
      </c>
    </row>
    <row r="575" spans="1:14" x14ac:dyDescent="0.25">
      <c r="A575" s="206" t="s">
        <v>108</v>
      </c>
      <c r="B575" s="206" t="s">
        <v>290</v>
      </c>
      <c r="C575" s="206" t="s">
        <v>291</v>
      </c>
      <c r="D575" s="206" t="s">
        <v>126</v>
      </c>
      <c r="E575" s="206" t="s">
        <v>127</v>
      </c>
      <c r="F575" s="206" t="s">
        <v>125</v>
      </c>
      <c r="G575" s="206" t="s">
        <v>152</v>
      </c>
      <c r="H575" s="206" t="s">
        <v>196</v>
      </c>
      <c r="I575" s="206" t="s">
        <v>128</v>
      </c>
      <c r="J575" s="206" t="s">
        <v>196</v>
      </c>
      <c r="K575" s="206" t="s">
        <v>196</v>
      </c>
      <c r="L575" s="206" t="s">
        <v>196</v>
      </c>
      <c r="M575" s="207">
        <v>18.18</v>
      </c>
      <c r="N575" t="str">
        <f t="shared" si="8"/>
        <v>723000010100</v>
      </c>
    </row>
    <row r="576" spans="1:14" x14ac:dyDescent="0.25">
      <c r="A576" s="206" t="s">
        <v>108</v>
      </c>
      <c r="B576" s="206" t="s">
        <v>290</v>
      </c>
      <c r="C576" s="206" t="s">
        <v>291</v>
      </c>
      <c r="D576" s="206" t="s">
        <v>126</v>
      </c>
      <c r="E576" s="206" t="s">
        <v>132</v>
      </c>
      <c r="F576" s="206" t="s">
        <v>125</v>
      </c>
      <c r="G576" s="206" t="s">
        <v>152</v>
      </c>
      <c r="H576" s="206" t="s">
        <v>196</v>
      </c>
      <c r="I576" s="206" t="s">
        <v>133</v>
      </c>
      <c r="J576" s="206" t="s">
        <v>196</v>
      </c>
      <c r="K576" s="206" t="s">
        <v>196</v>
      </c>
      <c r="L576" s="206" t="s">
        <v>196</v>
      </c>
      <c r="M576" s="207">
        <v>102.99</v>
      </c>
      <c r="N576" t="str">
        <f t="shared" si="8"/>
        <v>723000020100</v>
      </c>
    </row>
    <row r="577" spans="1:14" x14ac:dyDescent="0.25">
      <c r="A577" s="206" t="s">
        <v>108</v>
      </c>
      <c r="B577" s="206" t="s">
        <v>290</v>
      </c>
      <c r="C577" s="206" t="s">
        <v>291</v>
      </c>
      <c r="D577" s="206" t="s">
        <v>126</v>
      </c>
      <c r="E577" s="206" t="s">
        <v>127</v>
      </c>
      <c r="F577" s="206" t="s">
        <v>125</v>
      </c>
      <c r="G577" s="206" t="s">
        <v>153</v>
      </c>
      <c r="H577" s="206" t="s">
        <v>196</v>
      </c>
      <c r="I577" s="206" t="s">
        <v>128</v>
      </c>
      <c r="J577" s="206" t="s">
        <v>196</v>
      </c>
      <c r="K577" s="206" t="s">
        <v>196</v>
      </c>
      <c r="L577" s="206" t="s">
        <v>196</v>
      </c>
      <c r="M577" s="207">
        <v>4.26</v>
      </c>
      <c r="N577" t="str">
        <f t="shared" si="8"/>
        <v>723100010100</v>
      </c>
    </row>
    <row r="578" spans="1:14" x14ac:dyDescent="0.25">
      <c r="A578" s="206" t="s">
        <v>108</v>
      </c>
      <c r="B578" s="206" t="s">
        <v>290</v>
      </c>
      <c r="C578" s="206" t="s">
        <v>291</v>
      </c>
      <c r="D578" s="206" t="s">
        <v>126</v>
      </c>
      <c r="E578" s="206" t="s">
        <v>132</v>
      </c>
      <c r="F578" s="206" t="s">
        <v>125</v>
      </c>
      <c r="G578" s="206" t="s">
        <v>153</v>
      </c>
      <c r="H578" s="206" t="s">
        <v>196</v>
      </c>
      <c r="I578" s="206" t="s">
        <v>133</v>
      </c>
      <c r="J578" s="206" t="s">
        <v>196</v>
      </c>
      <c r="K578" s="206" t="s">
        <v>196</v>
      </c>
      <c r="L578" s="206" t="s">
        <v>196</v>
      </c>
      <c r="M578" s="207">
        <v>24.08</v>
      </c>
      <c r="N578" t="str">
        <f t="shared" si="8"/>
        <v>723100020100</v>
      </c>
    </row>
    <row r="579" spans="1:14" x14ac:dyDescent="0.25">
      <c r="A579" s="206" t="s">
        <v>108</v>
      </c>
      <c r="B579" s="206" t="s">
        <v>290</v>
      </c>
      <c r="C579" s="206" t="s">
        <v>291</v>
      </c>
      <c r="D579" s="206" t="s">
        <v>126</v>
      </c>
      <c r="E579" s="206" t="s">
        <v>127</v>
      </c>
      <c r="F579" s="206" t="s">
        <v>125</v>
      </c>
      <c r="G579" s="206" t="s">
        <v>157</v>
      </c>
      <c r="H579" s="206" t="s">
        <v>196</v>
      </c>
      <c r="I579" s="206" t="s">
        <v>128</v>
      </c>
      <c r="J579" s="206" t="s">
        <v>196</v>
      </c>
      <c r="K579" s="206" t="s">
        <v>196</v>
      </c>
      <c r="L579" s="206" t="s">
        <v>196</v>
      </c>
      <c r="M579" s="207">
        <v>19.350000000000001</v>
      </c>
      <c r="N579" t="str">
        <f t="shared" ref="N579:N642" si="9">CONCATENATE(G579,E579)</f>
        <v>726900010100</v>
      </c>
    </row>
    <row r="580" spans="1:14" x14ac:dyDescent="0.25">
      <c r="A580" s="206" t="s">
        <v>108</v>
      </c>
      <c r="B580" s="206" t="s">
        <v>290</v>
      </c>
      <c r="C580" s="206" t="s">
        <v>291</v>
      </c>
      <c r="D580" s="206" t="s">
        <v>126</v>
      </c>
      <c r="E580" s="206" t="s">
        <v>132</v>
      </c>
      <c r="F580" s="206" t="s">
        <v>125</v>
      </c>
      <c r="G580" s="206" t="s">
        <v>157</v>
      </c>
      <c r="H580" s="206" t="s">
        <v>196</v>
      </c>
      <c r="I580" s="206" t="s">
        <v>133</v>
      </c>
      <c r="J580" s="206" t="s">
        <v>196</v>
      </c>
      <c r="K580" s="206" t="s">
        <v>196</v>
      </c>
      <c r="L580" s="206" t="s">
        <v>196</v>
      </c>
      <c r="M580" s="207">
        <v>109.64</v>
      </c>
      <c r="N580" t="str">
        <f t="shared" si="9"/>
        <v>726900020100</v>
      </c>
    </row>
    <row r="581" spans="1:14" x14ac:dyDescent="0.25">
      <c r="A581" s="206" t="s">
        <v>108</v>
      </c>
      <c r="B581" s="206" t="s">
        <v>290</v>
      </c>
      <c r="C581" s="206" t="s">
        <v>291</v>
      </c>
      <c r="D581" s="206" t="s">
        <v>126</v>
      </c>
      <c r="E581" s="206" t="s">
        <v>127</v>
      </c>
      <c r="F581" s="206" t="s">
        <v>125</v>
      </c>
      <c r="G581" s="206" t="s">
        <v>157</v>
      </c>
      <c r="H581" s="206" t="s">
        <v>196</v>
      </c>
      <c r="I581" s="206" t="s">
        <v>128</v>
      </c>
      <c r="J581" s="206" t="s">
        <v>196</v>
      </c>
      <c r="K581" s="206" t="s">
        <v>196</v>
      </c>
      <c r="L581" s="206" t="s">
        <v>196</v>
      </c>
      <c r="M581" s="207">
        <v>3.52</v>
      </c>
      <c r="N581" t="str">
        <f t="shared" si="9"/>
        <v>726900010100</v>
      </c>
    </row>
    <row r="582" spans="1:14" x14ac:dyDescent="0.25">
      <c r="A582" s="206" t="s">
        <v>108</v>
      </c>
      <c r="B582" s="206" t="s">
        <v>290</v>
      </c>
      <c r="C582" s="206" t="s">
        <v>291</v>
      </c>
      <c r="D582" s="206" t="s">
        <v>126</v>
      </c>
      <c r="E582" s="206" t="s">
        <v>132</v>
      </c>
      <c r="F582" s="206" t="s">
        <v>125</v>
      </c>
      <c r="G582" s="206" t="s">
        <v>157</v>
      </c>
      <c r="H582" s="206" t="s">
        <v>196</v>
      </c>
      <c r="I582" s="206" t="s">
        <v>133</v>
      </c>
      <c r="J582" s="206" t="s">
        <v>196</v>
      </c>
      <c r="K582" s="206" t="s">
        <v>196</v>
      </c>
      <c r="L582" s="206" t="s">
        <v>196</v>
      </c>
      <c r="M582" s="207">
        <v>19.93</v>
      </c>
      <c r="N582" t="str">
        <f t="shared" si="9"/>
        <v>726900020100</v>
      </c>
    </row>
    <row r="583" spans="1:14" x14ac:dyDescent="0.25">
      <c r="A583" s="206" t="s">
        <v>108</v>
      </c>
      <c r="B583" s="206" t="s">
        <v>290</v>
      </c>
      <c r="C583" s="206" t="s">
        <v>291</v>
      </c>
      <c r="D583" s="206" t="s">
        <v>126</v>
      </c>
      <c r="E583" s="206" t="s">
        <v>127</v>
      </c>
      <c r="F583" s="206" t="s">
        <v>125</v>
      </c>
      <c r="G583" s="206" t="s">
        <v>139</v>
      </c>
      <c r="H583" s="206" t="s">
        <v>196</v>
      </c>
      <c r="I583" s="206" t="s">
        <v>128</v>
      </c>
      <c r="J583" s="206" t="s">
        <v>196</v>
      </c>
      <c r="K583" s="206" t="s">
        <v>196</v>
      </c>
      <c r="L583" s="206" t="s">
        <v>196</v>
      </c>
      <c r="M583" s="207">
        <v>-0.75</v>
      </c>
      <c r="N583" t="str">
        <f t="shared" si="9"/>
        <v>210000010100</v>
      </c>
    </row>
    <row r="584" spans="1:14" x14ac:dyDescent="0.25">
      <c r="A584" s="206" t="s">
        <v>108</v>
      </c>
      <c r="B584" s="206" t="s">
        <v>290</v>
      </c>
      <c r="C584" s="206" t="s">
        <v>291</v>
      </c>
      <c r="D584" s="206" t="s">
        <v>126</v>
      </c>
      <c r="E584" s="206" t="s">
        <v>132</v>
      </c>
      <c r="F584" s="206" t="s">
        <v>125</v>
      </c>
      <c r="G584" s="206" t="s">
        <v>139</v>
      </c>
      <c r="H584" s="206" t="s">
        <v>196</v>
      </c>
      <c r="I584" s="206" t="s">
        <v>133</v>
      </c>
      <c r="J584" s="206" t="s">
        <v>196</v>
      </c>
      <c r="K584" s="206" t="s">
        <v>196</v>
      </c>
      <c r="L584" s="206" t="s">
        <v>196</v>
      </c>
      <c r="M584" s="207">
        <v>-4.25</v>
      </c>
      <c r="N584" t="str">
        <f t="shared" si="9"/>
        <v>210000020100</v>
      </c>
    </row>
    <row r="585" spans="1:14" x14ac:dyDescent="0.25">
      <c r="A585" s="206" t="s">
        <v>108</v>
      </c>
      <c r="B585" s="206" t="s">
        <v>290</v>
      </c>
      <c r="C585" s="206" t="s">
        <v>291</v>
      </c>
      <c r="D585" s="206" t="s">
        <v>126</v>
      </c>
      <c r="E585" s="206" t="s">
        <v>127</v>
      </c>
      <c r="F585" s="206" t="s">
        <v>125</v>
      </c>
      <c r="G585" s="206" t="s">
        <v>140</v>
      </c>
      <c r="H585" s="206" t="s">
        <v>196</v>
      </c>
      <c r="I585" s="206" t="s">
        <v>128</v>
      </c>
      <c r="J585" s="206" t="s">
        <v>196</v>
      </c>
      <c r="K585" s="206" t="s">
        <v>196</v>
      </c>
      <c r="L585" s="206" t="s">
        <v>196</v>
      </c>
      <c r="M585" s="207">
        <v>-19.350000000000001</v>
      </c>
      <c r="N585" t="str">
        <f t="shared" si="9"/>
        <v>210500010100</v>
      </c>
    </row>
    <row r="586" spans="1:14" x14ac:dyDescent="0.25">
      <c r="A586" s="206" t="s">
        <v>108</v>
      </c>
      <c r="B586" s="206" t="s">
        <v>290</v>
      </c>
      <c r="C586" s="206" t="s">
        <v>291</v>
      </c>
      <c r="D586" s="206" t="s">
        <v>126</v>
      </c>
      <c r="E586" s="206" t="s">
        <v>132</v>
      </c>
      <c r="F586" s="206" t="s">
        <v>125</v>
      </c>
      <c r="G586" s="206" t="s">
        <v>140</v>
      </c>
      <c r="H586" s="206" t="s">
        <v>196</v>
      </c>
      <c r="I586" s="206" t="s">
        <v>133</v>
      </c>
      <c r="J586" s="206" t="s">
        <v>196</v>
      </c>
      <c r="K586" s="206" t="s">
        <v>196</v>
      </c>
      <c r="L586" s="206" t="s">
        <v>196</v>
      </c>
      <c r="M586" s="207">
        <v>-109.64</v>
      </c>
      <c r="N586" t="str">
        <f t="shared" si="9"/>
        <v>210500020100</v>
      </c>
    </row>
    <row r="587" spans="1:14" x14ac:dyDescent="0.25">
      <c r="A587" s="206" t="s">
        <v>108</v>
      </c>
      <c r="B587" s="206" t="s">
        <v>290</v>
      </c>
      <c r="C587" s="206" t="s">
        <v>291</v>
      </c>
      <c r="D587" s="206" t="s">
        <v>126</v>
      </c>
      <c r="E587" s="206" t="s">
        <v>127</v>
      </c>
      <c r="F587" s="206" t="s">
        <v>125</v>
      </c>
      <c r="G587" s="206" t="s">
        <v>139</v>
      </c>
      <c r="H587" s="206" t="s">
        <v>196</v>
      </c>
      <c r="I587" s="206" t="s">
        <v>128</v>
      </c>
      <c r="J587" s="206" t="s">
        <v>196</v>
      </c>
      <c r="K587" s="206" t="s">
        <v>196</v>
      </c>
      <c r="L587" s="206" t="s">
        <v>196</v>
      </c>
      <c r="M587" s="207">
        <v>-3.52</v>
      </c>
      <c r="N587" t="str">
        <f t="shared" si="9"/>
        <v>210000010100</v>
      </c>
    </row>
    <row r="588" spans="1:14" x14ac:dyDescent="0.25">
      <c r="A588" s="206" t="s">
        <v>108</v>
      </c>
      <c r="B588" s="206" t="s">
        <v>290</v>
      </c>
      <c r="C588" s="206" t="s">
        <v>291</v>
      </c>
      <c r="D588" s="206" t="s">
        <v>126</v>
      </c>
      <c r="E588" s="206" t="s">
        <v>127</v>
      </c>
      <c r="F588" s="206" t="s">
        <v>125</v>
      </c>
      <c r="G588" s="206" t="s">
        <v>149</v>
      </c>
      <c r="H588" s="206" t="s">
        <v>196</v>
      </c>
      <c r="I588" s="206" t="s">
        <v>128</v>
      </c>
      <c r="J588" s="206" t="s">
        <v>196</v>
      </c>
      <c r="K588" s="206" t="s">
        <v>196</v>
      </c>
      <c r="L588" s="206" t="s">
        <v>196</v>
      </c>
      <c r="M588" s="207">
        <v>29.32</v>
      </c>
      <c r="N588" t="str">
        <f t="shared" si="9"/>
        <v>710000010100</v>
      </c>
    </row>
    <row r="589" spans="1:14" x14ac:dyDescent="0.25">
      <c r="A589" s="206" t="s">
        <v>108</v>
      </c>
      <c r="B589" s="206" t="s">
        <v>290</v>
      </c>
      <c r="C589" s="206" t="s">
        <v>291</v>
      </c>
      <c r="D589" s="206" t="s">
        <v>126</v>
      </c>
      <c r="E589" s="206" t="s">
        <v>132</v>
      </c>
      <c r="F589" s="206" t="s">
        <v>125</v>
      </c>
      <c r="G589" s="206" t="s">
        <v>149</v>
      </c>
      <c r="H589" s="206" t="s">
        <v>196</v>
      </c>
      <c r="I589" s="206" t="s">
        <v>133</v>
      </c>
      <c r="J589" s="206" t="s">
        <v>196</v>
      </c>
      <c r="K589" s="206" t="s">
        <v>196</v>
      </c>
      <c r="L589" s="206" t="s">
        <v>196</v>
      </c>
      <c r="M589" s="207">
        <v>1495.12</v>
      </c>
      <c r="N589" t="str">
        <f t="shared" si="9"/>
        <v>710000020100</v>
      </c>
    </row>
    <row r="590" spans="1:14" x14ac:dyDescent="0.25">
      <c r="A590" s="206" t="s">
        <v>108</v>
      </c>
      <c r="B590" s="206" t="s">
        <v>292</v>
      </c>
      <c r="C590" s="206" t="s">
        <v>293</v>
      </c>
      <c r="D590" s="206" t="s">
        <v>126</v>
      </c>
      <c r="E590" s="206" t="s">
        <v>132</v>
      </c>
      <c r="F590" s="206" t="s">
        <v>125</v>
      </c>
      <c r="G590" s="206" t="s">
        <v>149</v>
      </c>
      <c r="H590" s="206" t="s">
        <v>196</v>
      </c>
      <c r="I590" s="206" t="s">
        <v>133</v>
      </c>
      <c r="J590" s="206" t="s">
        <v>196</v>
      </c>
      <c r="K590" s="206" t="s">
        <v>196</v>
      </c>
      <c r="L590" s="206" t="s">
        <v>196</v>
      </c>
      <c r="M590" s="207">
        <v>47.25</v>
      </c>
      <c r="N590" t="str">
        <f t="shared" si="9"/>
        <v>710000020100</v>
      </c>
    </row>
    <row r="591" spans="1:14" x14ac:dyDescent="0.25">
      <c r="A591" s="206" t="s">
        <v>108</v>
      </c>
      <c r="B591" s="206" t="s">
        <v>292</v>
      </c>
      <c r="C591" s="206" t="s">
        <v>293</v>
      </c>
      <c r="D591" s="206" t="s">
        <v>126</v>
      </c>
      <c r="E591" s="206" t="s">
        <v>132</v>
      </c>
      <c r="F591" s="206" t="s">
        <v>125</v>
      </c>
      <c r="G591" s="206" t="s">
        <v>152</v>
      </c>
      <c r="H591" s="206" t="s">
        <v>196</v>
      </c>
      <c r="I591" s="206" t="s">
        <v>133</v>
      </c>
      <c r="J591" s="206" t="s">
        <v>196</v>
      </c>
      <c r="K591" s="206" t="s">
        <v>196</v>
      </c>
      <c r="L591" s="206" t="s">
        <v>196</v>
      </c>
      <c r="M591" s="207">
        <v>2.93</v>
      </c>
      <c r="N591" t="str">
        <f t="shared" si="9"/>
        <v>723000020100</v>
      </c>
    </row>
    <row r="592" spans="1:14" x14ac:dyDescent="0.25">
      <c r="A592" s="206" t="s">
        <v>108</v>
      </c>
      <c r="B592" s="206" t="s">
        <v>292</v>
      </c>
      <c r="C592" s="206" t="s">
        <v>293</v>
      </c>
      <c r="D592" s="206" t="s">
        <v>126</v>
      </c>
      <c r="E592" s="206" t="s">
        <v>132</v>
      </c>
      <c r="F592" s="206" t="s">
        <v>125</v>
      </c>
      <c r="G592" s="206" t="s">
        <v>153</v>
      </c>
      <c r="H592" s="206" t="s">
        <v>196</v>
      </c>
      <c r="I592" s="206" t="s">
        <v>133</v>
      </c>
      <c r="J592" s="206" t="s">
        <v>196</v>
      </c>
      <c r="K592" s="206" t="s">
        <v>196</v>
      </c>
      <c r="L592" s="206" t="s">
        <v>196</v>
      </c>
      <c r="M592" s="207">
        <v>0.69</v>
      </c>
      <c r="N592" t="str">
        <f t="shared" si="9"/>
        <v>723100020100</v>
      </c>
    </row>
    <row r="593" spans="1:14" x14ac:dyDescent="0.25">
      <c r="A593" s="206" t="s">
        <v>108</v>
      </c>
      <c r="B593" s="206" t="s">
        <v>292</v>
      </c>
      <c r="C593" s="206" t="s">
        <v>293</v>
      </c>
      <c r="D593" s="206" t="s">
        <v>126</v>
      </c>
      <c r="E593" s="206" t="s">
        <v>132</v>
      </c>
      <c r="F593" s="206" t="s">
        <v>125</v>
      </c>
      <c r="G593" s="206" t="s">
        <v>141</v>
      </c>
      <c r="H593" s="206" t="s">
        <v>196</v>
      </c>
      <c r="I593" s="206" t="s">
        <v>133</v>
      </c>
      <c r="J593" s="206" t="s">
        <v>196</v>
      </c>
      <c r="K593" s="206" t="s">
        <v>196</v>
      </c>
      <c r="L593" s="206" t="s">
        <v>196</v>
      </c>
      <c r="M593" s="207">
        <v>-2.93</v>
      </c>
      <c r="N593" t="str">
        <f t="shared" si="9"/>
        <v>211000020100</v>
      </c>
    </row>
    <row r="594" spans="1:14" x14ac:dyDescent="0.25">
      <c r="A594" s="206" t="s">
        <v>108</v>
      </c>
      <c r="B594" s="206" t="s">
        <v>292</v>
      </c>
      <c r="C594" s="206" t="s">
        <v>293</v>
      </c>
      <c r="D594" s="206" t="s">
        <v>126</v>
      </c>
      <c r="E594" s="206" t="s">
        <v>132</v>
      </c>
      <c r="F594" s="206" t="s">
        <v>125</v>
      </c>
      <c r="G594" s="206" t="s">
        <v>135</v>
      </c>
      <c r="H594" s="206" t="s">
        <v>196</v>
      </c>
      <c r="I594" s="206" t="s">
        <v>133</v>
      </c>
      <c r="J594" s="206" t="s">
        <v>196</v>
      </c>
      <c r="K594" s="206" t="s">
        <v>196</v>
      </c>
      <c r="L594" s="206" t="s">
        <v>196</v>
      </c>
      <c r="M594" s="207">
        <v>-2.93</v>
      </c>
      <c r="N594" t="str">
        <f t="shared" si="9"/>
        <v>205300020100</v>
      </c>
    </row>
    <row r="595" spans="1:14" x14ac:dyDescent="0.25">
      <c r="A595" s="206" t="s">
        <v>108</v>
      </c>
      <c r="B595" s="206" t="s">
        <v>292</v>
      </c>
      <c r="C595" s="206" t="s">
        <v>293</v>
      </c>
      <c r="D595" s="206" t="s">
        <v>126</v>
      </c>
      <c r="E595" s="206" t="s">
        <v>132</v>
      </c>
      <c r="F595" s="206" t="s">
        <v>125</v>
      </c>
      <c r="G595" s="206" t="s">
        <v>147</v>
      </c>
      <c r="H595" s="206" t="s">
        <v>196</v>
      </c>
      <c r="I595" s="206" t="s">
        <v>133</v>
      </c>
      <c r="J595" s="206" t="s">
        <v>196</v>
      </c>
      <c r="K595" s="206" t="s">
        <v>196</v>
      </c>
      <c r="L595" s="206" t="s">
        <v>196</v>
      </c>
      <c r="M595" s="207">
        <v>-0.69</v>
      </c>
      <c r="N595" t="str">
        <f t="shared" si="9"/>
        <v>216000020100</v>
      </c>
    </row>
    <row r="596" spans="1:14" x14ac:dyDescent="0.25">
      <c r="A596" s="206" t="s">
        <v>108</v>
      </c>
      <c r="B596" s="206" t="s">
        <v>292</v>
      </c>
      <c r="C596" s="206" t="s">
        <v>293</v>
      </c>
      <c r="D596" s="206" t="s">
        <v>126</v>
      </c>
      <c r="E596" s="206" t="s">
        <v>132</v>
      </c>
      <c r="F596" s="206" t="s">
        <v>125</v>
      </c>
      <c r="G596" s="206" t="s">
        <v>138</v>
      </c>
      <c r="H596" s="206" t="s">
        <v>196</v>
      </c>
      <c r="I596" s="206" t="s">
        <v>133</v>
      </c>
      <c r="J596" s="206" t="s">
        <v>196</v>
      </c>
      <c r="K596" s="206" t="s">
        <v>196</v>
      </c>
      <c r="L596" s="206" t="s">
        <v>196</v>
      </c>
      <c r="M596" s="207">
        <v>-0.69</v>
      </c>
      <c r="N596" t="str">
        <f t="shared" si="9"/>
        <v>205800020100</v>
      </c>
    </row>
    <row r="597" spans="1:14" x14ac:dyDescent="0.25">
      <c r="A597" s="206" t="s">
        <v>108</v>
      </c>
      <c r="B597" s="206" t="s">
        <v>292</v>
      </c>
      <c r="C597" s="206" t="s">
        <v>293</v>
      </c>
      <c r="D597" s="206" t="s">
        <v>126</v>
      </c>
      <c r="E597" s="206" t="s">
        <v>132</v>
      </c>
      <c r="F597" s="206" t="s">
        <v>125</v>
      </c>
      <c r="G597" s="206" t="s">
        <v>124</v>
      </c>
      <c r="H597" s="206" t="s">
        <v>196</v>
      </c>
      <c r="I597" s="206" t="s">
        <v>133</v>
      </c>
      <c r="J597" s="206" t="s">
        <v>196</v>
      </c>
      <c r="K597" s="206" t="s">
        <v>196</v>
      </c>
      <c r="L597" s="206" t="s">
        <v>196</v>
      </c>
      <c r="M597" s="207">
        <v>-43.63</v>
      </c>
      <c r="N597" t="str">
        <f t="shared" si="9"/>
        <v>100000020100</v>
      </c>
    </row>
    <row r="598" spans="1:14" x14ac:dyDescent="0.25">
      <c r="A598" s="206" t="s">
        <v>108</v>
      </c>
      <c r="B598" s="206" t="s">
        <v>296</v>
      </c>
      <c r="C598" s="206" t="s">
        <v>297</v>
      </c>
      <c r="D598" s="206" t="s">
        <v>126</v>
      </c>
      <c r="E598" s="206" t="s">
        <v>132</v>
      </c>
      <c r="F598" s="206" t="s">
        <v>125</v>
      </c>
      <c r="G598" s="206" t="s">
        <v>149</v>
      </c>
      <c r="H598" s="206" t="s">
        <v>196</v>
      </c>
      <c r="I598" s="206" t="s">
        <v>133</v>
      </c>
      <c r="J598" s="206" t="s">
        <v>196</v>
      </c>
      <c r="K598" s="206" t="s">
        <v>196</v>
      </c>
      <c r="L598" s="206" t="s">
        <v>196</v>
      </c>
      <c r="M598" s="207">
        <v>2128.8000000000002</v>
      </c>
      <c r="N598" t="str">
        <f t="shared" si="9"/>
        <v>710000020100</v>
      </c>
    </row>
    <row r="599" spans="1:14" x14ac:dyDescent="0.25">
      <c r="A599" s="206" t="s">
        <v>108</v>
      </c>
      <c r="B599" s="206" t="s">
        <v>296</v>
      </c>
      <c r="C599" s="206" t="s">
        <v>297</v>
      </c>
      <c r="D599" s="206" t="s">
        <v>126</v>
      </c>
      <c r="E599" s="206" t="s">
        <v>132</v>
      </c>
      <c r="F599" s="206" t="s">
        <v>125</v>
      </c>
      <c r="G599" s="206" t="s">
        <v>152</v>
      </c>
      <c r="H599" s="206" t="s">
        <v>196</v>
      </c>
      <c r="I599" s="206" t="s">
        <v>133</v>
      </c>
      <c r="J599" s="206" t="s">
        <v>196</v>
      </c>
      <c r="K599" s="206" t="s">
        <v>196</v>
      </c>
      <c r="L599" s="206" t="s">
        <v>196</v>
      </c>
      <c r="M599" s="207">
        <v>131.97999999999999</v>
      </c>
      <c r="N599" t="str">
        <f t="shared" si="9"/>
        <v>723000020100</v>
      </c>
    </row>
    <row r="600" spans="1:14" x14ac:dyDescent="0.25">
      <c r="A600" s="206" t="s">
        <v>108</v>
      </c>
      <c r="B600" s="206" t="s">
        <v>296</v>
      </c>
      <c r="C600" s="206" t="s">
        <v>297</v>
      </c>
      <c r="D600" s="206" t="s">
        <v>126</v>
      </c>
      <c r="E600" s="206" t="s">
        <v>132</v>
      </c>
      <c r="F600" s="206" t="s">
        <v>125</v>
      </c>
      <c r="G600" s="206" t="s">
        <v>153</v>
      </c>
      <c r="H600" s="206" t="s">
        <v>196</v>
      </c>
      <c r="I600" s="206" t="s">
        <v>133</v>
      </c>
      <c r="J600" s="206" t="s">
        <v>196</v>
      </c>
      <c r="K600" s="206" t="s">
        <v>196</v>
      </c>
      <c r="L600" s="206" t="s">
        <v>196</v>
      </c>
      <c r="M600" s="207">
        <v>30.87</v>
      </c>
      <c r="N600" t="str">
        <f t="shared" si="9"/>
        <v>723100020100</v>
      </c>
    </row>
    <row r="601" spans="1:14" x14ac:dyDescent="0.25">
      <c r="A601" s="206" t="s">
        <v>108</v>
      </c>
      <c r="B601" s="206" t="s">
        <v>296</v>
      </c>
      <c r="C601" s="206" t="s">
        <v>297</v>
      </c>
      <c r="D601" s="206" t="s">
        <v>126</v>
      </c>
      <c r="E601" s="206" t="s">
        <v>132</v>
      </c>
      <c r="F601" s="206" t="s">
        <v>125</v>
      </c>
      <c r="G601" s="206" t="s">
        <v>157</v>
      </c>
      <c r="H601" s="206" t="s">
        <v>196</v>
      </c>
      <c r="I601" s="206" t="s">
        <v>133</v>
      </c>
      <c r="J601" s="206" t="s">
        <v>196</v>
      </c>
      <c r="K601" s="206" t="s">
        <v>196</v>
      </c>
      <c r="L601" s="206" t="s">
        <v>196</v>
      </c>
      <c r="M601" s="207">
        <v>140.5</v>
      </c>
      <c r="N601" t="str">
        <f t="shared" si="9"/>
        <v>726900020100</v>
      </c>
    </row>
    <row r="602" spans="1:14" x14ac:dyDescent="0.25">
      <c r="A602" s="206" t="s">
        <v>108</v>
      </c>
      <c r="B602" s="206" t="s">
        <v>296</v>
      </c>
      <c r="C602" s="206" t="s">
        <v>297</v>
      </c>
      <c r="D602" s="206" t="s">
        <v>126</v>
      </c>
      <c r="E602" s="206" t="s">
        <v>132</v>
      </c>
      <c r="F602" s="206" t="s">
        <v>125</v>
      </c>
      <c r="G602" s="206" t="s">
        <v>157</v>
      </c>
      <c r="H602" s="206" t="s">
        <v>196</v>
      </c>
      <c r="I602" s="206" t="s">
        <v>133</v>
      </c>
      <c r="J602" s="206" t="s">
        <v>196</v>
      </c>
      <c r="K602" s="206" t="s">
        <v>196</v>
      </c>
      <c r="L602" s="206" t="s">
        <v>196</v>
      </c>
      <c r="M602" s="207">
        <v>25.55</v>
      </c>
      <c r="N602" t="str">
        <f t="shared" si="9"/>
        <v>726900020100</v>
      </c>
    </row>
    <row r="603" spans="1:14" x14ac:dyDescent="0.25">
      <c r="A603" s="206" t="s">
        <v>108</v>
      </c>
      <c r="B603" s="206" t="s">
        <v>296</v>
      </c>
      <c r="C603" s="206" t="s">
        <v>297</v>
      </c>
      <c r="D603" s="206" t="s">
        <v>126</v>
      </c>
      <c r="E603" s="206" t="s">
        <v>132</v>
      </c>
      <c r="F603" s="206" t="s">
        <v>125</v>
      </c>
      <c r="G603" s="206" t="s">
        <v>139</v>
      </c>
      <c r="H603" s="206" t="s">
        <v>196</v>
      </c>
      <c r="I603" s="206" t="s">
        <v>133</v>
      </c>
      <c r="J603" s="206" t="s">
        <v>196</v>
      </c>
      <c r="K603" s="206" t="s">
        <v>196</v>
      </c>
      <c r="L603" s="206" t="s">
        <v>196</v>
      </c>
      <c r="M603" s="207">
        <v>-5</v>
      </c>
      <c r="N603" t="str">
        <f t="shared" si="9"/>
        <v>210000020100</v>
      </c>
    </row>
    <row r="604" spans="1:14" x14ac:dyDescent="0.25">
      <c r="A604" s="206" t="s">
        <v>108</v>
      </c>
      <c r="B604" s="206" t="s">
        <v>296</v>
      </c>
      <c r="C604" s="206" t="s">
        <v>297</v>
      </c>
      <c r="D604" s="206" t="s">
        <v>126</v>
      </c>
      <c r="E604" s="206" t="s">
        <v>132</v>
      </c>
      <c r="F604" s="206" t="s">
        <v>125</v>
      </c>
      <c r="G604" s="206" t="s">
        <v>140</v>
      </c>
      <c r="H604" s="206" t="s">
        <v>196</v>
      </c>
      <c r="I604" s="206" t="s">
        <v>133</v>
      </c>
      <c r="J604" s="206" t="s">
        <v>196</v>
      </c>
      <c r="K604" s="206" t="s">
        <v>196</v>
      </c>
      <c r="L604" s="206" t="s">
        <v>196</v>
      </c>
      <c r="M604" s="207">
        <v>-140.5</v>
      </c>
      <c r="N604" t="str">
        <f t="shared" si="9"/>
        <v>210500020100</v>
      </c>
    </row>
    <row r="605" spans="1:14" x14ac:dyDescent="0.25">
      <c r="A605" s="206" t="s">
        <v>108</v>
      </c>
      <c r="B605" s="206" t="s">
        <v>296</v>
      </c>
      <c r="C605" s="206" t="s">
        <v>297</v>
      </c>
      <c r="D605" s="206" t="s">
        <v>126</v>
      </c>
      <c r="E605" s="206" t="s">
        <v>132</v>
      </c>
      <c r="F605" s="206" t="s">
        <v>125</v>
      </c>
      <c r="G605" s="206" t="s">
        <v>134</v>
      </c>
      <c r="H605" s="206" t="s">
        <v>196</v>
      </c>
      <c r="I605" s="206" t="s">
        <v>133</v>
      </c>
      <c r="J605" s="206" t="s">
        <v>196</v>
      </c>
      <c r="K605" s="206" t="s">
        <v>196</v>
      </c>
      <c r="L605" s="206" t="s">
        <v>196</v>
      </c>
      <c r="M605" s="207">
        <v>-140.5</v>
      </c>
      <c r="N605" t="str">
        <f t="shared" si="9"/>
        <v>205200020100</v>
      </c>
    </row>
    <row r="606" spans="1:14" x14ac:dyDescent="0.25">
      <c r="A606" s="206" t="s">
        <v>108</v>
      </c>
      <c r="B606" s="206" t="s">
        <v>296</v>
      </c>
      <c r="C606" s="206" t="s">
        <v>297</v>
      </c>
      <c r="D606" s="206" t="s">
        <v>126</v>
      </c>
      <c r="E606" s="206" t="s">
        <v>132</v>
      </c>
      <c r="F606" s="206" t="s">
        <v>125</v>
      </c>
      <c r="G606" s="206" t="s">
        <v>141</v>
      </c>
      <c r="H606" s="206" t="s">
        <v>196</v>
      </c>
      <c r="I606" s="206" t="s">
        <v>133</v>
      </c>
      <c r="J606" s="206" t="s">
        <v>196</v>
      </c>
      <c r="K606" s="206" t="s">
        <v>196</v>
      </c>
      <c r="L606" s="206" t="s">
        <v>196</v>
      </c>
      <c r="M606" s="207">
        <v>-131.97999999999999</v>
      </c>
      <c r="N606" t="str">
        <f t="shared" si="9"/>
        <v>211000020100</v>
      </c>
    </row>
    <row r="607" spans="1:14" x14ac:dyDescent="0.25">
      <c r="A607" s="206" t="s">
        <v>108</v>
      </c>
      <c r="B607" s="206" t="s">
        <v>296</v>
      </c>
      <c r="C607" s="206" t="s">
        <v>297</v>
      </c>
      <c r="D607" s="206" t="s">
        <v>126</v>
      </c>
      <c r="E607" s="206" t="s">
        <v>132</v>
      </c>
      <c r="F607" s="206" t="s">
        <v>125</v>
      </c>
      <c r="G607" s="206" t="s">
        <v>135</v>
      </c>
      <c r="H607" s="206" t="s">
        <v>196</v>
      </c>
      <c r="I607" s="206" t="s">
        <v>133</v>
      </c>
      <c r="J607" s="206" t="s">
        <v>196</v>
      </c>
      <c r="K607" s="206" t="s">
        <v>196</v>
      </c>
      <c r="L607" s="206" t="s">
        <v>196</v>
      </c>
      <c r="M607" s="207">
        <v>-131.97999999999999</v>
      </c>
      <c r="N607" t="str">
        <f t="shared" si="9"/>
        <v>205300020100</v>
      </c>
    </row>
    <row r="608" spans="1:14" x14ac:dyDescent="0.25">
      <c r="A608" s="206" t="s">
        <v>108</v>
      </c>
      <c r="B608" s="206" t="s">
        <v>296</v>
      </c>
      <c r="C608" s="206" t="s">
        <v>297</v>
      </c>
      <c r="D608" s="206" t="s">
        <v>126</v>
      </c>
      <c r="E608" s="206" t="s">
        <v>132</v>
      </c>
      <c r="F608" s="206" t="s">
        <v>125</v>
      </c>
      <c r="G608" s="206" t="s">
        <v>147</v>
      </c>
      <c r="H608" s="206" t="s">
        <v>196</v>
      </c>
      <c r="I608" s="206" t="s">
        <v>133</v>
      </c>
      <c r="J608" s="206" t="s">
        <v>196</v>
      </c>
      <c r="K608" s="206" t="s">
        <v>196</v>
      </c>
      <c r="L608" s="206" t="s">
        <v>196</v>
      </c>
      <c r="M608" s="207">
        <v>-30.87</v>
      </c>
      <c r="N608" t="str">
        <f t="shared" si="9"/>
        <v>216000020100</v>
      </c>
    </row>
    <row r="609" spans="1:14" x14ac:dyDescent="0.25">
      <c r="A609" s="206" t="s">
        <v>108</v>
      </c>
      <c r="B609" s="206" t="s">
        <v>296</v>
      </c>
      <c r="C609" s="206" t="s">
        <v>297</v>
      </c>
      <c r="D609" s="206" t="s">
        <v>126</v>
      </c>
      <c r="E609" s="206" t="s">
        <v>132</v>
      </c>
      <c r="F609" s="206" t="s">
        <v>125</v>
      </c>
      <c r="G609" s="206" t="s">
        <v>144</v>
      </c>
      <c r="H609" s="206" t="s">
        <v>196</v>
      </c>
      <c r="I609" s="206" t="s">
        <v>133</v>
      </c>
      <c r="J609" s="206" t="s">
        <v>196</v>
      </c>
      <c r="K609" s="206" t="s">
        <v>196</v>
      </c>
      <c r="L609" s="206" t="s">
        <v>196</v>
      </c>
      <c r="M609" s="207">
        <v>-274.72000000000003</v>
      </c>
      <c r="N609" t="str">
        <f t="shared" si="9"/>
        <v>214000020100</v>
      </c>
    </row>
    <row r="610" spans="1:14" x14ac:dyDescent="0.25">
      <c r="A610" s="206" t="s">
        <v>108</v>
      </c>
      <c r="B610" s="206" t="s">
        <v>296</v>
      </c>
      <c r="C610" s="206" t="s">
        <v>297</v>
      </c>
      <c r="D610" s="206" t="s">
        <v>126</v>
      </c>
      <c r="E610" s="206" t="s">
        <v>132</v>
      </c>
      <c r="F610" s="206" t="s">
        <v>125</v>
      </c>
      <c r="G610" s="206" t="s">
        <v>138</v>
      </c>
      <c r="H610" s="206" t="s">
        <v>196</v>
      </c>
      <c r="I610" s="206" t="s">
        <v>133</v>
      </c>
      <c r="J610" s="206" t="s">
        <v>196</v>
      </c>
      <c r="K610" s="206" t="s">
        <v>196</v>
      </c>
      <c r="L610" s="206" t="s">
        <v>196</v>
      </c>
      <c r="M610" s="207">
        <v>-30.87</v>
      </c>
      <c r="N610" t="str">
        <f t="shared" si="9"/>
        <v>205800020100</v>
      </c>
    </row>
    <row r="611" spans="1:14" x14ac:dyDescent="0.25">
      <c r="A611" s="206" t="s">
        <v>108</v>
      </c>
      <c r="B611" s="206" t="s">
        <v>296</v>
      </c>
      <c r="C611" s="206" t="s">
        <v>297</v>
      </c>
      <c r="D611" s="206" t="s">
        <v>126</v>
      </c>
      <c r="E611" s="206" t="s">
        <v>132</v>
      </c>
      <c r="F611" s="206" t="s">
        <v>125</v>
      </c>
      <c r="G611" s="206" t="s">
        <v>145</v>
      </c>
      <c r="H611" s="206" t="s">
        <v>196</v>
      </c>
      <c r="I611" s="206" t="s">
        <v>133</v>
      </c>
      <c r="J611" s="206" t="s">
        <v>196</v>
      </c>
      <c r="K611" s="206" t="s">
        <v>196</v>
      </c>
      <c r="L611" s="206" t="s">
        <v>196</v>
      </c>
      <c r="M611" s="207">
        <v>-109.23</v>
      </c>
      <c r="N611" t="str">
        <f t="shared" si="9"/>
        <v>215000020100</v>
      </c>
    </row>
    <row r="612" spans="1:14" x14ac:dyDescent="0.25">
      <c r="A612" s="206" t="s">
        <v>108</v>
      </c>
      <c r="B612" s="206" t="s">
        <v>296</v>
      </c>
      <c r="C612" s="206" t="s">
        <v>297</v>
      </c>
      <c r="D612" s="206" t="s">
        <v>126</v>
      </c>
      <c r="E612" s="206" t="s">
        <v>132</v>
      </c>
      <c r="F612" s="206" t="s">
        <v>125</v>
      </c>
      <c r="G612" s="206" t="s">
        <v>124</v>
      </c>
      <c r="H612" s="206" t="s">
        <v>196</v>
      </c>
      <c r="I612" s="206" t="s">
        <v>133</v>
      </c>
      <c r="J612" s="206" t="s">
        <v>196</v>
      </c>
      <c r="K612" s="206" t="s">
        <v>196</v>
      </c>
      <c r="L612" s="206" t="s">
        <v>196</v>
      </c>
      <c r="M612" s="207">
        <v>-1436.5</v>
      </c>
      <c r="N612" t="str">
        <f t="shared" si="9"/>
        <v>100000020100</v>
      </c>
    </row>
    <row r="613" spans="1:14" x14ac:dyDescent="0.25">
      <c r="A613" s="206" t="s">
        <v>108</v>
      </c>
      <c r="B613" s="206" t="s">
        <v>296</v>
      </c>
      <c r="C613" s="206" t="s">
        <v>297</v>
      </c>
      <c r="D613" s="206" t="s">
        <v>126</v>
      </c>
      <c r="E613" s="206" t="s">
        <v>132</v>
      </c>
      <c r="F613" s="206" t="s">
        <v>125</v>
      </c>
      <c r="G613" s="206" t="s">
        <v>139</v>
      </c>
      <c r="H613" s="206" t="s">
        <v>196</v>
      </c>
      <c r="I613" s="206" t="s">
        <v>133</v>
      </c>
      <c r="J613" s="206" t="s">
        <v>196</v>
      </c>
      <c r="K613" s="206" t="s">
        <v>196</v>
      </c>
      <c r="L613" s="206" t="s">
        <v>196</v>
      </c>
      <c r="M613" s="207">
        <v>-25.55</v>
      </c>
      <c r="N613" t="str">
        <f t="shared" si="9"/>
        <v>210000020100</v>
      </c>
    </row>
    <row r="614" spans="1:14" x14ac:dyDescent="0.25">
      <c r="A614" s="206" t="s">
        <v>108</v>
      </c>
      <c r="B614" s="206" t="s">
        <v>302</v>
      </c>
      <c r="C614" s="206" t="s">
        <v>303</v>
      </c>
      <c r="D614" s="206" t="s">
        <v>126</v>
      </c>
      <c r="E614" s="206" t="s">
        <v>132</v>
      </c>
      <c r="F614" s="206" t="s">
        <v>125</v>
      </c>
      <c r="G614" s="206" t="s">
        <v>144</v>
      </c>
      <c r="H614" s="206" t="s">
        <v>196</v>
      </c>
      <c r="I614" s="206" t="s">
        <v>133</v>
      </c>
      <c r="J614" s="206" t="s">
        <v>196</v>
      </c>
      <c r="K614" s="206" t="s">
        <v>196</v>
      </c>
      <c r="L614" s="206" t="s">
        <v>196</v>
      </c>
      <c r="M614" s="207">
        <v>-65.56</v>
      </c>
      <c r="N614" t="str">
        <f t="shared" si="9"/>
        <v>214000020100</v>
      </c>
    </row>
    <row r="615" spans="1:14" x14ac:dyDescent="0.25">
      <c r="A615" s="206" t="s">
        <v>108</v>
      </c>
      <c r="B615" s="206" t="s">
        <v>302</v>
      </c>
      <c r="C615" s="206" t="s">
        <v>303</v>
      </c>
      <c r="D615" s="206" t="s">
        <v>126</v>
      </c>
      <c r="E615" s="206" t="s">
        <v>132</v>
      </c>
      <c r="F615" s="206" t="s">
        <v>125</v>
      </c>
      <c r="G615" s="206" t="s">
        <v>138</v>
      </c>
      <c r="H615" s="206" t="s">
        <v>196</v>
      </c>
      <c r="I615" s="206" t="s">
        <v>133</v>
      </c>
      <c r="J615" s="206" t="s">
        <v>196</v>
      </c>
      <c r="K615" s="206" t="s">
        <v>196</v>
      </c>
      <c r="L615" s="206" t="s">
        <v>196</v>
      </c>
      <c r="M615" s="207">
        <v>-14.77</v>
      </c>
      <c r="N615" t="str">
        <f t="shared" si="9"/>
        <v>205800020100</v>
      </c>
    </row>
    <row r="616" spans="1:14" x14ac:dyDescent="0.25">
      <c r="A616" s="206" t="s">
        <v>108</v>
      </c>
      <c r="B616" s="206" t="s">
        <v>302</v>
      </c>
      <c r="C616" s="206" t="s">
        <v>303</v>
      </c>
      <c r="D616" s="206" t="s">
        <v>126</v>
      </c>
      <c r="E616" s="206" t="s">
        <v>132</v>
      </c>
      <c r="F616" s="206" t="s">
        <v>125</v>
      </c>
      <c r="G616" s="206" t="s">
        <v>145</v>
      </c>
      <c r="H616" s="206" t="s">
        <v>196</v>
      </c>
      <c r="I616" s="206" t="s">
        <v>133</v>
      </c>
      <c r="J616" s="206" t="s">
        <v>196</v>
      </c>
      <c r="K616" s="206" t="s">
        <v>196</v>
      </c>
      <c r="L616" s="206" t="s">
        <v>196</v>
      </c>
      <c r="M616" s="207">
        <v>-35.85</v>
      </c>
      <c r="N616" t="str">
        <f t="shared" si="9"/>
        <v>215000020100</v>
      </c>
    </row>
    <row r="617" spans="1:14" x14ac:dyDescent="0.25">
      <c r="A617" s="206" t="s">
        <v>108</v>
      </c>
      <c r="B617" s="206" t="s">
        <v>302</v>
      </c>
      <c r="C617" s="206" t="s">
        <v>303</v>
      </c>
      <c r="D617" s="206" t="s">
        <v>126</v>
      </c>
      <c r="E617" s="206" t="s">
        <v>132</v>
      </c>
      <c r="F617" s="206" t="s">
        <v>125</v>
      </c>
      <c r="G617" s="206" t="s">
        <v>124</v>
      </c>
      <c r="H617" s="206" t="s">
        <v>196</v>
      </c>
      <c r="I617" s="206" t="s">
        <v>133</v>
      </c>
      <c r="J617" s="206" t="s">
        <v>196</v>
      </c>
      <c r="K617" s="206" t="s">
        <v>196</v>
      </c>
      <c r="L617" s="206" t="s">
        <v>196</v>
      </c>
      <c r="M617" s="207">
        <v>-772.15</v>
      </c>
      <c r="N617" t="str">
        <f t="shared" si="9"/>
        <v>100000020100</v>
      </c>
    </row>
    <row r="618" spans="1:14" x14ac:dyDescent="0.25">
      <c r="A618" s="206" t="s">
        <v>108</v>
      </c>
      <c r="B618" s="206" t="s">
        <v>302</v>
      </c>
      <c r="C618" s="206" t="s">
        <v>303</v>
      </c>
      <c r="D618" s="206" t="s">
        <v>126</v>
      </c>
      <c r="E618" s="206" t="s">
        <v>132</v>
      </c>
      <c r="F618" s="206" t="s">
        <v>125</v>
      </c>
      <c r="G618" s="206" t="s">
        <v>139</v>
      </c>
      <c r="H618" s="206" t="s">
        <v>196</v>
      </c>
      <c r="I618" s="206" t="s">
        <v>133</v>
      </c>
      <c r="J618" s="206" t="s">
        <v>196</v>
      </c>
      <c r="K618" s="206" t="s">
        <v>196</v>
      </c>
      <c r="L618" s="206" t="s">
        <v>196</v>
      </c>
      <c r="M618" s="207">
        <v>-12.22</v>
      </c>
      <c r="N618" t="str">
        <f t="shared" si="9"/>
        <v>210000020100</v>
      </c>
    </row>
    <row r="619" spans="1:14" x14ac:dyDescent="0.25">
      <c r="A619" s="206" t="s">
        <v>108</v>
      </c>
      <c r="B619" s="206" t="s">
        <v>302</v>
      </c>
      <c r="C619" s="206" t="s">
        <v>303</v>
      </c>
      <c r="D619" s="206" t="s">
        <v>126</v>
      </c>
      <c r="E619" s="206" t="s">
        <v>132</v>
      </c>
      <c r="F619" s="206" t="s">
        <v>125</v>
      </c>
      <c r="G619" s="206" t="s">
        <v>134</v>
      </c>
      <c r="H619" s="206" t="s">
        <v>196</v>
      </c>
      <c r="I619" s="206" t="s">
        <v>133</v>
      </c>
      <c r="J619" s="206" t="s">
        <v>196</v>
      </c>
      <c r="K619" s="206" t="s">
        <v>196</v>
      </c>
      <c r="L619" s="206" t="s">
        <v>196</v>
      </c>
      <c r="M619" s="207">
        <v>-67.239999999999995</v>
      </c>
      <c r="N619" t="str">
        <f t="shared" si="9"/>
        <v>205200020100</v>
      </c>
    </row>
    <row r="620" spans="1:14" x14ac:dyDescent="0.25">
      <c r="A620" s="206" t="s">
        <v>108</v>
      </c>
      <c r="B620" s="206" t="s">
        <v>302</v>
      </c>
      <c r="C620" s="206" t="s">
        <v>303</v>
      </c>
      <c r="D620" s="206" t="s">
        <v>126</v>
      </c>
      <c r="E620" s="206" t="s">
        <v>132</v>
      </c>
      <c r="F620" s="206" t="s">
        <v>125</v>
      </c>
      <c r="G620" s="206" t="s">
        <v>141</v>
      </c>
      <c r="H620" s="206" t="s">
        <v>196</v>
      </c>
      <c r="I620" s="206" t="s">
        <v>133</v>
      </c>
      <c r="J620" s="206" t="s">
        <v>196</v>
      </c>
      <c r="K620" s="206" t="s">
        <v>196</v>
      </c>
      <c r="L620" s="206" t="s">
        <v>196</v>
      </c>
      <c r="M620" s="207">
        <v>-63.16</v>
      </c>
      <c r="N620" t="str">
        <f t="shared" si="9"/>
        <v>211000020100</v>
      </c>
    </row>
    <row r="621" spans="1:14" x14ac:dyDescent="0.25">
      <c r="A621" s="206" t="s">
        <v>108</v>
      </c>
      <c r="B621" s="206" t="s">
        <v>302</v>
      </c>
      <c r="C621" s="206" t="s">
        <v>303</v>
      </c>
      <c r="D621" s="206" t="s">
        <v>126</v>
      </c>
      <c r="E621" s="206" t="s">
        <v>132</v>
      </c>
      <c r="F621" s="206" t="s">
        <v>125</v>
      </c>
      <c r="G621" s="206" t="s">
        <v>135</v>
      </c>
      <c r="H621" s="206" t="s">
        <v>196</v>
      </c>
      <c r="I621" s="206" t="s">
        <v>133</v>
      </c>
      <c r="J621" s="206" t="s">
        <v>196</v>
      </c>
      <c r="K621" s="206" t="s">
        <v>196</v>
      </c>
      <c r="L621" s="206" t="s">
        <v>196</v>
      </c>
      <c r="M621" s="207">
        <v>-63.16</v>
      </c>
      <c r="N621" t="str">
        <f t="shared" si="9"/>
        <v>205300020100</v>
      </c>
    </row>
    <row r="622" spans="1:14" x14ac:dyDescent="0.25">
      <c r="A622" s="206" t="s">
        <v>108</v>
      </c>
      <c r="B622" s="206" t="s">
        <v>302</v>
      </c>
      <c r="C622" s="206" t="s">
        <v>303</v>
      </c>
      <c r="D622" s="206" t="s">
        <v>126</v>
      </c>
      <c r="E622" s="206" t="s">
        <v>132</v>
      </c>
      <c r="F622" s="206" t="s">
        <v>125</v>
      </c>
      <c r="G622" s="206" t="s">
        <v>147</v>
      </c>
      <c r="H622" s="206" t="s">
        <v>196</v>
      </c>
      <c r="I622" s="206" t="s">
        <v>133</v>
      </c>
      <c r="J622" s="206" t="s">
        <v>196</v>
      </c>
      <c r="K622" s="206" t="s">
        <v>196</v>
      </c>
      <c r="L622" s="206" t="s">
        <v>196</v>
      </c>
      <c r="M622" s="207">
        <v>-14.77</v>
      </c>
      <c r="N622" t="str">
        <f t="shared" si="9"/>
        <v>216000020100</v>
      </c>
    </row>
    <row r="623" spans="1:14" x14ac:dyDescent="0.25">
      <c r="A623" s="206" t="s">
        <v>108</v>
      </c>
      <c r="B623" s="206" t="s">
        <v>302</v>
      </c>
      <c r="C623" s="206" t="s">
        <v>303</v>
      </c>
      <c r="D623" s="206" t="s">
        <v>126</v>
      </c>
      <c r="E623" s="206" t="s">
        <v>132</v>
      </c>
      <c r="F623" s="206" t="s">
        <v>125</v>
      </c>
      <c r="G623" s="206" t="s">
        <v>149</v>
      </c>
      <c r="H623" s="206" t="s">
        <v>196</v>
      </c>
      <c r="I623" s="206" t="s">
        <v>133</v>
      </c>
      <c r="J623" s="206" t="s">
        <v>196</v>
      </c>
      <c r="K623" s="206" t="s">
        <v>196</v>
      </c>
      <c r="L623" s="206" t="s">
        <v>196</v>
      </c>
      <c r="M623" s="207">
        <v>179.1</v>
      </c>
      <c r="N623" t="str">
        <f t="shared" si="9"/>
        <v>710000020100</v>
      </c>
    </row>
    <row r="624" spans="1:14" x14ac:dyDescent="0.25">
      <c r="A624" s="206" t="s">
        <v>108</v>
      </c>
      <c r="B624" s="206" t="s">
        <v>302</v>
      </c>
      <c r="C624" s="206" t="s">
        <v>303</v>
      </c>
      <c r="D624" s="206" t="s">
        <v>126</v>
      </c>
      <c r="E624" s="206" t="s">
        <v>132</v>
      </c>
      <c r="F624" s="206" t="s">
        <v>125</v>
      </c>
      <c r="G624" s="206" t="s">
        <v>149</v>
      </c>
      <c r="H624" s="206" t="s">
        <v>196</v>
      </c>
      <c r="I624" s="206" t="s">
        <v>133</v>
      </c>
      <c r="J624" s="206" t="s">
        <v>196</v>
      </c>
      <c r="K624" s="206" t="s">
        <v>196</v>
      </c>
      <c r="L624" s="206" t="s">
        <v>196</v>
      </c>
      <c r="M624" s="207">
        <v>838.73</v>
      </c>
      <c r="N624" t="str">
        <f t="shared" si="9"/>
        <v>710000020100</v>
      </c>
    </row>
    <row r="625" spans="1:14" x14ac:dyDescent="0.25">
      <c r="A625" s="206" t="s">
        <v>108</v>
      </c>
      <c r="B625" s="206" t="s">
        <v>302</v>
      </c>
      <c r="C625" s="206" t="s">
        <v>303</v>
      </c>
      <c r="D625" s="206" t="s">
        <v>126</v>
      </c>
      <c r="E625" s="206" t="s">
        <v>132</v>
      </c>
      <c r="F625" s="206" t="s">
        <v>125</v>
      </c>
      <c r="G625" s="206" t="s">
        <v>149</v>
      </c>
      <c r="H625" s="206" t="s">
        <v>196</v>
      </c>
      <c r="I625" s="206" t="s">
        <v>133</v>
      </c>
      <c r="J625" s="206" t="s">
        <v>196</v>
      </c>
      <c r="K625" s="206" t="s">
        <v>196</v>
      </c>
      <c r="L625" s="206" t="s">
        <v>196</v>
      </c>
      <c r="M625" s="207">
        <v>0.9</v>
      </c>
      <c r="N625" t="str">
        <f t="shared" si="9"/>
        <v>710000020100</v>
      </c>
    </row>
    <row r="626" spans="1:14" x14ac:dyDescent="0.25">
      <c r="A626" s="206" t="s">
        <v>108</v>
      </c>
      <c r="B626" s="206" t="s">
        <v>302</v>
      </c>
      <c r="C626" s="206" t="s">
        <v>303</v>
      </c>
      <c r="D626" s="206" t="s">
        <v>126</v>
      </c>
      <c r="E626" s="206" t="s">
        <v>132</v>
      </c>
      <c r="F626" s="206" t="s">
        <v>125</v>
      </c>
      <c r="G626" s="206" t="s">
        <v>152</v>
      </c>
      <c r="H626" s="206" t="s">
        <v>196</v>
      </c>
      <c r="I626" s="206" t="s">
        <v>133</v>
      </c>
      <c r="J626" s="206" t="s">
        <v>196</v>
      </c>
      <c r="K626" s="206" t="s">
        <v>196</v>
      </c>
      <c r="L626" s="206" t="s">
        <v>196</v>
      </c>
      <c r="M626" s="207">
        <v>63.16</v>
      </c>
      <c r="N626" t="str">
        <f t="shared" si="9"/>
        <v>723000020100</v>
      </c>
    </row>
    <row r="627" spans="1:14" x14ac:dyDescent="0.25">
      <c r="A627" s="206" t="s">
        <v>108</v>
      </c>
      <c r="B627" s="206" t="s">
        <v>302</v>
      </c>
      <c r="C627" s="206" t="s">
        <v>303</v>
      </c>
      <c r="D627" s="206" t="s">
        <v>126</v>
      </c>
      <c r="E627" s="206" t="s">
        <v>132</v>
      </c>
      <c r="F627" s="206" t="s">
        <v>125</v>
      </c>
      <c r="G627" s="206" t="s">
        <v>153</v>
      </c>
      <c r="H627" s="206" t="s">
        <v>196</v>
      </c>
      <c r="I627" s="206" t="s">
        <v>133</v>
      </c>
      <c r="J627" s="206" t="s">
        <v>196</v>
      </c>
      <c r="K627" s="206" t="s">
        <v>196</v>
      </c>
      <c r="L627" s="206" t="s">
        <v>196</v>
      </c>
      <c r="M627" s="207">
        <v>14.77</v>
      </c>
      <c r="N627" t="str">
        <f t="shared" si="9"/>
        <v>723100020100</v>
      </c>
    </row>
    <row r="628" spans="1:14" x14ac:dyDescent="0.25">
      <c r="A628" s="206" t="s">
        <v>108</v>
      </c>
      <c r="B628" s="206" t="s">
        <v>302</v>
      </c>
      <c r="C628" s="206" t="s">
        <v>303</v>
      </c>
      <c r="D628" s="206" t="s">
        <v>126</v>
      </c>
      <c r="E628" s="206" t="s">
        <v>132</v>
      </c>
      <c r="F628" s="206" t="s">
        <v>125</v>
      </c>
      <c r="G628" s="206" t="s">
        <v>157</v>
      </c>
      <c r="H628" s="206" t="s">
        <v>196</v>
      </c>
      <c r="I628" s="206" t="s">
        <v>133</v>
      </c>
      <c r="J628" s="206" t="s">
        <v>196</v>
      </c>
      <c r="K628" s="206" t="s">
        <v>196</v>
      </c>
      <c r="L628" s="206" t="s">
        <v>196</v>
      </c>
      <c r="M628" s="207">
        <v>67.239999999999995</v>
      </c>
      <c r="N628" t="str">
        <f t="shared" si="9"/>
        <v>726900020100</v>
      </c>
    </row>
    <row r="629" spans="1:14" x14ac:dyDescent="0.25">
      <c r="A629" s="206" t="s">
        <v>108</v>
      </c>
      <c r="B629" s="206" t="s">
        <v>302</v>
      </c>
      <c r="C629" s="206" t="s">
        <v>303</v>
      </c>
      <c r="D629" s="206" t="s">
        <v>126</v>
      </c>
      <c r="E629" s="206" t="s">
        <v>132</v>
      </c>
      <c r="F629" s="206" t="s">
        <v>125</v>
      </c>
      <c r="G629" s="206" t="s">
        <v>157</v>
      </c>
      <c r="H629" s="206" t="s">
        <v>196</v>
      </c>
      <c r="I629" s="206" t="s">
        <v>133</v>
      </c>
      <c r="J629" s="206" t="s">
        <v>196</v>
      </c>
      <c r="K629" s="206" t="s">
        <v>196</v>
      </c>
      <c r="L629" s="206" t="s">
        <v>196</v>
      </c>
      <c r="M629" s="207">
        <v>12.22</v>
      </c>
      <c r="N629" t="str">
        <f t="shared" si="9"/>
        <v>726900020100</v>
      </c>
    </row>
    <row r="630" spans="1:14" x14ac:dyDescent="0.25">
      <c r="A630" s="206" t="s">
        <v>108</v>
      </c>
      <c r="B630" s="206" t="s">
        <v>302</v>
      </c>
      <c r="C630" s="206" t="s">
        <v>303</v>
      </c>
      <c r="D630" s="206" t="s">
        <v>126</v>
      </c>
      <c r="E630" s="206" t="s">
        <v>132</v>
      </c>
      <c r="F630" s="206" t="s">
        <v>125</v>
      </c>
      <c r="G630" s="206" t="s">
        <v>140</v>
      </c>
      <c r="H630" s="206" t="s">
        <v>196</v>
      </c>
      <c r="I630" s="206" t="s">
        <v>133</v>
      </c>
      <c r="J630" s="206" t="s">
        <v>196</v>
      </c>
      <c r="K630" s="206" t="s">
        <v>196</v>
      </c>
      <c r="L630" s="206" t="s">
        <v>196</v>
      </c>
      <c r="M630" s="207">
        <v>-67.239999999999995</v>
      </c>
      <c r="N630" t="str">
        <f t="shared" si="9"/>
        <v>210500020100</v>
      </c>
    </row>
    <row r="631" spans="1:14" x14ac:dyDescent="0.25">
      <c r="A631" s="206" t="s">
        <v>108</v>
      </c>
      <c r="B631" s="206" t="s">
        <v>304</v>
      </c>
      <c r="C631" s="206" t="s">
        <v>305</v>
      </c>
      <c r="D631" s="206" t="s">
        <v>126</v>
      </c>
      <c r="E631" s="206" t="s">
        <v>127</v>
      </c>
      <c r="F631" s="206" t="s">
        <v>125</v>
      </c>
      <c r="G631" s="206" t="s">
        <v>141</v>
      </c>
      <c r="H631" s="206" t="s">
        <v>196</v>
      </c>
      <c r="I631" s="206" t="s">
        <v>128</v>
      </c>
      <c r="J631" s="206" t="s">
        <v>196</v>
      </c>
      <c r="K631" s="206" t="s">
        <v>196</v>
      </c>
      <c r="L631" s="206" t="s">
        <v>196</v>
      </c>
      <c r="M631" s="207">
        <v>-173.34</v>
      </c>
      <c r="N631" t="str">
        <f t="shared" si="9"/>
        <v>211000010100</v>
      </c>
    </row>
    <row r="632" spans="1:14" x14ac:dyDescent="0.25">
      <c r="A632" s="206" t="s">
        <v>108</v>
      </c>
      <c r="B632" s="206" t="s">
        <v>304</v>
      </c>
      <c r="C632" s="206" t="s">
        <v>305</v>
      </c>
      <c r="D632" s="206" t="s">
        <v>126</v>
      </c>
      <c r="E632" s="206" t="s">
        <v>127</v>
      </c>
      <c r="F632" s="206" t="s">
        <v>125</v>
      </c>
      <c r="G632" s="206" t="s">
        <v>135</v>
      </c>
      <c r="H632" s="206" t="s">
        <v>196</v>
      </c>
      <c r="I632" s="206" t="s">
        <v>128</v>
      </c>
      <c r="J632" s="206" t="s">
        <v>196</v>
      </c>
      <c r="K632" s="206" t="s">
        <v>196</v>
      </c>
      <c r="L632" s="206" t="s">
        <v>196</v>
      </c>
      <c r="M632" s="207">
        <v>-173.34</v>
      </c>
      <c r="N632" t="str">
        <f t="shared" si="9"/>
        <v>205300010100</v>
      </c>
    </row>
    <row r="633" spans="1:14" x14ac:dyDescent="0.25">
      <c r="A633" s="206" t="s">
        <v>108</v>
      </c>
      <c r="B633" s="206" t="s">
        <v>304</v>
      </c>
      <c r="C633" s="206" t="s">
        <v>305</v>
      </c>
      <c r="D633" s="206" t="s">
        <v>126</v>
      </c>
      <c r="E633" s="206" t="s">
        <v>127</v>
      </c>
      <c r="F633" s="206" t="s">
        <v>125</v>
      </c>
      <c r="G633" s="206" t="s">
        <v>147</v>
      </c>
      <c r="H633" s="206" t="s">
        <v>196</v>
      </c>
      <c r="I633" s="206" t="s">
        <v>128</v>
      </c>
      <c r="J633" s="206" t="s">
        <v>196</v>
      </c>
      <c r="K633" s="206" t="s">
        <v>196</v>
      </c>
      <c r="L633" s="206" t="s">
        <v>196</v>
      </c>
      <c r="M633" s="207">
        <v>-40.54</v>
      </c>
      <c r="N633" t="str">
        <f t="shared" si="9"/>
        <v>216000010100</v>
      </c>
    </row>
    <row r="634" spans="1:14" x14ac:dyDescent="0.25">
      <c r="A634" s="206" t="s">
        <v>108</v>
      </c>
      <c r="B634" s="206" t="s">
        <v>304</v>
      </c>
      <c r="C634" s="206" t="s">
        <v>305</v>
      </c>
      <c r="D634" s="206" t="s">
        <v>126</v>
      </c>
      <c r="E634" s="206" t="s">
        <v>127</v>
      </c>
      <c r="F634" s="206" t="s">
        <v>125</v>
      </c>
      <c r="G634" s="206" t="s">
        <v>144</v>
      </c>
      <c r="H634" s="206" t="s">
        <v>196</v>
      </c>
      <c r="I634" s="206" t="s">
        <v>128</v>
      </c>
      <c r="J634" s="206" t="s">
        <v>196</v>
      </c>
      <c r="K634" s="206" t="s">
        <v>196</v>
      </c>
      <c r="L634" s="206" t="s">
        <v>196</v>
      </c>
      <c r="M634" s="207">
        <v>-282.64999999999998</v>
      </c>
      <c r="N634" t="str">
        <f t="shared" si="9"/>
        <v>214000010100</v>
      </c>
    </row>
    <row r="635" spans="1:14" x14ac:dyDescent="0.25">
      <c r="A635" s="206" t="s">
        <v>108</v>
      </c>
      <c r="B635" s="206" t="s">
        <v>304</v>
      </c>
      <c r="C635" s="206" t="s">
        <v>305</v>
      </c>
      <c r="D635" s="206" t="s">
        <v>126</v>
      </c>
      <c r="E635" s="206" t="s">
        <v>127</v>
      </c>
      <c r="F635" s="206" t="s">
        <v>125</v>
      </c>
      <c r="G635" s="206" t="s">
        <v>138</v>
      </c>
      <c r="H635" s="206" t="s">
        <v>196</v>
      </c>
      <c r="I635" s="206" t="s">
        <v>128</v>
      </c>
      <c r="J635" s="206" t="s">
        <v>196</v>
      </c>
      <c r="K635" s="206" t="s">
        <v>196</v>
      </c>
      <c r="L635" s="206" t="s">
        <v>196</v>
      </c>
      <c r="M635" s="207">
        <v>-40.54</v>
      </c>
      <c r="N635" t="str">
        <f t="shared" si="9"/>
        <v>205800010100</v>
      </c>
    </row>
    <row r="636" spans="1:14" x14ac:dyDescent="0.25">
      <c r="A636" s="206" t="s">
        <v>108</v>
      </c>
      <c r="B636" s="206" t="s">
        <v>304</v>
      </c>
      <c r="C636" s="206" t="s">
        <v>305</v>
      </c>
      <c r="D636" s="206" t="s">
        <v>126</v>
      </c>
      <c r="E636" s="206" t="s">
        <v>127</v>
      </c>
      <c r="F636" s="206" t="s">
        <v>125</v>
      </c>
      <c r="G636" s="206" t="s">
        <v>145</v>
      </c>
      <c r="H636" s="206" t="s">
        <v>196</v>
      </c>
      <c r="I636" s="206" t="s">
        <v>128</v>
      </c>
      <c r="J636" s="206" t="s">
        <v>196</v>
      </c>
      <c r="K636" s="206" t="s">
        <v>196</v>
      </c>
      <c r="L636" s="206" t="s">
        <v>196</v>
      </c>
      <c r="M636" s="207">
        <v>-151.19</v>
      </c>
      <c r="N636" t="str">
        <f t="shared" si="9"/>
        <v>215000010100</v>
      </c>
    </row>
    <row r="637" spans="1:14" x14ac:dyDescent="0.25">
      <c r="A637" s="206" t="s">
        <v>108</v>
      </c>
      <c r="B637" s="206" t="s">
        <v>304</v>
      </c>
      <c r="C637" s="206" t="s">
        <v>305</v>
      </c>
      <c r="D637" s="206" t="s">
        <v>126</v>
      </c>
      <c r="E637" s="206" t="s">
        <v>127</v>
      </c>
      <c r="F637" s="206" t="s">
        <v>125</v>
      </c>
      <c r="G637" s="206" t="s">
        <v>124</v>
      </c>
      <c r="H637" s="206" t="s">
        <v>196</v>
      </c>
      <c r="I637" s="206" t="s">
        <v>128</v>
      </c>
      <c r="J637" s="206" t="s">
        <v>196</v>
      </c>
      <c r="K637" s="206" t="s">
        <v>196</v>
      </c>
      <c r="L637" s="206" t="s">
        <v>196</v>
      </c>
      <c r="M637" s="207">
        <v>-1747.77</v>
      </c>
      <c r="N637" t="str">
        <f t="shared" si="9"/>
        <v>100000010100</v>
      </c>
    </row>
    <row r="638" spans="1:14" x14ac:dyDescent="0.25">
      <c r="A638" s="206" t="s">
        <v>108</v>
      </c>
      <c r="B638" s="206" t="s">
        <v>304</v>
      </c>
      <c r="C638" s="206" t="s">
        <v>305</v>
      </c>
      <c r="D638" s="206" t="s">
        <v>126</v>
      </c>
      <c r="E638" s="206" t="s">
        <v>127</v>
      </c>
      <c r="F638" s="206" t="s">
        <v>125</v>
      </c>
      <c r="G638" s="206" t="s">
        <v>149</v>
      </c>
      <c r="H638" s="206" t="s">
        <v>196</v>
      </c>
      <c r="I638" s="206" t="s">
        <v>128</v>
      </c>
      <c r="J638" s="206" t="s">
        <v>196</v>
      </c>
      <c r="K638" s="206" t="s">
        <v>196</v>
      </c>
      <c r="L638" s="206" t="s">
        <v>196</v>
      </c>
      <c r="M638" s="207">
        <v>288.48</v>
      </c>
      <c r="N638" t="str">
        <f t="shared" si="9"/>
        <v>710000010100</v>
      </c>
    </row>
    <row r="639" spans="1:14" x14ac:dyDescent="0.25">
      <c r="A639" s="206" t="s">
        <v>108</v>
      </c>
      <c r="B639" s="206" t="s">
        <v>304</v>
      </c>
      <c r="C639" s="206" t="s">
        <v>305</v>
      </c>
      <c r="D639" s="206" t="s">
        <v>126</v>
      </c>
      <c r="E639" s="206" t="s">
        <v>127</v>
      </c>
      <c r="F639" s="206" t="s">
        <v>125</v>
      </c>
      <c r="G639" s="206" t="s">
        <v>149</v>
      </c>
      <c r="H639" s="206" t="s">
        <v>196</v>
      </c>
      <c r="I639" s="206" t="s">
        <v>128</v>
      </c>
      <c r="J639" s="206" t="s">
        <v>196</v>
      </c>
      <c r="K639" s="206" t="s">
        <v>196</v>
      </c>
      <c r="L639" s="206" t="s">
        <v>196</v>
      </c>
      <c r="M639" s="207">
        <v>2307.84</v>
      </c>
      <c r="N639" t="str">
        <f t="shared" si="9"/>
        <v>710000010100</v>
      </c>
    </row>
    <row r="640" spans="1:14" x14ac:dyDescent="0.25">
      <c r="A640" s="206" t="s">
        <v>108</v>
      </c>
      <c r="B640" s="206" t="s">
        <v>304</v>
      </c>
      <c r="C640" s="206" t="s">
        <v>305</v>
      </c>
      <c r="D640" s="206" t="s">
        <v>126</v>
      </c>
      <c r="E640" s="206" t="s">
        <v>127</v>
      </c>
      <c r="F640" s="206" t="s">
        <v>125</v>
      </c>
      <c r="G640" s="206" t="s">
        <v>149</v>
      </c>
      <c r="H640" s="206" t="s">
        <v>196</v>
      </c>
      <c r="I640" s="206" t="s">
        <v>128</v>
      </c>
      <c r="J640" s="206" t="s">
        <v>196</v>
      </c>
      <c r="K640" s="206" t="s">
        <v>196</v>
      </c>
      <c r="L640" s="206" t="s">
        <v>196</v>
      </c>
      <c r="M640" s="207">
        <v>288.48</v>
      </c>
      <c r="N640" t="str">
        <f t="shared" si="9"/>
        <v>710000010100</v>
      </c>
    </row>
    <row r="641" spans="1:14" x14ac:dyDescent="0.25">
      <c r="A641" s="206" t="s">
        <v>108</v>
      </c>
      <c r="B641" s="206" t="s">
        <v>304</v>
      </c>
      <c r="C641" s="206" t="s">
        <v>305</v>
      </c>
      <c r="D641" s="206" t="s">
        <v>126</v>
      </c>
      <c r="E641" s="206" t="s">
        <v>127</v>
      </c>
      <c r="F641" s="206" t="s">
        <v>125</v>
      </c>
      <c r="G641" s="206" t="s">
        <v>152</v>
      </c>
      <c r="H641" s="206" t="s">
        <v>196</v>
      </c>
      <c r="I641" s="206" t="s">
        <v>128</v>
      </c>
      <c r="J641" s="206" t="s">
        <v>196</v>
      </c>
      <c r="K641" s="206" t="s">
        <v>196</v>
      </c>
      <c r="L641" s="206" t="s">
        <v>196</v>
      </c>
      <c r="M641" s="207">
        <v>173.34</v>
      </c>
      <c r="N641" t="str">
        <f t="shared" si="9"/>
        <v>723000010100</v>
      </c>
    </row>
    <row r="642" spans="1:14" x14ac:dyDescent="0.25">
      <c r="A642" s="206" t="s">
        <v>108</v>
      </c>
      <c r="B642" s="206" t="s">
        <v>304</v>
      </c>
      <c r="C642" s="206" t="s">
        <v>305</v>
      </c>
      <c r="D642" s="206" t="s">
        <v>126</v>
      </c>
      <c r="E642" s="206" t="s">
        <v>127</v>
      </c>
      <c r="F642" s="206" t="s">
        <v>125</v>
      </c>
      <c r="G642" s="206" t="s">
        <v>153</v>
      </c>
      <c r="H642" s="206" t="s">
        <v>196</v>
      </c>
      <c r="I642" s="206" t="s">
        <v>128</v>
      </c>
      <c r="J642" s="206" t="s">
        <v>196</v>
      </c>
      <c r="K642" s="206" t="s">
        <v>196</v>
      </c>
      <c r="L642" s="206" t="s">
        <v>196</v>
      </c>
      <c r="M642" s="207">
        <v>40.54</v>
      </c>
      <c r="N642" t="str">
        <f t="shared" si="9"/>
        <v>723100010100</v>
      </c>
    </row>
    <row r="643" spans="1:14" x14ac:dyDescent="0.25">
      <c r="A643" s="206" t="s">
        <v>108</v>
      </c>
      <c r="B643" s="206" t="s">
        <v>304</v>
      </c>
      <c r="C643" s="206" t="s">
        <v>305</v>
      </c>
      <c r="D643" s="206" t="s">
        <v>126</v>
      </c>
      <c r="E643" s="206" t="s">
        <v>127</v>
      </c>
      <c r="F643" s="206" t="s">
        <v>125</v>
      </c>
      <c r="G643" s="206" t="s">
        <v>157</v>
      </c>
      <c r="H643" s="206" t="s">
        <v>196</v>
      </c>
      <c r="I643" s="206" t="s">
        <v>128</v>
      </c>
      <c r="J643" s="206" t="s">
        <v>196</v>
      </c>
      <c r="K643" s="206" t="s">
        <v>196</v>
      </c>
      <c r="L643" s="206" t="s">
        <v>196</v>
      </c>
      <c r="M643" s="207">
        <v>190.4</v>
      </c>
      <c r="N643" t="str">
        <f t="shared" ref="N643:N651" si="10">CONCATENATE(G643,E643)</f>
        <v>726900010100</v>
      </c>
    </row>
    <row r="644" spans="1:14" x14ac:dyDescent="0.25">
      <c r="A644" s="206" t="s">
        <v>108</v>
      </c>
      <c r="B644" s="206" t="s">
        <v>304</v>
      </c>
      <c r="C644" s="206" t="s">
        <v>305</v>
      </c>
      <c r="D644" s="206" t="s">
        <v>126</v>
      </c>
      <c r="E644" s="206" t="s">
        <v>127</v>
      </c>
      <c r="F644" s="206" t="s">
        <v>125</v>
      </c>
      <c r="G644" s="206" t="s">
        <v>157</v>
      </c>
      <c r="H644" s="206" t="s">
        <v>196</v>
      </c>
      <c r="I644" s="206" t="s">
        <v>128</v>
      </c>
      <c r="J644" s="206" t="s">
        <v>196</v>
      </c>
      <c r="K644" s="206" t="s">
        <v>196</v>
      </c>
      <c r="L644" s="206" t="s">
        <v>196</v>
      </c>
      <c r="M644" s="207">
        <v>34.619999999999997</v>
      </c>
      <c r="N644" t="str">
        <f t="shared" si="10"/>
        <v>726900010100</v>
      </c>
    </row>
    <row r="645" spans="1:14" x14ac:dyDescent="0.25">
      <c r="A645" s="206" t="s">
        <v>108</v>
      </c>
      <c r="B645" s="206" t="s">
        <v>304</v>
      </c>
      <c r="C645" s="206" t="s">
        <v>305</v>
      </c>
      <c r="D645" s="206" t="s">
        <v>126</v>
      </c>
      <c r="E645" s="206" t="s">
        <v>127</v>
      </c>
      <c r="F645" s="206" t="s">
        <v>125</v>
      </c>
      <c r="G645" s="206" t="s">
        <v>139</v>
      </c>
      <c r="H645" s="206" t="s">
        <v>196</v>
      </c>
      <c r="I645" s="206" t="s">
        <v>128</v>
      </c>
      <c r="J645" s="206" t="s">
        <v>196</v>
      </c>
      <c r="K645" s="206" t="s">
        <v>196</v>
      </c>
      <c r="L645" s="206" t="s">
        <v>196</v>
      </c>
      <c r="M645" s="207">
        <v>-10</v>
      </c>
      <c r="N645" t="str">
        <f t="shared" si="10"/>
        <v>210000010100</v>
      </c>
    </row>
    <row r="646" spans="1:14" x14ac:dyDescent="0.25">
      <c r="A646" s="206" t="s">
        <v>108</v>
      </c>
      <c r="B646" s="206" t="s">
        <v>304</v>
      </c>
      <c r="C646" s="206" t="s">
        <v>305</v>
      </c>
      <c r="D646" s="206" t="s">
        <v>126</v>
      </c>
      <c r="E646" s="206" t="s">
        <v>127</v>
      </c>
      <c r="F646" s="206" t="s">
        <v>125</v>
      </c>
      <c r="G646" s="206" t="s">
        <v>139</v>
      </c>
      <c r="H646" s="206" t="s">
        <v>196</v>
      </c>
      <c r="I646" s="206" t="s">
        <v>128</v>
      </c>
      <c r="J646" s="206" t="s">
        <v>196</v>
      </c>
      <c r="K646" s="206" t="s">
        <v>196</v>
      </c>
      <c r="L646" s="206" t="s">
        <v>196</v>
      </c>
      <c r="M646" s="207">
        <v>-200</v>
      </c>
      <c r="N646" t="str">
        <f t="shared" si="10"/>
        <v>210000010100</v>
      </c>
    </row>
    <row r="647" spans="1:14" x14ac:dyDescent="0.25">
      <c r="A647" s="206" t="s">
        <v>108</v>
      </c>
      <c r="B647" s="206" t="s">
        <v>304</v>
      </c>
      <c r="C647" s="206" t="s">
        <v>305</v>
      </c>
      <c r="D647" s="206" t="s">
        <v>126</v>
      </c>
      <c r="E647" s="206" t="s">
        <v>127</v>
      </c>
      <c r="F647" s="206" t="s">
        <v>125</v>
      </c>
      <c r="G647" s="206" t="s">
        <v>139</v>
      </c>
      <c r="H647" s="206" t="s">
        <v>196</v>
      </c>
      <c r="I647" s="206" t="s">
        <v>128</v>
      </c>
      <c r="J647" s="206" t="s">
        <v>196</v>
      </c>
      <c r="K647" s="206" t="s">
        <v>196</v>
      </c>
      <c r="L647" s="206" t="s">
        <v>196</v>
      </c>
      <c r="M647" s="207">
        <v>-69.23</v>
      </c>
      <c r="N647" t="str">
        <f t="shared" si="10"/>
        <v>210000010100</v>
      </c>
    </row>
    <row r="648" spans="1:14" x14ac:dyDescent="0.25">
      <c r="A648" s="206" t="s">
        <v>108</v>
      </c>
      <c r="B648" s="206" t="s">
        <v>304</v>
      </c>
      <c r="C648" s="206" t="s">
        <v>305</v>
      </c>
      <c r="D648" s="206" t="s">
        <v>126</v>
      </c>
      <c r="E648" s="206" t="s">
        <v>127</v>
      </c>
      <c r="F648" s="206" t="s">
        <v>125</v>
      </c>
      <c r="G648" s="206" t="s">
        <v>140</v>
      </c>
      <c r="H648" s="206" t="s">
        <v>196</v>
      </c>
      <c r="I648" s="206" t="s">
        <v>128</v>
      </c>
      <c r="J648" s="206" t="s">
        <v>196</v>
      </c>
      <c r="K648" s="206" t="s">
        <v>196</v>
      </c>
      <c r="L648" s="206" t="s">
        <v>196</v>
      </c>
      <c r="M648" s="207">
        <v>-190.4</v>
      </c>
      <c r="N648" t="str">
        <f t="shared" si="10"/>
        <v>210500010100</v>
      </c>
    </row>
    <row r="649" spans="1:14" x14ac:dyDescent="0.25">
      <c r="A649" s="206" t="s">
        <v>108</v>
      </c>
      <c r="B649" s="206" t="s">
        <v>304</v>
      </c>
      <c r="C649" s="206" t="s">
        <v>305</v>
      </c>
      <c r="D649" s="206" t="s">
        <v>126</v>
      </c>
      <c r="E649" s="206" t="s">
        <v>127</v>
      </c>
      <c r="F649" s="206" t="s">
        <v>125</v>
      </c>
      <c r="G649" s="206" t="s">
        <v>150</v>
      </c>
      <c r="H649" s="206" t="s">
        <v>196</v>
      </c>
      <c r="I649" s="206" t="s">
        <v>128</v>
      </c>
      <c r="J649" s="206" t="s">
        <v>196</v>
      </c>
      <c r="K649" s="206" t="s">
        <v>196</v>
      </c>
      <c r="L649" s="206" t="s">
        <v>196</v>
      </c>
      <c r="M649" s="207">
        <v>-19.68</v>
      </c>
      <c r="N649" t="str">
        <f t="shared" si="10"/>
        <v>219000010100</v>
      </c>
    </row>
    <row r="650" spans="1:14" x14ac:dyDescent="0.25">
      <c r="A650" s="206" t="s">
        <v>108</v>
      </c>
      <c r="B650" s="206" t="s">
        <v>304</v>
      </c>
      <c r="C650" s="206" t="s">
        <v>305</v>
      </c>
      <c r="D650" s="206" t="s">
        <v>126</v>
      </c>
      <c r="E650" s="206" t="s">
        <v>127</v>
      </c>
      <c r="F650" s="206" t="s">
        <v>125</v>
      </c>
      <c r="G650" s="206" t="s">
        <v>139</v>
      </c>
      <c r="H650" s="206" t="s">
        <v>196</v>
      </c>
      <c r="I650" s="206" t="s">
        <v>128</v>
      </c>
      <c r="J650" s="206" t="s">
        <v>196</v>
      </c>
      <c r="K650" s="206" t="s">
        <v>196</v>
      </c>
      <c r="L650" s="206" t="s">
        <v>196</v>
      </c>
      <c r="M650" s="207">
        <v>-34.619999999999997</v>
      </c>
      <c r="N650" t="str">
        <f t="shared" si="10"/>
        <v>210000010100</v>
      </c>
    </row>
    <row r="651" spans="1:14" x14ac:dyDescent="0.25">
      <c r="A651" s="206" t="s">
        <v>108</v>
      </c>
      <c r="B651" s="206" t="s">
        <v>304</v>
      </c>
      <c r="C651" s="206" t="s">
        <v>305</v>
      </c>
      <c r="D651" s="206" t="s">
        <v>126</v>
      </c>
      <c r="E651" s="206" t="s">
        <v>127</v>
      </c>
      <c r="F651" s="206" t="s">
        <v>125</v>
      </c>
      <c r="G651" s="206" t="s">
        <v>134</v>
      </c>
      <c r="H651" s="206" t="s">
        <v>196</v>
      </c>
      <c r="I651" s="206" t="s">
        <v>128</v>
      </c>
      <c r="J651" s="206" t="s">
        <v>196</v>
      </c>
      <c r="K651" s="206" t="s">
        <v>196</v>
      </c>
      <c r="L651" s="206" t="s">
        <v>196</v>
      </c>
      <c r="M651" s="207">
        <v>-190.4</v>
      </c>
      <c r="N651" t="str">
        <f t="shared" si="10"/>
        <v>205200010100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98"/>
  <sheetViews>
    <sheetView workbookViewId="0">
      <selection sqref="A1:N1698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08" t="s">
        <v>192</v>
      </c>
      <c r="B1" s="208" t="s">
        <v>66</v>
      </c>
      <c r="C1" s="208" t="s">
        <v>223</v>
      </c>
      <c r="D1" s="208" t="s">
        <v>75</v>
      </c>
      <c r="E1" s="208" t="s">
        <v>194</v>
      </c>
      <c r="F1" s="208" t="s">
        <v>195</v>
      </c>
      <c r="G1" s="208" t="s">
        <v>71</v>
      </c>
      <c r="H1" s="208" t="s">
        <v>73</v>
      </c>
      <c r="I1" s="208" t="s">
        <v>77</v>
      </c>
      <c r="J1" s="208" t="s">
        <v>74</v>
      </c>
      <c r="K1" s="208" t="s">
        <v>85</v>
      </c>
      <c r="L1" s="208" t="s">
        <v>84</v>
      </c>
      <c r="M1" s="208" t="s">
        <v>91</v>
      </c>
      <c r="N1" t="s">
        <v>222</v>
      </c>
    </row>
    <row r="2" spans="1:14" x14ac:dyDescent="0.25">
      <c r="A2" s="209" t="s">
        <v>108</v>
      </c>
      <c r="B2" s="209" t="s">
        <v>224</v>
      </c>
      <c r="C2" s="209" t="s">
        <v>225</v>
      </c>
      <c r="D2" s="209" t="s">
        <v>126</v>
      </c>
      <c r="E2" s="209" t="s">
        <v>132</v>
      </c>
      <c r="F2" s="209" t="s">
        <v>125</v>
      </c>
      <c r="G2" s="209" t="s">
        <v>134</v>
      </c>
      <c r="H2" s="209" t="s">
        <v>196</v>
      </c>
      <c r="I2" s="209" t="s">
        <v>133</v>
      </c>
      <c r="J2" s="209" t="s">
        <v>196</v>
      </c>
      <c r="K2" s="209" t="s">
        <v>196</v>
      </c>
      <c r="L2" s="209" t="s">
        <v>196</v>
      </c>
      <c r="M2" s="210">
        <v>-91.42</v>
      </c>
      <c r="N2" t="str">
        <f>CONCATENATE(G2,E2)</f>
        <v>205200020100</v>
      </c>
    </row>
    <row r="3" spans="1:14" x14ac:dyDescent="0.25">
      <c r="A3" s="209" t="s">
        <v>108</v>
      </c>
      <c r="B3" s="209" t="s">
        <v>224</v>
      </c>
      <c r="C3" s="209" t="s">
        <v>225</v>
      </c>
      <c r="D3" s="209" t="s">
        <v>126</v>
      </c>
      <c r="E3" s="209" t="s">
        <v>132</v>
      </c>
      <c r="F3" s="209" t="s">
        <v>125</v>
      </c>
      <c r="G3" s="209" t="s">
        <v>137</v>
      </c>
      <c r="H3" s="209" t="s">
        <v>196</v>
      </c>
      <c r="I3" s="209" t="s">
        <v>133</v>
      </c>
      <c r="J3" s="209" t="s">
        <v>196</v>
      </c>
      <c r="K3" s="209" t="s">
        <v>196</v>
      </c>
      <c r="L3" s="209" t="s">
        <v>196</v>
      </c>
      <c r="M3" s="210">
        <v>-239.4</v>
      </c>
      <c r="N3" t="str">
        <f t="shared" ref="N3:N66" si="0">CONCATENATE(G3,E3)</f>
        <v>205600020100</v>
      </c>
    </row>
    <row r="4" spans="1:14" x14ac:dyDescent="0.25">
      <c r="A4" s="209" t="s">
        <v>108</v>
      </c>
      <c r="B4" s="209" t="s">
        <v>224</v>
      </c>
      <c r="C4" s="209" t="s">
        <v>225</v>
      </c>
      <c r="D4" s="209" t="s">
        <v>126</v>
      </c>
      <c r="E4" s="209" t="s">
        <v>132</v>
      </c>
      <c r="F4" s="209" t="s">
        <v>125</v>
      </c>
      <c r="G4" s="209" t="s">
        <v>139</v>
      </c>
      <c r="H4" s="209" t="s">
        <v>196</v>
      </c>
      <c r="I4" s="209" t="s">
        <v>133</v>
      </c>
      <c r="J4" s="209" t="s">
        <v>196</v>
      </c>
      <c r="K4" s="209" t="s">
        <v>196</v>
      </c>
      <c r="L4" s="209" t="s">
        <v>196</v>
      </c>
      <c r="M4" s="210">
        <v>-16.62</v>
      </c>
      <c r="N4" t="str">
        <f t="shared" si="0"/>
        <v>210000020100</v>
      </c>
    </row>
    <row r="5" spans="1:14" x14ac:dyDescent="0.25">
      <c r="A5" s="209" t="s">
        <v>108</v>
      </c>
      <c r="B5" s="209" t="s">
        <v>224</v>
      </c>
      <c r="C5" s="209" t="s">
        <v>225</v>
      </c>
      <c r="D5" s="209" t="s">
        <v>126</v>
      </c>
      <c r="E5" s="209" t="s">
        <v>132</v>
      </c>
      <c r="F5" s="209" t="s">
        <v>125</v>
      </c>
      <c r="G5" s="209" t="s">
        <v>139</v>
      </c>
      <c r="H5" s="209" t="s">
        <v>196</v>
      </c>
      <c r="I5" s="209" t="s">
        <v>133</v>
      </c>
      <c r="J5" s="209" t="s">
        <v>196</v>
      </c>
      <c r="K5" s="209" t="s">
        <v>196</v>
      </c>
      <c r="L5" s="209" t="s">
        <v>196</v>
      </c>
      <c r="M5" s="210">
        <v>-2.77</v>
      </c>
      <c r="N5" t="str">
        <f t="shared" si="0"/>
        <v>210000020100</v>
      </c>
    </row>
    <row r="6" spans="1:14" x14ac:dyDescent="0.25">
      <c r="A6" s="209" t="s">
        <v>108</v>
      </c>
      <c r="B6" s="209" t="s">
        <v>224</v>
      </c>
      <c r="C6" s="209" t="s">
        <v>225</v>
      </c>
      <c r="D6" s="209" t="s">
        <v>126</v>
      </c>
      <c r="E6" s="209" t="s">
        <v>132</v>
      </c>
      <c r="F6" s="209" t="s">
        <v>125</v>
      </c>
      <c r="G6" s="209" t="s">
        <v>141</v>
      </c>
      <c r="H6" s="209" t="s">
        <v>196</v>
      </c>
      <c r="I6" s="209" t="s">
        <v>133</v>
      </c>
      <c r="J6" s="209" t="s">
        <v>196</v>
      </c>
      <c r="K6" s="209" t="s">
        <v>196</v>
      </c>
      <c r="L6" s="209" t="s">
        <v>196</v>
      </c>
      <c r="M6" s="210">
        <v>-84.31</v>
      </c>
      <c r="N6" t="str">
        <f t="shared" si="0"/>
        <v>211000020100</v>
      </c>
    </row>
    <row r="7" spans="1:14" x14ac:dyDescent="0.25">
      <c r="A7" s="209" t="s">
        <v>108</v>
      </c>
      <c r="B7" s="209" t="s">
        <v>224</v>
      </c>
      <c r="C7" s="209" t="s">
        <v>225</v>
      </c>
      <c r="D7" s="209" t="s">
        <v>126</v>
      </c>
      <c r="E7" s="209" t="s">
        <v>132</v>
      </c>
      <c r="F7" s="209" t="s">
        <v>125</v>
      </c>
      <c r="G7" s="209" t="s">
        <v>141</v>
      </c>
      <c r="H7" s="209" t="s">
        <v>196</v>
      </c>
      <c r="I7" s="209" t="s">
        <v>133</v>
      </c>
      <c r="J7" s="209" t="s">
        <v>196</v>
      </c>
      <c r="K7" s="209" t="s">
        <v>196</v>
      </c>
      <c r="L7" s="209" t="s">
        <v>196</v>
      </c>
      <c r="M7" s="210">
        <v>-14.05</v>
      </c>
      <c r="N7" t="str">
        <f t="shared" si="0"/>
        <v>211000020100</v>
      </c>
    </row>
    <row r="8" spans="1:14" x14ac:dyDescent="0.25">
      <c r="A8" s="209" t="s">
        <v>108</v>
      </c>
      <c r="B8" s="209" t="s">
        <v>224</v>
      </c>
      <c r="C8" s="209" t="s">
        <v>225</v>
      </c>
      <c r="D8" s="209" t="s">
        <v>126</v>
      </c>
      <c r="E8" s="209" t="s">
        <v>132</v>
      </c>
      <c r="F8" s="209" t="s">
        <v>125</v>
      </c>
      <c r="G8" s="209" t="s">
        <v>135</v>
      </c>
      <c r="H8" s="209" t="s">
        <v>196</v>
      </c>
      <c r="I8" s="209" t="s">
        <v>133</v>
      </c>
      <c r="J8" s="209" t="s">
        <v>196</v>
      </c>
      <c r="K8" s="209" t="s">
        <v>196</v>
      </c>
      <c r="L8" s="209" t="s">
        <v>196</v>
      </c>
      <c r="M8" s="210">
        <v>-84.31</v>
      </c>
      <c r="N8" t="str">
        <f t="shared" si="0"/>
        <v>205300020100</v>
      </c>
    </row>
    <row r="9" spans="1:14" x14ac:dyDescent="0.25">
      <c r="A9" s="209" t="s">
        <v>108</v>
      </c>
      <c r="B9" s="209" t="s">
        <v>224</v>
      </c>
      <c r="C9" s="209" t="s">
        <v>225</v>
      </c>
      <c r="D9" s="209" t="s">
        <v>126</v>
      </c>
      <c r="E9" s="209" t="s">
        <v>132</v>
      </c>
      <c r="F9" s="209" t="s">
        <v>125</v>
      </c>
      <c r="G9" s="209" t="s">
        <v>135</v>
      </c>
      <c r="H9" s="209" t="s">
        <v>196</v>
      </c>
      <c r="I9" s="209" t="s">
        <v>133</v>
      </c>
      <c r="J9" s="209" t="s">
        <v>196</v>
      </c>
      <c r="K9" s="209" t="s">
        <v>196</v>
      </c>
      <c r="L9" s="209" t="s">
        <v>196</v>
      </c>
      <c r="M9" s="210">
        <v>-14.05</v>
      </c>
      <c r="N9" t="str">
        <f t="shared" si="0"/>
        <v>205300020100</v>
      </c>
    </row>
    <row r="10" spans="1:14" x14ac:dyDescent="0.25">
      <c r="A10" s="209" t="s">
        <v>108</v>
      </c>
      <c r="B10" s="209" t="s">
        <v>224</v>
      </c>
      <c r="C10" s="209" t="s">
        <v>225</v>
      </c>
      <c r="D10" s="209" t="s">
        <v>126</v>
      </c>
      <c r="E10" s="209" t="s">
        <v>132</v>
      </c>
      <c r="F10" s="209" t="s">
        <v>125</v>
      </c>
      <c r="G10" s="209" t="s">
        <v>147</v>
      </c>
      <c r="H10" s="209" t="s">
        <v>196</v>
      </c>
      <c r="I10" s="209" t="s">
        <v>133</v>
      </c>
      <c r="J10" s="209" t="s">
        <v>196</v>
      </c>
      <c r="K10" s="209" t="s">
        <v>196</v>
      </c>
      <c r="L10" s="209" t="s">
        <v>196</v>
      </c>
      <c r="M10" s="210">
        <v>-19.71</v>
      </c>
      <c r="N10" t="str">
        <f t="shared" si="0"/>
        <v>216000020100</v>
      </c>
    </row>
    <row r="11" spans="1:14" x14ac:dyDescent="0.25">
      <c r="A11" s="209" t="s">
        <v>108</v>
      </c>
      <c r="B11" s="209" t="s">
        <v>224</v>
      </c>
      <c r="C11" s="209" t="s">
        <v>225</v>
      </c>
      <c r="D11" s="209" t="s">
        <v>126</v>
      </c>
      <c r="E11" s="209" t="s">
        <v>132</v>
      </c>
      <c r="F11" s="209" t="s">
        <v>125</v>
      </c>
      <c r="G11" s="209" t="s">
        <v>147</v>
      </c>
      <c r="H11" s="209" t="s">
        <v>196</v>
      </c>
      <c r="I11" s="209" t="s">
        <v>133</v>
      </c>
      <c r="J11" s="209" t="s">
        <v>196</v>
      </c>
      <c r="K11" s="209" t="s">
        <v>196</v>
      </c>
      <c r="L11" s="209" t="s">
        <v>196</v>
      </c>
      <c r="M11" s="210">
        <v>-3.29</v>
      </c>
      <c r="N11" t="str">
        <f t="shared" si="0"/>
        <v>216000020100</v>
      </c>
    </row>
    <row r="12" spans="1:14" x14ac:dyDescent="0.25">
      <c r="A12" s="209" t="s">
        <v>108</v>
      </c>
      <c r="B12" s="209" t="s">
        <v>224</v>
      </c>
      <c r="C12" s="209" t="s">
        <v>225</v>
      </c>
      <c r="D12" s="209" t="s">
        <v>126</v>
      </c>
      <c r="E12" s="209" t="s">
        <v>132</v>
      </c>
      <c r="F12" s="209" t="s">
        <v>125</v>
      </c>
      <c r="G12" s="209" t="s">
        <v>144</v>
      </c>
      <c r="H12" s="209" t="s">
        <v>196</v>
      </c>
      <c r="I12" s="209" t="s">
        <v>133</v>
      </c>
      <c r="J12" s="209" t="s">
        <v>196</v>
      </c>
      <c r="K12" s="209" t="s">
        <v>196</v>
      </c>
      <c r="L12" s="209" t="s">
        <v>196</v>
      </c>
      <c r="M12" s="210">
        <v>-143.91</v>
      </c>
      <c r="N12" t="str">
        <f t="shared" si="0"/>
        <v>214000020100</v>
      </c>
    </row>
    <row r="13" spans="1:14" x14ac:dyDescent="0.25">
      <c r="A13" s="209" t="s">
        <v>108</v>
      </c>
      <c r="B13" s="209" t="s">
        <v>224</v>
      </c>
      <c r="C13" s="209" t="s">
        <v>225</v>
      </c>
      <c r="D13" s="209" t="s">
        <v>126</v>
      </c>
      <c r="E13" s="209" t="s">
        <v>132</v>
      </c>
      <c r="F13" s="209" t="s">
        <v>125</v>
      </c>
      <c r="G13" s="209" t="s">
        <v>144</v>
      </c>
      <c r="H13" s="209" t="s">
        <v>196</v>
      </c>
      <c r="I13" s="209" t="s">
        <v>133</v>
      </c>
      <c r="J13" s="209" t="s">
        <v>196</v>
      </c>
      <c r="K13" s="209" t="s">
        <v>196</v>
      </c>
      <c r="L13" s="209" t="s">
        <v>196</v>
      </c>
      <c r="M13" s="210">
        <v>-23.98</v>
      </c>
      <c r="N13" t="str">
        <f t="shared" si="0"/>
        <v>214000020100</v>
      </c>
    </row>
    <row r="14" spans="1:14" x14ac:dyDescent="0.25">
      <c r="A14" s="209" t="s">
        <v>108</v>
      </c>
      <c r="B14" s="209" t="s">
        <v>224</v>
      </c>
      <c r="C14" s="209" t="s">
        <v>225</v>
      </c>
      <c r="D14" s="209" t="s">
        <v>126</v>
      </c>
      <c r="E14" s="209" t="s">
        <v>132</v>
      </c>
      <c r="F14" s="209" t="s">
        <v>125</v>
      </c>
      <c r="G14" s="209" t="s">
        <v>138</v>
      </c>
      <c r="H14" s="209" t="s">
        <v>196</v>
      </c>
      <c r="I14" s="209" t="s">
        <v>133</v>
      </c>
      <c r="J14" s="209" t="s">
        <v>196</v>
      </c>
      <c r="K14" s="209" t="s">
        <v>196</v>
      </c>
      <c r="L14" s="209" t="s">
        <v>196</v>
      </c>
      <c r="M14" s="210">
        <v>-19.71</v>
      </c>
      <c r="N14" t="str">
        <f t="shared" si="0"/>
        <v>205800020100</v>
      </c>
    </row>
    <row r="15" spans="1:14" x14ac:dyDescent="0.25">
      <c r="A15" s="209" t="s">
        <v>108</v>
      </c>
      <c r="B15" s="209" t="s">
        <v>224</v>
      </c>
      <c r="C15" s="209" t="s">
        <v>225</v>
      </c>
      <c r="D15" s="209" t="s">
        <v>126</v>
      </c>
      <c r="E15" s="209" t="s">
        <v>132</v>
      </c>
      <c r="F15" s="209" t="s">
        <v>125</v>
      </c>
      <c r="G15" s="209" t="s">
        <v>138</v>
      </c>
      <c r="H15" s="209" t="s">
        <v>196</v>
      </c>
      <c r="I15" s="209" t="s">
        <v>133</v>
      </c>
      <c r="J15" s="209" t="s">
        <v>196</v>
      </c>
      <c r="K15" s="209" t="s">
        <v>196</v>
      </c>
      <c r="L15" s="209" t="s">
        <v>196</v>
      </c>
      <c r="M15" s="210">
        <v>-3.29</v>
      </c>
      <c r="N15" t="str">
        <f t="shared" si="0"/>
        <v>205800020100</v>
      </c>
    </row>
    <row r="16" spans="1:14" x14ac:dyDescent="0.25">
      <c r="A16" s="209" t="s">
        <v>108</v>
      </c>
      <c r="B16" s="209" t="s">
        <v>224</v>
      </c>
      <c r="C16" s="209" t="s">
        <v>225</v>
      </c>
      <c r="D16" s="209" t="s">
        <v>126</v>
      </c>
      <c r="E16" s="209" t="s">
        <v>132</v>
      </c>
      <c r="F16" s="209" t="s">
        <v>125</v>
      </c>
      <c r="G16" s="209" t="s">
        <v>145</v>
      </c>
      <c r="H16" s="209" t="s">
        <v>196</v>
      </c>
      <c r="I16" s="209" t="s">
        <v>133</v>
      </c>
      <c r="J16" s="209" t="s">
        <v>196</v>
      </c>
      <c r="K16" s="209" t="s">
        <v>196</v>
      </c>
      <c r="L16" s="209" t="s">
        <v>196</v>
      </c>
      <c r="M16" s="210">
        <v>-63.75</v>
      </c>
      <c r="N16" t="str">
        <f t="shared" si="0"/>
        <v>215000020100</v>
      </c>
    </row>
    <row r="17" spans="1:14" x14ac:dyDescent="0.25">
      <c r="A17" s="209" t="s">
        <v>108</v>
      </c>
      <c r="B17" s="209" t="s">
        <v>224</v>
      </c>
      <c r="C17" s="209" t="s">
        <v>225</v>
      </c>
      <c r="D17" s="209" t="s">
        <v>126</v>
      </c>
      <c r="E17" s="209" t="s">
        <v>132</v>
      </c>
      <c r="F17" s="209" t="s">
        <v>125</v>
      </c>
      <c r="G17" s="209" t="s">
        <v>145</v>
      </c>
      <c r="H17" s="209" t="s">
        <v>196</v>
      </c>
      <c r="I17" s="209" t="s">
        <v>133</v>
      </c>
      <c r="J17" s="209" t="s">
        <v>196</v>
      </c>
      <c r="K17" s="209" t="s">
        <v>196</v>
      </c>
      <c r="L17" s="209" t="s">
        <v>196</v>
      </c>
      <c r="M17" s="210">
        <v>-10.62</v>
      </c>
      <c r="N17" t="str">
        <f t="shared" si="0"/>
        <v>215000020100</v>
      </c>
    </row>
    <row r="18" spans="1:14" x14ac:dyDescent="0.25">
      <c r="A18" s="209" t="s">
        <v>108</v>
      </c>
      <c r="B18" s="209" t="s">
        <v>224</v>
      </c>
      <c r="C18" s="209" t="s">
        <v>225</v>
      </c>
      <c r="D18" s="209" t="s">
        <v>126</v>
      </c>
      <c r="E18" s="209" t="s">
        <v>132</v>
      </c>
      <c r="F18" s="209" t="s">
        <v>125</v>
      </c>
      <c r="G18" s="209" t="s">
        <v>124</v>
      </c>
      <c r="H18" s="209" t="s">
        <v>196</v>
      </c>
      <c r="I18" s="209" t="s">
        <v>133</v>
      </c>
      <c r="J18" s="209" t="s">
        <v>196</v>
      </c>
      <c r="K18" s="209" t="s">
        <v>196</v>
      </c>
      <c r="L18" s="209" t="s">
        <v>196</v>
      </c>
      <c r="M18" s="210">
        <v>-841.04</v>
      </c>
      <c r="N18" t="str">
        <f t="shared" si="0"/>
        <v>100000020100</v>
      </c>
    </row>
    <row r="19" spans="1:14" x14ac:dyDescent="0.25">
      <c r="A19" s="209" t="s">
        <v>108</v>
      </c>
      <c r="B19" s="209" t="s">
        <v>224</v>
      </c>
      <c r="C19" s="209" t="s">
        <v>225</v>
      </c>
      <c r="D19" s="209" t="s">
        <v>126</v>
      </c>
      <c r="E19" s="209" t="s">
        <v>132</v>
      </c>
      <c r="F19" s="209" t="s">
        <v>125</v>
      </c>
      <c r="G19" s="209" t="s">
        <v>124</v>
      </c>
      <c r="H19" s="209" t="s">
        <v>196</v>
      </c>
      <c r="I19" s="209" t="s">
        <v>133</v>
      </c>
      <c r="J19" s="209" t="s">
        <v>196</v>
      </c>
      <c r="K19" s="209" t="s">
        <v>196</v>
      </c>
      <c r="L19" s="209" t="s">
        <v>196</v>
      </c>
      <c r="M19" s="210">
        <v>-140.16999999999999</v>
      </c>
      <c r="N19" t="str">
        <f t="shared" si="0"/>
        <v>100000020100</v>
      </c>
    </row>
    <row r="20" spans="1:14" x14ac:dyDescent="0.25">
      <c r="A20" s="209" t="s">
        <v>108</v>
      </c>
      <c r="B20" s="209" t="s">
        <v>224</v>
      </c>
      <c r="C20" s="209" t="s">
        <v>225</v>
      </c>
      <c r="D20" s="209" t="s">
        <v>126</v>
      </c>
      <c r="E20" s="209" t="s">
        <v>132</v>
      </c>
      <c r="F20" s="209" t="s">
        <v>125</v>
      </c>
      <c r="G20" s="209" t="s">
        <v>153</v>
      </c>
      <c r="H20" s="209" t="s">
        <v>196</v>
      </c>
      <c r="I20" s="209" t="s">
        <v>133</v>
      </c>
      <c r="J20" s="209" t="s">
        <v>196</v>
      </c>
      <c r="K20" s="209" t="s">
        <v>196</v>
      </c>
      <c r="L20" s="209" t="s">
        <v>196</v>
      </c>
      <c r="M20" s="210">
        <v>19.71</v>
      </c>
      <c r="N20" t="str">
        <f t="shared" si="0"/>
        <v>723100020100</v>
      </c>
    </row>
    <row r="21" spans="1:14" x14ac:dyDescent="0.25">
      <c r="A21" s="209" t="s">
        <v>108</v>
      </c>
      <c r="B21" s="209" t="s">
        <v>224</v>
      </c>
      <c r="C21" s="209" t="s">
        <v>225</v>
      </c>
      <c r="D21" s="209" t="s">
        <v>126</v>
      </c>
      <c r="E21" s="209" t="s">
        <v>132</v>
      </c>
      <c r="F21" s="209" t="s">
        <v>125</v>
      </c>
      <c r="G21" s="209" t="s">
        <v>153</v>
      </c>
      <c r="H21" s="209" t="s">
        <v>196</v>
      </c>
      <c r="I21" s="209" t="s">
        <v>133</v>
      </c>
      <c r="J21" s="209" t="s">
        <v>196</v>
      </c>
      <c r="K21" s="209" t="s">
        <v>196</v>
      </c>
      <c r="L21" s="209" t="s">
        <v>196</v>
      </c>
      <c r="M21" s="210">
        <v>3.29</v>
      </c>
      <c r="N21" t="str">
        <f t="shared" si="0"/>
        <v>723100020100</v>
      </c>
    </row>
    <row r="22" spans="1:14" x14ac:dyDescent="0.25">
      <c r="A22" s="209" t="s">
        <v>108</v>
      </c>
      <c r="B22" s="209" t="s">
        <v>224</v>
      </c>
      <c r="C22" s="209" t="s">
        <v>225</v>
      </c>
      <c r="D22" s="209" t="s">
        <v>126</v>
      </c>
      <c r="E22" s="209" t="s">
        <v>132</v>
      </c>
      <c r="F22" s="209" t="s">
        <v>125</v>
      </c>
      <c r="G22" s="209" t="s">
        <v>154</v>
      </c>
      <c r="H22" s="209" t="s">
        <v>196</v>
      </c>
      <c r="I22" s="209" t="s">
        <v>133</v>
      </c>
      <c r="J22" s="209" t="s">
        <v>196</v>
      </c>
      <c r="K22" s="209" t="s">
        <v>196</v>
      </c>
      <c r="L22" s="209" t="s">
        <v>196</v>
      </c>
      <c r="M22" s="210">
        <v>239.4</v>
      </c>
      <c r="N22" t="str">
        <f t="shared" si="0"/>
        <v>724000020100</v>
      </c>
    </row>
    <row r="23" spans="1:14" x14ac:dyDescent="0.25">
      <c r="A23" s="209" t="s">
        <v>108</v>
      </c>
      <c r="B23" s="209" t="s">
        <v>224</v>
      </c>
      <c r="C23" s="209" t="s">
        <v>225</v>
      </c>
      <c r="D23" s="209" t="s">
        <v>126</v>
      </c>
      <c r="E23" s="209" t="s">
        <v>132</v>
      </c>
      <c r="F23" s="209" t="s">
        <v>125</v>
      </c>
      <c r="G23" s="209" t="s">
        <v>154</v>
      </c>
      <c r="H23" s="209" t="s">
        <v>196</v>
      </c>
      <c r="I23" s="209" t="s">
        <v>133</v>
      </c>
      <c r="J23" s="209" t="s">
        <v>196</v>
      </c>
      <c r="K23" s="209" t="s">
        <v>196</v>
      </c>
      <c r="L23" s="209" t="s">
        <v>196</v>
      </c>
      <c r="M23" s="210">
        <v>39.9</v>
      </c>
      <c r="N23" t="str">
        <f t="shared" si="0"/>
        <v>724000020100</v>
      </c>
    </row>
    <row r="24" spans="1:14" x14ac:dyDescent="0.25">
      <c r="A24" s="209" t="s">
        <v>108</v>
      </c>
      <c r="B24" s="209" t="s">
        <v>224</v>
      </c>
      <c r="C24" s="209" t="s">
        <v>225</v>
      </c>
      <c r="D24" s="209" t="s">
        <v>126</v>
      </c>
      <c r="E24" s="209" t="s">
        <v>132</v>
      </c>
      <c r="F24" s="209" t="s">
        <v>125</v>
      </c>
      <c r="G24" s="209" t="s">
        <v>155</v>
      </c>
      <c r="H24" s="209" t="s">
        <v>196</v>
      </c>
      <c r="I24" s="209" t="s">
        <v>133</v>
      </c>
      <c r="J24" s="209" t="s">
        <v>196</v>
      </c>
      <c r="K24" s="209" t="s">
        <v>196</v>
      </c>
      <c r="L24" s="209" t="s">
        <v>196</v>
      </c>
      <c r="M24" s="210">
        <v>26.79</v>
      </c>
      <c r="N24" t="str">
        <f t="shared" si="0"/>
        <v>724500020100</v>
      </c>
    </row>
    <row r="25" spans="1:14" x14ac:dyDescent="0.25">
      <c r="A25" s="209" t="s">
        <v>108</v>
      </c>
      <c r="B25" s="209" t="s">
        <v>224</v>
      </c>
      <c r="C25" s="209" t="s">
        <v>225</v>
      </c>
      <c r="D25" s="209" t="s">
        <v>126</v>
      </c>
      <c r="E25" s="209" t="s">
        <v>132</v>
      </c>
      <c r="F25" s="209" t="s">
        <v>125</v>
      </c>
      <c r="G25" s="209" t="s">
        <v>155</v>
      </c>
      <c r="H25" s="209" t="s">
        <v>196</v>
      </c>
      <c r="I25" s="209" t="s">
        <v>133</v>
      </c>
      <c r="J25" s="209" t="s">
        <v>196</v>
      </c>
      <c r="K25" s="209" t="s">
        <v>196</v>
      </c>
      <c r="L25" s="209" t="s">
        <v>196</v>
      </c>
      <c r="M25" s="210">
        <v>4.46</v>
      </c>
      <c r="N25" t="str">
        <f t="shared" si="0"/>
        <v>724500020100</v>
      </c>
    </row>
    <row r="26" spans="1:14" x14ac:dyDescent="0.25">
      <c r="A26" s="209" t="s">
        <v>108</v>
      </c>
      <c r="B26" s="209" t="s">
        <v>224</v>
      </c>
      <c r="C26" s="209" t="s">
        <v>225</v>
      </c>
      <c r="D26" s="209" t="s">
        <v>126</v>
      </c>
      <c r="E26" s="209" t="s">
        <v>132</v>
      </c>
      <c r="F26" s="209" t="s">
        <v>125</v>
      </c>
      <c r="G26" s="209" t="s">
        <v>157</v>
      </c>
      <c r="H26" s="209" t="s">
        <v>196</v>
      </c>
      <c r="I26" s="209" t="s">
        <v>133</v>
      </c>
      <c r="J26" s="209" t="s">
        <v>196</v>
      </c>
      <c r="K26" s="209" t="s">
        <v>196</v>
      </c>
      <c r="L26" s="209" t="s">
        <v>196</v>
      </c>
      <c r="M26" s="210">
        <v>91.42</v>
      </c>
      <c r="N26" t="str">
        <f t="shared" si="0"/>
        <v>726900020100</v>
      </c>
    </row>
    <row r="27" spans="1:14" x14ac:dyDescent="0.25">
      <c r="A27" s="209" t="s">
        <v>108</v>
      </c>
      <c r="B27" s="209" t="s">
        <v>224</v>
      </c>
      <c r="C27" s="209" t="s">
        <v>225</v>
      </c>
      <c r="D27" s="209" t="s">
        <v>126</v>
      </c>
      <c r="E27" s="209" t="s">
        <v>132</v>
      </c>
      <c r="F27" s="209" t="s">
        <v>125</v>
      </c>
      <c r="G27" s="209" t="s">
        <v>157</v>
      </c>
      <c r="H27" s="209" t="s">
        <v>196</v>
      </c>
      <c r="I27" s="209" t="s">
        <v>133</v>
      </c>
      <c r="J27" s="209" t="s">
        <v>196</v>
      </c>
      <c r="K27" s="209" t="s">
        <v>196</v>
      </c>
      <c r="L27" s="209" t="s">
        <v>196</v>
      </c>
      <c r="M27" s="210">
        <v>15.24</v>
      </c>
      <c r="N27" t="str">
        <f t="shared" si="0"/>
        <v>726900020100</v>
      </c>
    </row>
    <row r="28" spans="1:14" x14ac:dyDescent="0.25">
      <c r="A28" s="209" t="s">
        <v>108</v>
      </c>
      <c r="B28" s="209" t="s">
        <v>224</v>
      </c>
      <c r="C28" s="209" t="s">
        <v>225</v>
      </c>
      <c r="D28" s="209" t="s">
        <v>126</v>
      </c>
      <c r="E28" s="209" t="s">
        <v>132</v>
      </c>
      <c r="F28" s="209" t="s">
        <v>125</v>
      </c>
      <c r="G28" s="209" t="s">
        <v>157</v>
      </c>
      <c r="H28" s="209" t="s">
        <v>196</v>
      </c>
      <c r="I28" s="209" t="s">
        <v>133</v>
      </c>
      <c r="J28" s="209" t="s">
        <v>196</v>
      </c>
      <c r="K28" s="209" t="s">
        <v>196</v>
      </c>
      <c r="L28" s="209" t="s">
        <v>196</v>
      </c>
      <c r="M28" s="210">
        <v>16.62</v>
      </c>
      <c r="N28" t="str">
        <f t="shared" si="0"/>
        <v>726900020100</v>
      </c>
    </row>
    <row r="29" spans="1:14" x14ac:dyDescent="0.25">
      <c r="A29" s="209" t="s">
        <v>108</v>
      </c>
      <c r="B29" s="209" t="s">
        <v>224</v>
      </c>
      <c r="C29" s="209" t="s">
        <v>225</v>
      </c>
      <c r="D29" s="209" t="s">
        <v>126</v>
      </c>
      <c r="E29" s="209" t="s">
        <v>132</v>
      </c>
      <c r="F29" s="209" t="s">
        <v>125</v>
      </c>
      <c r="G29" s="209" t="s">
        <v>157</v>
      </c>
      <c r="H29" s="209" t="s">
        <v>196</v>
      </c>
      <c r="I29" s="209" t="s">
        <v>133</v>
      </c>
      <c r="J29" s="209" t="s">
        <v>196</v>
      </c>
      <c r="K29" s="209" t="s">
        <v>196</v>
      </c>
      <c r="L29" s="209" t="s">
        <v>196</v>
      </c>
      <c r="M29" s="210">
        <v>2.77</v>
      </c>
      <c r="N29" t="str">
        <f t="shared" si="0"/>
        <v>726900020100</v>
      </c>
    </row>
    <row r="30" spans="1:14" x14ac:dyDescent="0.25">
      <c r="A30" s="209" t="s">
        <v>108</v>
      </c>
      <c r="B30" s="209" t="s">
        <v>224</v>
      </c>
      <c r="C30" s="209" t="s">
        <v>225</v>
      </c>
      <c r="D30" s="209" t="s">
        <v>126</v>
      </c>
      <c r="E30" s="209" t="s">
        <v>132</v>
      </c>
      <c r="F30" s="209" t="s">
        <v>125</v>
      </c>
      <c r="G30" s="209" t="s">
        <v>139</v>
      </c>
      <c r="H30" s="209" t="s">
        <v>196</v>
      </c>
      <c r="I30" s="209" t="s">
        <v>133</v>
      </c>
      <c r="J30" s="209" t="s">
        <v>196</v>
      </c>
      <c r="K30" s="209" t="s">
        <v>196</v>
      </c>
      <c r="L30" s="209" t="s">
        <v>196</v>
      </c>
      <c r="M30" s="210">
        <v>-107.14</v>
      </c>
      <c r="N30" t="str">
        <f t="shared" si="0"/>
        <v>210000020100</v>
      </c>
    </row>
    <row r="31" spans="1:14" x14ac:dyDescent="0.25">
      <c r="A31" s="209" t="s">
        <v>108</v>
      </c>
      <c r="B31" s="209" t="s">
        <v>224</v>
      </c>
      <c r="C31" s="209" t="s">
        <v>225</v>
      </c>
      <c r="D31" s="209" t="s">
        <v>126</v>
      </c>
      <c r="E31" s="209" t="s">
        <v>132</v>
      </c>
      <c r="F31" s="209" t="s">
        <v>125</v>
      </c>
      <c r="G31" s="209" t="s">
        <v>137</v>
      </c>
      <c r="H31" s="209" t="s">
        <v>196</v>
      </c>
      <c r="I31" s="209" t="s">
        <v>133</v>
      </c>
      <c r="J31" s="209" t="s">
        <v>196</v>
      </c>
      <c r="K31" s="209" t="s">
        <v>196</v>
      </c>
      <c r="L31" s="209" t="s">
        <v>196</v>
      </c>
      <c r="M31" s="210">
        <v>-39.9</v>
      </c>
      <c r="N31" t="str">
        <f t="shared" si="0"/>
        <v>205600020100</v>
      </c>
    </row>
    <row r="32" spans="1:14" x14ac:dyDescent="0.25">
      <c r="A32" s="209" t="s">
        <v>108</v>
      </c>
      <c r="B32" s="209" t="s">
        <v>224</v>
      </c>
      <c r="C32" s="209" t="s">
        <v>225</v>
      </c>
      <c r="D32" s="209" t="s">
        <v>126</v>
      </c>
      <c r="E32" s="209" t="s">
        <v>132</v>
      </c>
      <c r="F32" s="209" t="s">
        <v>125</v>
      </c>
      <c r="G32" s="209" t="s">
        <v>149</v>
      </c>
      <c r="H32" s="209" t="s">
        <v>196</v>
      </c>
      <c r="I32" s="209" t="s">
        <v>133</v>
      </c>
      <c r="J32" s="209" t="s">
        <v>196</v>
      </c>
      <c r="K32" s="209" t="s">
        <v>196</v>
      </c>
      <c r="L32" s="209" t="s">
        <v>196</v>
      </c>
      <c r="M32" s="210">
        <v>1385.14</v>
      </c>
      <c r="N32" t="str">
        <f t="shared" si="0"/>
        <v>710000020100</v>
      </c>
    </row>
    <row r="33" spans="1:14" x14ac:dyDescent="0.25">
      <c r="A33" s="209" t="s">
        <v>108</v>
      </c>
      <c r="B33" s="209" t="s">
        <v>224</v>
      </c>
      <c r="C33" s="209" t="s">
        <v>225</v>
      </c>
      <c r="D33" s="209" t="s">
        <v>126</v>
      </c>
      <c r="E33" s="209" t="s">
        <v>132</v>
      </c>
      <c r="F33" s="209" t="s">
        <v>125</v>
      </c>
      <c r="G33" s="209" t="s">
        <v>149</v>
      </c>
      <c r="H33" s="209" t="s">
        <v>196</v>
      </c>
      <c r="I33" s="209" t="s">
        <v>133</v>
      </c>
      <c r="J33" s="209" t="s">
        <v>196</v>
      </c>
      <c r="K33" s="209" t="s">
        <v>196</v>
      </c>
      <c r="L33" s="209" t="s">
        <v>196</v>
      </c>
      <c r="M33" s="210">
        <v>230.86</v>
      </c>
      <c r="N33" t="str">
        <f t="shared" si="0"/>
        <v>710000020100</v>
      </c>
    </row>
    <row r="34" spans="1:14" x14ac:dyDescent="0.25">
      <c r="A34" s="209" t="s">
        <v>108</v>
      </c>
      <c r="B34" s="209" t="s">
        <v>224</v>
      </c>
      <c r="C34" s="209" t="s">
        <v>225</v>
      </c>
      <c r="D34" s="209" t="s">
        <v>126</v>
      </c>
      <c r="E34" s="209" t="s">
        <v>132</v>
      </c>
      <c r="F34" s="209" t="s">
        <v>125</v>
      </c>
      <c r="G34" s="209" t="s">
        <v>152</v>
      </c>
      <c r="H34" s="209" t="s">
        <v>196</v>
      </c>
      <c r="I34" s="209" t="s">
        <v>133</v>
      </c>
      <c r="J34" s="209" t="s">
        <v>196</v>
      </c>
      <c r="K34" s="209" t="s">
        <v>196</v>
      </c>
      <c r="L34" s="209" t="s">
        <v>196</v>
      </c>
      <c r="M34" s="210">
        <v>84.31</v>
      </c>
      <c r="N34" t="str">
        <f t="shared" si="0"/>
        <v>723000020100</v>
      </c>
    </row>
    <row r="35" spans="1:14" x14ac:dyDescent="0.25">
      <c r="A35" s="209" t="s">
        <v>108</v>
      </c>
      <c r="B35" s="209" t="s">
        <v>224</v>
      </c>
      <c r="C35" s="209" t="s">
        <v>225</v>
      </c>
      <c r="D35" s="209" t="s">
        <v>126</v>
      </c>
      <c r="E35" s="209" t="s">
        <v>132</v>
      </c>
      <c r="F35" s="209" t="s">
        <v>125</v>
      </c>
      <c r="G35" s="209" t="s">
        <v>152</v>
      </c>
      <c r="H35" s="209" t="s">
        <v>196</v>
      </c>
      <c r="I35" s="209" t="s">
        <v>133</v>
      </c>
      <c r="J35" s="209" t="s">
        <v>196</v>
      </c>
      <c r="K35" s="209" t="s">
        <v>196</v>
      </c>
      <c r="L35" s="209" t="s">
        <v>196</v>
      </c>
      <c r="M35" s="210">
        <v>14.05</v>
      </c>
      <c r="N35" t="str">
        <f t="shared" si="0"/>
        <v>723000020100</v>
      </c>
    </row>
    <row r="36" spans="1:14" x14ac:dyDescent="0.25">
      <c r="A36" s="209" t="s">
        <v>108</v>
      </c>
      <c r="B36" s="209" t="s">
        <v>224</v>
      </c>
      <c r="C36" s="209" t="s">
        <v>225</v>
      </c>
      <c r="D36" s="209" t="s">
        <v>126</v>
      </c>
      <c r="E36" s="209" t="s">
        <v>132</v>
      </c>
      <c r="F36" s="209" t="s">
        <v>125</v>
      </c>
      <c r="G36" s="209" t="s">
        <v>139</v>
      </c>
      <c r="H36" s="209" t="s">
        <v>196</v>
      </c>
      <c r="I36" s="209" t="s">
        <v>133</v>
      </c>
      <c r="J36" s="209" t="s">
        <v>196</v>
      </c>
      <c r="K36" s="209" t="s">
        <v>196</v>
      </c>
      <c r="L36" s="209" t="s">
        <v>196</v>
      </c>
      <c r="M36" s="210">
        <v>-17.86</v>
      </c>
      <c r="N36" t="str">
        <f t="shared" si="0"/>
        <v>210000020100</v>
      </c>
    </row>
    <row r="37" spans="1:14" x14ac:dyDescent="0.25">
      <c r="A37" s="209" t="s">
        <v>108</v>
      </c>
      <c r="B37" s="209" t="s">
        <v>224</v>
      </c>
      <c r="C37" s="209" t="s">
        <v>225</v>
      </c>
      <c r="D37" s="209" t="s">
        <v>126</v>
      </c>
      <c r="E37" s="209" t="s">
        <v>132</v>
      </c>
      <c r="F37" s="209" t="s">
        <v>125</v>
      </c>
      <c r="G37" s="209" t="s">
        <v>139</v>
      </c>
      <c r="H37" s="209" t="s">
        <v>196</v>
      </c>
      <c r="I37" s="209" t="s">
        <v>133</v>
      </c>
      <c r="J37" s="209" t="s">
        <v>196</v>
      </c>
      <c r="K37" s="209" t="s">
        <v>196</v>
      </c>
      <c r="L37" s="209" t="s">
        <v>196</v>
      </c>
      <c r="M37" s="210">
        <v>-8.57</v>
      </c>
      <c r="N37" t="str">
        <f t="shared" si="0"/>
        <v>210000020100</v>
      </c>
    </row>
    <row r="38" spans="1:14" x14ac:dyDescent="0.25">
      <c r="A38" s="209" t="s">
        <v>108</v>
      </c>
      <c r="B38" s="209" t="s">
        <v>224</v>
      </c>
      <c r="C38" s="209" t="s">
        <v>225</v>
      </c>
      <c r="D38" s="209" t="s">
        <v>126</v>
      </c>
      <c r="E38" s="209" t="s">
        <v>132</v>
      </c>
      <c r="F38" s="209" t="s">
        <v>125</v>
      </c>
      <c r="G38" s="209" t="s">
        <v>139</v>
      </c>
      <c r="H38" s="209" t="s">
        <v>196</v>
      </c>
      <c r="I38" s="209" t="s">
        <v>133</v>
      </c>
      <c r="J38" s="209" t="s">
        <v>196</v>
      </c>
      <c r="K38" s="209" t="s">
        <v>196</v>
      </c>
      <c r="L38" s="209" t="s">
        <v>196</v>
      </c>
      <c r="M38" s="210">
        <v>-1.43</v>
      </c>
      <c r="N38" t="str">
        <f t="shared" si="0"/>
        <v>210000020100</v>
      </c>
    </row>
    <row r="39" spans="1:14" x14ac:dyDescent="0.25">
      <c r="A39" s="209" t="s">
        <v>108</v>
      </c>
      <c r="B39" s="209" t="s">
        <v>224</v>
      </c>
      <c r="C39" s="209" t="s">
        <v>225</v>
      </c>
      <c r="D39" s="209" t="s">
        <v>126</v>
      </c>
      <c r="E39" s="209" t="s">
        <v>132</v>
      </c>
      <c r="F39" s="209" t="s">
        <v>125</v>
      </c>
      <c r="G39" s="209" t="s">
        <v>139</v>
      </c>
      <c r="H39" s="209" t="s">
        <v>196</v>
      </c>
      <c r="I39" s="209" t="s">
        <v>133</v>
      </c>
      <c r="J39" s="209" t="s">
        <v>196</v>
      </c>
      <c r="K39" s="209" t="s">
        <v>196</v>
      </c>
      <c r="L39" s="209" t="s">
        <v>196</v>
      </c>
      <c r="M39" s="210">
        <v>-2.8</v>
      </c>
      <c r="N39" t="str">
        <f t="shared" si="0"/>
        <v>210000020100</v>
      </c>
    </row>
    <row r="40" spans="1:14" x14ac:dyDescent="0.25">
      <c r="A40" s="209" t="s">
        <v>108</v>
      </c>
      <c r="B40" s="209" t="s">
        <v>224</v>
      </c>
      <c r="C40" s="209" t="s">
        <v>225</v>
      </c>
      <c r="D40" s="209" t="s">
        <v>126</v>
      </c>
      <c r="E40" s="209" t="s">
        <v>132</v>
      </c>
      <c r="F40" s="209" t="s">
        <v>125</v>
      </c>
      <c r="G40" s="209" t="s">
        <v>139</v>
      </c>
      <c r="H40" s="209" t="s">
        <v>196</v>
      </c>
      <c r="I40" s="209" t="s">
        <v>133</v>
      </c>
      <c r="J40" s="209" t="s">
        <v>196</v>
      </c>
      <c r="K40" s="209" t="s">
        <v>196</v>
      </c>
      <c r="L40" s="209" t="s">
        <v>196</v>
      </c>
      <c r="M40" s="210">
        <v>-0.47</v>
      </c>
      <c r="N40" t="str">
        <f t="shared" si="0"/>
        <v>210000020100</v>
      </c>
    </row>
    <row r="41" spans="1:14" x14ac:dyDescent="0.25">
      <c r="A41" s="209" t="s">
        <v>108</v>
      </c>
      <c r="B41" s="209" t="s">
        <v>224</v>
      </c>
      <c r="C41" s="209" t="s">
        <v>225</v>
      </c>
      <c r="D41" s="209" t="s">
        <v>126</v>
      </c>
      <c r="E41" s="209" t="s">
        <v>132</v>
      </c>
      <c r="F41" s="209" t="s">
        <v>125</v>
      </c>
      <c r="G41" s="209" t="s">
        <v>140</v>
      </c>
      <c r="H41" s="209" t="s">
        <v>196</v>
      </c>
      <c r="I41" s="209" t="s">
        <v>133</v>
      </c>
      <c r="J41" s="209" t="s">
        <v>196</v>
      </c>
      <c r="K41" s="209" t="s">
        <v>196</v>
      </c>
      <c r="L41" s="209" t="s">
        <v>196</v>
      </c>
      <c r="M41" s="210">
        <v>-91.42</v>
      </c>
      <c r="N41" t="str">
        <f t="shared" si="0"/>
        <v>210500020100</v>
      </c>
    </row>
    <row r="42" spans="1:14" x14ac:dyDescent="0.25">
      <c r="A42" s="209" t="s">
        <v>108</v>
      </c>
      <c r="B42" s="209" t="s">
        <v>224</v>
      </c>
      <c r="C42" s="209" t="s">
        <v>225</v>
      </c>
      <c r="D42" s="209" t="s">
        <v>126</v>
      </c>
      <c r="E42" s="209" t="s">
        <v>132</v>
      </c>
      <c r="F42" s="209" t="s">
        <v>125</v>
      </c>
      <c r="G42" s="209" t="s">
        <v>140</v>
      </c>
      <c r="H42" s="209" t="s">
        <v>196</v>
      </c>
      <c r="I42" s="209" t="s">
        <v>133</v>
      </c>
      <c r="J42" s="209" t="s">
        <v>196</v>
      </c>
      <c r="K42" s="209" t="s">
        <v>196</v>
      </c>
      <c r="L42" s="209" t="s">
        <v>196</v>
      </c>
      <c r="M42" s="210">
        <v>-15.24</v>
      </c>
      <c r="N42" t="str">
        <f t="shared" si="0"/>
        <v>210500020100</v>
      </c>
    </row>
    <row r="43" spans="1:14" x14ac:dyDescent="0.25">
      <c r="A43" s="209" t="s">
        <v>108</v>
      </c>
      <c r="B43" s="209" t="s">
        <v>224</v>
      </c>
      <c r="C43" s="209" t="s">
        <v>225</v>
      </c>
      <c r="D43" s="209" t="s">
        <v>126</v>
      </c>
      <c r="E43" s="209" t="s">
        <v>132</v>
      </c>
      <c r="F43" s="209" t="s">
        <v>125</v>
      </c>
      <c r="G43" s="209" t="s">
        <v>143</v>
      </c>
      <c r="H43" s="209" t="s">
        <v>196</v>
      </c>
      <c r="I43" s="209" t="s">
        <v>133</v>
      </c>
      <c r="J43" s="209" t="s">
        <v>196</v>
      </c>
      <c r="K43" s="209" t="s">
        <v>196</v>
      </c>
      <c r="L43" s="209" t="s">
        <v>196</v>
      </c>
      <c r="M43" s="210">
        <v>-13.71</v>
      </c>
      <c r="N43" t="str">
        <f t="shared" si="0"/>
        <v>213000020100</v>
      </c>
    </row>
    <row r="44" spans="1:14" x14ac:dyDescent="0.25">
      <c r="A44" s="209" t="s">
        <v>108</v>
      </c>
      <c r="B44" s="209" t="s">
        <v>224</v>
      </c>
      <c r="C44" s="209" t="s">
        <v>225</v>
      </c>
      <c r="D44" s="209" t="s">
        <v>126</v>
      </c>
      <c r="E44" s="209" t="s">
        <v>132</v>
      </c>
      <c r="F44" s="209" t="s">
        <v>125</v>
      </c>
      <c r="G44" s="209" t="s">
        <v>143</v>
      </c>
      <c r="H44" s="209" t="s">
        <v>196</v>
      </c>
      <c r="I44" s="209" t="s">
        <v>133</v>
      </c>
      <c r="J44" s="209" t="s">
        <v>196</v>
      </c>
      <c r="K44" s="209" t="s">
        <v>196</v>
      </c>
      <c r="L44" s="209" t="s">
        <v>196</v>
      </c>
      <c r="M44" s="210">
        <v>-2.29</v>
      </c>
      <c r="N44" t="str">
        <f t="shared" si="0"/>
        <v>213000020100</v>
      </c>
    </row>
    <row r="45" spans="1:14" x14ac:dyDescent="0.25">
      <c r="A45" s="209" t="s">
        <v>108</v>
      </c>
      <c r="B45" s="209" t="s">
        <v>224</v>
      </c>
      <c r="C45" s="209" t="s">
        <v>225</v>
      </c>
      <c r="D45" s="209" t="s">
        <v>126</v>
      </c>
      <c r="E45" s="209" t="s">
        <v>132</v>
      </c>
      <c r="F45" s="209" t="s">
        <v>125</v>
      </c>
      <c r="G45" s="209" t="s">
        <v>139</v>
      </c>
      <c r="H45" s="209" t="s">
        <v>196</v>
      </c>
      <c r="I45" s="209" t="s">
        <v>133</v>
      </c>
      <c r="J45" s="209" t="s">
        <v>196</v>
      </c>
      <c r="K45" s="209" t="s">
        <v>196</v>
      </c>
      <c r="L45" s="209" t="s">
        <v>196</v>
      </c>
      <c r="M45" s="210">
        <v>-8.7799999999999994</v>
      </c>
      <c r="N45" t="str">
        <f t="shared" si="0"/>
        <v>210000020100</v>
      </c>
    </row>
    <row r="46" spans="1:14" x14ac:dyDescent="0.25">
      <c r="A46" s="209" t="s">
        <v>108</v>
      </c>
      <c r="B46" s="209" t="s">
        <v>224</v>
      </c>
      <c r="C46" s="209" t="s">
        <v>225</v>
      </c>
      <c r="D46" s="209" t="s">
        <v>126</v>
      </c>
      <c r="E46" s="209" t="s">
        <v>132</v>
      </c>
      <c r="F46" s="209" t="s">
        <v>125</v>
      </c>
      <c r="G46" s="209" t="s">
        <v>139</v>
      </c>
      <c r="H46" s="209" t="s">
        <v>196</v>
      </c>
      <c r="I46" s="209" t="s">
        <v>133</v>
      </c>
      <c r="J46" s="209" t="s">
        <v>196</v>
      </c>
      <c r="K46" s="209" t="s">
        <v>196</v>
      </c>
      <c r="L46" s="209" t="s">
        <v>196</v>
      </c>
      <c r="M46" s="210">
        <v>-1.46</v>
      </c>
      <c r="N46" t="str">
        <f t="shared" si="0"/>
        <v>210000020100</v>
      </c>
    </row>
    <row r="47" spans="1:14" x14ac:dyDescent="0.25">
      <c r="A47" s="209" t="s">
        <v>108</v>
      </c>
      <c r="B47" s="209" t="s">
        <v>224</v>
      </c>
      <c r="C47" s="209" t="s">
        <v>225</v>
      </c>
      <c r="D47" s="209" t="s">
        <v>126</v>
      </c>
      <c r="E47" s="209" t="s">
        <v>132</v>
      </c>
      <c r="F47" s="209" t="s">
        <v>125</v>
      </c>
      <c r="G47" s="209" t="s">
        <v>162</v>
      </c>
      <c r="H47" s="209" t="s">
        <v>196</v>
      </c>
      <c r="I47" s="209" t="s">
        <v>133</v>
      </c>
      <c r="J47" s="209" t="s">
        <v>196</v>
      </c>
      <c r="K47" s="209" t="s">
        <v>196</v>
      </c>
      <c r="L47" s="209" t="s">
        <v>196</v>
      </c>
      <c r="M47" s="210">
        <v>-26.79</v>
      </c>
      <c r="N47" t="str">
        <f t="shared" si="0"/>
        <v>206100020100</v>
      </c>
    </row>
    <row r="48" spans="1:14" x14ac:dyDescent="0.25">
      <c r="A48" s="209" t="s">
        <v>108</v>
      </c>
      <c r="B48" s="209" t="s">
        <v>224</v>
      </c>
      <c r="C48" s="209" t="s">
        <v>225</v>
      </c>
      <c r="D48" s="209" t="s">
        <v>126</v>
      </c>
      <c r="E48" s="209" t="s">
        <v>132</v>
      </c>
      <c r="F48" s="209" t="s">
        <v>125</v>
      </c>
      <c r="G48" s="209" t="s">
        <v>162</v>
      </c>
      <c r="H48" s="209" t="s">
        <v>196</v>
      </c>
      <c r="I48" s="209" t="s">
        <v>133</v>
      </c>
      <c r="J48" s="209" t="s">
        <v>196</v>
      </c>
      <c r="K48" s="209" t="s">
        <v>196</v>
      </c>
      <c r="L48" s="209" t="s">
        <v>196</v>
      </c>
      <c r="M48" s="210">
        <v>-4.46</v>
      </c>
      <c r="N48" t="str">
        <f t="shared" si="0"/>
        <v>206100020100</v>
      </c>
    </row>
    <row r="49" spans="1:14" x14ac:dyDescent="0.25">
      <c r="A49" s="209" t="s">
        <v>108</v>
      </c>
      <c r="B49" s="209" t="s">
        <v>224</v>
      </c>
      <c r="C49" s="209" t="s">
        <v>225</v>
      </c>
      <c r="D49" s="209" t="s">
        <v>126</v>
      </c>
      <c r="E49" s="209" t="s">
        <v>132</v>
      </c>
      <c r="F49" s="209" t="s">
        <v>125</v>
      </c>
      <c r="G49" s="209" t="s">
        <v>134</v>
      </c>
      <c r="H49" s="209" t="s">
        <v>196</v>
      </c>
      <c r="I49" s="209" t="s">
        <v>133</v>
      </c>
      <c r="J49" s="209" t="s">
        <v>196</v>
      </c>
      <c r="K49" s="209" t="s">
        <v>196</v>
      </c>
      <c r="L49" s="209" t="s">
        <v>196</v>
      </c>
      <c r="M49" s="210">
        <v>-15.24</v>
      </c>
      <c r="N49" t="str">
        <f t="shared" si="0"/>
        <v>205200020100</v>
      </c>
    </row>
    <row r="50" spans="1:14" x14ac:dyDescent="0.25">
      <c r="A50" s="209" t="s">
        <v>108</v>
      </c>
      <c r="B50" s="209" t="s">
        <v>358</v>
      </c>
      <c r="C50" s="209" t="s">
        <v>359</v>
      </c>
      <c r="D50" s="209" t="s">
        <v>126</v>
      </c>
      <c r="E50" s="209" t="s">
        <v>132</v>
      </c>
      <c r="F50" s="209" t="s">
        <v>125</v>
      </c>
      <c r="G50" s="209" t="s">
        <v>124</v>
      </c>
      <c r="H50" s="209" t="s">
        <v>196</v>
      </c>
      <c r="I50" s="209" t="s">
        <v>133</v>
      </c>
      <c r="J50" s="209" t="s">
        <v>196</v>
      </c>
      <c r="K50" s="209" t="s">
        <v>196</v>
      </c>
      <c r="L50" s="209" t="s">
        <v>196</v>
      </c>
      <c r="M50" s="210">
        <v>-38.74</v>
      </c>
      <c r="N50" t="str">
        <f t="shared" si="0"/>
        <v>100000020100</v>
      </c>
    </row>
    <row r="51" spans="1:14" x14ac:dyDescent="0.25">
      <c r="A51" s="209" t="s">
        <v>108</v>
      </c>
      <c r="B51" s="209" t="s">
        <v>358</v>
      </c>
      <c r="C51" s="209" t="s">
        <v>359</v>
      </c>
      <c r="D51" s="209" t="s">
        <v>126</v>
      </c>
      <c r="E51" s="209" t="s">
        <v>132</v>
      </c>
      <c r="F51" s="209" t="s">
        <v>125</v>
      </c>
      <c r="G51" s="209" t="s">
        <v>124</v>
      </c>
      <c r="H51" s="209" t="s">
        <v>196</v>
      </c>
      <c r="I51" s="209" t="s">
        <v>133</v>
      </c>
      <c r="J51" s="209" t="s">
        <v>196</v>
      </c>
      <c r="K51" s="209" t="s">
        <v>196</v>
      </c>
      <c r="L51" s="209" t="s">
        <v>196</v>
      </c>
      <c r="M51" s="210">
        <v>-374.55</v>
      </c>
      <c r="N51" t="str">
        <f t="shared" si="0"/>
        <v>100000020100</v>
      </c>
    </row>
    <row r="52" spans="1:14" x14ac:dyDescent="0.25">
      <c r="A52" s="209" t="s">
        <v>108</v>
      </c>
      <c r="B52" s="209" t="s">
        <v>358</v>
      </c>
      <c r="C52" s="209" t="s">
        <v>359</v>
      </c>
      <c r="D52" s="209" t="s">
        <v>126</v>
      </c>
      <c r="E52" s="209" t="s">
        <v>132</v>
      </c>
      <c r="F52" s="209" t="s">
        <v>125</v>
      </c>
      <c r="G52" s="209" t="s">
        <v>163</v>
      </c>
      <c r="H52" s="209" t="s">
        <v>196</v>
      </c>
      <c r="I52" s="209" t="s">
        <v>133</v>
      </c>
      <c r="J52" s="209" t="s">
        <v>196</v>
      </c>
      <c r="K52" s="209" t="s">
        <v>196</v>
      </c>
      <c r="L52" s="209" t="s">
        <v>196</v>
      </c>
      <c r="M52" s="210">
        <v>3.9</v>
      </c>
      <c r="N52" t="str">
        <f t="shared" si="0"/>
        <v>715000020100</v>
      </c>
    </row>
    <row r="53" spans="1:14" x14ac:dyDescent="0.25">
      <c r="A53" s="209" t="s">
        <v>108</v>
      </c>
      <c r="B53" s="209" t="s">
        <v>358</v>
      </c>
      <c r="C53" s="209" t="s">
        <v>359</v>
      </c>
      <c r="D53" s="209" t="s">
        <v>126</v>
      </c>
      <c r="E53" s="209" t="s">
        <v>132</v>
      </c>
      <c r="F53" s="209" t="s">
        <v>125</v>
      </c>
      <c r="G53" s="209" t="s">
        <v>163</v>
      </c>
      <c r="H53" s="209" t="s">
        <v>196</v>
      </c>
      <c r="I53" s="209" t="s">
        <v>133</v>
      </c>
      <c r="J53" s="209" t="s">
        <v>196</v>
      </c>
      <c r="K53" s="209" t="s">
        <v>196</v>
      </c>
      <c r="L53" s="209" t="s">
        <v>196</v>
      </c>
      <c r="M53" s="210">
        <v>54</v>
      </c>
      <c r="N53" t="str">
        <f t="shared" si="0"/>
        <v>715000020100</v>
      </c>
    </row>
    <row r="54" spans="1:14" x14ac:dyDescent="0.25">
      <c r="A54" s="209" t="s">
        <v>108</v>
      </c>
      <c r="B54" s="209" t="s">
        <v>358</v>
      </c>
      <c r="C54" s="209" t="s">
        <v>359</v>
      </c>
      <c r="D54" s="209" t="s">
        <v>126</v>
      </c>
      <c r="E54" s="209" t="s">
        <v>132</v>
      </c>
      <c r="F54" s="209" t="s">
        <v>125</v>
      </c>
      <c r="G54" s="209" t="s">
        <v>152</v>
      </c>
      <c r="H54" s="209" t="s">
        <v>196</v>
      </c>
      <c r="I54" s="209" t="s">
        <v>133</v>
      </c>
      <c r="J54" s="209" t="s">
        <v>196</v>
      </c>
      <c r="K54" s="209" t="s">
        <v>196</v>
      </c>
      <c r="L54" s="209" t="s">
        <v>196</v>
      </c>
      <c r="M54" s="210">
        <v>32.369999999999997</v>
      </c>
      <c r="N54" t="str">
        <f t="shared" si="0"/>
        <v>723000020100</v>
      </c>
    </row>
    <row r="55" spans="1:14" x14ac:dyDescent="0.25">
      <c r="A55" s="209" t="s">
        <v>108</v>
      </c>
      <c r="B55" s="209" t="s">
        <v>358</v>
      </c>
      <c r="C55" s="209" t="s">
        <v>359</v>
      </c>
      <c r="D55" s="209" t="s">
        <v>126</v>
      </c>
      <c r="E55" s="209" t="s">
        <v>132</v>
      </c>
      <c r="F55" s="209" t="s">
        <v>125</v>
      </c>
      <c r="G55" s="209" t="s">
        <v>152</v>
      </c>
      <c r="H55" s="209" t="s">
        <v>196</v>
      </c>
      <c r="I55" s="209" t="s">
        <v>133</v>
      </c>
      <c r="J55" s="209" t="s">
        <v>196</v>
      </c>
      <c r="K55" s="209" t="s">
        <v>196</v>
      </c>
      <c r="L55" s="209" t="s">
        <v>196</v>
      </c>
      <c r="M55" s="210">
        <v>3.35</v>
      </c>
      <c r="N55" t="str">
        <f t="shared" si="0"/>
        <v>723000020100</v>
      </c>
    </row>
    <row r="56" spans="1:14" x14ac:dyDescent="0.25">
      <c r="A56" s="209" t="s">
        <v>108</v>
      </c>
      <c r="B56" s="209" t="s">
        <v>358</v>
      </c>
      <c r="C56" s="209" t="s">
        <v>359</v>
      </c>
      <c r="D56" s="209" t="s">
        <v>126</v>
      </c>
      <c r="E56" s="209" t="s">
        <v>132</v>
      </c>
      <c r="F56" s="209" t="s">
        <v>125</v>
      </c>
      <c r="G56" s="209" t="s">
        <v>153</v>
      </c>
      <c r="H56" s="209" t="s">
        <v>196</v>
      </c>
      <c r="I56" s="209" t="s">
        <v>133</v>
      </c>
      <c r="J56" s="209" t="s">
        <v>196</v>
      </c>
      <c r="K56" s="209" t="s">
        <v>196</v>
      </c>
      <c r="L56" s="209" t="s">
        <v>196</v>
      </c>
      <c r="M56" s="210">
        <v>7.57</v>
      </c>
      <c r="N56" t="str">
        <f t="shared" si="0"/>
        <v>723100020100</v>
      </c>
    </row>
    <row r="57" spans="1:14" x14ac:dyDescent="0.25">
      <c r="A57" s="209" t="s">
        <v>108</v>
      </c>
      <c r="B57" s="209" t="s">
        <v>358</v>
      </c>
      <c r="C57" s="209" t="s">
        <v>359</v>
      </c>
      <c r="D57" s="209" t="s">
        <v>126</v>
      </c>
      <c r="E57" s="209" t="s">
        <v>132</v>
      </c>
      <c r="F57" s="209" t="s">
        <v>125</v>
      </c>
      <c r="G57" s="209" t="s">
        <v>153</v>
      </c>
      <c r="H57" s="209" t="s">
        <v>196</v>
      </c>
      <c r="I57" s="209" t="s">
        <v>133</v>
      </c>
      <c r="J57" s="209" t="s">
        <v>196</v>
      </c>
      <c r="K57" s="209" t="s">
        <v>196</v>
      </c>
      <c r="L57" s="209" t="s">
        <v>196</v>
      </c>
      <c r="M57" s="210">
        <v>0.78</v>
      </c>
      <c r="N57" t="str">
        <f t="shared" si="0"/>
        <v>723100020100</v>
      </c>
    </row>
    <row r="58" spans="1:14" x14ac:dyDescent="0.25">
      <c r="A58" s="209" t="s">
        <v>108</v>
      </c>
      <c r="B58" s="209" t="s">
        <v>358</v>
      </c>
      <c r="C58" s="209" t="s">
        <v>359</v>
      </c>
      <c r="D58" s="209" t="s">
        <v>126</v>
      </c>
      <c r="E58" s="209" t="s">
        <v>132</v>
      </c>
      <c r="F58" s="209" t="s">
        <v>125</v>
      </c>
      <c r="G58" s="209" t="s">
        <v>168</v>
      </c>
      <c r="H58" s="209" t="s">
        <v>196</v>
      </c>
      <c r="I58" s="209" t="s">
        <v>133</v>
      </c>
      <c r="J58" s="209" t="s">
        <v>196</v>
      </c>
      <c r="K58" s="209" t="s">
        <v>196</v>
      </c>
      <c r="L58" s="209" t="s">
        <v>196</v>
      </c>
      <c r="M58" s="210">
        <v>-44.54</v>
      </c>
      <c r="N58" t="str">
        <f t="shared" si="0"/>
        <v>219100020100</v>
      </c>
    </row>
    <row r="59" spans="1:14" x14ac:dyDescent="0.25">
      <c r="A59" s="209" t="s">
        <v>108</v>
      </c>
      <c r="B59" s="209" t="s">
        <v>358</v>
      </c>
      <c r="C59" s="209" t="s">
        <v>359</v>
      </c>
      <c r="D59" s="209" t="s">
        <v>126</v>
      </c>
      <c r="E59" s="209" t="s">
        <v>132</v>
      </c>
      <c r="F59" s="209" t="s">
        <v>125</v>
      </c>
      <c r="G59" s="209" t="s">
        <v>168</v>
      </c>
      <c r="H59" s="209" t="s">
        <v>196</v>
      </c>
      <c r="I59" s="209" t="s">
        <v>133</v>
      </c>
      <c r="J59" s="209" t="s">
        <v>196</v>
      </c>
      <c r="K59" s="209" t="s">
        <v>196</v>
      </c>
      <c r="L59" s="209" t="s">
        <v>196</v>
      </c>
      <c r="M59" s="210">
        <v>-4.6100000000000003</v>
      </c>
      <c r="N59" t="str">
        <f t="shared" si="0"/>
        <v>219100020100</v>
      </c>
    </row>
    <row r="60" spans="1:14" x14ac:dyDescent="0.25">
      <c r="A60" s="209" t="s">
        <v>108</v>
      </c>
      <c r="B60" s="209" t="s">
        <v>358</v>
      </c>
      <c r="C60" s="209" t="s">
        <v>359</v>
      </c>
      <c r="D60" s="209" t="s">
        <v>126</v>
      </c>
      <c r="E60" s="209" t="s">
        <v>132</v>
      </c>
      <c r="F60" s="209" t="s">
        <v>125</v>
      </c>
      <c r="G60" s="209" t="s">
        <v>141</v>
      </c>
      <c r="H60" s="209" t="s">
        <v>196</v>
      </c>
      <c r="I60" s="209" t="s">
        <v>133</v>
      </c>
      <c r="J60" s="209" t="s">
        <v>196</v>
      </c>
      <c r="K60" s="209" t="s">
        <v>196</v>
      </c>
      <c r="L60" s="209" t="s">
        <v>196</v>
      </c>
      <c r="M60" s="210">
        <v>-32.369999999999997</v>
      </c>
      <c r="N60" t="str">
        <f t="shared" si="0"/>
        <v>211000020100</v>
      </c>
    </row>
    <row r="61" spans="1:14" x14ac:dyDescent="0.25">
      <c r="A61" s="209" t="s">
        <v>108</v>
      </c>
      <c r="B61" s="209" t="s">
        <v>358</v>
      </c>
      <c r="C61" s="209" t="s">
        <v>359</v>
      </c>
      <c r="D61" s="209" t="s">
        <v>126</v>
      </c>
      <c r="E61" s="209" t="s">
        <v>132</v>
      </c>
      <c r="F61" s="209" t="s">
        <v>125</v>
      </c>
      <c r="G61" s="209" t="s">
        <v>141</v>
      </c>
      <c r="H61" s="209" t="s">
        <v>196</v>
      </c>
      <c r="I61" s="209" t="s">
        <v>133</v>
      </c>
      <c r="J61" s="209" t="s">
        <v>196</v>
      </c>
      <c r="K61" s="209" t="s">
        <v>196</v>
      </c>
      <c r="L61" s="209" t="s">
        <v>196</v>
      </c>
      <c r="M61" s="210">
        <v>-3.35</v>
      </c>
      <c r="N61" t="str">
        <f t="shared" si="0"/>
        <v>211000020100</v>
      </c>
    </row>
    <row r="62" spans="1:14" x14ac:dyDescent="0.25">
      <c r="A62" s="209" t="s">
        <v>108</v>
      </c>
      <c r="B62" s="209" t="s">
        <v>358</v>
      </c>
      <c r="C62" s="209" t="s">
        <v>359</v>
      </c>
      <c r="D62" s="209" t="s">
        <v>126</v>
      </c>
      <c r="E62" s="209" t="s">
        <v>132</v>
      </c>
      <c r="F62" s="209" t="s">
        <v>125</v>
      </c>
      <c r="G62" s="209" t="s">
        <v>135</v>
      </c>
      <c r="H62" s="209" t="s">
        <v>196</v>
      </c>
      <c r="I62" s="209" t="s">
        <v>133</v>
      </c>
      <c r="J62" s="209" t="s">
        <v>196</v>
      </c>
      <c r="K62" s="209" t="s">
        <v>196</v>
      </c>
      <c r="L62" s="209" t="s">
        <v>196</v>
      </c>
      <c r="M62" s="210">
        <v>-32.369999999999997</v>
      </c>
      <c r="N62" t="str">
        <f t="shared" si="0"/>
        <v>205300020100</v>
      </c>
    </row>
    <row r="63" spans="1:14" x14ac:dyDescent="0.25">
      <c r="A63" s="209" t="s">
        <v>108</v>
      </c>
      <c r="B63" s="209" t="s">
        <v>358</v>
      </c>
      <c r="C63" s="209" t="s">
        <v>359</v>
      </c>
      <c r="D63" s="209" t="s">
        <v>126</v>
      </c>
      <c r="E63" s="209" t="s">
        <v>132</v>
      </c>
      <c r="F63" s="209" t="s">
        <v>125</v>
      </c>
      <c r="G63" s="209" t="s">
        <v>135</v>
      </c>
      <c r="H63" s="209" t="s">
        <v>196</v>
      </c>
      <c r="I63" s="209" t="s">
        <v>133</v>
      </c>
      <c r="J63" s="209" t="s">
        <v>196</v>
      </c>
      <c r="K63" s="209" t="s">
        <v>196</v>
      </c>
      <c r="L63" s="209" t="s">
        <v>196</v>
      </c>
      <c r="M63" s="210">
        <v>-3.35</v>
      </c>
      <c r="N63" t="str">
        <f t="shared" si="0"/>
        <v>205300020100</v>
      </c>
    </row>
    <row r="64" spans="1:14" x14ac:dyDescent="0.25">
      <c r="A64" s="209" t="s">
        <v>108</v>
      </c>
      <c r="B64" s="209" t="s">
        <v>358</v>
      </c>
      <c r="C64" s="209" t="s">
        <v>359</v>
      </c>
      <c r="D64" s="209" t="s">
        <v>126</v>
      </c>
      <c r="E64" s="209" t="s">
        <v>132</v>
      </c>
      <c r="F64" s="209" t="s">
        <v>125</v>
      </c>
      <c r="G64" s="209" t="s">
        <v>147</v>
      </c>
      <c r="H64" s="209" t="s">
        <v>196</v>
      </c>
      <c r="I64" s="209" t="s">
        <v>133</v>
      </c>
      <c r="J64" s="209" t="s">
        <v>196</v>
      </c>
      <c r="K64" s="209" t="s">
        <v>196</v>
      </c>
      <c r="L64" s="209" t="s">
        <v>196</v>
      </c>
      <c r="M64" s="210">
        <v>-7.57</v>
      </c>
      <c r="N64" t="str">
        <f t="shared" si="0"/>
        <v>216000020100</v>
      </c>
    </row>
    <row r="65" spans="1:14" x14ac:dyDescent="0.25">
      <c r="A65" s="209" t="s">
        <v>108</v>
      </c>
      <c r="B65" s="209" t="s">
        <v>358</v>
      </c>
      <c r="C65" s="209" t="s">
        <v>359</v>
      </c>
      <c r="D65" s="209" t="s">
        <v>126</v>
      </c>
      <c r="E65" s="209" t="s">
        <v>132</v>
      </c>
      <c r="F65" s="209" t="s">
        <v>125</v>
      </c>
      <c r="G65" s="209" t="s">
        <v>147</v>
      </c>
      <c r="H65" s="209" t="s">
        <v>196</v>
      </c>
      <c r="I65" s="209" t="s">
        <v>133</v>
      </c>
      <c r="J65" s="209" t="s">
        <v>196</v>
      </c>
      <c r="K65" s="209" t="s">
        <v>196</v>
      </c>
      <c r="L65" s="209" t="s">
        <v>196</v>
      </c>
      <c r="M65" s="210">
        <v>-0.78</v>
      </c>
      <c r="N65" t="str">
        <f t="shared" si="0"/>
        <v>216000020100</v>
      </c>
    </row>
    <row r="66" spans="1:14" x14ac:dyDescent="0.25">
      <c r="A66" s="209" t="s">
        <v>108</v>
      </c>
      <c r="B66" s="209" t="s">
        <v>358</v>
      </c>
      <c r="C66" s="209" t="s">
        <v>359</v>
      </c>
      <c r="D66" s="209" t="s">
        <v>126</v>
      </c>
      <c r="E66" s="209" t="s">
        <v>132</v>
      </c>
      <c r="F66" s="209" t="s">
        <v>125</v>
      </c>
      <c r="G66" s="209" t="s">
        <v>144</v>
      </c>
      <c r="H66" s="209" t="s">
        <v>196</v>
      </c>
      <c r="I66" s="209" t="s">
        <v>133</v>
      </c>
      <c r="J66" s="209" t="s">
        <v>196</v>
      </c>
      <c r="K66" s="209" t="s">
        <v>196</v>
      </c>
      <c r="L66" s="209" t="s">
        <v>196</v>
      </c>
      <c r="M66" s="210">
        <v>-50.22</v>
      </c>
      <c r="N66" t="str">
        <f t="shared" si="0"/>
        <v>214000020100</v>
      </c>
    </row>
    <row r="67" spans="1:14" x14ac:dyDescent="0.25">
      <c r="A67" s="209" t="s">
        <v>108</v>
      </c>
      <c r="B67" s="209" t="s">
        <v>358</v>
      </c>
      <c r="C67" s="209" t="s">
        <v>359</v>
      </c>
      <c r="D67" s="209" t="s">
        <v>126</v>
      </c>
      <c r="E67" s="209" t="s">
        <v>132</v>
      </c>
      <c r="F67" s="209" t="s">
        <v>125</v>
      </c>
      <c r="G67" s="209" t="s">
        <v>144</v>
      </c>
      <c r="H67" s="209" t="s">
        <v>196</v>
      </c>
      <c r="I67" s="209" t="s">
        <v>133</v>
      </c>
      <c r="J67" s="209" t="s">
        <v>196</v>
      </c>
      <c r="K67" s="209" t="s">
        <v>196</v>
      </c>
      <c r="L67" s="209" t="s">
        <v>196</v>
      </c>
      <c r="M67" s="210">
        <v>-5.19</v>
      </c>
      <c r="N67" t="str">
        <f t="shared" ref="N67:N130" si="1">CONCATENATE(G67,E67)</f>
        <v>214000020100</v>
      </c>
    </row>
    <row r="68" spans="1:14" x14ac:dyDescent="0.25">
      <c r="A68" s="209" t="s">
        <v>108</v>
      </c>
      <c r="B68" s="209" t="s">
        <v>358</v>
      </c>
      <c r="C68" s="209" t="s">
        <v>359</v>
      </c>
      <c r="D68" s="209" t="s">
        <v>126</v>
      </c>
      <c r="E68" s="209" t="s">
        <v>132</v>
      </c>
      <c r="F68" s="209" t="s">
        <v>125</v>
      </c>
      <c r="G68" s="209" t="s">
        <v>138</v>
      </c>
      <c r="H68" s="209" t="s">
        <v>196</v>
      </c>
      <c r="I68" s="209" t="s">
        <v>133</v>
      </c>
      <c r="J68" s="209" t="s">
        <v>196</v>
      </c>
      <c r="K68" s="209" t="s">
        <v>196</v>
      </c>
      <c r="L68" s="209" t="s">
        <v>196</v>
      </c>
      <c r="M68" s="210">
        <v>-7.57</v>
      </c>
      <c r="N68" t="str">
        <f t="shared" si="1"/>
        <v>205800020100</v>
      </c>
    </row>
    <row r="69" spans="1:14" x14ac:dyDescent="0.25">
      <c r="A69" s="209" t="s">
        <v>108</v>
      </c>
      <c r="B69" s="209" t="s">
        <v>358</v>
      </c>
      <c r="C69" s="209" t="s">
        <v>359</v>
      </c>
      <c r="D69" s="209" t="s">
        <v>126</v>
      </c>
      <c r="E69" s="209" t="s">
        <v>132</v>
      </c>
      <c r="F69" s="209" t="s">
        <v>125</v>
      </c>
      <c r="G69" s="209" t="s">
        <v>138</v>
      </c>
      <c r="H69" s="209" t="s">
        <v>196</v>
      </c>
      <c r="I69" s="209" t="s">
        <v>133</v>
      </c>
      <c r="J69" s="209" t="s">
        <v>196</v>
      </c>
      <c r="K69" s="209" t="s">
        <v>196</v>
      </c>
      <c r="L69" s="209" t="s">
        <v>196</v>
      </c>
      <c r="M69" s="210">
        <v>-0.78</v>
      </c>
      <c r="N69" t="str">
        <f t="shared" si="1"/>
        <v>205800020100</v>
      </c>
    </row>
    <row r="70" spans="1:14" x14ac:dyDescent="0.25">
      <c r="A70" s="209" t="s">
        <v>108</v>
      </c>
      <c r="B70" s="209" t="s">
        <v>358</v>
      </c>
      <c r="C70" s="209" t="s">
        <v>359</v>
      </c>
      <c r="D70" s="209" t="s">
        <v>126</v>
      </c>
      <c r="E70" s="209" t="s">
        <v>132</v>
      </c>
      <c r="F70" s="209" t="s">
        <v>125</v>
      </c>
      <c r="G70" s="209" t="s">
        <v>145</v>
      </c>
      <c r="H70" s="209" t="s">
        <v>196</v>
      </c>
      <c r="I70" s="209" t="s">
        <v>133</v>
      </c>
      <c r="J70" s="209" t="s">
        <v>196</v>
      </c>
      <c r="K70" s="209" t="s">
        <v>196</v>
      </c>
      <c r="L70" s="209" t="s">
        <v>196</v>
      </c>
      <c r="M70" s="210">
        <v>-12.9</v>
      </c>
      <c r="N70" t="str">
        <f t="shared" si="1"/>
        <v>215000020100</v>
      </c>
    </row>
    <row r="71" spans="1:14" x14ac:dyDescent="0.25">
      <c r="A71" s="209" t="s">
        <v>108</v>
      </c>
      <c r="B71" s="209" t="s">
        <v>358</v>
      </c>
      <c r="C71" s="209" t="s">
        <v>359</v>
      </c>
      <c r="D71" s="209" t="s">
        <v>126</v>
      </c>
      <c r="E71" s="209" t="s">
        <v>132</v>
      </c>
      <c r="F71" s="209" t="s">
        <v>125</v>
      </c>
      <c r="G71" s="209" t="s">
        <v>145</v>
      </c>
      <c r="H71" s="209" t="s">
        <v>196</v>
      </c>
      <c r="I71" s="209" t="s">
        <v>133</v>
      </c>
      <c r="J71" s="209" t="s">
        <v>196</v>
      </c>
      <c r="K71" s="209" t="s">
        <v>196</v>
      </c>
      <c r="L71" s="209" t="s">
        <v>196</v>
      </c>
      <c r="M71" s="210">
        <v>-1.33</v>
      </c>
      <c r="N71" t="str">
        <f t="shared" si="1"/>
        <v>215000020100</v>
      </c>
    </row>
    <row r="72" spans="1:14" x14ac:dyDescent="0.25">
      <c r="A72" s="209" t="s">
        <v>108</v>
      </c>
      <c r="B72" s="209" t="s">
        <v>358</v>
      </c>
      <c r="C72" s="209" t="s">
        <v>359</v>
      </c>
      <c r="D72" s="209" t="s">
        <v>126</v>
      </c>
      <c r="E72" s="209" t="s">
        <v>132</v>
      </c>
      <c r="F72" s="209" t="s">
        <v>125</v>
      </c>
      <c r="G72" s="209" t="s">
        <v>163</v>
      </c>
      <c r="H72" s="209" t="s">
        <v>196</v>
      </c>
      <c r="I72" s="209" t="s">
        <v>133</v>
      </c>
      <c r="J72" s="209" t="s">
        <v>196</v>
      </c>
      <c r="K72" s="209" t="s">
        <v>196</v>
      </c>
      <c r="L72" s="209" t="s">
        <v>196</v>
      </c>
      <c r="M72" s="210">
        <v>518.25</v>
      </c>
      <c r="N72" t="str">
        <f t="shared" si="1"/>
        <v>715000020100</v>
      </c>
    </row>
    <row r="73" spans="1:14" x14ac:dyDescent="0.25">
      <c r="A73" s="209" t="s">
        <v>108</v>
      </c>
      <c r="B73" s="209" t="s">
        <v>362</v>
      </c>
      <c r="C73" s="209" t="s">
        <v>363</v>
      </c>
      <c r="D73" s="209" t="s">
        <v>126</v>
      </c>
      <c r="E73" s="209" t="s">
        <v>127</v>
      </c>
      <c r="F73" s="209" t="s">
        <v>125</v>
      </c>
      <c r="G73" s="209" t="s">
        <v>124</v>
      </c>
      <c r="H73" s="209" t="s">
        <v>196</v>
      </c>
      <c r="I73" s="209" t="s">
        <v>128</v>
      </c>
      <c r="J73" s="209" t="s">
        <v>196</v>
      </c>
      <c r="K73" s="209" t="s">
        <v>196</v>
      </c>
      <c r="L73" s="209" t="s">
        <v>196</v>
      </c>
      <c r="M73" s="210">
        <v>-133.26</v>
      </c>
      <c r="N73" t="str">
        <f t="shared" si="1"/>
        <v>100000010100</v>
      </c>
    </row>
    <row r="74" spans="1:14" x14ac:dyDescent="0.25">
      <c r="A74" s="209" t="s">
        <v>108</v>
      </c>
      <c r="B74" s="209" t="s">
        <v>362</v>
      </c>
      <c r="C74" s="209" t="s">
        <v>363</v>
      </c>
      <c r="D74" s="209" t="s">
        <v>126</v>
      </c>
      <c r="E74" s="209" t="s">
        <v>127</v>
      </c>
      <c r="F74" s="209" t="s">
        <v>125</v>
      </c>
      <c r="G74" s="209" t="s">
        <v>138</v>
      </c>
      <c r="H74" s="209" t="s">
        <v>196</v>
      </c>
      <c r="I74" s="209" t="s">
        <v>128</v>
      </c>
      <c r="J74" s="209" t="s">
        <v>196</v>
      </c>
      <c r="K74" s="209" t="s">
        <v>196</v>
      </c>
      <c r="L74" s="209" t="s">
        <v>196</v>
      </c>
      <c r="M74" s="210">
        <v>-14.04</v>
      </c>
      <c r="N74" t="str">
        <f t="shared" si="1"/>
        <v>205800010100</v>
      </c>
    </row>
    <row r="75" spans="1:14" x14ac:dyDescent="0.25">
      <c r="A75" s="209" t="s">
        <v>108</v>
      </c>
      <c r="B75" s="209" t="s">
        <v>362</v>
      </c>
      <c r="C75" s="209" t="s">
        <v>363</v>
      </c>
      <c r="D75" s="209" t="s">
        <v>126</v>
      </c>
      <c r="E75" s="209" t="s">
        <v>127</v>
      </c>
      <c r="F75" s="209" t="s">
        <v>125</v>
      </c>
      <c r="G75" s="209" t="s">
        <v>144</v>
      </c>
      <c r="H75" s="209" t="s">
        <v>196</v>
      </c>
      <c r="I75" s="209" t="s">
        <v>128</v>
      </c>
      <c r="J75" s="209" t="s">
        <v>196</v>
      </c>
      <c r="K75" s="209" t="s">
        <v>196</v>
      </c>
      <c r="L75" s="209" t="s">
        <v>196</v>
      </c>
      <c r="M75" s="210">
        <v>-17.579999999999998</v>
      </c>
      <c r="N75" t="str">
        <f t="shared" si="1"/>
        <v>214000010100</v>
      </c>
    </row>
    <row r="76" spans="1:14" x14ac:dyDescent="0.25">
      <c r="A76" s="209" t="s">
        <v>108</v>
      </c>
      <c r="B76" s="209" t="s">
        <v>362</v>
      </c>
      <c r="C76" s="209" t="s">
        <v>363</v>
      </c>
      <c r="D76" s="209" t="s">
        <v>126</v>
      </c>
      <c r="E76" s="209" t="s">
        <v>127</v>
      </c>
      <c r="F76" s="209" t="s">
        <v>125</v>
      </c>
      <c r="G76" s="209" t="s">
        <v>144</v>
      </c>
      <c r="H76" s="209" t="s">
        <v>196</v>
      </c>
      <c r="I76" s="209" t="s">
        <v>128</v>
      </c>
      <c r="J76" s="209" t="s">
        <v>196</v>
      </c>
      <c r="K76" s="209" t="s">
        <v>196</v>
      </c>
      <c r="L76" s="209" t="s">
        <v>196</v>
      </c>
      <c r="M76" s="210">
        <v>-99.33</v>
      </c>
      <c r="N76" t="str">
        <f t="shared" si="1"/>
        <v>214000010100</v>
      </c>
    </row>
    <row r="77" spans="1:14" x14ac:dyDescent="0.25">
      <c r="A77" s="209" t="s">
        <v>108</v>
      </c>
      <c r="B77" s="209" t="s">
        <v>362</v>
      </c>
      <c r="C77" s="209" t="s">
        <v>363</v>
      </c>
      <c r="D77" s="209" t="s">
        <v>126</v>
      </c>
      <c r="E77" s="209" t="s">
        <v>127</v>
      </c>
      <c r="F77" s="209" t="s">
        <v>125</v>
      </c>
      <c r="G77" s="209" t="s">
        <v>147</v>
      </c>
      <c r="H77" s="209" t="s">
        <v>196</v>
      </c>
      <c r="I77" s="209" t="s">
        <v>128</v>
      </c>
      <c r="J77" s="209" t="s">
        <v>196</v>
      </c>
      <c r="K77" s="209" t="s">
        <v>196</v>
      </c>
      <c r="L77" s="209" t="s">
        <v>196</v>
      </c>
      <c r="M77" s="210">
        <v>-2.4900000000000002</v>
      </c>
      <c r="N77" t="str">
        <f t="shared" si="1"/>
        <v>216000010100</v>
      </c>
    </row>
    <row r="78" spans="1:14" x14ac:dyDescent="0.25">
      <c r="A78" s="209" t="s">
        <v>108</v>
      </c>
      <c r="B78" s="209" t="s">
        <v>362</v>
      </c>
      <c r="C78" s="209" t="s">
        <v>363</v>
      </c>
      <c r="D78" s="209" t="s">
        <v>126</v>
      </c>
      <c r="E78" s="209" t="s">
        <v>127</v>
      </c>
      <c r="F78" s="209" t="s">
        <v>125</v>
      </c>
      <c r="G78" s="209" t="s">
        <v>147</v>
      </c>
      <c r="H78" s="209" t="s">
        <v>196</v>
      </c>
      <c r="I78" s="209" t="s">
        <v>128</v>
      </c>
      <c r="J78" s="209" t="s">
        <v>196</v>
      </c>
      <c r="K78" s="209" t="s">
        <v>196</v>
      </c>
      <c r="L78" s="209" t="s">
        <v>196</v>
      </c>
      <c r="M78" s="210">
        <v>-14.04</v>
      </c>
      <c r="N78" t="str">
        <f t="shared" si="1"/>
        <v>216000010100</v>
      </c>
    </row>
    <row r="79" spans="1:14" x14ac:dyDescent="0.25">
      <c r="A79" s="209" t="s">
        <v>108</v>
      </c>
      <c r="B79" s="209" t="s">
        <v>362</v>
      </c>
      <c r="C79" s="209" t="s">
        <v>363</v>
      </c>
      <c r="D79" s="209" t="s">
        <v>126</v>
      </c>
      <c r="E79" s="209" t="s">
        <v>127</v>
      </c>
      <c r="F79" s="209" t="s">
        <v>125</v>
      </c>
      <c r="G79" s="209" t="s">
        <v>135</v>
      </c>
      <c r="H79" s="209" t="s">
        <v>196</v>
      </c>
      <c r="I79" s="209" t="s">
        <v>128</v>
      </c>
      <c r="J79" s="209" t="s">
        <v>196</v>
      </c>
      <c r="K79" s="209" t="s">
        <v>196</v>
      </c>
      <c r="L79" s="209" t="s">
        <v>196</v>
      </c>
      <c r="M79" s="210">
        <v>-10.63</v>
      </c>
      <c r="N79" t="str">
        <f t="shared" si="1"/>
        <v>205300010100</v>
      </c>
    </row>
    <row r="80" spans="1:14" x14ac:dyDescent="0.25">
      <c r="A80" s="209" t="s">
        <v>108</v>
      </c>
      <c r="B80" s="209" t="s">
        <v>362</v>
      </c>
      <c r="C80" s="209" t="s">
        <v>363</v>
      </c>
      <c r="D80" s="209" t="s">
        <v>126</v>
      </c>
      <c r="E80" s="209" t="s">
        <v>127</v>
      </c>
      <c r="F80" s="209" t="s">
        <v>125</v>
      </c>
      <c r="G80" s="209" t="s">
        <v>135</v>
      </c>
      <c r="H80" s="209" t="s">
        <v>196</v>
      </c>
      <c r="I80" s="209" t="s">
        <v>128</v>
      </c>
      <c r="J80" s="209" t="s">
        <v>196</v>
      </c>
      <c r="K80" s="209" t="s">
        <v>196</v>
      </c>
      <c r="L80" s="209" t="s">
        <v>196</v>
      </c>
      <c r="M80" s="210">
        <v>-60.05</v>
      </c>
      <c r="N80" t="str">
        <f t="shared" si="1"/>
        <v>205300010100</v>
      </c>
    </row>
    <row r="81" spans="1:14" x14ac:dyDescent="0.25">
      <c r="A81" s="209" t="s">
        <v>108</v>
      </c>
      <c r="B81" s="209" t="s">
        <v>362</v>
      </c>
      <c r="C81" s="209" t="s">
        <v>363</v>
      </c>
      <c r="D81" s="209" t="s">
        <v>126</v>
      </c>
      <c r="E81" s="209" t="s">
        <v>127</v>
      </c>
      <c r="F81" s="209" t="s">
        <v>125</v>
      </c>
      <c r="G81" s="209" t="s">
        <v>141</v>
      </c>
      <c r="H81" s="209" t="s">
        <v>196</v>
      </c>
      <c r="I81" s="209" t="s">
        <v>128</v>
      </c>
      <c r="J81" s="209" t="s">
        <v>196</v>
      </c>
      <c r="K81" s="209" t="s">
        <v>196</v>
      </c>
      <c r="L81" s="209" t="s">
        <v>196</v>
      </c>
      <c r="M81" s="210">
        <v>-10.63</v>
      </c>
      <c r="N81" t="str">
        <f t="shared" si="1"/>
        <v>211000010100</v>
      </c>
    </row>
    <row r="82" spans="1:14" x14ac:dyDescent="0.25">
      <c r="A82" s="209" t="s">
        <v>108</v>
      </c>
      <c r="B82" s="209" t="s">
        <v>362</v>
      </c>
      <c r="C82" s="209" t="s">
        <v>363</v>
      </c>
      <c r="D82" s="209" t="s">
        <v>126</v>
      </c>
      <c r="E82" s="209" t="s">
        <v>127</v>
      </c>
      <c r="F82" s="209" t="s">
        <v>125</v>
      </c>
      <c r="G82" s="209" t="s">
        <v>141</v>
      </c>
      <c r="H82" s="209" t="s">
        <v>196</v>
      </c>
      <c r="I82" s="209" t="s">
        <v>128</v>
      </c>
      <c r="J82" s="209" t="s">
        <v>196</v>
      </c>
      <c r="K82" s="209" t="s">
        <v>196</v>
      </c>
      <c r="L82" s="209" t="s">
        <v>196</v>
      </c>
      <c r="M82" s="210">
        <v>-60.05</v>
      </c>
      <c r="N82" t="str">
        <f t="shared" si="1"/>
        <v>211000010100</v>
      </c>
    </row>
    <row r="83" spans="1:14" x14ac:dyDescent="0.25">
      <c r="A83" s="209" t="s">
        <v>108</v>
      </c>
      <c r="B83" s="209" t="s">
        <v>362</v>
      </c>
      <c r="C83" s="209" t="s">
        <v>363</v>
      </c>
      <c r="D83" s="209" t="s">
        <v>126</v>
      </c>
      <c r="E83" s="209" t="s">
        <v>127</v>
      </c>
      <c r="F83" s="209" t="s">
        <v>125</v>
      </c>
      <c r="G83" s="209" t="s">
        <v>153</v>
      </c>
      <c r="H83" s="209" t="s">
        <v>196</v>
      </c>
      <c r="I83" s="209" t="s">
        <v>128</v>
      </c>
      <c r="J83" s="209" t="s">
        <v>196</v>
      </c>
      <c r="K83" s="209" t="s">
        <v>196</v>
      </c>
      <c r="L83" s="209" t="s">
        <v>196</v>
      </c>
      <c r="M83" s="210">
        <v>2.4900000000000002</v>
      </c>
      <c r="N83" t="str">
        <f t="shared" si="1"/>
        <v>723100010100</v>
      </c>
    </row>
    <row r="84" spans="1:14" x14ac:dyDescent="0.25">
      <c r="A84" s="209" t="s">
        <v>108</v>
      </c>
      <c r="B84" s="209" t="s">
        <v>362</v>
      </c>
      <c r="C84" s="209" t="s">
        <v>363</v>
      </c>
      <c r="D84" s="209" t="s">
        <v>126</v>
      </c>
      <c r="E84" s="209" t="s">
        <v>127</v>
      </c>
      <c r="F84" s="209" t="s">
        <v>125</v>
      </c>
      <c r="G84" s="209" t="s">
        <v>153</v>
      </c>
      <c r="H84" s="209" t="s">
        <v>196</v>
      </c>
      <c r="I84" s="209" t="s">
        <v>128</v>
      </c>
      <c r="J84" s="209" t="s">
        <v>196</v>
      </c>
      <c r="K84" s="209" t="s">
        <v>196</v>
      </c>
      <c r="L84" s="209" t="s">
        <v>196</v>
      </c>
      <c r="M84" s="210">
        <v>14.04</v>
      </c>
      <c r="N84" t="str">
        <f t="shared" si="1"/>
        <v>723100010100</v>
      </c>
    </row>
    <row r="85" spans="1:14" x14ac:dyDescent="0.25">
      <c r="A85" s="209" t="s">
        <v>108</v>
      </c>
      <c r="B85" s="209" t="s">
        <v>362</v>
      </c>
      <c r="C85" s="209" t="s">
        <v>363</v>
      </c>
      <c r="D85" s="209" t="s">
        <v>126</v>
      </c>
      <c r="E85" s="209" t="s">
        <v>127</v>
      </c>
      <c r="F85" s="209" t="s">
        <v>125</v>
      </c>
      <c r="G85" s="209" t="s">
        <v>152</v>
      </c>
      <c r="H85" s="209" t="s">
        <v>196</v>
      </c>
      <c r="I85" s="209" t="s">
        <v>128</v>
      </c>
      <c r="J85" s="209" t="s">
        <v>196</v>
      </c>
      <c r="K85" s="209" t="s">
        <v>196</v>
      </c>
      <c r="L85" s="209" t="s">
        <v>196</v>
      </c>
      <c r="M85" s="210">
        <v>10.63</v>
      </c>
      <c r="N85" t="str">
        <f t="shared" si="1"/>
        <v>723000010100</v>
      </c>
    </row>
    <row r="86" spans="1:14" x14ac:dyDescent="0.25">
      <c r="A86" s="209" t="s">
        <v>108</v>
      </c>
      <c r="B86" s="209" t="s">
        <v>362</v>
      </c>
      <c r="C86" s="209" t="s">
        <v>363</v>
      </c>
      <c r="D86" s="209" t="s">
        <v>126</v>
      </c>
      <c r="E86" s="209" t="s">
        <v>127</v>
      </c>
      <c r="F86" s="209" t="s">
        <v>125</v>
      </c>
      <c r="G86" s="209" t="s">
        <v>152</v>
      </c>
      <c r="H86" s="209" t="s">
        <v>196</v>
      </c>
      <c r="I86" s="209" t="s">
        <v>128</v>
      </c>
      <c r="J86" s="209" t="s">
        <v>196</v>
      </c>
      <c r="K86" s="209" t="s">
        <v>196</v>
      </c>
      <c r="L86" s="209" t="s">
        <v>196</v>
      </c>
      <c r="M86" s="210">
        <v>60.05</v>
      </c>
      <c r="N86" t="str">
        <f t="shared" si="1"/>
        <v>723000010100</v>
      </c>
    </row>
    <row r="87" spans="1:14" x14ac:dyDescent="0.25">
      <c r="A87" s="209" t="s">
        <v>108</v>
      </c>
      <c r="B87" s="209" t="s">
        <v>362</v>
      </c>
      <c r="C87" s="209" t="s">
        <v>363</v>
      </c>
      <c r="D87" s="209" t="s">
        <v>126</v>
      </c>
      <c r="E87" s="209" t="s">
        <v>127</v>
      </c>
      <c r="F87" s="209" t="s">
        <v>125</v>
      </c>
      <c r="G87" s="209" t="s">
        <v>163</v>
      </c>
      <c r="H87" s="209" t="s">
        <v>196</v>
      </c>
      <c r="I87" s="209" t="s">
        <v>128</v>
      </c>
      <c r="J87" s="209" t="s">
        <v>196</v>
      </c>
      <c r="K87" s="209" t="s">
        <v>196</v>
      </c>
      <c r="L87" s="209" t="s">
        <v>196</v>
      </c>
      <c r="M87" s="210">
        <v>171.43</v>
      </c>
      <c r="N87" t="str">
        <f t="shared" si="1"/>
        <v>715000010100</v>
      </c>
    </row>
    <row r="88" spans="1:14" x14ac:dyDescent="0.25">
      <c r="A88" s="209" t="s">
        <v>108</v>
      </c>
      <c r="B88" s="209" t="s">
        <v>362</v>
      </c>
      <c r="C88" s="209" t="s">
        <v>363</v>
      </c>
      <c r="D88" s="209" t="s">
        <v>126</v>
      </c>
      <c r="E88" s="209" t="s">
        <v>127</v>
      </c>
      <c r="F88" s="209" t="s">
        <v>125</v>
      </c>
      <c r="G88" s="209" t="s">
        <v>163</v>
      </c>
      <c r="H88" s="209" t="s">
        <v>196</v>
      </c>
      <c r="I88" s="209" t="s">
        <v>128</v>
      </c>
      <c r="J88" s="209" t="s">
        <v>196</v>
      </c>
      <c r="K88" s="209" t="s">
        <v>196</v>
      </c>
      <c r="L88" s="209" t="s">
        <v>196</v>
      </c>
      <c r="M88" s="210">
        <v>968.57</v>
      </c>
      <c r="N88" t="str">
        <f t="shared" si="1"/>
        <v>715000010100</v>
      </c>
    </row>
    <row r="89" spans="1:14" x14ac:dyDescent="0.25">
      <c r="A89" s="209" t="s">
        <v>108</v>
      </c>
      <c r="B89" s="209" t="s">
        <v>362</v>
      </c>
      <c r="C89" s="209" t="s">
        <v>363</v>
      </c>
      <c r="D89" s="209" t="s">
        <v>126</v>
      </c>
      <c r="E89" s="209" t="s">
        <v>127</v>
      </c>
      <c r="F89" s="209" t="s">
        <v>125</v>
      </c>
      <c r="G89" s="209" t="s">
        <v>124</v>
      </c>
      <c r="H89" s="209" t="s">
        <v>196</v>
      </c>
      <c r="I89" s="209" t="s">
        <v>128</v>
      </c>
      <c r="J89" s="209" t="s">
        <v>196</v>
      </c>
      <c r="K89" s="209" t="s">
        <v>196</v>
      </c>
      <c r="L89" s="209" t="s">
        <v>196</v>
      </c>
      <c r="M89" s="210">
        <v>-752.96</v>
      </c>
      <c r="N89" t="str">
        <f t="shared" si="1"/>
        <v>100000010100</v>
      </c>
    </row>
    <row r="90" spans="1:14" x14ac:dyDescent="0.25">
      <c r="A90" s="209" t="s">
        <v>108</v>
      </c>
      <c r="B90" s="209" t="s">
        <v>362</v>
      </c>
      <c r="C90" s="209" t="s">
        <v>363</v>
      </c>
      <c r="D90" s="209" t="s">
        <v>126</v>
      </c>
      <c r="E90" s="209" t="s">
        <v>127</v>
      </c>
      <c r="F90" s="209" t="s">
        <v>125</v>
      </c>
      <c r="G90" s="209" t="s">
        <v>145</v>
      </c>
      <c r="H90" s="209" t="s">
        <v>196</v>
      </c>
      <c r="I90" s="209" t="s">
        <v>128</v>
      </c>
      <c r="J90" s="209" t="s">
        <v>196</v>
      </c>
      <c r="K90" s="209" t="s">
        <v>196</v>
      </c>
      <c r="L90" s="209" t="s">
        <v>196</v>
      </c>
      <c r="M90" s="210">
        <v>-7.47</v>
      </c>
      <c r="N90" t="str">
        <f t="shared" si="1"/>
        <v>215000010100</v>
      </c>
    </row>
    <row r="91" spans="1:14" x14ac:dyDescent="0.25">
      <c r="A91" s="209" t="s">
        <v>108</v>
      </c>
      <c r="B91" s="209" t="s">
        <v>362</v>
      </c>
      <c r="C91" s="209" t="s">
        <v>363</v>
      </c>
      <c r="D91" s="209" t="s">
        <v>126</v>
      </c>
      <c r="E91" s="209" t="s">
        <v>127</v>
      </c>
      <c r="F91" s="209" t="s">
        <v>125</v>
      </c>
      <c r="G91" s="209" t="s">
        <v>145</v>
      </c>
      <c r="H91" s="209" t="s">
        <v>196</v>
      </c>
      <c r="I91" s="209" t="s">
        <v>128</v>
      </c>
      <c r="J91" s="209" t="s">
        <v>196</v>
      </c>
      <c r="K91" s="209" t="s">
        <v>196</v>
      </c>
      <c r="L91" s="209" t="s">
        <v>196</v>
      </c>
      <c r="M91" s="210">
        <v>-42.19</v>
      </c>
      <c r="N91" t="str">
        <f t="shared" si="1"/>
        <v>215000010100</v>
      </c>
    </row>
    <row r="92" spans="1:14" x14ac:dyDescent="0.25">
      <c r="A92" s="209" t="s">
        <v>108</v>
      </c>
      <c r="B92" s="209" t="s">
        <v>362</v>
      </c>
      <c r="C92" s="209" t="s">
        <v>363</v>
      </c>
      <c r="D92" s="209" t="s">
        <v>126</v>
      </c>
      <c r="E92" s="209" t="s">
        <v>127</v>
      </c>
      <c r="F92" s="209" t="s">
        <v>125</v>
      </c>
      <c r="G92" s="209" t="s">
        <v>138</v>
      </c>
      <c r="H92" s="209" t="s">
        <v>196</v>
      </c>
      <c r="I92" s="209" t="s">
        <v>128</v>
      </c>
      <c r="J92" s="209" t="s">
        <v>196</v>
      </c>
      <c r="K92" s="209" t="s">
        <v>196</v>
      </c>
      <c r="L92" s="209" t="s">
        <v>196</v>
      </c>
      <c r="M92" s="210">
        <v>-2.4900000000000002</v>
      </c>
      <c r="N92" t="str">
        <f t="shared" si="1"/>
        <v>205800010100</v>
      </c>
    </row>
    <row r="93" spans="1:14" x14ac:dyDescent="0.25">
      <c r="A93" s="209" t="s">
        <v>108</v>
      </c>
      <c r="B93" s="209" t="s">
        <v>364</v>
      </c>
      <c r="C93" s="209" t="s">
        <v>365</v>
      </c>
      <c r="D93" s="209" t="s">
        <v>126</v>
      </c>
      <c r="E93" s="209" t="s">
        <v>127</v>
      </c>
      <c r="F93" s="209" t="s">
        <v>125</v>
      </c>
      <c r="G93" s="209" t="s">
        <v>145</v>
      </c>
      <c r="H93" s="209" t="s">
        <v>196</v>
      </c>
      <c r="I93" s="209" t="s">
        <v>128</v>
      </c>
      <c r="J93" s="209" t="s">
        <v>196</v>
      </c>
      <c r="K93" s="209" t="s">
        <v>196</v>
      </c>
      <c r="L93" s="209" t="s">
        <v>196</v>
      </c>
      <c r="M93" s="210">
        <v>-46.18</v>
      </c>
      <c r="N93" t="str">
        <f t="shared" si="1"/>
        <v>215000010100</v>
      </c>
    </row>
    <row r="94" spans="1:14" x14ac:dyDescent="0.25">
      <c r="A94" s="209" t="s">
        <v>108</v>
      </c>
      <c r="B94" s="209" t="s">
        <v>364</v>
      </c>
      <c r="C94" s="209" t="s">
        <v>365</v>
      </c>
      <c r="D94" s="209" t="s">
        <v>126</v>
      </c>
      <c r="E94" s="209" t="s">
        <v>127</v>
      </c>
      <c r="F94" s="209" t="s">
        <v>125</v>
      </c>
      <c r="G94" s="209" t="s">
        <v>145</v>
      </c>
      <c r="H94" s="209" t="s">
        <v>196</v>
      </c>
      <c r="I94" s="209" t="s">
        <v>128</v>
      </c>
      <c r="J94" s="209" t="s">
        <v>196</v>
      </c>
      <c r="K94" s="209" t="s">
        <v>196</v>
      </c>
      <c r="L94" s="209" t="s">
        <v>196</v>
      </c>
      <c r="M94" s="210">
        <v>-7.7</v>
      </c>
      <c r="N94" t="str">
        <f t="shared" si="1"/>
        <v>215000010100</v>
      </c>
    </row>
    <row r="95" spans="1:14" x14ac:dyDescent="0.25">
      <c r="A95" s="209" t="s">
        <v>108</v>
      </c>
      <c r="B95" s="209" t="s">
        <v>364</v>
      </c>
      <c r="C95" s="209" t="s">
        <v>365</v>
      </c>
      <c r="D95" s="209" t="s">
        <v>126</v>
      </c>
      <c r="E95" s="209" t="s">
        <v>127</v>
      </c>
      <c r="F95" s="209" t="s">
        <v>125</v>
      </c>
      <c r="G95" s="209" t="s">
        <v>138</v>
      </c>
      <c r="H95" s="209" t="s">
        <v>196</v>
      </c>
      <c r="I95" s="209" t="s">
        <v>128</v>
      </c>
      <c r="J95" s="209" t="s">
        <v>196</v>
      </c>
      <c r="K95" s="209" t="s">
        <v>196</v>
      </c>
      <c r="L95" s="209" t="s">
        <v>196</v>
      </c>
      <c r="M95" s="210">
        <v>-14.91</v>
      </c>
      <c r="N95" t="str">
        <f t="shared" si="1"/>
        <v>205800010100</v>
      </c>
    </row>
    <row r="96" spans="1:14" x14ac:dyDescent="0.25">
      <c r="A96" s="209" t="s">
        <v>108</v>
      </c>
      <c r="B96" s="209" t="s">
        <v>364</v>
      </c>
      <c r="C96" s="209" t="s">
        <v>365</v>
      </c>
      <c r="D96" s="209" t="s">
        <v>126</v>
      </c>
      <c r="E96" s="209" t="s">
        <v>127</v>
      </c>
      <c r="F96" s="209" t="s">
        <v>125</v>
      </c>
      <c r="G96" s="209" t="s">
        <v>144</v>
      </c>
      <c r="H96" s="209" t="s">
        <v>196</v>
      </c>
      <c r="I96" s="209" t="s">
        <v>128</v>
      </c>
      <c r="J96" s="209" t="s">
        <v>196</v>
      </c>
      <c r="K96" s="209" t="s">
        <v>196</v>
      </c>
      <c r="L96" s="209" t="s">
        <v>196</v>
      </c>
      <c r="M96" s="210">
        <v>-17.989999999999998</v>
      </c>
      <c r="N96" t="str">
        <f t="shared" si="1"/>
        <v>214000010100</v>
      </c>
    </row>
    <row r="97" spans="1:14" x14ac:dyDescent="0.25">
      <c r="A97" s="209" t="s">
        <v>108</v>
      </c>
      <c r="B97" s="209" t="s">
        <v>364</v>
      </c>
      <c r="C97" s="209" t="s">
        <v>365</v>
      </c>
      <c r="D97" s="209" t="s">
        <v>126</v>
      </c>
      <c r="E97" s="209" t="s">
        <v>127</v>
      </c>
      <c r="F97" s="209" t="s">
        <v>125</v>
      </c>
      <c r="G97" s="209" t="s">
        <v>144</v>
      </c>
      <c r="H97" s="209" t="s">
        <v>196</v>
      </c>
      <c r="I97" s="209" t="s">
        <v>128</v>
      </c>
      <c r="J97" s="209" t="s">
        <v>196</v>
      </c>
      <c r="K97" s="209" t="s">
        <v>196</v>
      </c>
      <c r="L97" s="209" t="s">
        <v>196</v>
      </c>
      <c r="M97" s="210">
        <v>-107.92</v>
      </c>
      <c r="N97" t="str">
        <f t="shared" si="1"/>
        <v>214000010100</v>
      </c>
    </row>
    <row r="98" spans="1:14" x14ac:dyDescent="0.25">
      <c r="A98" s="209" t="s">
        <v>108</v>
      </c>
      <c r="B98" s="209" t="s">
        <v>364</v>
      </c>
      <c r="C98" s="209" t="s">
        <v>365</v>
      </c>
      <c r="D98" s="209" t="s">
        <v>126</v>
      </c>
      <c r="E98" s="209" t="s">
        <v>127</v>
      </c>
      <c r="F98" s="209" t="s">
        <v>125</v>
      </c>
      <c r="G98" s="209" t="s">
        <v>147</v>
      </c>
      <c r="H98" s="209" t="s">
        <v>196</v>
      </c>
      <c r="I98" s="209" t="s">
        <v>128</v>
      </c>
      <c r="J98" s="209" t="s">
        <v>196</v>
      </c>
      <c r="K98" s="209" t="s">
        <v>196</v>
      </c>
      <c r="L98" s="209" t="s">
        <v>196</v>
      </c>
      <c r="M98" s="210">
        <v>-2.4900000000000002</v>
      </c>
      <c r="N98" t="str">
        <f t="shared" si="1"/>
        <v>216000010100</v>
      </c>
    </row>
    <row r="99" spans="1:14" x14ac:dyDescent="0.25">
      <c r="A99" s="209" t="s">
        <v>108</v>
      </c>
      <c r="B99" s="209" t="s">
        <v>364</v>
      </c>
      <c r="C99" s="209" t="s">
        <v>365</v>
      </c>
      <c r="D99" s="209" t="s">
        <v>126</v>
      </c>
      <c r="E99" s="209" t="s">
        <v>127</v>
      </c>
      <c r="F99" s="209" t="s">
        <v>125</v>
      </c>
      <c r="G99" s="209" t="s">
        <v>147</v>
      </c>
      <c r="H99" s="209" t="s">
        <v>196</v>
      </c>
      <c r="I99" s="209" t="s">
        <v>128</v>
      </c>
      <c r="J99" s="209" t="s">
        <v>196</v>
      </c>
      <c r="K99" s="209" t="s">
        <v>196</v>
      </c>
      <c r="L99" s="209" t="s">
        <v>196</v>
      </c>
      <c r="M99" s="210">
        <v>-14.91</v>
      </c>
      <c r="N99" t="str">
        <f t="shared" si="1"/>
        <v>216000010100</v>
      </c>
    </row>
    <row r="100" spans="1:14" x14ac:dyDescent="0.25">
      <c r="A100" s="209" t="s">
        <v>108</v>
      </c>
      <c r="B100" s="209" t="s">
        <v>364</v>
      </c>
      <c r="C100" s="209" t="s">
        <v>365</v>
      </c>
      <c r="D100" s="209" t="s">
        <v>126</v>
      </c>
      <c r="E100" s="209" t="s">
        <v>127</v>
      </c>
      <c r="F100" s="209" t="s">
        <v>125</v>
      </c>
      <c r="G100" s="209" t="s">
        <v>135</v>
      </c>
      <c r="H100" s="209" t="s">
        <v>196</v>
      </c>
      <c r="I100" s="209" t="s">
        <v>128</v>
      </c>
      <c r="J100" s="209" t="s">
        <v>196</v>
      </c>
      <c r="K100" s="209" t="s">
        <v>196</v>
      </c>
      <c r="L100" s="209" t="s">
        <v>196</v>
      </c>
      <c r="M100" s="210">
        <v>-10.63</v>
      </c>
      <c r="N100" t="str">
        <f t="shared" si="1"/>
        <v>205300010100</v>
      </c>
    </row>
    <row r="101" spans="1:14" x14ac:dyDescent="0.25">
      <c r="A101" s="209" t="s">
        <v>108</v>
      </c>
      <c r="B101" s="209" t="s">
        <v>364</v>
      </c>
      <c r="C101" s="209" t="s">
        <v>365</v>
      </c>
      <c r="D101" s="209" t="s">
        <v>126</v>
      </c>
      <c r="E101" s="209" t="s">
        <v>127</v>
      </c>
      <c r="F101" s="209" t="s">
        <v>125</v>
      </c>
      <c r="G101" s="209" t="s">
        <v>135</v>
      </c>
      <c r="H101" s="209" t="s">
        <v>196</v>
      </c>
      <c r="I101" s="209" t="s">
        <v>128</v>
      </c>
      <c r="J101" s="209" t="s">
        <v>196</v>
      </c>
      <c r="K101" s="209" t="s">
        <v>196</v>
      </c>
      <c r="L101" s="209" t="s">
        <v>196</v>
      </c>
      <c r="M101" s="210">
        <v>-63.77</v>
      </c>
      <c r="N101" t="str">
        <f t="shared" si="1"/>
        <v>205300010100</v>
      </c>
    </row>
    <row r="102" spans="1:14" x14ac:dyDescent="0.25">
      <c r="A102" s="209" t="s">
        <v>108</v>
      </c>
      <c r="B102" s="209" t="s">
        <v>364</v>
      </c>
      <c r="C102" s="209" t="s">
        <v>365</v>
      </c>
      <c r="D102" s="209" t="s">
        <v>126</v>
      </c>
      <c r="E102" s="209" t="s">
        <v>127</v>
      </c>
      <c r="F102" s="209" t="s">
        <v>125</v>
      </c>
      <c r="G102" s="209" t="s">
        <v>141</v>
      </c>
      <c r="H102" s="209" t="s">
        <v>196</v>
      </c>
      <c r="I102" s="209" t="s">
        <v>128</v>
      </c>
      <c r="J102" s="209" t="s">
        <v>196</v>
      </c>
      <c r="K102" s="209" t="s">
        <v>196</v>
      </c>
      <c r="L102" s="209" t="s">
        <v>196</v>
      </c>
      <c r="M102" s="210">
        <v>-10.63</v>
      </c>
      <c r="N102" t="str">
        <f t="shared" si="1"/>
        <v>211000010100</v>
      </c>
    </row>
    <row r="103" spans="1:14" x14ac:dyDescent="0.25">
      <c r="A103" s="209" t="s">
        <v>108</v>
      </c>
      <c r="B103" s="209" t="s">
        <v>364</v>
      </c>
      <c r="C103" s="209" t="s">
        <v>365</v>
      </c>
      <c r="D103" s="209" t="s">
        <v>126</v>
      </c>
      <c r="E103" s="209" t="s">
        <v>127</v>
      </c>
      <c r="F103" s="209" t="s">
        <v>125</v>
      </c>
      <c r="G103" s="209" t="s">
        <v>141</v>
      </c>
      <c r="H103" s="209" t="s">
        <v>196</v>
      </c>
      <c r="I103" s="209" t="s">
        <v>128</v>
      </c>
      <c r="J103" s="209" t="s">
        <v>196</v>
      </c>
      <c r="K103" s="209" t="s">
        <v>196</v>
      </c>
      <c r="L103" s="209" t="s">
        <v>196</v>
      </c>
      <c r="M103" s="210">
        <v>-63.77</v>
      </c>
      <c r="N103" t="str">
        <f t="shared" si="1"/>
        <v>211000010100</v>
      </c>
    </row>
    <row r="104" spans="1:14" x14ac:dyDescent="0.25">
      <c r="A104" s="209" t="s">
        <v>108</v>
      </c>
      <c r="B104" s="209" t="s">
        <v>364</v>
      </c>
      <c r="C104" s="209" t="s">
        <v>365</v>
      </c>
      <c r="D104" s="209" t="s">
        <v>126</v>
      </c>
      <c r="E104" s="209" t="s">
        <v>127</v>
      </c>
      <c r="F104" s="209" t="s">
        <v>125</v>
      </c>
      <c r="G104" s="209" t="s">
        <v>153</v>
      </c>
      <c r="H104" s="209" t="s">
        <v>196</v>
      </c>
      <c r="I104" s="209" t="s">
        <v>128</v>
      </c>
      <c r="J104" s="209" t="s">
        <v>196</v>
      </c>
      <c r="K104" s="209" t="s">
        <v>196</v>
      </c>
      <c r="L104" s="209" t="s">
        <v>196</v>
      </c>
      <c r="M104" s="210">
        <v>2.4900000000000002</v>
      </c>
      <c r="N104" t="str">
        <f t="shared" si="1"/>
        <v>723100010100</v>
      </c>
    </row>
    <row r="105" spans="1:14" x14ac:dyDescent="0.25">
      <c r="A105" s="209" t="s">
        <v>108</v>
      </c>
      <c r="B105" s="209" t="s">
        <v>364</v>
      </c>
      <c r="C105" s="209" t="s">
        <v>365</v>
      </c>
      <c r="D105" s="209" t="s">
        <v>126</v>
      </c>
      <c r="E105" s="209" t="s">
        <v>127</v>
      </c>
      <c r="F105" s="209" t="s">
        <v>125</v>
      </c>
      <c r="G105" s="209" t="s">
        <v>153</v>
      </c>
      <c r="H105" s="209" t="s">
        <v>196</v>
      </c>
      <c r="I105" s="209" t="s">
        <v>128</v>
      </c>
      <c r="J105" s="209" t="s">
        <v>196</v>
      </c>
      <c r="K105" s="209" t="s">
        <v>196</v>
      </c>
      <c r="L105" s="209" t="s">
        <v>196</v>
      </c>
      <c r="M105" s="210">
        <v>14.91</v>
      </c>
      <c r="N105" t="str">
        <f t="shared" si="1"/>
        <v>723100010100</v>
      </c>
    </row>
    <row r="106" spans="1:14" x14ac:dyDescent="0.25">
      <c r="A106" s="209" t="s">
        <v>108</v>
      </c>
      <c r="B106" s="209" t="s">
        <v>364</v>
      </c>
      <c r="C106" s="209" t="s">
        <v>365</v>
      </c>
      <c r="D106" s="209" t="s">
        <v>126</v>
      </c>
      <c r="E106" s="209" t="s">
        <v>127</v>
      </c>
      <c r="F106" s="209" t="s">
        <v>125</v>
      </c>
      <c r="G106" s="209" t="s">
        <v>152</v>
      </c>
      <c r="H106" s="209" t="s">
        <v>196</v>
      </c>
      <c r="I106" s="209" t="s">
        <v>128</v>
      </c>
      <c r="J106" s="209" t="s">
        <v>196</v>
      </c>
      <c r="K106" s="209" t="s">
        <v>196</v>
      </c>
      <c r="L106" s="209" t="s">
        <v>196</v>
      </c>
      <c r="M106" s="210">
        <v>10.63</v>
      </c>
      <c r="N106" t="str">
        <f t="shared" si="1"/>
        <v>723000010100</v>
      </c>
    </row>
    <row r="107" spans="1:14" x14ac:dyDescent="0.25">
      <c r="A107" s="209" t="s">
        <v>108</v>
      </c>
      <c r="B107" s="209" t="s">
        <v>364</v>
      </c>
      <c r="C107" s="209" t="s">
        <v>365</v>
      </c>
      <c r="D107" s="209" t="s">
        <v>126</v>
      </c>
      <c r="E107" s="209" t="s">
        <v>127</v>
      </c>
      <c r="F107" s="209" t="s">
        <v>125</v>
      </c>
      <c r="G107" s="209" t="s">
        <v>152</v>
      </c>
      <c r="H107" s="209" t="s">
        <v>196</v>
      </c>
      <c r="I107" s="209" t="s">
        <v>128</v>
      </c>
      <c r="J107" s="209" t="s">
        <v>196</v>
      </c>
      <c r="K107" s="209" t="s">
        <v>196</v>
      </c>
      <c r="L107" s="209" t="s">
        <v>196</v>
      </c>
      <c r="M107" s="210">
        <v>63.77</v>
      </c>
      <c r="N107" t="str">
        <f t="shared" si="1"/>
        <v>723000010100</v>
      </c>
    </row>
    <row r="108" spans="1:14" x14ac:dyDescent="0.25">
      <c r="A108" s="209" t="s">
        <v>108</v>
      </c>
      <c r="B108" s="209" t="s">
        <v>364</v>
      </c>
      <c r="C108" s="209" t="s">
        <v>365</v>
      </c>
      <c r="D108" s="209" t="s">
        <v>126</v>
      </c>
      <c r="E108" s="209" t="s">
        <v>127</v>
      </c>
      <c r="F108" s="209" t="s">
        <v>125</v>
      </c>
      <c r="G108" s="209" t="s">
        <v>163</v>
      </c>
      <c r="H108" s="209" t="s">
        <v>196</v>
      </c>
      <c r="I108" s="209" t="s">
        <v>128</v>
      </c>
      <c r="J108" s="209" t="s">
        <v>196</v>
      </c>
      <c r="K108" s="209" t="s">
        <v>196</v>
      </c>
      <c r="L108" s="209" t="s">
        <v>196</v>
      </c>
      <c r="M108" s="210">
        <v>171.43</v>
      </c>
      <c r="N108" t="str">
        <f t="shared" si="1"/>
        <v>715000010100</v>
      </c>
    </row>
    <row r="109" spans="1:14" x14ac:dyDescent="0.25">
      <c r="A109" s="209" t="s">
        <v>108</v>
      </c>
      <c r="B109" s="209" t="s">
        <v>364</v>
      </c>
      <c r="C109" s="209" t="s">
        <v>365</v>
      </c>
      <c r="D109" s="209" t="s">
        <v>126</v>
      </c>
      <c r="E109" s="209" t="s">
        <v>127</v>
      </c>
      <c r="F109" s="209" t="s">
        <v>125</v>
      </c>
      <c r="G109" s="209" t="s">
        <v>163</v>
      </c>
      <c r="H109" s="209" t="s">
        <v>196</v>
      </c>
      <c r="I109" s="209" t="s">
        <v>128</v>
      </c>
      <c r="J109" s="209" t="s">
        <v>196</v>
      </c>
      <c r="K109" s="209" t="s">
        <v>196</v>
      </c>
      <c r="L109" s="209" t="s">
        <v>196</v>
      </c>
      <c r="M109" s="210">
        <v>1028.57</v>
      </c>
      <c r="N109" t="str">
        <f t="shared" si="1"/>
        <v>715000010100</v>
      </c>
    </row>
    <row r="110" spans="1:14" x14ac:dyDescent="0.25">
      <c r="A110" s="209" t="s">
        <v>108</v>
      </c>
      <c r="B110" s="209" t="s">
        <v>364</v>
      </c>
      <c r="C110" s="209" t="s">
        <v>365</v>
      </c>
      <c r="D110" s="209" t="s">
        <v>126</v>
      </c>
      <c r="E110" s="209" t="s">
        <v>127</v>
      </c>
      <c r="F110" s="209" t="s">
        <v>125</v>
      </c>
      <c r="G110" s="209" t="s">
        <v>124</v>
      </c>
      <c r="H110" s="209" t="s">
        <v>196</v>
      </c>
      <c r="I110" s="209" t="s">
        <v>128</v>
      </c>
      <c r="J110" s="209" t="s">
        <v>196</v>
      </c>
      <c r="K110" s="209" t="s">
        <v>196</v>
      </c>
      <c r="L110" s="209" t="s">
        <v>196</v>
      </c>
      <c r="M110" s="210">
        <v>-132.62</v>
      </c>
      <c r="N110" t="str">
        <f t="shared" si="1"/>
        <v>100000010100</v>
      </c>
    </row>
    <row r="111" spans="1:14" x14ac:dyDescent="0.25">
      <c r="A111" s="209" t="s">
        <v>108</v>
      </c>
      <c r="B111" s="209" t="s">
        <v>364</v>
      </c>
      <c r="C111" s="209" t="s">
        <v>365</v>
      </c>
      <c r="D111" s="209" t="s">
        <v>126</v>
      </c>
      <c r="E111" s="209" t="s">
        <v>127</v>
      </c>
      <c r="F111" s="209" t="s">
        <v>125</v>
      </c>
      <c r="G111" s="209" t="s">
        <v>124</v>
      </c>
      <c r="H111" s="209" t="s">
        <v>196</v>
      </c>
      <c r="I111" s="209" t="s">
        <v>128</v>
      </c>
      <c r="J111" s="209" t="s">
        <v>196</v>
      </c>
      <c r="K111" s="209" t="s">
        <v>196</v>
      </c>
      <c r="L111" s="209" t="s">
        <v>196</v>
      </c>
      <c r="M111" s="210">
        <v>-795.79</v>
      </c>
      <c r="N111" t="str">
        <f t="shared" si="1"/>
        <v>100000010100</v>
      </c>
    </row>
    <row r="112" spans="1:14" x14ac:dyDescent="0.25">
      <c r="A112" s="209" t="s">
        <v>108</v>
      </c>
      <c r="B112" s="209" t="s">
        <v>364</v>
      </c>
      <c r="C112" s="209" t="s">
        <v>365</v>
      </c>
      <c r="D112" s="209" t="s">
        <v>126</v>
      </c>
      <c r="E112" s="209" t="s">
        <v>127</v>
      </c>
      <c r="F112" s="209" t="s">
        <v>125</v>
      </c>
      <c r="G112" s="209" t="s">
        <v>138</v>
      </c>
      <c r="H112" s="209" t="s">
        <v>196</v>
      </c>
      <c r="I112" s="209" t="s">
        <v>128</v>
      </c>
      <c r="J112" s="209" t="s">
        <v>196</v>
      </c>
      <c r="K112" s="209" t="s">
        <v>196</v>
      </c>
      <c r="L112" s="209" t="s">
        <v>196</v>
      </c>
      <c r="M112" s="210">
        <v>-2.4900000000000002</v>
      </c>
      <c r="N112" t="str">
        <f t="shared" si="1"/>
        <v>205800010100</v>
      </c>
    </row>
    <row r="113" spans="1:14" x14ac:dyDescent="0.25">
      <c r="A113" s="209" t="s">
        <v>108</v>
      </c>
      <c r="B113" s="209" t="s">
        <v>270</v>
      </c>
      <c r="C113" s="209" t="s">
        <v>271</v>
      </c>
      <c r="D113" s="209" t="s">
        <v>126</v>
      </c>
      <c r="E113" s="209" t="s">
        <v>127</v>
      </c>
      <c r="F113" s="209" t="s">
        <v>125</v>
      </c>
      <c r="G113" s="209" t="s">
        <v>149</v>
      </c>
      <c r="H113" s="209" t="s">
        <v>196</v>
      </c>
      <c r="I113" s="209" t="s">
        <v>128</v>
      </c>
      <c r="J113" s="209" t="s">
        <v>196</v>
      </c>
      <c r="K113" s="209" t="s">
        <v>196</v>
      </c>
      <c r="L113" s="209" t="s">
        <v>196</v>
      </c>
      <c r="M113" s="210">
        <v>1647.49</v>
      </c>
      <c r="N113" t="str">
        <f t="shared" si="1"/>
        <v>710000010100</v>
      </c>
    </row>
    <row r="114" spans="1:14" x14ac:dyDescent="0.25">
      <c r="A114" s="209" t="s">
        <v>108</v>
      </c>
      <c r="B114" s="209" t="s">
        <v>270</v>
      </c>
      <c r="C114" s="209" t="s">
        <v>271</v>
      </c>
      <c r="D114" s="209" t="s">
        <v>126</v>
      </c>
      <c r="E114" s="209" t="s">
        <v>127</v>
      </c>
      <c r="F114" s="209" t="s">
        <v>125</v>
      </c>
      <c r="G114" s="209" t="s">
        <v>149</v>
      </c>
      <c r="H114" s="209" t="s">
        <v>196</v>
      </c>
      <c r="I114" s="209" t="s">
        <v>128</v>
      </c>
      <c r="J114" s="209" t="s">
        <v>196</v>
      </c>
      <c r="K114" s="209" t="s">
        <v>196</v>
      </c>
      <c r="L114" s="209" t="s">
        <v>196</v>
      </c>
      <c r="M114" s="210">
        <v>162.11000000000001</v>
      </c>
      <c r="N114" t="str">
        <f t="shared" si="1"/>
        <v>710000010100</v>
      </c>
    </row>
    <row r="115" spans="1:14" x14ac:dyDescent="0.25">
      <c r="A115" s="209" t="s">
        <v>108</v>
      </c>
      <c r="B115" s="209" t="s">
        <v>270</v>
      </c>
      <c r="C115" s="209" t="s">
        <v>271</v>
      </c>
      <c r="D115" s="209" t="s">
        <v>126</v>
      </c>
      <c r="E115" s="209" t="s">
        <v>127</v>
      </c>
      <c r="F115" s="209" t="s">
        <v>125</v>
      </c>
      <c r="G115" s="209" t="s">
        <v>149</v>
      </c>
      <c r="H115" s="209" t="s">
        <v>196</v>
      </c>
      <c r="I115" s="209" t="s">
        <v>128</v>
      </c>
      <c r="J115" s="209" t="s">
        <v>196</v>
      </c>
      <c r="K115" s="209" t="s">
        <v>196</v>
      </c>
      <c r="L115" s="209" t="s">
        <v>196</v>
      </c>
      <c r="M115" s="210">
        <v>278.98</v>
      </c>
      <c r="N115" t="str">
        <f t="shared" si="1"/>
        <v>710000010100</v>
      </c>
    </row>
    <row r="116" spans="1:14" x14ac:dyDescent="0.25">
      <c r="A116" s="209" t="s">
        <v>108</v>
      </c>
      <c r="B116" s="209" t="s">
        <v>270</v>
      </c>
      <c r="C116" s="209" t="s">
        <v>271</v>
      </c>
      <c r="D116" s="209" t="s">
        <v>126</v>
      </c>
      <c r="E116" s="209" t="s">
        <v>127</v>
      </c>
      <c r="F116" s="209" t="s">
        <v>125</v>
      </c>
      <c r="G116" s="209" t="s">
        <v>149</v>
      </c>
      <c r="H116" s="209" t="s">
        <v>196</v>
      </c>
      <c r="I116" s="209" t="s">
        <v>128</v>
      </c>
      <c r="J116" s="209" t="s">
        <v>196</v>
      </c>
      <c r="K116" s="209" t="s">
        <v>196</v>
      </c>
      <c r="L116" s="209" t="s">
        <v>196</v>
      </c>
      <c r="M116" s="210">
        <v>22.62</v>
      </c>
      <c r="N116" t="str">
        <f t="shared" si="1"/>
        <v>710000010100</v>
      </c>
    </row>
    <row r="117" spans="1:14" x14ac:dyDescent="0.25">
      <c r="A117" s="209" t="s">
        <v>108</v>
      </c>
      <c r="B117" s="209" t="s">
        <v>270</v>
      </c>
      <c r="C117" s="209" t="s">
        <v>271</v>
      </c>
      <c r="D117" s="209" t="s">
        <v>126</v>
      </c>
      <c r="E117" s="209" t="s">
        <v>127</v>
      </c>
      <c r="F117" s="209" t="s">
        <v>125</v>
      </c>
      <c r="G117" s="209" t="s">
        <v>152</v>
      </c>
      <c r="H117" s="209" t="s">
        <v>196</v>
      </c>
      <c r="I117" s="209" t="s">
        <v>128</v>
      </c>
      <c r="J117" s="209" t="s">
        <v>196</v>
      </c>
      <c r="K117" s="209" t="s">
        <v>196</v>
      </c>
      <c r="L117" s="209" t="s">
        <v>196</v>
      </c>
      <c r="M117" s="210">
        <v>104.11</v>
      </c>
      <c r="N117" t="str">
        <f t="shared" si="1"/>
        <v>723000010100</v>
      </c>
    </row>
    <row r="118" spans="1:14" x14ac:dyDescent="0.25">
      <c r="A118" s="209" t="s">
        <v>108</v>
      </c>
      <c r="B118" s="209" t="s">
        <v>270</v>
      </c>
      <c r="C118" s="209" t="s">
        <v>271</v>
      </c>
      <c r="D118" s="209" t="s">
        <v>126</v>
      </c>
      <c r="E118" s="209" t="s">
        <v>127</v>
      </c>
      <c r="F118" s="209" t="s">
        <v>125</v>
      </c>
      <c r="G118" s="209" t="s">
        <v>152</v>
      </c>
      <c r="H118" s="209" t="s">
        <v>196</v>
      </c>
      <c r="I118" s="209" t="s">
        <v>128</v>
      </c>
      <c r="J118" s="209" t="s">
        <v>196</v>
      </c>
      <c r="K118" s="209" t="s">
        <v>196</v>
      </c>
      <c r="L118" s="209" t="s">
        <v>196</v>
      </c>
      <c r="M118" s="210">
        <v>17.350000000000001</v>
      </c>
      <c r="N118" t="str">
        <f t="shared" si="1"/>
        <v>723000010100</v>
      </c>
    </row>
    <row r="119" spans="1:14" x14ac:dyDescent="0.25">
      <c r="A119" s="209" t="s">
        <v>108</v>
      </c>
      <c r="B119" s="209" t="s">
        <v>270</v>
      </c>
      <c r="C119" s="209" t="s">
        <v>271</v>
      </c>
      <c r="D119" s="209" t="s">
        <v>126</v>
      </c>
      <c r="E119" s="209" t="s">
        <v>127</v>
      </c>
      <c r="F119" s="209" t="s">
        <v>125</v>
      </c>
      <c r="G119" s="209" t="s">
        <v>153</v>
      </c>
      <c r="H119" s="209" t="s">
        <v>196</v>
      </c>
      <c r="I119" s="209" t="s">
        <v>128</v>
      </c>
      <c r="J119" s="209" t="s">
        <v>196</v>
      </c>
      <c r="K119" s="209" t="s">
        <v>196</v>
      </c>
      <c r="L119" s="209" t="s">
        <v>196</v>
      </c>
      <c r="M119" s="210">
        <v>24.34</v>
      </c>
      <c r="N119" t="str">
        <f t="shared" si="1"/>
        <v>723100010100</v>
      </c>
    </row>
    <row r="120" spans="1:14" x14ac:dyDescent="0.25">
      <c r="A120" s="209" t="s">
        <v>108</v>
      </c>
      <c r="B120" s="209" t="s">
        <v>270</v>
      </c>
      <c r="C120" s="209" t="s">
        <v>271</v>
      </c>
      <c r="D120" s="209" t="s">
        <v>126</v>
      </c>
      <c r="E120" s="209" t="s">
        <v>127</v>
      </c>
      <c r="F120" s="209" t="s">
        <v>125</v>
      </c>
      <c r="G120" s="209" t="s">
        <v>153</v>
      </c>
      <c r="H120" s="209" t="s">
        <v>196</v>
      </c>
      <c r="I120" s="209" t="s">
        <v>128</v>
      </c>
      <c r="J120" s="209" t="s">
        <v>196</v>
      </c>
      <c r="K120" s="209" t="s">
        <v>196</v>
      </c>
      <c r="L120" s="209" t="s">
        <v>196</v>
      </c>
      <c r="M120" s="210">
        <v>4.0599999999999996</v>
      </c>
      <c r="N120" t="str">
        <f t="shared" si="1"/>
        <v>723100010100</v>
      </c>
    </row>
    <row r="121" spans="1:14" x14ac:dyDescent="0.25">
      <c r="A121" s="209" t="s">
        <v>108</v>
      </c>
      <c r="B121" s="209" t="s">
        <v>270</v>
      </c>
      <c r="C121" s="209" t="s">
        <v>271</v>
      </c>
      <c r="D121" s="209" t="s">
        <v>126</v>
      </c>
      <c r="E121" s="209" t="s">
        <v>127</v>
      </c>
      <c r="F121" s="209" t="s">
        <v>125</v>
      </c>
      <c r="G121" s="209" t="s">
        <v>154</v>
      </c>
      <c r="H121" s="209" t="s">
        <v>196</v>
      </c>
      <c r="I121" s="209" t="s">
        <v>128</v>
      </c>
      <c r="J121" s="209" t="s">
        <v>196</v>
      </c>
      <c r="K121" s="209" t="s">
        <v>196</v>
      </c>
      <c r="L121" s="209" t="s">
        <v>196</v>
      </c>
      <c r="M121" s="210">
        <v>631.41</v>
      </c>
      <c r="N121" t="str">
        <f t="shared" si="1"/>
        <v>724000010100</v>
      </c>
    </row>
    <row r="122" spans="1:14" x14ac:dyDescent="0.25">
      <c r="A122" s="209" t="s">
        <v>108</v>
      </c>
      <c r="B122" s="209" t="s">
        <v>270</v>
      </c>
      <c r="C122" s="209" t="s">
        <v>271</v>
      </c>
      <c r="D122" s="209" t="s">
        <v>126</v>
      </c>
      <c r="E122" s="209" t="s">
        <v>127</v>
      </c>
      <c r="F122" s="209" t="s">
        <v>125</v>
      </c>
      <c r="G122" s="209" t="s">
        <v>160</v>
      </c>
      <c r="H122" s="209" t="s">
        <v>196</v>
      </c>
      <c r="I122" s="209" t="s">
        <v>128</v>
      </c>
      <c r="J122" s="209" t="s">
        <v>196</v>
      </c>
      <c r="K122" s="209" t="s">
        <v>196</v>
      </c>
      <c r="L122" s="209" t="s">
        <v>196</v>
      </c>
      <c r="M122" s="210">
        <v>-8.49</v>
      </c>
      <c r="N122" t="str">
        <f t="shared" si="1"/>
        <v>205700010100</v>
      </c>
    </row>
    <row r="123" spans="1:14" x14ac:dyDescent="0.25">
      <c r="A123" s="209" t="s">
        <v>108</v>
      </c>
      <c r="B123" s="209" t="s">
        <v>270</v>
      </c>
      <c r="C123" s="209" t="s">
        <v>271</v>
      </c>
      <c r="D123" s="209" t="s">
        <v>126</v>
      </c>
      <c r="E123" s="209" t="s">
        <v>127</v>
      </c>
      <c r="F123" s="209" t="s">
        <v>125</v>
      </c>
      <c r="G123" s="209" t="s">
        <v>137</v>
      </c>
      <c r="H123" s="209" t="s">
        <v>196</v>
      </c>
      <c r="I123" s="209" t="s">
        <v>128</v>
      </c>
      <c r="J123" s="209" t="s">
        <v>196</v>
      </c>
      <c r="K123" s="209" t="s">
        <v>196</v>
      </c>
      <c r="L123" s="209" t="s">
        <v>196</v>
      </c>
      <c r="M123" s="210">
        <v>-105.24</v>
      </c>
      <c r="N123" t="str">
        <f t="shared" si="1"/>
        <v>205600010100</v>
      </c>
    </row>
    <row r="124" spans="1:14" x14ac:dyDescent="0.25">
      <c r="A124" s="209" t="s">
        <v>108</v>
      </c>
      <c r="B124" s="209" t="s">
        <v>270</v>
      </c>
      <c r="C124" s="209" t="s">
        <v>271</v>
      </c>
      <c r="D124" s="209" t="s">
        <v>126</v>
      </c>
      <c r="E124" s="209" t="s">
        <v>127</v>
      </c>
      <c r="F124" s="209" t="s">
        <v>125</v>
      </c>
      <c r="G124" s="209" t="s">
        <v>134</v>
      </c>
      <c r="H124" s="209" t="s">
        <v>196</v>
      </c>
      <c r="I124" s="209" t="s">
        <v>128</v>
      </c>
      <c r="J124" s="209" t="s">
        <v>196</v>
      </c>
      <c r="K124" s="209" t="s">
        <v>196</v>
      </c>
      <c r="L124" s="209" t="s">
        <v>196</v>
      </c>
      <c r="M124" s="210">
        <v>-119.43</v>
      </c>
      <c r="N124" t="str">
        <f t="shared" si="1"/>
        <v>205200010100</v>
      </c>
    </row>
    <row r="125" spans="1:14" x14ac:dyDescent="0.25">
      <c r="A125" s="209" t="s">
        <v>108</v>
      </c>
      <c r="B125" s="209" t="s">
        <v>270</v>
      </c>
      <c r="C125" s="209" t="s">
        <v>271</v>
      </c>
      <c r="D125" s="209" t="s">
        <v>126</v>
      </c>
      <c r="E125" s="209" t="s">
        <v>127</v>
      </c>
      <c r="F125" s="209" t="s">
        <v>125</v>
      </c>
      <c r="G125" s="209" t="s">
        <v>134</v>
      </c>
      <c r="H125" s="209" t="s">
        <v>196</v>
      </c>
      <c r="I125" s="209" t="s">
        <v>128</v>
      </c>
      <c r="J125" s="209" t="s">
        <v>196</v>
      </c>
      <c r="K125" s="209" t="s">
        <v>196</v>
      </c>
      <c r="L125" s="209" t="s">
        <v>196</v>
      </c>
      <c r="M125" s="210">
        <v>-19.91</v>
      </c>
      <c r="N125" t="str">
        <f t="shared" si="1"/>
        <v>205200010100</v>
      </c>
    </row>
    <row r="126" spans="1:14" x14ac:dyDescent="0.25">
      <c r="A126" s="209" t="s">
        <v>108</v>
      </c>
      <c r="B126" s="209" t="s">
        <v>270</v>
      </c>
      <c r="C126" s="209" t="s">
        <v>271</v>
      </c>
      <c r="D126" s="209" t="s">
        <v>126</v>
      </c>
      <c r="E126" s="209" t="s">
        <v>127</v>
      </c>
      <c r="F126" s="209" t="s">
        <v>125</v>
      </c>
      <c r="G126" s="209" t="s">
        <v>139</v>
      </c>
      <c r="H126" s="209" t="s">
        <v>196</v>
      </c>
      <c r="I126" s="209" t="s">
        <v>128</v>
      </c>
      <c r="J126" s="209" t="s">
        <v>196</v>
      </c>
      <c r="K126" s="209" t="s">
        <v>196</v>
      </c>
      <c r="L126" s="209" t="s">
        <v>196</v>
      </c>
      <c r="M126" s="210">
        <v>-21.71</v>
      </c>
      <c r="N126" t="str">
        <f t="shared" si="1"/>
        <v>210000010100</v>
      </c>
    </row>
    <row r="127" spans="1:14" x14ac:dyDescent="0.25">
      <c r="A127" s="209" t="s">
        <v>108</v>
      </c>
      <c r="B127" s="209" t="s">
        <v>270</v>
      </c>
      <c r="C127" s="209" t="s">
        <v>271</v>
      </c>
      <c r="D127" s="209" t="s">
        <v>126</v>
      </c>
      <c r="E127" s="209" t="s">
        <v>127</v>
      </c>
      <c r="F127" s="209" t="s">
        <v>125</v>
      </c>
      <c r="G127" s="209" t="s">
        <v>139</v>
      </c>
      <c r="H127" s="209" t="s">
        <v>196</v>
      </c>
      <c r="I127" s="209" t="s">
        <v>128</v>
      </c>
      <c r="J127" s="209" t="s">
        <v>196</v>
      </c>
      <c r="K127" s="209" t="s">
        <v>196</v>
      </c>
      <c r="L127" s="209" t="s">
        <v>196</v>
      </c>
      <c r="M127" s="210">
        <v>-3.62</v>
      </c>
      <c r="N127" t="str">
        <f t="shared" si="1"/>
        <v>210000010100</v>
      </c>
    </row>
    <row r="128" spans="1:14" x14ac:dyDescent="0.25">
      <c r="A128" s="209" t="s">
        <v>108</v>
      </c>
      <c r="B128" s="209" t="s">
        <v>270</v>
      </c>
      <c r="C128" s="209" t="s">
        <v>271</v>
      </c>
      <c r="D128" s="209" t="s">
        <v>126</v>
      </c>
      <c r="E128" s="209" t="s">
        <v>127</v>
      </c>
      <c r="F128" s="209" t="s">
        <v>125</v>
      </c>
      <c r="G128" s="209" t="s">
        <v>141</v>
      </c>
      <c r="H128" s="209" t="s">
        <v>196</v>
      </c>
      <c r="I128" s="209" t="s">
        <v>128</v>
      </c>
      <c r="J128" s="209" t="s">
        <v>196</v>
      </c>
      <c r="K128" s="209" t="s">
        <v>196</v>
      </c>
      <c r="L128" s="209" t="s">
        <v>196</v>
      </c>
      <c r="M128" s="210">
        <v>-104.11</v>
      </c>
      <c r="N128" t="str">
        <f t="shared" si="1"/>
        <v>211000010100</v>
      </c>
    </row>
    <row r="129" spans="1:14" x14ac:dyDescent="0.25">
      <c r="A129" s="209" t="s">
        <v>108</v>
      </c>
      <c r="B129" s="209" t="s">
        <v>270</v>
      </c>
      <c r="C129" s="209" t="s">
        <v>271</v>
      </c>
      <c r="D129" s="209" t="s">
        <v>126</v>
      </c>
      <c r="E129" s="209" t="s">
        <v>127</v>
      </c>
      <c r="F129" s="209" t="s">
        <v>125</v>
      </c>
      <c r="G129" s="209" t="s">
        <v>141</v>
      </c>
      <c r="H129" s="209" t="s">
        <v>196</v>
      </c>
      <c r="I129" s="209" t="s">
        <v>128</v>
      </c>
      <c r="J129" s="209" t="s">
        <v>196</v>
      </c>
      <c r="K129" s="209" t="s">
        <v>196</v>
      </c>
      <c r="L129" s="209" t="s">
        <v>196</v>
      </c>
      <c r="M129" s="210">
        <v>-17.350000000000001</v>
      </c>
      <c r="N129" t="str">
        <f t="shared" si="1"/>
        <v>211000010100</v>
      </c>
    </row>
    <row r="130" spans="1:14" x14ac:dyDescent="0.25">
      <c r="A130" s="209" t="s">
        <v>108</v>
      </c>
      <c r="B130" s="209" t="s">
        <v>270</v>
      </c>
      <c r="C130" s="209" t="s">
        <v>271</v>
      </c>
      <c r="D130" s="209" t="s">
        <v>126</v>
      </c>
      <c r="E130" s="209" t="s">
        <v>127</v>
      </c>
      <c r="F130" s="209" t="s">
        <v>125</v>
      </c>
      <c r="G130" s="209" t="s">
        <v>154</v>
      </c>
      <c r="H130" s="209" t="s">
        <v>196</v>
      </c>
      <c r="I130" s="209" t="s">
        <v>128</v>
      </c>
      <c r="J130" s="209" t="s">
        <v>196</v>
      </c>
      <c r="K130" s="209" t="s">
        <v>196</v>
      </c>
      <c r="L130" s="209" t="s">
        <v>196</v>
      </c>
      <c r="M130" s="210">
        <v>105.24</v>
      </c>
      <c r="N130" t="str">
        <f t="shared" si="1"/>
        <v>724000010100</v>
      </c>
    </row>
    <row r="131" spans="1:14" x14ac:dyDescent="0.25">
      <c r="A131" s="209" t="s">
        <v>108</v>
      </c>
      <c r="B131" s="209" t="s">
        <v>270</v>
      </c>
      <c r="C131" s="209" t="s">
        <v>271</v>
      </c>
      <c r="D131" s="209" t="s">
        <v>126</v>
      </c>
      <c r="E131" s="209" t="s">
        <v>127</v>
      </c>
      <c r="F131" s="209" t="s">
        <v>125</v>
      </c>
      <c r="G131" s="209" t="s">
        <v>156</v>
      </c>
      <c r="H131" s="209" t="s">
        <v>196</v>
      </c>
      <c r="I131" s="209" t="s">
        <v>128</v>
      </c>
      <c r="J131" s="209" t="s">
        <v>196</v>
      </c>
      <c r="K131" s="209" t="s">
        <v>196</v>
      </c>
      <c r="L131" s="209" t="s">
        <v>196</v>
      </c>
      <c r="M131" s="210">
        <v>2.46</v>
      </c>
      <c r="N131" t="str">
        <f t="shared" ref="N131:N194" si="2">CONCATENATE(G131,E131)</f>
        <v>725000010100</v>
      </c>
    </row>
    <row r="132" spans="1:14" x14ac:dyDescent="0.25">
      <c r="A132" s="209" t="s">
        <v>108</v>
      </c>
      <c r="B132" s="209" t="s">
        <v>270</v>
      </c>
      <c r="C132" s="209" t="s">
        <v>271</v>
      </c>
      <c r="D132" s="209" t="s">
        <v>126</v>
      </c>
      <c r="E132" s="209" t="s">
        <v>127</v>
      </c>
      <c r="F132" s="209" t="s">
        <v>125</v>
      </c>
      <c r="G132" s="209" t="s">
        <v>156</v>
      </c>
      <c r="H132" s="209" t="s">
        <v>196</v>
      </c>
      <c r="I132" s="209" t="s">
        <v>128</v>
      </c>
      <c r="J132" s="209" t="s">
        <v>196</v>
      </c>
      <c r="K132" s="209" t="s">
        <v>196</v>
      </c>
      <c r="L132" s="209" t="s">
        <v>196</v>
      </c>
      <c r="M132" s="210">
        <v>0.41</v>
      </c>
      <c r="N132" t="str">
        <f t="shared" si="2"/>
        <v>725000010100</v>
      </c>
    </row>
    <row r="133" spans="1:14" x14ac:dyDescent="0.25">
      <c r="A133" s="209" t="s">
        <v>108</v>
      </c>
      <c r="B133" s="209" t="s">
        <v>270</v>
      </c>
      <c r="C133" s="209" t="s">
        <v>271</v>
      </c>
      <c r="D133" s="209" t="s">
        <v>126</v>
      </c>
      <c r="E133" s="209" t="s">
        <v>127</v>
      </c>
      <c r="F133" s="209" t="s">
        <v>125</v>
      </c>
      <c r="G133" s="209" t="s">
        <v>151</v>
      </c>
      <c r="H133" s="209" t="s">
        <v>196</v>
      </c>
      <c r="I133" s="209" t="s">
        <v>128</v>
      </c>
      <c r="J133" s="209" t="s">
        <v>196</v>
      </c>
      <c r="K133" s="209" t="s">
        <v>196</v>
      </c>
      <c r="L133" s="209" t="s">
        <v>196</v>
      </c>
      <c r="M133" s="210">
        <v>8.49</v>
      </c>
      <c r="N133" t="str">
        <f t="shared" si="2"/>
        <v>722100010100</v>
      </c>
    </row>
    <row r="134" spans="1:14" x14ac:dyDescent="0.25">
      <c r="A134" s="209" t="s">
        <v>108</v>
      </c>
      <c r="B134" s="209" t="s">
        <v>270</v>
      </c>
      <c r="C134" s="209" t="s">
        <v>271</v>
      </c>
      <c r="D134" s="209" t="s">
        <v>126</v>
      </c>
      <c r="E134" s="209" t="s">
        <v>127</v>
      </c>
      <c r="F134" s="209" t="s">
        <v>125</v>
      </c>
      <c r="G134" s="209" t="s">
        <v>151</v>
      </c>
      <c r="H134" s="209" t="s">
        <v>196</v>
      </c>
      <c r="I134" s="209" t="s">
        <v>128</v>
      </c>
      <c r="J134" s="209" t="s">
        <v>196</v>
      </c>
      <c r="K134" s="209" t="s">
        <v>196</v>
      </c>
      <c r="L134" s="209" t="s">
        <v>196</v>
      </c>
      <c r="M134" s="210">
        <v>1.41</v>
      </c>
      <c r="N134" t="str">
        <f t="shared" si="2"/>
        <v>722100010100</v>
      </c>
    </row>
    <row r="135" spans="1:14" x14ac:dyDescent="0.25">
      <c r="A135" s="209" t="s">
        <v>108</v>
      </c>
      <c r="B135" s="209" t="s">
        <v>270</v>
      </c>
      <c r="C135" s="209" t="s">
        <v>271</v>
      </c>
      <c r="D135" s="209" t="s">
        <v>126</v>
      </c>
      <c r="E135" s="209" t="s">
        <v>127</v>
      </c>
      <c r="F135" s="209" t="s">
        <v>125</v>
      </c>
      <c r="G135" s="209" t="s">
        <v>157</v>
      </c>
      <c r="H135" s="209" t="s">
        <v>196</v>
      </c>
      <c r="I135" s="209" t="s">
        <v>128</v>
      </c>
      <c r="J135" s="209" t="s">
        <v>196</v>
      </c>
      <c r="K135" s="209" t="s">
        <v>196</v>
      </c>
      <c r="L135" s="209" t="s">
        <v>196</v>
      </c>
      <c r="M135" s="210">
        <v>119.43</v>
      </c>
      <c r="N135" t="str">
        <f t="shared" si="2"/>
        <v>726900010100</v>
      </c>
    </row>
    <row r="136" spans="1:14" x14ac:dyDescent="0.25">
      <c r="A136" s="209" t="s">
        <v>108</v>
      </c>
      <c r="B136" s="209" t="s">
        <v>270</v>
      </c>
      <c r="C136" s="209" t="s">
        <v>271</v>
      </c>
      <c r="D136" s="209" t="s">
        <v>126</v>
      </c>
      <c r="E136" s="209" t="s">
        <v>127</v>
      </c>
      <c r="F136" s="209" t="s">
        <v>125</v>
      </c>
      <c r="G136" s="209" t="s">
        <v>157</v>
      </c>
      <c r="H136" s="209" t="s">
        <v>196</v>
      </c>
      <c r="I136" s="209" t="s">
        <v>128</v>
      </c>
      <c r="J136" s="209" t="s">
        <v>196</v>
      </c>
      <c r="K136" s="209" t="s">
        <v>196</v>
      </c>
      <c r="L136" s="209" t="s">
        <v>196</v>
      </c>
      <c r="M136" s="210">
        <v>19.91</v>
      </c>
      <c r="N136" t="str">
        <f t="shared" si="2"/>
        <v>726900010100</v>
      </c>
    </row>
    <row r="137" spans="1:14" x14ac:dyDescent="0.25">
      <c r="A137" s="209" t="s">
        <v>108</v>
      </c>
      <c r="B137" s="209" t="s">
        <v>270</v>
      </c>
      <c r="C137" s="209" t="s">
        <v>271</v>
      </c>
      <c r="D137" s="209" t="s">
        <v>126</v>
      </c>
      <c r="E137" s="209" t="s">
        <v>127</v>
      </c>
      <c r="F137" s="209" t="s">
        <v>125</v>
      </c>
      <c r="G137" s="209" t="s">
        <v>157</v>
      </c>
      <c r="H137" s="209" t="s">
        <v>196</v>
      </c>
      <c r="I137" s="209" t="s">
        <v>128</v>
      </c>
      <c r="J137" s="209" t="s">
        <v>196</v>
      </c>
      <c r="K137" s="209" t="s">
        <v>196</v>
      </c>
      <c r="L137" s="209" t="s">
        <v>196</v>
      </c>
      <c r="M137" s="210">
        <v>21.71</v>
      </c>
      <c r="N137" t="str">
        <f t="shared" si="2"/>
        <v>726900010100</v>
      </c>
    </row>
    <row r="138" spans="1:14" x14ac:dyDescent="0.25">
      <c r="A138" s="209" t="s">
        <v>108</v>
      </c>
      <c r="B138" s="209" t="s">
        <v>270</v>
      </c>
      <c r="C138" s="209" t="s">
        <v>271</v>
      </c>
      <c r="D138" s="209" t="s">
        <v>126</v>
      </c>
      <c r="E138" s="209" t="s">
        <v>127</v>
      </c>
      <c r="F138" s="209" t="s">
        <v>125</v>
      </c>
      <c r="G138" s="209" t="s">
        <v>157</v>
      </c>
      <c r="H138" s="209" t="s">
        <v>196</v>
      </c>
      <c r="I138" s="209" t="s">
        <v>128</v>
      </c>
      <c r="J138" s="209" t="s">
        <v>196</v>
      </c>
      <c r="K138" s="209" t="s">
        <v>196</v>
      </c>
      <c r="L138" s="209" t="s">
        <v>196</v>
      </c>
      <c r="M138" s="210">
        <v>3.62</v>
      </c>
      <c r="N138" t="str">
        <f t="shared" si="2"/>
        <v>726900010100</v>
      </c>
    </row>
    <row r="139" spans="1:14" x14ac:dyDescent="0.25">
      <c r="A139" s="209" t="s">
        <v>108</v>
      </c>
      <c r="B139" s="209" t="s">
        <v>270</v>
      </c>
      <c r="C139" s="209" t="s">
        <v>271</v>
      </c>
      <c r="D139" s="209" t="s">
        <v>126</v>
      </c>
      <c r="E139" s="209" t="s">
        <v>127</v>
      </c>
      <c r="F139" s="209" t="s">
        <v>125</v>
      </c>
      <c r="G139" s="209" t="s">
        <v>139</v>
      </c>
      <c r="H139" s="209" t="s">
        <v>196</v>
      </c>
      <c r="I139" s="209" t="s">
        <v>128</v>
      </c>
      <c r="J139" s="209" t="s">
        <v>196</v>
      </c>
      <c r="K139" s="209" t="s">
        <v>196</v>
      </c>
      <c r="L139" s="209" t="s">
        <v>196</v>
      </c>
      <c r="M139" s="210">
        <v>-16.48</v>
      </c>
      <c r="N139" t="str">
        <f t="shared" si="2"/>
        <v>210000010100</v>
      </c>
    </row>
    <row r="140" spans="1:14" x14ac:dyDescent="0.25">
      <c r="A140" s="209" t="s">
        <v>108</v>
      </c>
      <c r="B140" s="209" t="s">
        <v>270</v>
      </c>
      <c r="C140" s="209" t="s">
        <v>271</v>
      </c>
      <c r="D140" s="209" t="s">
        <v>126</v>
      </c>
      <c r="E140" s="209" t="s">
        <v>127</v>
      </c>
      <c r="F140" s="209" t="s">
        <v>125</v>
      </c>
      <c r="G140" s="209" t="s">
        <v>139</v>
      </c>
      <c r="H140" s="209" t="s">
        <v>196</v>
      </c>
      <c r="I140" s="209" t="s">
        <v>128</v>
      </c>
      <c r="J140" s="209" t="s">
        <v>196</v>
      </c>
      <c r="K140" s="209" t="s">
        <v>196</v>
      </c>
      <c r="L140" s="209" t="s">
        <v>196</v>
      </c>
      <c r="M140" s="210">
        <v>-2.75</v>
      </c>
      <c r="N140" t="str">
        <f t="shared" si="2"/>
        <v>210000010100</v>
      </c>
    </row>
    <row r="141" spans="1:14" x14ac:dyDescent="0.25">
      <c r="A141" s="209" t="s">
        <v>108</v>
      </c>
      <c r="B141" s="209" t="s">
        <v>270</v>
      </c>
      <c r="C141" s="209" t="s">
        <v>271</v>
      </c>
      <c r="D141" s="209" t="s">
        <v>126</v>
      </c>
      <c r="E141" s="209" t="s">
        <v>127</v>
      </c>
      <c r="F141" s="209" t="s">
        <v>125</v>
      </c>
      <c r="G141" s="209" t="s">
        <v>142</v>
      </c>
      <c r="H141" s="209" t="s">
        <v>196</v>
      </c>
      <c r="I141" s="209" t="s">
        <v>128</v>
      </c>
      <c r="J141" s="209" t="s">
        <v>196</v>
      </c>
      <c r="K141" s="209" t="s">
        <v>196</v>
      </c>
      <c r="L141" s="209" t="s">
        <v>196</v>
      </c>
      <c r="M141" s="210">
        <v>-3.77</v>
      </c>
      <c r="N141" t="str">
        <f t="shared" si="2"/>
        <v>212500010100</v>
      </c>
    </row>
    <row r="142" spans="1:14" x14ac:dyDescent="0.25">
      <c r="A142" s="209" t="s">
        <v>108</v>
      </c>
      <c r="B142" s="209" t="s">
        <v>270</v>
      </c>
      <c r="C142" s="209" t="s">
        <v>271</v>
      </c>
      <c r="D142" s="209" t="s">
        <v>126</v>
      </c>
      <c r="E142" s="209" t="s">
        <v>127</v>
      </c>
      <c r="F142" s="209" t="s">
        <v>125</v>
      </c>
      <c r="G142" s="209" t="s">
        <v>142</v>
      </c>
      <c r="H142" s="209" t="s">
        <v>196</v>
      </c>
      <c r="I142" s="209" t="s">
        <v>128</v>
      </c>
      <c r="J142" s="209" t="s">
        <v>196</v>
      </c>
      <c r="K142" s="209" t="s">
        <v>196</v>
      </c>
      <c r="L142" s="209" t="s">
        <v>196</v>
      </c>
      <c r="M142" s="210">
        <v>-0.63</v>
      </c>
      <c r="N142" t="str">
        <f t="shared" si="2"/>
        <v>212500010100</v>
      </c>
    </row>
    <row r="143" spans="1:14" x14ac:dyDescent="0.25">
      <c r="A143" s="209" t="s">
        <v>108</v>
      </c>
      <c r="B143" s="209" t="s">
        <v>270</v>
      </c>
      <c r="C143" s="209" t="s">
        <v>271</v>
      </c>
      <c r="D143" s="209" t="s">
        <v>126</v>
      </c>
      <c r="E143" s="209" t="s">
        <v>127</v>
      </c>
      <c r="F143" s="209" t="s">
        <v>125</v>
      </c>
      <c r="G143" s="209" t="s">
        <v>140</v>
      </c>
      <c r="H143" s="209" t="s">
        <v>196</v>
      </c>
      <c r="I143" s="209" t="s">
        <v>128</v>
      </c>
      <c r="J143" s="209" t="s">
        <v>196</v>
      </c>
      <c r="K143" s="209" t="s">
        <v>196</v>
      </c>
      <c r="L143" s="209" t="s">
        <v>196</v>
      </c>
      <c r="M143" s="210">
        <v>-119.43</v>
      </c>
      <c r="N143" t="str">
        <f t="shared" si="2"/>
        <v>210500010100</v>
      </c>
    </row>
    <row r="144" spans="1:14" x14ac:dyDescent="0.25">
      <c r="A144" s="209" t="s">
        <v>108</v>
      </c>
      <c r="B144" s="209" t="s">
        <v>270</v>
      </c>
      <c r="C144" s="209" t="s">
        <v>271</v>
      </c>
      <c r="D144" s="209" t="s">
        <v>126</v>
      </c>
      <c r="E144" s="209" t="s">
        <v>127</v>
      </c>
      <c r="F144" s="209" t="s">
        <v>125</v>
      </c>
      <c r="G144" s="209" t="s">
        <v>140</v>
      </c>
      <c r="H144" s="209" t="s">
        <v>196</v>
      </c>
      <c r="I144" s="209" t="s">
        <v>128</v>
      </c>
      <c r="J144" s="209" t="s">
        <v>196</v>
      </c>
      <c r="K144" s="209" t="s">
        <v>196</v>
      </c>
      <c r="L144" s="209" t="s">
        <v>196</v>
      </c>
      <c r="M144" s="210">
        <v>-19.91</v>
      </c>
      <c r="N144" t="str">
        <f t="shared" si="2"/>
        <v>210500010100</v>
      </c>
    </row>
    <row r="145" spans="1:14" x14ac:dyDescent="0.25">
      <c r="A145" s="209" t="s">
        <v>108</v>
      </c>
      <c r="B145" s="209" t="s">
        <v>270</v>
      </c>
      <c r="C145" s="209" t="s">
        <v>271</v>
      </c>
      <c r="D145" s="209" t="s">
        <v>126</v>
      </c>
      <c r="E145" s="209" t="s">
        <v>127</v>
      </c>
      <c r="F145" s="209" t="s">
        <v>125</v>
      </c>
      <c r="G145" s="209" t="s">
        <v>143</v>
      </c>
      <c r="H145" s="209" t="s">
        <v>196</v>
      </c>
      <c r="I145" s="209" t="s">
        <v>128</v>
      </c>
      <c r="J145" s="209" t="s">
        <v>196</v>
      </c>
      <c r="K145" s="209" t="s">
        <v>196</v>
      </c>
      <c r="L145" s="209" t="s">
        <v>196</v>
      </c>
      <c r="M145" s="210">
        <v>-93</v>
      </c>
      <c r="N145" t="str">
        <f t="shared" si="2"/>
        <v>213000010100</v>
      </c>
    </row>
    <row r="146" spans="1:14" x14ac:dyDescent="0.25">
      <c r="A146" s="209" t="s">
        <v>108</v>
      </c>
      <c r="B146" s="209" t="s">
        <v>270</v>
      </c>
      <c r="C146" s="209" t="s">
        <v>271</v>
      </c>
      <c r="D146" s="209" t="s">
        <v>126</v>
      </c>
      <c r="E146" s="209" t="s">
        <v>127</v>
      </c>
      <c r="F146" s="209" t="s">
        <v>125</v>
      </c>
      <c r="G146" s="209" t="s">
        <v>143</v>
      </c>
      <c r="H146" s="209" t="s">
        <v>196</v>
      </c>
      <c r="I146" s="209" t="s">
        <v>128</v>
      </c>
      <c r="J146" s="209" t="s">
        <v>196</v>
      </c>
      <c r="K146" s="209" t="s">
        <v>196</v>
      </c>
      <c r="L146" s="209" t="s">
        <v>196</v>
      </c>
      <c r="M146" s="210">
        <v>-15.5</v>
      </c>
      <c r="N146" t="str">
        <f t="shared" si="2"/>
        <v>213000010100</v>
      </c>
    </row>
    <row r="147" spans="1:14" x14ac:dyDescent="0.25">
      <c r="A147" s="209" t="s">
        <v>108</v>
      </c>
      <c r="B147" s="209" t="s">
        <v>270</v>
      </c>
      <c r="C147" s="209" t="s">
        <v>271</v>
      </c>
      <c r="D147" s="209" t="s">
        <v>126</v>
      </c>
      <c r="E147" s="209" t="s">
        <v>127</v>
      </c>
      <c r="F147" s="209" t="s">
        <v>125</v>
      </c>
      <c r="G147" s="209" t="s">
        <v>150</v>
      </c>
      <c r="H147" s="209" t="s">
        <v>196</v>
      </c>
      <c r="I147" s="209" t="s">
        <v>128</v>
      </c>
      <c r="J147" s="209" t="s">
        <v>196</v>
      </c>
      <c r="K147" s="209" t="s">
        <v>196</v>
      </c>
      <c r="L147" s="209" t="s">
        <v>196</v>
      </c>
      <c r="M147" s="210">
        <v>-17.71</v>
      </c>
      <c r="N147" t="str">
        <f t="shared" si="2"/>
        <v>219000010100</v>
      </c>
    </row>
    <row r="148" spans="1:14" x14ac:dyDescent="0.25">
      <c r="A148" s="209" t="s">
        <v>108</v>
      </c>
      <c r="B148" s="209" t="s">
        <v>270</v>
      </c>
      <c r="C148" s="209" t="s">
        <v>271</v>
      </c>
      <c r="D148" s="209" t="s">
        <v>126</v>
      </c>
      <c r="E148" s="209" t="s">
        <v>127</v>
      </c>
      <c r="F148" s="209" t="s">
        <v>125</v>
      </c>
      <c r="G148" s="209" t="s">
        <v>150</v>
      </c>
      <c r="H148" s="209" t="s">
        <v>196</v>
      </c>
      <c r="I148" s="209" t="s">
        <v>128</v>
      </c>
      <c r="J148" s="209" t="s">
        <v>196</v>
      </c>
      <c r="K148" s="209" t="s">
        <v>196</v>
      </c>
      <c r="L148" s="209" t="s">
        <v>196</v>
      </c>
      <c r="M148" s="210">
        <v>-2.95</v>
      </c>
      <c r="N148" t="str">
        <f t="shared" si="2"/>
        <v>219000010100</v>
      </c>
    </row>
    <row r="149" spans="1:14" x14ac:dyDescent="0.25">
      <c r="A149" s="209" t="s">
        <v>108</v>
      </c>
      <c r="B149" s="209" t="s">
        <v>270</v>
      </c>
      <c r="C149" s="209" t="s">
        <v>271</v>
      </c>
      <c r="D149" s="209" t="s">
        <v>126</v>
      </c>
      <c r="E149" s="209" t="s">
        <v>127</v>
      </c>
      <c r="F149" s="209" t="s">
        <v>125</v>
      </c>
      <c r="G149" s="209" t="s">
        <v>160</v>
      </c>
      <c r="H149" s="209" t="s">
        <v>196</v>
      </c>
      <c r="I149" s="209" t="s">
        <v>128</v>
      </c>
      <c r="J149" s="209" t="s">
        <v>196</v>
      </c>
      <c r="K149" s="209" t="s">
        <v>196</v>
      </c>
      <c r="L149" s="209" t="s">
        <v>196</v>
      </c>
      <c r="M149" s="210">
        <v>-1.41</v>
      </c>
      <c r="N149" t="str">
        <f t="shared" si="2"/>
        <v>205700010100</v>
      </c>
    </row>
    <row r="150" spans="1:14" x14ac:dyDescent="0.25">
      <c r="A150" s="209" t="s">
        <v>108</v>
      </c>
      <c r="B150" s="209" t="s">
        <v>270</v>
      </c>
      <c r="C150" s="209" t="s">
        <v>271</v>
      </c>
      <c r="D150" s="209" t="s">
        <v>126</v>
      </c>
      <c r="E150" s="209" t="s">
        <v>127</v>
      </c>
      <c r="F150" s="209" t="s">
        <v>125</v>
      </c>
      <c r="G150" s="209" t="s">
        <v>136</v>
      </c>
      <c r="H150" s="209" t="s">
        <v>196</v>
      </c>
      <c r="I150" s="209" t="s">
        <v>128</v>
      </c>
      <c r="J150" s="209" t="s">
        <v>196</v>
      </c>
      <c r="K150" s="209" t="s">
        <v>196</v>
      </c>
      <c r="L150" s="209" t="s">
        <v>196</v>
      </c>
      <c r="M150" s="210">
        <v>-2.46</v>
      </c>
      <c r="N150" t="str">
        <f t="shared" si="2"/>
        <v>205500010100</v>
      </c>
    </row>
    <row r="151" spans="1:14" x14ac:dyDescent="0.25">
      <c r="A151" s="209" t="s">
        <v>108</v>
      </c>
      <c r="B151" s="209" t="s">
        <v>270</v>
      </c>
      <c r="C151" s="209" t="s">
        <v>271</v>
      </c>
      <c r="D151" s="209" t="s">
        <v>126</v>
      </c>
      <c r="E151" s="209" t="s">
        <v>127</v>
      </c>
      <c r="F151" s="209" t="s">
        <v>125</v>
      </c>
      <c r="G151" s="209" t="s">
        <v>136</v>
      </c>
      <c r="H151" s="209" t="s">
        <v>196</v>
      </c>
      <c r="I151" s="209" t="s">
        <v>128</v>
      </c>
      <c r="J151" s="209" t="s">
        <v>196</v>
      </c>
      <c r="K151" s="209" t="s">
        <v>196</v>
      </c>
      <c r="L151" s="209" t="s">
        <v>196</v>
      </c>
      <c r="M151" s="210">
        <v>-0.41</v>
      </c>
      <c r="N151" t="str">
        <f t="shared" si="2"/>
        <v>205500010100</v>
      </c>
    </row>
    <row r="152" spans="1:14" x14ac:dyDescent="0.25">
      <c r="A152" s="209" t="s">
        <v>108</v>
      </c>
      <c r="B152" s="209" t="s">
        <v>270</v>
      </c>
      <c r="C152" s="209" t="s">
        <v>271</v>
      </c>
      <c r="D152" s="209" t="s">
        <v>126</v>
      </c>
      <c r="E152" s="209" t="s">
        <v>127</v>
      </c>
      <c r="F152" s="209" t="s">
        <v>125</v>
      </c>
      <c r="G152" s="209" t="s">
        <v>137</v>
      </c>
      <c r="H152" s="209" t="s">
        <v>196</v>
      </c>
      <c r="I152" s="209" t="s">
        <v>128</v>
      </c>
      <c r="J152" s="209" t="s">
        <v>196</v>
      </c>
      <c r="K152" s="209" t="s">
        <v>196</v>
      </c>
      <c r="L152" s="209" t="s">
        <v>196</v>
      </c>
      <c r="M152" s="210">
        <v>-631.41</v>
      </c>
      <c r="N152" t="str">
        <f t="shared" si="2"/>
        <v>205600010100</v>
      </c>
    </row>
    <row r="153" spans="1:14" x14ac:dyDescent="0.25">
      <c r="A153" s="209" t="s">
        <v>108</v>
      </c>
      <c r="B153" s="209" t="s">
        <v>270</v>
      </c>
      <c r="C153" s="209" t="s">
        <v>271</v>
      </c>
      <c r="D153" s="209" t="s">
        <v>126</v>
      </c>
      <c r="E153" s="209" t="s">
        <v>127</v>
      </c>
      <c r="F153" s="209" t="s">
        <v>125</v>
      </c>
      <c r="G153" s="209" t="s">
        <v>135</v>
      </c>
      <c r="H153" s="209" t="s">
        <v>196</v>
      </c>
      <c r="I153" s="209" t="s">
        <v>128</v>
      </c>
      <c r="J153" s="209" t="s">
        <v>196</v>
      </c>
      <c r="K153" s="209" t="s">
        <v>196</v>
      </c>
      <c r="L153" s="209" t="s">
        <v>196</v>
      </c>
      <c r="M153" s="210">
        <v>-104.11</v>
      </c>
      <c r="N153" t="str">
        <f t="shared" si="2"/>
        <v>205300010100</v>
      </c>
    </row>
    <row r="154" spans="1:14" x14ac:dyDescent="0.25">
      <c r="A154" s="209" t="s">
        <v>108</v>
      </c>
      <c r="B154" s="209" t="s">
        <v>270</v>
      </c>
      <c r="C154" s="209" t="s">
        <v>271</v>
      </c>
      <c r="D154" s="209" t="s">
        <v>126</v>
      </c>
      <c r="E154" s="209" t="s">
        <v>127</v>
      </c>
      <c r="F154" s="209" t="s">
        <v>125</v>
      </c>
      <c r="G154" s="209" t="s">
        <v>135</v>
      </c>
      <c r="H154" s="209" t="s">
        <v>196</v>
      </c>
      <c r="I154" s="209" t="s">
        <v>128</v>
      </c>
      <c r="J154" s="209" t="s">
        <v>196</v>
      </c>
      <c r="K154" s="209" t="s">
        <v>196</v>
      </c>
      <c r="L154" s="209" t="s">
        <v>196</v>
      </c>
      <c r="M154" s="210">
        <v>-17.350000000000001</v>
      </c>
      <c r="N154" t="str">
        <f t="shared" si="2"/>
        <v>205300010100</v>
      </c>
    </row>
    <row r="155" spans="1:14" x14ac:dyDescent="0.25">
      <c r="A155" s="209" t="s">
        <v>108</v>
      </c>
      <c r="B155" s="209" t="s">
        <v>270</v>
      </c>
      <c r="C155" s="209" t="s">
        <v>271</v>
      </c>
      <c r="D155" s="209" t="s">
        <v>126</v>
      </c>
      <c r="E155" s="209" t="s">
        <v>127</v>
      </c>
      <c r="F155" s="209" t="s">
        <v>125</v>
      </c>
      <c r="G155" s="209" t="s">
        <v>147</v>
      </c>
      <c r="H155" s="209" t="s">
        <v>196</v>
      </c>
      <c r="I155" s="209" t="s">
        <v>128</v>
      </c>
      <c r="J155" s="209" t="s">
        <v>196</v>
      </c>
      <c r="K155" s="209" t="s">
        <v>196</v>
      </c>
      <c r="L155" s="209" t="s">
        <v>196</v>
      </c>
      <c r="M155" s="210">
        <v>-24.34</v>
      </c>
      <c r="N155" t="str">
        <f t="shared" si="2"/>
        <v>216000010100</v>
      </c>
    </row>
    <row r="156" spans="1:14" x14ac:dyDescent="0.25">
      <c r="A156" s="209" t="s">
        <v>108</v>
      </c>
      <c r="B156" s="209" t="s">
        <v>270</v>
      </c>
      <c r="C156" s="209" t="s">
        <v>271</v>
      </c>
      <c r="D156" s="209" t="s">
        <v>126</v>
      </c>
      <c r="E156" s="209" t="s">
        <v>127</v>
      </c>
      <c r="F156" s="209" t="s">
        <v>125</v>
      </c>
      <c r="G156" s="209" t="s">
        <v>147</v>
      </c>
      <c r="H156" s="209" t="s">
        <v>196</v>
      </c>
      <c r="I156" s="209" t="s">
        <v>128</v>
      </c>
      <c r="J156" s="209" t="s">
        <v>196</v>
      </c>
      <c r="K156" s="209" t="s">
        <v>196</v>
      </c>
      <c r="L156" s="209" t="s">
        <v>196</v>
      </c>
      <c r="M156" s="210">
        <v>-4.0599999999999996</v>
      </c>
      <c r="N156" t="str">
        <f t="shared" si="2"/>
        <v>216000010100</v>
      </c>
    </row>
    <row r="157" spans="1:14" x14ac:dyDescent="0.25">
      <c r="A157" s="209" t="s">
        <v>108</v>
      </c>
      <c r="B157" s="209" t="s">
        <v>270</v>
      </c>
      <c r="C157" s="209" t="s">
        <v>271</v>
      </c>
      <c r="D157" s="209" t="s">
        <v>126</v>
      </c>
      <c r="E157" s="209" t="s">
        <v>127</v>
      </c>
      <c r="F157" s="209" t="s">
        <v>125</v>
      </c>
      <c r="G157" s="209" t="s">
        <v>144</v>
      </c>
      <c r="H157" s="209" t="s">
        <v>196</v>
      </c>
      <c r="I157" s="209" t="s">
        <v>128</v>
      </c>
      <c r="J157" s="209" t="s">
        <v>196</v>
      </c>
      <c r="K157" s="209" t="s">
        <v>196</v>
      </c>
      <c r="L157" s="209" t="s">
        <v>196</v>
      </c>
      <c r="M157" s="210">
        <v>-164.31</v>
      </c>
      <c r="N157" t="str">
        <f t="shared" si="2"/>
        <v>214000010100</v>
      </c>
    </row>
    <row r="158" spans="1:14" x14ac:dyDescent="0.25">
      <c r="A158" s="209" t="s">
        <v>108</v>
      </c>
      <c r="B158" s="209" t="s">
        <v>270</v>
      </c>
      <c r="C158" s="209" t="s">
        <v>271</v>
      </c>
      <c r="D158" s="209" t="s">
        <v>126</v>
      </c>
      <c r="E158" s="209" t="s">
        <v>127</v>
      </c>
      <c r="F158" s="209" t="s">
        <v>125</v>
      </c>
      <c r="G158" s="209" t="s">
        <v>144</v>
      </c>
      <c r="H158" s="209" t="s">
        <v>196</v>
      </c>
      <c r="I158" s="209" t="s">
        <v>128</v>
      </c>
      <c r="J158" s="209" t="s">
        <v>196</v>
      </c>
      <c r="K158" s="209" t="s">
        <v>196</v>
      </c>
      <c r="L158" s="209" t="s">
        <v>196</v>
      </c>
      <c r="M158" s="210">
        <v>-27.39</v>
      </c>
      <c r="N158" t="str">
        <f t="shared" si="2"/>
        <v>214000010100</v>
      </c>
    </row>
    <row r="159" spans="1:14" x14ac:dyDescent="0.25">
      <c r="A159" s="209" t="s">
        <v>108</v>
      </c>
      <c r="B159" s="209" t="s">
        <v>270</v>
      </c>
      <c r="C159" s="209" t="s">
        <v>271</v>
      </c>
      <c r="D159" s="209" t="s">
        <v>126</v>
      </c>
      <c r="E159" s="209" t="s">
        <v>127</v>
      </c>
      <c r="F159" s="209" t="s">
        <v>125</v>
      </c>
      <c r="G159" s="209" t="s">
        <v>138</v>
      </c>
      <c r="H159" s="209" t="s">
        <v>196</v>
      </c>
      <c r="I159" s="209" t="s">
        <v>128</v>
      </c>
      <c r="J159" s="209" t="s">
        <v>196</v>
      </c>
      <c r="K159" s="209" t="s">
        <v>196</v>
      </c>
      <c r="L159" s="209" t="s">
        <v>196</v>
      </c>
      <c r="M159" s="210">
        <v>-24.34</v>
      </c>
      <c r="N159" t="str">
        <f t="shared" si="2"/>
        <v>205800010100</v>
      </c>
    </row>
    <row r="160" spans="1:14" x14ac:dyDescent="0.25">
      <c r="A160" s="209" t="s">
        <v>108</v>
      </c>
      <c r="B160" s="209" t="s">
        <v>270</v>
      </c>
      <c r="C160" s="209" t="s">
        <v>271</v>
      </c>
      <c r="D160" s="209" t="s">
        <v>126</v>
      </c>
      <c r="E160" s="209" t="s">
        <v>127</v>
      </c>
      <c r="F160" s="209" t="s">
        <v>125</v>
      </c>
      <c r="G160" s="209" t="s">
        <v>138</v>
      </c>
      <c r="H160" s="209" t="s">
        <v>196</v>
      </c>
      <c r="I160" s="209" t="s">
        <v>128</v>
      </c>
      <c r="J160" s="209" t="s">
        <v>196</v>
      </c>
      <c r="K160" s="209" t="s">
        <v>196</v>
      </c>
      <c r="L160" s="209" t="s">
        <v>196</v>
      </c>
      <c r="M160" s="210">
        <v>-4.0599999999999996</v>
      </c>
      <c r="N160" t="str">
        <f t="shared" si="2"/>
        <v>205800010100</v>
      </c>
    </row>
    <row r="161" spans="1:14" x14ac:dyDescent="0.25">
      <c r="A161" s="209" t="s">
        <v>108</v>
      </c>
      <c r="B161" s="209" t="s">
        <v>270</v>
      </c>
      <c r="C161" s="209" t="s">
        <v>271</v>
      </c>
      <c r="D161" s="209" t="s">
        <v>126</v>
      </c>
      <c r="E161" s="209" t="s">
        <v>127</v>
      </c>
      <c r="F161" s="209" t="s">
        <v>125</v>
      </c>
      <c r="G161" s="209" t="s">
        <v>145</v>
      </c>
      <c r="H161" s="209" t="s">
        <v>196</v>
      </c>
      <c r="I161" s="209" t="s">
        <v>128</v>
      </c>
      <c r="J161" s="209" t="s">
        <v>196</v>
      </c>
      <c r="K161" s="209" t="s">
        <v>196</v>
      </c>
      <c r="L161" s="209" t="s">
        <v>196</v>
      </c>
      <c r="M161" s="210">
        <v>-81.08</v>
      </c>
      <c r="N161" t="str">
        <f t="shared" si="2"/>
        <v>215000010100</v>
      </c>
    </row>
    <row r="162" spans="1:14" x14ac:dyDescent="0.25">
      <c r="A162" s="209" t="s">
        <v>108</v>
      </c>
      <c r="B162" s="209" t="s">
        <v>270</v>
      </c>
      <c r="C162" s="209" t="s">
        <v>271</v>
      </c>
      <c r="D162" s="209" t="s">
        <v>126</v>
      </c>
      <c r="E162" s="209" t="s">
        <v>127</v>
      </c>
      <c r="F162" s="209" t="s">
        <v>125</v>
      </c>
      <c r="G162" s="209" t="s">
        <v>145</v>
      </c>
      <c r="H162" s="209" t="s">
        <v>196</v>
      </c>
      <c r="I162" s="209" t="s">
        <v>128</v>
      </c>
      <c r="J162" s="209" t="s">
        <v>196</v>
      </c>
      <c r="K162" s="209" t="s">
        <v>196</v>
      </c>
      <c r="L162" s="209" t="s">
        <v>196</v>
      </c>
      <c r="M162" s="210">
        <v>-13.51</v>
      </c>
      <c r="N162" t="str">
        <f t="shared" si="2"/>
        <v>215000010100</v>
      </c>
    </row>
    <row r="163" spans="1:14" x14ac:dyDescent="0.25">
      <c r="A163" s="209" t="s">
        <v>108</v>
      </c>
      <c r="B163" s="209" t="s">
        <v>270</v>
      </c>
      <c r="C163" s="209" t="s">
        <v>271</v>
      </c>
      <c r="D163" s="209" t="s">
        <v>126</v>
      </c>
      <c r="E163" s="209" t="s">
        <v>127</v>
      </c>
      <c r="F163" s="209" t="s">
        <v>125</v>
      </c>
      <c r="G163" s="209" t="s">
        <v>124</v>
      </c>
      <c r="H163" s="209" t="s">
        <v>196</v>
      </c>
      <c r="I163" s="209" t="s">
        <v>128</v>
      </c>
      <c r="J163" s="209" t="s">
        <v>196</v>
      </c>
      <c r="K163" s="209" t="s">
        <v>196</v>
      </c>
      <c r="L163" s="209" t="s">
        <v>196</v>
      </c>
      <c r="M163" s="210">
        <v>-1185.3699999999999</v>
      </c>
      <c r="N163" t="str">
        <f t="shared" si="2"/>
        <v>100000010100</v>
      </c>
    </row>
    <row r="164" spans="1:14" x14ac:dyDescent="0.25">
      <c r="A164" s="209" t="s">
        <v>108</v>
      </c>
      <c r="B164" s="209" t="s">
        <v>270</v>
      </c>
      <c r="C164" s="209" t="s">
        <v>271</v>
      </c>
      <c r="D164" s="209" t="s">
        <v>126</v>
      </c>
      <c r="E164" s="209" t="s">
        <v>127</v>
      </c>
      <c r="F164" s="209" t="s">
        <v>125</v>
      </c>
      <c r="G164" s="209" t="s">
        <v>124</v>
      </c>
      <c r="H164" s="209" t="s">
        <v>196</v>
      </c>
      <c r="I164" s="209" t="s">
        <v>128</v>
      </c>
      <c r="J164" s="209" t="s">
        <v>196</v>
      </c>
      <c r="K164" s="209" t="s">
        <v>196</v>
      </c>
      <c r="L164" s="209" t="s">
        <v>196</v>
      </c>
      <c r="M164" s="210">
        <v>-197.55</v>
      </c>
      <c r="N164" t="str">
        <f t="shared" si="2"/>
        <v>100000010100</v>
      </c>
    </row>
    <row r="165" spans="1:14" x14ac:dyDescent="0.25">
      <c r="A165" s="209" t="s">
        <v>108</v>
      </c>
      <c r="B165" s="209" t="s">
        <v>226</v>
      </c>
      <c r="C165" s="209" t="s">
        <v>227</v>
      </c>
      <c r="D165" s="209" t="s">
        <v>126</v>
      </c>
      <c r="E165" s="209" t="s">
        <v>127</v>
      </c>
      <c r="F165" s="209" t="s">
        <v>125</v>
      </c>
      <c r="G165" s="209" t="s">
        <v>134</v>
      </c>
      <c r="H165" s="209" t="s">
        <v>196</v>
      </c>
      <c r="I165" s="209" t="s">
        <v>128</v>
      </c>
      <c r="J165" s="209" t="s">
        <v>196</v>
      </c>
      <c r="K165" s="209" t="s">
        <v>196</v>
      </c>
      <c r="L165" s="209" t="s">
        <v>196</v>
      </c>
      <c r="M165" s="210">
        <v>-70.739999999999995</v>
      </c>
      <c r="N165" t="str">
        <f t="shared" si="2"/>
        <v>205200010100</v>
      </c>
    </row>
    <row r="166" spans="1:14" x14ac:dyDescent="0.25">
      <c r="A166" s="209" t="s">
        <v>108</v>
      </c>
      <c r="B166" s="209" t="s">
        <v>226</v>
      </c>
      <c r="C166" s="209" t="s">
        <v>227</v>
      </c>
      <c r="D166" s="209" t="s">
        <v>126</v>
      </c>
      <c r="E166" s="209" t="s">
        <v>127</v>
      </c>
      <c r="F166" s="209" t="s">
        <v>125</v>
      </c>
      <c r="G166" s="209" t="s">
        <v>134</v>
      </c>
      <c r="H166" s="209" t="s">
        <v>196</v>
      </c>
      <c r="I166" s="209" t="s">
        <v>128</v>
      </c>
      <c r="J166" s="209" t="s">
        <v>196</v>
      </c>
      <c r="K166" s="209" t="s">
        <v>196</v>
      </c>
      <c r="L166" s="209" t="s">
        <v>196</v>
      </c>
      <c r="M166" s="210">
        <v>-11.79</v>
      </c>
      <c r="N166" t="str">
        <f t="shared" si="2"/>
        <v>205200010100</v>
      </c>
    </row>
    <row r="167" spans="1:14" x14ac:dyDescent="0.25">
      <c r="A167" s="209" t="s">
        <v>108</v>
      </c>
      <c r="B167" s="209" t="s">
        <v>226</v>
      </c>
      <c r="C167" s="209" t="s">
        <v>227</v>
      </c>
      <c r="D167" s="209" t="s">
        <v>126</v>
      </c>
      <c r="E167" s="209" t="s">
        <v>127</v>
      </c>
      <c r="F167" s="209" t="s">
        <v>125</v>
      </c>
      <c r="G167" s="209" t="s">
        <v>141</v>
      </c>
      <c r="H167" s="209" t="s">
        <v>196</v>
      </c>
      <c r="I167" s="209" t="s">
        <v>128</v>
      </c>
      <c r="J167" s="209" t="s">
        <v>196</v>
      </c>
      <c r="K167" s="209" t="s">
        <v>196</v>
      </c>
      <c r="L167" s="209" t="s">
        <v>196</v>
      </c>
      <c r="M167" s="210">
        <v>-66.739999999999995</v>
      </c>
      <c r="N167" t="str">
        <f t="shared" si="2"/>
        <v>211000010100</v>
      </c>
    </row>
    <row r="168" spans="1:14" x14ac:dyDescent="0.25">
      <c r="A168" s="209" t="s">
        <v>108</v>
      </c>
      <c r="B168" s="209" t="s">
        <v>226</v>
      </c>
      <c r="C168" s="209" t="s">
        <v>227</v>
      </c>
      <c r="D168" s="209" t="s">
        <v>126</v>
      </c>
      <c r="E168" s="209" t="s">
        <v>127</v>
      </c>
      <c r="F168" s="209" t="s">
        <v>125</v>
      </c>
      <c r="G168" s="209" t="s">
        <v>141</v>
      </c>
      <c r="H168" s="209" t="s">
        <v>196</v>
      </c>
      <c r="I168" s="209" t="s">
        <v>128</v>
      </c>
      <c r="J168" s="209" t="s">
        <v>196</v>
      </c>
      <c r="K168" s="209" t="s">
        <v>196</v>
      </c>
      <c r="L168" s="209" t="s">
        <v>196</v>
      </c>
      <c r="M168" s="210">
        <v>-11.12</v>
      </c>
      <c r="N168" t="str">
        <f t="shared" si="2"/>
        <v>211000010100</v>
      </c>
    </row>
    <row r="169" spans="1:14" x14ac:dyDescent="0.25">
      <c r="A169" s="209" t="s">
        <v>108</v>
      </c>
      <c r="B169" s="209" t="s">
        <v>226</v>
      </c>
      <c r="C169" s="209" t="s">
        <v>227</v>
      </c>
      <c r="D169" s="209" t="s">
        <v>126</v>
      </c>
      <c r="E169" s="209" t="s">
        <v>127</v>
      </c>
      <c r="F169" s="209" t="s">
        <v>125</v>
      </c>
      <c r="G169" s="209" t="s">
        <v>135</v>
      </c>
      <c r="H169" s="209" t="s">
        <v>196</v>
      </c>
      <c r="I169" s="209" t="s">
        <v>128</v>
      </c>
      <c r="J169" s="209" t="s">
        <v>196</v>
      </c>
      <c r="K169" s="209" t="s">
        <v>196</v>
      </c>
      <c r="L169" s="209" t="s">
        <v>196</v>
      </c>
      <c r="M169" s="210">
        <v>-66.739999999999995</v>
      </c>
      <c r="N169" t="str">
        <f t="shared" si="2"/>
        <v>205300010100</v>
      </c>
    </row>
    <row r="170" spans="1:14" x14ac:dyDescent="0.25">
      <c r="A170" s="209" t="s">
        <v>108</v>
      </c>
      <c r="B170" s="209" t="s">
        <v>226</v>
      </c>
      <c r="C170" s="209" t="s">
        <v>227</v>
      </c>
      <c r="D170" s="209" t="s">
        <v>126</v>
      </c>
      <c r="E170" s="209" t="s">
        <v>127</v>
      </c>
      <c r="F170" s="209" t="s">
        <v>125</v>
      </c>
      <c r="G170" s="209" t="s">
        <v>135</v>
      </c>
      <c r="H170" s="209" t="s">
        <v>196</v>
      </c>
      <c r="I170" s="209" t="s">
        <v>128</v>
      </c>
      <c r="J170" s="209" t="s">
        <v>196</v>
      </c>
      <c r="K170" s="209" t="s">
        <v>196</v>
      </c>
      <c r="L170" s="209" t="s">
        <v>196</v>
      </c>
      <c r="M170" s="210">
        <v>-11.12</v>
      </c>
      <c r="N170" t="str">
        <f t="shared" si="2"/>
        <v>205300010100</v>
      </c>
    </row>
    <row r="171" spans="1:14" x14ac:dyDescent="0.25">
      <c r="A171" s="209" t="s">
        <v>108</v>
      </c>
      <c r="B171" s="209" t="s">
        <v>226</v>
      </c>
      <c r="C171" s="209" t="s">
        <v>227</v>
      </c>
      <c r="D171" s="209" t="s">
        <v>126</v>
      </c>
      <c r="E171" s="209" t="s">
        <v>127</v>
      </c>
      <c r="F171" s="209" t="s">
        <v>125</v>
      </c>
      <c r="G171" s="209" t="s">
        <v>147</v>
      </c>
      <c r="H171" s="209" t="s">
        <v>196</v>
      </c>
      <c r="I171" s="209" t="s">
        <v>128</v>
      </c>
      <c r="J171" s="209" t="s">
        <v>196</v>
      </c>
      <c r="K171" s="209" t="s">
        <v>196</v>
      </c>
      <c r="L171" s="209" t="s">
        <v>196</v>
      </c>
      <c r="M171" s="210">
        <v>-15.61</v>
      </c>
      <c r="N171" t="str">
        <f t="shared" si="2"/>
        <v>216000010100</v>
      </c>
    </row>
    <row r="172" spans="1:14" x14ac:dyDescent="0.25">
      <c r="A172" s="209" t="s">
        <v>108</v>
      </c>
      <c r="B172" s="209" t="s">
        <v>226</v>
      </c>
      <c r="C172" s="209" t="s">
        <v>227</v>
      </c>
      <c r="D172" s="209" t="s">
        <v>126</v>
      </c>
      <c r="E172" s="209" t="s">
        <v>127</v>
      </c>
      <c r="F172" s="209" t="s">
        <v>125</v>
      </c>
      <c r="G172" s="209" t="s">
        <v>147</v>
      </c>
      <c r="H172" s="209" t="s">
        <v>196</v>
      </c>
      <c r="I172" s="209" t="s">
        <v>128</v>
      </c>
      <c r="J172" s="209" t="s">
        <v>196</v>
      </c>
      <c r="K172" s="209" t="s">
        <v>196</v>
      </c>
      <c r="L172" s="209" t="s">
        <v>196</v>
      </c>
      <c r="M172" s="210">
        <v>-2.6</v>
      </c>
      <c r="N172" t="str">
        <f t="shared" si="2"/>
        <v>216000010100</v>
      </c>
    </row>
    <row r="173" spans="1:14" x14ac:dyDescent="0.25">
      <c r="A173" s="209" t="s">
        <v>108</v>
      </c>
      <c r="B173" s="209" t="s">
        <v>226</v>
      </c>
      <c r="C173" s="209" t="s">
        <v>227</v>
      </c>
      <c r="D173" s="209" t="s">
        <v>126</v>
      </c>
      <c r="E173" s="209" t="s">
        <v>127</v>
      </c>
      <c r="F173" s="209" t="s">
        <v>125</v>
      </c>
      <c r="G173" s="209" t="s">
        <v>144</v>
      </c>
      <c r="H173" s="209" t="s">
        <v>196</v>
      </c>
      <c r="I173" s="209" t="s">
        <v>128</v>
      </c>
      <c r="J173" s="209" t="s">
        <v>196</v>
      </c>
      <c r="K173" s="209" t="s">
        <v>196</v>
      </c>
      <c r="L173" s="209" t="s">
        <v>196</v>
      </c>
      <c r="M173" s="210">
        <v>-86.38</v>
      </c>
      <c r="N173" t="str">
        <f t="shared" si="2"/>
        <v>214000010100</v>
      </c>
    </row>
    <row r="174" spans="1:14" x14ac:dyDescent="0.25">
      <c r="A174" s="209" t="s">
        <v>108</v>
      </c>
      <c r="B174" s="209" t="s">
        <v>226</v>
      </c>
      <c r="C174" s="209" t="s">
        <v>227</v>
      </c>
      <c r="D174" s="209" t="s">
        <v>126</v>
      </c>
      <c r="E174" s="209" t="s">
        <v>127</v>
      </c>
      <c r="F174" s="209" t="s">
        <v>125</v>
      </c>
      <c r="G174" s="209" t="s">
        <v>144</v>
      </c>
      <c r="H174" s="209" t="s">
        <v>196</v>
      </c>
      <c r="I174" s="209" t="s">
        <v>128</v>
      </c>
      <c r="J174" s="209" t="s">
        <v>196</v>
      </c>
      <c r="K174" s="209" t="s">
        <v>196</v>
      </c>
      <c r="L174" s="209" t="s">
        <v>196</v>
      </c>
      <c r="M174" s="210">
        <v>-14.4</v>
      </c>
      <c r="N174" t="str">
        <f t="shared" si="2"/>
        <v>214000010100</v>
      </c>
    </row>
    <row r="175" spans="1:14" x14ac:dyDescent="0.25">
      <c r="A175" s="209" t="s">
        <v>108</v>
      </c>
      <c r="B175" s="209" t="s">
        <v>226</v>
      </c>
      <c r="C175" s="209" t="s">
        <v>227</v>
      </c>
      <c r="D175" s="209" t="s">
        <v>126</v>
      </c>
      <c r="E175" s="209" t="s">
        <v>127</v>
      </c>
      <c r="F175" s="209" t="s">
        <v>125</v>
      </c>
      <c r="G175" s="209" t="s">
        <v>138</v>
      </c>
      <c r="H175" s="209" t="s">
        <v>196</v>
      </c>
      <c r="I175" s="209" t="s">
        <v>128</v>
      </c>
      <c r="J175" s="209" t="s">
        <v>196</v>
      </c>
      <c r="K175" s="209" t="s">
        <v>196</v>
      </c>
      <c r="L175" s="209" t="s">
        <v>196</v>
      </c>
      <c r="M175" s="210">
        <v>-15.61</v>
      </c>
      <c r="N175" t="str">
        <f t="shared" si="2"/>
        <v>205800010100</v>
      </c>
    </row>
    <row r="176" spans="1:14" x14ac:dyDescent="0.25">
      <c r="A176" s="209" t="s">
        <v>108</v>
      </c>
      <c r="B176" s="209" t="s">
        <v>226</v>
      </c>
      <c r="C176" s="209" t="s">
        <v>227</v>
      </c>
      <c r="D176" s="209" t="s">
        <v>126</v>
      </c>
      <c r="E176" s="209" t="s">
        <v>127</v>
      </c>
      <c r="F176" s="209" t="s">
        <v>125</v>
      </c>
      <c r="G176" s="209" t="s">
        <v>138</v>
      </c>
      <c r="H176" s="209" t="s">
        <v>196</v>
      </c>
      <c r="I176" s="209" t="s">
        <v>128</v>
      </c>
      <c r="J176" s="209" t="s">
        <v>196</v>
      </c>
      <c r="K176" s="209" t="s">
        <v>196</v>
      </c>
      <c r="L176" s="209" t="s">
        <v>196</v>
      </c>
      <c r="M176" s="210">
        <v>-2.6</v>
      </c>
      <c r="N176" t="str">
        <f t="shared" si="2"/>
        <v>205800010100</v>
      </c>
    </row>
    <row r="177" spans="1:14" x14ac:dyDescent="0.25">
      <c r="A177" s="209" t="s">
        <v>108</v>
      </c>
      <c r="B177" s="209" t="s">
        <v>226</v>
      </c>
      <c r="C177" s="209" t="s">
        <v>227</v>
      </c>
      <c r="D177" s="209" t="s">
        <v>126</v>
      </c>
      <c r="E177" s="209" t="s">
        <v>127</v>
      </c>
      <c r="F177" s="209" t="s">
        <v>125</v>
      </c>
      <c r="G177" s="209" t="s">
        <v>145</v>
      </c>
      <c r="H177" s="209" t="s">
        <v>196</v>
      </c>
      <c r="I177" s="209" t="s">
        <v>128</v>
      </c>
      <c r="J177" s="209" t="s">
        <v>196</v>
      </c>
      <c r="K177" s="209" t="s">
        <v>196</v>
      </c>
      <c r="L177" s="209" t="s">
        <v>196</v>
      </c>
      <c r="M177" s="210">
        <v>-44.57</v>
      </c>
      <c r="N177" t="str">
        <f t="shared" si="2"/>
        <v>215000010100</v>
      </c>
    </row>
    <row r="178" spans="1:14" x14ac:dyDescent="0.25">
      <c r="A178" s="209" t="s">
        <v>108</v>
      </c>
      <c r="B178" s="209" t="s">
        <v>226</v>
      </c>
      <c r="C178" s="209" t="s">
        <v>227</v>
      </c>
      <c r="D178" s="209" t="s">
        <v>126</v>
      </c>
      <c r="E178" s="209" t="s">
        <v>127</v>
      </c>
      <c r="F178" s="209" t="s">
        <v>125</v>
      </c>
      <c r="G178" s="209" t="s">
        <v>145</v>
      </c>
      <c r="H178" s="209" t="s">
        <v>196</v>
      </c>
      <c r="I178" s="209" t="s">
        <v>128</v>
      </c>
      <c r="J178" s="209" t="s">
        <v>196</v>
      </c>
      <c r="K178" s="209" t="s">
        <v>196</v>
      </c>
      <c r="L178" s="209" t="s">
        <v>196</v>
      </c>
      <c r="M178" s="210">
        <v>-7.43</v>
      </c>
      <c r="N178" t="str">
        <f t="shared" si="2"/>
        <v>215000010100</v>
      </c>
    </row>
    <row r="179" spans="1:14" x14ac:dyDescent="0.25">
      <c r="A179" s="209" t="s">
        <v>108</v>
      </c>
      <c r="B179" s="209" t="s">
        <v>226</v>
      </c>
      <c r="C179" s="209" t="s">
        <v>227</v>
      </c>
      <c r="D179" s="209" t="s">
        <v>126</v>
      </c>
      <c r="E179" s="209" t="s">
        <v>127</v>
      </c>
      <c r="F179" s="209" t="s">
        <v>125</v>
      </c>
      <c r="G179" s="209" t="s">
        <v>124</v>
      </c>
      <c r="H179" s="209" t="s">
        <v>196</v>
      </c>
      <c r="I179" s="209" t="s">
        <v>128</v>
      </c>
      <c r="J179" s="209" t="s">
        <v>196</v>
      </c>
      <c r="K179" s="209" t="s">
        <v>196</v>
      </c>
      <c r="L179" s="209" t="s">
        <v>196</v>
      </c>
      <c r="M179" s="210">
        <v>-804.04</v>
      </c>
      <c r="N179" t="str">
        <f t="shared" si="2"/>
        <v>100000010100</v>
      </c>
    </row>
    <row r="180" spans="1:14" x14ac:dyDescent="0.25">
      <c r="A180" s="209" t="s">
        <v>108</v>
      </c>
      <c r="B180" s="209" t="s">
        <v>226</v>
      </c>
      <c r="C180" s="209" t="s">
        <v>227</v>
      </c>
      <c r="D180" s="209" t="s">
        <v>126</v>
      </c>
      <c r="E180" s="209" t="s">
        <v>127</v>
      </c>
      <c r="F180" s="209" t="s">
        <v>125</v>
      </c>
      <c r="G180" s="209" t="s">
        <v>124</v>
      </c>
      <c r="H180" s="209" t="s">
        <v>196</v>
      </c>
      <c r="I180" s="209" t="s">
        <v>128</v>
      </c>
      <c r="J180" s="209" t="s">
        <v>196</v>
      </c>
      <c r="K180" s="209" t="s">
        <v>196</v>
      </c>
      <c r="L180" s="209" t="s">
        <v>196</v>
      </c>
      <c r="M180" s="210">
        <v>-134.02000000000001</v>
      </c>
      <c r="N180" t="str">
        <f t="shared" si="2"/>
        <v>100000010100</v>
      </c>
    </row>
    <row r="181" spans="1:14" x14ac:dyDescent="0.25">
      <c r="A181" s="209" t="s">
        <v>108</v>
      </c>
      <c r="B181" s="209" t="s">
        <v>226</v>
      </c>
      <c r="C181" s="209" t="s">
        <v>227</v>
      </c>
      <c r="D181" s="209" t="s">
        <v>126</v>
      </c>
      <c r="E181" s="209" t="s">
        <v>127</v>
      </c>
      <c r="F181" s="209" t="s">
        <v>125</v>
      </c>
      <c r="G181" s="209" t="s">
        <v>142</v>
      </c>
      <c r="H181" s="209" t="s">
        <v>196</v>
      </c>
      <c r="I181" s="209" t="s">
        <v>128</v>
      </c>
      <c r="J181" s="209" t="s">
        <v>196</v>
      </c>
      <c r="K181" s="209" t="s">
        <v>196</v>
      </c>
      <c r="L181" s="209" t="s">
        <v>196</v>
      </c>
      <c r="M181" s="210">
        <v>-0.19</v>
      </c>
      <c r="N181" t="str">
        <f t="shared" si="2"/>
        <v>212500010100</v>
      </c>
    </row>
    <row r="182" spans="1:14" x14ac:dyDescent="0.25">
      <c r="A182" s="209" t="s">
        <v>108</v>
      </c>
      <c r="B182" s="209" t="s">
        <v>226</v>
      </c>
      <c r="C182" s="209" t="s">
        <v>227</v>
      </c>
      <c r="D182" s="209" t="s">
        <v>126</v>
      </c>
      <c r="E182" s="209" t="s">
        <v>127</v>
      </c>
      <c r="F182" s="209" t="s">
        <v>125</v>
      </c>
      <c r="G182" s="209" t="s">
        <v>146</v>
      </c>
      <c r="H182" s="209" t="s">
        <v>196</v>
      </c>
      <c r="I182" s="209" t="s">
        <v>128</v>
      </c>
      <c r="J182" s="209" t="s">
        <v>196</v>
      </c>
      <c r="K182" s="209" t="s">
        <v>196</v>
      </c>
      <c r="L182" s="209" t="s">
        <v>196</v>
      </c>
      <c r="M182" s="210">
        <v>-15.87</v>
      </c>
      <c r="N182" t="str">
        <f t="shared" si="2"/>
        <v>215500010100</v>
      </c>
    </row>
    <row r="183" spans="1:14" x14ac:dyDescent="0.25">
      <c r="A183" s="209" t="s">
        <v>108</v>
      </c>
      <c r="B183" s="209" t="s">
        <v>226</v>
      </c>
      <c r="C183" s="209" t="s">
        <v>227</v>
      </c>
      <c r="D183" s="209" t="s">
        <v>126</v>
      </c>
      <c r="E183" s="209" t="s">
        <v>127</v>
      </c>
      <c r="F183" s="209" t="s">
        <v>125</v>
      </c>
      <c r="G183" s="209" t="s">
        <v>146</v>
      </c>
      <c r="H183" s="209" t="s">
        <v>196</v>
      </c>
      <c r="I183" s="209" t="s">
        <v>128</v>
      </c>
      <c r="J183" s="209" t="s">
        <v>196</v>
      </c>
      <c r="K183" s="209" t="s">
        <v>196</v>
      </c>
      <c r="L183" s="209" t="s">
        <v>196</v>
      </c>
      <c r="M183" s="210">
        <v>-2.64</v>
      </c>
      <c r="N183" t="str">
        <f t="shared" si="2"/>
        <v>215500010100</v>
      </c>
    </row>
    <row r="184" spans="1:14" x14ac:dyDescent="0.25">
      <c r="A184" s="209" t="s">
        <v>108</v>
      </c>
      <c r="B184" s="209" t="s">
        <v>226</v>
      </c>
      <c r="C184" s="209" t="s">
        <v>227</v>
      </c>
      <c r="D184" s="209" t="s">
        <v>126</v>
      </c>
      <c r="E184" s="209" t="s">
        <v>127</v>
      </c>
      <c r="F184" s="209" t="s">
        <v>125</v>
      </c>
      <c r="G184" s="209" t="s">
        <v>139</v>
      </c>
      <c r="H184" s="209" t="s">
        <v>196</v>
      </c>
      <c r="I184" s="209" t="s">
        <v>128</v>
      </c>
      <c r="J184" s="209" t="s">
        <v>196</v>
      </c>
      <c r="K184" s="209" t="s">
        <v>196</v>
      </c>
      <c r="L184" s="209" t="s">
        <v>196</v>
      </c>
      <c r="M184" s="210">
        <v>-0.86</v>
      </c>
      <c r="N184" t="str">
        <f t="shared" si="2"/>
        <v>210000010100</v>
      </c>
    </row>
    <row r="185" spans="1:14" x14ac:dyDescent="0.25">
      <c r="A185" s="209" t="s">
        <v>108</v>
      </c>
      <c r="B185" s="209" t="s">
        <v>226</v>
      </c>
      <c r="C185" s="209" t="s">
        <v>227</v>
      </c>
      <c r="D185" s="209" t="s">
        <v>126</v>
      </c>
      <c r="E185" s="209" t="s">
        <v>127</v>
      </c>
      <c r="F185" s="209" t="s">
        <v>125</v>
      </c>
      <c r="G185" s="209" t="s">
        <v>139</v>
      </c>
      <c r="H185" s="209" t="s">
        <v>196</v>
      </c>
      <c r="I185" s="209" t="s">
        <v>128</v>
      </c>
      <c r="J185" s="209" t="s">
        <v>196</v>
      </c>
      <c r="K185" s="209" t="s">
        <v>196</v>
      </c>
      <c r="L185" s="209" t="s">
        <v>196</v>
      </c>
      <c r="M185" s="210">
        <v>-0.14000000000000001</v>
      </c>
      <c r="N185" t="str">
        <f t="shared" si="2"/>
        <v>210000010100</v>
      </c>
    </row>
    <row r="186" spans="1:14" x14ac:dyDescent="0.25">
      <c r="A186" s="209" t="s">
        <v>108</v>
      </c>
      <c r="B186" s="209" t="s">
        <v>226</v>
      </c>
      <c r="C186" s="209" t="s">
        <v>227</v>
      </c>
      <c r="D186" s="209" t="s">
        <v>126</v>
      </c>
      <c r="E186" s="209" t="s">
        <v>127</v>
      </c>
      <c r="F186" s="209" t="s">
        <v>125</v>
      </c>
      <c r="G186" s="209" t="s">
        <v>140</v>
      </c>
      <c r="H186" s="209" t="s">
        <v>196</v>
      </c>
      <c r="I186" s="209" t="s">
        <v>128</v>
      </c>
      <c r="J186" s="209" t="s">
        <v>196</v>
      </c>
      <c r="K186" s="209" t="s">
        <v>196</v>
      </c>
      <c r="L186" s="209" t="s">
        <v>196</v>
      </c>
      <c r="M186" s="210">
        <v>-70.739999999999995</v>
      </c>
      <c r="N186" t="str">
        <f t="shared" si="2"/>
        <v>210500010100</v>
      </c>
    </row>
    <row r="187" spans="1:14" x14ac:dyDescent="0.25">
      <c r="A187" s="209" t="s">
        <v>108</v>
      </c>
      <c r="B187" s="209" t="s">
        <v>226</v>
      </c>
      <c r="C187" s="209" t="s">
        <v>227</v>
      </c>
      <c r="D187" s="209" t="s">
        <v>126</v>
      </c>
      <c r="E187" s="209" t="s">
        <v>127</v>
      </c>
      <c r="F187" s="209" t="s">
        <v>125</v>
      </c>
      <c r="G187" s="209" t="s">
        <v>140</v>
      </c>
      <c r="H187" s="209" t="s">
        <v>196</v>
      </c>
      <c r="I187" s="209" t="s">
        <v>128</v>
      </c>
      <c r="J187" s="209" t="s">
        <v>196</v>
      </c>
      <c r="K187" s="209" t="s">
        <v>196</v>
      </c>
      <c r="L187" s="209" t="s">
        <v>196</v>
      </c>
      <c r="M187" s="210">
        <v>-11.79</v>
      </c>
      <c r="N187" t="str">
        <f t="shared" si="2"/>
        <v>210500010100</v>
      </c>
    </row>
    <row r="188" spans="1:14" x14ac:dyDescent="0.25">
      <c r="A188" s="209" t="s">
        <v>108</v>
      </c>
      <c r="B188" s="209" t="s">
        <v>226</v>
      </c>
      <c r="C188" s="209" t="s">
        <v>227</v>
      </c>
      <c r="D188" s="209" t="s">
        <v>126</v>
      </c>
      <c r="E188" s="209" t="s">
        <v>127</v>
      </c>
      <c r="F188" s="209" t="s">
        <v>125</v>
      </c>
      <c r="G188" s="209" t="s">
        <v>139</v>
      </c>
      <c r="H188" s="209" t="s">
        <v>196</v>
      </c>
      <c r="I188" s="209" t="s">
        <v>128</v>
      </c>
      <c r="J188" s="209" t="s">
        <v>196</v>
      </c>
      <c r="K188" s="209" t="s">
        <v>196</v>
      </c>
      <c r="L188" s="209" t="s">
        <v>196</v>
      </c>
      <c r="M188" s="210">
        <v>-12.78</v>
      </c>
      <c r="N188" t="str">
        <f t="shared" si="2"/>
        <v>210000010100</v>
      </c>
    </row>
    <row r="189" spans="1:14" x14ac:dyDescent="0.25">
      <c r="A189" s="209" t="s">
        <v>108</v>
      </c>
      <c r="B189" s="209" t="s">
        <v>226</v>
      </c>
      <c r="C189" s="209" t="s">
        <v>227</v>
      </c>
      <c r="D189" s="209" t="s">
        <v>126</v>
      </c>
      <c r="E189" s="209" t="s">
        <v>127</v>
      </c>
      <c r="F189" s="209" t="s">
        <v>125</v>
      </c>
      <c r="G189" s="209" t="s">
        <v>139</v>
      </c>
      <c r="H189" s="209" t="s">
        <v>196</v>
      </c>
      <c r="I189" s="209" t="s">
        <v>128</v>
      </c>
      <c r="J189" s="209" t="s">
        <v>196</v>
      </c>
      <c r="K189" s="209" t="s">
        <v>196</v>
      </c>
      <c r="L189" s="209" t="s">
        <v>196</v>
      </c>
      <c r="M189" s="210">
        <v>-2.13</v>
      </c>
      <c r="N189" t="str">
        <f t="shared" si="2"/>
        <v>210000010100</v>
      </c>
    </row>
    <row r="190" spans="1:14" x14ac:dyDescent="0.25">
      <c r="A190" s="209" t="s">
        <v>108</v>
      </c>
      <c r="B190" s="209" t="s">
        <v>226</v>
      </c>
      <c r="C190" s="209" t="s">
        <v>227</v>
      </c>
      <c r="D190" s="209" t="s">
        <v>126</v>
      </c>
      <c r="E190" s="209" t="s">
        <v>127</v>
      </c>
      <c r="F190" s="209" t="s">
        <v>125</v>
      </c>
      <c r="G190" s="209" t="s">
        <v>142</v>
      </c>
      <c r="H190" s="209" t="s">
        <v>196</v>
      </c>
      <c r="I190" s="209" t="s">
        <v>128</v>
      </c>
      <c r="J190" s="209" t="s">
        <v>196</v>
      </c>
      <c r="K190" s="209" t="s">
        <v>196</v>
      </c>
      <c r="L190" s="209" t="s">
        <v>196</v>
      </c>
      <c r="M190" s="210">
        <v>-0.56999999999999995</v>
      </c>
      <c r="N190" t="str">
        <f t="shared" si="2"/>
        <v>212500010100</v>
      </c>
    </row>
    <row r="191" spans="1:14" x14ac:dyDescent="0.25">
      <c r="A191" s="209" t="s">
        <v>108</v>
      </c>
      <c r="B191" s="209" t="s">
        <v>226</v>
      </c>
      <c r="C191" s="209" t="s">
        <v>227</v>
      </c>
      <c r="D191" s="209" t="s">
        <v>126</v>
      </c>
      <c r="E191" s="209" t="s">
        <v>127</v>
      </c>
      <c r="F191" s="209" t="s">
        <v>125</v>
      </c>
      <c r="G191" s="209" t="s">
        <v>142</v>
      </c>
      <c r="H191" s="209" t="s">
        <v>196</v>
      </c>
      <c r="I191" s="209" t="s">
        <v>128</v>
      </c>
      <c r="J191" s="209" t="s">
        <v>196</v>
      </c>
      <c r="K191" s="209" t="s">
        <v>196</v>
      </c>
      <c r="L191" s="209" t="s">
        <v>196</v>
      </c>
      <c r="M191" s="210">
        <v>-0.09</v>
      </c>
      <c r="N191" t="str">
        <f t="shared" si="2"/>
        <v>212500010100</v>
      </c>
    </row>
    <row r="192" spans="1:14" x14ac:dyDescent="0.25">
      <c r="A192" s="209" t="s">
        <v>108</v>
      </c>
      <c r="B192" s="209" t="s">
        <v>226</v>
      </c>
      <c r="C192" s="209" t="s">
        <v>227</v>
      </c>
      <c r="D192" s="209" t="s">
        <v>126</v>
      </c>
      <c r="E192" s="209" t="s">
        <v>127</v>
      </c>
      <c r="F192" s="209" t="s">
        <v>125</v>
      </c>
      <c r="G192" s="209" t="s">
        <v>136</v>
      </c>
      <c r="H192" s="209" t="s">
        <v>196</v>
      </c>
      <c r="I192" s="209" t="s">
        <v>128</v>
      </c>
      <c r="J192" s="209" t="s">
        <v>196</v>
      </c>
      <c r="K192" s="209" t="s">
        <v>196</v>
      </c>
      <c r="L192" s="209" t="s">
        <v>196</v>
      </c>
      <c r="M192" s="210">
        <v>-0.37</v>
      </c>
      <c r="N192" t="str">
        <f t="shared" si="2"/>
        <v>205500010100</v>
      </c>
    </row>
    <row r="193" spans="1:14" x14ac:dyDescent="0.25">
      <c r="A193" s="209" t="s">
        <v>108</v>
      </c>
      <c r="B193" s="209" t="s">
        <v>226</v>
      </c>
      <c r="C193" s="209" t="s">
        <v>227</v>
      </c>
      <c r="D193" s="209" t="s">
        <v>126</v>
      </c>
      <c r="E193" s="209" t="s">
        <v>127</v>
      </c>
      <c r="F193" s="209" t="s">
        <v>125</v>
      </c>
      <c r="G193" s="209" t="s">
        <v>136</v>
      </c>
      <c r="H193" s="209" t="s">
        <v>196</v>
      </c>
      <c r="I193" s="209" t="s">
        <v>128</v>
      </c>
      <c r="J193" s="209" t="s">
        <v>196</v>
      </c>
      <c r="K193" s="209" t="s">
        <v>196</v>
      </c>
      <c r="L193" s="209" t="s">
        <v>196</v>
      </c>
      <c r="M193" s="210">
        <v>-0.06</v>
      </c>
      <c r="N193" t="str">
        <f t="shared" si="2"/>
        <v>205500010100</v>
      </c>
    </row>
    <row r="194" spans="1:14" x14ac:dyDescent="0.25">
      <c r="A194" s="209" t="s">
        <v>108</v>
      </c>
      <c r="B194" s="209" t="s">
        <v>226</v>
      </c>
      <c r="C194" s="209" t="s">
        <v>227</v>
      </c>
      <c r="D194" s="209" t="s">
        <v>126</v>
      </c>
      <c r="E194" s="209" t="s">
        <v>127</v>
      </c>
      <c r="F194" s="209" t="s">
        <v>125</v>
      </c>
      <c r="G194" s="209" t="s">
        <v>139</v>
      </c>
      <c r="H194" s="209" t="s">
        <v>196</v>
      </c>
      <c r="I194" s="209" t="s">
        <v>128</v>
      </c>
      <c r="J194" s="209" t="s">
        <v>196</v>
      </c>
      <c r="K194" s="209" t="s">
        <v>196</v>
      </c>
      <c r="L194" s="209" t="s">
        <v>196</v>
      </c>
      <c r="M194" s="210">
        <v>-12.86</v>
      </c>
      <c r="N194" t="str">
        <f t="shared" si="2"/>
        <v>210000010100</v>
      </c>
    </row>
    <row r="195" spans="1:14" x14ac:dyDescent="0.25">
      <c r="A195" s="209" t="s">
        <v>108</v>
      </c>
      <c r="B195" s="209" t="s">
        <v>226</v>
      </c>
      <c r="C195" s="209" t="s">
        <v>227</v>
      </c>
      <c r="D195" s="209" t="s">
        <v>126</v>
      </c>
      <c r="E195" s="209" t="s">
        <v>127</v>
      </c>
      <c r="F195" s="209" t="s">
        <v>125</v>
      </c>
      <c r="G195" s="209" t="s">
        <v>139</v>
      </c>
      <c r="H195" s="209" t="s">
        <v>196</v>
      </c>
      <c r="I195" s="209" t="s">
        <v>128</v>
      </c>
      <c r="J195" s="209" t="s">
        <v>196</v>
      </c>
      <c r="K195" s="209" t="s">
        <v>196</v>
      </c>
      <c r="L195" s="209" t="s">
        <v>196</v>
      </c>
      <c r="M195" s="210">
        <v>-2.14</v>
      </c>
      <c r="N195" t="str">
        <f t="shared" ref="N195:N258" si="3">CONCATENATE(G195,E195)</f>
        <v>210000010100</v>
      </c>
    </row>
    <row r="196" spans="1:14" x14ac:dyDescent="0.25">
      <c r="A196" s="209" t="s">
        <v>108</v>
      </c>
      <c r="B196" s="209" t="s">
        <v>226</v>
      </c>
      <c r="C196" s="209" t="s">
        <v>227</v>
      </c>
      <c r="D196" s="209" t="s">
        <v>126</v>
      </c>
      <c r="E196" s="209" t="s">
        <v>127</v>
      </c>
      <c r="F196" s="209" t="s">
        <v>125</v>
      </c>
      <c r="G196" s="209" t="s">
        <v>149</v>
      </c>
      <c r="H196" s="209" t="s">
        <v>196</v>
      </c>
      <c r="I196" s="209" t="s">
        <v>128</v>
      </c>
      <c r="J196" s="209" t="s">
        <v>196</v>
      </c>
      <c r="K196" s="209" t="s">
        <v>196</v>
      </c>
      <c r="L196" s="209" t="s">
        <v>196</v>
      </c>
      <c r="M196" s="210">
        <v>31.26</v>
      </c>
      <c r="N196" t="str">
        <f t="shared" si="3"/>
        <v>710000010100</v>
      </c>
    </row>
    <row r="197" spans="1:14" x14ac:dyDescent="0.25">
      <c r="A197" s="209" t="s">
        <v>108</v>
      </c>
      <c r="B197" s="209" t="s">
        <v>226</v>
      </c>
      <c r="C197" s="209" t="s">
        <v>227</v>
      </c>
      <c r="D197" s="209" t="s">
        <v>126</v>
      </c>
      <c r="E197" s="209" t="s">
        <v>127</v>
      </c>
      <c r="F197" s="209" t="s">
        <v>125</v>
      </c>
      <c r="G197" s="209" t="s">
        <v>161</v>
      </c>
      <c r="H197" s="209" t="s">
        <v>196</v>
      </c>
      <c r="I197" s="209" t="s">
        <v>128</v>
      </c>
      <c r="J197" s="209" t="s">
        <v>196</v>
      </c>
      <c r="K197" s="209" t="s">
        <v>196</v>
      </c>
      <c r="L197" s="209" t="s">
        <v>196</v>
      </c>
      <c r="M197" s="210">
        <v>29.53</v>
      </c>
      <c r="N197" t="str">
        <f t="shared" si="3"/>
        <v>208100010100</v>
      </c>
    </row>
    <row r="198" spans="1:14" x14ac:dyDescent="0.25">
      <c r="A198" s="209" t="s">
        <v>108</v>
      </c>
      <c r="B198" s="209" t="s">
        <v>226</v>
      </c>
      <c r="C198" s="209" t="s">
        <v>227</v>
      </c>
      <c r="D198" s="209" t="s">
        <v>126</v>
      </c>
      <c r="E198" s="209" t="s">
        <v>127</v>
      </c>
      <c r="F198" s="209" t="s">
        <v>125</v>
      </c>
      <c r="G198" s="209" t="s">
        <v>149</v>
      </c>
      <c r="H198" s="209" t="s">
        <v>196</v>
      </c>
      <c r="I198" s="209" t="s">
        <v>128</v>
      </c>
      <c r="J198" s="209" t="s">
        <v>196</v>
      </c>
      <c r="K198" s="209" t="s">
        <v>196</v>
      </c>
      <c r="L198" s="209" t="s">
        <v>196</v>
      </c>
      <c r="M198" s="210">
        <v>1040.51</v>
      </c>
      <c r="N198" t="str">
        <f t="shared" si="3"/>
        <v>710000010100</v>
      </c>
    </row>
    <row r="199" spans="1:14" x14ac:dyDescent="0.25">
      <c r="A199" s="209" t="s">
        <v>108</v>
      </c>
      <c r="B199" s="209" t="s">
        <v>226</v>
      </c>
      <c r="C199" s="209" t="s">
        <v>227</v>
      </c>
      <c r="D199" s="209" t="s">
        <v>126</v>
      </c>
      <c r="E199" s="209" t="s">
        <v>127</v>
      </c>
      <c r="F199" s="209" t="s">
        <v>125</v>
      </c>
      <c r="G199" s="209" t="s">
        <v>161</v>
      </c>
      <c r="H199" s="209" t="s">
        <v>196</v>
      </c>
      <c r="I199" s="209" t="s">
        <v>128</v>
      </c>
      <c r="J199" s="209" t="s">
        <v>196</v>
      </c>
      <c r="K199" s="209" t="s">
        <v>196</v>
      </c>
      <c r="L199" s="209" t="s">
        <v>196</v>
      </c>
      <c r="M199" s="210">
        <v>18.03</v>
      </c>
      <c r="N199" t="str">
        <f t="shared" si="3"/>
        <v>208100010100</v>
      </c>
    </row>
    <row r="200" spans="1:14" x14ac:dyDescent="0.25">
      <c r="A200" s="209" t="s">
        <v>108</v>
      </c>
      <c r="B200" s="209" t="s">
        <v>226</v>
      </c>
      <c r="C200" s="209" t="s">
        <v>227</v>
      </c>
      <c r="D200" s="209" t="s">
        <v>126</v>
      </c>
      <c r="E200" s="209" t="s">
        <v>127</v>
      </c>
      <c r="F200" s="209" t="s">
        <v>125</v>
      </c>
      <c r="G200" s="209" t="s">
        <v>149</v>
      </c>
      <c r="H200" s="209" t="s">
        <v>196</v>
      </c>
      <c r="I200" s="209" t="s">
        <v>128</v>
      </c>
      <c r="J200" s="209" t="s">
        <v>196</v>
      </c>
      <c r="K200" s="209" t="s">
        <v>196</v>
      </c>
      <c r="L200" s="209" t="s">
        <v>196</v>
      </c>
      <c r="M200" s="210">
        <v>178.63</v>
      </c>
      <c r="N200" t="str">
        <f t="shared" si="3"/>
        <v>710000010100</v>
      </c>
    </row>
    <row r="201" spans="1:14" x14ac:dyDescent="0.25">
      <c r="A201" s="209" t="s">
        <v>108</v>
      </c>
      <c r="B201" s="209" t="s">
        <v>226</v>
      </c>
      <c r="C201" s="209" t="s">
        <v>227</v>
      </c>
      <c r="D201" s="209" t="s">
        <v>126</v>
      </c>
      <c r="E201" s="209" t="s">
        <v>127</v>
      </c>
      <c r="F201" s="209" t="s">
        <v>125</v>
      </c>
      <c r="G201" s="209" t="s">
        <v>161</v>
      </c>
      <c r="H201" s="209" t="s">
        <v>196</v>
      </c>
      <c r="I201" s="209" t="s">
        <v>128</v>
      </c>
      <c r="J201" s="209" t="s">
        <v>196</v>
      </c>
      <c r="K201" s="209" t="s">
        <v>196</v>
      </c>
      <c r="L201" s="209" t="s">
        <v>196</v>
      </c>
      <c r="M201" s="210">
        <v>3</v>
      </c>
      <c r="N201" t="str">
        <f t="shared" si="3"/>
        <v>208100010100</v>
      </c>
    </row>
    <row r="202" spans="1:14" x14ac:dyDescent="0.25">
      <c r="A202" s="209" t="s">
        <v>108</v>
      </c>
      <c r="B202" s="209" t="s">
        <v>226</v>
      </c>
      <c r="C202" s="209" t="s">
        <v>227</v>
      </c>
      <c r="D202" s="209" t="s">
        <v>126</v>
      </c>
      <c r="E202" s="209" t="s">
        <v>127</v>
      </c>
      <c r="F202" s="209" t="s">
        <v>125</v>
      </c>
      <c r="G202" s="209" t="s">
        <v>161</v>
      </c>
      <c r="H202" s="209" t="s">
        <v>196</v>
      </c>
      <c r="I202" s="209" t="s">
        <v>128</v>
      </c>
      <c r="J202" s="209" t="s">
        <v>196</v>
      </c>
      <c r="K202" s="209" t="s">
        <v>196</v>
      </c>
      <c r="L202" s="209" t="s">
        <v>196</v>
      </c>
      <c r="M202" s="210">
        <v>4.92</v>
      </c>
      <c r="N202" t="str">
        <f t="shared" si="3"/>
        <v>208100010100</v>
      </c>
    </row>
    <row r="203" spans="1:14" x14ac:dyDescent="0.25">
      <c r="A203" s="209" t="s">
        <v>108</v>
      </c>
      <c r="B203" s="209" t="s">
        <v>226</v>
      </c>
      <c r="C203" s="209" t="s">
        <v>227</v>
      </c>
      <c r="D203" s="209" t="s">
        <v>126</v>
      </c>
      <c r="E203" s="209" t="s">
        <v>127</v>
      </c>
      <c r="F203" s="209" t="s">
        <v>125</v>
      </c>
      <c r="G203" s="209" t="s">
        <v>152</v>
      </c>
      <c r="H203" s="209" t="s">
        <v>196</v>
      </c>
      <c r="I203" s="209" t="s">
        <v>128</v>
      </c>
      <c r="J203" s="209" t="s">
        <v>196</v>
      </c>
      <c r="K203" s="209" t="s">
        <v>196</v>
      </c>
      <c r="L203" s="209" t="s">
        <v>196</v>
      </c>
      <c r="M203" s="210">
        <v>66.739999999999995</v>
      </c>
      <c r="N203" t="str">
        <f t="shared" si="3"/>
        <v>723000010100</v>
      </c>
    </row>
    <row r="204" spans="1:14" x14ac:dyDescent="0.25">
      <c r="A204" s="209" t="s">
        <v>108</v>
      </c>
      <c r="B204" s="209" t="s">
        <v>226</v>
      </c>
      <c r="C204" s="209" t="s">
        <v>227</v>
      </c>
      <c r="D204" s="209" t="s">
        <v>126</v>
      </c>
      <c r="E204" s="209" t="s">
        <v>127</v>
      </c>
      <c r="F204" s="209" t="s">
        <v>125</v>
      </c>
      <c r="G204" s="209" t="s">
        <v>152</v>
      </c>
      <c r="H204" s="209" t="s">
        <v>196</v>
      </c>
      <c r="I204" s="209" t="s">
        <v>128</v>
      </c>
      <c r="J204" s="209" t="s">
        <v>196</v>
      </c>
      <c r="K204" s="209" t="s">
        <v>196</v>
      </c>
      <c r="L204" s="209" t="s">
        <v>196</v>
      </c>
      <c r="M204" s="210">
        <v>11.12</v>
      </c>
      <c r="N204" t="str">
        <f t="shared" si="3"/>
        <v>723000010100</v>
      </c>
    </row>
    <row r="205" spans="1:14" x14ac:dyDescent="0.25">
      <c r="A205" s="209" t="s">
        <v>108</v>
      </c>
      <c r="B205" s="209" t="s">
        <v>226</v>
      </c>
      <c r="C205" s="209" t="s">
        <v>227</v>
      </c>
      <c r="D205" s="209" t="s">
        <v>126</v>
      </c>
      <c r="E205" s="209" t="s">
        <v>127</v>
      </c>
      <c r="F205" s="209" t="s">
        <v>125</v>
      </c>
      <c r="G205" s="209" t="s">
        <v>153</v>
      </c>
      <c r="H205" s="209" t="s">
        <v>196</v>
      </c>
      <c r="I205" s="209" t="s">
        <v>128</v>
      </c>
      <c r="J205" s="209" t="s">
        <v>196</v>
      </c>
      <c r="K205" s="209" t="s">
        <v>196</v>
      </c>
      <c r="L205" s="209" t="s">
        <v>196</v>
      </c>
      <c r="M205" s="210">
        <v>15.61</v>
      </c>
      <c r="N205" t="str">
        <f t="shared" si="3"/>
        <v>723100010100</v>
      </c>
    </row>
    <row r="206" spans="1:14" x14ac:dyDescent="0.25">
      <c r="A206" s="209" t="s">
        <v>108</v>
      </c>
      <c r="B206" s="209" t="s">
        <v>226</v>
      </c>
      <c r="C206" s="209" t="s">
        <v>227</v>
      </c>
      <c r="D206" s="209" t="s">
        <v>126</v>
      </c>
      <c r="E206" s="209" t="s">
        <v>127</v>
      </c>
      <c r="F206" s="209" t="s">
        <v>125</v>
      </c>
      <c r="G206" s="209" t="s">
        <v>153</v>
      </c>
      <c r="H206" s="209" t="s">
        <v>196</v>
      </c>
      <c r="I206" s="209" t="s">
        <v>128</v>
      </c>
      <c r="J206" s="209" t="s">
        <v>196</v>
      </c>
      <c r="K206" s="209" t="s">
        <v>196</v>
      </c>
      <c r="L206" s="209" t="s">
        <v>196</v>
      </c>
      <c r="M206" s="210">
        <v>2.6</v>
      </c>
      <c r="N206" t="str">
        <f t="shared" si="3"/>
        <v>723100010100</v>
      </c>
    </row>
    <row r="207" spans="1:14" x14ac:dyDescent="0.25">
      <c r="A207" s="209" t="s">
        <v>108</v>
      </c>
      <c r="B207" s="209" t="s">
        <v>226</v>
      </c>
      <c r="C207" s="209" t="s">
        <v>227</v>
      </c>
      <c r="D207" s="209" t="s">
        <v>126</v>
      </c>
      <c r="E207" s="209" t="s">
        <v>127</v>
      </c>
      <c r="F207" s="209" t="s">
        <v>125</v>
      </c>
      <c r="G207" s="209" t="s">
        <v>156</v>
      </c>
      <c r="H207" s="209" t="s">
        <v>196</v>
      </c>
      <c r="I207" s="209" t="s">
        <v>128</v>
      </c>
      <c r="J207" s="209" t="s">
        <v>196</v>
      </c>
      <c r="K207" s="209" t="s">
        <v>196</v>
      </c>
      <c r="L207" s="209" t="s">
        <v>196</v>
      </c>
      <c r="M207" s="210">
        <v>0.37</v>
      </c>
      <c r="N207" t="str">
        <f t="shared" si="3"/>
        <v>725000010100</v>
      </c>
    </row>
    <row r="208" spans="1:14" x14ac:dyDescent="0.25">
      <c r="A208" s="209" t="s">
        <v>108</v>
      </c>
      <c r="B208" s="209" t="s">
        <v>226</v>
      </c>
      <c r="C208" s="209" t="s">
        <v>227</v>
      </c>
      <c r="D208" s="209" t="s">
        <v>126</v>
      </c>
      <c r="E208" s="209" t="s">
        <v>127</v>
      </c>
      <c r="F208" s="209" t="s">
        <v>125</v>
      </c>
      <c r="G208" s="209" t="s">
        <v>156</v>
      </c>
      <c r="H208" s="209" t="s">
        <v>196</v>
      </c>
      <c r="I208" s="209" t="s">
        <v>128</v>
      </c>
      <c r="J208" s="209" t="s">
        <v>196</v>
      </c>
      <c r="K208" s="209" t="s">
        <v>196</v>
      </c>
      <c r="L208" s="209" t="s">
        <v>196</v>
      </c>
      <c r="M208" s="210">
        <v>0.06</v>
      </c>
      <c r="N208" t="str">
        <f t="shared" si="3"/>
        <v>725000010100</v>
      </c>
    </row>
    <row r="209" spans="1:14" x14ac:dyDescent="0.25">
      <c r="A209" s="209" t="s">
        <v>108</v>
      </c>
      <c r="B209" s="209" t="s">
        <v>226</v>
      </c>
      <c r="C209" s="209" t="s">
        <v>227</v>
      </c>
      <c r="D209" s="209" t="s">
        <v>126</v>
      </c>
      <c r="E209" s="209" t="s">
        <v>127</v>
      </c>
      <c r="F209" s="209" t="s">
        <v>125</v>
      </c>
      <c r="G209" s="209" t="s">
        <v>157</v>
      </c>
      <c r="H209" s="209" t="s">
        <v>196</v>
      </c>
      <c r="I209" s="209" t="s">
        <v>128</v>
      </c>
      <c r="J209" s="209" t="s">
        <v>196</v>
      </c>
      <c r="K209" s="209" t="s">
        <v>196</v>
      </c>
      <c r="L209" s="209" t="s">
        <v>196</v>
      </c>
      <c r="M209" s="210">
        <v>70.739999999999995</v>
      </c>
      <c r="N209" t="str">
        <f t="shared" si="3"/>
        <v>726900010100</v>
      </c>
    </row>
    <row r="210" spans="1:14" x14ac:dyDescent="0.25">
      <c r="A210" s="209" t="s">
        <v>108</v>
      </c>
      <c r="B210" s="209" t="s">
        <v>226</v>
      </c>
      <c r="C210" s="209" t="s">
        <v>227</v>
      </c>
      <c r="D210" s="209" t="s">
        <v>126</v>
      </c>
      <c r="E210" s="209" t="s">
        <v>127</v>
      </c>
      <c r="F210" s="209" t="s">
        <v>125</v>
      </c>
      <c r="G210" s="209" t="s">
        <v>157</v>
      </c>
      <c r="H210" s="209" t="s">
        <v>196</v>
      </c>
      <c r="I210" s="209" t="s">
        <v>128</v>
      </c>
      <c r="J210" s="209" t="s">
        <v>196</v>
      </c>
      <c r="K210" s="209" t="s">
        <v>196</v>
      </c>
      <c r="L210" s="209" t="s">
        <v>196</v>
      </c>
      <c r="M210" s="210">
        <v>11.79</v>
      </c>
      <c r="N210" t="str">
        <f t="shared" si="3"/>
        <v>726900010100</v>
      </c>
    </row>
    <row r="211" spans="1:14" x14ac:dyDescent="0.25">
      <c r="A211" s="209" t="s">
        <v>108</v>
      </c>
      <c r="B211" s="209" t="s">
        <v>226</v>
      </c>
      <c r="C211" s="209" t="s">
        <v>227</v>
      </c>
      <c r="D211" s="209" t="s">
        <v>126</v>
      </c>
      <c r="E211" s="209" t="s">
        <v>127</v>
      </c>
      <c r="F211" s="209" t="s">
        <v>125</v>
      </c>
      <c r="G211" s="209" t="s">
        <v>157</v>
      </c>
      <c r="H211" s="209" t="s">
        <v>196</v>
      </c>
      <c r="I211" s="209" t="s">
        <v>128</v>
      </c>
      <c r="J211" s="209" t="s">
        <v>196</v>
      </c>
      <c r="K211" s="209" t="s">
        <v>196</v>
      </c>
      <c r="L211" s="209" t="s">
        <v>196</v>
      </c>
      <c r="M211" s="210">
        <v>12.86</v>
      </c>
      <c r="N211" t="str">
        <f t="shared" si="3"/>
        <v>726900010100</v>
      </c>
    </row>
    <row r="212" spans="1:14" x14ac:dyDescent="0.25">
      <c r="A212" s="209" t="s">
        <v>108</v>
      </c>
      <c r="B212" s="209" t="s">
        <v>226</v>
      </c>
      <c r="C212" s="209" t="s">
        <v>227</v>
      </c>
      <c r="D212" s="209" t="s">
        <v>126</v>
      </c>
      <c r="E212" s="209" t="s">
        <v>127</v>
      </c>
      <c r="F212" s="209" t="s">
        <v>125</v>
      </c>
      <c r="G212" s="209" t="s">
        <v>157</v>
      </c>
      <c r="H212" s="209" t="s">
        <v>196</v>
      </c>
      <c r="I212" s="209" t="s">
        <v>128</v>
      </c>
      <c r="J212" s="209" t="s">
        <v>196</v>
      </c>
      <c r="K212" s="209" t="s">
        <v>196</v>
      </c>
      <c r="L212" s="209" t="s">
        <v>196</v>
      </c>
      <c r="M212" s="210">
        <v>2.14</v>
      </c>
      <c r="N212" t="str">
        <f t="shared" si="3"/>
        <v>726900010100</v>
      </c>
    </row>
    <row r="213" spans="1:14" x14ac:dyDescent="0.25">
      <c r="A213" s="209" t="s">
        <v>108</v>
      </c>
      <c r="B213" s="209" t="s">
        <v>226</v>
      </c>
      <c r="C213" s="209" t="s">
        <v>227</v>
      </c>
      <c r="D213" s="209" t="s">
        <v>126</v>
      </c>
      <c r="E213" s="209" t="s">
        <v>127</v>
      </c>
      <c r="F213" s="209" t="s">
        <v>125</v>
      </c>
      <c r="G213" s="209" t="s">
        <v>142</v>
      </c>
      <c r="H213" s="209" t="s">
        <v>196</v>
      </c>
      <c r="I213" s="209" t="s">
        <v>128</v>
      </c>
      <c r="J213" s="209" t="s">
        <v>196</v>
      </c>
      <c r="K213" s="209" t="s">
        <v>196</v>
      </c>
      <c r="L213" s="209" t="s">
        <v>196</v>
      </c>
      <c r="M213" s="210">
        <v>-1.17</v>
      </c>
      <c r="N213" t="str">
        <f t="shared" si="3"/>
        <v>212500010100</v>
      </c>
    </row>
    <row r="214" spans="1:14" x14ac:dyDescent="0.25">
      <c r="A214" s="209" t="s">
        <v>108</v>
      </c>
      <c r="B214" s="209" t="s">
        <v>230</v>
      </c>
      <c r="C214" s="209" t="s">
        <v>231</v>
      </c>
      <c r="D214" s="209" t="s">
        <v>126</v>
      </c>
      <c r="E214" s="209" t="s">
        <v>127</v>
      </c>
      <c r="F214" s="209" t="s">
        <v>125</v>
      </c>
      <c r="G214" s="209" t="s">
        <v>143</v>
      </c>
      <c r="H214" s="209" t="s">
        <v>196</v>
      </c>
      <c r="I214" s="209" t="s">
        <v>128</v>
      </c>
      <c r="J214" s="209" t="s">
        <v>196</v>
      </c>
      <c r="K214" s="209" t="s">
        <v>196</v>
      </c>
      <c r="L214" s="209" t="s">
        <v>196</v>
      </c>
      <c r="M214" s="210">
        <v>-36.86</v>
      </c>
      <c r="N214" t="str">
        <f t="shared" si="3"/>
        <v>213000010100</v>
      </c>
    </row>
    <row r="215" spans="1:14" x14ac:dyDescent="0.25">
      <c r="A215" s="209" t="s">
        <v>108</v>
      </c>
      <c r="B215" s="209" t="s">
        <v>230</v>
      </c>
      <c r="C215" s="209" t="s">
        <v>231</v>
      </c>
      <c r="D215" s="209" t="s">
        <v>126</v>
      </c>
      <c r="E215" s="209" t="s">
        <v>127</v>
      </c>
      <c r="F215" s="209" t="s">
        <v>125</v>
      </c>
      <c r="G215" s="209" t="s">
        <v>143</v>
      </c>
      <c r="H215" s="209" t="s">
        <v>196</v>
      </c>
      <c r="I215" s="209" t="s">
        <v>128</v>
      </c>
      <c r="J215" s="209" t="s">
        <v>196</v>
      </c>
      <c r="K215" s="209" t="s">
        <v>196</v>
      </c>
      <c r="L215" s="209" t="s">
        <v>196</v>
      </c>
      <c r="M215" s="210">
        <v>-6.14</v>
      </c>
      <c r="N215" t="str">
        <f t="shared" si="3"/>
        <v>213000010100</v>
      </c>
    </row>
    <row r="216" spans="1:14" x14ac:dyDescent="0.25">
      <c r="A216" s="209" t="s">
        <v>108</v>
      </c>
      <c r="B216" s="209" t="s">
        <v>230</v>
      </c>
      <c r="C216" s="209" t="s">
        <v>231</v>
      </c>
      <c r="D216" s="209" t="s">
        <v>126</v>
      </c>
      <c r="E216" s="209" t="s">
        <v>127</v>
      </c>
      <c r="F216" s="209" t="s">
        <v>125</v>
      </c>
      <c r="G216" s="209" t="s">
        <v>137</v>
      </c>
      <c r="H216" s="209" t="s">
        <v>196</v>
      </c>
      <c r="I216" s="209" t="s">
        <v>128</v>
      </c>
      <c r="J216" s="209" t="s">
        <v>196</v>
      </c>
      <c r="K216" s="209" t="s">
        <v>196</v>
      </c>
      <c r="L216" s="209" t="s">
        <v>196</v>
      </c>
      <c r="M216" s="210">
        <v>-255.17</v>
      </c>
      <c r="N216" t="str">
        <f t="shared" si="3"/>
        <v>205600010100</v>
      </c>
    </row>
    <row r="217" spans="1:14" x14ac:dyDescent="0.25">
      <c r="A217" s="209" t="s">
        <v>108</v>
      </c>
      <c r="B217" s="209" t="s">
        <v>230</v>
      </c>
      <c r="C217" s="209" t="s">
        <v>231</v>
      </c>
      <c r="D217" s="209" t="s">
        <v>126</v>
      </c>
      <c r="E217" s="209" t="s">
        <v>127</v>
      </c>
      <c r="F217" s="209" t="s">
        <v>125</v>
      </c>
      <c r="G217" s="209" t="s">
        <v>137</v>
      </c>
      <c r="H217" s="209" t="s">
        <v>196</v>
      </c>
      <c r="I217" s="209" t="s">
        <v>128</v>
      </c>
      <c r="J217" s="209" t="s">
        <v>196</v>
      </c>
      <c r="K217" s="209" t="s">
        <v>196</v>
      </c>
      <c r="L217" s="209" t="s">
        <v>196</v>
      </c>
      <c r="M217" s="210">
        <v>-42.53</v>
      </c>
      <c r="N217" t="str">
        <f t="shared" si="3"/>
        <v>205600010100</v>
      </c>
    </row>
    <row r="218" spans="1:14" x14ac:dyDescent="0.25">
      <c r="A218" s="209" t="s">
        <v>108</v>
      </c>
      <c r="B218" s="209" t="s">
        <v>230</v>
      </c>
      <c r="C218" s="209" t="s">
        <v>231</v>
      </c>
      <c r="D218" s="209" t="s">
        <v>126</v>
      </c>
      <c r="E218" s="209" t="s">
        <v>127</v>
      </c>
      <c r="F218" s="209" t="s">
        <v>125</v>
      </c>
      <c r="G218" s="209" t="s">
        <v>139</v>
      </c>
      <c r="H218" s="209" t="s">
        <v>196</v>
      </c>
      <c r="I218" s="209" t="s">
        <v>128</v>
      </c>
      <c r="J218" s="209" t="s">
        <v>196</v>
      </c>
      <c r="K218" s="209" t="s">
        <v>196</v>
      </c>
      <c r="L218" s="209" t="s">
        <v>196</v>
      </c>
      <c r="M218" s="210">
        <v>-14.4</v>
      </c>
      <c r="N218" t="str">
        <f t="shared" si="3"/>
        <v>210000010100</v>
      </c>
    </row>
    <row r="219" spans="1:14" x14ac:dyDescent="0.25">
      <c r="A219" s="209" t="s">
        <v>108</v>
      </c>
      <c r="B219" s="209" t="s">
        <v>230</v>
      </c>
      <c r="C219" s="209" t="s">
        <v>231</v>
      </c>
      <c r="D219" s="209" t="s">
        <v>126</v>
      </c>
      <c r="E219" s="209" t="s">
        <v>127</v>
      </c>
      <c r="F219" s="209" t="s">
        <v>125</v>
      </c>
      <c r="G219" s="209" t="s">
        <v>139</v>
      </c>
      <c r="H219" s="209" t="s">
        <v>196</v>
      </c>
      <c r="I219" s="209" t="s">
        <v>128</v>
      </c>
      <c r="J219" s="209" t="s">
        <v>196</v>
      </c>
      <c r="K219" s="209" t="s">
        <v>196</v>
      </c>
      <c r="L219" s="209" t="s">
        <v>196</v>
      </c>
      <c r="M219" s="210">
        <v>-2.4</v>
      </c>
      <c r="N219" t="str">
        <f t="shared" si="3"/>
        <v>210000010100</v>
      </c>
    </row>
    <row r="220" spans="1:14" x14ac:dyDescent="0.25">
      <c r="A220" s="209" t="s">
        <v>108</v>
      </c>
      <c r="B220" s="209" t="s">
        <v>230</v>
      </c>
      <c r="C220" s="209" t="s">
        <v>231</v>
      </c>
      <c r="D220" s="209" t="s">
        <v>126</v>
      </c>
      <c r="E220" s="209" t="s">
        <v>127</v>
      </c>
      <c r="F220" s="209" t="s">
        <v>125</v>
      </c>
      <c r="G220" s="209" t="s">
        <v>134</v>
      </c>
      <c r="H220" s="209" t="s">
        <v>196</v>
      </c>
      <c r="I220" s="209" t="s">
        <v>128</v>
      </c>
      <c r="J220" s="209" t="s">
        <v>196</v>
      </c>
      <c r="K220" s="209" t="s">
        <v>196</v>
      </c>
      <c r="L220" s="209" t="s">
        <v>196</v>
      </c>
      <c r="M220" s="210">
        <v>-79.2</v>
      </c>
      <c r="N220" t="str">
        <f t="shared" si="3"/>
        <v>205200010100</v>
      </c>
    </row>
    <row r="221" spans="1:14" x14ac:dyDescent="0.25">
      <c r="A221" s="209" t="s">
        <v>108</v>
      </c>
      <c r="B221" s="209" t="s">
        <v>230</v>
      </c>
      <c r="C221" s="209" t="s">
        <v>231</v>
      </c>
      <c r="D221" s="209" t="s">
        <v>126</v>
      </c>
      <c r="E221" s="209" t="s">
        <v>127</v>
      </c>
      <c r="F221" s="209" t="s">
        <v>125</v>
      </c>
      <c r="G221" s="209" t="s">
        <v>134</v>
      </c>
      <c r="H221" s="209" t="s">
        <v>196</v>
      </c>
      <c r="I221" s="209" t="s">
        <v>128</v>
      </c>
      <c r="J221" s="209" t="s">
        <v>196</v>
      </c>
      <c r="K221" s="209" t="s">
        <v>196</v>
      </c>
      <c r="L221" s="209" t="s">
        <v>196</v>
      </c>
      <c r="M221" s="210">
        <v>-13.2</v>
      </c>
      <c r="N221" t="str">
        <f t="shared" si="3"/>
        <v>205200010100</v>
      </c>
    </row>
    <row r="222" spans="1:14" x14ac:dyDescent="0.25">
      <c r="A222" s="209" t="s">
        <v>108</v>
      </c>
      <c r="B222" s="209" t="s">
        <v>230</v>
      </c>
      <c r="C222" s="209" t="s">
        <v>231</v>
      </c>
      <c r="D222" s="209" t="s">
        <v>126</v>
      </c>
      <c r="E222" s="209" t="s">
        <v>127</v>
      </c>
      <c r="F222" s="209" t="s">
        <v>125</v>
      </c>
      <c r="G222" s="209" t="s">
        <v>141</v>
      </c>
      <c r="H222" s="209" t="s">
        <v>196</v>
      </c>
      <c r="I222" s="209" t="s">
        <v>128</v>
      </c>
      <c r="J222" s="209" t="s">
        <v>196</v>
      </c>
      <c r="K222" s="209" t="s">
        <v>196</v>
      </c>
      <c r="L222" s="209" t="s">
        <v>196</v>
      </c>
      <c r="M222" s="210">
        <v>-72.11</v>
      </c>
      <c r="N222" t="str">
        <f t="shared" si="3"/>
        <v>211000010100</v>
      </c>
    </row>
    <row r="223" spans="1:14" x14ac:dyDescent="0.25">
      <c r="A223" s="209" t="s">
        <v>108</v>
      </c>
      <c r="B223" s="209" t="s">
        <v>230</v>
      </c>
      <c r="C223" s="209" t="s">
        <v>231</v>
      </c>
      <c r="D223" s="209" t="s">
        <v>126</v>
      </c>
      <c r="E223" s="209" t="s">
        <v>127</v>
      </c>
      <c r="F223" s="209" t="s">
        <v>125</v>
      </c>
      <c r="G223" s="209" t="s">
        <v>141</v>
      </c>
      <c r="H223" s="209" t="s">
        <v>196</v>
      </c>
      <c r="I223" s="209" t="s">
        <v>128</v>
      </c>
      <c r="J223" s="209" t="s">
        <v>196</v>
      </c>
      <c r="K223" s="209" t="s">
        <v>196</v>
      </c>
      <c r="L223" s="209" t="s">
        <v>196</v>
      </c>
      <c r="M223" s="210">
        <v>-12.02</v>
      </c>
      <c r="N223" t="str">
        <f t="shared" si="3"/>
        <v>211000010100</v>
      </c>
    </row>
    <row r="224" spans="1:14" x14ac:dyDescent="0.25">
      <c r="A224" s="209" t="s">
        <v>108</v>
      </c>
      <c r="B224" s="209" t="s">
        <v>230</v>
      </c>
      <c r="C224" s="209" t="s">
        <v>231</v>
      </c>
      <c r="D224" s="209" t="s">
        <v>126</v>
      </c>
      <c r="E224" s="209" t="s">
        <v>127</v>
      </c>
      <c r="F224" s="209" t="s">
        <v>125</v>
      </c>
      <c r="G224" s="209" t="s">
        <v>135</v>
      </c>
      <c r="H224" s="209" t="s">
        <v>196</v>
      </c>
      <c r="I224" s="209" t="s">
        <v>128</v>
      </c>
      <c r="J224" s="209" t="s">
        <v>196</v>
      </c>
      <c r="K224" s="209" t="s">
        <v>196</v>
      </c>
      <c r="L224" s="209" t="s">
        <v>196</v>
      </c>
      <c r="M224" s="210">
        <v>-72.11</v>
      </c>
      <c r="N224" t="str">
        <f t="shared" si="3"/>
        <v>205300010100</v>
      </c>
    </row>
    <row r="225" spans="1:14" x14ac:dyDescent="0.25">
      <c r="A225" s="209" t="s">
        <v>108</v>
      </c>
      <c r="B225" s="209" t="s">
        <v>230</v>
      </c>
      <c r="C225" s="209" t="s">
        <v>231</v>
      </c>
      <c r="D225" s="209" t="s">
        <v>126</v>
      </c>
      <c r="E225" s="209" t="s">
        <v>127</v>
      </c>
      <c r="F225" s="209" t="s">
        <v>125</v>
      </c>
      <c r="G225" s="209" t="s">
        <v>135</v>
      </c>
      <c r="H225" s="209" t="s">
        <v>196</v>
      </c>
      <c r="I225" s="209" t="s">
        <v>128</v>
      </c>
      <c r="J225" s="209" t="s">
        <v>196</v>
      </c>
      <c r="K225" s="209" t="s">
        <v>196</v>
      </c>
      <c r="L225" s="209" t="s">
        <v>196</v>
      </c>
      <c r="M225" s="210">
        <v>-12.02</v>
      </c>
      <c r="N225" t="str">
        <f t="shared" si="3"/>
        <v>205300010100</v>
      </c>
    </row>
    <row r="226" spans="1:14" x14ac:dyDescent="0.25">
      <c r="A226" s="209" t="s">
        <v>108</v>
      </c>
      <c r="B226" s="209" t="s">
        <v>230</v>
      </c>
      <c r="C226" s="209" t="s">
        <v>231</v>
      </c>
      <c r="D226" s="209" t="s">
        <v>126</v>
      </c>
      <c r="E226" s="209" t="s">
        <v>127</v>
      </c>
      <c r="F226" s="209" t="s">
        <v>125</v>
      </c>
      <c r="G226" s="209" t="s">
        <v>147</v>
      </c>
      <c r="H226" s="209" t="s">
        <v>196</v>
      </c>
      <c r="I226" s="209" t="s">
        <v>128</v>
      </c>
      <c r="J226" s="209" t="s">
        <v>196</v>
      </c>
      <c r="K226" s="209" t="s">
        <v>196</v>
      </c>
      <c r="L226" s="209" t="s">
        <v>196</v>
      </c>
      <c r="M226" s="210">
        <v>-16.87</v>
      </c>
      <c r="N226" t="str">
        <f t="shared" si="3"/>
        <v>216000010100</v>
      </c>
    </row>
    <row r="227" spans="1:14" x14ac:dyDescent="0.25">
      <c r="A227" s="209" t="s">
        <v>108</v>
      </c>
      <c r="B227" s="209" t="s">
        <v>230</v>
      </c>
      <c r="C227" s="209" t="s">
        <v>231</v>
      </c>
      <c r="D227" s="209" t="s">
        <v>126</v>
      </c>
      <c r="E227" s="209" t="s">
        <v>127</v>
      </c>
      <c r="F227" s="209" t="s">
        <v>125</v>
      </c>
      <c r="G227" s="209" t="s">
        <v>147</v>
      </c>
      <c r="H227" s="209" t="s">
        <v>196</v>
      </c>
      <c r="I227" s="209" t="s">
        <v>128</v>
      </c>
      <c r="J227" s="209" t="s">
        <v>196</v>
      </c>
      <c r="K227" s="209" t="s">
        <v>196</v>
      </c>
      <c r="L227" s="209" t="s">
        <v>196</v>
      </c>
      <c r="M227" s="210">
        <v>-2.81</v>
      </c>
      <c r="N227" t="str">
        <f t="shared" si="3"/>
        <v>216000010100</v>
      </c>
    </row>
    <row r="228" spans="1:14" x14ac:dyDescent="0.25">
      <c r="A228" s="209" t="s">
        <v>108</v>
      </c>
      <c r="B228" s="209" t="s">
        <v>230</v>
      </c>
      <c r="C228" s="209" t="s">
        <v>231</v>
      </c>
      <c r="D228" s="209" t="s">
        <v>126</v>
      </c>
      <c r="E228" s="209" t="s">
        <v>127</v>
      </c>
      <c r="F228" s="209" t="s">
        <v>125</v>
      </c>
      <c r="G228" s="209" t="s">
        <v>144</v>
      </c>
      <c r="H228" s="209" t="s">
        <v>196</v>
      </c>
      <c r="I228" s="209" t="s">
        <v>128</v>
      </c>
      <c r="J228" s="209" t="s">
        <v>196</v>
      </c>
      <c r="K228" s="209" t="s">
        <v>196</v>
      </c>
      <c r="L228" s="209" t="s">
        <v>196</v>
      </c>
      <c r="M228" s="210">
        <v>-136.01</v>
      </c>
      <c r="N228" t="str">
        <f t="shared" si="3"/>
        <v>214000010100</v>
      </c>
    </row>
    <row r="229" spans="1:14" x14ac:dyDescent="0.25">
      <c r="A229" s="209" t="s">
        <v>108</v>
      </c>
      <c r="B229" s="209" t="s">
        <v>230</v>
      </c>
      <c r="C229" s="209" t="s">
        <v>231</v>
      </c>
      <c r="D229" s="209" t="s">
        <v>126</v>
      </c>
      <c r="E229" s="209" t="s">
        <v>127</v>
      </c>
      <c r="F229" s="209" t="s">
        <v>125</v>
      </c>
      <c r="G229" s="209" t="s">
        <v>144</v>
      </c>
      <c r="H229" s="209" t="s">
        <v>196</v>
      </c>
      <c r="I229" s="209" t="s">
        <v>128</v>
      </c>
      <c r="J229" s="209" t="s">
        <v>196</v>
      </c>
      <c r="K229" s="209" t="s">
        <v>196</v>
      </c>
      <c r="L229" s="209" t="s">
        <v>196</v>
      </c>
      <c r="M229" s="210">
        <v>-22.67</v>
      </c>
      <c r="N229" t="str">
        <f t="shared" si="3"/>
        <v>214000010100</v>
      </c>
    </row>
    <row r="230" spans="1:14" x14ac:dyDescent="0.25">
      <c r="A230" s="209" t="s">
        <v>108</v>
      </c>
      <c r="B230" s="209" t="s">
        <v>230</v>
      </c>
      <c r="C230" s="209" t="s">
        <v>231</v>
      </c>
      <c r="D230" s="209" t="s">
        <v>126</v>
      </c>
      <c r="E230" s="209" t="s">
        <v>127</v>
      </c>
      <c r="F230" s="209" t="s">
        <v>125</v>
      </c>
      <c r="G230" s="209" t="s">
        <v>149</v>
      </c>
      <c r="H230" s="209" t="s">
        <v>196</v>
      </c>
      <c r="I230" s="209" t="s">
        <v>128</v>
      </c>
      <c r="J230" s="209" t="s">
        <v>196</v>
      </c>
      <c r="K230" s="209" t="s">
        <v>196</v>
      </c>
      <c r="L230" s="209" t="s">
        <v>196</v>
      </c>
      <c r="M230" s="210">
        <v>52.5</v>
      </c>
      <c r="N230" t="str">
        <f t="shared" si="3"/>
        <v>710000010100</v>
      </c>
    </row>
    <row r="231" spans="1:14" x14ac:dyDescent="0.25">
      <c r="A231" s="209" t="s">
        <v>108</v>
      </c>
      <c r="B231" s="209" t="s">
        <v>230</v>
      </c>
      <c r="C231" s="209" t="s">
        <v>231</v>
      </c>
      <c r="D231" s="209" t="s">
        <v>126</v>
      </c>
      <c r="E231" s="209" t="s">
        <v>127</v>
      </c>
      <c r="F231" s="209" t="s">
        <v>125</v>
      </c>
      <c r="G231" s="209" t="s">
        <v>149</v>
      </c>
      <c r="H231" s="209" t="s">
        <v>196</v>
      </c>
      <c r="I231" s="209" t="s">
        <v>128</v>
      </c>
      <c r="J231" s="209" t="s">
        <v>196</v>
      </c>
      <c r="K231" s="209" t="s">
        <v>196</v>
      </c>
      <c r="L231" s="209" t="s">
        <v>196</v>
      </c>
      <c r="M231" s="210">
        <v>1147.5</v>
      </c>
      <c r="N231" t="str">
        <f t="shared" si="3"/>
        <v>710000010100</v>
      </c>
    </row>
    <row r="232" spans="1:14" x14ac:dyDescent="0.25">
      <c r="A232" s="209" t="s">
        <v>108</v>
      </c>
      <c r="B232" s="209" t="s">
        <v>230</v>
      </c>
      <c r="C232" s="209" t="s">
        <v>231</v>
      </c>
      <c r="D232" s="209" t="s">
        <v>126</v>
      </c>
      <c r="E232" s="209" t="s">
        <v>127</v>
      </c>
      <c r="F232" s="209" t="s">
        <v>125</v>
      </c>
      <c r="G232" s="209" t="s">
        <v>149</v>
      </c>
      <c r="H232" s="209" t="s">
        <v>196</v>
      </c>
      <c r="I232" s="209" t="s">
        <v>128</v>
      </c>
      <c r="J232" s="209" t="s">
        <v>196</v>
      </c>
      <c r="K232" s="209" t="s">
        <v>196</v>
      </c>
      <c r="L232" s="209" t="s">
        <v>196</v>
      </c>
      <c r="M232" s="210">
        <v>200</v>
      </c>
      <c r="N232" t="str">
        <f t="shared" si="3"/>
        <v>710000010100</v>
      </c>
    </row>
    <row r="233" spans="1:14" x14ac:dyDescent="0.25">
      <c r="A233" s="209" t="s">
        <v>108</v>
      </c>
      <c r="B233" s="209" t="s">
        <v>230</v>
      </c>
      <c r="C233" s="209" t="s">
        <v>231</v>
      </c>
      <c r="D233" s="209" t="s">
        <v>126</v>
      </c>
      <c r="E233" s="209" t="s">
        <v>127</v>
      </c>
      <c r="F233" s="209" t="s">
        <v>125</v>
      </c>
      <c r="G233" s="209" t="s">
        <v>152</v>
      </c>
      <c r="H233" s="209" t="s">
        <v>196</v>
      </c>
      <c r="I233" s="209" t="s">
        <v>128</v>
      </c>
      <c r="J233" s="209" t="s">
        <v>196</v>
      </c>
      <c r="K233" s="209" t="s">
        <v>196</v>
      </c>
      <c r="L233" s="209" t="s">
        <v>196</v>
      </c>
      <c r="M233" s="210">
        <v>72.11</v>
      </c>
      <c r="N233" t="str">
        <f t="shared" si="3"/>
        <v>723000010100</v>
      </c>
    </row>
    <row r="234" spans="1:14" x14ac:dyDescent="0.25">
      <c r="A234" s="209" t="s">
        <v>108</v>
      </c>
      <c r="B234" s="209" t="s">
        <v>230</v>
      </c>
      <c r="C234" s="209" t="s">
        <v>231</v>
      </c>
      <c r="D234" s="209" t="s">
        <v>126</v>
      </c>
      <c r="E234" s="209" t="s">
        <v>127</v>
      </c>
      <c r="F234" s="209" t="s">
        <v>125</v>
      </c>
      <c r="G234" s="209" t="s">
        <v>152</v>
      </c>
      <c r="H234" s="209" t="s">
        <v>196</v>
      </c>
      <c r="I234" s="209" t="s">
        <v>128</v>
      </c>
      <c r="J234" s="209" t="s">
        <v>196</v>
      </c>
      <c r="K234" s="209" t="s">
        <v>196</v>
      </c>
      <c r="L234" s="209" t="s">
        <v>196</v>
      </c>
      <c r="M234" s="210">
        <v>12.02</v>
      </c>
      <c r="N234" t="str">
        <f t="shared" si="3"/>
        <v>723000010100</v>
      </c>
    </row>
    <row r="235" spans="1:14" x14ac:dyDescent="0.25">
      <c r="A235" s="209" t="s">
        <v>108</v>
      </c>
      <c r="B235" s="209" t="s">
        <v>230</v>
      </c>
      <c r="C235" s="209" t="s">
        <v>231</v>
      </c>
      <c r="D235" s="209" t="s">
        <v>126</v>
      </c>
      <c r="E235" s="209" t="s">
        <v>127</v>
      </c>
      <c r="F235" s="209" t="s">
        <v>125</v>
      </c>
      <c r="G235" s="209" t="s">
        <v>153</v>
      </c>
      <c r="H235" s="209" t="s">
        <v>196</v>
      </c>
      <c r="I235" s="209" t="s">
        <v>128</v>
      </c>
      <c r="J235" s="209" t="s">
        <v>196</v>
      </c>
      <c r="K235" s="209" t="s">
        <v>196</v>
      </c>
      <c r="L235" s="209" t="s">
        <v>196</v>
      </c>
      <c r="M235" s="210">
        <v>16.87</v>
      </c>
      <c r="N235" t="str">
        <f t="shared" si="3"/>
        <v>723100010100</v>
      </c>
    </row>
    <row r="236" spans="1:14" x14ac:dyDescent="0.25">
      <c r="A236" s="209" t="s">
        <v>108</v>
      </c>
      <c r="B236" s="209" t="s">
        <v>230</v>
      </c>
      <c r="C236" s="209" t="s">
        <v>231</v>
      </c>
      <c r="D236" s="209" t="s">
        <v>126</v>
      </c>
      <c r="E236" s="209" t="s">
        <v>127</v>
      </c>
      <c r="F236" s="209" t="s">
        <v>125</v>
      </c>
      <c r="G236" s="209" t="s">
        <v>153</v>
      </c>
      <c r="H236" s="209" t="s">
        <v>196</v>
      </c>
      <c r="I236" s="209" t="s">
        <v>128</v>
      </c>
      <c r="J236" s="209" t="s">
        <v>196</v>
      </c>
      <c r="K236" s="209" t="s">
        <v>196</v>
      </c>
      <c r="L236" s="209" t="s">
        <v>196</v>
      </c>
      <c r="M236" s="210">
        <v>2.81</v>
      </c>
      <c r="N236" t="str">
        <f t="shared" si="3"/>
        <v>723100010100</v>
      </c>
    </row>
    <row r="237" spans="1:14" x14ac:dyDescent="0.25">
      <c r="A237" s="209" t="s">
        <v>108</v>
      </c>
      <c r="B237" s="209" t="s">
        <v>230</v>
      </c>
      <c r="C237" s="209" t="s">
        <v>231</v>
      </c>
      <c r="D237" s="209" t="s">
        <v>126</v>
      </c>
      <c r="E237" s="209" t="s">
        <v>127</v>
      </c>
      <c r="F237" s="209" t="s">
        <v>125</v>
      </c>
      <c r="G237" s="209" t="s">
        <v>154</v>
      </c>
      <c r="H237" s="209" t="s">
        <v>196</v>
      </c>
      <c r="I237" s="209" t="s">
        <v>128</v>
      </c>
      <c r="J237" s="209" t="s">
        <v>196</v>
      </c>
      <c r="K237" s="209" t="s">
        <v>196</v>
      </c>
      <c r="L237" s="209" t="s">
        <v>196</v>
      </c>
      <c r="M237" s="210">
        <v>255.17</v>
      </c>
      <c r="N237" t="str">
        <f t="shared" si="3"/>
        <v>724000010100</v>
      </c>
    </row>
    <row r="238" spans="1:14" x14ac:dyDescent="0.25">
      <c r="A238" s="209" t="s">
        <v>108</v>
      </c>
      <c r="B238" s="209" t="s">
        <v>230</v>
      </c>
      <c r="C238" s="209" t="s">
        <v>231</v>
      </c>
      <c r="D238" s="209" t="s">
        <v>126</v>
      </c>
      <c r="E238" s="209" t="s">
        <v>127</v>
      </c>
      <c r="F238" s="209" t="s">
        <v>125</v>
      </c>
      <c r="G238" s="209" t="s">
        <v>154</v>
      </c>
      <c r="H238" s="209" t="s">
        <v>196</v>
      </c>
      <c r="I238" s="209" t="s">
        <v>128</v>
      </c>
      <c r="J238" s="209" t="s">
        <v>196</v>
      </c>
      <c r="K238" s="209" t="s">
        <v>196</v>
      </c>
      <c r="L238" s="209" t="s">
        <v>196</v>
      </c>
      <c r="M238" s="210">
        <v>42.53</v>
      </c>
      <c r="N238" t="str">
        <f t="shared" si="3"/>
        <v>724000010100</v>
      </c>
    </row>
    <row r="239" spans="1:14" x14ac:dyDescent="0.25">
      <c r="A239" s="209" t="s">
        <v>108</v>
      </c>
      <c r="B239" s="209" t="s">
        <v>230</v>
      </c>
      <c r="C239" s="209" t="s">
        <v>231</v>
      </c>
      <c r="D239" s="209" t="s">
        <v>126</v>
      </c>
      <c r="E239" s="209" t="s">
        <v>127</v>
      </c>
      <c r="F239" s="209" t="s">
        <v>125</v>
      </c>
      <c r="G239" s="209" t="s">
        <v>157</v>
      </c>
      <c r="H239" s="209" t="s">
        <v>196</v>
      </c>
      <c r="I239" s="209" t="s">
        <v>128</v>
      </c>
      <c r="J239" s="209" t="s">
        <v>196</v>
      </c>
      <c r="K239" s="209" t="s">
        <v>196</v>
      </c>
      <c r="L239" s="209" t="s">
        <v>196</v>
      </c>
      <c r="M239" s="210">
        <v>79.2</v>
      </c>
      <c r="N239" t="str">
        <f t="shared" si="3"/>
        <v>726900010100</v>
      </c>
    </row>
    <row r="240" spans="1:14" x14ac:dyDescent="0.25">
      <c r="A240" s="209" t="s">
        <v>108</v>
      </c>
      <c r="B240" s="209" t="s">
        <v>230</v>
      </c>
      <c r="C240" s="209" t="s">
        <v>231</v>
      </c>
      <c r="D240" s="209" t="s">
        <v>126</v>
      </c>
      <c r="E240" s="209" t="s">
        <v>127</v>
      </c>
      <c r="F240" s="209" t="s">
        <v>125</v>
      </c>
      <c r="G240" s="209" t="s">
        <v>157</v>
      </c>
      <c r="H240" s="209" t="s">
        <v>196</v>
      </c>
      <c r="I240" s="209" t="s">
        <v>128</v>
      </c>
      <c r="J240" s="209" t="s">
        <v>196</v>
      </c>
      <c r="K240" s="209" t="s">
        <v>196</v>
      </c>
      <c r="L240" s="209" t="s">
        <v>196</v>
      </c>
      <c r="M240" s="210">
        <v>13.2</v>
      </c>
      <c r="N240" t="str">
        <f t="shared" si="3"/>
        <v>726900010100</v>
      </c>
    </row>
    <row r="241" spans="1:14" x14ac:dyDescent="0.25">
      <c r="A241" s="209" t="s">
        <v>108</v>
      </c>
      <c r="B241" s="209" t="s">
        <v>230</v>
      </c>
      <c r="C241" s="209" t="s">
        <v>231</v>
      </c>
      <c r="D241" s="209" t="s">
        <v>126</v>
      </c>
      <c r="E241" s="209" t="s">
        <v>127</v>
      </c>
      <c r="F241" s="209" t="s">
        <v>125</v>
      </c>
      <c r="G241" s="209" t="s">
        <v>157</v>
      </c>
      <c r="H241" s="209" t="s">
        <v>196</v>
      </c>
      <c r="I241" s="209" t="s">
        <v>128</v>
      </c>
      <c r="J241" s="209" t="s">
        <v>196</v>
      </c>
      <c r="K241" s="209" t="s">
        <v>196</v>
      </c>
      <c r="L241" s="209" t="s">
        <v>196</v>
      </c>
      <c r="M241" s="210">
        <v>14.4</v>
      </c>
      <c r="N241" t="str">
        <f t="shared" si="3"/>
        <v>726900010100</v>
      </c>
    </row>
    <row r="242" spans="1:14" x14ac:dyDescent="0.25">
      <c r="A242" s="209" t="s">
        <v>108</v>
      </c>
      <c r="B242" s="209" t="s">
        <v>230</v>
      </c>
      <c r="C242" s="209" t="s">
        <v>231</v>
      </c>
      <c r="D242" s="209" t="s">
        <v>126</v>
      </c>
      <c r="E242" s="209" t="s">
        <v>127</v>
      </c>
      <c r="F242" s="209" t="s">
        <v>125</v>
      </c>
      <c r="G242" s="209" t="s">
        <v>157</v>
      </c>
      <c r="H242" s="209" t="s">
        <v>196</v>
      </c>
      <c r="I242" s="209" t="s">
        <v>128</v>
      </c>
      <c r="J242" s="209" t="s">
        <v>196</v>
      </c>
      <c r="K242" s="209" t="s">
        <v>196</v>
      </c>
      <c r="L242" s="209" t="s">
        <v>196</v>
      </c>
      <c r="M242" s="210">
        <v>2.4</v>
      </c>
      <c r="N242" t="str">
        <f t="shared" si="3"/>
        <v>726900010100</v>
      </c>
    </row>
    <row r="243" spans="1:14" x14ac:dyDescent="0.25">
      <c r="A243" s="209" t="s">
        <v>108</v>
      </c>
      <c r="B243" s="209" t="s">
        <v>230</v>
      </c>
      <c r="C243" s="209" t="s">
        <v>231</v>
      </c>
      <c r="D243" s="209" t="s">
        <v>126</v>
      </c>
      <c r="E243" s="209" t="s">
        <v>127</v>
      </c>
      <c r="F243" s="209" t="s">
        <v>125</v>
      </c>
      <c r="G243" s="209" t="s">
        <v>140</v>
      </c>
      <c r="H243" s="209" t="s">
        <v>196</v>
      </c>
      <c r="I243" s="209" t="s">
        <v>128</v>
      </c>
      <c r="J243" s="209" t="s">
        <v>196</v>
      </c>
      <c r="K243" s="209" t="s">
        <v>196</v>
      </c>
      <c r="L243" s="209" t="s">
        <v>196</v>
      </c>
      <c r="M243" s="210">
        <v>-79.2</v>
      </c>
      <c r="N243" t="str">
        <f t="shared" si="3"/>
        <v>210500010100</v>
      </c>
    </row>
    <row r="244" spans="1:14" x14ac:dyDescent="0.25">
      <c r="A244" s="209" t="s">
        <v>108</v>
      </c>
      <c r="B244" s="209" t="s">
        <v>230</v>
      </c>
      <c r="C244" s="209" t="s">
        <v>231</v>
      </c>
      <c r="D244" s="209" t="s">
        <v>126</v>
      </c>
      <c r="E244" s="209" t="s">
        <v>127</v>
      </c>
      <c r="F244" s="209" t="s">
        <v>125</v>
      </c>
      <c r="G244" s="209" t="s">
        <v>140</v>
      </c>
      <c r="H244" s="209" t="s">
        <v>196</v>
      </c>
      <c r="I244" s="209" t="s">
        <v>128</v>
      </c>
      <c r="J244" s="209" t="s">
        <v>196</v>
      </c>
      <c r="K244" s="209" t="s">
        <v>196</v>
      </c>
      <c r="L244" s="209" t="s">
        <v>196</v>
      </c>
      <c r="M244" s="210">
        <v>-13.2</v>
      </c>
      <c r="N244" t="str">
        <f t="shared" si="3"/>
        <v>210500010100</v>
      </c>
    </row>
    <row r="245" spans="1:14" x14ac:dyDescent="0.25">
      <c r="A245" s="209" t="s">
        <v>108</v>
      </c>
      <c r="B245" s="209" t="s">
        <v>230</v>
      </c>
      <c r="C245" s="209" t="s">
        <v>231</v>
      </c>
      <c r="D245" s="209" t="s">
        <v>126</v>
      </c>
      <c r="E245" s="209" t="s">
        <v>127</v>
      </c>
      <c r="F245" s="209" t="s">
        <v>125</v>
      </c>
      <c r="G245" s="209" t="s">
        <v>138</v>
      </c>
      <c r="H245" s="209" t="s">
        <v>196</v>
      </c>
      <c r="I245" s="209" t="s">
        <v>128</v>
      </c>
      <c r="J245" s="209" t="s">
        <v>196</v>
      </c>
      <c r="K245" s="209" t="s">
        <v>196</v>
      </c>
      <c r="L245" s="209" t="s">
        <v>196</v>
      </c>
      <c r="M245" s="210">
        <v>-16.87</v>
      </c>
      <c r="N245" t="str">
        <f t="shared" si="3"/>
        <v>205800010100</v>
      </c>
    </row>
    <row r="246" spans="1:14" x14ac:dyDescent="0.25">
      <c r="A246" s="209" t="s">
        <v>108</v>
      </c>
      <c r="B246" s="209" t="s">
        <v>230</v>
      </c>
      <c r="C246" s="209" t="s">
        <v>231</v>
      </c>
      <c r="D246" s="209" t="s">
        <v>126</v>
      </c>
      <c r="E246" s="209" t="s">
        <v>127</v>
      </c>
      <c r="F246" s="209" t="s">
        <v>125</v>
      </c>
      <c r="G246" s="209" t="s">
        <v>138</v>
      </c>
      <c r="H246" s="209" t="s">
        <v>196</v>
      </c>
      <c r="I246" s="209" t="s">
        <v>128</v>
      </c>
      <c r="J246" s="209" t="s">
        <v>196</v>
      </c>
      <c r="K246" s="209" t="s">
        <v>196</v>
      </c>
      <c r="L246" s="209" t="s">
        <v>196</v>
      </c>
      <c r="M246" s="210">
        <v>-2.81</v>
      </c>
      <c r="N246" t="str">
        <f t="shared" si="3"/>
        <v>205800010100</v>
      </c>
    </row>
    <row r="247" spans="1:14" x14ac:dyDescent="0.25">
      <c r="A247" s="209" t="s">
        <v>108</v>
      </c>
      <c r="B247" s="209" t="s">
        <v>230</v>
      </c>
      <c r="C247" s="209" t="s">
        <v>231</v>
      </c>
      <c r="D247" s="209" t="s">
        <v>126</v>
      </c>
      <c r="E247" s="209" t="s">
        <v>127</v>
      </c>
      <c r="F247" s="209" t="s">
        <v>125</v>
      </c>
      <c r="G247" s="209" t="s">
        <v>145</v>
      </c>
      <c r="H247" s="209" t="s">
        <v>196</v>
      </c>
      <c r="I247" s="209" t="s">
        <v>128</v>
      </c>
      <c r="J247" s="209" t="s">
        <v>196</v>
      </c>
      <c r="K247" s="209" t="s">
        <v>196</v>
      </c>
      <c r="L247" s="209" t="s">
        <v>196</v>
      </c>
      <c r="M247" s="210">
        <v>-50.79</v>
      </c>
      <c r="N247" t="str">
        <f t="shared" si="3"/>
        <v>215000010100</v>
      </c>
    </row>
    <row r="248" spans="1:14" x14ac:dyDescent="0.25">
      <c r="A248" s="209" t="s">
        <v>108</v>
      </c>
      <c r="B248" s="209" t="s">
        <v>230</v>
      </c>
      <c r="C248" s="209" t="s">
        <v>231</v>
      </c>
      <c r="D248" s="209" t="s">
        <v>126</v>
      </c>
      <c r="E248" s="209" t="s">
        <v>127</v>
      </c>
      <c r="F248" s="209" t="s">
        <v>125</v>
      </c>
      <c r="G248" s="209" t="s">
        <v>145</v>
      </c>
      <c r="H248" s="209" t="s">
        <v>196</v>
      </c>
      <c r="I248" s="209" t="s">
        <v>128</v>
      </c>
      <c r="J248" s="209" t="s">
        <v>196</v>
      </c>
      <c r="K248" s="209" t="s">
        <v>196</v>
      </c>
      <c r="L248" s="209" t="s">
        <v>196</v>
      </c>
      <c r="M248" s="210">
        <v>-8.4700000000000006</v>
      </c>
      <c r="N248" t="str">
        <f t="shared" si="3"/>
        <v>215000010100</v>
      </c>
    </row>
    <row r="249" spans="1:14" x14ac:dyDescent="0.25">
      <c r="A249" s="209" t="s">
        <v>108</v>
      </c>
      <c r="B249" s="209" t="s">
        <v>230</v>
      </c>
      <c r="C249" s="209" t="s">
        <v>231</v>
      </c>
      <c r="D249" s="209" t="s">
        <v>126</v>
      </c>
      <c r="E249" s="209" t="s">
        <v>127</v>
      </c>
      <c r="F249" s="209" t="s">
        <v>125</v>
      </c>
      <c r="G249" s="209" t="s">
        <v>124</v>
      </c>
      <c r="H249" s="209" t="s">
        <v>196</v>
      </c>
      <c r="I249" s="209" t="s">
        <v>128</v>
      </c>
      <c r="J249" s="209" t="s">
        <v>196</v>
      </c>
      <c r="K249" s="209" t="s">
        <v>196</v>
      </c>
      <c r="L249" s="209" t="s">
        <v>196</v>
      </c>
      <c r="M249" s="210">
        <v>-808.16</v>
      </c>
      <c r="N249" t="str">
        <f t="shared" si="3"/>
        <v>100000010100</v>
      </c>
    </row>
    <row r="250" spans="1:14" x14ac:dyDescent="0.25">
      <c r="A250" s="209" t="s">
        <v>108</v>
      </c>
      <c r="B250" s="209" t="s">
        <v>230</v>
      </c>
      <c r="C250" s="209" t="s">
        <v>231</v>
      </c>
      <c r="D250" s="209" t="s">
        <v>126</v>
      </c>
      <c r="E250" s="209" t="s">
        <v>127</v>
      </c>
      <c r="F250" s="209" t="s">
        <v>125</v>
      </c>
      <c r="G250" s="209" t="s">
        <v>124</v>
      </c>
      <c r="H250" s="209" t="s">
        <v>196</v>
      </c>
      <c r="I250" s="209" t="s">
        <v>128</v>
      </c>
      <c r="J250" s="209" t="s">
        <v>196</v>
      </c>
      <c r="K250" s="209" t="s">
        <v>196</v>
      </c>
      <c r="L250" s="209" t="s">
        <v>196</v>
      </c>
      <c r="M250" s="210">
        <v>-134.69</v>
      </c>
      <c r="N250" t="str">
        <f t="shared" si="3"/>
        <v>100000010100</v>
      </c>
    </row>
    <row r="251" spans="1:14" x14ac:dyDescent="0.25">
      <c r="A251" s="209" t="s">
        <v>108</v>
      </c>
      <c r="B251" s="209" t="s">
        <v>232</v>
      </c>
      <c r="C251" s="209" t="s">
        <v>233</v>
      </c>
      <c r="D251" s="209" t="s">
        <v>126</v>
      </c>
      <c r="E251" s="209" t="s">
        <v>127</v>
      </c>
      <c r="F251" s="209" t="s">
        <v>125</v>
      </c>
      <c r="G251" s="209" t="s">
        <v>124</v>
      </c>
      <c r="H251" s="209" t="s">
        <v>196</v>
      </c>
      <c r="I251" s="209" t="s">
        <v>128</v>
      </c>
      <c r="J251" s="209" t="s">
        <v>196</v>
      </c>
      <c r="K251" s="209" t="s">
        <v>196</v>
      </c>
      <c r="L251" s="209" t="s">
        <v>196</v>
      </c>
      <c r="M251" s="210">
        <v>-15.98</v>
      </c>
      <c r="N251" t="str">
        <f t="shared" si="3"/>
        <v>100000010100</v>
      </c>
    </row>
    <row r="252" spans="1:14" x14ac:dyDescent="0.25">
      <c r="A252" s="209" t="s">
        <v>108</v>
      </c>
      <c r="B252" s="209" t="s">
        <v>232</v>
      </c>
      <c r="C252" s="209" t="s">
        <v>233</v>
      </c>
      <c r="D252" s="209" t="s">
        <v>126</v>
      </c>
      <c r="E252" s="209" t="s">
        <v>127</v>
      </c>
      <c r="F252" s="209" t="s">
        <v>125</v>
      </c>
      <c r="G252" s="209" t="s">
        <v>157</v>
      </c>
      <c r="H252" s="209" t="s">
        <v>196</v>
      </c>
      <c r="I252" s="209" t="s">
        <v>128</v>
      </c>
      <c r="J252" s="209" t="s">
        <v>196</v>
      </c>
      <c r="K252" s="209" t="s">
        <v>196</v>
      </c>
      <c r="L252" s="209" t="s">
        <v>196</v>
      </c>
      <c r="M252" s="210">
        <v>1.23</v>
      </c>
      <c r="N252" t="str">
        <f t="shared" si="3"/>
        <v>726900010100</v>
      </c>
    </row>
    <row r="253" spans="1:14" x14ac:dyDescent="0.25">
      <c r="A253" s="209" t="s">
        <v>108</v>
      </c>
      <c r="B253" s="209" t="s">
        <v>232</v>
      </c>
      <c r="C253" s="209" t="s">
        <v>233</v>
      </c>
      <c r="D253" s="209" t="s">
        <v>126</v>
      </c>
      <c r="E253" s="209" t="s">
        <v>127</v>
      </c>
      <c r="F253" s="209" t="s">
        <v>125</v>
      </c>
      <c r="G253" s="209" t="s">
        <v>157</v>
      </c>
      <c r="H253" s="209" t="s">
        <v>196</v>
      </c>
      <c r="I253" s="209" t="s">
        <v>128</v>
      </c>
      <c r="J253" s="209" t="s">
        <v>196</v>
      </c>
      <c r="K253" s="209" t="s">
        <v>196</v>
      </c>
      <c r="L253" s="209" t="s">
        <v>196</v>
      </c>
      <c r="M253" s="210">
        <v>1.74</v>
      </c>
      <c r="N253" t="str">
        <f t="shared" si="3"/>
        <v>726900010100</v>
      </c>
    </row>
    <row r="254" spans="1:14" x14ac:dyDescent="0.25">
      <c r="A254" s="209" t="s">
        <v>108</v>
      </c>
      <c r="B254" s="209" t="s">
        <v>232</v>
      </c>
      <c r="C254" s="209" t="s">
        <v>233</v>
      </c>
      <c r="D254" s="209" t="s">
        <v>126</v>
      </c>
      <c r="E254" s="209" t="s">
        <v>127</v>
      </c>
      <c r="F254" s="209" t="s">
        <v>125</v>
      </c>
      <c r="G254" s="209" t="s">
        <v>157</v>
      </c>
      <c r="H254" s="209" t="s">
        <v>196</v>
      </c>
      <c r="I254" s="209" t="s">
        <v>128</v>
      </c>
      <c r="J254" s="209" t="s">
        <v>196</v>
      </c>
      <c r="K254" s="209" t="s">
        <v>196</v>
      </c>
      <c r="L254" s="209" t="s">
        <v>196</v>
      </c>
      <c r="M254" s="210">
        <v>0.22</v>
      </c>
      <c r="N254" t="str">
        <f t="shared" si="3"/>
        <v>726900010100</v>
      </c>
    </row>
    <row r="255" spans="1:14" x14ac:dyDescent="0.25">
      <c r="A255" s="209" t="s">
        <v>108</v>
      </c>
      <c r="B255" s="209" t="s">
        <v>232</v>
      </c>
      <c r="C255" s="209" t="s">
        <v>233</v>
      </c>
      <c r="D255" s="209" t="s">
        <v>126</v>
      </c>
      <c r="E255" s="209" t="s">
        <v>127</v>
      </c>
      <c r="F255" s="209" t="s">
        <v>125</v>
      </c>
      <c r="G255" s="209" t="s">
        <v>140</v>
      </c>
      <c r="H255" s="209" t="s">
        <v>196</v>
      </c>
      <c r="I255" s="209" t="s">
        <v>128</v>
      </c>
      <c r="J255" s="209" t="s">
        <v>196</v>
      </c>
      <c r="K255" s="209" t="s">
        <v>196</v>
      </c>
      <c r="L255" s="209" t="s">
        <v>196</v>
      </c>
      <c r="M255" s="210">
        <v>-9.5399999999999991</v>
      </c>
      <c r="N255" t="str">
        <f t="shared" si="3"/>
        <v>210500010100</v>
      </c>
    </row>
    <row r="256" spans="1:14" x14ac:dyDescent="0.25">
      <c r="A256" s="209" t="s">
        <v>108</v>
      </c>
      <c r="B256" s="209" t="s">
        <v>232</v>
      </c>
      <c r="C256" s="209" t="s">
        <v>233</v>
      </c>
      <c r="D256" s="209" t="s">
        <v>126</v>
      </c>
      <c r="E256" s="209" t="s">
        <v>127</v>
      </c>
      <c r="F256" s="209" t="s">
        <v>125</v>
      </c>
      <c r="G256" s="209" t="s">
        <v>140</v>
      </c>
      <c r="H256" s="209" t="s">
        <v>196</v>
      </c>
      <c r="I256" s="209" t="s">
        <v>128</v>
      </c>
      <c r="J256" s="209" t="s">
        <v>196</v>
      </c>
      <c r="K256" s="209" t="s">
        <v>196</v>
      </c>
      <c r="L256" s="209" t="s">
        <v>196</v>
      </c>
      <c r="M256" s="210">
        <v>-1.23</v>
      </c>
      <c r="N256" t="str">
        <f t="shared" si="3"/>
        <v>210500010100</v>
      </c>
    </row>
    <row r="257" spans="1:14" x14ac:dyDescent="0.25">
      <c r="A257" s="209" t="s">
        <v>108</v>
      </c>
      <c r="B257" s="209" t="s">
        <v>232</v>
      </c>
      <c r="C257" s="209" t="s">
        <v>233</v>
      </c>
      <c r="D257" s="209" t="s">
        <v>126</v>
      </c>
      <c r="E257" s="209" t="s">
        <v>127</v>
      </c>
      <c r="F257" s="209" t="s">
        <v>125</v>
      </c>
      <c r="G257" s="209" t="s">
        <v>134</v>
      </c>
      <c r="H257" s="209" t="s">
        <v>196</v>
      </c>
      <c r="I257" s="209" t="s">
        <v>128</v>
      </c>
      <c r="J257" s="209" t="s">
        <v>196</v>
      </c>
      <c r="K257" s="209" t="s">
        <v>196</v>
      </c>
      <c r="L257" s="209" t="s">
        <v>196</v>
      </c>
      <c r="M257" s="210">
        <v>-9.5399999999999991</v>
      </c>
      <c r="N257" t="str">
        <f t="shared" si="3"/>
        <v>205200010100</v>
      </c>
    </row>
    <row r="258" spans="1:14" x14ac:dyDescent="0.25">
      <c r="A258" s="209" t="s">
        <v>108</v>
      </c>
      <c r="B258" s="209" t="s">
        <v>232</v>
      </c>
      <c r="C258" s="209" t="s">
        <v>233</v>
      </c>
      <c r="D258" s="209" t="s">
        <v>126</v>
      </c>
      <c r="E258" s="209" t="s">
        <v>127</v>
      </c>
      <c r="F258" s="209" t="s">
        <v>125</v>
      </c>
      <c r="G258" s="209" t="s">
        <v>134</v>
      </c>
      <c r="H258" s="209" t="s">
        <v>196</v>
      </c>
      <c r="I258" s="209" t="s">
        <v>128</v>
      </c>
      <c r="J258" s="209" t="s">
        <v>196</v>
      </c>
      <c r="K258" s="209" t="s">
        <v>196</v>
      </c>
      <c r="L258" s="209" t="s">
        <v>196</v>
      </c>
      <c r="M258" s="210">
        <v>-1.23</v>
      </c>
      <c r="N258" t="str">
        <f t="shared" si="3"/>
        <v>205200010100</v>
      </c>
    </row>
    <row r="259" spans="1:14" x14ac:dyDescent="0.25">
      <c r="A259" s="209" t="s">
        <v>108</v>
      </c>
      <c r="B259" s="209" t="s">
        <v>232</v>
      </c>
      <c r="C259" s="209" t="s">
        <v>233</v>
      </c>
      <c r="D259" s="209" t="s">
        <v>126</v>
      </c>
      <c r="E259" s="209" t="s">
        <v>127</v>
      </c>
      <c r="F259" s="209" t="s">
        <v>125</v>
      </c>
      <c r="G259" s="209" t="s">
        <v>139</v>
      </c>
      <c r="H259" s="209" t="s">
        <v>196</v>
      </c>
      <c r="I259" s="209" t="s">
        <v>128</v>
      </c>
      <c r="J259" s="209" t="s">
        <v>196</v>
      </c>
      <c r="K259" s="209" t="s">
        <v>196</v>
      </c>
      <c r="L259" s="209" t="s">
        <v>196</v>
      </c>
      <c r="M259" s="210">
        <v>-1.74</v>
      </c>
      <c r="N259" t="str">
        <f t="shared" ref="N259:N322" si="4">CONCATENATE(G259,E259)</f>
        <v>210000010100</v>
      </c>
    </row>
    <row r="260" spans="1:14" x14ac:dyDescent="0.25">
      <c r="A260" s="209" t="s">
        <v>108</v>
      </c>
      <c r="B260" s="209" t="s">
        <v>232</v>
      </c>
      <c r="C260" s="209" t="s">
        <v>233</v>
      </c>
      <c r="D260" s="209" t="s">
        <v>126</v>
      </c>
      <c r="E260" s="209" t="s">
        <v>127</v>
      </c>
      <c r="F260" s="209" t="s">
        <v>125</v>
      </c>
      <c r="G260" s="209" t="s">
        <v>139</v>
      </c>
      <c r="H260" s="209" t="s">
        <v>196</v>
      </c>
      <c r="I260" s="209" t="s">
        <v>128</v>
      </c>
      <c r="J260" s="209" t="s">
        <v>196</v>
      </c>
      <c r="K260" s="209" t="s">
        <v>196</v>
      </c>
      <c r="L260" s="209" t="s">
        <v>196</v>
      </c>
      <c r="M260" s="210">
        <v>-0.22</v>
      </c>
      <c r="N260" t="str">
        <f t="shared" si="4"/>
        <v>210000010100</v>
      </c>
    </row>
    <row r="261" spans="1:14" x14ac:dyDescent="0.25">
      <c r="A261" s="209" t="s">
        <v>108</v>
      </c>
      <c r="B261" s="209" t="s">
        <v>232</v>
      </c>
      <c r="C261" s="209" t="s">
        <v>233</v>
      </c>
      <c r="D261" s="209" t="s">
        <v>126</v>
      </c>
      <c r="E261" s="209" t="s">
        <v>127</v>
      </c>
      <c r="F261" s="209" t="s">
        <v>125</v>
      </c>
      <c r="G261" s="209" t="s">
        <v>141</v>
      </c>
      <c r="H261" s="209" t="s">
        <v>196</v>
      </c>
      <c r="I261" s="209" t="s">
        <v>128</v>
      </c>
      <c r="J261" s="209" t="s">
        <v>196</v>
      </c>
      <c r="K261" s="209" t="s">
        <v>196</v>
      </c>
      <c r="L261" s="209" t="s">
        <v>196</v>
      </c>
      <c r="M261" s="210">
        <v>-8.9499999999999993</v>
      </c>
      <c r="N261" t="str">
        <f t="shared" si="4"/>
        <v>211000010100</v>
      </c>
    </row>
    <row r="262" spans="1:14" x14ac:dyDescent="0.25">
      <c r="A262" s="209" t="s">
        <v>108</v>
      </c>
      <c r="B262" s="209" t="s">
        <v>232</v>
      </c>
      <c r="C262" s="209" t="s">
        <v>233</v>
      </c>
      <c r="D262" s="209" t="s">
        <v>126</v>
      </c>
      <c r="E262" s="209" t="s">
        <v>127</v>
      </c>
      <c r="F262" s="209" t="s">
        <v>125</v>
      </c>
      <c r="G262" s="209" t="s">
        <v>141</v>
      </c>
      <c r="H262" s="209" t="s">
        <v>196</v>
      </c>
      <c r="I262" s="209" t="s">
        <v>128</v>
      </c>
      <c r="J262" s="209" t="s">
        <v>196</v>
      </c>
      <c r="K262" s="209" t="s">
        <v>196</v>
      </c>
      <c r="L262" s="209" t="s">
        <v>196</v>
      </c>
      <c r="M262" s="210">
        <v>-1.1599999999999999</v>
      </c>
      <c r="N262" t="str">
        <f t="shared" si="4"/>
        <v>211000010100</v>
      </c>
    </row>
    <row r="263" spans="1:14" x14ac:dyDescent="0.25">
      <c r="A263" s="209" t="s">
        <v>108</v>
      </c>
      <c r="B263" s="209" t="s">
        <v>232</v>
      </c>
      <c r="C263" s="209" t="s">
        <v>233</v>
      </c>
      <c r="D263" s="209" t="s">
        <v>126</v>
      </c>
      <c r="E263" s="209" t="s">
        <v>127</v>
      </c>
      <c r="F263" s="209" t="s">
        <v>125</v>
      </c>
      <c r="G263" s="209" t="s">
        <v>135</v>
      </c>
      <c r="H263" s="209" t="s">
        <v>196</v>
      </c>
      <c r="I263" s="209" t="s">
        <v>128</v>
      </c>
      <c r="J263" s="209" t="s">
        <v>196</v>
      </c>
      <c r="K263" s="209" t="s">
        <v>196</v>
      </c>
      <c r="L263" s="209" t="s">
        <v>196</v>
      </c>
      <c r="M263" s="210">
        <v>-8.9600000000000009</v>
      </c>
      <c r="N263" t="str">
        <f t="shared" si="4"/>
        <v>205300010100</v>
      </c>
    </row>
    <row r="264" spans="1:14" x14ac:dyDescent="0.25">
      <c r="A264" s="209" t="s">
        <v>108</v>
      </c>
      <c r="B264" s="209" t="s">
        <v>232</v>
      </c>
      <c r="C264" s="209" t="s">
        <v>233</v>
      </c>
      <c r="D264" s="209" t="s">
        <v>126</v>
      </c>
      <c r="E264" s="209" t="s">
        <v>127</v>
      </c>
      <c r="F264" s="209" t="s">
        <v>125</v>
      </c>
      <c r="G264" s="209" t="s">
        <v>135</v>
      </c>
      <c r="H264" s="209" t="s">
        <v>196</v>
      </c>
      <c r="I264" s="209" t="s">
        <v>128</v>
      </c>
      <c r="J264" s="209" t="s">
        <v>196</v>
      </c>
      <c r="K264" s="209" t="s">
        <v>196</v>
      </c>
      <c r="L264" s="209" t="s">
        <v>196</v>
      </c>
      <c r="M264" s="210">
        <v>-1.1499999999999999</v>
      </c>
      <c r="N264" t="str">
        <f t="shared" si="4"/>
        <v>205300010100</v>
      </c>
    </row>
    <row r="265" spans="1:14" x14ac:dyDescent="0.25">
      <c r="A265" s="209" t="s">
        <v>108</v>
      </c>
      <c r="B265" s="209" t="s">
        <v>232</v>
      </c>
      <c r="C265" s="209" t="s">
        <v>233</v>
      </c>
      <c r="D265" s="209" t="s">
        <v>126</v>
      </c>
      <c r="E265" s="209" t="s">
        <v>127</v>
      </c>
      <c r="F265" s="209" t="s">
        <v>125</v>
      </c>
      <c r="G265" s="209" t="s">
        <v>147</v>
      </c>
      <c r="H265" s="209" t="s">
        <v>196</v>
      </c>
      <c r="I265" s="209" t="s">
        <v>128</v>
      </c>
      <c r="J265" s="209" t="s">
        <v>196</v>
      </c>
      <c r="K265" s="209" t="s">
        <v>196</v>
      </c>
      <c r="L265" s="209" t="s">
        <v>196</v>
      </c>
      <c r="M265" s="210">
        <v>-2.1</v>
      </c>
      <c r="N265" t="str">
        <f t="shared" si="4"/>
        <v>216000010100</v>
      </c>
    </row>
    <row r="266" spans="1:14" x14ac:dyDescent="0.25">
      <c r="A266" s="209" t="s">
        <v>108</v>
      </c>
      <c r="B266" s="209" t="s">
        <v>232</v>
      </c>
      <c r="C266" s="209" t="s">
        <v>233</v>
      </c>
      <c r="D266" s="209" t="s">
        <v>126</v>
      </c>
      <c r="E266" s="209" t="s">
        <v>127</v>
      </c>
      <c r="F266" s="209" t="s">
        <v>125</v>
      </c>
      <c r="G266" s="209" t="s">
        <v>147</v>
      </c>
      <c r="H266" s="209" t="s">
        <v>196</v>
      </c>
      <c r="I266" s="209" t="s">
        <v>128</v>
      </c>
      <c r="J266" s="209" t="s">
        <v>196</v>
      </c>
      <c r="K266" s="209" t="s">
        <v>196</v>
      </c>
      <c r="L266" s="209" t="s">
        <v>196</v>
      </c>
      <c r="M266" s="210">
        <v>-0.27</v>
      </c>
      <c r="N266" t="str">
        <f t="shared" si="4"/>
        <v>216000010100</v>
      </c>
    </row>
    <row r="267" spans="1:14" x14ac:dyDescent="0.25">
      <c r="A267" s="209" t="s">
        <v>108</v>
      </c>
      <c r="B267" s="209" t="s">
        <v>232</v>
      </c>
      <c r="C267" s="209" t="s">
        <v>233</v>
      </c>
      <c r="D267" s="209" t="s">
        <v>126</v>
      </c>
      <c r="E267" s="209" t="s">
        <v>127</v>
      </c>
      <c r="F267" s="209" t="s">
        <v>125</v>
      </c>
      <c r="G267" s="209" t="s">
        <v>138</v>
      </c>
      <c r="H267" s="209" t="s">
        <v>196</v>
      </c>
      <c r="I267" s="209" t="s">
        <v>128</v>
      </c>
      <c r="J267" s="209" t="s">
        <v>196</v>
      </c>
      <c r="K267" s="209" t="s">
        <v>196</v>
      </c>
      <c r="L267" s="209" t="s">
        <v>196</v>
      </c>
      <c r="M267" s="210">
        <v>-2.1</v>
      </c>
      <c r="N267" t="str">
        <f t="shared" si="4"/>
        <v>205800010100</v>
      </c>
    </row>
    <row r="268" spans="1:14" x14ac:dyDescent="0.25">
      <c r="A268" s="209" t="s">
        <v>108</v>
      </c>
      <c r="B268" s="209" t="s">
        <v>232</v>
      </c>
      <c r="C268" s="209" t="s">
        <v>233</v>
      </c>
      <c r="D268" s="209" t="s">
        <v>126</v>
      </c>
      <c r="E268" s="209" t="s">
        <v>127</v>
      </c>
      <c r="F268" s="209" t="s">
        <v>125</v>
      </c>
      <c r="G268" s="209" t="s">
        <v>138</v>
      </c>
      <c r="H268" s="209" t="s">
        <v>196</v>
      </c>
      <c r="I268" s="209" t="s">
        <v>128</v>
      </c>
      <c r="J268" s="209" t="s">
        <v>196</v>
      </c>
      <c r="K268" s="209" t="s">
        <v>196</v>
      </c>
      <c r="L268" s="209" t="s">
        <v>196</v>
      </c>
      <c r="M268" s="210">
        <v>-0.27</v>
      </c>
      <c r="N268" t="str">
        <f t="shared" si="4"/>
        <v>205800010100</v>
      </c>
    </row>
    <row r="269" spans="1:14" x14ac:dyDescent="0.25">
      <c r="A269" s="209" t="s">
        <v>108</v>
      </c>
      <c r="B269" s="209" t="s">
        <v>232</v>
      </c>
      <c r="C269" s="209" t="s">
        <v>233</v>
      </c>
      <c r="D269" s="209" t="s">
        <v>126</v>
      </c>
      <c r="E269" s="209" t="s">
        <v>127</v>
      </c>
      <c r="F269" s="209" t="s">
        <v>125</v>
      </c>
      <c r="G269" s="209" t="s">
        <v>124</v>
      </c>
      <c r="H269" s="209" t="s">
        <v>196</v>
      </c>
      <c r="I269" s="209" t="s">
        <v>128</v>
      </c>
      <c r="J269" s="209" t="s">
        <v>196</v>
      </c>
      <c r="K269" s="209" t="s">
        <v>196</v>
      </c>
      <c r="L269" s="209" t="s">
        <v>196</v>
      </c>
      <c r="M269" s="210">
        <v>-123.9</v>
      </c>
      <c r="N269" t="str">
        <f t="shared" si="4"/>
        <v>100000010100</v>
      </c>
    </row>
    <row r="270" spans="1:14" x14ac:dyDescent="0.25">
      <c r="A270" s="209" t="s">
        <v>108</v>
      </c>
      <c r="B270" s="209" t="s">
        <v>232</v>
      </c>
      <c r="C270" s="209" t="s">
        <v>233</v>
      </c>
      <c r="D270" s="209" t="s">
        <v>126</v>
      </c>
      <c r="E270" s="209" t="s">
        <v>127</v>
      </c>
      <c r="F270" s="209" t="s">
        <v>125</v>
      </c>
      <c r="G270" s="209" t="s">
        <v>149</v>
      </c>
      <c r="H270" s="209" t="s">
        <v>196</v>
      </c>
      <c r="I270" s="209" t="s">
        <v>128</v>
      </c>
      <c r="J270" s="209" t="s">
        <v>196</v>
      </c>
      <c r="K270" s="209" t="s">
        <v>196</v>
      </c>
      <c r="L270" s="209" t="s">
        <v>196</v>
      </c>
      <c r="M270" s="210">
        <v>144.49</v>
      </c>
      <c r="N270" t="str">
        <f t="shared" si="4"/>
        <v>710000010100</v>
      </c>
    </row>
    <row r="271" spans="1:14" x14ac:dyDescent="0.25">
      <c r="A271" s="209" t="s">
        <v>108</v>
      </c>
      <c r="B271" s="209" t="s">
        <v>232</v>
      </c>
      <c r="C271" s="209" t="s">
        <v>233</v>
      </c>
      <c r="D271" s="209" t="s">
        <v>126</v>
      </c>
      <c r="E271" s="209" t="s">
        <v>127</v>
      </c>
      <c r="F271" s="209" t="s">
        <v>125</v>
      </c>
      <c r="G271" s="209" t="s">
        <v>149</v>
      </c>
      <c r="H271" s="209" t="s">
        <v>196</v>
      </c>
      <c r="I271" s="209" t="s">
        <v>128</v>
      </c>
      <c r="J271" s="209" t="s">
        <v>196</v>
      </c>
      <c r="K271" s="209" t="s">
        <v>196</v>
      </c>
      <c r="L271" s="209" t="s">
        <v>196</v>
      </c>
      <c r="M271" s="210">
        <v>18.64</v>
      </c>
      <c r="N271" t="str">
        <f t="shared" si="4"/>
        <v>710000010100</v>
      </c>
    </row>
    <row r="272" spans="1:14" x14ac:dyDescent="0.25">
      <c r="A272" s="209" t="s">
        <v>108</v>
      </c>
      <c r="B272" s="209" t="s">
        <v>232</v>
      </c>
      <c r="C272" s="209" t="s">
        <v>233</v>
      </c>
      <c r="D272" s="209" t="s">
        <v>126</v>
      </c>
      <c r="E272" s="209" t="s">
        <v>127</v>
      </c>
      <c r="F272" s="209" t="s">
        <v>125</v>
      </c>
      <c r="G272" s="209" t="s">
        <v>152</v>
      </c>
      <c r="H272" s="209" t="s">
        <v>196</v>
      </c>
      <c r="I272" s="209" t="s">
        <v>128</v>
      </c>
      <c r="J272" s="209" t="s">
        <v>196</v>
      </c>
      <c r="K272" s="209" t="s">
        <v>196</v>
      </c>
      <c r="L272" s="209" t="s">
        <v>196</v>
      </c>
      <c r="M272" s="210">
        <v>8.9600000000000009</v>
      </c>
      <c r="N272" t="str">
        <f t="shared" si="4"/>
        <v>723000010100</v>
      </c>
    </row>
    <row r="273" spans="1:14" x14ac:dyDescent="0.25">
      <c r="A273" s="209" t="s">
        <v>108</v>
      </c>
      <c r="B273" s="209" t="s">
        <v>232</v>
      </c>
      <c r="C273" s="209" t="s">
        <v>233</v>
      </c>
      <c r="D273" s="209" t="s">
        <v>126</v>
      </c>
      <c r="E273" s="209" t="s">
        <v>127</v>
      </c>
      <c r="F273" s="209" t="s">
        <v>125</v>
      </c>
      <c r="G273" s="209" t="s">
        <v>152</v>
      </c>
      <c r="H273" s="209" t="s">
        <v>196</v>
      </c>
      <c r="I273" s="209" t="s">
        <v>128</v>
      </c>
      <c r="J273" s="209" t="s">
        <v>196</v>
      </c>
      <c r="K273" s="209" t="s">
        <v>196</v>
      </c>
      <c r="L273" s="209" t="s">
        <v>196</v>
      </c>
      <c r="M273" s="210">
        <v>1.1499999999999999</v>
      </c>
      <c r="N273" t="str">
        <f t="shared" si="4"/>
        <v>723000010100</v>
      </c>
    </row>
    <row r="274" spans="1:14" x14ac:dyDescent="0.25">
      <c r="A274" s="209" t="s">
        <v>108</v>
      </c>
      <c r="B274" s="209" t="s">
        <v>232</v>
      </c>
      <c r="C274" s="209" t="s">
        <v>233</v>
      </c>
      <c r="D274" s="209" t="s">
        <v>126</v>
      </c>
      <c r="E274" s="209" t="s">
        <v>127</v>
      </c>
      <c r="F274" s="209" t="s">
        <v>125</v>
      </c>
      <c r="G274" s="209" t="s">
        <v>153</v>
      </c>
      <c r="H274" s="209" t="s">
        <v>196</v>
      </c>
      <c r="I274" s="209" t="s">
        <v>128</v>
      </c>
      <c r="J274" s="209" t="s">
        <v>196</v>
      </c>
      <c r="K274" s="209" t="s">
        <v>196</v>
      </c>
      <c r="L274" s="209" t="s">
        <v>196</v>
      </c>
      <c r="M274" s="210">
        <v>2.1</v>
      </c>
      <c r="N274" t="str">
        <f t="shared" si="4"/>
        <v>723100010100</v>
      </c>
    </row>
    <row r="275" spans="1:14" x14ac:dyDescent="0.25">
      <c r="A275" s="209" t="s">
        <v>108</v>
      </c>
      <c r="B275" s="209" t="s">
        <v>232</v>
      </c>
      <c r="C275" s="209" t="s">
        <v>233</v>
      </c>
      <c r="D275" s="209" t="s">
        <v>126</v>
      </c>
      <c r="E275" s="209" t="s">
        <v>127</v>
      </c>
      <c r="F275" s="209" t="s">
        <v>125</v>
      </c>
      <c r="G275" s="209" t="s">
        <v>153</v>
      </c>
      <c r="H275" s="209" t="s">
        <v>196</v>
      </c>
      <c r="I275" s="209" t="s">
        <v>128</v>
      </c>
      <c r="J275" s="209" t="s">
        <v>196</v>
      </c>
      <c r="K275" s="209" t="s">
        <v>196</v>
      </c>
      <c r="L275" s="209" t="s">
        <v>196</v>
      </c>
      <c r="M275" s="210">
        <v>0.27</v>
      </c>
      <c r="N275" t="str">
        <f t="shared" si="4"/>
        <v>723100010100</v>
      </c>
    </row>
    <row r="276" spans="1:14" x14ac:dyDescent="0.25">
      <c r="A276" s="209" t="s">
        <v>108</v>
      </c>
      <c r="B276" s="209" t="s">
        <v>232</v>
      </c>
      <c r="C276" s="209" t="s">
        <v>233</v>
      </c>
      <c r="D276" s="209" t="s">
        <v>126</v>
      </c>
      <c r="E276" s="209" t="s">
        <v>127</v>
      </c>
      <c r="F276" s="209" t="s">
        <v>125</v>
      </c>
      <c r="G276" s="209" t="s">
        <v>157</v>
      </c>
      <c r="H276" s="209" t="s">
        <v>196</v>
      </c>
      <c r="I276" s="209" t="s">
        <v>128</v>
      </c>
      <c r="J276" s="209" t="s">
        <v>196</v>
      </c>
      <c r="K276" s="209" t="s">
        <v>196</v>
      </c>
      <c r="L276" s="209" t="s">
        <v>196</v>
      </c>
      <c r="M276" s="210">
        <v>9.5399999999999991</v>
      </c>
      <c r="N276" t="str">
        <f t="shared" si="4"/>
        <v>726900010100</v>
      </c>
    </row>
    <row r="277" spans="1:14" x14ac:dyDescent="0.25">
      <c r="A277" s="209" t="s">
        <v>108</v>
      </c>
      <c r="B277" s="209" t="s">
        <v>234</v>
      </c>
      <c r="C277" s="209" t="s">
        <v>235</v>
      </c>
      <c r="D277" s="209" t="s">
        <v>126</v>
      </c>
      <c r="E277" s="209" t="s">
        <v>127</v>
      </c>
      <c r="F277" s="209" t="s">
        <v>125</v>
      </c>
      <c r="G277" s="209" t="s">
        <v>149</v>
      </c>
      <c r="H277" s="209" t="s">
        <v>196</v>
      </c>
      <c r="I277" s="209" t="s">
        <v>128</v>
      </c>
      <c r="J277" s="209" t="s">
        <v>196</v>
      </c>
      <c r="K277" s="209" t="s">
        <v>196</v>
      </c>
      <c r="L277" s="209" t="s">
        <v>196</v>
      </c>
      <c r="M277" s="210">
        <v>15.63</v>
      </c>
      <c r="N277" t="str">
        <f t="shared" si="4"/>
        <v>710000010100</v>
      </c>
    </row>
    <row r="278" spans="1:14" x14ac:dyDescent="0.25">
      <c r="A278" s="209" t="s">
        <v>108</v>
      </c>
      <c r="B278" s="209" t="s">
        <v>234</v>
      </c>
      <c r="C278" s="209" t="s">
        <v>235</v>
      </c>
      <c r="D278" s="209" t="s">
        <v>126</v>
      </c>
      <c r="E278" s="209" t="s">
        <v>127</v>
      </c>
      <c r="F278" s="209" t="s">
        <v>125</v>
      </c>
      <c r="G278" s="209" t="s">
        <v>149</v>
      </c>
      <c r="H278" s="209" t="s">
        <v>196</v>
      </c>
      <c r="I278" s="209" t="s">
        <v>128</v>
      </c>
      <c r="J278" s="209" t="s">
        <v>196</v>
      </c>
      <c r="K278" s="209" t="s">
        <v>196</v>
      </c>
      <c r="L278" s="209" t="s">
        <v>196</v>
      </c>
      <c r="M278" s="210">
        <v>2127.2399999999998</v>
      </c>
      <c r="N278" t="str">
        <f t="shared" si="4"/>
        <v>710000010100</v>
      </c>
    </row>
    <row r="279" spans="1:14" x14ac:dyDescent="0.25">
      <c r="A279" s="209" t="s">
        <v>108</v>
      </c>
      <c r="B279" s="209" t="s">
        <v>234</v>
      </c>
      <c r="C279" s="209" t="s">
        <v>235</v>
      </c>
      <c r="D279" s="209" t="s">
        <v>126</v>
      </c>
      <c r="E279" s="209" t="s">
        <v>127</v>
      </c>
      <c r="F279" s="209" t="s">
        <v>125</v>
      </c>
      <c r="G279" s="209" t="s">
        <v>149</v>
      </c>
      <c r="H279" s="209" t="s">
        <v>196</v>
      </c>
      <c r="I279" s="209" t="s">
        <v>128</v>
      </c>
      <c r="J279" s="209" t="s">
        <v>196</v>
      </c>
      <c r="K279" s="209" t="s">
        <v>196</v>
      </c>
      <c r="L279" s="209" t="s">
        <v>196</v>
      </c>
      <c r="M279" s="210">
        <v>357.14</v>
      </c>
      <c r="N279" t="str">
        <f t="shared" si="4"/>
        <v>710000010100</v>
      </c>
    </row>
    <row r="280" spans="1:14" x14ac:dyDescent="0.25">
      <c r="A280" s="209" t="s">
        <v>108</v>
      </c>
      <c r="B280" s="209" t="s">
        <v>234</v>
      </c>
      <c r="C280" s="209" t="s">
        <v>235</v>
      </c>
      <c r="D280" s="209" t="s">
        <v>126</v>
      </c>
      <c r="E280" s="209" t="s">
        <v>127</v>
      </c>
      <c r="F280" s="209" t="s">
        <v>125</v>
      </c>
      <c r="G280" s="209" t="s">
        <v>152</v>
      </c>
      <c r="H280" s="209" t="s">
        <v>196</v>
      </c>
      <c r="I280" s="209" t="s">
        <v>128</v>
      </c>
      <c r="J280" s="209" t="s">
        <v>196</v>
      </c>
      <c r="K280" s="209" t="s">
        <v>196</v>
      </c>
      <c r="L280" s="209" t="s">
        <v>196</v>
      </c>
      <c r="M280" s="210">
        <v>120.58</v>
      </c>
      <c r="N280" t="str">
        <f t="shared" si="4"/>
        <v>723000010100</v>
      </c>
    </row>
    <row r="281" spans="1:14" x14ac:dyDescent="0.25">
      <c r="A281" s="209" t="s">
        <v>108</v>
      </c>
      <c r="B281" s="209" t="s">
        <v>234</v>
      </c>
      <c r="C281" s="209" t="s">
        <v>235</v>
      </c>
      <c r="D281" s="209" t="s">
        <v>126</v>
      </c>
      <c r="E281" s="209" t="s">
        <v>127</v>
      </c>
      <c r="F281" s="209" t="s">
        <v>125</v>
      </c>
      <c r="G281" s="209" t="s">
        <v>152</v>
      </c>
      <c r="H281" s="209" t="s">
        <v>196</v>
      </c>
      <c r="I281" s="209" t="s">
        <v>128</v>
      </c>
      <c r="J281" s="209" t="s">
        <v>196</v>
      </c>
      <c r="K281" s="209" t="s">
        <v>196</v>
      </c>
      <c r="L281" s="209" t="s">
        <v>196</v>
      </c>
      <c r="M281" s="210">
        <v>20.09</v>
      </c>
      <c r="N281" t="str">
        <f t="shared" si="4"/>
        <v>723000010100</v>
      </c>
    </row>
    <row r="282" spans="1:14" x14ac:dyDescent="0.25">
      <c r="A282" s="209" t="s">
        <v>108</v>
      </c>
      <c r="B282" s="209" t="s">
        <v>234</v>
      </c>
      <c r="C282" s="209" t="s">
        <v>235</v>
      </c>
      <c r="D282" s="209" t="s">
        <v>126</v>
      </c>
      <c r="E282" s="209" t="s">
        <v>127</v>
      </c>
      <c r="F282" s="209" t="s">
        <v>125</v>
      </c>
      <c r="G282" s="209" t="s">
        <v>153</v>
      </c>
      <c r="H282" s="209" t="s">
        <v>196</v>
      </c>
      <c r="I282" s="209" t="s">
        <v>128</v>
      </c>
      <c r="J282" s="209" t="s">
        <v>196</v>
      </c>
      <c r="K282" s="209" t="s">
        <v>196</v>
      </c>
      <c r="L282" s="209" t="s">
        <v>196</v>
      </c>
      <c r="M282" s="210">
        <v>28.2</v>
      </c>
      <c r="N282" t="str">
        <f t="shared" si="4"/>
        <v>723100010100</v>
      </c>
    </row>
    <row r="283" spans="1:14" x14ac:dyDescent="0.25">
      <c r="A283" s="209" t="s">
        <v>108</v>
      </c>
      <c r="B283" s="209" t="s">
        <v>234</v>
      </c>
      <c r="C283" s="209" t="s">
        <v>235</v>
      </c>
      <c r="D283" s="209" t="s">
        <v>126</v>
      </c>
      <c r="E283" s="209" t="s">
        <v>127</v>
      </c>
      <c r="F283" s="209" t="s">
        <v>125</v>
      </c>
      <c r="G283" s="209" t="s">
        <v>153</v>
      </c>
      <c r="H283" s="209" t="s">
        <v>196</v>
      </c>
      <c r="I283" s="209" t="s">
        <v>128</v>
      </c>
      <c r="J283" s="209" t="s">
        <v>196</v>
      </c>
      <c r="K283" s="209" t="s">
        <v>196</v>
      </c>
      <c r="L283" s="209" t="s">
        <v>196</v>
      </c>
      <c r="M283" s="210">
        <v>4.7</v>
      </c>
      <c r="N283" t="str">
        <f t="shared" si="4"/>
        <v>723100010100</v>
      </c>
    </row>
    <row r="284" spans="1:14" x14ac:dyDescent="0.25">
      <c r="A284" s="209" t="s">
        <v>108</v>
      </c>
      <c r="B284" s="209" t="s">
        <v>234</v>
      </c>
      <c r="C284" s="209" t="s">
        <v>235</v>
      </c>
      <c r="D284" s="209" t="s">
        <v>126</v>
      </c>
      <c r="E284" s="209" t="s">
        <v>127</v>
      </c>
      <c r="F284" s="209" t="s">
        <v>125</v>
      </c>
      <c r="G284" s="209" t="s">
        <v>157</v>
      </c>
      <c r="H284" s="209" t="s">
        <v>196</v>
      </c>
      <c r="I284" s="209" t="s">
        <v>128</v>
      </c>
      <c r="J284" s="209" t="s">
        <v>196</v>
      </c>
      <c r="K284" s="209" t="s">
        <v>196</v>
      </c>
      <c r="L284" s="209" t="s">
        <v>196</v>
      </c>
      <c r="M284" s="210">
        <v>141.43</v>
      </c>
      <c r="N284" t="str">
        <f t="shared" si="4"/>
        <v>726900010100</v>
      </c>
    </row>
    <row r="285" spans="1:14" x14ac:dyDescent="0.25">
      <c r="A285" s="209" t="s">
        <v>108</v>
      </c>
      <c r="B285" s="209" t="s">
        <v>234</v>
      </c>
      <c r="C285" s="209" t="s">
        <v>235</v>
      </c>
      <c r="D285" s="209" t="s">
        <v>126</v>
      </c>
      <c r="E285" s="209" t="s">
        <v>127</v>
      </c>
      <c r="F285" s="209" t="s">
        <v>125</v>
      </c>
      <c r="G285" s="209" t="s">
        <v>157</v>
      </c>
      <c r="H285" s="209" t="s">
        <v>196</v>
      </c>
      <c r="I285" s="209" t="s">
        <v>128</v>
      </c>
      <c r="J285" s="209" t="s">
        <v>196</v>
      </c>
      <c r="K285" s="209" t="s">
        <v>196</v>
      </c>
      <c r="L285" s="209" t="s">
        <v>196</v>
      </c>
      <c r="M285" s="210">
        <v>23.57</v>
      </c>
      <c r="N285" t="str">
        <f t="shared" si="4"/>
        <v>726900010100</v>
      </c>
    </row>
    <row r="286" spans="1:14" x14ac:dyDescent="0.25">
      <c r="A286" s="209" t="s">
        <v>108</v>
      </c>
      <c r="B286" s="209" t="s">
        <v>234</v>
      </c>
      <c r="C286" s="209" t="s">
        <v>235</v>
      </c>
      <c r="D286" s="209" t="s">
        <v>126</v>
      </c>
      <c r="E286" s="209" t="s">
        <v>127</v>
      </c>
      <c r="F286" s="209" t="s">
        <v>125</v>
      </c>
      <c r="G286" s="209" t="s">
        <v>157</v>
      </c>
      <c r="H286" s="209" t="s">
        <v>196</v>
      </c>
      <c r="I286" s="209" t="s">
        <v>128</v>
      </c>
      <c r="J286" s="209" t="s">
        <v>196</v>
      </c>
      <c r="K286" s="209" t="s">
        <v>196</v>
      </c>
      <c r="L286" s="209" t="s">
        <v>196</v>
      </c>
      <c r="M286" s="210">
        <v>25.71</v>
      </c>
      <c r="N286" t="str">
        <f t="shared" si="4"/>
        <v>726900010100</v>
      </c>
    </row>
    <row r="287" spans="1:14" x14ac:dyDescent="0.25">
      <c r="A287" s="209" t="s">
        <v>108</v>
      </c>
      <c r="B287" s="209" t="s">
        <v>234</v>
      </c>
      <c r="C287" s="209" t="s">
        <v>235</v>
      </c>
      <c r="D287" s="209" t="s">
        <v>126</v>
      </c>
      <c r="E287" s="209" t="s">
        <v>127</v>
      </c>
      <c r="F287" s="209" t="s">
        <v>125</v>
      </c>
      <c r="G287" s="209" t="s">
        <v>157</v>
      </c>
      <c r="H287" s="209" t="s">
        <v>196</v>
      </c>
      <c r="I287" s="209" t="s">
        <v>128</v>
      </c>
      <c r="J287" s="209" t="s">
        <v>196</v>
      </c>
      <c r="K287" s="209" t="s">
        <v>196</v>
      </c>
      <c r="L287" s="209" t="s">
        <v>196</v>
      </c>
      <c r="M287" s="210">
        <v>4.29</v>
      </c>
      <c r="N287" t="str">
        <f t="shared" si="4"/>
        <v>726900010100</v>
      </c>
    </row>
    <row r="288" spans="1:14" x14ac:dyDescent="0.25">
      <c r="A288" s="209" t="s">
        <v>108</v>
      </c>
      <c r="B288" s="209" t="s">
        <v>234</v>
      </c>
      <c r="C288" s="209" t="s">
        <v>235</v>
      </c>
      <c r="D288" s="209" t="s">
        <v>126</v>
      </c>
      <c r="E288" s="209" t="s">
        <v>127</v>
      </c>
      <c r="F288" s="209" t="s">
        <v>125</v>
      </c>
      <c r="G288" s="209" t="s">
        <v>140</v>
      </c>
      <c r="H288" s="209" t="s">
        <v>196</v>
      </c>
      <c r="I288" s="209" t="s">
        <v>128</v>
      </c>
      <c r="J288" s="209" t="s">
        <v>196</v>
      </c>
      <c r="K288" s="209" t="s">
        <v>196</v>
      </c>
      <c r="L288" s="209" t="s">
        <v>196</v>
      </c>
      <c r="M288" s="210">
        <v>-141.43</v>
      </c>
      <c r="N288" t="str">
        <f t="shared" si="4"/>
        <v>210500010100</v>
      </c>
    </row>
    <row r="289" spans="1:14" x14ac:dyDescent="0.25">
      <c r="A289" s="209" t="s">
        <v>108</v>
      </c>
      <c r="B289" s="209" t="s">
        <v>234</v>
      </c>
      <c r="C289" s="209" t="s">
        <v>235</v>
      </c>
      <c r="D289" s="209" t="s">
        <v>126</v>
      </c>
      <c r="E289" s="209" t="s">
        <v>127</v>
      </c>
      <c r="F289" s="209" t="s">
        <v>125</v>
      </c>
      <c r="G289" s="209" t="s">
        <v>140</v>
      </c>
      <c r="H289" s="209" t="s">
        <v>196</v>
      </c>
      <c r="I289" s="209" t="s">
        <v>128</v>
      </c>
      <c r="J289" s="209" t="s">
        <v>196</v>
      </c>
      <c r="K289" s="209" t="s">
        <v>196</v>
      </c>
      <c r="L289" s="209" t="s">
        <v>196</v>
      </c>
      <c r="M289" s="210">
        <v>-23.57</v>
      </c>
      <c r="N289" t="str">
        <f t="shared" si="4"/>
        <v>210500010100</v>
      </c>
    </row>
    <row r="290" spans="1:14" x14ac:dyDescent="0.25">
      <c r="A290" s="209" t="s">
        <v>108</v>
      </c>
      <c r="B290" s="209" t="s">
        <v>234</v>
      </c>
      <c r="C290" s="209" t="s">
        <v>235</v>
      </c>
      <c r="D290" s="209" t="s">
        <v>126</v>
      </c>
      <c r="E290" s="209" t="s">
        <v>127</v>
      </c>
      <c r="F290" s="209" t="s">
        <v>125</v>
      </c>
      <c r="G290" s="209" t="s">
        <v>150</v>
      </c>
      <c r="H290" s="209" t="s">
        <v>196</v>
      </c>
      <c r="I290" s="209" t="s">
        <v>128</v>
      </c>
      <c r="J290" s="209" t="s">
        <v>196</v>
      </c>
      <c r="K290" s="209" t="s">
        <v>196</v>
      </c>
      <c r="L290" s="209" t="s">
        <v>196</v>
      </c>
      <c r="M290" s="210">
        <v>-33.159999999999997</v>
      </c>
      <c r="N290" t="str">
        <f t="shared" si="4"/>
        <v>219000010100</v>
      </c>
    </row>
    <row r="291" spans="1:14" x14ac:dyDescent="0.25">
      <c r="A291" s="209" t="s">
        <v>108</v>
      </c>
      <c r="B291" s="209" t="s">
        <v>234</v>
      </c>
      <c r="C291" s="209" t="s">
        <v>235</v>
      </c>
      <c r="D291" s="209" t="s">
        <v>126</v>
      </c>
      <c r="E291" s="209" t="s">
        <v>127</v>
      </c>
      <c r="F291" s="209" t="s">
        <v>125</v>
      </c>
      <c r="G291" s="209" t="s">
        <v>150</v>
      </c>
      <c r="H291" s="209" t="s">
        <v>196</v>
      </c>
      <c r="I291" s="209" t="s">
        <v>128</v>
      </c>
      <c r="J291" s="209" t="s">
        <v>196</v>
      </c>
      <c r="K291" s="209" t="s">
        <v>196</v>
      </c>
      <c r="L291" s="209" t="s">
        <v>196</v>
      </c>
      <c r="M291" s="210">
        <v>-5.53</v>
      </c>
      <c r="N291" t="str">
        <f t="shared" si="4"/>
        <v>219000010100</v>
      </c>
    </row>
    <row r="292" spans="1:14" x14ac:dyDescent="0.25">
      <c r="A292" s="209" t="s">
        <v>108</v>
      </c>
      <c r="B292" s="209" t="s">
        <v>234</v>
      </c>
      <c r="C292" s="209" t="s">
        <v>235</v>
      </c>
      <c r="D292" s="209" t="s">
        <v>126</v>
      </c>
      <c r="E292" s="209" t="s">
        <v>127</v>
      </c>
      <c r="F292" s="209" t="s">
        <v>125</v>
      </c>
      <c r="G292" s="209" t="s">
        <v>139</v>
      </c>
      <c r="H292" s="209" t="s">
        <v>196</v>
      </c>
      <c r="I292" s="209" t="s">
        <v>128</v>
      </c>
      <c r="J292" s="209" t="s">
        <v>196</v>
      </c>
      <c r="K292" s="209" t="s">
        <v>196</v>
      </c>
      <c r="L292" s="209" t="s">
        <v>196</v>
      </c>
      <c r="M292" s="210">
        <v>-164.84</v>
      </c>
      <c r="N292" t="str">
        <f t="shared" si="4"/>
        <v>210000010100</v>
      </c>
    </row>
    <row r="293" spans="1:14" x14ac:dyDescent="0.25">
      <c r="A293" s="209" t="s">
        <v>108</v>
      </c>
      <c r="B293" s="209" t="s">
        <v>234</v>
      </c>
      <c r="C293" s="209" t="s">
        <v>235</v>
      </c>
      <c r="D293" s="209" t="s">
        <v>126</v>
      </c>
      <c r="E293" s="209" t="s">
        <v>127</v>
      </c>
      <c r="F293" s="209" t="s">
        <v>125</v>
      </c>
      <c r="G293" s="209" t="s">
        <v>139</v>
      </c>
      <c r="H293" s="209" t="s">
        <v>196</v>
      </c>
      <c r="I293" s="209" t="s">
        <v>128</v>
      </c>
      <c r="J293" s="209" t="s">
        <v>196</v>
      </c>
      <c r="K293" s="209" t="s">
        <v>196</v>
      </c>
      <c r="L293" s="209" t="s">
        <v>196</v>
      </c>
      <c r="M293" s="210">
        <v>-27.47</v>
      </c>
      <c r="N293" t="str">
        <f t="shared" si="4"/>
        <v>210000010100</v>
      </c>
    </row>
    <row r="294" spans="1:14" x14ac:dyDescent="0.25">
      <c r="A294" s="209" t="s">
        <v>108</v>
      </c>
      <c r="B294" s="209" t="s">
        <v>234</v>
      </c>
      <c r="C294" s="209" t="s">
        <v>235</v>
      </c>
      <c r="D294" s="209" t="s">
        <v>126</v>
      </c>
      <c r="E294" s="209" t="s">
        <v>127</v>
      </c>
      <c r="F294" s="209" t="s">
        <v>125</v>
      </c>
      <c r="G294" s="209" t="s">
        <v>134</v>
      </c>
      <c r="H294" s="209" t="s">
        <v>196</v>
      </c>
      <c r="I294" s="209" t="s">
        <v>128</v>
      </c>
      <c r="J294" s="209" t="s">
        <v>196</v>
      </c>
      <c r="K294" s="209" t="s">
        <v>196</v>
      </c>
      <c r="L294" s="209" t="s">
        <v>196</v>
      </c>
      <c r="M294" s="210">
        <v>-141.43</v>
      </c>
      <c r="N294" t="str">
        <f t="shared" si="4"/>
        <v>205200010100</v>
      </c>
    </row>
    <row r="295" spans="1:14" x14ac:dyDescent="0.25">
      <c r="A295" s="209" t="s">
        <v>108</v>
      </c>
      <c r="B295" s="209" t="s">
        <v>234</v>
      </c>
      <c r="C295" s="209" t="s">
        <v>235</v>
      </c>
      <c r="D295" s="209" t="s">
        <v>126</v>
      </c>
      <c r="E295" s="209" t="s">
        <v>127</v>
      </c>
      <c r="F295" s="209" t="s">
        <v>125</v>
      </c>
      <c r="G295" s="209" t="s">
        <v>134</v>
      </c>
      <c r="H295" s="209" t="s">
        <v>196</v>
      </c>
      <c r="I295" s="209" t="s">
        <v>128</v>
      </c>
      <c r="J295" s="209" t="s">
        <v>196</v>
      </c>
      <c r="K295" s="209" t="s">
        <v>196</v>
      </c>
      <c r="L295" s="209" t="s">
        <v>196</v>
      </c>
      <c r="M295" s="210">
        <v>-23.57</v>
      </c>
      <c r="N295" t="str">
        <f t="shared" si="4"/>
        <v>205200010100</v>
      </c>
    </row>
    <row r="296" spans="1:14" x14ac:dyDescent="0.25">
      <c r="A296" s="209" t="s">
        <v>108</v>
      </c>
      <c r="B296" s="209" t="s">
        <v>234</v>
      </c>
      <c r="C296" s="209" t="s">
        <v>235</v>
      </c>
      <c r="D296" s="209" t="s">
        <v>126</v>
      </c>
      <c r="E296" s="209" t="s">
        <v>127</v>
      </c>
      <c r="F296" s="209" t="s">
        <v>125</v>
      </c>
      <c r="G296" s="209" t="s">
        <v>139</v>
      </c>
      <c r="H296" s="209" t="s">
        <v>196</v>
      </c>
      <c r="I296" s="209" t="s">
        <v>128</v>
      </c>
      <c r="J296" s="209" t="s">
        <v>196</v>
      </c>
      <c r="K296" s="209" t="s">
        <v>196</v>
      </c>
      <c r="L296" s="209" t="s">
        <v>196</v>
      </c>
      <c r="M296" s="210">
        <v>-25.71</v>
      </c>
      <c r="N296" t="str">
        <f t="shared" si="4"/>
        <v>210000010100</v>
      </c>
    </row>
    <row r="297" spans="1:14" x14ac:dyDescent="0.25">
      <c r="A297" s="209" t="s">
        <v>108</v>
      </c>
      <c r="B297" s="209" t="s">
        <v>234</v>
      </c>
      <c r="C297" s="209" t="s">
        <v>235</v>
      </c>
      <c r="D297" s="209" t="s">
        <v>126</v>
      </c>
      <c r="E297" s="209" t="s">
        <v>127</v>
      </c>
      <c r="F297" s="209" t="s">
        <v>125</v>
      </c>
      <c r="G297" s="209" t="s">
        <v>139</v>
      </c>
      <c r="H297" s="209" t="s">
        <v>196</v>
      </c>
      <c r="I297" s="209" t="s">
        <v>128</v>
      </c>
      <c r="J297" s="209" t="s">
        <v>196</v>
      </c>
      <c r="K297" s="209" t="s">
        <v>196</v>
      </c>
      <c r="L297" s="209" t="s">
        <v>196</v>
      </c>
      <c r="M297" s="210">
        <v>-4.29</v>
      </c>
      <c r="N297" t="str">
        <f t="shared" si="4"/>
        <v>210000010100</v>
      </c>
    </row>
    <row r="298" spans="1:14" x14ac:dyDescent="0.25">
      <c r="A298" s="209" t="s">
        <v>108</v>
      </c>
      <c r="B298" s="209" t="s">
        <v>234</v>
      </c>
      <c r="C298" s="209" t="s">
        <v>235</v>
      </c>
      <c r="D298" s="209" t="s">
        <v>126</v>
      </c>
      <c r="E298" s="209" t="s">
        <v>127</v>
      </c>
      <c r="F298" s="209" t="s">
        <v>125</v>
      </c>
      <c r="G298" s="209" t="s">
        <v>141</v>
      </c>
      <c r="H298" s="209" t="s">
        <v>196</v>
      </c>
      <c r="I298" s="209" t="s">
        <v>128</v>
      </c>
      <c r="J298" s="209" t="s">
        <v>196</v>
      </c>
      <c r="K298" s="209" t="s">
        <v>196</v>
      </c>
      <c r="L298" s="209" t="s">
        <v>196</v>
      </c>
      <c r="M298" s="210">
        <v>-120.57</v>
      </c>
      <c r="N298" t="str">
        <f t="shared" si="4"/>
        <v>211000010100</v>
      </c>
    </row>
    <row r="299" spans="1:14" x14ac:dyDescent="0.25">
      <c r="A299" s="209" t="s">
        <v>108</v>
      </c>
      <c r="B299" s="209" t="s">
        <v>234</v>
      </c>
      <c r="C299" s="209" t="s">
        <v>235</v>
      </c>
      <c r="D299" s="209" t="s">
        <v>126</v>
      </c>
      <c r="E299" s="209" t="s">
        <v>127</v>
      </c>
      <c r="F299" s="209" t="s">
        <v>125</v>
      </c>
      <c r="G299" s="209" t="s">
        <v>141</v>
      </c>
      <c r="H299" s="209" t="s">
        <v>196</v>
      </c>
      <c r="I299" s="209" t="s">
        <v>128</v>
      </c>
      <c r="J299" s="209" t="s">
        <v>196</v>
      </c>
      <c r="K299" s="209" t="s">
        <v>196</v>
      </c>
      <c r="L299" s="209" t="s">
        <v>196</v>
      </c>
      <c r="M299" s="210">
        <v>-20.100000000000001</v>
      </c>
      <c r="N299" t="str">
        <f t="shared" si="4"/>
        <v>211000010100</v>
      </c>
    </row>
    <row r="300" spans="1:14" x14ac:dyDescent="0.25">
      <c r="A300" s="209" t="s">
        <v>108</v>
      </c>
      <c r="B300" s="209" t="s">
        <v>234</v>
      </c>
      <c r="C300" s="209" t="s">
        <v>235</v>
      </c>
      <c r="D300" s="209" t="s">
        <v>126</v>
      </c>
      <c r="E300" s="209" t="s">
        <v>127</v>
      </c>
      <c r="F300" s="209" t="s">
        <v>125</v>
      </c>
      <c r="G300" s="209" t="s">
        <v>135</v>
      </c>
      <c r="H300" s="209" t="s">
        <v>196</v>
      </c>
      <c r="I300" s="209" t="s">
        <v>128</v>
      </c>
      <c r="J300" s="209" t="s">
        <v>196</v>
      </c>
      <c r="K300" s="209" t="s">
        <v>196</v>
      </c>
      <c r="L300" s="209" t="s">
        <v>196</v>
      </c>
      <c r="M300" s="210">
        <v>-120.58</v>
      </c>
      <c r="N300" t="str">
        <f t="shared" si="4"/>
        <v>205300010100</v>
      </c>
    </row>
    <row r="301" spans="1:14" x14ac:dyDescent="0.25">
      <c r="A301" s="209" t="s">
        <v>108</v>
      </c>
      <c r="B301" s="209" t="s">
        <v>234</v>
      </c>
      <c r="C301" s="209" t="s">
        <v>235</v>
      </c>
      <c r="D301" s="209" t="s">
        <v>126</v>
      </c>
      <c r="E301" s="209" t="s">
        <v>127</v>
      </c>
      <c r="F301" s="209" t="s">
        <v>125</v>
      </c>
      <c r="G301" s="209" t="s">
        <v>135</v>
      </c>
      <c r="H301" s="209" t="s">
        <v>196</v>
      </c>
      <c r="I301" s="209" t="s">
        <v>128</v>
      </c>
      <c r="J301" s="209" t="s">
        <v>196</v>
      </c>
      <c r="K301" s="209" t="s">
        <v>196</v>
      </c>
      <c r="L301" s="209" t="s">
        <v>196</v>
      </c>
      <c r="M301" s="210">
        <v>-20.09</v>
      </c>
      <c r="N301" t="str">
        <f t="shared" si="4"/>
        <v>205300010100</v>
      </c>
    </row>
    <row r="302" spans="1:14" x14ac:dyDescent="0.25">
      <c r="A302" s="209" t="s">
        <v>108</v>
      </c>
      <c r="B302" s="209" t="s">
        <v>234</v>
      </c>
      <c r="C302" s="209" t="s">
        <v>235</v>
      </c>
      <c r="D302" s="209" t="s">
        <v>126</v>
      </c>
      <c r="E302" s="209" t="s">
        <v>127</v>
      </c>
      <c r="F302" s="209" t="s">
        <v>125</v>
      </c>
      <c r="G302" s="209" t="s">
        <v>147</v>
      </c>
      <c r="H302" s="209" t="s">
        <v>196</v>
      </c>
      <c r="I302" s="209" t="s">
        <v>128</v>
      </c>
      <c r="J302" s="209" t="s">
        <v>196</v>
      </c>
      <c r="K302" s="209" t="s">
        <v>196</v>
      </c>
      <c r="L302" s="209" t="s">
        <v>196</v>
      </c>
      <c r="M302" s="210">
        <v>-28.2</v>
      </c>
      <c r="N302" t="str">
        <f t="shared" si="4"/>
        <v>216000010100</v>
      </c>
    </row>
    <row r="303" spans="1:14" x14ac:dyDescent="0.25">
      <c r="A303" s="209" t="s">
        <v>108</v>
      </c>
      <c r="B303" s="209" t="s">
        <v>234</v>
      </c>
      <c r="C303" s="209" t="s">
        <v>235</v>
      </c>
      <c r="D303" s="209" t="s">
        <v>126</v>
      </c>
      <c r="E303" s="209" t="s">
        <v>127</v>
      </c>
      <c r="F303" s="209" t="s">
        <v>125</v>
      </c>
      <c r="G303" s="209" t="s">
        <v>147</v>
      </c>
      <c r="H303" s="209" t="s">
        <v>196</v>
      </c>
      <c r="I303" s="209" t="s">
        <v>128</v>
      </c>
      <c r="J303" s="209" t="s">
        <v>196</v>
      </c>
      <c r="K303" s="209" t="s">
        <v>196</v>
      </c>
      <c r="L303" s="209" t="s">
        <v>196</v>
      </c>
      <c r="M303" s="210">
        <v>-4.7</v>
      </c>
      <c r="N303" t="str">
        <f t="shared" si="4"/>
        <v>216000010100</v>
      </c>
    </row>
    <row r="304" spans="1:14" x14ac:dyDescent="0.25">
      <c r="A304" s="209" t="s">
        <v>108</v>
      </c>
      <c r="B304" s="209" t="s">
        <v>234</v>
      </c>
      <c r="C304" s="209" t="s">
        <v>235</v>
      </c>
      <c r="D304" s="209" t="s">
        <v>126</v>
      </c>
      <c r="E304" s="209" t="s">
        <v>127</v>
      </c>
      <c r="F304" s="209" t="s">
        <v>125</v>
      </c>
      <c r="G304" s="209" t="s">
        <v>144</v>
      </c>
      <c r="H304" s="209" t="s">
        <v>196</v>
      </c>
      <c r="I304" s="209" t="s">
        <v>128</v>
      </c>
      <c r="J304" s="209" t="s">
        <v>196</v>
      </c>
      <c r="K304" s="209" t="s">
        <v>196</v>
      </c>
      <c r="L304" s="209" t="s">
        <v>196</v>
      </c>
      <c r="M304" s="210">
        <v>-279.87</v>
      </c>
      <c r="N304" t="str">
        <f t="shared" si="4"/>
        <v>214000010100</v>
      </c>
    </row>
    <row r="305" spans="1:14" x14ac:dyDescent="0.25">
      <c r="A305" s="209" t="s">
        <v>108</v>
      </c>
      <c r="B305" s="209" t="s">
        <v>234</v>
      </c>
      <c r="C305" s="209" t="s">
        <v>235</v>
      </c>
      <c r="D305" s="209" t="s">
        <v>126</v>
      </c>
      <c r="E305" s="209" t="s">
        <v>127</v>
      </c>
      <c r="F305" s="209" t="s">
        <v>125</v>
      </c>
      <c r="G305" s="209" t="s">
        <v>144</v>
      </c>
      <c r="H305" s="209" t="s">
        <v>196</v>
      </c>
      <c r="I305" s="209" t="s">
        <v>128</v>
      </c>
      <c r="J305" s="209" t="s">
        <v>196</v>
      </c>
      <c r="K305" s="209" t="s">
        <v>196</v>
      </c>
      <c r="L305" s="209" t="s">
        <v>196</v>
      </c>
      <c r="M305" s="210">
        <v>-46.64</v>
      </c>
      <c r="N305" t="str">
        <f t="shared" si="4"/>
        <v>214000010100</v>
      </c>
    </row>
    <row r="306" spans="1:14" x14ac:dyDescent="0.25">
      <c r="A306" s="209" t="s">
        <v>108</v>
      </c>
      <c r="B306" s="209" t="s">
        <v>234</v>
      </c>
      <c r="C306" s="209" t="s">
        <v>235</v>
      </c>
      <c r="D306" s="209" t="s">
        <v>126</v>
      </c>
      <c r="E306" s="209" t="s">
        <v>127</v>
      </c>
      <c r="F306" s="209" t="s">
        <v>125</v>
      </c>
      <c r="G306" s="209" t="s">
        <v>138</v>
      </c>
      <c r="H306" s="209" t="s">
        <v>196</v>
      </c>
      <c r="I306" s="209" t="s">
        <v>128</v>
      </c>
      <c r="J306" s="209" t="s">
        <v>196</v>
      </c>
      <c r="K306" s="209" t="s">
        <v>196</v>
      </c>
      <c r="L306" s="209" t="s">
        <v>196</v>
      </c>
      <c r="M306" s="210">
        <v>-28.2</v>
      </c>
      <c r="N306" t="str">
        <f t="shared" si="4"/>
        <v>205800010100</v>
      </c>
    </row>
    <row r="307" spans="1:14" x14ac:dyDescent="0.25">
      <c r="A307" s="209" t="s">
        <v>108</v>
      </c>
      <c r="B307" s="209" t="s">
        <v>234</v>
      </c>
      <c r="C307" s="209" t="s">
        <v>235</v>
      </c>
      <c r="D307" s="209" t="s">
        <v>126</v>
      </c>
      <c r="E307" s="209" t="s">
        <v>127</v>
      </c>
      <c r="F307" s="209" t="s">
        <v>125</v>
      </c>
      <c r="G307" s="209" t="s">
        <v>138</v>
      </c>
      <c r="H307" s="209" t="s">
        <v>196</v>
      </c>
      <c r="I307" s="209" t="s">
        <v>128</v>
      </c>
      <c r="J307" s="209" t="s">
        <v>196</v>
      </c>
      <c r="K307" s="209" t="s">
        <v>196</v>
      </c>
      <c r="L307" s="209" t="s">
        <v>196</v>
      </c>
      <c r="M307" s="210">
        <v>-4.7</v>
      </c>
      <c r="N307" t="str">
        <f t="shared" si="4"/>
        <v>205800010100</v>
      </c>
    </row>
    <row r="308" spans="1:14" x14ac:dyDescent="0.25">
      <c r="A308" s="209" t="s">
        <v>108</v>
      </c>
      <c r="B308" s="209" t="s">
        <v>234</v>
      </c>
      <c r="C308" s="209" t="s">
        <v>235</v>
      </c>
      <c r="D308" s="209" t="s">
        <v>126</v>
      </c>
      <c r="E308" s="209" t="s">
        <v>127</v>
      </c>
      <c r="F308" s="209" t="s">
        <v>125</v>
      </c>
      <c r="G308" s="209" t="s">
        <v>145</v>
      </c>
      <c r="H308" s="209" t="s">
        <v>196</v>
      </c>
      <c r="I308" s="209" t="s">
        <v>128</v>
      </c>
      <c r="J308" s="209" t="s">
        <v>196</v>
      </c>
      <c r="K308" s="209" t="s">
        <v>196</v>
      </c>
      <c r="L308" s="209" t="s">
        <v>196</v>
      </c>
      <c r="M308" s="210">
        <v>-180.98</v>
      </c>
      <c r="N308" t="str">
        <f t="shared" si="4"/>
        <v>215000010100</v>
      </c>
    </row>
    <row r="309" spans="1:14" x14ac:dyDescent="0.25">
      <c r="A309" s="209" t="s">
        <v>108</v>
      </c>
      <c r="B309" s="209" t="s">
        <v>234</v>
      </c>
      <c r="C309" s="209" t="s">
        <v>235</v>
      </c>
      <c r="D309" s="209" t="s">
        <v>126</v>
      </c>
      <c r="E309" s="209" t="s">
        <v>127</v>
      </c>
      <c r="F309" s="209" t="s">
        <v>125</v>
      </c>
      <c r="G309" s="209" t="s">
        <v>145</v>
      </c>
      <c r="H309" s="209" t="s">
        <v>196</v>
      </c>
      <c r="I309" s="209" t="s">
        <v>128</v>
      </c>
      <c r="J309" s="209" t="s">
        <v>196</v>
      </c>
      <c r="K309" s="209" t="s">
        <v>196</v>
      </c>
      <c r="L309" s="209" t="s">
        <v>196</v>
      </c>
      <c r="M309" s="210">
        <v>-30.16</v>
      </c>
      <c r="N309" t="str">
        <f t="shared" si="4"/>
        <v>215000010100</v>
      </c>
    </row>
    <row r="310" spans="1:14" x14ac:dyDescent="0.25">
      <c r="A310" s="209" t="s">
        <v>108</v>
      </c>
      <c r="B310" s="209" t="s">
        <v>234</v>
      </c>
      <c r="C310" s="209" t="s">
        <v>235</v>
      </c>
      <c r="D310" s="209" t="s">
        <v>126</v>
      </c>
      <c r="E310" s="209" t="s">
        <v>127</v>
      </c>
      <c r="F310" s="209" t="s">
        <v>125</v>
      </c>
      <c r="G310" s="209" t="s">
        <v>124</v>
      </c>
      <c r="H310" s="209" t="s">
        <v>196</v>
      </c>
      <c r="I310" s="209" t="s">
        <v>128</v>
      </c>
      <c r="J310" s="209" t="s">
        <v>196</v>
      </c>
      <c r="K310" s="209" t="s">
        <v>196</v>
      </c>
      <c r="L310" s="209" t="s">
        <v>196</v>
      </c>
      <c r="M310" s="210">
        <v>-1193.82</v>
      </c>
      <c r="N310" t="str">
        <f t="shared" si="4"/>
        <v>100000010100</v>
      </c>
    </row>
    <row r="311" spans="1:14" x14ac:dyDescent="0.25">
      <c r="A311" s="209" t="s">
        <v>108</v>
      </c>
      <c r="B311" s="209" t="s">
        <v>234</v>
      </c>
      <c r="C311" s="209" t="s">
        <v>235</v>
      </c>
      <c r="D311" s="209" t="s">
        <v>126</v>
      </c>
      <c r="E311" s="209" t="s">
        <v>127</v>
      </c>
      <c r="F311" s="209" t="s">
        <v>125</v>
      </c>
      <c r="G311" s="209" t="s">
        <v>124</v>
      </c>
      <c r="H311" s="209" t="s">
        <v>196</v>
      </c>
      <c r="I311" s="209" t="s">
        <v>128</v>
      </c>
      <c r="J311" s="209" t="s">
        <v>196</v>
      </c>
      <c r="K311" s="209" t="s">
        <v>196</v>
      </c>
      <c r="L311" s="209" t="s">
        <v>196</v>
      </c>
      <c r="M311" s="210">
        <v>-198.97</v>
      </c>
      <c r="N311" t="str">
        <f t="shared" si="4"/>
        <v>100000010100</v>
      </c>
    </row>
    <row r="312" spans="1:14" x14ac:dyDescent="0.25">
      <c r="A312" s="209" t="s">
        <v>108</v>
      </c>
      <c r="B312" s="209" t="s">
        <v>236</v>
      </c>
      <c r="C312" s="209" t="s">
        <v>237</v>
      </c>
      <c r="D312" s="209" t="s">
        <v>126</v>
      </c>
      <c r="E312" s="209" t="s">
        <v>127</v>
      </c>
      <c r="F312" s="209" t="s">
        <v>125</v>
      </c>
      <c r="G312" s="209" t="s">
        <v>124</v>
      </c>
      <c r="H312" s="209" t="s">
        <v>196</v>
      </c>
      <c r="I312" s="209" t="s">
        <v>128</v>
      </c>
      <c r="J312" s="209" t="s">
        <v>196</v>
      </c>
      <c r="K312" s="209" t="s">
        <v>196</v>
      </c>
      <c r="L312" s="209" t="s">
        <v>196</v>
      </c>
      <c r="M312" s="210">
        <v>-180.37</v>
      </c>
      <c r="N312" t="str">
        <f t="shared" si="4"/>
        <v>100000010100</v>
      </c>
    </row>
    <row r="313" spans="1:14" x14ac:dyDescent="0.25">
      <c r="A313" s="209" t="s">
        <v>108</v>
      </c>
      <c r="B313" s="209" t="s">
        <v>236</v>
      </c>
      <c r="C313" s="209" t="s">
        <v>237</v>
      </c>
      <c r="D313" s="209" t="s">
        <v>126</v>
      </c>
      <c r="E313" s="209" t="s">
        <v>127</v>
      </c>
      <c r="F313" s="209" t="s">
        <v>125</v>
      </c>
      <c r="G313" s="209" t="s">
        <v>157</v>
      </c>
      <c r="H313" s="209" t="s">
        <v>196</v>
      </c>
      <c r="I313" s="209" t="s">
        <v>128</v>
      </c>
      <c r="J313" s="209" t="s">
        <v>196</v>
      </c>
      <c r="K313" s="209" t="s">
        <v>196</v>
      </c>
      <c r="L313" s="209" t="s">
        <v>196</v>
      </c>
      <c r="M313" s="210">
        <v>104.45</v>
      </c>
      <c r="N313" t="str">
        <f t="shared" si="4"/>
        <v>726900010100</v>
      </c>
    </row>
    <row r="314" spans="1:14" x14ac:dyDescent="0.25">
      <c r="A314" s="209" t="s">
        <v>108</v>
      </c>
      <c r="B314" s="209" t="s">
        <v>236</v>
      </c>
      <c r="C314" s="209" t="s">
        <v>237</v>
      </c>
      <c r="D314" s="209" t="s">
        <v>126</v>
      </c>
      <c r="E314" s="209" t="s">
        <v>127</v>
      </c>
      <c r="F314" s="209" t="s">
        <v>125</v>
      </c>
      <c r="G314" s="209" t="s">
        <v>157</v>
      </c>
      <c r="H314" s="209" t="s">
        <v>196</v>
      </c>
      <c r="I314" s="209" t="s">
        <v>128</v>
      </c>
      <c r="J314" s="209" t="s">
        <v>196</v>
      </c>
      <c r="K314" s="209" t="s">
        <v>196</v>
      </c>
      <c r="L314" s="209" t="s">
        <v>196</v>
      </c>
      <c r="M314" s="210">
        <v>17.41</v>
      </c>
      <c r="N314" t="str">
        <f t="shared" si="4"/>
        <v>726900010100</v>
      </c>
    </row>
    <row r="315" spans="1:14" x14ac:dyDescent="0.25">
      <c r="A315" s="209" t="s">
        <v>108</v>
      </c>
      <c r="B315" s="209" t="s">
        <v>236</v>
      </c>
      <c r="C315" s="209" t="s">
        <v>237</v>
      </c>
      <c r="D315" s="209" t="s">
        <v>126</v>
      </c>
      <c r="E315" s="209" t="s">
        <v>127</v>
      </c>
      <c r="F315" s="209" t="s">
        <v>125</v>
      </c>
      <c r="G315" s="209" t="s">
        <v>157</v>
      </c>
      <c r="H315" s="209" t="s">
        <v>196</v>
      </c>
      <c r="I315" s="209" t="s">
        <v>128</v>
      </c>
      <c r="J315" s="209" t="s">
        <v>196</v>
      </c>
      <c r="K315" s="209" t="s">
        <v>196</v>
      </c>
      <c r="L315" s="209" t="s">
        <v>196</v>
      </c>
      <c r="M315" s="210">
        <v>18.989999999999998</v>
      </c>
      <c r="N315" t="str">
        <f t="shared" si="4"/>
        <v>726900010100</v>
      </c>
    </row>
    <row r="316" spans="1:14" x14ac:dyDescent="0.25">
      <c r="A316" s="209" t="s">
        <v>108</v>
      </c>
      <c r="B316" s="209" t="s">
        <v>236</v>
      </c>
      <c r="C316" s="209" t="s">
        <v>237</v>
      </c>
      <c r="D316" s="209" t="s">
        <v>126</v>
      </c>
      <c r="E316" s="209" t="s">
        <v>127</v>
      </c>
      <c r="F316" s="209" t="s">
        <v>125</v>
      </c>
      <c r="G316" s="209" t="s">
        <v>157</v>
      </c>
      <c r="H316" s="209" t="s">
        <v>196</v>
      </c>
      <c r="I316" s="209" t="s">
        <v>128</v>
      </c>
      <c r="J316" s="209" t="s">
        <v>196</v>
      </c>
      <c r="K316" s="209" t="s">
        <v>196</v>
      </c>
      <c r="L316" s="209" t="s">
        <v>196</v>
      </c>
      <c r="M316" s="210">
        <v>3.17</v>
      </c>
      <c r="N316" t="str">
        <f t="shared" si="4"/>
        <v>726900010100</v>
      </c>
    </row>
    <row r="317" spans="1:14" x14ac:dyDescent="0.25">
      <c r="A317" s="209" t="s">
        <v>108</v>
      </c>
      <c r="B317" s="209" t="s">
        <v>236</v>
      </c>
      <c r="C317" s="209" t="s">
        <v>237</v>
      </c>
      <c r="D317" s="209" t="s">
        <v>126</v>
      </c>
      <c r="E317" s="209" t="s">
        <v>127</v>
      </c>
      <c r="F317" s="209" t="s">
        <v>125</v>
      </c>
      <c r="G317" s="209" t="s">
        <v>150</v>
      </c>
      <c r="H317" s="209" t="s">
        <v>196</v>
      </c>
      <c r="I317" s="209" t="s">
        <v>128</v>
      </c>
      <c r="J317" s="209" t="s">
        <v>196</v>
      </c>
      <c r="K317" s="209" t="s">
        <v>196</v>
      </c>
      <c r="L317" s="209" t="s">
        <v>196</v>
      </c>
      <c r="M317" s="210">
        <v>-17.71</v>
      </c>
      <c r="N317" t="str">
        <f t="shared" si="4"/>
        <v>219000010100</v>
      </c>
    </row>
    <row r="318" spans="1:14" x14ac:dyDescent="0.25">
      <c r="A318" s="209" t="s">
        <v>108</v>
      </c>
      <c r="B318" s="209" t="s">
        <v>236</v>
      </c>
      <c r="C318" s="209" t="s">
        <v>237</v>
      </c>
      <c r="D318" s="209" t="s">
        <v>126</v>
      </c>
      <c r="E318" s="209" t="s">
        <v>127</v>
      </c>
      <c r="F318" s="209" t="s">
        <v>125</v>
      </c>
      <c r="G318" s="209" t="s">
        <v>150</v>
      </c>
      <c r="H318" s="209" t="s">
        <v>196</v>
      </c>
      <c r="I318" s="209" t="s">
        <v>128</v>
      </c>
      <c r="J318" s="209" t="s">
        <v>196</v>
      </c>
      <c r="K318" s="209" t="s">
        <v>196</v>
      </c>
      <c r="L318" s="209" t="s">
        <v>196</v>
      </c>
      <c r="M318" s="210">
        <v>-2.95</v>
      </c>
      <c r="N318" t="str">
        <f t="shared" si="4"/>
        <v>219000010100</v>
      </c>
    </row>
    <row r="319" spans="1:14" x14ac:dyDescent="0.25">
      <c r="A319" s="209" t="s">
        <v>108</v>
      </c>
      <c r="B319" s="209" t="s">
        <v>236</v>
      </c>
      <c r="C319" s="209" t="s">
        <v>237</v>
      </c>
      <c r="D319" s="209" t="s">
        <v>126</v>
      </c>
      <c r="E319" s="209" t="s">
        <v>127</v>
      </c>
      <c r="F319" s="209" t="s">
        <v>125</v>
      </c>
      <c r="G319" s="209" t="s">
        <v>143</v>
      </c>
      <c r="H319" s="209" t="s">
        <v>196</v>
      </c>
      <c r="I319" s="209" t="s">
        <v>128</v>
      </c>
      <c r="J319" s="209" t="s">
        <v>196</v>
      </c>
      <c r="K319" s="209" t="s">
        <v>196</v>
      </c>
      <c r="L319" s="209" t="s">
        <v>196</v>
      </c>
      <c r="M319" s="210">
        <v>-12.43</v>
      </c>
      <c r="N319" t="str">
        <f t="shared" si="4"/>
        <v>213000010100</v>
      </c>
    </row>
    <row r="320" spans="1:14" x14ac:dyDescent="0.25">
      <c r="A320" s="209" t="s">
        <v>108</v>
      </c>
      <c r="B320" s="209" t="s">
        <v>236</v>
      </c>
      <c r="C320" s="209" t="s">
        <v>237</v>
      </c>
      <c r="D320" s="209" t="s">
        <v>126</v>
      </c>
      <c r="E320" s="209" t="s">
        <v>127</v>
      </c>
      <c r="F320" s="209" t="s">
        <v>125</v>
      </c>
      <c r="G320" s="209" t="s">
        <v>143</v>
      </c>
      <c r="H320" s="209" t="s">
        <v>196</v>
      </c>
      <c r="I320" s="209" t="s">
        <v>128</v>
      </c>
      <c r="J320" s="209" t="s">
        <v>196</v>
      </c>
      <c r="K320" s="209" t="s">
        <v>196</v>
      </c>
      <c r="L320" s="209" t="s">
        <v>196</v>
      </c>
      <c r="M320" s="210">
        <v>-2.0699999999999998</v>
      </c>
      <c r="N320" t="str">
        <f t="shared" si="4"/>
        <v>213000010100</v>
      </c>
    </row>
    <row r="321" spans="1:14" x14ac:dyDescent="0.25">
      <c r="A321" s="209" t="s">
        <v>108</v>
      </c>
      <c r="B321" s="209" t="s">
        <v>236</v>
      </c>
      <c r="C321" s="209" t="s">
        <v>237</v>
      </c>
      <c r="D321" s="209" t="s">
        <v>126</v>
      </c>
      <c r="E321" s="209" t="s">
        <v>127</v>
      </c>
      <c r="F321" s="209" t="s">
        <v>125</v>
      </c>
      <c r="G321" s="209" t="s">
        <v>140</v>
      </c>
      <c r="H321" s="209" t="s">
        <v>196</v>
      </c>
      <c r="I321" s="209" t="s">
        <v>128</v>
      </c>
      <c r="J321" s="209" t="s">
        <v>196</v>
      </c>
      <c r="K321" s="209" t="s">
        <v>196</v>
      </c>
      <c r="L321" s="209" t="s">
        <v>196</v>
      </c>
      <c r="M321" s="210">
        <v>-104.45</v>
      </c>
      <c r="N321" t="str">
        <f t="shared" si="4"/>
        <v>210500010100</v>
      </c>
    </row>
    <row r="322" spans="1:14" x14ac:dyDescent="0.25">
      <c r="A322" s="209" t="s">
        <v>108</v>
      </c>
      <c r="B322" s="209" t="s">
        <v>236</v>
      </c>
      <c r="C322" s="209" t="s">
        <v>237</v>
      </c>
      <c r="D322" s="209" t="s">
        <v>126</v>
      </c>
      <c r="E322" s="209" t="s">
        <v>127</v>
      </c>
      <c r="F322" s="209" t="s">
        <v>125</v>
      </c>
      <c r="G322" s="209" t="s">
        <v>140</v>
      </c>
      <c r="H322" s="209" t="s">
        <v>196</v>
      </c>
      <c r="I322" s="209" t="s">
        <v>128</v>
      </c>
      <c r="J322" s="209" t="s">
        <v>196</v>
      </c>
      <c r="K322" s="209" t="s">
        <v>196</v>
      </c>
      <c r="L322" s="209" t="s">
        <v>196</v>
      </c>
      <c r="M322" s="210">
        <v>-17.41</v>
      </c>
      <c r="N322" t="str">
        <f t="shared" si="4"/>
        <v>210500010100</v>
      </c>
    </row>
    <row r="323" spans="1:14" x14ac:dyDescent="0.25">
      <c r="A323" s="209" t="s">
        <v>108</v>
      </c>
      <c r="B323" s="209" t="s">
        <v>236</v>
      </c>
      <c r="C323" s="209" t="s">
        <v>237</v>
      </c>
      <c r="D323" s="209" t="s">
        <v>126</v>
      </c>
      <c r="E323" s="209" t="s">
        <v>127</v>
      </c>
      <c r="F323" s="209" t="s">
        <v>125</v>
      </c>
      <c r="G323" s="209" t="s">
        <v>137</v>
      </c>
      <c r="H323" s="209" t="s">
        <v>196</v>
      </c>
      <c r="I323" s="209" t="s">
        <v>128</v>
      </c>
      <c r="J323" s="209" t="s">
        <v>196</v>
      </c>
      <c r="K323" s="209" t="s">
        <v>196</v>
      </c>
      <c r="L323" s="209" t="s">
        <v>196</v>
      </c>
      <c r="M323" s="210">
        <v>-210.26</v>
      </c>
      <c r="N323" t="str">
        <f t="shared" ref="N323:N386" si="5">CONCATENATE(G323,E323)</f>
        <v>205600010100</v>
      </c>
    </row>
    <row r="324" spans="1:14" x14ac:dyDescent="0.25">
      <c r="A324" s="209" t="s">
        <v>108</v>
      </c>
      <c r="B324" s="209" t="s">
        <v>236</v>
      </c>
      <c r="C324" s="209" t="s">
        <v>237</v>
      </c>
      <c r="D324" s="209" t="s">
        <v>126</v>
      </c>
      <c r="E324" s="209" t="s">
        <v>127</v>
      </c>
      <c r="F324" s="209" t="s">
        <v>125</v>
      </c>
      <c r="G324" s="209" t="s">
        <v>137</v>
      </c>
      <c r="H324" s="209" t="s">
        <v>196</v>
      </c>
      <c r="I324" s="209" t="s">
        <v>128</v>
      </c>
      <c r="J324" s="209" t="s">
        <v>196</v>
      </c>
      <c r="K324" s="209" t="s">
        <v>196</v>
      </c>
      <c r="L324" s="209" t="s">
        <v>196</v>
      </c>
      <c r="M324" s="210">
        <v>-35.04</v>
      </c>
      <c r="N324" t="str">
        <f t="shared" si="5"/>
        <v>205600010100</v>
      </c>
    </row>
    <row r="325" spans="1:14" x14ac:dyDescent="0.25">
      <c r="A325" s="209" t="s">
        <v>108</v>
      </c>
      <c r="B325" s="209" t="s">
        <v>236</v>
      </c>
      <c r="C325" s="209" t="s">
        <v>237</v>
      </c>
      <c r="D325" s="209" t="s">
        <v>126</v>
      </c>
      <c r="E325" s="209" t="s">
        <v>127</v>
      </c>
      <c r="F325" s="209" t="s">
        <v>125</v>
      </c>
      <c r="G325" s="209" t="s">
        <v>162</v>
      </c>
      <c r="H325" s="209" t="s">
        <v>196</v>
      </c>
      <c r="I325" s="209" t="s">
        <v>128</v>
      </c>
      <c r="J325" s="209" t="s">
        <v>196</v>
      </c>
      <c r="K325" s="209" t="s">
        <v>196</v>
      </c>
      <c r="L325" s="209" t="s">
        <v>196</v>
      </c>
      <c r="M325" s="210">
        <v>-26.79</v>
      </c>
      <c r="N325" t="str">
        <f t="shared" si="5"/>
        <v>206100010100</v>
      </c>
    </row>
    <row r="326" spans="1:14" x14ac:dyDescent="0.25">
      <c r="A326" s="209" t="s">
        <v>108</v>
      </c>
      <c r="B326" s="209" t="s">
        <v>236</v>
      </c>
      <c r="C326" s="209" t="s">
        <v>237</v>
      </c>
      <c r="D326" s="209" t="s">
        <v>126</v>
      </c>
      <c r="E326" s="209" t="s">
        <v>127</v>
      </c>
      <c r="F326" s="209" t="s">
        <v>125</v>
      </c>
      <c r="G326" s="209" t="s">
        <v>162</v>
      </c>
      <c r="H326" s="209" t="s">
        <v>196</v>
      </c>
      <c r="I326" s="209" t="s">
        <v>128</v>
      </c>
      <c r="J326" s="209" t="s">
        <v>196</v>
      </c>
      <c r="K326" s="209" t="s">
        <v>196</v>
      </c>
      <c r="L326" s="209" t="s">
        <v>196</v>
      </c>
      <c r="M326" s="210">
        <v>-4.46</v>
      </c>
      <c r="N326" t="str">
        <f t="shared" si="5"/>
        <v>206100010100</v>
      </c>
    </row>
    <row r="327" spans="1:14" x14ac:dyDescent="0.25">
      <c r="A327" s="209" t="s">
        <v>108</v>
      </c>
      <c r="B327" s="209" t="s">
        <v>236</v>
      </c>
      <c r="C327" s="209" t="s">
        <v>237</v>
      </c>
      <c r="D327" s="209" t="s">
        <v>126</v>
      </c>
      <c r="E327" s="209" t="s">
        <v>127</v>
      </c>
      <c r="F327" s="209" t="s">
        <v>125</v>
      </c>
      <c r="G327" s="209" t="s">
        <v>134</v>
      </c>
      <c r="H327" s="209" t="s">
        <v>196</v>
      </c>
      <c r="I327" s="209" t="s">
        <v>128</v>
      </c>
      <c r="J327" s="209" t="s">
        <v>196</v>
      </c>
      <c r="K327" s="209" t="s">
        <v>196</v>
      </c>
      <c r="L327" s="209" t="s">
        <v>196</v>
      </c>
      <c r="M327" s="210">
        <v>-104.45</v>
      </c>
      <c r="N327" t="str">
        <f t="shared" si="5"/>
        <v>205200010100</v>
      </c>
    </row>
    <row r="328" spans="1:14" x14ac:dyDescent="0.25">
      <c r="A328" s="209" t="s">
        <v>108</v>
      </c>
      <c r="B328" s="209" t="s">
        <v>236</v>
      </c>
      <c r="C328" s="209" t="s">
        <v>237</v>
      </c>
      <c r="D328" s="209" t="s">
        <v>126</v>
      </c>
      <c r="E328" s="209" t="s">
        <v>127</v>
      </c>
      <c r="F328" s="209" t="s">
        <v>125</v>
      </c>
      <c r="G328" s="209" t="s">
        <v>134</v>
      </c>
      <c r="H328" s="209" t="s">
        <v>196</v>
      </c>
      <c r="I328" s="209" t="s">
        <v>128</v>
      </c>
      <c r="J328" s="209" t="s">
        <v>196</v>
      </c>
      <c r="K328" s="209" t="s">
        <v>196</v>
      </c>
      <c r="L328" s="209" t="s">
        <v>196</v>
      </c>
      <c r="M328" s="210">
        <v>-17.41</v>
      </c>
      <c r="N328" t="str">
        <f t="shared" si="5"/>
        <v>205200010100</v>
      </c>
    </row>
    <row r="329" spans="1:14" x14ac:dyDescent="0.25">
      <c r="A329" s="209" t="s">
        <v>108</v>
      </c>
      <c r="B329" s="209" t="s">
        <v>236</v>
      </c>
      <c r="C329" s="209" t="s">
        <v>237</v>
      </c>
      <c r="D329" s="209" t="s">
        <v>126</v>
      </c>
      <c r="E329" s="209" t="s">
        <v>127</v>
      </c>
      <c r="F329" s="209" t="s">
        <v>125</v>
      </c>
      <c r="G329" s="209" t="s">
        <v>139</v>
      </c>
      <c r="H329" s="209" t="s">
        <v>196</v>
      </c>
      <c r="I329" s="209" t="s">
        <v>128</v>
      </c>
      <c r="J329" s="209" t="s">
        <v>196</v>
      </c>
      <c r="K329" s="209" t="s">
        <v>196</v>
      </c>
      <c r="L329" s="209" t="s">
        <v>196</v>
      </c>
      <c r="M329" s="210">
        <v>-18.989999999999998</v>
      </c>
      <c r="N329" t="str">
        <f t="shared" si="5"/>
        <v>210000010100</v>
      </c>
    </row>
    <row r="330" spans="1:14" x14ac:dyDescent="0.25">
      <c r="A330" s="209" t="s">
        <v>108</v>
      </c>
      <c r="B330" s="209" t="s">
        <v>236</v>
      </c>
      <c r="C330" s="209" t="s">
        <v>237</v>
      </c>
      <c r="D330" s="209" t="s">
        <v>126</v>
      </c>
      <c r="E330" s="209" t="s">
        <v>127</v>
      </c>
      <c r="F330" s="209" t="s">
        <v>125</v>
      </c>
      <c r="G330" s="209" t="s">
        <v>139</v>
      </c>
      <c r="H330" s="209" t="s">
        <v>196</v>
      </c>
      <c r="I330" s="209" t="s">
        <v>128</v>
      </c>
      <c r="J330" s="209" t="s">
        <v>196</v>
      </c>
      <c r="K330" s="209" t="s">
        <v>196</v>
      </c>
      <c r="L330" s="209" t="s">
        <v>196</v>
      </c>
      <c r="M330" s="210">
        <v>-3.17</v>
      </c>
      <c r="N330" t="str">
        <f t="shared" si="5"/>
        <v>210000010100</v>
      </c>
    </row>
    <row r="331" spans="1:14" x14ac:dyDescent="0.25">
      <c r="A331" s="209" t="s">
        <v>108</v>
      </c>
      <c r="B331" s="209" t="s">
        <v>236</v>
      </c>
      <c r="C331" s="209" t="s">
        <v>237</v>
      </c>
      <c r="D331" s="209" t="s">
        <v>126</v>
      </c>
      <c r="E331" s="209" t="s">
        <v>127</v>
      </c>
      <c r="F331" s="209" t="s">
        <v>125</v>
      </c>
      <c r="G331" s="209" t="s">
        <v>141</v>
      </c>
      <c r="H331" s="209" t="s">
        <v>196</v>
      </c>
      <c r="I331" s="209" t="s">
        <v>128</v>
      </c>
      <c r="J331" s="209" t="s">
        <v>196</v>
      </c>
      <c r="K331" s="209" t="s">
        <v>196</v>
      </c>
      <c r="L331" s="209" t="s">
        <v>196</v>
      </c>
      <c r="M331" s="210">
        <v>-96.26</v>
      </c>
      <c r="N331" t="str">
        <f t="shared" si="5"/>
        <v>211000010100</v>
      </c>
    </row>
    <row r="332" spans="1:14" x14ac:dyDescent="0.25">
      <c r="A332" s="209" t="s">
        <v>108</v>
      </c>
      <c r="B332" s="209" t="s">
        <v>236</v>
      </c>
      <c r="C332" s="209" t="s">
        <v>237</v>
      </c>
      <c r="D332" s="209" t="s">
        <v>126</v>
      </c>
      <c r="E332" s="209" t="s">
        <v>127</v>
      </c>
      <c r="F332" s="209" t="s">
        <v>125</v>
      </c>
      <c r="G332" s="209" t="s">
        <v>141</v>
      </c>
      <c r="H332" s="209" t="s">
        <v>196</v>
      </c>
      <c r="I332" s="209" t="s">
        <v>128</v>
      </c>
      <c r="J332" s="209" t="s">
        <v>196</v>
      </c>
      <c r="K332" s="209" t="s">
        <v>196</v>
      </c>
      <c r="L332" s="209" t="s">
        <v>196</v>
      </c>
      <c r="M332" s="210">
        <v>-16.04</v>
      </c>
      <c r="N332" t="str">
        <f t="shared" si="5"/>
        <v>211000010100</v>
      </c>
    </row>
    <row r="333" spans="1:14" x14ac:dyDescent="0.25">
      <c r="A333" s="209" t="s">
        <v>108</v>
      </c>
      <c r="B333" s="209" t="s">
        <v>236</v>
      </c>
      <c r="C333" s="209" t="s">
        <v>237</v>
      </c>
      <c r="D333" s="209" t="s">
        <v>126</v>
      </c>
      <c r="E333" s="209" t="s">
        <v>127</v>
      </c>
      <c r="F333" s="209" t="s">
        <v>125</v>
      </c>
      <c r="G333" s="209" t="s">
        <v>135</v>
      </c>
      <c r="H333" s="209" t="s">
        <v>196</v>
      </c>
      <c r="I333" s="209" t="s">
        <v>128</v>
      </c>
      <c r="J333" s="209" t="s">
        <v>196</v>
      </c>
      <c r="K333" s="209" t="s">
        <v>196</v>
      </c>
      <c r="L333" s="209" t="s">
        <v>196</v>
      </c>
      <c r="M333" s="210">
        <v>-96.26</v>
      </c>
      <c r="N333" t="str">
        <f t="shared" si="5"/>
        <v>205300010100</v>
      </c>
    </row>
    <row r="334" spans="1:14" x14ac:dyDescent="0.25">
      <c r="A334" s="209" t="s">
        <v>108</v>
      </c>
      <c r="B334" s="209" t="s">
        <v>236</v>
      </c>
      <c r="C334" s="209" t="s">
        <v>237</v>
      </c>
      <c r="D334" s="209" t="s">
        <v>126</v>
      </c>
      <c r="E334" s="209" t="s">
        <v>127</v>
      </c>
      <c r="F334" s="209" t="s">
        <v>125</v>
      </c>
      <c r="G334" s="209" t="s">
        <v>135</v>
      </c>
      <c r="H334" s="209" t="s">
        <v>196</v>
      </c>
      <c r="I334" s="209" t="s">
        <v>128</v>
      </c>
      <c r="J334" s="209" t="s">
        <v>196</v>
      </c>
      <c r="K334" s="209" t="s">
        <v>196</v>
      </c>
      <c r="L334" s="209" t="s">
        <v>196</v>
      </c>
      <c r="M334" s="210">
        <v>-16.04</v>
      </c>
      <c r="N334" t="str">
        <f t="shared" si="5"/>
        <v>205300010100</v>
      </c>
    </row>
    <row r="335" spans="1:14" x14ac:dyDescent="0.25">
      <c r="A335" s="209" t="s">
        <v>108</v>
      </c>
      <c r="B335" s="209" t="s">
        <v>236</v>
      </c>
      <c r="C335" s="209" t="s">
        <v>237</v>
      </c>
      <c r="D335" s="209" t="s">
        <v>126</v>
      </c>
      <c r="E335" s="209" t="s">
        <v>127</v>
      </c>
      <c r="F335" s="209" t="s">
        <v>125</v>
      </c>
      <c r="G335" s="209" t="s">
        <v>147</v>
      </c>
      <c r="H335" s="209" t="s">
        <v>196</v>
      </c>
      <c r="I335" s="209" t="s">
        <v>128</v>
      </c>
      <c r="J335" s="209" t="s">
        <v>196</v>
      </c>
      <c r="K335" s="209" t="s">
        <v>196</v>
      </c>
      <c r="L335" s="209" t="s">
        <v>196</v>
      </c>
      <c r="M335" s="210">
        <v>-22.51</v>
      </c>
      <c r="N335" t="str">
        <f t="shared" si="5"/>
        <v>216000010100</v>
      </c>
    </row>
    <row r="336" spans="1:14" x14ac:dyDescent="0.25">
      <c r="A336" s="209" t="s">
        <v>108</v>
      </c>
      <c r="B336" s="209" t="s">
        <v>236</v>
      </c>
      <c r="C336" s="209" t="s">
        <v>237</v>
      </c>
      <c r="D336" s="209" t="s">
        <v>126</v>
      </c>
      <c r="E336" s="209" t="s">
        <v>127</v>
      </c>
      <c r="F336" s="209" t="s">
        <v>125</v>
      </c>
      <c r="G336" s="209" t="s">
        <v>147</v>
      </c>
      <c r="H336" s="209" t="s">
        <v>196</v>
      </c>
      <c r="I336" s="209" t="s">
        <v>128</v>
      </c>
      <c r="J336" s="209" t="s">
        <v>196</v>
      </c>
      <c r="K336" s="209" t="s">
        <v>196</v>
      </c>
      <c r="L336" s="209" t="s">
        <v>196</v>
      </c>
      <c r="M336" s="210">
        <v>-3.75</v>
      </c>
      <c r="N336" t="str">
        <f t="shared" si="5"/>
        <v>216000010100</v>
      </c>
    </row>
    <row r="337" spans="1:14" x14ac:dyDescent="0.25">
      <c r="A337" s="209" t="s">
        <v>108</v>
      </c>
      <c r="B337" s="209" t="s">
        <v>236</v>
      </c>
      <c r="C337" s="209" t="s">
        <v>237</v>
      </c>
      <c r="D337" s="209" t="s">
        <v>126</v>
      </c>
      <c r="E337" s="209" t="s">
        <v>127</v>
      </c>
      <c r="F337" s="209" t="s">
        <v>125</v>
      </c>
      <c r="G337" s="209" t="s">
        <v>144</v>
      </c>
      <c r="H337" s="209" t="s">
        <v>196</v>
      </c>
      <c r="I337" s="209" t="s">
        <v>128</v>
      </c>
      <c r="J337" s="209" t="s">
        <v>196</v>
      </c>
      <c r="K337" s="209" t="s">
        <v>196</v>
      </c>
      <c r="L337" s="209" t="s">
        <v>196</v>
      </c>
      <c r="M337" s="210">
        <v>-171.42</v>
      </c>
      <c r="N337" t="str">
        <f t="shared" si="5"/>
        <v>214000010100</v>
      </c>
    </row>
    <row r="338" spans="1:14" x14ac:dyDescent="0.25">
      <c r="A338" s="209" t="s">
        <v>108</v>
      </c>
      <c r="B338" s="209" t="s">
        <v>236</v>
      </c>
      <c r="C338" s="209" t="s">
        <v>237</v>
      </c>
      <c r="D338" s="209" t="s">
        <v>126</v>
      </c>
      <c r="E338" s="209" t="s">
        <v>127</v>
      </c>
      <c r="F338" s="209" t="s">
        <v>125</v>
      </c>
      <c r="G338" s="209" t="s">
        <v>144</v>
      </c>
      <c r="H338" s="209" t="s">
        <v>196</v>
      </c>
      <c r="I338" s="209" t="s">
        <v>128</v>
      </c>
      <c r="J338" s="209" t="s">
        <v>196</v>
      </c>
      <c r="K338" s="209" t="s">
        <v>196</v>
      </c>
      <c r="L338" s="209" t="s">
        <v>196</v>
      </c>
      <c r="M338" s="210">
        <v>-28.57</v>
      </c>
      <c r="N338" t="str">
        <f t="shared" si="5"/>
        <v>214000010100</v>
      </c>
    </row>
    <row r="339" spans="1:14" x14ac:dyDescent="0.25">
      <c r="A339" s="209" t="s">
        <v>108</v>
      </c>
      <c r="B339" s="209" t="s">
        <v>236</v>
      </c>
      <c r="C339" s="209" t="s">
        <v>237</v>
      </c>
      <c r="D339" s="209" t="s">
        <v>126</v>
      </c>
      <c r="E339" s="209" t="s">
        <v>127</v>
      </c>
      <c r="F339" s="209" t="s">
        <v>125</v>
      </c>
      <c r="G339" s="209" t="s">
        <v>138</v>
      </c>
      <c r="H339" s="209" t="s">
        <v>196</v>
      </c>
      <c r="I339" s="209" t="s">
        <v>128</v>
      </c>
      <c r="J339" s="209" t="s">
        <v>196</v>
      </c>
      <c r="K339" s="209" t="s">
        <v>196</v>
      </c>
      <c r="L339" s="209" t="s">
        <v>196</v>
      </c>
      <c r="M339" s="210">
        <v>-22.51</v>
      </c>
      <c r="N339" t="str">
        <f t="shared" si="5"/>
        <v>205800010100</v>
      </c>
    </row>
    <row r="340" spans="1:14" x14ac:dyDescent="0.25">
      <c r="A340" s="209" t="s">
        <v>108</v>
      </c>
      <c r="B340" s="209" t="s">
        <v>236</v>
      </c>
      <c r="C340" s="209" t="s">
        <v>237</v>
      </c>
      <c r="D340" s="209" t="s">
        <v>126</v>
      </c>
      <c r="E340" s="209" t="s">
        <v>127</v>
      </c>
      <c r="F340" s="209" t="s">
        <v>125</v>
      </c>
      <c r="G340" s="209" t="s">
        <v>138</v>
      </c>
      <c r="H340" s="209" t="s">
        <v>196</v>
      </c>
      <c r="I340" s="209" t="s">
        <v>128</v>
      </c>
      <c r="J340" s="209" t="s">
        <v>196</v>
      </c>
      <c r="K340" s="209" t="s">
        <v>196</v>
      </c>
      <c r="L340" s="209" t="s">
        <v>196</v>
      </c>
      <c r="M340" s="210">
        <v>-3.75</v>
      </c>
      <c r="N340" t="str">
        <f t="shared" si="5"/>
        <v>205800010100</v>
      </c>
    </row>
    <row r="341" spans="1:14" x14ac:dyDescent="0.25">
      <c r="A341" s="209" t="s">
        <v>108</v>
      </c>
      <c r="B341" s="209" t="s">
        <v>236</v>
      </c>
      <c r="C341" s="209" t="s">
        <v>237</v>
      </c>
      <c r="D341" s="209" t="s">
        <v>126</v>
      </c>
      <c r="E341" s="209" t="s">
        <v>127</v>
      </c>
      <c r="F341" s="209" t="s">
        <v>125</v>
      </c>
      <c r="G341" s="209" t="s">
        <v>145</v>
      </c>
      <c r="H341" s="209" t="s">
        <v>196</v>
      </c>
      <c r="I341" s="209" t="s">
        <v>128</v>
      </c>
      <c r="J341" s="209" t="s">
        <v>196</v>
      </c>
      <c r="K341" s="209" t="s">
        <v>196</v>
      </c>
      <c r="L341" s="209" t="s">
        <v>196</v>
      </c>
      <c r="M341" s="210">
        <v>-75.63</v>
      </c>
      <c r="N341" t="str">
        <f t="shared" si="5"/>
        <v>215000010100</v>
      </c>
    </row>
    <row r="342" spans="1:14" x14ac:dyDescent="0.25">
      <c r="A342" s="209" t="s">
        <v>108</v>
      </c>
      <c r="B342" s="209" t="s">
        <v>236</v>
      </c>
      <c r="C342" s="209" t="s">
        <v>237</v>
      </c>
      <c r="D342" s="209" t="s">
        <v>126</v>
      </c>
      <c r="E342" s="209" t="s">
        <v>127</v>
      </c>
      <c r="F342" s="209" t="s">
        <v>125</v>
      </c>
      <c r="G342" s="209" t="s">
        <v>145</v>
      </c>
      <c r="H342" s="209" t="s">
        <v>196</v>
      </c>
      <c r="I342" s="209" t="s">
        <v>128</v>
      </c>
      <c r="J342" s="209" t="s">
        <v>196</v>
      </c>
      <c r="K342" s="209" t="s">
        <v>196</v>
      </c>
      <c r="L342" s="209" t="s">
        <v>196</v>
      </c>
      <c r="M342" s="210">
        <v>-12.61</v>
      </c>
      <c r="N342" t="str">
        <f t="shared" si="5"/>
        <v>215000010100</v>
      </c>
    </row>
    <row r="343" spans="1:14" x14ac:dyDescent="0.25">
      <c r="A343" s="209" t="s">
        <v>108</v>
      </c>
      <c r="B343" s="209" t="s">
        <v>236</v>
      </c>
      <c r="C343" s="209" t="s">
        <v>237</v>
      </c>
      <c r="D343" s="209" t="s">
        <v>126</v>
      </c>
      <c r="E343" s="209" t="s">
        <v>127</v>
      </c>
      <c r="F343" s="209" t="s">
        <v>125</v>
      </c>
      <c r="G343" s="209" t="s">
        <v>124</v>
      </c>
      <c r="H343" s="209" t="s">
        <v>196</v>
      </c>
      <c r="I343" s="209" t="s">
        <v>128</v>
      </c>
      <c r="J343" s="209" t="s">
        <v>196</v>
      </c>
      <c r="K343" s="209" t="s">
        <v>196</v>
      </c>
      <c r="L343" s="209" t="s">
        <v>196</v>
      </c>
      <c r="M343" s="210">
        <v>-1082.22</v>
      </c>
      <c r="N343" t="str">
        <f t="shared" si="5"/>
        <v>100000010100</v>
      </c>
    </row>
    <row r="344" spans="1:14" x14ac:dyDescent="0.25">
      <c r="A344" s="209" t="s">
        <v>108</v>
      </c>
      <c r="B344" s="209" t="s">
        <v>236</v>
      </c>
      <c r="C344" s="209" t="s">
        <v>237</v>
      </c>
      <c r="D344" s="209" t="s">
        <v>126</v>
      </c>
      <c r="E344" s="209" t="s">
        <v>127</v>
      </c>
      <c r="F344" s="209" t="s">
        <v>125</v>
      </c>
      <c r="G344" s="209" t="s">
        <v>149</v>
      </c>
      <c r="H344" s="209" t="s">
        <v>196</v>
      </c>
      <c r="I344" s="209" t="s">
        <v>128</v>
      </c>
      <c r="J344" s="209" t="s">
        <v>196</v>
      </c>
      <c r="K344" s="209" t="s">
        <v>196</v>
      </c>
      <c r="L344" s="209" t="s">
        <v>196</v>
      </c>
      <c r="M344" s="210">
        <v>774.83</v>
      </c>
      <c r="N344" t="str">
        <f t="shared" si="5"/>
        <v>710000010100</v>
      </c>
    </row>
    <row r="345" spans="1:14" x14ac:dyDescent="0.25">
      <c r="A345" s="209" t="s">
        <v>108</v>
      </c>
      <c r="B345" s="209" t="s">
        <v>236</v>
      </c>
      <c r="C345" s="209" t="s">
        <v>237</v>
      </c>
      <c r="D345" s="209" t="s">
        <v>126</v>
      </c>
      <c r="E345" s="209" t="s">
        <v>127</v>
      </c>
      <c r="F345" s="209" t="s">
        <v>125</v>
      </c>
      <c r="G345" s="209" t="s">
        <v>149</v>
      </c>
      <c r="H345" s="209" t="s">
        <v>196</v>
      </c>
      <c r="I345" s="209" t="s">
        <v>128</v>
      </c>
      <c r="J345" s="209" t="s">
        <v>196</v>
      </c>
      <c r="K345" s="209" t="s">
        <v>196</v>
      </c>
      <c r="L345" s="209" t="s">
        <v>196</v>
      </c>
      <c r="M345" s="210">
        <v>807.8</v>
      </c>
      <c r="N345" t="str">
        <f t="shared" si="5"/>
        <v>710000010100</v>
      </c>
    </row>
    <row r="346" spans="1:14" x14ac:dyDescent="0.25">
      <c r="A346" s="209" t="s">
        <v>108</v>
      </c>
      <c r="B346" s="209" t="s">
        <v>236</v>
      </c>
      <c r="C346" s="209" t="s">
        <v>237</v>
      </c>
      <c r="D346" s="209" t="s">
        <v>126</v>
      </c>
      <c r="E346" s="209" t="s">
        <v>127</v>
      </c>
      <c r="F346" s="209" t="s">
        <v>125</v>
      </c>
      <c r="G346" s="209" t="s">
        <v>149</v>
      </c>
      <c r="H346" s="209" t="s">
        <v>196</v>
      </c>
      <c r="I346" s="209" t="s">
        <v>128</v>
      </c>
      <c r="J346" s="209" t="s">
        <v>196</v>
      </c>
      <c r="K346" s="209" t="s">
        <v>196</v>
      </c>
      <c r="L346" s="209" t="s">
        <v>196</v>
      </c>
      <c r="M346" s="210">
        <v>263.77</v>
      </c>
      <c r="N346" t="str">
        <f t="shared" si="5"/>
        <v>710000010100</v>
      </c>
    </row>
    <row r="347" spans="1:14" x14ac:dyDescent="0.25">
      <c r="A347" s="209" t="s">
        <v>108</v>
      </c>
      <c r="B347" s="209" t="s">
        <v>236</v>
      </c>
      <c r="C347" s="209" t="s">
        <v>237</v>
      </c>
      <c r="D347" s="209" t="s">
        <v>126</v>
      </c>
      <c r="E347" s="209" t="s">
        <v>127</v>
      </c>
      <c r="F347" s="209" t="s">
        <v>125</v>
      </c>
      <c r="G347" s="209" t="s">
        <v>152</v>
      </c>
      <c r="H347" s="209" t="s">
        <v>196</v>
      </c>
      <c r="I347" s="209" t="s">
        <v>128</v>
      </c>
      <c r="J347" s="209" t="s">
        <v>196</v>
      </c>
      <c r="K347" s="209" t="s">
        <v>196</v>
      </c>
      <c r="L347" s="209" t="s">
        <v>196</v>
      </c>
      <c r="M347" s="210">
        <v>96.26</v>
      </c>
      <c r="N347" t="str">
        <f t="shared" si="5"/>
        <v>723000010100</v>
      </c>
    </row>
    <row r="348" spans="1:14" x14ac:dyDescent="0.25">
      <c r="A348" s="209" t="s">
        <v>108</v>
      </c>
      <c r="B348" s="209" t="s">
        <v>236</v>
      </c>
      <c r="C348" s="209" t="s">
        <v>237</v>
      </c>
      <c r="D348" s="209" t="s">
        <v>126</v>
      </c>
      <c r="E348" s="209" t="s">
        <v>127</v>
      </c>
      <c r="F348" s="209" t="s">
        <v>125</v>
      </c>
      <c r="G348" s="209" t="s">
        <v>152</v>
      </c>
      <c r="H348" s="209" t="s">
        <v>196</v>
      </c>
      <c r="I348" s="209" t="s">
        <v>128</v>
      </c>
      <c r="J348" s="209" t="s">
        <v>196</v>
      </c>
      <c r="K348" s="209" t="s">
        <v>196</v>
      </c>
      <c r="L348" s="209" t="s">
        <v>196</v>
      </c>
      <c r="M348" s="210">
        <v>16.04</v>
      </c>
      <c r="N348" t="str">
        <f t="shared" si="5"/>
        <v>723000010100</v>
      </c>
    </row>
    <row r="349" spans="1:14" x14ac:dyDescent="0.25">
      <c r="A349" s="209" t="s">
        <v>108</v>
      </c>
      <c r="B349" s="209" t="s">
        <v>236</v>
      </c>
      <c r="C349" s="209" t="s">
        <v>237</v>
      </c>
      <c r="D349" s="209" t="s">
        <v>126</v>
      </c>
      <c r="E349" s="209" t="s">
        <v>127</v>
      </c>
      <c r="F349" s="209" t="s">
        <v>125</v>
      </c>
      <c r="G349" s="209" t="s">
        <v>153</v>
      </c>
      <c r="H349" s="209" t="s">
        <v>196</v>
      </c>
      <c r="I349" s="209" t="s">
        <v>128</v>
      </c>
      <c r="J349" s="209" t="s">
        <v>196</v>
      </c>
      <c r="K349" s="209" t="s">
        <v>196</v>
      </c>
      <c r="L349" s="209" t="s">
        <v>196</v>
      </c>
      <c r="M349" s="210">
        <v>22.51</v>
      </c>
      <c r="N349" t="str">
        <f t="shared" si="5"/>
        <v>723100010100</v>
      </c>
    </row>
    <row r="350" spans="1:14" x14ac:dyDescent="0.25">
      <c r="A350" s="209" t="s">
        <v>108</v>
      </c>
      <c r="B350" s="209" t="s">
        <v>236</v>
      </c>
      <c r="C350" s="209" t="s">
        <v>237</v>
      </c>
      <c r="D350" s="209" t="s">
        <v>126</v>
      </c>
      <c r="E350" s="209" t="s">
        <v>127</v>
      </c>
      <c r="F350" s="209" t="s">
        <v>125</v>
      </c>
      <c r="G350" s="209" t="s">
        <v>153</v>
      </c>
      <c r="H350" s="209" t="s">
        <v>196</v>
      </c>
      <c r="I350" s="209" t="s">
        <v>128</v>
      </c>
      <c r="J350" s="209" t="s">
        <v>196</v>
      </c>
      <c r="K350" s="209" t="s">
        <v>196</v>
      </c>
      <c r="L350" s="209" t="s">
        <v>196</v>
      </c>
      <c r="M350" s="210">
        <v>3.75</v>
      </c>
      <c r="N350" t="str">
        <f t="shared" si="5"/>
        <v>723100010100</v>
      </c>
    </row>
    <row r="351" spans="1:14" x14ac:dyDescent="0.25">
      <c r="A351" s="209" t="s">
        <v>108</v>
      </c>
      <c r="B351" s="209" t="s">
        <v>236</v>
      </c>
      <c r="C351" s="209" t="s">
        <v>237</v>
      </c>
      <c r="D351" s="209" t="s">
        <v>126</v>
      </c>
      <c r="E351" s="209" t="s">
        <v>127</v>
      </c>
      <c r="F351" s="209" t="s">
        <v>125</v>
      </c>
      <c r="G351" s="209" t="s">
        <v>154</v>
      </c>
      <c r="H351" s="209" t="s">
        <v>196</v>
      </c>
      <c r="I351" s="209" t="s">
        <v>128</v>
      </c>
      <c r="J351" s="209" t="s">
        <v>196</v>
      </c>
      <c r="K351" s="209" t="s">
        <v>196</v>
      </c>
      <c r="L351" s="209" t="s">
        <v>196</v>
      </c>
      <c r="M351" s="210">
        <v>210.26</v>
      </c>
      <c r="N351" t="str">
        <f t="shared" si="5"/>
        <v>724000010100</v>
      </c>
    </row>
    <row r="352" spans="1:14" x14ac:dyDescent="0.25">
      <c r="A352" s="209" t="s">
        <v>108</v>
      </c>
      <c r="B352" s="209" t="s">
        <v>236</v>
      </c>
      <c r="C352" s="209" t="s">
        <v>237</v>
      </c>
      <c r="D352" s="209" t="s">
        <v>126</v>
      </c>
      <c r="E352" s="209" t="s">
        <v>127</v>
      </c>
      <c r="F352" s="209" t="s">
        <v>125</v>
      </c>
      <c r="G352" s="209" t="s">
        <v>154</v>
      </c>
      <c r="H352" s="209" t="s">
        <v>196</v>
      </c>
      <c r="I352" s="209" t="s">
        <v>128</v>
      </c>
      <c r="J352" s="209" t="s">
        <v>196</v>
      </c>
      <c r="K352" s="209" t="s">
        <v>196</v>
      </c>
      <c r="L352" s="209" t="s">
        <v>196</v>
      </c>
      <c r="M352" s="210">
        <v>35.04</v>
      </c>
      <c r="N352" t="str">
        <f t="shared" si="5"/>
        <v>724000010100</v>
      </c>
    </row>
    <row r="353" spans="1:14" x14ac:dyDescent="0.25">
      <c r="A353" s="209" t="s">
        <v>108</v>
      </c>
      <c r="B353" s="209" t="s">
        <v>236</v>
      </c>
      <c r="C353" s="209" t="s">
        <v>237</v>
      </c>
      <c r="D353" s="209" t="s">
        <v>126</v>
      </c>
      <c r="E353" s="209" t="s">
        <v>127</v>
      </c>
      <c r="F353" s="209" t="s">
        <v>125</v>
      </c>
      <c r="G353" s="209" t="s">
        <v>155</v>
      </c>
      <c r="H353" s="209" t="s">
        <v>196</v>
      </c>
      <c r="I353" s="209" t="s">
        <v>128</v>
      </c>
      <c r="J353" s="209" t="s">
        <v>196</v>
      </c>
      <c r="K353" s="209" t="s">
        <v>196</v>
      </c>
      <c r="L353" s="209" t="s">
        <v>196</v>
      </c>
      <c r="M353" s="210">
        <v>26.79</v>
      </c>
      <c r="N353" t="str">
        <f t="shared" si="5"/>
        <v>724500010100</v>
      </c>
    </row>
    <row r="354" spans="1:14" x14ac:dyDescent="0.25">
      <c r="A354" s="209" t="s">
        <v>108</v>
      </c>
      <c r="B354" s="209" t="s">
        <v>236</v>
      </c>
      <c r="C354" s="209" t="s">
        <v>237</v>
      </c>
      <c r="D354" s="209" t="s">
        <v>126</v>
      </c>
      <c r="E354" s="209" t="s">
        <v>127</v>
      </c>
      <c r="F354" s="209" t="s">
        <v>125</v>
      </c>
      <c r="G354" s="209" t="s">
        <v>155</v>
      </c>
      <c r="H354" s="209" t="s">
        <v>196</v>
      </c>
      <c r="I354" s="209" t="s">
        <v>128</v>
      </c>
      <c r="J354" s="209" t="s">
        <v>196</v>
      </c>
      <c r="K354" s="209" t="s">
        <v>196</v>
      </c>
      <c r="L354" s="209" t="s">
        <v>196</v>
      </c>
      <c r="M354" s="210">
        <v>4.46</v>
      </c>
      <c r="N354" t="str">
        <f t="shared" si="5"/>
        <v>724500010100</v>
      </c>
    </row>
    <row r="355" spans="1:14" x14ac:dyDescent="0.25">
      <c r="A355" s="209" t="s">
        <v>108</v>
      </c>
      <c r="B355" s="209" t="s">
        <v>238</v>
      </c>
      <c r="C355" s="209" t="s">
        <v>239</v>
      </c>
      <c r="D355" s="209" t="s">
        <v>126</v>
      </c>
      <c r="E355" s="209" t="s">
        <v>127</v>
      </c>
      <c r="F355" s="209" t="s">
        <v>125</v>
      </c>
      <c r="G355" s="209" t="s">
        <v>124</v>
      </c>
      <c r="H355" s="209" t="s">
        <v>196</v>
      </c>
      <c r="I355" s="209" t="s">
        <v>128</v>
      </c>
      <c r="J355" s="209" t="s">
        <v>196</v>
      </c>
      <c r="K355" s="209" t="s">
        <v>196</v>
      </c>
      <c r="L355" s="209" t="s">
        <v>196</v>
      </c>
      <c r="M355" s="210">
        <v>-160.43</v>
      </c>
      <c r="N355" t="str">
        <f t="shared" si="5"/>
        <v>100000010100</v>
      </c>
    </row>
    <row r="356" spans="1:14" x14ac:dyDescent="0.25">
      <c r="A356" s="209" t="s">
        <v>108</v>
      </c>
      <c r="B356" s="209" t="s">
        <v>238</v>
      </c>
      <c r="C356" s="209" t="s">
        <v>239</v>
      </c>
      <c r="D356" s="209" t="s">
        <v>126</v>
      </c>
      <c r="E356" s="209" t="s">
        <v>127</v>
      </c>
      <c r="F356" s="209" t="s">
        <v>125</v>
      </c>
      <c r="G356" s="209" t="s">
        <v>141</v>
      </c>
      <c r="H356" s="209" t="s">
        <v>196</v>
      </c>
      <c r="I356" s="209" t="s">
        <v>128</v>
      </c>
      <c r="J356" s="209" t="s">
        <v>196</v>
      </c>
      <c r="K356" s="209" t="s">
        <v>196</v>
      </c>
      <c r="L356" s="209" t="s">
        <v>196</v>
      </c>
      <c r="M356" s="210">
        <v>-14.86</v>
      </c>
      <c r="N356" t="str">
        <f t="shared" si="5"/>
        <v>211000010100</v>
      </c>
    </row>
    <row r="357" spans="1:14" x14ac:dyDescent="0.25">
      <c r="A357" s="209" t="s">
        <v>108</v>
      </c>
      <c r="B357" s="209" t="s">
        <v>238</v>
      </c>
      <c r="C357" s="209" t="s">
        <v>239</v>
      </c>
      <c r="D357" s="209" t="s">
        <v>126</v>
      </c>
      <c r="E357" s="209" t="s">
        <v>127</v>
      </c>
      <c r="F357" s="209" t="s">
        <v>125</v>
      </c>
      <c r="G357" s="209" t="s">
        <v>135</v>
      </c>
      <c r="H357" s="209" t="s">
        <v>196</v>
      </c>
      <c r="I357" s="209" t="s">
        <v>128</v>
      </c>
      <c r="J357" s="209" t="s">
        <v>196</v>
      </c>
      <c r="K357" s="209" t="s">
        <v>196</v>
      </c>
      <c r="L357" s="209" t="s">
        <v>196</v>
      </c>
      <c r="M357" s="210">
        <v>-89.17</v>
      </c>
      <c r="N357" t="str">
        <f t="shared" si="5"/>
        <v>205300010100</v>
      </c>
    </row>
    <row r="358" spans="1:14" x14ac:dyDescent="0.25">
      <c r="A358" s="209" t="s">
        <v>108</v>
      </c>
      <c r="B358" s="209" t="s">
        <v>238</v>
      </c>
      <c r="C358" s="209" t="s">
        <v>239</v>
      </c>
      <c r="D358" s="209" t="s">
        <v>126</v>
      </c>
      <c r="E358" s="209" t="s">
        <v>127</v>
      </c>
      <c r="F358" s="209" t="s">
        <v>125</v>
      </c>
      <c r="G358" s="209" t="s">
        <v>135</v>
      </c>
      <c r="H358" s="209" t="s">
        <v>196</v>
      </c>
      <c r="I358" s="209" t="s">
        <v>128</v>
      </c>
      <c r="J358" s="209" t="s">
        <v>196</v>
      </c>
      <c r="K358" s="209" t="s">
        <v>196</v>
      </c>
      <c r="L358" s="209" t="s">
        <v>196</v>
      </c>
      <c r="M358" s="210">
        <v>-14.86</v>
      </c>
      <c r="N358" t="str">
        <f t="shared" si="5"/>
        <v>205300010100</v>
      </c>
    </row>
    <row r="359" spans="1:14" x14ac:dyDescent="0.25">
      <c r="A359" s="209" t="s">
        <v>108</v>
      </c>
      <c r="B359" s="209" t="s">
        <v>238</v>
      </c>
      <c r="C359" s="209" t="s">
        <v>239</v>
      </c>
      <c r="D359" s="209" t="s">
        <v>126</v>
      </c>
      <c r="E359" s="209" t="s">
        <v>127</v>
      </c>
      <c r="F359" s="209" t="s">
        <v>125</v>
      </c>
      <c r="G359" s="209" t="s">
        <v>147</v>
      </c>
      <c r="H359" s="209" t="s">
        <v>196</v>
      </c>
      <c r="I359" s="209" t="s">
        <v>128</v>
      </c>
      <c r="J359" s="209" t="s">
        <v>196</v>
      </c>
      <c r="K359" s="209" t="s">
        <v>196</v>
      </c>
      <c r="L359" s="209" t="s">
        <v>196</v>
      </c>
      <c r="M359" s="210">
        <v>-20.85</v>
      </c>
      <c r="N359" t="str">
        <f t="shared" si="5"/>
        <v>216000010100</v>
      </c>
    </row>
    <row r="360" spans="1:14" x14ac:dyDescent="0.25">
      <c r="A360" s="209" t="s">
        <v>108</v>
      </c>
      <c r="B360" s="209" t="s">
        <v>238</v>
      </c>
      <c r="C360" s="209" t="s">
        <v>239</v>
      </c>
      <c r="D360" s="209" t="s">
        <v>126</v>
      </c>
      <c r="E360" s="209" t="s">
        <v>127</v>
      </c>
      <c r="F360" s="209" t="s">
        <v>125</v>
      </c>
      <c r="G360" s="209" t="s">
        <v>147</v>
      </c>
      <c r="H360" s="209" t="s">
        <v>196</v>
      </c>
      <c r="I360" s="209" t="s">
        <v>128</v>
      </c>
      <c r="J360" s="209" t="s">
        <v>196</v>
      </c>
      <c r="K360" s="209" t="s">
        <v>196</v>
      </c>
      <c r="L360" s="209" t="s">
        <v>196</v>
      </c>
      <c r="M360" s="210">
        <v>-3.48</v>
      </c>
      <c r="N360" t="str">
        <f t="shared" si="5"/>
        <v>216000010100</v>
      </c>
    </row>
    <row r="361" spans="1:14" x14ac:dyDescent="0.25">
      <c r="A361" s="209" t="s">
        <v>108</v>
      </c>
      <c r="B361" s="209" t="s">
        <v>238</v>
      </c>
      <c r="C361" s="209" t="s">
        <v>239</v>
      </c>
      <c r="D361" s="209" t="s">
        <v>126</v>
      </c>
      <c r="E361" s="209" t="s">
        <v>127</v>
      </c>
      <c r="F361" s="209" t="s">
        <v>125</v>
      </c>
      <c r="G361" s="209" t="s">
        <v>144</v>
      </c>
      <c r="H361" s="209" t="s">
        <v>196</v>
      </c>
      <c r="I361" s="209" t="s">
        <v>128</v>
      </c>
      <c r="J361" s="209" t="s">
        <v>196</v>
      </c>
      <c r="K361" s="209" t="s">
        <v>196</v>
      </c>
      <c r="L361" s="209" t="s">
        <v>196</v>
      </c>
      <c r="M361" s="210">
        <v>-139.49</v>
      </c>
      <c r="N361" t="str">
        <f t="shared" si="5"/>
        <v>214000010100</v>
      </c>
    </row>
    <row r="362" spans="1:14" x14ac:dyDescent="0.25">
      <c r="A362" s="209" t="s">
        <v>108</v>
      </c>
      <c r="B362" s="209" t="s">
        <v>238</v>
      </c>
      <c r="C362" s="209" t="s">
        <v>239</v>
      </c>
      <c r="D362" s="209" t="s">
        <v>126</v>
      </c>
      <c r="E362" s="209" t="s">
        <v>127</v>
      </c>
      <c r="F362" s="209" t="s">
        <v>125</v>
      </c>
      <c r="G362" s="209" t="s">
        <v>144</v>
      </c>
      <c r="H362" s="209" t="s">
        <v>196</v>
      </c>
      <c r="I362" s="209" t="s">
        <v>128</v>
      </c>
      <c r="J362" s="209" t="s">
        <v>196</v>
      </c>
      <c r="K362" s="209" t="s">
        <v>196</v>
      </c>
      <c r="L362" s="209" t="s">
        <v>196</v>
      </c>
      <c r="M362" s="210">
        <v>-23.25</v>
      </c>
      <c r="N362" t="str">
        <f t="shared" si="5"/>
        <v>214000010100</v>
      </c>
    </row>
    <row r="363" spans="1:14" x14ac:dyDescent="0.25">
      <c r="A363" s="209" t="s">
        <v>108</v>
      </c>
      <c r="B363" s="209" t="s">
        <v>238</v>
      </c>
      <c r="C363" s="209" t="s">
        <v>239</v>
      </c>
      <c r="D363" s="209" t="s">
        <v>126</v>
      </c>
      <c r="E363" s="209" t="s">
        <v>127</v>
      </c>
      <c r="F363" s="209" t="s">
        <v>125</v>
      </c>
      <c r="G363" s="209" t="s">
        <v>138</v>
      </c>
      <c r="H363" s="209" t="s">
        <v>196</v>
      </c>
      <c r="I363" s="209" t="s">
        <v>128</v>
      </c>
      <c r="J363" s="209" t="s">
        <v>196</v>
      </c>
      <c r="K363" s="209" t="s">
        <v>196</v>
      </c>
      <c r="L363" s="209" t="s">
        <v>196</v>
      </c>
      <c r="M363" s="210">
        <v>-20.85</v>
      </c>
      <c r="N363" t="str">
        <f t="shared" si="5"/>
        <v>205800010100</v>
      </c>
    </row>
    <row r="364" spans="1:14" x14ac:dyDescent="0.25">
      <c r="A364" s="209" t="s">
        <v>108</v>
      </c>
      <c r="B364" s="209" t="s">
        <v>238</v>
      </c>
      <c r="C364" s="209" t="s">
        <v>239</v>
      </c>
      <c r="D364" s="209" t="s">
        <v>126</v>
      </c>
      <c r="E364" s="209" t="s">
        <v>127</v>
      </c>
      <c r="F364" s="209" t="s">
        <v>125</v>
      </c>
      <c r="G364" s="209" t="s">
        <v>138</v>
      </c>
      <c r="H364" s="209" t="s">
        <v>196</v>
      </c>
      <c r="I364" s="209" t="s">
        <v>128</v>
      </c>
      <c r="J364" s="209" t="s">
        <v>196</v>
      </c>
      <c r="K364" s="209" t="s">
        <v>196</v>
      </c>
      <c r="L364" s="209" t="s">
        <v>196</v>
      </c>
      <c r="M364" s="210">
        <v>-3.48</v>
      </c>
      <c r="N364" t="str">
        <f t="shared" si="5"/>
        <v>205800010100</v>
      </c>
    </row>
    <row r="365" spans="1:14" x14ac:dyDescent="0.25">
      <c r="A365" s="209" t="s">
        <v>108</v>
      </c>
      <c r="B365" s="209" t="s">
        <v>238</v>
      </c>
      <c r="C365" s="209" t="s">
        <v>239</v>
      </c>
      <c r="D365" s="209" t="s">
        <v>126</v>
      </c>
      <c r="E365" s="209" t="s">
        <v>127</v>
      </c>
      <c r="F365" s="209" t="s">
        <v>125</v>
      </c>
      <c r="G365" s="209" t="s">
        <v>145</v>
      </c>
      <c r="H365" s="209" t="s">
        <v>196</v>
      </c>
      <c r="I365" s="209" t="s">
        <v>128</v>
      </c>
      <c r="J365" s="209" t="s">
        <v>196</v>
      </c>
      <c r="K365" s="209" t="s">
        <v>196</v>
      </c>
      <c r="L365" s="209" t="s">
        <v>196</v>
      </c>
      <c r="M365" s="210">
        <v>-60.96</v>
      </c>
      <c r="N365" t="str">
        <f t="shared" si="5"/>
        <v>215000010100</v>
      </c>
    </row>
    <row r="366" spans="1:14" x14ac:dyDescent="0.25">
      <c r="A366" s="209" t="s">
        <v>108</v>
      </c>
      <c r="B366" s="209" t="s">
        <v>238</v>
      </c>
      <c r="C366" s="209" t="s">
        <v>239</v>
      </c>
      <c r="D366" s="209" t="s">
        <v>126</v>
      </c>
      <c r="E366" s="209" t="s">
        <v>127</v>
      </c>
      <c r="F366" s="209" t="s">
        <v>125</v>
      </c>
      <c r="G366" s="209" t="s">
        <v>145</v>
      </c>
      <c r="H366" s="209" t="s">
        <v>196</v>
      </c>
      <c r="I366" s="209" t="s">
        <v>128</v>
      </c>
      <c r="J366" s="209" t="s">
        <v>196</v>
      </c>
      <c r="K366" s="209" t="s">
        <v>196</v>
      </c>
      <c r="L366" s="209" t="s">
        <v>196</v>
      </c>
      <c r="M366" s="210">
        <v>-10.16</v>
      </c>
      <c r="N366" t="str">
        <f t="shared" si="5"/>
        <v>215000010100</v>
      </c>
    </row>
    <row r="367" spans="1:14" x14ac:dyDescent="0.25">
      <c r="A367" s="209" t="s">
        <v>108</v>
      </c>
      <c r="B367" s="209" t="s">
        <v>238</v>
      </c>
      <c r="C367" s="209" t="s">
        <v>239</v>
      </c>
      <c r="D367" s="209" t="s">
        <v>126</v>
      </c>
      <c r="E367" s="209" t="s">
        <v>127</v>
      </c>
      <c r="F367" s="209" t="s">
        <v>125</v>
      </c>
      <c r="G367" s="209" t="s">
        <v>124</v>
      </c>
      <c r="H367" s="209" t="s">
        <v>196</v>
      </c>
      <c r="I367" s="209" t="s">
        <v>128</v>
      </c>
      <c r="J367" s="209" t="s">
        <v>196</v>
      </c>
      <c r="K367" s="209" t="s">
        <v>196</v>
      </c>
      <c r="L367" s="209" t="s">
        <v>196</v>
      </c>
      <c r="M367" s="210">
        <v>-962.62</v>
      </c>
      <c r="N367" t="str">
        <f t="shared" si="5"/>
        <v>100000010100</v>
      </c>
    </row>
    <row r="368" spans="1:14" x14ac:dyDescent="0.25">
      <c r="A368" s="209" t="s">
        <v>108</v>
      </c>
      <c r="B368" s="209" t="s">
        <v>238</v>
      </c>
      <c r="C368" s="209" t="s">
        <v>239</v>
      </c>
      <c r="D368" s="209" t="s">
        <v>126</v>
      </c>
      <c r="E368" s="209" t="s">
        <v>127</v>
      </c>
      <c r="F368" s="209" t="s">
        <v>125</v>
      </c>
      <c r="G368" s="209" t="s">
        <v>149</v>
      </c>
      <c r="H368" s="209" t="s">
        <v>196</v>
      </c>
      <c r="I368" s="209" t="s">
        <v>128</v>
      </c>
      <c r="J368" s="209" t="s">
        <v>196</v>
      </c>
      <c r="K368" s="209" t="s">
        <v>196</v>
      </c>
      <c r="L368" s="209" t="s">
        <v>196</v>
      </c>
      <c r="M368" s="210">
        <v>1318.64</v>
      </c>
      <c r="N368" t="str">
        <f t="shared" si="5"/>
        <v>710000010100</v>
      </c>
    </row>
    <row r="369" spans="1:14" x14ac:dyDescent="0.25">
      <c r="A369" s="209" t="s">
        <v>108</v>
      </c>
      <c r="B369" s="209" t="s">
        <v>238</v>
      </c>
      <c r="C369" s="209" t="s">
        <v>239</v>
      </c>
      <c r="D369" s="209" t="s">
        <v>126</v>
      </c>
      <c r="E369" s="209" t="s">
        <v>127</v>
      </c>
      <c r="F369" s="209" t="s">
        <v>125</v>
      </c>
      <c r="G369" s="209" t="s">
        <v>161</v>
      </c>
      <c r="H369" s="209" t="s">
        <v>196</v>
      </c>
      <c r="I369" s="209" t="s">
        <v>128</v>
      </c>
      <c r="J369" s="209" t="s">
        <v>196</v>
      </c>
      <c r="K369" s="209" t="s">
        <v>196</v>
      </c>
      <c r="L369" s="209" t="s">
        <v>196</v>
      </c>
      <c r="M369" s="210">
        <v>34.1</v>
      </c>
      <c r="N369" t="str">
        <f t="shared" si="5"/>
        <v>208100010100</v>
      </c>
    </row>
    <row r="370" spans="1:14" x14ac:dyDescent="0.25">
      <c r="A370" s="209" t="s">
        <v>108</v>
      </c>
      <c r="B370" s="209" t="s">
        <v>238</v>
      </c>
      <c r="C370" s="209" t="s">
        <v>239</v>
      </c>
      <c r="D370" s="209" t="s">
        <v>126</v>
      </c>
      <c r="E370" s="209" t="s">
        <v>127</v>
      </c>
      <c r="F370" s="209" t="s">
        <v>125</v>
      </c>
      <c r="G370" s="209" t="s">
        <v>149</v>
      </c>
      <c r="H370" s="209" t="s">
        <v>196</v>
      </c>
      <c r="I370" s="209" t="s">
        <v>128</v>
      </c>
      <c r="J370" s="209" t="s">
        <v>196</v>
      </c>
      <c r="K370" s="209" t="s">
        <v>196</v>
      </c>
      <c r="L370" s="209" t="s">
        <v>196</v>
      </c>
      <c r="M370" s="210">
        <v>174.16</v>
      </c>
      <c r="N370" t="str">
        <f t="shared" si="5"/>
        <v>710000010100</v>
      </c>
    </row>
    <row r="371" spans="1:14" x14ac:dyDescent="0.25">
      <c r="A371" s="209" t="s">
        <v>108</v>
      </c>
      <c r="B371" s="209" t="s">
        <v>238</v>
      </c>
      <c r="C371" s="209" t="s">
        <v>239</v>
      </c>
      <c r="D371" s="209" t="s">
        <v>126</v>
      </c>
      <c r="E371" s="209" t="s">
        <v>127</v>
      </c>
      <c r="F371" s="209" t="s">
        <v>125</v>
      </c>
      <c r="G371" s="209" t="s">
        <v>149</v>
      </c>
      <c r="H371" s="209" t="s">
        <v>196</v>
      </c>
      <c r="I371" s="209" t="s">
        <v>128</v>
      </c>
      <c r="J371" s="209" t="s">
        <v>196</v>
      </c>
      <c r="K371" s="209" t="s">
        <v>196</v>
      </c>
      <c r="L371" s="209" t="s">
        <v>196</v>
      </c>
      <c r="M371" s="210">
        <v>248.8</v>
      </c>
      <c r="N371" t="str">
        <f t="shared" si="5"/>
        <v>710000010100</v>
      </c>
    </row>
    <row r="372" spans="1:14" x14ac:dyDescent="0.25">
      <c r="A372" s="209" t="s">
        <v>108</v>
      </c>
      <c r="B372" s="209" t="s">
        <v>238</v>
      </c>
      <c r="C372" s="209" t="s">
        <v>239</v>
      </c>
      <c r="D372" s="209" t="s">
        <v>126</v>
      </c>
      <c r="E372" s="209" t="s">
        <v>127</v>
      </c>
      <c r="F372" s="209" t="s">
        <v>125</v>
      </c>
      <c r="G372" s="209" t="s">
        <v>161</v>
      </c>
      <c r="H372" s="209" t="s">
        <v>196</v>
      </c>
      <c r="I372" s="209" t="s">
        <v>128</v>
      </c>
      <c r="J372" s="209" t="s">
        <v>196</v>
      </c>
      <c r="K372" s="209" t="s">
        <v>196</v>
      </c>
      <c r="L372" s="209" t="s">
        <v>196</v>
      </c>
      <c r="M372" s="210">
        <v>5.68</v>
      </c>
      <c r="N372" t="str">
        <f t="shared" si="5"/>
        <v>208100010100</v>
      </c>
    </row>
    <row r="373" spans="1:14" x14ac:dyDescent="0.25">
      <c r="A373" s="209" t="s">
        <v>108</v>
      </c>
      <c r="B373" s="209" t="s">
        <v>238</v>
      </c>
      <c r="C373" s="209" t="s">
        <v>239</v>
      </c>
      <c r="D373" s="209" t="s">
        <v>126</v>
      </c>
      <c r="E373" s="209" t="s">
        <v>127</v>
      </c>
      <c r="F373" s="209" t="s">
        <v>125</v>
      </c>
      <c r="G373" s="209" t="s">
        <v>152</v>
      </c>
      <c r="H373" s="209" t="s">
        <v>196</v>
      </c>
      <c r="I373" s="209" t="s">
        <v>128</v>
      </c>
      <c r="J373" s="209" t="s">
        <v>196</v>
      </c>
      <c r="K373" s="209" t="s">
        <v>196</v>
      </c>
      <c r="L373" s="209" t="s">
        <v>196</v>
      </c>
      <c r="M373" s="210">
        <v>89.17</v>
      </c>
      <c r="N373" t="str">
        <f t="shared" si="5"/>
        <v>723000010100</v>
      </c>
    </row>
    <row r="374" spans="1:14" x14ac:dyDescent="0.25">
      <c r="A374" s="209" t="s">
        <v>108</v>
      </c>
      <c r="B374" s="209" t="s">
        <v>238</v>
      </c>
      <c r="C374" s="209" t="s">
        <v>239</v>
      </c>
      <c r="D374" s="209" t="s">
        <v>126</v>
      </c>
      <c r="E374" s="209" t="s">
        <v>127</v>
      </c>
      <c r="F374" s="209" t="s">
        <v>125</v>
      </c>
      <c r="G374" s="209" t="s">
        <v>152</v>
      </c>
      <c r="H374" s="209" t="s">
        <v>196</v>
      </c>
      <c r="I374" s="209" t="s">
        <v>128</v>
      </c>
      <c r="J374" s="209" t="s">
        <v>196</v>
      </c>
      <c r="K374" s="209" t="s">
        <v>196</v>
      </c>
      <c r="L374" s="209" t="s">
        <v>196</v>
      </c>
      <c r="M374" s="210">
        <v>14.86</v>
      </c>
      <c r="N374" t="str">
        <f t="shared" si="5"/>
        <v>723000010100</v>
      </c>
    </row>
    <row r="375" spans="1:14" x14ac:dyDescent="0.25">
      <c r="A375" s="209" t="s">
        <v>108</v>
      </c>
      <c r="B375" s="209" t="s">
        <v>238</v>
      </c>
      <c r="C375" s="209" t="s">
        <v>239</v>
      </c>
      <c r="D375" s="209" t="s">
        <v>126</v>
      </c>
      <c r="E375" s="209" t="s">
        <v>127</v>
      </c>
      <c r="F375" s="209" t="s">
        <v>125</v>
      </c>
      <c r="G375" s="209" t="s">
        <v>153</v>
      </c>
      <c r="H375" s="209" t="s">
        <v>196</v>
      </c>
      <c r="I375" s="209" t="s">
        <v>128</v>
      </c>
      <c r="J375" s="209" t="s">
        <v>196</v>
      </c>
      <c r="K375" s="209" t="s">
        <v>196</v>
      </c>
      <c r="L375" s="209" t="s">
        <v>196</v>
      </c>
      <c r="M375" s="210">
        <v>20.85</v>
      </c>
      <c r="N375" t="str">
        <f t="shared" si="5"/>
        <v>723100010100</v>
      </c>
    </row>
    <row r="376" spans="1:14" x14ac:dyDescent="0.25">
      <c r="A376" s="209" t="s">
        <v>108</v>
      </c>
      <c r="B376" s="209" t="s">
        <v>238</v>
      </c>
      <c r="C376" s="209" t="s">
        <v>239</v>
      </c>
      <c r="D376" s="209" t="s">
        <v>126</v>
      </c>
      <c r="E376" s="209" t="s">
        <v>127</v>
      </c>
      <c r="F376" s="209" t="s">
        <v>125</v>
      </c>
      <c r="G376" s="209" t="s">
        <v>153</v>
      </c>
      <c r="H376" s="209" t="s">
        <v>196</v>
      </c>
      <c r="I376" s="209" t="s">
        <v>128</v>
      </c>
      <c r="J376" s="209" t="s">
        <v>196</v>
      </c>
      <c r="K376" s="209" t="s">
        <v>196</v>
      </c>
      <c r="L376" s="209" t="s">
        <v>196</v>
      </c>
      <c r="M376" s="210">
        <v>3.48</v>
      </c>
      <c r="N376" t="str">
        <f t="shared" si="5"/>
        <v>723100010100</v>
      </c>
    </row>
    <row r="377" spans="1:14" x14ac:dyDescent="0.25">
      <c r="A377" s="209" t="s">
        <v>108</v>
      </c>
      <c r="B377" s="209" t="s">
        <v>238</v>
      </c>
      <c r="C377" s="209" t="s">
        <v>239</v>
      </c>
      <c r="D377" s="209" t="s">
        <v>126</v>
      </c>
      <c r="E377" s="209" t="s">
        <v>127</v>
      </c>
      <c r="F377" s="209" t="s">
        <v>125</v>
      </c>
      <c r="G377" s="209" t="s">
        <v>154</v>
      </c>
      <c r="H377" s="209" t="s">
        <v>196</v>
      </c>
      <c r="I377" s="209" t="s">
        <v>128</v>
      </c>
      <c r="J377" s="209" t="s">
        <v>196</v>
      </c>
      <c r="K377" s="209" t="s">
        <v>196</v>
      </c>
      <c r="L377" s="209" t="s">
        <v>196</v>
      </c>
      <c r="M377" s="210">
        <v>303.3</v>
      </c>
      <c r="N377" t="str">
        <f t="shared" si="5"/>
        <v>724000010100</v>
      </c>
    </row>
    <row r="378" spans="1:14" x14ac:dyDescent="0.25">
      <c r="A378" s="209" t="s">
        <v>108</v>
      </c>
      <c r="B378" s="209" t="s">
        <v>238</v>
      </c>
      <c r="C378" s="209" t="s">
        <v>239</v>
      </c>
      <c r="D378" s="209" t="s">
        <v>126</v>
      </c>
      <c r="E378" s="209" t="s">
        <v>127</v>
      </c>
      <c r="F378" s="209" t="s">
        <v>125</v>
      </c>
      <c r="G378" s="209" t="s">
        <v>154</v>
      </c>
      <c r="H378" s="209" t="s">
        <v>196</v>
      </c>
      <c r="I378" s="209" t="s">
        <v>128</v>
      </c>
      <c r="J378" s="209" t="s">
        <v>196</v>
      </c>
      <c r="K378" s="209" t="s">
        <v>196</v>
      </c>
      <c r="L378" s="209" t="s">
        <v>196</v>
      </c>
      <c r="M378" s="210">
        <v>50.55</v>
      </c>
      <c r="N378" t="str">
        <f t="shared" si="5"/>
        <v>724000010100</v>
      </c>
    </row>
    <row r="379" spans="1:14" x14ac:dyDescent="0.25">
      <c r="A379" s="209" t="s">
        <v>108</v>
      </c>
      <c r="B379" s="209" t="s">
        <v>238</v>
      </c>
      <c r="C379" s="209" t="s">
        <v>239</v>
      </c>
      <c r="D379" s="209" t="s">
        <v>126</v>
      </c>
      <c r="E379" s="209" t="s">
        <v>127</v>
      </c>
      <c r="F379" s="209" t="s">
        <v>125</v>
      </c>
      <c r="G379" s="209" t="s">
        <v>157</v>
      </c>
      <c r="H379" s="209" t="s">
        <v>196</v>
      </c>
      <c r="I379" s="209" t="s">
        <v>128</v>
      </c>
      <c r="J379" s="209" t="s">
        <v>196</v>
      </c>
      <c r="K379" s="209" t="s">
        <v>196</v>
      </c>
      <c r="L379" s="209" t="s">
        <v>196</v>
      </c>
      <c r="M379" s="210">
        <v>98.53</v>
      </c>
      <c r="N379" t="str">
        <f t="shared" si="5"/>
        <v>726900010100</v>
      </c>
    </row>
    <row r="380" spans="1:14" x14ac:dyDescent="0.25">
      <c r="A380" s="209" t="s">
        <v>108</v>
      </c>
      <c r="B380" s="209" t="s">
        <v>238</v>
      </c>
      <c r="C380" s="209" t="s">
        <v>239</v>
      </c>
      <c r="D380" s="209" t="s">
        <v>126</v>
      </c>
      <c r="E380" s="209" t="s">
        <v>127</v>
      </c>
      <c r="F380" s="209" t="s">
        <v>125</v>
      </c>
      <c r="G380" s="209" t="s">
        <v>157</v>
      </c>
      <c r="H380" s="209" t="s">
        <v>196</v>
      </c>
      <c r="I380" s="209" t="s">
        <v>128</v>
      </c>
      <c r="J380" s="209" t="s">
        <v>196</v>
      </c>
      <c r="K380" s="209" t="s">
        <v>196</v>
      </c>
      <c r="L380" s="209" t="s">
        <v>196</v>
      </c>
      <c r="M380" s="210">
        <v>16.420000000000002</v>
      </c>
      <c r="N380" t="str">
        <f t="shared" si="5"/>
        <v>726900010100</v>
      </c>
    </row>
    <row r="381" spans="1:14" x14ac:dyDescent="0.25">
      <c r="A381" s="209" t="s">
        <v>108</v>
      </c>
      <c r="B381" s="209" t="s">
        <v>238</v>
      </c>
      <c r="C381" s="209" t="s">
        <v>239</v>
      </c>
      <c r="D381" s="209" t="s">
        <v>126</v>
      </c>
      <c r="E381" s="209" t="s">
        <v>127</v>
      </c>
      <c r="F381" s="209" t="s">
        <v>125</v>
      </c>
      <c r="G381" s="209" t="s">
        <v>157</v>
      </c>
      <c r="H381" s="209" t="s">
        <v>196</v>
      </c>
      <c r="I381" s="209" t="s">
        <v>128</v>
      </c>
      <c r="J381" s="209" t="s">
        <v>196</v>
      </c>
      <c r="K381" s="209" t="s">
        <v>196</v>
      </c>
      <c r="L381" s="209" t="s">
        <v>196</v>
      </c>
      <c r="M381" s="210">
        <v>17.91</v>
      </c>
      <c r="N381" t="str">
        <f t="shared" si="5"/>
        <v>726900010100</v>
      </c>
    </row>
    <row r="382" spans="1:14" x14ac:dyDescent="0.25">
      <c r="A382" s="209" t="s">
        <v>108</v>
      </c>
      <c r="B382" s="209" t="s">
        <v>238</v>
      </c>
      <c r="C382" s="209" t="s">
        <v>239</v>
      </c>
      <c r="D382" s="209" t="s">
        <v>126</v>
      </c>
      <c r="E382" s="209" t="s">
        <v>127</v>
      </c>
      <c r="F382" s="209" t="s">
        <v>125</v>
      </c>
      <c r="G382" s="209" t="s">
        <v>157</v>
      </c>
      <c r="H382" s="209" t="s">
        <v>196</v>
      </c>
      <c r="I382" s="209" t="s">
        <v>128</v>
      </c>
      <c r="J382" s="209" t="s">
        <v>196</v>
      </c>
      <c r="K382" s="209" t="s">
        <v>196</v>
      </c>
      <c r="L382" s="209" t="s">
        <v>196</v>
      </c>
      <c r="M382" s="210">
        <v>2.99</v>
      </c>
      <c r="N382" t="str">
        <f t="shared" si="5"/>
        <v>726900010100</v>
      </c>
    </row>
    <row r="383" spans="1:14" x14ac:dyDescent="0.25">
      <c r="A383" s="209" t="s">
        <v>108</v>
      </c>
      <c r="B383" s="209" t="s">
        <v>238</v>
      </c>
      <c r="C383" s="209" t="s">
        <v>239</v>
      </c>
      <c r="D383" s="209" t="s">
        <v>126</v>
      </c>
      <c r="E383" s="209" t="s">
        <v>127</v>
      </c>
      <c r="F383" s="209" t="s">
        <v>125</v>
      </c>
      <c r="G383" s="209" t="s">
        <v>139</v>
      </c>
      <c r="H383" s="209" t="s">
        <v>196</v>
      </c>
      <c r="I383" s="209" t="s">
        <v>128</v>
      </c>
      <c r="J383" s="209" t="s">
        <v>196</v>
      </c>
      <c r="K383" s="209" t="s">
        <v>196</v>
      </c>
      <c r="L383" s="209" t="s">
        <v>196</v>
      </c>
      <c r="M383" s="210">
        <v>-100.71</v>
      </c>
      <c r="N383" t="str">
        <f t="shared" si="5"/>
        <v>210000010100</v>
      </c>
    </row>
    <row r="384" spans="1:14" x14ac:dyDescent="0.25">
      <c r="A384" s="209" t="s">
        <v>108</v>
      </c>
      <c r="B384" s="209" t="s">
        <v>238</v>
      </c>
      <c r="C384" s="209" t="s">
        <v>239</v>
      </c>
      <c r="D384" s="209" t="s">
        <v>126</v>
      </c>
      <c r="E384" s="209" t="s">
        <v>127</v>
      </c>
      <c r="F384" s="209" t="s">
        <v>125</v>
      </c>
      <c r="G384" s="209" t="s">
        <v>139</v>
      </c>
      <c r="H384" s="209" t="s">
        <v>196</v>
      </c>
      <c r="I384" s="209" t="s">
        <v>128</v>
      </c>
      <c r="J384" s="209" t="s">
        <v>196</v>
      </c>
      <c r="K384" s="209" t="s">
        <v>196</v>
      </c>
      <c r="L384" s="209" t="s">
        <v>196</v>
      </c>
      <c r="M384" s="210">
        <v>-16.79</v>
      </c>
      <c r="N384" t="str">
        <f t="shared" si="5"/>
        <v>210000010100</v>
      </c>
    </row>
    <row r="385" spans="1:14" x14ac:dyDescent="0.25">
      <c r="A385" s="209" t="s">
        <v>108</v>
      </c>
      <c r="B385" s="209" t="s">
        <v>238</v>
      </c>
      <c r="C385" s="209" t="s">
        <v>239</v>
      </c>
      <c r="D385" s="209" t="s">
        <v>126</v>
      </c>
      <c r="E385" s="209" t="s">
        <v>127</v>
      </c>
      <c r="F385" s="209" t="s">
        <v>125</v>
      </c>
      <c r="G385" s="209" t="s">
        <v>140</v>
      </c>
      <c r="H385" s="209" t="s">
        <v>196</v>
      </c>
      <c r="I385" s="209" t="s">
        <v>128</v>
      </c>
      <c r="J385" s="209" t="s">
        <v>196</v>
      </c>
      <c r="K385" s="209" t="s">
        <v>196</v>
      </c>
      <c r="L385" s="209" t="s">
        <v>196</v>
      </c>
      <c r="M385" s="210">
        <v>-98.53</v>
      </c>
      <c r="N385" t="str">
        <f t="shared" si="5"/>
        <v>210500010100</v>
      </c>
    </row>
    <row r="386" spans="1:14" x14ac:dyDescent="0.25">
      <c r="A386" s="209" t="s">
        <v>108</v>
      </c>
      <c r="B386" s="209" t="s">
        <v>238</v>
      </c>
      <c r="C386" s="209" t="s">
        <v>239</v>
      </c>
      <c r="D386" s="209" t="s">
        <v>126</v>
      </c>
      <c r="E386" s="209" t="s">
        <v>127</v>
      </c>
      <c r="F386" s="209" t="s">
        <v>125</v>
      </c>
      <c r="G386" s="209" t="s">
        <v>140</v>
      </c>
      <c r="H386" s="209" t="s">
        <v>196</v>
      </c>
      <c r="I386" s="209" t="s">
        <v>128</v>
      </c>
      <c r="J386" s="209" t="s">
        <v>196</v>
      </c>
      <c r="K386" s="209" t="s">
        <v>196</v>
      </c>
      <c r="L386" s="209" t="s">
        <v>196</v>
      </c>
      <c r="M386" s="210">
        <v>-16.420000000000002</v>
      </c>
      <c r="N386" t="str">
        <f t="shared" si="5"/>
        <v>210500010100</v>
      </c>
    </row>
    <row r="387" spans="1:14" x14ac:dyDescent="0.25">
      <c r="A387" s="209" t="s">
        <v>108</v>
      </c>
      <c r="B387" s="209" t="s">
        <v>238</v>
      </c>
      <c r="C387" s="209" t="s">
        <v>239</v>
      </c>
      <c r="D387" s="209" t="s">
        <v>126</v>
      </c>
      <c r="E387" s="209" t="s">
        <v>127</v>
      </c>
      <c r="F387" s="209" t="s">
        <v>125</v>
      </c>
      <c r="G387" s="209" t="s">
        <v>143</v>
      </c>
      <c r="H387" s="209" t="s">
        <v>196</v>
      </c>
      <c r="I387" s="209" t="s">
        <v>128</v>
      </c>
      <c r="J387" s="209" t="s">
        <v>196</v>
      </c>
      <c r="K387" s="209" t="s">
        <v>196</v>
      </c>
      <c r="L387" s="209" t="s">
        <v>196</v>
      </c>
      <c r="M387" s="210">
        <v>-36.86</v>
      </c>
      <c r="N387" t="str">
        <f t="shared" ref="N387:N450" si="6">CONCATENATE(G387,E387)</f>
        <v>213000010100</v>
      </c>
    </row>
    <row r="388" spans="1:14" x14ac:dyDescent="0.25">
      <c r="A388" s="209" t="s">
        <v>108</v>
      </c>
      <c r="B388" s="209" t="s">
        <v>238</v>
      </c>
      <c r="C388" s="209" t="s">
        <v>239</v>
      </c>
      <c r="D388" s="209" t="s">
        <v>126</v>
      </c>
      <c r="E388" s="209" t="s">
        <v>127</v>
      </c>
      <c r="F388" s="209" t="s">
        <v>125</v>
      </c>
      <c r="G388" s="209" t="s">
        <v>143</v>
      </c>
      <c r="H388" s="209" t="s">
        <v>196</v>
      </c>
      <c r="I388" s="209" t="s">
        <v>128</v>
      </c>
      <c r="J388" s="209" t="s">
        <v>196</v>
      </c>
      <c r="K388" s="209" t="s">
        <v>196</v>
      </c>
      <c r="L388" s="209" t="s">
        <v>196</v>
      </c>
      <c r="M388" s="210">
        <v>-6.14</v>
      </c>
      <c r="N388" t="str">
        <f t="shared" si="6"/>
        <v>213000010100</v>
      </c>
    </row>
    <row r="389" spans="1:14" x14ac:dyDescent="0.25">
      <c r="A389" s="209" t="s">
        <v>108</v>
      </c>
      <c r="B389" s="209" t="s">
        <v>238</v>
      </c>
      <c r="C389" s="209" t="s">
        <v>239</v>
      </c>
      <c r="D389" s="209" t="s">
        <v>126</v>
      </c>
      <c r="E389" s="209" t="s">
        <v>127</v>
      </c>
      <c r="F389" s="209" t="s">
        <v>125</v>
      </c>
      <c r="G389" s="209" t="s">
        <v>150</v>
      </c>
      <c r="H389" s="209" t="s">
        <v>196</v>
      </c>
      <c r="I389" s="209" t="s">
        <v>128</v>
      </c>
      <c r="J389" s="209" t="s">
        <v>196</v>
      </c>
      <c r="K389" s="209" t="s">
        <v>196</v>
      </c>
      <c r="L389" s="209" t="s">
        <v>196</v>
      </c>
      <c r="M389" s="210">
        <v>-17.71</v>
      </c>
      <c r="N389" t="str">
        <f t="shared" si="6"/>
        <v>219000010100</v>
      </c>
    </row>
    <row r="390" spans="1:14" x14ac:dyDescent="0.25">
      <c r="A390" s="209" t="s">
        <v>108</v>
      </c>
      <c r="B390" s="209" t="s">
        <v>238</v>
      </c>
      <c r="C390" s="209" t="s">
        <v>239</v>
      </c>
      <c r="D390" s="209" t="s">
        <v>126</v>
      </c>
      <c r="E390" s="209" t="s">
        <v>127</v>
      </c>
      <c r="F390" s="209" t="s">
        <v>125</v>
      </c>
      <c r="G390" s="209" t="s">
        <v>150</v>
      </c>
      <c r="H390" s="209" t="s">
        <v>196</v>
      </c>
      <c r="I390" s="209" t="s">
        <v>128</v>
      </c>
      <c r="J390" s="209" t="s">
        <v>196</v>
      </c>
      <c r="K390" s="209" t="s">
        <v>196</v>
      </c>
      <c r="L390" s="209" t="s">
        <v>196</v>
      </c>
      <c r="M390" s="210">
        <v>-2.95</v>
      </c>
      <c r="N390" t="str">
        <f t="shared" si="6"/>
        <v>219000010100</v>
      </c>
    </row>
    <row r="391" spans="1:14" x14ac:dyDescent="0.25">
      <c r="A391" s="209" t="s">
        <v>108</v>
      </c>
      <c r="B391" s="209" t="s">
        <v>238</v>
      </c>
      <c r="C391" s="209" t="s">
        <v>239</v>
      </c>
      <c r="D391" s="209" t="s">
        <v>126</v>
      </c>
      <c r="E391" s="209" t="s">
        <v>127</v>
      </c>
      <c r="F391" s="209" t="s">
        <v>125</v>
      </c>
      <c r="G391" s="209" t="s">
        <v>137</v>
      </c>
      <c r="H391" s="209" t="s">
        <v>196</v>
      </c>
      <c r="I391" s="209" t="s">
        <v>128</v>
      </c>
      <c r="J391" s="209" t="s">
        <v>196</v>
      </c>
      <c r="K391" s="209" t="s">
        <v>196</v>
      </c>
      <c r="L391" s="209" t="s">
        <v>196</v>
      </c>
      <c r="M391" s="210">
        <v>-303.3</v>
      </c>
      <c r="N391" t="str">
        <f t="shared" si="6"/>
        <v>205600010100</v>
      </c>
    </row>
    <row r="392" spans="1:14" x14ac:dyDescent="0.25">
      <c r="A392" s="209" t="s">
        <v>108</v>
      </c>
      <c r="B392" s="209" t="s">
        <v>238</v>
      </c>
      <c r="C392" s="209" t="s">
        <v>239</v>
      </c>
      <c r="D392" s="209" t="s">
        <v>126</v>
      </c>
      <c r="E392" s="209" t="s">
        <v>127</v>
      </c>
      <c r="F392" s="209" t="s">
        <v>125</v>
      </c>
      <c r="G392" s="209" t="s">
        <v>137</v>
      </c>
      <c r="H392" s="209" t="s">
        <v>196</v>
      </c>
      <c r="I392" s="209" t="s">
        <v>128</v>
      </c>
      <c r="J392" s="209" t="s">
        <v>196</v>
      </c>
      <c r="K392" s="209" t="s">
        <v>196</v>
      </c>
      <c r="L392" s="209" t="s">
        <v>196</v>
      </c>
      <c r="M392" s="210">
        <v>-50.55</v>
      </c>
      <c r="N392" t="str">
        <f t="shared" si="6"/>
        <v>205600010100</v>
      </c>
    </row>
    <row r="393" spans="1:14" x14ac:dyDescent="0.25">
      <c r="A393" s="209" t="s">
        <v>108</v>
      </c>
      <c r="B393" s="209" t="s">
        <v>238</v>
      </c>
      <c r="C393" s="209" t="s">
        <v>239</v>
      </c>
      <c r="D393" s="209" t="s">
        <v>126</v>
      </c>
      <c r="E393" s="209" t="s">
        <v>127</v>
      </c>
      <c r="F393" s="209" t="s">
        <v>125</v>
      </c>
      <c r="G393" s="209" t="s">
        <v>134</v>
      </c>
      <c r="H393" s="209" t="s">
        <v>196</v>
      </c>
      <c r="I393" s="209" t="s">
        <v>128</v>
      </c>
      <c r="J393" s="209" t="s">
        <v>196</v>
      </c>
      <c r="K393" s="209" t="s">
        <v>196</v>
      </c>
      <c r="L393" s="209" t="s">
        <v>196</v>
      </c>
      <c r="M393" s="210">
        <v>-98.53</v>
      </c>
      <c r="N393" t="str">
        <f t="shared" si="6"/>
        <v>205200010100</v>
      </c>
    </row>
    <row r="394" spans="1:14" x14ac:dyDescent="0.25">
      <c r="A394" s="209" t="s">
        <v>108</v>
      </c>
      <c r="B394" s="209" t="s">
        <v>238</v>
      </c>
      <c r="C394" s="209" t="s">
        <v>239</v>
      </c>
      <c r="D394" s="209" t="s">
        <v>126</v>
      </c>
      <c r="E394" s="209" t="s">
        <v>127</v>
      </c>
      <c r="F394" s="209" t="s">
        <v>125</v>
      </c>
      <c r="G394" s="209" t="s">
        <v>134</v>
      </c>
      <c r="H394" s="209" t="s">
        <v>196</v>
      </c>
      <c r="I394" s="209" t="s">
        <v>128</v>
      </c>
      <c r="J394" s="209" t="s">
        <v>196</v>
      </c>
      <c r="K394" s="209" t="s">
        <v>196</v>
      </c>
      <c r="L394" s="209" t="s">
        <v>196</v>
      </c>
      <c r="M394" s="210">
        <v>-16.420000000000002</v>
      </c>
      <c r="N394" t="str">
        <f t="shared" si="6"/>
        <v>205200010100</v>
      </c>
    </row>
    <row r="395" spans="1:14" x14ac:dyDescent="0.25">
      <c r="A395" s="209" t="s">
        <v>108</v>
      </c>
      <c r="B395" s="209" t="s">
        <v>238</v>
      </c>
      <c r="C395" s="209" t="s">
        <v>239</v>
      </c>
      <c r="D395" s="209" t="s">
        <v>126</v>
      </c>
      <c r="E395" s="209" t="s">
        <v>127</v>
      </c>
      <c r="F395" s="209" t="s">
        <v>125</v>
      </c>
      <c r="G395" s="209" t="s">
        <v>139</v>
      </c>
      <c r="H395" s="209" t="s">
        <v>196</v>
      </c>
      <c r="I395" s="209" t="s">
        <v>128</v>
      </c>
      <c r="J395" s="209" t="s">
        <v>196</v>
      </c>
      <c r="K395" s="209" t="s">
        <v>196</v>
      </c>
      <c r="L395" s="209" t="s">
        <v>196</v>
      </c>
      <c r="M395" s="210">
        <v>-17.91</v>
      </c>
      <c r="N395" t="str">
        <f t="shared" si="6"/>
        <v>210000010100</v>
      </c>
    </row>
    <row r="396" spans="1:14" x14ac:dyDescent="0.25">
      <c r="A396" s="209" t="s">
        <v>108</v>
      </c>
      <c r="B396" s="209" t="s">
        <v>238</v>
      </c>
      <c r="C396" s="209" t="s">
        <v>239</v>
      </c>
      <c r="D396" s="209" t="s">
        <v>126</v>
      </c>
      <c r="E396" s="209" t="s">
        <v>127</v>
      </c>
      <c r="F396" s="209" t="s">
        <v>125</v>
      </c>
      <c r="G396" s="209" t="s">
        <v>139</v>
      </c>
      <c r="H396" s="209" t="s">
        <v>196</v>
      </c>
      <c r="I396" s="209" t="s">
        <v>128</v>
      </c>
      <c r="J396" s="209" t="s">
        <v>196</v>
      </c>
      <c r="K396" s="209" t="s">
        <v>196</v>
      </c>
      <c r="L396" s="209" t="s">
        <v>196</v>
      </c>
      <c r="M396" s="210">
        <v>-2.99</v>
      </c>
      <c r="N396" t="str">
        <f t="shared" si="6"/>
        <v>210000010100</v>
      </c>
    </row>
    <row r="397" spans="1:14" x14ac:dyDescent="0.25">
      <c r="A397" s="209" t="s">
        <v>108</v>
      </c>
      <c r="B397" s="209" t="s">
        <v>238</v>
      </c>
      <c r="C397" s="209" t="s">
        <v>239</v>
      </c>
      <c r="D397" s="209" t="s">
        <v>126</v>
      </c>
      <c r="E397" s="209" t="s">
        <v>127</v>
      </c>
      <c r="F397" s="209" t="s">
        <v>125</v>
      </c>
      <c r="G397" s="209" t="s">
        <v>141</v>
      </c>
      <c r="H397" s="209" t="s">
        <v>196</v>
      </c>
      <c r="I397" s="209" t="s">
        <v>128</v>
      </c>
      <c r="J397" s="209" t="s">
        <v>196</v>
      </c>
      <c r="K397" s="209" t="s">
        <v>196</v>
      </c>
      <c r="L397" s="209" t="s">
        <v>196</v>
      </c>
      <c r="M397" s="210">
        <v>-89.17</v>
      </c>
      <c r="N397" t="str">
        <f t="shared" si="6"/>
        <v>211000010100</v>
      </c>
    </row>
    <row r="398" spans="1:14" x14ac:dyDescent="0.25">
      <c r="A398" s="209" t="s">
        <v>108</v>
      </c>
      <c r="B398" s="209" t="s">
        <v>240</v>
      </c>
      <c r="C398" s="209" t="s">
        <v>241</v>
      </c>
      <c r="D398" s="209" t="s">
        <v>126</v>
      </c>
      <c r="E398" s="209" t="s">
        <v>127</v>
      </c>
      <c r="F398" s="209" t="s">
        <v>125</v>
      </c>
      <c r="G398" s="209" t="s">
        <v>141</v>
      </c>
      <c r="H398" s="209" t="s">
        <v>196</v>
      </c>
      <c r="I398" s="209" t="s">
        <v>128</v>
      </c>
      <c r="J398" s="209" t="s">
        <v>196</v>
      </c>
      <c r="K398" s="209" t="s">
        <v>196</v>
      </c>
      <c r="L398" s="209" t="s">
        <v>196</v>
      </c>
      <c r="M398" s="210">
        <v>-92.99</v>
      </c>
      <c r="N398" t="str">
        <f t="shared" si="6"/>
        <v>211000010100</v>
      </c>
    </row>
    <row r="399" spans="1:14" x14ac:dyDescent="0.25">
      <c r="A399" s="209" t="s">
        <v>108</v>
      </c>
      <c r="B399" s="209" t="s">
        <v>240</v>
      </c>
      <c r="C399" s="209" t="s">
        <v>241</v>
      </c>
      <c r="D399" s="209" t="s">
        <v>126</v>
      </c>
      <c r="E399" s="209" t="s">
        <v>127</v>
      </c>
      <c r="F399" s="209" t="s">
        <v>125</v>
      </c>
      <c r="G399" s="209" t="s">
        <v>141</v>
      </c>
      <c r="H399" s="209" t="s">
        <v>196</v>
      </c>
      <c r="I399" s="209" t="s">
        <v>128</v>
      </c>
      <c r="J399" s="209" t="s">
        <v>196</v>
      </c>
      <c r="K399" s="209" t="s">
        <v>196</v>
      </c>
      <c r="L399" s="209" t="s">
        <v>196</v>
      </c>
      <c r="M399" s="210">
        <v>-15.5</v>
      </c>
      <c r="N399" t="str">
        <f t="shared" si="6"/>
        <v>211000010100</v>
      </c>
    </row>
    <row r="400" spans="1:14" x14ac:dyDescent="0.25">
      <c r="A400" s="209" t="s">
        <v>108</v>
      </c>
      <c r="B400" s="209" t="s">
        <v>240</v>
      </c>
      <c r="C400" s="209" t="s">
        <v>241</v>
      </c>
      <c r="D400" s="209" t="s">
        <v>126</v>
      </c>
      <c r="E400" s="209" t="s">
        <v>127</v>
      </c>
      <c r="F400" s="209" t="s">
        <v>125</v>
      </c>
      <c r="G400" s="209" t="s">
        <v>135</v>
      </c>
      <c r="H400" s="209" t="s">
        <v>196</v>
      </c>
      <c r="I400" s="209" t="s">
        <v>128</v>
      </c>
      <c r="J400" s="209" t="s">
        <v>196</v>
      </c>
      <c r="K400" s="209" t="s">
        <v>196</v>
      </c>
      <c r="L400" s="209" t="s">
        <v>196</v>
      </c>
      <c r="M400" s="210">
        <v>-92.99</v>
      </c>
      <c r="N400" t="str">
        <f t="shared" si="6"/>
        <v>205300010100</v>
      </c>
    </row>
    <row r="401" spans="1:14" x14ac:dyDescent="0.25">
      <c r="A401" s="209" t="s">
        <v>108</v>
      </c>
      <c r="B401" s="209" t="s">
        <v>240</v>
      </c>
      <c r="C401" s="209" t="s">
        <v>241</v>
      </c>
      <c r="D401" s="209" t="s">
        <v>126</v>
      </c>
      <c r="E401" s="209" t="s">
        <v>127</v>
      </c>
      <c r="F401" s="209" t="s">
        <v>125</v>
      </c>
      <c r="G401" s="209" t="s">
        <v>135</v>
      </c>
      <c r="H401" s="209" t="s">
        <v>196</v>
      </c>
      <c r="I401" s="209" t="s">
        <v>128</v>
      </c>
      <c r="J401" s="209" t="s">
        <v>196</v>
      </c>
      <c r="K401" s="209" t="s">
        <v>196</v>
      </c>
      <c r="L401" s="209" t="s">
        <v>196</v>
      </c>
      <c r="M401" s="210">
        <v>-15.5</v>
      </c>
      <c r="N401" t="str">
        <f t="shared" si="6"/>
        <v>205300010100</v>
      </c>
    </row>
    <row r="402" spans="1:14" x14ac:dyDescent="0.25">
      <c r="A402" s="209" t="s">
        <v>108</v>
      </c>
      <c r="B402" s="209" t="s">
        <v>240</v>
      </c>
      <c r="C402" s="209" t="s">
        <v>241</v>
      </c>
      <c r="D402" s="209" t="s">
        <v>126</v>
      </c>
      <c r="E402" s="209" t="s">
        <v>127</v>
      </c>
      <c r="F402" s="209" t="s">
        <v>125</v>
      </c>
      <c r="G402" s="209" t="s">
        <v>147</v>
      </c>
      <c r="H402" s="209" t="s">
        <v>196</v>
      </c>
      <c r="I402" s="209" t="s">
        <v>128</v>
      </c>
      <c r="J402" s="209" t="s">
        <v>196</v>
      </c>
      <c r="K402" s="209" t="s">
        <v>196</v>
      </c>
      <c r="L402" s="209" t="s">
        <v>196</v>
      </c>
      <c r="M402" s="210">
        <v>-21.75</v>
      </c>
      <c r="N402" t="str">
        <f t="shared" si="6"/>
        <v>216000010100</v>
      </c>
    </row>
    <row r="403" spans="1:14" x14ac:dyDescent="0.25">
      <c r="A403" s="209" t="s">
        <v>108</v>
      </c>
      <c r="B403" s="209" t="s">
        <v>240</v>
      </c>
      <c r="C403" s="209" t="s">
        <v>241</v>
      </c>
      <c r="D403" s="209" t="s">
        <v>126</v>
      </c>
      <c r="E403" s="209" t="s">
        <v>127</v>
      </c>
      <c r="F403" s="209" t="s">
        <v>125</v>
      </c>
      <c r="G403" s="209" t="s">
        <v>147</v>
      </c>
      <c r="H403" s="209" t="s">
        <v>196</v>
      </c>
      <c r="I403" s="209" t="s">
        <v>128</v>
      </c>
      <c r="J403" s="209" t="s">
        <v>196</v>
      </c>
      <c r="K403" s="209" t="s">
        <v>196</v>
      </c>
      <c r="L403" s="209" t="s">
        <v>196</v>
      </c>
      <c r="M403" s="210">
        <v>-3.62</v>
      </c>
      <c r="N403" t="str">
        <f t="shared" si="6"/>
        <v>216000010100</v>
      </c>
    </row>
    <row r="404" spans="1:14" x14ac:dyDescent="0.25">
      <c r="A404" s="209" t="s">
        <v>108</v>
      </c>
      <c r="B404" s="209" t="s">
        <v>240</v>
      </c>
      <c r="C404" s="209" t="s">
        <v>241</v>
      </c>
      <c r="D404" s="209" t="s">
        <v>126</v>
      </c>
      <c r="E404" s="209" t="s">
        <v>127</v>
      </c>
      <c r="F404" s="209" t="s">
        <v>125</v>
      </c>
      <c r="G404" s="209" t="s">
        <v>144</v>
      </c>
      <c r="H404" s="209" t="s">
        <v>196</v>
      </c>
      <c r="I404" s="209" t="s">
        <v>128</v>
      </c>
      <c r="J404" s="209" t="s">
        <v>196</v>
      </c>
      <c r="K404" s="209" t="s">
        <v>196</v>
      </c>
      <c r="L404" s="209" t="s">
        <v>196</v>
      </c>
      <c r="M404" s="210">
        <v>-162.96</v>
      </c>
      <c r="N404" t="str">
        <f t="shared" si="6"/>
        <v>214000010100</v>
      </c>
    </row>
    <row r="405" spans="1:14" x14ac:dyDescent="0.25">
      <c r="A405" s="209" t="s">
        <v>108</v>
      </c>
      <c r="B405" s="209" t="s">
        <v>240</v>
      </c>
      <c r="C405" s="209" t="s">
        <v>241</v>
      </c>
      <c r="D405" s="209" t="s">
        <v>126</v>
      </c>
      <c r="E405" s="209" t="s">
        <v>127</v>
      </c>
      <c r="F405" s="209" t="s">
        <v>125</v>
      </c>
      <c r="G405" s="209" t="s">
        <v>144</v>
      </c>
      <c r="H405" s="209" t="s">
        <v>196</v>
      </c>
      <c r="I405" s="209" t="s">
        <v>128</v>
      </c>
      <c r="J405" s="209" t="s">
        <v>196</v>
      </c>
      <c r="K405" s="209" t="s">
        <v>196</v>
      </c>
      <c r="L405" s="209" t="s">
        <v>196</v>
      </c>
      <c r="M405" s="210">
        <v>-27.16</v>
      </c>
      <c r="N405" t="str">
        <f t="shared" si="6"/>
        <v>214000010100</v>
      </c>
    </row>
    <row r="406" spans="1:14" x14ac:dyDescent="0.25">
      <c r="A406" s="209" t="s">
        <v>108</v>
      </c>
      <c r="B406" s="209" t="s">
        <v>240</v>
      </c>
      <c r="C406" s="209" t="s">
        <v>241</v>
      </c>
      <c r="D406" s="209" t="s">
        <v>126</v>
      </c>
      <c r="E406" s="209" t="s">
        <v>127</v>
      </c>
      <c r="F406" s="209" t="s">
        <v>125</v>
      </c>
      <c r="G406" s="209" t="s">
        <v>138</v>
      </c>
      <c r="H406" s="209" t="s">
        <v>196</v>
      </c>
      <c r="I406" s="209" t="s">
        <v>128</v>
      </c>
      <c r="J406" s="209" t="s">
        <v>196</v>
      </c>
      <c r="K406" s="209" t="s">
        <v>196</v>
      </c>
      <c r="L406" s="209" t="s">
        <v>196</v>
      </c>
      <c r="M406" s="210">
        <v>-21.75</v>
      </c>
      <c r="N406" t="str">
        <f t="shared" si="6"/>
        <v>205800010100</v>
      </c>
    </row>
    <row r="407" spans="1:14" x14ac:dyDescent="0.25">
      <c r="A407" s="209" t="s">
        <v>108</v>
      </c>
      <c r="B407" s="209" t="s">
        <v>240</v>
      </c>
      <c r="C407" s="209" t="s">
        <v>241</v>
      </c>
      <c r="D407" s="209" t="s">
        <v>126</v>
      </c>
      <c r="E407" s="209" t="s">
        <v>127</v>
      </c>
      <c r="F407" s="209" t="s">
        <v>125</v>
      </c>
      <c r="G407" s="209" t="s">
        <v>138</v>
      </c>
      <c r="H407" s="209" t="s">
        <v>196</v>
      </c>
      <c r="I407" s="209" t="s">
        <v>128</v>
      </c>
      <c r="J407" s="209" t="s">
        <v>196</v>
      </c>
      <c r="K407" s="209" t="s">
        <v>196</v>
      </c>
      <c r="L407" s="209" t="s">
        <v>196</v>
      </c>
      <c r="M407" s="210">
        <v>-3.62</v>
      </c>
      <c r="N407" t="str">
        <f t="shared" si="6"/>
        <v>205800010100</v>
      </c>
    </row>
    <row r="408" spans="1:14" x14ac:dyDescent="0.25">
      <c r="A408" s="209" t="s">
        <v>108</v>
      </c>
      <c r="B408" s="209" t="s">
        <v>240</v>
      </c>
      <c r="C408" s="209" t="s">
        <v>241</v>
      </c>
      <c r="D408" s="209" t="s">
        <v>126</v>
      </c>
      <c r="E408" s="209" t="s">
        <v>127</v>
      </c>
      <c r="F408" s="209" t="s">
        <v>125</v>
      </c>
      <c r="G408" s="209" t="s">
        <v>145</v>
      </c>
      <c r="H408" s="209" t="s">
        <v>196</v>
      </c>
      <c r="I408" s="209" t="s">
        <v>128</v>
      </c>
      <c r="J408" s="209" t="s">
        <v>196</v>
      </c>
      <c r="K408" s="209" t="s">
        <v>196</v>
      </c>
      <c r="L408" s="209" t="s">
        <v>196</v>
      </c>
      <c r="M408" s="210">
        <v>-71.94</v>
      </c>
      <c r="N408" t="str">
        <f t="shared" si="6"/>
        <v>215000010100</v>
      </c>
    </row>
    <row r="409" spans="1:14" x14ac:dyDescent="0.25">
      <c r="A409" s="209" t="s">
        <v>108</v>
      </c>
      <c r="B409" s="209" t="s">
        <v>240</v>
      </c>
      <c r="C409" s="209" t="s">
        <v>241</v>
      </c>
      <c r="D409" s="209" t="s">
        <v>126</v>
      </c>
      <c r="E409" s="209" t="s">
        <v>127</v>
      </c>
      <c r="F409" s="209" t="s">
        <v>125</v>
      </c>
      <c r="G409" s="209" t="s">
        <v>145</v>
      </c>
      <c r="H409" s="209" t="s">
        <v>196</v>
      </c>
      <c r="I409" s="209" t="s">
        <v>128</v>
      </c>
      <c r="J409" s="209" t="s">
        <v>196</v>
      </c>
      <c r="K409" s="209" t="s">
        <v>196</v>
      </c>
      <c r="L409" s="209" t="s">
        <v>196</v>
      </c>
      <c r="M409" s="210">
        <v>-11.99</v>
      </c>
      <c r="N409" t="str">
        <f t="shared" si="6"/>
        <v>215000010100</v>
      </c>
    </row>
    <row r="410" spans="1:14" x14ac:dyDescent="0.25">
      <c r="A410" s="209" t="s">
        <v>108</v>
      </c>
      <c r="B410" s="209" t="s">
        <v>240</v>
      </c>
      <c r="C410" s="209" t="s">
        <v>241</v>
      </c>
      <c r="D410" s="209" t="s">
        <v>126</v>
      </c>
      <c r="E410" s="209" t="s">
        <v>127</v>
      </c>
      <c r="F410" s="209" t="s">
        <v>125</v>
      </c>
      <c r="G410" s="209" t="s">
        <v>124</v>
      </c>
      <c r="H410" s="209" t="s">
        <v>196</v>
      </c>
      <c r="I410" s="209" t="s">
        <v>128</v>
      </c>
      <c r="J410" s="209" t="s">
        <v>196</v>
      </c>
      <c r="K410" s="209" t="s">
        <v>196</v>
      </c>
      <c r="L410" s="209" t="s">
        <v>196</v>
      </c>
      <c r="M410" s="210">
        <v>-1024.4000000000001</v>
      </c>
      <c r="N410" t="str">
        <f t="shared" si="6"/>
        <v>100000010100</v>
      </c>
    </row>
    <row r="411" spans="1:14" x14ac:dyDescent="0.25">
      <c r="A411" s="209" t="s">
        <v>108</v>
      </c>
      <c r="B411" s="209" t="s">
        <v>240</v>
      </c>
      <c r="C411" s="209" t="s">
        <v>241</v>
      </c>
      <c r="D411" s="209" t="s">
        <v>126</v>
      </c>
      <c r="E411" s="209" t="s">
        <v>127</v>
      </c>
      <c r="F411" s="209" t="s">
        <v>125</v>
      </c>
      <c r="G411" s="209" t="s">
        <v>124</v>
      </c>
      <c r="H411" s="209" t="s">
        <v>196</v>
      </c>
      <c r="I411" s="209" t="s">
        <v>128</v>
      </c>
      <c r="J411" s="209" t="s">
        <v>196</v>
      </c>
      <c r="K411" s="209" t="s">
        <v>196</v>
      </c>
      <c r="L411" s="209" t="s">
        <v>196</v>
      </c>
      <c r="M411" s="210">
        <v>-170.73</v>
      </c>
      <c r="N411" t="str">
        <f t="shared" si="6"/>
        <v>100000010100</v>
      </c>
    </row>
    <row r="412" spans="1:14" x14ac:dyDescent="0.25">
      <c r="A412" s="209" t="s">
        <v>108</v>
      </c>
      <c r="B412" s="209" t="s">
        <v>240</v>
      </c>
      <c r="C412" s="209" t="s">
        <v>241</v>
      </c>
      <c r="D412" s="209" t="s">
        <v>126</v>
      </c>
      <c r="E412" s="209" t="s">
        <v>127</v>
      </c>
      <c r="F412" s="209" t="s">
        <v>125</v>
      </c>
      <c r="G412" s="209" t="s">
        <v>140</v>
      </c>
      <c r="H412" s="209" t="s">
        <v>196</v>
      </c>
      <c r="I412" s="209" t="s">
        <v>128</v>
      </c>
      <c r="J412" s="209" t="s">
        <v>196</v>
      </c>
      <c r="K412" s="209" t="s">
        <v>196</v>
      </c>
      <c r="L412" s="209" t="s">
        <v>196</v>
      </c>
      <c r="M412" s="210">
        <v>-104.45</v>
      </c>
      <c r="N412" t="str">
        <f t="shared" si="6"/>
        <v>210500010100</v>
      </c>
    </row>
    <row r="413" spans="1:14" x14ac:dyDescent="0.25">
      <c r="A413" s="209" t="s">
        <v>108</v>
      </c>
      <c r="B413" s="209" t="s">
        <v>240</v>
      </c>
      <c r="C413" s="209" t="s">
        <v>241</v>
      </c>
      <c r="D413" s="209" t="s">
        <v>126</v>
      </c>
      <c r="E413" s="209" t="s">
        <v>127</v>
      </c>
      <c r="F413" s="209" t="s">
        <v>125</v>
      </c>
      <c r="G413" s="209" t="s">
        <v>140</v>
      </c>
      <c r="H413" s="209" t="s">
        <v>196</v>
      </c>
      <c r="I413" s="209" t="s">
        <v>128</v>
      </c>
      <c r="J413" s="209" t="s">
        <v>196</v>
      </c>
      <c r="K413" s="209" t="s">
        <v>196</v>
      </c>
      <c r="L413" s="209" t="s">
        <v>196</v>
      </c>
      <c r="M413" s="210">
        <v>-17.41</v>
      </c>
      <c r="N413" t="str">
        <f t="shared" si="6"/>
        <v>210500010100</v>
      </c>
    </row>
    <row r="414" spans="1:14" x14ac:dyDescent="0.25">
      <c r="A414" s="209" t="s">
        <v>108</v>
      </c>
      <c r="B414" s="209" t="s">
        <v>240</v>
      </c>
      <c r="C414" s="209" t="s">
        <v>241</v>
      </c>
      <c r="D414" s="209" t="s">
        <v>126</v>
      </c>
      <c r="E414" s="209" t="s">
        <v>127</v>
      </c>
      <c r="F414" s="209" t="s">
        <v>125</v>
      </c>
      <c r="G414" s="209" t="s">
        <v>143</v>
      </c>
      <c r="H414" s="209" t="s">
        <v>196</v>
      </c>
      <c r="I414" s="209" t="s">
        <v>128</v>
      </c>
      <c r="J414" s="209" t="s">
        <v>196</v>
      </c>
      <c r="K414" s="209" t="s">
        <v>196</v>
      </c>
      <c r="L414" s="209" t="s">
        <v>196</v>
      </c>
      <c r="M414" s="210">
        <v>-36.86</v>
      </c>
      <c r="N414" t="str">
        <f t="shared" si="6"/>
        <v>213000010100</v>
      </c>
    </row>
    <row r="415" spans="1:14" x14ac:dyDescent="0.25">
      <c r="A415" s="209" t="s">
        <v>108</v>
      </c>
      <c r="B415" s="209" t="s">
        <v>240</v>
      </c>
      <c r="C415" s="209" t="s">
        <v>241</v>
      </c>
      <c r="D415" s="209" t="s">
        <v>126</v>
      </c>
      <c r="E415" s="209" t="s">
        <v>127</v>
      </c>
      <c r="F415" s="209" t="s">
        <v>125</v>
      </c>
      <c r="G415" s="209" t="s">
        <v>143</v>
      </c>
      <c r="H415" s="209" t="s">
        <v>196</v>
      </c>
      <c r="I415" s="209" t="s">
        <v>128</v>
      </c>
      <c r="J415" s="209" t="s">
        <v>196</v>
      </c>
      <c r="K415" s="209" t="s">
        <v>196</v>
      </c>
      <c r="L415" s="209" t="s">
        <v>196</v>
      </c>
      <c r="M415" s="210">
        <v>-6.14</v>
      </c>
      <c r="N415" t="str">
        <f t="shared" si="6"/>
        <v>213000010100</v>
      </c>
    </row>
    <row r="416" spans="1:14" x14ac:dyDescent="0.25">
      <c r="A416" s="209" t="s">
        <v>108</v>
      </c>
      <c r="B416" s="209" t="s">
        <v>240</v>
      </c>
      <c r="C416" s="209" t="s">
        <v>241</v>
      </c>
      <c r="D416" s="209" t="s">
        <v>126</v>
      </c>
      <c r="E416" s="209" t="s">
        <v>127</v>
      </c>
      <c r="F416" s="209" t="s">
        <v>125</v>
      </c>
      <c r="G416" s="209" t="s">
        <v>150</v>
      </c>
      <c r="H416" s="209" t="s">
        <v>196</v>
      </c>
      <c r="I416" s="209" t="s">
        <v>128</v>
      </c>
      <c r="J416" s="209" t="s">
        <v>196</v>
      </c>
      <c r="K416" s="209" t="s">
        <v>196</v>
      </c>
      <c r="L416" s="209" t="s">
        <v>196</v>
      </c>
      <c r="M416" s="210">
        <v>-33.159999999999997</v>
      </c>
      <c r="N416" t="str">
        <f t="shared" si="6"/>
        <v>219000010100</v>
      </c>
    </row>
    <row r="417" spans="1:14" x14ac:dyDescent="0.25">
      <c r="A417" s="209" t="s">
        <v>108</v>
      </c>
      <c r="B417" s="209" t="s">
        <v>240</v>
      </c>
      <c r="C417" s="209" t="s">
        <v>241</v>
      </c>
      <c r="D417" s="209" t="s">
        <v>126</v>
      </c>
      <c r="E417" s="209" t="s">
        <v>127</v>
      </c>
      <c r="F417" s="209" t="s">
        <v>125</v>
      </c>
      <c r="G417" s="209" t="s">
        <v>150</v>
      </c>
      <c r="H417" s="209" t="s">
        <v>196</v>
      </c>
      <c r="I417" s="209" t="s">
        <v>128</v>
      </c>
      <c r="J417" s="209" t="s">
        <v>196</v>
      </c>
      <c r="K417" s="209" t="s">
        <v>196</v>
      </c>
      <c r="L417" s="209" t="s">
        <v>196</v>
      </c>
      <c r="M417" s="210">
        <v>-5.53</v>
      </c>
      <c r="N417" t="str">
        <f t="shared" si="6"/>
        <v>219000010100</v>
      </c>
    </row>
    <row r="418" spans="1:14" x14ac:dyDescent="0.25">
      <c r="A418" s="209" t="s">
        <v>108</v>
      </c>
      <c r="B418" s="209" t="s">
        <v>240</v>
      </c>
      <c r="C418" s="209" t="s">
        <v>241</v>
      </c>
      <c r="D418" s="209" t="s">
        <v>126</v>
      </c>
      <c r="E418" s="209" t="s">
        <v>127</v>
      </c>
      <c r="F418" s="209" t="s">
        <v>125</v>
      </c>
      <c r="G418" s="209" t="s">
        <v>139</v>
      </c>
      <c r="H418" s="209" t="s">
        <v>196</v>
      </c>
      <c r="I418" s="209" t="s">
        <v>128</v>
      </c>
      <c r="J418" s="209" t="s">
        <v>196</v>
      </c>
      <c r="K418" s="209" t="s">
        <v>196</v>
      </c>
      <c r="L418" s="209" t="s">
        <v>196</v>
      </c>
      <c r="M418" s="210">
        <v>-9.89</v>
      </c>
      <c r="N418" t="str">
        <f t="shared" si="6"/>
        <v>210000010100</v>
      </c>
    </row>
    <row r="419" spans="1:14" x14ac:dyDescent="0.25">
      <c r="A419" s="209" t="s">
        <v>108</v>
      </c>
      <c r="B419" s="209" t="s">
        <v>240</v>
      </c>
      <c r="C419" s="209" t="s">
        <v>241</v>
      </c>
      <c r="D419" s="209" t="s">
        <v>126</v>
      </c>
      <c r="E419" s="209" t="s">
        <v>127</v>
      </c>
      <c r="F419" s="209" t="s">
        <v>125</v>
      </c>
      <c r="G419" s="209" t="s">
        <v>139</v>
      </c>
      <c r="H419" s="209" t="s">
        <v>196</v>
      </c>
      <c r="I419" s="209" t="s">
        <v>128</v>
      </c>
      <c r="J419" s="209" t="s">
        <v>196</v>
      </c>
      <c r="K419" s="209" t="s">
        <v>196</v>
      </c>
      <c r="L419" s="209" t="s">
        <v>196</v>
      </c>
      <c r="M419" s="210">
        <v>-1.65</v>
      </c>
      <c r="N419" t="str">
        <f t="shared" si="6"/>
        <v>210000010100</v>
      </c>
    </row>
    <row r="420" spans="1:14" x14ac:dyDescent="0.25">
      <c r="A420" s="209" t="s">
        <v>108</v>
      </c>
      <c r="B420" s="209" t="s">
        <v>240</v>
      </c>
      <c r="C420" s="209" t="s">
        <v>241</v>
      </c>
      <c r="D420" s="209" t="s">
        <v>126</v>
      </c>
      <c r="E420" s="209" t="s">
        <v>127</v>
      </c>
      <c r="F420" s="209" t="s">
        <v>125</v>
      </c>
      <c r="G420" s="209" t="s">
        <v>137</v>
      </c>
      <c r="H420" s="209" t="s">
        <v>196</v>
      </c>
      <c r="I420" s="209" t="s">
        <v>128</v>
      </c>
      <c r="J420" s="209" t="s">
        <v>196</v>
      </c>
      <c r="K420" s="209" t="s">
        <v>196</v>
      </c>
      <c r="L420" s="209" t="s">
        <v>196</v>
      </c>
      <c r="M420" s="210">
        <v>-232.89</v>
      </c>
      <c r="N420" t="str">
        <f t="shared" si="6"/>
        <v>205600010100</v>
      </c>
    </row>
    <row r="421" spans="1:14" x14ac:dyDescent="0.25">
      <c r="A421" s="209" t="s">
        <v>108</v>
      </c>
      <c r="B421" s="209" t="s">
        <v>240</v>
      </c>
      <c r="C421" s="209" t="s">
        <v>241</v>
      </c>
      <c r="D421" s="209" t="s">
        <v>126</v>
      </c>
      <c r="E421" s="209" t="s">
        <v>127</v>
      </c>
      <c r="F421" s="209" t="s">
        <v>125</v>
      </c>
      <c r="G421" s="209" t="s">
        <v>137</v>
      </c>
      <c r="H421" s="209" t="s">
        <v>196</v>
      </c>
      <c r="I421" s="209" t="s">
        <v>128</v>
      </c>
      <c r="J421" s="209" t="s">
        <v>196</v>
      </c>
      <c r="K421" s="209" t="s">
        <v>196</v>
      </c>
      <c r="L421" s="209" t="s">
        <v>196</v>
      </c>
      <c r="M421" s="210">
        <v>-38.81</v>
      </c>
      <c r="N421" t="str">
        <f t="shared" si="6"/>
        <v>205600010100</v>
      </c>
    </row>
    <row r="422" spans="1:14" x14ac:dyDescent="0.25">
      <c r="A422" s="209" t="s">
        <v>108</v>
      </c>
      <c r="B422" s="209" t="s">
        <v>240</v>
      </c>
      <c r="C422" s="209" t="s">
        <v>241</v>
      </c>
      <c r="D422" s="209" t="s">
        <v>126</v>
      </c>
      <c r="E422" s="209" t="s">
        <v>127</v>
      </c>
      <c r="F422" s="209" t="s">
        <v>125</v>
      </c>
      <c r="G422" s="209" t="s">
        <v>134</v>
      </c>
      <c r="H422" s="209" t="s">
        <v>196</v>
      </c>
      <c r="I422" s="209" t="s">
        <v>128</v>
      </c>
      <c r="J422" s="209" t="s">
        <v>196</v>
      </c>
      <c r="K422" s="209" t="s">
        <v>196</v>
      </c>
      <c r="L422" s="209" t="s">
        <v>196</v>
      </c>
      <c r="M422" s="210">
        <v>-104.45</v>
      </c>
      <c r="N422" t="str">
        <f t="shared" si="6"/>
        <v>205200010100</v>
      </c>
    </row>
    <row r="423" spans="1:14" x14ac:dyDescent="0.25">
      <c r="A423" s="209" t="s">
        <v>108</v>
      </c>
      <c r="B423" s="209" t="s">
        <v>240</v>
      </c>
      <c r="C423" s="209" t="s">
        <v>241</v>
      </c>
      <c r="D423" s="209" t="s">
        <v>126</v>
      </c>
      <c r="E423" s="209" t="s">
        <v>127</v>
      </c>
      <c r="F423" s="209" t="s">
        <v>125</v>
      </c>
      <c r="G423" s="209" t="s">
        <v>134</v>
      </c>
      <c r="H423" s="209" t="s">
        <v>196</v>
      </c>
      <c r="I423" s="209" t="s">
        <v>128</v>
      </c>
      <c r="J423" s="209" t="s">
        <v>196</v>
      </c>
      <c r="K423" s="209" t="s">
        <v>196</v>
      </c>
      <c r="L423" s="209" t="s">
        <v>196</v>
      </c>
      <c r="M423" s="210">
        <v>-17.41</v>
      </c>
      <c r="N423" t="str">
        <f t="shared" si="6"/>
        <v>205200010100</v>
      </c>
    </row>
    <row r="424" spans="1:14" x14ac:dyDescent="0.25">
      <c r="A424" s="209" t="s">
        <v>108</v>
      </c>
      <c r="B424" s="209" t="s">
        <v>240</v>
      </c>
      <c r="C424" s="209" t="s">
        <v>241</v>
      </c>
      <c r="D424" s="209" t="s">
        <v>126</v>
      </c>
      <c r="E424" s="209" t="s">
        <v>127</v>
      </c>
      <c r="F424" s="209" t="s">
        <v>125</v>
      </c>
      <c r="G424" s="209" t="s">
        <v>139</v>
      </c>
      <c r="H424" s="209" t="s">
        <v>196</v>
      </c>
      <c r="I424" s="209" t="s">
        <v>128</v>
      </c>
      <c r="J424" s="209" t="s">
        <v>196</v>
      </c>
      <c r="K424" s="209" t="s">
        <v>196</v>
      </c>
      <c r="L424" s="209" t="s">
        <v>196</v>
      </c>
      <c r="M424" s="210">
        <v>-18.989999999999998</v>
      </c>
      <c r="N424" t="str">
        <f t="shared" si="6"/>
        <v>210000010100</v>
      </c>
    </row>
    <row r="425" spans="1:14" x14ac:dyDescent="0.25">
      <c r="A425" s="209" t="s">
        <v>108</v>
      </c>
      <c r="B425" s="209" t="s">
        <v>240</v>
      </c>
      <c r="C425" s="209" t="s">
        <v>241</v>
      </c>
      <c r="D425" s="209" t="s">
        <v>126</v>
      </c>
      <c r="E425" s="209" t="s">
        <v>127</v>
      </c>
      <c r="F425" s="209" t="s">
        <v>125</v>
      </c>
      <c r="G425" s="209" t="s">
        <v>139</v>
      </c>
      <c r="H425" s="209" t="s">
        <v>196</v>
      </c>
      <c r="I425" s="209" t="s">
        <v>128</v>
      </c>
      <c r="J425" s="209" t="s">
        <v>196</v>
      </c>
      <c r="K425" s="209" t="s">
        <v>196</v>
      </c>
      <c r="L425" s="209" t="s">
        <v>196</v>
      </c>
      <c r="M425" s="210">
        <v>-3.17</v>
      </c>
      <c r="N425" t="str">
        <f t="shared" si="6"/>
        <v>210000010100</v>
      </c>
    </row>
    <row r="426" spans="1:14" x14ac:dyDescent="0.25">
      <c r="A426" s="209" t="s">
        <v>108</v>
      </c>
      <c r="B426" s="209" t="s">
        <v>240</v>
      </c>
      <c r="C426" s="209" t="s">
        <v>241</v>
      </c>
      <c r="D426" s="209" t="s">
        <v>126</v>
      </c>
      <c r="E426" s="209" t="s">
        <v>127</v>
      </c>
      <c r="F426" s="209" t="s">
        <v>125</v>
      </c>
      <c r="G426" s="209" t="s">
        <v>149</v>
      </c>
      <c r="H426" s="209" t="s">
        <v>196</v>
      </c>
      <c r="I426" s="209" t="s">
        <v>128</v>
      </c>
      <c r="J426" s="209" t="s">
        <v>196</v>
      </c>
      <c r="K426" s="209" t="s">
        <v>196</v>
      </c>
      <c r="L426" s="209" t="s">
        <v>196</v>
      </c>
      <c r="M426" s="210">
        <v>184.64</v>
      </c>
      <c r="N426" t="str">
        <f t="shared" si="6"/>
        <v>710000010100</v>
      </c>
    </row>
    <row r="427" spans="1:14" x14ac:dyDescent="0.25">
      <c r="A427" s="209" t="s">
        <v>108</v>
      </c>
      <c r="B427" s="209" t="s">
        <v>240</v>
      </c>
      <c r="C427" s="209" t="s">
        <v>241</v>
      </c>
      <c r="D427" s="209" t="s">
        <v>126</v>
      </c>
      <c r="E427" s="209" t="s">
        <v>127</v>
      </c>
      <c r="F427" s="209" t="s">
        <v>125</v>
      </c>
      <c r="G427" s="209" t="s">
        <v>149</v>
      </c>
      <c r="H427" s="209" t="s">
        <v>196</v>
      </c>
      <c r="I427" s="209" t="s">
        <v>128</v>
      </c>
      <c r="J427" s="209" t="s">
        <v>196</v>
      </c>
      <c r="K427" s="209" t="s">
        <v>196</v>
      </c>
      <c r="L427" s="209" t="s">
        <v>196</v>
      </c>
      <c r="M427" s="210">
        <v>1397.99</v>
      </c>
      <c r="N427" t="str">
        <f t="shared" si="6"/>
        <v>710000010100</v>
      </c>
    </row>
    <row r="428" spans="1:14" x14ac:dyDescent="0.25">
      <c r="A428" s="209" t="s">
        <v>108</v>
      </c>
      <c r="B428" s="209" t="s">
        <v>240</v>
      </c>
      <c r="C428" s="209" t="s">
        <v>241</v>
      </c>
      <c r="D428" s="209" t="s">
        <v>126</v>
      </c>
      <c r="E428" s="209" t="s">
        <v>127</v>
      </c>
      <c r="F428" s="209" t="s">
        <v>125</v>
      </c>
      <c r="G428" s="209" t="s">
        <v>149</v>
      </c>
      <c r="H428" s="209" t="s">
        <v>196</v>
      </c>
      <c r="I428" s="209" t="s">
        <v>128</v>
      </c>
      <c r="J428" s="209" t="s">
        <v>196</v>
      </c>
      <c r="K428" s="209" t="s">
        <v>196</v>
      </c>
      <c r="L428" s="209" t="s">
        <v>196</v>
      </c>
      <c r="M428" s="210">
        <v>263.77</v>
      </c>
      <c r="N428" t="str">
        <f t="shared" si="6"/>
        <v>710000010100</v>
      </c>
    </row>
    <row r="429" spans="1:14" x14ac:dyDescent="0.25">
      <c r="A429" s="209" t="s">
        <v>108</v>
      </c>
      <c r="B429" s="209" t="s">
        <v>240</v>
      </c>
      <c r="C429" s="209" t="s">
        <v>241</v>
      </c>
      <c r="D429" s="209" t="s">
        <v>126</v>
      </c>
      <c r="E429" s="209" t="s">
        <v>127</v>
      </c>
      <c r="F429" s="209" t="s">
        <v>125</v>
      </c>
      <c r="G429" s="209" t="s">
        <v>152</v>
      </c>
      <c r="H429" s="209" t="s">
        <v>196</v>
      </c>
      <c r="I429" s="209" t="s">
        <v>128</v>
      </c>
      <c r="J429" s="209" t="s">
        <v>196</v>
      </c>
      <c r="K429" s="209" t="s">
        <v>196</v>
      </c>
      <c r="L429" s="209" t="s">
        <v>196</v>
      </c>
      <c r="M429" s="210">
        <v>92.99</v>
      </c>
      <c r="N429" t="str">
        <f t="shared" si="6"/>
        <v>723000010100</v>
      </c>
    </row>
    <row r="430" spans="1:14" x14ac:dyDescent="0.25">
      <c r="A430" s="209" t="s">
        <v>108</v>
      </c>
      <c r="B430" s="209" t="s">
        <v>240</v>
      </c>
      <c r="C430" s="209" t="s">
        <v>241</v>
      </c>
      <c r="D430" s="209" t="s">
        <v>126</v>
      </c>
      <c r="E430" s="209" t="s">
        <v>127</v>
      </c>
      <c r="F430" s="209" t="s">
        <v>125</v>
      </c>
      <c r="G430" s="209" t="s">
        <v>152</v>
      </c>
      <c r="H430" s="209" t="s">
        <v>196</v>
      </c>
      <c r="I430" s="209" t="s">
        <v>128</v>
      </c>
      <c r="J430" s="209" t="s">
        <v>196</v>
      </c>
      <c r="K430" s="209" t="s">
        <v>196</v>
      </c>
      <c r="L430" s="209" t="s">
        <v>196</v>
      </c>
      <c r="M430" s="210">
        <v>15.5</v>
      </c>
      <c r="N430" t="str">
        <f t="shared" si="6"/>
        <v>723000010100</v>
      </c>
    </row>
    <row r="431" spans="1:14" x14ac:dyDescent="0.25">
      <c r="A431" s="209" t="s">
        <v>108</v>
      </c>
      <c r="B431" s="209" t="s">
        <v>240</v>
      </c>
      <c r="C431" s="209" t="s">
        <v>241</v>
      </c>
      <c r="D431" s="209" t="s">
        <v>126</v>
      </c>
      <c r="E431" s="209" t="s">
        <v>127</v>
      </c>
      <c r="F431" s="209" t="s">
        <v>125</v>
      </c>
      <c r="G431" s="209" t="s">
        <v>153</v>
      </c>
      <c r="H431" s="209" t="s">
        <v>196</v>
      </c>
      <c r="I431" s="209" t="s">
        <v>128</v>
      </c>
      <c r="J431" s="209" t="s">
        <v>196</v>
      </c>
      <c r="K431" s="209" t="s">
        <v>196</v>
      </c>
      <c r="L431" s="209" t="s">
        <v>196</v>
      </c>
      <c r="M431" s="210">
        <v>21.75</v>
      </c>
      <c r="N431" t="str">
        <f t="shared" si="6"/>
        <v>723100010100</v>
      </c>
    </row>
    <row r="432" spans="1:14" x14ac:dyDescent="0.25">
      <c r="A432" s="209" t="s">
        <v>108</v>
      </c>
      <c r="B432" s="209" t="s">
        <v>240</v>
      </c>
      <c r="C432" s="209" t="s">
        <v>241</v>
      </c>
      <c r="D432" s="209" t="s">
        <v>126</v>
      </c>
      <c r="E432" s="209" t="s">
        <v>127</v>
      </c>
      <c r="F432" s="209" t="s">
        <v>125</v>
      </c>
      <c r="G432" s="209" t="s">
        <v>153</v>
      </c>
      <c r="H432" s="209" t="s">
        <v>196</v>
      </c>
      <c r="I432" s="209" t="s">
        <v>128</v>
      </c>
      <c r="J432" s="209" t="s">
        <v>196</v>
      </c>
      <c r="K432" s="209" t="s">
        <v>196</v>
      </c>
      <c r="L432" s="209" t="s">
        <v>196</v>
      </c>
      <c r="M432" s="210">
        <v>3.62</v>
      </c>
      <c r="N432" t="str">
        <f t="shared" si="6"/>
        <v>723100010100</v>
      </c>
    </row>
    <row r="433" spans="1:14" x14ac:dyDescent="0.25">
      <c r="A433" s="209" t="s">
        <v>108</v>
      </c>
      <c r="B433" s="209" t="s">
        <v>240</v>
      </c>
      <c r="C433" s="209" t="s">
        <v>241</v>
      </c>
      <c r="D433" s="209" t="s">
        <v>126</v>
      </c>
      <c r="E433" s="209" t="s">
        <v>127</v>
      </c>
      <c r="F433" s="209" t="s">
        <v>125</v>
      </c>
      <c r="G433" s="209" t="s">
        <v>154</v>
      </c>
      <c r="H433" s="209" t="s">
        <v>196</v>
      </c>
      <c r="I433" s="209" t="s">
        <v>128</v>
      </c>
      <c r="J433" s="209" t="s">
        <v>196</v>
      </c>
      <c r="K433" s="209" t="s">
        <v>196</v>
      </c>
      <c r="L433" s="209" t="s">
        <v>196</v>
      </c>
      <c r="M433" s="210">
        <v>232.89</v>
      </c>
      <c r="N433" t="str">
        <f t="shared" si="6"/>
        <v>724000010100</v>
      </c>
    </row>
    <row r="434" spans="1:14" x14ac:dyDescent="0.25">
      <c r="A434" s="209" t="s">
        <v>108</v>
      </c>
      <c r="B434" s="209" t="s">
        <v>240</v>
      </c>
      <c r="C434" s="209" t="s">
        <v>241</v>
      </c>
      <c r="D434" s="209" t="s">
        <v>126</v>
      </c>
      <c r="E434" s="209" t="s">
        <v>127</v>
      </c>
      <c r="F434" s="209" t="s">
        <v>125</v>
      </c>
      <c r="G434" s="209" t="s">
        <v>154</v>
      </c>
      <c r="H434" s="209" t="s">
        <v>196</v>
      </c>
      <c r="I434" s="209" t="s">
        <v>128</v>
      </c>
      <c r="J434" s="209" t="s">
        <v>196</v>
      </c>
      <c r="K434" s="209" t="s">
        <v>196</v>
      </c>
      <c r="L434" s="209" t="s">
        <v>196</v>
      </c>
      <c r="M434" s="210">
        <v>38.81</v>
      </c>
      <c r="N434" t="str">
        <f t="shared" si="6"/>
        <v>724000010100</v>
      </c>
    </row>
    <row r="435" spans="1:14" x14ac:dyDescent="0.25">
      <c r="A435" s="209" t="s">
        <v>108</v>
      </c>
      <c r="B435" s="209" t="s">
        <v>240</v>
      </c>
      <c r="C435" s="209" t="s">
        <v>241</v>
      </c>
      <c r="D435" s="209" t="s">
        <v>126</v>
      </c>
      <c r="E435" s="209" t="s">
        <v>127</v>
      </c>
      <c r="F435" s="209" t="s">
        <v>125</v>
      </c>
      <c r="G435" s="209" t="s">
        <v>157</v>
      </c>
      <c r="H435" s="209" t="s">
        <v>196</v>
      </c>
      <c r="I435" s="209" t="s">
        <v>128</v>
      </c>
      <c r="J435" s="209" t="s">
        <v>196</v>
      </c>
      <c r="K435" s="209" t="s">
        <v>196</v>
      </c>
      <c r="L435" s="209" t="s">
        <v>196</v>
      </c>
      <c r="M435" s="210">
        <v>104.45</v>
      </c>
      <c r="N435" t="str">
        <f t="shared" si="6"/>
        <v>726900010100</v>
      </c>
    </row>
    <row r="436" spans="1:14" x14ac:dyDescent="0.25">
      <c r="A436" s="209" t="s">
        <v>108</v>
      </c>
      <c r="B436" s="209" t="s">
        <v>240</v>
      </c>
      <c r="C436" s="209" t="s">
        <v>241</v>
      </c>
      <c r="D436" s="209" t="s">
        <v>126</v>
      </c>
      <c r="E436" s="209" t="s">
        <v>127</v>
      </c>
      <c r="F436" s="209" t="s">
        <v>125</v>
      </c>
      <c r="G436" s="209" t="s">
        <v>157</v>
      </c>
      <c r="H436" s="209" t="s">
        <v>196</v>
      </c>
      <c r="I436" s="209" t="s">
        <v>128</v>
      </c>
      <c r="J436" s="209" t="s">
        <v>196</v>
      </c>
      <c r="K436" s="209" t="s">
        <v>196</v>
      </c>
      <c r="L436" s="209" t="s">
        <v>196</v>
      </c>
      <c r="M436" s="210">
        <v>17.41</v>
      </c>
      <c r="N436" t="str">
        <f t="shared" si="6"/>
        <v>726900010100</v>
      </c>
    </row>
    <row r="437" spans="1:14" x14ac:dyDescent="0.25">
      <c r="A437" s="209" t="s">
        <v>108</v>
      </c>
      <c r="B437" s="209" t="s">
        <v>240</v>
      </c>
      <c r="C437" s="209" t="s">
        <v>241</v>
      </c>
      <c r="D437" s="209" t="s">
        <v>126</v>
      </c>
      <c r="E437" s="209" t="s">
        <v>127</v>
      </c>
      <c r="F437" s="209" t="s">
        <v>125</v>
      </c>
      <c r="G437" s="209" t="s">
        <v>157</v>
      </c>
      <c r="H437" s="209" t="s">
        <v>196</v>
      </c>
      <c r="I437" s="209" t="s">
        <v>128</v>
      </c>
      <c r="J437" s="209" t="s">
        <v>196</v>
      </c>
      <c r="K437" s="209" t="s">
        <v>196</v>
      </c>
      <c r="L437" s="209" t="s">
        <v>196</v>
      </c>
      <c r="M437" s="210">
        <v>18.989999999999998</v>
      </c>
      <c r="N437" t="str">
        <f t="shared" si="6"/>
        <v>726900010100</v>
      </c>
    </row>
    <row r="438" spans="1:14" x14ac:dyDescent="0.25">
      <c r="A438" s="209" t="s">
        <v>108</v>
      </c>
      <c r="B438" s="209" t="s">
        <v>240</v>
      </c>
      <c r="C438" s="209" t="s">
        <v>241</v>
      </c>
      <c r="D438" s="209" t="s">
        <v>126</v>
      </c>
      <c r="E438" s="209" t="s">
        <v>127</v>
      </c>
      <c r="F438" s="209" t="s">
        <v>125</v>
      </c>
      <c r="G438" s="209" t="s">
        <v>157</v>
      </c>
      <c r="H438" s="209" t="s">
        <v>196</v>
      </c>
      <c r="I438" s="209" t="s">
        <v>128</v>
      </c>
      <c r="J438" s="209" t="s">
        <v>196</v>
      </c>
      <c r="K438" s="209" t="s">
        <v>196</v>
      </c>
      <c r="L438" s="209" t="s">
        <v>196</v>
      </c>
      <c r="M438" s="210">
        <v>3.17</v>
      </c>
      <c r="N438" t="str">
        <f t="shared" si="6"/>
        <v>726900010100</v>
      </c>
    </row>
    <row r="439" spans="1:14" x14ac:dyDescent="0.25">
      <c r="A439" s="209" t="s">
        <v>108</v>
      </c>
      <c r="B439" s="209" t="s">
        <v>240</v>
      </c>
      <c r="C439" s="209" t="s">
        <v>241</v>
      </c>
      <c r="D439" s="209" t="s">
        <v>126</v>
      </c>
      <c r="E439" s="209" t="s">
        <v>127</v>
      </c>
      <c r="F439" s="209" t="s">
        <v>125</v>
      </c>
      <c r="G439" s="209" t="s">
        <v>139</v>
      </c>
      <c r="H439" s="209" t="s">
        <v>196</v>
      </c>
      <c r="I439" s="209" t="s">
        <v>128</v>
      </c>
      <c r="J439" s="209" t="s">
        <v>196</v>
      </c>
      <c r="K439" s="209" t="s">
        <v>196</v>
      </c>
      <c r="L439" s="209" t="s">
        <v>196</v>
      </c>
      <c r="M439" s="210">
        <v>-21.43</v>
      </c>
      <c r="N439" t="str">
        <f t="shared" si="6"/>
        <v>210000010100</v>
      </c>
    </row>
    <row r="440" spans="1:14" x14ac:dyDescent="0.25">
      <c r="A440" s="209" t="s">
        <v>108</v>
      </c>
      <c r="B440" s="209" t="s">
        <v>240</v>
      </c>
      <c r="C440" s="209" t="s">
        <v>241</v>
      </c>
      <c r="D440" s="209" t="s">
        <v>126</v>
      </c>
      <c r="E440" s="209" t="s">
        <v>127</v>
      </c>
      <c r="F440" s="209" t="s">
        <v>125</v>
      </c>
      <c r="G440" s="209" t="s">
        <v>139</v>
      </c>
      <c r="H440" s="209" t="s">
        <v>196</v>
      </c>
      <c r="I440" s="209" t="s">
        <v>128</v>
      </c>
      <c r="J440" s="209" t="s">
        <v>196</v>
      </c>
      <c r="K440" s="209" t="s">
        <v>196</v>
      </c>
      <c r="L440" s="209" t="s">
        <v>196</v>
      </c>
      <c r="M440" s="210">
        <v>-3.57</v>
      </c>
      <c r="N440" t="str">
        <f t="shared" si="6"/>
        <v>210000010100</v>
      </c>
    </row>
    <row r="441" spans="1:14" x14ac:dyDescent="0.25">
      <c r="A441" s="209" t="s">
        <v>108</v>
      </c>
      <c r="B441" s="209" t="s">
        <v>240</v>
      </c>
      <c r="C441" s="209" t="s">
        <v>241</v>
      </c>
      <c r="D441" s="209" t="s">
        <v>126</v>
      </c>
      <c r="E441" s="209" t="s">
        <v>127</v>
      </c>
      <c r="F441" s="209" t="s">
        <v>125</v>
      </c>
      <c r="G441" s="209" t="s">
        <v>139</v>
      </c>
      <c r="H441" s="209" t="s">
        <v>196</v>
      </c>
      <c r="I441" s="209" t="s">
        <v>128</v>
      </c>
      <c r="J441" s="209" t="s">
        <v>196</v>
      </c>
      <c r="K441" s="209" t="s">
        <v>196</v>
      </c>
      <c r="L441" s="209" t="s">
        <v>196</v>
      </c>
      <c r="M441" s="210">
        <v>-2.8</v>
      </c>
      <c r="N441" t="str">
        <f t="shared" si="6"/>
        <v>210000010100</v>
      </c>
    </row>
    <row r="442" spans="1:14" x14ac:dyDescent="0.25">
      <c r="A442" s="209" t="s">
        <v>108</v>
      </c>
      <c r="B442" s="209" t="s">
        <v>240</v>
      </c>
      <c r="C442" s="209" t="s">
        <v>241</v>
      </c>
      <c r="D442" s="209" t="s">
        <v>126</v>
      </c>
      <c r="E442" s="209" t="s">
        <v>127</v>
      </c>
      <c r="F442" s="209" t="s">
        <v>125</v>
      </c>
      <c r="G442" s="209" t="s">
        <v>139</v>
      </c>
      <c r="H442" s="209" t="s">
        <v>196</v>
      </c>
      <c r="I442" s="209" t="s">
        <v>128</v>
      </c>
      <c r="J442" s="209" t="s">
        <v>196</v>
      </c>
      <c r="K442" s="209" t="s">
        <v>196</v>
      </c>
      <c r="L442" s="209" t="s">
        <v>196</v>
      </c>
      <c r="M442" s="210">
        <v>-0.47</v>
      </c>
      <c r="N442" t="str">
        <f t="shared" si="6"/>
        <v>210000010100</v>
      </c>
    </row>
    <row r="443" spans="1:14" x14ac:dyDescent="0.25">
      <c r="A443" s="209" t="s">
        <v>108</v>
      </c>
      <c r="B443" s="209" t="s">
        <v>242</v>
      </c>
      <c r="C443" s="209" t="s">
        <v>243</v>
      </c>
      <c r="D443" s="209" t="s">
        <v>126</v>
      </c>
      <c r="E443" s="209" t="s">
        <v>127</v>
      </c>
      <c r="F443" s="209" t="s">
        <v>125</v>
      </c>
      <c r="G443" s="209" t="s">
        <v>149</v>
      </c>
      <c r="H443" s="209" t="s">
        <v>196</v>
      </c>
      <c r="I443" s="209" t="s">
        <v>128</v>
      </c>
      <c r="J443" s="209" t="s">
        <v>196</v>
      </c>
      <c r="K443" s="209" t="s">
        <v>196</v>
      </c>
      <c r="L443" s="209" t="s">
        <v>196</v>
      </c>
      <c r="M443" s="210">
        <v>2967.09</v>
      </c>
      <c r="N443" t="str">
        <f t="shared" si="6"/>
        <v>710000010100</v>
      </c>
    </row>
    <row r="444" spans="1:14" x14ac:dyDescent="0.25">
      <c r="A444" s="209" t="s">
        <v>108</v>
      </c>
      <c r="B444" s="209" t="s">
        <v>242</v>
      </c>
      <c r="C444" s="209" t="s">
        <v>243</v>
      </c>
      <c r="D444" s="209" t="s">
        <v>126</v>
      </c>
      <c r="E444" s="209" t="s">
        <v>127</v>
      </c>
      <c r="F444" s="209" t="s">
        <v>125</v>
      </c>
      <c r="G444" s="209" t="s">
        <v>149</v>
      </c>
      <c r="H444" s="209" t="s">
        <v>196</v>
      </c>
      <c r="I444" s="209" t="s">
        <v>128</v>
      </c>
      <c r="J444" s="209" t="s">
        <v>196</v>
      </c>
      <c r="K444" s="209" t="s">
        <v>196</v>
      </c>
      <c r="L444" s="209" t="s">
        <v>196</v>
      </c>
      <c r="M444" s="210">
        <v>494.51</v>
      </c>
      <c r="N444" t="str">
        <f t="shared" si="6"/>
        <v>710000010100</v>
      </c>
    </row>
    <row r="445" spans="1:14" x14ac:dyDescent="0.25">
      <c r="A445" s="209" t="s">
        <v>108</v>
      </c>
      <c r="B445" s="209" t="s">
        <v>242</v>
      </c>
      <c r="C445" s="209" t="s">
        <v>243</v>
      </c>
      <c r="D445" s="209" t="s">
        <v>126</v>
      </c>
      <c r="E445" s="209" t="s">
        <v>127</v>
      </c>
      <c r="F445" s="209" t="s">
        <v>125</v>
      </c>
      <c r="G445" s="209" t="s">
        <v>152</v>
      </c>
      <c r="H445" s="209" t="s">
        <v>196</v>
      </c>
      <c r="I445" s="209" t="s">
        <v>128</v>
      </c>
      <c r="J445" s="209" t="s">
        <v>196</v>
      </c>
      <c r="K445" s="209" t="s">
        <v>196</v>
      </c>
      <c r="L445" s="209" t="s">
        <v>196</v>
      </c>
      <c r="M445" s="210">
        <v>176.62</v>
      </c>
      <c r="N445" t="str">
        <f t="shared" si="6"/>
        <v>723000010100</v>
      </c>
    </row>
    <row r="446" spans="1:14" x14ac:dyDescent="0.25">
      <c r="A446" s="209" t="s">
        <v>108</v>
      </c>
      <c r="B446" s="209" t="s">
        <v>242</v>
      </c>
      <c r="C446" s="209" t="s">
        <v>243</v>
      </c>
      <c r="D446" s="209" t="s">
        <v>126</v>
      </c>
      <c r="E446" s="209" t="s">
        <v>127</v>
      </c>
      <c r="F446" s="209" t="s">
        <v>125</v>
      </c>
      <c r="G446" s="209" t="s">
        <v>146</v>
      </c>
      <c r="H446" s="209" t="s">
        <v>196</v>
      </c>
      <c r="I446" s="209" t="s">
        <v>128</v>
      </c>
      <c r="J446" s="209" t="s">
        <v>196</v>
      </c>
      <c r="K446" s="209" t="s">
        <v>196</v>
      </c>
      <c r="L446" s="209" t="s">
        <v>196</v>
      </c>
      <c r="M446" s="210">
        <v>-0.25</v>
      </c>
      <c r="N446" t="str">
        <f t="shared" si="6"/>
        <v>215500010100</v>
      </c>
    </row>
    <row r="447" spans="1:14" x14ac:dyDescent="0.25">
      <c r="A447" s="209" t="s">
        <v>108</v>
      </c>
      <c r="B447" s="209" t="s">
        <v>242</v>
      </c>
      <c r="C447" s="209" t="s">
        <v>243</v>
      </c>
      <c r="D447" s="209" t="s">
        <v>126</v>
      </c>
      <c r="E447" s="209" t="s">
        <v>127</v>
      </c>
      <c r="F447" s="209" t="s">
        <v>125</v>
      </c>
      <c r="G447" s="209" t="s">
        <v>143</v>
      </c>
      <c r="H447" s="209" t="s">
        <v>196</v>
      </c>
      <c r="I447" s="209" t="s">
        <v>128</v>
      </c>
      <c r="J447" s="209" t="s">
        <v>196</v>
      </c>
      <c r="K447" s="209" t="s">
        <v>196</v>
      </c>
      <c r="L447" s="209" t="s">
        <v>196</v>
      </c>
      <c r="M447" s="210">
        <v>-93</v>
      </c>
      <c r="N447" t="str">
        <f t="shared" si="6"/>
        <v>213000010100</v>
      </c>
    </row>
    <row r="448" spans="1:14" x14ac:dyDescent="0.25">
      <c r="A448" s="209" t="s">
        <v>108</v>
      </c>
      <c r="B448" s="209" t="s">
        <v>242</v>
      </c>
      <c r="C448" s="209" t="s">
        <v>243</v>
      </c>
      <c r="D448" s="209" t="s">
        <v>126</v>
      </c>
      <c r="E448" s="209" t="s">
        <v>127</v>
      </c>
      <c r="F448" s="209" t="s">
        <v>125</v>
      </c>
      <c r="G448" s="209" t="s">
        <v>143</v>
      </c>
      <c r="H448" s="209" t="s">
        <v>196</v>
      </c>
      <c r="I448" s="209" t="s">
        <v>128</v>
      </c>
      <c r="J448" s="209" t="s">
        <v>196</v>
      </c>
      <c r="K448" s="209" t="s">
        <v>196</v>
      </c>
      <c r="L448" s="209" t="s">
        <v>196</v>
      </c>
      <c r="M448" s="210">
        <v>-15.5</v>
      </c>
      <c r="N448" t="str">
        <f t="shared" si="6"/>
        <v>213000010100</v>
      </c>
    </row>
    <row r="449" spans="1:14" x14ac:dyDescent="0.25">
      <c r="A449" s="209" t="s">
        <v>108</v>
      </c>
      <c r="B449" s="209" t="s">
        <v>242</v>
      </c>
      <c r="C449" s="209" t="s">
        <v>243</v>
      </c>
      <c r="D449" s="209" t="s">
        <v>126</v>
      </c>
      <c r="E449" s="209" t="s">
        <v>127</v>
      </c>
      <c r="F449" s="209" t="s">
        <v>125</v>
      </c>
      <c r="G449" s="209" t="s">
        <v>139</v>
      </c>
      <c r="H449" s="209" t="s">
        <v>196</v>
      </c>
      <c r="I449" s="209" t="s">
        <v>128</v>
      </c>
      <c r="J449" s="209" t="s">
        <v>196</v>
      </c>
      <c r="K449" s="209" t="s">
        <v>196</v>
      </c>
      <c r="L449" s="209" t="s">
        <v>196</v>
      </c>
      <c r="M449" s="210">
        <v>-42.86</v>
      </c>
      <c r="N449" t="str">
        <f t="shared" si="6"/>
        <v>210000010100</v>
      </c>
    </row>
    <row r="450" spans="1:14" x14ac:dyDescent="0.25">
      <c r="A450" s="209" t="s">
        <v>108</v>
      </c>
      <c r="B450" s="209" t="s">
        <v>242</v>
      </c>
      <c r="C450" s="209" t="s">
        <v>243</v>
      </c>
      <c r="D450" s="209" t="s">
        <v>126</v>
      </c>
      <c r="E450" s="209" t="s">
        <v>127</v>
      </c>
      <c r="F450" s="209" t="s">
        <v>125</v>
      </c>
      <c r="G450" s="209" t="s">
        <v>139</v>
      </c>
      <c r="H450" s="209" t="s">
        <v>196</v>
      </c>
      <c r="I450" s="209" t="s">
        <v>128</v>
      </c>
      <c r="J450" s="209" t="s">
        <v>196</v>
      </c>
      <c r="K450" s="209" t="s">
        <v>196</v>
      </c>
      <c r="L450" s="209" t="s">
        <v>196</v>
      </c>
      <c r="M450" s="210">
        <v>-7.14</v>
      </c>
      <c r="N450" t="str">
        <f t="shared" si="6"/>
        <v>210000010100</v>
      </c>
    </row>
    <row r="451" spans="1:14" x14ac:dyDescent="0.25">
      <c r="A451" s="209" t="s">
        <v>108</v>
      </c>
      <c r="B451" s="209" t="s">
        <v>242</v>
      </c>
      <c r="C451" s="209" t="s">
        <v>243</v>
      </c>
      <c r="D451" s="209" t="s">
        <v>126</v>
      </c>
      <c r="E451" s="209" t="s">
        <v>127</v>
      </c>
      <c r="F451" s="209" t="s">
        <v>125</v>
      </c>
      <c r="G451" s="209" t="s">
        <v>139</v>
      </c>
      <c r="H451" s="209" t="s">
        <v>196</v>
      </c>
      <c r="I451" s="209" t="s">
        <v>128</v>
      </c>
      <c r="J451" s="209" t="s">
        <v>196</v>
      </c>
      <c r="K451" s="209" t="s">
        <v>196</v>
      </c>
      <c r="L451" s="209" t="s">
        <v>196</v>
      </c>
      <c r="M451" s="210">
        <v>-25.42</v>
      </c>
      <c r="N451" t="str">
        <f t="shared" ref="N451:N514" si="7">CONCATENATE(G451,E451)</f>
        <v>210000010100</v>
      </c>
    </row>
    <row r="452" spans="1:14" x14ac:dyDescent="0.25">
      <c r="A452" s="209" t="s">
        <v>108</v>
      </c>
      <c r="B452" s="209" t="s">
        <v>242</v>
      </c>
      <c r="C452" s="209" t="s">
        <v>243</v>
      </c>
      <c r="D452" s="209" t="s">
        <v>126</v>
      </c>
      <c r="E452" s="209" t="s">
        <v>127</v>
      </c>
      <c r="F452" s="209" t="s">
        <v>125</v>
      </c>
      <c r="G452" s="209" t="s">
        <v>139</v>
      </c>
      <c r="H452" s="209" t="s">
        <v>196</v>
      </c>
      <c r="I452" s="209" t="s">
        <v>128</v>
      </c>
      <c r="J452" s="209" t="s">
        <v>196</v>
      </c>
      <c r="K452" s="209" t="s">
        <v>196</v>
      </c>
      <c r="L452" s="209" t="s">
        <v>196</v>
      </c>
      <c r="M452" s="210">
        <v>-4.24</v>
      </c>
      <c r="N452" t="str">
        <f t="shared" si="7"/>
        <v>210000010100</v>
      </c>
    </row>
    <row r="453" spans="1:14" x14ac:dyDescent="0.25">
      <c r="A453" s="209" t="s">
        <v>108</v>
      </c>
      <c r="B453" s="209" t="s">
        <v>242</v>
      </c>
      <c r="C453" s="209" t="s">
        <v>243</v>
      </c>
      <c r="D453" s="209" t="s">
        <v>126</v>
      </c>
      <c r="E453" s="209" t="s">
        <v>127</v>
      </c>
      <c r="F453" s="209" t="s">
        <v>125</v>
      </c>
      <c r="G453" s="209" t="s">
        <v>140</v>
      </c>
      <c r="H453" s="209" t="s">
        <v>196</v>
      </c>
      <c r="I453" s="209" t="s">
        <v>128</v>
      </c>
      <c r="J453" s="209" t="s">
        <v>196</v>
      </c>
      <c r="K453" s="209" t="s">
        <v>196</v>
      </c>
      <c r="L453" s="209" t="s">
        <v>196</v>
      </c>
      <c r="M453" s="210">
        <v>-195.83</v>
      </c>
      <c r="N453" t="str">
        <f t="shared" si="7"/>
        <v>210500010100</v>
      </c>
    </row>
    <row r="454" spans="1:14" x14ac:dyDescent="0.25">
      <c r="A454" s="209" t="s">
        <v>108</v>
      </c>
      <c r="B454" s="209" t="s">
        <v>242</v>
      </c>
      <c r="C454" s="209" t="s">
        <v>243</v>
      </c>
      <c r="D454" s="209" t="s">
        <v>126</v>
      </c>
      <c r="E454" s="209" t="s">
        <v>127</v>
      </c>
      <c r="F454" s="209" t="s">
        <v>125</v>
      </c>
      <c r="G454" s="209" t="s">
        <v>140</v>
      </c>
      <c r="H454" s="209" t="s">
        <v>196</v>
      </c>
      <c r="I454" s="209" t="s">
        <v>128</v>
      </c>
      <c r="J454" s="209" t="s">
        <v>196</v>
      </c>
      <c r="K454" s="209" t="s">
        <v>196</v>
      </c>
      <c r="L454" s="209" t="s">
        <v>196</v>
      </c>
      <c r="M454" s="210">
        <v>-32.64</v>
      </c>
      <c r="N454" t="str">
        <f t="shared" si="7"/>
        <v>210500010100</v>
      </c>
    </row>
    <row r="455" spans="1:14" x14ac:dyDescent="0.25">
      <c r="A455" s="209" t="s">
        <v>108</v>
      </c>
      <c r="B455" s="209" t="s">
        <v>242</v>
      </c>
      <c r="C455" s="209" t="s">
        <v>243</v>
      </c>
      <c r="D455" s="209" t="s">
        <v>126</v>
      </c>
      <c r="E455" s="209" t="s">
        <v>127</v>
      </c>
      <c r="F455" s="209" t="s">
        <v>125</v>
      </c>
      <c r="G455" s="209" t="s">
        <v>160</v>
      </c>
      <c r="H455" s="209" t="s">
        <v>196</v>
      </c>
      <c r="I455" s="209" t="s">
        <v>128</v>
      </c>
      <c r="J455" s="209" t="s">
        <v>196</v>
      </c>
      <c r="K455" s="209" t="s">
        <v>196</v>
      </c>
      <c r="L455" s="209" t="s">
        <v>196</v>
      </c>
      <c r="M455" s="210">
        <v>-8.2799999999999994</v>
      </c>
      <c r="N455" t="str">
        <f t="shared" si="7"/>
        <v>205700010100</v>
      </c>
    </row>
    <row r="456" spans="1:14" x14ac:dyDescent="0.25">
      <c r="A456" s="209" t="s">
        <v>108</v>
      </c>
      <c r="B456" s="209" t="s">
        <v>242</v>
      </c>
      <c r="C456" s="209" t="s">
        <v>243</v>
      </c>
      <c r="D456" s="209" t="s">
        <v>126</v>
      </c>
      <c r="E456" s="209" t="s">
        <v>127</v>
      </c>
      <c r="F456" s="209" t="s">
        <v>125</v>
      </c>
      <c r="G456" s="209" t="s">
        <v>160</v>
      </c>
      <c r="H456" s="209" t="s">
        <v>196</v>
      </c>
      <c r="I456" s="209" t="s">
        <v>128</v>
      </c>
      <c r="J456" s="209" t="s">
        <v>196</v>
      </c>
      <c r="K456" s="209" t="s">
        <v>196</v>
      </c>
      <c r="L456" s="209" t="s">
        <v>196</v>
      </c>
      <c r="M456" s="210">
        <v>-1.38</v>
      </c>
      <c r="N456" t="str">
        <f t="shared" si="7"/>
        <v>205700010100</v>
      </c>
    </row>
    <row r="457" spans="1:14" x14ac:dyDescent="0.25">
      <c r="A457" s="209" t="s">
        <v>108</v>
      </c>
      <c r="B457" s="209" t="s">
        <v>242</v>
      </c>
      <c r="C457" s="209" t="s">
        <v>243</v>
      </c>
      <c r="D457" s="209" t="s">
        <v>126</v>
      </c>
      <c r="E457" s="209" t="s">
        <v>127</v>
      </c>
      <c r="F457" s="209" t="s">
        <v>125</v>
      </c>
      <c r="G457" s="209" t="s">
        <v>137</v>
      </c>
      <c r="H457" s="209" t="s">
        <v>196</v>
      </c>
      <c r="I457" s="209" t="s">
        <v>128</v>
      </c>
      <c r="J457" s="209" t="s">
        <v>196</v>
      </c>
      <c r="K457" s="209" t="s">
        <v>196</v>
      </c>
      <c r="L457" s="209" t="s">
        <v>196</v>
      </c>
      <c r="M457" s="210">
        <v>-589.5</v>
      </c>
      <c r="N457" t="str">
        <f t="shared" si="7"/>
        <v>205600010100</v>
      </c>
    </row>
    <row r="458" spans="1:14" x14ac:dyDescent="0.25">
      <c r="A458" s="209" t="s">
        <v>108</v>
      </c>
      <c r="B458" s="209" t="s">
        <v>242</v>
      </c>
      <c r="C458" s="209" t="s">
        <v>243</v>
      </c>
      <c r="D458" s="209" t="s">
        <v>126</v>
      </c>
      <c r="E458" s="209" t="s">
        <v>127</v>
      </c>
      <c r="F458" s="209" t="s">
        <v>125</v>
      </c>
      <c r="G458" s="209" t="s">
        <v>137</v>
      </c>
      <c r="H458" s="209" t="s">
        <v>196</v>
      </c>
      <c r="I458" s="209" t="s">
        <v>128</v>
      </c>
      <c r="J458" s="209" t="s">
        <v>196</v>
      </c>
      <c r="K458" s="209" t="s">
        <v>196</v>
      </c>
      <c r="L458" s="209" t="s">
        <v>196</v>
      </c>
      <c r="M458" s="210">
        <v>-98.25</v>
      </c>
      <c r="N458" t="str">
        <f t="shared" si="7"/>
        <v>205600010100</v>
      </c>
    </row>
    <row r="459" spans="1:14" x14ac:dyDescent="0.25">
      <c r="A459" s="209" t="s">
        <v>108</v>
      </c>
      <c r="B459" s="209" t="s">
        <v>242</v>
      </c>
      <c r="C459" s="209" t="s">
        <v>243</v>
      </c>
      <c r="D459" s="209" t="s">
        <v>126</v>
      </c>
      <c r="E459" s="209" t="s">
        <v>127</v>
      </c>
      <c r="F459" s="209" t="s">
        <v>125</v>
      </c>
      <c r="G459" s="209" t="s">
        <v>139</v>
      </c>
      <c r="H459" s="209" t="s">
        <v>196</v>
      </c>
      <c r="I459" s="209" t="s">
        <v>128</v>
      </c>
      <c r="J459" s="209" t="s">
        <v>196</v>
      </c>
      <c r="K459" s="209" t="s">
        <v>196</v>
      </c>
      <c r="L459" s="209" t="s">
        <v>196</v>
      </c>
      <c r="M459" s="210">
        <v>-35.61</v>
      </c>
      <c r="N459" t="str">
        <f t="shared" si="7"/>
        <v>210000010100</v>
      </c>
    </row>
    <row r="460" spans="1:14" x14ac:dyDescent="0.25">
      <c r="A460" s="209" t="s">
        <v>108</v>
      </c>
      <c r="B460" s="209" t="s">
        <v>242</v>
      </c>
      <c r="C460" s="209" t="s">
        <v>243</v>
      </c>
      <c r="D460" s="209" t="s">
        <v>126</v>
      </c>
      <c r="E460" s="209" t="s">
        <v>127</v>
      </c>
      <c r="F460" s="209" t="s">
        <v>125</v>
      </c>
      <c r="G460" s="209" t="s">
        <v>139</v>
      </c>
      <c r="H460" s="209" t="s">
        <v>196</v>
      </c>
      <c r="I460" s="209" t="s">
        <v>128</v>
      </c>
      <c r="J460" s="209" t="s">
        <v>196</v>
      </c>
      <c r="K460" s="209" t="s">
        <v>196</v>
      </c>
      <c r="L460" s="209" t="s">
        <v>196</v>
      </c>
      <c r="M460" s="210">
        <v>-5.93</v>
      </c>
      <c r="N460" t="str">
        <f t="shared" si="7"/>
        <v>210000010100</v>
      </c>
    </row>
    <row r="461" spans="1:14" x14ac:dyDescent="0.25">
      <c r="A461" s="209" t="s">
        <v>108</v>
      </c>
      <c r="B461" s="209" t="s">
        <v>242</v>
      </c>
      <c r="C461" s="209" t="s">
        <v>243</v>
      </c>
      <c r="D461" s="209" t="s">
        <v>126</v>
      </c>
      <c r="E461" s="209" t="s">
        <v>127</v>
      </c>
      <c r="F461" s="209" t="s">
        <v>125</v>
      </c>
      <c r="G461" s="209" t="s">
        <v>134</v>
      </c>
      <c r="H461" s="209" t="s">
        <v>196</v>
      </c>
      <c r="I461" s="209" t="s">
        <v>128</v>
      </c>
      <c r="J461" s="209" t="s">
        <v>196</v>
      </c>
      <c r="K461" s="209" t="s">
        <v>196</v>
      </c>
      <c r="L461" s="209" t="s">
        <v>196</v>
      </c>
      <c r="M461" s="210">
        <v>-195.83</v>
      </c>
      <c r="N461" t="str">
        <f t="shared" si="7"/>
        <v>205200010100</v>
      </c>
    </row>
    <row r="462" spans="1:14" x14ac:dyDescent="0.25">
      <c r="A462" s="209" t="s">
        <v>108</v>
      </c>
      <c r="B462" s="209" t="s">
        <v>242</v>
      </c>
      <c r="C462" s="209" t="s">
        <v>243</v>
      </c>
      <c r="D462" s="209" t="s">
        <v>126</v>
      </c>
      <c r="E462" s="209" t="s">
        <v>127</v>
      </c>
      <c r="F462" s="209" t="s">
        <v>125</v>
      </c>
      <c r="G462" s="209" t="s">
        <v>134</v>
      </c>
      <c r="H462" s="209" t="s">
        <v>196</v>
      </c>
      <c r="I462" s="209" t="s">
        <v>128</v>
      </c>
      <c r="J462" s="209" t="s">
        <v>196</v>
      </c>
      <c r="K462" s="209" t="s">
        <v>196</v>
      </c>
      <c r="L462" s="209" t="s">
        <v>196</v>
      </c>
      <c r="M462" s="210">
        <v>-32.64</v>
      </c>
      <c r="N462" t="str">
        <f t="shared" si="7"/>
        <v>205200010100</v>
      </c>
    </row>
    <row r="463" spans="1:14" x14ac:dyDescent="0.25">
      <c r="A463" s="209" t="s">
        <v>108</v>
      </c>
      <c r="B463" s="209" t="s">
        <v>242</v>
      </c>
      <c r="C463" s="209" t="s">
        <v>243</v>
      </c>
      <c r="D463" s="209" t="s">
        <v>126</v>
      </c>
      <c r="E463" s="209" t="s">
        <v>127</v>
      </c>
      <c r="F463" s="209" t="s">
        <v>125</v>
      </c>
      <c r="G463" s="209" t="s">
        <v>141</v>
      </c>
      <c r="H463" s="209" t="s">
        <v>196</v>
      </c>
      <c r="I463" s="209" t="s">
        <v>128</v>
      </c>
      <c r="J463" s="209" t="s">
        <v>196</v>
      </c>
      <c r="K463" s="209" t="s">
        <v>196</v>
      </c>
      <c r="L463" s="209" t="s">
        <v>196</v>
      </c>
      <c r="M463" s="210">
        <v>-176.61</v>
      </c>
      <c r="N463" t="str">
        <f t="shared" si="7"/>
        <v>211000010100</v>
      </c>
    </row>
    <row r="464" spans="1:14" x14ac:dyDescent="0.25">
      <c r="A464" s="209" t="s">
        <v>108</v>
      </c>
      <c r="B464" s="209" t="s">
        <v>242</v>
      </c>
      <c r="C464" s="209" t="s">
        <v>243</v>
      </c>
      <c r="D464" s="209" t="s">
        <v>126</v>
      </c>
      <c r="E464" s="209" t="s">
        <v>127</v>
      </c>
      <c r="F464" s="209" t="s">
        <v>125</v>
      </c>
      <c r="G464" s="209" t="s">
        <v>141</v>
      </c>
      <c r="H464" s="209" t="s">
        <v>196</v>
      </c>
      <c r="I464" s="209" t="s">
        <v>128</v>
      </c>
      <c r="J464" s="209" t="s">
        <v>196</v>
      </c>
      <c r="K464" s="209" t="s">
        <v>196</v>
      </c>
      <c r="L464" s="209" t="s">
        <v>196</v>
      </c>
      <c r="M464" s="210">
        <v>-29.44</v>
      </c>
      <c r="N464" t="str">
        <f t="shared" si="7"/>
        <v>211000010100</v>
      </c>
    </row>
    <row r="465" spans="1:14" x14ac:dyDescent="0.25">
      <c r="A465" s="209" t="s">
        <v>108</v>
      </c>
      <c r="B465" s="209" t="s">
        <v>242</v>
      </c>
      <c r="C465" s="209" t="s">
        <v>243</v>
      </c>
      <c r="D465" s="209" t="s">
        <v>126</v>
      </c>
      <c r="E465" s="209" t="s">
        <v>127</v>
      </c>
      <c r="F465" s="209" t="s">
        <v>125</v>
      </c>
      <c r="G465" s="209" t="s">
        <v>152</v>
      </c>
      <c r="H465" s="209" t="s">
        <v>196</v>
      </c>
      <c r="I465" s="209" t="s">
        <v>128</v>
      </c>
      <c r="J465" s="209" t="s">
        <v>196</v>
      </c>
      <c r="K465" s="209" t="s">
        <v>196</v>
      </c>
      <c r="L465" s="209" t="s">
        <v>196</v>
      </c>
      <c r="M465" s="210">
        <v>29.43</v>
      </c>
      <c r="N465" t="str">
        <f t="shared" si="7"/>
        <v>723000010100</v>
      </c>
    </row>
    <row r="466" spans="1:14" x14ac:dyDescent="0.25">
      <c r="A466" s="209" t="s">
        <v>108</v>
      </c>
      <c r="B466" s="209" t="s">
        <v>242</v>
      </c>
      <c r="C466" s="209" t="s">
        <v>243</v>
      </c>
      <c r="D466" s="209" t="s">
        <v>126</v>
      </c>
      <c r="E466" s="209" t="s">
        <v>127</v>
      </c>
      <c r="F466" s="209" t="s">
        <v>125</v>
      </c>
      <c r="G466" s="209" t="s">
        <v>153</v>
      </c>
      <c r="H466" s="209" t="s">
        <v>196</v>
      </c>
      <c r="I466" s="209" t="s">
        <v>128</v>
      </c>
      <c r="J466" s="209" t="s">
        <v>196</v>
      </c>
      <c r="K466" s="209" t="s">
        <v>196</v>
      </c>
      <c r="L466" s="209" t="s">
        <v>196</v>
      </c>
      <c r="M466" s="210">
        <v>41.31</v>
      </c>
      <c r="N466" t="str">
        <f t="shared" si="7"/>
        <v>723100010100</v>
      </c>
    </row>
    <row r="467" spans="1:14" x14ac:dyDescent="0.25">
      <c r="A467" s="209" t="s">
        <v>108</v>
      </c>
      <c r="B467" s="209" t="s">
        <v>242</v>
      </c>
      <c r="C467" s="209" t="s">
        <v>243</v>
      </c>
      <c r="D467" s="209" t="s">
        <v>126</v>
      </c>
      <c r="E467" s="209" t="s">
        <v>127</v>
      </c>
      <c r="F467" s="209" t="s">
        <v>125</v>
      </c>
      <c r="G467" s="209" t="s">
        <v>153</v>
      </c>
      <c r="H467" s="209" t="s">
        <v>196</v>
      </c>
      <c r="I467" s="209" t="s">
        <v>128</v>
      </c>
      <c r="J467" s="209" t="s">
        <v>196</v>
      </c>
      <c r="K467" s="209" t="s">
        <v>196</v>
      </c>
      <c r="L467" s="209" t="s">
        <v>196</v>
      </c>
      <c r="M467" s="210">
        <v>6.88</v>
      </c>
      <c r="N467" t="str">
        <f t="shared" si="7"/>
        <v>723100010100</v>
      </c>
    </row>
    <row r="468" spans="1:14" x14ac:dyDescent="0.25">
      <c r="A468" s="209" t="s">
        <v>108</v>
      </c>
      <c r="B468" s="209" t="s">
        <v>242</v>
      </c>
      <c r="C468" s="209" t="s">
        <v>243</v>
      </c>
      <c r="D468" s="209" t="s">
        <v>126</v>
      </c>
      <c r="E468" s="209" t="s">
        <v>127</v>
      </c>
      <c r="F468" s="209" t="s">
        <v>125</v>
      </c>
      <c r="G468" s="209" t="s">
        <v>154</v>
      </c>
      <c r="H468" s="209" t="s">
        <v>196</v>
      </c>
      <c r="I468" s="209" t="s">
        <v>128</v>
      </c>
      <c r="J468" s="209" t="s">
        <v>196</v>
      </c>
      <c r="K468" s="209" t="s">
        <v>196</v>
      </c>
      <c r="L468" s="209" t="s">
        <v>196</v>
      </c>
      <c r="M468" s="210">
        <v>589.5</v>
      </c>
      <c r="N468" t="str">
        <f t="shared" si="7"/>
        <v>724000010100</v>
      </c>
    </row>
    <row r="469" spans="1:14" x14ac:dyDescent="0.25">
      <c r="A469" s="209" t="s">
        <v>108</v>
      </c>
      <c r="B469" s="209" t="s">
        <v>242</v>
      </c>
      <c r="C469" s="209" t="s">
        <v>243</v>
      </c>
      <c r="D469" s="209" t="s">
        <v>126</v>
      </c>
      <c r="E469" s="209" t="s">
        <v>127</v>
      </c>
      <c r="F469" s="209" t="s">
        <v>125</v>
      </c>
      <c r="G469" s="209" t="s">
        <v>154</v>
      </c>
      <c r="H469" s="209" t="s">
        <v>196</v>
      </c>
      <c r="I469" s="209" t="s">
        <v>128</v>
      </c>
      <c r="J469" s="209" t="s">
        <v>196</v>
      </c>
      <c r="K469" s="209" t="s">
        <v>196</v>
      </c>
      <c r="L469" s="209" t="s">
        <v>196</v>
      </c>
      <c r="M469" s="210">
        <v>98.25</v>
      </c>
      <c r="N469" t="str">
        <f t="shared" si="7"/>
        <v>724000010100</v>
      </c>
    </row>
    <row r="470" spans="1:14" x14ac:dyDescent="0.25">
      <c r="A470" s="209" t="s">
        <v>108</v>
      </c>
      <c r="B470" s="209" t="s">
        <v>242</v>
      </c>
      <c r="C470" s="209" t="s">
        <v>243</v>
      </c>
      <c r="D470" s="209" t="s">
        <v>126</v>
      </c>
      <c r="E470" s="209" t="s">
        <v>127</v>
      </c>
      <c r="F470" s="209" t="s">
        <v>125</v>
      </c>
      <c r="G470" s="209" t="s">
        <v>151</v>
      </c>
      <c r="H470" s="209" t="s">
        <v>196</v>
      </c>
      <c r="I470" s="209" t="s">
        <v>128</v>
      </c>
      <c r="J470" s="209" t="s">
        <v>196</v>
      </c>
      <c r="K470" s="209" t="s">
        <v>196</v>
      </c>
      <c r="L470" s="209" t="s">
        <v>196</v>
      </c>
      <c r="M470" s="210">
        <v>8.2799999999999994</v>
      </c>
      <c r="N470" t="str">
        <f t="shared" si="7"/>
        <v>722100010100</v>
      </c>
    </row>
    <row r="471" spans="1:14" x14ac:dyDescent="0.25">
      <c r="A471" s="209" t="s">
        <v>108</v>
      </c>
      <c r="B471" s="209" t="s">
        <v>242</v>
      </c>
      <c r="C471" s="209" t="s">
        <v>243</v>
      </c>
      <c r="D471" s="209" t="s">
        <v>126</v>
      </c>
      <c r="E471" s="209" t="s">
        <v>127</v>
      </c>
      <c r="F471" s="209" t="s">
        <v>125</v>
      </c>
      <c r="G471" s="209" t="s">
        <v>151</v>
      </c>
      <c r="H471" s="209" t="s">
        <v>196</v>
      </c>
      <c r="I471" s="209" t="s">
        <v>128</v>
      </c>
      <c r="J471" s="209" t="s">
        <v>196</v>
      </c>
      <c r="K471" s="209" t="s">
        <v>196</v>
      </c>
      <c r="L471" s="209" t="s">
        <v>196</v>
      </c>
      <c r="M471" s="210">
        <v>1.38</v>
      </c>
      <c r="N471" t="str">
        <f t="shared" si="7"/>
        <v>722100010100</v>
      </c>
    </row>
    <row r="472" spans="1:14" x14ac:dyDescent="0.25">
      <c r="A472" s="209" t="s">
        <v>108</v>
      </c>
      <c r="B472" s="209" t="s">
        <v>242</v>
      </c>
      <c r="C472" s="209" t="s">
        <v>243</v>
      </c>
      <c r="D472" s="209" t="s">
        <v>126</v>
      </c>
      <c r="E472" s="209" t="s">
        <v>127</v>
      </c>
      <c r="F472" s="209" t="s">
        <v>125</v>
      </c>
      <c r="G472" s="209" t="s">
        <v>157</v>
      </c>
      <c r="H472" s="209" t="s">
        <v>196</v>
      </c>
      <c r="I472" s="209" t="s">
        <v>128</v>
      </c>
      <c r="J472" s="209" t="s">
        <v>196</v>
      </c>
      <c r="K472" s="209" t="s">
        <v>196</v>
      </c>
      <c r="L472" s="209" t="s">
        <v>196</v>
      </c>
      <c r="M472" s="210">
        <v>195.83</v>
      </c>
      <c r="N472" t="str">
        <f t="shared" si="7"/>
        <v>726900010100</v>
      </c>
    </row>
    <row r="473" spans="1:14" x14ac:dyDescent="0.25">
      <c r="A473" s="209" t="s">
        <v>108</v>
      </c>
      <c r="B473" s="209" t="s">
        <v>242</v>
      </c>
      <c r="C473" s="209" t="s">
        <v>243</v>
      </c>
      <c r="D473" s="209" t="s">
        <v>126</v>
      </c>
      <c r="E473" s="209" t="s">
        <v>127</v>
      </c>
      <c r="F473" s="209" t="s">
        <v>125</v>
      </c>
      <c r="G473" s="209" t="s">
        <v>157</v>
      </c>
      <c r="H473" s="209" t="s">
        <v>196</v>
      </c>
      <c r="I473" s="209" t="s">
        <v>128</v>
      </c>
      <c r="J473" s="209" t="s">
        <v>196</v>
      </c>
      <c r="K473" s="209" t="s">
        <v>196</v>
      </c>
      <c r="L473" s="209" t="s">
        <v>196</v>
      </c>
      <c r="M473" s="210">
        <v>32.64</v>
      </c>
      <c r="N473" t="str">
        <f t="shared" si="7"/>
        <v>726900010100</v>
      </c>
    </row>
    <row r="474" spans="1:14" x14ac:dyDescent="0.25">
      <c r="A474" s="209" t="s">
        <v>108</v>
      </c>
      <c r="B474" s="209" t="s">
        <v>242</v>
      </c>
      <c r="C474" s="209" t="s">
        <v>243</v>
      </c>
      <c r="D474" s="209" t="s">
        <v>126</v>
      </c>
      <c r="E474" s="209" t="s">
        <v>127</v>
      </c>
      <c r="F474" s="209" t="s">
        <v>125</v>
      </c>
      <c r="G474" s="209" t="s">
        <v>157</v>
      </c>
      <c r="H474" s="209" t="s">
        <v>196</v>
      </c>
      <c r="I474" s="209" t="s">
        <v>128</v>
      </c>
      <c r="J474" s="209" t="s">
        <v>196</v>
      </c>
      <c r="K474" s="209" t="s">
        <v>196</v>
      </c>
      <c r="L474" s="209" t="s">
        <v>196</v>
      </c>
      <c r="M474" s="210">
        <v>35.61</v>
      </c>
      <c r="N474" t="str">
        <f t="shared" si="7"/>
        <v>726900010100</v>
      </c>
    </row>
    <row r="475" spans="1:14" x14ac:dyDescent="0.25">
      <c r="A475" s="209" t="s">
        <v>108</v>
      </c>
      <c r="B475" s="209" t="s">
        <v>242</v>
      </c>
      <c r="C475" s="209" t="s">
        <v>243</v>
      </c>
      <c r="D475" s="209" t="s">
        <v>126</v>
      </c>
      <c r="E475" s="209" t="s">
        <v>127</v>
      </c>
      <c r="F475" s="209" t="s">
        <v>125</v>
      </c>
      <c r="G475" s="209" t="s">
        <v>157</v>
      </c>
      <c r="H475" s="209" t="s">
        <v>196</v>
      </c>
      <c r="I475" s="209" t="s">
        <v>128</v>
      </c>
      <c r="J475" s="209" t="s">
        <v>196</v>
      </c>
      <c r="K475" s="209" t="s">
        <v>196</v>
      </c>
      <c r="L475" s="209" t="s">
        <v>196</v>
      </c>
      <c r="M475" s="210">
        <v>5.93</v>
      </c>
      <c r="N475" t="str">
        <f t="shared" si="7"/>
        <v>726900010100</v>
      </c>
    </row>
    <row r="476" spans="1:14" x14ac:dyDescent="0.25">
      <c r="A476" s="209" t="s">
        <v>108</v>
      </c>
      <c r="B476" s="209" t="s">
        <v>242</v>
      </c>
      <c r="C476" s="209" t="s">
        <v>243</v>
      </c>
      <c r="D476" s="209" t="s">
        <v>126</v>
      </c>
      <c r="E476" s="209" t="s">
        <v>127</v>
      </c>
      <c r="F476" s="209" t="s">
        <v>125</v>
      </c>
      <c r="G476" s="209" t="s">
        <v>146</v>
      </c>
      <c r="H476" s="209" t="s">
        <v>196</v>
      </c>
      <c r="I476" s="209" t="s">
        <v>128</v>
      </c>
      <c r="J476" s="209" t="s">
        <v>196</v>
      </c>
      <c r="K476" s="209" t="s">
        <v>196</v>
      </c>
      <c r="L476" s="209" t="s">
        <v>196</v>
      </c>
      <c r="M476" s="210">
        <v>-1.48</v>
      </c>
      <c r="N476" t="str">
        <f t="shared" si="7"/>
        <v>215500010100</v>
      </c>
    </row>
    <row r="477" spans="1:14" x14ac:dyDescent="0.25">
      <c r="A477" s="209" t="s">
        <v>108</v>
      </c>
      <c r="B477" s="209" t="s">
        <v>242</v>
      </c>
      <c r="C477" s="209" t="s">
        <v>243</v>
      </c>
      <c r="D477" s="209" t="s">
        <v>126</v>
      </c>
      <c r="E477" s="209" t="s">
        <v>127</v>
      </c>
      <c r="F477" s="209" t="s">
        <v>125</v>
      </c>
      <c r="G477" s="209" t="s">
        <v>135</v>
      </c>
      <c r="H477" s="209" t="s">
        <v>196</v>
      </c>
      <c r="I477" s="209" t="s">
        <v>128</v>
      </c>
      <c r="J477" s="209" t="s">
        <v>196</v>
      </c>
      <c r="K477" s="209" t="s">
        <v>196</v>
      </c>
      <c r="L477" s="209" t="s">
        <v>196</v>
      </c>
      <c r="M477" s="210">
        <v>-176.62</v>
      </c>
      <c r="N477" t="str">
        <f t="shared" si="7"/>
        <v>205300010100</v>
      </c>
    </row>
    <row r="478" spans="1:14" x14ac:dyDescent="0.25">
      <c r="A478" s="209" t="s">
        <v>108</v>
      </c>
      <c r="B478" s="209" t="s">
        <v>242</v>
      </c>
      <c r="C478" s="209" t="s">
        <v>243</v>
      </c>
      <c r="D478" s="209" t="s">
        <v>126</v>
      </c>
      <c r="E478" s="209" t="s">
        <v>127</v>
      </c>
      <c r="F478" s="209" t="s">
        <v>125</v>
      </c>
      <c r="G478" s="209" t="s">
        <v>135</v>
      </c>
      <c r="H478" s="209" t="s">
        <v>196</v>
      </c>
      <c r="I478" s="209" t="s">
        <v>128</v>
      </c>
      <c r="J478" s="209" t="s">
        <v>196</v>
      </c>
      <c r="K478" s="209" t="s">
        <v>196</v>
      </c>
      <c r="L478" s="209" t="s">
        <v>196</v>
      </c>
      <c r="M478" s="210">
        <v>-29.43</v>
      </c>
      <c r="N478" t="str">
        <f t="shared" si="7"/>
        <v>205300010100</v>
      </c>
    </row>
    <row r="479" spans="1:14" x14ac:dyDescent="0.25">
      <c r="A479" s="209" t="s">
        <v>108</v>
      </c>
      <c r="B479" s="209" t="s">
        <v>242</v>
      </c>
      <c r="C479" s="209" t="s">
        <v>243</v>
      </c>
      <c r="D479" s="209" t="s">
        <v>126</v>
      </c>
      <c r="E479" s="209" t="s">
        <v>127</v>
      </c>
      <c r="F479" s="209" t="s">
        <v>125</v>
      </c>
      <c r="G479" s="209" t="s">
        <v>147</v>
      </c>
      <c r="H479" s="209" t="s">
        <v>196</v>
      </c>
      <c r="I479" s="209" t="s">
        <v>128</v>
      </c>
      <c r="J479" s="209" t="s">
        <v>196</v>
      </c>
      <c r="K479" s="209" t="s">
        <v>196</v>
      </c>
      <c r="L479" s="209" t="s">
        <v>196</v>
      </c>
      <c r="M479" s="210">
        <v>-41.31</v>
      </c>
      <c r="N479" t="str">
        <f t="shared" si="7"/>
        <v>216000010100</v>
      </c>
    </row>
    <row r="480" spans="1:14" x14ac:dyDescent="0.25">
      <c r="A480" s="209" t="s">
        <v>108</v>
      </c>
      <c r="B480" s="209" t="s">
        <v>242</v>
      </c>
      <c r="C480" s="209" t="s">
        <v>243</v>
      </c>
      <c r="D480" s="209" t="s">
        <v>126</v>
      </c>
      <c r="E480" s="209" t="s">
        <v>127</v>
      </c>
      <c r="F480" s="209" t="s">
        <v>125</v>
      </c>
      <c r="G480" s="209" t="s">
        <v>147</v>
      </c>
      <c r="H480" s="209" t="s">
        <v>196</v>
      </c>
      <c r="I480" s="209" t="s">
        <v>128</v>
      </c>
      <c r="J480" s="209" t="s">
        <v>196</v>
      </c>
      <c r="K480" s="209" t="s">
        <v>196</v>
      </c>
      <c r="L480" s="209" t="s">
        <v>196</v>
      </c>
      <c r="M480" s="210">
        <v>-6.88</v>
      </c>
      <c r="N480" t="str">
        <f t="shared" si="7"/>
        <v>216000010100</v>
      </c>
    </row>
    <row r="481" spans="1:14" x14ac:dyDescent="0.25">
      <c r="A481" s="209" t="s">
        <v>108</v>
      </c>
      <c r="B481" s="209" t="s">
        <v>242</v>
      </c>
      <c r="C481" s="209" t="s">
        <v>243</v>
      </c>
      <c r="D481" s="209" t="s">
        <v>126</v>
      </c>
      <c r="E481" s="209" t="s">
        <v>127</v>
      </c>
      <c r="F481" s="209" t="s">
        <v>125</v>
      </c>
      <c r="G481" s="209" t="s">
        <v>144</v>
      </c>
      <c r="H481" s="209" t="s">
        <v>196</v>
      </c>
      <c r="I481" s="209" t="s">
        <v>128</v>
      </c>
      <c r="J481" s="209" t="s">
        <v>196</v>
      </c>
      <c r="K481" s="209" t="s">
        <v>196</v>
      </c>
      <c r="L481" s="209" t="s">
        <v>196</v>
      </c>
      <c r="M481" s="210">
        <v>-279</v>
      </c>
      <c r="N481" t="str">
        <f t="shared" si="7"/>
        <v>214000010100</v>
      </c>
    </row>
    <row r="482" spans="1:14" x14ac:dyDescent="0.25">
      <c r="A482" s="209" t="s">
        <v>108</v>
      </c>
      <c r="B482" s="209" t="s">
        <v>242</v>
      </c>
      <c r="C482" s="209" t="s">
        <v>243</v>
      </c>
      <c r="D482" s="209" t="s">
        <v>126</v>
      </c>
      <c r="E482" s="209" t="s">
        <v>127</v>
      </c>
      <c r="F482" s="209" t="s">
        <v>125</v>
      </c>
      <c r="G482" s="209" t="s">
        <v>144</v>
      </c>
      <c r="H482" s="209" t="s">
        <v>196</v>
      </c>
      <c r="I482" s="209" t="s">
        <v>128</v>
      </c>
      <c r="J482" s="209" t="s">
        <v>196</v>
      </c>
      <c r="K482" s="209" t="s">
        <v>196</v>
      </c>
      <c r="L482" s="209" t="s">
        <v>196</v>
      </c>
      <c r="M482" s="210">
        <v>-46.5</v>
      </c>
      <c r="N482" t="str">
        <f t="shared" si="7"/>
        <v>214000010100</v>
      </c>
    </row>
    <row r="483" spans="1:14" x14ac:dyDescent="0.25">
      <c r="A483" s="209" t="s">
        <v>108</v>
      </c>
      <c r="B483" s="209" t="s">
        <v>242</v>
      </c>
      <c r="C483" s="209" t="s">
        <v>243</v>
      </c>
      <c r="D483" s="209" t="s">
        <v>126</v>
      </c>
      <c r="E483" s="209" t="s">
        <v>127</v>
      </c>
      <c r="F483" s="209" t="s">
        <v>125</v>
      </c>
      <c r="G483" s="209" t="s">
        <v>138</v>
      </c>
      <c r="H483" s="209" t="s">
        <v>196</v>
      </c>
      <c r="I483" s="209" t="s">
        <v>128</v>
      </c>
      <c r="J483" s="209" t="s">
        <v>196</v>
      </c>
      <c r="K483" s="209" t="s">
        <v>196</v>
      </c>
      <c r="L483" s="209" t="s">
        <v>196</v>
      </c>
      <c r="M483" s="210">
        <v>-41.31</v>
      </c>
      <c r="N483" t="str">
        <f t="shared" si="7"/>
        <v>205800010100</v>
      </c>
    </row>
    <row r="484" spans="1:14" x14ac:dyDescent="0.25">
      <c r="A484" s="209" t="s">
        <v>108</v>
      </c>
      <c r="B484" s="209" t="s">
        <v>242</v>
      </c>
      <c r="C484" s="209" t="s">
        <v>243</v>
      </c>
      <c r="D484" s="209" t="s">
        <v>126</v>
      </c>
      <c r="E484" s="209" t="s">
        <v>127</v>
      </c>
      <c r="F484" s="209" t="s">
        <v>125</v>
      </c>
      <c r="G484" s="209" t="s">
        <v>138</v>
      </c>
      <c r="H484" s="209" t="s">
        <v>196</v>
      </c>
      <c r="I484" s="209" t="s">
        <v>128</v>
      </c>
      <c r="J484" s="209" t="s">
        <v>196</v>
      </c>
      <c r="K484" s="209" t="s">
        <v>196</v>
      </c>
      <c r="L484" s="209" t="s">
        <v>196</v>
      </c>
      <c r="M484" s="210">
        <v>-6.88</v>
      </c>
      <c r="N484" t="str">
        <f t="shared" si="7"/>
        <v>205800010100</v>
      </c>
    </row>
    <row r="485" spans="1:14" x14ac:dyDescent="0.25">
      <c r="A485" s="209" t="s">
        <v>108</v>
      </c>
      <c r="B485" s="209" t="s">
        <v>242</v>
      </c>
      <c r="C485" s="209" t="s">
        <v>243</v>
      </c>
      <c r="D485" s="209" t="s">
        <v>126</v>
      </c>
      <c r="E485" s="209" t="s">
        <v>127</v>
      </c>
      <c r="F485" s="209" t="s">
        <v>125</v>
      </c>
      <c r="G485" s="209" t="s">
        <v>145</v>
      </c>
      <c r="H485" s="209" t="s">
        <v>196</v>
      </c>
      <c r="I485" s="209" t="s">
        <v>128</v>
      </c>
      <c r="J485" s="209" t="s">
        <v>196</v>
      </c>
      <c r="K485" s="209" t="s">
        <v>196</v>
      </c>
      <c r="L485" s="209" t="s">
        <v>196</v>
      </c>
      <c r="M485" s="210">
        <v>-152.49</v>
      </c>
      <c r="N485" t="str">
        <f t="shared" si="7"/>
        <v>215000010100</v>
      </c>
    </row>
    <row r="486" spans="1:14" x14ac:dyDescent="0.25">
      <c r="A486" s="209" t="s">
        <v>108</v>
      </c>
      <c r="B486" s="209" t="s">
        <v>242</v>
      </c>
      <c r="C486" s="209" t="s">
        <v>243</v>
      </c>
      <c r="D486" s="209" t="s">
        <v>126</v>
      </c>
      <c r="E486" s="209" t="s">
        <v>127</v>
      </c>
      <c r="F486" s="209" t="s">
        <v>125</v>
      </c>
      <c r="G486" s="209" t="s">
        <v>145</v>
      </c>
      <c r="H486" s="209" t="s">
        <v>196</v>
      </c>
      <c r="I486" s="209" t="s">
        <v>128</v>
      </c>
      <c r="J486" s="209" t="s">
        <v>196</v>
      </c>
      <c r="K486" s="209" t="s">
        <v>196</v>
      </c>
      <c r="L486" s="209" t="s">
        <v>196</v>
      </c>
      <c r="M486" s="210">
        <v>-25.41</v>
      </c>
      <c r="N486" t="str">
        <f t="shared" si="7"/>
        <v>215000010100</v>
      </c>
    </row>
    <row r="487" spans="1:14" x14ac:dyDescent="0.25">
      <c r="A487" s="209" t="s">
        <v>108</v>
      </c>
      <c r="B487" s="209" t="s">
        <v>242</v>
      </c>
      <c r="C487" s="209" t="s">
        <v>243</v>
      </c>
      <c r="D487" s="209" t="s">
        <v>126</v>
      </c>
      <c r="E487" s="209" t="s">
        <v>127</v>
      </c>
      <c r="F487" s="209" t="s">
        <v>125</v>
      </c>
      <c r="G487" s="209" t="s">
        <v>124</v>
      </c>
      <c r="H487" s="209" t="s">
        <v>196</v>
      </c>
      <c r="I487" s="209" t="s">
        <v>128</v>
      </c>
      <c r="J487" s="209" t="s">
        <v>196</v>
      </c>
      <c r="K487" s="209" t="s">
        <v>196</v>
      </c>
      <c r="L487" s="209" t="s">
        <v>196</v>
      </c>
      <c r="M487" s="210">
        <v>-1959.09</v>
      </c>
      <c r="N487" t="str">
        <f t="shared" si="7"/>
        <v>100000010100</v>
      </c>
    </row>
    <row r="488" spans="1:14" x14ac:dyDescent="0.25">
      <c r="A488" s="209" t="s">
        <v>108</v>
      </c>
      <c r="B488" s="209" t="s">
        <v>242</v>
      </c>
      <c r="C488" s="209" t="s">
        <v>243</v>
      </c>
      <c r="D488" s="209" t="s">
        <v>126</v>
      </c>
      <c r="E488" s="209" t="s">
        <v>127</v>
      </c>
      <c r="F488" s="209" t="s">
        <v>125</v>
      </c>
      <c r="G488" s="209" t="s">
        <v>124</v>
      </c>
      <c r="H488" s="209" t="s">
        <v>196</v>
      </c>
      <c r="I488" s="209" t="s">
        <v>128</v>
      </c>
      <c r="J488" s="209" t="s">
        <v>196</v>
      </c>
      <c r="K488" s="209" t="s">
        <v>196</v>
      </c>
      <c r="L488" s="209" t="s">
        <v>196</v>
      </c>
      <c r="M488" s="210">
        <v>-326.51</v>
      </c>
      <c r="N488" t="str">
        <f t="shared" si="7"/>
        <v>100000010100</v>
      </c>
    </row>
    <row r="489" spans="1:14" x14ac:dyDescent="0.25">
      <c r="A489" s="209" t="s">
        <v>108</v>
      </c>
      <c r="B489" s="209" t="s">
        <v>244</v>
      </c>
      <c r="C489" s="209" t="s">
        <v>245</v>
      </c>
      <c r="D489" s="209" t="s">
        <v>126</v>
      </c>
      <c r="E489" s="209" t="s">
        <v>127</v>
      </c>
      <c r="F489" s="209" t="s">
        <v>125</v>
      </c>
      <c r="G489" s="209" t="s">
        <v>149</v>
      </c>
      <c r="H489" s="209" t="s">
        <v>196</v>
      </c>
      <c r="I489" s="209" t="s">
        <v>128</v>
      </c>
      <c r="J489" s="209" t="s">
        <v>196</v>
      </c>
      <c r="K489" s="209" t="s">
        <v>196</v>
      </c>
      <c r="L489" s="209" t="s">
        <v>196</v>
      </c>
      <c r="M489" s="210">
        <v>206.91</v>
      </c>
      <c r="N489" t="str">
        <f t="shared" si="7"/>
        <v>710000010100</v>
      </c>
    </row>
    <row r="490" spans="1:14" x14ac:dyDescent="0.25">
      <c r="A490" s="209" t="s">
        <v>108</v>
      </c>
      <c r="B490" s="209" t="s">
        <v>244</v>
      </c>
      <c r="C490" s="209" t="s">
        <v>245</v>
      </c>
      <c r="D490" s="209" t="s">
        <v>126</v>
      </c>
      <c r="E490" s="209" t="s">
        <v>127</v>
      </c>
      <c r="F490" s="209" t="s">
        <v>125</v>
      </c>
      <c r="G490" s="209" t="s">
        <v>149</v>
      </c>
      <c r="H490" s="209" t="s">
        <v>196</v>
      </c>
      <c r="I490" s="209" t="s">
        <v>128</v>
      </c>
      <c r="J490" s="209" t="s">
        <v>196</v>
      </c>
      <c r="K490" s="209" t="s">
        <v>196</v>
      </c>
      <c r="L490" s="209" t="s">
        <v>196</v>
      </c>
      <c r="M490" s="210">
        <v>82.76</v>
      </c>
      <c r="N490" t="str">
        <f t="shared" si="7"/>
        <v>710000010100</v>
      </c>
    </row>
    <row r="491" spans="1:14" x14ac:dyDescent="0.25">
      <c r="A491" s="209" t="s">
        <v>108</v>
      </c>
      <c r="B491" s="209" t="s">
        <v>244</v>
      </c>
      <c r="C491" s="209" t="s">
        <v>245</v>
      </c>
      <c r="D491" s="209" t="s">
        <v>126</v>
      </c>
      <c r="E491" s="209" t="s">
        <v>127</v>
      </c>
      <c r="F491" s="209" t="s">
        <v>125</v>
      </c>
      <c r="G491" s="209" t="s">
        <v>152</v>
      </c>
      <c r="H491" s="209" t="s">
        <v>196</v>
      </c>
      <c r="I491" s="209" t="s">
        <v>128</v>
      </c>
      <c r="J491" s="209" t="s">
        <v>196</v>
      </c>
      <c r="K491" s="209" t="s">
        <v>196</v>
      </c>
      <c r="L491" s="209" t="s">
        <v>196</v>
      </c>
      <c r="M491" s="210">
        <v>12.83</v>
      </c>
      <c r="N491" t="str">
        <f t="shared" si="7"/>
        <v>723000010100</v>
      </c>
    </row>
    <row r="492" spans="1:14" x14ac:dyDescent="0.25">
      <c r="A492" s="209" t="s">
        <v>108</v>
      </c>
      <c r="B492" s="209" t="s">
        <v>244</v>
      </c>
      <c r="C492" s="209" t="s">
        <v>245</v>
      </c>
      <c r="D492" s="209" t="s">
        <v>126</v>
      </c>
      <c r="E492" s="209" t="s">
        <v>127</v>
      </c>
      <c r="F492" s="209" t="s">
        <v>125</v>
      </c>
      <c r="G492" s="209" t="s">
        <v>152</v>
      </c>
      <c r="H492" s="209" t="s">
        <v>196</v>
      </c>
      <c r="I492" s="209" t="s">
        <v>128</v>
      </c>
      <c r="J492" s="209" t="s">
        <v>196</v>
      </c>
      <c r="K492" s="209" t="s">
        <v>196</v>
      </c>
      <c r="L492" s="209" t="s">
        <v>196</v>
      </c>
      <c r="M492" s="210">
        <v>5.13</v>
      </c>
      <c r="N492" t="str">
        <f t="shared" si="7"/>
        <v>723000010100</v>
      </c>
    </row>
    <row r="493" spans="1:14" x14ac:dyDescent="0.25">
      <c r="A493" s="209" t="s">
        <v>108</v>
      </c>
      <c r="B493" s="209" t="s">
        <v>244</v>
      </c>
      <c r="C493" s="209" t="s">
        <v>245</v>
      </c>
      <c r="D493" s="209" t="s">
        <v>126</v>
      </c>
      <c r="E493" s="209" t="s">
        <v>127</v>
      </c>
      <c r="F493" s="209" t="s">
        <v>125</v>
      </c>
      <c r="G493" s="209" t="s">
        <v>153</v>
      </c>
      <c r="H493" s="209" t="s">
        <v>196</v>
      </c>
      <c r="I493" s="209" t="s">
        <v>128</v>
      </c>
      <c r="J493" s="209" t="s">
        <v>196</v>
      </c>
      <c r="K493" s="209" t="s">
        <v>196</v>
      </c>
      <c r="L493" s="209" t="s">
        <v>196</v>
      </c>
      <c r="M493" s="210">
        <v>3</v>
      </c>
      <c r="N493" t="str">
        <f t="shared" si="7"/>
        <v>723100010100</v>
      </c>
    </row>
    <row r="494" spans="1:14" x14ac:dyDescent="0.25">
      <c r="A494" s="209" t="s">
        <v>108</v>
      </c>
      <c r="B494" s="209" t="s">
        <v>244</v>
      </c>
      <c r="C494" s="209" t="s">
        <v>245</v>
      </c>
      <c r="D494" s="209" t="s">
        <v>126</v>
      </c>
      <c r="E494" s="209" t="s">
        <v>127</v>
      </c>
      <c r="F494" s="209" t="s">
        <v>125</v>
      </c>
      <c r="G494" s="209" t="s">
        <v>153</v>
      </c>
      <c r="H494" s="209" t="s">
        <v>196</v>
      </c>
      <c r="I494" s="209" t="s">
        <v>128</v>
      </c>
      <c r="J494" s="209" t="s">
        <v>196</v>
      </c>
      <c r="K494" s="209" t="s">
        <v>196</v>
      </c>
      <c r="L494" s="209" t="s">
        <v>196</v>
      </c>
      <c r="M494" s="210">
        <v>1.2</v>
      </c>
      <c r="N494" t="str">
        <f t="shared" si="7"/>
        <v>723100010100</v>
      </c>
    </row>
    <row r="495" spans="1:14" x14ac:dyDescent="0.25">
      <c r="A495" s="209" t="s">
        <v>108</v>
      </c>
      <c r="B495" s="209" t="s">
        <v>244</v>
      </c>
      <c r="C495" s="209" t="s">
        <v>245</v>
      </c>
      <c r="D495" s="209" t="s">
        <v>126</v>
      </c>
      <c r="E495" s="209" t="s">
        <v>127</v>
      </c>
      <c r="F495" s="209" t="s">
        <v>125</v>
      </c>
      <c r="G495" s="209" t="s">
        <v>141</v>
      </c>
      <c r="H495" s="209" t="s">
        <v>196</v>
      </c>
      <c r="I495" s="209" t="s">
        <v>128</v>
      </c>
      <c r="J495" s="209" t="s">
        <v>196</v>
      </c>
      <c r="K495" s="209" t="s">
        <v>196</v>
      </c>
      <c r="L495" s="209" t="s">
        <v>196</v>
      </c>
      <c r="M495" s="210">
        <v>-12.83</v>
      </c>
      <c r="N495" t="str">
        <f t="shared" si="7"/>
        <v>211000010100</v>
      </c>
    </row>
    <row r="496" spans="1:14" x14ac:dyDescent="0.25">
      <c r="A496" s="209" t="s">
        <v>108</v>
      </c>
      <c r="B496" s="209" t="s">
        <v>244</v>
      </c>
      <c r="C496" s="209" t="s">
        <v>245</v>
      </c>
      <c r="D496" s="209" t="s">
        <v>126</v>
      </c>
      <c r="E496" s="209" t="s">
        <v>127</v>
      </c>
      <c r="F496" s="209" t="s">
        <v>125</v>
      </c>
      <c r="G496" s="209" t="s">
        <v>141</v>
      </c>
      <c r="H496" s="209" t="s">
        <v>196</v>
      </c>
      <c r="I496" s="209" t="s">
        <v>128</v>
      </c>
      <c r="J496" s="209" t="s">
        <v>196</v>
      </c>
      <c r="K496" s="209" t="s">
        <v>196</v>
      </c>
      <c r="L496" s="209" t="s">
        <v>196</v>
      </c>
      <c r="M496" s="210">
        <v>-5.13</v>
      </c>
      <c r="N496" t="str">
        <f t="shared" si="7"/>
        <v>211000010100</v>
      </c>
    </row>
    <row r="497" spans="1:14" x14ac:dyDescent="0.25">
      <c r="A497" s="209" t="s">
        <v>108</v>
      </c>
      <c r="B497" s="209" t="s">
        <v>244</v>
      </c>
      <c r="C497" s="209" t="s">
        <v>245</v>
      </c>
      <c r="D497" s="209" t="s">
        <v>126</v>
      </c>
      <c r="E497" s="209" t="s">
        <v>127</v>
      </c>
      <c r="F497" s="209" t="s">
        <v>125</v>
      </c>
      <c r="G497" s="209" t="s">
        <v>135</v>
      </c>
      <c r="H497" s="209" t="s">
        <v>196</v>
      </c>
      <c r="I497" s="209" t="s">
        <v>128</v>
      </c>
      <c r="J497" s="209" t="s">
        <v>196</v>
      </c>
      <c r="K497" s="209" t="s">
        <v>196</v>
      </c>
      <c r="L497" s="209" t="s">
        <v>196</v>
      </c>
      <c r="M497" s="210">
        <v>-12.83</v>
      </c>
      <c r="N497" t="str">
        <f t="shared" si="7"/>
        <v>205300010100</v>
      </c>
    </row>
    <row r="498" spans="1:14" x14ac:dyDescent="0.25">
      <c r="A498" s="209" t="s">
        <v>108</v>
      </c>
      <c r="B498" s="209" t="s">
        <v>244</v>
      </c>
      <c r="C498" s="209" t="s">
        <v>245</v>
      </c>
      <c r="D498" s="209" t="s">
        <v>126</v>
      </c>
      <c r="E498" s="209" t="s">
        <v>127</v>
      </c>
      <c r="F498" s="209" t="s">
        <v>125</v>
      </c>
      <c r="G498" s="209" t="s">
        <v>135</v>
      </c>
      <c r="H498" s="209" t="s">
        <v>196</v>
      </c>
      <c r="I498" s="209" t="s">
        <v>128</v>
      </c>
      <c r="J498" s="209" t="s">
        <v>196</v>
      </c>
      <c r="K498" s="209" t="s">
        <v>196</v>
      </c>
      <c r="L498" s="209" t="s">
        <v>196</v>
      </c>
      <c r="M498" s="210">
        <v>-5.13</v>
      </c>
      <c r="N498" t="str">
        <f t="shared" si="7"/>
        <v>205300010100</v>
      </c>
    </row>
    <row r="499" spans="1:14" x14ac:dyDescent="0.25">
      <c r="A499" s="209" t="s">
        <v>108</v>
      </c>
      <c r="B499" s="209" t="s">
        <v>244</v>
      </c>
      <c r="C499" s="209" t="s">
        <v>245</v>
      </c>
      <c r="D499" s="209" t="s">
        <v>126</v>
      </c>
      <c r="E499" s="209" t="s">
        <v>127</v>
      </c>
      <c r="F499" s="209" t="s">
        <v>125</v>
      </c>
      <c r="G499" s="209" t="s">
        <v>147</v>
      </c>
      <c r="H499" s="209" t="s">
        <v>196</v>
      </c>
      <c r="I499" s="209" t="s">
        <v>128</v>
      </c>
      <c r="J499" s="209" t="s">
        <v>196</v>
      </c>
      <c r="K499" s="209" t="s">
        <v>196</v>
      </c>
      <c r="L499" s="209" t="s">
        <v>196</v>
      </c>
      <c r="M499" s="210">
        <v>-3</v>
      </c>
      <c r="N499" t="str">
        <f t="shared" si="7"/>
        <v>216000010100</v>
      </c>
    </row>
    <row r="500" spans="1:14" x14ac:dyDescent="0.25">
      <c r="A500" s="209" t="s">
        <v>108</v>
      </c>
      <c r="B500" s="209" t="s">
        <v>244</v>
      </c>
      <c r="C500" s="209" t="s">
        <v>245</v>
      </c>
      <c r="D500" s="209" t="s">
        <v>126</v>
      </c>
      <c r="E500" s="209" t="s">
        <v>127</v>
      </c>
      <c r="F500" s="209" t="s">
        <v>125</v>
      </c>
      <c r="G500" s="209" t="s">
        <v>147</v>
      </c>
      <c r="H500" s="209" t="s">
        <v>196</v>
      </c>
      <c r="I500" s="209" t="s">
        <v>128</v>
      </c>
      <c r="J500" s="209" t="s">
        <v>196</v>
      </c>
      <c r="K500" s="209" t="s">
        <v>196</v>
      </c>
      <c r="L500" s="209" t="s">
        <v>196</v>
      </c>
      <c r="M500" s="210">
        <v>-1.2</v>
      </c>
      <c r="N500" t="str">
        <f t="shared" si="7"/>
        <v>216000010100</v>
      </c>
    </row>
    <row r="501" spans="1:14" x14ac:dyDescent="0.25">
      <c r="A501" s="209" t="s">
        <v>108</v>
      </c>
      <c r="B501" s="209" t="s">
        <v>244</v>
      </c>
      <c r="C501" s="209" t="s">
        <v>245</v>
      </c>
      <c r="D501" s="209" t="s">
        <v>126</v>
      </c>
      <c r="E501" s="209" t="s">
        <v>127</v>
      </c>
      <c r="F501" s="209" t="s">
        <v>125</v>
      </c>
      <c r="G501" s="209" t="s">
        <v>144</v>
      </c>
      <c r="H501" s="209" t="s">
        <v>196</v>
      </c>
      <c r="I501" s="209" t="s">
        <v>128</v>
      </c>
      <c r="J501" s="209" t="s">
        <v>196</v>
      </c>
      <c r="K501" s="209" t="s">
        <v>196</v>
      </c>
      <c r="L501" s="209" t="s">
        <v>196</v>
      </c>
      <c r="M501" s="210">
        <v>-3.39</v>
      </c>
      <c r="N501" t="str">
        <f t="shared" si="7"/>
        <v>214000010100</v>
      </c>
    </row>
    <row r="502" spans="1:14" x14ac:dyDescent="0.25">
      <c r="A502" s="209" t="s">
        <v>108</v>
      </c>
      <c r="B502" s="209" t="s">
        <v>244</v>
      </c>
      <c r="C502" s="209" t="s">
        <v>245</v>
      </c>
      <c r="D502" s="209" t="s">
        <v>126</v>
      </c>
      <c r="E502" s="209" t="s">
        <v>127</v>
      </c>
      <c r="F502" s="209" t="s">
        <v>125</v>
      </c>
      <c r="G502" s="209" t="s">
        <v>144</v>
      </c>
      <c r="H502" s="209" t="s">
        <v>196</v>
      </c>
      <c r="I502" s="209" t="s">
        <v>128</v>
      </c>
      <c r="J502" s="209" t="s">
        <v>196</v>
      </c>
      <c r="K502" s="209" t="s">
        <v>196</v>
      </c>
      <c r="L502" s="209" t="s">
        <v>196</v>
      </c>
      <c r="M502" s="210">
        <v>-1.35</v>
      </c>
      <c r="N502" t="str">
        <f t="shared" si="7"/>
        <v>214000010100</v>
      </c>
    </row>
    <row r="503" spans="1:14" x14ac:dyDescent="0.25">
      <c r="A503" s="209" t="s">
        <v>108</v>
      </c>
      <c r="B503" s="209" t="s">
        <v>244</v>
      </c>
      <c r="C503" s="209" t="s">
        <v>245</v>
      </c>
      <c r="D503" s="209" t="s">
        <v>126</v>
      </c>
      <c r="E503" s="209" t="s">
        <v>127</v>
      </c>
      <c r="F503" s="209" t="s">
        <v>125</v>
      </c>
      <c r="G503" s="209" t="s">
        <v>138</v>
      </c>
      <c r="H503" s="209" t="s">
        <v>196</v>
      </c>
      <c r="I503" s="209" t="s">
        <v>128</v>
      </c>
      <c r="J503" s="209" t="s">
        <v>196</v>
      </c>
      <c r="K503" s="209" t="s">
        <v>196</v>
      </c>
      <c r="L503" s="209" t="s">
        <v>196</v>
      </c>
      <c r="M503" s="210">
        <v>-3</v>
      </c>
      <c r="N503" t="str">
        <f t="shared" si="7"/>
        <v>205800010100</v>
      </c>
    </row>
    <row r="504" spans="1:14" x14ac:dyDescent="0.25">
      <c r="A504" s="209" t="s">
        <v>108</v>
      </c>
      <c r="B504" s="209" t="s">
        <v>244</v>
      </c>
      <c r="C504" s="209" t="s">
        <v>245</v>
      </c>
      <c r="D504" s="209" t="s">
        <v>126</v>
      </c>
      <c r="E504" s="209" t="s">
        <v>127</v>
      </c>
      <c r="F504" s="209" t="s">
        <v>125</v>
      </c>
      <c r="G504" s="209" t="s">
        <v>138</v>
      </c>
      <c r="H504" s="209" t="s">
        <v>196</v>
      </c>
      <c r="I504" s="209" t="s">
        <v>128</v>
      </c>
      <c r="J504" s="209" t="s">
        <v>196</v>
      </c>
      <c r="K504" s="209" t="s">
        <v>196</v>
      </c>
      <c r="L504" s="209" t="s">
        <v>196</v>
      </c>
      <c r="M504" s="210">
        <v>-1.2</v>
      </c>
      <c r="N504" t="str">
        <f t="shared" si="7"/>
        <v>205800010100</v>
      </c>
    </row>
    <row r="505" spans="1:14" x14ac:dyDescent="0.25">
      <c r="A505" s="209" t="s">
        <v>108</v>
      </c>
      <c r="B505" s="209" t="s">
        <v>244</v>
      </c>
      <c r="C505" s="209" t="s">
        <v>245</v>
      </c>
      <c r="D505" s="209" t="s">
        <v>126</v>
      </c>
      <c r="E505" s="209" t="s">
        <v>127</v>
      </c>
      <c r="F505" s="209" t="s">
        <v>125</v>
      </c>
      <c r="G505" s="209" t="s">
        <v>145</v>
      </c>
      <c r="H505" s="209" t="s">
        <v>196</v>
      </c>
      <c r="I505" s="209" t="s">
        <v>128</v>
      </c>
      <c r="J505" s="209" t="s">
        <v>196</v>
      </c>
      <c r="K505" s="209" t="s">
        <v>196</v>
      </c>
      <c r="L505" s="209" t="s">
        <v>196</v>
      </c>
      <c r="M505" s="210">
        <v>-1.38</v>
      </c>
      <c r="N505" t="str">
        <f t="shared" si="7"/>
        <v>215000010100</v>
      </c>
    </row>
    <row r="506" spans="1:14" x14ac:dyDescent="0.25">
      <c r="A506" s="209" t="s">
        <v>108</v>
      </c>
      <c r="B506" s="209" t="s">
        <v>244</v>
      </c>
      <c r="C506" s="209" t="s">
        <v>245</v>
      </c>
      <c r="D506" s="209" t="s">
        <v>126</v>
      </c>
      <c r="E506" s="209" t="s">
        <v>127</v>
      </c>
      <c r="F506" s="209" t="s">
        <v>125</v>
      </c>
      <c r="G506" s="209" t="s">
        <v>145</v>
      </c>
      <c r="H506" s="209" t="s">
        <v>196</v>
      </c>
      <c r="I506" s="209" t="s">
        <v>128</v>
      </c>
      <c r="J506" s="209" t="s">
        <v>196</v>
      </c>
      <c r="K506" s="209" t="s">
        <v>196</v>
      </c>
      <c r="L506" s="209" t="s">
        <v>196</v>
      </c>
      <c r="M506" s="210">
        <v>-0.55000000000000004</v>
      </c>
      <c r="N506" t="str">
        <f t="shared" si="7"/>
        <v>215000010100</v>
      </c>
    </row>
    <row r="507" spans="1:14" x14ac:dyDescent="0.25">
      <c r="A507" s="209" t="s">
        <v>108</v>
      </c>
      <c r="B507" s="209" t="s">
        <v>244</v>
      </c>
      <c r="C507" s="209" t="s">
        <v>245</v>
      </c>
      <c r="D507" s="209" t="s">
        <v>126</v>
      </c>
      <c r="E507" s="209" t="s">
        <v>127</v>
      </c>
      <c r="F507" s="209" t="s">
        <v>125</v>
      </c>
      <c r="G507" s="209" t="s">
        <v>124</v>
      </c>
      <c r="H507" s="209" t="s">
        <v>196</v>
      </c>
      <c r="I507" s="209" t="s">
        <v>128</v>
      </c>
      <c r="J507" s="209" t="s">
        <v>196</v>
      </c>
      <c r="K507" s="209" t="s">
        <v>196</v>
      </c>
      <c r="L507" s="209" t="s">
        <v>196</v>
      </c>
      <c r="M507" s="210">
        <v>-186.31</v>
      </c>
      <c r="N507" t="str">
        <f t="shared" si="7"/>
        <v>100000010100</v>
      </c>
    </row>
    <row r="508" spans="1:14" x14ac:dyDescent="0.25">
      <c r="A508" s="209" t="s">
        <v>108</v>
      </c>
      <c r="B508" s="209" t="s">
        <v>244</v>
      </c>
      <c r="C508" s="209" t="s">
        <v>245</v>
      </c>
      <c r="D508" s="209" t="s">
        <v>126</v>
      </c>
      <c r="E508" s="209" t="s">
        <v>127</v>
      </c>
      <c r="F508" s="209" t="s">
        <v>125</v>
      </c>
      <c r="G508" s="209" t="s">
        <v>124</v>
      </c>
      <c r="H508" s="209" t="s">
        <v>196</v>
      </c>
      <c r="I508" s="209" t="s">
        <v>128</v>
      </c>
      <c r="J508" s="209" t="s">
        <v>196</v>
      </c>
      <c r="K508" s="209" t="s">
        <v>196</v>
      </c>
      <c r="L508" s="209" t="s">
        <v>196</v>
      </c>
      <c r="M508" s="210">
        <v>-74.53</v>
      </c>
      <c r="N508" t="str">
        <f t="shared" si="7"/>
        <v>100000010100</v>
      </c>
    </row>
    <row r="509" spans="1:14" x14ac:dyDescent="0.25">
      <c r="A509" s="209" t="s">
        <v>108</v>
      </c>
      <c r="B509" s="209" t="s">
        <v>246</v>
      </c>
      <c r="C509" s="209" t="s">
        <v>247</v>
      </c>
      <c r="D509" s="209" t="s">
        <v>126</v>
      </c>
      <c r="E509" s="209" t="s">
        <v>127</v>
      </c>
      <c r="F509" s="209" t="s">
        <v>125</v>
      </c>
      <c r="G509" s="209" t="s">
        <v>156</v>
      </c>
      <c r="H509" s="209" t="s">
        <v>196</v>
      </c>
      <c r="I509" s="209" t="s">
        <v>128</v>
      </c>
      <c r="J509" s="209" t="s">
        <v>196</v>
      </c>
      <c r="K509" s="209" t="s">
        <v>196</v>
      </c>
      <c r="L509" s="209" t="s">
        <v>196</v>
      </c>
      <c r="M509" s="210">
        <v>6.55</v>
      </c>
      <c r="N509" t="str">
        <f t="shared" si="7"/>
        <v>725000010100</v>
      </c>
    </row>
    <row r="510" spans="1:14" x14ac:dyDescent="0.25">
      <c r="A510" s="209" t="s">
        <v>108</v>
      </c>
      <c r="B510" s="209" t="s">
        <v>246</v>
      </c>
      <c r="C510" s="209" t="s">
        <v>247</v>
      </c>
      <c r="D510" s="209" t="s">
        <v>126</v>
      </c>
      <c r="E510" s="209" t="s">
        <v>127</v>
      </c>
      <c r="F510" s="209" t="s">
        <v>125</v>
      </c>
      <c r="G510" s="209" t="s">
        <v>156</v>
      </c>
      <c r="H510" s="209" t="s">
        <v>196</v>
      </c>
      <c r="I510" s="209" t="s">
        <v>128</v>
      </c>
      <c r="J510" s="209" t="s">
        <v>196</v>
      </c>
      <c r="K510" s="209" t="s">
        <v>196</v>
      </c>
      <c r="L510" s="209" t="s">
        <v>196</v>
      </c>
      <c r="M510" s="210">
        <v>1.0900000000000001</v>
      </c>
      <c r="N510" t="str">
        <f t="shared" si="7"/>
        <v>725000010100</v>
      </c>
    </row>
    <row r="511" spans="1:14" x14ac:dyDescent="0.25">
      <c r="A511" s="209" t="s">
        <v>108</v>
      </c>
      <c r="B511" s="209" t="s">
        <v>246</v>
      </c>
      <c r="C511" s="209" t="s">
        <v>247</v>
      </c>
      <c r="D511" s="209" t="s">
        <v>126</v>
      </c>
      <c r="E511" s="209" t="s">
        <v>127</v>
      </c>
      <c r="F511" s="209" t="s">
        <v>125</v>
      </c>
      <c r="G511" s="209" t="s">
        <v>151</v>
      </c>
      <c r="H511" s="209" t="s">
        <v>196</v>
      </c>
      <c r="I511" s="209" t="s">
        <v>128</v>
      </c>
      <c r="J511" s="209" t="s">
        <v>196</v>
      </c>
      <c r="K511" s="209" t="s">
        <v>196</v>
      </c>
      <c r="L511" s="209" t="s">
        <v>196</v>
      </c>
      <c r="M511" s="210">
        <v>10.130000000000001</v>
      </c>
      <c r="N511" t="str">
        <f t="shared" si="7"/>
        <v>722100010100</v>
      </c>
    </row>
    <row r="512" spans="1:14" x14ac:dyDescent="0.25">
      <c r="A512" s="209" t="s">
        <v>108</v>
      </c>
      <c r="B512" s="209" t="s">
        <v>246</v>
      </c>
      <c r="C512" s="209" t="s">
        <v>247</v>
      </c>
      <c r="D512" s="209" t="s">
        <v>126</v>
      </c>
      <c r="E512" s="209" t="s">
        <v>127</v>
      </c>
      <c r="F512" s="209" t="s">
        <v>125</v>
      </c>
      <c r="G512" s="209" t="s">
        <v>151</v>
      </c>
      <c r="H512" s="209" t="s">
        <v>196</v>
      </c>
      <c r="I512" s="209" t="s">
        <v>128</v>
      </c>
      <c r="J512" s="209" t="s">
        <v>196</v>
      </c>
      <c r="K512" s="209" t="s">
        <v>196</v>
      </c>
      <c r="L512" s="209" t="s">
        <v>196</v>
      </c>
      <c r="M512" s="210">
        <v>1.69</v>
      </c>
      <c r="N512" t="str">
        <f t="shared" si="7"/>
        <v>722100010100</v>
      </c>
    </row>
    <row r="513" spans="1:14" x14ac:dyDescent="0.25">
      <c r="A513" s="209" t="s">
        <v>108</v>
      </c>
      <c r="B513" s="209" t="s">
        <v>246</v>
      </c>
      <c r="C513" s="209" t="s">
        <v>247</v>
      </c>
      <c r="D513" s="209" t="s">
        <v>126</v>
      </c>
      <c r="E513" s="209" t="s">
        <v>127</v>
      </c>
      <c r="F513" s="209" t="s">
        <v>125</v>
      </c>
      <c r="G513" s="209" t="s">
        <v>157</v>
      </c>
      <c r="H513" s="209" t="s">
        <v>196</v>
      </c>
      <c r="I513" s="209" t="s">
        <v>128</v>
      </c>
      <c r="J513" s="209" t="s">
        <v>196</v>
      </c>
      <c r="K513" s="209" t="s">
        <v>196</v>
      </c>
      <c r="L513" s="209" t="s">
        <v>196</v>
      </c>
      <c r="M513" s="210">
        <v>130.47</v>
      </c>
      <c r="N513" t="str">
        <f t="shared" si="7"/>
        <v>726900010100</v>
      </c>
    </row>
    <row r="514" spans="1:14" x14ac:dyDescent="0.25">
      <c r="A514" s="209" t="s">
        <v>108</v>
      </c>
      <c r="B514" s="209" t="s">
        <v>246</v>
      </c>
      <c r="C514" s="209" t="s">
        <v>247</v>
      </c>
      <c r="D514" s="209" t="s">
        <v>126</v>
      </c>
      <c r="E514" s="209" t="s">
        <v>127</v>
      </c>
      <c r="F514" s="209" t="s">
        <v>125</v>
      </c>
      <c r="G514" s="209" t="s">
        <v>157</v>
      </c>
      <c r="H514" s="209" t="s">
        <v>196</v>
      </c>
      <c r="I514" s="209" t="s">
        <v>128</v>
      </c>
      <c r="J514" s="209" t="s">
        <v>196</v>
      </c>
      <c r="K514" s="209" t="s">
        <v>196</v>
      </c>
      <c r="L514" s="209" t="s">
        <v>196</v>
      </c>
      <c r="M514" s="210">
        <v>21.75</v>
      </c>
      <c r="N514" t="str">
        <f t="shared" si="7"/>
        <v>726900010100</v>
      </c>
    </row>
    <row r="515" spans="1:14" x14ac:dyDescent="0.25">
      <c r="A515" s="209" t="s">
        <v>108</v>
      </c>
      <c r="B515" s="209" t="s">
        <v>246</v>
      </c>
      <c r="C515" s="209" t="s">
        <v>247</v>
      </c>
      <c r="D515" s="209" t="s">
        <v>126</v>
      </c>
      <c r="E515" s="209" t="s">
        <v>127</v>
      </c>
      <c r="F515" s="209" t="s">
        <v>125</v>
      </c>
      <c r="G515" s="209" t="s">
        <v>149</v>
      </c>
      <c r="H515" s="209" t="s">
        <v>196</v>
      </c>
      <c r="I515" s="209" t="s">
        <v>128</v>
      </c>
      <c r="J515" s="209" t="s">
        <v>196</v>
      </c>
      <c r="K515" s="209" t="s">
        <v>196</v>
      </c>
      <c r="L515" s="209" t="s">
        <v>196</v>
      </c>
      <c r="M515" s="210">
        <v>1976.91</v>
      </c>
      <c r="N515" t="str">
        <f t="shared" ref="N515:N578" si="8">CONCATENATE(G515,E515)</f>
        <v>710000010100</v>
      </c>
    </row>
    <row r="516" spans="1:14" x14ac:dyDescent="0.25">
      <c r="A516" s="209" t="s">
        <v>108</v>
      </c>
      <c r="B516" s="209" t="s">
        <v>246</v>
      </c>
      <c r="C516" s="209" t="s">
        <v>247</v>
      </c>
      <c r="D516" s="209" t="s">
        <v>126</v>
      </c>
      <c r="E516" s="209" t="s">
        <v>127</v>
      </c>
      <c r="F516" s="209" t="s">
        <v>125</v>
      </c>
      <c r="G516" s="209" t="s">
        <v>149</v>
      </c>
      <c r="H516" s="209" t="s">
        <v>196</v>
      </c>
      <c r="I516" s="209" t="s">
        <v>128</v>
      </c>
      <c r="J516" s="209" t="s">
        <v>196</v>
      </c>
      <c r="K516" s="209" t="s">
        <v>196</v>
      </c>
      <c r="L516" s="209" t="s">
        <v>196</v>
      </c>
      <c r="M516" s="210">
        <v>329.49</v>
      </c>
      <c r="N516" t="str">
        <f t="shared" si="8"/>
        <v>710000010100</v>
      </c>
    </row>
    <row r="517" spans="1:14" x14ac:dyDescent="0.25">
      <c r="A517" s="209" t="s">
        <v>108</v>
      </c>
      <c r="B517" s="209" t="s">
        <v>246</v>
      </c>
      <c r="C517" s="209" t="s">
        <v>247</v>
      </c>
      <c r="D517" s="209" t="s">
        <v>126</v>
      </c>
      <c r="E517" s="209" t="s">
        <v>127</v>
      </c>
      <c r="F517" s="209" t="s">
        <v>125</v>
      </c>
      <c r="G517" s="209" t="s">
        <v>152</v>
      </c>
      <c r="H517" s="209" t="s">
        <v>196</v>
      </c>
      <c r="I517" s="209" t="s">
        <v>128</v>
      </c>
      <c r="J517" s="209" t="s">
        <v>196</v>
      </c>
      <c r="K517" s="209" t="s">
        <v>196</v>
      </c>
      <c r="L517" s="209" t="s">
        <v>196</v>
      </c>
      <c r="M517" s="210">
        <v>115.91</v>
      </c>
      <c r="N517" t="str">
        <f t="shared" si="8"/>
        <v>723000010100</v>
      </c>
    </row>
    <row r="518" spans="1:14" x14ac:dyDescent="0.25">
      <c r="A518" s="209" t="s">
        <v>108</v>
      </c>
      <c r="B518" s="209" t="s">
        <v>246</v>
      </c>
      <c r="C518" s="209" t="s">
        <v>247</v>
      </c>
      <c r="D518" s="209" t="s">
        <v>126</v>
      </c>
      <c r="E518" s="209" t="s">
        <v>127</v>
      </c>
      <c r="F518" s="209" t="s">
        <v>125</v>
      </c>
      <c r="G518" s="209" t="s">
        <v>152</v>
      </c>
      <c r="H518" s="209" t="s">
        <v>196</v>
      </c>
      <c r="I518" s="209" t="s">
        <v>128</v>
      </c>
      <c r="J518" s="209" t="s">
        <v>196</v>
      </c>
      <c r="K518" s="209" t="s">
        <v>196</v>
      </c>
      <c r="L518" s="209" t="s">
        <v>196</v>
      </c>
      <c r="M518" s="210">
        <v>19.32</v>
      </c>
      <c r="N518" t="str">
        <f t="shared" si="8"/>
        <v>723000010100</v>
      </c>
    </row>
    <row r="519" spans="1:14" x14ac:dyDescent="0.25">
      <c r="A519" s="209" t="s">
        <v>108</v>
      </c>
      <c r="B519" s="209" t="s">
        <v>246</v>
      </c>
      <c r="C519" s="209" t="s">
        <v>247</v>
      </c>
      <c r="D519" s="209" t="s">
        <v>126</v>
      </c>
      <c r="E519" s="209" t="s">
        <v>127</v>
      </c>
      <c r="F519" s="209" t="s">
        <v>125</v>
      </c>
      <c r="G519" s="209" t="s">
        <v>139</v>
      </c>
      <c r="H519" s="209" t="s">
        <v>196</v>
      </c>
      <c r="I519" s="209" t="s">
        <v>128</v>
      </c>
      <c r="J519" s="209" t="s">
        <v>196</v>
      </c>
      <c r="K519" s="209" t="s">
        <v>196</v>
      </c>
      <c r="L519" s="209" t="s">
        <v>196</v>
      </c>
      <c r="M519" s="210">
        <v>-3.36</v>
      </c>
      <c r="N519" t="str">
        <f t="shared" si="8"/>
        <v>210000010100</v>
      </c>
    </row>
    <row r="520" spans="1:14" x14ac:dyDescent="0.25">
      <c r="A520" s="209" t="s">
        <v>108</v>
      </c>
      <c r="B520" s="209" t="s">
        <v>246</v>
      </c>
      <c r="C520" s="209" t="s">
        <v>247</v>
      </c>
      <c r="D520" s="209" t="s">
        <v>126</v>
      </c>
      <c r="E520" s="209" t="s">
        <v>127</v>
      </c>
      <c r="F520" s="209" t="s">
        <v>125</v>
      </c>
      <c r="G520" s="209" t="s">
        <v>160</v>
      </c>
      <c r="H520" s="209" t="s">
        <v>196</v>
      </c>
      <c r="I520" s="209" t="s">
        <v>128</v>
      </c>
      <c r="J520" s="209" t="s">
        <v>196</v>
      </c>
      <c r="K520" s="209" t="s">
        <v>196</v>
      </c>
      <c r="L520" s="209" t="s">
        <v>196</v>
      </c>
      <c r="M520" s="210">
        <v>-10.130000000000001</v>
      </c>
      <c r="N520" t="str">
        <f t="shared" si="8"/>
        <v>205700010100</v>
      </c>
    </row>
    <row r="521" spans="1:14" x14ac:dyDescent="0.25">
      <c r="A521" s="209" t="s">
        <v>108</v>
      </c>
      <c r="B521" s="209" t="s">
        <v>246</v>
      </c>
      <c r="C521" s="209" t="s">
        <v>247</v>
      </c>
      <c r="D521" s="209" t="s">
        <v>126</v>
      </c>
      <c r="E521" s="209" t="s">
        <v>127</v>
      </c>
      <c r="F521" s="209" t="s">
        <v>125</v>
      </c>
      <c r="G521" s="209" t="s">
        <v>160</v>
      </c>
      <c r="H521" s="209" t="s">
        <v>196</v>
      </c>
      <c r="I521" s="209" t="s">
        <v>128</v>
      </c>
      <c r="J521" s="209" t="s">
        <v>196</v>
      </c>
      <c r="K521" s="209" t="s">
        <v>196</v>
      </c>
      <c r="L521" s="209" t="s">
        <v>196</v>
      </c>
      <c r="M521" s="210">
        <v>-1.69</v>
      </c>
      <c r="N521" t="str">
        <f t="shared" si="8"/>
        <v>205700010100</v>
      </c>
    </row>
    <row r="522" spans="1:14" x14ac:dyDescent="0.25">
      <c r="A522" s="209" t="s">
        <v>108</v>
      </c>
      <c r="B522" s="209" t="s">
        <v>246</v>
      </c>
      <c r="C522" s="209" t="s">
        <v>247</v>
      </c>
      <c r="D522" s="209" t="s">
        <v>126</v>
      </c>
      <c r="E522" s="209" t="s">
        <v>127</v>
      </c>
      <c r="F522" s="209" t="s">
        <v>125</v>
      </c>
      <c r="G522" s="209" t="s">
        <v>136</v>
      </c>
      <c r="H522" s="209" t="s">
        <v>196</v>
      </c>
      <c r="I522" s="209" t="s">
        <v>128</v>
      </c>
      <c r="J522" s="209" t="s">
        <v>196</v>
      </c>
      <c r="K522" s="209" t="s">
        <v>196</v>
      </c>
      <c r="L522" s="209" t="s">
        <v>196</v>
      </c>
      <c r="M522" s="210">
        <v>-6.55</v>
      </c>
      <c r="N522" t="str">
        <f t="shared" si="8"/>
        <v>205500010100</v>
      </c>
    </row>
    <row r="523" spans="1:14" x14ac:dyDescent="0.25">
      <c r="A523" s="209" t="s">
        <v>108</v>
      </c>
      <c r="B523" s="209" t="s">
        <v>246</v>
      </c>
      <c r="C523" s="209" t="s">
        <v>247</v>
      </c>
      <c r="D523" s="209" t="s">
        <v>126</v>
      </c>
      <c r="E523" s="209" t="s">
        <v>127</v>
      </c>
      <c r="F523" s="209" t="s">
        <v>125</v>
      </c>
      <c r="G523" s="209" t="s">
        <v>136</v>
      </c>
      <c r="H523" s="209" t="s">
        <v>196</v>
      </c>
      <c r="I523" s="209" t="s">
        <v>128</v>
      </c>
      <c r="J523" s="209" t="s">
        <v>196</v>
      </c>
      <c r="K523" s="209" t="s">
        <v>196</v>
      </c>
      <c r="L523" s="209" t="s">
        <v>196</v>
      </c>
      <c r="M523" s="210">
        <v>-1.0900000000000001</v>
      </c>
      <c r="N523" t="str">
        <f t="shared" si="8"/>
        <v>205500010100</v>
      </c>
    </row>
    <row r="524" spans="1:14" x14ac:dyDescent="0.25">
      <c r="A524" s="209" t="s">
        <v>108</v>
      </c>
      <c r="B524" s="209" t="s">
        <v>246</v>
      </c>
      <c r="C524" s="209" t="s">
        <v>247</v>
      </c>
      <c r="D524" s="209" t="s">
        <v>126</v>
      </c>
      <c r="E524" s="209" t="s">
        <v>127</v>
      </c>
      <c r="F524" s="209" t="s">
        <v>125</v>
      </c>
      <c r="G524" s="209" t="s">
        <v>134</v>
      </c>
      <c r="H524" s="209" t="s">
        <v>196</v>
      </c>
      <c r="I524" s="209" t="s">
        <v>128</v>
      </c>
      <c r="J524" s="209" t="s">
        <v>196</v>
      </c>
      <c r="K524" s="209" t="s">
        <v>196</v>
      </c>
      <c r="L524" s="209" t="s">
        <v>196</v>
      </c>
      <c r="M524" s="210">
        <v>-130.47</v>
      </c>
      <c r="N524" t="str">
        <f t="shared" si="8"/>
        <v>205200010100</v>
      </c>
    </row>
    <row r="525" spans="1:14" x14ac:dyDescent="0.25">
      <c r="A525" s="209" t="s">
        <v>108</v>
      </c>
      <c r="B525" s="209" t="s">
        <v>246</v>
      </c>
      <c r="C525" s="209" t="s">
        <v>247</v>
      </c>
      <c r="D525" s="209" t="s">
        <v>126</v>
      </c>
      <c r="E525" s="209" t="s">
        <v>127</v>
      </c>
      <c r="F525" s="209" t="s">
        <v>125</v>
      </c>
      <c r="G525" s="209" t="s">
        <v>134</v>
      </c>
      <c r="H525" s="209" t="s">
        <v>196</v>
      </c>
      <c r="I525" s="209" t="s">
        <v>128</v>
      </c>
      <c r="J525" s="209" t="s">
        <v>196</v>
      </c>
      <c r="K525" s="209" t="s">
        <v>196</v>
      </c>
      <c r="L525" s="209" t="s">
        <v>196</v>
      </c>
      <c r="M525" s="210">
        <v>-21.75</v>
      </c>
      <c r="N525" t="str">
        <f t="shared" si="8"/>
        <v>205200010100</v>
      </c>
    </row>
    <row r="526" spans="1:14" x14ac:dyDescent="0.25">
      <c r="A526" s="209" t="s">
        <v>108</v>
      </c>
      <c r="B526" s="209" t="s">
        <v>246</v>
      </c>
      <c r="C526" s="209" t="s">
        <v>247</v>
      </c>
      <c r="D526" s="209" t="s">
        <v>126</v>
      </c>
      <c r="E526" s="209" t="s">
        <v>127</v>
      </c>
      <c r="F526" s="209" t="s">
        <v>125</v>
      </c>
      <c r="G526" s="209" t="s">
        <v>139</v>
      </c>
      <c r="H526" s="209" t="s">
        <v>196</v>
      </c>
      <c r="I526" s="209" t="s">
        <v>128</v>
      </c>
      <c r="J526" s="209" t="s">
        <v>196</v>
      </c>
      <c r="K526" s="209" t="s">
        <v>196</v>
      </c>
      <c r="L526" s="209" t="s">
        <v>196</v>
      </c>
      <c r="M526" s="210">
        <v>-23.73</v>
      </c>
      <c r="N526" t="str">
        <f t="shared" si="8"/>
        <v>210000010100</v>
      </c>
    </row>
    <row r="527" spans="1:14" x14ac:dyDescent="0.25">
      <c r="A527" s="209" t="s">
        <v>108</v>
      </c>
      <c r="B527" s="209" t="s">
        <v>246</v>
      </c>
      <c r="C527" s="209" t="s">
        <v>247</v>
      </c>
      <c r="D527" s="209" t="s">
        <v>126</v>
      </c>
      <c r="E527" s="209" t="s">
        <v>127</v>
      </c>
      <c r="F527" s="209" t="s">
        <v>125</v>
      </c>
      <c r="G527" s="209" t="s">
        <v>157</v>
      </c>
      <c r="H527" s="209" t="s">
        <v>196</v>
      </c>
      <c r="I527" s="209" t="s">
        <v>128</v>
      </c>
      <c r="J527" s="209" t="s">
        <v>196</v>
      </c>
      <c r="K527" s="209" t="s">
        <v>196</v>
      </c>
      <c r="L527" s="209" t="s">
        <v>196</v>
      </c>
      <c r="M527" s="210">
        <v>23.73</v>
      </c>
      <c r="N527" t="str">
        <f t="shared" si="8"/>
        <v>726900010100</v>
      </c>
    </row>
    <row r="528" spans="1:14" x14ac:dyDescent="0.25">
      <c r="A528" s="209" t="s">
        <v>108</v>
      </c>
      <c r="B528" s="209" t="s">
        <v>246</v>
      </c>
      <c r="C528" s="209" t="s">
        <v>247</v>
      </c>
      <c r="D528" s="209" t="s">
        <v>126</v>
      </c>
      <c r="E528" s="209" t="s">
        <v>127</v>
      </c>
      <c r="F528" s="209" t="s">
        <v>125</v>
      </c>
      <c r="G528" s="209" t="s">
        <v>157</v>
      </c>
      <c r="H528" s="209" t="s">
        <v>196</v>
      </c>
      <c r="I528" s="209" t="s">
        <v>128</v>
      </c>
      <c r="J528" s="209" t="s">
        <v>196</v>
      </c>
      <c r="K528" s="209" t="s">
        <v>196</v>
      </c>
      <c r="L528" s="209" t="s">
        <v>196</v>
      </c>
      <c r="M528" s="210">
        <v>3.95</v>
      </c>
      <c r="N528" t="str">
        <f t="shared" si="8"/>
        <v>726900010100</v>
      </c>
    </row>
    <row r="529" spans="1:14" x14ac:dyDescent="0.25">
      <c r="A529" s="209" t="s">
        <v>108</v>
      </c>
      <c r="B529" s="209" t="s">
        <v>246</v>
      </c>
      <c r="C529" s="209" t="s">
        <v>247</v>
      </c>
      <c r="D529" s="209" t="s">
        <v>126</v>
      </c>
      <c r="E529" s="209" t="s">
        <v>127</v>
      </c>
      <c r="F529" s="209" t="s">
        <v>125</v>
      </c>
      <c r="G529" s="209" t="s">
        <v>146</v>
      </c>
      <c r="H529" s="209" t="s">
        <v>196</v>
      </c>
      <c r="I529" s="209" t="s">
        <v>128</v>
      </c>
      <c r="J529" s="209" t="s">
        <v>196</v>
      </c>
      <c r="K529" s="209" t="s">
        <v>196</v>
      </c>
      <c r="L529" s="209" t="s">
        <v>196</v>
      </c>
      <c r="M529" s="210">
        <v>-5.07</v>
      </c>
      <c r="N529" t="str">
        <f t="shared" si="8"/>
        <v>215500010100</v>
      </c>
    </row>
    <row r="530" spans="1:14" x14ac:dyDescent="0.25">
      <c r="A530" s="209" t="s">
        <v>108</v>
      </c>
      <c r="B530" s="209" t="s">
        <v>246</v>
      </c>
      <c r="C530" s="209" t="s">
        <v>247</v>
      </c>
      <c r="D530" s="209" t="s">
        <v>126</v>
      </c>
      <c r="E530" s="209" t="s">
        <v>127</v>
      </c>
      <c r="F530" s="209" t="s">
        <v>125</v>
      </c>
      <c r="G530" s="209" t="s">
        <v>146</v>
      </c>
      <c r="H530" s="209" t="s">
        <v>196</v>
      </c>
      <c r="I530" s="209" t="s">
        <v>128</v>
      </c>
      <c r="J530" s="209" t="s">
        <v>196</v>
      </c>
      <c r="K530" s="209" t="s">
        <v>196</v>
      </c>
      <c r="L530" s="209" t="s">
        <v>196</v>
      </c>
      <c r="M530" s="210">
        <v>-0.85</v>
      </c>
      <c r="N530" t="str">
        <f t="shared" si="8"/>
        <v>215500010100</v>
      </c>
    </row>
    <row r="531" spans="1:14" x14ac:dyDescent="0.25">
      <c r="A531" s="209" t="s">
        <v>108</v>
      </c>
      <c r="B531" s="209" t="s">
        <v>246</v>
      </c>
      <c r="C531" s="209" t="s">
        <v>247</v>
      </c>
      <c r="D531" s="209" t="s">
        <v>126</v>
      </c>
      <c r="E531" s="209" t="s">
        <v>127</v>
      </c>
      <c r="F531" s="209" t="s">
        <v>125</v>
      </c>
      <c r="G531" s="209" t="s">
        <v>142</v>
      </c>
      <c r="H531" s="209" t="s">
        <v>196</v>
      </c>
      <c r="I531" s="209" t="s">
        <v>128</v>
      </c>
      <c r="J531" s="209" t="s">
        <v>196</v>
      </c>
      <c r="K531" s="209" t="s">
        <v>196</v>
      </c>
      <c r="L531" s="209" t="s">
        <v>196</v>
      </c>
      <c r="M531" s="210">
        <v>-10.029999999999999</v>
      </c>
      <c r="N531" t="str">
        <f t="shared" si="8"/>
        <v>212500010100</v>
      </c>
    </row>
    <row r="532" spans="1:14" x14ac:dyDescent="0.25">
      <c r="A532" s="209" t="s">
        <v>108</v>
      </c>
      <c r="B532" s="209" t="s">
        <v>246</v>
      </c>
      <c r="C532" s="209" t="s">
        <v>247</v>
      </c>
      <c r="D532" s="209" t="s">
        <v>126</v>
      </c>
      <c r="E532" s="209" t="s">
        <v>127</v>
      </c>
      <c r="F532" s="209" t="s">
        <v>125</v>
      </c>
      <c r="G532" s="209" t="s">
        <v>142</v>
      </c>
      <c r="H532" s="209" t="s">
        <v>196</v>
      </c>
      <c r="I532" s="209" t="s">
        <v>128</v>
      </c>
      <c r="J532" s="209" t="s">
        <v>196</v>
      </c>
      <c r="K532" s="209" t="s">
        <v>196</v>
      </c>
      <c r="L532" s="209" t="s">
        <v>196</v>
      </c>
      <c r="M532" s="210">
        <v>-1.67</v>
      </c>
      <c r="N532" t="str">
        <f t="shared" si="8"/>
        <v>212500010100</v>
      </c>
    </row>
    <row r="533" spans="1:14" x14ac:dyDescent="0.25">
      <c r="A533" s="209" t="s">
        <v>108</v>
      </c>
      <c r="B533" s="209" t="s">
        <v>246</v>
      </c>
      <c r="C533" s="209" t="s">
        <v>247</v>
      </c>
      <c r="D533" s="209" t="s">
        <v>126</v>
      </c>
      <c r="E533" s="209" t="s">
        <v>127</v>
      </c>
      <c r="F533" s="209" t="s">
        <v>125</v>
      </c>
      <c r="G533" s="209" t="s">
        <v>150</v>
      </c>
      <c r="H533" s="209" t="s">
        <v>196</v>
      </c>
      <c r="I533" s="209" t="s">
        <v>128</v>
      </c>
      <c r="J533" s="209" t="s">
        <v>196</v>
      </c>
      <c r="K533" s="209" t="s">
        <v>196</v>
      </c>
      <c r="L533" s="209" t="s">
        <v>196</v>
      </c>
      <c r="M533" s="210">
        <v>-17.71</v>
      </c>
      <c r="N533" t="str">
        <f t="shared" si="8"/>
        <v>219000010100</v>
      </c>
    </row>
    <row r="534" spans="1:14" x14ac:dyDescent="0.25">
      <c r="A534" s="209" t="s">
        <v>108</v>
      </c>
      <c r="B534" s="209" t="s">
        <v>246</v>
      </c>
      <c r="C534" s="209" t="s">
        <v>247</v>
      </c>
      <c r="D534" s="209" t="s">
        <v>126</v>
      </c>
      <c r="E534" s="209" t="s">
        <v>127</v>
      </c>
      <c r="F534" s="209" t="s">
        <v>125</v>
      </c>
      <c r="G534" s="209" t="s">
        <v>150</v>
      </c>
      <c r="H534" s="209" t="s">
        <v>196</v>
      </c>
      <c r="I534" s="209" t="s">
        <v>128</v>
      </c>
      <c r="J534" s="209" t="s">
        <v>196</v>
      </c>
      <c r="K534" s="209" t="s">
        <v>196</v>
      </c>
      <c r="L534" s="209" t="s">
        <v>196</v>
      </c>
      <c r="M534" s="210">
        <v>-2.95</v>
      </c>
      <c r="N534" t="str">
        <f t="shared" si="8"/>
        <v>219000010100</v>
      </c>
    </row>
    <row r="535" spans="1:14" x14ac:dyDescent="0.25">
      <c r="A535" s="209" t="s">
        <v>108</v>
      </c>
      <c r="B535" s="209" t="s">
        <v>246</v>
      </c>
      <c r="C535" s="209" t="s">
        <v>247</v>
      </c>
      <c r="D535" s="209" t="s">
        <v>126</v>
      </c>
      <c r="E535" s="209" t="s">
        <v>127</v>
      </c>
      <c r="F535" s="209" t="s">
        <v>125</v>
      </c>
      <c r="G535" s="209" t="s">
        <v>140</v>
      </c>
      <c r="H535" s="209" t="s">
        <v>196</v>
      </c>
      <c r="I535" s="209" t="s">
        <v>128</v>
      </c>
      <c r="J535" s="209" t="s">
        <v>196</v>
      </c>
      <c r="K535" s="209" t="s">
        <v>196</v>
      </c>
      <c r="L535" s="209" t="s">
        <v>196</v>
      </c>
      <c r="M535" s="210">
        <v>-130.47</v>
      </c>
      <c r="N535" t="str">
        <f t="shared" si="8"/>
        <v>210500010100</v>
      </c>
    </row>
    <row r="536" spans="1:14" x14ac:dyDescent="0.25">
      <c r="A536" s="209" t="s">
        <v>108</v>
      </c>
      <c r="B536" s="209" t="s">
        <v>246</v>
      </c>
      <c r="C536" s="209" t="s">
        <v>247</v>
      </c>
      <c r="D536" s="209" t="s">
        <v>126</v>
      </c>
      <c r="E536" s="209" t="s">
        <v>127</v>
      </c>
      <c r="F536" s="209" t="s">
        <v>125</v>
      </c>
      <c r="G536" s="209" t="s">
        <v>140</v>
      </c>
      <c r="H536" s="209" t="s">
        <v>196</v>
      </c>
      <c r="I536" s="209" t="s">
        <v>128</v>
      </c>
      <c r="J536" s="209" t="s">
        <v>196</v>
      </c>
      <c r="K536" s="209" t="s">
        <v>196</v>
      </c>
      <c r="L536" s="209" t="s">
        <v>196</v>
      </c>
      <c r="M536" s="210">
        <v>-21.75</v>
      </c>
      <c r="N536" t="str">
        <f t="shared" si="8"/>
        <v>210500010100</v>
      </c>
    </row>
    <row r="537" spans="1:14" x14ac:dyDescent="0.25">
      <c r="A537" s="209" t="s">
        <v>108</v>
      </c>
      <c r="B537" s="209" t="s">
        <v>246</v>
      </c>
      <c r="C537" s="209" t="s">
        <v>247</v>
      </c>
      <c r="D537" s="209" t="s">
        <v>126</v>
      </c>
      <c r="E537" s="209" t="s">
        <v>127</v>
      </c>
      <c r="F537" s="209" t="s">
        <v>125</v>
      </c>
      <c r="G537" s="209" t="s">
        <v>139</v>
      </c>
      <c r="H537" s="209" t="s">
        <v>196</v>
      </c>
      <c r="I537" s="209" t="s">
        <v>128</v>
      </c>
      <c r="J537" s="209" t="s">
        <v>196</v>
      </c>
      <c r="K537" s="209" t="s">
        <v>196</v>
      </c>
      <c r="L537" s="209" t="s">
        <v>196</v>
      </c>
      <c r="M537" s="210">
        <v>-59.34</v>
      </c>
      <c r="N537" t="str">
        <f t="shared" si="8"/>
        <v>210000010100</v>
      </c>
    </row>
    <row r="538" spans="1:14" x14ac:dyDescent="0.25">
      <c r="A538" s="209" t="s">
        <v>108</v>
      </c>
      <c r="B538" s="209" t="s">
        <v>246</v>
      </c>
      <c r="C538" s="209" t="s">
        <v>247</v>
      </c>
      <c r="D538" s="209" t="s">
        <v>126</v>
      </c>
      <c r="E538" s="209" t="s">
        <v>127</v>
      </c>
      <c r="F538" s="209" t="s">
        <v>125</v>
      </c>
      <c r="G538" s="209" t="s">
        <v>139</v>
      </c>
      <c r="H538" s="209" t="s">
        <v>196</v>
      </c>
      <c r="I538" s="209" t="s">
        <v>128</v>
      </c>
      <c r="J538" s="209" t="s">
        <v>196</v>
      </c>
      <c r="K538" s="209" t="s">
        <v>196</v>
      </c>
      <c r="L538" s="209" t="s">
        <v>196</v>
      </c>
      <c r="M538" s="210">
        <v>-9.89</v>
      </c>
      <c r="N538" t="str">
        <f t="shared" si="8"/>
        <v>210000010100</v>
      </c>
    </row>
    <row r="539" spans="1:14" x14ac:dyDescent="0.25">
      <c r="A539" s="209" t="s">
        <v>108</v>
      </c>
      <c r="B539" s="209" t="s">
        <v>246</v>
      </c>
      <c r="C539" s="209" t="s">
        <v>247</v>
      </c>
      <c r="D539" s="209" t="s">
        <v>126</v>
      </c>
      <c r="E539" s="209" t="s">
        <v>127</v>
      </c>
      <c r="F539" s="209" t="s">
        <v>125</v>
      </c>
      <c r="G539" s="209" t="s">
        <v>139</v>
      </c>
      <c r="H539" s="209" t="s">
        <v>196</v>
      </c>
      <c r="I539" s="209" t="s">
        <v>128</v>
      </c>
      <c r="J539" s="209" t="s">
        <v>196</v>
      </c>
      <c r="K539" s="209" t="s">
        <v>196</v>
      </c>
      <c r="L539" s="209" t="s">
        <v>196</v>
      </c>
      <c r="M539" s="210">
        <v>-5.61</v>
      </c>
      <c r="N539" t="str">
        <f t="shared" si="8"/>
        <v>210000010100</v>
      </c>
    </row>
    <row r="540" spans="1:14" x14ac:dyDescent="0.25">
      <c r="A540" s="209" t="s">
        <v>108</v>
      </c>
      <c r="B540" s="209" t="s">
        <v>246</v>
      </c>
      <c r="C540" s="209" t="s">
        <v>247</v>
      </c>
      <c r="D540" s="209" t="s">
        <v>126</v>
      </c>
      <c r="E540" s="209" t="s">
        <v>127</v>
      </c>
      <c r="F540" s="209" t="s">
        <v>125</v>
      </c>
      <c r="G540" s="209" t="s">
        <v>139</v>
      </c>
      <c r="H540" s="209" t="s">
        <v>196</v>
      </c>
      <c r="I540" s="209" t="s">
        <v>128</v>
      </c>
      <c r="J540" s="209" t="s">
        <v>196</v>
      </c>
      <c r="K540" s="209" t="s">
        <v>196</v>
      </c>
      <c r="L540" s="209" t="s">
        <v>196</v>
      </c>
      <c r="M540" s="210">
        <v>-0.93</v>
      </c>
      <c r="N540" t="str">
        <f t="shared" si="8"/>
        <v>210000010100</v>
      </c>
    </row>
    <row r="541" spans="1:14" x14ac:dyDescent="0.25">
      <c r="A541" s="209" t="s">
        <v>108</v>
      </c>
      <c r="B541" s="209" t="s">
        <v>246</v>
      </c>
      <c r="C541" s="209" t="s">
        <v>247</v>
      </c>
      <c r="D541" s="209" t="s">
        <v>126</v>
      </c>
      <c r="E541" s="209" t="s">
        <v>127</v>
      </c>
      <c r="F541" s="209" t="s">
        <v>125</v>
      </c>
      <c r="G541" s="209" t="s">
        <v>139</v>
      </c>
      <c r="H541" s="209" t="s">
        <v>196</v>
      </c>
      <c r="I541" s="209" t="s">
        <v>128</v>
      </c>
      <c r="J541" s="209" t="s">
        <v>196</v>
      </c>
      <c r="K541" s="209" t="s">
        <v>196</v>
      </c>
      <c r="L541" s="209" t="s">
        <v>196</v>
      </c>
      <c r="M541" s="210">
        <v>-20.16</v>
      </c>
      <c r="N541" t="str">
        <f t="shared" si="8"/>
        <v>210000010100</v>
      </c>
    </row>
    <row r="542" spans="1:14" x14ac:dyDescent="0.25">
      <c r="A542" s="209" t="s">
        <v>108</v>
      </c>
      <c r="B542" s="209" t="s">
        <v>246</v>
      </c>
      <c r="C542" s="209" t="s">
        <v>247</v>
      </c>
      <c r="D542" s="209" t="s">
        <v>126</v>
      </c>
      <c r="E542" s="209" t="s">
        <v>127</v>
      </c>
      <c r="F542" s="209" t="s">
        <v>125</v>
      </c>
      <c r="G542" s="209" t="s">
        <v>153</v>
      </c>
      <c r="H542" s="209" t="s">
        <v>196</v>
      </c>
      <c r="I542" s="209" t="s">
        <v>128</v>
      </c>
      <c r="J542" s="209" t="s">
        <v>196</v>
      </c>
      <c r="K542" s="209" t="s">
        <v>196</v>
      </c>
      <c r="L542" s="209" t="s">
        <v>196</v>
      </c>
      <c r="M542" s="210">
        <v>27.11</v>
      </c>
      <c r="N542" t="str">
        <f t="shared" si="8"/>
        <v>723100010100</v>
      </c>
    </row>
    <row r="543" spans="1:14" x14ac:dyDescent="0.25">
      <c r="A543" s="209" t="s">
        <v>108</v>
      </c>
      <c r="B543" s="209" t="s">
        <v>246</v>
      </c>
      <c r="C543" s="209" t="s">
        <v>247</v>
      </c>
      <c r="D543" s="209" t="s">
        <v>126</v>
      </c>
      <c r="E543" s="209" t="s">
        <v>127</v>
      </c>
      <c r="F543" s="209" t="s">
        <v>125</v>
      </c>
      <c r="G543" s="209" t="s">
        <v>153</v>
      </c>
      <c r="H543" s="209" t="s">
        <v>196</v>
      </c>
      <c r="I543" s="209" t="s">
        <v>128</v>
      </c>
      <c r="J543" s="209" t="s">
        <v>196</v>
      </c>
      <c r="K543" s="209" t="s">
        <v>196</v>
      </c>
      <c r="L543" s="209" t="s">
        <v>196</v>
      </c>
      <c r="M543" s="210">
        <v>4.5199999999999996</v>
      </c>
      <c r="N543" t="str">
        <f t="shared" si="8"/>
        <v>723100010100</v>
      </c>
    </row>
    <row r="544" spans="1:14" x14ac:dyDescent="0.25">
      <c r="A544" s="209" t="s">
        <v>108</v>
      </c>
      <c r="B544" s="209" t="s">
        <v>246</v>
      </c>
      <c r="C544" s="209" t="s">
        <v>247</v>
      </c>
      <c r="D544" s="209" t="s">
        <v>126</v>
      </c>
      <c r="E544" s="209" t="s">
        <v>127</v>
      </c>
      <c r="F544" s="209" t="s">
        <v>125</v>
      </c>
      <c r="G544" s="209" t="s">
        <v>139</v>
      </c>
      <c r="H544" s="209" t="s">
        <v>196</v>
      </c>
      <c r="I544" s="209" t="s">
        <v>128</v>
      </c>
      <c r="J544" s="209" t="s">
        <v>196</v>
      </c>
      <c r="K544" s="209" t="s">
        <v>196</v>
      </c>
      <c r="L544" s="209" t="s">
        <v>196</v>
      </c>
      <c r="M544" s="210">
        <v>-3.95</v>
      </c>
      <c r="N544" t="str">
        <f t="shared" si="8"/>
        <v>210000010100</v>
      </c>
    </row>
    <row r="545" spans="1:14" x14ac:dyDescent="0.25">
      <c r="A545" s="209" t="s">
        <v>108</v>
      </c>
      <c r="B545" s="209" t="s">
        <v>246</v>
      </c>
      <c r="C545" s="209" t="s">
        <v>247</v>
      </c>
      <c r="D545" s="209" t="s">
        <v>126</v>
      </c>
      <c r="E545" s="209" t="s">
        <v>127</v>
      </c>
      <c r="F545" s="209" t="s">
        <v>125</v>
      </c>
      <c r="G545" s="209" t="s">
        <v>141</v>
      </c>
      <c r="H545" s="209" t="s">
        <v>196</v>
      </c>
      <c r="I545" s="209" t="s">
        <v>128</v>
      </c>
      <c r="J545" s="209" t="s">
        <v>196</v>
      </c>
      <c r="K545" s="209" t="s">
        <v>196</v>
      </c>
      <c r="L545" s="209" t="s">
        <v>196</v>
      </c>
      <c r="M545" s="210">
        <v>-115.91</v>
      </c>
      <c r="N545" t="str">
        <f t="shared" si="8"/>
        <v>211000010100</v>
      </c>
    </row>
    <row r="546" spans="1:14" x14ac:dyDescent="0.25">
      <c r="A546" s="209" t="s">
        <v>108</v>
      </c>
      <c r="B546" s="209" t="s">
        <v>246</v>
      </c>
      <c r="C546" s="209" t="s">
        <v>247</v>
      </c>
      <c r="D546" s="209" t="s">
        <v>126</v>
      </c>
      <c r="E546" s="209" t="s">
        <v>127</v>
      </c>
      <c r="F546" s="209" t="s">
        <v>125</v>
      </c>
      <c r="G546" s="209" t="s">
        <v>141</v>
      </c>
      <c r="H546" s="209" t="s">
        <v>196</v>
      </c>
      <c r="I546" s="209" t="s">
        <v>128</v>
      </c>
      <c r="J546" s="209" t="s">
        <v>196</v>
      </c>
      <c r="K546" s="209" t="s">
        <v>196</v>
      </c>
      <c r="L546" s="209" t="s">
        <v>196</v>
      </c>
      <c r="M546" s="210">
        <v>-19.32</v>
      </c>
      <c r="N546" t="str">
        <f t="shared" si="8"/>
        <v>211000010100</v>
      </c>
    </row>
    <row r="547" spans="1:14" x14ac:dyDescent="0.25">
      <c r="A547" s="209" t="s">
        <v>108</v>
      </c>
      <c r="B547" s="209" t="s">
        <v>246</v>
      </c>
      <c r="C547" s="209" t="s">
        <v>247</v>
      </c>
      <c r="D547" s="209" t="s">
        <v>126</v>
      </c>
      <c r="E547" s="209" t="s">
        <v>127</v>
      </c>
      <c r="F547" s="209" t="s">
        <v>125</v>
      </c>
      <c r="G547" s="209" t="s">
        <v>135</v>
      </c>
      <c r="H547" s="209" t="s">
        <v>196</v>
      </c>
      <c r="I547" s="209" t="s">
        <v>128</v>
      </c>
      <c r="J547" s="209" t="s">
        <v>196</v>
      </c>
      <c r="K547" s="209" t="s">
        <v>196</v>
      </c>
      <c r="L547" s="209" t="s">
        <v>196</v>
      </c>
      <c r="M547" s="210">
        <v>-115.91</v>
      </c>
      <c r="N547" t="str">
        <f t="shared" si="8"/>
        <v>205300010100</v>
      </c>
    </row>
    <row r="548" spans="1:14" x14ac:dyDescent="0.25">
      <c r="A548" s="209" t="s">
        <v>108</v>
      </c>
      <c r="B548" s="209" t="s">
        <v>246</v>
      </c>
      <c r="C548" s="209" t="s">
        <v>247</v>
      </c>
      <c r="D548" s="209" t="s">
        <v>126</v>
      </c>
      <c r="E548" s="209" t="s">
        <v>127</v>
      </c>
      <c r="F548" s="209" t="s">
        <v>125</v>
      </c>
      <c r="G548" s="209" t="s">
        <v>135</v>
      </c>
      <c r="H548" s="209" t="s">
        <v>196</v>
      </c>
      <c r="I548" s="209" t="s">
        <v>128</v>
      </c>
      <c r="J548" s="209" t="s">
        <v>196</v>
      </c>
      <c r="K548" s="209" t="s">
        <v>196</v>
      </c>
      <c r="L548" s="209" t="s">
        <v>196</v>
      </c>
      <c r="M548" s="210">
        <v>-19.32</v>
      </c>
      <c r="N548" t="str">
        <f t="shared" si="8"/>
        <v>205300010100</v>
      </c>
    </row>
    <row r="549" spans="1:14" x14ac:dyDescent="0.25">
      <c r="A549" s="209" t="s">
        <v>108</v>
      </c>
      <c r="B549" s="209" t="s">
        <v>246</v>
      </c>
      <c r="C549" s="209" t="s">
        <v>247</v>
      </c>
      <c r="D549" s="209" t="s">
        <v>126</v>
      </c>
      <c r="E549" s="209" t="s">
        <v>127</v>
      </c>
      <c r="F549" s="209" t="s">
        <v>125</v>
      </c>
      <c r="G549" s="209" t="s">
        <v>147</v>
      </c>
      <c r="H549" s="209" t="s">
        <v>196</v>
      </c>
      <c r="I549" s="209" t="s">
        <v>128</v>
      </c>
      <c r="J549" s="209" t="s">
        <v>196</v>
      </c>
      <c r="K549" s="209" t="s">
        <v>196</v>
      </c>
      <c r="L549" s="209" t="s">
        <v>196</v>
      </c>
      <c r="M549" s="210">
        <v>-27.11</v>
      </c>
      <c r="N549" t="str">
        <f t="shared" si="8"/>
        <v>216000010100</v>
      </c>
    </row>
    <row r="550" spans="1:14" x14ac:dyDescent="0.25">
      <c r="A550" s="209" t="s">
        <v>108</v>
      </c>
      <c r="B550" s="209" t="s">
        <v>246</v>
      </c>
      <c r="C550" s="209" t="s">
        <v>247</v>
      </c>
      <c r="D550" s="209" t="s">
        <v>126</v>
      </c>
      <c r="E550" s="209" t="s">
        <v>127</v>
      </c>
      <c r="F550" s="209" t="s">
        <v>125</v>
      </c>
      <c r="G550" s="209" t="s">
        <v>147</v>
      </c>
      <c r="H550" s="209" t="s">
        <v>196</v>
      </c>
      <c r="I550" s="209" t="s">
        <v>128</v>
      </c>
      <c r="J550" s="209" t="s">
        <v>196</v>
      </c>
      <c r="K550" s="209" t="s">
        <v>196</v>
      </c>
      <c r="L550" s="209" t="s">
        <v>196</v>
      </c>
      <c r="M550" s="210">
        <v>-4.5199999999999996</v>
      </c>
      <c r="N550" t="str">
        <f t="shared" si="8"/>
        <v>216000010100</v>
      </c>
    </row>
    <row r="551" spans="1:14" x14ac:dyDescent="0.25">
      <c r="A551" s="209" t="s">
        <v>108</v>
      </c>
      <c r="B551" s="209" t="s">
        <v>246</v>
      </c>
      <c r="C551" s="209" t="s">
        <v>247</v>
      </c>
      <c r="D551" s="209" t="s">
        <v>126</v>
      </c>
      <c r="E551" s="209" t="s">
        <v>127</v>
      </c>
      <c r="F551" s="209" t="s">
        <v>125</v>
      </c>
      <c r="G551" s="209" t="s">
        <v>144</v>
      </c>
      <c r="H551" s="209" t="s">
        <v>196</v>
      </c>
      <c r="I551" s="209" t="s">
        <v>128</v>
      </c>
      <c r="J551" s="209" t="s">
        <v>196</v>
      </c>
      <c r="K551" s="209" t="s">
        <v>196</v>
      </c>
      <c r="L551" s="209" t="s">
        <v>196</v>
      </c>
      <c r="M551" s="210">
        <v>-187.92</v>
      </c>
      <c r="N551" t="str">
        <f t="shared" si="8"/>
        <v>214000010100</v>
      </c>
    </row>
    <row r="552" spans="1:14" x14ac:dyDescent="0.25">
      <c r="A552" s="209" t="s">
        <v>108</v>
      </c>
      <c r="B552" s="209" t="s">
        <v>246</v>
      </c>
      <c r="C552" s="209" t="s">
        <v>247</v>
      </c>
      <c r="D552" s="209" t="s">
        <v>126</v>
      </c>
      <c r="E552" s="209" t="s">
        <v>127</v>
      </c>
      <c r="F552" s="209" t="s">
        <v>125</v>
      </c>
      <c r="G552" s="209" t="s">
        <v>144</v>
      </c>
      <c r="H552" s="209" t="s">
        <v>196</v>
      </c>
      <c r="I552" s="209" t="s">
        <v>128</v>
      </c>
      <c r="J552" s="209" t="s">
        <v>196</v>
      </c>
      <c r="K552" s="209" t="s">
        <v>196</v>
      </c>
      <c r="L552" s="209" t="s">
        <v>196</v>
      </c>
      <c r="M552" s="210">
        <v>-31.32</v>
      </c>
      <c r="N552" t="str">
        <f t="shared" si="8"/>
        <v>214000010100</v>
      </c>
    </row>
    <row r="553" spans="1:14" x14ac:dyDescent="0.25">
      <c r="A553" s="209" t="s">
        <v>108</v>
      </c>
      <c r="B553" s="209" t="s">
        <v>246</v>
      </c>
      <c r="C553" s="209" t="s">
        <v>247</v>
      </c>
      <c r="D553" s="209" t="s">
        <v>126</v>
      </c>
      <c r="E553" s="209" t="s">
        <v>127</v>
      </c>
      <c r="F553" s="209" t="s">
        <v>125</v>
      </c>
      <c r="G553" s="209" t="s">
        <v>138</v>
      </c>
      <c r="H553" s="209" t="s">
        <v>196</v>
      </c>
      <c r="I553" s="209" t="s">
        <v>128</v>
      </c>
      <c r="J553" s="209" t="s">
        <v>196</v>
      </c>
      <c r="K553" s="209" t="s">
        <v>196</v>
      </c>
      <c r="L553" s="209" t="s">
        <v>196</v>
      </c>
      <c r="M553" s="210">
        <v>-27.11</v>
      </c>
      <c r="N553" t="str">
        <f t="shared" si="8"/>
        <v>205800010100</v>
      </c>
    </row>
    <row r="554" spans="1:14" x14ac:dyDescent="0.25">
      <c r="A554" s="209" t="s">
        <v>108</v>
      </c>
      <c r="B554" s="209" t="s">
        <v>246</v>
      </c>
      <c r="C554" s="209" t="s">
        <v>247</v>
      </c>
      <c r="D554" s="209" t="s">
        <v>126</v>
      </c>
      <c r="E554" s="209" t="s">
        <v>127</v>
      </c>
      <c r="F554" s="209" t="s">
        <v>125</v>
      </c>
      <c r="G554" s="209" t="s">
        <v>138</v>
      </c>
      <c r="H554" s="209" t="s">
        <v>196</v>
      </c>
      <c r="I554" s="209" t="s">
        <v>128</v>
      </c>
      <c r="J554" s="209" t="s">
        <v>196</v>
      </c>
      <c r="K554" s="209" t="s">
        <v>196</v>
      </c>
      <c r="L554" s="209" t="s">
        <v>196</v>
      </c>
      <c r="M554" s="210">
        <v>-4.5199999999999996</v>
      </c>
      <c r="N554" t="str">
        <f t="shared" si="8"/>
        <v>205800010100</v>
      </c>
    </row>
    <row r="555" spans="1:14" x14ac:dyDescent="0.25">
      <c r="A555" s="209" t="s">
        <v>108</v>
      </c>
      <c r="B555" s="209" t="s">
        <v>246</v>
      </c>
      <c r="C555" s="209" t="s">
        <v>247</v>
      </c>
      <c r="D555" s="209" t="s">
        <v>126</v>
      </c>
      <c r="E555" s="209" t="s">
        <v>127</v>
      </c>
      <c r="F555" s="209" t="s">
        <v>125</v>
      </c>
      <c r="G555" s="209" t="s">
        <v>145</v>
      </c>
      <c r="H555" s="209" t="s">
        <v>196</v>
      </c>
      <c r="I555" s="209" t="s">
        <v>128</v>
      </c>
      <c r="J555" s="209" t="s">
        <v>196</v>
      </c>
      <c r="K555" s="209" t="s">
        <v>196</v>
      </c>
      <c r="L555" s="209" t="s">
        <v>196</v>
      </c>
      <c r="M555" s="210">
        <v>-96.02</v>
      </c>
      <c r="N555" t="str">
        <f t="shared" si="8"/>
        <v>215000010100</v>
      </c>
    </row>
    <row r="556" spans="1:14" x14ac:dyDescent="0.25">
      <c r="A556" s="209" t="s">
        <v>108</v>
      </c>
      <c r="B556" s="209" t="s">
        <v>246</v>
      </c>
      <c r="C556" s="209" t="s">
        <v>247</v>
      </c>
      <c r="D556" s="209" t="s">
        <v>126</v>
      </c>
      <c r="E556" s="209" t="s">
        <v>127</v>
      </c>
      <c r="F556" s="209" t="s">
        <v>125</v>
      </c>
      <c r="G556" s="209" t="s">
        <v>145</v>
      </c>
      <c r="H556" s="209" t="s">
        <v>196</v>
      </c>
      <c r="I556" s="209" t="s">
        <v>128</v>
      </c>
      <c r="J556" s="209" t="s">
        <v>196</v>
      </c>
      <c r="K556" s="209" t="s">
        <v>196</v>
      </c>
      <c r="L556" s="209" t="s">
        <v>196</v>
      </c>
      <c r="M556" s="210">
        <v>-16</v>
      </c>
      <c r="N556" t="str">
        <f t="shared" si="8"/>
        <v>215000010100</v>
      </c>
    </row>
    <row r="557" spans="1:14" x14ac:dyDescent="0.25">
      <c r="A557" s="209" t="s">
        <v>108</v>
      </c>
      <c r="B557" s="209" t="s">
        <v>246</v>
      </c>
      <c r="C557" s="209" t="s">
        <v>247</v>
      </c>
      <c r="D557" s="209" t="s">
        <v>126</v>
      </c>
      <c r="E557" s="209" t="s">
        <v>127</v>
      </c>
      <c r="F557" s="209" t="s">
        <v>125</v>
      </c>
      <c r="G557" s="209" t="s">
        <v>124</v>
      </c>
      <c r="H557" s="209" t="s">
        <v>196</v>
      </c>
      <c r="I557" s="209" t="s">
        <v>128</v>
      </c>
      <c r="J557" s="209" t="s">
        <v>196</v>
      </c>
      <c r="K557" s="209" t="s">
        <v>196</v>
      </c>
      <c r="L557" s="209" t="s">
        <v>196</v>
      </c>
      <c r="M557" s="210">
        <v>-1301.56</v>
      </c>
      <c r="N557" t="str">
        <f t="shared" si="8"/>
        <v>100000010100</v>
      </c>
    </row>
    <row r="558" spans="1:14" x14ac:dyDescent="0.25">
      <c r="A558" s="209" t="s">
        <v>108</v>
      </c>
      <c r="B558" s="209" t="s">
        <v>246</v>
      </c>
      <c r="C558" s="209" t="s">
        <v>247</v>
      </c>
      <c r="D558" s="209" t="s">
        <v>126</v>
      </c>
      <c r="E558" s="209" t="s">
        <v>127</v>
      </c>
      <c r="F558" s="209" t="s">
        <v>125</v>
      </c>
      <c r="G558" s="209" t="s">
        <v>124</v>
      </c>
      <c r="H558" s="209" t="s">
        <v>196</v>
      </c>
      <c r="I558" s="209" t="s">
        <v>128</v>
      </c>
      <c r="J558" s="209" t="s">
        <v>196</v>
      </c>
      <c r="K558" s="209" t="s">
        <v>196</v>
      </c>
      <c r="L558" s="209" t="s">
        <v>196</v>
      </c>
      <c r="M558" s="210">
        <v>-216.93</v>
      </c>
      <c r="N558" t="str">
        <f t="shared" si="8"/>
        <v>100000010100</v>
      </c>
    </row>
    <row r="559" spans="1:14" x14ac:dyDescent="0.25">
      <c r="A559" s="209" t="s">
        <v>108</v>
      </c>
      <c r="B559" s="209" t="s">
        <v>248</v>
      </c>
      <c r="C559" s="209" t="s">
        <v>249</v>
      </c>
      <c r="D559" s="209" t="s">
        <v>126</v>
      </c>
      <c r="E559" s="209" t="s">
        <v>127</v>
      </c>
      <c r="F559" s="209" t="s">
        <v>125</v>
      </c>
      <c r="G559" s="209" t="s">
        <v>135</v>
      </c>
      <c r="H559" s="209" t="s">
        <v>196</v>
      </c>
      <c r="I559" s="209" t="s">
        <v>128</v>
      </c>
      <c r="J559" s="209" t="s">
        <v>196</v>
      </c>
      <c r="K559" s="209" t="s">
        <v>196</v>
      </c>
      <c r="L559" s="209" t="s">
        <v>196</v>
      </c>
      <c r="M559" s="210">
        <v>-11.26</v>
      </c>
      <c r="N559" t="str">
        <f t="shared" si="8"/>
        <v>205300010100</v>
      </c>
    </row>
    <row r="560" spans="1:14" x14ac:dyDescent="0.25">
      <c r="A560" s="209" t="s">
        <v>108</v>
      </c>
      <c r="B560" s="209" t="s">
        <v>248</v>
      </c>
      <c r="C560" s="209" t="s">
        <v>249</v>
      </c>
      <c r="D560" s="209" t="s">
        <v>126</v>
      </c>
      <c r="E560" s="209" t="s">
        <v>127</v>
      </c>
      <c r="F560" s="209" t="s">
        <v>125</v>
      </c>
      <c r="G560" s="209" t="s">
        <v>147</v>
      </c>
      <c r="H560" s="209" t="s">
        <v>196</v>
      </c>
      <c r="I560" s="209" t="s">
        <v>128</v>
      </c>
      <c r="J560" s="209" t="s">
        <v>196</v>
      </c>
      <c r="K560" s="209" t="s">
        <v>196</v>
      </c>
      <c r="L560" s="209" t="s">
        <v>196</v>
      </c>
      <c r="M560" s="210">
        <v>-15.8</v>
      </c>
      <c r="N560" t="str">
        <f t="shared" si="8"/>
        <v>216000010100</v>
      </c>
    </row>
    <row r="561" spans="1:14" x14ac:dyDescent="0.25">
      <c r="A561" s="209" t="s">
        <v>108</v>
      </c>
      <c r="B561" s="209" t="s">
        <v>248</v>
      </c>
      <c r="C561" s="209" t="s">
        <v>249</v>
      </c>
      <c r="D561" s="209" t="s">
        <v>126</v>
      </c>
      <c r="E561" s="209" t="s">
        <v>127</v>
      </c>
      <c r="F561" s="209" t="s">
        <v>125</v>
      </c>
      <c r="G561" s="209" t="s">
        <v>147</v>
      </c>
      <c r="H561" s="209" t="s">
        <v>196</v>
      </c>
      <c r="I561" s="209" t="s">
        <v>128</v>
      </c>
      <c r="J561" s="209" t="s">
        <v>196</v>
      </c>
      <c r="K561" s="209" t="s">
        <v>196</v>
      </c>
      <c r="L561" s="209" t="s">
        <v>196</v>
      </c>
      <c r="M561" s="210">
        <v>-2.63</v>
      </c>
      <c r="N561" t="str">
        <f t="shared" si="8"/>
        <v>216000010100</v>
      </c>
    </row>
    <row r="562" spans="1:14" x14ac:dyDescent="0.25">
      <c r="A562" s="209" t="s">
        <v>108</v>
      </c>
      <c r="B562" s="209" t="s">
        <v>248</v>
      </c>
      <c r="C562" s="209" t="s">
        <v>249</v>
      </c>
      <c r="D562" s="209" t="s">
        <v>126</v>
      </c>
      <c r="E562" s="209" t="s">
        <v>127</v>
      </c>
      <c r="F562" s="209" t="s">
        <v>125</v>
      </c>
      <c r="G562" s="209" t="s">
        <v>144</v>
      </c>
      <c r="H562" s="209" t="s">
        <v>196</v>
      </c>
      <c r="I562" s="209" t="s">
        <v>128</v>
      </c>
      <c r="J562" s="209" t="s">
        <v>196</v>
      </c>
      <c r="K562" s="209" t="s">
        <v>196</v>
      </c>
      <c r="L562" s="209" t="s">
        <v>196</v>
      </c>
      <c r="M562" s="210">
        <v>-45.88</v>
      </c>
      <c r="N562" t="str">
        <f t="shared" si="8"/>
        <v>214000010100</v>
      </c>
    </row>
    <row r="563" spans="1:14" x14ac:dyDescent="0.25">
      <c r="A563" s="209" t="s">
        <v>108</v>
      </c>
      <c r="B563" s="209" t="s">
        <v>248</v>
      </c>
      <c r="C563" s="209" t="s">
        <v>249</v>
      </c>
      <c r="D563" s="209" t="s">
        <v>126</v>
      </c>
      <c r="E563" s="209" t="s">
        <v>127</v>
      </c>
      <c r="F563" s="209" t="s">
        <v>125</v>
      </c>
      <c r="G563" s="209" t="s">
        <v>144</v>
      </c>
      <c r="H563" s="209" t="s">
        <v>196</v>
      </c>
      <c r="I563" s="209" t="s">
        <v>128</v>
      </c>
      <c r="J563" s="209" t="s">
        <v>196</v>
      </c>
      <c r="K563" s="209" t="s">
        <v>196</v>
      </c>
      <c r="L563" s="209" t="s">
        <v>196</v>
      </c>
      <c r="M563" s="210">
        <v>-7.65</v>
      </c>
      <c r="N563" t="str">
        <f t="shared" si="8"/>
        <v>214000010100</v>
      </c>
    </row>
    <row r="564" spans="1:14" x14ac:dyDescent="0.25">
      <c r="A564" s="209" t="s">
        <v>108</v>
      </c>
      <c r="B564" s="209" t="s">
        <v>248</v>
      </c>
      <c r="C564" s="209" t="s">
        <v>249</v>
      </c>
      <c r="D564" s="209" t="s">
        <v>126</v>
      </c>
      <c r="E564" s="209" t="s">
        <v>127</v>
      </c>
      <c r="F564" s="209" t="s">
        <v>125</v>
      </c>
      <c r="G564" s="209" t="s">
        <v>138</v>
      </c>
      <c r="H564" s="209" t="s">
        <v>196</v>
      </c>
      <c r="I564" s="209" t="s">
        <v>128</v>
      </c>
      <c r="J564" s="209" t="s">
        <v>196</v>
      </c>
      <c r="K564" s="209" t="s">
        <v>196</v>
      </c>
      <c r="L564" s="209" t="s">
        <v>196</v>
      </c>
      <c r="M564" s="210">
        <v>-15.8</v>
      </c>
      <c r="N564" t="str">
        <f t="shared" si="8"/>
        <v>205800010100</v>
      </c>
    </row>
    <row r="565" spans="1:14" x14ac:dyDescent="0.25">
      <c r="A565" s="209" t="s">
        <v>108</v>
      </c>
      <c r="B565" s="209" t="s">
        <v>248</v>
      </c>
      <c r="C565" s="209" t="s">
        <v>249</v>
      </c>
      <c r="D565" s="209" t="s">
        <v>126</v>
      </c>
      <c r="E565" s="209" t="s">
        <v>127</v>
      </c>
      <c r="F565" s="209" t="s">
        <v>125</v>
      </c>
      <c r="G565" s="209" t="s">
        <v>138</v>
      </c>
      <c r="H565" s="209" t="s">
        <v>196</v>
      </c>
      <c r="I565" s="209" t="s">
        <v>128</v>
      </c>
      <c r="J565" s="209" t="s">
        <v>196</v>
      </c>
      <c r="K565" s="209" t="s">
        <v>196</v>
      </c>
      <c r="L565" s="209" t="s">
        <v>196</v>
      </c>
      <c r="M565" s="210">
        <v>-2.63</v>
      </c>
      <c r="N565" t="str">
        <f t="shared" si="8"/>
        <v>205800010100</v>
      </c>
    </row>
    <row r="566" spans="1:14" x14ac:dyDescent="0.25">
      <c r="A566" s="209" t="s">
        <v>108</v>
      </c>
      <c r="B566" s="209" t="s">
        <v>248</v>
      </c>
      <c r="C566" s="209" t="s">
        <v>249</v>
      </c>
      <c r="D566" s="209" t="s">
        <v>126</v>
      </c>
      <c r="E566" s="209" t="s">
        <v>127</v>
      </c>
      <c r="F566" s="209" t="s">
        <v>125</v>
      </c>
      <c r="G566" s="209" t="s">
        <v>145</v>
      </c>
      <c r="H566" s="209" t="s">
        <v>196</v>
      </c>
      <c r="I566" s="209" t="s">
        <v>128</v>
      </c>
      <c r="J566" s="209" t="s">
        <v>196</v>
      </c>
      <c r="K566" s="209" t="s">
        <v>196</v>
      </c>
      <c r="L566" s="209" t="s">
        <v>196</v>
      </c>
      <c r="M566" s="210">
        <v>-39.42</v>
      </c>
      <c r="N566" t="str">
        <f t="shared" si="8"/>
        <v>215000010100</v>
      </c>
    </row>
    <row r="567" spans="1:14" x14ac:dyDescent="0.25">
      <c r="A567" s="209" t="s">
        <v>108</v>
      </c>
      <c r="B567" s="209" t="s">
        <v>248</v>
      </c>
      <c r="C567" s="209" t="s">
        <v>249</v>
      </c>
      <c r="D567" s="209" t="s">
        <v>126</v>
      </c>
      <c r="E567" s="209" t="s">
        <v>127</v>
      </c>
      <c r="F567" s="209" t="s">
        <v>125</v>
      </c>
      <c r="G567" s="209" t="s">
        <v>145</v>
      </c>
      <c r="H567" s="209" t="s">
        <v>196</v>
      </c>
      <c r="I567" s="209" t="s">
        <v>128</v>
      </c>
      <c r="J567" s="209" t="s">
        <v>196</v>
      </c>
      <c r="K567" s="209" t="s">
        <v>196</v>
      </c>
      <c r="L567" s="209" t="s">
        <v>196</v>
      </c>
      <c r="M567" s="210">
        <v>-6.57</v>
      </c>
      <c r="N567" t="str">
        <f t="shared" si="8"/>
        <v>215000010100</v>
      </c>
    </row>
    <row r="568" spans="1:14" x14ac:dyDescent="0.25">
      <c r="A568" s="209" t="s">
        <v>108</v>
      </c>
      <c r="B568" s="209" t="s">
        <v>248</v>
      </c>
      <c r="C568" s="209" t="s">
        <v>249</v>
      </c>
      <c r="D568" s="209" t="s">
        <v>126</v>
      </c>
      <c r="E568" s="209" t="s">
        <v>127</v>
      </c>
      <c r="F568" s="209" t="s">
        <v>125</v>
      </c>
      <c r="G568" s="209" t="s">
        <v>124</v>
      </c>
      <c r="H568" s="209" t="s">
        <v>196</v>
      </c>
      <c r="I568" s="209" t="s">
        <v>128</v>
      </c>
      <c r="J568" s="209" t="s">
        <v>196</v>
      </c>
      <c r="K568" s="209" t="s">
        <v>196</v>
      </c>
      <c r="L568" s="209" t="s">
        <v>196</v>
      </c>
      <c r="M568" s="210">
        <v>-828.56</v>
      </c>
      <c r="N568" t="str">
        <f t="shared" si="8"/>
        <v>100000010100</v>
      </c>
    </row>
    <row r="569" spans="1:14" x14ac:dyDescent="0.25">
      <c r="A569" s="209" t="s">
        <v>108</v>
      </c>
      <c r="B569" s="209" t="s">
        <v>248</v>
      </c>
      <c r="C569" s="209" t="s">
        <v>249</v>
      </c>
      <c r="D569" s="209" t="s">
        <v>126</v>
      </c>
      <c r="E569" s="209" t="s">
        <v>127</v>
      </c>
      <c r="F569" s="209" t="s">
        <v>125</v>
      </c>
      <c r="G569" s="209" t="s">
        <v>124</v>
      </c>
      <c r="H569" s="209" t="s">
        <v>196</v>
      </c>
      <c r="I569" s="209" t="s">
        <v>128</v>
      </c>
      <c r="J569" s="209" t="s">
        <v>196</v>
      </c>
      <c r="K569" s="209" t="s">
        <v>196</v>
      </c>
      <c r="L569" s="209" t="s">
        <v>196</v>
      </c>
      <c r="M569" s="210">
        <v>-138.08000000000001</v>
      </c>
      <c r="N569" t="str">
        <f t="shared" si="8"/>
        <v>100000010100</v>
      </c>
    </row>
    <row r="570" spans="1:14" x14ac:dyDescent="0.25">
      <c r="A570" s="209" t="s">
        <v>108</v>
      </c>
      <c r="B570" s="209" t="s">
        <v>248</v>
      </c>
      <c r="C570" s="209" t="s">
        <v>249</v>
      </c>
      <c r="D570" s="209" t="s">
        <v>126</v>
      </c>
      <c r="E570" s="209" t="s">
        <v>127</v>
      </c>
      <c r="F570" s="209" t="s">
        <v>125</v>
      </c>
      <c r="G570" s="209" t="s">
        <v>143</v>
      </c>
      <c r="H570" s="209" t="s">
        <v>196</v>
      </c>
      <c r="I570" s="209" t="s">
        <v>128</v>
      </c>
      <c r="J570" s="209" t="s">
        <v>196</v>
      </c>
      <c r="K570" s="209" t="s">
        <v>196</v>
      </c>
      <c r="L570" s="209" t="s">
        <v>196</v>
      </c>
      <c r="M570" s="210">
        <v>-15.5</v>
      </c>
      <c r="N570" t="str">
        <f t="shared" si="8"/>
        <v>213000010100</v>
      </c>
    </row>
    <row r="571" spans="1:14" x14ac:dyDescent="0.25">
      <c r="A571" s="209" t="s">
        <v>108</v>
      </c>
      <c r="B571" s="209" t="s">
        <v>248</v>
      </c>
      <c r="C571" s="209" t="s">
        <v>249</v>
      </c>
      <c r="D571" s="209" t="s">
        <v>126</v>
      </c>
      <c r="E571" s="209" t="s">
        <v>127</v>
      </c>
      <c r="F571" s="209" t="s">
        <v>125</v>
      </c>
      <c r="G571" s="209" t="s">
        <v>142</v>
      </c>
      <c r="H571" s="209" t="s">
        <v>196</v>
      </c>
      <c r="I571" s="209" t="s">
        <v>128</v>
      </c>
      <c r="J571" s="209" t="s">
        <v>196</v>
      </c>
      <c r="K571" s="209" t="s">
        <v>196</v>
      </c>
      <c r="L571" s="209" t="s">
        <v>196</v>
      </c>
      <c r="M571" s="210">
        <v>-5.01</v>
      </c>
      <c r="N571" t="str">
        <f t="shared" si="8"/>
        <v>212500010100</v>
      </c>
    </row>
    <row r="572" spans="1:14" x14ac:dyDescent="0.25">
      <c r="A572" s="209" t="s">
        <v>108</v>
      </c>
      <c r="B572" s="209" t="s">
        <v>248</v>
      </c>
      <c r="C572" s="209" t="s">
        <v>249</v>
      </c>
      <c r="D572" s="209" t="s">
        <v>126</v>
      </c>
      <c r="E572" s="209" t="s">
        <v>127</v>
      </c>
      <c r="F572" s="209" t="s">
        <v>125</v>
      </c>
      <c r="G572" s="209" t="s">
        <v>142</v>
      </c>
      <c r="H572" s="209" t="s">
        <v>196</v>
      </c>
      <c r="I572" s="209" t="s">
        <v>128</v>
      </c>
      <c r="J572" s="209" t="s">
        <v>196</v>
      </c>
      <c r="K572" s="209" t="s">
        <v>196</v>
      </c>
      <c r="L572" s="209" t="s">
        <v>196</v>
      </c>
      <c r="M572" s="210">
        <v>-0.84</v>
      </c>
      <c r="N572" t="str">
        <f t="shared" si="8"/>
        <v>212500010100</v>
      </c>
    </row>
    <row r="573" spans="1:14" x14ac:dyDescent="0.25">
      <c r="A573" s="209" t="s">
        <v>108</v>
      </c>
      <c r="B573" s="209" t="s">
        <v>248</v>
      </c>
      <c r="C573" s="209" t="s">
        <v>249</v>
      </c>
      <c r="D573" s="209" t="s">
        <v>126</v>
      </c>
      <c r="E573" s="209" t="s">
        <v>127</v>
      </c>
      <c r="F573" s="209" t="s">
        <v>125</v>
      </c>
      <c r="G573" s="209" t="s">
        <v>139</v>
      </c>
      <c r="H573" s="209" t="s">
        <v>196</v>
      </c>
      <c r="I573" s="209" t="s">
        <v>128</v>
      </c>
      <c r="J573" s="209" t="s">
        <v>196</v>
      </c>
      <c r="K573" s="209" t="s">
        <v>196</v>
      </c>
      <c r="L573" s="209" t="s">
        <v>196</v>
      </c>
      <c r="M573" s="210">
        <v>-15.51</v>
      </c>
      <c r="N573" t="str">
        <f t="shared" si="8"/>
        <v>210000010100</v>
      </c>
    </row>
    <row r="574" spans="1:14" x14ac:dyDescent="0.25">
      <c r="A574" s="209" t="s">
        <v>108</v>
      </c>
      <c r="B574" s="209" t="s">
        <v>248</v>
      </c>
      <c r="C574" s="209" t="s">
        <v>249</v>
      </c>
      <c r="D574" s="209" t="s">
        <v>126</v>
      </c>
      <c r="E574" s="209" t="s">
        <v>127</v>
      </c>
      <c r="F574" s="209" t="s">
        <v>125</v>
      </c>
      <c r="G574" s="209" t="s">
        <v>139</v>
      </c>
      <c r="H574" s="209" t="s">
        <v>196</v>
      </c>
      <c r="I574" s="209" t="s">
        <v>128</v>
      </c>
      <c r="J574" s="209" t="s">
        <v>196</v>
      </c>
      <c r="K574" s="209" t="s">
        <v>196</v>
      </c>
      <c r="L574" s="209" t="s">
        <v>196</v>
      </c>
      <c r="M574" s="210">
        <v>-2.58</v>
      </c>
      <c r="N574" t="str">
        <f t="shared" si="8"/>
        <v>210000010100</v>
      </c>
    </row>
    <row r="575" spans="1:14" x14ac:dyDescent="0.25">
      <c r="A575" s="209" t="s">
        <v>108</v>
      </c>
      <c r="B575" s="209" t="s">
        <v>248</v>
      </c>
      <c r="C575" s="209" t="s">
        <v>249</v>
      </c>
      <c r="D575" s="209" t="s">
        <v>126</v>
      </c>
      <c r="E575" s="209" t="s">
        <v>127</v>
      </c>
      <c r="F575" s="209" t="s">
        <v>125</v>
      </c>
      <c r="G575" s="209" t="s">
        <v>139</v>
      </c>
      <c r="H575" s="209" t="s">
        <v>196</v>
      </c>
      <c r="I575" s="209" t="s">
        <v>128</v>
      </c>
      <c r="J575" s="209" t="s">
        <v>196</v>
      </c>
      <c r="K575" s="209" t="s">
        <v>196</v>
      </c>
      <c r="L575" s="209" t="s">
        <v>196</v>
      </c>
      <c r="M575" s="210">
        <v>-51.43</v>
      </c>
      <c r="N575" t="str">
        <f t="shared" si="8"/>
        <v>210000010100</v>
      </c>
    </row>
    <row r="576" spans="1:14" x14ac:dyDescent="0.25">
      <c r="A576" s="209" t="s">
        <v>108</v>
      </c>
      <c r="B576" s="209" t="s">
        <v>248</v>
      </c>
      <c r="C576" s="209" t="s">
        <v>249</v>
      </c>
      <c r="D576" s="209" t="s">
        <v>126</v>
      </c>
      <c r="E576" s="209" t="s">
        <v>127</v>
      </c>
      <c r="F576" s="209" t="s">
        <v>125</v>
      </c>
      <c r="G576" s="209" t="s">
        <v>139</v>
      </c>
      <c r="H576" s="209" t="s">
        <v>196</v>
      </c>
      <c r="I576" s="209" t="s">
        <v>128</v>
      </c>
      <c r="J576" s="209" t="s">
        <v>196</v>
      </c>
      <c r="K576" s="209" t="s">
        <v>196</v>
      </c>
      <c r="L576" s="209" t="s">
        <v>196</v>
      </c>
      <c r="M576" s="210">
        <v>-8.57</v>
      </c>
      <c r="N576" t="str">
        <f t="shared" si="8"/>
        <v>210000010100</v>
      </c>
    </row>
    <row r="577" spans="1:14" x14ac:dyDescent="0.25">
      <c r="A577" s="209" t="s">
        <v>108</v>
      </c>
      <c r="B577" s="209" t="s">
        <v>248</v>
      </c>
      <c r="C577" s="209" t="s">
        <v>249</v>
      </c>
      <c r="D577" s="209" t="s">
        <v>126</v>
      </c>
      <c r="E577" s="209" t="s">
        <v>127</v>
      </c>
      <c r="F577" s="209" t="s">
        <v>125</v>
      </c>
      <c r="G577" s="209" t="s">
        <v>140</v>
      </c>
      <c r="H577" s="209" t="s">
        <v>196</v>
      </c>
      <c r="I577" s="209" t="s">
        <v>128</v>
      </c>
      <c r="J577" s="209" t="s">
        <v>196</v>
      </c>
      <c r="K577" s="209" t="s">
        <v>196</v>
      </c>
      <c r="L577" s="209" t="s">
        <v>196</v>
      </c>
      <c r="M577" s="210">
        <v>-83.68</v>
      </c>
      <c r="N577" t="str">
        <f t="shared" si="8"/>
        <v>210500010100</v>
      </c>
    </row>
    <row r="578" spans="1:14" x14ac:dyDescent="0.25">
      <c r="A578" s="209" t="s">
        <v>108</v>
      </c>
      <c r="B578" s="209" t="s">
        <v>248</v>
      </c>
      <c r="C578" s="209" t="s">
        <v>249</v>
      </c>
      <c r="D578" s="209" t="s">
        <v>126</v>
      </c>
      <c r="E578" s="209" t="s">
        <v>127</v>
      </c>
      <c r="F578" s="209" t="s">
        <v>125</v>
      </c>
      <c r="G578" s="209" t="s">
        <v>140</v>
      </c>
      <c r="H578" s="209" t="s">
        <v>196</v>
      </c>
      <c r="I578" s="209" t="s">
        <v>128</v>
      </c>
      <c r="J578" s="209" t="s">
        <v>196</v>
      </c>
      <c r="K578" s="209" t="s">
        <v>196</v>
      </c>
      <c r="L578" s="209" t="s">
        <v>196</v>
      </c>
      <c r="M578" s="210">
        <v>-13.95</v>
      </c>
      <c r="N578" t="str">
        <f t="shared" si="8"/>
        <v>210500010100</v>
      </c>
    </row>
    <row r="579" spans="1:14" x14ac:dyDescent="0.25">
      <c r="A579" s="209" t="s">
        <v>108</v>
      </c>
      <c r="B579" s="209" t="s">
        <v>248</v>
      </c>
      <c r="C579" s="209" t="s">
        <v>249</v>
      </c>
      <c r="D579" s="209" t="s">
        <v>126</v>
      </c>
      <c r="E579" s="209" t="s">
        <v>127</v>
      </c>
      <c r="F579" s="209" t="s">
        <v>125</v>
      </c>
      <c r="G579" s="209" t="s">
        <v>139</v>
      </c>
      <c r="H579" s="209" t="s">
        <v>196</v>
      </c>
      <c r="I579" s="209" t="s">
        <v>128</v>
      </c>
      <c r="J579" s="209" t="s">
        <v>196</v>
      </c>
      <c r="K579" s="209" t="s">
        <v>196</v>
      </c>
      <c r="L579" s="209" t="s">
        <v>196</v>
      </c>
      <c r="M579" s="210">
        <v>-13.18</v>
      </c>
      <c r="N579" t="str">
        <f t="shared" ref="N579:N642" si="9">CONCATENATE(G579,E579)</f>
        <v>210000010100</v>
      </c>
    </row>
    <row r="580" spans="1:14" x14ac:dyDescent="0.25">
      <c r="A580" s="209" t="s">
        <v>108</v>
      </c>
      <c r="B580" s="209" t="s">
        <v>248</v>
      </c>
      <c r="C580" s="209" t="s">
        <v>249</v>
      </c>
      <c r="D580" s="209" t="s">
        <v>126</v>
      </c>
      <c r="E580" s="209" t="s">
        <v>127</v>
      </c>
      <c r="F580" s="209" t="s">
        <v>125</v>
      </c>
      <c r="G580" s="209" t="s">
        <v>139</v>
      </c>
      <c r="H580" s="209" t="s">
        <v>196</v>
      </c>
      <c r="I580" s="209" t="s">
        <v>128</v>
      </c>
      <c r="J580" s="209" t="s">
        <v>196</v>
      </c>
      <c r="K580" s="209" t="s">
        <v>196</v>
      </c>
      <c r="L580" s="209" t="s">
        <v>196</v>
      </c>
      <c r="M580" s="210">
        <v>-2.2000000000000002</v>
      </c>
      <c r="N580" t="str">
        <f t="shared" si="9"/>
        <v>210000010100</v>
      </c>
    </row>
    <row r="581" spans="1:14" x14ac:dyDescent="0.25">
      <c r="A581" s="209" t="s">
        <v>108</v>
      </c>
      <c r="B581" s="209" t="s">
        <v>248</v>
      </c>
      <c r="C581" s="209" t="s">
        <v>249</v>
      </c>
      <c r="D581" s="209" t="s">
        <v>126</v>
      </c>
      <c r="E581" s="209" t="s">
        <v>127</v>
      </c>
      <c r="F581" s="209" t="s">
        <v>125</v>
      </c>
      <c r="G581" s="209" t="s">
        <v>136</v>
      </c>
      <c r="H581" s="209" t="s">
        <v>196</v>
      </c>
      <c r="I581" s="209" t="s">
        <v>128</v>
      </c>
      <c r="J581" s="209" t="s">
        <v>196</v>
      </c>
      <c r="K581" s="209" t="s">
        <v>196</v>
      </c>
      <c r="L581" s="209" t="s">
        <v>196</v>
      </c>
      <c r="M581" s="210">
        <v>-3.27</v>
      </c>
      <c r="N581" t="str">
        <f t="shared" si="9"/>
        <v>205500010100</v>
      </c>
    </row>
    <row r="582" spans="1:14" x14ac:dyDescent="0.25">
      <c r="A582" s="209" t="s">
        <v>108</v>
      </c>
      <c r="B582" s="209" t="s">
        <v>248</v>
      </c>
      <c r="C582" s="209" t="s">
        <v>249</v>
      </c>
      <c r="D582" s="209" t="s">
        <v>126</v>
      </c>
      <c r="E582" s="209" t="s">
        <v>127</v>
      </c>
      <c r="F582" s="209" t="s">
        <v>125</v>
      </c>
      <c r="G582" s="209" t="s">
        <v>136</v>
      </c>
      <c r="H582" s="209" t="s">
        <v>196</v>
      </c>
      <c r="I582" s="209" t="s">
        <v>128</v>
      </c>
      <c r="J582" s="209" t="s">
        <v>196</v>
      </c>
      <c r="K582" s="209" t="s">
        <v>196</v>
      </c>
      <c r="L582" s="209" t="s">
        <v>196</v>
      </c>
      <c r="M582" s="210">
        <v>-0.55000000000000004</v>
      </c>
      <c r="N582" t="str">
        <f t="shared" si="9"/>
        <v>205500010100</v>
      </c>
    </row>
    <row r="583" spans="1:14" x14ac:dyDescent="0.25">
      <c r="A583" s="209" t="s">
        <v>108</v>
      </c>
      <c r="B583" s="209" t="s">
        <v>248</v>
      </c>
      <c r="C583" s="209" t="s">
        <v>249</v>
      </c>
      <c r="D583" s="209" t="s">
        <v>126</v>
      </c>
      <c r="E583" s="209" t="s">
        <v>127</v>
      </c>
      <c r="F583" s="209" t="s">
        <v>125</v>
      </c>
      <c r="G583" s="209" t="s">
        <v>137</v>
      </c>
      <c r="H583" s="209" t="s">
        <v>196</v>
      </c>
      <c r="I583" s="209" t="s">
        <v>128</v>
      </c>
      <c r="J583" s="209" t="s">
        <v>196</v>
      </c>
      <c r="K583" s="209" t="s">
        <v>196</v>
      </c>
      <c r="L583" s="209" t="s">
        <v>196</v>
      </c>
      <c r="M583" s="210">
        <v>-743.49</v>
      </c>
      <c r="N583" t="str">
        <f t="shared" si="9"/>
        <v>205600010100</v>
      </c>
    </row>
    <row r="584" spans="1:14" x14ac:dyDescent="0.25">
      <c r="A584" s="209" t="s">
        <v>108</v>
      </c>
      <c r="B584" s="209" t="s">
        <v>248</v>
      </c>
      <c r="C584" s="209" t="s">
        <v>249</v>
      </c>
      <c r="D584" s="209" t="s">
        <v>126</v>
      </c>
      <c r="E584" s="209" t="s">
        <v>127</v>
      </c>
      <c r="F584" s="209" t="s">
        <v>125</v>
      </c>
      <c r="G584" s="209" t="s">
        <v>137</v>
      </c>
      <c r="H584" s="209" t="s">
        <v>196</v>
      </c>
      <c r="I584" s="209" t="s">
        <v>128</v>
      </c>
      <c r="J584" s="209" t="s">
        <v>196</v>
      </c>
      <c r="K584" s="209" t="s">
        <v>196</v>
      </c>
      <c r="L584" s="209" t="s">
        <v>196</v>
      </c>
      <c r="M584" s="210">
        <v>-123.91</v>
      </c>
      <c r="N584" t="str">
        <f t="shared" si="9"/>
        <v>205600010100</v>
      </c>
    </row>
    <row r="585" spans="1:14" x14ac:dyDescent="0.25">
      <c r="A585" s="209" t="s">
        <v>108</v>
      </c>
      <c r="B585" s="209" t="s">
        <v>248</v>
      </c>
      <c r="C585" s="209" t="s">
        <v>249</v>
      </c>
      <c r="D585" s="209" t="s">
        <v>126</v>
      </c>
      <c r="E585" s="209" t="s">
        <v>127</v>
      </c>
      <c r="F585" s="209" t="s">
        <v>125</v>
      </c>
      <c r="G585" s="209" t="s">
        <v>134</v>
      </c>
      <c r="H585" s="209" t="s">
        <v>196</v>
      </c>
      <c r="I585" s="209" t="s">
        <v>128</v>
      </c>
      <c r="J585" s="209" t="s">
        <v>196</v>
      </c>
      <c r="K585" s="209" t="s">
        <v>196</v>
      </c>
      <c r="L585" s="209" t="s">
        <v>196</v>
      </c>
      <c r="M585" s="210">
        <v>-83.68</v>
      </c>
      <c r="N585" t="str">
        <f t="shared" si="9"/>
        <v>205200010100</v>
      </c>
    </row>
    <row r="586" spans="1:14" x14ac:dyDescent="0.25">
      <c r="A586" s="209" t="s">
        <v>108</v>
      </c>
      <c r="B586" s="209" t="s">
        <v>248</v>
      </c>
      <c r="C586" s="209" t="s">
        <v>249</v>
      </c>
      <c r="D586" s="209" t="s">
        <v>126</v>
      </c>
      <c r="E586" s="209" t="s">
        <v>127</v>
      </c>
      <c r="F586" s="209" t="s">
        <v>125</v>
      </c>
      <c r="G586" s="209" t="s">
        <v>134</v>
      </c>
      <c r="H586" s="209" t="s">
        <v>196</v>
      </c>
      <c r="I586" s="209" t="s">
        <v>128</v>
      </c>
      <c r="J586" s="209" t="s">
        <v>196</v>
      </c>
      <c r="K586" s="209" t="s">
        <v>196</v>
      </c>
      <c r="L586" s="209" t="s">
        <v>196</v>
      </c>
      <c r="M586" s="210">
        <v>-13.95</v>
      </c>
      <c r="N586" t="str">
        <f t="shared" si="9"/>
        <v>205200010100</v>
      </c>
    </row>
    <row r="587" spans="1:14" x14ac:dyDescent="0.25">
      <c r="A587" s="209" t="s">
        <v>108</v>
      </c>
      <c r="B587" s="209" t="s">
        <v>248</v>
      </c>
      <c r="C587" s="209" t="s">
        <v>249</v>
      </c>
      <c r="D587" s="209" t="s">
        <v>126</v>
      </c>
      <c r="E587" s="209" t="s">
        <v>127</v>
      </c>
      <c r="F587" s="209" t="s">
        <v>125</v>
      </c>
      <c r="G587" s="209" t="s">
        <v>139</v>
      </c>
      <c r="H587" s="209" t="s">
        <v>196</v>
      </c>
      <c r="I587" s="209" t="s">
        <v>128</v>
      </c>
      <c r="J587" s="209" t="s">
        <v>196</v>
      </c>
      <c r="K587" s="209" t="s">
        <v>196</v>
      </c>
      <c r="L587" s="209" t="s">
        <v>196</v>
      </c>
      <c r="M587" s="210">
        <v>-15.22</v>
      </c>
      <c r="N587" t="str">
        <f t="shared" si="9"/>
        <v>210000010100</v>
      </c>
    </row>
    <row r="588" spans="1:14" x14ac:dyDescent="0.25">
      <c r="A588" s="209" t="s">
        <v>108</v>
      </c>
      <c r="B588" s="209" t="s">
        <v>248</v>
      </c>
      <c r="C588" s="209" t="s">
        <v>249</v>
      </c>
      <c r="D588" s="209" t="s">
        <v>126</v>
      </c>
      <c r="E588" s="209" t="s">
        <v>127</v>
      </c>
      <c r="F588" s="209" t="s">
        <v>125</v>
      </c>
      <c r="G588" s="209" t="s">
        <v>139</v>
      </c>
      <c r="H588" s="209" t="s">
        <v>196</v>
      </c>
      <c r="I588" s="209" t="s">
        <v>128</v>
      </c>
      <c r="J588" s="209" t="s">
        <v>196</v>
      </c>
      <c r="K588" s="209" t="s">
        <v>196</v>
      </c>
      <c r="L588" s="209" t="s">
        <v>196</v>
      </c>
      <c r="M588" s="210">
        <v>-2.5299999999999998</v>
      </c>
      <c r="N588" t="str">
        <f t="shared" si="9"/>
        <v>210000010100</v>
      </c>
    </row>
    <row r="589" spans="1:14" x14ac:dyDescent="0.25">
      <c r="A589" s="209" t="s">
        <v>108</v>
      </c>
      <c r="B589" s="209" t="s">
        <v>248</v>
      </c>
      <c r="C589" s="209" t="s">
        <v>249</v>
      </c>
      <c r="D589" s="209" t="s">
        <v>126</v>
      </c>
      <c r="E589" s="209" t="s">
        <v>127</v>
      </c>
      <c r="F589" s="209" t="s">
        <v>125</v>
      </c>
      <c r="G589" s="209" t="s">
        <v>141</v>
      </c>
      <c r="H589" s="209" t="s">
        <v>196</v>
      </c>
      <c r="I589" s="209" t="s">
        <v>128</v>
      </c>
      <c r="J589" s="209" t="s">
        <v>196</v>
      </c>
      <c r="K589" s="209" t="s">
        <v>196</v>
      </c>
      <c r="L589" s="209" t="s">
        <v>196</v>
      </c>
      <c r="M589" s="210">
        <v>-67.569999999999993</v>
      </c>
      <c r="N589" t="str">
        <f t="shared" si="9"/>
        <v>211000010100</v>
      </c>
    </row>
    <row r="590" spans="1:14" x14ac:dyDescent="0.25">
      <c r="A590" s="209" t="s">
        <v>108</v>
      </c>
      <c r="B590" s="209" t="s">
        <v>248</v>
      </c>
      <c r="C590" s="209" t="s">
        <v>249</v>
      </c>
      <c r="D590" s="209" t="s">
        <v>126</v>
      </c>
      <c r="E590" s="209" t="s">
        <v>127</v>
      </c>
      <c r="F590" s="209" t="s">
        <v>125</v>
      </c>
      <c r="G590" s="209" t="s">
        <v>141</v>
      </c>
      <c r="H590" s="209" t="s">
        <v>196</v>
      </c>
      <c r="I590" s="209" t="s">
        <v>128</v>
      </c>
      <c r="J590" s="209" t="s">
        <v>196</v>
      </c>
      <c r="K590" s="209" t="s">
        <v>196</v>
      </c>
      <c r="L590" s="209" t="s">
        <v>196</v>
      </c>
      <c r="M590" s="210">
        <v>-11.26</v>
      </c>
      <c r="N590" t="str">
        <f t="shared" si="9"/>
        <v>211000010100</v>
      </c>
    </row>
    <row r="591" spans="1:14" x14ac:dyDescent="0.25">
      <c r="A591" s="209" t="s">
        <v>108</v>
      </c>
      <c r="B591" s="209" t="s">
        <v>248</v>
      </c>
      <c r="C591" s="209" t="s">
        <v>249</v>
      </c>
      <c r="D591" s="209" t="s">
        <v>126</v>
      </c>
      <c r="E591" s="209" t="s">
        <v>127</v>
      </c>
      <c r="F591" s="209" t="s">
        <v>125</v>
      </c>
      <c r="G591" s="209" t="s">
        <v>157</v>
      </c>
      <c r="H591" s="209" t="s">
        <v>196</v>
      </c>
      <c r="I591" s="209" t="s">
        <v>128</v>
      </c>
      <c r="J591" s="209" t="s">
        <v>196</v>
      </c>
      <c r="K591" s="209" t="s">
        <v>196</v>
      </c>
      <c r="L591" s="209" t="s">
        <v>196</v>
      </c>
      <c r="M591" s="210">
        <v>83.68</v>
      </c>
      <c r="N591" t="str">
        <f t="shared" si="9"/>
        <v>726900010100</v>
      </c>
    </row>
    <row r="592" spans="1:14" x14ac:dyDescent="0.25">
      <c r="A592" s="209" t="s">
        <v>108</v>
      </c>
      <c r="B592" s="209" t="s">
        <v>248</v>
      </c>
      <c r="C592" s="209" t="s">
        <v>249</v>
      </c>
      <c r="D592" s="209" t="s">
        <v>126</v>
      </c>
      <c r="E592" s="209" t="s">
        <v>127</v>
      </c>
      <c r="F592" s="209" t="s">
        <v>125</v>
      </c>
      <c r="G592" s="209" t="s">
        <v>157</v>
      </c>
      <c r="H592" s="209" t="s">
        <v>196</v>
      </c>
      <c r="I592" s="209" t="s">
        <v>128</v>
      </c>
      <c r="J592" s="209" t="s">
        <v>196</v>
      </c>
      <c r="K592" s="209" t="s">
        <v>196</v>
      </c>
      <c r="L592" s="209" t="s">
        <v>196</v>
      </c>
      <c r="M592" s="210">
        <v>13.95</v>
      </c>
      <c r="N592" t="str">
        <f t="shared" si="9"/>
        <v>726900010100</v>
      </c>
    </row>
    <row r="593" spans="1:14" x14ac:dyDescent="0.25">
      <c r="A593" s="209" t="s">
        <v>108</v>
      </c>
      <c r="B593" s="209" t="s">
        <v>248</v>
      </c>
      <c r="C593" s="209" t="s">
        <v>249</v>
      </c>
      <c r="D593" s="209" t="s">
        <v>126</v>
      </c>
      <c r="E593" s="209" t="s">
        <v>127</v>
      </c>
      <c r="F593" s="209" t="s">
        <v>125</v>
      </c>
      <c r="G593" s="209" t="s">
        <v>157</v>
      </c>
      <c r="H593" s="209" t="s">
        <v>196</v>
      </c>
      <c r="I593" s="209" t="s">
        <v>128</v>
      </c>
      <c r="J593" s="209" t="s">
        <v>196</v>
      </c>
      <c r="K593" s="209" t="s">
        <v>196</v>
      </c>
      <c r="L593" s="209" t="s">
        <v>196</v>
      </c>
      <c r="M593" s="210">
        <v>15.22</v>
      </c>
      <c r="N593" t="str">
        <f t="shared" si="9"/>
        <v>726900010100</v>
      </c>
    </row>
    <row r="594" spans="1:14" x14ac:dyDescent="0.25">
      <c r="A594" s="209" t="s">
        <v>108</v>
      </c>
      <c r="B594" s="209" t="s">
        <v>248</v>
      </c>
      <c r="C594" s="209" t="s">
        <v>249</v>
      </c>
      <c r="D594" s="209" t="s">
        <v>126</v>
      </c>
      <c r="E594" s="209" t="s">
        <v>127</v>
      </c>
      <c r="F594" s="209" t="s">
        <v>125</v>
      </c>
      <c r="G594" s="209" t="s">
        <v>157</v>
      </c>
      <c r="H594" s="209" t="s">
        <v>196</v>
      </c>
      <c r="I594" s="209" t="s">
        <v>128</v>
      </c>
      <c r="J594" s="209" t="s">
        <v>196</v>
      </c>
      <c r="K594" s="209" t="s">
        <v>196</v>
      </c>
      <c r="L594" s="209" t="s">
        <v>196</v>
      </c>
      <c r="M594" s="210">
        <v>2.5299999999999998</v>
      </c>
      <c r="N594" t="str">
        <f t="shared" si="9"/>
        <v>726900010100</v>
      </c>
    </row>
    <row r="595" spans="1:14" x14ac:dyDescent="0.25">
      <c r="A595" s="209" t="s">
        <v>108</v>
      </c>
      <c r="B595" s="209" t="s">
        <v>248</v>
      </c>
      <c r="C595" s="209" t="s">
        <v>249</v>
      </c>
      <c r="D595" s="209" t="s">
        <v>126</v>
      </c>
      <c r="E595" s="209" t="s">
        <v>127</v>
      </c>
      <c r="F595" s="209" t="s">
        <v>125</v>
      </c>
      <c r="G595" s="209" t="s">
        <v>139</v>
      </c>
      <c r="H595" s="209" t="s">
        <v>196</v>
      </c>
      <c r="I595" s="209" t="s">
        <v>128</v>
      </c>
      <c r="J595" s="209" t="s">
        <v>196</v>
      </c>
      <c r="K595" s="209" t="s">
        <v>196</v>
      </c>
      <c r="L595" s="209" t="s">
        <v>196</v>
      </c>
      <c r="M595" s="210">
        <v>-1.71</v>
      </c>
      <c r="N595" t="str">
        <f t="shared" si="9"/>
        <v>210000010100</v>
      </c>
    </row>
    <row r="596" spans="1:14" x14ac:dyDescent="0.25">
      <c r="A596" s="209" t="s">
        <v>108</v>
      </c>
      <c r="B596" s="209" t="s">
        <v>248</v>
      </c>
      <c r="C596" s="209" t="s">
        <v>249</v>
      </c>
      <c r="D596" s="209" t="s">
        <v>126</v>
      </c>
      <c r="E596" s="209" t="s">
        <v>127</v>
      </c>
      <c r="F596" s="209" t="s">
        <v>125</v>
      </c>
      <c r="G596" s="209" t="s">
        <v>139</v>
      </c>
      <c r="H596" s="209" t="s">
        <v>196</v>
      </c>
      <c r="I596" s="209" t="s">
        <v>128</v>
      </c>
      <c r="J596" s="209" t="s">
        <v>196</v>
      </c>
      <c r="K596" s="209" t="s">
        <v>196</v>
      </c>
      <c r="L596" s="209" t="s">
        <v>196</v>
      </c>
      <c r="M596" s="210">
        <v>-0.28999999999999998</v>
      </c>
      <c r="N596" t="str">
        <f t="shared" si="9"/>
        <v>210000010100</v>
      </c>
    </row>
    <row r="597" spans="1:14" x14ac:dyDescent="0.25">
      <c r="A597" s="209" t="s">
        <v>108</v>
      </c>
      <c r="B597" s="209" t="s">
        <v>248</v>
      </c>
      <c r="C597" s="209" t="s">
        <v>249</v>
      </c>
      <c r="D597" s="209" t="s">
        <v>126</v>
      </c>
      <c r="E597" s="209" t="s">
        <v>127</v>
      </c>
      <c r="F597" s="209" t="s">
        <v>125</v>
      </c>
      <c r="G597" s="209" t="s">
        <v>139</v>
      </c>
      <c r="H597" s="209" t="s">
        <v>196</v>
      </c>
      <c r="I597" s="209" t="s">
        <v>128</v>
      </c>
      <c r="J597" s="209" t="s">
        <v>196</v>
      </c>
      <c r="K597" s="209" t="s">
        <v>196</v>
      </c>
      <c r="L597" s="209" t="s">
        <v>196</v>
      </c>
      <c r="M597" s="210">
        <v>-7.14</v>
      </c>
      <c r="N597" t="str">
        <f t="shared" si="9"/>
        <v>210000010100</v>
      </c>
    </row>
    <row r="598" spans="1:14" x14ac:dyDescent="0.25">
      <c r="A598" s="209" t="s">
        <v>108</v>
      </c>
      <c r="B598" s="209" t="s">
        <v>248</v>
      </c>
      <c r="C598" s="209" t="s">
        <v>249</v>
      </c>
      <c r="D598" s="209" t="s">
        <v>126</v>
      </c>
      <c r="E598" s="209" t="s">
        <v>127</v>
      </c>
      <c r="F598" s="209" t="s">
        <v>125</v>
      </c>
      <c r="G598" s="209" t="s">
        <v>139</v>
      </c>
      <c r="H598" s="209" t="s">
        <v>196</v>
      </c>
      <c r="I598" s="209" t="s">
        <v>128</v>
      </c>
      <c r="J598" s="209" t="s">
        <v>196</v>
      </c>
      <c r="K598" s="209" t="s">
        <v>196</v>
      </c>
      <c r="L598" s="209" t="s">
        <v>196</v>
      </c>
      <c r="M598" s="210">
        <v>-1.19</v>
      </c>
      <c r="N598" t="str">
        <f t="shared" si="9"/>
        <v>210000010100</v>
      </c>
    </row>
    <row r="599" spans="1:14" x14ac:dyDescent="0.25">
      <c r="A599" s="209" t="s">
        <v>108</v>
      </c>
      <c r="B599" s="209" t="s">
        <v>248</v>
      </c>
      <c r="C599" s="209" t="s">
        <v>249</v>
      </c>
      <c r="D599" s="209" t="s">
        <v>126</v>
      </c>
      <c r="E599" s="209" t="s">
        <v>127</v>
      </c>
      <c r="F599" s="209" t="s">
        <v>125</v>
      </c>
      <c r="G599" s="209" t="s">
        <v>143</v>
      </c>
      <c r="H599" s="209" t="s">
        <v>196</v>
      </c>
      <c r="I599" s="209" t="s">
        <v>128</v>
      </c>
      <c r="J599" s="209" t="s">
        <v>196</v>
      </c>
      <c r="K599" s="209" t="s">
        <v>196</v>
      </c>
      <c r="L599" s="209" t="s">
        <v>196</v>
      </c>
      <c r="M599" s="210">
        <v>-93</v>
      </c>
      <c r="N599" t="str">
        <f t="shared" si="9"/>
        <v>213000010100</v>
      </c>
    </row>
    <row r="600" spans="1:14" x14ac:dyDescent="0.25">
      <c r="A600" s="209" t="s">
        <v>108</v>
      </c>
      <c r="B600" s="209" t="s">
        <v>248</v>
      </c>
      <c r="C600" s="209" t="s">
        <v>249</v>
      </c>
      <c r="D600" s="209" t="s">
        <v>126</v>
      </c>
      <c r="E600" s="209" t="s">
        <v>127</v>
      </c>
      <c r="F600" s="209" t="s">
        <v>125</v>
      </c>
      <c r="G600" s="209" t="s">
        <v>135</v>
      </c>
      <c r="H600" s="209" t="s">
        <v>196</v>
      </c>
      <c r="I600" s="209" t="s">
        <v>128</v>
      </c>
      <c r="J600" s="209" t="s">
        <v>196</v>
      </c>
      <c r="K600" s="209" t="s">
        <v>196</v>
      </c>
      <c r="L600" s="209" t="s">
        <v>196</v>
      </c>
      <c r="M600" s="210">
        <v>-67.569999999999993</v>
      </c>
      <c r="N600" t="str">
        <f t="shared" si="9"/>
        <v>205300010100</v>
      </c>
    </row>
    <row r="601" spans="1:14" x14ac:dyDescent="0.25">
      <c r="A601" s="209" t="s">
        <v>108</v>
      </c>
      <c r="B601" s="209" t="s">
        <v>248</v>
      </c>
      <c r="C601" s="209" t="s">
        <v>249</v>
      </c>
      <c r="D601" s="209" t="s">
        <v>126</v>
      </c>
      <c r="E601" s="209" t="s">
        <v>127</v>
      </c>
      <c r="F601" s="209" t="s">
        <v>125</v>
      </c>
      <c r="G601" s="209" t="s">
        <v>149</v>
      </c>
      <c r="H601" s="209" t="s">
        <v>196</v>
      </c>
      <c r="I601" s="209" t="s">
        <v>128</v>
      </c>
      <c r="J601" s="209" t="s">
        <v>196</v>
      </c>
      <c r="K601" s="209" t="s">
        <v>196</v>
      </c>
      <c r="L601" s="209" t="s">
        <v>196</v>
      </c>
      <c r="M601" s="210">
        <v>866.39</v>
      </c>
      <c r="N601" t="str">
        <f t="shared" si="9"/>
        <v>710000010100</v>
      </c>
    </row>
    <row r="602" spans="1:14" x14ac:dyDescent="0.25">
      <c r="A602" s="209" t="s">
        <v>108</v>
      </c>
      <c r="B602" s="209" t="s">
        <v>248</v>
      </c>
      <c r="C602" s="209" t="s">
        <v>249</v>
      </c>
      <c r="D602" s="209" t="s">
        <v>126</v>
      </c>
      <c r="E602" s="209" t="s">
        <v>127</v>
      </c>
      <c r="F602" s="209" t="s">
        <v>125</v>
      </c>
      <c r="G602" s="209" t="s">
        <v>149</v>
      </c>
      <c r="H602" s="209" t="s">
        <v>196</v>
      </c>
      <c r="I602" s="209" t="s">
        <v>128</v>
      </c>
      <c r="J602" s="209" t="s">
        <v>196</v>
      </c>
      <c r="K602" s="209" t="s">
        <v>196</v>
      </c>
      <c r="L602" s="209" t="s">
        <v>196</v>
      </c>
      <c r="M602" s="210">
        <v>221.88</v>
      </c>
      <c r="N602" t="str">
        <f t="shared" si="9"/>
        <v>710000010100</v>
      </c>
    </row>
    <row r="603" spans="1:14" x14ac:dyDescent="0.25">
      <c r="A603" s="209" t="s">
        <v>108</v>
      </c>
      <c r="B603" s="209" t="s">
        <v>248</v>
      </c>
      <c r="C603" s="209" t="s">
        <v>249</v>
      </c>
      <c r="D603" s="209" t="s">
        <v>126</v>
      </c>
      <c r="E603" s="209" t="s">
        <v>127</v>
      </c>
      <c r="F603" s="209" t="s">
        <v>125</v>
      </c>
      <c r="G603" s="209" t="s">
        <v>149</v>
      </c>
      <c r="H603" s="209" t="s">
        <v>196</v>
      </c>
      <c r="I603" s="209" t="s">
        <v>128</v>
      </c>
      <c r="J603" s="209" t="s">
        <v>196</v>
      </c>
      <c r="K603" s="209" t="s">
        <v>196</v>
      </c>
      <c r="L603" s="209" t="s">
        <v>196</v>
      </c>
      <c r="M603" s="210">
        <v>52.83</v>
      </c>
      <c r="N603" t="str">
        <f t="shared" si="9"/>
        <v>710000010100</v>
      </c>
    </row>
    <row r="604" spans="1:14" x14ac:dyDescent="0.25">
      <c r="A604" s="209" t="s">
        <v>108</v>
      </c>
      <c r="B604" s="209" t="s">
        <v>248</v>
      </c>
      <c r="C604" s="209" t="s">
        <v>249</v>
      </c>
      <c r="D604" s="209" t="s">
        <v>126</v>
      </c>
      <c r="E604" s="209" t="s">
        <v>127</v>
      </c>
      <c r="F604" s="209" t="s">
        <v>125</v>
      </c>
      <c r="G604" s="209" t="s">
        <v>149</v>
      </c>
      <c r="H604" s="209" t="s">
        <v>196</v>
      </c>
      <c r="I604" s="209" t="s">
        <v>128</v>
      </c>
      <c r="J604" s="209" t="s">
        <v>196</v>
      </c>
      <c r="K604" s="209" t="s">
        <v>196</v>
      </c>
      <c r="L604" s="209" t="s">
        <v>196</v>
      </c>
      <c r="M604" s="210">
        <v>126.79</v>
      </c>
      <c r="N604" t="str">
        <f t="shared" si="9"/>
        <v>710000010100</v>
      </c>
    </row>
    <row r="605" spans="1:14" x14ac:dyDescent="0.25">
      <c r="A605" s="209" t="s">
        <v>108</v>
      </c>
      <c r="B605" s="209" t="s">
        <v>248</v>
      </c>
      <c r="C605" s="209" t="s">
        <v>249</v>
      </c>
      <c r="D605" s="209" t="s">
        <v>126</v>
      </c>
      <c r="E605" s="209" t="s">
        <v>127</v>
      </c>
      <c r="F605" s="209" t="s">
        <v>125</v>
      </c>
      <c r="G605" s="209" t="s">
        <v>149</v>
      </c>
      <c r="H605" s="209" t="s">
        <v>196</v>
      </c>
      <c r="I605" s="209" t="s">
        <v>128</v>
      </c>
      <c r="J605" s="209" t="s">
        <v>196</v>
      </c>
      <c r="K605" s="209" t="s">
        <v>196</v>
      </c>
      <c r="L605" s="209" t="s">
        <v>196</v>
      </c>
      <c r="M605" s="210">
        <v>169.05</v>
      </c>
      <c r="N605" t="str">
        <f t="shared" si="9"/>
        <v>710000010100</v>
      </c>
    </row>
    <row r="606" spans="1:14" x14ac:dyDescent="0.25">
      <c r="A606" s="209" t="s">
        <v>108</v>
      </c>
      <c r="B606" s="209" t="s">
        <v>248</v>
      </c>
      <c r="C606" s="209" t="s">
        <v>249</v>
      </c>
      <c r="D606" s="209" t="s">
        <v>126</v>
      </c>
      <c r="E606" s="209" t="s">
        <v>127</v>
      </c>
      <c r="F606" s="209" t="s">
        <v>125</v>
      </c>
      <c r="G606" s="209" t="s">
        <v>149</v>
      </c>
      <c r="H606" s="209" t="s">
        <v>196</v>
      </c>
      <c r="I606" s="209" t="s">
        <v>128</v>
      </c>
      <c r="J606" s="209" t="s">
        <v>196</v>
      </c>
      <c r="K606" s="209" t="s">
        <v>196</v>
      </c>
      <c r="L606" s="209" t="s">
        <v>196</v>
      </c>
      <c r="M606" s="210">
        <v>21.13</v>
      </c>
      <c r="N606" t="str">
        <f t="shared" si="9"/>
        <v>710000010100</v>
      </c>
    </row>
    <row r="607" spans="1:14" x14ac:dyDescent="0.25">
      <c r="A607" s="209" t="s">
        <v>108</v>
      </c>
      <c r="B607" s="209" t="s">
        <v>248</v>
      </c>
      <c r="C607" s="209" t="s">
        <v>249</v>
      </c>
      <c r="D607" s="209" t="s">
        <v>126</v>
      </c>
      <c r="E607" s="209" t="s">
        <v>127</v>
      </c>
      <c r="F607" s="209" t="s">
        <v>125</v>
      </c>
      <c r="G607" s="209" t="s">
        <v>149</v>
      </c>
      <c r="H607" s="209" t="s">
        <v>196</v>
      </c>
      <c r="I607" s="209" t="s">
        <v>128</v>
      </c>
      <c r="J607" s="209" t="s">
        <v>196</v>
      </c>
      <c r="K607" s="209" t="s">
        <v>196</v>
      </c>
      <c r="L607" s="209" t="s">
        <v>196</v>
      </c>
      <c r="M607" s="210">
        <v>21.13</v>
      </c>
      <c r="N607" t="str">
        <f t="shared" si="9"/>
        <v>710000010100</v>
      </c>
    </row>
    <row r="608" spans="1:14" x14ac:dyDescent="0.25">
      <c r="A608" s="209" t="s">
        <v>108</v>
      </c>
      <c r="B608" s="209" t="s">
        <v>248</v>
      </c>
      <c r="C608" s="209" t="s">
        <v>249</v>
      </c>
      <c r="D608" s="209" t="s">
        <v>126</v>
      </c>
      <c r="E608" s="209" t="s">
        <v>127</v>
      </c>
      <c r="F608" s="209" t="s">
        <v>125</v>
      </c>
      <c r="G608" s="209" t="s">
        <v>152</v>
      </c>
      <c r="H608" s="209" t="s">
        <v>196</v>
      </c>
      <c r="I608" s="209" t="s">
        <v>128</v>
      </c>
      <c r="J608" s="209" t="s">
        <v>196</v>
      </c>
      <c r="K608" s="209" t="s">
        <v>196</v>
      </c>
      <c r="L608" s="209" t="s">
        <v>196</v>
      </c>
      <c r="M608" s="210">
        <v>67.569999999999993</v>
      </c>
      <c r="N608" t="str">
        <f t="shared" si="9"/>
        <v>723000010100</v>
      </c>
    </row>
    <row r="609" spans="1:14" x14ac:dyDescent="0.25">
      <c r="A609" s="209" t="s">
        <v>108</v>
      </c>
      <c r="B609" s="209" t="s">
        <v>248</v>
      </c>
      <c r="C609" s="209" t="s">
        <v>249</v>
      </c>
      <c r="D609" s="209" t="s">
        <v>126</v>
      </c>
      <c r="E609" s="209" t="s">
        <v>127</v>
      </c>
      <c r="F609" s="209" t="s">
        <v>125</v>
      </c>
      <c r="G609" s="209" t="s">
        <v>152</v>
      </c>
      <c r="H609" s="209" t="s">
        <v>196</v>
      </c>
      <c r="I609" s="209" t="s">
        <v>128</v>
      </c>
      <c r="J609" s="209" t="s">
        <v>196</v>
      </c>
      <c r="K609" s="209" t="s">
        <v>196</v>
      </c>
      <c r="L609" s="209" t="s">
        <v>196</v>
      </c>
      <c r="M609" s="210">
        <v>11.26</v>
      </c>
      <c r="N609" t="str">
        <f t="shared" si="9"/>
        <v>723000010100</v>
      </c>
    </row>
    <row r="610" spans="1:14" x14ac:dyDescent="0.25">
      <c r="A610" s="209" t="s">
        <v>108</v>
      </c>
      <c r="B610" s="209" t="s">
        <v>248</v>
      </c>
      <c r="C610" s="209" t="s">
        <v>249</v>
      </c>
      <c r="D610" s="209" t="s">
        <v>126</v>
      </c>
      <c r="E610" s="209" t="s">
        <v>127</v>
      </c>
      <c r="F610" s="209" t="s">
        <v>125</v>
      </c>
      <c r="G610" s="209" t="s">
        <v>153</v>
      </c>
      <c r="H610" s="209" t="s">
        <v>196</v>
      </c>
      <c r="I610" s="209" t="s">
        <v>128</v>
      </c>
      <c r="J610" s="209" t="s">
        <v>196</v>
      </c>
      <c r="K610" s="209" t="s">
        <v>196</v>
      </c>
      <c r="L610" s="209" t="s">
        <v>196</v>
      </c>
      <c r="M610" s="210">
        <v>15.8</v>
      </c>
      <c r="N610" t="str">
        <f t="shared" si="9"/>
        <v>723100010100</v>
      </c>
    </row>
    <row r="611" spans="1:14" x14ac:dyDescent="0.25">
      <c r="A611" s="209" t="s">
        <v>108</v>
      </c>
      <c r="B611" s="209" t="s">
        <v>248</v>
      </c>
      <c r="C611" s="209" t="s">
        <v>249</v>
      </c>
      <c r="D611" s="209" t="s">
        <v>126</v>
      </c>
      <c r="E611" s="209" t="s">
        <v>127</v>
      </c>
      <c r="F611" s="209" t="s">
        <v>125</v>
      </c>
      <c r="G611" s="209" t="s">
        <v>153</v>
      </c>
      <c r="H611" s="209" t="s">
        <v>196</v>
      </c>
      <c r="I611" s="209" t="s">
        <v>128</v>
      </c>
      <c r="J611" s="209" t="s">
        <v>196</v>
      </c>
      <c r="K611" s="209" t="s">
        <v>196</v>
      </c>
      <c r="L611" s="209" t="s">
        <v>196</v>
      </c>
      <c r="M611" s="210">
        <v>2.63</v>
      </c>
      <c r="N611" t="str">
        <f t="shared" si="9"/>
        <v>723100010100</v>
      </c>
    </row>
    <row r="612" spans="1:14" x14ac:dyDescent="0.25">
      <c r="A612" s="209" t="s">
        <v>108</v>
      </c>
      <c r="B612" s="209" t="s">
        <v>248</v>
      </c>
      <c r="C612" s="209" t="s">
        <v>249</v>
      </c>
      <c r="D612" s="209" t="s">
        <v>126</v>
      </c>
      <c r="E612" s="209" t="s">
        <v>127</v>
      </c>
      <c r="F612" s="209" t="s">
        <v>125</v>
      </c>
      <c r="G612" s="209" t="s">
        <v>154</v>
      </c>
      <c r="H612" s="209" t="s">
        <v>196</v>
      </c>
      <c r="I612" s="209" t="s">
        <v>128</v>
      </c>
      <c r="J612" s="209" t="s">
        <v>196</v>
      </c>
      <c r="K612" s="209" t="s">
        <v>196</v>
      </c>
      <c r="L612" s="209" t="s">
        <v>196</v>
      </c>
      <c r="M612" s="210">
        <v>743.49</v>
      </c>
      <c r="N612" t="str">
        <f t="shared" si="9"/>
        <v>724000010100</v>
      </c>
    </row>
    <row r="613" spans="1:14" x14ac:dyDescent="0.25">
      <c r="A613" s="209" t="s">
        <v>108</v>
      </c>
      <c r="B613" s="209" t="s">
        <v>248</v>
      </c>
      <c r="C613" s="209" t="s">
        <v>249</v>
      </c>
      <c r="D613" s="209" t="s">
        <v>126</v>
      </c>
      <c r="E613" s="209" t="s">
        <v>127</v>
      </c>
      <c r="F613" s="209" t="s">
        <v>125</v>
      </c>
      <c r="G613" s="209" t="s">
        <v>154</v>
      </c>
      <c r="H613" s="209" t="s">
        <v>196</v>
      </c>
      <c r="I613" s="209" t="s">
        <v>128</v>
      </c>
      <c r="J613" s="209" t="s">
        <v>196</v>
      </c>
      <c r="K613" s="209" t="s">
        <v>196</v>
      </c>
      <c r="L613" s="209" t="s">
        <v>196</v>
      </c>
      <c r="M613" s="210">
        <v>123.91</v>
      </c>
      <c r="N613" t="str">
        <f t="shared" si="9"/>
        <v>724000010100</v>
      </c>
    </row>
    <row r="614" spans="1:14" x14ac:dyDescent="0.25">
      <c r="A614" s="209" t="s">
        <v>108</v>
      </c>
      <c r="B614" s="209" t="s">
        <v>248</v>
      </c>
      <c r="C614" s="209" t="s">
        <v>249</v>
      </c>
      <c r="D614" s="209" t="s">
        <v>126</v>
      </c>
      <c r="E614" s="209" t="s">
        <v>127</v>
      </c>
      <c r="F614" s="209" t="s">
        <v>125</v>
      </c>
      <c r="G614" s="209" t="s">
        <v>156</v>
      </c>
      <c r="H614" s="209" t="s">
        <v>196</v>
      </c>
      <c r="I614" s="209" t="s">
        <v>128</v>
      </c>
      <c r="J614" s="209" t="s">
        <v>196</v>
      </c>
      <c r="K614" s="209" t="s">
        <v>196</v>
      </c>
      <c r="L614" s="209" t="s">
        <v>196</v>
      </c>
      <c r="M614" s="210">
        <v>3.27</v>
      </c>
      <c r="N614" t="str">
        <f t="shared" si="9"/>
        <v>725000010100</v>
      </c>
    </row>
    <row r="615" spans="1:14" x14ac:dyDescent="0.25">
      <c r="A615" s="209" t="s">
        <v>108</v>
      </c>
      <c r="B615" s="209" t="s">
        <v>248</v>
      </c>
      <c r="C615" s="209" t="s">
        <v>249</v>
      </c>
      <c r="D615" s="209" t="s">
        <v>126</v>
      </c>
      <c r="E615" s="209" t="s">
        <v>127</v>
      </c>
      <c r="F615" s="209" t="s">
        <v>125</v>
      </c>
      <c r="G615" s="209" t="s">
        <v>156</v>
      </c>
      <c r="H615" s="209" t="s">
        <v>196</v>
      </c>
      <c r="I615" s="209" t="s">
        <v>128</v>
      </c>
      <c r="J615" s="209" t="s">
        <v>196</v>
      </c>
      <c r="K615" s="209" t="s">
        <v>196</v>
      </c>
      <c r="L615" s="209" t="s">
        <v>196</v>
      </c>
      <c r="M615" s="210">
        <v>0.55000000000000004</v>
      </c>
      <c r="N615" t="str">
        <f t="shared" si="9"/>
        <v>725000010100</v>
      </c>
    </row>
    <row r="616" spans="1:14" x14ac:dyDescent="0.25">
      <c r="A616" s="209" t="s">
        <v>108</v>
      </c>
      <c r="B616" s="209" t="s">
        <v>250</v>
      </c>
      <c r="C616" s="209" t="s">
        <v>251</v>
      </c>
      <c r="D616" s="209" t="s">
        <v>126</v>
      </c>
      <c r="E616" s="209" t="s">
        <v>127</v>
      </c>
      <c r="F616" s="209" t="s">
        <v>125</v>
      </c>
      <c r="G616" s="209" t="s">
        <v>143</v>
      </c>
      <c r="H616" s="209" t="s">
        <v>196</v>
      </c>
      <c r="I616" s="209" t="s">
        <v>128</v>
      </c>
      <c r="J616" s="209" t="s">
        <v>196</v>
      </c>
      <c r="K616" s="209" t="s">
        <v>196</v>
      </c>
      <c r="L616" s="209" t="s">
        <v>196</v>
      </c>
      <c r="M616" s="210">
        <v>-6.14</v>
      </c>
      <c r="N616" t="str">
        <f t="shared" si="9"/>
        <v>213000010100</v>
      </c>
    </row>
    <row r="617" spans="1:14" x14ac:dyDescent="0.25">
      <c r="A617" s="209" t="s">
        <v>108</v>
      </c>
      <c r="B617" s="209" t="s">
        <v>250</v>
      </c>
      <c r="C617" s="209" t="s">
        <v>251</v>
      </c>
      <c r="D617" s="209" t="s">
        <v>126</v>
      </c>
      <c r="E617" s="209" t="s">
        <v>127</v>
      </c>
      <c r="F617" s="209" t="s">
        <v>125</v>
      </c>
      <c r="G617" s="209" t="s">
        <v>150</v>
      </c>
      <c r="H617" s="209" t="s">
        <v>196</v>
      </c>
      <c r="I617" s="209" t="s">
        <v>128</v>
      </c>
      <c r="J617" s="209" t="s">
        <v>196</v>
      </c>
      <c r="K617" s="209" t="s">
        <v>196</v>
      </c>
      <c r="L617" s="209" t="s">
        <v>196</v>
      </c>
      <c r="M617" s="210">
        <v>-33.159999999999997</v>
      </c>
      <c r="N617" t="str">
        <f t="shared" si="9"/>
        <v>219000010100</v>
      </c>
    </row>
    <row r="618" spans="1:14" x14ac:dyDescent="0.25">
      <c r="A618" s="209" t="s">
        <v>108</v>
      </c>
      <c r="B618" s="209" t="s">
        <v>250</v>
      </c>
      <c r="C618" s="209" t="s">
        <v>251</v>
      </c>
      <c r="D618" s="209" t="s">
        <v>126</v>
      </c>
      <c r="E618" s="209" t="s">
        <v>127</v>
      </c>
      <c r="F618" s="209" t="s">
        <v>125</v>
      </c>
      <c r="G618" s="209" t="s">
        <v>150</v>
      </c>
      <c r="H618" s="209" t="s">
        <v>196</v>
      </c>
      <c r="I618" s="209" t="s">
        <v>128</v>
      </c>
      <c r="J618" s="209" t="s">
        <v>196</v>
      </c>
      <c r="K618" s="209" t="s">
        <v>196</v>
      </c>
      <c r="L618" s="209" t="s">
        <v>196</v>
      </c>
      <c r="M618" s="210">
        <v>-5.53</v>
      </c>
      <c r="N618" t="str">
        <f t="shared" si="9"/>
        <v>219000010100</v>
      </c>
    </row>
    <row r="619" spans="1:14" x14ac:dyDescent="0.25">
      <c r="A619" s="209" t="s">
        <v>108</v>
      </c>
      <c r="B619" s="209" t="s">
        <v>250</v>
      </c>
      <c r="C619" s="209" t="s">
        <v>251</v>
      </c>
      <c r="D619" s="209" t="s">
        <v>126</v>
      </c>
      <c r="E619" s="209" t="s">
        <v>127</v>
      </c>
      <c r="F619" s="209" t="s">
        <v>125</v>
      </c>
      <c r="G619" s="209" t="s">
        <v>160</v>
      </c>
      <c r="H619" s="209" t="s">
        <v>196</v>
      </c>
      <c r="I619" s="209" t="s">
        <v>128</v>
      </c>
      <c r="J619" s="209" t="s">
        <v>196</v>
      </c>
      <c r="K619" s="209" t="s">
        <v>196</v>
      </c>
      <c r="L619" s="209" t="s">
        <v>196</v>
      </c>
      <c r="M619" s="210">
        <v>-9.77</v>
      </c>
      <c r="N619" t="str">
        <f t="shared" si="9"/>
        <v>205700010100</v>
      </c>
    </row>
    <row r="620" spans="1:14" x14ac:dyDescent="0.25">
      <c r="A620" s="209" t="s">
        <v>108</v>
      </c>
      <c r="B620" s="209" t="s">
        <v>250</v>
      </c>
      <c r="C620" s="209" t="s">
        <v>251</v>
      </c>
      <c r="D620" s="209" t="s">
        <v>126</v>
      </c>
      <c r="E620" s="209" t="s">
        <v>127</v>
      </c>
      <c r="F620" s="209" t="s">
        <v>125</v>
      </c>
      <c r="G620" s="209" t="s">
        <v>160</v>
      </c>
      <c r="H620" s="209" t="s">
        <v>196</v>
      </c>
      <c r="I620" s="209" t="s">
        <v>128</v>
      </c>
      <c r="J620" s="209" t="s">
        <v>196</v>
      </c>
      <c r="K620" s="209" t="s">
        <v>196</v>
      </c>
      <c r="L620" s="209" t="s">
        <v>196</v>
      </c>
      <c r="M620" s="210">
        <v>-1.63</v>
      </c>
      <c r="N620" t="str">
        <f t="shared" si="9"/>
        <v>205700010100</v>
      </c>
    </row>
    <row r="621" spans="1:14" x14ac:dyDescent="0.25">
      <c r="A621" s="209" t="s">
        <v>108</v>
      </c>
      <c r="B621" s="209" t="s">
        <v>250</v>
      </c>
      <c r="C621" s="209" t="s">
        <v>251</v>
      </c>
      <c r="D621" s="209" t="s">
        <v>126</v>
      </c>
      <c r="E621" s="209" t="s">
        <v>127</v>
      </c>
      <c r="F621" s="209" t="s">
        <v>125</v>
      </c>
      <c r="G621" s="209" t="s">
        <v>136</v>
      </c>
      <c r="H621" s="209" t="s">
        <v>196</v>
      </c>
      <c r="I621" s="209" t="s">
        <v>128</v>
      </c>
      <c r="J621" s="209" t="s">
        <v>196</v>
      </c>
      <c r="K621" s="209" t="s">
        <v>196</v>
      </c>
      <c r="L621" s="209" t="s">
        <v>196</v>
      </c>
      <c r="M621" s="210">
        <v>-1.1499999999999999</v>
      </c>
      <c r="N621" t="str">
        <f t="shared" si="9"/>
        <v>205500010100</v>
      </c>
    </row>
    <row r="622" spans="1:14" x14ac:dyDescent="0.25">
      <c r="A622" s="209" t="s">
        <v>108</v>
      </c>
      <c r="B622" s="209" t="s">
        <v>250</v>
      </c>
      <c r="C622" s="209" t="s">
        <v>251</v>
      </c>
      <c r="D622" s="209" t="s">
        <v>126</v>
      </c>
      <c r="E622" s="209" t="s">
        <v>127</v>
      </c>
      <c r="F622" s="209" t="s">
        <v>125</v>
      </c>
      <c r="G622" s="209" t="s">
        <v>136</v>
      </c>
      <c r="H622" s="209" t="s">
        <v>196</v>
      </c>
      <c r="I622" s="209" t="s">
        <v>128</v>
      </c>
      <c r="J622" s="209" t="s">
        <v>196</v>
      </c>
      <c r="K622" s="209" t="s">
        <v>196</v>
      </c>
      <c r="L622" s="209" t="s">
        <v>196</v>
      </c>
      <c r="M622" s="210">
        <v>-0.19</v>
      </c>
      <c r="N622" t="str">
        <f t="shared" si="9"/>
        <v>205500010100</v>
      </c>
    </row>
    <row r="623" spans="1:14" x14ac:dyDescent="0.25">
      <c r="A623" s="209" t="s">
        <v>108</v>
      </c>
      <c r="B623" s="209" t="s">
        <v>250</v>
      </c>
      <c r="C623" s="209" t="s">
        <v>251</v>
      </c>
      <c r="D623" s="209" t="s">
        <v>126</v>
      </c>
      <c r="E623" s="209" t="s">
        <v>127</v>
      </c>
      <c r="F623" s="209" t="s">
        <v>125</v>
      </c>
      <c r="G623" s="209" t="s">
        <v>137</v>
      </c>
      <c r="H623" s="209" t="s">
        <v>196</v>
      </c>
      <c r="I623" s="209" t="s">
        <v>128</v>
      </c>
      <c r="J623" s="209" t="s">
        <v>196</v>
      </c>
      <c r="K623" s="209" t="s">
        <v>196</v>
      </c>
      <c r="L623" s="209" t="s">
        <v>196</v>
      </c>
      <c r="M623" s="210">
        <v>-232.89</v>
      </c>
      <c r="N623" t="str">
        <f t="shared" si="9"/>
        <v>205600010100</v>
      </c>
    </row>
    <row r="624" spans="1:14" x14ac:dyDescent="0.25">
      <c r="A624" s="209" t="s">
        <v>108</v>
      </c>
      <c r="B624" s="209" t="s">
        <v>250</v>
      </c>
      <c r="C624" s="209" t="s">
        <v>251</v>
      </c>
      <c r="D624" s="209" t="s">
        <v>126</v>
      </c>
      <c r="E624" s="209" t="s">
        <v>127</v>
      </c>
      <c r="F624" s="209" t="s">
        <v>125</v>
      </c>
      <c r="G624" s="209" t="s">
        <v>137</v>
      </c>
      <c r="H624" s="209" t="s">
        <v>196</v>
      </c>
      <c r="I624" s="209" t="s">
        <v>128</v>
      </c>
      <c r="J624" s="209" t="s">
        <v>196</v>
      </c>
      <c r="K624" s="209" t="s">
        <v>196</v>
      </c>
      <c r="L624" s="209" t="s">
        <v>196</v>
      </c>
      <c r="M624" s="210">
        <v>-38.81</v>
      </c>
      <c r="N624" t="str">
        <f t="shared" si="9"/>
        <v>205600010100</v>
      </c>
    </row>
    <row r="625" spans="1:14" x14ac:dyDescent="0.25">
      <c r="A625" s="209" t="s">
        <v>108</v>
      </c>
      <c r="B625" s="209" t="s">
        <v>250</v>
      </c>
      <c r="C625" s="209" t="s">
        <v>251</v>
      </c>
      <c r="D625" s="209" t="s">
        <v>126</v>
      </c>
      <c r="E625" s="209" t="s">
        <v>127</v>
      </c>
      <c r="F625" s="209" t="s">
        <v>125</v>
      </c>
      <c r="G625" s="209" t="s">
        <v>134</v>
      </c>
      <c r="H625" s="209" t="s">
        <v>196</v>
      </c>
      <c r="I625" s="209" t="s">
        <v>128</v>
      </c>
      <c r="J625" s="209" t="s">
        <v>196</v>
      </c>
      <c r="K625" s="209" t="s">
        <v>196</v>
      </c>
      <c r="L625" s="209" t="s">
        <v>196</v>
      </c>
      <c r="M625" s="210">
        <v>-147.99</v>
      </c>
      <c r="N625" t="str">
        <f t="shared" si="9"/>
        <v>205200010100</v>
      </c>
    </row>
    <row r="626" spans="1:14" x14ac:dyDescent="0.25">
      <c r="A626" s="209" t="s">
        <v>108</v>
      </c>
      <c r="B626" s="209" t="s">
        <v>250</v>
      </c>
      <c r="C626" s="209" t="s">
        <v>251</v>
      </c>
      <c r="D626" s="209" t="s">
        <v>126</v>
      </c>
      <c r="E626" s="209" t="s">
        <v>127</v>
      </c>
      <c r="F626" s="209" t="s">
        <v>125</v>
      </c>
      <c r="G626" s="209" t="s">
        <v>134</v>
      </c>
      <c r="H626" s="209" t="s">
        <v>196</v>
      </c>
      <c r="I626" s="209" t="s">
        <v>128</v>
      </c>
      <c r="J626" s="209" t="s">
        <v>196</v>
      </c>
      <c r="K626" s="209" t="s">
        <v>196</v>
      </c>
      <c r="L626" s="209" t="s">
        <v>196</v>
      </c>
      <c r="M626" s="210">
        <v>-24.67</v>
      </c>
      <c r="N626" t="str">
        <f t="shared" si="9"/>
        <v>205200010100</v>
      </c>
    </row>
    <row r="627" spans="1:14" x14ac:dyDescent="0.25">
      <c r="A627" s="209" t="s">
        <v>108</v>
      </c>
      <c r="B627" s="209" t="s">
        <v>250</v>
      </c>
      <c r="C627" s="209" t="s">
        <v>251</v>
      </c>
      <c r="D627" s="209" t="s">
        <v>126</v>
      </c>
      <c r="E627" s="209" t="s">
        <v>127</v>
      </c>
      <c r="F627" s="209" t="s">
        <v>125</v>
      </c>
      <c r="G627" s="209" t="s">
        <v>139</v>
      </c>
      <c r="H627" s="209" t="s">
        <v>196</v>
      </c>
      <c r="I627" s="209" t="s">
        <v>128</v>
      </c>
      <c r="J627" s="209" t="s">
        <v>196</v>
      </c>
      <c r="K627" s="209" t="s">
        <v>196</v>
      </c>
      <c r="L627" s="209" t="s">
        <v>196</v>
      </c>
      <c r="M627" s="210">
        <v>-26.91</v>
      </c>
      <c r="N627" t="str">
        <f t="shared" si="9"/>
        <v>210000010100</v>
      </c>
    </row>
    <row r="628" spans="1:14" x14ac:dyDescent="0.25">
      <c r="A628" s="209" t="s">
        <v>108</v>
      </c>
      <c r="B628" s="209" t="s">
        <v>250</v>
      </c>
      <c r="C628" s="209" t="s">
        <v>251</v>
      </c>
      <c r="D628" s="209" t="s">
        <v>126</v>
      </c>
      <c r="E628" s="209" t="s">
        <v>127</v>
      </c>
      <c r="F628" s="209" t="s">
        <v>125</v>
      </c>
      <c r="G628" s="209" t="s">
        <v>139</v>
      </c>
      <c r="H628" s="209" t="s">
        <v>196</v>
      </c>
      <c r="I628" s="209" t="s">
        <v>128</v>
      </c>
      <c r="J628" s="209" t="s">
        <v>196</v>
      </c>
      <c r="K628" s="209" t="s">
        <v>196</v>
      </c>
      <c r="L628" s="209" t="s">
        <v>196</v>
      </c>
      <c r="M628" s="210">
        <v>-4.4800000000000004</v>
      </c>
      <c r="N628" t="str">
        <f t="shared" si="9"/>
        <v>210000010100</v>
      </c>
    </row>
    <row r="629" spans="1:14" x14ac:dyDescent="0.25">
      <c r="A629" s="209" t="s">
        <v>108</v>
      </c>
      <c r="B629" s="209" t="s">
        <v>250</v>
      </c>
      <c r="C629" s="209" t="s">
        <v>251</v>
      </c>
      <c r="D629" s="209" t="s">
        <v>126</v>
      </c>
      <c r="E629" s="209" t="s">
        <v>127</v>
      </c>
      <c r="F629" s="209" t="s">
        <v>125</v>
      </c>
      <c r="G629" s="209" t="s">
        <v>141</v>
      </c>
      <c r="H629" s="209" t="s">
        <v>196</v>
      </c>
      <c r="I629" s="209" t="s">
        <v>128</v>
      </c>
      <c r="J629" s="209" t="s">
        <v>196</v>
      </c>
      <c r="K629" s="209" t="s">
        <v>196</v>
      </c>
      <c r="L629" s="209" t="s">
        <v>196</v>
      </c>
      <c r="M629" s="210">
        <v>-129.68</v>
      </c>
      <c r="N629" t="str">
        <f t="shared" si="9"/>
        <v>211000010100</v>
      </c>
    </row>
    <row r="630" spans="1:14" x14ac:dyDescent="0.25">
      <c r="A630" s="209" t="s">
        <v>108</v>
      </c>
      <c r="B630" s="209" t="s">
        <v>250</v>
      </c>
      <c r="C630" s="209" t="s">
        <v>251</v>
      </c>
      <c r="D630" s="209" t="s">
        <v>126</v>
      </c>
      <c r="E630" s="209" t="s">
        <v>127</v>
      </c>
      <c r="F630" s="209" t="s">
        <v>125</v>
      </c>
      <c r="G630" s="209" t="s">
        <v>141</v>
      </c>
      <c r="H630" s="209" t="s">
        <v>196</v>
      </c>
      <c r="I630" s="209" t="s">
        <v>128</v>
      </c>
      <c r="J630" s="209" t="s">
        <v>196</v>
      </c>
      <c r="K630" s="209" t="s">
        <v>196</v>
      </c>
      <c r="L630" s="209" t="s">
        <v>196</v>
      </c>
      <c r="M630" s="210">
        <v>-21.61</v>
      </c>
      <c r="N630" t="str">
        <f t="shared" si="9"/>
        <v>211000010100</v>
      </c>
    </row>
    <row r="631" spans="1:14" x14ac:dyDescent="0.25">
      <c r="A631" s="209" t="s">
        <v>108</v>
      </c>
      <c r="B631" s="209" t="s">
        <v>250</v>
      </c>
      <c r="C631" s="209" t="s">
        <v>251</v>
      </c>
      <c r="D631" s="209" t="s">
        <v>126</v>
      </c>
      <c r="E631" s="209" t="s">
        <v>127</v>
      </c>
      <c r="F631" s="209" t="s">
        <v>125</v>
      </c>
      <c r="G631" s="209" t="s">
        <v>135</v>
      </c>
      <c r="H631" s="209" t="s">
        <v>196</v>
      </c>
      <c r="I631" s="209" t="s">
        <v>128</v>
      </c>
      <c r="J631" s="209" t="s">
        <v>196</v>
      </c>
      <c r="K631" s="209" t="s">
        <v>196</v>
      </c>
      <c r="L631" s="209" t="s">
        <v>196</v>
      </c>
      <c r="M631" s="210">
        <v>-129.68</v>
      </c>
      <c r="N631" t="str">
        <f t="shared" si="9"/>
        <v>205300010100</v>
      </c>
    </row>
    <row r="632" spans="1:14" x14ac:dyDescent="0.25">
      <c r="A632" s="209" t="s">
        <v>108</v>
      </c>
      <c r="B632" s="209" t="s">
        <v>250</v>
      </c>
      <c r="C632" s="209" t="s">
        <v>251</v>
      </c>
      <c r="D632" s="209" t="s">
        <v>126</v>
      </c>
      <c r="E632" s="209" t="s">
        <v>127</v>
      </c>
      <c r="F632" s="209" t="s">
        <v>125</v>
      </c>
      <c r="G632" s="209" t="s">
        <v>135</v>
      </c>
      <c r="H632" s="209" t="s">
        <v>196</v>
      </c>
      <c r="I632" s="209" t="s">
        <v>128</v>
      </c>
      <c r="J632" s="209" t="s">
        <v>196</v>
      </c>
      <c r="K632" s="209" t="s">
        <v>196</v>
      </c>
      <c r="L632" s="209" t="s">
        <v>196</v>
      </c>
      <c r="M632" s="210">
        <v>-21.61</v>
      </c>
      <c r="N632" t="str">
        <f t="shared" si="9"/>
        <v>205300010100</v>
      </c>
    </row>
    <row r="633" spans="1:14" x14ac:dyDescent="0.25">
      <c r="A633" s="209" t="s">
        <v>108</v>
      </c>
      <c r="B633" s="209" t="s">
        <v>250</v>
      </c>
      <c r="C633" s="209" t="s">
        <v>251</v>
      </c>
      <c r="D633" s="209" t="s">
        <v>126</v>
      </c>
      <c r="E633" s="209" t="s">
        <v>127</v>
      </c>
      <c r="F633" s="209" t="s">
        <v>125</v>
      </c>
      <c r="G633" s="209" t="s">
        <v>147</v>
      </c>
      <c r="H633" s="209" t="s">
        <v>196</v>
      </c>
      <c r="I633" s="209" t="s">
        <v>128</v>
      </c>
      <c r="J633" s="209" t="s">
        <v>196</v>
      </c>
      <c r="K633" s="209" t="s">
        <v>196</v>
      </c>
      <c r="L633" s="209" t="s">
        <v>196</v>
      </c>
      <c r="M633" s="210">
        <v>-30.33</v>
      </c>
      <c r="N633" t="str">
        <f t="shared" si="9"/>
        <v>216000010100</v>
      </c>
    </row>
    <row r="634" spans="1:14" x14ac:dyDescent="0.25">
      <c r="A634" s="209" t="s">
        <v>108</v>
      </c>
      <c r="B634" s="209" t="s">
        <v>250</v>
      </c>
      <c r="C634" s="209" t="s">
        <v>251</v>
      </c>
      <c r="D634" s="209" t="s">
        <v>126</v>
      </c>
      <c r="E634" s="209" t="s">
        <v>127</v>
      </c>
      <c r="F634" s="209" t="s">
        <v>125</v>
      </c>
      <c r="G634" s="209" t="s">
        <v>147</v>
      </c>
      <c r="H634" s="209" t="s">
        <v>196</v>
      </c>
      <c r="I634" s="209" t="s">
        <v>128</v>
      </c>
      <c r="J634" s="209" t="s">
        <v>196</v>
      </c>
      <c r="K634" s="209" t="s">
        <v>196</v>
      </c>
      <c r="L634" s="209" t="s">
        <v>196</v>
      </c>
      <c r="M634" s="210">
        <v>-5.0599999999999996</v>
      </c>
      <c r="N634" t="str">
        <f t="shared" si="9"/>
        <v>216000010100</v>
      </c>
    </row>
    <row r="635" spans="1:14" x14ac:dyDescent="0.25">
      <c r="A635" s="209" t="s">
        <v>108</v>
      </c>
      <c r="B635" s="209" t="s">
        <v>250</v>
      </c>
      <c r="C635" s="209" t="s">
        <v>251</v>
      </c>
      <c r="D635" s="209" t="s">
        <v>126</v>
      </c>
      <c r="E635" s="209" t="s">
        <v>127</v>
      </c>
      <c r="F635" s="209" t="s">
        <v>125</v>
      </c>
      <c r="G635" s="209" t="s">
        <v>144</v>
      </c>
      <c r="H635" s="209" t="s">
        <v>196</v>
      </c>
      <c r="I635" s="209" t="s">
        <v>128</v>
      </c>
      <c r="J635" s="209" t="s">
        <v>196</v>
      </c>
      <c r="K635" s="209" t="s">
        <v>196</v>
      </c>
      <c r="L635" s="209" t="s">
        <v>196</v>
      </c>
      <c r="M635" s="210">
        <v>-263.16000000000003</v>
      </c>
      <c r="N635" t="str">
        <f t="shared" si="9"/>
        <v>214000010100</v>
      </c>
    </row>
    <row r="636" spans="1:14" x14ac:dyDescent="0.25">
      <c r="A636" s="209" t="s">
        <v>108</v>
      </c>
      <c r="B636" s="209" t="s">
        <v>250</v>
      </c>
      <c r="C636" s="209" t="s">
        <v>251</v>
      </c>
      <c r="D636" s="209" t="s">
        <v>126</v>
      </c>
      <c r="E636" s="209" t="s">
        <v>127</v>
      </c>
      <c r="F636" s="209" t="s">
        <v>125</v>
      </c>
      <c r="G636" s="209" t="s">
        <v>144</v>
      </c>
      <c r="H636" s="209" t="s">
        <v>196</v>
      </c>
      <c r="I636" s="209" t="s">
        <v>128</v>
      </c>
      <c r="J636" s="209" t="s">
        <v>196</v>
      </c>
      <c r="K636" s="209" t="s">
        <v>196</v>
      </c>
      <c r="L636" s="209" t="s">
        <v>196</v>
      </c>
      <c r="M636" s="210">
        <v>-43.86</v>
      </c>
      <c r="N636" t="str">
        <f t="shared" si="9"/>
        <v>214000010100</v>
      </c>
    </row>
    <row r="637" spans="1:14" x14ac:dyDescent="0.25">
      <c r="A637" s="209" t="s">
        <v>108</v>
      </c>
      <c r="B637" s="209" t="s">
        <v>250</v>
      </c>
      <c r="C637" s="209" t="s">
        <v>251</v>
      </c>
      <c r="D637" s="209" t="s">
        <v>126</v>
      </c>
      <c r="E637" s="209" t="s">
        <v>127</v>
      </c>
      <c r="F637" s="209" t="s">
        <v>125</v>
      </c>
      <c r="G637" s="209" t="s">
        <v>138</v>
      </c>
      <c r="H637" s="209" t="s">
        <v>196</v>
      </c>
      <c r="I637" s="209" t="s">
        <v>128</v>
      </c>
      <c r="J637" s="209" t="s">
        <v>196</v>
      </c>
      <c r="K637" s="209" t="s">
        <v>196</v>
      </c>
      <c r="L637" s="209" t="s">
        <v>196</v>
      </c>
      <c r="M637" s="210">
        <v>-30.34</v>
      </c>
      <c r="N637" t="str">
        <f t="shared" si="9"/>
        <v>205800010100</v>
      </c>
    </row>
    <row r="638" spans="1:14" x14ac:dyDescent="0.25">
      <c r="A638" s="209" t="s">
        <v>108</v>
      </c>
      <c r="B638" s="209" t="s">
        <v>250</v>
      </c>
      <c r="C638" s="209" t="s">
        <v>251</v>
      </c>
      <c r="D638" s="209" t="s">
        <v>126</v>
      </c>
      <c r="E638" s="209" t="s">
        <v>127</v>
      </c>
      <c r="F638" s="209" t="s">
        <v>125</v>
      </c>
      <c r="G638" s="209" t="s">
        <v>138</v>
      </c>
      <c r="H638" s="209" t="s">
        <v>196</v>
      </c>
      <c r="I638" s="209" t="s">
        <v>128</v>
      </c>
      <c r="J638" s="209" t="s">
        <v>196</v>
      </c>
      <c r="K638" s="209" t="s">
        <v>196</v>
      </c>
      <c r="L638" s="209" t="s">
        <v>196</v>
      </c>
      <c r="M638" s="210">
        <v>-5.05</v>
      </c>
      <c r="N638" t="str">
        <f t="shared" si="9"/>
        <v>205800010100</v>
      </c>
    </row>
    <row r="639" spans="1:14" x14ac:dyDescent="0.25">
      <c r="A639" s="209" t="s">
        <v>108</v>
      </c>
      <c r="B639" s="209" t="s">
        <v>250</v>
      </c>
      <c r="C639" s="209" t="s">
        <v>251</v>
      </c>
      <c r="D639" s="209" t="s">
        <v>126</v>
      </c>
      <c r="E639" s="209" t="s">
        <v>127</v>
      </c>
      <c r="F639" s="209" t="s">
        <v>125</v>
      </c>
      <c r="G639" s="209" t="s">
        <v>145</v>
      </c>
      <c r="H639" s="209" t="s">
        <v>196</v>
      </c>
      <c r="I639" s="209" t="s">
        <v>128</v>
      </c>
      <c r="J639" s="209" t="s">
        <v>196</v>
      </c>
      <c r="K639" s="209" t="s">
        <v>196</v>
      </c>
      <c r="L639" s="209" t="s">
        <v>196</v>
      </c>
      <c r="M639" s="210">
        <v>-101.41</v>
      </c>
      <c r="N639" t="str">
        <f t="shared" si="9"/>
        <v>215000010100</v>
      </c>
    </row>
    <row r="640" spans="1:14" x14ac:dyDescent="0.25">
      <c r="A640" s="209" t="s">
        <v>108</v>
      </c>
      <c r="B640" s="209" t="s">
        <v>250</v>
      </c>
      <c r="C640" s="209" t="s">
        <v>251</v>
      </c>
      <c r="D640" s="209" t="s">
        <v>126</v>
      </c>
      <c r="E640" s="209" t="s">
        <v>127</v>
      </c>
      <c r="F640" s="209" t="s">
        <v>125</v>
      </c>
      <c r="G640" s="209" t="s">
        <v>145</v>
      </c>
      <c r="H640" s="209" t="s">
        <v>196</v>
      </c>
      <c r="I640" s="209" t="s">
        <v>128</v>
      </c>
      <c r="J640" s="209" t="s">
        <v>196</v>
      </c>
      <c r="K640" s="209" t="s">
        <v>196</v>
      </c>
      <c r="L640" s="209" t="s">
        <v>196</v>
      </c>
      <c r="M640" s="210">
        <v>-16.899999999999999</v>
      </c>
      <c r="N640" t="str">
        <f t="shared" si="9"/>
        <v>215000010100</v>
      </c>
    </row>
    <row r="641" spans="1:14" x14ac:dyDescent="0.25">
      <c r="A641" s="209" t="s">
        <v>108</v>
      </c>
      <c r="B641" s="209" t="s">
        <v>250</v>
      </c>
      <c r="C641" s="209" t="s">
        <v>251</v>
      </c>
      <c r="D641" s="209" t="s">
        <v>126</v>
      </c>
      <c r="E641" s="209" t="s">
        <v>127</v>
      </c>
      <c r="F641" s="209" t="s">
        <v>125</v>
      </c>
      <c r="G641" s="209" t="s">
        <v>124</v>
      </c>
      <c r="H641" s="209" t="s">
        <v>196</v>
      </c>
      <c r="I641" s="209" t="s">
        <v>128</v>
      </c>
      <c r="J641" s="209" t="s">
        <v>196</v>
      </c>
      <c r="K641" s="209" t="s">
        <v>196</v>
      </c>
      <c r="L641" s="209" t="s">
        <v>196</v>
      </c>
      <c r="M641" s="210">
        <v>-1276.3900000000001</v>
      </c>
      <c r="N641" t="str">
        <f t="shared" si="9"/>
        <v>100000010100</v>
      </c>
    </row>
    <row r="642" spans="1:14" x14ac:dyDescent="0.25">
      <c r="A642" s="209" t="s">
        <v>108</v>
      </c>
      <c r="B642" s="209" t="s">
        <v>250</v>
      </c>
      <c r="C642" s="209" t="s">
        <v>251</v>
      </c>
      <c r="D642" s="209" t="s">
        <v>126</v>
      </c>
      <c r="E642" s="209" t="s">
        <v>127</v>
      </c>
      <c r="F642" s="209" t="s">
        <v>125</v>
      </c>
      <c r="G642" s="209" t="s">
        <v>124</v>
      </c>
      <c r="H642" s="209" t="s">
        <v>196</v>
      </c>
      <c r="I642" s="209" t="s">
        <v>128</v>
      </c>
      <c r="J642" s="209" t="s">
        <v>196</v>
      </c>
      <c r="K642" s="209" t="s">
        <v>196</v>
      </c>
      <c r="L642" s="209" t="s">
        <v>196</v>
      </c>
      <c r="M642" s="210">
        <v>-212.72</v>
      </c>
      <c r="N642" t="str">
        <f t="shared" si="9"/>
        <v>100000010100</v>
      </c>
    </row>
    <row r="643" spans="1:14" x14ac:dyDescent="0.25">
      <c r="A643" s="209" t="s">
        <v>108</v>
      </c>
      <c r="B643" s="209" t="s">
        <v>250</v>
      </c>
      <c r="C643" s="209" t="s">
        <v>251</v>
      </c>
      <c r="D643" s="209" t="s">
        <v>126</v>
      </c>
      <c r="E643" s="209" t="s">
        <v>127</v>
      </c>
      <c r="F643" s="209" t="s">
        <v>125</v>
      </c>
      <c r="G643" s="209" t="s">
        <v>152</v>
      </c>
      <c r="H643" s="209" t="s">
        <v>196</v>
      </c>
      <c r="I643" s="209" t="s">
        <v>128</v>
      </c>
      <c r="J643" s="209" t="s">
        <v>196</v>
      </c>
      <c r="K643" s="209" t="s">
        <v>196</v>
      </c>
      <c r="L643" s="209" t="s">
        <v>196</v>
      </c>
      <c r="M643" s="210">
        <v>21.61</v>
      </c>
      <c r="N643" t="str">
        <f t="shared" ref="N643:N706" si="10">CONCATENATE(G643,E643)</f>
        <v>723000010100</v>
      </c>
    </row>
    <row r="644" spans="1:14" x14ac:dyDescent="0.25">
      <c r="A644" s="209" t="s">
        <v>108</v>
      </c>
      <c r="B644" s="209" t="s">
        <v>250</v>
      </c>
      <c r="C644" s="209" t="s">
        <v>251</v>
      </c>
      <c r="D644" s="209" t="s">
        <v>126</v>
      </c>
      <c r="E644" s="209" t="s">
        <v>127</v>
      </c>
      <c r="F644" s="209" t="s">
        <v>125</v>
      </c>
      <c r="G644" s="209" t="s">
        <v>153</v>
      </c>
      <c r="H644" s="209" t="s">
        <v>196</v>
      </c>
      <c r="I644" s="209" t="s">
        <v>128</v>
      </c>
      <c r="J644" s="209" t="s">
        <v>196</v>
      </c>
      <c r="K644" s="209" t="s">
        <v>196</v>
      </c>
      <c r="L644" s="209" t="s">
        <v>196</v>
      </c>
      <c r="M644" s="210">
        <v>30.34</v>
      </c>
      <c r="N644" t="str">
        <f t="shared" si="10"/>
        <v>723100010100</v>
      </c>
    </row>
    <row r="645" spans="1:14" x14ac:dyDescent="0.25">
      <c r="A645" s="209" t="s">
        <v>108</v>
      </c>
      <c r="B645" s="209" t="s">
        <v>250</v>
      </c>
      <c r="C645" s="209" t="s">
        <v>251</v>
      </c>
      <c r="D645" s="209" t="s">
        <v>126</v>
      </c>
      <c r="E645" s="209" t="s">
        <v>127</v>
      </c>
      <c r="F645" s="209" t="s">
        <v>125</v>
      </c>
      <c r="G645" s="209" t="s">
        <v>153</v>
      </c>
      <c r="H645" s="209" t="s">
        <v>196</v>
      </c>
      <c r="I645" s="209" t="s">
        <v>128</v>
      </c>
      <c r="J645" s="209" t="s">
        <v>196</v>
      </c>
      <c r="K645" s="209" t="s">
        <v>196</v>
      </c>
      <c r="L645" s="209" t="s">
        <v>196</v>
      </c>
      <c r="M645" s="210">
        <v>5.05</v>
      </c>
      <c r="N645" t="str">
        <f t="shared" si="10"/>
        <v>723100010100</v>
      </c>
    </row>
    <row r="646" spans="1:14" x14ac:dyDescent="0.25">
      <c r="A646" s="209" t="s">
        <v>108</v>
      </c>
      <c r="B646" s="209" t="s">
        <v>250</v>
      </c>
      <c r="C646" s="209" t="s">
        <v>251</v>
      </c>
      <c r="D646" s="209" t="s">
        <v>126</v>
      </c>
      <c r="E646" s="209" t="s">
        <v>127</v>
      </c>
      <c r="F646" s="209" t="s">
        <v>125</v>
      </c>
      <c r="G646" s="209" t="s">
        <v>154</v>
      </c>
      <c r="H646" s="209" t="s">
        <v>196</v>
      </c>
      <c r="I646" s="209" t="s">
        <v>128</v>
      </c>
      <c r="J646" s="209" t="s">
        <v>196</v>
      </c>
      <c r="K646" s="209" t="s">
        <v>196</v>
      </c>
      <c r="L646" s="209" t="s">
        <v>196</v>
      </c>
      <c r="M646" s="210">
        <v>232.89</v>
      </c>
      <c r="N646" t="str">
        <f t="shared" si="10"/>
        <v>724000010100</v>
      </c>
    </row>
    <row r="647" spans="1:14" x14ac:dyDescent="0.25">
      <c r="A647" s="209" t="s">
        <v>108</v>
      </c>
      <c r="B647" s="209" t="s">
        <v>250</v>
      </c>
      <c r="C647" s="209" t="s">
        <v>251</v>
      </c>
      <c r="D647" s="209" t="s">
        <v>126</v>
      </c>
      <c r="E647" s="209" t="s">
        <v>127</v>
      </c>
      <c r="F647" s="209" t="s">
        <v>125</v>
      </c>
      <c r="G647" s="209" t="s">
        <v>154</v>
      </c>
      <c r="H647" s="209" t="s">
        <v>196</v>
      </c>
      <c r="I647" s="209" t="s">
        <v>128</v>
      </c>
      <c r="J647" s="209" t="s">
        <v>196</v>
      </c>
      <c r="K647" s="209" t="s">
        <v>196</v>
      </c>
      <c r="L647" s="209" t="s">
        <v>196</v>
      </c>
      <c r="M647" s="210">
        <v>38.81</v>
      </c>
      <c r="N647" t="str">
        <f t="shared" si="10"/>
        <v>724000010100</v>
      </c>
    </row>
    <row r="648" spans="1:14" x14ac:dyDescent="0.25">
      <c r="A648" s="209" t="s">
        <v>108</v>
      </c>
      <c r="B648" s="209" t="s">
        <v>250</v>
      </c>
      <c r="C648" s="209" t="s">
        <v>251</v>
      </c>
      <c r="D648" s="209" t="s">
        <v>126</v>
      </c>
      <c r="E648" s="209" t="s">
        <v>127</v>
      </c>
      <c r="F648" s="209" t="s">
        <v>125</v>
      </c>
      <c r="G648" s="209" t="s">
        <v>156</v>
      </c>
      <c r="H648" s="209" t="s">
        <v>196</v>
      </c>
      <c r="I648" s="209" t="s">
        <v>128</v>
      </c>
      <c r="J648" s="209" t="s">
        <v>196</v>
      </c>
      <c r="K648" s="209" t="s">
        <v>196</v>
      </c>
      <c r="L648" s="209" t="s">
        <v>196</v>
      </c>
      <c r="M648" s="210">
        <v>1.1499999999999999</v>
      </c>
      <c r="N648" t="str">
        <f t="shared" si="10"/>
        <v>725000010100</v>
      </c>
    </row>
    <row r="649" spans="1:14" x14ac:dyDescent="0.25">
      <c r="A649" s="209" t="s">
        <v>108</v>
      </c>
      <c r="B649" s="209" t="s">
        <v>250</v>
      </c>
      <c r="C649" s="209" t="s">
        <v>251</v>
      </c>
      <c r="D649" s="209" t="s">
        <v>126</v>
      </c>
      <c r="E649" s="209" t="s">
        <v>127</v>
      </c>
      <c r="F649" s="209" t="s">
        <v>125</v>
      </c>
      <c r="G649" s="209" t="s">
        <v>156</v>
      </c>
      <c r="H649" s="209" t="s">
        <v>196</v>
      </c>
      <c r="I649" s="209" t="s">
        <v>128</v>
      </c>
      <c r="J649" s="209" t="s">
        <v>196</v>
      </c>
      <c r="K649" s="209" t="s">
        <v>196</v>
      </c>
      <c r="L649" s="209" t="s">
        <v>196</v>
      </c>
      <c r="M649" s="210">
        <v>0.19</v>
      </c>
      <c r="N649" t="str">
        <f t="shared" si="10"/>
        <v>725000010100</v>
      </c>
    </row>
    <row r="650" spans="1:14" x14ac:dyDescent="0.25">
      <c r="A650" s="209" t="s">
        <v>108</v>
      </c>
      <c r="B650" s="209" t="s">
        <v>250</v>
      </c>
      <c r="C650" s="209" t="s">
        <v>251</v>
      </c>
      <c r="D650" s="209" t="s">
        <v>126</v>
      </c>
      <c r="E650" s="209" t="s">
        <v>127</v>
      </c>
      <c r="F650" s="209" t="s">
        <v>125</v>
      </c>
      <c r="G650" s="209" t="s">
        <v>151</v>
      </c>
      <c r="H650" s="209" t="s">
        <v>196</v>
      </c>
      <c r="I650" s="209" t="s">
        <v>128</v>
      </c>
      <c r="J650" s="209" t="s">
        <v>196</v>
      </c>
      <c r="K650" s="209" t="s">
        <v>196</v>
      </c>
      <c r="L650" s="209" t="s">
        <v>196</v>
      </c>
      <c r="M650" s="210">
        <v>9.77</v>
      </c>
      <c r="N650" t="str">
        <f t="shared" si="10"/>
        <v>722100010100</v>
      </c>
    </row>
    <row r="651" spans="1:14" x14ac:dyDescent="0.25">
      <c r="A651" s="209" t="s">
        <v>108</v>
      </c>
      <c r="B651" s="209" t="s">
        <v>250</v>
      </c>
      <c r="C651" s="209" t="s">
        <v>251</v>
      </c>
      <c r="D651" s="209" t="s">
        <v>126</v>
      </c>
      <c r="E651" s="209" t="s">
        <v>127</v>
      </c>
      <c r="F651" s="209" t="s">
        <v>125</v>
      </c>
      <c r="G651" s="209" t="s">
        <v>151</v>
      </c>
      <c r="H651" s="209" t="s">
        <v>196</v>
      </c>
      <c r="I651" s="209" t="s">
        <v>128</v>
      </c>
      <c r="J651" s="209" t="s">
        <v>196</v>
      </c>
      <c r="K651" s="209" t="s">
        <v>196</v>
      </c>
      <c r="L651" s="209" t="s">
        <v>196</v>
      </c>
      <c r="M651" s="210">
        <v>1.63</v>
      </c>
      <c r="N651" t="str">
        <f t="shared" si="10"/>
        <v>722100010100</v>
      </c>
    </row>
    <row r="652" spans="1:14" x14ac:dyDescent="0.25">
      <c r="A652" s="209" t="s">
        <v>108</v>
      </c>
      <c r="B652" s="209" t="s">
        <v>250</v>
      </c>
      <c r="C652" s="209" t="s">
        <v>251</v>
      </c>
      <c r="D652" s="209" t="s">
        <v>126</v>
      </c>
      <c r="E652" s="209" t="s">
        <v>127</v>
      </c>
      <c r="F652" s="209" t="s">
        <v>125</v>
      </c>
      <c r="G652" s="209" t="s">
        <v>157</v>
      </c>
      <c r="H652" s="209" t="s">
        <v>196</v>
      </c>
      <c r="I652" s="209" t="s">
        <v>128</v>
      </c>
      <c r="J652" s="209" t="s">
        <v>196</v>
      </c>
      <c r="K652" s="209" t="s">
        <v>196</v>
      </c>
      <c r="L652" s="209" t="s">
        <v>196</v>
      </c>
      <c r="M652" s="210">
        <v>147.99</v>
      </c>
      <c r="N652" t="str">
        <f t="shared" si="10"/>
        <v>726900010100</v>
      </c>
    </row>
    <row r="653" spans="1:14" x14ac:dyDescent="0.25">
      <c r="A653" s="209" t="s">
        <v>108</v>
      </c>
      <c r="B653" s="209" t="s">
        <v>250</v>
      </c>
      <c r="C653" s="209" t="s">
        <v>251</v>
      </c>
      <c r="D653" s="209" t="s">
        <v>126</v>
      </c>
      <c r="E653" s="209" t="s">
        <v>127</v>
      </c>
      <c r="F653" s="209" t="s">
        <v>125</v>
      </c>
      <c r="G653" s="209" t="s">
        <v>157</v>
      </c>
      <c r="H653" s="209" t="s">
        <v>196</v>
      </c>
      <c r="I653" s="209" t="s">
        <v>128</v>
      </c>
      <c r="J653" s="209" t="s">
        <v>196</v>
      </c>
      <c r="K653" s="209" t="s">
        <v>196</v>
      </c>
      <c r="L653" s="209" t="s">
        <v>196</v>
      </c>
      <c r="M653" s="210">
        <v>24.67</v>
      </c>
      <c r="N653" t="str">
        <f t="shared" si="10"/>
        <v>726900010100</v>
      </c>
    </row>
    <row r="654" spans="1:14" x14ac:dyDescent="0.25">
      <c r="A654" s="209" t="s">
        <v>108</v>
      </c>
      <c r="B654" s="209" t="s">
        <v>250</v>
      </c>
      <c r="C654" s="209" t="s">
        <v>251</v>
      </c>
      <c r="D654" s="209" t="s">
        <v>126</v>
      </c>
      <c r="E654" s="209" t="s">
        <v>127</v>
      </c>
      <c r="F654" s="209" t="s">
        <v>125</v>
      </c>
      <c r="G654" s="209" t="s">
        <v>157</v>
      </c>
      <c r="H654" s="209" t="s">
        <v>196</v>
      </c>
      <c r="I654" s="209" t="s">
        <v>128</v>
      </c>
      <c r="J654" s="209" t="s">
        <v>196</v>
      </c>
      <c r="K654" s="209" t="s">
        <v>196</v>
      </c>
      <c r="L654" s="209" t="s">
        <v>196</v>
      </c>
      <c r="M654" s="210">
        <v>26.91</v>
      </c>
      <c r="N654" t="str">
        <f t="shared" si="10"/>
        <v>726900010100</v>
      </c>
    </row>
    <row r="655" spans="1:14" x14ac:dyDescent="0.25">
      <c r="A655" s="209" t="s">
        <v>108</v>
      </c>
      <c r="B655" s="209" t="s">
        <v>250</v>
      </c>
      <c r="C655" s="209" t="s">
        <v>251</v>
      </c>
      <c r="D655" s="209" t="s">
        <v>126</v>
      </c>
      <c r="E655" s="209" t="s">
        <v>127</v>
      </c>
      <c r="F655" s="209" t="s">
        <v>125</v>
      </c>
      <c r="G655" s="209" t="s">
        <v>157</v>
      </c>
      <c r="H655" s="209" t="s">
        <v>196</v>
      </c>
      <c r="I655" s="209" t="s">
        <v>128</v>
      </c>
      <c r="J655" s="209" t="s">
        <v>196</v>
      </c>
      <c r="K655" s="209" t="s">
        <v>196</v>
      </c>
      <c r="L655" s="209" t="s">
        <v>196</v>
      </c>
      <c r="M655" s="210">
        <v>4.4800000000000004</v>
      </c>
      <c r="N655" t="str">
        <f t="shared" si="10"/>
        <v>726900010100</v>
      </c>
    </row>
    <row r="656" spans="1:14" x14ac:dyDescent="0.25">
      <c r="A656" s="209" t="s">
        <v>108</v>
      </c>
      <c r="B656" s="209" t="s">
        <v>250</v>
      </c>
      <c r="C656" s="209" t="s">
        <v>251</v>
      </c>
      <c r="D656" s="209" t="s">
        <v>126</v>
      </c>
      <c r="E656" s="209" t="s">
        <v>127</v>
      </c>
      <c r="F656" s="209" t="s">
        <v>125</v>
      </c>
      <c r="G656" s="209" t="s">
        <v>142</v>
      </c>
      <c r="H656" s="209" t="s">
        <v>196</v>
      </c>
      <c r="I656" s="209" t="s">
        <v>128</v>
      </c>
      <c r="J656" s="209" t="s">
        <v>196</v>
      </c>
      <c r="K656" s="209" t="s">
        <v>196</v>
      </c>
      <c r="L656" s="209" t="s">
        <v>196</v>
      </c>
      <c r="M656" s="210">
        <v>-3.43</v>
      </c>
      <c r="N656" t="str">
        <f t="shared" si="10"/>
        <v>212500010100</v>
      </c>
    </row>
    <row r="657" spans="1:14" x14ac:dyDescent="0.25">
      <c r="A657" s="209" t="s">
        <v>108</v>
      </c>
      <c r="B657" s="209" t="s">
        <v>250</v>
      </c>
      <c r="C657" s="209" t="s">
        <v>251</v>
      </c>
      <c r="D657" s="209" t="s">
        <v>126</v>
      </c>
      <c r="E657" s="209" t="s">
        <v>127</v>
      </c>
      <c r="F657" s="209" t="s">
        <v>125</v>
      </c>
      <c r="G657" s="209" t="s">
        <v>142</v>
      </c>
      <c r="H657" s="209" t="s">
        <v>196</v>
      </c>
      <c r="I657" s="209" t="s">
        <v>128</v>
      </c>
      <c r="J657" s="209" t="s">
        <v>196</v>
      </c>
      <c r="K657" s="209" t="s">
        <v>196</v>
      </c>
      <c r="L657" s="209" t="s">
        <v>196</v>
      </c>
      <c r="M657" s="210">
        <v>-0.56999999999999995</v>
      </c>
      <c r="N657" t="str">
        <f t="shared" si="10"/>
        <v>212500010100</v>
      </c>
    </row>
    <row r="658" spans="1:14" x14ac:dyDescent="0.25">
      <c r="A658" s="209" t="s">
        <v>108</v>
      </c>
      <c r="B658" s="209" t="s">
        <v>250</v>
      </c>
      <c r="C658" s="209" t="s">
        <v>251</v>
      </c>
      <c r="D658" s="209" t="s">
        <v>126</v>
      </c>
      <c r="E658" s="209" t="s">
        <v>127</v>
      </c>
      <c r="F658" s="209" t="s">
        <v>125</v>
      </c>
      <c r="G658" s="209" t="s">
        <v>139</v>
      </c>
      <c r="H658" s="209" t="s">
        <v>196</v>
      </c>
      <c r="I658" s="209" t="s">
        <v>128</v>
      </c>
      <c r="J658" s="209" t="s">
        <v>196</v>
      </c>
      <c r="K658" s="209" t="s">
        <v>196</v>
      </c>
      <c r="L658" s="209" t="s">
        <v>196</v>
      </c>
      <c r="M658" s="210">
        <v>-84.07</v>
      </c>
      <c r="N658" t="str">
        <f t="shared" si="10"/>
        <v>210000010100</v>
      </c>
    </row>
    <row r="659" spans="1:14" x14ac:dyDescent="0.25">
      <c r="A659" s="209" t="s">
        <v>108</v>
      </c>
      <c r="B659" s="209" t="s">
        <v>250</v>
      </c>
      <c r="C659" s="209" t="s">
        <v>251</v>
      </c>
      <c r="D659" s="209" t="s">
        <v>126</v>
      </c>
      <c r="E659" s="209" t="s">
        <v>127</v>
      </c>
      <c r="F659" s="209" t="s">
        <v>125</v>
      </c>
      <c r="G659" s="209" t="s">
        <v>139</v>
      </c>
      <c r="H659" s="209" t="s">
        <v>196</v>
      </c>
      <c r="I659" s="209" t="s">
        <v>128</v>
      </c>
      <c r="J659" s="209" t="s">
        <v>196</v>
      </c>
      <c r="K659" s="209" t="s">
        <v>196</v>
      </c>
      <c r="L659" s="209" t="s">
        <v>196</v>
      </c>
      <c r="M659" s="210">
        <v>-14.01</v>
      </c>
      <c r="N659" t="str">
        <f t="shared" si="10"/>
        <v>210000010100</v>
      </c>
    </row>
    <row r="660" spans="1:14" x14ac:dyDescent="0.25">
      <c r="A660" s="209" t="s">
        <v>108</v>
      </c>
      <c r="B660" s="209" t="s">
        <v>250</v>
      </c>
      <c r="C660" s="209" t="s">
        <v>251</v>
      </c>
      <c r="D660" s="209" t="s">
        <v>126</v>
      </c>
      <c r="E660" s="209" t="s">
        <v>127</v>
      </c>
      <c r="F660" s="209" t="s">
        <v>125</v>
      </c>
      <c r="G660" s="209" t="s">
        <v>142</v>
      </c>
      <c r="H660" s="209" t="s">
        <v>196</v>
      </c>
      <c r="I660" s="209" t="s">
        <v>128</v>
      </c>
      <c r="J660" s="209" t="s">
        <v>196</v>
      </c>
      <c r="K660" s="209" t="s">
        <v>196</v>
      </c>
      <c r="L660" s="209" t="s">
        <v>196</v>
      </c>
      <c r="M660" s="210">
        <v>-2.23</v>
      </c>
      <c r="N660" t="str">
        <f t="shared" si="10"/>
        <v>212500010100</v>
      </c>
    </row>
    <row r="661" spans="1:14" x14ac:dyDescent="0.25">
      <c r="A661" s="209" t="s">
        <v>108</v>
      </c>
      <c r="B661" s="209" t="s">
        <v>250</v>
      </c>
      <c r="C661" s="209" t="s">
        <v>251</v>
      </c>
      <c r="D661" s="209" t="s">
        <v>126</v>
      </c>
      <c r="E661" s="209" t="s">
        <v>127</v>
      </c>
      <c r="F661" s="209" t="s">
        <v>125</v>
      </c>
      <c r="G661" s="209" t="s">
        <v>142</v>
      </c>
      <c r="H661" s="209" t="s">
        <v>196</v>
      </c>
      <c r="I661" s="209" t="s">
        <v>128</v>
      </c>
      <c r="J661" s="209" t="s">
        <v>196</v>
      </c>
      <c r="K661" s="209" t="s">
        <v>196</v>
      </c>
      <c r="L661" s="209" t="s">
        <v>196</v>
      </c>
      <c r="M661" s="210">
        <v>-0.37</v>
      </c>
      <c r="N661" t="str">
        <f t="shared" si="10"/>
        <v>212500010100</v>
      </c>
    </row>
    <row r="662" spans="1:14" x14ac:dyDescent="0.25">
      <c r="A662" s="209" t="s">
        <v>108</v>
      </c>
      <c r="B662" s="209" t="s">
        <v>250</v>
      </c>
      <c r="C662" s="209" t="s">
        <v>251</v>
      </c>
      <c r="D662" s="209" t="s">
        <v>126</v>
      </c>
      <c r="E662" s="209" t="s">
        <v>127</v>
      </c>
      <c r="F662" s="209" t="s">
        <v>125</v>
      </c>
      <c r="G662" s="209" t="s">
        <v>142</v>
      </c>
      <c r="H662" s="209" t="s">
        <v>196</v>
      </c>
      <c r="I662" s="209" t="s">
        <v>128</v>
      </c>
      <c r="J662" s="209" t="s">
        <v>196</v>
      </c>
      <c r="K662" s="209" t="s">
        <v>196</v>
      </c>
      <c r="L662" s="209" t="s">
        <v>196</v>
      </c>
      <c r="M662" s="210">
        <v>-5.01</v>
      </c>
      <c r="N662" t="str">
        <f t="shared" si="10"/>
        <v>212500010100</v>
      </c>
    </row>
    <row r="663" spans="1:14" x14ac:dyDescent="0.25">
      <c r="A663" s="209" t="s">
        <v>108</v>
      </c>
      <c r="B663" s="209" t="s">
        <v>250</v>
      </c>
      <c r="C663" s="209" t="s">
        <v>251</v>
      </c>
      <c r="D663" s="209" t="s">
        <v>126</v>
      </c>
      <c r="E663" s="209" t="s">
        <v>127</v>
      </c>
      <c r="F663" s="209" t="s">
        <v>125</v>
      </c>
      <c r="G663" s="209" t="s">
        <v>142</v>
      </c>
      <c r="H663" s="209" t="s">
        <v>196</v>
      </c>
      <c r="I663" s="209" t="s">
        <v>128</v>
      </c>
      <c r="J663" s="209" t="s">
        <v>196</v>
      </c>
      <c r="K663" s="209" t="s">
        <v>196</v>
      </c>
      <c r="L663" s="209" t="s">
        <v>196</v>
      </c>
      <c r="M663" s="210">
        <v>-0.84</v>
      </c>
      <c r="N663" t="str">
        <f t="shared" si="10"/>
        <v>212500010100</v>
      </c>
    </row>
    <row r="664" spans="1:14" x14ac:dyDescent="0.25">
      <c r="A664" s="209" t="s">
        <v>108</v>
      </c>
      <c r="B664" s="209" t="s">
        <v>250</v>
      </c>
      <c r="C664" s="209" t="s">
        <v>251</v>
      </c>
      <c r="D664" s="209" t="s">
        <v>126</v>
      </c>
      <c r="E664" s="209" t="s">
        <v>127</v>
      </c>
      <c r="F664" s="209" t="s">
        <v>125</v>
      </c>
      <c r="G664" s="209" t="s">
        <v>139</v>
      </c>
      <c r="H664" s="209" t="s">
        <v>196</v>
      </c>
      <c r="I664" s="209" t="s">
        <v>128</v>
      </c>
      <c r="J664" s="209" t="s">
        <v>196</v>
      </c>
      <c r="K664" s="209" t="s">
        <v>196</v>
      </c>
      <c r="L664" s="209" t="s">
        <v>196</v>
      </c>
      <c r="M664" s="210">
        <v>-128.57</v>
      </c>
      <c r="N664" t="str">
        <f t="shared" si="10"/>
        <v>210000010100</v>
      </c>
    </row>
    <row r="665" spans="1:14" x14ac:dyDescent="0.25">
      <c r="A665" s="209" t="s">
        <v>108</v>
      </c>
      <c r="B665" s="209" t="s">
        <v>250</v>
      </c>
      <c r="C665" s="209" t="s">
        <v>251</v>
      </c>
      <c r="D665" s="209" t="s">
        <v>126</v>
      </c>
      <c r="E665" s="209" t="s">
        <v>127</v>
      </c>
      <c r="F665" s="209" t="s">
        <v>125</v>
      </c>
      <c r="G665" s="209" t="s">
        <v>139</v>
      </c>
      <c r="H665" s="209" t="s">
        <v>196</v>
      </c>
      <c r="I665" s="209" t="s">
        <v>128</v>
      </c>
      <c r="J665" s="209" t="s">
        <v>196</v>
      </c>
      <c r="K665" s="209" t="s">
        <v>196</v>
      </c>
      <c r="L665" s="209" t="s">
        <v>196</v>
      </c>
      <c r="M665" s="210">
        <v>-21.43</v>
      </c>
      <c r="N665" t="str">
        <f t="shared" si="10"/>
        <v>210000010100</v>
      </c>
    </row>
    <row r="666" spans="1:14" x14ac:dyDescent="0.25">
      <c r="A666" s="209" t="s">
        <v>108</v>
      </c>
      <c r="B666" s="209" t="s">
        <v>250</v>
      </c>
      <c r="C666" s="209" t="s">
        <v>251</v>
      </c>
      <c r="D666" s="209" t="s">
        <v>126</v>
      </c>
      <c r="E666" s="209" t="s">
        <v>127</v>
      </c>
      <c r="F666" s="209" t="s">
        <v>125</v>
      </c>
      <c r="G666" s="209" t="s">
        <v>140</v>
      </c>
      <c r="H666" s="209" t="s">
        <v>196</v>
      </c>
      <c r="I666" s="209" t="s">
        <v>128</v>
      </c>
      <c r="J666" s="209" t="s">
        <v>196</v>
      </c>
      <c r="K666" s="209" t="s">
        <v>196</v>
      </c>
      <c r="L666" s="209" t="s">
        <v>196</v>
      </c>
      <c r="M666" s="210">
        <v>-147.99</v>
      </c>
      <c r="N666" t="str">
        <f t="shared" si="10"/>
        <v>210500010100</v>
      </c>
    </row>
    <row r="667" spans="1:14" x14ac:dyDescent="0.25">
      <c r="A667" s="209" t="s">
        <v>108</v>
      </c>
      <c r="B667" s="209" t="s">
        <v>250</v>
      </c>
      <c r="C667" s="209" t="s">
        <v>251</v>
      </c>
      <c r="D667" s="209" t="s">
        <v>126</v>
      </c>
      <c r="E667" s="209" t="s">
        <v>127</v>
      </c>
      <c r="F667" s="209" t="s">
        <v>125</v>
      </c>
      <c r="G667" s="209" t="s">
        <v>140</v>
      </c>
      <c r="H667" s="209" t="s">
        <v>196</v>
      </c>
      <c r="I667" s="209" t="s">
        <v>128</v>
      </c>
      <c r="J667" s="209" t="s">
        <v>196</v>
      </c>
      <c r="K667" s="209" t="s">
        <v>196</v>
      </c>
      <c r="L667" s="209" t="s">
        <v>196</v>
      </c>
      <c r="M667" s="210">
        <v>-24.67</v>
      </c>
      <c r="N667" t="str">
        <f t="shared" si="10"/>
        <v>210500010100</v>
      </c>
    </row>
    <row r="668" spans="1:14" x14ac:dyDescent="0.25">
      <c r="A668" s="209" t="s">
        <v>108</v>
      </c>
      <c r="B668" s="209" t="s">
        <v>250</v>
      </c>
      <c r="C668" s="209" t="s">
        <v>251</v>
      </c>
      <c r="D668" s="209" t="s">
        <v>126</v>
      </c>
      <c r="E668" s="209" t="s">
        <v>127</v>
      </c>
      <c r="F668" s="209" t="s">
        <v>125</v>
      </c>
      <c r="G668" s="209" t="s">
        <v>143</v>
      </c>
      <c r="H668" s="209" t="s">
        <v>196</v>
      </c>
      <c r="I668" s="209" t="s">
        <v>128</v>
      </c>
      <c r="J668" s="209" t="s">
        <v>196</v>
      </c>
      <c r="K668" s="209" t="s">
        <v>196</v>
      </c>
      <c r="L668" s="209" t="s">
        <v>196</v>
      </c>
      <c r="M668" s="210">
        <v>-36.86</v>
      </c>
      <c r="N668" t="str">
        <f t="shared" si="10"/>
        <v>213000010100</v>
      </c>
    </row>
    <row r="669" spans="1:14" x14ac:dyDescent="0.25">
      <c r="A669" s="209" t="s">
        <v>108</v>
      </c>
      <c r="B669" s="209" t="s">
        <v>250</v>
      </c>
      <c r="C669" s="209" t="s">
        <v>251</v>
      </c>
      <c r="D669" s="209" t="s">
        <v>126</v>
      </c>
      <c r="E669" s="209" t="s">
        <v>127</v>
      </c>
      <c r="F669" s="209" t="s">
        <v>125</v>
      </c>
      <c r="G669" s="209" t="s">
        <v>149</v>
      </c>
      <c r="H669" s="209" t="s">
        <v>196</v>
      </c>
      <c r="I669" s="209" t="s">
        <v>128</v>
      </c>
      <c r="J669" s="209" t="s">
        <v>196</v>
      </c>
      <c r="K669" s="209" t="s">
        <v>196</v>
      </c>
      <c r="L669" s="209" t="s">
        <v>196</v>
      </c>
      <c r="M669" s="210">
        <v>130.80000000000001</v>
      </c>
      <c r="N669" t="str">
        <f t="shared" si="10"/>
        <v>710000010100</v>
      </c>
    </row>
    <row r="670" spans="1:14" x14ac:dyDescent="0.25">
      <c r="A670" s="209" t="s">
        <v>108</v>
      </c>
      <c r="B670" s="209" t="s">
        <v>250</v>
      </c>
      <c r="C670" s="209" t="s">
        <v>251</v>
      </c>
      <c r="D670" s="209" t="s">
        <v>126</v>
      </c>
      <c r="E670" s="209" t="s">
        <v>127</v>
      </c>
      <c r="F670" s="209" t="s">
        <v>125</v>
      </c>
      <c r="G670" s="209" t="s">
        <v>149</v>
      </c>
      <c r="H670" s="209" t="s">
        <v>196</v>
      </c>
      <c r="I670" s="209" t="s">
        <v>128</v>
      </c>
      <c r="J670" s="209" t="s">
        <v>196</v>
      </c>
      <c r="K670" s="209" t="s">
        <v>196</v>
      </c>
      <c r="L670" s="209" t="s">
        <v>196</v>
      </c>
      <c r="M670" s="210">
        <v>2111.4899999999998</v>
      </c>
      <c r="N670" t="str">
        <f t="shared" si="10"/>
        <v>710000010100</v>
      </c>
    </row>
    <row r="671" spans="1:14" x14ac:dyDescent="0.25">
      <c r="A671" s="209" t="s">
        <v>108</v>
      </c>
      <c r="B671" s="209" t="s">
        <v>250</v>
      </c>
      <c r="C671" s="209" t="s">
        <v>251</v>
      </c>
      <c r="D671" s="209" t="s">
        <v>126</v>
      </c>
      <c r="E671" s="209" t="s">
        <v>127</v>
      </c>
      <c r="F671" s="209" t="s">
        <v>125</v>
      </c>
      <c r="G671" s="209" t="s">
        <v>149</v>
      </c>
      <c r="H671" s="209" t="s">
        <v>196</v>
      </c>
      <c r="I671" s="209" t="s">
        <v>128</v>
      </c>
      <c r="J671" s="209" t="s">
        <v>196</v>
      </c>
      <c r="K671" s="209" t="s">
        <v>196</v>
      </c>
      <c r="L671" s="209" t="s">
        <v>196</v>
      </c>
      <c r="M671" s="210">
        <v>373.71</v>
      </c>
      <c r="N671" t="str">
        <f t="shared" si="10"/>
        <v>710000010100</v>
      </c>
    </row>
    <row r="672" spans="1:14" x14ac:dyDescent="0.25">
      <c r="A672" s="209" t="s">
        <v>108</v>
      </c>
      <c r="B672" s="209" t="s">
        <v>250</v>
      </c>
      <c r="C672" s="209" t="s">
        <v>251</v>
      </c>
      <c r="D672" s="209" t="s">
        <v>126</v>
      </c>
      <c r="E672" s="209" t="s">
        <v>127</v>
      </c>
      <c r="F672" s="209" t="s">
        <v>125</v>
      </c>
      <c r="G672" s="209" t="s">
        <v>152</v>
      </c>
      <c r="H672" s="209" t="s">
        <v>196</v>
      </c>
      <c r="I672" s="209" t="s">
        <v>128</v>
      </c>
      <c r="J672" s="209" t="s">
        <v>196</v>
      </c>
      <c r="K672" s="209" t="s">
        <v>196</v>
      </c>
      <c r="L672" s="209" t="s">
        <v>196</v>
      </c>
      <c r="M672" s="210">
        <v>129.68</v>
      </c>
      <c r="N672" t="str">
        <f t="shared" si="10"/>
        <v>723000010100</v>
      </c>
    </row>
    <row r="673" spans="1:14" x14ac:dyDescent="0.25">
      <c r="A673" s="209" t="s">
        <v>108</v>
      </c>
      <c r="B673" s="209" t="s">
        <v>252</v>
      </c>
      <c r="C673" s="209" t="s">
        <v>253</v>
      </c>
      <c r="D673" s="209" t="s">
        <v>126</v>
      </c>
      <c r="E673" s="209" t="s">
        <v>127</v>
      </c>
      <c r="F673" s="209" t="s">
        <v>125</v>
      </c>
      <c r="G673" s="209" t="s">
        <v>143</v>
      </c>
      <c r="H673" s="209" t="s">
        <v>196</v>
      </c>
      <c r="I673" s="209" t="s">
        <v>128</v>
      </c>
      <c r="J673" s="209" t="s">
        <v>196</v>
      </c>
      <c r="K673" s="209" t="s">
        <v>196</v>
      </c>
      <c r="L673" s="209" t="s">
        <v>196</v>
      </c>
      <c r="M673" s="210">
        <v>-6.14</v>
      </c>
      <c r="N673" t="str">
        <f t="shared" si="10"/>
        <v>213000010100</v>
      </c>
    </row>
    <row r="674" spans="1:14" x14ac:dyDescent="0.25">
      <c r="A674" s="209" t="s">
        <v>108</v>
      </c>
      <c r="B674" s="209" t="s">
        <v>252</v>
      </c>
      <c r="C674" s="209" t="s">
        <v>253</v>
      </c>
      <c r="D674" s="209" t="s">
        <v>126</v>
      </c>
      <c r="E674" s="209" t="s">
        <v>127</v>
      </c>
      <c r="F674" s="209" t="s">
        <v>125</v>
      </c>
      <c r="G674" s="209" t="s">
        <v>142</v>
      </c>
      <c r="H674" s="209" t="s">
        <v>196</v>
      </c>
      <c r="I674" s="209" t="s">
        <v>128</v>
      </c>
      <c r="J674" s="209" t="s">
        <v>196</v>
      </c>
      <c r="K674" s="209" t="s">
        <v>196</v>
      </c>
      <c r="L674" s="209" t="s">
        <v>196</v>
      </c>
      <c r="M674" s="210">
        <v>-3.05</v>
      </c>
      <c r="N674" t="str">
        <f t="shared" si="10"/>
        <v>212500010100</v>
      </c>
    </row>
    <row r="675" spans="1:14" x14ac:dyDescent="0.25">
      <c r="A675" s="209" t="s">
        <v>108</v>
      </c>
      <c r="B675" s="209" t="s">
        <v>252</v>
      </c>
      <c r="C675" s="209" t="s">
        <v>253</v>
      </c>
      <c r="D675" s="209" t="s">
        <v>126</v>
      </c>
      <c r="E675" s="209" t="s">
        <v>127</v>
      </c>
      <c r="F675" s="209" t="s">
        <v>125</v>
      </c>
      <c r="G675" s="209" t="s">
        <v>142</v>
      </c>
      <c r="H675" s="209" t="s">
        <v>196</v>
      </c>
      <c r="I675" s="209" t="s">
        <v>128</v>
      </c>
      <c r="J675" s="209" t="s">
        <v>196</v>
      </c>
      <c r="K675" s="209" t="s">
        <v>196</v>
      </c>
      <c r="L675" s="209" t="s">
        <v>196</v>
      </c>
      <c r="M675" s="210">
        <v>-0.51</v>
      </c>
      <c r="N675" t="str">
        <f t="shared" si="10"/>
        <v>212500010100</v>
      </c>
    </row>
    <row r="676" spans="1:14" x14ac:dyDescent="0.25">
      <c r="A676" s="209" t="s">
        <v>108</v>
      </c>
      <c r="B676" s="209" t="s">
        <v>252</v>
      </c>
      <c r="C676" s="209" t="s">
        <v>253</v>
      </c>
      <c r="D676" s="209" t="s">
        <v>126</v>
      </c>
      <c r="E676" s="209" t="s">
        <v>127</v>
      </c>
      <c r="F676" s="209" t="s">
        <v>125</v>
      </c>
      <c r="G676" s="209" t="s">
        <v>139</v>
      </c>
      <c r="H676" s="209" t="s">
        <v>196</v>
      </c>
      <c r="I676" s="209" t="s">
        <v>128</v>
      </c>
      <c r="J676" s="209" t="s">
        <v>196</v>
      </c>
      <c r="K676" s="209" t="s">
        <v>196</v>
      </c>
      <c r="L676" s="209" t="s">
        <v>196</v>
      </c>
      <c r="M676" s="210">
        <v>-8.48</v>
      </c>
      <c r="N676" t="str">
        <f t="shared" si="10"/>
        <v>210000010100</v>
      </c>
    </row>
    <row r="677" spans="1:14" x14ac:dyDescent="0.25">
      <c r="A677" s="209" t="s">
        <v>108</v>
      </c>
      <c r="B677" s="209" t="s">
        <v>252</v>
      </c>
      <c r="C677" s="209" t="s">
        <v>253</v>
      </c>
      <c r="D677" s="209" t="s">
        <v>126</v>
      </c>
      <c r="E677" s="209" t="s">
        <v>127</v>
      </c>
      <c r="F677" s="209" t="s">
        <v>125</v>
      </c>
      <c r="G677" s="209" t="s">
        <v>139</v>
      </c>
      <c r="H677" s="209" t="s">
        <v>196</v>
      </c>
      <c r="I677" s="209" t="s">
        <v>128</v>
      </c>
      <c r="J677" s="209" t="s">
        <v>196</v>
      </c>
      <c r="K677" s="209" t="s">
        <v>196</v>
      </c>
      <c r="L677" s="209" t="s">
        <v>196</v>
      </c>
      <c r="M677" s="210">
        <v>-1.41</v>
      </c>
      <c r="N677" t="str">
        <f t="shared" si="10"/>
        <v>210000010100</v>
      </c>
    </row>
    <row r="678" spans="1:14" x14ac:dyDescent="0.25">
      <c r="A678" s="209" t="s">
        <v>108</v>
      </c>
      <c r="B678" s="209" t="s">
        <v>252</v>
      </c>
      <c r="C678" s="209" t="s">
        <v>253</v>
      </c>
      <c r="D678" s="209" t="s">
        <v>126</v>
      </c>
      <c r="E678" s="209" t="s">
        <v>127</v>
      </c>
      <c r="F678" s="209" t="s">
        <v>125</v>
      </c>
      <c r="G678" s="209" t="s">
        <v>140</v>
      </c>
      <c r="H678" s="209" t="s">
        <v>196</v>
      </c>
      <c r="I678" s="209" t="s">
        <v>128</v>
      </c>
      <c r="J678" s="209" t="s">
        <v>196</v>
      </c>
      <c r="K678" s="209" t="s">
        <v>196</v>
      </c>
      <c r="L678" s="209" t="s">
        <v>196</v>
      </c>
      <c r="M678" s="210">
        <v>-211.08</v>
      </c>
      <c r="N678" t="str">
        <f t="shared" si="10"/>
        <v>210500010100</v>
      </c>
    </row>
    <row r="679" spans="1:14" x14ac:dyDescent="0.25">
      <c r="A679" s="209" t="s">
        <v>108</v>
      </c>
      <c r="B679" s="209" t="s">
        <v>252</v>
      </c>
      <c r="C679" s="209" t="s">
        <v>253</v>
      </c>
      <c r="D679" s="209" t="s">
        <v>126</v>
      </c>
      <c r="E679" s="209" t="s">
        <v>127</v>
      </c>
      <c r="F679" s="209" t="s">
        <v>125</v>
      </c>
      <c r="G679" s="209" t="s">
        <v>140</v>
      </c>
      <c r="H679" s="209" t="s">
        <v>196</v>
      </c>
      <c r="I679" s="209" t="s">
        <v>128</v>
      </c>
      <c r="J679" s="209" t="s">
        <v>196</v>
      </c>
      <c r="K679" s="209" t="s">
        <v>196</v>
      </c>
      <c r="L679" s="209" t="s">
        <v>196</v>
      </c>
      <c r="M679" s="210">
        <v>-35.18</v>
      </c>
      <c r="N679" t="str">
        <f t="shared" si="10"/>
        <v>210500010100</v>
      </c>
    </row>
    <row r="680" spans="1:14" x14ac:dyDescent="0.25">
      <c r="A680" s="209" t="s">
        <v>108</v>
      </c>
      <c r="B680" s="209" t="s">
        <v>252</v>
      </c>
      <c r="C680" s="209" t="s">
        <v>253</v>
      </c>
      <c r="D680" s="209" t="s">
        <v>126</v>
      </c>
      <c r="E680" s="209" t="s">
        <v>127</v>
      </c>
      <c r="F680" s="209" t="s">
        <v>125</v>
      </c>
      <c r="G680" s="209" t="s">
        <v>139</v>
      </c>
      <c r="H680" s="209" t="s">
        <v>196</v>
      </c>
      <c r="I680" s="209" t="s">
        <v>128</v>
      </c>
      <c r="J680" s="209" t="s">
        <v>196</v>
      </c>
      <c r="K680" s="209" t="s">
        <v>196</v>
      </c>
      <c r="L680" s="209" t="s">
        <v>196</v>
      </c>
      <c r="M680" s="210">
        <v>-13.18</v>
      </c>
      <c r="N680" t="str">
        <f t="shared" si="10"/>
        <v>210000010100</v>
      </c>
    </row>
    <row r="681" spans="1:14" x14ac:dyDescent="0.25">
      <c r="A681" s="209" t="s">
        <v>108</v>
      </c>
      <c r="B681" s="209" t="s">
        <v>252</v>
      </c>
      <c r="C681" s="209" t="s">
        <v>253</v>
      </c>
      <c r="D681" s="209" t="s">
        <v>126</v>
      </c>
      <c r="E681" s="209" t="s">
        <v>127</v>
      </c>
      <c r="F681" s="209" t="s">
        <v>125</v>
      </c>
      <c r="G681" s="209" t="s">
        <v>139</v>
      </c>
      <c r="H681" s="209" t="s">
        <v>196</v>
      </c>
      <c r="I681" s="209" t="s">
        <v>128</v>
      </c>
      <c r="J681" s="209" t="s">
        <v>196</v>
      </c>
      <c r="K681" s="209" t="s">
        <v>196</v>
      </c>
      <c r="L681" s="209" t="s">
        <v>196</v>
      </c>
      <c r="M681" s="210">
        <v>-2.2000000000000002</v>
      </c>
      <c r="N681" t="str">
        <f t="shared" si="10"/>
        <v>210000010100</v>
      </c>
    </row>
    <row r="682" spans="1:14" x14ac:dyDescent="0.25">
      <c r="A682" s="209" t="s">
        <v>108</v>
      </c>
      <c r="B682" s="209" t="s">
        <v>252</v>
      </c>
      <c r="C682" s="209" t="s">
        <v>253</v>
      </c>
      <c r="D682" s="209" t="s">
        <v>126</v>
      </c>
      <c r="E682" s="209" t="s">
        <v>127</v>
      </c>
      <c r="F682" s="209" t="s">
        <v>125</v>
      </c>
      <c r="G682" s="209" t="s">
        <v>150</v>
      </c>
      <c r="H682" s="209" t="s">
        <v>196</v>
      </c>
      <c r="I682" s="209" t="s">
        <v>128</v>
      </c>
      <c r="J682" s="209" t="s">
        <v>196</v>
      </c>
      <c r="K682" s="209" t="s">
        <v>196</v>
      </c>
      <c r="L682" s="209" t="s">
        <v>196</v>
      </c>
      <c r="M682" s="210">
        <v>-17.71</v>
      </c>
      <c r="N682" t="str">
        <f t="shared" si="10"/>
        <v>219000010100</v>
      </c>
    </row>
    <row r="683" spans="1:14" x14ac:dyDescent="0.25">
      <c r="A683" s="209" t="s">
        <v>108</v>
      </c>
      <c r="B683" s="209" t="s">
        <v>252</v>
      </c>
      <c r="C683" s="209" t="s">
        <v>253</v>
      </c>
      <c r="D683" s="209" t="s">
        <v>126</v>
      </c>
      <c r="E683" s="209" t="s">
        <v>127</v>
      </c>
      <c r="F683" s="209" t="s">
        <v>125</v>
      </c>
      <c r="G683" s="209" t="s">
        <v>150</v>
      </c>
      <c r="H683" s="209" t="s">
        <v>196</v>
      </c>
      <c r="I683" s="209" t="s">
        <v>128</v>
      </c>
      <c r="J683" s="209" t="s">
        <v>196</v>
      </c>
      <c r="K683" s="209" t="s">
        <v>196</v>
      </c>
      <c r="L683" s="209" t="s">
        <v>196</v>
      </c>
      <c r="M683" s="210">
        <v>-2.95</v>
      </c>
      <c r="N683" t="str">
        <f t="shared" si="10"/>
        <v>219000010100</v>
      </c>
    </row>
    <row r="684" spans="1:14" x14ac:dyDescent="0.25">
      <c r="A684" s="209" t="s">
        <v>108</v>
      </c>
      <c r="B684" s="209" t="s">
        <v>252</v>
      </c>
      <c r="C684" s="209" t="s">
        <v>253</v>
      </c>
      <c r="D684" s="209" t="s">
        <v>126</v>
      </c>
      <c r="E684" s="209" t="s">
        <v>127</v>
      </c>
      <c r="F684" s="209" t="s">
        <v>125</v>
      </c>
      <c r="G684" s="209" t="s">
        <v>136</v>
      </c>
      <c r="H684" s="209" t="s">
        <v>196</v>
      </c>
      <c r="I684" s="209" t="s">
        <v>128</v>
      </c>
      <c r="J684" s="209" t="s">
        <v>196</v>
      </c>
      <c r="K684" s="209" t="s">
        <v>196</v>
      </c>
      <c r="L684" s="209" t="s">
        <v>196</v>
      </c>
      <c r="M684" s="210">
        <v>-1.57</v>
      </c>
      <c r="N684" t="str">
        <f t="shared" si="10"/>
        <v>205500010100</v>
      </c>
    </row>
    <row r="685" spans="1:14" x14ac:dyDescent="0.25">
      <c r="A685" s="209" t="s">
        <v>108</v>
      </c>
      <c r="B685" s="209" t="s">
        <v>252</v>
      </c>
      <c r="C685" s="209" t="s">
        <v>253</v>
      </c>
      <c r="D685" s="209" t="s">
        <v>126</v>
      </c>
      <c r="E685" s="209" t="s">
        <v>127</v>
      </c>
      <c r="F685" s="209" t="s">
        <v>125</v>
      </c>
      <c r="G685" s="209" t="s">
        <v>136</v>
      </c>
      <c r="H685" s="209" t="s">
        <v>196</v>
      </c>
      <c r="I685" s="209" t="s">
        <v>128</v>
      </c>
      <c r="J685" s="209" t="s">
        <v>196</v>
      </c>
      <c r="K685" s="209" t="s">
        <v>196</v>
      </c>
      <c r="L685" s="209" t="s">
        <v>196</v>
      </c>
      <c r="M685" s="210">
        <v>-0.26</v>
      </c>
      <c r="N685" t="str">
        <f t="shared" si="10"/>
        <v>205500010100</v>
      </c>
    </row>
    <row r="686" spans="1:14" x14ac:dyDescent="0.25">
      <c r="A686" s="209" t="s">
        <v>108</v>
      </c>
      <c r="B686" s="209" t="s">
        <v>252</v>
      </c>
      <c r="C686" s="209" t="s">
        <v>253</v>
      </c>
      <c r="D686" s="209" t="s">
        <v>126</v>
      </c>
      <c r="E686" s="209" t="s">
        <v>127</v>
      </c>
      <c r="F686" s="209" t="s">
        <v>125</v>
      </c>
      <c r="G686" s="209" t="s">
        <v>137</v>
      </c>
      <c r="H686" s="209" t="s">
        <v>196</v>
      </c>
      <c r="I686" s="209" t="s">
        <v>128</v>
      </c>
      <c r="J686" s="209" t="s">
        <v>196</v>
      </c>
      <c r="K686" s="209" t="s">
        <v>196</v>
      </c>
      <c r="L686" s="209" t="s">
        <v>196</v>
      </c>
      <c r="M686" s="210">
        <v>-255.17</v>
      </c>
      <c r="N686" t="str">
        <f t="shared" si="10"/>
        <v>205600010100</v>
      </c>
    </row>
    <row r="687" spans="1:14" x14ac:dyDescent="0.25">
      <c r="A687" s="209" t="s">
        <v>108</v>
      </c>
      <c r="B687" s="209" t="s">
        <v>252</v>
      </c>
      <c r="C687" s="209" t="s">
        <v>253</v>
      </c>
      <c r="D687" s="209" t="s">
        <v>126</v>
      </c>
      <c r="E687" s="209" t="s">
        <v>127</v>
      </c>
      <c r="F687" s="209" t="s">
        <v>125</v>
      </c>
      <c r="G687" s="209" t="s">
        <v>137</v>
      </c>
      <c r="H687" s="209" t="s">
        <v>196</v>
      </c>
      <c r="I687" s="209" t="s">
        <v>128</v>
      </c>
      <c r="J687" s="209" t="s">
        <v>196</v>
      </c>
      <c r="K687" s="209" t="s">
        <v>196</v>
      </c>
      <c r="L687" s="209" t="s">
        <v>196</v>
      </c>
      <c r="M687" s="210">
        <v>-42.53</v>
      </c>
      <c r="N687" t="str">
        <f t="shared" si="10"/>
        <v>205600010100</v>
      </c>
    </row>
    <row r="688" spans="1:14" x14ac:dyDescent="0.25">
      <c r="A688" s="209" t="s">
        <v>108</v>
      </c>
      <c r="B688" s="209" t="s">
        <v>252</v>
      </c>
      <c r="C688" s="209" t="s">
        <v>253</v>
      </c>
      <c r="D688" s="209" t="s">
        <v>126</v>
      </c>
      <c r="E688" s="209" t="s">
        <v>127</v>
      </c>
      <c r="F688" s="209" t="s">
        <v>125</v>
      </c>
      <c r="G688" s="209" t="s">
        <v>134</v>
      </c>
      <c r="H688" s="209" t="s">
        <v>196</v>
      </c>
      <c r="I688" s="209" t="s">
        <v>128</v>
      </c>
      <c r="J688" s="209" t="s">
        <v>196</v>
      </c>
      <c r="K688" s="209" t="s">
        <v>196</v>
      </c>
      <c r="L688" s="209" t="s">
        <v>196</v>
      </c>
      <c r="M688" s="210">
        <v>-211.08</v>
      </c>
      <c r="N688" t="str">
        <f t="shared" si="10"/>
        <v>205200010100</v>
      </c>
    </row>
    <row r="689" spans="1:14" x14ac:dyDescent="0.25">
      <c r="A689" s="209" t="s">
        <v>108</v>
      </c>
      <c r="B689" s="209" t="s">
        <v>252</v>
      </c>
      <c r="C689" s="209" t="s">
        <v>253</v>
      </c>
      <c r="D689" s="209" t="s">
        <v>126</v>
      </c>
      <c r="E689" s="209" t="s">
        <v>127</v>
      </c>
      <c r="F689" s="209" t="s">
        <v>125</v>
      </c>
      <c r="G689" s="209" t="s">
        <v>153</v>
      </c>
      <c r="H689" s="209" t="s">
        <v>196</v>
      </c>
      <c r="I689" s="209" t="s">
        <v>128</v>
      </c>
      <c r="J689" s="209" t="s">
        <v>196</v>
      </c>
      <c r="K689" s="209" t="s">
        <v>196</v>
      </c>
      <c r="L689" s="209" t="s">
        <v>196</v>
      </c>
      <c r="M689" s="210">
        <v>45.3</v>
      </c>
      <c r="N689" t="str">
        <f t="shared" si="10"/>
        <v>723100010100</v>
      </c>
    </row>
    <row r="690" spans="1:14" x14ac:dyDescent="0.25">
      <c r="A690" s="209" t="s">
        <v>108</v>
      </c>
      <c r="B690" s="209" t="s">
        <v>252</v>
      </c>
      <c r="C690" s="209" t="s">
        <v>253</v>
      </c>
      <c r="D690" s="209" t="s">
        <v>126</v>
      </c>
      <c r="E690" s="209" t="s">
        <v>127</v>
      </c>
      <c r="F690" s="209" t="s">
        <v>125</v>
      </c>
      <c r="G690" s="209" t="s">
        <v>153</v>
      </c>
      <c r="H690" s="209" t="s">
        <v>196</v>
      </c>
      <c r="I690" s="209" t="s">
        <v>128</v>
      </c>
      <c r="J690" s="209" t="s">
        <v>196</v>
      </c>
      <c r="K690" s="209" t="s">
        <v>196</v>
      </c>
      <c r="L690" s="209" t="s">
        <v>196</v>
      </c>
      <c r="M690" s="210">
        <v>7.55</v>
      </c>
      <c r="N690" t="str">
        <f t="shared" si="10"/>
        <v>723100010100</v>
      </c>
    </row>
    <row r="691" spans="1:14" x14ac:dyDescent="0.25">
      <c r="A691" s="209" t="s">
        <v>108</v>
      </c>
      <c r="B691" s="209" t="s">
        <v>252</v>
      </c>
      <c r="C691" s="209" t="s">
        <v>253</v>
      </c>
      <c r="D691" s="209" t="s">
        <v>126</v>
      </c>
      <c r="E691" s="209" t="s">
        <v>127</v>
      </c>
      <c r="F691" s="209" t="s">
        <v>125</v>
      </c>
      <c r="G691" s="209" t="s">
        <v>149</v>
      </c>
      <c r="H691" s="209" t="s">
        <v>196</v>
      </c>
      <c r="I691" s="209" t="s">
        <v>128</v>
      </c>
      <c r="J691" s="209" t="s">
        <v>196</v>
      </c>
      <c r="K691" s="209" t="s">
        <v>196</v>
      </c>
      <c r="L691" s="209" t="s">
        <v>196</v>
      </c>
      <c r="M691" s="210">
        <v>3198.17</v>
      </c>
      <c r="N691" t="str">
        <f t="shared" si="10"/>
        <v>710000010100</v>
      </c>
    </row>
    <row r="692" spans="1:14" x14ac:dyDescent="0.25">
      <c r="A692" s="209" t="s">
        <v>108</v>
      </c>
      <c r="B692" s="209" t="s">
        <v>252</v>
      </c>
      <c r="C692" s="209" t="s">
        <v>253</v>
      </c>
      <c r="D692" s="209" t="s">
        <v>126</v>
      </c>
      <c r="E692" s="209" t="s">
        <v>127</v>
      </c>
      <c r="F692" s="209" t="s">
        <v>125</v>
      </c>
      <c r="G692" s="209" t="s">
        <v>149</v>
      </c>
      <c r="H692" s="209" t="s">
        <v>196</v>
      </c>
      <c r="I692" s="209" t="s">
        <v>128</v>
      </c>
      <c r="J692" s="209" t="s">
        <v>196</v>
      </c>
      <c r="K692" s="209" t="s">
        <v>196</v>
      </c>
      <c r="L692" s="209" t="s">
        <v>196</v>
      </c>
      <c r="M692" s="210">
        <v>533.03</v>
      </c>
      <c r="N692" t="str">
        <f t="shared" si="10"/>
        <v>710000010100</v>
      </c>
    </row>
    <row r="693" spans="1:14" x14ac:dyDescent="0.25">
      <c r="A693" s="209" t="s">
        <v>108</v>
      </c>
      <c r="B693" s="209" t="s">
        <v>252</v>
      </c>
      <c r="C693" s="209" t="s">
        <v>253</v>
      </c>
      <c r="D693" s="209" t="s">
        <v>126</v>
      </c>
      <c r="E693" s="209" t="s">
        <v>127</v>
      </c>
      <c r="F693" s="209" t="s">
        <v>125</v>
      </c>
      <c r="G693" s="209" t="s">
        <v>152</v>
      </c>
      <c r="H693" s="209" t="s">
        <v>196</v>
      </c>
      <c r="I693" s="209" t="s">
        <v>128</v>
      </c>
      <c r="J693" s="209" t="s">
        <v>196</v>
      </c>
      <c r="K693" s="209" t="s">
        <v>196</v>
      </c>
      <c r="L693" s="209" t="s">
        <v>196</v>
      </c>
      <c r="M693" s="210">
        <v>193.67</v>
      </c>
      <c r="N693" t="str">
        <f t="shared" si="10"/>
        <v>723000010100</v>
      </c>
    </row>
    <row r="694" spans="1:14" x14ac:dyDescent="0.25">
      <c r="A694" s="209" t="s">
        <v>108</v>
      </c>
      <c r="B694" s="209" t="s">
        <v>252</v>
      </c>
      <c r="C694" s="209" t="s">
        <v>253</v>
      </c>
      <c r="D694" s="209" t="s">
        <v>126</v>
      </c>
      <c r="E694" s="209" t="s">
        <v>127</v>
      </c>
      <c r="F694" s="209" t="s">
        <v>125</v>
      </c>
      <c r="G694" s="209" t="s">
        <v>152</v>
      </c>
      <c r="H694" s="209" t="s">
        <v>196</v>
      </c>
      <c r="I694" s="209" t="s">
        <v>128</v>
      </c>
      <c r="J694" s="209" t="s">
        <v>196</v>
      </c>
      <c r="K694" s="209" t="s">
        <v>196</v>
      </c>
      <c r="L694" s="209" t="s">
        <v>196</v>
      </c>
      <c r="M694" s="210">
        <v>32.28</v>
      </c>
      <c r="N694" t="str">
        <f t="shared" si="10"/>
        <v>723000010100</v>
      </c>
    </row>
    <row r="695" spans="1:14" x14ac:dyDescent="0.25">
      <c r="A695" s="209" t="s">
        <v>108</v>
      </c>
      <c r="B695" s="209" t="s">
        <v>252</v>
      </c>
      <c r="C695" s="209" t="s">
        <v>253</v>
      </c>
      <c r="D695" s="209" t="s">
        <v>126</v>
      </c>
      <c r="E695" s="209" t="s">
        <v>127</v>
      </c>
      <c r="F695" s="209" t="s">
        <v>125</v>
      </c>
      <c r="G695" s="209" t="s">
        <v>154</v>
      </c>
      <c r="H695" s="209" t="s">
        <v>196</v>
      </c>
      <c r="I695" s="209" t="s">
        <v>128</v>
      </c>
      <c r="J695" s="209" t="s">
        <v>196</v>
      </c>
      <c r="K695" s="209" t="s">
        <v>196</v>
      </c>
      <c r="L695" s="209" t="s">
        <v>196</v>
      </c>
      <c r="M695" s="210">
        <v>255.17</v>
      </c>
      <c r="N695" t="str">
        <f t="shared" si="10"/>
        <v>724000010100</v>
      </c>
    </row>
    <row r="696" spans="1:14" x14ac:dyDescent="0.25">
      <c r="A696" s="209" t="s">
        <v>108</v>
      </c>
      <c r="B696" s="209" t="s">
        <v>252</v>
      </c>
      <c r="C696" s="209" t="s">
        <v>253</v>
      </c>
      <c r="D696" s="209" t="s">
        <v>126</v>
      </c>
      <c r="E696" s="209" t="s">
        <v>127</v>
      </c>
      <c r="F696" s="209" t="s">
        <v>125</v>
      </c>
      <c r="G696" s="209" t="s">
        <v>154</v>
      </c>
      <c r="H696" s="209" t="s">
        <v>196</v>
      </c>
      <c r="I696" s="209" t="s">
        <v>128</v>
      </c>
      <c r="J696" s="209" t="s">
        <v>196</v>
      </c>
      <c r="K696" s="209" t="s">
        <v>196</v>
      </c>
      <c r="L696" s="209" t="s">
        <v>196</v>
      </c>
      <c r="M696" s="210">
        <v>42.53</v>
      </c>
      <c r="N696" t="str">
        <f t="shared" si="10"/>
        <v>724000010100</v>
      </c>
    </row>
    <row r="697" spans="1:14" x14ac:dyDescent="0.25">
      <c r="A697" s="209" t="s">
        <v>108</v>
      </c>
      <c r="B697" s="209" t="s">
        <v>252</v>
      </c>
      <c r="C697" s="209" t="s">
        <v>253</v>
      </c>
      <c r="D697" s="209" t="s">
        <v>126</v>
      </c>
      <c r="E697" s="209" t="s">
        <v>127</v>
      </c>
      <c r="F697" s="209" t="s">
        <v>125</v>
      </c>
      <c r="G697" s="209" t="s">
        <v>156</v>
      </c>
      <c r="H697" s="209" t="s">
        <v>196</v>
      </c>
      <c r="I697" s="209" t="s">
        <v>128</v>
      </c>
      <c r="J697" s="209" t="s">
        <v>196</v>
      </c>
      <c r="K697" s="209" t="s">
        <v>196</v>
      </c>
      <c r="L697" s="209" t="s">
        <v>196</v>
      </c>
      <c r="M697" s="210">
        <v>1.57</v>
      </c>
      <c r="N697" t="str">
        <f t="shared" si="10"/>
        <v>725000010100</v>
      </c>
    </row>
    <row r="698" spans="1:14" x14ac:dyDescent="0.25">
      <c r="A698" s="209" t="s">
        <v>108</v>
      </c>
      <c r="B698" s="209" t="s">
        <v>252</v>
      </c>
      <c r="C698" s="209" t="s">
        <v>253</v>
      </c>
      <c r="D698" s="209" t="s">
        <v>126</v>
      </c>
      <c r="E698" s="209" t="s">
        <v>127</v>
      </c>
      <c r="F698" s="209" t="s">
        <v>125</v>
      </c>
      <c r="G698" s="209" t="s">
        <v>156</v>
      </c>
      <c r="H698" s="209" t="s">
        <v>196</v>
      </c>
      <c r="I698" s="209" t="s">
        <v>128</v>
      </c>
      <c r="J698" s="209" t="s">
        <v>196</v>
      </c>
      <c r="K698" s="209" t="s">
        <v>196</v>
      </c>
      <c r="L698" s="209" t="s">
        <v>196</v>
      </c>
      <c r="M698" s="210">
        <v>0.26</v>
      </c>
      <c r="N698" t="str">
        <f t="shared" si="10"/>
        <v>725000010100</v>
      </c>
    </row>
    <row r="699" spans="1:14" x14ac:dyDescent="0.25">
      <c r="A699" s="209" t="s">
        <v>108</v>
      </c>
      <c r="B699" s="209" t="s">
        <v>252</v>
      </c>
      <c r="C699" s="209" t="s">
        <v>253</v>
      </c>
      <c r="D699" s="209" t="s">
        <v>126</v>
      </c>
      <c r="E699" s="209" t="s">
        <v>127</v>
      </c>
      <c r="F699" s="209" t="s">
        <v>125</v>
      </c>
      <c r="G699" s="209" t="s">
        <v>157</v>
      </c>
      <c r="H699" s="209" t="s">
        <v>196</v>
      </c>
      <c r="I699" s="209" t="s">
        <v>128</v>
      </c>
      <c r="J699" s="209" t="s">
        <v>196</v>
      </c>
      <c r="K699" s="209" t="s">
        <v>196</v>
      </c>
      <c r="L699" s="209" t="s">
        <v>196</v>
      </c>
      <c r="M699" s="210">
        <v>211.08</v>
      </c>
      <c r="N699" t="str">
        <f t="shared" si="10"/>
        <v>726900010100</v>
      </c>
    </row>
    <row r="700" spans="1:14" x14ac:dyDescent="0.25">
      <c r="A700" s="209" t="s">
        <v>108</v>
      </c>
      <c r="B700" s="209" t="s">
        <v>252</v>
      </c>
      <c r="C700" s="209" t="s">
        <v>253</v>
      </c>
      <c r="D700" s="209" t="s">
        <v>126</v>
      </c>
      <c r="E700" s="209" t="s">
        <v>127</v>
      </c>
      <c r="F700" s="209" t="s">
        <v>125</v>
      </c>
      <c r="G700" s="209" t="s">
        <v>157</v>
      </c>
      <c r="H700" s="209" t="s">
        <v>196</v>
      </c>
      <c r="I700" s="209" t="s">
        <v>128</v>
      </c>
      <c r="J700" s="209" t="s">
        <v>196</v>
      </c>
      <c r="K700" s="209" t="s">
        <v>196</v>
      </c>
      <c r="L700" s="209" t="s">
        <v>196</v>
      </c>
      <c r="M700" s="210">
        <v>35.18</v>
      </c>
      <c r="N700" t="str">
        <f t="shared" si="10"/>
        <v>726900010100</v>
      </c>
    </row>
    <row r="701" spans="1:14" x14ac:dyDescent="0.25">
      <c r="A701" s="209" t="s">
        <v>108</v>
      </c>
      <c r="B701" s="209" t="s">
        <v>252</v>
      </c>
      <c r="C701" s="209" t="s">
        <v>253</v>
      </c>
      <c r="D701" s="209" t="s">
        <v>126</v>
      </c>
      <c r="E701" s="209" t="s">
        <v>127</v>
      </c>
      <c r="F701" s="209" t="s">
        <v>125</v>
      </c>
      <c r="G701" s="209" t="s">
        <v>157</v>
      </c>
      <c r="H701" s="209" t="s">
        <v>196</v>
      </c>
      <c r="I701" s="209" t="s">
        <v>128</v>
      </c>
      <c r="J701" s="209" t="s">
        <v>196</v>
      </c>
      <c r="K701" s="209" t="s">
        <v>196</v>
      </c>
      <c r="L701" s="209" t="s">
        <v>196</v>
      </c>
      <c r="M701" s="210">
        <v>38.380000000000003</v>
      </c>
      <c r="N701" t="str">
        <f t="shared" si="10"/>
        <v>726900010100</v>
      </c>
    </row>
    <row r="702" spans="1:14" x14ac:dyDescent="0.25">
      <c r="A702" s="209" t="s">
        <v>108</v>
      </c>
      <c r="B702" s="209" t="s">
        <v>252</v>
      </c>
      <c r="C702" s="209" t="s">
        <v>253</v>
      </c>
      <c r="D702" s="209" t="s">
        <v>126</v>
      </c>
      <c r="E702" s="209" t="s">
        <v>127</v>
      </c>
      <c r="F702" s="209" t="s">
        <v>125</v>
      </c>
      <c r="G702" s="209" t="s">
        <v>157</v>
      </c>
      <c r="H702" s="209" t="s">
        <v>196</v>
      </c>
      <c r="I702" s="209" t="s">
        <v>128</v>
      </c>
      <c r="J702" s="209" t="s">
        <v>196</v>
      </c>
      <c r="K702" s="209" t="s">
        <v>196</v>
      </c>
      <c r="L702" s="209" t="s">
        <v>196</v>
      </c>
      <c r="M702" s="210">
        <v>6.39</v>
      </c>
      <c r="N702" t="str">
        <f t="shared" si="10"/>
        <v>726900010100</v>
      </c>
    </row>
    <row r="703" spans="1:14" x14ac:dyDescent="0.25">
      <c r="A703" s="209" t="s">
        <v>108</v>
      </c>
      <c r="B703" s="209" t="s">
        <v>252</v>
      </c>
      <c r="C703" s="209" t="s">
        <v>253</v>
      </c>
      <c r="D703" s="209" t="s">
        <v>126</v>
      </c>
      <c r="E703" s="209" t="s">
        <v>127</v>
      </c>
      <c r="F703" s="209" t="s">
        <v>125</v>
      </c>
      <c r="G703" s="209" t="s">
        <v>139</v>
      </c>
      <c r="H703" s="209" t="s">
        <v>196</v>
      </c>
      <c r="I703" s="209" t="s">
        <v>128</v>
      </c>
      <c r="J703" s="209" t="s">
        <v>196</v>
      </c>
      <c r="K703" s="209" t="s">
        <v>196</v>
      </c>
      <c r="L703" s="209" t="s">
        <v>196</v>
      </c>
      <c r="M703" s="210">
        <v>-4.29</v>
      </c>
      <c r="N703" t="str">
        <f t="shared" si="10"/>
        <v>210000010100</v>
      </c>
    </row>
    <row r="704" spans="1:14" x14ac:dyDescent="0.25">
      <c r="A704" s="209" t="s">
        <v>108</v>
      </c>
      <c r="B704" s="209" t="s">
        <v>252</v>
      </c>
      <c r="C704" s="209" t="s">
        <v>253</v>
      </c>
      <c r="D704" s="209" t="s">
        <v>126</v>
      </c>
      <c r="E704" s="209" t="s">
        <v>127</v>
      </c>
      <c r="F704" s="209" t="s">
        <v>125</v>
      </c>
      <c r="G704" s="209" t="s">
        <v>139</v>
      </c>
      <c r="H704" s="209" t="s">
        <v>196</v>
      </c>
      <c r="I704" s="209" t="s">
        <v>128</v>
      </c>
      <c r="J704" s="209" t="s">
        <v>196</v>
      </c>
      <c r="K704" s="209" t="s">
        <v>196</v>
      </c>
      <c r="L704" s="209" t="s">
        <v>196</v>
      </c>
      <c r="M704" s="210">
        <v>-0.71</v>
      </c>
      <c r="N704" t="str">
        <f t="shared" si="10"/>
        <v>210000010100</v>
      </c>
    </row>
    <row r="705" spans="1:14" x14ac:dyDescent="0.25">
      <c r="A705" s="209" t="s">
        <v>108</v>
      </c>
      <c r="B705" s="209" t="s">
        <v>252</v>
      </c>
      <c r="C705" s="209" t="s">
        <v>253</v>
      </c>
      <c r="D705" s="209" t="s">
        <v>126</v>
      </c>
      <c r="E705" s="209" t="s">
        <v>127</v>
      </c>
      <c r="F705" s="209" t="s">
        <v>125</v>
      </c>
      <c r="G705" s="209" t="s">
        <v>142</v>
      </c>
      <c r="H705" s="209" t="s">
        <v>196</v>
      </c>
      <c r="I705" s="209" t="s">
        <v>128</v>
      </c>
      <c r="J705" s="209" t="s">
        <v>196</v>
      </c>
      <c r="K705" s="209" t="s">
        <v>196</v>
      </c>
      <c r="L705" s="209" t="s">
        <v>196</v>
      </c>
      <c r="M705" s="210">
        <v>-2.97</v>
      </c>
      <c r="N705" t="str">
        <f t="shared" si="10"/>
        <v>212500010100</v>
      </c>
    </row>
    <row r="706" spans="1:14" x14ac:dyDescent="0.25">
      <c r="A706" s="209" t="s">
        <v>108</v>
      </c>
      <c r="B706" s="209" t="s">
        <v>252</v>
      </c>
      <c r="C706" s="209" t="s">
        <v>253</v>
      </c>
      <c r="D706" s="209" t="s">
        <v>126</v>
      </c>
      <c r="E706" s="209" t="s">
        <v>127</v>
      </c>
      <c r="F706" s="209" t="s">
        <v>125</v>
      </c>
      <c r="G706" s="209" t="s">
        <v>142</v>
      </c>
      <c r="H706" s="209" t="s">
        <v>196</v>
      </c>
      <c r="I706" s="209" t="s">
        <v>128</v>
      </c>
      <c r="J706" s="209" t="s">
        <v>196</v>
      </c>
      <c r="K706" s="209" t="s">
        <v>196</v>
      </c>
      <c r="L706" s="209" t="s">
        <v>196</v>
      </c>
      <c r="M706" s="210">
        <v>-0.5</v>
      </c>
      <c r="N706" t="str">
        <f t="shared" si="10"/>
        <v>212500010100</v>
      </c>
    </row>
    <row r="707" spans="1:14" x14ac:dyDescent="0.25">
      <c r="A707" s="209" t="s">
        <v>108</v>
      </c>
      <c r="B707" s="209" t="s">
        <v>252</v>
      </c>
      <c r="C707" s="209" t="s">
        <v>253</v>
      </c>
      <c r="D707" s="209" t="s">
        <v>126</v>
      </c>
      <c r="E707" s="209" t="s">
        <v>127</v>
      </c>
      <c r="F707" s="209" t="s">
        <v>125</v>
      </c>
      <c r="G707" s="209" t="s">
        <v>143</v>
      </c>
      <c r="H707" s="209" t="s">
        <v>196</v>
      </c>
      <c r="I707" s="209" t="s">
        <v>128</v>
      </c>
      <c r="J707" s="209" t="s">
        <v>196</v>
      </c>
      <c r="K707" s="209" t="s">
        <v>196</v>
      </c>
      <c r="L707" s="209" t="s">
        <v>196</v>
      </c>
      <c r="M707" s="210">
        <v>-36.86</v>
      </c>
      <c r="N707" t="str">
        <f t="shared" ref="N707:N770" si="11">CONCATENATE(G707,E707)</f>
        <v>213000010100</v>
      </c>
    </row>
    <row r="708" spans="1:14" x14ac:dyDescent="0.25">
      <c r="A708" s="209" t="s">
        <v>108</v>
      </c>
      <c r="B708" s="209" t="s">
        <v>252</v>
      </c>
      <c r="C708" s="209" t="s">
        <v>253</v>
      </c>
      <c r="D708" s="209" t="s">
        <v>126</v>
      </c>
      <c r="E708" s="209" t="s">
        <v>127</v>
      </c>
      <c r="F708" s="209" t="s">
        <v>125</v>
      </c>
      <c r="G708" s="209" t="s">
        <v>134</v>
      </c>
      <c r="H708" s="209" t="s">
        <v>196</v>
      </c>
      <c r="I708" s="209" t="s">
        <v>128</v>
      </c>
      <c r="J708" s="209" t="s">
        <v>196</v>
      </c>
      <c r="K708" s="209" t="s">
        <v>196</v>
      </c>
      <c r="L708" s="209" t="s">
        <v>196</v>
      </c>
      <c r="M708" s="210">
        <v>-35.18</v>
      </c>
      <c r="N708" t="str">
        <f t="shared" si="11"/>
        <v>205200010100</v>
      </c>
    </row>
    <row r="709" spans="1:14" x14ac:dyDescent="0.25">
      <c r="A709" s="209" t="s">
        <v>108</v>
      </c>
      <c r="B709" s="209" t="s">
        <v>252</v>
      </c>
      <c r="C709" s="209" t="s">
        <v>253</v>
      </c>
      <c r="D709" s="209" t="s">
        <v>126</v>
      </c>
      <c r="E709" s="209" t="s">
        <v>127</v>
      </c>
      <c r="F709" s="209" t="s">
        <v>125</v>
      </c>
      <c r="G709" s="209" t="s">
        <v>139</v>
      </c>
      <c r="H709" s="209" t="s">
        <v>196</v>
      </c>
      <c r="I709" s="209" t="s">
        <v>128</v>
      </c>
      <c r="J709" s="209" t="s">
        <v>196</v>
      </c>
      <c r="K709" s="209" t="s">
        <v>196</v>
      </c>
      <c r="L709" s="209" t="s">
        <v>196</v>
      </c>
      <c r="M709" s="210">
        <v>-38.380000000000003</v>
      </c>
      <c r="N709" t="str">
        <f t="shared" si="11"/>
        <v>210000010100</v>
      </c>
    </row>
    <row r="710" spans="1:14" x14ac:dyDescent="0.25">
      <c r="A710" s="209" t="s">
        <v>108</v>
      </c>
      <c r="B710" s="209" t="s">
        <v>252</v>
      </c>
      <c r="C710" s="209" t="s">
        <v>253</v>
      </c>
      <c r="D710" s="209" t="s">
        <v>126</v>
      </c>
      <c r="E710" s="209" t="s">
        <v>127</v>
      </c>
      <c r="F710" s="209" t="s">
        <v>125</v>
      </c>
      <c r="G710" s="209" t="s">
        <v>139</v>
      </c>
      <c r="H710" s="209" t="s">
        <v>196</v>
      </c>
      <c r="I710" s="209" t="s">
        <v>128</v>
      </c>
      <c r="J710" s="209" t="s">
        <v>196</v>
      </c>
      <c r="K710" s="209" t="s">
        <v>196</v>
      </c>
      <c r="L710" s="209" t="s">
        <v>196</v>
      </c>
      <c r="M710" s="210">
        <v>-6.39</v>
      </c>
      <c r="N710" t="str">
        <f t="shared" si="11"/>
        <v>210000010100</v>
      </c>
    </row>
    <row r="711" spans="1:14" x14ac:dyDescent="0.25">
      <c r="A711" s="209" t="s">
        <v>108</v>
      </c>
      <c r="B711" s="209" t="s">
        <v>252</v>
      </c>
      <c r="C711" s="209" t="s">
        <v>253</v>
      </c>
      <c r="D711" s="209" t="s">
        <v>126</v>
      </c>
      <c r="E711" s="209" t="s">
        <v>127</v>
      </c>
      <c r="F711" s="209" t="s">
        <v>125</v>
      </c>
      <c r="G711" s="209" t="s">
        <v>141</v>
      </c>
      <c r="H711" s="209" t="s">
        <v>196</v>
      </c>
      <c r="I711" s="209" t="s">
        <v>128</v>
      </c>
      <c r="J711" s="209" t="s">
        <v>196</v>
      </c>
      <c r="K711" s="209" t="s">
        <v>196</v>
      </c>
      <c r="L711" s="209" t="s">
        <v>196</v>
      </c>
      <c r="M711" s="210">
        <v>-193.67</v>
      </c>
      <c r="N711" t="str">
        <f t="shared" si="11"/>
        <v>211000010100</v>
      </c>
    </row>
    <row r="712" spans="1:14" x14ac:dyDescent="0.25">
      <c r="A712" s="209" t="s">
        <v>108</v>
      </c>
      <c r="B712" s="209" t="s">
        <v>252</v>
      </c>
      <c r="C712" s="209" t="s">
        <v>253</v>
      </c>
      <c r="D712" s="209" t="s">
        <v>126</v>
      </c>
      <c r="E712" s="209" t="s">
        <v>127</v>
      </c>
      <c r="F712" s="209" t="s">
        <v>125</v>
      </c>
      <c r="G712" s="209" t="s">
        <v>141</v>
      </c>
      <c r="H712" s="209" t="s">
        <v>196</v>
      </c>
      <c r="I712" s="209" t="s">
        <v>128</v>
      </c>
      <c r="J712" s="209" t="s">
        <v>196</v>
      </c>
      <c r="K712" s="209" t="s">
        <v>196</v>
      </c>
      <c r="L712" s="209" t="s">
        <v>196</v>
      </c>
      <c r="M712" s="210">
        <v>-32.28</v>
      </c>
      <c r="N712" t="str">
        <f t="shared" si="11"/>
        <v>211000010100</v>
      </c>
    </row>
    <row r="713" spans="1:14" x14ac:dyDescent="0.25">
      <c r="A713" s="209" t="s">
        <v>108</v>
      </c>
      <c r="B713" s="209" t="s">
        <v>252</v>
      </c>
      <c r="C713" s="209" t="s">
        <v>253</v>
      </c>
      <c r="D713" s="209" t="s">
        <v>126</v>
      </c>
      <c r="E713" s="209" t="s">
        <v>127</v>
      </c>
      <c r="F713" s="209" t="s">
        <v>125</v>
      </c>
      <c r="G713" s="209" t="s">
        <v>135</v>
      </c>
      <c r="H713" s="209" t="s">
        <v>196</v>
      </c>
      <c r="I713" s="209" t="s">
        <v>128</v>
      </c>
      <c r="J713" s="209" t="s">
        <v>196</v>
      </c>
      <c r="K713" s="209" t="s">
        <v>196</v>
      </c>
      <c r="L713" s="209" t="s">
        <v>196</v>
      </c>
      <c r="M713" s="210">
        <v>-193.67</v>
      </c>
      <c r="N713" t="str">
        <f t="shared" si="11"/>
        <v>205300010100</v>
      </c>
    </row>
    <row r="714" spans="1:14" x14ac:dyDescent="0.25">
      <c r="A714" s="209" t="s">
        <v>108</v>
      </c>
      <c r="B714" s="209" t="s">
        <v>252</v>
      </c>
      <c r="C714" s="209" t="s">
        <v>253</v>
      </c>
      <c r="D714" s="209" t="s">
        <v>126</v>
      </c>
      <c r="E714" s="209" t="s">
        <v>127</v>
      </c>
      <c r="F714" s="209" t="s">
        <v>125</v>
      </c>
      <c r="G714" s="209" t="s">
        <v>135</v>
      </c>
      <c r="H714" s="209" t="s">
        <v>196</v>
      </c>
      <c r="I714" s="209" t="s">
        <v>128</v>
      </c>
      <c r="J714" s="209" t="s">
        <v>196</v>
      </c>
      <c r="K714" s="209" t="s">
        <v>196</v>
      </c>
      <c r="L714" s="209" t="s">
        <v>196</v>
      </c>
      <c r="M714" s="210">
        <v>-32.28</v>
      </c>
      <c r="N714" t="str">
        <f t="shared" si="11"/>
        <v>205300010100</v>
      </c>
    </row>
    <row r="715" spans="1:14" x14ac:dyDescent="0.25">
      <c r="A715" s="209" t="s">
        <v>108</v>
      </c>
      <c r="B715" s="209" t="s">
        <v>252</v>
      </c>
      <c r="C715" s="209" t="s">
        <v>253</v>
      </c>
      <c r="D715" s="209" t="s">
        <v>126</v>
      </c>
      <c r="E715" s="209" t="s">
        <v>127</v>
      </c>
      <c r="F715" s="209" t="s">
        <v>125</v>
      </c>
      <c r="G715" s="209" t="s">
        <v>147</v>
      </c>
      <c r="H715" s="209" t="s">
        <v>196</v>
      </c>
      <c r="I715" s="209" t="s">
        <v>128</v>
      </c>
      <c r="J715" s="209" t="s">
        <v>196</v>
      </c>
      <c r="K715" s="209" t="s">
        <v>196</v>
      </c>
      <c r="L715" s="209" t="s">
        <v>196</v>
      </c>
      <c r="M715" s="210">
        <v>-45.3</v>
      </c>
      <c r="N715" t="str">
        <f t="shared" si="11"/>
        <v>216000010100</v>
      </c>
    </row>
    <row r="716" spans="1:14" x14ac:dyDescent="0.25">
      <c r="A716" s="209" t="s">
        <v>108</v>
      </c>
      <c r="B716" s="209" t="s">
        <v>252</v>
      </c>
      <c r="C716" s="209" t="s">
        <v>253</v>
      </c>
      <c r="D716" s="209" t="s">
        <v>126</v>
      </c>
      <c r="E716" s="209" t="s">
        <v>127</v>
      </c>
      <c r="F716" s="209" t="s">
        <v>125</v>
      </c>
      <c r="G716" s="209" t="s">
        <v>147</v>
      </c>
      <c r="H716" s="209" t="s">
        <v>196</v>
      </c>
      <c r="I716" s="209" t="s">
        <v>128</v>
      </c>
      <c r="J716" s="209" t="s">
        <v>196</v>
      </c>
      <c r="K716" s="209" t="s">
        <v>196</v>
      </c>
      <c r="L716" s="209" t="s">
        <v>196</v>
      </c>
      <c r="M716" s="210">
        <v>-7.55</v>
      </c>
      <c r="N716" t="str">
        <f t="shared" si="11"/>
        <v>216000010100</v>
      </c>
    </row>
    <row r="717" spans="1:14" x14ac:dyDescent="0.25">
      <c r="A717" s="209" t="s">
        <v>108</v>
      </c>
      <c r="B717" s="209" t="s">
        <v>252</v>
      </c>
      <c r="C717" s="209" t="s">
        <v>253</v>
      </c>
      <c r="D717" s="209" t="s">
        <v>126</v>
      </c>
      <c r="E717" s="209" t="s">
        <v>127</v>
      </c>
      <c r="F717" s="209" t="s">
        <v>125</v>
      </c>
      <c r="G717" s="209" t="s">
        <v>144</v>
      </c>
      <c r="H717" s="209" t="s">
        <v>196</v>
      </c>
      <c r="I717" s="209" t="s">
        <v>128</v>
      </c>
      <c r="J717" s="209" t="s">
        <v>196</v>
      </c>
      <c r="K717" s="209" t="s">
        <v>196</v>
      </c>
      <c r="L717" s="209" t="s">
        <v>196</v>
      </c>
      <c r="M717" s="210">
        <v>-537.6</v>
      </c>
      <c r="N717" t="str">
        <f t="shared" si="11"/>
        <v>214000010100</v>
      </c>
    </row>
    <row r="718" spans="1:14" x14ac:dyDescent="0.25">
      <c r="A718" s="209" t="s">
        <v>108</v>
      </c>
      <c r="B718" s="209" t="s">
        <v>252</v>
      </c>
      <c r="C718" s="209" t="s">
        <v>253</v>
      </c>
      <c r="D718" s="209" t="s">
        <v>126</v>
      </c>
      <c r="E718" s="209" t="s">
        <v>127</v>
      </c>
      <c r="F718" s="209" t="s">
        <v>125</v>
      </c>
      <c r="G718" s="209" t="s">
        <v>144</v>
      </c>
      <c r="H718" s="209" t="s">
        <v>196</v>
      </c>
      <c r="I718" s="209" t="s">
        <v>128</v>
      </c>
      <c r="J718" s="209" t="s">
        <v>196</v>
      </c>
      <c r="K718" s="209" t="s">
        <v>196</v>
      </c>
      <c r="L718" s="209" t="s">
        <v>196</v>
      </c>
      <c r="M718" s="210">
        <v>-89.6</v>
      </c>
      <c r="N718" t="str">
        <f t="shared" si="11"/>
        <v>214000010100</v>
      </c>
    </row>
    <row r="719" spans="1:14" x14ac:dyDescent="0.25">
      <c r="A719" s="209" t="s">
        <v>108</v>
      </c>
      <c r="B719" s="209" t="s">
        <v>252</v>
      </c>
      <c r="C719" s="209" t="s">
        <v>253</v>
      </c>
      <c r="D719" s="209" t="s">
        <v>126</v>
      </c>
      <c r="E719" s="209" t="s">
        <v>127</v>
      </c>
      <c r="F719" s="209" t="s">
        <v>125</v>
      </c>
      <c r="G719" s="209" t="s">
        <v>138</v>
      </c>
      <c r="H719" s="209" t="s">
        <v>196</v>
      </c>
      <c r="I719" s="209" t="s">
        <v>128</v>
      </c>
      <c r="J719" s="209" t="s">
        <v>196</v>
      </c>
      <c r="K719" s="209" t="s">
        <v>196</v>
      </c>
      <c r="L719" s="209" t="s">
        <v>196</v>
      </c>
      <c r="M719" s="210">
        <v>-45.3</v>
      </c>
      <c r="N719" t="str">
        <f t="shared" si="11"/>
        <v>205800010100</v>
      </c>
    </row>
    <row r="720" spans="1:14" x14ac:dyDescent="0.25">
      <c r="A720" s="209" t="s">
        <v>108</v>
      </c>
      <c r="B720" s="209" t="s">
        <v>252</v>
      </c>
      <c r="C720" s="209" t="s">
        <v>253</v>
      </c>
      <c r="D720" s="209" t="s">
        <v>126</v>
      </c>
      <c r="E720" s="209" t="s">
        <v>127</v>
      </c>
      <c r="F720" s="209" t="s">
        <v>125</v>
      </c>
      <c r="G720" s="209" t="s">
        <v>138</v>
      </c>
      <c r="H720" s="209" t="s">
        <v>196</v>
      </c>
      <c r="I720" s="209" t="s">
        <v>128</v>
      </c>
      <c r="J720" s="209" t="s">
        <v>196</v>
      </c>
      <c r="K720" s="209" t="s">
        <v>196</v>
      </c>
      <c r="L720" s="209" t="s">
        <v>196</v>
      </c>
      <c r="M720" s="210">
        <v>-7.55</v>
      </c>
      <c r="N720" t="str">
        <f t="shared" si="11"/>
        <v>205800010100</v>
      </c>
    </row>
    <row r="721" spans="1:14" x14ac:dyDescent="0.25">
      <c r="A721" s="209" t="s">
        <v>108</v>
      </c>
      <c r="B721" s="209" t="s">
        <v>252</v>
      </c>
      <c r="C721" s="209" t="s">
        <v>253</v>
      </c>
      <c r="D721" s="209" t="s">
        <v>126</v>
      </c>
      <c r="E721" s="209" t="s">
        <v>127</v>
      </c>
      <c r="F721" s="209" t="s">
        <v>125</v>
      </c>
      <c r="G721" s="209" t="s">
        <v>145</v>
      </c>
      <c r="H721" s="209" t="s">
        <v>196</v>
      </c>
      <c r="I721" s="209" t="s">
        <v>128</v>
      </c>
      <c r="J721" s="209" t="s">
        <v>196</v>
      </c>
      <c r="K721" s="209" t="s">
        <v>196</v>
      </c>
      <c r="L721" s="209" t="s">
        <v>196</v>
      </c>
      <c r="M721" s="210">
        <v>-172.19</v>
      </c>
      <c r="N721" t="str">
        <f t="shared" si="11"/>
        <v>215000010100</v>
      </c>
    </row>
    <row r="722" spans="1:14" x14ac:dyDescent="0.25">
      <c r="A722" s="209" t="s">
        <v>108</v>
      </c>
      <c r="B722" s="209" t="s">
        <v>252</v>
      </c>
      <c r="C722" s="209" t="s">
        <v>253</v>
      </c>
      <c r="D722" s="209" t="s">
        <v>126</v>
      </c>
      <c r="E722" s="209" t="s">
        <v>127</v>
      </c>
      <c r="F722" s="209" t="s">
        <v>125</v>
      </c>
      <c r="G722" s="209" t="s">
        <v>145</v>
      </c>
      <c r="H722" s="209" t="s">
        <v>196</v>
      </c>
      <c r="I722" s="209" t="s">
        <v>128</v>
      </c>
      <c r="J722" s="209" t="s">
        <v>196</v>
      </c>
      <c r="K722" s="209" t="s">
        <v>196</v>
      </c>
      <c r="L722" s="209" t="s">
        <v>196</v>
      </c>
      <c r="M722" s="210">
        <v>-28.7</v>
      </c>
      <c r="N722" t="str">
        <f t="shared" si="11"/>
        <v>215000010100</v>
      </c>
    </row>
    <row r="723" spans="1:14" x14ac:dyDescent="0.25">
      <c r="A723" s="209" t="s">
        <v>108</v>
      </c>
      <c r="B723" s="209" t="s">
        <v>252</v>
      </c>
      <c r="C723" s="209" t="s">
        <v>253</v>
      </c>
      <c r="D723" s="209" t="s">
        <v>126</v>
      </c>
      <c r="E723" s="209" t="s">
        <v>127</v>
      </c>
      <c r="F723" s="209" t="s">
        <v>125</v>
      </c>
      <c r="G723" s="209" t="s">
        <v>124</v>
      </c>
      <c r="H723" s="209" t="s">
        <v>196</v>
      </c>
      <c r="I723" s="209" t="s">
        <v>128</v>
      </c>
      <c r="J723" s="209" t="s">
        <v>196</v>
      </c>
      <c r="K723" s="209" t="s">
        <v>196</v>
      </c>
      <c r="L723" s="209" t="s">
        <v>196</v>
      </c>
      <c r="M723" s="210">
        <v>-1951.79</v>
      </c>
      <c r="N723" t="str">
        <f t="shared" si="11"/>
        <v>100000010100</v>
      </c>
    </row>
    <row r="724" spans="1:14" x14ac:dyDescent="0.25">
      <c r="A724" s="209" t="s">
        <v>108</v>
      </c>
      <c r="B724" s="209" t="s">
        <v>252</v>
      </c>
      <c r="C724" s="209" t="s">
        <v>253</v>
      </c>
      <c r="D724" s="209" t="s">
        <v>126</v>
      </c>
      <c r="E724" s="209" t="s">
        <v>127</v>
      </c>
      <c r="F724" s="209" t="s">
        <v>125</v>
      </c>
      <c r="G724" s="209" t="s">
        <v>124</v>
      </c>
      <c r="H724" s="209" t="s">
        <v>196</v>
      </c>
      <c r="I724" s="209" t="s">
        <v>128</v>
      </c>
      <c r="J724" s="209" t="s">
        <v>196</v>
      </c>
      <c r="K724" s="209" t="s">
        <v>196</v>
      </c>
      <c r="L724" s="209" t="s">
        <v>196</v>
      </c>
      <c r="M724" s="210">
        <v>-325.3</v>
      </c>
      <c r="N724" t="str">
        <f t="shared" si="11"/>
        <v>100000010100</v>
      </c>
    </row>
    <row r="725" spans="1:14" x14ac:dyDescent="0.25">
      <c r="A725" s="209" t="s">
        <v>108</v>
      </c>
      <c r="B725" s="209" t="s">
        <v>254</v>
      </c>
      <c r="C725" s="209" t="s">
        <v>255</v>
      </c>
      <c r="D725" s="209" t="s">
        <v>126</v>
      </c>
      <c r="E725" s="209" t="s">
        <v>127</v>
      </c>
      <c r="F725" s="209" t="s">
        <v>125</v>
      </c>
      <c r="G725" s="209" t="s">
        <v>135</v>
      </c>
      <c r="H725" s="209" t="s">
        <v>196</v>
      </c>
      <c r="I725" s="209" t="s">
        <v>128</v>
      </c>
      <c r="J725" s="209" t="s">
        <v>196</v>
      </c>
      <c r="K725" s="209" t="s">
        <v>196</v>
      </c>
      <c r="L725" s="209" t="s">
        <v>196</v>
      </c>
      <c r="M725" s="210">
        <v>-10.58</v>
      </c>
      <c r="N725" t="str">
        <f t="shared" si="11"/>
        <v>205300010100</v>
      </c>
    </row>
    <row r="726" spans="1:14" x14ac:dyDescent="0.25">
      <c r="A726" s="209" t="s">
        <v>108</v>
      </c>
      <c r="B726" s="209" t="s">
        <v>254</v>
      </c>
      <c r="C726" s="209" t="s">
        <v>255</v>
      </c>
      <c r="D726" s="209" t="s">
        <v>126</v>
      </c>
      <c r="E726" s="209" t="s">
        <v>127</v>
      </c>
      <c r="F726" s="209" t="s">
        <v>125</v>
      </c>
      <c r="G726" s="209" t="s">
        <v>147</v>
      </c>
      <c r="H726" s="209" t="s">
        <v>196</v>
      </c>
      <c r="I726" s="209" t="s">
        <v>128</v>
      </c>
      <c r="J726" s="209" t="s">
        <v>196</v>
      </c>
      <c r="K726" s="209" t="s">
        <v>196</v>
      </c>
      <c r="L726" s="209" t="s">
        <v>196</v>
      </c>
      <c r="M726" s="210">
        <v>-6.19</v>
      </c>
      <c r="N726" t="str">
        <f t="shared" si="11"/>
        <v>216000010100</v>
      </c>
    </row>
    <row r="727" spans="1:14" x14ac:dyDescent="0.25">
      <c r="A727" s="209" t="s">
        <v>108</v>
      </c>
      <c r="B727" s="209" t="s">
        <v>254</v>
      </c>
      <c r="C727" s="209" t="s">
        <v>255</v>
      </c>
      <c r="D727" s="209" t="s">
        <v>126</v>
      </c>
      <c r="E727" s="209" t="s">
        <v>127</v>
      </c>
      <c r="F727" s="209" t="s">
        <v>125</v>
      </c>
      <c r="G727" s="209" t="s">
        <v>147</v>
      </c>
      <c r="H727" s="209" t="s">
        <v>196</v>
      </c>
      <c r="I727" s="209" t="s">
        <v>128</v>
      </c>
      <c r="J727" s="209" t="s">
        <v>196</v>
      </c>
      <c r="K727" s="209" t="s">
        <v>196</v>
      </c>
      <c r="L727" s="209" t="s">
        <v>196</v>
      </c>
      <c r="M727" s="210">
        <v>-2.4700000000000002</v>
      </c>
      <c r="N727" t="str">
        <f t="shared" si="11"/>
        <v>216000010100</v>
      </c>
    </row>
    <row r="728" spans="1:14" x14ac:dyDescent="0.25">
      <c r="A728" s="209" t="s">
        <v>108</v>
      </c>
      <c r="B728" s="209" t="s">
        <v>254</v>
      </c>
      <c r="C728" s="209" t="s">
        <v>255</v>
      </c>
      <c r="D728" s="209" t="s">
        <v>126</v>
      </c>
      <c r="E728" s="209" t="s">
        <v>127</v>
      </c>
      <c r="F728" s="209" t="s">
        <v>125</v>
      </c>
      <c r="G728" s="209" t="s">
        <v>138</v>
      </c>
      <c r="H728" s="209" t="s">
        <v>196</v>
      </c>
      <c r="I728" s="209" t="s">
        <v>128</v>
      </c>
      <c r="J728" s="209" t="s">
        <v>196</v>
      </c>
      <c r="K728" s="209" t="s">
        <v>196</v>
      </c>
      <c r="L728" s="209" t="s">
        <v>196</v>
      </c>
      <c r="M728" s="210">
        <v>-6.19</v>
      </c>
      <c r="N728" t="str">
        <f t="shared" si="11"/>
        <v>205800010100</v>
      </c>
    </row>
    <row r="729" spans="1:14" x14ac:dyDescent="0.25">
      <c r="A729" s="209" t="s">
        <v>108</v>
      </c>
      <c r="B729" s="209" t="s">
        <v>254</v>
      </c>
      <c r="C729" s="209" t="s">
        <v>255</v>
      </c>
      <c r="D729" s="209" t="s">
        <v>126</v>
      </c>
      <c r="E729" s="209" t="s">
        <v>127</v>
      </c>
      <c r="F729" s="209" t="s">
        <v>125</v>
      </c>
      <c r="G729" s="209" t="s">
        <v>138</v>
      </c>
      <c r="H729" s="209" t="s">
        <v>196</v>
      </c>
      <c r="I729" s="209" t="s">
        <v>128</v>
      </c>
      <c r="J729" s="209" t="s">
        <v>196</v>
      </c>
      <c r="K729" s="209" t="s">
        <v>196</v>
      </c>
      <c r="L729" s="209" t="s">
        <v>196</v>
      </c>
      <c r="M729" s="210">
        <v>-2.4700000000000002</v>
      </c>
      <c r="N729" t="str">
        <f t="shared" si="11"/>
        <v>205800010100</v>
      </c>
    </row>
    <row r="730" spans="1:14" x14ac:dyDescent="0.25">
      <c r="A730" s="209" t="s">
        <v>108</v>
      </c>
      <c r="B730" s="209" t="s">
        <v>254</v>
      </c>
      <c r="C730" s="209" t="s">
        <v>255</v>
      </c>
      <c r="D730" s="209" t="s">
        <v>126</v>
      </c>
      <c r="E730" s="209" t="s">
        <v>127</v>
      </c>
      <c r="F730" s="209" t="s">
        <v>125</v>
      </c>
      <c r="G730" s="209" t="s">
        <v>124</v>
      </c>
      <c r="H730" s="209" t="s">
        <v>196</v>
      </c>
      <c r="I730" s="209" t="s">
        <v>128</v>
      </c>
      <c r="J730" s="209" t="s">
        <v>196</v>
      </c>
      <c r="K730" s="209" t="s">
        <v>196</v>
      </c>
      <c r="L730" s="209" t="s">
        <v>196</v>
      </c>
      <c r="M730" s="210">
        <v>-388.54</v>
      </c>
      <c r="N730" t="str">
        <f t="shared" si="11"/>
        <v>100000010100</v>
      </c>
    </row>
    <row r="731" spans="1:14" x14ac:dyDescent="0.25">
      <c r="A731" s="209" t="s">
        <v>108</v>
      </c>
      <c r="B731" s="209" t="s">
        <v>254</v>
      </c>
      <c r="C731" s="209" t="s">
        <v>255</v>
      </c>
      <c r="D731" s="209" t="s">
        <v>126</v>
      </c>
      <c r="E731" s="209" t="s">
        <v>127</v>
      </c>
      <c r="F731" s="209" t="s">
        <v>125</v>
      </c>
      <c r="G731" s="209" t="s">
        <v>124</v>
      </c>
      <c r="H731" s="209" t="s">
        <v>196</v>
      </c>
      <c r="I731" s="209" t="s">
        <v>128</v>
      </c>
      <c r="J731" s="209" t="s">
        <v>196</v>
      </c>
      <c r="K731" s="209" t="s">
        <v>196</v>
      </c>
      <c r="L731" s="209" t="s">
        <v>196</v>
      </c>
      <c r="M731" s="210">
        <v>-155.41999999999999</v>
      </c>
      <c r="N731" t="str">
        <f t="shared" si="11"/>
        <v>100000010100</v>
      </c>
    </row>
    <row r="732" spans="1:14" x14ac:dyDescent="0.25">
      <c r="A732" s="209" t="s">
        <v>108</v>
      </c>
      <c r="B732" s="209" t="s">
        <v>254</v>
      </c>
      <c r="C732" s="209" t="s">
        <v>255</v>
      </c>
      <c r="D732" s="209" t="s">
        <v>126</v>
      </c>
      <c r="E732" s="209" t="s">
        <v>127</v>
      </c>
      <c r="F732" s="209" t="s">
        <v>125</v>
      </c>
      <c r="G732" s="209" t="s">
        <v>145</v>
      </c>
      <c r="H732" s="209" t="s">
        <v>196</v>
      </c>
      <c r="I732" s="209" t="s">
        <v>128</v>
      </c>
      <c r="J732" s="209" t="s">
        <v>196</v>
      </c>
      <c r="K732" s="209" t="s">
        <v>196</v>
      </c>
      <c r="L732" s="209" t="s">
        <v>196</v>
      </c>
      <c r="M732" s="210">
        <v>-5.39</v>
      </c>
      <c r="N732" t="str">
        <f t="shared" si="11"/>
        <v>215000010100</v>
      </c>
    </row>
    <row r="733" spans="1:14" x14ac:dyDescent="0.25">
      <c r="A733" s="209" t="s">
        <v>108</v>
      </c>
      <c r="B733" s="209" t="s">
        <v>254</v>
      </c>
      <c r="C733" s="209" t="s">
        <v>255</v>
      </c>
      <c r="D733" s="209" t="s">
        <v>126</v>
      </c>
      <c r="E733" s="209" t="s">
        <v>127</v>
      </c>
      <c r="F733" s="209" t="s">
        <v>125</v>
      </c>
      <c r="G733" s="209" t="s">
        <v>145</v>
      </c>
      <c r="H733" s="209" t="s">
        <v>196</v>
      </c>
      <c r="I733" s="209" t="s">
        <v>128</v>
      </c>
      <c r="J733" s="209" t="s">
        <v>196</v>
      </c>
      <c r="K733" s="209" t="s">
        <v>196</v>
      </c>
      <c r="L733" s="209" t="s">
        <v>196</v>
      </c>
      <c r="M733" s="210">
        <v>-2.16</v>
      </c>
      <c r="N733" t="str">
        <f t="shared" si="11"/>
        <v>215000010100</v>
      </c>
    </row>
    <row r="734" spans="1:14" x14ac:dyDescent="0.25">
      <c r="A734" s="209" t="s">
        <v>108</v>
      </c>
      <c r="B734" s="209" t="s">
        <v>254</v>
      </c>
      <c r="C734" s="209" t="s">
        <v>255</v>
      </c>
      <c r="D734" s="209" t="s">
        <v>126</v>
      </c>
      <c r="E734" s="209" t="s">
        <v>127</v>
      </c>
      <c r="F734" s="209" t="s">
        <v>125</v>
      </c>
      <c r="G734" s="209" t="s">
        <v>149</v>
      </c>
      <c r="H734" s="209" t="s">
        <v>196</v>
      </c>
      <c r="I734" s="209" t="s">
        <v>128</v>
      </c>
      <c r="J734" s="209" t="s">
        <v>196</v>
      </c>
      <c r="K734" s="209" t="s">
        <v>196</v>
      </c>
      <c r="L734" s="209" t="s">
        <v>196</v>
      </c>
      <c r="M734" s="210">
        <v>426.56</v>
      </c>
      <c r="N734" t="str">
        <f t="shared" si="11"/>
        <v>710000010100</v>
      </c>
    </row>
    <row r="735" spans="1:14" x14ac:dyDescent="0.25">
      <c r="A735" s="209" t="s">
        <v>108</v>
      </c>
      <c r="B735" s="209" t="s">
        <v>254</v>
      </c>
      <c r="C735" s="209" t="s">
        <v>255</v>
      </c>
      <c r="D735" s="209" t="s">
        <v>126</v>
      </c>
      <c r="E735" s="209" t="s">
        <v>127</v>
      </c>
      <c r="F735" s="209" t="s">
        <v>125</v>
      </c>
      <c r="G735" s="209" t="s">
        <v>149</v>
      </c>
      <c r="H735" s="209" t="s">
        <v>196</v>
      </c>
      <c r="I735" s="209" t="s">
        <v>128</v>
      </c>
      <c r="J735" s="209" t="s">
        <v>196</v>
      </c>
      <c r="K735" s="209" t="s">
        <v>196</v>
      </c>
      <c r="L735" s="209" t="s">
        <v>196</v>
      </c>
      <c r="M735" s="210">
        <v>170.63</v>
      </c>
      <c r="N735" t="str">
        <f t="shared" si="11"/>
        <v>710000010100</v>
      </c>
    </row>
    <row r="736" spans="1:14" x14ac:dyDescent="0.25">
      <c r="A736" s="209" t="s">
        <v>108</v>
      </c>
      <c r="B736" s="209" t="s">
        <v>254</v>
      </c>
      <c r="C736" s="209" t="s">
        <v>255</v>
      </c>
      <c r="D736" s="209" t="s">
        <v>126</v>
      </c>
      <c r="E736" s="209" t="s">
        <v>127</v>
      </c>
      <c r="F736" s="209" t="s">
        <v>125</v>
      </c>
      <c r="G736" s="209" t="s">
        <v>152</v>
      </c>
      <c r="H736" s="209" t="s">
        <v>196</v>
      </c>
      <c r="I736" s="209" t="s">
        <v>128</v>
      </c>
      <c r="J736" s="209" t="s">
        <v>196</v>
      </c>
      <c r="K736" s="209" t="s">
        <v>196</v>
      </c>
      <c r="L736" s="209" t="s">
        <v>196</v>
      </c>
      <c r="M736" s="210">
        <v>26.44</v>
      </c>
      <c r="N736" t="str">
        <f t="shared" si="11"/>
        <v>723000010100</v>
      </c>
    </row>
    <row r="737" spans="1:14" x14ac:dyDescent="0.25">
      <c r="A737" s="209" t="s">
        <v>108</v>
      </c>
      <c r="B737" s="209" t="s">
        <v>254</v>
      </c>
      <c r="C737" s="209" t="s">
        <v>255</v>
      </c>
      <c r="D737" s="209" t="s">
        <v>126</v>
      </c>
      <c r="E737" s="209" t="s">
        <v>127</v>
      </c>
      <c r="F737" s="209" t="s">
        <v>125</v>
      </c>
      <c r="G737" s="209" t="s">
        <v>152</v>
      </c>
      <c r="H737" s="209" t="s">
        <v>196</v>
      </c>
      <c r="I737" s="209" t="s">
        <v>128</v>
      </c>
      <c r="J737" s="209" t="s">
        <v>196</v>
      </c>
      <c r="K737" s="209" t="s">
        <v>196</v>
      </c>
      <c r="L737" s="209" t="s">
        <v>196</v>
      </c>
      <c r="M737" s="210">
        <v>10.58</v>
      </c>
      <c r="N737" t="str">
        <f t="shared" si="11"/>
        <v>723000010100</v>
      </c>
    </row>
    <row r="738" spans="1:14" x14ac:dyDescent="0.25">
      <c r="A738" s="209" t="s">
        <v>108</v>
      </c>
      <c r="B738" s="209" t="s">
        <v>254</v>
      </c>
      <c r="C738" s="209" t="s">
        <v>255</v>
      </c>
      <c r="D738" s="209" t="s">
        <v>126</v>
      </c>
      <c r="E738" s="209" t="s">
        <v>127</v>
      </c>
      <c r="F738" s="209" t="s">
        <v>125</v>
      </c>
      <c r="G738" s="209" t="s">
        <v>153</v>
      </c>
      <c r="H738" s="209" t="s">
        <v>196</v>
      </c>
      <c r="I738" s="209" t="s">
        <v>128</v>
      </c>
      <c r="J738" s="209" t="s">
        <v>196</v>
      </c>
      <c r="K738" s="209" t="s">
        <v>196</v>
      </c>
      <c r="L738" s="209" t="s">
        <v>196</v>
      </c>
      <c r="M738" s="210">
        <v>6.19</v>
      </c>
      <c r="N738" t="str">
        <f t="shared" si="11"/>
        <v>723100010100</v>
      </c>
    </row>
    <row r="739" spans="1:14" x14ac:dyDescent="0.25">
      <c r="A739" s="209" t="s">
        <v>108</v>
      </c>
      <c r="B739" s="209" t="s">
        <v>254</v>
      </c>
      <c r="C739" s="209" t="s">
        <v>255</v>
      </c>
      <c r="D739" s="209" t="s">
        <v>126</v>
      </c>
      <c r="E739" s="209" t="s">
        <v>127</v>
      </c>
      <c r="F739" s="209" t="s">
        <v>125</v>
      </c>
      <c r="G739" s="209" t="s">
        <v>153</v>
      </c>
      <c r="H739" s="209" t="s">
        <v>196</v>
      </c>
      <c r="I739" s="209" t="s">
        <v>128</v>
      </c>
      <c r="J739" s="209" t="s">
        <v>196</v>
      </c>
      <c r="K739" s="209" t="s">
        <v>196</v>
      </c>
      <c r="L739" s="209" t="s">
        <v>196</v>
      </c>
      <c r="M739" s="210">
        <v>2.4700000000000002</v>
      </c>
      <c r="N739" t="str">
        <f t="shared" si="11"/>
        <v>723100010100</v>
      </c>
    </row>
    <row r="740" spans="1:14" x14ac:dyDescent="0.25">
      <c r="A740" s="209" t="s">
        <v>108</v>
      </c>
      <c r="B740" s="209" t="s">
        <v>254</v>
      </c>
      <c r="C740" s="209" t="s">
        <v>255</v>
      </c>
      <c r="D740" s="209" t="s">
        <v>126</v>
      </c>
      <c r="E740" s="209" t="s">
        <v>127</v>
      </c>
      <c r="F740" s="209" t="s">
        <v>125</v>
      </c>
      <c r="G740" s="209" t="s">
        <v>141</v>
      </c>
      <c r="H740" s="209" t="s">
        <v>196</v>
      </c>
      <c r="I740" s="209" t="s">
        <v>128</v>
      </c>
      <c r="J740" s="209" t="s">
        <v>196</v>
      </c>
      <c r="K740" s="209" t="s">
        <v>196</v>
      </c>
      <c r="L740" s="209" t="s">
        <v>196</v>
      </c>
      <c r="M740" s="210">
        <v>-26.44</v>
      </c>
      <c r="N740" t="str">
        <f t="shared" si="11"/>
        <v>211000010100</v>
      </c>
    </row>
    <row r="741" spans="1:14" x14ac:dyDescent="0.25">
      <c r="A741" s="209" t="s">
        <v>108</v>
      </c>
      <c r="B741" s="209" t="s">
        <v>254</v>
      </c>
      <c r="C741" s="209" t="s">
        <v>255</v>
      </c>
      <c r="D741" s="209" t="s">
        <v>126</v>
      </c>
      <c r="E741" s="209" t="s">
        <v>127</v>
      </c>
      <c r="F741" s="209" t="s">
        <v>125</v>
      </c>
      <c r="G741" s="209" t="s">
        <v>141</v>
      </c>
      <c r="H741" s="209" t="s">
        <v>196</v>
      </c>
      <c r="I741" s="209" t="s">
        <v>128</v>
      </c>
      <c r="J741" s="209" t="s">
        <v>196</v>
      </c>
      <c r="K741" s="209" t="s">
        <v>196</v>
      </c>
      <c r="L741" s="209" t="s">
        <v>196</v>
      </c>
      <c r="M741" s="210">
        <v>-10.58</v>
      </c>
      <c r="N741" t="str">
        <f t="shared" si="11"/>
        <v>211000010100</v>
      </c>
    </row>
    <row r="742" spans="1:14" x14ac:dyDescent="0.25">
      <c r="A742" s="209" t="s">
        <v>108</v>
      </c>
      <c r="B742" s="209" t="s">
        <v>254</v>
      </c>
      <c r="C742" s="209" t="s">
        <v>255</v>
      </c>
      <c r="D742" s="209" t="s">
        <v>126</v>
      </c>
      <c r="E742" s="209" t="s">
        <v>127</v>
      </c>
      <c r="F742" s="209" t="s">
        <v>125</v>
      </c>
      <c r="G742" s="209" t="s">
        <v>135</v>
      </c>
      <c r="H742" s="209" t="s">
        <v>196</v>
      </c>
      <c r="I742" s="209" t="s">
        <v>128</v>
      </c>
      <c r="J742" s="209" t="s">
        <v>196</v>
      </c>
      <c r="K742" s="209" t="s">
        <v>196</v>
      </c>
      <c r="L742" s="209" t="s">
        <v>196</v>
      </c>
      <c r="M742" s="210">
        <v>-26.44</v>
      </c>
      <c r="N742" t="str">
        <f t="shared" si="11"/>
        <v>205300010100</v>
      </c>
    </row>
    <row r="743" spans="1:14" x14ac:dyDescent="0.25">
      <c r="A743" s="209" t="s">
        <v>108</v>
      </c>
      <c r="B743" s="209" t="s">
        <v>276</v>
      </c>
      <c r="C743" s="209" t="s">
        <v>277</v>
      </c>
      <c r="D743" s="209" t="s">
        <v>126</v>
      </c>
      <c r="E743" s="209" t="s">
        <v>127</v>
      </c>
      <c r="F743" s="209" t="s">
        <v>125</v>
      </c>
      <c r="G743" s="209" t="s">
        <v>139</v>
      </c>
      <c r="H743" s="209" t="s">
        <v>196</v>
      </c>
      <c r="I743" s="209" t="s">
        <v>128</v>
      </c>
      <c r="J743" s="209" t="s">
        <v>196</v>
      </c>
      <c r="K743" s="209" t="s">
        <v>196</v>
      </c>
      <c r="L743" s="209" t="s">
        <v>196</v>
      </c>
      <c r="M743" s="210">
        <v>-2.31</v>
      </c>
      <c r="N743" t="str">
        <f t="shared" si="11"/>
        <v>210000010100</v>
      </c>
    </row>
    <row r="744" spans="1:14" x14ac:dyDescent="0.25">
      <c r="A744" s="209" t="s">
        <v>108</v>
      </c>
      <c r="B744" s="209" t="s">
        <v>276</v>
      </c>
      <c r="C744" s="209" t="s">
        <v>277</v>
      </c>
      <c r="D744" s="209" t="s">
        <v>126</v>
      </c>
      <c r="E744" s="209" t="s">
        <v>127</v>
      </c>
      <c r="F744" s="209" t="s">
        <v>125</v>
      </c>
      <c r="G744" s="209" t="s">
        <v>141</v>
      </c>
      <c r="H744" s="209" t="s">
        <v>196</v>
      </c>
      <c r="I744" s="209" t="s">
        <v>128</v>
      </c>
      <c r="J744" s="209" t="s">
        <v>196</v>
      </c>
      <c r="K744" s="209" t="s">
        <v>196</v>
      </c>
      <c r="L744" s="209" t="s">
        <v>196</v>
      </c>
      <c r="M744" s="210">
        <v>-71.55</v>
      </c>
      <c r="N744" t="str">
        <f t="shared" si="11"/>
        <v>211000010100</v>
      </c>
    </row>
    <row r="745" spans="1:14" x14ac:dyDescent="0.25">
      <c r="A745" s="209" t="s">
        <v>108</v>
      </c>
      <c r="B745" s="209" t="s">
        <v>276</v>
      </c>
      <c r="C745" s="209" t="s">
        <v>277</v>
      </c>
      <c r="D745" s="209" t="s">
        <v>126</v>
      </c>
      <c r="E745" s="209" t="s">
        <v>127</v>
      </c>
      <c r="F745" s="209" t="s">
        <v>125</v>
      </c>
      <c r="G745" s="209" t="s">
        <v>141</v>
      </c>
      <c r="H745" s="209" t="s">
        <v>196</v>
      </c>
      <c r="I745" s="209" t="s">
        <v>128</v>
      </c>
      <c r="J745" s="209" t="s">
        <v>196</v>
      </c>
      <c r="K745" s="209" t="s">
        <v>196</v>
      </c>
      <c r="L745" s="209" t="s">
        <v>196</v>
      </c>
      <c r="M745" s="210">
        <v>-11.92</v>
      </c>
      <c r="N745" t="str">
        <f t="shared" si="11"/>
        <v>211000010100</v>
      </c>
    </row>
    <row r="746" spans="1:14" x14ac:dyDescent="0.25">
      <c r="A746" s="209" t="s">
        <v>108</v>
      </c>
      <c r="B746" s="209" t="s">
        <v>276</v>
      </c>
      <c r="C746" s="209" t="s">
        <v>277</v>
      </c>
      <c r="D746" s="209" t="s">
        <v>126</v>
      </c>
      <c r="E746" s="209" t="s">
        <v>127</v>
      </c>
      <c r="F746" s="209" t="s">
        <v>125</v>
      </c>
      <c r="G746" s="209" t="s">
        <v>135</v>
      </c>
      <c r="H746" s="209" t="s">
        <v>196</v>
      </c>
      <c r="I746" s="209" t="s">
        <v>128</v>
      </c>
      <c r="J746" s="209" t="s">
        <v>196</v>
      </c>
      <c r="K746" s="209" t="s">
        <v>196</v>
      </c>
      <c r="L746" s="209" t="s">
        <v>196</v>
      </c>
      <c r="M746" s="210">
        <v>-71.55</v>
      </c>
      <c r="N746" t="str">
        <f t="shared" si="11"/>
        <v>205300010100</v>
      </c>
    </row>
    <row r="747" spans="1:14" x14ac:dyDescent="0.25">
      <c r="A747" s="209" t="s">
        <v>108</v>
      </c>
      <c r="B747" s="209" t="s">
        <v>276</v>
      </c>
      <c r="C747" s="209" t="s">
        <v>277</v>
      </c>
      <c r="D747" s="209" t="s">
        <v>126</v>
      </c>
      <c r="E747" s="209" t="s">
        <v>127</v>
      </c>
      <c r="F747" s="209" t="s">
        <v>125</v>
      </c>
      <c r="G747" s="209" t="s">
        <v>135</v>
      </c>
      <c r="H747" s="209" t="s">
        <v>196</v>
      </c>
      <c r="I747" s="209" t="s">
        <v>128</v>
      </c>
      <c r="J747" s="209" t="s">
        <v>196</v>
      </c>
      <c r="K747" s="209" t="s">
        <v>196</v>
      </c>
      <c r="L747" s="209" t="s">
        <v>196</v>
      </c>
      <c r="M747" s="210">
        <v>-11.92</v>
      </c>
      <c r="N747" t="str">
        <f t="shared" si="11"/>
        <v>205300010100</v>
      </c>
    </row>
    <row r="748" spans="1:14" x14ac:dyDescent="0.25">
      <c r="A748" s="209" t="s">
        <v>108</v>
      </c>
      <c r="B748" s="209" t="s">
        <v>276</v>
      </c>
      <c r="C748" s="209" t="s">
        <v>277</v>
      </c>
      <c r="D748" s="209" t="s">
        <v>126</v>
      </c>
      <c r="E748" s="209" t="s">
        <v>127</v>
      </c>
      <c r="F748" s="209" t="s">
        <v>125</v>
      </c>
      <c r="G748" s="209" t="s">
        <v>147</v>
      </c>
      <c r="H748" s="209" t="s">
        <v>196</v>
      </c>
      <c r="I748" s="209" t="s">
        <v>128</v>
      </c>
      <c r="J748" s="209" t="s">
        <v>196</v>
      </c>
      <c r="K748" s="209" t="s">
        <v>196</v>
      </c>
      <c r="L748" s="209" t="s">
        <v>196</v>
      </c>
      <c r="M748" s="210">
        <v>-16.73</v>
      </c>
      <c r="N748" t="str">
        <f t="shared" si="11"/>
        <v>216000010100</v>
      </c>
    </row>
    <row r="749" spans="1:14" x14ac:dyDescent="0.25">
      <c r="A749" s="209" t="s">
        <v>108</v>
      </c>
      <c r="B749" s="209" t="s">
        <v>276</v>
      </c>
      <c r="C749" s="209" t="s">
        <v>277</v>
      </c>
      <c r="D749" s="209" t="s">
        <v>126</v>
      </c>
      <c r="E749" s="209" t="s">
        <v>127</v>
      </c>
      <c r="F749" s="209" t="s">
        <v>125</v>
      </c>
      <c r="G749" s="209" t="s">
        <v>147</v>
      </c>
      <c r="H749" s="209" t="s">
        <v>196</v>
      </c>
      <c r="I749" s="209" t="s">
        <v>128</v>
      </c>
      <c r="J749" s="209" t="s">
        <v>196</v>
      </c>
      <c r="K749" s="209" t="s">
        <v>196</v>
      </c>
      <c r="L749" s="209" t="s">
        <v>196</v>
      </c>
      <c r="M749" s="210">
        <v>-2.79</v>
      </c>
      <c r="N749" t="str">
        <f t="shared" si="11"/>
        <v>216000010100</v>
      </c>
    </row>
    <row r="750" spans="1:14" x14ac:dyDescent="0.25">
      <c r="A750" s="209" t="s">
        <v>108</v>
      </c>
      <c r="B750" s="209" t="s">
        <v>276</v>
      </c>
      <c r="C750" s="209" t="s">
        <v>277</v>
      </c>
      <c r="D750" s="209" t="s">
        <v>126</v>
      </c>
      <c r="E750" s="209" t="s">
        <v>127</v>
      </c>
      <c r="F750" s="209" t="s">
        <v>125</v>
      </c>
      <c r="G750" s="209" t="s">
        <v>144</v>
      </c>
      <c r="H750" s="209" t="s">
        <v>196</v>
      </c>
      <c r="I750" s="209" t="s">
        <v>128</v>
      </c>
      <c r="J750" s="209" t="s">
        <v>196</v>
      </c>
      <c r="K750" s="209" t="s">
        <v>196</v>
      </c>
      <c r="L750" s="209" t="s">
        <v>196</v>
      </c>
      <c r="M750" s="210">
        <v>-115.32</v>
      </c>
      <c r="N750" t="str">
        <f t="shared" si="11"/>
        <v>214000010100</v>
      </c>
    </row>
    <row r="751" spans="1:14" x14ac:dyDescent="0.25">
      <c r="A751" s="209" t="s">
        <v>108</v>
      </c>
      <c r="B751" s="209" t="s">
        <v>276</v>
      </c>
      <c r="C751" s="209" t="s">
        <v>277</v>
      </c>
      <c r="D751" s="209" t="s">
        <v>126</v>
      </c>
      <c r="E751" s="209" t="s">
        <v>127</v>
      </c>
      <c r="F751" s="209" t="s">
        <v>125</v>
      </c>
      <c r="G751" s="209" t="s">
        <v>144</v>
      </c>
      <c r="H751" s="209" t="s">
        <v>196</v>
      </c>
      <c r="I751" s="209" t="s">
        <v>128</v>
      </c>
      <c r="J751" s="209" t="s">
        <v>196</v>
      </c>
      <c r="K751" s="209" t="s">
        <v>196</v>
      </c>
      <c r="L751" s="209" t="s">
        <v>196</v>
      </c>
      <c r="M751" s="210">
        <v>-19.22</v>
      </c>
      <c r="N751" t="str">
        <f t="shared" si="11"/>
        <v>214000010100</v>
      </c>
    </row>
    <row r="752" spans="1:14" x14ac:dyDescent="0.25">
      <c r="A752" s="209" t="s">
        <v>108</v>
      </c>
      <c r="B752" s="209" t="s">
        <v>276</v>
      </c>
      <c r="C752" s="209" t="s">
        <v>277</v>
      </c>
      <c r="D752" s="209" t="s">
        <v>126</v>
      </c>
      <c r="E752" s="209" t="s">
        <v>127</v>
      </c>
      <c r="F752" s="209" t="s">
        <v>125</v>
      </c>
      <c r="G752" s="209" t="s">
        <v>138</v>
      </c>
      <c r="H752" s="209" t="s">
        <v>196</v>
      </c>
      <c r="I752" s="209" t="s">
        <v>128</v>
      </c>
      <c r="J752" s="209" t="s">
        <v>196</v>
      </c>
      <c r="K752" s="209" t="s">
        <v>196</v>
      </c>
      <c r="L752" s="209" t="s">
        <v>196</v>
      </c>
      <c r="M752" s="210">
        <v>-16.73</v>
      </c>
      <c r="N752" t="str">
        <f t="shared" si="11"/>
        <v>205800010100</v>
      </c>
    </row>
    <row r="753" spans="1:14" x14ac:dyDescent="0.25">
      <c r="A753" s="209" t="s">
        <v>108</v>
      </c>
      <c r="B753" s="209" t="s">
        <v>276</v>
      </c>
      <c r="C753" s="209" t="s">
        <v>277</v>
      </c>
      <c r="D753" s="209" t="s">
        <v>126</v>
      </c>
      <c r="E753" s="209" t="s">
        <v>127</v>
      </c>
      <c r="F753" s="209" t="s">
        <v>125</v>
      </c>
      <c r="G753" s="209" t="s">
        <v>138</v>
      </c>
      <c r="H753" s="209" t="s">
        <v>196</v>
      </c>
      <c r="I753" s="209" t="s">
        <v>128</v>
      </c>
      <c r="J753" s="209" t="s">
        <v>196</v>
      </c>
      <c r="K753" s="209" t="s">
        <v>196</v>
      </c>
      <c r="L753" s="209" t="s">
        <v>196</v>
      </c>
      <c r="M753" s="210">
        <v>-2.79</v>
      </c>
      <c r="N753" t="str">
        <f t="shared" si="11"/>
        <v>205800010100</v>
      </c>
    </row>
    <row r="754" spans="1:14" x14ac:dyDescent="0.25">
      <c r="A754" s="209" t="s">
        <v>108</v>
      </c>
      <c r="B754" s="209" t="s">
        <v>276</v>
      </c>
      <c r="C754" s="209" t="s">
        <v>277</v>
      </c>
      <c r="D754" s="209" t="s">
        <v>126</v>
      </c>
      <c r="E754" s="209" t="s">
        <v>127</v>
      </c>
      <c r="F754" s="209" t="s">
        <v>125</v>
      </c>
      <c r="G754" s="209" t="s">
        <v>145</v>
      </c>
      <c r="H754" s="209" t="s">
        <v>196</v>
      </c>
      <c r="I754" s="209" t="s">
        <v>128</v>
      </c>
      <c r="J754" s="209" t="s">
        <v>196</v>
      </c>
      <c r="K754" s="209" t="s">
        <v>196</v>
      </c>
      <c r="L754" s="209" t="s">
        <v>196</v>
      </c>
      <c r="M754" s="210">
        <v>-50.37</v>
      </c>
      <c r="N754" t="str">
        <f t="shared" si="11"/>
        <v>215000010100</v>
      </c>
    </row>
    <row r="755" spans="1:14" x14ac:dyDescent="0.25">
      <c r="A755" s="209" t="s">
        <v>108</v>
      </c>
      <c r="B755" s="209" t="s">
        <v>276</v>
      </c>
      <c r="C755" s="209" t="s">
        <v>277</v>
      </c>
      <c r="D755" s="209" t="s">
        <v>126</v>
      </c>
      <c r="E755" s="209" t="s">
        <v>127</v>
      </c>
      <c r="F755" s="209" t="s">
        <v>125</v>
      </c>
      <c r="G755" s="209" t="s">
        <v>145</v>
      </c>
      <c r="H755" s="209" t="s">
        <v>196</v>
      </c>
      <c r="I755" s="209" t="s">
        <v>128</v>
      </c>
      <c r="J755" s="209" t="s">
        <v>196</v>
      </c>
      <c r="K755" s="209" t="s">
        <v>196</v>
      </c>
      <c r="L755" s="209" t="s">
        <v>196</v>
      </c>
      <c r="M755" s="210">
        <v>-8.39</v>
      </c>
      <c r="N755" t="str">
        <f t="shared" si="11"/>
        <v>215000010100</v>
      </c>
    </row>
    <row r="756" spans="1:14" x14ac:dyDescent="0.25">
      <c r="A756" s="209" t="s">
        <v>108</v>
      </c>
      <c r="B756" s="209" t="s">
        <v>276</v>
      </c>
      <c r="C756" s="209" t="s">
        <v>277</v>
      </c>
      <c r="D756" s="209" t="s">
        <v>126</v>
      </c>
      <c r="E756" s="209" t="s">
        <v>127</v>
      </c>
      <c r="F756" s="209" t="s">
        <v>125</v>
      </c>
      <c r="G756" s="209" t="s">
        <v>124</v>
      </c>
      <c r="H756" s="209" t="s">
        <v>196</v>
      </c>
      <c r="I756" s="209" t="s">
        <v>128</v>
      </c>
      <c r="J756" s="209" t="s">
        <v>196</v>
      </c>
      <c r="K756" s="209" t="s">
        <v>196</v>
      </c>
      <c r="L756" s="209" t="s">
        <v>196</v>
      </c>
      <c r="M756" s="210">
        <v>-823.92</v>
      </c>
      <c r="N756" t="str">
        <f t="shared" si="11"/>
        <v>100000010100</v>
      </c>
    </row>
    <row r="757" spans="1:14" x14ac:dyDescent="0.25">
      <c r="A757" s="209" t="s">
        <v>108</v>
      </c>
      <c r="B757" s="209" t="s">
        <v>276</v>
      </c>
      <c r="C757" s="209" t="s">
        <v>277</v>
      </c>
      <c r="D757" s="209" t="s">
        <v>126</v>
      </c>
      <c r="E757" s="209" t="s">
        <v>127</v>
      </c>
      <c r="F757" s="209" t="s">
        <v>125</v>
      </c>
      <c r="G757" s="209" t="s">
        <v>124</v>
      </c>
      <c r="H757" s="209" t="s">
        <v>196</v>
      </c>
      <c r="I757" s="209" t="s">
        <v>128</v>
      </c>
      <c r="J757" s="209" t="s">
        <v>196</v>
      </c>
      <c r="K757" s="209" t="s">
        <v>196</v>
      </c>
      <c r="L757" s="209" t="s">
        <v>196</v>
      </c>
      <c r="M757" s="210">
        <v>-137.33000000000001</v>
      </c>
      <c r="N757" t="str">
        <f t="shared" si="11"/>
        <v>100000010100</v>
      </c>
    </row>
    <row r="758" spans="1:14" x14ac:dyDescent="0.25">
      <c r="A758" s="209" t="s">
        <v>108</v>
      </c>
      <c r="B758" s="209" t="s">
        <v>276</v>
      </c>
      <c r="C758" s="209" t="s">
        <v>277</v>
      </c>
      <c r="D758" s="209" t="s">
        <v>126</v>
      </c>
      <c r="E758" s="209" t="s">
        <v>127</v>
      </c>
      <c r="F758" s="209" t="s">
        <v>125</v>
      </c>
      <c r="G758" s="209" t="s">
        <v>149</v>
      </c>
      <c r="H758" s="209" t="s">
        <v>196</v>
      </c>
      <c r="I758" s="209" t="s">
        <v>128</v>
      </c>
      <c r="J758" s="209" t="s">
        <v>196</v>
      </c>
      <c r="K758" s="209" t="s">
        <v>196</v>
      </c>
      <c r="L758" s="209" t="s">
        <v>196</v>
      </c>
      <c r="M758" s="210">
        <v>134.63999999999999</v>
      </c>
      <c r="N758" t="str">
        <f t="shared" si="11"/>
        <v>710000010100</v>
      </c>
    </row>
    <row r="759" spans="1:14" x14ac:dyDescent="0.25">
      <c r="A759" s="209" t="s">
        <v>108</v>
      </c>
      <c r="B759" s="209" t="s">
        <v>276</v>
      </c>
      <c r="C759" s="209" t="s">
        <v>277</v>
      </c>
      <c r="D759" s="209" t="s">
        <v>126</v>
      </c>
      <c r="E759" s="209" t="s">
        <v>127</v>
      </c>
      <c r="F759" s="209" t="s">
        <v>125</v>
      </c>
      <c r="G759" s="209" t="s">
        <v>149</v>
      </c>
      <c r="H759" s="209" t="s">
        <v>196</v>
      </c>
      <c r="I759" s="209" t="s">
        <v>128</v>
      </c>
      <c r="J759" s="209" t="s">
        <v>196</v>
      </c>
      <c r="K759" s="209" t="s">
        <v>196</v>
      </c>
      <c r="L759" s="209" t="s">
        <v>196</v>
      </c>
      <c r="M759" s="210">
        <v>538.55999999999995</v>
      </c>
      <c r="N759" t="str">
        <f t="shared" si="11"/>
        <v>710000010100</v>
      </c>
    </row>
    <row r="760" spans="1:14" x14ac:dyDescent="0.25">
      <c r="A760" s="209" t="s">
        <v>108</v>
      </c>
      <c r="B760" s="209" t="s">
        <v>276</v>
      </c>
      <c r="C760" s="209" t="s">
        <v>277</v>
      </c>
      <c r="D760" s="209" t="s">
        <v>126</v>
      </c>
      <c r="E760" s="209" t="s">
        <v>127</v>
      </c>
      <c r="F760" s="209" t="s">
        <v>125</v>
      </c>
      <c r="G760" s="209" t="s">
        <v>149</v>
      </c>
      <c r="H760" s="209" t="s">
        <v>196</v>
      </c>
      <c r="I760" s="209" t="s">
        <v>128</v>
      </c>
      <c r="J760" s="209" t="s">
        <v>196</v>
      </c>
      <c r="K760" s="209" t="s">
        <v>196</v>
      </c>
      <c r="L760" s="209" t="s">
        <v>196</v>
      </c>
      <c r="M760" s="210">
        <v>480.86</v>
      </c>
      <c r="N760" t="str">
        <f t="shared" si="11"/>
        <v>710000010100</v>
      </c>
    </row>
    <row r="761" spans="1:14" x14ac:dyDescent="0.25">
      <c r="A761" s="209" t="s">
        <v>108</v>
      </c>
      <c r="B761" s="209" t="s">
        <v>276</v>
      </c>
      <c r="C761" s="209" t="s">
        <v>277</v>
      </c>
      <c r="D761" s="209" t="s">
        <v>126</v>
      </c>
      <c r="E761" s="209" t="s">
        <v>127</v>
      </c>
      <c r="F761" s="209" t="s">
        <v>125</v>
      </c>
      <c r="G761" s="209" t="s">
        <v>149</v>
      </c>
      <c r="H761" s="209" t="s">
        <v>196</v>
      </c>
      <c r="I761" s="209" t="s">
        <v>128</v>
      </c>
      <c r="J761" s="209" t="s">
        <v>196</v>
      </c>
      <c r="K761" s="209" t="s">
        <v>196</v>
      </c>
      <c r="L761" s="209" t="s">
        <v>196</v>
      </c>
      <c r="M761" s="210">
        <v>192.34</v>
      </c>
      <c r="N761" t="str">
        <f t="shared" si="11"/>
        <v>710000010100</v>
      </c>
    </row>
    <row r="762" spans="1:14" x14ac:dyDescent="0.25">
      <c r="A762" s="209" t="s">
        <v>108</v>
      </c>
      <c r="B762" s="209" t="s">
        <v>276</v>
      </c>
      <c r="C762" s="209" t="s">
        <v>277</v>
      </c>
      <c r="D762" s="209" t="s">
        <v>126</v>
      </c>
      <c r="E762" s="209" t="s">
        <v>127</v>
      </c>
      <c r="F762" s="209" t="s">
        <v>125</v>
      </c>
      <c r="G762" s="209" t="s">
        <v>152</v>
      </c>
      <c r="H762" s="209" t="s">
        <v>196</v>
      </c>
      <c r="I762" s="209" t="s">
        <v>128</v>
      </c>
      <c r="J762" s="209" t="s">
        <v>196</v>
      </c>
      <c r="K762" s="209" t="s">
        <v>196</v>
      </c>
      <c r="L762" s="209" t="s">
        <v>196</v>
      </c>
      <c r="M762" s="210">
        <v>71.55</v>
      </c>
      <c r="N762" t="str">
        <f t="shared" si="11"/>
        <v>723000010100</v>
      </c>
    </row>
    <row r="763" spans="1:14" x14ac:dyDescent="0.25">
      <c r="A763" s="209" t="s">
        <v>108</v>
      </c>
      <c r="B763" s="209" t="s">
        <v>276</v>
      </c>
      <c r="C763" s="209" t="s">
        <v>277</v>
      </c>
      <c r="D763" s="209" t="s">
        <v>126</v>
      </c>
      <c r="E763" s="209" t="s">
        <v>127</v>
      </c>
      <c r="F763" s="209" t="s">
        <v>125</v>
      </c>
      <c r="G763" s="209" t="s">
        <v>152</v>
      </c>
      <c r="H763" s="209" t="s">
        <v>196</v>
      </c>
      <c r="I763" s="209" t="s">
        <v>128</v>
      </c>
      <c r="J763" s="209" t="s">
        <v>196</v>
      </c>
      <c r="K763" s="209" t="s">
        <v>196</v>
      </c>
      <c r="L763" s="209" t="s">
        <v>196</v>
      </c>
      <c r="M763" s="210">
        <v>11.92</v>
      </c>
      <c r="N763" t="str">
        <f t="shared" si="11"/>
        <v>723000010100</v>
      </c>
    </row>
    <row r="764" spans="1:14" x14ac:dyDescent="0.25">
      <c r="A764" s="209" t="s">
        <v>108</v>
      </c>
      <c r="B764" s="209" t="s">
        <v>276</v>
      </c>
      <c r="C764" s="209" t="s">
        <v>277</v>
      </c>
      <c r="D764" s="209" t="s">
        <v>126</v>
      </c>
      <c r="E764" s="209" t="s">
        <v>127</v>
      </c>
      <c r="F764" s="209" t="s">
        <v>125</v>
      </c>
      <c r="G764" s="209" t="s">
        <v>153</v>
      </c>
      <c r="H764" s="209" t="s">
        <v>196</v>
      </c>
      <c r="I764" s="209" t="s">
        <v>128</v>
      </c>
      <c r="J764" s="209" t="s">
        <v>196</v>
      </c>
      <c r="K764" s="209" t="s">
        <v>196</v>
      </c>
      <c r="L764" s="209" t="s">
        <v>196</v>
      </c>
      <c r="M764" s="210">
        <v>16.73</v>
      </c>
      <c r="N764" t="str">
        <f t="shared" si="11"/>
        <v>723100010100</v>
      </c>
    </row>
    <row r="765" spans="1:14" x14ac:dyDescent="0.25">
      <c r="A765" s="209" t="s">
        <v>108</v>
      </c>
      <c r="B765" s="209" t="s">
        <v>276</v>
      </c>
      <c r="C765" s="209" t="s">
        <v>277</v>
      </c>
      <c r="D765" s="209" t="s">
        <v>126</v>
      </c>
      <c r="E765" s="209" t="s">
        <v>127</v>
      </c>
      <c r="F765" s="209" t="s">
        <v>125</v>
      </c>
      <c r="G765" s="209" t="s">
        <v>153</v>
      </c>
      <c r="H765" s="209" t="s">
        <v>196</v>
      </c>
      <c r="I765" s="209" t="s">
        <v>128</v>
      </c>
      <c r="J765" s="209" t="s">
        <v>196</v>
      </c>
      <c r="K765" s="209" t="s">
        <v>196</v>
      </c>
      <c r="L765" s="209" t="s">
        <v>196</v>
      </c>
      <c r="M765" s="210">
        <v>2.79</v>
      </c>
      <c r="N765" t="str">
        <f t="shared" si="11"/>
        <v>723100010100</v>
      </c>
    </row>
    <row r="766" spans="1:14" x14ac:dyDescent="0.25">
      <c r="A766" s="209" t="s">
        <v>108</v>
      </c>
      <c r="B766" s="209" t="s">
        <v>276</v>
      </c>
      <c r="C766" s="209" t="s">
        <v>277</v>
      </c>
      <c r="D766" s="209" t="s">
        <v>126</v>
      </c>
      <c r="E766" s="209" t="s">
        <v>127</v>
      </c>
      <c r="F766" s="209" t="s">
        <v>125</v>
      </c>
      <c r="G766" s="209" t="s">
        <v>157</v>
      </c>
      <c r="H766" s="209" t="s">
        <v>196</v>
      </c>
      <c r="I766" s="209" t="s">
        <v>128</v>
      </c>
      <c r="J766" s="209" t="s">
        <v>196</v>
      </c>
      <c r="K766" s="209" t="s">
        <v>196</v>
      </c>
      <c r="L766" s="209" t="s">
        <v>196</v>
      </c>
      <c r="M766" s="210">
        <v>76.17</v>
      </c>
      <c r="N766" t="str">
        <f t="shared" si="11"/>
        <v>726900010100</v>
      </c>
    </row>
    <row r="767" spans="1:14" x14ac:dyDescent="0.25">
      <c r="A767" s="209" t="s">
        <v>108</v>
      </c>
      <c r="B767" s="209" t="s">
        <v>276</v>
      </c>
      <c r="C767" s="209" t="s">
        <v>277</v>
      </c>
      <c r="D767" s="209" t="s">
        <v>126</v>
      </c>
      <c r="E767" s="209" t="s">
        <v>127</v>
      </c>
      <c r="F767" s="209" t="s">
        <v>125</v>
      </c>
      <c r="G767" s="209" t="s">
        <v>157</v>
      </c>
      <c r="H767" s="209" t="s">
        <v>196</v>
      </c>
      <c r="I767" s="209" t="s">
        <v>128</v>
      </c>
      <c r="J767" s="209" t="s">
        <v>196</v>
      </c>
      <c r="K767" s="209" t="s">
        <v>196</v>
      </c>
      <c r="L767" s="209" t="s">
        <v>196</v>
      </c>
      <c r="M767" s="210">
        <v>12.69</v>
      </c>
      <c r="N767" t="str">
        <f t="shared" si="11"/>
        <v>726900010100</v>
      </c>
    </row>
    <row r="768" spans="1:14" x14ac:dyDescent="0.25">
      <c r="A768" s="209" t="s">
        <v>108</v>
      </c>
      <c r="B768" s="209" t="s">
        <v>276</v>
      </c>
      <c r="C768" s="209" t="s">
        <v>277</v>
      </c>
      <c r="D768" s="209" t="s">
        <v>126</v>
      </c>
      <c r="E768" s="209" t="s">
        <v>127</v>
      </c>
      <c r="F768" s="209" t="s">
        <v>125</v>
      </c>
      <c r="G768" s="209" t="s">
        <v>157</v>
      </c>
      <c r="H768" s="209" t="s">
        <v>196</v>
      </c>
      <c r="I768" s="209" t="s">
        <v>128</v>
      </c>
      <c r="J768" s="209" t="s">
        <v>196</v>
      </c>
      <c r="K768" s="209" t="s">
        <v>196</v>
      </c>
      <c r="L768" s="209" t="s">
        <v>196</v>
      </c>
      <c r="M768" s="210">
        <v>13.85</v>
      </c>
      <c r="N768" t="str">
        <f t="shared" si="11"/>
        <v>726900010100</v>
      </c>
    </row>
    <row r="769" spans="1:14" x14ac:dyDescent="0.25">
      <c r="A769" s="209" t="s">
        <v>108</v>
      </c>
      <c r="B769" s="209" t="s">
        <v>276</v>
      </c>
      <c r="C769" s="209" t="s">
        <v>277</v>
      </c>
      <c r="D769" s="209" t="s">
        <v>126</v>
      </c>
      <c r="E769" s="209" t="s">
        <v>127</v>
      </c>
      <c r="F769" s="209" t="s">
        <v>125</v>
      </c>
      <c r="G769" s="209" t="s">
        <v>157</v>
      </c>
      <c r="H769" s="209" t="s">
        <v>196</v>
      </c>
      <c r="I769" s="209" t="s">
        <v>128</v>
      </c>
      <c r="J769" s="209" t="s">
        <v>196</v>
      </c>
      <c r="K769" s="209" t="s">
        <v>196</v>
      </c>
      <c r="L769" s="209" t="s">
        <v>196</v>
      </c>
      <c r="M769" s="210">
        <v>2.31</v>
      </c>
      <c r="N769" t="str">
        <f t="shared" si="11"/>
        <v>726900010100</v>
      </c>
    </row>
    <row r="770" spans="1:14" x14ac:dyDescent="0.25">
      <c r="A770" s="209" t="s">
        <v>108</v>
      </c>
      <c r="B770" s="209" t="s">
        <v>276</v>
      </c>
      <c r="C770" s="209" t="s">
        <v>277</v>
      </c>
      <c r="D770" s="209" t="s">
        <v>126</v>
      </c>
      <c r="E770" s="209" t="s">
        <v>127</v>
      </c>
      <c r="F770" s="209" t="s">
        <v>125</v>
      </c>
      <c r="G770" s="209" t="s">
        <v>140</v>
      </c>
      <c r="H770" s="209" t="s">
        <v>196</v>
      </c>
      <c r="I770" s="209" t="s">
        <v>128</v>
      </c>
      <c r="J770" s="209" t="s">
        <v>196</v>
      </c>
      <c r="K770" s="209" t="s">
        <v>196</v>
      </c>
      <c r="L770" s="209" t="s">
        <v>196</v>
      </c>
      <c r="M770" s="210">
        <v>-76.17</v>
      </c>
      <c r="N770" t="str">
        <f t="shared" si="11"/>
        <v>210500010100</v>
      </c>
    </row>
    <row r="771" spans="1:14" x14ac:dyDescent="0.25">
      <c r="A771" s="209" t="s">
        <v>108</v>
      </c>
      <c r="B771" s="209" t="s">
        <v>276</v>
      </c>
      <c r="C771" s="209" t="s">
        <v>277</v>
      </c>
      <c r="D771" s="209" t="s">
        <v>126</v>
      </c>
      <c r="E771" s="209" t="s">
        <v>127</v>
      </c>
      <c r="F771" s="209" t="s">
        <v>125</v>
      </c>
      <c r="G771" s="209" t="s">
        <v>140</v>
      </c>
      <c r="H771" s="209" t="s">
        <v>196</v>
      </c>
      <c r="I771" s="209" t="s">
        <v>128</v>
      </c>
      <c r="J771" s="209" t="s">
        <v>196</v>
      </c>
      <c r="K771" s="209" t="s">
        <v>196</v>
      </c>
      <c r="L771" s="209" t="s">
        <v>196</v>
      </c>
      <c r="M771" s="210">
        <v>-12.69</v>
      </c>
      <c r="N771" t="str">
        <f t="shared" ref="N771:N834" si="12">CONCATENATE(G771,E771)</f>
        <v>210500010100</v>
      </c>
    </row>
    <row r="772" spans="1:14" x14ac:dyDescent="0.25">
      <c r="A772" s="209" t="s">
        <v>108</v>
      </c>
      <c r="B772" s="209" t="s">
        <v>276</v>
      </c>
      <c r="C772" s="209" t="s">
        <v>277</v>
      </c>
      <c r="D772" s="209" t="s">
        <v>126</v>
      </c>
      <c r="E772" s="209" t="s">
        <v>127</v>
      </c>
      <c r="F772" s="209" t="s">
        <v>125</v>
      </c>
      <c r="G772" s="209" t="s">
        <v>134</v>
      </c>
      <c r="H772" s="209" t="s">
        <v>196</v>
      </c>
      <c r="I772" s="209" t="s">
        <v>128</v>
      </c>
      <c r="J772" s="209" t="s">
        <v>196</v>
      </c>
      <c r="K772" s="209" t="s">
        <v>196</v>
      </c>
      <c r="L772" s="209" t="s">
        <v>196</v>
      </c>
      <c r="M772" s="210">
        <v>-76.17</v>
      </c>
      <c r="N772" t="str">
        <f t="shared" si="12"/>
        <v>205200010100</v>
      </c>
    </row>
    <row r="773" spans="1:14" x14ac:dyDescent="0.25">
      <c r="A773" s="209" t="s">
        <v>108</v>
      </c>
      <c r="B773" s="209" t="s">
        <v>276</v>
      </c>
      <c r="C773" s="209" t="s">
        <v>277</v>
      </c>
      <c r="D773" s="209" t="s">
        <v>126</v>
      </c>
      <c r="E773" s="209" t="s">
        <v>127</v>
      </c>
      <c r="F773" s="209" t="s">
        <v>125</v>
      </c>
      <c r="G773" s="209" t="s">
        <v>134</v>
      </c>
      <c r="H773" s="209" t="s">
        <v>196</v>
      </c>
      <c r="I773" s="209" t="s">
        <v>128</v>
      </c>
      <c r="J773" s="209" t="s">
        <v>196</v>
      </c>
      <c r="K773" s="209" t="s">
        <v>196</v>
      </c>
      <c r="L773" s="209" t="s">
        <v>196</v>
      </c>
      <c r="M773" s="210">
        <v>-12.69</v>
      </c>
      <c r="N773" t="str">
        <f t="shared" si="12"/>
        <v>205200010100</v>
      </c>
    </row>
    <row r="774" spans="1:14" x14ac:dyDescent="0.25">
      <c r="A774" s="209" t="s">
        <v>108</v>
      </c>
      <c r="B774" s="209" t="s">
        <v>276</v>
      </c>
      <c r="C774" s="209" t="s">
        <v>277</v>
      </c>
      <c r="D774" s="209" t="s">
        <v>126</v>
      </c>
      <c r="E774" s="209" t="s">
        <v>127</v>
      </c>
      <c r="F774" s="209" t="s">
        <v>125</v>
      </c>
      <c r="G774" s="209" t="s">
        <v>139</v>
      </c>
      <c r="H774" s="209" t="s">
        <v>196</v>
      </c>
      <c r="I774" s="209" t="s">
        <v>128</v>
      </c>
      <c r="J774" s="209" t="s">
        <v>196</v>
      </c>
      <c r="K774" s="209" t="s">
        <v>196</v>
      </c>
      <c r="L774" s="209" t="s">
        <v>196</v>
      </c>
      <c r="M774" s="210">
        <v>-13.85</v>
      </c>
      <c r="N774" t="str">
        <f t="shared" si="12"/>
        <v>210000010100</v>
      </c>
    </row>
    <row r="775" spans="1:14" x14ac:dyDescent="0.25">
      <c r="A775" s="209" t="s">
        <v>108</v>
      </c>
      <c r="B775" s="209" t="s">
        <v>256</v>
      </c>
      <c r="C775" s="209" t="s">
        <v>257</v>
      </c>
      <c r="D775" s="209" t="s">
        <v>126</v>
      </c>
      <c r="E775" s="209" t="s">
        <v>127</v>
      </c>
      <c r="F775" s="209" t="s">
        <v>125</v>
      </c>
      <c r="G775" s="209" t="s">
        <v>149</v>
      </c>
      <c r="H775" s="209" t="s">
        <v>196</v>
      </c>
      <c r="I775" s="209" t="s">
        <v>128</v>
      </c>
      <c r="J775" s="209" t="s">
        <v>196</v>
      </c>
      <c r="K775" s="209" t="s">
        <v>196</v>
      </c>
      <c r="L775" s="209" t="s">
        <v>196</v>
      </c>
      <c r="M775" s="210">
        <v>145.6</v>
      </c>
      <c r="N775" t="str">
        <f t="shared" si="12"/>
        <v>710000010100</v>
      </c>
    </row>
    <row r="776" spans="1:14" x14ac:dyDescent="0.25">
      <c r="A776" s="209" t="s">
        <v>108</v>
      </c>
      <c r="B776" s="209" t="s">
        <v>256</v>
      </c>
      <c r="C776" s="209" t="s">
        <v>257</v>
      </c>
      <c r="D776" s="209" t="s">
        <v>126</v>
      </c>
      <c r="E776" s="209" t="s">
        <v>127</v>
      </c>
      <c r="F776" s="209" t="s">
        <v>125</v>
      </c>
      <c r="G776" s="209" t="s">
        <v>149</v>
      </c>
      <c r="H776" s="209" t="s">
        <v>196</v>
      </c>
      <c r="I776" s="209" t="s">
        <v>128</v>
      </c>
      <c r="J776" s="209" t="s">
        <v>196</v>
      </c>
      <c r="K776" s="209" t="s">
        <v>196</v>
      </c>
      <c r="L776" s="209" t="s">
        <v>196</v>
      </c>
      <c r="M776" s="210">
        <v>436.8</v>
      </c>
      <c r="N776" t="str">
        <f t="shared" si="12"/>
        <v>710000010100</v>
      </c>
    </row>
    <row r="777" spans="1:14" x14ac:dyDescent="0.25">
      <c r="A777" s="209" t="s">
        <v>108</v>
      </c>
      <c r="B777" s="209" t="s">
        <v>256</v>
      </c>
      <c r="C777" s="209" t="s">
        <v>257</v>
      </c>
      <c r="D777" s="209" t="s">
        <v>126</v>
      </c>
      <c r="E777" s="209" t="s">
        <v>127</v>
      </c>
      <c r="F777" s="209" t="s">
        <v>125</v>
      </c>
      <c r="G777" s="209" t="s">
        <v>149</v>
      </c>
      <c r="H777" s="209" t="s">
        <v>196</v>
      </c>
      <c r="I777" s="209" t="s">
        <v>128</v>
      </c>
      <c r="J777" s="209" t="s">
        <v>196</v>
      </c>
      <c r="K777" s="209" t="s">
        <v>196</v>
      </c>
      <c r="L777" s="209" t="s">
        <v>196</v>
      </c>
      <c r="M777" s="210">
        <v>665.6</v>
      </c>
      <c r="N777" t="str">
        <f t="shared" si="12"/>
        <v>710000010100</v>
      </c>
    </row>
    <row r="778" spans="1:14" x14ac:dyDescent="0.25">
      <c r="A778" s="209" t="s">
        <v>108</v>
      </c>
      <c r="B778" s="209" t="s">
        <v>256</v>
      </c>
      <c r="C778" s="209" t="s">
        <v>257</v>
      </c>
      <c r="D778" s="209" t="s">
        <v>126</v>
      </c>
      <c r="E778" s="209" t="s">
        <v>127</v>
      </c>
      <c r="F778" s="209" t="s">
        <v>125</v>
      </c>
      <c r="G778" s="209" t="s">
        <v>149</v>
      </c>
      <c r="H778" s="209" t="s">
        <v>196</v>
      </c>
      <c r="I778" s="209" t="s">
        <v>128</v>
      </c>
      <c r="J778" s="209" t="s">
        <v>196</v>
      </c>
      <c r="K778" s="209" t="s">
        <v>196</v>
      </c>
      <c r="L778" s="209" t="s">
        <v>196</v>
      </c>
      <c r="M778" s="210">
        <v>208</v>
      </c>
      <c r="N778" t="str">
        <f t="shared" si="12"/>
        <v>710000010100</v>
      </c>
    </row>
    <row r="779" spans="1:14" x14ac:dyDescent="0.25">
      <c r="A779" s="209" t="s">
        <v>108</v>
      </c>
      <c r="B779" s="209" t="s">
        <v>256</v>
      </c>
      <c r="C779" s="209" t="s">
        <v>257</v>
      </c>
      <c r="D779" s="209" t="s">
        <v>126</v>
      </c>
      <c r="E779" s="209" t="s">
        <v>127</v>
      </c>
      <c r="F779" s="209" t="s">
        <v>125</v>
      </c>
      <c r="G779" s="209" t="s">
        <v>152</v>
      </c>
      <c r="H779" s="209" t="s">
        <v>196</v>
      </c>
      <c r="I779" s="209" t="s">
        <v>128</v>
      </c>
      <c r="J779" s="209" t="s">
        <v>196</v>
      </c>
      <c r="K779" s="209" t="s">
        <v>196</v>
      </c>
      <c r="L779" s="209" t="s">
        <v>196</v>
      </c>
      <c r="M779" s="210">
        <v>68.5</v>
      </c>
      <c r="N779" t="str">
        <f t="shared" si="12"/>
        <v>723000010100</v>
      </c>
    </row>
    <row r="780" spans="1:14" x14ac:dyDescent="0.25">
      <c r="A780" s="209" t="s">
        <v>108</v>
      </c>
      <c r="B780" s="209" t="s">
        <v>256</v>
      </c>
      <c r="C780" s="209" t="s">
        <v>257</v>
      </c>
      <c r="D780" s="209" t="s">
        <v>126</v>
      </c>
      <c r="E780" s="209" t="s">
        <v>127</v>
      </c>
      <c r="F780" s="209" t="s">
        <v>125</v>
      </c>
      <c r="G780" s="209" t="s">
        <v>152</v>
      </c>
      <c r="H780" s="209" t="s">
        <v>196</v>
      </c>
      <c r="I780" s="209" t="s">
        <v>128</v>
      </c>
      <c r="J780" s="209" t="s">
        <v>196</v>
      </c>
      <c r="K780" s="209" t="s">
        <v>196</v>
      </c>
      <c r="L780" s="209" t="s">
        <v>196</v>
      </c>
      <c r="M780" s="210">
        <v>11.41</v>
      </c>
      <c r="N780" t="str">
        <f t="shared" si="12"/>
        <v>723000010100</v>
      </c>
    </row>
    <row r="781" spans="1:14" x14ac:dyDescent="0.25">
      <c r="A781" s="209" t="s">
        <v>108</v>
      </c>
      <c r="B781" s="209" t="s">
        <v>256</v>
      </c>
      <c r="C781" s="209" t="s">
        <v>257</v>
      </c>
      <c r="D781" s="209" t="s">
        <v>126</v>
      </c>
      <c r="E781" s="209" t="s">
        <v>127</v>
      </c>
      <c r="F781" s="209" t="s">
        <v>125</v>
      </c>
      <c r="G781" s="209" t="s">
        <v>153</v>
      </c>
      <c r="H781" s="209" t="s">
        <v>196</v>
      </c>
      <c r="I781" s="209" t="s">
        <v>128</v>
      </c>
      <c r="J781" s="209" t="s">
        <v>196</v>
      </c>
      <c r="K781" s="209" t="s">
        <v>196</v>
      </c>
      <c r="L781" s="209" t="s">
        <v>196</v>
      </c>
      <c r="M781" s="210">
        <v>16.010000000000002</v>
      </c>
      <c r="N781" t="str">
        <f t="shared" si="12"/>
        <v>723100010100</v>
      </c>
    </row>
    <row r="782" spans="1:14" x14ac:dyDescent="0.25">
      <c r="A782" s="209" t="s">
        <v>108</v>
      </c>
      <c r="B782" s="209" t="s">
        <v>256</v>
      </c>
      <c r="C782" s="209" t="s">
        <v>257</v>
      </c>
      <c r="D782" s="209" t="s">
        <v>126</v>
      </c>
      <c r="E782" s="209" t="s">
        <v>127</v>
      </c>
      <c r="F782" s="209" t="s">
        <v>125</v>
      </c>
      <c r="G782" s="209" t="s">
        <v>153</v>
      </c>
      <c r="H782" s="209" t="s">
        <v>196</v>
      </c>
      <c r="I782" s="209" t="s">
        <v>128</v>
      </c>
      <c r="J782" s="209" t="s">
        <v>196</v>
      </c>
      <c r="K782" s="209" t="s">
        <v>196</v>
      </c>
      <c r="L782" s="209" t="s">
        <v>196</v>
      </c>
      <c r="M782" s="210">
        <v>2.67</v>
      </c>
      <c r="N782" t="str">
        <f t="shared" si="12"/>
        <v>723100010100</v>
      </c>
    </row>
    <row r="783" spans="1:14" x14ac:dyDescent="0.25">
      <c r="A783" s="209" t="s">
        <v>108</v>
      </c>
      <c r="B783" s="209" t="s">
        <v>256</v>
      </c>
      <c r="C783" s="209" t="s">
        <v>257</v>
      </c>
      <c r="D783" s="209" t="s">
        <v>126</v>
      </c>
      <c r="E783" s="209" t="s">
        <v>127</v>
      </c>
      <c r="F783" s="209" t="s">
        <v>125</v>
      </c>
      <c r="G783" s="209" t="s">
        <v>154</v>
      </c>
      <c r="H783" s="209" t="s">
        <v>196</v>
      </c>
      <c r="I783" s="209" t="s">
        <v>128</v>
      </c>
      <c r="J783" s="209" t="s">
        <v>196</v>
      </c>
      <c r="K783" s="209" t="s">
        <v>196</v>
      </c>
      <c r="L783" s="209" t="s">
        <v>196</v>
      </c>
      <c r="M783" s="210">
        <v>577.63</v>
      </c>
      <c r="N783" t="str">
        <f t="shared" si="12"/>
        <v>724000010100</v>
      </c>
    </row>
    <row r="784" spans="1:14" x14ac:dyDescent="0.25">
      <c r="A784" s="209" t="s">
        <v>108</v>
      </c>
      <c r="B784" s="209" t="s">
        <v>256</v>
      </c>
      <c r="C784" s="209" t="s">
        <v>257</v>
      </c>
      <c r="D784" s="209" t="s">
        <v>126</v>
      </c>
      <c r="E784" s="209" t="s">
        <v>127</v>
      </c>
      <c r="F784" s="209" t="s">
        <v>125</v>
      </c>
      <c r="G784" s="209" t="s">
        <v>154</v>
      </c>
      <c r="H784" s="209" t="s">
        <v>196</v>
      </c>
      <c r="I784" s="209" t="s">
        <v>128</v>
      </c>
      <c r="J784" s="209" t="s">
        <v>196</v>
      </c>
      <c r="K784" s="209" t="s">
        <v>196</v>
      </c>
      <c r="L784" s="209" t="s">
        <v>196</v>
      </c>
      <c r="M784" s="210">
        <v>96.27</v>
      </c>
      <c r="N784" t="str">
        <f t="shared" si="12"/>
        <v>724000010100</v>
      </c>
    </row>
    <row r="785" spans="1:14" x14ac:dyDescent="0.25">
      <c r="A785" s="209" t="s">
        <v>108</v>
      </c>
      <c r="B785" s="209" t="s">
        <v>256</v>
      </c>
      <c r="C785" s="209" t="s">
        <v>257</v>
      </c>
      <c r="D785" s="209" t="s">
        <v>126</v>
      </c>
      <c r="E785" s="209" t="s">
        <v>127</v>
      </c>
      <c r="F785" s="209" t="s">
        <v>125</v>
      </c>
      <c r="G785" s="209" t="s">
        <v>156</v>
      </c>
      <c r="H785" s="209" t="s">
        <v>196</v>
      </c>
      <c r="I785" s="209" t="s">
        <v>128</v>
      </c>
      <c r="J785" s="209" t="s">
        <v>196</v>
      </c>
      <c r="K785" s="209" t="s">
        <v>196</v>
      </c>
      <c r="L785" s="209" t="s">
        <v>196</v>
      </c>
      <c r="M785" s="210">
        <v>0.43</v>
      </c>
      <c r="N785" t="str">
        <f t="shared" si="12"/>
        <v>725000010100</v>
      </c>
    </row>
    <row r="786" spans="1:14" x14ac:dyDescent="0.25">
      <c r="A786" s="209" t="s">
        <v>108</v>
      </c>
      <c r="B786" s="209" t="s">
        <v>256</v>
      </c>
      <c r="C786" s="209" t="s">
        <v>257</v>
      </c>
      <c r="D786" s="209" t="s">
        <v>126</v>
      </c>
      <c r="E786" s="209" t="s">
        <v>127</v>
      </c>
      <c r="F786" s="209" t="s">
        <v>125</v>
      </c>
      <c r="G786" s="209" t="s">
        <v>156</v>
      </c>
      <c r="H786" s="209" t="s">
        <v>196</v>
      </c>
      <c r="I786" s="209" t="s">
        <v>128</v>
      </c>
      <c r="J786" s="209" t="s">
        <v>196</v>
      </c>
      <c r="K786" s="209" t="s">
        <v>196</v>
      </c>
      <c r="L786" s="209" t="s">
        <v>196</v>
      </c>
      <c r="M786" s="210">
        <v>7.0000000000000007E-2</v>
      </c>
      <c r="N786" t="str">
        <f t="shared" si="12"/>
        <v>725000010100</v>
      </c>
    </row>
    <row r="787" spans="1:14" x14ac:dyDescent="0.25">
      <c r="A787" s="209" t="s">
        <v>108</v>
      </c>
      <c r="B787" s="209" t="s">
        <v>256</v>
      </c>
      <c r="C787" s="209" t="s">
        <v>257</v>
      </c>
      <c r="D787" s="209" t="s">
        <v>126</v>
      </c>
      <c r="E787" s="209" t="s">
        <v>127</v>
      </c>
      <c r="F787" s="209" t="s">
        <v>125</v>
      </c>
      <c r="G787" s="209" t="s">
        <v>151</v>
      </c>
      <c r="H787" s="209" t="s">
        <v>196</v>
      </c>
      <c r="I787" s="209" t="s">
        <v>128</v>
      </c>
      <c r="J787" s="209" t="s">
        <v>196</v>
      </c>
      <c r="K787" s="209" t="s">
        <v>196</v>
      </c>
      <c r="L787" s="209" t="s">
        <v>196</v>
      </c>
      <c r="M787" s="210">
        <v>5.03</v>
      </c>
      <c r="N787" t="str">
        <f t="shared" si="12"/>
        <v>722100010100</v>
      </c>
    </row>
    <row r="788" spans="1:14" x14ac:dyDescent="0.25">
      <c r="A788" s="209" t="s">
        <v>108</v>
      </c>
      <c r="B788" s="209" t="s">
        <v>256</v>
      </c>
      <c r="C788" s="209" t="s">
        <v>257</v>
      </c>
      <c r="D788" s="209" t="s">
        <v>126</v>
      </c>
      <c r="E788" s="209" t="s">
        <v>127</v>
      </c>
      <c r="F788" s="209" t="s">
        <v>125</v>
      </c>
      <c r="G788" s="209" t="s">
        <v>151</v>
      </c>
      <c r="H788" s="209" t="s">
        <v>196</v>
      </c>
      <c r="I788" s="209" t="s">
        <v>128</v>
      </c>
      <c r="J788" s="209" t="s">
        <v>196</v>
      </c>
      <c r="K788" s="209" t="s">
        <v>196</v>
      </c>
      <c r="L788" s="209" t="s">
        <v>196</v>
      </c>
      <c r="M788" s="210">
        <v>0.84</v>
      </c>
      <c r="N788" t="str">
        <f t="shared" si="12"/>
        <v>722100010100</v>
      </c>
    </row>
    <row r="789" spans="1:14" x14ac:dyDescent="0.25">
      <c r="A789" s="209" t="s">
        <v>108</v>
      </c>
      <c r="B789" s="209" t="s">
        <v>256</v>
      </c>
      <c r="C789" s="209" t="s">
        <v>257</v>
      </c>
      <c r="D789" s="209" t="s">
        <v>126</v>
      </c>
      <c r="E789" s="209" t="s">
        <v>127</v>
      </c>
      <c r="F789" s="209" t="s">
        <v>125</v>
      </c>
      <c r="G789" s="209" t="s">
        <v>157</v>
      </c>
      <c r="H789" s="209" t="s">
        <v>196</v>
      </c>
      <c r="I789" s="209" t="s">
        <v>128</v>
      </c>
      <c r="J789" s="209" t="s">
        <v>196</v>
      </c>
      <c r="K789" s="209" t="s">
        <v>196</v>
      </c>
      <c r="L789" s="209" t="s">
        <v>196</v>
      </c>
      <c r="M789" s="210">
        <v>82.37</v>
      </c>
      <c r="N789" t="str">
        <f t="shared" si="12"/>
        <v>726900010100</v>
      </c>
    </row>
    <row r="790" spans="1:14" x14ac:dyDescent="0.25">
      <c r="A790" s="209" t="s">
        <v>108</v>
      </c>
      <c r="B790" s="209" t="s">
        <v>256</v>
      </c>
      <c r="C790" s="209" t="s">
        <v>257</v>
      </c>
      <c r="D790" s="209" t="s">
        <v>126</v>
      </c>
      <c r="E790" s="209" t="s">
        <v>127</v>
      </c>
      <c r="F790" s="209" t="s">
        <v>125</v>
      </c>
      <c r="G790" s="209" t="s">
        <v>157</v>
      </c>
      <c r="H790" s="209" t="s">
        <v>196</v>
      </c>
      <c r="I790" s="209" t="s">
        <v>128</v>
      </c>
      <c r="J790" s="209" t="s">
        <v>196</v>
      </c>
      <c r="K790" s="209" t="s">
        <v>196</v>
      </c>
      <c r="L790" s="209" t="s">
        <v>196</v>
      </c>
      <c r="M790" s="210">
        <v>13.73</v>
      </c>
      <c r="N790" t="str">
        <f t="shared" si="12"/>
        <v>726900010100</v>
      </c>
    </row>
    <row r="791" spans="1:14" x14ac:dyDescent="0.25">
      <c r="A791" s="209" t="s">
        <v>108</v>
      </c>
      <c r="B791" s="209" t="s">
        <v>256</v>
      </c>
      <c r="C791" s="209" t="s">
        <v>257</v>
      </c>
      <c r="D791" s="209" t="s">
        <v>126</v>
      </c>
      <c r="E791" s="209" t="s">
        <v>127</v>
      </c>
      <c r="F791" s="209" t="s">
        <v>125</v>
      </c>
      <c r="G791" s="209" t="s">
        <v>157</v>
      </c>
      <c r="H791" s="209" t="s">
        <v>196</v>
      </c>
      <c r="I791" s="209" t="s">
        <v>128</v>
      </c>
      <c r="J791" s="209" t="s">
        <v>196</v>
      </c>
      <c r="K791" s="209" t="s">
        <v>196</v>
      </c>
      <c r="L791" s="209" t="s">
        <v>196</v>
      </c>
      <c r="M791" s="210">
        <v>14.98</v>
      </c>
      <c r="N791" t="str">
        <f t="shared" si="12"/>
        <v>726900010100</v>
      </c>
    </row>
    <row r="792" spans="1:14" x14ac:dyDescent="0.25">
      <c r="A792" s="209" t="s">
        <v>108</v>
      </c>
      <c r="B792" s="209" t="s">
        <v>256</v>
      </c>
      <c r="C792" s="209" t="s">
        <v>257</v>
      </c>
      <c r="D792" s="209" t="s">
        <v>126</v>
      </c>
      <c r="E792" s="209" t="s">
        <v>127</v>
      </c>
      <c r="F792" s="209" t="s">
        <v>125</v>
      </c>
      <c r="G792" s="209" t="s">
        <v>157</v>
      </c>
      <c r="H792" s="209" t="s">
        <v>196</v>
      </c>
      <c r="I792" s="209" t="s">
        <v>128</v>
      </c>
      <c r="J792" s="209" t="s">
        <v>196</v>
      </c>
      <c r="K792" s="209" t="s">
        <v>196</v>
      </c>
      <c r="L792" s="209" t="s">
        <v>196</v>
      </c>
      <c r="M792" s="210">
        <v>2.4900000000000002</v>
      </c>
      <c r="N792" t="str">
        <f t="shared" si="12"/>
        <v>726900010100</v>
      </c>
    </row>
    <row r="793" spans="1:14" x14ac:dyDescent="0.25">
      <c r="A793" s="209" t="s">
        <v>108</v>
      </c>
      <c r="B793" s="209" t="s">
        <v>256</v>
      </c>
      <c r="C793" s="209" t="s">
        <v>257</v>
      </c>
      <c r="D793" s="209" t="s">
        <v>126</v>
      </c>
      <c r="E793" s="209" t="s">
        <v>127</v>
      </c>
      <c r="F793" s="209" t="s">
        <v>125</v>
      </c>
      <c r="G793" s="209" t="s">
        <v>142</v>
      </c>
      <c r="H793" s="209" t="s">
        <v>196</v>
      </c>
      <c r="I793" s="209" t="s">
        <v>128</v>
      </c>
      <c r="J793" s="209" t="s">
        <v>196</v>
      </c>
      <c r="K793" s="209" t="s">
        <v>196</v>
      </c>
      <c r="L793" s="209" t="s">
        <v>196</v>
      </c>
      <c r="M793" s="210">
        <v>-1.07</v>
      </c>
      <c r="N793" t="str">
        <f t="shared" si="12"/>
        <v>212500010100</v>
      </c>
    </row>
    <row r="794" spans="1:14" x14ac:dyDescent="0.25">
      <c r="A794" s="209" t="s">
        <v>108</v>
      </c>
      <c r="B794" s="209" t="s">
        <v>256</v>
      </c>
      <c r="C794" s="209" t="s">
        <v>257</v>
      </c>
      <c r="D794" s="209" t="s">
        <v>126</v>
      </c>
      <c r="E794" s="209" t="s">
        <v>127</v>
      </c>
      <c r="F794" s="209" t="s">
        <v>125</v>
      </c>
      <c r="G794" s="209" t="s">
        <v>142</v>
      </c>
      <c r="H794" s="209" t="s">
        <v>196</v>
      </c>
      <c r="I794" s="209" t="s">
        <v>128</v>
      </c>
      <c r="J794" s="209" t="s">
        <v>196</v>
      </c>
      <c r="K794" s="209" t="s">
        <v>196</v>
      </c>
      <c r="L794" s="209" t="s">
        <v>196</v>
      </c>
      <c r="M794" s="210">
        <v>-0.18</v>
      </c>
      <c r="N794" t="str">
        <f t="shared" si="12"/>
        <v>212500010100</v>
      </c>
    </row>
    <row r="795" spans="1:14" x14ac:dyDescent="0.25">
      <c r="A795" s="209" t="s">
        <v>108</v>
      </c>
      <c r="B795" s="209" t="s">
        <v>256</v>
      </c>
      <c r="C795" s="209" t="s">
        <v>257</v>
      </c>
      <c r="D795" s="209" t="s">
        <v>126</v>
      </c>
      <c r="E795" s="209" t="s">
        <v>127</v>
      </c>
      <c r="F795" s="209" t="s">
        <v>125</v>
      </c>
      <c r="G795" s="209" t="s">
        <v>146</v>
      </c>
      <c r="H795" s="209" t="s">
        <v>196</v>
      </c>
      <c r="I795" s="209" t="s">
        <v>128</v>
      </c>
      <c r="J795" s="209" t="s">
        <v>196</v>
      </c>
      <c r="K795" s="209" t="s">
        <v>196</v>
      </c>
      <c r="L795" s="209" t="s">
        <v>196</v>
      </c>
      <c r="M795" s="210">
        <v>-2.5499999999999998</v>
      </c>
      <c r="N795" t="str">
        <f t="shared" si="12"/>
        <v>215500010100</v>
      </c>
    </row>
    <row r="796" spans="1:14" x14ac:dyDescent="0.25">
      <c r="A796" s="209" t="s">
        <v>108</v>
      </c>
      <c r="B796" s="209" t="s">
        <v>256</v>
      </c>
      <c r="C796" s="209" t="s">
        <v>257</v>
      </c>
      <c r="D796" s="209" t="s">
        <v>126</v>
      </c>
      <c r="E796" s="209" t="s">
        <v>127</v>
      </c>
      <c r="F796" s="209" t="s">
        <v>125</v>
      </c>
      <c r="G796" s="209" t="s">
        <v>146</v>
      </c>
      <c r="H796" s="209" t="s">
        <v>196</v>
      </c>
      <c r="I796" s="209" t="s">
        <v>128</v>
      </c>
      <c r="J796" s="209" t="s">
        <v>196</v>
      </c>
      <c r="K796" s="209" t="s">
        <v>196</v>
      </c>
      <c r="L796" s="209" t="s">
        <v>196</v>
      </c>
      <c r="M796" s="210">
        <v>-0.42</v>
      </c>
      <c r="N796" t="str">
        <f t="shared" si="12"/>
        <v>215500010100</v>
      </c>
    </row>
    <row r="797" spans="1:14" x14ac:dyDescent="0.25">
      <c r="A797" s="209" t="s">
        <v>108</v>
      </c>
      <c r="B797" s="209" t="s">
        <v>256</v>
      </c>
      <c r="C797" s="209" t="s">
        <v>257</v>
      </c>
      <c r="D797" s="209" t="s">
        <v>126</v>
      </c>
      <c r="E797" s="209" t="s">
        <v>127</v>
      </c>
      <c r="F797" s="209" t="s">
        <v>125</v>
      </c>
      <c r="G797" s="209" t="s">
        <v>139</v>
      </c>
      <c r="H797" s="209" t="s">
        <v>196</v>
      </c>
      <c r="I797" s="209" t="s">
        <v>128</v>
      </c>
      <c r="J797" s="209" t="s">
        <v>196</v>
      </c>
      <c r="K797" s="209" t="s">
        <v>196</v>
      </c>
      <c r="L797" s="209" t="s">
        <v>196</v>
      </c>
      <c r="M797" s="210">
        <v>-16.48</v>
      </c>
      <c r="N797" t="str">
        <f t="shared" si="12"/>
        <v>210000010100</v>
      </c>
    </row>
    <row r="798" spans="1:14" x14ac:dyDescent="0.25">
      <c r="A798" s="209" t="s">
        <v>108</v>
      </c>
      <c r="B798" s="209" t="s">
        <v>256</v>
      </c>
      <c r="C798" s="209" t="s">
        <v>257</v>
      </c>
      <c r="D798" s="209" t="s">
        <v>126</v>
      </c>
      <c r="E798" s="209" t="s">
        <v>127</v>
      </c>
      <c r="F798" s="209" t="s">
        <v>125</v>
      </c>
      <c r="G798" s="209" t="s">
        <v>139</v>
      </c>
      <c r="H798" s="209" t="s">
        <v>196</v>
      </c>
      <c r="I798" s="209" t="s">
        <v>128</v>
      </c>
      <c r="J798" s="209" t="s">
        <v>196</v>
      </c>
      <c r="K798" s="209" t="s">
        <v>196</v>
      </c>
      <c r="L798" s="209" t="s">
        <v>196</v>
      </c>
      <c r="M798" s="210">
        <v>-2.75</v>
      </c>
      <c r="N798" t="str">
        <f t="shared" si="12"/>
        <v>210000010100</v>
      </c>
    </row>
    <row r="799" spans="1:14" x14ac:dyDescent="0.25">
      <c r="A799" s="209" t="s">
        <v>108</v>
      </c>
      <c r="B799" s="209" t="s">
        <v>256</v>
      </c>
      <c r="C799" s="209" t="s">
        <v>257</v>
      </c>
      <c r="D799" s="209" t="s">
        <v>126</v>
      </c>
      <c r="E799" s="209" t="s">
        <v>127</v>
      </c>
      <c r="F799" s="209" t="s">
        <v>125</v>
      </c>
      <c r="G799" s="209" t="s">
        <v>142</v>
      </c>
      <c r="H799" s="209" t="s">
        <v>196</v>
      </c>
      <c r="I799" s="209" t="s">
        <v>128</v>
      </c>
      <c r="J799" s="209" t="s">
        <v>196</v>
      </c>
      <c r="K799" s="209" t="s">
        <v>196</v>
      </c>
      <c r="L799" s="209" t="s">
        <v>196</v>
      </c>
      <c r="M799" s="210">
        <v>-0.65</v>
      </c>
      <c r="N799" t="str">
        <f t="shared" si="12"/>
        <v>212500010100</v>
      </c>
    </row>
    <row r="800" spans="1:14" x14ac:dyDescent="0.25">
      <c r="A800" s="209" t="s">
        <v>108</v>
      </c>
      <c r="B800" s="209" t="s">
        <v>256</v>
      </c>
      <c r="C800" s="209" t="s">
        <v>257</v>
      </c>
      <c r="D800" s="209" t="s">
        <v>126</v>
      </c>
      <c r="E800" s="209" t="s">
        <v>127</v>
      </c>
      <c r="F800" s="209" t="s">
        <v>125</v>
      </c>
      <c r="G800" s="209" t="s">
        <v>142</v>
      </c>
      <c r="H800" s="209" t="s">
        <v>196</v>
      </c>
      <c r="I800" s="209" t="s">
        <v>128</v>
      </c>
      <c r="J800" s="209" t="s">
        <v>196</v>
      </c>
      <c r="K800" s="209" t="s">
        <v>196</v>
      </c>
      <c r="L800" s="209" t="s">
        <v>196</v>
      </c>
      <c r="M800" s="210">
        <v>-0.11</v>
      </c>
      <c r="N800" t="str">
        <f t="shared" si="12"/>
        <v>212500010100</v>
      </c>
    </row>
    <row r="801" spans="1:14" x14ac:dyDescent="0.25">
      <c r="A801" s="209" t="s">
        <v>108</v>
      </c>
      <c r="B801" s="209" t="s">
        <v>256</v>
      </c>
      <c r="C801" s="209" t="s">
        <v>257</v>
      </c>
      <c r="D801" s="209" t="s">
        <v>126</v>
      </c>
      <c r="E801" s="209" t="s">
        <v>127</v>
      </c>
      <c r="F801" s="209" t="s">
        <v>125</v>
      </c>
      <c r="G801" s="209" t="s">
        <v>140</v>
      </c>
      <c r="H801" s="209" t="s">
        <v>196</v>
      </c>
      <c r="I801" s="209" t="s">
        <v>128</v>
      </c>
      <c r="J801" s="209" t="s">
        <v>196</v>
      </c>
      <c r="K801" s="209" t="s">
        <v>196</v>
      </c>
      <c r="L801" s="209" t="s">
        <v>196</v>
      </c>
      <c r="M801" s="210">
        <v>-82.37</v>
      </c>
      <c r="N801" t="str">
        <f t="shared" si="12"/>
        <v>210500010100</v>
      </c>
    </row>
    <row r="802" spans="1:14" x14ac:dyDescent="0.25">
      <c r="A802" s="209" t="s">
        <v>108</v>
      </c>
      <c r="B802" s="209" t="s">
        <v>256</v>
      </c>
      <c r="C802" s="209" t="s">
        <v>257</v>
      </c>
      <c r="D802" s="209" t="s">
        <v>126</v>
      </c>
      <c r="E802" s="209" t="s">
        <v>127</v>
      </c>
      <c r="F802" s="209" t="s">
        <v>125</v>
      </c>
      <c r="G802" s="209" t="s">
        <v>140</v>
      </c>
      <c r="H802" s="209" t="s">
        <v>196</v>
      </c>
      <c r="I802" s="209" t="s">
        <v>128</v>
      </c>
      <c r="J802" s="209" t="s">
        <v>196</v>
      </c>
      <c r="K802" s="209" t="s">
        <v>196</v>
      </c>
      <c r="L802" s="209" t="s">
        <v>196</v>
      </c>
      <c r="M802" s="210">
        <v>-13.73</v>
      </c>
      <c r="N802" t="str">
        <f t="shared" si="12"/>
        <v>210500010100</v>
      </c>
    </row>
    <row r="803" spans="1:14" x14ac:dyDescent="0.25">
      <c r="A803" s="209" t="s">
        <v>108</v>
      </c>
      <c r="B803" s="209" t="s">
        <v>256</v>
      </c>
      <c r="C803" s="209" t="s">
        <v>257</v>
      </c>
      <c r="D803" s="209" t="s">
        <v>126</v>
      </c>
      <c r="E803" s="209" t="s">
        <v>127</v>
      </c>
      <c r="F803" s="209" t="s">
        <v>125</v>
      </c>
      <c r="G803" s="209" t="s">
        <v>143</v>
      </c>
      <c r="H803" s="209" t="s">
        <v>196</v>
      </c>
      <c r="I803" s="209" t="s">
        <v>128</v>
      </c>
      <c r="J803" s="209" t="s">
        <v>196</v>
      </c>
      <c r="K803" s="209" t="s">
        <v>196</v>
      </c>
      <c r="L803" s="209" t="s">
        <v>196</v>
      </c>
      <c r="M803" s="210">
        <v>-93</v>
      </c>
      <c r="N803" t="str">
        <f t="shared" si="12"/>
        <v>213000010100</v>
      </c>
    </row>
    <row r="804" spans="1:14" x14ac:dyDescent="0.25">
      <c r="A804" s="209" t="s">
        <v>108</v>
      </c>
      <c r="B804" s="209" t="s">
        <v>256</v>
      </c>
      <c r="C804" s="209" t="s">
        <v>257</v>
      </c>
      <c r="D804" s="209" t="s">
        <v>126</v>
      </c>
      <c r="E804" s="209" t="s">
        <v>127</v>
      </c>
      <c r="F804" s="209" t="s">
        <v>125</v>
      </c>
      <c r="G804" s="209" t="s">
        <v>143</v>
      </c>
      <c r="H804" s="209" t="s">
        <v>196</v>
      </c>
      <c r="I804" s="209" t="s">
        <v>128</v>
      </c>
      <c r="J804" s="209" t="s">
        <v>196</v>
      </c>
      <c r="K804" s="209" t="s">
        <v>196</v>
      </c>
      <c r="L804" s="209" t="s">
        <v>196</v>
      </c>
      <c r="M804" s="210">
        <v>-15.5</v>
      </c>
      <c r="N804" t="str">
        <f t="shared" si="12"/>
        <v>213000010100</v>
      </c>
    </row>
    <row r="805" spans="1:14" x14ac:dyDescent="0.25">
      <c r="A805" s="209" t="s">
        <v>108</v>
      </c>
      <c r="B805" s="209" t="s">
        <v>256</v>
      </c>
      <c r="C805" s="209" t="s">
        <v>257</v>
      </c>
      <c r="D805" s="209" t="s">
        <v>126</v>
      </c>
      <c r="E805" s="209" t="s">
        <v>127</v>
      </c>
      <c r="F805" s="209" t="s">
        <v>125</v>
      </c>
      <c r="G805" s="209" t="s">
        <v>150</v>
      </c>
      <c r="H805" s="209" t="s">
        <v>196</v>
      </c>
      <c r="I805" s="209" t="s">
        <v>128</v>
      </c>
      <c r="J805" s="209" t="s">
        <v>196</v>
      </c>
      <c r="K805" s="209" t="s">
        <v>196</v>
      </c>
      <c r="L805" s="209" t="s">
        <v>196</v>
      </c>
      <c r="M805" s="210">
        <v>-33.159999999999997</v>
      </c>
      <c r="N805" t="str">
        <f t="shared" si="12"/>
        <v>219000010100</v>
      </c>
    </row>
    <row r="806" spans="1:14" x14ac:dyDescent="0.25">
      <c r="A806" s="209" t="s">
        <v>108</v>
      </c>
      <c r="B806" s="209" t="s">
        <v>256</v>
      </c>
      <c r="C806" s="209" t="s">
        <v>257</v>
      </c>
      <c r="D806" s="209" t="s">
        <v>126</v>
      </c>
      <c r="E806" s="209" t="s">
        <v>127</v>
      </c>
      <c r="F806" s="209" t="s">
        <v>125</v>
      </c>
      <c r="G806" s="209" t="s">
        <v>150</v>
      </c>
      <c r="H806" s="209" t="s">
        <v>196</v>
      </c>
      <c r="I806" s="209" t="s">
        <v>128</v>
      </c>
      <c r="J806" s="209" t="s">
        <v>196</v>
      </c>
      <c r="K806" s="209" t="s">
        <v>196</v>
      </c>
      <c r="L806" s="209" t="s">
        <v>196</v>
      </c>
      <c r="M806" s="210">
        <v>-5.53</v>
      </c>
      <c r="N806" t="str">
        <f t="shared" si="12"/>
        <v>219000010100</v>
      </c>
    </row>
    <row r="807" spans="1:14" x14ac:dyDescent="0.25">
      <c r="A807" s="209" t="s">
        <v>108</v>
      </c>
      <c r="B807" s="209" t="s">
        <v>256</v>
      </c>
      <c r="C807" s="209" t="s">
        <v>257</v>
      </c>
      <c r="D807" s="209" t="s">
        <v>126</v>
      </c>
      <c r="E807" s="209" t="s">
        <v>127</v>
      </c>
      <c r="F807" s="209" t="s">
        <v>125</v>
      </c>
      <c r="G807" s="209" t="s">
        <v>160</v>
      </c>
      <c r="H807" s="209" t="s">
        <v>196</v>
      </c>
      <c r="I807" s="209" t="s">
        <v>128</v>
      </c>
      <c r="J807" s="209" t="s">
        <v>196</v>
      </c>
      <c r="K807" s="209" t="s">
        <v>196</v>
      </c>
      <c r="L807" s="209" t="s">
        <v>196</v>
      </c>
      <c r="M807" s="210">
        <v>-5.03</v>
      </c>
      <c r="N807" t="str">
        <f t="shared" si="12"/>
        <v>205700010100</v>
      </c>
    </row>
    <row r="808" spans="1:14" x14ac:dyDescent="0.25">
      <c r="A808" s="209" t="s">
        <v>108</v>
      </c>
      <c r="B808" s="209" t="s">
        <v>256</v>
      </c>
      <c r="C808" s="209" t="s">
        <v>257</v>
      </c>
      <c r="D808" s="209" t="s">
        <v>126</v>
      </c>
      <c r="E808" s="209" t="s">
        <v>127</v>
      </c>
      <c r="F808" s="209" t="s">
        <v>125</v>
      </c>
      <c r="G808" s="209" t="s">
        <v>160</v>
      </c>
      <c r="H808" s="209" t="s">
        <v>196</v>
      </c>
      <c r="I808" s="209" t="s">
        <v>128</v>
      </c>
      <c r="J808" s="209" t="s">
        <v>196</v>
      </c>
      <c r="K808" s="209" t="s">
        <v>196</v>
      </c>
      <c r="L808" s="209" t="s">
        <v>196</v>
      </c>
      <c r="M808" s="210">
        <v>-0.84</v>
      </c>
      <c r="N808" t="str">
        <f t="shared" si="12"/>
        <v>205700010100</v>
      </c>
    </row>
    <row r="809" spans="1:14" x14ac:dyDescent="0.25">
      <c r="A809" s="209" t="s">
        <v>108</v>
      </c>
      <c r="B809" s="209" t="s">
        <v>256</v>
      </c>
      <c r="C809" s="209" t="s">
        <v>257</v>
      </c>
      <c r="D809" s="209" t="s">
        <v>126</v>
      </c>
      <c r="E809" s="209" t="s">
        <v>127</v>
      </c>
      <c r="F809" s="209" t="s">
        <v>125</v>
      </c>
      <c r="G809" s="209" t="s">
        <v>136</v>
      </c>
      <c r="H809" s="209" t="s">
        <v>196</v>
      </c>
      <c r="I809" s="209" t="s">
        <v>128</v>
      </c>
      <c r="J809" s="209" t="s">
        <v>196</v>
      </c>
      <c r="K809" s="209" t="s">
        <v>196</v>
      </c>
      <c r="L809" s="209" t="s">
        <v>196</v>
      </c>
      <c r="M809" s="210">
        <v>-0.43</v>
      </c>
      <c r="N809" t="str">
        <f t="shared" si="12"/>
        <v>205500010100</v>
      </c>
    </row>
    <row r="810" spans="1:14" x14ac:dyDescent="0.25">
      <c r="A810" s="209" t="s">
        <v>108</v>
      </c>
      <c r="B810" s="209" t="s">
        <v>256</v>
      </c>
      <c r="C810" s="209" t="s">
        <v>257</v>
      </c>
      <c r="D810" s="209" t="s">
        <v>126</v>
      </c>
      <c r="E810" s="209" t="s">
        <v>127</v>
      </c>
      <c r="F810" s="209" t="s">
        <v>125</v>
      </c>
      <c r="G810" s="209" t="s">
        <v>136</v>
      </c>
      <c r="H810" s="209" t="s">
        <v>196</v>
      </c>
      <c r="I810" s="209" t="s">
        <v>128</v>
      </c>
      <c r="J810" s="209" t="s">
        <v>196</v>
      </c>
      <c r="K810" s="209" t="s">
        <v>196</v>
      </c>
      <c r="L810" s="209" t="s">
        <v>196</v>
      </c>
      <c r="M810" s="210">
        <v>-7.0000000000000007E-2</v>
      </c>
      <c r="N810" t="str">
        <f t="shared" si="12"/>
        <v>205500010100</v>
      </c>
    </row>
    <row r="811" spans="1:14" x14ac:dyDescent="0.25">
      <c r="A811" s="209" t="s">
        <v>108</v>
      </c>
      <c r="B811" s="209" t="s">
        <v>256</v>
      </c>
      <c r="C811" s="209" t="s">
        <v>257</v>
      </c>
      <c r="D811" s="209" t="s">
        <v>126</v>
      </c>
      <c r="E811" s="209" t="s">
        <v>127</v>
      </c>
      <c r="F811" s="209" t="s">
        <v>125</v>
      </c>
      <c r="G811" s="209" t="s">
        <v>137</v>
      </c>
      <c r="H811" s="209" t="s">
        <v>196</v>
      </c>
      <c r="I811" s="209" t="s">
        <v>128</v>
      </c>
      <c r="J811" s="209" t="s">
        <v>196</v>
      </c>
      <c r="K811" s="209" t="s">
        <v>196</v>
      </c>
      <c r="L811" s="209" t="s">
        <v>196</v>
      </c>
      <c r="M811" s="210">
        <v>-577.63</v>
      </c>
      <c r="N811" t="str">
        <f t="shared" si="12"/>
        <v>205600010100</v>
      </c>
    </row>
    <row r="812" spans="1:14" x14ac:dyDescent="0.25">
      <c r="A812" s="209" t="s">
        <v>108</v>
      </c>
      <c r="B812" s="209" t="s">
        <v>256</v>
      </c>
      <c r="C812" s="209" t="s">
        <v>257</v>
      </c>
      <c r="D812" s="209" t="s">
        <v>126</v>
      </c>
      <c r="E812" s="209" t="s">
        <v>127</v>
      </c>
      <c r="F812" s="209" t="s">
        <v>125</v>
      </c>
      <c r="G812" s="209" t="s">
        <v>137</v>
      </c>
      <c r="H812" s="209" t="s">
        <v>196</v>
      </c>
      <c r="I812" s="209" t="s">
        <v>128</v>
      </c>
      <c r="J812" s="209" t="s">
        <v>196</v>
      </c>
      <c r="K812" s="209" t="s">
        <v>196</v>
      </c>
      <c r="L812" s="209" t="s">
        <v>196</v>
      </c>
      <c r="M812" s="210">
        <v>-96.27</v>
      </c>
      <c r="N812" t="str">
        <f t="shared" si="12"/>
        <v>205600010100</v>
      </c>
    </row>
    <row r="813" spans="1:14" x14ac:dyDescent="0.25">
      <c r="A813" s="209" t="s">
        <v>108</v>
      </c>
      <c r="B813" s="209" t="s">
        <v>256</v>
      </c>
      <c r="C813" s="209" t="s">
        <v>257</v>
      </c>
      <c r="D813" s="209" t="s">
        <v>126</v>
      </c>
      <c r="E813" s="209" t="s">
        <v>127</v>
      </c>
      <c r="F813" s="209" t="s">
        <v>125</v>
      </c>
      <c r="G813" s="209" t="s">
        <v>134</v>
      </c>
      <c r="H813" s="209" t="s">
        <v>196</v>
      </c>
      <c r="I813" s="209" t="s">
        <v>128</v>
      </c>
      <c r="J813" s="209" t="s">
        <v>196</v>
      </c>
      <c r="K813" s="209" t="s">
        <v>196</v>
      </c>
      <c r="L813" s="209" t="s">
        <v>196</v>
      </c>
      <c r="M813" s="210">
        <v>-82.37</v>
      </c>
      <c r="N813" t="str">
        <f t="shared" si="12"/>
        <v>205200010100</v>
      </c>
    </row>
    <row r="814" spans="1:14" x14ac:dyDescent="0.25">
      <c r="A814" s="209" t="s">
        <v>108</v>
      </c>
      <c r="B814" s="209" t="s">
        <v>256</v>
      </c>
      <c r="C814" s="209" t="s">
        <v>257</v>
      </c>
      <c r="D814" s="209" t="s">
        <v>126</v>
      </c>
      <c r="E814" s="209" t="s">
        <v>127</v>
      </c>
      <c r="F814" s="209" t="s">
        <v>125</v>
      </c>
      <c r="G814" s="209" t="s">
        <v>134</v>
      </c>
      <c r="H814" s="209" t="s">
        <v>196</v>
      </c>
      <c r="I814" s="209" t="s">
        <v>128</v>
      </c>
      <c r="J814" s="209" t="s">
        <v>196</v>
      </c>
      <c r="K814" s="209" t="s">
        <v>196</v>
      </c>
      <c r="L814" s="209" t="s">
        <v>196</v>
      </c>
      <c r="M814" s="210">
        <v>-13.73</v>
      </c>
      <c r="N814" t="str">
        <f t="shared" si="12"/>
        <v>205200010100</v>
      </c>
    </row>
    <row r="815" spans="1:14" x14ac:dyDescent="0.25">
      <c r="A815" s="209" t="s">
        <v>108</v>
      </c>
      <c r="B815" s="209" t="s">
        <v>256</v>
      </c>
      <c r="C815" s="209" t="s">
        <v>257</v>
      </c>
      <c r="D815" s="209" t="s">
        <v>126</v>
      </c>
      <c r="E815" s="209" t="s">
        <v>127</v>
      </c>
      <c r="F815" s="209" t="s">
        <v>125</v>
      </c>
      <c r="G815" s="209" t="s">
        <v>139</v>
      </c>
      <c r="H815" s="209" t="s">
        <v>196</v>
      </c>
      <c r="I815" s="209" t="s">
        <v>128</v>
      </c>
      <c r="J815" s="209" t="s">
        <v>196</v>
      </c>
      <c r="K815" s="209" t="s">
        <v>196</v>
      </c>
      <c r="L815" s="209" t="s">
        <v>196</v>
      </c>
      <c r="M815" s="210">
        <v>-14.98</v>
      </c>
      <c r="N815" t="str">
        <f t="shared" si="12"/>
        <v>210000010100</v>
      </c>
    </row>
    <row r="816" spans="1:14" x14ac:dyDescent="0.25">
      <c r="A816" s="209" t="s">
        <v>108</v>
      </c>
      <c r="B816" s="209" t="s">
        <v>256</v>
      </c>
      <c r="C816" s="209" t="s">
        <v>257</v>
      </c>
      <c r="D816" s="209" t="s">
        <v>126</v>
      </c>
      <c r="E816" s="209" t="s">
        <v>127</v>
      </c>
      <c r="F816" s="209" t="s">
        <v>125</v>
      </c>
      <c r="G816" s="209" t="s">
        <v>139</v>
      </c>
      <c r="H816" s="209" t="s">
        <v>196</v>
      </c>
      <c r="I816" s="209" t="s">
        <v>128</v>
      </c>
      <c r="J816" s="209" t="s">
        <v>196</v>
      </c>
      <c r="K816" s="209" t="s">
        <v>196</v>
      </c>
      <c r="L816" s="209" t="s">
        <v>196</v>
      </c>
      <c r="M816" s="210">
        <v>-2.4900000000000002</v>
      </c>
      <c r="N816" t="str">
        <f t="shared" si="12"/>
        <v>210000010100</v>
      </c>
    </row>
    <row r="817" spans="1:14" x14ac:dyDescent="0.25">
      <c r="A817" s="209" t="s">
        <v>108</v>
      </c>
      <c r="B817" s="209" t="s">
        <v>256</v>
      </c>
      <c r="C817" s="209" t="s">
        <v>257</v>
      </c>
      <c r="D817" s="209" t="s">
        <v>126</v>
      </c>
      <c r="E817" s="209" t="s">
        <v>127</v>
      </c>
      <c r="F817" s="209" t="s">
        <v>125</v>
      </c>
      <c r="G817" s="209" t="s">
        <v>141</v>
      </c>
      <c r="H817" s="209" t="s">
        <v>196</v>
      </c>
      <c r="I817" s="209" t="s">
        <v>128</v>
      </c>
      <c r="J817" s="209" t="s">
        <v>196</v>
      </c>
      <c r="K817" s="209" t="s">
        <v>196</v>
      </c>
      <c r="L817" s="209" t="s">
        <v>196</v>
      </c>
      <c r="M817" s="210">
        <v>-68.489999999999995</v>
      </c>
      <c r="N817" t="str">
        <f t="shared" si="12"/>
        <v>211000010100</v>
      </c>
    </row>
    <row r="818" spans="1:14" x14ac:dyDescent="0.25">
      <c r="A818" s="209" t="s">
        <v>108</v>
      </c>
      <c r="B818" s="209" t="s">
        <v>256</v>
      </c>
      <c r="C818" s="209" t="s">
        <v>257</v>
      </c>
      <c r="D818" s="209" t="s">
        <v>126</v>
      </c>
      <c r="E818" s="209" t="s">
        <v>127</v>
      </c>
      <c r="F818" s="209" t="s">
        <v>125</v>
      </c>
      <c r="G818" s="209" t="s">
        <v>141</v>
      </c>
      <c r="H818" s="209" t="s">
        <v>196</v>
      </c>
      <c r="I818" s="209" t="s">
        <v>128</v>
      </c>
      <c r="J818" s="209" t="s">
        <v>196</v>
      </c>
      <c r="K818" s="209" t="s">
        <v>196</v>
      </c>
      <c r="L818" s="209" t="s">
        <v>196</v>
      </c>
      <c r="M818" s="210">
        <v>-11.42</v>
      </c>
      <c r="N818" t="str">
        <f t="shared" si="12"/>
        <v>211000010100</v>
      </c>
    </row>
    <row r="819" spans="1:14" x14ac:dyDescent="0.25">
      <c r="A819" s="209" t="s">
        <v>108</v>
      </c>
      <c r="B819" s="209" t="s">
        <v>256</v>
      </c>
      <c r="C819" s="209" t="s">
        <v>257</v>
      </c>
      <c r="D819" s="209" t="s">
        <v>126</v>
      </c>
      <c r="E819" s="209" t="s">
        <v>127</v>
      </c>
      <c r="F819" s="209" t="s">
        <v>125</v>
      </c>
      <c r="G819" s="209" t="s">
        <v>135</v>
      </c>
      <c r="H819" s="209" t="s">
        <v>196</v>
      </c>
      <c r="I819" s="209" t="s">
        <v>128</v>
      </c>
      <c r="J819" s="209" t="s">
        <v>196</v>
      </c>
      <c r="K819" s="209" t="s">
        <v>196</v>
      </c>
      <c r="L819" s="209" t="s">
        <v>196</v>
      </c>
      <c r="M819" s="210">
        <v>-68.5</v>
      </c>
      <c r="N819" t="str">
        <f t="shared" si="12"/>
        <v>205300010100</v>
      </c>
    </row>
    <row r="820" spans="1:14" x14ac:dyDescent="0.25">
      <c r="A820" s="209" t="s">
        <v>108</v>
      </c>
      <c r="B820" s="209" t="s">
        <v>256</v>
      </c>
      <c r="C820" s="209" t="s">
        <v>257</v>
      </c>
      <c r="D820" s="209" t="s">
        <v>126</v>
      </c>
      <c r="E820" s="209" t="s">
        <v>127</v>
      </c>
      <c r="F820" s="209" t="s">
        <v>125</v>
      </c>
      <c r="G820" s="209" t="s">
        <v>135</v>
      </c>
      <c r="H820" s="209" t="s">
        <v>196</v>
      </c>
      <c r="I820" s="209" t="s">
        <v>128</v>
      </c>
      <c r="J820" s="209" t="s">
        <v>196</v>
      </c>
      <c r="K820" s="209" t="s">
        <v>196</v>
      </c>
      <c r="L820" s="209" t="s">
        <v>196</v>
      </c>
      <c r="M820" s="210">
        <v>-11.41</v>
      </c>
      <c r="N820" t="str">
        <f t="shared" si="12"/>
        <v>205300010100</v>
      </c>
    </row>
    <row r="821" spans="1:14" x14ac:dyDescent="0.25">
      <c r="A821" s="209" t="s">
        <v>108</v>
      </c>
      <c r="B821" s="209" t="s">
        <v>256</v>
      </c>
      <c r="C821" s="209" t="s">
        <v>257</v>
      </c>
      <c r="D821" s="209" t="s">
        <v>126</v>
      </c>
      <c r="E821" s="209" t="s">
        <v>127</v>
      </c>
      <c r="F821" s="209" t="s">
        <v>125</v>
      </c>
      <c r="G821" s="209" t="s">
        <v>147</v>
      </c>
      <c r="H821" s="209" t="s">
        <v>196</v>
      </c>
      <c r="I821" s="209" t="s">
        <v>128</v>
      </c>
      <c r="J821" s="209" t="s">
        <v>196</v>
      </c>
      <c r="K821" s="209" t="s">
        <v>196</v>
      </c>
      <c r="L821" s="209" t="s">
        <v>196</v>
      </c>
      <c r="M821" s="210">
        <v>-16.010000000000002</v>
      </c>
      <c r="N821" t="str">
        <f t="shared" si="12"/>
        <v>216000010100</v>
      </c>
    </row>
    <row r="822" spans="1:14" x14ac:dyDescent="0.25">
      <c r="A822" s="209" t="s">
        <v>108</v>
      </c>
      <c r="B822" s="209" t="s">
        <v>256</v>
      </c>
      <c r="C822" s="209" t="s">
        <v>257</v>
      </c>
      <c r="D822" s="209" t="s">
        <v>126</v>
      </c>
      <c r="E822" s="209" t="s">
        <v>127</v>
      </c>
      <c r="F822" s="209" t="s">
        <v>125</v>
      </c>
      <c r="G822" s="209" t="s">
        <v>147</v>
      </c>
      <c r="H822" s="209" t="s">
        <v>196</v>
      </c>
      <c r="I822" s="209" t="s">
        <v>128</v>
      </c>
      <c r="J822" s="209" t="s">
        <v>196</v>
      </c>
      <c r="K822" s="209" t="s">
        <v>196</v>
      </c>
      <c r="L822" s="209" t="s">
        <v>196</v>
      </c>
      <c r="M822" s="210">
        <v>-2.67</v>
      </c>
      <c r="N822" t="str">
        <f t="shared" si="12"/>
        <v>216000010100</v>
      </c>
    </row>
    <row r="823" spans="1:14" x14ac:dyDescent="0.25">
      <c r="A823" s="209" t="s">
        <v>108</v>
      </c>
      <c r="B823" s="209" t="s">
        <v>256</v>
      </c>
      <c r="C823" s="209" t="s">
        <v>257</v>
      </c>
      <c r="D823" s="209" t="s">
        <v>126</v>
      </c>
      <c r="E823" s="209" t="s">
        <v>127</v>
      </c>
      <c r="F823" s="209" t="s">
        <v>125</v>
      </c>
      <c r="G823" s="209" t="s">
        <v>144</v>
      </c>
      <c r="H823" s="209" t="s">
        <v>196</v>
      </c>
      <c r="I823" s="209" t="s">
        <v>128</v>
      </c>
      <c r="J823" s="209" t="s">
        <v>196</v>
      </c>
      <c r="K823" s="209" t="s">
        <v>196</v>
      </c>
      <c r="L823" s="209" t="s">
        <v>196</v>
      </c>
      <c r="M823" s="210">
        <v>-60.69</v>
      </c>
      <c r="N823" t="str">
        <f t="shared" si="12"/>
        <v>214000010100</v>
      </c>
    </row>
    <row r="824" spans="1:14" x14ac:dyDescent="0.25">
      <c r="A824" s="209" t="s">
        <v>108</v>
      </c>
      <c r="B824" s="209" t="s">
        <v>256</v>
      </c>
      <c r="C824" s="209" t="s">
        <v>257</v>
      </c>
      <c r="D824" s="209" t="s">
        <v>126</v>
      </c>
      <c r="E824" s="209" t="s">
        <v>127</v>
      </c>
      <c r="F824" s="209" t="s">
        <v>125</v>
      </c>
      <c r="G824" s="209" t="s">
        <v>144</v>
      </c>
      <c r="H824" s="209" t="s">
        <v>196</v>
      </c>
      <c r="I824" s="209" t="s">
        <v>128</v>
      </c>
      <c r="J824" s="209" t="s">
        <v>196</v>
      </c>
      <c r="K824" s="209" t="s">
        <v>196</v>
      </c>
      <c r="L824" s="209" t="s">
        <v>196</v>
      </c>
      <c r="M824" s="210">
        <v>-10.119999999999999</v>
      </c>
      <c r="N824" t="str">
        <f t="shared" si="12"/>
        <v>214000010100</v>
      </c>
    </row>
    <row r="825" spans="1:14" x14ac:dyDescent="0.25">
      <c r="A825" s="209" t="s">
        <v>108</v>
      </c>
      <c r="B825" s="209" t="s">
        <v>256</v>
      </c>
      <c r="C825" s="209" t="s">
        <v>257</v>
      </c>
      <c r="D825" s="209" t="s">
        <v>126</v>
      </c>
      <c r="E825" s="209" t="s">
        <v>127</v>
      </c>
      <c r="F825" s="209" t="s">
        <v>125</v>
      </c>
      <c r="G825" s="209" t="s">
        <v>138</v>
      </c>
      <c r="H825" s="209" t="s">
        <v>196</v>
      </c>
      <c r="I825" s="209" t="s">
        <v>128</v>
      </c>
      <c r="J825" s="209" t="s">
        <v>196</v>
      </c>
      <c r="K825" s="209" t="s">
        <v>196</v>
      </c>
      <c r="L825" s="209" t="s">
        <v>196</v>
      </c>
      <c r="M825" s="210">
        <v>-16.010000000000002</v>
      </c>
      <c r="N825" t="str">
        <f t="shared" si="12"/>
        <v>205800010100</v>
      </c>
    </row>
    <row r="826" spans="1:14" x14ac:dyDescent="0.25">
      <c r="A826" s="209" t="s">
        <v>108</v>
      </c>
      <c r="B826" s="209" t="s">
        <v>256</v>
      </c>
      <c r="C826" s="209" t="s">
        <v>257</v>
      </c>
      <c r="D826" s="209" t="s">
        <v>126</v>
      </c>
      <c r="E826" s="209" t="s">
        <v>127</v>
      </c>
      <c r="F826" s="209" t="s">
        <v>125</v>
      </c>
      <c r="G826" s="209" t="s">
        <v>138</v>
      </c>
      <c r="H826" s="209" t="s">
        <v>196</v>
      </c>
      <c r="I826" s="209" t="s">
        <v>128</v>
      </c>
      <c r="J826" s="209" t="s">
        <v>196</v>
      </c>
      <c r="K826" s="209" t="s">
        <v>196</v>
      </c>
      <c r="L826" s="209" t="s">
        <v>196</v>
      </c>
      <c r="M826" s="210">
        <v>-2.67</v>
      </c>
      <c r="N826" t="str">
        <f t="shared" si="12"/>
        <v>205800010100</v>
      </c>
    </row>
    <row r="827" spans="1:14" x14ac:dyDescent="0.25">
      <c r="A827" s="209" t="s">
        <v>108</v>
      </c>
      <c r="B827" s="209" t="s">
        <v>256</v>
      </c>
      <c r="C827" s="209" t="s">
        <v>257</v>
      </c>
      <c r="D827" s="209" t="s">
        <v>126</v>
      </c>
      <c r="E827" s="209" t="s">
        <v>127</v>
      </c>
      <c r="F827" s="209" t="s">
        <v>125</v>
      </c>
      <c r="G827" s="209" t="s">
        <v>145</v>
      </c>
      <c r="H827" s="209" t="s">
        <v>196</v>
      </c>
      <c r="I827" s="209" t="s">
        <v>128</v>
      </c>
      <c r="J827" s="209" t="s">
        <v>196</v>
      </c>
      <c r="K827" s="209" t="s">
        <v>196</v>
      </c>
      <c r="L827" s="209" t="s">
        <v>196</v>
      </c>
      <c r="M827" s="210">
        <v>-40.65</v>
      </c>
      <c r="N827" t="str">
        <f t="shared" si="12"/>
        <v>215000010100</v>
      </c>
    </row>
    <row r="828" spans="1:14" x14ac:dyDescent="0.25">
      <c r="A828" s="209" t="s">
        <v>108</v>
      </c>
      <c r="B828" s="209" t="s">
        <v>256</v>
      </c>
      <c r="C828" s="209" t="s">
        <v>257</v>
      </c>
      <c r="D828" s="209" t="s">
        <v>126</v>
      </c>
      <c r="E828" s="209" t="s">
        <v>127</v>
      </c>
      <c r="F828" s="209" t="s">
        <v>125</v>
      </c>
      <c r="G828" s="209" t="s">
        <v>145</v>
      </c>
      <c r="H828" s="209" t="s">
        <v>196</v>
      </c>
      <c r="I828" s="209" t="s">
        <v>128</v>
      </c>
      <c r="J828" s="209" t="s">
        <v>196</v>
      </c>
      <c r="K828" s="209" t="s">
        <v>196</v>
      </c>
      <c r="L828" s="209" t="s">
        <v>196</v>
      </c>
      <c r="M828" s="210">
        <v>-6.77</v>
      </c>
      <c r="N828" t="str">
        <f t="shared" si="12"/>
        <v>215000010100</v>
      </c>
    </row>
    <row r="829" spans="1:14" x14ac:dyDescent="0.25">
      <c r="A829" s="209" t="s">
        <v>108</v>
      </c>
      <c r="B829" s="209" t="s">
        <v>256</v>
      </c>
      <c r="C829" s="209" t="s">
        <v>257</v>
      </c>
      <c r="D829" s="209" t="s">
        <v>126</v>
      </c>
      <c r="E829" s="209" t="s">
        <v>127</v>
      </c>
      <c r="F829" s="209" t="s">
        <v>125</v>
      </c>
      <c r="G829" s="209" t="s">
        <v>124</v>
      </c>
      <c r="H829" s="209" t="s">
        <v>196</v>
      </c>
      <c r="I829" s="209" t="s">
        <v>128</v>
      </c>
      <c r="J829" s="209" t="s">
        <v>196</v>
      </c>
      <c r="K829" s="209" t="s">
        <v>196</v>
      </c>
      <c r="L829" s="209" t="s">
        <v>196</v>
      </c>
      <c r="M829" s="210">
        <v>-832.88</v>
      </c>
      <c r="N829" t="str">
        <f t="shared" si="12"/>
        <v>100000010100</v>
      </c>
    </row>
    <row r="830" spans="1:14" x14ac:dyDescent="0.25">
      <c r="A830" s="209" t="s">
        <v>108</v>
      </c>
      <c r="B830" s="209" t="s">
        <v>256</v>
      </c>
      <c r="C830" s="209" t="s">
        <v>257</v>
      </c>
      <c r="D830" s="209" t="s">
        <v>126</v>
      </c>
      <c r="E830" s="209" t="s">
        <v>127</v>
      </c>
      <c r="F830" s="209" t="s">
        <v>125</v>
      </c>
      <c r="G830" s="209" t="s">
        <v>124</v>
      </c>
      <c r="H830" s="209" t="s">
        <v>196</v>
      </c>
      <c r="I830" s="209" t="s">
        <v>128</v>
      </c>
      <c r="J830" s="209" t="s">
        <v>196</v>
      </c>
      <c r="K830" s="209" t="s">
        <v>196</v>
      </c>
      <c r="L830" s="209" t="s">
        <v>196</v>
      </c>
      <c r="M830" s="210">
        <v>-138.80000000000001</v>
      </c>
      <c r="N830" t="str">
        <f t="shared" si="12"/>
        <v>100000010100</v>
      </c>
    </row>
    <row r="831" spans="1:14" x14ac:dyDescent="0.25">
      <c r="A831" s="209" t="s">
        <v>108</v>
      </c>
      <c r="B831" s="209" t="s">
        <v>260</v>
      </c>
      <c r="C831" s="209" t="s">
        <v>261</v>
      </c>
      <c r="D831" s="209" t="s">
        <v>126</v>
      </c>
      <c r="E831" s="209" t="s">
        <v>127</v>
      </c>
      <c r="F831" s="209" t="s">
        <v>125</v>
      </c>
      <c r="G831" s="209" t="s">
        <v>152</v>
      </c>
      <c r="H831" s="209" t="s">
        <v>196</v>
      </c>
      <c r="I831" s="209" t="s">
        <v>128</v>
      </c>
      <c r="J831" s="209" t="s">
        <v>196</v>
      </c>
      <c r="K831" s="209" t="s">
        <v>196</v>
      </c>
      <c r="L831" s="209" t="s">
        <v>196</v>
      </c>
      <c r="M831" s="210">
        <v>289.38</v>
      </c>
      <c r="N831" t="str">
        <f t="shared" si="12"/>
        <v>723000010100</v>
      </c>
    </row>
    <row r="832" spans="1:14" x14ac:dyDescent="0.25">
      <c r="A832" s="209" t="s">
        <v>108</v>
      </c>
      <c r="B832" s="209" t="s">
        <v>260</v>
      </c>
      <c r="C832" s="209" t="s">
        <v>261</v>
      </c>
      <c r="D832" s="209" t="s">
        <v>126</v>
      </c>
      <c r="E832" s="209" t="s">
        <v>127</v>
      </c>
      <c r="F832" s="209" t="s">
        <v>125</v>
      </c>
      <c r="G832" s="209" t="s">
        <v>152</v>
      </c>
      <c r="H832" s="209" t="s">
        <v>196</v>
      </c>
      <c r="I832" s="209" t="s">
        <v>128</v>
      </c>
      <c r="J832" s="209" t="s">
        <v>196</v>
      </c>
      <c r="K832" s="209" t="s">
        <v>196</v>
      </c>
      <c r="L832" s="209" t="s">
        <v>196</v>
      </c>
      <c r="M832" s="210">
        <v>48.23</v>
      </c>
      <c r="N832" t="str">
        <f t="shared" si="12"/>
        <v>723000010100</v>
      </c>
    </row>
    <row r="833" spans="1:14" x14ac:dyDescent="0.25">
      <c r="A833" s="209" t="s">
        <v>108</v>
      </c>
      <c r="B833" s="209" t="s">
        <v>260</v>
      </c>
      <c r="C833" s="209" t="s">
        <v>261</v>
      </c>
      <c r="D833" s="209" t="s">
        <v>126</v>
      </c>
      <c r="E833" s="209" t="s">
        <v>127</v>
      </c>
      <c r="F833" s="209" t="s">
        <v>125</v>
      </c>
      <c r="G833" s="209" t="s">
        <v>153</v>
      </c>
      <c r="H833" s="209" t="s">
        <v>196</v>
      </c>
      <c r="I833" s="209" t="s">
        <v>128</v>
      </c>
      <c r="J833" s="209" t="s">
        <v>196</v>
      </c>
      <c r="K833" s="209" t="s">
        <v>196</v>
      </c>
      <c r="L833" s="209" t="s">
        <v>196</v>
      </c>
      <c r="M833" s="210">
        <v>67.680000000000007</v>
      </c>
      <c r="N833" t="str">
        <f t="shared" si="12"/>
        <v>723100010100</v>
      </c>
    </row>
    <row r="834" spans="1:14" x14ac:dyDescent="0.25">
      <c r="A834" s="209" t="s">
        <v>108</v>
      </c>
      <c r="B834" s="209" t="s">
        <v>260</v>
      </c>
      <c r="C834" s="209" t="s">
        <v>261</v>
      </c>
      <c r="D834" s="209" t="s">
        <v>126</v>
      </c>
      <c r="E834" s="209" t="s">
        <v>127</v>
      </c>
      <c r="F834" s="209" t="s">
        <v>125</v>
      </c>
      <c r="G834" s="209" t="s">
        <v>153</v>
      </c>
      <c r="H834" s="209" t="s">
        <v>196</v>
      </c>
      <c r="I834" s="209" t="s">
        <v>128</v>
      </c>
      <c r="J834" s="209" t="s">
        <v>196</v>
      </c>
      <c r="K834" s="209" t="s">
        <v>196</v>
      </c>
      <c r="L834" s="209" t="s">
        <v>196</v>
      </c>
      <c r="M834" s="210">
        <v>11.28</v>
      </c>
      <c r="N834" t="str">
        <f t="shared" si="12"/>
        <v>723100010100</v>
      </c>
    </row>
    <row r="835" spans="1:14" x14ac:dyDescent="0.25">
      <c r="A835" s="209" t="s">
        <v>108</v>
      </c>
      <c r="B835" s="209" t="s">
        <v>260</v>
      </c>
      <c r="C835" s="209" t="s">
        <v>261</v>
      </c>
      <c r="D835" s="209" t="s">
        <v>126</v>
      </c>
      <c r="E835" s="209" t="s">
        <v>127</v>
      </c>
      <c r="F835" s="209" t="s">
        <v>125</v>
      </c>
      <c r="G835" s="209" t="s">
        <v>154</v>
      </c>
      <c r="H835" s="209" t="s">
        <v>196</v>
      </c>
      <c r="I835" s="209" t="s">
        <v>128</v>
      </c>
      <c r="J835" s="209" t="s">
        <v>196</v>
      </c>
      <c r="K835" s="209" t="s">
        <v>196</v>
      </c>
      <c r="L835" s="209" t="s">
        <v>196</v>
      </c>
      <c r="M835" s="210">
        <v>743.49</v>
      </c>
      <c r="N835" t="str">
        <f t="shared" ref="N835:N898" si="13">CONCATENATE(G835,E835)</f>
        <v>724000010100</v>
      </c>
    </row>
    <row r="836" spans="1:14" x14ac:dyDescent="0.25">
      <c r="A836" s="209" t="s">
        <v>108</v>
      </c>
      <c r="B836" s="209" t="s">
        <v>260</v>
      </c>
      <c r="C836" s="209" t="s">
        <v>261</v>
      </c>
      <c r="D836" s="209" t="s">
        <v>126</v>
      </c>
      <c r="E836" s="209" t="s">
        <v>127</v>
      </c>
      <c r="F836" s="209" t="s">
        <v>125</v>
      </c>
      <c r="G836" s="209" t="s">
        <v>154</v>
      </c>
      <c r="H836" s="209" t="s">
        <v>196</v>
      </c>
      <c r="I836" s="209" t="s">
        <v>128</v>
      </c>
      <c r="J836" s="209" t="s">
        <v>196</v>
      </c>
      <c r="K836" s="209" t="s">
        <v>196</v>
      </c>
      <c r="L836" s="209" t="s">
        <v>196</v>
      </c>
      <c r="M836" s="210">
        <v>123.91</v>
      </c>
      <c r="N836" t="str">
        <f t="shared" si="13"/>
        <v>724000010100</v>
      </c>
    </row>
    <row r="837" spans="1:14" x14ac:dyDescent="0.25">
      <c r="A837" s="209" t="s">
        <v>108</v>
      </c>
      <c r="B837" s="209" t="s">
        <v>260</v>
      </c>
      <c r="C837" s="209" t="s">
        <v>261</v>
      </c>
      <c r="D837" s="209" t="s">
        <v>126</v>
      </c>
      <c r="E837" s="209" t="s">
        <v>127</v>
      </c>
      <c r="F837" s="209" t="s">
        <v>125</v>
      </c>
      <c r="G837" s="209" t="s">
        <v>156</v>
      </c>
      <c r="H837" s="209" t="s">
        <v>196</v>
      </c>
      <c r="I837" s="209" t="s">
        <v>128</v>
      </c>
      <c r="J837" s="209" t="s">
        <v>196</v>
      </c>
      <c r="K837" s="209" t="s">
        <v>196</v>
      </c>
      <c r="L837" s="209" t="s">
        <v>196</v>
      </c>
      <c r="M837" s="210">
        <v>6.33</v>
      </c>
      <c r="N837" t="str">
        <f t="shared" si="13"/>
        <v>725000010100</v>
      </c>
    </row>
    <row r="838" spans="1:14" x14ac:dyDescent="0.25">
      <c r="A838" s="209" t="s">
        <v>108</v>
      </c>
      <c r="B838" s="209" t="s">
        <v>260</v>
      </c>
      <c r="C838" s="209" t="s">
        <v>261</v>
      </c>
      <c r="D838" s="209" t="s">
        <v>126</v>
      </c>
      <c r="E838" s="209" t="s">
        <v>127</v>
      </c>
      <c r="F838" s="209" t="s">
        <v>125</v>
      </c>
      <c r="G838" s="209" t="s">
        <v>156</v>
      </c>
      <c r="H838" s="209" t="s">
        <v>196</v>
      </c>
      <c r="I838" s="209" t="s">
        <v>128</v>
      </c>
      <c r="J838" s="209" t="s">
        <v>196</v>
      </c>
      <c r="K838" s="209" t="s">
        <v>196</v>
      </c>
      <c r="L838" s="209" t="s">
        <v>196</v>
      </c>
      <c r="M838" s="210">
        <v>1.05</v>
      </c>
      <c r="N838" t="str">
        <f t="shared" si="13"/>
        <v>725000010100</v>
      </c>
    </row>
    <row r="839" spans="1:14" x14ac:dyDescent="0.25">
      <c r="A839" s="209" t="s">
        <v>108</v>
      </c>
      <c r="B839" s="209" t="s">
        <v>260</v>
      </c>
      <c r="C839" s="209" t="s">
        <v>261</v>
      </c>
      <c r="D839" s="209" t="s">
        <v>126</v>
      </c>
      <c r="E839" s="209" t="s">
        <v>127</v>
      </c>
      <c r="F839" s="209" t="s">
        <v>125</v>
      </c>
      <c r="G839" s="209" t="s">
        <v>151</v>
      </c>
      <c r="H839" s="209" t="s">
        <v>196</v>
      </c>
      <c r="I839" s="209" t="s">
        <v>128</v>
      </c>
      <c r="J839" s="209" t="s">
        <v>196</v>
      </c>
      <c r="K839" s="209" t="s">
        <v>196</v>
      </c>
      <c r="L839" s="209" t="s">
        <v>196</v>
      </c>
      <c r="M839" s="210">
        <v>9.18</v>
      </c>
      <c r="N839" t="str">
        <f t="shared" si="13"/>
        <v>722100010100</v>
      </c>
    </row>
    <row r="840" spans="1:14" x14ac:dyDescent="0.25">
      <c r="A840" s="209" t="s">
        <v>108</v>
      </c>
      <c r="B840" s="209" t="s">
        <v>260</v>
      </c>
      <c r="C840" s="209" t="s">
        <v>261</v>
      </c>
      <c r="D840" s="209" t="s">
        <v>126</v>
      </c>
      <c r="E840" s="209" t="s">
        <v>127</v>
      </c>
      <c r="F840" s="209" t="s">
        <v>125</v>
      </c>
      <c r="G840" s="209" t="s">
        <v>134</v>
      </c>
      <c r="H840" s="209" t="s">
        <v>196</v>
      </c>
      <c r="I840" s="209" t="s">
        <v>128</v>
      </c>
      <c r="J840" s="209" t="s">
        <v>196</v>
      </c>
      <c r="K840" s="209" t="s">
        <v>196</v>
      </c>
      <c r="L840" s="209" t="s">
        <v>196</v>
      </c>
      <c r="M840" s="210">
        <v>-319.33999999999997</v>
      </c>
      <c r="N840" t="str">
        <f t="shared" si="13"/>
        <v>205200010100</v>
      </c>
    </row>
    <row r="841" spans="1:14" x14ac:dyDescent="0.25">
      <c r="A841" s="209" t="s">
        <v>108</v>
      </c>
      <c r="B841" s="209" t="s">
        <v>260</v>
      </c>
      <c r="C841" s="209" t="s">
        <v>261</v>
      </c>
      <c r="D841" s="209" t="s">
        <v>126</v>
      </c>
      <c r="E841" s="209" t="s">
        <v>127</v>
      </c>
      <c r="F841" s="209" t="s">
        <v>125</v>
      </c>
      <c r="G841" s="209" t="s">
        <v>134</v>
      </c>
      <c r="H841" s="209" t="s">
        <v>196</v>
      </c>
      <c r="I841" s="209" t="s">
        <v>128</v>
      </c>
      <c r="J841" s="209" t="s">
        <v>196</v>
      </c>
      <c r="K841" s="209" t="s">
        <v>196</v>
      </c>
      <c r="L841" s="209" t="s">
        <v>196</v>
      </c>
      <c r="M841" s="210">
        <v>-53.22</v>
      </c>
      <c r="N841" t="str">
        <f t="shared" si="13"/>
        <v>205200010100</v>
      </c>
    </row>
    <row r="842" spans="1:14" x14ac:dyDescent="0.25">
      <c r="A842" s="209" t="s">
        <v>108</v>
      </c>
      <c r="B842" s="209" t="s">
        <v>260</v>
      </c>
      <c r="C842" s="209" t="s">
        <v>261</v>
      </c>
      <c r="D842" s="209" t="s">
        <v>126</v>
      </c>
      <c r="E842" s="209" t="s">
        <v>127</v>
      </c>
      <c r="F842" s="209" t="s">
        <v>125</v>
      </c>
      <c r="G842" s="209" t="s">
        <v>139</v>
      </c>
      <c r="H842" s="209" t="s">
        <v>196</v>
      </c>
      <c r="I842" s="209" t="s">
        <v>128</v>
      </c>
      <c r="J842" s="209" t="s">
        <v>196</v>
      </c>
      <c r="K842" s="209" t="s">
        <v>196</v>
      </c>
      <c r="L842" s="209" t="s">
        <v>196</v>
      </c>
      <c r="M842" s="210">
        <v>-58.06</v>
      </c>
      <c r="N842" t="str">
        <f t="shared" si="13"/>
        <v>210000010100</v>
      </c>
    </row>
    <row r="843" spans="1:14" x14ac:dyDescent="0.25">
      <c r="A843" s="209" t="s">
        <v>108</v>
      </c>
      <c r="B843" s="209" t="s">
        <v>260</v>
      </c>
      <c r="C843" s="209" t="s">
        <v>261</v>
      </c>
      <c r="D843" s="209" t="s">
        <v>126</v>
      </c>
      <c r="E843" s="209" t="s">
        <v>127</v>
      </c>
      <c r="F843" s="209" t="s">
        <v>125</v>
      </c>
      <c r="G843" s="209" t="s">
        <v>139</v>
      </c>
      <c r="H843" s="209" t="s">
        <v>196</v>
      </c>
      <c r="I843" s="209" t="s">
        <v>128</v>
      </c>
      <c r="J843" s="209" t="s">
        <v>196</v>
      </c>
      <c r="K843" s="209" t="s">
        <v>196</v>
      </c>
      <c r="L843" s="209" t="s">
        <v>196</v>
      </c>
      <c r="M843" s="210">
        <v>-9.68</v>
      </c>
      <c r="N843" t="str">
        <f t="shared" si="13"/>
        <v>210000010100</v>
      </c>
    </row>
    <row r="844" spans="1:14" x14ac:dyDescent="0.25">
      <c r="A844" s="209" t="s">
        <v>108</v>
      </c>
      <c r="B844" s="209" t="s">
        <v>260</v>
      </c>
      <c r="C844" s="209" t="s">
        <v>261</v>
      </c>
      <c r="D844" s="209" t="s">
        <v>126</v>
      </c>
      <c r="E844" s="209" t="s">
        <v>127</v>
      </c>
      <c r="F844" s="209" t="s">
        <v>125</v>
      </c>
      <c r="G844" s="209" t="s">
        <v>141</v>
      </c>
      <c r="H844" s="209" t="s">
        <v>196</v>
      </c>
      <c r="I844" s="209" t="s">
        <v>128</v>
      </c>
      <c r="J844" s="209" t="s">
        <v>196</v>
      </c>
      <c r="K844" s="209" t="s">
        <v>196</v>
      </c>
      <c r="L844" s="209" t="s">
        <v>196</v>
      </c>
      <c r="M844" s="210">
        <v>-289.38</v>
      </c>
      <c r="N844" t="str">
        <f t="shared" si="13"/>
        <v>211000010100</v>
      </c>
    </row>
    <row r="845" spans="1:14" x14ac:dyDescent="0.25">
      <c r="A845" s="209" t="s">
        <v>108</v>
      </c>
      <c r="B845" s="209" t="s">
        <v>260</v>
      </c>
      <c r="C845" s="209" t="s">
        <v>261</v>
      </c>
      <c r="D845" s="209" t="s">
        <v>126</v>
      </c>
      <c r="E845" s="209" t="s">
        <v>127</v>
      </c>
      <c r="F845" s="209" t="s">
        <v>125</v>
      </c>
      <c r="G845" s="209" t="s">
        <v>141</v>
      </c>
      <c r="H845" s="209" t="s">
        <v>196</v>
      </c>
      <c r="I845" s="209" t="s">
        <v>128</v>
      </c>
      <c r="J845" s="209" t="s">
        <v>196</v>
      </c>
      <c r="K845" s="209" t="s">
        <v>196</v>
      </c>
      <c r="L845" s="209" t="s">
        <v>196</v>
      </c>
      <c r="M845" s="210">
        <v>-48.23</v>
      </c>
      <c r="N845" t="str">
        <f t="shared" si="13"/>
        <v>211000010100</v>
      </c>
    </row>
    <row r="846" spans="1:14" x14ac:dyDescent="0.25">
      <c r="A846" s="209" t="s">
        <v>108</v>
      </c>
      <c r="B846" s="209" t="s">
        <v>260</v>
      </c>
      <c r="C846" s="209" t="s">
        <v>261</v>
      </c>
      <c r="D846" s="209" t="s">
        <v>126</v>
      </c>
      <c r="E846" s="209" t="s">
        <v>127</v>
      </c>
      <c r="F846" s="209" t="s">
        <v>125</v>
      </c>
      <c r="G846" s="209" t="s">
        <v>135</v>
      </c>
      <c r="H846" s="209" t="s">
        <v>196</v>
      </c>
      <c r="I846" s="209" t="s">
        <v>128</v>
      </c>
      <c r="J846" s="209" t="s">
        <v>196</v>
      </c>
      <c r="K846" s="209" t="s">
        <v>196</v>
      </c>
      <c r="L846" s="209" t="s">
        <v>196</v>
      </c>
      <c r="M846" s="210">
        <v>-289.38</v>
      </c>
      <c r="N846" t="str">
        <f t="shared" si="13"/>
        <v>205300010100</v>
      </c>
    </row>
    <row r="847" spans="1:14" x14ac:dyDescent="0.25">
      <c r="A847" s="209" t="s">
        <v>108</v>
      </c>
      <c r="B847" s="209" t="s">
        <v>260</v>
      </c>
      <c r="C847" s="209" t="s">
        <v>261</v>
      </c>
      <c r="D847" s="209" t="s">
        <v>126</v>
      </c>
      <c r="E847" s="209" t="s">
        <v>127</v>
      </c>
      <c r="F847" s="209" t="s">
        <v>125</v>
      </c>
      <c r="G847" s="209" t="s">
        <v>135</v>
      </c>
      <c r="H847" s="209" t="s">
        <v>196</v>
      </c>
      <c r="I847" s="209" t="s">
        <v>128</v>
      </c>
      <c r="J847" s="209" t="s">
        <v>196</v>
      </c>
      <c r="K847" s="209" t="s">
        <v>196</v>
      </c>
      <c r="L847" s="209" t="s">
        <v>196</v>
      </c>
      <c r="M847" s="210">
        <v>-48.23</v>
      </c>
      <c r="N847" t="str">
        <f t="shared" si="13"/>
        <v>205300010100</v>
      </c>
    </row>
    <row r="848" spans="1:14" x14ac:dyDescent="0.25">
      <c r="A848" s="209" t="s">
        <v>108</v>
      </c>
      <c r="B848" s="209" t="s">
        <v>260</v>
      </c>
      <c r="C848" s="209" t="s">
        <v>261</v>
      </c>
      <c r="D848" s="209" t="s">
        <v>126</v>
      </c>
      <c r="E848" s="209" t="s">
        <v>127</v>
      </c>
      <c r="F848" s="209" t="s">
        <v>125</v>
      </c>
      <c r="G848" s="209" t="s">
        <v>147</v>
      </c>
      <c r="H848" s="209" t="s">
        <v>196</v>
      </c>
      <c r="I848" s="209" t="s">
        <v>128</v>
      </c>
      <c r="J848" s="209" t="s">
        <v>196</v>
      </c>
      <c r="K848" s="209" t="s">
        <v>196</v>
      </c>
      <c r="L848" s="209" t="s">
        <v>196</v>
      </c>
      <c r="M848" s="210">
        <v>-67.680000000000007</v>
      </c>
      <c r="N848" t="str">
        <f t="shared" si="13"/>
        <v>216000010100</v>
      </c>
    </row>
    <row r="849" spans="1:14" x14ac:dyDescent="0.25">
      <c r="A849" s="209" t="s">
        <v>108</v>
      </c>
      <c r="B849" s="209" t="s">
        <v>260</v>
      </c>
      <c r="C849" s="209" t="s">
        <v>261</v>
      </c>
      <c r="D849" s="209" t="s">
        <v>126</v>
      </c>
      <c r="E849" s="209" t="s">
        <v>127</v>
      </c>
      <c r="F849" s="209" t="s">
        <v>125</v>
      </c>
      <c r="G849" s="209" t="s">
        <v>147</v>
      </c>
      <c r="H849" s="209" t="s">
        <v>196</v>
      </c>
      <c r="I849" s="209" t="s">
        <v>128</v>
      </c>
      <c r="J849" s="209" t="s">
        <v>196</v>
      </c>
      <c r="K849" s="209" t="s">
        <v>196</v>
      </c>
      <c r="L849" s="209" t="s">
        <v>196</v>
      </c>
      <c r="M849" s="210">
        <v>-11.28</v>
      </c>
      <c r="N849" t="str">
        <f t="shared" si="13"/>
        <v>216000010100</v>
      </c>
    </row>
    <row r="850" spans="1:14" x14ac:dyDescent="0.25">
      <c r="A850" s="209" t="s">
        <v>108</v>
      </c>
      <c r="B850" s="209" t="s">
        <v>260</v>
      </c>
      <c r="C850" s="209" t="s">
        <v>261</v>
      </c>
      <c r="D850" s="209" t="s">
        <v>126</v>
      </c>
      <c r="E850" s="209" t="s">
        <v>127</v>
      </c>
      <c r="F850" s="209" t="s">
        <v>125</v>
      </c>
      <c r="G850" s="209" t="s">
        <v>144</v>
      </c>
      <c r="H850" s="209" t="s">
        <v>196</v>
      </c>
      <c r="I850" s="209" t="s">
        <v>128</v>
      </c>
      <c r="J850" s="209" t="s">
        <v>196</v>
      </c>
      <c r="K850" s="209" t="s">
        <v>196</v>
      </c>
      <c r="L850" s="209" t="s">
        <v>196</v>
      </c>
      <c r="M850" s="210">
        <v>-596.22</v>
      </c>
      <c r="N850" t="str">
        <f t="shared" si="13"/>
        <v>214000010100</v>
      </c>
    </row>
    <row r="851" spans="1:14" x14ac:dyDescent="0.25">
      <c r="A851" s="209" t="s">
        <v>108</v>
      </c>
      <c r="B851" s="209" t="s">
        <v>260</v>
      </c>
      <c r="C851" s="209" t="s">
        <v>261</v>
      </c>
      <c r="D851" s="209" t="s">
        <v>126</v>
      </c>
      <c r="E851" s="209" t="s">
        <v>127</v>
      </c>
      <c r="F851" s="209" t="s">
        <v>125</v>
      </c>
      <c r="G851" s="209" t="s">
        <v>144</v>
      </c>
      <c r="H851" s="209" t="s">
        <v>196</v>
      </c>
      <c r="I851" s="209" t="s">
        <v>128</v>
      </c>
      <c r="J851" s="209" t="s">
        <v>196</v>
      </c>
      <c r="K851" s="209" t="s">
        <v>196</v>
      </c>
      <c r="L851" s="209" t="s">
        <v>196</v>
      </c>
      <c r="M851" s="210">
        <v>-99.37</v>
      </c>
      <c r="N851" t="str">
        <f t="shared" si="13"/>
        <v>214000010100</v>
      </c>
    </row>
    <row r="852" spans="1:14" x14ac:dyDescent="0.25">
      <c r="A852" s="209" t="s">
        <v>108</v>
      </c>
      <c r="B852" s="209" t="s">
        <v>260</v>
      </c>
      <c r="C852" s="209" t="s">
        <v>261</v>
      </c>
      <c r="D852" s="209" t="s">
        <v>126</v>
      </c>
      <c r="E852" s="209" t="s">
        <v>127</v>
      </c>
      <c r="F852" s="209" t="s">
        <v>125</v>
      </c>
      <c r="G852" s="209" t="s">
        <v>138</v>
      </c>
      <c r="H852" s="209" t="s">
        <v>196</v>
      </c>
      <c r="I852" s="209" t="s">
        <v>128</v>
      </c>
      <c r="J852" s="209" t="s">
        <v>196</v>
      </c>
      <c r="K852" s="209" t="s">
        <v>196</v>
      </c>
      <c r="L852" s="209" t="s">
        <v>196</v>
      </c>
      <c r="M852" s="210">
        <v>-67.680000000000007</v>
      </c>
      <c r="N852" t="str">
        <f t="shared" si="13"/>
        <v>205800010100</v>
      </c>
    </row>
    <row r="853" spans="1:14" x14ac:dyDescent="0.25">
      <c r="A853" s="209" t="s">
        <v>108</v>
      </c>
      <c r="B853" s="209" t="s">
        <v>260</v>
      </c>
      <c r="C853" s="209" t="s">
        <v>261</v>
      </c>
      <c r="D853" s="209" t="s">
        <v>126</v>
      </c>
      <c r="E853" s="209" t="s">
        <v>127</v>
      </c>
      <c r="F853" s="209" t="s">
        <v>125</v>
      </c>
      <c r="G853" s="209" t="s">
        <v>138</v>
      </c>
      <c r="H853" s="209" t="s">
        <v>196</v>
      </c>
      <c r="I853" s="209" t="s">
        <v>128</v>
      </c>
      <c r="J853" s="209" t="s">
        <v>196</v>
      </c>
      <c r="K853" s="209" t="s">
        <v>196</v>
      </c>
      <c r="L853" s="209" t="s">
        <v>196</v>
      </c>
      <c r="M853" s="210">
        <v>-11.28</v>
      </c>
      <c r="N853" t="str">
        <f t="shared" si="13"/>
        <v>205800010100</v>
      </c>
    </row>
    <row r="854" spans="1:14" x14ac:dyDescent="0.25">
      <c r="A854" s="209" t="s">
        <v>108</v>
      </c>
      <c r="B854" s="209" t="s">
        <v>260</v>
      </c>
      <c r="C854" s="209" t="s">
        <v>261</v>
      </c>
      <c r="D854" s="209" t="s">
        <v>126</v>
      </c>
      <c r="E854" s="209" t="s">
        <v>127</v>
      </c>
      <c r="F854" s="209" t="s">
        <v>125</v>
      </c>
      <c r="G854" s="209" t="s">
        <v>145</v>
      </c>
      <c r="H854" s="209" t="s">
        <v>196</v>
      </c>
      <c r="I854" s="209" t="s">
        <v>128</v>
      </c>
      <c r="J854" s="209" t="s">
        <v>196</v>
      </c>
      <c r="K854" s="209" t="s">
        <v>196</v>
      </c>
      <c r="L854" s="209" t="s">
        <v>196</v>
      </c>
      <c r="M854" s="210">
        <v>-257.32</v>
      </c>
      <c r="N854" t="str">
        <f t="shared" si="13"/>
        <v>215000010100</v>
      </c>
    </row>
    <row r="855" spans="1:14" x14ac:dyDescent="0.25">
      <c r="A855" s="209" t="s">
        <v>108</v>
      </c>
      <c r="B855" s="209" t="s">
        <v>260</v>
      </c>
      <c r="C855" s="209" t="s">
        <v>261</v>
      </c>
      <c r="D855" s="209" t="s">
        <v>126</v>
      </c>
      <c r="E855" s="209" t="s">
        <v>127</v>
      </c>
      <c r="F855" s="209" t="s">
        <v>125</v>
      </c>
      <c r="G855" s="209" t="s">
        <v>145</v>
      </c>
      <c r="H855" s="209" t="s">
        <v>196</v>
      </c>
      <c r="I855" s="209" t="s">
        <v>128</v>
      </c>
      <c r="J855" s="209" t="s">
        <v>196</v>
      </c>
      <c r="K855" s="209" t="s">
        <v>196</v>
      </c>
      <c r="L855" s="209" t="s">
        <v>196</v>
      </c>
      <c r="M855" s="210">
        <v>-42.89</v>
      </c>
      <c r="N855" t="str">
        <f t="shared" si="13"/>
        <v>215000010100</v>
      </c>
    </row>
    <row r="856" spans="1:14" x14ac:dyDescent="0.25">
      <c r="A856" s="209" t="s">
        <v>108</v>
      </c>
      <c r="B856" s="209" t="s">
        <v>260</v>
      </c>
      <c r="C856" s="209" t="s">
        <v>261</v>
      </c>
      <c r="D856" s="209" t="s">
        <v>126</v>
      </c>
      <c r="E856" s="209" t="s">
        <v>127</v>
      </c>
      <c r="F856" s="209" t="s">
        <v>125</v>
      </c>
      <c r="G856" s="209" t="s">
        <v>149</v>
      </c>
      <c r="H856" s="209" t="s">
        <v>196</v>
      </c>
      <c r="I856" s="209" t="s">
        <v>128</v>
      </c>
      <c r="J856" s="209" t="s">
        <v>196</v>
      </c>
      <c r="K856" s="209" t="s">
        <v>196</v>
      </c>
      <c r="L856" s="209" t="s">
        <v>196</v>
      </c>
      <c r="M856" s="210">
        <v>4838.3999999999996</v>
      </c>
      <c r="N856" t="str">
        <f t="shared" si="13"/>
        <v>710000010100</v>
      </c>
    </row>
    <row r="857" spans="1:14" x14ac:dyDescent="0.25">
      <c r="A857" s="209" t="s">
        <v>108</v>
      </c>
      <c r="B857" s="209" t="s">
        <v>260</v>
      </c>
      <c r="C857" s="209" t="s">
        <v>261</v>
      </c>
      <c r="D857" s="209" t="s">
        <v>126</v>
      </c>
      <c r="E857" s="209" t="s">
        <v>127</v>
      </c>
      <c r="F857" s="209" t="s">
        <v>125</v>
      </c>
      <c r="G857" s="209" t="s">
        <v>149</v>
      </c>
      <c r="H857" s="209" t="s">
        <v>196</v>
      </c>
      <c r="I857" s="209" t="s">
        <v>128</v>
      </c>
      <c r="J857" s="209" t="s">
        <v>196</v>
      </c>
      <c r="K857" s="209" t="s">
        <v>196</v>
      </c>
      <c r="L857" s="209" t="s">
        <v>196</v>
      </c>
      <c r="M857" s="210">
        <v>806.4</v>
      </c>
      <c r="N857" t="str">
        <f t="shared" si="13"/>
        <v>710000010100</v>
      </c>
    </row>
    <row r="858" spans="1:14" x14ac:dyDescent="0.25">
      <c r="A858" s="209" t="s">
        <v>108</v>
      </c>
      <c r="B858" s="209" t="s">
        <v>260</v>
      </c>
      <c r="C858" s="209" t="s">
        <v>261</v>
      </c>
      <c r="D858" s="209" t="s">
        <v>126</v>
      </c>
      <c r="E858" s="209" t="s">
        <v>127</v>
      </c>
      <c r="F858" s="209" t="s">
        <v>125</v>
      </c>
      <c r="G858" s="209" t="s">
        <v>124</v>
      </c>
      <c r="H858" s="209" t="s">
        <v>196</v>
      </c>
      <c r="I858" s="209" t="s">
        <v>128</v>
      </c>
      <c r="J858" s="209" t="s">
        <v>196</v>
      </c>
      <c r="K858" s="209" t="s">
        <v>196</v>
      </c>
      <c r="L858" s="209" t="s">
        <v>196</v>
      </c>
      <c r="M858" s="210">
        <v>-3021.94</v>
      </c>
      <c r="N858" t="str">
        <f t="shared" si="13"/>
        <v>100000010100</v>
      </c>
    </row>
    <row r="859" spans="1:14" x14ac:dyDescent="0.25">
      <c r="A859" s="209" t="s">
        <v>108</v>
      </c>
      <c r="B859" s="209" t="s">
        <v>260</v>
      </c>
      <c r="C859" s="209" t="s">
        <v>261</v>
      </c>
      <c r="D859" s="209" t="s">
        <v>126</v>
      </c>
      <c r="E859" s="209" t="s">
        <v>127</v>
      </c>
      <c r="F859" s="209" t="s">
        <v>125</v>
      </c>
      <c r="G859" s="209" t="s">
        <v>124</v>
      </c>
      <c r="H859" s="209" t="s">
        <v>196</v>
      </c>
      <c r="I859" s="209" t="s">
        <v>128</v>
      </c>
      <c r="J859" s="209" t="s">
        <v>196</v>
      </c>
      <c r="K859" s="209" t="s">
        <v>196</v>
      </c>
      <c r="L859" s="209" t="s">
        <v>196</v>
      </c>
      <c r="M859" s="210">
        <v>-503.65</v>
      </c>
      <c r="N859" t="str">
        <f t="shared" si="13"/>
        <v>100000010100</v>
      </c>
    </row>
    <row r="860" spans="1:14" x14ac:dyDescent="0.25">
      <c r="A860" s="209" t="s">
        <v>108</v>
      </c>
      <c r="B860" s="209" t="s">
        <v>260</v>
      </c>
      <c r="C860" s="209" t="s">
        <v>261</v>
      </c>
      <c r="D860" s="209" t="s">
        <v>126</v>
      </c>
      <c r="E860" s="209" t="s">
        <v>127</v>
      </c>
      <c r="F860" s="209" t="s">
        <v>125</v>
      </c>
      <c r="G860" s="209" t="s">
        <v>157</v>
      </c>
      <c r="H860" s="209" t="s">
        <v>196</v>
      </c>
      <c r="I860" s="209" t="s">
        <v>128</v>
      </c>
      <c r="J860" s="209" t="s">
        <v>196</v>
      </c>
      <c r="K860" s="209" t="s">
        <v>196</v>
      </c>
      <c r="L860" s="209" t="s">
        <v>196</v>
      </c>
      <c r="M860" s="210">
        <v>58.06</v>
      </c>
      <c r="N860" t="str">
        <f t="shared" si="13"/>
        <v>726900010100</v>
      </c>
    </row>
    <row r="861" spans="1:14" x14ac:dyDescent="0.25">
      <c r="A861" s="209" t="s">
        <v>108</v>
      </c>
      <c r="B861" s="209" t="s">
        <v>260</v>
      </c>
      <c r="C861" s="209" t="s">
        <v>261</v>
      </c>
      <c r="D861" s="209" t="s">
        <v>126</v>
      </c>
      <c r="E861" s="209" t="s">
        <v>127</v>
      </c>
      <c r="F861" s="209" t="s">
        <v>125</v>
      </c>
      <c r="G861" s="209" t="s">
        <v>157</v>
      </c>
      <c r="H861" s="209" t="s">
        <v>196</v>
      </c>
      <c r="I861" s="209" t="s">
        <v>128</v>
      </c>
      <c r="J861" s="209" t="s">
        <v>196</v>
      </c>
      <c r="K861" s="209" t="s">
        <v>196</v>
      </c>
      <c r="L861" s="209" t="s">
        <v>196</v>
      </c>
      <c r="M861" s="210">
        <v>9.68</v>
      </c>
      <c r="N861" t="str">
        <f t="shared" si="13"/>
        <v>726900010100</v>
      </c>
    </row>
    <row r="862" spans="1:14" x14ac:dyDescent="0.25">
      <c r="A862" s="209" t="s">
        <v>108</v>
      </c>
      <c r="B862" s="209" t="s">
        <v>260</v>
      </c>
      <c r="C862" s="209" t="s">
        <v>261</v>
      </c>
      <c r="D862" s="209" t="s">
        <v>126</v>
      </c>
      <c r="E862" s="209" t="s">
        <v>127</v>
      </c>
      <c r="F862" s="209" t="s">
        <v>125</v>
      </c>
      <c r="G862" s="209" t="s">
        <v>146</v>
      </c>
      <c r="H862" s="209" t="s">
        <v>196</v>
      </c>
      <c r="I862" s="209" t="s">
        <v>128</v>
      </c>
      <c r="J862" s="209" t="s">
        <v>196</v>
      </c>
      <c r="K862" s="209" t="s">
        <v>196</v>
      </c>
      <c r="L862" s="209" t="s">
        <v>196</v>
      </c>
      <c r="M862" s="210">
        <v>-15.27</v>
      </c>
      <c r="N862" t="str">
        <f t="shared" si="13"/>
        <v>215500010100</v>
      </c>
    </row>
    <row r="863" spans="1:14" x14ac:dyDescent="0.25">
      <c r="A863" s="209" t="s">
        <v>108</v>
      </c>
      <c r="B863" s="209" t="s">
        <v>260</v>
      </c>
      <c r="C863" s="209" t="s">
        <v>261</v>
      </c>
      <c r="D863" s="209" t="s">
        <v>126</v>
      </c>
      <c r="E863" s="209" t="s">
        <v>127</v>
      </c>
      <c r="F863" s="209" t="s">
        <v>125</v>
      </c>
      <c r="G863" s="209" t="s">
        <v>146</v>
      </c>
      <c r="H863" s="209" t="s">
        <v>196</v>
      </c>
      <c r="I863" s="209" t="s">
        <v>128</v>
      </c>
      <c r="J863" s="209" t="s">
        <v>196</v>
      </c>
      <c r="K863" s="209" t="s">
        <v>196</v>
      </c>
      <c r="L863" s="209" t="s">
        <v>196</v>
      </c>
      <c r="M863" s="210">
        <v>-2.5499999999999998</v>
      </c>
      <c r="N863" t="str">
        <f t="shared" si="13"/>
        <v>215500010100</v>
      </c>
    </row>
    <row r="864" spans="1:14" x14ac:dyDescent="0.25">
      <c r="A864" s="209" t="s">
        <v>108</v>
      </c>
      <c r="B864" s="209" t="s">
        <v>260</v>
      </c>
      <c r="C864" s="209" t="s">
        <v>261</v>
      </c>
      <c r="D864" s="209" t="s">
        <v>126</v>
      </c>
      <c r="E864" s="209" t="s">
        <v>127</v>
      </c>
      <c r="F864" s="209" t="s">
        <v>125</v>
      </c>
      <c r="G864" s="209" t="s">
        <v>142</v>
      </c>
      <c r="H864" s="209" t="s">
        <v>196</v>
      </c>
      <c r="I864" s="209" t="s">
        <v>128</v>
      </c>
      <c r="J864" s="209" t="s">
        <v>196</v>
      </c>
      <c r="K864" s="209" t="s">
        <v>196</v>
      </c>
      <c r="L864" s="209" t="s">
        <v>196</v>
      </c>
      <c r="M864" s="210">
        <v>-2.14</v>
      </c>
      <c r="N864" t="str">
        <f t="shared" si="13"/>
        <v>212500010100</v>
      </c>
    </row>
    <row r="865" spans="1:14" x14ac:dyDescent="0.25">
      <c r="A865" s="209" t="s">
        <v>108</v>
      </c>
      <c r="B865" s="209" t="s">
        <v>260</v>
      </c>
      <c r="C865" s="209" t="s">
        <v>261</v>
      </c>
      <c r="D865" s="209" t="s">
        <v>126</v>
      </c>
      <c r="E865" s="209" t="s">
        <v>127</v>
      </c>
      <c r="F865" s="209" t="s">
        <v>125</v>
      </c>
      <c r="G865" s="209" t="s">
        <v>142</v>
      </c>
      <c r="H865" s="209" t="s">
        <v>196</v>
      </c>
      <c r="I865" s="209" t="s">
        <v>128</v>
      </c>
      <c r="J865" s="209" t="s">
        <v>196</v>
      </c>
      <c r="K865" s="209" t="s">
        <v>196</v>
      </c>
      <c r="L865" s="209" t="s">
        <v>196</v>
      </c>
      <c r="M865" s="210">
        <v>-0.36</v>
      </c>
      <c r="N865" t="str">
        <f t="shared" si="13"/>
        <v>212500010100</v>
      </c>
    </row>
    <row r="866" spans="1:14" x14ac:dyDescent="0.25">
      <c r="A866" s="209" t="s">
        <v>108</v>
      </c>
      <c r="B866" s="209" t="s">
        <v>260</v>
      </c>
      <c r="C866" s="209" t="s">
        <v>261</v>
      </c>
      <c r="D866" s="209" t="s">
        <v>126</v>
      </c>
      <c r="E866" s="209" t="s">
        <v>127</v>
      </c>
      <c r="F866" s="209" t="s">
        <v>125</v>
      </c>
      <c r="G866" s="209" t="s">
        <v>139</v>
      </c>
      <c r="H866" s="209" t="s">
        <v>196</v>
      </c>
      <c r="I866" s="209" t="s">
        <v>128</v>
      </c>
      <c r="J866" s="209" t="s">
        <v>196</v>
      </c>
      <c r="K866" s="209" t="s">
        <v>196</v>
      </c>
      <c r="L866" s="209" t="s">
        <v>196</v>
      </c>
      <c r="M866" s="210">
        <v>-21.43</v>
      </c>
      <c r="N866" t="str">
        <f t="shared" si="13"/>
        <v>210000010100</v>
      </c>
    </row>
    <row r="867" spans="1:14" x14ac:dyDescent="0.25">
      <c r="A867" s="209" t="s">
        <v>108</v>
      </c>
      <c r="B867" s="209" t="s">
        <v>260</v>
      </c>
      <c r="C867" s="209" t="s">
        <v>261</v>
      </c>
      <c r="D867" s="209" t="s">
        <v>126</v>
      </c>
      <c r="E867" s="209" t="s">
        <v>127</v>
      </c>
      <c r="F867" s="209" t="s">
        <v>125</v>
      </c>
      <c r="G867" s="209" t="s">
        <v>139</v>
      </c>
      <c r="H867" s="209" t="s">
        <v>196</v>
      </c>
      <c r="I867" s="209" t="s">
        <v>128</v>
      </c>
      <c r="J867" s="209" t="s">
        <v>196</v>
      </c>
      <c r="K867" s="209" t="s">
        <v>196</v>
      </c>
      <c r="L867" s="209" t="s">
        <v>196</v>
      </c>
      <c r="M867" s="210">
        <v>-3.57</v>
      </c>
      <c r="N867" t="str">
        <f t="shared" si="13"/>
        <v>210000010100</v>
      </c>
    </row>
    <row r="868" spans="1:14" x14ac:dyDescent="0.25">
      <c r="A868" s="209" t="s">
        <v>108</v>
      </c>
      <c r="B868" s="209" t="s">
        <v>260</v>
      </c>
      <c r="C868" s="209" t="s">
        <v>261</v>
      </c>
      <c r="D868" s="209" t="s">
        <v>126</v>
      </c>
      <c r="E868" s="209" t="s">
        <v>127</v>
      </c>
      <c r="F868" s="209" t="s">
        <v>125</v>
      </c>
      <c r="G868" s="209" t="s">
        <v>139</v>
      </c>
      <c r="H868" s="209" t="s">
        <v>196</v>
      </c>
      <c r="I868" s="209" t="s">
        <v>128</v>
      </c>
      <c r="J868" s="209" t="s">
        <v>196</v>
      </c>
      <c r="K868" s="209" t="s">
        <v>196</v>
      </c>
      <c r="L868" s="209" t="s">
        <v>196</v>
      </c>
      <c r="M868" s="210">
        <v>-42.86</v>
      </c>
      <c r="N868" t="str">
        <f t="shared" si="13"/>
        <v>210000010100</v>
      </c>
    </row>
    <row r="869" spans="1:14" x14ac:dyDescent="0.25">
      <c r="A869" s="209" t="s">
        <v>108</v>
      </c>
      <c r="B869" s="209" t="s">
        <v>260</v>
      </c>
      <c r="C869" s="209" t="s">
        <v>261</v>
      </c>
      <c r="D869" s="209" t="s">
        <v>126</v>
      </c>
      <c r="E869" s="209" t="s">
        <v>127</v>
      </c>
      <c r="F869" s="209" t="s">
        <v>125</v>
      </c>
      <c r="G869" s="209" t="s">
        <v>139</v>
      </c>
      <c r="H869" s="209" t="s">
        <v>196</v>
      </c>
      <c r="I869" s="209" t="s">
        <v>128</v>
      </c>
      <c r="J869" s="209" t="s">
        <v>196</v>
      </c>
      <c r="K869" s="209" t="s">
        <v>196</v>
      </c>
      <c r="L869" s="209" t="s">
        <v>196</v>
      </c>
      <c r="M869" s="210">
        <v>-7.14</v>
      </c>
      <c r="N869" t="str">
        <f t="shared" si="13"/>
        <v>210000010100</v>
      </c>
    </row>
    <row r="870" spans="1:14" x14ac:dyDescent="0.25">
      <c r="A870" s="209" t="s">
        <v>108</v>
      </c>
      <c r="B870" s="209" t="s">
        <v>260</v>
      </c>
      <c r="C870" s="209" t="s">
        <v>261</v>
      </c>
      <c r="D870" s="209" t="s">
        <v>126</v>
      </c>
      <c r="E870" s="209" t="s">
        <v>127</v>
      </c>
      <c r="F870" s="209" t="s">
        <v>125</v>
      </c>
      <c r="G870" s="209" t="s">
        <v>142</v>
      </c>
      <c r="H870" s="209" t="s">
        <v>196</v>
      </c>
      <c r="I870" s="209" t="s">
        <v>128</v>
      </c>
      <c r="J870" s="209" t="s">
        <v>196</v>
      </c>
      <c r="K870" s="209" t="s">
        <v>196</v>
      </c>
      <c r="L870" s="209" t="s">
        <v>196</v>
      </c>
      <c r="M870" s="210">
        <v>-18.510000000000002</v>
      </c>
      <c r="N870" t="str">
        <f t="shared" si="13"/>
        <v>212500010100</v>
      </c>
    </row>
    <row r="871" spans="1:14" x14ac:dyDescent="0.25">
      <c r="A871" s="209" t="s">
        <v>108</v>
      </c>
      <c r="B871" s="209" t="s">
        <v>260</v>
      </c>
      <c r="C871" s="209" t="s">
        <v>261</v>
      </c>
      <c r="D871" s="209" t="s">
        <v>126</v>
      </c>
      <c r="E871" s="209" t="s">
        <v>127</v>
      </c>
      <c r="F871" s="209" t="s">
        <v>125</v>
      </c>
      <c r="G871" s="209" t="s">
        <v>142</v>
      </c>
      <c r="H871" s="209" t="s">
        <v>196</v>
      </c>
      <c r="I871" s="209" t="s">
        <v>128</v>
      </c>
      <c r="J871" s="209" t="s">
        <v>196</v>
      </c>
      <c r="K871" s="209" t="s">
        <v>196</v>
      </c>
      <c r="L871" s="209" t="s">
        <v>196</v>
      </c>
      <c r="M871" s="210">
        <v>-3.09</v>
      </c>
      <c r="N871" t="str">
        <f t="shared" si="13"/>
        <v>212500010100</v>
      </c>
    </row>
    <row r="872" spans="1:14" x14ac:dyDescent="0.25">
      <c r="A872" s="209" t="s">
        <v>108</v>
      </c>
      <c r="B872" s="209" t="s">
        <v>260</v>
      </c>
      <c r="C872" s="209" t="s">
        <v>261</v>
      </c>
      <c r="D872" s="209" t="s">
        <v>126</v>
      </c>
      <c r="E872" s="209" t="s">
        <v>127</v>
      </c>
      <c r="F872" s="209" t="s">
        <v>125</v>
      </c>
      <c r="G872" s="209" t="s">
        <v>139</v>
      </c>
      <c r="H872" s="209" t="s">
        <v>196</v>
      </c>
      <c r="I872" s="209" t="s">
        <v>128</v>
      </c>
      <c r="J872" s="209" t="s">
        <v>196</v>
      </c>
      <c r="K872" s="209" t="s">
        <v>196</v>
      </c>
      <c r="L872" s="209" t="s">
        <v>196</v>
      </c>
      <c r="M872" s="210">
        <v>-10.09</v>
      </c>
      <c r="N872" t="str">
        <f t="shared" si="13"/>
        <v>210000010100</v>
      </c>
    </row>
    <row r="873" spans="1:14" x14ac:dyDescent="0.25">
      <c r="A873" s="209" t="s">
        <v>108</v>
      </c>
      <c r="B873" s="209" t="s">
        <v>260</v>
      </c>
      <c r="C873" s="209" t="s">
        <v>261</v>
      </c>
      <c r="D873" s="209" t="s">
        <v>126</v>
      </c>
      <c r="E873" s="209" t="s">
        <v>127</v>
      </c>
      <c r="F873" s="209" t="s">
        <v>125</v>
      </c>
      <c r="G873" s="209" t="s">
        <v>139</v>
      </c>
      <c r="H873" s="209" t="s">
        <v>196</v>
      </c>
      <c r="I873" s="209" t="s">
        <v>128</v>
      </c>
      <c r="J873" s="209" t="s">
        <v>196</v>
      </c>
      <c r="K873" s="209" t="s">
        <v>196</v>
      </c>
      <c r="L873" s="209" t="s">
        <v>196</v>
      </c>
      <c r="M873" s="210">
        <v>-1.68</v>
      </c>
      <c r="N873" t="str">
        <f t="shared" si="13"/>
        <v>210000010100</v>
      </c>
    </row>
    <row r="874" spans="1:14" x14ac:dyDescent="0.25">
      <c r="A874" s="209" t="s">
        <v>108</v>
      </c>
      <c r="B874" s="209" t="s">
        <v>260</v>
      </c>
      <c r="C874" s="209" t="s">
        <v>261</v>
      </c>
      <c r="D874" s="209" t="s">
        <v>126</v>
      </c>
      <c r="E874" s="209" t="s">
        <v>127</v>
      </c>
      <c r="F874" s="209" t="s">
        <v>125</v>
      </c>
      <c r="G874" s="209" t="s">
        <v>142</v>
      </c>
      <c r="H874" s="209" t="s">
        <v>196</v>
      </c>
      <c r="I874" s="209" t="s">
        <v>128</v>
      </c>
      <c r="J874" s="209" t="s">
        <v>196</v>
      </c>
      <c r="K874" s="209" t="s">
        <v>196</v>
      </c>
      <c r="L874" s="209" t="s">
        <v>196</v>
      </c>
      <c r="M874" s="210">
        <v>-12.34</v>
      </c>
      <c r="N874" t="str">
        <f t="shared" si="13"/>
        <v>212500010100</v>
      </c>
    </row>
    <row r="875" spans="1:14" x14ac:dyDescent="0.25">
      <c r="A875" s="209" t="s">
        <v>108</v>
      </c>
      <c r="B875" s="209" t="s">
        <v>260</v>
      </c>
      <c r="C875" s="209" t="s">
        <v>261</v>
      </c>
      <c r="D875" s="209" t="s">
        <v>126</v>
      </c>
      <c r="E875" s="209" t="s">
        <v>127</v>
      </c>
      <c r="F875" s="209" t="s">
        <v>125</v>
      </c>
      <c r="G875" s="209" t="s">
        <v>142</v>
      </c>
      <c r="H875" s="209" t="s">
        <v>196</v>
      </c>
      <c r="I875" s="209" t="s">
        <v>128</v>
      </c>
      <c r="J875" s="209" t="s">
        <v>196</v>
      </c>
      <c r="K875" s="209" t="s">
        <v>196</v>
      </c>
      <c r="L875" s="209" t="s">
        <v>196</v>
      </c>
      <c r="M875" s="210">
        <v>-2.06</v>
      </c>
      <c r="N875" t="str">
        <f t="shared" si="13"/>
        <v>212500010100</v>
      </c>
    </row>
    <row r="876" spans="1:14" x14ac:dyDescent="0.25">
      <c r="A876" s="209" t="s">
        <v>108</v>
      </c>
      <c r="B876" s="209" t="s">
        <v>260</v>
      </c>
      <c r="C876" s="209" t="s">
        <v>261</v>
      </c>
      <c r="D876" s="209" t="s">
        <v>126</v>
      </c>
      <c r="E876" s="209" t="s">
        <v>127</v>
      </c>
      <c r="F876" s="209" t="s">
        <v>125</v>
      </c>
      <c r="G876" s="209" t="s">
        <v>140</v>
      </c>
      <c r="H876" s="209" t="s">
        <v>196</v>
      </c>
      <c r="I876" s="209" t="s">
        <v>128</v>
      </c>
      <c r="J876" s="209" t="s">
        <v>196</v>
      </c>
      <c r="K876" s="209" t="s">
        <v>196</v>
      </c>
      <c r="L876" s="209" t="s">
        <v>196</v>
      </c>
      <c r="M876" s="210">
        <v>-319.33999999999997</v>
      </c>
      <c r="N876" t="str">
        <f t="shared" si="13"/>
        <v>210500010100</v>
      </c>
    </row>
    <row r="877" spans="1:14" x14ac:dyDescent="0.25">
      <c r="A877" s="209" t="s">
        <v>108</v>
      </c>
      <c r="B877" s="209" t="s">
        <v>260</v>
      </c>
      <c r="C877" s="209" t="s">
        <v>261</v>
      </c>
      <c r="D877" s="209" t="s">
        <v>126</v>
      </c>
      <c r="E877" s="209" t="s">
        <v>127</v>
      </c>
      <c r="F877" s="209" t="s">
        <v>125</v>
      </c>
      <c r="G877" s="209" t="s">
        <v>140</v>
      </c>
      <c r="H877" s="209" t="s">
        <v>196</v>
      </c>
      <c r="I877" s="209" t="s">
        <v>128</v>
      </c>
      <c r="J877" s="209" t="s">
        <v>196</v>
      </c>
      <c r="K877" s="209" t="s">
        <v>196</v>
      </c>
      <c r="L877" s="209" t="s">
        <v>196</v>
      </c>
      <c r="M877" s="210">
        <v>-53.22</v>
      </c>
      <c r="N877" t="str">
        <f t="shared" si="13"/>
        <v>210500010100</v>
      </c>
    </row>
    <row r="878" spans="1:14" x14ac:dyDescent="0.25">
      <c r="A878" s="209" t="s">
        <v>108</v>
      </c>
      <c r="B878" s="209" t="s">
        <v>260</v>
      </c>
      <c r="C878" s="209" t="s">
        <v>261</v>
      </c>
      <c r="D878" s="209" t="s">
        <v>126</v>
      </c>
      <c r="E878" s="209" t="s">
        <v>127</v>
      </c>
      <c r="F878" s="209" t="s">
        <v>125</v>
      </c>
      <c r="G878" s="209" t="s">
        <v>139</v>
      </c>
      <c r="H878" s="209" t="s">
        <v>196</v>
      </c>
      <c r="I878" s="209" t="s">
        <v>128</v>
      </c>
      <c r="J878" s="209" t="s">
        <v>196</v>
      </c>
      <c r="K878" s="209" t="s">
        <v>196</v>
      </c>
      <c r="L878" s="209" t="s">
        <v>196</v>
      </c>
      <c r="M878" s="210">
        <v>-70.88</v>
      </c>
      <c r="N878" t="str">
        <f t="shared" si="13"/>
        <v>210000010100</v>
      </c>
    </row>
    <row r="879" spans="1:14" x14ac:dyDescent="0.25">
      <c r="A879" s="209" t="s">
        <v>108</v>
      </c>
      <c r="B879" s="209" t="s">
        <v>260</v>
      </c>
      <c r="C879" s="209" t="s">
        <v>261</v>
      </c>
      <c r="D879" s="209" t="s">
        <v>126</v>
      </c>
      <c r="E879" s="209" t="s">
        <v>127</v>
      </c>
      <c r="F879" s="209" t="s">
        <v>125</v>
      </c>
      <c r="G879" s="209" t="s">
        <v>139</v>
      </c>
      <c r="H879" s="209" t="s">
        <v>196</v>
      </c>
      <c r="I879" s="209" t="s">
        <v>128</v>
      </c>
      <c r="J879" s="209" t="s">
        <v>196</v>
      </c>
      <c r="K879" s="209" t="s">
        <v>196</v>
      </c>
      <c r="L879" s="209" t="s">
        <v>196</v>
      </c>
      <c r="M879" s="210">
        <v>-11.81</v>
      </c>
      <c r="N879" t="str">
        <f t="shared" si="13"/>
        <v>210000010100</v>
      </c>
    </row>
    <row r="880" spans="1:14" x14ac:dyDescent="0.25">
      <c r="A880" s="209" t="s">
        <v>108</v>
      </c>
      <c r="B880" s="209" t="s">
        <v>260</v>
      </c>
      <c r="C880" s="209" t="s">
        <v>261</v>
      </c>
      <c r="D880" s="209" t="s">
        <v>126</v>
      </c>
      <c r="E880" s="209" t="s">
        <v>127</v>
      </c>
      <c r="F880" s="209" t="s">
        <v>125</v>
      </c>
      <c r="G880" s="209" t="s">
        <v>143</v>
      </c>
      <c r="H880" s="209" t="s">
        <v>196</v>
      </c>
      <c r="I880" s="209" t="s">
        <v>128</v>
      </c>
      <c r="J880" s="209" t="s">
        <v>196</v>
      </c>
      <c r="K880" s="209" t="s">
        <v>196</v>
      </c>
      <c r="L880" s="209" t="s">
        <v>196</v>
      </c>
      <c r="M880" s="210">
        <v>-93</v>
      </c>
      <c r="N880" t="str">
        <f t="shared" si="13"/>
        <v>213000010100</v>
      </c>
    </row>
    <row r="881" spans="1:14" x14ac:dyDescent="0.25">
      <c r="A881" s="209" t="s">
        <v>108</v>
      </c>
      <c r="B881" s="209" t="s">
        <v>260</v>
      </c>
      <c r="C881" s="209" t="s">
        <v>261</v>
      </c>
      <c r="D881" s="209" t="s">
        <v>126</v>
      </c>
      <c r="E881" s="209" t="s">
        <v>127</v>
      </c>
      <c r="F881" s="209" t="s">
        <v>125</v>
      </c>
      <c r="G881" s="209" t="s">
        <v>143</v>
      </c>
      <c r="H881" s="209" t="s">
        <v>196</v>
      </c>
      <c r="I881" s="209" t="s">
        <v>128</v>
      </c>
      <c r="J881" s="209" t="s">
        <v>196</v>
      </c>
      <c r="K881" s="209" t="s">
        <v>196</v>
      </c>
      <c r="L881" s="209" t="s">
        <v>196</v>
      </c>
      <c r="M881" s="210">
        <v>-15.5</v>
      </c>
      <c r="N881" t="str">
        <f t="shared" si="13"/>
        <v>213000010100</v>
      </c>
    </row>
    <row r="882" spans="1:14" x14ac:dyDescent="0.25">
      <c r="A882" s="209" t="s">
        <v>108</v>
      </c>
      <c r="B882" s="209" t="s">
        <v>260</v>
      </c>
      <c r="C882" s="209" t="s">
        <v>261</v>
      </c>
      <c r="D882" s="209" t="s">
        <v>126</v>
      </c>
      <c r="E882" s="209" t="s">
        <v>127</v>
      </c>
      <c r="F882" s="209" t="s">
        <v>125</v>
      </c>
      <c r="G882" s="209" t="s">
        <v>160</v>
      </c>
      <c r="H882" s="209" t="s">
        <v>196</v>
      </c>
      <c r="I882" s="209" t="s">
        <v>128</v>
      </c>
      <c r="J882" s="209" t="s">
        <v>196</v>
      </c>
      <c r="K882" s="209" t="s">
        <v>196</v>
      </c>
      <c r="L882" s="209" t="s">
        <v>196</v>
      </c>
      <c r="M882" s="210">
        <v>-9.18</v>
      </c>
      <c r="N882" t="str">
        <f t="shared" si="13"/>
        <v>205700010100</v>
      </c>
    </row>
    <row r="883" spans="1:14" x14ac:dyDescent="0.25">
      <c r="A883" s="209" t="s">
        <v>108</v>
      </c>
      <c r="B883" s="209" t="s">
        <v>260</v>
      </c>
      <c r="C883" s="209" t="s">
        <v>261</v>
      </c>
      <c r="D883" s="209" t="s">
        <v>126</v>
      </c>
      <c r="E883" s="209" t="s">
        <v>127</v>
      </c>
      <c r="F883" s="209" t="s">
        <v>125</v>
      </c>
      <c r="G883" s="209" t="s">
        <v>160</v>
      </c>
      <c r="H883" s="209" t="s">
        <v>196</v>
      </c>
      <c r="I883" s="209" t="s">
        <v>128</v>
      </c>
      <c r="J883" s="209" t="s">
        <v>196</v>
      </c>
      <c r="K883" s="209" t="s">
        <v>196</v>
      </c>
      <c r="L883" s="209" t="s">
        <v>196</v>
      </c>
      <c r="M883" s="210">
        <v>-1.53</v>
      </c>
      <c r="N883" t="str">
        <f t="shared" si="13"/>
        <v>205700010100</v>
      </c>
    </row>
    <row r="884" spans="1:14" x14ac:dyDescent="0.25">
      <c r="A884" s="209" t="s">
        <v>108</v>
      </c>
      <c r="B884" s="209" t="s">
        <v>260</v>
      </c>
      <c r="C884" s="209" t="s">
        <v>261</v>
      </c>
      <c r="D884" s="209" t="s">
        <v>126</v>
      </c>
      <c r="E884" s="209" t="s">
        <v>127</v>
      </c>
      <c r="F884" s="209" t="s">
        <v>125</v>
      </c>
      <c r="G884" s="209" t="s">
        <v>136</v>
      </c>
      <c r="H884" s="209" t="s">
        <v>196</v>
      </c>
      <c r="I884" s="209" t="s">
        <v>128</v>
      </c>
      <c r="J884" s="209" t="s">
        <v>196</v>
      </c>
      <c r="K884" s="209" t="s">
        <v>196</v>
      </c>
      <c r="L884" s="209" t="s">
        <v>196</v>
      </c>
      <c r="M884" s="210">
        <v>-6.33</v>
      </c>
      <c r="N884" t="str">
        <f t="shared" si="13"/>
        <v>205500010100</v>
      </c>
    </row>
    <row r="885" spans="1:14" x14ac:dyDescent="0.25">
      <c r="A885" s="209" t="s">
        <v>108</v>
      </c>
      <c r="B885" s="209" t="s">
        <v>260</v>
      </c>
      <c r="C885" s="209" t="s">
        <v>261</v>
      </c>
      <c r="D885" s="209" t="s">
        <v>126</v>
      </c>
      <c r="E885" s="209" t="s">
        <v>127</v>
      </c>
      <c r="F885" s="209" t="s">
        <v>125</v>
      </c>
      <c r="G885" s="209" t="s">
        <v>136</v>
      </c>
      <c r="H885" s="209" t="s">
        <v>196</v>
      </c>
      <c r="I885" s="209" t="s">
        <v>128</v>
      </c>
      <c r="J885" s="209" t="s">
        <v>196</v>
      </c>
      <c r="K885" s="209" t="s">
        <v>196</v>
      </c>
      <c r="L885" s="209" t="s">
        <v>196</v>
      </c>
      <c r="M885" s="210">
        <v>-1.05</v>
      </c>
      <c r="N885" t="str">
        <f t="shared" si="13"/>
        <v>205500010100</v>
      </c>
    </row>
    <row r="886" spans="1:14" x14ac:dyDescent="0.25">
      <c r="A886" s="209" t="s">
        <v>108</v>
      </c>
      <c r="B886" s="209" t="s">
        <v>260</v>
      </c>
      <c r="C886" s="209" t="s">
        <v>261</v>
      </c>
      <c r="D886" s="209" t="s">
        <v>126</v>
      </c>
      <c r="E886" s="209" t="s">
        <v>127</v>
      </c>
      <c r="F886" s="209" t="s">
        <v>125</v>
      </c>
      <c r="G886" s="209" t="s">
        <v>137</v>
      </c>
      <c r="H886" s="209" t="s">
        <v>196</v>
      </c>
      <c r="I886" s="209" t="s">
        <v>128</v>
      </c>
      <c r="J886" s="209" t="s">
        <v>196</v>
      </c>
      <c r="K886" s="209" t="s">
        <v>196</v>
      </c>
      <c r="L886" s="209" t="s">
        <v>196</v>
      </c>
      <c r="M886" s="210">
        <v>-743.49</v>
      </c>
      <c r="N886" t="str">
        <f t="shared" si="13"/>
        <v>205600010100</v>
      </c>
    </row>
    <row r="887" spans="1:14" x14ac:dyDescent="0.25">
      <c r="A887" s="209" t="s">
        <v>108</v>
      </c>
      <c r="B887" s="209" t="s">
        <v>260</v>
      </c>
      <c r="C887" s="209" t="s">
        <v>261</v>
      </c>
      <c r="D887" s="209" t="s">
        <v>126</v>
      </c>
      <c r="E887" s="209" t="s">
        <v>127</v>
      </c>
      <c r="F887" s="209" t="s">
        <v>125</v>
      </c>
      <c r="G887" s="209" t="s">
        <v>137</v>
      </c>
      <c r="H887" s="209" t="s">
        <v>196</v>
      </c>
      <c r="I887" s="209" t="s">
        <v>128</v>
      </c>
      <c r="J887" s="209" t="s">
        <v>196</v>
      </c>
      <c r="K887" s="209" t="s">
        <v>196</v>
      </c>
      <c r="L887" s="209" t="s">
        <v>196</v>
      </c>
      <c r="M887" s="210">
        <v>-123.91</v>
      </c>
      <c r="N887" t="str">
        <f t="shared" si="13"/>
        <v>205600010100</v>
      </c>
    </row>
    <row r="888" spans="1:14" x14ac:dyDescent="0.25">
      <c r="A888" s="209" t="s">
        <v>108</v>
      </c>
      <c r="B888" s="209" t="s">
        <v>260</v>
      </c>
      <c r="C888" s="209" t="s">
        <v>261</v>
      </c>
      <c r="D888" s="209" t="s">
        <v>126</v>
      </c>
      <c r="E888" s="209" t="s">
        <v>127</v>
      </c>
      <c r="F888" s="209" t="s">
        <v>125</v>
      </c>
      <c r="G888" s="209" t="s">
        <v>151</v>
      </c>
      <c r="H888" s="209" t="s">
        <v>196</v>
      </c>
      <c r="I888" s="209" t="s">
        <v>128</v>
      </c>
      <c r="J888" s="209" t="s">
        <v>196</v>
      </c>
      <c r="K888" s="209" t="s">
        <v>196</v>
      </c>
      <c r="L888" s="209" t="s">
        <v>196</v>
      </c>
      <c r="M888" s="210">
        <v>1.53</v>
      </c>
      <c r="N888" t="str">
        <f t="shared" si="13"/>
        <v>722100010100</v>
      </c>
    </row>
    <row r="889" spans="1:14" x14ac:dyDescent="0.25">
      <c r="A889" s="209" t="s">
        <v>108</v>
      </c>
      <c r="B889" s="209" t="s">
        <v>260</v>
      </c>
      <c r="C889" s="209" t="s">
        <v>261</v>
      </c>
      <c r="D889" s="209" t="s">
        <v>126</v>
      </c>
      <c r="E889" s="209" t="s">
        <v>127</v>
      </c>
      <c r="F889" s="209" t="s">
        <v>125</v>
      </c>
      <c r="G889" s="209" t="s">
        <v>157</v>
      </c>
      <c r="H889" s="209" t="s">
        <v>196</v>
      </c>
      <c r="I889" s="209" t="s">
        <v>128</v>
      </c>
      <c r="J889" s="209" t="s">
        <v>196</v>
      </c>
      <c r="K889" s="209" t="s">
        <v>196</v>
      </c>
      <c r="L889" s="209" t="s">
        <v>196</v>
      </c>
      <c r="M889" s="210">
        <v>319.33999999999997</v>
      </c>
      <c r="N889" t="str">
        <f t="shared" si="13"/>
        <v>726900010100</v>
      </c>
    </row>
    <row r="890" spans="1:14" x14ac:dyDescent="0.25">
      <c r="A890" s="209" t="s">
        <v>108</v>
      </c>
      <c r="B890" s="209" t="s">
        <v>260</v>
      </c>
      <c r="C890" s="209" t="s">
        <v>261</v>
      </c>
      <c r="D890" s="209" t="s">
        <v>126</v>
      </c>
      <c r="E890" s="209" t="s">
        <v>127</v>
      </c>
      <c r="F890" s="209" t="s">
        <v>125</v>
      </c>
      <c r="G890" s="209" t="s">
        <v>157</v>
      </c>
      <c r="H890" s="209" t="s">
        <v>196</v>
      </c>
      <c r="I890" s="209" t="s">
        <v>128</v>
      </c>
      <c r="J890" s="209" t="s">
        <v>196</v>
      </c>
      <c r="K890" s="209" t="s">
        <v>196</v>
      </c>
      <c r="L890" s="209" t="s">
        <v>196</v>
      </c>
      <c r="M890" s="210">
        <v>53.22</v>
      </c>
      <c r="N890" t="str">
        <f t="shared" si="13"/>
        <v>726900010100</v>
      </c>
    </row>
    <row r="891" spans="1:14" x14ac:dyDescent="0.25">
      <c r="A891" s="209" t="s">
        <v>108</v>
      </c>
      <c r="B891" s="209" t="s">
        <v>262</v>
      </c>
      <c r="C891" s="209" t="s">
        <v>263</v>
      </c>
      <c r="D891" s="209" t="s">
        <v>126</v>
      </c>
      <c r="E891" s="209" t="s">
        <v>127</v>
      </c>
      <c r="F891" s="209" t="s">
        <v>125</v>
      </c>
      <c r="G891" s="209" t="s">
        <v>149</v>
      </c>
      <c r="H891" s="209" t="s">
        <v>196</v>
      </c>
      <c r="I891" s="209" t="s">
        <v>128</v>
      </c>
      <c r="J891" s="209" t="s">
        <v>196</v>
      </c>
      <c r="K891" s="209" t="s">
        <v>196</v>
      </c>
      <c r="L891" s="209" t="s">
        <v>196</v>
      </c>
      <c r="M891" s="210">
        <v>161.6</v>
      </c>
      <c r="N891" t="str">
        <f t="shared" si="13"/>
        <v>710000010100</v>
      </c>
    </row>
    <row r="892" spans="1:14" x14ac:dyDescent="0.25">
      <c r="A892" s="209" t="s">
        <v>108</v>
      </c>
      <c r="B892" s="209" t="s">
        <v>262</v>
      </c>
      <c r="C892" s="209" t="s">
        <v>263</v>
      </c>
      <c r="D892" s="209" t="s">
        <v>126</v>
      </c>
      <c r="E892" s="209" t="s">
        <v>127</v>
      </c>
      <c r="F892" s="209" t="s">
        <v>125</v>
      </c>
      <c r="G892" s="209" t="s">
        <v>149</v>
      </c>
      <c r="H892" s="209" t="s">
        <v>196</v>
      </c>
      <c r="I892" s="209" t="s">
        <v>128</v>
      </c>
      <c r="J892" s="209" t="s">
        <v>196</v>
      </c>
      <c r="K892" s="209" t="s">
        <v>196</v>
      </c>
      <c r="L892" s="209" t="s">
        <v>196</v>
      </c>
      <c r="M892" s="210">
        <v>1223.54</v>
      </c>
      <c r="N892" t="str">
        <f t="shared" si="13"/>
        <v>710000010100</v>
      </c>
    </row>
    <row r="893" spans="1:14" x14ac:dyDescent="0.25">
      <c r="A893" s="209" t="s">
        <v>108</v>
      </c>
      <c r="B893" s="209" t="s">
        <v>262</v>
      </c>
      <c r="C893" s="209" t="s">
        <v>263</v>
      </c>
      <c r="D893" s="209" t="s">
        <v>126</v>
      </c>
      <c r="E893" s="209" t="s">
        <v>127</v>
      </c>
      <c r="F893" s="209" t="s">
        <v>125</v>
      </c>
      <c r="G893" s="209" t="s">
        <v>149</v>
      </c>
      <c r="H893" s="209" t="s">
        <v>196</v>
      </c>
      <c r="I893" s="209" t="s">
        <v>128</v>
      </c>
      <c r="J893" s="209" t="s">
        <v>196</v>
      </c>
      <c r="K893" s="209" t="s">
        <v>196</v>
      </c>
      <c r="L893" s="209" t="s">
        <v>196</v>
      </c>
      <c r="M893" s="210">
        <v>230.86</v>
      </c>
      <c r="N893" t="str">
        <f t="shared" si="13"/>
        <v>710000010100</v>
      </c>
    </row>
    <row r="894" spans="1:14" x14ac:dyDescent="0.25">
      <c r="A894" s="209" t="s">
        <v>108</v>
      </c>
      <c r="B894" s="209" t="s">
        <v>262</v>
      </c>
      <c r="C894" s="209" t="s">
        <v>263</v>
      </c>
      <c r="D894" s="209" t="s">
        <v>126</v>
      </c>
      <c r="E894" s="209" t="s">
        <v>127</v>
      </c>
      <c r="F894" s="209" t="s">
        <v>125</v>
      </c>
      <c r="G894" s="209" t="s">
        <v>152</v>
      </c>
      <c r="H894" s="209" t="s">
        <v>196</v>
      </c>
      <c r="I894" s="209" t="s">
        <v>128</v>
      </c>
      <c r="J894" s="209" t="s">
        <v>196</v>
      </c>
      <c r="K894" s="209" t="s">
        <v>196</v>
      </c>
      <c r="L894" s="209" t="s">
        <v>196</v>
      </c>
      <c r="M894" s="210">
        <v>83.82</v>
      </c>
      <c r="N894" t="str">
        <f t="shared" si="13"/>
        <v>723000010100</v>
      </c>
    </row>
    <row r="895" spans="1:14" x14ac:dyDescent="0.25">
      <c r="A895" s="209" t="s">
        <v>108</v>
      </c>
      <c r="B895" s="209" t="s">
        <v>262</v>
      </c>
      <c r="C895" s="209" t="s">
        <v>263</v>
      </c>
      <c r="D895" s="209" t="s">
        <v>126</v>
      </c>
      <c r="E895" s="209" t="s">
        <v>127</v>
      </c>
      <c r="F895" s="209" t="s">
        <v>125</v>
      </c>
      <c r="G895" s="209" t="s">
        <v>152</v>
      </c>
      <c r="H895" s="209" t="s">
        <v>196</v>
      </c>
      <c r="I895" s="209" t="s">
        <v>128</v>
      </c>
      <c r="J895" s="209" t="s">
        <v>196</v>
      </c>
      <c r="K895" s="209" t="s">
        <v>196</v>
      </c>
      <c r="L895" s="209" t="s">
        <v>196</v>
      </c>
      <c r="M895" s="210">
        <v>13.97</v>
      </c>
      <c r="N895" t="str">
        <f t="shared" si="13"/>
        <v>723000010100</v>
      </c>
    </row>
    <row r="896" spans="1:14" x14ac:dyDescent="0.25">
      <c r="A896" s="209" t="s">
        <v>108</v>
      </c>
      <c r="B896" s="209" t="s">
        <v>262</v>
      </c>
      <c r="C896" s="209" t="s">
        <v>263</v>
      </c>
      <c r="D896" s="209" t="s">
        <v>126</v>
      </c>
      <c r="E896" s="209" t="s">
        <v>127</v>
      </c>
      <c r="F896" s="209" t="s">
        <v>125</v>
      </c>
      <c r="G896" s="209" t="s">
        <v>153</v>
      </c>
      <c r="H896" s="209" t="s">
        <v>196</v>
      </c>
      <c r="I896" s="209" t="s">
        <v>128</v>
      </c>
      <c r="J896" s="209" t="s">
        <v>196</v>
      </c>
      <c r="K896" s="209" t="s">
        <v>196</v>
      </c>
      <c r="L896" s="209" t="s">
        <v>196</v>
      </c>
      <c r="M896" s="210">
        <v>19.600000000000001</v>
      </c>
      <c r="N896" t="str">
        <f t="shared" si="13"/>
        <v>723100010100</v>
      </c>
    </row>
    <row r="897" spans="1:14" x14ac:dyDescent="0.25">
      <c r="A897" s="209" t="s">
        <v>108</v>
      </c>
      <c r="B897" s="209" t="s">
        <v>262</v>
      </c>
      <c r="C897" s="209" t="s">
        <v>263</v>
      </c>
      <c r="D897" s="209" t="s">
        <v>126</v>
      </c>
      <c r="E897" s="209" t="s">
        <v>127</v>
      </c>
      <c r="F897" s="209" t="s">
        <v>125</v>
      </c>
      <c r="G897" s="209" t="s">
        <v>153</v>
      </c>
      <c r="H897" s="209" t="s">
        <v>196</v>
      </c>
      <c r="I897" s="209" t="s">
        <v>128</v>
      </c>
      <c r="J897" s="209" t="s">
        <v>196</v>
      </c>
      <c r="K897" s="209" t="s">
        <v>196</v>
      </c>
      <c r="L897" s="209" t="s">
        <v>196</v>
      </c>
      <c r="M897" s="210">
        <v>3.27</v>
      </c>
      <c r="N897" t="str">
        <f t="shared" si="13"/>
        <v>723100010100</v>
      </c>
    </row>
    <row r="898" spans="1:14" x14ac:dyDescent="0.25">
      <c r="A898" s="209" t="s">
        <v>108</v>
      </c>
      <c r="B898" s="209" t="s">
        <v>262</v>
      </c>
      <c r="C898" s="209" t="s">
        <v>263</v>
      </c>
      <c r="D898" s="209" t="s">
        <v>126</v>
      </c>
      <c r="E898" s="209" t="s">
        <v>127</v>
      </c>
      <c r="F898" s="209" t="s">
        <v>125</v>
      </c>
      <c r="G898" s="209" t="s">
        <v>157</v>
      </c>
      <c r="H898" s="209" t="s">
        <v>196</v>
      </c>
      <c r="I898" s="209" t="s">
        <v>128</v>
      </c>
      <c r="J898" s="209" t="s">
        <v>196</v>
      </c>
      <c r="K898" s="209" t="s">
        <v>196</v>
      </c>
      <c r="L898" s="209" t="s">
        <v>196</v>
      </c>
      <c r="M898" s="210">
        <v>91.42</v>
      </c>
      <c r="N898" t="str">
        <f t="shared" si="13"/>
        <v>726900010100</v>
      </c>
    </row>
    <row r="899" spans="1:14" x14ac:dyDescent="0.25">
      <c r="A899" s="209" t="s">
        <v>108</v>
      </c>
      <c r="B899" s="209" t="s">
        <v>262</v>
      </c>
      <c r="C899" s="209" t="s">
        <v>263</v>
      </c>
      <c r="D899" s="209" t="s">
        <v>126</v>
      </c>
      <c r="E899" s="209" t="s">
        <v>127</v>
      </c>
      <c r="F899" s="209" t="s">
        <v>125</v>
      </c>
      <c r="G899" s="209" t="s">
        <v>157</v>
      </c>
      <c r="H899" s="209" t="s">
        <v>196</v>
      </c>
      <c r="I899" s="209" t="s">
        <v>128</v>
      </c>
      <c r="J899" s="209" t="s">
        <v>196</v>
      </c>
      <c r="K899" s="209" t="s">
        <v>196</v>
      </c>
      <c r="L899" s="209" t="s">
        <v>196</v>
      </c>
      <c r="M899" s="210">
        <v>15.24</v>
      </c>
      <c r="N899" t="str">
        <f t="shared" ref="N899:N962" si="14">CONCATENATE(G899,E899)</f>
        <v>726900010100</v>
      </c>
    </row>
    <row r="900" spans="1:14" x14ac:dyDescent="0.25">
      <c r="A900" s="209" t="s">
        <v>108</v>
      </c>
      <c r="B900" s="209" t="s">
        <v>262</v>
      </c>
      <c r="C900" s="209" t="s">
        <v>263</v>
      </c>
      <c r="D900" s="209" t="s">
        <v>126</v>
      </c>
      <c r="E900" s="209" t="s">
        <v>127</v>
      </c>
      <c r="F900" s="209" t="s">
        <v>125</v>
      </c>
      <c r="G900" s="209" t="s">
        <v>157</v>
      </c>
      <c r="H900" s="209" t="s">
        <v>196</v>
      </c>
      <c r="I900" s="209" t="s">
        <v>128</v>
      </c>
      <c r="J900" s="209" t="s">
        <v>196</v>
      </c>
      <c r="K900" s="209" t="s">
        <v>196</v>
      </c>
      <c r="L900" s="209" t="s">
        <v>196</v>
      </c>
      <c r="M900" s="210">
        <v>16.62</v>
      </c>
      <c r="N900" t="str">
        <f t="shared" si="14"/>
        <v>726900010100</v>
      </c>
    </row>
    <row r="901" spans="1:14" x14ac:dyDescent="0.25">
      <c r="A901" s="209" t="s">
        <v>108</v>
      </c>
      <c r="B901" s="209" t="s">
        <v>262</v>
      </c>
      <c r="C901" s="209" t="s">
        <v>263</v>
      </c>
      <c r="D901" s="209" t="s">
        <v>126</v>
      </c>
      <c r="E901" s="209" t="s">
        <v>127</v>
      </c>
      <c r="F901" s="209" t="s">
        <v>125</v>
      </c>
      <c r="G901" s="209" t="s">
        <v>157</v>
      </c>
      <c r="H901" s="209" t="s">
        <v>196</v>
      </c>
      <c r="I901" s="209" t="s">
        <v>128</v>
      </c>
      <c r="J901" s="209" t="s">
        <v>196</v>
      </c>
      <c r="K901" s="209" t="s">
        <v>196</v>
      </c>
      <c r="L901" s="209" t="s">
        <v>196</v>
      </c>
      <c r="M901" s="210">
        <v>2.77</v>
      </c>
      <c r="N901" t="str">
        <f t="shared" si="14"/>
        <v>726900010100</v>
      </c>
    </row>
    <row r="902" spans="1:14" x14ac:dyDescent="0.25">
      <c r="A902" s="209" t="s">
        <v>108</v>
      </c>
      <c r="B902" s="209" t="s">
        <v>262</v>
      </c>
      <c r="C902" s="209" t="s">
        <v>263</v>
      </c>
      <c r="D902" s="209" t="s">
        <v>126</v>
      </c>
      <c r="E902" s="209" t="s">
        <v>127</v>
      </c>
      <c r="F902" s="209" t="s">
        <v>125</v>
      </c>
      <c r="G902" s="209" t="s">
        <v>139</v>
      </c>
      <c r="H902" s="209" t="s">
        <v>196</v>
      </c>
      <c r="I902" s="209" t="s">
        <v>128</v>
      </c>
      <c r="J902" s="209" t="s">
        <v>196</v>
      </c>
      <c r="K902" s="209" t="s">
        <v>196</v>
      </c>
      <c r="L902" s="209" t="s">
        <v>196</v>
      </c>
      <c r="M902" s="210">
        <v>-2.14</v>
      </c>
      <c r="N902" t="str">
        <f t="shared" si="14"/>
        <v>210000010100</v>
      </c>
    </row>
    <row r="903" spans="1:14" x14ac:dyDescent="0.25">
      <c r="A903" s="209" t="s">
        <v>108</v>
      </c>
      <c r="B903" s="209" t="s">
        <v>262</v>
      </c>
      <c r="C903" s="209" t="s">
        <v>263</v>
      </c>
      <c r="D903" s="209" t="s">
        <v>126</v>
      </c>
      <c r="E903" s="209" t="s">
        <v>127</v>
      </c>
      <c r="F903" s="209" t="s">
        <v>125</v>
      </c>
      <c r="G903" s="209" t="s">
        <v>139</v>
      </c>
      <c r="H903" s="209" t="s">
        <v>196</v>
      </c>
      <c r="I903" s="209" t="s">
        <v>128</v>
      </c>
      <c r="J903" s="209" t="s">
        <v>196</v>
      </c>
      <c r="K903" s="209" t="s">
        <v>196</v>
      </c>
      <c r="L903" s="209" t="s">
        <v>196</v>
      </c>
      <c r="M903" s="210">
        <v>-0.36</v>
      </c>
      <c r="N903" t="str">
        <f t="shared" si="14"/>
        <v>210000010100</v>
      </c>
    </row>
    <row r="904" spans="1:14" x14ac:dyDescent="0.25">
      <c r="A904" s="209" t="s">
        <v>108</v>
      </c>
      <c r="B904" s="209" t="s">
        <v>262</v>
      </c>
      <c r="C904" s="209" t="s">
        <v>263</v>
      </c>
      <c r="D904" s="209" t="s">
        <v>126</v>
      </c>
      <c r="E904" s="209" t="s">
        <v>127</v>
      </c>
      <c r="F904" s="209" t="s">
        <v>125</v>
      </c>
      <c r="G904" s="209" t="s">
        <v>140</v>
      </c>
      <c r="H904" s="209" t="s">
        <v>196</v>
      </c>
      <c r="I904" s="209" t="s">
        <v>128</v>
      </c>
      <c r="J904" s="209" t="s">
        <v>196</v>
      </c>
      <c r="K904" s="209" t="s">
        <v>196</v>
      </c>
      <c r="L904" s="209" t="s">
        <v>196</v>
      </c>
      <c r="M904" s="210">
        <v>-91.42</v>
      </c>
      <c r="N904" t="str">
        <f t="shared" si="14"/>
        <v>210500010100</v>
      </c>
    </row>
    <row r="905" spans="1:14" x14ac:dyDescent="0.25">
      <c r="A905" s="209" t="s">
        <v>108</v>
      </c>
      <c r="B905" s="209" t="s">
        <v>262</v>
      </c>
      <c r="C905" s="209" t="s">
        <v>263</v>
      </c>
      <c r="D905" s="209" t="s">
        <v>126</v>
      </c>
      <c r="E905" s="209" t="s">
        <v>127</v>
      </c>
      <c r="F905" s="209" t="s">
        <v>125</v>
      </c>
      <c r="G905" s="209" t="s">
        <v>140</v>
      </c>
      <c r="H905" s="209" t="s">
        <v>196</v>
      </c>
      <c r="I905" s="209" t="s">
        <v>128</v>
      </c>
      <c r="J905" s="209" t="s">
        <v>196</v>
      </c>
      <c r="K905" s="209" t="s">
        <v>196</v>
      </c>
      <c r="L905" s="209" t="s">
        <v>196</v>
      </c>
      <c r="M905" s="210">
        <v>-15.24</v>
      </c>
      <c r="N905" t="str">
        <f t="shared" si="14"/>
        <v>210500010100</v>
      </c>
    </row>
    <row r="906" spans="1:14" x14ac:dyDescent="0.25">
      <c r="A906" s="209" t="s">
        <v>108</v>
      </c>
      <c r="B906" s="209" t="s">
        <v>262</v>
      </c>
      <c r="C906" s="209" t="s">
        <v>263</v>
      </c>
      <c r="D906" s="209" t="s">
        <v>126</v>
      </c>
      <c r="E906" s="209" t="s">
        <v>127</v>
      </c>
      <c r="F906" s="209" t="s">
        <v>125</v>
      </c>
      <c r="G906" s="209" t="s">
        <v>150</v>
      </c>
      <c r="H906" s="209" t="s">
        <v>196</v>
      </c>
      <c r="I906" s="209" t="s">
        <v>128</v>
      </c>
      <c r="J906" s="209" t="s">
        <v>196</v>
      </c>
      <c r="K906" s="209" t="s">
        <v>196</v>
      </c>
      <c r="L906" s="209" t="s">
        <v>196</v>
      </c>
      <c r="M906" s="210">
        <v>-33.159999999999997</v>
      </c>
      <c r="N906" t="str">
        <f t="shared" si="14"/>
        <v>219000010100</v>
      </c>
    </row>
    <row r="907" spans="1:14" x14ac:dyDescent="0.25">
      <c r="A907" s="209" t="s">
        <v>108</v>
      </c>
      <c r="B907" s="209" t="s">
        <v>262</v>
      </c>
      <c r="C907" s="209" t="s">
        <v>263</v>
      </c>
      <c r="D907" s="209" t="s">
        <v>126</v>
      </c>
      <c r="E907" s="209" t="s">
        <v>127</v>
      </c>
      <c r="F907" s="209" t="s">
        <v>125</v>
      </c>
      <c r="G907" s="209" t="s">
        <v>150</v>
      </c>
      <c r="H907" s="209" t="s">
        <v>196</v>
      </c>
      <c r="I907" s="209" t="s">
        <v>128</v>
      </c>
      <c r="J907" s="209" t="s">
        <v>196</v>
      </c>
      <c r="K907" s="209" t="s">
        <v>196</v>
      </c>
      <c r="L907" s="209" t="s">
        <v>196</v>
      </c>
      <c r="M907" s="210">
        <v>-5.53</v>
      </c>
      <c r="N907" t="str">
        <f t="shared" si="14"/>
        <v>219000010100</v>
      </c>
    </row>
    <row r="908" spans="1:14" x14ac:dyDescent="0.25">
      <c r="A908" s="209" t="s">
        <v>108</v>
      </c>
      <c r="B908" s="209" t="s">
        <v>262</v>
      </c>
      <c r="C908" s="209" t="s">
        <v>263</v>
      </c>
      <c r="D908" s="209" t="s">
        <v>126</v>
      </c>
      <c r="E908" s="209" t="s">
        <v>127</v>
      </c>
      <c r="F908" s="209" t="s">
        <v>125</v>
      </c>
      <c r="G908" s="209" t="s">
        <v>139</v>
      </c>
      <c r="H908" s="209" t="s">
        <v>196</v>
      </c>
      <c r="I908" s="209" t="s">
        <v>128</v>
      </c>
      <c r="J908" s="209" t="s">
        <v>196</v>
      </c>
      <c r="K908" s="209" t="s">
        <v>196</v>
      </c>
      <c r="L908" s="209" t="s">
        <v>196</v>
      </c>
      <c r="M908" s="210">
        <v>-16.62</v>
      </c>
      <c r="N908" t="str">
        <f t="shared" si="14"/>
        <v>210000010100</v>
      </c>
    </row>
    <row r="909" spans="1:14" x14ac:dyDescent="0.25">
      <c r="A909" s="209" t="s">
        <v>108</v>
      </c>
      <c r="B909" s="209" t="s">
        <v>262</v>
      </c>
      <c r="C909" s="209" t="s">
        <v>263</v>
      </c>
      <c r="D909" s="209" t="s">
        <v>126</v>
      </c>
      <c r="E909" s="209" t="s">
        <v>127</v>
      </c>
      <c r="F909" s="209" t="s">
        <v>125</v>
      </c>
      <c r="G909" s="209" t="s">
        <v>139</v>
      </c>
      <c r="H909" s="209" t="s">
        <v>196</v>
      </c>
      <c r="I909" s="209" t="s">
        <v>128</v>
      </c>
      <c r="J909" s="209" t="s">
        <v>196</v>
      </c>
      <c r="K909" s="209" t="s">
        <v>196</v>
      </c>
      <c r="L909" s="209" t="s">
        <v>196</v>
      </c>
      <c r="M909" s="210">
        <v>-2.77</v>
      </c>
      <c r="N909" t="str">
        <f t="shared" si="14"/>
        <v>210000010100</v>
      </c>
    </row>
    <row r="910" spans="1:14" x14ac:dyDescent="0.25">
      <c r="A910" s="209" t="s">
        <v>108</v>
      </c>
      <c r="B910" s="209" t="s">
        <v>262</v>
      </c>
      <c r="C910" s="209" t="s">
        <v>263</v>
      </c>
      <c r="D910" s="209" t="s">
        <v>126</v>
      </c>
      <c r="E910" s="209" t="s">
        <v>127</v>
      </c>
      <c r="F910" s="209" t="s">
        <v>125</v>
      </c>
      <c r="G910" s="209" t="s">
        <v>134</v>
      </c>
      <c r="H910" s="209" t="s">
        <v>196</v>
      </c>
      <c r="I910" s="209" t="s">
        <v>128</v>
      </c>
      <c r="J910" s="209" t="s">
        <v>196</v>
      </c>
      <c r="K910" s="209" t="s">
        <v>196</v>
      </c>
      <c r="L910" s="209" t="s">
        <v>196</v>
      </c>
      <c r="M910" s="210">
        <v>-91.42</v>
      </c>
      <c r="N910" t="str">
        <f t="shared" si="14"/>
        <v>205200010100</v>
      </c>
    </row>
    <row r="911" spans="1:14" x14ac:dyDescent="0.25">
      <c r="A911" s="209" t="s">
        <v>108</v>
      </c>
      <c r="B911" s="209" t="s">
        <v>262</v>
      </c>
      <c r="C911" s="209" t="s">
        <v>263</v>
      </c>
      <c r="D911" s="209" t="s">
        <v>126</v>
      </c>
      <c r="E911" s="209" t="s">
        <v>127</v>
      </c>
      <c r="F911" s="209" t="s">
        <v>125</v>
      </c>
      <c r="G911" s="209" t="s">
        <v>134</v>
      </c>
      <c r="H911" s="209" t="s">
        <v>196</v>
      </c>
      <c r="I911" s="209" t="s">
        <v>128</v>
      </c>
      <c r="J911" s="209" t="s">
        <v>196</v>
      </c>
      <c r="K911" s="209" t="s">
        <v>196</v>
      </c>
      <c r="L911" s="209" t="s">
        <v>196</v>
      </c>
      <c r="M911" s="210">
        <v>-15.24</v>
      </c>
      <c r="N911" t="str">
        <f t="shared" si="14"/>
        <v>205200010100</v>
      </c>
    </row>
    <row r="912" spans="1:14" x14ac:dyDescent="0.25">
      <c r="A912" s="209" t="s">
        <v>108</v>
      </c>
      <c r="B912" s="209" t="s">
        <v>262</v>
      </c>
      <c r="C912" s="209" t="s">
        <v>263</v>
      </c>
      <c r="D912" s="209" t="s">
        <v>126</v>
      </c>
      <c r="E912" s="209" t="s">
        <v>127</v>
      </c>
      <c r="F912" s="209" t="s">
        <v>125</v>
      </c>
      <c r="G912" s="209" t="s">
        <v>141</v>
      </c>
      <c r="H912" s="209" t="s">
        <v>196</v>
      </c>
      <c r="I912" s="209" t="s">
        <v>128</v>
      </c>
      <c r="J912" s="209" t="s">
        <v>196</v>
      </c>
      <c r="K912" s="209" t="s">
        <v>196</v>
      </c>
      <c r="L912" s="209" t="s">
        <v>196</v>
      </c>
      <c r="M912" s="210">
        <v>-83.82</v>
      </c>
      <c r="N912" t="str">
        <f t="shared" si="14"/>
        <v>211000010100</v>
      </c>
    </row>
    <row r="913" spans="1:14" x14ac:dyDescent="0.25">
      <c r="A913" s="209" t="s">
        <v>108</v>
      </c>
      <c r="B913" s="209" t="s">
        <v>262</v>
      </c>
      <c r="C913" s="209" t="s">
        <v>263</v>
      </c>
      <c r="D913" s="209" t="s">
        <v>126</v>
      </c>
      <c r="E913" s="209" t="s">
        <v>127</v>
      </c>
      <c r="F913" s="209" t="s">
        <v>125</v>
      </c>
      <c r="G913" s="209" t="s">
        <v>141</v>
      </c>
      <c r="H913" s="209" t="s">
        <v>196</v>
      </c>
      <c r="I913" s="209" t="s">
        <v>128</v>
      </c>
      <c r="J913" s="209" t="s">
        <v>196</v>
      </c>
      <c r="K913" s="209" t="s">
        <v>196</v>
      </c>
      <c r="L913" s="209" t="s">
        <v>196</v>
      </c>
      <c r="M913" s="210">
        <v>-13.97</v>
      </c>
      <c r="N913" t="str">
        <f t="shared" si="14"/>
        <v>211000010100</v>
      </c>
    </row>
    <row r="914" spans="1:14" x14ac:dyDescent="0.25">
      <c r="A914" s="209" t="s">
        <v>108</v>
      </c>
      <c r="B914" s="209" t="s">
        <v>262</v>
      </c>
      <c r="C914" s="209" t="s">
        <v>263</v>
      </c>
      <c r="D914" s="209" t="s">
        <v>126</v>
      </c>
      <c r="E914" s="209" t="s">
        <v>127</v>
      </c>
      <c r="F914" s="209" t="s">
        <v>125</v>
      </c>
      <c r="G914" s="209" t="s">
        <v>135</v>
      </c>
      <c r="H914" s="209" t="s">
        <v>196</v>
      </c>
      <c r="I914" s="209" t="s">
        <v>128</v>
      </c>
      <c r="J914" s="209" t="s">
        <v>196</v>
      </c>
      <c r="K914" s="209" t="s">
        <v>196</v>
      </c>
      <c r="L914" s="209" t="s">
        <v>196</v>
      </c>
      <c r="M914" s="210">
        <v>-83.82</v>
      </c>
      <c r="N914" t="str">
        <f t="shared" si="14"/>
        <v>205300010100</v>
      </c>
    </row>
    <row r="915" spans="1:14" x14ac:dyDescent="0.25">
      <c r="A915" s="209" t="s">
        <v>108</v>
      </c>
      <c r="B915" s="209" t="s">
        <v>262</v>
      </c>
      <c r="C915" s="209" t="s">
        <v>263</v>
      </c>
      <c r="D915" s="209" t="s">
        <v>126</v>
      </c>
      <c r="E915" s="209" t="s">
        <v>127</v>
      </c>
      <c r="F915" s="209" t="s">
        <v>125</v>
      </c>
      <c r="G915" s="209" t="s">
        <v>135</v>
      </c>
      <c r="H915" s="209" t="s">
        <v>196</v>
      </c>
      <c r="I915" s="209" t="s">
        <v>128</v>
      </c>
      <c r="J915" s="209" t="s">
        <v>196</v>
      </c>
      <c r="K915" s="209" t="s">
        <v>196</v>
      </c>
      <c r="L915" s="209" t="s">
        <v>196</v>
      </c>
      <c r="M915" s="210">
        <v>-13.97</v>
      </c>
      <c r="N915" t="str">
        <f t="shared" si="14"/>
        <v>205300010100</v>
      </c>
    </row>
    <row r="916" spans="1:14" x14ac:dyDescent="0.25">
      <c r="A916" s="209" t="s">
        <v>108</v>
      </c>
      <c r="B916" s="209" t="s">
        <v>262</v>
      </c>
      <c r="C916" s="209" t="s">
        <v>263</v>
      </c>
      <c r="D916" s="209" t="s">
        <v>126</v>
      </c>
      <c r="E916" s="209" t="s">
        <v>127</v>
      </c>
      <c r="F916" s="209" t="s">
        <v>125</v>
      </c>
      <c r="G916" s="209" t="s">
        <v>147</v>
      </c>
      <c r="H916" s="209" t="s">
        <v>196</v>
      </c>
      <c r="I916" s="209" t="s">
        <v>128</v>
      </c>
      <c r="J916" s="209" t="s">
        <v>196</v>
      </c>
      <c r="K916" s="209" t="s">
        <v>196</v>
      </c>
      <c r="L916" s="209" t="s">
        <v>196</v>
      </c>
      <c r="M916" s="210">
        <v>-19.600000000000001</v>
      </c>
      <c r="N916" t="str">
        <f t="shared" si="14"/>
        <v>216000010100</v>
      </c>
    </row>
    <row r="917" spans="1:14" x14ac:dyDescent="0.25">
      <c r="A917" s="209" t="s">
        <v>108</v>
      </c>
      <c r="B917" s="209" t="s">
        <v>262</v>
      </c>
      <c r="C917" s="209" t="s">
        <v>263</v>
      </c>
      <c r="D917" s="209" t="s">
        <v>126</v>
      </c>
      <c r="E917" s="209" t="s">
        <v>127</v>
      </c>
      <c r="F917" s="209" t="s">
        <v>125</v>
      </c>
      <c r="G917" s="209" t="s">
        <v>124</v>
      </c>
      <c r="H917" s="209" t="s">
        <v>196</v>
      </c>
      <c r="I917" s="209" t="s">
        <v>128</v>
      </c>
      <c r="J917" s="209" t="s">
        <v>196</v>
      </c>
      <c r="K917" s="209" t="s">
        <v>196</v>
      </c>
      <c r="L917" s="209" t="s">
        <v>196</v>
      </c>
      <c r="M917" s="210">
        <v>-154.88</v>
      </c>
      <c r="N917" t="str">
        <f t="shared" si="14"/>
        <v>100000010100</v>
      </c>
    </row>
    <row r="918" spans="1:14" x14ac:dyDescent="0.25">
      <c r="A918" s="209" t="s">
        <v>108</v>
      </c>
      <c r="B918" s="209" t="s">
        <v>262</v>
      </c>
      <c r="C918" s="209" t="s">
        <v>263</v>
      </c>
      <c r="D918" s="209" t="s">
        <v>126</v>
      </c>
      <c r="E918" s="209" t="s">
        <v>127</v>
      </c>
      <c r="F918" s="209" t="s">
        <v>125</v>
      </c>
      <c r="G918" s="209" t="s">
        <v>147</v>
      </c>
      <c r="H918" s="209" t="s">
        <v>196</v>
      </c>
      <c r="I918" s="209" t="s">
        <v>128</v>
      </c>
      <c r="J918" s="209" t="s">
        <v>196</v>
      </c>
      <c r="K918" s="209" t="s">
        <v>196</v>
      </c>
      <c r="L918" s="209" t="s">
        <v>196</v>
      </c>
      <c r="M918" s="210">
        <v>-3.27</v>
      </c>
      <c r="N918" t="str">
        <f t="shared" si="14"/>
        <v>216000010100</v>
      </c>
    </row>
    <row r="919" spans="1:14" x14ac:dyDescent="0.25">
      <c r="A919" s="209" t="s">
        <v>108</v>
      </c>
      <c r="B919" s="209" t="s">
        <v>262</v>
      </c>
      <c r="C919" s="209" t="s">
        <v>263</v>
      </c>
      <c r="D919" s="209" t="s">
        <v>126</v>
      </c>
      <c r="E919" s="209" t="s">
        <v>127</v>
      </c>
      <c r="F919" s="209" t="s">
        <v>125</v>
      </c>
      <c r="G919" s="209" t="s">
        <v>144</v>
      </c>
      <c r="H919" s="209" t="s">
        <v>196</v>
      </c>
      <c r="I919" s="209" t="s">
        <v>128</v>
      </c>
      <c r="J919" s="209" t="s">
        <v>196</v>
      </c>
      <c r="K919" s="209" t="s">
        <v>196</v>
      </c>
      <c r="L919" s="209" t="s">
        <v>196</v>
      </c>
      <c r="M919" s="210">
        <v>-162.51</v>
      </c>
      <c r="N919" t="str">
        <f t="shared" si="14"/>
        <v>214000010100</v>
      </c>
    </row>
    <row r="920" spans="1:14" x14ac:dyDescent="0.25">
      <c r="A920" s="209" t="s">
        <v>108</v>
      </c>
      <c r="B920" s="209" t="s">
        <v>262</v>
      </c>
      <c r="C920" s="209" t="s">
        <v>263</v>
      </c>
      <c r="D920" s="209" t="s">
        <v>126</v>
      </c>
      <c r="E920" s="209" t="s">
        <v>127</v>
      </c>
      <c r="F920" s="209" t="s">
        <v>125</v>
      </c>
      <c r="G920" s="209" t="s">
        <v>144</v>
      </c>
      <c r="H920" s="209" t="s">
        <v>196</v>
      </c>
      <c r="I920" s="209" t="s">
        <v>128</v>
      </c>
      <c r="J920" s="209" t="s">
        <v>196</v>
      </c>
      <c r="K920" s="209" t="s">
        <v>196</v>
      </c>
      <c r="L920" s="209" t="s">
        <v>196</v>
      </c>
      <c r="M920" s="210">
        <v>-27.08</v>
      </c>
      <c r="N920" t="str">
        <f t="shared" si="14"/>
        <v>214000010100</v>
      </c>
    </row>
    <row r="921" spans="1:14" x14ac:dyDescent="0.25">
      <c r="A921" s="209" t="s">
        <v>108</v>
      </c>
      <c r="B921" s="209" t="s">
        <v>262</v>
      </c>
      <c r="C921" s="209" t="s">
        <v>263</v>
      </c>
      <c r="D921" s="209" t="s">
        <v>126</v>
      </c>
      <c r="E921" s="209" t="s">
        <v>127</v>
      </c>
      <c r="F921" s="209" t="s">
        <v>125</v>
      </c>
      <c r="G921" s="209" t="s">
        <v>138</v>
      </c>
      <c r="H921" s="209" t="s">
        <v>196</v>
      </c>
      <c r="I921" s="209" t="s">
        <v>128</v>
      </c>
      <c r="J921" s="209" t="s">
        <v>196</v>
      </c>
      <c r="K921" s="209" t="s">
        <v>196</v>
      </c>
      <c r="L921" s="209" t="s">
        <v>196</v>
      </c>
      <c r="M921" s="210">
        <v>-19.600000000000001</v>
      </c>
      <c r="N921" t="str">
        <f t="shared" si="14"/>
        <v>205800010100</v>
      </c>
    </row>
    <row r="922" spans="1:14" x14ac:dyDescent="0.25">
      <c r="A922" s="209" t="s">
        <v>108</v>
      </c>
      <c r="B922" s="209" t="s">
        <v>262</v>
      </c>
      <c r="C922" s="209" t="s">
        <v>263</v>
      </c>
      <c r="D922" s="209" t="s">
        <v>126</v>
      </c>
      <c r="E922" s="209" t="s">
        <v>127</v>
      </c>
      <c r="F922" s="209" t="s">
        <v>125</v>
      </c>
      <c r="G922" s="209" t="s">
        <v>138</v>
      </c>
      <c r="H922" s="209" t="s">
        <v>196</v>
      </c>
      <c r="I922" s="209" t="s">
        <v>128</v>
      </c>
      <c r="J922" s="209" t="s">
        <v>196</v>
      </c>
      <c r="K922" s="209" t="s">
        <v>196</v>
      </c>
      <c r="L922" s="209" t="s">
        <v>196</v>
      </c>
      <c r="M922" s="210">
        <v>-3.27</v>
      </c>
      <c r="N922" t="str">
        <f t="shared" si="14"/>
        <v>205800010100</v>
      </c>
    </row>
    <row r="923" spans="1:14" x14ac:dyDescent="0.25">
      <c r="A923" s="209" t="s">
        <v>108</v>
      </c>
      <c r="B923" s="209" t="s">
        <v>262</v>
      </c>
      <c r="C923" s="209" t="s">
        <v>263</v>
      </c>
      <c r="D923" s="209" t="s">
        <v>126</v>
      </c>
      <c r="E923" s="209" t="s">
        <v>127</v>
      </c>
      <c r="F923" s="209" t="s">
        <v>125</v>
      </c>
      <c r="G923" s="209" t="s">
        <v>145</v>
      </c>
      <c r="H923" s="209" t="s">
        <v>196</v>
      </c>
      <c r="I923" s="209" t="s">
        <v>128</v>
      </c>
      <c r="J923" s="209" t="s">
        <v>196</v>
      </c>
      <c r="K923" s="209" t="s">
        <v>196</v>
      </c>
      <c r="L923" s="209" t="s">
        <v>196</v>
      </c>
      <c r="M923" s="210">
        <v>-63.2</v>
      </c>
      <c r="N923" t="str">
        <f t="shared" si="14"/>
        <v>215000010100</v>
      </c>
    </row>
    <row r="924" spans="1:14" x14ac:dyDescent="0.25">
      <c r="A924" s="209" t="s">
        <v>108</v>
      </c>
      <c r="B924" s="209" t="s">
        <v>262</v>
      </c>
      <c r="C924" s="209" t="s">
        <v>263</v>
      </c>
      <c r="D924" s="209" t="s">
        <v>126</v>
      </c>
      <c r="E924" s="209" t="s">
        <v>127</v>
      </c>
      <c r="F924" s="209" t="s">
        <v>125</v>
      </c>
      <c r="G924" s="209" t="s">
        <v>145</v>
      </c>
      <c r="H924" s="209" t="s">
        <v>196</v>
      </c>
      <c r="I924" s="209" t="s">
        <v>128</v>
      </c>
      <c r="J924" s="209" t="s">
        <v>196</v>
      </c>
      <c r="K924" s="209" t="s">
        <v>196</v>
      </c>
      <c r="L924" s="209" t="s">
        <v>196</v>
      </c>
      <c r="M924" s="210">
        <v>-10.53</v>
      </c>
      <c r="N924" t="str">
        <f t="shared" si="14"/>
        <v>215000010100</v>
      </c>
    </row>
    <row r="925" spans="1:14" x14ac:dyDescent="0.25">
      <c r="A925" s="209" t="s">
        <v>108</v>
      </c>
      <c r="B925" s="209" t="s">
        <v>262</v>
      </c>
      <c r="C925" s="209" t="s">
        <v>263</v>
      </c>
      <c r="D925" s="209" t="s">
        <v>126</v>
      </c>
      <c r="E925" s="209" t="s">
        <v>127</v>
      </c>
      <c r="F925" s="209" t="s">
        <v>125</v>
      </c>
      <c r="G925" s="209" t="s">
        <v>124</v>
      </c>
      <c r="H925" s="209" t="s">
        <v>196</v>
      </c>
      <c r="I925" s="209" t="s">
        <v>128</v>
      </c>
      <c r="J925" s="209" t="s">
        <v>196</v>
      </c>
      <c r="K925" s="209" t="s">
        <v>196</v>
      </c>
      <c r="L925" s="209" t="s">
        <v>196</v>
      </c>
      <c r="M925" s="210">
        <v>-929.29</v>
      </c>
      <c r="N925" t="str">
        <f t="shared" si="14"/>
        <v>100000010100</v>
      </c>
    </row>
    <row r="926" spans="1:14" x14ac:dyDescent="0.25">
      <c r="A926" s="209" t="s">
        <v>108</v>
      </c>
      <c r="B926" s="209" t="s">
        <v>264</v>
      </c>
      <c r="C926" s="209" t="s">
        <v>265</v>
      </c>
      <c r="D926" s="209" t="s">
        <v>126</v>
      </c>
      <c r="E926" s="209" t="s">
        <v>127</v>
      </c>
      <c r="F926" s="209" t="s">
        <v>125</v>
      </c>
      <c r="G926" s="209" t="s">
        <v>140</v>
      </c>
      <c r="H926" s="209" t="s">
        <v>196</v>
      </c>
      <c r="I926" s="209" t="s">
        <v>128</v>
      </c>
      <c r="J926" s="209" t="s">
        <v>196</v>
      </c>
      <c r="K926" s="209" t="s">
        <v>196</v>
      </c>
      <c r="L926" s="209" t="s">
        <v>196</v>
      </c>
      <c r="M926" s="210">
        <v>-211.08</v>
      </c>
      <c r="N926" t="str">
        <f t="shared" si="14"/>
        <v>210500010100</v>
      </c>
    </row>
    <row r="927" spans="1:14" x14ac:dyDescent="0.25">
      <c r="A927" s="209" t="s">
        <v>108</v>
      </c>
      <c r="B927" s="209" t="s">
        <v>264</v>
      </c>
      <c r="C927" s="209" t="s">
        <v>265</v>
      </c>
      <c r="D927" s="209" t="s">
        <v>126</v>
      </c>
      <c r="E927" s="209" t="s">
        <v>127</v>
      </c>
      <c r="F927" s="209" t="s">
        <v>125</v>
      </c>
      <c r="G927" s="209" t="s">
        <v>140</v>
      </c>
      <c r="H927" s="209" t="s">
        <v>196</v>
      </c>
      <c r="I927" s="209" t="s">
        <v>128</v>
      </c>
      <c r="J927" s="209" t="s">
        <v>196</v>
      </c>
      <c r="K927" s="209" t="s">
        <v>196</v>
      </c>
      <c r="L927" s="209" t="s">
        <v>196</v>
      </c>
      <c r="M927" s="210">
        <v>-35.18</v>
      </c>
      <c r="N927" t="str">
        <f t="shared" si="14"/>
        <v>210500010100</v>
      </c>
    </row>
    <row r="928" spans="1:14" x14ac:dyDescent="0.25">
      <c r="A928" s="209" t="s">
        <v>108</v>
      </c>
      <c r="B928" s="209" t="s">
        <v>264</v>
      </c>
      <c r="C928" s="209" t="s">
        <v>265</v>
      </c>
      <c r="D928" s="209" t="s">
        <v>126</v>
      </c>
      <c r="E928" s="209" t="s">
        <v>127</v>
      </c>
      <c r="F928" s="209" t="s">
        <v>125</v>
      </c>
      <c r="G928" s="209" t="s">
        <v>143</v>
      </c>
      <c r="H928" s="209" t="s">
        <v>196</v>
      </c>
      <c r="I928" s="209" t="s">
        <v>128</v>
      </c>
      <c r="J928" s="209" t="s">
        <v>196</v>
      </c>
      <c r="K928" s="209" t="s">
        <v>196</v>
      </c>
      <c r="L928" s="209" t="s">
        <v>196</v>
      </c>
      <c r="M928" s="210">
        <v>-93</v>
      </c>
      <c r="N928" t="str">
        <f t="shared" si="14"/>
        <v>213000010100</v>
      </c>
    </row>
    <row r="929" spans="1:14" x14ac:dyDescent="0.25">
      <c r="A929" s="209" t="s">
        <v>108</v>
      </c>
      <c r="B929" s="209" t="s">
        <v>264</v>
      </c>
      <c r="C929" s="209" t="s">
        <v>265</v>
      </c>
      <c r="D929" s="209" t="s">
        <v>126</v>
      </c>
      <c r="E929" s="209" t="s">
        <v>127</v>
      </c>
      <c r="F929" s="209" t="s">
        <v>125</v>
      </c>
      <c r="G929" s="209" t="s">
        <v>143</v>
      </c>
      <c r="H929" s="209" t="s">
        <v>196</v>
      </c>
      <c r="I929" s="209" t="s">
        <v>128</v>
      </c>
      <c r="J929" s="209" t="s">
        <v>196</v>
      </c>
      <c r="K929" s="209" t="s">
        <v>196</v>
      </c>
      <c r="L929" s="209" t="s">
        <v>196</v>
      </c>
      <c r="M929" s="210">
        <v>-15.5</v>
      </c>
      <c r="N929" t="str">
        <f t="shared" si="14"/>
        <v>213000010100</v>
      </c>
    </row>
    <row r="930" spans="1:14" x14ac:dyDescent="0.25">
      <c r="A930" s="209" t="s">
        <v>108</v>
      </c>
      <c r="B930" s="209" t="s">
        <v>264</v>
      </c>
      <c r="C930" s="209" t="s">
        <v>265</v>
      </c>
      <c r="D930" s="209" t="s">
        <v>126</v>
      </c>
      <c r="E930" s="209" t="s">
        <v>127</v>
      </c>
      <c r="F930" s="209" t="s">
        <v>125</v>
      </c>
      <c r="G930" s="209" t="s">
        <v>150</v>
      </c>
      <c r="H930" s="209" t="s">
        <v>196</v>
      </c>
      <c r="I930" s="209" t="s">
        <v>128</v>
      </c>
      <c r="J930" s="209" t="s">
        <v>196</v>
      </c>
      <c r="K930" s="209" t="s">
        <v>196</v>
      </c>
      <c r="L930" s="209" t="s">
        <v>196</v>
      </c>
      <c r="M930" s="210">
        <v>-17.71</v>
      </c>
      <c r="N930" t="str">
        <f t="shared" si="14"/>
        <v>219000010100</v>
      </c>
    </row>
    <row r="931" spans="1:14" x14ac:dyDescent="0.25">
      <c r="A931" s="209" t="s">
        <v>108</v>
      </c>
      <c r="B931" s="209" t="s">
        <v>264</v>
      </c>
      <c r="C931" s="209" t="s">
        <v>265</v>
      </c>
      <c r="D931" s="209" t="s">
        <v>126</v>
      </c>
      <c r="E931" s="209" t="s">
        <v>127</v>
      </c>
      <c r="F931" s="209" t="s">
        <v>125</v>
      </c>
      <c r="G931" s="209" t="s">
        <v>150</v>
      </c>
      <c r="H931" s="209" t="s">
        <v>196</v>
      </c>
      <c r="I931" s="209" t="s">
        <v>128</v>
      </c>
      <c r="J931" s="209" t="s">
        <v>196</v>
      </c>
      <c r="K931" s="209" t="s">
        <v>196</v>
      </c>
      <c r="L931" s="209" t="s">
        <v>196</v>
      </c>
      <c r="M931" s="210">
        <v>-2.95</v>
      </c>
      <c r="N931" t="str">
        <f t="shared" si="14"/>
        <v>219000010100</v>
      </c>
    </row>
    <row r="932" spans="1:14" x14ac:dyDescent="0.25">
      <c r="A932" s="209" t="s">
        <v>108</v>
      </c>
      <c r="B932" s="209" t="s">
        <v>264</v>
      </c>
      <c r="C932" s="209" t="s">
        <v>265</v>
      </c>
      <c r="D932" s="209" t="s">
        <v>126</v>
      </c>
      <c r="E932" s="209" t="s">
        <v>127</v>
      </c>
      <c r="F932" s="209" t="s">
        <v>125</v>
      </c>
      <c r="G932" s="209" t="s">
        <v>141</v>
      </c>
      <c r="H932" s="209" t="s">
        <v>196</v>
      </c>
      <c r="I932" s="209" t="s">
        <v>128</v>
      </c>
      <c r="J932" s="209" t="s">
        <v>196</v>
      </c>
      <c r="K932" s="209" t="s">
        <v>196</v>
      </c>
      <c r="L932" s="209" t="s">
        <v>196</v>
      </c>
      <c r="M932" s="210">
        <v>-31.22</v>
      </c>
      <c r="N932" t="str">
        <f t="shared" si="14"/>
        <v>211000010100</v>
      </c>
    </row>
    <row r="933" spans="1:14" x14ac:dyDescent="0.25">
      <c r="A933" s="209" t="s">
        <v>108</v>
      </c>
      <c r="B933" s="209" t="s">
        <v>264</v>
      </c>
      <c r="C933" s="209" t="s">
        <v>265</v>
      </c>
      <c r="D933" s="209" t="s">
        <v>126</v>
      </c>
      <c r="E933" s="209" t="s">
        <v>127</v>
      </c>
      <c r="F933" s="209" t="s">
        <v>125</v>
      </c>
      <c r="G933" s="209" t="s">
        <v>135</v>
      </c>
      <c r="H933" s="209" t="s">
        <v>196</v>
      </c>
      <c r="I933" s="209" t="s">
        <v>128</v>
      </c>
      <c r="J933" s="209" t="s">
        <v>196</v>
      </c>
      <c r="K933" s="209" t="s">
        <v>196</v>
      </c>
      <c r="L933" s="209" t="s">
        <v>196</v>
      </c>
      <c r="M933" s="210">
        <v>-187.33</v>
      </c>
      <c r="N933" t="str">
        <f t="shared" si="14"/>
        <v>205300010100</v>
      </c>
    </row>
    <row r="934" spans="1:14" x14ac:dyDescent="0.25">
      <c r="A934" s="209" t="s">
        <v>108</v>
      </c>
      <c r="B934" s="209" t="s">
        <v>264</v>
      </c>
      <c r="C934" s="209" t="s">
        <v>265</v>
      </c>
      <c r="D934" s="209" t="s">
        <v>126</v>
      </c>
      <c r="E934" s="209" t="s">
        <v>127</v>
      </c>
      <c r="F934" s="209" t="s">
        <v>125</v>
      </c>
      <c r="G934" s="209" t="s">
        <v>135</v>
      </c>
      <c r="H934" s="209" t="s">
        <v>196</v>
      </c>
      <c r="I934" s="209" t="s">
        <v>128</v>
      </c>
      <c r="J934" s="209" t="s">
        <v>196</v>
      </c>
      <c r="K934" s="209" t="s">
        <v>196</v>
      </c>
      <c r="L934" s="209" t="s">
        <v>196</v>
      </c>
      <c r="M934" s="210">
        <v>-31.23</v>
      </c>
      <c r="N934" t="str">
        <f t="shared" si="14"/>
        <v>205300010100</v>
      </c>
    </row>
    <row r="935" spans="1:14" x14ac:dyDescent="0.25">
      <c r="A935" s="209" t="s">
        <v>108</v>
      </c>
      <c r="B935" s="209" t="s">
        <v>264</v>
      </c>
      <c r="C935" s="209" t="s">
        <v>265</v>
      </c>
      <c r="D935" s="209" t="s">
        <v>126</v>
      </c>
      <c r="E935" s="209" t="s">
        <v>127</v>
      </c>
      <c r="F935" s="209" t="s">
        <v>125</v>
      </c>
      <c r="G935" s="209" t="s">
        <v>147</v>
      </c>
      <c r="H935" s="209" t="s">
        <v>196</v>
      </c>
      <c r="I935" s="209" t="s">
        <v>128</v>
      </c>
      <c r="J935" s="209" t="s">
        <v>196</v>
      </c>
      <c r="K935" s="209" t="s">
        <v>196</v>
      </c>
      <c r="L935" s="209" t="s">
        <v>196</v>
      </c>
      <c r="M935" s="210">
        <v>-43.82</v>
      </c>
      <c r="N935" t="str">
        <f t="shared" si="14"/>
        <v>216000010100</v>
      </c>
    </row>
    <row r="936" spans="1:14" x14ac:dyDescent="0.25">
      <c r="A936" s="209" t="s">
        <v>108</v>
      </c>
      <c r="B936" s="209" t="s">
        <v>264</v>
      </c>
      <c r="C936" s="209" t="s">
        <v>265</v>
      </c>
      <c r="D936" s="209" t="s">
        <v>126</v>
      </c>
      <c r="E936" s="209" t="s">
        <v>127</v>
      </c>
      <c r="F936" s="209" t="s">
        <v>125</v>
      </c>
      <c r="G936" s="209" t="s">
        <v>147</v>
      </c>
      <c r="H936" s="209" t="s">
        <v>196</v>
      </c>
      <c r="I936" s="209" t="s">
        <v>128</v>
      </c>
      <c r="J936" s="209" t="s">
        <v>196</v>
      </c>
      <c r="K936" s="209" t="s">
        <v>196</v>
      </c>
      <c r="L936" s="209" t="s">
        <v>196</v>
      </c>
      <c r="M936" s="210">
        <v>-7.3</v>
      </c>
      <c r="N936" t="str">
        <f t="shared" si="14"/>
        <v>216000010100</v>
      </c>
    </row>
    <row r="937" spans="1:14" x14ac:dyDescent="0.25">
      <c r="A937" s="209" t="s">
        <v>108</v>
      </c>
      <c r="B937" s="209" t="s">
        <v>264</v>
      </c>
      <c r="C937" s="209" t="s">
        <v>265</v>
      </c>
      <c r="D937" s="209" t="s">
        <v>126</v>
      </c>
      <c r="E937" s="209" t="s">
        <v>127</v>
      </c>
      <c r="F937" s="209" t="s">
        <v>125</v>
      </c>
      <c r="G937" s="209" t="s">
        <v>145</v>
      </c>
      <c r="H937" s="209" t="s">
        <v>196</v>
      </c>
      <c r="I937" s="209" t="s">
        <v>128</v>
      </c>
      <c r="J937" s="209" t="s">
        <v>196</v>
      </c>
      <c r="K937" s="209" t="s">
        <v>196</v>
      </c>
      <c r="L937" s="209" t="s">
        <v>196</v>
      </c>
      <c r="M937" s="210">
        <v>-126.25</v>
      </c>
      <c r="N937" t="str">
        <f t="shared" si="14"/>
        <v>215000010100</v>
      </c>
    </row>
    <row r="938" spans="1:14" x14ac:dyDescent="0.25">
      <c r="A938" s="209" t="s">
        <v>108</v>
      </c>
      <c r="B938" s="209" t="s">
        <v>264</v>
      </c>
      <c r="C938" s="209" t="s">
        <v>265</v>
      </c>
      <c r="D938" s="209" t="s">
        <v>126</v>
      </c>
      <c r="E938" s="209" t="s">
        <v>127</v>
      </c>
      <c r="F938" s="209" t="s">
        <v>125</v>
      </c>
      <c r="G938" s="209" t="s">
        <v>145</v>
      </c>
      <c r="H938" s="209" t="s">
        <v>196</v>
      </c>
      <c r="I938" s="209" t="s">
        <v>128</v>
      </c>
      <c r="J938" s="209" t="s">
        <v>196</v>
      </c>
      <c r="K938" s="209" t="s">
        <v>196</v>
      </c>
      <c r="L938" s="209" t="s">
        <v>196</v>
      </c>
      <c r="M938" s="210">
        <v>-21.04</v>
      </c>
      <c r="N938" t="str">
        <f t="shared" si="14"/>
        <v>215000010100</v>
      </c>
    </row>
    <row r="939" spans="1:14" x14ac:dyDescent="0.25">
      <c r="A939" s="209" t="s">
        <v>108</v>
      </c>
      <c r="B939" s="209" t="s">
        <v>264</v>
      </c>
      <c r="C939" s="209" t="s">
        <v>265</v>
      </c>
      <c r="D939" s="209" t="s">
        <v>126</v>
      </c>
      <c r="E939" s="209" t="s">
        <v>127</v>
      </c>
      <c r="F939" s="209" t="s">
        <v>125</v>
      </c>
      <c r="G939" s="209" t="s">
        <v>124</v>
      </c>
      <c r="H939" s="209" t="s">
        <v>196</v>
      </c>
      <c r="I939" s="209" t="s">
        <v>128</v>
      </c>
      <c r="J939" s="209" t="s">
        <v>196</v>
      </c>
      <c r="K939" s="209" t="s">
        <v>196</v>
      </c>
      <c r="L939" s="209" t="s">
        <v>196</v>
      </c>
      <c r="M939" s="210">
        <v>-1720.73</v>
      </c>
      <c r="N939" t="str">
        <f t="shared" si="14"/>
        <v>100000010100</v>
      </c>
    </row>
    <row r="940" spans="1:14" x14ac:dyDescent="0.25">
      <c r="A940" s="209" t="s">
        <v>108</v>
      </c>
      <c r="B940" s="209" t="s">
        <v>264</v>
      </c>
      <c r="C940" s="209" t="s">
        <v>265</v>
      </c>
      <c r="D940" s="209" t="s">
        <v>126</v>
      </c>
      <c r="E940" s="209" t="s">
        <v>127</v>
      </c>
      <c r="F940" s="209" t="s">
        <v>125</v>
      </c>
      <c r="G940" s="209" t="s">
        <v>124</v>
      </c>
      <c r="H940" s="209" t="s">
        <v>196</v>
      </c>
      <c r="I940" s="209" t="s">
        <v>128</v>
      </c>
      <c r="J940" s="209" t="s">
        <v>196</v>
      </c>
      <c r="K940" s="209" t="s">
        <v>196</v>
      </c>
      <c r="L940" s="209" t="s">
        <v>196</v>
      </c>
      <c r="M940" s="210">
        <v>-286.8</v>
      </c>
      <c r="N940" t="str">
        <f t="shared" si="14"/>
        <v>100000010100</v>
      </c>
    </row>
    <row r="941" spans="1:14" x14ac:dyDescent="0.25">
      <c r="A941" s="209" t="s">
        <v>108</v>
      </c>
      <c r="B941" s="209" t="s">
        <v>264</v>
      </c>
      <c r="C941" s="209" t="s">
        <v>265</v>
      </c>
      <c r="D941" s="209" t="s">
        <v>126</v>
      </c>
      <c r="E941" s="209" t="s">
        <v>127</v>
      </c>
      <c r="F941" s="209" t="s">
        <v>125</v>
      </c>
      <c r="G941" s="209" t="s">
        <v>144</v>
      </c>
      <c r="H941" s="209" t="s">
        <v>196</v>
      </c>
      <c r="I941" s="209" t="s">
        <v>128</v>
      </c>
      <c r="J941" s="209" t="s">
        <v>196</v>
      </c>
      <c r="K941" s="209" t="s">
        <v>196</v>
      </c>
      <c r="L941" s="209" t="s">
        <v>196</v>
      </c>
      <c r="M941" s="210">
        <v>-199.93</v>
      </c>
      <c r="N941" t="str">
        <f t="shared" si="14"/>
        <v>214000010100</v>
      </c>
    </row>
    <row r="942" spans="1:14" x14ac:dyDescent="0.25">
      <c r="A942" s="209" t="s">
        <v>108</v>
      </c>
      <c r="B942" s="209" t="s">
        <v>264</v>
      </c>
      <c r="C942" s="209" t="s">
        <v>265</v>
      </c>
      <c r="D942" s="209" t="s">
        <v>126</v>
      </c>
      <c r="E942" s="209" t="s">
        <v>127</v>
      </c>
      <c r="F942" s="209" t="s">
        <v>125</v>
      </c>
      <c r="G942" s="209" t="s">
        <v>144</v>
      </c>
      <c r="H942" s="209" t="s">
        <v>196</v>
      </c>
      <c r="I942" s="209" t="s">
        <v>128</v>
      </c>
      <c r="J942" s="209" t="s">
        <v>196</v>
      </c>
      <c r="K942" s="209" t="s">
        <v>196</v>
      </c>
      <c r="L942" s="209" t="s">
        <v>196</v>
      </c>
      <c r="M942" s="210">
        <v>-33.32</v>
      </c>
      <c r="N942" t="str">
        <f t="shared" si="14"/>
        <v>214000010100</v>
      </c>
    </row>
    <row r="943" spans="1:14" x14ac:dyDescent="0.25">
      <c r="A943" s="209" t="s">
        <v>108</v>
      </c>
      <c r="B943" s="209" t="s">
        <v>264</v>
      </c>
      <c r="C943" s="209" t="s">
        <v>265</v>
      </c>
      <c r="D943" s="209" t="s">
        <v>126</v>
      </c>
      <c r="E943" s="209" t="s">
        <v>127</v>
      </c>
      <c r="F943" s="209" t="s">
        <v>125</v>
      </c>
      <c r="G943" s="209" t="s">
        <v>138</v>
      </c>
      <c r="H943" s="209" t="s">
        <v>196</v>
      </c>
      <c r="I943" s="209" t="s">
        <v>128</v>
      </c>
      <c r="J943" s="209" t="s">
        <v>196</v>
      </c>
      <c r="K943" s="209" t="s">
        <v>196</v>
      </c>
      <c r="L943" s="209" t="s">
        <v>196</v>
      </c>
      <c r="M943" s="210">
        <v>-43.82</v>
      </c>
      <c r="N943" t="str">
        <f t="shared" si="14"/>
        <v>205800010100</v>
      </c>
    </row>
    <row r="944" spans="1:14" x14ac:dyDescent="0.25">
      <c r="A944" s="209" t="s">
        <v>108</v>
      </c>
      <c r="B944" s="209" t="s">
        <v>264</v>
      </c>
      <c r="C944" s="209" t="s">
        <v>265</v>
      </c>
      <c r="D944" s="209" t="s">
        <v>126</v>
      </c>
      <c r="E944" s="209" t="s">
        <v>127</v>
      </c>
      <c r="F944" s="209" t="s">
        <v>125</v>
      </c>
      <c r="G944" s="209" t="s">
        <v>138</v>
      </c>
      <c r="H944" s="209" t="s">
        <v>196</v>
      </c>
      <c r="I944" s="209" t="s">
        <v>128</v>
      </c>
      <c r="J944" s="209" t="s">
        <v>196</v>
      </c>
      <c r="K944" s="209" t="s">
        <v>196</v>
      </c>
      <c r="L944" s="209" t="s">
        <v>196</v>
      </c>
      <c r="M944" s="210">
        <v>-7.3</v>
      </c>
      <c r="N944" t="str">
        <f t="shared" si="14"/>
        <v>205800010100</v>
      </c>
    </row>
    <row r="945" spans="1:14" x14ac:dyDescent="0.25">
      <c r="A945" s="209" t="s">
        <v>108</v>
      </c>
      <c r="B945" s="209" t="s">
        <v>264</v>
      </c>
      <c r="C945" s="209" t="s">
        <v>265</v>
      </c>
      <c r="D945" s="209" t="s">
        <v>126</v>
      </c>
      <c r="E945" s="209" t="s">
        <v>127</v>
      </c>
      <c r="F945" s="209" t="s">
        <v>125</v>
      </c>
      <c r="G945" s="209" t="s">
        <v>149</v>
      </c>
      <c r="H945" s="209" t="s">
        <v>196</v>
      </c>
      <c r="I945" s="209" t="s">
        <v>128</v>
      </c>
      <c r="J945" s="209" t="s">
        <v>196</v>
      </c>
      <c r="K945" s="209" t="s">
        <v>196</v>
      </c>
      <c r="L945" s="209" t="s">
        <v>196</v>
      </c>
      <c r="M945" s="210">
        <v>2931.66</v>
      </c>
      <c r="N945" t="str">
        <f t="shared" si="14"/>
        <v>710000010100</v>
      </c>
    </row>
    <row r="946" spans="1:14" x14ac:dyDescent="0.25">
      <c r="A946" s="209" t="s">
        <v>108</v>
      </c>
      <c r="B946" s="209" t="s">
        <v>264</v>
      </c>
      <c r="C946" s="209" t="s">
        <v>265</v>
      </c>
      <c r="D946" s="209" t="s">
        <v>126</v>
      </c>
      <c r="E946" s="209" t="s">
        <v>127</v>
      </c>
      <c r="F946" s="209" t="s">
        <v>125</v>
      </c>
      <c r="G946" s="209" t="s">
        <v>161</v>
      </c>
      <c r="H946" s="209" t="s">
        <v>196</v>
      </c>
      <c r="I946" s="209" t="s">
        <v>128</v>
      </c>
      <c r="J946" s="209" t="s">
        <v>196</v>
      </c>
      <c r="K946" s="209" t="s">
        <v>196</v>
      </c>
      <c r="L946" s="209" t="s">
        <v>196</v>
      </c>
      <c r="M946" s="210">
        <v>10.56</v>
      </c>
      <c r="N946" t="str">
        <f t="shared" si="14"/>
        <v>208100010100</v>
      </c>
    </row>
    <row r="947" spans="1:14" x14ac:dyDescent="0.25">
      <c r="A947" s="209" t="s">
        <v>108</v>
      </c>
      <c r="B947" s="209" t="s">
        <v>264</v>
      </c>
      <c r="C947" s="209" t="s">
        <v>265</v>
      </c>
      <c r="D947" s="209" t="s">
        <v>126</v>
      </c>
      <c r="E947" s="209" t="s">
        <v>127</v>
      </c>
      <c r="F947" s="209" t="s">
        <v>125</v>
      </c>
      <c r="G947" s="209" t="s">
        <v>149</v>
      </c>
      <c r="H947" s="209" t="s">
        <v>196</v>
      </c>
      <c r="I947" s="209" t="s">
        <v>128</v>
      </c>
      <c r="J947" s="209" t="s">
        <v>196</v>
      </c>
      <c r="K947" s="209" t="s">
        <v>196</v>
      </c>
      <c r="L947" s="209" t="s">
        <v>196</v>
      </c>
      <c r="M947" s="210">
        <v>426.42</v>
      </c>
      <c r="N947" t="str">
        <f t="shared" si="14"/>
        <v>710000010100</v>
      </c>
    </row>
    <row r="948" spans="1:14" x14ac:dyDescent="0.25">
      <c r="A948" s="209" t="s">
        <v>108</v>
      </c>
      <c r="B948" s="209" t="s">
        <v>264</v>
      </c>
      <c r="C948" s="209" t="s">
        <v>265</v>
      </c>
      <c r="D948" s="209" t="s">
        <v>126</v>
      </c>
      <c r="E948" s="209" t="s">
        <v>127</v>
      </c>
      <c r="F948" s="209" t="s">
        <v>125</v>
      </c>
      <c r="G948" s="209" t="s">
        <v>139</v>
      </c>
      <c r="H948" s="209" t="s">
        <v>196</v>
      </c>
      <c r="I948" s="209" t="s">
        <v>128</v>
      </c>
      <c r="J948" s="209" t="s">
        <v>196</v>
      </c>
      <c r="K948" s="209" t="s">
        <v>196</v>
      </c>
      <c r="L948" s="209" t="s">
        <v>196</v>
      </c>
      <c r="M948" s="210">
        <v>-65.930000000000007</v>
      </c>
      <c r="N948" t="str">
        <f t="shared" si="14"/>
        <v>210000010100</v>
      </c>
    </row>
    <row r="949" spans="1:14" x14ac:dyDescent="0.25">
      <c r="A949" s="209" t="s">
        <v>108</v>
      </c>
      <c r="B949" s="209" t="s">
        <v>264</v>
      </c>
      <c r="C949" s="209" t="s">
        <v>265</v>
      </c>
      <c r="D949" s="209" t="s">
        <v>126</v>
      </c>
      <c r="E949" s="209" t="s">
        <v>127</v>
      </c>
      <c r="F949" s="209" t="s">
        <v>125</v>
      </c>
      <c r="G949" s="209" t="s">
        <v>139</v>
      </c>
      <c r="H949" s="209" t="s">
        <v>196</v>
      </c>
      <c r="I949" s="209" t="s">
        <v>128</v>
      </c>
      <c r="J949" s="209" t="s">
        <v>196</v>
      </c>
      <c r="K949" s="209" t="s">
        <v>196</v>
      </c>
      <c r="L949" s="209" t="s">
        <v>196</v>
      </c>
      <c r="M949" s="210">
        <v>-10.99</v>
      </c>
      <c r="N949" t="str">
        <f t="shared" si="14"/>
        <v>210000010100</v>
      </c>
    </row>
    <row r="950" spans="1:14" x14ac:dyDescent="0.25">
      <c r="A950" s="209" t="s">
        <v>108</v>
      </c>
      <c r="B950" s="209" t="s">
        <v>264</v>
      </c>
      <c r="C950" s="209" t="s">
        <v>265</v>
      </c>
      <c r="D950" s="209" t="s">
        <v>126</v>
      </c>
      <c r="E950" s="209" t="s">
        <v>127</v>
      </c>
      <c r="F950" s="209" t="s">
        <v>125</v>
      </c>
      <c r="G950" s="209" t="s">
        <v>137</v>
      </c>
      <c r="H950" s="209" t="s">
        <v>196</v>
      </c>
      <c r="I950" s="209" t="s">
        <v>128</v>
      </c>
      <c r="J950" s="209" t="s">
        <v>196</v>
      </c>
      <c r="K950" s="209" t="s">
        <v>196</v>
      </c>
      <c r="L950" s="209" t="s">
        <v>196</v>
      </c>
      <c r="M950" s="210">
        <v>-743.48</v>
      </c>
      <c r="N950" t="str">
        <f t="shared" si="14"/>
        <v>205600010100</v>
      </c>
    </row>
    <row r="951" spans="1:14" x14ac:dyDescent="0.25">
      <c r="A951" s="209" t="s">
        <v>108</v>
      </c>
      <c r="B951" s="209" t="s">
        <v>264</v>
      </c>
      <c r="C951" s="209" t="s">
        <v>265</v>
      </c>
      <c r="D951" s="209" t="s">
        <v>126</v>
      </c>
      <c r="E951" s="209" t="s">
        <v>127</v>
      </c>
      <c r="F951" s="209" t="s">
        <v>125</v>
      </c>
      <c r="G951" s="209" t="s">
        <v>137</v>
      </c>
      <c r="H951" s="209" t="s">
        <v>196</v>
      </c>
      <c r="I951" s="209" t="s">
        <v>128</v>
      </c>
      <c r="J951" s="209" t="s">
        <v>196</v>
      </c>
      <c r="K951" s="209" t="s">
        <v>196</v>
      </c>
      <c r="L951" s="209" t="s">
        <v>196</v>
      </c>
      <c r="M951" s="210">
        <v>-123.92</v>
      </c>
      <c r="N951" t="str">
        <f t="shared" si="14"/>
        <v>205600010100</v>
      </c>
    </row>
    <row r="952" spans="1:14" x14ac:dyDescent="0.25">
      <c r="A952" s="209" t="s">
        <v>108</v>
      </c>
      <c r="B952" s="209" t="s">
        <v>264</v>
      </c>
      <c r="C952" s="209" t="s">
        <v>265</v>
      </c>
      <c r="D952" s="209" t="s">
        <v>126</v>
      </c>
      <c r="E952" s="209" t="s">
        <v>127</v>
      </c>
      <c r="F952" s="209" t="s">
        <v>125</v>
      </c>
      <c r="G952" s="209" t="s">
        <v>134</v>
      </c>
      <c r="H952" s="209" t="s">
        <v>196</v>
      </c>
      <c r="I952" s="209" t="s">
        <v>128</v>
      </c>
      <c r="J952" s="209" t="s">
        <v>196</v>
      </c>
      <c r="K952" s="209" t="s">
        <v>196</v>
      </c>
      <c r="L952" s="209" t="s">
        <v>196</v>
      </c>
      <c r="M952" s="210">
        <v>-211.08</v>
      </c>
      <c r="N952" t="str">
        <f t="shared" si="14"/>
        <v>205200010100</v>
      </c>
    </row>
    <row r="953" spans="1:14" x14ac:dyDescent="0.25">
      <c r="A953" s="209" t="s">
        <v>108</v>
      </c>
      <c r="B953" s="209" t="s">
        <v>264</v>
      </c>
      <c r="C953" s="209" t="s">
        <v>265</v>
      </c>
      <c r="D953" s="209" t="s">
        <v>126</v>
      </c>
      <c r="E953" s="209" t="s">
        <v>127</v>
      </c>
      <c r="F953" s="209" t="s">
        <v>125</v>
      </c>
      <c r="G953" s="209" t="s">
        <v>134</v>
      </c>
      <c r="H953" s="209" t="s">
        <v>196</v>
      </c>
      <c r="I953" s="209" t="s">
        <v>128</v>
      </c>
      <c r="J953" s="209" t="s">
        <v>196</v>
      </c>
      <c r="K953" s="209" t="s">
        <v>196</v>
      </c>
      <c r="L953" s="209" t="s">
        <v>196</v>
      </c>
      <c r="M953" s="210">
        <v>-35.18</v>
      </c>
      <c r="N953" t="str">
        <f t="shared" si="14"/>
        <v>205200010100</v>
      </c>
    </row>
    <row r="954" spans="1:14" x14ac:dyDescent="0.25">
      <c r="A954" s="209" t="s">
        <v>108</v>
      </c>
      <c r="B954" s="209" t="s">
        <v>264</v>
      </c>
      <c r="C954" s="209" t="s">
        <v>265</v>
      </c>
      <c r="D954" s="209" t="s">
        <v>126</v>
      </c>
      <c r="E954" s="209" t="s">
        <v>127</v>
      </c>
      <c r="F954" s="209" t="s">
        <v>125</v>
      </c>
      <c r="G954" s="209" t="s">
        <v>139</v>
      </c>
      <c r="H954" s="209" t="s">
        <v>196</v>
      </c>
      <c r="I954" s="209" t="s">
        <v>128</v>
      </c>
      <c r="J954" s="209" t="s">
        <v>196</v>
      </c>
      <c r="K954" s="209" t="s">
        <v>196</v>
      </c>
      <c r="L954" s="209" t="s">
        <v>196</v>
      </c>
      <c r="M954" s="210">
        <v>-38.380000000000003</v>
      </c>
      <c r="N954" t="str">
        <f t="shared" si="14"/>
        <v>210000010100</v>
      </c>
    </row>
    <row r="955" spans="1:14" x14ac:dyDescent="0.25">
      <c r="A955" s="209" t="s">
        <v>108</v>
      </c>
      <c r="B955" s="209" t="s">
        <v>264</v>
      </c>
      <c r="C955" s="209" t="s">
        <v>265</v>
      </c>
      <c r="D955" s="209" t="s">
        <v>126</v>
      </c>
      <c r="E955" s="209" t="s">
        <v>127</v>
      </c>
      <c r="F955" s="209" t="s">
        <v>125</v>
      </c>
      <c r="G955" s="209" t="s">
        <v>139</v>
      </c>
      <c r="H955" s="209" t="s">
        <v>196</v>
      </c>
      <c r="I955" s="209" t="s">
        <v>128</v>
      </c>
      <c r="J955" s="209" t="s">
        <v>196</v>
      </c>
      <c r="K955" s="209" t="s">
        <v>196</v>
      </c>
      <c r="L955" s="209" t="s">
        <v>196</v>
      </c>
      <c r="M955" s="210">
        <v>-6.39</v>
      </c>
      <c r="N955" t="str">
        <f t="shared" si="14"/>
        <v>210000010100</v>
      </c>
    </row>
    <row r="956" spans="1:14" x14ac:dyDescent="0.25">
      <c r="A956" s="209" t="s">
        <v>108</v>
      </c>
      <c r="B956" s="209" t="s">
        <v>264</v>
      </c>
      <c r="C956" s="209" t="s">
        <v>265</v>
      </c>
      <c r="D956" s="209" t="s">
        <v>126</v>
      </c>
      <c r="E956" s="209" t="s">
        <v>127</v>
      </c>
      <c r="F956" s="209" t="s">
        <v>125</v>
      </c>
      <c r="G956" s="209" t="s">
        <v>141</v>
      </c>
      <c r="H956" s="209" t="s">
        <v>196</v>
      </c>
      <c r="I956" s="209" t="s">
        <v>128</v>
      </c>
      <c r="J956" s="209" t="s">
        <v>196</v>
      </c>
      <c r="K956" s="209" t="s">
        <v>196</v>
      </c>
      <c r="L956" s="209" t="s">
        <v>196</v>
      </c>
      <c r="M956" s="210">
        <v>-187.34</v>
      </c>
      <c r="N956" t="str">
        <f t="shared" si="14"/>
        <v>211000010100</v>
      </c>
    </row>
    <row r="957" spans="1:14" x14ac:dyDescent="0.25">
      <c r="A957" s="209" t="s">
        <v>108</v>
      </c>
      <c r="B957" s="209" t="s">
        <v>264</v>
      </c>
      <c r="C957" s="209" t="s">
        <v>265</v>
      </c>
      <c r="D957" s="209" t="s">
        <v>126</v>
      </c>
      <c r="E957" s="209" t="s">
        <v>127</v>
      </c>
      <c r="F957" s="209" t="s">
        <v>125</v>
      </c>
      <c r="G957" s="209" t="s">
        <v>149</v>
      </c>
      <c r="H957" s="209" t="s">
        <v>196</v>
      </c>
      <c r="I957" s="209" t="s">
        <v>128</v>
      </c>
      <c r="J957" s="209" t="s">
        <v>196</v>
      </c>
      <c r="K957" s="209" t="s">
        <v>196</v>
      </c>
      <c r="L957" s="209" t="s">
        <v>196</v>
      </c>
      <c r="M957" s="210">
        <v>106.61</v>
      </c>
      <c r="N957" t="str">
        <f t="shared" si="14"/>
        <v>710000010100</v>
      </c>
    </row>
    <row r="958" spans="1:14" x14ac:dyDescent="0.25">
      <c r="A958" s="209" t="s">
        <v>108</v>
      </c>
      <c r="B958" s="209" t="s">
        <v>264</v>
      </c>
      <c r="C958" s="209" t="s">
        <v>265</v>
      </c>
      <c r="D958" s="209" t="s">
        <v>126</v>
      </c>
      <c r="E958" s="209" t="s">
        <v>127</v>
      </c>
      <c r="F958" s="209" t="s">
        <v>125</v>
      </c>
      <c r="G958" s="209" t="s">
        <v>152</v>
      </c>
      <c r="H958" s="209" t="s">
        <v>196</v>
      </c>
      <c r="I958" s="209" t="s">
        <v>128</v>
      </c>
      <c r="J958" s="209" t="s">
        <v>196</v>
      </c>
      <c r="K958" s="209" t="s">
        <v>196</v>
      </c>
      <c r="L958" s="209" t="s">
        <v>196</v>
      </c>
      <c r="M958" s="210">
        <v>187.33</v>
      </c>
      <c r="N958" t="str">
        <f t="shared" si="14"/>
        <v>723000010100</v>
      </c>
    </row>
    <row r="959" spans="1:14" x14ac:dyDescent="0.25">
      <c r="A959" s="209" t="s">
        <v>108</v>
      </c>
      <c r="B959" s="209" t="s">
        <v>264</v>
      </c>
      <c r="C959" s="209" t="s">
        <v>265</v>
      </c>
      <c r="D959" s="209" t="s">
        <v>126</v>
      </c>
      <c r="E959" s="209" t="s">
        <v>127</v>
      </c>
      <c r="F959" s="209" t="s">
        <v>125</v>
      </c>
      <c r="G959" s="209" t="s">
        <v>152</v>
      </c>
      <c r="H959" s="209" t="s">
        <v>196</v>
      </c>
      <c r="I959" s="209" t="s">
        <v>128</v>
      </c>
      <c r="J959" s="209" t="s">
        <v>196</v>
      </c>
      <c r="K959" s="209" t="s">
        <v>196</v>
      </c>
      <c r="L959" s="209" t="s">
        <v>196</v>
      </c>
      <c r="M959" s="210">
        <v>31.23</v>
      </c>
      <c r="N959" t="str">
        <f t="shared" si="14"/>
        <v>723000010100</v>
      </c>
    </row>
    <row r="960" spans="1:14" x14ac:dyDescent="0.25">
      <c r="A960" s="209" t="s">
        <v>108</v>
      </c>
      <c r="B960" s="209" t="s">
        <v>264</v>
      </c>
      <c r="C960" s="209" t="s">
        <v>265</v>
      </c>
      <c r="D960" s="209" t="s">
        <v>126</v>
      </c>
      <c r="E960" s="209" t="s">
        <v>127</v>
      </c>
      <c r="F960" s="209" t="s">
        <v>125</v>
      </c>
      <c r="G960" s="209" t="s">
        <v>153</v>
      </c>
      <c r="H960" s="209" t="s">
        <v>196</v>
      </c>
      <c r="I960" s="209" t="s">
        <v>128</v>
      </c>
      <c r="J960" s="209" t="s">
        <v>196</v>
      </c>
      <c r="K960" s="209" t="s">
        <v>196</v>
      </c>
      <c r="L960" s="209" t="s">
        <v>196</v>
      </c>
      <c r="M960" s="210">
        <v>43.82</v>
      </c>
      <c r="N960" t="str">
        <f t="shared" si="14"/>
        <v>723100010100</v>
      </c>
    </row>
    <row r="961" spans="1:14" x14ac:dyDescent="0.25">
      <c r="A961" s="209" t="s">
        <v>108</v>
      </c>
      <c r="B961" s="209" t="s">
        <v>264</v>
      </c>
      <c r="C961" s="209" t="s">
        <v>265</v>
      </c>
      <c r="D961" s="209" t="s">
        <v>126</v>
      </c>
      <c r="E961" s="209" t="s">
        <v>127</v>
      </c>
      <c r="F961" s="209" t="s">
        <v>125</v>
      </c>
      <c r="G961" s="209" t="s">
        <v>153</v>
      </c>
      <c r="H961" s="209" t="s">
        <v>196</v>
      </c>
      <c r="I961" s="209" t="s">
        <v>128</v>
      </c>
      <c r="J961" s="209" t="s">
        <v>196</v>
      </c>
      <c r="K961" s="209" t="s">
        <v>196</v>
      </c>
      <c r="L961" s="209" t="s">
        <v>196</v>
      </c>
      <c r="M961" s="210">
        <v>7.3</v>
      </c>
      <c r="N961" t="str">
        <f t="shared" si="14"/>
        <v>723100010100</v>
      </c>
    </row>
    <row r="962" spans="1:14" x14ac:dyDescent="0.25">
      <c r="A962" s="209" t="s">
        <v>108</v>
      </c>
      <c r="B962" s="209" t="s">
        <v>264</v>
      </c>
      <c r="C962" s="209" t="s">
        <v>265</v>
      </c>
      <c r="D962" s="209" t="s">
        <v>126</v>
      </c>
      <c r="E962" s="209" t="s">
        <v>127</v>
      </c>
      <c r="F962" s="209" t="s">
        <v>125</v>
      </c>
      <c r="G962" s="209" t="s">
        <v>154</v>
      </c>
      <c r="H962" s="209" t="s">
        <v>196</v>
      </c>
      <c r="I962" s="209" t="s">
        <v>128</v>
      </c>
      <c r="J962" s="209" t="s">
        <v>196</v>
      </c>
      <c r="K962" s="209" t="s">
        <v>196</v>
      </c>
      <c r="L962" s="209" t="s">
        <v>196</v>
      </c>
      <c r="M962" s="210">
        <v>743.48</v>
      </c>
      <c r="N962" t="str">
        <f t="shared" si="14"/>
        <v>724000010100</v>
      </c>
    </row>
    <row r="963" spans="1:14" x14ac:dyDescent="0.25">
      <c r="A963" s="209" t="s">
        <v>108</v>
      </c>
      <c r="B963" s="209" t="s">
        <v>264</v>
      </c>
      <c r="C963" s="209" t="s">
        <v>265</v>
      </c>
      <c r="D963" s="209" t="s">
        <v>126</v>
      </c>
      <c r="E963" s="209" t="s">
        <v>127</v>
      </c>
      <c r="F963" s="209" t="s">
        <v>125</v>
      </c>
      <c r="G963" s="209" t="s">
        <v>154</v>
      </c>
      <c r="H963" s="209" t="s">
        <v>196</v>
      </c>
      <c r="I963" s="209" t="s">
        <v>128</v>
      </c>
      <c r="J963" s="209" t="s">
        <v>196</v>
      </c>
      <c r="K963" s="209" t="s">
        <v>196</v>
      </c>
      <c r="L963" s="209" t="s">
        <v>196</v>
      </c>
      <c r="M963" s="210">
        <v>123.92</v>
      </c>
      <c r="N963" t="str">
        <f t="shared" ref="N963:N1026" si="15">CONCATENATE(G963,E963)</f>
        <v>724000010100</v>
      </c>
    </row>
    <row r="964" spans="1:14" x14ac:dyDescent="0.25">
      <c r="A964" s="209" t="s">
        <v>108</v>
      </c>
      <c r="B964" s="209" t="s">
        <v>264</v>
      </c>
      <c r="C964" s="209" t="s">
        <v>265</v>
      </c>
      <c r="D964" s="209" t="s">
        <v>126</v>
      </c>
      <c r="E964" s="209" t="s">
        <v>127</v>
      </c>
      <c r="F964" s="209" t="s">
        <v>125</v>
      </c>
      <c r="G964" s="209" t="s">
        <v>157</v>
      </c>
      <c r="H964" s="209" t="s">
        <v>196</v>
      </c>
      <c r="I964" s="209" t="s">
        <v>128</v>
      </c>
      <c r="J964" s="209" t="s">
        <v>196</v>
      </c>
      <c r="K964" s="209" t="s">
        <v>196</v>
      </c>
      <c r="L964" s="209" t="s">
        <v>196</v>
      </c>
      <c r="M964" s="210">
        <v>211.08</v>
      </c>
      <c r="N964" t="str">
        <f t="shared" si="15"/>
        <v>726900010100</v>
      </c>
    </row>
    <row r="965" spans="1:14" x14ac:dyDescent="0.25">
      <c r="A965" s="209" t="s">
        <v>108</v>
      </c>
      <c r="B965" s="209" t="s">
        <v>264</v>
      </c>
      <c r="C965" s="209" t="s">
        <v>265</v>
      </c>
      <c r="D965" s="209" t="s">
        <v>126</v>
      </c>
      <c r="E965" s="209" t="s">
        <v>127</v>
      </c>
      <c r="F965" s="209" t="s">
        <v>125</v>
      </c>
      <c r="G965" s="209" t="s">
        <v>157</v>
      </c>
      <c r="H965" s="209" t="s">
        <v>196</v>
      </c>
      <c r="I965" s="209" t="s">
        <v>128</v>
      </c>
      <c r="J965" s="209" t="s">
        <v>196</v>
      </c>
      <c r="K965" s="209" t="s">
        <v>196</v>
      </c>
      <c r="L965" s="209" t="s">
        <v>196</v>
      </c>
      <c r="M965" s="210">
        <v>35.18</v>
      </c>
      <c r="N965" t="str">
        <f t="shared" si="15"/>
        <v>726900010100</v>
      </c>
    </row>
    <row r="966" spans="1:14" x14ac:dyDescent="0.25">
      <c r="A966" s="209" t="s">
        <v>108</v>
      </c>
      <c r="B966" s="209" t="s">
        <v>264</v>
      </c>
      <c r="C966" s="209" t="s">
        <v>265</v>
      </c>
      <c r="D966" s="209" t="s">
        <v>126</v>
      </c>
      <c r="E966" s="209" t="s">
        <v>127</v>
      </c>
      <c r="F966" s="209" t="s">
        <v>125</v>
      </c>
      <c r="G966" s="209" t="s">
        <v>157</v>
      </c>
      <c r="H966" s="209" t="s">
        <v>196</v>
      </c>
      <c r="I966" s="209" t="s">
        <v>128</v>
      </c>
      <c r="J966" s="209" t="s">
        <v>196</v>
      </c>
      <c r="K966" s="209" t="s">
        <v>196</v>
      </c>
      <c r="L966" s="209" t="s">
        <v>196</v>
      </c>
      <c r="M966" s="210">
        <v>38.380000000000003</v>
      </c>
      <c r="N966" t="str">
        <f t="shared" si="15"/>
        <v>726900010100</v>
      </c>
    </row>
    <row r="967" spans="1:14" x14ac:dyDescent="0.25">
      <c r="A967" s="209" t="s">
        <v>108</v>
      </c>
      <c r="B967" s="209" t="s">
        <v>264</v>
      </c>
      <c r="C967" s="209" t="s">
        <v>265</v>
      </c>
      <c r="D967" s="209" t="s">
        <v>126</v>
      </c>
      <c r="E967" s="209" t="s">
        <v>127</v>
      </c>
      <c r="F967" s="209" t="s">
        <v>125</v>
      </c>
      <c r="G967" s="209" t="s">
        <v>157</v>
      </c>
      <c r="H967" s="209" t="s">
        <v>196</v>
      </c>
      <c r="I967" s="209" t="s">
        <v>128</v>
      </c>
      <c r="J967" s="209" t="s">
        <v>196</v>
      </c>
      <c r="K967" s="209" t="s">
        <v>196</v>
      </c>
      <c r="L967" s="209" t="s">
        <v>196</v>
      </c>
      <c r="M967" s="210">
        <v>6.39</v>
      </c>
      <c r="N967" t="str">
        <f t="shared" si="15"/>
        <v>726900010100</v>
      </c>
    </row>
    <row r="968" spans="1:14" x14ac:dyDescent="0.25">
      <c r="A968" s="209" t="s">
        <v>108</v>
      </c>
      <c r="B968" s="209" t="s">
        <v>264</v>
      </c>
      <c r="C968" s="209" t="s">
        <v>265</v>
      </c>
      <c r="D968" s="209" t="s">
        <v>126</v>
      </c>
      <c r="E968" s="209" t="s">
        <v>127</v>
      </c>
      <c r="F968" s="209" t="s">
        <v>125</v>
      </c>
      <c r="G968" s="209" t="s">
        <v>139</v>
      </c>
      <c r="H968" s="209" t="s">
        <v>196</v>
      </c>
      <c r="I968" s="209" t="s">
        <v>128</v>
      </c>
      <c r="J968" s="209" t="s">
        <v>196</v>
      </c>
      <c r="K968" s="209" t="s">
        <v>196</v>
      </c>
      <c r="L968" s="209" t="s">
        <v>196</v>
      </c>
      <c r="M968" s="210">
        <v>-595.71</v>
      </c>
      <c r="N968" t="str">
        <f t="shared" si="15"/>
        <v>210000010100</v>
      </c>
    </row>
    <row r="969" spans="1:14" x14ac:dyDescent="0.25">
      <c r="A969" s="209" t="s">
        <v>108</v>
      </c>
      <c r="B969" s="209" t="s">
        <v>264</v>
      </c>
      <c r="C969" s="209" t="s">
        <v>265</v>
      </c>
      <c r="D969" s="209" t="s">
        <v>126</v>
      </c>
      <c r="E969" s="209" t="s">
        <v>127</v>
      </c>
      <c r="F969" s="209" t="s">
        <v>125</v>
      </c>
      <c r="G969" s="209" t="s">
        <v>139</v>
      </c>
      <c r="H969" s="209" t="s">
        <v>196</v>
      </c>
      <c r="I969" s="209" t="s">
        <v>128</v>
      </c>
      <c r="J969" s="209" t="s">
        <v>196</v>
      </c>
      <c r="K969" s="209" t="s">
        <v>196</v>
      </c>
      <c r="L969" s="209" t="s">
        <v>196</v>
      </c>
      <c r="M969" s="210">
        <v>-99.29</v>
      </c>
      <c r="N969" t="str">
        <f t="shared" si="15"/>
        <v>210000010100</v>
      </c>
    </row>
    <row r="970" spans="1:14" x14ac:dyDescent="0.25">
      <c r="A970" s="209" t="s">
        <v>108</v>
      </c>
      <c r="B970" s="209" t="s">
        <v>264</v>
      </c>
      <c r="C970" s="209" t="s">
        <v>265</v>
      </c>
      <c r="D970" s="209" t="s">
        <v>126</v>
      </c>
      <c r="E970" s="209" t="s">
        <v>127</v>
      </c>
      <c r="F970" s="209" t="s">
        <v>125</v>
      </c>
      <c r="G970" s="209" t="s">
        <v>149</v>
      </c>
      <c r="H970" s="209" t="s">
        <v>196</v>
      </c>
      <c r="I970" s="209" t="s">
        <v>128</v>
      </c>
      <c r="J970" s="209" t="s">
        <v>196</v>
      </c>
      <c r="K970" s="209" t="s">
        <v>196</v>
      </c>
      <c r="L970" s="209" t="s">
        <v>196</v>
      </c>
      <c r="M970" s="210">
        <v>266.51</v>
      </c>
      <c r="N970" t="str">
        <f t="shared" si="15"/>
        <v>710000010100</v>
      </c>
    </row>
    <row r="971" spans="1:14" x14ac:dyDescent="0.25">
      <c r="A971" s="209" t="s">
        <v>108</v>
      </c>
      <c r="B971" s="209" t="s">
        <v>264</v>
      </c>
      <c r="C971" s="209" t="s">
        <v>265</v>
      </c>
      <c r="D971" s="209" t="s">
        <v>126</v>
      </c>
      <c r="E971" s="209" t="s">
        <v>127</v>
      </c>
      <c r="F971" s="209" t="s">
        <v>125</v>
      </c>
      <c r="G971" s="209" t="s">
        <v>161</v>
      </c>
      <c r="H971" s="209" t="s">
        <v>196</v>
      </c>
      <c r="I971" s="209" t="s">
        <v>128</v>
      </c>
      <c r="J971" s="209" t="s">
        <v>196</v>
      </c>
      <c r="K971" s="209" t="s">
        <v>196</v>
      </c>
      <c r="L971" s="209" t="s">
        <v>196</v>
      </c>
      <c r="M971" s="210">
        <v>63.33</v>
      </c>
      <c r="N971" t="str">
        <f t="shared" si="15"/>
        <v>208100010100</v>
      </c>
    </row>
    <row r="972" spans="1:14" x14ac:dyDescent="0.25">
      <c r="A972" s="209" t="s">
        <v>108</v>
      </c>
      <c r="B972" s="209" t="s">
        <v>266</v>
      </c>
      <c r="C972" s="209" t="s">
        <v>267</v>
      </c>
      <c r="D972" s="209" t="s">
        <v>126</v>
      </c>
      <c r="E972" s="209" t="s">
        <v>127</v>
      </c>
      <c r="F972" s="209" t="s">
        <v>125</v>
      </c>
      <c r="G972" s="209" t="s">
        <v>150</v>
      </c>
      <c r="H972" s="209" t="s">
        <v>196</v>
      </c>
      <c r="I972" s="209" t="s">
        <v>128</v>
      </c>
      <c r="J972" s="209" t="s">
        <v>196</v>
      </c>
      <c r="K972" s="209" t="s">
        <v>196</v>
      </c>
      <c r="L972" s="209" t="s">
        <v>196</v>
      </c>
      <c r="M972" s="210">
        <v>-5.53</v>
      </c>
      <c r="N972" t="str">
        <f t="shared" si="15"/>
        <v>219000010100</v>
      </c>
    </row>
    <row r="973" spans="1:14" x14ac:dyDescent="0.25">
      <c r="A973" s="209" t="s">
        <v>108</v>
      </c>
      <c r="B973" s="209" t="s">
        <v>266</v>
      </c>
      <c r="C973" s="209" t="s">
        <v>267</v>
      </c>
      <c r="D973" s="209" t="s">
        <v>126</v>
      </c>
      <c r="E973" s="209" t="s">
        <v>127</v>
      </c>
      <c r="F973" s="209" t="s">
        <v>125</v>
      </c>
      <c r="G973" s="209" t="s">
        <v>137</v>
      </c>
      <c r="H973" s="209" t="s">
        <v>196</v>
      </c>
      <c r="I973" s="209" t="s">
        <v>128</v>
      </c>
      <c r="J973" s="209" t="s">
        <v>196</v>
      </c>
      <c r="K973" s="209" t="s">
        <v>196</v>
      </c>
      <c r="L973" s="209" t="s">
        <v>196</v>
      </c>
      <c r="M973" s="210">
        <v>-232.89</v>
      </c>
      <c r="N973" t="str">
        <f t="shared" si="15"/>
        <v>205600010100</v>
      </c>
    </row>
    <row r="974" spans="1:14" x14ac:dyDescent="0.25">
      <c r="A974" s="209" t="s">
        <v>108</v>
      </c>
      <c r="B974" s="209" t="s">
        <v>266</v>
      </c>
      <c r="C974" s="209" t="s">
        <v>267</v>
      </c>
      <c r="D974" s="209" t="s">
        <v>126</v>
      </c>
      <c r="E974" s="209" t="s">
        <v>127</v>
      </c>
      <c r="F974" s="209" t="s">
        <v>125</v>
      </c>
      <c r="G974" s="209" t="s">
        <v>137</v>
      </c>
      <c r="H974" s="209" t="s">
        <v>196</v>
      </c>
      <c r="I974" s="209" t="s">
        <v>128</v>
      </c>
      <c r="J974" s="209" t="s">
        <v>196</v>
      </c>
      <c r="K974" s="209" t="s">
        <v>196</v>
      </c>
      <c r="L974" s="209" t="s">
        <v>196</v>
      </c>
      <c r="M974" s="210">
        <v>-38.81</v>
      </c>
      <c r="N974" t="str">
        <f t="shared" si="15"/>
        <v>205600010100</v>
      </c>
    </row>
    <row r="975" spans="1:14" x14ac:dyDescent="0.25">
      <c r="A975" s="209" t="s">
        <v>108</v>
      </c>
      <c r="B975" s="209" t="s">
        <v>266</v>
      </c>
      <c r="C975" s="209" t="s">
        <v>267</v>
      </c>
      <c r="D975" s="209" t="s">
        <v>126</v>
      </c>
      <c r="E975" s="209" t="s">
        <v>127</v>
      </c>
      <c r="F975" s="209" t="s">
        <v>125</v>
      </c>
      <c r="G975" s="209" t="s">
        <v>134</v>
      </c>
      <c r="H975" s="209" t="s">
        <v>196</v>
      </c>
      <c r="I975" s="209" t="s">
        <v>128</v>
      </c>
      <c r="J975" s="209" t="s">
        <v>196</v>
      </c>
      <c r="K975" s="209" t="s">
        <v>196</v>
      </c>
      <c r="L975" s="209" t="s">
        <v>196</v>
      </c>
      <c r="M975" s="210">
        <v>-106.63</v>
      </c>
      <c r="N975" t="str">
        <f t="shared" si="15"/>
        <v>205200010100</v>
      </c>
    </row>
    <row r="976" spans="1:14" x14ac:dyDescent="0.25">
      <c r="A976" s="209" t="s">
        <v>108</v>
      </c>
      <c r="B976" s="209" t="s">
        <v>266</v>
      </c>
      <c r="C976" s="209" t="s">
        <v>267</v>
      </c>
      <c r="D976" s="209" t="s">
        <v>126</v>
      </c>
      <c r="E976" s="209" t="s">
        <v>127</v>
      </c>
      <c r="F976" s="209" t="s">
        <v>125</v>
      </c>
      <c r="G976" s="209" t="s">
        <v>134</v>
      </c>
      <c r="H976" s="209" t="s">
        <v>196</v>
      </c>
      <c r="I976" s="209" t="s">
        <v>128</v>
      </c>
      <c r="J976" s="209" t="s">
        <v>196</v>
      </c>
      <c r="K976" s="209" t="s">
        <v>196</v>
      </c>
      <c r="L976" s="209" t="s">
        <v>196</v>
      </c>
      <c r="M976" s="210">
        <v>-17.77</v>
      </c>
      <c r="N976" t="str">
        <f t="shared" si="15"/>
        <v>205200010100</v>
      </c>
    </row>
    <row r="977" spans="1:14" x14ac:dyDescent="0.25">
      <c r="A977" s="209" t="s">
        <v>108</v>
      </c>
      <c r="B977" s="209" t="s">
        <v>266</v>
      </c>
      <c r="C977" s="209" t="s">
        <v>267</v>
      </c>
      <c r="D977" s="209" t="s">
        <v>126</v>
      </c>
      <c r="E977" s="209" t="s">
        <v>127</v>
      </c>
      <c r="F977" s="209" t="s">
        <v>125</v>
      </c>
      <c r="G977" s="209" t="s">
        <v>139</v>
      </c>
      <c r="H977" s="209" t="s">
        <v>196</v>
      </c>
      <c r="I977" s="209" t="s">
        <v>128</v>
      </c>
      <c r="J977" s="209" t="s">
        <v>196</v>
      </c>
      <c r="K977" s="209" t="s">
        <v>196</v>
      </c>
      <c r="L977" s="209" t="s">
        <v>196</v>
      </c>
      <c r="M977" s="210">
        <v>-19.39</v>
      </c>
      <c r="N977" t="str">
        <f t="shared" si="15"/>
        <v>210000010100</v>
      </c>
    </row>
    <row r="978" spans="1:14" x14ac:dyDescent="0.25">
      <c r="A978" s="209" t="s">
        <v>108</v>
      </c>
      <c r="B978" s="209" t="s">
        <v>266</v>
      </c>
      <c r="C978" s="209" t="s">
        <v>267</v>
      </c>
      <c r="D978" s="209" t="s">
        <v>126</v>
      </c>
      <c r="E978" s="209" t="s">
        <v>127</v>
      </c>
      <c r="F978" s="209" t="s">
        <v>125</v>
      </c>
      <c r="G978" s="209" t="s">
        <v>139</v>
      </c>
      <c r="H978" s="209" t="s">
        <v>196</v>
      </c>
      <c r="I978" s="209" t="s">
        <v>128</v>
      </c>
      <c r="J978" s="209" t="s">
        <v>196</v>
      </c>
      <c r="K978" s="209" t="s">
        <v>196</v>
      </c>
      <c r="L978" s="209" t="s">
        <v>196</v>
      </c>
      <c r="M978" s="210">
        <v>-3.23</v>
      </c>
      <c r="N978" t="str">
        <f t="shared" si="15"/>
        <v>210000010100</v>
      </c>
    </row>
    <row r="979" spans="1:14" x14ac:dyDescent="0.25">
      <c r="A979" s="209" t="s">
        <v>108</v>
      </c>
      <c r="B979" s="209" t="s">
        <v>266</v>
      </c>
      <c r="C979" s="209" t="s">
        <v>267</v>
      </c>
      <c r="D979" s="209" t="s">
        <v>126</v>
      </c>
      <c r="E979" s="209" t="s">
        <v>127</v>
      </c>
      <c r="F979" s="209" t="s">
        <v>125</v>
      </c>
      <c r="G979" s="209" t="s">
        <v>141</v>
      </c>
      <c r="H979" s="209" t="s">
        <v>196</v>
      </c>
      <c r="I979" s="209" t="s">
        <v>128</v>
      </c>
      <c r="J979" s="209" t="s">
        <v>196</v>
      </c>
      <c r="K979" s="209" t="s">
        <v>196</v>
      </c>
      <c r="L979" s="209" t="s">
        <v>196</v>
      </c>
      <c r="M979" s="210">
        <v>-95.83</v>
      </c>
      <c r="N979" t="str">
        <f t="shared" si="15"/>
        <v>211000010100</v>
      </c>
    </row>
    <row r="980" spans="1:14" x14ac:dyDescent="0.25">
      <c r="A980" s="209" t="s">
        <v>108</v>
      </c>
      <c r="B980" s="209" t="s">
        <v>266</v>
      </c>
      <c r="C980" s="209" t="s">
        <v>267</v>
      </c>
      <c r="D980" s="209" t="s">
        <v>126</v>
      </c>
      <c r="E980" s="209" t="s">
        <v>127</v>
      </c>
      <c r="F980" s="209" t="s">
        <v>125</v>
      </c>
      <c r="G980" s="209" t="s">
        <v>141</v>
      </c>
      <c r="H980" s="209" t="s">
        <v>196</v>
      </c>
      <c r="I980" s="209" t="s">
        <v>128</v>
      </c>
      <c r="J980" s="209" t="s">
        <v>196</v>
      </c>
      <c r="K980" s="209" t="s">
        <v>196</v>
      </c>
      <c r="L980" s="209" t="s">
        <v>196</v>
      </c>
      <c r="M980" s="210">
        <v>-15.97</v>
      </c>
      <c r="N980" t="str">
        <f t="shared" si="15"/>
        <v>211000010100</v>
      </c>
    </row>
    <row r="981" spans="1:14" x14ac:dyDescent="0.25">
      <c r="A981" s="209" t="s">
        <v>108</v>
      </c>
      <c r="B981" s="209" t="s">
        <v>266</v>
      </c>
      <c r="C981" s="209" t="s">
        <v>267</v>
      </c>
      <c r="D981" s="209" t="s">
        <v>126</v>
      </c>
      <c r="E981" s="209" t="s">
        <v>127</v>
      </c>
      <c r="F981" s="209" t="s">
        <v>125</v>
      </c>
      <c r="G981" s="209" t="s">
        <v>135</v>
      </c>
      <c r="H981" s="209" t="s">
        <v>196</v>
      </c>
      <c r="I981" s="209" t="s">
        <v>128</v>
      </c>
      <c r="J981" s="209" t="s">
        <v>196</v>
      </c>
      <c r="K981" s="209" t="s">
        <v>196</v>
      </c>
      <c r="L981" s="209" t="s">
        <v>196</v>
      </c>
      <c r="M981" s="210">
        <v>-95.83</v>
      </c>
      <c r="N981" t="str">
        <f t="shared" si="15"/>
        <v>205300010100</v>
      </c>
    </row>
    <row r="982" spans="1:14" x14ac:dyDescent="0.25">
      <c r="A982" s="209" t="s">
        <v>108</v>
      </c>
      <c r="B982" s="209" t="s">
        <v>266</v>
      </c>
      <c r="C982" s="209" t="s">
        <v>267</v>
      </c>
      <c r="D982" s="209" t="s">
        <v>126</v>
      </c>
      <c r="E982" s="209" t="s">
        <v>127</v>
      </c>
      <c r="F982" s="209" t="s">
        <v>125</v>
      </c>
      <c r="G982" s="209" t="s">
        <v>135</v>
      </c>
      <c r="H982" s="209" t="s">
        <v>196</v>
      </c>
      <c r="I982" s="209" t="s">
        <v>128</v>
      </c>
      <c r="J982" s="209" t="s">
        <v>196</v>
      </c>
      <c r="K982" s="209" t="s">
        <v>196</v>
      </c>
      <c r="L982" s="209" t="s">
        <v>196</v>
      </c>
      <c r="M982" s="210">
        <v>-15.97</v>
      </c>
      <c r="N982" t="str">
        <f t="shared" si="15"/>
        <v>205300010100</v>
      </c>
    </row>
    <row r="983" spans="1:14" x14ac:dyDescent="0.25">
      <c r="A983" s="209" t="s">
        <v>108</v>
      </c>
      <c r="B983" s="209" t="s">
        <v>266</v>
      </c>
      <c r="C983" s="209" t="s">
        <v>267</v>
      </c>
      <c r="D983" s="209" t="s">
        <v>126</v>
      </c>
      <c r="E983" s="209" t="s">
        <v>127</v>
      </c>
      <c r="F983" s="209" t="s">
        <v>125</v>
      </c>
      <c r="G983" s="209" t="s">
        <v>147</v>
      </c>
      <c r="H983" s="209" t="s">
        <v>196</v>
      </c>
      <c r="I983" s="209" t="s">
        <v>128</v>
      </c>
      <c r="J983" s="209" t="s">
        <v>196</v>
      </c>
      <c r="K983" s="209" t="s">
        <v>196</v>
      </c>
      <c r="L983" s="209" t="s">
        <v>196</v>
      </c>
      <c r="M983" s="210">
        <v>-22.41</v>
      </c>
      <c r="N983" t="str">
        <f t="shared" si="15"/>
        <v>216000010100</v>
      </c>
    </row>
    <row r="984" spans="1:14" x14ac:dyDescent="0.25">
      <c r="A984" s="209" t="s">
        <v>108</v>
      </c>
      <c r="B984" s="209" t="s">
        <v>266</v>
      </c>
      <c r="C984" s="209" t="s">
        <v>267</v>
      </c>
      <c r="D984" s="209" t="s">
        <v>126</v>
      </c>
      <c r="E984" s="209" t="s">
        <v>127</v>
      </c>
      <c r="F984" s="209" t="s">
        <v>125</v>
      </c>
      <c r="G984" s="209" t="s">
        <v>147</v>
      </c>
      <c r="H984" s="209" t="s">
        <v>196</v>
      </c>
      <c r="I984" s="209" t="s">
        <v>128</v>
      </c>
      <c r="J984" s="209" t="s">
        <v>196</v>
      </c>
      <c r="K984" s="209" t="s">
        <v>196</v>
      </c>
      <c r="L984" s="209" t="s">
        <v>196</v>
      </c>
      <c r="M984" s="210">
        <v>-3.73</v>
      </c>
      <c r="N984" t="str">
        <f t="shared" si="15"/>
        <v>216000010100</v>
      </c>
    </row>
    <row r="985" spans="1:14" x14ac:dyDescent="0.25">
      <c r="A985" s="209" t="s">
        <v>108</v>
      </c>
      <c r="B985" s="209" t="s">
        <v>266</v>
      </c>
      <c r="C985" s="209" t="s">
        <v>267</v>
      </c>
      <c r="D985" s="209" t="s">
        <v>126</v>
      </c>
      <c r="E985" s="209" t="s">
        <v>127</v>
      </c>
      <c r="F985" s="209" t="s">
        <v>125</v>
      </c>
      <c r="G985" s="209" t="s">
        <v>144</v>
      </c>
      <c r="H985" s="209" t="s">
        <v>196</v>
      </c>
      <c r="I985" s="209" t="s">
        <v>128</v>
      </c>
      <c r="J985" s="209" t="s">
        <v>196</v>
      </c>
      <c r="K985" s="209" t="s">
        <v>196</v>
      </c>
      <c r="L985" s="209" t="s">
        <v>196</v>
      </c>
      <c r="M985" s="210">
        <v>-110.13</v>
      </c>
      <c r="N985" t="str">
        <f t="shared" si="15"/>
        <v>214000010100</v>
      </c>
    </row>
    <row r="986" spans="1:14" x14ac:dyDescent="0.25">
      <c r="A986" s="209" t="s">
        <v>108</v>
      </c>
      <c r="B986" s="209" t="s">
        <v>266</v>
      </c>
      <c r="C986" s="209" t="s">
        <v>267</v>
      </c>
      <c r="D986" s="209" t="s">
        <v>126</v>
      </c>
      <c r="E986" s="209" t="s">
        <v>127</v>
      </c>
      <c r="F986" s="209" t="s">
        <v>125</v>
      </c>
      <c r="G986" s="209" t="s">
        <v>144</v>
      </c>
      <c r="H986" s="209" t="s">
        <v>196</v>
      </c>
      <c r="I986" s="209" t="s">
        <v>128</v>
      </c>
      <c r="J986" s="209" t="s">
        <v>196</v>
      </c>
      <c r="K986" s="209" t="s">
        <v>196</v>
      </c>
      <c r="L986" s="209" t="s">
        <v>196</v>
      </c>
      <c r="M986" s="210">
        <v>-18.36</v>
      </c>
      <c r="N986" t="str">
        <f t="shared" si="15"/>
        <v>214000010100</v>
      </c>
    </row>
    <row r="987" spans="1:14" x14ac:dyDescent="0.25">
      <c r="A987" s="209" t="s">
        <v>108</v>
      </c>
      <c r="B987" s="209" t="s">
        <v>266</v>
      </c>
      <c r="C987" s="209" t="s">
        <v>267</v>
      </c>
      <c r="D987" s="209" t="s">
        <v>126</v>
      </c>
      <c r="E987" s="209" t="s">
        <v>127</v>
      </c>
      <c r="F987" s="209" t="s">
        <v>125</v>
      </c>
      <c r="G987" s="209" t="s">
        <v>138</v>
      </c>
      <c r="H987" s="209" t="s">
        <v>196</v>
      </c>
      <c r="I987" s="209" t="s">
        <v>128</v>
      </c>
      <c r="J987" s="209" t="s">
        <v>196</v>
      </c>
      <c r="K987" s="209" t="s">
        <v>196</v>
      </c>
      <c r="L987" s="209" t="s">
        <v>196</v>
      </c>
      <c r="M987" s="210">
        <v>-22.41</v>
      </c>
      <c r="N987" t="str">
        <f t="shared" si="15"/>
        <v>205800010100</v>
      </c>
    </row>
    <row r="988" spans="1:14" x14ac:dyDescent="0.25">
      <c r="A988" s="209" t="s">
        <v>108</v>
      </c>
      <c r="B988" s="209" t="s">
        <v>266</v>
      </c>
      <c r="C988" s="209" t="s">
        <v>267</v>
      </c>
      <c r="D988" s="209" t="s">
        <v>126</v>
      </c>
      <c r="E988" s="209" t="s">
        <v>127</v>
      </c>
      <c r="F988" s="209" t="s">
        <v>125</v>
      </c>
      <c r="G988" s="209" t="s">
        <v>138</v>
      </c>
      <c r="H988" s="209" t="s">
        <v>196</v>
      </c>
      <c r="I988" s="209" t="s">
        <v>128</v>
      </c>
      <c r="J988" s="209" t="s">
        <v>196</v>
      </c>
      <c r="K988" s="209" t="s">
        <v>196</v>
      </c>
      <c r="L988" s="209" t="s">
        <v>196</v>
      </c>
      <c r="M988" s="210">
        <v>-3.73</v>
      </c>
      <c r="N988" t="str">
        <f t="shared" si="15"/>
        <v>205800010100</v>
      </c>
    </row>
    <row r="989" spans="1:14" x14ac:dyDescent="0.25">
      <c r="A989" s="209" t="s">
        <v>108</v>
      </c>
      <c r="B989" s="209" t="s">
        <v>266</v>
      </c>
      <c r="C989" s="209" t="s">
        <v>267</v>
      </c>
      <c r="D989" s="209" t="s">
        <v>126</v>
      </c>
      <c r="E989" s="209" t="s">
        <v>127</v>
      </c>
      <c r="F989" s="209" t="s">
        <v>125</v>
      </c>
      <c r="G989" s="209" t="s">
        <v>145</v>
      </c>
      <c r="H989" s="209" t="s">
        <v>196</v>
      </c>
      <c r="I989" s="209" t="s">
        <v>128</v>
      </c>
      <c r="J989" s="209" t="s">
        <v>196</v>
      </c>
      <c r="K989" s="209" t="s">
        <v>196</v>
      </c>
      <c r="L989" s="209" t="s">
        <v>196</v>
      </c>
      <c r="M989" s="210">
        <v>-72.81</v>
      </c>
      <c r="N989" t="str">
        <f t="shared" si="15"/>
        <v>215000010100</v>
      </c>
    </row>
    <row r="990" spans="1:14" x14ac:dyDescent="0.25">
      <c r="A990" s="209" t="s">
        <v>108</v>
      </c>
      <c r="B990" s="209" t="s">
        <v>266</v>
      </c>
      <c r="C990" s="209" t="s">
        <v>267</v>
      </c>
      <c r="D990" s="209" t="s">
        <v>126</v>
      </c>
      <c r="E990" s="209" t="s">
        <v>127</v>
      </c>
      <c r="F990" s="209" t="s">
        <v>125</v>
      </c>
      <c r="G990" s="209" t="s">
        <v>145</v>
      </c>
      <c r="H990" s="209" t="s">
        <v>196</v>
      </c>
      <c r="I990" s="209" t="s">
        <v>128</v>
      </c>
      <c r="J990" s="209" t="s">
        <v>196</v>
      </c>
      <c r="K990" s="209" t="s">
        <v>196</v>
      </c>
      <c r="L990" s="209" t="s">
        <v>196</v>
      </c>
      <c r="M990" s="210">
        <v>-12.14</v>
      </c>
      <c r="N990" t="str">
        <f t="shared" si="15"/>
        <v>215000010100</v>
      </c>
    </row>
    <row r="991" spans="1:14" x14ac:dyDescent="0.25">
      <c r="A991" s="209" t="s">
        <v>108</v>
      </c>
      <c r="B991" s="209" t="s">
        <v>266</v>
      </c>
      <c r="C991" s="209" t="s">
        <v>267</v>
      </c>
      <c r="D991" s="209" t="s">
        <v>126</v>
      </c>
      <c r="E991" s="209" t="s">
        <v>127</v>
      </c>
      <c r="F991" s="209" t="s">
        <v>125</v>
      </c>
      <c r="G991" s="209" t="s">
        <v>124</v>
      </c>
      <c r="H991" s="209" t="s">
        <v>196</v>
      </c>
      <c r="I991" s="209" t="s">
        <v>128</v>
      </c>
      <c r="J991" s="209" t="s">
        <v>196</v>
      </c>
      <c r="K991" s="209" t="s">
        <v>196</v>
      </c>
      <c r="L991" s="209" t="s">
        <v>196</v>
      </c>
      <c r="M991" s="210">
        <v>-1137.71</v>
      </c>
      <c r="N991" t="str">
        <f t="shared" si="15"/>
        <v>100000010100</v>
      </c>
    </row>
    <row r="992" spans="1:14" x14ac:dyDescent="0.25">
      <c r="A992" s="209" t="s">
        <v>108</v>
      </c>
      <c r="B992" s="209" t="s">
        <v>266</v>
      </c>
      <c r="C992" s="209" t="s">
        <v>267</v>
      </c>
      <c r="D992" s="209" t="s">
        <v>126</v>
      </c>
      <c r="E992" s="209" t="s">
        <v>127</v>
      </c>
      <c r="F992" s="209" t="s">
        <v>125</v>
      </c>
      <c r="G992" s="209" t="s">
        <v>124</v>
      </c>
      <c r="H992" s="209" t="s">
        <v>196</v>
      </c>
      <c r="I992" s="209" t="s">
        <v>128</v>
      </c>
      <c r="J992" s="209" t="s">
        <v>196</v>
      </c>
      <c r="K992" s="209" t="s">
        <v>196</v>
      </c>
      <c r="L992" s="209" t="s">
        <v>196</v>
      </c>
      <c r="M992" s="210">
        <v>-189.62</v>
      </c>
      <c r="N992" t="str">
        <f t="shared" si="15"/>
        <v>100000010100</v>
      </c>
    </row>
    <row r="993" spans="1:14" x14ac:dyDescent="0.25">
      <c r="A993" s="209" t="s">
        <v>108</v>
      </c>
      <c r="B993" s="209" t="s">
        <v>266</v>
      </c>
      <c r="C993" s="209" t="s">
        <v>267</v>
      </c>
      <c r="D993" s="209" t="s">
        <v>126</v>
      </c>
      <c r="E993" s="209" t="s">
        <v>127</v>
      </c>
      <c r="F993" s="209" t="s">
        <v>125</v>
      </c>
      <c r="G993" s="209" t="s">
        <v>150</v>
      </c>
      <c r="H993" s="209" t="s">
        <v>196</v>
      </c>
      <c r="I993" s="209" t="s">
        <v>128</v>
      </c>
      <c r="J993" s="209" t="s">
        <v>196</v>
      </c>
      <c r="K993" s="209" t="s">
        <v>196</v>
      </c>
      <c r="L993" s="209" t="s">
        <v>196</v>
      </c>
      <c r="M993" s="210">
        <v>-33.159999999999997</v>
      </c>
      <c r="N993" t="str">
        <f t="shared" si="15"/>
        <v>219000010100</v>
      </c>
    </row>
    <row r="994" spans="1:14" x14ac:dyDescent="0.25">
      <c r="A994" s="209" t="s">
        <v>108</v>
      </c>
      <c r="B994" s="209" t="s">
        <v>266</v>
      </c>
      <c r="C994" s="209" t="s">
        <v>267</v>
      </c>
      <c r="D994" s="209" t="s">
        <v>126</v>
      </c>
      <c r="E994" s="209" t="s">
        <v>127</v>
      </c>
      <c r="F994" s="209" t="s">
        <v>125</v>
      </c>
      <c r="G994" s="209" t="s">
        <v>149</v>
      </c>
      <c r="H994" s="209" t="s">
        <v>196</v>
      </c>
      <c r="I994" s="209" t="s">
        <v>128</v>
      </c>
      <c r="J994" s="209" t="s">
        <v>196</v>
      </c>
      <c r="K994" s="209" t="s">
        <v>196</v>
      </c>
      <c r="L994" s="209" t="s">
        <v>196</v>
      </c>
      <c r="M994" s="210">
        <v>94.24</v>
      </c>
      <c r="N994" t="str">
        <f t="shared" si="15"/>
        <v>710000010100</v>
      </c>
    </row>
    <row r="995" spans="1:14" x14ac:dyDescent="0.25">
      <c r="A995" s="209" t="s">
        <v>108</v>
      </c>
      <c r="B995" s="209" t="s">
        <v>266</v>
      </c>
      <c r="C995" s="209" t="s">
        <v>267</v>
      </c>
      <c r="D995" s="209" t="s">
        <v>126</v>
      </c>
      <c r="E995" s="209" t="s">
        <v>127</v>
      </c>
      <c r="F995" s="209" t="s">
        <v>125</v>
      </c>
      <c r="G995" s="209" t="s">
        <v>149</v>
      </c>
      <c r="H995" s="209" t="s">
        <v>196</v>
      </c>
      <c r="I995" s="209" t="s">
        <v>128</v>
      </c>
      <c r="J995" s="209" t="s">
        <v>196</v>
      </c>
      <c r="K995" s="209" t="s">
        <v>196</v>
      </c>
      <c r="L995" s="209" t="s">
        <v>196</v>
      </c>
      <c r="M995" s="210">
        <v>1521.3</v>
      </c>
      <c r="N995" t="str">
        <f t="shared" si="15"/>
        <v>710000010100</v>
      </c>
    </row>
    <row r="996" spans="1:14" x14ac:dyDescent="0.25">
      <c r="A996" s="209" t="s">
        <v>108</v>
      </c>
      <c r="B996" s="209" t="s">
        <v>266</v>
      </c>
      <c r="C996" s="209" t="s">
        <v>267</v>
      </c>
      <c r="D996" s="209" t="s">
        <v>126</v>
      </c>
      <c r="E996" s="209" t="s">
        <v>127</v>
      </c>
      <c r="F996" s="209" t="s">
        <v>125</v>
      </c>
      <c r="G996" s="209" t="s">
        <v>149</v>
      </c>
      <c r="H996" s="209" t="s">
        <v>196</v>
      </c>
      <c r="I996" s="209" t="s">
        <v>128</v>
      </c>
      <c r="J996" s="209" t="s">
        <v>196</v>
      </c>
      <c r="K996" s="209" t="s">
        <v>196</v>
      </c>
      <c r="L996" s="209" t="s">
        <v>196</v>
      </c>
      <c r="M996" s="210">
        <v>269.26</v>
      </c>
      <c r="N996" t="str">
        <f t="shared" si="15"/>
        <v>710000010100</v>
      </c>
    </row>
    <row r="997" spans="1:14" x14ac:dyDescent="0.25">
      <c r="A997" s="209" t="s">
        <v>108</v>
      </c>
      <c r="B997" s="209" t="s">
        <v>266</v>
      </c>
      <c r="C997" s="209" t="s">
        <v>267</v>
      </c>
      <c r="D997" s="209" t="s">
        <v>126</v>
      </c>
      <c r="E997" s="209" t="s">
        <v>127</v>
      </c>
      <c r="F997" s="209" t="s">
        <v>125</v>
      </c>
      <c r="G997" s="209" t="s">
        <v>152</v>
      </c>
      <c r="H997" s="209" t="s">
        <v>196</v>
      </c>
      <c r="I997" s="209" t="s">
        <v>128</v>
      </c>
      <c r="J997" s="209" t="s">
        <v>196</v>
      </c>
      <c r="K997" s="209" t="s">
        <v>196</v>
      </c>
      <c r="L997" s="209" t="s">
        <v>196</v>
      </c>
      <c r="M997" s="210">
        <v>95.83</v>
      </c>
      <c r="N997" t="str">
        <f t="shared" si="15"/>
        <v>723000010100</v>
      </c>
    </row>
    <row r="998" spans="1:14" x14ac:dyDescent="0.25">
      <c r="A998" s="209" t="s">
        <v>108</v>
      </c>
      <c r="B998" s="209" t="s">
        <v>266</v>
      </c>
      <c r="C998" s="209" t="s">
        <v>267</v>
      </c>
      <c r="D998" s="209" t="s">
        <v>126</v>
      </c>
      <c r="E998" s="209" t="s">
        <v>127</v>
      </c>
      <c r="F998" s="209" t="s">
        <v>125</v>
      </c>
      <c r="G998" s="209" t="s">
        <v>152</v>
      </c>
      <c r="H998" s="209" t="s">
        <v>196</v>
      </c>
      <c r="I998" s="209" t="s">
        <v>128</v>
      </c>
      <c r="J998" s="209" t="s">
        <v>196</v>
      </c>
      <c r="K998" s="209" t="s">
        <v>196</v>
      </c>
      <c r="L998" s="209" t="s">
        <v>196</v>
      </c>
      <c r="M998" s="210">
        <v>15.97</v>
      </c>
      <c r="N998" t="str">
        <f t="shared" si="15"/>
        <v>723000010100</v>
      </c>
    </row>
    <row r="999" spans="1:14" x14ac:dyDescent="0.25">
      <c r="A999" s="209" t="s">
        <v>108</v>
      </c>
      <c r="B999" s="209" t="s">
        <v>266</v>
      </c>
      <c r="C999" s="209" t="s">
        <v>267</v>
      </c>
      <c r="D999" s="209" t="s">
        <v>126</v>
      </c>
      <c r="E999" s="209" t="s">
        <v>127</v>
      </c>
      <c r="F999" s="209" t="s">
        <v>125</v>
      </c>
      <c r="G999" s="209" t="s">
        <v>153</v>
      </c>
      <c r="H999" s="209" t="s">
        <v>196</v>
      </c>
      <c r="I999" s="209" t="s">
        <v>128</v>
      </c>
      <c r="J999" s="209" t="s">
        <v>196</v>
      </c>
      <c r="K999" s="209" t="s">
        <v>196</v>
      </c>
      <c r="L999" s="209" t="s">
        <v>196</v>
      </c>
      <c r="M999" s="210">
        <v>22.41</v>
      </c>
      <c r="N999" t="str">
        <f t="shared" si="15"/>
        <v>723100010100</v>
      </c>
    </row>
    <row r="1000" spans="1:14" x14ac:dyDescent="0.25">
      <c r="A1000" s="209" t="s">
        <v>108</v>
      </c>
      <c r="B1000" s="209" t="s">
        <v>266</v>
      </c>
      <c r="C1000" s="209" t="s">
        <v>267</v>
      </c>
      <c r="D1000" s="209" t="s">
        <v>126</v>
      </c>
      <c r="E1000" s="209" t="s">
        <v>127</v>
      </c>
      <c r="F1000" s="209" t="s">
        <v>125</v>
      </c>
      <c r="G1000" s="209" t="s">
        <v>153</v>
      </c>
      <c r="H1000" s="209" t="s">
        <v>196</v>
      </c>
      <c r="I1000" s="209" t="s">
        <v>128</v>
      </c>
      <c r="J1000" s="209" t="s">
        <v>196</v>
      </c>
      <c r="K1000" s="209" t="s">
        <v>196</v>
      </c>
      <c r="L1000" s="209" t="s">
        <v>196</v>
      </c>
      <c r="M1000" s="210">
        <v>3.73</v>
      </c>
      <c r="N1000" t="str">
        <f t="shared" si="15"/>
        <v>723100010100</v>
      </c>
    </row>
    <row r="1001" spans="1:14" x14ac:dyDescent="0.25">
      <c r="A1001" s="209" t="s">
        <v>108</v>
      </c>
      <c r="B1001" s="209" t="s">
        <v>266</v>
      </c>
      <c r="C1001" s="209" t="s">
        <v>267</v>
      </c>
      <c r="D1001" s="209" t="s">
        <v>126</v>
      </c>
      <c r="E1001" s="209" t="s">
        <v>127</v>
      </c>
      <c r="F1001" s="209" t="s">
        <v>125</v>
      </c>
      <c r="G1001" s="209" t="s">
        <v>154</v>
      </c>
      <c r="H1001" s="209" t="s">
        <v>196</v>
      </c>
      <c r="I1001" s="209" t="s">
        <v>128</v>
      </c>
      <c r="J1001" s="209" t="s">
        <v>196</v>
      </c>
      <c r="K1001" s="209" t="s">
        <v>196</v>
      </c>
      <c r="L1001" s="209" t="s">
        <v>196</v>
      </c>
      <c r="M1001" s="210">
        <v>232.89</v>
      </c>
      <c r="N1001" t="str">
        <f t="shared" si="15"/>
        <v>724000010100</v>
      </c>
    </row>
    <row r="1002" spans="1:14" x14ac:dyDescent="0.25">
      <c r="A1002" s="209" t="s">
        <v>108</v>
      </c>
      <c r="B1002" s="209" t="s">
        <v>266</v>
      </c>
      <c r="C1002" s="209" t="s">
        <v>267</v>
      </c>
      <c r="D1002" s="209" t="s">
        <v>126</v>
      </c>
      <c r="E1002" s="209" t="s">
        <v>127</v>
      </c>
      <c r="F1002" s="209" t="s">
        <v>125</v>
      </c>
      <c r="G1002" s="209" t="s">
        <v>154</v>
      </c>
      <c r="H1002" s="209" t="s">
        <v>196</v>
      </c>
      <c r="I1002" s="209" t="s">
        <v>128</v>
      </c>
      <c r="J1002" s="209" t="s">
        <v>196</v>
      </c>
      <c r="K1002" s="209" t="s">
        <v>196</v>
      </c>
      <c r="L1002" s="209" t="s">
        <v>196</v>
      </c>
      <c r="M1002" s="210">
        <v>38.81</v>
      </c>
      <c r="N1002" t="str">
        <f t="shared" si="15"/>
        <v>724000010100</v>
      </c>
    </row>
    <row r="1003" spans="1:14" x14ac:dyDescent="0.25">
      <c r="A1003" s="209" t="s">
        <v>108</v>
      </c>
      <c r="B1003" s="209" t="s">
        <v>266</v>
      </c>
      <c r="C1003" s="209" t="s">
        <v>267</v>
      </c>
      <c r="D1003" s="209" t="s">
        <v>126</v>
      </c>
      <c r="E1003" s="209" t="s">
        <v>127</v>
      </c>
      <c r="F1003" s="209" t="s">
        <v>125</v>
      </c>
      <c r="G1003" s="209" t="s">
        <v>157</v>
      </c>
      <c r="H1003" s="209" t="s">
        <v>196</v>
      </c>
      <c r="I1003" s="209" t="s">
        <v>128</v>
      </c>
      <c r="J1003" s="209" t="s">
        <v>196</v>
      </c>
      <c r="K1003" s="209" t="s">
        <v>196</v>
      </c>
      <c r="L1003" s="209" t="s">
        <v>196</v>
      </c>
      <c r="M1003" s="210">
        <v>106.63</v>
      </c>
      <c r="N1003" t="str">
        <f t="shared" si="15"/>
        <v>726900010100</v>
      </c>
    </row>
    <row r="1004" spans="1:14" x14ac:dyDescent="0.25">
      <c r="A1004" s="209" t="s">
        <v>108</v>
      </c>
      <c r="B1004" s="209" t="s">
        <v>266</v>
      </c>
      <c r="C1004" s="209" t="s">
        <v>267</v>
      </c>
      <c r="D1004" s="209" t="s">
        <v>126</v>
      </c>
      <c r="E1004" s="209" t="s">
        <v>127</v>
      </c>
      <c r="F1004" s="209" t="s">
        <v>125</v>
      </c>
      <c r="G1004" s="209" t="s">
        <v>157</v>
      </c>
      <c r="H1004" s="209" t="s">
        <v>196</v>
      </c>
      <c r="I1004" s="209" t="s">
        <v>128</v>
      </c>
      <c r="J1004" s="209" t="s">
        <v>196</v>
      </c>
      <c r="K1004" s="209" t="s">
        <v>196</v>
      </c>
      <c r="L1004" s="209" t="s">
        <v>196</v>
      </c>
      <c r="M1004" s="210">
        <v>17.77</v>
      </c>
      <c r="N1004" t="str">
        <f t="shared" si="15"/>
        <v>726900010100</v>
      </c>
    </row>
    <row r="1005" spans="1:14" x14ac:dyDescent="0.25">
      <c r="A1005" s="209" t="s">
        <v>108</v>
      </c>
      <c r="B1005" s="209" t="s">
        <v>266</v>
      </c>
      <c r="C1005" s="209" t="s">
        <v>267</v>
      </c>
      <c r="D1005" s="209" t="s">
        <v>126</v>
      </c>
      <c r="E1005" s="209" t="s">
        <v>127</v>
      </c>
      <c r="F1005" s="209" t="s">
        <v>125</v>
      </c>
      <c r="G1005" s="209" t="s">
        <v>157</v>
      </c>
      <c r="H1005" s="209" t="s">
        <v>196</v>
      </c>
      <c r="I1005" s="209" t="s">
        <v>128</v>
      </c>
      <c r="J1005" s="209" t="s">
        <v>196</v>
      </c>
      <c r="K1005" s="209" t="s">
        <v>196</v>
      </c>
      <c r="L1005" s="209" t="s">
        <v>196</v>
      </c>
      <c r="M1005" s="210">
        <v>19.39</v>
      </c>
      <c r="N1005" t="str">
        <f t="shared" si="15"/>
        <v>726900010100</v>
      </c>
    </row>
    <row r="1006" spans="1:14" x14ac:dyDescent="0.25">
      <c r="A1006" s="209" t="s">
        <v>108</v>
      </c>
      <c r="B1006" s="209" t="s">
        <v>266</v>
      </c>
      <c r="C1006" s="209" t="s">
        <v>267</v>
      </c>
      <c r="D1006" s="209" t="s">
        <v>126</v>
      </c>
      <c r="E1006" s="209" t="s">
        <v>127</v>
      </c>
      <c r="F1006" s="209" t="s">
        <v>125</v>
      </c>
      <c r="G1006" s="209" t="s">
        <v>157</v>
      </c>
      <c r="H1006" s="209" t="s">
        <v>196</v>
      </c>
      <c r="I1006" s="209" t="s">
        <v>128</v>
      </c>
      <c r="J1006" s="209" t="s">
        <v>196</v>
      </c>
      <c r="K1006" s="209" t="s">
        <v>196</v>
      </c>
      <c r="L1006" s="209" t="s">
        <v>196</v>
      </c>
      <c r="M1006" s="210">
        <v>3.23</v>
      </c>
      <c r="N1006" t="str">
        <f t="shared" si="15"/>
        <v>726900010100</v>
      </c>
    </row>
    <row r="1007" spans="1:14" x14ac:dyDescent="0.25">
      <c r="A1007" s="209" t="s">
        <v>108</v>
      </c>
      <c r="B1007" s="209" t="s">
        <v>266</v>
      </c>
      <c r="C1007" s="209" t="s">
        <v>267</v>
      </c>
      <c r="D1007" s="209" t="s">
        <v>126</v>
      </c>
      <c r="E1007" s="209" t="s">
        <v>127</v>
      </c>
      <c r="F1007" s="209" t="s">
        <v>125</v>
      </c>
      <c r="G1007" s="209" t="s">
        <v>140</v>
      </c>
      <c r="H1007" s="209" t="s">
        <v>196</v>
      </c>
      <c r="I1007" s="209" t="s">
        <v>128</v>
      </c>
      <c r="J1007" s="209" t="s">
        <v>196</v>
      </c>
      <c r="K1007" s="209" t="s">
        <v>196</v>
      </c>
      <c r="L1007" s="209" t="s">
        <v>196</v>
      </c>
      <c r="M1007" s="210">
        <v>-106.63</v>
      </c>
      <c r="N1007" t="str">
        <f t="shared" si="15"/>
        <v>210500010100</v>
      </c>
    </row>
    <row r="1008" spans="1:14" x14ac:dyDescent="0.25">
      <c r="A1008" s="209" t="s">
        <v>108</v>
      </c>
      <c r="B1008" s="209" t="s">
        <v>266</v>
      </c>
      <c r="C1008" s="209" t="s">
        <v>267</v>
      </c>
      <c r="D1008" s="209" t="s">
        <v>126</v>
      </c>
      <c r="E1008" s="209" t="s">
        <v>127</v>
      </c>
      <c r="F1008" s="209" t="s">
        <v>125</v>
      </c>
      <c r="G1008" s="209" t="s">
        <v>140</v>
      </c>
      <c r="H1008" s="209" t="s">
        <v>196</v>
      </c>
      <c r="I1008" s="209" t="s">
        <v>128</v>
      </c>
      <c r="J1008" s="209" t="s">
        <v>196</v>
      </c>
      <c r="K1008" s="209" t="s">
        <v>196</v>
      </c>
      <c r="L1008" s="209" t="s">
        <v>196</v>
      </c>
      <c r="M1008" s="210">
        <v>-17.77</v>
      </c>
      <c r="N1008" t="str">
        <f t="shared" si="15"/>
        <v>210500010100</v>
      </c>
    </row>
    <row r="1009" spans="1:14" x14ac:dyDescent="0.25">
      <c r="A1009" s="209" t="s">
        <v>108</v>
      </c>
      <c r="B1009" s="209" t="s">
        <v>266</v>
      </c>
      <c r="C1009" s="209" t="s">
        <v>267</v>
      </c>
      <c r="D1009" s="209" t="s">
        <v>126</v>
      </c>
      <c r="E1009" s="209" t="s">
        <v>127</v>
      </c>
      <c r="F1009" s="209" t="s">
        <v>125</v>
      </c>
      <c r="G1009" s="209" t="s">
        <v>143</v>
      </c>
      <c r="H1009" s="209" t="s">
        <v>196</v>
      </c>
      <c r="I1009" s="209" t="s">
        <v>128</v>
      </c>
      <c r="J1009" s="209" t="s">
        <v>196</v>
      </c>
      <c r="K1009" s="209" t="s">
        <v>196</v>
      </c>
      <c r="L1009" s="209" t="s">
        <v>196</v>
      </c>
      <c r="M1009" s="210">
        <v>-36.86</v>
      </c>
      <c r="N1009" t="str">
        <f t="shared" si="15"/>
        <v>213000010100</v>
      </c>
    </row>
    <row r="1010" spans="1:14" x14ac:dyDescent="0.25">
      <c r="A1010" s="209" t="s">
        <v>108</v>
      </c>
      <c r="B1010" s="209" t="s">
        <v>266</v>
      </c>
      <c r="C1010" s="209" t="s">
        <v>267</v>
      </c>
      <c r="D1010" s="209" t="s">
        <v>126</v>
      </c>
      <c r="E1010" s="209" t="s">
        <v>127</v>
      </c>
      <c r="F1010" s="209" t="s">
        <v>125</v>
      </c>
      <c r="G1010" s="209" t="s">
        <v>143</v>
      </c>
      <c r="H1010" s="209" t="s">
        <v>196</v>
      </c>
      <c r="I1010" s="209" t="s">
        <v>128</v>
      </c>
      <c r="J1010" s="209" t="s">
        <v>196</v>
      </c>
      <c r="K1010" s="209" t="s">
        <v>196</v>
      </c>
      <c r="L1010" s="209" t="s">
        <v>196</v>
      </c>
      <c r="M1010" s="210">
        <v>-6.14</v>
      </c>
      <c r="N1010" t="str">
        <f t="shared" si="15"/>
        <v>213000010100</v>
      </c>
    </row>
    <row r="1011" spans="1:14" x14ac:dyDescent="0.25">
      <c r="A1011" s="209" t="s">
        <v>108</v>
      </c>
      <c r="B1011" s="209" t="s">
        <v>268</v>
      </c>
      <c r="C1011" s="209" t="s">
        <v>269</v>
      </c>
      <c r="D1011" s="209" t="s">
        <v>126</v>
      </c>
      <c r="E1011" s="209" t="s">
        <v>127</v>
      </c>
      <c r="F1011" s="209" t="s">
        <v>125</v>
      </c>
      <c r="G1011" s="209" t="s">
        <v>154</v>
      </c>
      <c r="H1011" s="209" t="s">
        <v>196</v>
      </c>
      <c r="I1011" s="209" t="s">
        <v>128</v>
      </c>
      <c r="J1011" s="209" t="s">
        <v>196</v>
      </c>
      <c r="K1011" s="209" t="s">
        <v>196</v>
      </c>
      <c r="L1011" s="209" t="s">
        <v>196</v>
      </c>
      <c r="M1011" s="210">
        <v>753.64</v>
      </c>
      <c r="N1011" t="str">
        <f t="shared" si="15"/>
        <v>724000010100</v>
      </c>
    </row>
    <row r="1012" spans="1:14" x14ac:dyDescent="0.25">
      <c r="A1012" s="209" t="s">
        <v>108</v>
      </c>
      <c r="B1012" s="209" t="s">
        <v>268</v>
      </c>
      <c r="C1012" s="209" t="s">
        <v>269</v>
      </c>
      <c r="D1012" s="209" t="s">
        <v>126</v>
      </c>
      <c r="E1012" s="209" t="s">
        <v>127</v>
      </c>
      <c r="F1012" s="209" t="s">
        <v>125</v>
      </c>
      <c r="G1012" s="209" t="s">
        <v>154</v>
      </c>
      <c r="H1012" s="209" t="s">
        <v>196</v>
      </c>
      <c r="I1012" s="209" t="s">
        <v>128</v>
      </c>
      <c r="J1012" s="209" t="s">
        <v>196</v>
      </c>
      <c r="K1012" s="209" t="s">
        <v>196</v>
      </c>
      <c r="L1012" s="209" t="s">
        <v>196</v>
      </c>
      <c r="M1012" s="210">
        <v>125.61</v>
      </c>
      <c r="N1012" t="str">
        <f t="shared" si="15"/>
        <v>724000010100</v>
      </c>
    </row>
    <row r="1013" spans="1:14" x14ac:dyDescent="0.25">
      <c r="A1013" s="209" t="s">
        <v>108</v>
      </c>
      <c r="B1013" s="209" t="s">
        <v>268</v>
      </c>
      <c r="C1013" s="209" t="s">
        <v>269</v>
      </c>
      <c r="D1013" s="209" t="s">
        <v>126</v>
      </c>
      <c r="E1013" s="209" t="s">
        <v>127</v>
      </c>
      <c r="F1013" s="209" t="s">
        <v>125</v>
      </c>
      <c r="G1013" s="209" t="s">
        <v>151</v>
      </c>
      <c r="H1013" s="209" t="s">
        <v>196</v>
      </c>
      <c r="I1013" s="209" t="s">
        <v>128</v>
      </c>
      <c r="J1013" s="209" t="s">
        <v>196</v>
      </c>
      <c r="K1013" s="209" t="s">
        <v>196</v>
      </c>
      <c r="L1013" s="209" t="s">
        <v>196</v>
      </c>
      <c r="M1013" s="210">
        <v>8.2799999999999994</v>
      </c>
      <c r="N1013" t="str">
        <f t="shared" si="15"/>
        <v>722100010100</v>
      </c>
    </row>
    <row r="1014" spans="1:14" x14ac:dyDescent="0.25">
      <c r="A1014" s="209" t="s">
        <v>108</v>
      </c>
      <c r="B1014" s="209" t="s">
        <v>268</v>
      </c>
      <c r="C1014" s="209" t="s">
        <v>269</v>
      </c>
      <c r="D1014" s="209" t="s">
        <v>126</v>
      </c>
      <c r="E1014" s="209" t="s">
        <v>127</v>
      </c>
      <c r="F1014" s="209" t="s">
        <v>125</v>
      </c>
      <c r="G1014" s="209" t="s">
        <v>151</v>
      </c>
      <c r="H1014" s="209" t="s">
        <v>196</v>
      </c>
      <c r="I1014" s="209" t="s">
        <v>128</v>
      </c>
      <c r="J1014" s="209" t="s">
        <v>196</v>
      </c>
      <c r="K1014" s="209" t="s">
        <v>196</v>
      </c>
      <c r="L1014" s="209" t="s">
        <v>196</v>
      </c>
      <c r="M1014" s="210">
        <v>1.38</v>
      </c>
      <c r="N1014" t="str">
        <f t="shared" si="15"/>
        <v>722100010100</v>
      </c>
    </row>
    <row r="1015" spans="1:14" x14ac:dyDescent="0.25">
      <c r="A1015" s="209" t="s">
        <v>108</v>
      </c>
      <c r="B1015" s="209" t="s">
        <v>268</v>
      </c>
      <c r="C1015" s="209" t="s">
        <v>269</v>
      </c>
      <c r="D1015" s="209" t="s">
        <v>126</v>
      </c>
      <c r="E1015" s="209" t="s">
        <v>127</v>
      </c>
      <c r="F1015" s="209" t="s">
        <v>125</v>
      </c>
      <c r="G1015" s="209" t="s">
        <v>157</v>
      </c>
      <c r="H1015" s="209" t="s">
        <v>196</v>
      </c>
      <c r="I1015" s="209" t="s">
        <v>128</v>
      </c>
      <c r="J1015" s="209" t="s">
        <v>196</v>
      </c>
      <c r="K1015" s="209" t="s">
        <v>196</v>
      </c>
      <c r="L1015" s="209" t="s">
        <v>196</v>
      </c>
      <c r="M1015" s="210">
        <v>247.65</v>
      </c>
      <c r="N1015" t="str">
        <f t="shared" si="15"/>
        <v>726900010100</v>
      </c>
    </row>
    <row r="1016" spans="1:14" x14ac:dyDescent="0.25">
      <c r="A1016" s="209" t="s">
        <v>108</v>
      </c>
      <c r="B1016" s="209" t="s">
        <v>268</v>
      </c>
      <c r="C1016" s="209" t="s">
        <v>269</v>
      </c>
      <c r="D1016" s="209" t="s">
        <v>126</v>
      </c>
      <c r="E1016" s="209" t="s">
        <v>127</v>
      </c>
      <c r="F1016" s="209" t="s">
        <v>125</v>
      </c>
      <c r="G1016" s="209" t="s">
        <v>157</v>
      </c>
      <c r="H1016" s="209" t="s">
        <v>196</v>
      </c>
      <c r="I1016" s="209" t="s">
        <v>128</v>
      </c>
      <c r="J1016" s="209" t="s">
        <v>196</v>
      </c>
      <c r="K1016" s="209" t="s">
        <v>196</v>
      </c>
      <c r="L1016" s="209" t="s">
        <v>196</v>
      </c>
      <c r="M1016" s="210">
        <v>41.27</v>
      </c>
      <c r="N1016" t="str">
        <f t="shared" si="15"/>
        <v>726900010100</v>
      </c>
    </row>
    <row r="1017" spans="1:14" x14ac:dyDescent="0.25">
      <c r="A1017" s="209" t="s">
        <v>108</v>
      </c>
      <c r="B1017" s="209" t="s">
        <v>268</v>
      </c>
      <c r="C1017" s="209" t="s">
        <v>269</v>
      </c>
      <c r="D1017" s="209" t="s">
        <v>126</v>
      </c>
      <c r="E1017" s="209" t="s">
        <v>127</v>
      </c>
      <c r="F1017" s="209" t="s">
        <v>125</v>
      </c>
      <c r="G1017" s="209" t="s">
        <v>157</v>
      </c>
      <c r="H1017" s="209" t="s">
        <v>196</v>
      </c>
      <c r="I1017" s="209" t="s">
        <v>128</v>
      </c>
      <c r="J1017" s="209" t="s">
        <v>196</v>
      </c>
      <c r="K1017" s="209" t="s">
        <v>196</v>
      </c>
      <c r="L1017" s="209" t="s">
        <v>196</v>
      </c>
      <c r="M1017" s="210">
        <v>45.03</v>
      </c>
      <c r="N1017" t="str">
        <f t="shared" si="15"/>
        <v>726900010100</v>
      </c>
    </row>
    <row r="1018" spans="1:14" x14ac:dyDescent="0.25">
      <c r="A1018" s="209" t="s">
        <v>108</v>
      </c>
      <c r="B1018" s="209" t="s">
        <v>268</v>
      </c>
      <c r="C1018" s="209" t="s">
        <v>269</v>
      </c>
      <c r="D1018" s="209" t="s">
        <v>126</v>
      </c>
      <c r="E1018" s="209" t="s">
        <v>127</v>
      </c>
      <c r="F1018" s="209" t="s">
        <v>125</v>
      </c>
      <c r="G1018" s="209" t="s">
        <v>157</v>
      </c>
      <c r="H1018" s="209" t="s">
        <v>196</v>
      </c>
      <c r="I1018" s="209" t="s">
        <v>128</v>
      </c>
      <c r="J1018" s="209" t="s">
        <v>196</v>
      </c>
      <c r="K1018" s="209" t="s">
        <v>196</v>
      </c>
      <c r="L1018" s="209" t="s">
        <v>196</v>
      </c>
      <c r="M1018" s="210">
        <v>7.5</v>
      </c>
      <c r="N1018" t="str">
        <f t="shared" si="15"/>
        <v>726900010100</v>
      </c>
    </row>
    <row r="1019" spans="1:14" x14ac:dyDescent="0.25">
      <c r="A1019" s="209" t="s">
        <v>108</v>
      </c>
      <c r="B1019" s="209" t="s">
        <v>268</v>
      </c>
      <c r="C1019" s="209" t="s">
        <v>269</v>
      </c>
      <c r="D1019" s="209" t="s">
        <v>126</v>
      </c>
      <c r="E1019" s="209" t="s">
        <v>127</v>
      </c>
      <c r="F1019" s="209" t="s">
        <v>125</v>
      </c>
      <c r="G1019" s="209" t="s">
        <v>146</v>
      </c>
      <c r="H1019" s="209" t="s">
        <v>196</v>
      </c>
      <c r="I1019" s="209" t="s">
        <v>128</v>
      </c>
      <c r="J1019" s="209" t="s">
        <v>196</v>
      </c>
      <c r="K1019" s="209" t="s">
        <v>196</v>
      </c>
      <c r="L1019" s="209" t="s">
        <v>196</v>
      </c>
      <c r="M1019" s="210">
        <v>-10.35</v>
      </c>
      <c r="N1019" t="str">
        <f t="shared" si="15"/>
        <v>215500010100</v>
      </c>
    </row>
    <row r="1020" spans="1:14" x14ac:dyDescent="0.25">
      <c r="A1020" s="209" t="s">
        <v>108</v>
      </c>
      <c r="B1020" s="209" t="s">
        <v>268</v>
      </c>
      <c r="C1020" s="209" t="s">
        <v>269</v>
      </c>
      <c r="D1020" s="209" t="s">
        <v>126</v>
      </c>
      <c r="E1020" s="209" t="s">
        <v>127</v>
      </c>
      <c r="F1020" s="209" t="s">
        <v>125</v>
      </c>
      <c r="G1020" s="209" t="s">
        <v>146</v>
      </c>
      <c r="H1020" s="209" t="s">
        <v>196</v>
      </c>
      <c r="I1020" s="209" t="s">
        <v>128</v>
      </c>
      <c r="J1020" s="209" t="s">
        <v>196</v>
      </c>
      <c r="K1020" s="209" t="s">
        <v>196</v>
      </c>
      <c r="L1020" s="209" t="s">
        <v>196</v>
      </c>
      <c r="M1020" s="210">
        <v>-1.73</v>
      </c>
      <c r="N1020" t="str">
        <f t="shared" si="15"/>
        <v>215500010100</v>
      </c>
    </row>
    <row r="1021" spans="1:14" x14ac:dyDescent="0.25">
      <c r="A1021" s="209" t="s">
        <v>108</v>
      </c>
      <c r="B1021" s="209" t="s">
        <v>268</v>
      </c>
      <c r="C1021" s="209" t="s">
        <v>269</v>
      </c>
      <c r="D1021" s="209" t="s">
        <v>126</v>
      </c>
      <c r="E1021" s="209" t="s">
        <v>127</v>
      </c>
      <c r="F1021" s="209" t="s">
        <v>125</v>
      </c>
      <c r="G1021" s="209" t="s">
        <v>139</v>
      </c>
      <c r="H1021" s="209" t="s">
        <v>196</v>
      </c>
      <c r="I1021" s="209" t="s">
        <v>128</v>
      </c>
      <c r="J1021" s="209" t="s">
        <v>196</v>
      </c>
      <c r="K1021" s="209" t="s">
        <v>196</v>
      </c>
      <c r="L1021" s="209" t="s">
        <v>196</v>
      </c>
      <c r="M1021" s="210">
        <v>-4.29</v>
      </c>
      <c r="N1021" t="str">
        <f t="shared" si="15"/>
        <v>210000010100</v>
      </c>
    </row>
    <row r="1022" spans="1:14" x14ac:dyDescent="0.25">
      <c r="A1022" s="209" t="s">
        <v>108</v>
      </c>
      <c r="B1022" s="209" t="s">
        <v>268</v>
      </c>
      <c r="C1022" s="209" t="s">
        <v>269</v>
      </c>
      <c r="D1022" s="209" t="s">
        <v>126</v>
      </c>
      <c r="E1022" s="209" t="s">
        <v>127</v>
      </c>
      <c r="F1022" s="209" t="s">
        <v>125</v>
      </c>
      <c r="G1022" s="209" t="s">
        <v>139</v>
      </c>
      <c r="H1022" s="209" t="s">
        <v>196</v>
      </c>
      <c r="I1022" s="209" t="s">
        <v>128</v>
      </c>
      <c r="J1022" s="209" t="s">
        <v>196</v>
      </c>
      <c r="K1022" s="209" t="s">
        <v>196</v>
      </c>
      <c r="L1022" s="209" t="s">
        <v>196</v>
      </c>
      <c r="M1022" s="210">
        <v>-0.71</v>
      </c>
      <c r="N1022" t="str">
        <f t="shared" si="15"/>
        <v>210000010100</v>
      </c>
    </row>
    <row r="1023" spans="1:14" x14ac:dyDescent="0.25">
      <c r="A1023" s="209" t="s">
        <v>108</v>
      </c>
      <c r="B1023" s="209" t="s">
        <v>268</v>
      </c>
      <c r="C1023" s="209" t="s">
        <v>269</v>
      </c>
      <c r="D1023" s="209" t="s">
        <v>126</v>
      </c>
      <c r="E1023" s="209" t="s">
        <v>127</v>
      </c>
      <c r="F1023" s="209" t="s">
        <v>125</v>
      </c>
      <c r="G1023" s="209" t="s">
        <v>140</v>
      </c>
      <c r="H1023" s="209" t="s">
        <v>196</v>
      </c>
      <c r="I1023" s="209" t="s">
        <v>128</v>
      </c>
      <c r="J1023" s="209" t="s">
        <v>196</v>
      </c>
      <c r="K1023" s="209" t="s">
        <v>196</v>
      </c>
      <c r="L1023" s="209" t="s">
        <v>196</v>
      </c>
      <c r="M1023" s="210">
        <v>-247.65</v>
      </c>
      <c r="N1023" t="str">
        <f t="shared" si="15"/>
        <v>210500010100</v>
      </c>
    </row>
    <row r="1024" spans="1:14" x14ac:dyDescent="0.25">
      <c r="A1024" s="209" t="s">
        <v>108</v>
      </c>
      <c r="B1024" s="209" t="s">
        <v>268</v>
      </c>
      <c r="C1024" s="209" t="s">
        <v>269</v>
      </c>
      <c r="D1024" s="209" t="s">
        <v>126</v>
      </c>
      <c r="E1024" s="209" t="s">
        <v>127</v>
      </c>
      <c r="F1024" s="209" t="s">
        <v>125</v>
      </c>
      <c r="G1024" s="209" t="s">
        <v>140</v>
      </c>
      <c r="H1024" s="209" t="s">
        <v>196</v>
      </c>
      <c r="I1024" s="209" t="s">
        <v>128</v>
      </c>
      <c r="J1024" s="209" t="s">
        <v>196</v>
      </c>
      <c r="K1024" s="209" t="s">
        <v>196</v>
      </c>
      <c r="L1024" s="209" t="s">
        <v>196</v>
      </c>
      <c r="M1024" s="210">
        <v>-41.27</v>
      </c>
      <c r="N1024" t="str">
        <f t="shared" si="15"/>
        <v>210500010100</v>
      </c>
    </row>
    <row r="1025" spans="1:14" x14ac:dyDescent="0.25">
      <c r="A1025" s="209" t="s">
        <v>108</v>
      </c>
      <c r="B1025" s="209" t="s">
        <v>268</v>
      </c>
      <c r="C1025" s="209" t="s">
        <v>269</v>
      </c>
      <c r="D1025" s="209" t="s">
        <v>126</v>
      </c>
      <c r="E1025" s="209" t="s">
        <v>127</v>
      </c>
      <c r="F1025" s="209" t="s">
        <v>125</v>
      </c>
      <c r="G1025" s="209" t="s">
        <v>143</v>
      </c>
      <c r="H1025" s="209" t="s">
        <v>196</v>
      </c>
      <c r="I1025" s="209" t="s">
        <v>128</v>
      </c>
      <c r="J1025" s="209" t="s">
        <v>196</v>
      </c>
      <c r="K1025" s="209" t="s">
        <v>196</v>
      </c>
      <c r="L1025" s="209" t="s">
        <v>196</v>
      </c>
      <c r="M1025" s="210">
        <v>-93</v>
      </c>
      <c r="N1025" t="str">
        <f t="shared" si="15"/>
        <v>213000010100</v>
      </c>
    </row>
    <row r="1026" spans="1:14" x14ac:dyDescent="0.25">
      <c r="A1026" s="209" t="s">
        <v>108</v>
      </c>
      <c r="B1026" s="209" t="s">
        <v>268</v>
      </c>
      <c r="C1026" s="209" t="s">
        <v>269</v>
      </c>
      <c r="D1026" s="209" t="s">
        <v>126</v>
      </c>
      <c r="E1026" s="209" t="s">
        <v>127</v>
      </c>
      <c r="F1026" s="209" t="s">
        <v>125</v>
      </c>
      <c r="G1026" s="209" t="s">
        <v>143</v>
      </c>
      <c r="H1026" s="209" t="s">
        <v>196</v>
      </c>
      <c r="I1026" s="209" t="s">
        <v>128</v>
      </c>
      <c r="J1026" s="209" t="s">
        <v>196</v>
      </c>
      <c r="K1026" s="209" t="s">
        <v>196</v>
      </c>
      <c r="L1026" s="209" t="s">
        <v>196</v>
      </c>
      <c r="M1026" s="210">
        <v>-15.5</v>
      </c>
      <c r="N1026" t="str">
        <f t="shared" si="15"/>
        <v>213000010100</v>
      </c>
    </row>
    <row r="1027" spans="1:14" x14ac:dyDescent="0.25">
      <c r="A1027" s="209" t="s">
        <v>108</v>
      </c>
      <c r="B1027" s="209" t="s">
        <v>268</v>
      </c>
      <c r="C1027" s="209" t="s">
        <v>269</v>
      </c>
      <c r="D1027" s="209" t="s">
        <v>126</v>
      </c>
      <c r="E1027" s="209" t="s">
        <v>127</v>
      </c>
      <c r="F1027" s="209" t="s">
        <v>125</v>
      </c>
      <c r="G1027" s="209" t="s">
        <v>139</v>
      </c>
      <c r="H1027" s="209" t="s">
        <v>196</v>
      </c>
      <c r="I1027" s="209" t="s">
        <v>128</v>
      </c>
      <c r="J1027" s="209" t="s">
        <v>196</v>
      </c>
      <c r="K1027" s="209" t="s">
        <v>196</v>
      </c>
      <c r="L1027" s="209" t="s">
        <v>196</v>
      </c>
      <c r="M1027" s="210">
        <v>-23.26</v>
      </c>
      <c r="N1027" t="str">
        <f t="shared" ref="N1027:N1090" si="16">CONCATENATE(G1027,E1027)</f>
        <v>210000010100</v>
      </c>
    </row>
    <row r="1028" spans="1:14" x14ac:dyDescent="0.25">
      <c r="A1028" s="209" t="s">
        <v>108</v>
      </c>
      <c r="B1028" s="209" t="s">
        <v>268</v>
      </c>
      <c r="C1028" s="209" t="s">
        <v>269</v>
      </c>
      <c r="D1028" s="209" t="s">
        <v>126</v>
      </c>
      <c r="E1028" s="209" t="s">
        <v>127</v>
      </c>
      <c r="F1028" s="209" t="s">
        <v>125</v>
      </c>
      <c r="G1028" s="209" t="s">
        <v>139</v>
      </c>
      <c r="H1028" s="209" t="s">
        <v>196</v>
      </c>
      <c r="I1028" s="209" t="s">
        <v>128</v>
      </c>
      <c r="J1028" s="209" t="s">
        <v>196</v>
      </c>
      <c r="K1028" s="209" t="s">
        <v>196</v>
      </c>
      <c r="L1028" s="209" t="s">
        <v>196</v>
      </c>
      <c r="M1028" s="210">
        <v>-3.88</v>
      </c>
      <c r="N1028" t="str">
        <f t="shared" si="16"/>
        <v>210000010100</v>
      </c>
    </row>
    <row r="1029" spans="1:14" x14ac:dyDescent="0.25">
      <c r="A1029" s="209" t="s">
        <v>108</v>
      </c>
      <c r="B1029" s="209" t="s">
        <v>268</v>
      </c>
      <c r="C1029" s="209" t="s">
        <v>269</v>
      </c>
      <c r="D1029" s="209" t="s">
        <v>126</v>
      </c>
      <c r="E1029" s="209" t="s">
        <v>127</v>
      </c>
      <c r="F1029" s="209" t="s">
        <v>125</v>
      </c>
      <c r="G1029" s="209" t="s">
        <v>150</v>
      </c>
      <c r="H1029" s="209" t="s">
        <v>196</v>
      </c>
      <c r="I1029" s="209" t="s">
        <v>128</v>
      </c>
      <c r="J1029" s="209" t="s">
        <v>196</v>
      </c>
      <c r="K1029" s="209" t="s">
        <v>196</v>
      </c>
      <c r="L1029" s="209" t="s">
        <v>196</v>
      </c>
      <c r="M1029" s="210">
        <v>-17.71</v>
      </c>
      <c r="N1029" t="str">
        <f t="shared" si="16"/>
        <v>219000010100</v>
      </c>
    </row>
    <row r="1030" spans="1:14" x14ac:dyDescent="0.25">
      <c r="A1030" s="209" t="s">
        <v>108</v>
      </c>
      <c r="B1030" s="209" t="s">
        <v>268</v>
      </c>
      <c r="C1030" s="209" t="s">
        <v>269</v>
      </c>
      <c r="D1030" s="209" t="s">
        <v>126</v>
      </c>
      <c r="E1030" s="209" t="s">
        <v>127</v>
      </c>
      <c r="F1030" s="209" t="s">
        <v>125</v>
      </c>
      <c r="G1030" s="209" t="s">
        <v>150</v>
      </c>
      <c r="H1030" s="209" t="s">
        <v>196</v>
      </c>
      <c r="I1030" s="209" t="s">
        <v>128</v>
      </c>
      <c r="J1030" s="209" t="s">
        <v>196</v>
      </c>
      <c r="K1030" s="209" t="s">
        <v>196</v>
      </c>
      <c r="L1030" s="209" t="s">
        <v>196</v>
      </c>
      <c r="M1030" s="210">
        <v>-2.95</v>
      </c>
      <c r="N1030" t="str">
        <f t="shared" si="16"/>
        <v>219000010100</v>
      </c>
    </row>
    <row r="1031" spans="1:14" x14ac:dyDescent="0.25">
      <c r="A1031" s="209" t="s">
        <v>108</v>
      </c>
      <c r="B1031" s="209" t="s">
        <v>268</v>
      </c>
      <c r="C1031" s="209" t="s">
        <v>269</v>
      </c>
      <c r="D1031" s="209" t="s">
        <v>126</v>
      </c>
      <c r="E1031" s="209" t="s">
        <v>127</v>
      </c>
      <c r="F1031" s="209" t="s">
        <v>125</v>
      </c>
      <c r="G1031" s="209" t="s">
        <v>139</v>
      </c>
      <c r="H1031" s="209" t="s">
        <v>196</v>
      </c>
      <c r="I1031" s="209" t="s">
        <v>128</v>
      </c>
      <c r="J1031" s="209" t="s">
        <v>196</v>
      </c>
      <c r="K1031" s="209" t="s">
        <v>196</v>
      </c>
      <c r="L1031" s="209" t="s">
        <v>196</v>
      </c>
      <c r="M1031" s="210">
        <v>-5.61</v>
      </c>
      <c r="N1031" t="str">
        <f t="shared" si="16"/>
        <v>210000010100</v>
      </c>
    </row>
    <row r="1032" spans="1:14" x14ac:dyDescent="0.25">
      <c r="A1032" s="209" t="s">
        <v>108</v>
      </c>
      <c r="B1032" s="209" t="s">
        <v>268</v>
      </c>
      <c r="C1032" s="209" t="s">
        <v>269</v>
      </c>
      <c r="D1032" s="209" t="s">
        <v>126</v>
      </c>
      <c r="E1032" s="209" t="s">
        <v>127</v>
      </c>
      <c r="F1032" s="209" t="s">
        <v>125</v>
      </c>
      <c r="G1032" s="209" t="s">
        <v>139</v>
      </c>
      <c r="H1032" s="209" t="s">
        <v>196</v>
      </c>
      <c r="I1032" s="209" t="s">
        <v>128</v>
      </c>
      <c r="J1032" s="209" t="s">
        <v>196</v>
      </c>
      <c r="K1032" s="209" t="s">
        <v>196</v>
      </c>
      <c r="L1032" s="209" t="s">
        <v>196</v>
      </c>
      <c r="M1032" s="210">
        <v>-0.93</v>
      </c>
      <c r="N1032" t="str">
        <f t="shared" si="16"/>
        <v>210000010100</v>
      </c>
    </row>
    <row r="1033" spans="1:14" x14ac:dyDescent="0.25">
      <c r="A1033" s="209" t="s">
        <v>108</v>
      </c>
      <c r="B1033" s="209" t="s">
        <v>268</v>
      </c>
      <c r="C1033" s="209" t="s">
        <v>269</v>
      </c>
      <c r="D1033" s="209" t="s">
        <v>126</v>
      </c>
      <c r="E1033" s="209" t="s">
        <v>127</v>
      </c>
      <c r="F1033" s="209" t="s">
        <v>125</v>
      </c>
      <c r="G1033" s="209" t="s">
        <v>139</v>
      </c>
      <c r="H1033" s="209" t="s">
        <v>196</v>
      </c>
      <c r="I1033" s="209" t="s">
        <v>128</v>
      </c>
      <c r="J1033" s="209" t="s">
        <v>196</v>
      </c>
      <c r="K1033" s="209" t="s">
        <v>196</v>
      </c>
      <c r="L1033" s="209" t="s">
        <v>196</v>
      </c>
      <c r="M1033" s="210">
        <v>-26.37</v>
      </c>
      <c r="N1033" t="str">
        <f t="shared" si="16"/>
        <v>210000010100</v>
      </c>
    </row>
    <row r="1034" spans="1:14" x14ac:dyDescent="0.25">
      <c r="A1034" s="209" t="s">
        <v>108</v>
      </c>
      <c r="B1034" s="209" t="s">
        <v>268</v>
      </c>
      <c r="C1034" s="209" t="s">
        <v>269</v>
      </c>
      <c r="D1034" s="209" t="s">
        <v>126</v>
      </c>
      <c r="E1034" s="209" t="s">
        <v>127</v>
      </c>
      <c r="F1034" s="209" t="s">
        <v>125</v>
      </c>
      <c r="G1034" s="209" t="s">
        <v>139</v>
      </c>
      <c r="H1034" s="209" t="s">
        <v>196</v>
      </c>
      <c r="I1034" s="209" t="s">
        <v>128</v>
      </c>
      <c r="J1034" s="209" t="s">
        <v>196</v>
      </c>
      <c r="K1034" s="209" t="s">
        <v>196</v>
      </c>
      <c r="L1034" s="209" t="s">
        <v>196</v>
      </c>
      <c r="M1034" s="210">
        <v>-4.4000000000000004</v>
      </c>
      <c r="N1034" t="str">
        <f t="shared" si="16"/>
        <v>210000010100</v>
      </c>
    </row>
    <row r="1035" spans="1:14" x14ac:dyDescent="0.25">
      <c r="A1035" s="209" t="s">
        <v>108</v>
      </c>
      <c r="B1035" s="209" t="s">
        <v>268</v>
      </c>
      <c r="C1035" s="209" t="s">
        <v>269</v>
      </c>
      <c r="D1035" s="209" t="s">
        <v>126</v>
      </c>
      <c r="E1035" s="209" t="s">
        <v>127</v>
      </c>
      <c r="F1035" s="209" t="s">
        <v>125</v>
      </c>
      <c r="G1035" s="209" t="s">
        <v>137</v>
      </c>
      <c r="H1035" s="209" t="s">
        <v>196</v>
      </c>
      <c r="I1035" s="209" t="s">
        <v>128</v>
      </c>
      <c r="J1035" s="209" t="s">
        <v>196</v>
      </c>
      <c r="K1035" s="209" t="s">
        <v>196</v>
      </c>
      <c r="L1035" s="209" t="s">
        <v>196</v>
      </c>
      <c r="M1035" s="210">
        <v>-753.64</v>
      </c>
      <c r="N1035" t="str">
        <f t="shared" si="16"/>
        <v>205600010100</v>
      </c>
    </row>
    <row r="1036" spans="1:14" x14ac:dyDescent="0.25">
      <c r="A1036" s="209" t="s">
        <v>108</v>
      </c>
      <c r="B1036" s="209" t="s">
        <v>268</v>
      </c>
      <c r="C1036" s="209" t="s">
        <v>269</v>
      </c>
      <c r="D1036" s="209" t="s">
        <v>126</v>
      </c>
      <c r="E1036" s="209" t="s">
        <v>127</v>
      </c>
      <c r="F1036" s="209" t="s">
        <v>125</v>
      </c>
      <c r="G1036" s="209" t="s">
        <v>137</v>
      </c>
      <c r="H1036" s="209" t="s">
        <v>196</v>
      </c>
      <c r="I1036" s="209" t="s">
        <v>128</v>
      </c>
      <c r="J1036" s="209" t="s">
        <v>196</v>
      </c>
      <c r="K1036" s="209" t="s">
        <v>196</v>
      </c>
      <c r="L1036" s="209" t="s">
        <v>196</v>
      </c>
      <c r="M1036" s="210">
        <v>-125.61</v>
      </c>
      <c r="N1036" t="str">
        <f t="shared" si="16"/>
        <v>205600010100</v>
      </c>
    </row>
    <row r="1037" spans="1:14" x14ac:dyDescent="0.25">
      <c r="A1037" s="209" t="s">
        <v>108</v>
      </c>
      <c r="B1037" s="209" t="s">
        <v>268</v>
      </c>
      <c r="C1037" s="209" t="s">
        <v>269</v>
      </c>
      <c r="D1037" s="209" t="s">
        <v>126</v>
      </c>
      <c r="E1037" s="209" t="s">
        <v>127</v>
      </c>
      <c r="F1037" s="209" t="s">
        <v>125</v>
      </c>
      <c r="G1037" s="209" t="s">
        <v>160</v>
      </c>
      <c r="H1037" s="209" t="s">
        <v>196</v>
      </c>
      <c r="I1037" s="209" t="s">
        <v>128</v>
      </c>
      <c r="J1037" s="209" t="s">
        <v>196</v>
      </c>
      <c r="K1037" s="209" t="s">
        <v>196</v>
      </c>
      <c r="L1037" s="209" t="s">
        <v>196</v>
      </c>
      <c r="M1037" s="210">
        <v>-8.2799999999999994</v>
      </c>
      <c r="N1037" t="str">
        <f t="shared" si="16"/>
        <v>205700010100</v>
      </c>
    </row>
    <row r="1038" spans="1:14" x14ac:dyDescent="0.25">
      <c r="A1038" s="209" t="s">
        <v>108</v>
      </c>
      <c r="B1038" s="209" t="s">
        <v>268</v>
      </c>
      <c r="C1038" s="209" t="s">
        <v>269</v>
      </c>
      <c r="D1038" s="209" t="s">
        <v>126</v>
      </c>
      <c r="E1038" s="209" t="s">
        <v>127</v>
      </c>
      <c r="F1038" s="209" t="s">
        <v>125</v>
      </c>
      <c r="G1038" s="209" t="s">
        <v>160</v>
      </c>
      <c r="H1038" s="209" t="s">
        <v>196</v>
      </c>
      <c r="I1038" s="209" t="s">
        <v>128</v>
      </c>
      <c r="J1038" s="209" t="s">
        <v>196</v>
      </c>
      <c r="K1038" s="209" t="s">
        <v>196</v>
      </c>
      <c r="L1038" s="209" t="s">
        <v>196</v>
      </c>
      <c r="M1038" s="210">
        <v>-1.38</v>
      </c>
      <c r="N1038" t="str">
        <f t="shared" si="16"/>
        <v>205700010100</v>
      </c>
    </row>
    <row r="1039" spans="1:14" x14ac:dyDescent="0.25">
      <c r="A1039" s="209" t="s">
        <v>108</v>
      </c>
      <c r="B1039" s="209" t="s">
        <v>268</v>
      </c>
      <c r="C1039" s="209" t="s">
        <v>269</v>
      </c>
      <c r="D1039" s="209" t="s">
        <v>126</v>
      </c>
      <c r="E1039" s="209" t="s">
        <v>127</v>
      </c>
      <c r="F1039" s="209" t="s">
        <v>125</v>
      </c>
      <c r="G1039" s="209" t="s">
        <v>139</v>
      </c>
      <c r="H1039" s="209" t="s">
        <v>196</v>
      </c>
      <c r="I1039" s="209" t="s">
        <v>128</v>
      </c>
      <c r="J1039" s="209" t="s">
        <v>196</v>
      </c>
      <c r="K1039" s="209" t="s">
        <v>196</v>
      </c>
      <c r="L1039" s="209" t="s">
        <v>196</v>
      </c>
      <c r="M1039" s="210">
        <v>-45.03</v>
      </c>
      <c r="N1039" t="str">
        <f t="shared" si="16"/>
        <v>210000010100</v>
      </c>
    </row>
    <row r="1040" spans="1:14" x14ac:dyDescent="0.25">
      <c r="A1040" s="209" t="s">
        <v>108</v>
      </c>
      <c r="B1040" s="209" t="s">
        <v>268</v>
      </c>
      <c r="C1040" s="209" t="s">
        <v>269</v>
      </c>
      <c r="D1040" s="209" t="s">
        <v>126</v>
      </c>
      <c r="E1040" s="209" t="s">
        <v>127</v>
      </c>
      <c r="F1040" s="209" t="s">
        <v>125</v>
      </c>
      <c r="G1040" s="209" t="s">
        <v>139</v>
      </c>
      <c r="H1040" s="209" t="s">
        <v>196</v>
      </c>
      <c r="I1040" s="209" t="s">
        <v>128</v>
      </c>
      <c r="J1040" s="209" t="s">
        <v>196</v>
      </c>
      <c r="K1040" s="209" t="s">
        <v>196</v>
      </c>
      <c r="L1040" s="209" t="s">
        <v>196</v>
      </c>
      <c r="M1040" s="210">
        <v>-7.5</v>
      </c>
      <c r="N1040" t="str">
        <f t="shared" si="16"/>
        <v>210000010100</v>
      </c>
    </row>
    <row r="1041" spans="1:14" x14ac:dyDescent="0.25">
      <c r="A1041" s="209" t="s">
        <v>108</v>
      </c>
      <c r="B1041" s="209" t="s">
        <v>268</v>
      </c>
      <c r="C1041" s="209" t="s">
        <v>269</v>
      </c>
      <c r="D1041" s="209" t="s">
        <v>126</v>
      </c>
      <c r="E1041" s="209" t="s">
        <v>127</v>
      </c>
      <c r="F1041" s="209" t="s">
        <v>125</v>
      </c>
      <c r="G1041" s="209" t="s">
        <v>134</v>
      </c>
      <c r="H1041" s="209" t="s">
        <v>196</v>
      </c>
      <c r="I1041" s="209" t="s">
        <v>128</v>
      </c>
      <c r="J1041" s="209" t="s">
        <v>196</v>
      </c>
      <c r="K1041" s="209" t="s">
        <v>196</v>
      </c>
      <c r="L1041" s="209" t="s">
        <v>196</v>
      </c>
      <c r="M1041" s="210">
        <v>-247.65</v>
      </c>
      <c r="N1041" t="str">
        <f t="shared" si="16"/>
        <v>205200010100</v>
      </c>
    </row>
    <row r="1042" spans="1:14" x14ac:dyDescent="0.25">
      <c r="A1042" s="209" t="s">
        <v>108</v>
      </c>
      <c r="B1042" s="209" t="s">
        <v>268</v>
      </c>
      <c r="C1042" s="209" t="s">
        <v>269</v>
      </c>
      <c r="D1042" s="209" t="s">
        <v>126</v>
      </c>
      <c r="E1042" s="209" t="s">
        <v>127</v>
      </c>
      <c r="F1042" s="209" t="s">
        <v>125</v>
      </c>
      <c r="G1042" s="209" t="s">
        <v>152</v>
      </c>
      <c r="H1042" s="209" t="s">
        <v>196</v>
      </c>
      <c r="I1042" s="209" t="s">
        <v>128</v>
      </c>
      <c r="J1042" s="209" t="s">
        <v>196</v>
      </c>
      <c r="K1042" s="209" t="s">
        <v>196</v>
      </c>
      <c r="L1042" s="209" t="s">
        <v>196</v>
      </c>
      <c r="M1042" s="210">
        <v>37.06</v>
      </c>
      <c r="N1042" t="str">
        <f t="shared" si="16"/>
        <v>723000010100</v>
      </c>
    </row>
    <row r="1043" spans="1:14" x14ac:dyDescent="0.25">
      <c r="A1043" s="209" t="s">
        <v>108</v>
      </c>
      <c r="B1043" s="209" t="s">
        <v>268</v>
      </c>
      <c r="C1043" s="209" t="s">
        <v>269</v>
      </c>
      <c r="D1043" s="209" t="s">
        <v>126</v>
      </c>
      <c r="E1043" s="209" t="s">
        <v>127</v>
      </c>
      <c r="F1043" s="209" t="s">
        <v>125</v>
      </c>
      <c r="G1043" s="209" t="s">
        <v>153</v>
      </c>
      <c r="H1043" s="209" t="s">
        <v>196</v>
      </c>
      <c r="I1043" s="209" t="s">
        <v>128</v>
      </c>
      <c r="J1043" s="209" t="s">
        <v>196</v>
      </c>
      <c r="K1043" s="209" t="s">
        <v>196</v>
      </c>
      <c r="L1043" s="209" t="s">
        <v>196</v>
      </c>
      <c r="M1043" s="210">
        <v>51.99</v>
      </c>
      <c r="N1043" t="str">
        <f t="shared" si="16"/>
        <v>723100010100</v>
      </c>
    </row>
    <row r="1044" spans="1:14" x14ac:dyDescent="0.25">
      <c r="A1044" s="209" t="s">
        <v>108</v>
      </c>
      <c r="B1044" s="209" t="s">
        <v>268</v>
      </c>
      <c r="C1044" s="209" t="s">
        <v>269</v>
      </c>
      <c r="D1044" s="209" t="s">
        <v>126</v>
      </c>
      <c r="E1044" s="209" t="s">
        <v>127</v>
      </c>
      <c r="F1044" s="209" t="s">
        <v>125</v>
      </c>
      <c r="G1044" s="209" t="s">
        <v>153</v>
      </c>
      <c r="H1044" s="209" t="s">
        <v>196</v>
      </c>
      <c r="I1044" s="209" t="s">
        <v>128</v>
      </c>
      <c r="J1044" s="209" t="s">
        <v>196</v>
      </c>
      <c r="K1044" s="209" t="s">
        <v>196</v>
      </c>
      <c r="L1044" s="209" t="s">
        <v>196</v>
      </c>
      <c r="M1044" s="210">
        <v>8.67</v>
      </c>
      <c r="N1044" t="str">
        <f t="shared" si="16"/>
        <v>723100010100</v>
      </c>
    </row>
    <row r="1045" spans="1:14" x14ac:dyDescent="0.25">
      <c r="A1045" s="209" t="s">
        <v>108</v>
      </c>
      <c r="B1045" s="209" t="s">
        <v>268</v>
      </c>
      <c r="C1045" s="209" t="s">
        <v>269</v>
      </c>
      <c r="D1045" s="209" t="s">
        <v>126</v>
      </c>
      <c r="E1045" s="209" t="s">
        <v>127</v>
      </c>
      <c r="F1045" s="209" t="s">
        <v>125</v>
      </c>
      <c r="G1045" s="209" t="s">
        <v>149</v>
      </c>
      <c r="H1045" s="209" t="s">
        <v>196</v>
      </c>
      <c r="I1045" s="209" t="s">
        <v>128</v>
      </c>
      <c r="J1045" s="209" t="s">
        <v>196</v>
      </c>
      <c r="K1045" s="209" t="s">
        <v>196</v>
      </c>
      <c r="L1045" s="209" t="s">
        <v>196</v>
      </c>
      <c r="M1045" s="210">
        <v>938.06</v>
      </c>
      <c r="N1045" t="str">
        <f t="shared" si="16"/>
        <v>710000010100</v>
      </c>
    </row>
    <row r="1046" spans="1:14" x14ac:dyDescent="0.25">
      <c r="A1046" s="209" t="s">
        <v>108</v>
      </c>
      <c r="B1046" s="209" t="s">
        <v>268</v>
      </c>
      <c r="C1046" s="209" t="s">
        <v>269</v>
      </c>
      <c r="D1046" s="209" t="s">
        <v>126</v>
      </c>
      <c r="E1046" s="209" t="s">
        <v>127</v>
      </c>
      <c r="F1046" s="209" t="s">
        <v>125</v>
      </c>
      <c r="G1046" s="209" t="s">
        <v>149</v>
      </c>
      <c r="H1046" s="209" t="s">
        <v>196</v>
      </c>
      <c r="I1046" s="209" t="s">
        <v>128</v>
      </c>
      <c r="J1046" s="209" t="s">
        <v>196</v>
      </c>
      <c r="K1046" s="209" t="s">
        <v>196</v>
      </c>
      <c r="L1046" s="209" t="s">
        <v>196</v>
      </c>
      <c r="M1046" s="210">
        <v>875.52</v>
      </c>
      <c r="N1046" t="str">
        <f t="shared" si="16"/>
        <v>710000010100</v>
      </c>
    </row>
    <row r="1047" spans="1:14" x14ac:dyDescent="0.25">
      <c r="A1047" s="209" t="s">
        <v>108</v>
      </c>
      <c r="B1047" s="209" t="s">
        <v>268</v>
      </c>
      <c r="C1047" s="209" t="s">
        <v>269</v>
      </c>
      <c r="D1047" s="209" t="s">
        <v>126</v>
      </c>
      <c r="E1047" s="209" t="s">
        <v>127</v>
      </c>
      <c r="F1047" s="209" t="s">
        <v>125</v>
      </c>
      <c r="G1047" s="209" t="s">
        <v>149</v>
      </c>
      <c r="H1047" s="209" t="s">
        <v>196</v>
      </c>
      <c r="I1047" s="209" t="s">
        <v>128</v>
      </c>
      <c r="J1047" s="209" t="s">
        <v>196</v>
      </c>
      <c r="K1047" s="209" t="s">
        <v>196</v>
      </c>
      <c r="L1047" s="209" t="s">
        <v>196</v>
      </c>
      <c r="M1047" s="210">
        <v>1938.65</v>
      </c>
      <c r="N1047" t="str">
        <f t="shared" si="16"/>
        <v>710000010100</v>
      </c>
    </row>
    <row r="1048" spans="1:14" x14ac:dyDescent="0.25">
      <c r="A1048" s="209" t="s">
        <v>108</v>
      </c>
      <c r="B1048" s="209" t="s">
        <v>268</v>
      </c>
      <c r="C1048" s="209" t="s">
        <v>269</v>
      </c>
      <c r="D1048" s="209" t="s">
        <v>126</v>
      </c>
      <c r="E1048" s="209" t="s">
        <v>127</v>
      </c>
      <c r="F1048" s="209" t="s">
        <v>125</v>
      </c>
      <c r="G1048" s="209" t="s">
        <v>149</v>
      </c>
      <c r="H1048" s="209" t="s">
        <v>196</v>
      </c>
      <c r="I1048" s="209" t="s">
        <v>128</v>
      </c>
      <c r="J1048" s="209" t="s">
        <v>196</v>
      </c>
      <c r="K1048" s="209" t="s">
        <v>196</v>
      </c>
      <c r="L1048" s="209" t="s">
        <v>196</v>
      </c>
      <c r="M1048" s="210">
        <v>250.15</v>
      </c>
      <c r="N1048" t="str">
        <f t="shared" si="16"/>
        <v>710000010100</v>
      </c>
    </row>
    <row r="1049" spans="1:14" x14ac:dyDescent="0.25">
      <c r="A1049" s="209" t="s">
        <v>108</v>
      </c>
      <c r="B1049" s="209" t="s">
        <v>268</v>
      </c>
      <c r="C1049" s="209" t="s">
        <v>269</v>
      </c>
      <c r="D1049" s="209" t="s">
        <v>126</v>
      </c>
      <c r="E1049" s="209" t="s">
        <v>127</v>
      </c>
      <c r="F1049" s="209" t="s">
        <v>125</v>
      </c>
      <c r="G1049" s="209" t="s">
        <v>149</v>
      </c>
      <c r="H1049" s="209" t="s">
        <v>196</v>
      </c>
      <c r="I1049" s="209" t="s">
        <v>128</v>
      </c>
      <c r="J1049" s="209" t="s">
        <v>196</v>
      </c>
      <c r="K1049" s="209" t="s">
        <v>196</v>
      </c>
      <c r="L1049" s="209" t="s">
        <v>196</v>
      </c>
      <c r="M1049" s="210">
        <v>375.22</v>
      </c>
      <c r="N1049" t="str">
        <f t="shared" si="16"/>
        <v>710000010100</v>
      </c>
    </row>
    <row r="1050" spans="1:14" x14ac:dyDescent="0.25">
      <c r="A1050" s="209" t="s">
        <v>108</v>
      </c>
      <c r="B1050" s="209" t="s">
        <v>268</v>
      </c>
      <c r="C1050" s="209" t="s">
        <v>269</v>
      </c>
      <c r="D1050" s="209" t="s">
        <v>126</v>
      </c>
      <c r="E1050" s="209" t="s">
        <v>127</v>
      </c>
      <c r="F1050" s="209" t="s">
        <v>125</v>
      </c>
      <c r="G1050" s="209" t="s">
        <v>152</v>
      </c>
      <c r="H1050" s="209" t="s">
        <v>196</v>
      </c>
      <c r="I1050" s="209" t="s">
        <v>128</v>
      </c>
      <c r="J1050" s="209" t="s">
        <v>196</v>
      </c>
      <c r="K1050" s="209" t="s">
        <v>196</v>
      </c>
      <c r="L1050" s="209" t="s">
        <v>196</v>
      </c>
      <c r="M1050" s="210">
        <v>222.35</v>
      </c>
      <c r="N1050" t="str">
        <f t="shared" si="16"/>
        <v>723000010100</v>
      </c>
    </row>
    <row r="1051" spans="1:14" x14ac:dyDescent="0.25">
      <c r="A1051" s="209" t="s">
        <v>108</v>
      </c>
      <c r="B1051" s="209" t="s">
        <v>268</v>
      </c>
      <c r="C1051" s="209" t="s">
        <v>269</v>
      </c>
      <c r="D1051" s="209" t="s">
        <v>126</v>
      </c>
      <c r="E1051" s="209" t="s">
        <v>127</v>
      </c>
      <c r="F1051" s="209" t="s">
        <v>125</v>
      </c>
      <c r="G1051" s="209" t="s">
        <v>134</v>
      </c>
      <c r="H1051" s="209" t="s">
        <v>196</v>
      </c>
      <c r="I1051" s="209" t="s">
        <v>128</v>
      </c>
      <c r="J1051" s="209" t="s">
        <v>196</v>
      </c>
      <c r="K1051" s="209" t="s">
        <v>196</v>
      </c>
      <c r="L1051" s="209" t="s">
        <v>196</v>
      </c>
      <c r="M1051" s="210">
        <v>-41.27</v>
      </c>
      <c r="N1051" t="str">
        <f t="shared" si="16"/>
        <v>205200010100</v>
      </c>
    </row>
    <row r="1052" spans="1:14" x14ac:dyDescent="0.25">
      <c r="A1052" s="209" t="s">
        <v>108</v>
      </c>
      <c r="B1052" s="209" t="s">
        <v>268</v>
      </c>
      <c r="C1052" s="209" t="s">
        <v>269</v>
      </c>
      <c r="D1052" s="209" t="s">
        <v>126</v>
      </c>
      <c r="E1052" s="209" t="s">
        <v>127</v>
      </c>
      <c r="F1052" s="209" t="s">
        <v>125</v>
      </c>
      <c r="G1052" s="209" t="s">
        <v>141</v>
      </c>
      <c r="H1052" s="209" t="s">
        <v>196</v>
      </c>
      <c r="I1052" s="209" t="s">
        <v>128</v>
      </c>
      <c r="J1052" s="209" t="s">
        <v>196</v>
      </c>
      <c r="K1052" s="209" t="s">
        <v>196</v>
      </c>
      <c r="L1052" s="209" t="s">
        <v>196</v>
      </c>
      <c r="M1052" s="210">
        <v>-222.35</v>
      </c>
      <c r="N1052" t="str">
        <f t="shared" si="16"/>
        <v>211000010100</v>
      </c>
    </row>
    <row r="1053" spans="1:14" x14ac:dyDescent="0.25">
      <c r="A1053" s="209" t="s">
        <v>108</v>
      </c>
      <c r="B1053" s="209" t="s">
        <v>268</v>
      </c>
      <c r="C1053" s="209" t="s">
        <v>269</v>
      </c>
      <c r="D1053" s="209" t="s">
        <v>126</v>
      </c>
      <c r="E1053" s="209" t="s">
        <v>127</v>
      </c>
      <c r="F1053" s="209" t="s">
        <v>125</v>
      </c>
      <c r="G1053" s="209" t="s">
        <v>141</v>
      </c>
      <c r="H1053" s="209" t="s">
        <v>196</v>
      </c>
      <c r="I1053" s="209" t="s">
        <v>128</v>
      </c>
      <c r="J1053" s="209" t="s">
        <v>196</v>
      </c>
      <c r="K1053" s="209" t="s">
        <v>196</v>
      </c>
      <c r="L1053" s="209" t="s">
        <v>196</v>
      </c>
      <c r="M1053" s="210">
        <v>-37.06</v>
      </c>
      <c r="N1053" t="str">
        <f t="shared" si="16"/>
        <v>211000010100</v>
      </c>
    </row>
    <row r="1054" spans="1:14" x14ac:dyDescent="0.25">
      <c r="A1054" s="209" t="s">
        <v>108</v>
      </c>
      <c r="B1054" s="209" t="s">
        <v>268</v>
      </c>
      <c r="C1054" s="209" t="s">
        <v>269</v>
      </c>
      <c r="D1054" s="209" t="s">
        <v>126</v>
      </c>
      <c r="E1054" s="209" t="s">
        <v>127</v>
      </c>
      <c r="F1054" s="209" t="s">
        <v>125</v>
      </c>
      <c r="G1054" s="209" t="s">
        <v>135</v>
      </c>
      <c r="H1054" s="209" t="s">
        <v>196</v>
      </c>
      <c r="I1054" s="209" t="s">
        <v>128</v>
      </c>
      <c r="J1054" s="209" t="s">
        <v>196</v>
      </c>
      <c r="K1054" s="209" t="s">
        <v>196</v>
      </c>
      <c r="L1054" s="209" t="s">
        <v>196</v>
      </c>
      <c r="M1054" s="210">
        <v>-222.35</v>
      </c>
      <c r="N1054" t="str">
        <f t="shared" si="16"/>
        <v>205300010100</v>
      </c>
    </row>
    <row r="1055" spans="1:14" x14ac:dyDescent="0.25">
      <c r="A1055" s="209" t="s">
        <v>108</v>
      </c>
      <c r="B1055" s="209" t="s">
        <v>268</v>
      </c>
      <c r="C1055" s="209" t="s">
        <v>269</v>
      </c>
      <c r="D1055" s="209" t="s">
        <v>126</v>
      </c>
      <c r="E1055" s="209" t="s">
        <v>127</v>
      </c>
      <c r="F1055" s="209" t="s">
        <v>125</v>
      </c>
      <c r="G1055" s="209" t="s">
        <v>135</v>
      </c>
      <c r="H1055" s="209" t="s">
        <v>196</v>
      </c>
      <c r="I1055" s="209" t="s">
        <v>128</v>
      </c>
      <c r="J1055" s="209" t="s">
        <v>196</v>
      </c>
      <c r="K1055" s="209" t="s">
        <v>196</v>
      </c>
      <c r="L1055" s="209" t="s">
        <v>196</v>
      </c>
      <c r="M1055" s="210">
        <v>-37.06</v>
      </c>
      <c r="N1055" t="str">
        <f t="shared" si="16"/>
        <v>205300010100</v>
      </c>
    </row>
    <row r="1056" spans="1:14" x14ac:dyDescent="0.25">
      <c r="A1056" s="209" t="s">
        <v>108</v>
      </c>
      <c r="B1056" s="209" t="s">
        <v>268</v>
      </c>
      <c r="C1056" s="209" t="s">
        <v>269</v>
      </c>
      <c r="D1056" s="209" t="s">
        <v>126</v>
      </c>
      <c r="E1056" s="209" t="s">
        <v>127</v>
      </c>
      <c r="F1056" s="209" t="s">
        <v>125</v>
      </c>
      <c r="G1056" s="209" t="s">
        <v>147</v>
      </c>
      <c r="H1056" s="209" t="s">
        <v>196</v>
      </c>
      <c r="I1056" s="209" t="s">
        <v>128</v>
      </c>
      <c r="J1056" s="209" t="s">
        <v>196</v>
      </c>
      <c r="K1056" s="209" t="s">
        <v>196</v>
      </c>
      <c r="L1056" s="209" t="s">
        <v>196</v>
      </c>
      <c r="M1056" s="210">
        <v>-51.99</v>
      </c>
      <c r="N1056" t="str">
        <f t="shared" si="16"/>
        <v>216000010100</v>
      </c>
    </row>
    <row r="1057" spans="1:14" x14ac:dyDescent="0.25">
      <c r="A1057" s="209" t="s">
        <v>108</v>
      </c>
      <c r="B1057" s="209" t="s">
        <v>268</v>
      </c>
      <c r="C1057" s="209" t="s">
        <v>269</v>
      </c>
      <c r="D1057" s="209" t="s">
        <v>126</v>
      </c>
      <c r="E1057" s="209" t="s">
        <v>127</v>
      </c>
      <c r="F1057" s="209" t="s">
        <v>125</v>
      </c>
      <c r="G1057" s="209" t="s">
        <v>147</v>
      </c>
      <c r="H1057" s="209" t="s">
        <v>196</v>
      </c>
      <c r="I1057" s="209" t="s">
        <v>128</v>
      </c>
      <c r="J1057" s="209" t="s">
        <v>196</v>
      </c>
      <c r="K1057" s="209" t="s">
        <v>196</v>
      </c>
      <c r="L1057" s="209" t="s">
        <v>196</v>
      </c>
      <c r="M1057" s="210">
        <v>-8.67</v>
      </c>
      <c r="N1057" t="str">
        <f t="shared" si="16"/>
        <v>216000010100</v>
      </c>
    </row>
    <row r="1058" spans="1:14" x14ac:dyDescent="0.25">
      <c r="A1058" s="209" t="s">
        <v>108</v>
      </c>
      <c r="B1058" s="209" t="s">
        <v>268</v>
      </c>
      <c r="C1058" s="209" t="s">
        <v>269</v>
      </c>
      <c r="D1058" s="209" t="s">
        <v>126</v>
      </c>
      <c r="E1058" s="209" t="s">
        <v>127</v>
      </c>
      <c r="F1058" s="209" t="s">
        <v>125</v>
      </c>
      <c r="G1058" s="209" t="s">
        <v>144</v>
      </c>
      <c r="H1058" s="209" t="s">
        <v>196</v>
      </c>
      <c r="I1058" s="209" t="s">
        <v>128</v>
      </c>
      <c r="J1058" s="209" t="s">
        <v>196</v>
      </c>
      <c r="K1058" s="209" t="s">
        <v>196</v>
      </c>
      <c r="L1058" s="209" t="s">
        <v>196</v>
      </c>
      <c r="M1058" s="210">
        <v>-328.95</v>
      </c>
      <c r="N1058" t="str">
        <f t="shared" si="16"/>
        <v>214000010100</v>
      </c>
    </row>
    <row r="1059" spans="1:14" x14ac:dyDescent="0.25">
      <c r="A1059" s="209" t="s">
        <v>108</v>
      </c>
      <c r="B1059" s="209" t="s">
        <v>268</v>
      </c>
      <c r="C1059" s="209" t="s">
        <v>269</v>
      </c>
      <c r="D1059" s="209" t="s">
        <v>126</v>
      </c>
      <c r="E1059" s="209" t="s">
        <v>127</v>
      </c>
      <c r="F1059" s="209" t="s">
        <v>125</v>
      </c>
      <c r="G1059" s="209" t="s">
        <v>144</v>
      </c>
      <c r="H1059" s="209" t="s">
        <v>196</v>
      </c>
      <c r="I1059" s="209" t="s">
        <v>128</v>
      </c>
      <c r="J1059" s="209" t="s">
        <v>196</v>
      </c>
      <c r="K1059" s="209" t="s">
        <v>196</v>
      </c>
      <c r="L1059" s="209" t="s">
        <v>196</v>
      </c>
      <c r="M1059" s="210">
        <v>-54.83</v>
      </c>
      <c r="N1059" t="str">
        <f t="shared" si="16"/>
        <v>214000010100</v>
      </c>
    </row>
    <row r="1060" spans="1:14" x14ac:dyDescent="0.25">
      <c r="A1060" s="209" t="s">
        <v>108</v>
      </c>
      <c r="B1060" s="209" t="s">
        <v>268</v>
      </c>
      <c r="C1060" s="209" t="s">
        <v>269</v>
      </c>
      <c r="D1060" s="209" t="s">
        <v>126</v>
      </c>
      <c r="E1060" s="209" t="s">
        <v>127</v>
      </c>
      <c r="F1060" s="209" t="s">
        <v>125</v>
      </c>
      <c r="G1060" s="209" t="s">
        <v>138</v>
      </c>
      <c r="H1060" s="209" t="s">
        <v>196</v>
      </c>
      <c r="I1060" s="209" t="s">
        <v>128</v>
      </c>
      <c r="J1060" s="209" t="s">
        <v>196</v>
      </c>
      <c r="K1060" s="209" t="s">
        <v>196</v>
      </c>
      <c r="L1060" s="209" t="s">
        <v>196</v>
      </c>
      <c r="M1060" s="210">
        <v>-51.99</v>
      </c>
      <c r="N1060" t="str">
        <f t="shared" si="16"/>
        <v>205800010100</v>
      </c>
    </row>
    <row r="1061" spans="1:14" x14ac:dyDescent="0.25">
      <c r="A1061" s="209" t="s">
        <v>108</v>
      </c>
      <c r="B1061" s="209" t="s">
        <v>268</v>
      </c>
      <c r="C1061" s="209" t="s">
        <v>269</v>
      </c>
      <c r="D1061" s="209" t="s">
        <v>126</v>
      </c>
      <c r="E1061" s="209" t="s">
        <v>127</v>
      </c>
      <c r="F1061" s="209" t="s">
        <v>125</v>
      </c>
      <c r="G1061" s="209" t="s">
        <v>138</v>
      </c>
      <c r="H1061" s="209" t="s">
        <v>196</v>
      </c>
      <c r="I1061" s="209" t="s">
        <v>128</v>
      </c>
      <c r="J1061" s="209" t="s">
        <v>196</v>
      </c>
      <c r="K1061" s="209" t="s">
        <v>196</v>
      </c>
      <c r="L1061" s="209" t="s">
        <v>196</v>
      </c>
      <c r="M1061" s="210">
        <v>-8.67</v>
      </c>
      <c r="N1061" t="str">
        <f t="shared" si="16"/>
        <v>205800010100</v>
      </c>
    </row>
    <row r="1062" spans="1:14" x14ac:dyDescent="0.25">
      <c r="A1062" s="209" t="s">
        <v>108</v>
      </c>
      <c r="B1062" s="209" t="s">
        <v>268</v>
      </c>
      <c r="C1062" s="209" t="s">
        <v>269</v>
      </c>
      <c r="D1062" s="209" t="s">
        <v>126</v>
      </c>
      <c r="E1062" s="209" t="s">
        <v>127</v>
      </c>
      <c r="F1062" s="209" t="s">
        <v>125</v>
      </c>
      <c r="G1062" s="209" t="s">
        <v>145</v>
      </c>
      <c r="H1062" s="209" t="s">
        <v>196</v>
      </c>
      <c r="I1062" s="209" t="s">
        <v>128</v>
      </c>
      <c r="J1062" s="209" t="s">
        <v>196</v>
      </c>
      <c r="K1062" s="209" t="s">
        <v>196</v>
      </c>
      <c r="L1062" s="209" t="s">
        <v>196</v>
      </c>
      <c r="M1062" s="210">
        <v>-196.72</v>
      </c>
      <c r="N1062" t="str">
        <f t="shared" si="16"/>
        <v>215000010100</v>
      </c>
    </row>
    <row r="1063" spans="1:14" x14ac:dyDescent="0.25">
      <c r="A1063" s="209" t="s">
        <v>108</v>
      </c>
      <c r="B1063" s="209" t="s">
        <v>268</v>
      </c>
      <c r="C1063" s="209" t="s">
        <v>269</v>
      </c>
      <c r="D1063" s="209" t="s">
        <v>126</v>
      </c>
      <c r="E1063" s="209" t="s">
        <v>127</v>
      </c>
      <c r="F1063" s="209" t="s">
        <v>125</v>
      </c>
      <c r="G1063" s="209" t="s">
        <v>145</v>
      </c>
      <c r="H1063" s="209" t="s">
        <v>196</v>
      </c>
      <c r="I1063" s="209" t="s">
        <v>128</v>
      </c>
      <c r="J1063" s="209" t="s">
        <v>196</v>
      </c>
      <c r="K1063" s="209" t="s">
        <v>196</v>
      </c>
      <c r="L1063" s="209" t="s">
        <v>196</v>
      </c>
      <c r="M1063" s="210">
        <v>-32.79</v>
      </c>
      <c r="N1063" t="str">
        <f t="shared" si="16"/>
        <v>215000010100</v>
      </c>
    </row>
    <row r="1064" spans="1:14" x14ac:dyDescent="0.25">
      <c r="A1064" s="209" t="s">
        <v>108</v>
      </c>
      <c r="B1064" s="209" t="s">
        <v>268</v>
      </c>
      <c r="C1064" s="209" t="s">
        <v>269</v>
      </c>
      <c r="D1064" s="209" t="s">
        <v>126</v>
      </c>
      <c r="E1064" s="209" t="s">
        <v>127</v>
      </c>
      <c r="F1064" s="209" t="s">
        <v>125</v>
      </c>
      <c r="G1064" s="209" t="s">
        <v>124</v>
      </c>
      <c r="H1064" s="209" t="s">
        <v>196</v>
      </c>
      <c r="I1064" s="209" t="s">
        <v>128</v>
      </c>
      <c r="J1064" s="209" t="s">
        <v>196</v>
      </c>
      <c r="K1064" s="209" t="s">
        <v>196</v>
      </c>
      <c r="L1064" s="209" t="s">
        <v>196</v>
      </c>
      <c r="M1064" s="210">
        <v>-2523.98</v>
      </c>
      <c r="N1064" t="str">
        <f t="shared" si="16"/>
        <v>100000010100</v>
      </c>
    </row>
    <row r="1065" spans="1:14" x14ac:dyDescent="0.25">
      <c r="A1065" s="209" t="s">
        <v>108</v>
      </c>
      <c r="B1065" s="209" t="s">
        <v>268</v>
      </c>
      <c r="C1065" s="209" t="s">
        <v>269</v>
      </c>
      <c r="D1065" s="209" t="s">
        <v>126</v>
      </c>
      <c r="E1065" s="209" t="s">
        <v>127</v>
      </c>
      <c r="F1065" s="209" t="s">
        <v>125</v>
      </c>
      <c r="G1065" s="209" t="s">
        <v>124</v>
      </c>
      <c r="H1065" s="209" t="s">
        <v>196</v>
      </c>
      <c r="I1065" s="209" t="s">
        <v>128</v>
      </c>
      <c r="J1065" s="209" t="s">
        <v>196</v>
      </c>
      <c r="K1065" s="209" t="s">
        <v>196</v>
      </c>
      <c r="L1065" s="209" t="s">
        <v>196</v>
      </c>
      <c r="M1065" s="210">
        <v>-420.65</v>
      </c>
      <c r="N1065" t="str">
        <f t="shared" si="16"/>
        <v>100000010100</v>
      </c>
    </row>
    <row r="1066" spans="1:14" x14ac:dyDescent="0.25">
      <c r="A1066" s="209" t="s">
        <v>108</v>
      </c>
      <c r="B1066" s="209" t="s">
        <v>272</v>
      </c>
      <c r="C1066" s="209" t="s">
        <v>273</v>
      </c>
      <c r="D1066" s="209" t="s">
        <v>126</v>
      </c>
      <c r="E1066" s="209" t="s">
        <v>127</v>
      </c>
      <c r="F1066" s="209" t="s">
        <v>125</v>
      </c>
      <c r="G1066" s="209" t="s">
        <v>157</v>
      </c>
      <c r="H1066" s="209" t="s">
        <v>196</v>
      </c>
      <c r="I1066" s="209" t="s">
        <v>128</v>
      </c>
      <c r="J1066" s="209" t="s">
        <v>196</v>
      </c>
      <c r="K1066" s="209" t="s">
        <v>196</v>
      </c>
      <c r="L1066" s="209" t="s">
        <v>196</v>
      </c>
      <c r="M1066" s="210">
        <v>18.489999999999998</v>
      </c>
      <c r="N1066" t="str">
        <f t="shared" si="16"/>
        <v>726900010100</v>
      </c>
    </row>
    <row r="1067" spans="1:14" x14ac:dyDescent="0.25">
      <c r="A1067" s="209" t="s">
        <v>108</v>
      </c>
      <c r="B1067" s="209" t="s">
        <v>272</v>
      </c>
      <c r="C1067" s="209" t="s">
        <v>273</v>
      </c>
      <c r="D1067" s="209" t="s">
        <v>126</v>
      </c>
      <c r="E1067" s="209" t="s">
        <v>127</v>
      </c>
      <c r="F1067" s="209" t="s">
        <v>125</v>
      </c>
      <c r="G1067" s="209" t="s">
        <v>147</v>
      </c>
      <c r="H1067" s="209" t="s">
        <v>196</v>
      </c>
      <c r="I1067" s="209" t="s">
        <v>128</v>
      </c>
      <c r="J1067" s="209" t="s">
        <v>196</v>
      </c>
      <c r="K1067" s="209" t="s">
        <v>196</v>
      </c>
      <c r="L1067" s="209" t="s">
        <v>196</v>
      </c>
      <c r="M1067" s="210">
        <v>-3.77</v>
      </c>
      <c r="N1067" t="str">
        <f t="shared" si="16"/>
        <v>216000010100</v>
      </c>
    </row>
    <row r="1068" spans="1:14" x14ac:dyDescent="0.25">
      <c r="A1068" s="209" t="s">
        <v>108</v>
      </c>
      <c r="B1068" s="209" t="s">
        <v>272</v>
      </c>
      <c r="C1068" s="209" t="s">
        <v>273</v>
      </c>
      <c r="D1068" s="209" t="s">
        <v>126</v>
      </c>
      <c r="E1068" s="209" t="s">
        <v>127</v>
      </c>
      <c r="F1068" s="209" t="s">
        <v>125</v>
      </c>
      <c r="G1068" s="209" t="s">
        <v>144</v>
      </c>
      <c r="H1068" s="209" t="s">
        <v>196</v>
      </c>
      <c r="I1068" s="209" t="s">
        <v>128</v>
      </c>
      <c r="J1068" s="209" t="s">
        <v>196</v>
      </c>
      <c r="K1068" s="209" t="s">
        <v>196</v>
      </c>
      <c r="L1068" s="209" t="s">
        <v>196</v>
      </c>
      <c r="M1068" s="210">
        <v>-204.49</v>
      </c>
      <c r="N1068" t="str">
        <f t="shared" si="16"/>
        <v>214000010100</v>
      </c>
    </row>
    <row r="1069" spans="1:14" x14ac:dyDescent="0.25">
      <c r="A1069" s="209" t="s">
        <v>108</v>
      </c>
      <c r="B1069" s="209" t="s">
        <v>272</v>
      </c>
      <c r="C1069" s="209" t="s">
        <v>273</v>
      </c>
      <c r="D1069" s="209" t="s">
        <v>126</v>
      </c>
      <c r="E1069" s="209" t="s">
        <v>127</v>
      </c>
      <c r="F1069" s="209" t="s">
        <v>125</v>
      </c>
      <c r="G1069" s="209" t="s">
        <v>144</v>
      </c>
      <c r="H1069" s="209" t="s">
        <v>196</v>
      </c>
      <c r="I1069" s="209" t="s">
        <v>128</v>
      </c>
      <c r="J1069" s="209" t="s">
        <v>196</v>
      </c>
      <c r="K1069" s="209" t="s">
        <v>196</v>
      </c>
      <c r="L1069" s="209" t="s">
        <v>196</v>
      </c>
      <c r="M1069" s="210">
        <v>-34.08</v>
      </c>
      <c r="N1069" t="str">
        <f t="shared" si="16"/>
        <v>214000010100</v>
      </c>
    </row>
    <row r="1070" spans="1:14" x14ac:dyDescent="0.25">
      <c r="A1070" s="209" t="s">
        <v>108</v>
      </c>
      <c r="B1070" s="209" t="s">
        <v>272</v>
      </c>
      <c r="C1070" s="209" t="s">
        <v>273</v>
      </c>
      <c r="D1070" s="209" t="s">
        <v>126</v>
      </c>
      <c r="E1070" s="209" t="s">
        <v>127</v>
      </c>
      <c r="F1070" s="209" t="s">
        <v>125</v>
      </c>
      <c r="G1070" s="209" t="s">
        <v>138</v>
      </c>
      <c r="H1070" s="209" t="s">
        <v>196</v>
      </c>
      <c r="I1070" s="209" t="s">
        <v>128</v>
      </c>
      <c r="J1070" s="209" t="s">
        <v>196</v>
      </c>
      <c r="K1070" s="209" t="s">
        <v>196</v>
      </c>
      <c r="L1070" s="209" t="s">
        <v>196</v>
      </c>
      <c r="M1070" s="210">
        <v>-22.61</v>
      </c>
      <c r="N1070" t="str">
        <f t="shared" si="16"/>
        <v>205800010100</v>
      </c>
    </row>
    <row r="1071" spans="1:14" x14ac:dyDescent="0.25">
      <c r="A1071" s="209" t="s">
        <v>108</v>
      </c>
      <c r="B1071" s="209" t="s">
        <v>272</v>
      </c>
      <c r="C1071" s="209" t="s">
        <v>273</v>
      </c>
      <c r="D1071" s="209" t="s">
        <v>126</v>
      </c>
      <c r="E1071" s="209" t="s">
        <v>127</v>
      </c>
      <c r="F1071" s="209" t="s">
        <v>125</v>
      </c>
      <c r="G1071" s="209" t="s">
        <v>138</v>
      </c>
      <c r="H1071" s="209" t="s">
        <v>196</v>
      </c>
      <c r="I1071" s="209" t="s">
        <v>128</v>
      </c>
      <c r="J1071" s="209" t="s">
        <v>196</v>
      </c>
      <c r="K1071" s="209" t="s">
        <v>196</v>
      </c>
      <c r="L1071" s="209" t="s">
        <v>196</v>
      </c>
      <c r="M1071" s="210">
        <v>-3.77</v>
      </c>
      <c r="N1071" t="str">
        <f t="shared" si="16"/>
        <v>205800010100</v>
      </c>
    </row>
    <row r="1072" spans="1:14" x14ac:dyDescent="0.25">
      <c r="A1072" s="209" t="s">
        <v>108</v>
      </c>
      <c r="B1072" s="209" t="s">
        <v>272</v>
      </c>
      <c r="C1072" s="209" t="s">
        <v>273</v>
      </c>
      <c r="D1072" s="209" t="s">
        <v>126</v>
      </c>
      <c r="E1072" s="209" t="s">
        <v>127</v>
      </c>
      <c r="F1072" s="209" t="s">
        <v>125</v>
      </c>
      <c r="G1072" s="209" t="s">
        <v>145</v>
      </c>
      <c r="H1072" s="209" t="s">
        <v>196</v>
      </c>
      <c r="I1072" s="209" t="s">
        <v>128</v>
      </c>
      <c r="J1072" s="209" t="s">
        <v>196</v>
      </c>
      <c r="K1072" s="209" t="s">
        <v>196</v>
      </c>
      <c r="L1072" s="209" t="s">
        <v>196</v>
      </c>
      <c r="M1072" s="210">
        <v>-76.39</v>
      </c>
      <c r="N1072" t="str">
        <f t="shared" si="16"/>
        <v>215000010100</v>
      </c>
    </row>
    <row r="1073" spans="1:14" x14ac:dyDescent="0.25">
      <c r="A1073" s="209" t="s">
        <v>108</v>
      </c>
      <c r="B1073" s="209" t="s">
        <v>272</v>
      </c>
      <c r="C1073" s="209" t="s">
        <v>273</v>
      </c>
      <c r="D1073" s="209" t="s">
        <v>126</v>
      </c>
      <c r="E1073" s="209" t="s">
        <v>127</v>
      </c>
      <c r="F1073" s="209" t="s">
        <v>125</v>
      </c>
      <c r="G1073" s="209" t="s">
        <v>145</v>
      </c>
      <c r="H1073" s="209" t="s">
        <v>196</v>
      </c>
      <c r="I1073" s="209" t="s">
        <v>128</v>
      </c>
      <c r="J1073" s="209" t="s">
        <v>196</v>
      </c>
      <c r="K1073" s="209" t="s">
        <v>196</v>
      </c>
      <c r="L1073" s="209" t="s">
        <v>196</v>
      </c>
      <c r="M1073" s="210">
        <v>-12.73</v>
      </c>
      <c r="N1073" t="str">
        <f t="shared" si="16"/>
        <v>215000010100</v>
      </c>
    </row>
    <row r="1074" spans="1:14" x14ac:dyDescent="0.25">
      <c r="A1074" s="209" t="s">
        <v>108</v>
      </c>
      <c r="B1074" s="209" t="s">
        <v>272</v>
      </c>
      <c r="C1074" s="209" t="s">
        <v>273</v>
      </c>
      <c r="D1074" s="209" t="s">
        <v>126</v>
      </c>
      <c r="E1074" s="209" t="s">
        <v>127</v>
      </c>
      <c r="F1074" s="209" t="s">
        <v>125</v>
      </c>
      <c r="G1074" s="209" t="s">
        <v>124</v>
      </c>
      <c r="H1074" s="209" t="s">
        <v>196</v>
      </c>
      <c r="I1074" s="209" t="s">
        <v>128</v>
      </c>
      <c r="J1074" s="209" t="s">
        <v>196</v>
      </c>
      <c r="K1074" s="209" t="s">
        <v>196</v>
      </c>
      <c r="L1074" s="209" t="s">
        <v>196</v>
      </c>
      <c r="M1074" s="210">
        <v>-960.56</v>
      </c>
      <c r="N1074" t="str">
        <f t="shared" si="16"/>
        <v>100000010100</v>
      </c>
    </row>
    <row r="1075" spans="1:14" x14ac:dyDescent="0.25">
      <c r="A1075" s="209" t="s">
        <v>108</v>
      </c>
      <c r="B1075" s="209" t="s">
        <v>272</v>
      </c>
      <c r="C1075" s="209" t="s">
        <v>273</v>
      </c>
      <c r="D1075" s="209" t="s">
        <v>126</v>
      </c>
      <c r="E1075" s="209" t="s">
        <v>127</v>
      </c>
      <c r="F1075" s="209" t="s">
        <v>125</v>
      </c>
      <c r="G1075" s="209" t="s">
        <v>124</v>
      </c>
      <c r="H1075" s="209" t="s">
        <v>196</v>
      </c>
      <c r="I1075" s="209" t="s">
        <v>128</v>
      </c>
      <c r="J1075" s="209" t="s">
        <v>196</v>
      </c>
      <c r="K1075" s="209" t="s">
        <v>196</v>
      </c>
      <c r="L1075" s="209" t="s">
        <v>196</v>
      </c>
      <c r="M1075" s="210">
        <v>-160.09</v>
      </c>
      <c r="N1075" t="str">
        <f t="shared" si="16"/>
        <v>100000010100</v>
      </c>
    </row>
    <row r="1076" spans="1:14" x14ac:dyDescent="0.25">
      <c r="A1076" s="209" t="s">
        <v>108</v>
      </c>
      <c r="B1076" s="209" t="s">
        <v>272</v>
      </c>
      <c r="C1076" s="209" t="s">
        <v>273</v>
      </c>
      <c r="D1076" s="209" t="s">
        <v>126</v>
      </c>
      <c r="E1076" s="209" t="s">
        <v>127</v>
      </c>
      <c r="F1076" s="209" t="s">
        <v>125</v>
      </c>
      <c r="G1076" s="209" t="s">
        <v>141</v>
      </c>
      <c r="H1076" s="209" t="s">
        <v>196</v>
      </c>
      <c r="I1076" s="209" t="s">
        <v>128</v>
      </c>
      <c r="J1076" s="209" t="s">
        <v>196</v>
      </c>
      <c r="K1076" s="209" t="s">
        <v>196</v>
      </c>
      <c r="L1076" s="209" t="s">
        <v>196</v>
      </c>
      <c r="M1076" s="210">
        <v>-16.11</v>
      </c>
      <c r="N1076" t="str">
        <f t="shared" si="16"/>
        <v>211000010100</v>
      </c>
    </row>
    <row r="1077" spans="1:14" x14ac:dyDescent="0.25">
      <c r="A1077" s="209" t="s">
        <v>108</v>
      </c>
      <c r="B1077" s="209" t="s">
        <v>272</v>
      </c>
      <c r="C1077" s="209" t="s">
        <v>273</v>
      </c>
      <c r="D1077" s="209" t="s">
        <v>126</v>
      </c>
      <c r="E1077" s="209" t="s">
        <v>127</v>
      </c>
      <c r="F1077" s="209" t="s">
        <v>125</v>
      </c>
      <c r="G1077" s="209" t="s">
        <v>135</v>
      </c>
      <c r="H1077" s="209" t="s">
        <v>196</v>
      </c>
      <c r="I1077" s="209" t="s">
        <v>128</v>
      </c>
      <c r="J1077" s="209" t="s">
        <v>196</v>
      </c>
      <c r="K1077" s="209" t="s">
        <v>196</v>
      </c>
      <c r="L1077" s="209" t="s">
        <v>196</v>
      </c>
      <c r="M1077" s="210">
        <v>-96.69</v>
      </c>
      <c r="N1077" t="str">
        <f t="shared" si="16"/>
        <v>205300010100</v>
      </c>
    </row>
    <row r="1078" spans="1:14" x14ac:dyDescent="0.25">
      <c r="A1078" s="209" t="s">
        <v>108</v>
      </c>
      <c r="B1078" s="209" t="s">
        <v>272</v>
      </c>
      <c r="C1078" s="209" t="s">
        <v>273</v>
      </c>
      <c r="D1078" s="209" t="s">
        <v>126</v>
      </c>
      <c r="E1078" s="209" t="s">
        <v>127</v>
      </c>
      <c r="F1078" s="209" t="s">
        <v>125</v>
      </c>
      <c r="G1078" s="209" t="s">
        <v>135</v>
      </c>
      <c r="H1078" s="209" t="s">
        <v>196</v>
      </c>
      <c r="I1078" s="209" t="s">
        <v>128</v>
      </c>
      <c r="J1078" s="209" t="s">
        <v>196</v>
      </c>
      <c r="K1078" s="209" t="s">
        <v>196</v>
      </c>
      <c r="L1078" s="209" t="s">
        <v>196</v>
      </c>
      <c r="M1078" s="210">
        <v>-16.11</v>
      </c>
      <c r="N1078" t="str">
        <f t="shared" si="16"/>
        <v>205300010100</v>
      </c>
    </row>
    <row r="1079" spans="1:14" x14ac:dyDescent="0.25">
      <c r="A1079" s="209" t="s">
        <v>108</v>
      </c>
      <c r="B1079" s="209" t="s">
        <v>272</v>
      </c>
      <c r="C1079" s="209" t="s">
        <v>273</v>
      </c>
      <c r="D1079" s="209" t="s">
        <v>126</v>
      </c>
      <c r="E1079" s="209" t="s">
        <v>127</v>
      </c>
      <c r="F1079" s="209" t="s">
        <v>125</v>
      </c>
      <c r="G1079" s="209" t="s">
        <v>147</v>
      </c>
      <c r="H1079" s="209" t="s">
        <v>196</v>
      </c>
      <c r="I1079" s="209" t="s">
        <v>128</v>
      </c>
      <c r="J1079" s="209" t="s">
        <v>196</v>
      </c>
      <c r="K1079" s="209" t="s">
        <v>196</v>
      </c>
      <c r="L1079" s="209" t="s">
        <v>196</v>
      </c>
      <c r="M1079" s="210">
        <v>-22.61</v>
      </c>
      <c r="N1079" t="str">
        <f t="shared" si="16"/>
        <v>216000010100</v>
      </c>
    </row>
    <row r="1080" spans="1:14" x14ac:dyDescent="0.25">
      <c r="A1080" s="209" t="s">
        <v>108</v>
      </c>
      <c r="B1080" s="209" t="s">
        <v>272</v>
      </c>
      <c r="C1080" s="209" t="s">
        <v>273</v>
      </c>
      <c r="D1080" s="209" t="s">
        <v>126</v>
      </c>
      <c r="E1080" s="209" t="s">
        <v>127</v>
      </c>
      <c r="F1080" s="209" t="s">
        <v>125</v>
      </c>
      <c r="G1080" s="209" t="s">
        <v>137</v>
      </c>
      <c r="H1080" s="209" t="s">
        <v>196</v>
      </c>
      <c r="I1080" s="209" t="s">
        <v>128</v>
      </c>
      <c r="J1080" s="209" t="s">
        <v>196</v>
      </c>
      <c r="K1080" s="209" t="s">
        <v>196</v>
      </c>
      <c r="L1080" s="209" t="s">
        <v>196</v>
      </c>
      <c r="M1080" s="210">
        <v>-38.81</v>
      </c>
      <c r="N1080" t="str">
        <f t="shared" si="16"/>
        <v>205600010100</v>
      </c>
    </row>
    <row r="1081" spans="1:14" x14ac:dyDescent="0.25">
      <c r="A1081" s="209" t="s">
        <v>108</v>
      </c>
      <c r="B1081" s="209" t="s">
        <v>272</v>
      </c>
      <c r="C1081" s="209" t="s">
        <v>273</v>
      </c>
      <c r="D1081" s="209" t="s">
        <v>126</v>
      </c>
      <c r="E1081" s="209" t="s">
        <v>127</v>
      </c>
      <c r="F1081" s="209" t="s">
        <v>125</v>
      </c>
      <c r="G1081" s="209" t="s">
        <v>134</v>
      </c>
      <c r="H1081" s="209" t="s">
        <v>196</v>
      </c>
      <c r="I1081" s="209" t="s">
        <v>128</v>
      </c>
      <c r="J1081" s="209" t="s">
        <v>196</v>
      </c>
      <c r="K1081" s="209" t="s">
        <v>196</v>
      </c>
      <c r="L1081" s="209" t="s">
        <v>196</v>
      </c>
      <c r="M1081" s="210">
        <v>-110.98</v>
      </c>
      <c r="N1081" t="str">
        <f t="shared" si="16"/>
        <v>205200010100</v>
      </c>
    </row>
    <row r="1082" spans="1:14" x14ac:dyDescent="0.25">
      <c r="A1082" s="209" t="s">
        <v>108</v>
      </c>
      <c r="B1082" s="209" t="s">
        <v>272</v>
      </c>
      <c r="C1082" s="209" t="s">
        <v>273</v>
      </c>
      <c r="D1082" s="209" t="s">
        <v>126</v>
      </c>
      <c r="E1082" s="209" t="s">
        <v>127</v>
      </c>
      <c r="F1082" s="209" t="s">
        <v>125</v>
      </c>
      <c r="G1082" s="209" t="s">
        <v>134</v>
      </c>
      <c r="H1082" s="209" t="s">
        <v>196</v>
      </c>
      <c r="I1082" s="209" t="s">
        <v>128</v>
      </c>
      <c r="J1082" s="209" t="s">
        <v>196</v>
      </c>
      <c r="K1082" s="209" t="s">
        <v>196</v>
      </c>
      <c r="L1082" s="209" t="s">
        <v>196</v>
      </c>
      <c r="M1082" s="210">
        <v>-18.489999999999998</v>
      </c>
      <c r="N1082" t="str">
        <f t="shared" si="16"/>
        <v>205200010100</v>
      </c>
    </row>
    <row r="1083" spans="1:14" x14ac:dyDescent="0.25">
      <c r="A1083" s="209" t="s">
        <v>108</v>
      </c>
      <c r="B1083" s="209" t="s">
        <v>272</v>
      </c>
      <c r="C1083" s="209" t="s">
        <v>273</v>
      </c>
      <c r="D1083" s="209" t="s">
        <v>126</v>
      </c>
      <c r="E1083" s="209" t="s">
        <v>127</v>
      </c>
      <c r="F1083" s="209" t="s">
        <v>125</v>
      </c>
      <c r="G1083" s="209" t="s">
        <v>139</v>
      </c>
      <c r="H1083" s="209" t="s">
        <v>196</v>
      </c>
      <c r="I1083" s="209" t="s">
        <v>128</v>
      </c>
      <c r="J1083" s="209" t="s">
        <v>196</v>
      </c>
      <c r="K1083" s="209" t="s">
        <v>196</v>
      </c>
      <c r="L1083" s="209" t="s">
        <v>196</v>
      </c>
      <c r="M1083" s="210">
        <v>-20.18</v>
      </c>
      <c r="N1083" t="str">
        <f t="shared" si="16"/>
        <v>210000010100</v>
      </c>
    </row>
    <row r="1084" spans="1:14" x14ac:dyDescent="0.25">
      <c r="A1084" s="209" t="s">
        <v>108</v>
      </c>
      <c r="B1084" s="209" t="s">
        <v>272</v>
      </c>
      <c r="C1084" s="209" t="s">
        <v>273</v>
      </c>
      <c r="D1084" s="209" t="s">
        <v>126</v>
      </c>
      <c r="E1084" s="209" t="s">
        <v>127</v>
      </c>
      <c r="F1084" s="209" t="s">
        <v>125</v>
      </c>
      <c r="G1084" s="209" t="s">
        <v>139</v>
      </c>
      <c r="H1084" s="209" t="s">
        <v>196</v>
      </c>
      <c r="I1084" s="209" t="s">
        <v>128</v>
      </c>
      <c r="J1084" s="209" t="s">
        <v>196</v>
      </c>
      <c r="K1084" s="209" t="s">
        <v>196</v>
      </c>
      <c r="L1084" s="209" t="s">
        <v>196</v>
      </c>
      <c r="M1084" s="210">
        <v>-3.36</v>
      </c>
      <c r="N1084" t="str">
        <f t="shared" si="16"/>
        <v>210000010100</v>
      </c>
    </row>
    <row r="1085" spans="1:14" x14ac:dyDescent="0.25">
      <c r="A1085" s="209" t="s">
        <v>108</v>
      </c>
      <c r="B1085" s="209" t="s">
        <v>272</v>
      </c>
      <c r="C1085" s="209" t="s">
        <v>273</v>
      </c>
      <c r="D1085" s="209" t="s">
        <v>126</v>
      </c>
      <c r="E1085" s="209" t="s">
        <v>127</v>
      </c>
      <c r="F1085" s="209" t="s">
        <v>125</v>
      </c>
      <c r="G1085" s="209" t="s">
        <v>141</v>
      </c>
      <c r="H1085" s="209" t="s">
        <v>196</v>
      </c>
      <c r="I1085" s="209" t="s">
        <v>128</v>
      </c>
      <c r="J1085" s="209" t="s">
        <v>196</v>
      </c>
      <c r="K1085" s="209" t="s">
        <v>196</v>
      </c>
      <c r="L1085" s="209" t="s">
        <v>196</v>
      </c>
      <c r="M1085" s="210">
        <v>-96.69</v>
      </c>
      <c r="N1085" t="str">
        <f t="shared" si="16"/>
        <v>211000010100</v>
      </c>
    </row>
    <row r="1086" spans="1:14" x14ac:dyDescent="0.25">
      <c r="A1086" s="209" t="s">
        <v>108</v>
      </c>
      <c r="B1086" s="209" t="s">
        <v>272</v>
      </c>
      <c r="C1086" s="209" t="s">
        <v>273</v>
      </c>
      <c r="D1086" s="209" t="s">
        <v>126</v>
      </c>
      <c r="E1086" s="209" t="s">
        <v>127</v>
      </c>
      <c r="F1086" s="209" t="s">
        <v>125</v>
      </c>
      <c r="G1086" s="209" t="s">
        <v>157</v>
      </c>
      <c r="H1086" s="209" t="s">
        <v>196</v>
      </c>
      <c r="I1086" s="209" t="s">
        <v>128</v>
      </c>
      <c r="J1086" s="209" t="s">
        <v>196</v>
      </c>
      <c r="K1086" s="209" t="s">
        <v>196</v>
      </c>
      <c r="L1086" s="209" t="s">
        <v>196</v>
      </c>
      <c r="M1086" s="210">
        <v>20.18</v>
      </c>
      <c r="N1086" t="str">
        <f t="shared" si="16"/>
        <v>726900010100</v>
      </c>
    </row>
    <row r="1087" spans="1:14" x14ac:dyDescent="0.25">
      <c r="A1087" s="209" t="s">
        <v>108</v>
      </c>
      <c r="B1087" s="209" t="s">
        <v>272</v>
      </c>
      <c r="C1087" s="209" t="s">
        <v>273</v>
      </c>
      <c r="D1087" s="209" t="s">
        <v>126</v>
      </c>
      <c r="E1087" s="209" t="s">
        <v>127</v>
      </c>
      <c r="F1087" s="209" t="s">
        <v>125</v>
      </c>
      <c r="G1087" s="209" t="s">
        <v>157</v>
      </c>
      <c r="H1087" s="209" t="s">
        <v>196</v>
      </c>
      <c r="I1087" s="209" t="s">
        <v>128</v>
      </c>
      <c r="J1087" s="209" t="s">
        <v>196</v>
      </c>
      <c r="K1087" s="209" t="s">
        <v>196</v>
      </c>
      <c r="L1087" s="209" t="s">
        <v>196</v>
      </c>
      <c r="M1087" s="210">
        <v>3.36</v>
      </c>
      <c r="N1087" t="str">
        <f t="shared" si="16"/>
        <v>726900010100</v>
      </c>
    </row>
    <row r="1088" spans="1:14" x14ac:dyDescent="0.25">
      <c r="A1088" s="209" t="s">
        <v>108</v>
      </c>
      <c r="B1088" s="209" t="s">
        <v>272</v>
      </c>
      <c r="C1088" s="209" t="s">
        <v>273</v>
      </c>
      <c r="D1088" s="209" t="s">
        <v>126</v>
      </c>
      <c r="E1088" s="209" t="s">
        <v>127</v>
      </c>
      <c r="F1088" s="209" t="s">
        <v>125</v>
      </c>
      <c r="G1088" s="209" t="s">
        <v>139</v>
      </c>
      <c r="H1088" s="209" t="s">
        <v>196</v>
      </c>
      <c r="I1088" s="209" t="s">
        <v>128</v>
      </c>
      <c r="J1088" s="209" t="s">
        <v>196</v>
      </c>
      <c r="K1088" s="209" t="s">
        <v>196</v>
      </c>
      <c r="L1088" s="209" t="s">
        <v>196</v>
      </c>
      <c r="M1088" s="210">
        <v>-85.71</v>
      </c>
      <c r="N1088" t="str">
        <f t="shared" si="16"/>
        <v>210000010100</v>
      </c>
    </row>
    <row r="1089" spans="1:14" x14ac:dyDescent="0.25">
      <c r="A1089" s="209" t="s">
        <v>108</v>
      </c>
      <c r="B1089" s="209" t="s">
        <v>272</v>
      </c>
      <c r="C1089" s="209" t="s">
        <v>273</v>
      </c>
      <c r="D1089" s="209" t="s">
        <v>126</v>
      </c>
      <c r="E1089" s="209" t="s">
        <v>127</v>
      </c>
      <c r="F1089" s="209" t="s">
        <v>125</v>
      </c>
      <c r="G1089" s="209" t="s">
        <v>139</v>
      </c>
      <c r="H1089" s="209" t="s">
        <v>196</v>
      </c>
      <c r="I1089" s="209" t="s">
        <v>128</v>
      </c>
      <c r="J1089" s="209" t="s">
        <v>196</v>
      </c>
      <c r="K1089" s="209" t="s">
        <v>196</v>
      </c>
      <c r="L1089" s="209" t="s">
        <v>196</v>
      </c>
      <c r="M1089" s="210">
        <v>-14.29</v>
      </c>
      <c r="N1089" t="str">
        <f t="shared" si="16"/>
        <v>210000010100</v>
      </c>
    </row>
    <row r="1090" spans="1:14" x14ac:dyDescent="0.25">
      <c r="A1090" s="209" t="s">
        <v>108</v>
      </c>
      <c r="B1090" s="209" t="s">
        <v>272</v>
      </c>
      <c r="C1090" s="209" t="s">
        <v>273</v>
      </c>
      <c r="D1090" s="209" t="s">
        <v>126</v>
      </c>
      <c r="E1090" s="209" t="s">
        <v>127</v>
      </c>
      <c r="F1090" s="209" t="s">
        <v>125</v>
      </c>
      <c r="G1090" s="209" t="s">
        <v>146</v>
      </c>
      <c r="H1090" s="209" t="s">
        <v>196</v>
      </c>
      <c r="I1090" s="209" t="s">
        <v>128</v>
      </c>
      <c r="J1090" s="209" t="s">
        <v>196</v>
      </c>
      <c r="K1090" s="209" t="s">
        <v>196</v>
      </c>
      <c r="L1090" s="209" t="s">
        <v>196</v>
      </c>
      <c r="M1090" s="210">
        <v>-1.99</v>
      </c>
      <c r="N1090" t="str">
        <f t="shared" si="16"/>
        <v>215500010100</v>
      </c>
    </row>
    <row r="1091" spans="1:14" x14ac:dyDescent="0.25">
      <c r="A1091" s="209" t="s">
        <v>108</v>
      </c>
      <c r="B1091" s="209" t="s">
        <v>272</v>
      </c>
      <c r="C1091" s="209" t="s">
        <v>273</v>
      </c>
      <c r="D1091" s="209" t="s">
        <v>126</v>
      </c>
      <c r="E1091" s="209" t="s">
        <v>127</v>
      </c>
      <c r="F1091" s="209" t="s">
        <v>125</v>
      </c>
      <c r="G1091" s="209" t="s">
        <v>146</v>
      </c>
      <c r="H1091" s="209" t="s">
        <v>196</v>
      </c>
      <c r="I1091" s="209" t="s">
        <v>128</v>
      </c>
      <c r="J1091" s="209" t="s">
        <v>196</v>
      </c>
      <c r="K1091" s="209" t="s">
        <v>196</v>
      </c>
      <c r="L1091" s="209" t="s">
        <v>196</v>
      </c>
      <c r="M1091" s="210">
        <v>-0.33</v>
      </c>
      <c r="N1091" t="str">
        <f t="shared" ref="N1091:N1154" si="17">CONCATENATE(G1091,E1091)</f>
        <v>215500010100</v>
      </c>
    </row>
    <row r="1092" spans="1:14" x14ac:dyDescent="0.25">
      <c r="A1092" s="209" t="s">
        <v>108</v>
      </c>
      <c r="B1092" s="209" t="s">
        <v>272</v>
      </c>
      <c r="C1092" s="209" t="s">
        <v>273</v>
      </c>
      <c r="D1092" s="209" t="s">
        <v>126</v>
      </c>
      <c r="E1092" s="209" t="s">
        <v>127</v>
      </c>
      <c r="F1092" s="209" t="s">
        <v>125</v>
      </c>
      <c r="G1092" s="209" t="s">
        <v>139</v>
      </c>
      <c r="H1092" s="209" t="s">
        <v>196</v>
      </c>
      <c r="I1092" s="209" t="s">
        <v>128</v>
      </c>
      <c r="J1092" s="209" t="s">
        <v>196</v>
      </c>
      <c r="K1092" s="209" t="s">
        <v>196</v>
      </c>
      <c r="L1092" s="209" t="s">
        <v>196</v>
      </c>
      <c r="M1092" s="210">
        <v>-2.8</v>
      </c>
      <c r="N1092" t="str">
        <f t="shared" si="17"/>
        <v>210000010100</v>
      </c>
    </row>
    <row r="1093" spans="1:14" x14ac:dyDescent="0.25">
      <c r="A1093" s="209" t="s">
        <v>108</v>
      </c>
      <c r="B1093" s="209" t="s">
        <v>272</v>
      </c>
      <c r="C1093" s="209" t="s">
        <v>273</v>
      </c>
      <c r="D1093" s="209" t="s">
        <v>126</v>
      </c>
      <c r="E1093" s="209" t="s">
        <v>127</v>
      </c>
      <c r="F1093" s="209" t="s">
        <v>125</v>
      </c>
      <c r="G1093" s="209" t="s">
        <v>139</v>
      </c>
      <c r="H1093" s="209" t="s">
        <v>196</v>
      </c>
      <c r="I1093" s="209" t="s">
        <v>128</v>
      </c>
      <c r="J1093" s="209" t="s">
        <v>196</v>
      </c>
      <c r="K1093" s="209" t="s">
        <v>196</v>
      </c>
      <c r="L1093" s="209" t="s">
        <v>196</v>
      </c>
      <c r="M1093" s="210">
        <v>-0.47</v>
      </c>
      <c r="N1093" t="str">
        <f t="shared" si="17"/>
        <v>210000010100</v>
      </c>
    </row>
    <row r="1094" spans="1:14" x14ac:dyDescent="0.25">
      <c r="A1094" s="209" t="s">
        <v>108</v>
      </c>
      <c r="B1094" s="209" t="s">
        <v>272</v>
      </c>
      <c r="C1094" s="209" t="s">
        <v>273</v>
      </c>
      <c r="D1094" s="209" t="s">
        <v>126</v>
      </c>
      <c r="E1094" s="209" t="s">
        <v>127</v>
      </c>
      <c r="F1094" s="209" t="s">
        <v>125</v>
      </c>
      <c r="G1094" s="209" t="s">
        <v>143</v>
      </c>
      <c r="H1094" s="209" t="s">
        <v>196</v>
      </c>
      <c r="I1094" s="209" t="s">
        <v>128</v>
      </c>
      <c r="J1094" s="209" t="s">
        <v>196</v>
      </c>
      <c r="K1094" s="209" t="s">
        <v>196</v>
      </c>
      <c r="L1094" s="209" t="s">
        <v>196</v>
      </c>
      <c r="M1094" s="210">
        <v>-36.86</v>
      </c>
      <c r="N1094" t="str">
        <f t="shared" si="17"/>
        <v>213000010100</v>
      </c>
    </row>
    <row r="1095" spans="1:14" x14ac:dyDescent="0.25">
      <c r="A1095" s="209" t="s">
        <v>108</v>
      </c>
      <c r="B1095" s="209" t="s">
        <v>272</v>
      </c>
      <c r="C1095" s="209" t="s">
        <v>273</v>
      </c>
      <c r="D1095" s="209" t="s">
        <v>126</v>
      </c>
      <c r="E1095" s="209" t="s">
        <v>127</v>
      </c>
      <c r="F1095" s="209" t="s">
        <v>125</v>
      </c>
      <c r="G1095" s="209" t="s">
        <v>143</v>
      </c>
      <c r="H1095" s="209" t="s">
        <v>196</v>
      </c>
      <c r="I1095" s="209" t="s">
        <v>128</v>
      </c>
      <c r="J1095" s="209" t="s">
        <v>196</v>
      </c>
      <c r="K1095" s="209" t="s">
        <v>196</v>
      </c>
      <c r="L1095" s="209" t="s">
        <v>196</v>
      </c>
      <c r="M1095" s="210">
        <v>-6.14</v>
      </c>
      <c r="N1095" t="str">
        <f t="shared" si="17"/>
        <v>213000010100</v>
      </c>
    </row>
    <row r="1096" spans="1:14" x14ac:dyDescent="0.25">
      <c r="A1096" s="209" t="s">
        <v>108</v>
      </c>
      <c r="B1096" s="209" t="s">
        <v>272</v>
      </c>
      <c r="C1096" s="209" t="s">
        <v>273</v>
      </c>
      <c r="D1096" s="209" t="s">
        <v>126</v>
      </c>
      <c r="E1096" s="209" t="s">
        <v>127</v>
      </c>
      <c r="F1096" s="209" t="s">
        <v>125</v>
      </c>
      <c r="G1096" s="209" t="s">
        <v>150</v>
      </c>
      <c r="H1096" s="209" t="s">
        <v>196</v>
      </c>
      <c r="I1096" s="209" t="s">
        <v>128</v>
      </c>
      <c r="J1096" s="209" t="s">
        <v>196</v>
      </c>
      <c r="K1096" s="209" t="s">
        <v>196</v>
      </c>
      <c r="L1096" s="209" t="s">
        <v>196</v>
      </c>
      <c r="M1096" s="210">
        <v>-33.159999999999997</v>
      </c>
      <c r="N1096" t="str">
        <f t="shared" si="17"/>
        <v>219000010100</v>
      </c>
    </row>
    <row r="1097" spans="1:14" x14ac:dyDescent="0.25">
      <c r="A1097" s="209" t="s">
        <v>108</v>
      </c>
      <c r="B1097" s="209" t="s">
        <v>272</v>
      </c>
      <c r="C1097" s="209" t="s">
        <v>273</v>
      </c>
      <c r="D1097" s="209" t="s">
        <v>126</v>
      </c>
      <c r="E1097" s="209" t="s">
        <v>127</v>
      </c>
      <c r="F1097" s="209" t="s">
        <v>125</v>
      </c>
      <c r="G1097" s="209" t="s">
        <v>150</v>
      </c>
      <c r="H1097" s="209" t="s">
        <v>196</v>
      </c>
      <c r="I1097" s="209" t="s">
        <v>128</v>
      </c>
      <c r="J1097" s="209" t="s">
        <v>196</v>
      </c>
      <c r="K1097" s="209" t="s">
        <v>196</v>
      </c>
      <c r="L1097" s="209" t="s">
        <v>196</v>
      </c>
      <c r="M1097" s="210">
        <v>-5.53</v>
      </c>
      <c r="N1097" t="str">
        <f t="shared" si="17"/>
        <v>219000010100</v>
      </c>
    </row>
    <row r="1098" spans="1:14" x14ac:dyDescent="0.25">
      <c r="A1098" s="209" t="s">
        <v>108</v>
      </c>
      <c r="B1098" s="209" t="s">
        <v>272</v>
      </c>
      <c r="C1098" s="209" t="s">
        <v>273</v>
      </c>
      <c r="D1098" s="209" t="s">
        <v>126</v>
      </c>
      <c r="E1098" s="209" t="s">
        <v>127</v>
      </c>
      <c r="F1098" s="209" t="s">
        <v>125</v>
      </c>
      <c r="G1098" s="209" t="s">
        <v>139</v>
      </c>
      <c r="H1098" s="209" t="s">
        <v>196</v>
      </c>
      <c r="I1098" s="209" t="s">
        <v>128</v>
      </c>
      <c r="J1098" s="209" t="s">
        <v>196</v>
      </c>
      <c r="K1098" s="209" t="s">
        <v>196</v>
      </c>
      <c r="L1098" s="209" t="s">
        <v>196</v>
      </c>
      <c r="M1098" s="210">
        <v>-8.7899999999999991</v>
      </c>
      <c r="N1098" t="str">
        <f t="shared" si="17"/>
        <v>210000010100</v>
      </c>
    </row>
    <row r="1099" spans="1:14" x14ac:dyDescent="0.25">
      <c r="A1099" s="209" t="s">
        <v>108</v>
      </c>
      <c r="B1099" s="209" t="s">
        <v>272</v>
      </c>
      <c r="C1099" s="209" t="s">
        <v>273</v>
      </c>
      <c r="D1099" s="209" t="s">
        <v>126</v>
      </c>
      <c r="E1099" s="209" t="s">
        <v>127</v>
      </c>
      <c r="F1099" s="209" t="s">
        <v>125</v>
      </c>
      <c r="G1099" s="209" t="s">
        <v>139</v>
      </c>
      <c r="H1099" s="209" t="s">
        <v>196</v>
      </c>
      <c r="I1099" s="209" t="s">
        <v>128</v>
      </c>
      <c r="J1099" s="209" t="s">
        <v>196</v>
      </c>
      <c r="K1099" s="209" t="s">
        <v>196</v>
      </c>
      <c r="L1099" s="209" t="s">
        <v>196</v>
      </c>
      <c r="M1099" s="210">
        <v>-1.47</v>
      </c>
      <c r="N1099" t="str">
        <f t="shared" si="17"/>
        <v>210000010100</v>
      </c>
    </row>
    <row r="1100" spans="1:14" x14ac:dyDescent="0.25">
      <c r="A1100" s="209" t="s">
        <v>108</v>
      </c>
      <c r="B1100" s="209" t="s">
        <v>272</v>
      </c>
      <c r="C1100" s="209" t="s">
        <v>273</v>
      </c>
      <c r="D1100" s="209" t="s">
        <v>126</v>
      </c>
      <c r="E1100" s="209" t="s">
        <v>127</v>
      </c>
      <c r="F1100" s="209" t="s">
        <v>125</v>
      </c>
      <c r="G1100" s="209" t="s">
        <v>142</v>
      </c>
      <c r="H1100" s="209" t="s">
        <v>196</v>
      </c>
      <c r="I1100" s="209" t="s">
        <v>128</v>
      </c>
      <c r="J1100" s="209" t="s">
        <v>196</v>
      </c>
      <c r="K1100" s="209" t="s">
        <v>196</v>
      </c>
      <c r="L1100" s="209" t="s">
        <v>196</v>
      </c>
      <c r="M1100" s="210">
        <v>-0.79</v>
      </c>
      <c r="N1100" t="str">
        <f t="shared" si="17"/>
        <v>212500010100</v>
      </c>
    </row>
    <row r="1101" spans="1:14" x14ac:dyDescent="0.25">
      <c r="A1101" s="209" t="s">
        <v>108</v>
      </c>
      <c r="B1101" s="209" t="s">
        <v>272</v>
      </c>
      <c r="C1101" s="209" t="s">
        <v>273</v>
      </c>
      <c r="D1101" s="209" t="s">
        <v>126</v>
      </c>
      <c r="E1101" s="209" t="s">
        <v>127</v>
      </c>
      <c r="F1101" s="209" t="s">
        <v>125</v>
      </c>
      <c r="G1101" s="209" t="s">
        <v>142</v>
      </c>
      <c r="H1101" s="209" t="s">
        <v>196</v>
      </c>
      <c r="I1101" s="209" t="s">
        <v>128</v>
      </c>
      <c r="J1101" s="209" t="s">
        <v>196</v>
      </c>
      <c r="K1101" s="209" t="s">
        <v>196</v>
      </c>
      <c r="L1101" s="209" t="s">
        <v>196</v>
      </c>
      <c r="M1101" s="210">
        <v>-0.13</v>
      </c>
      <c r="N1101" t="str">
        <f t="shared" si="17"/>
        <v>212500010100</v>
      </c>
    </row>
    <row r="1102" spans="1:14" x14ac:dyDescent="0.25">
      <c r="A1102" s="209" t="s">
        <v>108</v>
      </c>
      <c r="B1102" s="209" t="s">
        <v>272</v>
      </c>
      <c r="C1102" s="209" t="s">
        <v>273</v>
      </c>
      <c r="D1102" s="209" t="s">
        <v>126</v>
      </c>
      <c r="E1102" s="209" t="s">
        <v>127</v>
      </c>
      <c r="F1102" s="209" t="s">
        <v>125</v>
      </c>
      <c r="G1102" s="209" t="s">
        <v>139</v>
      </c>
      <c r="H1102" s="209" t="s">
        <v>196</v>
      </c>
      <c r="I1102" s="209" t="s">
        <v>128</v>
      </c>
      <c r="J1102" s="209" t="s">
        <v>196</v>
      </c>
      <c r="K1102" s="209" t="s">
        <v>196</v>
      </c>
      <c r="L1102" s="209" t="s">
        <v>196</v>
      </c>
      <c r="M1102" s="210">
        <v>-39.56</v>
      </c>
      <c r="N1102" t="str">
        <f t="shared" si="17"/>
        <v>210000010100</v>
      </c>
    </row>
    <row r="1103" spans="1:14" x14ac:dyDescent="0.25">
      <c r="A1103" s="209" t="s">
        <v>108</v>
      </c>
      <c r="B1103" s="209" t="s">
        <v>272</v>
      </c>
      <c r="C1103" s="209" t="s">
        <v>273</v>
      </c>
      <c r="D1103" s="209" t="s">
        <v>126</v>
      </c>
      <c r="E1103" s="209" t="s">
        <v>127</v>
      </c>
      <c r="F1103" s="209" t="s">
        <v>125</v>
      </c>
      <c r="G1103" s="209" t="s">
        <v>139</v>
      </c>
      <c r="H1103" s="209" t="s">
        <v>196</v>
      </c>
      <c r="I1103" s="209" t="s">
        <v>128</v>
      </c>
      <c r="J1103" s="209" t="s">
        <v>196</v>
      </c>
      <c r="K1103" s="209" t="s">
        <v>196</v>
      </c>
      <c r="L1103" s="209" t="s">
        <v>196</v>
      </c>
      <c r="M1103" s="210">
        <v>-6.59</v>
      </c>
      <c r="N1103" t="str">
        <f t="shared" si="17"/>
        <v>210000010100</v>
      </c>
    </row>
    <row r="1104" spans="1:14" x14ac:dyDescent="0.25">
      <c r="A1104" s="209" t="s">
        <v>108</v>
      </c>
      <c r="B1104" s="209" t="s">
        <v>272</v>
      </c>
      <c r="C1104" s="209" t="s">
        <v>273</v>
      </c>
      <c r="D1104" s="209" t="s">
        <v>126</v>
      </c>
      <c r="E1104" s="209" t="s">
        <v>127</v>
      </c>
      <c r="F1104" s="209" t="s">
        <v>125</v>
      </c>
      <c r="G1104" s="209" t="s">
        <v>140</v>
      </c>
      <c r="H1104" s="209" t="s">
        <v>196</v>
      </c>
      <c r="I1104" s="209" t="s">
        <v>128</v>
      </c>
      <c r="J1104" s="209" t="s">
        <v>196</v>
      </c>
      <c r="K1104" s="209" t="s">
        <v>196</v>
      </c>
      <c r="L1104" s="209" t="s">
        <v>196</v>
      </c>
      <c r="M1104" s="210">
        <v>-110.97</v>
      </c>
      <c r="N1104" t="str">
        <f t="shared" si="17"/>
        <v>210500010100</v>
      </c>
    </row>
    <row r="1105" spans="1:14" x14ac:dyDescent="0.25">
      <c r="A1105" s="209" t="s">
        <v>108</v>
      </c>
      <c r="B1105" s="209" t="s">
        <v>272</v>
      </c>
      <c r="C1105" s="209" t="s">
        <v>273</v>
      </c>
      <c r="D1105" s="209" t="s">
        <v>126</v>
      </c>
      <c r="E1105" s="209" t="s">
        <v>127</v>
      </c>
      <c r="F1105" s="209" t="s">
        <v>125</v>
      </c>
      <c r="G1105" s="209" t="s">
        <v>140</v>
      </c>
      <c r="H1105" s="209" t="s">
        <v>196</v>
      </c>
      <c r="I1105" s="209" t="s">
        <v>128</v>
      </c>
      <c r="J1105" s="209" t="s">
        <v>196</v>
      </c>
      <c r="K1105" s="209" t="s">
        <v>196</v>
      </c>
      <c r="L1105" s="209" t="s">
        <v>196</v>
      </c>
      <c r="M1105" s="210">
        <v>-18.5</v>
      </c>
      <c r="N1105" t="str">
        <f t="shared" si="17"/>
        <v>210500010100</v>
      </c>
    </row>
    <row r="1106" spans="1:14" x14ac:dyDescent="0.25">
      <c r="A1106" s="209" t="s">
        <v>108</v>
      </c>
      <c r="B1106" s="209" t="s">
        <v>272</v>
      </c>
      <c r="C1106" s="209" t="s">
        <v>273</v>
      </c>
      <c r="D1106" s="209" t="s">
        <v>126</v>
      </c>
      <c r="E1106" s="209" t="s">
        <v>127</v>
      </c>
      <c r="F1106" s="209" t="s">
        <v>125</v>
      </c>
      <c r="G1106" s="209" t="s">
        <v>160</v>
      </c>
      <c r="H1106" s="209" t="s">
        <v>196</v>
      </c>
      <c r="I1106" s="209" t="s">
        <v>128</v>
      </c>
      <c r="J1106" s="209" t="s">
        <v>196</v>
      </c>
      <c r="K1106" s="209" t="s">
        <v>196</v>
      </c>
      <c r="L1106" s="209" t="s">
        <v>196</v>
      </c>
      <c r="M1106" s="210">
        <v>-6.7</v>
      </c>
      <c r="N1106" t="str">
        <f t="shared" si="17"/>
        <v>205700010100</v>
      </c>
    </row>
    <row r="1107" spans="1:14" x14ac:dyDescent="0.25">
      <c r="A1107" s="209" t="s">
        <v>108</v>
      </c>
      <c r="B1107" s="209" t="s">
        <v>272</v>
      </c>
      <c r="C1107" s="209" t="s">
        <v>273</v>
      </c>
      <c r="D1107" s="209" t="s">
        <v>126</v>
      </c>
      <c r="E1107" s="209" t="s">
        <v>127</v>
      </c>
      <c r="F1107" s="209" t="s">
        <v>125</v>
      </c>
      <c r="G1107" s="209" t="s">
        <v>160</v>
      </c>
      <c r="H1107" s="209" t="s">
        <v>196</v>
      </c>
      <c r="I1107" s="209" t="s">
        <v>128</v>
      </c>
      <c r="J1107" s="209" t="s">
        <v>196</v>
      </c>
      <c r="K1107" s="209" t="s">
        <v>196</v>
      </c>
      <c r="L1107" s="209" t="s">
        <v>196</v>
      </c>
      <c r="M1107" s="210">
        <v>-1.1100000000000001</v>
      </c>
      <c r="N1107" t="str">
        <f t="shared" si="17"/>
        <v>205700010100</v>
      </c>
    </row>
    <row r="1108" spans="1:14" x14ac:dyDescent="0.25">
      <c r="A1108" s="209" t="s">
        <v>108</v>
      </c>
      <c r="B1108" s="209" t="s">
        <v>272</v>
      </c>
      <c r="C1108" s="209" t="s">
        <v>273</v>
      </c>
      <c r="D1108" s="209" t="s">
        <v>126</v>
      </c>
      <c r="E1108" s="209" t="s">
        <v>127</v>
      </c>
      <c r="F1108" s="209" t="s">
        <v>125</v>
      </c>
      <c r="G1108" s="209" t="s">
        <v>136</v>
      </c>
      <c r="H1108" s="209" t="s">
        <v>196</v>
      </c>
      <c r="I1108" s="209" t="s">
        <v>128</v>
      </c>
      <c r="J1108" s="209" t="s">
        <v>196</v>
      </c>
      <c r="K1108" s="209" t="s">
        <v>196</v>
      </c>
      <c r="L1108" s="209" t="s">
        <v>196</v>
      </c>
      <c r="M1108" s="210">
        <v>-0.51</v>
      </c>
      <c r="N1108" t="str">
        <f t="shared" si="17"/>
        <v>205500010100</v>
      </c>
    </row>
    <row r="1109" spans="1:14" x14ac:dyDescent="0.25">
      <c r="A1109" s="209" t="s">
        <v>108</v>
      </c>
      <c r="B1109" s="209" t="s">
        <v>272</v>
      </c>
      <c r="C1109" s="209" t="s">
        <v>273</v>
      </c>
      <c r="D1109" s="209" t="s">
        <v>126</v>
      </c>
      <c r="E1109" s="209" t="s">
        <v>127</v>
      </c>
      <c r="F1109" s="209" t="s">
        <v>125</v>
      </c>
      <c r="G1109" s="209" t="s">
        <v>136</v>
      </c>
      <c r="H1109" s="209" t="s">
        <v>196</v>
      </c>
      <c r="I1109" s="209" t="s">
        <v>128</v>
      </c>
      <c r="J1109" s="209" t="s">
        <v>196</v>
      </c>
      <c r="K1109" s="209" t="s">
        <v>196</v>
      </c>
      <c r="L1109" s="209" t="s">
        <v>196</v>
      </c>
      <c r="M1109" s="210">
        <v>-0.09</v>
      </c>
      <c r="N1109" t="str">
        <f t="shared" si="17"/>
        <v>205500010100</v>
      </c>
    </row>
    <row r="1110" spans="1:14" x14ac:dyDescent="0.25">
      <c r="A1110" s="209" t="s">
        <v>108</v>
      </c>
      <c r="B1110" s="209" t="s">
        <v>272</v>
      </c>
      <c r="C1110" s="209" t="s">
        <v>273</v>
      </c>
      <c r="D1110" s="209" t="s">
        <v>126</v>
      </c>
      <c r="E1110" s="209" t="s">
        <v>127</v>
      </c>
      <c r="F1110" s="209" t="s">
        <v>125</v>
      </c>
      <c r="G1110" s="209" t="s">
        <v>137</v>
      </c>
      <c r="H1110" s="209" t="s">
        <v>196</v>
      </c>
      <c r="I1110" s="209" t="s">
        <v>128</v>
      </c>
      <c r="J1110" s="209" t="s">
        <v>196</v>
      </c>
      <c r="K1110" s="209" t="s">
        <v>196</v>
      </c>
      <c r="L1110" s="209" t="s">
        <v>196</v>
      </c>
      <c r="M1110" s="210">
        <v>-232.89</v>
      </c>
      <c r="N1110" t="str">
        <f t="shared" si="17"/>
        <v>205600010100</v>
      </c>
    </row>
    <row r="1111" spans="1:14" x14ac:dyDescent="0.25">
      <c r="A1111" s="209" t="s">
        <v>108</v>
      </c>
      <c r="B1111" s="209" t="s">
        <v>272</v>
      </c>
      <c r="C1111" s="209" t="s">
        <v>273</v>
      </c>
      <c r="D1111" s="209" t="s">
        <v>126</v>
      </c>
      <c r="E1111" s="209" t="s">
        <v>127</v>
      </c>
      <c r="F1111" s="209" t="s">
        <v>125</v>
      </c>
      <c r="G1111" s="209" t="s">
        <v>149</v>
      </c>
      <c r="H1111" s="209" t="s">
        <v>196</v>
      </c>
      <c r="I1111" s="209" t="s">
        <v>128</v>
      </c>
      <c r="J1111" s="209" t="s">
        <v>196</v>
      </c>
      <c r="K1111" s="209" t="s">
        <v>196</v>
      </c>
      <c r="L1111" s="209" t="s">
        <v>196</v>
      </c>
      <c r="M1111" s="210">
        <v>49.04</v>
      </c>
      <c r="N1111" t="str">
        <f t="shared" si="17"/>
        <v>710000010100</v>
      </c>
    </row>
    <row r="1112" spans="1:14" x14ac:dyDescent="0.25">
      <c r="A1112" s="209" t="s">
        <v>108</v>
      </c>
      <c r="B1112" s="209" t="s">
        <v>272</v>
      </c>
      <c r="C1112" s="209" t="s">
        <v>273</v>
      </c>
      <c r="D1112" s="209" t="s">
        <v>126</v>
      </c>
      <c r="E1112" s="209" t="s">
        <v>127</v>
      </c>
      <c r="F1112" s="209" t="s">
        <v>125</v>
      </c>
      <c r="G1112" s="209" t="s">
        <v>149</v>
      </c>
      <c r="H1112" s="209" t="s">
        <v>196</v>
      </c>
      <c r="I1112" s="209" t="s">
        <v>128</v>
      </c>
      <c r="J1112" s="209" t="s">
        <v>196</v>
      </c>
      <c r="K1112" s="209" t="s">
        <v>196</v>
      </c>
      <c r="L1112" s="209" t="s">
        <v>196</v>
      </c>
      <c r="M1112" s="210">
        <v>1632.33</v>
      </c>
      <c r="N1112" t="str">
        <f t="shared" si="17"/>
        <v>710000010100</v>
      </c>
    </row>
    <row r="1113" spans="1:14" x14ac:dyDescent="0.25">
      <c r="A1113" s="209" t="s">
        <v>108</v>
      </c>
      <c r="B1113" s="209" t="s">
        <v>272</v>
      </c>
      <c r="C1113" s="209" t="s">
        <v>273</v>
      </c>
      <c r="D1113" s="209" t="s">
        <v>126</v>
      </c>
      <c r="E1113" s="209" t="s">
        <v>127</v>
      </c>
      <c r="F1113" s="209" t="s">
        <v>125</v>
      </c>
      <c r="G1113" s="209" t="s">
        <v>149</v>
      </c>
      <c r="H1113" s="209" t="s">
        <v>196</v>
      </c>
      <c r="I1113" s="209" t="s">
        <v>128</v>
      </c>
      <c r="J1113" s="209" t="s">
        <v>196</v>
      </c>
      <c r="K1113" s="209" t="s">
        <v>196</v>
      </c>
      <c r="L1113" s="209" t="s">
        <v>196</v>
      </c>
      <c r="M1113" s="210">
        <v>280.23</v>
      </c>
      <c r="N1113" t="str">
        <f t="shared" si="17"/>
        <v>710000010100</v>
      </c>
    </row>
    <row r="1114" spans="1:14" x14ac:dyDescent="0.25">
      <c r="A1114" s="209" t="s">
        <v>108</v>
      </c>
      <c r="B1114" s="209" t="s">
        <v>272</v>
      </c>
      <c r="C1114" s="209" t="s">
        <v>273</v>
      </c>
      <c r="D1114" s="209" t="s">
        <v>126</v>
      </c>
      <c r="E1114" s="209" t="s">
        <v>127</v>
      </c>
      <c r="F1114" s="209" t="s">
        <v>125</v>
      </c>
      <c r="G1114" s="209" t="s">
        <v>152</v>
      </c>
      <c r="H1114" s="209" t="s">
        <v>196</v>
      </c>
      <c r="I1114" s="209" t="s">
        <v>128</v>
      </c>
      <c r="J1114" s="209" t="s">
        <v>196</v>
      </c>
      <c r="K1114" s="209" t="s">
        <v>196</v>
      </c>
      <c r="L1114" s="209" t="s">
        <v>196</v>
      </c>
      <c r="M1114" s="210">
        <v>96.69</v>
      </c>
      <c r="N1114" t="str">
        <f t="shared" si="17"/>
        <v>723000010100</v>
      </c>
    </row>
    <row r="1115" spans="1:14" x14ac:dyDescent="0.25">
      <c r="A1115" s="209" t="s">
        <v>108</v>
      </c>
      <c r="B1115" s="209" t="s">
        <v>272</v>
      </c>
      <c r="C1115" s="209" t="s">
        <v>273</v>
      </c>
      <c r="D1115" s="209" t="s">
        <v>126</v>
      </c>
      <c r="E1115" s="209" t="s">
        <v>127</v>
      </c>
      <c r="F1115" s="209" t="s">
        <v>125</v>
      </c>
      <c r="G1115" s="209" t="s">
        <v>152</v>
      </c>
      <c r="H1115" s="209" t="s">
        <v>196</v>
      </c>
      <c r="I1115" s="209" t="s">
        <v>128</v>
      </c>
      <c r="J1115" s="209" t="s">
        <v>196</v>
      </c>
      <c r="K1115" s="209" t="s">
        <v>196</v>
      </c>
      <c r="L1115" s="209" t="s">
        <v>196</v>
      </c>
      <c r="M1115" s="210">
        <v>16.11</v>
      </c>
      <c r="N1115" t="str">
        <f t="shared" si="17"/>
        <v>723000010100</v>
      </c>
    </row>
    <row r="1116" spans="1:14" x14ac:dyDescent="0.25">
      <c r="A1116" s="209" t="s">
        <v>108</v>
      </c>
      <c r="B1116" s="209" t="s">
        <v>272</v>
      </c>
      <c r="C1116" s="209" t="s">
        <v>273</v>
      </c>
      <c r="D1116" s="209" t="s">
        <v>126</v>
      </c>
      <c r="E1116" s="209" t="s">
        <v>127</v>
      </c>
      <c r="F1116" s="209" t="s">
        <v>125</v>
      </c>
      <c r="G1116" s="209" t="s">
        <v>153</v>
      </c>
      <c r="H1116" s="209" t="s">
        <v>196</v>
      </c>
      <c r="I1116" s="209" t="s">
        <v>128</v>
      </c>
      <c r="J1116" s="209" t="s">
        <v>196</v>
      </c>
      <c r="K1116" s="209" t="s">
        <v>196</v>
      </c>
      <c r="L1116" s="209" t="s">
        <v>196</v>
      </c>
      <c r="M1116" s="210">
        <v>22.61</v>
      </c>
      <c r="N1116" t="str">
        <f t="shared" si="17"/>
        <v>723100010100</v>
      </c>
    </row>
    <row r="1117" spans="1:14" x14ac:dyDescent="0.25">
      <c r="A1117" s="209" t="s">
        <v>108</v>
      </c>
      <c r="B1117" s="209" t="s">
        <v>272</v>
      </c>
      <c r="C1117" s="209" t="s">
        <v>273</v>
      </c>
      <c r="D1117" s="209" t="s">
        <v>126</v>
      </c>
      <c r="E1117" s="209" t="s">
        <v>127</v>
      </c>
      <c r="F1117" s="209" t="s">
        <v>125</v>
      </c>
      <c r="G1117" s="209" t="s">
        <v>153</v>
      </c>
      <c r="H1117" s="209" t="s">
        <v>196</v>
      </c>
      <c r="I1117" s="209" t="s">
        <v>128</v>
      </c>
      <c r="J1117" s="209" t="s">
        <v>196</v>
      </c>
      <c r="K1117" s="209" t="s">
        <v>196</v>
      </c>
      <c r="L1117" s="209" t="s">
        <v>196</v>
      </c>
      <c r="M1117" s="210">
        <v>3.77</v>
      </c>
      <c r="N1117" t="str">
        <f t="shared" si="17"/>
        <v>723100010100</v>
      </c>
    </row>
    <row r="1118" spans="1:14" x14ac:dyDescent="0.25">
      <c r="A1118" s="209" t="s">
        <v>108</v>
      </c>
      <c r="B1118" s="209" t="s">
        <v>272</v>
      </c>
      <c r="C1118" s="209" t="s">
        <v>273</v>
      </c>
      <c r="D1118" s="209" t="s">
        <v>126</v>
      </c>
      <c r="E1118" s="209" t="s">
        <v>127</v>
      </c>
      <c r="F1118" s="209" t="s">
        <v>125</v>
      </c>
      <c r="G1118" s="209" t="s">
        <v>154</v>
      </c>
      <c r="H1118" s="209" t="s">
        <v>196</v>
      </c>
      <c r="I1118" s="209" t="s">
        <v>128</v>
      </c>
      <c r="J1118" s="209" t="s">
        <v>196</v>
      </c>
      <c r="K1118" s="209" t="s">
        <v>196</v>
      </c>
      <c r="L1118" s="209" t="s">
        <v>196</v>
      </c>
      <c r="M1118" s="210">
        <v>232.89</v>
      </c>
      <c r="N1118" t="str">
        <f t="shared" si="17"/>
        <v>724000010100</v>
      </c>
    </row>
    <row r="1119" spans="1:14" x14ac:dyDescent="0.25">
      <c r="A1119" s="209" t="s">
        <v>108</v>
      </c>
      <c r="B1119" s="209" t="s">
        <v>272</v>
      </c>
      <c r="C1119" s="209" t="s">
        <v>273</v>
      </c>
      <c r="D1119" s="209" t="s">
        <v>126</v>
      </c>
      <c r="E1119" s="209" t="s">
        <v>127</v>
      </c>
      <c r="F1119" s="209" t="s">
        <v>125</v>
      </c>
      <c r="G1119" s="209" t="s">
        <v>154</v>
      </c>
      <c r="H1119" s="209" t="s">
        <v>196</v>
      </c>
      <c r="I1119" s="209" t="s">
        <v>128</v>
      </c>
      <c r="J1119" s="209" t="s">
        <v>196</v>
      </c>
      <c r="K1119" s="209" t="s">
        <v>196</v>
      </c>
      <c r="L1119" s="209" t="s">
        <v>196</v>
      </c>
      <c r="M1119" s="210">
        <v>38.81</v>
      </c>
      <c r="N1119" t="str">
        <f t="shared" si="17"/>
        <v>724000010100</v>
      </c>
    </row>
    <row r="1120" spans="1:14" x14ac:dyDescent="0.25">
      <c r="A1120" s="209" t="s">
        <v>108</v>
      </c>
      <c r="B1120" s="209" t="s">
        <v>272</v>
      </c>
      <c r="C1120" s="209" t="s">
        <v>273</v>
      </c>
      <c r="D1120" s="209" t="s">
        <v>126</v>
      </c>
      <c r="E1120" s="209" t="s">
        <v>127</v>
      </c>
      <c r="F1120" s="209" t="s">
        <v>125</v>
      </c>
      <c r="G1120" s="209" t="s">
        <v>156</v>
      </c>
      <c r="H1120" s="209" t="s">
        <v>196</v>
      </c>
      <c r="I1120" s="209" t="s">
        <v>128</v>
      </c>
      <c r="J1120" s="209" t="s">
        <v>196</v>
      </c>
      <c r="K1120" s="209" t="s">
        <v>196</v>
      </c>
      <c r="L1120" s="209" t="s">
        <v>196</v>
      </c>
      <c r="M1120" s="210">
        <v>0.51</v>
      </c>
      <c r="N1120" t="str">
        <f t="shared" si="17"/>
        <v>725000010100</v>
      </c>
    </row>
    <row r="1121" spans="1:14" x14ac:dyDescent="0.25">
      <c r="A1121" s="209" t="s">
        <v>108</v>
      </c>
      <c r="B1121" s="209" t="s">
        <v>272</v>
      </c>
      <c r="C1121" s="209" t="s">
        <v>273</v>
      </c>
      <c r="D1121" s="209" t="s">
        <v>126</v>
      </c>
      <c r="E1121" s="209" t="s">
        <v>127</v>
      </c>
      <c r="F1121" s="209" t="s">
        <v>125</v>
      </c>
      <c r="G1121" s="209" t="s">
        <v>156</v>
      </c>
      <c r="H1121" s="209" t="s">
        <v>196</v>
      </c>
      <c r="I1121" s="209" t="s">
        <v>128</v>
      </c>
      <c r="J1121" s="209" t="s">
        <v>196</v>
      </c>
      <c r="K1121" s="209" t="s">
        <v>196</v>
      </c>
      <c r="L1121" s="209" t="s">
        <v>196</v>
      </c>
      <c r="M1121" s="210">
        <v>0.09</v>
      </c>
      <c r="N1121" t="str">
        <f t="shared" si="17"/>
        <v>725000010100</v>
      </c>
    </row>
    <row r="1122" spans="1:14" x14ac:dyDescent="0.25">
      <c r="A1122" s="209" t="s">
        <v>108</v>
      </c>
      <c r="B1122" s="209" t="s">
        <v>272</v>
      </c>
      <c r="C1122" s="209" t="s">
        <v>273</v>
      </c>
      <c r="D1122" s="209" t="s">
        <v>126</v>
      </c>
      <c r="E1122" s="209" t="s">
        <v>127</v>
      </c>
      <c r="F1122" s="209" t="s">
        <v>125</v>
      </c>
      <c r="G1122" s="209" t="s">
        <v>151</v>
      </c>
      <c r="H1122" s="209" t="s">
        <v>196</v>
      </c>
      <c r="I1122" s="209" t="s">
        <v>128</v>
      </c>
      <c r="J1122" s="209" t="s">
        <v>196</v>
      </c>
      <c r="K1122" s="209" t="s">
        <v>196</v>
      </c>
      <c r="L1122" s="209" t="s">
        <v>196</v>
      </c>
      <c r="M1122" s="210">
        <v>6.7</v>
      </c>
      <c r="N1122" t="str">
        <f t="shared" si="17"/>
        <v>722100010100</v>
      </c>
    </row>
    <row r="1123" spans="1:14" x14ac:dyDescent="0.25">
      <c r="A1123" s="209" t="s">
        <v>108</v>
      </c>
      <c r="B1123" s="209" t="s">
        <v>272</v>
      </c>
      <c r="C1123" s="209" t="s">
        <v>273</v>
      </c>
      <c r="D1123" s="209" t="s">
        <v>126</v>
      </c>
      <c r="E1123" s="209" t="s">
        <v>127</v>
      </c>
      <c r="F1123" s="209" t="s">
        <v>125</v>
      </c>
      <c r="G1123" s="209" t="s">
        <v>151</v>
      </c>
      <c r="H1123" s="209" t="s">
        <v>196</v>
      </c>
      <c r="I1123" s="209" t="s">
        <v>128</v>
      </c>
      <c r="J1123" s="209" t="s">
        <v>196</v>
      </c>
      <c r="K1123" s="209" t="s">
        <v>196</v>
      </c>
      <c r="L1123" s="209" t="s">
        <v>196</v>
      </c>
      <c r="M1123" s="210">
        <v>1.1100000000000001</v>
      </c>
      <c r="N1123" t="str">
        <f t="shared" si="17"/>
        <v>722100010100</v>
      </c>
    </row>
    <row r="1124" spans="1:14" x14ac:dyDescent="0.25">
      <c r="A1124" s="209" t="s">
        <v>108</v>
      </c>
      <c r="B1124" s="209" t="s">
        <v>272</v>
      </c>
      <c r="C1124" s="209" t="s">
        <v>273</v>
      </c>
      <c r="D1124" s="209" t="s">
        <v>126</v>
      </c>
      <c r="E1124" s="209" t="s">
        <v>127</v>
      </c>
      <c r="F1124" s="209" t="s">
        <v>125</v>
      </c>
      <c r="G1124" s="209" t="s">
        <v>157</v>
      </c>
      <c r="H1124" s="209" t="s">
        <v>196</v>
      </c>
      <c r="I1124" s="209" t="s">
        <v>128</v>
      </c>
      <c r="J1124" s="209" t="s">
        <v>196</v>
      </c>
      <c r="K1124" s="209" t="s">
        <v>196</v>
      </c>
      <c r="L1124" s="209" t="s">
        <v>196</v>
      </c>
      <c r="M1124" s="210">
        <v>110.98</v>
      </c>
      <c r="N1124" t="str">
        <f t="shared" si="17"/>
        <v>726900010100</v>
      </c>
    </row>
    <row r="1125" spans="1:14" x14ac:dyDescent="0.25">
      <c r="A1125" s="209" t="s">
        <v>108</v>
      </c>
      <c r="B1125" s="209" t="s">
        <v>274</v>
      </c>
      <c r="C1125" s="209" t="s">
        <v>275</v>
      </c>
      <c r="D1125" s="209" t="s">
        <v>126</v>
      </c>
      <c r="E1125" s="209" t="s">
        <v>127</v>
      </c>
      <c r="F1125" s="209" t="s">
        <v>125</v>
      </c>
      <c r="G1125" s="209" t="s">
        <v>143</v>
      </c>
      <c r="H1125" s="209" t="s">
        <v>196</v>
      </c>
      <c r="I1125" s="209" t="s">
        <v>128</v>
      </c>
      <c r="J1125" s="209" t="s">
        <v>196</v>
      </c>
      <c r="K1125" s="209" t="s">
        <v>196</v>
      </c>
      <c r="L1125" s="209" t="s">
        <v>196</v>
      </c>
      <c r="M1125" s="210">
        <v>-15.5</v>
      </c>
      <c r="N1125" t="str">
        <f t="shared" si="17"/>
        <v>213000010100</v>
      </c>
    </row>
    <row r="1126" spans="1:14" x14ac:dyDescent="0.25">
      <c r="A1126" s="209" t="s">
        <v>108</v>
      </c>
      <c r="B1126" s="209" t="s">
        <v>274</v>
      </c>
      <c r="C1126" s="209" t="s">
        <v>275</v>
      </c>
      <c r="D1126" s="209" t="s">
        <v>126</v>
      </c>
      <c r="E1126" s="209" t="s">
        <v>127</v>
      </c>
      <c r="F1126" s="209" t="s">
        <v>125</v>
      </c>
      <c r="G1126" s="209" t="s">
        <v>139</v>
      </c>
      <c r="H1126" s="209" t="s">
        <v>196</v>
      </c>
      <c r="I1126" s="209" t="s">
        <v>128</v>
      </c>
      <c r="J1126" s="209" t="s">
        <v>196</v>
      </c>
      <c r="K1126" s="209" t="s">
        <v>196</v>
      </c>
      <c r="L1126" s="209" t="s">
        <v>196</v>
      </c>
      <c r="M1126" s="210">
        <v>-15.51</v>
      </c>
      <c r="N1126" t="str">
        <f t="shared" si="17"/>
        <v>210000010100</v>
      </c>
    </row>
    <row r="1127" spans="1:14" x14ac:dyDescent="0.25">
      <c r="A1127" s="209" t="s">
        <v>108</v>
      </c>
      <c r="B1127" s="209" t="s">
        <v>274</v>
      </c>
      <c r="C1127" s="209" t="s">
        <v>275</v>
      </c>
      <c r="D1127" s="209" t="s">
        <v>126</v>
      </c>
      <c r="E1127" s="209" t="s">
        <v>127</v>
      </c>
      <c r="F1127" s="209" t="s">
        <v>125</v>
      </c>
      <c r="G1127" s="209" t="s">
        <v>139</v>
      </c>
      <c r="H1127" s="209" t="s">
        <v>196</v>
      </c>
      <c r="I1127" s="209" t="s">
        <v>128</v>
      </c>
      <c r="J1127" s="209" t="s">
        <v>196</v>
      </c>
      <c r="K1127" s="209" t="s">
        <v>196</v>
      </c>
      <c r="L1127" s="209" t="s">
        <v>196</v>
      </c>
      <c r="M1127" s="210">
        <v>-2.58</v>
      </c>
      <c r="N1127" t="str">
        <f t="shared" si="17"/>
        <v>210000010100</v>
      </c>
    </row>
    <row r="1128" spans="1:14" x14ac:dyDescent="0.25">
      <c r="A1128" s="209" t="s">
        <v>108</v>
      </c>
      <c r="B1128" s="209" t="s">
        <v>274</v>
      </c>
      <c r="C1128" s="209" t="s">
        <v>275</v>
      </c>
      <c r="D1128" s="209" t="s">
        <v>126</v>
      </c>
      <c r="E1128" s="209" t="s">
        <v>127</v>
      </c>
      <c r="F1128" s="209" t="s">
        <v>125</v>
      </c>
      <c r="G1128" s="209" t="s">
        <v>140</v>
      </c>
      <c r="H1128" s="209" t="s">
        <v>196</v>
      </c>
      <c r="I1128" s="209" t="s">
        <v>128</v>
      </c>
      <c r="J1128" s="209" t="s">
        <v>196</v>
      </c>
      <c r="K1128" s="209" t="s">
        <v>196</v>
      </c>
      <c r="L1128" s="209" t="s">
        <v>196</v>
      </c>
      <c r="M1128" s="210">
        <v>-110.56</v>
      </c>
      <c r="N1128" t="str">
        <f t="shared" si="17"/>
        <v>210500010100</v>
      </c>
    </row>
    <row r="1129" spans="1:14" x14ac:dyDescent="0.25">
      <c r="A1129" s="209" t="s">
        <v>108</v>
      </c>
      <c r="B1129" s="209" t="s">
        <v>274</v>
      </c>
      <c r="C1129" s="209" t="s">
        <v>275</v>
      </c>
      <c r="D1129" s="209" t="s">
        <v>126</v>
      </c>
      <c r="E1129" s="209" t="s">
        <v>127</v>
      </c>
      <c r="F1129" s="209" t="s">
        <v>125</v>
      </c>
      <c r="G1129" s="209" t="s">
        <v>140</v>
      </c>
      <c r="H1129" s="209" t="s">
        <v>196</v>
      </c>
      <c r="I1129" s="209" t="s">
        <v>128</v>
      </c>
      <c r="J1129" s="209" t="s">
        <v>196</v>
      </c>
      <c r="K1129" s="209" t="s">
        <v>196</v>
      </c>
      <c r="L1129" s="209" t="s">
        <v>196</v>
      </c>
      <c r="M1129" s="210">
        <v>-18.43</v>
      </c>
      <c r="N1129" t="str">
        <f t="shared" si="17"/>
        <v>210500010100</v>
      </c>
    </row>
    <row r="1130" spans="1:14" x14ac:dyDescent="0.25">
      <c r="A1130" s="209" t="s">
        <v>108</v>
      </c>
      <c r="B1130" s="209" t="s">
        <v>274</v>
      </c>
      <c r="C1130" s="209" t="s">
        <v>275</v>
      </c>
      <c r="D1130" s="209" t="s">
        <v>126</v>
      </c>
      <c r="E1130" s="209" t="s">
        <v>127</v>
      </c>
      <c r="F1130" s="209" t="s">
        <v>125</v>
      </c>
      <c r="G1130" s="209" t="s">
        <v>160</v>
      </c>
      <c r="H1130" s="209" t="s">
        <v>196</v>
      </c>
      <c r="I1130" s="209" t="s">
        <v>128</v>
      </c>
      <c r="J1130" s="209" t="s">
        <v>196</v>
      </c>
      <c r="K1130" s="209" t="s">
        <v>196</v>
      </c>
      <c r="L1130" s="209" t="s">
        <v>196</v>
      </c>
      <c r="M1130" s="210">
        <v>-6.88</v>
      </c>
      <c r="N1130" t="str">
        <f t="shared" si="17"/>
        <v>205700010100</v>
      </c>
    </row>
    <row r="1131" spans="1:14" x14ac:dyDescent="0.25">
      <c r="A1131" s="209" t="s">
        <v>108</v>
      </c>
      <c r="B1131" s="209" t="s">
        <v>274</v>
      </c>
      <c r="C1131" s="209" t="s">
        <v>275</v>
      </c>
      <c r="D1131" s="209" t="s">
        <v>126</v>
      </c>
      <c r="E1131" s="209" t="s">
        <v>127</v>
      </c>
      <c r="F1131" s="209" t="s">
        <v>125</v>
      </c>
      <c r="G1131" s="209" t="s">
        <v>160</v>
      </c>
      <c r="H1131" s="209" t="s">
        <v>196</v>
      </c>
      <c r="I1131" s="209" t="s">
        <v>128</v>
      </c>
      <c r="J1131" s="209" t="s">
        <v>196</v>
      </c>
      <c r="K1131" s="209" t="s">
        <v>196</v>
      </c>
      <c r="L1131" s="209" t="s">
        <v>196</v>
      </c>
      <c r="M1131" s="210">
        <v>-1.1499999999999999</v>
      </c>
      <c r="N1131" t="str">
        <f t="shared" si="17"/>
        <v>205700010100</v>
      </c>
    </row>
    <row r="1132" spans="1:14" x14ac:dyDescent="0.25">
      <c r="A1132" s="209" t="s">
        <v>108</v>
      </c>
      <c r="B1132" s="209" t="s">
        <v>274</v>
      </c>
      <c r="C1132" s="209" t="s">
        <v>275</v>
      </c>
      <c r="D1132" s="209" t="s">
        <v>126</v>
      </c>
      <c r="E1132" s="209" t="s">
        <v>127</v>
      </c>
      <c r="F1132" s="209" t="s">
        <v>125</v>
      </c>
      <c r="G1132" s="209" t="s">
        <v>137</v>
      </c>
      <c r="H1132" s="209" t="s">
        <v>196</v>
      </c>
      <c r="I1132" s="209" t="s">
        <v>128</v>
      </c>
      <c r="J1132" s="209" t="s">
        <v>196</v>
      </c>
      <c r="K1132" s="209" t="s">
        <v>196</v>
      </c>
      <c r="L1132" s="209" t="s">
        <v>196</v>
      </c>
      <c r="M1132" s="210">
        <v>-743.49</v>
      </c>
      <c r="N1132" t="str">
        <f t="shared" si="17"/>
        <v>205600010100</v>
      </c>
    </row>
    <row r="1133" spans="1:14" x14ac:dyDescent="0.25">
      <c r="A1133" s="209" t="s">
        <v>108</v>
      </c>
      <c r="B1133" s="209" t="s">
        <v>274</v>
      </c>
      <c r="C1133" s="209" t="s">
        <v>275</v>
      </c>
      <c r="D1133" s="209" t="s">
        <v>126</v>
      </c>
      <c r="E1133" s="209" t="s">
        <v>127</v>
      </c>
      <c r="F1133" s="209" t="s">
        <v>125</v>
      </c>
      <c r="G1133" s="209" t="s">
        <v>137</v>
      </c>
      <c r="H1133" s="209" t="s">
        <v>196</v>
      </c>
      <c r="I1133" s="209" t="s">
        <v>128</v>
      </c>
      <c r="J1133" s="209" t="s">
        <v>196</v>
      </c>
      <c r="K1133" s="209" t="s">
        <v>196</v>
      </c>
      <c r="L1133" s="209" t="s">
        <v>196</v>
      </c>
      <c r="M1133" s="210">
        <v>-123.91</v>
      </c>
      <c r="N1133" t="str">
        <f t="shared" si="17"/>
        <v>205600010100</v>
      </c>
    </row>
    <row r="1134" spans="1:14" x14ac:dyDescent="0.25">
      <c r="A1134" s="209" t="s">
        <v>108</v>
      </c>
      <c r="B1134" s="209" t="s">
        <v>274</v>
      </c>
      <c r="C1134" s="209" t="s">
        <v>275</v>
      </c>
      <c r="D1134" s="209" t="s">
        <v>126</v>
      </c>
      <c r="E1134" s="209" t="s">
        <v>127</v>
      </c>
      <c r="F1134" s="209" t="s">
        <v>125</v>
      </c>
      <c r="G1134" s="209" t="s">
        <v>139</v>
      </c>
      <c r="H1134" s="209" t="s">
        <v>196</v>
      </c>
      <c r="I1134" s="209" t="s">
        <v>128</v>
      </c>
      <c r="J1134" s="209" t="s">
        <v>196</v>
      </c>
      <c r="K1134" s="209" t="s">
        <v>196</v>
      </c>
      <c r="L1134" s="209" t="s">
        <v>196</v>
      </c>
      <c r="M1134" s="210">
        <v>-20.100000000000001</v>
      </c>
      <c r="N1134" t="str">
        <f t="shared" si="17"/>
        <v>210000010100</v>
      </c>
    </row>
    <row r="1135" spans="1:14" x14ac:dyDescent="0.25">
      <c r="A1135" s="209" t="s">
        <v>108</v>
      </c>
      <c r="B1135" s="209" t="s">
        <v>274</v>
      </c>
      <c r="C1135" s="209" t="s">
        <v>275</v>
      </c>
      <c r="D1135" s="209" t="s">
        <v>126</v>
      </c>
      <c r="E1135" s="209" t="s">
        <v>127</v>
      </c>
      <c r="F1135" s="209" t="s">
        <v>125</v>
      </c>
      <c r="G1135" s="209" t="s">
        <v>139</v>
      </c>
      <c r="H1135" s="209" t="s">
        <v>196</v>
      </c>
      <c r="I1135" s="209" t="s">
        <v>128</v>
      </c>
      <c r="J1135" s="209" t="s">
        <v>196</v>
      </c>
      <c r="K1135" s="209" t="s">
        <v>196</v>
      </c>
      <c r="L1135" s="209" t="s">
        <v>196</v>
      </c>
      <c r="M1135" s="210">
        <v>-3.35</v>
      </c>
      <c r="N1135" t="str">
        <f t="shared" si="17"/>
        <v>210000010100</v>
      </c>
    </row>
    <row r="1136" spans="1:14" x14ac:dyDescent="0.25">
      <c r="A1136" s="209" t="s">
        <v>108</v>
      </c>
      <c r="B1136" s="209" t="s">
        <v>274</v>
      </c>
      <c r="C1136" s="209" t="s">
        <v>275</v>
      </c>
      <c r="D1136" s="209" t="s">
        <v>126</v>
      </c>
      <c r="E1136" s="209" t="s">
        <v>127</v>
      </c>
      <c r="F1136" s="209" t="s">
        <v>125</v>
      </c>
      <c r="G1136" s="209" t="s">
        <v>134</v>
      </c>
      <c r="H1136" s="209" t="s">
        <v>196</v>
      </c>
      <c r="I1136" s="209" t="s">
        <v>128</v>
      </c>
      <c r="J1136" s="209" t="s">
        <v>196</v>
      </c>
      <c r="K1136" s="209" t="s">
        <v>196</v>
      </c>
      <c r="L1136" s="209" t="s">
        <v>196</v>
      </c>
      <c r="M1136" s="210">
        <v>-110.56</v>
      </c>
      <c r="N1136" t="str">
        <f t="shared" si="17"/>
        <v>205200010100</v>
      </c>
    </row>
    <row r="1137" spans="1:14" x14ac:dyDescent="0.25">
      <c r="A1137" s="209" t="s">
        <v>108</v>
      </c>
      <c r="B1137" s="209" t="s">
        <v>274</v>
      </c>
      <c r="C1137" s="209" t="s">
        <v>275</v>
      </c>
      <c r="D1137" s="209" t="s">
        <v>126</v>
      </c>
      <c r="E1137" s="209" t="s">
        <v>127</v>
      </c>
      <c r="F1137" s="209" t="s">
        <v>125</v>
      </c>
      <c r="G1137" s="209" t="s">
        <v>134</v>
      </c>
      <c r="H1137" s="209" t="s">
        <v>196</v>
      </c>
      <c r="I1137" s="209" t="s">
        <v>128</v>
      </c>
      <c r="J1137" s="209" t="s">
        <v>196</v>
      </c>
      <c r="K1137" s="209" t="s">
        <v>196</v>
      </c>
      <c r="L1137" s="209" t="s">
        <v>196</v>
      </c>
      <c r="M1137" s="210">
        <v>-18.43</v>
      </c>
      <c r="N1137" t="str">
        <f t="shared" si="17"/>
        <v>205200010100</v>
      </c>
    </row>
    <row r="1138" spans="1:14" x14ac:dyDescent="0.25">
      <c r="A1138" s="209" t="s">
        <v>108</v>
      </c>
      <c r="B1138" s="209" t="s">
        <v>274</v>
      </c>
      <c r="C1138" s="209" t="s">
        <v>275</v>
      </c>
      <c r="D1138" s="209" t="s">
        <v>126</v>
      </c>
      <c r="E1138" s="209" t="s">
        <v>127</v>
      </c>
      <c r="F1138" s="209" t="s">
        <v>125</v>
      </c>
      <c r="G1138" s="209" t="s">
        <v>141</v>
      </c>
      <c r="H1138" s="209" t="s">
        <v>196</v>
      </c>
      <c r="I1138" s="209" t="s">
        <v>128</v>
      </c>
      <c r="J1138" s="209" t="s">
        <v>196</v>
      </c>
      <c r="K1138" s="209" t="s">
        <v>196</v>
      </c>
      <c r="L1138" s="209" t="s">
        <v>196</v>
      </c>
      <c r="M1138" s="210">
        <v>-97.13</v>
      </c>
      <c r="N1138" t="str">
        <f t="shared" si="17"/>
        <v>211000010100</v>
      </c>
    </row>
    <row r="1139" spans="1:14" x14ac:dyDescent="0.25">
      <c r="A1139" s="209" t="s">
        <v>108</v>
      </c>
      <c r="B1139" s="209" t="s">
        <v>274</v>
      </c>
      <c r="C1139" s="209" t="s">
        <v>275</v>
      </c>
      <c r="D1139" s="209" t="s">
        <v>126</v>
      </c>
      <c r="E1139" s="209" t="s">
        <v>127</v>
      </c>
      <c r="F1139" s="209" t="s">
        <v>125</v>
      </c>
      <c r="G1139" s="209" t="s">
        <v>141</v>
      </c>
      <c r="H1139" s="209" t="s">
        <v>196</v>
      </c>
      <c r="I1139" s="209" t="s">
        <v>128</v>
      </c>
      <c r="J1139" s="209" t="s">
        <v>196</v>
      </c>
      <c r="K1139" s="209" t="s">
        <v>196</v>
      </c>
      <c r="L1139" s="209" t="s">
        <v>196</v>
      </c>
      <c r="M1139" s="210">
        <v>-16.190000000000001</v>
      </c>
      <c r="N1139" t="str">
        <f t="shared" si="17"/>
        <v>211000010100</v>
      </c>
    </row>
    <row r="1140" spans="1:14" x14ac:dyDescent="0.25">
      <c r="A1140" s="209" t="s">
        <v>108</v>
      </c>
      <c r="B1140" s="209" t="s">
        <v>274</v>
      </c>
      <c r="C1140" s="209" t="s">
        <v>275</v>
      </c>
      <c r="D1140" s="209" t="s">
        <v>126</v>
      </c>
      <c r="E1140" s="209" t="s">
        <v>127</v>
      </c>
      <c r="F1140" s="209" t="s">
        <v>125</v>
      </c>
      <c r="G1140" s="209" t="s">
        <v>135</v>
      </c>
      <c r="H1140" s="209" t="s">
        <v>196</v>
      </c>
      <c r="I1140" s="209" t="s">
        <v>128</v>
      </c>
      <c r="J1140" s="209" t="s">
        <v>196</v>
      </c>
      <c r="K1140" s="209" t="s">
        <v>196</v>
      </c>
      <c r="L1140" s="209" t="s">
        <v>196</v>
      </c>
      <c r="M1140" s="210">
        <v>-97.13</v>
      </c>
      <c r="N1140" t="str">
        <f t="shared" si="17"/>
        <v>205300010100</v>
      </c>
    </row>
    <row r="1141" spans="1:14" x14ac:dyDescent="0.25">
      <c r="A1141" s="209" t="s">
        <v>108</v>
      </c>
      <c r="B1141" s="209" t="s">
        <v>274</v>
      </c>
      <c r="C1141" s="209" t="s">
        <v>275</v>
      </c>
      <c r="D1141" s="209" t="s">
        <v>126</v>
      </c>
      <c r="E1141" s="209" t="s">
        <v>127</v>
      </c>
      <c r="F1141" s="209" t="s">
        <v>125</v>
      </c>
      <c r="G1141" s="209" t="s">
        <v>135</v>
      </c>
      <c r="H1141" s="209" t="s">
        <v>196</v>
      </c>
      <c r="I1141" s="209" t="s">
        <v>128</v>
      </c>
      <c r="J1141" s="209" t="s">
        <v>196</v>
      </c>
      <c r="K1141" s="209" t="s">
        <v>196</v>
      </c>
      <c r="L1141" s="209" t="s">
        <v>196</v>
      </c>
      <c r="M1141" s="210">
        <v>-16.190000000000001</v>
      </c>
      <c r="N1141" t="str">
        <f t="shared" si="17"/>
        <v>205300010100</v>
      </c>
    </row>
    <row r="1142" spans="1:14" x14ac:dyDescent="0.25">
      <c r="A1142" s="209" t="s">
        <v>108</v>
      </c>
      <c r="B1142" s="209" t="s">
        <v>274</v>
      </c>
      <c r="C1142" s="209" t="s">
        <v>275</v>
      </c>
      <c r="D1142" s="209" t="s">
        <v>126</v>
      </c>
      <c r="E1142" s="209" t="s">
        <v>127</v>
      </c>
      <c r="F1142" s="209" t="s">
        <v>125</v>
      </c>
      <c r="G1142" s="209" t="s">
        <v>147</v>
      </c>
      <c r="H1142" s="209" t="s">
        <v>196</v>
      </c>
      <c r="I1142" s="209" t="s">
        <v>128</v>
      </c>
      <c r="J1142" s="209" t="s">
        <v>196</v>
      </c>
      <c r="K1142" s="209" t="s">
        <v>196</v>
      </c>
      <c r="L1142" s="209" t="s">
        <v>196</v>
      </c>
      <c r="M1142" s="210">
        <v>-22.71</v>
      </c>
      <c r="N1142" t="str">
        <f t="shared" si="17"/>
        <v>216000010100</v>
      </c>
    </row>
    <row r="1143" spans="1:14" x14ac:dyDescent="0.25">
      <c r="A1143" s="209" t="s">
        <v>108</v>
      </c>
      <c r="B1143" s="209" t="s">
        <v>274</v>
      </c>
      <c r="C1143" s="209" t="s">
        <v>275</v>
      </c>
      <c r="D1143" s="209" t="s">
        <v>126</v>
      </c>
      <c r="E1143" s="209" t="s">
        <v>127</v>
      </c>
      <c r="F1143" s="209" t="s">
        <v>125</v>
      </c>
      <c r="G1143" s="209" t="s">
        <v>147</v>
      </c>
      <c r="H1143" s="209" t="s">
        <v>196</v>
      </c>
      <c r="I1143" s="209" t="s">
        <v>128</v>
      </c>
      <c r="J1143" s="209" t="s">
        <v>196</v>
      </c>
      <c r="K1143" s="209" t="s">
        <v>196</v>
      </c>
      <c r="L1143" s="209" t="s">
        <v>196</v>
      </c>
      <c r="M1143" s="210">
        <v>-3.79</v>
      </c>
      <c r="N1143" t="str">
        <f t="shared" si="17"/>
        <v>216000010100</v>
      </c>
    </row>
    <row r="1144" spans="1:14" x14ac:dyDescent="0.25">
      <c r="A1144" s="209" t="s">
        <v>108</v>
      </c>
      <c r="B1144" s="209" t="s">
        <v>274</v>
      </c>
      <c r="C1144" s="209" t="s">
        <v>275</v>
      </c>
      <c r="D1144" s="209" t="s">
        <v>126</v>
      </c>
      <c r="E1144" s="209" t="s">
        <v>127</v>
      </c>
      <c r="F1144" s="209" t="s">
        <v>125</v>
      </c>
      <c r="G1144" s="209" t="s">
        <v>144</v>
      </c>
      <c r="H1144" s="209" t="s">
        <v>196</v>
      </c>
      <c r="I1144" s="209" t="s">
        <v>128</v>
      </c>
      <c r="J1144" s="209" t="s">
        <v>196</v>
      </c>
      <c r="K1144" s="209" t="s">
        <v>196</v>
      </c>
      <c r="L1144" s="209" t="s">
        <v>196</v>
      </c>
      <c r="M1144" s="210">
        <v>-145.47999999999999</v>
      </c>
      <c r="N1144" t="str">
        <f t="shared" si="17"/>
        <v>214000010100</v>
      </c>
    </row>
    <row r="1145" spans="1:14" x14ac:dyDescent="0.25">
      <c r="A1145" s="209" t="s">
        <v>108</v>
      </c>
      <c r="B1145" s="209" t="s">
        <v>274</v>
      </c>
      <c r="C1145" s="209" t="s">
        <v>275</v>
      </c>
      <c r="D1145" s="209" t="s">
        <v>126</v>
      </c>
      <c r="E1145" s="209" t="s">
        <v>127</v>
      </c>
      <c r="F1145" s="209" t="s">
        <v>125</v>
      </c>
      <c r="G1145" s="209" t="s">
        <v>144</v>
      </c>
      <c r="H1145" s="209" t="s">
        <v>196</v>
      </c>
      <c r="I1145" s="209" t="s">
        <v>128</v>
      </c>
      <c r="J1145" s="209" t="s">
        <v>196</v>
      </c>
      <c r="K1145" s="209" t="s">
        <v>196</v>
      </c>
      <c r="L1145" s="209" t="s">
        <v>196</v>
      </c>
      <c r="M1145" s="210">
        <v>-24.25</v>
      </c>
      <c r="N1145" t="str">
        <f t="shared" si="17"/>
        <v>214000010100</v>
      </c>
    </row>
    <row r="1146" spans="1:14" x14ac:dyDescent="0.25">
      <c r="A1146" s="209" t="s">
        <v>108</v>
      </c>
      <c r="B1146" s="209" t="s">
        <v>274</v>
      </c>
      <c r="C1146" s="209" t="s">
        <v>275</v>
      </c>
      <c r="D1146" s="209" t="s">
        <v>126</v>
      </c>
      <c r="E1146" s="209" t="s">
        <v>127</v>
      </c>
      <c r="F1146" s="209" t="s">
        <v>125</v>
      </c>
      <c r="G1146" s="209" t="s">
        <v>138</v>
      </c>
      <c r="H1146" s="209" t="s">
        <v>196</v>
      </c>
      <c r="I1146" s="209" t="s">
        <v>128</v>
      </c>
      <c r="J1146" s="209" t="s">
        <v>196</v>
      </c>
      <c r="K1146" s="209" t="s">
        <v>196</v>
      </c>
      <c r="L1146" s="209" t="s">
        <v>196</v>
      </c>
      <c r="M1146" s="210">
        <v>-22.71</v>
      </c>
      <c r="N1146" t="str">
        <f t="shared" si="17"/>
        <v>205800010100</v>
      </c>
    </row>
    <row r="1147" spans="1:14" x14ac:dyDescent="0.25">
      <c r="A1147" s="209" t="s">
        <v>108</v>
      </c>
      <c r="B1147" s="209" t="s">
        <v>274</v>
      </c>
      <c r="C1147" s="209" t="s">
        <v>275</v>
      </c>
      <c r="D1147" s="209" t="s">
        <v>126</v>
      </c>
      <c r="E1147" s="209" t="s">
        <v>127</v>
      </c>
      <c r="F1147" s="209" t="s">
        <v>125</v>
      </c>
      <c r="G1147" s="209" t="s">
        <v>138</v>
      </c>
      <c r="H1147" s="209" t="s">
        <v>196</v>
      </c>
      <c r="I1147" s="209" t="s">
        <v>128</v>
      </c>
      <c r="J1147" s="209" t="s">
        <v>196</v>
      </c>
      <c r="K1147" s="209" t="s">
        <v>196</v>
      </c>
      <c r="L1147" s="209" t="s">
        <v>196</v>
      </c>
      <c r="M1147" s="210">
        <v>-3.79</v>
      </c>
      <c r="N1147" t="str">
        <f t="shared" si="17"/>
        <v>205800010100</v>
      </c>
    </row>
    <row r="1148" spans="1:14" x14ac:dyDescent="0.25">
      <c r="A1148" s="209" t="s">
        <v>108</v>
      </c>
      <c r="B1148" s="209" t="s">
        <v>274</v>
      </c>
      <c r="C1148" s="209" t="s">
        <v>275</v>
      </c>
      <c r="D1148" s="209" t="s">
        <v>126</v>
      </c>
      <c r="E1148" s="209" t="s">
        <v>127</v>
      </c>
      <c r="F1148" s="209" t="s">
        <v>125</v>
      </c>
      <c r="G1148" s="209" t="s">
        <v>145</v>
      </c>
      <c r="H1148" s="209" t="s">
        <v>196</v>
      </c>
      <c r="I1148" s="209" t="s">
        <v>128</v>
      </c>
      <c r="J1148" s="209" t="s">
        <v>196</v>
      </c>
      <c r="K1148" s="209" t="s">
        <v>196</v>
      </c>
      <c r="L1148" s="209" t="s">
        <v>196</v>
      </c>
      <c r="M1148" s="210">
        <v>-74.73</v>
      </c>
      <c r="N1148" t="str">
        <f t="shared" si="17"/>
        <v>215000010100</v>
      </c>
    </row>
    <row r="1149" spans="1:14" x14ac:dyDescent="0.25">
      <c r="A1149" s="209" t="s">
        <v>108</v>
      </c>
      <c r="B1149" s="209" t="s">
        <v>274</v>
      </c>
      <c r="C1149" s="209" t="s">
        <v>275</v>
      </c>
      <c r="D1149" s="209" t="s">
        <v>126</v>
      </c>
      <c r="E1149" s="209" t="s">
        <v>127</v>
      </c>
      <c r="F1149" s="209" t="s">
        <v>125</v>
      </c>
      <c r="G1149" s="209" t="s">
        <v>145</v>
      </c>
      <c r="H1149" s="209" t="s">
        <v>196</v>
      </c>
      <c r="I1149" s="209" t="s">
        <v>128</v>
      </c>
      <c r="J1149" s="209" t="s">
        <v>196</v>
      </c>
      <c r="K1149" s="209" t="s">
        <v>196</v>
      </c>
      <c r="L1149" s="209" t="s">
        <v>196</v>
      </c>
      <c r="M1149" s="210">
        <v>-12.46</v>
      </c>
      <c r="N1149" t="str">
        <f t="shared" si="17"/>
        <v>215000010100</v>
      </c>
    </row>
    <row r="1150" spans="1:14" x14ac:dyDescent="0.25">
      <c r="A1150" s="209" t="s">
        <v>108</v>
      </c>
      <c r="B1150" s="209" t="s">
        <v>274</v>
      </c>
      <c r="C1150" s="209" t="s">
        <v>275</v>
      </c>
      <c r="D1150" s="209" t="s">
        <v>126</v>
      </c>
      <c r="E1150" s="209" t="s">
        <v>127</v>
      </c>
      <c r="F1150" s="209" t="s">
        <v>125</v>
      </c>
      <c r="G1150" s="209" t="s">
        <v>124</v>
      </c>
      <c r="H1150" s="209" t="s">
        <v>196</v>
      </c>
      <c r="I1150" s="209" t="s">
        <v>128</v>
      </c>
      <c r="J1150" s="209" t="s">
        <v>196</v>
      </c>
      <c r="K1150" s="209" t="s">
        <v>196</v>
      </c>
      <c r="L1150" s="209" t="s">
        <v>196</v>
      </c>
      <c r="M1150" s="210">
        <v>-1114.05</v>
      </c>
      <c r="N1150" t="str">
        <f t="shared" si="17"/>
        <v>100000010100</v>
      </c>
    </row>
    <row r="1151" spans="1:14" x14ac:dyDescent="0.25">
      <c r="A1151" s="209" t="s">
        <v>108</v>
      </c>
      <c r="B1151" s="209" t="s">
        <v>274</v>
      </c>
      <c r="C1151" s="209" t="s">
        <v>275</v>
      </c>
      <c r="D1151" s="209" t="s">
        <v>126</v>
      </c>
      <c r="E1151" s="209" t="s">
        <v>127</v>
      </c>
      <c r="F1151" s="209" t="s">
        <v>125</v>
      </c>
      <c r="G1151" s="209" t="s">
        <v>124</v>
      </c>
      <c r="H1151" s="209" t="s">
        <v>196</v>
      </c>
      <c r="I1151" s="209" t="s">
        <v>128</v>
      </c>
      <c r="J1151" s="209" t="s">
        <v>196</v>
      </c>
      <c r="K1151" s="209" t="s">
        <v>196</v>
      </c>
      <c r="L1151" s="209" t="s">
        <v>196</v>
      </c>
      <c r="M1151" s="210">
        <v>-185.66</v>
      </c>
      <c r="N1151" t="str">
        <f t="shared" si="17"/>
        <v>100000010100</v>
      </c>
    </row>
    <row r="1152" spans="1:14" x14ac:dyDescent="0.25">
      <c r="A1152" s="209" t="s">
        <v>108</v>
      </c>
      <c r="B1152" s="209" t="s">
        <v>274</v>
      </c>
      <c r="C1152" s="209" t="s">
        <v>275</v>
      </c>
      <c r="D1152" s="209" t="s">
        <v>126</v>
      </c>
      <c r="E1152" s="209" t="s">
        <v>127</v>
      </c>
      <c r="F1152" s="209" t="s">
        <v>125</v>
      </c>
      <c r="G1152" s="209" t="s">
        <v>149</v>
      </c>
      <c r="H1152" s="209" t="s">
        <v>196</v>
      </c>
      <c r="I1152" s="209" t="s">
        <v>128</v>
      </c>
      <c r="J1152" s="209" t="s">
        <v>196</v>
      </c>
      <c r="K1152" s="209" t="s">
        <v>196</v>
      </c>
      <c r="L1152" s="209" t="s">
        <v>196</v>
      </c>
      <c r="M1152" s="210">
        <v>1675.2</v>
      </c>
      <c r="N1152" t="str">
        <f t="shared" si="17"/>
        <v>710000010100</v>
      </c>
    </row>
    <row r="1153" spans="1:14" x14ac:dyDescent="0.25">
      <c r="A1153" s="209" t="s">
        <v>108</v>
      </c>
      <c r="B1153" s="209" t="s">
        <v>274</v>
      </c>
      <c r="C1153" s="209" t="s">
        <v>275</v>
      </c>
      <c r="D1153" s="209" t="s">
        <v>126</v>
      </c>
      <c r="E1153" s="209" t="s">
        <v>127</v>
      </c>
      <c r="F1153" s="209" t="s">
        <v>125</v>
      </c>
      <c r="G1153" s="209" t="s">
        <v>149</v>
      </c>
      <c r="H1153" s="209" t="s">
        <v>196</v>
      </c>
      <c r="I1153" s="209" t="s">
        <v>128</v>
      </c>
      <c r="J1153" s="209" t="s">
        <v>196</v>
      </c>
      <c r="K1153" s="209" t="s">
        <v>196</v>
      </c>
      <c r="L1153" s="209" t="s">
        <v>196</v>
      </c>
      <c r="M1153" s="210">
        <v>279.2</v>
      </c>
      <c r="N1153" t="str">
        <f t="shared" si="17"/>
        <v>710000010100</v>
      </c>
    </row>
    <row r="1154" spans="1:14" x14ac:dyDescent="0.25">
      <c r="A1154" s="209" t="s">
        <v>108</v>
      </c>
      <c r="B1154" s="209" t="s">
        <v>274</v>
      </c>
      <c r="C1154" s="209" t="s">
        <v>275</v>
      </c>
      <c r="D1154" s="209" t="s">
        <v>126</v>
      </c>
      <c r="E1154" s="209" t="s">
        <v>127</v>
      </c>
      <c r="F1154" s="209" t="s">
        <v>125</v>
      </c>
      <c r="G1154" s="209" t="s">
        <v>152</v>
      </c>
      <c r="H1154" s="209" t="s">
        <v>196</v>
      </c>
      <c r="I1154" s="209" t="s">
        <v>128</v>
      </c>
      <c r="J1154" s="209" t="s">
        <v>196</v>
      </c>
      <c r="K1154" s="209" t="s">
        <v>196</v>
      </c>
      <c r="L1154" s="209" t="s">
        <v>196</v>
      </c>
      <c r="M1154" s="210">
        <v>97.13</v>
      </c>
      <c r="N1154" t="str">
        <f t="shared" si="17"/>
        <v>723000010100</v>
      </c>
    </row>
    <row r="1155" spans="1:14" x14ac:dyDescent="0.25">
      <c r="A1155" s="209" t="s">
        <v>108</v>
      </c>
      <c r="B1155" s="209" t="s">
        <v>274</v>
      </c>
      <c r="C1155" s="209" t="s">
        <v>275</v>
      </c>
      <c r="D1155" s="209" t="s">
        <v>126</v>
      </c>
      <c r="E1155" s="209" t="s">
        <v>127</v>
      </c>
      <c r="F1155" s="209" t="s">
        <v>125</v>
      </c>
      <c r="G1155" s="209" t="s">
        <v>152</v>
      </c>
      <c r="H1155" s="209" t="s">
        <v>196</v>
      </c>
      <c r="I1155" s="209" t="s">
        <v>128</v>
      </c>
      <c r="J1155" s="209" t="s">
        <v>196</v>
      </c>
      <c r="K1155" s="209" t="s">
        <v>196</v>
      </c>
      <c r="L1155" s="209" t="s">
        <v>196</v>
      </c>
      <c r="M1155" s="210">
        <v>16.190000000000001</v>
      </c>
      <c r="N1155" t="str">
        <f t="shared" ref="N1155:N1218" si="18">CONCATENATE(G1155,E1155)</f>
        <v>723000010100</v>
      </c>
    </row>
    <row r="1156" spans="1:14" x14ac:dyDescent="0.25">
      <c r="A1156" s="209" t="s">
        <v>108</v>
      </c>
      <c r="B1156" s="209" t="s">
        <v>274</v>
      </c>
      <c r="C1156" s="209" t="s">
        <v>275</v>
      </c>
      <c r="D1156" s="209" t="s">
        <v>126</v>
      </c>
      <c r="E1156" s="209" t="s">
        <v>127</v>
      </c>
      <c r="F1156" s="209" t="s">
        <v>125</v>
      </c>
      <c r="G1156" s="209" t="s">
        <v>153</v>
      </c>
      <c r="H1156" s="209" t="s">
        <v>196</v>
      </c>
      <c r="I1156" s="209" t="s">
        <v>128</v>
      </c>
      <c r="J1156" s="209" t="s">
        <v>196</v>
      </c>
      <c r="K1156" s="209" t="s">
        <v>196</v>
      </c>
      <c r="L1156" s="209" t="s">
        <v>196</v>
      </c>
      <c r="M1156" s="210">
        <v>22.71</v>
      </c>
      <c r="N1156" t="str">
        <f t="shared" si="18"/>
        <v>723100010100</v>
      </c>
    </row>
    <row r="1157" spans="1:14" x14ac:dyDescent="0.25">
      <c r="A1157" s="209" t="s">
        <v>108</v>
      </c>
      <c r="B1157" s="209" t="s">
        <v>274</v>
      </c>
      <c r="C1157" s="209" t="s">
        <v>275</v>
      </c>
      <c r="D1157" s="209" t="s">
        <v>126</v>
      </c>
      <c r="E1157" s="209" t="s">
        <v>127</v>
      </c>
      <c r="F1157" s="209" t="s">
        <v>125</v>
      </c>
      <c r="G1157" s="209" t="s">
        <v>153</v>
      </c>
      <c r="H1157" s="209" t="s">
        <v>196</v>
      </c>
      <c r="I1157" s="209" t="s">
        <v>128</v>
      </c>
      <c r="J1157" s="209" t="s">
        <v>196</v>
      </c>
      <c r="K1157" s="209" t="s">
        <v>196</v>
      </c>
      <c r="L1157" s="209" t="s">
        <v>196</v>
      </c>
      <c r="M1157" s="210">
        <v>3.79</v>
      </c>
      <c r="N1157" t="str">
        <f t="shared" si="18"/>
        <v>723100010100</v>
      </c>
    </row>
    <row r="1158" spans="1:14" x14ac:dyDescent="0.25">
      <c r="A1158" s="209" t="s">
        <v>108</v>
      </c>
      <c r="B1158" s="209" t="s">
        <v>274</v>
      </c>
      <c r="C1158" s="209" t="s">
        <v>275</v>
      </c>
      <c r="D1158" s="209" t="s">
        <v>126</v>
      </c>
      <c r="E1158" s="209" t="s">
        <v>127</v>
      </c>
      <c r="F1158" s="209" t="s">
        <v>125</v>
      </c>
      <c r="G1158" s="209" t="s">
        <v>154</v>
      </c>
      <c r="H1158" s="209" t="s">
        <v>196</v>
      </c>
      <c r="I1158" s="209" t="s">
        <v>128</v>
      </c>
      <c r="J1158" s="209" t="s">
        <v>196</v>
      </c>
      <c r="K1158" s="209" t="s">
        <v>196</v>
      </c>
      <c r="L1158" s="209" t="s">
        <v>196</v>
      </c>
      <c r="M1158" s="210">
        <v>743.49</v>
      </c>
      <c r="N1158" t="str">
        <f t="shared" si="18"/>
        <v>724000010100</v>
      </c>
    </row>
    <row r="1159" spans="1:14" x14ac:dyDescent="0.25">
      <c r="A1159" s="209" t="s">
        <v>108</v>
      </c>
      <c r="B1159" s="209" t="s">
        <v>274</v>
      </c>
      <c r="C1159" s="209" t="s">
        <v>275</v>
      </c>
      <c r="D1159" s="209" t="s">
        <v>126</v>
      </c>
      <c r="E1159" s="209" t="s">
        <v>127</v>
      </c>
      <c r="F1159" s="209" t="s">
        <v>125</v>
      </c>
      <c r="G1159" s="209" t="s">
        <v>154</v>
      </c>
      <c r="H1159" s="209" t="s">
        <v>196</v>
      </c>
      <c r="I1159" s="209" t="s">
        <v>128</v>
      </c>
      <c r="J1159" s="209" t="s">
        <v>196</v>
      </c>
      <c r="K1159" s="209" t="s">
        <v>196</v>
      </c>
      <c r="L1159" s="209" t="s">
        <v>196</v>
      </c>
      <c r="M1159" s="210">
        <v>123.91</v>
      </c>
      <c r="N1159" t="str">
        <f t="shared" si="18"/>
        <v>724000010100</v>
      </c>
    </row>
    <row r="1160" spans="1:14" x14ac:dyDescent="0.25">
      <c r="A1160" s="209" t="s">
        <v>108</v>
      </c>
      <c r="B1160" s="209" t="s">
        <v>274</v>
      </c>
      <c r="C1160" s="209" t="s">
        <v>275</v>
      </c>
      <c r="D1160" s="209" t="s">
        <v>126</v>
      </c>
      <c r="E1160" s="209" t="s">
        <v>127</v>
      </c>
      <c r="F1160" s="209" t="s">
        <v>125</v>
      </c>
      <c r="G1160" s="209" t="s">
        <v>151</v>
      </c>
      <c r="H1160" s="209" t="s">
        <v>196</v>
      </c>
      <c r="I1160" s="209" t="s">
        <v>128</v>
      </c>
      <c r="J1160" s="209" t="s">
        <v>196</v>
      </c>
      <c r="K1160" s="209" t="s">
        <v>196</v>
      </c>
      <c r="L1160" s="209" t="s">
        <v>196</v>
      </c>
      <c r="M1160" s="210">
        <v>6.88</v>
      </c>
      <c r="N1160" t="str">
        <f t="shared" si="18"/>
        <v>722100010100</v>
      </c>
    </row>
    <row r="1161" spans="1:14" x14ac:dyDescent="0.25">
      <c r="A1161" s="209" t="s">
        <v>108</v>
      </c>
      <c r="B1161" s="209" t="s">
        <v>274</v>
      </c>
      <c r="C1161" s="209" t="s">
        <v>275</v>
      </c>
      <c r="D1161" s="209" t="s">
        <v>126</v>
      </c>
      <c r="E1161" s="209" t="s">
        <v>127</v>
      </c>
      <c r="F1161" s="209" t="s">
        <v>125</v>
      </c>
      <c r="G1161" s="209" t="s">
        <v>151</v>
      </c>
      <c r="H1161" s="209" t="s">
        <v>196</v>
      </c>
      <c r="I1161" s="209" t="s">
        <v>128</v>
      </c>
      <c r="J1161" s="209" t="s">
        <v>196</v>
      </c>
      <c r="K1161" s="209" t="s">
        <v>196</v>
      </c>
      <c r="L1161" s="209" t="s">
        <v>196</v>
      </c>
      <c r="M1161" s="210">
        <v>1.1499999999999999</v>
      </c>
      <c r="N1161" t="str">
        <f t="shared" si="18"/>
        <v>722100010100</v>
      </c>
    </row>
    <row r="1162" spans="1:14" x14ac:dyDescent="0.25">
      <c r="A1162" s="209" t="s">
        <v>108</v>
      </c>
      <c r="B1162" s="209" t="s">
        <v>274</v>
      </c>
      <c r="C1162" s="209" t="s">
        <v>275</v>
      </c>
      <c r="D1162" s="209" t="s">
        <v>126</v>
      </c>
      <c r="E1162" s="209" t="s">
        <v>127</v>
      </c>
      <c r="F1162" s="209" t="s">
        <v>125</v>
      </c>
      <c r="G1162" s="209" t="s">
        <v>157</v>
      </c>
      <c r="H1162" s="209" t="s">
        <v>196</v>
      </c>
      <c r="I1162" s="209" t="s">
        <v>128</v>
      </c>
      <c r="J1162" s="209" t="s">
        <v>196</v>
      </c>
      <c r="K1162" s="209" t="s">
        <v>196</v>
      </c>
      <c r="L1162" s="209" t="s">
        <v>196</v>
      </c>
      <c r="M1162" s="210">
        <v>110.56</v>
      </c>
      <c r="N1162" t="str">
        <f t="shared" si="18"/>
        <v>726900010100</v>
      </c>
    </row>
    <row r="1163" spans="1:14" x14ac:dyDescent="0.25">
      <c r="A1163" s="209" t="s">
        <v>108</v>
      </c>
      <c r="B1163" s="209" t="s">
        <v>274</v>
      </c>
      <c r="C1163" s="209" t="s">
        <v>275</v>
      </c>
      <c r="D1163" s="209" t="s">
        <v>126</v>
      </c>
      <c r="E1163" s="209" t="s">
        <v>127</v>
      </c>
      <c r="F1163" s="209" t="s">
        <v>125</v>
      </c>
      <c r="G1163" s="209" t="s">
        <v>157</v>
      </c>
      <c r="H1163" s="209" t="s">
        <v>196</v>
      </c>
      <c r="I1163" s="209" t="s">
        <v>128</v>
      </c>
      <c r="J1163" s="209" t="s">
        <v>196</v>
      </c>
      <c r="K1163" s="209" t="s">
        <v>196</v>
      </c>
      <c r="L1163" s="209" t="s">
        <v>196</v>
      </c>
      <c r="M1163" s="210">
        <v>18.43</v>
      </c>
      <c r="N1163" t="str">
        <f t="shared" si="18"/>
        <v>726900010100</v>
      </c>
    </row>
    <row r="1164" spans="1:14" x14ac:dyDescent="0.25">
      <c r="A1164" s="209" t="s">
        <v>108</v>
      </c>
      <c r="B1164" s="209" t="s">
        <v>274</v>
      </c>
      <c r="C1164" s="209" t="s">
        <v>275</v>
      </c>
      <c r="D1164" s="209" t="s">
        <v>126</v>
      </c>
      <c r="E1164" s="209" t="s">
        <v>127</v>
      </c>
      <c r="F1164" s="209" t="s">
        <v>125</v>
      </c>
      <c r="G1164" s="209" t="s">
        <v>157</v>
      </c>
      <c r="H1164" s="209" t="s">
        <v>196</v>
      </c>
      <c r="I1164" s="209" t="s">
        <v>128</v>
      </c>
      <c r="J1164" s="209" t="s">
        <v>196</v>
      </c>
      <c r="K1164" s="209" t="s">
        <v>196</v>
      </c>
      <c r="L1164" s="209" t="s">
        <v>196</v>
      </c>
      <c r="M1164" s="210">
        <v>20.100000000000001</v>
      </c>
      <c r="N1164" t="str">
        <f t="shared" si="18"/>
        <v>726900010100</v>
      </c>
    </row>
    <row r="1165" spans="1:14" x14ac:dyDescent="0.25">
      <c r="A1165" s="209" t="s">
        <v>108</v>
      </c>
      <c r="B1165" s="209" t="s">
        <v>274</v>
      </c>
      <c r="C1165" s="209" t="s">
        <v>275</v>
      </c>
      <c r="D1165" s="209" t="s">
        <v>126</v>
      </c>
      <c r="E1165" s="209" t="s">
        <v>127</v>
      </c>
      <c r="F1165" s="209" t="s">
        <v>125</v>
      </c>
      <c r="G1165" s="209" t="s">
        <v>157</v>
      </c>
      <c r="H1165" s="209" t="s">
        <v>196</v>
      </c>
      <c r="I1165" s="209" t="s">
        <v>128</v>
      </c>
      <c r="J1165" s="209" t="s">
        <v>196</v>
      </c>
      <c r="K1165" s="209" t="s">
        <v>196</v>
      </c>
      <c r="L1165" s="209" t="s">
        <v>196</v>
      </c>
      <c r="M1165" s="210">
        <v>3.35</v>
      </c>
      <c r="N1165" t="str">
        <f t="shared" si="18"/>
        <v>726900010100</v>
      </c>
    </row>
    <row r="1166" spans="1:14" x14ac:dyDescent="0.25">
      <c r="A1166" s="209" t="s">
        <v>108</v>
      </c>
      <c r="B1166" s="209" t="s">
        <v>274</v>
      </c>
      <c r="C1166" s="209" t="s">
        <v>275</v>
      </c>
      <c r="D1166" s="209" t="s">
        <v>126</v>
      </c>
      <c r="E1166" s="209" t="s">
        <v>127</v>
      </c>
      <c r="F1166" s="209" t="s">
        <v>125</v>
      </c>
      <c r="G1166" s="209" t="s">
        <v>146</v>
      </c>
      <c r="H1166" s="209" t="s">
        <v>196</v>
      </c>
      <c r="I1166" s="209" t="s">
        <v>128</v>
      </c>
      <c r="J1166" s="209" t="s">
        <v>196</v>
      </c>
      <c r="K1166" s="209" t="s">
        <v>196</v>
      </c>
      <c r="L1166" s="209" t="s">
        <v>196</v>
      </c>
      <c r="M1166" s="210">
        <v>-2.0299999999999998</v>
      </c>
      <c r="N1166" t="str">
        <f t="shared" si="18"/>
        <v>215500010100</v>
      </c>
    </row>
    <row r="1167" spans="1:14" x14ac:dyDescent="0.25">
      <c r="A1167" s="209" t="s">
        <v>108</v>
      </c>
      <c r="B1167" s="209" t="s">
        <v>274</v>
      </c>
      <c r="C1167" s="209" t="s">
        <v>275</v>
      </c>
      <c r="D1167" s="209" t="s">
        <v>126</v>
      </c>
      <c r="E1167" s="209" t="s">
        <v>127</v>
      </c>
      <c r="F1167" s="209" t="s">
        <v>125</v>
      </c>
      <c r="G1167" s="209" t="s">
        <v>146</v>
      </c>
      <c r="H1167" s="209" t="s">
        <v>196</v>
      </c>
      <c r="I1167" s="209" t="s">
        <v>128</v>
      </c>
      <c r="J1167" s="209" t="s">
        <v>196</v>
      </c>
      <c r="K1167" s="209" t="s">
        <v>196</v>
      </c>
      <c r="L1167" s="209" t="s">
        <v>196</v>
      </c>
      <c r="M1167" s="210">
        <v>-0.34</v>
      </c>
      <c r="N1167" t="str">
        <f t="shared" si="18"/>
        <v>215500010100</v>
      </c>
    </row>
    <row r="1168" spans="1:14" x14ac:dyDescent="0.25">
      <c r="A1168" s="209" t="s">
        <v>108</v>
      </c>
      <c r="B1168" s="209" t="s">
        <v>274</v>
      </c>
      <c r="C1168" s="209" t="s">
        <v>275</v>
      </c>
      <c r="D1168" s="209" t="s">
        <v>126</v>
      </c>
      <c r="E1168" s="209" t="s">
        <v>127</v>
      </c>
      <c r="F1168" s="209" t="s">
        <v>125</v>
      </c>
      <c r="G1168" s="209" t="s">
        <v>143</v>
      </c>
      <c r="H1168" s="209" t="s">
        <v>196</v>
      </c>
      <c r="I1168" s="209" t="s">
        <v>128</v>
      </c>
      <c r="J1168" s="209" t="s">
        <v>196</v>
      </c>
      <c r="K1168" s="209" t="s">
        <v>196</v>
      </c>
      <c r="L1168" s="209" t="s">
        <v>196</v>
      </c>
      <c r="M1168" s="210">
        <v>-93</v>
      </c>
      <c r="N1168" t="str">
        <f t="shared" si="18"/>
        <v>213000010100</v>
      </c>
    </row>
    <row r="1169" spans="1:14" x14ac:dyDescent="0.25">
      <c r="A1169" s="209" t="s">
        <v>108</v>
      </c>
      <c r="B1169" s="209" t="s">
        <v>278</v>
      </c>
      <c r="C1169" s="209" t="s">
        <v>279</v>
      </c>
      <c r="D1169" s="209" t="s">
        <v>126</v>
      </c>
      <c r="E1169" s="209" t="s">
        <v>127</v>
      </c>
      <c r="F1169" s="209" t="s">
        <v>125</v>
      </c>
      <c r="G1169" s="209" t="s">
        <v>156</v>
      </c>
      <c r="H1169" s="209" t="s">
        <v>196</v>
      </c>
      <c r="I1169" s="209" t="s">
        <v>128</v>
      </c>
      <c r="J1169" s="209" t="s">
        <v>196</v>
      </c>
      <c r="K1169" s="209" t="s">
        <v>196</v>
      </c>
      <c r="L1169" s="209" t="s">
        <v>196</v>
      </c>
      <c r="M1169" s="210">
        <v>0.73</v>
      </c>
      <c r="N1169" t="str">
        <f t="shared" si="18"/>
        <v>725000010100</v>
      </c>
    </row>
    <row r="1170" spans="1:14" x14ac:dyDescent="0.25">
      <c r="A1170" s="209" t="s">
        <v>108</v>
      </c>
      <c r="B1170" s="209" t="s">
        <v>278</v>
      </c>
      <c r="C1170" s="209" t="s">
        <v>279</v>
      </c>
      <c r="D1170" s="209" t="s">
        <v>126</v>
      </c>
      <c r="E1170" s="209" t="s">
        <v>127</v>
      </c>
      <c r="F1170" s="209" t="s">
        <v>125</v>
      </c>
      <c r="G1170" s="209" t="s">
        <v>156</v>
      </c>
      <c r="H1170" s="209" t="s">
        <v>196</v>
      </c>
      <c r="I1170" s="209" t="s">
        <v>128</v>
      </c>
      <c r="J1170" s="209" t="s">
        <v>196</v>
      </c>
      <c r="K1170" s="209" t="s">
        <v>196</v>
      </c>
      <c r="L1170" s="209" t="s">
        <v>196</v>
      </c>
      <c r="M1170" s="210">
        <v>0.12</v>
      </c>
      <c r="N1170" t="str">
        <f t="shared" si="18"/>
        <v>725000010100</v>
      </c>
    </row>
    <row r="1171" spans="1:14" x14ac:dyDescent="0.25">
      <c r="A1171" s="209" t="s">
        <v>108</v>
      </c>
      <c r="B1171" s="209" t="s">
        <v>278</v>
      </c>
      <c r="C1171" s="209" t="s">
        <v>279</v>
      </c>
      <c r="D1171" s="209" t="s">
        <v>126</v>
      </c>
      <c r="E1171" s="209" t="s">
        <v>127</v>
      </c>
      <c r="F1171" s="209" t="s">
        <v>125</v>
      </c>
      <c r="G1171" s="209" t="s">
        <v>157</v>
      </c>
      <c r="H1171" s="209" t="s">
        <v>196</v>
      </c>
      <c r="I1171" s="209" t="s">
        <v>128</v>
      </c>
      <c r="J1171" s="209" t="s">
        <v>196</v>
      </c>
      <c r="K1171" s="209" t="s">
        <v>196</v>
      </c>
      <c r="L1171" s="209" t="s">
        <v>196</v>
      </c>
      <c r="M1171" s="210">
        <v>141.43</v>
      </c>
      <c r="N1171" t="str">
        <f t="shared" si="18"/>
        <v>726900010100</v>
      </c>
    </row>
    <row r="1172" spans="1:14" x14ac:dyDescent="0.25">
      <c r="A1172" s="209" t="s">
        <v>108</v>
      </c>
      <c r="B1172" s="209" t="s">
        <v>278</v>
      </c>
      <c r="C1172" s="209" t="s">
        <v>279</v>
      </c>
      <c r="D1172" s="209" t="s">
        <v>126</v>
      </c>
      <c r="E1172" s="209" t="s">
        <v>127</v>
      </c>
      <c r="F1172" s="209" t="s">
        <v>125</v>
      </c>
      <c r="G1172" s="209" t="s">
        <v>157</v>
      </c>
      <c r="H1172" s="209" t="s">
        <v>196</v>
      </c>
      <c r="I1172" s="209" t="s">
        <v>128</v>
      </c>
      <c r="J1172" s="209" t="s">
        <v>196</v>
      </c>
      <c r="K1172" s="209" t="s">
        <v>196</v>
      </c>
      <c r="L1172" s="209" t="s">
        <v>196</v>
      </c>
      <c r="M1172" s="210">
        <v>23.57</v>
      </c>
      <c r="N1172" t="str">
        <f t="shared" si="18"/>
        <v>726900010100</v>
      </c>
    </row>
    <row r="1173" spans="1:14" x14ac:dyDescent="0.25">
      <c r="A1173" s="209" t="s">
        <v>108</v>
      </c>
      <c r="B1173" s="209" t="s">
        <v>278</v>
      </c>
      <c r="C1173" s="209" t="s">
        <v>279</v>
      </c>
      <c r="D1173" s="209" t="s">
        <v>126</v>
      </c>
      <c r="E1173" s="209" t="s">
        <v>127</v>
      </c>
      <c r="F1173" s="209" t="s">
        <v>125</v>
      </c>
      <c r="G1173" s="209" t="s">
        <v>157</v>
      </c>
      <c r="H1173" s="209" t="s">
        <v>196</v>
      </c>
      <c r="I1173" s="209" t="s">
        <v>128</v>
      </c>
      <c r="J1173" s="209" t="s">
        <v>196</v>
      </c>
      <c r="K1173" s="209" t="s">
        <v>196</v>
      </c>
      <c r="L1173" s="209" t="s">
        <v>196</v>
      </c>
      <c r="M1173" s="210">
        <v>25.71</v>
      </c>
      <c r="N1173" t="str">
        <f t="shared" si="18"/>
        <v>726900010100</v>
      </c>
    </row>
    <row r="1174" spans="1:14" x14ac:dyDescent="0.25">
      <c r="A1174" s="209" t="s">
        <v>108</v>
      </c>
      <c r="B1174" s="209" t="s">
        <v>278</v>
      </c>
      <c r="C1174" s="209" t="s">
        <v>279</v>
      </c>
      <c r="D1174" s="209" t="s">
        <v>126</v>
      </c>
      <c r="E1174" s="209" t="s">
        <v>127</v>
      </c>
      <c r="F1174" s="209" t="s">
        <v>125</v>
      </c>
      <c r="G1174" s="209" t="s">
        <v>157</v>
      </c>
      <c r="H1174" s="209" t="s">
        <v>196</v>
      </c>
      <c r="I1174" s="209" t="s">
        <v>128</v>
      </c>
      <c r="J1174" s="209" t="s">
        <v>196</v>
      </c>
      <c r="K1174" s="209" t="s">
        <v>196</v>
      </c>
      <c r="L1174" s="209" t="s">
        <v>196</v>
      </c>
      <c r="M1174" s="210">
        <v>4.29</v>
      </c>
      <c r="N1174" t="str">
        <f t="shared" si="18"/>
        <v>726900010100</v>
      </c>
    </row>
    <row r="1175" spans="1:14" x14ac:dyDescent="0.25">
      <c r="A1175" s="209" t="s">
        <v>108</v>
      </c>
      <c r="B1175" s="209" t="s">
        <v>278</v>
      </c>
      <c r="C1175" s="209" t="s">
        <v>279</v>
      </c>
      <c r="D1175" s="209" t="s">
        <v>126</v>
      </c>
      <c r="E1175" s="209" t="s">
        <v>127</v>
      </c>
      <c r="F1175" s="209" t="s">
        <v>125</v>
      </c>
      <c r="G1175" s="209" t="s">
        <v>139</v>
      </c>
      <c r="H1175" s="209" t="s">
        <v>196</v>
      </c>
      <c r="I1175" s="209" t="s">
        <v>128</v>
      </c>
      <c r="J1175" s="209" t="s">
        <v>196</v>
      </c>
      <c r="K1175" s="209" t="s">
        <v>196</v>
      </c>
      <c r="L1175" s="209" t="s">
        <v>196</v>
      </c>
      <c r="M1175" s="210">
        <v>-17.14</v>
      </c>
      <c r="N1175" t="str">
        <f t="shared" si="18"/>
        <v>210000010100</v>
      </c>
    </row>
    <row r="1176" spans="1:14" x14ac:dyDescent="0.25">
      <c r="A1176" s="209" t="s">
        <v>108</v>
      </c>
      <c r="B1176" s="209" t="s">
        <v>278</v>
      </c>
      <c r="C1176" s="209" t="s">
        <v>279</v>
      </c>
      <c r="D1176" s="209" t="s">
        <v>126</v>
      </c>
      <c r="E1176" s="209" t="s">
        <v>127</v>
      </c>
      <c r="F1176" s="209" t="s">
        <v>125</v>
      </c>
      <c r="G1176" s="209" t="s">
        <v>139</v>
      </c>
      <c r="H1176" s="209" t="s">
        <v>196</v>
      </c>
      <c r="I1176" s="209" t="s">
        <v>128</v>
      </c>
      <c r="J1176" s="209" t="s">
        <v>196</v>
      </c>
      <c r="K1176" s="209" t="s">
        <v>196</v>
      </c>
      <c r="L1176" s="209" t="s">
        <v>196</v>
      </c>
      <c r="M1176" s="210">
        <v>-2.86</v>
      </c>
      <c r="N1176" t="str">
        <f t="shared" si="18"/>
        <v>210000010100</v>
      </c>
    </row>
    <row r="1177" spans="1:14" x14ac:dyDescent="0.25">
      <c r="A1177" s="209" t="s">
        <v>108</v>
      </c>
      <c r="B1177" s="209" t="s">
        <v>278</v>
      </c>
      <c r="C1177" s="209" t="s">
        <v>279</v>
      </c>
      <c r="D1177" s="209" t="s">
        <v>126</v>
      </c>
      <c r="E1177" s="209" t="s">
        <v>127</v>
      </c>
      <c r="F1177" s="209" t="s">
        <v>125</v>
      </c>
      <c r="G1177" s="209" t="s">
        <v>142</v>
      </c>
      <c r="H1177" s="209" t="s">
        <v>196</v>
      </c>
      <c r="I1177" s="209" t="s">
        <v>128</v>
      </c>
      <c r="J1177" s="209" t="s">
        <v>196</v>
      </c>
      <c r="K1177" s="209" t="s">
        <v>196</v>
      </c>
      <c r="L1177" s="209" t="s">
        <v>196</v>
      </c>
      <c r="M1177" s="210">
        <v>-1.1100000000000001</v>
      </c>
      <c r="N1177" t="str">
        <f t="shared" si="18"/>
        <v>212500010100</v>
      </c>
    </row>
    <row r="1178" spans="1:14" x14ac:dyDescent="0.25">
      <c r="A1178" s="209" t="s">
        <v>108</v>
      </c>
      <c r="B1178" s="209" t="s">
        <v>278</v>
      </c>
      <c r="C1178" s="209" t="s">
        <v>279</v>
      </c>
      <c r="D1178" s="209" t="s">
        <v>126</v>
      </c>
      <c r="E1178" s="209" t="s">
        <v>127</v>
      </c>
      <c r="F1178" s="209" t="s">
        <v>125</v>
      </c>
      <c r="G1178" s="209" t="s">
        <v>142</v>
      </c>
      <c r="H1178" s="209" t="s">
        <v>196</v>
      </c>
      <c r="I1178" s="209" t="s">
        <v>128</v>
      </c>
      <c r="J1178" s="209" t="s">
        <v>196</v>
      </c>
      <c r="K1178" s="209" t="s">
        <v>196</v>
      </c>
      <c r="L1178" s="209" t="s">
        <v>196</v>
      </c>
      <c r="M1178" s="210">
        <v>-0.19</v>
      </c>
      <c r="N1178" t="str">
        <f t="shared" si="18"/>
        <v>212500010100</v>
      </c>
    </row>
    <row r="1179" spans="1:14" x14ac:dyDescent="0.25">
      <c r="A1179" s="209" t="s">
        <v>108</v>
      </c>
      <c r="B1179" s="209" t="s">
        <v>278</v>
      </c>
      <c r="C1179" s="209" t="s">
        <v>279</v>
      </c>
      <c r="D1179" s="209" t="s">
        <v>126</v>
      </c>
      <c r="E1179" s="209" t="s">
        <v>127</v>
      </c>
      <c r="F1179" s="209" t="s">
        <v>125</v>
      </c>
      <c r="G1179" s="209" t="s">
        <v>140</v>
      </c>
      <c r="H1179" s="209" t="s">
        <v>196</v>
      </c>
      <c r="I1179" s="209" t="s">
        <v>128</v>
      </c>
      <c r="J1179" s="209" t="s">
        <v>196</v>
      </c>
      <c r="K1179" s="209" t="s">
        <v>196</v>
      </c>
      <c r="L1179" s="209" t="s">
        <v>196</v>
      </c>
      <c r="M1179" s="210">
        <v>-141.43</v>
      </c>
      <c r="N1179" t="str">
        <f t="shared" si="18"/>
        <v>210500010100</v>
      </c>
    </row>
    <row r="1180" spans="1:14" x14ac:dyDescent="0.25">
      <c r="A1180" s="209" t="s">
        <v>108</v>
      </c>
      <c r="B1180" s="209" t="s">
        <v>278</v>
      </c>
      <c r="C1180" s="209" t="s">
        <v>279</v>
      </c>
      <c r="D1180" s="209" t="s">
        <v>126</v>
      </c>
      <c r="E1180" s="209" t="s">
        <v>127</v>
      </c>
      <c r="F1180" s="209" t="s">
        <v>125</v>
      </c>
      <c r="G1180" s="209" t="s">
        <v>140</v>
      </c>
      <c r="H1180" s="209" t="s">
        <v>196</v>
      </c>
      <c r="I1180" s="209" t="s">
        <v>128</v>
      </c>
      <c r="J1180" s="209" t="s">
        <v>196</v>
      </c>
      <c r="K1180" s="209" t="s">
        <v>196</v>
      </c>
      <c r="L1180" s="209" t="s">
        <v>196</v>
      </c>
      <c r="M1180" s="210">
        <v>-23.57</v>
      </c>
      <c r="N1180" t="str">
        <f t="shared" si="18"/>
        <v>210500010100</v>
      </c>
    </row>
    <row r="1181" spans="1:14" x14ac:dyDescent="0.25">
      <c r="A1181" s="209" t="s">
        <v>108</v>
      </c>
      <c r="B1181" s="209" t="s">
        <v>278</v>
      </c>
      <c r="C1181" s="209" t="s">
        <v>279</v>
      </c>
      <c r="D1181" s="209" t="s">
        <v>126</v>
      </c>
      <c r="E1181" s="209" t="s">
        <v>127</v>
      </c>
      <c r="F1181" s="209" t="s">
        <v>125</v>
      </c>
      <c r="G1181" s="209" t="s">
        <v>136</v>
      </c>
      <c r="H1181" s="209" t="s">
        <v>196</v>
      </c>
      <c r="I1181" s="209" t="s">
        <v>128</v>
      </c>
      <c r="J1181" s="209" t="s">
        <v>196</v>
      </c>
      <c r="K1181" s="209" t="s">
        <v>196</v>
      </c>
      <c r="L1181" s="209" t="s">
        <v>196</v>
      </c>
      <c r="M1181" s="210">
        <v>-0.73</v>
      </c>
      <c r="N1181" t="str">
        <f t="shared" si="18"/>
        <v>205500010100</v>
      </c>
    </row>
    <row r="1182" spans="1:14" x14ac:dyDescent="0.25">
      <c r="A1182" s="209" t="s">
        <v>108</v>
      </c>
      <c r="B1182" s="209" t="s">
        <v>278</v>
      </c>
      <c r="C1182" s="209" t="s">
        <v>279</v>
      </c>
      <c r="D1182" s="209" t="s">
        <v>126</v>
      </c>
      <c r="E1182" s="209" t="s">
        <v>127</v>
      </c>
      <c r="F1182" s="209" t="s">
        <v>125</v>
      </c>
      <c r="G1182" s="209" t="s">
        <v>149</v>
      </c>
      <c r="H1182" s="209" t="s">
        <v>196</v>
      </c>
      <c r="I1182" s="209" t="s">
        <v>128</v>
      </c>
      <c r="J1182" s="209" t="s">
        <v>196</v>
      </c>
      <c r="K1182" s="209" t="s">
        <v>196</v>
      </c>
      <c r="L1182" s="209" t="s">
        <v>196</v>
      </c>
      <c r="M1182" s="210">
        <v>2142.86</v>
      </c>
      <c r="N1182" t="str">
        <f t="shared" si="18"/>
        <v>710000010100</v>
      </c>
    </row>
    <row r="1183" spans="1:14" x14ac:dyDescent="0.25">
      <c r="A1183" s="209" t="s">
        <v>108</v>
      </c>
      <c r="B1183" s="209" t="s">
        <v>278</v>
      </c>
      <c r="C1183" s="209" t="s">
        <v>279</v>
      </c>
      <c r="D1183" s="209" t="s">
        <v>126</v>
      </c>
      <c r="E1183" s="209" t="s">
        <v>127</v>
      </c>
      <c r="F1183" s="209" t="s">
        <v>125</v>
      </c>
      <c r="G1183" s="209" t="s">
        <v>149</v>
      </c>
      <c r="H1183" s="209" t="s">
        <v>196</v>
      </c>
      <c r="I1183" s="209" t="s">
        <v>128</v>
      </c>
      <c r="J1183" s="209" t="s">
        <v>196</v>
      </c>
      <c r="K1183" s="209" t="s">
        <v>196</v>
      </c>
      <c r="L1183" s="209" t="s">
        <v>196</v>
      </c>
      <c r="M1183" s="210">
        <v>357.14</v>
      </c>
      <c r="N1183" t="str">
        <f t="shared" si="18"/>
        <v>710000010100</v>
      </c>
    </row>
    <row r="1184" spans="1:14" x14ac:dyDescent="0.25">
      <c r="A1184" s="209" t="s">
        <v>108</v>
      </c>
      <c r="B1184" s="209" t="s">
        <v>278</v>
      </c>
      <c r="C1184" s="209" t="s">
        <v>279</v>
      </c>
      <c r="D1184" s="209" t="s">
        <v>126</v>
      </c>
      <c r="E1184" s="209" t="s">
        <v>127</v>
      </c>
      <c r="F1184" s="209" t="s">
        <v>125</v>
      </c>
      <c r="G1184" s="209" t="s">
        <v>152</v>
      </c>
      <c r="H1184" s="209" t="s">
        <v>196</v>
      </c>
      <c r="I1184" s="209" t="s">
        <v>128</v>
      </c>
      <c r="J1184" s="209" t="s">
        <v>196</v>
      </c>
      <c r="K1184" s="209" t="s">
        <v>196</v>
      </c>
      <c r="L1184" s="209" t="s">
        <v>196</v>
      </c>
      <c r="M1184" s="210">
        <v>132.81</v>
      </c>
      <c r="N1184" t="str">
        <f t="shared" si="18"/>
        <v>723000010100</v>
      </c>
    </row>
    <row r="1185" spans="1:14" x14ac:dyDescent="0.25">
      <c r="A1185" s="209" t="s">
        <v>108</v>
      </c>
      <c r="B1185" s="209" t="s">
        <v>278</v>
      </c>
      <c r="C1185" s="209" t="s">
        <v>279</v>
      </c>
      <c r="D1185" s="209" t="s">
        <v>126</v>
      </c>
      <c r="E1185" s="209" t="s">
        <v>127</v>
      </c>
      <c r="F1185" s="209" t="s">
        <v>125</v>
      </c>
      <c r="G1185" s="209" t="s">
        <v>152</v>
      </c>
      <c r="H1185" s="209" t="s">
        <v>196</v>
      </c>
      <c r="I1185" s="209" t="s">
        <v>128</v>
      </c>
      <c r="J1185" s="209" t="s">
        <v>196</v>
      </c>
      <c r="K1185" s="209" t="s">
        <v>196</v>
      </c>
      <c r="L1185" s="209" t="s">
        <v>196</v>
      </c>
      <c r="M1185" s="210">
        <v>22.13</v>
      </c>
      <c r="N1185" t="str">
        <f t="shared" si="18"/>
        <v>723000010100</v>
      </c>
    </row>
    <row r="1186" spans="1:14" x14ac:dyDescent="0.25">
      <c r="A1186" s="209" t="s">
        <v>108</v>
      </c>
      <c r="B1186" s="209" t="s">
        <v>278</v>
      </c>
      <c r="C1186" s="209" t="s">
        <v>279</v>
      </c>
      <c r="D1186" s="209" t="s">
        <v>126</v>
      </c>
      <c r="E1186" s="209" t="s">
        <v>127</v>
      </c>
      <c r="F1186" s="209" t="s">
        <v>125</v>
      </c>
      <c r="G1186" s="209" t="s">
        <v>153</v>
      </c>
      <c r="H1186" s="209" t="s">
        <v>196</v>
      </c>
      <c r="I1186" s="209" t="s">
        <v>128</v>
      </c>
      <c r="J1186" s="209" t="s">
        <v>196</v>
      </c>
      <c r="K1186" s="209" t="s">
        <v>196</v>
      </c>
      <c r="L1186" s="209" t="s">
        <v>196</v>
      </c>
      <c r="M1186" s="210">
        <v>31.06</v>
      </c>
      <c r="N1186" t="str">
        <f t="shared" si="18"/>
        <v>723100010100</v>
      </c>
    </row>
    <row r="1187" spans="1:14" x14ac:dyDescent="0.25">
      <c r="A1187" s="209" t="s">
        <v>108</v>
      </c>
      <c r="B1187" s="209" t="s">
        <v>278</v>
      </c>
      <c r="C1187" s="209" t="s">
        <v>279</v>
      </c>
      <c r="D1187" s="209" t="s">
        <v>126</v>
      </c>
      <c r="E1187" s="209" t="s">
        <v>127</v>
      </c>
      <c r="F1187" s="209" t="s">
        <v>125</v>
      </c>
      <c r="G1187" s="209" t="s">
        <v>153</v>
      </c>
      <c r="H1187" s="209" t="s">
        <v>196</v>
      </c>
      <c r="I1187" s="209" t="s">
        <v>128</v>
      </c>
      <c r="J1187" s="209" t="s">
        <v>196</v>
      </c>
      <c r="K1187" s="209" t="s">
        <v>196</v>
      </c>
      <c r="L1187" s="209" t="s">
        <v>196</v>
      </c>
      <c r="M1187" s="210">
        <v>5.18</v>
      </c>
      <c r="N1187" t="str">
        <f t="shared" si="18"/>
        <v>723100010100</v>
      </c>
    </row>
    <row r="1188" spans="1:14" x14ac:dyDescent="0.25">
      <c r="A1188" s="209" t="s">
        <v>108</v>
      </c>
      <c r="B1188" s="209" t="s">
        <v>278</v>
      </c>
      <c r="C1188" s="209" t="s">
        <v>279</v>
      </c>
      <c r="D1188" s="209" t="s">
        <v>126</v>
      </c>
      <c r="E1188" s="209" t="s">
        <v>127</v>
      </c>
      <c r="F1188" s="209" t="s">
        <v>125</v>
      </c>
      <c r="G1188" s="209" t="s">
        <v>136</v>
      </c>
      <c r="H1188" s="209" t="s">
        <v>196</v>
      </c>
      <c r="I1188" s="209" t="s">
        <v>128</v>
      </c>
      <c r="J1188" s="209" t="s">
        <v>196</v>
      </c>
      <c r="K1188" s="209" t="s">
        <v>196</v>
      </c>
      <c r="L1188" s="209" t="s">
        <v>196</v>
      </c>
      <c r="M1188" s="210">
        <v>-0.12</v>
      </c>
      <c r="N1188" t="str">
        <f t="shared" si="18"/>
        <v>205500010100</v>
      </c>
    </row>
    <row r="1189" spans="1:14" x14ac:dyDescent="0.25">
      <c r="A1189" s="209" t="s">
        <v>108</v>
      </c>
      <c r="B1189" s="209" t="s">
        <v>278</v>
      </c>
      <c r="C1189" s="209" t="s">
        <v>279</v>
      </c>
      <c r="D1189" s="209" t="s">
        <v>126</v>
      </c>
      <c r="E1189" s="209" t="s">
        <v>127</v>
      </c>
      <c r="F1189" s="209" t="s">
        <v>125</v>
      </c>
      <c r="G1189" s="209" t="s">
        <v>134</v>
      </c>
      <c r="H1189" s="209" t="s">
        <v>196</v>
      </c>
      <c r="I1189" s="209" t="s">
        <v>128</v>
      </c>
      <c r="J1189" s="209" t="s">
        <v>196</v>
      </c>
      <c r="K1189" s="209" t="s">
        <v>196</v>
      </c>
      <c r="L1189" s="209" t="s">
        <v>196</v>
      </c>
      <c r="M1189" s="210">
        <v>-141.43</v>
      </c>
      <c r="N1189" t="str">
        <f t="shared" si="18"/>
        <v>205200010100</v>
      </c>
    </row>
    <row r="1190" spans="1:14" x14ac:dyDescent="0.25">
      <c r="A1190" s="209" t="s">
        <v>108</v>
      </c>
      <c r="B1190" s="209" t="s">
        <v>278</v>
      </c>
      <c r="C1190" s="209" t="s">
        <v>279</v>
      </c>
      <c r="D1190" s="209" t="s">
        <v>126</v>
      </c>
      <c r="E1190" s="209" t="s">
        <v>127</v>
      </c>
      <c r="F1190" s="209" t="s">
        <v>125</v>
      </c>
      <c r="G1190" s="209" t="s">
        <v>134</v>
      </c>
      <c r="H1190" s="209" t="s">
        <v>196</v>
      </c>
      <c r="I1190" s="209" t="s">
        <v>128</v>
      </c>
      <c r="J1190" s="209" t="s">
        <v>196</v>
      </c>
      <c r="K1190" s="209" t="s">
        <v>196</v>
      </c>
      <c r="L1190" s="209" t="s">
        <v>196</v>
      </c>
      <c r="M1190" s="210">
        <v>-23.57</v>
      </c>
      <c r="N1190" t="str">
        <f t="shared" si="18"/>
        <v>205200010100</v>
      </c>
    </row>
    <row r="1191" spans="1:14" x14ac:dyDescent="0.25">
      <c r="A1191" s="209" t="s">
        <v>108</v>
      </c>
      <c r="B1191" s="209" t="s">
        <v>278</v>
      </c>
      <c r="C1191" s="209" t="s">
        <v>279</v>
      </c>
      <c r="D1191" s="209" t="s">
        <v>126</v>
      </c>
      <c r="E1191" s="209" t="s">
        <v>127</v>
      </c>
      <c r="F1191" s="209" t="s">
        <v>125</v>
      </c>
      <c r="G1191" s="209" t="s">
        <v>139</v>
      </c>
      <c r="H1191" s="209" t="s">
        <v>196</v>
      </c>
      <c r="I1191" s="209" t="s">
        <v>128</v>
      </c>
      <c r="J1191" s="209" t="s">
        <v>196</v>
      </c>
      <c r="K1191" s="209" t="s">
        <v>196</v>
      </c>
      <c r="L1191" s="209" t="s">
        <v>196</v>
      </c>
      <c r="M1191" s="210">
        <v>-25.71</v>
      </c>
      <c r="N1191" t="str">
        <f t="shared" si="18"/>
        <v>210000010100</v>
      </c>
    </row>
    <row r="1192" spans="1:14" x14ac:dyDescent="0.25">
      <c r="A1192" s="209" t="s">
        <v>108</v>
      </c>
      <c r="B1192" s="209" t="s">
        <v>278</v>
      </c>
      <c r="C1192" s="209" t="s">
        <v>279</v>
      </c>
      <c r="D1192" s="209" t="s">
        <v>126</v>
      </c>
      <c r="E1192" s="209" t="s">
        <v>127</v>
      </c>
      <c r="F1192" s="209" t="s">
        <v>125</v>
      </c>
      <c r="G1192" s="209" t="s">
        <v>139</v>
      </c>
      <c r="H1192" s="209" t="s">
        <v>196</v>
      </c>
      <c r="I1192" s="209" t="s">
        <v>128</v>
      </c>
      <c r="J1192" s="209" t="s">
        <v>196</v>
      </c>
      <c r="K1192" s="209" t="s">
        <v>196</v>
      </c>
      <c r="L1192" s="209" t="s">
        <v>196</v>
      </c>
      <c r="M1192" s="210">
        <v>-4.29</v>
      </c>
      <c r="N1192" t="str">
        <f t="shared" si="18"/>
        <v>210000010100</v>
      </c>
    </row>
    <row r="1193" spans="1:14" x14ac:dyDescent="0.25">
      <c r="A1193" s="209" t="s">
        <v>108</v>
      </c>
      <c r="B1193" s="209" t="s">
        <v>278</v>
      </c>
      <c r="C1193" s="209" t="s">
        <v>279</v>
      </c>
      <c r="D1193" s="209" t="s">
        <v>126</v>
      </c>
      <c r="E1193" s="209" t="s">
        <v>127</v>
      </c>
      <c r="F1193" s="209" t="s">
        <v>125</v>
      </c>
      <c r="G1193" s="209" t="s">
        <v>141</v>
      </c>
      <c r="H1193" s="209" t="s">
        <v>196</v>
      </c>
      <c r="I1193" s="209" t="s">
        <v>128</v>
      </c>
      <c r="J1193" s="209" t="s">
        <v>196</v>
      </c>
      <c r="K1193" s="209" t="s">
        <v>196</v>
      </c>
      <c r="L1193" s="209" t="s">
        <v>196</v>
      </c>
      <c r="M1193" s="210">
        <v>-132.81</v>
      </c>
      <c r="N1193" t="str">
        <f t="shared" si="18"/>
        <v>211000010100</v>
      </c>
    </row>
    <row r="1194" spans="1:14" x14ac:dyDescent="0.25">
      <c r="A1194" s="209" t="s">
        <v>108</v>
      </c>
      <c r="B1194" s="209" t="s">
        <v>278</v>
      </c>
      <c r="C1194" s="209" t="s">
        <v>279</v>
      </c>
      <c r="D1194" s="209" t="s">
        <v>126</v>
      </c>
      <c r="E1194" s="209" t="s">
        <v>127</v>
      </c>
      <c r="F1194" s="209" t="s">
        <v>125</v>
      </c>
      <c r="G1194" s="209" t="s">
        <v>141</v>
      </c>
      <c r="H1194" s="209" t="s">
        <v>196</v>
      </c>
      <c r="I1194" s="209" t="s">
        <v>128</v>
      </c>
      <c r="J1194" s="209" t="s">
        <v>196</v>
      </c>
      <c r="K1194" s="209" t="s">
        <v>196</v>
      </c>
      <c r="L1194" s="209" t="s">
        <v>196</v>
      </c>
      <c r="M1194" s="210">
        <v>-22.13</v>
      </c>
      <c r="N1194" t="str">
        <f t="shared" si="18"/>
        <v>211000010100</v>
      </c>
    </row>
    <row r="1195" spans="1:14" x14ac:dyDescent="0.25">
      <c r="A1195" s="209" t="s">
        <v>108</v>
      </c>
      <c r="B1195" s="209" t="s">
        <v>278</v>
      </c>
      <c r="C1195" s="209" t="s">
        <v>279</v>
      </c>
      <c r="D1195" s="209" t="s">
        <v>126</v>
      </c>
      <c r="E1195" s="209" t="s">
        <v>127</v>
      </c>
      <c r="F1195" s="209" t="s">
        <v>125</v>
      </c>
      <c r="G1195" s="209" t="s">
        <v>135</v>
      </c>
      <c r="H1195" s="209" t="s">
        <v>196</v>
      </c>
      <c r="I1195" s="209" t="s">
        <v>128</v>
      </c>
      <c r="J1195" s="209" t="s">
        <v>196</v>
      </c>
      <c r="K1195" s="209" t="s">
        <v>196</v>
      </c>
      <c r="L1195" s="209" t="s">
        <v>196</v>
      </c>
      <c r="M1195" s="210">
        <v>-132.81</v>
      </c>
      <c r="N1195" t="str">
        <f t="shared" si="18"/>
        <v>205300010100</v>
      </c>
    </row>
    <row r="1196" spans="1:14" x14ac:dyDescent="0.25">
      <c r="A1196" s="209" t="s">
        <v>108</v>
      </c>
      <c r="B1196" s="209" t="s">
        <v>278</v>
      </c>
      <c r="C1196" s="209" t="s">
        <v>279</v>
      </c>
      <c r="D1196" s="209" t="s">
        <v>126</v>
      </c>
      <c r="E1196" s="209" t="s">
        <v>127</v>
      </c>
      <c r="F1196" s="209" t="s">
        <v>125</v>
      </c>
      <c r="G1196" s="209" t="s">
        <v>135</v>
      </c>
      <c r="H1196" s="209" t="s">
        <v>196</v>
      </c>
      <c r="I1196" s="209" t="s">
        <v>128</v>
      </c>
      <c r="J1196" s="209" t="s">
        <v>196</v>
      </c>
      <c r="K1196" s="209" t="s">
        <v>196</v>
      </c>
      <c r="L1196" s="209" t="s">
        <v>196</v>
      </c>
      <c r="M1196" s="210">
        <v>-22.13</v>
      </c>
      <c r="N1196" t="str">
        <f t="shared" si="18"/>
        <v>205300010100</v>
      </c>
    </row>
    <row r="1197" spans="1:14" x14ac:dyDescent="0.25">
      <c r="A1197" s="209" t="s">
        <v>108</v>
      </c>
      <c r="B1197" s="209" t="s">
        <v>278</v>
      </c>
      <c r="C1197" s="209" t="s">
        <v>279</v>
      </c>
      <c r="D1197" s="209" t="s">
        <v>126</v>
      </c>
      <c r="E1197" s="209" t="s">
        <v>127</v>
      </c>
      <c r="F1197" s="209" t="s">
        <v>125</v>
      </c>
      <c r="G1197" s="209" t="s">
        <v>147</v>
      </c>
      <c r="H1197" s="209" t="s">
        <v>196</v>
      </c>
      <c r="I1197" s="209" t="s">
        <v>128</v>
      </c>
      <c r="J1197" s="209" t="s">
        <v>196</v>
      </c>
      <c r="K1197" s="209" t="s">
        <v>196</v>
      </c>
      <c r="L1197" s="209" t="s">
        <v>196</v>
      </c>
      <c r="M1197" s="210">
        <v>-31.06</v>
      </c>
      <c r="N1197" t="str">
        <f t="shared" si="18"/>
        <v>216000010100</v>
      </c>
    </row>
    <row r="1198" spans="1:14" x14ac:dyDescent="0.25">
      <c r="A1198" s="209" t="s">
        <v>108</v>
      </c>
      <c r="B1198" s="209" t="s">
        <v>278</v>
      </c>
      <c r="C1198" s="209" t="s">
        <v>279</v>
      </c>
      <c r="D1198" s="209" t="s">
        <v>126</v>
      </c>
      <c r="E1198" s="209" t="s">
        <v>127</v>
      </c>
      <c r="F1198" s="209" t="s">
        <v>125</v>
      </c>
      <c r="G1198" s="209" t="s">
        <v>147</v>
      </c>
      <c r="H1198" s="209" t="s">
        <v>196</v>
      </c>
      <c r="I1198" s="209" t="s">
        <v>128</v>
      </c>
      <c r="J1198" s="209" t="s">
        <v>196</v>
      </c>
      <c r="K1198" s="209" t="s">
        <v>196</v>
      </c>
      <c r="L1198" s="209" t="s">
        <v>196</v>
      </c>
      <c r="M1198" s="210">
        <v>-5.18</v>
      </c>
      <c r="N1198" t="str">
        <f t="shared" si="18"/>
        <v>216000010100</v>
      </c>
    </row>
    <row r="1199" spans="1:14" x14ac:dyDescent="0.25">
      <c r="A1199" s="209" t="s">
        <v>108</v>
      </c>
      <c r="B1199" s="209" t="s">
        <v>278</v>
      </c>
      <c r="C1199" s="209" t="s">
        <v>279</v>
      </c>
      <c r="D1199" s="209" t="s">
        <v>126</v>
      </c>
      <c r="E1199" s="209" t="s">
        <v>127</v>
      </c>
      <c r="F1199" s="209" t="s">
        <v>125</v>
      </c>
      <c r="G1199" s="209" t="s">
        <v>144</v>
      </c>
      <c r="H1199" s="209" t="s">
        <v>196</v>
      </c>
      <c r="I1199" s="209" t="s">
        <v>128</v>
      </c>
      <c r="J1199" s="209" t="s">
        <v>196</v>
      </c>
      <c r="K1199" s="209" t="s">
        <v>196</v>
      </c>
      <c r="L1199" s="209" t="s">
        <v>196</v>
      </c>
      <c r="M1199" s="210">
        <v>-309.57</v>
      </c>
      <c r="N1199" t="str">
        <f t="shared" si="18"/>
        <v>214000010100</v>
      </c>
    </row>
    <row r="1200" spans="1:14" x14ac:dyDescent="0.25">
      <c r="A1200" s="209" t="s">
        <v>108</v>
      </c>
      <c r="B1200" s="209" t="s">
        <v>278</v>
      </c>
      <c r="C1200" s="209" t="s">
        <v>279</v>
      </c>
      <c r="D1200" s="209" t="s">
        <v>126</v>
      </c>
      <c r="E1200" s="209" t="s">
        <v>127</v>
      </c>
      <c r="F1200" s="209" t="s">
        <v>125</v>
      </c>
      <c r="G1200" s="209" t="s">
        <v>144</v>
      </c>
      <c r="H1200" s="209" t="s">
        <v>196</v>
      </c>
      <c r="I1200" s="209" t="s">
        <v>128</v>
      </c>
      <c r="J1200" s="209" t="s">
        <v>196</v>
      </c>
      <c r="K1200" s="209" t="s">
        <v>196</v>
      </c>
      <c r="L1200" s="209" t="s">
        <v>196</v>
      </c>
      <c r="M1200" s="210">
        <v>-51.59</v>
      </c>
      <c r="N1200" t="str">
        <f t="shared" si="18"/>
        <v>214000010100</v>
      </c>
    </row>
    <row r="1201" spans="1:14" x14ac:dyDescent="0.25">
      <c r="A1201" s="209" t="s">
        <v>108</v>
      </c>
      <c r="B1201" s="209" t="s">
        <v>278</v>
      </c>
      <c r="C1201" s="209" t="s">
        <v>279</v>
      </c>
      <c r="D1201" s="209" t="s">
        <v>126</v>
      </c>
      <c r="E1201" s="209" t="s">
        <v>127</v>
      </c>
      <c r="F1201" s="209" t="s">
        <v>125</v>
      </c>
      <c r="G1201" s="209" t="s">
        <v>138</v>
      </c>
      <c r="H1201" s="209" t="s">
        <v>196</v>
      </c>
      <c r="I1201" s="209" t="s">
        <v>128</v>
      </c>
      <c r="J1201" s="209" t="s">
        <v>196</v>
      </c>
      <c r="K1201" s="209" t="s">
        <v>196</v>
      </c>
      <c r="L1201" s="209" t="s">
        <v>196</v>
      </c>
      <c r="M1201" s="210">
        <v>-31.06</v>
      </c>
      <c r="N1201" t="str">
        <f t="shared" si="18"/>
        <v>205800010100</v>
      </c>
    </row>
    <row r="1202" spans="1:14" x14ac:dyDescent="0.25">
      <c r="A1202" s="209" t="s">
        <v>108</v>
      </c>
      <c r="B1202" s="209" t="s">
        <v>278</v>
      </c>
      <c r="C1202" s="209" t="s">
        <v>279</v>
      </c>
      <c r="D1202" s="209" t="s">
        <v>126</v>
      </c>
      <c r="E1202" s="209" t="s">
        <v>127</v>
      </c>
      <c r="F1202" s="209" t="s">
        <v>125</v>
      </c>
      <c r="G1202" s="209" t="s">
        <v>138</v>
      </c>
      <c r="H1202" s="209" t="s">
        <v>196</v>
      </c>
      <c r="I1202" s="209" t="s">
        <v>128</v>
      </c>
      <c r="J1202" s="209" t="s">
        <v>196</v>
      </c>
      <c r="K1202" s="209" t="s">
        <v>196</v>
      </c>
      <c r="L1202" s="209" t="s">
        <v>196</v>
      </c>
      <c r="M1202" s="210">
        <v>-5.18</v>
      </c>
      <c r="N1202" t="str">
        <f t="shared" si="18"/>
        <v>205800010100</v>
      </c>
    </row>
    <row r="1203" spans="1:14" x14ac:dyDescent="0.25">
      <c r="A1203" s="209" t="s">
        <v>108</v>
      </c>
      <c r="B1203" s="209" t="s">
        <v>278</v>
      </c>
      <c r="C1203" s="209" t="s">
        <v>279</v>
      </c>
      <c r="D1203" s="209" t="s">
        <v>126</v>
      </c>
      <c r="E1203" s="209" t="s">
        <v>127</v>
      </c>
      <c r="F1203" s="209" t="s">
        <v>125</v>
      </c>
      <c r="G1203" s="209" t="s">
        <v>145</v>
      </c>
      <c r="H1203" s="209" t="s">
        <v>196</v>
      </c>
      <c r="I1203" s="209" t="s">
        <v>128</v>
      </c>
      <c r="J1203" s="209" t="s">
        <v>196</v>
      </c>
      <c r="K1203" s="209" t="s">
        <v>196</v>
      </c>
      <c r="L1203" s="209" t="s">
        <v>196</v>
      </c>
      <c r="M1203" s="210">
        <v>-114.45</v>
      </c>
      <c r="N1203" t="str">
        <f t="shared" si="18"/>
        <v>215000010100</v>
      </c>
    </row>
    <row r="1204" spans="1:14" x14ac:dyDescent="0.25">
      <c r="A1204" s="209" t="s">
        <v>108</v>
      </c>
      <c r="B1204" s="209" t="s">
        <v>278</v>
      </c>
      <c r="C1204" s="209" t="s">
        <v>279</v>
      </c>
      <c r="D1204" s="209" t="s">
        <v>126</v>
      </c>
      <c r="E1204" s="209" t="s">
        <v>127</v>
      </c>
      <c r="F1204" s="209" t="s">
        <v>125</v>
      </c>
      <c r="G1204" s="209" t="s">
        <v>145</v>
      </c>
      <c r="H1204" s="209" t="s">
        <v>196</v>
      </c>
      <c r="I1204" s="209" t="s">
        <v>128</v>
      </c>
      <c r="J1204" s="209" t="s">
        <v>196</v>
      </c>
      <c r="K1204" s="209" t="s">
        <v>196</v>
      </c>
      <c r="L1204" s="209" t="s">
        <v>196</v>
      </c>
      <c r="M1204" s="210">
        <v>-19.07</v>
      </c>
      <c r="N1204" t="str">
        <f t="shared" si="18"/>
        <v>215000010100</v>
      </c>
    </row>
    <row r="1205" spans="1:14" x14ac:dyDescent="0.25">
      <c r="A1205" s="209" t="s">
        <v>108</v>
      </c>
      <c r="B1205" s="209" t="s">
        <v>278</v>
      </c>
      <c r="C1205" s="209" t="s">
        <v>279</v>
      </c>
      <c r="D1205" s="209" t="s">
        <v>126</v>
      </c>
      <c r="E1205" s="209" t="s">
        <v>127</v>
      </c>
      <c r="F1205" s="209" t="s">
        <v>125</v>
      </c>
      <c r="G1205" s="209" t="s">
        <v>124</v>
      </c>
      <c r="H1205" s="209" t="s">
        <v>196</v>
      </c>
      <c r="I1205" s="209" t="s">
        <v>128</v>
      </c>
      <c r="J1205" s="209" t="s">
        <v>196</v>
      </c>
      <c r="K1205" s="209" t="s">
        <v>196</v>
      </c>
      <c r="L1205" s="209" t="s">
        <v>196</v>
      </c>
      <c r="M1205" s="210">
        <v>-1395.29</v>
      </c>
      <c r="N1205" t="str">
        <f t="shared" si="18"/>
        <v>100000010100</v>
      </c>
    </row>
    <row r="1206" spans="1:14" x14ac:dyDescent="0.25">
      <c r="A1206" s="209" t="s">
        <v>108</v>
      </c>
      <c r="B1206" s="209" t="s">
        <v>278</v>
      </c>
      <c r="C1206" s="209" t="s">
        <v>279</v>
      </c>
      <c r="D1206" s="209" t="s">
        <v>126</v>
      </c>
      <c r="E1206" s="209" t="s">
        <v>127</v>
      </c>
      <c r="F1206" s="209" t="s">
        <v>125</v>
      </c>
      <c r="G1206" s="209" t="s">
        <v>124</v>
      </c>
      <c r="H1206" s="209" t="s">
        <v>196</v>
      </c>
      <c r="I1206" s="209" t="s">
        <v>128</v>
      </c>
      <c r="J1206" s="209" t="s">
        <v>196</v>
      </c>
      <c r="K1206" s="209" t="s">
        <v>196</v>
      </c>
      <c r="L1206" s="209" t="s">
        <v>196</v>
      </c>
      <c r="M1206" s="210">
        <v>-232.55</v>
      </c>
      <c r="N1206" t="str">
        <f t="shared" si="18"/>
        <v>100000010100</v>
      </c>
    </row>
    <row r="1207" spans="1:14" x14ac:dyDescent="0.25">
      <c r="A1207" s="209" t="s">
        <v>108</v>
      </c>
      <c r="B1207" s="209" t="s">
        <v>280</v>
      </c>
      <c r="C1207" s="209" t="s">
        <v>281</v>
      </c>
      <c r="D1207" s="209" t="s">
        <v>126</v>
      </c>
      <c r="E1207" s="209" t="s">
        <v>127</v>
      </c>
      <c r="F1207" s="209" t="s">
        <v>125</v>
      </c>
      <c r="G1207" s="209" t="s">
        <v>149</v>
      </c>
      <c r="H1207" s="209" t="s">
        <v>196</v>
      </c>
      <c r="I1207" s="209" t="s">
        <v>128</v>
      </c>
      <c r="J1207" s="209" t="s">
        <v>196</v>
      </c>
      <c r="K1207" s="209" t="s">
        <v>196</v>
      </c>
      <c r="L1207" s="209" t="s">
        <v>196</v>
      </c>
      <c r="M1207" s="210">
        <v>371.36</v>
      </c>
      <c r="N1207" t="str">
        <f t="shared" si="18"/>
        <v>710000010100</v>
      </c>
    </row>
    <row r="1208" spans="1:14" x14ac:dyDescent="0.25">
      <c r="A1208" s="209" t="s">
        <v>108</v>
      </c>
      <c r="B1208" s="209" t="s">
        <v>280</v>
      </c>
      <c r="C1208" s="209" t="s">
        <v>281</v>
      </c>
      <c r="D1208" s="209" t="s">
        <v>126</v>
      </c>
      <c r="E1208" s="209" t="s">
        <v>127</v>
      </c>
      <c r="F1208" s="209" t="s">
        <v>125</v>
      </c>
      <c r="G1208" s="209" t="s">
        <v>149</v>
      </c>
      <c r="H1208" s="209" t="s">
        <v>196</v>
      </c>
      <c r="I1208" s="209" t="s">
        <v>128</v>
      </c>
      <c r="J1208" s="209" t="s">
        <v>196</v>
      </c>
      <c r="K1208" s="209" t="s">
        <v>196</v>
      </c>
      <c r="L1208" s="209" t="s">
        <v>196</v>
      </c>
      <c r="M1208" s="210">
        <v>2811.73</v>
      </c>
      <c r="N1208" t="str">
        <f t="shared" si="18"/>
        <v>710000010100</v>
      </c>
    </row>
    <row r="1209" spans="1:14" x14ac:dyDescent="0.25">
      <c r="A1209" s="209" t="s">
        <v>108</v>
      </c>
      <c r="B1209" s="209" t="s">
        <v>280</v>
      </c>
      <c r="C1209" s="209" t="s">
        <v>281</v>
      </c>
      <c r="D1209" s="209" t="s">
        <v>126</v>
      </c>
      <c r="E1209" s="209" t="s">
        <v>127</v>
      </c>
      <c r="F1209" s="209" t="s">
        <v>125</v>
      </c>
      <c r="G1209" s="209" t="s">
        <v>149</v>
      </c>
      <c r="H1209" s="209" t="s">
        <v>196</v>
      </c>
      <c r="I1209" s="209" t="s">
        <v>128</v>
      </c>
      <c r="J1209" s="209" t="s">
        <v>196</v>
      </c>
      <c r="K1209" s="209" t="s">
        <v>196</v>
      </c>
      <c r="L1209" s="209" t="s">
        <v>196</v>
      </c>
      <c r="M1209" s="210">
        <v>530.51</v>
      </c>
      <c r="N1209" t="str">
        <f t="shared" si="18"/>
        <v>710000010100</v>
      </c>
    </row>
    <row r="1210" spans="1:14" x14ac:dyDescent="0.25">
      <c r="A1210" s="209" t="s">
        <v>108</v>
      </c>
      <c r="B1210" s="209" t="s">
        <v>280</v>
      </c>
      <c r="C1210" s="209" t="s">
        <v>281</v>
      </c>
      <c r="D1210" s="209" t="s">
        <v>126</v>
      </c>
      <c r="E1210" s="209" t="s">
        <v>127</v>
      </c>
      <c r="F1210" s="209" t="s">
        <v>125</v>
      </c>
      <c r="G1210" s="209" t="s">
        <v>152</v>
      </c>
      <c r="H1210" s="209" t="s">
        <v>196</v>
      </c>
      <c r="I1210" s="209" t="s">
        <v>128</v>
      </c>
      <c r="J1210" s="209" t="s">
        <v>196</v>
      </c>
      <c r="K1210" s="209" t="s">
        <v>196</v>
      </c>
      <c r="L1210" s="209" t="s">
        <v>196</v>
      </c>
      <c r="M1210" s="210">
        <v>189.88</v>
      </c>
      <c r="N1210" t="str">
        <f t="shared" si="18"/>
        <v>723000010100</v>
      </c>
    </row>
    <row r="1211" spans="1:14" x14ac:dyDescent="0.25">
      <c r="A1211" s="209" t="s">
        <v>108</v>
      </c>
      <c r="B1211" s="209" t="s">
        <v>280</v>
      </c>
      <c r="C1211" s="209" t="s">
        <v>281</v>
      </c>
      <c r="D1211" s="209" t="s">
        <v>126</v>
      </c>
      <c r="E1211" s="209" t="s">
        <v>127</v>
      </c>
      <c r="F1211" s="209" t="s">
        <v>125</v>
      </c>
      <c r="G1211" s="209" t="s">
        <v>152</v>
      </c>
      <c r="H1211" s="209" t="s">
        <v>196</v>
      </c>
      <c r="I1211" s="209" t="s">
        <v>128</v>
      </c>
      <c r="J1211" s="209" t="s">
        <v>196</v>
      </c>
      <c r="K1211" s="209" t="s">
        <v>196</v>
      </c>
      <c r="L1211" s="209" t="s">
        <v>196</v>
      </c>
      <c r="M1211" s="210">
        <v>31.65</v>
      </c>
      <c r="N1211" t="str">
        <f t="shared" si="18"/>
        <v>723000010100</v>
      </c>
    </row>
    <row r="1212" spans="1:14" x14ac:dyDescent="0.25">
      <c r="A1212" s="209" t="s">
        <v>108</v>
      </c>
      <c r="B1212" s="209" t="s">
        <v>280</v>
      </c>
      <c r="C1212" s="209" t="s">
        <v>281</v>
      </c>
      <c r="D1212" s="209" t="s">
        <v>126</v>
      </c>
      <c r="E1212" s="209" t="s">
        <v>127</v>
      </c>
      <c r="F1212" s="209" t="s">
        <v>125</v>
      </c>
      <c r="G1212" s="209" t="s">
        <v>153</v>
      </c>
      <c r="H1212" s="209" t="s">
        <v>196</v>
      </c>
      <c r="I1212" s="209" t="s">
        <v>128</v>
      </c>
      <c r="J1212" s="209" t="s">
        <v>196</v>
      </c>
      <c r="K1212" s="209" t="s">
        <v>196</v>
      </c>
      <c r="L1212" s="209" t="s">
        <v>196</v>
      </c>
      <c r="M1212" s="210">
        <v>44.41</v>
      </c>
      <c r="N1212" t="str">
        <f t="shared" si="18"/>
        <v>723100010100</v>
      </c>
    </row>
    <row r="1213" spans="1:14" x14ac:dyDescent="0.25">
      <c r="A1213" s="209" t="s">
        <v>108</v>
      </c>
      <c r="B1213" s="209" t="s">
        <v>280</v>
      </c>
      <c r="C1213" s="209" t="s">
        <v>281</v>
      </c>
      <c r="D1213" s="209" t="s">
        <v>126</v>
      </c>
      <c r="E1213" s="209" t="s">
        <v>127</v>
      </c>
      <c r="F1213" s="209" t="s">
        <v>125</v>
      </c>
      <c r="G1213" s="209" t="s">
        <v>153</v>
      </c>
      <c r="H1213" s="209" t="s">
        <v>196</v>
      </c>
      <c r="I1213" s="209" t="s">
        <v>128</v>
      </c>
      <c r="J1213" s="209" t="s">
        <v>196</v>
      </c>
      <c r="K1213" s="209" t="s">
        <v>196</v>
      </c>
      <c r="L1213" s="209" t="s">
        <v>196</v>
      </c>
      <c r="M1213" s="210">
        <v>7.4</v>
      </c>
      <c r="N1213" t="str">
        <f t="shared" si="18"/>
        <v>723100010100</v>
      </c>
    </row>
    <row r="1214" spans="1:14" x14ac:dyDescent="0.25">
      <c r="A1214" s="209" t="s">
        <v>108</v>
      </c>
      <c r="B1214" s="209" t="s">
        <v>280</v>
      </c>
      <c r="C1214" s="209" t="s">
        <v>281</v>
      </c>
      <c r="D1214" s="209" t="s">
        <v>126</v>
      </c>
      <c r="E1214" s="209" t="s">
        <v>127</v>
      </c>
      <c r="F1214" s="209" t="s">
        <v>125</v>
      </c>
      <c r="G1214" s="209" t="s">
        <v>154</v>
      </c>
      <c r="H1214" s="209" t="s">
        <v>196</v>
      </c>
      <c r="I1214" s="209" t="s">
        <v>128</v>
      </c>
      <c r="J1214" s="209" t="s">
        <v>196</v>
      </c>
      <c r="K1214" s="209" t="s">
        <v>196</v>
      </c>
      <c r="L1214" s="209" t="s">
        <v>196</v>
      </c>
      <c r="M1214" s="210">
        <v>237.64</v>
      </c>
      <c r="N1214" t="str">
        <f t="shared" si="18"/>
        <v>724000010100</v>
      </c>
    </row>
    <row r="1215" spans="1:14" x14ac:dyDescent="0.25">
      <c r="A1215" s="209" t="s">
        <v>108</v>
      </c>
      <c r="B1215" s="209" t="s">
        <v>280</v>
      </c>
      <c r="C1215" s="209" t="s">
        <v>281</v>
      </c>
      <c r="D1215" s="209" t="s">
        <v>126</v>
      </c>
      <c r="E1215" s="209" t="s">
        <v>127</v>
      </c>
      <c r="F1215" s="209" t="s">
        <v>125</v>
      </c>
      <c r="G1215" s="209" t="s">
        <v>154</v>
      </c>
      <c r="H1215" s="209" t="s">
        <v>196</v>
      </c>
      <c r="I1215" s="209" t="s">
        <v>128</v>
      </c>
      <c r="J1215" s="209" t="s">
        <v>196</v>
      </c>
      <c r="K1215" s="209" t="s">
        <v>196</v>
      </c>
      <c r="L1215" s="209" t="s">
        <v>196</v>
      </c>
      <c r="M1215" s="210">
        <v>39.61</v>
      </c>
      <c r="N1215" t="str">
        <f t="shared" si="18"/>
        <v>724000010100</v>
      </c>
    </row>
    <row r="1216" spans="1:14" x14ac:dyDescent="0.25">
      <c r="A1216" s="209" t="s">
        <v>108</v>
      </c>
      <c r="B1216" s="209" t="s">
        <v>280</v>
      </c>
      <c r="C1216" s="209" t="s">
        <v>281</v>
      </c>
      <c r="D1216" s="209" t="s">
        <v>126</v>
      </c>
      <c r="E1216" s="209" t="s">
        <v>127</v>
      </c>
      <c r="F1216" s="209" t="s">
        <v>125</v>
      </c>
      <c r="G1216" s="209" t="s">
        <v>157</v>
      </c>
      <c r="H1216" s="209" t="s">
        <v>196</v>
      </c>
      <c r="I1216" s="209" t="s">
        <v>128</v>
      </c>
      <c r="J1216" s="209" t="s">
        <v>196</v>
      </c>
      <c r="K1216" s="209" t="s">
        <v>196</v>
      </c>
      <c r="L1216" s="209" t="s">
        <v>196</v>
      </c>
      <c r="M1216" s="210">
        <v>210.09</v>
      </c>
      <c r="N1216" t="str">
        <f t="shared" si="18"/>
        <v>726900010100</v>
      </c>
    </row>
    <row r="1217" spans="1:14" x14ac:dyDescent="0.25">
      <c r="A1217" s="209" t="s">
        <v>108</v>
      </c>
      <c r="B1217" s="209" t="s">
        <v>280</v>
      </c>
      <c r="C1217" s="209" t="s">
        <v>281</v>
      </c>
      <c r="D1217" s="209" t="s">
        <v>126</v>
      </c>
      <c r="E1217" s="209" t="s">
        <v>127</v>
      </c>
      <c r="F1217" s="209" t="s">
        <v>125</v>
      </c>
      <c r="G1217" s="209" t="s">
        <v>157</v>
      </c>
      <c r="H1217" s="209" t="s">
        <v>196</v>
      </c>
      <c r="I1217" s="209" t="s">
        <v>128</v>
      </c>
      <c r="J1217" s="209" t="s">
        <v>196</v>
      </c>
      <c r="K1217" s="209" t="s">
        <v>196</v>
      </c>
      <c r="L1217" s="209" t="s">
        <v>196</v>
      </c>
      <c r="M1217" s="210">
        <v>35.01</v>
      </c>
      <c r="N1217" t="str">
        <f t="shared" si="18"/>
        <v>726900010100</v>
      </c>
    </row>
    <row r="1218" spans="1:14" x14ac:dyDescent="0.25">
      <c r="A1218" s="209" t="s">
        <v>108</v>
      </c>
      <c r="B1218" s="209" t="s">
        <v>280</v>
      </c>
      <c r="C1218" s="209" t="s">
        <v>281</v>
      </c>
      <c r="D1218" s="209" t="s">
        <v>126</v>
      </c>
      <c r="E1218" s="209" t="s">
        <v>127</v>
      </c>
      <c r="F1218" s="209" t="s">
        <v>125</v>
      </c>
      <c r="G1218" s="209" t="s">
        <v>145</v>
      </c>
      <c r="H1218" s="209" t="s">
        <v>196</v>
      </c>
      <c r="I1218" s="209" t="s">
        <v>128</v>
      </c>
      <c r="J1218" s="209" t="s">
        <v>196</v>
      </c>
      <c r="K1218" s="209" t="s">
        <v>196</v>
      </c>
      <c r="L1218" s="209" t="s">
        <v>196</v>
      </c>
      <c r="M1218" s="210">
        <v>-26.85</v>
      </c>
      <c r="N1218" t="str">
        <f t="shared" si="18"/>
        <v>215000010100</v>
      </c>
    </row>
    <row r="1219" spans="1:14" x14ac:dyDescent="0.25">
      <c r="A1219" s="209" t="s">
        <v>108</v>
      </c>
      <c r="B1219" s="209" t="s">
        <v>280</v>
      </c>
      <c r="C1219" s="209" t="s">
        <v>281</v>
      </c>
      <c r="D1219" s="209" t="s">
        <v>126</v>
      </c>
      <c r="E1219" s="209" t="s">
        <v>127</v>
      </c>
      <c r="F1219" s="209" t="s">
        <v>125</v>
      </c>
      <c r="G1219" s="209" t="s">
        <v>124</v>
      </c>
      <c r="H1219" s="209" t="s">
        <v>196</v>
      </c>
      <c r="I1219" s="209" t="s">
        <v>128</v>
      </c>
      <c r="J1219" s="209" t="s">
        <v>196</v>
      </c>
      <c r="K1219" s="209" t="s">
        <v>196</v>
      </c>
      <c r="L1219" s="209" t="s">
        <v>196</v>
      </c>
      <c r="M1219" s="210">
        <v>-1676.63</v>
      </c>
      <c r="N1219" t="str">
        <f t="shared" ref="N1219:N1282" si="19">CONCATENATE(G1219,E1219)</f>
        <v>100000010100</v>
      </c>
    </row>
    <row r="1220" spans="1:14" x14ac:dyDescent="0.25">
      <c r="A1220" s="209" t="s">
        <v>108</v>
      </c>
      <c r="B1220" s="209" t="s">
        <v>280</v>
      </c>
      <c r="C1220" s="209" t="s">
        <v>281</v>
      </c>
      <c r="D1220" s="209" t="s">
        <v>126</v>
      </c>
      <c r="E1220" s="209" t="s">
        <v>127</v>
      </c>
      <c r="F1220" s="209" t="s">
        <v>125</v>
      </c>
      <c r="G1220" s="209" t="s">
        <v>124</v>
      </c>
      <c r="H1220" s="209" t="s">
        <v>196</v>
      </c>
      <c r="I1220" s="209" t="s">
        <v>128</v>
      </c>
      <c r="J1220" s="209" t="s">
        <v>196</v>
      </c>
      <c r="K1220" s="209" t="s">
        <v>196</v>
      </c>
      <c r="L1220" s="209" t="s">
        <v>196</v>
      </c>
      <c r="M1220" s="210">
        <v>-279.43</v>
      </c>
      <c r="N1220" t="str">
        <f t="shared" si="19"/>
        <v>100000010100</v>
      </c>
    </row>
    <row r="1221" spans="1:14" x14ac:dyDescent="0.25">
      <c r="A1221" s="209" t="s">
        <v>108</v>
      </c>
      <c r="B1221" s="209" t="s">
        <v>280</v>
      </c>
      <c r="C1221" s="209" t="s">
        <v>281</v>
      </c>
      <c r="D1221" s="209" t="s">
        <v>126</v>
      </c>
      <c r="E1221" s="209" t="s">
        <v>127</v>
      </c>
      <c r="F1221" s="209" t="s">
        <v>125</v>
      </c>
      <c r="G1221" s="209" t="s">
        <v>141</v>
      </c>
      <c r="H1221" s="209" t="s">
        <v>196</v>
      </c>
      <c r="I1221" s="209" t="s">
        <v>128</v>
      </c>
      <c r="J1221" s="209" t="s">
        <v>196</v>
      </c>
      <c r="K1221" s="209" t="s">
        <v>196</v>
      </c>
      <c r="L1221" s="209" t="s">
        <v>196</v>
      </c>
      <c r="M1221" s="210">
        <v>-189.88</v>
      </c>
      <c r="N1221" t="str">
        <f t="shared" si="19"/>
        <v>211000010100</v>
      </c>
    </row>
    <row r="1222" spans="1:14" x14ac:dyDescent="0.25">
      <c r="A1222" s="209" t="s">
        <v>108</v>
      </c>
      <c r="B1222" s="209" t="s">
        <v>280</v>
      </c>
      <c r="C1222" s="209" t="s">
        <v>281</v>
      </c>
      <c r="D1222" s="209" t="s">
        <v>126</v>
      </c>
      <c r="E1222" s="209" t="s">
        <v>127</v>
      </c>
      <c r="F1222" s="209" t="s">
        <v>125</v>
      </c>
      <c r="G1222" s="209" t="s">
        <v>141</v>
      </c>
      <c r="H1222" s="209" t="s">
        <v>196</v>
      </c>
      <c r="I1222" s="209" t="s">
        <v>128</v>
      </c>
      <c r="J1222" s="209" t="s">
        <v>196</v>
      </c>
      <c r="K1222" s="209" t="s">
        <v>196</v>
      </c>
      <c r="L1222" s="209" t="s">
        <v>196</v>
      </c>
      <c r="M1222" s="210">
        <v>-31.65</v>
      </c>
      <c r="N1222" t="str">
        <f t="shared" si="19"/>
        <v>211000010100</v>
      </c>
    </row>
    <row r="1223" spans="1:14" x14ac:dyDescent="0.25">
      <c r="A1223" s="209" t="s">
        <v>108</v>
      </c>
      <c r="B1223" s="209" t="s">
        <v>280</v>
      </c>
      <c r="C1223" s="209" t="s">
        <v>281</v>
      </c>
      <c r="D1223" s="209" t="s">
        <v>126</v>
      </c>
      <c r="E1223" s="209" t="s">
        <v>127</v>
      </c>
      <c r="F1223" s="209" t="s">
        <v>125</v>
      </c>
      <c r="G1223" s="209" t="s">
        <v>135</v>
      </c>
      <c r="H1223" s="209" t="s">
        <v>196</v>
      </c>
      <c r="I1223" s="209" t="s">
        <v>128</v>
      </c>
      <c r="J1223" s="209" t="s">
        <v>196</v>
      </c>
      <c r="K1223" s="209" t="s">
        <v>196</v>
      </c>
      <c r="L1223" s="209" t="s">
        <v>196</v>
      </c>
      <c r="M1223" s="210">
        <v>-189.88</v>
      </c>
      <c r="N1223" t="str">
        <f t="shared" si="19"/>
        <v>205300010100</v>
      </c>
    </row>
    <row r="1224" spans="1:14" x14ac:dyDescent="0.25">
      <c r="A1224" s="209" t="s">
        <v>108</v>
      </c>
      <c r="B1224" s="209" t="s">
        <v>280</v>
      </c>
      <c r="C1224" s="209" t="s">
        <v>281</v>
      </c>
      <c r="D1224" s="209" t="s">
        <v>126</v>
      </c>
      <c r="E1224" s="209" t="s">
        <v>127</v>
      </c>
      <c r="F1224" s="209" t="s">
        <v>125</v>
      </c>
      <c r="G1224" s="209" t="s">
        <v>135</v>
      </c>
      <c r="H1224" s="209" t="s">
        <v>196</v>
      </c>
      <c r="I1224" s="209" t="s">
        <v>128</v>
      </c>
      <c r="J1224" s="209" t="s">
        <v>196</v>
      </c>
      <c r="K1224" s="209" t="s">
        <v>196</v>
      </c>
      <c r="L1224" s="209" t="s">
        <v>196</v>
      </c>
      <c r="M1224" s="210">
        <v>-31.65</v>
      </c>
      <c r="N1224" t="str">
        <f t="shared" si="19"/>
        <v>205300010100</v>
      </c>
    </row>
    <row r="1225" spans="1:14" x14ac:dyDescent="0.25">
      <c r="A1225" s="209" t="s">
        <v>108</v>
      </c>
      <c r="B1225" s="209" t="s">
        <v>280</v>
      </c>
      <c r="C1225" s="209" t="s">
        <v>281</v>
      </c>
      <c r="D1225" s="209" t="s">
        <v>126</v>
      </c>
      <c r="E1225" s="209" t="s">
        <v>127</v>
      </c>
      <c r="F1225" s="209" t="s">
        <v>125</v>
      </c>
      <c r="G1225" s="209" t="s">
        <v>147</v>
      </c>
      <c r="H1225" s="209" t="s">
        <v>196</v>
      </c>
      <c r="I1225" s="209" t="s">
        <v>128</v>
      </c>
      <c r="J1225" s="209" t="s">
        <v>196</v>
      </c>
      <c r="K1225" s="209" t="s">
        <v>196</v>
      </c>
      <c r="L1225" s="209" t="s">
        <v>196</v>
      </c>
      <c r="M1225" s="210">
        <v>-44.41</v>
      </c>
      <c r="N1225" t="str">
        <f t="shared" si="19"/>
        <v>216000010100</v>
      </c>
    </row>
    <row r="1226" spans="1:14" x14ac:dyDescent="0.25">
      <c r="A1226" s="209" t="s">
        <v>108</v>
      </c>
      <c r="B1226" s="209" t="s">
        <v>280</v>
      </c>
      <c r="C1226" s="209" t="s">
        <v>281</v>
      </c>
      <c r="D1226" s="209" t="s">
        <v>126</v>
      </c>
      <c r="E1226" s="209" t="s">
        <v>127</v>
      </c>
      <c r="F1226" s="209" t="s">
        <v>125</v>
      </c>
      <c r="G1226" s="209" t="s">
        <v>147</v>
      </c>
      <c r="H1226" s="209" t="s">
        <v>196</v>
      </c>
      <c r="I1226" s="209" t="s">
        <v>128</v>
      </c>
      <c r="J1226" s="209" t="s">
        <v>196</v>
      </c>
      <c r="K1226" s="209" t="s">
        <v>196</v>
      </c>
      <c r="L1226" s="209" t="s">
        <v>196</v>
      </c>
      <c r="M1226" s="210">
        <v>-7.4</v>
      </c>
      <c r="N1226" t="str">
        <f t="shared" si="19"/>
        <v>216000010100</v>
      </c>
    </row>
    <row r="1227" spans="1:14" x14ac:dyDescent="0.25">
      <c r="A1227" s="209" t="s">
        <v>108</v>
      </c>
      <c r="B1227" s="209" t="s">
        <v>280</v>
      </c>
      <c r="C1227" s="209" t="s">
        <v>281</v>
      </c>
      <c r="D1227" s="209" t="s">
        <v>126</v>
      </c>
      <c r="E1227" s="209" t="s">
        <v>127</v>
      </c>
      <c r="F1227" s="209" t="s">
        <v>125</v>
      </c>
      <c r="G1227" s="209" t="s">
        <v>144</v>
      </c>
      <c r="H1227" s="209" t="s">
        <v>196</v>
      </c>
      <c r="I1227" s="209" t="s">
        <v>128</v>
      </c>
      <c r="J1227" s="209" t="s">
        <v>196</v>
      </c>
      <c r="K1227" s="209" t="s">
        <v>196</v>
      </c>
      <c r="L1227" s="209" t="s">
        <v>196</v>
      </c>
      <c r="M1227" s="210">
        <v>-523.36</v>
      </c>
      <c r="N1227" t="str">
        <f t="shared" si="19"/>
        <v>214000010100</v>
      </c>
    </row>
    <row r="1228" spans="1:14" x14ac:dyDescent="0.25">
      <c r="A1228" s="209" t="s">
        <v>108</v>
      </c>
      <c r="B1228" s="209" t="s">
        <v>280</v>
      </c>
      <c r="C1228" s="209" t="s">
        <v>281</v>
      </c>
      <c r="D1228" s="209" t="s">
        <v>126</v>
      </c>
      <c r="E1228" s="209" t="s">
        <v>127</v>
      </c>
      <c r="F1228" s="209" t="s">
        <v>125</v>
      </c>
      <c r="G1228" s="209" t="s">
        <v>144</v>
      </c>
      <c r="H1228" s="209" t="s">
        <v>196</v>
      </c>
      <c r="I1228" s="209" t="s">
        <v>128</v>
      </c>
      <c r="J1228" s="209" t="s">
        <v>196</v>
      </c>
      <c r="K1228" s="209" t="s">
        <v>196</v>
      </c>
      <c r="L1228" s="209" t="s">
        <v>196</v>
      </c>
      <c r="M1228" s="210">
        <v>-87.23</v>
      </c>
      <c r="N1228" t="str">
        <f t="shared" si="19"/>
        <v>214000010100</v>
      </c>
    </row>
    <row r="1229" spans="1:14" x14ac:dyDescent="0.25">
      <c r="A1229" s="209" t="s">
        <v>108</v>
      </c>
      <c r="B1229" s="209" t="s">
        <v>280</v>
      </c>
      <c r="C1229" s="209" t="s">
        <v>281</v>
      </c>
      <c r="D1229" s="209" t="s">
        <v>126</v>
      </c>
      <c r="E1229" s="209" t="s">
        <v>127</v>
      </c>
      <c r="F1229" s="209" t="s">
        <v>125</v>
      </c>
      <c r="G1229" s="209" t="s">
        <v>138</v>
      </c>
      <c r="H1229" s="209" t="s">
        <v>196</v>
      </c>
      <c r="I1229" s="209" t="s">
        <v>128</v>
      </c>
      <c r="J1229" s="209" t="s">
        <v>196</v>
      </c>
      <c r="K1229" s="209" t="s">
        <v>196</v>
      </c>
      <c r="L1229" s="209" t="s">
        <v>196</v>
      </c>
      <c r="M1229" s="210">
        <v>-44.41</v>
      </c>
      <c r="N1229" t="str">
        <f t="shared" si="19"/>
        <v>205800010100</v>
      </c>
    </row>
    <row r="1230" spans="1:14" x14ac:dyDescent="0.25">
      <c r="A1230" s="209" t="s">
        <v>108</v>
      </c>
      <c r="B1230" s="209" t="s">
        <v>280</v>
      </c>
      <c r="C1230" s="209" t="s">
        <v>281</v>
      </c>
      <c r="D1230" s="209" t="s">
        <v>126</v>
      </c>
      <c r="E1230" s="209" t="s">
        <v>127</v>
      </c>
      <c r="F1230" s="209" t="s">
        <v>125</v>
      </c>
      <c r="G1230" s="209" t="s">
        <v>157</v>
      </c>
      <c r="H1230" s="209" t="s">
        <v>196</v>
      </c>
      <c r="I1230" s="209" t="s">
        <v>128</v>
      </c>
      <c r="J1230" s="209" t="s">
        <v>196</v>
      </c>
      <c r="K1230" s="209" t="s">
        <v>196</v>
      </c>
      <c r="L1230" s="209" t="s">
        <v>196</v>
      </c>
      <c r="M1230" s="210">
        <v>38.19</v>
      </c>
      <c r="N1230" t="str">
        <f t="shared" si="19"/>
        <v>726900010100</v>
      </c>
    </row>
    <row r="1231" spans="1:14" x14ac:dyDescent="0.25">
      <c r="A1231" s="209" t="s">
        <v>108</v>
      </c>
      <c r="B1231" s="209" t="s">
        <v>280</v>
      </c>
      <c r="C1231" s="209" t="s">
        <v>281</v>
      </c>
      <c r="D1231" s="209" t="s">
        <v>126</v>
      </c>
      <c r="E1231" s="209" t="s">
        <v>127</v>
      </c>
      <c r="F1231" s="209" t="s">
        <v>125</v>
      </c>
      <c r="G1231" s="209" t="s">
        <v>157</v>
      </c>
      <c r="H1231" s="209" t="s">
        <v>196</v>
      </c>
      <c r="I1231" s="209" t="s">
        <v>128</v>
      </c>
      <c r="J1231" s="209" t="s">
        <v>196</v>
      </c>
      <c r="K1231" s="209" t="s">
        <v>196</v>
      </c>
      <c r="L1231" s="209" t="s">
        <v>196</v>
      </c>
      <c r="M1231" s="210">
        <v>6.37</v>
      </c>
      <c r="N1231" t="str">
        <f t="shared" si="19"/>
        <v>726900010100</v>
      </c>
    </row>
    <row r="1232" spans="1:14" x14ac:dyDescent="0.25">
      <c r="A1232" s="209" t="s">
        <v>108</v>
      </c>
      <c r="B1232" s="209" t="s">
        <v>280</v>
      </c>
      <c r="C1232" s="209" t="s">
        <v>281</v>
      </c>
      <c r="D1232" s="209" t="s">
        <v>126</v>
      </c>
      <c r="E1232" s="209" t="s">
        <v>127</v>
      </c>
      <c r="F1232" s="209" t="s">
        <v>125</v>
      </c>
      <c r="G1232" s="209" t="s">
        <v>139</v>
      </c>
      <c r="H1232" s="209" t="s">
        <v>196</v>
      </c>
      <c r="I1232" s="209" t="s">
        <v>128</v>
      </c>
      <c r="J1232" s="209" t="s">
        <v>196</v>
      </c>
      <c r="K1232" s="209" t="s">
        <v>196</v>
      </c>
      <c r="L1232" s="209" t="s">
        <v>196</v>
      </c>
      <c r="M1232" s="210">
        <v>-128.57</v>
      </c>
      <c r="N1232" t="str">
        <f t="shared" si="19"/>
        <v>210000010100</v>
      </c>
    </row>
    <row r="1233" spans="1:14" x14ac:dyDescent="0.25">
      <c r="A1233" s="209" t="s">
        <v>108</v>
      </c>
      <c r="B1233" s="209" t="s">
        <v>280</v>
      </c>
      <c r="C1233" s="209" t="s">
        <v>281</v>
      </c>
      <c r="D1233" s="209" t="s">
        <v>126</v>
      </c>
      <c r="E1233" s="209" t="s">
        <v>127</v>
      </c>
      <c r="F1233" s="209" t="s">
        <v>125</v>
      </c>
      <c r="G1233" s="209" t="s">
        <v>139</v>
      </c>
      <c r="H1233" s="209" t="s">
        <v>196</v>
      </c>
      <c r="I1233" s="209" t="s">
        <v>128</v>
      </c>
      <c r="J1233" s="209" t="s">
        <v>196</v>
      </c>
      <c r="K1233" s="209" t="s">
        <v>196</v>
      </c>
      <c r="L1233" s="209" t="s">
        <v>196</v>
      </c>
      <c r="M1233" s="210">
        <v>-21.43</v>
      </c>
      <c r="N1233" t="str">
        <f t="shared" si="19"/>
        <v>210000010100</v>
      </c>
    </row>
    <row r="1234" spans="1:14" x14ac:dyDescent="0.25">
      <c r="A1234" s="209" t="s">
        <v>108</v>
      </c>
      <c r="B1234" s="209" t="s">
        <v>280</v>
      </c>
      <c r="C1234" s="209" t="s">
        <v>281</v>
      </c>
      <c r="D1234" s="209" t="s">
        <v>126</v>
      </c>
      <c r="E1234" s="209" t="s">
        <v>127</v>
      </c>
      <c r="F1234" s="209" t="s">
        <v>125</v>
      </c>
      <c r="G1234" s="209" t="s">
        <v>139</v>
      </c>
      <c r="H1234" s="209" t="s">
        <v>196</v>
      </c>
      <c r="I1234" s="209" t="s">
        <v>128</v>
      </c>
      <c r="J1234" s="209" t="s">
        <v>196</v>
      </c>
      <c r="K1234" s="209" t="s">
        <v>196</v>
      </c>
      <c r="L1234" s="209" t="s">
        <v>196</v>
      </c>
      <c r="M1234" s="210">
        <v>-128.57</v>
      </c>
      <c r="N1234" t="str">
        <f t="shared" si="19"/>
        <v>210000010100</v>
      </c>
    </row>
    <row r="1235" spans="1:14" x14ac:dyDescent="0.25">
      <c r="A1235" s="209" t="s">
        <v>108</v>
      </c>
      <c r="B1235" s="209" t="s">
        <v>280</v>
      </c>
      <c r="C1235" s="209" t="s">
        <v>281</v>
      </c>
      <c r="D1235" s="209" t="s">
        <v>126</v>
      </c>
      <c r="E1235" s="209" t="s">
        <v>127</v>
      </c>
      <c r="F1235" s="209" t="s">
        <v>125</v>
      </c>
      <c r="G1235" s="209" t="s">
        <v>139</v>
      </c>
      <c r="H1235" s="209" t="s">
        <v>196</v>
      </c>
      <c r="I1235" s="209" t="s">
        <v>128</v>
      </c>
      <c r="J1235" s="209" t="s">
        <v>196</v>
      </c>
      <c r="K1235" s="209" t="s">
        <v>196</v>
      </c>
      <c r="L1235" s="209" t="s">
        <v>196</v>
      </c>
      <c r="M1235" s="210">
        <v>-21.43</v>
      </c>
      <c r="N1235" t="str">
        <f t="shared" si="19"/>
        <v>210000010100</v>
      </c>
    </row>
    <row r="1236" spans="1:14" x14ac:dyDescent="0.25">
      <c r="A1236" s="209" t="s">
        <v>108</v>
      </c>
      <c r="B1236" s="209" t="s">
        <v>280</v>
      </c>
      <c r="C1236" s="209" t="s">
        <v>281</v>
      </c>
      <c r="D1236" s="209" t="s">
        <v>126</v>
      </c>
      <c r="E1236" s="209" t="s">
        <v>127</v>
      </c>
      <c r="F1236" s="209" t="s">
        <v>125</v>
      </c>
      <c r="G1236" s="209" t="s">
        <v>140</v>
      </c>
      <c r="H1236" s="209" t="s">
        <v>196</v>
      </c>
      <c r="I1236" s="209" t="s">
        <v>128</v>
      </c>
      <c r="J1236" s="209" t="s">
        <v>196</v>
      </c>
      <c r="K1236" s="209" t="s">
        <v>196</v>
      </c>
      <c r="L1236" s="209" t="s">
        <v>196</v>
      </c>
      <c r="M1236" s="210">
        <v>-210.09</v>
      </c>
      <c r="N1236" t="str">
        <f t="shared" si="19"/>
        <v>210500010100</v>
      </c>
    </row>
    <row r="1237" spans="1:14" x14ac:dyDescent="0.25">
      <c r="A1237" s="209" t="s">
        <v>108</v>
      </c>
      <c r="B1237" s="209" t="s">
        <v>280</v>
      </c>
      <c r="C1237" s="209" t="s">
        <v>281</v>
      </c>
      <c r="D1237" s="209" t="s">
        <v>126</v>
      </c>
      <c r="E1237" s="209" t="s">
        <v>127</v>
      </c>
      <c r="F1237" s="209" t="s">
        <v>125</v>
      </c>
      <c r="G1237" s="209" t="s">
        <v>140</v>
      </c>
      <c r="H1237" s="209" t="s">
        <v>196</v>
      </c>
      <c r="I1237" s="209" t="s">
        <v>128</v>
      </c>
      <c r="J1237" s="209" t="s">
        <v>196</v>
      </c>
      <c r="K1237" s="209" t="s">
        <v>196</v>
      </c>
      <c r="L1237" s="209" t="s">
        <v>196</v>
      </c>
      <c r="M1237" s="210">
        <v>-35.01</v>
      </c>
      <c r="N1237" t="str">
        <f t="shared" si="19"/>
        <v>210500010100</v>
      </c>
    </row>
    <row r="1238" spans="1:14" x14ac:dyDescent="0.25">
      <c r="A1238" s="209" t="s">
        <v>108</v>
      </c>
      <c r="B1238" s="209" t="s">
        <v>280</v>
      </c>
      <c r="C1238" s="209" t="s">
        <v>281</v>
      </c>
      <c r="D1238" s="209" t="s">
        <v>126</v>
      </c>
      <c r="E1238" s="209" t="s">
        <v>127</v>
      </c>
      <c r="F1238" s="209" t="s">
        <v>125</v>
      </c>
      <c r="G1238" s="209" t="s">
        <v>143</v>
      </c>
      <c r="H1238" s="209" t="s">
        <v>196</v>
      </c>
      <c r="I1238" s="209" t="s">
        <v>128</v>
      </c>
      <c r="J1238" s="209" t="s">
        <v>196</v>
      </c>
      <c r="K1238" s="209" t="s">
        <v>196</v>
      </c>
      <c r="L1238" s="209" t="s">
        <v>196</v>
      </c>
      <c r="M1238" s="210">
        <v>-36.86</v>
      </c>
      <c r="N1238" t="str">
        <f t="shared" si="19"/>
        <v>213000010100</v>
      </c>
    </row>
    <row r="1239" spans="1:14" x14ac:dyDescent="0.25">
      <c r="A1239" s="209" t="s">
        <v>108</v>
      </c>
      <c r="B1239" s="209" t="s">
        <v>280</v>
      </c>
      <c r="C1239" s="209" t="s">
        <v>281</v>
      </c>
      <c r="D1239" s="209" t="s">
        <v>126</v>
      </c>
      <c r="E1239" s="209" t="s">
        <v>127</v>
      </c>
      <c r="F1239" s="209" t="s">
        <v>125</v>
      </c>
      <c r="G1239" s="209" t="s">
        <v>143</v>
      </c>
      <c r="H1239" s="209" t="s">
        <v>196</v>
      </c>
      <c r="I1239" s="209" t="s">
        <v>128</v>
      </c>
      <c r="J1239" s="209" t="s">
        <v>196</v>
      </c>
      <c r="K1239" s="209" t="s">
        <v>196</v>
      </c>
      <c r="L1239" s="209" t="s">
        <v>196</v>
      </c>
      <c r="M1239" s="210">
        <v>-6.14</v>
      </c>
      <c r="N1239" t="str">
        <f t="shared" si="19"/>
        <v>213000010100</v>
      </c>
    </row>
    <row r="1240" spans="1:14" x14ac:dyDescent="0.25">
      <c r="A1240" s="209" t="s">
        <v>108</v>
      </c>
      <c r="B1240" s="209" t="s">
        <v>280</v>
      </c>
      <c r="C1240" s="209" t="s">
        <v>281</v>
      </c>
      <c r="D1240" s="209" t="s">
        <v>126</v>
      </c>
      <c r="E1240" s="209" t="s">
        <v>127</v>
      </c>
      <c r="F1240" s="209" t="s">
        <v>125</v>
      </c>
      <c r="G1240" s="209" t="s">
        <v>150</v>
      </c>
      <c r="H1240" s="209" t="s">
        <v>196</v>
      </c>
      <c r="I1240" s="209" t="s">
        <v>128</v>
      </c>
      <c r="J1240" s="209" t="s">
        <v>196</v>
      </c>
      <c r="K1240" s="209" t="s">
        <v>196</v>
      </c>
      <c r="L1240" s="209" t="s">
        <v>196</v>
      </c>
      <c r="M1240" s="210">
        <v>-17.71</v>
      </c>
      <c r="N1240" t="str">
        <f t="shared" si="19"/>
        <v>219000010100</v>
      </c>
    </row>
    <row r="1241" spans="1:14" x14ac:dyDescent="0.25">
      <c r="A1241" s="209" t="s">
        <v>108</v>
      </c>
      <c r="B1241" s="209" t="s">
        <v>280</v>
      </c>
      <c r="C1241" s="209" t="s">
        <v>281</v>
      </c>
      <c r="D1241" s="209" t="s">
        <v>126</v>
      </c>
      <c r="E1241" s="209" t="s">
        <v>127</v>
      </c>
      <c r="F1241" s="209" t="s">
        <v>125</v>
      </c>
      <c r="G1241" s="209" t="s">
        <v>150</v>
      </c>
      <c r="H1241" s="209" t="s">
        <v>196</v>
      </c>
      <c r="I1241" s="209" t="s">
        <v>128</v>
      </c>
      <c r="J1241" s="209" t="s">
        <v>196</v>
      </c>
      <c r="K1241" s="209" t="s">
        <v>196</v>
      </c>
      <c r="L1241" s="209" t="s">
        <v>196</v>
      </c>
      <c r="M1241" s="210">
        <v>-2.95</v>
      </c>
      <c r="N1241" t="str">
        <f t="shared" si="19"/>
        <v>219000010100</v>
      </c>
    </row>
    <row r="1242" spans="1:14" x14ac:dyDescent="0.25">
      <c r="A1242" s="209" t="s">
        <v>108</v>
      </c>
      <c r="B1242" s="209" t="s">
        <v>280</v>
      </c>
      <c r="C1242" s="209" t="s">
        <v>281</v>
      </c>
      <c r="D1242" s="209" t="s">
        <v>126</v>
      </c>
      <c r="E1242" s="209" t="s">
        <v>127</v>
      </c>
      <c r="F1242" s="209" t="s">
        <v>125</v>
      </c>
      <c r="G1242" s="209" t="s">
        <v>139</v>
      </c>
      <c r="H1242" s="209" t="s">
        <v>196</v>
      </c>
      <c r="I1242" s="209" t="s">
        <v>128</v>
      </c>
      <c r="J1242" s="209" t="s">
        <v>196</v>
      </c>
      <c r="K1242" s="209" t="s">
        <v>196</v>
      </c>
      <c r="L1242" s="209" t="s">
        <v>196</v>
      </c>
      <c r="M1242" s="210">
        <v>-65.930000000000007</v>
      </c>
      <c r="N1242" t="str">
        <f t="shared" si="19"/>
        <v>210000010100</v>
      </c>
    </row>
    <row r="1243" spans="1:14" x14ac:dyDescent="0.25">
      <c r="A1243" s="209" t="s">
        <v>108</v>
      </c>
      <c r="B1243" s="209" t="s">
        <v>280</v>
      </c>
      <c r="C1243" s="209" t="s">
        <v>281</v>
      </c>
      <c r="D1243" s="209" t="s">
        <v>126</v>
      </c>
      <c r="E1243" s="209" t="s">
        <v>127</v>
      </c>
      <c r="F1243" s="209" t="s">
        <v>125</v>
      </c>
      <c r="G1243" s="209" t="s">
        <v>139</v>
      </c>
      <c r="H1243" s="209" t="s">
        <v>196</v>
      </c>
      <c r="I1243" s="209" t="s">
        <v>128</v>
      </c>
      <c r="J1243" s="209" t="s">
        <v>196</v>
      </c>
      <c r="K1243" s="209" t="s">
        <v>196</v>
      </c>
      <c r="L1243" s="209" t="s">
        <v>196</v>
      </c>
      <c r="M1243" s="210">
        <v>-10.99</v>
      </c>
      <c r="N1243" t="str">
        <f t="shared" si="19"/>
        <v>210000010100</v>
      </c>
    </row>
    <row r="1244" spans="1:14" x14ac:dyDescent="0.25">
      <c r="A1244" s="209" t="s">
        <v>108</v>
      </c>
      <c r="B1244" s="209" t="s">
        <v>280</v>
      </c>
      <c r="C1244" s="209" t="s">
        <v>281</v>
      </c>
      <c r="D1244" s="209" t="s">
        <v>126</v>
      </c>
      <c r="E1244" s="209" t="s">
        <v>127</v>
      </c>
      <c r="F1244" s="209" t="s">
        <v>125</v>
      </c>
      <c r="G1244" s="209" t="s">
        <v>137</v>
      </c>
      <c r="H1244" s="209" t="s">
        <v>196</v>
      </c>
      <c r="I1244" s="209" t="s">
        <v>128</v>
      </c>
      <c r="J1244" s="209" t="s">
        <v>196</v>
      </c>
      <c r="K1244" s="209" t="s">
        <v>196</v>
      </c>
      <c r="L1244" s="209" t="s">
        <v>196</v>
      </c>
      <c r="M1244" s="210">
        <v>-237.64</v>
      </c>
      <c r="N1244" t="str">
        <f t="shared" si="19"/>
        <v>205600010100</v>
      </c>
    </row>
    <row r="1245" spans="1:14" x14ac:dyDescent="0.25">
      <c r="A1245" s="209" t="s">
        <v>108</v>
      </c>
      <c r="B1245" s="209" t="s">
        <v>280</v>
      </c>
      <c r="C1245" s="209" t="s">
        <v>281</v>
      </c>
      <c r="D1245" s="209" t="s">
        <v>126</v>
      </c>
      <c r="E1245" s="209" t="s">
        <v>127</v>
      </c>
      <c r="F1245" s="209" t="s">
        <v>125</v>
      </c>
      <c r="G1245" s="209" t="s">
        <v>137</v>
      </c>
      <c r="H1245" s="209" t="s">
        <v>196</v>
      </c>
      <c r="I1245" s="209" t="s">
        <v>128</v>
      </c>
      <c r="J1245" s="209" t="s">
        <v>196</v>
      </c>
      <c r="K1245" s="209" t="s">
        <v>196</v>
      </c>
      <c r="L1245" s="209" t="s">
        <v>196</v>
      </c>
      <c r="M1245" s="210">
        <v>-39.61</v>
      </c>
      <c r="N1245" t="str">
        <f t="shared" si="19"/>
        <v>205600010100</v>
      </c>
    </row>
    <row r="1246" spans="1:14" x14ac:dyDescent="0.25">
      <c r="A1246" s="209" t="s">
        <v>108</v>
      </c>
      <c r="B1246" s="209" t="s">
        <v>280</v>
      </c>
      <c r="C1246" s="209" t="s">
        <v>281</v>
      </c>
      <c r="D1246" s="209" t="s">
        <v>126</v>
      </c>
      <c r="E1246" s="209" t="s">
        <v>127</v>
      </c>
      <c r="F1246" s="209" t="s">
        <v>125</v>
      </c>
      <c r="G1246" s="209" t="s">
        <v>134</v>
      </c>
      <c r="H1246" s="209" t="s">
        <v>196</v>
      </c>
      <c r="I1246" s="209" t="s">
        <v>128</v>
      </c>
      <c r="J1246" s="209" t="s">
        <v>196</v>
      </c>
      <c r="K1246" s="209" t="s">
        <v>196</v>
      </c>
      <c r="L1246" s="209" t="s">
        <v>196</v>
      </c>
      <c r="M1246" s="210">
        <v>-210.09</v>
      </c>
      <c r="N1246" t="str">
        <f t="shared" si="19"/>
        <v>205200010100</v>
      </c>
    </row>
    <row r="1247" spans="1:14" x14ac:dyDescent="0.25">
      <c r="A1247" s="209" t="s">
        <v>108</v>
      </c>
      <c r="B1247" s="209" t="s">
        <v>280</v>
      </c>
      <c r="C1247" s="209" t="s">
        <v>281</v>
      </c>
      <c r="D1247" s="209" t="s">
        <v>126</v>
      </c>
      <c r="E1247" s="209" t="s">
        <v>127</v>
      </c>
      <c r="F1247" s="209" t="s">
        <v>125</v>
      </c>
      <c r="G1247" s="209" t="s">
        <v>134</v>
      </c>
      <c r="H1247" s="209" t="s">
        <v>196</v>
      </c>
      <c r="I1247" s="209" t="s">
        <v>128</v>
      </c>
      <c r="J1247" s="209" t="s">
        <v>196</v>
      </c>
      <c r="K1247" s="209" t="s">
        <v>196</v>
      </c>
      <c r="L1247" s="209" t="s">
        <v>196</v>
      </c>
      <c r="M1247" s="210">
        <v>-35.01</v>
      </c>
      <c r="N1247" t="str">
        <f t="shared" si="19"/>
        <v>205200010100</v>
      </c>
    </row>
    <row r="1248" spans="1:14" x14ac:dyDescent="0.25">
      <c r="A1248" s="209" t="s">
        <v>108</v>
      </c>
      <c r="B1248" s="209" t="s">
        <v>280</v>
      </c>
      <c r="C1248" s="209" t="s">
        <v>281</v>
      </c>
      <c r="D1248" s="209" t="s">
        <v>126</v>
      </c>
      <c r="E1248" s="209" t="s">
        <v>127</v>
      </c>
      <c r="F1248" s="209" t="s">
        <v>125</v>
      </c>
      <c r="G1248" s="209" t="s">
        <v>139</v>
      </c>
      <c r="H1248" s="209" t="s">
        <v>196</v>
      </c>
      <c r="I1248" s="209" t="s">
        <v>128</v>
      </c>
      <c r="J1248" s="209" t="s">
        <v>196</v>
      </c>
      <c r="K1248" s="209" t="s">
        <v>196</v>
      </c>
      <c r="L1248" s="209" t="s">
        <v>196</v>
      </c>
      <c r="M1248" s="210">
        <v>-38.19</v>
      </c>
      <c r="N1248" t="str">
        <f t="shared" si="19"/>
        <v>210000010100</v>
      </c>
    </row>
    <row r="1249" spans="1:14" x14ac:dyDescent="0.25">
      <c r="A1249" s="209" t="s">
        <v>108</v>
      </c>
      <c r="B1249" s="209" t="s">
        <v>280</v>
      </c>
      <c r="C1249" s="209" t="s">
        <v>281</v>
      </c>
      <c r="D1249" s="209" t="s">
        <v>126</v>
      </c>
      <c r="E1249" s="209" t="s">
        <v>127</v>
      </c>
      <c r="F1249" s="209" t="s">
        <v>125</v>
      </c>
      <c r="G1249" s="209" t="s">
        <v>139</v>
      </c>
      <c r="H1249" s="209" t="s">
        <v>196</v>
      </c>
      <c r="I1249" s="209" t="s">
        <v>128</v>
      </c>
      <c r="J1249" s="209" t="s">
        <v>196</v>
      </c>
      <c r="K1249" s="209" t="s">
        <v>196</v>
      </c>
      <c r="L1249" s="209" t="s">
        <v>196</v>
      </c>
      <c r="M1249" s="210">
        <v>-6.37</v>
      </c>
      <c r="N1249" t="str">
        <f t="shared" si="19"/>
        <v>210000010100</v>
      </c>
    </row>
    <row r="1250" spans="1:14" x14ac:dyDescent="0.25">
      <c r="A1250" s="209" t="s">
        <v>108</v>
      </c>
      <c r="B1250" s="209" t="s">
        <v>280</v>
      </c>
      <c r="C1250" s="209" t="s">
        <v>281</v>
      </c>
      <c r="D1250" s="209" t="s">
        <v>126</v>
      </c>
      <c r="E1250" s="209" t="s">
        <v>127</v>
      </c>
      <c r="F1250" s="209" t="s">
        <v>125</v>
      </c>
      <c r="G1250" s="209" t="s">
        <v>138</v>
      </c>
      <c r="H1250" s="209" t="s">
        <v>196</v>
      </c>
      <c r="I1250" s="209" t="s">
        <v>128</v>
      </c>
      <c r="J1250" s="209" t="s">
        <v>196</v>
      </c>
      <c r="K1250" s="209" t="s">
        <v>196</v>
      </c>
      <c r="L1250" s="209" t="s">
        <v>196</v>
      </c>
      <c r="M1250" s="210">
        <v>-7.4</v>
      </c>
      <c r="N1250" t="str">
        <f t="shared" si="19"/>
        <v>205800010100</v>
      </c>
    </row>
    <row r="1251" spans="1:14" x14ac:dyDescent="0.25">
      <c r="A1251" s="209" t="s">
        <v>108</v>
      </c>
      <c r="B1251" s="209" t="s">
        <v>280</v>
      </c>
      <c r="C1251" s="209" t="s">
        <v>281</v>
      </c>
      <c r="D1251" s="209" t="s">
        <v>126</v>
      </c>
      <c r="E1251" s="209" t="s">
        <v>127</v>
      </c>
      <c r="F1251" s="209" t="s">
        <v>125</v>
      </c>
      <c r="G1251" s="209" t="s">
        <v>145</v>
      </c>
      <c r="H1251" s="209" t="s">
        <v>196</v>
      </c>
      <c r="I1251" s="209" t="s">
        <v>128</v>
      </c>
      <c r="J1251" s="209" t="s">
        <v>196</v>
      </c>
      <c r="K1251" s="209" t="s">
        <v>196</v>
      </c>
      <c r="L1251" s="209" t="s">
        <v>196</v>
      </c>
      <c r="M1251" s="210">
        <v>-161.08000000000001</v>
      </c>
      <c r="N1251" t="str">
        <f t="shared" si="19"/>
        <v>215000010100</v>
      </c>
    </row>
    <row r="1252" spans="1:14" x14ac:dyDescent="0.25">
      <c r="A1252" s="209" t="s">
        <v>108</v>
      </c>
      <c r="B1252" s="209" t="s">
        <v>282</v>
      </c>
      <c r="C1252" s="209" t="s">
        <v>283</v>
      </c>
      <c r="D1252" s="209" t="s">
        <v>126</v>
      </c>
      <c r="E1252" s="209" t="s">
        <v>127</v>
      </c>
      <c r="F1252" s="209" t="s">
        <v>125</v>
      </c>
      <c r="G1252" s="209" t="s">
        <v>150</v>
      </c>
      <c r="H1252" s="209" t="s">
        <v>196</v>
      </c>
      <c r="I1252" s="209" t="s">
        <v>128</v>
      </c>
      <c r="J1252" s="209" t="s">
        <v>196</v>
      </c>
      <c r="K1252" s="209" t="s">
        <v>196</v>
      </c>
      <c r="L1252" s="209" t="s">
        <v>196</v>
      </c>
      <c r="M1252" s="210">
        <v>-2.95</v>
      </c>
      <c r="N1252" t="str">
        <f t="shared" si="19"/>
        <v>219000010100</v>
      </c>
    </row>
    <row r="1253" spans="1:14" x14ac:dyDescent="0.25">
      <c r="A1253" s="209" t="s">
        <v>108</v>
      </c>
      <c r="B1253" s="209" t="s">
        <v>282</v>
      </c>
      <c r="C1253" s="209" t="s">
        <v>283</v>
      </c>
      <c r="D1253" s="209" t="s">
        <v>126</v>
      </c>
      <c r="E1253" s="209" t="s">
        <v>127</v>
      </c>
      <c r="F1253" s="209" t="s">
        <v>125</v>
      </c>
      <c r="G1253" s="209" t="s">
        <v>139</v>
      </c>
      <c r="H1253" s="209" t="s">
        <v>196</v>
      </c>
      <c r="I1253" s="209" t="s">
        <v>128</v>
      </c>
      <c r="J1253" s="209" t="s">
        <v>196</v>
      </c>
      <c r="K1253" s="209" t="s">
        <v>196</v>
      </c>
      <c r="L1253" s="209" t="s">
        <v>196</v>
      </c>
      <c r="M1253" s="210">
        <v>-8.48</v>
      </c>
      <c r="N1253" t="str">
        <f t="shared" si="19"/>
        <v>210000010100</v>
      </c>
    </row>
    <row r="1254" spans="1:14" x14ac:dyDescent="0.25">
      <c r="A1254" s="209" t="s">
        <v>108</v>
      </c>
      <c r="B1254" s="209" t="s">
        <v>282</v>
      </c>
      <c r="C1254" s="209" t="s">
        <v>283</v>
      </c>
      <c r="D1254" s="209" t="s">
        <v>126</v>
      </c>
      <c r="E1254" s="209" t="s">
        <v>127</v>
      </c>
      <c r="F1254" s="209" t="s">
        <v>125</v>
      </c>
      <c r="G1254" s="209" t="s">
        <v>139</v>
      </c>
      <c r="H1254" s="209" t="s">
        <v>196</v>
      </c>
      <c r="I1254" s="209" t="s">
        <v>128</v>
      </c>
      <c r="J1254" s="209" t="s">
        <v>196</v>
      </c>
      <c r="K1254" s="209" t="s">
        <v>196</v>
      </c>
      <c r="L1254" s="209" t="s">
        <v>196</v>
      </c>
      <c r="M1254" s="210">
        <v>-1.41</v>
      </c>
      <c r="N1254" t="str">
        <f t="shared" si="19"/>
        <v>210000010100</v>
      </c>
    </row>
    <row r="1255" spans="1:14" x14ac:dyDescent="0.25">
      <c r="A1255" s="209" t="s">
        <v>108</v>
      </c>
      <c r="B1255" s="209" t="s">
        <v>282</v>
      </c>
      <c r="C1255" s="209" t="s">
        <v>283</v>
      </c>
      <c r="D1255" s="209" t="s">
        <v>126</v>
      </c>
      <c r="E1255" s="209" t="s">
        <v>127</v>
      </c>
      <c r="F1255" s="209" t="s">
        <v>125</v>
      </c>
      <c r="G1255" s="209" t="s">
        <v>134</v>
      </c>
      <c r="H1255" s="209" t="s">
        <v>196</v>
      </c>
      <c r="I1255" s="209" t="s">
        <v>128</v>
      </c>
      <c r="J1255" s="209" t="s">
        <v>196</v>
      </c>
      <c r="K1255" s="209" t="s">
        <v>196</v>
      </c>
      <c r="L1255" s="209" t="s">
        <v>196</v>
      </c>
      <c r="M1255" s="210">
        <v>-195.83</v>
      </c>
      <c r="N1255" t="str">
        <f t="shared" si="19"/>
        <v>205200010100</v>
      </c>
    </row>
    <row r="1256" spans="1:14" x14ac:dyDescent="0.25">
      <c r="A1256" s="209" t="s">
        <v>108</v>
      </c>
      <c r="B1256" s="209" t="s">
        <v>282</v>
      </c>
      <c r="C1256" s="209" t="s">
        <v>283</v>
      </c>
      <c r="D1256" s="209" t="s">
        <v>126</v>
      </c>
      <c r="E1256" s="209" t="s">
        <v>127</v>
      </c>
      <c r="F1256" s="209" t="s">
        <v>125</v>
      </c>
      <c r="G1256" s="209" t="s">
        <v>134</v>
      </c>
      <c r="H1256" s="209" t="s">
        <v>196</v>
      </c>
      <c r="I1256" s="209" t="s">
        <v>128</v>
      </c>
      <c r="J1256" s="209" t="s">
        <v>196</v>
      </c>
      <c r="K1256" s="209" t="s">
        <v>196</v>
      </c>
      <c r="L1256" s="209" t="s">
        <v>196</v>
      </c>
      <c r="M1256" s="210">
        <v>-32.64</v>
      </c>
      <c r="N1256" t="str">
        <f t="shared" si="19"/>
        <v>205200010100</v>
      </c>
    </row>
    <row r="1257" spans="1:14" x14ac:dyDescent="0.25">
      <c r="A1257" s="209" t="s">
        <v>108</v>
      </c>
      <c r="B1257" s="209" t="s">
        <v>282</v>
      </c>
      <c r="C1257" s="209" t="s">
        <v>283</v>
      </c>
      <c r="D1257" s="209" t="s">
        <v>126</v>
      </c>
      <c r="E1257" s="209" t="s">
        <v>127</v>
      </c>
      <c r="F1257" s="209" t="s">
        <v>125</v>
      </c>
      <c r="G1257" s="209" t="s">
        <v>139</v>
      </c>
      <c r="H1257" s="209" t="s">
        <v>196</v>
      </c>
      <c r="I1257" s="209" t="s">
        <v>128</v>
      </c>
      <c r="J1257" s="209" t="s">
        <v>196</v>
      </c>
      <c r="K1257" s="209" t="s">
        <v>196</v>
      </c>
      <c r="L1257" s="209" t="s">
        <v>196</v>
      </c>
      <c r="M1257" s="210">
        <v>-35.61</v>
      </c>
      <c r="N1257" t="str">
        <f t="shared" si="19"/>
        <v>210000010100</v>
      </c>
    </row>
    <row r="1258" spans="1:14" x14ac:dyDescent="0.25">
      <c r="A1258" s="209" t="s">
        <v>108</v>
      </c>
      <c r="B1258" s="209" t="s">
        <v>282</v>
      </c>
      <c r="C1258" s="209" t="s">
        <v>283</v>
      </c>
      <c r="D1258" s="209" t="s">
        <v>126</v>
      </c>
      <c r="E1258" s="209" t="s">
        <v>127</v>
      </c>
      <c r="F1258" s="209" t="s">
        <v>125</v>
      </c>
      <c r="G1258" s="209" t="s">
        <v>139</v>
      </c>
      <c r="H1258" s="209" t="s">
        <v>196</v>
      </c>
      <c r="I1258" s="209" t="s">
        <v>128</v>
      </c>
      <c r="J1258" s="209" t="s">
        <v>196</v>
      </c>
      <c r="K1258" s="209" t="s">
        <v>196</v>
      </c>
      <c r="L1258" s="209" t="s">
        <v>196</v>
      </c>
      <c r="M1258" s="210">
        <v>-5.93</v>
      </c>
      <c r="N1258" t="str">
        <f t="shared" si="19"/>
        <v>210000010100</v>
      </c>
    </row>
    <row r="1259" spans="1:14" x14ac:dyDescent="0.25">
      <c r="A1259" s="209" t="s">
        <v>108</v>
      </c>
      <c r="B1259" s="209" t="s">
        <v>282</v>
      </c>
      <c r="C1259" s="209" t="s">
        <v>283</v>
      </c>
      <c r="D1259" s="209" t="s">
        <v>126</v>
      </c>
      <c r="E1259" s="209" t="s">
        <v>127</v>
      </c>
      <c r="F1259" s="209" t="s">
        <v>125</v>
      </c>
      <c r="G1259" s="209" t="s">
        <v>141</v>
      </c>
      <c r="H1259" s="209" t="s">
        <v>196</v>
      </c>
      <c r="I1259" s="209" t="s">
        <v>128</v>
      </c>
      <c r="J1259" s="209" t="s">
        <v>196</v>
      </c>
      <c r="K1259" s="209" t="s">
        <v>196</v>
      </c>
      <c r="L1259" s="209" t="s">
        <v>196</v>
      </c>
      <c r="M1259" s="210">
        <v>-182.33</v>
      </c>
      <c r="N1259" t="str">
        <f t="shared" si="19"/>
        <v>211000010100</v>
      </c>
    </row>
    <row r="1260" spans="1:14" x14ac:dyDescent="0.25">
      <c r="A1260" s="209" t="s">
        <v>108</v>
      </c>
      <c r="B1260" s="209" t="s">
        <v>282</v>
      </c>
      <c r="C1260" s="209" t="s">
        <v>283</v>
      </c>
      <c r="D1260" s="209" t="s">
        <v>126</v>
      </c>
      <c r="E1260" s="209" t="s">
        <v>127</v>
      </c>
      <c r="F1260" s="209" t="s">
        <v>125</v>
      </c>
      <c r="G1260" s="209" t="s">
        <v>141</v>
      </c>
      <c r="H1260" s="209" t="s">
        <v>196</v>
      </c>
      <c r="I1260" s="209" t="s">
        <v>128</v>
      </c>
      <c r="J1260" s="209" t="s">
        <v>196</v>
      </c>
      <c r="K1260" s="209" t="s">
        <v>196</v>
      </c>
      <c r="L1260" s="209" t="s">
        <v>196</v>
      </c>
      <c r="M1260" s="210">
        <v>-30.39</v>
      </c>
      <c r="N1260" t="str">
        <f t="shared" si="19"/>
        <v>211000010100</v>
      </c>
    </row>
    <row r="1261" spans="1:14" x14ac:dyDescent="0.25">
      <c r="A1261" s="209" t="s">
        <v>108</v>
      </c>
      <c r="B1261" s="209" t="s">
        <v>282</v>
      </c>
      <c r="C1261" s="209" t="s">
        <v>283</v>
      </c>
      <c r="D1261" s="209" t="s">
        <v>126</v>
      </c>
      <c r="E1261" s="209" t="s">
        <v>127</v>
      </c>
      <c r="F1261" s="209" t="s">
        <v>125</v>
      </c>
      <c r="G1261" s="209" t="s">
        <v>135</v>
      </c>
      <c r="H1261" s="209" t="s">
        <v>196</v>
      </c>
      <c r="I1261" s="209" t="s">
        <v>128</v>
      </c>
      <c r="J1261" s="209" t="s">
        <v>196</v>
      </c>
      <c r="K1261" s="209" t="s">
        <v>196</v>
      </c>
      <c r="L1261" s="209" t="s">
        <v>196</v>
      </c>
      <c r="M1261" s="210">
        <v>-182.33</v>
      </c>
      <c r="N1261" t="str">
        <f t="shared" si="19"/>
        <v>205300010100</v>
      </c>
    </row>
    <row r="1262" spans="1:14" x14ac:dyDescent="0.25">
      <c r="A1262" s="209" t="s">
        <v>108</v>
      </c>
      <c r="B1262" s="209" t="s">
        <v>282</v>
      </c>
      <c r="C1262" s="209" t="s">
        <v>283</v>
      </c>
      <c r="D1262" s="209" t="s">
        <v>126</v>
      </c>
      <c r="E1262" s="209" t="s">
        <v>127</v>
      </c>
      <c r="F1262" s="209" t="s">
        <v>125</v>
      </c>
      <c r="G1262" s="209" t="s">
        <v>135</v>
      </c>
      <c r="H1262" s="209" t="s">
        <v>196</v>
      </c>
      <c r="I1262" s="209" t="s">
        <v>128</v>
      </c>
      <c r="J1262" s="209" t="s">
        <v>196</v>
      </c>
      <c r="K1262" s="209" t="s">
        <v>196</v>
      </c>
      <c r="L1262" s="209" t="s">
        <v>196</v>
      </c>
      <c r="M1262" s="210">
        <v>-30.39</v>
      </c>
      <c r="N1262" t="str">
        <f t="shared" si="19"/>
        <v>205300010100</v>
      </c>
    </row>
    <row r="1263" spans="1:14" x14ac:dyDescent="0.25">
      <c r="A1263" s="209" t="s">
        <v>108</v>
      </c>
      <c r="B1263" s="209" t="s">
        <v>282</v>
      </c>
      <c r="C1263" s="209" t="s">
        <v>283</v>
      </c>
      <c r="D1263" s="209" t="s">
        <v>126</v>
      </c>
      <c r="E1263" s="209" t="s">
        <v>127</v>
      </c>
      <c r="F1263" s="209" t="s">
        <v>125</v>
      </c>
      <c r="G1263" s="209" t="s">
        <v>147</v>
      </c>
      <c r="H1263" s="209" t="s">
        <v>196</v>
      </c>
      <c r="I1263" s="209" t="s">
        <v>128</v>
      </c>
      <c r="J1263" s="209" t="s">
        <v>196</v>
      </c>
      <c r="K1263" s="209" t="s">
        <v>196</v>
      </c>
      <c r="L1263" s="209" t="s">
        <v>196</v>
      </c>
      <c r="M1263" s="210">
        <v>-42.64</v>
      </c>
      <c r="N1263" t="str">
        <f t="shared" si="19"/>
        <v>216000010100</v>
      </c>
    </row>
    <row r="1264" spans="1:14" x14ac:dyDescent="0.25">
      <c r="A1264" s="209" t="s">
        <v>108</v>
      </c>
      <c r="B1264" s="209" t="s">
        <v>282</v>
      </c>
      <c r="C1264" s="209" t="s">
        <v>283</v>
      </c>
      <c r="D1264" s="209" t="s">
        <v>126</v>
      </c>
      <c r="E1264" s="209" t="s">
        <v>127</v>
      </c>
      <c r="F1264" s="209" t="s">
        <v>125</v>
      </c>
      <c r="G1264" s="209" t="s">
        <v>147</v>
      </c>
      <c r="H1264" s="209" t="s">
        <v>196</v>
      </c>
      <c r="I1264" s="209" t="s">
        <v>128</v>
      </c>
      <c r="J1264" s="209" t="s">
        <v>196</v>
      </c>
      <c r="K1264" s="209" t="s">
        <v>196</v>
      </c>
      <c r="L1264" s="209" t="s">
        <v>196</v>
      </c>
      <c r="M1264" s="210">
        <v>-7.11</v>
      </c>
      <c r="N1264" t="str">
        <f t="shared" si="19"/>
        <v>216000010100</v>
      </c>
    </row>
    <row r="1265" spans="1:14" x14ac:dyDescent="0.25">
      <c r="A1265" s="209" t="s">
        <v>108</v>
      </c>
      <c r="B1265" s="209" t="s">
        <v>282</v>
      </c>
      <c r="C1265" s="209" t="s">
        <v>283</v>
      </c>
      <c r="D1265" s="209" t="s">
        <v>126</v>
      </c>
      <c r="E1265" s="209" t="s">
        <v>127</v>
      </c>
      <c r="F1265" s="209" t="s">
        <v>125</v>
      </c>
      <c r="G1265" s="209" t="s">
        <v>144</v>
      </c>
      <c r="H1265" s="209" t="s">
        <v>196</v>
      </c>
      <c r="I1265" s="209" t="s">
        <v>128</v>
      </c>
      <c r="J1265" s="209" t="s">
        <v>196</v>
      </c>
      <c r="K1265" s="209" t="s">
        <v>196</v>
      </c>
      <c r="L1265" s="209" t="s">
        <v>196</v>
      </c>
      <c r="M1265" s="210">
        <v>-462.71</v>
      </c>
      <c r="N1265" t="str">
        <f t="shared" si="19"/>
        <v>214000010100</v>
      </c>
    </row>
    <row r="1266" spans="1:14" x14ac:dyDescent="0.25">
      <c r="A1266" s="209" t="s">
        <v>108</v>
      </c>
      <c r="B1266" s="209" t="s">
        <v>282</v>
      </c>
      <c r="C1266" s="209" t="s">
        <v>283</v>
      </c>
      <c r="D1266" s="209" t="s">
        <v>126</v>
      </c>
      <c r="E1266" s="209" t="s">
        <v>127</v>
      </c>
      <c r="F1266" s="209" t="s">
        <v>125</v>
      </c>
      <c r="G1266" s="209" t="s">
        <v>144</v>
      </c>
      <c r="H1266" s="209" t="s">
        <v>196</v>
      </c>
      <c r="I1266" s="209" t="s">
        <v>128</v>
      </c>
      <c r="J1266" s="209" t="s">
        <v>196</v>
      </c>
      <c r="K1266" s="209" t="s">
        <v>196</v>
      </c>
      <c r="L1266" s="209" t="s">
        <v>196</v>
      </c>
      <c r="M1266" s="210">
        <v>-77.12</v>
      </c>
      <c r="N1266" t="str">
        <f t="shared" si="19"/>
        <v>214000010100</v>
      </c>
    </row>
    <row r="1267" spans="1:14" x14ac:dyDescent="0.25">
      <c r="A1267" s="209" t="s">
        <v>108</v>
      </c>
      <c r="B1267" s="209" t="s">
        <v>282</v>
      </c>
      <c r="C1267" s="209" t="s">
        <v>283</v>
      </c>
      <c r="D1267" s="209" t="s">
        <v>126</v>
      </c>
      <c r="E1267" s="209" t="s">
        <v>127</v>
      </c>
      <c r="F1267" s="209" t="s">
        <v>125</v>
      </c>
      <c r="G1267" s="209" t="s">
        <v>138</v>
      </c>
      <c r="H1267" s="209" t="s">
        <v>196</v>
      </c>
      <c r="I1267" s="209" t="s">
        <v>128</v>
      </c>
      <c r="J1267" s="209" t="s">
        <v>196</v>
      </c>
      <c r="K1267" s="209" t="s">
        <v>196</v>
      </c>
      <c r="L1267" s="209" t="s">
        <v>196</v>
      </c>
      <c r="M1267" s="210">
        <v>-42.64</v>
      </c>
      <c r="N1267" t="str">
        <f t="shared" si="19"/>
        <v>205800010100</v>
      </c>
    </row>
    <row r="1268" spans="1:14" x14ac:dyDescent="0.25">
      <c r="A1268" s="209" t="s">
        <v>108</v>
      </c>
      <c r="B1268" s="209" t="s">
        <v>282</v>
      </c>
      <c r="C1268" s="209" t="s">
        <v>283</v>
      </c>
      <c r="D1268" s="209" t="s">
        <v>126</v>
      </c>
      <c r="E1268" s="209" t="s">
        <v>127</v>
      </c>
      <c r="F1268" s="209" t="s">
        <v>125</v>
      </c>
      <c r="G1268" s="209" t="s">
        <v>138</v>
      </c>
      <c r="H1268" s="209" t="s">
        <v>196</v>
      </c>
      <c r="I1268" s="209" t="s">
        <v>128</v>
      </c>
      <c r="J1268" s="209" t="s">
        <v>196</v>
      </c>
      <c r="K1268" s="209" t="s">
        <v>196</v>
      </c>
      <c r="L1268" s="209" t="s">
        <v>196</v>
      </c>
      <c r="M1268" s="210">
        <v>-7.11</v>
      </c>
      <c r="N1268" t="str">
        <f t="shared" si="19"/>
        <v>205800010100</v>
      </c>
    </row>
    <row r="1269" spans="1:14" x14ac:dyDescent="0.25">
      <c r="A1269" s="209" t="s">
        <v>108</v>
      </c>
      <c r="B1269" s="209" t="s">
        <v>282</v>
      </c>
      <c r="C1269" s="209" t="s">
        <v>283</v>
      </c>
      <c r="D1269" s="209" t="s">
        <v>126</v>
      </c>
      <c r="E1269" s="209" t="s">
        <v>127</v>
      </c>
      <c r="F1269" s="209" t="s">
        <v>125</v>
      </c>
      <c r="G1269" s="209" t="s">
        <v>145</v>
      </c>
      <c r="H1269" s="209" t="s">
        <v>196</v>
      </c>
      <c r="I1269" s="209" t="s">
        <v>128</v>
      </c>
      <c r="J1269" s="209" t="s">
        <v>196</v>
      </c>
      <c r="K1269" s="209" t="s">
        <v>196</v>
      </c>
      <c r="L1269" s="209" t="s">
        <v>196</v>
      </c>
      <c r="M1269" s="210">
        <v>-160.94999999999999</v>
      </c>
      <c r="N1269" t="str">
        <f t="shared" si="19"/>
        <v>215000010100</v>
      </c>
    </row>
    <row r="1270" spans="1:14" x14ac:dyDescent="0.25">
      <c r="A1270" s="209" t="s">
        <v>108</v>
      </c>
      <c r="B1270" s="209" t="s">
        <v>282</v>
      </c>
      <c r="C1270" s="209" t="s">
        <v>283</v>
      </c>
      <c r="D1270" s="209" t="s">
        <v>126</v>
      </c>
      <c r="E1270" s="209" t="s">
        <v>127</v>
      </c>
      <c r="F1270" s="209" t="s">
        <v>125</v>
      </c>
      <c r="G1270" s="209" t="s">
        <v>145</v>
      </c>
      <c r="H1270" s="209" t="s">
        <v>196</v>
      </c>
      <c r="I1270" s="209" t="s">
        <v>128</v>
      </c>
      <c r="J1270" s="209" t="s">
        <v>196</v>
      </c>
      <c r="K1270" s="209" t="s">
        <v>196</v>
      </c>
      <c r="L1270" s="209" t="s">
        <v>196</v>
      </c>
      <c r="M1270" s="210">
        <v>-26.83</v>
      </c>
      <c r="N1270" t="str">
        <f t="shared" si="19"/>
        <v>215000010100</v>
      </c>
    </row>
    <row r="1271" spans="1:14" x14ac:dyDescent="0.25">
      <c r="A1271" s="209" t="s">
        <v>108</v>
      </c>
      <c r="B1271" s="209" t="s">
        <v>282</v>
      </c>
      <c r="C1271" s="209" t="s">
        <v>283</v>
      </c>
      <c r="D1271" s="209" t="s">
        <v>126</v>
      </c>
      <c r="E1271" s="209" t="s">
        <v>127</v>
      </c>
      <c r="F1271" s="209" t="s">
        <v>125</v>
      </c>
      <c r="G1271" s="209" t="s">
        <v>124</v>
      </c>
      <c r="H1271" s="209" t="s">
        <v>196</v>
      </c>
      <c r="I1271" s="209" t="s">
        <v>128</v>
      </c>
      <c r="J1271" s="209" t="s">
        <v>196</v>
      </c>
      <c r="K1271" s="209" t="s">
        <v>196</v>
      </c>
      <c r="L1271" s="209" t="s">
        <v>196</v>
      </c>
      <c r="M1271" s="210">
        <v>-1896.44</v>
      </c>
      <c r="N1271" t="str">
        <f t="shared" si="19"/>
        <v>100000010100</v>
      </c>
    </row>
    <row r="1272" spans="1:14" x14ac:dyDescent="0.25">
      <c r="A1272" s="209" t="s">
        <v>108</v>
      </c>
      <c r="B1272" s="209" t="s">
        <v>282</v>
      </c>
      <c r="C1272" s="209" t="s">
        <v>283</v>
      </c>
      <c r="D1272" s="209" t="s">
        <v>126</v>
      </c>
      <c r="E1272" s="209" t="s">
        <v>127</v>
      </c>
      <c r="F1272" s="209" t="s">
        <v>125</v>
      </c>
      <c r="G1272" s="209" t="s">
        <v>124</v>
      </c>
      <c r="H1272" s="209" t="s">
        <v>196</v>
      </c>
      <c r="I1272" s="209" t="s">
        <v>128</v>
      </c>
      <c r="J1272" s="209" t="s">
        <v>196</v>
      </c>
      <c r="K1272" s="209" t="s">
        <v>196</v>
      </c>
      <c r="L1272" s="209" t="s">
        <v>196</v>
      </c>
      <c r="M1272" s="210">
        <v>-316.06</v>
      </c>
      <c r="N1272" t="str">
        <f t="shared" si="19"/>
        <v>100000010100</v>
      </c>
    </row>
    <row r="1273" spans="1:14" x14ac:dyDescent="0.25">
      <c r="A1273" s="209" t="s">
        <v>108</v>
      </c>
      <c r="B1273" s="209" t="s">
        <v>282</v>
      </c>
      <c r="C1273" s="209" t="s">
        <v>283</v>
      </c>
      <c r="D1273" s="209" t="s">
        <v>126</v>
      </c>
      <c r="E1273" s="209" t="s">
        <v>127</v>
      </c>
      <c r="F1273" s="209" t="s">
        <v>125</v>
      </c>
      <c r="G1273" s="209" t="s">
        <v>149</v>
      </c>
      <c r="H1273" s="209" t="s">
        <v>196</v>
      </c>
      <c r="I1273" s="209" t="s">
        <v>128</v>
      </c>
      <c r="J1273" s="209" t="s">
        <v>196</v>
      </c>
      <c r="K1273" s="209" t="s">
        <v>196</v>
      </c>
      <c r="L1273" s="209" t="s">
        <v>196</v>
      </c>
      <c r="M1273" s="210">
        <v>30.91</v>
      </c>
      <c r="N1273" t="str">
        <f t="shared" si="19"/>
        <v>710000010100</v>
      </c>
    </row>
    <row r="1274" spans="1:14" x14ac:dyDescent="0.25">
      <c r="A1274" s="209" t="s">
        <v>108</v>
      </c>
      <c r="B1274" s="209" t="s">
        <v>282</v>
      </c>
      <c r="C1274" s="209" t="s">
        <v>283</v>
      </c>
      <c r="D1274" s="209" t="s">
        <v>126</v>
      </c>
      <c r="E1274" s="209" t="s">
        <v>127</v>
      </c>
      <c r="F1274" s="209" t="s">
        <v>125</v>
      </c>
      <c r="G1274" s="209" t="s">
        <v>149</v>
      </c>
      <c r="H1274" s="209" t="s">
        <v>196</v>
      </c>
      <c r="I1274" s="209" t="s">
        <v>128</v>
      </c>
      <c r="J1274" s="209" t="s">
        <v>196</v>
      </c>
      <c r="K1274" s="209" t="s">
        <v>196</v>
      </c>
      <c r="L1274" s="209" t="s">
        <v>196</v>
      </c>
      <c r="M1274" s="210">
        <v>296.70999999999998</v>
      </c>
      <c r="N1274" t="str">
        <f t="shared" si="19"/>
        <v>710000010100</v>
      </c>
    </row>
    <row r="1275" spans="1:14" x14ac:dyDescent="0.25">
      <c r="A1275" s="209" t="s">
        <v>108</v>
      </c>
      <c r="B1275" s="209" t="s">
        <v>282</v>
      </c>
      <c r="C1275" s="209" t="s">
        <v>283</v>
      </c>
      <c r="D1275" s="209" t="s">
        <v>126</v>
      </c>
      <c r="E1275" s="209" t="s">
        <v>127</v>
      </c>
      <c r="F1275" s="209" t="s">
        <v>125</v>
      </c>
      <c r="G1275" s="209" t="s">
        <v>149</v>
      </c>
      <c r="H1275" s="209" t="s">
        <v>196</v>
      </c>
      <c r="I1275" s="209" t="s">
        <v>128</v>
      </c>
      <c r="J1275" s="209" t="s">
        <v>196</v>
      </c>
      <c r="K1275" s="209" t="s">
        <v>196</v>
      </c>
      <c r="L1275" s="209" t="s">
        <v>196</v>
      </c>
      <c r="M1275" s="210">
        <v>2639.47</v>
      </c>
      <c r="N1275" t="str">
        <f t="shared" si="19"/>
        <v>710000010100</v>
      </c>
    </row>
    <row r="1276" spans="1:14" x14ac:dyDescent="0.25">
      <c r="A1276" s="209" t="s">
        <v>108</v>
      </c>
      <c r="B1276" s="209" t="s">
        <v>282</v>
      </c>
      <c r="C1276" s="209" t="s">
        <v>283</v>
      </c>
      <c r="D1276" s="209" t="s">
        <v>126</v>
      </c>
      <c r="E1276" s="209" t="s">
        <v>127</v>
      </c>
      <c r="F1276" s="209" t="s">
        <v>125</v>
      </c>
      <c r="G1276" s="209" t="s">
        <v>149</v>
      </c>
      <c r="H1276" s="209" t="s">
        <v>196</v>
      </c>
      <c r="I1276" s="209" t="s">
        <v>128</v>
      </c>
      <c r="J1276" s="209" t="s">
        <v>196</v>
      </c>
      <c r="K1276" s="209" t="s">
        <v>196</v>
      </c>
      <c r="L1276" s="209" t="s">
        <v>196</v>
      </c>
      <c r="M1276" s="210">
        <v>49.45</v>
      </c>
      <c r="N1276" t="str">
        <f t="shared" si="19"/>
        <v>710000010100</v>
      </c>
    </row>
    <row r="1277" spans="1:14" x14ac:dyDescent="0.25">
      <c r="A1277" s="209" t="s">
        <v>108</v>
      </c>
      <c r="B1277" s="209" t="s">
        <v>282</v>
      </c>
      <c r="C1277" s="209" t="s">
        <v>283</v>
      </c>
      <c r="D1277" s="209" t="s">
        <v>126</v>
      </c>
      <c r="E1277" s="209" t="s">
        <v>127</v>
      </c>
      <c r="F1277" s="209" t="s">
        <v>125</v>
      </c>
      <c r="G1277" s="209" t="s">
        <v>149</v>
      </c>
      <c r="H1277" s="209" t="s">
        <v>196</v>
      </c>
      <c r="I1277" s="209" t="s">
        <v>128</v>
      </c>
      <c r="J1277" s="209" t="s">
        <v>196</v>
      </c>
      <c r="K1277" s="209" t="s">
        <v>196</v>
      </c>
      <c r="L1277" s="209" t="s">
        <v>196</v>
      </c>
      <c r="M1277" s="210">
        <v>432.7</v>
      </c>
      <c r="N1277" t="str">
        <f t="shared" si="19"/>
        <v>710000010100</v>
      </c>
    </row>
    <row r="1278" spans="1:14" x14ac:dyDescent="0.25">
      <c r="A1278" s="209" t="s">
        <v>108</v>
      </c>
      <c r="B1278" s="209" t="s">
        <v>282</v>
      </c>
      <c r="C1278" s="209" t="s">
        <v>283</v>
      </c>
      <c r="D1278" s="209" t="s">
        <v>126</v>
      </c>
      <c r="E1278" s="209" t="s">
        <v>127</v>
      </c>
      <c r="F1278" s="209" t="s">
        <v>125</v>
      </c>
      <c r="G1278" s="209" t="s">
        <v>149</v>
      </c>
      <c r="H1278" s="209" t="s">
        <v>196</v>
      </c>
      <c r="I1278" s="209" t="s">
        <v>128</v>
      </c>
      <c r="J1278" s="209" t="s">
        <v>196</v>
      </c>
      <c r="K1278" s="209" t="s">
        <v>196</v>
      </c>
      <c r="L1278" s="209" t="s">
        <v>196</v>
      </c>
      <c r="M1278" s="210">
        <v>12.36</v>
      </c>
      <c r="N1278" t="str">
        <f t="shared" si="19"/>
        <v>710000010100</v>
      </c>
    </row>
    <row r="1279" spans="1:14" x14ac:dyDescent="0.25">
      <c r="A1279" s="209" t="s">
        <v>108</v>
      </c>
      <c r="B1279" s="209" t="s">
        <v>282</v>
      </c>
      <c r="C1279" s="209" t="s">
        <v>283</v>
      </c>
      <c r="D1279" s="209" t="s">
        <v>126</v>
      </c>
      <c r="E1279" s="209" t="s">
        <v>127</v>
      </c>
      <c r="F1279" s="209" t="s">
        <v>125</v>
      </c>
      <c r="G1279" s="209" t="s">
        <v>152</v>
      </c>
      <c r="H1279" s="209" t="s">
        <v>196</v>
      </c>
      <c r="I1279" s="209" t="s">
        <v>128</v>
      </c>
      <c r="J1279" s="209" t="s">
        <v>196</v>
      </c>
      <c r="K1279" s="209" t="s">
        <v>196</v>
      </c>
      <c r="L1279" s="209" t="s">
        <v>196</v>
      </c>
      <c r="M1279" s="210">
        <v>182.33</v>
      </c>
      <c r="N1279" t="str">
        <f t="shared" si="19"/>
        <v>723000010100</v>
      </c>
    </row>
    <row r="1280" spans="1:14" x14ac:dyDescent="0.25">
      <c r="A1280" s="209" t="s">
        <v>108</v>
      </c>
      <c r="B1280" s="209" t="s">
        <v>282</v>
      </c>
      <c r="C1280" s="209" t="s">
        <v>283</v>
      </c>
      <c r="D1280" s="209" t="s">
        <v>126</v>
      </c>
      <c r="E1280" s="209" t="s">
        <v>127</v>
      </c>
      <c r="F1280" s="209" t="s">
        <v>125</v>
      </c>
      <c r="G1280" s="209" t="s">
        <v>152</v>
      </c>
      <c r="H1280" s="209" t="s">
        <v>196</v>
      </c>
      <c r="I1280" s="209" t="s">
        <v>128</v>
      </c>
      <c r="J1280" s="209" t="s">
        <v>196</v>
      </c>
      <c r="K1280" s="209" t="s">
        <v>196</v>
      </c>
      <c r="L1280" s="209" t="s">
        <v>196</v>
      </c>
      <c r="M1280" s="210">
        <v>30.39</v>
      </c>
      <c r="N1280" t="str">
        <f t="shared" si="19"/>
        <v>723000010100</v>
      </c>
    </row>
    <row r="1281" spans="1:14" x14ac:dyDescent="0.25">
      <c r="A1281" s="209" t="s">
        <v>108</v>
      </c>
      <c r="B1281" s="209" t="s">
        <v>282</v>
      </c>
      <c r="C1281" s="209" t="s">
        <v>283</v>
      </c>
      <c r="D1281" s="209" t="s">
        <v>126</v>
      </c>
      <c r="E1281" s="209" t="s">
        <v>127</v>
      </c>
      <c r="F1281" s="209" t="s">
        <v>125</v>
      </c>
      <c r="G1281" s="209" t="s">
        <v>153</v>
      </c>
      <c r="H1281" s="209" t="s">
        <v>196</v>
      </c>
      <c r="I1281" s="209" t="s">
        <v>128</v>
      </c>
      <c r="J1281" s="209" t="s">
        <v>196</v>
      </c>
      <c r="K1281" s="209" t="s">
        <v>196</v>
      </c>
      <c r="L1281" s="209" t="s">
        <v>196</v>
      </c>
      <c r="M1281" s="210">
        <v>42.64</v>
      </c>
      <c r="N1281" t="str">
        <f t="shared" si="19"/>
        <v>723100010100</v>
      </c>
    </row>
    <row r="1282" spans="1:14" x14ac:dyDescent="0.25">
      <c r="A1282" s="209" t="s">
        <v>108</v>
      </c>
      <c r="B1282" s="209" t="s">
        <v>282</v>
      </c>
      <c r="C1282" s="209" t="s">
        <v>283</v>
      </c>
      <c r="D1282" s="209" t="s">
        <v>126</v>
      </c>
      <c r="E1282" s="209" t="s">
        <v>127</v>
      </c>
      <c r="F1282" s="209" t="s">
        <v>125</v>
      </c>
      <c r="G1282" s="209" t="s">
        <v>153</v>
      </c>
      <c r="H1282" s="209" t="s">
        <v>196</v>
      </c>
      <c r="I1282" s="209" t="s">
        <v>128</v>
      </c>
      <c r="J1282" s="209" t="s">
        <v>196</v>
      </c>
      <c r="K1282" s="209" t="s">
        <v>196</v>
      </c>
      <c r="L1282" s="209" t="s">
        <v>196</v>
      </c>
      <c r="M1282" s="210">
        <v>7.11</v>
      </c>
      <c r="N1282" t="str">
        <f t="shared" si="19"/>
        <v>723100010100</v>
      </c>
    </row>
    <row r="1283" spans="1:14" x14ac:dyDescent="0.25">
      <c r="A1283" s="209" t="s">
        <v>108</v>
      </c>
      <c r="B1283" s="209" t="s">
        <v>282</v>
      </c>
      <c r="C1283" s="209" t="s">
        <v>283</v>
      </c>
      <c r="D1283" s="209" t="s">
        <v>126</v>
      </c>
      <c r="E1283" s="209" t="s">
        <v>127</v>
      </c>
      <c r="F1283" s="209" t="s">
        <v>125</v>
      </c>
      <c r="G1283" s="209" t="s">
        <v>157</v>
      </c>
      <c r="H1283" s="209" t="s">
        <v>196</v>
      </c>
      <c r="I1283" s="209" t="s">
        <v>128</v>
      </c>
      <c r="J1283" s="209" t="s">
        <v>196</v>
      </c>
      <c r="K1283" s="209" t="s">
        <v>196</v>
      </c>
      <c r="L1283" s="209" t="s">
        <v>196</v>
      </c>
      <c r="M1283" s="210">
        <v>195.83</v>
      </c>
      <c r="N1283" t="str">
        <f t="shared" ref="N1283:N1346" si="20">CONCATENATE(G1283,E1283)</f>
        <v>726900010100</v>
      </c>
    </row>
    <row r="1284" spans="1:14" x14ac:dyDescent="0.25">
      <c r="A1284" s="209" t="s">
        <v>108</v>
      </c>
      <c r="B1284" s="209" t="s">
        <v>282</v>
      </c>
      <c r="C1284" s="209" t="s">
        <v>283</v>
      </c>
      <c r="D1284" s="209" t="s">
        <v>126</v>
      </c>
      <c r="E1284" s="209" t="s">
        <v>127</v>
      </c>
      <c r="F1284" s="209" t="s">
        <v>125</v>
      </c>
      <c r="G1284" s="209" t="s">
        <v>157</v>
      </c>
      <c r="H1284" s="209" t="s">
        <v>196</v>
      </c>
      <c r="I1284" s="209" t="s">
        <v>128</v>
      </c>
      <c r="J1284" s="209" t="s">
        <v>196</v>
      </c>
      <c r="K1284" s="209" t="s">
        <v>196</v>
      </c>
      <c r="L1284" s="209" t="s">
        <v>196</v>
      </c>
      <c r="M1284" s="210">
        <v>32.64</v>
      </c>
      <c r="N1284" t="str">
        <f t="shared" si="20"/>
        <v>726900010100</v>
      </c>
    </row>
    <row r="1285" spans="1:14" x14ac:dyDescent="0.25">
      <c r="A1285" s="209" t="s">
        <v>108</v>
      </c>
      <c r="B1285" s="209" t="s">
        <v>282</v>
      </c>
      <c r="C1285" s="209" t="s">
        <v>283</v>
      </c>
      <c r="D1285" s="209" t="s">
        <v>126</v>
      </c>
      <c r="E1285" s="209" t="s">
        <v>127</v>
      </c>
      <c r="F1285" s="209" t="s">
        <v>125</v>
      </c>
      <c r="G1285" s="209" t="s">
        <v>157</v>
      </c>
      <c r="H1285" s="209" t="s">
        <v>196</v>
      </c>
      <c r="I1285" s="209" t="s">
        <v>128</v>
      </c>
      <c r="J1285" s="209" t="s">
        <v>196</v>
      </c>
      <c r="K1285" s="209" t="s">
        <v>196</v>
      </c>
      <c r="L1285" s="209" t="s">
        <v>196</v>
      </c>
      <c r="M1285" s="210">
        <v>35.61</v>
      </c>
      <c r="N1285" t="str">
        <f t="shared" si="20"/>
        <v>726900010100</v>
      </c>
    </row>
    <row r="1286" spans="1:14" x14ac:dyDescent="0.25">
      <c r="A1286" s="209" t="s">
        <v>108</v>
      </c>
      <c r="B1286" s="209" t="s">
        <v>282</v>
      </c>
      <c r="C1286" s="209" t="s">
        <v>283</v>
      </c>
      <c r="D1286" s="209" t="s">
        <v>126</v>
      </c>
      <c r="E1286" s="209" t="s">
        <v>127</v>
      </c>
      <c r="F1286" s="209" t="s">
        <v>125</v>
      </c>
      <c r="G1286" s="209" t="s">
        <v>157</v>
      </c>
      <c r="H1286" s="209" t="s">
        <v>196</v>
      </c>
      <c r="I1286" s="209" t="s">
        <v>128</v>
      </c>
      <c r="J1286" s="209" t="s">
        <v>196</v>
      </c>
      <c r="K1286" s="209" t="s">
        <v>196</v>
      </c>
      <c r="L1286" s="209" t="s">
        <v>196</v>
      </c>
      <c r="M1286" s="210">
        <v>5.93</v>
      </c>
      <c r="N1286" t="str">
        <f t="shared" si="20"/>
        <v>726900010100</v>
      </c>
    </row>
    <row r="1287" spans="1:14" x14ac:dyDescent="0.25">
      <c r="A1287" s="209" t="s">
        <v>108</v>
      </c>
      <c r="B1287" s="209" t="s">
        <v>282</v>
      </c>
      <c r="C1287" s="209" t="s">
        <v>283</v>
      </c>
      <c r="D1287" s="209" t="s">
        <v>126</v>
      </c>
      <c r="E1287" s="209" t="s">
        <v>127</v>
      </c>
      <c r="F1287" s="209" t="s">
        <v>125</v>
      </c>
      <c r="G1287" s="209" t="s">
        <v>140</v>
      </c>
      <c r="H1287" s="209" t="s">
        <v>196</v>
      </c>
      <c r="I1287" s="209" t="s">
        <v>128</v>
      </c>
      <c r="J1287" s="209" t="s">
        <v>196</v>
      </c>
      <c r="K1287" s="209" t="s">
        <v>196</v>
      </c>
      <c r="L1287" s="209" t="s">
        <v>196</v>
      </c>
      <c r="M1287" s="210">
        <v>-195.83</v>
      </c>
      <c r="N1287" t="str">
        <f t="shared" si="20"/>
        <v>210500010100</v>
      </c>
    </row>
    <row r="1288" spans="1:14" x14ac:dyDescent="0.25">
      <c r="A1288" s="209" t="s">
        <v>108</v>
      </c>
      <c r="B1288" s="209" t="s">
        <v>282</v>
      </c>
      <c r="C1288" s="209" t="s">
        <v>283</v>
      </c>
      <c r="D1288" s="209" t="s">
        <v>126</v>
      </c>
      <c r="E1288" s="209" t="s">
        <v>127</v>
      </c>
      <c r="F1288" s="209" t="s">
        <v>125</v>
      </c>
      <c r="G1288" s="209" t="s">
        <v>140</v>
      </c>
      <c r="H1288" s="209" t="s">
        <v>196</v>
      </c>
      <c r="I1288" s="209" t="s">
        <v>128</v>
      </c>
      <c r="J1288" s="209" t="s">
        <v>196</v>
      </c>
      <c r="K1288" s="209" t="s">
        <v>196</v>
      </c>
      <c r="L1288" s="209" t="s">
        <v>196</v>
      </c>
      <c r="M1288" s="210">
        <v>-32.64</v>
      </c>
      <c r="N1288" t="str">
        <f t="shared" si="20"/>
        <v>210500010100</v>
      </c>
    </row>
    <row r="1289" spans="1:14" x14ac:dyDescent="0.25">
      <c r="A1289" s="209" t="s">
        <v>108</v>
      </c>
      <c r="B1289" s="209" t="s">
        <v>282</v>
      </c>
      <c r="C1289" s="209" t="s">
        <v>283</v>
      </c>
      <c r="D1289" s="209" t="s">
        <v>126</v>
      </c>
      <c r="E1289" s="209" t="s">
        <v>127</v>
      </c>
      <c r="F1289" s="209" t="s">
        <v>125</v>
      </c>
      <c r="G1289" s="209" t="s">
        <v>150</v>
      </c>
      <c r="H1289" s="209" t="s">
        <v>196</v>
      </c>
      <c r="I1289" s="209" t="s">
        <v>128</v>
      </c>
      <c r="J1289" s="209" t="s">
        <v>196</v>
      </c>
      <c r="K1289" s="209" t="s">
        <v>196</v>
      </c>
      <c r="L1289" s="209" t="s">
        <v>196</v>
      </c>
      <c r="M1289" s="210">
        <v>-17.71</v>
      </c>
      <c r="N1289" t="str">
        <f t="shared" si="20"/>
        <v>219000010100</v>
      </c>
    </row>
    <row r="1290" spans="1:14" x14ac:dyDescent="0.25">
      <c r="A1290" s="209" t="s">
        <v>108</v>
      </c>
      <c r="B1290" s="209" t="s">
        <v>284</v>
      </c>
      <c r="C1290" s="209" t="s">
        <v>285</v>
      </c>
      <c r="D1290" s="209" t="s">
        <v>126</v>
      </c>
      <c r="E1290" s="209" t="s">
        <v>127</v>
      </c>
      <c r="F1290" s="209" t="s">
        <v>125</v>
      </c>
      <c r="G1290" s="209" t="s">
        <v>140</v>
      </c>
      <c r="H1290" s="209" t="s">
        <v>196</v>
      </c>
      <c r="I1290" s="209" t="s">
        <v>128</v>
      </c>
      <c r="J1290" s="209" t="s">
        <v>196</v>
      </c>
      <c r="K1290" s="209" t="s">
        <v>196</v>
      </c>
      <c r="L1290" s="209" t="s">
        <v>196</v>
      </c>
      <c r="M1290" s="210">
        <v>-14.75</v>
      </c>
      <c r="N1290" t="str">
        <f t="shared" si="20"/>
        <v>210500010100</v>
      </c>
    </row>
    <row r="1291" spans="1:14" x14ac:dyDescent="0.25">
      <c r="A1291" s="209" t="s">
        <v>108</v>
      </c>
      <c r="B1291" s="209" t="s">
        <v>284</v>
      </c>
      <c r="C1291" s="209" t="s">
        <v>285</v>
      </c>
      <c r="D1291" s="209" t="s">
        <v>126</v>
      </c>
      <c r="E1291" s="209" t="s">
        <v>127</v>
      </c>
      <c r="F1291" s="209" t="s">
        <v>125</v>
      </c>
      <c r="G1291" s="209" t="s">
        <v>124</v>
      </c>
      <c r="H1291" s="209" t="s">
        <v>196</v>
      </c>
      <c r="I1291" s="209" t="s">
        <v>128</v>
      </c>
      <c r="J1291" s="209" t="s">
        <v>196</v>
      </c>
      <c r="K1291" s="209" t="s">
        <v>196</v>
      </c>
      <c r="L1291" s="209" t="s">
        <v>196</v>
      </c>
      <c r="M1291" s="210">
        <v>-154.28</v>
      </c>
      <c r="N1291" t="str">
        <f t="shared" si="20"/>
        <v>100000010100</v>
      </c>
    </row>
    <row r="1292" spans="1:14" x14ac:dyDescent="0.25">
      <c r="A1292" s="209" t="s">
        <v>108</v>
      </c>
      <c r="B1292" s="209" t="s">
        <v>284</v>
      </c>
      <c r="C1292" s="209" t="s">
        <v>285</v>
      </c>
      <c r="D1292" s="209" t="s">
        <v>126</v>
      </c>
      <c r="E1292" s="209" t="s">
        <v>127</v>
      </c>
      <c r="F1292" s="209" t="s">
        <v>125</v>
      </c>
      <c r="G1292" s="209" t="s">
        <v>143</v>
      </c>
      <c r="H1292" s="209" t="s">
        <v>196</v>
      </c>
      <c r="I1292" s="209" t="s">
        <v>128</v>
      </c>
      <c r="J1292" s="209" t="s">
        <v>196</v>
      </c>
      <c r="K1292" s="209" t="s">
        <v>196</v>
      </c>
      <c r="L1292" s="209" t="s">
        <v>196</v>
      </c>
      <c r="M1292" s="210">
        <v>-6.14</v>
      </c>
      <c r="N1292" t="str">
        <f t="shared" si="20"/>
        <v>213000010100</v>
      </c>
    </row>
    <row r="1293" spans="1:14" x14ac:dyDescent="0.25">
      <c r="A1293" s="209" t="s">
        <v>108</v>
      </c>
      <c r="B1293" s="209" t="s">
        <v>284</v>
      </c>
      <c r="C1293" s="209" t="s">
        <v>285</v>
      </c>
      <c r="D1293" s="209" t="s">
        <v>126</v>
      </c>
      <c r="E1293" s="209" t="s">
        <v>127</v>
      </c>
      <c r="F1293" s="209" t="s">
        <v>125</v>
      </c>
      <c r="G1293" s="209" t="s">
        <v>150</v>
      </c>
      <c r="H1293" s="209" t="s">
        <v>196</v>
      </c>
      <c r="I1293" s="209" t="s">
        <v>128</v>
      </c>
      <c r="J1293" s="209" t="s">
        <v>196</v>
      </c>
      <c r="K1293" s="209" t="s">
        <v>196</v>
      </c>
      <c r="L1293" s="209" t="s">
        <v>196</v>
      </c>
      <c r="M1293" s="210">
        <v>-17.71</v>
      </c>
      <c r="N1293" t="str">
        <f t="shared" si="20"/>
        <v>219000010100</v>
      </c>
    </row>
    <row r="1294" spans="1:14" x14ac:dyDescent="0.25">
      <c r="A1294" s="209" t="s">
        <v>108</v>
      </c>
      <c r="B1294" s="209" t="s">
        <v>284</v>
      </c>
      <c r="C1294" s="209" t="s">
        <v>285</v>
      </c>
      <c r="D1294" s="209" t="s">
        <v>126</v>
      </c>
      <c r="E1294" s="209" t="s">
        <v>127</v>
      </c>
      <c r="F1294" s="209" t="s">
        <v>125</v>
      </c>
      <c r="G1294" s="209" t="s">
        <v>150</v>
      </c>
      <c r="H1294" s="209" t="s">
        <v>196</v>
      </c>
      <c r="I1294" s="209" t="s">
        <v>128</v>
      </c>
      <c r="J1294" s="209" t="s">
        <v>196</v>
      </c>
      <c r="K1294" s="209" t="s">
        <v>196</v>
      </c>
      <c r="L1294" s="209" t="s">
        <v>196</v>
      </c>
      <c r="M1294" s="210">
        <v>-2.95</v>
      </c>
      <c r="N1294" t="str">
        <f t="shared" si="20"/>
        <v>219000010100</v>
      </c>
    </row>
    <row r="1295" spans="1:14" x14ac:dyDescent="0.25">
      <c r="A1295" s="209" t="s">
        <v>108</v>
      </c>
      <c r="B1295" s="209" t="s">
        <v>284</v>
      </c>
      <c r="C1295" s="209" t="s">
        <v>285</v>
      </c>
      <c r="D1295" s="209" t="s">
        <v>126</v>
      </c>
      <c r="E1295" s="209" t="s">
        <v>127</v>
      </c>
      <c r="F1295" s="209" t="s">
        <v>125</v>
      </c>
      <c r="G1295" s="209" t="s">
        <v>149</v>
      </c>
      <c r="H1295" s="209" t="s">
        <v>196</v>
      </c>
      <c r="I1295" s="209" t="s">
        <v>128</v>
      </c>
      <c r="J1295" s="209" t="s">
        <v>196</v>
      </c>
      <c r="K1295" s="209" t="s">
        <v>196</v>
      </c>
      <c r="L1295" s="209" t="s">
        <v>196</v>
      </c>
      <c r="M1295" s="210">
        <v>1340.57</v>
      </c>
      <c r="N1295" t="str">
        <f t="shared" si="20"/>
        <v>710000010100</v>
      </c>
    </row>
    <row r="1296" spans="1:14" x14ac:dyDescent="0.25">
      <c r="A1296" s="209" t="s">
        <v>108</v>
      </c>
      <c r="B1296" s="209" t="s">
        <v>284</v>
      </c>
      <c r="C1296" s="209" t="s">
        <v>285</v>
      </c>
      <c r="D1296" s="209" t="s">
        <v>126</v>
      </c>
      <c r="E1296" s="209" t="s">
        <v>127</v>
      </c>
      <c r="F1296" s="209" t="s">
        <v>125</v>
      </c>
      <c r="G1296" s="209" t="s">
        <v>149</v>
      </c>
      <c r="H1296" s="209" t="s">
        <v>196</v>
      </c>
      <c r="I1296" s="209" t="s">
        <v>128</v>
      </c>
      <c r="J1296" s="209" t="s">
        <v>196</v>
      </c>
      <c r="K1296" s="209" t="s">
        <v>196</v>
      </c>
      <c r="L1296" s="209" t="s">
        <v>196</v>
      </c>
      <c r="M1296" s="210">
        <v>223.43</v>
      </c>
      <c r="N1296" t="str">
        <f t="shared" si="20"/>
        <v>710000010100</v>
      </c>
    </row>
    <row r="1297" spans="1:14" x14ac:dyDescent="0.25">
      <c r="A1297" s="209" t="s">
        <v>108</v>
      </c>
      <c r="B1297" s="209" t="s">
        <v>284</v>
      </c>
      <c r="C1297" s="209" t="s">
        <v>285</v>
      </c>
      <c r="D1297" s="209" t="s">
        <v>126</v>
      </c>
      <c r="E1297" s="209" t="s">
        <v>127</v>
      </c>
      <c r="F1297" s="209" t="s">
        <v>125</v>
      </c>
      <c r="G1297" s="209" t="s">
        <v>152</v>
      </c>
      <c r="H1297" s="209" t="s">
        <v>196</v>
      </c>
      <c r="I1297" s="209" t="s">
        <v>128</v>
      </c>
      <c r="J1297" s="209" t="s">
        <v>196</v>
      </c>
      <c r="K1297" s="209" t="s">
        <v>196</v>
      </c>
      <c r="L1297" s="209" t="s">
        <v>196</v>
      </c>
      <c r="M1297" s="210">
        <v>79.56</v>
      </c>
      <c r="N1297" t="str">
        <f t="shared" si="20"/>
        <v>723000010100</v>
      </c>
    </row>
    <row r="1298" spans="1:14" x14ac:dyDescent="0.25">
      <c r="A1298" s="209" t="s">
        <v>108</v>
      </c>
      <c r="B1298" s="209" t="s">
        <v>284</v>
      </c>
      <c r="C1298" s="209" t="s">
        <v>285</v>
      </c>
      <c r="D1298" s="209" t="s">
        <v>126</v>
      </c>
      <c r="E1298" s="209" t="s">
        <v>127</v>
      </c>
      <c r="F1298" s="209" t="s">
        <v>125</v>
      </c>
      <c r="G1298" s="209" t="s">
        <v>152</v>
      </c>
      <c r="H1298" s="209" t="s">
        <v>196</v>
      </c>
      <c r="I1298" s="209" t="s">
        <v>128</v>
      </c>
      <c r="J1298" s="209" t="s">
        <v>196</v>
      </c>
      <c r="K1298" s="209" t="s">
        <v>196</v>
      </c>
      <c r="L1298" s="209" t="s">
        <v>196</v>
      </c>
      <c r="M1298" s="210">
        <v>13.26</v>
      </c>
      <c r="N1298" t="str">
        <f t="shared" si="20"/>
        <v>723000010100</v>
      </c>
    </row>
    <row r="1299" spans="1:14" x14ac:dyDescent="0.25">
      <c r="A1299" s="209" t="s">
        <v>108</v>
      </c>
      <c r="B1299" s="209" t="s">
        <v>284</v>
      </c>
      <c r="C1299" s="209" t="s">
        <v>285</v>
      </c>
      <c r="D1299" s="209" t="s">
        <v>126</v>
      </c>
      <c r="E1299" s="209" t="s">
        <v>127</v>
      </c>
      <c r="F1299" s="209" t="s">
        <v>125</v>
      </c>
      <c r="G1299" s="209" t="s">
        <v>153</v>
      </c>
      <c r="H1299" s="209" t="s">
        <v>196</v>
      </c>
      <c r="I1299" s="209" t="s">
        <v>128</v>
      </c>
      <c r="J1299" s="209" t="s">
        <v>196</v>
      </c>
      <c r="K1299" s="209" t="s">
        <v>196</v>
      </c>
      <c r="L1299" s="209" t="s">
        <v>196</v>
      </c>
      <c r="M1299" s="210">
        <v>18.61</v>
      </c>
      <c r="N1299" t="str">
        <f t="shared" si="20"/>
        <v>723100010100</v>
      </c>
    </row>
    <row r="1300" spans="1:14" x14ac:dyDescent="0.25">
      <c r="A1300" s="209" t="s">
        <v>108</v>
      </c>
      <c r="B1300" s="209" t="s">
        <v>284</v>
      </c>
      <c r="C1300" s="209" t="s">
        <v>285</v>
      </c>
      <c r="D1300" s="209" t="s">
        <v>126</v>
      </c>
      <c r="E1300" s="209" t="s">
        <v>127</v>
      </c>
      <c r="F1300" s="209" t="s">
        <v>125</v>
      </c>
      <c r="G1300" s="209" t="s">
        <v>153</v>
      </c>
      <c r="H1300" s="209" t="s">
        <v>196</v>
      </c>
      <c r="I1300" s="209" t="s">
        <v>128</v>
      </c>
      <c r="J1300" s="209" t="s">
        <v>196</v>
      </c>
      <c r="K1300" s="209" t="s">
        <v>196</v>
      </c>
      <c r="L1300" s="209" t="s">
        <v>196</v>
      </c>
      <c r="M1300" s="210">
        <v>3.1</v>
      </c>
      <c r="N1300" t="str">
        <f t="shared" si="20"/>
        <v>723100010100</v>
      </c>
    </row>
    <row r="1301" spans="1:14" x14ac:dyDescent="0.25">
      <c r="A1301" s="209" t="s">
        <v>108</v>
      </c>
      <c r="B1301" s="209" t="s">
        <v>284</v>
      </c>
      <c r="C1301" s="209" t="s">
        <v>285</v>
      </c>
      <c r="D1301" s="209" t="s">
        <v>126</v>
      </c>
      <c r="E1301" s="209" t="s">
        <v>127</v>
      </c>
      <c r="F1301" s="209" t="s">
        <v>125</v>
      </c>
      <c r="G1301" s="209" t="s">
        <v>154</v>
      </c>
      <c r="H1301" s="209" t="s">
        <v>196</v>
      </c>
      <c r="I1301" s="209" t="s">
        <v>128</v>
      </c>
      <c r="J1301" s="209" t="s">
        <v>196</v>
      </c>
      <c r="K1301" s="209" t="s">
        <v>196</v>
      </c>
      <c r="L1301" s="209" t="s">
        <v>196</v>
      </c>
      <c r="M1301" s="210">
        <v>232.89</v>
      </c>
      <c r="N1301" t="str">
        <f t="shared" si="20"/>
        <v>724000010100</v>
      </c>
    </row>
    <row r="1302" spans="1:14" x14ac:dyDescent="0.25">
      <c r="A1302" s="209" t="s">
        <v>108</v>
      </c>
      <c r="B1302" s="209" t="s">
        <v>284</v>
      </c>
      <c r="C1302" s="209" t="s">
        <v>285</v>
      </c>
      <c r="D1302" s="209" t="s">
        <v>126</v>
      </c>
      <c r="E1302" s="209" t="s">
        <v>127</v>
      </c>
      <c r="F1302" s="209" t="s">
        <v>125</v>
      </c>
      <c r="G1302" s="209" t="s">
        <v>154</v>
      </c>
      <c r="H1302" s="209" t="s">
        <v>196</v>
      </c>
      <c r="I1302" s="209" t="s">
        <v>128</v>
      </c>
      <c r="J1302" s="209" t="s">
        <v>196</v>
      </c>
      <c r="K1302" s="209" t="s">
        <v>196</v>
      </c>
      <c r="L1302" s="209" t="s">
        <v>196</v>
      </c>
      <c r="M1302" s="210">
        <v>38.81</v>
      </c>
      <c r="N1302" t="str">
        <f t="shared" si="20"/>
        <v>724000010100</v>
      </c>
    </row>
    <row r="1303" spans="1:14" x14ac:dyDescent="0.25">
      <c r="A1303" s="209" t="s">
        <v>108</v>
      </c>
      <c r="B1303" s="209" t="s">
        <v>284</v>
      </c>
      <c r="C1303" s="209" t="s">
        <v>285</v>
      </c>
      <c r="D1303" s="209" t="s">
        <v>126</v>
      </c>
      <c r="E1303" s="209" t="s">
        <v>127</v>
      </c>
      <c r="F1303" s="209" t="s">
        <v>125</v>
      </c>
      <c r="G1303" s="209" t="s">
        <v>157</v>
      </c>
      <c r="H1303" s="209" t="s">
        <v>196</v>
      </c>
      <c r="I1303" s="209" t="s">
        <v>128</v>
      </c>
      <c r="J1303" s="209" t="s">
        <v>196</v>
      </c>
      <c r="K1303" s="209" t="s">
        <v>196</v>
      </c>
      <c r="L1303" s="209" t="s">
        <v>196</v>
      </c>
      <c r="M1303" s="210">
        <v>88.47</v>
      </c>
      <c r="N1303" t="str">
        <f t="shared" si="20"/>
        <v>726900010100</v>
      </c>
    </row>
    <row r="1304" spans="1:14" x14ac:dyDescent="0.25">
      <c r="A1304" s="209" t="s">
        <v>108</v>
      </c>
      <c r="B1304" s="209" t="s">
        <v>284</v>
      </c>
      <c r="C1304" s="209" t="s">
        <v>285</v>
      </c>
      <c r="D1304" s="209" t="s">
        <v>126</v>
      </c>
      <c r="E1304" s="209" t="s">
        <v>127</v>
      </c>
      <c r="F1304" s="209" t="s">
        <v>125</v>
      </c>
      <c r="G1304" s="209" t="s">
        <v>157</v>
      </c>
      <c r="H1304" s="209" t="s">
        <v>196</v>
      </c>
      <c r="I1304" s="209" t="s">
        <v>128</v>
      </c>
      <c r="J1304" s="209" t="s">
        <v>196</v>
      </c>
      <c r="K1304" s="209" t="s">
        <v>196</v>
      </c>
      <c r="L1304" s="209" t="s">
        <v>196</v>
      </c>
      <c r="M1304" s="210">
        <v>14.75</v>
      </c>
      <c r="N1304" t="str">
        <f t="shared" si="20"/>
        <v>726900010100</v>
      </c>
    </row>
    <row r="1305" spans="1:14" x14ac:dyDescent="0.25">
      <c r="A1305" s="209" t="s">
        <v>108</v>
      </c>
      <c r="B1305" s="209" t="s">
        <v>284</v>
      </c>
      <c r="C1305" s="209" t="s">
        <v>285</v>
      </c>
      <c r="D1305" s="209" t="s">
        <v>126</v>
      </c>
      <c r="E1305" s="209" t="s">
        <v>127</v>
      </c>
      <c r="F1305" s="209" t="s">
        <v>125</v>
      </c>
      <c r="G1305" s="209" t="s">
        <v>157</v>
      </c>
      <c r="H1305" s="209" t="s">
        <v>196</v>
      </c>
      <c r="I1305" s="209" t="s">
        <v>128</v>
      </c>
      <c r="J1305" s="209" t="s">
        <v>196</v>
      </c>
      <c r="K1305" s="209" t="s">
        <v>196</v>
      </c>
      <c r="L1305" s="209" t="s">
        <v>196</v>
      </c>
      <c r="M1305" s="210">
        <v>16.09</v>
      </c>
      <c r="N1305" t="str">
        <f t="shared" si="20"/>
        <v>726900010100</v>
      </c>
    </row>
    <row r="1306" spans="1:14" x14ac:dyDescent="0.25">
      <c r="A1306" s="209" t="s">
        <v>108</v>
      </c>
      <c r="B1306" s="209" t="s">
        <v>284</v>
      </c>
      <c r="C1306" s="209" t="s">
        <v>285</v>
      </c>
      <c r="D1306" s="209" t="s">
        <v>126</v>
      </c>
      <c r="E1306" s="209" t="s">
        <v>127</v>
      </c>
      <c r="F1306" s="209" t="s">
        <v>125</v>
      </c>
      <c r="G1306" s="209" t="s">
        <v>157</v>
      </c>
      <c r="H1306" s="209" t="s">
        <v>196</v>
      </c>
      <c r="I1306" s="209" t="s">
        <v>128</v>
      </c>
      <c r="J1306" s="209" t="s">
        <v>196</v>
      </c>
      <c r="K1306" s="209" t="s">
        <v>196</v>
      </c>
      <c r="L1306" s="209" t="s">
        <v>196</v>
      </c>
      <c r="M1306" s="210">
        <v>2.68</v>
      </c>
      <c r="N1306" t="str">
        <f t="shared" si="20"/>
        <v>726900010100</v>
      </c>
    </row>
    <row r="1307" spans="1:14" x14ac:dyDescent="0.25">
      <c r="A1307" s="209" t="s">
        <v>108</v>
      </c>
      <c r="B1307" s="209" t="s">
        <v>284</v>
      </c>
      <c r="C1307" s="209" t="s">
        <v>285</v>
      </c>
      <c r="D1307" s="209" t="s">
        <v>126</v>
      </c>
      <c r="E1307" s="209" t="s">
        <v>127</v>
      </c>
      <c r="F1307" s="209" t="s">
        <v>125</v>
      </c>
      <c r="G1307" s="209" t="s">
        <v>139</v>
      </c>
      <c r="H1307" s="209" t="s">
        <v>196</v>
      </c>
      <c r="I1307" s="209" t="s">
        <v>128</v>
      </c>
      <c r="J1307" s="209" t="s">
        <v>196</v>
      </c>
      <c r="K1307" s="209" t="s">
        <v>196</v>
      </c>
      <c r="L1307" s="209" t="s">
        <v>196</v>
      </c>
      <c r="M1307" s="210">
        <v>-2.8</v>
      </c>
      <c r="N1307" t="str">
        <f t="shared" si="20"/>
        <v>210000010100</v>
      </c>
    </row>
    <row r="1308" spans="1:14" x14ac:dyDescent="0.25">
      <c r="A1308" s="209" t="s">
        <v>108</v>
      </c>
      <c r="B1308" s="209" t="s">
        <v>284</v>
      </c>
      <c r="C1308" s="209" t="s">
        <v>285</v>
      </c>
      <c r="D1308" s="209" t="s">
        <v>126</v>
      </c>
      <c r="E1308" s="209" t="s">
        <v>127</v>
      </c>
      <c r="F1308" s="209" t="s">
        <v>125</v>
      </c>
      <c r="G1308" s="209" t="s">
        <v>139</v>
      </c>
      <c r="H1308" s="209" t="s">
        <v>196</v>
      </c>
      <c r="I1308" s="209" t="s">
        <v>128</v>
      </c>
      <c r="J1308" s="209" t="s">
        <v>196</v>
      </c>
      <c r="K1308" s="209" t="s">
        <v>196</v>
      </c>
      <c r="L1308" s="209" t="s">
        <v>196</v>
      </c>
      <c r="M1308" s="210">
        <v>-0.47</v>
      </c>
      <c r="N1308" t="str">
        <f t="shared" si="20"/>
        <v>210000010100</v>
      </c>
    </row>
    <row r="1309" spans="1:14" x14ac:dyDescent="0.25">
      <c r="A1309" s="209" t="s">
        <v>108</v>
      </c>
      <c r="B1309" s="209" t="s">
        <v>284</v>
      </c>
      <c r="C1309" s="209" t="s">
        <v>285</v>
      </c>
      <c r="D1309" s="209" t="s">
        <v>126</v>
      </c>
      <c r="E1309" s="209" t="s">
        <v>127</v>
      </c>
      <c r="F1309" s="209" t="s">
        <v>125</v>
      </c>
      <c r="G1309" s="209" t="s">
        <v>140</v>
      </c>
      <c r="H1309" s="209" t="s">
        <v>196</v>
      </c>
      <c r="I1309" s="209" t="s">
        <v>128</v>
      </c>
      <c r="J1309" s="209" t="s">
        <v>196</v>
      </c>
      <c r="K1309" s="209" t="s">
        <v>196</v>
      </c>
      <c r="L1309" s="209" t="s">
        <v>196</v>
      </c>
      <c r="M1309" s="210">
        <v>-88.47</v>
      </c>
      <c r="N1309" t="str">
        <f t="shared" si="20"/>
        <v>210500010100</v>
      </c>
    </row>
    <row r="1310" spans="1:14" x14ac:dyDescent="0.25">
      <c r="A1310" s="209" t="s">
        <v>108</v>
      </c>
      <c r="B1310" s="209" t="s">
        <v>284</v>
      </c>
      <c r="C1310" s="209" t="s">
        <v>285</v>
      </c>
      <c r="D1310" s="209" t="s">
        <v>126</v>
      </c>
      <c r="E1310" s="209" t="s">
        <v>127</v>
      </c>
      <c r="F1310" s="209" t="s">
        <v>125</v>
      </c>
      <c r="G1310" s="209" t="s">
        <v>137</v>
      </c>
      <c r="H1310" s="209" t="s">
        <v>196</v>
      </c>
      <c r="I1310" s="209" t="s">
        <v>128</v>
      </c>
      <c r="J1310" s="209" t="s">
        <v>196</v>
      </c>
      <c r="K1310" s="209" t="s">
        <v>196</v>
      </c>
      <c r="L1310" s="209" t="s">
        <v>196</v>
      </c>
      <c r="M1310" s="210">
        <v>-232.89</v>
      </c>
      <c r="N1310" t="str">
        <f t="shared" si="20"/>
        <v>205600010100</v>
      </c>
    </row>
    <row r="1311" spans="1:14" x14ac:dyDescent="0.25">
      <c r="A1311" s="209" t="s">
        <v>108</v>
      </c>
      <c r="B1311" s="209" t="s">
        <v>284</v>
      </c>
      <c r="C1311" s="209" t="s">
        <v>285</v>
      </c>
      <c r="D1311" s="209" t="s">
        <v>126</v>
      </c>
      <c r="E1311" s="209" t="s">
        <v>127</v>
      </c>
      <c r="F1311" s="209" t="s">
        <v>125</v>
      </c>
      <c r="G1311" s="209" t="s">
        <v>137</v>
      </c>
      <c r="H1311" s="209" t="s">
        <v>196</v>
      </c>
      <c r="I1311" s="209" t="s">
        <v>128</v>
      </c>
      <c r="J1311" s="209" t="s">
        <v>196</v>
      </c>
      <c r="K1311" s="209" t="s">
        <v>196</v>
      </c>
      <c r="L1311" s="209" t="s">
        <v>196</v>
      </c>
      <c r="M1311" s="210">
        <v>-38.81</v>
      </c>
      <c r="N1311" t="str">
        <f t="shared" si="20"/>
        <v>205600010100</v>
      </c>
    </row>
    <row r="1312" spans="1:14" x14ac:dyDescent="0.25">
      <c r="A1312" s="209" t="s">
        <v>108</v>
      </c>
      <c r="B1312" s="209" t="s">
        <v>284</v>
      </c>
      <c r="C1312" s="209" t="s">
        <v>285</v>
      </c>
      <c r="D1312" s="209" t="s">
        <v>126</v>
      </c>
      <c r="E1312" s="209" t="s">
        <v>127</v>
      </c>
      <c r="F1312" s="209" t="s">
        <v>125</v>
      </c>
      <c r="G1312" s="209" t="s">
        <v>134</v>
      </c>
      <c r="H1312" s="209" t="s">
        <v>196</v>
      </c>
      <c r="I1312" s="209" t="s">
        <v>128</v>
      </c>
      <c r="J1312" s="209" t="s">
        <v>196</v>
      </c>
      <c r="K1312" s="209" t="s">
        <v>196</v>
      </c>
      <c r="L1312" s="209" t="s">
        <v>196</v>
      </c>
      <c r="M1312" s="210">
        <v>-88.47</v>
      </c>
      <c r="N1312" t="str">
        <f t="shared" si="20"/>
        <v>205200010100</v>
      </c>
    </row>
    <row r="1313" spans="1:14" x14ac:dyDescent="0.25">
      <c r="A1313" s="209" t="s">
        <v>108</v>
      </c>
      <c r="B1313" s="209" t="s">
        <v>284</v>
      </c>
      <c r="C1313" s="209" t="s">
        <v>285</v>
      </c>
      <c r="D1313" s="209" t="s">
        <v>126</v>
      </c>
      <c r="E1313" s="209" t="s">
        <v>127</v>
      </c>
      <c r="F1313" s="209" t="s">
        <v>125</v>
      </c>
      <c r="G1313" s="209" t="s">
        <v>134</v>
      </c>
      <c r="H1313" s="209" t="s">
        <v>196</v>
      </c>
      <c r="I1313" s="209" t="s">
        <v>128</v>
      </c>
      <c r="J1313" s="209" t="s">
        <v>196</v>
      </c>
      <c r="K1313" s="209" t="s">
        <v>196</v>
      </c>
      <c r="L1313" s="209" t="s">
        <v>196</v>
      </c>
      <c r="M1313" s="210">
        <v>-14.75</v>
      </c>
      <c r="N1313" t="str">
        <f t="shared" si="20"/>
        <v>205200010100</v>
      </c>
    </row>
    <row r="1314" spans="1:14" x14ac:dyDescent="0.25">
      <c r="A1314" s="209" t="s">
        <v>108</v>
      </c>
      <c r="B1314" s="209" t="s">
        <v>284</v>
      </c>
      <c r="C1314" s="209" t="s">
        <v>285</v>
      </c>
      <c r="D1314" s="209" t="s">
        <v>126</v>
      </c>
      <c r="E1314" s="209" t="s">
        <v>127</v>
      </c>
      <c r="F1314" s="209" t="s">
        <v>125</v>
      </c>
      <c r="G1314" s="209" t="s">
        <v>139</v>
      </c>
      <c r="H1314" s="209" t="s">
        <v>196</v>
      </c>
      <c r="I1314" s="209" t="s">
        <v>128</v>
      </c>
      <c r="J1314" s="209" t="s">
        <v>196</v>
      </c>
      <c r="K1314" s="209" t="s">
        <v>196</v>
      </c>
      <c r="L1314" s="209" t="s">
        <v>196</v>
      </c>
      <c r="M1314" s="210">
        <v>-16.09</v>
      </c>
      <c r="N1314" t="str">
        <f t="shared" si="20"/>
        <v>210000010100</v>
      </c>
    </row>
    <row r="1315" spans="1:14" x14ac:dyDescent="0.25">
      <c r="A1315" s="209" t="s">
        <v>108</v>
      </c>
      <c r="B1315" s="209" t="s">
        <v>284</v>
      </c>
      <c r="C1315" s="209" t="s">
        <v>285</v>
      </c>
      <c r="D1315" s="209" t="s">
        <v>126</v>
      </c>
      <c r="E1315" s="209" t="s">
        <v>127</v>
      </c>
      <c r="F1315" s="209" t="s">
        <v>125</v>
      </c>
      <c r="G1315" s="209" t="s">
        <v>139</v>
      </c>
      <c r="H1315" s="209" t="s">
        <v>196</v>
      </c>
      <c r="I1315" s="209" t="s">
        <v>128</v>
      </c>
      <c r="J1315" s="209" t="s">
        <v>196</v>
      </c>
      <c r="K1315" s="209" t="s">
        <v>196</v>
      </c>
      <c r="L1315" s="209" t="s">
        <v>196</v>
      </c>
      <c r="M1315" s="210">
        <v>-2.68</v>
      </c>
      <c r="N1315" t="str">
        <f t="shared" si="20"/>
        <v>210000010100</v>
      </c>
    </row>
    <row r="1316" spans="1:14" x14ac:dyDescent="0.25">
      <c r="A1316" s="209" t="s">
        <v>108</v>
      </c>
      <c r="B1316" s="209" t="s">
        <v>284</v>
      </c>
      <c r="C1316" s="209" t="s">
        <v>285</v>
      </c>
      <c r="D1316" s="209" t="s">
        <v>126</v>
      </c>
      <c r="E1316" s="209" t="s">
        <v>127</v>
      </c>
      <c r="F1316" s="209" t="s">
        <v>125</v>
      </c>
      <c r="G1316" s="209" t="s">
        <v>141</v>
      </c>
      <c r="H1316" s="209" t="s">
        <v>196</v>
      </c>
      <c r="I1316" s="209" t="s">
        <v>128</v>
      </c>
      <c r="J1316" s="209" t="s">
        <v>196</v>
      </c>
      <c r="K1316" s="209" t="s">
        <v>196</v>
      </c>
      <c r="L1316" s="209" t="s">
        <v>196</v>
      </c>
      <c r="M1316" s="210">
        <v>-79.56</v>
      </c>
      <c r="N1316" t="str">
        <f t="shared" si="20"/>
        <v>211000010100</v>
      </c>
    </row>
    <row r="1317" spans="1:14" x14ac:dyDescent="0.25">
      <c r="A1317" s="209" t="s">
        <v>108</v>
      </c>
      <c r="B1317" s="209" t="s">
        <v>284</v>
      </c>
      <c r="C1317" s="209" t="s">
        <v>285</v>
      </c>
      <c r="D1317" s="209" t="s">
        <v>126</v>
      </c>
      <c r="E1317" s="209" t="s">
        <v>127</v>
      </c>
      <c r="F1317" s="209" t="s">
        <v>125</v>
      </c>
      <c r="G1317" s="209" t="s">
        <v>141</v>
      </c>
      <c r="H1317" s="209" t="s">
        <v>196</v>
      </c>
      <c r="I1317" s="209" t="s">
        <v>128</v>
      </c>
      <c r="J1317" s="209" t="s">
        <v>196</v>
      </c>
      <c r="K1317" s="209" t="s">
        <v>196</v>
      </c>
      <c r="L1317" s="209" t="s">
        <v>196</v>
      </c>
      <c r="M1317" s="210">
        <v>-13.26</v>
      </c>
      <c r="N1317" t="str">
        <f t="shared" si="20"/>
        <v>211000010100</v>
      </c>
    </row>
    <row r="1318" spans="1:14" x14ac:dyDescent="0.25">
      <c r="A1318" s="209" t="s">
        <v>108</v>
      </c>
      <c r="B1318" s="209" t="s">
        <v>284</v>
      </c>
      <c r="C1318" s="209" t="s">
        <v>285</v>
      </c>
      <c r="D1318" s="209" t="s">
        <v>126</v>
      </c>
      <c r="E1318" s="209" t="s">
        <v>127</v>
      </c>
      <c r="F1318" s="209" t="s">
        <v>125</v>
      </c>
      <c r="G1318" s="209" t="s">
        <v>135</v>
      </c>
      <c r="H1318" s="209" t="s">
        <v>196</v>
      </c>
      <c r="I1318" s="209" t="s">
        <v>128</v>
      </c>
      <c r="J1318" s="209" t="s">
        <v>196</v>
      </c>
      <c r="K1318" s="209" t="s">
        <v>196</v>
      </c>
      <c r="L1318" s="209" t="s">
        <v>196</v>
      </c>
      <c r="M1318" s="210">
        <v>-79.56</v>
      </c>
      <c r="N1318" t="str">
        <f t="shared" si="20"/>
        <v>205300010100</v>
      </c>
    </row>
    <row r="1319" spans="1:14" x14ac:dyDescent="0.25">
      <c r="A1319" s="209" t="s">
        <v>108</v>
      </c>
      <c r="B1319" s="209" t="s">
        <v>284</v>
      </c>
      <c r="C1319" s="209" t="s">
        <v>285</v>
      </c>
      <c r="D1319" s="209" t="s">
        <v>126</v>
      </c>
      <c r="E1319" s="209" t="s">
        <v>127</v>
      </c>
      <c r="F1319" s="209" t="s">
        <v>125</v>
      </c>
      <c r="G1319" s="209" t="s">
        <v>135</v>
      </c>
      <c r="H1319" s="209" t="s">
        <v>196</v>
      </c>
      <c r="I1319" s="209" t="s">
        <v>128</v>
      </c>
      <c r="J1319" s="209" t="s">
        <v>196</v>
      </c>
      <c r="K1319" s="209" t="s">
        <v>196</v>
      </c>
      <c r="L1319" s="209" t="s">
        <v>196</v>
      </c>
      <c r="M1319" s="210">
        <v>-13.26</v>
      </c>
      <c r="N1319" t="str">
        <f t="shared" si="20"/>
        <v>205300010100</v>
      </c>
    </row>
    <row r="1320" spans="1:14" x14ac:dyDescent="0.25">
      <c r="A1320" s="209" t="s">
        <v>108</v>
      </c>
      <c r="B1320" s="209" t="s">
        <v>284</v>
      </c>
      <c r="C1320" s="209" t="s">
        <v>285</v>
      </c>
      <c r="D1320" s="209" t="s">
        <v>126</v>
      </c>
      <c r="E1320" s="209" t="s">
        <v>127</v>
      </c>
      <c r="F1320" s="209" t="s">
        <v>125</v>
      </c>
      <c r="G1320" s="209" t="s">
        <v>147</v>
      </c>
      <c r="H1320" s="209" t="s">
        <v>196</v>
      </c>
      <c r="I1320" s="209" t="s">
        <v>128</v>
      </c>
      <c r="J1320" s="209" t="s">
        <v>196</v>
      </c>
      <c r="K1320" s="209" t="s">
        <v>196</v>
      </c>
      <c r="L1320" s="209" t="s">
        <v>196</v>
      </c>
      <c r="M1320" s="210">
        <v>-18.61</v>
      </c>
      <c r="N1320" t="str">
        <f t="shared" si="20"/>
        <v>216000010100</v>
      </c>
    </row>
    <row r="1321" spans="1:14" x14ac:dyDescent="0.25">
      <c r="A1321" s="209" t="s">
        <v>108</v>
      </c>
      <c r="B1321" s="209" t="s">
        <v>284</v>
      </c>
      <c r="C1321" s="209" t="s">
        <v>285</v>
      </c>
      <c r="D1321" s="209" t="s">
        <v>126</v>
      </c>
      <c r="E1321" s="209" t="s">
        <v>127</v>
      </c>
      <c r="F1321" s="209" t="s">
        <v>125</v>
      </c>
      <c r="G1321" s="209" t="s">
        <v>147</v>
      </c>
      <c r="H1321" s="209" t="s">
        <v>196</v>
      </c>
      <c r="I1321" s="209" t="s">
        <v>128</v>
      </c>
      <c r="J1321" s="209" t="s">
        <v>196</v>
      </c>
      <c r="K1321" s="209" t="s">
        <v>196</v>
      </c>
      <c r="L1321" s="209" t="s">
        <v>196</v>
      </c>
      <c r="M1321" s="210">
        <v>-3.1</v>
      </c>
      <c r="N1321" t="str">
        <f t="shared" si="20"/>
        <v>216000010100</v>
      </c>
    </row>
    <row r="1322" spans="1:14" x14ac:dyDescent="0.25">
      <c r="A1322" s="209" t="s">
        <v>108</v>
      </c>
      <c r="B1322" s="209" t="s">
        <v>284</v>
      </c>
      <c r="C1322" s="209" t="s">
        <v>285</v>
      </c>
      <c r="D1322" s="209" t="s">
        <v>126</v>
      </c>
      <c r="E1322" s="209" t="s">
        <v>127</v>
      </c>
      <c r="F1322" s="209" t="s">
        <v>125</v>
      </c>
      <c r="G1322" s="209" t="s">
        <v>144</v>
      </c>
      <c r="H1322" s="209" t="s">
        <v>196</v>
      </c>
      <c r="I1322" s="209" t="s">
        <v>128</v>
      </c>
      <c r="J1322" s="209" t="s">
        <v>196</v>
      </c>
      <c r="K1322" s="209" t="s">
        <v>196</v>
      </c>
      <c r="L1322" s="209" t="s">
        <v>196</v>
      </c>
      <c r="M1322" s="210">
        <v>-113.07</v>
      </c>
      <c r="N1322" t="str">
        <f t="shared" si="20"/>
        <v>214000010100</v>
      </c>
    </row>
    <row r="1323" spans="1:14" x14ac:dyDescent="0.25">
      <c r="A1323" s="209" t="s">
        <v>108</v>
      </c>
      <c r="B1323" s="209" t="s">
        <v>284</v>
      </c>
      <c r="C1323" s="209" t="s">
        <v>285</v>
      </c>
      <c r="D1323" s="209" t="s">
        <v>126</v>
      </c>
      <c r="E1323" s="209" t="s">
        <v>127</v>
      </c>
      <c r="F1323" s="209" t="s">
        <v>125</v>
      </c>
      <c r="G1323" s="209" t="s">
        <v>144</v>
      </c>
      <c r="H1323" s="209" t="s">
        <v>196</v>
      </c>
      <c r="I1323" s="209" t="s">
        <v>128</v>
      </c>
      <c r="J1323" s="209" t="s">
        <v>196</v>
      </c>
      <c r="K1323" s="209" t="s">
        <v>196</v>
      </c>
      <c r="L1323" s="209" t="s">
        <v>196</v>
      </c>
      <c r="M1323" s="210">
        <v>-18.84</v>
      </c>
      <c r="N1323" t="str">
        <f t="shared" si="20"/>
        <v>214000010100</v>
      </c>
    </row>
    <row r="1324" spans="1:14" x14ac:dyDescent="0.25">
      <c r="A1324" s="209" t="s">
        <v>108</v>
      </c>
      <c r="B1324" s="209" t="s">
        <v>284</v>
      </c>
      <c r="C1324" s="209" t="s">
        <v>285</v>
      </c>
      <c r="D1324" s="209" t="s">
        <v>126</v>
      </c>
      <c r="E1324" s="209" t="s">
        <v>127</v>
      </c>
      <c r="F1324" s="209" t="s">
        <v>125</v>
      </c>
      <c r="G1324" s="209" t="s">
        <v>138</v>
      </c>
      <c r="H1324" s="209" t="s">
        <v>196</v>
      </c>
      <c r="I1324" s="209" t="s">
        <v>128</v>
      </c>
      <c r="J1324" s="209" t="s">
        <v>196</v>
      </c>
      <c r="K1324" s="209" t="s">
        <v>196</v>
      </c>
      <c r="L1324" s="209" t="s">
        <v>196</v>
      </c>
      <c r="M1324" s="210">
        <v>-18.61</v>
      </c>
      <c r="N1324" t="str">
        <f t="shared" si="20"/>
        <v>205800010100</v>
      </c>
    </row>
    <row r="1325" spans="1:14" x14ac:dyDescent="0.25">
      <c r="A1325" s="209" t="s">
        <v>108</v>
      </c>
      <c r="B1325" s="209" t="s">
        <v>284</v>
      </c>
      <c r="C1325" s="209" t="s">
        <v>285</v>
      </c>
      <c r="D1325" s="209" t="s">
        <v>126</v>
      </c>
      <c r="E1325" s="209" t="s">
        <v>127</v>
      </c>
      <c r="F1325" s="209" t="s">
        <v>125</v>
      </c>
      <c r="G1325" s="209" t="s">
        <v>138</v>
      </c>
      <c r="H1325" s="209" t="s">
        <v>196</v>
      </c>
      <c r="I1325" s="209" t="s">
        <v>128</v>
      </c>
      <c r="J1325" s="209" t="s">
        <v>196</v>
      </c>
      <c r="K1325" s="209" t="s">
        <v>196</v>
      </c>
      <c r="L1325" s="209" t="s">
        <v>196</v>
      </c>
      <c r="M1325" s="210">
        <v>-3.1</v>
      </c>
      <c r="N1325" t="str">
        <f t="shared" si="20"/>
        <v>205800010100</v>
      </c>
    </row>
    <row r="1326" spans="1:14" x14ac:dyDescent="0.25">
      <c r="A1326" s="209" t="s">
        <v>108</v>
      </c>
      <c r="B1326" s="209" t="s">
        <v>284</v>
      </c>
      <c r="C1326" s="209" t="s">
        <v>285</v>
      </c>
      <c r="D1326" s="209" t="s">
        <v>126</v>
      </c>
      <c r="E1326" s="209" t="s">
        <v>127</v>
      </c>
      <c r="F1326" s="209" t="s">
        <v>125</v>
      </c>
      <c r="G1326" s="209" t="s">
        <v>145</v>
      </c>
      <c r="H1326" s="209" t="s">
        <v>196</v>
      </c>
      <c r="I1326" s="209" t="s">
        <v>128</v>
      </c>
      <c r="J1326" s="209" t="s">
        <v>196</v>
      </c>
      <c r="K1326" s="209" t="s">
        <v>196</v>
      </c>
      <c r="L1326" s="209" t="s">
        <v>196</v>
      </c>
      <c r="M1326" s="210">
        <v>-57.85</v>
      </c>
      <c r="N1326" t="str">
        <f t="shared" si="20"/>
        <v>215000010100</v>
      </c>
    </row>
    <row r="1327" spans="1:14" x14ac:dyDescent="0.25">
      <c r="A1327" s="209" t="s">
        <v>108</v>
      </c>
      <c r="B1327" s="209" t="s">
        <v>284</v>
      </c>
      <c r="C1327" s="209" t="s">
        <v>285</v>
      </c>
      <c r="D1327" s="209" t="s">
        <v>126</v>
      </c>
      <c r="E1327" s="209" t="s">
        <v>127</v>
      </c>
      <c r="F1327" s="209" t="s">
        <v>125</v>
      </c>
      <c r="G1327" s="209" t="s">
        <v>145</v>
      </c>
      <c r="H1327" s="209" t="s">
        <v>196</v>
      </c>
      <c r="I1327" s="209" t="s">
        <v>128</v>
      </c>
      <c r="J1327" s="209" t="s">
        <v>196</v>
      </c>
      <c r="K1327" s="209" t="s">
        <v>196</v>
      </c>
      <c r="L1327" s="209" t="s">
        <v>196</v>
      </c>
      <c r="M1327" s="210">
        <v>-9.64</v>
      </c>
      <c r="N1327" t="str">
        <f t="shared" si="20"/>
        <v>215000010100</v>
      </c>
    </row>
    <row r="1328" spans="1:14" x14ac:dyDescent="0.25">
      <c r="A1328" s="209" t="s">
        <v>108</v>
      </c>
      <c r="B1328" s="209" t="s">
        <v>284</v>
      </c>
      <c r="C1328" s="209" t="s">
        <v>285</v>
      </c>
      <c r="D1328" s="209" t="s">
        <v>126</v>
      </c>
      <c r="E1328" s="209" t="s">
        <v>127</v>
      </c>
      <c r="F1328" s="209" t="s">
        <v>125</v>
      </c>
      <c r="G1328" s="209" t="s">
        <v>124</v>
      </c>
      <c r="H1328" s="209" t="s">
        <v>196</v>
      </c>
      <c r="I1328" s="209" t="s">
        <v>128</v>
      </c>
      <c r="J1328" s="209" t="s">
        <v>196</v>
      </c>
      <c r="K1328" s="209" t="s">
        <v>196</v>
      </c>
      <c r="L1328" s="209" t="s">
        <v>196</v>
      </c>
      <c r="M1328" s="210">
        <v>-925.64</v>
      </c>
      <c r="N1328" t="str">
        <f t="shared" si="20"/>
        <v>100000010100</v>
      </c>
    </row>
    <row r="1329" spans="1:14" x14ac:dyDescent="0.25">
      <c r="A1329" s="209" t="s">
        <v>108</v>
      </c>
      <c r="B1329" s="209" t="s">
        <v>284</v>
      </c>
      <c r="C1329" s="209" t="s">
        <v>285</v>
      </c>
      <c r="D1329" s="209" t="s">
        <v>126</v>
      </c>
      <c r="E1329" s="209" t="s">
        <v>127</v>
      </c>
      <c r="F1329" s="209" t="s">
        <v>125</v>
      </c>
      <c r="G1329" s="209" t="s">
        <v>143</v>
      </c>
      <c r="H1329" s="209" t="s">
        <v>196</v>
      </c>
      <c r="I1329" s="209" t="s">
        <v>128</v>
      </c>
      <c r="J1329" s="209" t="s">
        <v>196</v>
      </c>
      <c r="K1329" s="209" t="s">
        <v>196</v>
      </c>
      <c r="L1329" s="209" t="s">
        <v>196</v>
      </c>
      <c r="M1329" s="210">
        <v>-36.86</v>
      </c>
      <c r="N1329" t="str">
        <f t="shared" si="20"/>
        <v>213000010100</v>
      </c>
    </row>
    <row r="1330" spans="1:14" x14ac:dyDescent="0.25">
      <c r="A1330" s="209" t="s">
        <v>108</v>
      </c>
      <c r="B1330" s="209" t="s">
        <v>286</v>
      </c>
      <c r="C1330" s="209" t="s">
        <v>287</v>
      </c>
      <c r="D1330" s="209" t="s">
        <v>126</v>
      </c>
      <c r="E1330" s="209" t="s">
        <v>127</v>
      </c>
      <c r="F1330" s="209" t="s">
        <v>125</v>
      </c>
      <c r="G1330" s="209" t="s">
        <v>138</v>
      </c>
      <c r="H1330" s="209" t="s">
        <v>196</v>
      </c>
      <c r="I1330" s="209" t="s">
        <v>128</v>
      </c>
      <c r="J1330" s="209" t="s">
        <v>196</v>
      </c>
      <c r="K1330" s="209" t="s">
        <v>196</v>
      </c>
      <c r="L1330" s="209" t="s">
        <v>196</v>
      </c>
      <c r="M1330" s="210">
        <v>-30.22</v>
      </c>
      <c r="N1330" t="str">
        <f t="shared" si="20"/>
        <v>205800010100</v>
      </c>
    </row>
    <row r="1331" spans="1:14" x14ac:dyDescent="0.25">
      <c r="A1331" s="209" t="s">
        <v>108</v>
      </c>
      <c r="B1331" s="209" t="s">
        <v>286</v>
      </c>
      <c r="C1331" s="209" t="s">
        <v>287</v>
      </c>
      <c r="D1331" s="209" t="s">
        <v>126</v>
      </c>
      <c r="E1331" s="209" t="s">
        <v>127</v>
      </c>
      <c r="F1331" s="209" t="s">
        <v>125</v>
      </c>
      <c r="G1331" s="209" t="s">
        <v>138</v>
      </c>
      <c r="H1331" s="209" t="s">
        <v>196</v>
      </c>
      <c r="I1331" s="209" t="s">
        <v>128</v>
      </c>
      <c r="J1331" s="209" t="s">
        <v>196</v>
      </c>
      <c r="K1331" s="209" t="s">
        <v>196</v>
      </c>
      <c r="L1331" s="209" t="s">
        <v>196</v>
      </c>
      <c r="M1331" s="210">
        <v>-5.04</v>
      </c>
      <c r="N1331" t="str">
        <f t="shared" si="20"/>
        <v>205800010100</v>
      </c>
    </row>
    <row r="1332" spans="1:14" x14ac:dyDescent="0.25">
      <c r="A1332" s="209" t="s">
        <v>108</v>
      </c>
      <c r="B1332" s="209" t="s">
        <v>286</v>
      </c>
      <c r="C1332" s="209" t="s">
        <v>287</v>
      </c>
      <c r="D1332" s="209" t="s">
        <v>126</v>
      </c>
      <c r="E1332" s="209" t="s">
        <v>127</v>
      </c>
      <c r="F1332" s="209" t="s">
        <v>125</v>
      </c>
      <c r="G1332" s="209" t="s">
        <v>145</v>
      </c>
      <c r="H1332" s="209" t="s">
        <v>196</v>
      </c>
      <c r="I1332" s="209" t="s">
        <v>128</v>
      </c>
      <c r="J1332" s="209" t="s">
        <v>196</v>
      </c>
      <c r="K1332" s="209" t="s">
        <v>196</v>
      </c>
      <c r="L1332" s="209" t="s">
        <v>196</v>
      </c>
      <c r="M1332" s="210">
        <v>-110.34</v>
      </c>
      <c r="N1332" t="str">
        <f t="shared" si="20"/>
        <v>215000010100</v>
      </c>
    </row>
    <row r="1333" spans="1:14" x14ac:dyDescent="0.25">
      <c r="A1333" s="209" t="s">
        <v>108</v>
      </c>
      <c r="B1333" s="209" t="s">
        <v>286</v>
      </c>
      <c r="C1333" s="209" t="s">
        <v>287</v>
      </c>
      <c r="D1333" s="209" t="s">
        <v>126</v>
      </c>
      <c r="E1333" s="209" t="s">
        <v>127</v>
      </c>
      <c r="F1333" s="209" t="s">
        <v>125</v>
      </c>
      <c r="G1333" s="209" t="s">
        <v>145</v>
      </c>
      <c r="H1333" s="209" t="s">
        <v>196</v>
      </c>
      <c r="I1333" s="209" t="s">
        <v>128</v>
      </c>
      <c r="J1333" s="209" t="s">
        <v>196</v>
      </c>
      <c r="K1333" s="209" t="s">
        <v>196</v>
      </c>
      <c r="L1333" s="209" t="s">
        <v>196</v>
      </c>
      <c r="M1333" s="210">
        <v>-18.39</v>
      </c>
      <c r="N1333" t="str">
        <f t="shared" si="20"/>
        <v>215000010100</v>
      </c>
    </row>
    <row r="1334" spans="1:14" x14ac:dyDescent="0.25">
      <c r="A1334" s="209" t="s">
        <v>108</v>
      </c>
      <c r="B1334" s="209" t="s">
        <v>286</v>
      </c>
      <c r="C1334" s="209" t="s">
        <v>287</v>
      </c>
      <c r="D1334" s="209" t="s">
        <v>126</v>
      </c>
      <c r="E1334" s="209" t="s">
        <v>127</v>
      </c>
      <c r="F1334" s="209" t="s">
        <v>125</v>
      </c>
      <c r="G1334" s="209" t="s">
        <v>124</v>
      </c>
      <c r="H1334" s="209" t="s">
        <v>196</v>
      </c>
      <c r="I1334" s="209" t="s">
        <v>128</v>
      </c>
      <c r="J1334" s="209" t="s">
        <v>196</v>
      </c>
      <c r="K1334" s="209" t="s">
        <v>196</v>
      </c>
      <c r="L1334" s="209" t="s">
        <v>196</v>
      </c>
      <c r="M1334" s="210">
        <v>-1398.63</v>
      </c>
      <c r="N1334" t="str">
        <f t="shared" si="20"/>
        <v>100000010100</v>
      </c>
    </row>
    <row r="1335" spans="1:14" x14ac:dyDescent="0.25">
      <c r="A1335" s="209" t="s">
        <v>108</v>
      </c>
      <c r="B1335" s="209" t="s">
        <v>286</v>
      </c>
      <c r="C1335" s="209" t="s">
        <v>287</v>
      </c>
      <c r="D1335" s="209" t="s">
        <v>126</v>
      </c>
      <c r="E1335" s="209" t="s">
        <v>127</v>
      </c>
      <c r="F1335" s="209" t="s">
        <v>125</v>
      </c>
      <c r="G1335" s="209" t="s">
        <v>124</v>
      </c>
      <c r="H1335" s="209" t="s">
        <v>196</v>
      </c>
      <c r="I1335" s="209" t="s">
        <v>128</v>
      </c>
      <c r="J1335" s="209" t="s">
        <v>196</v>
      </c>
      <c r="K1335" s="209" t="s">
        <v>196</v>
      </c>
      <c r="L1335" s="209" t="s">
        <v>196</v>
      </c>
      <c r="M1335" s="210">
        <v>-233.09</v>
      </c>
      <c r="N1335" t="str">
        <f t="shared" si="20"/>
        <v>100000010100</v>
      </c>
    </row>
    <row r="1336" spans="1:14" x14ac:dyDescent="0.25">
      <c r="A1336" s="209" t="s">
        <v>108</v>
      </c>
      <c r="B1336" s="209" t="s">
        <v>286</v>
      </c>
      <c r="C1336" s="209" t="s">
        <v>287</v>
      </c>
      <c r="D1336" s="209" t="s">
        <v>126</v>
      </c>
      <c r="E1336" s="209" t="s">
        <v>127</v>
      </c>
      <c r="F1336" s="209" t="s">
        <v>125</v>
      </c>
      <c r="G1336" s="209" t="s">
        <v>140</v>
      </c>
      <c r="H1336" s="209" t="s">
        <v>196</v>
      </c>
      <c r="I1336" s="209" t="s">
        <v>128</v>
      </c>
      <c r="J1336" s="209" t="s">
        <v>196</v>
      </c>
      <c r="K1336" s="209" t="s">
        <v>196</v>
      </c>
      <c r="L1336" s="209" t="s">
        <v>196</v>
      </c>
      <c r="M1336" s="210">
        <v>-25.39</v>
      </c>
      <c r="N1336" t="str">
        <f t="shared" si="20"/>
        <v>210500010100</v>
      </c>
    </row>
    <row r="1337" spans="1:14" x14ac:dyDescent="0.25">
      <c r="A1337" s="209" t="s">
        <v>108</v>
      </c>
      <c r="B1337" s="209" t="s">
        <v>286</v>
      </c>
      <c r="C1337" s="209" t="s">
        <v>287</v>
      </c>
      <c r="D1337" s="209" t="s">
        <v>126</v>
      </c>
      <c r="E1337" s="209" t="s">
        <v>127</v>
      </c>
      <c r="F1337" s="209" t="s">
        <v>125</v>
      </c>
      <c r="G1337" s="209" t="s">
        <v>143</v>
      </c>
      <c r="H1337" s="209" t="s">
        <v>196</v>
      </c>
      <c r="I1337" s="209" t="s">
        <v>128</v>
      </c>
      <c r="J1337" s="209" t="s">
        <v>196</v>
      </c>
      <c r="K1337" s="209" t="s">
        <v>196</v>
      </c>
      <c r="L1337" s="209" t="s">
        <v>196</v>
      </c>
      <c r="M1337" s="210">
        <v>-93</v>
      </c>
      <c r="N1337" t="str">
        <f t="shared" si="20"/>
        <v>213000010100</v>
      </c>
    </row>
    <row r="1338" spans="1:14" x14ac:dyDescent="0.25">
      <c r="A1338" s="209" t="s">
        <v>108</v>
      </c>
      <c r="B1338" s="209" t="s">
        <v>286</v>
      </c>
      <c r="C1338" s="209" t="s">
        <v>287</v>
      </c>
      <c r="D1338" s="209" t="s">
        <v>126</v>
      </c>
      <c r="E1338" s="209" t="s">
        <v>127</v>
      </c>
      <c r="F1338" s="209" t="s">
        <v>125</v>
      </c>
      <c r="G1338" s="209" t="s">
        <v>143</v>
      </c>
      <c r="H1338" s="209" t="s">
        <v>196</v>
      </c>
      <c r="I1338" s="209" t="s">
        <v>128</v>
      </c>
      <c r="J1338" s="209" t="s">
        <v>196</v>
      </c>
      <c r="K1338" s="209" t="s">
        <v>196</v>
      </c>
      <c r="L1338" s="209" t="s">
        <v>196</v>
      </c>
      <c r="M1338" s="210">
        <v>-15.5</v>
      </c>
      <c r="N1338" t="str">
        <f t="shared" si="20"/>
        <v>213000010100</v>
      </c>
    </row>
    <row r="1339" spans="1:14" x14ac:dyDescent="0.25">
      <c r="A1339" s="209" t="s">
        <v>108</v>
      </c>
      <c r="B1339" s="209" t="s">
        <v>286</v>
      </c>
      <c r="C1339" s="209" t="s">
        <v>287</v>
      </c>
      <c r="D1339" s="209" t="s">
        <v>126</v>
      </c>
      <c r="E1339" s="209" t="s">
        <v>127</v>
      </c>
      <c r="F1339" s="209" t="s">
        <v>125</v>
      </c>
      <c r="G1339" s="209" t="s">
        <v>150</v>
      </c>
      <c r="H1339" s="209" t="s">
        <v>196</v>
      </c>
      <c r="I1339" s="209" t="s">
        <v>128</v>
      </c>
      <c r="J1339" s="209" t="s">
        <v>196</v>
      </c>
      <c r="K1339" s="209" t="s">
        <v>196</v>
      </c>
      <c r="L1339" s="209" t="s">
        <v>196</v>
      </c>
      <c r="M1339" s="210">
        <v>-33.159999999999997</v>
      </c>
      <c r="N1339" t="str">
        <f t="shared" si="20"/>
        <v>219000010100</v>
      </c>
    </row>
    <row r="1340" spans="1:14" x14ac:dyDescent="0.25">
      <c r="A1340" s="209" t="s">
        <v>108</v>
      </c>
      <c r="B1340" s="209" t="s">
        <v>286</v>
      </c>
      <c r="C1340" s="209" t="s">
        <v>287</v>
      </c>
      <c r="D1340" s="209" t="s">
        <v>126</v>
      </c>
      <c r="E1340" s="209" t="s">
        <v>127</v>
      </c>
      <c r="F1340" s="209" t="s">
        <v>125</v>
      </c>
      <c r="G1340" s="209" t="s">
        <v>150</v>
      </c>
      <c r="H1340" s="209" t="s">
        <v>196</v>
      </c>
      <c r="I1340" s="209" t="s">
        <v>128</v>
      </c>
      <c r="J1340" s="209" t="s">
        <v>196</v>
      </c>
      <c r="K1340" s="209" t="s">
        <v>196</v>
      </c>
      <c r="L1340" s="209" t="s">
        <v>196</v>
      </c>
      <c r="M1340" s="210">
        <v>-5.53</v>
      </c>
      <c r="N1340" t="str">
        <f t="shared" si="20"/>
        <v>219000010100</v>
      </c>
    </row>
    <row r="1341" spans="1:14" x14ac:dyDescent="0.25">
      <c r="A1341" s="209" t="s">
        <v>108</v>
      </c>
      <c r="B1341" s="209" t="s">
        <v>286</v>
      </c>
      <c r="C1341" s="209" t="s">
        <v>287</v>
      </c>
      <c r="D1341" s="209" t="s">
        <v>126</v>
      </c>
      <c r="E1341" s="209" t="s">
        <v>127</v>
      </c>
      <c r="F1341" s="209" t="s">
        <v>125</v>
      </c>
      <c r="G1341" s="209" t="s">
        <v>139</v>
      </c>
      <c r="H1341" s="209" t="s">
        <v>196</v>
      </c>
      <c r="I1341" s="209" t="s">
        <v>128</v>
      </c>
      <c r="J1341" s="209" t="s">
        <v>196</v>
      </c>
      <c r="K1341" s="209" t="s">
        <v>196</v>
      </c>
      <c r="L1341" s="209" t="s">
        <v>196</v>
      </c>
      <c r="M1341" s="210">
        <v>-32.97</v>
      </c>
      <c r="N1341" t="str">
        <f t="shared" si="20"/>
        <v>210000010100</v>
      </c>
    </row>
    <row r="1342" spans="1:14" x14ac:dyDescent="0.25">
      <c r="A1342" s="209" t="s">
        <v>108</v>
      </c>
      <c r="B1342" s="209" t="s">
        <v>286</v>
      </c>
      <c r="C1342" s="209" t="s">
        <v>287</v>
      </c>
      <c r="D1342" s="209" t="s">
        <v>126</v>
      </c>
      <c r="E1342" s="209" t="s">
        <v>127</v>
      </c>
      <c r="F1342" s="209" t="s">
        <v>125</v>
      </c>
      <c r="G1342" s="209" t="s">
        <v>139</v>
      </c>
      <c r="H1342" s="209" t="s">
        <v>196</v>
      </c>
      <c r="I1342" s="209" t="s">
        <v>128</v>
      </c>
      <c r="J1342" s="209" t="s">
        <v>196</v>
      </c>
      <c r="K1342" s="209" t="s">
        <v>196</v>
      </c>
      <c r="L1342" s="209" t="s">
        <v>196</v>
      </c>
      <c r="M1342" s="210">
        <v>-5.49</v>
      </c>
      <c r="N1342" t="str">
        <f t="shared" si="20"/>
        <v>210000010100</v>
      </c>
    </row>
    <row r="1343" spans="1:14" x14ac:dyDescent="0.25">
      <c r="A1343" s="209" t="s">
        <v>108</v>
      </c>
      <c r="B1343" s="209" t="s">
        <v>286</v>
      </c>
      <c r="C1343" s="209" t="s">
        <v>287</v>
      </c>
      <c r="D1343" s="209" t="s">
        <v>126</v>
      </c>
      <c r="E1343" s="209" t="s">
        <v>127</v>
      </c>
      <c r="F1343" s="209" t="s">
        <v>125</v>
      </c>
      <c r="G1343" s="209" t="s">
        <v>136</v>
      </c>
      <c r="H1343" s="209" t="s">
        <v>196</v>
      </c>
      <c r="I1343" s="209" t="s">
        <v>128</v>
      </c>
      <c r="J1343" s="209" t="s">
        <v>196</v>
      </c>
      <c r="K1343" s="209" t="s">
        <v>196</v>
      </c>
      <c r="L1343" s="209" t="s">
        <v>196</v>
      </c>
      <c r="M1343" s="210">
        <v>-1.25</v>
      </c>
      <c r="N1343" t="str">
        <f t="shared" si="20"/>
        <v>205500010100</v>
      </c>
    </row>
    <row r="1344" spans="1:14" x14ac:dyDescent="0.25">
      <c r="A1344" s="209" t="s">
        <v>108</v>
      </c>
      <c r="B1344" s="209" t="s">
        <v>286</v>
      </c>
      <c r="C1344" s="209" t="s">
        <v>287</v>
      </c>
      <c r="D1344" s="209" t="s">
        <v>126</v>
      </c>
      <c r="E1344" s="209" t="s">
        <v>127</v>
      </c>
      <c r="F1344" s="209" t="s">
        <v>125</v>
      </c>
      <c r="G1344" s="209" t="s">
        <v>136</v>
      </c>
      <c r="H1344" s="209" t="s">
        <v>196</v>
      </c>
      <c r="I1344" s="209" t="s">
        <v>128</v>
      </c>
      <c r="J1344" s="209" t="s">
        <v>196</v>
      </c>
      <c r="K1344" s="209" t="s">
        <v>196</v>
      </c>
      <c r="L1344" s="209" t="s">
        <v>196</v>
      </c>
      <c r="M1344" s="210">
        <v>-0.21</v>
      </c>
      <c r="N1344" t="str">
        <f t="shared" si="20"/>
        <v>205500010100</v>
      </c>
    </row>
    <row r="1345" spans="1:14" x14ac:dyDescent="0.25">
      <c r="A1345" s="209" t="s">
        <v>108</v>
      </c>
      <c r="B1345" s="209" t="s">
        <v>286</v>
      </c>
      <c r="C1345" s="209" t="s">
        <v>287</v>
      </c>
      <c r="D1345" s="209" t="s">
        <v>126</v>
      </c>
      <c r="E1345" s="209" t="s">
        <v>127</v>
      </c>
      <c r="F1345" s="209" t="s">
        <v>125</v>
      </c>
      <c r="G1345" s="209" t="s">
        <v>137</v>
      </c>
      <c r="H1345" s="209" t="s">
        <v>196</v>
      </c>
      <c r="I1345" s="209" t="s">
        <v>128</v>
      </c>
      <c r="J1345" s="209" t="s">
        <v>196</v>
      </c>
      <c r="K1345" s="209" t="s">
        <v>196</v>
      </c>
      <c r="L1345" s="209" t="s">
        <v>196</v>
      </c>
      <c r="M1345" s="210">
        <v>-753.65</v>
      </c>
      <c r="N1345" t="str">
        <f t="shared" si="20"/>
        <v>205600010100</v>
      </c>
    </row>
    <row r="1346" spans="1:14" x14ac:dyDescent="0.25">
      <c r="A1346" s="209" t="s">
        <v>108</v>
      </c>
      <c r="B1346" s="209" t="s">
        <v>286</v>
      </c>
      <c r="C1346" s="209" t="s">
        <v>287</v>
      </c>
      <c r="D1346" s="209" t="s">
        <v>126</v>
      </c>
      <c r="E1346" s="209" t="s">
        <v>127</v>
      </c>
      <c r="F1346" s="209" t="s">
        <v>125</v>
      </c>
      <c r="G1346" s="209" t="s">
        <v>137</v>
      </c>
      <c r="H1346" s="209" t="s">
        <v>196</v>
      </c>
      <c r="I1346" s="209" t="s">
        <v>128</v>
      </c>
      <c r="J1346" s="209" t="s">
        <v>196</v>
      </c>
      <c r="K1346" s="209" t="s">
        <v>196</v>
      </c>
      <c r="L1346" s="209" t="s">
        <v>196</v>
      </c>
      <c r="M1346" s="210">
        <v>-125.6</v>
      </c>
      <c r="N1346" t="str">
        <f t="shared" si="20"/>
        <v>205600010100</v>
      </c>
    </row>
    <row r="1347" spans="1:14" x14ac:dyDescent="0.25">
      <c r="A1347" s="209" t="s">
        <v>108</v>
      </c>
      <c r="B1347" s="209" t="s">
        <v>286</v>
      </c>
      <c r="C1347" s="209" t="s">
        <v>287</v>
      </c>
      <c r="D1347" s="209" t="s">
        <v>126</v>
      </c>
      <c r="E1347" s="209" t="s">
        <v>127</v>
      </c>
      <c r="F1347" s="209" t="s">
        <v>125</v>
      </c>
      <c r="G1347" s="209" t="s">
        <v>134</v>
      </c>
      <c r="H1347" s="209" t="s">
        <v>196</v>
      </c>
      <c r="I1347" s="209" t="s">
        <v>128</v>
      </c>
      <c r="J1347" s="209" t="s">
        <v>196</v>
      </c>
      <c r="K1347" s="209" t="s">
        <v>196</v>
      </c>
      <c r="L1347" s="209" t="s">
        <v>196</v>
      </c>
      <c r="M1347" s="210">
        <v>-152.33000000000001</v>
      </c>
      <c r="N1347" t="str">
        <f t="shared" ref="N1347:N1410" si="21">CONCATENATE(G1347,E1347)</f>
        <v>205200010100</v>
      </c>
    </row>
    <row r="1348" spans="1:14" x14ac:dyDescent="0.25">
      <c r="A1348" s="209" t="s">
        <v>108</v>
      </c>
      <c r="B1348" s="209" t="s">
        <v>286</v>
      </c>
      <c r="C1348" s="209" t="s">
        <v>287</v>
      </c>
      <c r="D1348" s="209" t="s">
        <v>126</v>
      </c>
      <c r="E1348" s="209" t="s">
        <v>127</v>
      </c>
      <c r="F1348" s="209" t="s">
        <v>125</v>
      </c>
      <c r="G1348" s="209" t="s">
        <v>134</v>
      </c>
      <c r="H1348" s="209" t="s">
        <v>196</v>
      </c>
      <c r="I1348" s="209" t="s">
        <v>128</v>
      </c>
      <c r="J1348" s="209" t="s">
        <v>196</v>
      </c>
      <c r="K1348" s="209" t="s">
        <v>196</v>
      </c>
      <c r="L1348" s="209" t="s">
        <v>196</v>
      </c>
      <c r="M1348" s="210">
        <v>-25.39</v>
      </c>
      <c r="N1348" t="str">
        <f t="shared" si="21"/>
        <v>205200010100</v>
      </c>
    </row>
    <row r="1349" spans="1:14" x14ac:dyDescent="0.25">
      <c r="A1349" s="209" t="s">
        <v>108</v>
      </c>
      <c r="B1349" s="209" t="s">
        <v>286</v>
      </c>
      <c r="C1349" s="209" t="s">
        <v>287</v>
      </c>
      <c r="D1349" s="209" t="s">
        <v>126</v>
      </c>
      <c r="E1349" s="209" t="s">
        <v>127</v>
      </c>
      <c r="F1349" s="209" t="s">
        <v>125</v>
      </c>
      <c r="G1349" s="209" t="s">
        <v>139</v>
      </c>
      <c r="H1349" s="209" t="s">
        <v>196</v>
      </c>
      <c r="I1349" s="209" t="s">
        <v>128</v>
      </c>
      <c r="J1349" s="209" t="s">
        <v>196</v>
      </c>
      <c r="K1349" s="209" t="s">
        <v>196</v>
      </c>
      <c r="L1349" s="209" t="s">
        <v>196</v>
      </c>
      <c r="M1349" s="210">
        <v>-27.69</v>
      </c>
      <c r="N1349" t="str">
        <f t="shared" si="21"/>
        <v>210000010100</v>
      </c>
    </row>
    <row r="1350" spans="1:14" x14ac:dyDescent="0.25">
      <c r="A1350" s="209" t="s">
        <v>108</v>
      </c>
      <c r="B1350" s="209" t="s">
        <v>286</v>
      </c>
      <c r="C1350" s="209" t="s">
        <v>287</v>
      </c>
      <c r="D1350" s="209" t="s">
        <v>126</v>
      </c>
      <c r="E1350" s="209" t="s">
        <v>127</v>
      </c>
      <c r="F1350" s="209" t="s">
        <v>125</v>
      </c>
      <c r="G1350" s="209" t="s">
        <v>139</v>
      </c>
      <c r="H1350" s="209" t="s">
        <v>196</v>
      </c>
      <c r="I1350" s="209" t="s">
        <v>128</v>
      </c>
      <c r="J1350" s="209" t="s">
        <v>196</v>
      </c>
      <c r="K1350" s="209" t="s">
        <v>196</v>
      </c>
      <c r="L1350" s="209" t="s">
        <v>196</v>
      </c>
      <c r="M1350" s="210">
        <v>-4.62</v>
      </c>
      <c r="N1350" t="str">
        <f t="shared" si="21"/>
        <v>210000010100</v>
      </c>
    </row>
    <row r="1351" spans="1:14" x14ac:dyDescent="0.25">
      <c r="A1351" s="209" t="s">
        <v>108</v>
      </c>
      <c r="B1351" s="209" t="s">
        <v>286</v>
      </c>
      <c r="C1351" s="209" t="s">
        <v>287</v>
      </c>
      <c r="D1351" s="209" t="s">
        <v>126</v>
      </c>
      <c r="E1351" s="209" t="s">
        <v>127</v>
      </c>
      <c r="F1351" s="209" t="s">
        <v>125</v>
      </c>
      <c r="G1351" s="209" t="s">
        <v>141</v>
      </c>
      <c r="H1351" s="209" t="s">
        <v>196</v>
      </c>
      <c r="I1351" s="209" t="s">
        <v>128</v>
      </c>
      <c r="J1351" s="209" t="s">
        <v>196</v>
      </c>
      <c r="K1351" s="209" t="s">
        <v>196</v>
      </c>
      <c r="L1351" s="209" t="s">
        <v>196</v>
      </c>
      <c r="M1351" s="210">
        <v>-129.22</v>
      </c>
      <c r="N1351" t="str">
        <f t="shared" si="21"/>
        <v>211000010100</v>
      </c>
    </row>
    <row r="1352" spans="1:14" x14ac:dyDescent="0.25">
      <c r="A1352" s="209" t="s">
        <v>108</v>
      </c>
      <c r="B1352" s="209" t="s">
        <v>286</v>
      </c>
      <c r="C1352" s="209" t="s">
        <v>287</v>
      </c>
      <c r="D1352" s="209" t="s">
        <v>126</v>
      </c>
      <c r="E1352" s="209" t="s">
        <v>127</v>
      </c>
      <c r="F1352" s="209" t="s">
        <v>125</v>
      </c>
      <c r="G1352" s="209" t="s">
        <v>141</v>
      </c>
      <c r="H1352" s="209" t="s">
        <v>196</v>
      </c>
      <c r="I1352" s="209" t="s">
        <v>128</v>
      </c>
      <c r="J1352" s="209" t="s">
        <v>196</v>
      </c>
      <c r="K1352" s="209" t="s">
        <v>196</v>
      </c>
      <c r="L1352" s="209" t="s">
        <v>196</v>
      </c>
      <c r="M1352" s="210">
        <v>-21.54</v>
      </c>
      <c r="N1352" t="str">
        <f t="shared" si="21"/>
        <v>211000010100</v>
      </c>
    </row>
    <row r="1353" spans="1:14" x14ac:dyDescent="0.25">
      <c r="A1353" s="209" t="s">
        <v>108</v>
      </c>
      <c r="B1353" s="209" t="s">
        <v>286</v>
      </c>
      <c r="C1353" s="209" t="s">
        <v>287</v>
      </c>
      <c r="D1353" s="209" t="s">
        <v>126</v>
      </c>
      <c r="E1353" s="209" t="s">
        <v>127</v>
      </c>
      <c r="F1353" s="209" t="s">
        <v>125</v>
      </c>
      <c r="G1353" s="209" t="s">
        <v>135</v>
      </c>
      <c r="H1353" s="209" t="s">
        <v>196</v>
      </c>
      <c r="I1353" s="209" t="s">
        <v>128</v>
      </c>
      <c r="J1353" s="209" t="s">
        <v>196</v>
      </c>
      <c r="K1353" s="209" t="s">
        <v>196</v>
      </c>
      <c r="L1353" s="209" t="s">
        <v>196</v>
      </c>
      <c r="M1353" s="210">
        <v>-129.22999999999999</v>
      </c>
      <c r="N1353" t="str">
        <f t="shared" si="21"/>
        <v>205300010100</v>
      </c>
    </row>
    <row r="1354" spans="1:14" x14ac:dyDescent="0.25">
      <c r="A1354" s="209" t="s">
        <v>108</v>
      </c>
      <c r="B1354" s="209" t="s">
        <v>286</v>
      </c>
      <c r="C1354" s="209" t="s">
        <v>287</v>
      </c>
      <c r="D1354" s="209" t="s">
        <v>126</v>
      </c>
      <c r="E1354" s="209" t="s">
        <v>127</v>
      </c>
      <c r="F1354" s="209" t="s">
        <v>125</v>
      </c>
      <c r="G1354" s="209" t="s">
        <v>135</v>
      </c>
      <c r="H1354" s="209" t="s">
        <v>196</v>
      </c>
      <c r="I1354" s="209" t="s">
        <v>128</v>
      </c>
      <c r="J1354" s="209" t="s">
        <v>196</v>
      </c>
      <c r="K1354" s="209" t="s">
        <v>196</v>
      </c>
      <c r="L1354" s="209" t="s">
        <v>196</v>
      </c>
      <c r="M1354" s="210">
        <v>-21.53</v>
      </c>
      <c r="N1354" t="str">
        <f t="shared" si="21"/>
        <v>205300010100</v>
      </c>
    </row>
    <row r="1355" spans="1:14" x14ac:dyDescent="0.25">
      <c r="A1355" s="209" t="s">
        <v>108</v>
      </c>
      <c r="B1355" s="209" t="s">
        <v>286</v>
      </c>
      <c r="C1355" s="209" t="s">
        <v>287</v>
      </c>
      <c r="D1355" s="209" t="s">
        <v>126</v>
      </c>
      <c r="E1355" s="209" t="s">
        <v>127</v>
      </c>
      <c r="F1355" s="209" t="s">
        <v>125</v>
      </c>
      <c r="G1355" s="209" t="s">
        <v>147</v>
      </c>
      <c r="H1355" s="209" t="s">
        <v>196</v>
      </c>
      <c r="I1355" s="209" t="s">
        <v>128</v>
      </c>
      <c r="J1355" s="209" t="s">
        <v>196</v>
      </c>
      <c r="K1355" s="209" t="s">
        <v>196</v>
      </c>
      <c r="L1355" s="209" t="s">
        <v>196</v>
      </c>
      <c r="M1355" s="210">
        <v>-30.22</v>
      </c>
      <c r="N1355" t="str">
        <f t="shared" si="21"/>
        <v>216000010100</v>
      </c>
    </row>
    <row r="1356" spans="1:14" x14ac:dyDescent="0.25">
      <c r="A1356" s="209" t="s">
        <v>108</v>
      </c>
      <c r="B1356" s="209" t="s">
        <v>286</v>
      </c>
      <c r="C1356" s="209" t="s">
        <v>287</v>
      </c>
      <c r="D1356" s="209" t="s">
        <v>126</v>
      </c>
      <c r="E1356" s="209" t="s">
        <v>127</v>
      </c>
      <c r="F1356" s="209" t="s">
        <v>125</v>
      </c>
      <c r="G1356" s="209" t="s">
        <v>156</v>
      </c>
      <c r="H1356" s="209" t="s">
        <v>196</v>
      </c>
      <c r="I1356" s="209" t="s">
        <v>128</v>
      </c>
      <c r="J1356" s="209" t="s">
        <v>196</v>
      </c>
      <c r="K1356" s="209" t="s">
        <v>196</v>
      </c>
      <c r="L1356" s="209" t="s">
        <v>196</v>
      </c>
      <c r="M1356" s="210">
        <v>1.25</v>
      </c>
      <c r="N1356" t="str">
        <f t="shared" si="21"/>
        <v>725000010100</v>
      </c>
    </row>
    <row r="1357" spans="1:14" x14ac:dyDescent="0.25">
      <c r="A1357" s="209" t="s">
        <v>108</v>
      </c>
      <c r="B1357" s="209" t="s">
        <v>286</v>
      </c>
      <c r="C1357" s="209" t="s">
        <v>287</v>
      </c>
      <c r="D1357" s="209" t="s">
        <v>126</v>
      </c>
      <c r="E1357" s="209" t="s">
        <v>127</v>
      </c>
      <c r="F1357" s="209" t="s">
        <v>125</v>
      </c>
      <c r="G1357" s="209" t="s">
        <v>156</v>
      </c>
      <c r="H1357" s="209" t="s">
        <v>196</v>
      </c>
      <c r="I1357" s="209" t="s">
        <v>128</v>
      </c>
      <c r="J1357" s="209" t="s">
        <v>196</v>
      </c>
      <c r="K1357" s="209" t="s">
        <v>196</v>
      </c>
      <c r="L1357" s="209" t="s">
        <v>196</v>
      </c>
      <c r="M1357" s="210">
        <v>0.21</v>
      </c>
      <c r="N1357" t="str">
        <f t="shared" si="21"/>
        <v>725000010100</v>
      </c>
    </row>
    <row r="1358" spans="1:14" x14ac:dyDescent="0.25">
      <c r="A1358" s="209" t="s">
        <v>108</v>
      </c>
      <c r="B1358" s="209" t="s">
        <v>286</v>
      </c>
      <c r="C1358" s="209" t="s">
        <v>287</v>
      </c>
      <c r="D1358" s="209" t="s">
        <v>126</v>
      </c>
      <c r="E1358" s="209" t="s">
        <v>127</v>
      </c>
      <c r="F1358" s="209" t="s">
        <v>125</v>
      </c>
      <c r="G1358" s="209" t="s">
        <v>157</v>
      </c>
      <c r="H1358" s="209" t="s">
        <v>196</v>
      </c>
      <c r="I1358" s="209" t="s">
        <v>128</v>
      </c>
      <c r="J1358" s="209" t="s">
        <v>196</v>
      </c>
      <c r="K1358" s="209" t="s">
        <v>196</v>
      </c>
      <c r="L1358" s="209" t="s">
        <v>196</v>
      </c>
      <c r="M1358" s="210">
        <v>152.33000000000001</v>
      </c>
      <c r="N1358" t="str">
        <f t="shared" si="21"/>
        <v>726900010100</v>
      </c>
    </row>
    <row r="1359" spans="1:14" x14ac:dyDescent="0.25">
      <c r="A1359" s="209" t="s">
        <v>108</v>
      </c>
      <c r="B1359" s="209" t="s">
        <v>286</v>
      </c>
      <c r="C1359" s="209" t="s">
        <v>287</v>
      </c>
      <c r="D1359" s="209" t="s">
        <v>126</v>
      </c>
      <c r="E1359" s="209" t="s">
        <v>127</v>
      </c>
      <c r="F1359" s="209" t="s">
        <v>125</v>
      </c>
      <c r="G1359" s="209" t="s">
        <v>157</v>
      </c>
      <c r="H1359" s="209" t="s">
        <v>196</v>
      </c>
      <c r="I1359" s="209" t="s">
        <v>128</v>
      </c>
      <c r="J1359" s="209" t="s">
        <v>196</v>
      </c>
      <c r="K1359" s="209" t="s">
        <v>196</v>
      </c>
      <c r="L1359" s="209" t="s">
        <v>196</v>
      </c>
      <c r="M1359" s="210">
        <v>25.39</v>
      </c>
      <c r="N1359" t="str">
        <f t="shared" si="21"/>
        <v>726900010100</v>
      </c>
    </row>
    <row r="1360" spans="1:14" x14ac:dyDescent="0.25">
      <c r="A1360" s="209" t="s">
        <v>108</v>
      </c>
      <c r="B1360" s="209" t="s">
        <v>286</v>
      </c>
      <c r="C1360" s="209" t="s">
        <v>287</v>
      </c>
      <c r="D1360" s="209" t="s">
        <v>126</v>
      </c>
      <c r="E1360" s="209" t="s">
        <v>127</v>
      </c>
      <c r="F1360" s="209" t="s">
        <v>125</v>
      </c>
      <c r="G1360" s="209" t="s">
        <v>157</v>
      </c>
      <c r="H1360" s="209" t="s">
        <v>196</v>
      </c>
      <c r="I1360" s="209" t="s">
        <v>128</v>
      </c>
      <c r="J1360" s="209" t="s">
        <v>196</v>
      </c>
      <c r="K1360" s="209" t="s">
        <v>196</v>
      </c>
      <c r="L1360" s="209" t="s">
        <v>196</v>
      </c>
      <c r="M1360" s="210">
        <v>27.69</v>
      </c>
      <c r="N1360" t="str">
        <f t="shared" si="21"/>
        <v>726900010100</v>
      </c>
    </row>
    <row r="1361" spans="1:14" x14ac:dyDescent="0.25">
      <c r="A1361" s="209" t="s">
        <v>108</v>
      </c>
      <c r="B1361" s="209" t="s">
        <v>286</v>
      </c>
      <c r="C1361" s="209" t="s">
        <v>287</v>
      </c>
      <c r="D1361" s="209" t="s">
        <v>126</v>
      </c>
      <c r="E1361" s="209" t="s">
        <v>127</v>
      </c>
      <c r="F1361" s="209" t="s">
        <v>125</v>
      </c>
      <c r="G1361" s="209" t="s">
        <v>157</v>
      </c>
      <c r="H1361" s="209" t="s">
        <v>196</v>
      </c>
      <c r="I1361" s="209" t="s">
        <v>128</v>
      </c>
      <c r="J1361" s="209" t="s">
        <v>196</v>
      </c>
      <c r="K1361" s="209" t="s">
        <v>196</v>
      </c>
      <c r="L1361" s="209" t="s">
        <v>196</v>
      </c>
      <c r="M1361" s="210">
        <v>4.62</v>
      </c>
      <c r="N1361" t="str">
        <f t="shared" si="21"/>
        <v>726900010100</v>
      </c>
    </row>
    <row r="1362" spans="1:14" x14ac:dyDescent="0.25">
      <c r="A1362" s="209" t="s">
        <v>108</v>
      </c>
      <c r="B1362" s="209" t="s">
        <v>286</v>
      </c>
      <c r="C1362" s="209" t="s">
        <v>287</v>
      </c>
      <c r="D1362" s="209" t="s">
        <v>126</v>
      </c>
      <c r="E1362" s="209" t="s">
        <v>127</v>
      </c>
      <c r="F1362" s="209" t="s">
        <v>125</v>
      </c>
      <c r="G1362" s="209" t="s">
        <v>139</v>
      </c>
      <c r="H1362" s="209" t="s">
        <v>196</v>
      </c>
      <c r="I1362" s="209" t="s">
        <v>128</v>
      </c>
      <c r="J1362" s="209" t="s">
        <v>196</v>
      </c>
      <c r="K1362" s="209" t="s">
        <v>196</v>
      </c>
      <c r="L1362" s="209" t="s">
        <v>196</v>
      </c>
      <c r="M1362" s="210">
        <v>-65.930000000000007</v>
      </c>
      <c r="N1362" t="str">
        <f t="shared" si="21"/>
        <v>210000010100</v>
      </c>
    </row>
    <row r="1363" spans="1:14" x14ac:dyDescent="0.25">
      <c r="A1363" s="209" t="s">
        <v>108</v>
      </c>
      <c r="B1363" s="209" t="s">
        <v>286</v>
      </c>
      <c r="C1363" s="209" t="s">
        <v>287</v>
      </c>
      <c r="D1363" s="209" t="s">
        <v>126</v>
      </c>
      <c r="E1363" s="209" t="s">
        <v>127</v>
      </c>
      <c r="F1363" s="209" t="s">
        <v>125</v>
      </c>
      <c r="G1363" s="209" t="s">
        <v>139</v>
      </c>
      <c r="H1363" s="209" t="s">
        <v>196</v>
      </c>
      <c r="I1363" s="209" t="s">
        <v>128</v>
      </c>
      <c r="J1363" s="209" t="s">
        <v>196</v>
      </c>
      <c r="K1363" s="209" t="s">
        <v>196</v>
      </c>
      <c r="L1363" s="209" t="s">
        <v>196</v>
      </c>
      <c r="M1363" s="210">
        <v>-10.99</v>
      </c>
      <c r="N1363" t="str">
        <f t="shared" si="21"/>
        <v>210000010100</v>
      </c>
    </row>
    <row r="1364" spans="1:14" x14ac:dyDescent="0.25">
      <c r="A1364" s="209" t="s">
        <v>108</v>
      </c>
      <c r="B1364" s="209" t="s">
        <v>286</v>
      </c>
      <c r="C1364" s="209" t="s">
        <v>287</v>
      </c>
      <c r="D1364" s="209" t="s">
        <v>126</v>
      </c>
      <c r="E1364" s="209" t="s">
        <v>127</v>
      </c>
      <c r="F1364" s="209" t="s">
        <v>125</v>
      </c>
      <c r="G1364" s="209" t="s">
        <v>142</v>
      </c>
      <c r="H1364" s="209" t="s">
        <v>196</v>
      </c>
      <c r="I1364" s="209" t="s">
        <v>128</v>
      </c>
      <c r="J1364" s="209" t="s">
        <v>196</v>
      </c>
      <c r="K1364" s="209" t="s">
        <v>196</v>
      </c>
      <c r="L1364" s="209" t="s">
        <v>196</v>
      </c>
      <c r="M1364" s="210">
        <v>-2.4300000000000002</v>
      </c>
      <c r="N1364" t="str">
        <f t="shared" si="21"/>
        <v>212500010100</v>
      </c>
    </row>
    <row r="1365" spans="1:14" x14ac:dyDescent="0.25">
      <c r="A1365" s="209" t="s">
        <v>108</v>
      </c>
      <c r="B1365" s="209" t="s">
        <v>286</v>
      </c>
      <c r="C1365" s="209" t="s">
        <v>287</v>
      </c>
      <c r="D1365" s="209" t="s">
        <v>126</v>
      </c>
      <c r="E1365" s="209" t="s">
        <v>127</v>
      </c>
      <c r="F1365" s="209" t="s">
        <v>125</v>
      </c>
      <c r="G1365" s="209" t="s">
        <v>142</v>
      </c>
      <c r="H1365" s="209" t="s">
        <v>196</v>
      </c>
      <c r="I1365" s="209" t="s">
        <v>128</v>
      </c>
      <c r="J1365" s="209" t="s">
        <v>196</v>
      </c>
      <c r="K1365" s="209" t="s">
        <v>196</v>
      </c>
      <c r="L1365" s="209" t="s">
        <v>196</v>
      </c>
      <c r="M1365" s="210">
        <v>-0.41</v>
      </c>
      <c r="N1365" t="str">
        <f t="shared" si="21"/>
        <v>212500010100</v>
      </c>
    </row>
    <row r="1366" spans="1:14" x14ac:dyDescent="0.25">
      <c r="A1366" s="209" t="s">
        <v>108</v>
      </c>
      <c r="B1366" s="209" t="s">
        <v>286</v>
      </c>
      <c r="C1366" s="209" t="s">
        <v>287</v>
      </c>
      <c r="D1366" s="209" t="s">
        <v>126</v>
      </c>
      <c r="E1366" s="209" t="s">
        <v>127</v>
      </c>
      <c r="F1366" s="209" t="s">
        <v>125</v>
      </c>
      <c r="G1366" s="209" t="s">
        <v>140</v>
      </c>
      <c r="H1366" s="209" t="s">
        <v>196</v>
      </c>
      <c r="I1366" s="209" t="s">
        <v>128</v>
      </c>
      <c r="J1366" s="209" t="s">
        <v>196</v>
      </c>
      <c r="K1366" s="209" t="s">
        <v>196</v>
      </c>
      <c r="L1366" s="209" t="s">
        <v>196</v>
      </c>
      <c r="M1366" s="210">
        <v>-152.33000000000001</v>
      </c>
      <c r="N1366" t="str">
        <f t="shared" si="21"/>
        <v>210500010100</v>
      </c>
    </row>
    <row r="1367" spans="1:14" x14ac:dyDescent="0.25">
      <c r="A1367" s="209" t="s">
        <v>108</v>
      </c>
      <c r="B1367" s="209" t="s">
        <v>286</v>
      </c>
      <c r="C1367" s="209" t="s">
        <v>287</v>
      </c>
      <c r="D1367" s="209" t="s">
        <v>126</v>
      </c>
      <c r="E1367" s="209" t="s">
        <v>127</v>
      </c>
      <c r="F1367" s="209" t="s">
        <v>125</v>
      </c>
      <c r="G1367" s="209" t="s">
        <v>149</v>
      </c>
      <c r="H1367" s="209" t="s">
        <v>196</v>
      </c>
      <c r="I1367" s="209" t="s">
        <v>128</v>
      </c>
      <c r="J1367" s="209" t="s">
        <v>196</v>
      </c>
      <c r="K1367" s="209" t="s">
        <v>196</v>
      </c>
      <c r="L1367" s="209" t="s">
        <v>196</v>
      </c>
      <c r="M1367" s="210">
        <v>2308.11</v>
      </c>
      <c r="N1367" t="str">
        <f t="shared" si="21"/>
        <v>710000010100</v>
      </c>
    </row>
    <row r="1368" spans="1:14" x14ac:dyDescent="0.25">
      <c r="A1368" s="209" t="s">
        <v>108</v>
      </c>
      <c r="B1368" s="209" t="s">
        <v>286</v>
      </c>
      <c r="C1368" s="209" t="s">
        <v>287</v>
      </c>
      <c r="D1368" s="209" t="s">
        <v>126</v>
      </c>
      <c r="E1368" s="209" t="s">
        <v>127</v>
      </c>
      <c r="F1368" s="209" t="s">
        <v>125</v>
      </c>
      <c r="G1368" s="209" t="s">
        <v>161</v>
      </c>
      <c r="H1368" s="209" t="s">
        <v>196</v>
      </c>
      <c r="I1368" s="209" t="s">
        <v>128</v>
      </c>
      <c r="J1368" s="209" t="s">
        <v>196</v>
      </c>
      <c r="K1368" s="209" t="s">
        <v>196</v>
      </c>
      <c r="L1368" s="209" t="s">
        <v>196</v>
      </c>
      <c r="M1368" s="210">
        <v>65.459999999999994</v>
      </c>
      <c r="N1368" t="str">
        <f t="shared" si="21"/>
        <v>208100010100</v>
      </c>
    </row>
    <row r="1369" spans="1:14" x14ac:dyDescent="0.25">
      <c r="A1369" s="209" t="s">
        <v>108</v>
      </c>
      <c r="B1369" s="209" t="s">
        <v>286</v>
      </c>
      <c r="C1369" s="209" t="s">
        <v>287</v>
      </c>
      <c r="D1369" s="209" t="s">
        <v>126</v>
      </c>
      <c r="E1369" s="209" t="s">
        <v>127</v>
      </c>
      <c r="F1369" s="209" t="s">
        <v>125</v>
      </c>
      <c r="G1369" s="209" t="s">
        <v>149</v>
      </c>
      <c r="H1369" s="209" t="s">
        <v>196</v>
      </c>
      <c r="I1369" s="209" t="s">
        <v>128</v>
      </c>
      <c r="J1369" s="209" t="s">
        <v>196</v>
      </c>
      <c r="K1369" s="209" t="s">
        <v>196</v>
      </c>
      <c r="L1369" s="209" t="s">
        <v>196</v>
      </c>
      <c r="M1369" s="210">
        <v>384.69</v>
      </c>
      <c r="N1369" t="str">
        <f t="shared" si="21"/>
        <v>710000010100</v>
      </c>
    </row>
    <row r="1370" spans="1:14" x14ac:dyDescent="0.25">
      <c r="A1370" s="209" t="s">
        <v>108</v>
      </c>
      <c r="B1370" s="209" t="s">
        <v>286</v>
      </c>
      <c r="C1370" s="209" t="s">
        <v>287</v>
      </c>
      <c r="D1370" s="209" t="s">
        <v>126</v>
      </c>
      <c r="E1370" s="209" t="s">
        <v>127</v>
      </c>
      <c r="F1370" s="209" t="s">
        <v>125</v>
      </c>
      <c r="G1370" s="209" t="s">
        <v>161</v>
      </c>
      <c r="H1370" s="209" t="s">
        <v>196</v>
      </c>
      <c r="I1370" s="209" t="s">
        <v>128</v>
      </c>
      <c r="J1370" s="209" t="s">
        <v>196</v>
      </c>
      <c r="K1370" s="209" t="s">
        <v>196</v>
      </c>
      <c r="L1370" s="209" t="s">
        <v>196</v>
      </c>
      <c r="M1370" s="210">
        <v>10.9</v>
      </c>
      <c r="N1370" t="str">
        <f t="shared" si="21"/>
        <v>208100010100</v>
      </c>
    </row>
    <row r="1371" spans="1:14" x14ac:dyDescent="0.25">
      <c r="A1371" s="209" t="s">
        <v>108</v>
      </c>
      <c r="B1371" s="209" t="s">
        <v>286</v>
      </c>
      <c r="C1371" s="209" t="s">
        <v>287</v>
      </c>
      <c r="D1371" s="209" t="s">
        <v>126</v>
      </c>
      <c r="E1371" s="209" t="s">
        <v>127</v>
      </c>
      <c r="F1371" s="209" t="s">
        <v>125</v>
      </c>
      <c r="G1371" s="209" t="s">
        <v>152</v>
      </c>
      <c r="H1371" s="209" t="s">
        <v>196</v>
      </c>
      <c r="I1371" s="209" t="s">
        <v>128</v>
      </c>
      <c r="J1371" s="209" t="s">
        <v>196</v>
      </c>
      <c r="K1371" s="209" t="s">
        <v>196</v>
      </c>
      <c r="L1371" s="209" t="s">
        <v>196</v>
      </c>
      <c r="M1371" s="210">
        <v>129.22999999999999</v>
      </c>
      <c r="N1371" t="str">
        <f t="shared" si="21"/>
        <v>723000010100</v>
      </c>
    </row>
    <row r="1372" spans="1:14" x14ac:dyDescent="0.25">
      <c r="A1372" s="209" t="s">
        <v>108</v>
      </c>
      <c r="B1372" s="209" t="s">
        <v>286</v>
      </c>
      <c r="C1372" s="209" t="s">
        <v>287</v>
      </c>
      <c r="D1372" s="209" t="s">
        <v>126</v>
      </c>
      <c r="E1372" s="209" t="s">
        <v>127</v>
      </c>
      <c r="F1372" s="209" t="s">
        <v>125</v>
      </c>
      <c r="G1372" s="209" t="s">
        <v>152</v>
      </c>
      <c r="H1372" s="209" t="s">
        <v>196</v>
      </c>
      <c r="I1372" s="209" t="s">
        <v>128</v>
      </c>
      <c r="J1372" s="209" t="s">
        <v>196</v>
      </c>
      <c r="K1372" s="209" t="s">
        <v>196</v>
      </c>
      <c r="L1372" s="209" t="s">
        <v>196</v>
      </c>
      <c r="M1372" s="210">
        <v>21.53</v>
      </c>
      <c r="N1372" t="str">
        <f t="shared" si="21"/>
        <v>723000010100</v>
      </c>
    </row>
    <row r="1373" spans="1:14" x14ac:dyDescent="0.25">
      <c r="A1373" s="209" t="s">
        <v>108</v>
      </c>
      <c r="B1373" s="209" t="s">
        <v>286</v>
      </c>
      <c r="C1373" s="209" t="s">
        <v>287</v>
      </c>
      <c r="D1373" s="209" t="s">
        <v>126</v>
      </c>
      <c r="E1373" s="209" t="s">
        <v>127</v>
      </c>
      <c r="F1373" s="209" t="s">
        <v>125</v>
      </c>
      <c r="G1373" s="209" t="s">
        <v>153</v>
      </c>
      <c r="H1373" s="209" t="s">
        <v>196</v>
      </c>
      <c r="I1373" s="209" t="s">
        <v>128</v>
      </c>
      <c r="J1373" s="209" t="s">
        <v>196</v>
      </c>
      <c r="K1373" s="209" t="s">
        <v>196</v>
      </c>
      <c r="L1373" s="209" t="s">
        <v>196</v>
      </c>
      <c r="M1373" s="210">
        <v>30.22</v>
      </c>
      <c r="N1373" t="str">
        <f t="shared" si="21"/>
        <v>723100010100</v>
      </c>
    </row>
    <row r="1374" spans="1:14" x14ac:dyDescent="0.25">
      <c r="A1374" s="209" t="s">
        <v>108</v>
      </c>
      <c r="B1374" s="209" t="s">
        <v>286</v>
      </c>
      <c r="C1374" s="209" t="s">
        <v>287</v>
      </c>
      <c r="D1374" s="209" t="s">
        <v>126</v>
      </c>
      <c r="E1374" s="209" t="s">
        <v>127</v>
      </c>
      <c r="F1374" s="209" t="s">
        <v>125</v>
      </c>
      <c r="G1374" s="209" t="s">
        <v>153</v>
      </c>
      <c r="H1374" s="209" t="s">
        <v>196</v>
      </c>
      <c r="I1374" s="209" t="s">
        <v>128</v>
      </c>
      <c r="J1374" s="209" t="s">
        <v>196</v>
      </c>
      <c r="K1374" s="209" t="s">
        <v>196</v>
      </c>
      <c r="L1374" s="209" t="s">
        <v>196</v>
      </c>
      <c r="M1374" s="210">
        <v>5.04</v>
      </c>
      <c r="N1374" t="str">
        <f t="shared" si="21"/>
        <v>723100010100</v>
      </c>
    </row>
    <row r="1375" spans="1:14" x14ac:dyDescent="0.25">
      <c r="A1375" s="209" t="s">
        <v>108</v>
      </c>
      <c r="B1375" s="209" t="s">
        <v>286</v>
      </c>
      <c r="C1375" s="209" t="s">
        <v>287</v>
      </c>
      <c r="D1375" s="209" t="s">
        <v>126</v>
      </c>
      <c r="E1375" s="209" t="s">
        <v>127</v>
      </c>
      <c r="F1375" s="209" t="s">
        <v>125</v>
      </c>
      <c r="G1375" s="209" t="s">
        <v>154</v>
      </c>
      <c r="H1375" s="209" t="s">
        <v>196</v>
      </c>
      <c r="I1375" s="209" t="s">
        <v>128</v>
      </c>
      <c r="J1375" s="209" t="s">
        <v>196</v>
      </c>
      <c r="K1375" s="209" t="s">
        <v>196</v>
      </c>
      <c r="L1375" s="209" t="s">
        <v>196</v>
      </c>
      <c r="M1375" s="210">
        <v>753.65</v>
      </c>
      <c r="N1375" t="str">
        <f t="shared" si="21"/>
        <v>724000010100</v>
      </c>
    </row>
    <row r="1376" spans="1:14" x14ac:dyDescent="0.25">
      <c r="A1376" s="209" t="s">
        <v>108</v>
      </c>
      <c r="B1376" s="209" t="s">
        <v>286</v>
      </c>
      <c r="C1376" s="209" t="s">
        <v>287</v>
      </c>
      <c r="D1376" s="209" t="s">
        <v>126</v>
      </c>
      <c r="E1376" s="209" t="s">
        <v>127</v>
      </c>
      <c r="F1376" s="209" t="s">
        <v>125</v>
      </c>
      <c r="G1376" s="209" t="s">
        <v>154</v>
      </c>
      <c r="H1376" s="209" t="s">
        <v>196</v>
      </c>
      <c r="I1376" s="209" t="s">
        <v>128</v>
      </c>
      <c r="J1376" s="209" t="s">
        <v>196</v>
      </c>
      <c r="K1376" s="209" t="s">
        <v>196</v>
      </c>
      <c r="L1376" s="209" t="s">
        <v>196</v>
      </c>
      <c r="M1376" s="210">
        <v>125.6</v>
      </c>
      <c r="N1376" t="str">
        <f t="shared" si="21"/>
        <v>724000010100</v>
      </c>
    </row>
    <row r="1377" spans="1:14" x14ac:dyDescent="0.25">
      <c r="A1377" s="209" t="s">
        <v>108</v>
      </c>
      <c r="B1377" s="209" t="s">
        <v>286</v>
      </c>
      <c r="C1377" s="209" t="s">
        <v>287</v>
      </c>
      <c r="D1377" s="209" t="s">
        <v>126</v>
      </c>
      <c r="E1377" s="209" t="s">
        <v>127</v>
      </c>
      <c r="F1377" s="209" t="s">
        <v>125</v>
      </c>
      <c r="G1377" s="209" t="s">
        <v>147</v>
      </c>
      <c r="H1377" s="209" t="s">
        <v>196</v>
      </c>
      <c r="I1377" s="209" t="s">
        <v>128</v>
      </c>
      <c r="J1377" s="209" t="s">
        <v>196</v>
      </c>
      <c r="K1377" s="209" t="s">
        <v>196</v>
      </c>
      <c r="L1377" s="209" t="s">
        <v>196</v>
      </c>
      <c r="M1377" s="210">
        <v>-5.04</v>
      </c>
      <c r="N1377" t="str">
        <f t="shared" si="21"/>
        <v>216000010100</v>
      </c>
    </row>
    <row r="1378" spans="1:14" x14ac:dyDescent="0.25">
      <c r="A1378" s="209" t="s">
        <v>108</v>
      </c>
      <c r="B1378" s="209" t="s">
        <v>286</v>
      </c>
      <c r="C1378" s="209" t="s">
        <v>287</v>
      </c>
      <c r="D1378" s="209" t="s">
        <v>126</v>
      </c>
      <c r="E1378" s="209" t="s">
        <v>127</v>
      </c>
      <c r="F1378" s="209" t="s">
        <v>125</v>
      </c>
      <c r="G1378" s="209" t="s">
        <v>144</v>
      </c>
      <c r="H1378" s="209" t="s">
        <v>196</v>
      </c>
      <c r="I1378" s="209" t="s">
        <v>128</v>
      </c>
      <c r="J1378" s="209" t="s">
        <v>196</v>
      </c>
      <c r="K1378" s="209" t="s">
        <v>196</v>
      </c>
      <c r="L1378" s="209" t="s">
        <v>196</v>
      </c>
      <c r="M1378" s="210">
        <v>-325.33999999999997</v>
      </c>
      <c r="N1378" t="str">
        <f t="shared" si="21"/>
        <v>214000010100</v>
      </c>
    </row>
    <row r="1379" spans="1:14" x14ac:dyDescent="0.25">
      <c r="A1379" s="209" t="s">
        <v>108</v>
      </c>
      <c r="B1379" s="209" t="s">
        <v>286</v>
      </c>
      <c r="C1379" s="209" t="s">
        <v>287</v>
      </c>
      <c r="D1379" s="209" t="s">
        <v>126</v>
      </c>
      <c r="E1379" s="209" t="s">
        <v>127</v>
      </c>
      <c r="F1379" s="209" t="s">
        <v>125</v>
      </c>
      <c r="G1379" s="209" t="s">
        <v>144</v>
      </c>
      <c r="H1379" s="209" t="s">
        <v>196</v>
      </c>
      <c r="I1379" s="209" t="s">
        <v>128</v>
      </c>
      <c r="J1379" s="209" t="s">
        <v>196</v>
      </c>
      <c r="K1379" s="209" t="s">
        <v>196</v>
      </c>
      <c r="L1379" s="209" t="s">
        <v>196</v>
      </c>
      <c r="M1379" s="210">
        <v>-54.22</v>
      </c>
      <c r="N1379" t="str">
        <f t="shared" si="21"/>
        <v>214000010100</v>
      </c>
    </row>
    <row r="1380" spans="1:14" x14ac:dyDescent="0.25">
      <c r="A1380" s="209" t="s">
        <v>108</v>
      </c>
      <c r="B1380" s="209" t="s">
        <v>288</v>
      </c>
      <c r="C1380" s="209" t="s">
        <v>289</v>
      </c>
      <c r="D1380" s="209" t="s">
        <v>126</v>
      </c>
      <c r="E1380" s="209" t="s">
        <v>132</v>
      </c>
      <c r="F1380" s="209" t="s">
        <v>125</v>
      </c>
      <c r="G1380" s="209" t="s">
        <v>152</v>
      </c>
      <c r="H1380" s="209" t="s">
        <v>196</v>
      </c>
      <c r="I1380" s="209" t="s">
        <v>133</v>
      </c>
      <c r="J1380" s="209" t="s">
        <v>196</v>
      </c>
      <c r="K1380" s="209" t="s">
        <v>196</v>
      </c>
      <c r="L1380" s="209" t="s">
        <v>196</v>
      </c>
      <c r="M1380" s="210">
        <v>6.36</v>
      </c>
      <c r="N1380" t="str">
        <f t="shared" si="21"/>
        <v>723000020100</v>
      </c>
    </row>
    <row r="1381" spans="1:14" x14ac:dyDescent="0.25">
      <c r="A1381" s="209" t="s">
        <v>108</v>
      </c>
      <c r="B1381" s="209" t="s">
        <v>288</v>
      </c>
      <c r="C1381" s="209" t="s">
        <v>289</v>
      </c>
      <c r="D1381" s="209" t="s">
        <v>126</v>
      </c>
      <c r="E1381" s="209" t="s">
        <v>132</v>
      </c>
      <c r="F1381" s="209" t="s">
        <v>125</v>
      </c>
      <c r="G1381" s="209" t="s">
        <v>153</v>
      </c>
      <c r="H1381" s="209" t="s">
        <v>196</v>
      </c>
      <c r="I1381" s="209" t="s">
        <v>133</v>
      </c>
      <c r="J1381" s="209" t="s">
        <v>196</v>
      </c>
      <c r="K1381" s="209" t="s">
        <v>196</v>
      </c>
      <c r="L1381" s="209" t="s">
        <v>196</v>
      </c>
      <c r="M1381" s="210">
        <v>8.92</v>
      </c>
      <c r="N1381" t="str">
        <f t="shared" si="21"/>
        <v>723100020100</v>
      </c>
    </row>
    <row r="1382" spans="1:14" x14ac:dyDescent="0.25">
      <c r="A1382" s="209" t="s">
        <v>108</v>
      </c>
      <c r="B1382" s="209" t="s">
        <v>288</v>
      </c>
      <c r="C1382" s="209" t="s">
        <v>289</v>
      </c>
      <c r="D1382" s="209" t="s">
        <v>126</v>
      </c>
      <c r="E1382" s="209" t="s">
        <v>132</v>
      </c>
      <c r="F1382" s="209" t="s">
        <v>125</v>
      </c>
      <c r="G1382" s="209" t="s">
        <v>153</v>
      </c>
      <c r="H1382" s="209" t="s">
        <v>196</v>
      </c>
      <c r="I1382" s="209" t="s">
        <v>133</v>
      </c>
      <c r="J1382" s="209" t="s">
        <v>196</v>
      </c>
      <c r="K1382" s="209" t="s">
        <v>196</v>
      </c>
      <c r="L1382" s="209" t="s">
        <v>196</v>
      </c>
      <c r="M1382" s="210">
        <v>1.49</v>
      </c>
      <c r="N1382" t="str">
        <f t="shared" si="21"/>
        <v>723100020100</v>
      </c>
    </row>
    <row r="1383" spans="1:14" x14ac:dyDescent="0.25">
      <c r="A1383" s="209" t="s">
        <v>108</v>
      </c>
      <c r="B1383" s="209" t="s">
        <v>288</v>
      </c>
      <c r="C1383" s="209" t="s">
        <v>289</v>
      </c>
      <c r="D1383" s="209" t="s">
        <v>126</v>
      </c>
      <c r="E1383" s="209" t="s">
        <v>132</v>
      </c>
      <c r="F1383" s="209" t="s">
        <v>125</v>
      </c>
      <c r="G1383" s="209" t="s">
        <v>154</v>
      </c>
      <c r="H1383" s="209" t="s">
        <v>196</v>
      </c>
      <c r="I1383" s="209" t="s">
        <v>133</v>
      </c>
      <c r="J1383" s="209" t="s">
        <v>196</v>
      </c>
      <c r="K1383" s="209" t="s">
        <v>196</v>
      </c>
      <c r="L1383" s="209" t="s">
        <v>196</v>
      </c>
      <c r="M1383" s="210">
        <v>254.4</v>
      </c>
      <c r="N1383" t="str">
        <f t="shared" si="21"/>
        <v>724000020100</v>
      </c>
    </row>
    <row r="1384" spans="1:14" x14ac:dyDescent="0.25">
      <c r="A1384" s="209" t="s">
        <v>108</v>
      </c>
      <c r="B1384" s="209" t="s">
        <v>288</v>
      </c>
      <c r="C1384" s="209" t="s">
        <v>289</v>
      </c>
      <c r="D1384" s="209" t="s">
        <v>126</v>
      </c>
      <c r="E1384" s="209" t="s">
        <v>132</v>
      </c>
      <c r="F1384" s="209" t="s">
        <v>125</v>
      </c>
      <c r="G1384" s="209" t="s">
        <v>154</v>
      </c>
      <c r="H1384" s="209" t="s">
        <v>196</v>
      </c>
      <c r="I1384" s="209" t="s">
        <v>133</v>
      </c>
      <c r="J1384" s="209" t="s">
        <v>196</v>
      </c>
      <c r="K1384" s="209" t="s">
        <v>196</v>
      </c>
      <c r="L1384" s="209" t="s">
        <v>196</v>
      </c>
      <c r="M1384" s="210">
        <v>42.4</v>
      </c>
      <c r="N1384" t="str">
        <f t="shared" si="21"/>
        <v>724000020100</v>
      </c>
    </row>
    <row r="1385" spans="1:14" x14ac:dyDescent="0.25">
      <c r="A1385" s="209" t="s">
        <v>108</v>
      </c>
      <c r="B1385" s="209" t="s">
        <v>288</v>
      </c>
      <c r="C1385" s="209" t="s">
        <v>289</v>
      </c>
      <c r="D1385" s="209" t="s">
        <v>126</v>
      </c>
      <c r="E1385" s="209" t="s">
        <v>132</v>
      </c>
      <c r="F1385" s="209" t="s">
        <v>125</v>
      </c>
      <c r="G1385" s="209" t="s">
        <v>156</v>
      </c>
      <c r="H1385" s="209" t="s">
        <v>196</v>
      </c>
      <c r="I1385" s="209" t="s">
        <v>133</v>
      </c>
      <c r="J1385" s="209" t="s">
        <v>196</v>
      </c>
      <c r="K1385" s="209" t="s">
        <v>196</v>
      </c>
      <c r="L1385" s="209" t="s">
        <v>196</v>
      </c>
      <c r="M1385" s="210">
        <v>0.56000000000000005</v>
      </c>
      <c r="N1385" t="str">
        <f t="shared" si="21"/>
        <v>725000020100</v>
      </c>
    </row>
    <row r="1386" spans="1:14" x14ac:dyDescent="0.25">
      <c r="A1386" s="209" t="s">
        <v>108</v>
      </c>
      <c r="B1386" s="209" t="s">
        <v>288</v>
      </c>
      <c r="C1386" s="209" t="s">
        <v>289</v>
      </c>
      <c r="D1386" s="209" t="s">
        <v>126</v>
      </c>
      <c r="E1386" s="209" t="s">
        <v>132</v>
      </c>
      <c r="F1386" s="209" t="s">
        <v>125</v>
      </c>
      <c r="G1386" s="209" t="s">
        <v>156</v>
      </c>
      <c r="H1386" s="209" t="s">
        <v>196</v>
      </c>
      <c r="I1386" s="209" t="s">
        <v>133</v>
      </c>
      <c r="J1386" s="209" t="s">
        <v>196</v>
      </c>
      <c r="K1386" s="209" t="s">
        <v>196</v>
      </c>
      <c r="L1386" s="209" t="s">
        <v>196</v>
      </c>
      <c r="M1386" s="210">
        <v>0.09</v>
      </c>
      <c r="N1386" t="str">
        <f t="shared" si="21"/>
        <v>725000020100</v>
      </c>
    </row>
    <row r="1387" spans="1:14" x14ac:dyDescent="0.25">
      <c r="A1387" s="209" t="s">
        <v>108</v>
      </c>
      <c r="B1387" s="209" t="s">
        <v>288</v>
      </c>
      <c r="C1387" s="209" t="s">
        <v>289</v>
      </c>
      <c r="D1387" s="209" t="s">
        <v>126</v>
      </c>
      <c r="E1387" s="209" t="s">
        <v>132</v>
      </c>
      <c r="F1387" s="209" t="s">
        <v>125</v>
      </c>
      <c r="G1387" s="209" t="s">
        <v>157</v>
      </c>
      <c r="H1387" s="209" t="s">
        <v>196</v>
      </c>
      <c r="I1387" s="209" t="s">
        <v>133</v>
      </c>
      <c r="J1387" s="209" t="s">
        <v>196</v>
      </c>
      <c r="K1387" s="209" t="s">
        <v>196</v>
      </c>
      <c r="L1387" s="209" t="s">
        <v>196</v>
      </c>
      <c r="M1387" s="210">
        <v>43.3</v>
      </c>
      <c r="N1387" t="str">
        <f t="shared" si="21"/>
        <v>726900020100</v>
      </c>
    </row>
    <row r="1388" spans="1:14" x14ac:dyDescent="0.25">
      <c r="A1388" s="209" t="s">
        <v>108</v>
      </c>
      <c r="B1388" s="209" t="s">
        <v>288</v>
      </c>
      <c r="C1388" s="209" t="s">
        <v>289</v>
      </c>
      <c r="D1388" s="209" t="s">
        <v>126</v>
      </c>
      <c r="E1388" s="209" t="s">
        <v>132</v>
      </c>
      <c r="F1388" s="209" t="s">
        <v>125</v>
      </c>
      <c r="G1388" s="209" t="s">
        <v>157</v>
      </c>
      <c r="H1388" s="209" t="s">
        <v>196</v>
      </c>
      <c r="I1388" s="209" t="s">
        <v>133</v>
      </c>
      <c r="J1388" s="209" t="s">
        <v>196</v>
      </c>
      <c r="K1388" s="209" t="s">
        <v>196</v>
      </c>
      <c r="L1388" s="209" t="s">
        <v>196</v>
      </c>
      <c r="M1388" s="210">
        <v>7.22</v>
      </c>
      <c r="N1388" t="str">
        <f t="shared" si="21"/>
        <v>726900020100</v>
      </c>
    </row>
    <row r="1389" spans="1:14" x14ac:dyDescent="0.25">
      <c r="A1389" s="209" t="s">
        <v>108</v>
      </c>
      <c r="B1389" s="209" t="s">
        <v>288</v>
      </c>
      <c r="C1389" s="209" t="s">
        <v>289</v>
      </c>
      <c r="D1389" s="209" t="s">
        <v>126</v>
      </c>
      <c r="E1389" s="209" t="s">
        <v>132</v>
      </c>
      <c r="F1389" s="209" t="s">
        <v>125</v>
      </c>
      <c r="G1389" s="209" t="s">
        <v>157</v>
      </c>
      <c r="H1389" s="209" t="s">
        <v>196</v>
      </c>
      <c r="I1389" s="209" t="s">
        <v>133</v>
      </c>
      <c r="J1389" s="209" t="s">
        <v>196</v>
      </c>
      <c r="K1389" s="209" t="s">
        <v>196</v>
      </c>
      <c r="L1389" s="209" t="s">
        <v>196</v>
      </c>
      <c r="M1389" s="210">
        <v>7.88</v>
      </c>
      <c r="N1389" t="str">
        <f t="shared" si="21"/>
        <v>726900020100</v>
      </c>
    </row>
    <row r="1390" spans="1:14" x14ac:dyDescent="0.25">
      <c r="A1390" s="209" t="s">
        <v>108</v>
      </c>
      <c r="B1390" s="209" t="s">
        <v>288</v>
      </c>
      <c r="C1390" s="209" t="s">
        <v>289</v>
      </c>
      <c r="D1390" s="209" t="s">
        <v>126</v>
      </c>
      <c r="E1390" s="209" t="s">
        <v>132</v>
      </c>
      <c r="F1390" s="209" t="s">
        <v>125</v>
      </c>
      <c r="G1390" s="209" t="s">
        <v>157</v>
      </c>
      <c r="H1390" s="209" t="s">
        <v>196</v>
      </c>
      <c r="I1390" s="209" t="s">
        <v>133</v>
      </c>
      <c r="J1390" s="209" t="s">
        <v>196</v>
      </c>
      <c r="K1390" s="209" t="s">
        <v>196</v>
      </c>
      <c r="L1390" s="209" t="s">
        <v>196</v>
      </c>
      <c r="M1390" s="210">
        <v>1.31</v>
      </c>
      <c r="N1390" t="str">
        <f t="shared" si="21"/>
        <v>726900020100</v>
      </c>
    </row>
    <row r="1391" spans="1:14" x14ac:dyDescent="0.25">
      <c r="A1391" s="209" t="s">
        <v>108</v>
      </c>
      <c r="B1391" s="209" t="s">
        <v>288</v>
      </c>
      <c r="C1391" s="209" t="s">
        <v>289</v>
      </c>
      <c r="D1391" s="209" t="s">
        <v>126</v>
      </c>
      <c r="E1391" s="209" t="s">
        <v>132</v>
      </c>
      <c r="F1391" s="209" t="s">
        <v>125</v>
      </c>
      <c r="G1391" s="209" t="s">
        <v>146</v>
      </c>
      <c r="H1391" s="209" t="s">
        <v>196</v>
      </c>
      <c r="I1391" s="209" t="s">
        <v>133</v>
      </c>
      <c r="J1391" s="209" t="s">
        <v>196</v>
      </c>
      <c r="K1391" s="209" t="s">
        <v>196</v>
      </c>
      <c r="L1391" s="209" t="s">
        <v>196</v>
      </c>
      <c r="M1391" s="210">
        <v>-10.08</v>
      </c>
      <c r="N1391" t="str">
        <f t="shared" si="21"/>
        <v>215500020100</v>
      </c>
    </row>
    <row r="1392" spans="1:14" x14ac:dyDescent="0.25">
      <c r="A1392" s="209" t="s">
        <v>108</v>
      </c>
      <c r="B1392" s="209" t="s">
        <v>288</v>
      </c>
      <c r="C1392" s="209" t="s">
        <v>289</v>
      </c>
      <c r="D1392" s="209" t="s">
        <v>126</v>
      </c>
      <c r="E1392" s="209" t="s">
        <v>132</v>
      </c>
      <c r="F1392" s="209" t="s">
        <v>125</v>
      </c>
      <c r="G1392" s="209" t="s">
        <v>146</v>
      </c>
      <c r="H1392" s="209" t="s">
        <v>196</v>
      </c>
      <c r="I1392" s="209" t="s">
        <v>133</v>
      </c>
      <c r="J1392" s="209" t="s">
        <v>196</v>
      </c>
      <c r="K1392" s="209" t="s">
        <v>196</v>
      </c>
      <c r="L1392" s="209" t="s">
        <v>196</v>
      </c>
      <c r="M1392" s="210">
        <v>-1.68</v>
      </c>
      <c r="N1392" t="str">
        <f t="shared" si="21"/>
        <v>215500020100</v>
      </c>
    </row>
    <row r="1393" spans="1:14" x14ac:dyDescent="0.25">
      <c r="A1393" s="209" t="s">
        <v>108</v>
      </c>
      <c r="B1393" s="209" t="s">
        <v>288</v>
      </c>
      <c r="C1393" s="209" t="s">
        <v>289</v>
      </c>
      <c r="D1393" s="209" t="s">
        <v>126</v>
      </c>
      <c r="E1393" s="209" t="s">
        <v>132</v>
      </c>
      <c r="F1393" s="209" t="s">
        <v>125</v>
      </c>
      <c r="G1393" s="209" t="s">
        <v>140</v>
      </c>
      <c r="H1393" s="209" t="s">
        <v>196</v>
      </c>
      <c r="I1393" s="209" t="s">
        <v>133</v>
      </c>
      <c r="J1393" s="209" t="s">
        <v>196</v>
      </c>
      <c r="K1393" s="209" t="s">
        <v>196</v>
      </c>
      <c r="L1393" s="209" t="s">
        <v>196</v>
      </c>
      <c r="M1393" s="210">
        <v>-43.3</v>
      </c>
      <c r="N1393" t="str">
        <f t="shared" si="21"/>
        <v>210500020100</v>
      </c>
    </row>
    <row r="1394" spans="1:14" x14ac:dyDescent="0.25">
      <c r="A1394" s="209" t="s">
        <v>108</v>
      </c>
      <c r="B1394" s="209" t="s">
        <v>288</v>
      </c>
      <c r="C1394" s="209" t="s">
        <v>289</v>
      </c>
      <c r="D1394" s="209" t="s">
        <v>126</v>
      </c>
      <c r="E1394" s="209" t="s">
        <v>132</v>
      </c>
      <c r="F1394" s="209" t="s">
        <v>125</v>
      </c>
      <c r="G1394" s="209" t="s">
        <v>140</v>
      </c>
      <c r="H1394" s="209" t="s">
        <v>196</v>
      </c>
      <c r="I1394" s="209" t="s">
        <v>133</v>
      </c>
      <c r="J1394" s="209" t="s">
        <v>196</v>
      </c>
      <c r="K1394" s="209" t="s">
        <v>196</v>
      </c>
      <c r="L1394" s="209" t="s">
        <v>196</v>
      </c>
      <c r="M1394" s="210">
        <v>-7.22</v>
      </c>
      <c r="N1394" t="str">
        <f t="shared" si="21"/>
        <v>210500020100</v>
      </c>
    </row>
    <row r="1395" spans="1:14" x14ac:dyDescent="0.25">
      <c r="A1395" s="209" t="s">
        <v>108</v>
      </c>
      <c r="B1395" s="209" t="s">
        <v>288</v>
      </c>
      <c r="C1395" s="209" t="s">
        <v>289</v>
      </c>
      <c r="D1395" s="209" t="s">
        <v>126</v>
      </c>
      <c r="E1395" s="209" t="s">
        <v>132</v>
      </c>
      <c r="F1395" s="209" t="s">
        <v>125</v>
      </c>
      <c r="G1395" s="209" t="s">
        <v>142</v>
      </c>
      <c r="H1395" s="209" t="s">
        <v>196</v>
      </c>
      <c r="I1395" s="209" t="s">
        <v>133</v>
      </c>
      <c r="J1395" s="209" t="s">
        <v>196</v>
      </c>
      <c r="K1395" s="209" t="s">
        <v>196</v>
      </c>
      <c r="L1395" s="209" t="s">
        <v>196</v>
      </c>
      <c r="M1395" s="210">
        <v>-1.08</v>
      </c>
      <c r="N1395" t="str">
        <f t="shared" si="21"/>
        <v>212500020100</v>
      </c>
    </row>
    <row r="1396" spans="1:14" x14ac:dyDescent="0.25">
      <c r="A1396" s="209" t="s">
        <v>108</v>
      </c>
      <c r="B1396" s="209" t="s">
        <v>288</v>
      </c>
      <c r="C1396" s="209" t="s">
        <v>289</v>
      </c>
      <c r="D1396" s="209" t="s">
        <v>126</v>
      </c>
      <c r="E1396" s="209" t="s">
        <v>132</v>
      </c>
      <c r="F1396" s="209" t="s">
        <v>125</v>
      </c>
      <c r="G1396" s="209" t="s">
        <v>142</v>
      </c>
      <c r="H1396" s="209" t="s">
        <v>196</v>
      </c>
      <c r="I1396" s="209" t="s">
        <v>133</v>
      </c>
      <c r="J1396" s="209" t="s">
        <v>196</v>
      </c>
      <c r="K1396" s="209" t="s">
        <v>196</v>
      </c>
      <c r="L1396" s="209" t="s">
        <v>196</v>
      </c>
      <c r="M1396" s="210">
        <v>-0.18</v>
      </c>
      <c r="N1396" t="str">
        <f t="shared" si="21"/>
        <v>212500020100</v>
      </c>
    </row>
    <row r="1397" spans="1:14" x14ac:dyDescent="0.25">
      <c r="A1397" s="209" t="s">
        <v>108</v>
      </c>
      <c r="B1397" s="209" t="s">
        <v>288</v>
      </c>
      <c r="C1397" s="209" t="s">
        <v>289</v>
      </c>
      <c r="D1397" s="209" t="s">
        <v>126</v>
      </c>
      <c r="E1397" s="209" t="s">
        <v>132</v>
      </c>
      <c r="F1397" s="209" t="s">
        <v>125</v>
      </c>
      <c r="G1397" s="209" t="s">
        <v>142</v>
      </c>
      <c r="H1397" s="209" t="s">
        <v>196</v>
      </c>
      <c r="I1397" s="209" t="s">
        <v>133</v>
      </c>
      <c r="J1397" s="209" t="s">
        <v>196</v>
      </c>
      <c r="K1397" s="209" t="s">
        <v>196</v>
      </c>
      <c r="L1397" s="209" t="s">
        <v>196</v>
      </c>
      <c r="M1397" s="210">
        <v>-0.81</v>
      </c>
      <c r="N1397" t="str">
        <f t="shared" si="21"/>
        <v>212500020100</v>
      </c>
    </row>
    <row r="1398" spans="1:14" x14ac:dyDescent="0.25">
      <c r="A1398" s="209" t="s">
        <v>108</v>
      </c>
      <c r="B1398" s="209" t="s">
        <v>288</v>
      </c>
      <c r="C1398" s="209" t="s">
        <v>289</v>
      </c>
      <c r="D1398" s="209" t="s">
        <v>126</v>
      </c>
      <c r="E1398" s="209" t="s">
        <v>132</v>
      </c>
      <c r="F1398" s="209" t="s">
        <v>125</v>
      </c>
      <c r="G1398" s="209" t="s">
        <v>142</v>
      </c>
      <c r="H1398" s="209" t="s">
        <v>196</v>
      </c>
      <c r="I1398" s="209" t="s">
        <v>133</v>
      </c>
      <c r="J1398" s="209" t="s">
        <v>196</v>
      </c>
      <c r="K1398" s="209" t="s">
        <v>196</v>
      </c>
      <c r="L1398" s="209" t="s">
        <v>196</v>
      </c>
      <c r="M1398" s="210">
        <v>-0.14000000000000001</v>
      </c>
      <c r="N1398" t="str">
        <f t="shared" si="21"/>
        <v>212500020100</v>
      </c>
    </row>
    <row r="1399" spans="1:14" x14ac:dyDescent="0.25">
      <c r="A1399" s="209" t="s">
        <v>108</v>
      </c>
      <c r="B1399" s="209" t="s">
        <v>288</v>
      </c>
      <c r="C1399" s="209" t="s">
        <v>289</v>
      </c>
      <c r="D1399" s="209" t="s">
        <v>126</v>
      </c>
      <c r="E1399" s="209" t="s">
        <v>132</v>
      </c>
      <c r="F1399" s="209" t="s">
        <v>125</v>
      </c>
      <c r="G1399" s="209" t="s">
        <v>139</v>
      </c>
      <c r="H1399" s="209" t="s">
        <v>196</v>
      </c>
      <c r="I1399" s="209" t="s">
        <v>133</v>
      </c>
      <c r="J1399" s="209" t="s">
        <v>196</v>
      </c>
      <c r="K1399" s="209" t="s">
        <v>196</v>
      </c>
      <c r="L1399" s="209" t="s">
        <v>196</v>
      </c>
      <c r="M1399" s="210">
        <v>-2.8</v>
      </c>
      <c r="N1399" t="str">
        <f t="shared" si="21"/>
        <v>210000020100</v>
      </c>
    </row>
    <row r="1400" spans="1:14" x14ac:dyDescent="0.25">
      <c r="A1400" s="209" t="s">
        <v>108</v>
      </c>
      <c r="B1400" s="209" t="s">
        <v>288</v>
      </c>
      <c r="C1400" s="209" t="s">
        <v>289</v>
      </c>
      <c r="D1400" s="209" t="s">
        <v>126</v>
      </c>
      <c r="E1400" s="209" t="s">
        <v>132</v>
      </c>
      <c r="F1400" s="209" t="s">
        <v>125</v>
      </c>
      <c r="G1400" s="209" t="s">
        <v>139</v>
      </c>
      <c r="H1400" s="209" t="s">
        <v>196</v>
      </c>
      <c r="I1400" s="209" t="s">
        <v>133</v>
      </c>
      <c r="J1400" s="209" t="s">
        <v>196</v>
      </c>
      <c r="K1400" s="209" t="s">
        <v>196</v>
      </c>
      <c r="L1400" s="209" t="s">
        <v>196</v>
      </c>
      <c r="M1400" s="210">
        <v>-0.47</v>
      </c>
      <c r="N1400" t="str">
        <f t="shared" si="21"/>
        <v>210000020100</v>
      </c>
    </row>
    <row r="1401" spans="1:14" x14ac:dyDescent="0.25">
      <c r="A1401" s="209" t="s">
        <v>108</v>
      </c>
      <c r="B1401" s="209" t="s">
        <v>288</v>
      </c>
      <c r="C1401" s="209" t="s">
        <v>289</v>
      </c>
      <c r="D1401" s="209" t="s">
        <v>126</v>
      </c>
      <c r="E1401" s="209" t="s">
        <v>132</v>
      </c>
      <c r="F1401" s="209" t="s">
        <v>125</v>
      </c>
      <c r="G1401" s="209" t="s">
        <v>143</v>
      </c>
      <c r="H1401" s="209" t="s">
        <v>196</v>
      </c>
      <c r="I1401" s="209" t="s">
        <v>133</v>
      </c>
      <c r="J1401" s="209" t="s">
        <v>196</v>
      </c>
      <c r="K1401" s="209" t="s">
        <v>196</v>
      </c>
      <c r="L1401" s="209" t="s">
        <v>196</v>
      </c>
      <c r="M1401" s="210">
        <v>-36.86</v>
      </c>
      <c r="N1401" t="str">
        <f t="shared" si="21"/>
        <v>213000020100</v>
      </c>
    </row>
    <row r="1402" spans="1:14" x14ac:dyDescent="0.25">
      <c r="A1402" s="209" t="s">
        <v>108</v>
      </c>
      <c r="B1402" s="209" t="s">
        <v>288</v>
      </c>
      <c r="C1402" s="209" t="s">
        <v>289</v>
      </c>
      <c r="D1402" s="209" t="s">
        <v>126</v>
      </c>
      <c r="E1402" s="209" t="s">
        <v>132</v>
      </c>
      <c r="F1402" s="209" t="s">
        <v>125</v>
      </c>
      <c r="G1402" s="209" t="s">
        <v>143</v>
      </c>
      <c r="H1402" s="209" t="s">
        <v>196</v>
      </c>
      <c r="I1402" s="209" t="s">
        <v>133</v>
      </c>
      <c r="J1402" s="209" t="s">
        <v>196</v>
      </c>
      <c r="K1402" s="209" t="s">
        <v>196</v>
      </c>
      <c r="L1402" s="209" t="s">
        <v>196</v>
      </c>
      <c r="M1402" s="210">
        <v>-6.14</v>
      </c>
      <c r="N1402" t="str">
        <f t="shared" si="21"/>
        <v>213000020100</v>
      </c>
    </row>
    <row r="1403" spans="1:14" x14ac:dyDescent="0.25">
      <c r="A1403" s="209" t="s">
        <v>108</v>
      </c>
      <c r="B1403" s="209" t="s">
        <v>288</v>
      </c>
      <c r="C1403" s="209" t="s">
        <v>289</v>
      </c>
      <c r="D1403" s="209" t="s">
        <v>126</v>
      </c>
      <c r="E1403" s="209" t="s">
        <v>132</v>
      </c>
      <c r="F1403" s="209" t="s">
        <v>125</v>
      </c>
      <c r="G1403" s="209" t="s">
        <v>136</v>
      </c>
      <c r="H1403" s="209" t="s">
        <v>196</v>
      </c>
      <c r="I1403" s="209" t="s">
        <v>133</v>
      </c>
      <c r="J1403" s="209" t="s">
        <v>196</v>
      </c>
      <c r="K1403" s="209" t="s">
        <v>196</v>
      </c>
      <c r="L1403" s="209" t="s">
        <v>196</v>
      </c>
      <c r="M1403" s="210">
        <v>-0.56000000000000005</v>
      </c>
      <c r="N1403" t="str">
        <f t="shared" si="21"/>
        <v>205500020100</v>
      </c>
    </row>
    <row r="1404" spans="1:14" x14ac:dyDescent="0.25">
      <c r="A1404" s="209" t="s">
        <v>108</v>
      </c>
      <c r="B1404" s="209" t="s">
        <v>288</v>
      </c>
      <c r="C1404" s="209" t="s">
        <v>289</v>
      </c>
      <c r="D1404" s="209" t="s">
        <v>126</v>
      </c>
      <c r="E1404" s="209" t="s">
        <v>132</v>
      </c>
      <c r="F1404" s="209" t="s">
        <v>125</v>
      </c>
      <c r="G1404" s="209" t="s">
        <v>136</v>
      </c>
      <c r="H1404" s="209" t="s">
        <v>196</v>
      </c>
      <c r="I1404" s="209" t="s">
        <v>133</v>
      </c>
      <c r="J1404" s="209" t="s">
        <v>196</v>
      </c>
      <c r="K1404" s="209" t="s">
        <v>196</v>
      </c>
      <c r="L1404" s="209" t="s">
        <v>196</v>
      </c>
      <c r="M1404" s="210">
        <v>-0.09</v>
      </c>
      <c r="N1404" t="str">
        <f t="shared" si="21"/>
        <v>205500020100</v>
      </c>
    </row>
    <row r="1405" spans="1:14" x14ac:dyDescent="0.25">
      <c r="A1405" s="209" t="s">
        <v>108</v>
      </c>
      <c r="B1405" s="209" t="s">
        <v>288</v>
      </c>
      <c r="C1405" s="209" t="s">
        <v>289</v>
      </c>
      <c r="D1405" s="209" t="s">
        <v>126</v>
      </c>
      <c r="E1405" s="209" t="s">
        <v>132</v>
      </c>
      <c r="F1405" s="209" t="s">
        <v>125</v>
      </c>
      <c r="G1405" s="209" t="s">
        <v>137</v>
      </c>
      <c r="H1405" s="209" t="s">
        <v>196</v>
      </c>
      <c r="I1405" s="209" t="s">
        <v>133</v>
      </c>
      <c r="J1405" s="209" t="s">
        <v>196</v>
      </c>
      <c r="K1405" s="209" t="s">
        <v>196</v>
      </c>
      <c r="L1405" s="209" t="s">
        <v>196</v>
      </c>
      <c r="M1405" s="210">
        <v>-254.4</v>
      </c>
      <c r="N1405" t="str">
        <f t="shared" si="21"/>
        <v>205600020100</v>
      </c>
    </row>
    <row r="1406" spans="1:14" x14ac:dyDescent="0.25">
      <c r="A1406" s="209" t="s">
        <v>108</v>
      </c>
      <c r="B1406" s="209" t="s">
        <v>288</v>
      </c>
      <c r="C1406" s="209" t="s">
        <v>289</v>
      </c>
      <c r="D1406" s="209" t="s">
        <v>126</v>
      </c>
      <c r="E1406" s="209" t="s">
        <v>132</v>
      </c>
      <c r="F1406" s="209" t="s">
        <v>125</v>
      </c>
      <c r="G1406" s="209" t="s">
        <v>149</v>
      </c>
      <c r="H1406" s="209" t="s">
        <v>196</v>
      </c>
      <c r="I1406" s="209" t="s">
        <v>133</v>
      </c>
      <c r="J1406" s="209" t="s">
        <v>196</v>
      </c>
      <c r="K1406" s="209" t="s">
        <v>196</v>
      </c>
      <c r="L1406" s="209" t="s">
        <v>196</v>
      </c>
      <c r="M1406" s="210">
        <v>76.55</v>
      </c>
      <c r="N1406" t="str">
        <f t="shared" si="21"/>
        <v>710000020100</v>
      </c>
    </row>
    <row r="1407" spans="1:14" x14ac:dyDescent="0.25">
      <c r="A1407" s="209" t="s">
        <v>108</v>
      </c>
      <c r="B1407" s="209" t="s">
        <v>288</v>
      </c>
      <c r="C1407" s="209" t="s">
        <v>289</v>
      </c>
      <c r="D1407" s="209" t="s">
        <v>126</v>
      </c>
      <c r="E1407" s="209" t="s">
        <v>132</v>
      </c>
      <c r="F1407" s="209" t="s">
        <v>125</v>
      </c>
      <c r="G1407" s="209" t="s">
        <v>149</v>
      </c>
      <c r="H1407" s="209" t="s">
        <v>196</v>
      </c>
      <c r="I1407" s="209" t="s">
        <v>133</v>
      </c>
      <c r="J1407" s="209" t="s">
        <v>196</v>
      </c>
      <c r="K1407" s="209" t="s">
        <v>196</v>
      </c>
      <c r="L1407" s="209" t="s">
        <v>196</v>
      </c>
      <c r="M1407" s="210">
        <v>579.59</v>
      </c>
      <c r="N1407" t="str">
        <f t="shared" si="21"/>
        <v>710000020100</v>
      </c>
    </row>
    <row r="1408" spans="1:14" x14ac:dyDescent="0.25">
      <c r="A1408" s="209" t="s">
        <v>108</v>
      </c>
      <c r="B1408" s="209" t="s">
        <v>288</v>
      </c>
      <c r="C1408" s="209" t="s">
        <v>289</v>
      </c>
      <c r="D1408" s="209" t="s">
        <v>126</v>
      </c>
      <c r="E1408" s="209" t="s">
        <v>132</v>
      </c>
      <c r="F1408" s="209" t="s">
        <v>125</v>
      </c>
      <c r="G1408" s="209" t="s">
        <v>149</v>
      </c>
      <c r="H1408" s="209" t="s">
        <v>196</v>
      </c>
      <c r="I1408" s="209" t="s">
        <v>133</v>
      </c>
      <c r="J1408" s="209" t="s">
        <v>196</v>
      </c>
      <c r="K1408" s="209" t="s">
        <v>196</v>
      </c>
      <c r="L1408" s="209" t="s">
        <v>196</v>
      </c>
      <c r="M1408" s="210">
        <v>109.36</v>
      </c>
      <c r="N1408" t="str">
        <f t="shared" si="21"/>
        <v>710000020100</v>
      </c>
    </row>
    <row r="1409" spans="1:14" x14ac:dyDescent="0.25">
      <c r="A1409" s="209" t="s">
        <v>108</v>
      </c>
      <c r="B1409" s="209" t="s">
        <v>288</v>
      </c>
      <c r="C1409" s="209" t="s">
        <v>289</v>
      </c>
      <c r="D1409" s="209" t="s">
        <v>126</v>
      </c>
      <c r="E1409" s="209" t="s">
        <v>132</v>
      </c>
      <c r="F1409" s="209" t="s">
        <v>125</v>
      </c>
      <c r="G1409" s="209" t="s">
        <v>152</v>
      </c>
      <c r="H1409" s="209" t="s">
        <v>196</v>
      </c>
      <c r="I1409" s="209" t="s">
        <v>133</v>
      </c>
      <c r="J1409" s="209" t="s">
        <v>196</v>
      </c>
      <c r="K1409" s="209" t="s">
        <v>196</v>
      </c>
      <c r="L1409" s="209" t="s">
        <v>196</v>
      </c>
      <c r="M1409" s="210">
        <v>38.14</v>
      </c>
      <c r="N1409" t="str">
        <f t="shared" si="21"/>
        <v>723000020100</v>
      </c>
    </row>
    <row r="1410" spans="1:14" x14ac:dyDescent="0.25">
      <c r="A1410" s="209" t="s">
        <v>108</v>
      </c>
      <c r="B1410" s="209" t="s">
        <v>288</v>
      </c>
      <c r="C1410" s="209" t="s">
        <v>289</v>
      </c>
      <c r="D1410" s="209" t="s">
        <v>126</v>
      </c>
      <c r="E1410" s="209" t="s">
        <v>132</v>
      </c>
      <c r="F1410" s="209" t="s">
        <v>125</v>
      </c>
      <c r="G1410" s="209" t="s">
        <v>137</v>
      </c>
      <c r="H1410" s="209" t="s">
        <v>196</v>
      </c>
      <c r="I1410" s="209" t="s">
        <v>133</v>
      </c>
      <c r="J1410" s="209" t="s">
        <v>196</v>
      </c>
      <c r="K1410" s="209" t="s">
        <v>196</v>
      </c>
      <c r="L1410" s="209" t="s">
        <v>196</v>
      </c>
      <c r="M1410" s="210">
        <v>-42.4</v>
      </c>
      <c r="N1410" t="str">
        <f t="shared" si="21"/>
        <v>205600020100</v>
      </c>
    </row>
    <row r="1411" spans="1:14" x14ac:dyDescent="0.25">
      <c r="A1411" s="209" t="s">
        <v>108</v>
      </c>
      <c r="B1411" s="209" t="s">
        <v>288</v>
      </c>
      <c r="C1411" s="209" t="s">
        <v>289</v>
      </c>
      <c r="D1411" s="209" t="s">
        <v>126</v>
      </c>
      <c r="E1411" s="209" t="s">
        <v>132</v>
      </c>
      <c r="F1411" s="209" t="s">
        <v>125</v>
      </c>
      <c r="G1411" s="209" t="s">
        <v>134</v>
      </c>
      <c r="H1411" s="209" t="s">
        <v>196</v>
      </c>
      <c r="I1411" s="209" t="s">
        <v>133</v>
      </c>
      <c r="J1411" s="209" t="s">
        <v>196</v>
      </c>
      <c r="K1411" s="209" t="s">
        <v>196</v>
      </c>
      <c r="L1411" s="209" t="s">
        <v>196</v>
      </c>
      <c r="M1411" s="210">
        <v>-43.3</v>
      </c>
      <c r="N1411" t="str">
        <f t="shared" ref="N1411:N1474" si="22">CONCATENATE(G1411,E1411)</f>
        <v>205200020100</v>
      </c>
    </row>
    <row r="1412" spans="1:14" x14ac:dyDescent="0.25">
      <c r="A1412" s="209" t="s">
        <v>108</v>
      </c>
      <c r="B1412" s="209" t="s">
        <v>288</v>
      </c>
      <c r="C1412" s="209" t="s">
        <v>289</v>
      </c>
      <c r="D1412" s="209" t="s">
        <v>126</v>
      </c>
      <c r="E1412" s="209" t="s">
        <v>132</v>
      </c>
      <c r="F1412" s="209" t="s">
        <v>125</v>
      </c>
      <c r="G1412" s="209" t="s">
        <v>134</v>
      </c>
      <c r="H1412" s="209" t="s">
        <v>196</v>
      </c>
      <c r="I1412" s="209" t="s">
        <v>133</v>
      </c>
      <c r="J1412" s="209" t="s">
        <v>196</v>
      </c>
      <c r="K1412" s="209" t="s">
        <v>196</v>
      </c>
      <c r="L1412" s="209" t="s">
        <v>196</v>
      </c>
      <c r="M1412" s="210">
        <v>-7.22</v>
      </c>
      <c r="N1412" t="str">
        <f t="shared" si="22"/>
        <v>205200020100</v>
      </c>
    </row>
    <row r="1413" spans="1:14" x14ac:dyDescent="0.25">
      <c r="A1413" s="209" t="s">
        <v>108</v>
      </c>
      <c r="B1413" s="209" t="s">
        <v>288</v>
      </c>
      <c r="C1413" s="209" t="s">
        <v>289</v>
      </c>
      <c r="D1413" s="209" t="s">
        <v>126</v>
      </c>
      <c r="E1413" s="209" t="s">
        <v>132</v>
      </c>
      <c r="F1413" s="209" t="s">
        <v>125</v>
      </c>
      <c r="G1413" s="209" t="s">
        <v>139</v>
      </c>
      <c r="H1413" s="209" t="s">
        <v>196</v>
      </c>
      <c r="I1413" s="209" t="s">
        <v>133</v>
      </c>
      <c r="J1413" s="209" t="s">
        <v>196</v>
      </c>
      <c r="K1413" s="209" t="s">
        <v>196</v>
      </c>
      <c r="L1413" s="209" t="s">
        <v>196</v>
      </c>
      <c r="M1413" s="210">
        <v>-7.88</v>
      </c>
      <c r="N1413" t="str">
        <f t="shared" si="22"/>
        <v>210000020100</v>
      </c>
    </row>
    <row r="1414" spans="1:14" x14ac:dyDescent="0.25">
      <c r="A1414" s="209" t="s">
        <v>108</v>
      </c>
      <c r="B1414" s="209" t="s">
        <v>288</v>
      </c>
      <c r="C1414" s="209" t="s">
        <v>289</v>
      </c>
      <c r="D1414" s="209" t="s">
        <v>126</v>
      </c>
      <c r="E1414" s="209" t="s">
        <v>132</v>
      </c>
      <c r="F1414" s="209" t="s">
        <v>125</v>
      </c>
      <c r="G1414" s="209" t="s">
        <v>139</v>
      </c>
      <c r="H1414" s="209" t="s">
        <v>196</v>
      </c>
      <c r="I1414" s="209" t="s">
        <v>133</v>
      </c>
      <c r="J1414" s="209" t="s">
        <v>196</v>
      </c>
      <c r="K1414" s="209" t="s">
        <v>196</v>
      </c>
      <c r="L1414" s="209" t="s">
        <v>196</v>
      </c>
      <c r="M1414" s="210">
        <v>-1.31</v>
      </c>
      <c r="N1414" t="str">
        <f t="shared" si="22"/>
        <v>210000020100</v>
      </c>
    </row>
    <row r="1415" spans="1:14" x14ac:dyDescent="0.25">
      <c r="A1415" s="209" t="s">
        <v>108</v>
      </c>
      <c r="B1415" s="209" t="s">
        <v>288</v>
      </c>
      <c r="C1415" s="209" t="s">
        <v>289</v>
      </c>
      <c r="D1415" s="209" t="s">
        <v>126</v>
      </c>
      <c r="E1415" s="209" t="s">
        <v>132</v>
      </c>
      <c r="F1415" s="209" t="s">
        <v>125</v>
      </c>
      <c r="G1415" s="209" t="s">
        <v>141</v>
      </c>
      <c r="H1415" s="209" t="s">
        <v>196</v>
      </c>
      <c r="I1415" s="209" t="s">
        <v>133</v>
      </c>
      <c r="J1415" s="209" t="s">
        <v>196</v>
      </c>
      <c r="K1415" s="209" t="s">
        <v>196</v>
      </c>
      <c r="L1415" s="209" t="s">
        <v>196</v>
      </c>
      <c r="M1415" s="210">
        <v>-38.14</v>
      </c>
      <c r="N1415" t="str">
        <f t="shared" si="22"/>
        <v>211000020100</v>
      </c>
    </row>
    <row r="1416" spans="1:14" x14ac:dyDescent="0.25">
      <c r="A1416" s="209" t="s">
        <v>108</v>
      </c>
      <c r="B1416" s="209" t="s">
        <v>288</v>
      </c>
      <c r="C1416" s="209" t="s">
        <v>289</v>
      </c>
      <c r="D1416" s="209" t="s">
        <v>126</v>
      </c>
      <c r="E1416" s="209" t="s">
        <v>132</v>
      </c>
      <c r="F1416" s="209" t="s">
        <v>125</v>
      </c>
      <c r="G1416" s="209" t="s">
        <v>141</v>
      </c>
      <c r="H1416" s="209" t="s">
        <v>196</v>
      </c>
      <c r="I1416" s="209" t="s">
        <v>133</v>
      </c>
      <c r="J1416" s="209" t="s">
        <v>196</v>
      </c>
      <c r="K1416" s="209" t="s">
        <v>196</v>
      </c>
      <c r="L1416" s="209" t="s">
        <v>196</v>
      </c>
      <c r="M1416" s="210">
        <v>-6.36</v>
      </c>
      <c r="N1416" t="str">
        <f t="shared" si="22"/>
        <v>211000020100</v>
      </c>
    </row>
    <row r="1417" spans="1:14" x14ac:dyDescent="0.25">
      <c r="A1417" s="209" t="s">
        <v>108</v>
      </c>
      <c r="B1417" s="209" t="s">
        <v>288</v>
      </c>
      <c r="C1417" s="209" t="s">
        <v>289</v>
      </c>
      <c r="D1417" s="209" t="s">
        <v>126</v>
      </c>
      <c r="E1417" s="209" t="s">
        <v>132</v>
      </c>
      <c r="F1417" s="209" t="s">
        <v>125</v>
      </c>
      <c r="G1417" s="209" t="s">
        <v>135</v>
      </c>
      <c r="H1417" s="209" t="s">
        <v>196</v>
      </c>
      <c r="I1417" s="209" t="s">
        <v>133</v>
      </c>
      <c r="J1417" s="209" t="s">
        <v>196</v>
      </c>
      <c r="K1417" s="209" t="s">
        <v>196</v>
      </c>
      <c r="L1417" s="209" t="s">
        <v>196</v>
      </c>
      <c r="M1417" s="210">
        <v>-38.14</v>
      </c>
      <c r="N1417" t="str">
        <f t="shared" si="22"/>
        <v>205300020100</v>
      </c>
    </row>
    <row r="1418" spans="1:14" x14ac:dyDescent="0.25">
      <c r="A1418" s="209" t="s">
        <v>108</v>
      </c>
      <c r="B1418" s="209" t="s">
        <v>288</v>
      </c>
      <c r="C1418" s="209" t="s">
        <v>289</v>
      </c>
      <c r="D1418" s="209" t="s">
        <v>126</v>
      </c>
      <c r="E1418" s="209" t="s">
        <v>132</v>
      </c>
      <c r="F1418" s="209" t="s">
        <v>125</v>
      </c>
      <c r="G1418" s="209" t="s">
        <v>144</v>
      </c>
      <c r="H1418" s="209" t="s">
        <v>196</v>
      </c>
      <c r="I1418" s="209" t="s">
        <v>133</v>
      </c>
      <c r="J1418" s="209" t="s">
        <v>196</v>
      </c>
      <c r="K1418" s="209" t="s">
        <v>196</v>
      </c>
      <c r="L1418" s="209" t="s">
        <v>196</v>
      </c>
      <c r="M1418" s="210">
        <v>-59.19</v>
      </c>
      <c r="N1418" t="str">
        <f t="shared" si="22"/>
        <v>214000020100</v>
      </c>
    </row>
    <row r="1419" spans="1:14" x14ac:dyDescent="0.25">
      <c r="A1419" s="209" t="s">
        <v>108</v>
      </c>
      <c r="B1419" s="209" t="s">
        <v>288</v>
      </c>
      <c r="C1419" s="209" t="s">
        <v>289</v>
      </c>
      <c r="D1419" s="209" t="s">
        <v>126</v>
      </c>
      <c r="E1419" s="209" t="s">
        <v>132</v>
      </c>
      <c r="F1419" s="209" t="s">
        <v>125</v>
      </c>
      <c r="G1419" s="209" t="s">
        <v>144</v>
      </c>
      <c r="H1419" s="209" t="s">
        <v>196</v>
      </c>
      <c r="I1419" s="209" t="s">
        <v>133</v>
      </c>
      <c r="J1419" s="209" t="s">
        <v>196</v>
      </c>
      <c r="K1419" s="209" t="s">
        <v>196</v>
      </c>
      <c r="L1419" s="209" t="s">
        <v>196</v>
      </c>
      <c r="M1419" s="210">
        <v>-9.8699999999999992</v>
      </c>
      <c r="N1419" t="str">
        <f t="shared" si="22"/>
        <v>214000020100</v>
      </c>
    </row>
    <row r="1420" spans="1:14" x14ac:dyDescent="0.25">
      <c r="A1420" s="209" t="s">
        <v>108</v>
      </c>
      <c r="B1420" s="209" t="s">
        <v>288</v>
      </c>
      <c r="C1420" s="209" t="s">
        <v>289</v>
      </c>
      <c r="D1420" s="209" t="s">
        <v>126</v>
      </c>
      <c r="E1420" s="209" t="s">
        <v>132</v>
      </c>
      <c r="F1420" s="209" t="s">
        <v>125</v>
      </c>
      <c r="G1420" s="209" t="s">
        <v>138</v>
      </c>
      <c r="H1420" s="209" t="s">
        <v>196</v>
      </c>
      <c r="I1420" s="209" t="s">
        <v>133</v>
      </c>
      <c r="J1420" s="209" t="s">
        <v>196</v>
      </c>
      <c r="K1420" s="209" t="s">
        <v>196</v>
      </c>
      <c r="L1420" s="209" t="s">
        <v>196</v>
      </c>
      <c r="M1420" s="210">
        <v>-8.92</v>
      </c>
      <c r="N1420" t="str">
        <f t="shared" si="22"/>
        <v>205800020100</v>
      </c>
    </row>
    <row r="1421" spans="1:14" x14ac:dyDescent="0.25">
      <c r="A1421" s="209" t="s">
        <v>108</v>
      </c>
      <c r="B1421" s="209" t="s">
        <v>288</v>
      </c>
      <c r="C1421" s="209" t="s">
        <v>289</v>
      </c>
      <c r="D1421" s="209" t="s">
        <v>126</v>
      </c>
      <c r="E1421" s="209" t="s">
        <v>132</v>
      </c>
      <c r="F1421" s="209" t="s">
        <v>125</v>
      </c>
      <c r="G1421" s="209" t="s">
        <v>138</v>
      </c>
      <c r="H1421" s="209" t="s">
        <v>196</v>
      </c>
      <c r="I1421" s="209" t="s">
        <v>133</v>
      </c>
      <c r="J1421" s="209" t="s">
        <v>196</v>
      </c>
      <c r="K1421" s="209" t="s">
        <v>196</v>
      </c>
      <c r="L1421" s="209" t="s">
        <v>196</v>
      </c>
      <c r="M1421" s="210">
        <v>-1.49</v>
      </c>
      <c r="N1421" t="str">
        <f t="shared" si="22"/>
        <v>205800020100</v>
      </c>
    </row>
    <row r="1422" spans="1:14" x14ac:dyDescent="0.25">
      <c r="A1422" s="209" t="s">
        <v>108</v>
      </c>
      <c r="B1422" s="209" t="s">
        <v>288</v>
      </c>
      <c r="C1422" s="209" t="s">
        <v>289</v>
      </c>
      <c r="D1422" s="209" t="s">
        <v>126</v>
      </c>
      <c r="E1422" s="209" t="s">
        <v>132</v>
      </c>
      <c r="F1422" s="209" t="s">
        <v>125</v>
      </c>
      <c r="G1422" s="209" t="s">
        <v>145</v>
      </c>
      <c r="H1422" s="209" t="s">
        <v>196</v>
      </c>
      <c r="I1422" s="209" t="s">
        <v>133</v>
      </c>
      <c r="J1422" s="209" t="s">
        <v>196</v>
      </c>
      <c r="K1422" s="209" t="s">
        <v>196</v>
      </c>
      <c r="L1422" s="209" t="s">
        <v>196</v>
      </c>
      <c r="M1422" s="210">
        <v>-16.239999999999998</v>
      </c>
      <c r="N1422" t="str">
        <f t="shared" si="22"/>
        <v>215000020100</v>
      </c>
    </row>
    <row r="1423" spans="1:14" x14ac:dyDescent="0.25">
      <c r="A1423" s="209" t="s">
        <v>108</v>
      </c>
      <c r="B1423" s="209" t="s">
        <v>288</v>
      </c>
      <c r="C1423" s="209" t="s">
        <v>289</v>
      </c>
      <c r="D1423" s="209" t="s">
        <v>126</v>
      </c>
      <c r="E1423" s="209" t="s">
        <v>132</v>
      </c>
      <c r="F1423" s="209" t="s">
        <v>125</v>
      </c>
      <c r="G1423" s="209" t="s">
        <v>145</v>
      </c>
      <c r="H1423" s="209" t="s">
        <v>196</v>
      </c>
      <c r="I1423" s="209" t="s">
        <v>133</v>
      </c>
      <c r="J1423" s="209" t="s">
        <v>196</v>
      </c>
      <c r="K1423" s="209" t="s">
        <v>196</v>
      </c>
      <c r="L1423" s="209" t="s">
        <v>196</v>
      </c>
      <c r="M1423" s="210">
        <v>-2.71</v>
      </c>
      <c r="N1423" t="str">
        <f t="shared" si="22"/>
        <v>215000020100</v>
      </c>
    </row>
    <row r="1424" spans="1:14" x14ac:dyDescent="0.25">
      <c r="A1424" s="209" t="s">
        <v>108</v>
      </c>
      <c r="B1424" s="209" t="s">
        <v>288</v>
      </c>
      <c r="C1424" s="209" t="s">
        <v>289</v>
      </c>
      <c r="D1424" s="209" t="s">
        <v>126</v>
      </c>
      <c r="E1424" s="209" t="s">
        <v>132</v>
      </c>
      <c r="F1424" s="209" t="s">
        <v>125</v>
      </c>
      <c r="G1424" s="209" t="s">
        <v>124</v>
      </c>
      <c r="H1424" s="209" t="s">
        <v>196</v>
      </c>
      <c r="I1424" s="209" t="s">
        <v>133</v>
      </c>
      <c r="J1424" s="209" t="s">
        <v>196</v>
      </c>
      <c r="K1424" s="209" t="s">
        <v>196</v>
      </c>
      <c r="L1424" s="209" t="s">
        <v>196</v>
      </c>
      <c r="M1424" s="210">
        <v>-438.72</v>
      </c>
      <c r="N1424" t="str">
        <f t="shared" si="22"/>
        <v>100000020100</v>
      </c>
    </row>
    <row r="1425" spans="1:14" x14ac:dyDescent="0.25">
      <c r="A1425" s="209" t="s">
        <v>108</v>
      </c>
      <c r="B1425" s="209" t="s">
        <v>288</v>
      </c>
      <c r="C1425" s="209" t="s">
        <v>289</v>
      </c>
      <c r="D1425" s="209" t="s">
        <v>126</v>
      </c>
      <c r="E1425" s="209" t="s">
        <v>132</v>
      </c>
      <c r="F1425" s="209" t="s">
        <v>125</v>
      </c>
      <c r="G1425" s="209" t="s">
        <v>124</v>
      </c>
      <c r="H1425" s="209" t="s">
        <v>196</v>
      </c>
      <c r="I1425" s="209" t="s">
        <v>133</v>
      </c>
      <c r="J1425" s="209" t="s">
        <v>196</v>
      </c>
      <c r="K1425" s="209" t="s">
        <v>196</v>
      </c>
      <c r="L1425" s="209" t="s">
        <v>196</v>
      </c>
      <c r="M1425" s="210">
        <v>-73.099999999999994</v>
      </c>
      <c r="N1425" t="str">
        <f t="shared" si="22"/>
        <v>100000020100</v>
      </c>
    </row>
    <row r="1426" spans="1:14" x14ac:dyDescent="0.25">
      <c r="A1426" s="209" t="s">
        <v>108</v>
      </c>
      <c r="B1426" s="209" t="s">
        <v>288</v>
      </c>
      <c r="C1426" s="209" t="s">
        <v>289</v>
      </c>
      <c r="D1426" s="209" t="s">
        <v>126</v>
      </c>
      <c r="E1426" s="209" t="s">
        <v>132</v>
      </c>
      <c r="F1426" s="209" t="s">
        <v>125</v>
      </c>
      <c r="G1426" s="209" t="s">
        <v>135</v>
      </c>
      <c r="H1426" s="209" t="s">
        <v>196</v>
      </c>
      <c r="I1426" s="209" t="s">
        <v>133</v>
      </c>
      <c r="J1426" s="209" t="s">
        <v>196</v>
      </c>
      <c r="K1426" s="209" t="s">
        <v>196</v>
      </c>
      <c r="L1426" s="209" t="s">
        <v>196</v>
      </c>
      <c r="M1426" s="210">
        <v>-6.36</v>
      </c>
      <c r="N1426" t="str">
        <f t="shared" si="22"/>
        <v>205300020100</v>
      </c>
    </row>
    <row r="1427" spans="1:14" x14ac:dyDescent="0.25">
      <c r="A1427" s="209" t="s">
        <v>108</v>
      </c>
      <c r="B1427" s="209" t="s">
        <v>288</v>
      </c>
      <c r="C1427" s="209" t="s">
        <v>289</v>
      </c>
      <c r="D1427" s="209" t="s">
        <v>126</v>
      </c>
      <c r="E1427" s="209" t="s">
        <v>132</v>
      </c>
      <c r="F1427" s="209" t="s">
        <v>125</v>
      </c>
      <c r="G1427" s="209" t="s">
        <v>147</v>
      </c>
      <c r="H1427" s="209" t="s">
        <v>196</v>
      </c>
      <c r="I1427" s="209" t="s">
        <v>133</v>
      </c>
      <c r="J1427" s="209" t="s">
        <v>196</v>
      </c>
      <c r="K1427" s="209" t="s">
        <v>196</v>
      </c>
      <c r="L1427" s="209" t="s">
        <v>196</v>
      </c>
      <c r="M1427" s="210">
        <v>-8.92</v>
      </c>
      <c r="N1427" t="str">
        <f t="shared" si="22"/>
        <v>216000020100</v>
      </c>
    </row>
    <row r="1428" spans="1:14" x14ac:dyDescent="0.25">
      <c r="A1428" s="209" t="s">
        <v>108</v>
      </c>
      <c r="B1428" s="209" t="s">
        <v>288</v>
      </c>
      <c r="C1428" s="209" t="s">
        <v>289</v>
      </c>
      <c r="D1428" s="209" t="s">
        <v>126</v>
      </c>
      <c r="E1428" s="209" t="s">
        <v>132</v>
      </c>
      <c r="F1428" s="209" t="s">
        <v>125</v>
      </c>
      <c r="G1428" s="209" t="s">
        <v>147</v>
      </c>
      <c r="H1428" s="209" t="s">
        <v>196</v>
      </c>
      <c r="I1428" s="209" t="s">
        <v>133</v>
      </c>
      <c r="J1428" s="209" t="s">
        <v>196</v>
      </c>
      <c r="K1428" s="209" t="s">
        <v>196</v>
      </c>
      <c r="L1428" s="209" t="s">
        <v>196</v>
      </c>
      <c r="M1428" s="210">
        <v>-1.49</v>
      </c>
      <c r="N1428" t="str">
        <f t="shared" si="22"/>
        <v>216000020100</v>
      </c>
    </row>
    <row r="1429" spans="1:14" x14ac:dyDescent="0.25">
      <c r="A1429" s="209" t="s">
        <v>108</v>
      </c>
      <c r="B1429" s="209" t="s">
        <v>290</v>
      </c>
      <c r="C1429" s="209" t="s">
        <v>291</v>
      </c>
      <c r="D1429" s="209" t="s">
        <v>126</v>
      </c>
      <c r="E1429" s="209" t="s">
        <v>127</v>
      </c>
      <c r="F1429" s="209" t="s">
        <v>125</v>
      </c>
      <c r="G1429" s="209" t="s">
        <v>149</v>
      </c>
      <c r="H1429" s="209" t="s">
        <v>196</v>
      </c>
      <c r="I1429" s="209" t="s">
        <v>128</v>
      </c>
      <c r="J1429" s="209" t="s">
        <v>196</v>
      </c>
      <c r="K1429" s="209" t="s">
        <v>196</v>
      </c>
      <c r="L1429" s="209" t="s">
        <v>196</v>
      </c>
      <c r="M1429" s="210">
        <v>41.88</v>
      </c>
      <c r="N1429" t="str">
        <f t="shared" si="22"/>
        <v>710000010100</v>
      </c>
    </row>
    <row r="1430" spans="1:14" x14ac:dyDescent="0.25">
      <c r="A1430" s="209" t="s">
        <v>108</v>
      </c>
      <c r="B1430" s="209" t="s">
        <v>290</v>
      </c>
      <c r="C1430" s="209" t="s">
        <v>291</v>
      </c>
      <c r="D1430" s="209" t="s">
        <v>126</v>
      </c>
      <c r="E1430" s="209" t="s">
        <v>132</v>
      </c>
      <c r="F1430" s="209" t="s">
        <v>125</v>
      </c>
      <c r="G1430" s="209" t="s">
        <v>149</v>
      </c>
      <c r="H1430" s="209" t="s">
        <v>196</v>
      </c>
      <c r="I1430" s="209" t="s">
        <v>133</v>
      </c>
      <c r="J1430" s="209" t="s">
        <v>196</v>
      </c>
      <c r="K1430" s="209" t="s">
        <v>196</v>
      </c>
      <c r="L1430" s="209" t="s">
        <v>196</v>
      </c>
      <c r="M1430" s="210">
        <v>237.32</v>
      </c>
      <c r="N1430" t="str">
        <f t="shared" si="22"/>
        <v>710000020100</v>
      </c>
    </row>
    <row r="1431" spans="1:14" x14ac:dyDescent="0.25">
      <c r="A1431" s="209" t="s">
        <v>108</v>
      </c>
      <c r="B1431" s="209" t="s">
        <v>290</v>
      </c>
      <c r="C1431" s="209" t="s">
        <v>291</v>
      </c>
      <c r="D1431" s="209" t="s">
        <v>126</v>
      </c>
      <c r="E1431" s="209" t="s">
        <v>127</v>
      </c>
      <c r="F1431" s="209" t="s">
        <v>125</v>
      </c>
      <c r="G1431" s="209" t="s">
        <v>152</v>
      </c>
      <c r="H1431" s="209" t="s">
        <v>196</v>
      </c>
      <c r="I1431" s="209" t="s">
        <v>128</v>
      </c>
      <c r="J1431" s="209" t="s">
        <v>196</v>
      </c>
      <c r="K1431" s="209" t="s">
        <v>196</v>
      </c>
      <c r="L1431" s="209" t="s">
        <v>196</v>
      </c>
      <c r="M1431" s="210">
        <v>15.24</v>
      </c>
      <c r="N1431" t="str">
        <f t="shared" si="22"/>
        <v>723000010100</v>
      </c>
    </row>
    <row r="1432" spans="1:14" x14ac:dyDescent="0.25">
      <c r="A1432" s="209" t="s">
        <v>108</v>
      </c>
      <c r="B1432" s="209" t="s">
        <v>290</v>
      </c>
      <c r="C1432" s="209" t="s">
        <v>291</v>
      </c>
      <c r="D1432" s="209" t="s">
        <v>126</v>
      </c>
      <c r="E1432" s="209" t="s">
        <v>132</v>
      </c>
      <c r="F1432" s="209" t="s">
        <v>125</v>
      </c>
      <c r="G1432" s="209" t="s">
        <v>152</v>
      </c>
      <c r="H1432" s="209" t="s">
        <v>196</v>
      </c>
      <c r="I1432" s="209" t="s">
        <v>133</v>
      </c>
      <c r="J1432" s="209" t="s">
        <v>196</v>
      </c>
      <c r="K1432" s="209" t="s">
        <v>196</v>
      </c>
      <c r="L1432" s="209" t="s">
        <v>196</v>
      </c>
      <c r="M1432" s="210">
        <v>86.31</v>
      </c>
      <c r="N1432" t="str">
        <f t="shared" si="22"/>
        <v>723000020100</v>
      </c>
    </row>
    <row r="1433" spans="1:14" x14ac:dyDescent="0.25">
      <c r="A1433" s="209" t="s">
        <v>108</v>
      </c>
      <c r="B1433" s="209" t="s">
        <v>290</v>
      </c>
      <c r="C1433" s="209" t="s">
        <v>291</v>
      </c>
      <c r="D1433" s="209" t="s">
        <v>126</v>
      </c>
      <c r="E1433" s="209" t="s">
        <v>127</v>
      </c>
      <c r="F1433" s="209" t="s">
        <v>125</v>
      </c>
      <c r="G1433" s="209" t="s">
        <v>152</v>
      </c>
      <c r="H1433" s="209" t="s">
        <v>196</v>
      </c>
      <c r="I1433" s="209" t="s">
        <v>128</v>
      </c>
      <c r="J1433" s="209" t="s">
        <v>196</v>
      </c>
      <c r="K1433" s="209" t="s">
        <v>196</v>
      </c>
      <c r="L1433" s="209" t="s">
        <v>196</v>
      </c>
      <c r="M1433" s="210">
        <v>2.54</v>
      </c>
      <c r="N1433" t="str">
        <f t="shared" si="22"/>
        <v>723000010100</v>
      </c>
    </row>
    <row r="1434" spans="1:14" x14ac:dyDescent="0.25">
      <c r="A1434" s="209" t="s">
        <v>108</v>
      </c>
      <c r="B1434" s="209" t="s">
        <v>290</v>
      </c>
      <c r="C1434" s="209" t="s">
        <v>291</v>
      </c>
      <c r="D1434" s="209" t="s">
        <v>126</v>
      </c>
      <c r="E1434" s="209" t="s">
        <v>132</v>
      </c>
      <c r="F1434" s="209" t="s">
        <v>125</v>
      </c>
      <c r="G1434" s="209" t="s">
        <v>152</v>
      </c>
      <c r="H1434" s="209" t="s">
        <v>196</v>
      </c>
      <c r="I1434" s="209" t="s">
        <v>133</v>
      </c>
      <c r="J1434" s="209" t="s">
        <v>196</v>
      </c>
      <c r="K1434" s="209" t="s">
        <v>196</v>
      </c>
      <c r="L1434" s="209" t="s">
        <v>196</v>
      </c>
      <c r="M1434" s="210">
        <v>14.39</v>
      </c>
      <c r="N1434" t="str">
        <f t="shared" si="22"/>
        <v>723000020100</v>
      </c>
    </row>
    <row r="1435" spans="1:14" x14ac:dyDescent="0.25">
      <c r="A1435" s="209" t="s">
        <v>108</v>
      </c>
      <c r="B1435" s="209" t="s">
        <v>290</v>
      </c>
      <c r="C1435" s="209" t="s">
        <v>291</v>
      </c>
      <c r="D1435" s="209" t="s">
        <v>126</v>
      </c>
      <c r="E1435" s="209" t="s">
        <v>127</v>
      </c>
      <c r="F1435" s="209" t="s">
        <v>125</v>
      </c>
      <c r="G1435" s="209" t="s">
        <v>153</v>
      </c>
      <c r="H1435" s="209" t="s">
        <v>196</v>
      </c>
      <c r="I1435" s="209" t="s">
        <v>128</v>
      </c>
      <c r="J1435" s="209" t="s">
        <v>196</v>
      </c>
      <c r="K1435" s="209" t="s">
        <v>196</v>
      </c>
      <c r="L1435" s="209" t="s">
        <v>196</v>
      </c>
      <c r="M1435" s="210">
        <v>3.56</v>
      </c>
      <c r="N1435" t="str">
        <f t="shared" si="22"/>
        <v>723100010100</v>
      </c>
    </row>
    <row r="1436" spans="1:14" x14ac:dyDescent="0.25">
      <c r="A1436" s="209" t="s">
        <v>108</v>
      </c>
      <c r="B1436" s="209" t="s">
        <v>290</v>
      </c>
      <c r="C1436" s="209" t="s">
        <v>291</v>
      </c>
      <c r="D1436" s="209" t="s">
        <v>126</v>
      </c>
      <c r="E1436" s="209" t="s">
        <v>132</v>
      </c>
      <c r="F1436" s="209" t="s">
        <v>125</v>
      </c>
      <c r="G1436" s="209" t="s">
        <v>153</v>
      </c>
      <c r="H1436" s="209" t="s">
        <v>196</v>
      </c>
      <c r="I1436" s="209" t="s">
        <v>133</v>
      </c>
      <c r="J1436" s="209" t="s">
        <v>196</v>
      </c>
      <c r="K1436" s="209" t="s">
        <v>196</v>
      </c>
      <c r="L1436" s="209" t="s">
        <v>196</v>
      </c>
      <c r="M1436" s="210">
        <v>20.190000000000001</v>
      </c>
      <c r="N1436" t="str">
        <f t="shared" si="22"/>
        <v>723100020100</v>
      </c>
    </row>
    <row r="1437" spans="1:14" x14ac:dyDescent="0.25">
      <c r="A1437" s="209" t="s">
        <v>108</v>
      </c>
      <c r="B1437" s="209" t="s">
        <v>290</v>
      </c>
      <c r="C1437" s="209" t="s">
        <v>291</v>
      </c>
      <c r="D1437" s="209" t="s">
        <v>126</v>
      </c>
      <c r="E1437" s="209" t="s">
        <v>127</v>
      </c>
      <c r="F1437" s="209" t="s">
        <v>125</v>
      </c>
      <c r="G1437" s="209" t="s">
        <v>153</v>
      </c>
      <c r="H1437" s="209" t="s">
        <v>196</v>
      </c>
      <c r="I1437" s="209" t="s">
        <v>128</v>
      </c>
      <c r="J1437" s="209" t="s">
        <v>196</v>
      </c>
      <c r="K1437" s="209" t="s">
        <v>196</v>
      </c>
      <c r="L1437" s="209" t="s">
        <v>196</v>
      </c>
      <c r="M1437" s="210">
        <v>0.59</v>
      </c>
      <c r="N1437" t="str">
        <f t="shared" si="22"/>
        <v>723100010100</v>
      </c>
    </row>
    <row r="1438" spans="1:14" x14ac:dyDescent="0.25">
      <c r="A1438" s="209" t="s">
        <v>108</v>
      </c>
      <c r="B1438" s="209" t="s">
        <v>290</v>
      </c>
      <c r="C1438" s="209" t="s">
        <v>291</v>
      </c>
      <c r="D1438" s="209" t="s">
        <v>126</v>
      </c>
      <c r="E1438" s="209" t="s">
        <v>132</v>
      </c>
      <c r="F1438" s="209" t="s">
        <v>125</v>
      </c>
      <c r="G1438" s="209" t="s">
        <v>153</v>
      </c>
      <c r="H1438" s="209" t="s">
        <v>196</v>
      </c>
      <c r="I1438" s="209" t="s">
        <v>133</v>
      </c>
      <c r="J1438" s="209" t="s">
        <v>196</v>
      </c>
      <c r="K1438" s="209" t="s">
        <v>196</v>
      </c>
      <c r="L1438" s="209" t="s">
        <v>196</v>
      </c>
      <c r="M1438" s="210">
        <v>3.37</v>
      </c>
      <c r="N1438" t="str">
        <f t="shared" si="22"/>
        <v>723100020100</v>
      </c>
    </row>
    <row r="1439" spans="1:14" x14ac:dyDescent="0.25">
      <c r="A1439" s="209" t="s">
        <v>108</v>
      </c>
      <c r="B1439" s="209" t="s">
        <v>290</v>
      </c>
      <c r="C1439" s="209" t="s">
        <v>291</v>
      </c>
      <c r="D1439" s="209" t="s">
        <v>126</v>
      </c>
      <c r="E1439" s="209" t="s">
        <v>127</v>
      </c>
      <c r="F1439" s="209" t="s">
        <v>125</v>
      </c>
      <c r="G1439" s="209" t="s">
        <v>154</v>
      </c>
      <c r="H1439" s="209" t="s">
        <v>196</v>
      </c>
      <c r="I1439" s="209" t="s">
        <v>128</v>
      </c>
      <c r="J1439" s="209" t="s">
        <v>196</v>
      </c>
      <c r="K1439" s="209" t="s">
        <v>196</v>
      </c>
      <c r="L1439" s="209" t="s">
        <v>196</v>
      </c>
      <c r="M1439" s="210">
        <v>5.82</v>
      </c>
      <c r="N1439" t="str">
        <f t="shared" si="22"/>
        <v>724000010100</v>
      </c>
    </row>
    <row r="1440" spans="1:14" x14ac:dyDescent="0.25">
      <c r="A1440" s="209" t="s">
        <v>108</v>
      </c>
      <c r="B1440" s="209" t="s">
        <v>290</v>
      </c>
      <c r="C1440" s="209" t="s">
        <v>291</v>
      </c>
      <c r="D1440" s="209" t="s">
        <v>126</v>
      </c>
      <c r="E1440" s="209" t="s">
        <v>132</v>
      </c>
      <c r="F1440" s="209" t="s">
        <v>125</v>
      </c>
      <c r="G1440" s="209" t="s">
        <v>154</v>
      </c>
      <c r="H1440" s="209" t="s">
        <v>196</v>
      </c>
      <c r="I1440" s="209" t="s">
        <v>133</v>
      </c>
      <c r="J1440" s="209" t="s">
        <v>196</v>
      </c>
      <c r="K1440" s="209" t="s">
        <v>196</v>
      </c>
      <c r="L1440" s="209" t="s">
        <v>196</v>
      </c>
      <c r="M1440" s="210">
        <v>197.95</v>
      </c>
      <c r="N1440" t="str">
        <f t="shared" si="22"/>
        <v>724000020100</v>
      </c>
    </row>
    <row r="1441" spans="1:14" x14ac:dyDescent="0.25">
      <c r="A1441" s="209" t="s">
        <v>108</v>
      </c>
      <c r="B1441" s="209" t="s">
        <v>290</v>
      </c>
      <c r="C1441" s="209" t="s">
        <v>291</v>
      </c>
      <c r="D1441" s="209" t="s">
        <v>126</v>
      </c>
      <c r="E1441" s="209" t="s">
        <v>127</v>
      </c>
      <c r="F1441" s="209" t="s">
        <v>125</v>
      </c>
      <c r="G1441" s="209" t="s">
        <v>154</v>
      </c>
      <c r="H1441" s="209" t="s">
        <v>196</v>
      </c>
      <c r="I1441" s="209" t="s">
        <v>128</v>
      </c>
      <c r="J1441" s="209" t="s">
        <v>196</v>
      </c>
      <c r="K1441" s="209" t="s">
        <v>196</v>
      </c>
      <c r="L1441" s="209" t="s">
        <v>196</v>
      </c>
      <c r="M1441" s="210">
        <v>34.94</v>
      </c>
      <c r="N1441" t="str">
        <f t="shared" si="22"/>
        <v>724000010100</v>
      </c>
    </row>
    <row r="1442" spans="1:14" x14ac:dyDescent="0.25">
      <c r="A1442" s="209" t="s">
        <v>108</v>
      </c>
      <c r="B1442" s="209" t="s">
        <v>290</v>
      </c>
      <c r="C1442" s="209" t="s">
        <v>291</v>
      </c>
      <c r="D1442" s="209" t="s">
        <v>126</v>
      </c>
      <c r="E1442" s="209" t="s">
        <v>132</v>
      </c>
      <c r="F1442" s="209" t="s">
        <v>125</v>
      </c>
      <c r="G1442" s="209" t="s">
        <v>154</v>
      </c>
      <c r="H1442" s="209" t="s">
        <v>196</v>
      </c>
      <c r="I1442" s="209" t="s">
        <v>133</v>
      </c>
      <c r="J1442" s="209" t="s">
        <v>196</v>
      </c>
      <c r="K1442" s="209" t="s">
        <v>196</v>
      </c>
      <c r="L1442" s="209" t="s">
        <v>196</v>
      </c>
      <c r="M1442" s="210">
        <v>32.99</v>
      </c>
      <c r="N1442" t="str">
        <f t="shared" si="22"/>
        <v>724000020100</v>
      </c>
    </row>
    <row r="1443" spans="1:14" x14ac:dyDescent="0.25">
      <c r="A1443" s="209" t="s">
        <v>108</v>
      </c>
      <c r="B1443" s="209" t="s">
        <v>290</v>
      </c>
      <c r="C1443" s="209" t="s">
        <v>291</v>
      </c>
      <c r="D1443" s="209" t="s">
        <v>126</v>
      </c>
      <c r="E1443" s="209" t="s">
        <v>127</v>
      </c>
      <c r="F1443" s="209" t="s">
        <v>125</v>
      </c>
      <c r="G1443" s="209" t="s">
        <v>156</v>
      </c>
      <c r="H1443" s="209" t="s">
        <v>196</v>
      </c>
      <c r="I1443" s="209" t="s">
        <v>128</v>
      </c>
      <c r="J1443" s="209" t="s">
        <v>196</v>
      </c>
      <c r="K1443" s="209" t="s">
        <v>196</v>
      </c>
      <c r="L1443" s="209" t="s">
        <v>196</v>
      </c>
      <c r="M1443" s="210">
        <v>0.02</v>
      </c>
      <c r="N1443" t="str">
        <f t="shared" si="22"/>
        <v>725000010100</v>
      </c>
    </row>
    <row r="1444" spans="1:14" x14ac:dyDescent="0.25">
      <c r="A1444" s="209" t="s">
        <v>108</v>
      </c>
      <c r="B1444" s="209" t="s">
        <v>290</v>
      </c>
      <c r="C1444" s="209" t="s">
        <v>291</v>
      </c>
      <c r="D1444" s="209" t="s">
        <v>126</v>
      </c>
      <c r="E1444" s="209" t="s">
        <v>132</v>
      </c>
      <c r="F1444" s="209" t="s">
        <v>125</v>
      </c>
      <c r="G1444" s="209" t="s">
        <v>156</v>
      </c>
      <c r="H1444" s="209" t="s">
        <v>196</v>
      </c>
      <c r="I1444" s="209" t="s">
        <v>133</v>
      </c>
      <c r="J1444" s="209" t="s">
        <v>196</v>
      </c>
      <c r="K1444" s="209" t="s">
        <v>196</v>
      </c>
      <c r="L1444" s="209" t="s">
        <v>196</v>
      </c>
      <c r="M1444" s="210">
        <v>0.76</v>
      </c>
      <c r="N1444" t="str">
        <f t="shared" si="22"/>
        <v>725000020100</v>
      </c>
    </row>
    <row r="1445" spans="1:14" x14ac:dyDescent="0.25">
      <c r="A1445" s="209" t="s">
        <v>108</v>
      </c>
      <c r="B1445" s="209" t="s">
        <v>290</v>
      </c>
      <c r="C1445" s="209" t="s">
        <v>291</v>
      </c>
      <c r="D1445" s="209" t="s">
        <v>126</v>
      </c>
      <c r="E1445" s="209" t="s">
        <v>127</v>
      </c>
      <c r="F1445" s="209" t="s">
        <v>125</v>
      </c>
      <c r="G1445" s="209" t="s">
        <v>156</v>
      </c>
      <c r="H1445" s="209" t="s">
        <v>196</v>
      </c>
      <c r="I1445" s="209" t="s">
        <v>128</v>
      </c>
      <c r="J1445" s="209" t="s">
        <v>196</v>
      </c>
      <c r="K1445" s="209" t="s">
        <v>196</v>
      </c>
      <c r="L1445" s="209" t="s">
        <v>196</v>
      </c>
      <c r="M1445" s="210">
        <v>0.14000000000000001</v>
      </c>
      <c r="N1445" t="str">
        <f t="shared" si="22"/>
        <v>725000010100</v>
      </c>
    </row>
    <row r="1446" spans="1:14" x14ac:dyDescent="0.25">
      <c r="A1446" s="209" t="s">
        <v>108</v>
      </c>
      <c r="B1446" s="209" t="s">
        <v>290</v>
      </c>
      <c r="C1446" s="209" t="s">
        <v>291</v>
      </c>
      <c r="D1446" s="209" t="s">
        <v>126</v>
      </c>
      <c r="E1446" s="209" t="s">
        <v>132</v>
      </c>
      <c r="F1446" s="209" t="s">
        <v>125</v>
      </c>
      <c r="G1446" s="209" t="s">
        <v>156</v>
      </c>
      <c r="H1446" s="209" t="s">
        <v>196</v>
      </c>
      <c r="I1446" s="209" t="s">
        <v>133</v>
      </c>
      <c r="J1446" s="209" t="s">
        <v>196</v>
      </c>
      <c r="K1446" s="209" t="s">
        <v>196</v>
      </c>
      <c r="L1446" s="209" t="s">
        <v>196</v>
      </c>
      <c r="M1446" s="210">
        <v>0.13</v>
      </c>
      <c r="N1446" t="str">
        <f t="shared" si="22"/>
        <v>725000020100</v>
      </c>
    </row>
    <row r="1447" spans="1:14" x14ac:dyDescent="0.25">
      <c r="A1447" s="209" t="s">
        <v>108</v>
      </c>
      <c r="B1447" s="209" t="s">
        <v>290</v>
      </c>
      <c r="C1447" s="209" t="s">
        <v>291</v>
      </c>
      <c r="D1447" s="209" t="s">
        <v>126</v>
      </c>
      <c r="E1447" s="209" t="s">
        <v>127</v>
      </c>
      <c r="F1447" s="209" t="s">
        <v>125</v>
      </c>
      <c r="G1447" s="209" t="s">
        <v>157</v>
      </c>
      <c r="H1447" s="209" t="s">
        <v>196</v>
      </c>
      <c r="I1447" s="209" t="s">
        <v>128</v>
      </c>
      <c r="J1447" s="209" t="s">
        <v>196</v>
      </c>
      <c r="K1447" s="209" t="s">
        <v>196</v>
      </c>
      <c r="L1447" s="209" t="s">
        <v>196</v>
      </c>
      <c r="M1447" s="210">
        <v>16.59</v>
      </c>
      <c r="N1447" t="str">
        <f t="shared" si="22"/>
        <v>726900010100</v>
      </c>
    </row>
    <row r="1448" spans="1:14" x14ac:dyDescent="0.25">
      <c r="A1448" s="209" t="s">
        <v>108</v>
      </c>
      <c r="B1448" s="209" t="s">
        <v>290</v>
      </c>
      <c r="C1448" s="209" t="s">
        <v>291</v>
      </c>
      <c r="D1448" s="209" t="s">
        <v>126</v>
      </c>
      <c r="E1448" s="209" t="s">
        <v>132</v>
      </c>
      <c r="F1448" s="209" t="s">
        <v>125</v>
      </c>
      <c r="G1448" s="209" t="s">
        <v>157</v>
      </c>
      <c r="H1448" s="209" t="s">
        <v>196</v>
      </c>
      <c r="I1448" s="209" t="s">
        <v>133</v>
      </c>
      <c r="J1448" s="209" t="s">
        <v>196</v>
      </c>
      <c r="K1448" s="209" t="s">
        <v>196</v>
      </c>
      <c r="L1448" s="209" t="s">
        <v>196</v>
      </c>
      <c r="M1448" s="210">
        <v>93.97</v>
      </c>
      <c r="N1448" t="str">
        <f t="shared" si="22"/>
        <v>726900020100</v>
      </c>
    </row>
    <row r="1449" spans="1:14" x14ac:dyDescent="0.25">
      <c r="A1449" s="209" t="s">
        <v>108</v>
      </c>
      <c r="B1449" s="209" t="s">
        <v>290</v>
      </c>
      <c r="C1449" s="209" t="s">
        <v>291</v>
      </c>
      <c r="D1449" s="209" t="s">
        <v>126</v>
      </c>
      <c r="E1449" s="209" t="s">
        <v>127</v>
      </c>
      <c r="F1449" s="209" t="s">
        <v>125</v>
      </c>
      <c r="G1449" s="209" t="s">
        <v>157</v>
      </c>
      <c r="H1449" s="209" t="s">
        <v>196</v>
      </c>
      <c r="I1449" s="209" t="s">
        <v>128</v>
      </c>
      <c r="J1449" s="209" t="s">
        <v>196</v>
      </c>
      <c r="K1449" s="209" t="s">
        <v>196</v>
      </c>
      <c r="L1449" s="209" t="s">
        <v>196</v>
      </c>
      <c r="M1449" s="210">
        <v>2.76</v>
      </c>
      <c r="N1449" t="str">
        <f t="shared" si="22"/>
        <v>726900010100</v>
      </c>
    </row>
    <row r="1450" spans="1:14" x14ac:dyDescent="0.25">
      <c r="A1450" s="209" t="s">
        <v>108</v>
      </c>
      <c r="B1450" s="209" t="s">
        <v>290</v>
      </c>
      <c r="C1450" s="209" t="s">
        <v>291</v>
      </c>
      <c r="D1450" s="209" t="s">
        <v>126</v>
      </c>
      <c r="E1450" s="209" t="s">
        <v>132</v>
      </c>
      <c r="F1450" s="209" t="s">
        <v>125</v>
      </c>
      <c r="G1450" s="209" t="s">
        <v>157</v>
      </c>
      <c r="H1450" s="209" t="s">
        <v>196</v>
      </c>
      <c r="I1450" s="209" t="s">
        <v>133</v>
      </c>
      <c r="J1450" s="209" t="s">
        <v>196</v>
      </c>
      <c r="K1450" s="209" t="s">
        <v>196</v>
      </c>
      <c r="L1450" s="209" t="s">
        <v>196</v>
      </c>
      <c r="M1450" s="210">
        <v>15.67</v>
      </c>
      <c r="N1450" t="str">
        <f t="shared" si="22"/>
        <v>726900020100</v>
      </c>
    </row>
    <row r="1451" spans="1:14" x14ac:dyDescent="0.25">
      <c r="A1451" s="209" t="s">
        <v>108</v>
      </c>
      <c r="B1451" s="209" t="s">
        <v>290</v>
      </c>
      <c r="C1451" s="209" t="s">
        <v>291</v>
      </c>
      <c r="D1451" s="209" t="s">
        <v>126</v>
      </c>
      <c r="E1451" s="209" t="s">
        <v>127</v>
      </c>
      <c r="F1451" s="209" t="s">
        <v>125</v>
      </c>
      <c r="G1451" s="209" t="s">
        <v>157</v>
      </c>
      <c r="H1451" s="209" t="s">
        <v>196</v>
      </c>
      <c r="I1451" s="209" t="s">
        <v>128</v>
      </c>
      <c r="J1451" s="209" t="s">
        <v>196</v>
      </c>
      <c r="K1451" s="209" t="s">
        <v>196</v>
      </c>
      <c r="L1451" s="209" t="s">
        <v>196</v>
      </c>
      <c r="M1451" s="210">
        <v>3.02</v>
      </c>
      <c r="N1451" t="str">
        <f t="shared" si="22"/>
        <v>726900010100</v>
      </c>
    </row>
    <row r="1452" spans="1:14" x14ac:dyDescent="0.25">
      <c r="A1452" s="209" t="s">
        <v>108</v>
      </c>
      <c r="B1452" s="209" t="s">
        <v>290</v>
      </c>
      <c r="C1452" s="209" t="s">
        <v>291</v>
      </c>
      <c r="D1452" s="209" t="s">
        <v>126</v>
      </c>
      <c r="E1452" s="209" t="s">
        <v>132</v>
      </c>
      <c r="F1452" s="209" t="s">
        <v>125</v>
      </c>
      <c r="G1452" s="209" t="s">
        <v>157</v>
      </c>
      <c r="H1452" s="209" t="s">
        <v>196</v>
      </c>
      <c r="I1452" s="209" t="s">
        <v>133</v>
      </c>
      <c r="J1452" s="209" t="s">
        <v>196</v>
      </c>
      <c r="K1452" s="209" t="s">
        <v>196</v>
      </c>
      <c r="L1452" s="209" t="s">
        <v>196</v>
      </c>
      <c r="M1452" s="210">
        <v>17.079999999999998</v>
      </c>
      <c r="N1452" t="str">
        <f t="shared" si="22"/>
        <v>726900020100</v>
      </c>
    </row>
    <row r="1453" spans="1:14" x14ac:dyDescent="0.25">
      <c r="A1453" s="209" t="s">
        <v>108</v>
      </c>
      <c r="B1453" s="209" t="s">
        <v>290</v>
      </c>
      <c r="C1453" s="209" t="s">
        <v>291</v>
      </c>
      <c r="D1453" s="209" t="s">
        <v>126</v>
      </c>
      <c r="E1453" s="209" t="s">
        <v>132</v>
      </c>
      <c r="F1453" s="209" t="s">
        <v>125</v>
      </c>
      <c r="G1453" s="209" t="s">
        <v>134</v>
      </c>
      <c r="H1453" s="209" t="s">
        <v>196</v>
      </c>
      <c r="I1453" s="209" t="s">
        <v>133</v>
      </c>
      <c r="J1453" s="209" t="s">
        <v>196</v>
      </c>
      <c r="K1453" s="209" t="s">
        <v>196</v>
      </c>
      <c r="L1453" s="209" t="s">
        <v>196</v>
      </c>
      <c r="M1453" s="210">
        <v>-15.67</v>
      </c>
      <c r="N1453" t="str">
        <f t="shared" si="22"/>
        <v>205200020100</v>
      </c>
    </row>
    <row r="1454" spans="1:14" x14ac:dyDescent="0.25">
      <c r="A1454" s="209" t="s">
        <v>108</v>
      </c>
      <c r="B1454" s="209" t="s">
        <v>290</v>
      </c>
      <c r="C1454" s="209" t="s">
        <v>291</v>
      </c>
      <c r="D1454" s="209" t="s">
        <v>126</v>
      </c>
      <c r="E1454" s="209" t="s">
        <v>127</v>
      </c>
      <c r="F1454" s="209" t="s">
        <v>125</v>
      </c>
      <c r="G1454" s="209" t="s">
        <v>139</v>
      </c>
      <c r="H1454" s="209" t="s">
        <v>196</v>
      </c>
      <c r="I1454" s="209" t="s">
        <v>128</v>
      </c>
      <c r="J1454" s="209" t="s">
        <v>196</v>
      </c>
      <c r="K1454" s="209" t="s">
        <v>196</v>
      </c>
      <c r="L1454" s="209" t="s">
        <v>196</v>
      </c>
      <c r="M1454" s="210">
        <v>-3.02</v>
      </c>
      <c r="N1454" t="str">
        <f t="shared" si="22"/>
        <v>210000010100</v>
      </c>
    </row>
    <row r="1455" spans="1:14" x14ac:dyDescent="0.25">
      <c r="A1455" s="209" t="s">
        <v>108</v>
      </c>
      <c r="B1455" s="209" t="s">
        <v>290</v>
      </c>
      <c r="C1455" s="209" t="s">
        <v>291</v>
      </c>
      <c r="D1455" s="209" t="s">
        <v>126</v>
      </c>
      <c r="E1455" s="209" t="s">
        <v>132</v>
      </c>
      <c r="F1455" s="209" t="s">
        <v>125</v>
      </c>
      <c r="G1455" s="209" t="s">
        <v>139</v>
      </c>
      <c r="H1455" s="209" t="s">
        <v>196</v>
      </c>
      <c r="I1455" s="209" t="s">
        <v>133</v>
      </c>
      <c r="J1455" s="209" t="s">
        <v>196</v>
      </c>
      <c r="K1455" s="209" t="s">
        <v>196</v>
      </c>
      <c r="L1455" s="209" t="s">
        <v>196</v>
      </c>
      <c r="M1455" s="210">
        <v>-17.079999999999998</v>
      </c>
      <c r="N1455" t="str">
        <f t="shared" si="22"/>
        <v>210000020100</v>
      </c>
    </row>
    <row r="1456" spans="1:14" x14ac:dyDescent="0.25">
      <c r="A1456" s="209" t="s">
        <v>108</v>
      </c>
      <c r="B1456" s="209" t="s">
        <v>290</v>
      </c>
      <c r="C1456" s="209" t="s">
        <v>291</v>
      </c>
      <c r="D1456" s="209" t="s">
        <v>126</v>
      </c>
      <c r="E1456" s="209" t="s">
        <v>127</v>
      </c>
      <c r="F1456" s="209" t="s">
        <v>125</v>
      </c>
      <c r="G1456" s="209" t="s">
        <v>139</v>
      </c>
      <c r="H1456" s="209" t="s">
        <v>196</v>
      </c>
      <c r="I1456" s="209" t="s">
        <v>128</v>
      </c>
      <c r="J1456" s="209" t="s">
        <v>196</v>
      </c>
      <c r="K1456" s="209" t="s">
        <v>196</v>
      </c>
      <c r="L1456" s="209" t="s">
        <v>196</v>
      </c>
      <c r="M1456" s="210">
        <v>-0.5</v>
      </c>
      <c r="N1456" t="str">
        <f t="shared" si="22"/>
        <v>210000010100</v>
      </c>
    </row>
    <row r="1457" spans="1:14" x14ac:dyDescent="0.25">
      <c r="A1457" s="209" t="s">
        <v>108</v>
      </c>
      <c r="B1457" s="209" t="s">
        <v>290</v>
      </c>
      <c r="C1457" s="209" t="s">
        <v>291</v>
      </c>
      <c r="D1457" s="209" t="s">
        <v>126</v>
      </c>
      <c r="E1457" s="209" t="s">
        <v>132</v>
      </c>
      <c r="F1457" s="209" t="s">
        <v>125</v>
      </c>
      <c r="G1457" s="209" t="s">
        <v>139</v>
      </c>
      <c r="H1457" s="209" t="s">
        <v>196</v>
      </c>
      <c r="I1457" s="209" t="s">
        <v>133</v>
      </c>
      <c r="J1457" s="209" t="s">
        <v>196</v>
      </c>
      <c r="K1457" s="209" t="s">
        <v>196</v>
      </c>
      <c r="L1457" s="209" t="s">
        <v>196</v>
      </c>
      <c r="M1457" s="210">
        <v>-2.85</v>
      </c>
      <c r="N1457" t="str">
        <f t="shared" si="22"/>
        <v>210000020100</v>
      </c>
    </row>
    <row r="1458" spans="1:14" x14ac:dyDescent="0.25">
      <c r="A1458" s="209" t="s">
        <v>108</v>
      </c>
      <c r="B1458" s="209" t="s">
        <v>290</v>
      </c>
      <c r="C1458" s="209" t="s">
        <v>291</v>
      </c>
      <c r="D1458" s="209" t="s">
        <v>126</v>
      </c>
      <c r="E1458" s="209" t="s">
        <v>127</v>
      </c>
      <c r="F1458" s="209" t="s">
        <v>125</v>
      </c>
      <c r="G1458" s="209" t="s">
        <v>141</v>
      </c>
      <c r="H1458" s="209" t="s">
        <v>196</v>
      </c>
      <c r="I1458" s="209" t="s">
        <v>128</v>
      </c>
      <c r="J1458" s="209" t="s">
        <v>196</v>
      </c>
      <c r="K1458" s="209" t="s">
        <v>196</v>
      </c>
      <c r="L1458" s="209" t="s">
        <v>196</v>
      </c>
      <c r="M1458" s="210">
        <v>-15.23</v>
      </c>
      <c r="N1458" t="str">
        <f t="shared" si="22"/>
        <v>211000010100</v>
      </c>
    </row>
    <row r="1459" spans="1:14" x14ac:dyDescent="0.25">
      <c r="A1459" s="209" t="s">
        <v>108</v>
      </c>
      <c r="B1459" s="209" t="s">
        <v>290</v>
      </c>
      <c r="C1459" s="209" t="s">
        <v>291</v>
      </c>
      <c r="D1459" s="209" t="s">
        <v>126</v>
      </c>
      <c r="E1459" s="209" t="s">
        <v>132</v>
      </c>
      <c r="F1459" s="209" t="s">
        <v>125</v>
      </c>
      <c r="G1459" s="209" t="s">
        <v>141</v>
      </c>
      <c r="H1459" s="209" t="s">
        <v>196</v>
      </c>
      <c r="I1459" s="209" t="s">
        <v>133</v>
      </c>
      <c r="J1459" s="209" t="s">
        <v>196</v>
      </c>
      <c r="K1459" s="209" t="s">
        <v>196</v>
      </c>
      <c r="L1459" s="209" t="s">
        <v>196</v>
      </c>
      <c r="M1459" s="210">
        <v>-86.32</v>
      </c>
      <c r="N1459" t="str">
        <f t="shared" si="22"/>
        <v>211000020100</v>
      </c>
    </row>
    <row r="1460" spans="1:14" x14ac:dyDescent="0.25">
      <c r="A1460" s="209" t="s">
        <v>108</v>
      </c>
      <c r="B1460" s="209" t="s">
        <v>290</v>
      </c>
      <c r="C1460" s="209" t="s">
        <v>291</v>
      </c>
      <c r="D1460" s="209" t="s">
        <v>126</v>
      </c>
      <c r="E1460" s="209" t="s">
        <v>127</v>
      </c>
      <c r="F1460" s="209" t="s">
        <v>125</v>
      </c>
      <c r="G1460" s="209" t="s">
        <v>141</v>
      </c>
      <c r="H1460" s="209" t="s">
        <v>196</v>
      </c>
      <c r="I1460" s="209" t="s">
        <v>128</v>
      </c>
      <c r="J1460" s="209" t="s">
        <v>196</v>
      </c>
      <c r="K1460" s="209" t="s">
        <v>196</v>
      </c>
      <c r="L1460" s="209" t="s">
        <v>196</v>
      </c>
      <c r="M1460" s="210">
        <v>-2.54</v>
      </c>
      <c r="N1460" t="str">
        <f t="shared" si="22"/>
        <v>211000010100</v>
      </c>
    </row>
    <row r="1461" spans="1:14" x14ac:dyDescent="0.25">
      <c r="A1461" s="209" t="s">
        <v>108</v>
      </c>
      <c r="B1461" s="209" t="s">
        <v>290</v>
      </c>
      <c r="C1461" s="209" t="s">
        <v>291</v>
      </c>
      <c r="D1461" s="209" t="s">
        <v>126</v>
      </c>
      <c r="E1461" s="209" t="s">
        <v>132</v>
      </c>
      <c r="F1461" s="209" t="s">
        <v>125</v>
      </c>
      <c r="G1461" s="209" t="s">
        <v>141</v>
      </c>
      <c r="H1461" s="209" t="s">
        <v>196</v>
      </c>
      <c r="I1461" s="209" t="s">
        <v>133</v>
      </c>
      <c r="J1461" s="209" t="s">
        <v>196</v>
      </c>
      <c r="K1461" s="209" t="s">
        <v>196</v>
      </c>
      <c r="L1461" s="209" t="s">
        <v>196</v>
      </c>
      <c r="M1461" s="210">
        <v>-14.39</v>
      </c>
      <c r="N1461" t="str">
        <f t="shared" si="22"/>
        <v>211000020100</v>
      </c>
    </row>
    <row r="1462" spans="1:14" x14ac:dyDescent="0.25">
      <c r="A1462" s="209" t="s">
        <v>108</v>
      </c>
      <c r="B1462" s="209" t="s">
        <v>290</v>
      </c>
      <c r="C1462" s="209" t="s">
        <v>291</v>
      </c>
      <c r="D1462" s="209" t="s">
        <v>126</v>
      </c>
      <c r="E1462" s="209" t="s">
        <v>127</v>
      </c>
      <c r="F1462" s="209" t="s">
        <v>125</v>
      </c>
      <c r="G1462" s="209" t="s">
        <v>135</v>
      </c>
      <c r="H1462" s="209" t="s">
        <v>196</v>
      </c>
      <c r="I1462" s="209" t="s">
        <v>128</v>
      </c>
      <c r="J1462" s="209" t="s">
        <v>196</v>
      </c>
      <c r="K1462" s="209" t="s">
        <v>196</v>
      </c>
      <c r="L1462" s="209" t="s">
        <v>196</v>
      </c>
      <c r="M1462" s="210">
        <v>-15.24</v>
      </c>
      <c r="N1462" t="str">
        <f t="shared" si="22"/>
        <v>205300010100</v>
      </c>
    </row>
    <row r="1463" spans="1:14" x14ac:dyDescent="0.25">
      <c r="A1463" s="209" t="s">
        <v>108</v>
      </c>
      <c r="B1463" s="209" t="s">
        <v>290</v>
      </c>
      <c r="C1463" s="209" t="s">
        <v>291</v>
      </c>
      <c r="D1463" s="209" t="s">
        <v>126</v>
      </c>
      <c r="E1463" s="209" t="s">
        <v>132</v>
      </c>
      <c r="F1463" s="209" t="s">
        <v>125</v>
      </c>
      <c r="G1463" s="209" t="s">
        <v>135</v>
      </c>
      <c r="H1463" s="209" t="s">
        <v>196</v>
      </c>
      <c r="I1463" s="209" t="s">
        <v>133</v>
      </c>
      <c r="J1463" s="209" t="s">
        <v>196</v>
      </c>
      <c r="K1463" s="209" t="s">
        <v>196</v>
      </c>
      <c r="L1463" s="209" t="s">
        <v>196</v>
      </c>
      <c r="M1463" s="210">
        <v>-86.31</v>
      </c>
      <c r="N1463" t="str">
        <f t="shared" si="22"/>
        <v>205300020100</v>
      </c>
    </row>
    <row r="1464" spans="1:14" x14ac:dyDescent="0.25">
      <c r="A1464" s="209" t="s">
        <v>108</v>
      </c>
      <c r="B1464" s="209" t="s">
        <v>290</v>
      </c>
      <c r="C1464" s="209" t="s">
        <v>291</v>
      </c>
      <c r="D1464" s="209" t="s">
        <v>126</v>
      </c>
      <c r="E1464" s="209" t="s">
        <v>127</v>
      </c>
      <c r="F1464" s="209" t="s">
        <v>125</v>
      </c>
      <c r="G1464" s="209" t="s">
        <v>135</v>
      </c>
      <c r="H1464" s="209" t="s">
        <v>196</v>
      </c>
      <c r="I1464" s="209" t="s">
        <v>128</v>
      </c>
      <c r="J1464" s="209" t="s">
        <v>196</v>
      </c>
      <c r="K1464" s="209" t="s">
        <v>196</v>
      </c>
      <c r="L1464" s="209" t="s">
        <v>196</v>
      </c>
      <c r="M1464" s="210">
        <v>-2.54</v>
      </c>
      <c r="N1464" t="str">
        <f t="shared" si="22"/>
        <v>205300010100</v>
      </c>
    </row>
    <row r="1465" spans="1:14" x14ac:dyDescent="0.25">
      <c r="A1465" s="209" t="s">
        <v>108</v>
      </c>
      <c r="B1465" s="209" t="s">
        <v>290</v>
      </c>
      <c r="C1465" s="209" t="s">
        <v>291</v>
      </c>
      <c r="D1465" s="209" t="s">
        <v>126</v>
      </c>
      <c r="E1465" s="209" t="s">
        <v>132</v>
      </c>
      <c r="F1465" s="209" t="s">
        <v>125</v>
      </c>
      <c r="G1465" s="209" t="s">
        <v>135</v>
      </c>
      <c r="H1465" s="209" t="s">
        <v>196</v>
      </c>
      <c r="I1465" s="209" t="s">
        <v>133</v>
      </c>
      <c r="J1465" s="209" t="s">
        <v>196</v>
      </c>
      <c r="K1465" s="209" t="s">
        <v>196</v>
      </c>
      <c r="L1465" s="209" t="s">
        <v>196</v>
      </c>
      <c r="M1465" s="210">
        <v>-14.39</v>
      </c>
      <c r="N1465" t="str">
        <f t="shared" si="22"/>
        <v>205300020100</v>
      </c>
    </row>
    <row r="1466" spans="1:14" x14ac:dyDescent="0.25">
      <c r="A1466" s="209" t="s">
        <v>108</v>
      </c>
      <c r="B1466" s="209" t="s">
        <v>290</v>
      </c>
      <c r="C1466" s="209" t="s">
        <v>291</v>
      </c>
      <c r="D1466" s="209" t="s">
        <v>126</v>
      </c>
      <c r="E1466" s="209" t="s">
        <v>127</v>
      </c>
      <c r="F1466" s="209" t="s">
        <v>125</v>
      </c>
      <c r="G1466" s="209" t="s">
        <v>147</v>
      </c>
      <c r="H1466" s="209" t="s">
        <v>196</v>
      </c>
      <c r="I1466" s="209" t="s">
        <v>128</v>
      </c>
      <c r="J1466" s="209" t="s">
        <v>196</v>
      </c>
      <c r="K1466" s="209" t="s">
        <v>196</v>
      </c>
      <c r="L1466" s="209" t="s">
        <v>196</v>
      </c>
      <c r="M1466" s="210">
        <v>-3.56</v>
      </c>
      <c r="N1466" t="str">
        <f t="shared" si="22"/>
        <v>216000010100</v>
      </c>
    </row>
    <row r="1467" spans="1:14" x14ac:dyDescent="0.25">
      <c r="A1467" s="209" t="s">
        <v>108</v>
      </c>
      <c r="B1467" s="209" t="s">
        <v>290</v>
      </c>
      <c r="C1467" s="209" t="s">
        <v>291</v>
      </c>
      <c r="D1467" s="209" t="s">
        <v>126</v>
      </c>
      <c r="E1467" s="209" t="s">
        <v>127</v>
      </c>
      <c r="F1467" s="209" t="s">
        <v>125</v>
      </c>
      <c r="G1467" s="209" t="s">
        <v>144</v>
      </c>
      <c r="H1467" s="209" t="s">
        <v>196</v>
      </c>
      <c r="I1467" s="209" t="s">
        <v>128</v>
      </c>
      <c r="J1467" s="209" t="s">
        <v>196</v>
      </c>
      <c r="K1467" s="209" t="s">
        <v>196</v>
      </c>
      <c r="L1467" s="209" t="s">
        <v>196</v>
      </c>
      <c r="M1467" s="210">
        <v>-4.78</v>
      </c>
      <c r="N1467" t="str">
        <f t="shared" si="22"/>
        <v>214000010100</v>
      </c>
    </row>
    <row r="1468" spans="1:14" x14ac:dyDescent="0.25">
      <c r="A1468" s="209" t="s">
        <v>108</v>
      </c>
      <c r="B1468" s="209" t="s">
        <v>290</v>
      </c>
      <c r="C1468" s="209" t="s">
        <v>291</v>
      </c>
      <c r="D1468" s="209" t="s">
        <v>126</v>
      </c>
      <c r="E1468" s="209" t="s">
        <v>132</v>
      </c>
      <c r="F1468" s="209" t="s">
        <v>125</v>
      </c>
      <c r="G1468" s="209" t="s">
        <v>144</v>
      </c>
      <c r="H1468" s="209" t="s">
        <v>196</v>
      </c>
      <c r="I1468" s="209" t="s">
        <v>133</v>
      </c>
      <c r="J1468" s="209" t="s">
        <v>196</v>
      </c>
      <c r="K1468" s="209" t="s">
        <v>196</v>
      </c>
      <c r="L1468" s="209" t="s">
        <v>196</v>
      </c>
      <c r="M1468" s="210">
        <v>-27.09</v>
      </c>
      <c r="N1468" t="str">
        <f t="shared" si="22"/>
        <v>214000020100</v>
      </c>
    </row>
    <row r="1469" spans="1:14" x14ac:dyDescent="0.25">
      <c r="A1469" s="209" t="s">
        <v>108</v>
      </c>
      <c r="B1469" s="209" t="s">
        <v>290</v>
      </c>
      <c r="C1469" s="209" t="s">
        <v>291</v>
      </c>
      <c r="D1469" s="209" t="s">
        <v>126</v>
      </c>
      <c r="E1469" s="209" t="s">
        <v>127</v>
      </c>
      <c r="F1469" s="209" t="s">
        <v>125</v>
      </c>
      <c r="G1469" s="209" t="s">
        <v>138</v>
      </c>
      <c r="H1469" s="209" t="s">
        <v>196</v>
      </c>
      <c r="I1469" s="209" t="s">
        <v>128</v>
      </c>
      <c r="J1469" s="209" t="s">
        <v>196</v>
      </c>
      <c r="K1469" s="209" t="s">
        <v>196</v>
      </c>
      <c r="L1469" s="209" t="s">
        <v>196</v>
      </c>
      <c r="M1469" s="210">
        <v>-3.56</v>
      </c>
      <c r="N1469" t="str">
        <f t="shared" si="22"/>
        <v>205800010100</v>
      </c>
    </row>
    <row r="1470" spans="1:14" x14ac:dyDescent="0.25">
      <c r="A1470" s="209" t="s">
        <v>108</v>
      </c>
      <c r="B1470" s="209" t="s">
        <v>290</v>
      </c>
      <c r="C1470" s="209" t="s">
        <v>291</v>
      </c>
      <c r="D1470" s="209" t="s">
        <v>126</v>
      </c>
      <c r="E1470" s="209" t="s">
        <v>132</v>
      </c>
      <c r="F1470" s="209" t="s">
        <v>125</v>
      </c>
      <c r="G1470" s="209" t="s">
        <v>138</v>
      </c>
      <c r="H1470" s="209" t="s">
        <v>196</v>
      </c>
      <c r="I1470" s="209" t="s">
        <v>133</v>
      </c>
      <c r="J1470" s="209" t="s">
        <v>196</v>
      </c>
      <c r="K1470" s="209" t="s">
        <v>196</v>
      </c>
      <c r="L1470" s="209" t="s">
        <v>196</v>
      </c>
      <c r="M1470" s="210">
        <v>-20.190000000000001</v>
      </c>
      <c r="N1470" t="str">
        <f t="shared" si="22"/>
        <v>205800020100</v>
      </c>
    </row>
    <row r="1471" spans="1:14" x14ac:dyDescent="0.25">
      <c r="A1471" s="209" t="s">
        <v>108</v>
      </c>
      <c r="B1471" s="209" t="s">
        <v>290</v>
      </c>
      <c r="C1471" s="209" t="s">
        <v>291</v>
      </c>
      <c r="D1471" s="209" t="s">
        <v>126</v>
      </c>
      <c r="E1471" s="209" t="s">
        <v>127</v>
      </c>
      <c r="F1471" s="209" t="s">
        <v>125</v>
      </c>
      <c r="G1471" s="209" t="s">
        <v>138</v>
      </c>
      <c r="H1471" s="209" t="s">
        <v>196</v>
      </c>
      <c r="I1471" s="209" t="s">
        <v>128</v>
      </c>
      <c r="J1471" s="209" t="s">
        <v>196</v>
      </c>
      <c r="K1471" s="209" t="s">
        <v>196</v>
      </c>
      <c r="L1471" s="209" t="s">
        <v>196</v>
      </c>
      <c r="M1471" s="210">
        <v>-0.59</v>
      </c>
      <c r="N1471" t="str">
        <f t="shared" si="22"/>
        <v>205800010100</v>
      </c>
    </row>
    <row r="1472" spans="1:14" x14ac:dyDescent="0.25">
      <c r="A1472" s="209" t="s">
        <v>108</v>
      </c>
      <c r="B1472" s="209" t="s">
        <v>290</v>
      </c>
      <c r="C1472" s="209" t="s">
        <v>291</v>
      </c>
      <c r="D1472" s="209" t="s">
        <v>126</v>
      </c>
      <c r="E1472" s="209" t="s">
        <v>132</v>
      </c>
      <c r="F1472" s="209" t="s">
        <v>125</v>
      </c>
      <c r="G1472" s="209" t="s">
        <v>138</v>
      </c>
      <c r="H1472" s="209" t="s">
        <v>196</v>
      </c>
      <c r="I1472" s="209" t="s">
        <v>133</v>
      </c>
      <c r="J1472" s="209" t="s">
        <v>196</v>
      </c>
      <c r="K1472" s="209" t="s">
        <v>196</v>
      </c>
      <c r="L1472" s="209" t="s">
        <v>196</v>
      </c>
      <c r="M1472" s="210">
        <v>-3.37</v>
      </c>
      <c r="N1472" t="str">
        <f t="shared" si="22"/>
        <v>205800020100</v>
      </c>
    </row>
    <row r="1473" spans="1:14" x14ac:dyDescent="0.25">
      <c r="A1473" s="209" t="s">
        <v>108</v>
      </c>
      <c r="B1473" s="209" t="s">
        <v>290</v>
      </c>
      <c r="C1473" s="209" t="s">
        <v>291</v>
      </c>
      <c r="D1473" s="209" t="s">
        <v>126</v>
      </c>
      <c r="E1473" s="209" t="s">
        <v>127</v>
      </c>
      <c r="F1473" s="209" t="s">
        <v>125</v>
      </c>
      <c r="G1473" s="209" t="s">
        <v>145</v>
      </c>
      <c r="H1473" s="209" t="s">
        <v>196</v>
      </c>
      <c r="I1473" s="209" t="s">
        <v>128</v>
      </c>
      <c r="J1473" s="209" t="s">
        <v>196</v>
      </c>
      <c r="K1473" s="209" t="s">
        <v>196</v>
      </c>
      <c r="L1473" s="209" t="s">
        <v>196</v>
      </c>
      <c r="M1473" s="210">
        <v>-12.29</v>
      </c>
      <c r="N1473" t="str">
        <f t="shared" si="22"/>
        <v>215000010100</v>
      </c>
    </row>
    <row r="1474" spans="1:14" x14ac:dyDescent="0.25">
      <c r="A1474" s="209" t="s">
        <v>108</v>
      </c>
      <c r="B1474" s="209" t="s">
        <v>290</v>
      </c>
      <c r="C1474" s="209" t="s">
        <v>291</v>
      </c>
      <c r="D1474" s="209" t="s">
        <v>126</v>
      </c>
      <c r="E1474" s="209" t="s">
        <v>132</v>
      </c>
      <c r="F1474" s="209" t="s">
        <v>125</v>
      </c>
      <c r="G1474" s="209" t="s">
        <v>145</v>
      </c>
      <c r="H1474" s="209" t="s">
        <v>196</v>
      </c>
      <c r="I1474" s="209" t="s">
        <v>133</v>
      </c>
      <c r="J1474" s="209" t="s">
        <v>196</v>
      </c>
      <c r="K1474" s="209" t="s">
        <v>196</v>
      </c>
      <c r="L1474" s="209" t="s">
        <v>196</v>
      </c>
      <c r="M1474" s="210">
        <v>-69.64</v>
      </c>
      <c r="N1474" t="str">
        <f t="shared" si="22"/>
        <v>215000020100</v>
      </c>
    </row>
    <row r="1475" spans="1:14" x14ac:dyDescent="0.25">
      <c r="A1475" s="209" t="s">
        <v>108</v>
      </c>
      <c r="B1475" s="209" t="s">
        <v>290</v>
      </c>
      <c r="C1475" s="209" t="s">
        <v>291</v>
      </c>
      <c r="D1475" s="209" t="s">
        <v>126</v>
      </c>
      <c r="E1475" s="209" t="s">
        <v>127</v>
      </c>
      <c r="F1475" s="209" t="s">
        <v>125</v>
      </c>
      <c r="G1475" s="209" t="s">
        <v>145</v>
      </c>
      <c r="H1475" s="209" t="s">
        <v>196</v>
      </c>
      <c r="I1475" s="209" t="s">
        <v>128</v>
      </c>
      <c r="J1475" s="209" t="s">
        <v>196</v>
      </c>
      <c r="K1475" s="209" t="s">
        <v>196</v>
      </c>
      <c r="L1475" s="209" t="s">
        <v>196</v>
      </c>
      <c r="M1475" s="210">
        <v>-2.0499999999999998</v>
      </c>
      <c r="N1475" t="str">
        <f t="shared" ref="N1475:N1538" si="23">CONCATENATE(G1475,E1475)</f>
        <v>215000010100</v>
      </c>
    </row>
    <row r="1476" spans="1:14" x14ac:dyDescent="0.25">
      <c r="A1476" s="209" t="s">
        <v>108</v>
      </c>
      <c r="B1476" s="209" t="s">
        <v>290</v>
      </c>
      <c r="C1476" s="209" t="s">
        <v>291</v>
      </c>
      <c r="D1476" s="209" t="s">
        <v>126</v>
      </c>
      <c r="E1476" s="209" t="s">
        <v>132</v>
      </c>
      <c r="F1476" s="209" t="s">
        <v>125</v>
      </c>
      <c r="G1476" s="209" t="s">
        <v>145</v>
      </c>
      <c r="H1476" s="209" t="s">
        <v>196</v>
      </c>
      <c r="I1476" s="209" t="s">
        <v>133</v>
      </c>
      <c r="J1476" s="209" t="s">
        <v>196</v>
      </c>
      <c r="K1476" s="209" t="s">
        <v>196</v>
      </c>
      <c r="L1476" s="209" t="s">
        <v>196</v>
      </c>
      <c r="M1476" s="210">
        <v>-11.61</v>
      </c>
      <c r="N1476" t="str">
        <f t="shared" si="23"/>
        <v>215000020100</v>
      </c>
    </row>
    <row r="1477" spans="1:14" x14ac:dyDescent="0.25">
      <c r="A1477" s="209" t="s">
        <v>108</v>
      </c>
      <c r="B1477" s="209" t="s">
        <v>290</v>
      </c>
      <c r="C1477" s="209" t="s">
        <v>291</v>
      </c>
      <c r="D1477" s="209" t="s">
        <v>126</v>
      </c>
      <c r="E1477" s="209" t="s">
        <v>127</v>
      </c>
      <c r="F1477" s="209" t="s">
        <v>125</v>
      </c>
      <c r="G1477" s="209" t="s">
        <v>124</v>
      </c>
      <c r="H1477" s="209" t="s">
        <v>196</v>
      </c>
      <c r="I1477" s="209" t="s">
        <v>128</v>
      </c>
      <c r="J1477" s="209" t="s">
        <v>196</v>
      </c>
      <c r="K1477" s="209" t="s">
        <v>196</v>
      </c>
      <c r="L1477" s="209" t="s">
        <v>196</v>
      </c>
      <c r="M1477" s="210">
        <v>-168.5</v>
      </c>
      <c r="N1477" t="str">
        <f t="shared" si="23"/>
        <v>100000010100</v>
      </c>
    </row>
    <row r="1478" spans="1:14" x14ac:dyDescent="0.25">
      <c r="A1478" s="209" t="s">
        <v>108</v>
      </c>
      <c r="B1478" s="209" t="s">
        <v>290</v>
      </c>
      <c r="C1478" s="209" t="s">
        <v>291</v>
      </c>
      <c r="D1478" s="209" t="s">
        <v>126</v>
      </c>
      <c r="E1478" s="209" t="s">
        <v>132</v>
      </c>
      <c r="F1478" s="209" t="s">
        <v>125</v>
      </c>
      <c r="G1478" s="209" t="s">
        <v>124</v>
      </c>
      <c r="H1478" s="209" t="s">
        <v>196</v>
      </c>
      <c r="I1478" s="209" t="s">
        <v>133</v>
      </c>
      <c r="J1478" s="209" t="s">
        <v>196</v>
      </c>
      <c r="K1478" s="209" t="s">
        <v>196</v>
      </c>
      <c r="L1478" s="209" t="s">
        <v>196</v>
      </c>
      <c r="M1478" s="210">
        <v>-954.76</v>
      </c>
      <c r="N1478" t="str">
        <f t="shared" si="23"/>
        <v>100000020100</v>
      </c>
    </row>
    <row r="1479" spans="1:14" x14ac:dyDescent="0.25">
      <c r="A1479" s="209" t="s">
        <v>108</v>
      </c>
      <c r="B1479" s="209" t="s">
        <v>290</v>
      </c>
      <c r="C1479" s="209" t="s">
        <v>291</v>
      </c>
      <c r="D1479" s="209" t="s">
        <v>126</v>
      </c>
      <c r="E1479" s="209" t="s">
        <v>127</v>
      </c>
      <c r="F1479" s="209" t="s">
        <v>125</v>
      </c>
      <c r="G1479" s="209" t="s">
        <v>124</v>
      </c>
      <c r="H1479" s="209" t="s">
        <v>196</v>
      </c>
      <c r="I1479" s="209" t="s">
        <v>128</v>
      </c>
      <c r="J1479" s="209" t="s">
        <v>196</v>
      </c>
      <c r="K1479" s="209" t="s">
        <v>196</v>
      </c>
      <c r="L1479" s="209" t="s">
        <v>196</v>
      </c>
      <c r="M1479" s="210">
        <v>-28.09</v>
      </c>
      <c r="N1479" t="str">
        <f t="shared" si="23"/>
        <v>100000010100</v>
      </c>
    </row>
    <row r="1480" spans="1:14" x14ac:dyDescent="0.25">
      <c r="A1480" s="209" t="s">
        <v>108</v>
      </c>
      <c r="B1480" s="209" t="s">
        <v>290</v>
      </c>
      <c r="C1480" s="209" t="s">
        <v>291</v>
      </c>
      <c r="D1480" s="209" t="s">
        <v>126</v>
      </c>
      <c r="E1480" s="209" t="s">
        <v>132</v>
      </c>
      <c r="F1480" s="209" t="s">
        <v>125</v>
      </c>
      <c r="G1480" s="209" t="s">
        <v>124</v>
      </c>
      <c r="H1480" s="209" t="s">
        <v>196</v>
      </c>
      <c r="I1480" s="209" t="s">
        <v>133</v>
      </c>
      <c r="J1480" s="209" t="s">
        <v>196</v>
      </c>
      <c r="K1480" s="209" t="s">
        <v>196</v>
      </c>
      <c r="L1480" s="209" t="s">
        <v>196</v>
      </c>
      <c r="M1480" s="210">
        <v>-159.11000000000001</v>
      </c>
      <c r="N1480" t="str">
        <f t="shared" si="23"/>
        <v>100000020100</v>
      </c>
    </row>
    <row r="1481" spans="1:14" x14ac:dyDescent="0.25">
      <c r="A1481" s="209" t="s">
        <v>108</v>
      </c>
      <c r="B1481" s="209" t="s">
        <v>290</v>
      </c>
      <c r="C1481" s="209" t="s">
        <v>291</v>
      </c>
      <c r="D1481" s="209" t="s">
        <v>126</v>
      </c>
      <c r="E1481" s="209" t="s">
        <v>132</v>
      </c>
      <c r="F1481" s="209" t="s">
        <v>125</v>
      </c>
      <c r="G1481" s="209" t="s">
        <v>147</v>
      </c>
      <c r="H1481" s="209" t="s">
        <v>196</v>
      </c>
      <c r="I1481" s="209" t="s">
        <v>133</v>
      </c>
      <c r="J1481" s="209" t="s">
        <v>196</v>
      </c>
      <c r="K1481" s="209" t="s">
        <v>196</v>
      </c>
      <c r="L1481" s="209" t="s">
        <v>196</v>
      </c>
      <c r="M1481" s="210">
        <v>-20.190000000000001</v>
      </c>
      <c r="N1481" t="str">
        <f t="shared" si="23"/>
        <v>216000020100</v>
      </c>
    </row>
    <row r="1482" spans="1:14" x14ac:dyDescent="0.25">
      <c r="A1482" s="209" t="s">
        <v>108</v>
      </c>
      <c r="B1482" s="209" t="s">
        <v>290</v>
      </c>
      <c r="C1482" s="209" t="s">
        <v>291</v>
      </c>
      <c r="D1482" s="209" t="s">
        <v>126</v>
      </c>
      <c r="E1482" s="209" t="s">
        <v>127</v>
      </c>
      <c r="F1482" s="209" t="s">
        <v>125</v>
      </c>
      <c r="G1482" s="209" t="s">
        <v>147</v>
      </c>
      <c r="H1482" s="209" t="s">
        <v>196</v>
      </c>
      <c r="I1482" s="209" t="s">
        <v>128</v>
      </c>
      <c r="J1482" s="209" t="s">
        <v>196</v>
      </c>
      <c r="K1482" s="209" t="s">
        <v>196</v>
      </c>
      <c r="L1482" s="209" t="s">
        <v>196</v>
      </c>
      <c r="M1482" s="210">
        <v>-0.59</v>
      </c>
      <c r="N1482" t="str">
        <f t="shared" si="23"/>
        <v>216000010100</v>
      </c>
    </row>
    <row r="1483" spans="1:14" x14ac:dyDescent="0.25">
      <c r="A1483" s="209" t="s">
        <v>108</v>
      </c>
      <c r="B1483" s="209" t="s">
        <v>290</v>
      </c>
      <c r="C1483" s="209" t="s">
        <v>291</v>
      </c>
      <c r="D1483" s="209" t="s">
        <v>126</v>
      </c>
      <c r="E1483" s="209" t="s">
        <v>132</v>
      </c>
      <c r="F1483" s="209" t="s">
        <v>125</v>
      </c>
      <c r="G1483" s="209" t="s">
        <v>147</v>
      </c>
      <c r="H1483" s="209" t="s">
        <v>196</v>
      </c>
      <c r="I1483" s="209" t="s">
        <v>133</v>
      </c>
      <c r="J1483" s="209" t="s">
        <v>196</v>
      </c>
      <c r="K1483" s="209" t="s">
        <v>196</v>
      </c>
      <c r="L1483" s="209" t="s">
        <v>196</v>
      </c>
      <c r="M1483" s="210">
        <v>-3.37</v>
      </c>
      <c r="N1483" t="str">
        <f t="shared" si="23"/>
        <v>216000020100</v>
      </c>
    </row>
    <row r="1484" spans="1:14" x14ac:dyDescent="0.25">
      <c r="A1484" s="209" t="s">
        <v>108</v>
      </c>
      <c r="B1484" s="209" t="s">
        <v>290</v>
      </c>
      <c r="C1484" s="209" t="s">
        <v>291</v>
      </c>
      <c r="D1484" s="209" t="s">
        <v>126</v>
      </c>
      <c r="E1484" s="209" t="s">
        <v>127</v>
      </c>
      <c r="F1484" s="209" t="s">
        <v>125</v>
      </c>
      <c r="G1484" s="209" t="s">
        <v>144</v>
      </c>
      <c r="H1484" s="209" t="s">
        <v>196</v>
      </c>
      <c r="I1484" s="209" t="s">
        <v>128</v>
      </c>
      <c r="J1484" s="209" t="s">
        <v>196</v>
      </c>
      <c r="K1484" s="209" t="s">
        <v>196</v>
      </c>
      <c r="L1484" s="209" t="s">
        <v>196</v>
      </c>
      <c r="M1484" s="210">
        <v>-28.69</v>
      </c>
      <c r="N1484" t="str">
        <f t="shared" si="23"/>
        <v>214000010100</v>
      </c>
    </row>
    <row r="1485" spans="1:14" x14ac:dyDescent="0.25">
      <c r="A1485" s="209" t="s">
        <v>108</v>
      </c>
      <c r="B1485" s="209" t="s">
        <v>290</v>
      </c>
      <c r="C1485" s="209" t="s">
        <v>291</v>
      </c>
      <c r="D1485" s="209" t="s">
        <v>126</v>
      </c>
      <c r="E1485" s="209" t="s">
        <v>132</v>
      </c>
      <c r="F1485" s="209" t="s">
        <v>125</v>
      </c>
      <c r="G1485" s="209" t="s">
        <v>144</v>
      </c>
      <c r="H1485" s="209" t="s">
        <v>196</v>
      </c>
      <c r="I1485" s="209" t="s">
        <v>133</v>
      </c>
      <c r="J1485" s="209" t="s">
        <v>196</v>
      </c>
      <c r="K1485" s="209" t="s">
        <v>196</v>
      </c>
      <c r="L1485" s="209" t="s">
        <v>196</v>
      </c>
      <c r="M1485" s="210">
        <v>-162.57</v>
      </c>
      <c r="N1485" t="str">
        <f t="shared" si="23"/>
        <v>214000020100</v>
      </c>
    </row>
    <row r="1486" spans="1:14" x14ac:dyDescent="0.25">
      <c r="A1486" s="209" t="s">
        <v>108</v>
      </c>
      <c r="B1486" s="209" t="s">
        <v>290</v>
      </c>
      <c r="C1486" s="209" t="s">
        <v>291</v>
      </c>
      <c r="D1486" s="209" t="s">
        <v>126</v>
      </c>
      <c r="E1486" s="209" t="s">
        <v>132</v>
      </c>
      <c r="F1486" s="209" t="s">
        <v>125</v>
      </c>
      <c r="G1486" s="209" t="s">
        <v>140</v>
      </c>
      <c r="H1486" s="209" t="s">
        <v>196</v>
      </c>
      <c r="I1486" s="209" t="s">
        <v>133</v>
      </c>
      <c r="J1486" s="209" t="s">
        <v>196</v>
      </c>
      <c r="K1486" s="209" t="s">
        <v>196</v>
      </c>
      <c r="L1486" s="209" t="s">
        <v>196</v>
      </c>
      <c r="M1486" s="210">
        <v>-15.67</v>
      </c>
      <c r="N1486" t="str">
        <f t="shared" si="23"/>
        <v>210500020100</v>
      </c>
    </row>
    <row r="1487" spans="1:14" x14ac:dyDescent="0.25">
      <c r="A1487" s="209" t="s">
        <v>108</v>
      </c>
      <c r="B1487" s="209" t="s">
        <v>290</v>
      </c>
      <c r="C1487" s="209" t="s">
        <v>291</v>
      </c>
      <c r="D1487" s="209" t="s">
        <v>126</v>
      </c>
      <c r="E1487" s="209" t="s">
        <v>127</v>
      </c>
      <c r="F1487" s="209" t="s">
        <v>125</v>
      </c>
      <c r="G1487" s="209" t="s">
        <v>137</v>
      </c>
      <c r="H1487" s="209" t="s">
        <v>196</v>
      </c>
      <c r="I1487" s="209" t="s">
        <v>128</v>
      </c>
      <c r="J1487" s="209" t="s">
        <v>196</v>
      </c>
      <c r="K1487" s="209" t="s">
        <v>196</v>
      </c>
      <c r="L1487" s="209" t="s">
        <v>196</v>
      </c>
      <c r="M1487" s="210">
        <v>-5.82</v>
      </c>
      <c r="N1487" t="str">
        <f t="shared" si="23"/>
        <v>205600010100</v>
      </c>
    </row>
    <row r="1488" spans="1:14" x14ac:dyDescent="0.25">
      <c r="A1488" s="209" t="s">
        <v>108</v>
      </c>
      <c r="B1488" s="209" t="s">
        <v>290</v>
      </c>
      <c r="C1488" s="209" t="s">
        <v>291</v>
      </c>
      <c r="D1488" s="209" t="s">
        <v>126</v>
      </c>
      <c r="E1488" s="209" t="s">
        <v>132</v>
      </c>
      <c r="F1488" s="209" t="s">
        <v>125</v>
      </c>
      <c r="G1488" s="209" t="s">
        <v>137</v>
      </c>
      <c r="H1488" s="209" t="s">
        <v>196</v>
      </c>
      <c r="I1488" s="209" t="s">
        <v>133</v>
      </c>
      <c r="J1488" s="209" t="s">
        <v>196</v>
      </c>
      <c r="K1488" s="209" t="s">
        <v>196</v>
      </c>
      <c r="L1488" s="209" t="s">
        <v>196</v>
      </c>
      <c r="M1488" s="210">
        <v>-197.95</v>
      </c>
      <c r="N1488" t="str">
        <f t="shared" si="23"/>
        <v>205600020100</v>
      </c>
    </row>
    <row r="1489" spans="1:14" x14ac:dyDescent="0.25">
      <c r="A1489" s="209" t="s">
        <v>108</v>
      </c>
      <c r="B1489" s="209" t="s">
        <v>290</v>
      </c>
      <c r="C1489" s="209" t="s">
        <v>291</v>
      </c>
      <c r="D1489" s="209" t="s">
        <v>126</v>
      </c>
      <c r="E1489" s="209" t="s">
        <v>127</v>
      </c>
      <c r="F1489" s="209" t="s">
        <v>125</v>
      </c>
      <c r="G1489" s="209" t="s">
        <v>137</v>
      </c>
      <c r="H1489" s="209" t="s">
        <v>196</v>
      </c>
      <c r="I1489" s="209" t="s">
        <v>128</v>
      </c>
      <c r="J1489" s="209" t="s">
        <v>196</v>
      </c>
      <c r="K1489" s="209" t="s">
        <v>196</v>
      </c>
      <c r="L1489" s="209" t="s">
        <v>196</v>
      </c>
      <c r="M1489" s="210">
        <v>-34.94</v>
      </c>
      <c r="N1489" t="str">
        <f t="shared" si="23"/>
        <v>205600010100</v>
      </c>
    </row>
    <row r="1490" spans="1:14" x14ac:dyDescent="0.25">
      <c r="A1490" s="209" t="s">
        <v>108</v>
      </c>
      <c r="B1490" s="209" t="s">
        <v>290</v>
      </c>
      <c r="C1490" s="209" t="s">
        <v>291</v>
      </c>
      <c r="D1490" s="209" t="s">
        <v>126</v>
      </c>
      <c r="E1490" s="209" t="s">
        <v>132</v>
      </c>
      <c r="F1490" s="209" t="s">
        <v>125</v>
      </c>
      <c r="G1490" s="209" t="s">
        <v>137</v>
      </c>
      <c r="H1490" s="209" t="s">
        <v>196</v>
      </c>
      <c r="I1490" s="209" t="s">
        <v>133</v>
      </c>
      <c r="J1490" s="209" t="s">
        <v>196</v>
      </c>
      <c r="K1490" s="209" t="s">
        <v>196</v>
      </c>
      <c r="L1490" s="209" t="s">
        <v>196</v>
      </c>
      <c r="M1490" s="210">
        <v>-32.99</v>
      </c>
      <c r="N1490" t="str">
        <f t="shared" si="23"/>
        <v>205600020100</v>
      </c>
    </row>
    <row r="1491" spans="1:14" x14ac:dyDescent="0.25">
      <c r="A1491" s="209" t="s">
        <v>108</v>
      </c>
      <c r="B1491" s="209" t="s">
        <v>290</v>
      </c>
      <c r="C1491" s="209" t="s">
        <v>291</v>
      </c>
      <c r="D1491" s="209" t="s">
        <v>126</v>
      </c>
      <c r="E1491" s="209" t="s">
        <v>127</v>
      </c>
      <c r="F1491" s="209" t="s">
        <v>125</v>
      </c>
      <c r="G1491" s="209" t="s">
        <v>136</v>
      </c>
      <c r="H1491" s="209" t="s">
        <v>196</v>
      </c>
      <c r="I1491" s="209" t="s">
        <v>128</v>
      </c>
      <c r="J1491" s="209" t="s">
        <v>196</v>
      </c>
      <c r="K1491" s="209" t="s">
        <v>196</v>
      </c>
      <c r="L1491" s="209" t="s">
        <v>196</v>
      </c>
      <c r="M1491" s="210">
        <v>-0.02</v>
      </c>
      <c r="N1491" t="str">
        <f t="shared" si="23"/>
        <v>205500010100</v>
      </c>
    </row>
    <row r="1492" spans="1:14" x14ac:dyDescent="0.25">
      <c r="A1492" s="209" t="s">
        <v>108</v>
      </c>
      <c r="B1492" s="209" t="s">
        <v>290</v>
      </c>
      <c r="C1492" s="209" t="s">
        <v>291</v>
      </c>
      <c r="D1492" s="209" t="s">
        <v>126</v>
      </c>
      <c r="E1492" s="209" t="s">
        <v>132</v>
      </c>
      <c r="F1492" s="209" t="s">
        <v>125</v>
      </c>
      <c r="G1492" s="209" t="s">
        <v>136</v>
      </c>
      <c r="H1492" s="209" t="s">
        <v>196</v>
      </c>
      <c r="I1492" s="209" t="s">
        <v>133</v>
      </c>
      <c r="J1492" s="209" t="s">
        <v>196</v>
      </c>
      <c r="K1492" s="209" t="s">
        <v>196</v>
      </c>
      <c r="L1492" s="209" t="s">
        <v>196</v>
      </c>
      <c r="M1492" s="210">
        <v>-0.76</v>
      </c>
      <c r="N1492" t="str">
        <f t="shared" si="23"/>
        <v>205500020100</v>
      </c>
    </row>
    <row r="1493" spans="1:14" x14ac:dyDescent="0.25">
      <c r="A1493" s="209" t="s">
        <v>108</v>
      </c>
      <c r="B1493" s="209" t="s">
        <v>290</v>
      </c>
      <c r="C1493" s="209" t="s">
        <v>291</v>
      </c>
      <c r="D1493" s="209" t="s">
        <v>126</v>
      </c>
      <c r="E1493" s="209" t="s">
        <v>127</v>
      </c>
      <c r="F1493" s="209" t="s">
        <v>125</v>
      </c>
      <c r="G1493" s="209" t="s">
        <v>136</v>
      </c>
      <c r="H1493" s="209" t="s">
        <v>196</v>
      </c>
      <c r="I1493" s="209" t="s">
        <v>128</v>
      </c>
      <c r="J1493" s="209" t="s">
        <v>196</v>
      </c>
      <c r="K1493" s="209" t="s">
        <v>196</v>
      </c>
      <c r="L1493" s="209" t="s">
        <v>196</v>
      </c>
      <c r="M1493" s="210">
        <v>-0.14000000000000001</v>
      </c>
      <c r="N1493" t="str">
        <f t="shared" si="23"/>
        <v>205500010100</v>
      </c>
    </row>
    <row r="1494" spans="1:14" x14ac:dyDescent="0.25">
      <c r="A1494" s="209" t="s">
        <v>108</v>
      </c>
      <c r="B1494" s="209" t="s">
        <v>290</v>
      </c>
      <c r="C1494" s="209" t="s">
        <v>291</v>
      </c>
      <c r="D1494" s="209" t="s">
        <v>126</v>
      </c>
      <c r="E1494" s="209" t="s">
        <v>132</v>
      </c>
      <c r="F1494" s="209" t="s">
        <v>125</v>
      </c>
      <c r="G1494" s="209" t="s">
        <v>136</v>
      </c>
      <c r="H1494" s="209" t="s">
        <v>196</v>
      </c>
      <c r="I1494" s="209" t="s">
        <v>133</v>
      </c>
      <c r="J1494" s="209" t="s">
        <v>196</v>
      </c>
      <c r="K1494" s="209" t="s">
        <v>196</v>
      </c>
      <c r="L1494" s="209" t="s">
        <v>196</v>
      </c>
      <c r="M1494" s="210">
        <v>-0.13</v>
      </c>
      <c r="N1494" t="str">
        <f t="shared" si="23"/>
        <v>205500020100</v>
      </c>
    </row>
    <row r="1495" spans="1:14" x14ac:dyDescent="0.25">
      <c r="A1495" s="209" t="s">
        <v>108</v>
      </c>
      <c r="B1495" s="209" t="s">
        <v>290</v>
      </c>
      <c r="C1495" s="209" t="s">
        <v>291</v>
      </c>
      <c r="D1495" s="209" t="s">
        <v>126</v>
      </c>
      <c r="E1495" s="209" t="s">
        <v>127</v>
      </c>
      <c r="F1495" s="209" t="s">
        <v>125</v>
      </c>
      <c r="G1495" s="209" t="s">
        <v>134</v>
      </c>
      <c r="H1495" s="209" t="s">
        <v>196</v>
      </c>
      <c r="I1495" s="209" t="s">
        <v>128</v>
      </c>
      <c r="J1495" s="209" t="s">
        <v>196</v>
      </c>
      <c r="K1495" s="209" t="s">
        <v>196</v>
      </c>
      <c r="L1495" s="209" t="s">
        <v>196</v>
      </c>
      <c r="M1495" s="210">
        <v>-16.59</v>
      </c>
      <c r="N1495" t="str">
        <f t="shared" si="23"/>
        <v>205200010100</v>
      </c>
    </row>
    <row r="1496" spans="1:14" x14ac:dyDescent="0.25">
      <c r="A1496" s="209" t="s">
        <v>108</v>
      </c>
      <c r="B1496" s="209" t="s">
        <v>290</v>
      </c>
      <c r="C1496" s="209" t="s">
        <v>291</v>
      </c>
      <c r="D1496" s="209" t="s">
        <v>126</v>
      </c>
      <c r="E1496" s="209" t="s">
        <v>132</v>
      </c>
      <c r="F1496" s="209" t="s">
        <v>125</v>
      </c>
      <c r="G1496" s="209" t="s">
        <v>134</v>
      </c>
      <c r="H1496" s="209" t="s">
        <v>196</v>
      </c>
      <c r="I1496" s="209" t="s">
        <v>133</v>
      </c>
      <c r="J1496" s="209" t="s">
        <v>196</v>
      </c>
      <c r="K1496" s="209" t="s">
        <v>196</v>
      </c>
      <c r="L1496" s="209" t="s">
        <v>196</v>
      </c>
      <c r="M1496" s="210">
        <v>-93.97</v>
      </c>
      <c r="N1496" t="str">
        <f t="shared" si="23"/>
        <v>205200020100</v>
      </c>
    </row>
    <row r="1497" spans="1:14" x14ac:dyDescent="0.25">
      <c r="A1497" s="209" t="s">
        <v>108</v>
      </c>
      <c r="B1497" s="209" t="s">
        <v>290</v>
      </c>
      <c r="C1497" s="209" t="s">
        <v>291</v>
      </c>
      <c r="D1497" s="209" t="s">
        <v>126</v>
      </c>
      <c r="E1497" s="209" t="s">
        <v>127</v>
      </c>
      <c r="F1497" s="209" t="s">
        <v>125</v>
      </c>
      <c r="G1497" s="209" t="s">
        <v>134</v>
      </c>
      <c r="H1497" s="209" t="s">
        <v>196</v>
      </c>
      <c r="I1497" s="209" t="s">
        <v>128</v>
      </c>
      <c r="J1497" s="209" t="s">
        <v>196</v>
      </c>
      <c r="K1497" s="209" t="s">
        <v>196</v>
      </c>
      <c r="L1497" s="209" t="s">
        <v>196</v>
      </c>
      <c r="M1497" s="210">
        <v>-2.76</v>
      </c>
      <c r="N1497" t="str">
        <f t="shared" si="23"/>
        <v>205200010100</v>
      </c>
    </row>
    <row r="1498" spans="1:14" x14ac:dyDescent="0.25">
      <c r="A1498" s="209" t="s">
        <v>108</v>
      </c>
      <c r="B1498" s="209" t="s">
        <v>290</v>
      </c>
      <c r="C1498" s="209" t="s">
        <v>291</v>
      </c>
      <c r="D1498" s="209" t="s">
        <v>126</v>
      </c>
      <c r="E1498" s="209" t="s">
        <v>127</v>
      </c>
      <c r="F1498" s="209" t="s">
        <v>125</v>
      </c>
      <c r="G1498" s="209" t="s">
        <v>157</v>
      </c>
      <c r="H1498" s="209" t="s">
        <v>196</v>
      </c>
      <c r="I1498" s="209" t="s">
        <v>128</v>
      </c>
      <c r="J1498" s="209" t="s">
        <v>196</v>
      </c>
      <c r="K1498" s="209" t="s">
        <v>196</v>
      </c>
      <c r="L1498" s="209" t="s">
        <v>196</v>
      </c>
      <c r="M1498" s="210">
        <v>0.5</v>
      </c>
      <c r="N1498" t="str">
        <f t="shared" si="23"/>
        <v>726900010100</v>
      </c>
    </row>
    <row r="1499" spans="1:14" x14ac:dyDescent="0.25">
      <c r="A1499" s="209" t="s">
        <v>108</v>
      </c>
      <c r="B1499" s="209" t="s">
        <v>290</v>
      </c>
      <c r="C1499" s="209" t="s">
        <v>291</v>
      </c>
      <c r="D1499" s="209" t="s">
        <v>126</v>
      </c>
      <c r="E1499" s="209" t="s">
        <v>132</v>
      </c>
      <c r="F1499" s="209" t="s">
        <v>125</v>
      </c>
      <c r="G1499" s="209" t="s">
        <v>157</v>
      </c>
      <c r="H1499" s="209" t="s">
        <v>196</v>
      </c>
      <c r="I1499" s="209" t="s">
        <v>133</v>
      </c>
      <c r="J1499" s="209" t="s">
        <v>196</v>
      </c>
      <c r="K1499" s="209" t="s">
        <v>196</v>
      </c>
      <c r="L1499" s="209" t="s">
        <v>196</v>
      </c>
      <c r="M1499" s="210">
        <v>2.85</v>
      </c>
      <c r="N1499" t="str">
        <f t="shared" si="23"/>
        <v>726900020100</v>
      </c>
    </row>
    <row r="1500" spans="1:14" x14ac:dyDescent="0.25">
      <c r="A1500" s="209" t="s">
        <v>108</v>
      </c>
      <c r="B1500" s="209" t="s">
        <v>290</v>
      </c>
      <c r="C1500" s="209" t="s">
        <v>291</v>
      </c>
      <c r="D1500" s="209" t="s">
        <v>126</v>
      </c>
      <c r="E1500" s="209" t="s">
        <v>127</v>
      </c>
      <c r="F1500" s="209" t="s">
        <v>125</v>
      </c>
      <c r="G1500" s="209" t="s">
        <v>139</v>
      </c>
      <c r="H1500" s="209" t="s">
        <v>196</v>
      </c>
      <c r="I1500" s="209" t="s">
        <v>128</v>
      </c>
      <c r="J1500" s="209" t="s">
        <v>196</v>
      </c>
      <c r="K1500" s="209" t="s">
        <v>196</v>
      </c>
      <c r="L1500" s="209" t="s">
        <v>196</v>
      </c>
      <c r="M1500" s="210">
        <v>-0.64</v>
      </c>
      <c r="N1500" t="str">
        <f t="shared" si="23"/>
        <v>210000010100</v>
      </c>
    </row>
    <row r="1501" spans="1:14" x14ac:dyDescent="0.25">
      <c r="A1501" s="209" t="s">
        <v>108</v>
      </c>
      <c r="B1501" s="209" t="s">
        <v>290</v>
      </c>
      <c r="C1501" s="209" t="s">
        <v>291</v>
      </c>
      <c r="D1501" s="209" t="s">
        <v>126</v>
      </c>
      <c r="E1501" s="209" t="s">
        <v>132</v>
      </c>
      <c r="F1501" s="209" t="s">
        <v>125</v>
      </c>
      <c r="G1501" s="209" t="s">
        <v>139</v>
      </c>
      <c r="H1501" s="209" t="s">
        <v>196</v>
      </c>
      <c r="I1501" s="209" t="s">
        <v>133</v>
      </c>
      <c r="J1501" s="209" t="s">
        <v>196</v>
      </c>
      <c r="K1501" s="209" t="s">
        <v>196</v>
      </c>
      <c r="L1501" s="209" t="s">
        <v>196</v>
      </c>
      <c r="M1501" s="210">
        <v>-3.64</v>
      </c>
      <c r="N1501" t="str">
        <f t="shared" si="23"/>
        <v>210000020100</v>
      </c>
    </row>
    <row r="1502" spans="1:14" x14ac:dyDescent="0.25">
      <c r="A1502" s="209" t="s">
        <v>108</v>
      </c>
      <c r="B1502" s="209" t="s">
        <v>290</v>
      </c>
      <c r="C1502" s="209" t="s">
        <v>291</v>
      </c>
      <c r="D1502" s="209" t="s">
        <v>126</v>
      </c>
      <c r="E1502" s="209" t="s">
        <v>127</v>
      </c>
      <c r="F1502" s="209" t="s">
        <v>125</v>
      </c>
      <c r="G1502" s="209" t="s">
        <v>139</v>
      </c>
      <c r="H1502" s="209" t="s">
        <v>196</v>
      </c>
      <c r="I1502" s="209" t="s">
        <v>128</v>
      </c>
      <c r="J1502" s="209" t="s">
        <v>196</v>
      </c>
      <c r="K1502" s="209" t="s">
        <v>196</v>
      </c>
      <c r="L1502" s="209" t="s">
        <v>196</v>
      </c>
      <c r="M1502" s="210">
        <v>-0.11</v>
      </c>
      <c r="N1502" t="str">
        <f t="shared" si="23"/>
        <v>210000010100</v>
      </c>
    </row>
    <row r="1503" spans="1:14" x14ac:dyDescent="0.25">
      <c r="A1503" s="209" t="s">
        <v>108</v>
      </c>
      <c r="B1503" s="209" t="s">
        <v>290</v>
      </c>
      <c r="C1503" s="209" t="s">
        <v>291</v>
      </c>
      <c r="D1503" s="209" t="s">
        <v>126</v>
      </c>
      <c r="E1503" s="209" t="s">
        <v>132</v>
      </c>
      <c r="F1503" s="209" t="s">
        <v>125</v>
      </c>
      <c r="G1503" s="209" t="s">
        <v>139</v>
      </c>
      <c r="H1503" s="209" t="s">
        <v>196</v>
      </c>
      <c r="I1503" s="209" t="s">
        <v>133</v>
      </c>
      <c r="J1503" s="209" t="s">
        <v>196</v>
      </c>
      <c r="K1503" s="209" t="s">
        <v>196</v>
      </c>
      <c r="L1503" s="209" t="s">
        <v>196</v>
      </c>
      <c r="M1503" s="210">
        <v>-0.61</v>
      </c>
      <c r="N1503" t="str">
        <f t="shared" si="23"/>
        <v>210000020100</v>
      </c>
    </row>
    <row r="1504" spans="1:14" x14ac:dyDescent="0.25">
      <c r="A1504" s="209" t="s">
        <v>108</v>
      </c>
      <c r="B1504" s="209" t="s">
        <v>290</v>
      </c>
      <c r="C1504" s="209" t="s">
        <v>291</v>
      </c>
      <c r="D1504" s="209" t="s">
        <v>126</v>
      </c>
      <c r="E1504" s="209" t="s">
        <v>127</v>
      </c>
      <c r="F1504" s="209" t="s">
        <v>125</v>
      </c>
      <c r="G1504" s="209" t="s">
        <v>142</v>
      </c>
      <c r="H1504" s="209" t="s">
        <v>196</v>
      </c>
      <c r="I1504" s="209" t="s">
        <v>128</v>
      </c>
      <c r="J1504" s="209" t="s">
        <v>196</v>
      </c>
      <c r="K1504" s="209" t="s">
        <v>196</v>
      </c>
      <c r="L1504" s="209" t="s">
        <v>196</v>
      </c>
      <c r="M1504" s="210">
        <v>-0.26</v>
      </c>
      <c r="N1504" t="str">
        <f t="shared" si="23"/>
        <v>212500010100</v>
      </c>
    </row>
    <row r="1505" spans="1:14" x14ac:dyDescent="0.25">
      <c r="A1505" s="209" t="s">
        <v>108</v>
      </c>
      <c r="B1505" s="209" t="s">
        <v>290</v>
      </c>
      <c r="C1505" s="209" t="s">
        <v>291</v>
      </c>
      <c r="D1505" s="209" t="s">
        <v>126</v>
      </c>
      <c r="E1505" s="209" t="s">
        <v>132</v>
      </c>
      <c r="F1505" s="209" t="s">
        <v>125</v>
      </c>
      <c r="G1505" s="209" t="s">
        <v>142</v>
      </c>
      <c r="H1505" s="209" t="s">
        <v>196</v>
      </c>
      <c r="I1505" s="209" t="s">
        <v>133</v>
      </c>
      <c r="J1505" s="209" t="s">
        <v>196</v>
      </c>
      <c r="K1505" s="209" t="s">
        <v>196</v>
      </c>
      <c r="L1505" s="209" t="s">
        <v>196</v>
      </c>
      <c r="M1505" s="210">
        <v>-1.49</v>
      </c>
      <c r="N1505" t="str">
        <f t="shared" si="23"/>
        <v>212500020100</v>
      </c>
    </row>
    <row r="1506" spans="1:14" x14ac:dyDescent="0.25">
      <c r="A1506" s="209" t="s">
        <v>108</v>
      </c>
      <c r="B1506" s="209" t="s">
        <v>290</v>
      </c>
      <c r="C1506" s="209" t="s">
        <v>291</v>
      </c>
      <c r="D1506" s="209" t="s">
        <v>126</v>
      </c>
      <c r="E1506" s="209" t="s">
        <v>127</v>
      </c>
      <c r="F1506" s="209" t="s">
        <v>125</v>
      </c>
      <c r="G1506" s="209" t="s">
        <v>142</v>
      </c>
      <c r="H1506" s="209" t="s">
        <v>196</v>
      </c>
      <c r="I1506" s="209" t="s">
        <v>128</v>
      </c>
      <c r="J1506" s="209" t="s">
        <v>196</v>
      </c>
      <c r="K1506" s="209" t="s">
        <v>196</v>
      </c>
      <c r="L1506" s="209" t="s">
        <v>196</v>
      </c>
      <c r="M1506" s="210">
        <v>-0.04</v>
      </c>
      <c r="N1506" t="str">
        <f t="shared" si="23"/>
        <v>212500010100</v>
      </c>
    </row>
    <row r="1507" spans="1:14" x14ac:dyDescent="0.25">
      <c r="A1507" s="209" t="s">
        <v>108</v>
      </c>
      <c r="B1507" s="209" t="s">
        <v>290</v>
      </c>
      <c r="C1507" s="209" t="s">
        <v>291</v>
      </c>
      <c r="D1507" s="209" t="s">
        <v>126</v>
      </c>
      <c r="E1507" s="209" t="s">
        <v>132</v>
      </c>
      <c r="F1507" s="209" t="s">
        <v>125</v>
      </c>
      <c r="G1507" s="209" t="s">
        <v>142</v>
      </c>
      <c r="H1507" s="209" t="s">
        <v>196</v>
      </c>
      <c r="I1507" s="209" t="s">
        <v>133</v>
      </c>
      <c r="J1507" s="209" t="s">
        <v>196</v>
      </c>
      <c r="K1507" s="209" t="s">
        <v>196</v>
      </c>
      <c r="L1507" s="209" t="s">
        <v>196</v>
      </c>
      <c r="M1507" s="210">
        <v>-0.25</v>
      </c>
      <c r="N1507" t="str">
        <f t="shared" si="23"/>
        <v>212500020100</v>
      </c>
    </row>
    <row r="1508" spans="1:14" x14ac:dyDescent="0.25">
      <c r="A1508" s="209" t="s">
        <v>108</v>
      </c>
      <c r="B1508" s="209" t="s">
        <v>290</v>
      </c>
      <c r="C1508" s="209" t="s">
        <v>291</v>
      </c>
      <c r="D1508" s="209" t="s">
        <v>126</v>
      </c>
      <c r="E1508" s="209" t="s">
        <v>127</v>
      </c>
      <c r="F1508" s="209" t="s">
        <v>125</v>
      </c>
      <c r="G1508" s="209" t="s">
        <v>143</v>
      </c>
      <c r="H1508" s="209" t="s">
        <v>196</v>
      </c>
      <c r="I1508" s="209" t="s">
        <v>128</v>
      </c>
      <c r="J1508" s="209" t="s">
        <v>196</v>
      </c>
      <c r="K1508" s="209" t="s">
        <v>196</v>
      </c>
      <c r="L1508" s="209" t="s">
        <v>196</v>
      </c>
      <c r="M1508" s="210">
        <v>-5.53</v>
      </c>
      <c r="N1508" t="str">
        <f t="shared" si="23"/>
        <v>213000010100</v>
      </c>
    </row>
    <row r="1509" spans="1:14" x14ac:dyDescent="0.25">
      <c r="A1509" s="209" t="s">
        <v>108</v>
      </c>
      <c r="B1509" s="209" t="s">
        <v>290</v>
      </c>
      <c r="C1509" s="209" t="s">
        <v>291</v>
      </c>
      <c r="D1509" s="209" t="s">
        <v>126</v>
      </c>
      <c r="E1509" s="209" t="s">
        <v>132</v>
      </c>
      <c r="F1509" s="209" t="s">
        <v>125</v>
      </c>
      <c r="G1509" s="209" t="s">
        <v>143</v>
      </c>
      <c r="H1509" s="209" t="s">
        <v>196</v>
      </c>
      <c r="I1509" s="209" t="s">
        <v>133</v>
      </c>
      <c r="J1509" s="209" t="s">
        <v>196</v>
      </c>
      <c r="K1509" s="209" t="s">
        <v>196</v>
      </c>
      <c r="L1509" s="209" t="s">
        <v>196</v>
      </c>
      <c r="M1509" s="210">
        <v>-31.33</v>
      </c>
      <c r="N1509" t="str">
        <f t="shared" si="23"/>
        <v>213000020100</v>
      </c>
    </row>
    <row r="1510" spans="1:14" x14ac:dyDescent="0.25">
      <c r="A1510" s="209" t="s">
        <v>108</v>
      </c>
      <c r="B1510" s="209" t="s">
        <v>290</v>
      </c>
      <c r="C1510" s="209" t="s">
        <v>291</v>
      </c>
      <c r="D1510" s="209" t="s">
        <v>126</v>
      </c>
      <c r="E1510" s="209" t="s">
        <v>127</v>
      </c>
      <c r="F1510" s="209" t="s">
        <v>125</v>
      </c>
      <c r="G1510" s="209" t="s">
        <v>143</v>
      </c>
      <c r="H1510" s="209" t="s">
        <v>196</v>
      </c>
      <c r="I1510" s="209" t="s">
        <v>128</v>
      </c>
      <c r="J1510" s="209" t="s">
        <v>196</v>
      </c>
      <c r="K1510" s="209" t="s">
        <v>196</v>
      </c>
      <c r="L1510" s="209" t="s">
        <v>196</v>
      </c>
      <c r="M1510" s="210">
        <v>-0.92</v>
      </c>
      <c r="N1510" t="str">
        <f t="shared" si="23"/>
        <v>213000010100</v>
      </c>
    </row>
    <row r="1511" spans="1:14" x14ac:dyDescent="0.25">
      <c r="A1511" s="209" t="s">
        <v>108</v>
      </c>
      <c r="B1511" s="209" t="s">
        <v>290</v>
      </c>
      <c r="C1511" s="209" t="s">
        <v>291</v>
      </c>
      <c r="D1511" s="209" t="s">
        <v>126</v>
      </c>
      <c r="E1511" s="209" t="s">
        <v>132</v>
      </c>
      <c r="F1511" s="209" t="s">
        <v>125</v>
      </c>
      <c r="G1511" s="209" t="s">
        <v>143</v>
      </c>
      <c r="H1511" s="209" t="s">
        <v>196</v>
      </c>
      <c r="I1511" s="209" t="s">
        <v>133</v>
      </c>
      <c r="J1511" s="209" t="s">
        <v>196</v>
      </c>
      <c r="K1511" s="209" t="s">
        <v>196</v>
      </c>
      <c r="L1511" s="209" t="s">
        <v>196</v>
      </c>
      <c r="M1511" s="210">
        <v>-5.22</v>
      </c>
      <c r="N1511" t="str">
        <f t="shared" si="23"/>
        <v>213000020100</v>
      </c>
    </row>
    <row r="1512" spans="1:14" x14ac:dyDescent="0.25">
      <c r="A1512" s="209" t="s">
        <v>108</v>
      </c>
      <c r="B1512" s="209" t="s">
        <v>290</v>
      </c>
      <c r="C1512" s="209" t="s">
        <v>291</v>
      </c>
      <c r="D1512" s="209" t="s">
        <v>126</v>
      </c>
      <c r="E1512" s="209" t="s">
        <v>127</v>
      </c>
      <c r="F1512" s="209" t="s">
        <v>125</v>
      </c>
      <c r="G1512" s="209" t="s">
        <v>140</v>
      </c>
      <c r="H1512" s="209" t="s">
        <v>196</v>
      </c>
      <c r="I1512" s="209" t="s">
        <v>128</v>
      </c>
      <c r="J1512" s="209" t="s">
        <v>196</v>
      </c>
      <c r="K1512" s="209" t="s">
        <v>196</v>
      </c>
      <c r="L1512" s="209" t="s">
        <v>196</v>
      </c>
      <c r="M1512" s="210">
        <v>-16.579999999999998</v>
      </c>
      <c r="N1512" t="str">
        <f t="shared" si="23"/>
        <v>210500010100</v>
      </c>
    </row>
    <row r="1513" spans="1:14" x14ac:dyDescent="0.25">
      <c r="A1513" s="209" t="s">
        <v>108</v>
      </c>
      <c r="B1513" s="209" t="s">
        <v>290</v>
      </c>
      <c r="C1513" s="209" t="s">
        <v>291</v>
      </c>
      <c r="D1513" s="209" t="s">
        <v>126</v>
      </c>
      <c r="E1513" s="209" t="s">
        <v>132</v>
      </c>
      <c r="F1513" s="209" t="s">
        <v>125</v>
      </c>
      <c r="G1513" s="209" t="s">
        <v>140</v>
      </c>
      <c r="H1513" s="209" t="s">
        <v>196</v>
      </c>
      <c r="I1513" s="209" t="s">
        <v>133</v>
      </c>
      <c r="J1513" s="209" t="s">
        <v>196</v>
      </c>
      <c r="K1513" s="209" t="s">
        <v>196</v>
      </c>
      <c r="L1513" s="209" t="s">
        <v>196</v>
      </c>
      <c r="M1513" s="210">
        <v>-93.98</v>
      </c>
      <c r="N1513" t="str">
        <f t="shared" si="23"/>
        <v>210500020100</v>
      </c>
    </row>
    <row r="1514" spans="1:14" x14ac:dyDescent="0.25">
      <c r="A1514" s="209" t="s">
        <v>108</v>
      </c>
      <c r="B1514" s="209" t="s">
        <v>290</v>
      </c>
      <c r="C1514" s="209" t="s">
        <v>291</v>
      </c>
      <c r="D1514" s="209" t="s">
        <v>126</v>
      </c>
      <c r="E1514" s="209" t="s">
        <v>127</v>
      </c>
      <c r="F1514" s="209" t="s">
        <v>125</v>
      </c>
      <c r="G1514" s="209" t="s">
        <v>140</v>
      </c>
      <c r="H1514" s="209" t="s">
        <v>196</v>
      </c>
      <c r="I1514" s="209" t="s">
        <v>128</v>
      </c>
      <c r="J1514" s="209" t="s">
        <v>196</v>
      </c>
      <c r="K1514" s="209" t="s">
        <v>196</v>
      </c>
      <c r="L1514" s="209" t="s">
        <v>196</v>
      </c>
      <c r="M1514" s="210">
        <v>-2.76</v>
      </c>
      <c r="N1514" t="str">
        <f t="shared" si="23"/>
        <v>210500010100</v>
      </c>
    </row>
    <row r="1515" spans="1:14" x14ac:dyDescent="0.25">
      <c r="A1515" s="209" t="s">
        <v>108</v>
      </c>
      <c r="B1515" s="209" t="s">
        <v>290</v>
      </c>
      <c r="C1515" s="209" t="s">
        <v>291</v>
      </c>
      <c r="D1515" s="209" t="s">
        <v>126</v>
      </c>
      <c r="E1515" s="209" t="s">
        <v>127</v>
      </c>
      <c r="F1515" s="209" t="s">
        <v>125</v>
      </c>
      <c r="G1515" s="209" t="s">
        <v>149</v>
      </c>
      <c r="H1515" s="209" t="s">
        <v>196</v>
      </c>
      <c r="I1515" s="209" t="s">
        <v>128</v>
      </c>
      <c r="J1515" s="209" t="s">
        <v>196</v>
      </c>
      <c r="K1515" s="209" t="s">
        <v>196</v>
      </c>
      <c r="L1515" s="209" t="s">
        <v>196</v>
      </c>
      <c r="M1515" s="210">
        <v>251.28</v>
      </c>
      <c r="N1515" t="str">
        <f t="shared" si="23"/>
        <v>710000010100</v>
      </c>
    </row>
    <row r="1516" spans="1:14" x14ac:dyDescent="0.25">
      <c r="A1516" s="209" t="s">
        <v>108</v>
      </c>
      <c r="B1516" s="209" t="s">
        <v>290</v>
      </c>
      <c r="C1516" s="209" t="s">
        <v>291</v>
      </c>
      <c r="D1516" s="209" t="s">
        <v>126</v>
      </c>
      <c r="E1516" s="209" t="s">
        <v>132</v>
      </c>
      <c r="F1516" s="209" t="s">
        <v>125</v>
      </c>
      <c r="G1516" s="209" t="s">
        <v>149</v>
      </c>
      <c r="H1516" s="209" t="s">
        <v>196</v>
      </c>
      <c r="I1516" s="209" t="s">
        <v>133</v>
      </c>
      <c r="J1516" s="209" t="s">
        <v>196</v>
      </c>
      <c r="K1516" s="209" t="s">
        <v>196</v>
      </c>
      <c r="L1516" s="209" t="s">
        <v>196</v>
      </c>
      <c r="M1516" s="210">
        <v>1423.92</v>
      </c>
      <c r="N1516" t="str">
        <f t="shared" si="23"/>
        <v>710000020100</v>
      </c>
    </row>
    <row r="1517" spans="1:14" x14ac:dyDescent="0.25">
      <c r="A1517" s="209" t="s">
        <v>108</v>
      </c>
      <c r="B1517" s="209" t="s">
        <v>292</v>
      </c>
      <c r="C1517" s="209" t="s">
        <v>293</v>
      </c>
      <c r="D1517" s="209" t="s">
        <v>126</v>
      </c>
      <c r="E1517" s="209" t="s">
        <v>132</v>
      </c>
      <c r="F1517" s="209" t="s">
        <v>125</v>
      </c>
      <c r="G1517" s="209" t="s">
        <v>149</v>
      </c>
      <c r="H1517" s="209" t="s">
        <v>196</v>
      </c>
      <c r="I1517" s="209" t="s">
        <v>133</v>
      </c>
      <c r="J1517" s="209" t="s">
        <v>196</v>
      </c>
      <c r="K1517" s="209" t="s">
        <v>196</v>
      </c>
      <c r="L1517" s="209" t="s">
        <v>196</v>
      </c>
      <c r="M1517" s="210">
        <v>2.4</v>
      </c>
      <c r="N1517" t="str">
        <f t="shared" si="23"/>
        <v>710000020100</v>
      </c>
    </row>
    <row r="1518" spans="1:14" x14ac:dyDescent="0.25">
      <c r="A1518" s="209" t="s">
        <v>108</v>
      </c>
      <c r="B1518" s="209" t="s">
        <v>292</v>
      </c>
      <c r="C1518" s="209" t="s">
        <v>293</v>
      </c>
      <c r="D1518" s="209" t="s">
        <v>126</v>
      </c>
      <c r="E1518" s="209" t="s">
        <v>132</v>
      </c>
      <c r="F1518" s="209" t="s">
        <v>125</v>
      </c>
      <c r="G1518" s="209" t="s">
        <v>149</v>
      </c>
      <c r="H1518" s="209" t="s">
        <v>196</v>
      </c>
      <c r="I1518" s="209" t="s">
        <v>133</v>
      </c>
      <c r="J1518" s="209" t="s">
        <v>196</v>
      </c>
      <c r="K1518" s="209" t="s">
        <v>196</v>
      </c>
      <c r="L1518" s="209" t="s">
        <v>196</v>
      </c>
      <c r="M1518" s="210">
        <v>89.25</v>
      </c>
      <c r="N1518" t="str">
        <f t="shared" si="23"/>
        <v>710000020100</v>
      </c>
    </row>
    <row r="1519" spans="1:14" x14ac:dyDescent="0.25">
      <c r="A1519" s="209" t="s">
        <v>108</v>
      </c>
      <c r="B1519" s="209" t="s">
        <v>292</v>
      </c>
      <c r="C1519" s="209" t="s">
        <v>293</v>
      </c>
      <c r="D1519" s="209" t="s">
        <v>126</v>
      </c>
      <c r="E1519" s="209" t="s">
        <v>132</v>
      </c>
      <c r="F1519" s="209" t="s">
        <v>125</v>
      </c>
      <c r="G1519" s="209" t="s">
        <v>152</v>
      </c>
      <c r="H1519" s="209" t="s">
        <v>196</v>
      </c>
      <c r="I1519" s="209" t="s">
        <v>133</v>
      </c>
      <c r="J1519" s="209" t="s">
        <v>196</v>
      </c>
      <c r="K1519" s="209" t="s">
        <v>196</v>
      </c>
      <c r="L1519" s="209" t="s">
        <v>196</v>
      </c>
      <c r="M1519" s="210">
        <v>5.68</v>
      </c>
      <c r="N1519" t="str">
        <f t="shared" si="23"/>
        <v>723000020100</v>
      </c>
    </row>
    <row r="1520" spans="1:14" x14ac:dyDescent="0.25">
      <c r="A1520" s="209" t="s">
        <v>108</v>
      </c>
      <c r="B1520" s="209" t="s">
        <v>292</v>
      </c>
      <c r="C1520" s="209" t="s">
        <v>293</v>
      </c>
      <c r="D1520" s="209" t="s">
        <v>126</v>
      </c>
      <c r="E1520" s="209" t="s">
        <v>132</v>
      </c>
      <c r="F1520" s="209" t="s">
        <v>125</v>
      </c>
      <c r="G1520" s="209" t="s">
        <v>153</v>
      </c>
      <c r="H1520" s="209" t="s">
        <v>196</v>
      </c>
      <c r="I1520" s="209" t="s">
        <v>133</v>
      </c>
      <c r="J1520" s="209" t="s">
        <v>196</v>
      </c>
      <c r="K1520" s="209" t="s">
        <v>196</v>
      </c>
      <c r="L1520" s="209" t="s">
        <v>196</v>
      </c>
      <c r="M1520" s="210">
        <v>1.32</v>
      </c>
      <c r="N1520" t="str">
        <f t="shared" si="23"/>
        <v>723100020100</v>
      </c>
    </row>
    <row r="1521" spans="1:14" x14ac:dyDescent="0.25">
      <c r="A1521" s="209" t="s">
        <v>108</v>
      </c>
      <c r="B1521" s="209" t="s">
        <v>292</v>
      </c>
      <c r="C1521" s="209" t="s">
        <v>293</v>
      </c>
      <c r="D1521" s="209" t="s">
        <v>126</v>
      </c>
      <c r="E1521" s="209" t="s">
        <v>132</v>
      </c>
      <c r="F1521" s="209" t="s">
        <v>125</v>
      </c>
      <c r="G1521" s="209" t="s">
        <v>141</v>
      </c>
      <c r="H1521" s="209" t="s">
        <v>196</v>
      </c>
      <c r="I1521" s="209" t="s">
        <v>133</v>
      </c>
      <c r="J1521" s="209" t="s">
        <v>196</v>
      </c>
      <c r="K1521" s="209" t="s">
        <v>196</v>
      </c>
      <c r="L1521" s="209" t="s">
        <v>196</v>
      </c>
      <c r="M1521" s="210">
        <v>-5.68</v>
      </c>
      <c r="N1521" t="str">
        <f t="shared" si="23"/>
        <v>211000020100</v>
      </c>
    </row>
    <row r="1522" spans="1:14" x14ac:dyDescent="0.25">
      <c r="A1522" s="209" t="s">
        <v>108</v>
      </c>
      <c r="B1522" s="209" t="s">
        <v>292</v>
      </c>
      <c r="C1522" s="209" t="s">
        <v>293</v>
      </c>
      <c r="D1522" s="209" t="s">
        <v>126</v>
      </c>
      <c r="E1522" s="209" t="s">
        <v>132</v>
      </c>
      <c r="F1522" s="209" t="s">
        <v>125</v>
      </c>
      <c r="G1522" s="209" t="s">
        <v>135</v>
      </c>
      <c r="H1522" s="209" t="s">
        <v>196</v>
      </c>
      <c r="I1522" s="209" t="s">
        <v>133</v>
      </c>
      <c r="J1522" s="209" t="s">
        <v>196</v>
      </c>
      <c r="K1522" s="209" t="s">
        <v>196</v>
      </c>
      <c r="L1522" s="209" t="s">
        <v>196</v>
      </c>
      <c r="M1522" s="210">
        <v>-5.68</v>
      </c>
      <c r="N1522" t="str">
        <f t="shared" si="23"/>
        <v>205300020100</v>
      </c>
    </row>
    <row r="1523" spans="1:14" x14ac:dyDescent="0.25">
      <c r="A1523" s="209" t="s">
        <v>108</v>
      </c>
      <c r="B1523" s="209" t="s">
        <v>292</v>
      </c>
      <c r="C1523" s="209" t="s">
        <v>293</v>
      </c>
      <c r="D1523" s="209" t="s">
        <v>126</v>
      </c>
      <c r="E1523" s="209" t="s">
        <v>132</v>
      </c>
      <c r="F1523" s="209" t="s">
        <v>125</v>
      </c>
      <c r="G1523" s="209" t="s">
        <v>147</v>
      </c>
      <c r="H1523" s="209" t="s">
        <v>196</v>
      </c>
      <c r="I1523" s="209" t="s">
        <v>133</v>
      </c>
      <c r="J1523" s="209" t="s">
        <v>196</v>
      </c>
      <c r="K1523" s="209" t="s">
        <v>196</v>
      </c>
      <c r="L1523" s="209" t="s">
        <v>196</v>
      </c>
      <c r="M1523" s="210">
        <v>-1.32</v>
      </c>
      <c r="N1523" t="str">
        <f t="shared" si="23"/>
        <v>216000020100</v>
      </c>
    </row>
    <row r="1524" spans="1:14" x14ac:dyDescent="0.25">
      <c r="A1524" s="209" t="s">
        <v>108</v>
      </c>
      <c r="B1524" s="209" t="s">
        <v>292</v>
      </c>
      <c r="C1524" s="209" t="s">
        <v>293</v>
      </c>
      <c r="D1524" s="209" t="s">
        <v>126</v>
      </c>
      <c r="E1524" s="209" t="s">
        <v>132</v>
      </c>
      <c r="F1524" s="209" t="s">
        <v>125</v>
      </c>
      <c r="G1524" s="209" t="s">
        <v>138</v>
      </c>
      <c r="H1524" s="209" t="s">
        <v>196</v>
      </c>
      <c r="I1524" s="209" t="s">
        <v>133</v>
      </c>
      <c r="J1524" s="209" t="s">
        <v>196</v>
      </c>
      <c r="K1524" s="209" t="s">
        <v>196</v>
      </c>
      <c r="L1524" s="209" t="s">
        <v>196</v>
      </c>
      <c r="M1524" s="210">
        <v>-1.32</v>
      </c>
      <c r="N1524" t="str">
        <f t="shared" si="23"/>
        <v>205800020100</v>
      </c>
    </row>
    <row r="1525" spans="1:14" x14ac:dyDescent="0.25">
      <c r="A1525" s="209" t="s">
        <v>108</v>
      </c>
      <c r="B1525" s="209" t="s">
        <v>292</v>
      </c>
      <c r="C1525" s="209" t="s">
        <v>293</v>
      </c>
      <c r="D1525" s="209" t="s">
        <v>126</v>
      </c>
      <c r="E1525" s="209" t="s">
        <v>132</v>
      </c>
      <c r="F1525" s="209" t="s">
        <v>125</v>
      </c>
      <c r="G1525" s="209" t="s">
        <v>124</v>
      </c>
      <c r="H1525" s="209" t="s">
        <v>196</v>
      </c>
      <c r="I1525" s="209" t="s">
        <v>133</v>
      </c>
      <c r="J1525" s="209" t="s">
        <v>196</v>
      </c>
      <c r="K1525" s="209" t="s">
        <v>196</v>
      </c>
      <c r="L1525" s="209" t="s">
        <v>196</v>
      </c>
      <c r="M1525" s="210">
        <v>-84.65</v>
      </c>
      <c r="N1525" t="str">
        <f t="shared" si="23"/>
        <v>100000020100</v>
      </c>
    </row>
    <row r="1526" spans="1:14" x14ac:dyDescent="0.25">
      <c r="A1526" s="209" t="s">
        <v>108</v>
      </c>
      <c r="B1526" s="209" t="s">
        <v>296</v>
      </c>
      <c r="C1526" s="209" t="s">
        <v>297</v>
      </c>
      <c r="D1526" s="209" t="s">
        <v>126</v>
      </c>
      <c r="E1526" s="209" t="s">
        <v>132</v>
      </c>
      <c r="F1526" s="209" t="s">
        <v>125</v>
      </c>
      <c r="G1526" s="209" t="s">
        <v>149</v>
      </c>
      <c r="H1526" s="209" t="s">
        <v>196</v>
      </c>
      <c r="I1526" s="209" t="s">
        <v>133</v>
      </c>
      <c r="J1526" s="209" t="s">
        <v>196</v>
      </c>
      <c r="K1526" s="209" t="s">
        <v>196</v>
      </c>
      <c r="L1526" s="209" t="s">
        <v>196</v>
      </c>
      <c r="M1526" s="210">
        <v>1824.69</v>
      </c>
      <c r="N1526" t="str">
        <f t="shared" si="23"/>
        <v>710000020100</v>
      </c>
    </row>
    <row r="1527" spans="1:14" x14ac:dyDescent="0.25">
      <c r="A1527" s="209" t="s">
        <v>108</v>
      </c>
      <c r="B1527" s="209" t="s">
        <v>296</v>
      </c>
      <c r="C1527" s="209" t="s">
        <v>297</v>
      </c>
      <c r="D1527" s="209" t="s">
        <v>126</v>
      </c>
      <c r="E1527" s="209" t="s">
        <v>132</v>
      </c>
      <c r="F1527" s="209" t="s">
        <v>125</v>
      </c>
      <c r="G1527" s="209" t="s">
        <v>149</v>
      </c>
      <c r="H1527" s="209" t="s">
        <v>196</v>
      </c>
      <c r="I1527" s="209" t="s">
        <v>133</v>
      </c>
      <c r="J1527" s="209" t="s">
        <v>196</v>
      </c>
      <c r="K1527" s="209" t="s">
        <v>196</v>
      </c>
      <c r="L1527" s="209" t="s">
        <v>196</v>
      </c>
      <c r="M1527" s="210">
        <v>304.11</v>
      </c>
      <c r="N1527" t="str">
        <f t="shared" si="23"/>
        <v>710000020100</v>
      </c>
    </row>
    <row r="1528" spans="1:14" x14ac:dyDescent="0.25">
      <c r="A1528" s="209" t="s">
        <v>108</v>
      </c>
      <c r="B1528" s="209" t="s">
        <v>296</v>
      </c>
      <c r="C1528" s="209" t="s">
        <v>297</v>
      </c>
      <c r="D1528" s="209" t="s">
        <v>126</v>
      </c>
      <c r="E1528" s="209" t="s">
        <v>132</v>
      </c>
      <c r="F1528" s="209" t="s">
        <v>125</v>
      </c>
      <c r="G1528" s="209" t="s">
        <v>152</v>
      </c>
      <c r="H1528" s="209" t="s">
        <v>196</v>
      </c>
      <c r="I1528" s="209" t="s">
        <v>133</v>
      </c>
      <c r="J1528" s="209" t="s">
        <v>196</v>
      </c>
      <c r="K1528" s="209" t="s">
        <v>196</v>
      </c>
      <c r="L1528" s="209" t="s">
        <v>196</v>
      </c>
      <c r="M1528" s="210">
        <v>107.39</v>
      </c>
      <c r="N1528" t="str">
        <f t="shared" si="23"/>
        <v>723000020100</v>
      </c>
    </row>
    <row r="1529" spans="1:14" x14ac:dyDescent="0.25">
      <c r="A1529" s="209" t="s">
        <v>108</v>
      </c>
      <c r="B1529" s="209" t="s">
        <v>296</v>
      </c>
      <c r="C1529" s="209" t="s">
        <v>297</v>
      </c>
      <c r="D1529" s="209" t="s">
        <v>126</v>
      </c>
      <c r="E1529" s="209" t="s">
        <v>132</v>
      </c>
      <c r="F1529" s="209" t="s">
        <v>125</v>
      </c>
      <c r="G1529" s="209" t="s">
        <v>152</v>
      </c>
      <c r="H1529" s="209" t="s">
        <v>196</v>
      </c>
      <c r="I1529" s="209" t="s">
        <v>133</v>
      </c>
      <c r="J1529" s="209" t="s">
        <v>196</v>
      </c>
      <c r="K1529" s="209" t="s">
        <v>196</v>
      </c>
      <c r="L1529" s="209" t="s">
        <v>196</v>
      </c>
      <c r="M1529" s="210">
        <v>17.899999999999999</v>
      </c>
      <c r="N1529" t="str">
        <f t="shared" si="23"/>
        <v>723000020100</v>
      </c>
    </row>
    <row r="1530" spans="1:14" x14ac:dyDescent="0.25">
      <c r="A1530" s="209" t="s">
        <v>108</v>
      </c>
      <c r="B1530" s="209" t="s">
        <v>296</v>
      </c>
      <c r="C1530" s="209" t="s">
        <v>297</v>
      </c>
      <c r="D1530" s="209" t="s">
        <v>126</v>
      </c>
      <c r="E1530" s="209" t="s">
        <v>132</v>
      </c>
      <c r="F1530" s="209" t="s">
        <v>125</v>
      </c>
      <c r="G1530" s="209" t="s">
        <v>153</v>
      </c>
      <c r="H1530" s="209" t="s">
        <v>196</v>
      </c>
      <c r="I1530" s="209" t="s">
        <v>133</v>
      </c>
      <c r="J1530" s="209" t="s">
        <v>196</v>
      </c>
      <c r="K1530" s="209" t="s">
        <v>196</v>
      </c>
      <c r="L1530" s="209" t="s">
        <v>196</v>
      </c>
      <c r="M1530" s="210">
        <v>25.11</v>
      </c>
      <c r="N1530" t="str">
        <f t="shared" si="23"/>
        <v>723100020100</v>
      </c>
    </row>
    <row r="1531" spans="1:14" x14ac:dyDescent="0.25">
      <c r="A1531" s="209" t="s">
        <v>108</v>
      </c>
      <c r="B1531" s="209" t="s">
        <v>296</v>
      </c>
      <c r="C1531" s="209" t="s">
        <v>297</v>
      </c>
      <c r="D1531" s="209" t="s">
        <v>126</v>
      </c>
      <c r="E1531" s="209" t="s">
        <v>132</v>
      </c>
      <c r="F1531" s="209" t="s">
        <v>125</v>
      </c>
      <c r="G1531" s="209" t="s">
        <v>153</v>
      </c>
      <c r="H1531" s="209" t="s">
        <v>196</v>
      </c>
      <c r="I1531" s="209" t="s">
        <v>133</v>
      </c>
      <c r="J1531" s="209" t="s">
        <v>196</v>
      </c>
      <c r="K1531" s="209" t="s">
        <v>196</v>
      </c>
      <c r="L1531" s="209" t="s">
        <v>196</v>
      </c>
      <c r="M1531" s="210">
        <v>4.1900000000000004</v>
      </c>
      <c r="N1531" t="str">
        <f t="shared" si="23"/>
        <v>723100020100</v>
      </c>
    </row>
    <row r="1532" spans="1:14" x14ac:dyDescent="0.25">
      <c r="A1532" s="209" t="s">
        <v>108</v>
      </c>
      <c r="B1532" s="209" t="s">
        <v>296</v>
      </c>
      <c r="C1532" s="209" t="s">
        <v>297</v>
      </c>
      <c r="D1532" s="209" t="s">
        <v>126</v>
      </c>
      <c r="E1532" s="209" t="s">
        <v>132</v>
      </c>
      <c r="F1532" s="209" t="s">
        <v>125</v>
      </c>
      <c r="G1532" s="209" t="s">
        <v>141</v>
      </c>
      <c r="H1532" s="209" t="s">
        <v>196</v>
      </c>
      <c r="I1532" s="209" t="s">
        <v>133</v>
      </c>
      <c r="J1532" s="209" t="s">
        <v>196</v>
      </c>
      <c r="K1532" s="209" t="s">
        <v>196</v>
      </c>
      <c r="L1532" s="209" t="s">
        <v>196</v>
      </c>
      <c r="M1532" s="210">
        <v>-17.899999999999999</v>
      </c>
      <c r="N1532" t="str">
        <f t="shared" si="23"/>
        <v>211000020100</v>
      </c>
    </row>
    <row r="1533" spans="1:14" x14ac:dyDescent="0.25">
      <c r="A1533" s="209" t="s">
        <v>108</v>
      </c>
      <c r="B1533" s="209" t="s">
        <v>296</v>
      </c>
      <c r="C1533" s="209" t="s">
        <v>297</v>
      </c>
      <c r="D1533" s="209" t="s">
        <v>126</v>
      </c>
      <c r="E1533" s="209" t="s">
        <v>132</v>
      </c>
      <c r="F1533" s="209" t="s">
        <v>125</v>
      </c>
      <c r="G1533" s="209" t="s">
        <v>135</v>
      </c>
      <c r="H1533" s="209" t="s">
        <v>196</v>
      </c>
      <c r="I1533" s="209" t="s">
        <v>133</v>
      </c>
      <c r="J1533" s="209" t="s">
        <v>196</v>
      </c>
      <c r="K1533" s="209" t="s">
        <v>196</v>
      </c>
      <c r="L1533" s="209" t="s">
        <v>196</v>
      </c>
      <c r="M1533" s="210">
        <v>-107.39</v>
      </c>
      <c r="N1533" t="str">
        <f t="shared" si="23"/>
        <v>205300020100</v>
      </c>
    </row>
    <row r="1534" spans="1:14" x14ac:dyDescent="0.25">
      <c r="A1534" s="209" t="s">
        <v>108</v>
      </c>
      <c r="B1534" s="209" t="s">
        <v>296</v>
      </c>
      <c r="C1534" s="209" t="s">
        <v>297</v>
      </c>
      <c r="D1534" s="209" t="s">
        <v>126</v>
      </c>
      <c r="E1534" s="209" t="s">
        <v>132</v>
      </c>
      <c r="F1534" s="209" t="s">
        <v>125</v>
      </c>
      <c r="G1534" s="209" t="s">
        <v>135</v>
      </c>
      <c r="H1534" s="209" t="s">
        <v>196</v>
      </c>
      <c r="I1534" s="209" t="s">
        <v>133</v>
      </c>
      <c r="J1534" s="209" t="s">
        <v>196</v>
      </c>
      <c r="K1534" s="209" t="s">
        <v>196</v>
      </c>
      <c r="L1534" s="209" t="s">
        <v>196</v>
      </c>
      <c r="M1534" s="210">
        <v>-17.899999999999999</v>
      </c>
      <c r="N1534" t="str">
        <f t="shared" si="23"/>
        <v>205300020100</v>
      </c>
    </row>
    <row r="1535" spans="1:14" x14ac:dyDescent="0.25">
      <c r="A1535" s="209" t="s">
        <v>108</v>
      </c>
      <c r="B1535" s="209" t="s">
        <v>296</v>
      </c>
      <c r="C1535" s="209" t="s">
        <v>297</v>
      </c>
      <c r="D1535" s="209" t="s">
        <v>126</v>
      </c>
      <c r="E1535" s="209" t="s">
        <v>132</v>
      </c>
      <c r="F1535" s="209" t="s">
        <v>125</v>
      </c>
      <c r="G1535" s="209" t="s">
        <v>147</v>
      </c>
      <c r="H1535" s="209" t="s">
        <v>196</v>
      </c>
      <c r="I1535" s="209" t="s">
        <v>133</v>
      </c>
      <c r="J1535" s="209" t="s">
        <v>196</v>
      </c>
      <c r="K1535" s="209" t="s">
        <v>196</v>
      </c>
      <c r="L1535" s="209" t="s">
        <v>196</v>
      </c>
      <c r="M1535" s="210">
        <v>-25.11</v>
      </c>
      <c r="N1535" t="str">
        <f t="shared" si="23"/>
        <v>216000020100</v>
      </c>
    </row>
    <row r="1536" spans="1:14" x14ac:dyDescent="0.25">
      <c r="A1536" s="209" t="s">
        <v>108</v>
      </c>
      <c r="B1536" s="209" t="s">
        <v>296</v>
      </c>
      <c r="C1536" s="209" t="s">
        <v>297</v>
      </c>
      <c r="D1536" s="209" t="s">
        <v>126</v>
      </c>
      <c r="E1536" s="209" t="s">
        <v>132</v>
      </c>
      <c r="F1536" s="209" t="s">
        <v>125</v>
      </c>
      <c r="G1536" s="209" t="s">
        <v>147</v>
      </c>
      <c r="H1536" s="209" t="s">
        <v>196</v>
      </c>
      <c r="I1536" s="209" t="s">
        <v>133</v>
      </c>
      <c r="J1536" s="209" t="s">
        <v>196</v>
      </c>
      <c r="K1536" s="209" t="s">
        <v>196</v>
      </c>
      <c r="L1536" s="209" t="s">
        <v>196</v>
      </c>
      <c r="M1536" s="210">
        <v>-4.1900000000000004</v>
      </c>
      <c r="N1536" t="str">
        <f t="shared" si="23"/>
        <v>216000020100</v>
      </c>
    </row>
    <row r="1537" spans="1:14" x14ac:dyDescent="0.25">
      <c r="A1537" s="209" t="s">
        <v>108</v>
      </c>
      <c r="B1537" s="209" t="s">
        <v>296</v>
      </c>
      <c r="C1537" s="209" t="s">
        <v>297</v>
      </c>
      <c r="D1537" s="209" t="s">
        <v>126</v>
      </c>
      <c r="E1537" s="209" t="s">
        <v>132</v>
      </c>
      <c r="F1537" s="209" t="s">
        <v>125</v>
      </c>
      <c r="G1537" s="209" t="s">
        <v>144</v>
      </c>
      <c r="H1537" s="209" t="s">
        <v>196</v>
      </c>
      <c r="I1537" s="209" t="s">
        <v>133</v>
      </c>
      <c r="J1537" s="209" t="s">
        <v>196</v>
      </c>
      <c r="K1537" s="209" t="s">
        <v>196</v>
      </c>
      <c r="L1537" s="209" t="s">
        <v>196</v>
      </c>
      <c r="M1537" s="210">
        <v>-35.39</v>
      </c>
      <c r="N1537" t="str">
        <f t="shared" si="23"/>
        <v>214000020100</v>
      </c>
    </row>
    <row r="1538" spans="1:14" x14ac:dyDescent="0.25">
      <c r="A1538" s="209" t="s">
        <v>108</v>
      </c>
      <c r="B1538" s="209" t="s">
        <v>296</v>
      </c>
      <c r="C1538" s="209" t="s">
        <v>297</v>
      </c>
      <c r="D1538" s="209" t="s">
        <v>126</v>
      </c>
      <c r="E1538" s="209" t="s">
        <v>132</v>
      </c>
      <c r="F1538" s="209" t="s">
        <v>125</v>
      </c>
      <c r="G1538" s="209" t="s">
        <v>138</v>
      </c>
      <c r="H1538" s="209" t="s">
        <v>196</v>
      </c>
      <c r="I1538" s="209" t="s">
        <v>133</v>
      </c>
      <c r="J1538" s="209" t="s">
        <v>196</v>
      </c>
      <c r="K1538" s="209" t="s">
        <v>196</v>
      </c>
      <c r="L1538" s="209" t="s">
        <v>196</v>
      </c>
      <c r="M1538" s="210">
        <v>-25.11</v>
      </c>
      <c r="N1538" t="str">
        <f t="shared" si="23"/>
        <v>205800020100</v>
      </c>
    </row>
    <row r="1539" spans="1:14" x14ac:dyDescent="0.25">
      <c r="A1539" s="209" t="s">
        <v>108</v>
      </c>
      <c r="B1539" s="209" t="s">
        <v>296</v>
      </c>
      <c r="C1539" s="209" t="s">
        <v>297</v>
      </c>
      <c r="D1539" s="209" t="s">
        <v>126</v>
      </c>
      <c r="E1539" s="209" t="s">
        <v>132</v>
      </c>
      <c r="F1539" s="209" t="s">
        <v>125</v>
      </c>
      <c r="G1539" s="209" t="s">
        <v>138</v>
      </c>
      <c r="H1539" s="209" t="s">
        <v>196</v>
      </c>
      <c r="I1539" s="209" t="s">
        <v>133</v>
      </c>
      <c r="J1539" s="209" t="s">
        <v>196</v>
      </c>
      <c r="K1539" s="209" t="s">
        <v>196</v>
      </c>
      <c r="L1539" s="209" t="s">
        <v>196</v>
      </c>
      <c r="M1539" s="210">
        <v>-4.1900000000000004</v>
      </c>
      <c r="N1539" t="str">
        <f t="shared" ref="N1539:N1602" si="24">CONCATENATE(G1539,E1539)</f>
        <v>205800020100</v>
      </c>
    </row>
    <row r="1540" spans="1:14" x14ac:dyDescent="0.25">
      <c r="A1540" s="209" t="s">
        <v>108</v>
      </c>
      <c r="B1540" s="209" t="s">
        <v>296</v>
      </c>
      <c r="C1540" s="209" t="s">
        <v>297</v>
      </c>
      <c r="D1540" s="209" t="s">
        <v>126</v>
      </c>
      <c r="E1540" s="209" t="s">
        <v>132</v>
      </c>
      <c r="F1540" s="209" t="s">
        <v>125</v>
      </c>
      <c r="G1540" s="209" t="s">
        <v>145</v>
      </c>
      <c r="H1540" s="209" t="s">
        <v>196</v>
      </c>
      <c r="I1540" s="209" t="s">
        <v>133</v>
      </c>
      <c r="J1540" s="209" t="s">
        <v>196</v>
      </c>
      <c r="K1540" s="209" t="s">
        <v>196</v>
      </c>
      <c r="L1540" s="209" t="s">
        <v>196</v>
      </c>
      <c r="M1540" s="210">
        <v>-87.13</v>
      </c>
      <c r="N1540" t="str">
        <f t="shared" si="24"/>
        <v>215000020100</v>
      </c>
    </row>
    <row r="1541" spans="1:14" x14ac:dyDescent="0.25">
      <c r="A1541" s="209" t="s">
        <v>108</v>
      </c>
      <c r="B1541" s="209" t="s">
        <v>296</v>
      </c>
      <c r="C1541" s="209" t="s">
        <v>297</v>
      </c>
      <c r="D1541" s="209" t="s">
        <v>126</v>
      </c>
      <c r="E1541" s="209" t="s">
        <v>132</v>
      </c>
      <c r="F1541" s="209" t="s">
        <v>125</v>
      </c>
      <c r="G1541" s="209" t="s">
        <v>145</v>
      </c>
      <c r="H1541" s="209" t="s">
        <v>196</v>
      </c>
      <c r="I1541" s="209" t="s">
        <v>133</v>
      </c>
      <c r="J1541" s="209" t="s">
        <v>196</v>
      </c>
      <c r="K1541" s="209" t="s">
        <v>196</v>
      </c>
      <c r="L1541" s="209" t="s">
        <v>196</v>
      </c>
      <c r="M1541" s="210">
        <v>-14.52</v>
      </c>
      <c r="N1541" t="str">
        <f t="shared" si="24"/>
        <v>215000020100</v>
      </c>
    </row>
    <row r="1542" spans="1:14" x14ac:dyDescent="0.25">
      <c r="A1542" s="209" t="s">
        <v>108</v>
      </c>
      <c r="B1542" s="209" t="s">
        <v>296</v>
      </c>
      <c r="C1542" s="209" t="s">
        <v>297</v>
      </c>
      <c r="D1542" s="209" t="s">
        <v>126</v>
      </c>
      <c r="E1542" s="209" t="s">
        <v>132</v>
      </c>
      <c r="F1542" s="209" t="s">
        <v>125</v>
      </c>
      <c r="G1542" s="209" t="s">
        <v>124</v>
      </c>
      <c r="H1542" s="209" t="s">
        <v>196</v>
      </c>
      <c r="I1542" s="209" t="s">
        <v>133</v>
      </c>
      <c r="J1542" s="209" t="s">
        <v>196</v>
      </c>
      <c r="K1542" s="209" t="s">
        <v>196</v>
      </c>
      <c r="L1542" s="209" t="s">
        <v>196</v>
      </c>
      <c r="M1542" s="210">
        <v>-1168.31</v>
      </c>
      <c r="N1542" t="str">
        <f t="shared" si="24"/>
        <v>100000020100</v>
      </c>
    </row>
    <row r="1543" spans="1:14" x14ac:dyDescent="0.25">
      <c r="A1543" s="209" t="s">
        <v>108</v>
      </c>
      <c r="B1543" s="209" t="s">
        <v>296</v>
      </c>
      <c r="C1543" s="209" t="s">
        <v>297</v>
      </c>
      <c r="D1543" s="209" t="s">
        <v>126</v>
      </c>
      <c r="E1543" s="209" t="s">
        <v>132</v>
      </c>
      <c r="F1543" s="209" t="s">
        <v>125</v>
      </c>
      <c r="G1543" s="209" t="s">
        <v>124</v>
      </c>
      <c r="H1543" s="209" t="s">
        <v>196</v>
      </c>
      <c r="I1543" s="209" t="s">
        <v>133</v>
      </c>
      <c r="J1543" s="209" t="s">
        <v>196</v>
      </c>
      <c r="K1543" s="209" t="s">
        <v>196</v>
      </c>
      <c r="L1543" s="209" t="s">
        <v>196</v>
      </c>
      <c r="M1543" s="210">
        <v>-194.71</v>
      </c>
      <c r="N1543" t="str">
        <f t="shared" si="24"/>
        <v>100000020100</v>
      </c>
    </row>
    <row r="1544" spans="1:14" x14ac:dyDescent="0.25">
      <c r="A1544" s="209" t="s">
        <v>108</v>
      </c>
      <c r="B1544" s="209" t="s">
        <v>296</v>
      </c>
      <c r="C1544" s="209" t="s">
        <v>297</v>
      </c>
      <c r="D1544" s="209" t="s">
        <v>126</v>
      </c>
      <c r="E1544" s="209" t="s">
        <v>132</v>
      </c>
      <c r="F1544" s="209" t="s">
        <v>125</v>
      </c>
      <c r="G1544" s="209" t="s">
        <v>144</v>
      </c>
      <c r="H1544" s="209" t="s">
        <v>196</v>
      </c>
      <c r="I1544" s="209" t="s">
        <v>133</v>
      </c>
      <c r="J1544" s="209" t="s">
        <v>196</v>
      </c>
      <c r="K1544" s="209" t="s">
        <v>196</v>
      </c>
      <c r="L1544" s="209" t="s">
        <v>196</v>
      </c>
      <c r="M1544" s="210">
        <v>-212.34</v>
      </c>
      <c r="N1544" t="str">
        <f t="shared" si="24"/>
        <v>214000020100</v>
      </c>
    </row>
    <row r="1545" spans="1:14" x14ac:dyDescent="0.25">
      <c r="A1545" s="209" t="s">
        <v>108</v>
      </c>
      <c r="B1545" s="209" t="s">
        <v>296</v>
      </c>
      <c r="C1545" s="209" t="s">
        <v>297</v>
      </c>
      <c r="D1545" s="209" t="s">
        <v>126</v>
      </c>
      <c r="E1545" s="209" t="s">
        <v>132</v>
      </c>
      <c r="F1545" s="209" t="s">
        <v>125</v>
      </c>
      <c r="G1545" s="209" t="s">
        <v>157</v>
      </c>
      <c r="H1545" s="209" t="s">
        <v>196</v>
      </c>
      <c r="I1545" s="209" t="s">
        <v>133</v>
      </c>
      <c r="J1545" s="209" t="s">
        <v>196</v>
      </c>
      <c r="K1545" s="209" t="s">
        <v>196</v>
      </c>
      <c r="L1545" s="209" t="s">
        <v>196</v>
      </c>
      <c r="M1545" s="210">
        <v>21.9</v>
      </c>
      <c r="N1545" t="str">
        <f t="shared" si="24"/>
        <v>726900020100</v>
      </c>
    </row>
    <row r="1546" spans="1:14" x14ac:dyDescent="0.25">
      <c r="A1546" s="209" t="s">
        <v>108</v>
      </c>
      <c r="B1546" s="209" t="s">
        <v>296</v>
      </c>
      <c r="C1546" s="209" t="s">
        <v>297</v>
      </c>
      <c r="D1546" s="209" t="s">
        <v>126</v>
      </c>
      <c r="E1546" s="209" t="s">
        <v>132</v>
      </c>
      <c r="F1546" s="209" t="s">
        <v>125</v>
      </c>
      <c r="G1546" s="209" t="s">
        <v>154</v>
      </c>
      <c r="H1546" s="209" t="s">
        <v>196</v>
      </c>
      <c r="I1546" s="209" t="s">
        <v>133</v>
      </c>
      <c r="J1546" s="209" t="s">
        <v>196</v>
      </c>
      <c r="K1546" s="209" t="s">
        <v>196</v>
      </c>
      <c r="L1546" s="209" t="s">
        <v>196</v>
      </c>
      <c r="M1546" s="210">
        <v>577.63</v>
      </c>
      <c r="N1546" t="str">
        <f t="shared" si="24"/>
        <v>724000020100</v>
      </c>
    </row>
    <row r="1547" spans="1:14" x14ac:dyDescent="0.25">
      <c r="A1547" s="209" t="s">
        <v>108</v>
      </c>
      <c r="B1547" s="209" t="s">
        <v>296</v>
      </c>
      <c r="C1547" s="209" t="s">
        <v>297</v>
      </c>
      <c r="D1547" s="209" t="s">
        <v>126</v>
      </c>
      <c r="E1547" s="209" t="s">
        <v>132</v>
      </c>
      <c r="F1547" s="209" t="s">
        <v>125</v>
      </c>
      <c r="G1547" s="209" t="s">
        <v>154</v>
      </c>
      <c r="H1547" s="209" t="s">
        <v>196</v>
      </c>
      <c r="I1547" s="209" t="s">
        <v>133</v>
      </c>
      <c r="J1547" s="209" t="s">
        <v>196</v>
      </c>
      <c r="K1547" s="209" t="s">
        <v>196</v>
      </c>
      <c r="L1547" s="209" t="s">
        <v>196</v>
      </c>
      <c r="M1547" s="210">
        <v>96.27</v>
      </c>
      <c r="N1547" t="str">
        <f t="shared" si="24"/>
        <v>724000020100</v>
      </c>
    </row>
    <row r="1548" spans="1:14" x14ac:dyDescent="0.25">
      <c r="A1548" s="209" t="s">
        <v>108</v>
      </c>
      <c r="B1548" s="209" t="s">
        <v>296</v>
      </c>
      <c r="C1548" s="209" t="s">
        <v>297</v>
      </c>
      <c r="D1548" s="209" t="s">
        <v>126</v>
      </c>
      <c r="E1548" s="209" t="s">
        <v>132</v>
      </c>
      <c r="F1548" s="209" t="s">
        <v>125</v>
      </c>
      <c r="G1548" s="209" t="s">
        <v>156</v>
      </c>
      <c r="H1548" s="209" t="s">
        <v>196</v>
      </c>
      <c r="I1548" s="209" t="s">
        <v>133</v>
      </c>
      <c r="J1548" s="209" t="s">
        <v>196</v>
      </c>
      <c r="K1548" s="209" t="s">
        <v>196</v>
      </c>
      <c r="L1548" s="209" t="s">
        <v>196</v>
      </c>
      <c r="M1548" s="210">
        <v>0.99</v>
      </c>
      <c r="N1548" t="str">
        <f t="shared" si="24"/>
        <v>725000020100</v>
      </c>
    </row>
    <row r="1549" spans="1:14" x14ac:dyDescent="0.25">
      <c r="A1549" s="209" t="s">
        <v>108</v>
      </c>
      <c r="B1549" s="209" t="s">
        <v>296</v>
      </c>
      <c r="C1549" s="209" t="s">
        <v>297</v>
      </c>
      <c r="D1549" s="209" t="s">
        <v>126</v>
      </c>
      <c r="E1549" s="209" t="s">
        <v>132</v>
      </c>
      <c r="F1549" s="209" t="s">
        <v>125</v>
      </c>
      <c r="G1549" s="209" t="s">
        <v>156</v>
      </c>
      <c r="H1549" s="209" t="s">
        <v>196</v>
      </c>
      <c r="I1549" s="209" t="s">
        <v>133</v>
      </c>
      <c r="J1549" s="209" t="s">
        <v>196</v>
      </c>
      <c r="K1549" s="209" t="s">
        <v>196</v>
      </c>
      <c r="L1549" s="209" t="s">
        <v>196</v>
      </c>
      <c r="M1549" s="210">
        <v>0.16</v>
      </c>
      <c r="N1549" t="str">
        <f t="shared" si="24"/>
        <v>725000020100</v>
      </c>
    </row>
    <row r="1550" spans="1:14" x14ac:dyDescent="0.25">
      <c r="A1550" s="209" t="s">
        <v>108</v>
      </c>
      <c r="B1550" s="209" t="s">
        <v>296</v>
      </c>
      <c r="C1550" s="209" t="s">
        <v>297</v>
      </c>
      <c r="D1550" s="209" t="s">
        <v>126</v>
      </c>
      <c r="E1550" s="209" t="s">
        <v>132</v>
      </c>
      <c r="F1550" s="209" t="s">
        <v>125</v>
      </c>
      <c r="G1550" s="209" t="s">
        <v>151</v>
      </c>
      <c r="H1550" s="209" t="s">
        <v>196</v>
      </c>
      <c r="I1550" s="209" t="s">
        <v>133</v>
      </c>
      <c r="J1550" s="209" t="s">
        <v>196</v>
      </c>
      <c r="K1550" s="209" t="s">
        <v>196</v>
      </c>
      <c r="L1550" s="209" t="s">
        <v>196</v>
      </c>
      <c r="M1550" s="210">
        <v>9.51</v>
      </c>
      <c r="N1550" t="str">
        <f t="shared" si="24"/>
        <v>722100020100</v>
      </c>
    </row>
    <row r="1551" spans="1:14" x14ac:dyDescent="0.25">
      <c r="A1551" s="209" t="s">
        <v>108</v>
      </c>
      <c r="B1551" s="209" t="s">
        <v>296</v>
      </c>
      <c r="C1551" s="209" t="s">
        <v>297</v>
      </c>
      <c r="D1551" s="209" t="s">
        <v>126</v>
      </c>
      <c r="E1551" s="209" t="s">
        <v>132</v>
      </c>
      <c r="F1551" s="209" t="s">
        <v>125</v>
      </c>
      <c r="G1551" s="209" t="s">
        <v>151</v>
      </c>
      <c r="H1551" s="209" t="s">
        <v>196</v>
      </c>
      <c r="I1551" s="209" t="s">
        <v>133</v>
      </c>
      <c r="J1551" s="209" t="s">
        <v>196</v>
      </c>
      <c r="K1551" s="209" t="s">
        <v>196</v>
      </c>
      <c r="L1551" s="209" t="s">
        <v>196</v>
      </c>
      <c r="M1551" s="210">
        <v>1.59</v>
      </c>
      <c r="N1551" t="str">
        <f t="shared" si="24"/>
        <v>722100020100</v>
      </c>
    </row>
    <row r="1552" spans="1:14" x14ac:dyDescent="0.25">
      <c r="A1552" s="209" t="s">
        <v>108</v>
      </c>
      <c r="B1552" s="209" t="s">
        <v>296</v>
      </c>
      <c r="C1552" s="209" t="s">
        <v>297</v>
      </c>
      <c r="D1552" s="209" t="s">
        <v>126</v>
      </c>
      <c r="E1552" s="209" t="s">
        <v>132</v>
      </c>
      <c r="F1552" s="209" t="s">
        <v>125</v>
      </c>
      <c r="G1552" s="209" t="s">
        <v>157</v>
      </c>
      <c r="H1552" s="209" t="s">
        <v>196</v>
      </c>
      <c r="I1552" s="209" t="s">
        <v>133</v>
      </c>
      <c r="J1552" s="209" t="s">
        <v>196</v>
      </c>
      <c r="K1552" s="209" t="s">
        <v>196</v>
      </c>
      <c r="L1552" s="209" t="s">
        <v>196</v>
      </c>
      <c r="M1552" s="210">
        <v>120.43</v>
      </c>
      <c r="N1552" t="str">
        <f t="shared" si="24"/>
        <v>726900020100</v>
      </c>
    </row>
    <row r="1553" spans="1:14" x14ac:dyDescent="0.25">
      <c r="A1553" s="209" t="s">
        <v>108</v>
      </c>
      <c r="B1553" s="209" t="s">
        <v>296</v>
      </c>
      <c r="C1553" s="209" t="s">
        <v>297</v>
      </c>
      <c r="D1553" s="209" t="s">
        <v>126</v>
      </c>
      <c r="E1553" s="209" t="s">
        <v>132</v>
      </c>
      <c r="F1553" s="209" t="s">
        <v>125</v>
      </c>
      <c r="G1553" s="209" t="s">
        <v>157</v>
      </c>
      <c r="H1553" s="209" t="s">
        <v>196</v>
      </c>
      <c r="I1553" s="209" t="s">
        <v>133</v>
      </c>
      <c r="J1553" s="209" t="s">
        <v>196</v>
      </c>
      <c r="K1553" s="209" t="s">
        <v>196</v>
      </c>
      <c r="L1553" s="209" t="s">
        <v>196</v>
      </c>
      <c r="M1553" s="210">
        <v>20.07</v>
      </c>
      <c r="N1553" t="str">
        <f t="shared" si="24"/>
        <v>726900020100</v>
      </c>
    </row>
    <row r="1554" spans="1:14" x14ac:dyDescent="0.25">
      <c r="A1554" s="209" t="s">
        <v>108</v>
      </c>
      <c r="B1554" s="209" t="s">
        <v>296</v>
      </c>
      <c r="C1554" s="209" t="s">
        <v>297</v>
      </c>
      <c r="D1554" s="209" t="s">
        <v>126</v>
      </c>
      <c r="E1554" s="209" t="s">
        <v>132</v>
      </c>
      <c r="F1554" s="209" t="s">
        <v>125</v>
      </c>
      <c r="G1554" s="209" t="s">
        <v>157</v>
      </c>
      <c r="H1554" s="209" t="s">
        <v>196</v>
      </c>
      <c r="I1554" s="209" t="s">
        <v>133</v>
      </c>
      <c r="J1554" s="209" t="s">
        <v>196</v>
      </c>
      <c r="K1554" s="209" t="s">
        <v>196</v>
      </c>
      <c r="L1554" s="209" t="s">
        <v>196</v>
      </c>
      <c r="M1554" s="210">
        <v>3.65</v>
      </c>
      <c r="N1554" t="str">
        <f t="shared" si="24"/>
        <v>726900020100</v>
      </c>
    </row>
    <row r="1555" spans="1:14" x14ac:dyDescent="0.25">
      <c r="A1555" s="209" t="s">
        <v>108</v>
      </c>
      <c r="B1555" s="209" t="s">
        <v>296</v>
      </c>
      <c r="C1555" s="209" t="s">
        <v>297</v>
      </c>
      <c r="D1555" s="209" t="s">
        <v>126</v>
      </c>
      <c r="E1555" s="209" t="s">
        <v>132</v>
      </c>
      <c r="F1555" s="209" t="s">
        <v>125</v>
      </c>
      <c r="G1555" s="209" t="s">
        <v>146</v>
      </c>
      <c r="H1555" s="209" t="s">
        <v>196</v>
      </c>
      <c r="I1555" s="209" t="s">
        <v>133</v>
      </c>
      <c r="J1555" s="209" t="s">
        <v>196</v>
      </c>
      <c r="K1555" s="209" t="s">
        <v>196</v>
      </c>
      <c r="L1555" s="209" t="s">
        <v>196</v>
      </c>
      <c r="M1555" s="210">
        <v>-4.7699999999999996</v>
      </c>
      <c r="N1555" t="str">
        <f t="shared" si="24"/>
        <v>215500020100</v>
      </c>
    </row>
    <row r="1556" spans="1:14" x14ac:dyDescent="0.25">
      <c r="A1556" s="209" t="s">
        <v>108</v>
      </c>
      <c r="B1556" s="209" t="s">
        <v>296</v>
      </c>
      <c r="C1556" s="209" t="s">
        <v>297</v>
      </c>
      <c r="D1556" s="209" t="s">
        <v>126</v>
      </c>
      <c r="E1556" s="209" t="s">
        <v>132</v>
      </c>
      <c r="F1556" s="209" t="s">
        <v>125</v>
      </c>
      <c r="G1556" s="209" t="s">
        <v>146</v>
      </c>
      <c r="H1556" s="209" t="s">
        <v>196</v>
      </c>
      <c r="I1556" s="209" t="s">
        <v>133</v>
      </c>
      <c r="J1556" s="209" t="s">
        <v>196</v>
      </c>
      <c r="K1556" s="209" t="s">
        <v>196</v>
      </c>
      <c r="L1556" s="209" t="s">
        <v>196</v>
      </c>
      <c r="M1556" s="210">
        <v>-0.8</v>
      </c>
      <c r="N1556" t="str">
        <f t="shared" si="24"/>
        <v>215500020100</v>
      </c>
    </row>
    <row r="1557" spans="1:14" x14ac:dyDescent="0.25">
      <c r="A1557" s="209" t="s">
        <v>108</v>
      </c>
      <c r="B1557" s="209" t="s">
        <v>296</v>
      </c>
      <c r="C1557" s="209" t="s">
        <v>297</v>
      </c>
      <c r="D1557" s="209" t="s">
        <v>126</v>
      </c>
      <c r="E1557" s="209" t="s">
        <v>132</v>
      </c>
      <c r="F1557" s="209" t="s">
        <v>125</v>
      </c>
      <c r="G1557" s="209" t="s">
        <v>139</v>
      </c>
      <c r="H1557" s="209" t="s">
        <v>196</v>
      </c>
      <c r="I1557" s="209" t="s">
        <v>133</v>
      </c>
      <c r="J1557" s="209" t="s">
        <v>196</v>
      </c>
      <c r="K1557" s="209" t="s">
        <v>196</v>
      </c>
      <c r="L1557" s="209" t="s">
        <v>196</v>
      </c>
      <c r="M1557" s="210">
        <v>-4.29</v>
      </c>
      <c r="N1557" t="str">
        <f t="shared" si="24"/>
        <v>210000020100</v>
      </c>
    </row>
    <row r="1558" spans="1:14" x14ac:dyDescent="0.25">
      <c r="A1558" s="209" t="s">
        <v>108</v>
      </c>
      <c r="B1558" s="209" t="s">
        <v>296</v>
      </c>
      <c r="C1558" s="209" t="s">
        <v>297</v>
      </c>
      <c r="D1558" s="209" t="s">
        <v>126</v>
      </c>
      <c r="E1558" s="209" t="s">
        <v>132</v>
      </c>
      <c r="F1558" s="209" t="s">
        <v>125</v>
      </c>
      <c r="G1558" s="209" t="s">
        <v>139</v>
      </c>
      <c r="H1558" s="209" t="s">
        <v>196</v>
      </c>
      <c r="I1558" s="209" t="s">
        <v>133</v>
      </c>
      <c r="J1558" s="209" t="s">
        <v>196</v>
      </c>
      <c r="K1558" s="209" t="s">
        <v>196</v>
      </c>
      <c r="L1558" s="209" t="s">
        <v>196</v>
      </c>
      <c r="M1558" s="210">
        <v>-0.71</v>
      </c>
      <c r="N1558" t="str">
        <f t="shared" si="24"/>
        <v>210000020100</v>
      </c>
    </row>
    <row r="1559" spans="1:14" x14ac:dyDescent="0.25">
      <c r="A1559" s="209" t="s">
        <v>108</v>
      </c>
      <c r="B1559" s="209" t="s">
        <v>296</v>
      </c>
      <c r="C1559" s="209" t="s">
        <v>297</v>
      </c>
      <c r="D1559" s="209" t="s">
        <v>126</v>
      </c>
      <c r="E1559" s="209" t="s">
        <v>132</v>
      </c>
      <c r="F1559" s="209" t="s">
        <v>125</v>
      </c>
      <c r="G1559" s="209" t="s">
        <v>142</v>
      </c>
      <c r="H1559" s="209" t="s">
        <v>196</v>
      </c>
      <c r="I1559" s="209" t="s">
        <v>133</v>
      </c>
      <c r="J1559" s="209" t="s">
        <v>196</v>
      </c>
      <c r="K1559" s="209" t="s">
        <v>196</v>
      </c>
      <c r="L1559" s="209" t="s">
        <v>196</v>
      </c>
      <c r="M1559" s="210">
        <v>-1.92</v>
      </c>
      <c r="N1559" t="str">
        <f t="shared" si="24"/>
        <v>212500020100</v>
      </c>
    </row>
    <row r="1560" spans="1:14" x14ac:dyDescent="0.25">
      <c r="A1560" s="209" t="s">
        <v>108</v>
      </c>
      <c r="B1560" s="209" t="s">
        <v>296</v>
      </c>
      <c r="C1560" s="209" t="s">
        <v>297</v>
      </c>
      <c r="D1560" s="209" t="s">
        <v>126</v>
      </c>
      <c r="E1560" s="209" t="s">
        <v>132</v>
      </c>
      <c r="F1560" s="209" t="s">
        <v>125</v>
      </c>
      <c r="G1560" s="209" t="s">
        <v>142</v>
      </c>
      <c r="H1560" s="209" t="s">
        <v>196</v>
      </c>
      <c r="I1560" s="209" t="s">
        <v>133</v>
      </c>
      <c r="J1560" s="209" t="s">
        <v>196</v>
      </c>
      <c r="K1560" s="209" t="s">
        <v>196</v>
      </c>
      <c r="L1560" s="209" t="s">
        <v>196</v>
      </c>
      <c r="M1560" s="210">
        <v>-0.32</v>
      </c>
      <c r="N1560" t="str">
        <f t="shared" si="24"/>
        <v>212500020100</v>
      </c>
    </row>
    <row r="1561" spans="1:14" x14ac:dyDescent="0.25">
      <c r="A1561" s="209" t="s">
        <v>108</v>
      </c>
      <c r="B1561" s="209" t="s">
        <v>296</v>
      </c>
      <c r="C1561" s="209" t="s">
        <v>297</v>
      </c>
      <c r="D1561" s="209" t="s">
        <v>126</v>
      </c>
      <c r="E1561" s="209" t="s">
        <v>132</v>
      </c>
      <c r="F1561" s="209" t="s">
        <v>125</v>
      </c>
      <c r="G1561" s="209" t="s">
        <v>140</v>
      </c>
      <c r="H1561" s="209" t="s">
        <v>196</v>
      </c>
      <c r="I1561" s="209" t="s">
        <v>133</v>
      </c>
      <c r="J1561" s="209" t="s">
        <v>196</v>
      </c>
      <c r="K1561" s="209" t="s">
        <v>196</v>
      </c>
      <c r="L1561" s="209" t="s">
        <v>196</v>
      </c>
      <c r="M1561" s="210">
        <v>-120.43</v>
      </c>
      <c r="N1561" t="str">
        <f t="shared" si="24"/>
        <v>210500020100</v>
      </c>
    </row>
    <row r="1562" spans="1:14" x14ac:dyDescent="0.25">
      <c r="A1562" s="209" t="s">
        <v>108</v>
      </c>
      <c r="B1562" s="209" t="s">
        <v>296</v>
      </c>
      <c r="C1562" s="209" t="s">
        <v>297</v>
      </c>
      <c r="D1562" s="209" t="s">
        <v>126</v>
      </c>
      <c r="E1562" s="209" t="s">
        <v>132</v>
      </c>
      <c r="F1562" s="209" t="s">
        <v>125</v>
      </c>
      <c r="G1562" s="209" t="s">
        <v>140</v>
      </c>
      <c r="H1562" s="209" t="s">
        <v>196</v>
      </c>
      <c r="I1562" s="209" t="s">
        <v>133</v>
      </c>
      <c r="J1562" s="209" t="s">
        <v>196</v>
      </c>
      <c r="K1562" s="209" t="s">
        <v>196</v>
      </c>
      <c r="L1562" s="209" t="s">
        <v>196</v>
      </c>
      <c r="M1562" s="210">
        <v>-20.07</v>
      </c>
      <c r="N1562" t="str">
        <f t="shared" si="24"/>
        <v>210500020100</v>
      </c>
    </row>
    <row r="1563" spans="1:14" x14ac:dyDescent="0.25">
      <c r="A1563" s="209" t="s">
        <v>108</v>
      </c>
      <c r="B1563" s="209" t="s">
        <v>296</v>
      </c>
      <c r="C1563" s="209" t="s">
        <v>297</v>
      </c>
      <c r="D1563" s="209" t="s">
        <v>126</v>
      </c>
      <c r="E1563" s="209" t="s">
        <v>132</v>
      </c>
      <c r="F1563" s="209" t="s">
        <v>125</v>
      </c>
      <c r="G1563" s="209" t="s">
        <v>143</v>
      </c>
      <c r="H1563" s="209" t="s">
        <v>196</v>
      </c>
      <c r="I1563" s="209" t="s">
        <v>133</v>
      </c>
      <c r="J1563" s="209" t="s">
        <v>196</v>
      </c>
      <c r="K1563" s="209" t="s">
        <v>196</v>
      </c>
      <c r="L1563" s="209" t="s">
        <v>196</v>
      </c>
      <c r="M1563" s="210">
        <v>-93</v>
      </c>
      <c r="N1563" t="str">
        <f t="shared" si="24"/>
        <v>213000020100</v>
      </c>
    </row>
    <row r="1564" spans="1:14" x14ac:dyDescent="0.25">
      <c r="A1564" s="209" t="s">
        <v>108</v>
      </c>
      <c r="B1564" s="209" t="s">
        <v>296</v>
      </c>
      <c r="C1564" s="209" t="s">
        <v>297</v>
      </c>
      <c r="D1564" s="209" t="s">
        <v>126</v>
      </c>
      <c r="E1564" s="209" t="s">
        <v>132</v>
      </c>
      <c r="F1564" s="209" t="s">
        <v>125</v>
      </c>
      <c r="G1564" s="209" t="s">
        <v>143</v>
      </c>
      <c r="H1564" s="209" t="s">
        <v>196</v>
      </c>
      <c r="I1564" s="209" t="s">
        <v>133</v>
      </c>
      <c r="J1564" s="209" t="s">
        <v>196</v>
      </c>
      <c r="K1564" s="209" t="s">
        <v>196</v>
      </c>
      <c r="L1564" s="209" t="s">
        <v>196</v>
      </c>
      <c r="M1564" s="210">
        <v>-15.5</v>
      </c>
      <c r="N1564" t="str">
        <f t="shared" si="24"/>
        <v>213000020100</v>
      </c>
    </row>
    <row r="1565" spans="1:14" x14ac:dyDescent="0.25">
      <c r="A1565" s="209" t="s">
        <v>108</v>
      </c>
      <c r="B1565" s="209" t="s">
        <v>296</v>
      </c>
      <c r="C1565" s="209" t="s">
        <v>297</v>
      </c>
      <c r="D1565" s="209" t="s">
        <v>126</v>
      </c>
      <c r="E1565" s="209" t="s">
        <v>132</v>
      </c>
      <c r="F1565" s="209" t="s">
        <v>125</v>
      </c>
      <c r="G1565" s="209" t="s">
        <v>160</v>
      </c>
      <c r="H1565" s="209" t="s">
        <v>196</v>
      </c>
      <c r="I1565" s="209" t="s">
        <v>133</v>
      </c>
      <c r="J1565" s="209" t="s">
        <v>196</v>
      </c>
      <c r="K1565" s="209" t="s">
        <v>196</v>
      </c>
      <c r="L1565" s="209" t="s">
        <v>196</v>
      </c>
      <c r="M1565" s="210">
        <v>-9.51</v>
      </c>
      <c r="N1565" t="str">
        <f t="shared" si="24"/>
        <v>205700020100</v>
      </c>
    </row>
    <row r="1566" spans="1:14" x14ac:dyDescent="0.25">
      <c r="A1566" s="209" t="s">
        <v>108</v>
      </c>
      <c r="B1566" s="209" t="s">
        <v>296</v>
      </c>
      <c r="C1566" s="209" t="s">
        <v>297</v>
      </c>
      <c r="D1566" s="209" t="s">
        <v>126</v>
      </c>
      <c r="E1566" s="209" t="s">
        <v>132</v>
      </c>
      <c r="F1566" s="209" t="s">
        <v>125</v>
      </c>
      <c r="G1566" s="209" t="s">
        <v>160</v>
      </c>
      <c r="H1566" s="209" t="s">
        <v>196</v>
      </c>
      <c r="I1566" s="209" t="s">
        <v>133</v>
      </c>
      <c r="J1566" s="209" t="s">
        <v>196</v>
      </c>
      <c r="K1566" s="209" t="s">
        <v>196</v>
      </c>
      <c r="L1566" s="209" t="s">
        <v>196</v>
      </c>
      <c r="M1566" s="210">
        <v>-1.59</v>
      </c>
      <c r="N1566" t="str">
        <f t="shared" si="24"/>
        <v>205700020100</v>
      </c>
    </row>
    <row r="1567" spans="1:14" x14ac:dyDescent="0.25">
      <c r="A1567" s="209" t="s">
        <v>108</v>
      </c>
      <c r="B1567" s="209" t="s">
        <v>296</v>
      </c>
      <c r="C1567" s="209" t="s">
        <v>297</v>
      </c>
      <c r="D1567" s="209" t="s">
        <v>126</v>
      </c>
      <c r="E1567" s="209" t="s">
        <v>132</v>
      </c>
      <c r="F1567" s="209" t="s">
        <v>125</v>
      </c>
      <c r="G1567" s="209" t="s">
        <v>136</v>
      </c>
      <c r="H1567" s="209" t="s">
        <v>196</v>
      </c>
      <c r="I1567" s="209" t="s">
        <v>133</v>
      </c>
      <c r="J1567" s="209" t="s">
        <v>196</v>
      </c>
      <c r="K1567" s="209" t="s">
        <v>196</v>
      </c>
      <c r="L1567" s="209" t="s">
        <v>196</v>
      </c>
      <c r="M1567" s="210">
        <v>-0.99</v>
      </c>
      <c r="N1567" t="str">
        <f t="shared" si="24"/>
        <v>205500020100</v>
      </c>
    </row>
    <row r="1568" spans="1:14" x14ac:dyDescent="0.25">
      <c r="A1568" s="209" t="s">
        <v>108</v>
      </c>
      <c r="B1568" s="209" t="s">
        <v>296</v>
      </c>
      <c r="C1568" s="209" t="s">
        <v>297</v>
      </c>
      <c r="D1568" s="209" t="s">
        <v>126</v>
      </c>
      <c r="E1568" s="209" t="s">
        <v>132</v>
      </c>
      <c r="F1568" s="209" t="s">
        <v>125</v>
      </c>
      <c r="G1568" s="209" t="s">
        <v>136</v>
      </c>
      <c r="H1568" s="209" t="s">
        <v>196</v>
      </c>
      <c r="I1568" s="209" t="s">
        <v>133</v>
      </c>
      <c r="J1568" s="209" t="s">
        <v>196</v>
      </c>
      <c r="K1568" s="209" t="s">
        <v>196</v>
      </c>
      <c r="L1568" s="209" t="s">
        <v>196</v>
      </c>
      <c r="M1568" s="210">
        <v>-0.16</v>
      </c>
      <c r="N1568" t="str">
        <f t="shared" si="24"/>
        <v>205500020100</v>
      </c>
    </row>
    <row r="1569" spans="1:14" x14ac:dyDescent="0.25">
      <c r="A1569" s="209" t="s">
        <v>108</v>
      </c>
      <c r="B1569" s="209" t="s">
        <v>296</v>
      </c>
      <c r="C1569" s="209" t="s">
        <v>297</v>
      </c>
      <c r="D1569" s="209" t="s">
        <v>126</v>
      </c>
      <c r="E1569" s="209" t="s">
        <v>132</v>
      </c>
      <c r="F1569" s="209" t="s">
        <v>125</v>
      </c>
      <c r="G1569" s="209" t="s">
        <v>137</v>
      </c>
      <c r="H1569" s="209" t="s">
        <v>196</v>
      </c>
      <c r="I1569" s="209" t="s">
        <v>133</v>
      </c>
      <c r="J1569" s="209" t="s">
        <v>196</v>
      </c>
      <c r="K1569" s="209" t="s">
        <v>196</v>
      </c>
      <c r="L1569" s="209" t="s">
        <v>196</v>
      </c>
      <c r="M1569" s="210">
        <v>-577.63</v>
      </c>
      <c r="N1569" t="str">
        <f t="shared" si="24"/>
        <v>205600020100</v>
      </c>
    </row>
    <row r="1570" spans="1:14" x14ac:dyDescent="0.25">
      <c r="A1570" s="209" t="s">
        <v>108</v>
      </c>
      <c r="B1570" s="209" t="s">
        <v>296</v>
      </c>
      <c r="C1570" s="209" t="s">
        <v>297</v>
      </c>
      <c r="D1570" s="209" t="s">
        <v>126</v>
      </c>
      <c r="E1570" s="209" t="s">
        <v>132</v>
      </c>
      <c r="F1570" s="209" t="s">
        <v>125</v>
      </c>
      <c r="G1570" s="209" t="s">
        <v>137</v>
      </c>
      <c r="H1570" s="209" t="s">
        <v>196</v>
      </c>
      <c r="I1570" s="209" t="s">
        <v>133</v>
      </c>
      <c r="J1570" s="209" t="s">
        <v>196</v>
      </c>
      <c r="K1570" s="209" t="s">
        <v>196</v>
      </c>
      <c r="L1570" s="209" t="s">
        <v>196</v>
      </c>
      <c r="M1570" s="210">
        <v>-96.27</v>
      </c>
      <c r="N1570" t="str">
        <f t="shared" si="24"/>
        <v>205600020100</v>
      </c>
    </row>
    <row r="1571" spans="1:14" x14ac:dyDescent="0.25">
      <c r="A1571" s="209" t="s">
        <v>108</v>
      </c>
      <c r="B1571" s="209" t="s">
        <v>296</v>
      </c>
      <c r="C1571" s="209" t="s">
        <v>297</v>
      </c>
      <c r="D1571" s="209" t="s">
        <v>126</v>
      </c>
      <c r="E1571" s="209" t="s">
        <v>132</v>
      </c>
      <c r="F1571" s="209" t="s">
        <v>125</v>
      </c>
      <c r="G1571" s="209" t="s">
        <v>134</v>
      </c>
      <c r="H1571" s="209" t="s">
        <v>196</v>
      </c>
      <c r="I1571" s="209" t="s">
        <v>133</v>
      </c>
      <c r="J1571" s="209" t="s">
        <v>196</v>
      </c>
      <c r="K1571" s="209" t="s">
        <v>196</v>
      </c>
      <c r="L1571" s="209" t="s">
        <v>196</v>
      </c>
      <c r="M1571" s="210">
        <v>-120.43</v>
      </c>
      <c r="N1571" t="str">
        <f t="shared" si="24"/>
        <v>205200020100</v>
      </c>
    </row>
    <row r="1572" spans="1:14" x14ac:dyDescent="0.25">
      <c r="A1572" s="209" t="s">
        <v>108</v>
      </c>
      <c r="B1572" s="209" t="s">
        <v>296</v>
      </c>
      <c r="C1572" s="209" t="s">
        <v>297</v>
      </c>
      <c r="D1572" s="209" t="s">
        <v>126</v>
      </c>
      <c r="E1572" s="209" t="s">
        <v>132</v>
      </c>
      <c r="F1572" s="209" t="s">
        <v>125</v>
      </c>
      <c r="G1572" s="209" t="s">
        <v>134</v>
      </c>
      <c r="H1572" s="209" t="s">
        <v>196</v>
      </c>
      <c r="I1572" s="209" t="s">
        <v>133</v>
      </c>
      <c r="J1572" s="209" t="s">
        <v>196</v>
      </c>
      <c r="K1572" s="209" t="s">
        <v>196</v>
      </c>
      <c r="L1572" s="209" t="s">
        <v>196</v>
      </c>
      <c r="M1572" s="210">
        <v>-20.07</v>
      </c>
      <c r="N1572" t="str">
        <f t="shared" si="24"/>
        <v>205200020100</v>
      </c>
    </row>
    <row r="1573" spans="1:14" x14ac:dyDescent="0.25">
      <c r="A1573" s="209" t="s">
        <v>108</v>
      </c>
      <c r="B1573" s="209" t="s">
        <v>296</v>
      </c>
      <c r="C1573" s="209" t="s">
        <v>297</v>
      </c>
      <c r="D1573" s="209" t="s">
        <v>126</v>
      </c>
      <c r="E1573" s="209" t="s">
        <v>132</v>
      </c>
      <c r="F1573" s="209" t="s">
        <v>125</v>
      </c>
      <c r="G1573" s="209" t="s">
        <v>139</v>
      </c>
      <c r="H1573" s="209" t="s">
        <v>196</v>
      </c>
      <c r="I1573" s="209" t="s">
        <v>133</v>
      </c>
      <c r="J1573" s="209" t="s">
        <v>196</v>
      </c>
      <c r="K1573" s="209" t="s">
        <v>196</v>
      </c>
      <c r="L1573" s="209" t="s">
        <v>196</v>
      </c>
      <c r="M1573" s="210">
        <v>-21.9</v>
      </c>
      <c r="N1573" t="str">
        <f t="shared" si="24"/>
        <v>210000020100</v>
      </c>
    </row>
    <row r="1574" spans="1:14" x14ac:dyDescent="0.25">
      <c r="A1574" s="209" t="s">
        <v>108</v>
      </c>
      <c r="B1574" s="209" t="s">
        <v>296</v>
      </c>
      <c r="C1574" s="209" t="s">
        <v>297</v>
      </c>
      <c r="D1574" s="209" t="s">
        <v>126</v>
      </c>
      <c r="E1574" s="209" t="s">
        <v>132</v>
      </c>
      <c r="F1574" s="209" t="s">
        <v>125</v>
      </c>
      <c r="G1574" s="209" t="s">
        <v>139</v>
      </c>
      <c r="H1574" s="209" t="s">
        <v>196</v>
      </c>
      <c r="I1574" s="209" t="s">
        <v>133</v>
      </c>
      <c r="J1574" s="209" t="s">
        <v>196</v>
      </c>
      <c r="K1574" s="209" t="s">
        <v>196</v>
      </c>
      <c r="L1574" s="209" t="s">
        <v>196</v>
      </c>
      <c r="M1574" s="210">
        <v>-3.65</v>
      </c>
      <c r="N1574" t="str">
        <f t="shared" si="24"/>
        <v>210000020100</v>
      </c>
    </row>
    <row r="1575" spans="1:14" x14ac:dyDescent="0.25">
      <c r="A1575" s="209" t="s">
        <v>108</v>
      </c>
      <c r="B1575" s="209" t="s">
        <v>296</v>
      </c>
      <c r="C1575" s="209" t="s">
        <v>297</v>
      </c>
      <c r="D1575" s="209" t="s">
        <v>126</v>
      </c>
      <c r="E1575" s="209" t="s">
        <v>132</v>
      </c>
      <c r="F1575" s="209" t="s">
        <v>125</v>
      </c>
      <c r="G1575" s="209" t="s">
        <v>141</v>
      </c>
      <c r="H1575" s="209" t="s">
        <v>196</v>
      </c>
      <c r="I1575" s="209" t="s">
        <v>133</v>
      </c>
      <c r="J1575" s="209" t="s">
        <v>196</v>
      </c>
      <c r="K1575" s="209" t="s">
        <v>196</v>
      </c>
      <c r="L1575" s="209" t="s">
        <v>196</v>
      </c>
      <c r="M1575" s="210">
        <v>-107.39</v>
      </c>
      <c r="N1575" t="str">
        <f t="shared" si="24"/>
        <v>211000020100</v>
      </c>
    </row>
    <row r="1576" spans="1:14" x14ac:dyDescent="0.25">
      <c r="A1576" s="209" t="s">
        <v>108</v>
      </c>
      <c r="B1576" s="209" t="s">
        <v>298</v>
      </c>
      <c r="C1576" s="209" t="s">
        <v>299</v>
      </c>
      <c r="D1576" s="209" t="s">
        <v>126</v>
      </c>
      <c r="E1576" s="209" t="s">
        <v>132</v>
      </c>
      <c r="F1576" s="209" t="s">
        <v>125</v>
      </c>
      <c r="G1576" s="209" t="s">
        <v>124</v>
      </c>
      <c r="H1576" s="209" t="s">
        <v>196</v>
      </c>
      <c r="I1576" s="209" t="s">
        <v>133</v>
      </c>
      <c r="J1576" s="209" t="s">
        <v>196</v>
      </c>
      <c r="K1576" s="209" t="s">
        <v>196</v>
      </c>
      <c r="L1576" s="209" t="s">
        <v>196</v>
      </c>
      <c r="M1576" s="210">
        <v>-41.01</v>
      </c>
      <c r="N1576" t="str">
        <f t="shared" si="24"/>
        <v>100000020100</v>
      </c>
    </row>
    <row r="1577" spans="1:14" x14ac:dyDescent="0.25">
      <c r="A1577" s="209" t="s">
        <v>108</v>
      </c>
      <c r="B1577" s="209" t="s">
        <v>298</v>
      </c>
      <c r="C1577" s="209" t="s">
        <v>299</v>
      </c>
      <c r="D1577" s="209" t="s">
        <v>126</v>
      </c>
      <c r="E1577" s="209" t="s">
        <v>132</v>
      </c>
      <c r="F1577" s="209" t="s">
        <v>125</v>
      </c>
      <c r="G1577" s="209" t="s">
        <v>149</v>
      </c>
      <c r="H1577" s="209" t="s">
        <v>196</v>
      </c>
      <c r="I1577" s="209" t="s">
        <v>133</v>
      </c>
      <c r="J1577" s="209" t="s">
        <v>196</v>
      </c>
      <c r="K1577" s="209" t="s">
        <v>196</v>
      </c>
      <c r="L1577" s="209" t="s">
        <v>196</v>
      </c>
      <c r="M1577" s="210">
        <v>2.4</v>
      </c>
      <c r="N1577" t="str">
        <f t="shared" si="24"/>
        <v>710000020100</v>
      </c>
    </row>
    <row r="1578" spans="1:14" x14ac:dyDescent="0.25">
      <c r="A1578" s="209" t="s">
        <v>108</v>
      </c>
      <c r="B1578" s="209" t="s">
        <v>298</v>
      </c>
      <c r="C1578" s="209" t="s">
        <v>299</v>
      </c>
      <c r="D1578" s="209" t="s">
        <v>126</v>
      </c>
      <c r="E1578" s="209" t="s">
        <v>132</v>
      </c>
      <c r="F1578" s="209" t="s">
        <v>125</v>
      </c>
      <c r="G1578" s="209" t="s">
        <v>149</v>
      </c>
      <c r="H1578" s="209" t="s">
        <v>196</v>
      </c>
      <c r="I1578" s="209" t="s">
        <v>133</v>
      </c>
      <c r="J1578" s="209" t="s">
        <v>196</v>
      </c>
      <c r="K1578" s="209" t="s">
        <v>196</v>
      </c>
      <c r="L1578" s="209" t="s">
        <v>196</v>
      </c>
      <c r="M1578" s="210">
        <v>42</v>
      </c>
      <c r="N1578" t="str">
        <f t="shared" si="24"/>
        <v>710000020100</v>
      </c>
    </row>
    <row r="1579" spans="1:14" x14ac:dyDescent="0.25">
      <c r="A1579" s="209" t="s">
        <v>108</v>
      </c>
      <c r="B1579" s="209" t="s">
        <v>298</v>
      </c>
      <c r="C1579" s="209" t="s">
        <v>299</v>
      </c>
      <c r="D1579" s="209" t="s">
        <v>126</v>
      </c>
      <c r="E1579" s="209" t="s">
        <v>132</v>
      </c>
      <c r="F1579" s="209" t="s">
        <v>125</v>
      </c>
      <c r="G1579" s="209" t="s">
        <v>152</v>
      </c>
      <c r="H1579" s="209" t="s">
        <v>196</v>
      </c>
      <c r="I1579" s="209" t="s">
        <v>133</v>
      </c>
      <c r="J1579" s="209" t="s">
        <v>196</v>
      </c>
      <c r="K1579" s="209" t="s">
        <v>196</v>
      </c>
      <c r="L1579" s="209" t="s">
        <v>196</v>
      </c>
      <c r="M1579" s="210">
        <v>2.75</v>
      </c>
      <c r="N1579" t="str">
        <f t="shared" si="24"/>
        <v>723000020100</v>
      </c>
    </row>
    <row r="1580" spans="1:14" x14ac:dyDescent="0.25">
      <c r="A1580" s="209" t="s">
        <v>108</v>
      </c>
      <c r="B1580" s="209" t="s">
        <v>298</v>
      </c>
      <c r="C1580" s="209" t="s">
        <v>299</v>
      </c>
      <c r="D1580" s="209" t="s">
        <v>126</v>
      </c>
      <c r="E1580" s="209" t="s">
        <v>132</v>
      </c>
      <c r="F1580" s="209" t="s">
        <v>125</v>
      </c>
      <c r="G1580" s="209" t="s">
        <v>153</v>
      </c>
      <c r="H1580" s="209" t="s">
        <v>196</v>
      </c>
      <c r="I1580" s="209" t="s">
        <v>133</v>
      </c>
      <c r="J1580" s="209" t="s">
        <v>196</v>
      </c>
      <c r="K1580" s="209" t="s">
        <v>196</v>
      </c>
      <c r="L1580" s="209" t="s">
        <v>196</v>
      </c>
      <c r="M1580" s="210">
        <v>0.64</v>
      </c>
      <c r="N1580" t="str">
        <f t="shared" si="24"/>
        <v>723100020100</v>
      </c>
    </row>
    <row r="1581" spans="1:14" x14ac:dyDescent="0.25">
      <c r="A1581" s="209" t="s">
        <v>108</v>
      </c>
      <c r="B1581" s="209" t="s">
        <v>298</v>
      </c>
      <c r="C1581" s="209" t="s">
        <v>299</v>
      </c>
      <c r="D1581" s="209" t="s">
        <v>126</v>
      </c>
      <c r="E1581" s="209" t="s">
        <v>132</v>
      </c>
      <c r="F1581" s="209" t="s">
        <v>125</v>
      </c>
      <c r="G1581" s="209" t="s">
        <v>141</v>
      </c>
      <c r="H1581" s="209" t="s">
        <v>196</v>
      </c>
      <c r="I1581" s="209" t="s">
        <v>133</v>
      </c>
      <c r="J1581" s="209" t="s">
        <v>196</v>
      </c>
      <c r="K1581" s="209" t="s">
        <v>196</v>
      </c>
      <c r="L1581" s="209" t="s">
        <v>196</v>
      </c>
      <c r="M1581" s="210">
        <v>-2.75</v>
      </c>
      <c r="N1581" t="str">
        <f t="shared" si="24"/>
        <v>211000020100</v>
      </c>
    </row>
    <row r="1582" spans="1:14" x14ac:dyDescent="0.25">
      <c r="A1582" s="209" t="s">
        <v>108</v>
      </c>
      <c r="B1582" s="209" t="s">
        <v>298</v>
      </c>
      <c r="C1582" s="209" t="s">
        <v>299</v>
      </c>
      <c r="D1582" s="209" t="s">
        <v>126</v>
      </c>
      <c r="E1582" s="209" t="s">
        <v>132</v>
      </c>
      <c r="F1582" s="209" t="s">
        <v>125</v>
      </c>
      <c r="G1582" s="209" t="s">
        <v>135</v>
      </c>
      <c r="H1582" s="209" t="s">
        <v>196</v>
      </c>
      <c r="I1582" s="209" t="s">
        <v>133</v>
      </c>
      <c r="J1582" s="209" t="s">
        <v>196</v>
      </c>
      <c r="K1582" s="209" t="s">
        <v>196</v>
      </c>
      <c r="L1582" s="209" t="s">
        <v>196</v>
      </c>
      <c r="M1582" s="210">
        <v>-2.75</v>
      </c>
      <c r="N1582" t="str">
        <f t="shared" si="24"/>
        <v>205300020100</v>
      </c>
    </row>
    <row r="1583" spans="1:14" x14ac:dyDescent="0.25">
      <c r="A1583" s="209" t="s">
        <v>108</v>
      </c>
      <c r="B1583" s="209" t="s">
        <v>298</v>
      </c>
      <c r="C1583" s="209" t="s">
        <v>299</v>
      </c>
      <c r="D1583" s="209" t="s">
        <v>126</v>
      </c>
      <c r="E1583" s="209" t="s">
        <v>132</v>
      </c>
      <c r="F1583" s="209" t="s">
        <v>125</v>
      </c>
      <c r="G1583" s="209" t="s">
        <v>147</v>
      </c>
      <c r="H1583" s="209" t="s">
        <v>196</v>
      </c>
      <c r="I1583" s="209" t="s">
        <v>133</v>
      </c>
      <c r="J1583" s="209" t="s">
        <v>196</v>
      </c>
      <c r="K1583" s="209" t="s">
        <v>196</v>
      </c>
      <c r="L1583" s="209" t="s">
        <v>196</v>
      </c>
      <c r="M1583" s="210">
        <v>-0.64</v>
      </c>
      <c r="N1583" t="str">
        <f t="shared" si="24"/>
        <v>216000020100</v>
      </c>
    </row>
    <row r="1584" spans="1:14" x14ac:dyDescent="0.25">
      <c r="A1584" s="209" t="s">
        <v>108</v>
      </c>
      <c r="B1584" s="209" t="s">
        <v>298</v>
      </c>
      <c r="C1584" s="209" t="s">
        <v>299</v>
      </c>
      <c r="D1584" s="209" t="s">
        <v>126</v>
      </c>
      <c r="E1584" s="209" t="s">
        <v>132</v>
      </c>
      <c r="F1584" s="209" t="s">
        <v>125</v>
      </c>
      <c r="G1584" s="209" t="s">
        <v>138</v>
      </c>
      <c r="H1584" s="209" t="s">
        <v>196</v>
      </c>
      <c r="I1584" s="209" t="s">
        <v>133</v>
      </c>
      <c r="J1584" s="209" t="s">
        <v>196</v>
      </c>
      <c r="K1584" s="209" t="s">
        <v>196</v>
      </c>
      <c r="L1584" s="209" t="s">
        <v>196</v>
      </c>
      <c r="M1584" s="210">
        <v>-0.64</v>
      </c>
      <c r="N1584" t="str">
        <f t="shared" si="24"/>
        <v>205800020100</v>
      </c>
    </row>
    <row r="1585" spans="1:14" x14ac:dyDescent="0.25">
      <c r="A1585" s="209" t="s">
        <v>108</v>
      </c>
      <c r="B1585" s="209" t="s">
        <v>300</v>
      </c>
      <c r="C1585" s="209" t="s">
        <v>301</v>
      </c>
      <c r="D1585" s="209" t="s">
        <v>126</v>
      </c>
      <c r="E1585" s="209" t="s">
        <v>132</v>
      </c>
      <c r="F1585" s="209" t="s">
        <v>125</v>
      </c>
      <c r="G1585" s="209" t="s">
        <v>147</v>
      </c>
      <c r="H1585" s="209" t="s">
        <v>196</v>
      </c>
      <c r="I1585" s="209" t="s">
        <v>133</v>
      </c>
      <c r="J1585" s="209" t="s">
        <v>196</v>
      </c>
      <c r="K1585" s="209" t="s">
        <v>196</v>
      </c>
      <c r="L1585" s="209" t="s">
        <v>196</v>
      </c>
      <c r="M1585" s="210">
        <v>-0.17</v>
      </c>
      <c r="N1585" t="str">
        <f t="shared" si="24"/>
        <v>216000020100</v>
      </c>
    </row>
    <row r="1586" spans="1:14" x14ac:dyDescent="0.25">
      <c r="A1586" s="209" t="s">
        <v>108</v>
      </c>
      <c r="B1586" s="209" t="s">
        <v>300</v>
      </c>
      <c r="C1586" s="209" t="s">
        <v>301</v>
      </c>
      <c r="D1586" s="209" t="s">
        <v>126</v>
      </c>
      <c r="E1586" s="209" t="s">
        <v>132</v>
      </c>
      <c r="F1586" s="209" t="s">
        <v>125</v>
      </c>
      <c r="G1586" s="209" t="s">
        <v>138</v>
      </c>
      <c r="H1586" s="209" t="s">
        <v>196</v>
      </c>
      <c r="I1586" s="209" t="s">
        <v>133</v>
      </c>
      <c r="J1586" s="209" t="s">
        <v>196</v>
      </c>
      <c r="K1586" s="209" t="s">
        <v>196</v>
      </c>
      <c r="L1586" s="209" t="s">
        <v>196</v>
      </c>
      <c r="M1586" s="210">
        <v>-1.08</v>
      </c>
      <c r="N1586" t="str">
        <f t="shared" si="24"/>
        <v>205800020100</v>
      </c>
    </row>
    <row r="1587" spans="1:14" x14ac:dyDescent="0.25">
      <c r="A1587" s="209" t="s">
        <v>108</v>
      </c>
      <c r="B1587" s="209" t="s">
        <v>300</v>
      </c>
      <c r="C1587" s="209" t="s">
        <v>301</v>
      </c>
      <c r="D1587" s="209" t="s">
        <v>126</v>
      </c>
      <c r="E1587" s="209" t="s">
        <v>132</v>
      </c>
      <c r="F1587" s="209" t="s">
        <v>125</v>
      </c>
      <c r="G1587" s="209" t="s">
        <v>138</v>
      </c>
      <c r="H1587" s="209" t="s">
        <v>196</v>
      </c>
      <c r="I1587" s="209" t="s">
        <v>133</v>
      </c>
      <c r="J1587" s="209" t="s">
        <v>196</v>
      </c>
      <c r="K1587" s="209" t="s">
        <v>196</v>
      </c>
      <c r="L1587" s="209" t="s">
        <v>196</v>
      </c>
      <c r="M1587" s="210">
        <v>-0.17</v>
      </c>
      <c r="N1587" t="str">
        <f t="shared" si="24"/>
        <v>205800020100</v>
      </c>
    </row>
    <row r="1588" spans="1:14" x14ac:dyDescent="0.25">
      <c r="A1588" s="209" t="s">
        <v>108</v>
      </c>
      <c r="B1588" s="209" t="s">
        <v>300</v>
      </c>
      <c r="C1588" s="209" t="s">
        <v>301</v>
      </c>
      <c r="D1588" s="209" t="s">
        <v>126</v>
      </c>
      <c r="E1588" s="209" t="s">
        <v>132</v>
      </c>
      <c r="F1588" s="209" t="s">
        <v>125</v>
      </c>
      <c r="G1588" s="209" t="s">
        <v>124</v>
      </c>
      <c r="H1588" s="209" t="s">
        <v>196</v>
      </c>
      <c r="I1588" s="209" t="s">
        <v>133</v>
      </c>
      <c r="J1588" s="209" t="s">
        <v>196</v>
      </c>
      <c r="K1588" s="209" t="s">
        <v>196</v>
      </c>
      <c r="L1588" s="209" t="s">
        <v>196</v>
      </c>
      <c r="M1588" s="210">
        <v>-68.47</v>
      </c>
      <c r="N1588" t="str">
        <f t="shared" si="24"/>
        <v>100000020100</v>
      </c>
    </row>
    <row r="1589" spans="1:14" x14ac:dyDescent="0.25">
      <c r="A1589" s="209" t="s">
        <v>108</v>
      </c>
      <c r="B1589" s="209" t="s">
        <v>300</v>
      </c>
      <c r="C1589" s="209" t="s">
        <v>301</v>
      </c>
      <c r="D1589" s="209" t="s">
        <v>126</v>
      </c>
      <c r="E1589" s="209" t="s">
        <v>132</v>
      </c>
      <c r="F1589" s="209" t="s">
        <v>125</v>
      </c>
      <c r="G1589" s="209" t="s">
        <v>124</v>
      </c>
      <c r="H1589" s="209" t="s">
        <v>196</v>
      </c>
      <c r="I1589" s="209" t="s">
        <v>133</v>
      </c>
      <c r="J1589" s="209" t="s">
        <v>196</v>
      </c>
      <c r="K1589" s="209" t="s">
        <v>196</v>
      </c>
      <c r="L1589" s="209" t="s">
        <v>196</v>
      </c>
      <c r="M1589" s="210">
        <v>-10.98</v>
      </c>
      <c r="N1589" t="str">
        <f t="shared" si="24"/>
        <v>100000020100</v>
      </c>
    </row>
    <row r="1590" spans="1:14" x14ac:dyDescent="0.25">
      <c r="A1590" s="209" t="s">
        <v>108</v>
      </c>
      <c r="B1590" s="209" t="s">
        <v>300</v>
      </c>
      <c r="C1590" s="209" t="s">
        <v>301</v>
      </c>
      <c r="D1590" s="209" t="s">
        <v>126</v>
      </c>
      <c r="E1590" s="209" t="s">
        <v>132</v>
      </c>
      <c r="F1590" s="209" t="s">
        <v>125</v>
      </c>
      <c r="G1590" s="209" t="s">
        <v>149</v>
      </c>
      <c r="H1590" s="209" t="s">
        <v>196</v>
      </c>
      <c r="I1590" s="209" t="s">
        <v>133</v>
      </c>
      <c r="J1590" s="209" t="s">
        <v>196</v>
      </c>
      <c r="K1590" s="209" t="s">
        <v>196</v>
      </c>
      <c r="L1590" s="209" t="s">
        <v>196</v>
      </c>
      <c r="M1590" s="210">
        <v>4.01</v>
      </c>
      <c r="N1590" t="str">
        <f t="shared" si="24"/>
        <v>710000020100</v>
      </c>
    </row>
    <row r="1591" spans="1:14" x14ac:dyDescent="0.25">
      <c r="A1591" s="209" t="s">
        <v>108</v>
      </c>
      <c r="B1591" s="209" t="s">
        <v>300</v>
      </c>
      <c r="C1591" s="209" t="s">
        <v>301</v>
      </c>
      <c r="D1591" s="209" t="s">
        <v>126</v>
      </c>
      <c r="E1591" s="209" t="s">
        <v>132</v>
      </c>
      <c r="F1591" s="209" t="s">
        <v>125</v>
      </c>
      <c r="G1591" s="209" t="s">
        <v>149</v>
      </c>
      <c r="H1591" s="209" t="s">
        <v>196</v>
      </c>
      <c r="I1591" s="209" t="s">
        <v>133</v>
      </c>
      <c r="J1591" s="209" t="s">
        <v>196</v>
      </c>
      <c r="K1591" s="209" t="s">
        <v>196</v>
      </c>
      <c r="L1591" s="209" t="s">
        <v>196</v>
      </c>
      <c r="M1591" s="210">
        <v>70.13</v>
      </c>
      <c r="N1591" t="str">
        <f t="shared" si="24"/>
        <v>710000020100</v>
      </c>
    </row>
    <row r="1592" spans="1:14" x14ac:dyDescent="0.25">
      <c r="A1592" s="209" t="s">
        <v>108</v>
      </c>
      <c r="B1592" s="209" t="s">
        <v>300</v>
      </c>
      <c r="C1592" s="209" t="s">
        <v>301</v>
      </c>
      <c r="D1592" s="209" t="s">
        <v>126</v>
      </c>
      <c r="E1592" s="209" t="s">
        <v>132</v>
      </c>
      <c r="F1592" s="209" t="s">
        <v>125</v>
      </c>
      <c r="G1592" s="209" t="s">
        <v>149</v>
      </c>
      <c r="H1592" s="209" t="s">
        <v>196</v>
      </c>
      <c r="I1592" s="209" t="s">
        <v>133</v>
      </c>
      <c r="J1592" s="209" t="s">
        <v>196</v>
      </c>
      <c r="K1592" s="209" t="s">
        <v>196</v>
      </c>
      <c r="L1592" s="209" t="s">
        <v>196</v>
      </c>
      <c r="M1592" s="210">
        <v>0.64</v>
      </c>
      <c r="N1592" t="str">
        <f t="shared" si="24"/>
        <v>710000020100</v>
      </c>
    </row>
    <row r="1593" spans="1:14" x14ac:dyDescent="0.25">
      <c r="A1593" s="209" t="s">
        <v>108</v>
      </c>
      <c r="B1593" s="209" t="s">
        <v>300</v>
      </c>
      <c r="C1593" s="209" t="s">
        <v>301</v>
      </c>
      <c r="D1593" s="209" t="s">
        <v>126</v>
      </c>
      <c r="E1593" s="209" t="s">
        <v>132</v>
      </c>
      <c r="F1593" s="209" t="s">
        <v>125</v>
      </c>
      <c r="G1593" s="209" t="s">
        <v>149</v>
      </c>
      <c r="H1593" s="209" t="s">
        <v>196</v>
      </c>
      <c r="I1593" s="209" t="s">
        <v>133</v>
      </c>
      <c r="J1593" s="209" t="s">
        <v>196</v>
      </c>
      <c r="K1593" s="209" t="s">
        <v>196</v>
      </c>
      <c r="L1593" s="209" t="s">
        <v>196</v>
      </c>
      <c r="M1593" s="210">
        <v>11.25</v>
      </c>
      <c r="N1593" t="str">
        <f t="shared" si="24"/>
        <v>710000020100</v>
      </c>
    </row>
    <row r="1594" spans="1:14" x14ac:dyDescent="0.25">
      <c r="A1594" s="209" t="s">
        <v>108</v>
      </c>
      <c r="B1594" s="209" t="s">
        <v>300</v>
      </c>
      <c r="C1594" s="209" t="s">
        <v>301</v>
      </c>
      <c r="D1594" s="209" t="s">
        <v>126</v>
      </c>
      <c r="E1594" s="209" t="s">
        <v>132</v>
      </c>
      <c r="F1594" s="209" t="s">
        <v>125</v>
      </c>
      <c r="G1594" s="209" t="s">
        <v>152</v>
      </c>
      <c r="H1594" s="209" t="s">
        <v>196</v>
      </c>
      <c r="I1594" s="209" t="s">
        <v>133</v>
      </c>
      <c r="J1594" s="209" t="s">
        <v>196</v>
      </c>
      <c r="K1594" s="209" t="s">
        <v>196</v>
      </c>
      <c r="L1594" s="209" t="s">
        <v>196</v>
      </c>
      <c r="M1594" s="210">
        <v>4.59</v>
      </c>
      <c r="N1594" t="str">
        <f t="shared" si="24"/>
        <v>723000020100</v>
      </c>
    </row>
    <row r="1595" spans="1:14" x14ac:dyDescent="0.25">
      <c r="A1595" s="209" t="s">
        <v>108</v>
      </c>
      <c r="B1595" s="209" t="s">
        <v>300</v>
      </c>
      <c r="C1595" s="209" t="s">
        <v>301</v>
      </c>
      <c r="D1595" s="209" t="s">
        <v>126</v>
      </c>
      <c r="E1595" s="209" t="s">
        <v>132</v>
      </c>
      <c r="F1595" s="209" t="s">
        <v>125</v>
      </c>
      <c r="G1595" s="209" t="s">
        <v>152</v>
      </c>
      <c r="H1595" s="209" t="s">
        <v>196</v>
      </c>
      <c r="I1595" s="209" t="s">
        <v>133</v>
      </c>
      <c r="J1595" s="209" t="s">
        <v>196</v>
      </c>
      <c r="K1595" s="209" t="s">
        <v>196</v>
      </c>
      <c r="L1595" s="209" t="s">
        <v>196</v>
      </c>
      <c r="M1595" s="210">
        <v>0.74</v>
      </c>
      <c r="N1595" t="str">
        <f t="shared" si="24"/>
        <v>723000020100</v>
      </c>
    </row>
    <row r="1596" spans="1:14" x14ac:dyDescent="0.25">
      <c r="A1596" s="209" t="s">
        <v>108</v>
      </c>
      <c r="B1596" s="209" t="s">
        <v>300</v>
      </c>
      <c r="C1596" s="209" t="s">
        <v>301</v>
      </c>
      <c r="D1596" s="209" t="s">
        <v>126</v>
      </c>
      <c r="E1596" s="209" t="s">
        <v>132</v>
      </c>
      <c r="F1596" s="209" t="s">
        <v>125</v>
      </c>
      <c r="G1596" s="209" t="s">
        <v>153</v>
      </c>
      <c r="H1596" s="209" t="s">
        <v>196</v>
      </c>
      <c r="I1596" s="209" t="s">
        <v>133</v>
      </c>
      <c r="J1596" s="209" t="s">
        <v>196</v>
      </c>
      <c r="K1596" s="209" t="s">
        <v>196</v>
      </c>
      <c r="L1596" s="209" t="s">
        <v>196</v>
      </c>
      <c r="M1596" s="210">
        <v>1.08</v>
      </c>
      <c r="N1596" t="str">
        <f t="shared" si="24"/>
        <v>723100020100</v>
      </c>
    </row>
    <row r="1597" spans="1:14" x14ac:dyDescent="0.25">
      <c r="A1597" s="209" t="s">
        <v>108</v>
      </c>
      <c r="B1597" s="209" t="s">
        <v>300</v>
      </c>
      <c r="C1597" s="209" t="s">
        <v>301</v>
      </c>
      <c r="D1597" s="209" t="s">
        <v>126</v>
      </c>
      <c r="E1597" s="209" t="s">
        <v>132</v>
      </c>
      <c r="F1597" s="209" t="s">
        <v>125</v>
      </c>
      <c r="G1597" s="209" t="s">
        <v>153</v>
      </c>
      <c r="H1597" s="209" t="s">
        <v>196</v>
      </c>
      <c r="I1597" s="209" t="s">
        <v>133</v>
      </c>
      <c r="J1597" s="209" t="s">
        <v>196</v>
      </c>
      <c r="K1597" s="209" t="s">
        <v>196</v>
      </c>
      <c r="L1597" s="209" t="s">
        <v>196</v>
      </c>
      <c r="M1597" s="210">
        <v>0.17</v>
      </c>
      <c r="N1597" t="str">
        <f t="shared" si="24"/>
        <v>723100020100</v>
      </c>
    </row>
    <row r="1598" spans="1:14" x14ac:dyDescent="0.25">
      <c r="A1598" s="209" t="s">
        <v>108</v>
      </c>
      <c r="B1598" s="209" t="s">
        <v>300</v>
      </c>
      <c r="C1598" s="209" t="s">
        <v>301</v>
      </c>
      <c r="D1598" s="209" t="s">
        <v>126</v>
      </c>
      <c r="E1598" s="209" t="s">
        <v>132</v>
      </c>
      <c r="F1598" s="209" t="s">
        <v>125</v>
      </c>
      <c r="G1598" s="209" t="s">
        <v>141</v>
      </c>
      <c r="H1598" s="209" t="s">
        <v>196</v>
      </c>
      <c r="I1598" s="209" t="s">
        <v>133</v>
      </c>
      <c r="J1598" s="209" t="s">
        <v>196</v>
      </c>
      <c r="K1598" s="209" t="s">
        <v>196</v>
      </c>
      <c r="L1598" s="209" t="s">
        <v>196</v>
      </c>
      <c r="M1598" s="210">
        <v>-4.59</v>
      </c>
      <c r="N1598" t="str">
        <f t="shared" si="24"/>
        <v>211000020100</v>
      </c>
    </row>
    <row r="1599" spans="1:14" x14ac:dyDescent="0.25">
      <c r="A1599" s="209" t="s">
        <v>108</v>
      </c>
      <c r="B1599" s="209" t="s">
        <v>300</v>
      </c>
      <c r="C1599" s="209" t="s">
        <v>301</v>
      </c>
      <c r="D1599" s="209" t="s">
        <v>126</v>
      </c>
      <c r="E1599" s="209" t="s">
        <v>132</v>
      </c>
      <c r="F1599" s="209" t="s">
        <v>125</v>
      </c>
      <c r="G1599" s="209" t="s">
        <v>141</v>
      </c>
      <c r="H1599" s="209" t="s">
        <v>196</v>
      </c>
      <c r="I1599" s="209" t="s">
        <v>133</v>
      </c>
      <c r="J1599" s="209" t="s">
        <v>196</v>
      </c>
      <c r="K1599" s="209" t="s">
        <v>196</v>
      </c>
      <c r="L1599" s="209" t="s">
        <v>196</v>
      </c>
      <c r="M1599" s="210">
        <v>-0.74</v>
      </c>
      <c r="N1599" t="str">
        <f t="shared" si="24"/>
        <v>211000020100</v>
      </c>
    </row>
    <row r="1600" spans="1:14" x14ac:dyDescent="0.25">
      <c r="A1600" s="209" t="s">
        <v>108</v>
      </c>
      <c r="B1600" s="209" t="s">
        <v>300</v>
      </c>
      <c r="C1600" s="209" t="s">
        <v>301</v>
      </c>
      <c r="D1600" s="209" t="s">
        <v>126</v>
      </c>
      <c r="E1600" s="209" t="s">
        <v>132</v>
      </c>
      <c r="F1600" s="209" t="s">
        <v>125</v>
      </c>
      <c r="G1600" s="209" t="s">
        <v>135</v>
      </c>
      <c r="H1600" s="209" t="s">
        <v>196</v>
      </c>
      <c r="I1600" s="209" t="s">
        <v>133</v>
      </c>
      <c r="J1600" s="209" t="s">
        <v>196</v>
      </c>
      <c r="K1600" s="209" t="s">
        <v>196</v>
      </c>
      <c r="L1600" s="209" t="s">
        <v>196</v>
      </c>
      <c r="M1600" s="210">
        <v>-4.59</v>
      </c>
      <c r="N1600" t="str">
        <f t="shared" si="24"/>
        <v>205300020100</v>
      </c>
    </row>
    <row r="1601" spans="1:14" x14ac:dyDescent="0.25">
      <c r="A1601" s="209" t="s">
        <v>108</v>
      </c>
      <c r="B1601" s="209" t="s">
        <v>300</v>
      </c>
      <c r="C1601" s="209" t="s">
        <v>301</v>
      </c>
      <c r="D1601" s="209" t="s">
        <v>126</v>
      </c>
      <c r="E1601" s="209" t="s">
        <v>132</v>
      </c>
      <c r="F1601" s="209" t="s">
        <v>125</v>
      </c>
      <c r="G1601" s="209" t="s">
        <v>135</v>
      </c>
      <c r="H1601" s="209" t="s">
        <v>196</v>
      </c>
      <c r="I1601" s="209" t="s">
        <v>133</v>
      </c>
      <c r="J1601" s="209" t="s">
        <v>196</v>
      </c>
      <c r="K1601" s="209" t="s">
        <v>196</v>
      </c>
      <c r="L1601" s="209" t="s">
        <v>196</v>
      </c>
      <c r="M1601" s="210">
        <v>-0.74</v>
      </c>
      <c r="N1601" t="str">
        <f t="shared" si="24"/>
        <v>205300020100</v>
      </c>
    </row>
    <row r="1602" spans="1:14" x14ac:dyDescent="0.25">
      <c r="A1602" s="209" t="s">
        <v>108</v>
      </c>
      <c r="B1602" s="209" t="s">
        <v>300</v>
      </c>
      <c r="C1602" s="209" t="s">
        <v>301</v>
      </c>
      <c r="D1602" s="209" t="s">
        <v>126</v>
      </c>
      <c r="E1602" s="209" t="s">
        <v>132</v>
      </c>
      <c r="F1602" s="209" t="s">
        <v>125</v>
      </c>
      <c r="G1602" s="209" t="s">
        <v>147</v>
      </c>
      <c r="H1602" s="209" t="s">
        <v>196</v>
      </c>
      <c r="I1602" s="209" t="s">
        <v>133</v>
      </c>
      <c r="J1602" s="209" t="s">
        <v>196</v>
      </c>
      <c r="K1602" s="209" t="s">
        <v>196</v>
      </c>
      <c r="L1602" s="209" t="s">
        <v>196</v>
      </c>
      <c r="M1602" s="210">
        <v>-1.08</v>
      </c>
      <c r="N1602" t="str">
        <f t="shared" si="24"/>
        <v>216000020100</v>
      </c>
    </row>
    <row r="1603" spans="1:14" x14ac:dyDescent="0.25">
      <c r="A1603" s="209" t="s">
        <v>108</v>
      </c>
      <c r="B1603" s="209" t="s">
        <v>302</v>
      </c>
      <c r="C1603" s="209" t="s">
        <v>303</v>
      </c>
      <c r="D1603" s="209" t="s">
        <v>126</v>
      </c>
      <c r="E1603" s="209" t="s">
        <v>132</v>
      </c>
      <c r="F1603" s="209" t="s">
        <v>125</v>
      </c>
      <c r="G1603" s="209" t="s">
        <v>124</v>
      </c>
      <c r="H1603" s="209" t="s">
        <v>196</v>
      </c>
      <c r="I1603" s="209" t="s">
        <v>133</v>
      </c>
      <c r="J1603" s="209" t="s">
        <v>196</v>
      </c>
      <c r="K1603" s="209" t="s">
        <v>196</v>
      </c>
      <c r="L1603" s="209" t="s">
        <v>196</v>
      </c>
      <c r="M1603" s="210">
        <v>-109.54</v>
      </c>
      <c r="N1603" t="str">
        <f t="shared" ref="N1603:N1666" si="25">CONCATENATE(G1603,E1603)</f>
        <v>100000020100</v>
      </c>
    </row>
    <row r="1604" spans="1:14" x14ac:dyDescent="0.25">
      <c r="A1604" s="209" t="s">
        <v>108</v>
      </c>
      <c r="B1604" s="209" t="s">
        <v>302</v>
      </c>
      <c r="C1604" s="209" t="s">
        <v>303</v>
      </c>
      <c r="D1604" s="209" t="s">
        <v>126</v>
      </c>
      <c r="E1604" s="209" t="s">
        <v>132</v>
      </c>
      <c r="F1604" s="209" t="s">
        <v>125</v>
      </c>
      <c r="G1604" s="209" t="s">
        <v>142</v>
      </c>
      <c r="H1604" s="209" t="s">
        <v>196</v>
      </c>
      <c r="I1604" s="209" t="s">
        <v>133</v>
      </c>
      <c r="J1604" s="209" t="s">
        <v>196</v>
      </c>
      <c r="K1604" s="209" t="s">
        <v>196</v>
      </c>
      <c r="L1604" s="209" t="s">
        <v>196</v>
      </c>
      <c r="M1604" s="210">
        <v>-0.74</v>
      </c>
      <c r="N1604" t="str">
        <f t="shared" si="25"/>
        <v>212500020100</v>
      </c>
    </row>
    <row r="1605" spans="1:14" x14ac:dyDescent="0.25">
      <c r="A1605" s="209" t="s">
        <v>108</v>
      </c>
      <c r="B1605" s="209" t="s">
        <v>302</v>
      </c>
      <c r="C1605" s="209" t="s">
        <v>303</v>
      </c>
      <c r="D1605" s="209" t="s">
        <v>126</v>
      </c>
      <c r="E1605" s="209" t="s">
        <v>132</v>
      </c>
      <c r="F1605" s="209" t="s">
        <v>125</v>
      </c>
      <c r="G1605" s="209" t="s">
        <v>140</v>
      </c>
      <c r="H1605" s="209" t="s">
        <v>196</v>
      </c>
      <c r="I1605" s="209" t="s">
        <v>133</v>
      </c>
      <c r="J1605" s="209" t="s">
        <v>196</v>
      </c>
      <c r="K1605" s="209" t="s">
        <v>196</v>
      </c>
      <c r="L1605" s="209" t="s">
        <v>196</v>
      </c>
      <c r="M1605" s="210">
        <v>-62.06</v>
      </c>
      <c r="N1605" t="str">
        <f t="shared" si="25"/>
        <v>210500020100</v>
      </c>
    </row>
    <row r="1606" spans="1:14" x14ac:dyDescent="0.25">
      <c r="A1606" s="209" t="s">
        <v>108</v>
      </c>
      <c r="B1606" s="209" t="s">
        <v>302</v>
      </c>
      <c r="C1606" s="209" t="s">
        <v>303</v>
      </c>
      <c r="D1606" s="209" t="s">
        <v>126</v>
      </c>
      <c r="E1606" s="209" t="s">
        <v>132</v>
      </c>
      <c r="F1606" s="209" t="s">
        <v>125</v>
      </c>
      <c r="G1606" s="209" t="s">
        <v>140</v>
      </c>
      <c r="H1606" s="209" t="s">
        <v>196</v>
      </c>
      <c r="I1606" s="209" t="s">
        <v>133</v>
      </c>
      <c r="J1606" s="209" t="s">
        <v>196</v>
      </c>
      <c r="K1606" s="209" t="s">
        <v>196</v>
      </c>
      <c r="L1606" s="209" t="s">
        <v>196</v>
      </c>
      <c r="M1606" s="210">
        <v>-10.14</v>
      </c>
      <c r="N1606" t="str">
        <f t="shared" si="25"/>
        <v>210500020100</v>
      </c>
    </row>
    <row r="1607" spans="1:14" x14ac:dyDescent="0.25">
      <c r="A1607" s="209" t="s">
        <v>108</v>
      </c>
      <c r="B1607" s="209" t="s">
        <v>302</v>
      </c>
      <c r="C1607" s="209" t="s">
        <v>303</v>
      </c>
      <c r="D1607" s="209" t="s">
        <v>126</v>
      </c>
      <c r="E1607" s="209" t="s">
        <v>132</v>
      </c>
      <c r="F1607" s="209" t="s">
        <v>125</v>
      </c>
      <c r="G1607" s="209" t="s">
        <v>143</v>
      </c>
      <c r="H1607" s="209" t="s">
        <v>196</v>
      </c>
      <c r="I1607" s="209" t="s">
        <v>133</v>
      </c>
      <c r="J1607" s="209" t="s">
        <v>196</v>
      </c>
      <c r="K1607" s="209" t="s">
        <v>196</v>
      </c>
      <c r="L1607" s="209" t="s">
        <v>196</v>
      </c>
      <c r="M1607" s="210">
        <v>-36.96</v>
      </c>
      <c r="N1607" t="str">
        <f t="shared" si="25"/>
        <v>213000020100</v>
      </c>
    </row>
    <row r="1608" spans="1:14" x14ac:dyDescent="0.25">
      <c r="A1608" s="209" t="s">
        <v>108</v>
      </c>
      <c r="B1608" s="209" t="s">
        <v>302</v>
      </c>
      <c r="C1608" s="209" t="s">
        <v>303</v>
      </c>
      <c r="D1608" s="209" t="s">
        <v>126</v>
      </c>
      <c r="E1608" s="209" t="s">
        <v>132</v>
      </c>
      <c r="F1608" s="209" t="s">
        <v>125</v>
      </c>
      <c r="G1608" s="209" t="s">
        <v>143</v>
      </c>
      <c r="H1608" s="209" t="s">
        <v>196</v>
      </c>
      <c r="I1608" s="209" t="s">
        <v>133</v>
      </c>
      <c r="J1608" s="209" t="s">
        <v>196</v>
      </c>
      <c r="K1608" s="209" t="s">
        <v>196</v>
      </c>
      <c r="L1608" s="209" t="s">
        <v>196</v>
      </c>
      <c r="M1608" s="210">
        <v>-6.04</v>
      </c>
      <c r="N1608" t="str">
        <f t="shared" si="25"/>
        <v>213000020100</v>
      </c>
    </row>
    <row r="1609" spans="1:14" x14ac:dyDescent="0.25">
      <c r="A1609" s="209" t="s">
        <v>108</v>
      </c>
      <c r="B1609" s="209" t="s">
        <v>302</v>
      </c>
      <c r="C1609" s="209" t="s">
        <v>303</v>
      </c>
      <c r="D1609" s="209" t="s">
        <v>126</v>
      </c>
      <c r="E1609" s="209" t="s">
        <v>132</v>
      </c>
      <c r="F1609" s="209" t="s">
        <v>125</v>
      </c>
      <c r="G1609" s="209" t="s">
        <v>136</v>
      </c>
      <c r="H1609" s="209" t="s">
        <v>196</v>
      </c>
      <c r="I1609" s="209" t="s">
        <v>133</v>
      </c>
      <c r="J1609" s="209" t="s">
        <v>196</v>
      </c>
      <c r="K1609" s="209" t="s">
        <v>196</v>
      </c>
      <c r="L1609" s="209" t="s">
        <v>196</v>
      </c>
      <c r="M1609" s="210">
        <v>-2.96</v>
      </c>
      <c r="N1609" t="str">
        <f t="shared" si="25"/>
        <v>205500020100</v>
      </c>
    </row>
    <row r="1610" spans="1:14" x14ac:dyDescent="0.25">
      <c r="A1610" s="209" t="s">
        <v>108</v>
      </c>
      <c r="B1610" s="209" t="s">
        <v>302</v>
      </c>
      <c r="C1610" s="209" t="s">
        <v>303</v>
      </c>
      <c r="D1610" s="209" t="s">
        <v>126</v>
      </c>
      <c r="E1610" s="209" t="s">
        <v>132</v>
      </c>
      <c r="F1610" s="209" t="s">
        <v>125</v>
      </c>
      <c r="G1610" s="209" t="s">
        <v>136</v>
      </c>
      <c r="H1610" s="209" t="s">
        <v>196</v>
      </c>
      <c r="I1610" s="209" t="s">
        <v>133</v>
      </c>
      <c r="J1610" s="209" t="s">
        <v>196</v>
      </c>
      <c r="K1610" s="209" t="s">
        <v>196</v>
      </c>
      <c r="L1610" s="209" t="s">
        <v>196</v>
      </c>
      <c r="M1610" s="210">
        <v>-0.48</v>
      </c>
      <c r="N1610" t="str">
        <f t="shared" si="25"/>
        <v>205500020100</v>
      </c>
    </row>
    <row r="1611" spans="1:14" x14ac:dyDescent="0.25">
      <c r="A1611" s="209" t="s">
        <v>108</v>
      </c>
      <c r="B1611" s="209" t="s">
        <v>302</v>
      </c>
      <c r="C1611" s="209" t="s">
        <v>303</v>
      </c>
      <c r="D1611" s="209" t="s">
        <v>126</v>
      </c>
      <c r="E1611" s="209" t="s">
        <v>132</v>
      </c>
      <c r="F1611" s="209" t="s">
        <v>125</v>
      </c>
      <c r="G1611" s="209" t="s">
        <v>137</v>
      </c>
      <c r="H1611" s="209" t="s">
        <v>196</v>
      </c>
      <c r="I1611" s="209" t="s">
        <v>133</v>
      </c>
      <c r="J1611" s="209" t="s">
        <v>196</v>
      </c>
      <c r="K1611" s="209" t="s">
        <v>196</v>
      </c>
      <c r="L1611" s="209" t="s">
        <v>196</v>
      </c>
      <c r="M1611" s="210">
        <v>-255.9</v>
      </c>
      <c r="N1611" t="str">
        <f t="shared" si="25"/>
        <v>205600020100</v>
      </c>
    </row>
    <row r="1612" spans="1:14" x14ac:dyDescent="0.25">
      <c r="A1612" s="209" t="s">
        <v>108</v>
      </c>
      <c r="B1612" s="209" t="s">
        <v>302</v>
      </c>
      <c r="C1612" s="209" t="s">
        <v>303</v>
      </c>
      <c r="D1612" s="209" t="s">
        <v>126</v>
      </c>
      <c r="E1612" s="209" t="s">
        <v>132</v>
      </c>
      <c r="F1612" s="209" t="s">
        <v>125</v>
      </c>
      <c r="G1612" s="209" t="s">
        <v>137</v>
      </c>
      <c r="H1612" s="209" t="s">
        <v>196</v>
      </c>
      <c r="I1612" s="209" t="s">
        <v>133</v>
      </c>
      <c r="J1612" s="209" t="s">
        <v>196</v>
      </c>
      <c r="K1612" s="209" t="s">
        <v>196</v>
      </c>
      <c r="L1612" s="209" t="s">
        <v>196</v>
      </c>
      <c r="M1612" s="210">
        <v>-41.8</v>
      </c>
      <c r="N1612" t="str">
        <f t="shared" si="25"/>
        <v>205600020100</v>
      </c>
    </row>
    <row r="1613" spans="1:14" x14ac:dyDescent="0.25">
      <c r="A1613" s="209" t="s">
        <v>108</v>
      </c>
      <c r="B1613" s="209" t="s">
        <v>302</v>
      </c>
      <c r="C1613" s="209" t="s">
        <v>303</v>
      </c>
      <c r="D1613" s="209" t="s">
        <v>126</v>
      </c>
      <c r="E1613" s="209" t="s">
        <v>132</v>
      </c>
      <c r="F1613" s="209" t="s">
        <v>125</v>
      </c>
      <c r="G1613" s="209" t="s">
        <v>160</v>
      </c>
      <c r="H1613" s="209" t="s">
        <v>196</v>
      </c>
      <c r="I1613" s="209" t="s">
        <v>133</v>
      </c>
      <c r="J1613" s="209" t="s">
        <v>196</v>
      </c>
      <c r="K1613" s="209" t="s">
        <v>196</v>
      </c>
      <c r="L1613" s="209" t="s">
        <v>196</v>
      </c>
      <c r="M1613" s="210">
        <v>-4.17</v>
      </c>
      <c r="N1613" t="str">
        <f t="shared" si="25"/>
        <v>205700020100</v>
      </c>
    </row>
    <row r="1614" spans="1:14" x14ac:dyDescent="0.25">
      <c r="A1614" s="209" t="s">
        <v>108</v>
      </c>
      <c r="B1614" s="209" t="s">
        <v>302</v>
      </c>
      <c r="C1614" s="209" t="s">
        <v>303</v>
      </c>
      <c r="D1614" s="209" t="s">
        <v>126</v>
      </c>
      <c r="E1614" s="209" t="s">
        <v>132</v>
      </c>
      <c r="F1614" s="209" t="s">
        <v>125</v>
      </c>
      <c r="G1614" s="209" t="s">
        <v>160</v>
      </c>
      <c r="H1614" s="209" t="s">
        <v>196</v>
      </c>
      <c r="I1614" s="209" t="s">
        <v>133</v>
      </c>
      <c r="J1614" s="209" t="s">
        <v>196</v>
      </c>
      <c r="K1614" s="209" t="s">
        <v>196</v>
      </c>
      <c r="L1614" s="209" t="s">
        <v>196</v>
      </c>
      <c r="M1614" s="210">
        <v>-0.68</v>
      </c>
      <c r="N1614" t="str">
        <f t="shared" si="25"/>
        <v>205700020100</v>
      </c>
    </row>
    <row r="1615" spans="1:14" x14ac:dyDescent="0.25">
      <c r="A1615" s="209" t="s">
        <v>108</v>
      </c>
      <c r="B1615" s="209" t="s">
        <v>302</v>
      </c>
      <c r="C1615" s="209" t="s">
        <v>303</v>
      </c>
      <c r="D1615" s="209" t="s">
        <v>126</v>
      </c>
      <c r="E1615" s="209" t="s">
        <v>132</v>
      </c>
      <c r="F1615" s="209" t="s">
        <v>125</v>
      </c>
      <c r="G1615" s="209" t="s">
        <v>139</v>
      </c>
      <c r="H1615" s="209" t="s">
        <v>196</v>
      </c>
      <c r="I1615" s="209" t="s">
        <v>133</v>
      </c>
      <c r="J1615" s="209" t="s">
        <v>196</v>
      </c>
      <c r="K1615" s="209" t="s">
        <v>196</v>
      </c>
      <c r="L1615" s="209" t="s">
        <v>196</v>
      </c>
      <c r="M1615" s="210">
        <v>-11.29</v>
      </c>
      <c r="N1615" t="str">
        <f t="shared" si="25"/>
        <v>210000020100</v>
      </c>
    </row>
    <row r="1616" spans="1:14" x14ac:dyDescent="0.25">
      <c r="A1616" s="209" t="s">
        <v>108</v>
      </c>
      <c r="B1616" s="209" t="s">
        <v>302</v>
      </c>
      <c r="C1616" s="209" t="s">
        <v>303</v>
      </c>
      <c r="D1616" s="209" t="s">
        <v>126</v>
      </c>
      <c r="E1616" s="209" t="s">
        <v>132</v>
      </c>
      <c r="F1616" s="209" t="s">
        <v>125</v>
      </c>
      <c r="G1616" s="209" t="s">
        <v>139</v>
      </c>
      <c r="H1616" s="209" t="s">
        <v>196</v>
      </c>
      <c r="I1616" s="209" t="s">
        <v>133</v>
      </c>
      <c r="J1616" s="209" t="s">
        <v>196</v>
      </c>
      <c r="K1616" s="209" t="s">
        <v>196</v>
      </c>
      <c r="L1616" s="209" t="s">
        <v>196</v>
      </c>
      <c r="M1616" s="210">
        <v>-1.84</v>
      </c>
      <c r="N1616" t="str">
        <f t="shared" si="25"/>
        <v>210000020100</v>
      </c>
    </row>
    <row r="1617" spans="1:14" x14ac:dyDescent="0.25">
      <c r="A1617" s="209" t="s">
        <v>108</v>
      </c>
      <c r="B1617" s="209" t="s">
        <v>302</v>
      </c>
      <c r="C1617" s="209" t="s">
        <v>303</v>
      </c>
      <c r="D1617" s="209" t="s">
        <v>126</v>
      </c>
      <c r="E1617" s="209" t="s">
        <v>132</v>
      </c>
      <c r="F1617" s="209" t="s">
        <v>125</v>
      </c>
      <c r="G1617" s="209" t="s">
        <v>134</v>
      </c>
      <c r="H1617" s="209" t="s">
        <v>196</v>
      </c>
      <c r="I1617" s="209" t="s">
        <v>133</v>
      </c>
      <c r="J1617" s="209" t="s">
        <v>196</v>
      </c>
      <c r="K1617" s="209" t="s">
        <v>196</v>
      </c>
      <c r="L1617" s="209" t="s">
        <v>196</v>
      </c>
      <c r="M1617" s="210">
        <v>-62.06</v>
      </c>
      <c r="N1617" t="str">
        <f t="shared" si="25"/>
        <v>205200020100</v>
      </c>
    </row>
    <row r="1618" spans="1:14" x14ac:dyDescent="0.25">
      <c r="A1618" s="209" t="s">
        <v>108</v>
      </c>
      <c r="B1618" s="209" t="s">
        <v>302</v>
      </c>
      <c r="C1618" s="209" t="s">
        <v>303</v>
      </c>
      <c r="D1618" s="209" t="s">
        <v>126</v>
      </c>
      <c r="E1618" s="209" t="s">
        <v>132</v>
      </c>
      <c r="F1618" s="209" t="s">
        <v>125</v>
      </c>
      <c r="G1618" s="209" t="s">
        <v>134</v>
      </c>
      <c r="H1618" s="209" t="s">
        <v>196</v>
      </c>
      <c r="I1618" s="209" t="s">
        <v>133</v>
      </c>
      <c r="J1618" s="209" t="s">
        <v>196</v>
      </c>
      <c r="K1618" s="209" t="s">
        <v>196</v>
      </c>
      <c r="L1618" s="209" t="s">
        <v>196</v>
      </c>
      <c r="M1618" s="210">
        <v>-10.14</v>
      </c>
      <c r="N1618" t="str">
        <f t="shared" si="25"/>
        <v>205200020100</v>
      </c>
    </row>
    <row r="1619" spans="1:14" x14ac:dyDescent="0.25">
      <c r="A1619" s="209" t="s">
        <v>108</v>
      </c>
      <c r="B1619" s="209" t="s">
        <v>302</v>
      </c>
      <c r="C1619" s="209" t="s">
        <v>303</v>
      </c>
      <c r="D1619" s="209" t="s">
        <v>126</v>
      </c>
      <c r="E1619" s="209" t="s">
        <v>132</v>
      </c>
      <c r="F1619" s="209" t="s">
        <v>125</v>
      </c>
      <c r="G1619" s="209" t="s">
        <v>141</v>
      </c>
      <c r="H1619" s="209" t="s">
        <v>196</v>
      </c>
      <c r="I1619" s="209" t="s">
        <v>133</v>
      </c>
      <c r="J1619" s="209" t="s">
        <v>196</v>
      </c>
      <c r="K1619" s="209" t="s">
        <v>196</v>
      </c>
      <c r="L1619" s="209" t="s">
        <v>196</v>
      </c>
      <c r="M1619" s="210">
        <v>-55.19</v>
      </c>
      <c r="N1619" t="str">
        <f t="shared" si="25"/>
        <v>211000020100</v>
      </c>
    </row>
    <row r="1620" spans="1:14" x14ac:dyDescent="0.25">
      <c r="A1620" s="209" t="s">
        <v>108</v>
      </c>
      <c r="B1620" s="209" t="s">
        <v>302</v>
      </c>
      <c r="C1620" s="209" t="s">
        <v>303</v>
      </c>
      <c r="D1620" s="209" t="s">
        <v>126</v>
      </c>
      <c r="E1620" s="209" t="s">
        <v>132</v>
      </c>
      <c r="F1620" s="209" t="s">
        <v>125</v>
      </c>
      <c r="G1620" s="209" t="s">
        <v>141</v>
      </c>
      <c r="H1620" s="209" t="s">
        <v>196</v>
      </c>
      <c r="I1620" s="209" t="s">
        <v>133</v>
      </c>
      <c r="J1620" s="209" t="s">
        <v>196</v>
      </c>
      <c r="K1620" s="209" t="s">
        <v>196</v>
      </c>
      <c r="L1620" s="209" t="s">
        <v>196</v>
      </c>
      <c r="M1620" s="210">
        <v>-9.02</v>
      </c>
      <c r="N1620" t="str">
        <f t="shared" si="25"/>
        <v>211000020100</v>
      </c>
    </row>
    <row r="1621" spans="1:14" x14ac:dyDescent="0.25">
      <c r="A1621" s="209" t="s">
        <v>108</v>
      </c>
      <c r="B1621" s="209" t="s">
        <v>302</v>
      </c>
      <c r="C1621" s="209" t="s">
        <v>303</v>
      </c>
      <c r="D1621" s="209" t="s">
        <v>126</v>
      </c>
      <c r="E1621" s="209" t="s">
        <v>132</v>
      </c>
      <c r="F1621" s="209" t="s">
        <v>125</v>
      </c>
      <c r="G1621" s="209" t="s">
        <v>135</v>
      </c>
      <c r="H1621" s="209" t="s">
        <v>196</v>
      </c>
      <c r="I1621" s="209" t="s">
        <v>133</v>
      </c>
      <c r="J1621" s="209" t="s">
        <v>196</v>
      </c>
      <c r="K1621" s="209" t="s">
        <v>196</v>
      </c>
      <c r="L1621" s="209" t="s">
        <v>196</v>
      </c>
      <c r="M1621" s="210">
        <v>-55.2</v>
      </c>
      <c r="N1621" t="str">
        <f t="shared" si="25"/>
        <v>205300020100</v>
      </c>
    </row>
    <row r="1622" spans="1:14" x14ac:dyDescent="0.25">
      <c r="A1622" s="209" t="s">
        <v>108</v>
      </c>
      <c r="B1622" s="209" t="s">
        <v>302</v>
      </c>
      <c r="C1622" s="209" t="s">
        <v>303</v>
      </c>
      <c r="D1622" s="209" t="s">
        <v>126</v>
      </c>
      <c r="E1622" s="209" t="s">
        <v>132</v>
      </c>
      <c r="F1622" s="209" t="s">
        <v>125</v>
      </c>
      <c r="G1622" s="209" t="s">
        <v>135</v>
      </c>
      <c r="H1622" s="209" t="s">
        <v>196</v>
      </c>
      <c r="I1622" s="209" t="s">
        <v>133</v>
      </c>
      <c r="J1622" s="209" t="s">
        <v>196</v>
      </c>
      <c r="K1622" s="209" t="s">
        <v>196</v>
      </c>
      <c r="L1622" s="209" t="s">
        <v>196</v>
      </c>
      <c r="M1622" s="210">
        <v>-9.01</v>
      </c>
      <c r="N1622" t="str">
        <f t="shared" si="25"/>
        <v>205300020100</v>
      </c>
    </row>
    <row r="1623" spans="1:14" x14ac:dyDescent="0.25">
      <c r="A1623" s="209" t="s">
        <v>108</v>
      </c>
      <c r="B1623" s="209" t="s">
        <v>302</v>
      </c>
      <c r="C1623" s="209" t="s">
        <v>303</v>
      </c>
      <c r="D1623" s="209" t="s">
        <v>126</v>
      </c>
      <c r="E1623" s="209" t="s">
        <v>132</v>
      </c>
      <c r="F1623" s="209" t="s">
        <v>125</v>
      </c>
      <c r="G1623" s="209" t="s">
        <v>147</v>
      </c>
      <c r="H1623" s="209" t="s">
        <v>196</v>
      </c>
      <c r="I1623" s="209" t="s">
        <v>133</v>
      </c>
      <c r="J1623" s="209" t="s">
        <v>196</v>
      </c>
      <c r="K1623" s="209" t="s">
        <v>196</v>
      </c>
      <c r="L1623" s="209" t="s">
        <v>196</v>
      </c>
      <c r="M1623" s="210">
        <v>-12.91</v>
      </c>
      <c r="N1623" t="str">
        <f t="shared" si="25"/>
        <v>216000020100</v>
      </c>
    </row>
    <row r="1624" spans="1:14" x14ac:dyDescent="0.25">
      <c r="A1624" s="209" t="s">
        <v>108</v>
      </c>
      <c r="B1624" s="209" t="s">
        <v>302</v>
      </c>
      <c r="C1624" s="209" t="s">
        <v>303</v>
      </c>
      <c r="D1624" s="209" t="s">
        <v>126</v>
      </c>
      <c r="E1624" s="209" t="s">
        <v>132</v>
      </c>
      <c r="F1624" s="209" t="s">
        <v>125</v>
      </c>
      <c r="G1624" s="209" t="s">
        <v>147</v>
      </c>
      <c r="H1624" s="209" t="s">
        <v>196</v>
      </c>
      <c r="I1624" s="209" t="s">
        <v>133</v>
      </c>
      <c r="J1624" s="209" t="s">
        <v>196</v>
      </c>
      <c r="K1624" s="209" t="s">
        <v>196</v>
      </c>
      <c r="L1624" s="209" t="s">
        <v>196</v>
      </c>
      <c r="M1624" s="210">
        <v>-2.11</v>
      </c>
      <c r="N1624" t="str">
        <f t="shared" si="25"/>
        <v>216000020100</v>
      </c>
    </row>
    <row r="1625" spans="1:14" x14ac:dyDescent="0.25">
      <c r="A1625" s="209" t="s">
        <v>108</v>
      </c>
      <c r="B1625" s="209" t="s">
        <v>302</v>
      </c>
      <c r="C1625" s="209" t="s">
        <v>303</v>
      </c>
      <c r="D1625" s="209" t="s">
        <v>126</v>
      </c>
      <c r="E1625" s="209" t="s">
        <v>132</v>
      </c>
      <c r="F1625" s="209" t="s">
        <v>125</v>
      </c>
      <c r="G1625" s="209" t="s">
        <v>144</v>
      </c>
      <c r="H1625" s="209" t="s">
        <v>196</v>
      </c>
      <c r="I1625" s="209" t="s">
        <v>133</v>
      </c>
      <c r="J1625" s="209" t="s">
        <v>196</v>
      </c>
      <c r="K1625" s="209" t="s">
        <v>196</v>
      </c>
      <c r="L1625" s="209" t="s">
        <v>196</v>
      </c>
      <c r="M1625" s="210">
        <v>-57.9</v>
      </c>
      <c r="N1625" t="str">
        <f t="shared" si="25"/>
        <v>214000020100</v>
      </c>
    </row>
    <row r="1626" spans="1:14" x14ac:dyDescent="0.25">
      <c r="A1626" s="209" t="s">
        <v>108</v>
      </c>
      <c r="B1626" s="209" t="s">
        <v>302</v>
      </c>
      <c r="C1626" s="209" t="s">
        <v>303</v>
      </c>
      <c r="D1626" s="209" t="s">
        <v>126</v>
      </c>
      <c r="E1626" s="209" t="s">
        <v>132</v>
      </c>
      <c r="F1626" s="209" t="s">
        <v>125</v>
      </c>
      <c r="G1626" s="209" t="s">
        <v>144</v>
      </c>
      <c r="H1626" s="209" t="s">
        <v>196</v>
      </c>
      <c r="I1626" s="209" t="s">
        <v>133</v>
      </c>
      <c r="J1626" s="209" t="s">
        <v>196</v>
      </c>
      <c r="K1626" s="209" t="s">
        <v>196</v>
      </c>
      <c r="L1626" s="209" t="s">
        <v>196</v>
      </c>
      <c r="M1626" s="210">
        <v>-9.4600000000000009</v>
      </c>
      <c r="N1626" t="str">
        <f t="shared" si="25"/>
        <v>214000020100</v>
      </c>
    </row>
    <row r="1627" spans="1:14" x14ac:dyDescent="0.25">
      <c r="A1627" s="209" t="s">
        <v>108</v>
      </c>
      <c r="B1627" s="209" t="s">
        <v>302</v>
      </c>
      <c r="C1627" s="209" t="s">
        <v>303</v>
      </c>
      <c r="D1627" s="209" t="s">
        <v>126</v>
      </c>
      <c r="E1627" s="209" t="s">
        <v>132</v>
      </c>
      <c r="F1627" s="209" t="s">
        <v>125</v>
      </c>
      <c r="G1627" s="209" t="s">
        <v>138</v>
      </c>
      <c r="H1627" s="209" t="s">
        <v>196</v>
      </c>
      <c r="I1627" s="209" t="s">
        <v>133</v>
      </c>
      <c r="J1627" s="209" t="s">
        <v>196</v>
      </c>
      <c r="K1627" s="209" t="s">
        <v>196</v>
      </c>
      <c r="L1627" s="209" t="s">
        <v>196</v>
      </c>
      <c r="M1627" s="210">
        <v>-12.91</v>
      </c>
      <c r="N1627" t="str">
        <f t="shared" si="25"/>
        <v>205800020100</v>
      </c>
    </row>
    <row r="1628" spans="1:14" x14ac:dyDescent="0.25">
      <c r="A1628" s="209" t="s">
        <v>108</v>
      </c>
      <c r="B1628" s="209" t="s">
        <v>302</v>
      </c>
      <c r="C1628" s="209" t="s">
        <v>303</v>
      </c>
      <c r="D1628" s="209" t="s">
        <v>126</v>
      </c>
      <c r="E1628" s="209" t="s">
        <v>132</v>
      </c>
      <c r="F1628" s="209" t="s">
        <v>125</v>
      </c>
      <c r="G1628" s="209" t="s">
        <v>138</v>
      </c>
      <c r="H1628" s="209" t="s">
        <v>196</v>
      </c>
      <c r="I1628" s="209" t="s">
        <v>133</v>
      </c>
      <c r="J1628" s="209" t="s">
        <v>196</v>
      </c>
      <c r="K1628" s="209" t="s">
        <v>196</v>
      </c>
      <c r="L1628" s="209" t="s">
        <v>196</v>
      </c>
      <c r="M1628" s="210">
        <v>-2.11</v>
      </c>
      <c r="N1628" t="str">
        <f t="shared" si="25"/>
        <v>205800020100</v>
      </c>
    </row>
    <row r="1629" spans="1:14" x14ac:dyDescent="0.25">
      <c r="A1629" s="209" t="s">
        <v>108</v>
      </c>
      <c r="B1629" s="209" t="s">
        <v>302</v>
      </c>
      <c r="C1629" s="209" t="s">
        <v>303</v>
      </c>
      <c r="D1629" s="209" t="s">
        <v>126</v>
      </c>
      <c r="E1629" s="209" t="s">
        <v>132</v>
      </c>
      <c r="F1629" s="209" t="s">
        <v>125</v>
      </c>
      <c r="G1629" s="209" t="s">
        <v>145</v>
      </c>
      <c r="H1629" s="209" t="s">
        <v>196</v>
      </c>
      <c r="I1629" s="209" t="s">
        <v>133</v>
      </c>
      <c r="J1629" s="209" t="s">
        <v>196</v>
      </c>
      <c r="K1629" s="209" t="s">
        <v>196</v>
      </c>
      <c r="L1629" s="209" t="s">
        <v>196</v>
      </c>
      <c r="M1629" s="210">
        <v>-31.5</v>
      </c>
      <c r="N1629" t="str">
        <f t="shared" si="25"/>
        <v>215000020100</v>
      </c>
    </row>
    <row r="1630" spans="1:14" x14ac:dyDescent="0.25">
      <c r="A1630" s="209" t="s">
        <v>108</v>
      </c>
      <c r="B1630" s="209" t="s">
        <v>302</v>
      </c>
      <c r="C1630" s="209" t="s">
        <v>303</v>
      </c>
      <c r="D1630" s="209" t="s">
        <v>126</v>
      </c>
      <c r="E1630" s="209" t="s">
        <v>132</v>
      </c>
      <c r="F1630" s="209" t="s">
        <v>125</v>
      </c>
      <c r="G1630" s="209" t="s">
        <v>145</v>
      </c>
      <c r="H1630" s="209" t="s">
        <v>196</v>
      </c>
      <c r="I1630" s="209" t="s">
        <v>133</v>
      </c>
      <c r="J1630" s="209" t="s">
        <v>196</v>
      </c>
      <c r="K1630" s="209" t="s">
        <v>196</v>
      </c>
      <c r="L1630" s="209" t="s">
        <v>196</v>
      </c>
      <c r="M1630" s="210">
        <v>-5.14</v>
      </c>
      <c r="N1630" t="str">
        <f t="shared" si="25"/>
        <v>215000020100</v>
      </c>
    </row>
    <row r="1631" spans="1:14" x14ac:dyDescent="0.25">
      <c r="A1631" s="209" t="s">
        <v>108</v>
      </c>
      <c r="B1631" s="209" t="s">
        <v>302</v>
      </c>
      <c r="C1631" s="209" t="s">
        <v>303</v>
      </c>
      <c r="D1631" s="209" t="s">
        <v>126</v>
      </c>
      <c r="E1631" s="209" t="s">
        <v>132</v>
      </c>
      <c r="F1631" s="209" t="s">
        <v>125</v>
      </c>
      <c r="G1631" s="209" t="s">
        <v>124</v>
      </c>
      <c r="H1631" s="209" t="s">
        <v>196</v>
      </c>
      <c r="I1631" s="209" t="s">
        <v>133</v>
      </c>
      <c r="J1631" s="209" t="s">
        <v>196</v>
      </c>
      <c r="K1631" s="209" t="s">
        <v>196</v>
      </c>
      <c r="L1631" s="209" t="s">
        <v>196</v>
      </c>
      <c r="M1631" s="210">
        <v>-670.74</v>
      </c>
      <c r="N1631" t="str">
        <f t="shared" si="25"/>
        <v>100000020100</v>
      </c>
    </row>
    <row r="1632" spans="1:14" x14ac:dyDescent="0.25">
      <c r="A1632" s="209" t="s">
        <v>108</v>
      </c>
      <c r="B1632" s="209" t="s">
        <v>302</v>
      </c>
      <c r="C1632" s="209" t="s">
        <v>303</v>
      </c>
      <c r="D1632" s="209" t="s">
        <v>126</v>
      </c>
      <c r="E1632" s="209" t="s">
        <v>132</v>
      </c>
      <c r="F1632" s="209" t="s">
        <v>125</v>
      </c>
      <c r="G1632" s="209" t="s">
        <v>149</v>
      </c>
      <c r="H1632" s="209" t="s">
        <v>196</v>
      </c>
      <c r="I1632" s="209" t="s">
        <v>133</v>
      </c>
      <c r="J1632" s="209" t="s">
        <v>196</v>
      </c>
      <c r="K1632" s="209" t="s">
        <v>196</v>
      </c>
      <c r="L1632" s="209" t="s">
        <v>196</v>
      </c>
      <c r="M1632" s="210">
        <v>939</v>
      </c>
      <c r="N1632" t="str">
        <f t="shared" si="25"/>
        <v>710000020100</v>
      </c>
    </row>
    <row r="1633" spans="1:14" x14ac:dyDescent="0.25">
      <c r="A1633" s="209" t="s">
        <v>108</v>
      </c>
      <c r="B1633" s="209" t="s">
        <v>302</v>
      </c>
      <c r="C1633" s="209" t="s">
        <v>303</v>
      </c>
      <c r="D1633" s="209" t="s">
        <v>126</v>
      </c>
      <c r="E1633" s="209" t="s">
        <v>132</v>
      </c>
      <c r="F1633" s="209" t="s">
        <v>125</v>
      </c>
      <c r="G1633" s="209" t="s">
        <v>149</v>
      </c>
      <c r="H1633" s="209" t="s">
        <v>196</v>
      </c>
      <c r="I1633" s="209" t="s">
        <v>133</v>
      </c>
      <c r="J1633" s="209" t="s">
        <v>196</v>
      </c>
      <c r="K1633" s="209" t="s">
        <v>196</v>
      </c>
      <c r="L1633" s="209" t="s">
        <v>196</v>
      </c>
      <c r="M1633" s="210">
        <v>1.29</v>
      </c>
      <c r="N1633" t="str">
        <f t="shared" si="25"/>
        <v>710000020100</v>
      </c>
    </row>
    <row r="1634" spans="1:14" x14ac:dyDescent="0.25">
      <c r="A1634" s="209" t="s">
        <v>108</v>
      </c>
      <c r="B1634" s="209" t="s">
        <v>302</v>
      </c>
      <c r="C1634" s="209" t="s">
        <v>303</v>
      </c>
      <c r="D1634" s="209" t="s">
        <v>126</v>
      </c>
      <c r="E1634" s="209" t="s">
        <v>132</v>
      </c>
      <c r="F1634" s="209" t="s">
        <v>125</v>
      </c>
      <c r="G1634" s="209" t="s">
        <v>149</v>
      </c>
      <c r="H1634" s="209" t="s">
        <v>196</v>
      </c>
      <c r="I1634" s="209" t="s">
        <v>133</v>
      </c>
      <c r="J1634" s="209" t="s">
        <v>196</v>
      </c>
      <c r="K1634" s="209" t="s">
        <v>196</v>
      </c>
      <c r="L1634" s="209" t="s">
        <v>196</v>
      </c>
      <c r="M1634" s="210">
        <v>153.51</v>
      </c>
      <c r="N1634" t="str">
        <f t="shared" si="25"/>
        <v>710000020100</v>
      </c>
    </row>
    <row r="1635" spans="1:14" x14ac:dyDescent="0.25">
      <c r="A1635" s="209" t="s">
        <v>108</v>
      </c>
      <c r="B1635" s="209" t="s">
        <v>302</v>
      </c>
      <c r="C1635" s="209" t="s">
        <v>303</v>
      </c>
      <c r="D1635" s="209" t="s">
        <v>126</v>
      </c>
      <c r="E1635" s="209" t="s">
        <v>132</v>
      </c>
      <c r="F1635" s="209" t="s">
        <v>125</v>
      </c>
      <c r="G1635" s="209" t="s">
        <v>149</v>
      </c>
      <c r="H1635" s="209" t="s">
        <v>196</v>
      </c>
      <c r="I1635" s="209" t="s">
        <v>133</v>
      </c>
      <c r="J1635" s="209" t="s">
        <v>196</v>
      </c>
      <c r="K1635" s="209" t="s">
        <v>196</v>
      </c>
      <c r="L1635" s="209" t="s">
        <v>196</v>
      </c>
      <c r="M1635" s="210">
        <v>7.0000000000000007E-2</v>
      </c>
      <c r="N1635" t="str">
        <f t="shared" si="25"/>
        <v>710000020100</v>
      </c>
    </row>
    <row r="1636" spans="1:14" x14ac:dyDescent="0.25">
      <c r="A1636" s="209" t="s">
        <v>108</v>
      </c>
      <c r="B1636" s="209" t="s">
        <v>302</v>
      </c>
      <c r="C1636" s="209" t="s">
        <v>303</v>
      </c>
      <c r="D1636" s="209" t="s">
        <v>126</v>
      </c>
      <c r="E1636" s="209" t="s">
        <v>132</v>
      </c>
      <c r="F1636" s="209" t="s">
        <v>125</v>
      </c>
      <c r="G1636" s="209" t="s">
        <v>151</v>
      </c>
      <c r="H1636" s="209" t="s">
        <v>196</v>
      </c>
      <c r="I1636" s="209" t="s">
        <v>133</v>
      </c>
      <c r="J1636" s="209" t="s">
        <v>196</v>
      </c>
      <c r="K1636" s="209" t="s">
        <v>196</v>
      </c>
      <c r="L1636" s="209" t="s">
        <v>196</v>
      </c>
      <c r="M1636" s="210">
        <v>4.17</v>
      </c>
      <c r="N1636" t="str">
        <f t="shared" si="25"/>
        <v>722100020100</v>
      </c>
    </row>
    <row r="1637" spans="1:14" x14ac:dyDescent="0.25">
      <c r="A1637" s="209" t="s">
        <v>108</v>
      </c>
      <c r="B1637" s="209" t="s">
        <v>302</v>
      </c>
      <c r="C1637" s="209" t="s">
        <v>303</v>
      </c>
      <c r="D1637" s="209" t="s">
        <v>126</v>
      </c>
      <c r="E1637" s="209" t="s">
        <v>132</v>
      </c>
      <c r="F1637" s="209" t="s">
        <v>125</v>
      </c>
      <c r="G1637" s="209" t="s">
        <v>151</v>
      </c>
      <c r="H1637" s="209" t="s">
        <v>196</v>
      </c>
      <c r="I1637" s="209" t="s">
        <v>133</v>
      </c>
      <c r="J1637" s="209" t="s">
        <v>196</v>
      </c>
      <c r="K1637" s="209" t="s">
        <v>196</v>
      </c>
      <c r="L1637" s="209" t="s">
        <v>196</v>
      </c>
      <c r="M1637" s="210">
        <v>0.68</v>
      </c>
      <c r="N1637" t="str">
        <f t="shared" si="25"/>
        <v>722100020100</v>
      </c>
    </row>
    <row r="1638" spans="1:14" x14ac:dyDescent="0.25">
      <c r="A1638" s="209" t="s">
        <v>108</v>
      </c>
      <c r="B1638" s="209" t="s">
        <v>302</v>
      </c>
      <c r="C1638" s="209" t="s">
        <v>303</v>
      </c>
      <c r="D1638" s="209" t="s">
        <v>126</v>
      </c>
      <c r="E1638" s="209" t="s">
        <v>132</v>
      </c>
      <c r="F1638" s="209" t="s">
        <v>125</v>
      </c>
      <c r="G1638" s="209" t="s">
        <v>157</v>
      </c>
      <c r="H1638" s="209" t="s">
        <v>196</v>
      </c>
      <c r="I1638" s="209" t="s">
        <v>133</v>
      </c>
      <c r="J1638" s="209" t="s">
        <v>196</v>
      </c>
      <c r="K1638" s="209" t="s">
        <v>196</v>
      </c>
      <c r="L1638" s="209" t="s">
        <v>196</v>
      </c>
      <c r="M1638" s="210">
        <v>62.06</v>
      </c>
      <c r="N1638" t="str">
        <f t="shared" si="25"/>
        <v>726900020100</v>
      </c>
    </row>
    <row r="1639" spans="1:14" x14ac:dyDescent="0.25">
      <c r="A1639" s="209" t="s">
        <v>108</v>
      </c>
      <c r="B1639" s="209" t="s">
        <v>302</v>
      </c>
      <c r="C1639" s="209" t="s">
        <v>303</v>
      </c>
      <c r="D1639" s="209" t="s">
        <v>126</v>
      </c>
      <c r="E1639" s="209" t="s">
        <v>132</v>
      </c>
      <c r="F1639" s="209" t="s">
        <v>125</v>
      </c>
      <c r="G1639" s="209" t="s">
        <v>157</v>
      </c>
      <c r="H1639" s="209" t="s">
        <v>196</v>
      </c>
      <c r="I1639" s="209" t="s">
        <v>133</v>
      </c>
      <c r="J1639" s="209" t="s">
        <v>196</v>
      </c>
      <c r="K1639" s="209" t="s">
        <v>196</v>
      </c>
      <c r="L1639" s="209" t="s">
        <v>196</v>
      </c>
      <c r="M1639" s="210">
        <v>10.14</v>
      </c>
      <c r="N1639" t="str">
        <f t="shared" si="25"/>
        <v>726900020100</v>
      </c>
    </row>
    <row r="1640" spans="1:14" x14ac:dyDescent="0.25">
      <c r="A1640" s="209" t="s">
        <v>108</v>
      </c>
      <c r="B1640" s="209" t="s">
        <v>302</v>
      </c>
      <c r="C1640" s="209" t="s">
        <v>303</v>
      </c>
      <c r="D1640" s="209" t="s">
        <v>126</v>
      </c>
      <c r="E1640" s="209" t="s">
        <v>132</v>
      </c>
      <c r="F1640" s="209" t="s">
        <v>125</v>
      </c>
      <c r="G1640" s="209" t="s">
        <v>157</v>
      </c>
      <c r="H1640" s="209" t="s">
        <v>196</v>
      </c>
      <c r="I1640" s="209" t="s">
        <v>133</v>
      </c>
      <c r="J1640" s="209" t="s">
        <v>196</v>
      </c>
      <c r="K1640" s="209" t="s">
        <v>196</v>
      </c>
      <c r="L1640" s="209" t="s">
        <v>196</v>
      </c>
      <c r="M1640" s="210">
        <v>11.29</v>
      </c>
      <c r="N1640" t="str">
        <f t="shared" si="25"/>
        <v>726900020100</v>
      </c>
    </row>
    <row r="1641" spans="1:14" x14ac:dyDescent="0.25">
      <c r="A1641" s="209" t="s">
        <v>108</v>
      </c>
      <c r="B1641" s="209" t="s">
        <v>302</v>
      </c>
      <c r="C1641" s="209" t="s">
        <v>303</v>
      </c>
      <c r="D1641" s="209" t="s">
        <v>126</v>
      </c>
      <c r="E1641" s="209" t="s">
        <v>132</v>
      </c>
      <c r="F1641" s="209" t="s">
        <v>125</v>
      </c>
      <c r="G1641" s="209" t="s">
        <v>157</v>
      </c>
      <c r="H1641" s="209" t="s">
        <v>196</v>
      </c>
      <c r="I1641" s="209" t="s">
        <v>133</v>
      </c>
      <c r="J1641" s="209" t="s">
        <v>196</v>
      </c>
      <c r="K1641" s="209" t="s">
        <v>196</v>
      </c>
      <c r="L1641" s="209" t="s">
        <v>196</v>
      </c>
      <c r="M1641" s="210">
        <v>1.84</v>
      </c>
      <c r="N1641" t="str">
        <f t="shared" si="25"/>
        <v>726900020100</v>
      </c>
    </row>
    <row r="1642" spans="1:14" x14ac:dyDescent="0.25">
      <c r="A1642" s="209" t="s">
        <v>108</v>
      </c>
      <c r="B1642" s="209" t="s">
        <v>302</v>
      </c>
      <c r="C1642" s="209" t="s">
        <v>303</v>
      </c>
      <c r="D1642" s="209" t="s">
        <v>126</v>
      </c>
      <c r="E1642" s="209" t="s">
        <v>132</v>
      </c>
      <c r="F1642" s="209" t="s">
        <v>125</v>
      </c>
      <c r="G1642" s="209" t="s">
        <v>139</v>
      </c>
      <c r="H1642" s="209" t="s">
        <v>196</v>
      </c>
      <c r="I1642" s="209" t="s">
        <v>133</v>
      </c>
      <c r="J1642" s="209" t="s">
        <v>196</v>
      </c>
      <c r="K1642" s="209" t="s">
        <v>196</v>
      </c>
      <c r="L1642" s="209" t="s">
        <v>196</v>
      </c>
      <c r="M1642" s="210">
        <v>-8.5</v>
      </c>
      <c r="N1642" t="str">
        <f t="shared" si="25"/>
        <v>210000020100</v>
      </c>
    </row>
    <row r="1643" spans="1:14" x14ac:dyDescent="0.25">
      <c r="A1643" s="209" t="s">
        <v>108</v>
      </c>
      <c r="B1643" s="209" t="s">
        <v>302</v>
      </c>
      <c r="C1643" s="209" t="s">
        <v>303</v>
      </c>
      <c r="D1643" s="209" t="s">
        <v>126</v>
      </c>
      <c r="E1643" s="209" t="s">
        <v>132</v>
      </c>
      <c r="F1643" s="209" t="s">
        <v>125</v>
      </c>
      <c r="G1643" s="209" t="s">
        <v>139</v>
      </c>
      <c r="H1643" s="209" t="s">
        <v>196</v>
      </c>
      <c r="I1643" s="209" t="s">
        <v>133</v>
      </c>
      <c r="J1643" s="209" t="s">
        <v>196</v>
      </c>
      <c r="K1643" s="209" t="s">
        <v>196</v>
      </c>
      <c r="L1643" s="209" t="s">
        <v>196</v>
      </c>
      <c r="M1643" s="210">
        <v>-1.39</v>
      </c>
      <c r="N1643" t="str">
        <f t="shared" si="25"/>
        <v>210000020100</v>
      </c>
    </row>
    <row r="1644" spans="1:14" x14ac:dyDescent="0.25">
      <c r="A1644" s="209" t="s">
        <v>108</v>
      </c>
      <c r="B1644" s="209" t="s">
        <v>302</v>
      </c>
      <c r="C1644" s="209" t="s">
        <v>303</v>
      </c>
      <c r="D1644" s="209" t="s">
        <v>126</v>
      </c>
      <c r="E1644" s="209" t="s">
        <v>132</v>
      </c>
      <c r="F1644" s="209" t="s">
        <v>125</v>
      </c>
      <c r="G1644" s="209" t="s">
        <v>142</v>
      </c>
      <c r="H1644" s="209" t="s">
        <v>196</v>
      </c>
      <c r="I1644" s="209" t="s">
        <v>133</v>
      </c>
      <c r="J1644" s="209" t="s">
        <v>196</v>
      </c>
      <c r="K1644" s="209" t="s">
        <v>196</v>
      </c>
      <c r="L1644" s="209" t="s">
        <v>196</v>
      </c>
      <c r="M1644" s="210">
        <v>-4.53</v>
      </c>
      <c r="N1644" t="str">
        <f t="shared" si="25"/>
        <v>212500020100</v>
      </c>
    </row>
    <row r="1645" spans="1:14" x14ac:dyDescent="0.25">
      <c r="A1645" s="209" t="s">
        <v>108</v>
      </c>
      <c r="B1645" s="209" t="s">
        <v>302</v>
      </c>
      <c r="C1645" s="209" t="s">
        <v>303</v>
      </c>
      <c r="D1645" s="209" t="s">
        <v>126</v>
      </c>
      <c r="E1645" s="209" t="s">
        <v>132</v>
      </c>
      <c r="F1645" s="209" t="s">
        <v>125</v>
      </c>
      <c r="G1645" s="209" t="s">
        <v>152</v>
      </c>
      <c r="H1645" s="209" t="s">
        <v>196</v>
      </c>
      <c r="I1645" s="209" t="s">
        <v>133</v>
      </c>
      <c r="J1645" s="209" t="s">
        <v>196</v>
      </c>
      <c r="K1645" s="209" t="s">
        <v>196</v>
      </c>
      <c r="L1645" s="209" t="s">
        <v>196</v>
      </c>
      <c r="M1645" s="210">
        <v>55.2</v>
      </c>
      <c r="N1645" t="str">
        <f t="shared" si="25"/>
        <v>723000020100</v>
      </c>
    </row>
    <row r="1646" spans="1:14" x14ac:dyDescent="0.25">
      <c r="A1646" s="209" t="s">
        <v>108</v>
      </c>
      <c r="B1646" s="209" t="s">
        <v>302</v>
      </c>
      <c r="C1646" s="209" t="s">
        <v>303</v>
      </c>
      <c r="D1646" s="209" t="s">
        <v>126</v>
      </c>
      <c r="E1646" s="209" t="s">
        <v>132</v>
      </c>
      <c r="F1646" s="209" t="s">
        <v>125</v>
      </c>
      <c r="G1646" s="209" t="s">
        <v>152</v>
      </c>
      <c r="H1646" s="209" t="s">
        <v>196</v>
      </c>
      <c r="I1646" s="209" t="s">
        <v>133</v>
      </c>
      <c r="J1646" s="209" t="s">
        <v>196</v>
      </c>
      <c r="K1646" s="209" t="s">
        <v>196</v>
      </c>
      <c r="L1646" s="209" t="s">
        <v>196</v>
      </c>
      <c r="M1646" s="210">
        <v>9.01</v>
      </c>
      <c r="N1646" t="str">
        <f t="shared" si="25"/>
        <v>723000020100</v>
      </c>
    </row>
    <row r="1647" spans="1:14" x14ac:dyDescent="0.25">
      <c r="A1647" s="209" t="s">
        <v>108</v>
      </c>
      <c r="B1647" s="209" t="s">
        <v>302</v>
      </c>
      <c r="C1647" s="209" t="s">
        <v>303</v>
      </c>
      <c r="D1647" s="209" t="s">
        <v>126</v>
      </c>
      <c r="E1647" s="209" t="s">
        <v>132</v>
      </c>
      <c r="F1647" s="209" t="s">
        <v>125</v>
      </c>
      <c r="G1647" s="209" t="s">
        <v>153</v>
      </c>
      <c r="H1647" s="209" t="s">
        <v>196</v>
      </c>
      <c r="I1647" s="209" t="s">
        <v>133</v>
      </c>
      <c r="J1647" s="209" t="s">
        <v>196</v>
      </c>
      <c r="K1647" s="209" t="s">
        <v>196</v>
      </c>
      <c r="L1647" s="209" t="s">
        <v>196</v>
      </c>
      <c r="M1647" s="210">
        <v>12.91</v>
      </c>
      <c r="N1647" t="str">
        <f t="shared" si="25"/>
        <v>723100020100</v>
      </c>
    </row>
    <row r="1648" spans="1:14" x14ac:dyDescent="0.25">
      <c r="A1648" s="209" t="s">
        <v>108</v>
      </c>
      <c r="B1648" s="209" t="s">
        <v>302</v>
      </c>
      <c r="C1648" s="209" t="s">
        <v>303</v>
      </c>
      <c r="D1648" s="209" t="s">
        <v>126</v>
      </c>
      <c r="E1648" s="209" t="s">
        <v>132</v>
      </c>
      <c r="F1648" s="209" t="s">
        <v>125</v>
      </c>
      <c r="G1648" s="209" t="s">
        <v>153</v>
      </c>
      <c r="H1648" s="209" t="s">
        <v>196</v>
      </c>
      <c r="I1648" s="209" t="s">
        <v>133</v>
      </c>
      <c r="J1648" s="209" t="s">
        <v>196</v>
      </c>
      <c r="K1648" s="209" t="s">
        <v>196</v>
      </c>
      <c r="L1648" s="209" t="s">
        <v>196</v>
      </c>
      <c r="M1648" s="210">
        <v>2.11</v>
      </c>
      <c r="N1648" t="str">
        <f t="shared" si="25"/>
        <v>723100020100</v>
      </c>
    </row>
    <row r="1649" spans="1:14" x14ac:dyDescent="0.25">
      <c r="A1649" s="209" t="s">
        <v>108</v>
      </c>
      <c r="B1649" s="209" t="s">
        <v>302</v>
      </c>
      <c r="C1649" s="209" t="s">
        <v>303</v>
      </c>
      <c r="D1649" s="209" t="s">
        <v>126</v>
      </c>
      <c r="E1649" s="209" t="s">
        <v>132</v>
      </c>
      <c r="F1649" s="209" t="s">
        <v>125</v>
      </c>
      <c r="G1649" s="209" t="s">
        <v>154</v>
      </c>
      <c r="H1649" s="209" t="s">
        <v>196</v>
      </c>
      <c r="I1649" s="209" t="s">
        <v>133</v>
      </c>
      <c r="J1649" s="209" t="s">
        <v>196</v>
      </c>
      <c r="K1649" s="209" t="s">
        <v>196</v>
      </c>
      <c r="L1649" s="209" t="s">
        <v>196</v>
      </c>
      <c r="M1649" s="210">
        <v>255.9</v>
      </c>
      <c r="N1649" t="str">
        <f t="shared" si="25"/>
        <v>724000020100</v>
      </c>
    </row>
    <row r="1650" spans="1:14" x14ac:dyDescent="0.25">
      <c r="A1650" s="209" t="s">
        <v>108</v>
      </c>
      <c r="B1650" s="209" t="s">
        <v>302</v>
      </c>
      <c r="C1650" s="209" t="s">
        <v>303</v>
      </c>
      <c r="D1650" s="209" t="s">
        <v>126</v>
      </c>
      <c r="E1650" s="209" t="s">
        <v>132</v>
      </c>
      <c r="F1650" s="209" t="s">
        <v>125</v>
      </c>
      <c r="G1650" s="209" t="s">
        <v>154</v>
      </c>
      <c r="H1650" s="209" t="s">
        <v>196</v>
      </c>
      <c r="I1650" s="209" t="s">
        <v>133</v>
      </c>
      <c r="J1650" s="209" t="s">
        <v>196</v>
      </c>
      <c r="K1650" s="209" t="s">
        <v>196</v>
      </c>
      <c r="L1650" s="209" t="s">
        <v>196</v>
      </c>
      <c r="M1650" s="210">
        <v>41.8</v>
      </c>
      <c r="N1650" t="str">
        <f t="shared" si="25"/>
        <v>724000020100</v>
      </c>
    </row>
    <row r="1651" spans="1:14" x14ac:dyDescent="0.25">
      <c r="A1651" s="209" t="s">
        <v>108</v>
      </c>
      <c r="B1651" s="209" t="s">
        <v>302</v>
      </c>
      <c r="C1651" s="209" t="s">
        <v>303</v>
      </c>
      <c r="D1651" s="209" t="s">
        <v>126</v>
      </c>
      <c r="E1651" s="209" t="s">
        <v>132</v>
      </c>
      <c r="F1651" s="209" t="s">
        <v>125</v>
      </c>
      <c r="G1651" s="209" t="s">
        <v>156</v>
      </c>
      <c r="H1651" s="209" t="s">
        <v>196</v>
      </c>
      <c r="I1651" s="209" t="s">
        <v>133</v>
      </c>
      <c r="J1651" s="209" t="s">
        <v>196</v>
      </c>
      <c r="K1651" s="209" t="s">
        <v>196</v>
      </c>
      <c r="L1651" s="209" t="s">
        <v>196</v>
      </c>
      <c r="M1651" s="210">
        <v>2.96</v>
      </c>
      <c r="N1651" t="str">
        <f t="shared" si="25"/>
        <v>725000020100</v>
      </c>
    </row>
    <row r="1652" spans="1:14" x14ac:dyDescent="0.25">
      <c r="A1652" s="209" t="s">
        <v>108</v>
      </c>
      <c r="B1652" s="209" t="s">
        <v>302</v>
      </c>
      <c r="C1652" s="209" t="s">
        <v>303</v>
      </c>
      <c r="D1652" s="209" t="s">
        <v>126</v>
      </c>
      <c r="E1652" s="209" t="s">
        <v>132</v>
      </c>
      <c r="F1652" s="209" t="s">
        <v>125</v>
      </c>
      <c r="G1652" s="209" t="s">
        <v>156</v>
      </c>
      <c r="H1652" s="209" t="s">
        <v>196</v>
      </c>
      <c r="I1652" s="209" t="s">
        <v>133</v>
      </c>
      <c r="J1652" s="209" t="s">
        <v>196</v>
      </c>
      <c r="K1652" s="209" t="s">
        <v>196</v>
      </c>
      <c r="L1652" s="209" t="s">
        <v>196</v>
      </c>
      <c r="M1652" s="210">
        <v>0.48</v>
      </c>
      <c r="N1652" t="str">
        <f t="shared" si="25"/>
        <v>725000020100</v>
      </c>
    </row>
    <row r="1653" spans="1:14" x14ac:dyDescent="0.25">
      <c r="A1653" s="209" t="s">
        <v>108</v>
      </c>
      <c r="B1653" s="209" t="s">
        <v>304</v>
      </c>
      <c r="C1653" s="209" t="s">
        <v>305</v>
      </c>
      <c r="D1653" s="209" t="s">
        <v>126</v>
      </c>
      <c r="E1653" s="209" t="s">
        <v>127</v>
      </c>
      <c r="F1653" s="209" t="s">
        <v>125</v>
      </c>
      <c r="G1653" s="209" t="s">
        <v>144</v>
      </c>
      <c r="H1653" s="209" t="s">
        <v>196</v>
      </c>
      <c r="I1653" s="209" t="s">
        <v>128</v>
      </c>
      <c r="J1653" s="209" t="s">
        <v>196</v>
      </c>
      <c r="K1653" s="209" t="s">
        <v>196</v>
      </c>
      <c r="L1653" s="209" t="s">
        <v>196</v>
      </c>
      <c r="M1653" s="210">
        <v>-37.89</v>
      </c>
      <c r="N1653" t="str">
        <f t="shared" si="25"/>
        <v>214000010100</v>
      </c>
    </row>
    <row r="1654" spans="1:14" x14ac:dyDescent="0.25">
      <c r="A1654" s="209" t="s">
        <v>108</v>
      </c>
      <c r="B1654" s="209" t="s">
        <v>304</v>
      </c>
      <c r="C1654" s="209" t="s">
        <v>305</v>
      </c>
      <c r="D1654" s="209" t="s">
        <v>126</v>
      </c>
      <c r="E1654" s="209" t="s">
        <v>127</v>
      </c>
      <c r="F1654" s="209" t="s">
        <v>125</v>
      </c>
      <c r="G1654" s="209" t="s">
        <v>138</v>
      </c>
      <c r="H1654" s="209" t="s">
        <v>196</v>
      </c>
      <c r="I1654" s="209" t="s">
        <v>128</v>
      </c>
      <c r="J1654" s="209" t="s">
        <v>196</v>
      </c>
      <c r="K1654" s="209" t="s">
        <v>196</v>
      </c>
      <c r="L1654" s="209" t="s">
        <v>196</v>
      </c>
      <c r="M1654" s="210">
        <v>-33.31</v>
      </c>
      <c r="N1654" t="str">
        <f t="shared" si="25"/>
        <v>205800010100</v>
      </c>
    </row>
    <row r="1655" spans="1:14" x14ac:dyDescent="0.25">
      <c r="A1655" s="209" t="s">
        <v>108</v>
      </c>
      <c r="B1655" s="209" t="s">
        <v>304</v>
      </c>
      <c r="C1655" s="209" t="s">
        <v>305</v>
      </c>
      <c r="D1655" s="209" t="s">
        <v>126</v>
      </c>
      <c r="E1655" s="209" t="s">
        <v>127</v>
      </c>
      <c r="F1655" s="209" t="s">
        <v>125</v>
      </c>
      <c r="G1655" s="209" t="s">
        <v>157</v>
      </c>
      <c r="H1655" s="209" t="s">
        <v>196</v>
      </c>
      <c r="I1655" s="209" t="s">
        <v>128</v>
      </c>
      <c r="J1655" s="209" t="s">
        <v>196</v>
      </c>
      <c r="K1655" s="209" t="s">
        <v>196</v>
      </c>
      <c r="L1655" s="209" t="s">
        <v>196</v>
      </c>
      <c r="M1655" s="210">
        <v>4.95</v>
      </c>
      <c r="N1655" t="str">
        <f t="shared" si="25"/>
        <v>726900010100</v>
      </c>
    </row>
    <row r="1656" spans="1:14" x14ac:dyDescent="0.25">
      <c r="A1656" s="209" t="s">
        <v>108</v>
      </c>
      <c r="B1656" s="209" t="s">
        <v>304</v>
      </c>
      <c r="C1656" s="209" t="s">
        <v>305</v>
      </c>
      <c r="D1656" s="209" t="s">
        <v>126</v>
      </c>
      <c r="E1656" s="209" t="s">
        <v>127</v>
      </c>
      <c r="F1656" s="209" t="s">
        <v>125</v>
      </c>
      <c r="G1656" s="209" t="s">
        <v>139</v>
      </c>
      <c r="H1656" s="209" t="s">
        <v>196</v>
      </c>
      <c r="I1656" s="209" t="s">
        <v>128</v>
      </c>
      <c r="J1656" s="209" t="s">
        <v>196</v>
      </c>
      <c r="K1656" s="209" t="s">
        <v>196</v>
      </c>
      <c r="L1656" s="209" t="s">
        <v>196</v>
      </c>
      <c r="M1656" s="210">
        <v>-171.43</v>
      </c>
      <c r="N1656" t="str">
        <f t="shared" si="25"/>
        <v>210000010100</v>
      </c>
    </row>
    <row r="1657" spans="1:14" x14ac:dyDescent="0.25">
      <c r="A1657" s="209" t="s">
        <v>108</v>
      </c>
      <c r="B1657" s="209" t="s">
        <v>304</v>
      </c>
      <c r="C1657" s="209" t="s">
        <v>305</v>
      </c>
      <c r="D1657" s="209" t="s">
        <v>126</v>
      </c>
      <c r="E1657" s="209" t="s">
        <v>127</v>
      </c>
      <c r="F1657" s="209" t="s">
        <v>125</v>
      </c>
      <c r="G1657" s="209" t="s">
        <v>139</v>
      </c>
      <c r="H1657" s="209" t="s">
        <v>196</v>
      </c>
      <c r="I1657" s="209" t="s">
        <v>128</v>
      </c>
      <c r="J1657" s="209" t="s">
        <v>196</v>
      </c>
      <c r="K1657" s="209" t="s">
        <v>196</v>
      </c>
      <c r="L1657" s="209" t="s">
        <v>196</v>
      </c>
      <c r="M1657" s="210">
        <v>-28.57</v>
      </c>
      <c r="N1657" t="str">
        <f t="shared" si="25"/>
        <v>210000010100</v>
      </c>
    </row>
    <row r="1658" spans="1:14" x14ac:dyDescent="0.25">
      <c r="A1658" s="209" t="s">
        <v>108</v>
      </c>
      <c r="B1658" s="209" t="s">
        <v>304</v>
      </c>
      <c r="C1658" s="209" t="s">
        <v>305</v>
      </c>
      <c r="D1658" s="209" t="s">
        <v>126</v>
      </c>
      <c r="E1658" s="209" t="s">
        <v>127</v>
      </c>
      <c r="F1658" s="209" t="s">
        <v>125</v>
      </c>
      <c r="G1658" s="209" t="s">
        <v>139</v>
      </c>
      <c r="H1658" s="209" t="s">
        <v>196</v>
      </c>
      <c r="I1658" s="209" t="s">
        <v>128</v>
      </c>
      <c r="J1658" s="209" t="s">
        <v>196</v>
      </c>
      <c r="K1658" s="209" t="s">
        <v>196</v>
      </c>
      <c r="L1658" s="209" t="s">
        <v>196</v>
      </c>
      <c r="M1658" s="210">
        <v>-8.57</v>
      </c>
      <c r="N1658" t="str">
        <f t="shared" si="25"/>
        <v>210000010100</v>
      </c>
    </row>
    <row r="1659" spans="1:14" x14ac:dyDescent="0.25">
      <c r="A1659" s="209" t="s">
        <v>108</v>
      </c>
      <c r="B1659" s="209" t="s">
        <v>304</v>
      </c>
      <c r="C1659" s="209" t="s">
        <v>305</v>
      </c>
      <c r="D1659" s="209" t="s">
        <v>126</v>
      </c>
      <c r="E1659" s="209" t="s">
        <v>127</v>
      </c>
      <c r="F1659" s="209" t="s">
        <v>125</v>
      </c>
      <c r="G1659" s="209" t="s">
        <v>139</v>
      </c>
      <c r="H1659" s="209" t="s">
        <v>196</v>
      </c>
      <c r="I1659" s="209" t="s">
        <v>128</v>
      </c>
      <c r="J1659" s="209" t="s">
        <v>196</v>
      </c>
      <c r="K1659" s="209" t="s">
        <v>196</v>
      </c>
      <c r="L1659" s="209" t="s">
        <v>196</v>
      </c>
      <c r="M1659" s="210">
        <v>-1.43</v>
      </c>
      <c r="N1659" t="str">
        <f t="shared" si="25"/>
        <v>210000010100</v>
      </c>
    </row>
    <row r="1660" spans="1:14" x14ac:dyDescent="0.25">
      <c r="A1660" s="209" t="s">
        <v>108</v>
      </c>
      <c r="B1660" s="209" t="s">
        <v>304</v>
      </c>
      <c r="C1660" s="209" t="s">
        <v>305</v>
      </c>
      <c r="D1660" s="209" t="s">
        <v>126</v>
      </c>
      <c r="E1660" s="209" t="s">
        <v>127</v>
      </c>
      <c r="F1660" s="209" t="s">
        <v>125</v>
      </c>
      <c r="G1660" s="209" t="s">
        <v>139</v>
      </c>
      <c r="H1660" s="209" t="s">
        <v>196</v>
      </c>
      <c r="I1660" s="209" t="s">
        <v>128</v>
      </c>
      <c r="J1660" s="209" t="s">
        <v>196</v>
      </c>
      <c r="K1660" s="209" t="s">
        <v>196</v>
      </c>
      <c r="L1660" s="209" t="s">
        <v>196</v>
      </c>
      <c r="M1660" s="210">
        <v>-5.61</v>
      </c>
      <c r="N1660" t="str">
        <f t="shared" si="25"/>
        <v>210000010100</v>
      </c>
    </row>
    <row r="1661" spans="1:14" x14ac:dyDescent="0.25">
      <c r="A1661" s="209" t="s">
        <v>108</v>
      </c>
      <c r="B1661" s="209" t="s">
        <v>304</v>
      </c>
      <c r="C1661" s="209" t="s">
        <v>305</v>
      </c>
      <c r="D1661" s="209" t="s">
        <v>126</v>
      </c>
      <c r="E1661" s="209" t="s">
        <v>127</v>
      </c>
      <c r="F1661" s="209" t="s">
        <v>125</v>
      </c>
      <c r="G1661" s="209" t="s">
        <v>139</v>
      </c>
      <c r="H1661" s="209" t="s">
        <v>196</v>
      </c>
      <c r="I1661" s="209" t="s">
        <v>128</v>
      </c>
      <c r="J1661" s="209" t="s">
        <v>196</v>
      </c>
      <c r="K1661" s="209" t="s">
        <v>196</v>
      </c>
      <c r="L1661" s="209" t="s">
        <v>196</v>
      </c>
      <c r="M1661" s="210">
        <v>-0.93</v>
      </c>
      <c r="N1661" t="str">
        <f t="shared" si="25"/>
        <v>210000010100</v>
      </c>
    </row>
    <row r="1662" spans="1:14" x14ac:dyDescent="0.25">
      <c r="A1662" s="209" t="s">
        <v>108</v>
      </c>
      <c r="B1662" s="209" t="s">
        <v>304</v>
      </c>
      <c r="C1662" s="209" t="s">
        <v>305</v>
      </c>
      <c r="D1662" s="209" t="s">
        <v>126</v>
      </c>
      <c r="E1662" s="209" t="s">
        <v>127</v>
      </c>
      <c r="F1662" s="209" t="s">
        <v>125</v>
      </c>
      <c r="G1662" s="209" t="s">
        <v>143</v>
      </c>
      <c r="H1662" s="209" t="s">
        <v>196</v>
      </c>
      <c r="I1662" s="209" t="s">
        <v>128</v>
      </c>
      <c r="J1662" s="209" t="s">
        <v>196</v>
      </c>
      <c r="K1662" s="209" t="s">
        <v>196</v>
      </c>
      <c r="L1662" s="209" t="s">
        <v>196</v>
      </c>
      <c r="M1662" s="210">
        <v>-93</v>
      </c>
      <c r="N1662" t="str">
        <f t="shared" si="25"/>
        <v>213000010100</v>
      </c>
    </row>
    <row r="1663" spans="1:14" x14ac:dyDescent="0.25">
      <c r="A1663" s="209" t="s">
        <v>108</v>
      </c>
      <c r="B1663" s="209" t="s">
        <v>304</v>
      </c>
      <c r="C1663" s="209" t="s">
        <v>305</v>
      </c>
      <c r="D1663" s="209" t="s">
        <v>126</v>
      </c>
      <c r="E1663" s="209" t="s">
        <v>127</v>
      </c>
      <c r="F1663" s="209" t="s">
        <v>125</v>
      </c>
      <c r="G1663" s="209" t="s">
        <v>143</v>
      </c>
      <c r="H1663" s="209" t="s">
        <v>196</v>
      </c>
      <c r="I1663" s="209" t="s">
        <v>128</v>
      </c>
      <c r="J1663" s="209" t="s">
        <v>196</v>
      </c>
      <c r="K1663" s="209" t="s">
        <v>196</v>
      </c>
      <c r="L1663" s="209" t="s">
        <v>196</v>
      </c>
      <c r="M1663" s="210">
        <v>-15.5</v>
      </c>
      <c r="N1663" t="str">
        <f t="shared" si="25"/>
        <v>213000010100</v>
      </c>
    </row>
    <row r="1664" spans="1:14" x14ac:dyDescent="0.25">
      <c r="A1664" s="209" t="s">
        <v>108</v>
      </c>
      <c r="B1664" s="209" t="s">
        <v>304</v>
      </c>
      <c r="C1664" s="209" t="s">
        <v>305</v>
      </c>
      <c r="D1664" s="209" t="s">
        <v>126</v>
      </c>
      <c r="E1664" s="209" t="s">
        <v>127</v>
      </c>
      <c r="F1664" s="209" t="s">
        <v>125</v>
      </c>
      <c r="G1664" s="209" t="s">
        <v>150</v>
      </c>
      <c r="H1664" s="209" t="s">
        <v>196</v>
      </c>
      <c r="I1664" s="209" t="s">
        <v>128</v>
      </c>
      <c r="J1664" s="209" t="s">
        <v>196</v>
      </c>
      <c r="K1664" s="209" t="s">
        <v>196</v>
      </c>
      <c r="L1664" s="209" t="s">
        <v>196</v>
      </c>
      <c r="M1664" s="210">
        <v>-17.71</v>
      </c>
      <c r="N1664" t="str">
        <f t="shared" si="25"/>
        <v>219000010100</v>
      </c>
    </row>
    <row r="1665" spans="1:14" x14ac:dyDescent="0.25">
      <c r="A1665" s="209" t="s">
        <v>108</v>
      </c>
      <c r="B1665" s="209" t="s">
        <v>304</v>
      </c>
      <c r="C1665" s="209" t="s">
        <v>305</v>
      </c>
      <c r="D1665" s="209" t="s">
        <v>126</v>
      </c>
      <c r="E1665" s="209" t="s">
        <v>127</v>
      </c>
      <c r="F1665" s="209" t="s">
        <v>125</v>
      </c>
      <c r="G1665" s="209" t="s">
        <v>150</v>
      </c>
      <c r="H1665" s="209" t="s">
        <v>196</v>
      </c>
      <c r="I1665" s="209" t="s">
        <v>128</v>
      </c>
      <c r="J1665" s="209" t="s">
        <v>196</v>
      </c>
      <c r="K1665" s="209" t="s">
        <v>196</v>
      </c>
      <c r="L1665" s="209" t="s">
        <v>196</v>
      </c>
      <c r="M1665" s="210">
        <v>-2.95</v>
      </c>
      <c r="N1665" t="str">
        <f t="shared" si="25"/>
        <v>219000010100</v>
      </c>
    </row>
    <row r="1666" spans="1:14" x14ac:dyDescent="0.25">
      <c r="A1666" s="209" t="s">
        <v>108</v>
      </c>
      <c r="B1666" s="209" t="s">
        <v>304</v>
      </c>
      <c r="C1666" s="209" t="s">
        <v>305</v>
      </c>
      <c r="D1666" s="209" t="s">
        <v>126</v>
      </c>
      <c r="E1666" s="209" t="s">
        <v>127</v>
      </c>
      <c r="F1666" s="209" t="s">
        <v>125</v>
      </c>
      <c r="G1666" s="209" t="s">
        <v>139</v>
      </c>
      <c r="H1666" s="209" t="s">
        <v>196</v>
      </c>
      <c r="I1666" s="209" t="s">
        <v>128</v>
      </c>
      <c r="J1666" s="209" t="s">
        <v>196</v>
      </c>
      <c r="K1666" s="209" t="s">
        <v>196</v>
      </c>
      <c r="L1666" s="209" t="s">
        <v>196</v>
      </c>
      <c r="M1666" s="210">
        <v>-59.34</v>
      </c>
      <c r="N1666" t="str">
        <f t="shared" si="25"/>
        <v>210000010100</v>
      </c>
    </row>
    <row r="1667" spans="1:14" x14ac:dyDescent="0.25">
      <c r="A1667" s="209" t="s">
        <v>108</v>
      </c>
      <c r="B1667" s="209" t="s">
        <v>304</v>
      </c>
      <c r="C1667" s="209" t="s">
        <v>305</v>
      </c>
      <c r="D1667" s="209" t="s">
        <v>126</v>
      </c>
      <c r="E1667" s="209" t="s">
        <v>127</v>
      </c>
      <c r="F1667" s="209" t="s">
        <v>125</v>
      </c>
      <c r="G1667" s="209" t="s">
        <v>139</v>
      </c>
      <c r="H1667" s="209" t="s">
        <v>196</v>
      </c>
      <c r="I1667" s="209" t="s">
        <v>128</v>
      </c>
      <c r="J1667" s="209" t="s">
        <v>196</v>
      </c>
      <c r="K1667" s="209" t="s">
        <v>196</v>
      </c>
      <c r="L1667" s="209" t="s">
        <v>196</v>
      </c>
      <c r="M1667" s="210">
        <v>-9.89</v>
      </c>
      <c r="N1667" t="str">
        <f t="shared" ref="N1667:N1698" si="26">CONCATENATE(G1667,E1667)</f>
        <v>210000010100</v>
      </c>
    </row>
    <row r="1668" spans="1:14" x14ac:dyDescent="0.25">
      <c r="A1668" s="209" t="s">
        <v>108</v>
      </c>
      <c r="B1668" s="209" t="s">
        <v>304</v>
      </c>
      <c r="C1668" s="209" t="s">
        <v>305</v>
      </c>
      <c r="D1668" s="209" t="s">
        <v>126</v>
      </c>
      <c r="E1668" s="209" t="s">
        <v>127</v>
      </c>
      <c r="F1668" s="209" t="s">
        <v>125</v>
      </c>
      <c r="G1668" s="209" t="s">
        <v>140</v>
      </c>
      <c r="H1668" s="209" t="s">
        <v>196</v>
      </c>
      <c r="I1668" s="209" t="s">
        <v>128</v>
      </c>
      <c r="J1668" s="209" t="s">
        <v>196</v>
      </c>
      <c r="K1668" s="209" t="s">
        <v>196</v>
      </c>
      <c r="L1668" s="209" t="s">
        <v>196</v>
      </c>
      <c r="M1668" s="210">
        <v>-163.19999999999999</v>
      </c>
      <c r="N1668" t="str">
        <f t="shared" si="26"/>
        <v>210500010100</v>
      </c>
    </row>
    <row r="1669" spans="1:14" x14ac:dyDescent="0.25">
      <c r="A1669" s="209" t="s">
        <v>108</v>
      </c>
      <c r="B1669" s="209" t="s">
        <v>304</v>
      </c>
      <c r="C1669" s="209" t="s">
        <v>305</v>
      </c>
      <c r="D1669" s="209" t="s">
        <v>126</v>
      </c>
      <c r="E1669" s="209" t="s">
        <v>127</v>
      </c>
      <c r="F1669" s="209" t="s">
        <v>125</v>
      </c>
      <c r="G1669" s="209" t="s">
        <v>140</v>
      </c>
      <c r="H1669" s="209" t="s">
        <v>196</v>
      </c>
      <c r="I1669" s="209" t="s">
        <v>128</v>
      </c>
      <c r="J1669" s="209" t="s">
        <v>196</v>
      </c>
      <c r="K1669" s="209" t="s">
        <v>196</v>
      </c>
      <c r="L1669" s="209" t="s">
        <v>196</v>
      </c>
      <c r="M1669" s="210">
        <v>-27.2</v>
      </c>
      <c r="N1669" t="str">
        <f t="shared" si="26"/>
        <v>210500010100</v>
      </c>
    </row>
    <row r="1670" spans="1:14" x14ac:dyDescent="0.25">
      <c r="A1670" s="209" t="s">
        <v>108</v>
      </c>
      <c r="B1670" s="209" t="s">
        <v>304</v>
      </c>
      <c r="C1670" s="209" t="s">
        <v>305</v>
      </c>
      <c r="D1670" s="209" t="s">
        <v>126</v>
      </c>
      <c r="E1670" s="209" t="s">
        <v>127</v>
      </c>
      <c r="F1670" s="209" t="s">
        <v>125</v>
      </c>
      <c r="G1670" s="209" t="s">
        <v>137</v>
      </c>
      <c r="H1670" s="209" t="s">
        <v>196</v>
      </c>
      <c r="I1670" s="209" t="s">
        <v>128</v>
      </c>
      <c r="J1670" s="209" t="s">
        <v>196</v>
      </c>
      <c r="K1670" s="209" t="s">
        <v>196</v>
      </c>
      <c r="L1670" s="209" t="s">
        <v>196</v>
      </c>
      <c r="M1670" s="210">
        <v>-589.5</v>
      </c>
      <c r="N1670" t="str">
        <f t="shared" si="26"/>
        <v>205600010100</v>
      </c>
    </row>
    <row r="1671" spans="1:14" x14ac:dyDescent="0.25">
      <c r="A1671" s="209" t="s">
        <v>108</v>
      </c>
      <c r="B1671" s="209" t="s">
        <v>304</v>
      </c>
      <c r="C1671" s="209" t="s">
        <v>305</v>
      </c>
      <c r="D1671" s="209" t="s">
        <v>126</v>
      </c>
      <c r="E1671" s="209" t="s">
        <v>127</v>
      </c>
      <c r="F1671" s="209" t="s">
        <v>125</v>
      </c>
      <c r="G1671" s="209" t="s">
        <v>137</v>
      </c>
      <c r="H1671" s="209" t="s">
        <v>196</v>
      </c>
      <c r="I1671" s="209" t="s">
        <v>128</v>
      </c>
      <c r="J1671" s="209" t="s">
        <v>196</v>
      </c>
      <c r="K1671" s="209" t="s">
        <v>196</v>
      </c>
      <c r="L1671" s="209" t="s">
        <v>196</v>
      </c>
      <c r="M1671" s="210">
        <v>-98.25</v>
      </c>
      <c r="N1671" t="str">
        <f t="shared" si="26"/>
        <v>205600010100</v>
      </c>
    </row>
    <row r="1672" spans="1:14" x14ac:dyDescent="0.25">
      <c r="A1672" s="209" t="s">
        <v>108</v>
      </c>
      <c r="B1672" s="209" t="s">
        <v>304</v>
      </c>
      <c r="C1672" s="209" t="s">
        <v>305</v>
      </c>
      <c r="D1672" s="209" t="s">
        <v>126</v>
      </c>
      <c r="E1672" s="209" t="s">
        <v>127</v>
      </c>
      <c r="F1672" s="209" t="s">
        <v>125</v>
      </c>
      <c r="G1672" s="209" t="s">
        <v>139</v>
      </c>
      <c r="H1672" s="209" t="s">
        <v>196</v>
      </c>
      <c r="I1672" s="209" t="s">
        <v>128</v>
      </c>
      <c r="J1672" s="209" t="s">
        <v>196</v>
      </c>
      <c r="K1672" s="209" t="s">
        <v>196</v>
      </c>
      <c r="L1672" s="209" t="s">
        <v>196</v>
      </c>
      <c r="M1672" s="210">
        <v>-29.67</v>
      </c>
      <c r="N1672" t="str">
        <f t="shared" si="26"/>
        <v>210000010100</v>
      </c>
    </row>
    <row r="1673" spans="1:14" x14ac:dyDescent="0.25">
      <c r="A1673" s="209" t="s">
        <v>108</v>
      </c>
      <c r="B1673" s="209" t="s">
        <v>304</v>
      </c>
      <c r="C1673" s="209" t="s">
        <v>305</v>
      </c>
      <c r="D1673" s="209" t="s">
        <v>126</v>
      </c>
      <c r="E1673" s="209" t="s">
        <v>127</v>
      </c>
      <c r="F1673" s="209" t="s">
        <v>125</v>
      </c>
      <c r="G1673" s="209" t="s">
        <v>139</v>
      </c>
      <c r="H1673" s="209" t="s">
        <v>196</v>
      </c>
      <c r="I1673" s="209" t="s">
        <v>128</v>
      </c>
      <c r="J1673" s="209" t="s">
        <v>196</v>
      </c>
      <c r="K1673" s="209" t="s">
        <v>196</v>
      </c>
      <c r="L1673" s="209" t="s">
        <v>196</v>
      </c>
      <c r="M1673" s="210">
        <v>-4.95</v>
      </c>
      <c r="N1673" t="str">
        <f t="shared" si="26"/>
        <v>210000010100</v>
      </c>
    </row>
    <row r="1674" spans="1:14" x14ac:dyDescent="0.25">
      <c r="A1674" s="209" t="s">
        <v>108</v>
      </c>
      <c r="B1674" s="209" t="s">
        <v>304</v>
      </c>
      <c r="C1674" s="209" t="s">
        <v>305</v>
      </c>
      <c r="D1674" s="209" t="s">
        <v>126</v>
      </c>
      <c r="E1674" s="209" t="s">
        <v>127</v>
      </c>
      <c r="F1674" s="209" t="s">
        <v>125</v>
      </c>
      <c r="G1674" s="209" t="s">
        <v>134</v>
      </c>
      <c r="H1674" s="209" t="s">
        <v>196</v>
      </c>
      <c r="I1674" s="209" t="s">
        <v>128</v>
      </c>
      <c r="J1674" s="209" t="s">
        <v>196</v>
      </c>
      <c r="K1674" s="209" t="s">
        <v>196</v>
      </c>
      <c r="L1674" s="209" t="s">
        <v>196</v>
      </c>
      <c r="M1674" s="210">
        <v>-163.19999999999999</v>
      </c>
      <c r="N1674" t="str">
        <f t="shared" si="26"/>
        <v>205200010100</v>
      </c>
    </row>
    <row r="1675" spans="1:14" x14ac:dyDescent="0.25">
      <c r="A1675" s="209" t="s">
        <v>108</v>
      </c>
      <c r="B1675" s="209" t="s">
        <v>304</v>
      </c>
      <c r="C1675" s="209" t="s">
        <v>305</v>
      </c>
      <c r="D1675" s="209" t="s">
        <v>126</v>
      </c>
      <c r="E1675" s="209" t="s">
        <v>127</v>
      </c>
      <c r="F1675" s="209" t="s">
        <v>125</v>
      </c>
      <c r="G1675" s="209" t="s">
        <v>134</v>
      </c>
      <c r="H1675" s="209" t="s">
        <v>196</v>
      </c>
      <c r="I1675" s="209" t="s">
        <v>128</v>
      </c>
      <c r="J1675" s="209" t="s">
        <v>196</v>
      </c>
      <c r="K1675" s="209" t="s">
        <v>196</v>
      </c>
      <c r="L1675" s="209" t="s">
        <v>196</v>
      </c>
      <c r="M1675" s="210">
        <v>-27.2</v>
      </c>
      <c r="N1675" t="str">
        <f t="shared" si="26"/>
        <v>205200010100</v>
      </c>
    </row>
    <row r="1676" spans="1:14" x14ac:dyDescent="0.25">
      <c r="A1676" s="209" t="s">
        <v>108</v>
      </c>
      <c r="B1676" s="209" t="s">
        <v>304</v>
      </c>
      <c r="C1676" s="209" t="s">
        <v>305</v>
      </c>
      <c r="D1676" s="209" t="s">
        <v>126</v>
      </c>
      <c r="E1676" s="209" t="s">
        <v>127</v>
      </c>
      <c r="F1676" s="209" t="s">
        <v>125</v>
      </c>
      <c r="G1676" s="209" t="s">
        <v>141</v>
      </c>
      <c r="H1676" s="209" t="s">
        <v>196</v>
      </c>
      <c r="I1676" s="209" t="s">
        <v>128</v>
      </c>
      <c r="J1676" s="209" t="s">
        <v>196</v>
      </c>
      <c r="K1676" s="209" t="s">
        <v>196</v>
      </c>
      <c r="L1676" s="209" t="s">
        <v>196</v>
      </c>
      <c r="M1676" s="210">
        <v>-142.41</v>
      </c>
      <c r="N1676" t="str">
        <f t="shared" si="26"/>
        <v>211000010100</v>
      </c>
    </row>
    <row r="1677" spans="1:14" x14ac:dyDescent="0.25">
      <c r="A1677" s="209" t="s">
        <v>108</v>
      </c>
      <c r="B1677" s="209" t="s">
        <v>304</v>
      </c>
      <c r="C1677" s="209" t="s">
        <v>305</v>
      </c>
      <c r="D1677" s="209" t="s">
        <v>126</v>
      </c>
      <c r="E1677" s="209" t="s">
        <v>127</v>
      </c>
      <c r="F1677" s="209" t="s">
        <v>125</v>
      </c>
      <c r="G1677" s="209" t="s">
        <v>141</v>
      </c>
      <c r="H1677" s="209" t="s">
        <v>196</v>
      </c>
      <c r="I1677" s="209" t="s">
        <v>128</v>
      </c>
      <c r="J1677" s="209" t="s">
        <v>196</v>
      </c>
      <c r="K1677" s="209" t="s">
        <v>196</v>
      </c>
      <c r="L1677" s="209" t="s">
        <v>196</v>
      </c>
      <c r="M1677" s="210">
        <v>-23.74</v>
      </c>
      <c r="N1677" t="str">
        <f t="shared" si="26"/>
        <v>211000010100</v>
      </c>
    </row>
    <row r="1678" spans="1:14" x14ac:dyDescent="0.25">
      <c r="A1678" s="209" t="s">
        <v>108</v>
      </c>
      <c r="B1678" s="209" t="s">
        <v>304</v>
      </c>
      <c r="C1678" s="209" t="s">
        <v>305</v>
      </c>
      <c r="D1678" s="209" t="s">
        <v>126</v>
      </c>
      <c r="E1678" s="209" t="s">
        <v>127</v>
      </c>
      <c r="F1678" s="209" t="s">
        <v>125</v>
      </c>
      <c r="G1678" s="209" t="s">
        <v>135</v>
      </c>
      <c r="H1678" s="209" t="s">
        <v>196</v>
      </c>
      <c r="I1678" s="209" t="s">
        <v>128</v>
      </c>
      <c r="J1678" s="209" t="s">
        <v>196</v>
      </c>
      <c r="K1678" s="209" t="s">
        <v>196</v>
      </c>
      <c r="L1678" s="209" t="s">
        <v>196</v>
      </c>
      <c r="M1678" s="210">
        <v>-142.41999999999999</v>
      </c>
      <c r="N1678" t="str">
        <f t="shared" si="26"/>
        <v>205300010100</v>
      </c>
    </row>
    <row r="1679" spans="1:14" x14ac:dyDescent="0.25">
      <c r="A1679" s="209" t="s">
        <v>108</v>
      </c>
      <c r="B1679" s="209" t="s">
        <v>304</v>
      </c>
      <c r="C1679" s="209" t="s">
        <v>305</v>
      </c>
      <c r="D1679" s="209" t="s">
        <v>126</v>
      </c>
      <c r="E1679" s="209" t="s">
        <v>127</v>
      </c>
      <c r="F1679" s="209" t="s">
        <v>125</v>
      </c>
      <c r="G1679" s="209" t="s">
        <v>153</v>
      </c>
      <c r="H1679" s="209" t="s">
        <v>196</v>
      </c>
      <c r="I1679" s="209" t="s">
        <v>128</v>
      </c>
      <c r="J1679" s="209" t="s">
        <v>196</v>
      </c>
      <c r="K1679" s="209" t="s">
        <v>196</v>
      </c>
      <c r="L1679" s="209" t="s">
        <v>196</v>
      </c>
      <c r="M1679" s="210">
        <v>33.31</v>
      </c>
      <c r="N1679" t="str">
        <f t="shared" si="26"/>
        <v>723100010100</v>
      </c>
    </row>
    <row r="1680" spans="1:14" x14ac:dyDescent="0.25">
      <c r="A1680" s="209" t="s">
        <v>108</v>
      </c>
      <c r="B1680" s="209" t="s">
        <v>304</v>
      </c>
      <c r="C1680" s="209" t="s">
        <v>305</v>
      </c>
      <c r="D1680" s="209" t="s">
        <v>126</v>
      </c>
      <c r="E1680" s="209" t="s">
        <v>127</v>
      </c>
      <c r="F1680" s="209" t="s">
        <v>125</v>
      </c>
      <c r="G1680" s="209" t="s">
        <v>153</v>
      </c>
      <c r="H1680" s="209" t="s">
        <v>196</v>
      </c>
      <c r="I1680" s="209" t="s">
        <v>128</v>
      </c>
      <c r="J1680" s="209" t="s">
        <v>196</v>
      </c>
      <c r="K1680" s="209" t="s">
        <v>196</v>
      </c>
      <c r="L1680" s="209" t="s">
        <v>196</v>
      </c>
      <c r="M1680" s="210">
        <v>5.55</v>
      </c>
      <c r="N1680" t="str">
        <f t="shared" si="26"/>
        <v>723100010100</v>
      </c>
    </row>
    <row r="1681" spans="1:14" x14ac:dyDescent="0.25">
      <c r="A1681" s="209" t="s">
        <v>108</v>
      </c>
      <c r="B1681" s="209" t="s">
        <v>304</v>
      </c>
      <c r="C1681" s="209" t="s">
        <v>305</v>
      </c>
      <c r="D1681" s="209" t="s">
        <v>126</v>
      </c>
      <c r="E1681" s="209" t="s">
        <v>127</v>
      </c>
      <c r="F1681" s="209" t="s">
        <v>125</v>
      </c>
      <c r="G1681" s="209" t="s">
        <v>154</v>
      </c>
      <c r="H1681" s="209" t="s">
        <v>196</v>
      </c>
      <c r="I1681" s="209" t="s">
        <v>128</v>
      </c>
      <c r="J1681" s="209" t="s">
        <v>196</v>
      </c>
      <c r="K1681" s="209" t="s">
        <v>196</v>
      </c>
      <c r="L1681" s="209" t="s">
        <v>196</v>
      </c>
      <c r="M1681" s="210">
        <v>589.5</v>
      </c>
      <c r="N1681" t="str">
        <f t="shared" si="26"/>
        <v>724000010100</v>
      </c>
    </row>
    <row r="1682" spans="1:14" x14ac:dyDescent="0.25">
      <c r="A1682" s="209" t="s">
        <v>108</v>
      </c>
      <c r="B1682" s="209" t="s">
        <v>304</v>
      </c>
      <c r="C1682" s="209" t="s">
        <v>305</v>
      </c>
      <c r="D1682" s="209" t="s">
        <v>126</v>
      </c>
      <c r="E1682" s="209" t="s">
        <v>127</v>
      </c>
      <c r="F1682" s="209" t="s">
        <v>125</v>
      </c>
      <c r="G1682" s="209" t="s">
        <v>154</v>
      </c>
      <c r="H1682" s="209" t="s">
        <v>196</v>
      </c>
      <c r="I1682" s="209" t="s">
        <v>128</v>
      </c>
      <c r="J1682" s="209" t="s">
        <v>196</v>
      </c>
      <c r="K1682" s="209" t="s">
        <v>196</v>
      </c>
      <c r="L1682" s="209" t="s">
        <v>196</v>
      </c>
      <c r="M1682" s="210">
        <v>98.25</v>
      </c>
      <c r="N1682" t="str">
        <f t="shared" si="26"/>
        <v>724000010100</v>
      </c>
    </row>
    <row r="1683" spans="1:14" x14ac:dyDescent="0.25">
      <c r="A1683" s="209" t="s">
        <v>108</v>
      </c>
      <c r="B1683" s="209" t="s">
        <v>304</v>
      </c>
      <c r="C1683" s="209" t="s">
        <v>305</v>
      </c>
      <c r="D1683" s="209" t="s">
        <v>126</v>
      </c>
      <c r="E1683" s="209" t="s">
        <v>127</v>
      </c>
      <c r="F1683" s="209" t="s">
        <v>125</v>
      </c>
      <c r="G1683" s="209" t="s">
        <v>157</v>
      </c>
      <c r="H1683" s="209" t="s">
        <v>196</v>
      </c>
      <c r="I1683" s="209" t="s">
        <v>128</v>
      </c>
      <c r="J1683" s="209" t="s">
        <v>196</v>
      </c>
      <c r="K1683" s="209" t="s">
        <v>196</v>
      </c>
      <c r="L1683" s="209" t="s">
        <v>196</v>
      </c>
      <c r="M1683" s="210">
        <v>163.19999999999999</v>
      </c>
      <c r="N1683" t="str">
        <f t="shared" si="26"/>
        <v>726900010100</v>
      </c>
    </row>
    <row r="1684" spans="1:14" x14ac:dyDescent="0.25">
      <c r="A1684" s="209" t="s">
        <v>108</v>
      </c>
      <c r="B1684" s="209" t="s">
        <v>304</v>
      </c>
      <c r="C1684" s="209" t="s">
        <v>305</v>
      </c>
      <c r="D1684" s="209" t="s">
        <v>126</v>
      </c>
      <c r="E1684" s="209" t="s">
        <v>127</v>
      </c>
      <c r="F1684" s="209" t="s">
        <v>125</v>
      </c>
      <c r="G1684" s="209" t="s">
        <v>157</v>
      </c>
      <c r="H1684" s="209" t="s">
        <v>196</v>
      </c>
      <c r="I1684" s="209" t="s">
        <v>128</v>
      </c>
      <c r="J1684" s="209" t="s">
        <v>196</v>
      </c>
      <c r="K1684" s="209" t="s">
        <v>196</v>
      </c>
      <c r="L1684" s="209" t="s">
        <v>196</v>
      </c>
      <c r="M1684" s="210">
        <v>27.2</v>
      </c>
      <c r="N1684" t="str">
        <f t="shared" si="26"/>
        <v>726900010100</v>
      </c>
    </row>
    <row r="1685" spans="1:14" x14ac:dyDescent="0.25">
      <c r="A1685" s="209" t="s">
        <v>108</v>
      </c>
      <c r="B1685" s="209" t="s">
        <v>304</v>
      </c>
      <c r="C1685" s="209" t="s">
        <v>305</v>
      </c>
      <c r="D1685" s="209" t="s">
        <v>126</v>
      </c>
      <c r="E1685" s="209" t="s">
        <v>127</v>
      </c>
      <c r="F1685" s="209" t="s">
        <v>125</v>
      </c>
      <c r="G1685" s="209" t="s">
        <v>157</v>
      </c>
      <c r="H1685" s="209" t="s">
        <v>196</v>
      </c>
      <c r="I1685" s="209" t="s">
        <v>128</v>
      </c>
      <c r="J1685" s="209" t="s">
        <v>196</v>
      </c>
      <c r="K1685" s="209" t="s">
        <v>196</v>
      </c>
      <c r="L1685" s="209" t="s">
        <v>196</v>
      </c>
      <c r="M1685" s="210">
        <v>29.67</v>
      </c>
      <c r="N1685" t="str">
        <f t="shared" si="26"/>
        <v>726900010100</v>
      </c>
    </row>
    <row r="1686" spans="1:14" x14ac:dyDescent="0.25">
      <c r="A1686" s="209" t="s">
        <v>108</v>
      </c>
      <c r="B1686" s="209" t="s">
        <v>304</v>
      </c>
      <c r="C1686" s="209" t="s">
        <v>305</v>
      </c>
      <c r="D1686" s="209" t="s">
        <v>126</v>
      </c>
      <c r="E1686" s="209" t="s">
        <v>127</v>
      </c>
      <c r="F1686" s="209" t="s">
        <v>125</v>
      </c>
      <c r="G1686" s="209" t="s">
        <v>149</v>
      </c>
      <c r="H1686" s="209" t="s">
        <v>196</v>
      </c>
      <c r="I1686" s="209" t="s">
        <v>128</v>
      </c>
      <c r="J1686" s="209" t="s">
        <v>196</v>
      </c>
      <c r="K1686" s="209" t="s">
        <v>196</v>
      </c>
      <c r="L1686" s="209" t="s">
        <v>196</v>
      </c>
      <c r="M1686" s="210">
        <v>2472.69</v>
      </c>
      <c r="N1686" t="str">
        <f t="shared" si="26"/>
        <v>710000010100</v>
      </c>
    </row>
    <row r="1687" spans="1:14" x14ac:dyDescent="0.25">
      <c r="A1687" s="209" t="s">
        <v>108</v>
      </c>
      <c r="B1687" s="209" t="s">
        <v>304</v>
      </c>
      <c r="C1687" s="209" t="s">
        <v>305</v>
      </c>
      <c r="D1687" s="209" t="s">
        <v>126</v>
      </c>
      <c r="E1687" s="209" t="s">
        <v>127</v>
      </c>
      <c r="F1687" s="209" t="s">
        <v>125</v>
      </c>
      <c r="G1687" s="209" t="s">
        <v>149</v>
      </c>
      <c r="H1687" s="209" t="s">
        <v>196</v>
      </c>
      <c r="I1687" s="209" t="s">
        <v>128</v>
      </c>
      <c r="J1687" s="209" t="s">
        <v>196</v>
      </c>
      <c r="K1687" s="209" t="s">
        <v>196</v>
      </c>
      <c r="L1687" s="209" t="s">
        <v>196</v>
      </c>
      <c r="M1687" s="210">
        <v>412.11</v>
      </c>
      <c r="N1687" t="str">
        <f t="shared" si="26"/>
        <v>710000010100</v>
      </c>
    </row>
    <row r="1688" spans="1:14" x14ac:dyDescent="0.25">
      <c r="A1688" s="209" t="s">
        <v>108</v>
      </c>
      <c r="B1688" s="209" t="s">
        <v>304</v>
      </c>
      <c r="C1688" s="209" t="s">
        <v>305</v>
      </c>
      <c r="D1688" s="209" t="s">
        <v>126</v>
      </c>
      <c r="E1688" s="209" t="s">
        <v>127</v>
      </c>
      <c r="F1688" s="209" t="s">
        <v>125</v>
      </c>
      <c r="G1688" s="209" t="s">
        <v>152</v>
      </c>
      <c r="H1688" s="209" t="s">
        <v>196</v>
      </c>
      <c r="I1688" s="209" t="s">
        <v>128</v>
      </c>
      <c r="J1688" s="209" t="s">
        <v>196</v>
      </c>
      <c r="K1688" s="209" t="s">
        <v>196</v>
      </c>
      <c r="L1688" s="209" t="s">
        <v>196</v>
      </c>
      <c r="M1688" s="210">
        <v>142.41999999999999</v>
      </c>
      <c r="N1688" t="str">
        <f t="shared" si="26"/>
        <v>723000010100</v>
      </c>
    </row>
    <row r="1689" spans="1:14" x14ac:dyDescent="0.25">
      <c r="A1689" s="209" t="s">
        <v>108</v>
      </c>
      <c r="B1689" s="209" t="s">
        <v>304</v>
      </c>
      <c r="C1689" s="209" t="s">
        <v>305</v>
      </c>
      <c r="D1689" s="209" t="s">
        <v>126</v>
      </c>
      <c r="E1689" s="209" t="s">
        <v>127</v>
      </c>
      <c r="F1689" s="209" t="s">
        <v>125</v>
      </c>
      <c r="G1689" s="209" t="s">
        <v>152</v>
      </c>
      <c r="H1689" s="209" t="s">
        <v>196</v>
      </c>
      <c r="I1689" s="209" t="s">
        <v>128</v>
      </c>
      <c r="J1689" s="209" t="s">
        <v>196</v>
      </c>
      <c r="K1689" s="209" t="s">
        <v>196</v>
      </c>
      <c r="L1689" s="209" t="s">
        <v>196</v>
      </c>
      <c r="M1689" s="210">
        <v>23.73</v>
      </c>
      <c r="N1689" t="str">
        <f t="shared" si="26"/>
        <v>723000010100</v>
      </c>
    </row>
    <row r="1690" spans="1:14" x14ac:dyDescent="0.25">
      <c r="A1690" s="209" t="s">
        <v>108</v>
      </c>
      <c r="B1690" s="209" t="s">
        <v>304</v>
      </c>
      <c r="C1690" s="209" t="s">
        <v>305</v>
      </c>
      <c r="D1690" s="209" t="s">
        <v>126</v>
      </c>
      <c r="E1690" s="209" t="s">
        <v>127</v>
      </c>
      <c r="F1690" s="209" t="s">
        <v>125</v>
      </c>
      <c r="G1690" s="209" t="s">
        <v>138</v>
      </c>
      <c r="H1690" s="209" t="s">
        <v>196</v>
      </c>
      <c r="I1690" s="209" t="s">
        <v>128</v>
      </c>
      <c r="J1690" s="209" t="s">
        <v>196</v>
      </c>
      <c r="K1690" s="209" t="s">
        <v>196</v>
      </c>
      <c r="L1690" s="209" t="s">
        <v>196</v>
      </c>
      <c r="M1690" s="210">
        <v>-5.55</v>
      </c>
      <c r="N1690" t="str">
        <f t="shared" si="26"/>
        <v>205800010100</v>
      </c>
    </row>
    <row r="1691" spans="1:14" x14ac:dyDescent="0.25">
      <c r="A1691" s="209" t="s">
        <v>108</v>
      </c>
      <c r="B1691" s="209" t="s">
        <v>304</v>
      </c>
      <c r="C1691" s="209" t="s">
        <v>305</v>
      </c>
      <c r="D1691" s="209" t="s">
        <v>126</v>
      </c>
      <c r="E1691" s="209" t="s">
        <v>127</v>
      </c>
      <c r="F1691" s="209" t="s">
        <v>125</v>
      </c>
      <c r="G1691" s="209" t="s">
        <v>145</v>
      </c>
      <c r="H1691" s="209" t="s">
        <v>196</v>
      </c>
      <c r="I1691" s="209" t="s">
        <v>128</v>
      </c>
      <c r="J1691" s="209" t="s">
        <v>196</v>
      </c>
      <c r="K1691" s="209" t="s">
        <v>196</v>
      </c>
      <c r="L1691" s="209" t="s">
        <v>196</v>
      </c>
      <c r="M1691" s="210">
        <v>-123.35</v>
      </c>
      <c r="N1691" t="str">
        <f t="shared" si="26"/>
        <v>215000010100</v>
      </c>
    </row>
    <row r="1692" spans="1:14" x14ac:dyDescent="0.25">
      <c r="A1692" s="209" t="s">
        <v>108</v>
      </c>
      <c r="B1692" s="209" t="s">
        <v>304</v>
      </c>
      <c r="C1692" s="209" t="s">
        <v>305</v>
      </c>
      <c r="D1692" s="209" t="s">
        <v>126</v>
      </c>
      <c r="E1692" s="209" t="s">
        <v>127</v>
      </c>
      <c r="F1692" s="209" t="s">
        <v>125</v>
      </c>
      <c r="G1692" s="209" t="s">
        <v>145</v>
      </c>
      <c r="H1692" s="209" t="s">
        <v>196</v>
      </c>
      <c r="I1692" s="209" t="s">
        <v>128</v>
      </c>
      <c r="J1692" s="209" t="s">
        <v>196</v>
      </c>
      <c r="K1692" s="209" t="s">
        <v>196</v>
      </c>
      <c r="L1692" s="209" t="s">
        <v>196</v>
      </c>
      <c r="M1692" s="210">
        <v>-20.56</v>
      </c>
      <c r="N1692" t="str">
        <f t="shared" si="26"/>
        <v>215000010100</v>
      </c>
    </row>
    <row r="1693" spans="1:14" x14ac:dyDescent="0.25">
      <c r="A1693" s="209" t="s">
        <v>108</v>
      </c>
      <c r="B1693" s="209" t="s">
        <v>304</v>
      </c>
      <c r="C1693" s="209" t="s">
        <v>305</v>
      </c>
      <c r="D1693" s="209" t="s">
        <v>126</v>
      </c>
      <c r="E1693" s="209" t="s">
        <v>127</v>
      </c>
      <c r="F1693" s="209" t="s">
        <v>125</v>
      </c>
      <c r="G1693" s="209" t="s">
        <v>124</v>
      </c>
      <c r="H1693" s="209" t="s">
        <v>196</v>
      </c>
      <c r="I1693" s="209" t="s">
        <v>128</v>
      </c>
      <c r="J1693" s="209" t="s">
        <v>196</v>
      </c>
      <c r="K1693" s="209" t="s">
        <v>196</v>
      </c>
      <c r="L1693" s="209" t="s">
        <v>196</v>
      </c>
      <c r="M1693" s="210">
        <v>-1427.4</v>
      </c>
      <c r="N1693" t="str">
        <f t="shared" si="26"/>
        <v>100000010100</v>
      </c>
    </row>
    <row r="1694" spans="1:14" x14ac:dyDescent="0.25">
      <c r="A1694" s="209" t="s">
        <v>108</v>
      </c>
      <c r="B1694" s="209" t="s">
        <v>304</v>
      </c>
      <c r="C1694" s="209" t="s">
        <v>305</v>
      </c>
      <c r="D1694" s="209" t="s">
        <v>126</v>
      </c>
      <c r="E1694" s="209" t="s">
        <v>127</v>
      </c>
      <c r="F1694" s="209" t="s">
        <v>125</v>
      </c>
      <c r="G1694" s="209" t="s">
        <v>124</v>
      </c>
      <c r="H1694" s="209" t="s">
        <v>196</v>
      </c>
      <c r="I1694" s="209" t="s">
        <v>128</v>
      </c>
      <c r="J1694" s="209" t="s">
        <v>196</v>
      </c>
      <c r="K1694" s="209" t="s">
        <v>196</v>
      </c>
      <c r="L1694" s="209" t="s">
        <v>196</v>
      </c>
      <c r="M1694" s="210">
        <v>-237.9</v>
      </c>
      <c r="N1694" t="str">
        <f t="shared" si="26"/>
        <v>100000010100</v>
      </c>
    </row>
    <row r="1695" spans="1:14" x14ac:dyDescent="0.25">
      <c r="A1695" s="209" t="s">
        <v>108</v>
      </c>
      <c r="B1695" s="209" t="s">
        <v>304</v>
      </c>
      <c r="C1695" s="209" t="s">
        <v>305</v>
      </c>
      <c r="D1695" s="209" t="s">
        <v>126</v>
      </c>
      <c r="E1695" s="209" t="s">
        <v>127</v>
      </c>
      <c r="F1695" s="209" t="s">
        <v>125</v>
      </c>
      <c r="G1695" s="209" t="s">
        <v>135</v>
      </c>
      <c r="H1695" s="209" t="s">
        <v>196</v>
      </c>
      <c r="I1695" s="209" t="s">
        <v>128</v>
      </c>
      <c r="J1695" s="209" t="s">
        <v>196</v>
      </c>
      <c r="K1695" s="209" t="s">
        <v>196</v>
      </c>
      <c r="L1695" s="209" t="s">
        <v>196</v>
      </c>
      <c r="M1695" s="210">
        <v>-23.73</v>
      </c>
      <c r="N1695" t="str">
        <f t="shared" si="26"/>
        <v>205300010100</v>
      </c>
    </row>
    <row r="1696" spans="1:14" x14ac:dyDescent="0.25">
      <c r="A1696" s="209" t="s">
        <v>108</v>
      </c>
      <c r="B1696" s="209" t="s">
        <v>304</v>
      </c>
      <c r="C1696" s="209" t="s">
        <v>305</v>
      </c>
      <c r="D1696" s="209" t="s">
        <v>126</v>
      </c>
      <c r="E1696" s="209" t="s">
        <v>127</v>
      </c>
      <c r="F1696" s="209" t="s">
        <v>125</v>
      </c>
      <c r="G1696" s="209" t="s">
        <v>147</v>
      </c>
      <c r="H1696" s="209" t="s">
        <v>196</v>
      </c>
      <c r="I1696" s="209" t="s">
        <v>128</v>
      </c>
      <c r="J1696" s="209" t="s">
        <v>196</v>
      </c>
      <c r="K1696" s="209" t="s">
        <v>196</v>
      </c>
      <c r="L1696" s="209" t="s">
        <v>196</v>
      </c>
      <c r="M1696" s="210">
        <v>-33.31</v>
      </c>
      <c r="N1696" t="str">
        <f t="shared" si="26"/>
        <v>216000010100</v>
      </c>
    </row>
    <row r="1697" spans="1:14" x14ac:dyDescent="0.25">
      <c r="A1697" s="209" t="s">
        <v>108</v>
      </c>
      <c r="B1697" s="209" t="s">
        <v>304</v>
      </c>
      <c r="C1697" s="209" t="s">
        <v>305</v>
      </c>
      <c r="D1697" s="209" t="s">
        <v>126</v>
      </c>
      <c r="E1697" s="209" t="s">
        <v>127</v>
      </c>
      <c r="F1697" s="209" t="s">
        <v>125</v>
      </c>
      <c r="G1697" s="209" t="s">
        <v>147</v>
      </c>
      <c r="H1697" s="209" t="s">
        <v>196</v>
      </c>
      <c r="I1697" s="209" t="s">
        <v>128</v>
      </c>
      <c r="J1697" s="209" t="s">
        <v>196</v>
      </c>
      <c r="K1697" s="209" t="s">
        <v>196</v>
      </c>
      <c r="L1697" s="209" t="s">
        <v>196</v>
      </c>
      <c r="M1697" s="210">
        <v>-5.55</v>
      </c>
      <c r="N1697" t="str">
        <f t="shared" si="26"/>
        <v>216000010100</v>
      </c>
    </row>
    <row r="1698" spans="1:14" x14ac:dyDescent="0.25">
      <c r="A1698" s="209" t="s">
        <v>108</v>
      </c>
      <c r="B1698" s="209" t="s">
        <v>304</v>
      </c>
      <c r="C1698" s="209" t="s">
        <v>305</v>
      </c>
      <c r="D1698" s="209" t="s">
        <v>126</v>
      </c>
      <c r="E1698" s="209" t="s">
        <v>127</v>
      </c>
      <c r="F1698" s="209" t="s">
        <v>125</v>
      </c>
      <c r="G1698" s="209" t="s">
        <v>144</v>
      </c>
      <c r="H1698" s="209" t="s">
        <v>196</v>
      </c>
      <c r="I1698" s="209" t="s">
        <v>128</v>
      </c>
      <c r="J1698" s="209" t="s">
        <v>196</v>
      </c>
      <c r="K1698" s="209" t="s">
        <v>196</v>
      </c>
      <c r="L1698" s="209" t="s">
        <v>196</v>
      </c>
      <c r="M1698" s="210">
        <v>-227.36</v>
      </c>
      <c r="N1698" t="str">
        <f t="shared" si="26"/>
        <v>214000010100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9"/>
  <sheetViews>
    <sheetView workbookViewId="0">
      <selection sqref="A1:N849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11" t="s">
        <v>192</v>
      </c>
      <c r="B1" s="211" t="s">
        <v>66</v>
      </c>
      <c r="C1" s="211" t="s">
        <v>223</v>
      </c>
      <c r="D1" s="211" t="s">
        <v>75</v>
      </c>
      <c r="E1" s="211" t="s">
        <v>194</v>
      </c>
      <c r="F1" s="211" t="s">
        <v>195</v>
      </c>
      <c r="G1" s="211" t="s">
        <v>71</v>
      </c>
      <c r="H1" s="211" t="s">
        <v>73</v>
      </c>
      <c r="I1" s="211" t="s">
        <v>77</v>
      </c>
      <c r="J1" s="211" t="s">
        <v>74</v>
      </c>
      <c r="K1" s="211" t="s">
        <v>85</v>
      </c>
      <c r="L1" s="211" t="s">
        <v>84</v>
      </c>
      <c r="M1" s="211" t="s">
        <v>91</v>
      </c>
      <c r="N1" t="s">
        <v>222</v>
      </c>
    </row>
    <row r="2" spans="1:14" x14ac:dyDescent="0.25">
      <c r="A2" s="212" t="s">
        <v>108</v>
      </c>
      <c r="B2" s="212" t="s">
        <v>366</v>
      </c>
      <c r="C2" s="212" t="s">
        <v>263</v>
      </c>
      <c r="D2" s="212" t="s">
        <v>126</v>
      </c>
      <c r="E2" s="212" t="s">
        <v>127</v>
      </c>
      <c r="F2" s="212" t="s">
        <v>125</v>
      </c>
      <c r="G2" s="212" t="s">
        <v>149</v>
      </c>
      <c r="H2" s="212" t="s">
        <v>196</v>
      </c>
      <c r="I2" s="212" t="s">
        <v>128</v>
      </c>
      <c r="J2" s="212" t="s">
        <v>196</v>
      </c>
      <c r="K2" s="212" t="s">
        <v>196</v>
      </c>
      <c r="L2" s="212" t="s">
        <v>196</v>
      </c>
      <c r="M2" s="213">
        <v>1211.5999999999999</v>
      </c>
      <c r="N2" t="str">
        <f>CONCATENATE(G2,E2)</f>
        <v>710000010100</v>
      </c>
    </row>
    <row r="3" spans="1:14" x14ac:dyDescent="0.25">
      <c r="A3" s="212" t="s">
        <v>108</v>
      </c>
      <c r="B3" s="212" t="s">
        <v>366</v>
      </c>
      <c r="C3" s="212" t="s">
        <v>263</v>
      </c>
      <c r="D3" s="212" t="s">
        <v>126</v>
      </c>
      <c r="E3" s="212" t="s">
        <v>127</v>
      </c>
      <c r="F3" s="212" t="s">
        <v>125</v>
      </c>
      <c r="G3" s="212" t="s">
        <v>152</v>
      </c>
      <c r="H3" s="212" t="s">
        <v>196</v>
      </c>
      <c r="I3" s="212" t="s">
        <v>128</v>
      </c>
      <c r="J3" s="212" t="s">
        <v>196</v>
      </c>
      <c r="K3" s="212" t="s">
        <v>196</v>
      </c>
      <c r="L3" s="212" t="s">
        <v>196</v>
      </c>
      <c r="M3" s="213">
        <v>75.12</v>
      </c>
      <c r="N3" t="str">
        <f t="shared" ref="N3:N66" si="0">CONCATENATE(G3,E3)</f>
        <v>723000010100</v>
      </c>
    </row>
    <row r="4" spans="1:14" x14ac:dyDescent="0.25">
      <c r="A4" s="212" t="s">
        <v>108</v>
      </c>
      <c r="B4" s="212" t="s">
        <v>366</v>
      </c>
      <c r="C4" s="212" t="s">
        <v>263</v>
      </c>
      <c r="D4" s="212" t="s">
        <v>126</v>
      </c>
      <c r="E4" s="212" t="s">
        <v>127</v>
      </c>
      <c r="F4" s="212" t="s">
        <v>125</v>
      </c>
      <c r="G4" s="212" t="s">
        <v>153</v>
      </c>
      <c r="H4" s="212" t="s">
        <v>196</v>
      </c>
      <c r="I4" s="212" t="s">
        <v>128</v>
      </c>
      <c r="J4" s="212" t="s">
        <v>196</v>
      </c>
      <c r="K4" s="212" t="s">
        <v>196</v>
      </c>
      <c r="L4" s="212" t="s">
        <v>196</v>
      </c>
      <c r="M4" s="213">
        <v>17.57</v>
      </c>
      <c r="N4" t="str">
        <f t="shared" si="0"/>
        <v>723100010100</v>
      </c>
    </row>
    <row r="5" spans="1:14" x14ac:dyDescent="0.25">
      <c r="A5" s="212" t="s">
        <v>108</v>
      </c>
      <c r="B5" s="212" t="s">
        <v>366</v>
      </c>
      <c r="C5" s="212" t="s">
        <v>263</v>
      </c>
      <c r="D5" s="212" t="s">
        <v>126</v>
      </c>
      <c r="E5" s="212" t="s">
        <v>127</v>
      </c>
      <c r="F5" s="212" t="s">
        <v>125</v>
      </c>
      <c r="G5" s="212" t="s">
        <v>141</v>
      </c>
      <c r="H5" s="212" t="s">
        <v>196</v>
      </c>
      <c r="I5" s="212" t="s">
        <v>128</v>
      </c>
      <c r="J5" s="212" t="s">
        <v>196</v>
      </c>
      <c r="K5" s="212" t="s">
        <v>196</v>
      </c>
      <c r="L5" s="212" t="s">
        <v>196</v>
      </c>
      <c r="M5" s="213">
        <v>-75.12</v>
      </c>
      <c r="N5" t="str">
        <f t="shared" si="0"/>
        <v>211000010100</v>
      </c>
    </row>
    <row r="6" spans="1:14" x14ac:dyDescent="0.25">
      <c r="A6" s="212" t="s">
        <v>108</v>
      </c>
      <c r="B6" s="212" t="s">
        <v>366</v>
      </c>
      <c r="C6" s="212" t="s">
        <v>263</v>
      </c>
      <c r="D6" s="212" t="s">
        <v>126</v>
      </c>
      <c r="E6" s="212" t="s">
        <v>127</v>
      </c>
      <c r="F6" s="212" t="s">
        <v>125</v>
      </c>
      <c r="G6" s="212" t="s">
        <v>135</v>
      </c>
      <c r="H6" s="212" t="s">
        <v>196</v>
      </c>
      <c r="I6" s="212" t="s">
        <v>128</v>
      </c>
      <c r="J6" s="212" t="s">
        <v>196</v>
      </c>
      <c r="K6" s="212" t="s">
        <v>196</v>
      </c>
      <c r="L6" s="212" t="s">
        <v>196</v>
      </c>
      <c r="M6" s="213">
        <v>-75.12</v>
      </c>
      <c r="N6" t="str">
        <f t="shared" si="0"/>
        <v>205300010100</v>
      </c>
    </row>
    <row r="7" spans="1:14" x14ac:dyDescent="0.25">
      <c r="A7" s="212" t="s">
        <v>108</v>
      </c>
      <c r="B7" s="212" t="s">
        <v>366</v>
      </c>
      <c r="C7" s="212" t="s">
        <v>263</v>
      </c>
      <c r="D7" s="212" t="s">
        <v>126</v>
      </c>
      <c r="E7" s="212" t="s">
        <v>127</v>
      </c>
      <c r="F7" s="212" t="s">
        <v>125</v>
      </c>
      <c r="G7" s="212" t="s">
        <v>147</v>
      </c>
      <c r="H7" s="212" t="s">
        <v>196</v>
      </c>
      <c r="I7" s="212" t="s">
        <v>128</v>
      </c>
      <c r="J7" s="212" t="s">
        <v>196</v>
      </c>
      <c r="K7" s="212" t="s">
        <v>196</v>
      </c>
      <c r="L7" s="212" t="s">
        <v>196</v>
      </c>
      <c r="M7" s="213">
        <v>-17.57</v>
      </c>
      <c r="N7" t="str">
        <f t="shared" si="0"/>
        <v>216000010100</v>
      </c>
    </row>
    <row r="8" spans="1:14" x14ac:dyDescent="0.25">
      <c r="A8" s="212" t="s">
        <v>108</v>
      </c>
      <c r="B8" s="212" t="s">
        <v>366</v>
      </c>
      <c r="C8" s="212" t="s">
        <v>263</v>
      </c>
      <c r="D8" s="212" t="s">
        <v>126</v>
      </c>
      <c r="E8" s="212" t="s">
        <v>127</v>
      </c>
      <c r="F8" s="212" t="s">
        <v>125</v>
      </c>
      <c r="G8" s="212" t="s">
        <v>144</v>
      </c>
      <c r="H8" s="212" t="s">
        <v>196</v>
      </c>
      <c r="I8" s="212" t="s">
        <v>128</v>
      </c>
      <c r="J8" s="212" t="s">
        <v>196</v>
      </c>
      <c r="K8" s="212" t="s">
        <v>196</v>
      </c>
      <c r="L8" s="212" t="s">
        <v>196</v>
      </c>
      <c r="M8" s="213">
        <v>-150.72999999999999</v>
      </c>
      <c r="N8" t="str">
        <f t="shared" si="0"/>
        <v>214000010100</v>
      </c>
    </row>
    <row r="9" spans="1:14" x14ac:dyDescent="0.25">
      <c r="A9" s="212" t="s">
        <v>108</v>
      </c>
      <c r="B9" s="212" t="s">
        <v>366</v>
      </c>
      <c r="C9" s="212" t="s">
        <v>263</v>
      </c>
      <c r="D9" s="212" t="s">
        <v>126</v>
      </c>
      <c r="E9" s="212" t="s">
        <v>127</v>
      </c>
      <c r="F9" s="212" t="s">
        <v>125</v>
      </c>
      <c r="G9" s="212" t="s">
        <v>138</v>
      </c>
      <c r="H9" s="212" t="s">
        <v>196</v>
      </c>
      <c r="I9" s="212" t="s">
        <v>128</v>
      </c>
      <c r="J9" s="212" t="s">
        <v>196</v>
      </c>
      <c r="K9" s="212" t="s">
        <v>196</v>
      </c>
      <c r="L9" s="212" t="s">
        <v>196</v>
      </c>
      <c r="M9" s="213">
        <v>-17.57</v>
      </c>
      <c r="N9" t="str">
        <f t="shared" si="0"/>
        <v>205800010100</v>
      </c>
    </row>
    <row r="10" spans="1:14" x14ac:dyDescent="0.25">
      <c r="A10" s="212" t="s">
        <v>108</v>
      </c>
      <c r="B10" s="212" t="s">
        <v>366</v>
      </c>
      <c r="C10" s="212" t="s">
        <v>263</v>
      </c>
      <c r="D10" s="212" t="s">
        <v>126</v>
      </c>
      <c r="E10" s="212" t="s">
        <v>127</v>
      </c>
      <c r="F10" s="212" t="s">
        <v>125</v>
      </c>
      <c r="G10" s="212" t="s">
        <v>145</v>
      </c>
      <c r="H10" s="212" t="s">
        <v>196</v>
      </c>
      <c r="I10" s="212" t="s">
        <v>128</v>
      </c>
      <c r="J10" s="212" t="s">
        <v>196</v>
      </c>
      <c r="K10" s="212" t="s">
        <v>196</v>
      </c>
      <c r="L10" s="212" t="s">
        <v>196</v>
      </c>
      <c r="M10" s="213">
        <v>-55.54</v>
      </c>
      <c r="N10" t="str">
        <f t="shared" si="0"/>
        <v>215000010100</v>
      </c>
    </row>
    <row r="11" spans="1:14" x14ac:dyDescent="0.25">
      <c r="A11" s="212" t="s">
        <v>108</v>
      </c>
      <c r="B11" s="212" t="s">
        <v>366</v>
      </c>
      <c r="C11" s="212" t="s">
        <v>263</v>
      </c>
      <c r="D11" s="212" t="s">
        <v>126</v>
      </c>
      <c r="E11" s="212" t="s">
        <v>127</v>
      </c>
      <c r="F11" s="212" t="s">
        <v>125</v>
      </c>
      <c r="G11" s="212" t="s">
        <v>124</v>
      </c>
      <c r="H11" s="212" t="s">
        <v>196</v>
      </c>
      <c r="I11" s="212" t="s">
        <v>128</v>
      </c>
      <c r="J11" s="212" t="s">
        <v>196</v>
      </c>
      <c r="K11" s="212" t="s">
        <v>196</v>
      </c>
      <c r="L11" s="212" t="s">
        <v>196</v>
      </c>
      <c r="M11" s="213">
        <v>-912.64</v>
      </c>
      <c r="N11" t="str">
        <f t="shared" si="0"/>
        <v>100000010100</v>
      </c>
    </row>
    <row r="12" spans="1:14" x14ac:dyDescent="0.25">
      <c r="A12" s="212" t="s">
        <v>108</v>
      </c>
      <c r="B12" s="212" t="s">
        <v>224</v>
      </c>
      <c r="C12" s="212" t="s">
        <v>225</v>
      </c>
      <c r="D12" s="212" t="s">
        <v>126</v>
      </c>
      <c r="E12" s="212" t="s">
        <v>132</v>
      </c>
      <c r="F12" s="212" t="s">
        <v>125</v>
      </c>
      <c r="G12" s="212" t="s">
        <v>141</v>
      </c>
      <c r="H12" s="212" t="s">
        <v>196</v>
      </c>
      <c r="I12" s="212" t="s">
        <v>133</v>
      </c>
      <c r="J12" s="212" t="s">
        <v>196</v>
      </c>
      <c r="K12" s="212" t="s">
        <v>196</v>
      </c>
      <c r="L12" s="212" t="s">
        <v>196</v>
      </c>
      <c r="M12" s="213">
        <v>-98.36</v>
      </c>
      <c r="N12" t="str">
        <f t="shared" si="0"/>
        <v>211000020100</v>
      </c>
    </row>
    <row r="13" spans="1:14" x14ac:dyDescent="0.25">
      <c r="A13" s="212" t="s">
        <v>108</v>
      </c>
      <c r="B13" s="212" t="s">
        <v>224</v>
      </c>
      <c r="C13" s="212" t="s">
        <v>225</v>
      </c>
      <c r="D13" s="212" t="s">
        <v>126</v>
      </c>
      <c r="E13" s="212" t="s">
        <v>132</v>
      </c>
      <c r="F13" s="212" t="s">
        <v>125</v>
      </c>
      <c r="G13" s="212" t="s">
        <v>135</v>
      </c>
      <c r="H13" s="212" t="s">
        <v>196</v>
      </c>
      <c r="I13" s="212" t="s">
        <v>133</v>
      </c>
      <c r="J13" s="212" t="s">
        <v>196</v>
      </c>
      <c r="K13" s="212" t="s">
        <v>196</v>
      </c>
      <c r="L13" s="212" t="s">
        <v>196</v>
      </c>
      <c r="M13" s="213">
        <v>-98.36</v>
      </c>
      <c r="N13" t="str">
        <f t="shared" si="0"/>
        <v>205300020100</v>
      </c>
    </row>
    <row r="14" spans="1:14" x14ac:dyDescent="0.25">
      <c r="A14" s="212" t="s">
        <v>108</v>
      </c>
      <c r="B14" s="212" t="s">
        <v>224</v>
      </c>
      <c r="C14" s="212" t="s">
        <v>225</v>
      </c>
      <c r="D14" s="212" t="s">
        <v>126</v>
      </c>
      <c r="E14" s="212" t="s">
        <v>132</v>
      </c>
      <c r="F14" s="212" t="s">
        <v>125</v>
      </c>
      <c r="G14" s="212" t="s">
        <v>147</v>
      </c>
      <c r="H14" s="212" t="s">
        <v>196</v>
      </c>
      <c r="I14" s="212" t="s">
        <v>133</v>
      </c>
      <c r="J14" s="212" t="s">
        <v>196</v>
      </c>
      <c r="K14" s="212" t="s">
        <v>196</v>
      </c>
      <c r="L14" s="212" t="s">
        <v>196</v>
      </c>
      <c r="M14" s="213">
        <v>-23</v>
      </c>
      <c r="N14" t="str">
        <f t="shared" si="0"/>
        <v>216000020100</v>
      </c>
    </row>
    <row r="15" spans="1:14" x14ac:dyDescent="0.25">
      <c r="A15" s="212" t="s">
        <v>108</v>
      </c>
      <c r="B15" s="212" t="s">
        <v>224</v>
      </c>
      <c r="C15" s="212" t="s">
        <v>225</v>
      </c>
      <c r="D15" s="212" t="s">
        <v>126</v>
      </c>
      <c r="E15" s="212" t="s">
        <v>132</v>
      </c>
      <c r="F15" s="212" t="s">
        <v>125</v>
      </c>
      <c r="G15" s="212" t="s">
        <v>144</v>
      </c>
      <c r="H15" s="212" t="s">
        <v>196</v>
      </c>
      <c r="I15" s="212" t="s">
        <v>133</v>
      </c>
      <c r="J15" s="212" t="s">
        <v>196</v>
      </c>
      <c r="K15" s="212" t="s">
        <v>196</v>
      </c>
      <c r="L15" s="212" t="s">
        <v>196</v>
      </c>
      <c r="M15" s="213">
        <v>-167.89</v>
      </c>
      <c r="N15" t="str">
        <f t="shared" si="0"/>
        <v>214000020100</v>
      </c>
    </row>
    <row r="16" spans="1:14" x14ac:dyDescent="0.25">
      <c r="A16" s="212" t="s">
        <v>108</v>
      </c>
      <c r="B16" s="212" t="s">
        <v>224</v>
      </c>
      <c r="C16" s="212" t="s">
        <v>225</v>
      </c>
      <c r="D16" s="212" t="s">
        <v>126</v>
      </c>
      <c r="E16" s="212" t="s">
        <v>132</v>
      </c>
      <c r="F16" s="212" t="s">
        <v>125</v>
      </c>
      <c r="G16" s="212" t="s">
        <v>138</v>
      </c>
      <c r="H16" s="212" t="s">
        <v>196</v>
      </c>
      <c r="I16" s="212" t="s">
        <v>133</v>
      </c>
      <c r="J16" s="212" t="s">
        <v>196</v>
      </c>
      <c r="K16" s="212" t="s">
        <v>196</v>
      </c>
      <c r="L16" s="212" t="s">
        <v>196</v>
      </c>
      <c r="M16" s="213">
        <v>-23</v>
      </c>
      <c r="N16" t="str">
        <f t="shared" si="0"/>
        <v>205800020100</v>
      </c>
    </row>
    <row r="17" spans="1:14" x14ac:dyDescent="0.25">
      <c r="A17" s="212" t="s">
        <v>108</v>
      </c>
      <c r="B17" s="212" t="s">
        <v>224</v>
      </c>
      <c r="C17" s="212" t="s">
        <v>225</v>
      </c>
      <c r="D17" s="212" t="s">
        <v>126</v>
      </c>
      <c r="E17" s="212" t="s">
        <v>132</v>
      </c>
      <c r="F17" s="212" t="s">
        <v>125</v>
      </c>
      <c r="G17" s="212" t="s">
        <v>145</v>
      </c>
      <c r="H17" s="212" t="s">
        <v>196</v>
      </c>
      <c r="I17" s="212" t="s">
        <v>133</v>
      </c>
      <c r="J17" s="212" t="s">
        <v>196</v>
      </c>
      <c r="K17" s="212" t="s">
        <v>196</v>
      </c>
      <c r="L17" s="212" t="s">
        <v>196</v>
      </c>
      <c r="M17" s="213">
        <v>-74.37</v>
      </c>
      <c r="N17" t="str">
        <f t="shared" si="0"/>
        <v>215000020100</v>
      </c>
    </row>
    <row r="18" spans="1:14" x14ac:dyDescent="0.25">
      <c r="A18" s="212" t="s">
        <v>108</v>
      </c>
      <c r="B18" s="212" t="s">
        <v>224</v>
      </c>
      <c r="C18" s="212" t="s">
        <v>225</v>
      </c>
      <c r="D18" s="212" t="s">
        <v>126</v>
      </c>
      <c r="E18" s="212" t="s">
        <v>132</v>
      </c>
      <c r="F18" s="212" t="s">
        <v>125</v>
      </c>
      <c r="G18" s="212" t="s">
        <v>124</v>
      </c>
      <c r="H18" s="212" t="s">
        <v>196</v>
      </c>
      <c r="I18" s="212" t="s">
        <v>133</v>
      </c>
      <c r="J18" s="212" t="s">
        <v>196</v>
      </c>
      <c r="K18" s="212" t="s">
        <v>196</v>
      </c>
      <c r="L18" s="212" t="s">
        <v>196</v>
      </c>
      <c r="M18" s="213">
        <v>-981.21</v>
      </c>
      <c r="N18" t="str">
        <f t="shared" si="0"/>
        <v>100000020100</v>
      </c>
    </row>
    <row r="19" spans="1:14" x14ac:dyDescent="0.25">
      <c r="A19" s="212" t="s">
        <v>108</v>
      </c>
      <c r="B19" s="212" t="s">
        <v>224</v>
      </c>
      <c r="C19" s="212" t="s">
        <v>225</v>
      </c>
      <c r="D19" s="212" t="s">
        <v>126</v>
      </c>
      <c r="E19" s="212" t="s">
        <v>132</v>
      </c>
      <c r="F19" s="212" t="s">
        <v>125</v>
      </c>
      <c r="G19" s="212" t="s">
        <v>154</v>
      </c>
      <c r="H19" s="212" t="s">
        <v>196</v>
      </c>
      <c r="I19" s="212" t="s">
        <v>133</v>
      </c>
      <c r="J19" s="212" t="s">
        <v>196</v>
      </c>
      <c r="K19" s="212" t="s">
        <v>196</v>
      </c>
      <c r="L19" s="212" t="s">
        <v>196</v>
      </c>
      <c r="M19" s="213">
        <v>279.3</v>
      </c>
      <c r="N19" t="str">
        <f t="shared" si="0"/>
        <v>724000020100</v>
      </c>
    </row>
    <row r="20" spans="1:14" x14ac:dyDescent="0.25">
      <c r="A20" s="212" t="s">
        <v>108</v>
      </c>
      <c r="B20" s="212" t="s">
        <v>224</v>
      </c>
      <c r="C20" s="212" t="s">
        <v>225</v>
      </c>
      <c r="D20" s="212" t="s">
        <v>126</v>
      </c>
      <c r="E20" s="212" t="s">
        <v>132</v>
      </c>
      <c r="F20" s="212" t="s">
        <v>125</v>
      </c>
      <c r="G20" s="212" t="s">
        <v>155</v>
      </c>
      <c r="H20" s="212" t="s">
        <v>196</v>
      </c>
      <c r="I20" s="212" t="s">
        <v>133</v>
      </c>
      <c r="J20" s="212" t="s">
        <v>196</v>
      </c>
      <c r="K20" s="212" t="s">
        <v>196</v>
      </c>
      <c r="L20" s="212" t="s">
        <v>196</v>
      </c>
      <c r="M20" s="213">
        <v>31.25</v>
      </c>
      <c r="N20" t="str">
        <f t="shared" si="0"/>
        <v>724500020100</v>
      </c>
    </row>
    <row r="21" spans="1:14" x14ac:dyDescent="0.25">
      <c r="A21" s="212" t="s">
        <v>108</v>
      </c>
      <c r="B21" s="212" t="s">
        <v>224</v>
      </c>
      <c r="C21" s="212" t="s">
        <v>225</v>
      </c>
      <c r="D21" s="212" t="s">
        <v>126</v>
      </c>
      <c r="E21" s="212" t="s">
        <v>132</v>
      </c>
      <c r="F21" s="212" t="s">
        <v>125</v>
      </c>
      <c r="G21" s="212" t="s">
        <v>157</v>
      </c>
      <c r="H21" s="212" t="s">
        <v>196</v>
      </c>
      <c r="I21" s="212" t="s">
        <v>133</v>
      </c>
      <c r="J21" s="212" t="s">
        <v>196</v>
      </c>
      <c r="K21" s="212" t="s">
        <v>196</v>
      </c>
      <c r="L21" s="212" t="s">
        <v>196</v>
      </c>
      <c r="M21" s="213">
        <v>106.66</v>
      </c>
      <c r="N21" t="str">
        <f t="shared" si="0"/>
        <v>726900020100</v>
      </c>
    </row>
    <row r="22" spans="1:14" x14ac:dyDescent="0.25">
      <c r="A22" s="212" t="s">
        <v>108</v>
      </c>
      <c r="B22" s="212" t="s">
        <v>224</v>
      </c>
      <c r="C22" s="212" t="s">
        <v>225</v>
      </c>
      <c r="D22" s="212" t="s">
        <v>126</v>
      </c>
      <c r="E22" s="212" t="s">
        <v>132</v>
      </c>
      <c r="F22" s="212" t="s">
        <v>125</v>
      </c>
      <c r="G22" s="212" t="s">
        <v>157</v>
      </c>
      <c r="H22" s="212" t="s">
        <v>196</v>
      </c>
      <c r="I22" s="212" t="s">
        <v>133</v>
      </c>
      <c r="J22" s="212" t="s">
        <v>196</v>
      </c>
      <c r="K22" s="212" t="s">
        <v>196</v>
      </c>
      <c r="L22" s="212" t="s">
        <v>196</v>
      </c>
      <c r="M22" s="213">
        <v>19.39</v>
      </c>
      <c r="N22" t="str">
        <f t="shared" si="0"/>
        <v>726900020100</v>
      </c>
    </row>
    <row r="23" spans="1:14" x14ac:dyDescent="0.25">
      <c r="A23" s="212" t="s">
        <v>108</v>
      </c>
      <c r="B23" s="212" t="s">
        <v>224</v>
      </c>
      <c r="C23" s="212" t="s">
        <v>225</v>
      </c>
      <c r="D23" s="212" t="s">
        <v>126</v>
      </c>
      <c r="E23" s="212" t="s">
        <v>132</v>
      </c>
      <c r="F23" s="212" t="s">
        <v>125</v>
      </c>
      <c r="G23" s="212" t="s">
        <v>139</v>
      </c>
      <c r="H23" s="212" t="s">
        <v>196</v>
      </c>
      <c r="I23" s="212" t="s">
        <v>133</v>
      </c>
      <c r="J23" s="212" t="s">
        <v>196</v>
      </c>
      <c r="K23" s="212" t="s">
        <v>196</v>
      </c>
      <c r="L23" s="212" t="s">
        <v>196</v>
      </c>
      <c r="M23" s="213">
        <v>-125</v>
      </c>
      <c r="N23" t="str">
        <f t="shared" si="0"/>
        <v>210000020100</v>
      </c>
    </row>
    <row r="24" spans="1:14" x14ac:dyDescent="0.25">
      <c r="A24" s="212" t="s">
        <v>108</v>
      </c>
      <c r="B24" s="212" t="s">
        <v>224</v>
      </c>
      <c r="C24" s="212" t="s">
        <v>225</v>
      </c>
      <c r="D24" s="212" t="s">
        <v>126</v>
      </c>
      <c r="E24" s="212" t="s">
        <v>132</v>
      </c>
      <c r="F24" s="212" t="s">
        <v>125</v>
      </c>
      <c r="G24" s="212" t="s">
        <v>139</v>
      </c>
      <c r="H24" s="212" t="s">
        <v>196</v>
      </c>
      <c r="I24" s="212" t="s">
        <v>133</v>
      </c>
      <c r="J24" s="212" t="s">
        <v>196</v>
      </c>
      <c r="K24" s="212" t="s">
        <v>196</v>
      </c>
      <c r="L24" s="212" t="s">
        <v>196</v>
      </c>
      <c r="M24" s="213">
        <v>-10</v>
      </c>
      <c r="N24" t="str">
        <f t="shared" si="0"/>
        <v>210000020100</v>
      </c>
    </row>
    <row r="25" spans="1:14" x14ac:dyDescent="0.25">
      <c r="A25" s="212" t="s">
        <v>108</v>
      </c>
      <c r="B25" s="212" t="s">
        <v>224</v>
      </c>
      <c r="C25" s="212" t="s">
        <v>225</v>
      </c>
      <c r="D25" s="212" t="s">
        <v>126</v>
      </c>
      <c r="E25" s="212" t="s">
        <v>132</v>
      </c>
      <c r="F25" s="212" t="s">
        <v>125</v>
      </c>
      <c r="G25" s="212" t="s">
        <v>139</v>
      </c>
      <c r="H25" s="212" t="s">
        <v>196</v>
      </c>
      <c r="I25" s="212" t="s">
        <v>133</v>
      </c>
      <c r="J25" s="212" t="s">
        <v>196</v>
      </c>
      <c r="K25" s="212" t="s">
        <v>196</v>
      </c>
      <c r="L25" s="212" t="s">
        <v>196</v>
      </c>
      <c r="M25" s="213">
        <v>-3.27</v>
      </c>
      <c r="N25" t="str">
        <f t="shared" si="0"/>
        <v>210000020100</v>
      </c>
    </row>
    <row r="26" spans="1:14" x14ac:dyDescent="0.25">
      <c r="A26" s="212" t="s">
        <v>108</v>
      </c>
      <c r="B26" s="212" t="s">
        <v>224</v>
      </c>
      <c r="C26" s="212" t="s">
        <v>225</v>
      </c>
      <c r="D26" s="212" t="s">
        <v>126</v>
      </c>
      <c r="E26" s="212" t="s">
        <v>132</v>
      </c>
      <c r="F26" s="212" t="s">
        <v>125</v>
      </c>
      <c r="G26" s="212" t="s">
        <v>140</v>
      </c>
      <c r="H26" s="212" t="s">
        <v>196</v>
      </c>
      <c r="I26" s="212" t="s">
        <v>133</v>
      </c>
      <c r="J26" s="212" t="s">
        <v>196</v>
      </c>
      <c r="K26" s="212" t="s">
        <v>196</v>
      </c>
      <c r="L26" s="212" t="s">
        <v>196</v>
      </c>
      <c r="M26" s="213">
        <v>-106.66</v>
      </c>
      <c r="N26" t="str">
        <f t="shared" si="0"/>
        <v>210500020100</v>
      </c>
    </row>
    <row r="27" spans="1:14" x14ac:dyDescent="0.25">
      <c r="A27" s="212" t="s">
        <v>108</v>
      </c>
      <c r="B27" s="212" t="s">
        <v>224</v>
      </c>
      <c r="C27" s="212" t="s">
        <v>225</v>
      </c>
      <c r="D27" s="212" t="s">
        <v>126</v>
      </c>
      <c r="E27" s="212" t="s">
        <v>132</v>
      </c>
      <c r="F27" s="212" t="s">
        <v>125</v>
      </c>
      <c r="G27" s="212" t="s">
        <v>143</v>
      </c>
      <c r="H27" s="212" t="s">
        <v>196</v>
      </c>
      <c r="I27" s="212" t="s">
        <v>133</v>
      </c>
      <c r="J27" s="212" t="s">
        <v>196</v>
      </c>
      <c r="K27" s="212" t="s">
        <v>196</v>
      </c>
      <c r="L27" s="212" t="s">
        <v>196</v>
      </c>
      <c r="M27" s="213">
        <v>-16</v>
      </c>
      <c r="N27" t="str">
        <f t="shared" si="0"/>
        <v>213000020100</v>
      </c>
    </row>
    <row r="28" spans="1:14" x14ac:dyDescent="0.25">
      <c r="A28" s="212" t="s">
        <v>108</v>
      </c>
      <c r="B28" s="212" t="s">
        <v>224</v>
      </c>
      <c r="C28" s="212" t="s">
        <v>225</v>
      </c>
      <c r="D28" s="212" t="s">
        <v>126</v>
      </c>
      <c r="E28" s="212" t="s">
        <v>132</v>
      </c>
      <c r="F28" s="212" t="s">
        <v>125</v>
      </c>
      <c r="G28" s="212" t="s">
        <v>139</v>
      </c>
      <c r="H28" s="212" t="s">
        <v>196</v>
      </c>
      <c r="I28" s="212" t="s">
        <v>133</v>
      </c>
      <c r="J28" s="212" t="s">
        <v>196</v>
      </c>
      <c r="K28" s="212" t="s">
        <v>196</v>
      </c>
      <c r="L28" s="212" t="s">
        <v>196</v>
      </c>
      <c r="M28" s="213">
        <v>-10.24</v>
      </c>
      <c r="N28" t="str">
        <f t="shared" si="0"/>
        <v>210000020100</v>
      </c>
    </row>
    <row r="29" spans="1:14" x14ac:dyDescent="0.25">
      <c r="A29" s="212" t="s">
        <v>108</v>
      </c>
      <c r="B29" s="212" t="s">
        <v>224</v>
      </c>
      <c r="C29" s="212" t="s">
        <v>225</v>
      </c>
      <c r="D29" s="212" t="s">
        <v>126</v>
      </c>
      <c r="E29" s="212" t="s">
        <v>132</v>
      </c>
      <c r="F29" s="212" t="s">
        <v>125</v>
      </c>
      <c r="G29" s="212" t="s">
        <v>162</v>
      </c>
      <c r="H29" s="212" t="s">
        <v>196</v>
      </c>
      <c r="I29" s="212" t="s">
        <v>133</v>
      </c>
      <c r="J29" s="212" t="s">
        <v>196</v>
      </c>
      <c r="K29" s="212" t="s">
        <v>196</v>
      </c>
      <c r="L29" s="212" t="s">
        <v>196</v>
      </c>
      <c r="M29" s="213">
        <v>-31.25</v>
      </c>
      <c r="N29" t="str">
        <f t="shared" si="0"/>
        <v>206100020100</v>
      </c>
    </row>
    <row r="30" spans="1:14" x14ac:dyDescent="0.25">
      <c r="A30" s="212" t="s">
        <v>108</v>
      </c>
      <c r="B30" s="212" t="s">
        <v>224</v>
      </c>
      <c r="C30" s="212" t="s">
        <v>225</v>
      </c>
      <c r="D30" s="212" t="s">
        <v>126</v>
      </c>
      <c r="E30" s="212" t="s">
        <v>132</v>
      </c>
      <c r="F30" s="212" t="s">
        <v>125</v>
      </c>
      <c r="G30" s="212" t="s">
        <v>137</v>
      </c>
      <c r="H30" s="212" t="s">
        <v>196</v>
      </c>
      <c r="I30" s="212" t="s">
        <v>133</v>
      </c>
      <c r="J30" s="212" t="s">
        <v>196</v>
      </c>
      <c r="K30" s="212" t="s">
        <v>196</v>
      </c>
      <c r="L30" s="212" t="s">
        <v>196</v>
      </c>
      <c r="M30" s="213">
        <v>-279.3</v>
      </c>
      <c r="N30" t="str">
        <f t="shared" si="0"/>
        <v>205600020100</v>
      </c>
    </row>
    <row r="31" spans="1:14" x14ac:dyDescent="0.25">
      <c r="A31" s="212" t="s">
        <v>108</v>
      </c>
      <c r="B31" s="212" t="s">
        <v>224</v>
      </c>
      <c r="C31" s="212" t="s">
        <v>225</v>
      </c>
      <c r="D31" s="212" t="s">
        <v>126</v>
      </c>
      <c r="E31" s="212" t="s">
        <v>132</v>
      </c>
      <c r="F31" s="212" t="s">
        <v>125</v>
      </c>
      <c r="G31" s="212" t="s">
        <v>134</v>
      </c>
      <c r="H31" s="212" t="s">
        <v>196</v>
      </c>
      <c r="I31" s="212" t="s">
        <v>133</v>
      </c>
      <c r="J31" s="212" t="s">
        <v>196</v>
      </c>
      <c r="K31" s="212" t="s">
        <v>196</v>
      </c>
      <c r="L31" s="212" t="s">
        <v>196</v>
      </c>
      <c r="M31" s="213">
        <v>-106.66</v>
      </c>
      <c r="N31" t="str">
        <f t="shared" si="0"/>
        <v>205200020100</v>
      </c>
    </row>
    <row r="32" spans="1:14" x14ac:dyDescent="0.25">
      <c r="A32" s="212" t="s">
        <v>108</v>
      </c>
      <c r="B32" s="212" t="s">
        <v>224</v>
      </c>
      <c r="C32" s="212" t="s">
        <v>225</v>
      </c>
      <c r="D32" s="212" t="s">
        <v>126</v>
      </c>
      <c r="E32" s="212" t="s">
        <v>132</v>
      </c>
      <c r="F32" s="212" t="s">
        <v>125</v>
      </c>
      <c r="G32" s="212" t="s">
        <v>139</v>
      </c>
      <c r="H32" s="212" t="s">
        <v>196</v>
      </c>
      <c r="I32" s="212" t="s">
        <v>133</v>
      </c>
      <c r="J32" s="212" t="s">
        <v>196</v>
      </c>
      <c r="K32" s="212" t="s">
        <v>196</v>
      </c>
      <c r="L32" s="212" t="s">
        <v>196</v>
      </c>
      <c r="M32" s="213">
        <v>-19.39</v>
      </c>
      <c r="N32" t="str">
        <f t="shared" si="0"/>
        <v>210000020100</v>
      </c>
    </row>
    <row r="33" spans="1:14" x14ac:dyDescent="0.25">
      <c r="A33" s="212" t="s">
        <v>108</v>
      </c>
      <c r="B33" s="212" t="s">
        <v>224</v>
      </c>
      <c r="C33" s="212" t="s">
        <v>225</v>
      </c>
      <c r="D33" s="212" t="s">
        <v>126</v>
      </c>
      <c r="E33" s="212" t="s">
        <v>132</v>
      </c>
      <c r="F33" s="212" t="s">
        <v>125</v>
      </c>
      <c r="G33" s="212" t="s">
        <v>149</v>
      </c>
      <c r="H33" s="212" t="s">
        <v>196</v>
      </c>
      <c r="I33" s="212" t="s">
        <v>133</v>
      </c>
      <c r="J33" s="212" t="s">
        <v>196</v>
      </c>
      <c r="K33" s="212" t="s">
        <v>196</v>
      </c>
      <c r="L33" s="212" t="s">
        <v>196</v>
      </c>
      <c r="M33" s="213">
        <v>1616</v>
      </c>
      <c r="N33" t="str">
        <f t="shared" si="0"/>
        <v>710000020100</v>
      </c>
    </row>
    <row r="34" spans="1:14" x14ac:dyDescent="0.25">
      <c r="A34" s="212" t="s">
        <v>108</v>
      </c>
      <c r="B34" s="212" t="s">
        <v>224</v>
      </c>
      <c r="C34" s="212" t="s">
        <v>225</v>
      </c>
      <c r="D34" s="212" t="s">
        <v>126</v>
      </c>
      <c r="E34" s="212" t="s">
        <v>132</v>
      </c>
      <c r="F34" s="212" t="s">
        <v>125</v>
      </c>
      <c r="G34" s="212" t="s">
        <v>152</v>
      </c>
      <c r="H34" s="212" t="s">
        <v>196</v>
      </c>
      <c r="I34" s="212" t="s">
        <v>133</v>
      </c>
      <c r="J34" s="212" t="s">
        <v>196</v>
      </c>
      <c r="K34" s="212" t="s">
        <v>196</v>
      </c>
      <c r="L34" s="212" t="s">
        <v>196</v>
      </c>
      <c r="M34" s="213">
        <v>98.36</v>
      </c>
      <c r="N34" t="str">
        <f t="shared" si="0"/>
        <v>723000020100</v>
      </c>
    </row>
    <row r="35" spans="1:14" x14ac:dyDescent="0.25">
      <c r="A35" s="212" t="s">
        <v>108</v>
      </c>
      <c r="B35" s="212" t="s">
        <v>224</v>
      </c>
      <c r="C35" s="212" t="s">
        <v>225</v>
      </c>
      <c r="D35" s="212" t="s">
        <v>126</v>
      </c>
      <c r="E35" s="212" t="s">
        <v>132</v>
      </c>
      <c r="F35" s="212" t="s">
        <v>125</v>
      </c>
      <c r="G35" s="212" t="s">
        <v>153</v>
      </c>
      <c r="H35" s="212" t="s">
        <v>196</v>
      </c>
      <c r="I35" s="212" t="s">
        <v>133</v>
      </c>
      <c r="J35" s="212" t="s">
        <v>196</v>
      </c>
      <c r="K35" s="212" t="s">
        <v>196</v>
      </c>
      <c r="L35" s="212" t="s">
        <v>196</v>
      </c>
      <c r="M35" s="213">
        <v>23</v>
      </c>
      <c r="N35" t="str">
        <f t="shared" si="0"/>
        <v>723100020100</v>
      </c>
    </row>
    <row r="36" spans="1:14" x14ac:dyDescent="0.25">
      <c r="A36" s="212" t="s">
        <v>108</v>
      </c>
      <c r="B36" s="212" t="s">
        <v>284</v>
      </c>
      <c r="C36" s="212" t="s">
        <v>285</v>
      </c>
      <c r="D36" s="212" t="s">
        <v>126</v>
      </c>
      <c r="E36" s="212" t="s">
        <v>127</v>
      </c>
      <c r="F36" s="212" t="s">
        <v>125</v>
      </c>
      <c r="G36" s="212" t="s">
        <v>149</v>
      </c>
      <c r="H36" s="212" t="s">
        <v>196</v>
      </c>
      <c r="I36" s="212" t="s">
        <v>128</v>
      </c>
      <c r="J36" s="212" t="s">
        <v>196</v>
      </c>
      <c r="K36" s="212" t="s">
        <v>196</v>
      </c>
      <c r="L36" s="212" t="s">
        <v>196</v>
      </c>
      <c r="M36" s="213">
        <v>1564</v>
      </c>
      <c r="N36" t="str">
        <f t="shared" si="0"/>
        <v>710000010100</v>
      </c>
    </row>
    <row r="37" spans="1:14" x14ac:dyDescent="0.25">
      <c r="A37" s="212" t="s">
        <v>108</v>
      </c>
      <c r="B37" s="212" t="s">
        <v>284</v>
      </c>
      <c r="C37" s="212" t="s">
        <v>285</v>
      </c>
      <c r="D37" s="212" t="s">
        <v>126</v>
      </c>
      <c r="E37" s="212" t="s">
        <v>127</v>
      </c>
      <c r="F37" s="212" t="s">
        <v>125</v>
      </c>
      <c r="G37" s="212" t="s">
        <v>152</v>
      </c>
      <c r="H37" s="212" t="s">
        <v>196</v>
      </c>
      <c r="I37" s="212" t="s">
        <v>128</v>
      </c>
      <c r="J37" s="212" t="s">
        <v>196</v>
      </c>
      <c r="K37" s="212" t="s">
        <v>196</v>
      </c>
      <c r="L37" s="212" t="s">
        <v>196</v>
      </c>
      <c r="M37" s="213">
        <v>92.82</v>
      </c>
      <c r="N37" t="str">
        <f t="shared" si="0"/>
        <v>723000010100</v>
      </c>
    </row>
    <row r="38" spans="1:14" x14ac:dyDescent="0.25">
      <c r="A38" s="212" t="s">
        <v>108</v>
      </c>
      <c r="B38" s="212" t="s">
        <v>284</v>
      </c>
      <c r="C38" s="212" t="s">
        <v>285</v>
      </c>
      <c r="D38" s="212" t="s">
        <v>126</v>
      </c>
      <c r="E38" s="212" t="s">
        <v>127</v>
      </c>
      <c r="F38" s="212" t="s">
        <v>125</v>
      </c>
      <c r="G38" s="212" t="s">
        <v>153</v>
      </c>
      <c r="H38" s="212" t="s">
        <v>196</v>
      </c>
      <c r="I38" s="212" t="s">
        <v>128</v>
      </c>
      <c r="J38" s="212" t="s">
        <v>196</v>
      </c>
      <c r="K38" s="212" t="s">
        <v>196</v>
      </c>
      <c r="L38" s="212" t="s">
        <v>196</v>
      </c>
      <c r="M38" s="213">
        <v>21.71</v>
      </c>
      <c r="N38" t="str">
        <f t="shared" si="0"/>
        <v>723100010100</v>
      </c>
    </row>
    <row r="39" spans="1:14" x14ac:dyDescent="0.25">
      <c r="A39" s="212" t="s">
        <v>108</v>
      </c>
      <c r="B39" s="212" t="s">
        <v>284</v>
      </c>
      <c r="C39" s="212" t="s">
        <v>285</v>
      </c>
      <c r="D39" s="212" t="s">
        <v>126</v>
      </c>
      <c r="E39" s="212" t="s">
        <v>127</v>
      </c>
      <c r="F39" s="212" t="s">
        <v>125</v>
      </c>
      <c r="G39" s="212" t="s">
        <v>154</v>
      </c>
      <c r="H39" s="212" t="s">
        <v>196</v>
      </c>
      <c r="I39" s="212" t="s">
        <v>128</v>
      </c>
      <c r="J39" s="212" t="s">
        <v>196</v>
      </c>
      <c r="K39" s="212" t="s">
        <v>196</v>
      </c>
      <c r="L39" s="212" t="s">
        <v>196</v>
      </c>
      <c r="M39" s="213">
        <v>271.7</v>
      </c>
      <c r="N39" t="str">
        <f t="shared" si="0"/>
        <v>724000010100</v>
      </c>
    </row>
    <row r="40" spans="1:14" x14ac:dyDescent="0.25">
      <c r="A40" s="212" t="s">
        <v>108</v>
      </c>
      <c r="B40" s="212" t="s">
        <v>284</v>
      </c>
      <c r="C40" s="212" t="s">
        <v>285</v>
      </c>
      <c r="D40" s="212" t="s">
        <v>126</v>
      </c>
      <c r="E40" s="212" t="s">
        <v>127</v>
      </c>
      <c r="F40" s="212" t="s">
        <v>125</v>
      </c>
      <c r="G40" s="212" t="s">
        <v>157</v>
      </c>
      <c r="H40" s="212" t="s">
        <v>196</v>
      </c>
      <c r="I40" s="212" t="s">
        <v>128</v>
      </c>
      <c r="J40" s="212" t="s">
        <v>196</v>
      </c>
      <c r="K40" s="212" t="s">
        <v>196</v>
      </c>
      <c r="L40" s="212" t="s">
        <v>196</v>
      </c>
      <c r="M40" s="213">
        <v>103.22</v>
      </c>
      <c r="N40" t="str">
        <f t="shared" si="0"/>
        <v>726900010100</v>
      </c>
    </row>
    <row r="41" spans="1:14" x14ac:dyDescent="0.25">
      <c r="A41" s="212" t="s">
        <v>108</v>
      </c>
      <c r="B41" s="212" t="s">
        <v>284</v>
      </c>
      <c r="C41" s="212" t="s">
        <v>285</v>
      </c>
      <c r="D41" s="212" t="s">
        <v>126</v>
      </c>
      <c r="E41" s="212" t="s">
        <v>127</v>
      </c>
      <c r="F41" s="212" t="s">
        <v>125</v>
      </c>
      <c r="G41" s="212" t="s">
        <v>157</v>
      </c>
      <c r="H41" s="212" t="s">
        <v>196</v>
      </c>
      <c r="I41" s="212" t="s">
        <v>128</v>
      </c>
      <c r="J41" s="212" t="s">
        <v>196</v>
      </c>
      <c r="K41" s="212" t="s">
        <v>196</v>
      </c>
      <c r="L41" s="212" t="s">
        <v>196</v>
      </c>
      <c r="M41" s="213">
        <v>18.77</v>
      </c>
      <c r="N41" t="str">
        <f t="shared" si="0"/>
        <v>726900010100</v>
      </c>
    </row>
    <row r="42" spans="1:14" x14ac:dyDescent="0.25">
      <c r="A42" s="212" t="s">
        <v>108</v>
      </c>
      <c r="B42" s="212" t="s">
        <v>284</v>
      </c>
      <c r="C42" s="212" t="s">
        <v>285</v>
      </c>
      <c r="D42" s="212" t="s">
        <v>126</v>
      </c>
      <c r="E42" s="212" t="s">
        <v>127</v>
      </c>
      <c r="F42" s="212" t="s">
        <v>125</v>
      </c>
      <c r="G42" s="212" t="s">
        <v>139</v>
      </c>
      <c r="H42" s="212" t="s">
        <v>196</v>
      </c>
      <c r="I42" s="212" t="s">
        <v>128</v>
      </c>
      <c r="J42" s="212" t="s">
        <v>196</v>
      </c>
      <c r="K42" s="212" t="s">
        <v>196</v>
      </c>
      <c r="L42" s="212" t="s">
        <v>196</v>
      </c>
      <c r="M42" s="213">
        <v>-3.27</v>
      </c>
      <c r="N42" t="str">
        <f t="shared" si="0"/>
        <v>210000010100</v>
      </c>
    </row>
    <row r="43" spans="1:14" x14ac:dyDescent="0.25">
      <c r="A43" s="212" t="s">
        <v>108</v>
      </c>
      <c r="B43" s="212" t="s">
        <v>284</v>
      </c>
      <c r="C43" s="212" t="s">
        <v>285</v>
      </c>
      <c r="D43" s="212" t="s">
        <v>126</v>
      </c>
      <c r="E43" s="212" t="s">
        <v>127</v>
      </c>
      <c r="F43" s="212" t="s">
        <v>125</v>
      </c>
      <c r="G43" s="212" t="s">
        <v>140</v>
      </c>
      <c r="H43" s="212" t="s">
        <v>196</v>
      </c>
      <c r="I43" s="212" t="s">
        <v>128</v>
      </c>
      <c r="J43" s="212" t="s">
        <v>196</v>
      </c>
      <c r="K43" s="212" t="s">
        <v>196</v>
      </c>
      <c r="L43" s="212" t="s">
        <v>196</v>
      </c>
      <c r="M43" s="213">
        <v>-103.22</v>
      </c>
      <c r="N43" t="str">
        <f t="shared" si="0"/>
        <v>210500010100</v>
      </c>
    </row>
    <row r="44" spans="1:14" x14ac:dyDescent="0.25">
      <c r="A44" s="212" t="s">
        <v>108</v>
      </c>
      <c r="B44" s="212" t="s">
        <v>284</v>
      </c>
      <c r="C44" s="212" t="s">
        <v>285</v>
      </c>
      <c r="D44" s="212" t="s">
        <v>126</v>
      </c>
      <c r="E44" s="212" t="s">
        <v>127</v>
      </c>
      <c r="F44" s="212" t="s">
        <v>125</v>
      </c>
      <c r="G44" s="212" t="s">
        <v>143</v>
      </c>
      <c r="H44" s="212" t="s">
        <v>196</v>
      </c>
      <c r="I44" s="212" t="s">
        <v>128</v>
      </c>
      <c r="J44" s="212" t="s">
        <v>196</v>
      </c>
      <c r="K44" s="212" t="s">
        <v>196</v>
      </c>
      <c r="L44" s="212" t="s">
        <v>196</v>
      </c>
      <c r="M44" s="213">
        <v>-43</v>
      </c>
      <c r="N44" t="str">
        <f t="shared" si="0"/>
        <v>213000010100</v>
      </c>
    </row>
    <row r="45" spans="1:14" x14ac:dyDescent="0.25">
      <c r="A45" s="212" t="s">
        <v>108</v>
      </c>
      <c r="B45" s="212" t="s">
        <v>284</v>
      </c>
      <c r="C45" s="212" t="s">
        <v>285</v>
      </c>
      <c r="D45" s="212" t="s">
        <v>126</v>
      </c>
      <c r="E45" s="212" t="s">
        <v>127</v>
      </c>
      <c r="F45" s="212" t="s">
        <v>125</v>
      </c>
      <c r="G45" s="212" t="s">
        <v>150</v>
      </c>
      <c r="H45" s="212" t="s">
        <v>196</v>
      </c>
      <c r="I45" s="212" t="s">
        <v>128</v>
      </c>
      <c r="J45" s="212" t="s">
        <v>196</v>
      </c>
      <c r="K45" s="212" t="s">
        <v>196</v>
      </c>
      <c r="L45" s="212" t="s">
        <v>196</v>
      </c>
      <c r="M45" s="213">
        <v>-20.66</v>
      </c>
      <c r="N45" t="str">
        <f t="shared" si="0"/>
        <v>219000010100</v>
      </c>
    </row>
    <row r="46" spans="1:14" x14ac:dyDescent="0.25">
      <c r="A46" s="212" t="s">
        <v>108</v>
      </c>
      <c r="B46" s="212" t="s">
        <v>284</v>
      </c>
      <c r="C46" s="212" t="s">
        <v>285</v>
      </c>
      <c r="D46" s="212" t="s">
        <v>126</v>
      </c>
      <c r="E46" s="212" t="s">
        <v>127</v>
      </c>
      <c r="F46" s="212" t="s">
        <v>125</v>
      </c>
      <c r="G46" s="212" t="s">
        <v>137</v>
      </c>
      <c r="H46" s="212" t="s">
        <v>196</v>
      </c>
      <c r="I46" s="212" t="s">
        <v>128</v>
      </c>
      <c r="J46" s="212" t="s">
        <v>196</v>
      </c>
      <c r="K46" s="212" t="s">
        <v>196</v>
      </c>
      <c r="L46" s="212" t="s">
        <v>196</v>
      </c>
      <c r="M46" s="213">
        <v>-271.7</v>
      </c>
      <c r="N46" t="str">
        <f t="shared" si="0"/>
        <v>205600010100</v>
      </c>
    </row>
    <row r="47" spans="1:14" x14ac:dyDescent="0.25">
      <c r="A47" s="212" t="s">
        <v>108</v>
      </c>
      <c r="B47" s="212" t="s">
        <v>284</v>
      </c>
      <c r="C47" s="212" t="s">
        <v>285</v>
      </c>
      <c r="D47" s="212" t="s">
        <v>126</v>
      </c>
      <c r="E47" s="212" t="s">
        <v>127</v>
      </c>
      <c r="F47" s="212" t="s">
        <v>125</v>
      </c>
      <c r="G47" s="212" t="s">
        <v>134</v>
      </c>
      <c r="H47" s="212" t="s">
        <v>196</v>
      </c>
      <c r="I47" s="212" t="s">
        <v>128</v>
      </c>
      <c r="J47" s="212" t="s">
        <v>196</v>
      </c>
      <c r="K47" s="212" t="s">
        <v>196</v>
      </c>
      <c r="L47" s="212" t="s">
        <v>196</v>
      </c>
      <c r="M47" s="213">
        <v>-103.22</v>
      </c>
      <c r="N47" t="str">
        <f t="shared" si="0"/>
        <v>205200010100</v>
      </c>
    </row>
    <row r="48" spans="1:14" x14ac:dyDescent="0.25">
      <c r="A48" s="212" t="s">
        <v>108</v>
      </c>
      <c r="B48" s="212" t="s">
        <v>284</v>
      </c>
      <c r="C48" s="212" t="s">
        <v>285</v>
      </c>
      <c r="D48" s="212" t="s">
        <v>126</v>
      </c>
      <c r="E48" s="212" t="s">
        <v>127</v>
      </c>
      <c r="F48" s="212" t="s">
        <v>125</v>
      </c>
      <c r="G48" s="212" t="s">
        <v>139</v>
      </c>
      <c r="H48" s="212" t="s">
        <v>196</v>
      </c>
      <c r="I48" s="212" t="s">
        <v>128</v>
      </c>
      <c r="J48" s="212" t="s">
        <v>196</v>
      </c>
      <c r="K48" s="212" t="s">
        <v>196</v>
      </c>
      <c r="L48" s="212" t="s">
        <v>196</v>
      </c>
      <c r="M48" s="213">
        <v>-18.77</v>
      </c>
      <c r="N48" t="str">
        <f t="shared" si="0"/>
        <v>210000010100</v>
      </c>
    </row>
    <row r="49" spans="1:14" x14ac:dyDescent="0.25">
      <c r="A49" s="212" t="s">
        <v>108</v>
      </c>
      <c r="B49" s="212" t="s">
        <v>284</v>
      </c>
      <c r="C49" s="212" t="s">
        <v>285</v>
      </c>
      <c r="D49" s="212" t="s">
        <v>126</v>
      </c>
      <c r="E49" s="212" t="s">
        <v>127</v>
      </c>
      <c r="F49" s="212" t="s">
        <v>125</v>
      </c>
      <c r="G49" s="212" t="s">
        <v>141</v>
      </c>
      <c r="H49" s="212" t="s">
        <v>196</v>
      </c>
      <c r="I49" s="212" t="s">
        <v>128</v>
      </c>
      <c r="J49" s="212" t="s">
        <v>196</v>
      </c>
      <c r="K49" s="212" t="s">
        <v>196</v>
      </c>
      <c r="L49" s="212" t="s">
        <v>196</v>
      </c>
      <c r="M49" s="213">
        <v>-92.82</v>
      </c>
      <c r="N49" t="str">
        <f t="shared" si="0"/>
        <v>211000010100</v>
      </c>
    </row>
    <row r="50" spans="1:14" x14ac:dyDescent="0.25">
      <c r="A50" s="212" t="s">
        <v>108</v>
      </c>
      <c r="B50" s="212" t="s">
        <v>284</v>
      </c>
      <c r="C50" s="212" t="s">
        <v>285</v>
      </c>
      <c r="D50" s="212" t="s">
        <v>126</v>
      </c>
      <c r="E50" s="212" t="s">
        <v>127</v>
      </c>
      <c r="F50" s="212" t="s">
        <v>125</v>
      </c>
      <c r="G50" s="212" t="s">
        <v>135</v>
      </c>
      <c r="H50" s="212" t="s">
        <v>196</v>
      </c>
      <c r="I50" s="212" t="s">
        <v>128</v>
      </c>
      <c r="J50" s="212" t="s">
        <v>196</v>
      </c>
      <c r="K50" s="212" t="s">
        <v>196</v>
      </c>
      <c r="L50" s="212" t="s">
        <v>196</v>
      </c>
      <c r="M50" s="213">
        <v>-92.82</v>
      </c>
      <c r="N50" t="str">
        <f t="shared" si="0"/>
        <v>205300010100</v>
      </c>
    </row>
    <row r="51" spans="1:14" x14ac:dyDescent="0.25">
      <c r="A51" s="212" t="s">
        <v>108</v>
      </c>
      <c r="B51" s="212" t="s">
        <v>284</v>
      </c>
      <c r="C51" s="212" t="s">
        <v>285</v>
      </c>
      <c r="D51" s="212" t="s">
        <v>126</v>
      </c>
      <c r="E51" s="212" t="s">
        <v>127</v>
      </c>
      <c r="F51" s="212" t="s">
        <v>125</v>
      </c>
      <c r="G51" s="212" t="s">
        <v>147</v>
      </c>
      <c r="H51" s="212" t="s">
        <v>196</v>
      </c>
      <c r="I51" s="212" t="s">
        <v>128</v>
      </c>
      <c r="J51" s="212" t="s">
        <v>196</v>
      </c>
      <c r="K51" s="212" t="s">
        <v>196</v>
      </c>
      <c r="L51" s="212" t="s">
        <v>196</v>
      </c>
      <c r="M51" s="213">
        <v>-21.71</v>
      </c>
      <c r="N51" t="str">
        <f t="shared" si="0"/>
        <v>216000010100</v>
      </c>
    </row>
    <row r="52" spans="1:14" x14ac:dyDescent="0.25">
      <c r="A52" s="212" t="s">
        <v>108</v>
      </c>
      <c r="B52" s="212" t="s">
        <v>284</v>
      </c>
      <c r="C52" s="212" t="s">
        <v>285</v>
      </c>
      <c r="D52" s="212" t="s">
        <v>126</v>
      </c>
      <c r="E52" s="212" t="s">
        <v>127</v>
      </c>
      <c r="F52" s="212" t="s">
        <v>125</v>
      </c>
      <c r="G52" s="212" t="s">
        <v>144</v>
      </c>
      <c r="H52" s="212" t="s">
        <v>196</v>
      </c>
      <c r="I52" s="212" t="s">
        <v>128</v>
      </c>
      <c r="J52" s="212" t="s">
        <v>196</v>
      </c>
      <c r="K52" s="212" t="s">
        <v>196</v>
      </c>
      <c r="L52" s="212" t="s">
        <v>196</v>
      </c>
      <c r="M52" s="213">
        <v>-131.91</v>
      </c>
      <c r="N52" t="str">
        <f t="shared" si="0"/>
        <v>214000010100</v>
      </c>
    </row>
    <row r="53" spans="1:14" x14ac:dyDescent="0.25">
      <c r="A53" s="212" t="s">
        <v>108</v>
      </c>
      <c r="B53" s="212" t="s">
        <v>284</v>
      </c>
      <c r="C53" s="212" t="s">
        <v>285</v>
      </c>
      <c r="D53" s="212" t="s">
        <v>126</v>
      </c>
      <c r="E53" s="212" t="s">
        <v>127</v>
      </c>
      <c r="F53" s="212" t="s">
        <v>125</v>
      </c>
      <c r="G53" s="212" t="s">
        <v>138</v>
      </c>
      <c r="H53" s="212" t="s">
        <v>196</v>
      </c>
      <c r="I53" s="212" t="s">
        <v>128</v>
      </c>
      <c r="J53" s="212" t="s">
        <v>196</v>
      </c>
      <c r="K53" s="212" t="s">
        <v>196</v>
      </c>
      <c r="L53" s="212" t="s">
        <v>196</v>
      </c>
      <c r="M53" s="213">
        <v>-21.71</v>
      </c>
      <c r="N53" t="str">
        <f t="shared" si="0"/>
        <v>205800010100</v>
      </c>
    </row>
    <row r="54" spans="1:14" x14ac:dyDescent="0.25">
      <c r="A54" s="212" t="s">
        <v>108</v>
      </c>
      <c r="B54" s="212" t="s">
        <v>284</v>
      </c>
      <c r="C54" s="212" t="s">
        <v>285</v>
      </c>
      <c r="D54" s="212" t="s">
        <v>126</v>
      </c>
      <c r="E54" s="212" t="s">
        <v>127</v>
      </c>
      <c r="F54" s="212" t="s">
        <v>125</v>
      </c>
      <c r="G54" s="212" t="s">
        <v>145</v>
      </c>
      <c r="H54" s="212" t="s">
        <v>196</v>
      </c>
      <c r="I54" s="212" t="s">
        <v>128</v>
      </c>
      <c r="J54" s="212" t="s">
        <v>196</v>
      </c>
      <c r="K54" s="212" t="s">
        <v>196</v>
      </c>
      <c r="L54" s="212" t="s">
        <v>196</v>
      </c>
      <c r="M54" s="213">
        <v>-67.489999999999995</v>
      </c>
      <c r="N54" t="str">
        <f t="shared" si="0"/>
        <v>215000010100</v>
      </c>
    </row>
    <row r="55" spans="1:14" x14ac:dyDescent="0.25">
      <c r="A55" s="212" t="s">
        <v>108</v>
      </c>
      <c r="B55" s="212" t="s">
        <v>284</v>
      </c>
      <c r="C55" s="212" t="s">
        <v>285</v>
      </c>
      <c r="D55" s="212" t="s">
        <v>126</v>
      </c>
      <c r="E55" s="212" t="s">
        <v>127</v>
      </c>
      <c r="F55" s="212" t="s">
        <v>125</v>
      </c>
      <c r="G55" s="212" t="s">
        <v>124</v>
      </c>
      <c r="H55" s="212" t="s">
        <v>196</v>
      </c>
      <c r="I55" s="212" t="s">
        <v>128</v>
      </c>
      <c r="J55" s="212" t="s">
        <v>196</v>
      </c>
      <c r="K55" s="212" t="s">
        <v>196</v>
      </c>
      <c r="L55" s="212" t="s">
        <v>196</v>
      </c>
      <c r="M55" s="213">
        <v>-1079.92</v>
      </c>
      <c r="N55" t="str">
        <f t="shared" si="0"/>
        <v>100000010100</v>
      </c>
    </row>
    <row r="56" spans="1:14" x14ac:dyDescent="0.25">
      <c r="A56" s="212" t="s">
        <v>108</v>
      </c>
      <c r="B56" s="212" t="s">
        <v>358</v>
      </c>
      <c r="C56" s="212" t="s">
        <v>359</v>
      </c>
      <c r="D56" s="212" t="s">
        <v>126</v>
      </c>
      <c r="E56" s="212" t="s">
        <v>132</v>
      </c>
      <c r="F56" s="212" t="s">
        <v>125</v>
      </c>
      <c r="G56" s="212" t="s">
        <v>163</v>
      </c>
      <c r="H56" s="212" t="s">
        <v>196</v>
      </c>
      <c r="I56" s="212" t="s">
        <v>133</v>
      </c>
      <c r="J56" s="212" t="s">
        <v>196</v>
      </c>
      <c r="K56" s="212" t="s">
        <v>196</v>
      </c>
      <c r="L56" s="212" t="s">
        <v>196</v>
      </c>
      <c r="M56" s="213">
        <v>414.75</v>
      </c>
      <c r="N56" t="str">
        <f t="shared" si="0"/>
        <v>715000020100</v>
      </c>
    </row>
    <row r="57" spans="1:14" x14ac:dyDescent="0.25">
      <c r="A57" s="212" t="s">
        <v>108</v>
      </c>
      <c r="B57" s="212" t="s">
        <v>358</v>
      </c>
      <c r="C57" s="212" t="s">
        <v>359</v>
      </c>
      <c r="D57" s="212" t="s">
        <v>126</v>
      </c>
      <c r="E57" s="212" t="s">
        <v>132</v>
      </c>
      <c r="F57" s="212" t="s">
        <v>125</v>
      </c>
      <c r="G57" s="212" t="s">
        <v>152</v>
      </c>
      <c r="H57" s="212" t="s">
        <v>196</v>
      </c>
      <c r="I57" s="212" t="s">
        <v>133</v>
      </c>
      <c r="J57" s="212" t="s">
        <v>196</v>
      </c>
      <c r="K57" s="212" t="s">
        <v>196</v>
      </c>
      <c r="L57" s="212" t="s">
        <v>196</v>
      </c>
      <c r="M57" s="213">
        <v>25.71</v>
      </c>
      <c r="N57" t="str">
        <f t="shared" si="0"/>
        <v>723000020100</v>
      </c>
    </row>
    <row r="58" spans="1:14" x14ac:dyDescent="0.25">
      <c r="A58" s="212" t="s">
        <v>108</v>
      </c>
      <c r="B58" s="212" t="s">
        <v>358</v>
      </c>
      <c r="C58" s="212" t="s">
        <v>359</v>
      </c>
      <c r="D58" s="212" t="s">
        <v>126</v>
      </c>
      <c r="E58" s="212" t="s">
        <v>132</v>
      </c>
      <c r="F58" s="212" t="s">
        <v>125</v>
      </c>
      <c r="G58" s="212" t="s">
        <v>153</v>
      </c>
      <c r="H58" s="212" t="s">
        <v>196</v>
      </c>
      <c r="I58" s="212" t="s">
        <v>133</v>
      </c>
      <c r="J58" s="212" t="s">
        <v>196</v>
      </c>
      <c r="K58" s="212" t="s">
        <v>196</v>
      </c>
      <c r="L58" s="212" t="s">
        <v>196</v>
      </c>
      <c r="M58" s="213">
        <v>6.02</v>
      </c>
      <c r="N58" t="str">
        <f t="shared" si="0"/>
        <v>723100020100</v>
      </c>
    </row>
    <row r="59" spans="1:14" x14ac:dyDescent="0.25">
      <c r="A59" s="212" t="s">
        <v>108</v>
      </c>
      <c r="B59" s="212" t="s">
        <v>358</v>
      </c>
      <c r="C59" s="212" t="s">
        <v>359</v>
      </c>
      <c r="D59" s="212" t="s">
        <v>126</v>
      </c>
      <c r="E59" s="212" t="s">
        <v>132</v>
      </c>
      <c r="F59" s="212" t="s">
        <v>125</v>
      </c>
      <c r="G59" s="212" t="s">
        <v>168</v>
      </c>
      <c r="H59" s="212" t="s">
        <v>196</v>
      </c>
      <c r="I59" s="212" t="s">
        <v>133</v>
      </c>
      <c r="J59" s="212" t="s">
        <v>196</v>
      </c>
      <c r="K59" s="212" t="s">
        <v>196</v>
      </c>
      <c r="L59" s="212" t="s">
        <v>196</v>
      </c>
      <c r="M59" s="213">
        <v>-49.15</v>
      </c>
      <c r="N59" t="str">
        <f t="shared" si="0"/>
        <v>219100020100</v>
      </c>
    </row>
    <row r="60" spans="1:14" x14ac:dyDescent="0.25">
      <c r="A60" s="212" t="s">
        <v>108</v>
      </c>
      <c r="B60" s="212" t="s">
        <v>358</v>
      </c>
      <c r="C60" s="212" t="s">
        <v>359</v>
      </c>
      <c r="D60" s="212" t="s">
        <v>126</v>
      </c>
      <c r="E60" s="212" t="s">
        <v>132</v>
      </c>
      <c r="F60" s="212" t="s">
        <v>125</v>
      </c>
      <c r="G60" s="212" t="s">
        <v>141</v>
      </c>
      <c r="H60" s="212" t="s">
        <v>196</v>
      </c>
      <c r="I60" s="212" t="s">
        <v>133</v>
      </c>
      <c r="J60" s="212" t="s">
        <v>196</v>
      </c>
      <c r="K60" s="212" t="s">
        <v>196</v>
      </c>
      <c r="L60" s="212" t="s">
        <v>196</v>
      </c>
      <c r="M60" s="213">
        <v>-25.71</v>
      </c>
      <c r="N60" t="str">
        <f t="shared" si="0"/>
        <v>211000020100</v>
      </c>
    </row>
    <row r="61" spans="1:14" x14ac:dyDescent="0.25">
      <c r="A61" s="212" t="s">
        <v>108</v>
      </c>
      <c r="B61" s="212" t="s">
        <v>358</v>
      </c>
      <c r="C61" s="212" t="s">
        <v>359</v>
      </c>
      <c r="D61" s="212" t="s">
        <v>126</v>
      </c>
      <c r="E61" s="212" t="s">
        <v>132</v>
      </c>
      <c r="F61" s="212" t="s">
        <v>125</v>
      </c>
      <c r="G61" s="212" t="s">
        <v>124</v>
      </c>
      <c r="H61" s="212" t="s">
        <v>196</v>
      </c>
      <c r="I61" s="212" t="s">
        <v>133</v>
      </c>
      <c r="J61" s="212" t="s">
        <v>196</v>
      </c>
      <c r="K61" s="212" t="s">
        <v>196</v>
      </c>
      <c r="L61" s="212" t="s">
        <v>196</v>
      </c>
      <c r="M61" s="213">
        <v>-293.47000000000003</v>
      </c>
      <c r="N61" t="str">
        <f t="shared" si="0"/>
        <v>100000020100</v>
      </c>
    </row>
    <row r="62" spans="1:14" x14ac:dyDescent="0.25">
      <c r="A62" s="212" t="s">
        <v>108</v>
      </c>
      <c r="B62" s="212" t="s">
        <v>358</v>
      </c>
      <c r="C62" s="212" t="s">
        <v>359</v>
      </c>
      <c r="D62" s="212" t="s">
        <v>126</v>
      </c>
      <c r="E62" s="212" t="s">
        <v>132</v>
      </c>
      <c r="F62" s="212" t="s">
        <v>125</v>
      </c>
      <c r="G62" s="212" t="s">
        <v>147</v>
      </c>
      <c r="H62" s="212" t="s">
        <v>196</v>
      </c>
      <c r="I62" s="212" t="s">
        <v>133</v>
      </c>
      <c r="J62" s="212" t="s">
        <v>196</v>
      </c>
      <c r="K62" s="212" t="s">
        <v>196</v>
      </c>
      <c r="L62" s="212" t="s">
        <v>196</v>
      </c>
      <c r="M62" s="213">
        <v>-6.02</v>
      </c>
      <c r="N62" t="str">
        <f t="shared" si="0"/>
        <v>216000020100</v>
      </c>
    </row>
    <row r="63" spans="1:14" x14ac:dyDescent="0.25">
      <c r="A63" s="212" t="s">
        <v>108</v>
      </c>
      <c r="B63" s="212" t="s">
        <v>358</v>
      </c>
      <c r="C63" s="212" t="s">
        <v>359</v>
      </c>
      <c r="D63" s="212" t="s">
        <v>126</v>
      </c>
      <c r="E63" s="212" t="s">
        <v>132</v>
      </c>
      <c r="F63" s="212" t="s">
        <v>125</v>
      </c>
      <c r="G63" s="212" t="s">
        <v>144</v>
      </c>
      <c r="H63" s="212" t="s">
        <v>196</v>
      </c>
      <c r="I63" s="212" t="s">
        <v>133</v>
      </c>
      <c r="J63" s="212" t="s">
        <v>196</v>
      </c>
      <c r="K63" s="212" t="s">
        <v>196</v>
      </c>
      <c r="L63" s="212" t="s">
        <v>196</v>
      </c>
      <c r="M63" s="213">
        <v>-32.630000000000003</v>
      </c>
      <c r="N63" t="str">
        <f t="shared" si="0"/>
        <v>214000020100</v>
      </c>
    </row>
    <row r="64" spans="1:14" x14ac:dyDescent="0.25">
      <c r="A64" s="212" t="s">
        <v>108</v>
      </c>
      <c r="B64" s="212" t="s">
        <v>358</v>
      </c>
      <c r="C64" s="212" t="s">
        <v>359</v>
      </c>
      <c r="D64" s="212" t="s">
        <v>126</v>
      </c>
      <c r="E64" s="212" t="s">
        <v>132</v>
      </c>
      <c r="F64" s="212" t="s">
        <v>125</v>
      </c>
      <c r="G64" s="212" t="s">
        <v>138</v>
      </c>
      <c r="H64" s="212" t="s">
        <v>196</v>
      </c>
      <c r="I64" s="212" t="s">
        <v>133</v>
      </c>
      <c r="J64" s="212" t="s">
        <v>196</v>
      </c>
      <c r="K64" s="212" t="s">
        <v>196</v>
      </c>
      <c r="L64" s="212" t="s">
        <v>196</v>
      </c>
      <c r="M64" s="213">
        <v>-6.02</v>
      </c>
      <c r="N64" t="str">
        <f t="shared" si="0"/>
        <v>205800020100</v>
      </c>
    </row>
    <row r="65" spans="1:14" x14ac:dyDescent="0.25">
      <c r="A65" s="212" t="s">
        <v>108</v>
      </c>
      <c r="B65" s="212" t="s">
        <v>358</v>
      </c>
      <c r="C65" s="212" t="s">
        <v>359</v>
      </c>
      <c r="D65" s="212" t="s">
        <v>126</v>
      </c>
      <c r="E65" s="212" t="s">
        <v>132</v>
      </c>
      <c r="F65" s="212" t="s">
        <v>125</v>
      </c>
      <c r="G65" s="212" t="s">
        <v>145</v>
      </c>
      <c r="H65" s="212" t="s">
        <v>196</v>
      </c>
      <c r="I65" s="212" t="s">
        <v>133</v>
      </c>
      <c r="J65" s="212" t="s">
        <v>196</v>
      </c>
      <c r="K65" s="212" t="s">
        <v>196</v>
      </c>
      <c r="L65" s="212" t="s">
        <v>196</v>
      </c>
      <c r="M65" s="213">
        <v>-7.77</v>
      </c>
      <c r="N65" t="str">
        <f t="shared" si="0"/>
        <v>215000020100</v>
      </c>
    </row>
    <row r="66" spans="1:14" x14ac:dyDescent="0.25">
      <c r="A66" s="212" t="s">
        <v>108</v>
      </c>
      <c r="B66" s="212" t="s">
        <v>358</v>
      </c>
      <c r="C66" s="212" t="s">
        <v>359</v>
      </c>
      <c r="D66" s="212" t="s">
        <v>126</v>
      </c>
      <c r="E66" s="212" t="s">
        <v>132</v>
      </c>
      <c r="F66" s="212" t="s">
        <v>125</v>
      </c>
      <c r="G66" s="212" t="s">
        <v>135</v>
      </c>
      <c r="H66" s="212" t="s">
        <v>196</v>
      </c>
      <c r="I66" s="212" t="s">
        <v>133</v>
      </c>
      <c r="J66" s="212" t="s">
        <v>196</v>
      </c>
      <c r="K66" s="212" t="s">
        <v>196</v>
      </c>
      <c r="L66" s="212" t="s">
        <v>196</v>
      </c>
      <c r="M66" s="213">
        <v>-25.71</v>
      </c>
      <c r="N66" t="str">
        <f t="shared" si="0"/>
        <v>205300020100</v>
      </c>
    </row>
    <row r="67" spans="1:14" x14ac:dyDescent="0.25">
      <c r="A67" s="212" t="s">
        <v>108</v>
      </c>
      <c r="B67" s="212" t="s">
        <v>367</v>
      </c>
      <c r="C67" s="212" t="s">
        <v>368</v>
      </c>
      <c r="D67" s="212" t="s">
        <v>126</v>
      </c>
      <c r="E67" s="212" t="s">
        <v>132</v>
      </c>
      <c r="F67" s="212" t="s">
        <v>125</v>
      </c>
      <c r="G67" s="212" t="s">
        <v>163</v>
      </c>
      <c r="H67" s="212" t="s">
        <v>196</v>
      </c>
      <c r="I67" s="212" t="s">
        <v>133</v>
      </c>
      <c r="J67" s="212" t="s">
        <v>196</v>
      </c>
      <c r="K67" s="212" t="s">
        <v>196</v>
      </c>
      <c r="L67" s="212" t="s">
        <v>196</v>
      </c>
      <c r="M67" s="213">
        <v>3.3</v>
      </c>
      <c r="N67" t="str">
        <f t="shared" ref="N67:N130" si="1">CONCATENATE(G67,E67)</f>
        <v>715000020100</v>
      </c>
    </row>
    <row r="68" spans="1:14" x14ac:dyDescent="0.25">
      <c r="A68" s="212" t="s">
        <v>108</v>
      </c>
      <c r="B68" s="212" t="s">
        <v>367</v>
      </c>
      <c r="C68" s="212" t="s">
        <v>368</v>
      </c>
      <c r="D68" s="212" t="s">
        <v>126</v>
      </c>
      <c r="E68" s="212" t="s">
        <v>132</v>
      </c>
      <c r="F68" s="212" t="s">
        <v>125</v>
      </c>
      <c r="G68" s="212" t="s">
        <v>153</v>
      </c>
      <c r="H68" s="212" t="s">
        <v>196</v>
      </c>
      <c r="I68" s="212" t="s">
        <v>133</v>
      </c>
      <c r="J68" s="212" t="s">
        <v>196</v>
      </c>
      <c r="K68" s="212" t="s">
        <v>196</v>
      </c>
      <c r="L68" s="212" t="s">
        <v>196</v>
      </c>
      <c r="M68" s="213">
        <v>0.89</v>
      </c>
      <c r="N68" t="str">
        <f t="shared" si="1"/>
        <v>723100020100</v>
      </c>
    </row>
    <row r="69" spans="1:14" x14ac:dyDescent="0.25">
      <c r="A69" s="212" t="s">
        <v>108</v>
      </c>
      <c r="B69" s="212" t="s">
        <v>367</v>
      </c>
      <c r="C69" s="212" t="s">
        <v>368</v>
      </c>
      <c r="D69" s="212" t="s">
        <v>126</v>
      </c>
      <c r="E69" s="212" t="s">
        <v>132</v>
      </c>
      <c r="F69" s="212" t="s">
        <v>125</v>
      </c>
      <c r="G69" s="212" t="s">
        <v>141</v>
      </c>
      <c r="H69" s="212" t="s">
        <v>196</v>
      </c>
      <c r="I69" s="212" t="s">
        <v>133</v>
      </c>
      <c r="J69" s="212" t="s">
        <v>196</v>
      </c>
      <c r="K69" s="212" t="s">
        <v>196</v>
      </c>
      <c r="L69" s="212" t="s">
        <v>196</v>
      </c>
      <c r="M69" s="213">
        <v>-3.79</v>
      </c>
      <c r="N69" t="str">
        <f t="shared" si="1"/>
        <v>211000020100</v>
      </c>
    </row>
    <row r="70" spans="1:14" x14ac:dyDescent="0.25">
      <c r="A70" s="212" t="s">
        <v>108</v>
      </c>
      <c r="B70" s="212" t="s">
        <v>367</v>
      </c>
      <c r="C70" s="212" t="s">
        <v>368</v>
      </c>
      <c r="D70" s="212" t="s">
        <v>126</v>
      </c>
      <c r="E70" s="212" t="s">
        <v>132</v>
      </c>
      <c r="F70" s="212" t="s">
        <v>125</v>
      </c>
      <c r="G70" s="212" t="s">
        <v>135</v>
      </c>
      <c r="H70" s="212" t="s">
        <v>196</v>
      </c>
      <c r="I70" s="212" t="s">
        <v>133</v>
      </c>
      <c r="J70" s="212" t="s">
        <v>196</v>
      </c>
      <c r="K70" s="212" t="s">
        <v>196</v>
      </c>
      <c r="L70" s="212" t="s">
        <v>196</v>
      </c>
      <c r="M70" s="213">
        <v>-3.79</v>
      </c>
      <c r="N70" t="str">
        <f t="shared" si="1"/>
        <v>205300020100</v>
      </c>
    </row>
    <row r="71" spans="1:14" x14ac:dyDescent="0.25">
      <c r="A71" s="212" t="s">
        <v>108</v>
      </c>
      <c r="B71" s="212" t="s">
        <v>367</v>
      </c>
      <c r="C71" s="212" t="s">
        <v>368</v>
      </c>
      <c r="D71" s="212" t="s">
        <v>126</v>
      </c>
      <c r="E71" s="212" t="s">
        <v>132</v>
      </c>
      <c r="F71" s="212" t="s">
        <v>125</v>
      </c>
      <c r="G71" s="212" t="s">
        <v>152</v>
      </c>
      <c r="H71" s="212" t="s">
        <v>196</v>
      </c>
      <c r="I71" s="212" t="s">
        <v>133</v>
      </c>
      <c r="J71" s="212" t="s">
        <v>196</v>
      </c>
      <c r="K71" s="212" t="s">
        <v>196</v>
      </c>
      <c r="L71" s="212" t="s">
        <v>196</v>
      </c>
      <c r="M71" s="213">
        <v>3.79</v>
      </c>
      <c r="N71" t="str">
        <f t="shared" si="1"/>
        <v>723000020100</v>
      </c>
    </row>
    <row r="72" spans="1:14" x14ac:dyDescent="0.25">
      <c r="A72" s="212" t="s">
        <v>108</v>
      </c>
      <c r="B72" s="212" t="s">
        <v>367</v>
      </c>
      <c r="C72" s="212" t="s">
        <v>368</v>
      </c>
      <c r="D72" s="212" t="s">
        <v>126</v>
      </c>
      <c r="E72" s="212" t="s">
        <v>132</v>
      </c>
      <c r="F72" s="212" t="s">
        <v>125</v>
      </c>
      <c r="G72" s="212" t="s">
        <v>138</v>
      </c>
      <c r="H72" s="212" t="s">
        <v>196</v>
      </c>
      <c r="I72" s="212" t="s">
        <v>133</v>
      </c>
      <c r="J72" s="212" t="s">
        <v>196</v>
      </c>
      <c r="K72" s="212" t="s">
        <v>196</v>
      </c>
      <c r="L72" s="212" t="s">
        <v>196</v>
      </c>
      <c r="M72" s="213">
        <v>-0.89</v>
      </c>
      <c r="N72" t="str">
        <f t="shared" si="1"/>
        <v>205800020100</v>
      </c>
    </row>
    <row r="73" spans="1:14" x14ac:dyDescent="0.25">
      <c r="A73" s="212" t="s">
        <v>108</v>
      </c>
      <c r="B73" s="212" t="s">
        <v>367</v>
      </c>
      <c r="C73" s="212" t="s">
        <v>368</v>
      </c>
      <c r="D73" s="212" t="s">
        <v>126</v>
      </c>
      <c r="E73" s="212" t="s">
        <v>132</v>
      </c>
      <c r="F73" s="212" t="s">
        <v>125</v>
      </c>
      <c r="G73" s="212" t="s">
        <v>124</v>
      </c>
      <c r="H73" s="212" t="s">
        <v>196</v>
      </c>
      <c r="I73" s="212" t="s">
        <v>133</v>
      </c>
      <c r="J73" s="212" t="s">
        <v>196</v>
      </c>
      <c r="K73" s="212" t="s">
        <v>196</v>
      </c>
      <c r="L73" s="212" t="s">
        <v>196</v>
      </c>
      <c r="M73" s="213">
        <v>-56.37</v>
      </c>
      <c r="N73" t="str">
        <f t="shared" si="1"/>
        <v>100000020100</v>
      </c>
    </row>
    <row r="74" spans="1:14" x14ac:dyDescent="0.25">
      <c r="A74" s="212" t="s">
        <v>108</v>
      </c>
      <c r="B74" s="212" t="s">
        <v>367</v>
      </c>
      <c r="C74" s="212" t="s">
        <v>368</v>
      </c>
      <c r="D74" s="212" t="s">
        <v>126</v>
      </c>
      <c r="E74" s="212" t="s">
        <v>132</v>
      </c>
      <c r="F74" s="212" t="s">
        <v>125</v>
      </c>
      <c r="G74" s="212" t="s">
        <v>163</v>
      </c>
      <c r="H74" s="212" t="s">
        <v>196</v>
      </c>
      <c r="I74" s="212" t="s">
        <v>133</v>
      </c>
      <c r="J74" s="212" t="s">
        <v>196</v>
      </c>
      <c r="K74" s="212" t="s">
        <v>196</v>
      </c>
      <c r="L74" s="212" t="s">
        <v>196</v>
      </c>
      <c r="M74" s="213">
        <v>57.75</v>
      </c>
      <c r="N74" t="str">
        <f t="shared" si="1"/>
        <v>715000020100</v>
      </c>
    </row>
    <row r="75" spans="1:14" x14ac:dyDescent="0.25">
      <c r="A75" s="212" t="s">
        <v>108</v>
      </c>
      <c r="B75" s="212" t="s">
        <v>367</v>
      </c>
      <c r="C75" s="212" t="s">
        <v>368</v>
      </c>
      <c r="D75" s="212" t="s">
        <v>126</v>
      </c>
      <c r="E75" s="212" t="s">
        <v>132</v>
      </c>
      <c r="F75" s="212" t="s">
        <v>125</v>
      </c>
      <c r="G75" s="212" t="s">
        <v>147</v>
      </c>
      <c r="H75" s="212" t="s">
        <v>196</v>
      </c>
      <c r="I75" s="212" t="s">
        <v>133</v>
      </c>
      <c r="J75" s="212" t="s">
        <v>196</v>
      </c>
      <c r="K75" s="212" t="s">
        <v>196</v>
      </c>
      <c r="L75" s="212" t="s">
        <v>196</v>
      </c>
      <c r="M75" s="213">
        <v>-0.89</v>
      </c>
      <c r="N75" t="str">
        <f t="shared" si="1"/>
        <v>216000020100</v>
      </c>
    </row>
    <row r="76" spans="1:14" x14ac:dyDescent="0.25">
      <c r="A76" s="212" t="s">
        <v>108</v>
      </c>
      <c r="B76" s="212" t="s">
        <v>362</v>
      </c>
      <c r="C76" s="212" t="s">
        <v>363</v>
      </c>
      <c r="D76" s="212" t="s">
        <v>126</v>
      </c>
      <c r="E76" s="212" t="s">
        <v>127</v>
      </c>
      <c r="F76" s="212" t="s">
        <v>125</v>
      </c>
      <c r="G76" s="212" t="s">
        <v>163</v>
      </c>
      <c r="H76" s="212" t="s">
        <v>196</v>
      </c>
      <c r="I76" s="212" t="s">
        <v>128</v>
      </c>
      <c r="J76" s="212" t="s">
        <v>196</v>
      </c>
      <c r="K76" s="212" t="s">
        <v>196</v>
      </c>
      <c r="L76" s="212" t="s">
        <v>196</v>
      </c>
      <c r="M76" s="213">
        <v>1200</v>
      </c>
      <c r="N76" t="str">
        <f t="shared" si="1"/>
        <v>715000010100</v>
      </c>
    </row>
    <row r="77" spans="1:14" x14ac:dyDescent="0.25">
      <c r="A77" s="212" t="s">
        <v>108</v>
      </c>
      <c r="B77" s="212" t="s">
        <v>362</v>
      </c>
      <c r="C77" s="212" t="s">
        <v>363</v>
      </c>
      <c r="D77" s="212" t="s">
        <v>126</v>
      </c>
      <c r="E77" s="212" t="s">
        <v>127</v>
      </c>
      <c r="F77" s="212" t="s">
        <v>125</v>
      </c>
      <c r="G77" s="212" t="s">
        <v>152</v>
      </c>
      <c r="H77" s="212" t="s">
        <v>196</v>
      </c>
      <c r="I77" s="212" t="s">
        <v>128</v>
      </c>
      <c r="J77" s="212" t="s">
        <v>196</v>
      </c>
      <c r="K77" s="212" t="s">
        <v>196</v>
      </c>
      <c r="L77" s="212" t="s">
        <v>196</v>
      </c>
      <c r="M77" s="213">
        <v>74.400000000000006</v>
      </c>
      <c r="N77" t="str">
        <f t="shared" si="1"/>
        <v>723000010100</v>
      </c>
    </row>
    <row r="78" spans="1:14" x14ac:dyDescent="0.25">
      <c r="A78" s="212" t="s">
        <v>108</v>
      </c>
      <c r="B78" s="212" t="s">
        <v>362</v>
      </c>
      <c r="C78" s="212" t="s">
        <v>363</v>
      </c>
      <c r="D78" s="212" t="s">
        <v>126</v>
      </c>
      <c r="E78" s="212" t="s">
        <v>127</v>
      </c>
      <c r="F78" s="212" t="s">
        <v>125</v>
      </c>
      <c r="G78" s="212" t="s">
        <v>153</v>
      </c>
      <c r="H78" s="212" t="s">
        <v>196</v>
      </c>
      <c r="I78" s="212" t="s">
        <v>128</v>
      </c>
      <c r="J78" s="212" t="s">
        <v>196</v>
      </c>
      <c r="K78" s="212" t="s">
        <v>196</v>
      </c>
      <c r="L78" s="212" t="s">
        <v>196</v>
      </c>
      <c r="M78" s="213">
        <v>17.399999999999999</v>
      </c>
      <c r="N78" t="str">
        <f t="shared" si="1"/>
        <v>723100010100</v>
      </c>
    </row>
    <row r="79" spans="1:14" x14ac:dyDescent="0.25">
      <c r="A79" s="212" t="s">
        <v>108</v>
      </c>
      <c r="B79" s="212" t="s">
        <v>362</v>
      </c>
      <c r="C79" s="212" t="s">
        <v>363</v>
      </c>
      <c r="D79" s="212" t="s">
        <v>126</v>
      </c>
      <c r="E79" s="212" t="s">
        <v>127</v>
      </c>
      <c r="F79" s="212" t="s">
        <v>125</v>
      </c>
      <c r="G79" s="212" t="s">
        <v>141</v>
      </c>
      <c r="H79" s="212" t="s">
        <v>196</v>
      </c>
      <c r="I79" s="212" t="s">
        <v>128</v>
      </c>
      <c r="J79" s="212" t="s">
        <v>196</v>
      </c>
      <c r="K79" s="212" t="s">
        <v>196</v>
      </c>
      <c r="L79" s="212" t="s">
        <v>196</v>
      </c>
      <c r="M79" s="213">
        <v>-74.400000000000006</v>
      </c>
      <c r="N79" t="str">
        <f t="shared" si="1"/>
        <v>211000010100</v>
      </c>
    </row>
    <row r="80" spans="1:14" x14ac:dyDescent="0.25">
      <c r="A80" s="212" t="s">
        <v>108</v>
      </c>
      <c r="B80" s="212" t="s">
        <v>362</v>
      </c>
      <c r="C80" s="212" t="s">
        <v>363</v>
      </c>
      <c r="D80" s="212" t="s">
        <v>126</v>
      </c>
      <c r="E80" s="212" t="s">
        <v>127</v>
      </c>
      <c r="F80" s="212" t="s">
        <v>125</v>
      </c>
      <c r="G80" s="212" t="s">
        <v>124</v>
      </c>
      <c r="H80" s="212" t="s">
        <v>196</v>
      </c>
      <c r="I80" s="212" t="s">
        <v>128</v>
      </c>
      <c r="J80" s="212" t="s">
        <v>196</v>
      </c>
      <c r="K80" s="212" t="s">
        <v>196</v>
      </c>
      <c r="L80" s="212" t="s">
        <v>196</v>
      </c>
      <c r="M80" s="213">
        <v>-928.41</v>
      </c>
      <c r="N80" t="str">
        <f t="shared" si="1"/>
        <v>100000010100</v>
      </c>
    </row>
    <row r="81" spans="1:14" x14ac:dyDescent="0.25">
      <c r="A81" s="212" t="s">
        <v>108</v>
      </c>
      <c r="B81" s="212" t="s">
        <v>362</v>
      </c>
      <c r="C81" s="212" t="s">
        <v>363</v>
      </c>
      <c r="D81" s="212" t="s">
        <v>126</v>
      </c>
      <c r="E81" s="212" t="s">
        <v>127</v>
      </c>
      <c r="F81" s="212" t="s">
        <v>125</v>
      </c>
      <c r="G81" s="212" t="s">
        <v>147</v>
      </c>
      <c r="H81" s="212" t="s">
        <v>196</v>
      </c>
      <c r="I81" s="212" t="s">
        <v>128</v>
      </c>
      <c r="J81" s="212" t="s">
        <v>196</v>
      </c>
      <c r="K81" s="212" t="s">
        <v>196</v>
      </c>
      <c r="L81" s="212" t="s">
        <v>196</v>
      </c>
      <c r="M81" s="213">
        <v>-17.399999999999999</v>
      </c>
      <c r="N81" t="str">
        <f t="shared" si="1"/>
        <v>216000010100</v>
      </c>
    </row>
    <row r="82" spans="1:14" x14ac:dyDescent="0.25">
      <c r="A82" s="212" t="s">
        <v>108</v>
      </c>
      <c r="B82" s="212" t="s">
        <v>362</v>
      </c>
      <c r="C82" s="212" t="s">
        <v>363</v>
      </c>
      <c r="D82" s="212" t="s">
        <v>126</v>
      </c>
      <c r="E82" s="212" t="s">
        <v>127</v>
      </c>
      <c r="F82" s="212" t="s">
        <v>125</v>
      </c>
      <c r="G82" s="212" t="s">
        <v>144</v>
      </c>
      <c r="H82" s="212" t="s">
        <v>196</v>
      </c>
      <c r="I82" s="212" t="s">
        <v>128</v>
      </c>
      <c r="J82" s="212" t="s">
        <v>196</v>
      </c>
      <c r="K82" s="212" t="s">
        <v>196</v>
      </c>
      <c r="L82" s="212" t="s">
        <v>196</v>
      </c>
      <c r="M82" s="213">
        <v>-125.91</v>
      </c>
      <c r="N82" t="str">
        <f t="shared" si="1"/>
        <v>214000010100</v>
      </c>
    </row>
    <row r="83" spans="1:14" x14ac:dyDescent="0.25">
      <c r="A83" s="212" t="s">
        <v>108</v>
      </c>
      <c r="B83" s="212" t="s">
        <v>362</v>
      </c>
      <c r="C83" s="212" t="s">
        <v>363</v>
      </c>
      <c r="D83" s="212" t="s">
        <v>126</v>
      </c>
      <c r="E83" s="212" t="s">
        <v>127</v>
      </c>
      <c r="F83" s="212" t="s">
        <v>125</v>
      </c>
      <c r="G83" s="212" t="s">
        <v>138</v>
      </c>
      <c r="H83" s="212" t="s">
        <v>196</v>
      </c>
      <c r="I83" s="212" t="s">
        <v>128</v>
      </c>
      <c r="J83" s="212" t="s">
        <v>196</v>
      </c>
      <c r="K83" s="212" t="s">
        <v>196</v>
      </c>
      <c r="L83" s="212" t="s">
        <v>196</v>
      </c>
      <c r="M83" s="213">
        <v>-17.399999999999999</v>
      </c>
      <c r="N83" t="str">
        <f t="shared" si="1"/>
        <v>205800010100</v>
      </c>
    </row>
    <row r="84" spans="1:14" x14ac:dyDescent="0.25">
      <c r="A84" s="212" t="s">
        <v>108</v>
      </c>
      <c r="B84" s="212" t="s">
        <v>362</v>
      </c>
      <c r="C84" s="212" t="s">
        <v>363</v>
      </c>
      <c r="D84" s="212" t="s">
        <v>126</v>
      </c>
      <c r="E84" s="212" t="s">
        <v>127</v>
      </c>
      <c r="F84" s="212" t="s">
        <v>125</v>
      </c>
      <c r="G84" s="212" t="s">
        <v>145</v>
      </c>
      <c r="H84" s="212" t="s">
        <v>196</v>
      </c>
      <c r="I84" s="212" t="s">
        <v>128</v>
      </c>
      <c r="J84" s="212" t="s">
        <v>196</v>
      </c>
      <c r="K84" s="212" t="s">
        <v>196</v>
      </c>
      <c r="L84" s="212" t="s">
        <v>196</v>
      </c>
      <c r="M84" s="213">
        <v>-53.88</v>
      </c>
      <c r="N84" t="str">
        <f t="shared" si="1"/>
        <v>215000010100</v>
      </c>
    </row>
    <row r="85" spans="1:14" x14ac:dyDescent="0.25">
      <c r="A85" s="212" t="s">
        <v>108</v>
      </c>
      <c r="B85" s="212" t="s">
        <v>362</v>
      </c>
      <c r="C85" s="212" t="s">
        <v>363</v>
      </c>
      <c r="D85" s="212" t="s">
        <v>126</v>
      </c>
      <c r="E85" s="212" t="s">
        <v>127</v>
      </c>
      <c r="F85" s="212" t="s">
        <v>125</v>
      </c>
      <c r="G85" s="212" t="s">
        <v>135</v>
      </c>
      <c r="H85" s="212" t="s">
        <v>196</v>
      </c>
      <c r="I85" s="212" t="s">
        <v>128</v>
      </c>
      <c r="J85" s="212" t="s">
        <v>196</v>
      </c>
      <c r="K85" s="212" t="s">
        <v>196</v>
      </c>
      <c r="L85" s="212" t="s">
        <v>196</v>
      </c>
      <c r="M85" s="213">
        <v>-74.400000000000006</v>
      </c>
      <c r="N85" t="str">
        <f t="shared" si="1"/>
        <v>205300010100</v>
      </c>
    </row>
    <row r="86" spans="1:14" x14ac:dyDescent="0.25">
      <c r="A86" s="212" t="s">
        <v>108</v>
      </c>
      <c r="B86" s="212" t="s">
        <v>364</v>
      </c>
      <c r="C86" s="212" t="s">
        <v>365</v>
      </c>
      <c r="D86" s="212" t="s">
        <v>126</v>
      </c>
      <c r="E86" s="212" t="s">
        <v>127</v>
      </c>
      <c r="F86" s="212" t="s">
        <v>125</v>
      </c>
      <c r="G86" s="212" t="s">
        <v>163</v>
      </c>
      <c r="H86" s="212" t="s">
        <v>196</v>
      </c>
      <c r="I86" s="212" t="s">
        <v>128</v>
      </c>
      <c r="J86" s="212" t="s">
        <v>196</v>
      </c>
      <c r="K86" s="212" t="s">
        <v>196</v>
      </c>
      <c r="L86" s="212" t="s">
        <v>196</v>
      </c>
      <c r="M86" s="213">
        <v>1200</v>
      </c>
      <c r="N86" t="str">
        <f t="shared" si="1"/>
        <v>715000010100</v>
      </c>
    </row>
    <row r="87" spans="1:14" x14ac:dyDescent="0.25">
      <c r="A87" s="212" t="s">
        <v>108</v>
      </c>
      <c r="B87" s="212" t="s">
        <v>364</v>
      </c>
      <c r="C87" s="212" t="s">
        <v>365</v>
      </c>
      <c r="D87" s="212" t="s">
        <v>126</v>
      </c>
      <c r="E87" s="212" t="s">
        <v>127</v>
      </c>
      <c r="F87" s="212" t="s">
        <v>125</v>
      </c>
      <c r="G87" s="212" t="s">
        <v>152</v>
      </c>
      <c r="H87" s="212" t="s">
        <v>196</v>
      </c>
      <c r="I87" s="212" t="s">
        <v>128</v>
      </c>
      <c r="J87" s="212" t="s">
        <v>196</v>
      </c>
      <c r="K87" s="212" t="s">
        <v>196</v>
      </c>
      <c r="L87" s="212" t="s">
        <v>196</v>
      </c>
      <c r="M87" s="213">
        <v>74.400000000000006</v>
      </c>
      <c r="N87" t="str">
        <f t="shared" si="1"/>
        <v>723000010100</v>
      </c>
    </row>
    <row r="88" spans="1:14" x14ac:dyDescent="0.25">
      <c r="A88" s="212" t="s">
        <v>108</v>
      </c>
      <c r="B88" s="212" t="s">
        <v>364</v>
      </c>
      <c r="C88" s="212" t="s">
        <v>365</v>
      </c>
      <c r="D88" s="212" t="s">
        <v>126</v>
      </c>
      <c r="E88" s="212" t="s">
        <v>127</v>
      </c>
      <c r="F88" s="212" t="s">
        <v>125</v>
      </c>
      <c r="G88" s="212" t="s">
        <v>153</v>
      </c>
      <c r="H88" s="212" t="s">
        <v>196</v>
      </c>
      <c r="I88" s="212" t="s">
        <v>128</v>
      </c>
      <c r="J88" s="212" t="s">
        <v>196</v>
      </c>
      <c r="K88" s="212" t="s">
        <v>196</v>
      </c>
      <c r="L88" s="212" t="s">
        <v>196</v>
      </c>
      <c r="M88" s="213">
        <v>17.399999999999999</v>
      </c>
      <c r="N88" t="str">
        <f t="shared" si="1"/>
        <v>723100010100</v>
      </c>
    </row>
    <row r="89" spans="1:14" x14ac:dyDescent="0.25">
      <c r="A89" s="212" t="s">
        <v>108</v>
      </c>
      <c r="B89" s="212" t="s">
        <v>364</v>
      </c>
      <c r="C89" s="212" t="s">
        <v>365</v>
      </c>
      <c r="D89" s="212" t="s">
        <v>126</v>
      </c>
      <c r="E89" s="212" t="s">
        <v>127</v>
      </c>
      <c r="F89" s="212" t="s">
        <v>125</v>
      </c>
      <c r="G89" s="212" t="s">
        <v>141</v>
      </c>
      <c r="H89" s="212" t="s">
        <v>196</v>
      </c>
      <c r="I89" s="212" t="s">
        <v>128</v>
      </c>
      <c r="J89" s="212" t="s">
        <v>196</v>
      </c>
      <c r="K89" s="212" t="s">
        <v>196</v>
      </c>
      <c r="L89" s="212" t="s">
        <v>196</v>
      </c>
      <c r="M89" s="213">
        <v>-74.400000000000006</v>
      </c>
      <c r="N89" t="str">
        <f t="shared" si="1"/>
        <v>211000010100</v>
      </c>
    </row>
    <row r="90" spans="1:14" x14ac:dyDescent="0.25">
      <c r="A90" s="212" t="s">
        <v>108</v>
      </c>
      <c r="B90" s="212" t="s">
        <v>364</v>
      </c>
      <c r="C90" s="212" t="s">
        <v>365</v>
      </c>
      <c r="D90" s="212" t="s">
        <v>126</v>
      </c>
      <c r="E90" s="212" t="s">
        <v>127</v>
      </c>
      <c r="F90" s="212" t="s">
        <v>125</v>
      </c>
      <c r="G90" s="212" t="s">
        <v>124</v>
      </c>
      <c r="H90" s="212" t="s">
        <v>196</v>
      </c>
      <c r="I90" s="212" t="s">
        <v>128</v>
      </c>
      <c r="J90" s="212" t="s">
        <v>196</v>
      </c>
      <c r="K90" s="212" t="s">
        <v>196</v>
      </c>
      <c r="L90" s="212" t="s">
        <v>196</v>
      </c>
      <c r="M90" s="213">
        <v>-928.41</v>
      </c>
      <c r="N90" t="str">
        <f t="shared" si="1"/>
        <v>100000010100</v>
      </c>
    </row>
    <row r="91" spans="1:14" x14ac:dyDescent="0.25">
      <c r="A91" s="212" t="s">
        <v>108</v>
      </c>
      <c r="B91" s="212" t="s">
        <v>364</v>
      </c>
      <c r="C91" s="212" t="s">
        <v>365</v>
      </c>
      <c r="D91" s="212" t="s">
        <v>126</v>
      </c>
      <c r="E91" s="212" t="s">
        <v>127</v>
      </c>
      <c r="F91" s="212" t="s">
        <v>125</v>
      </c>
      <c r="G91" s="212" t="s">
        <v>147</v>
      </c>
      <c r="H91" s="212" t="s">
        <v>196</v>
      </c>
      <c r="I91" s="212" t="s">
        <v>128</v>
      </c>
      <c r="J91" s="212" t="s">
        <v>196</v>
      </c>
      <c r="K91" s="212" t="s">
        <v>196</v>
      </c>
      <c r="L91" s="212" t="s">
        <v>196</v>
      </c>
      <c r="M91" s="213">
        <v>-17.399999999999999</v>
      </c>
      <c r="N91" t="str">
        <f t="shared" si="1"/>
        <v>216000010100</v>
      </c>
    </row>
    <row r="92" spans="1:14" x14ac:dyDescent="0.25">
      <c r="A92" s="212" t="s">
        <v>108</v>
      </c>
      <c r="B92" s="212" t="s">
        <v>364</v>
      </c>
      <c r="C92" s="212" t="s">
        <v>365</v>
      </c>
      <c r="D92" s="212" t="s">
        <v>126</v>
      </c>
      <c r="E92" s="212" t="s">
        <v>127</v>
      </c>
      <c r="F92" s="212" t="s">
        <v>125</v>
      </c>
      <c r="G92" s="212" t="s">
        <v>144</v>
      </c>
      <c r="H92" s="212" t="s">
        <v>196</v>
      </c>
      <c r="I92" s="212" t="s">
        <v>128</v>
      </c>
      <c r="J92" s="212" t="s">
        <v>196</v>
      </c>
      <c r="K92" s="212" t="s">
        <v>196</v>
      </c>
      <c r="L92" s="212" t="s">
        <v>196</v>
      </c>
      <c r="M92" s="213">
        <v>-125.91</v>
      </c>
      <c r="N92" t="str">
        <f t="shared" si="1"/>
        <v>214000010100</v>
      </c>
    </row>
    <row r="93" spans="1:14" x14ac:dyDescent="0.25">
      <c r="A93" s="212" t="s">
        <v>108</v>
      </c>
      <c r="B93" s="212" t="s">
        <v>364</v>
      </c>
      <c r="C93" s="212" t="s">
        <v>365</v>
      </c>
      <c r="D93" s="212" t="s">
        <v>126</v>
      </c>
      <c r="E93" s="212" t="s">
        <v>127</v>
      </c>
      <c r="F93" s="212" t="s">
        <v>125</v>
      </c>
      <c r="G93" s="212" t="s">
        <v>138</v>
      </c>
      <c r="H93" s="212" t="s">
        <v>196</v>
      </c>
      <c r="I93" s="212" t="s">
        <v>128</v>
      </c>
      <c r="J93" s="212" t="s">
        <v>196</v>
      </c>
      <c r="K93" s="212" t="s">
        <v>196</v>
      </c>
      <c r="L93" s="212" t="s">
        <v>196</v>
      </c>
      <c r="M93" s="213">
        <v>-17.399999999999999</v>
      </c>
      <c r="N93" t="str">
        <f t="shared" si="1"/>
        <v>205800010100</v>
      </c>
    </row>
    <row r="94" spans="1:14" x14ac:dyDescent="0.25">
      <c r="A94" s="212" t="s">
        <v>108</v>
      </c>
      <c r="B94" s="212" t="s">
        <v>364</v>
      </c>
      <c r="C94" s="212" t="s">
        <v>365</v>
      </c>
      <c r="D94" s="212" t="s">
        <v>126</v>
      </c>
      <c r="E94" s="212" t="s">
        <v>127</v>
      </c>
      <c r="F94" s="212" t="s">
        <v>125</v>
      </c>
      <c r="G94" s="212" t="s">
        <v>145</v>
      </c>
      <c r="H94" s="212" t="s">
        <v>196</v>
      </c>
      <c r="I94" s="212" t="s">
        <v>128</v>
      </c>
      <c r="J94" s="212" t="s">
        <v>196</v>
      </c>
      <c r="K94" s="212" t="s">
        <v>196</v>
      </c>
      <c r="L94" s="212" t="s">
        <v>196</v>
      </c>
      <c r="M94" s="213">
        <v>-53.88</v>
      </c>
      <c r="N94" t="str">
        <f t="shared" si="1"/>
        <v>215000010100</v>
      </c>
    </row>
    <row r="95" spans="1:14" x14ac:dyDescent="0.25">
      <c r="A95" s="212" t="s">
        <v>108</v>
      </c>
      <c r="B95" s="212" t="s">
        <v>364</v>
      </c>
      <c r="C95" s="212" t="s">
        <v>365</v>
      </c>
      <c r="D95" s="212" t="s">
        <v>126</v>
      </c>
      <c r="E95" s="212" t="s">
        <v>127</v>
      </c>
      <c r="F95" s="212" t="s">
        <v>125</v>
      </c>
      <c r="G95" s="212" t="s">
        <v>135</v>
      </c>
      <c r="H95" s="212" t="s">
        <v>196</v>
      </c>
      <c r="I95" s="212" t="s">
        <v>128</v>
      </c>
      <c r="J95" s="212" t="s">
        <v>196</v>
      </c>
      <c r="K95" s="212" t="s">
        <v>196</v>
      </c>
      <c r="L95" s="212" t="s">
        <v>196</v>
      </c>
      <c r="M95" s="213">
        <v>-74.400000000000006</v>
      </c>
      <c r="N95" t="str">
        <f t="shared" si="1"/>
        <v>205300010100</v>
      </c>
    </row>
    <row r="96" spans="1:14" x14ac:dyDescent="0.25">
      <c r="A96" s="212" t="s">
        <v>108</v>
      </c>
      <c r="B96" s="212" t="s">
        <v>270</v>
      </c>
      <c r="C96" s="212" t="s">
        <v>271</v>
      </c>
      <c r="D96" s="212" t="s">
        <v>126</v>
      </c>
      <c r="E96" s="212" t="s">
        <v>127</v>
      </c>
      <c r="F96" s="212" t="s">
        <v>125</v>
      </c>
      <c r="G96" s="212" t="s">
        <v>157</v>
      </c>
      <c r="H96" s="212" t="s">
        <v>196</v>
      </c>
      <c r="I96" s="212" t="s">
        <v>128</v>
      </c>
      <c r="J96" s="212" t="s">
        <v>196</v>
      </c>
      <c r="K96" s="212" t="s">
        <v>196</v>
      </c>
      <c r="L96" s="212" t="s">
        <v>196</v>
      </c>
      <c r="M96" s="213">
        <v>25.33</v>
      </c>
      <c r="N96" t="str">
        <f t="shared" si="1"/>
        <v>726900010100</v>
      </c>
    </row>
    <row r="97" spans="1:14" x14ac:dyDescent="0.25">
      <c r="A97" s="212" t="s">
        <v>108</v>
      </c>
      <c r="B97" s="212" t="s">
        <v>270</v>
      </c>
      <c r="C97" s="212" t="s">
        <v>271</v>
      </c>
      <c r="D97" s="212" t="s">
        <v>126</v>
      </c>
      <c r="E97" s="212" t="s">
        <v>127</v>
      </c>
      <c r="F97" s="212" t="s">
        <v>125</v>
      </c>
      <c r="G97" s="212" t="s">
        <v>139</v>
      </c>
      <c r="H97" s="212" t="s">
        <v>196</v>
      </c>
      <c r="I97" s="212" t="s">
        <v>128</v>
      </c>
      <c r="J97" s="212" t="s">
        <v>196</v>
      </c>
      <c r="K97" s="212" t="s">
        <v>196</v>
      </c>
      <c r="L97" s="212" t="s">
        <v>196</v>
      </c>
      <c r="M97" s="213">
        <v>-19.23</v>
      </c>
      <c r="N97" t="str">
        <f t="shared" si="1"/>
        <v>210000010100</v>
      </c>
    </row>
    <row r="98" spans="1:14" x14ac:dyDescent="0.25">
      <c r="A98" s="212" t="s">
        <v>108</v>
      </c>
      <c r="B98" s="212" t="s">
        <v>270</v>
      </c>
      <c r="C98" s="212" t="s">
        <v>271</v>
      </c>
      <c r="D98" s="212" t="s">
        <v>126</v>
      </c>
      <c r="E98" s="212" t="s">
        <v>127</v>
      </c>
      <c r="F98" s="212" t="s">
        <v>125</v>
      </c>
      <c r="G98" s="212" t="s">
        <v>142</v>
      </c>
      <c r="H98" s="212" t="s">
        <v>196</v>
      </c>
      <c r="I98" s="212" t="s">
        <v>128</v>
      </c>
      <c r="J98" s="212" t="s">
        <v>196</v>
      </c>
      <c r="K98" s="212" t="s">
        <v>196</v>
      </c>
      <c r="L98" s="212" t="s">
        <v>196</v>
      </c>
      <c r="M98" s="213">
        <v>-4.4000000000000004</v>
      </c>
      <c r="N98" t="str">
        <f t="shared" si="1"/>
        <v>212500010100</v>
      </c>
    </row>
    <row r="99" spans="1:14" x14ac:dyDescent="0.25">
      <c r="A99" s="212" t="s">
        <v>108</v>
      </c>
      <c r="B99" s="212" t="s">
        <v>270</v>
      </c>
      <c r="C99" s="212" t="s">
        <v>271</v>
      </c>
      <c r="D99" s="212" t="s">
        <v>126</v>
      </c>
      <c r="E99" s="212" t="s">
        <v>127</v>
      </c>
      <c r="F99" s="212" t="s">
        <v>125</v>
      </c>
      <c r="G99" s="212" t="s">
        <v>140</v>
      </c>
      <c r="H99" s="212" t="s">
        <v>196</v>
      </c>
      <c r="I99" s="212" t="s">
        <v>128</v>
      </c>
      <c r="J99" s="212" t="s">
        <v>196</v>
      </c>
      <c r="K99" s="212" t="s">
        <v>196</v>
      </c>
      <c r="L99" s="212" t="s">
        <v>196</v>
      </c>
      <c r="M99" s="213">
        <v>-139.34</v>
      </c>
      <c r="N99" t="str">
        <f t="shared" si="1"/>
        <v>210500010100</v>
      </c>
    </row>
    <row r="100" spans="1:14" x14ac:dyDescent="0.25">
      <c r="A100" s="212" t="s">
        <v>108</v>
      </c>
      <c r="B100" s="212" t="s">
        <v>270</v>
      </c>
      <c r="C100" s="212" t="s">
        <v>271</v>
      </c>
      <c r="D100" s="212" t="s">
        <v>126</v>
      </c>
      <c r="E100" s="212" t="s">
        <v>127</v>
      </c>
      <c r="F100" s="212" t="s">
        <v>125</v>
      </c>
      <c r="G100" s="212" t="s">
        <v>143</v>
      </c>
      <c r="H100" s="212" t="s">
        <v>196</v>
      </c>
      <c r="I100" s="212" t="s">
        <v>128</v>
      </c>
      <c r="J100" s="212" t="s">
        <v>196</v>
      </c>
      <c r="K100" s="212" t="s">
        <v>196</v>
      </c>
      <c r="L100" s="212" t="s">
        <v>196</v>
      </c>
      <c r="M100" s="213">
        <v>-108.5</v>
      </c>
      <c r="N100" t="str">
        <f t="shared" si="1"/>
        <v>213000010100</v>
      </c>
    </row>
    <row r="101" spans="1:14" x14ac:dyDescent="0.25">
      <c r="A101" s="212" t="s">
        <v>108</v>
      </c>
      <c r="B101" s="212" t="s">
        <v>270</v>
      </c>
      <c r="C101" s="212" t="s">
        <v>271</v>
      </c>
      <c r="D101" s="212" t="s">
        <v>126</v>
      </c>
      <c r="E101" s="212" t="s">
        <v>127</v>
      </c>
      <c r="F101" s="212" t="s">
        <v>125</v>
      </c>
      <c r="G101" s="212" t="s">
        <v>150</v>
      </c>
      <c r="H101" s="212" t="s">
        <v>196</v>
      </c>
      <c r="I101" s="212" t="s">
        <v>128</v>
      </c>
      <c r="J101" s="212" t="s">
        <v>196</v>
      </c>
      <c r="K101" s="212" t="s">
        <v>196</v>
      </c>
      <c r="L101" s="212" t="s">
        <v>196</v>
      </c>
      <c r="M101" s="213">
        <v>-20.66</v>
      </c>
      <c r="N101" t="str">
        <f t="shared" si="1"/>
        <v>219000010100</v>
      </c>
    </row>
    <row r="102" spans="1:14" x14ac:dyDescent="0.25">
      <c r="A102" s="212" t="s">
        <v>108</v>
      </c>
      <c r="B102" s="212" t="s">
        <v>270</v>
      </c>
      <c r="C102" s="212" t="s">
        <v>271</v>
      </c>
      <c r="D102" s="212" t="s">
        <v>126</v>
      </c>
      <c r="E102" s="212" t="s">
        <v>127</v>
      </c>
      <c r="F102" s="212" t="s">
        <v>125</v>
      </c>
      <c r="G102" s="212" t="s">
        <v>160</v>
      </c>
      <c r="H102" s="212" t="s">
        <v>196</v>
      </c>
      <c r="I102" s="212" t="s">
        <v>128</v>
      </c>
      <c r="J102" s="212" t="s">
        <v>196</v>
      </c>
      <c r="K102" s="212" t="s">
        <v>196</v>
      </c>
      <c r="L102" s="212" t="s">
        <v>196</v>
      </c>
      <c r="M102" s="213">
        <v>-9.9</v>
      </c>
      <c r="N102" t="str">
        <f t="shared" si="1"/>
        <v>205700010100</v>
      </c>
    </row>
    <row r="103" spans="1:14" x14ac:dyDescent="0.25">
      <c r="A103" s="212" t="s">
        <v>108</v>
      </c>
      <c r="B103" s="212" t="s">
        <v>270</v>
      </c>
      <c r="C103" s="212" t="s">
        <v>271</v>
      </c>
      <c r="D103" s="212" t="s">
        <v>126</v>
      </c>
      <c r="E103" s="212" t="s">
        <v>127</v>
      </c>
      <c r="F103" s="212" t="s">
        <v>125</v>
      </c>
      <c r="G103" s="212" t="s">
        <v>136</v>
      </c>
      <c r="H103" s="212" t="s">
        <v>196</v>
      </c>
      <c r="I103" s="212" t="s">
        <v>128</v>
      </c>
      <c r="J103" s="212" t="s">
        <v>196</v>
      </c>
      <c r="K103" s="212" t="s">
        <v>196</v>
      </c>
      <c r="L103" s="212" t="s">
        <v>196</v>
      </c>
      <c r="M103" s="213">
        <v>-2.87</v>
      </c>
      <c r="N103" t="str">
        <f t="shared" si="1"/>
        <v>205500010100</v>
      </c>
    </row>
    <row r="104" spans="1:14" x14ac:dyDescent="0.25">
      <c r="A104" s="212" t="s">
        <v>108</v>
      </c>
      <c r="B104" s="212" t="s">
        <v>270</v>
      </c>
      <c r="C104" s="212" t="s">
        <v>271</v>
      </c>
      <c r="D104" s="212" t="s">
        <v>126</v>
      </c>
      <c r="E104" s="212" t="s">
        <v>127</v>
      </c>
      <c r="F104" s="212" t="s">
        <v>125</v>
      </c>
      <c r="G104" s="212" t="s">
        <v>137</v>
      </c>
      <c r="H104" s="212" t="s">
        <v>196</v>
      </c>
      <c r="I104" s="212" t="s">
        <v>128</v>
      </c>
      <c r="J104" s="212" t="s">
        <v>196</v>
      </c>
      <c r="K104" s="212" t="s">
        <v>196</v>
      </c>
      <c r="L104" s="212" t="s">
        <v>196</v>
      </c>
      <c r="M104" s="213">
        <v>-736.65</v>
      </c>
      <c r="N104" t="str">
        <f t="shared" si="1"/>
        <v>205600010100</v>
      </c>
    </row>
    <row r="105" spans="1:14" x14ac:dyDescent="0.25">
      <c r="A105" s="212" t="s">
        <v>108</v>
      </c>
      <c r="B105" s="212" t="s">
        <v>270</v>
      </c>
      <c r="C105" s="212" t="s">
        <v>271</v>
      </c>
      <c r="D105" s="212" t="s">
        <v>126</v>
      </c>
      <c r="E105" s="212" t="s">
        <v>127</v>
      </c>
      <c r="F105" s="212" t="s">
        <v>125</v>
      </c>
      <c r="G105" s="212" t="s">
        <v>134</v>
      </c>
      <c r="H105" s="212" t="s">
        <v>196</v>
      </c>
      <c r="I105" s="212" t="s">
        <v>128</v>
      </c>
      <c r="J105" s="212" t="s">
        <v>196</v>
      </c>
      <c r="K105" s="212" t="s">
        <v>196</v>
      </c>
      <c r="L105" s="212" t="s">
        <v>196</v>
      </c>
      <c r="M105" s="213">
        <v>-139.34</v>
      </c>
      <c r="N105" t="str">
        <f t="shared" si="1"/>
        <v>205200010100</v>
      </c>
    </row>
    <row r="106" spans="1:14" x14ac:dyDescent="0.25">
      <c r="A106" s="212" t="s">
        <v>108</v>
      </c>
      <c r="B106" s="212" t="s">
        <v>270</v>
      </c>
      <c r="C106" s="212" t="s">
        <v>271</v>
      </c>
      <c r="D106" s="212" t="s">
        <v>126</v>
      </c>
      <c r="E106" s="212" t="s">
        <v>127</v>
      </c>
      <c r="F106" s="212" t="s">
        <v>125</v>
      </c>
      <c r="G106" s="212" t="s">
        <v>139</v>
      </c>
      <c r="H106" s="212" t="s">
        <v>196</v>
      </c>
      <c r="I106" s="212" t="s">
        <v>128</v>
      </c>
      <c r="J106" s="212" t="s">
        <v>196</v>
      </c>
      <c r="K106" s="212" t="s">
        <v>196</v>
      </c>
      <c r="L106" s="212" t="s">
        <v>196</v>
      </c>
      <c r="M106" s="213">
        <v>-25.33</v>
      </c>
      <c r="N106" t="str">
        <f t="shared" si="1"/>
        <v>210000010100</v>
      </c>
    </row>
    <row r="107" spans="1:14" x14ac:dyDescent="0.25">
      <c r="A107" s="212" t="s">
        <v>108</v>
      </c>
      <c r="B107" s="212" t="s">
        <v>270</v>
      </c>
      <c r="C107" s="212" t="s">
        <v>271</v>
      </c>
      <c r="D107" s="212" t="s">
        <v>126</v>
      </c>
      <c r="E107" s="212" t="s">
        <v>127</v>
      </c>
      <c r="F107" s="212" t="s">
        <v>125</v>
      </c>
      <c r="G107" s="212" t="s">
        <v>141</v>
      </c>
      <c r="H107" s="212" t="s">
        <v>196</v>
      </c>
      <c r="I107" s="212" t="s">
        <v>128</v>
      </c>
      <c r="J107" s="212" t="s">
        <v>196</v>
      </c>
      <c r="K107" s="212" t="s">
        <v>196</v>
      </c>
      <c r="L107" s="212" t="s">
        <v>196</v>
      </c>
      <c r="M107" s="213">
        <v>-121.46</v>
      </c>
      <c r="N107" t="str">
        <f t="shared" si="1"/>
        <v>211000010100</v>
      </c>
    </row>
    <row r="108" spans="1:14" x14ac:dyDescent="0.25">
      <c r="A108" s="212" t="s">
        <v>108</v>
      </c>
      <c r="B108" s="212" t="s">
        <v>270</v>
      </c>
      <c r="C108" s="212" t="s">
        <v>271</v>
      </c>
      <c r="D108" s="212" t="s">
        <v>126</v>
      </c>
      <c r="E108" s="212" t="s">
        <v>127</v>
      </c>
      <c r="F108" s="212" t="s">
        <v>125</v>
      </c>
      <c r="G108" s="212" t="s">
        <v>135</v>
      </c>
      <c r="H108" s="212" t="s">
        <v>196</v>
      </c>
      <c r="I108" s="212" t="s">
        <v>128</v>
      </c>
      <c r="J108" s="212" t="s">
        <v>196</v>
      </c>
      <c r="K108" s="212" t="s">
        <v>196</v>
      </c>
      <c r="L108" s="212" t="s">
        <v>196</v>
      </c>
      <c r="M108" s="213">
        <v>-121.46</v>
      </c>
      <c r="N108" t="str">
        <f t="shared" si="1"/>
        <v>205300010100</v>
      </c>
    </row>
    <row r="109" spans="1:14" x14ac:dyDescent="0.25">
      <c r="A109" s="212" t="s">
        <v>108</v>
      </c>
      <c r="B109" s="212" t="s">
        <v>270</v>
      </c>
      <c r="C109" s="212" t="s">
        <v>271</v>
      </c>
      <c r="D109" s="212" t="s">
        <v>126</v>
      </c>
      <c r="E109" s="212" t="s">
        <v>127</v>
      </c>
      <c r="F109" s="212" t="s">
        <v>125</v>
      </c>
      <c r="G109" s="212" t="s">
        <v>147</v>
      </c>
      <c r="H109" s="212" t="s">
        <v>196</v>
      </c>
      <c r="I109" s="212" t="s">
        <v>128</v>
      </c>
      <c r="J109" s="212" t="s">
        <v>196</v>
      </c>
      <c r="K109" s="212" t="s">
        <v>196</v>
      </c>
      <c r="L109" s="212" t="s">
        <v>196</v>
      </c>
      <c r="M109" s="213">
        <v>-28.41</v>
      </c>
      <c r="N109" t="str">
        <f t="shared" si="1"/>
        <v>216000010100</v>
      </c>
    </row>
    <row r="110" spans="1:14" x14ac:dyDescent="0.25">
      <c r="A110" s="212" t="s">
        <v>108</v>
      </c>
      <c r="B110" s="212" t="s">
        <v>270</v>
      </c>
      <c r="C110" s="212" t="s">
        <v>271</v>
      </c>
      <c r="D110" s="212" t="s">
        <v>126</v>
      </c>
      <c r="E110" s="212" t="s">
        <v>127</v>
      </c>
      <c r="F110" s="212" t="s">
        <v>125</v>
      </c>
      <c r="G110" s="212" t="s">
        <v>144</v>
      </c>
      <c r="H110" s="212" t="s">
        <v>196</v>
      </c>
      <c r="I110" s="212" t="s">
        <v>128</v>
      </c>
      <c r="J110" s="212" t="s">
        <v>196</v>
      </c>
      <c r="K110" s="212" t="s">
        <v>196</v>
      </c>
      <c r="L110" s="212" t="s">
        <v>196</v>
      </c>
      <c r="M110" s="213">
        <v>-191.7</v>
      </c>
      <c r="N110" t="str">
        <f t="shared" si="1"/>
        <v>214000010100</v>
      </c>
    </row>
    <row r="111" spans="1:14" x14ac:dyDescent="0.25">
      <c r="A111" s="212" t="s">
        <v>108</v>
      </c>
      <c r="B111" s="212" t="s">
        <v>270</v>
      </c>
      <c r="C111" s="212" t="s">
        <v>271</v>
      </c>
      <c r="D111" s="212" t="s">
        <v>126</v>
      </c>
      <c r="E111" s="212" t="s">
        <v>127</v>
      </c>
      <c r="F111" s="212" t="s">
        <v>125</v>
      </c>
      <c r="G111" s="212" t="s">
        <v>138</v>
      </c>
      <c r="H111" s="212" t="s">
        <v>196</v>
      </c>
      <c r="I111" s="212" t="s">
        <v>128</v>
      </c>
      <c r="J111" s="212" t="s">
        <v>196</v>
      </c>
      <c r="K111" s="212" t="s">
        <v>196</v>
      </c>
      <c r="L111" s="212" t="s">
        <v>196</v>
      </c>
      <c r="M111" s="213">
        <v>-28.41</v>
      </c>
      <c r="N111" t="str">
        <f t="shared" si="1"/>
        <v>205800010100</v>
      </c>
    </row>
    <row r="112" spans="1:14" x14ac:dyDescent="0.25">
      <c r="A112" s="212" t="s">
        <v>108</v>
      </c>
      <c r="B112" s="212" t="s">
        <v>270</v>
      </c>
      <c r="C112" s="212" t="s">
        <v>271</v>
      </c>
      <c r="D112" s="212" t="s">
        <v>126</v>
      </c>
      <c r="E112" s="212" t="s">
        <v>127</v>
      </c>
      <c r="F112" s="212" t="s">
        <v>125</v>
      </c>
      <c r="G112" s="212" t="s">
        <v>145</v>
      </c>
      <c r="H112" s="212" t="s">
        <v>196</v>
      </c>
      <c r="I112" s="212" t="s">
        <v>128</v>
      </c>
      <c r="J112" s="212" t="s">
        <v>196</v>
      </c>
      <c r="K112" s="212" t="s">
        <v>196</v>
      </c>
      <c r="L112" s="212" t="s">
        <v>196</v>
      </c>
      <c r="M112" s="213">
        <v>-94.59</v>
      </c>
      <c r="N112" t="str">
        <f t="shared" si="1"/>
        <v>215000010100</v>
      </c>
    </row>
    <row r="113" spans="1:14" x14ac:dyDescent="0.25">
      <c r="A113" s="212" t="s">
        <v>108</v>
      </c>
      <c r="B113" s="212" t="s">
        <v>270</v>
      </c>
      <c r="C113" s="212" t="s">
        <v>271</v>
      </c>
      <c r="D113" s="212" t="s">
        <v>126</v>
      </c>
      <c r="E113" s="212" t="s">
        <v>127</v>
      </c>
      <c r="F113" s="212" t="s">
        <v>125</v>
      </c>
      <c r="G113" s="212" t="s">
        <v>124</v>
      </c>
      <c r="H113" s="212" t="s">
        <v>196</v>
      </c>
      <c r="I113" s="212" t="s">
        <v>128</v>
      </c>
      <c r="J113" s="212" t="s">
        <v>196</v>
      </c>
      <c r="K113" s="212" t="s">
        <v>196</v>
      </c>
      <c r="L113" s="212" t="s">
        <v>196</v>
      </c>
      <c r="M113" s="213">
        <v>-1382.91</v>
      </c>
      <c r="N113" t="str">
        <f t="shared" si="1"/>
        <v>100000010100</v>
      </c>
    </row>
    <row r="114" spans="1:14" x14ac:dyDescent="0.25">
      <c r="A114" s="212" t="s">
        <v>108</v>
      </c>
      <c r="B114" s="212" t="s">
        <v>270</v>
      </c>
      <c r="C114" s="212" t="s">
        <v>271</v>
      </c>
      <c r="D114" s="212" t="s">
        <v>126</v>
      </c>
      <c r="E114" s="212" t="s">
        <v>127</v>
      </c>
      <c r="F114" s="212" t="s">
        <v>125</v>
      </c>
      <c r="G114" s="212" t="s">
        <v>149</v>
      </c>
      <c r="H114" s="212" t="s">
        <v>196</v>
      </c>
      <c r="I114" s="212" t="s">
        <v>128</v>
      </c>
      <c r="J114" s="212" t="s">
        <v>196</v>
      </c>
      <c r="K114" s="212" t="s">
        <v>196</v>
      </c>
      <c r="L114" s="212" t="s">
        <v>196</v>
      </c>
      <c r="M114" s="213">
        <v>2058.42</v>
      </c>
      <c r="N114" t="str">
        <f t="shared" si="1"/>
        <v>710000010100</v>
      </c>
    </row>
    <row r="115" spans="1:14" x14ac:dyDescent="0.25">
      <c r="A115" s="212" t="s">
        <v>108</v>
      </c>
      <c r="B115" s="212" t="s">
        <v>270</v>
      </c>
      <c r="C115" s="212" t="s">
        <v>271</v>
      </c>
      <c r="D115" s="212" t="s">
        <v>126</v>
      </c>
      <c r="E115" s="212" t="s">
        <v>127</v>
      </c>
      <c r="F115" s="212" t="s">
        <v>125</v>
      </c>
      <c r="G115" s="212" t="s">
        <v>149</v>
      </c>
      <c r="H115" s="212" t="s">
        <v>196</v>
      </c>
      <c r="I115" s="212" t="s">
        <v>128</v>
      </c>
      <c r="J115" s="212" t="s">
        <v>196</v>
      </c>
      <c r="K115" s="212" t="s">
        <v>196</v>
      </c>
      <c r="L115" s="212" t="s">
        <v>196</v>
      </c>
      <c r="M115" s="213">
        <v>52.78</v>
      </c>
      <c r="N115" t="str">
        <f t="shared" si="1"/>
        <v>710000010100</v>
      </c>
    </row>
    <row r="116" spans="1:14" x14ac:dyDescent="0.25">
      <c r="A116" s="212" t="s">
        <v>108</v>
      </c>
      <c r="B116" s="212" t="s">
        <v>270</v>
      </c>
      <c r="C116" s="212" t="s">
        <v>271</v>
      </c>
      <c r="D116" s="212" t="s">
        <v>126</v>
      </c>
      <c r="E116" s="212" t="s">
        <v>127</v>
      </c>
      <c r="F116" s="212" t="s">
        <v>125</v>
      </c>
      <c r="G116" s="212" t="s">
        <v>152</v>
      </c>
      <c r="H116" s="212" t="s">
        <v>196</v>
      </c>
      <c r="I116" s="212" t="s">
        <v>128</v>
      </c>
      <c r="J116" s="212" t="s">
        <v>196</v>
      </c>
      <c r="K116" s="212" t="s">
        <v>196</v>
      </c>
      <c r="L116" s="212" t="s">
        <v>196</v>
      </c>
      <c r="M116" s="213">
        <v>121.46</v>
      </c>
      <c r="N116" t="str">
        <f t="shared" si="1"/>
        <v>723000010100</v>
      </c>
    </row>
    <row r="117" spans="1:14" x14ac:dyDescent="0.25">
      <c r="A117" s="212" t="s">
        <v>108</v>
      </c>
      <c r="B117" s="212" t="s">
        <v>270</v>
      </c>
      <c r="C117" s="212" t="s">
        <v>271</v>
      </c>
      <c r="D117" s="212" t="s">
        <v>126</v>
      </c>
      <c r="E117" s="212" t="s">
        <v>127</v>
      </c>
      <c r="F117" s="212" t="s">
        <v>125</v>
      </c>
      <c r="G117" s="212" t="s">
        <v>153</v>
      </c>
      <c r="H117" s="212" t="s">
        <v>196</v>
      </c>
      <c r="I117" s="212" t="s">
        <v>128</v>
      </c>
      <c r="J117" s="212" t="s">
        <v>196</v>
      </c>
      <c r="K117" s="212" t="s">
        <v>196</v>
      </c>
      <c r="L117" s="212" t="s">
        <v>196</v>
      </c>
      <c r="M117" s="213">
        <v>28.41</v>
      </c>
      <c r="N117" t="str">
        <f t="shared" si="1"/>
        <v>723100010100</v>
      </c>
    </row>
    <row r="118" spans="1:14" x14ac:dyDescent="0.25">
      <c r="A118" s="212" t="s">
        <v>108</v>
      </c>
      <c r="B118" s="212" t="s">
        <v>270</v>
      </c>
      <c r="C118" s="212" t="s">
        <v>271</v>
      </c>
      <c r="D118" s="212" t="s">
        <v>126</v>
      </c>
      <c r="E118" s="212" t="s">
        <v>127</v>
      </c>
      <c r="F118" s="212" t="s">
        <v>125</v>
      </c>
      <c r="G118" s="212" t="s">
        <v>154</v>
      </c>
      <c r="H118" s="212" t="s">
        <v>196</v>
      </c>
      <c r="I118" s="212" t="s">
        <v>128</v>
      </c>
      <c r="J118" s="212" t="s">
        <v>196</v>
      </c>
      <c r="K118" s="212" t="s">
        <v>196</v>
      </c>
      <c r="L118" s="212" t="s">
        <v>196</v>
      </c>
      <c r="M118" s="213">
        <v>736.65</v>
      </c>
      <c r="N118" t="str">
        <f t="shared" si="1"/>
        <v>724000010100</v>
      </c>
    </row>
    <row r="119" spans="1:14" x14ac:dyDescent="0.25">
      <c r="A119" s="212" t="s">
        <v>108</v>
      </c>
      <c r="B119" s="212" t="s">
        <v>270</v>
      </c>
      <c r="C119" s="212" t="s">
        <v>271</v>
      </c>
      <c r="D119" s="212" t="s">
        <v>126</v>
      </c>
      <c r="E119" s="212" t="s">
        <v>127</v>
      </c>
      <c r="F119" s="212" t="s">
        <v>125</v>
      </c>
      <c r="G119" s="212" t="s">
        <v>156</v>
      </c>
      <c r="H119" s="212" t="s">
        <v>196</v>
      </c>
      <c r="I119" s="212" t="s">
        <v>128</v>
      </c>
      <c r="J119" s="212" t="s">
        <v>196</v>
      </c>
      <c r="K119" s="212" t="s">
        <v>196</v>
      </c>
      <c r="L119" s="212" t="s">
        <v>196</v>
      </c>
      <c r="M119" s="213">
        <v>2.87</v>
      </c>
      <c r="N119" t="str">
        <f t="shared" si="1"/>
        <v>725000010100</v>
      </c>
    </row>
    <row r="120" spans="1:14" x14ac:dyDescent="0.25">
      <c r="A120" s="212" t="s">
        <v>108</v>
      </c>
      <c r="B120" s="212" t="s">
        <v>270</v>
      </c>
      <c r="C120" s="212" t="s">
        <v>271</v>
      </c>
      <c r="D120" s="212" t="s">
        <v>126</v>
      </c>
      <c r="E120" s="212" t="s">
        <v>127</v>
      </c>
      <c r="F120" s="212" t="s">
        <v>125</v>
      </c>
      <c r="G120" s="212" t="s">
        <v>151</v>
      </c>
      <c r="H120" s="212" t="s">
        <v>196</v>
      </c>
      <c r="I120" s="212" t="s">
        <v>128</v>
      </c>
      <c r="J120" s="212" t="s">
        <v>196</v>
      </c>
      <c r="K120" s="212" t="s">
        <v>196</v>
      </c>
      <c r="L120" s="212" t="s">
        <v>196</v>
      </c>
      <c r="M120" s="213">
        <v>9.9</v>
      </c>
      <c r="N120" t="str">
        <f t="shared" si="1"/>
        <v>722100010100</v>
      </c>
    </row>
    <row r="121" spans="1:14" x14ac:dyDescent="0.25">
      <c r="A121" s="212" t="s">
        <v>108</v>
      </c>
      <c r="B121" s="212" t="s">
        <v>270</v>
      </c>
      <c r="C121" s="212" t="s">
        <v>271</v>
      </c>
      <c r="D121" s="212" t="s">
        <v>126</v>
      </c>
      <c r="E121" s="212" t="s">
        <v>127</v>
      </c>
      <c r="F121" s="212" t="s">
        <v>125</v>
      </c>
      <c r="G121" s="212" t="s">
        <v>157</v>
      </c>
      <c r="H121" s="212" t="s">
        <v>196</v>
      </c>
      <c r="I121" s="212" t="s">
        <v>128</v>
      </c>
      <c r="J121" s="212" t="s">
        <v>196</v>
      </c>
      <c r="K121" s="212" t="s">
        <v>196</v>
      </c>
      <c r="L121" s="212" t="s">
        <v>196</v>
      </c>
      <c r="M121" s="213">
        <v>139.34</v>
      </c>
      <c r="N121" t="str">
        <f t="shared" si="1"/>
        <v>726900010100</v>
      </c>
    </row>
    <row r="122" spans="1:14" x14ac:dyDescent="0.25">
      <c r="A122" s="212" t="s">
        <v>108</v>
      </c>
      <c r="B122" s="212" t="s">
        <v>226</v>
      </c>
      <c r="C122" s="212" t="s">
        <v>227</v>
      </c>
      <c r="D122" s="212" t="s">
        <v>126</v>
      </c>
      <c r="E122" s="212" t="s">
        <v>127</v>
      </c>
      <c r="F122" s="212" t="s">
        <v>125</v>
      </c>
      <c r="G122" s="212" t="s">
        <v>152</v>
      </c>
      <c r="H122" s="212" t="s">
        <v>196</v>
      </c>
      <c r="I122" s="212" t="s">
        <v>128</v>
      </c>
      <c r="J122" s="212" t="s">
        <v>196</v>
      </c>
      <c r="K122" s="212" t="s">
        <v>196</v>
      </c>
      <c r="L122" s="212" t="s">
        <v>196</v>
      </c>
      <c r="M122" s="213">
        <v>77.180000000000007</v>
      </c>
      <c r="N122" t="str">
        <f t="shared" si="1"/>
        <v>723000010100</v>
      </c>
    </row>
    <row r="123" spans="1:14" x14ac:dyDescent="0.25">
      <c r="A123" s="212" t="s">
        <v>108</v>
      </c>
      <c r="B123" s="212" t="s">
        <v>226</v>
      </c>
      <c r="C123" s="212" t="s">
        <v>227</v>
      </c>
      <c r="D123" s="212" t="s">
        <v>126</v>
      </c>
      <c r="E123" s="212" t="s">
        <v>127</v>
      </c>
      <c r="F123" s="212" t="s">
        <v>125</v>
      </c>
      <c r="G123" s="212" t="s">
        <v>149</v>
      </c>
      <c r="H123" s="212" t="s">
        <v>196</v>
      </c>
      <c r="I123" s="212" t="s">
        <v>128</v>
      </c>
      <c r="J123" s="212" t="s">
        <v>196</v>
      </c>
      <c r="K123" s="212" t="s">
        <v>196</v>
      </c>
      <c r="L123" s="212" t="s">
        <v>196</v>
      </c>
      <c r="M123" s="213">
        <v>1125.3599999999999</v>
      </c>
      <c r="N123" t="str">
        <f t="shared" si="1"/>
        <v>710000010100</v>
      </c>
    </row>
    <row r="124" spans="1:14" x14ac:dyDescent="0.25">
      <c r="A124" s="212" t="s">
        <v>108</v>
      </c>
      <c r="B124" s="212" t="s">
        <v>226</v>
      </c>
      <c r="C124" s="212" t="s">
        <v>227</v>
      </c>
      <c r="D124" s="212" t="s">
        <v>126</v>
      </c>
      <c r="E124" s="212" t="s">
        <v>127</v>
      </c>
      <c r="F124" s="212" t="s">
        <v>125</v>
      </c>
      <c r="G124" s="212" t="s">
        <v>161</v>
      </c>
      <c r="H124" s="212" t="s">
        <v>196</v>
      </c>
      <c r="I124" s="212" t="s">
        <v>128</v>
      </c>
      <c r="J124" s="212" t="s">
        <v>196</v>
      </c>
      <c r="K124" s="212" t="s">
        <v>196</v>
      </c>
      <c r="L124" s="212" t="s">
        <v>196</v>
      </c>
      <c r="M124" s="213">
        <v>10</v>
      </c>
      <c r="N124" t="str">
        <f t="shared" si="1"/>
        <v>208100010100</v>
      </c>
    </row>
    <row r="125" spans="1:14" x14ac:dyDescent="0.25">
      <c r="A125" s="212" t="s">
        <v>108</v>
      </c>
      <c r="B125" s="212" t="s">
        <v>226</v>
      </c>
      <c r="C125" s="212" t="s">
        <v>227</v>
      </c>
      <c r="D125" s="212" t="s">
        <v>126</v>
      </c>
      <c r="E125" s="212" t="s">
        <v>127</v>
      </c>
      <c r="F125" s="212" t="s">
        <v>125</v>
      </c>
      <c r="G125" s="212" t="s">
        <v>149</v>
      </c>
      <c r="H125" s="212" t="s">
        <v>196</v>
      </c>
      <c r="I125" s="212" t="s">
        <v>128</v>
      </c>
      <c r="J125" s="212" t="s">
        <v>196</v>
      </c>
      <c r="K125" s="212" t="s">
        <v>196</v>
      </c>
      <c r="L125" s="212" t="s">
        <v>196</v>
      </c>
      <c r="M125" s="213">
        <v>125.04</v>
      </c>
      <c r="N125" t="str">
        <f t="shared" si="1"/>
        <v>710000010100</v>
      </c>
    </row>
    <row r="126" spans="1:14" x14ac:dyDescent="0.25">
      <c r="A126" s="212" t="s">
        <v>108</v>
      </c>
      <c r="B126" s="212" t="s">
        <v>226</v>
      </c>
      <c r="C126" s="212" t="s">
        <v>227</v>
      </c>
      <c r="D126" s="212" t="s">
        <v>126</v>
      </c>
      <c r="E126" s="212" t="s">
        <v>127</v>
      </c>
      <c r="F126" s="212" t="s">
        <v>125</v>
      </c>
      <c r="G126" s="212" t="s">
        <v>138</v>
      </c>
      <c r="H126" s="212" t="s">
        <v>196</v>
      </c>
      <c r="I126" s="212" t="s">
        <v>128</v>
      </c>
      <c r="J126" s="212" t="s">
        <v>196</v>
      </c>
      <c r="K126" s="212" t="s">
        <v>196</v>
      </c>
      <c r="L126" s="212" t="s">
        <v>196</v>
      </c>
      <c r="M126" s="213">
        <v>-18.05</v>
      </c>
      <c r="N126" t="str">
        <f t="shared" si="1"/>
        <v>205800010100</v>
      </c>
    </row>
    <row r="127" spans="1:14" x14ac:dyDescent="0.25">
      <c r="A127" s="212" t="s">
        <v>108</v>
      </c>
      <c r="B127" s="212" t="s">
        <v>226</v>
      </c>
      <c r="C127" s="212" t="s">
        <v>227</v>
      </c>
      <c r="D127" s="212" t="s">
        <v>126</v>
      </c>
      <c r="E127" s="212" t="s">
        <v>127</v>
      </c>
      <c r="F127" s="212" t="s">
        <v>125</v>
      </c>
      <c r="G127" s="212" t="s">
        <v>144</v>
      </c>
      <c r="H127" s="212" t="s">
        <v>196</v>
      </c>
      <c r="I127" s="212" t="s">
        <v>128</v>
      </c>
      <c r="J127" s="212" t="s">
        <v>196</v>
      </c>
      <c r="K127" s="212" t="s">
        <v>196</v>
      </c>
      <c r="L127" s="212" t="s">
        <v>196</v>
      </c>
      <c r="M127" s="213">
        <v>-98.11</v>
      </c>
      <c r="N127" t="str">
        <f t="shared" si="1"/>
        <v>214000010100</v>
      </c>
    </row>
    <row r="128" spans="1:14" x14ac:dyDescent="0.25">
      <c r="A128" s="212" t="s">
        <v>108</v>
      </c>
      <c r="B128" s="212" t="s">
        <v>226</v>
      </c>
      <c r="C128" s="212" t="s">
        <v>227</v>
      </c>
      <c r="D128" s="212" t="s">
        <v>126</v>
      </c>
      <c r="E128" s="212" t="s">
        <v>127</v>
      </c>
      <c r="F128" s="212" t="s">
        <v>125</v>
      </c>
      <c r="G128" s="212" t="s">
        <v>147</v>
      </c>
      <c r="H128" s="212" t="s">
        <v>196</v>
      </c>
      <c r="I128" s="212" t="s">
        <v>128</v>
      </c>
      <c r="J128" s="212" t="s">
        <v>196</v>
      </c>
      <c r="K128" s="212" t="s">
        <v>196</v>
      </c>
      <c r="L128" s="212" t="s">
        <v>196</v>
      </c>
      <c r="M128" s="213">
        <v>-18.05</v>
      </c>
      <c r="N128" t="str">
        <f t="shared" si="1"/>
        <v>216000010100</v>
      </c>
    </row>
    <row r="129" spans="1:14" x14ac:dyDescent="0.25">
      <c r="A129" s="212" t="s">
        <v>108</v>
      </c>
      <c r="B129" s="212" t="s">
        <v>226</v>
      </c>
      <c r="C129" s="212" t="s">
        <v>227</v>
      </c>
      <c r="D129" s="212" t="s">
        <v>126</v>
      </c>
      <c r="E129" s="212" t="s">
        <v>127</v>
      </c>
      <c r="F129" s="212" t="s">
        <v>125</v>
      </c>
      <c r="G129" s="212" t="s">
        <v>135</v>
      </c>
      <c r="H129" s="212" t="s">
        <v>196</v>
      </c>
      <c r="I129" s="212" t="s">
        <v>128</v>
      </c>
      <c r="J129" s="212" t="s">
        <v>196</v>
      </c>
      <c r="K129" s="212" t="s">
        <v>196</v>
      </c>
      <c r="L129" s="212" t="s">
        <v>196</v>
      </c>
      <c r="M129" s="213">
        <v>-77.180000000000007</v>
      </c>
      <c r="N129" t="str">
        <f t="shared" si="1"/>
        <v>205300010100</v>
      </c>
    </row>
    <row r="130" spans="1:14" x14ac:dyDescent="0.25">
      <c r="A130" s="212" t="s">
        <v>108</v>
      </c>
      <c r="B130" s="212" t="s">
        <v>226</v>
      </c>
      <c r="C130" s="212" t="s">
        <v>227</v>
      </c>
      <c r="D130" s="212" t="s">
        <v>126</v>
      </c>
      <c r="E130" s="212" t="s">
        <v>127</v>
      </c>
      <c r="F130" s="212" t="s">
        <v>125</v>
      </c>
      <c r="G130" s="212" t="s">
        <v>141</v>
      </c>
      <c r="H130" s="212" t="s">
        <v>196</v>
      </c>
      <c r="I130" s="212" t="s">
        <v>128</v>
      </c>
      <c r="J130" s="212" t="s">
        <v>196</v>
      </c>
      <c r="K130" s="212" t="s">
        <v>196</v>
      </c>
      <c r="L130" s="212" t="s">
        <v>196</v>
      </c>
      <c r="M130" s="213">
        <v>-77.180000000000007</v>
      </c>
      <c r="N130" t="str">
        <f t="shared" si="1"/>
        <v>211000010100</v>
      </c>
    </row>
    <row r="131" spans="1:14" x14ac:dyDescent="0.25">
      <c r="A131" s="212" t="s">
        <v>108</v>
      </c>
      <c r="B131" s="212" t="s">
        <v>226</v>
      </c>
      <c r="C131" s="212" t="s">
        <v>227</v>
      </c>
      <c r="D131" s="212" t="s">
        <v>126</v>
      </c>
      <c r="E131" s="212" t="s">
        <v>127</v>
      </c>
      <c r="F131" s="212" t="s">
        <v>125</v>
      </c>
      <c r="G131" s="212" t="s">
        <v>139</v>
      </c>
      <c r="H131" s="212" t="s">
        <v>196</v>
      </c>
      <c r="I131" s="212" t="s">
        <v>128</v>
      </c>
      <c r="J131" s="212" t="s">
        <v>196</v>
      </c>
      <c r="K131" s="212" t="s">
        <v>196</v>
      </c>
      <c r="L131" s="212" t="s">
        <v>196</v>
      </c>
      <c r="M131" s="213">
        <v>-15</v>
      </c>
      <c r="N131" t="str">
        <f t="shared" ref="N131:N194" si="2">CONCATENATE(G131,E131)</f>
        <v>210000010100</v>
      </c>
    </row>
    <row r="132" spans="1:14" x14ac:dyDescent="0.25">
      <c r="A132" s="212" t="s">
        <v>108</v>
      </c>
      <c r="B132" s="212" t="s">
        <v>226</v>
      </c>
      <c r="C132" s="212" t="s">
        <v>227</v>
      </c>
      <c r="D132" s="212" t="s">
        <v>126</v>
      </c>
      <c r="E132" s="212" t="s">
        <v>127</v>
      </c>
      <c r="F132" s="212" t="s">
        <v>125</v>
      </c>
      <c r="G132" s="212" t="s">
        <v>134</v>
      </c>
      <c r="H132" s="212" t="s">
        <v>196</v>
      </c>
      <c r="I132" s="212" t="s">
        <v>128</v>
      </c>
      <c r="J132" s="212" t="s">
        <v>196</v>
      </c>
      <c r="K132" s="212" t="s">
        <v>196</v>
      </c>
      <c r="L132" s="212" t="s">
        <v>196</v>
      </c>
      <c r="M132" s="213">
        <v>-82.53</v>
      </c>
      <c r="N132" t="str">
        <f t="shared" si="2"/>
        <v>205200010100</v>
      </c>
    </row>
    <row r="133" spans="1:14" x14ac:dyDescent="0.25">
      <c r="A133" s="212" t="s">
        <v>108</v>
      </c>
      <c r="B133" s="212" t="s">
        <v>226</v>
      </c>
      <c r="C133" s="212" t="s">
        <v>227</v>
      </c>
      <c r="D133" s="212" t="s">
        <v>126</v>
      </c>
      <c r="E133" s="212" t="s">
        <v>127</v>
      </c>
      <c r="F133" s="212" t="s">
        <v>125</v>
      </c>
      <c r="G133" s="212" t="s">
        <v>136</v>
      </c>
      <c r="H133" s="212" t="s">
        <v>196</v>
      </c>
      <c r="I133" s="212" t="s">
        <v>128</v>
      </c>
      <c r="J133" s="212" t="s">
        <v>196</v>
      </c>
      <c r="K133" s="212" t="s">
        <v>196</v>
      </c>
      <c r="L133" s="212" t="s">
        <v>196</v>
      </c>
      <c r="M133" s="213">
        <v>-0.43</v>
      </c>
      <c r="N133" t="str">
        <f t="shared" si="2"/>
        <v>205500010100</v>
      </c>
    </row>
    <row r="134" spans="1:14" x14ac:dyDescent="0.25">
      <c r="A134" s="212" t="s">
        <v>108</v>
      </c>
      <c r="B134" s="212" t="s">
        <v>226</v>
      </c>
      <c r="C134" s="212" t="s">
        <v>227</v>
      </c>
      <c r="D134" s="212" t="s">
        <v>126</v>
      </c>
      <c r="E134" s="212" t="s">
        <v>127</v>
      </c>
      <c r="F134" s="212" t="s">
        <v>125</v>
      </c>
      <c r="G134" s="212" t="s">
        <v>140</v>
      </c>
      <c r="H134" s="212" t="s">
        <v>196</v>
      </c>
      <c r="I134" s="212" t="s">
        <v>128</v>
      </c>
      <c r="J134" s="212" t="s">
        <v>196</v>
      </c>
      <c r="K134" s="212" t="s">
        <v>196</v>
      </c>
      <c r="L134" s="212" t="s">
        <v>196</v>
      </c>
      <c r="M134" s="213">
        <v>-82.53</v>
      </c>
      <c r="N134" t="str">
        <f t="shared" si="2"/>
        <v>210500010100</v>
      </c>
    </row>
    <row r="135" spans="1:14" x14ac:dyDescent="0.25">
      <c r="A135" s="212" t="s">
        <v>108</v>
      </c>
      <c r="B135" s="212" t="s">
        <v>226</v>
      </c>
      <c r="C135" s="212" t="s">
        <v>227</v>
      </c>
      <c r="D135" s="212" t="s">
        <v>126</v>
      </c>
      <c r="E135" s="212" t="s">
        <v>127</v>
      </c>
      <c r="F135" s="212" t="s">
        <v>125</v>
      </c>
      <c r="G135" s="212" t="s">
        <v>139</v>
      </c>
      <c r="H135" s="212" t="s">
        <v>196</v>
      </c>
      <c r="I135" s="212" t="s">
        <v>128</v>
      </c>
      <c r="J135" s="212" t="s">
        <v>196</v>
      </c>
      <c r="K135" s="212" t="s">
        <v>196</v>
      </c>
      <c r="L135" s="212" t="s">
        <v>196</v>
      </c>
      <c r="M135" s="213">
        <v>-14.91</v>
      </c>
      <c r="N135" t="str">
        <f t="shared" si="2"/>
        <v>210000010100</v>
      </c>
    </row>
    <row r="136" spans="1:14" x14ac:dyDescent="0.25">
      <c r="A136" s="212" t="s">
        <v>108</v>
      </c>
      <c r="B136" s="212" t="s">
        <v>226</v>
      </c>
      <c r="C136" s="212" t="s">
        <v>227</v>
      </c>
      <c r="D136" s="212" t="s">
        <v>126</v>
      </c>
      <c r="E136" s="212" t="s">
        <v>127</v>
      </c>
      <c r="F136" s="212" t="s">
        <v>125</v>
      </c>
      <c r="G136" s="212" t="s">
        <v>142</v>
      </c>
      <c r="H136" s="212" t="s">
        <v>196</v>
      </c>
      <c r="I136" s="212" t="s">
        <v>128</v>
      </c>
      <c r="J136" s="212" t="s">
        <v>196</v>
      </c>
      <c r="K136" s="212" t="s">
        <v>196</v>
      </c>
      <c r="L136" s="212" t="s">
        <v>196</v>
      </c>
      <c r="M136" s="213">
        <v>-0.66</v>
      </c>
      <c r="N136" t="str">
        <f t="shared" si="2"/>
        <v>212500010100</v>
      </c>
    </row>
    <row r="137" spans="1:14" x14ac:dyDescent="0.25">
      <c r="A137" s="212" t="s">
        <v>108</v>
      </c>
      <c r="B137" s="212" t="s">
        <v>226</v>
      </c>
      <c r="C137" s="212" t="s">
        <v>227</v>
      </c>
      <c r="D137" s="212" t="s">
        <v>126</v>
      </c>
      <c r="E137" s="212" t="s">
        <v>127</v>
      </c>
      <c r="F137" s="212" t="s">
        <v>125</v>
      </c>
      <c r="G137" s="212" t="s">
        <v>142</v>
      </c>
      <c r="H137" s="212" t="s">
        <v>196</v>
      </c>
      <c r="I137" s="212" t="s">
        <v>128</v>
      </c>
      <c r="J137" s="212" t="s">
        <v>196</v>
      </c>
      <c r="K137" s="212" t="s">
        <v>196</v>
      </c>
      <c r="L137" s="212" t="s">
        <v>196</v>
      </c>
      <c r="M137" s="213">
        <v>-1.36</v>
      </c>
      <c r="N137" t="str">
        <f t="shared" si="2"/>
        <v>212500010100</v>
      </c>
    </row>
    <row r="138" spans="1:14" x14ac:dyDescent="0.25">
      <c r="A138" s="212" t="s">
        <v>108</v>
      </c>
      <c r="B138" s="212" t="s">
        <v>226</v>
      </c>
      <c r="C138" s="212" t="s">
        <v>227</v>
      </c>
      <c r="D138" s="212" t="s">
        <v>126</v>
      </c>
      <c r="E138" s="212" t="s">
        <v>127</v>
      </c>
      <c r="F138" s="212" t="s">
        <v>125</v>
      </c>
      <c r="G138" s="212" t="s">
        <v>139</v>
      </c>
      <c r="H138" s="212" t="s">
        <v>196</v>
      </c>
      <c r="I138" s="212" t="s">
        <v>128</v>
      </c>
      <c r="J138" s="212" t="s">
        <v>196</v>
      </c>
      <c r="K138" s="212" t="s">
        <v>196</v>
      </c>
      <c r="L138" s="212" t="s">
        <v>196</v>
      </c>
      <c r="M138" s="213">
        <v>-1</v>
      </c>
      <c r="N138" t="str">
        <f t="shared" si="2"/>
        <v>210000010100</v>
      </c>
    </row>
    <row r="139" spans="1:14" x14ac:dyDescent="0.25">
      <c r="A139" s="212" t="s">
        <v>108</v>
      </c>
      <c r="B139" s="212" t="s">
        <v>226</v>
      </c>
      <c r="C139" s="212" t="s">
        <v>227</v>
      </c>
      <c r="D139" s="212" t="s">
        <v>126</v>
      </c>
      <c r="E139" s="212" t="s">
        <v>127</v>
      </c>
      <c r="F139" s="212" t="s">
        <v>125</v>
      </c>
      <c r="G139" s="212" t="s">
        <v>157</v>
      </c>
      <c r="H139" s="212" t="s">
        <v>196</v>
      </c>
      <c r="I139" s="212" t="s">
        <v>128</v>
      </c>
      <c r="J139" s="212" t="s">
        <v>196</v>
      </c>
      <c r="K139" s="212" t="s">
        <v>196</v>
      </c>
      <c r="L139" s="212" t="s">
        <v>196</v>
      </c>
      <c r="M139" s="213">
        <v>15</v>
      </c>
      <c r="N139" t="str">
        <f t="shared" si="2"/>
        <v>726900010100</v>
      </c>
    </row>
    <row r="140" spans="1:14" x14ac:dyDescent="0.25">
      <c r="A140" s="212" t="s">
        <v>108</v>
      </c>
      <c r="B140" s="212" t="s">
        <v>226</v>
      </c>
      <c r="C140" s="212" t="s">
        <v>227</v>
      </c>
      <c r="D140" s="212" t="s">
        <v>126</v>
      </c>
      <c r="E140" s="212" t="s">
        <v>127</v>
      </c>
      <c r="F140" s="212" t="s">
        <v>125</v>
      </c>
      <c r="G140" s="212" t="s">
        <v>145</v>
      </c>
      <c r="H140" s="212" t="s">
        <v>196</v>
      </c>
      <c r="I140" s="212" t="s">
        <v>128</v>
      </c>
      <c r="J140" s="212" t="s">
        <v>196</v>
      </c>
      <c r="K140" s="212" t="s">
        <v>196</v>
      </c>
      <c r="L140" s="212" t="s">
        <v>196</v>
      </c>
      <c r="M140" s="213">
        <v>-51.23</v>
      </c>
      <c r="N140" t="str">
        <f t="shared" si="2"/>
        <v>215000010100</v>
      </c>
    </row>
    <row r="141" spans="1:14" x14ac:dyDescent="0.25">
      <c r="A141" s="212" t="s">
        <v>108</v>
      </c>
      <c r="B141" s="212" t="s">
        <v>226</v>
      </c>
      <c r="C141" s="212" t="s">
        <v>227</v>
      </c>
      <c r="D141" s="212" t="s">
        <v>126</v>
      </c>
      <c r="E141" s="212" t="s">
        <v>127</v>
      </c>
      <c r="F141" s="212" t="s">
        <v>125</v>
      </c>
      <c r="G141" s="212" t="s">
        <v>124</v>
      </c>
      <c r="H141" s="212" t="s">
        <v>196</v>
      </c>
      <c r="I141" s="212" t="s">
        <v>128</v>
      </c>
      <c r="J141" s="212" t="s">
        <v>196</v>
      </c>
      <c r="K141" s="212" t="s">
        <v>196</v>
      </c>
      <c r="L141" s="212" t="s">
        <v>196</v>
      </c>
      <c r="M141" s="213">
        <v>-922.71</v>
      </c>
      <c r="N141" t="str">
        <f t="shared" si="2"/>
        <v>100000010100</v>
      </c>
    </row>
    <row r="142" spans="1:14" x14ac:dyDescent="0.25">
      <c r="A142" s="212" t="s">
        <v>108</v>
      </c>
      <c r="B142" s="212" t="s">
        <v>226</v>
      </c>
      <c r="C142" s="212" t="s">
        <v>227</v>
      </c>
      <c r="D142" s="212" t="s">
        <v>126</v>
      </c>
      <c r="E142" s="212" t="s">
        <v>127</v>
      </c>
      <c r="F142" s="212" t="s">
        <v>125</v>
      </c>
      <c r="G142" s="212" t="s">
        <v>161</v>
      </c>
      <c r="H142" s="212" t="s">
        <v>196</v>
      </c>
      <c r="I142" s="212" t="s">
        <v>128</v>
      </c>
      <c r="J142" s="212" t="s">
        <v>196</v>
      </c>
      <c r="K142" s="212" t="s">
        <v>196</v>
      </c>
      <c r="L142" s="212" t="s">
        <v>196</v>
      </c>
      <c r="M142" s="213">
        <v>7.34</v>
      </c>
      <c r="N142" t="str">
        <f t="shared" si="2"/>
        <v>208100010100</v>
      </c>
    </row>
    <row r="143" spans="1:14" x14ac:dyDescent="0.25">
      <c r="A143" s="212" t="s">
        <v>108</v>
      </c>
      <c r="B143" s="212" t="s">
        <v>226</v>
      </c>
      <c r="C143" s="212" t="s">
        <v>227</v>
      </c>
      <c r="D143" s="212" t="s">
        <v>126</v>
      </c>
      <c r="E143" s="212" t="s">
        <v>127</v>
      </c>
      <c r="F143" s="212" t="s">
        <v>125</v>
      </c>
      <c r="G143" s="212" t="s">
        <v>153</v>
      </c>
      <c r="H143" s="212" t="s">
        <v>196</v>
      </c>
      <c r="I143" s="212" t="s">
        <v>128</v>
      </c>
      <c r="J143" s="212" t="s">
        <v>196</v>
      </c>
      <c r="K143" s="212" t="s">
        <v>196</v>
      </c>
      <c r="L143" s="212" t="s">
        <v>196</v>
      </c>
      <c r="M143" s="213">
        <v>18.05</v>
      </c>
      <c r="N143" t="str">
        <f t="shared" si="2"/>
        <v>723100010100</v>
      </c>
    </row>
    <row r="144" spans="1:14" x14ac:dyDescent="0.25">
      <c r="A144" s="212" t="s">
        <v>108</v>
      </c>
      <c r="B144" s="212" t="s">
        <v>226</v>
      </c>
      <c r="C144" s="212" t="s">
        <v>227</v>
      </c>
      <c r="D144" s="212" t="s">
        <v>126</v>
      </c>
      <c r="E144" s="212" t="s">
        <v>127</v>
      </c>
      <c r="F144" s="212" t="s">
        <v>125</v>
      </c>
      <c r="G144" s="212" t="s">
        <v>156</v>
      </c>
      <c r="H144" s="212" t="s">
        <v>196</v>
      </c>
      <c r="I144" s="212" t="s">
        <v>128</v>
      </c>
      <c r="J144" s="212" t="s">
        <v>196</v>
      </c>
      <c r="K144" s="212" t="s">
        <v>196</v>
      </c>
      <c r="L144" s="212" t="s">
        <v>196</v>
      </c>
      <c r="M144" s="213">
        <v>0.43</v>
      </c>
      <c r="N144" t="str">
        <f t="shared" si="2"/>
        <v>725000010100</v>
      </c>
    </row>
    <row r="145" spans="1:14" x14ac:dyDescent="0.25">
      <c r="A145" s="212" t="s">
        <v>108</v>
      </c>
      <c r="B145" s="212" t="s">
        <v>226</v>
      </c>
      <c r="C145" s="212" t="s">
        <v>227</v>
      </c>
      <c r="D145" s="212" t="s">
        <v>126</v>
      </c>
      <c r="E145" s="212" t="s">
        <v>127</v>
      </c>
      <c r="F145" s="212" t="s">
        <v>125</v>
      </c>
      <c r="G145" s="212" t="s">
        <v>157</v>
      </c>
      <c r="H145" s="212" t="s">
        <v>196</v>
      </c>
      <c r="I145" s="212" t="s">
        <v>128</v>
      </c>
      <c r="J145" s="212" t="s">
        <v>196</v>
      </c>
      <c r="K145" s="212" t="s">
        <v>196</v>
      </c>
      <c r="L145" s="212" t="s">
        <v>196</v>
      </c>
      <c r="M145" s="213">
        <v>82.53</v>
      </c>
      <c r="N145" t="str">
        <f t="shared" si="2"/>
        <v>726900010100</v>
      </c>
    </row>
    <row r="146" spans="1:14" x14ac:dyDescent="0.25">
      <c r="A146" s="212" t="s">
        <v>108</v>
      </c>
      <c r="B146" s="212" t="s">
        <v>230</v>
      </c>
      <c r="C146" s="212" t="s">
        <v>231</v>
      </c>
      <c r="D146" s="212" t="s">
        <v>126</v>
      </c>
      <c r="E146" s="212" t="s">
        <v>127</v>
      </c>
      <c r="F146" s="212" t="s">
        <v>125</v>
      </c>
      <c r="G146" s="212" t="s">
        <v>138</v>
      </c>
      <c r="H146" s="212" t="s">
        <v>196</v>
      </c>
      <c r="I146" s="212" t="s">
        <v>128</v>
      </c>
      <c r="J146" s="212" t="s">
        <v>196</v>
      </c>
      <c r="K146" s="212" t="s">
        <v>196</v>
      </c>
      <c r="L146" s="212" t="s">
        <v>196</v>
      </c>
      <c r="M146" s="213">
        <v>-19.670000000000002</v>
      </c>
      <c r="N146" t="str">
        <f t="shared" si="2"/>
        <v>205800010100</v>
      </c>
    </row>
    <row r="147" spans="1:14" x14ac:dyDescent="0.25">
      <c r="A147" s="212" t="s">
        <v>108</v>
      </c>
      <c r="B147" s="212" t="s">
        <v>230</v>
      </c>
      <c r="C147" s="212" t="s">
        <v>231</v>
      </c>
      <c r="D147" s="212" t="s">
        <v>126</v>
      </c>
      <c r="E147" s="212" t="s">
        <v>127</v>
      </c>
      <c r="F147" s="212" t="s">
        <v>125</v>
      </c>
      <c r="G147" s="212" t="s">
        <v>154</v>
      </c>
      <c r="H147" s="212" t="s">
        <v>196</v>
      </c>
      <c r="I147" s="212" t="s">
        <v>128</v>
      </c>
      <c r="J147" s="212" t="s">
        <v>196</v>
      </c>
      <c r="K147" s="212" t="s">
        <v>196</v>
      </c>
      <c r="L147" s="212" t="s">
        <v>196</v>
      </c>
      <c r="M147" s="213">
        <v>297.7</v>
      </c>
      <c r="N147" t="str">
        <f t="shared" si="2"/>
        <v>724000010100</v>
      </c>
    </row>
    <row r="148" spans="1:14" x14ac:dyDescent="0.25">
      <c r="A148" s="212" t="s">
        <v>108</v>
      </c>
      <c r="B148" s="212" t="s">
        <v>230</v>
      </c>
      <c r="C148" s="212" t="s">
        <v>231</v>
      </c>
      <c r="D148" s="212" t="s">
        <v>126</v>
      </c>
      <c r="E148" s="212" t="s">
        <v>127</v>
      </c>
      <c r="F148" s="212" t="s">
        <v>125</v>
      </c>
      <c r="G148" s="212" t="s">
        <v>147</v>
      </c>
      <c r="H148" s="212" t="s">
        <v>196</v>
      </c>
      <c r="I148" s="212" t="s">
        <v>128</v>
      </c>
      <c r="J148" s="212" t="s">
        <v>196</v>
      </c>
      <c r="K148" s="212" t="s">
        <v>196</v>
      </c>
      <c r="L148" s="212" t="s">
        <v>196</v>
      </c>
      <c r="M148" s="213">
        <v>-19.670000000000002</v>
      </c>
      <c r="N148" t="str">
        <f t="shared" si="2"/>
        <v>216000010100</v>
      </c>
    </row>
    <row r="149" spans="1:14" x14ac:dyDescent="0.25">
      <c r="A149" s="212" t="s">
        <v>108</v>
      </c>
      <c r="B149" s="212" t="s">
        <v>230</v>
      </c>
      <c r="C149" s="212" t="s">
        <v>231</v>
      </c>
      <c r="D149" s="212" t="s">
        <v>126</v>
      </c>
      <c r="E149" s="212" t="s">
        <v>127</v>
      </c>
      <c r="F149" s="212" t="s">
        <v>125</v>
      </c>
      <c r="G149" s="212" t="s">
        <v>135</v>
      </c>
      <c r="H149" s="212" t="s">
        <v>196</v>
      </c>
      <c r="I149" s="212" t="s">
        <v>128</v>
      </c>
      <c r="J149" s="212" t="s">
        <v>196</v>
      </c>
      <c r="K149" s="212" t="s">
        <v>196</v>
      </c>
      <c r="L149" s="212" t="s">
        <v>196</v>
      </c>
      <c r="M149" s="213">
        <v>-84.13</v>
      </c>
      <c r="N149" t="str">
        <f t="shared" si="2"/>
        <v>205300010100</v>
      </c>
    </row>
    <row r="150" spans="1:14" x14ac:dyDescent="0.25">
      <c r="A150" s="212" t="s">
        <v>108</v>
      </c>
      <c r="B150" s="212" t="s">
        <v>230</v>
      </c>
      <c r="C150" s="212" t="s">
        <v>231</v>
      </c>
      <c r="D150" s="212" t="s">
        <v>126</v>
      </c>
      <c r="E150" s="212" t="s">
        <v>127</v>
      </c>
      <c r="F150" s="212" t="s">
        <v>125</v>
      </c>
      <c r="G150" s="212" t="s">
        <v>141</v>
      </c>
      <c r="H150" s="212" t="s">
        <v>196</v>
      </c>
      <c r="I150" s="212" t="s">
        <v>128</v>
      </c>
      <c r="J150" s="212" t="s">
        <v>196</v>
      </c>
      <c r="K150" s="212" t="s">
        <v>196</v>
      </c>
      <c r="L150" s="212" t="s">
        <v>196</v>
      </c>
      <c r="M150" s="213">
        <v>-84.13</v>
      </c>
      <c r="N150" t="str">
        <f t="shared" si="2"/>
        <v>211000010100</v>
      </c>
    </row>
    <row r="151" spans="1:14" x14ac:dyDescent="0.25">
      <c r="A151" s="212" t="s">
        <v>108</v>
      </c>
      <c r="B151" s="212" t="s">
        <v>230</v>
      </c>
      <c r="C151" s="212" t="s">
        <v>231</v>
      </c>
      <c r="D151" s="212" t="s">
        <v>126</v>
      </c>
      <c r="E151" s="212" t="s">
        <v>127</v>
      </c>
      <c r="F151" s="212" t="s">
        <v>125</v>
      </c>
      <c r="G151" s="212" t="s">
        <v>153</v>
      </c>
      <c r="H151" s="212" t="s">
        <v>196</v>
      </c>
      <c r="I151" s="212" t="s">
        <v>128</v>
      </c>
      <c r="J151" s="212" t="s">
        <v>196</v>
      </c>
      <c r="K151" s="212" t="s">
        <v>196</v>
      </c>
      <c r="L151" s="212" t="s">
        <v>196</v>
      </c>
      <c r="M151" s="213">
        <v>19.670000000000002</v>
      </c>
      <c r="N151" t="str">
        <f t="shared" si="2"/>
        <v>723100010100</v>
      </c>
    </row>
    <row r="152" spans="1:14" x14ac:dyDescent="0.25">
      <c r="A152" s="212" t="s">
        <v>108</v>
      </c>
      <c r="B152" s="212" t="s">
        <v>230</v>
      </c>
      <c r="C152" s="212" t="s">
        <v>231</v>
      </c>
      <c r="D152" s="212" t="s">
        <v>126</v>
      </c>
      <c r="E152" s="212" t="s">
        <v>127</v>
      </c>
      <c r="F152" s="212" t="s">
        <v>125</v>
      </c>
      <c r="G152" s="212" t="s">
        <v>152</v>
      </c>
      <c r="H152" s="212" t="s">
        <v>196</v>
      </c>
      <c r="I152" s="212" t="s">
        <v>128</v>
      </c>
      <c r="J152" s="212" t="s">
        <v>196</v>
      </c>
      <c r="K152" s="212" t="s">
        <v>196</v>
      </c>
      <c r="L152" s="212" t="s">
        <v>196</v>
      </c>
      <c r="M152" s="213">
        <v>84.13</v>
      </c>
      <c r="N152" t="str">
        <f t="shared" si="2"/>
        <v>723000010100</v>
      </c>
    </row>
    <row r="153" spans="1:14" x14ac:dyDescent="0.25">
      <c r="A153" s="212" t="s">
        <v>108</v>
      </c>
      <c r="B153" s="212" t="s">
        <v>230</v>
      </c>
      <c r="C153" s="212" t="s">
        <v>231</v>
      </c>
      <c r="D153" s="212" t="s">
        <v>126</v>
      </c>
      <c r="E153" s="212" t="s">
        <v>127</v>
      </c>
      <c r="F153" s="212" t="s">
        <v>125</v>
      </c>
      <c r="G153" s="212" t="s">
        <v>149</v>
      </c>
      <c r="H153" s="212" t="s">
        <v>196</v>
      </c>
      <c r="I153" s="212" t="s">
        <v>128</v>
      </c>
      <c r="J153" s="212" t="s">
        <v>196</v>
      </c>
      <c r="K153" s="212" t="s">
        <v>196</v>
      </c>
      <c r="L153" s="212" t="s">
        <v>196</v>
      </c>
      <c r="M153" s="213">
        <v>1400</v>
      </c>
      <c r="N153" t="str">
        <f t="shared" si="2"/>
        <v>710000010100</v>
      </c>
    </row>
    <row r="154" spans="1:14" x14ac:dyDescent="0.25">
      <c r="A154" s="212" t="s">
        <v>108</v>
      </c>
      <c r="B154" s="212" t="s">
        <v>230</v>
      </c>
      <c r="C154" s="212" t="s">
        <v>231</v>
      </c>
      <c r="D154" s="212" t="s">
        <v>126</v>
      </c>
      <c r="E154" s="212" t="s">
        <v>127</v>
      </c>
      <c r="F154" s="212" t="s">
        <v>125</v>
      </c>
      <c r="G154" s="212" t="s">
        <v>124</v>
      </c>
      <c r="H154" s="212" t="s">
        <v>196</v>
      </c>
      <c r="I154" s="212" t="s">
        <v>128</v>
      </c>
      <c r="J154" s="212" t="s">
        <v>196</v>
      </c>
      <c r="K154" s="212" t="s">
        <v>196</v>
      </c>
      <c r="L154" s="212" t="s">
        <v>196</v>
      </c>
      <c r="M154" s="213">
        <v>-942.86</v>
      </c>
      <c r="N154" t="str">
        <f t="shared" si="2"/>
        <v>100000010100</v>
      </c>
    </row>
    <row r="155" spans="1:14" x14ac:dyDescent="0.25">
      <c r="A155" s="212" t="s">
        <v>108</v>
      </c>
      <c r="B155" s="212" t="s">
        <v>230</v>
      </c>
      <c r="C155" s="212" t="s">
        <v>231</v>
      </c>
      <c r="D155" s="212" t="s">
        <v>126</v>
      </c>
      <c r="E155" s="212" t="s">
        <v>127</v>
      </c>
      <c r="F155" s="212" t="s">
        <v>125</v>
      </c>
      <c r="G155" s="212" t="s">
        <v>145</v>
      </c>
      <c r="H155" s="212" t="s">
        <v>196</v>
      </c>
      <c r="I155" s="212" t="s">
        <v>128</v>
      </c>
      <c r="J155" s="212" t="s">
        <v>196</v>
      </c>
      <c r="K155" s="212" t="s">
        <v>196</v>
      </c>
      <c r="L155" s="212" t="s">
        <v>196</v>
      </c>
      <c r="M155" s="213">
        <v>-59.26</v>
      </c>
      <c r="N155" t="str">
        <f t="shared" si="2"/>
        <v>215000010100</v>
      </c>
    </row>
    <row r="156" spans="1:14" x14ac:dyDescent="0.25">
      <c r="A156" s="212" t="s">
        <v>108</v>
      </c>
      <c r="B156" s="212" t="s">
        <v>230</v>
      </c>
      <c r="C156" s="212" t="s">
        <v>231</v>
      </c>
      <c r="D156" s="212" t="s">
        <v>126</v>
      </c>
      <c r="E156" s="212" t="s">
        <v>127</v>
      </c>
      <c r="F156" s="212" t="s">
        <v>125</v>
      </c>
      <c r="G156" s="212" t="s">
        <v>134</v>
      </c>
      <c r="H156" s="212" t="s">
        <v>196</v>
      </c>
      <c r="I156" s="212" t="s">
        <v>128</v>
      </c>
      <c r="J156" s="212" t="s">
        <v>196</v>
      </c>
      <c r="K156" s="212" t="s">
        <v>196</v>
      </c>
      <c r="L156" s="212" t="s">
        <v>196</v>
      </c>
      <c r="M156" s="213">
        <v>-92.4</v>
      </c>
      <c r="N156" t="str">
        <f t="shared" si="2"/>
        <v>205200010100</v>
      </c>
    </row>
    <row r="157" spans="1:14" x14ac:dyDescent="0.25">
      <c r="A157" s="212" t="s">
        <v>108</v>
      </c>
      <c r="B157" s="212" t="s">
        <v>230</v>
      </c>
      <c r="C157" s="212" t="s">
        <v>231</v>
      </c>
      <c r="D157" s="212" t="s">
        <v>126</v>
      </c>
      <c r="E157" s="212" t="s">
        <v>127</v>
      </c>
      <c r="F157" s="212" t="s">
        <v>125</v>
      </c>
      <c r="G157" s="212" t="s">
        <v>139</v>
      </c>
      <c r="H157" s="212" t="s">
        <v>196</v>
      </c>
      <c r="I157" s="212" t="s">
        <v>128</v>
      </c>
      <c r="J157" s="212" t="s">
        <v>196</v>
      </c>
      <c r="K157" s="212" t="s">
        <v>196</v>
      </c>
      <c r="L157" s="212" t="s">
        <v>196</v>
      </c>
      <c r="M157" s="213">
        <v>-16.8</v>
      </c>
      <c r="N157" t="str">
        <f t="shared" si="2"/>
        <v>210000010100</v>
      </c>
    </row>
    <row r="158" spans="1:14" x14ac:dyDescent="0.25">
      <c r="A158" s="212" t="s">
        <v>108</v>
      </c>
      <c r="B158" s="212" t="s">
        <v>230</v>
      </c>
      <c r="C158" s="212" t="s">
        <v>231</v>
      </c>
      <c r="D158" s="212" t="s">
        <v>126</v>
      </c>
      <c r="E158" s="212" t="s">
        <v>127</v>
      </c>
      <c r="F158" s="212" t="s">
        <v>125</v>
      </c>
      <c r="G158" s="212" t="s">
        <v>137</v>
      </c>
      <c r="H158" s="212" t="s">
        <v>196</v>
      </c>
      <c r="I158" s="212" t="s">
        <v>128</v>
      </c>
      <c r="J158" s="212" t="s">
        <v>196</v>
      </c>
      <c r="K158" s="212" t="s">
        <v>196</v>
      </c>
      <c r="L158" s="212" t="s">
        <v>196</v>
      </c>
      <c r="M158" s="213">
        <v>-297.7</v>
      </c>
      <c r="N158" t="str">
        <f t="shared" si="2"/>
        <v>205600010100</v>
      </c>
    </row>
    <row r="159" spans="1:14" x14ac:dyDescent="0.25">
      <c r="A159" s="212" t="s">
        <v>108</v>
      </c>
      <c r="B159" s="212" t="s">
        <v>230</v>
      </c>
      <c r="C159" s="212" t="s">
        <v>231</v>
      </c>
      <c r="D159" s="212" t="s">
        <v>126</v>
      </c>
      <c r="E159" s="212" t="s">
        <v>127</v>
      </c>
      <c r="F159" s="212" t="s">
        <v>125</v>
      </c>
      <c r="G159" s="212" t="s">
        <v>143</v>
      </c>
      <c r="H159" s="212" t="s">
        <v>196</v>
      </c>
      <c r="I159" s="212" t="s">
        <v>128</v>
      </c>
      <c r="J159" s="212" t="s">
        <v>196</v>
      </c>
      <c r="K159" s="212" t="s">
        <v>196</v>
      </c>
      <c r="L159" s="212" t="s">
        <v>196</v>
      </c>
      <c r="M159" s="213">
        <v>-43</v>
      </c>
      <c r="N159" t="str">
        <f t="shared" si="2"/>
        <v>213000010100</v>
      </c>
    </row>
    <row r="160" spans="1:14" x14ac:dyDescent="0.25">
      <c r="A160" s="212" t="s">
        <v>108</v>
      </c>
      <c r="B160" s="212" t="s">
        <v>230</v>
      </c>
      <c r="C160" s="212" t="s">
        <v>231</v>
      </c>
      <c r="D160" s="212" t="s">
        <v>126</v>
      </c>
      <c r="E160" s="212" t="s">
        <v>127</v>
      </c>
      <c r="F160" s="212" t="s">
        <v>125</v>
      </c>
      <c r="G160" s="212" t="s">
        <v>140</v>
      </c>
      <c r="H160" s="212" t="s">
        <v>196</v>
      </c>
      <c r="I160" s="212" t="s">
        <v>128</v>
      </c>
      <c r="J160" s="212" t="s">
        <v>196</v>
      </c>
      <c r="K160" s="212" t="s">
        <v>196</v>
      </c>
      <c r="L160" s="212" t="s">
        <v>196</v>
      </c>
      <c r="M160" s="213">
        <v>-92.4</v>
      </c>
      <c r="N160" t="str">
        <f t="shared" si="2"/>
        <v>210500010100</v>
      </c>
    </row>
    <row r="161" spans="1:14" x14ac:dyDescent="0.25">
      <c r="A161" s="212" t="s">
        <v>108</v>
      </c>
      <c r="B161" s="212" t="s">
        <v>230</v>
      </c>
      <c r="C161" s="212" t="s">
        <v>231</v>
      </c>
      <c r="D161" s="212" t="s">
        <v>126</v>
      </c>
      <c r="E161" s="212" t="s">
        <v>127</v>
      </c>
      <c r="F161" s="212" t="s">
        <v>125</v>
      </c>
      <c r="G161" s="212" t="s">
        <v>157</v>
      </c>
      <c r="H161" s="212" t="s">
        <v>196</v>
      </c>
      <c r="I161" s="212" t="s">
        <v>128</v>
      </c>
      <c r="J161" s="212" t="s">
        <v>196</v>
      </c>
      <c r="K161" s="212" t="s">
        <v>196</v>
      </c>
      <c r="L161" s="212" t="s">
        <v>196</v>
      </c>
      <c r="M161" s="213">
        <v>16.8</v>
      </c>
      <c r="N161" t="str">
        <f t="shared" si="2"/>
        <v>726900010100</v>
      </c>
    </row>
    <row r="162" spans="1:14" x14ac:dyDescent="0.25">
      <c r="A162" s="212" t="s">
        <v>108</v>
      </c>
      <c r="B162" s="212" t="s">
        <v>230</v>
      </c>
      <c r="C162" s="212" t="s">
        <v>231</v>
      </c>
      <c r="D162" s="212" t="s">
        <v>126</v>
      </c>
      <c r="E162" s="212" t="s">
        <v>127</v>
      </c>
      <c r="F162" s="212" t="s">
        <v>125</v>
      </c>
      <c r="G162" s="212" t="s">
        <v>157</v>
      </c>
      <c r="H162" s="212" t="s">
        <v>196</v>
      </c>
      <c r="I162" s="212" t="s">
        <v>128</v>
      </c>
      <c r="J162" s="212" t="s">
        <v>196</v>
      </c>
      <c r="K162" s="212" t="s">
        <v>196</v>
      </c>
      <c r="L162" s="212" t="s">
        <v>196</v>
      </c>
      <c r="M162" s="213">
        <v>92.4</v>
      </c>
      <c r="N162" t="str">
        <f t="shared" si="2"/>
        <v>726900010100</v>
      </c>
    </row>
    <row r="163" spans="1:14" x14ac:dyDescent="0.25">
      <c r="A163" s="212" t="s">
        <v>108</v>
      </c>
      <c r="B163" s="212" t="s">
        <v>230</v>
      </c>
      <c r="C163" s="212" t="s">
        <v>231</v>
      </c>
      <c r="D163" s="212" t="s">
        <v>126</v>
      </c>
      <c r="E163" s="212" t="s">
        <v>127</v>
      </c>
      <c r="F163" s="212" t="s">
        <v>125</v>
      </c>
      <c r="G163" s="212" t="s">
        <v>144</v>
      </c>
      <c r="H163" s="212" t="s">
        <v>196</v>
      </c>
      <c r="I163" s="212" t="s">
        <v>128</v>
      </c>
      <c r="J163" s="212" t="s">
        <v>196</v>
      </c>
      <c r="K163" s="212" t="s">
        <v>196</v>
      </c>
      <c r="L163" s="212" t="s">
        <v>196</v>
      </c>
      <c r="M163" s="213">
        <v>-158.68</v>
      </c>
      <c r="N163" t="str">
        <f t="shared" si="2"/>
        <v>214000010100</v>
      </c>
    </row>
    <row r="164" spans="1:14" x14ac:dyDescent="0.25">
      <c r="A164" s="212" t="s">
        <v>108</v>
      </c>
      <c r="B164" s="212" t="s">
        <v>232</v>
      </c>
      <c r="C164" s="212" t="s">
        <v>233</v>
      </c>
      <c r="D164" s="212" t="s">
        <v>126</v>
      </c>
      <c r="E164" s="212" t="s">
        <v>127</v>
      </c>
      <c r="F164" s="212" t="s">
        <v>125</v>
      </c>
      <c r="G164" s="212" t="s">
        <v>147</v>
      </c>
      <c r="H164" s="212" t="s">
        <v>196</v>
      </c>
      <c r="I164" s="212" t="s">
        <v>128</v>
      </c>
      <c r="J164" s="212" t="s">
        <v>196</v>
      </c>
      <c r="K164" s="212" t="s">
        <v>196</v>
      </c>
      <c r="L164" s="212" t="s">
        <v>196</v>
      </c>
      <c r="M164" s="213">
        <v>-2.36</v>
      </c>
      <c r="N164" t="str">
        <f t="shared" si="2"/>
        <v>216000010100</v>
      </c>
    </row>
    <row r="165" spans="1:14" x14ac:dyDescent="0.25">
      <c r="A165" s="212" t="s">
        <v>108</v>
      </c>
      <c r="B165" s="212" t="s">
        <v>232</v>
      </c>
      <c r="C165" s="212" t="s">
        <v>233</v>
      </c>
      <c r="D165" s="212" t="s">
        <v>126</v>
      </c>
      <c r="E165" s="212" t="s">
        <v>127</v>
      </c>
      <c r="F165" s="212" t="s">
        <v>125</v>
      </c>
      <c r="G165" s="212" t="s">
        <v>138</v>
      </c>
      <c r="H165" s="212" t="s">
        <v>196</v>
      </c>
      <c r="I165" s="212" t="s">
        <v>128</v>
      </c>
      <c r="J165" s="212" t="s">
        <v>196</v>
      </c>
      <c r="K165" s="212" t="s">
        <v>196</v>
      </c>
      <c r="L165" s="212" t="s">
        <v>196</v>
      </c>
      <c r="M165" s="213">
        <v>-2.36</v>
      </c>
      <c r="N165" t="str">
        <f t="shared" si="2"/>
        <v>205800010100</v>
      </c>
    </row>
    <row r="166" spans="1:14" x14ac:dyDescent="0.25">
      <c r="A166" s="212" t="s">
        <v>108</v>
      </c>
      <c r="B166" s="212" t="s">
        <v>232</v>
      </c>
      <c r="C166" s="212" t="s">
        <v>233</v>
      </c>
      <c r="D166" s="212" t="s">
        <v>126</v>
      </c>
      <c r="E166" s="212" t="s">
        <v>127</v>
      </c>
      <c r="F166" s="212" t="s">
        <v>125</v>
      </c>
      <c r="G166" s="212" t="s">
        <v>124</v>
      </c>
      <c r="H166" s="212" t="s">
        <v>196</v>
      </c>
      <c r="I166" s="212" t="s">
        <v>128</v>
      </c>
      <c r="J166" s="212" t="s">
        <v>196</v>
      </c>
      <c r="K166" s="212" t="s">
        <v>196</v>
      </c>
      <c r="L166" s="212" t="s">
        <v>196</v>
      </c>
      <c r="M166" s="213">
        <v>-139.87</v>
      </c>
      <c r="N166" t="str">
        <f t="shared" si="2"/>
        <v>100000010100</v>
      </c>
    </row>
    <row r="167" spans="1:14" x14ac:dyDescent="0.25">
      <c r="A167" s="212" t="s">
        <v>108</v>
      </c>
      <c r="B167" s="212" t="s">
        <v>232</v>
      </c>
      <c r="C167" s="212" t="s">
        <v>233</v>
      </c>
      <c r="D167" s="212" t="s">
        <v>126</v>
      </c>
      <c r="E167" s="212" t="s">
        <v>127</v>
      </c>
      <c r="F167" s="212" t="s">
        <v>125</v>
      </c>
      <c r="G167" s="212" t="s">
        <v>141</v>
      </c>
      <c r="H167" s="212" t="s">
        <v>196</v>
      </c>
      <c r="I167" s="212" t="s">
        <v>128</v>
      </c>
      <c r="J167" s="212" t="s">
        <v>196</v>
      </c>
      <c r="K167" s="212" t="s">
        <v>196</v>
      </c>
      <c r="L167" s="212" t="s">
        <v>196</v>
      </c>
      <c r="M167" s="213">
        <v>-10.119999999999999</v>
      </c>
      <c r="N167" t="str">
        <f t="shared" si="2"/>
        <v>211000010100</v>
      </c>
    </row>
    <row r="168" spans="1:14" x14ac:dyDescent="0.25">
      <c r="A168" s="212" t="s">
        <v>108</v>
      </c>
      <c r="B168" s="212" t="s">
        <v>232</v>
      </c>
      <c r="C168" s="212" t="s">
        <v>233</v>
      </c>
      <c r="D168" s="212" t="s">
        <v>126</v>
      </c>
      <c r="E168" s="212" t="s">
        <v>127</v>
      </c>
      <c r="F168" s="212" t="s">
        <v>125</v>
      </c>
      <c r="G168" s="212" t="s">
        <v>135</v>
      </c>
      <c r="H168" s="212" t="s">
        <v>196</v>
      </c>
      <c r="I168" s="212" t="s">
        <v>128</v>
      </c>
      <c r="J168" s="212" t="s">
        <v>196</v>
      </c>
      <c r="K168" s="212" t="s">
        <v>196</v>
      </c>
      <c r="L168" s="212" t="s">
        <v>196</v>
      </c>
      <c r="M168" s="213">
        <v>-10.119999999999999</v>
      </c>
      <c r="N168" t="str">
        <f t="shared" si="2"/>
        <v>205300010100</v>
      </c>
    </row>
    <row r="169" spans="1:14" x14ac:dyDescent="0.25">
      <c r="A169" s="212" t="s">
        <v>108</v>
      </c>
      <c r="B169" s="212" t="s">
        <v>232</v>
      </c>
      <c r="C169" s="212" t="s">
        <v>233</v>
      </c>
      <c r="D169" s="212" t="s">
        <v>126</v>
      </c>
      <c r="E169" s="212" t="s">
        <v>127</v>
      </c>
      <c r="F169" s="212" t="s">
        <v>125</v>
      </c>
      <c r="G169" s="212" t="s">
        <v>149</v>
      </c>
      <c r="H169" s="212" t="s">
        <v>196</v>
      </c>
      <c r="I169" s="212" t="s">
        <v>128</v>
      </c>
      <c r="J169" s="212" t="s">
        <v>196</v>
      </c>
      <c r="K169" s="212" t="s">
        <v>196</v>
      </c>
      <c r="L169" s="212" t="s">
        <v>196</v>
      </c>
      <c r="M169" s="213">
        <v>163.12</v>
      </c>
      <c r="N169" t="str">
        <f t="shared" si="2"/>
        <v>710000010100</v>
      </c>
    </row>
    <row r="170" spans="1:14" x14ac:dyDescent="0.25">
      <c r="A170" s="212" t="s">
        <v>108</v>
      </c>
      <c r="B170" s="212" t="s">
        <v>232</v>
      </c>
      <c r="C170" s="212" t="s">
        <v>233</v>
      </c>
      <c r="D170" s="212" t="s">
        <v>126</v>
      </c>
      <c r="E170" s="212" t="s">
        <v>127</v>
      </c>
      <c r="F170" s="212" t="s">
        <v>125</v>
      </c>
      <c r="G170" s="212" t="s">
        <v>139</v>
      </c>
      <c r="H170" s="212" t="s">
        <v>196</v>
      </c>
      <c r="I170" s="212" t="s">
        <v>128</v>
      </c>
      <c r="J170" s="212" t="s">
        <v>196</v>
      </c>
      <c r="K170" s="212" t="s">
        <v>196</v>
      </c>
      <c r="L170" s="212" t="s">
        <v>196</v>
      </c>
      <c r="M170" s="213">
        <v>-1.96</v>
      </c>
      <c r="N170" t="str">
        <f t="shared" si="2"/>
        <v>210000010100</v>
      </c>
    </row>
    <row r="171" spans="1:14" x14ac:dyDescent="0.25">
      <c r="A171" s="212" t="s">
        <v>108</v>
      </c>
      <c r="B171" s="212" t="s">
        <v>232</v>
      </c>
      <c r="C171" s="212" t="s">
        <v>233</v>
      </c>
      <c r="D171" s="212" t="s">
        <v>126</v>
      </c>
      <c r="E171" s="212" t="s">
        <v>127</v>
      </c>
      <c r="F171" s="212" t="s">
        <v>125</v>
      </c>
      <c r="G171" s="212" t="s">
        <v>153</v>
      </c>
      <c r="H171" s="212" t="s">
        <v>196</v>
      </c>
      <c r="I171" s="212" t="s">
        <v>128</v>
      </c>
      <c r="J171" s="212" t="s">
        <v>196</v>
      </c>
      <c r="K171" s="212" t="s">
        <v>196</v>
      </c>
      <c r="L171" s="212" t="s">
        <v>196</v>
      </c>
      <c r="M171" s="213">
        <v>2.36</v>
      </c>
      <c r="N171" t="str">
        <f t="shared" si="2"/>
        <v>723100010100</v>
      </c>
    </row>
    <row r="172" spans="1:14" x14ac:dyDescent="0.25">
      <c r="A172" s="212" t="s">
        <v>108</v>
      </c>
      <c r="B172" s="212" t="s">
        <v>232</v>
      </c>
      <c r="C172" s="212" t="s">
        <v>233</v>
      </c>
      <c r="D172" s="212" t="s">
        <v>126</v>
      </c>
      <c r="E172" s="212" t="s">
        <v>127</v>
      </c>
      <c r="F172" s="212" t="s">
        <v>125</v>
      </c>
      <c r="G172" s="212" t="s">
        <v>157</v>
      </c>
      <c r="H172" s="212" t="s">
        <v>196</v>
      </c>
      <c r="I172" s="212" t="s">
        <v>128</v>
      </c>
      <c r="J172" s="212" t="s">
        <v>196</v>
      </c>
      <c r="K172" s="212" t="s">
        <v>196</v>
      </c>
      <c r="L172" s="212" t="s">
        <v>196</v>
      </c>
      <c r="M172" s="213">
        <v>10.77</v>
      </c>
      <c r="N172" t="str">
        <f t="shared" si="2"/>
        <v>726900010100</v>
      </c>
    </row>
    <row r="173" spans="1:14" x14ac:dyDescent="0.25">
      <c r="A173" s="212" t="s">
        <v>108</v>
      </c>
      <c r="B173" s="212" t="s">
        <v>232</v>
      </c>
      <c r="C173" s="212" t="s">
        <v>233</v>
      </c>
      <c r="D173" s="212" t="s">
        <v>126</v>
      </c>
      <c r="E173" s="212" t="s">
        <v>127</v>
      </c>
      <c r="F173" s="212" t="s">
        <v>125</v>
      </c>
      <c r="G173" s="212" t="s">
        <v>157</v>
      </c>
      <c r="H173" s="212" t="s">
        <v>196</v>
      </c>
      <c r="I173" s="212" t="s">
        <v>128</v>
      </c>
      <c r="J173" s="212" t="s">
        <v>196</v>
      </c>
      <c r="K173" s="212" t="s">
        <v>196</v>
      </c>
      <c r="L173" s="212" t="s">
        <v>196</v>
      </c>
      <c r="M173" s="213">
        <v>1.96</v>
      </c>
      <c r="N173" t="str">
        <f t="shared" si="2"/>
        <v>726900010100</v>
      </c>
    </row>
    <row r="174" spans="1:14" x14ac:dyDescent="0.25">
      <c r="A174" s="212" t="s">
        <v>108</v>
      </c>
      <c r="B174" s="212" t="s">
        <v>232</v>
      </c>
      <c r="C174" s="212" t="s">
        <v>233</v>
      </c>
      <c r="D174" s="212" t="s">
        <v>126</v>
      </c>
      <c r="E174" s="212" t="s">
        <v>127</v>
      </c>
      <c r="F174" s="212" t="s">
        <v>125</v>
      </c>
      <c r="G174" s="212" t="s">
        <v>140</v>
      </c>
      <c r="H174" s="212" t="s">
        <v>196</v>
      </c>
      <c r="I174" s="212" t="s">
        <v>128</v>
      </c>
      <c r="J174" s="212" t="s">
        <v>196</v>
      </c>
      <c r="K174" s="212" t="s">
        <v>196</v>
      </c>
      <c r="L174" s="212" t="s">
        <v>196</v>
      </c>
      <c r="M174" s="213">
        <v>-10.77</v>
      </c>
      <c r="N174" t="str">
        <f t="shared" si="2"/>
        <v>210500010100</v>
      </c>
    </row>
    <row r="175" spans="1:14" x14ac:dyDescent="0.25">
      <c r="A175" s="212" t="s">
        <v>108</v>
      </c>
      <c r="B175" s="212" t="s">
        <v>232</v>
      </c>
      <c r="C175" s="212" t="s">
        <v>233</v>
      </c>
      <c r="D175" s="212" t="s">
        <v>126</v>
      </c>
      <c r="E175" s="212" t="s">
        <v>127</v>
      </c>
      <c r="F175" s="212" t="s">
        <v>125</v>
      </c>
      <c r="G175" s="212" t="s">
        <v>134</v>
      </c>
      <c r="H175" s="212" t="s">
        <v>196</v>
      </c>
      <c r="I175" s="212" t="s">
        <v>128</v>
      </c>
      <c r="J175" s="212" t="s">
        <v>196</v>
      </c>
      <c r="K175" s="212" t="s">
        <v>196</v>
      </c>
      <c r="L175" s="212" t="s">
        <v>196</v>
      </c>
      <c r="M175" s="213">
        <v>-10.77</v>
      </c>
      <c r="N175" t="str">
        <f t="shared" si="2"/>
        <v>205200010100</v>
      </c>
    </row>
    <row r="176" spans="1:14" x14ac:dyDescent="0.25">
      <c r="A176" s="212" t="s">
        <v>108</v>
      </c>
      <c r="B176" s="212" t="s">
        <v>232</v>
      </c>
      <c r="C176" s="212" t="s">
        <v>233</v>
      </c>
      <c r="D176" s="212" t="s">
        <v>126</v>
      </c>
      <c r="E176" s="212" t="s">
        <v>127</v>
      </c>
      <c r="F176" s="212" t="s">
        <v>125</v>
      </c>
      <c r="G176" s="212" t="s">
        <v>152</v>
      </c>
      <c r="H176" s="212" t="s">
        <v>196</v>
      </c>
      <c r="I176" s="212" t="s">
        <v>128</v>
      </c>
      <c r="J176" s="212" t="s">
        <v>196</v>
      </c>
      <c r="K176" s="212" t="s">
        <v>196</v>
      </c>
      <c r="L176" s="212" t="s">
        <v>196</v>
      </c>
      <c r="M176" s="213">
        <v>10.119999999999999</v>
      </c>
      <c r="N176" t="str">
        <f t="shared" si="2"/>
        <v>723000010100</v>
      </c>
    </row>
    <row r="177" spans="1:14" x14ac:dyDescent="0.25">
      <c r="A177" s="212" t="s">
        <v>108</v>
      </c>
      <c r="B177" s="212" t="s">
        <v>234</v>
      </c>
      <c r="C177" s="212" t="s">
        <v>235</v>
      </c>
      <c r="D177" s="212" t="s">
        <v>126</v>
      </c>
      <c r="E177" s="212" t="s">
        <v>127</v>
      </c>
      <c r="F177" s="212" t="s">
        <v>125</v>
      </c>
      <c r="G177" s="212" t="s">
        <v>139</v>
      </c>
      <c r="H177" s="212" t="s">
        <v>196</v>
      </c>
      <c r="I177" s="212" t="s">
        <v>128</v>
      </c>
      <c r="J177" s="212" t="s">
        <v>196</v>
      </c>
      <c r="K177" s="212" t="s">
        <v>196</v>
      </c>
      <c r="L177" s="212" t="s">
        <v>196</v>
      </c>
      <c r="M177" s="213">
        <v>-30</v>
      </c>
      <c r="N177" t="str">
        <f t="shared" si="2"/>
        <v>210000010100</v>
      </c>
    </row>
    <row r="178" spans="1:14" x14ac:dyDescent="0.25">
      <c r="A178" s="212" t="s">
        <v>108</v>
      </c>
      <c r="B178" s="212" t="s">
        <v>234</v>
      </c>
      <c r="C178" s="212" t="s">
        <v>235</v>
      </c>
      <c r="D178" s="212" t="s">
        <v>126</v>
      </c>
      <c r="E178" s="212" t="s">
        <v>127</v>
      </c>
      <c r="F178" s="212" t="s">
        <v>125</v>
      </c>
      <c r="G178" s="212" t="s">
        <v>134</v>
      </c>
      <c r="H178" s="212" t="s">
        <v>196</v>
      </c>
      <c r="I178" s="212" t="s">
        <v>128</v>
      </c>
      <c r="J178" s="212" t="s">
        <v>196</v>
      </c>
      <c r="K178" s="212" t="s">
        <v>196</v>
      </c>
      <c r="L178" s="212" t="s">
        <v>196</v>
      </c>
      <c r="M178" s="213">
        <v>-165</v>
      </c>
      <c r="N178" t="str">
        <f t="shared" si="2"/>
        <v>205200010100</v>
      </c>
    </row>
    <row r="179" spans="1:14" x14ac:dyDescent="0.25">
      <c r="A179" s="212" t="s">
        <v>108</v>
      </c>
      <c r="B179" s="212" t="s">
        <v>234</v>
      </c>
      <c r="C179" s="212" t="s">
        <v>235</v>
      </c>
      <c r="D179" s="212" t="s">
        <v>126</v>
      </c>
      <c r="E179" s="212" t="s">
        <v>127</v>
      </c>
      <c r="F179" s="212" t="s">
        <v>125</v>
      </c>
      <c r="G179" s="212" t="s">
        <v>135</v>
      </c>
      <c r="H179" s="212" t="s">
        <v>196</v>
      </c>
      <c r="I179" s="212" t="s">
        <v>128</v>
      </c>
      <c r="J179" s="212" t="s">
        <v>196</v>
      </c>
      <c r="K179" s="212" t="s">
        <v>196</v>
      </c>
      <c r="L179" s="212" t="s">
        <v>196</v>
      </c>
      <c r="M179" s="213">
        <v>-140.68</v>
      </c>
      <c r="N179" t="str">
        <f t="shared" si="2"/>
        <v>205300010100</v>
      </c>
    </row>
    <row r="180" spans="1:14" x14ac:dyDescent="0.25">
      <c r="A180" s="212" t="s">
        <v>108</v>
      </c>
      <c r="B180" s="212" t="s">
        <v>234</v>
      </c>
      <c r="C180" s="212" t="s">
        <v>235</v>
      </c>
      <c r="D180" s="212" t="s">
        <v>126</v>
      </c>
      <c r="E180" s="212" t="s">
        <v>127</v>
      </c>
      <c r="F180" s="212" t="s">
        <v>125</v>
      </c>
      <c r="G180" s="212" t="s">
        <v>147</v>
      </c>
      <c r="H180" s="212" t="s">
        <v>196</v>
      </c>
      <c r="I180" s="212" t="s">
        <v>128</v>
      </c>
      <c r="J180" s="212" t="s">
        <v>196</v>
      </c>
      <c r="K180" s="212" t="s">
        <v>196</v>
      </c>
      <c r="L180" s="212" t="s">
        <v>196</v>
      </c>
      <c r="M180" s="213">
        <v>-32.9</v>
      </c>
      <c r="N180" t="str">
        <f t="shared" si="2"/>
        <v>216000010100</v>
      </c>
    </row>
    <row r="181" spans="1:14" x14ac:dyDescent="0.25">
      <c r="A181" s="212" t="s">
        <v>108</v>
      </c>
      <c r="B181" s="212" t="s">
        <v>234</v>
      </c>
      <c r="C181" s="212" t="s">
        <v>235</v>
      </c>
      <c r="D181" s="212" t="s">
        <v>126</v>
      </c>
      <c r="E181" s="212" t="s">
        <v>127</v>
      </c>
      <c r="F181" s="212" t="s">
        <v>125</v>
      </c>
      <c r="G181" s="212" t="s">
        <v>144</v>
      </c>
      <c r="H181" s="212" t="s">
        <v>196</v>
      </c>
      <c r="I181" s="212" t="s">
        <v>128</v>
      </c>
      <c r="J181" s="212" t="s">
        <v>196</v>
      </c>
      <c r="K181" s="212" t="s">
        <v>196</v>
      </c>
      <c r="L181" s="212" t="s">
        <v>196</v>
      </c>
      <c r="M181" s="213">
        <v>-326.5</v>
      </c>
      <c r="N181" t="str">
        <f t="shared" si="2"/>
        <v>214000010100</v>
      </c>
    </row>
    <row r="182" spans="1:14" x14ac:dyDescent="0.25">
      <c r="A182" s="212" t="s">
        <v>108</v>
      </c>
      <c r="B182" s="212" t="s">
        <v>234</v>
      </c>
      <c r="C182" s="212" t="s">
        <v>235</v>
      </c>
      <c r="D182" s="212" t="s">
        <v>126</v>
      </c>
      <c r="E182" s="212" t="s">
        <v>127</v>
      </c>
      <c r="F182" s="212" t="s">
        <v>125</v>
      </c>
      <c r="G182" s="212" t="s">
        <v>138</v>
      </c>
      <c r="H182" s="212" t="s">
        <v>196</v>
      </c>
      <c r="I182" s="212" t="s">
        <v>128</v>
      </c>
      <c r="J182" s="212" t="s">
        <v>196</v>
      </c>
      <c r="K182" s="212" t="s">
        <v>196</v>
      </c>
      <c r="L182" s="212" t="s">
        <v>196</v>
      </c>
      <c r="M182" s="213">
        <v>-32.9</v>
      </c>
      <c r="N182" t="str">
        <f t="shared" si="2"/>
        <v>205800010100</v>
      </c>
    </row>
    <row r="183" spans="1:14" x14ac:dyDescent="0.25">
      <c r="A183" s="212" t="s">
        <v>108</v>
      </c>
      <c r="B183" s="212" t="s">
        <v>234</v>
      </c>
      <c r="C183" s="212" t="s">
        <v>235</v>
      </c>
      <c r="D183" s="212" t="s">
        <v>126</v>
      </c>
      <c r="E183" s="212" t="s">
        <v>127</v>
      </c>
      <c r="F183" s="212" t="s">
        <v>125</v>
      </c>
      <c r="G183" s="212" t="s">
        <v>145</v>
      </c>
      <c r="H183" s="212" t="s">
        <v>196</v>
      </c>
      <c r="I183" s="212" t="s">
        <v>128</v>
      </c>
      <c r="J183" s="212" t="s">
        <v>196</v>
      </c>
      <c r="K183" s="212" t="s">
        <v>196</v>
      </c>
      <c r="L183" s="212" t="s">
        <v>196</v>
      </c>
      <c r="M183" s="213">
        <v>-211.14</v>
      </c>
      <c r="N183" t="str">
        <f t="shared" si="2"/>
        <v>215000010100</v>
      </c>
    </row>
    <row r="184" spans="1:14" x14ac:dyDescent="0.25">
      <c r="A184" s="212" t="s">
        <v>108</v>
      </c>
      <c r="B184" s="212" t="s">
        <v>234</v>
      </c>
      <c r="C184" s="212" t="s">
        <v>235</v>
      </c>
      <c r="D184" s="212" t="s">
        <v>126</v>
      </c>
      <c r="E184" s="212" t="s">
        <v>127</v>
      </c>
      <c r="F184" s="212" t="s">
        <v>125</v>
      </c>
      <c r="G184" s="212" t="s">
        <v>124</v>
      </c>
      <c r="H184" s="212" t="s">
        <v>196</v>
      </c>
      <c r="I184" s="212" t="s">
        <v>128</v>
      </c>
      <c r="J184" s="212" t="s">
        <v>196</v>
      </c>
      <c r="K184" s="212" t="s">
        <v>196</v>
      </c>
      <c r="L184" s="212" t="s">
        <v>196</v>
      </c>
      <c r="M184" s="213">
        <v>-1392.78</v>
      </c>
      <c r="N184" t="str">
        <f t="shared" si="2"/>
        <v>100000010100</v>
      </c>
    </row>
    <row r="185" spans="1:14" x14ac:dyDescent="0.25">
      <c r="A185" s="212" t="s">
        <v>108</v>
      </c>
      <c r="B185" s="212" t="s">
        <v>234</v>
      </c>
      <c r="C185" s="212" t="s">
        <v>235</v>
      </c>
      <c r="D185" s="212" t="s">
        <v>126</v>
      </c>
      <c r="E185" s="212" t="s">
        <v>127</v>
      </c>
      <c r="F185" s="212" t="s">
        <v>125</v>
      </c>
      <c r="G185" s="212" t="s">
        <v>149</v>
      </c>
      <c r="H185" s="212" t="s">
        <v>196</v>
      </c>
      <c r="I185" s="212" t="s">
        <v>128</v>
      </c>
      <c r="J185" s="212" t="s">
        <v>196</v>
      </c>
      <c r="K185" s="212" t="s">
        <v>196</v>
      </c>
      <c r="L185" s="212" t="s">
        <v>196</v>
      </c>
      <c r="M185" s="213">
        <v>2500</v>
      </c>
      <c r="N185" t="str">
        <f t="shared" si="2"/>
        <v>710000010100</v>
      </c>
    </row>
    <row r="186" spans="1:14" x14ac:dyDescent="0.25">
      <c r="A186" s="212" t="s">
        <v>108</v>
      </c>
      <c r="B186" s="212" t="s">
        <v>234</v>
      </c>
      <c r="C186" s="212" t="s">
        <v>235</v>
      </c>
      <c r="D186" s="212" t="s">
        <v>126</v>
      </c>
      <c r="E186" s="212" t="s">
        <v>127</v>
      </c>
      <c r="F186" s="212" t="s">
        <v>125</v>
      </c>
      <c r="G186" s="212" t="s">
        <v>152</v>
      </c>
      <c r="H186" s="212" t="s">
        <v>196</v>
      </c>
      <c r="I186" s="212" t="s">
        <v>128</v>
      </c>
      <c r="J186" s="212" t="s">
        <v>196</v>
      </c>
      <c r="K186" s="212" t="s">
        <v>196</v>
      </c>
      <c r="L186" s="212" t="s">
        <v>196</v>
      </c>
      <c r="M186" s="213">
        <v>140.68</v>
      </c>
      <c r="N186" t="str">
        <f t="shared" si="2"/>
        <v>723000010100</v>
      </c>
    </row>
    <row r="187" spans="1:14" x14ac:dyDescent="0.25">
      <c r="A187" s="212" t="s">
        <v>108</v>
      </c>
      <c r="B187" s="212" t="s">
        <v>234</v>
      </c>
      <c r="C187" s="212" t="s">
        <v>235</v>
      </c>
      <c r="D187" s="212" t="s">
        <v>126</v>
      </c>
      <c r="E187" s="212" t="s">
        <v>127</v>
      </c>
      <c r="F187" s="212" t="s">
        <v>125</v>
      </c>
      <c r="G187" s="212" t="s">
        <v>153</v>
      </c>
      <c r="H187" s="212" t="s">
        <v>196</v>
      </c>
      <c r="I187" s="212" t="s">
        <v>128</v>
      </c>
      <c r="J187" s="212" t="s">
        <v>196</v>
      </c>
      <c r="K187" s="212" t="s">
        <v>196</v>
      </c>
      <c r="L187" s="212" t="s">
        <v>196</v>
      </c>
      <c r="M187" s="213">
        <v>32.9</v>
      </c>
      <c r="N187" t="str">
        <f t="shared" si="2"/>
        <v>723100010100</v>
      </c>
    </row>
    <row r="188" spans="1:14" x14ac:dyDescent="0.25">
      <c r="A188" s="212" t="s">
        <v>108</v>
      </c>
      <c r="B188" s="212" t="s">
        <v>234</v>
      </c>
      <c r="C188" s="212" t="s">
        <v>235</v>
      </c>
      <c r="D188" s="212" t="s">
        <v>126</v>
      </c>
      <c r="E188" s="212" t="s">
        <v>127</v>
      </c>
      <c r="F188" s="212" t="s">
        <v>125</v>
      </c>
      <c r="G188" s="212" t="s">
        <v>157</v>
      </c>
      <c r="H188" s="212" t="s">
        <v>196</v>
      </c>
      <c r="I188" s="212" t="s">
        <v>128</v>
      </c>
      <c r="J188" s="212" t="s">
        <v>196</v>
      </c>
      <c r="K188" s="212" t="s">
        <v>196</v>
      </c>
      <c r="L188" s="212" t="s">
        <v>196</v>
      </c>
      <c r="M188" s="213">
        <v>165</v>
      </c>
      <c r="N188" t="str">
        <f t="shared" si="2"/>
        <v>726900010100</v>
      </c>
    </row>
    <row r="189" spans="1:14" x14ac:dyDescent="0.25">
      <c r="A189" s="212" t="s">
        <v>108</v>
      </c>
      <c r="B189" s="212" t="s">
        <v>234</v>
      </c>
      <c r="C189" s="212" t="s">
        <v>235</v>
      </c>
      <c r="D189" s="212" t="s">
        <v>126</v>
      </c>
      <c r="E189" s="212" t="s">
        <v>127</v>
      </c>
      <c r="F189" s="212" t="s">
        <v>125</v>
      </c>
      <c r="G189" s="212" t="s">
        <v>157</v>
      </c>
      <c r="H189" s="212" t="s">
        <v>196</v>
      </c>
      <c r="I189" s="212" t="s">
        <v>128</v>
      </c>
      <c r="J189" s="212" t="s">
        <v>196</v>
      </c>
      <c r="K189" s="212" t="s">
        <v>196</v>
      </c>
      <c r="L189" s="212" t="s">
        <v>196</v>
      </c>
      <c r="M189" s="213">
        <v>30</v>
      </c>
      <c r="N189" t="str">
        <f t="shared" si="2"/>
        <v>726900010100</v>
      </c>
    </row>
    <row r="190" spans="1:14" x14ac:dyDescent="0.25">
      <c r="A190" s="212" t="s">
        <v>108</v>
      </c>
      <c r="B190" s="212" t="s">
        <v>234</v>
      </c>
      <c r="C190" s="212" t="s">
        <v>235</v>
      </c>
      <c r="D190" s="212" t="s">
        <v>126</v>
      </c>
      <c r="E190" s="212" t="s">
        <v>127</v>
      </c>
      <c r="F190" s="212" t="s">
        <v>125</v>
      </c>
      <c r="G190" s="212" t="s">
        <v>140</v>
      </c>
      <c r="H190" s="212" t="s">
        <v>196</v>
      </c>
      <c r="I190" s="212" t="s">
        <v>128</v>
      </c>
      <c r="J190" s="212" t="s">
        <v>196</v>
      </c>
      <c r="K190" s="212" t="s">
        <v>196</v>
      </c>
      <c r="L190" s="212" t="s">
        <v>196</v>
      </c>
      <c r="M190" s="213">
        <v>-165</v>
      </c>
      <c r="N190" t="str">
        <f t="shared" si="2"/>
        <v>210500010100</v>
      </c>
    </row>
    <row r="191" spans="1:14" x14ac:dyDescent="0.25">
      <c r="A191" s="212" t="s">
        <v>108</v>
      </c>
      <c r="B191" s="212" t="s">
        <v>234</v>
      </c>
      <c r="C191" s="212" t="s">
        <v>235</v>
      </c>
      <c r="D191" s="212" t="s">
        <v>126</v>
      </c>
      <c r="E191" s="212" t="s">
        <v>127</v>
      </c>
      <c r="F191" s="212" t="s">
        <v>125</v>
      </c>
      <c r="G191" s="212" t="s">
        <v>150</v>
      </c>
      <c r="H191" s="212" t="s">
        <v>196</v>
      </c>
      <c r="I191" s="212" t="s">
        <v>128</v>
      </c>
      <c r="J191" s="212" t="s">
        <v>196</v>
      </c>
      <c r="K191" s="212" t="s">
        <v>196</v>
      </c>
      <c r="L191" s="212" t="s">
        <v>196</v>
      </c>
      <c r="M191" s="213">
        <v>-38.69</v>
      </c>
      <c r="N191" t="str">
        <f t="shared" si="2"/>
        <v>219000010100</v>
      </c>
    </row>
    <row r="192" spans="1:14" x14ac:dyDescent="0.25">
      <c r="A192" s="212" t="s">
        <v>108</v>
      </c>
      <c r="B192" s="212" t="s">
        <v>234</v>
      </c>
      <c r="C192" s="212" t="s">
        <v>235</v>
      </c>
      <c r="D192" s="212" t="s">
        <v>126</v>
      </c>
      <c r="E192" s="212" t="s">
        <v>127</v>
      </c>
      <c r="F192" s="212" t="s">
        <v>125</v>
      </c>
      <c r="G192" s="212" t="s">
        <v>139</v>
      </c>
      <c r="H192" s="212" t="s">
        <v>196</v>
      </c>
      <c r="I192" s="212" t="s">
        <v>128</v>
      </c>
      <c r="J192" s="212" t="s">
        <v>196</v>
      </c>
      <c r="K192" s="212" t="s">
        <v>196</v>
      </c>
      <c r="L192" s="212" t="s">
        <v>196</v>
      </c>
      <c r="M192" s="213">
        <v>-192.31</v>
      </c>
      <c r="N192" t="str">
        <f t="shared" si="2"/>
        <v>210000010100</v>
      </c>
    </row>
    <row r="193" spans="1:14" x14ac:dyDescent="0.25">
      <c r="A193" s="212" t="s">
        <v>108</v>
      </c>
      <c r="B193" s="212" t="s">
        <v>234</v>
      </c>
      <c r="C193" s="212" t="s">
        <v>235</v>
      </c>
      <c r="D193" s="212" t="s">
        <v>126</v>
      </c>
      <c r="E193" s="212" t="s">
        <v>127</v>
      </c>
      <c r="F193" s="212" t="s">
        <v>125</v>
      </c>
      <c r="G193" s="212" t="s">
        <v>141</v>
      </c>
      <c r="H193" s="212" t="s">
        <v>196</v>
      </c>
      <c r="I193" s="212" t="s">
        <v>128</v>
      </c>
      <c r="J193" s="212" t="s">
        <v>196</v>
      </c>
      <c r="K193" s="212" t="s">
        <v>196</v>
      </c>
      <c r="L193" s="212" t="s">
        <v>196</v>
      </c>
      <c r="M193" s="213">
        <v>-140.68</v>
      </c>
      <c r="N193" t="str">
        <f t="shared" si="2"/>
        <v>211000010100</v>
      </c>
    </row>
    <row r="194" spans="1:14" x14ac:dyDescent="0.25">
      <c r="A194" s="212" t="s">
        <v>108</v>
      </c>
      <c r="B194" s="212" t="s">
        <v>236</v>
      </c>
      <c r="C194" s="212" t="s">
        <v>237</v>
      </c>
      <c r="D194" s="212" t="s">
        <v>126</v>
      </c>
      <c r="E194" s="212" t="s">
        <v>127</v>
      </c>
      <c r="F194" s="212" t="s">
        <v>125</v>
      </c>
      <c r="G194" s="212" t="s">
        <v>154</v>
      </c>
      <c r="H194" s="212" t="s">
        <v>196</v>
      </c>
      <c r="I194" s="212" t="s">
        <v>128</v>
      </c>
      <c r="J194" s="212" t="s">
        <v>196</v>
      </c>
      <c r="K194" s="212" t="s">
        <v>196</v>
      </c>
      <c r="L194" s="212" t="s">
        <v>196</v>
      </c>
      <c r="M194" s="213">
        <v>245.3</v>
      </c>
      <c r="N194" t="str">
        <f t="shared" si="2"/>
        <v>724000010100</v>
      </c>
    </row>
    <row r="195" spans="1:14" x14ac:dyDescent="0.25">
      <c r="A195" s="212" t="s">
        <v>108</v>
      </c>
      <c r="B195" s="212" t="s">
        <v>236</v>
      </c>
      <c r="C195" s="212" t="s">
        <v>237</v>
      </c>
      <c r="D195" s="212" t="s">
        <v>126</v>
      </c>
      <c r="E195" s="212" t="s">
        <v>127</v>
      </c>
      <c r="F195" s="212" t="s">
        <v>125</v>
      </c>
      <c r="G195" s="212" t="s">
        <v>152</v>
      </c>
      <c r="H195" s="212" t="s">
        <v>196</v>
      </c>
      <c r="I195" s="212" t="s">
        <v>128</v>
      </c>
      <c r="J195" s="212" t="s">
        <v>196</v>
      </c>
      <c r="K195" s="212" t="s">
        <v>196</v>
      </c>
      <c r="L195" s="212" t="s">
        <v>196</v>
      </c>
      <c r="M195" s="213">
        <v>113.58</v>
      </c>
      <c r="N195" t="str">
        <f t="shared" ref="N195:N258" si="3">CONCATENATE(G195,E195)</f>
        <v>723000010100</v>
      </c>
    </row>
    <row r="196" spans="1:14" x14ac:dyDescent="0.25">
      <c r="A196" s="212" t="s">
        <v>108</v>
      </c>
      <c r="B196" s="212" t="s">
        <v>236</v>
      </c>
      <c r="C196" s="212" t="s">
        <v>237</v>
      </c>
      <c r="D196" s="212" t="s">
        <v>126</v>
      </c>
      <c r="E196" s="212" t="s">
        <v>127</v>
      </c>
      <c r="F196" s="212" t="s">
        <v>125</v>
      </c>
      <c r="G196" s="212" t="s">
        <v>157</v>
      </c>
      <c r="H196" s="212" t="s">
        <v>196</v>
      </c>
      <c r="I196" s="212" t="s">
        <v>128</v>
      </c>
      <c r="J196" s="212" t="s">
        <v>196</v>
      </c>
      <c r="K196" s="212" t="s">
        <v>196</v>
      </c>
      <c r="L196" s="212" t="s">
        <v>196</v>
      </c>
      <c r="M196" s="213">
        <v>121.86</v>
      </c>
      <c r="N196" t="str">
        <f t="shared" si="3"/>
        <v>726900010100</v>
      </c>
    </row>
    <row r="197" spans="1:14" x14ac:dyDescent="0.25">
      <c r="A197" s="212" t="s">
        <v>108</v>
      </c>
      <c r="B197" s="212" t="s">
        <v>236</v>
      </c>
      <c r="C197" s="212" t="s">
        <v>237</v>
      </c>
      <c r="D197" s="212" t="s">
        <v>126</v>
      </c>
      <c r="E197" s="212" t="s">
        <v>127</v>
      </c>
      <c r="F197" s="212" t="s">
        <v>125</v>
      </c>
      <c r="G197" s="212" t="s">
        <v>144</v>
      </c>
      <c r="H197" s="212" t="s">
        <v>196</v>
      </c>
      <c r="I197" s="212" t="s">
        <v>128</v>
      </c>
      <c r="J197" s="212" t="s">
        <v>196</v>
      </c>
      <c r="K197" s="212" t="s">
        <v>196</v>
      </c>
      <c r="L197" s="212" t="s">
        <v>196</v>
      </c>
      <c r="M197" s="213">
        <v>-205.15</v>
      </c>
      <c r="N197" t="str">
        <f t="shared" si="3"/>
        <v>214000010100</v>
      </c>
    </row>
    <row r="198" spans="1:14" x14ac:dyDescent="0.25">
      <c r="A198" s="212" t="s">
        <v>108</v>
      </c>
      <c r="B198" s="212" t="s">
        <v>236</v>
      </c>
      <c r="C198" s="212" t="s">
        <v>237</v>
      </c>
      <c r="D198" s="212" t="s">
        <v>126</v>
      </c>
      <c r="E198" s="212" t="s">
        <v>127</v>
      </c>
      <c r="F198" s="212" t="s">
        <v>125</v>
      </c>
      <c r="G198" s="212" t="s">
        <v>138</v>
      </c>
      <c r="H198" s="212" t="s">
        <v>196</v>
      </c>
      <c r="I198" s="212" t="s">
        <v>128</v>
      </c>
      <c r="J198" s="212" t="s">
        <v>196</v>
      </c>
      <c r="K198" s="212" t="s">
        <v>196</v>
      </c>
      <c r="L198" s="212" t="s">
        <v>196</v>
      </c>
      <c r="M198" s="213">
        <v>-26.57</v>
      </c>
      <c r="N198" t="str">
        <f t="shared" si="3"/>
        <v>205800010100</v>
      </c>
    </row>
    <row r="199" spans="1:14" x14ac:dyDescent="0.25">
      <c r="A199" s="212" t="s">
        <v>108</v>
      </c>
      <c r="B199" s="212" t="s">
        <v>236</v>
      </c>
      <c r="C199" s="212" t="s">
        <v>237</v>
      </c>
      <c r="D199" s="212" t="s">
        <v>126</v>
      </c>
      <c r="E199" s="212" t="s">
        <v>127</v>
      </c>
      <c r="F199" s="212" t="s">
        <v>125</v>
      </c>
      <c r="G199" s="212" t="s">
        <v>145</v>
      </c>
      <c r="H199" s="212" t="s">
        <v>196</v>
      </c>
      <c r="I199" s="212" t="s">
        <v>128</v>
      </c>
      <c r="J199" s="212" t="s">
        <v>196</v>
      </c>
      <c r="K199" s="212" t="s">
        <v>196</v>
      </c>
      <c r="L199" s="212" t="s">
        <v>196</v>
      </c>
      <c r="M199" s="213">
        <v>-89.69</v>
      </c>
      <c r="N199" t="str">
        <f t="shared" si="3"/>
        <v>215000010100</v>
      </c>
    </row>
    <row r="200" spans="1:14" x14ac:dyDescent="0.25">
      <c r="A200" s="212" t="s">
        <v>108</v>
      </c>
      <c r="B200" s="212" t="s">
        <v>236</v>
      </c>
      <c r="C200" s="212" t="s">
        <v>237</v>
      </c>
      <c r="D200" s="212" t="s">
        <v>126</v>
      </c>
      <c r="E200" s="212" t="s">
        <v>127</v>
      </c>
      <c r="F200" s="212" t="s">
        <v>125</v>
      </c>
      <c r="G200" s="212" t="s">
        <v>124</v>
      </c>
      <c r="H200" s="212" t="s">
        <v>196</v>
      </c>
      <c r="I200" s="212" t="s">
        <v>128</v>
      </c>
      <c r="J200" s="212" t="s">
        <v>196</v>
      </c>
      <c r="K200" s="212" t="s">
        <v>196</v>
      </c>
      <c r="L200" s="212" t="s">
        <v>196</v>
      </c>
      <c r="M200" s="213">
        <v>-1275.05</v>
      </c>
      <c r="N200" t="str">
        <f t="shared" si="3"/>
        <v>100000010100</v>
      </c>
    </row>
    <row r="201" spans="1:14" x14ac:dyDescent="0.25">
      <c r="A201" s="212" t="s">
        <v>108</v>
      </c>
      <c r="B201" s="212" t="s">
        <v>236</v>
      </c>
      <c r="C201" s="212" t="s">
        <v>237</v>
      </c>
      <c r="D201" s="212" t="s">
        <v>126</v>
      </c>
      <c r="E201" s="212" t="s">
        <v>127</v>
      </c>
      <c r="F201" s="212" t="s">
        <v>125</v>
      </c>
      <c r="G201" s="212" t="s">
        <v>157</v>
      </c>
      <c r="H201" s="212" t="s">
        <v>196</v>
      </c>
      <c r="I201" s="212" t="s">
        <v>128</v>
      </c>
      <c r="J201" s="212" t="s">
        <v>196</v>
      </c>
      <c r="K201" s="212" t="s">
        <v>196</v>
      </c>
      <c r="L201" s="212" t="s">
        <v>196</v>
      </c>
      <c r="M201" s="213">
        <v>22.16</v>
      </c>
      <c r="N201" t="str">
        <f t="shared" si="3"/>
        <v>726900010100</v>
      </c>
    </row>
    <row r="202" spans="1:14" x14ac:dyDescent="0.25">
      <c r="A202" s="212" t="s">
        <v>108</v>
      </c>
      <c r="B202" s="212" t="s">
        <v>236</v>
      </c>
      <c r="C202" s="212" t="s">
        <v>237</v>
      </c>
      <c r="D202" s="212" t="s">
        <v>126</v>
      </c>
      <c r="E202" s="212" t="s">
        <v>127</v>
      </c>
      <c r="F202" s="212" t="s">
        <v>125</v>
      </c>
      <c r="G202" s="212" t="s">
        <v>140</v>
      </c>
      <c r="H202" s="212" t="s">
        <v>196</v>
      </c>
      <c r="I202" s="212" t="s">
        <v>128</v>
      </c>
      <c r="J202" s="212" t="s">
        <v>196</v>
      </c>
      <c r="K202" s="212" t="s">
        <v>196</v>
      </c>
      <c r="L202" s="212" t="s">
        <v>196</v>
      </c>
      <c r="M202" s="213">
        <v>-121.86</v>
      </c>
      <c r="N202" t="str">
        <f t="shared" si="3"/>
        <v>210500010100</v>
      </c>
    </row>
    <row r="203" spans="1:14" x14ac:dyDescent="0.25">
      <c r="A203" s="212" t="s">
        <v>108</v>
      </c>
      <c r="B203" s="212" t="s">
        <v>236</v>
      </c>
      <c r="C203" s="212" t="s">
        <v>237</v>
      </c>
      <c r="D203" s="212" t="s">
        <v>126</v>
      </c>
      <c r="E203" s="212" t="s">
        <v>127</v>
      </c>
      <c r="F203" s="212" t="s">
        <v>125</v>
      </c>
      <c r="G203" s="212" t="s">
        <v>143</v>
      </c>
      <c r="H203" s="212" t="s">
        <v>196</v>
      </c>
      <c r="I203" s="212" t="s">
        <v>128</v>
      </c>
      <c r="J203" s="212" t="s">
        <v>196</v>
      </c>
      <c r="K203" s="212" t="s">
        <v>196</v>
      </c>
      <c r="L203" s="212" t="s">
        <v>196</v>
      </c>
      <c r="M203" s="213">
        <v>-14.5</v>
      </c>
      <c r="N203" t="str">
        <f t="shared" si="3"/>
        <v>213000010100</v>
      </c>
    </row>
    <row r="204" spans="1:14" x14ac:dyDescent="0.25">
      <c r="A204" s="212" t="s">
        <v>108</v>
      </c>
      <c r="B204" s="212" t="s">
        <v>236</v>
      </c>
      <c r="C204" s="212" t="s">
        <v>237</v>
      </c>
      <c r="D204" s="212" t="s">
        <v>126</v>
      </c>
      <c r="E204" s="212" t="s">
        <v>127</v>
      </c>
      <c r="F204" s="212" t="s">
        <v>125</v>
      </c>
      <c r="G204" s="212" t="s">
        <v>137</v>
      </c>
      <c r="H204" s="212" t="s">
        <v>196</v>
      </c>
      <c r="I204" s="212" t="s">
        <v>128</v>
      </c>
      <c r="J204" s="212" t="s">
        <v>196</v>
      </c>
      <c r="K204" s="212" t="s">
        <v>196</v>
      </c>
      <c r="L204" s="212" t="s">
        <v>196</v>
      </c>
      <c r="M204" s="213">
        <v>-245.3</v>
      </c>
      <c r="N204" t="str">
        <f t="shared" si="3"/>
        <v>205600010100</v>
      </c>
    </row>
    <row r="205" spans="1:14" x14ac:dyDescent="0.25">
      <c r="A205" s="212" t="s">
        <v>108</v>
      </c>
      <c r="B205" s="212" t="s">
        <v>236</v>
      </c>
      <c r="C205" s="212" t="s">
        <v>237</v>
      </c>
      <c r="D205" s="212" t="s">
        <v>126</v>
      </c>
      <c r="E205" s="212" t="s">
        <v>127</v>
      </c>
      <c r="F205" s="212" t="s">
        <v>125</v>
      </c>
      <c r="G205" s="212" t="s">
        <v>162</v>
      </c>
      <c r="H205" s="212" t="s">
        <v>196</v>
      </c>
      <c r="I205" s="212" t="s">
        <v>128</v>
      </c>
      <c r="J205" s="212" t="s">
        <v>196</v>
      </c>
      <c r="K205" s="212" t="s">
        <v>196</v>
      </c>
      <c r="L205" s="212" t="s">
        <v>196</v>
      </c>
      <c r="M205" s="213">
        <v>-31.25</v>
      </c>
      <c r="N205" t="str">
        <f t="shared" si="3"/>
        <v>206100010100</v>
      </c>
    </row>
    <row r="206" spans="1:14" x14ac:dyDescent="0.25">
      <c r="A206" s="212" t="s">
        <v>108</v>
      </c>
      <c r="B206" s="212" t="s">
        <v>236</v>
      </c>
      <c r="C206" s="212" t="s">
        <v>237</v>
      </c>
      <c r="D206" s="212" t="s">
        <v>126</v>
      </c>
      <c r="E206" s="212" t="s">
        <v>127</v>
      </c>
      <c r="F206" s="212" t="s">
        <v>125</v>
      </c>
      <c r="G206" s="212" t="s">
        <v>139</v>
      </c>
      <c r="H206" s="212" t="s">
        <v>196</v>
      </c>
      <c r="I206" s="212" t="s">
        <v>128</v>
      </c>
      <c r="J206" s="212" t="s">
        <v>196</v>
      </c>
      <c r="K206" s="212" t="s">
        <v>196</v>
      </c>
      <c r="L206" s="212" t="s">
        <v>196</v>
      </c>
      <c r="M206" s="213">
        <v>-22.16</v>
      </c>
      <c r="N206" t="str">
        <f t="shared" si="3"/>
        <v>210000010100</v>
      </c>
    </row>
    <row r="207" spans="1:14" x14ac:dyDescent="0.25">
      <c r="A207" s="212" t="s">
        <v>108</v>
      </c>
      <c r="B207" s="212" t="s">
        <v>236</v>
      </c>
      <c r="C207" s="212" t="s">
        <v>237</v>
      </c>
      <c r="D207" s="212" t="s">
        <v>126</v>
      </c>
      <c r="E207" s="212" t="s">
        <v>127</v>
      </c>
      <c r="F207" s="212" t="s">
        <v>125</v>
      </c>
      <c r="G207" s="212" t="s">
        <v>134</v>
      </c>
      <c r="H207" s="212" t="s">
        <v>196</v>
      </c>
      <c r="I207" s="212" t="s">
        <v>128</v>
      </c>
      <c r="J207" s="212" t="s">
        <v>196</v>
      </c>
      <c r="K207" s="212" t="s">
        <v>196</v>
      </c>
      <c r="L207" s="212" t="s">
        <v>196</v>
      </c>
      <c r="M207" s="213">
        <v>-121.86</v>
      </c>
      <c r="N207" t="str">
        <f t="shared" si="3"/>
        <v>205200010100</v>
      </c>
    </row>
    <row r="208" spans="1:14" x14ac:dyDescent="0.25">
      <c r="A208" s="212" t="s">
        <v>108</v>
      </c>
      <c r="B208" s="212" t="s">
        <v>236</v>
      </c>
      <c r="C208" s="212" t="s">
        <v>237</v>
      </c>
      <c r="D208" s="212" t="s">
        <v>126</v>
      </c>
      <c r="E208" s="212" t="s">
        <v>127</v>
      </c>
      <c r="F208" s="212" t="s">
        <v>125</v>
      </c>
      <c r="G208" s="212" t="s">
        <v>141</v>
      </c>
      <c r="H208" s="212" t="s">
        <v>196</v>
      </c>
      <c r="I208" s="212" t="s">
        <v>128</v>
      </c>
      <c r="J208" s="212" t="s">
        <v>196</v>
      </c>
      <c r="K208" s="212" t="s">
        <v>196</v>
      </c>
      <c r="L208" s="212" t="s">
        <v>196</v>
      </c>
      <c r="M208" s="213">
        <v>-113.58</v>
      </c>
      <c r="N208" t="str">
        <f t="shared" si="3"/>
        <v>211000010100</v>
      </c>
    </row>
    <row r="209" spans="1:14" x14ac:dyDescent="0.25">
      <c r="A209" s="212" t="s">
        <v>108</v>
      </c>
      <c r="B209" s="212" t="s">
        <v>236</v>
      </c>
      <c r="C209" s="212" t="s">
        <v>237</v>
      </c>
      <c r="D209" s="212" t="s">
        <v>126</v>
      </c>
      <c r="E209" s="212" t="s">
        <v>127</v>
      </c>
      <c r="F209" s="212" t="s">
        <v>125</v>
      </c>
      <c r="G209" s="212" t="s">
        <v>135</v>
      </c>
      <c r="H209" s="212" t="s">
        <v>196</v>
      </c>
      <c r="I209" s="212" t="s">
        <v>128</v>
      </c>
      <c r="J209" s="212" t="s">
        <v>196</v>
      </c>
      <c r="K209" s="212" t="s">
        <v>196</v>
      </c>
      <c r="L209" s="212" t="s">
        <v>196</v>
      </c>
      <c r="M209" s="213">
        <v>-113.58</v>
      </c>
      <c r="N209" t="str">
        <f t="shared" si="3"/>
        <v>205300010100</v>
      </c>
    </row>
    <row r="210" spans="1:14" x14ac:dyDescent="0.25">
      <c r="A210" s="212" t="s">
        <v>108</v>
      </c>
      <c r="B210" s="212" t="s">
        <v>236</v>
      </c>
      <c r="C210" s="212" t="s">
        <v>237</v>
      </c>
      <c r="D210" s="212" t="s">
        <v>126</v>
      </c>
      <c r="E210" s="212" t="s">
        <v>127</v>
      </c>
      <c r="F210" s="212" t="s">
        <v>125</v>
      </c>
      <c r="G210" s="212" t="s">
        <v>147</v>
      </c>
      <c r="H210" s="212" t="s">
        <v>196</v>
      </c>
      <c r="I210" s="212" t="s">
        <v>128</v>
      </c>
      <c r="J210" s="212" t="s">
        <v>196</v>
      </c>
      <c r="K210" s="212" t="s">
        <v>196</v>
      </c>
      <c r="L210" s="212" t="s">
        <v>196</v>
      </c>
      <c r="M210" s="213">
        <v>-26.57</v>
      </c>
      <c r="N210" t="str">
        <f t="shared" si="3"/>
        <v>216000010100</v>
      </c>
    </row>
    <row r="211" spans="1:14" x14ac:dyDescent="0.25">
      <c r="A211" s="212" t="s">
        <v>108</v>
      </c>
      <c r="B211" s="212" t="s">
        <v>236</v>
      </c>
      <c r="C211" s="212" t="s">
        <v>237</v>
      </c>
      <c r="D211" s="212" t="s">
        <v>126</v>
      </c>
      <c r="E211" s="212" t="s">
        <v>127</v>
      </c>
      <c r="F211" s="212" t="s">
        <v>125</v>
      </c>
      <c r="G211" s="212" t="s">
        <v>153</v>
      </c>
      <c r="H211" s="212" t="s">
        <v>196</v>
      </c>
      <c r="I211" s="212" t="s">
        <v>128</v>
      </c>
      <c r="J211" s="212" t="s">
        <v>196</v>
      </c>
      <c r="K211" s="212" t="s">
        <v>196</v>
      </c>
      <c r="L211" s="212" t="s">
        <v>196</v>
      </c>
      <c r="M211" s="213">
        <v>26.57</v>
      </c>
      <c r="N211" t="str">
        <f t="shared" si="3"/>
        <v>723100010100</v>
      </c>
    </row>
    <row r="212" spans="1:14" x14ac:dyDescent="0.25">
      <c r="A212" s="212" t="s">
        <v>108</v>
      </c>
      <c r="B212" s="212" t="s">
        <v>236</v>
      </c>
      <c r="C212" s="212" t="s">
        <v>237</v>
      </c>
      <c r="D212" s="212" t="s">
        <v>126</v>
      </c>
      <c r="E212" s="212" t="s">
        <v>127</v>
      </c>
      <c r="F212" s="212" t="s">
        <v>125</v>
      </c>
      <c r="G212" s="212" t="s">
        <v>149</v>
      </c>
      <c r="H212" s="212" t="s">
        <v>196</v>
      </c>
      <c r="I212" s="212" t="s">
        <v>128</v>
      </c>
      <c r="J212" s="212" t="s">
        <v>196</v>
      </c>
      <c r="K212" s="212" t="s">
        <v>196</v>
      </c>
      <c r="L212" s="212" t="s">
        <v>196</v>
      </c>
      <c r="M212" s="213">
        <v>1707.92</v>
      </c>
      <c r="N212" t="str">
        <f t="shared" si="3"/>
        <v>710000010100</v>
      </c>
    </row>
    <row r="213" spans="1:14" x14ac:dyDescent="0.25">
      <c r="A213" s="212" t="s">
        <v>108</v>
      </c>
      <c r="B213" s="212" t="s">
        <v>236</v>
      </c>
      <c r="C213" s="212" t="s">
        <v>237</v>
      </c>
      <c r="D213" s="212" t="s">
        <v>126</v>
      </c>
      <c r="E213" s="212" t="s">
        <v>127</v>
      </c>
      <c r="F213" s="212" t="s">
        <v>125</v>
      </c>
      <c r="G213" s="212" t="s">
        <v>149</v>
      </c>
      <c r="H213" s="212" t="s">
        <v>196</v>
      </c>
      <c r="I213" s="212" t="s">
        <v>128</v>
      </c>
      <c r="J213" s="212" t="s">
        <v>196</v>
      </c>
      <c r="K213" s="212" t="s">
        <v>196</v>
      </c>
      <c r="L213" s="212" t="s">
        <v>196</v>
      </c>
      <c r="M213" s="213">
        <v>138.47999999999999</v>
      </c>
      <c r="N213" t="str">
        <f t="shared" si="3"/>
        <v>710000010100</v>
      </c>
    </row>
    <row r="214" spans="1:14" x14ac:dyDescent="0.25">
      <c r="A214" s="212" t="s">
        <v>108</v>
      </c>
      <c r="B214" s="212" t="s">
        <v>236</v>
      </c>
      <c r="C214" s="212" t="s">
        <v>237</v>
      </c>
      <c r="D214" s="212" t="s">
        <v>126</v>
      </c>
      <c r="E214" s="212" t="s">
        <v>127</v>
      </c>
      <c r="F214" s="212" t="s">
        <v>125</v>
      </c>
      <c r="G214" s="212" t="s">
        <v>155</v>
      </c>
      <c r="H214" s="212" t="s">
        <v>196</v>
      </c>
      <c r="I214" s="212" t="s">
        <v>128</v>
      </c>
      <c r="J214" s="212" t="s">
        <v>196</v>
      </c>
      <c r="K214" s="212" t="s">
        <v>196</v>
      </c>
      <c r="L214" s="212" t="s">
        <v>196</v>
      </c>
      <c r="M214" s="213">
        <v>31.25</v>
      </c>
      <c r="N214" t="str">
        <f t="shared" si="3"/>
        <v>724500010100</v>
      </c>
    </row>
    <row r="215" spans="1:14" x14ac:dyDescent="0.25">
      <c r="A215" s="212" t="s">
        <v>108</v>
      </c>
      <c r="B215" s="212" t="s">
        <v>238</v>
      </c>
      <c r="C215" s="212" t="s">
        <v>239</v>
      </c>
      <c r="D215" s="212" t="s">
        <v>126</v>
      </c>
      <c r="E215" s="212" t="s">
        <v>127</v>
      </c>
      <c r="F215" s="212" t="s">
        <v>125</v>
      </c>
      <c r="G215" s="212" t="s">
        <v>149</v>
      </c>
      <c r="H215" s="212" t="s">
        <v>196</v>
      </c>
      <c r="I215" s="212" t="s">
        <v>128</v>
      </c>
      <c r="J215" s="212" t="s">
        <v>196</v>
      </c>
      <c r="K215" s="212" t="s">
        <v>196</v>
      </c>
      <c r="L215" s="212" t="s">
        <v>196</v>
      </c>
      <c r="M215" s="213">
        <v>1567.44</v>
      </c>
      <c r="N215" t="str">
        <f t="shared" si="3"/>
        <v>710000010100</v>
      </c>
    </row>
    <row r="216" spans="1:14" x14ac:dyDescent="0.25">
      <c r="A216" s="212" t="s">
        <v>108</v>
      </c>
      <c r="B216" s="212" t="s">
        <v>238</v>
      </c>
      <c r="C216" s="212" t="s">
        <v>239</v>
      </c>
      <c r="D216" s="212" t="s">
        <v>126</v>
      </c>
      <c r="E216" s="212" t="s">
        <v>127</v>
      </c>
      <c r="F216" s="212" t="s">
        <v>125</v>
      </c>
      <c r="G216" s="212" t="s">
        <v>135</v>
      </c>
      <c r="H216" s="212" t="s">
        <v>196</v>
      </c>
      <c r="I216" s="212" t="s">
        <v>128</v>
      </c>
      <c r="J216" s="212" t="s">
        <v>196</v>
      </c>
      <c r="K216" s="212" t="s">
        <v>196</v>
      </c>
      <c r="L216" s="212" t="s">
        <v>196</v>
      </c>
      <c r="M216" s="213">
        <v>-104.03</v>
      </c>
      <c r="N216" t="str">
        <f t="shared" si="3"/>
        <v>205300010100</v>
      </c>
    </row>
    <row r="217" spans="1:14" x14ac:dyDescent="0.25">
      <c r="A217" s="212" t="s">
        <v>108</v>
      </c>
      <c r="B217" s="212" t="s">
        <v>238</v>
      </c>
      <c r="C217" s="212" t="s">
        <v>239</v>
      </c>
      <c r="D217" s="212" t="s">
        <v>126</v>
      </c>
      <c r="E217" s="212" t="s">
        <v>127</v>
      </c>
      <c r="F217" s="212" t="s">
        <v>125</v>
      </c>
      <c r="G217" s="212" t="s">
        <v>152</v>
      </c>
      <c r="H217" s="212" t="s">
        <v>196</v>
      </c>
      <c r="I217" s="212" t="s">
        <v>128</v>
      </c>
      <c r="J217" s="212" t="s">
        <v>196</v>
      </c>
      <c r="K217" s="212" t="s">
        <v>196</v>
      </c>
      <c r="L217" s="212" t="s">
        <v>196</v>
      </c>
      <c r="M217" s="213">
        <v>104.03</v>
      </c>
      <c r="N217" t="str">
        <f t="shared" si="3"/>
        <v>723000010100</v>
      </c>
    </row>
    <row r="218" spans="1:14" x14ac:dyDescent="0.25">
      <c r="A218" s="212" t="s">
        <v>108</v>
      </c>
      <c r="B218" s="212" t="s">
        <v>238</v>
      </c>
      <c r="C218" s="212" t="s">
        <v>239</v>
      </c>
      <c r="D218" s="212" t="s">
        <v>126</v>
      </c>
      <c r="E218" s="212" t="s">
        <v>127</v>
      </c>
      <c r="F218" s="212" t="s">
        <v>125</v>
      </c>
      <c r="G218" s="212" t="s">
        <v>153</v>
      </c>
      <c r="H218" s="212" t="s">
        <v>196</v>
      </c>
      <c r="I218" s="212" t="s">
        <v>128</v>
      </c>
      <c r="J218" s="212" t="s">
        <v>196</v>
      </c>
      <c r="K218" s="212" t="s">
        <v>196</v>
      </c>
      <c r="L218" s="212" t="s">
        <v>196</v>
      </c>
      <c r="M218" s="213">
        <v>24.33</v>
      </c>
      <c r="N218" t="str">
        <f t="shared" si="3"/>
        <v>723100010100</v>
      </c>
    </row>
    <row r="219" spans="1:14" x14ac:dyDescent="0.25">
      <c r="A219" s="212" t="s">
        <v>108</v>
      </c>
      <c r="B219" s="212" t="s">
        <v>238</v>
      </c>
      <c r="C219" s="212" t="s">
        <v>239</v>
      </c>
      <c r="D219" s="212" t="s">
        <v>126</v>
      </c>
      <c r="E219" s="212" t="s">
        <v>127</v>
      </c>
      <c r="F219" s="212" t="s">
        <v>125</v>
      </c>
      <c r="G219" s="212" t="s">
        <v>154</v>
      </c>
      <c r="H219" s="212" t="s">
        <v>196</v>
      </c>
      <c r="I219" s="212" t="s">
        <v>128</v>
      </c>
      <c r="J219" s="212" t="s">
        <v>196</v>
      </c>
      <c r="K219" s="212" t="s">
        <v>196</v>
      </c>
      <c r="L219" s="212" t="s">
        <v>196</v>
      </c>
      <c r="M219" s="213">
        <v>353.85</v>
      </c>
      <c r="N219" t="str">
        <f t="shared" si="3"/>
        <v>724000010100</v>
      </c>
    </row>
    <row r="220" spans="1:14" x14ac:dyDescent="0.25">
      <c r="A220" s="212" t="s">
        <v>108</v>
      </c>
      <c r="B220" s="212" t="s">
        <v>238</v>
      </c>
      <c r="C220" s="212" t="s">
        <v>239</v>
      </c>
      <c r="D220" s="212" t="s">
        <v>126</v>
      </c>
      <c r="E220" s="212" t="s">
        <v>127</v>
      </c>
      <c r="F220" s="212" t="s">
        <v>125</v>
      </c>
      <c r="G220" s="212" t="s">
        <v>157</v>
      </c>
      <c r="H220" s="212" t="s">
        <v>196</v>
      </c>
      <c r="I220" s="212" t="s">
        <v>128</v>
      </c>
      <c r="J220" s="212" t="s">
        <v>196</v>
      </c>
      <c r="K220" s="212" t="s">
        <v>196</v>
      </c>
      <c r="L220" s="212" t="s">
        <v>196</v>
      </c>
      <c r="M220" s="213">
        <v>114.95</v>
      </c>
      <c r="N220" t="str">
        <f t="shared" si="3"/>
        <v>726900010100</v>
      </c>
    </row>
    <row r="221" spans="1:14" x14ac:dyDescent="0.25">
      <c r="A221" s="212" t="s">
        <v>108</v>
      </c>
      <c r="B221" s="212" t="s">
        <v>238</v>
      </c>
      <c r="C221" s="212" t="s">
        <v>239</v>
      </c>
      <c r="D221" s="212" t="s">
        <v>126</v>
      </c>
      <c r="E221" s="212" t="s">
        <v>127</v>
      </c>
      <c r="F221" s="212" t="s">
        <v>125</v>
      </c>
      <c r="G221" s="212" t="s">
        <v>157</v>
      </c>
      <c r="H221" s="212" t="s">
        <v>196</v>
      </c>
      <c r="I221" s="212" t="s">
        <v>128</v>
      </c>
      <c r="J221" s="212" t="s">
        <v>196</v>
      </c>
      <c r="K221" s="212" t="s">
        <v>196</v>
      </c>
      <c r="L221" s="212" t="s">
        <v>196</v>
      </c>
      <c r="M221" s="213">
        <v>20.9</v>
      </c>
      <c r="N221" t="str">
        <f t="shared" si="3"/>
        <v>726900010100</v>
      </c>
    </row>
    <row r="222" spans="1:14" x14ac:dyDescent="0.25">
      <c r="A222" s="212" t="s">
        <v>108</v>
      </c>
      <c r="B222" s="212" t="s">
        <v>238</v>
      </c>
      <c r="C222" s="212" t="s">
        <v>239</v>
      </c>
      <c r="D222" s="212" t="s">
        <v>126</v>
      </c>
      <c r="E222" s="212" t="s">
        <v>127</v>
      </c>
      <c r="F222" s="212" t="s">
        <v>125</v>
      </c>
      <c r="G222" s="212" t="s">
        <v>139</v>
      </c>
      <c r="H222" s="212" t="s">
        <v>196</v>
      </c>
      <c r="I222" s="212" t="s">
        <v>128</v>
      </c>
      <c r="J222" s="212" t="s">
        <v>196</v>
      </c>
      <c r="K222" s="212" t="s">
        <v>196</v>
      </c>
      <c r="L222" s="212" t="s">
        <v>196</v>
      </c>
      <c r="M222" s="213">
        <v>-117.5</v>
      </c>
      <c r="N222" t="str">
        <f t="shared" si="3"/>
        <v>210000010100</v>
      </c>
    </row>
    <row r="223" spans="1:14" x14ac:dyDescent="0.25">
      <c r="A223" s="212" t="s">
        <v>108</v>
      </c>
      <c r="B223" s="212" t="s">
        <v>238</v>
      </c>
      <c r="C223" s="212" t="s">
        <v>239</v>
      </c>
      <c r="D223" s="212" t="s">
        <v>126</v>
      </c>
      <c r="E223" s="212" t="s">
        <v>127</v>
      </c>
      <c r="F223" s="212" t="s">
        <v>125</v>
      </c>
      <c r="G223" s="212" t="s">
        <v>140</v>
      </c>
      <c r="H223" s="212" t="s">
        <v>196</v>
      </c>
      <c r="I223" s="212" t="s">
        <v>128</v>
      </c>
      <c r="J223" s="212" t="s">
        <v>196</v>
      </c>
      <c r="K223" s="212" t="s">
        <v>196</v>
      </c>
      <c r="L223" s="212" t="s">
        <v>196</v>
      </c>
      <c r="M223" s="213">
        <v>-114.95</v>
      </c>
      <c r="N223" t="str">
        <f t="shared" si="3"/>
        <v>210500010100</v>
      </c>
    </row>
    <row r="224" spans="1:14" x14ac:dyDescent="0.25">
      <c r="A224" s="212" t="s">
        <v>108</v>
      </c>
      <c r="B224" s="212" t="s">
        <v>238</v>
      </c>
      <c r="C224" s="212" t="s">
        <v>239</v>
      </c>
      <c r="D224" s="212" t="s">
        <v>126</v>
      </c>
      <c r="E224" s="212" t="s">
        <v>127</v>
      </c>
      <c r="F224" s="212" t="s">
        <v>125</v>
      </c>
      <c r="G224" s="212" t="s">
        <v>143</v>
      </c>
      <c r="H224" s="212" t="s">
        <v>196</v>
      </c>
      <c r="I224" s="212" t="s">
        <v>128</v>
      </c>
      <c r="J224" s="212" t="s">
        <v>196</v>
      </c>
      <c r="K224" s="212" t="s">
        <v>196</v>
      </c>
      <c r="L224" s="212" t="s">
        <v>196</v>
      </c>
      <c r="M224" s="213">
        <v>-43</v>
      </c>
      <c r="N224" t="str">
        <f t="shared" si="3"/>
        <v>213000010100</v>
      </c>
    </row>
    <row r="225" spans="1:14" x14ac:dyDescent="0.25">
      <c r="A225" s="212" t="s">
        <v>108</v>
      </c>
      <c r="B225" s="212" t="s">
        <v>238</v>
      </c>
      <c r="C225" s="212" t="s">
        <v>239</v>
      </c>
      <c r="D225" s="212" t="s">
        <v>126</v>
      </c>
      <c r="E225" s="212" t="s">
        <v>127</v>
      </c>
      <c r="F225" s="212" t="s">
        <v>125</v>
      </c>
      <c r="G225" s="212" t="s">
        <v>150</v>
      </c>
      <c r="H225" s="212" t="s">
        <v>196</v>
      </c>
      <c r="I225" s="212" t="s">
        <v>128</v>
      </c>
      <c r="J225" s="212" t="s">
        <v>196</v>
      </c>
      <c r="K225" s="212" t="s">
        <v>196</v>
      </c>
      <c r="L225" s="212" t="s">
        <v>196</v>
      </c>
      <c r="M225" s="213">
        <v>-20.66</v>
      </c>
      <c r="N225" t="str">
        <f t="shared" si="3"/>
        <v>219000010100</v>
      </c>
    </row>
    <row r="226" spans="1:14" x14ac:dyDescent="0.25">
      <c r="A226" s="212" t="s">
        <v>108</v>
      </c>
      <c r="B226" s="212" t="s">
        <v>238</v>
      </c>
      <c r="C226" s="212" t="s">
        <v>239</v>
      </c>
      <c r="D226" s="212" t="s">
        <v>126</v>
      </c>
      <c r="E226" s="212" t="s">
        <v>127</v>
      </c>
      <c r="F226" s="212" t="s">
        <v>125</v>
      </c>
      <c r="G226" s="212" t="s">
        <v>137</v>
      </c>
      <c r="H226" s="212" t="s">
        <v>196</v>
      </c>
      <c r="I226" s="212" t="s">
        <v>128</v>
      </c>
      <c r="J226" s="212" t="s">
        <v>196</v>
      </c>
      <c r="K226" s="212" t="s">
        <v>196</v>
      </c>
      <c r="L226" s="212" t="s">
        <v>196</v>
      </c>
      <c r="M226" s="213">
        <v>-353.85</v>
      </c>
      <c r="N226" t="str">
        <f t="shared" si="3"/>
        <v>205600010100</v>
      </c>
    </row>
    <row r="227" spans="1:14" x14ac:dyDescent="0.25">
      <c r="A227" s="212" t="s">
        <v>108</v>
      </c>
      <c r="B227" s="212" t="s">
        <v>238</v>
      </c>
      <c r="C227" s="212" t="s">
        <v>239</v>
      </c>
      <c r="D227" s="212" t="s">
        <v>126</v>
      </c>
      <c r="E227" s="212" t="s">
        <v>127</v>
      </c>
      <c r="F227" s="212" t="s">
        <v>125</v>
      </c>
      <c r="G227" s="212" t="s">
        <v>147</v>
      </c>
      <c r="H227" s="212" t="s">
        <v>196</v>
      </c>
      <c r="I227" s="212" t="s">
        <v>128</v>
      </c>
      <c r="J227" s="212" t="s">
        <v>196</v>
      </c>
      <c r="K227" s="212" t="s">
        <v>196</v>
      </c>
      <c r="L227" s="212" t="s">
        <v>196</v>
      </c>
      <c r="M227" s="213">
        <v>-24.33</v>
      </c>
      <c r="N227" t="str">
        <f t="shared" si="3"/>
        <v>216000010100</v>
      </c>
    </row>
    <row r="228" spans="1:14" x14ac:dyDescent="0.25">
      <c r="A228" s="212" t="s">
        <v>108</v>
      </c>
      <c r="B228" s="212" t="s">
        <v>238</v>
      </c>
      <c r="C228" s="212" t="s">
        <v>239</v>
      </c>
      <c r="D228" s="212" t="s">
        <v>126</v>
      </c>
      <c r="E228" s="212" t="s">
        <v>127</v>
      </c>
      <c r="F228" s="212" t="s">
        <v>125</v>
      </c>
      <c r="G228" s="212" t="s">
        <v>144</v>
      </c>
      <c r="H228" s="212" t="s">
        <v>196</v>
      </c>
      <c r="I228" s="212" t="s">
        <v>128</v>
      </c>
      <c r="J228" s="212" t="s">
        <v>196</v>
      </c>
      <c r="K228" s="212" t="s">
        <v>196</v>
      </c>
      <c r="L228" s="212" t="s">
        <v>196</v>
      </c>
      <c r="M228" s="213">
        <v>-162.74</v>
      </c>
      <c r="N228" t="str">
        <f t="shared" si="3"/>
        <v>214000010100</v>
      </c>
    </row>
    <row r="229" spans="1:14" x14ac:dyDescent="0.25">
      <c r="A229" s="212" t="s">
        <v>108</v>
      </c>
      <c r="B229" s="212" t="s">
        <v>238</v>
      </c>
      <c r="C229" s="212" t="s">
        <v>239</v>
      </c>
      <c r="D229" s="212" t="s">
        <v>126</v>
      </c>
      <c r="E229" s="212" t="s">
        <v>127</v>
      </c>
      <c r="F229" s="212" t="s">
        <v>125</v>
      </c>
      <c r="G229" s="212" t="s">
        <v>138</v>
      </c>
      <c r="H229" s="212" t="s">
        <v>196</v>
      </c>
      <c r="I229" s="212" t="s">
        <v>128</v>
      </c>
      <c r="J229" s="212" t="s">
        <v>196</v>
      </c>
      <c r="K229" s="212" t="s">
        <v>196</v>
      </c>
      <c r="L229" s="212" t="s">
        <v>196</v>
      </c>
      <c r="M229" s="213">
        <v>-24.33</v>
      </c>
      <c r="N229" t="str">
        <f t="shared" si="3"/>
        <v>205800010100</v>
      </c>
    </row>
    <row r="230" spans="1:14" x14ac:dyDescent="0.25">
      <c r="A230" s="212" t="s">
        <v>108</v>
      </c>
      <c r="B230" s="212" t="s">
        <v>238</v>
      </c>
      <c r="C230" s="212" t="s">
        <v>239</v>
      </c>
      <c r="D230" s="212" t="s">
        <v>126</v>
      </c>
      <c r="E230" s="212" t="s">
        <v>127</v>
      </c>
      <c r="F230" s="212" t="s">
        <v>125</v>
      </c>
      <c r="G230" s="212" t="s">
        <v>145</v>
      </c>
      <c r="H230" s="212" t="s">
        <v>196</v>
      </c>
      <c r="I230" s="212" t="s">
        <v>128</v>
      </c>
      <c r="J230" s="212" t="s">
        <v>196</v>
      </c>
      <c r="K230" s="212" t="s">
        <v>196</v>
      </c>
      <c r="L230" s="212" t="s">
        <v>196</v>
      </c>
      <c r="M230" s="213">
        <v>-71.12</v>
      </c>
      <c r="N230" t="str">
        <f t="shared" si="3"/>
        <v>215000010100</v>
      </c>
    </row>
    <row r="231" spans="1:14" x14ac:dyDescent="0.25">
      <c r="A231" s="212" t="s">
        <v>108</v>
      </c>
      <c r="B231" s="212" t="s">
        <v>238</v>
      </c>
      <c r="C231" s="212" t="s">
        <v>239</v>
      </c>
      <c r="D231" s="212" t="s">
        <v>126</v>
      </c>
      <c r="E231" s="212" t="s">
        <v>127</v>
      </c>
      <c r="F231" s="212" t="s">
        <v>125</v>
      </c>
      <c r="G231" s="212" t="s">
        <v>124</v>
      </c>
      <c r="H231" s="212" t="s">
        <v>196</v>
      </c>
      <c r="I231" s="212" t="s">
        <v>128</v>
      </c>
      <c r="J231" s="212" t="s">
        <v>196</v>
      </c>
      <c r="K231" s="212" t="s">
        <v>196</v>
      </c>
      <c r="L231" s="212" t="s">
        <v>196</v>
      </c>
      <c r="M231" s="213">
        <v>-1083.27</v>
      </c>
      <c r="N231" t="str">
        <f t="shared" si="3"/>
        <v>100000010100</v>
      </c>
    </row>
    <row r="232" spans="1:14" x14ac:dyDescent="0.25">
      <c r="A232" s="212" t="s">
        <v>108</v>
      </c>
      <c r="B232" s="212" t="s">
        <v>238</v>
      </c>
      <c r="C232" s="212" t="s">
        <v>239</v>
      </c>
      <c r="D232" s="212" t="s">
        <v>126</v>
      </c>
      <c r="E232" s="212" t="s">
        <v>127</v>
      </c>
      <c r="F232" s="212" t="s">
        <v>125</v>
      </c>
      <c r="G232" s="212" t="s">
        <v>134</v>
      </c>
      <c r="H232" s="212" t="s">
        <v>196</v>
      </c>
      <c r="I232" s="212" t="s">
        <v>128</v>
      </c>
      <c r="J232" s="212" t="s">
        <v>196</v>
      </c>
      <c r="K232" s="212" t="s">
        <v>196</v>
      </c>
      <c r="L232" s="212" t="s">
        <v>196</v>
      </c>
      <c r="M232" s="213">
        <v>-114.95</v>
      </c>
      <c r="N232" t="str">
        <f t="shared" si="3"/>
        <v>205200010100</v>
      </c>
    </row>
    <row r="233" spans="1:14" x14ac:dyDescent="0.25">
      <c r="A233" s="212" t="s">
        <v>108</v>
      </c>
      <c r="B233" s="212" t="s">
        <v>238</v>
      </c>
      <c r="C233" s="212" t="s">
        <v>239</v>
      </c>
      <c r="D233" s="212" t="s">
        <v>126</v>
      </c>
      <c r="E233" s="212" t="s">
        <v>127</v>
      </c>
      <c r="F233" s="212" t="s">
        <v>125</v>
      </c>
      <c r="G233" s="212" t="s">
        <v>139</v>
      </c>
      <c r="H233" s="212" t="s">
        <v>196</v>
      </c>
      <c r="I233" s="212" t="s">
        <v>128</v>
      </c>
      <c r="J233" s="212" t="s">
        <v>196</v>
      </c>
      <c r="K233" s="212" t="s">
        <v>196</v>
      </c>
      <c r="L233" s="212" t="s">
        <v>196</v>
      </c>
      <c r="M233" s="213">
        <v>-20.9</v>
      </c>
      <c r="N233" t="str">
        <f t="shared" si="3"/>
        <v>210000010100</v>
      </c>
    </row>
    <row r="234" spans="1:14" x14ac:dyDescent="0.25">
      <c r="A234" s="212" t="s">
        <v>108</v>
      </c>
      <c r="B234" s="212" t="s">
        <v>238</v>
      </c>
      <c r="C234" s="212" t="s">
        <v>239</v>
      </c>
      <c r="D234" s="212" t="s">
        <v>126</v>
      </c>
      <c r="E234" s="212" t="s">
        <v>127</v>
      </c>
      <c r="F234" s="212" t="s">
        <v>125</v>
      </c>
      <c r="G234" s="212" t="s">
        <v>141</v>
      </c>
      <c r="H234" s="212" t="s">
        <v>196</v>
      </c>
      <c r="I234" s="212" t="s">
        <v>128</v>
      </c>
      <c r="J234" s="212" t="s">
        <v>196</v>
      </c>
      <c r="K234" s="212" t="s">
        <v>196</v>
      </c>
      <c r="L234" s="212" t="s">
        <v>196</v>
      </c>
      <c r="M234" s="213">
        <v>-104.03</v>
      </c>
      <c r="N234" t="str">
        <f t="shared" si="3"/>
        <v>211000010100</v>
      </c>
    </row>
    <row r="235" spans="1:14" x14ac:dyDescent="0.25">
      <c r="A235" s="212" t="s">
        <v>108</v>
      </c>
      <c r="B235" s="212" t="s">
        <v>238</v>
      </c>
      <c r="C235" s="212" t="s">
        <v>239</v>
      </c>
      <c r="D235" s="212" t="s">
        <v>126</v>
      </c>
      <c r="E235" s="212" t="s">
        <v>127</v>
      </c>
      <c r="F235" s="212" t="s">
        <v>125</v>
      </c>
      <c r="G235" s="212" t="s">
        <v>149</v>
      </c>
      <c r="H235" s="212" t="s">
        <v>196</v>
      </c>
      <c r="I235" s="212" t="s">
        <v>128</v>
      </c>
      <c r="J235" s="212" t="s">
        <v>196</v>
      </c>
      <c r="K235" s="212" t="s">
        <v>196</v>
      </c>
      <c r="L235" s="212" t="s">
        <v>196</v>
      </c>
      <c r="M235" s="213">
        <v>174.16</v>
      </c>
      <c r="N235" t="str">
        <f t="shared" si="3"/>
        <v>710000010100</v>
      </c>
    </row>
    <row r="236" spans="1:14" x14ac:dyDescent="0.25">
      <c r="A236" s="212" t="s">
        <v>108</v>
      </c>
      <c r="B236" s="212" t="s">
        <v>240</v>
      </c>
      <c r="C236" s="212" t="s">
        <v>241</v>
      </c>
      <c r="D236" s="212" t="s">
        <v>126</v>
      </c>
      <c r="E236" s="212" t="s">
        <v>127</v>
      </c>
      <c r="F236" s="212" t="s">
        <v>125</v>
      </c>
      <c r="G236" s="212" t="s">
        <v>144</v>
      </c>
      <c r="H236" s="212" t="s">
        <v>196</v>
      </c>
      <c r="I236" s="212" t="s">
        <v>128</v>
      </c>
      <c r="J236" s="212" t="s">
        <v>196</v>
      </c>
      <c r="K236" s="212" t="s">
        <v>196</v>
      </c>
      <c r="L236" s="212" t="s">
        <v>196</v>
      </c>
      <c r="M236" s="213">
        <v>-192.2</v>
      </c>
      <c r="N236" t="str">
        <f t="shared" si="3"/>
        <v>214000010100</v>
      </c>
    </row>
    <row r="237" spans="1:14" x14ac:dyDescent="0.25">
      <c r="A237" s="212" t="s">
        <v>108</v>
      </c>
      <c r="B237" s="212" t="s">
        <v>240</v>
      </c>
      <c r="C237" s="212" t="s">
        <v>241</v>
      </c>
      <c r="D237" s="212" t="s">
        <v>126</v>
      </c>
      <c r="E237" s="212" t="s">
        <v>127</v>
      </c>
      <c r="F237" s="212" t="s">
        <v>125</v>
      </c>
      <c r="G237" s="212" t="s">
        <v>138</v>
      </c>
      <c r="H237" s="212" t="s">
        <v>196</v>
      </c>
      <c r="I237" s="212" t="s">
        <v>128</v>
      </c>
      <c r="J237" s="212" t="s">
        <v>196</v>
      </c>
      <c r="K237" s="212" t="s">
        <v>196</v>
      </c>
      <c r="L237" s="212" t="s">
        <v>196</v>
      </c>
      <c r="M237" s="213">
        <v>-25.5</v>
      </c>
      <c r="N237" t="str">
        <f t="shared" si="3"/>
        <v>205800010100</v>
      </c>
    </row>
    <row r="238" spans="1:14" x14ac:dyDescent="0.25">
      <c r="A238" s="212" t="s">
        <v>108</v>
      </c>
      <c r="B238" s="212" t="s">
        <v>240</v>
      </c>
      <c r="C238" s="212" t="s">
        <v>241</v>
      </c>
      <c r="D238" s="212" t="s">
        <v>126</v>
      </c>
      <c r="E238" s="212" t="s">
        <v>127</v>
      </c>
      <c r="F238" s="212" t="s">
        <v>125</v>
      </c>
      <c r="G238" s="212" t="s">
        <v>145</v>
      </c>
      <c r="H238" s="212" t="s">
        <v>196</v>
      </c>
      <c r="I238" s="212" t="s">
        <v>128</v>
      </c>
      <c r="J238" s="212" t="s">
        <v>196</v>
      </c>
      <c r="K238" s="212" t="s">
        <v>196</v>
      </c>
      <c r="L238" s="212" t="s">
        <v>196</v>
      </c>
      <c r="M238" s="213">
        <v>-84.55</v>
      </c>
      <c r="N238" t="str">
        <f t="shared" si="3"/>
        <v>215000010100</v>
      </c>
    </row>
    <row r="239" spans="1:14" x14ac:dyDescent="0.25">
      <c r="A239" s="212" t="s">
        <v>108</v>
      </c>
      <c r="B239" s="212" t="s">
        <v>240</v>
      </c>
      <c r="C239" s="212" t="s">
        <v>241</v>
      </c>
      <c r="D239" s="212" t="s">
        <v>126</v>
      </c>
      <c r="E239" s="212" t="s">
        <v>127</v>
      </c>
      <c r="F239" s="212" t="s">
        <v>125</v>
      </c>
      <c r="G239" s="212" t="s">
        <v>124</v>
      </c>
      <c r="H239" s="212" t="s">
        <v>196</v>
      </c>
      <c r="I239" s="212" t="s">
        <v>128</v>
      </c>
      <c r="J239" s="212" t="s">
        <v>196</v>
      </c>
      <c r="K239" s="212" t="s">
        <v>196</v>
      </c>
      <c r="L239" s="212" t="s">
        <v>196</v>
      </c>
      <c r="M239" s="213">
        <v>-1210.51</v>
      </c>
      <c r="N239" t="str">
        <f t="shared" si="3"/>
        <v>100000010100</v>
      </c>
    </row>
    <row r="240" spans="1:14" x14ac:dyDescent="0.25">
      <c r="A240" s="212" t="s">
        <v>108</v>
      </c>
      <c r="B240" s="212" t="s">
        <v>240</v>
      </c>
      <c r="C240" s="212" t="s">
        <v>241</v>
      </c>
      <c r="D240" s="212" t="s">
        <v>126</v>
      </c>
      <c r="E240" s="212" t="s">
        <v>127</v>
      </c>
      <c r="F240" s="212" t="s">
        <v>125</v>
      </c>
      <c r="G240" s="212" t="s">
        <v>149</v>
      </c>
      <c r="H240" s="212" t="s">
        <v>196</v>
      </c>
      <c r="I240" s="212" t="s">
        <v>128</v>
      </c>
      <c r="J240" s="212" t="s">
        <v>196</v>
      </c>
      <c r="K240" s="212" t="s">
        <v>196</v>
      </c>
      <c r="L240" s="212" t="s">
        <v>196</v>
      </c>
      <c r="M240" s="213">
        <v>184.64</v>
      </c>
      <c r="N240" t="str">
        <f t="shared" si="3"/>
        <v>710000010100</v>
      </c>
    </row>
    <row r="241" spans="1:14" x14ac:dyDescent="0.25">
      <c r="A241" s="212" t="s">
        <v>108</v>
      </c>
      <c r="B241" s="212" t="s">
        <v>240</v>
      </c>
      <c r="C241" s="212" t="s">
        <v>241</v>
      </c>
      <c r="D241" s="212" t="s">
        <v>126</v>
      </c>
      <c r="E241" s="212" t="s">
        <v>127</v>
      </c>
      <c r="F241" s="212" t="s">
        <v>125</v>
      </c>
      <c r="G241" s="212" t="s">
        <v>161</v>
      </c>
      <c r="H241" s="212" t="s">
        <v>196</v>
      </c>
      <c r="I241" s="212" t="s">
        <v>128</v>
      </c>
      <c r="J241" s="212" t="s">
        <v>196</v>
      </c>
      <c r="K241" s="212" t="s">
        <v>196</v>
      </c>
      <c r="L241" s="212" t="s">
        <v>196</v>
      </c>
      <c r="M241" s="213">
        <v>8.76</v>
      </c>
      <c r="N241" t="str">
        <f t="shared" si="3"/>
        <v>208100010100</v>
      </c>
    </row>
    <row r="242" spans="1:14" x14ac:dyDescent="0.25">
      <c r="A242" s="212" t="s">
        <v>108</v>
      </c>
      <c r="B242" s="212" t="s">
        <v>240</v>
      </c>
      <c r="C242" s="212" t="s">
        <v>241</v>
      </c>
      <c r="D242" s="212" t="s">
        <v>126</v>
      </c>
      <c r="E242" s="212" t="s">
        <v>127</v>
      </c>
      <c r="F242" s="212" t="s">
        <v>125</v>
      </c>
      <c r="G242" s="212" t="s">
        <v>149</v>
      </c>
      <c r="H242" s="212" t="s">
        <v>196</v>
      </c>
      <c r="I242" s="212" t="s">
        <v>128</v>
      </c>
      <c r="J242" s="212" t="s">
        <v>196</v>
      </c>
      <c r="K242" s="212" t="s">
        <v>196</v>
      </c>
      <c r="L242" s="212" t="s">
        <v>196</v>
      </c>
      <c r="M242" s="213">
        <v>1661.76</v>
      </c>
      <c r="N242" t="str">
        <f t="shared" si="3"/>
        <v>710000010100</v>
      </c>
    </row>
    <row r="243" spans="1:14" x14ac:dyDescent="0.25">
      <c r="A243" s="212" t="s">
        <v>108</v>
      </c>
      <c r="B243" s="212" t="s">
        <v>240</v>
      </c>
      <c r="C243" s="212" t="s">
        <v>241</v>
      </c>
      <c r="D243" s="212" t="s">
        <v>126</v>
      </c>
      <c r="E243" s="212" t="s">
        <v>127</v>
      </c>
      <c r="F243" s="212" t="s">
        <v>125</v>
      </c>
      <c r="G243" s="212" t="s">
        <v>161</v>
      </c>
      <c r="H243" s="212" t="s">
        <v>196</v>
      </c>
      <c r="I243" s="212" t="s">
        <v>128</v>
      </c>
      <c r="J243" s="212" t="s">
        <v>196</v>
      </c>
      <c r="K243" s="212" t="s">
        <v>196</v>
      </c>
      <c r="L243" s="212" t="s">
        <v>196</v>
      </c>
      <c r="M243" s="213">
        <v>10</v>
      </c>
      <c r="N243" t="str">
        <f t="shared" si="3"/>
        <v>208100010100</v>
      </c>
    </row>
    <row r="244" spans="1:14" x14ac:dyDescent="0.25">
      <c r="A244" s="212" t="s">
        <v>108</v>
      </c>
      <c r="B244" s="212" t="s">
        <v>240</v>
      </c>
      <c r="C244" s="212" t="s">
        <v>241</v>
      </c>
      <c r="D244" s="212" t="s">
        <v>126</v>
      </c>
      <c r="E244" s="212" t="s">
        <v>127</v>
      </c>
      <c r="F244" s="212" t="s">
        <v>125</v>
      </c>
      <c r="G244" s="212" t="s">
        <v>139</v>
      </c>
      <c r="H244" s="212" t="s">
        <v>196</v>
      </c>
      <c r="I244" s="212" t="s">
        <v>128</v>
      </c>
      <c r="J244" s="212" t="s">
        <v>196</v>
      </c>
      <c r="K244" s="212" t="s">
        <v>196</v>
      </c>
      <c r="L244" s="212" t="s">
        <v>196</v>
      </c>
      <c r="M244" s="213">
        <v>-3.27</v>
      </c>
      <c r="N244" t="str">
        <f t="shared" si="3"/>
        <v>210000010100</v>
      </c>
    </row>
    <row r="245" spans="1:14" x14ac:dyDescent="0.25">
      <c r="A245" s="212" t="s">
        <v>108</v>
      </c>
      <c r="B245" s="212" t="s">
        <v>240</v>
      </c>
      <c r="C245" s="212" t="s">
        <v>241</v>
      </c>
      <c r="D245" s="212" t="s">
        <v>126</v>
      </c>
      <c r="E245" s="212" t="s">
        <v>127</v>
      </c>
      <c r="F245" s="212" t="s">
        <v>125</v>
      </c>
      <c r="G245" s="212" t="s">
        <v>140</v>
      </c>
      <c r="H245" s="212" t="s">
        <v>196</v>
      </c>
      <c r="I245" s="212" t="s">
        <v>128</v>
      </c>
      <c r="J245" s="212" t="s">
        <v>196</v>
      </c>
      <c r="K245" s="212" t="s">
        <v>196</v>
      </c>
      <c r="L245" s="212" t="s">
        <v>196</v>
      </c>
      <c r="M245" s="213">
        <v>-121.86</v>
      </c>
      <c r="N245" t="str">
        <f t="shared" si="3"/>
        <v>210500010100</v>
      </c>
    </row>
    <row r="246" spans="1:14" x14ac:dyDescent="0.25">
      <c r="A246" s="212" t="s">
        <v>108</v>
      </c>
      <c r="B246" s="212" t="s">
        <v>240</v>
      </c>
      <c r="C246" s="212" t="s">
        <v>241</v>
      </c>
      <c r="D246" s="212" t="s">
        <v>126</v>
      </c>
      <c r="E246" s="212" t="s">
        <v>127</v>
      </c>
      <c r="F246" s="212" t="s">
        <v>125</v>
      </c>
      <c r="G246" s="212" t="s">
        <v>143</v>
      </c>
      <c r="H246" s="212" t="s">
        <v>196</v>
      </c>
      <c r="I246" s="212" t="s">
        <v>128</v>
      </c>
      <c r="J246" s="212" t="s">
        <v>196</v>
      </c>
      <c r="K246" s="212" t="s">
        <v>196</v>
      </c>
      <c r="L246" s="212" t="s">
        <v>196</v>
      </c>
      <c r="M246" s="213">
        <v>-43</v>
      </c>
      <c r="N246" t="str">
        <f t="shared" si="3"/>
        <v>213000010100</v>
      </c>
    </row>
    <row r="247" spans="1:14" x14ac:dyDescent="0.25">
      <c r="A247" s="212" t="s">
        <v>108</v>
      </c>
      <c r="B247" s="212" t="s">
        <v>240</v>
      </c>
      <c r="C247" s="212" t="s">
        <v>241</v>
      </c>
      <c r="D247" s="212" t="s">
        <v>126</v>
      </c>
      <c r="E247" s="212" t="s">
        <v>127</v>
      </c>
      <c r="F247" s="212" t="s">
        <v>125</v>
      </c>
      <c r="G247" s="212" t="s">
        <v>150</v>
      </c>
      <c r="H247" s="212" t="s">
        <v>196</v>
      </c>
      <c r="I247" s="212" t="s">
        <v>128</v>
      </c>
      <c r="J247" s="212" t="s">
        <v>196</v>
      </c>
      <c r="K247" s="212" t="s">
        <v>196</v>
      </c>
      <c r="L247" s="212" t="s">
        <v>196</v>
      </c>
      <c r="M247" s="213">
        <v>-38.69</v>
      </c>
      <c r="N247" t="str">
        <f t="shared" si="3"/>
        <v>219000010100</v>
      </c>
    </row>
    <row r="248" spans="1:14" x14ac:dyDescent="0.25">
      <c r="A248" s="212" t="s">
        <v>108</v>
      </c>
      <c r="B248" s="212" t="s">
        <v>240</v>
      </c>
      <c r="C248" s="212" t="s">
        <v>241</v>
      </c>
      <c r="D248" s="212" t="s">
        <v>126</v>
      </c>
      <c r="E248" s="212" t="s">
        <v>127</v>
      </c>
      <c r="F248" s="212" t="s">
        <v>125</v>
      </c>
      <c r="G248" s="212" t="s">
        <v>139</v>
      </c>
      <c r="H248" s="212" t="s">
        <v>196</v>
      </c>
      <c r="I248" s="212" t="s">
        <v>128</v>
      </c>
      <c r="J248" s="212" t="s">
        <v>196</v>
      </c>
      <c r="K248" s="212" t="s">
        <v>196</v>
      </c>
      <c r="L248" s="212" t="s">
        <v>196</v>
      </c>
      <c r="M248" s="213">
        <v>-11.54</v>
      </c>
      <c r="N248" t="str">
        <f t="shared" si="3"/>
        <v>210000010100</v>
      </c>
    </row>
    <row r="249" spans="1:14" x14ac:dyDescent="0.25">
      <c r="A249" s="212" t="s">
        <v>108</v>
      </c>
      <c r="B249" s="212" t="s">
        <v>240</v>
      </c>
      <c r="C249" s="212" t="s">
        <v>241</v>
      </c>
      <c r="D249" s="212" t="s">
        <v>126</v>
      </c>
      <c r="E249" s="212" t="s">
        <v>127</v>
      </c>
      <c r="F249" s="212" t="s">
        <v>125</v>
      </c>
      <c r="G249" s="212" t="s">
        <v>137</v>
      </c>
      <c r="H249" s="212" t="s">
        <v>196</v>
      </c>
      <c r="I249" s="212" t="s">
        <v>128</v>
      </c>
      <c r="J249" s="212" t="s">
        <v>196</v>
      </c>
      <c r="K249" s="212" t="s">
        <v>196</v>
      </c>
      <c r="L249" s="212" t="s">
        <v>196</v>
      </c>
      <c r="M249" s="213">
        <v>-271.7</v>
      </c>
      <c r="N249" t="str">
        <f t="shared" si="3"/>
        <v>205600010100</v>
      </c>
    </row>
    <row r="250" spans="1:14" x14ac:dyDescent="0.25">
      <c r="A250" s="212" t="s">
        <v>108</v>
      </c>
      <c r="B250" s="212" t="s">
        <v>240</v>
      </c>
      <c r="C250" s="212" t="s">
        <v>241</v>
      </c>
      <c r="D250" s="212" t="s">
        <v>126</v>
      </c>
      <c r="E250" s="212" t="s">
        <v>127</v>
      </c>
      <c r="F250" s="212" t="s">
        <v>125</v>
      </c>
      <c r="G250" s="212" t="s">
        <v>134</v>
      </c>
      <c r="H250" s="212" t="s">
        <v>196</v>
      </c>
      <c r="I250" s="212" t="s">
        <v>128</v>
      </c>
      <c r="J250" s="212" t="s">
        <v>196</v>
      </c>
      <c r="K250" s="212" t="s">
        <v>196</v>
      </c>
      <c r="L250" s="212" t="s">
        <v>196</v>
      </c>
      <c r="M250" s="213">
        <v>-121.86</v>
      </c>
      <c r="N250" t="str">
        <f t="shared" si="3"/>
        <v>205200010100</v>
      </c>
    </row>
    <row r="251" spans="1:14" x14ac:dyDescent="0.25">
      <c r="A251" s="212" t="s">
        <v>108</v>
      </c>
      <c r="B251" s="212" t="s">
        <v>240</v>
      </c>
      <c r="C251" s="212" t="s">
        <v>241</v>
      </c>
      <c r="D251" s="212" t="s">
        <v>126</v>
      </c>
      <c r="E251" s="212" t="s">
        <v>127</v>
      </c>
      <c r="F251" s="212" t="s">
        <v>125</v>
      </c>
      <c r="G251" s="212" t="s">
        <v>139</v>
      </c>
      <c r="H251" s="212" t="s">
        <v>196</v>
      </c>
      <c r="I251" s="212" t="s">
        <v>128</v>
      </c>
      <c r="J251" s="212" t="s">
        <v>196</v>
      </c>
      <c r="K251" s="212" t="s">
        <v>196</v>
      </c>
      <c r="L251" s="212" t="s">
        <v>196</v>
      </c>
      <c r="M251" s="213">
        <v>-22.16</v>
      </c>
      <c r="N251" t="str">
        <f t="shared" si="3"/>
        <v>210000010100</v>
      </c>
    </row>
    <row r="252" spans="1:14" x14ac:dyDescent="0.25">
      <c r="A252" s="212" t="s">
        <v>108</v>
      </c>
      <c r="B252" s="212" t="s">
        <v>240</v>
      </c>
      <c r="C252" s="212" t="s">
        <v>241</v>
      </c>
      <c r="D252" s="212" t="s">
        <v>126</v>
      </c>
      <c r="E252" s="212" t="s">
        <v>127</v>
      </c>
      <c r="F252" s="212" t="s">
        <v>125</v>
      </c>
      <c r="G252" s="212" t="s">
        <v>141</v>
      </c>
      <c r="H252" s="212" t="s">
        <v>196</v>
      </c>
      <c r="I252" s="212" t="s">
        <v>128</v>
      </c>
      <c r="J252" s="212" t="s">
        <v>196</v>
      </c>
      <c r="K252" s="212" t="s">
        <v>196</v>
      </c>
      <c r="L252" s="212" t="s">
        <v>196</v>
      </c>
      <c r="M252" s="213">
        <v>-109.04</v>
      </c>
      <c r="N252" t="str">
        <f t="shared" si="3"/>
        <v>211000010100</v>
      </c>
    </row>
    <row r="253" spans="1:14" x14ac:dyDescent="0.25">
      <c r="A253" s="212" t="s">
        <v>108</v>
      </c>
      <c r="B253" s="212" t="s">
        <v>240</v>
      </c>
      <c r="C253" s="212" t="s">
        <v>241</v>
      </c>
      <c r="D253" s="212" t="s">
        <v>126</v>
      </c>
      <c r="E253" s="212" t="s">
        <v>127</v>
      </c>
      <c r="F253" s="212" t="s">
        <v>125</v>
      </c>
      <c r="G253" s="212" t="s">
        <v>135</v>
      </c>
      <c r="H253" s="212" t="s">
        <v>196</v>
      </c>
      <c r="I253" s="212" t="s">
        <v>128</v>
      </c>
      <c r="J253" s="212" t="s">
        <v>196</v>
      </c>
      <c r="K253" s="212" t="s">
        <v>196</v>
      </c>
      <c r="L253" s="212" t="s">
        <v>196</v>
      </c>
      <c r="M253" s="213">
        <v>-109.04</v>
      </c>
      <c r="N253" t="str">
        <f t="shared" si="3"/>
        <v>205300010100</v>
      </c>
    </row>
    <row r="254" spans="1:14" x14ac:dyDescent="0.25">
      <c r="A254" s="212" t="s">
        <v>108</v>
      </c>
      <c r="B254" s="212" t="s">
        <v>240</v>
      </c>
      <c r="C254" s="212" t="s">
        <v>241</v>
      </c>
      <c r="D254" s="212" t="s">
        <v>126</v>
      </c>
      <c r="E254" s="212" t="s">
        <v>127</v>
      </c>
      <c r="F254" s="212" t="s">
        <v>125</v>
      </c>
      <c r="G254" s="212" t="s">
        <v>147</v>
      </c>
      <c r="H254" s="212" t="s">
        <v>196</v>
      </c>
      <c r="I254" s="212" t="s">
        <v>128</v>
      </c>
      <c r="J254" s="212" t="s">
        <v>196</v>
      </c>
      <c r="K254" s="212" t="s">
        <v>196</v>
      </c>
      <c r="L254" s="212" t="s">
        <v>196</v>
      </c>
      <c r="M254" s="213">
        <v>-25.5</v>
      </c>
      <c r="N254" t="str">
        <f t="shared" si="3"/>
        <v>216000010100</v>
      </c>
    </row>
    <row r="255" spans="1:14" x14ac:dyDescent="0.25">
      <c r="A255" s="212" t="s">
        <v>108</v>
      </c>
      <c r="B255" s="212" t="s">
        <v>240</v>
      </c>
      <c r="C255" s="212" t="s">
        <v>241</v>
      </c>
      <c r="D255" s="212" t="s">
        <v>126</v>
      </c>
      <c r="E255" s="212" t="s">
        <v>127</v>
      </c>
      <c r="F255" s="212" t="s">
        <v>125</v>
      </c>
      <c r="G255" s="212" t="s">
        <v>152</v>
      </c>
      <c r="H255" s="212" t="s">
        <v>196</v>
      </c>
      <c r="I255" s="212" t="s">
        <v>128</v>
      </c>
      <c r="J255" s="212" t="s">
        <v>196</v>
      </c>
      <c r="K255" s="212" t="s">
        <v>196</v>
      </c>
      <c r="L255" s="212" t="s">
        <v>196</v>
      </c>
      <c r="M255" s="213">
        <v>109.04</v>
      </c>
      <c r="N255" t="str">
        <f t="shared" si="3"/>
        <v>723000010100</v>
      </c>
    </row>
    <row r="256" spans="1:14" x14ac:dyDescent="0.25">
      <c r="A256" s="212" t="s">
        <v>108</v>
      </c>
      <c r="B256" s="212" t="s">
        <v>240</v>
      </c>
      <c r="C256" s="212" t="s">
        <v>241</v>
      </c>
      <c r="D256" s="212" t="s">
        <v>126</v>
      </c>
      <c r="E256" s="212" t="s">
        <v>127</v>
      </c>
      <c r="F256" s="212" t="s">
        <v>125</v>
      </c>
      <c r="G256" s="212" t="s">
        <v>153</v>
      </c>
      <c r="H256" s="212" t="s">
        <v>196</v>
      </c>
      <c r="I256" s="212" t="s">
        <v>128</v>
      </c>
      <c r="J256" s="212" t="s">
        <v>196</v>
      </c>
      <c r="K256" s="212" t="s">
        <v>196</v>
      </c>
      <c r="L256" s="212" t="s">
        <v>196</v>
      </c>
      <c r="M256" s="213">
        <v>25.5</v>
      </c>
      <c r="N256" t="str">
        <f t="shared" si="3"/>
        <v>723100010100</v>
      </c>
    </row>
    <row r="257" spans="1:14" x14ac:dyDescent="0.25">
      <c r="A257" s="212" t="s">
        <v>108</v>
      </c>
      <c r="B257" s="212" t="s">
        <v>240</v>
      </c>
      <c r="C257" s="212" t="s">
        <v>241</v>
      </c>
      <c r="D257" s="212" t="s">
        <v>126</v>
      </c>
      <c r="E257" s="212" t="s">
        <v>127</v>
      </c>
      <c r="F257" s="212" t="s">
        <v>125</v>
      </c>
      <c r="G257" s="212" t="s">
        <v>154</v>
      </c>
      <c r="H257" s="212" t="s">
        <v>196</v>
      </c>
      <c r="I257" s="212" t="s">
        <v>128</v>
      </c>
      <c r="J257" s="212" t="s">
        <v>196</v>
      </c>
      <c r="K257" s="212" t="s">
        <v>196</v>
      </c>
      <c r="L257" s="212" t="s">
        <v>196</v>
      </c>
      <c r="M257" s="213">
        <v>271.7</v>
      </c>
      <c r="N257" t="str">
        <f t="shared" si="3"/>
        <v>724000010100</v>
      </c>
    </row>
    <row r="258" spans="1:14" x14ac:dyDescent="0.25">
      <c r="A258" s="212" t="s">
        <v>108</v>
      </c>
      <c r="B258" s="212" t="s">
        <v>240</v>
      </c>
      <c r="C258" s="212" t="s">
        <v>241</v>
      </c>
      <c r="D258" s="212" t="s">
        <v>126</v>
      </c>
      <c r="E258" s="212" t="s">
        <v>127</v>
      </c>
      <c r="F258" s="212" t="s">
        <v>125</v>
      </c>
      <c r="G258" s="212" t="s">
        <v>157</v>
      </c>
      <c r="H258" s="212" t="s">
        <v>196</v>
      </c>
      <c r="I258" s="212" t="s">
        <v>128</v>
      </c>
      <c r="J258" s="212" t="s">
        <v>196</v>
      </c>
      <c r="K258" s="212" t="s">
        <v>196</v>
      </c>
      <c r="L258" s="212" t="s">
        <v>196</v>
      </c>
      <c r="M258" s="213">
        <v>121.86</v>
      </c>
      <c r="N258" t="str">
        <f t="shared" si="3"/>
        <v>726900010100</v>
      </c>
    </row>
    <row r="259" spans="1:14" x14ac:dyDescent="0.25">
      <c r="A259" s="212" t="s">
        <v>108</v>
      </c>
      <c r="B259" s="212" t="s">
        <v>240</v>
      </c>
      <c r="C259" s="212" t="s">
        <v>241</v>
      </c>
      <c r="D259" s="212" t="s">
        <v>126</v>
      </c>
      <c r="E259" s="212" t="s">
        <v>127</v>
      </c>
      <c r="F259" s="212" t="s">
        <v>125</v>
      </c>
      <c r="G259" s="212" t="s">
        <v>157</v>
      </c>
      <c r="H259" s="212" t="s">
        <v>196</v>
      </c>
      <c r="I259" s="212" t="s">
        <v>128</v>
      </c>
      <c r="J259" s="212" t="s">
        <v>196</v>
      </c>
      <c r="K259" s="212" t="s">
        <v>196</v>
      </c>
      <c r="L259" s="212" t="s">
        <v>196</v>
      </c>
      <c r="M259" s="213">
        <v>22.16</v>
      </c>
      <c r="N259" t="str">
        <f t="shared" ref="N259:N322" si="4">CONCATENATE(G259,E259)</f>
        <v>726900010100</v>
      </c>
    </row>
    <row r="260" spans="1:14" x14ac:dyDescent="0.25">
      <c r="A260" s="212" t="s">
        <v>108</v>
      </c>
      <c r="B260" s="212" t="s">
        <v>240</v>
      </c>
      <c r="C260" s="212" t="s">
        <v>241</v>
      </c>
      <c r="D260" s="212" t="s">
        <v>126</v>
      </c>
      <c r="E260" s="212" t="s">
        <v>127</v>
      </c>
      <c r="F260" s="212" t="s">
        <v>125</v>
      </c>
      <c r="G260" s="212" t="s">
        <v>139</v>
      </c>
      <c r="H260" s="212" t="s">
        <v>196</v>
      </c>
      <c r="I260" s="212" t="s">
        <v>128</v>
      </c>
      <c r="J260" s="212" t="s">
        <v>196</v>
      </c>
      <c r="K260" s="212" t="s">
        <v>196</v>
      </c>
      <c r="L260" s="212" t="s">
        <v>196</v>
      </c>
      <c r="M260" s="213">
        <v>-25</v>
      </c>
      <c r="N260" t="str">
        <f t="shared" si="4"/>
        <v>210000010100</v>
      </c>
    </row>
    <row r="261" spans="1:14" x14ac:dyDescent="0.25">
      <c r="A261" s="212" t="s">
        <v>108</v>
      </c>
      <c r="B261" s="212" t="s">
        <v>242</v>
      </c>
      <c r="C261" s="212" t="s">
        <v>243</v>
      </c>
      <c r="D261" s="212" t="s">
        <v>126</v>
      </c>
      <c r="E261" s="212" t="s">
        <v>127</v>
      </c>
      <c r="F261" s="212" t="s">
        <v>125</v>
      </c>
      <c r="G261" s="212" t="s">
        <v>149</v>
      </c>
      <c r="H261" s="212" t="s">
        <v>196</v>
      </c>
      <c r="I261" s="212" t="s">
        <v>128</v>
      </c>
      <c r="J261" s="212" t="s">
        <v>196</v>
      </c>
      <c r="K261" s="212" t="s">
        <v>196</v>
      </c>
      <c r="L261" s="212" t="s">
        <v>196</v>
      </c>
      <c r="M261" s="213">
        <v>3461.6</v>
      </c>
      <c r="N261" t="str">
        <f t="shared" si="4"/>
        <v>710000010100</v>
      </c>
    </row>
    <row r="262" spans="1:14" x14ac:dyDescent="0.25">
      <c r="A262" s="212" t="s">
        <v>108</v>
      </c>
      <c r="B262" s="212" t="s">
        <v>242</v>
      </c>
      <c r="C262" s="212" t="s">
        <v>243</v>
      </c>
      <c r="D262" s="212" t="s">
        <v>126</v>
      </c>
      <c r="E262" s="212" t="s">
        <v>127</v>
      </c>
      <c r="F262" s="212" t="s">
        <v>125</v>
      </c>
      <c r="G262" s="212" t="s">
        <v>124</v>
      </c>
      <c r="H262" s="212" t="s">
        <v>196</v>
      </c>
      <c r="I262" s="212" t="s">
        <v>128</v>
      </c>
      <c r="J262" s="212" t="s">
        <v>196</v>
      </c>
      <c r="K262" s="212" t="s">
        <v>196</v>
      </c>
      <c r="L262" s="212" t="s">
        <v>196</v>
      </c>
      <c r="M262" s="213">
        <v>-2285.59</v>
      </c>
      <c r="N262" t="str">
        <f t="shared" si="4"/>
        <v>100000010100</v>
      </c>
    </row>
    <row r="263" spans="1:14" x14ac:dyDescent="0.25">
      <c r="A263" s="212" t="s">
        <v>108</v>
      </c>
      <c r="B263" s="212" t="s">
        <v>242</v>
      </c>
      <c r="C263" s="212" t="s">
        <v>243</v>
      </c>
      <c r="D263" s="212" t="s">
        <v>126</v>
      </c>
      <c r="E263" s="212" t="s">
        <v>127</v>
      </c>
      <c r="F263" s="212" t="s">
        <v>125</v>
      </c>
      <c r="G263" s="212" t="s">
        <v>153</v>
      </c>
      <c r="H263" s="212" t="s">
        <v>196</v>
      </c>
      <c r="I263" s="212" t="s">
        <v>128</v>
      </c>
      <c r="J263" s="212" t="s">
        <v>196</v>
      </c>
      <c r="K263" s="212" t="s">
        <v>196</v>
      </c>
      <c r="L263" s="212" t="s">
        <v>196</v>
      </c>
      <c r="M263" s="213">
        <v>48.19</v>
      </c>
      <c r="N263" t="str">
        <f t="shared" si="4"/>
        <v>723100010100</v>
      </c>
    </row>
    <row r="264" spans="1:14" x14ac:dyDescent="0.25">
      <c r="A264" s="212" t="s">
        <v>108</v>
      </c>
      <c r="B264" s="212" t="s">
        <v>242</v>
      </c>
      <c r="C264" s="212" t="s">
        <v>243</v>
      </c>
      <c r="D264" s="212" t="s">
        <v>126</v>
      </c>
      <c r="E264" s="212" t="s">
        <v>127</v>
      </c>
      <c r="F264" s="212" t="s">
        <v>125</v>
      </c>
      <c r="G264" s="212" t="s">
        <v>154</v>
      </c>
      <c r="H264" s="212" t="s">
        <v>196</v>
      </c>
      <c r="I264" s="212" t="s">
        <v>128</v>
      </c>
      <c r="J264" s="212" t="s">
        <v>196</v>
      </c>
      <c r="K264" s="212" t="s">
        <v>196</v>
      </c>
      <c r="L264" s="212" t="s">
        <v>196</v>
      </c>
      <c r="M264" s="213">
        <v>687.75</v>
      </c>
      <c r="N264" t="str">
        <f t="shared" si="4"/>
        <v>724000010100</v>
      </c>
    </row>
    <row r="265" spans="1:14" x14ac:dyDescent="0.25">
      <c r="A265" s="212" t="s">
        <v>108</v>
      </c>
      <c r="B265" s="212" t="s">
        <v>242</v>
      </c>
      <c r="C265" s="212" t="s">
        <v>243</v>
      </c>
      <c r="D265" s="212" t="s">
        <v>126</v>
      </c>
      <c r="E265" s="212" t="s">
        <v>127</v>
      </c>
      <c r="F265" s="212" t="s">
        <v>125</v>
      </c>
      <c r="G265" s="212" t="s">
        <v>151</v>
      </c>
      <c r="H265" s="212" t="s">
        <v>196</v>
      </c>
      <c r="I265" s="212" t="s">
        <v>128</v>
      </c>
      <c r="J265" s="212" t="s">
        <v>196</v>
      </c>
      <c r="K265" s="212" t="s">
        <v>196</v>
      </c>
      <c r="L265" s="212" t="s">
        <v>196</v>
      </c>
      <c r="M265" s="213">
        <v>9.66</v>
      </c>
      <c r="N265" t="str">
        <f t="shared" si="4"/>
        <v>722100010100</v>
      </c>
    </row>
    <row r="266" spans="1:14" x14ac:dyDescent="0.25">
      <c r="A266" s="212" t="s">
        <v>108</v>
      </c>
      <c r="B266" s="212" t="s">
        <v>242</v>
      </c>
      <c r="C266" s="212" t="s">
        <v>243</v>
      </c>
      <c r="D266" s="212" t="s">
        <v>126</v>
      </c>
      <c r="E266" s="212" t="s">
        <v>127</v>
      </c>
      <c r="F266" s="212" t="s">
        <v>125</v>
      </c>
      <c r="G266" s="212" t="s">
        <v>157</v>
      </c>
      <c r="H266" s="212" t="s">
        <v>196</v>
      </c>
      <c r="I266" s="212" t="s">
        <v>128</v>
      </c>
      <c r="J266" s="212" t="s">
        <v>196</v>
      </c>
      <c r="K266" s="212" t="s">
        <v>196</v>
      </c>
      <c r="L266" s="212" t="s">
        <v>196</v>
      </c>
      <c r="M266" s="213">
        <v>228.47</v>
      </c>
      <c r="N266" t="str">
        <f t="shared" si="4"/>
        <v>726900010100</v>
      </c>
    </row>
    <row r="267" spans="1:14" x14ac:dyDescent="0.25">
      <c r="A267" s="212" t="s">
        <v>108</v>
      </c>
      <c r="B267" s="212" t="s">
        <v>242</v>
      </c>
      <c r="C267" s="212" t="s">
        <v>243</v>
      </c>
      <c r="D267" s="212" t="s">
        <v>126</v>
      </c>
      <c r="E267" s="212" t="s">
        <v>127</v>
      </c>
      <c r="F267" s="212" t="s">
        <v>125</v>
      </c>
      <c r="G267" s="212" t="s">
        <v>157</v>
      </c>
      <c r="H267" s="212" t="s">
        <v>196</v>
      </c>
      <c r="I267" s="212" t="s">
        <v>128</v>
      </c>
      <c r="J267" s="212" t="s">
        <v>196</v>
      </c>
      <c r="K267" s="212" t="s">
        <v>196</v>
      </c>
      <c r="L267" s="212" t="s">
        <v>196</v>
      </c>
      <c r="M267" s="213">
        <v>41.54</v>
      </c>
      <c r="N267" t="str">
        <f t="shared" si="4"/>
        <v>726900010100</v>
      </c>
    </row>
    <row r="268" spans="1:14" x14ac:dyDescent="0.25">
      <c r="A268" s="212" t="s">
        <v>108</v>
      </c>
      <c r="B268" s="212" t="s">
        <v>242</v>
      </c>
      <c r="C268" s="212" t="s">
        <v>243</v>
      </c>
      <c r="D268" s="212" t="s">
        <v>126</v>
      </c>
      <c r="E268" s="212" t="s">
        <v>127</v>
      </c>
      <c r="F268" s="212" t="s">
        <v>125</v>
      </c>
      <c r="G268" s="212" t="s">
        <v>146</v>
      </c>
      <c r="H268" s="212" t="s">
        <v>196</v>
      </c>
      <c r="I268" s="212" t="s">
        <v>128</v>
      </c>
      <c r="J268" s="212" t="s">
        <v>196</v>
      </c>
      <c r="K268" s="212" t="s">
        <v>196</v>
      </c>
      <c r="L268" s="212" t="s">
        <v>196</v>
      </c>
      <c r="M268" s="213">
        <v>-1.73</v>
      </c>
      <c r="N268" t="str">
        <f t="shared" si="4"/>
        <v>215500010100</v>
      </c>
    </row>
    <row r="269" spans="1:14" x14ac:dyDescent="0.25">
      <c r="A269" s="212" t="s">
        <v>108</v>
      </c>
      <c r="B269" s="212" t="s">
        <v>242</v>
      </c>
      <c r="C269" s="212" t="s">
        <v>243</v>
      </c>
      <c r="D269" s="212" t="s">
        <v>126</v>
      </c>
      <c r="E269" s="212" t="s">
        <v>127</v>
      </c>
      <c r="F269" s="212" t="s">
        <v>125</v>
      </c>
      <c r="G269" s="212" t="s">
        <v>143</v>
      </c>
      <c r="H269" s="212" t="s">
        <v>196</v>
      </c>
      <c r="I269" s="212" t="s">
        <v>128</v>
      </c>
      <c r="J269" s="212" t="s">
        <v>196</v>
      </c>
      <c r="K269" s="212" t="s">
        <v>196</v>
      </c>
      <c r="L269" s="212" t="s">
        <v>196</v>
      </c>
      <c r="M269" s="213">
        <v>-108.5</v>
      </c>
      <c r="N269" t="str">
        <f t="shared" si="4"/>
        <v>213000010100</v>
      </c>
    </row>
    <row r="270" spans="1:14" x14ac:dyDescent="0.25">
      <c r="A270" s="212" t="s">
        <v>108</v>
      </c>
      <c r="B270" s="212" t="s">
        <v>242</v>
      </c>
      <c r="C270" s="212" t="s">
        <v>243</v>
      </c>
      <c r="D270" s="212" t="s">
        <v>126</v>
      </c>
      <c r="E270" s="212" t="s">
        <v>127</v>
      </c>
      <c r="F270" s="212" t="s">
        <v>125</v>
      </c>
      <c r="G270" s="212" t="s">
        <v>139</v>
      </c>
      <c r="H270" s="212" t="s">
        <v>196</v>
      </c>
      <c r="I270" s="212" t="s">
        <v>128</v>
      </c>
      <c r="J270" s="212" t="s">
        <v>196</v>
      </c>
      <c r="K270" s="212" t="s">
        <v>196</v>
      </c>
      <c r="L270" s="212" t="s">
        <v>196</v>
      </c>
      <c r="M270" s="213">
        <v>-50</v>
      </c>
      <c r="N270" t="str">
        <f t="shared" si="4"/>
        <v>210000010100</v>
      </c>
    </row>
    <row r="271" spans="1:14" x14ac:dyDescent="0.25">
      <c r="A271" s="212" t="s">
        <v>108</v>
      </c>
      <c r="B271" s="212" t="s">
        <v>242</v>
      </c>
      <c r="C271" s="212" t="s">
        <v>243</v>
      </c>
      <c r="D271" s="212" t="s">
        <v>126</v>
      </c>
      <c r="E271" s="212" t="s">
        <v>127</v>
      </c>
      <c r="F271" s="212" t="s">
        <v>125</v>
      </c>
      <c r="G271" s="212" t="s">
        <v>139</v>
      </c>
      <c r="H271" s="212" t="s">
        <v>196</v>
      </c>
      <c r="I271" s="212" t="s">
        <v>128</v>
      </c>
      <c r="J271" s="212" t="s">
        <v>196</v>
      </c>
      <c r="K271" s="212" t="s">
        <v>196</v>
      </c>
      <c r="L271" s="212" t="s">
        <v>196</v>
      </c>
      <c r="M271" s="213">
        <v>-29.66</v>
      </c>
      <c r="N271" t="str">
        <f t="shared" si="4"/>
        <v>210000010100</v>
      </c>
    </row>
    <row r="272" spans="1:14" x14ac:dyDescent="0.25">
      <c r="A272" s="212" t="s">
        <v>108</v>
      </c>
      <c r="B272" s="212" t="s">
        <v>242</v>
      </c>
      <c r="C272" s="212" t="s">
        <v>243</v>
      </c>
      <c r="D272" s="212" t="s">
        <v>126</v>
      </c>
      <c r="E272" s="212" t="s">
        <v>127</v>
      </c>
      <c r="F272" s="212" t="s">
        <v>125</v>
      </c>
      <c r="G272" s="212" t="s">
        <v>140</v>
      </c>
      <c r="H272" s="212" t="s">
        <v>196</v>
      </c>
      <c r="I272" s="212" t="s">
        <v>128</v>
      </c>
      <c r="J272" s="212" t="s">
        <v>196</v>
      </c>
      <c r="K272" s="212" t="s">
        <v>196</v>
      </c>
      <c r="L272" s="212" t="s">
        <v>196</v>
      </c>
      <c r="M272" s="213">
        <v>-228.47</v>
      </c>
      <c r="N272" t="str">
        <f t="shared" si="4"/>
        <v>210500010100</v>
      </c>
    </row>
    <row r="273" spans="1:14" x14ac:dyDescent="0.25">
      <c r="A273" s="212" t="s">
        <v>108</v>
      </c>
      <c r="B273" s="212" t="s">
        <v>242</v>
      </c>
      <c r="C273" s="212" t="s">
        <v>243</v>
      </c>
      <c r="D273" s="212" t="s">
        <v>126</v>
      </c>
      <c r="E273" s="212" t="s">
        <v>127</v>
      </c>
      <c r="F273" s="212" t="s">
        <v>125</v>
      </c>
      <c r="G273" s="212" t="s">
        <v>160</v>
      </c>
      <c r="H273" s="212" t="s">
        <v>196</v>
      </c>
      <c r="I273" s="212" t="s">
        <v>128</v>
      </c>
      <c r="J273" s="212" t="s">
        <v>196</v>
      </c>
      <c r="K273" s="212" t="s">
        <v>196</v>
      </c>
      <c r="L273" s="212" t="s">
        <v>196</v>
      </c>
      <c r="M273" s="213">
        <v>-9.66</v>
      </c>
      <c r="N273" t="str">
        <f t="shared" si="4"/>
        <v>205700010100</v>
      </c>
    </row>
    <row r="274" spans="1:14" x14ac:dyDescent="0.25">
      <c r="A274" s="212" t="s">
        <v>108</v>
      </c>
      <c r="B274" s="212" t="s">
        <v>242</v>
      </c>
      <c r="C274" s="212" t="s">
        <v>243</v>
      </c>
      <c r="D274" s="212" t="s">
        <v>126</v>
      </c>
      <c r="E274" s="212" t="s">
        <v>127</v>
      </c>
      <c r="F274" s="212" t="s">
        <v>125</v>
      </c>
      <c r="G274" s="212" t="s">
        <v>137</v>
      </c>
      <c r="H274" s="212" t="s">
        <v>196</v>
      </c>
      <c r="I274" s="212" t="s">
        <v>128</v>
      </c>
      <c r="J274" s="212" t="s">
        <v>196</v>
      </c>
      <c r="K274" s="212" t="s">
        <v>196</v>
      </c>
      <c r="L274" s="212" t="s">
        <v>196</v>
      </c>
      <c r="M274" s="213">
        <v>-687.75</v>
      </c>
      <c r="N274" t="str">
        <f t="shared" si="4"/>
        <v>205600010100</v>
      </c>
    </row>
    <row r="275" spans="1:14" x14ac:dyDescent="0.25">
      <c r="A275" s="212" t="s">
        <v>108</v>
      </c>
      <c r="B275" s="212" t="s">
        <v>242</v>
      </c>
      <c r="C275" s="212" t="s">
        <v>243</v>
      </c>
      <c r="D275" s="212" t="s">
        <v>126</v>
      </c>
      <c r="E275" s="212" t="s">
        <v>127</v>
      </c>
      <c r="F275" s="212" t="s">
        <v>125</v>
      </c>
      <c r="G275" s="212" t="s">
        <v>139</v>
      </c>
      <c r="H275" s="212" t="s">
        <v>196</v>
      </c>
      <c r="I275" s="212" t="s">
        <v>128</v>
      </c>
      <c r="J275" s="212" t="s">
        <v>196</v>
      </c>
      <c r="K275" s="212" t="s">
        <v>196</v>
      </c>
      <c r="L275" s="212" t="s">
        <v>196</v>
      </c>
      <c r="M275" s="213">
        <v>-41.54</v>
      </c>
      <c r="N275" t="str">
        <f t="shared" si="4"/>
        <v>210000010100</v>
      </c>
    </row>
    <row r="276" spans="1:14" x14ac:dyDescent="0.25">
      <c r="A276" s="212" t="s">
        <v>108</v>
      </c>
      <c r="B276" s="212" t="s">
        <v>242</v>
      </c>
      <c r="C276" s="212" t="s">
        <v>243</v>
      </c>
      <c r="D276" s="212" t="s">
        <v>126</v>
      </c>
      <c r="E276" s="212" t="s">
        <v>127</v>
      </c>
      <c r="F276" s="212" t="s">
        <v>125</v>
      </c>
      <c r="G276" s="212" t="s">
        <v>134</v>
      </c>
      <c r="H276" s="212" t="s">
        <v>196</v>
      </c>
      <c r="I276" s="212" t="s">
        <v>128</v>
      </c>
      <c r="J276" s="212" t="s">
        <v>196</v>
      </c>
      <c r="K276" s="212" t="s">
        <v>196</v>
      </c>
      <c r="L276" s="212" t="s">
        <v>196</v>
      </c>
      <c r="M276" s="213">
        <v>-228.47</v>
      </c>
      <c r="N276" t="str">
        <f t="shared" si="4"/>
        <v>205200010100</v>
      </c>
    </row>
    <row r="277" spans="1:14" x14ac:dyDescent="0.25">
      <c r="A277" s="212" t="s">
        <v>108</v>
      </c>
      <c r="B277" s="212" t="s">
        <v>242</v>
      </c>
      <c r="C277" s="212" t="s">
        <v>243</v>
      </c>
      <c r="D277" s="212" t="s">
        <v>126</v>
      </c>
      <c r="E277" s="212" t="s">
        <v>127</v>
      </c>
      <c r="F277" s="212" t="s">
        <v>125</v>
      </c>
      <c r="G277" s="212" t="s">
        <v>141</v>
      </c>
      <c r="H277" s="212" t="s">
        <v>196</v>
      </c>
      <c r="I277" s="212" t="s">
        <v>128</v>
      </c>
      <c r="J277" s="212" t="s">
        <v>196</v>
      </c>
      <c r="K277" s="212" t="s">
        <v>196</v>
      </c>
      <c r="L277" s="212" t="s">
        <v>196</v>
      </c>
      <c r="M277" s="213">
        <v>-206.06</v>
      </c>
      <c r="N277" t="str">
        <f t="shared" si="4"/>
        <v>211000010100</v>
      </c>
    </row>
    <row r="278" spans="1:14" x14ac:dyDescent="0.25">
      <c r="A278" s="212" t="s">
        <v>108</v>
      </c>
      <c r="B278" s="212" t="s">
        <v>242</v>
      </c>
      <c r="C278" s="212" t="s">
        <v>243</v>
      </c>
      <c r="D278" s="212" t="s">
        <v>126</v>
      </c>
      <c r="E278" s="212" t="s">
        <v>127</v>
      </c>
      <c r="F278" s="212" t="s">
        <v>125</v>
      </c>
      <c r="G278" s="212" t="s">
        <v>135</v>
      </c>
      <c r="H278" s="212" t="s">
        <v>196</v>
      </c>
      <c r="I278" s="212" t="s">
        <v>128</v>
      </c>
      <c r="J278" s="212" t="s">
        <v>196</v>
      </c>
      <c r="K278" s="212" t="s">
        <v>196</v>
      </c>
      <c r="L278" s="212" t="s">
        <v>196</v>
      </c>
      <c r="M278" s="213">
        <v>-206.06</v>
      </c>
      <c r="N278" t="str">
        <f t="shared" si="4"/>
        <v>205300010100</v>
      </c>
    </row>
    <row r="279" spans="1:14" x14ac:dyDescent="0.25">
      <c r="A279" s="212" t="s">
        <v>108</v>
      </c>
      <c r="B279" s="212" t="s">
        <v>242</v>
      </c>
      <c r="C279" s="212" t="s">
        <v>243</v>
      </c>
      <c r="D279" s="212" t="s">
        <v>126</v>
      </c>
      <c r="E279" s="212" t="s">
        <v>127</v>
      </c>
      <c r="F279" s="212" t="s">
        <v>125</v>
      </c>
      <c r="G279" s="212" t="s">
        <v>147</v>
      </c>
      <c r="H279" s="212" t="s">
        <v>196</v>
      </c>
      <c r="I279" s="212" t="s">
        <v>128</v>
      </c>
      <c r="J279" s="212" t="s">
        <v>196</v>
      </c>
      <c r="K279" s="212" t="s">
        <v>196</v>
      </c>
      <c r="L279" s="212" t="s">
        <v>196</v>
      </c>
      <c r="M279" s="213">
        <v>-48.19</v>
      </c>
      <c r="N279" t="str">
        <f t="shared" si="4"/>
        <v>216000010100</v>
      </c>
    </row>
    <row r="280" spans="1:14" x14ac:dyDescent="0.25">
      <c r="A280" s="212" t="s">
        <v>108</v>
      </c>
      <c r="B280" s="212" t="s">
        <v>242</v>
      </c>
      <c r="C280" s="212" t="s">
        <v>243</v>
      </c>
      <c r="D280" s="212" t="s">
        <v>126</v>
      </c>
      <c r="E280" s="212" t="s">
        <v>127</v>
      </c>
      <c r="F280" s="212" t="s">
        <v>125</v>
      </c>
      <c r="G280" s="212" t="s">
        <v>144</v>
      </c>
      <c r="H280" s="212" t="s">
        <v>196</v>
      </c>
      <c r="I280" s="212" t="s">
        <v>128</v>
      </c>
      <c r="J280" s="212" t="s">
        <v>196</v>
      </c>
      <c r="K280" s="212" t="s">
        <v>196</v>
      </c>
      <c r="L280" s="212" t="s">
        <v>196</v>
      </c>
      <c r="M280" s="213">
        <v>-325.5</v>
      </c>
      <c r="N280" t="str">
        <f t="shared" si="4"/>
        <v>214000010100</v>
      </c>
    </row>
    <row r="281" spans="1:14" x14ac:dyDescent="0.25">
      <c r="A281" s="212" t="s">
        <v>108</v>
      </c>
      <c r="B281" s="212" t="s">
        <v>242</v>
      </c>
      <c r="C281" s="212" t="s">
        <v>243</v>
      </c>
      <c r="D281" s="212" t="s">
        <v>126</v>
      </c>
      <c r="E281" s="212" t="s">
        <v>127</v>
      </c>
      <c r="F281" s="212" t="s">
        <v>125</v>
      </c>
      <c r="G281" s="212" t="s">
        <v>138</v>
      </c>
      <c r="H281" s="212" t="s">
        <v>196</v>
      </c>
      <c r="I281" s="212" t="s">
        <v>128</v>
      </c>
      <c r="J281" s="212" t="s">
        <v>196</v>
      </c>
      <c r="K281" s="212" t="s">
        <v>196</v>
      </c>
      <c r="L281" s="212" t="s">
        <v>196</v>
      </c>
      <c r="M281" s="213">
        <v>-48.19</v>
      </c>
      <c r="N281" t="str">
        <f t="shared" si="4"/>
        <v>205800010100</v>
      </c>
    </row>
    <row r="282" spans="1:14" x14ac:dyDescent="0.25">
      <c r="A282" s="212" t="s">
        <v>108</v>
      </c>
      <c r="B282" s="212" t="s">
        <v>242</v>
      </c>
      <c r="C282" s="212" t="s">
        <v>243</v>
      </c>
      <c r="D282" s="212" t="s">
        <v>126</v>
      </c>
      <c r="E282" s="212" t="s">
        <v>127</v>
      </c>
      <c r="F282" s="212" t="s">
        <v>125</v>
      </c>
      <c r="G282" s="212" t="s">
        <v>145</v>
      </c>
      <c r="H282" s="212" t="s">
        <v>196</v>
      </c>
      <c r="I282" s="212" t="s">
        <v>128</v>
      </c>
      <c r="J282" s="212" t="s">
        <v>196</v>
      </c>
      <c r="K282" s="212" t="s">
        <v>196</v>
      </c>
      <c r="L282" s="212" t="s">
        <v>196</v>
      </c>
      <c r="M282" s="213">
        <v>-177.9</v>
      </c>
      <c r="N282" t="str">
        <f t="shared" si="4"/>
        <v>215000010100</v>
      </c>
    </row>
    <row r="283" spans="1:14" x14ac:dyDescent="0.25">
      <c r="A283" s="212" t="s">
        <v>108</v>
      </c>
      <c r="B283" s="212" t="s">
        <v>242</v>
      </c>
      <c r="C283" s="212" t="s">
        <v>243</v>
      </c>
      <c r="D283" s="212" t="s">
        <v>126</v>
      </c>
      <c r="E283" s="212" t="s">
        <v>127</v>
      </c>
      <c r="F283" s="212" t="s">
        <v>125</v>
      </c>
      <c r="G283" s="212" t="s">
        <v>152</v>
      </c>
      <c r="H283" s="212" t="s">
        <v>196</v>
      </c>
      <c r="I283" s="212" t="s">
        <v>128</v>
      </c>
      <c r="J283" s="212" t="s">
        <v>196</v>
      </c>
      <c r="K283" s="212" t="s">
        <v>196</v>
      </c>
      <c r="L283" s="212" t="s">
        <v>196</v>
      </c>
      <c r="M283" s="213">
        <v>206.06</v>
      </c>
      <c r="N283" t="str">
        <f t="shared" si="4"/>
        <v>723000010100</v>
      </c>
    </row>
    <row r="284" spans="1:14" x14ac:dyDescent="0.25">
      <c r="A284" s="212" t="s">
        <v>108</v>
      </c>
      <c r="B284" s="212" t="s">
        <v>244</v>
      </c>
      <c r="C284" s="212" t="s">
        <v>245</v>
      </c>
      <c r="D284" s="212" t="s">
        <v>126</v>
      </c>
      <c r="E284" s="212" t="s">
        <v>127</v>
      </c>
      <c r="F284" s="212" t="s">
        <v>125</v>
      </c>
      <c r="G284" s="212" t="s">
        <v>124</v>
      </c>
      <c r="H284" s="212" t="s">
        <v>196</v>
      </c>
      <c r="I284" s="212" t="s">
        <v>128</v>
      </c>
      <c r="J284" s="212" t="s">
        <v>196</v>
      </c>
      <c r="K284" s="212" t="s">
        <v>196</v>
      </c>
      <c r="L284" s="212" t="s">
        <v>196</v>
      </c>
      <c r="M284" s="213">
        <v>-471.2</v>
      </c>
      <c r="N284" t="str">
        <f t="shared" si="4"/>
        <v>100000010100</v>
      </c>
    </row>
    <row r="285" spans="1:14" x14ac:dyDescent="0.25">
      <c r="A285" s="212" t="s">
        <v>108</v>
      </c>
      <c r="B285" s="212" t="s">
        <v>244</v>
      </c>
      <c r="C285" s="212" t="s">
        <v>245</v>
      </c>
      <c r="D285" s="212" t="s">
        <v>126</v>
      </c>
      <c r="E285" s="212" t="s">
        <v>127</v>
      </c>
      <c r="F285" s="212" t="s">
        <v>125</v>
      </c>
      <c r="G285" s="212" t="s">
        <v>149</v>
      </c>
      <c r="H285" s="212" t="s">
        <v>196</v>
      </c>
      <c r="I285" s="212" t="s">
        <v>128</v>
      </c>
      <c r="J285" s="212" t="s">
        <v>196</v>
      </c>
      <c r="K285" s="212" t="s">
        <v>196</v>
      </c>
      <c r="L285" s="212" t="s">
        <v>196</v>
      </c>
      <c r="M285" s="213">
        <v>558.14</v>
      </c>
      <c r="N285" t="str">
        <f t="shared" si="4"/>
        <v>710000010100</v>
      </c>
    </row>
    <row r="286" spans="1:14" x14ac:dyDescent="0.25">
      <c r="A286" s="212" t="s">
        <v>108</v>
      </c>
      <c r="B286" s="212" t="s">
        <v>244</v>
      </c>
      <c r="C286" s="212" t="s">
        <v>245</v>
      </c>
      <c r="D286" s="212" t="s">
        <v>126</v>
      </c>
      <c r="E286" s="212" t="s">
        <v>127</v>
      </c>
      <c r="F286" s="212" t="s">
        <v>125</v>
      </c>
      <c r="G286" s="212" t="s">
        <v>152</v>
      </c>
      <c r="H286" s="212" t="s">
        <v>196</v>
      </c>
      <c r="I286" s="212" t="s">
        <v>128</v>
      </c>
      <c r="J286" s="212" t="s">
        <v>196</v>
      </c>
      <c r="K286" s="212" t="s">
        <v>196</v>
      </c>
      <c r="L286" s="212" t="s">
        <v>196</v>
      </c>
      <c r="M286" s="213">
        <v>34.61</v>
      </c>
      <c r="N286" t="str">
        <f t="shared" si="4"/>
        <v>723000010100</v>
      </c>
    </row>
    <row r="287" spans="1:14" x14ac:dyDescent="0.25">
      <c r="A287" s="212" t="s">
        <v>108</v>
      </c>
      <c r="B287" s="212" t="s">
        <v>244</v>
      </c>
      <c r="C287" s="212" t="s">
        <v>245</v>
      </c>
      <c r="D287" s="212" t="s">
        <v>126</v>
      </c>
      <c r="E287" s="212" t="s">
        <v>127</v>
      </c>
      <c r="F287" s="212" t="s">
        <v>125</v>
      </c>
      <c r="G287" s="212" t="s">
        <v>153</v>
      </c>
      <c r="H287" s="212" t="s">
        <v>196</v>
      </c>
      <c r="I287" s="212" t="s">
        <v>128</v>
      </c>
      <c r="J287" s="212" t="s">
        <v>196</v>
      </c>
      <c r="K287" s="212" t="s">
        <v>196</v>
      </c>
      <c r="L287" s="212" t="s">
        <v>196</v>
      </c>
      <c r="M287" s="213">
        <v>8.09</v>
      </c>
      <c r="N287" t="str">
        <f t="shared" si="4"/>
        <v>723100010100</v>
      </c>
    </row>
    <row r="288" spans="1:14" x14ac:dyDescent="0.25">
      <c r="A288" s="212" t="s">
        <v>108</v>
      </c>
      <c r="B288" s="212" t="s">
        <v>244</v>
      </c>
      <c r="C288" s="212" t="s">
        <v>245</v>
      </c>
      <c r="D288" s="212" t="s">
        <v>126</v>
      </c>
      <c r="E288" s="212" t="s">
        <v>127</v>
      </c>
      <c r="F288" s="212" t="s">
        <v>125</v>
      </c>
      <c r="G288" s="212" t="s">
        <v>145</v>
      </c>
      <c r="H288" s="212" t="s">
        <v>196</v>
      </c>
      <c r="I288" s="212" t="s">
        <v>128</v>
      </c>
      <c r="J288" s="212" t="s">
        <v>196</v>
      </c>
      <c r="K288" s="212" t="s">
        <v>196</v>
      </c>
      <c r="L288" s="212" t="s">
        <v>196</v>
      </c>
      <c r="M288" s="213">
        <v>-12.66</v>
      </c>
      <c r="N288" t="str">
        <f t="shared" si="4"/>
        <v>215000010100</v>
      </c>
    </row>
    <row r="289" spans="1:14" x14ac:dyDescent="0.25">
      <c r="A289" s="212" t="s">
        <v>108</v>
      </c>
      <c r="B289" s="212" t="s">
        <v>244</v>
      </c>
      <c r="C289" s="212" t="s">
        <v>245</v>
      </c>
      <c r="D289" s="212" t="s">
        <v>126</v>
      </c>
      <c r="E289" s="212" t="s">
        <v>127</v>
      </c>
      <c r="F289" s="212" t="s">
        <v>125</v>
      </c>
      <c r="G289" s="212" t="s">
        <v>135</v>
      </c>
      <c r="H289" s="212" t="s">
        <v>196</v>
      </c>
      <c r="I289" s="212" t="s">
        <v>128</v>
      </c>
      <c r="J289" s="212" t="s">
        <v>196</v>
      </c>
      <c r="K289" s="212" t="s">
        <v>196</v>
      </c>
      <c r="L289" s="212" t="s">
        <v>196</v>
      </c>
      <c r="M289" s="213">
        <v>-34.61</v>
      </c>
      <c r="N289" t="str">
        <f t="shared" si="4"/>
        <v>205300010100</v>
      </c>
    </row>
    <row r="290" spans="1:14" x14ac:dyDescent="0.25">
      <c r="A290" s="212" t="s">
        <v>108</v>
      </c>
      <c r="B290" s="212" t="s">
        <v>244</v>
      </c>
      <c r="C290" s="212" t="s">
        <v>245</v>
      </c>
      <c r="D290" s="212" t="s">
        <v>126</v>
      </c>
      <c r="E290" s="212" t="s">
        <v>127</v>
      </c>
      <c r="F290" s="212" t="s">
        <v>125</v>
      </c>
      <c r="G290" s="212" t="s">
        <v>147</v>
      </c>
      <c r="H290" s="212" t="s">
        <v>196</v>
      </c>
      <c r="I290" s="212" t="s">
        <v>128</v>
      </c>
      <c r="J290" s="212" t="s">
        <v>196</v>
      </c>
      <c r="K290" s="212" t="s">
        <v>196</v>
      </c>
      <c r="L290" s="212" t="s">
        <v>196</v>
      </c>
      <c r="M290" s="213">
        <v>-8.09</v>
      </c>
      <c r="N290" t="str">
        <f t="shared" si="4"/>
        <v>216000010100</v>
      </c>
    </row>
    <row r="291" spans="1:14" x14ac:dyDescent="0.25">
      <c r="A291" s="212" t="s">
        <v>108</v>
      </c>
      <c r="B291" s="212" t="s">
        <v>244</v>
      </c>
      <c r="C291" s="212" t="s">
        <v>245</v>
      </c>
      <c r="D291" s="212" t="s">
        <v>126</v>
      </c>
      <c r="E291" s="212" t="s">
        <v>127</v>
      </c>
      <c r="F291" s="212" t="s">
        <v>125</v>
      </c>
      <c r="G291" s="212" t="s">
        <v>144</v>
      </c>
      <c r="H291" s="212" t="s">
        <v>196</v>
      </c>
      <c r="I291" s="212" t="s">
        <v>128</v>
      </c>
      <c r="J291" s="212" t="s">
        <v>196</v>
      </c>
      <c r="K291" s="212" t="s">
        <v>196</v>
      </c>
      <c r="L291" s="212" t="s">
        <v>196</v>
      </c>
      <c r="M291" s="213">
        <v>-31.58</v>
      </c>
      <c r="N291" t="str">
        <f t="shared" si="4"/>
        <v>214000010100</v>
      </c>
    </row>
    <row r="292" spans="1:14" x14ac:dyDescent="0.25">
      <c r="A292" s="212" t="s">
        <v>108</v>
      </c>
      <c r="B292" s="212" t="s">
        <v>244</v>
      </c>
      <c r="C292" s="212" t="s">
        <v>245</v>
      </c>
      <c r="D292" s="212" t="s">
        <v>126</v>
      </c>
      <c r="E292" s="212" t="s">
        <v>127</v>
      </c>
      <c r="F292" s="212" t="s">
        <v>125</v>
      </c>
      <c r="G292" s="212" t="s">
        <v>138</v>
      </c>
      <c r="H292" s="212" t="s">
        <v>196</v>
      </c>
      <c r="I292" s="212" t="s">
        <v>128</v>
      </c>
      <c r="J292" s="212" t="s">
        <v>196</v>
      </c>
      <c r="K292" s="212" t="s">
        <v>196</v>
      </c>
      <c r="L292" s="212" t="s">
        <v>196</v>
      </c>
      <c r="M292" s="213">
        <v>-8.09</v>
      </c>
      <c r="N292" t="str">
        <f t="shared" si="4"/>
        <v>205800010100</v>
      </c>
    </row>
    <row r="293" spans="1:14" x14ac:dyDescent="0.25">
      <c r="A293" s="212" t="s">
        <v>108</v>
      </c>
      <c r="B293" s="212" t="s">
        <v>244</v>
      </c>
      <c r="C293" s="212" t="s">
        <v>245</v>
      </c>
      <c r="D293" s="212" t="s">
        <v>126</v>
      </c>
      <c r="E293" s="212" t="s">
        <v>127</v>
      </c>
      <c r="F293" s="212" t="s">
        <v>125</v>
      </c>
      <c r="G293" s="212" t="s">
        <v>141</v>
      </c>
      <c r="H293" s="212" t="s">
        <v>196</v>
      </c>
      <c r="I293" s="212" t="s">
        <v>128</v>
      </c>
      <c r="J293" s="212" t="s">
        <v>196</v>
      </c>
      <c r="K293" s="212" t="s">
        <v>196</v>
      </c>
      <c r="L293" s="212" t="s">
        <v>196</v>
      </c>
      <c r="M293" s="213">
        <v>-34.61</v>
      </c>
      <c r="N293" t="str">
        <f t="shared" si="4"/>
        <v>211000010100</v>
      </c>
    </row>
    <row r="294" spans="1:14" x14ac:dyDescent="0.25">
      <c r="A294" s="212" t="s">
        <v>108</v>
      </c>
      <c r="B294" s="212" t="s">
        <v>246</v>
      </c>
      <c r="C294" s="212" t="s">
        <v>247</v>
      </c>
      <c r="D294" s="212" t="s">
        <v>126</v>
      </c>
      <c r="E294" s="212" t="s">
        <v>127</v>
      </c>
      <c r="F294" s="212" t="s">
        <v>125</v>
      </c>
      <c r="G294" s="212" t="s">
        <v>144</v>
      </c>
      <c r="H294" s="212" t="s">
        <v>196</v>
      </c>
      <c r="I294" s="212" t="s">
        <v>128</v>
      </c>
      <c r="J294" s="212" t="s">
        <v>196</v>
      </c>
      <c r="K294" s="212" t="s">
        <v>196</v>
      </c>
      <c r="L294" s="212" t="s">
        <v>196</v>
      </c>
      <c r="M294" s="213">
        <v>-219.24</v>
      </c>
      <c r="N294" t="str">
        <f t="shared" si="4"/>
        <v>214000010100</v>
      </c>
    </row>
    <row r="295" spans="1:14" x14ac:dyDescent="0.25">
      <c r="A295" s="212" t="s">
        <v>108</v>
      </c>
      <c r="B295" s="212" t="s">
        <v>246</v>
      </c>
      <c r="C295" s="212" t="s">
        <v>247</v>
      </c>
      <c r="D295" s="212" t="s">
        <v>126</v>
      </c>
      <c r="E295" s="212" t="s">
        <v>127</v>
      </c>
      <c r="F295" s="212" t="s">
        <v>125</v>
      </c>
      <c r="G295" s="212" t="s">
        <v>139</v>
      </c>
      <c r="H295" s="212" t="s">
        <v>196</v>
      </c>
      <c r="I295" s="212" t="s">
        <v>128</v>
      </c>
      <c r="J295" s="212" t="s">
        <v>196</v>
      </c>
      <c r="K295" s="212" t="s">
        <v>196</v>
      </c>
      <c r="L295" s="212" t="s">
        <v>196</v>
      </c>
      <c r="M295" s="213">
        <v>-27.68</v>
      </c>
      <c r="N295" t="str">
        <f t="shared" si="4"/>
        <v>210000010100</v>
      </c>
    </row>
    <row r="296" spans="1:14" x14ac:dyDescent="0.25">
      <c r="A296" s="212" t="s">
        <v>108</v>
      </c>
      <c r="B296" s="212" t="s">
        <v>246</v>
      </c>
      <c r="C296" s="212" t="s">
        <v>247</v>
      </c>
      <c r="D296" s="212" t="s">
        <v>126</v>
      </c>
      <c r="E296" s="212" t="s">
        <v>127</v>
      </c>
      <c r="F296" s="212" t="s">
        <v>125</v>
      </c>
      <c r="G296" s="212" t="s">
        <v>145</v>
      </c>
      <c r="H296" s="212" t="s">
        <v>196</v>
      </c>
      <c r="I296" s="212" t="s">
        <v>128</v>
      </c>
      <c r="J296" s="212" t="s">
        <v>196</v>
      </c>
      <c r="K296" s="212" t="s">
        <v>196</v>
      </c>
      <c r="L296" s="212" t="s">
        <v>196</v>
      </c>
      <c r="M296" s="213">
        <v>-112.02</v>
      </c>
      <c r="N296" t="str">
        <f t="shared" si="4"/>
        <v>215000010100</v>
      </c>
    </row>
    <row r="297" spans="1:14" x14ac:dyDescent="0.25">
      <c r="A297" s="212" t="s">
        <v>108</v>
      </c>
      <c r="B297" s="212" t="s">
        <v>246</v>
      </c>
      <c r="C297" s="212" t="s">
        <v>247</v>
      </c>
      <c r="D297" s="212" t="s">
        <v>126</v>
      </c>
      <c r="E297" s="212" t="s">
        <v>127</v>
      </c>
      <c r="F297" s="212" t="s">
        <v>125</v>
      </c>
      <c r="G297" s="212" t="s">
        <v>124</v>
      </c>
      <c r="H297" s="212" t="s">
        <v>196</v>
      </c>
      <c r="I297" s="212" t="s">
        <v>128</v>
      </c>
      <c r="J297" s="212" t="s">
        <v>196</v>
      </c>
      <c r="K297" s="212" t="s">
        <v>196</v>
      </c>
      <c r="L297" s="212" t="s">
        <v>196</v>
      </c>
      <c r="M297" s="213">
        <v>-1518.49</v>
      </c>
      <c r="N297" t="str">
        <f t="shared" si="4"/>
        <v>100000010100</v>
      </c>
    </row>
    <row r="298" spans="1:14" x14ac:dyDescent="0.25">
      <c r="A298" s="212" t="s">
        <v>108</v>
      </c>
      <c r="B298" s="212" t="s">
        <v>246</v>
      </c>
      <c r="C298" s="212" t="s">
        <v>247</v>
      </c>
      <c r="D298" s="212" t="s">
        <v>126</v>
      </c>
      <c r="E298" s="212" t="s">
        <v>127</v>
      </c>
      <c r="F298" s="212" t="s">
        <v>125</v>
      </c>
      <c r="G298" s="212" t="s">
        <v>141</v>
      </c>
      <c r="H298" s="212" t="s">
        <v>196</v>
      </c>
      <c r="I298" s="212" t="s">
        <v>128</v>
      </c>
      <c r="J298" s="212" t="s">
        <v>196</v>
      </c>
      <c r="K298" s="212" t="s">
        <v>196</v>
      </c>
      <c r="L298" s="212" t="s">
        <v>196</v>
      </c>
      <c r="M298" s="213">
        <v>-135.22999999999999</v>
      </c>
      <c r="N298" t="str">
        <f t="shared" si="4"/>
        <v>211000010100</v>
      </c>
    </row>
    <row r="299" spans="1:14" x14ac:dyDescent="0.25">
      <c r="A299" s="212" t="s">
        <v>108</v>
      </c>
      <c r="B299" s="212" t="s">
        <v>246</v>
      </c>
      <c r="C299" s="212" t="s">
        <v>247</v>
      </c>
      <c r="D299" s="212" t="s">
        <v>126</v>
      </c>
      <c r="E299" s="212" t="s">
        <v>127</v>
      </c>
      <c r="F299" s="212" t="s">
        <v>125</v>
      </c>
      <c r="G299" s="212" t="s">
        <v>135</v>
      </c>
      <c r="H299" s="212" t="s">
        <v>196</v>
      </c>
      <c r="I299" s="212" t="s">
        <v>128</v>
      </c>
      <c r="J299" s="212" t="s">
        <v>196</v>
      </c>
      <c r="K299" s="212" t="s">
        <v>196</v>
      </c>
      <c r="L299" s="212" t="s">
        <v>196</v>
      </c>
      <c r="M299" s="213">
        <v>-135.22999999999999</v>
      </c>
      <c r="N299" t="str">
        <f t="shared" si="4"/>
        <v>205300010100</v>
      </c>
    </row>
    <row r="300" spans="1:14" x14ac:dyDescent="0.25">
      <c r="A300" s="212" t="s">
        <v>108</v>
      </c>
      <c r="B300" s="212" t="s">
        <v>246</v>
      </c>
      <c r="C300" s="212" t="s">
        <v>247</v>
      </c>
      <c r="D300" s="212" t="s">
        <v>126</v>
      </c>
      <c r="E300" s="212" t="s">
        <v>127</v>
      </c>
      <c r="F300" s="212" t="s">
        <v>125</v>
      </c>
      <c r="G300" s="212" t="s">
        <v>147</v>
      </c>
      <c r="H300" s="212" t="s">
        <v>196</v>
      </c>
      <c r="I300" s="212" t="s">
        <v>128</v>
      </c>
      <c r="J300" s="212" t="s">
        <v>196</v>
      </c>
      <c r="K300" s="212" t="s">
        <v>196</v>
      </c>
      <c r="L300" s="212" t="s">
        <v>196</v>
      </c>
      <c r="M300" s="213">
        <v>-31.63</v>
      </c>
      <c r="N300" t="str">
        <f t="shared" si="4"/>
        <v>216000010100</v>
      </c>
    </row>
    <row r="301" spans="1:14" x14ac:dyDescent="0.25">
      <c r="A301" s="212" t="s">
        <v>108</v>
      </c>
      <c r="B301" s="212" t="s">
        <v>246</v>
      </c>
      <c r="C301" s="212" t="s">
        <v>247</v>
      </c>
      <c r="D301" s="212" t="s">
        <v>126</v>
      </c>
      <c r="E301" s="212" t="s">
        <v>127</v>
      </c>
      <c r="F301" s="212" t="s">
        <v>125</v>
      </c>
      <c r="G301" s="212" t="s">
        <v>149</v>
      </c>
      <c r="H301" s="212" t="s">
        <v>196</v>
      </c>
      <c r="I301" s="212" t="s">
        <v>128</v>
      </c>
      <c r="J301" s="212" t="s">
        <v>196</v>
      </c>
      <c r="K301" s="212" t="s">
        <v>196</v>
      </c>
      <c r="L301" s="212" t="s">
        <v>196</v>
      </c>
      <c r="M301" s="213">
        <v>2306.4</v>
      </c>
      <c r="N301" t="str">
        <f t="shared" si="4"/>
        <v>710000010100</v>
      </c>
    </row>
    <row r="302" spans="1:14" x14ac:dyDescent="0.25">
      <c r="A302" s="212" t="s">
        <v>108</v>
      </c>
      <c r="B302" s="212" t="s">
        <v>246</v>
      </c>
      <c r="C302" s="212" t="s">
        <v>247</v>
      </c>
      <c r="D302" s="212" t="s">
        <v>126</v>
      </c>
      <c r="E302" s="212" t="s">
        <v>127</v>
      </c>
      <c r="F302" s="212" t="s">
        <v>125</v>
      </c>
      <c r="G302" s="212" t="s">
        <v>152</v>
      </c>
      <c r="H302" s="212" t="s">
        <v>196</v>
      </c>
      <c r="I302" s="212" t="s">
        <v>128</v>
      </c>
      <c r="J302" s="212" t="s">
        <v>196</v>
      </c>
      <c r="K302" s="212" t="s">
        <v>196</v>
      </c>
      <c r="L302" s="212" t="s">
        <v>196</v>
      </c>
      <c r="M302" s="213">
        <v>135.22999999999999</v>
      </c>
      <c r="N302" t="str">
        <f t="shared" si="4"/>
        <v>723000010100</v>
      </c>
    </row>
    <row r="303" spans="1:14" x14ac:dyDescent="0.25">
      <c r="A303" s="212" t="s">
        <v>108</v>
      </c>
      <c r="B303" s="212" t="s">
        <v>246</v>
      </c>
      <c r="C303" s="212" t="s">
        <v>247</v>
      </c>
      <c r="D303" s="212" t="s">
        <v>126</v>
      </c>
      <c r="E303" s="212" t="s">
        <v>127</v>
      </c>
      <c r="F303" s="212" t="s">
        <v>125</v>
      </c>
      <c r="G303" s="212" t="s">
        <v>153</v>
      </c>
      <c r="H303" s="212" t="s">
        <v>196</v>
      </c>
      <c r="I303" s="212" t="s">
        <v>128</v>
      </c>
      <c r="J303" s="212" t="s">
        <v>196</v>
      </c>
      <c r="K303" s="212" t="s">
        <v>196</v>
      </c>
      <c r="L303" s="212" t="s">
        <v>196</v>
      </c>
      <c r="M303" s="213">
        <v>31.63</v>
      </c>
      <c r="N303" t="str">
        <f t="shared" si="4"/>
        <v>723100010100</v>
      </c>
    </row>
    <row r="304" spans="1:14" x14ac:dyDescent="0.25">
      <c r="A304" s="212" t="s">
        <v>108</v>
      </c>
      <c r="B304" s="212" t="s">
        <v>246</v>
      </c>
      <c r="C304" s="212" t="s">
        <v>247</v>
      </c>
      <c r="D304" s="212" t="s">
        <v>126</v>
      </c>
      <c r="E304" s="212" t="s">
        <v>127</v>
      </c>
      <c r="F304" s="212" t="s">
        <v>125</v>
      </c>
      <c r="G304" s="212" t="s">
        <v>156</v>
      </c>
      <c r="H304" s="212" t="s">
        <v>196</v>
      </c>
      <c r="I304" s="212" t="s">
        <v>128</v>
      </c>
      <c r="J304" s="212" t="s">
        <v>196</v>
      </c>
      <c r="K304" s="212" t="s">
        <v>196</v>
      </c>
      <c r="L304" s="212" t="s">
        <v>196</v>
      </c>
      <c r="M304" s="213">
        <v>7.64</v>
      </c>
      <c r="N304" t="str">
        <f t="shared" si="4"/>
        <v>725000010100</v>
      </c>
    </row>
    <row r="305" spans="1:14" x14ac:dyDescent="0.25">
      <c r="A305" s="212" t="s">
        <v>108</v>
      </c>
      <c r="B305" s="212" t="s">
        <v>246</v>
      </c>
      <c r="C305" s="212" t="s">
        <v>247</v>
      </c>
      <c r="D305" s="212" t="s">
        <v>126</v>
      </c>
      <c r="E305" s="212" t="s">
        <v>127</v>
      </c>
      <c r="F305" s="212" t="s">
        <v>125</v>
      </c>
      <c r="G305" s="212" t="s">
        <v>151</v>
      </c>
      <c r="H305" s="212" t="s">
        <v>196</v>
      </c>
      <c r="I305" s="212" t="s">
        <v>128</v>
      </c>
      <c r="J305" s="212" t="s">
        <v>196</v>
      </c>
      <c r="K305" s="212" t="s">
        <v>196</v>
      </c>
      <c r="L305" s="212" t="s">
        <v>196</v>
      </c>
      <c r="M305" s="213">
        <v>11.82</v>
      </c>
      <c r="N305" t="str">
        <f t="shared" si="4"/>
        <v>722100010100</v>
      </c>
    </row>
    <row r="306" spans="1:14" x14ac:dyDescent="0.25">
      <c r="A306" s="212" t="s">
        <v>108</v>
      </c>
      <c r="B306" s="212" t="s">
        <v>246</v>
      </c>
      <c r="C306" s="212" t="s">
        <v>247</v>
      </c>
      <c r="D306" s="212" t="s">
        <v>126</v>
      </c>
      <c r="E306" s="212" t="s">
        <v>127</v>
      </c>
      <c r="F306" s="212" t="s">
        <v>125</v>
      </c>
      <c r="G306" s="212" t="s">
        <v>157</v>
      </c>
      <c r="H306" s="212" t="s">
        <v>196</v>
      </c>
      <c r="I306" s="212" t="s">
        <v>128</v>
      </c>
      <c r="J306" s="212" t="s">
        <v>196</v>
      </c>
      <c r="K306" s="212" t="s">
        <v>196</v>
      </c>
      <c r="L306" s="212" t="s">
        <v>196</v>
      </c>
      <c r="M306" s="213">
        <v>152.22</v>
      </c>
      <c r="N306" t="str">
        <f t="shared" si="4"/>
        <v>726900010100</v>
      </c>
    </row>
    <row r="307" spans="1:14" x14ac:dyDescent="0.25">
      <c r="A307" s="212" t="s">
        <v>108</v>
      </c>
      <c r="B307" s="212" t="s">
        <v>246</v>
      </c>
      <c r="C307" s="212" t="s">
        <v>247</v>
      </c>
      <c r="D307" s="212" t="s">
        <v>126</v>
      </c>
      <c r="E307" s="212" t="s">
        <v>127</v>
      </c>
      <c r="F307" s="212" t="s">
        <v>125</v>
      </c>
      <c r="G307" s="212" t="s">
        <v>157</v>
      </c>
      <c r="H307" s="212" t="s">
        <v>196</v>
      </c>
      <c r="I307" s="212" t="s">
        <v>128</v>
      </c>
      <c r="J307" s="212" t="s">
        <v>196</v>
      </c>
      <c r="K307" s="212" t="s">
        <v>196</v>
      </c>
      <c r="L307" s="212" t="s">
        <v>196</v>
      </c>
      <c r="M307" s="213">
        <v>27.68</v>
      </c>
      <c r="N307" t="str">
        <f t="shared" si="4"/>
        <v>726900010100</v>
      </c>
    </row>
    <row r="308" spans="1:14" x14ac:dyDescent="0.25">
      <c r="A308" s="212" t="s">
        <v>108</v>
      </c>
      <c r="B308" s="212" t="s">
        <v>246</v>
      </c>
      <c r="C308" s="212" t="s">
        <v>247</v>
      </c>
      <c r="D308" s="212" t="s">
        <v>126</v>
      </c>
      <c r="E308" s="212" t="s">
        <v>127</v>
      </c>
      <c r="F308" s="212" t="s">
        <v>125</v>
      </c>
      <c r="G308" s="212" t="s">
        <v>146</v>
      </c>
      <c r="H308" s="212" t="s">
        <v>196</v>
      </c>
      <c r="I308" s="212" t="s">
        <v>128</v>
      </c>
      <c r="J308" s="212" t="s">
        <v>196</v>
      </c>
      <c r="K308" s="212" t="s">
        <v>196</v>
      </c>
      <c r="L308" s="212" t="s">
        <v>196</v>
      </c>
      <c r="M308" s="213">
        <v>-5.92</v>
      </c>
      <c r="N308" t="str">
        <f t="shared" si="4"/>
        <v>215500010100</v>
      </c>
    </row>
    <row r="309" spans="1:14" x14ac:dyDescent="0.25">
      <c r="A309" s="212" t="s">
        <v>108</v>
      </c>
      <c r="B309" s="212" t="s">
        <v>246</v>
      </c>
      <c r="C309" s="212" t="s">
        <v>247</v>
      </c>
      <c r="D309" s="212" t="s">
        <v>126</v>
      </c>
      <c r="E309" s="212" t="s">
        <v>127</v>
      </c>
      <c r="F309" s="212" t="s">
        <v>125</v>
      </c>
      <c r="G309" s="212" t="s">
        <v>142</v>
      </c>
      <c r="H309" s="212" t="s">
        <v>196</v>
      </c>
      <c r="I309" s="212" t="s">
        <v>128</v>
      </c>
      <c r="J309" s="212" t="s">
        <v>196</v>
      </c>
      <c r="K309" s="212" t="s">
        <v>196</v>
      </c>
      <c r="L309" s="212" t="s">
        <v>196</v>
      </c>
      <c r="M309" s="213">
        <v>-11.7</v>
      </c>
      <c r="N309" t="str">
        <f t="shared" si="4"/>
        <v>212500010100</v>
      </c>
    </row>
    <row r="310" spans="1:14" x14ac:dyDescent="0.25">
      <c r="A310" s="212" t="s">
        <v>108</v>
      </c>
      <c r="B310" s="212" t="s">
        <v>246</v>
      </c>
      <c r="C310" s="212" t="s">
        <v>247</v>
      </c>
      <c r="D310" s="212" t="s">
        <v>126</v>
      </c>
      <c r="E310" s="212" t="s">
        <v>127</v>
      </c>
      <c r="F310" s="212" t="s">
        <v>125</v>
      </c>
      <c r="G310" s="212" t="s">
        <v>150</v>
      </c>
      <c r="H310" s="212" t="s">
        <v>196</v>
      </c>
      <c r="I310" s="212" t="s">
        <v>128</v>
      </c>
      <c r="J310" s="212" t="s">
        <v>196</v>
      </c>
      <c r="K310" s="212" t="s">
        <v>196</v>
      </c>
      <c r="L310" s="212" t="s">
        <v>196</v>
      </c>
      <c r="M310" s="213">
        <v>-20.66</v>
      </c>
      <c r="N310" t="str">
        <f t="shared" si="4"/>
        <v>219000010100</v>
      </c>
    </row>
    <row r="311" spans="1:14" x14ac:dyDescent="0.25">
      <c r="A311" s="212" t="s">
        <v>108</v>
      </c>
      <c r="B311" s="212" t="s">
        <v>246</v>
      </c>
      <c r="C311" s="212" t="s">
        <v>247</v>
      </c>
      <c r="D311" s="212" t="s">
        <v>126</v>
      </c>
      <c r="E311" s="212" t="s">
        <v>127</v>
      </c>
      <c r="F311" s="212" t="s">
        <v>125</v>
      </c>
      <c r="G311" s="212" t="s">
        <v>140</v>
      </c>
      <c r="H311" s="212" t="s">
        <v>196</v>
      </c>
      <c r="I311" s="212" t="s">
        <v>128</v>
      </c>
      <c r="J311" s="212" t="s">
        <v>196</v>
      </c>
      <c r="K311" s="212" t="s">
        <v>196</v>
      </c>
      <c r="L311" s="212" t="s">
        <v>196</v>
      </c>
      <c r="M311" s="213">
        <v>-152.22</v>
      </c>
      <c r="N311" t="str">
        <f t="shared" si="4"/>
        <v>210500010100</v>
      </c>
    </row>
    <row r="312" spans="1:14" x14ac:dyDescent="0.25">
      <c r="A312" s="212" t="s">
        <v>108</v>
      </c>
      <c r="B312" s="212" t="s">
        <v>246</v>
      </c>
      <c r="C312" s="212" t="s">
        <v>247</v>
      </c>
      <c r="D312" s="212" t="s">
        <v>126</v>
      </c>
      <c r="E312" s="212" t="s">
        <v>127</v>
      </c>
      <c r="F312" s="212" t="s">
        <v>125</v>
      </c>
      <c r="G312" s="212" t="s">
        <v>139</v>
      </c>
      <c r="H312" s="212" t="s">
        <v>196</v>
      </c>
      <c r="I312" s="212" t="s">
        <v>128</v>
      </c>
      <c r="J312" s="212" t="s">
        <v>196</v>
      </c>
      <c r="K312" s="212" t="s">
        <v>196</v>
      </c>
      <c r="L312" s="212" t="s">
        <v>196</v>
      </c>
      <c r="M312" s="213">
        <v>-69.23</v>
      </c>
      <c r="N312" t="str">
        <f t="shared" si="4"/>
        <v>210000010100</v>
      </c>
    </row>
    <row r="313" spans="1:14" x14ac:dyDescent="0.25">
      <c r="A313" s="212" t="s">
        <v>108</v>
      </c>
      <c r="B313" s="212" t="s">
        <v>246</v>
      </c>
      <c r="C313" s="212" t="s">
        <v>247</v>
      </c>
      <c r="D313" s="212" t="s">
        <v>126</v>
      </c>
      <c r="E313" s="212" t="s">
        <v>127</v>
      </c>
      <c r="F313" s="212" t="s">
        <v>125</v>
      </c>
      <c r="G313" s="212" t="s">
        <v>139</v>
      </c>
      <c r="H313" s="212" t="s">
        <v>196</v>
      </c>
      <c r="I313" s="212" t="s">
        <v>128</v>
      </c>
      <c r="J313" s="212" t="s">
        <v>196</v>
      </c>
      <c r="K313" s="212" t="s">
        <v>196</v>
      </c>
      <c r="L313" s="212" t="s">
        <v>196</v>
      </c>
      <c r="M313" s="213">
        <v>-6.54</v>
      </c>
      <c r="N313" t="str">
        <f t="shared" si="4"/>
        <v>210000010100</v>
      </c>
    </row>
    <row r="314" spans="1:14" x14ac:dyDescent="0.25">
      <c r="A314" s="212" t="s">
        <v>108</v>
      </c>
      <c r="B314" s="212" t="s">
        <v>246</v>
      </c>
      <c r="C314" s="212" t="s">
        <v>247</v>
      </c>
      <c r="D314" s="212" t="s">
        <v>126</v>
      </c>
      <c r="E314" s="212" t="s">
        <v>127</v>
      </c>
      <c r="F314" s="212" t="s">
        <v>125</v>
      </c>
      <c r="G314" s="212" t="s">
        <v>139</v>
      </c>
      <c r="H314" s="212" t="s">
        <v>196</v>
      </c>
      <c r="I314" s="212" t="s">
        <v>128</v>
      </c>
      <c r="J314" s="212" t="s">
        <v>196</v>
      </c>
      <c r="K314" s="212" t="s">
        <v>196</v>
      </c>
      <c r="L314" s="212" t="s">
        <v>196</v>
      </c>
      <c r="M314" s="213">
        <v>-23.52</v>
      </c>
      <c r="N314" t="str">
        <f t="shared" si="4"/>
        <v>210000010100</v>
      </c>
    </row>
    <row r="315" spans="1:14" x14ac:dyDescent="0.25">
      <c r="A315" s="212" t="s">
        <v>108</v>
      </c>
      <c r="B315" s="212" t="s">
        <v>246</v>
      </c>
      <c r="C315" s="212" t="s">
        <v>247</v>
      </c>
      <c r="D315" s="212" t="s">
        <v>126</v>
      </c>
      <c r="E315" s="212" t="s">
        <v>127</v>
      </c>
      <c r="F315" s="212" t="s">
        <v>125</v>
      </c>
      <c r="G315" s="212" t="s">
        <v>160</v>
      </c>
      <c r="H315" s="212" t="s">
        <v>196</v>
      </c>
      <c r="I315" s="212" t="s">
        <v>128</v>
      </c>
      <c r="J315" s="212" t="s">
        <v>196</v>
      </c>
      <c r="K315" s="212" t="s">
        <v>196</v>
      </c>
      <c r="L315" s="212" t="s">
        <v>196</v>
      </c>
      <c r="M315" s="213">
        <v>-11.82</v>
      </c>
      <c r="N315" t="str">
        <f t="shared" si="4"/>
        <v>205700010100</v>
      </c>
    </row>
    <row r="316" spans="1:14" x14ac:dyDescent="0.25">
      <c r="A316" s="212" t="s">
        <v>108</v>
      </c>
      <c r="B316" s="212" t="s">
        <v>246</v>
      </c>
      <c r="C316" s="212" t="s">
        <v>247</v>
      </c>
      <c r="D316" s="212" t="s">
        <v>126</v>
      </c>
      <c r="E316" s="212" t="s">
        <v>127</v>
      </c>
      <c r="F316" s="212" t="s">
        <v>125</v>
      </c>
      <c r="G316" s="212" t="s">
        <v>136</v>
      </c>
      <c r="H316" s="212" t="s">
        <v>196</v>
      </c>
      <c r="I316" s="212" t="s">
        <v>128</v>
      </c>
      <c r="J316" s="212" t="s">
        <v>196</v>
      </c>
      <c r="K316" s="212" t="s">
        <v>196</v>
      </c>
      <c r="L316" s="212" t="s">
        <v>196</v>
      </c>
      <c r="M316" s="213">
        <v>-7.64</v>
      </c>
      <c r="N316" t="str">
        <f t="shared" si="4"/>
        <v>205500010100</v>
      </c>
    </row>
    <row r="317" spans="1:14" x14ac:dyDescent="0.25">
      <c r="A317" s="212" t="s">
        <v>108</v>
      </c>
      <c r="B317" s="212" t="s">
        <v>246</v>
      </c>
      <c r="C317" s="212" t="s">
        <v>247</v>
      </c>
      <c r="D317" s="212" t="s">
        <v>126</v>
      </c>
      <c r="E317" s="212" t="s">
        <v>127</v>
      </c>
      <c r="F317" s="212" t="s">
        <v>125</v>
      </c>
      <c r="G317" s="212" t="s">
        <v>134</v>
      </c>
      <c r="H317" s="212" t="s">
        <v>196</v>
      </c>
      <c r="I317" s="212" t="s">
        <v>128</v>
      </c>
      <c r="J317" s="212" t="s">
        <v>196</v>
      </c>
      <c r="K317" s="212" t="s">
        <v>196</v>
      </c>
      <c r="L317" s="212" t="s">
        <v>196</v>
      </c>
      <c r="M317" s="213">
        <v>-152.22</v>
      </c>
      <c r="N317" t="str">
        <f t="shared" si="4"/>
        <v>205200010100</v>
      </c>
    </row>
    <row r="318" spans="1:14" x14ac:dyDescent="0.25">
      <c r="A318" s="212" t="s">
        <v>108</v>
      </c>
      <c r="B318" s="212" t="s">
        <v>246</v>
      </c>
      <c r="C318" s="212" t="s">
        <v>247</v>
      </c>
      <c r="D318" s="212" t="s">
        <v>126</v>
      </c>
      <c r="E318" s="212" t="s">
        <v>127</v>
      </c>
      <c r="F318" s="212" t="s">
        <v>125</v>
      </c>
      <c r="G318" s="212" t="s">
        <v>138</v>
      </c>
      <c r="H318" s="212" t="s">
        <v>196</v>
      </c>
      <c r="I318" s="212" t="s">
        <v>128</v>
      </c>
      <c r="J318" s="212" t="s">
        <v>196</v>
      </c>
      <c r="K318" s="212" t="s">
        <v>196</v>
      </c>
      <c r="L318" s="212" t="s">
        <v>196</v>
      </c>
      <c r="M318" s="213">
        <v>-31.63</v>
      </c>
      <c r="N318" t="str">
        <f t="shared" si="4"/>
        <v>205800010100</v>
      </c>
    </row>
    <row r="319" spans="1:14" x14ac:dyDescent="0.25">
      <c r="A319" s="212" t="s">
        <v>108</v>
      </c>
      <c r="B319" s="212" t="s">
        <v>248</v>
      </c>
      <c r="C319" s="212" t="s">
        <v>249</v>
      </c>
      <c r="D319" s="212" t="s">
        <v>126</v>
      </c>
      <c r="E319" s="212" t="s">
        <v>127</v>
      </c>
      <c r="F319" s="212" t="s">
        <v>125</v>
      </c>
      <c r="G319" s="212" t="s">
        <v>145</v>
      </c>
      <c r="H319" s="212" t="s">
        <v>196</v>
      </c>
      <c r="I319" s="212" t="s">
        <v>128</v>
      </c>
      <c r="J319" s="212" t="s">
        <v>196</v>
      </c>
      <c r="K319" s="212" t="s">
        <v>196</v>
      </c>
      <c r="L319" s="212" t="s">
        <v>196</v>
      </c>
      <c r="M319" s="213">
        <v>-45.99</v>
      </c>
      <c r="N319" t="str">
        <f t="shared" si="4"/>
        <v>215000010100</v>
      </c>
    </row>
    <row r="320" spans="1:14" x14ac:dyDescent="0.25">
      <c r="A320" s="212" t="s">
        <v>108</v>
      </c>
      <c r="B320" s="212" t="s">
        <v>248</v>
      </c>
      <c r="C320" s="212" t="s">
        <v>249</v>
      </c>
      <c r="D320" s="212" t="s">
        <v>126</v>
      </c>
      <c r="E320" s="212" t="s">
        <v>127</v>
      </c>
      <c r="F320" s="212" t="s">
        <v>125</v>
      </c>
      <c r="G320" s="212" t="s">
        <v>124</v>
      </c>
      <c r="H320" s="212" t="s">
        <v>196</v>
      </c>
      <c r="I320" s="212" t="s">
        <v>128</v>
      </c>
      <c r="J320" s="212" t="s">
        <v>196</v>
      </c>
      <c r="K320" s="212" t="s">
        <v>196</v>
      </c>
      <c r="L320" s="212" t="s">
        <v>196</v>
      </c>
      <c r="M320" s="213">
        <v>-966.63</v>
      </c>
      <c r="N320" t="str">
        <f t="shared" si="4"/>
        <v>100000010100</v>
      </c>
    </row>
    <row r="321" spans="1:14" x14ac:dyDescent="0.25">
      <c r="A321" s="212" t="s">
        <v>108</v>
      </c>
      <c r="B321" s="212" t="s">
        <v>248</v>
      </c>
      <c r="C321" s="212" t="s">
        <v>249</v>
      </c>
      <c r="D321" s="212" t="s">
        <v>126</v>
      </c>
      <c r="E321" s="212" t="s">
        <v>127</v>
      </c>
      <c r="F321" s="212" t="s">
        <v>125</v>
      </c>
      <c r="G321" s="212" t="s">
        <v>142</v>
      </c>
      <c r="H321" s="212" t="s">
        <v>196</v>
      </c>
      <c r="I321" s="212" t="s">
        <v>128</v>
      </c>
      <c r="J321" s="212" t="s">
        <v>196</v>
      </c>
      <c r="K321" s="212" t="s">
        <v>196</v>
      </c>
      <c r="L321" s="212" t="s">
        <v>196</v>
      </c>
      <c r="M321" s="213">
        <v>-5.85</v>
      </c>
      <c r="N321" t="str">
        <f t="shared" si="4"/>
        <v>212500010100</v>
      </c>
    </row>
    <row r="322" spans="1:14" x14ac:dyDescent="0.25">
      <c r="A322" s="212" t="s">
        <v>108</v>
      </c>
      <c r="B322" s="212" t="s">
        <v>248</v>
      </c>
      <c r="C322" s="212" t="s">
        <v>249</v>
      </c>
      <c r="D322" s="212" t="s">
        <v>126</v>
      </c>
      <c r="E322" s="212" t="s">
        <v>127</v>
      </c>
      <c r="F322" s="212" t="s">
        <v>125</v>
      </c>
      <c r="G322" s="212" t="s">
        <v>139</v>
      </c>
      <c r="H322" s="212" t="s">
        <v>196</v>
      </c>
      <c r="I322" s="212" t="s">
        <v>128</v>
      </c>
      <c r="J322" s="212" t="s">
        <v>196</v>
      </c>
      <c r="K322" s="212" t="s">
        <v>196</v>
      </c>
      <c r="L322" s="212" t="s">
        <v>196</v>
      </c>
      <c r="M322" s="213">
        <v>-18.09</v>
      </c>
      <c r="N322" t="str">
        <f t="shared" si="4"/>
        <v>210000010100</v>
      </c>
    </row>
    <row r="323" spans="1:14" x14ac:dyDescent="0.25">
      <c r="A323" s="212" t="s">
        <v>108</v>
      </c>
      <c r="B323" s="212" t="s">
        <v>248</v>
      </c>
      <c r="C323" s="212" t="s">
        <v>249</v>
      </c>
      <c r="D323" s="212" t="s">
        <v>126</v>
      </c>
      <c r="E323" s="212" t="s">
        <v>127</v>
      </c>
      <c r="F323" s="212" t="s">
        <v>125</v>
      </c>
      <c r="G323" s="212" t="s">
        <v>149</v>
      </c>
      <c r="H323" s="212" t="s">
        <v>196</v>
      </c>
      <c r="I323" s="212" t="s">
        <v>128</v>
      </c>
      <c r="J323" s="212" t="s">
        <v>196</v>
      </c>
      <c r="K323" s="212" t="s">
        <v>196</v>
      </c>
      <c r="L323" s="212" t="s">
        <v>196</v>
      </c>
      <c r="M323" s="213">
        <v>36.979999999999997</v>
      </c>
      <c r="N323" t="str">
        <f t="shared" ref="N323:N386" si="5">CONCATENATE(G323,E323)</f>
        <v>710000010100</v>
      </c>
    </row>
    <row r="324" spans="1:14" x14ac:dyDescent="0.25">
      <c r="A324" s="212" t="s">
        <v>108</v>
      </c>
      <c r="B324" s="212" t="s">
        <v>248</v>
      </c>
      <c r="C324" s="212" t="s">
        <v>249</v>
      </c>
      <c r="D324" s="212" t="s">
        <v>126</v>
      </c>
      <c r="E324" s="212" t="s">
        <v>127</v>
      </c>
      <c r="F324" s="212" t="s">
        <v>125</v>
      </c>
      <c r="G324" s="212" t="s">
        <v>149</v>
      </c>
      <c r="H324" s="212" t="s">
        <v>196</v>
      </c>
      <c r="I324" s="212" t="s">
        <v>128</v>
      </c>
      <c r="J324" s="212" t="s">
        <v>196</v>
      </c>
      <c r="K324" s="212" t="s">
        <v>196</v>
      </c>
      <c r="L324" s="212" t="s">
        <v>196</v>
      </c>
      <c r="M324" s="213">
        <v>1553.16</v>
      </c>
      <c r="N324" t="str">
        <f t="shared" si="5"/>
        <v>710000010100</v>
      </c>
    </row>
    <row r="325" spans="1:14" x14ac:dyDescent="0.25">
      <c r="A325" s="212" t="s">
        <v>108</v>
      </c>
      <c r="B325" s="212" t="s">
        <v>248</v>
      </c>
      <c r="C325" s="212" t="s">
        <v>249</v>
      </c>
      <c r="D325" s="212" t="s">
        <v>126</v>
      </c>
      <c r="E325" s="212" t="s">
        <v>127</v>
      </c>
      <c r="F325" s="212" t="s">
        <v>125</v>
      </c>
      <c r="G325" s="212" t="s">
        <v>149</v>
      </c>
      <c r="H325" s="212" t="s">
        <v>196</v>
      </c>
      <c r="I325" s="212" t="s">
        <v>128</v>
      </c>
      <c r="J325" s="212" t="s">
        <v>196</v>
      </c>
      <c r="K325" s="212" t="s">
        <v>196</v>
      </c>
      <c r="L325" s="212" t="s">
        <v>196</v>
      </c>
      <c r="M325" s="213">
        <v>-110.94</v>
      </c>
      <c r="N325" t="str">
        <f t="shared" si="5"/>
        <v>710000010100</v>
      </c>
    </row>
    <row r="326" spans="1:14" x14ac:dyDescent="0.25">
      <c r="A326" s="212" t="s">
        <v>108</v>
      </c>
      <c r="B326" s="212" t="s">
        <v>248</v>
      </c>
      <c r="C326" s="212" t="s">
        <v>249</v>
      </c>
      <c r="D326" s="212" t="s">
        <v>126</v>
      </c>
      <c r="E326" s="212" t="s">
        <v>127</v>
      </c>
      <c r="F326" s="212" t="s">
        <v>125</v>
      </c>
      <c r="G326" s="212" t="s">
        <v>152</v>
      </c>
      <c r="H326" s="212" t="s">
        <v>196</v>
      </c>
      <c r="I326" s="212" t="s">
        <v>128</v>
      </c>
      <c r="J326" s="212" t="s">
        <v>196</v>
      </c>
      <c r="K326" s="212" t="s">
        <v>196</v>
      </c>
      <c r="L326" s="212" t="s">
        <v>196</v>
      </c>
      <c r="M326" s="213">
        <v>78.819999999999993</v>
      </c>
      <c r="N326" t="str">
        <f t="shared" si="5"/>
        <v>723000010100</v>
      </c>
    </row>
    <row r="327" spans="1:14" x14ac:dyDescent="0.25">
      <c r="A327" s="212" t="s">
        <v>108</v>
      </c>
      <c r="B327" s="212" t="s">
        <v>248</v>
      </c>
      <c r="C327" s="212" t="s">
        <v>249</v>
      </c>
      <c r="D327" s="212" t="s">
        <v>126</v>
      </c>
      <c r="E327" s="212" t="s">
        <v>127</v>
      </c>
      <c r="F327" s="212" t="s">
        <v>125</v>
      </c>
      <c r="G327" s="212" t="s">
        <v>153</v>
      </c>
      <c r="H327" s="212" t="s">
        <v>196</v>
      </c>
      <c r="I327" s="212" t="s">
        <v>128</v>
      </c>
      <c r="J327" s="212" t="s">
        <v>196</v>
      </c>
      <c r="K327" s="212" t="s">
        <v>196</v>
      </c>
      <c r="L327" s="212" t="s">
        <v>196</v>
      </c>
      <c r="M327" s="213">
        <v>18.440000000000001</v>
      </c>
      <c r="N327" t="str">
        <f t="shared" si="5"/>
        <v>723100010100</v>
      </c>
    </row>
    <row r="328" spans="1:14" x14ac:dyDescent="0.25">
      <c r="A328" s="212" t="s">
        <v>108</v>
      </c>
      <c r="B328" s="212" t="s">
        <v>248</v>
      </c>
      <c r="C328" s="212" t="s">
        <v>249</v>
      </c>
      <c r="D328" s="212" t="s">
        <v>126</v>
      </c>
      <c r="E328" s="212" t="s">
        <v>127</v>
      </c>
      <c r="F328" s="212" t="s">
        <v>125</v>
      </c>
      <c r="G328" s="212" t="s">
        <v>154</v>
      </c>
      <c r="H328" s="212" t="s">
        <v>196</v>
      </c>
      <c r="I328" s="212" t="s">
        <v>128</v>
      </c>
      <c r="J328" s="212" t="s">
        <v>196</v>
      </c>
      <c r="K328" s="212" t="s">
        <v>196</v>
      </c>
      <c r="L328" s="212" t="s">
        <v>196</v>
      </c>
      <c r="M328" s="213">
        <v>867.4</v>
      </c>
      <c r="N328" t="str">
        <f t="shared" si="5"/>
        <v>724000010100</v>
      </c>
    </row>
    <row r="329" spans="1:14" x14ac:dyDescent="0.25">
      <c r="A329" s="212" t="s">
        <v>108</v>
      </c>
      <c r="B329" s="212" t="s">
        <v>248</v>
      </c>
      <c r="C329" s="212" t="s">
        <v>249</v>
      </c>
      <c r="D329" s="212" t="s">
        <v>126</v>
      </c>
      <c r="E329" s="212" t="s">
        <v>127</v>
      </c>
      <c r="F329" s="212" t="s">
        <v>125</v>
      </c>
      <c r="G329" s="212" t="s">
        <v>156</v>
      </c>
      <c r="H329" s="212" t="s">
        <v>196</v>
      </c>
      <c r="I329" s="212" t="s">
        <v>128</v>
      </c>
      <c r="J329" s="212" t="s">
        <v>196</v>
      </c>
      <c r="K329" s="212" t="s">
        <v>196</v>
      </c>
      <c r="L329" s="212" t="s">
        <v>196</v>
      </c>
      <c r="M329" s="213">
        <v>3.82</v>
      </c>
      <c r="N329" t="str">
        <f t="shared" si="5"/>
        <v>725000010100</v>
      </c>
    </row>
    <row r="330" spans="1:14" x14ac:dyDescent="0.25">
      <c r="A330" s="212" t="s">
        <v>108</v>
      </c>
      <c r="B330" s="212" t="s">
        <v>248</v>
      </c>
      <c r="C330" s="212" t="s">
        <v>249</v>
      </c>
      <c r="D330" s="212" t="s">
        <v>126</v>
      </c>
      <c r="E330" s="212" t="s">
        <v>127</v>
      </c>
      <c r="F330" s="212" t="s">
        <v>125</v>
      </c>
      <c r="G330" s="212" t="s">
        <v>157</v>
      </c>
      <c r="H330" s="212" t="s">
        <v>196</v>
      </c>
      <c r="I330" s="212" t="s">
        <v>128</v>
      </c>
      <c r="J330" s="212" t="s">
        <v>196</v>
      </c>
      <c r="K330" s="212" t="s">
        <v>196</v>
      </c>
      <c r="L330" s="212" t="s">
        <v>196</v>
      </c>
      <c r="M330" s="213">
        <v>97.63</v>
      </c>
      <c r="N330" t="str">
        <f t="shared" si="5"/>
        <v>726900010100</v>
      </c>
    </row>
    <row r="331" spans="1:14" x14ac:dyDescent="0.25">
      <c r="A331" s="212" t="s">
        <v>108</v>
      </c>
      <c r="B331" s="212" t="s">
        <v>248</v>
      </c>
      <c r="C331" s="212" t="s">
        <v>249</v>
      </c>
      <c r="D331" s="212" t="s">
        <v>126</v>
      </c>
      <c r="E331" s="212" t="s">
        <v>127</v>
      </c>
      <c r="F331" s="212" t="s">
        <v>125</v>
      </c>
      <c r="G331" s="212" t="s">
        <v>157</v>
      </c>
      <c r="H331" s="212" t="s">
        <v>196</v>
      </c>
      <c r="I331" s="212" t="s">
        <v>128</v>
      </c>
      <c r="J331" s="212" t="s">
        <v>196</v>
      </c>
      <c r="K331" s="212" t="s">
        <v>196</v>
      </c>
      <c r="L331" s="212" t="s">
        <v>196</v>
      </c>
      <c r="M331" s="213">
        <v>17.75</v>
      </c>
      <c r="N331" t="str">
        <f t="shared" si="5"/>
        <v>726900010100</v>
      </c>
    </row>
    <row r="332" spans="1:14" x14ac:dyDescent="0.25">
      <c r="A332" s="212" t="s">
        <v>108</v>
      </c>
      <c r="B332" s="212" t="s">
        <v>248</v>
      </c>
      <c r="C332" s="212" t="s">
        <v>249</v>
      </c>
      <c r="D332" s="212" t="s">
        <v>126</v>
      </c>
      <c r="E332" s="212" t="s">
        <v>127</v>
      </c>
      <c r="F332" s="212" t="s">
        <v>125</v>
      </c>
      <c r="G332" s="212" t="s">
        <v>139</v>
      </c>
      <c r="H332" s="212" t="s">
        <v>196</v>
      </c>
      <c r="I332" s="212" t="s">
        <v>128</v>
      </c>
      <c r="J332" s="212" t="s">
        <v>196</v>
      </c>
      <c r="K332" s="212" t="s">
        <v>196</v>
      </c>
      <c r="L332" s="212" t="s">
        <v>196</v>
      </c>
      <c r="M332" s="213">
        <v>-60</v>
      </c>
      <c r="N332" t="str">
        <f t="shared" si="5"/>
        <v>210000010100</v>
      </c>
    </row>
    <row r="333" spans="1:14" x14ac:dyDescent="0.25">
      <c r="A333" s="212" t="s">
        <v>108</v>
      </c>
      <c r="B333" s="212" t="s">
        <v>248</v>
      </c>
      <c r="C333" s="212" t="s">
        <v>249</v>
      </c>
      <c r="D333" s="212" t="s">
        <v>126</v>
      </c>
      <c r="E333" s="212" t="s">
        <v>127</v>
      </c>
      <c r="F333" s="212" t="s">
        <v>125</v>
      </c>
      <c r="G333" s="212" t="s">
        <v>140</v>
      </c>
      <c r="H333" s="212" t="s">
        <v>196</v>
      </c>
      <c r="I333" s="212" t="s">
        <v>128</v>
      </c>
      <c r="J333" s="212" t="s">
        <v>196</v>
      </c>
      <c r="K333" s="212" t="s">
        <v>196</v>
      </c>
      <c r="L333" s="212" t="s">
        <v>196</v>
      </c>
      <c r="M333" s="213">
        <v>-97.63</v>
      </c>
      <c r="N333" t="str">
        <f t="shared" si="5"/>
        <v>210500010100</v>
      </c>
    </row>
    <row r="334" spans="1:14" x14ac:dyDescent="0.25">
      <c r="A334" s="212" t="s">
        <v>108</v>
      </c>
      <c r="B334" s="212" t="s">
        <v>248</v>
      </c>
      <c r="C334" s="212" t="s">
        <v>249</v>
      </c>
      <c r="D334" s="212" t="s">
        <v>126</v>
      </c>
      <c r="E334" s="212" t="s">
        <v>127</v>
      </c>
      <c r="F334" s="212" t="s">
        <v>125</v>
      </c>
      <c r="G334" s="212" t="s">
        <v>139</v>
      </c>
      <c r="H334" s="212" t="s">
        <v>196</v>
      </c>
      <c r="I334" s="212" t="s">
        <v>128</v>
      </c>
      <c r="J334" s="212" t="s">
        <v>196</v>
      </c>
      <c r="K334" s="212" t="s">
        <v>196</v>
      </c>
      <c r="L334" s="212" t="s">
        <v>196</v>
      </c>
      <c r="M334" s="213">
        <v>-15.39</v>
      </c>
      <c r="N334" t="str">
        <f t="shared" si="5"/>
        <v>210000010100</v>
      </c>
    </row>
    <row r="335" spans="1:14" x14ac:dyDescent="0.25">
      <c r="A335" s="212" t="s">
        <v>108</v>
      </c>
      <c r="B335" s="212" t="s">
        <v>248</v>
      </c>
      <c r="C335" s="212" t="s">
        <v>249</v>
      </c>
      <c r="D335" s="212" t="s">
        <v>126</v>
      </c>
      <c r="E335" s="212" t="s">
        <v>127</v>
      </c>
      <c r="F335" s="212" t="s">
        <v>125</v>
      </c>
      <c r="G335" s="212" t="s">
        <v>136</v>
      </c>
      <c r="H335" s="212" t="s">
        <v>196</v>
      </c>
      <c r="I335" s="212" t="s">
        <v>128</v>
      </c>
      <c r="J335" s="212" t="s">
        <v>196</v>
      </c>
      <c r="K335" s="212" t="s">
        <v>196</v>
      </c>
      <c r="L335" s="212" t="s">
        <v>196</v>
      </c>
      <c r="M335" s="213">
        <v>-3.82</v>
      </c>
      <c r="N335" t="str">
        <f t="shared" si="5"/>
        <v>205500010100</v>
      </c>
    </row>
    <row r="336" spans="1:14" x14ac:dyDescent="0.25">
      <c r="A336" s="212" t="s">
        <v>108</v>
      </c>
      <c r="B336" s="212" t="s">
        <v>248</v>
      </c>
      <c r="C336" s="212" t="s">
        <v>249</v>
      </c>
      <c r="D336" s="212" t="s">
        <v>126</v>
      </c>
      <c r="E336" s="212" t="s">
        <v>127</v>
      </c>
      <c r="F336" s="212" t="s">
        <v>125</v>
      </c>
      <c r="G336" s="212" t="s">
        <v>137</v>
      </c>
      <c r="H336" s="212" t="s">
        <v>196</v>
      </c>
      <c r="I336" s="212" t="s">
        <v>128</v>
      </c>
      <c r="J336" s="212" t="s">
        <v>196</v>
      </c>
      <c r="K336" s="212" t="s">
        <v>196</v>
      </c>
      <c r="L336" s="212" t="s">
        <v>196</v>
      </c>
      <c r="M336" s="213">
        <v>-867.4</v>
      </c>
      <c r="N336" t="str">
        <f t="shared" si="5"/>
        <v>205600010100</v>
      </c>
    </row>
    <row r="337" spans="1:14" x14ac:dyDescent="0.25">
      <c r="A337" s="212" t="s">
        <v>108</v>
      </c>
      <c r="B337" s="212" t="s">
        <v>248</v>
      </c>
      <c r="C337" s="212" t="s">
        <v>249</v>
      </c>
      <c r="D337" s="212" t="s">
        <v>126</v>
      </c>
      <c r="E337" s="212" t="s">
        <v>127</v>
      </c>
      <c r="F337" s="212" t="s">
        <v>125</v>
      </c>
      <c r="G337" s="212" t="s">
        <v>134</v>
      </c>
      <c r="H337" s="212" t="s">
        <v>196</v>
      </c>
      <c r="I337" s="212" t="s">
        <v>128</v>
      </c>
      <c r="J337" s="212" t="s">
        <v>196</v>
      </c>
      <c r="K337" s="212" t="s">
        <v>196</v>
      </c>
      <c r="L337" s="212" t="s">
        <v>196</v>
      </c>
      <c r="M337" s="213">
        <v>-97.63</v>
      </c>
      <c r="N337" t="str">
        <f t="shared" si="5"/>
        <v>205200010100</v>
      </c>
    </row>
    <row r="338" spans="1:14" x14ac:dyDescent="0.25">
      <c r="A338" s="212" t="s">
        <v>108</v>
      </c>
      <c r="B338" s="212" t="s">
        <v>248</v>
      </c>
      <c r="C338" s="212" t="s">
        <v>249</v>
      </c>
      <c r="D338" s="212" t="s">
        <v>126</v>
      </c>
      <c r="E338" s="212" t="s">
        <v>127</v>
      </c>
      <c r="F338" s="212" t="s">
        <v>125</v>
      </c>
      <c r="G338" s="212" t="s">
        <v>139</v>
      </c>
      <c r="H338" s="212" t="s">
        <v>196</v>
      </c>
      <c r="I338" s="212" t="s">
        <v>128</v>
      </c>
      <c r="J338" s="212" t="s">
        <v>196</v>
      </c>
      <c r="K338" s="212" t="s">
        <v>196</v>
      </c>
      <c r="L338" s="212" t="s">
        <v>196</v>
      </c>
      <c r="M338" s="213">
        <v>-17.75</v>
      </c>
      <c r="N338" t="str">
        <f t="shared" si="5"/>
        <v>210000010100</v>
      </c>
    </row>
    <row r="339" spans="1:14" x14ac:dyDescent="0.25">
      <c r="A339" s="212" t="s">
        <v>108</v>
      </c>
      <c r="B339" s="212" t="s">
        <v>248</v>
      </c>
      <c r="C339" s="212" t="s">
        <v>249</v>
      </c>
      <c r="D339" s="212" t="s">
        <v>126</v>
      </c>
      <c r="E339" s="212" t="s">
        <v>127</v>
      </c>
      <c r="F339" s="212" t="s">
        <v>125</v>
      </c>
      <c r="G339" s="212" t="s">
        <v>141</v>
      </c>
      <c r="H339" s="212" t="s">
        <v>196</v>
      </c>
      <c r="I339" s="212" t="s">
        <v>128</v>
      </c>
      <c r="J339" s="212" t="s">
        <v>196</v>
      </c>
      <c r="K339" s="212" t="s">
        <v>196</v>
      </c>
      <c r="L339" s="212" t="s">
        <v>196</v>
      </c>
      <c r="M339" s="213">
        <v>-78.819999999999993</v>
      </c>
      <c r="N339" t="str">
        <f t="shared" si="5"/>
        <v>211000010100</v>
      </c>
    </row>
    <row r="340" spans="1:14" x14ac:dyDescent="0.25">
      <c r="A340" s="212" t="s">
        <v>108</v>
      </c>
      <c r="B340" s="212" t="s">
        <v>248</v>
      </c>
      <c r="C340" s="212" t="s">
        <v>249</v>
      </c>
      <c r="D340" s="212" t="s">
        <v>126</v>
      </c>
      <c r="E340" s="212" t="s">
        <v>127</v>
      </c>
      <c r="F340" s="212" t="s">
        <v>125</v>
      </c>
      <c r="G340" s="212" t="s">
        <v>135</v>
      </c>
      <c r="H340" s="212" t="s">
        <v>196</v>
      </c>
      <c r="I340" s="212" t="s">
        <v>128</v>
      </c>
      <c r="J340" s="212" t="s">
        <v>196</v>
      </c>
      <c r="K340" s="212" t="s">
        <v>196</v>
      </c>
      <c r="L340" s="212" t="s">
        <v>196</v>
      </c>
      <c r="M340" s="213">
        <v>-78.819999999999993</v>
      </c>
      <c r="N340" t="str">
        <f t="shared" si="5"/>
        <v>205300010100</v>
      </c>
    </row>
    <row r="341" spans="1:14" x14ac:dyDescent="0.25">
      <c r="A341" s="212" t="s">
        <v>108</v>
      </c>
      <c r="B341" s="212" t="s">
        <v>248</v>
      </c>
      <c r="C341" s="212" t="s">
        <v>249</v>
      </c>
      <c r="D341" s="212" t="s">
        <v>126</v>
      </c>
      <c r="E341" s="212" t="s">
        <v>127</v>
      </c>
      <c r="F341" s="212" t="s">
        <v>125</v>
      </c>
      <c r="G341" s="212" t="s">
        <v>147</v>
      </c>
      <c r="H341" s="212" t="s">
        <v>196</v>
      </c>
      <c r="I341" s="212" t="s">
        <v>128</v>
      </c>
      <c r="J341" s="212" t="s">
        <v>196</v>
      </c>
      <c r="K341" s="212" t="s">
        <v>196</v>
      </c>
      <c r="L341" s="212" t="s">
        <v>196</v>
      </c>
      <c r="M341" s="213">
        <v>-18.440000000000001</v>
      </c>
      <c r="N341" t="str">
        <f t="shared" si="5"/>
        <v>216000010100</v>
      </c>
    </row>
    <row r="342" spans="1:14" x14ac:dyDescent="0.25">
      <c r="A342" s="212" t="s">
        <v>108</v>
      </c>
      <c r="B342" s="212" t="s">
        <v>248</v>
      </c>
      <c r="C342" s="212" t="s">
        <v>249</v>
      </c>
      <c r="D342" s="212" t="s">
        <v>126</v>
      </c>
      <c r="E342" s="212" t="s">
        <v>127</v>
      </c>
      <c r="F342" s="212" t="s">
        <v>125</v>
      </c>
      <c r="G342" s="212" t="s">
        <v>144</v>
      </c>
      <c r="H342" s="212" t="s">
        <v>196</v>
      </c>
      <c r="I342" s="212" t="s">
        <v>128</v>
      </c>
      <c r="J342" s="212" t="s">
        <v>196</v>
      </c>
      <c r="K342" s="212" t="s">
        <v>196</v>
      </c>
      <c r="L342" s="212" t="s">
        <v>196</v>
      </c>
      <c r="M342" s="213">
        <v>-53.53</v>
      </c>
      <c r="N342" t="str">
        <f t="shared" si="5"/>
        <v>214000010100</v>
      </c>
    </row>
    <row r="343" spans="1:14" x14ac:dyDescent="0.25">
      <c r="A343" s="212" t="s">
        <v>108</v>
      </c>
      <c r="B343" s="212" t="s">
        <v>248</v>
      </c>
      <c r="C343" s="212" t="s">
        <v>249</v>
      </c>
      <c r="D343" s="212" t="s">
        <v>126</v>
      </c>
      <c r="E343" s="212" t="s">
        <v>127</v>
      </c>
      <c r="F343" s="212" t="s">
        <v>125</v>
      </c>
      <c r="G343" s="212" t="s">
        <v>138</v>
      </c>
      <c r="H343" s="212" t="s">
        <v>196</v>
      </c>
      <c r="I343" s="212" t="s">
        <v>128</v>
      </c>
      <c r="J343" s="212" t="s">
        <v>196</v>
      </c>
      <c r="K343" s="212" t="s">
        <v>196</v>
      </c>
      <c r="L343" s="212" t="s">
        <v>196</v>
      </c>
      <c r="M343" s="213">
        <v>-18.440000000000001</v>
      </c>
      <c r="N343" t="str">
        <f t="shared" si="5"/>
        <v>205800010100</v>
      </c>
    </row>
    <row r="344" spans="1:14" x14ac:dyDescent="0.25">
      <c r="A344" s="212" t="s">
        <v>108</v>
      </c>
      <c r="B344" s="212" t="s">
        <v>248</v>
      </c>
      <c r="C344" s="212" t="s">
        <v>249</v>
      </c>
      <c r="D344" s="212" t="s">
        <v>126</v>
      </c>
      <c r="E344" s="212" t="s">
        <v>127</v>
      </c>
      <c r="F344" s="212" t="s">
        <v>125</v>
      </c>
      <c r="G344" s="212" t="s">
        <v>139</v>
      </c>
      <c r="H344" s="212" t="s">
        <v>196</v>
      </c>
      <c r="I344" s="212" t="s">
        <v>128</v>
      </c>
      <c r="J344" s="212" t="s">
        <v>196</v>
      </c>
      <c r="K344" s="212" t="s">
        <v>196</v>
      </c>
      <c r="L344" s="212" t="s">
        <v>196</v>
      </c>
      <c r="M344" s="213">
        <v>-2</v>
      </c>
      <c r="N344" t="str">
        <f t="shared" si="5"/>
        <v>210000010100</v>
      </c>
    </row>
    <row r="345" spans="1:14" x14ac:dyDescent="0.25">
      <c r="A345" s="212" t="s">
        <v>108</v>
      </c>
      <c r="B345" s="212" t="s">
        <v>248</v>
      </c>
      <c r="C345" s="212" t="s">
        <v>249</v>
      </c>
      <c r="D345" s="212" t="s">
        <v>126</v>
      </c>
      <c r="E345" s="212" t="s">
        <v>127</v>
      </c>
      <c r="F345" s="212" t="s">
        <v>125</v>
      </c>
      <c r="G345" s="212" t="s">
        <v>139</v>
      </c>
      <c r="H345" s="212" t="s">
        <v>196</v>
      </c>
      <c r="I345" s="212" t="s">
        <v>128</v>
      </c>
      <c r="J345" s="212" t="s">
        <v>196</v>
      </c>
      <c r="K345" s="212" t="s">
        <v>196</v>
      </c>
      <c r="L345" s="212" t="s">
        <v>196</v>
      </c>
      <c r="M345" s="213">
        <v>-8.33</v>
      </c>
      <c r="N345" t="str">
        <f t="shared" si="5"/>
        <v>210000010100</v>
      </c>
    </row>
    <row r="346" spans="1:14" x14ac:dyDescent="0.25">
      <c r="A346" s="212" t="s">
        <v>108</v>
      </c>
      <c r="B346" s="212" t="s">
        <v>248</v>
      </c>
      <c r="C346" s="212" t="s">
        <v>249</v>
      </c>
      <c r="D346" s="212" t="s">
        <v>126</v>
      </c>
      <c r="E346" s="212" t="s">
        <v>127</v>
      </c>
      <c r="F346" s="212" t="s">
        <v>125</v>
      </c>
      <c r="G346" s="212" t="s">
        <v>143</v>
      </c>
      <c r="H346" s="212" t="s">
        <v>196</v>
      </c>
      <c r="I346" s="212" t="s">
        <v>128</v>
      </c>
      <c r="J346" s="212" t="s">
        <v>196</v>
      </c>
      <c r="K346" s="212" t="s">
        <v>196</v>
      </c>
      <c r="L346" s="212" t="s">
        <v>196</v>
      </c>
      <c r="M346" s="213">
        <v>-108.5</v>
      </c>
      <c r="N346" t="str">
        <f t="shared" si="5"/>
        <v>213000010100</v>
      </c>
    </row>
    <row r="347" spans="1:14" x14ac:dyDescent="0.25">
      <c r="A347" s="212" t="s">
        <v>108</v>
      </c>
      <c r="B347" s="212" t="s">
        <v>250</v>
      </c>
      <c r="C347" s="212" t="s">
        <v>251</v>
      </c>
      <c r="D347" s="212" t="s">
        <v>126</v>
      </c>
      <c r="E347" s="212" t="s">
        <v>127</v>
      </c>
      <c r="F347" s="212" t="s">
        <v>125</v>
      </c>
      <c r="G347" s="212" t="s">
        <v>153</v>
      </c>
      <c r="H347" s="212" t="s">
        <v>196</v>
      </c>
      <c r="I347" s="212" t="s">
        <v>128</v>
      </c>
      <c r="J347" s="212" t="s">
        <v>196</v>
      </c>
      <c r="K347" s="212" t="s">
        <v>196</v>
      </c>
      <c r="L347" s="212" t="s">
        <v>196</v>
      </c>
      <c r="M347" s="213">
        <v>35.380000000000003</v>
      </c>
      <c r="N347" t="str">
        <f t="shared" si="5"/>
        <v>723100010100</v>
      </c>
    </row>
    <row r="348" spans="1:14" x14ac:dyDescent="0.25">
      <c r="A348" s="212" t="s">
        <v>108</v>
      </c>
      <c r="B348" s="212" t="s">
        <v>250</v>
      </c>
      <c r="C348" s="212" t="s">
        <v>251</v>
      </c>
      <c r="D348" s="212" t="s">
        <v>126</v>
      </c>
      <c r="E348" s="212" t="s">
        <v>127</v>
      </c>
      <c r="F348" s="212" t="s">
        <v>125</v>
      </c>
      <c r="G348" s="212" t="s">
        <v>152</v>
      </c>
      <c r="H348" s="212" t="s">
        <v>196</v>
      </c>
      <c r="I348" s="212" t="s">
        <v>128</v>
      </c>
      <c r="J348" s="212" t="s">
        <v>196</v>
      </c>
      <c r="K348" s="212" t="s">
        <v>196</v>
      </c>
      <c r="L348" s="212" t="s">
        <v>196</v>
      </c>
      <c r="M348" s="213">
        <v>151.29</v>
      </c>
      <c r="N348" t="str">
        <f t="shared" si="5"/>
        <v>723000010100</v>
      </c>
    </row>
    <row r="349" spans="1:14" x14ac:dyDescent="0.25">
      <c r="A349" s="212" t="s">
        <v>108</v>
      </c>
      <c r="B349" s="212" t="s">
        <v>250</v>
      </c>
      <c r="C349" s="212" t="s">
        <v>251</v>
      </c>
      <c r="D349" s="212" t="s">
        <v>126</v>
      </c>
      <c r="E349" s="212" t="s">
        <v>127</v>
      </c>
      <c r="F349" s="212" t="s">
        <v>125</v>
      </c>
      <c r="G349" s="212" t="s">
        <v>156</v>
      </c>
      <c r="H349" s="212" t="s">
        <v>196</v>
      </c>
      <c r="I349" s="212" t="s">
        <v>128</v>
      </c>
      <c r="J349" s="212" t="s">
        <v>196</v>
      </c>
      <c r="K349" s="212" t="s">
        <v>196</v>
      </c>
      <c r="L349" s="212" t="s">
        <v>196</v>
      </c>
      <c r="M349" s="213">
        <v>1.34</v>
      </c>
      <c r="N349" t="str">
        <f t="shared" si="5"/>
        <v>725000010100</v>
      </c>
    </row>
    <row r="350" spans="1:14" x14ac:dyDescent="0.25">
      <c r="A350" s="212" t="s">
        <v>108</v>
      </c>
      <c r="B350" s="212" t="s">
        <v>250</v>
      </c>
      <c r="C350" s="212" t="s">
        <v>251</v>
      </c>
      <c r="D350" s="212" t="s">
        <v>126</v>
      </c>
      <c r="E350" s="212" t="s">
        <v>127</v>
      </c>
      <c r="F350" s="212" t="s">
        <v>125</v>
      </c>
      <c r="G350" s="212" t="s">
        <v>151</v>
      </c>
      <c r="H350" s="212" t="s">
        <v>196</v>
      </c>
      <c r="I350" s="212" t="s">
        <v>128</v>
      </c>
      <c r="J350" s="212" t="s">
        <v>196</v>
      </c>
      <c r="K350" s="212" t="s">
        <v>196</v>
      </c>
      <c r="L350" s="212" t="s">
        <v>196</v>
      </c>
      <c r="M350" s="213">
        <v>11.4</v>
      </c>
      <c r="N350" t="str">
        <f t="shared" si="5"/>
        <v>722100010100</v>
      </c>
    </row>
    <row r="351" spans="1:14" x14ac:dyDescent="0.25">
      <c r="A351" s="212" t="s">
        <v>108</v>
      </c>
      <c r="B351" s="212" t="s">
        <v>250</v>
      </c>
      <c r="C351" s="212" t="s">
        <v>251</v>
      </c>
      <c r="D351" s="212" t="s">
        <v>126</v>
      </c>
      <c r="E351" s="212" t="s">
        <v>127</v>
      </c>
      <c r="F351" s="212" t="s">
        <v>125</v>
      </c>
      <c r="G351" s="212" t="s">
        <v>157</v>
      </c>
      <c r="H351" s="212" t="s">
        <v>196</v>
      </c>
      <c r="I351" s="212" t="s">
        <v>128</v>
      </c>
      <c r="J351" s="212" t="s">
        <v>196</v>
      </c>
      <c r="K351" s="212" t="s">
        <v>196</v>
      </c>
      <c r="L351" s="212" t="s">
        <v>196</v>
      </c>
      <c r="M351" s="213">
        <v>172.66</v>
      </c>
      <c r="N351" t="str">
        <f t="shared" si="5"/>
        <v>726900010100</v>
      </c>
    </row>
    <row r="352" spans="1:14" x14ac:dyDescent="0.25">
      <c r="A352" s="212" t="s">
        <v>108</v>
      </c>
      <c r="B352" s="212" t="s">
        <v>250</v>
      </c>
      <c r="C352" s="212" t="s">
        <v>251</v>
      </c>
      <c r="D352" s="212" t="s">
        <v>126</v>
      </c>
      <c r="E352" s="212" t="s">
        <v>127</v>
      </c>
      <c r="F352" s="212" t="s">
        <v>125</v>
      </c>
      <c r="G352" s="212" t="s">
        <v>157</v>
      </c>
      <c r="H352" s="212" t="s">
        <v>196</v>
      </c>
      <c r="I352" s="212" t="s">
        <v>128</v>
      </c>
      <c r="J352" s="212" t="s">
        <v>196</v>
      </c>
      <c r="K352" s="212" t="s">
        <v>196</v>
      </c>
      <c r="L352" s="212" t="s">
        <v>196</v>
      </c>
      <c r="M352" s="213">
        <v>31.39</v>
      </c>
      <c r="N352" t="str">
        <f t="shared" si="5"/>
        <v>726900010100</v>
      </c>
    </row>
    <row r="353" spans="1:14" x14ac:dyDescent="0.25">
      <c r="A353" s="212" t="s">
        <v>108</v>
      </c>
      <c r="B353" s="212" t="s">
        <v>250</v>
      </c>
      <c r="C353" s="212" t="s">
        <v>251</v>
      </c>
      <c r="D353" s="212" t="s">
        <v>126</v>
      </c>
      <c r="E353" s="212" t="s">
        <v>127</v>
      </c>
      <c r="F353" s="212" t="s">
        <v>125</v>
      </c>
      <c r="G353" s="212" t="s">
        <v>142</v>
      </c>
      <c r="H353" s="212" t="s">
        <v>196</v>
      </c>
      <c r="I353" s="212" t="s">
        <v>128</v>
      </c>
      <c r="J353" s="212" t="s">
        <v>196</v>
      </c>
      <c r="K353" s="212" t="s">
        <v>196</v>
      </c>
      <c r="L353" s="212" t="s">
        <v>196</v>
      </c>
      <c r="M353" s="213">
        <v>-4</v>
      </c>
      <c r="N353" t="str">
        <f t="shared" si="5"/>
        <v>212500010100</v>
      </c>
    </row>
    <row r="354" spans="1:14" x14ac:dyDescent="0.25">
      <c r="A354" s="212" t="s">
        <v>108</v>
      </c>
      <c r="B354" s="212" t="s">
        <v>250</v>
      </c>
      <c r="C354" s="212" t="s">
        <v>251</v>
      </c>
      <c r="D354" s="212" t="s">
        <v>126</v>
      </c>
      <c r="E354" s="212" t="s">
        <v>127</v>
      </c>
      <c r="F354" s="212" t="s">
        <v>125</v>
      </c>
      <c r="G354" s="212" t="s">
        <v>139</v>
      </c>
      <c r="H354" s="212" t="s">
        <v>196</v>
      </c>
      <c r="I354" s="212" t="s">
        <v>128</v>
      </c>
      <c r="J354" s="212" t="s">
        <v>196</v>
      </c>
      <c r="K354" s="212" t="s">
        <v>196</v>
      </c>
      <c r="L354" s="212" t="s">
        <v>196</v>
      </c>
      <c r="M354" s="213">
        <v>-98.08</v>
      </c>
      <c r="N354" t="str">
        <f t="shared" si="5"/>
        <v>210000010100</v>
      </c>
    </row>
    <row r="355" spans="1:14" x14ac:dyDescent="0.25">
      <c r="A355" s="212" t="s">
        <v>108</v>
      </c>
      <c r="B355" s="212" t="s">
        <v>250</v>
      </c>
      <c r="C355" s="212" t="s">
        <v>251</v>
      </c>
      <c r="D355" s="212" t="s">
        <v>126</v>
      </c>
      <c r="E355" s="212" t="s">
        <v>127</v>
      </c>
      <c r="F355" s="212" t="s">
        <v>125</v>
      </c>
      <c r="G355" s="212" t="s">
        <v>142</v>
      </c>
      <c r="H355" s="212" t="s">
        <v>196</v>
      </c>
      <c r="I355" s="212" t="s">
        <v>128</v>
      </c>
      <c r="J355" s="212" t="s">
        <v>196</v>
      </c>
      <c r="K355" s="212" t="s">
        <v>196</v>
      </c>
      <c r="L355" s="212" t="s">
        <v>196</v>
      </c>
      <c r="M355" s="213">
        <v>-2.6</v>
      </c>
      <c r="N355" t="str">
        <f t="shared" si="5"/>
        <v>212500010100</v>
      </c>
    </row>
    <row r="356" spans="1:14" x14ac:dyDescent="0.25">
      <c r="A356" s="212" t="s">
        <v>108</v>
      </c>
      <c r="B356" s="212" t="s">
        <v>250</v>
      </c>
      <c r="C356" s="212" t="s">
        <v>251</v>
      </c>
      <c r="D356" s="212" t="s">
        <v>126</v>
      </c>
      <c r="E356" s="212" t="s">
        <v>127</v>
      </c>
      <c r="F356" s="212" t="s">
        <v>125</v>
      </c>
      <c r="G356" s="212" t="s">
        <v>142</v>
      </c>
      <c r="H356" s="212" t="s">
        <v>196</v>
      </c>
      <c r="I356" s="212" t="s">
        <v>128</v>
      </c>
      <c r="J356" s="212" t="s">
        <v>196</v>
      </c>
      <c r="K356" s="212" t="s">
        <v>196</v>
      </c>
      <c r="L356" s="212" t="s">
        <v>196</v>
      </c>
      <c r="M356" s="213">
        <v>-5.85</v>
      </c>
      <c r="N356" t="str">
        <f t="shared" si="5"/>
        <v>212500010100</v>
      </c>
    </row>
    <row r="357" spans="1:14" x14ac:dyDescent="0.25">
      <c r="A357" s="212" t="s">
        <v>108</v>
      </c>
      <c r="B357" s="212" t="s">
        <v>250</v>
      </c>
      <c r="C357" s="212" t="s">
        <v>251</v>
      </c>
      <c r="D357" s="212" t="s">
        <v>126</v>
      </c>
      <c r="E357" s="212" t="s">
        <v>127</v>
      </c>
      <c r="F357" s="212" t="s">
        <v>125</v>
      </c>
      <c r="G357" s="212" t="s">
        <v>139</v>
      </c>
      <c r="H357" s="212" t="s">
        <v>196</v>
      </c>
      <c r="I357" s="212" t="s">
        <v>128</v>
      </c>
      <c r="J357" s="212" t="s">
        <v>196</v>
      </c>
      <c r="K357" s="212" t="s">
        <v>196</v>
      </c>
      <c r="L357" s="212" t="s">
        <v>196</v>
      </c>
      <c r="M357" s="213">
        <v>-150</v>
      </c>
      <c r="N357" t="str">
        <f t="shared" si="5"/>
        <v>210000010100</v>
      </c>
    </row>
    <row r="358" spans="1:14" x14ac:dyDescent="0.25">
      <c r="A358" s="212" t="s">
        <v>108</v>
      </c>
      <c r="B358" s="212" t="s">
        <v>250</v>
      </c>
      <c r="C358" s="212" t="s">
        <v>251</v>
      </c>
      <c r="D358" s="212" t="s">
        <v>126</v>
      </c>
      <c r="E358" s="212" t="s">
        <v>127</v>
      </c>
      <c r="F358" s="212" t="s">
        <v>125</v>
      </c>
      <c r="G358" s="212" t="s">
        <v>140</v>
      </c>
      <c r="H358" s="212" t="s">
        <v>196</v>
      </c>
      <c r="I358" s="212" t="s">
        <v>128</v>
      </c>
      <c r="J358" s="212" t="s">
        <v>196</v>
      </c>
      <c r="K358" s="212" t="s">
        <v>196</v>
      </c>
      <c r="L358" s="212" t="s">
        <v>196</v>
      </c>
      <c r="M358" s="213">
        <v>-172.66</v>
      </c>
      <c r="N358" t="str">
        <f t="shared" si="5"/>
        <v>210500010100</v>
      </c>
    </row>
    <row r="359" spans="1:14" x14ac:dyDescent="0.25">
      <c r="A359" s="212" t="s">
        <v>108</v>
      </c>
      <c r="B359" s="212" t="s">
        <v>250</v>
      </c>
      <c r="C359" s="212" t="s">
        <v>251</v>
      </c>
      <c r="D359" s="212" t="s">
        <v>126</v>
      </c>
      <c r="E359" s="212" t="s">
        <v>127</v>
      </c>
      <c r="F359" s="212" t="s">
        <v>125</v>
      </c>
      <c r="G359" s="212" t="s">
        <v>143</v>
      </c>
      <c r="H359" s="212" t="s">
        <v>196</v>
      </c>
      <c r="I359" s="212" t="s">
        <v>128</v>
      </c>
      <c r="J359" s="212" t="s">
        <v>196</v>
      </c>
      <c r="K359" s="212" t="s">
        <v>196</v>
      </c>
      <c r="L359" s="212" t="s">
        <v>196</v>
      </c>
      <c r="M359" s="213">
        <v>-43</v>
      </c>
      <c r="N359" t="str">
        <f t="shared" si="5"/>
        <v>213000010100</v>
      </c>
    </row>
    <row r="360" spans="1:14" x14ac:dyDescent="0.25">
      <c r="A360" s="212" t="s">
        <v>108</v>
      </c>
      <c r="B360" s="212" t="s">
        <v>250</v>
      </c>
      <c r="C360" s="212" t="s">
        <v>251</v>
      </c>
      <c r="D360" s="212" t="s">
        <v>126</v>
      </c>
      <c r="E360" s="212" t="s">
        <v>127</v>
      </c>
      <c r="F360" s="212" t="s">
        <v>125</v>
      </c>
      <c r="G360" s="212" t="s">
        <v>150</v>
      </c>
      <c r="H360" s="212" t="s">
        <v>196</v>
      </c>
      <c r="I360" s="212" t="s">
        <v>128</v>
      </c>
      <c r="J360" s="212" t="s">
        <v>196</v>
      </c>
      <c r="K360" s="212" t="s">
        <v>196</v>
      </c>
      <c r="L360" s="212" t="s">
        <v>196</v>
      </c>
      <c r="M360" s="213">
        <v>-38.69</v>
      </c>
      <c r="N360" t="str">
        <f t="shared" si="5"/>
        <v>219000010100</v>
      </c>
    </row>
    <row r="361" spans="1:14" x14ac:dyDescent="0.25">
      <c r="A361" s="212" t="s">
        <v>108</v>
      </c>
      <c r="B361" s="212" t="s">
        <v>250</v>
      </c>
      <c r="C361" s="212" t="s">
        <v>251</v>
      </c>
      <c r="D361" s="212" t="s">
        <v>126</v>
      </c>
      <c r="E361" s="212" t="s">
        <v>127</v>
      </c>
      <c r="F361" s="212" t="s">
        <v>125</v>
      </c>
      <c r="G361" s="212" t="s">
        <v>160</v>
      </c>
      <c r="H361" s="212" t="s">
        <v>196</v>
      </c>
      <c r="I361" s="212" t="s">
        <v>128</v>
      </c>
      <c r="J361" s="212" t="s">
        <v>196</v>
      </c>
      <c r="K361" s="212" t="s">
        <v>196</v>
      </c>
      <c r="L361" s="212" t="s">
        <v>196</v>
      </c>
      <c r="M361" s="213">
        <v>-11.4</v>
      </c>
      <c r="N361" t="str">
        <f t="shared" si="5"/>
        <v>205700010100</v>
      </c>
    </row>
    <row r="362" spans="1:14" x14ac:dyDescent="0.25">
      <c r="A362" s="212" t="s">
        <v>108</v>
      </c>
      <c r="B362" s="212" t="s">
        <v>250</v>
      </c>
      <c r="C362" s="212" t="s">
        <v>251</v>
      </c>
      <c r="D362" s="212" t="s">
        <v>126</v>
      </c>
      <c r="E362" s="212" t="s">
        <v>127</v>
      </c>
      <c r="F362" s="212" t="s">
        <v>125</v>
      </c>
      <c r="G362" s="212" t="s">
        <v>136</v>
      </c>
      <c r="H362" s="212" t="s">
        <v>196</v>
      </c>
      <c r="I362" s="212" t="s">
        <v>128</v>
      </c>
      <c r="J362" s="212" t="s">
        <v>196</v>
      </c>
      <c r="K362" s="212" t="s">
        <v>196</v>
      </c>
      <c r="L362" s="212" t="s">
        <v>196</v>
      </c>
      <c r="M362" s="213">
        <v>-1.34</v>
      </c>
      <c r="N362" t="str">
        <f t="shared" si="5"/>
        <v>205500010100</v>
      </c>
    </row>
    <row r="363" spans="1:14" x14ac:dyDescent="0.25">
      <c r="A363" s="212" t="s">
        <v>108</v>
      </c>
      <c r="B363" s="212" t="s">
        <v>250</v>
      </c>
      <c r="C363" s="212" t="s">
        <v>251</v>
      </c>
      <c r="D363" s="212" t="s">
        <v>126</v>
      </c>
      <c r="E363" s="212" t="s">
        <v>127</v>
      </c>
      <c r="F363" s="212" t="s">
        <v>125</v>
      </c>
      <c r="G363" s="212" t="s">
        <v>137</v>
      </c>
      <c r="H363" s="212" t="s">
        <v>196</v>
      </c>
      <c r="I363" s="212" t="s">
        <v>128</v>
      </c>
      <c r="J363" s="212" t="s">
        <v>196</v>
      </c>
      <c r="K363" s="212" t="s">
        <v>196</v>
      </c>
      <c r="L363" s="212" t="s">
        <v>196</v>
      </c>
      <c r="M363" s="213">
        <v>-271.7</v>
      </c>
      <c r="N363" t="str">
        <f t="shared" si="5"/>
        <v>205600010100</v>
      </c>
    </row>
    <row r="364" spans="1:14" x14ac:dyDescent="0.25">
      <c r="A364" s="212" t="s">
        <v>108</v>
      </c>
      <c r="B364" s="212" t="s">
        <v>250</v>
      </c>
      <c r="C364" s="212" t="s">
        <v>251</v>
      </c>
      <c r="D364" s="212" t="s">
        <v>126</v>
      </c>
      <c r="E364" s="212" t="s">
        <v>127</v>
      </c>
      <c r="F364" s="212" t="s">
        <v>125</v>
      </c>
      <c r="G364" s="212" t="s">
        <v>134</v>
      </c>
      <c r="H364" s="212" t="s">
        <v>196</v>
      </c>
      <c r="I364" s="212" t="s">
        <v>128</v>
      </c>
      <c r="J364" s="212" t="s">
        <v>196</v>
      </c>
      <c r="K364" s="212" t="s">
        <v>196</v>
      </c>
      <c r="L364" s="212" t="s">
        <v>196</v>
      </c>
      <c r="M364" s="213">
        <v>-172.66</v>
      </c>
      <c r="N364" t="str">
        <f t="shared" si="5"/>
        <v>205200010100</v>
      </c>
    </row>
    <row r="365" spans="1:14" x14ac:dyDescent="0.25">
      <c r="A365" s="212" t="s">
        <v>108</v>
      </c>
      <c r="B365" s="212" t="s">
        <v>250</v>
      </c>
      <c r="C365" s="212" t="s">
        <v>251</v>
      </c>
      <c r="D365" s="212" t="s">
        <v>126</v>
      </c>
      <c r="E365" s="212" t="s">
        <v>127</v>
      </c>
      <c r="F365" s="212" t="s">
        <v>125</v>
      </c>
      <c r="G365" s="212" t="s">
        <v>139</v>
      </c>
      <c r="H365" s="212" t="s">
        <v>196</v>
      </c>
      <c r="I365" s="212" t="s">
        <v>128</v>
      </c>
      <c r="J365" s="212" t="s">
        <v>196</v>
      </c>
      <c r="K365" s="212" t="s">
        <v>196</v>
      </c>
      <c r="L365" s="212" t="s">
        <v>196</v>
      </c>
      <c r="M365" s="213">
        <v>-31.39</v>
      </c>
      <c r="N365" t="str">
        <f t="shared" si="5"/>
        <v>210000010100</v>
      </c>
    </row>
    <row r="366" spans="1:14" x14ac:dyDescent="0.25">
      <c r="A366" s="212" t="s">
        <v>108</v>
      </c>
      <c r="B366" s="212" t="s">
        <v>250</v>
      </c>
      <c r="C366" s="212" t="s">
        <v>251</v>
      </c>
      <c r="D366" s="212" t="s">
        <v>126</v>
      </c>
      <c r="E366" s="212" t="s">
        <v>127</v>
      </c>
      <c r="F366" s="212" t="s">
        <v>125</v>
      </c>
      <c r="G366" s="212" t="s">
        <v>141</v>
      </c>
      <c r="H366" s="212" t="s">
        <v>196</v>
      </c>
      <c r="I366" s="212" t="s">
        <v>128</v>
      </c>
      <c r="J366" s="212" t="s">
        <v>196</v>
      </c>
      <c r="K366" s="212" t="s">
        <v>196</v>
      </c>
      <c r="L366" s="212" t="s">
        <v>196</v>
      </c>
      <c r="M366" s="213">
        <v>-151.29</v>
      </c>
      <c r="N366" t="str">
        <f t="shared" si="5"/>
        <v>211000010100</v>
      </c>
    </row>
    <row r="367" spans="1:14" x14ac:dyDescent="0.25">
      <c r="A367" s="212" t="s">
        <v>108</v>
      </c>
      <c r="B367" s="212" t="s">
        <v>250</v>
      </c>
      <c r="C367" s="212" t="s">
        <v>251</v>
      </c>
      <c r="D367" s="212" t="s">
        <v>126</v>
      </c>
      <c r="E367" s="212" t="s">
        <v>127</v>
      </c>
      <c r="F367" s="212" t="s">
        <v>125</v>
      </c>
      <c r="G367" s="212" t="s">
        <v>135</v>
      </c>
      <c r="H367" s="212" t="s">
        <v>196</v>
      </c>
      <c r="I367" s="212" t="s">
        <v>128</v>
      </c>
      <c r="J367" s="212" t="s">
        <v>196</v>
      </c>
      <c r="K367" s="212" t="s">
        <v>196</v>
      </c>
      <c r="L367" s="212" t="s">
        <v>196</v>
      </c>
      <c r="M367" s="213">
        <v>-151.29</v>
      </c>
      <c r="N367" t="str">
        <f t="shared" si="5"/>
        <v>205300010100</v>
      </c>
    </row>
    <row r="368" spans="1:14" x14ac:dyDescent="0.25">
      <c r="A368" s="212" t="s">
        <v>108</v>
      </c>
      <c r="B368" s="212" t="s">
        <v>250</v>
      </c>
      <c r="C368" s="212" t="s">
        <v>251</v>
      </c>
      <c r="D368" s="212" t="s">
        <v>126</v>
      </c>
      <c r="E368" s="212" t="s">
        <v>127</v>
      </c>
      <c r="F368" s="212" t="s">
        <v>125</v>
      </c>
      <c r="G368" s="212" t="s">
        <v>147</v>
      </c>
      <c r="H368" s="212" t="s">
        <v>196</v>
      </c>
      <c r="I368" s="212" t="s">
        <v>128</v>
      </c>
      <c r="J368" s="212" t="s">
        <v>196</v>
      </c>
      <c r="K368" s="212" t="s">
        <v>196</v>
      </c>
      <c r="L368" s="212" t="s">
        <v>196</v>
      </c>
      <c r="M368" s="213">
        <v>-35.380000000000003</v>
      </c>
      <c r="N368" t="str">
        <f t="shared" si="5"/>
        <v>216000010100</v>
      </c>
    </row>
    <row r="369" spans="1:14" x14ac:dyDescent="0.25">
      <c r="A369" s="212" t="s">
        <v>108</v>
      </c>
      <c r="B369" s="212" t="s">
        <v>250</v>
      </c>
      <c r="C369" s="212" t="s">
        <v>251</v>
      </c>
      <c r="D369" s="212" t="s">
        <v>126</v>
      </c>
      <c r="E369" s="212" t="s">
        <v>127</v>
      </c>
      <c r="F369" s="212" t="s">
        <v>125</v>
      </c>
      <c r="G369" s="212" t="s">
        <v>144</v>
      </c>
      <c r="H369" s="212" t="s">
        <v>196</v>
      </c>
      <c r="I369" s="212" t="s">
        <v>128</v>
      </c>
      <c r="J369" s="212" t="s">
        <v>196</v>
      </c>
      <c r="K369" s="212" t="s">
        <v>196</v>
      </c>
      <c r="L369" s="212" t="s">
        <v>196</v>
      </c>
      <c r="M369" s="213">
        <v>-307.02</v>
      </c>
      <c r="N369" t="str">
        <f t="shared" si="5"/>
        <v>214000010100</v>
      </c>
    </row>
    <row r="370" spans="1:14" x14ac:dyDescent="0.25">
      <c r="A370" s="212" t="s">
        <v>108</v>
      </c>
      <c r="B370" s="212" t="s">
        <v>250</v>
      </c>
      <c r="C370" s="212" t="s">
        <v>251</v>
      </c>
      <c r="D370" s="212" t="s">
        <v>126</v>
      </c>
      <c r="E370" s="212" t="s">
        <v>127</v>
      </c>
      <c r="F370" s="212" t="s">
        <v>125</v>
      </c>
      <c r="G370" s="212" t="s">
        <v>138</v>
      </c>
      <c r="H370" s="212" t="s">
        <v>196</v>
      </c>
      <c r="I370" s="212" t="s">
        <v>128</v>
      </c>
      <c r="J370" s="212" t="s">
        <v>196</v>
      </c>
      <c r="K370" s="212" t="s">
        <v>196</v>
      </c>
      <c r="L370" s="212" t="s">
        <v>196</v>
      </c>
      <c r="M370" s="213">
        <v>-35.380000000000003</v>
      </c>
      <c r="N370" t="str">
        <f t="shared" si="5"/>
        <v>205800010100</v>
      </c>
    </row>
    <row r="371" spans="1:14" x14ac:dyDescent="0.25">
      <c r="A371" s="212" t="s">
        <v>108</v>
      </c>
      <c r="B371" s="212" t="s">
        <v>250</v>
      </c>
      <c r="C371" s="212" t="s">
        <v>251</v>
      </c>
      <c r="D371" s="212" t="s">
        <v>126</v>
      </c>
      <c r="E371" s="212" t="s">
        <v>127</v>
      </c>
      <c r="F371" s="212" t="s">
        <v>125</v>
      </c>
      <c r="G371" s="212" t="s">
        <v>145</v>
      </c>
      <c r="H371" s="212" t="s">
        <v>196</v>
      </c>
      <c r="I371" s="212" t="s">
        <v>128</v>
      </c>
      <c r="J371" s="212" t="s">
        <v>196</v>
      </c>
      <c r="K371" s="212" t="s">
        <v>196</v>
      </c>
      <c r="L371" s="212" t="s">
        <v>196</v>
      </c>
      <c r="M371" s="213">
        <v>-118.31</v>
      </c>
      <c r="N371" t="str">
        <f t="shared" si="5"/>
        <v>215000010100</v>
      </c>
    </row>
    <row r="372" spans="1:14" x14ac:dyDescent="0.25">
      <c r="A372" s="212" t="s">
        <v>108</v>
      </c>
      <c r="B372" s="212" t="s">
        <v>250</v>
      </c>
      <c r="C372" s="212" t="s">
        <v>251</v>
      </c>
      <c r="D372" s="212" t="s">
        <v>126</v>
      </c>
      <c r="E372" s="212" t="s">
        <v>127</v>
      </c>
      <c r="F372" s="212" t="s">
        <v>125</v>
      </c>
      <c r="G372" s="212" t="s">
        <v>124</v>
      </c>
      <c r="H372" s="212" t="s">
        <v>196</v>
      </c>
      <c r="I372" s="212" t="s">
        <v>128</v>
      </c>
      <c r="J372" s="212" t="s">
        <v>196</v>
      </c>
      <c r="K372" s="212" t="s">
        <v>196</v>
      </c>
      <c r="L372" s="212" t="s">
        <v>196</v>
      </c>
      <c r="M372" s="213">
        <v>-1489.12</v>
      </c>
      <c r="N372" t="str">
        <f t="shared" si="5"/>
        <v>100000010100</v>
      </c>
    </row>
    <row r="373" spans="1:14" x14ac:dyDescent="0.25">
      <c r="A373" s="212" t="s">
        <v>108</v>
      </c>
      <c r="B373" s="212" t="s">
        <v>250</v>
      </c>
      <c r="C373" s="212" t="s">
        <v>251</v>
      </c>
      <c r="D373" s="212" t="s">
        <v>126</v>
      </c>
      <c r="E373" s="212" t="s">
        <v>127</v>
      </c>
      <c r="F373" s="212" t="s">
        <v>125</v>
      </c>
      <c r="G373" s="212" t="s">
        <v>149</v>
      </c>
      <c r="H373" s="212" t="s">
        <v>196</v>
      </c>
      <c r="I373" s="212" t="s">
        <v>128</v>
      </c>
      <c r="J373" s="212" t="s">
        <v>196</v>
      </c>
      <c r="K373" s="212" t="s">
        <v>196</v>
      </c>
      <c r="L373" s="212" t="s">
        <v>196</v>
      </c>
      <c r="M373" s="213">
        <v>2616</v>
      </c>
      <c r="N373" t="str">
        <f t="shared" si="5"/>
        <v>710000010100</v>
      </c>
    </row>
    <row r="374" spans="1:14" x14ac:dyDescent="0.25">
      <c r="A374" s="212" t="s">
        <v>108</v>
      </c>
      <c r="B374" s="212" t="s">
        <v>250</v>
      </c>
      <c r="C374" s="212" t="s">
        <v>251</v>
      </c>
      <c r="D374" s="212" t="s">
        <v>126</v>
      </c>
      <c r="E374" s="212" t="s">
        <v>127</v>
      </c>
      <c r="F374" s="212" t="s">
        <v>125</v>
      </c>
      <c r="G374" s="212" t="s">
        <v>154</v>
      </c>
      <c r="H374" s="212" t="s">
        <v>196</v>
      </c>
      <c r="I374" s="212" t="s">
        <v>128</v>
      </c>
      <c r="J374" s="212" t="s">
        <v>196</v>
      </c>
      <c r="K374" s="212" t="s">
        <v>196</v>
      </c>
      <c r="L374" s="212" t="s">
        <v>196</v>
      </c>
      <c r="M374" s="213">
        <v>271.7</v>
      </c>
      <c r="N374" t="str">
        <f t="shared" si="5"/>
        <v>724000010100</v>
      </c>
    </row>
    <row r="375" spans="1:14" x14ac:dyDescent="0.25">
      <c r="A375" s="212" t="s">
        <v>108</v>
      </c>
      <c r="B375" s="212" t="s">
        <v>252</v>
      </c>
      <c r="C375" s="212" t="s">
        <v>253</v>
      </c>
      <c r="D375" s="212" t="s">
        <v>126</v>
      </c>
      <c r="E375" s="212" t="s">
        <v>127</v>
      </c>
      <c r="F375" s="212" t="s">
        <v>125</v>
      </c>
      <c r="G375" s="212" t="s">
        <v>140</v>
      </c>
      <c r="H375" s="212" t="s">
        <v>196</v>
      </c>
      <c r="I375" s="212" t="s">
        <v>128</v>
      </c>
      <c r="J375" s="212" t="s">
        <v>196</v>
      </c>
      <c r="K375" s="212" t="s">
        <v>196</v>
      </c>
      <c r="L375" s="212" t="s">
        <v>196</v>
      </c>
      <c r="M375" s="213">
        <v>-246.26</v>
      </c>
      <c r="N375" t="str">
        <f t="shared" si="5"/>
        <v>210500010100</v>
      </c>
    </row>
    <row r="376" spans="1:14" x14ac:dyDescent="0.25">
      <c r="A376" s="212" t="s">
        <v>108</v>
      </c>
      <c r="B376" s="212" t="s">
        <v>252</v>
      </c>
      <c r="C376" s="212" t="s">
        <v>253</v>
      </c>
      <c r="D376" s="212" t="s">
        <v>126</v>
      </c>
      <c r="E376" s="212" t="s">
        <v>127</v>
      </c>
      <c r="F376" s="212" t="s">
        <v>125</v>
      </c>
      <c r="G376" s="212" t="s">
        <v>139</v>
      </c>
      <c r="H376" s="212" t="s">
        <v>196</v>
      </c>
      <c r="I376" s="212" t="s">
        <v>128</v>
      </c>
      <c r="J376" s="212" t="s">
        <v>196</v>
      </c>
      <c r="K376" s="212" t="s">
        <v>196</v>
      </c>
      <c r="L376" s="212" t="s">
        <v>196</v>
      </c>
      <c r="M376" s="213">
        <v>-9.89</v>
      </c>
      <c r="N376" t="str">
        <f t="shared" si="5"/>
        <v>210000010100</v>
      </c>
    </row>
    <row r="377" spans="1:14" x14ac:dyDescent="0.25">
      <c r="A377" s="212" t="s">
        <v>108</v>
      </c>
      <c r="B377" s="212" t="s">
        <v>252</v>
      </c>
      <c r="C377" s="212" t="s">
        <v>253</v>
      </c>
      <c r="D377" s="212" t="s">
        <v>126</v>
      </c>
      <c r="E377" s="212" t="s">
        <v>127</v>
      </c>
      <c r="F377" s="212" t="s">
        <v>125</v>
      </c>
      <c r="G377" s="212" t="s">
        <v>150</v>
      </c>
      <c r="H377" s="212" t="s">
        <v>196</v>
      </c>
      <c r="I377" s="212" t="s">
        <v>128</v>
      </c>
      <c r="J377" s="212" t="s">
        <v>196</v>
      </c>
      <c r="K377" s="212" t="s">
        <v>196</v>
      </c>
      <c r="L377" s="212" t="s">
        <v>196</v>
      </c>
      <c r="M377" s="213">
        <v>-20.66</v>
      </c>
      <c r="N377" t="str">
        <f t="shared" si="5"/>
        <v>219000010100</v>
      </c>
    </row>
    <row r="378" spans="1:14" x14ac:dyDescent="0.25">
      <c r="A378" s="212" t="s">
        <v>108</v>
      </c>
      <c r="B378" s="212" t="s">
        <v>252</v>
      </c>
      <c r="C378" s="212" t="s">
        <v>253</v>
      </c>
      <c r="D378" s="212" t="s">
        <v>126</v>
      </c>
      <c r="E378" s="212" t="s">
        <v>127</v>
      </c>
      <c r="F378" s="212" t="s">
        <v>125</v>
      </c>
      <c r="G378" s="212" t="s">
        <v>136</v>
      </c>
      <c r="H378" s="212" t="s">
        <v>196</v>
      </c>
      <c r="I378" s="212" t="s">
        <v>128</v>
      </c>
      <c r="J378" s="212" t="s">
        <v>196</v>
      </c>
      <c r="K378" s="212" t="s">
        <v>196</v>
      </c>
      <c r="L378" s="212" t="s">
        <v>196</v>
      </c>
      <c r="M378" s="213">
        <v>-1.83</v>
      </c>
      <c r="N378" t="str">
        <f t="shared" si="5"/>
        <v>205500010100</v>
      </c>
    </row>
    <row r="379" spans="1:14" x14ac:dyDescent="0.25">
      <c r="A379" s="212" t="s">
        <v>108</v>
      </c>
      <c r="B379" s="212" t="s">
        <v>252</v>
      </c>
      <c r="C379" s="212" t="s">
        <v>253</v>
      </c>
      <c r="D379" s="212" t="s">
        <v>126</v>
      </c>
      <c r="E379" s="212" t="s">
        <v>127</v>
      </c>
      <c r="F379" s="212" t="s">
        <v>125</v>
      </c>
      <c r="G379" s="212" t="s">
        <v>137</v>
      </c>
      <c r="H379" s="212" t="s">
        <v>196</v>
      </c>
      <c r="I379" s="212" t="s">
        <v>128</v>
      </c>
      <c r="J379" s="212" t="s">
        <v>196</v>
      </c>
      <c r="K379" s="212" t="s">
        <v>196</v>
      </c>
      <c r="L379" s="212" t="s">
        <v>196</v>
      </c>
      <c r="M379" s="213">
        <v>-297.7</v>
      </c>
      <c r="N379" t="str">
        <f t="shared" si="5"/>
        <v>205600010100</v>
      </c>
    </row>
    <row r="380" spans="1:14" x14ac:dyDescent="0.25">
      <c r="A380" s="212" t="s">
        <v>108</v>
      </c>
      <c r="B380" s="212" t="s">
        <v>252</v>
      </c>
      <c r="C380" s="212" t="s">
        <v>253</v>
      </c>
      <c r="D380" s="212" t="s">
        <v>126</v>
      </c>
      <c r="E380" s="212" t="s">
        <v>127</v>
      </c>
      <c r="F380" s="212" t="s">
        <v>125</v>
      </c>
      <c r="G380" s="212" t="s">
        <v>134</v>
      </c>
      <c r="H380" s="212" t="s">
        <v>196</v>
      </c>
      <c r="I380" s="212" t="s">
        <v>128</v>
      </c>
      <c r="J380" s="212" t="s">
        <v>196</v>
      </c>
      <c r="K380" s="212" t="s">
        <v>196</v>
      </c>
      <c r="L380" s="212" t="s">
        <v>196</v>
      </c>
      <c r="M380" s="213">
        <v>-246.26</v>
      </c>
      <c r="N380" t="str">
        <f t="shared" si="5"/>
        <v>205200010100</v>
      </c>
    </row>
    <row r="381" spans="1:14" x14ac:dyDescent="0.25">
      <c r="A381" s="212" t="s">
        <v>108</v>
      </c>
      <c r="B381" s="212" t="s">
        <v>252</v>
      </c>
      <c r="C381" s="212" t="s">
        <v>253</v>
      </c>
      <c r="D381" s="212" t="s">
        <v>126</v>
      </c>
      <c r="E381" s="212" t="s">
        <v>127</v>
      </c>
      <c r="F381" s="212" t="s">
        <v>125</v>
      </c>
      <c r="G381" s="212" t="s">
        <v>139</v>
      </c>
      <c r="H381" s="212" t="s">
        <v>196</v>
      </c>
      <c r="I381" s="212" t="s">
        <v>128</v>
      </c>
      <c r="J381" s="212" t="s">
        <v>196</v>
      </c>
      <c r="K381" s="212" t="s">
        <v>196</v>
      </c>
      <c r="L381" s="212" t="s">
        <v>196</v>
      </c>
      <c r="M381" s="213">
        <v>-44.77</v>
      </c>
      <c r="N381" t="str">
        <f t="shared" si="5"/>
        <v>210000010100</v>
      </c>
    </row>
    <row r="382" spans="1:14" x14ac:dyDescent="0.25">
      <c r="A382" s="212" t="s">
        <v>108</v>
      </c>
      <c r="B382" s="212" t="s">
        <v>252</v>
      </c>
      <c r="C382" s="212" t="s">
        <v>253</v>
      </c>
      <c r="D382" s="212" t="s">
        <v>126</v>
      </c>
      <c r="E382" s="212" t="s">
        <v>127</v>
      </c>
      <c r="F382" s="212" t="s">
        <v>125</v>
      </c>
      <c r="G382" s="212" t="s">
        <v>141</v>
      </c>
      <c r="H382" s="212" t="s">
        <v>196</v>
      </c>
      <c r="I382" s="212" t="s">
        <v>128</v>
      </c>
      <c r="J382" s="212" t="s">
        <v>196</v>
      </c>
      <c r="K382" s="212" t="s">
        <v>196</v>
      </c>
      <c r="L382" s="212" t="s">
        <v>196</v>
      </c>
      <c r="M382" s="213">
        <v>-225.96</v>
      </c>
      <c r="N382" t="str">
        <f t="shared" si="5"/>
        <v>211000010100</v>
      </c>
    </row>
    <row r="383" spans="1:14" x14ac:dyDescent="0.25">
      <c r="A383" s="212" t="s">
        <v>108</v>
      </c>
      <c r="B383" s="212" t="s">
        <v>252</v>
      </c>
      <c r="C383" s="212" t="s">
        <v>253</v>
      </c>
      <c r="D383" s="212" t="s">
        <v>126</v>
      </c>
      <c r="E383" s="212" t="s">
        <v>127</v>
      </c>
      <c r="F383" s="212" t="s">
        <v>125</v>
      </c>
      <c r="G383" s="212" t="s">
        <v>149</v>
      </c>
      <c r="H383" s="212" t="s">
        <v>196</v>
      </c>
      <c r="I383" s="212" t="s">
        <v>128</v>
      </c>
      <c r="J383" s="212" t="s">
        <v>196</v>
      </c>
      <c r="K383" s="212" t="s">
        <v>196</v>
      </c>
      <c r="L383" s="212" t="s">
        <v>196</v>
      </c>
      <c r="M383" s="213">
        <v>3731.2</v>
      </c>
      <c r="N383" t="str">
        <f t="shared" si="5"/>
        <v>710000010100</v>
      </c>
    </row>
    <row r="384" spans="1:14" x14ac:dyDescent="0.25">
      <c r="A384" s="212" t="s">
        <v>108</v>
      </c>
      <c r="B384" s="212" t="s">
        <v>252</v>
      </c>
      <c r="C384" s="212" t="s">
        <v>253</v>
      </c>
      <c r="D384" s="212" t="s">
        <v>126</v>
      </c>
      <c r="E384" s="212" t="s">
        <v>127</v>
      </c>
      <c r="F384" s="212" t="s">
        <v>125</v>
      </c>
      <c r="G384" s="212" t="s">
        <v>152</v>
      </c>
      <c r="H384" s="212" t="s">
        <v>196</v>
      </c>
      <c r="I384" s="212" t="s">
        <v>128</v>
      </c>
      <c r="J384" s="212" t="s">
        <v>196</v>
      </c>
      <c r="K384" s="212" t="s">
        <v>196</v>
      </c>
      <c r="L384" s="212" t="s">
        <v>196</v>
      </c>
      <c r="M384" s="213">
        <v>225.96</v>
      </c>
      <c r="N384" t="str">
        <f t="shared" si="5"/>
        <v>723000010100</v>
      </c>
    </row>
    <row r="385" spans="1:14" x14ac:dyDescent="0.25">
      <c r="A385" s="212" t="s">
        <v>108</v>
      </c>
      <c r="B385" s="212" t="s">
        <v>252</v>
      </c>
      <c r="C385" s="212" t="s">
        <v>253</v>
      </c>
      <c r="D385" s="212" t="s">
        <v>126</v>
      </c>
      <c r="E385" s="212" t="s">
        <v>127</v>
      </c>
      <c r="F385" s="212" t="s">
        <v>125</v>
      </c>
      <c r="G385" s="212" t="s">
        <v>153</v>
      </c>
      <c r="H385" s="212" t="s">
        <v>196</v>
      </c>
      <c r="I385" s="212" t="s">
        <v>128</v>
      </c>
      <c r="J385" s="212" t="s">
        <v>196</v>
      </c>
      <c r="K385" s="212" t="s">
        <v>196</v>
      </c>
      <c r="L385" s="212" t="s">
        <v>196</v>
      </c>
      <c r="M385" s="213">
        <v>52.84</v>
      </c>
      <c r="N385" t="str">
        <f t="shared" si="5"/>
        <v>723100010100</v>
      </c>
    </row>
    <row r="386" spans="1:14" x14ac:dyDescent="0.25">
      <c r="A386" s="212" t="s">
        <v>108</v>
      </c>
      <c r="B386" s="212" t="s">
        <v>252</v>
      </c>
      <c r="C386" s="212" t="s">
        <v>253</v>
      </c>
      <c r="D386" s="212" t="s">
        <v>126</v>
      </c>
      <c r="E386" s="212" t="s">
        <v>127</v>
      </c>
      <c r="F386" s="212" t="s">
        <v>125</v>
      </c>
      <c r="G386" s="212" t="s">
        <v>154</v>
      </c>
      <c r="H386" s="212" t="s">
        <v>196</v>
      </c>
      <c r="I386" s="212" t="s">
        <v>128</v>
      </c>
      <c r="J386" s="212" t="s">
        <v>196</v>
      </c>
      <c r="K386" s="212" t="s">
        <v>196</v>
      </c>
      <c r="L386" s="212" t="s">
        <v>196</v>
      </c>
      <c r="M386" s="213">
        <v>297.7</v>
      </c>
      <c r="N386" t="str">
        <f t="shared" si="5"/>
        <v>724000010100</v>
      </c>
    </row>
    <row r="387" spans="1:14" x14ac:dyDescent="0.25">
      <c r="A387" s="212" t="s">
        <v>108</v>
      </c>
      <c r="B387" s="212" t="s">
        <v>252</v>
      </c>
      <c r="C387" s="212" t="s">
        <v>253</v>
      </c>
      <c r="D387" s="212" t="s">
        <v>126</v>
      </c>
      <c r="E387" s="212" t="s">
        <v>127</v>
      </c>
      <c r="F387" s="212" t="s">
        <v>125</v>
      </c>
      <c r="G387" s="212" t="s">
        <v>156</v>
      </c>
      <c r="H387" s="212" t="s">
        <v>196</v>
      </c>
      <c r="I387" s="212" t="s">
        <v>128</v>
      </c>
      <c r="J387" s="212" t="s">
        <v>196</v>
      </c>
      <c r="K387" s="212" t="s">
        <v>196</v>
      </c>
      <c r="L387" s="212" t="s">
        <v>196</v>
      </c>
      <c r="M387" s="213">
        <v>1.83</v>
      </c>
      <c r="N387" t="str">
        <f t="shared" ref="N387:N450" si="6">CONCATENATE(G387,E387)</f>
        <v>725000010100</v>
      </c>
    </row>
    <row r="388" spans="1:14" x14ac:dyDescent="0.25">
      <c r="A388" s="212" t="s">
        <v>108</v>
      </c>
      <c r="B388" s="212" t="s">
        <v>252</v>
      </c>
      <c r="C388" s="212" t="s">
        <v>253</v>
      </c>
      <c r="D388" s="212" t="s">
        <v>126</v>
      </c>
      <c r="E388" s="212" t="s">
        <v>127</v>
      </c>
      <c r="F388" s="212" t="s">
        <v>125</v>
      </c>
      <c r="G388" s="212" t="s">
        <v>157</v>
      </c>
      <c r="H388" s="212" t="s">
        <v>196</v>
      </c>
      <c r="I388" s="212" t="s">
        <v>128</v>
      </c>
      <c r="J388" s="212" t="s">
        <v>196</v>
      </c>
      <c r="K388" s="212" t="s">
        <v>196</v>
      </c>
      <c r="L388" s="212" t="s">
        <v>196</v>
      </c>
      <c r="M388" s="213">
        <v>246.26</v>
      </c>
      <c r="N388" t="str">
        <f t="shared" si="6"/>
        <v>726900010100</v>
      </c>
    </row>
    <row r="389" spans="1:14" x14ac:dyDescent="0.25">
      <c r="A389" s="212" t="s">
        <v>108</v>
      </c>
      <c r="B389" s="212" t="s">
        <v>252</v>
      </c>
      <c r="C389" s="212" t="s">
        <v>253</v>
      </c>
      <c r="D389" s="212" t="s">
        <v>126</v>
      </c>
      <c r="E389" s="212" t="s">
        <v>127</v>
      </c>
      <c r="F389" s="212" t="s">
        <v>125</v>
      </c>
      <c r="G389" s="212" t="s">
        <v>157</v>
      </c>
      <c r="H389" s="212" t="s">
        <v>196</v>
      </c>
      <c r="I389" s="212" t="s">
        <v>128</v>
      </c>
      <c r="J389" s="212" t="s">
        <v>196</v>
      </c>
      <c r="K389" s="212" t="s">
        <v>196</v>
      </c>
      <c r="L389" s="212" t="s">
        <v>196</v>
      </c>
      <c r="M389" s="213">
        <v>44.77</v>
      </c>
      <c r="N389" t="str">
        <f t="shared" si="6"/>
        <v>726900010100</v>
      </c>
    </row>
    <row r="390" spans="1:14" x14ac:dyDescent="0.25">
      <c r="A390" s="212" t="s">
        <v>108</v>
      </c>
      <c r="B390" s="212" t="s">
        <v>252</v>
      </c>
      <c r="C390" s="212" t="s">
        <v>253</v>
      </c>
      <c r="D390" s="212" t="s">
        <v>126</v>
      </c>
      <c r="E390" s="212" t="s">
        <v>127</v>
      </c>
      <c r="F390" s="212" t="s">
        <v>125</v>
      </c>
      <c r="G390" s="212" t="s">
        <v>139</v>
      </c>
      <c r="H390" s="212" t="s">
        <v>196</v>
      </c>
      <c r="I390" s="212" t="s">
        <v>128</v>
      </c>
      <c r="J390" s="212" t="s">
        <v>196</v>
      </c>
      <c r="K390" s="212" t="s">
        <v>196</v>
      </c>
      <c r="L390" s="212" t="s">
        <v>196</v>
      </c>
      <c r="M390" s="213">
        <v>-5</v>
      </c>
      <c r="N390" t="str">
        <f t="shared" si="6"/>
        <v>210000010100</v>
      </c>
    </row>
    <row r="391" spans="1:14" x14ac:dyDescent="0.25">
      <c r="A391" s="212" t="s">
        <v>108</v>
      </c>
      <c r="B391" s="212" t="s">
        <v>252</v>
      </c>
      <c r="C391" s="212" t="s">
        <v>253</v>
      </c>
      <c r="D391" s="212" t="s">
        <v>126</v>
      </c>
      <c r="E391" s="212" t="s">
        <v>127</v>
      </c>
      <c r="F391" s="212" t="s">
        <v>125</v>
      </c>
      <c r="G391" s="212" t="s">
        <v>135</v>
      </c>
      <c r="H391" s="212" t="s">
        <v>196</v>
      </c>
      <c r="I391" s="212" t="s">
        <v>128</v>
      </c>
      <c r="J391" s="212" t="s">
        <v>196</v>
      </c>
      <c r="K391" s="212" t="s">
        <v>196</v>
      </c>
      <c r="L391" s="212" t="s">
        <v>196</v>
      </c>
      <c r="M391" s="213">
        <v>-225.96</v>
      </c>
      <c r="N391" t="str">
        <f t="shared" si="6"/>
        <v>205300010100</v>
      </c>
    </row>
    <row r="392" spans="1:14" x14ac:dyDescent="0.25">
      <c r="A392" s="212" t="s">
        <v>108</v>
      </c>
      <c r="B392" s="212" t="s">
        <v>252</v>
      </c>
      <c r="C392" s="212" t="s">
        <v>253</v>
      </c>
      <c r="D392" s="212" t="s">
        <v>126</v>
      </c>
      <c r="E392" s="212" t="s">
        <v>127</v>
      </c>
      <c r="F392" s="212" t="s">
        <v>125</v>
      </c>
      <c r="G392" s="212" t="s">
        <v>147</v>
      </c>
      <c r="H392" s="212" t="s">
        <v>196</v>
      </c>
      <c r="I392" s="212" t="s">
        <v>128</v>
      </c>
      <c r="J392" s="212" t="s">
        <v>196</v>
      </c>
      <c r="K392" s="212" t="s">
        <v>196</v>
      </c>
      <c r="L392" s="212" t="s">
        <v>196</v>
      </c>
      <c r="M392" s="213">
        <v>-52.84</v>
      </c>
      <c r="N392" t="str">
        <f t="shared" si="6"/>
        <v>216000010100</v>
      </c>
    </row>
    <row r="393" spans="1:14" x14ac:dyDescent="0.25">
      <c r="A393" s="212" t="s">
        <v>108</v>
      </c>
      <c r="B393" s="212" t="s">
        <v>252</v>
      </c>
      <c r="C393" s="212" t="s">
        <v>253</v>
      </c>
      <c r="D393" s="212" t="s">
        <v>126</v>
      </c>
      <c r="E393" s="212" t="s">
        <v>127</v>
      </c>
      <c r="F393" s="212" t="s">
        <v>125</v>
      </c>
      <c r="G393" s="212" t="s">
        <v>144</v>
      </c>
      <c r="H393" s="212" t="s">
        <v>196</v>
      </c>
      <c r="I393" s="212" t="s">
        <v>128</v>
      </c>
      <c r="J393" s="212" t="s">
        <v>196</v>
      </c>
      <c r="K393" s="212" t="s">
        <v>196</v>
      </c>
      <c r="L393" s="212" t="s">
        <v>196</v>
      </c>
      <c r="M393" s="213">
        <v>-627.19000000000005</v>
      </c>
      <c r="N393" t="str">
        <f t="shared" si="6"/>
        <v>214000010100</v>
      </c>
    </row>
    <row r="394" spans="1:14" x14ac:dyDescent="0.25">
      <c r="A394" s="212" t="s">
        <v>108</v>
      </c>
      <c r="B394" s="212" t="s">
        <v>252</v>
      </c>
      <c r="C394" s="212" t="s">
        <v>253</v>
      </c>
      <c r="D394" s="212" t="s">
        <v>126</v>
      </c>
      <c r="E394" s="212" t="s">
        <v>127</v>
      </c>
      <c r="F394" s="212" t="s">
        <v>125</v>
      </c>
      <c r="G394" s="212" t="s">
        <v>138</v>
      </c>
      <c r="H394" s="212" t="s">
        <v>196</v>
      </c>
      <c r="I394" s="212" t="s">
        <v>128</v>
      </c>
      <c r="J394" s="212" t="s">
        <v>196</v>
      </c>
      <c r="K394" s="212" t="s">
        <v>196</v>
      </c>
      <c r="L394" s="212" t="s">
        <v>196</v>
      </c>
      <c r="M394" s="213">
        <v>-52.84</v>
      </c>
      <c r="N394" t="str">
        <f t="shared" si="6"/>
        <v>205800010100</v>
      </c>
    </row>
    <row r="395" spans="1:14" x14ac:dyDescent="0.25">
      <c r="A395" s="212" t="s">
        <v>108</v>
      </c>
      <c r="B395" s="212" t="s">
        <v>252</v>
      </c>
      <c r="C395" s="212" t="s">
        <v>253</v>
      </c>
      <c r="D395" s="212" t="s">
        <v>126</v>
      </c>
      <c r="E395" s="212" t="s">
        <v>127</v>
      </c>
      <c r="F395" s="212" t="s">
        <v>125</v>
      </c>
      <c r="G395" s="212" t="s">
        <v>145</v>
      </c>
      <c r="H395" s="212" t="s">
        <v>196</v>
      </c>
      <c r="I395" s="212" t="s">
        <v>128</v>
      </c>
      <c r="J395" s="212" t="s">
        <v>196</v>
      </c>
      <c r="K395" s="212" t="s">
        <v>196</v>
      </c>
      <c r="L395" s="212" t="s">
        <v>196</v>
      </c>
      <c r="M395" s="213">
        <v>-200.89</v>
      </c>
      <c r="N395" t="str">
        <f t="shared" si="6"/>
        <v>215000010100</v>
      </c>
    </row>
    <row r="396" spans="1:14" x14ac:dyDescent="0.25">
      <c r="A396" s="212" t="s">
        <v>108</v>
      </c>
      <c r="B396" s="212" t="s">
        <v>252</v>
      </c>
      <c r="C396" s="212" t="s">
        <v>253</v>
      </c>
      <c r="D396" s="212" t="s">
        <v>126</v>
      </c>
      <c r="E396" s="212" t="s">
        <v>127</v>
      </c>
      <c r="F396" s="212" t="s">
        <v>125</v>
      </c>
      <c r="G396" s="212" t="s">
        <v>124</v>
      </c>
      <c r="H396" s="212" t="s">
        <v>196</v>
      </c>
      <c r="I396" s="212" t="s">
        <v>128</v>
      </c>
      <c r="J396" s="212" t="s">
        <v>196</v>
      </c>
      <c r="K396" s="212" t="s">
        <v>196</v>
      </c>
      <c r="L396" s="212" t="s">
        <v>196</v>
      </c>
      <c r="M396" s="213">
        <v>-2277.09</v>
      </c>
      <c r="N396" t="str">
        <f t="shared" si="6"/>
        <v>100000010100</v>
      </c>
    </row>
    <row r="397" spans="1:14" x14ac:dyDescent="0.25">
      <c r="A397" s="212" t="s">
        <v>108</v>
      </c>
      <c r="B397" s="212" t="s">
        <v>252</v>
      </c>
      <c r="C397" s="212" t="s">
        <v>253</v>
      </c>
      <c r="D397" s="212" t="s">
        <v>126</v>
      </c>
      <c r="E397" s="212" t="s">
        <v>127</v>
      </c>
      <c r="F397" s="212" t="s">
        <v>125</v>
      </c>
      <c r="G397" s="212" t="s">
        <v>142</v>
      </c>
      <c r="H397" s="212" t="s">
        <v>196</v>
      </c>
      <c r="I397" s="212" t="s">
        <v>128</v>
      </c>
      <c r="J397" s="212" t="s">
        <v>196</v>
      </c>
      <c r="K397" s="212" t="s">
        <v>196</v>
      </c>
      <c r="L397" s="212" t="s">
        <v>196</v>
      </c>
      <c r="M397" s="213">
        <v>-3.47</v>
      </c>
      <c r="N397" t="str">
        <f t="shared" si="6"/>
        <v>212500010100</v>
      </c>
    </row>
    <row r="398" spans="1:14" x14ac:dyDescent="0.25">
      <c r="A398" s="212" t="s">
        <v>108</v>
      </c>
      <c r="B398" s="212" t="s">
        <v>252</v>
      </c>
      <c r="C398" s="212" t="s">
        <v>253</v>
      </c>
      <c r="D398" s="212" t="s">
        <v>126</v>
      </c>
      <c r="E398" s="212" t="s">
        <v>127</v>
      </c>
      <c r="F398" s="212" t="s">
        <v>125</v>
      </c>
      <c r="G398" s="212" t="s">
        <v>143</v>
      </c>
      <c r="H398" s="212" t="s">
        <v>196</v>
      </c>
      <c r="I398" s="212" t="s">
        <v>128</v>
      </c>
      <c r="J398" s="212" t="s">
        <v>196</v>
      </c>
      <c r="K398" s="212" t="s">
        <v>196</v>
      </c>
      <c r="L398" s="212" t="s">
        <v>196</v>
      </c>
      <c r="M398" s="213">
        <v>-43</v>
      </c>
      <c r="N398" t="str">
        <f t="shared" si="6"/>
        <v>213000010100</v>
      </c>
    </row>
    <row r="399" spans="1:14" x14ac:dyDescent="0.25">
      <c r="A399" s="212" t="s">
        <v>108</v>
      </c>
      <c r="B399" s="212" t="s">
        <v>252</v>
      </c>
      <c r="C399" s="212" t="s">
        <v>253</v>
      </c>
      <c r="D399" s="212" t="s">
        <v>126</v>
      </c>
      <c r="E399" s="212" t="s">
        <v>127</v>
      </c>
      <c r="F399" s="212" t="s">
        <v>125</v>
      </c>
      <c r="G399" s="212" t="s">
        <v>142</v>
      </c>
      <c r="H399" s="212" t="s">
        <v>196</v>
      </c>
      <c r="I399" s="212" t="s">
        <v>128</v>
      </c>
      <c r="J399" s="212" t="s">
        <v>196</v>
      </c>
      <c r="K399" s="212" t="s">
        <v>196</v>
      </c>
      <c r="L399" s="212" t="s">
        <v>196</v>
      </c>
      <c r="M399" s="213">
        <v>-3.56</v>
      </c>
      <c r="N399" t="str">
        <f t="shared" si="6"/>
        <v>212500010100</v>
      </c>
    </row>
    <row r="400" spans="1:14" x14ac:dyDescent="0.25">
      <c r="A400" s="212" t="s">
        <v>108</v>
      </c>
      <c r="B400" s="212" t="s">
        <v>252</v>
      </c>
      <c r="C400" s="212" t="s">
        <v>253</v>
      </c>
      <c r="D400" s="212" t="s">
        <v>126</v>
      </c>
      <c r="E400" s="212" t="s">
        <v>127</v>
      </c>
      <c r="F400" s="212" t="s">
        <v>125</v>
      </c>
      <c r="G400" s="212" t="s">
        <v>139</v>
      </c>
      <c r="H400" s="212" t="s">
        <v>196</v>
      </c>
      <c r="I400" s="212" t="s">
        <v>128</v>
      </c>
      <c r="J400" s="212" t="s">
        <v>196</v>
      </c>
      <c r="K400" s="212" t="s">
        <v>196</v>
      </c>
      <c r="L400" s="212" t="s">
        <v>196</v>
      </c>
      <c r="M400" s="213">
        <v>-15.39</v>
      </c>
      <c r="N400" t="str">
        <f t="shared" si="6"/>
        <v>210000010100</v>
      </c>
    </row>
    <row r="401" spans="1:14" x14ac:dyDescent="0.25">
      <c r="A401" s="212" t="s">
        <v>108</v>
      </c>
      <c r="B401" s="212" t="s">
        <v>254</v>
      </c>
      <c r="C401" s="212" t="s">
        <v>255</v>
      </c>
      <c r="D401" s="212" t="s">
        <v>126</v>
      </c>
      <c r="E401" s="212" t="s">
        <v>127</v>
      </c>
      <c r="F401" s="212" t="s">
        <v>125</v>
      </c>
      <c r="G401" s="212" t="s">
        <v>149</v>
      </c>
      <c r="H401" s="212" t="s">
        <v>196</v>
      </c>
      <c r="I401" s="212" t="s">
        <v>128</v>
      </c>
      <c r="J401" s="212" t="s">
        <v>196</v>
      </c>
      <c r="K401" s="212" t="s">
        <v>196</v>
      </c>
      <c r="L401" s="212" t="s">
        <v>196</v>
      </c>
      <c r="M401" s="213">
        <v>1027.81</v>
      </c>
      <c r="N401" t="str">
        <f t="shared" si="6"/>
        <v>710000010100</v>
      </c>
    </row>
    <row r="402" spans="1:14" x14ac:dyDescent="0.25">
      <c r="A402" s="212" t="s">
        <v>108</v>
      </c>
      <c r="B402" s="212" t="s">
        <v>254</v>
      </c>
      <c r="C402" s="212" t="s">
        <v>255</v>
      </c>
      <c r="D402" s="212" t="s">
        <v>126</v>
      </c>
      <c r="E402" s="212" t="s">
        <v>127</v>
      </c>
      <c r="F402" s="212" t="s">
        <v>125</v>
      </c>
      <c r="G402" s="212" t="s">
        <v>152</v>
      </c>
      <c r="H402" s="212" t="s">
        <v>196</v>
      </c>
      <c r="I402" s="212" t="s">
        <v>128</v>
      </c>
      <c r="J402" s="212" t="s">
        <v>196</v>
      </c>
      <c r="K402" s="212" t="s">
        <v>196</v>
      </c>
      <c r="L402" s="212" t="s">
        <v>196</v>
      </c>
      <c r="M402" s="213">
        <v>63.73</v>
      </c>
      <c r="N402" t="str">
        <f t="shared" si="6"/>
        <v>723000010100</v>
      </c>
    </row>
    <row r="403" spans="1:14" x14ac:dyDescent="0.25">
      <c r="A403" s="212" t="s">
        <v>108</v>
      </c>
      <c r="B403" s="212" t="s">
        <v>254</v>
      </c>
      <c r="C403" s="212" t="s">
        <v>255</v>
      </c>
      <c r="D403" s="212" t="s">
        <v>126</v>
      </c>
      <c r="E403" s="212" t="s">
        <v>127</v>
      </c>
      <c r="F403" s="212" t="s">
        <v>125</v>
      </c>
      <c r="G403" s="212" t="s">
        <v>153</v>
      </c>
      <c r="H403" s="212" t="s">
        <v>196</v>
      </c>
      <c r="I403" s="212" t="s">
        <v>128</v>
      </c>
      <c r="J403" s="212" t="s">
        <v>196</v>
      </c>
      <c r="K403" s="212" t="s">
        <v>196</v>
      </c>
      <c r="L403" s="212" t="s">
        <v>196</v>
      </c>
      <c r="M403" s="213">
        <v>14.9</v>
      </c>
      <c r="N403" t="str">
        <f t="shared" si="6"/>
        <v>723100010100</v>
      </c>
    </row>
    <row r="404" spans="1:14" x14ac:dyDescent="0.25">
      <c r="A404" s="212" t="s">
        <v>108</v>
      </c>
      <c r="B404" s="212" t="s">
        <v>254</v>
      </c>
      <c r="C404" s="212" t="s">
        <v>255</v>
      </c>
      <c r="D404" s="212" t="s">
        <v>126</v>
      </c>
      <c r="E404" s="212" t="s">
        <v>127</v>
      </c>
      <c r="F404" s="212" t="s">
        <v>125</v>
      </c>
      <c r="G404" s="212" t="s">
        <v>141</v>
      </c>
      <c r="H404" s="212" t="s">
        <v>196</v>
      </c>
      <c r="I404" s="212" t="s">
        <v>128</v>
      </c>
      <c r="J404" s="212" t="s">
        <v>196</v>
      </c>
      <c r="K404" s="212" t="s">
        <v>196</v>
      </c>
      <c r="L404" s="212" t="s">
        <v>196</v>
      </c>
      <c r="M404" s="213">
        <v>-63.73</v>
      </c>
      <c r="N404" t="str">
        <f t="shared" si="6"/>
        <v>211000010100</v>
      </c>
    </row>
    <row r="405" spans="1:14" x14ac:dyDescent="0.25">
      <c r="A405" s="212" t="s">
        <v>108</v>
      </c>
      <c r="B405" s="212" t="s">
        <v>254</v>
      </c>
      <c r="C405" s="212" t="s">
        <v>255</v>
      </c>
      <c r="D405" s="212" t="s">
        <v>126</v>
      </c>
      <c r="E405" s="212" t="s">
        <v>127</v>
      </c>
      <c r="F405" s="212" t="s">
        <v>125</v>
      </c>
      <c r="G405" s="212" t="s">
        <v>124</v>
      </c>
      <c r="H405" s="212" t="s">
        <v>196</v>
      </c>
      <c r="I405" s="212" t="s">
        <v>128</v>
      </c>
      <c r="J405" s="212" t="s">
        <v>196</v>
      </c>
      <c r="K405" s="212" t="s">
        <v>196</v>
      </c>
      <c r="L405" s="212" t="s">
        <v>196</v>
      </c>
      <c r="M405" s="213">
        <v>-916.39</v>
      </c>
      <c r="N405" t="str">
        <f t="shared" si="6"/>
        <v>100000010100</v>
      </c>
    </row>
    <row r="406" spans="1:14" x14ac:dyDescent="0.25">
      <c r="A406" s="212" t="s">
        <v>108</v>
      </c>
      <c r="B406" s="212" t="s">
        <v>254</v>
      </c>
      <c r="C406" s="212" t="s">
        <v>255</v>
      </c>
      <c r="D406" s="212" t="s">
        <v>126</v>
      </c>
      <c r="E406" s="212" t="s">
        <v>127</v>
      </c>
      <c r="F406" s="212" t="s">
        <v>125</v>
      </c>
      <c r="G406" s="212" t="s">
        <v>147</v>
      </c>
      <c r="H406" s="212" t="s">
        <v>196</v>
      </c>
      <c r="I406" s="212" t="s">
        <v>128</v>
      </c>
      <c r="J406" s="212" t="s">
        <v>196</v>
      </c>
      <c r="K406" s="212" t="s">
        <v>196</v>
      </c>
      <c r="L406" s="212" t="s">
        <v>196</v>
      </c>
      <c r="M406" s="213">
        <v>-14.9</v>
      </c>
      <c r="N406" t="str">
        <f t="shared" si="6"/>
        <v>216000010100</v>
      </c>
    </row>
    <row r="407" spans="1:14" x14ac:dyDescent="0.25">
      <c r="A407" s="212" t="s">
        <v>108</v>
      </c>
      <c r="B407" s="212" t="s">
        <v>254</v>
      </c>
      <c r="C407" s="212" t="s">
        <v>255</v>
      </c>
      <c r="D407" s="212" t="s">
        <v>126</v>
      </c>
      <c r="E407" s="212" t="s">
        <v>127</v>
      </c>
      <c r="F407" s="212" t="s">
        <v>125</v>
      </c>
      <c r="G407" s="212" t="s">
        <v>138</v>
      </c>
      <c r="H407" s="212" t="s">
        <v>196</v>
      </c>
      <c r="I407" s="212" t="s">
        <v>128</v>
      </c>
      <c r="J407" s="212" t="s">
        <v>196</v>
      </c>
      <c r="K407" s="212" t="s">
        <v>196</v>
      </c>
      <c r="L407" s="212" t="s">
        <v>196</v>
      </c>
      <c r="M407" s="213">
        <v>-14.9</v>
      </c>
      <c r="N407" t="str">
        <f t="shared" si="6"/>
        <v>205800010100</v>
      </c>
    </row>
    <row r="408" spans="1:14" x14ac:dyDescent="0.25">
      <c r="A408" s="212" t="s">
        <v>108</v>
      </c>
      <c r="B408" s="212" t="s">
        <v>254</v>
      </c>
      <c r="C408" s="212" t="s">
        <v>255</v>
      </c>
      <c r="D408" s="212" t="s">
        <v>126</v>
      </c>
      <c r="E408" s="212" t="s">
        <v>127</v>
      </c>
      <c r="F408" s="212" t="s">
        <v>125</v>
      </c>
      <c r="G408" s="212" t="s">
        <v>145</v>
      </c>
      <c r="H408" s="212" t="s">
        <v>196</v>
      </c>
      <c r="I408" s="212" t="s">
        <v>128</v>
      </c>
      <c r="J408" s="212" t="s">
        <v>196</v>
      </c>
      <c r="K408" s="212" t="s">
        <v>196</v>
      </c>
      <c r="L408" s="212" t="s">
        <v>196</v>
      </c>
      <c r="M408" s="213">
        <v>-32.79</v>
      </c>
      <c r="N408" t="str">
        <f t="shared" si="6"/>
        <v>215000010100</v>
      </c>
    </row>
    <row r="409" spans="1:14" x14ac:dyDescent="0.25">
      <c r="A409" s="212" t="s">
        <v>108</v>
      </c>
      <c r="B409" s="212" t="s">
        <v>254</v>
      </c>
      <c r="C409" s="212" t="s">
        <v>255</v>
      </c>
      <c r="D409" s="212" t="s">
        <v>126</v>
      </c>
      <c r="E409" s="212" t="s">
        <v>127</v>
      </c>
      <c r="F409" s="212" t="s">
        <v>125</v>
      </c>
      <c r="G409" s="212" t="s">
        <v>135</v>
      </c>
      <c r="H409" s="212" t="s">
        <v>196</v>
      </c>
      <c r="I409" s="212" t="s">
        <v>128</v>
      </c>
      <c r="J409" s="212" t="s">
        <v>196</v>
      </c>
      <c r="K409" s="212" t="s">
        <v>196</v>
      </c>
      <c r="L409" s="212" t="s">
        <v>196</v>
      </c>
      <c r="M409" s="213">
        <v>-63.73</v>
      </c>
      <c r="N409" t="str">
        <f t="shared" si="6"/>
        <v>205300010100</v>
      </c>
    </row>
    <row r="410" spans="1:14" x14ac:dyDescent="0.25">
      <c r="A410" s="212" t="s">
        <v>108</v>
      </c>
      <c r="B410" s="212" t="s">
        <v>276</v>
      </c>
      <c r="C410" s="212" t="s">
        <v>277</v>
      </c>
      <c r="D410" s="212" t="s">
        <v>126</v>
      </c>
      <c r="E410" s="212" t="s">
        <v>127</v>
      </c>
      <c r="F410" s="212" t="s">
        <v>125</v>
      </c>
      <c r="G410" s="212" t="s">
        <v>149</v>
      </c>
      <c r="H410" s="212" t="s">
        <v>196</v>
      </c>
      <c r="I410" s="212" t="s">
        <v>128</v>
      </c>
      <c r="J410" s="212" t="s">
        <v>196</v>
      </c>
      <c r="K410" s="212" t="s">
        <v>196</v>
      </c>
      <c r="L410" s="212" t="s">
        <v>196</v>
      </c>
      <c r="M410" s="213">
        <v>1346.4</v>
      </c>
      <c r="N410" t="str">
        <f t="shared" si="6"/>
        <v>710000010100</v>
      </c>
    </row>
    <row r="411" spans="1:14" x14ac:dyDescent="0.25">
      <c r="A411" s="212" t="s">
        <v>108</v>
      </c>
      <c r="B411" s="212" t="s">
        <v>276</v>
      </c>
      <c r="C411" s="212" t="s">
        <v>277</v>
      </c>
      <c r="D411" s="212" t="s">
        <v>126</v>
      </c>
      <c r="E411" s="212" t="s">
        <v>127</v>
      </c>
      <c r="F411" s="212" t="s">
        <v>125</v>
      </c>
      <c r="G411" s="212" t="s">
        <v>124</v>
      </c>
      <c r="H411" s="212" t="s">
        <v>196</v>
      </c>
      <c r="I411" s="212" t="s">
        <v>128</v>
      </c>
      <c r="J411" s="212" t="s">
        <v>196</v>
      </c>
      <c r="K411" s="212" t="s">
        <v>196</v>
      </c>
      <c r="L411" s="212" t="s">
        <v>196</v>
      </c>
      <c r="M411" s="213">
        <v>-961.23</v>
      </c>
      <c r="N411" t="str">
        <f t="shared" si="6"/>
        <v>100000010100</v>
      </c>
    </row>
    <row r="412" spans="1:14" x14ac:dyDescent="0.25">
      <c r="A412" s="212" t="s">
        <v>108</v>
      </c>
      <c r="B412" s="212" t="s">
        <v>276</v>
      </c>
      <c r="C412" s="212" t="s">
        <v>277</v>
      </c>
      <c r="D412" s="212" t="s">
        <v>126</v>
      </c>
      <c r="E412" s="212" t="s">
        <v>127</v>
      </c>
      <c r="F412" s="212" t="s">
        <v>125</v>
      </c>
      <c r="G412" s="212" t="s">
        <v>153</v>
      </c>
      <c r="H412" s="212" t="s">
        <v>196</v>
      </c>
      <c r="I412" s="212" t="s">
        <v>128</v>
      </c>
      <c r="J412" s="212" t="s">
        <v>196</v>
      </c>
      <c r="K412" s="212" t="s">
        <v>196</v>
      </c>
      <c r="L412" s="212" t="s">
        <v>196</v>
      </c>
      <c r="M412" s="213">
        <v>19.53</v>
      </c>
      <c r="N412" t="str">
        <f t="shared" si="6"/>
        <v>723100010100</v>
      </c>
    </row>
    <row r="413" spans="1:14" x14ac:dyDescent="0.25">
      <c r="A413" s="212" t="s">
        <v>108</v>
      </c>
      <c r="B413" s="212" t="s">
        <v>276</v>
      </c>
      <c r="C413" s="212" t="s">
        <v>277</v>
      </c>
      <c r="D413" s="212" t="s">
        <v>126</v>
      </c>
      <c r="E413" s="212" t="s">
        <v>127</v>
      </c>
      <c r="F413" s="212" t="s">
        <v>125</v>
      </c>
      <c r="G413" s="212" t="s">
        <v>157</v>
      </c>
      <c r="H413" s="212" t="s">
        <v>196</v>
      </c>
      <c r="I413" s="212" t="s">
        <v>128</v>
      </c>
      <c r="J413" s="212" t="s">
        <v>196</v>
      </c>
      <c r="K413" s="212" t="s">
        <v>196</v>
      </c>
      <c r="L413" s="212" t="s">
        <v>196</v>
      </c>
      <c r="M413" s="213">
        <v>88.86</v>
      </c>
      <c r="N413" t="str">
        <f t="shared" si="6"/>
        <v>726900010100</v>
      </c>
    </row>
    <row r="414" spans="1:14" x14ac:dyDescent="0.25">
      <c r="A414" s="212" t="s">
        <v>108</v>
      </c>
      <c r="B414" s="212" t="s">
        <v>276</v>
      </c>
      <c r="C414" s="212" t="s">
        <v>277</v>
      </c>
      <c r="D414" s="212" t="s">
        <v>126</v>
      </c>
      <c r="E414" s="212" t="s">
        <v>127</v>
      </c>
      <c r="F414" s="212" t="s">
        <v>125</v>
      </c>
      <c r="G414" s="212" t="s">
        <v>157</v>
      </c>
      <c r="H414" s="212" t="s">
        <v>196</v>
      </c>
      <c r="I414" s="212" t="s">
        <v>128</v>
      </c>
      <c r="J414" s="212" t="s">
        <v>196</v>
      </c>
      <c r="K414" s="212" t="s">
        <v>196</v>
      </c>
      <c r="L414" s="212" t="s">
        <v>196</v>
      </c>
      <c r="M414" s="213">
        <v>16.16</v>
      </c>
      <c r="N414" t="str">
        <f t="shared" si="6"/>
        <v>726900010100</v>
      </c>
    </row>
    <row r="415" spans="1:14" x14ac:dyDescent="0.25">
      <c r="A415" s="212" t="s">
        <v>108</v>
      </c>
      <c r="B415" s="212" t="s">
        <v>276</v>
      </c>
      <c r="C415" s="212" t="s">
        <v>277</v>
      </c>
      <c r="D415" s="212" t="s">
        <v>126</v>
      </c>
      <c r="E415" s="212" t="s">
        <v>127</v>
      </c>
      <c r="F415" s="212" t="s">
        <v>125</v>
      </c>
      <c r="G415" s="212" t="s">
        <v>140</v>
      </c>
      <c r="H415" s="212" t="s">
        <v>196</v>
      </c>
      <c r="I415" s="212" t="s">
        <v>128</v>
      </c>
      <c r="J415" s="212" t="s">
        <v>196</v>
      </c>
      <c r="K415" s="212" t="s">
        <v>196</v>
      </c>
      <c r="L415" s="212" t="s">
        <v>196</v>
      </c>
      <c r="M415" s="213">
        <v>-88.86</v>
      </c>
      <c r="N415" t="str">
        <f t="shared" si="6"/>
        <v>210500010100</v>
      </c>
    </row>
    <row r="416" spans="1:14" x14ac:dyDescent="0.25">
      <c r="A416" s="212" t="s">
        <v>108</v>
      </c>
      <c r="B416" s="212" t="s">
        <v>276</v>
      </c>
      <c r="C416" s="212" t="s">
        <v>277</v>
      </c>
      <c r="D416" s="212" t="s">
        <v>126</v>
      </c>
      <c r="E416" s="212" t="s">
        <v>127</v>
      </c>
      <c r="F416" s="212" t="s">
        <v>125</v>
      </c>
      <c r="G416" s="212" t="s">
        <v>134</v>
      </c>
      <c r="H416" s="212" t="s">
        <v>196</v>
      </c>
      <c r="I416" s="212" t="s">
        <v>128</v>
      </c>
      <c r="J416" s="212" t="s">
        <v>196</v>
      </c>
      <c r="K416" s="212" t="s">
        <v>196</v>
      </c>
      <c r="L416" s="212" t="s">
        <v>196</v>
      </c>
      <c r="M416" s="213">
        <v>-88.86</v>
      </c>
      <c r="N416" t="str">
        <f t="shared" si="6"/>
        <v>205200010100</v>
      </c>
    </row>
    <row r="417" spans="1:14" x14ac:dyDescent="0.25">
      <c r="A417" s="212" t="s">
        <v>108</v>
      </c>
      <c r="B417" s="212" t="s">
        <v>276</v>
      </c>
      <c r="C417" s="212" t="s">
        <v>277</v>
      </c>
      <c r="D417" s="212" t="s">
        <v>126</v>
      </c>
      <c r="E417" s="212" t="s">
        <v>127</v>
      </c>
      <c r="F417" s="212" t="s">
        <v>125</v>
      </c>
      <c r="G417" s="212" t="s">
        <v>139</v>
      </c>
      <c r="H417" s="212" t="s">
        <v>196</v>
      </c>
      <c r="I417" s="212" t="s">
        <v>128</v>
      </c>
      <c r="J417" s="212" t="s">
        <v>196</v>
      </c>
      <c r="K417" s="212" t="s">
        <v>196</v>
      </c>
      <c r="L417" s="212" t="s">
        <v>196</v>
      </c>
      <c r="M417" s="213">
        <v>-16.16</v>
      </c>
      <c r="N417" t="str">
        <f t="shared" si="6"/>
        <v>210000010100</v>
      </c>
    </row>
    <row r="418" spans="1:14" x14ac:dyDescent="0.25">
      <c r="A418" s="212" t="s">
        <v>108</v>
      </c>
      <c r="B418" s="212" t="s">
        <v>276</v>
      </c>
      <c r="C418" s="212" t="s">
        <v>277</v>
      </c>
      <c r="D418" s="212" t="s">
        <v>126</v>
      </c>
      <c r="E418" s="212" t="s">
        <v>127</v>
      </c>
      <c r="F418" s="212" t="s">
        <v>125</v>
      </c>
      <c r="G418" s="212" t="s">
        <v>141</v>
      </c>
      <c r="H418" s="212" t="s">
        <v>196</v>
      </c>
      <c r="I418" s="212" t="s">
        <v>128</v>
      </c>
      <c r="J418" s="212" t="s">
        <v>196</v>
      </c>
      <c r="K418" s="212" t="s">
        <v>196</v>
      </c>
      <c r="L418" s="212" t="s">
        <v>196</v>
      </c>
      <c r="M418" s="213">
        <v>-83.48</v>
      </c>
      <c r="N418" t="str">
        <f t="shared" si="6"/>
        <v>211000010100</v>
      </c>
    </row>
    <row r="419" spans="1:14" x14ac:dyDescent="0.25">
      <c r="A419" s="212" t="s">
        <v>108</v>
      </c>
      <c r="B419" s="212" t="s">
        <v>276</v>
      </c>
      <c r="C419" s="212" t="s">
        <v>277</v>
      </c>
      <c r="D419" s="212" t="s">
        <v>126</v>
      </c>
      <c r="E419" s="212" t="s">
        <v>127</v>
      </c>
      <c r="F419" s="212" t="s">
        <v>125</v>
      </c>
      <c r="G419" s="212" t="s">
        <v>135</v>
      </c>
      <c r="H419" s="212" t="s">
        <v>196</v>
      </c>
      <c r="I419" s="212" t="s">
        <v>128</v>
      </c>
      <c r="J419" s="212" t="s">
        <v>196</v>
      </c>
      <c r="K419" s="212" t="s">
        <v>196</v>
      </c>
      <c r="L419" s="212" t="s">
        <v>196</v>
      </c>
      <c r="M419" s="213">
        <v>-83.48</v>
      </c>
      <c r="N419" t="str">
        <f t="shared" si="6"/>
        <v>205300010100</v>
      </c>
    </row>
    <row r="420" spans="1:14" x14ac:dyDescent="0.25">
      <c r="A420" s="212" t="s">
        <v>108</v>
      </c>
      <c r="B420" s="212" t="s">
        <v>276</v>
      </c>
      <c r="C420" s="212" t="s">
        <v>277</v>
      </c>
      <c r="D420" s="212" t="s">
        <v>126</v>
      </c>
      <c r="E420" s="212" t="s">
        <v>127</v>
      </c>
      <c r="F420" s="212" t="s">
        <v>125</v>
      </c>
      <c r="G420" s="212" t="s">
        <v>147</v>
      </c>
      <c r="H420" s="212" t="s">
        <v>196</v>
      </c>
      <c r="I420" s="212" t="s">
        <v>128</v>
      </c>
      <c r="J420" s="212" t="s">
        <v>196</v>
      </c>
      <c r="K420" s="212" t="s">
        <v>196</v>
      </c>
      <c r="L420" s="212" t="s">
        <v>196</v>
      </c>
      <c r="M420" s="213">
        <v>-19.53</v>
      </c>
      <c r="N420" t="str">
        <f t="shared" si="6"/>
        <v>216000010100</v>
      </c>
    </row>
    <row r="421" spans="1:14" x14ac:dyDescent="0.25">
      <c r="A421" s="212" t="s">
        <v>108</v>
      </c>
      <c r="B421" s="212" t="s">
        <v>276</v>
      </c>
      <c r="C421" s="212" t="s">
        <v>277</v>
      </c>
      <c r="D421" s="212" t="s">
        <v>126</v>
      </c>
      <c r="E421" s="212" t="s">
        <v>127</v>
      </c>
      <c r="F421" s="212" t="s">
        <v>125</v>
      </c>
      <c r="G421" s="212" t="s">
        <v>144</v>
      </c>
      <c r="H421" s="212" t="s">
        <v>196</v>
      </c>
      <c r="I421" s="212" t="s">
        <v>128</v>
      </c>
      <c r="J421" s="212" t="s">
        <v>196</v>
      </c>
      <c r="K421" s="212" t="s">
        <v>196</v>
      </c>
      <c r="L421" s="212" t="s">
        <v>196</v>
      </c>
      <c r="M421" s="213">
        <v>-134.54</v>
      </c>
      <c r="N421" t="str">
        <f t="shared" si="6"/>
        <v>214000010100</v>
      </c>
    </row>
    <row r="422" spans="1:14" x14ac:dyDescent="0.25">
      <c r="A422" s="212" t="s">
        <v>108</v>
      </c>
      <c r="B422" s="212" t="s">
        <v>276</v>
      </c>
      <c r="C422" s="212" t="s">
        <v>277</v>
      </c>
      <c r="D422" s="212" t="s">
        <v>126</v>
      </c>
      <c r="E422" s="212" t="s">
        <v>127</v>
      </c>
      <c r="F422" s="212" t="s">
        <v>125</v>
      </c>
      <c r="G422" s="212" t="s">
        <v>138</v>
      </c>
      <c r="H422" s="212" t="s">
        <v>196</v>
      </c>
      <c r="I422" s="212" t="s">
        <v>128</v>
      </c>
      <c r="J422" s="212" t="s">
        <v>196</v>
      </c>
      <c r="K422" s="212" t="s">
        <v>196</v>
      </c>
      <c r="L422" s="212" t="s">
        <v>196</v>
      </c>
      <c r="M422" s="213">
        <v>-19.53</v>
      </c>
      <c r="N422" t="str">
        <f t="shared" si="6"/>
        <v>205800010100</v>
      </c>
    </row>
    <row r="423" spans="1:14" x14ac:dyDescent="0.25">
      <c r="A423" s="212" t="s">
        <v>108</v>
      </c>
      <c r="B423" s="212" t="s">
        <v>276</v>
      </c>
      <c r="C423" s="212" t="s">
        <v>277</v>
      </c>
      <c r="D423" s="212" t="s">
        <v>126</v>
      </c>
      <c r="E423" s="212" t="s">
        <v>127</v>
      </c>
      <c r="F423" s="212" t="s">
        <v>125</v>
      </c>
      <c r="G423" s="212" t="s">
        <v>145</v>
      </c>
      <c r="H423" s="212" t="s">
        <v>196</v>
      </c>
      <c r="I423" s="212" t="s">
        <v>128</v>
      </c>
      <c r="J423" s="212" t="s">
        <v>196</v>
      </c>
      <c r="K423" s="212" t="s">
        <v>196</v>
      </c>
      <c r="L423" s="212" t="s">
        <v>196</v>
      </c>
      <c r="M423" s="213">
        <v>-58.76</v>
      </c>
      <c r="N423" t="str">
        <f t="shared" si="6"/>
        <v>215000010100</v>
      </c>
    </row>
    <row r="424" spans="1:14" x14ac:dyDescent="0.25">
      <c r="A424" s="212" t="s">
        <v>108</v>
      </c>
      <c r="B424" s="212" t="s">
        <v>276</v>
      </c>
      <c r="C424" s="212" t="s">
        <v>277</v>
      </c>
      <c r="D424" s="212" t="s">
        <v>126</v>
      </c>
      <c r="E424" s="212" t="s">
        <v>127</v>
      </c>
      <c r="F424" s="212" t="s">
        <v>125</v>
      </c>
      <c r="G424" s="212" t="s">
        <v>152</v>
      </c>
      <c r="H424" s="212" t="s">
        <v>196</v>
      </c>
      <c r="I424" s="212" t="s">
        <v>128</v>
      </c>
      <c r="J424" s="212" t="s">
        <v>196</v>
      </c>
      <c r="K424" s="212" t="s">
        <v>196</v>
      </c>
      <c r="L424" s="212" t="s">
        <v>196</v>
      </c>
      <c r="M424" s="213">
        <v>83.48</v>
      </c>
      <c r="N424" t="str">
        <f t="shared" si="6"/>
        <v>723000010100</v>
      </c>
    </row>
    <row r="425" spans="1:14" x14ac:dyDescent="0.25">
      <c r="A425" s="212" t="s">
        <v>108</v>
      </c>
      <c r="B425" s="212" t="s">
        <v>256</v>
      </c>
      <c r="C425" s="212" t="s">
        <v>257</v>
      </c>
      <c r="D425" s="212" t="s">
        <v>126</v>
      </c>
      <c r="E425" s="212" t="s">
        <v>127</v>
      </c>
      <c r="F425" s="212" t="s">
        <v>125</v>
      </c>
      <c r="G425" s="212" t="s">
        <v>138</v>
      </c>
      <c r="H425" s="212" t="s">
        <v>196</v>
      </c>
      <c r="I425" s="212" t="s">
        <v>128</v>
      </c>
      <c r="J425" s="212" t="s">
        <v>196</v>
      </c>
      <c r="K425" s="212" t="s">
        <v>196</v>
      </c>
      <c r="L425" s="212" t="s">
        <v>196</v>
      </c>
      <c r="M425" s="213">
        <v>-18.690000000000001</v>
      </c>
      <c r="N425" t="str">
        <f t="shared" si="6"/>
        <v>205800010100</v>
      </c>
    </row>
    <row r="426" spans="1:14" x14ac:dyDescent="0.25">
      <c r="A426" s="212" t="s">
        <v>108</v>
      </c>
      <c r="B426" s="212" t="s">
        <v>256</v>
      </c>
      <c r="C426" s="212" t="s">
        <v>257</v>
      </c>
      <c r="D426" s="212" t="s">
        <v>126</v>
      </c>
      <c r="E426" s="212" t="s">
        <v>127</v>
      </c>
      <c r="F426" s="212" t="s">
        <v>125</v>
      </c>
      <c r="G426" s="212" t="s">
        <v>137</v>
      </c>
      <c r="H426" s="212" t="s">
        <v>196</v>
      </c>
      <c r="I426" s="212" t="s">
        <v>128</v>
      </c>
      <c r="J426" s="212" t="s">
        <v>196</v>
      </c>
      <c r="K426" s="212" t="s">
        <v>196</v>
      </c>
      <c r="L426" s="212" t="s">
        <v>196</v>
      </c>
      <c r="M426" s="213">
        <v>-673.9</v>
      </c>
      <c r="N426" t="str">
        <f t="shared" si="6"/>
        <v>205600010100</v>
      </c>
    </row>
    <row r="427" spans="1:14" x14ac:dyDescent="0.25">
      <c r="A427" s="212" t="s">
        <v>108</v>
      </c>
      <c r="B427" s="212" t="s">
        <v>256</v>
      </c>
      <c r="C427" s="212" t="s">
        <v>257</v>
      </c>
      <c r="D427" s="212" t="s">
        <v>126</v>
      </c>
      <c r="E427" s="212" t="s">
        <v>127</v>
      </c>
      <c r="F427" s="212" t="s">
        <v>125</v>
      </c>
      <c r="G427" s="212" t="s">
        <v>124</v>
      </c>
      <c r="H427" s="212" t="s">
        <v>196</v>
      </c>
      <c r="I427" s="212" t="s">
        <v>128</v>
      </c>
      <c r="J427" s="212" t="s">
        <v>196</v>
      </c>
      <c r="K427" s="212" t="s">
        <v>196</v>
      </c>
      <c r="L427" s="212" t="s">
        <v>196</v>
      </c>
      <c r="M427" s="213">
        <v>-971.68</v>
      </c>
      <c r="N427" t="str">
        <f t="shared" si="6"/>
        <v>100000010100</v>
      </c>
    </row>
    <row r="428" spans="1:14" x14ac:dyDescent="0.25">
      <c r="A428" s="212" t="s">
        <v>108</v>
      </c>
      <c r="B428" s="212" t="s">
        <v>256</v>
      </c>
      <c r="C428" s="212" t="s">
        <v>257</v>
      </c>
      <c r="D428" s="212" t="s">
        <v>126</v>
      </c>
      <c r="E428" s="212" t="s">
        <v>127</v>
      </c>
      <c r="F428" s="212" t="s">
        <v>125</v>
      </c>
      <c r="G428" s="212" t="s">
        <v>134</v>
      </c>
      <c r="H428" s="212" t="s">
        <v>196</v>
      </c>
      <c r="I428" s="212" t="s">
        <v>128</v>
      </c>
      <c r="J428" s="212" t="s">
        <v>196</v>
      </c>
      <c r="K428" s="212" t="s">
        <v>196</v>
      </c>
      <c r="L428" s="212" t="s">
        <v>196</v>
      </c>
      <c r="M428" s="213">
        <v>-96.1</v>
      </c>
      <c r="N428" t="str">
        <f t="shared" si="6"/>
        <v>205200010100</v>
      </c>
    </row>
    <row r="429" spans="1:14" x14ac:dyDescent="0.25">
      <c r="A429" s="212" t="s">
        <v>108</v>
      </c>
      <c r="B429" s="212" t="s">
        <v>256</v>
      </c>
      <c r="C429" s="212" t="s">
        <v>257</v>
      </c>
      <c r="D429" s="212" t="s">
        <v>126</v>
      </c>
      <c r="E429" s="212" t="s">
        <v>127</v>
      </c>
      <c r="F429" s="212" t="s">
        <v>125</v>
      </c>
      <c r="G429" s="212" t="s">
        <v>139</v>
      </c>
      <c r="H429" s="212" t="s">
        <v>196</v>
      </c>
      <c r="I429" s="212" t="s">
        <v>128</v>
      </c>
      <c r="J429" s="212" t="s">
        <v>196</v>
      </c>
      <c r="K429" s="212" t="s">
        <v>196</v>
      </c>
      <c r="L429" s="212" t="s">
        <v>196</v>
      </c>
      <c r="M429" s="213">
        <v>-17.47</v>
      </c>
      <c r="N429" t="str">
        <f t="shared" si="6"/>
        <v>210000010100</v>
      </c>
    </row>
    <row r="430" spans="1:14" x14ac:dyDescent="0.25">
      <c r="A430" s="212" t="s">
        <v>108</v>
      </c>
      <c r="B430" s="212" t="s">
        <v>256</v>
      </c>
      <c r="C430" s="212" t="s">
        <v>257</v>
      </c>
      <c r="D430" s="212" t="s">
        <v>126</v>
      </c>
      <c r="E430" s="212" t="s">
        <v>127</v>
      </c>
      <c r="F430" s="212" t="s">
        <v>125</v>
      </c>
      <c r="G430" s="212" t="s">
        <v>141</v>
      </c>
      <c r="H430" s="212" t="s">
        <v>196</v>
      </c>
      <c r="I430" s="212" t="s">
        <v>128</v>
      </c>
      <c r="J430" s="212" t="s">
        <v>196</v>
      </c>
      <c r="K430" s="212" t="s">
        <v>196</v>
      </c>
      <c r="L430" s="212" t="s">
        <v>196</v>
      </c>
      <c r="M430" s="213">
        <v>-79.900000000000006</v>
      </c>
      <c r="N430" t="str">
        <f t="shared" si="6"/>
        <v>211000010100</v>
      </c>
    </row>
    <row r="431" spans="1:14" x14ac:dyDescent="0.25">
      <c r="A431" s="212" t="s">
        <v>108</v>
      </c>
      <c r="B431" s="212" t="s">
        <v>256</v>
      </c>
      <c r="C431" s="212" t="s">
        <v>257</v>
      </c>
      <c r="D431" s="212" t="s">
        <v>126</v>
      </c>
      <c r="E431" s="212" t="s">
        <v>127</v>
      </c>
      <c r="F431" s="212" t="s">
        <v>125</v>
      </c>
      <c r="G431" s="212" t="s">
        <v>135</v>
      </c>
      <c r="H431" s="212" t="s">
        <v>196</v>
      </c>
      <c r="I431" s="212" t="s">
        <v>128</v>
      </c>
      <c r="J431" s="212" t="s">
        <v>196</v>
      </c>
      <c r="K431" s="212" t="s">
        <v>196</v>
      </c>
      <c r="L431" s="212" t="s">
        <v>196</v>
      </c>
      <c r="M431" s="213">
        <v>-79.900000000000006</v>
      </c>
      <c r="N431" t="str">
        <f t="shared" si="6"/>
        <v>205300010100</v>
      </c>
    </row>
    <row r="432" spans="1:14" x14ac:dyDescent="0.25">
      <c r="A432" s="212" t="s">
        <v>108</v>
      </c>
      <c r="B432" s="212" t="s">
        <v>256</v>
      </c>
      <c r="C432" s="212" t="s">
        <v>257</v>
      </c>
      <c r="D432" s="212" t="s">
        <v>126</v>
      </c>
      <c r="E432" s="212" t="s">
        <v>127</v>
      </c>
      <c r="F432" s="212" t="s">
        <v>125</v>
      </c>
      <c r="G432" s="212" t="s">
        <v>147</v>
      </c>
      <c r="H432" s="212" t="s">
        <v>196</v>
      </c>
      <c r="I432" s="212" t="s">
        <v>128</v>
      </c>
      <c r="J432" s="212" t="s">
        <v>196</v>
      </c>
      <c r="K432" s="212" t="s">
        <v>196</v>
      </c>
      <c r="L432" s="212" t="s">
        <v>196</v>
      </c>
      <c r="M432" s="213">
        <v>-18.690000000000001</v>
      </c>
      <c r="N432" t="str">
        <f t="shared" si="6"/>
        <v>216000010100</v>
      </c>
    </row>
    <row r="433" spans="1:14" x14ac:dyDescent="0.25">
      <c r="A433" s="212" t="s">
        <v>108</v>
      </c>
      <c r="B433" s="212" t="s">
        <v>256</v>
      </c>
      <c r="C433" s="212" t="s">
        <v>257</v>
      </c>
      <c r="D433" s="212" t="s">
        <v>126</v>
      </c>
      <c r="E433" s="212" t="s">
        <v>127</v>
      </c>
      <c r="F433" s="212" t="s">
        <v>125</v>
      </c>
      <c r="G433" s="212" t="s">
        <v>144</v>
      </c>
      <c r="H433" s="212" t="s">
        <v>196</v>
      </c>
      <c r="I433" s="212" t="s">
        <v>128</v>
      </c>
      <c r="J433" s="212" t="s">
        <v>196</v>
      </c>
      <c r="K433" s="212" t="s">
        <v>196</v>
      </c>
      <c r="L433" s="212" t="s">
        <v>196</v>
      </c>
      <c r="M433" s="213">
        <v>-70.81</v>
      </c>
      <c r="N433" t="str">
        <f t="shared" si="6"/>
        <v>214000010100</v>
      </c>
    </row>
    <row r="434" spans="1:14" x14ac:dyDescent="0.25">
      <c r="A434" s="212" t="s">
        <v>108</v>
      </c>
      <c r="B434" s="212" t="s">
        <v>256</v>
      </c>
      <c r="C434" s="212" t="s">
        <v>257</v>
      </c>
      <c r="D434" s="212" t="s">
        <v>126</v>
      </c>
      <c r="E434" s="212" t="s">
        <v>127</v>
      </c>
      <c r="F434" s="212" t="s">
        <v>125</v>
      </c>
      <c r="G434" s="212" t="s">
        <v>149</v>
      </c>
      <c r="H434" s="212" t="s">
        <v>196</v>
      </c>
      <c r="I434" s="212" t="s">
        <v>128</v>
      </c>
      <c r="J434" s="212" t="s">
        <v>196</v>
      </c>
      <c r="K434" s="212" t="s">
        <v>196</v>
      </c>
      <c r="L434" s="212" t="s">
        <v>196</v>
      </c>
      <c r="M434" s="213">
        <v>1456</v>
      </c>
      <c r="N434" t="str">
        <f t="shared" si="6"/>
        <v>710000010100</v>
      </c>
    </row>
    <row r="435" spans="1:14" x14ac:dyDescent="0.25">
      <c r="A435" s="212" t="s">
        <v>108</v>
      </c>
      <c r="B435" s="212" t="s">
        <v>256</v>
      </c>
      <c r="C435" s="212" t="s">
        <v>257</v>
      </c>
      <c r="D435" s="212" t="s">
        <v>126</v>
      </c>
      <c r="E435" s="212" t="s">
        <v>127</v>
      </c>
      <c r="F435" s="212" t="s">
        <v>125</v>
      </c>
      <c r="G435" s="212" t="s">
        <v>152</v>
      </c>
      <c r="H435" s="212" t="s">
        <v>196</v>
      </c>
      <c r="I435" s="212" t="s">
        <v>128</v>
      </c>
      <c r="J435" s="212" t="s">
        <v>196</v>
      </c>
      <c r="K435" s="212" t="s">
        <v>196</v>
      </c>
      <c r="L435" s="212" t="s">
        <v>196</v>
      </c>
      <c r="M435" s="213">
        <v>79.900000000000006</v>
      </c>
      <c r="N435" t="str">
        <f t="shared" si="6"/>
        <v>723000010100</v>
      </c>
    </row>
    <row r="436" spans="1:14" x14ac:dyDescent="0.25">
      <c r="A436" s="212" t="s">
        <v>108</v>
      </c>
      <c r="B436" s="212" t="s">
        <v>256</v>
      </c>
      <c r="C436" s="212" t="s">
        <v>257</v>
      </c>
      <c r="D436" s="212" t="s">
        <v>126</v>
      </c>
      <c r="E436" s="212" t="s">
        <v>127</v>
      </c>
      <c r="F436" s="212" t="s">
        <v>125</v>
      </c>
      <c r="G436" s="212" t="s">
        <v>153</v>
      </c>
      <c r="H436" s="212" t="s">
        <v>196</v>
      </c>
      <c r="I436" s="212" t="s">
        <v>128</v>
      </c>
      <c r="J436" s="212" t="s">
        <v>196</v>
      </c>
      <c r="K436" s="212" t="s">
        <v>196</v>
      </c>
      <c r="L436" s="212" t="s">
        <v>196</v>
      </c>
      <c r="M436" s="213">
        <v>18.690000000000001</v>
      </c>
      <c r="N436" t="str">
        <f t="shared" si="6"/>
        <v>723100010100</v>
      </c>
    </row>
    <row r="437" spans="1:14" x14ac:dyDescent="0.25">
      <c r="A437" s="212" t="s">
        <v>108</v>
      </c>
      <c r="B437" s="212" t="s">
        <v>256</v>
      </c>
      <c r="C437" s="212" t="s">
        <v>257</v>
      </c>
      <c r="D437" s="212" t="s">
        <v>126</v>
      </c>
      <c r="E437" s="212" t="s">
        <v>127</v>
      </c>
      <c r="F437" s="212" t="s">
        <v>125</v>
      </c>
      <c r="G437" s="212" t="s">
        <v>154</v>
      </c>
      <c r="H437" s="212" t="s">
        <v>196</v>
      </c>
      <c r="I437" s="212" t="s">
        <v>128</v>
      </c>
      <c r="J437" s="212" t="s">
        <v>196</v>
      </c>
      <c r="K437" s="212" t="s">
        <v>196</v>
      </c>
      <c r="L437" s="212" t="s">
        <v>196</v>
      </c>
      <c r="M437" s="213">
        <v>673.9</v>
      </c>
      <c r="N437" t="str">
        <f t="shared" si="6"/>
        <v>724000010100</v>
      </c>
    </row>
    <row r="438" spans="1:14" x14ac:dyDescent="0.25">
      <c r="A438" s="212" t="s">
        <v>108</v>
      </c>
      <c r="B438" s="212" t="s">
        <v>256</v>
      </c>
      <c r="C438" s="212" t="s">
        <v>257</v>
      </c>
      <c r="D438" s="212" t="s">
        <v>126</v>
      </c>
      <c r="E438" s="212" t="s">
        <v>127</v>
      </c>
      <c r="F438" s="212" t="s">
        <v>125</v>
      </c>
      <c r="G438" s="212" t="s">
        <v>156</v>
      </c>
      <c r="H438" s="212" t="s">
        <v>196</v>
      </c>
      <c r="I438" s="212" t="s">
        <v>128</v>
      </c>
      <c r="J438" s="212" t="s">
        <v>196</v>
      </c>
      <c r="K438" s="212" t="s">
        <v>196</v>
      </c>
      <c r="L438" s="212" t="s">
        <v>196</v>
      </c>
      <c r="M438" s="213">
        <v>0.5</v>
      </c>
      <c r="N438" t="str">
        <f t="shared" si="6"/>
        <v>725000010100</v>
      </c>
    </row>
    <row r="439" spans="1:14" x14ac:dyDescent="0.25">
      <c r="A439" s="212" t="s">
        <v>108</v>
      </c>
      <c r="B439" s="212" t="s">
        <v>256</v>
      </c>
      <c r="C439" s="212" t="s">
        <v>257</v>
      </c>
      <c r="D439" s="212" t="s">
        <v>126</v>
      </c>
      <c r="E439" s="212" t="s">
        <v>127</v>
      </c>
      <c r="F439" s="212" t="s">
        <v>125</v>
      </c>
      <c r="G439" s="212" t="s">
        <v>151</v>
      </c>
      <c r="H439" s="212" t="s">
        <v>196</v>
      </c>
      <c r="I439" s="212" t="s">
        <v>128</v>
      </c>
      <c r="J439" s="212" t="s">
        <v>196</v>
      </c>
      <c r="K439" s="212" t="s">
        <v>196</v>
      </c>
      <c r="L439" s="212" t="s">
        <v>196</v>
      </c>
      <c r="M439" s="213">
        <v>5.87</v>
      </c>
      <c r="N439" t="str">
        <f t="shared" si="6"/>
        <v>722100010100</v>
      </c>
    </row>
    <row r="440" spans="1:14" x14ac:dyDescent="0.25">
      <c r="A440" s="212" t="s">
        <v>108</v>
      </c>
      <c r="B440" s="212" t="s">
        <v>256</v>
      </c>
      <c r="C440" s="212" t="s">
        <v>257</v>
      </c>
      <c r="D440" s="212" t="s">
        <v>126</v>
      </c>
      <c r="E440" s="212" t="s">
        <v>127</v>
      </c>
      <c r="F440" s="212" t="s">
        <v>125</v>
      </c>
      <c r="G440" s="212" t="s">
        <v>157</v>
      </c>
      <c r="H440" s="212" t="s">
        <v>196</v>
      </c>
      <c r="I440" s="212" t="s">
        <v>128</v>
      </c>
      <c r="J440" s="212" t="s">
        <v>196</v>
      </c>
      <c r="K440" s="212" t="s">
        <v>196</v>
      </c>
      <c r="L440" s="212" t="s">
        <v>196</v>
      </c>
      <c r="M440" s="213">
        <v>96.1</v>
      </c>
      <c r="N440" t="str">
        <f t="shared" si="6"/>
        <v>726900010100</v>
      </c>
    </row>
    <row r="441" spans="1:14" x14ac:dyDescent="0.25">
      <c r="A441" s="212" t="s">
        <v>108</v>
      </c>
      <c r="B441" s="212" t="s">
        <v>256</v>
      </c>
      <c r="C441" s="212" t="s">
        <v>257</v>
      </c>
      <c r="D441" s="212" t="s">
        <v>126</v>
      </c>
      <c r="E441" s="212" t="s">
        <v>127</v>
      </c>
      <c r="F441" s="212" t="s">
        <v>125</v>
      </c>
      <c r="G441" s="212" t="s">
        <v>157</v>
      </c>
      <c r="H441" s="212" t="s">
        <v>196</v>
      </c>
      <c r="I441" s="212" t="s">
        <v>128</v>
      </c>
      <c r="J441" s="212" t="s">
        <v>196</v>
      </c>
      <c r="K441" s="212" t="s">
        <v>196</v>
      </c>
      <c r="L441" s="212" t="s">
        <v>196</v>
      </c>
      <c r="M441" s="213">
        <v>17.47</v>
      </c>
      <c r="N441" t="str">
        <f t="shared" si="6"/>
        <v>726900010100</v>
      </c>
    </row>
    <row r="442" spans="1:14" x14ac:dyDescent="0.25">
      <c r="A442" s="212" t="s">
        <v>108</v>
      </c>
      <c r="B442" s="212" t="s">
        <v>256</v>
      </c>
      <c r="C442" s="212" t="s">
        <v>257</v>
      </c>
      <c r="D442" s="212" t="s">
        <v>126</v>
      </c>
      <c r="E442" s="212" t="s">
        <v>127</v>
      </c>
      <c r="F442" s="212" t="s">
        <v>125</v>
      </c>
      <c r="G442" s="212" t="s">
        <v>142</v>
      </c>
      <c r="H442" s="212" t="s">
        <v>196</v>
      </c>
      <c r="I442" s="212" t="s">
        <v>128</v>
      </c>
      <c r="J442" s="212" t="s">
        <v>196</v>
      </c>
      <c r="K442" s="212" t="s">
        <v>196</v>
      </c>
      <c r="L442" s="212" t="s">
        <v>196</v>
      </c>
      <c r="M442" s="213">
        <v>-1.25</v>
      </c>
      <c r="N442" t="str">
        <f t="shared" si="6"/>
        <v>212500010100</v>
      </c>
    </row>
    <row r="443" spans="1:14" x14ac:dyDescent="0.25">
      <c r="A443" s="212" t="s">
        <v>108</v>
      </c>
      <c r="B443" s="212" t="s">
        <v>256</v>
      </c>
      <c r="C443" s="212" t="s">
        <v>257</v>
      </c>
      <c r="D443" s="212" t="s">
        <v>126</v>
      </c>
      <c r="E443" s="212" t="s">
        <v>127</v>
      </c>
      <c r="F443" s="212" t="s">
        <v>125</v>
      </c>
      <c r="G443" s="212" t="s">
        <v>146</v>
      </c>
      <c r="H443" s="212" t="s">
        <v>196</v>
      </c>
      <c r="I443" s="212" t="s">
        <v>128</v>
      </c>
      <c r="J443" s="212" t="s">
        <v>196</v>
      </c>
      <c r="K443" s="212" t="s">
        <v>196</v>
      </c>
      <c r="L443" s="212" t="s">
        <v>196</v>
      </c>
      <c r="M443" s="213">
        <v>-2.97</v>
      </c>
      <c r="N443" t="str">
        <f t="shared" si="6"/>
        <v>215500010100</v>
      </c>
    </row>
    <row r="444" spans="1:14" x14ac:dyDescent="0.25">
      <c r="A444" s="212" t="s">
        <v>108</v>
      </c>
      <c r="B444" s="212" t="s">
        <v>256</v>
      </c>
      <c r="C444" s="212" t="s">
        <v>257</v>
      </c>
      <c r="D444" s="212" t="s">
        <v>126</v>
      </c>
      <c r="E444" s="212" t="s">
        <v>127</v>
      </c>
      <c r="F444" s="212" t="s">
        <v>125</v>
      </c>
      <c r="G444" s="212" t="s">
        <v>139</v>
      </c>
      <c r="H444" s="212" t="s">
        <v>196</v>
      </c>
      <c r="I444" s="212" t="s">
        <v>128</v>
      </c>
      <c r="J444" s="212" t="s">
        <v>196</v>
      </c>
      <c r="K444" s="212" t="s">
        <v>196</v>
      </c>
      <c r="L444" s="212" t="s">
        <v>196</v>
      </c>
      <c r="M444" s="213">
        <v>-19.23</v>
      </c>
      <c r="N444" t="str">
        <f t="shared" si="6"/>
        <v>210000010100</v>
      </c>
    </row>
    <row r="445" spans="1:14" x14ac:dyDescent="0.25">
      <c r="A445" s="212" t="s">
        <v>108</v>
      </c>
      <c r="B445" s="212" t="s">
        <v>256</v>
      </c>
      <c r="C445" s="212" t="s">
        <v>257</v>
      </c>
      <c r="D445" s="212" t="s">
        <v>126</v>
      </c>
      <c r="E445" s="212" t="s">
        <v>127</v>
      </c>
      <c r="F445" s="212" t="s">
        <v>125</v>
      </c>
      <c r="G445" s="212" t="s">
        <v>142</v>
      </c>
      <c r="H445" s="212" t="s">
        <v>196</v>
      </c>
      <c r="I445" s="212" t="s">
        <v>128</v>
      </c>
      <c r="J445" s="212" t="s">
        <v>196</v>
      </c>
      <c r="K445" s="212" t="s">
        <v>196</v>
      </c>
      <c r="L445" s="212" t="s">
        <v>196</v>
      </c>
      <c r="M445" s="213">
        <v>-0.76</v>
      </c>
      <c r="N445" t="str">
        <f t="shared" si="6"/>
        <v>212500010100</v>
      </c>
    </row>
    <row r="446" spans="1:14" x14ac:dyDescent="0.25">
      <c r="A446" s="212" t="s">
        <v>108</v>
      </c>
      <c r="B446" s="212" t="s">
        <v>256</v>
      </c>
      <c r="C446" s="212" t="s">
        <v>257</v>
      </c>
      <c r="D446" s="212" t="s">
        <v>126</v>
      </c>
      <c r="E446" s="212" t="s">
        <v>127</v>
      </c>
      <c r="F446" s="212" t="s">
        <v>125</v>
      </c>
      <c r="G446" s="212" t="s">
        <v>140</v>
      </c>
      <c r="H446" s="212" t="s">
        <v>196</v>
      </c>
      <c r="I446" s="212" t="s">
        <v>128</v>
      </c>
      <c r="J446" s="212" t="s">
        <v>196</v>
      </c>
      <c r="K446" s="212" t="s">
        <v>196</v>
      </c>
      <c r="L446" s="212" t="s">
        <v>196</v>
      </c>
      <c r="M446" s="213">
        <v>-96.1</v>
      </c>
      <c r="N446" t="str">
        <f t="shared" si="6"/>
        <v>210500010100</v>
      </c>
    </row>
    <row r="447" spans="1:14" x14ac:dyDescent="0.25">
      <c r="A447" s="212" t="s">
        <v>108</v>
      </c>
      <c r="B447" s="212" t="s">
        <v>256</v>
      </c>
      <c r="C447" s="212" t="s">
        <v>257</v>
      </c>
      <c r="D447" s="212" t="s">
        <v>126</v>
      </c>
      <c r="E447" s="212" t="s">
        <v>127</v>
      </c>
      <c r="F447" s="212" t="s">
        <v>125</v>
      </c>
      <c r="G447" s="212" t="s">
        <v>143</v>
      </c>
      <c r="H447" s="212" t="s">
        <v>196</v>
      </c>
      <c r="I447" s="212" t="s">
        <v>128</v>
      </c>
      <c r="J447" s="212" t="s">
        <v>196</v>
      </c>
      <c r="K447" s="212" t="s">
        <v>196</v>
      </c>
      <c r="L447" s="212" t="s">
        <v>196</v>
      </c>
      <c r="M447" s="213">
        <v>-108.5</v>
      </c>
      <c r="N447" t="str">
        <f t="shared" si="6"/>
        <v>213000010100</v>
      </c>
    </row>
    <row r="448" spans="1:14" x14ac:dyDescent="0.25">
      <c r="A448" s="212" t="s">
        <v>108</v>
      </c>
      <c r="B448" s="212" t="s">
        <v>256</v>
      </c>
      <c r="C448" s="212" t="s">
        <v>257</v>
      </c>
      <c r="D448" s="212" t="s">
        <v>126</v>
      </c>
      <c r="E448" s="212" t="s">
        <v>127</v>
      </c>
      <c r="F448" s="212" t="s">
        <v>125</v>
      </c>
      <c r="G448" s="212" t="s">
        <v>150</v>
      </c>
      <c r="H448" s="212" t="s">
        <v>196</v>
      </c>
      <c r="I448" s="212" t="s">
        <v>128</v>
      </c>
      <c r="J448" s="212" t="s">
        <v>196</v>
      </c>
      <c r="K448" s="212" t="s">
        <v>196</v>
      </c>
      <c r="L448" s="212" t="s">
        <v>196</v>
      </c>
      <c r="M448" s="213">
        <v>-38.69</v>
      </c>
      <c r="N448" t="str">
        <f t="shared" si="6"/>
        <v>219000010100</v>
      </c>
    </row>
    <row r="449" spans="1:14" x14ac:dyDescent="0.25">
      <c r="A449" s="212" t="s">
        <v>108</v>
      </c>
      <c r="B449" s="212" t="s">
        <v>256</v>
      </c>
      <c r="C449" s="212" t="s">
        <v>257</v>
      </c>
      <c r="D449" s="212" t="s">
        <v>126</v>
      </c>
      <c r="E449" s="212" t="s">
        <v>127</v>
      </c>
      <c r="F449" s="212" t="s">
        <v>125</v>
      </c>
      <c r="G449" s="212" t="s">
        <v>160</v>
      </c>
      <c r="H449" s="212" t="s">
        <v>196</v>
      </c>
      <c r="I449" s="212" t="s">
        <v>128</v>
      </c>
      <c r="J449" s="212" t="s">
        <v>196</v>
      </c>
      <c r="K449" s="212" t="s">
        <v>196</v>
      </c>
      <c r="L449" s="212" t="s">
        <v>196</v>
      </c>
      <c r="M449" s="213">
        <v>-5.87</v>
      </c>
      <c r="N449" t="str">
        <f t="shared" si="6"/>
        <v>205700010100</v>
      </c>
    </row>
    <row r="450" spans="1:14" x14ac:dyDescent="0.25">
      <c r="A450" s="212" t="s">
        <v>108</v>
      </c>
      <c r="B450" s="212" t="s">
        <v>256</v>
      </c>
      <c r="C450" s="212" t="s">
        <v>257</v>
      </c>
      <c r="D450" s="212" t="s">
        <v>126</v>
      </c>
      <c r="E450" s="212" t="s">
        <v>127</v>
      </c>
      <c r="F450" s="212" t="s">
        <v>125</v>
      </c>
      <c r="G450" s="212" t="s">
        <v>136</v>
      </c>
      <c r="H450" s="212" t="s">
        <v>196</v>
      </c>
      <c r="I450" s="212" t="s">
        <v>128</v>
      </c>
      <c r="J450" s="212" t="s">
        <v>196</v>
      </c>
      <c r="K450" s="212" t="s">
        <v>196</v>
      </c>
      <c r="L450" s="212" t="s">
        <v>196</v>
      </c>
      <c r="M450" s="213">
        <v>-0.5</v>
      </c>
      <c r="N450" t="str">
        <f t="shared" si="6"/>
        <v>205500010100</v>
      </c>
    </row>
    <row r="451" spans="1:14" x14ac:dyDescent="0.25">
      <c r="A451" s="212" t="s">
        <v>108</v>
      </c>
      <c r="B451" s="212" t="s">
        <v>256</v>
      </c>
      <c r="C451" s="212" t="s">
        <v>257</v>
      </c>
      <c r="D451" s="212" t="s">
        <v>126</v>
      </c>
      <c r="E451" s="212" t="s">
        <v>127</v>
      </c>
      <c r="F451" s="212" t="s">
        <v>125</v>
      </c>
      <c r="G451" s="212" t="s">
        <v>145</v>
      </c>
      <c r="H451" s="212" t="s">
        <v>196</v>
      </c>
      <c r="I451" s="212" t="s">
        <v>128</v>
      </c>
      <c r="J451" s="212" t="s">
        <v>196</v>
      </c>
      <c r="K451" s="212" t="s">
        <v>196</v>
      </c>
      <c r="L451" s="212" t="s">
        <v>196</v>
      </c>
      <c r="M451" s="213">
        <v>-47.42</v>
      </c>
      <c r="N451" t="str">
        <f t="shared" ref="N451:N514" si="7">CONCATENATE(G451,E451)</f>
        <v>215000010100</v>
      </c>
    </row>
    <row r="452" spans="1:14" x14ac:dyDescent="0.25">
      <c r="A452" s="212" t="s">
        <v>108</v>
      </c>
      <c r="B452" s="212" t="s">
        <v>260</v>
      </c>
      <c r="C452" s="212" t="s">
        <v>261</v>
      </c>
      <c r="D452" s="212" t="s">
        <v>126</v>
      </c>
      <c r="E452" s="212" t="s">
        <v>127</v>
      </c>
      <c r="F452" s="212" t="s">
        <v>125</v>
      </c>
      <c r="G452" s="212" t="s">
        <v>138</v>
      </c>
      <c r="H452" s="212" t="s">
        <v>196</v>
      </c>
      <c r="I452" s="212" t="s">
        <v>128</v>
      </c>
      <c r="J452" s="212" t="s">
        <v>196</v>
      </c>
      <c r="K452" s="212" t="s">
        <v>196</v>
      </c>
      <c r="L452" s="212" t="s">
        <v>196</v>
      </c>
      <c r="M452" s="213">
        <v>-78.95</v>
      </c>
      <c r="N452" t="str">
        <f t="shared" si="7"/>
        <v>205800010100</v>
      </c>
    </row>
    <row r="453" spans="1:14" x14ac:dyDescent="0.25">
      <c r="A453" s="212" t="s">
        <v>108</v>
      </c>
      <c r="B453" s="212" t="s">
        <v>260</v>
      </c>
      <c r="C453" s="212" t="s">
        <v>261</v>
      </c>
      <c r="D453" s="212" t="s">
        <v>126</v>
      </c>
      <c r="E453" s="212" t="s">
        <v>127</v>
      </c>
      <c r="F453" s="212" t="s">
        <v>125</v>
      </c>
      <c r="G453" s="212" t="s">
        <v>145</v>
      </c>
      <c r="H453" s="212" t="s">
        <v>196</v>
      </c>
      <c r="I453" s="212" t="s">
        <v>128</v>
      </c>
      <c r="J453" s="212" t="s">
        <v>196</v>
      </c>
      <c r="K453" s="212" t="s">
        <v>196</v>
      </c>
      <c r="L453" s="212" t="s">
        <v>196</v>
      </c>
      <c r="M453" s="213">
        <v>-300.20999999999998</v>
      </c>
      <c r="N453" t="str">
        <f t="shared" si="7"/>
        <v>215000010100</v>
      </c>
    </row>
    <row r="454" spans="1:14" x14ac:dyDescent="0.25">
      <c r="A454" s="212" t="s">
        <v>108</v>
      </c>
      <c r="B454" s="212" t="s">
        <v>260</v>
      </c>
      <c r="C454" s="212" t="s">
        <v>261</v>
      </c>
      <c r="D454" s="212" t="s">
        <v>126</v>
      </c>
      <c r="E454" s="212" t="s">
        <v>127</v>
      </c>
      <c r="F454" s="212" t="s">
        <v>125</v>
      </c>
      <c r="G454" s="212" t="s">
        <v>124</v>
      </c>
      <c r="H454" s="212" t="s">
        <v>196</v>
      </c>
      <c r="I454" s="212" t="s">
        <v>128</v>
      </c>
      <c r="J454" s="212" t="s">
        <v>196</v>
      </c>
      <c r="K454" s="212" t="s">
        <v>196</v>
      </c>
      <c r="L454" s="212" t="s">
        <v>196</v>
      </c>
      <c r="M454" s="213">
        <v>-3525.61</v>
      </c>
      <c r="N454" t="str">
        <f t="shared" si="7"/>
        <v>100000010100</v>
      </c>
    </row>
    <row r="455" spans="1:14" x14ac:dyDescent="0.25">
      <c r="A455" s="212" t="s">
        <v>108</v>
      </c>
      <c r="B455" s="212" t="s">
        <v>260</v>
      </c>
      <c r="C455" s="212" t="s">
        <v>261</v>
      </c>
      <c r="D455" s="212" t="s">
        <v>126</v>
      </c>
      <c r="E455" s="212" t="s">
        <v>127</v>
      </c>
      <c r="F455" s="212" t="s">
        <v>125</v>
      </c>
      <c r="G455" s="212" t="s">
        <v>149</v>
      </c>
      <c r="H455" s="212" t="s">
        <v>196</v>
      </c>
      <c r="I455" s="212" t="s">
        <v>128</v>
      </c>
      <c r="J455" s="212" t="s">
        <v>196</v>
      </c>
      <c r="K455" s="212" t="s">
        <v>196</v>
      </c>
      <c r="L455" s="212" t="s">
        <v>196</v>
      </c>
      <c r="M455" s="213">
        <v>5644.8</v>
      </c>
      <c r="N455" t="str">
        <f t="shared" si="7"/>
        <v>710000010100</v>
      </c>
    </row>
    <row r="456" spans="1:14" x14ac:dyDescent="0.25">
      <c r="A456" s="212" t="s">
        <v>108</v>
      </c>
      <c r="B456" s="212" t="s">
        <v>260</v>
      </c>
      <c r="C456" s="212" t="s">
        <v>261</v>
      </c>
      <c r="D456" s="212" t="s">
        <v>126</v>
      </c>
      <c r="E456" s="212" t="s">
        <v>127</v>
      </c>
      <c r="F456" s="212" t="s">
        <v>125</v>
      </c>
      <c r="G456" s="212" t="s">
        <v>152</v>
      </c>
      <c r="H456" s="212" t="s">
        <v>196</v>
      </c>
      <c r="I456" s="212" t="s">
        <v>128</v>
      </c>
      <c r="J456" s="212" t="s">
        <v>196</v>
      </c>
      <c r="K456" s="212" t="s">
        <v>196</v>
      </c>
      <c r="L456" s="212" t="s">
        <v>196</v>
      </c>
      <c r="M456" s="213">
        <v>337.6</v>
      </c>
      <c r="N456" t="str">
        <f t="shared" si="7"/>
        <v>723000010100</v>
      </c>
    </row>
    <row r="457" spans="1:14" x14ac:dyDescent="0.25">
      <c r="A457" s="212" t="s">
        <v>108</v>
      </c>
      <c r="B457" s="212" t="s">
        <v>260</v>
      </c>
      <c r="C457" s="212" t="s">
        <v>261</v>
      </c>
      <c r="D457" s="212" t="s">
        <v>126</v>
      </c>
      <c r="E457" s="212" t="s">
        <v>127</v>
      </c>
      <c r="F457" s="212" t="s">
        <v>125</v>
      </c>
      <c r="G457" s="212" t="s">
        <v>153</v>
      </c>
      <c r="H457" s="212" t="s">
        <v>196</v>
      </c>
      <c r="I457" s="212" t="s">
        <v>128</v>
      </c>
      <c r="J457" s="212" t="s">
        <v>196</v>
      </c>
      <c r="K457" s="212" t="s">
        <v>196</v>
      </c>
      <c r="L457" s="212" t="s">
        <v>196</v>
      </c>
      <c r="M457" s="213">
        <v>78.95</v>
      </c>
      <c r="N457" t="str">
        <f t="shared" si="7"/>
        <v>723100010100</v>
      </c>
    </row>
    <row r="458" spans="1:14" x14ac:dyDescent="0.25">
      <c r="A458" s="212" t="s">
        <v>108</v>
      </c>
      <c r="B458" s="212" t="s">
        <v>260</v>
      </c>
      <c r="C458" s="212" t="s">
        <v>261</v>
      </c>
      <c r="D458" s="212" t="s">
        <v>126</v>
      </c>
      <c r="E458" s="212" t="s">
        <v>127</v>
      </c>
      <c r="F458" s="212" t="s">
        <v>125</v>
      </c>
      <c r="G458" s="212" t="s">
        <v>154</v>
      </c>
      <c r="H458" s="212" t="s">
        <v>196</v>
      </c>
      <c r="I458" s="212" t="s">
        <v>128</v>
      </c>
      <c r="J458" s="212" t="s">
        <v>196</v>
      </c>
      <c r="K458" s="212" t="s">
        <v>196</v>
      </c>
      <c r="L458" s="212" t="s">
        <v>196</v>
      </c>
      <c r="M458" s="213">
        <v>867.4</v>
      </c>
      <c r="N458" t="str">
        <f t="shared" si="7"/>
        <v>724000010100</v>
      </c>
    </row>
    <row r="459" spans="1:14" x14ac:dyDescent="0.25">
      <c r="A459" s="212" t="s">
        <v>108</v>
      </c>
      <c r="B459" s="212" t="s">
        <v>260</v>
      </c>
      <c r="C459" s="212" t="s">
        <v>261</v>
      </c>
      <c r="D459" s="212" t="s">
        <v>126</v>
      </c>
      <c r="E459" s="212" t="s">
        <v>127</v>
      </c>
      <c r="F459" s="212" t="s">
        <v>125</v>
      </c>
      <c r="G459" s="212" t="s">
        <v>156</v>
      </c>
      <c r="H459" s="212" t="s">
        <v>196</v>
      </c>
      <c r="I459" s="212" t="s">
        <v>128</v>
      </c>
      <c r="J459" s="212" t="s">
        <v>196</v>
      </c>
      <c r="K459" s="212" t="s">
        <v>196</v>
      </c>
      <c r="L459" s="212" t="s">
        <v>196</v>
      </c>
      <c r="M459" s="213">
        <v>7.38</v>
      </c>
      <c r="N459" t="str">
        <f t="shared" si="7"/>
        <v>725000010100</v>
      </c>
    </row>
    <row r="460" spans="1:14" x14ac:dyDescent="0.25">
      <c r="A460" s="212" t="s">
        <v>108</v>
      </c>
      <c r="B460" s="212" t="s">
        <v>260</v>
      </c>
      <c r="C460" s="212" t="s">
        <v>261</v>
      </c>
      <c r="D460" s="212" t="s">
        <v>126</v>
      </c>
      <c r="E460" s="212" t="s">
        <v>127</v>
      </c>
      <c r="F460" s="212" t="s">
        <v>125</v>
      </c>
      <c r="G460" s="212" t="s">
        <v>151</v>
      </c>
      <c r="H460" s="212" t="s">
        <v>196</v>
      </c>
      <c r="I460" s="212" t="s">
        <v>128</v>
      </c>
      <c r="J460" s="212" t="s">
        <v>196</v>
      </c>
      <c r="K460" s="212" t="s">
        <v>196</v>
      </c>
      <c r="L460" s="212" t="s">
        <v>196</v>
      </c>
      <c r="M460" s="213">
        <v>10.71</v>
      </c>
      <c r="N460" t="str">
        <f t="shared" si="7"/>
        <v>722100010100</v>
      </c>
    </row>
    <row r="461" spans="1:14" x14ac:dyDescent="0.25">
      <c r="A461" s="212" t="s">
        <v>108</v>
      </c>
      <c r="B461" s="212" t="s">
        <v>260</v>
      </c>
      <c r="C461" s="212" t="s">
        <v>261</v>
      </c>
      <c r="D461" s="212" t="s">
        <v>126</v>
      </c>
      <c r="E461" s="212" t="s">
        <v>127</v>
      </c>
      <c r="F461" s="212" t="s">
        <v>125</v>
      </c>
      <c r="G461" s="212" t="s">
        <v>157</v>
      </c>
      <c r="H461" s="212" t="s">
        <v>196</v>
      </c>
      <c r="I461" s="212" t="s">
        <v>128</v>
      </c>
      <c r="J461" s="212" t="s">
        <v>196</v>
      </c>
      <c r="K461" s="212" t="s">
        <v>196</v>
      </c>
      <c r="L461" s="212" t="s">
        <v>196</v>
      </c>
      <c r="M461" s="213">
        <v>372.56</v>
      </c>
      <c r="N461" t="str">
        <f t="shared" si="7"/>
        <v>726900010100</v>
      </c>
    </row>
    <row r="462" spans="1:14" x14ac:dyDescent="0.25">
      <c r="A462" s="212" t="s">
        <v>108</v>
      </c>
      <c r="B462" s="212" t="s">
        <v>260</v>
      </c>
      <c r="C462" s="212" t="s">
        <v>261</v>
      </c>
      <c r="D462" s="212" t="s">
        <v>126</v>
      </c>
      <c r="E462" s="212" t="s">
        <v>127</v>
      </c>
      <c r="F462" s="212" t="s">
        <v>125</v>
      </c>
      <c r="G462" s="212" t="s">
        <v>157</v>
      </c>
      <c r="H462" s="212" t="s">
        <v>196</v>
      </c>
      <c r="I462" s="212" t="s">
        <v>128</v>
      </c>
      <c r="J462" s="212" t="s">
        <v>196</v>
      </c>
      <c r="K462" s="212" t="s">
        <v>196</v>
      </c>
      <c r="L462" s="212" t="s">
        <v>196</v>
      </c>
      <c r="M462" s="213">
        <v>67.739999999999995</v>
      </c>
      <c r="N462" t="str">
        <f t="shared" si="7"/>
        <v>726900010100</v>
      </c>
    </row>
    <row r="463" spans="1:14" x14ac:dyDescent="0.25">
      <c r="A463" s="212" t="s">
        <v>108</v>
      </c>
      <c r="B463" s="212" t="s">
        <v>260</v>
      </c>
      <c r="C463" s="212" t="s">
        <v>261</v>
      </c>
      <c r="D463" s="212" t="s">
        <v>126</v>
      </c>
      <c r="E463" s="212" t="s">
        <v>127</v>
      </c>
      <c r="F463" s="212" t="s">
        <v>125</v>
      </c>
      <c r="G463" s="212" t="s">
        <v>146</v>
      </c>
      <c r="H463" s="212" t="s">
        <v>196</v>
      </c>
      <c r="I463" s="212" t="s">
        <v>128</v>
      </c>
      <c r="J463" s="212" t="s">
        <v>196</v>
      </c>
      <c r="K463" s="212" t="s">
        <v>196</v>
      </c>
      <c r="L463" s="212" t="s">
        <v>196</v>
      </c>
      <c r="M463" s="213">
        <v>-17.82</v>
      </c>
      <c r="N463" t="str">
        <f t="shared" si="7"/>
        <v>215500010100</v>
      </c>
    </row>
    <row r="464" spans="1:14" x14ac:dyDescent="0.25">
      <c r="A464" s="212" t="s">
        <v>108</v>
      </c>
      <c r="B464" s="212" t="s">
        <v>260</v>
      </c>
      <c r="C464" s="212" t="s">
        <v>261</v>
      </c>
      <c r="D464" s="212" t="s">
        <v>126</v>
      </c>
      <c r="E464" s="212" t="s">
        <v>127</v>
      </c>
      <c r="F464" s="212" t="s">
        <v>125</v>
      </c>
      <c r="G464" s="212" t="s">
        <v>142</v>
      </c>
      <c r="H464" s="212" t="s">
        <v>196</v>
      </c>
      <c r="I464" s="212" t="s">
        <v>128</v>
      </c>
      <c r="J464" s="212" t="s">
        <v>196</v>
      </c>
      <c r="K464" s="212" t="s">
        <v>196</v>
      </c>
      <c r="L464" s="212" t="s">
        <v>196</v>
      </c>
      <c r="M464" s="213">
        <v>-2.5</v>
      </c>
      <c r="N464" t="str">
        <f t="shared" si="7"/>
        <v>212500010100</v>
      </c>
    </row>
    <row r="465" spans="1:14" x14ac:dyDescent="0.25">
      <c r="A465" s="212" t="s">
        <v>108</v>
      </c>
      <c r="B465" s="212" t="s">
        <v>260</v>
      </c>
      <c r="C465" s="212" t="s">
        <v>261</v>
      </c>
      <c r="D465" s="212" t="s">
        <v>126</v>
      </c>
      <c r="E465" s="212" t="s">
        <v>127</v>
      </c>
      <c r="F465" s="212" t="s">
        <v>125</v>
      </c>
      <c r="G465" s="212" t="s">
        <v>139</v>
      </c>
      <c r="H465" s="212" t="s">
        <v>196</v>
      </c>
      <c r="I465" s="212" t="s">
        <v>128</v>
      </c>
      <c r="J465" s="212" t="s">
        <v>196</v>
      </c>
      <c r="K465" s="212" t="s">
        <v>196</v>
      </c>
      <c r="L465" s="212" t="s">
        <v>196</v>
      </c>
      <c r="M465" s="213">
        <v>-25</v>
      </c>
      <c r="N465" t="str">
        <f t="shared" si="7"/>
        <v>210000010100</v>
      </c>
    </row>
    <row r="466" spans="1:14" x14ac:dyDescent="0.25">
      <c r="A466" s="212" t="s">
        <v>108</v>
      </c>
      <c r="B466" s="212" t="s">
        <v>260</v>
      </c>
      <c r="C466" s="212" t="s">
        <v>261</v>
      </c>
      <c r="D466" s="212" t="s">
        <v>126</v>
      </c>
      <c r="E466" s="212" t="s">
        <v>127</v>
      </c>
      <c r="F466" s="212" t="s">
        <v>125</v>
      </c>
      <c r="G466" s="212" t="s">
        <v>139</v>
      </c>
      <c r="H466" s="212" t="s">
        <v>196</v>
      </c>
      <c r="I466" s="212" t="s">
        <v>128</v>
      </c>
      <c r="J466" s="212" t="s">
        <v>196</v>
      </c>
      <c r="K466" s="212" t="s">
        <v>196</v>
      </c>
      <c r="L466" s="212" t="s">
        <v>196</v>
      </c>
      <c r="M466" s="213">
        <v>-50</v>
      </c>
      <c r="N466" t="str">
        <f t="shared" si="7"/>
        <v>210000010100</v>
      </c>
    </row>
    <row r="467" spans="1:14" x14ac:dyDescent="0.25">
      <c r="A467" s="212" t="s">
        <v>108</v>
      </c>
      <c r="B467" s="212" t="s">
        <v>260</v>
      </c>
      <c r="C467" s="212" t="s">
        <v>261</v>
      </c>
      <c r="D467" s="212" t="s">
        <v>126</v>
      </c>
      <c r="E467" s="212" t="s">
        <v>127</v>
      </c>
      <c r="F467" s="212" t="s">
        <v>125</v>
      </c>
      <c r="G467" s="212" t="s">
        <v>142</v>
      </c>
      <c r="H467" s="212" t="s">
        <v>196</v>
      </c>
      <c r="I467" s="212" t="s">
        <v>128</v>
      </c>
      <c r="J467" s="212" t="s">
        <v>196</v>
      </c>
      <c r="K467" s="212" t="s">
        <v>196</v>
      </c>
      <c r="L467" s="212" t="s">
        <v>196</v>
      </c>
      <c r="M467" s="213">
        <v>-21.6</v>
      </c>
      <c r="N467" t="str">
        <f t="shared" si="7"/>
        <v>212500010100</v>
      </c>
    </row>
    <row r="468" spans="1:14" x14ac:dyDescent="0.25">
      <c r="A468" s="212" t="s">
        <v>108</v>
      </c>
      <c r="B468" s="212" t="s">
        <v>260</v>
      </c>
      <c r="C468" s="212" t="s">
        <v>261</v>
      </c>
      <c r="D468" s="212" t="s">
        <v>126</v>
      </c>
      <c r="E468" s="212" t="s">
        <v>127</v>
      </c>
      <c r="F468" s="212" t="s">
        <v>125</v>
      </c>
      <c r="G468" s="212" t="s">
        <v>139</v>
      </c>
      <c r="H468" s="212" t="s">
        <v>196</v>
      </c>
      <c r="I468" s="212" t="s">
        <v>128</v>
      </c>
      <c r="J468" s="212" t="s">
        <v>196</v>
      </c>
      <c r="K468" s="212" t="s">
        <v>196</v>
      </c>
      <c r="L468" s="212" t="s">
        <v>196</v>
      </c>
      <c r="M468" s="213">
        <v>-11.77</v>
      </c>
      <c r="N468" t="str">
        <f t="shared" si="7"/>
        <v>210000010100</v>
      </c>
    </row>
    <row r="469" spans="1:14" x14ac:dyDescent="0.25">
      <c r="A469" s="212" t="s">
        <v>108</v>
      </c>
      <c r="B469" s="212" t="s">
        <v>260</v>
      </c>
      <c r="C469" s="212" t="s">
        <v>261</v>
      </c>
      <c r="D469" s="212" t="s">
        <v>126</v>
      </c>
      <c r="E469" s="212" t="s">
        <v>127</v>
      </c>
      <c r="F469" s="212" t="s">
        <v>125</v>
      </c>
      <c r="G469" s="212" t="s">
        <v>142</v>
      </c>
      <c r="H469" s="212" t="s">
        <v>196</v>
      </c>
      <c r="I469" s="212" t="s">
        <v>128</v>
      </c>
      <c r="J469" s="212" t="s">
        <v>196</v>
      </c>
      <c r="K469" s="212" t="s">
        <v>196</v>
      </c>
      <c r="L469" s="212" t="s">
        <v>196</v>
      </c>
      <c r="M469" s="213">
        <v>-14.4</v>
      </c>
      <c r="N469" t="str">
        <f t="shared" si="7"/>
        <v>212500010100</v>
      </c>
    </row>
    <row r="470" spans="1:14" x14ac:dyDescent="0.25">
      <c r="A470" s="212" t="s">
        <v>108</v>
      </c>
      <c r="B470" s="212" t="s">
        <v>260</v>
      </c>
      <c r="C470" s="212" t="s">
        <v>261</v>
      </c>
      <c r="D470" s="212" t="s">
        <v>126</v>
      </c>
      <c r="E470" s="212" t="s">
        <v>127</v>
      </c>
      <c r="F470" s="212" t="s">
        <v>125</v>
      </c>
      <c r="G470" s="212" t="s">
        <v>140</v>
      </c>
      <c r="H470" s="212" t="s">
        <v>196</v>
      </c>
      <c r="I470" s="212" t="s">
        <v>128</v>
      </c>
      <c r="J470" s="212" t="s">
        <v>196</v>
      </c>
      <c r="K470" s="212" t="s">
        <v>196</v>
      </c>
      <c r="L470" s="212" t="s">
        <v>196</v>
      </c>
      <c r="M470" s="213">
        <v>-372.56</v>
      </c>
      <c r="N470" t="str">
        <f t="shared" si="7"/>
        <v>210500010100</v>
      </c>
    </row>
    <row r="471" spans="1:14" x14ac:dyDescent="0.25">
      <c r="A471" s="212" t="s">
        <v>108</v>
      </c>
      <c r="B471" s="212" t="s">
        <v>260</v>
      </c>
      <c r="C471" s="212" t="s">
        <v>261</v>
      </c>
      <c r="D471" s="212" t="s">
        <v>126</v>
      </c>
      <c r="E471" s="212" t="s">
        <v>127</v>
      </c>
      <c r="F471" s="212" t="s">
        <v>125</v>
      </c>
      <c r="G471" s="212" t="s">
        <v>139</v>
      </c>
      <c r="H471" s="212" t="s">
        <v>196</v>
      </c>
      <c r="I471" s="212" t="s">
        <v>128</v>
      </c>
      <c r="J471" s="212" t="s">
        <v>196</v>
      </c>
      <c r="K471" s="212" t="s">
        <v>196</v>
      </c>
      <c r="L471" s="212" t="s">
        <v>196</v>
      </c>
      <c r="M471" s="213">
        <v>-82.69</v>
      </c>
      <c r="N471" t="str">
        <f t="shared" si="7"/>
        <v>210000010100</v>
      </c>
    </row>
    <row r="472" spans="1:14" x14ac:dyDescent="0.25">
      <c r="A472" s="212" t="s">
        <v>108</v>
      </c>
      <c r="B472" s="212" t="s">
        <v>260</v>
      </c>
      <c r="C472" s="212" t="s">
        <v>261</v>
      </c>
      <c r="D472" s="212" t="s">
        <v>126</v>
      </c>
      <c r="E472" s="212" t="s">
        <v>127</v>
      </c>
      <c r="F472" s="212" t="s">
        <v>125</v>
      </c>
      <c r="G472" s="212" t="s">
        <v>143</v>
      </c>
      <c r="H472" s="212" t="s">
        <v>196</v>
      </c>
      <c r="I472" s="212" t="s">
        <v>128</v>
      </c>
      <c r="J472" s="212" t="s">
        <v>196</v>
      </c>
      <c r="K472" s="212" t="s">
        <v>196</v>
      </c>
      <c r="L472" s="212" t="s">
        <v>196</v>
      </c>
      <c r="M472" s="213">
        <v>-108.5</v>
      </c>
      <c r="N472" t="str">
        <f t="shared" si="7"/>
        <v>213000010100</v>
      </c>
    </row>
    <row r="473" spans="1:14" x14ac:dyDescent="0.25">
      <c r="A473" s="212" t="s">
        <v>108</v>
      </c>
      <c r="B473" s="212" t="s">
        <v>260</v>
      </c>
      <c r="C473" s="212" t="s">
        <v>261</v>
      </c>
      <c r="D473" s="212" t="s">
        <v>126</v>
      </c>
      <c r="E473" s="212" t="s">
        <v>127</v>
      </c>
      <c r="F473" s="212" t="s">
        <v>125</v>
      </c>
      <c r="G473" s="212" t="s">
        <v>160</v>
      </c>
      <c r="H473" s="212" t="s">
        <v>196</v>
      </c>
      <c r="I473" s="212" t="s">
        <v>128</v>
      </c>
      <c r="J473" s="212" t="s">
        <v>196</v>
      </c>
      <c r="K473" s="212" t="s">
        <v>196</v>
      </c>
      <c r="L473" s="212" t="s">
        <v>196</v>
      </c>
      <c r="M473" s="213">
        <v>-10.71</v>
      </c>
      <c r="N473" t="str">
        <f t="shared" si="7"/>
        <v>205700010100</v>
      </c>
    </row>
    <row r="474" spans="1:14" x14ac:dyDescent="0.25">
      <c r="A474" s="212" t="s">
        <v>108</v>
      </c>
      <c r="B474" s="212" t="s">
        <v>260</v>
      </c>
      <c r="C474" s="212" t="s">
        <v>261</v>
      </c>
      <c r="D474" s="212" t="s">
        <v>126</v>
      </c>
      <c r="E474" s="212" t="s">
        <v>127</v>
      </c>
      <c r="F474" s="212" t="s">
        <v>125</v>
      </c>
      <c r="G474" s="212" t="s">
        <v>136</v>
      </c>
      <c r="H474" s="212" t="s">
        <v>196</v>
      </c>
      <c r="I474" s="212" t="s">
        <v>128</v>
      </c>
      <c r="J474" s="212" t="s">
        <v>196</v>
      </c>
      <c r="K474" s="212" t="s">
        <v>196</v>
      </c>
      <c r="L474" s="212" t="s">
        <v>196</v>
      </c>
      <c r="M474" s="213">
        <v>-7.38</v>
      </c>
      <c r="N474" t="str">
        <f t="shared" si="7"/>
        <v>205500010100</v>
      </c>
    </row>
    <row r="475" spans="1:14" x14ac:dyDescent="0.25">
      <c r="A475" s="212" t="s">
        <v>108</v>
      </c>
      <c r="B475" s="212" t="s">
        <v>260</v>
      </c>
      <c r="C475" s="212" t="s">
        <v>261</v>
      </c>
      <c r="D475" s="212" t="s">
        <v>126</v>
      </c>
      <c r="E475" s="212" t="s">
        <v>127</v>
      </c>
      <c r="F475" s="212" t="s">
        <v>125</v>
      </c>
      <c r="G475" s="212" t="s">
        <v>137</v>
      </c>
      <c r="H475" s="212" t="s">
        <v>196</v>
      </c>
      <c r="I475" s="212" t="s">
        <v>128</v>
      </c>
      <c r="J475" s="212" t="s">
        <v>196</v>
      </c>
      <c r="K475" s="212" t="s">
        <v>196</v>
      </c>
      <c r="L475" s="212" t="s">
        <v>196</v>
      </c>
      <c r="M475" s="213">
        <v>-867.4</v>
      </c>
      <c r="N475" t="str">
        <f t="shared" si="7"/>
        <v>205600010100</v>
      </c>
    </row>
    <row r="476" spans="1:14" x14ac:dyDescent="0.25">
      <c r="A476" s="212" t="s">
        <v>108</v>
      </c>
      <c r="B476" s="212" t="s">
        <v>260</v>
      </c>
      <c r="C476" s="212" t="s">
        <v>261</v>
      </c>
      <c r="D476" s="212" t="s">
        <v>126</v>
      </c>
      <c r="E476" s="212" t="s">
        <v>127</v>
      </c>
      <c r="F476" s="212" t="s">
        <v>125</v>
      </c>
      <c r="G476" s="212" t="s">
        <v>134</v>
      </c>
      <c r="H476" s="212" t="s">
        <v>196</v>
      </c>
      <c r="I476" s="212" t="s">
        <v>128</v>
      </c>
      <c r="J476" s="212" t="s">
        <v>196</v>
      </c>
      <c r="K476" s="212" t="s">
        <v>196</v>
      </c>
      <c r="L476" s="212" t="s">
        <v>196</v>
      </c>
      <c r="M476" s="213">
        <v>-372.56</v>
      </c>
      <c r="N476" t="str">
        <f t="shared" si="7"/>
        <v>205200010100</v>
      </c>
    </row>
    <row r="477" spans="1:14" x14ac:dyDescent="0.25">
      <c r="A477" s="212" t="s">
        <v>108</v>
      </c>
      <c r="B477" s="212" t="s">
        <v>260</v>
      </c>
      <c r="C477" s="212" t="s">
        <v>261</v>
      </c>
      <c r="D477" s="212" t="s">
        <v>126</v>
      </c>
      <c r="E477" s="212" t="s">
        <v>127</v>
      </c>
      <c r="F477" s="212" t="s">
        <v>125</v>
      </c>
      <c r="G477" s="212" t="s">
        <v>139</v>
      </c>
      <c r="H477" s="212" t="s">
        <v>196</v>
      </c>
      <c r="I477" s="212" t="s">
        <v>128</v>
      </c>
      <c r="J477" s="212" t="s">
        <v>196</v>
      </c>
      <c r="K477" s="212" t="s">
        <v>196</v>
      </c>
      <c r="L477" s="212" t="s">
        <v>196</v>
      </c>
      <c r="M477" s="213">
        <v>-67.739999999999995</v>
      </c>
      <c r="N477" t="str">
        <f t="shared" si="7"/>
        <v>210000010100</v>
      </c>
    </row>
    <row r="478" spans="1:14" x14ac:dyDescent="0.25">
      <c r="A478" s="212" t="s">
        <v>108</v>
      </c>
      <c r="B478" s="212" t="s">
        <v>260</v>
      </c>
      <c r="C478" s="212" t="s">
        <v>261</v>
      </c>
      <c r="D478" s="212" t="s">
        <v>126</v>
      </c>
      <c r="E478" s="212" t="s">
        <v>127</v>
      </c>
      <c r="F478" s="212" t="s">
        <v>125</v>
      </c>
      <c r="G478" s="212" t="s">
        <v>141</v>
      </c>
      <c r="H478" s="212" t="s">
        <v>196</v>
      </c>
      <c r="I478" s="212" t="s">
        <v>128</v>
      </c>
      <c r="J478" s="212" t="s">
        <v>196</v>
      </c>
      <c r="K478" s="212" t="s">
        <v>196</v>
      </c>
      <c r="L478" s="212" t="s">
        <v>196</v>
      </c>
      <c r="M478" s="213">
        <v>-337.6</v>
      </c>
      <c r="N478" t="str">
        <f t="shared" si="7"/>
        <v>211000010100</v>
      </c>
    </row>
    <row r="479" spans="1:14" x14ac:dyDescent="0.25">
      <c r="A479" s="212" t="s">
        <v>108</v>
      </c>
      <c r="B479" s="212" t="s">
        <v>260</v>
      </c>
      <c r="C479" s="212" t="s">
        <v>261</v>
      </c>
      <c r="D479" s="212" t="s">
        <v>126</v>
      </c>
      <c r="E479" s="212" t="s">
        <v>127</v>
      </c>
      <c r="F479" s="212" t="s">
        <v>125</v>
      </c>
      <c r="G479" s="212" t="s">
        <v>135</v>
      </c>
      <c r="H479" s="212" t="s">
        <v>196</v>
      </c>
      <c r="I479" s="212" t="s">
        <v>128</v>
      </c>
      <c r="J479" s="212" t="s">
        <v>196</v>
      </c>
      <c r="K479" s="212" t="s">
        <v>196</v>
      </c>
      <c r="L479" s="212" t="s">
        <v>196</v>
      </c>
      <c r="M479" s="213">
        <v>-337.6</v>
      </c>
      <c r="N479" t="str">
        <f t="shared" si="7"/>
        <v>205300010100</v>
      </c>
    </row>
    <row r="480" spans="1:14" x14ac:dyDescent="0.25">
      <c r="A480" s="212" t="s">
        <v>108</v>
      </c>
      <c r="B480" s="212" t="s">
        <v>260</v>
      </c>
      <c r="C480" s="212" t="s">
        <v>261</v>
      </c>
      <c r="D480" s="212" t="s">
        <v>126</v>
      </c>
      <c r="E480" s="212" t="s">
        <v>127</v>
      </c>
      <c r="F480" s="212" t="s">
        <v>125</v>
      </c>
      <c r="G480" s="212" t="s">
        <v>147</v>
      </c>
      <c r="H480" s="212" t="s">
        <v>196</v>
      </c>
      <c r="I480" s="212" t="s">
        <v>128</v>
      </c>
      <c r="J480" s="212" t="s">
        <v>196</v>
      </c>
      <c r="K480" s="212" t="s">
        <v>196</v>
      </c>
      <c r="L480" s="212" t="s">
        <v>196</v>
      </c>
      <c r="M480" s="213">
        <v>-78.95</v>
      </c>
      <c r="N480" t="str">
        <f t="shared" si="7"/>
        <v>216000010100</v>
      </c>
    </row>
    <row r="481" spans="1:14" x14ac:dyDescent="0.25">
      <c r="A481" s="212" t="s">
        <v>108</v>
      </c>
      <c r="B481" s="212" t="s">
        <v>260</v>
      </c>
      <c r="C481" s="212" t="s">
        <v>261</v>
      </c>
      <c r="D481" s="212" t="s">
        <v>126</v>
      </c>
      <c r="E481" s="212" t="s">
        <v>127</v>
      </c>
      <c r="F481" s="212" t="s">
        <v>125</v>
      </c>
      <c r="G481" s="212" t="s">
        <v>144</v>
      </c>
      <c r="H481" s="212" t="s">
        <v>196</v>
      </c>
      <c r="I481" s="212" t="s">
        <v>128</v>
      </c>
      <c r="J481" s="212" t="s">
        <v>196</v>
      </c>
      <c r="K481" s="212" t="s">
        <v>196</v>
      </c>
      <c r="L481" s="212" t="s">
        <v>196</v>
      </c>
      <c r="M481" s="213">
        <v>-695.59</v>
      </c>
      <c r="N481" t="str">
        <f t="shared" si="7"/>
        <v>214000010100</v>
      </c>
    </row>
    <row r="482" spans="1:14" x14ac:dyDescent="0.25">
      <c r="A482" s="212" t="s">
        <v>108</v>
      </c>
      <c r="B482" s="212" t="s">
        <v>262</v>
      </c>
      <c r="C482" s="212" t="s">
        <v>263</v>
      </c>
      <c r="D482" s="212" t="s">
        <v>126</v>
      </c>
      <c r="E482" s="212" t="s">
        <v>127</v>
      </c>
      <c r="F482" s="212" t="s">
        <v>125</v>
      </c>
      <c r="G482" s="212" t="s">
        <v>149</v>
      </c>
      <c r="H482" s="212" t="s">
        <v>196</v>
      </c>
      <c r="I482" s="212" t="s">
        <v>128</v>
      </c>
      <c r="J482" s="212" t="s">
        <v>196</v>
      </c>
      <c r="K482" s="212" t="s">
        <v>196</v>
      </c>
      <c r="L482" s="212" t="s">
        <v>196</v>
      </c>
      <c r="M482" s="213">
        <v>1616</v>
      </c>
      <c r="N482" t="str">
        <f t="shared" si="7"/>
        <v>710000010100</v>
      </c>
    </row>
    <row r="483" spans="1:14" x14ac:dyDescent="0.25">
      <c r="A483" s="212" t="s">
        <v>108</v>
      </c>
      <c r="B483" s="212" t="s">
        <v>262</v>
      </c>
      <c r="C483" s="212" t="s">
        <v>263</v>
      </c>
      <c r="D483" s="212" t="s">
        <v>126</v>
      </c>
      <c r="E483" s="212" t="s">
        <v>127</v>
      </c>
      <c r="F483" s="212" t="s">
        <v>125</v>
      </c>
      <c r="G483" s="212" t="s">
        <v>124</v>
      </c>
      <c r="H483" s="212" t="s">
        <v>196</v>
      </c>
      <c r="I483" s="212" t="s">
        <v>128</v>
      </c>
      <c r="J483" s="212" t="s">
        <v>196</v>
      </c>
      <c r="K483" s="212" t="s">
        <v>196</v>
      </c>
      <c r="L483" s="212" t="s">
        <v>196</v>
      </c>
      <c r="M483" s="213">
        <v>-1084.1500000000001</v>
      </c>
      <c r="N483" t="str">
        <f t="shared" si="7"/>
        <v>100000010100</v>
      </c>
    </row>
    <row r="484" spans="1:14" x14ac:dyDescent="0.25">
      <c r="A484" s="212" t="s">
        <v>108</v>
      </c>
      <c r="B484" s="212" t="s">
        <v>262</v>
      </c>
      <c r="C484" s="212" t="s">
        <v>263</v>
      </c>
      <c r="D484" s="212" t="s">
        <v>126</v>
      </c>
      <c r="E484" s="212" t="s">
        <v>127</v>
      </c>
      <c r="F484" s="212" t="s">
        <v>125</v>
      </c>
      <c r="G484" s="212" t="s">
        <v>153</v>
      </c>
      <c r="H484" s="212" t="s">
        <v>196</v>
      </c>
      <c r="I484" s="212" t="s">
        <v>128</v>
      </c>
      <c r="J484" s="212" t="s">
        <v>196</v>
      </c>
      <c r="K484" s="212" t="s">
        <v>196</v>
      </c>
      <c r="L484" s="212" t="s">
        <v>196</v>
      </c>
      <c r="M484" s="213">
        <v>22.88</v>
      </c>
      <c r="N484" t="str">
        <f t="shared" si="7"/>
        <v>723100010100</v>
      </c>
    </row>
    <row r="485" spans="1:14" x14ac:dyDescent="0.25">
      <c r="A485" s="212" t="s">
        <v>108</v>
      </c>
      <c r="B485" s="212" t="s">
        <v>262</v>
      </c>
      <c r="C485" s="212" t="s">
        <v>263</v>
      </c>
      <c r="D485" s="212" t="s">
        <v>126</v>
      </c>
      <c r="E485" s="212" t="s">
        <v>127</v>
      </c>
      <c r="F485" s="212" t="s">
        <v>125</v>
      </c>
      <c r="G485" s="212" t="s">
        <v>157</v>
      </c>
      <c r="H485" s="212" t="s">
        <v>196</v>
      </c>
      <c r="I485" s="212" t="s">
        <v>128</v>
      </c>
      <c r="J485" s="212" t="s">
        <v>196</v>
      </c>
      <c r="K485" s="212" t="s">
        <v>196</v>
      </c>
      <c r="L485" s="212" t="s">
        <v>196</v>
      </c>
      <c r="M485" s="213">
        <v>106.66</v>
      </c>
      <c r="N485" t="str">
        <f t="shared" si="7"/>
        <v>726900010100</v>
      </c>
    </row>
    <row r="486" spans="1:14" x14ac:dyDescent="0.25">
      <c r="A486" s="212" t="s">
        <v>108</v>
      </c>
      <c r="B486" s="212" t="s">
        <v>262</v>
      </c>
      <c r="C486" s="212" t="s">
        <v>263</v>
      </c>
      <c r="D486" s="212" t="s">
        <v>126</v>
      </c>
      <c r="E486" s="212" t="s">
        <v>127</v>
      </c>
      <c r="F486" s="212" t="s">
        <v>125</v>
      </c>
      <c r="G486" s="212" t="s">
        <v>157</v>
      </c>
      <c r="H486" s="212" t="s">
        <v>196</v>
      </c>
      <c r="I486" s="212" t="s">
        <v>128</v>
      </c>
      <c r="J486" s="212" t="s">
        <v>196</v>
      </c>
      <c r="K486" s="212" t="s">
        <v>196</v>
      </c>
      <c r="L486" s="212" t="s">
        <v>196</v>
      </c>
      <c r="M486" s="213">
        <v>19.39</v>
      </c>
      <c r="N486" t="str">
        <f t="shared" si="7"/>
        <v>726900010100</v>
      </c>
    </row>
    <row r="487" spans="1:14" x14ac:dyDescent="0.25">
      <c r="A487" s="212" t="s">
        <v>108</v>
      </c>
      <c r="B487" s="212" t="s">
        <v>262</v>
      </c>
      <c r="C487" s="212" t="s">
        <v>263</v>
      </c>
      <c r="D487" s="212" t="s">
        <v>126</v>
      </c>
      <c r="E487" s="212" t="s">
        <v>127</v>
      </c>
      <c r="F487" s="212" t="s">
        <v>125</v>
      </c>
      <c r="G487" s="212" t="s">
        <v>139</v>
      </c>
      <c r="H487" s="212" t="s">
        <v>196</v>
      </c>
      <c r="I487" s="212" t="s">
        <v>128</v>
      </c>
      <c r="J487" s="212" t="s">
        <v>196</v>
      </c>
      <c r="K487" s="212" t="s">
        <v>196</v>
      </c>
      <c r="L487" s="212" t="s">
        <v>196</v>
      </c>
      <c r="M487" s="213">
        <v>-2.5</v>
      </c>
      <c r="N487" t="str">
        <f t="shared" si="7"/>
        <v>210000010100</v>
      </c>
    </row>
    <row r="488" spans="1:14" x14ac:dyDescent="0.25">
      <c r="A488" s="212" t="s">
        <v>108</v>
      </c>
      <c r="B488" s="212" t="s">
        <v>262</v>
      </c>
      <c r="C488" s="212" t="s">
        <v>263</v>
      </c>
      <c r="D488" s="212" t="s">
        <v>126</v>
      </c>
      <c r="E488" s="212" t="s">
        <v>127</v>
      </c>
      <c r="F488" s="212" t="s">
        <v>125</v>
      </c>
      <c r="G488" s="212" t="s">
        <v>140</v>
      </c>
      <c r="H488" s="212" t="s">
        <v>196</v>
      </c>
      <c r="I488" s="212" t="s">
        <v>128</v>
      </c>
      <c r="J488" s="212" t="s">
        <v>196</v>
      </c>
      <c r="K488" s="212" t="s">
        <v>196</v>
      </c>
      <c r="L488" s="212" t="s">
        <v>196</v>
      </c>
      <c r="M488" s="213">
        <v>-106.66</v>
      </c>
      <c r="N488" t="str">
        <f t="shared" si="7"/>
        <v>210500010100</v>
      </c>
    </row>
    <row r="489" spans="1:14" x14ac:dyDescent="0.25">
      <c r="A489" s="212" t="s">
        <v>108</v>
      </c>
      <c r="B489" s="212" t="s">
        <v>262</v>
      </c>
      <c r="C489" s="212" t="s">
        <v>263</v>
      </c>
      <c r="D489" s="212" t="s">
        <v>126</v>
      </c>
      <c r="E489" s="212" t="s">
        <v>127</v>
      </c>
      <c r="F489" s="212" t="s">
        <v>125</v>
      </c>
      <c r="G489" s="212" t="s">
        <v>150</v>
      </c>
      <c r="H489" s="212" t="s">
        <v>196</v>
      </c>
      <c r="I489" s="212" t="s">
        <v>128</v>
      </c>
      <c r="J489" s="212" t="s">
        <v>196</v>
      </c>
      <c r="K489" s="212" t="s">
        <v>196</v>
      </c>
      <c r="L489" s="212" t="s">
        <v>196</v>
      </c>
      <c r="M489" s="213">
        <v>-38.69</v>
      </c>
      <c r="N489" t="str">
        <f t="shared" si="7"/>
        <v>219000010100</v>
      </c>
    </row>
    <row r="490" spans="1:14" x14ac:dyDescent="0.25">
      <c r="A490" s="212" t="s">
        <v>108</v>
      </c>
      <c r="B490" s="212" t="s">
        <v>262</v>
      </c>
      <c r="C490" s="212" t="s">
        <v>263</v>
      </c>
      <c r="D490" s="212" t="s">
        <v>126</v>
      </c>
      <c r="E490" s="212" t="s">
        <v>127</v>
      </c>
      <c r="F490" s="212" t="s">
        <v>125</v>
      </c>
      <c r="G490" s="212" t="s">
        <v>139</v>
      </c>
      <c r="H490" s="212" t="s">
        <v>196</v>
      </c>
      <c r="I490" s="212" t="s">
        <v>128</v>
      </c>
      <c r="J490" s="212" t="s">
        <v>196</v>
      </c>
      <c r="K490" s="212" t="s">
        <v>196</v>
      </c>
      <c r="L490" s="212" t="s">
        <v>196</v>
      </c>
      <c r="M490" s="213">
        <v>-19.39</v>
      </c>
      <c r="N490" t="str">
        <f t="shared" si="7"/>
        <v>210000010100</v>
      </c>
    </row>
    <row r="491" spans="1:14" x14ac:dyDescent="0.25">
      <c r="A491" s="212" t="s">
        <v>108</v>
      </c>
      <c r="B491" s="212" t="s">
        <v>262</v>
      </c>
      <c r="C491" s="212" t="s">
        <v>263</v>
      </c>
      <c r="D491" s="212" t="s">
        <v>126</v>
      </c>
      <c r="E491" s="212" t="s">
        <v>127</v>
      </c>
      <c r="F491" s="212" t="s">
        <v>125</v>
      </c>
      <c r="G491" s="212" t="s">
        <v>134</v>
      </c>
      <c r="H491" s="212" t="s">
        <v>196</v>
      </c>
      <c r="I491" s="212" t="s">
        <v>128</v>
      </c>
      <c r="J491" s="212" t="s">
        <v>196</v>
      </c>
      <c r="K491" s="212" t="s">
        <v>196</v>
      </c>
      <c r="L491" s="212" t="s">
        <v>196</v>
      </c>
      <c r="M491" s="213">
        <v>-106.66</v>
      </c>
      <c r="N491" t="str">
        <f t="shared" si="7"/>
        <v>205200010100</v>
      </c>
    </row>
    <row r="492" spans="1:14" x14ac:dyDescent="0.25">
      <c r="A492" s="212" t="s">
        <v>108</v>
      </c>
      <c r="B492" s="212" t="s">
        <v>262</v>
      </c>
      <c r="C492" s="212" t="s">
        <v>263</v>
      </c>
      <c r="D492" s="212" t="s">
        <v>126</v>
      </c>
      <c r="E492" s="212" t="s">
        <v>127</v>
      </c>
      <c r="F492" s="212" t="s">
        <v>125</v>
      </c>
      <c r="G492" s="212" t="s">
        <v>141</v>
      </c>
      <c r="H492" s="212" t="s">
        <v>196</v>
      </c>
      <c r="I492" s="212" t="s">
        <v>128</v>
      </c>
      <c r="J492" s="212" t="s">
        <v>196</v>
      </c>
      <c r="K492" s="212" t="s">
        <v>196</v>
      </c>
      <c r="L492" s="212" t="s">
        <v>196</v>
      </c>
      <c r="M492" s="213">
        <v>-97.8</v>
      </c>
      <c r="N492" t="str">
        <f t="shared" si="7"/>
        <v>211000010100</v>
      </c>
    </row>
    <row r="493" spans="1:14" x14ac:dyDescent="0.25">
      <c r="A493" s="212" t="s">
        <v>108</v>
      </c>
      <c r="B493" s="212" t="s">
        <v>262</v>
      </c>
      <c r="C493" s="212" t="s">
        <v>263</v>
      </c>
      <c r="D493" s="212" t="s">
        <v>126</v>
      </c>
      <c r="E493" s="212" t="s">
        <v>127</v>
      </c>
      <c r="F493" s="212" t="s">
        <v>125</v>
      </c>
      <c r="G493" s="212" t="s">
        <v>135</v>
      </c>
      <c r="H493" s="212" t="s">
        <v>196</v>
      </c>
      <c r="I493" s="212" t="s">
        <v>128</v>
      </c>
      <c r="J493" s="212" t="s">
        <v>196</v>
      </c>
      <c r="K493" s="212" t="s">
        <v>196</v>
      </c>
      <c r="L493" s="212" t="s">
        <v>196</v>
      </c>
      <c r="M493" s="213">
        <v>-97.8</v>
      </c>
      <c r="N493" t="str">
        <f t="shared" si="7"/>
        <v>205300010100</v>
      </c>
    </row>
    <row r="494" spans="1:14" x14ac:dyDescent="0.25">
      <c r="A494" s="212" t="s">
        <v>108</v>
      </c>
      <c r="B494" s="212" t="s">
        <v>262</v>
      </c>
      <c r="C494" s="212" t="s">
        <v>263</v>
      </c>
      <c r="D494" s="212" t="s">
        <v>126</v>
      </c>
      <c r="E494" s="212" t="s">
        <v>127</v>
      </c>
      <c r="F494" s="212" t="s">
        <v>125</v>
      </c>
      <c r="G494" s="212" t="s">
        <v>147</v>
      </c>
      <c r="H494" s="212" t="s">
        <v>196</v>
      </c>
      <c r="I494" s="212" t="s">
        <v>128</v>
      </c>
      <c r="J494" s="212" t="s">
        <v>196</v>
      </c>
      <c r="K494" s="212" t="s">
        <v>196</v>
      </c>
      <c r="L494" s="212" t="s">
        <v>196</v>
      </c>
      <c r="M494" s="213">
        <v>-22.88</v>
      </c>
      <c r="N494" t="str">
        <f t="shared" si="7"/>
        <v>216000010100</v>
      </c>
    </row>
    <row r="495" spans="1:14" x14ac:dyDescent="0.25">
      <c r="A495" s="212" t="s">
        <v>108</v>
      </c>
      <c r="B495" s="212" t="s">
        <v>262</v>
      </c>
      <c r="C495" s="212" t="s">
        <v>263</v>
      </c>
      <c r="D495" s="212" t="s">
        <v>126</v>
      </c>
      <c r="E495" s="212" t="s">
        <v>127</v>
      </c>
      <c r="F495" s="212" t="s">
        <v>125</v>
      </c>
      <c r="G495" s="212" t="s">
        <v>144</v>
      </c>
      <c r="H495" s="212" t="s">
        <v>196</v>
      </c>
      <c r="I495" s="212" t="s">
        <v>128</v>
      </c>
      <c r="J495" s="212" t="s">
        <v>196</v>
      </c>
      <c r="K495" s="212" t="s">
        <v>196</v>
      </c>
      <c r="L495" s="212" t="s">
        <v>196</v>
      </c>
      <c r="M495" s="213">
        <v>-189.59</v>
      </c>
      <c r="N495" t="str">
        <f t="shared" si="7"/>
        <v>214000010100</v>
      </c>
    </row>
    <row r="496" spans="1:14" x14ac:dyDescent="0.25">
      <c r="A496" s="212" t="s">
        <v>108</v>
      </c>
      <c r="B496" s="212" t="s">
        <v>262</v>
      </c>
      <c r="C496" s="212" t="s">
        <v>263</v>
      </c>
      <c r="D496" s="212" t="s">
        <v>126</v>
      </c>
      <c r="E496" s="212" t="s">
        <v>127</v>
      </c>
      <c r="F496" s="212" t="s">
        <v>125</v>
      </c>
      <c r="G496" s="212" t="s">
        <v>138</v>
      </c>
      <c r="H496" s="212" t="s">
        <v>196</v>
      </c>
      <c r="I496" s="212" t="s">
        <v>128</v>
      </c>
      <c r="J496" s="212" t="s">
        <v>196</v>
      </c>
      <c r="K496" s="212" t="s">
        <v>196</v>
      </c>
      <c r="L496" s="212" t="s">
        <v>196</v>
      </c>
      <c r="M496" s="213">
        <v>-22.88</v>
      </c>
      <c r="N496" t="str">
        <f t="shared" si="7"/>
        <v>205800010100</v>
      </c>
    </row>
    <row r="497" spans="1:14" x14ac:dyDescent="0.25">
      <c r="A497" s="212" t="s">
        <v>108</v>
      </c>
      <c r="B497" s="212" t="s">
        <v>262</v>
      </c>
      <c r="C497" s="212" t="s">
        <v>263</v>
      </c>
      <c r="D497" s="212" t="s">
        <v>126</v>
      </c>
      <c r="E497" s="212" t="s">
        <v>127</v>
      </c>
      <c r="F497" s="212" t="s">
        <v>125</v>
      </c>
      <c r="G497" s="212" t="s">
        <v>145</v>
      </c>
      <c r="H497" s="212" t="s">
        <v>196</v>
      </c>
      <c r="I497" s="212" t="s">
        <v>128</v>
      </c>
      <c r="J497" s="212" t="s">
        <v>196</v>
      </c>
      <c r="K497" s="212" t="s">
        <v>196</v>
      </c>
      <c r="L497" s="212" t="s">
        <v>196</v>
      </c>
      <c r="M497" s="213">
        <v>-73.73</v>
      </c>
      <c r="N497" t="str">
        <f t="shared" si="7"/>
        <v>215000010100</v>
      </c>
    </row>
    <row r="498" spans="1:14" x14ac:dyDescent="0.25">
      <c r="A498" s="212" t="s">
        <v>108</v>
      </c>
      <c r="B498" s="212" t="s">
        <v>262</v>
      </c>
      <c r="C498" s="212" t="s">
        <v>263</v>
      </c>
      <c r="D498" s="212" t="s">
        <v>126</v>
      </c>
      <c r="E498" s="212" t="s">
        <v>127</v>
      </c>
      <c r="F498" s="212" t="s">
        <v>125</v>
      </c>
      <c r="G498" s="212" t="s">
        <v>152</v>
      </c>
      <c r="H498" s="212" t="s">
        <v>196</v>
      </c>
      <c r="I498" s="212" t="s">
        <v>128</v>
      </c>
      <c r="J498" s="212" t="s">
        <v>196</v>
      </c>
      <c r="K498" s="212" t="s">
        <v>196</v>
      </c>
      <c r="L498" s="212" t="s">
        <v>196</v>
      </c>
      <c r="M498" s="213">
        <v>97.8</v>
      </c>
      <c r="N498" t="str">
        <f t="shared" si="7"/>
        <v>723000010100</v>
      </c>
    </row>
    <row r="499" spans="1:14" x14ac:dyDescent="0.25">
      <c r="A499" s="212" t="s">
        <v>108</v>
      </c>
      <c r="B499" s="212" t="s">
        <v>264</v>
      </c>
      <c r="C499" s="212" t="s">
        <v>265</v>
      </c>
      <c r="D499" s="212" t="s">
        <v>126</v>
      </c>
      <c r="E499" s="212" t="s">
        <v>127</v>
      </c>
      <c r="F499" s="212" t="s">
        <v>125</v>
      </c>
      <c r="G499" s="212" t="s">
        <v>139</v>
      </c>
      <c r="H499" s="212" t="s">
        <v>196</v>
      </c>
      <c r="I499" s="212" t="s">
        <v>128</v>
      </c>
      <c r="J499" s="212" t="s">
        <v>196</v>
      </c>
      <c r="K499" s="212" t="s">
        <v>196</v>
      </c>
      <c r="L499" s="212" t="s">
        <v>196</v>
      </c>
      <c r="M499" s="213">
        <v>-44.77</v>
      </c>
      <c r="N499" t="str">
        <f t="shared" si="7"/>
        <v>210000010100</v>
      </c>
    </row>
    <row r="500" spans="1:14" x14ac:dyDescent="0.25">
      <c r="A500" s="212" t="s">
        <v>108</v>
      </c>
      <c r="B500" s="212" t="s">
        <v>264</v>
      </c>
      <c r="C500" s="212" t="s">
        <v>265</v>
      </c>
      <c r="D500" s="212" t="s">
        <v>126</v>
      </c>
      <c r="E500" s="212" t="s">
        <v>127</v>
      </c>
      <c r="F500" s="212" t="s">
        <v>125</v>
      </c>
      <c r="G500" s="212" t="s">
        <v>157</v>
      </c>
      <c r="H500" s="212" t="s">
        <v>196</v>
      </c>
      <c r="I500" s="212" t="s">
        <v>128</v>
      </c>
      <c r="J500" s="212" t="s">
        <v>196</v>
      </c>
      <c r="K500" s="212" t="s">
        <v>196</v>
      </c>
      <c r="L500" s="212" t="s">
        <v>196</v>
      </c>
      <c r="M500" s="213">
        <v>246.26</v>
      </c>
      <c r="N500" t="str">
        <f t="shared" si="7"/>
        <v>726900010100</v>
      </c>
    </row>
    <row r="501" spans="1:14" x14ac:dyDescent="0.25">
      <c r="A501" s="212" t="s">
        <v>108</v>
      </c>
      <c r="B501" s="212" t="s">
        <v>264</v>
      </c>
      <c r="C501" s="212" t="s">
        <v>265</v>
      </c>
      <c r="D501" s="212" t="s">
        <v>126</v>
      </c>
      <c r="E501" s="212" t="s">
        <v>127</v>
      </c>
      <c r="F501" s="212" t="s">
        <v>125</v>
      </c>
      <c r="G501" s="212" t="s">
        <v>135</v>
      </c>
      <c r="H501" s="212" t="s">
        <v>196</v>
      </c>
      <c r="I501" s="212" t="s">
        <v>128</v>
      </c>
      <c r="J501" s="212" t="s">
        <v>196</v>
      </c>
      <c r="K501" s="212" t="s">
        <v>196</v>
      </c>
      <c r="L501" s="212" t="s">
        <v>196</v>
      </c>
      <c r="M501" s="213">
        <v>-218.56</v>
      </c>
      <c r="N501" t="str">
        <f t="shared" si="7"/>
        <v>205300010100</v>
      </c>
    </row>
    <row r="502" spans="1:14" x14ac:dyDescent="0.25">
      <c r="A502" s="212" t="s">
        <v>108</v>
      </c>
      <c r="B502" s="212" t="s">
        <v>264</v>
      </c>
      <c r="C502" s="212" t="s">
        <v>265</v>
      </c>
      <c r="D502" s="212" t="s">
        <v>126</v>
      </c>
      <c r="E502" s="212" t="s">
        <v>127</v>
      </c>
      <c r="F502" s="212" t="s">
        <v>125</v>
      </c>
      <c r="G502" s="212" t="s">
        <v>147</v>
      </c>
      <c r="H502" s="212" t="s">
        <v>196</v>
      </c>
      <c r="I502" s="212" t="s">
        <v>128</v>
      </c>
      <c r="J502" s="212" t="s">
        <v>196</v>
      </c>
      <c r="K502" s="212" t="s">
        <v>196</v>
      </c>
      <c r="L502" s="212" t="s">
        <v>196</v>
      </c>
      <c r="M502" s="213">
        <v>-51.11</v>
      </c>
      <c r="N502" t="str">
        <f t="shared" si="7"/>
        <v>216000010100</v>
      </c>
    </row>
    <row r="503" spans="1:14" x14ac:dyDescent="0.25">
      <c r="A503" s="212" t="s">
        <v>108</v>
      </c>
      <c r="B503" s="212" t="s">
        <v>264</v>
      </c>
      <c r="C503" s="212" t="s">
        <v>265</v>
      </c>
      <c r="D503" s="212" t="s">
        <v>126</v>
      </c>
      <c r="E503" s="212" t="s">
        <v>127</v>
      </c>
      <c r="F503" s="212" t="s">
        <v>125</v>
      </c>
      <c r="G503" s="212" t="s">
        <v>144</v>
      </c>
      <c r="H503" s="212" t="s">
        <v>196</v>
      </c>
      <c r="I503" s="212" t="s">
        <v>128</v>
      </c>
      <c r="J503" s="212" t="s">
        <v>196</v>
      </c>
      <c r="K503" s="212" t="s">
        <v>196</v>
      </c>
      <c r="L503" s="212" t="s">
        <v>196</v>
      </c>
      <c r="M503" s="213">
        <v>-233.25</v>
      </c>
      <c r="N503" t="str">
        <f t="shared" si="7"/>
        <v>214000010100</v>
      </c>
    </row>
    <row r="504" spans="1:14" x14ac:dyDescent="0.25">
      <c r="A504" s="212" t="s">
        <v>108</v>
      </c>
      <c r="B504" s="212" t="s">
        <v>264</v>
      </c>
      <c r="C504" s="212" t="s">
        <v>265</v>
      </c>
      <c r="D504" s="212" t="s">
        <v>126</v>
      </c>
      <c r="E504" s="212" t="s">
        <v>127</v>
      </c>
      <c r="F504" s="212" t="s">
        <v>125</v>
      </c>
      <c r="G504" s="212" t="s">
        <v>138</v>
      </c>
      <c r="H504" s="212" t="s">
        <v>196</v>
      </c>
      <c r="I504" s="212" t="s">
        <v>128</v>
      </c>
      <c r="J504" s="212" t="s">
        <v>196</v>
      </c>
      <c r="K504" s="212" t="s">
        <v>196</v>
      </c>
      <c r="L504" s="212" t="s">
        <v>196</v>
      </c>
      <c r="M504" s="213">
        <v>-51.11</v>
      </c>
      <c r="N504" t="str">
        <f t="shared" si="7"/>
        <v>205800010100</v>
      </c>
    </row>
    <row r="505" spans="1:14" x14ac:dyDescent="0.25">
      <c r="A505" s="212" t="s">
        <v>108</v>
      </c>
      <c r="B505" s="212" t="s">
        <v>264</v>
      </c>
      <c r="C505" s="212" t="s">
        <v>265</v>
      </c>
      <c r="D505" s="212" t="s">
        <v>126</v>
      </c>
      <c r="E505" s="212" t="s">
        <v>127</v>
      </c>
      <c r="F505" s="212" t="s">
        <v>125</v>
      </c>
      <c r="G505" s="212" t="s">
        <v>145</v>
      </c>
      <c r="H505" s="212" t="s">
        <v>196</v>
      </c>
      <c r="I505" s="212" t="s">
        <v>128</v>
      </c>
      <c r="J505" s="212" t="s">
        <v>196</v>
      </c>
      <c r="K505" s="212" t="s">
        <v>196</v>
      </c>
      <c r="L505" s="212" t="s">
        <v>196</v>
      </c>
      <c r="M505" s="213">
        <v>-147.29</v>
      </c>
      <c r="N505" t="str">
        <f t="shared" si="7"/>
        <v>215000010100</v>
      </c>
    </row>
    <row r="506" spans="1:14" x14ac:dyDescent="0.25">
      <c r="A506" s="212" t="s">
        <v>108</v>
      </c>
      <c r="B506" s="212" t="s">
        <v>264</v>
      </c>
      <c r="C506" s="212" t="s">
        <v>265</v>
      </c>
      <c r="D506" s="212" t="s">
        <v>126</v>
      </c>
      <c r="E506" s="212" t="s">
        <v>127</v>
      </c>
      <c r="F506" s="212" t="s">
        <v>125</v>
      </c>
      <c r="G506" s="212" t="s">
        <v>124</v>
      </c>
      <c r="H506" s="212" t="s">
        <v>196</v>
      </c>
      <c r="I506" s="212" t="s">
        <v>128</v>
      </c>
      <c r="J506" s="212" t="s">
        <v>196</v>
      </c>
      <c r="K506" s="212" t="s">
        <v>196</v>
      </c>
      <c r="L506" s="212" t="s">
        <v>196</v>
      </c>
      <c r="M506" s="213">
        <v>-1933.65</v>
      </c>
      <c r="N506" t="str">
        <f t="shared" si="7"/>
        <v>100000010100</v>
      </c>
    </row>
    <row r="507" spans="1:14" x14ac:dyDescent="0.25">
      <c r="A507" s="212" t="s">
        <v>108</v>
      </c>
      <c r="B507" s="212" t="s">
        <v>264</v>
      </c>
      <c r="C507" s="212" t="s">
        <v>265</v>
      </c>
      <c r="D507" s="212" t="s">
        <v>126</v>
      </c>
      <c r="E507" s="212" t="s">
        <v>127</v>
      </c>
      <c r="F507" s="212" t="s">
        <v>125</v>
      </c>
      <c r="G507" s="212" t="s">
        <v>157</v>
      </c>
      <c r="H507" s="212" t="s">
        <v>196</v>
      </c>
      <c r="I507" s="212" t="s">
        <v>128</v>
      </c>
      <c r="J507" s="212" t="s">
        <v>196</v>
      </c>
      <c r="K507" s="212" t="s">
        <v>196</v>
      </c>
      <c r="L507" s="212" t="s">
        <v>196</v>
      </c>
      <c r="M507" s="213">
        <v>44.77</v>
      </c>
      <c r="N507" t="str">
        <f t="shared" si="7"/>
        <v>726900010100</v>
      </c>
    </row>
    <row r="508" spans="1:14" x14ac:dyDescent="0.25">
      <c r="A508" s="212" t="s">
        <v>108</v>
      </c>
      <c r="B508" s="212" t="s">
        <v>264</v>
      </c>
      <c r="C508" s="212" t="s">
        <v>265</v>
      </c>
      <c r="D508" s="212" t="s">
        <v>126</v>
      </c>
      <c r="E508" s="212" t="s">
        <v>127</v>
      </c>
      <c r="F508" s="212" t="s">
        <v>125</v>
      </c>
      <c r="G508" s="212" t="s">
        <v>139</v>
      </c>
      <c r="H508" s="212" t="s">
        <v>196</v>
      </c>
      <c r="I508" s="212" t="s">
        <v>128</v>
      </c>
      <c r="J508" s="212" t="s">
        <v>196</v>
      </c>
      <c r="K508" s="212" t="s">
        <v>196</v>
      </c>
      <c r="L508" s="212" t="s">
        <v>196</v>
      </c>
      <c r="M508" s="213">
        <v>-695</v>
      </c>
      <c r="N508" t="str">
        <f t="shared" si="7"/>
        <v>210000010100</v>
      </c>
    </row>
    <row r="509" spans="1:14" x14ac:dyDescent="0.25">
      <c r="A509" s="212" t="s">
        <v>108</v>
      </c>
      <c r="B509" s="212" t="s">
        <v>264</v>
      </c>
      <c r="C509" s="212" t="s">
        <v>265</v>
      </c>
      <c r="D509" s="212" t="s">
        <v>126</v>
      </c>
      <c r="E509" s="212" t="s">
        <v>127</v>
      </c>
      <c r="F509" s="212" t="s">
        <v>125</v>
      </c>
      <c r="G509" s="212" t="s">
        <v>140</v>
      </c>
      <c r="H509" s="212" t="s">
        <v>196</v>
      </c>
      <c r="I509" s="212" t="s">
        <v>128</v>
      </c>
      <c r="J509" s="212" t="s">
        <v>196</v>
      </c>
      <c r="K509" s="212" t="s">
        <v>196</v>
      </c>
      <c r="L509" s="212" t="s">
        <v>196</v>
      </c>
      <c r="M509" s="213">
        <v>-246.26</v>
      </c>
      <c r="N509" t="str">
        <f t="shared" si="7"/>
        <v>210500010100</v>
      </c>
    </row>
    <row r="510" spans="1:14" x14ac:dyDescent="0.25">
      <c r="A510" s="212" t="s">
        <v>108</v>
      </c>
      <c r="B510" s="212" t="s">
        <v>264</v>
      </c>
      <c r="C510" s="212" t="s">
        <v>265</v>
      </c>
      <c r="D510" s="212" t="s">
        <v>126</v>
      </c>
      <c r="E510" s="212" t="s">
        <v>127</v>
      </c>
      <c r="F510" s="212" t="s">
        <v>125</v>
      </c>
      <c r="G510" s="212" t="s">
        <v>143</v>
      </c>
      <c r="H510" s="212" t="s">
        <v>196</v>
      </c>
      <c r="I510" s="212" t="s">
        <v>128</v>
      </c>
      <c r="J510" s="212" t="s">
        <v>196</v>
      </c>
      <c r="K510" s="212" t="s">
        <v>196</v>
      </c>
      <c r="L510" s="212" t="s">
        <v>196</v>
      </c>
      <c r="M510" s="213">
        <v>-108.5</v>
      </c>
      <c r="N510" t="str">
        <f t="shared" si="7"/>
        <v>213000010100</v>
      </c>
    </row>
    <row r="511" spans="1:14" x14ac:dyDescent="0.25">
      <c r="A511" s="212" t="s">
        <v>108</v>
      </c>
      <c r="B511" s="212" t="s">
        <v>264</v>
      </c>
      <c r="C511" s="212" t="s">
        <v>265</v>
      </c>
      <c r="D511" s="212" t="s">
        <v>126</v>
      </c>
      <c r="E511" s="212" t="s">
        <v>127</v>
      </c>
      <c r="F511" s="212" t="s">
        <v>125</v>
      </c>
      <c r="G511" s="212" t="s">
        <v>150</v>
      </c>
      <c r="H511" s="212" t="s">
        <v>196</v>
      </c>
      <c r="I511" s="212" t="s">
        <v>128</v>
      </c>
      <c r="J511" s="212" t="s">
        <v>196</v>
      </c>
      <c r="K511" s="212" t="s">
        <v>196</v>
      </c>
      <c r="L511" s="212" t="s">
        <v>196</v>
      </c>
      <c r="M511" s="213">
        <v>-20.66</v>
      </c>
      <c r="N511" t="str">
        <f t="shared" si="7"/>
        <v>219000010100</v>
      </c>
    </row>
    <row r="512" spans="1:14" x14ac:dyDescent="0.25">
      <c r="A512" s="212" t="s">
        <v>108</v>
      </c>
      <c r="B512" s="212" t="s">
        <v>264</v>
      </c>
      <c r="C512" s="212" t="s">
        <v>265</v>
      </c>
      <c r="D512" s="212" t="s">
        <v>126</v>
      </c>
      <c r="E512" s="212" t="s">
        <v>127</v>
      </c>
      <c r="F512" s="212" t="s">
        <v>125</v>
      </c>
      <c r="G512" s="212" t="s">
        <v>139</v>
      </c>
      <c r="H512" s="212" t="s">
        <v>196</v>
      </c>
      <c r="I512" s="212" t="s">
        <v>128</v>
      </c>
      <c r="J512" s="212" t="s">
        <v>196</v>
      </c>
      <c r="K512" s="212" t="s">
        <v>196</v>
      </c>
      <c r="L512" s="212" t="s">
        <v>196</v>
      </c>
      <c r="M512" s="213">
        <v>-76.92</v>
      </c>
      <c r="N512" t="str">
        <f t="shared" si="7"/>
        <v>210000010100</v>
      </c>
    </row>
    <row r="513" spans="1:14" x14ac:dyDescent="0.25">
      <c r="A513" s="212" t="s">
        <v>108</v>
      </c>
      <c r="B513" s="212" t="s">
        <v>264</v>
      </c>
      <c r="C513" s="212" t="s">
        <v>265</v>
      </c>
      <c r="D513" s="212" t="s">
        <v>126</v>
      </c>
      <c r="E513" s="212" t="s">
        <v>127</v>
      </c>
      <c r="F513" s="212" t="s">
        <v>125</v>
      </c>
      <c r="G513" s="212" t="s">
        <v>137</v>
      </c>
      <c r="H513" s="212" t="s">
        <v>196</v>
      </c>
      <c r="I513" s="212" t="s">
        <v>128</v>
      </c>
      <c r="J513" s="212" t="s">
        <v>196</v>
      </c>
      <c r="K513" s="212" t="s">
        <v>196</v>
      </c>
      <c r="L513" s="212" t="s">
        <v>196</v>
      </c>
      <c r="M513" s="213">
        <v>-867.4</v>
      </c>
      <c r="N513" t="str">
        <f t="shared" si="7"/>
        <v>205600010100</v>
      </c>
    </row>
    <row r="514" spans="1:14" x14ac:dyDescent="0.25">
      <c r="A514" s="212" t="s">
        <v>108</v>
      </c>
      <c r="B514" s="212" t="s">
        <v>264</v>
      </c>
      <c r="C514" s="212" t="s">
        <v>265</v>
      </c>
      <c r="D514" s="212" t="s">
        <v>126</v>
      </c>
      <c r="E514" s="212" t="s">
        <v>127</v>
      </c>
      <c r="F514" s="212" t="s">
        <v>125</v>
      </c>
      <c r="G514" s="212" t="s">
        <v>134</v>
      </c>
      <c r="H514" s="212" t="s">
        <v>196</v>
      </c>
      <c r="I514" s="212" t="s">
        <v>128</v>
      </c>
      <c r="J514" s="212" t="s">
        <v>196</v>
      </c>
      <c r="K514" s="212" t="s">
        <v>196</v>
      </c>
      <c r="L514" s="212" t="s">
        <v>196</v>
      </c>
      <c r="M514" s="213">
        <v>-246.26</v>
      </c>
      <c r="N514" t="str">
        <f t="shared" si="7"/>
        <v>205200010100</v>
      </c>
    </row>
    <row r="515" spans="1:14" x14ac:dyDescent="0.25">
      <c r="A515" s="212" t="s">
        <v>108</v>
      </c>
      <c r="B515" s="212" t="s">
        <v>264</v>
      </c>
      <c r="C515" s="212" t="s">
        <v>265</v>
      </c>
      <c r="D515" s="212" t="s">
        <v>126</v>
      </c>
      <c r="E515" s="212" t="s">
        <v>127</v>
      </c>
      <c r="F515" s="212" t="s">
        <v>125</v>
      </c>
      <c r="G515" s="212" t="s">
        <v>149</v>
      </c>
      <c r="H515" s="212" t="s">
        <v>196</v>
      </c>
      <c r="I515" s="212" t="s">
        <v>128</v>
      </c>
      <c r="J515" s="212" t="s">
        <v>196</v>
      </c>
      <c r="K515" s="212" t="s">
        <v>196</v>
      </c>
      <c r="L515" s="212" t="s">
        <v>196</v>
      </c>
      <c r="M515" s="213">
        <v>3731.2</v>
      </c>
      <c r="N515" t="str">
        <f t="shared" ref="N515:N578" si="8">CONCATENATE(G515,E515)</f>
        <v>710000010100</v>
      </c>
    </row>
    <row r="516" spans="1:14" x14ac:dyDescent="0.25">
      <c r="A516" s="212" t="s">
        <v>108</v>
      </c>
      <c r="B516" s="212" t="s">
        <v>264</v>
      </c>
      <c r="C516" s="212" t="s">
        <v>265</v>
      </c>
      <c r="D516" s="212" t="s">
        <v>126</v>
      </c>
      <c r="E516" s="212" t="s">
        <v>127</v>
      </c>
      <c r="F516" s="212" t="s">
        <v>125</v>
      </c>
      <c r="G516" s="212" t="s">
        <v>152</v>
      </c>
      <c r="H516" s="212" t="s">
        <v>196</v>
      </c>
      <c r="I516" s="212" t="s">
        <v>128</v>
      </c>
      <c r="J516" s="212" t="s">
        <v>196</v>
      </c>
      <c r="K516" s="212" t="s">
        <v>196</v>
      </c>
      <c r="L516" s="212" t="s">
        <v>196</v>
      </c>
      <c r="M516" s="213">
        <v>218.56</v>
      </c>
      <c r="N516" t="str">
        <f t="shared" si="8"/>
        <v>723000010100</v>
      </c>
    </row>
    <row r="517" spans="1:14" x14ac:dyDescent="0.25">
      <c r="A517" s="212" t="s">
        <v>108</v>
      </c>
      <c r="B517" s="212" t="s">
        <v>264</v>
      </c>
      <c r="C517" s="212" t="s">
        <v>265</v>
      </c>
      <c r="D517" s="212" t="s">
        <v>126</v>
      </c>
      <c r="E517" s="212" t="s">
        <v>127</v>
      </c>
      <c r="F517" s="212" t="s">
        <v>125</v>
      </c>
      <c r="G517" s="212" t="s">
        <v>153</v>
      </c>
      <c r="H517" s="212" t="s">
        <v>196</v>
      </c>
      <c r="I517" s="212" t="s">
        <v>128</v>
      </c>
      <c r="J517" s="212" t="s">
        <v>196</v>
      </c>
      <c r="K517" s="212" t="s">
        <v>196</v>
      </c>
      <c r="L517" s="212" t="s">
        <v>196</v>
      </c>
      <c r="M517" s="213">
        <v>51.11</v>
      </c>
      <c r="N517" t="str">
        <f t="shared" si="8"/>
        <v>723100010100</v>
      </c>
    </row>
    <row r="518" spans="1:14" x14ac:dyDescent="0.25">
      <c r="A518" s="212" t="s">
        <v>108</v>
      </c>
      <c r="B518" s="212" t="s">
        <v>264</v>
      </c>
      <c r="C518" s="212" t="s">
        <v>265</v>
      </c>
      <c r="D518" s="212" t="s">
        <v>126</v>
      </c>
      <c r="E518" s="212" t="s">
        <v>127</v>
      </c>
      <c r="F518" s="212" t="s">
        <v>125</v>
      </c>
      <c r="G518" s="212" t="s">
        <v>154</v>
      </c>
      <c r="H518" s="212" t="s">
        <v>196</v>
      </c>
      <c r="I518" s="212" t="s">
        <v>128</v>
      </c>
      <c r="J518" s="212" t="s">
        <v>196</v>
      </c>
      <c r="K518" s="212" t="s">
        <v>196</v>
      </c>
      <c r="L518" s="212" t="s">
        <v>196</v>
      </c>
      <c r="M518" s="213">
        <v>867.4</v>
      </c>
      <c r="N518" t="str">
        <f t="shared" si="8"/>
        <v>724000010100</v>
      </c>
    </row>
    <row r="519" spans="1:14" x14ac:dyDescent="0.25">
      <c r="A519" s="212" t="s">
        <v>108</v>
      </c>
      <c r="B519" s="212" t="s">
        <v>264</v>
      </c>
      <c r="C519" s="212" t="s">
        <v>265</v>
      </c>
      <c r="D519" s="212" t="s">
        <v>126</v>
      </c>
      <c r="E519" s="212" t="s">
        <v>127</v>
      </c>
      <c r="F519" s="212" t="s">
        <v>125</v>
      </c>
      <c r="G519" s="212" t="s">
        <v>141</v>
      </c>
      <c r="H519" s="212" t="s">
        <v>196</v>
      </c>
      <c r="I519" s="212" t="s">
        <v>128</v>
      </c>
      <c r="J519" s="212" t="s">
        <v>196</v>
      </c>
      <c r="K519" s="212" t="s">
        <v>196</v>
      </c>
      <c r="L519" s="212" t="s">
        <v>196</v>
      </c>
      <c r="M519" s="213">
        <v>-218.56</v>
      </c>
      <c r="N519" t="str">
        <f t="shared" si="8"/>
        <v>211000010100</v>
      </c>
    </row>
    <row r="520" spans="1:14" x14ac:dyDescent="0.25">
      <c r="A520" s="212" t="s">
        <v>108</v>
      </c>
      <c r="B520" s="212" t="s">
        <v>266</v>
      </c>
      <c r="C520" s="212" t="s">
        <v>267</v>
      </c>
      <c r="D520" s="212" t="s">
        <v>126</v>
      </c>
      <c r="E520" s="212" t="s">
        <v>127</v>
      </c>
      <c r="F520" s="212" t="s">
        <v>125</v>
      </c>
      <c r="G520" s="212" t="s">
        <v>149</v>
      </c>
      <c r="H520" s="212" t="s">
        <v>196</v>
      </c>
      <c r="I520" s="212" t="s">
        <v>128</v>
      </c>
      <c r="J520" s="212" t="s">
        <v>196</v>
      </c>
      <c r="K520" s="212" t="s">
        <v>196</v>
      </c>
      <c r="L520" s="212" t="s">
        <v>196</v>
      </c>
      <c r="M520" s="213">
        <v>1884.8</v>
      </c>
      <c r="N520" t="str">
        <f t="shared" si="8"/>
        <v>710000010100</v>
      </c>
    </row>
    <row r="521" spans="1:14" x14ac:dyDescent="0.25">
      <c r="A521" s="212" t="s">
        <v>108</v>
      </c>
      <c r="B521" s="212" t="s">
        <v>266</v>
      </c>
      <c r="C521" s="212" t="s">
        <v>267</v>
      </c>
      <c r="D521" s="212" t="s">
        <v>126</v>
      </c>
      <c r="E521" s="212" t="s">
        <v>127</v>
      </c>
      <c r="F521" s="212" t="s">
        <v>125</v>
      </c>
      <c r="G521" s="212" t="s">
        <v>124</v>
      </c>
      <c r="H521" s="212" t="s">
        <v>196</v>
      </c>
      <c r="I521" s="212" t="s">
        <v>128</v>
      </c>
      <c r="J521" s="212" t="s">
        <v>196</v>
      </c>
      <c r="K521" s="212" t="s">
        <v>196</v>
      </c>
      <c r="L521" s="212" t="s">
        <v>196</v>
      </c>
      <c r="M521" s="213">
        <v>-1327.33</v>
      </c>
      <c r="N521" t="str">
        <f t="shared" si="8"/>
        <v>100000010100</v>
      </c>
    </row>
    <row r="522" spans="1:14" x14ac:dyDescent="0.25">
      <c r="A522" s="212" t="s">
        <v>108</v>
      </c>
      <c r="B522" s="212" t="s">
        <v>266</v>
      </c>
      <c r="C522" s="212" t="s">
        <v>267</v>
      </c>
      <c r="D522" s="212" t="s">
        <v>126</v>
      </c>
      <c r="E522" s="212" t="s">
        <v>127</v>
      </c>
      <c r="F522" s="212" t="s">
        <v>125</v>
      </c>
      <c r="G522" s="212" t="s">
        <v>153</v>
      </c>
      <c r="H522" s="212" t="s">
        <v>196</v>
      </c>
      <c r="I522" s="212" t="s">
        <v>128</v>
      </c>
      <c r="J522" s="212" t="s">
        <v>196</v>
      </c>
      <c r="K522" s="212" t="s">
        <v>196</v>
      </c>
      <c r="L522" s="212" t="s">
        <v>196</v>
      </c>
      <c r="M522" s="213">
        <v>26.15</v>
      </c>
      <c r="N522" t="str">
        <f t="shared" si="8"/>
        <v>723100010100</v>
      </c>
    </row>
    <row r="523" spans="1:14" x14ac:dyDescent="0.25">
      <c r="A523" s="212" t="s">
        <v>108</v>
      </c>
      <c r="B523" s="212" t="s">
        <v>266</v>
      </c>
      <c r="C523" s="212" t="s">
        <v>267</v>
      </c>
      <c r="D523" s="212" t="s">
        <v>126</v>
      </c>
      <c r="E523" s="212" t="s">
        <v>127</v>
      </c>
      <c r="F523" s="212" t="s">
        <v>125</v>
      </c>
      <c r="G523" s="212" t="s">
        <v>154</v>
      </c>
      <c r="H523" s="212" t="s">
        <v>196</v>
      </c>
      <c r="I523" s="212" t="s">
        <v>128</v>
      </c>
      <c r="J523" s="212" t="s">
        <v>196</v>
      </c>
      <c r="K523" s="212" t="s">
        <v>196</v>
      </c>
      <c r="L523" s="212" t="s">
        <v>196</v>
      </c>
      <c r="M523" s="213">
        <v>271.7</v>
      </c>
      <c r="N523" t="str">
        <f t="shared" si="8"/>
        <v>724000010100</v>
      </c>
    </row>
    <row r="524" spans="1:14" x14ac:dyDescent="0.25">
      <c r="A524" s="212" t="s">
        <v>108</v>
      </c>
      <c r="B524" s="212" t="s">
        <v>266</v>
      </c>
      <c r="C524" s="212" t="s">
        <v>267</v>
      </c>
      <c r="D524" s="212" t="s">
        <v>126</v>
      </c>
      <c r="E524" s="212" t="s">
        <v>127</v>
      </c>
      <c r="F524" s="212" t="s">
        <v>125</v>
      </c>
      <c r="G524" s="212" t="s">
        <v>157</v>
      </c>
      <c r="H524" s="212" t="s">
        <v>196</v>
      </c>
      <c r="I524" s="212" t="s">
        <v>128</v>
      </c>
      <c r="J524" s="212" t="s">
        <v>196</v>
      </c>
      <c r="K524" s="212" t="s">
        <v>196</v>
      </c>
      <c r="L524" s="212" t="s">
        <v>196</v>
      </c>
      <c r="M524" s="213">
        <v>124.4</v>
      </c>
      <c r="N524" t="str">
        <f t="shared" si="8"/>
        <v>726900010100</v>
      </c>
    </row>
    <row r="525" spans="1:14" x14ac:dyDescent="0.25">
      <c r="A525" s="212" t="s">
        <v>108</v>
      </c>
      <c r="B525" s="212" t="s">
        <v>266</v>
      </c>
      <c r="C525" s="212" t="s">
        <v>267</v>
      </c>
      <c r="D525" s="212" t="s">
        <v>126</v>
      </c>
      <c r="E525" s="212" t="s">
        <v>127</v>
      </c>
      <c r="F525" s="212" t="s">
        <v>125</v>
      </c>
      <c r="G525" s="212" t="s">
        <v>157</v>
      </c>
      <c r="H525" s="212" t="s">
        <v>196</v>
      </c>
      <c r="I525" s="212" t="s">
        <v>128</v>
      </c>
      <c r="J525" s="212" t="s">
        <v>196</v>
      </c>
      <c r="K525" s="212" t="s">
        <v>196</v>
      </c>
      <c r="L525" s="212" t="s">
        <v>196</v>
      </c>
      <c r="M525" s="213">
        <v>22.62</v>
      </c>
      <c r="N525" t="str">
        <f t="shared" si="8"/>
        <v>726900010100</v>
      </c>
    </row>
    <row r="526" spans="1:14" x14ac:dyDescent="0.25">
      <c r="A526" s="212" t="s">
        <v>108</v>
      </c>
      <c r="B526" s="212" t="s">
        <v>266</v>
      </c>
      <c r="C526" s="212" t="s">
        <v>267</v>
      </c>
      <c r="D526" s="212" t="s">
        <v>126</v>
      </c>
      <c r="E526" s="212" t="s">
        <v>127</v>
      </c>
      <c r="F526" s="212" t="s">
        <v>125</v>
      </c>
      <c r="G526" s="212" t="s">
        <v>140</v>
      </c>
      <c r="H526" s="212" t="s">
        <v>196</v>
      </c>
      <c r="I526" s="212" t="s">
        <v>128</v>
      </c>
      <c r="J526" s="212" t="s">
        <v>196</v>
      </c>
      <c r="K526" s="212" t="s">
        <v>196</v>
      </c>
      <c r="L526" s="212" t="s">
        <v>196</v>
      </c>
      <c r="M526" s="213">
        <v>-124.4</v>
      </c>
      <c r="N526" t="str">
        <f t="shared" si="8"/>
        <v>210500010100</v>
      </c>
    </row>
    <row r="527" spans="1:14" x14ac:dyDescent="0.25">
      <c r="A527" s="212" t="s">
        <v>108</v>
      </c>
      <c r="B527" s="212" t="s">
        <v>266</v>
      </c>
      <c r="C527" s="212" t="s">
        <v>267</v>
      </c>
      <c r="D527" s="212" t="s">
        <v>126</v>
      </c>
      <c r="E527" s="212" t="s">
        <v>127</v>
      </c>
      <c r="F527" s="212" t="s">
        <v>125</v>
      </c>
      <c r="G527" s="212" t="s">
        <v>143</v>
      </c>
      <c r="H527" s="212" t="s">
        <v>196</v>
      </c>
      <c r="I527" s="212" t="s">
        <v>128</v>
      </c>
      <c r="J527" s="212" t="s">
        <v>196</v>
      </c>
      <c r="K527" s="212" t="s">
        <v>196</v>
      </c>
      <c r="L527" s="212" t="s">
        <v>196</v>
      </c>
      <c r="M527" s="213">
        <v>-43</v>
      </c>
      <c r="N527" t="str">
        <f t="shared" si="8"/>
        <v>213000010100</v>
      </c>
    </row>
    <row r="528" spans="1:14" x14ac:dyDescent="0.25">
      <c r="A528" s="212" t="s">
        <v>108</v>
      </c>
      <c r="B528" s="212" t="s">
        <v>266</v>
      </c>
      <c r="C528" s="212" t="s">
        <v>267</v>
      </c>
      <c r="D528" s="212" t="s">
        <v>126</v>
      </c>
      <c r="E528" s="212" t="s">
        <v>127</v>
      </c>
      <c r="F528" s="212" t="s">
        <v>125</v>
      </c>
      <c r="G528" s="212" t="s">
        <v>150</v>
      </c>
      <c r="H528" s="212" t="s">
        <v>196</v>
      </c>
      <c r="I528" s="212" t="s">
        <v>128</v>
      </c>
      <c r="J528" s="212" t="s">
        <v>196</v>
      </c>
      <c r="K528" s="212" t="s">
        <v>196</v>
      </c>
      <c r="L528" s="212" t="s">
        <v>196</v>
      </c>
      <c r="M528" s="213">
        <v>-38.69</v>
      </c>
      <c r="N528" t="str">
        <f t="shared" si="8"/>
        <v>219000010100</v>
      </c>
    </row>
    <row r="529" spans="1:14" x14ac:dyDescent="0.25">
      <c r="A529" s="212" t="s">
        <v>108</v>
      </c>
      <c r="B529" s="212" t="s">
        <v>266</v>
      </c>
      <c r="C529" s="212" t="s">
        <v>267</v>
      </c>
      <c r="D529" s="212" t="s">
        <v>126</v>
      </c>
      <c r="E529" s="212" t="s">
        <v>127</v>
      </c>
      <c r="F529" s="212" t="s">
        <v>125</v>
      </c>
      <c r="G529" s="212" t="s">
        <v>137</v>
      </c>
      <c r="H529" s="212" t="s">
        <v>196</v>
      </c>
      <c r="I529" s="212" t="s">
        <v>128</v>
      </c>
      <c r="J529" s="212" t="s">
        <v>196</v>
      </c>
      <c r="K529" s="212" t="s">
        <v>196</v>
      </c>
      <c r="L529" s="212" t="s">
        <v>196</v>
      </c>
      <c r="M529" s="213">
        <v>-271.7</v>
      </c>
      <c r="N529" t="str">
        <f t="shared" si="8"/>
        <v>205600010100</v>
      </c>
    </row>
    <row r="530" spans="1:14" x14ac:dyDescent="0.25">
      <c r="A530" s="212" t="s">
        <v>108</v>
      </c>
      <c r="B530" s="212" t="s">
        <v>266</v>
      </c>
      <c r="C530" s="212" t="s">
        <v>267</v>
      </c>
      <c r="D530" s="212" t="s">
        <v>126</v>
      </c>
      <c r="E530" s="212" t="s">
        <v>127</v>
      </c>
      <c r="F530" s="212" t="s">
        <v>125</v>
      </c>
      <c r="G530" s="212" t="s">
        <v>134</v>
      </c>
      <c r="H530" s="212" t="s">
        <v>196</v>
      </c>
      <c r="I530" s="212" t="s">
        <v>128</v>
      </c>
      <c r="J530" s="212" t="s">
        <v>196</v>
      </c>
      <c r="K530" s="212" t="s">
        <v>196</v>
      </c>
      <c r="L530" s="212" t="s">
        <v>196</v>
      </c>
      <c r="M530" s="213">
        <v>-124.4</v>
      </c>
      <c r="N530" t="str">
        <f t="shared" si="8"/>
        <v>205200010100</v>
      </c>
    </row>
    <row r="531" spans="1:14" x14ac:dyDescent="0.25">
      <c r="A531" s="212" t="s">
        <v>108</v>
      </c>
      <c r="B531" s="212" t="s">
        <v>266</v>
      </c>
      <c r="C531" s="212" t="s">
        <v>267</v>
      </c>
      <c r="D531" s="212" t="s">
        <v>126</v>
      </c>
      <c r="E531" s="212" t="s">
        <v>127</v>
      </c>
      <c r="F531" s="212" t="s">
        <v>125</v>
      </c>
      <c r="G531" s="212" t="s">
        <v>139</v>
      </c>
      <c r="H531" s="212" t="s">
        <v>196</v>
      </c>
      <c r="I531" s="212" t="s">
        <v>128</v>
      </c>
      <c r="J531" s="212" t="s">
        <v>196</v>
      </c>
      <c r="K531" s="212" t="s">
        <v>196</v>
      </c>
      <c r="L531" s="212" t="s">
        <v>196</v>
      </c>
      <c r="M531" s="213">
        <v>-22.62</v>
      </c>
      <c r="N531" t="str">
        <f t="shared" si="8"/>
        <v>210000010100</v>
      </c>
    </row>
    <row r="532" spans="1:14" x14ac:dyDescent="0.25">
      <c r="A532" s="212" t="s">
        <v>108</v>
      </c>
      <c r="B532" s="212" t="s">
        <v>266</v>
      </c>
      <c r="C532" s="212" t="s">
        <v>267</v>
      </c>
      <c r="D532" s="212" t="s">
        <v>126</v>
      </c>
      <c r="E532" s="212" t="s">
        <v>127</v>
      </c>
      <c r="F532" s="212" t="s">
        <v>125</v>
      </c>
      <c r="G532" s="212" t="s">
        <v>141</v>
      </c>
      <c r="H532" s="212" t="s">
        <v>196</v>
      </c>
      <c r="I532" s="212" t="s">
        <v>128</v>
      </c>
      <c r="J532" s="212" t="s">
        <v>196</v>
      </c>
      <c r="K532" s="212" t="s">
        <v>196</v>
      </c>
      <c r="L532" s="212" t="s">
        <v>196</v>
      </c>
      <c r="M532" s="213">
        <v>-111.79</v>
      </c>
      <c r="N532" t="str">
        <f t="shared" si="8"/>
        <v>211000010100</v>
      </c>
    </row>
    <row r="533" spans="1:14" x14ac:dyDescent="0.25">
      <c r="A533" s="212" t="s">
        <v>108</v>
      </c>
      <c r="B533" s="212" t="s">
        <v>266</v>
      </c>
      <c r="C533" s="212" t="s">
        <v>267</v>
      </c>
      <c r="D533" s="212" t="s">
        <v>126</v>
      </c>
      <c r="E533" s="212" t="s">
        <v>127</v>
      </c>
      <c r="F533" s="212" t="s">
        <v>125</v>
      </c>
      <c r="G533" s="212" t="s">
        <v>135</v>
      </c>
      <c r="H533" s="212" t="s">
        <v>196</v>
      </c>
      <c r="I533" s="212" t="s">
        <v>128</v>
      </c>
      <c r="J533" s="212" t="s">
        <v>196</v>
      </c>
      <c r="K533" s="212" t="s">
        <v>196</v>
      </c>
      <c r="L533" s="212" t="s">
        <v>196</v>
      </c>
      <c r="M533" s="213">
        <v>-111.79</v>
      </c>
      <c r="N533" t="str">
        <f t="shared" si="8"/>
        <v>205300010100</v>
      </c>
    </row>
    <row r="534" spans="1:14" x14ac:dyDescent="0.25">
      <c r="A534" s="212" t="s">
        <v>108</v>
      </c>
      <c r="B534" s="212" t="s">
        <v>266</v>
      </c>
      <c r="C534" s="212" t="s">
        <v>267</v>
      </c>
      <c r="D534" s="212" t="s">
        <v>126</v>
      </c>
      <c r="E534" s="212" t="s">
        <v>127</v>
      </c>
      <c r="F534" s="212" t="s">
        <v>125</v>
      </c>
      <c r="G534" s="212" t="s">
        <v>147</v>
      </c>
      <c r="H534" s="212" t="s">
        <v>196</v>
      </c>
      <c r="I534" s="212" t="s">
        <v>128</v>
      </c>
      <c r="J534" s="212" t="s">
        <v>196</v>
      </c>
      <c r="K534" s="212" t="s">
        <v>196</v>
      </c>
      <c r="L534" s="212" t="s">
        <v>196</v>
      </c>
      <c r="M534" s="213">
        <v>-26.15</v>
      </c>
      <c r="N534" t="str">
        <f t="shared" si="8"/>
        <v>216000010100</v>
      </c>
    </row>
    <row r="535" spans="1:14" x14ac:dyDescent="0.25">
      <c r="A535" s="212" t="s">
        <v>108</v>
      </c>
      <c r="B535" s="212" t="s">
        <v>266</v>
      </c>
      <c r="C535" s="212" t="s">
        <v>267</v>
      </c>
      <c r="D535" s="212" t="s">
        <v>126</v>
      </c>
      <c r="E535" s="212" t="s">
        <v>127</v>
      </c>
      <c r="F535" s="212" t="s">
        <v>125</v>
      </c>
      <c r="G535" s="212" t="s">
        <v>144</v>
      </c>
      <c r="H535" s="212" t="s">
        <v>196</v>
      </c>
      <c r="I535" s="212" t="s">
        <v>128</v>
      </c>
      <c r="J535" s="212" t="s">
        <v>196</v>
      </c>
      <c r="K535" s="212" t="s">
        <v>196</v>
      </c>
      <c r="L535" s="212" t="s">
        <v>196</v>
      </c>
      <c r="M535" s="213">
        <v>-128.49</v>
      </c>
      <c r="N535" t="str">
        <f t="shared" si="8"/>
        <v>214000010100</v>
      </c>
    </row>
    <row r="536" spans="1:14" x14ac:dyDescent="0.25">
      <c r="A536" s="212" t="s">
        <v>108</v>
      </c>
      <c r="B536" s="212" t="s">
        <v>266</v>
      </c>
      <c r="C536" s="212" t="s">
        <v>267</v>
      </c>
      <c r="D536" s="212" t="s">
        <v>126</v>
      </c>
      <c r="E536" s="212" t="s">
        <v>127</v>
      </c>
      <c r="F536" s="212" t="s">
        <v>125</v>
      </c>
      <c r="G536" s="212" t="s">
        <v>138</v>
      </c>
      <c r="H536" s="212" t="s">
        <v>196</v>
      </c>
      <c r="I536" s="212" t="s">
        <v>128</v>
      </c>
      <c r="J536" s="212" t="s">
        <v>196</v>
      </c>
      <c r="K536" s="212" t="s">
        <v>196</v>
      </c>
      <c r="L536" s="212" t="s">
        <v>196</v>
      </c>
      <c r="M536" s="213">
        <v>-26.15</v>
      </c>
      <c r="N536" t="str">
        <f t="shared" si="8"/>
        <v>205800010100</v>
      </c>
    </row>
    <row r="537" spans="1:14" x14ac:dyDescent="0.25">
      <c r="A537" s="212" t="s">
        <v>108</v>
      </c>
      <c r="B537" s="212" t="s">
        <v>266</v>
      </c>
      <c r="C537" s="212" t="s">
        <v>267</v>
      </c>
      <c r="D537" s="212" t="s">
        <v>126</v>
      </c>
      <c r="E537" s="212" t="s">
        <v>127</v>
      </c>
      <c r="F537" s="212" t="s">
        <v>125</v>
      </c>
      <c r="G537" s="212" t="s">
        <v>145</v>
      </c>
      <c r="H537" s="212" t="s">
        <v>196</v>
      </c>
      <c r="I537" s="212" t="s">
        <v>128</v>
      </c>
      <c r="J537" s="212" t="s">
        <v>196</v>
      </c>
      <c r="K537" s="212" t="s">
        <v>196</v>
      </c>
      <c r="L537" s="212" t="s">
        <v>196</v>
      </c>
      <c r="M537" s="213">
        <v>-84.95</v>
      </c>
      <c r="N537" t="str">
        <f t="shared" si="8"/>
        <v>215000010100</v>
      </c>
    </row>
    <row r="538" spans="1:14" x14ac:dyDescent="0.25">
      <c r="A538" s="212" t="s">
        <v>108</v>
      </c>
      <c r="B538" s="212" t="s">
        <v>266</v>
      </c>
      <c r="C538" s="212" t="s">
        <v>267</v>
      </c>
      <c r="D538" s="212" t="s">
        <v>126</v>
      </c>
      <c r="E538" s="212" t="s">
        <v>127</v>
      </c>
      <c r="F538" s="212" t="s">
        <v>125</v>
      </c>
      <c r="G538" s="212" t="s">
        <v>152</v>
      </c>
      <c r="H538" s="212" t="s">
        <v>196</v>
      </c>
      <c r="I538" s="212" t="s">
        <v>128</v>
      </c>
      <c r="J538" s="212" t="s">
        <v>196</v>
      </c>
      <c r="K538" s="212" t="s">
        <v>196</v>
      </c>
      <c r="L538" s="212" t="s">
        <v>196</v>
      </c>
      <c r="M538" s="213">
        <v>111.79</v>
      </c>
      <c r="N538" t="str">
        <f t="shared" si="8"/>
        <v>723000010100</v>
      </c>
    </row>
    <row r="539" spans="1:14" x14ac:dyDescent="0.25">
      <c r="A539" s="212" t="s">
        <v>108</v>
      </c>
      <c r="B539" s="212" t="s">
        <v>268</v>
      </c>
      <c r="C539" s="212" t="s">
        <v>269</v>
      </c>
      <c r="D539" s="212" t="s">
        <v>126</v>
      </c>
      <c r="E539" s="212" t="s">
        <v>127</v>
      </c>
      <c r="F539" s="212" t="s">
        <v>125</v>
      </c>
      <c r="G539" s="212" t="s">
        <v>149</v>
      </c>
      <c r="H539" s="212" t="s">
        <v>196</v>
      </c>
      <c r="I539" s="212" t="s">
        <v>128</v>
      </c>
      <c r="J539" s="212" t="s">
        <v>196</v>
      </c>
      <c r="K539" s="212" t="s">
        <v>196</v>
      </c>
      <c r="L539" s="212" t="s">
        <v>196</v>
      </c>
      <c r="M539" s="213">
        <v>4322.88</v>
      </c>
      <c r="N539" t="str">
        <f t="shared" si="8"/>
        <v>710000010100</v>
      </c>
    </row>
    <row r="540" spans="1:14" x14ac:dyDescent="0.25">
      <c r="A540" s="212" t="s">
        <v>108</v>
      </c>
      <c r="B540" s="212" t="s">
        <v>268</v>
      </c>
      <c r="C540" s="212" t="s">
        <v>269</v>
      </c>
      <c r="D540" s="212" t="s">
        <v>126</v>
      </c>
      <c r="E540" s="212" t="s">
        <v>127</v>
      </c>
      <c r="F540" s="212" t="s">
        <v>125</v>
      </c>
      <c r="G540" s="212" t="s">
        <v>144</v>
      </c>
      <c r="H540" s="212" t="s">
        <v>196</v>
      </c>
      <c r="I540" s="212" t="s">
        <v>128</v>
      </c>
      <c r="J540" s="212" t="s">
        <v>196</v>
      </c>
      <c r="K540" s="212" t="s">
        <v>196</v>
      </c>
      <c r="L540" s="212" t="s">
        <v>196</v>
      </c>
      <c r="M540" s="213">
        <v>-383.78</v>
      </c>
      <c r="N540" t="str">
        <f t="shared" si="8"/>
        <v>214000010100</v>
      </c>
    </row>
    <row r="541" spans="1:14" x14ac:dyDescent="0.25">
      <c r="A541" s="212" t="s">
        <v>108</v>
      </c>
      <c r="B541" s="212" t="s">
        <v>268</v>
      </c>
      <c r="C541" s="212" t="s">
        <v>269</v>
      </c>
      <c r="D541" s="212" t="s">
        <v>126</v>
      </c>
      <c r="E541" s="212" t="s">
        <v>127</v>
      </c>
      <c r="F541" s="212" t="s">
        <v>125</v>
      </c>
      <c r="G541" s="212" t="s">
        <v>152</v>
      </c>
      <c r="H541" s="212" t="s">
        <v>196</v>
      </c>
      <c r="I541" s="212" t="s">
        <v>128</v>
      </c>
      <c r="J541" s="212" t="s">
        <v>196</v>
      </c>
      <c r="K541" s="212" t="s">
        <v>196</v>
      </c>
      <c r="L541" s="212" t="s">
        <v>196</v>
      </c>
      <c r="M541" s="213">
        <v>259.41000000000003</v>
      </c>
      <c r="N541" t="str">
        <f t="shared" si="8"/>
        <v>723000010100</v>
      </c>
    </row>
    <row r="542" spans="1:14" x14ac:dyDescent="0.25">
      <c r="A542" s="212" t="s">
        <v>108</v>
      </c>
      <c r="B542" s="212" t="s">
        <v>268</v>
      </c>
      <c r="C542" s="212" t="s">
        <v>269</v>
      </c>
      <c r="D542" s="212" t="s">
        <v>126</v>
      </c>
      <c r="E542" s="212" t="s">
        <v>127</v>
      </c>
      <c r="F542" s="212" t="s">
        <v>125</v>
      </c>
      <c r="G542" s="212" t="s">
        <v>138</v>
      </c>
      <c r="H542" s="212" t="s">
        <v>196</v>
      </c>
      <c r="I542" s="212" t="s">
        <v>128</v>
      </c>
      <c r="J542" s="212" t="s">
        <v>196</v>
      </c>
      <c r="K542" s="212" t="s">
        <v>196</v>
      </c>
      <c r="L542" s="212" t="s">
        <v>196</v>
      </c>
      <c r="M542" s="213">
        <v>-60.67</v>
      </c>
      <c r="N542" t="str">
        <f t="shared" si="8"/>
        <v>205800010100</v>
      </c>
    </row>
    <row r="543" spans="1:14" x14ac:dyDescent="0.25">
      <c r="A543" s="212" t="s">
        <v>108</v>
      </c>
      <c r="B543" s="212" t="s">
        <v>268</v>
      </c>
      <c r="C543" s="212" t="s">
        <v>269</v>
      </c>
      <c r="D543" s="212" t="s">
        <v>126</v>
      </c>
      <c r="E543" s="212" t="s">
        <v>127</v>
      </c>
      <c r="F543" s="212" t="s">
        <v>125</v>
      </c>
      <c r="G543" s="212" t="s">
        <v>145</v>
      </c>
      <c r="H543" s="212" t="s">
        <v>196</v>
      </c>
      <c r="I543" s="212" t="s">
        <v>128</v>
      </c>
      <c r="J543" s="212" t="s">
        <v>196</v>
      </c>
      <c r="K543" s="212" t="s">
        <v>196</v>
      </c>
      <c r="L543" s="212" t="s">
        <v>196</v>
      </c>
      <c r="M543" s="213">
        <v>-229.51</v>
      </c>
      <c r="N543" t="str">
        <f t="shared" si="8"/>
        <v>215000010100</v>
      </c>
    </row>
    <row r="544" spans="1:14" x14ac:dyDescent="0.25">
      <c r="A544" s="212" t="s">
        <v>108</v>
      </c>
      <c r="B544" s="212" t="s">
        <v>268</v>
      </c>
      <c r="C544" s="212" t="s">
        <v>269</v>
      </c>
      <c r="D544" s="212" t="s">
        <v>126</v>
      </c>
      <c r="E544" s="212" t="s">
        <v>127</v>
      </c>
      <c r="F544" s="212" t="s">
        <v>125</v>
      </c>
      <c r="G544" s="212" t="s">
        <v>124</v>
      </c>
      <c r="H544" s="212" t="s">
        <v>196</v>
      </c>
      <c r="I544" s="212" t="s">
        <v>128</v>
      </c>
      <c r="J544" s="212" t="s">
        <v>196</v>
      </c>
      <c r="K544" s="212" t="s">
        <v>196</v>
      </c>
      <c r="L544" s="212" t="s">
        <v>196</v>
      </c>
      <c r="M544" s="213">
        <v>-2944.62</v>
      </c>
      <c r="N544" t="str">
        <f t="shared" si="8"/>
        <v>100000010100</v>
      </c>
    </row>
    <row r="545" spans="1:14" x14ac:dyDescent="0.25">
      <c r="A545" s="212" t="s">
        <v>108</v>
      </c>
      <c r="B545" s="212" t="s">
        <v>268</v>
      </c>
      <c r="C545" s="212" t="s">
        <v>269</v>
      </c>
      <c r="D545" s="212" t="s">
        <v>126</v>
      </c>
      <c r="E545" s="212" t="s">
        <v>127</v>
      </c>
      <c r="F545" s="212" t="s">
        <v>125</v>
      </c>
      <c r="G545" s="212" t="s">
        <v>153</v>
      </c>
      <c r="H545" s="212" t="s">
        <v>196</v>
      </c>
      <c r="I545" s="212" t="s">
        <v>128</v>
      </c>
      <c r="J545" s="212" t="s">
        <v>196</v>
      </c>
      <c r="K545" s="212" t="s">
        <v>196</v>
      </c>
      <c r="L545" s="212" t="s">
        <v>196</v>
      </c>
      <c r="M545" s="213">
        <v>60.67</v>
      </c>
      <c r="N545" t="str">
        <f t="shared" si="8"/>
        <v>723100010100</v>
      </c>
    </row>
    <row r="546" spans="1:14" x14ac:dyDescent="0.25">
      <c r="A546" s="212" t="s">
        <v>108</v>
      </c>
      <c r="B546" s="212" t="s">
        <v>268</v>
      </c>
      <c r="C546" s="212" t="s">
        <v>269</v>
      </c>
      <c r="D546" s="212" t="s">
        <v>126</v>
      </c>
      <c r="E546" s="212" t="s">
        <v>127</v>
      </c>
      <c r="F546" s="212" t="s">
        <v>125</v>
      </c>
      <c r="G546" s="212" t="s">
        <v>154</v>
      </c>
      <c r="H546" s="212" t="s">
        <v>196</v>
      </c>
      <c r="I546" s="212" t="s">
        <v>128</v>
      </c>
      <c r="J546" s="212" t="s">
        <v>196</v>
      </c>
      <c r="K546" s="212" t="s">
        <v>196</v>
      </c>
      <c r="L546" s="212" t="s">
        <v>196</v>
      </c>
      <c r="M546" s="213">
        <v>879.25</v>
      </c>
      <c r="N546" t="str">
        <f t="shared" si="8"/>
        <v>724000010100</v>
      </c>
    </row>
    <row r="547" spans="1:14" x14ac:dyDescent="0.25">
      <c r="A547" s="212" t="s">
        <v>108</v>
      </c>
      <c r="B547" s="212" t="s">
        <v>268</v>
      </c>
      <c r="C547" s="212" t="s">
        <v>269</v>
      </c>
      <c r="D547" s="212" t="s">
        <v>126</v>
      </c>
      <c r="E547" s="212" t="s">
        <v>127</v>
      </c>
      <c r="F547" s="212" t="s">
        <v>125</v>
      </c>
      <c r="G547" s="212" t="s">
        <v>151</v>
      </c>
      <c r="H547" s="212" t="s">
        <v>196</v>
      </c>
      <c r="I547" s="212" t="s">
        <v>128</v>
      </c>
      <c r="J547" s="212" t="s">
        <v>196</v>
      </c>
      <c r="K547" s="212" t="s">
        <v>196</v>
      </c>
      <c r="L547" s="212" t="s">
        <v>196</v>
      </c>
      <c r="M547" s="213">
        <v>9.66</v>
      </c>
      <c r="N547" t="str">
        <f t="shared" si="8"/>
        <v>722100010100</v>
      </c>
    </row>
    <row r="548" spans="1:14" x14ac:dyDescent="0.25">
      <c r="A548" s="212" t="s">
        <v>108</v>
      </c>
      <c r="B548" s="212" t="s">
        <v>268</v>
      </c>
      <c r="C548" s="212" t="s">
        <v>269</v>
      </c>
      <c r="D548" s="212" t="s">
        <v>126</v>
      </c>
      <c r="E548" s="212" t="s">
        <v>127</v>
      </c>
      <c r="F548" s="212" t="s">
        <v>125</v>
      </c>
      <c r="G548" s="212" t="s">
        <v>157</v>
      </c>
      <c r="H548" s="212" t="s">
        <v>196</v>
      </c>
      <c r="I548" s="212" t="s">
        <v>128</v>
      </c>
      <c r="J548" s="212" t="s">
        <v>196</v>
      </c>
      <c r="K548" s="212" t="s">
        <v>196</v>
      </c>
      <c r="L548" s="212" t="s">
        <v>196</v>
      </c>
      <c r="M548" s="213">
        <v>288.92</v>
      </c>
      <c r="N548" t="str">
        <f t="shared" si="8"/>
        <v>726900010100</v>
      </c>
    </row>
    <row r="549" spans="1:14" x14ac:dyDescent="0.25">
      <c r="A549" s="212" t="s">
        <v>108</v>
      </c>
      <c r="B549" s="212" t="s">
        <v>268</v>
      </c>
      <c r="C549" s="212" t="s">
        <v>269</v>
      </c>
      <c r="D549" s="212" t="s">
        <v>126</v>
      </c>
      <c r="E549" s="212" t="s">
        <v>127</v>
      </c>
      <c r="F549" s="212" t="s">
        <v>125</v>
      </c>
      <c r="G549" s="212" t="s">
        <v>157</v>
      </c>
      <c r="H549" s="212" t="s">
        <v>196</v>
      </c>
      <c r="I549" s="212" t="s">
        <v>128</v>
      </c>
      <c r="J549" s="212" t="s">
        <v>196</v>
      </c>
      <c r="K549" s="212" t="s">
        <v>196</v>
      </c>
      <c r="L549" s="212" t="s">
        <v>196</v>
      </c>
      <c r="M549" s="213">
        <v>52.53</v>
      </c>
      <c r="N549" t="str">
        <f t="shared" si="8"/>
        <v>726900010100</v>
      </c>
    </row>
    <row r="550" spans="1:14" x14ac:dyDescent="0.25">
      <c r="A550" s="212" t="s">
        <v>108</v>
      </c>
      <c r="B550" s="212" t="s">
        <v>268</v>
      </c>
      <c r="C550" s="212" t="s">
        <v>269</v>
      </c>
      <c r="D550" s="212" t="s">
        <v>126</v>
      </c>
      <c r="E550" s="212" t="s">
        <v>127</v>
      </c>
      <c r="F550" s="212" t="s">
        <v>125</v>
      </c>
      <c r="G550" s="212" t="s">
        <v>146</v>
      </c>
      <c r="H550" s="212" t="s">
        <v>196</v>
      </c>
      <c r="I550" s="212" t="s">
        <v>128</v>
      </c>
      <c r="J550" s="212" t="s">
        <v>196</v>
      </c>
      <c r="K550" s="212" t="s">
        <v>196</v>
      </c>
      <c r="L550" s="212" t="s">
        <v>196</v>
      </c>
      <c r="M550" s="213">
        <v>-12.08</v>
      </c>
      <c r="N550" t="str">
        <f t="shared" si="8"/>
        <v>215500010100</v>
      </c>
    </row>
    <row r="551" spans="1:14" x14ac:dyDescent="0.25">
      <c r="A551" s="212" t="s">
        <v>108</v>
      </c>
      <c r="B551" s="212" t="s">
        <v>268</v>
      </c>
      <c r="C551" s="212" t="s">
        <v>269</v>
      </c>
      <c r="D551" s="212" t="s">
        <v>126</v>
      </c>
      <c r="E551" s="212" t="s">
        <v>127</v>
      </c>
      <c r="F551" s="212" t="s">
        <v>125</v>
      </c>
      <c r="G551" s="212" t="s">
        <v>139</v>
      </c>
      <c r="H551" s="212" t="s">
        <v>196</v>
      </c>
      <c r="I551" s="212" t="s">
        <v>128</v>
      </c>
      <c r="J551" s="212" t="s">
        <v>196</v>
      </c>
      <c r="K551" s="212" t="s">
        <v>196</v>
      </c>
      <c r="L551" s="212" t="s">
        <v>196</v>
      </c>
      <c r="M551" s="213">
        <v>-5</v>
      </c>
      <c r="N551" t="str">
        <f t="shared" si="8"/>
        <v>210000010100</v>
      </c>
    </row>
    <row r="552" spans="1:14" x14ac:dyDescent="0.25">
      <c r="A552" s="212" t="s">
        <v>108</v>
      </c>
      <c r="B552" s="212" t="s">
        <v>268</v>
      </c>
      <c r="C552" s="212" t="s">
        <v>269</v>
      </c>
      <c r="D552" s="212" t="s">
        <v>126</v>
      </c>
      <c r="E552" s="212" t="s">
        <v>127</v>
      </c>
      <c r="F552" s="212" t="s">
        <v>125</v>
      </c>
      <c r="G552" s="212" t="s">
        <v>140</v>
      </c>
      <c r="H552" s="212" t="s">
        <v>196</v>
      </c>
      <c r="I552" s="212" t="s">
        <v>128</v>
      </c>
      <c r="J552" s="212" t="s">
        <v>196</v>
      </c>
      <c r="K552" s="212" t="s">
        <v>196</v>
      </c>
      <c r="L552" s="212" t="s">
        <v>196</v>
      </c>
      <c r="M552" s="213">
        <v>-288.92</v>
      </c>
      <c r="N552" t="str">
        <f t="shared" si="8"/>
        <v>210500010100</v>
      </c>
    </row>
    <row r="553" spans="1:14" x14ac:dyDescent="0.25">
      <c r="A553" s="212" t="s">
        <v>108</v>
      </c>
      <c r="B553" s="212" t="s">
        <v>268</v>
      </c>
      <c r="C553" s="212" t="s">
        <v>269</v>
      </c>
      <c r="D553" s="212" t="s">
        <v>126</v>
      </c>
      <c r="E553" s="212" t="s">
        <v>127</v>
      </c>
      <c r="F553" s="212" t="s">
        <v>125</v>
      </c>
      <c r="G553" s="212" t="s">
        <v>143</v>
      </c>
      <c r="H553" s="212" t="s">
        <v>196</v>
      </c>
      <c r="I553" s="212" t="s">
        <v>128</v>
      </c>
      <c r="J553" s="212" t="s">
        <v>196</v>
      </c>
      <c r="K553" s="212" t="s">
        <v>196</v>
      </c>
      <c r="L553" s="212" t="s">
        <v>196</v>
      </c>
      <c r="M553" s="213">
        <v>-108.5</v>
      </c>
      <c r="N553" t="str">
        <f t="shared" si="8"/>
        <v>213000010100</v>
      </c>
    </row>
    <row r="554" spans="1:14" x14ac:dyDescent="0.25">
      <c r="A554" s="212" t="s">
        <v>108</v>
      </c>
      <c r="B554" s="212" t="s">
        <v>268</v>
      </c>
      <c r="C554" s="212" t="s">
        <v>269</v>
      </c>
      <c r="D554" s="212" t="s">
        <v>126</v>
      </c>
      <c r="E554" s="212" t="s">
        <v>127</v>
      </c>
      <c r="F554" s="212" t="s">
        <v>125</v>
      </c>
      <c r="G554" s="212" t="s">
        <v>139</v>
      </c>
      <c r="H554" s="212" t="s">
        <v>196</v>
      </c>
      <c r="I554" s="212" t="s">
        <v>128</v>
      </c>
      <c r="J554" s="212" t="s">
        <v>196</v>
      </c>
      <c r="K554" s="212" t="s">
        <v>196</v>
      </c>
      <c r="L554" s="212" t="s">
        <v>196</v>
      </c>
      <c r="M554" s="213">
        <v>-27.14</v>
      </c>
      <c r="N554" t="str">
        <f t="shared" si="8"/>
        <v>210000010100</v>
      </c>
    </row>
    <row r="555" spans="1:14" x14ac:dyDescent="0.25">
      <c r="A555" s="212" t="s">
        <v>108</v>
      </c>
      <c r="B555" s="212" t="s">
        <v>268</v>
      </c>
      <c r="C555" s="212" t="s">
        <v>269</v>
      </c>
      <c r="D555" s="212" t="s">
        <v>126</v>
      </c>
      <c r="E555" s="212" t="s">
        <v>127</v>
      </c>
      <c r="F555" s="212" t="s">
        <v>125</v>
      </c>
      <c r="G555" s="212" t="s">
        <v>150</v>
      </c>
      <c r="H555" s="212" t="s">
        <v>196</v>
      </c>
      <c r="I555" s="212" t="s">
        <v>128</v>
      </c>
      <c r="J555" s="212" t="s">
        <v>196</v>
      </c>
      <c r="K555" s="212" t="s">
        <v>196</v>
      </c>
      <c r="L555" s="212" t="s">
        <v>196</v>
      </c>
      <c r="M555" s="213">
        <v>-20.66</v>
      </c>
      <c r="N555" t="str">
        <f t="shared" si="8"/>
        <v>219000010100</v>
      </c>
    </row>
    <row r="556" spans="1:14" x14ac:dyDescent="0.25">
      <c r="A556" s="212" t="s">
        <v>108</v>
      </c>
      <c r="B556" s="212" t="s">
        <v>268</v>
      </c>
      <c r="C556" s="212" t="s">
        <v>269</v>
      </c>
      <c r="D556" s="212" t="s">
        <v>126</v>
      </c>
      <c r="E556" s="212" t="s">
        <v>127</v>
      </c>
      <c r="F556" s="212" t="s">
        <v>125</v>
      </c>
      <c r="G556" s="212" t="s">
        <v>139</v>
      </c>
      <c r="H556" s="212" t="s">
        <v>196</v>
      </c>
      <c r="I556" s="212" t="s">
        <v>128</v>
      </c>
      <c r="J556" s="212" t="s">
        <v>196</v>
      </c>
      <c r="K556" s="212" t="s">
        <v>196</v>
      </c>
      <c r="L556" s="212" t="s">
        <v>196</v>
      </c>
      <c r="M556" s="213">
        <v>-6.54</v>
      </c>
      <c r="N556" t="str">
        <f t="shared" si="8"/>
        <v>210000010100</v>
      </c>
    </row>
    <row r="557" spans="1:14" x14ac:dyDescent="0.25">
      <c r="A557" s="212" t="s">
        <v>108</v>
      </c>
      <c r="B557" s="212" t="s">
        <v>268</v>
      </c>
      <c r="C557" s="212" t="s">
        <v>269</v>
      </c>
      <c r="D557" s="212" t="s">
        <v>126</v>
      </c>
      <c r="E557" s="212" t="s">
        <v>127</v>
      </c>
      <c r="F557" s="212" t="s">
        <v>125</v>
      </c>
      <c r="G557" s="212" t="s">
        <v>139</v>
      </c>
      <c r="H557" s="212" t="s">
        <v>196</v>
      </c>
      <c r="I557" s="212" t="s">
        <v>128</v>
      </c>
      <c r="J557" s="212" t="s">
        <v>196</v>
      </c>
      <c r="K557" s="212" t="s">
        <v>196</v>
      </c>
      <c r="L557" s="212" t="s">
        <v>196</v>
      </c>
      <c r="M557" s="213">
        <v>-30.77</v>
      </c>
      <c r="N557" t="str">
        <f t="shared" si="8"/>
        <v>210000010100</v>
      </c>
    </row>
    <row r="558" spans="1:14" x14ac:dyDescent="0.25">
      <c r="A558" s="212" t="s">
        <v>108</v>
      </c>
      <c r="B558" s="212" t="s">
        <v>268</v>
      </c>
      <c r="C558" s="212" t="s">
        <v>269</v>
      </c>
      <c r="D558" s="212" t="s">
        <v>126</v>
      </c>
      <c r="E558" s="212" t="s">
        <v>127</v>
      </c>
      <c r="F558" s="212" t="s">
        <v>125</v>
      </c>
      <c r="G558" s="212" t="s">
        <v>137</v>
      </c>
      <c r="H558" s="212" t="s">
        <v>196</v>
      </c>
      <c r="I558" s="212" t="s">
        <v>128</v>
      </c>
      <c r="J558" s="212" t="s">
        <v>196</v>
      </c>
      <c r="K558" s="212" t="s">
        <v>196</v>
      </c>
      <c r="L558" s="212" t="s">
        <v>196</v>
      </c>
      <c r="M558" s="213">
        <v>-879.25</v>
      </c>
      <c r="N558" t="str">
        <f t="shared" si="8"/>
        <v>205600010100</v>
      </c>
    </row>
    <row r="559" spans="1:14" x14ac:dyDescent="0.25">
      <c r="A559" s="212" t="s">
        <v>108</v>
      </c>
      <c r="B559" s="212" t="s">
        <v>268</v>
      </c>
      <c r="C559" s="212" t="s">
        <v>269</v>
      </c>
      <c r="D559" s="212" t="s">
        <v>126</v>
      </c>
      <c r="E559" s="212" t="s">
        <v>127</v>
      </c>
      <c r="F559" s="212" t="s">
        <v>125</v>
      </c>
      <c r="G559" s="212" t="s">
        <v>160</v>
      </c>
      <c r="H559" s="212" t="s">
        <v>196</v>
      </c>
      <c r="I559" s="212" t="s">
        <v>128</v>
      </c>
      <c r="J559" s="212" t="s">
        <v>196</v>
      </c>
      <c r="K559" s="212" t="s">
        <v>196</v>
      </c>
      <c r="L559" s="212" t="s">
        <v>196</v>
      </c>
      <c r="M559" s="213">
        <v>-9.66</v>
      </c>
      <c r="N559" t="str">
        <f t="shared" si="8"/>
        <v>205700010100</v>
      </c>
    </row>
    <row r="560" spans="1:14" x14ac:dyDescent="0.25">
      <c r="A560" s="212" t="s">
        <v>108</v>
      </c>
      <c r="B560" s="212" t="s">
        <v>268</v>
      </c>
      <c r="C560" s="212" t="s">
        <v>269</v>
      </c>
      <c r="D560" s="212" t="s">
        <v>126</v>
      </c>
      <c r="E560" s="212" t="s">
        <v>127</v>
      </c>
      <c r="F560" s="212" t="s">
        <v>125</v>
      </c>
      <c r="G560" s="212" t="s">
        <v>139</v>
      </c>
      <c r="H560" s="212" t="s">
        <v>196</v>
      </c>
      <c r="I560" s="212" t="s">
        <v>128</v>
      </c>
      <c r="J560" s="212" t="s">
        <v>196</v>
      </c>
      <c r="K560" s="212" t="s">
        <v>196</v>
      </c>
      <c r="L560" s="212" t="s">
        <v>196</v>
      </c>
      <c r="M560" s="213">
        <v>-52.53</v>
      </c>
      <c r="N560" t="str">
        <f t="shared" si="8"/>
        <v>210000010100</v>
      </c>
    </row>
    <row r="561" spans="1:14" x14ac:dyDescent="0.25">
      <c r="A561" s="212" t="s">
        <v>108</v>
      </c>
      <c r="B561" s="212" t="s">
        <v>268</v>
      </c>
      <c r="C561" s="212" t="s">
        <v>269</v>
      </c>
      <c r="D561" s="212" t="s">
        <v>126</v>
      </c>
      <c r="E561" s="212" t="s">
        <v>127</v>
      </c>
      <c r="F561" s="212" t="s">
        <v>125</v>
      </c>
      <c r="G561" s="212" t="s">
        <v>134</v>
      </c>
      <c r="H561" s="212" t="s">
        <v>196</v>
      </c>
      <c r="I561" s="212" t="s">
        <v>128</v>
      </c>
      <c r="J561" s="212" t="s">
        <v>196</v>
      </c>
      <c r="K561" s="212" t="s">
        <v>196</v>
      </c>
      <c r="L561" s="212" t="s">
        <v>196</v>
      </c>
      <c r="M561" s="213">
        <v>-288.92</v>
      </c>
      <c r="N561" t="str">
        <f t="shared" si="8"/>
        <v>205200010100</v>
      </c>
    </row>
    <row r="562" spans="1:14" x14ac:dyDescent="0.25">
      <c r="A562" s="212" t="s">
        <v>108</v>
      </c>
      <c r="B562" s="212" t="s">
        <v>268</v>
      </c>
      <c r="C562" s="212" t="s">
        <v>269</v>
      </c>
      <c r="D562" s="212" t="s">
        <v>126</v>
      </c>
      <c r="E562" s="212" t="s">
        <v>127</v>
      </c>
      <c r="F562" s="212" t="s">
        <v>125</v>
      </c>
      <c r="G562" s="212" t="s">
        <v>141</v>
      </c>
      <c r="H562" s="212" t="s">
        <v>196</v>
      </c>
      <c r="I562" s="212" t="s">
        <v>128</v>
      </c>
      <c r="J562" s="212" t="s">
        <v>196</v>
      </c>
      <c r="K562" s="212" t="s">
        <v>196</v>
      </c>
      <c r="L562" s="212" t="s">
        <v>196</v>
      </c>
      <c r="M562" s="213">
        <v>-259.41000000000003</v>
      </c>
      <c r="N562" t="str">
        <f t="shared" si="8"/>
        <v>211000010100</v>
      </c>
    </row>
    <row r="563" spans="1:14" x14ac:dyDescent="0.25">
      <c r="A563" s="212" t="s">
        <v>108</v>
      </c>
      <c r="B563" s="212" t="s">
        <v>268</v>
      </c>
      <c r="C563" s="212" t="s">
        <v>269</v>
      </c>
      <c r="D563" s="212" t="s">
        <v>126</v>
      </c>
      <c r="E563" s="212" t="s">
        <v>127</v>
      </c>
      <c r="F563" s="212" t="s">
        <v>125</v>
      </c>
      <c r="G563" s="212" t="s">
        <v>135</v>
      </c>
      <c r="H563" s="212" t="s">
        <v>196</v>
      </c>
      <c r="I563" s="212" t="s">
        <v>128</v>
      </c>
      <c r="J563" s="212" t="s">
        <v>196</v>
      </c>
      <c r="K563" s="212" t="s">
        <v>196</v>
      </c>
      <c r="L563" s="212" t="s">
        <v>196</v>
      </c>
      <c r="M563" s="213">
        <v>-259.41000000000003</v>
      </c>
      <c r="N563" t="str">
        <f t="shared" si="8"/>
        <v>205300010100</v>
      </c>
    </row>
    <row r="564" spans="1:14" x14ac:dyDescent="0.25">
      <c r="A564" s="212" t="s">
        <v>108</v>
      </c>
      <c r="B564" s="212" t="s">
        <v>268</v>
      </c>
      <c r="C564" s="212" t="s">
        <v>269</v>
      </c>
      <c r="D564" s="212" t="s">
        <v>126</v>
      </c>
      <c r="E564" s="212" t="s">
        <v>127</v>
      </c>
      <c r="F564" s="212" t="s">
        <v>125</v>
      </c>
      <c r="G564" s="212" t="s">
        <v>147</v>
      </c>
      <c r="H564" s="212" t="s">
        <v>196</v>
      </c>
      <c r="I564" s="212" t="s">
        <v>128</v>
      </c>
      <c r="J564" s="212" t="s">
        <v>196</v>
      </c>
      <c r="K564" s="212" t="s">
        <v>196</v>
      </c>
      <c r="L564" s="212" t="s">
        <v>196</v>
      </c>
      <c r="M564" s="213">
        <v>-60.67</v>
      </c>
      <c r="N564" t="str">
        <f t="shared" si="8"/>
        <v>216000010100</v>
      </c>
    </row>
    <row r="565" spans="1:14" x14ac:dyDescent="0.25">
      <c r="A565" s="212" t="s">
        <v>108</v>
      </c>
      <c r="B565" s="212" t="s">
        <v>268</v>
      </c>
      <c r="C565" s="212" t="s">
        <v>269</v>
      </c>
      <c r="D565" s="212" t="s">
        <v>126</v>
      </c>
      <c r="E565" s="212" t="s">
        <v>127</v>
      </c>
      <c r="F565" s="212" t="s">
        <v>125</v>
      </c>
      <c r="G565" s="212" t="s">
        <v>149</v>
      </c>
      <c r="H565" s="212" t="s">
        <v>196</v>
      </c>
      <c r="I565" s="212" t="s">
        <v>128</v>
      </c>
      <c r="J565" s="212" t="s">
        <v>196</v>
      </c>
      <c r="K565" s="212" t="s">
        <v>196</v>
      </c>
      <c r="L565" s="212" t="s">
        <v>196</v>
      </c>
      <c r="M565" s="213">
        <v>54.72</v>
      </c>
      <c r="N565" t="str">
        <f t="shared" si="8"/>
        <v>710000010100</v>
      </c>
    </row>
    <row r="566" spans="1:14" x14ac:dyDescent="0.25">
      <c r="A566" s="212" t="s">
        <v>108</v>
      </c>
      <c r="B566" s="212" t="s">
        <v>272</v>
      </c>
      <c r="C566" s="212" t="s">
        <v>273</v>
      </c>
      <c r="D566" s="212" t="s">
        <v>126</v>
      </c>
      <c r="E566" s="212" t="s">
        <v>127</v>
      </c>
      <c r="F566" s="212" t="s">
        <v>125</v>
      </c>
      <c r="G566" s="212" t="s">
        <v>149</v>
      </c>
      <c r="H566" s="212" t="s">
        <v>196</v>
      </c>
      <c r="I566" s="212" t="s">
        <v>128</v>
      </c>
      <c r="J566" s="212" t="s">
        <v>196</v>
      </c>
      <c r="K566" s="212" t="s">
        <v>196</v>
      </c>
      <c r="L566" s="212" t="s">
        <v>196</v>
      </c>
      <c r="M566" s="213">
        <v>1765.44</v>
      </c>
      <c r="N566" t="str">
        <f t="shared" si="8"/>
        <v>710000010100</v>
      </c>
    </row>
    <row r="567" spans="1:14" x14ac:dyDescent="0.25">
      <c r="A567" s="212" t="s">
        <v>108</v>
      </c>
      <c r="B567" s="212" t="s">
        <v>272</v>
      </c>
      <c r="C567" s="212" t="s">
        <v>273</v>
      </c>
      <c r="D567" s="212" t="s">
        <v>126</v>
      </c>
      <c r="E567" s="212" t="s">
        <v>127</v>
      </c>
      <c r="F567" s="212" t="s">
        <v>125</v>
      </c>
      <c r="G567" s="212" t="s">
        <v>149</v>
      </c>
      <c r="H567" s="212" t="s">
        <v>196</v>
      </c>
      <c r="I567" s="212" t="s">
        <v>128</v>
      </c>
      <c r="J567" s="212" t="s">
        <v>196</v>
      </c>
      <c r="K567" s="212" t="s">
        <v>196</v>
      </c>
      <c r="L567" s="212" t="s">
        <v>196</v>
      </c>
      <c r="M567" s="213">
        <v>196.16</v>
      </c>
      <c r="N567" t="str">
        <f t="shared" si="8"/>
        <v>710000010100</v>
      </c>
    </row>
    <row r="568" spans="1:14" x14ac:dyDescent="0.25">
      <c r="A568" s="212" t="s">
        <v>108</v>
      </c>
      <c r="B568" s="212" t="s">
        <v>272</v>
      </c>
      <c r="C568" s="212" t="s">
        <v>273</v>
      </c>
      <c r="D568" s="212" t="s">
        <v>126</v>
      </c>
      <c r="E568" s="212" t="s">
        <v>127</v>
      </c>
      <c r="F568" s="212" t="s">
        <v>125</v>
      </c>
      <c r="G568" s="212" t="s">
        <v>152</v>
      </c>
      <c r="H568" s="212" t="s">
        <v>196</v>
      </c>
      <c r="I568" s="212" t="s">
        <v>128</v>
      </c>
      <c r="J568" s="212" t="s">
        <v>196</v>
      </c>
      <c r="K568" s="212" t="s">
        <v>196</v>
      </c>
      <c r="L568" s="212" t="s">
        <v>196</v>
      </c>
      <c r="M568" s="213">
        <v>112.79</v>
      </c>
      <c r="N568" t="str">
        <f t="shared" si="8"/>
        <v>723000010100</v>
      </c>
    </row>
    <row r="569" spans="1:14" x14ac:dyDescent="0.25">
      <c r="A569" s="212" t="s">
        <v>108</v>
      </c>
      <c r="B569" s="212" t="s">
        <v>272</v>
      </c>
      <c r="C569" s="212" t="s">
        <v>273</v>
      </c>
      <c r="D569" s="212" t="s">
        <v>126</v>
      </c>
      <c r="E569" s="212" t="s">
        <v>127</v>
      </c>
      <c r="F569" s="212" t="s">
        <v>125</v>
      </c>
      <c r="G569" s="212" t="s">
        <v>153</v>
      </c>
      <c r="H569" s="212" t="s">
        <v>196</v>
      </c>
      <c r="I569" s="212" t="s">
        <v>128</v>
      </c>
      <c r="J569" s="212" t="s">
        <v>196</v>
      </c>
      <c r="K569" s="212" t="s">
        <v>196</v>
      </c>
      <c r="L569" s="212" t="s">
        <v>196</v>
      </c>
      <c r="M569" s="213">
        <v>26.38</v>
      </c>
      <c r="N569" t="str">
        <f t="shared" si="8"/>
        <v>723100010100</v>
      </c>
    </row>
    <row r="570" spans="1:14" x14ac:dyDescent="0.25">
      <c r="A570" s="212" t="s">
        <v>108</v>
      </c>
      <c r="B570" s="212" t="s">
        <v>272</v>
      </c>
      <c r="C570" s="212" t="s">
        <v>273</v>
      </c>
      <c r="D570" s="212" t="s">
        <v>126</v>
      </c>
      <c r="E570" s="212" t="s">
        <v>127</v>
      </c>
      <c r="F570" s="212" t="s">
        <v>125</v>
      </c>
      <c r="G570" s="212" t="s">
        <v>154</v>
      </c>
      <c r="H570" s="212" t="s">
        <v>196</v>
      </c>
      <c r="I570" s="212" t="s">
        <v>128</v>
      </c>
      <c r="J570" s="212" t="s">
        <v>196</v>
      </c>
      <c r="K570" s="212" t="s">
        <v>196</v>
      </c>
      <c r="L570" s="212" t="s">
        <v>196</v>
      </c>
      <c r="M570" s="213">
        <v>271.7</v>
      </c>
      <c r="N570" t="str">
        <f t="shared" si="8"/>
        <v>724000010100</v>
      </c>
    </row>
    <row r="571" spans="1:14" x14ac:dyDescent="0.25">
      <c r="A571" s="212" t="s">
        <v>108</v>
      </c>
      <c r="B571" s="212" t="s">
        <v>272</v>
      </c>
      <c r="C571" s="212" t="s">
        <v>273</v>
      </c>
      <c r="D571" s="212" t="s">
        <v>126</v>
      </c>
      <c r="E571" s="212" t="s">
        <v>127</v>
      </c>
      <c r="F571" s="212" t="s">
        <v>125</v>
      </c>
      <c r="G571" s="212" t="s">
        <v>156</v>
      </c>
      <c r="H571" s="212" t="s">
        <v>196</v>
      </c>
      <c r="I571" s="212" t="s">
        <v>128</v>
      </c>
      <c r="J571" s="212" t="s">
        <v>196</v>
      </c>
      <c r="K571" s="212" t="s">
        <v>196</v>
      </c>
      <c r="L571" s="212" t="s">
        <v>196</v>
      </c>
      <c r="M571" s="213">
        <v>0.6</v>
      </c>
      <c r="N571" t="str">
        <f t="shared" si="8"/>
        <v>725000010100</v>
      </c>
    </row>
    <row r="572" spans="1:14" x14ac:dyDescent="0.25">
      <c r="A572" s="212" t="s">
        <v>108</v>
      </c>
      <c r="B572" s="212" t="s">
        <v>272</v>
      </c>
      <c r="C572" s="212" t="s">
        <v>273</v>
      </c>
      <c r="D572" s="212" t="s">
        <v>126</v>
      </c>
      <c r="E572" s="212" t="s">
        <v>127</v>
      </c>
      <c r="F572" s="212" t="s">
        <v>125</v>
      </c>
      <c r="G572" s="212" t="s">
        <v>138</v>
      </c>
      <c r="H572" s="212" t="s">
        <v>196</v>
      </c>
      <c r="I572" s="212" t="s">
        <v>128</v>
      </c>
      <c r="J572" s="212" t="s">
        <v>196</v>
      </c>
      <c r="K572" s="212" t="s">
        <v>196</v>
      </c>
      <c r="L572" s="212" t="s">
        <v>196</v>
      </c>
      <c r="M572" s="213">
        <v>-26.38</v>
      </c>
      <c r="N572" t="str">
        <f t="shared" si="8"/>
        <v>205800010100</v>
      </c>
    </row>
    <row r="573" spans="1:14" x14ac:dyDescent="0.25">
      <c r="A573" s="212" t="s">
        <v>108</v>
      </c>
      <c r="B573" s="212" t="s">
        <v>272</v>
      </c>
      <c r="C573" s="212" t="s">
        <v>273</v>
      </c>
      <c r="D573" s="212" t="s">
        <v>126</v>
      </c>
      <c r="E573" s="212" t="s">
        <v>127</v>
      </c>
      <c r="F573" s="212" t="s">
        <v>125</v>
      </c>
      <c r="G573" s="212" t="s">
        <v>145</v>
      </c>
      <c r="H573" s="212" t="s">
        <v>196</v>
      </c>
      <c r="I573" s="212" t="s">
        <v>128</v>
      </c>
      <c r="J573" s="212" t="s">
        <v>196</v>
      </c>
      <c r="K573" s="212" t="s">
        <v>196</v>
      </c>
      <c r="L573" s="212" t="s">
        <v>196</v>
      </c>
      <c r="M573" s="213">
        <v>-89.12</v>
      </c>
      <c r="N573" t="str">
        <f t="shared" si="8"/>
        <v>215000010100</v>
      </c>
    </row>
    <row r="574" spans="1:14" x14ac:dyDescent="0.25">
      <c r="A574" s="212" t="s">
        <v>108</v>
      </c>
      <c r="B574" s="212" t="s">
        <v>272</v>
      </c>
      <c r="C574" s="212" t="s">
        <v>273</v>
      </c>
      <c r="D574" s="212" t="s">
        <v>126</v>
      </c>
      <c r="E574" s="212" t="s">
        <v>127</v>
      </c>
      <c r="F574" s="212" t="s">
        <v>125</v>
      </c>
      <c r="G574" s="212" t="s">
        <v>124</v>
      </c>
      <c r="H574" s="212" t="s">
        <v>196</v>
      </c>
      <c r="I574" s="212" t="s">
        <v>128</v>
      </c>
      <c r="J574" s="212" t="s">
        <v>196</v>
      </c>
      <c r="K574" s="212" t="s">
        <v>196</v>
      </c>
      <c r="L574" s="212" t="s">
        <v>196</v>
      </c>
      <c r="M574" s="213">
        <v>-1120.6600000000001</v>
      </c>
      <c r="N574" t="str">
        <f t="shared" si="8"/>
        <v>100000010100</v>
      </c>
    </row>
    <row r="575" spans="1:14" x14ac:dyDescent="0.25">
      <c r="A575" s="212" t="s">
        <v>108</v>
      </c>
      <c r="B575" s="212" t="s">
        <v>272</v>
      </c>
      <c r="C575" s="212" t="s">
        <v>273</v>
      </c>
      <c r="D575" s="212" t="s">
        <v>126</v>
      </c>
      <c r="E575" s="212" t="s">
        <v>127</v>
      </c>
      <c r="F575" s="212" t="s">
        <v>125</v>
      </c>
      <c r="G575" s="212" t="s">
        <v>151</v>
      </c>
      <c r="H575" s="212" t="s">
        <v>196</v>
      </c>
      <c r="I575" s="212" t="s">
        <v>128</v>
      </c>
      <c r="J575" s="212" t="s">
        <v>196</v>
      </c>
      <c r="K575" s="212" t="s">
        <v>196</v>
      </c>
      <c r="L575" s="212" t="s">
        <v>196</v>
      </c>
      <c r="M575" s="213">
        <v>7.81</v>
      </c>
      <c r="N575" t="str">
        <f t="shared" si="8"/>
        <v>722100010100</v>
      </c>
    </row>
    <row r="576" spans="1:14" x14ac:dyDescent="0.25">
      <c r="A576" s="212" t="s">
        <v>108</v>
      </c>
      <c r="B576" s="212" t="s">
        <v>272</v>
      </c>
      <c r="C576" s="212" t="s">
        <v>273</v>
      </c>
      <c r="D576" s="212" t="s">
        <v>126</v>
      </c>
      <c r="E576" s="212" t="s">
        <v>127</v>
      </c>
      <c r="F576" s="212" t="s">
        <v>125</v>
      </c>
      <c r="G576" s="212" t="s">
        <v>157</v>
      </c>
      <c r="H576" s="212" t="s">
        <v>196</v>
      </c>
      <c r="I576" s="212" t="s">
        <v>128</v>
      </c>
      <c r="J576" s="212" t="s">
        <v>196</v>
      </c>
      <c r="K576" s="212" t="s">
        <v>196</v>
      </c>
      <c r="L576" s="212" t="s">
        <v>196</v>
      </c>
      <c r="M576" s="213">
        <v>129.47</v>
      </c>
      <c r="N576" t="str">
        <f t="shared" si="8"/>
        <v>726900010100</v>
      </c>
    </row>
    <row r="577" spans="1:14" x14ac:dyDescent="0.25">
      <c r="A577" s="212" t="s">
        <v>108</v>
      </c>
      <c r="B577" s="212" t="s">
        <v>272</v>
      </c>
      <c r="C577" s="212" t="s">
        <v>273</v>
      </c>
      <c r="D577" s="212" t="s">
        <v>126</v>
      </c>
      <c r="E577" s="212" t="s">
        <v>127</v>
      </c>
      <c r="F577" s="212" t="s">
        <v>125</v>
      </c>
      <c r="G577" s="212" t="s">
        <v>157</v>
      </c>
      <c r="H577" s="212" t="s">
        <v>196</v>
      </c>
      <c r="I577" s="212" t="s">
        <v>128</v>
      </c>
      <c r="J577" s="212" t="s">
        <v>196</v>
      </c>
      <c r="K577" s="212" t="s">
        <v>196</v>
      </c>
      <c r="L577" s="212" t="s">
        <v>196</v>
      </c>
      <c r="M577" s="213">
        <v>23.54</v>
      </c>
      <c r="N577" t="str">
        <f t="shared" si="8"/>
        <v>726900010100</v>
      </c>
    </row>
    <row r="578" spans="1:14" x14ac:dyDescent="0.25">
      <c r="A578" s="212" t="s">
        <v>108</v>
      </c>
      <c r="B578" s="212" t="s">
        <v>272</v>
      </c>
      <c r="C578" s="212" t="s">
        <v>273</v>
      </c>
      <c r="D578" s="212" t="s">
        <v>126</v>
      </c>
      <c r="E578" s="212" t="s">
        <v>127</v>
      </c>
      <c r="F578" s="212" t="s">
        <v>125</v>
      </c>
      <c r="G578" s="212" t="s">
        <v>139</v>
      </c>
      <c r="H578" s="212" t="s">
        <v>196</v>
      </c>
      <c r="I578" s="212" t="s">
        <v>128</v>
      </c>
      <c r="J578" s="212" t="s">
        <v>196</v>
      </c>
      <c r="K578" s="212" t="s">
        <v>196</v>
      </c>
      <c r="L578" s="212" t="s">
        <v>196</v>
      </c>
      <c r="M578" s="213">
        <v>-100</v>
      </c>
      <c r="N578" t="str">
        <f t="shared" si="8"/>
        <v>210000010100</v>
      </c>
    </row>
    <row r="579" spans="1:14" x14ac:dyDescent="0.25">
      <c r="A579" s="212" t="s">
        <v>108</v>
      </c>
      <c r="B579" s="212" t="s">
        <v>272</v>
      </c>
      <c r="C579" s="212" t="s">
        <v>273</v>
      </c>
      <c r="D579" s="212" t="s">
        <v>126</v>
      </c>
      <c r="E579" s="212" t="s">
        <v>127</v>
      </c>
      <c r="F579" s="212" t="s">
        <v>125</v>
      </c>
      <c r="G579" s="212" t="s">
        <v>146</v>
      </c>
      <c r="H579" s="212" t="s">
        <v>196</v>
      </c>
      <c r="I579" s="212" t="s">
        <v>128</v>
      </c>
      <c r="J579" s="212" t="s">
        <v>196</v>
      </c>
      <c r="K579" s="212" t="s">
        <v>196</v>
      </c>
      <c r="L579" s="212" t="s">
        <v>196</v>
      </c>
      <c r="M579" s="213">
        <v>-2.3199999999999998</v>
      </c>
      <c r="N579" t="str">
        <f t="shared" ref="N579:N642" si="9">CONCATENATE(G579,E579)</f>
        <v>215500010100</v>
      </c>
    </row>
    <row r="580" spans="1:14" x14ac:dyDescent="0.25">
      <c r="A580" s="212" t="s">
        <v>108</v>
      </c>
      <c r="B580" s="212" t="s">
        <v>272</v>
      </c>
      <c r="C580" s="212" t="s">
        <v>273</v>
      </c>
      <c r="D580" s="212" t="s">
        <v>126</v>
      </c>
      <c r="E580" s="212" t="s">
        <v>127</v>
      </c>
      <c r="F580" s="212" t="s">
        <v>125</v>
      </c>
      <c r="G580" s="212" t="s">
        <v>139</v>
      </c>
      <c r="H580" s="212" t="s">
        <v>196</v>
      </c>
      <c r="I580" s="212" t="s">
        <v>128</v>
      </c>
      <c r="J580" s="212" t="s">
        <v>196</v>
      </c>
      <c r="K580" s="212" t="s">
        <v>196</v>
      </c>
      <c r="L580" s="212" t="s">
        <v>196</v>
      </c>
      <c r="M580" s="213">
        <v>-3.27</v>
      </c>
      <c r="N580" t="str">
        <f t="shared" si="9"/>
        <v>210000010100</v>
      </c>
    </row>
    <row r="581" spans="1:14" x14ac:dyDescent="0.25">
      <c r="A581" s="212" t="s">
        <v>108</v>
      </c>
      <c r="B581" s="212" t="s">
        <v>272</v>
      </c>
      <c r="C581" s="212" t="s">
        <v>273</v>
      </c>
      <c r="D581" s="212" t="s">
        <v>126</v>
      </c>
      <c r="E581" s="212" t="s">
        <v>127</v>
      </c>
      <c r="F581" s="212" t="s">
        <v>125</v>
      </c>
      <c r="G581" s="212" t="s">
        <v>143</v>
      </c>
      <c r="H581" s="212" t="s">
        <v>196</v>
      </c>
      <c r="I581" s="212" t="s">
        <v>128</v>
      </c>
      <c r="J581" s="212" t="s">
        <v>196</v>
      </c>
      <c r="K581" s="212" t="s">
        <v>196</v>
      </c>
      <c r="L581" s="212" t="s">
        <v>196</v>
      </c>
      <c r="M581" s="213">
        <v>-43</v>
      </c>
      <c r="N581" t="str">
        <f t="shared" si="9"/>
        <v>213000010100</v>
      </c>
    </row>
    <row r="582" spans="1:14" x14ac:dyDescent="0.25">
      <c r="A582" s="212" t="s">
        <v>108</v>
      </c>
      <c r="B582" s="212" t="s">
        <v>272</v>
      </c>
      <c r="C582" s="212" t="s">
        <v>273</v>
      </c>
      <c r="D582" s="212" t="s">
        <v>126</v>
      </c>
      <c r="E582" s="212" t="s">
        <v>127</v>
      </c>
      <c r="F582" s="212" t="s">
        <v>125</v>
      </c>
      <c r="G582" s="212" t="s">
        <v>150</v>
      </c>
      <c r="H582" s="212" t="s">
        <v>196</v>
      </c>
      <c r="I582" s="212" t="s">
        <v>128</v>
      </c>
      <c r="J582" s="212" t="s">
        <v>196</v>
      </c>
      <c r="K582" s="212" t="s">
        <v>196</v>
      </c>
      <c r="L582" s="212" t="s">
        <v>196</v>
      </c>
      <c r="M582" s="213">
        <v>-38.69</v>
      </c>
      <c r="N582" t="str">
        <f t="shared" si="9"/>
        <v>219000010100</v>
      </c>
    </row>
    <row r="583" spans="1:14" x14ac:dyDescent="0.25">
      <c r="A583" s="212" t="s">
        <v>108</v>
      </c>
      <c r="B583" s="212" t="s">
        <v>272</v>
      </c>
      <c r="C583" s="212" t="s">
        <v>273</v>
      </c>
      <c r="D583" s="212" t="s">
        <v>126</v>
      </c>
      <c r="E583" s="212" t="s">
        <v>127</v>
      </c>
      <c r="F583" s="212" t="s">
        <v>125</v>
      </c>
      <c r="G583" s="212" t="s">
        <v>139</v>
      </c>
      <c r="H583" s="212" t="s">
        <v>196</v>
      </c>
      <c r="I583" s="212" t="s">
        <v>128</v>
      </c>
      <c r="J583" s="212" t="s">
        <v>196</v>
      </c>
      <c r="K583" s="212" t="s">
        <v>196</v>
      </c>
      <c r="L583" s="212" t="s">
        <v>196</v>
      </c>
      <c r="M583" s="213">
        <v>-10.26</v>
      </c>
      <c r="N583" t="str">
        <f t="shared" si="9"/>
        <v>210000010100</v>
      </c>
    </row>
    <row r="584" spans="1:14" x14ac:dyDescent="0.25">
      <c r="A584" s="212" t="s">
        <v>108</v>
      </c>
      <c r="B584" s="212" t="s">
        <v>272</v>
      </c>
      <c r="C584" s="212" t="s">
        <v>273</v>
      </c>
      <c r="D584" s="212" t="s">
        <v>126</v>
      </c>
      <c r="E584" s="212" t="s">
        <v>127</v>
      </c>
      <c r="F584" s="212" t="s">
        <v>125</v>
      </c>
      <c r="G584" s="212" t="s">
        <v>142</v>
      </c>
      <c r="H584" s="212" t="s">
        <v>196</v>
      </c>
      <c r="I584" s="212" t="s">
        <v>128</v>
      </c>
      <c r="J584" s="212" t="s">
        <v>196</v>
      </c>
      <c r="K584" s="212" t="s">
        <v>196</v>
      </c>
      <c r="L584" s="212" t="s">
        <v>196</v>
      </c>
      <c r="M584" s="213">
        <v>-0.92</v>
      </c>
      <c r="N584" t="str">
        <f t="shared" si="9"/>
        <v>212500010100</v>
      </c>
    </row>
    <row r="585" spans="1:14" x14ac:dyDescent="0.25">
      <c r="A585" s="212" t="s">
        <v>108</v>
      </c>
      <c r="B585" s="212" t="s">
        <v>272</v>
      </c>
      <c r="C585" s="212" t="s">
        <v>273</v>
      </c>
      <c r="D585" s="212" t="s">
        <v>126</v>
      </c>
      <c r="E585" s="212" t="s">
        <v>127</v>
      </c>
      <c r="F585" s="212" t="s">
        <v>125</v>
      </c>
      <c r="G585" s="212" t="s">
        <v>139</v>
      </c>
      <c r="H585" s="212" t="s">
        <v>196</v>
      </c>
      <c r="I585" s="212" t="s">
        <v>128</v>
      </c>
      <c r="J585" s="212" t="s">
        <v>196</v>
      </c>
      <c r="K585" s="212" t="s">
        <v>196</v>
      </c>
      <c r="L585" s="212" t="s">
        <v>196</v>
      </c>
      <c r="M585" s="213">
        <v>-46.16</v>
      </c>
      <c r="N585" t="str">
        <f t="shared" si="9"/>
        <v>210000010100</v>
      </c>
    </row>
    <row r="586" spans="1:14" x14ac:dyDescent="0.25">
      <c r="A586" s="212" t="s">
        <v>108</v>
      </c>
      <c r="B586" s="212" t="s">
        <v>272</v>
      </c>
      <c r="C586" s="212" t="s">
        <v>273</v>
      </c>
      <c r="D586" s="212" t="s">
        <v>126</v>
      </c>
      <c r="E586" s="212" t="s">
        <v>127</v>
      </c>
      <c r="F586" s="212" t="s">
        <v>125</v>
      </c>
      <c r="G586" s="212" t="s">
        <v>140</v>
      </c>
      <c r="H586" s="212" t="s">
        <v>196</v>
      </c>
      <c r="I586" s="212" t="s">
        <v>128</v>
      </c>
      <c r="J586" s="212" t="s">
        <v>196</v>
      </c>
      <c r="K586" s="212" t="s">
        <v>196</v>
      </c>
      <c r="L586" s="212" t="s">
        <v>196</v>
      </c>
      <c r="M586" s="213">
        <v>-129.47</v>
      </c>
      <c r="N586" t="str">
        <f t="shared" si="9"/>
        <v>210500010100</v>
      </c>
    </row>
    <row r="587" spans="1:14" x14ac:dyDescent="0.25">
      <c r="A587" s="212" t="s">
        <v>108</v>
      </c>
      <c r="B587" s="212" t="s">
        <v>272</v>
      </c>
      <c r="C587" s="212" t="s">
        <v>273</v>
      </c>
      <c r="D587" s="212" t="s">
        <v>126</v>
      </c>
      <c r="E587" s="212" t="s">
        <v>127</v>
      </c>
      <c r="F587" s="212" t="s">
        <v>125</v>
      </c>
      <c r="G587" s="212" t="s">
        <v>160</v>
      </c>
      <c r="H587" s="212" t="s">
        <v>196</v>
      </c>
      <c r="I587" s="212" t="s">
        <v>128</v>
      </c>
      <c r="J587" s="212" t="s">
        <v>196</v>
      </c>
      <c r="K587" s="212" t="s">
        <v>196</v>
      </c>
      <c r="L587" s="212" t="s">
        <v>196</v>
      </c>
      <c r="M587" s="213">
        <v>-7.81</v>
      </c>
      <c r="N587" t="str">
        <f t="shared" si="9"/>
        <v>205700010100</v>
      </c>
    </row>
    <row r="588" spans="1:14" x14ac:dyDescent="0.25">
      <c r="A588" s="212" t="s">
        <v>108</v>
      </c>
      <c r="B588" s="212" t="s">
        <v>272</v>
      </c>
      <c r="C588" s="212" t="s">
        <v>273</v>
      </c>
      <c r="D588" s="212" t="s">
        <v>126</v>
      </c>
      <c r="E588" s="212" t="s">
        <v>127</v>
      </c>
      <c r="F588" s="212" t="s">
        <v>125</v>
      </c>
      <c r="G588" s="212" t="s">
        <v>136</v>
      </c>
      <c r="H588" s="212" t="s">
        <v>196</v>
      </c>
      <c r="I588" s="212" t="s">
        <v>128</v>
      </c>
      <c r="J588" s="212" t="s">
        <v>196</v>
      </c>
      <c r="K588" s="212" t="s">
        <v>196</v>
      </c>
      <c r="L588" s="212" t="s">
        <v>196</v>
      </c>
      <c r="M588" s="213">
        <v>-0.6</v>
      </c>
      <c r="N588" t="str">
        <f t="shared" si="9"/>
        <v>205500010100</v>
      </c>
    </row>
    <row r="589" spans="1:14" x14ac:dyDescent="0.25">
      <c r="A589" s="212" t="s">
        <v>108</v>
      </c>
      <c r="B589" s="212" t="s">
        <v>272</v>
      </c>
      <c r="C589" s="212" t="s">
        <v>273</v>
      </c>
      <c r="D589" s="212" t="s">
        <v>126</v>
      </c>
      <c r="E589" s="212" t="s">
        <v>127</v>
      </c>
      <c r="F589" s="212" t="s">
        <v>125</v>
      </c>
      <c r="G589" s="212" t="s">
        <v>137</v>
      </c>
      <c r="H589" s="212" t="s">
        <v>196</v>
      </c>
      <c r="I589" s="212" t="s">
        <v>128</v>
      </c>
      <c r="J589" s="212" t="s">
        <v>196</v>
      </c>
      <c r="K589" s="212" t="s">
        <v>196</v>
      </c>
      <c r="L589" s="212" t="s">
        <v>196</v>
      </c>
      <c r="M589" s="213">
        <v>-271.7</v>
      </c>
      <c r="N589" t="str">
        <f t="shared" si="9"/>
        <v>205600010100</v>
      </c>
    </row>
    <row r="590" spans="1:14" x14ac:dyDescent="0.25">
      <c r="A590" s="212" t="s">
        <v>108</v>
      </c>
      <c r="B590" s="212" t="s">
        <v>272</v>
      </c>
      <c r="C590" s="212" t="s">
        <v>273</v>
      </c>
      <c r="D590" s="212" t="s">
        <v>126</v>
      </c>
      <c r="E590" s="212" t="s">
        <v>127</v>
      </c>
      <c r="F590" s="212" t="s">
        <v>125</v>
      </c>
      <c r="G590" s="212" t="s">
        <v>134</v>
      </c>
      <c r="H590" s="212" t="s">
        <v>196</v>
      </c>
      <c r="I590" s="212" t="s">
        <v>128</v>
      </c>
      <c r="J590" s="212" t="s">
        <v>196</v>
      </c>
      <c r="K590" s="212" t="s">
        <v>196</v>
      </c>
      <c r="L590" s="212" t="s">
        <v>196</v>
      </c>
      <c r="M590" s="213">
        <v>-129.47</v>
      </c>
      <c r="N590" t="str">
        <f t="shared" si="9"/>
        <v>205200010100</v>
      </c>
    </row>
    <row r="591" spans="1:14" x14ac:dyDescent="0.25">
      <c r="A591" s="212" t="s">
        <v>108</v>
      </c>
      <c r="B591" s="212" t="s">
        <v>272</v>
      </c>
      <c r="C591" s="212" t="s">
        <v>273</v>
      </c>
      <c r="D591" s="212" t="s">
        <v>126</v>
      </c>
      <c r="E591" s="212" t="s">
        <v>127</v>
      </c>
      <c r="F591" s="212" t="s">
        <v>125</v>
      </c>
      <c r="G591" s="212" t="s">
        <v>139</v>
      </c>
      <c r="H591" s="212" t="s">
        <v>196</v>
      </c>
      <c r="I591" s="212" t="s">
        <v>128</v>
      </c>
      <c r="J591" s="212" t="s">
        <v>196</v>
      </c>
      <c r="K591" s="212" t="s">
        <v>196</v>
      </c>
      <c r="L591" s="212" t="s">
        <v>196</v>
      </c>
      <c r="M591" s="213">
        <v>-23.54</v>
      </c>
      <c r="N591" t="str">
        <f t="shared" si="9"/>
        <v>210000010100</v>
      </c>
    </row>
    <row r="592" spans="1:14" x14ac:dyDescent="0.25">
      <c r="A592" s="212" t="s">
        <v>108</v>
      </c>
      <c r="B592" s="212" t="s">
        <v>272</v>
      </c>
      <c r="C592" s="212" t="s">
        <v>273</v>
      </c>
      <c r="D592" s="212" t="s">
        <v>126</v>
      </c>
      <c r="E592" s="212" t="s">
        <v>127</v>
      </c>
      <c r="F592" s="212" t="s">
        <v>125</v>
      </c>
      <c r="G592" s="212" t="s">
        <v>141</v>
      </c>
      <c r="H592" s="212" t="s">
        <v>196</v>
      </c>
      <c r="I592" s="212" t="s">
        <v>128</v>
      </c>
      <c r="J592" s="212" t="s">
        <v>196</v>
      </c>
      <c r="K592" s="212" t="s">
        <v>196</v>
      </c>
      <c r="L592" s="212" t="s">
        <v>196</v>
      </c>
      <c r="M592" s="213">
        <v>-112.79</v>
      </c>
      <c r="N592" t="str">
        <f t="shared" si="9"/>
        <v>211000010100</v>
      </c>
    </row>
    <row r="593" spans="1:14" x14ac:dyDescent="0.25">
      <c r="A593" s="212" t="s">
        <v>108</v>
      </c>
      <c r="B593" s="212" t="s">
        <v>272</v>
      </c>
      <c r="C593" s="212" t="s">
        <v>273</v>
      </c>
      <c r="D593" s="212" t="s">
        <v>126</v>
      </c>
      <c r="E593" s="212" t="s">
        <v>127</v>
      </c>
      <c r="F593" s="212" t="s">
        <v>125</v>
      </c>
      <c r="G593" s="212" t="s">
        <v>135</v>
      </c>
      <c r="H593" s="212" t="s">
        <v>196</v>
      </c>
      <c r="I593" s="212" t="s">
        <v>128</v>
      </c>
      <c r="J593" s="212" t="s">
        <v>196</v>
      </c>
      <c r="K593" s="212" t="s">
        <v>196</v>
      </c>
      <c r="L593" s="212" t="s">
        <v>196</v>
      </c>
      <c r="M593" s="213">
        <v>-112.79</v>
      </c>
      <c r="N593" t="str">
        <f t="shared" si="9"/>
        <v>205300010100</v>
      </c>
    </row>
    <row r="594" spans="1:14" x14ac:dyDescent="0.25">
      <c r="A594" s="212" t="s">
        <v>108</v>
      </c>
      <c r="B594" s="212" t="s">
        <v>272</v>
      </c>
      <c r="C594" s="212" t="s">
        <v>273</v>
      </c>
      <c r="D594" s="212" t="s">
        <v>126</v>
      </c>
      <c r="E594" s="212" t="s">
        <v>127</v>
      </c>
      <c r="F594" s="212" t="s">
        <v>125</v>
      </c>
      <c r="G594" s="212" t="s">
        <v>147</v>
      </c>
      <c r="H594" s="212" t="s">
        <v>196</v>
      </c>
      <c r="I594" s="212" t="s">
        <v>128</v>
      </c>
      <c r="J594" s="212" t="s">
        <v>196</v>
      </c>
      <c r="K594" s="212" t="s">
        <v>196</v>
      </c>
      <c r="L594" s="212" t="s">
        <v>196</v>
      </c>
      <c r="M594" s="213">
        <v>-26.38</v>
      </c>
      <c r="N594" t="str">
        <f t="shared" si="9"/>
        <v>216000010100</v>
      </c>
    </row>
    <row r="595" spans="1:14" x14ac:dyDescent="0.25">
      <c r="A595" s="212" t="s">
        <v>108</v>
      </c>
      <c r="B595" s="212" t="s">
        <v>272</v>
      </c>
      <c r="C595" s="212" t="s">
        <v>273</v>
      </c>
      <c r="D595" s="212" t="s">
        <v>126</v>
      </c>
      <c r="E595" s="212" t="s">
        <v>127</v>
      </c>
      <c r="F595" s="212" t="s">
        <v>125</v>
      </c>
      <c r="G595" s="212" t="s">
        <v>144</v>
      </c>
      <c r="H595" s="212" t="s">
        <v>196</v>
      </c>
      <c r="I595" s="212" t="s">
        <v>128</v>
      </c>
      <c r="J595" s="212" t="s">
        <v>196</v>
      </c>
      <c r="K595" s="212" t="s">
        <v>196</v>
      </c>
      <c r="L595" s="212" t="s">
        <v>196</v>
      </c>
      <c r="M595" s="213">
        <v>-238.56</v>
      </c>
      <c r="N595" t="str">
        <f t="shared" si="9"/>
        <v>214000010100</v>
      </c>
    </row>
    <row r="596" spans="1:14" x14ac:dyDescent="0.25">
      <c r="A596" s="212" t="s">
        <v>108</v>
      </c>
      <c r="B596" s="212" t="s">
        <v>274</v>
      </c>
      <c r="C596" s="212" t="s">
        <v>275</v>
      </c>
      <c r="D596" s="212" t="s">
        <v>126</v>
      </c>
      <c r="E596" s="212" t="s">
        <v>127</v>
      </c>
      <c r="F596" s="212" t="s">
        <v>125</v>
      </c>
      <c r="G596" s="212" t="s">
        <v>157</v>
      </c>
      <c r="H596" s="212" t="s">
        <v>196</v>
      </c>
      <c r="I596" s="212" t="s">
        <v>128</v>
      </c>
      <c r="J596" s="212" t="s">
        <v>196</v>
      </c>
      <c r="K596" s="212" t="s">
        <v>196</v>
      </c>
      <c r="L596" s="212" t="s">
        <v>196</v>
      </c>
      <c r="M596" s="213">
        <v>23.45</v>
      </c>
      <c r="N596" t="str">
        <f t="shared" si="9"/>
        <v>726900010100</v>
      </c>
    </row>
    <row r="597" spans="1:14" x14ac:dyDescent="0.25">
      <c r="A597" s="212" t="s">
        <v>108</v>
      </c>
      <c r="B597" s="212" t="s">
        <v>274</v>
      </c>
      <c r="C597" s="212" t="s">
        <v>275</v>
      </c>
      <c r="D597" s="212" t="s">
        <v>126</v>
      </c>
      <c r="E597" s="212" t="s">
        <v>127</v>
      </c>
      <c r="F597" s="212" t="s">
        <v>125</v>
      </c>
      <c r="G597" s="212" t="s">
        <v>157</v>
      </c>
      <c r="H597" s="212" t="s">
        <v>196</v>
      </c>
      <c r="I597" s="212" t="s">
        <v>128</v>
      </c>
      <c r="J597" s="212" t="s">
        <v>196</v>
      </c>
      <c r="K597" s="212" t="s">
        <v>196</v>
      </c>
      <c r="L597" s="212" t="s">
        <v>196</v>
      </c>
      <c r="M597" s="213">
        <v>128.99</v>
      </c>
      <c r="N597" t="str">
        <f t="shared" si="9"/>
        <v>726900010100</v>
      </c>
    </row>
    <row r="598" spans="1:14" x14ac:dyDescent="0.25">
      <c r="A598" s="212" t="s">
        <v>108</v>
      </c>
      <c r="B598" s="212" t="s">
        <v>274</v>
      </c>
      <c r="C598" s="212" t="s">
        <v>275</v>
      </c>
      <c r="D598" s="212" t="s">
        <v>126</v>
      </c>
      <c r="E598" s="212" t="s">
        <v>127</v>
      </c>
      <c r="F598" s="212" t="s">
        <v>125</v>
      </c>
      <c r="G598" s="212" t="s">
        <v>143</v>
      </c>
      <c r="H598" s="212" t="s">
        <v>196</v>
      </c>
      <c r="I598" s="212" t="s">
        <v>128</v>
      </c>
      <c r="J598" s="212" t="s">
        <v>196</v>
      </c>
      <c r="K598" s="212" t="s">
        <v>196</v>
      </c>
      <c r="L598" s="212" t="s">
        <v>196</v>
      </c>
      <c r="M598" s="213">
        <v>-108.5</v>
      </c>
      <c r="N598" t="str">
        <f t="shared" si="9"/>
        <v>213000010100</v>
      </c>
    </row>
    <row r="599" spans="1:14" x14ac:dyDescent="0.25">
      <c r="A599" s="212" t="s">
        <v>108</v>
      </c>
      <c r="B599" s="212" t="s">
        <v>274</v>
      </c>
      <c r="C599" s="212" t="s">
        <v>275</v>
      </c>
      <c r="D599" s="212" t="s">
        <v>126</v>
      </c>
      <c r="E599" s="212" t="s">
        <v>127</v>
      </c>
      <c r="F599" s="212" t="s">
        <v>125</v>
      </c>
      <c r="G599" s="212" t="s">
        <v>139</v>
      </c>
      <c r="H599" s="212" t="s">
        <v>196</v>
      </c>
      <c r="I599" s="212" t="s">
        <v>128</v>
      </c>
      <c r="J599" s="212" t="s">
        <v>196</v>
      </c>
      <c r="K599" s="212" t="s">
        <v>196</v>
      </c>
      <c r="L599" s="212" t="s">
        <v>196</v>
      </c>
      <c r="M599" s="213">
        <v>-18.09</v>
      </c>
      <c r="N599" t="str">
        <f t="shared" si="9"/>
        <v>210000010100</v>
      </c>
    </row>
    <row r="600" spans="1:14" x14ac:dyDescent="0.25">
      <c r="A600" s="212" t="s">
        <v>108</v>
      </c>
      <c r="B600" s="212" t="s">
        <v>274</v>
      </c>
      <c r="C600" s="212" t="s">
        <v>275</v>
      </c>
      <c r="D600" s="212" t="s">
        <v>126</v>
      </c>
      <c r="E600" s="212" t="s">
        <v>127</v>
      </c>
      <c r="F600" s="212" t="s">
        <v>125</v>
      </c>
      <c r="G600" s="212" t="s">
        <v>140</v>
      </c>
      <c r="H600" s="212" t="s">
        <v>196</v>
      </c>
      <c r="I600" s="212" t="s">
        <v>128</v>
      </c>
      <c r="J600" s="212" t="s">
        <v>196</v>
      </c>
      <c r="K600" s="212" t="s">
        <v>196</v>
      </c>
      <c r="L600" s="212" t="s">
        <v>196</v>
      </c>
      <c r="M600" s="213">
        <v>-128.99</v>
      </c>
      <c r="N600" t="str">
        <f t="shared" si="9"/>
        <v>210500010100</v>
      </c>
    </row>
    <row r="601" spans="1:14" x14ac:dyDescent="0.25">
      <c r="A601" s="212" t="s">
        <v>108</v>
      </c>
      <c r="B601" s="212" t="s">
        <v>274</v>
      </c>
      <c r="C601" s="212" t="s">
        <v>275</v>
      </c>
      <c r="D601" s="212" t="s">
        <v>126</v>
      </c>
      <c r="E601" s="212" t="s">
        <v>127</v>
      </c>
      <c r="F601" s="212" t="s">
        <v>125</v>
      </c>
      <c r="G601" s="212" t="s">
        <v>160</v>
      </c>
      <c r="H601" s="212" t="s">
        <v>196</v>
      </c>
      <c r="I601" s="212" t="s">
        <v>128</v>
      </c>
      <c r="J601" s="212" t="s">
        <v>196</v>
      </c>
      <c r="K601" s="212" t="s">
        <v>196</v>
      </c>
      <c r="L601" s="212" t="s">
        <v>196</v>
      </c>
      <c r="M601" s="213">
        <v>-8.0299999999999994</v>
      </c>
      <c r="N601" t="str">
        <f t="shared" si="9"/>
        <v>205700010100</v>
      </c>
    </row>
    <row r="602" spans="1:14" x14ac:dyDescent="0.25">
      <c r="A602" s="212" t="s">
        <v>108</v>
      </c>
      <c r="B602" s="212" t="s">
        <v>274</v>
      </c>
      <c r="C602" s="212" t="s">
        <v>275</v>
      </c>
      <c r="D602" s="212" t="s">
        <v>126</v>
      </c>
      <c r="E602" s="212" t="s">
        <v>127</v>
      </c>
      <c r="F602" s="212" t="s">
        <v>125</v>
      </c>
      <c r="G602" s="212" t="s">
        <v>137</v>
      </c>
      <c r="H602" s="212" t="s">
        <v>196</v>
      </c>
      <c r="I602" s="212" t="s">
        <v>128</v>
      </c>
      <c r="J602" s="212" t="s">
        <v>196</v>
      </c>
      <c r="K602" s="212" t="s">
        <v>196</v>
      </c>
      <c r="L602" s="212" t="s">
        <v>196</v>
      </c>
      <c r="M602" s="213">
        <v>-867.4</v>
      </c>
      <c r="N602" t="str">
        <f t="shared" si="9"/>
        <v>205600010100</v>
      </c>
    </row>
    <row r="603" spans="1:14" x14ac:dyDescent="0.25">
      <c r="A603" s="212" t="s">
        <v>108</v>
      </c>
      <c r="B603" s="212" t="s">
        <v>274</v>
      </c>
      <c r="C603" s="212" t="s">
        <v>275</v>
      </c>
      <c r="D603" s="212" t="s">
        <v>126</v>
      </c>
      <c r="E603" s="212" t="s">
        <v>127</v>
      </c>
      <c r="F603" s="212" t="s">
        <v>125</v>
      </c>
      <c r="G603" s="212" t="s">
        <v>139</v>
      </c>
      <c r="H603" s="212" t="s">
        <v>196</v>
      </c>
      <c r="I603" s="212" t="s">
        <v>128</v>
      </c>
      <c r="J603" s="212" t="s">
        <v>196</v>
      </c>
      <c r="K603" s="212" t="s">
        <v>196</v>
      </c>
      <c r="L603" s="212" t="s">
        <v>196</v>
      </c>
      <c r="M603" s="213">
        <v>-23.45</v>
      </c>
      <c r="N603" t="str">
        <f t="shared" si="9"/>
        <v>210000010100</v>
      </c>
    </row>
    <row r="604" spans="1:14" x14ac:dyDescent="0.25">
      <c r="A604" s="212" t="s">
        <v>108</v>
      </c>
      <c r="B604" s="212" t="s">
        <v>274</v>
      </c>
      <c r="C604" s="212" t="s">
        <v>275</v>
      </c>
      <c r="D604" s="212" t="s">
        <v>126</v>
      </c>
      <c r="E604" s="212" t="s">
        <v>127</v>
      </c>
      <c r="F604" s="212" t="s">
        <v>125</v>
      </c>
      <c r="G604" s="212" t="s">
        <v>134</v>
      </c>
      <c r="H604" s="212" t="s">
        <v>196</v>
      </c>
      <c r="I604" s="212" t="s">
        <v>128</v>
      </c>
      <c r="J604" s="212" t="s">
        <v>196</v>
      </c>
      <c r="K604" s="212" t="s">
        <v>196</v>
      </c>
      <c r="L604" s="212" t="s">
        <v>196</v>
      </c>
      <c r="M604" s="213">
        <v>-128.99</v>
      </c>
      <c r="N604" t="str">
        <f t="shared" si="9"/>
        <v>205200010100</v>
      </c>
    </row>
    <row r="605" spans="1:14" x14ac:dyDescent="0.25">
      <c r="A605" s="212" t="s">
        <v>108</v>
      </c>
      <c r="B605" s="212" t="s">
        <v>274</v>
      </c>
      <c r="C605" s="212" t="s">
        <v>275</v>
      </c>
      <c r="D605" s="212" t="s">
        <v>126</v>
      </c>
      <c r="E605" s="212" t="s">
        <v>127</v>
      </c>
      <c r="F605" s="212" t="s">
        <v>125</v>
      </c>
      <c r="G605" s="212" t="s">
        <v>141</v>
      </c>
      <c r="H605" s="212" t="s">
        <v>196</v>
      </c>
      <c r="I605" s="212" t="s">
        <v>128</v>
      </c>
      <c r="J605" s="212" t="s">
        <v>196</v>
      </c>
      <c r="K605" s="212" t="s">
        <v>196</v>
      </c>
      <c r="L605" s="212" t="s">
        <v>196</v>
      </c>
      <c r="M605" s="213">
        <v>-113.33</v>
      </c>
      <c r="N605" t="str">
        <f t="shared" si="9"/>
        <v>211000010100</v>
      </c>
    </row>
    <row r="606" spans="1:14" x14ac:dyDescent="0.25">
      <c r="A606" s="212" t="s">
        <v>108</v>
      </c>
      <c r="B606" s="212" t="s">
        <v>274</v>
      </c>
      <c r="C606" s="212" t="s">
        <v>275</v>
      </c>
      <c r="D606" s="212" t="s">
        <v>126</v>
      </c>
      <c r="E606" s="212" t="s">
        <v>127</v>
      </c>
      <c r="F606" s="212" t="s">
        <v>125</v>
      </c>
      <c r="G606" s="212" t="s">
        <v>135</v>
      </c>
      <c r="H606" s="212" t="s">
        <v>196</v>
      </c>
      <c r="I606" s="212" t="s">
        <v>128</v>
      </c>
      <c r="J606" s="212" t="s">
        <v>196</v>
      </c>
      <c r="K606" s="212" t="s">
        <v>196</v>
      </c>
      <c r="L606" s="212" t="s">
        <v>196</v>
      </c>
      <c r="M606" s="213">
        <v>-113.33</v>
      </c>
      <c r="N606" t="str">
        <f t="shared" si="9"/>
        <v>205300010100</v>
      </c>
    </row>
    <row r="607" spans="1:14" x14ac:dyDescent="0.25">
      <c r="A607" s="212" t="s">
        <v>108</v>
      </c>
      <c r="B607" s="212" t="s">
        <v>274</v>
      </c>
      <c r="C607" s="212" t="s">
        <v>275</v>
      </c>
      <c r="D607" s="212" t="s">
        <v>126</v>
      </c>
      <c r="E607" s="212" t="s">
        <v>127</v>
      </c>
      <c r="F607" s="212" t="s">
        <v>125</v>
      </c>
      <c r="G607" s="212" t="s">
        <v>147</v>
      </c>
      <c r="H607" s="212" t="s">
        <v>196</v>
      </c>
      <c r="I607" s="212" t="s">
        <v>128</v>
      </c>
      <c r="J607" s="212" t="s">
        <v>196</v>
      </c>
      <c r="K607" s="212" t="s">
        <v>196</v>
      </c>
      <c r="L607" s="212" t="s">
        <v>196</v>
      </c>
      <c r="M607" s="213">
        <v>-26.5</v>
      </c>
      <c r="N607" t="str">
        <f t="shared" si="9"/>
        <v>216000010100</v>
      </c>
    </row>
    <row r="608" spans="1:14" x14ac:dyDescent="0.25">
      <c r="A608" s="212" t="s">
        <v>108</v>
      </c>
      <c r="B608" s="212" t="s">
        <v>274</v>
      </c>
      <c r="C608" s="212" t="s">
        <v>275</v>
      </c>
      <c r="D608" s="212" t="s">
        <v>126</v>
      </c>
      <c r="E608" s="212" t="s">
        <v>127</v>
      </c>
      <c r="F608" s="212" t="s">
        <v>125</v>
      </c>
      <c r="G608" s="212" t="s">
        <v>144</v>
      </c>
      <c r="H608" s="212" t="s">
        <v>196</v>
      </c>
      <c r="I608" s="212" t="s">
        <v>128</v>
      </c>
      <c r="J608" s="212" t="s">
        <v>196</v>
      </c>
      <c r="K608" s="212" t="s">
        <v>196</v>
      </c>
      <c r="L608" s="212" t="s">
        <v>196</v>
      </c>
      <c r="M608" s="213">
        <v>-169.73</v>
      </c>
      <c r="N608" t="str">
        <f t="shared" si="9"/>
        <v>214000010100</v>
      </c>
    </row>
    <row r="609" spans="1:14" x14ac:dyDescent="0.25">
      <c r="A609" s="212" t="s">
        <v>108</v>
      </c>
      <c r="B609" s="212" t="s">
        <v>274</v>
      </c>
      <c r="C609" s="212" t="s">
        <v>275</v>
      </c>
      <c r="D609" s="212" t="s">
        <v>126</v>
      </c>
      <c r="E609" s="212" t="s">
        <v>127</v>
      </c>
      <c r="F609" s="212" t="s">
        <v>125</v>
      </c>
      <c r="G609" s="212" t="s">
        <v>138</v>
      </c>
      <c r="H609" s="212" t="s">
        <v>196</v>
      </c>
      <c r="I609" s="212" t="s">
        <v>128</v>
      </c>
      <c r="J609" s="212" t="s">
        <v>196</v>
      </c>
      <c r="K609" s="212" t="s">
        <v>196</v>
      </c>
      <c r="L609" s="212" t="s">
        <v>196</v>
      </c>
      <c r="M609" s="213">
        <v>-26.5</v>
      </c>
      <c r="N609" t="str">
        <f t="shared" si="9"/>
        <v>205800010100</v>
      </c>
    </row>
    <row r="610" spans="1:14" x14ac:dyDescent="0.25">
      <c r="A610" s="212" t="s">
        <v>108</v>
      </c>
      <c r="B610" s="212" t="s">
        <v>274</v>
      </c>
      <c r="C610" s="212" t="s">
        <v>275</v>
      </c>
      <c r="D610" s="212" t="s">
        <v>126</v>
      </c>
      <c r="E610" s="212" t="s">
        <v>127</v>
      </c>
      <c r="F610" s="212" t="s">
        <v>125</v>
      </c>
      <c r="G610" s="212" t="s">
        <v>145</v>
      </c>
      <c r="H610" s="212" t="s">
        <v>196</v>
      </c>
      <c r="I610" s="212" t="s">
        <v>128</v>
      </c>
      <c r="J610" s="212" t="s">
        <v>196</v>
      </c>
      <c r="K610" s="212" t="s">
        <v>196</v>
      </c>
      <c r="L610" s="212" t="s">
        <v>196</v>
      </c>
      <c r="M610" s="213">
        <v>-87.19</v>
      </c>
      <c r="N610" t="str">
        <f t="shared" si="9"/>
        <v>215000010100</v>
      </c>
    </row>
    <row r="611" spans="1:14" x14ac:dyDescent="0.25">
      <c r="A611" s="212" t="s">
        <v>108</v>
      </c>
      <c r="B611" s="212" t="s">
        <v>274</v>
      </c>
      <c r="C611" s="212" t="s">
        <v>275</v>
      </c>
      <c r="D611" s="212" t="s">
        <v>126</v>
      </c>
      <c r="E611" s="212" t="s">
        <v>127</v>
      </c>
      <c r="F611" s="212" t="s">
        <v>125</v>
      </c>
      <c r="G611" s="212" t="s">
        <v>124</v>
      </c>
      <c r="H611" s="212" t="s">
        <v>196</v>
      </c>
      <c r="I611" s="212" t="s">
        <v>128</v>
      </c>
      <c r="J611" s="212" t="s">
        <v>196</v>
      </c>
      <c r="K611" s="212" t="s">
        <v>196</v>
      </c>
      <c r="L611" s="212" t="s">
        <v>196</v>
      </c>
      <c r="M611" s="213">
        <v>-1299.7</v>
      </c>
      <c r="N611" t="str">
        <f t="shared" si="9"/>
        <v>100000010100</v>
      </c>
    </row>
    <row r="612" spans="1:14" x14ac:dyDescent="0.25">
      <c r="A612" s="212" t="s">
        <v>108</v>
      </c>
      <c r="B612" s="212" t="s">
        <v>274</v>
      </c>
      <c r="C612" s="212" t="s">
        <v>275</v>
      </c>
      <c r="D612" s="212" t="s">
        <v>126</v>
      </c>
      <c r="E612" s="212" t="s">
        <v>127</v>
      </c>
      <c r="F612" s="212" t="s">
        <v>125</v>
      </c>
      <c r="G612" s="212" t="s">
        <v>149</v>
      </c>
      <c r="H612" s="212" t="s">
        <v>196</v>
      </c>
      <c r="I612" s="212" t="s">
        <v>128</v>
      </c>
      <c r="J612" s="212" t="s">
        <v>196</v>
      </c>
      <c r="K612" s="212" t="s">
        <v>196</v>
      </c>
      <c r="L612" s="212" t="s">
        <v>196</v>
      </c>
      <c r="M612" s="213">
        <v>1954.4</v>
      </c>
      <c r="N612" t="str">
        <f t="shared" si="9"/>
        <v>710000010100</v>
      </c>
    </row>
    <row r="613" spans="1:14" x14ac:dyDescent="0.25">
      <c r="A613" s="212" t="s">
        <v>108</v>
      </c>
      <c r="B613" s="212" t="s">
        <v>274</v>
      </c>
      <c r="C613" s="212" t="s">
        <v>275</v>
      </c>
      <c r="D613" s="212" t="s">
        <v>126</v>
      </c>
      <c r="E613" s="212" t="s">
        <v>127</v>
      </c>
      <c r="F613" s="212" t="s">
        <v>125</v>
      </c>
      <c r="G613" s="212" t="s">
        <v>152</v>
      </c>
      <c r="H613" s="212" t="s">
        <v>196</v>
      </c>
      <c r="I613" s="212" t="s">
        <v>128</v>
      </c>
      <c r="J613" s="212" t="s">
        <v>196</v>
      </c>
      <c r="K613" s="212" t="s">
        <v>196</v>
      </c>
      <c r="L613" s="212" t="s">
        <v>196</v>
      </c>
      <c r="M613" s="213">
        <v>113.33</v>
      </c>
      <c r="N613" t="str">
        <f t="shared" si="9"/>
        <v>723000010100</v>
      </c>
    </row>
    <row r="614" spans="1:14" x14ac:dyDescent="0.25">
      <c r="A614" s="212" t="s">
        <v>108</v>
      </c>
      <c r="B614" s="212" t="s">
        <v>274</v>
      </c>
      <c r="C614" s="212" t="s">
        <v>275</v>
      </c>
      <c r="D614" s="212" t="s">
        <v>126</v>
      </c>
      <c r="E614" s="212" t="s">
        <v>127</v>
      </c>
      <c r="F614" s="212" t="s">
        <v>125</v>
      </c>
      <c r="G614" s="212" t="s">
        <v>153</v>
      </c>
      <c r="H614" s="212" t="s">
        <v>196</v>
      </c>
      <c r="I614" s="212" t="s">
        <v>128</v>
      </c>
      <c r="J614" s="212" t="s">
        <v>196</v>
      </c>
      <c r="K614" s="212" t="s">
        <v>196</v>
      </c>
      <c r="L614" s="212" t="s">
        <v>196</v>
      </c>
      <c r="M614" s="213">
        <v>26.5</v>
      </c>
      <c r="N614" t="str">
        <f t="shared" si="9"/>
        <v>723100010100</v>
      </c>
    </row>
    <row r="615" spans="1:14" x14ac:dyDescent="0.25">
      <c r="A615" s="212" t="s">
        <v>108</v>
      </c>
      <c r="B615" s="212" t="s">
        <v>274</v>
      </c>
      <c r="C615" s="212" t="s">
        <v>275</v>
      </c>
      <c r="D615" s="212" t="s">
        <v>126</v>
      </c>
      <c r="E615" s="212" t="s">
        <v>127</v>
      </c>
      <c r="F615" s="212" t="s">
        <v>125</v>
      </c>
      <c r="G615" s="212" t="s">
        <v>154</v>
      </c>
      <c r="H615" s="212" t="s">
        <v>196</v>
      </c>
      <c r="I615" s="212" t="s">
        <v>128</v>
      </c>
      <c r="J615" s="212" t="s">
        <v>196</v>
      </c>
      <c r="K615" s="212" t="s">
        <v>196</v>
      </c>
      <c r="L615" s="212" t="s">
        <v>196</v>
      </c>
      <c r="M615" s="213">
        <v>867.4</v>
      </c>
      <c r="N615" t="str">
        <f t="shared" si="9"/>
        <v>724000010100</v>
      </c>
    </row>
    <row r="616" spans="1:14" x14ac:dyDescent="0.25">
      <c r="A616" s="212" t="s">
        <v>108</v>
      </c>
      <c r="B616" s="212" t="s">
        <v>274</v>
      </c>
      <c r="C616" s="212" t="s">
        <v>275</v>
      </c>
      <c r="D616" s="212" t="s">
        <v>126</v>
      </c>
      <c r="E616" s="212" t="s">
        <v>127</v>
      </c>
      <c r="F616" s="212" t="s">
        <v>125</v>
      </c>
      <c r="G616" s="212" t="s">
        <v>151</v>
      </c>
      <c r="H616" s="212" t="s">
        <v>196</v>
      </c>
      <c r="I616" s="212" t="s">
        <v>128</v>
      </c>
      <c r="J616" s="212" t="s">
        <v>196</v>
      </c>
      <c r="K616" s="212" t="s">
        <v>196</v>
      </c>
      <c r="L616" s="212" t="s">
        <v>196</v>
      </c>
      <c r="M616" s="213">
        <v>8.0299999999999994</v>
      </c>
      <c r="N616" t="str">
        <f t="shared" si="9"/>
        <v>722100010100</v>
      </c>
    </row>
    <row r="617" spans="1:14" x14ac:dyDescent="0.25">
      <c r="A617" s="212" t="s">
        <v>108</v>
      </c>
      <c r="B617" s="212" t="s">
        <v>274</v>
      </c>
      <c r="C617" s="212" t="s">
        <v>275</v>
      </c>
      <c r="D617" s="212" t="s">
        <v>126</v>
      </c>
      <c r="E617" s="212" t="s">
        <v>127</v>
      </c>
      <c r="F617" s="212" t="s">
        <v>125</v>
      </c>
      <c r="G617" s="212" t="s">
        <v>146</v>
      </c>
      <c r="H617" s="212" t="s">
        <v>196</v>
      </c>
      <c r="I617" s="212" t="s">
        <v>128</v>
      </c>
      <c r="J617" s="212" t="s">
        <v>196</v>
      </c>
      <c r="K617" s="212" t="s">
        <v>196</v>
      </c>
      <c r="L617" s="212" t="s">
        <v>196</v>
      </c>
      <c r="M617" s="213">
        <v>-2.37</v>
      </c>
      <c r="N617" t="str">
        <f t="shared" si="9"/>
        <v>215500010100</v>
      </c>
    </row>
    <row r="618" spans="1:14" x14ac:dyDescent="0.25">
      <c r="A618" s="212" t="s">
        <v>108</v>
      </c>
      <c r="B618" s="212" t="s">
        <v>278</v>
      </c>
      <c r="C618" s="212" t="s">
        <v>369</v>
      </c>
      <c r="D618" s="212" t="s">
        <v>126</v>
      </c>
      <c r="E618" s="212" t="s">
        <v>127</v>
      </c>
      <c r="F618" s="212" t="s">
        <v>125</v>
      </c>
      <c r="G618" s="212" t="s">
        <v>149</v>
      </c>
      <c r="H618" s="212" t="s">
        <v>196</v>
      </c>
      <c r="I618" s="212" t="s">
        <v>128</v>
      </c>
      <c r="J618" s="212" t="s">
        <v>196</v>
      </c>
      <c r="K618" s="212" t="s">
        <v>196</v>
      </c>
      <c r="L618" s="212" t="s">
        <v>196</v>
      </c>
      <c r="M618" s="213">
        <v>1250.4000000000001</v>
      </c>
      <c r="N618" t="str">
        <f t="shared" si="9"/>
        <v>710000010100</v>
      </c>
    </row>
    <row r="619" spans="1:14" x14ac:dyDescent="0.25">
      <c r="A619" s="212" t="s">
        <v>108</v>
      </c>
      <c r="B619" s="212" t="s">
        <v>278</v>
      </c>
      <c r="C619" s="212" t="s">
        <v>369</v>
      </c>
      <c r="D619" s="212" t="s">
        <v>126</v>
      </c>
      <c r="E619" s="212" t="s">
        <v>127</v>
      </c>
      <c r="F619" s="212" t="s">
        <v>125</v>
      </c>
      <c r="G619" s="212" t="s">
        <v>124</v>
      </c>
      <c r="H619" s="212" t="s">
        <v>196</v>
      </c>
      <c r="I619" s="212" t="s">
        <v>128</v>
      </c>
      <c r="J619" s="212" t="s">
        <v>196</v>
      </c>
      <c r="K619" s="212" t="s">
        <v>196</v>
      </c>
      <c r="L619" s="212" t="s">
        <v>196</v>
      </c>
      <c r="M619" s="213">
        <v>-878.47</v>
      </c>
      <c r="N619" t="str">
        <f t="shared" si="9"/>
        <v>100000010100</v>
      </c>
    </row>
    <row r="620" spans="1:14" x14ac:dyDescent="0.25">
      <c r="A620" s="212" t="s">
        <v>108</v>
      </c>
      <c r="B620" s="212" t="s">
        <v>278</v>
      </c>
      <c r="C620" s="212" t="s">
        <v>369</v>
      </c>
      <c r="D620" s="212" t="s">
        <v>126</v>
      </c>
      <c r="E620" s="212" t="s">
        <v>127</v>
      </c>
      <c r="F620" s="212" t="s">
        <v>125</v>
      </c>
      <c r="G620" s="212" t="s">
        <v>153</v>
      </c>
      <c r="H620" s="212" t="s">
        <v>196</v>
      </c>
      <c r="I620" s="212" t="s">
        <v>128</v>
      </c>
      <c r="J620" s="212" t="s">
        <v>196</v>
      </c>
      <c r="K620" s="212" t="s">
        <v>196</v>
      </c>
      <c r="L620" s="212" t="s">
        <v>196</v>
      </c>
      <c r="M620" s="213">
        <v>18.11</v>
      </c>
      <c r="N620" t="str">
        <f t="shared" si="9"/>
        <v>723100010100</v>
      </c>
    </row>
    <row r="621" spans="1:14" x14ac:dyDescent="0.25">
      <c r="A621" s="212" t="s">
        <v>108</v>
      </c>
      <c r="B621" s="212" t="s">
        <v>278</v>
      </c>
      <c r="C621" s="212" t="s">
        <v>369</v>
      </c>
      <c r="D621" s="212" t="s">
        <v>126</v>
      </c>
      <c r="E621" s="212" t="s">
        <v>127</v>
      </c>
      <c r="F621" s="212" t="s">
        <v>125</v>
      </c>
      <c r="G621" s="212" t="s">
        <v>156</v>
      </c>
      <c r="H621" s="212" t="s">
        <v>196</v>
      </c>
      <c r="I621" s="212" t="s">
        <v>128</v>
      </c>
      <c r="J621" s="212" t="s">
        <v>196</v>
      </c>
      <c r="K621" s="212" t="s">
        <v>196</v>
      </c>
      <c r="L621" s="212" t="s">
        <v>196</v>
      </c>
      <c r="M621" s="213">
        <v>0.85</v>
      </c>
      <c r="N621" t="str">
        <f t="shared" si="9"/>
        <v>725000010100</v>
      </c>
    </row>
    <row r="622" spans="1:14" x14ac:dyDescent="0.25">
      <c r="A622" s="212" t="s">
        <v>108</v>
      </c>
      <c r="B622" s="212" t="s">
        <v>278</v>
      </c>
      <c r="C622" s="212" t="s">
        <v>369</v>
      </c>
      <c r="D622" s="212" t="s">
        <v>126</v>
      </c>
      <c r="E622" s="212" t="s">
        <v>127</v>
      </c>
      <c r="F622" s="212" t="s">
        <v>125</v>
      </c>
      <c r="G622" s="212" t="s">
        <v>157</v>
      </c>
      <c r="H622" s="212" t="s">
        <v>196</v>
      </c>
      <c r="I622" s="212" t="s">
        <v>128</v>
      </c>
      <c r="J622" s="212" t="s">
        <v>196</v>
      </c>
      <c r="K622" s="212" t="s">
        <v>196</v>
      </c>
      <c r="L622" s="212" t="s">
        <v>196</v>
      </c>
      <c r="M622" s="213">
        <v>82.53</v>
      </c>
      <c r="N622" t="str">
        <f t="shared" si="9"/>
        <v>726900010100</v>
      </c>
    </row>
    <row r="623" spans="1:14" x14ac:dyDescent="0.25">
      <c r="A623" s="212" t="s">
        <v>108</v>
      </c>
      <c r="B623" s="212" t="s">
        <v>278</v>
      </c>
      <c r="C623" s="212" t="s">
        <v>369</v>
      </c>
      <c r="D623" s="212" t="s">
        <v>126</v>
      </c>
      <c r="E623" s="212" t="s">
        <v>127</v>
      </c>
      <c r="F623" s="212" t="s">
        <v>125</v>
      </c>
      <c r="G623" s="212" t="s">
        <v>157</v>
      </c>
      <c r="H623" s="212" t="s">
        <v>196</v>
      </c>
      <c r="I623" s="212" t="s">
        <v>128</v>
      </c>
      <c r="J623" s="212" t="s">
        <v>196</v>
      </c>
      <c r="K623" s="212" t="s">
        <v>196</v>
      </c>
      <c r="L623" s="212" t="s">
        <v>196</v>
      </c>
      <c r="M623" s="213">
        <v>15</v>
      </c>
      <c r="N623" t="str">
        <f t="shared" si="9"/>
        <v>726900010100</v>
      </c>
    </row>
    <row r="624" spans="1:14" x14ac:dyDescent="0.25">
      <c r="A624" s="212" t="s">
        <v>108</v>
      </c>
      <c r="B624" s="212" t="s">
        <v>278</v>
      </c>
      <c r="C624" s="212" t="s">
        <v>369</v>
      </c>
      <c r="D624" s="212" t="s">
        <v>126</v>
      </c>
      <c r="E624" s="212" t="s">
        <v>127</v>
      </c>
      <c r="F624" s="212" t="s">
        <v>125</v>
      </c>
      <c r="G624" s="212" t="s">
        <v>139</v>
      </c>
      <c r="H624" s="212" t="s">
        <v>196</v>
      </c>
      <c r="I624" s="212" t="s">
        <v>128</v>
      </c>
      <c r="J624" s="212" t="s">
        <v>196</v>
      </c>
      <c r="K624" s="212" t="s">
        <v>196</v>
      </c>
      <c r="L624" s="212" t="s">
        <v>196</v>
      </c>
      <c r="M624" s="213">
        <v>-20</v>
      </c>
      <c r="N624" t="str">
        <f t="shared" si="9"/>
        <v>210000010100</v>
      </c>
    </row>
    <row r="625" spans="1:14" x14ac:dyDescent="0.25">
      <c r="A625" s="212" t="s">
        <v>108</v>
      </c>
      <c r="B625" s="212" t="s">
        <v>278</v>
      </c>
      <c r="C625" s="212" t="s">
        <v>369</v>
      </c>
      <c r="D625" s="212" t="s">
        <v>126</v>
      </c>
      <c r="E625" s="212" t="s">
        <v>127</v>
      </c>
      <c r="F625" s="212" t="s">
        <v>125</v>
      </c>
      <c r="G625" s="212" t="s">
        <v>142</v>
      </c>
      <c r="H625" s="212" t="s">
        <v>196</v>
      </c>
      <c r="I625" s="212" t="s">
        <v>128</v>
      </c>
      <c r="J625" s="212" t="s">
        <v>196</v>
      </c>
      <c r="K625" s="212" t="s">
        <v>196</v>
      </c>
      <c r="L625" s="212" t="s">
        <v>196</v>
      </c>
      <c r="M625" s="213">
        <v>-1.3</v>
      </c>
      <c r="N625" t="str">
        <f t="shared" si="9"/>
        <v>212500010100</v>
      </c>
    </row>
    <row r="626" spans="1:14" x14ac:dyDescent="0.25">
      <c r="A626" s="212" t="s">
        <v>108</v>
      </c>
      <c r="B626" s="212" t="s">
        <v>278</v>
      </c>
      <c r="C626" s="212" t="s">
        <v>369</v>
      </c>
      <c r="D626" s="212" t="s">
        <v>126</v>
      </c>
      <c r="E626" s="212" t="s">
        <v>127</v>
      </c>
      <c r="F626" s="212" t="s">
        <v>125</v>
      </c>
      <c r="G626" s="212" t="s">
        <v>140</v>
      </c>
      <c r="H626" s="212" t="s">
        <v>196</v>
      </c>
      <c r="I626" s="212" t="s">
        <v>128</v>
      </c>
      <c r="J626" s="212" t="s">
        <v>196</v>
      </c>
      <c r="K626" s="212" t="s">
        <v>196</v>
      </c>
      <c r="L626" s="212" t="s">
        <v>196</v>
      </c>
      <c r="M626" s="213">
        <v>-82.53</v>
      </c>
      <c r="N626" t="str">
        <f t="shared" si="9"/>
        <v>210500010100</v>
      </c>
    </row>
    <row r="627" spans="1:14" x14ac:dyDescent="0.25">
      <c r="A627" s="212" t="s">
        <v>108</v>
      </c>
      <c r="B627" s="212" t="s">
        <v>278</v>
      </c>
      <c r="C627" s="212" t="s">
        <v>369</v>
      </c>
      <c r="D627" s="212" t="s">
        <v>126</v>
      </c>
      <c r="E627" s="212" t="s">
        <v>127</v>
      </c>
      <c r="F627" s="212" t="s">
        <v>125</v>
      </c>
      <c r="G627" s="212" t="s">
        <v>136</v>
      </c>
      <c r="H627" s="212" t="s">
        <v>196</v>
      </c>
      <c r="I627" s="212" t="s">
        <v>128</v>
      </c>
      <c r="J627" s="212" t="s">
        <v>196</v>
      </c>
      <c r="K627" s="212" t="s">
        <v>196</v>
      </c>
      <c r="L627" s="212" t="s">
        <v>196</v>
      </c>
      <c r="M627" s="213">
        <v>-0.85</v>
      </c>
      <c r="N627" t="str">
        <f t="shared" si="9"/>
        <v>205500010100</v>
      </c>
    </row>
    <row r="628" spans="1:14" x14ac:dyDescent="0.25">
      <c r="A628" s="212" t="s">
        <v>108</v>
      </c>
      <c r="B628" s="212" t="s">
        <v>278</v>
      </c>
      <c r="C628" s="212" t="s">
        <v>369</v>
      </c>
      <c r="D628" s="212" t="s">
        <v>126</v>
      </c>
      <c r="E628" s="212" t="s">
        <v>127</v>
      </c>
      <c r="F628" s="212" t="s">
        <v>125</v>
      </c>
      <c r="G628" s="212" t="s">
        <v>134</v>
      </c>
      <c r="H628" s="212" t="s">
        <v>196</v>
      </c>
      <c r="I628" s="212" t="s">
        <v>128</v>
      </c>
      <c r="J628" s="212" t="s">
        <v>196</v>
      </c>
      <c r="K628" s="212" t="s">
        <v>196</v>
      </c>
      <c r="L628" s="212" t="s">
        <v>196</v>
      </c>
      <c r="M628" s="213">
        <v>-82.53</v>
      </c>
      <c r="N628" t="str">
        <f t="shared" si="9"/>
        <v>205200010100</v>
      </c>
    </row>
    <row r="629" spans="1:14" x14ac:dyDescent="0.25">
      <c r="A629" s="212" t="s">
        <v>108</v>
      </c>
      <c r="B629" s="212" t="s">
        <v>278</v>
      </c>
      <c r="C629" s="212" t="s">
        <v>369</v>
      </c>
      <c r="D629" s="212" t="s">
        <v>126</v>
      </c>
      <c r="E629" s="212" t="s">
        <v>127</v>
      </c>
      <c r="F629" s="212" t="s">
        <v>125</v>
      </c>
      <c r="G629" s="212" t="s">
        <v>139</v>
      </c>
      <c r="H629" s="212" t="s">
        <v>196</v>
      </c>
      <c r="I629" s="212" t="s">
        <v>128</v>
      </c>
      <c r="J629" s="212" t="s">
        <v>196</v>
      </c>
      <c r="K629" s="212" t="s">
        <v>196</v>
      </c>
      <c r="L629" s="212" t="s">
        <v>196</v>
      </c>
      <c r="M629" s="213">
        <v>-15</v>
      </c>
      <c r="N629" t="str">
        <f t="shared" si="9"/>
        <v>210000010100</v>
      </c>
    </row>
    <row r="630" spans="1:14" x14ac:dyDescent="0.25">
      <c r="A630" s="212" t="s">
        <v>108</v>
      </c>
      <c r="B630" s="212" t="s">
        <v>278</v>
      </c>
      <c r="C630" s="212" t="s">
        <v>369</v>
      </c>
      <c r="D630" s="212" t="s">
        <v>126</v>
      </c>
      <c r="E630" s="212" t="s">
        <v>127</v>
      </c>
      <c r="F630" s="212" t="s">
        <v>125</v>
      </c>
      <c r="G630" s="212" t="s">
        <v>141</v>
      </c>
      <c r="H630" s="212" t="s">
        <v>196</v>
      </c>
      <c r="I630" s="212" t="s">
        <v>128</v>
      </c>
      <c r="J630" s="212" t="s">
        <v>196</v>
      </c>
      <c r="K630" s="212" t="s">
        <v>196</v>
      </c>
      <c r="L630" s="212" t="s">
        <v>196</v>
      </c>
      <c r="M630" s="213">
        <v>-77.47</v>
      </c>
      <c r="N630" t="str">
        <f t="shared" si="9"/>
        <v>211000010100</v>
      </c>
    </row>
    <row r="631" spans="1:14" x14ac:dyDescent="0.25">
      <c r="A631" s="212" t="s">
        <v>108</v>
      </c>
      <c r="B631" s="212" t="s">
        <v>278</v>
      </c>
      <c r="C631" s="212" t="s">
        <v>369</v>
      </c>
      <c r="D631" s="212" t="s">
        <v>126</v>
      </c>
      <c r="E631" s="212" t="s">
        <v>127</v>
      </c>
      <c r="F631" s="212" t="s">
        <v>125</v>
      </c>
      <c r="G631" s="212" t="s">
        <v>135</v>
      </c>
      <c r="H631" s="212" t="s">
        <v>196</v>
      </c>
      <c r="I631" s="212" t="s">
        <v>128</v>
      </c>
      <c r="J631" s="212" t="s">
        <v>196</v>
      </c>
      <c r="K631" s="212" t="s">
        <v>196</v>
      </c>
      <c r="L631" s="212" t="s">
        <v>196</v>
      </c>
      <c r="M631" s="213">
        <v>-77.47</v>
      </c>
      <c r="N631" t="str">
        <f t="shared" si="9"/>
        <v>205300010100</v>
      </c>
    </row>
    <row r="632" spans="1:14" x14ac:dyDescent="0.25">
      <c r="A632" s="212" t="s">
        <v>108</v>
      </c>
      <c r="B632" s="212" t="s">
        <v>278</v>
      </c>
      <c r="C632" s="212" t="s">
        <v>369</v>
      </c>
      <c r="D632" s="212" t="s">
        <v>126</v>
      </c>
      <c r="E632" s="212" t="s">
        <v>127</v>
      </c>
      <c r="F632" s="212" t="s">
        <v>125</v>
      </c>
      <c r="G632" s="212" t="s">
        <v>147</v>
      </c>
      <c r="H632" s="212" t="s">
        <v>196</v>
      </c>
      <c r="I632" s="212" t="s">
        <v>128</v>
      </c>
      <c r="J632" s="212" t="s">
        <v>196</v>
      </c>
      <c r="K632" s="212" t="s">
        <v>196</v>
      </c>
      <c r="L632" s="212" t="s">
        <v>196</v>
      </c>
      <c r="M632" s="213">
        <v>-18.11</v>
      </c>
      <c r="N632" t="str">
        <f t="shared" si="9"/>
        <v>216000010100</v>
      </c>
    </row>
    <row r="633" spans="1:14" x14ac:dyDescent="0.25">
      <c r="A633" s="212" t="s">
        <v>108</v>
      </c>
      <c r="B633" s="212" t="s">
        <v>278</v>
      </c>
      <c r="C633" s="212" t="s">
        <v>369</v>
      </c>
      <c r="D633" s="212" t="s">
        <v>126</v>
      </c>
      <c r="E633" s="212" t="s">
        <v>127</v>
      </c>
      <c r="F633" s="212" t="s">
        <v>125</v>
      </c>
      <c r="G633" s="212" t="s">
        <v>144</v>
      </c>
      <c r="H633" s="212" t="s">
        <v>196</v>
      </c>
      <c r="I633" s="212" t="s">
        <v>128</v>
      </c>
      <c r="J633" s="212" t="s">
        <v>196</v>
      </c>
      <c r="K633" s="212" t="s">
        <v>196</v>
      </c>
      <c r="L633" s="212" t="s">
        <v>196</v>
      </c>
      <c r="M633" s="213">
        <v>-120.96</v>
      </c>
      <c r="N633" t="str">
        <f t="shared" si="9"/>
        <v>214000010100</v>
      </c>
    </row>
    <row r="634" spans="1:14" x14ac:dyDescent="0.25">
      <c r="A634" s="212" t="s">
        <v>108</v>
      </c>
      <c r="B634" s="212" t="s">
        <v>278</v>
      </c>
      <c r="C634" s="212" t="s">
        <v>369</v>
      </c>
      <c r="D634" s="212" t="s">
        <v>126</v>
      </c>
      <c r="E634" s="212" t="s">
        <v>127</v>
      </c>
      <c r="F634" s="212" t="s">
        <v>125</v>
      </c>
      <c r="G634" s="212" t="s">
        <v>138</v>
      </c>
      <c r="H634" s="212" t="s">
        <v>196</v>
      </c>
      <c r="I634" s="212" t="s">
        <v>128</v>
      </c>
      <c r="J634" s="212" t="s">
        <v>196</v>
      </c>
      <c r="K634" s="212" t="s">
        <v>196</v>
      </c>
      <c r="L634" s="212" t="s">
        <v>196</v>
      </c>
      <c r="M634" s="213">
        <v>-18.11</v>
      </c>
      <c r="N634" t="str">
        <f t="shared" si="9"/>
        <v>205800010100</v>
      </c>
    </row>
    <row r="635" spans="1:14" x14ac:dyDescent="0.25">
      <c r="A635" s="212" t="s">
        <v>108</v>
      </c>
      <c r="B635" s="212" t="s">
        <v>278</v>
      </c>
      <c r="C635" s="212" t="s">
        <v>369</v>
      </c>
      <c r="D635" s="212" t="s">
        <v>126</v>
      </c>
      <c r="E635" s="212" t="s">
        <v>127</v>
      </c>
      <c r="F635" s="212" t="s">
        <v>125</v>
      </c>
      <c r="G635" s="212" t="s">
        <v>145</v>
      </c>
      <c r="H635" s="212" t="s">
        <v>196</v>
      </c>
      <c r="I635" s="212" t="s">
        <v>128</v>
      </c>
      <c r="J635" s="212" t="s">
        <v>196</v>
      </c>
      <c r="K635" s="212" t="s">
        <v>196</v>
      </c>
      <c r="L635" s="212" t="s">
        <v>196</v>
      </c>
      <c r="M635" s="213">
        <v>-51.56</v>
      </c>
      <c r="N635" t="str">
        <f t="shared" si="9"/>
        <v>215000010100</v>
      </c>
    </row>
    <row r="636" spans="1:14" x14ac:dyDescent="0.25">
      <c r="A636" s="212" t="s">
        <v>108</v>
      </c>
      <c r="B636" s="212" t="s">
        <v>278</v>
      </c>
      <c r="C636" s="212" t="s">
        <v>369</v>
      </c>
      <c r="D636" s="212" t="s">
        <v>126</v>
      </c>
      <c r="E636" s="212" t="s">
        <v>127</v>
      </c>
      <c r="F636" s="212" t="s">
        <v>125</v>
      </c>
      <c r="G636" s="212" t="s">
        <v>152</v>
      </c>
      <c r="H636" s="212" t="s">
        <v>196</v>
      </c>
      <c r="I636" s="212" t="s">
        <v>128</v>
      </c>
      <c r="J636" s="212" t="s">
        <v>196</v>
      </c>
      <c r="K636" s="212" t="s">
        <v>196</v>
      </c>
      <c r="L636" s="212" t="s">
        <v>196</v>
      </c>
      <c r="M636" s="213">
        <v>77.47</v>
      </c>
      <c r="N636" t="str">
        <f t="shared" si="9"/>
        <v>723000010100</v>
      </c>
    </row>
    <row r="637" spans="1:14" x14ac:dyDescent="0.25">
      <c r="A637" s="212" t="s">
        <v>108</v>
      </c>
      <c r="B637" s="212" t="s">
        <v>280</v>
      </c>
      <c r="C637" s="212" t="s">
        <v>281</v>
      </c>
      <c r="D637" s="212" t="s">
        <v>126</v>
      </c>
      <c r="E637" s="212" t="s">
        <v>127</v>
      </c>
      <c r="F637" s="212" t="s">
        <v>125</v>
      </c>
      <c r="G637" s="212" t="s">
        <v>186</v>
      </c>
      <c r="H637" s="212" t="s">
        <v>196</v>
      </c>
      <c r="I637" s="212" t="s">
        <v>128</v>
      </c>
      <c r="J637" s="212" t="s">
        <v>196</v>
      </c>
      <c r="K637" s="212" t="s">
        <v>196</v>
      </c>
      <c r="L637" s="212" t="s">
        <v>196</v>
      </c>
      <c r="M637" s="213">
        <v>3388.66</v>
      </c>
      <c r="N637" t="str">
        <f t="shared" si="9"/>
        <v>707700010100</v>
      </c>
    </row>
    <row r="638" spans="1:14" x14ac:dyDescent="0.25">
      <c r="A638" s="212" t="s">
        <v>108</v>
      </c>
      <c r="B638" s="212" t="s">
        <v>280</v>
      </c>
      <c r="C638" s="212" t="s">
        <v>281</v>
      </c>
      <c r="D638" s="212" t="s">
        <v>126</v>
      </c>
      <c r="E638" s="212" t="s">
        <v>127</v>
      </c>
      <c r="F638" s="212" t="s">
        <v>125</v>
      </c>
      <c r="G638" s="212" t="s">
        <v>124</v>
      </c>
      <c r="H638" s="212" t="s">
        <v>196</v>
      </c>
      <c r="I638" s="212" t="s">
        <v>128</v>
      </c>
      <c r="J638" s="212" t="s">
        <v>196</v>
      </c>
      <c r="K638" s="212" t="s">
        <v>196</v>
      </c>
      <c r="L638" s="212" t="s">
        <v>196</v>
      </c>
      <c r="M638" s="213">
        <v>-4025.87</v>
      </c>
      <c r="N638" t="str">
        <f t="shared" si="9"/>
        <v>100000010100</v>
      </c>
    </row>
    <row r="639" spans="1:14" x14ac:dyDescent="0.25">
      <c r="A639" s="212" t="s">
        <v>108</v>
      </c>
      <c r="B639" s="212" t="s">
        <v>280</v>
      </c>
      <c r="C639" s="212" t="s">
        <v>281</v>
      </c>
      <c r="D639" s="212" t="s">
        <v>126</v>
      </c>
      <c r="E639" s="212" t="s">
        <v>127</v>
      </c>
      <c r="F639" s="212" t="s">
        <v>125</v>
      </c>
      <c r="G639" s="212" t="s">
        <v>149</v>
      </c>
      <c r="H639" s="212" t="s">
        <v>196</v>
      </c>
      <c r="I639" s="212" t="s">
        <v>128</v>
      </c>
      <c r="J639" s="212" t="s">
        <v>196</v>
      </c>
      <c r="K639" s="212" t="s">
        <v>196</v>
      </c>
      <c r="L639" s="212" t="s">
        <v>196</v>
      </c>
      <c r="M639" s="213">
        <v>371.36</v>
      </c>
      <c r="N639" t="str">
        <f t="shared" si="9"/>
        <v>710000010100</v>
      </c>
    </row>
    <row r="640" spans="1:14" x14ac:dyDescent="0.25">
      <c r="A640" s="212" t="s">
        <v>108</v>
      </c>
      <c r="B640" s="212" t="s">
        <v>280</v>
      </c>
      <c r="C640" s="212" t="s">
        <v>281</v>
      </c>
      <c r="D640" s="212" t="s">
        <v>126</v>
      </c>
      <c r="E640" s="212" t="s">
        <v>127</v>
      </c>
      <c r="F640" s="212" t="s">
        <v>125</v>
      </c>
      <c r="G640" s="212" t="s">
        <v>149</v>
      </c>
      <c r="H640" s="212" t="s">
        <v>196</v>
      </c>
      <c r="I640" s="212" t="s">
        <v>128</v>
      </c>
      <c r="J640" s="212" t="s">
        <v>196</v>
      </c>
      <c r="K640" s="212" t="s">
        <v>196</v>
      </c>
      <c r="L640" s="212" t="s">
        <v>196</v>
      </c>
      <c r="M640" s="213">
        <v>1671.12</v>
      </c>
      <c r="N640" t="str">
        <f t="shared" si="9"/>
        <v>710000010100</v>
      </c>
    </row>
    <row r="641" spans="1:14" x14ac:dyDescent="0.25">
      <c r="A641" s="212" t="s">
        <v>108</v>
      </c>
      <c r="B641" s="212" t="s">
        <v>280</v>
      </c>
      <c r="C641" s="212" t="s">
        <v>281</v>
      </c>
      <c r="D641" s="212" t="s">
        <v>126</v>
      </c>
      <c r="E641" s="212" t="s">
        <v>127</v>
      </c>
      <c r="F641" s="212" t="s">
        <v>125</v>
      </c>
      <c r="G641" s="212" t="s">
        <v>152</v>
      </c>
      <c r="H641" s="212" t="s">
        <v>196</v>
      </c>
      <c r="I641" s="212" t="s">
        <v>128</v>
      </c>
      <c r="J641" s="212" t="s">
        <v>196</v>
      </c>
      <c r="K641" s="212" t="s">
        <v>196</v>
      </c>
      <c r="L641" s="212" t="s">
        <v>196</v>
      </c>
      <c r="M641" s="213">
        <v>431.62</v>
      </c>
      <c r="N641" t="str">
        <f t="shared" si="9"/>
        <v>723000010100</v>
      </c>
    </row>
    <row r="642" spans="1:14" x14ac:dyDescent="0.25">
      <c r="A642" s="212" t="s">
        <v>108</v>
      </c>
      <c r="B642" s="212" t="s">
        <v>280</v>
      </c>
      <c r="C642" s="212" t="s">
        <v>281</v>
      </c>
      <c r="D642" s="212" t="s">
        <v>126</v>
      </c>
      <c r="E642" s="212" t="s">
        <v>127</v>
      </c>
      <c r="F642" s="212" t="s">
        <v>125</v>
      </c>
      <c r="G642" s="212" t="s">
        <v>153</v>
      </c>
      <c r="H642" s="212" t="s">
        <v>196</v>
      </c>
      <c r="I642" s="212" t="s">
        <v>128</v>
      </c>
      <c r="J642" s="212" t="s">
        <v>196</v>
      </c>
      <c r="K642" s="212" t="s">
        <v>196</v>
      </c>
      <c r="L642" s="212" t="s">
        <v>196</v>
      </c>
      <c r="M642" s="213">
        <v>100.95</v>
      </c>
      <c r="N642" t="str">
        <f t="shared" si="9"/>
        <v>723100010100</v>
      </c>
    </row>
    <row r="643" spans="1:14" x14ac:dyDescent="0.25">
      <c r="A643" s="212" t="s">
        <v>108</v>
      </c>
      <c r="B643" s="212" t="s">
        <v>280</v>
      </c>
      <c r="C643" s="212" t="s">
        <v>281</v>
      </c>
      <c r="D643" s="212" t="s">
        <v>126</v>
      </c>
      <c r="E643" s="212" t="s">
        <v>127</v>
      </c>
      <c r="F643" s="212" t="s">
        <v>125</v>
      </c>
      <c r="G643" s="212" t="s">
        <v>154</v>
      </c>
      <c r="H643" s="212" t="s">
        <v>196</v>
      </c>
      <c r="I643" s="212" t="s">
        <v>128</v>
      </c>
      <c r="J643" s="212" t="s">
        <v>196</v>
      </c>
      <c r="K643" s="212" t="s">
        <v>196</v>
      </c>
      <c r="L643" s="212" t="s">
        <v>196</v>
      </c>
      <c r="M643" s="213">
        <v>277.25</v>
      </c>
      <c r="N643" t="str">
        <f t="shared" ref="N643:N706" si="10">CONCATENATE(G643,E643)</f>
        <v>724000010100</v>
      </c>
    </row>
    <row r="644" spans="1:14" x14ac:dyDescent="0.25">
      <c r="A644" s="212" t="s">
        <v>108</v>
      </c>
      <c r="B644" s="212" t="s">
        <v>280</v>
      </c>
      <c r="C644" s="212" t="s">
        <v>281</v>
      </c>
      <c r="D644" s="212" t="s">
        <v>126</v>
      </c>
      <c r="E644" s="212" t="s">
        <v>127</v>
      </c>
      <c r="F644" s="212" t="s">
        <v>125</v>
      </c>
      <c r="G644" s="212" t="s">
        <v>157</v>
      </c>
      <c r="H644" s="212" t="s">
        <v>196</v>
      </c>
      <c r="I644" s="212" t="s">
        <v>128</v>
      </c>
      <c r="J644" s="212" t="s">
        <v>196</v>
      </c>
      <c r="K644" s="212" t="s">
        <v>196</v>
      </c>
      <c r="L644" s="212" t="s">
        <v>196</v>
      </c>
      <c r="M644" s="213">
        <v>245.1</v>
      </c>
      <c r="N644" t="str">
        <f t="shared" si="10"/>
        <v>726900010100</v>
      </c>
    </row>
    <row r="645" spans="1:14" x14ac:dyDescent="0.25">
      <c r="A645" s="212" t="s">
        <v>108</v>
      </c>
      <c r="B645" s="212" t="s">
        <v>280</v>
      </c>
      <c r="C645" s="212" t="s">
        <v>281</v>
      </c>
      <c r="D645" s="212" t="s">
        <v>126</v>
      </c>
      <c r="E645" s="212" t="s">
        <v>127</v>
      </c>
      <c r="F645" s="212" t="s">
        <v>125</v>
      </c>
      <c r="G645" s="212" t="s">
        <v>157</v>
      </c>
      <c r="H645" s="212" t="s">
        <v>196</v>
      </c>
      <c r="I645" s="212" t="s">
        <v>128</v>
      </c>
      <c r="J645" s="212" t="s">
        <v>196</v>
      </c>
      <c r="K645" s="212" t="s">
        <v>196</v>
      </c>
      <c r="L645" s="212" t="s">
        <v>196</v>
      </c>
      <c r="M645" s="213">
        <v>44.56</v>
      </c>
      <c r="N645" t="str">
        <f t="shared" si="10"/>
        <v>726900010100</v>
      </c>
    </row>
    <row r="646" spans="1:14" x14ac:dyDescent="0.25">
      <c r="A646" s="212" t="s">
        <v>108</v>
      </c>
      <c r="B646" s="212" t="s">
        <v>280</v>
      </c>
      <c r="C646" s="212" t="s">
        <v>281</v>
      </c>
      <c r="D646" s="212" t="s">
        <v>126</v>
      </c>
      <c r="E646" s="212" t="s">
        <v>127</v>
      </c>
      <c r="F646" s="212" t="s">
        <v>125</v>
      </c>
      <c r="G646" s="212" t="s">
        <v>139</v>
      </c>
      <c r="H646" s="212" t="s">
        <v>196</v>
      </c>
      <c r="I646" s="212" t="s">
        <v>128</v>
      </c>
      <c r="J646" s="212" t="s">
        <v>196</v>
      </c>
      <c r="K646" s="212" t="s">
        <v>196</v>
      </c>
      <c r="L646" s="212" t="s">
        <v>196</v>
      </c>
      <c r="M646" s="213">
        <v>-150</v>
      </c>
      <c r="N646" t="str">
        <f t="shared" si="10"/>
        <v>210000010100</v>
      </c>
    </row>
    <row r="647" spans="1:14" x14ac:dyDescent="0.25">
      <c r="A647" s="212" t="s">
        <v>108</v>
      </c>
      <c r="B647" s="212" t="s">
        <v>280</v>
      </c>
      <c r="C647" s="212" t="s">
        <v>281</v>
      </c>
      <c r="D647" s="212" t="s">
        <v>126</v>
      </c>
      <c r="E647" s="212" t="s">
        <v>127</v>
      </c>
      <c r="F647" s="212" t="s">
        <v>125</v>
      </c>
      <c r="G647" s="212" t="s">
        <v>139</v>
      </c>
      <c r="H647" s="212" t="s">
        <v>196</v>
      </c>
      <c r="I647" s="212" t="s">
        <v>128</v>
      </c>
      <c r="J647" s="212" t="s">
        <v>196</v>
      </c>
      <c r="K647" s="212" t="s">
        <v>196</v>
      </c>
      <c r="L647" s="212" t="s">
        <v>196</v>
      </c>
      <c r="M647" s="213">
        <v>-150</v>
      </c>
      <c r="N647" t="str">
        <f t="shared" si="10"/>
        <v>210000010100</v>
      </c>
    </row>
    <row r="648" spans="1:14" x14ac:dyDescent="0.25">
      <c r="A648" s="212" t="s">
        <v>108</v>
      </c>
      <c r="B648" s="212" t="s">
        <v>280</v>
      </c>
      <c r="C648" s="212" t="s">
        <v>281</v>
      </c>
      <c r="D648" s="212" t="s">
        <v>126</v>
      </c>
      <c r="E648" s="212" t="s">
        <v>127</v>
      </c>
      <c r="F648" s="212" t="s">
        <v>125</v>
      </c>
      <c r="G648" s="212" t="s">
        <v>140</v>
      </c>
      <c r="H648" s="212" t="s">
        <v>196</v>
      </c>
      <c r="I648" s="212" t="s">
        <v>128</v>
      </c>
      <c r="J648" s="212" t="s">
        <v>196</v>
      </c>
      <c r="K648" s="212" t="s">
        <v>196</v>
      </c>
      <c r="L648" s="212" t="s">
        <v>196</v>
      </c>
      <c r="M648" s="213">
        <v>-245.1</v>
      </c>
      <c r="N648" t="str">
        <f t="shared" si="10"/>
        <v>210500010100</v>
      </c>
    </row>
    <row r="649" spans="1:14" x14ac:dyDescent="0.25">
      <c r="A649" s="212" t="s">
        <v>108</v>
      </c>
      <c r="B649" s="212" t="s">
        <v>280</v>
      </c>
      <c r="C649" s="212" t="s">
        <v>281</v>
      </c>
      <c r="D649" s="212" t="s">
        <v>126</v>
      </c>
      <c r="E649" s="212" t="s">
        <v>127</v>
      </c>
      <c r="F649" s="212" t="s">
        <v>125</v>
      </c>
      <c r="G649" s="212" t="s">
        <v>143</v>
      </c>
      <c r="H649" s="212" t="s">
        <v>196</v>
      </c>
      <c r="I649" s="212" t="s">
        <v>128</v>
      </c>
      <c r="J649" s="212" t="s">
        <v>196</v>
      </c>
      <c r="K649" s="212" t="s">
        <v>196</v>
      </c>
      <c r="L649" s="212" t="s">
        <v>196</v>
      </c>
      <c r="M649" s="213">
        <v>-43</v>
      </c>
      <c r="N649" t="str">
        <f t="shared" si="10"/>
        <v>213000010100</v>
      </c>
    </row>
    <row r="650" spans="1:14" x14ac:dyDescent="0.25">
      <c r="A650" s="212" t="s">
        <v>108</v>
      </c>
      <c r="B650" s="212" t="s">
        <v>280</v>
      </c>
      <c r="C650" s="212" t="s">
        <v>281</v>
      </c>
      <c r="D650" s="212" t="s">
        <v>126</v>
      </c>
      <c r="E650" s="212" t="s">
        <v>127</v>
      </c>
      <c r="F650" s="212" t="s">
        <v>125</v>
      </c>
      <c r="G650" s="212" t="s">
        <v>150</v>
      </c>
      <c r="H650" s="212" t="s">
        <v>196</v>
      </c>
      <c r="I650" s="212" t="s">
        <v>128</v>
      </c>
      <c r="J650" s="212" t="s">
        <v>196</v>
      </c>
      <c r="K650" s="212" t="s">
        <v>196</v>
      </c>
      <c r="L650" s="212" t="s">
        <v>196</v>
      </c>
      <c r="M650" s="213">
        <v>-20.66</v>
      </c>
      <c r="N650" t="str">
        <f t="shared" si="10"/>
        <v>219000010100</v>
      </c>
    </row>
    <row r="651" spans="1:14" x14ac:dyDescent="0.25">
      <c r="A651" s="212" t="s">
        <v>108</v>
      </c>
      <c r="B651" s="212" t="s">
        <v>280</v>
      </c>
      <c r="C651" s="212" t="s">
        <v>281</v>
      </c>
      <c r="D651" s="212" t="s">
        <v>126</v>
      </c>
      <c r="E651" s="212" t="s">
        <v>127</v>
      </c>
      <c r="F651" s="212" t="s">
        <v>125</v>
      </c>
      <c r="G651" s="212" t="s">
        <v>139</v>
      </c>
      <c r="H651" s="212" t="s">
        <v>196</v>
      </c>
      <c r="I651" s="212" t="s">
        <v>128</v>
      </c>
      <c r="J651" s="212" t="s">
        <v>196</v>
      </c>
      <c r="K651" s="212" t="s">
        <v>196</v>
      </c>
      <c r="L651" s="212" t="s">
        <v>196</v>
      </c>
      <c r="M651" s="213">
        <v>-76.92</v>
      </c>
      <c r="N651" t="str">
        <f t="shared" si="10"/>
        <v>210000010100</v>
      </c>
    </row>
    <row r="652" spans="1:14" x14ac:dyDescent="0.25">
      <c r="A652" s="212" t="s">
        <v>108</v>
      </c>
      <c r="B652" s="212" t="s">
        <v>280</v>
      </c>
      <c r="C652" s="212" t="s">
        <v>281</v>
      </c>
      <c r="D652" s="212" t="s">
        <v>126</v>
      </c>
      <c r="E652" s="212" t="s">
        <v>127</v>
      </c>
      <c r="F652" s="212" t="s">
        <v>125</v>
      </c>
      <c r="G652" s="212" t="s">
        <v>137</v>
      </c>
      <c r="H652" s="212" t="s">
        <v>196</v>
      </c>
      <c r="I652" s="212" t="s">
        <v>128</v>
      </c>
      <c r="J652" s="212" t="s">
        <v>196</v>
      </c>
      <c r="K652" s="212" t="s">
        <v>196</v>
      </c>
      <c r="L652" s="212" t="s">
        <v>196</v>
      </c>
      <c r="M652" s="213">
        <v>-277.25</v>
      </c>
      <c r="N652" t="str">
        <f t="shared" si="10"/>
        <v>205600010100</v>
      </c>
    </row>
    <row r="653" spans="1:14" x14ac:dyDescent="0.25">
      <c r="A653" s="212" t="s">
        <v>108</v>
      </c>
      <c r="B653" s="212" t="s">
        <v>280</v>
      </c>
      <c r="C653" s="212" t="s">
        <v>281</v>
      </c>
      <c r="D653" s="212" t="s">
        <v>126</v>
      </c>
      <c r="E653" s="212" t="s">
        <v>127</v>
      </c>
      <c r="F653" s="212" t="s">
        <v>125</v>
      </c>
      <c r="G653" s="212" t="s">
        <v>134</v>
      </c>
      <c r="H653" s="212" t="s">
        <v>196</v>
      </c>
      <c r="I653" s="212" t="s">
        <v>128</v>
      </c>
      <c r="J653" s="212" t="s">
        <v>196</v>
      </c>
      <c r="K653" s="212" t="s">
        <v>196</v>
      </c>
      <c r="L653" s="212" t="s">
        <v>196</v>
      </c>
      <c r="M653" s="213">
        <v>-245.1</v>
      </c>
      <c r="N653" t="str">
        <f t="shared" si="10"/>
        <v>205200010100</v>
      </c>
    </row>
    <row r="654" spans="1:14" x14ac:dyDescent="0.25">
      <c r="A654" s="212" t="s">
        <v>108</v>
      </c>
      <c r="B654" s="212" t="s">
        <v>280</v>
      </c>
      <c r="C654" s="212" t="s">
        <v>281</v>
      </c>
      <c r="D654" s="212" t="s">
        <v>126</v>
      </c>
      <c r="E654" s="212" t="s">
        <v>127</v>
      </c>
      <c r="F654" s="212" t="s">
        <v>125</v>
      </c>
      <c r="G654" s="212" t="s">
        <v>139</v>
      </c>
      <c r="H654" s="212" t="s">
        <v>196</v>
      </c>
      <c r="I654" s="212" t="s">
        <v>128</v>
      </c>
      <c r="J654" s="212" t="s">
        <v>196</v>
      </c>
      <c r="K654" s="212" t="s">
        <v>196</v>
      </c>
      <c r="L654" s="212" t="s">
        <v>196</v>
      </c>
      <c r="M654" s="213">
        <v>-44.56</v>
      </c>
      <c r="N654" t="str">
        <f t="shared" si="10"/>
        <v>210000010100</v>
      </c>
    </row>
    <row r="655" spans="1:14" x14ac:dyDescent="0.25">
      <c r="A655" s="212" t="s">
        <v>108</v>
      </c>
      <c r="B655" s="212" t="s">
        <v>280</v>
      </c>
      <c r="C655" s="212" t="s">
        <v>281</v>
      </c>
      <c r="D655" s="212" t="s">
        <v>126</v>
      </c>
      <c r="E655" s="212" t="s">
        <v>127</v>
      </c>
      <c r="F655" s="212" t="s">
        <v>125</v>
      </c>
      <c r="G655" s="212" t="s">
        <v>141</v>
      </c>
      <c r="H655" s="212" t="s">
        <v>196</v>
      </c>
      <c r="I655" s="212" t="s">
        <v>128</v>
      </c>
      <c r="J655" s="212" t="s">
        <v>196</v>
      </c>
      <c r="K655" s="212" t="s">
        <v>196</v>
      </c>
      <c r="L655" s="212" t="s">
        <v>196</v>
      </c>
      <c r="M655" s="213">
        <v>-431.62</v>
      </c>
      <c r="N655" t="str">
        <f t="shared" si="10"/>
        <v>211000010100</v>
      </c>
    </row>
    <row r="656" spans="1:14" x14ac:dyDescent="0.25">
      <c r="A656" s="212" t="s">
        <v>108</v>
      </c>
      <c r="B656" s="212" t="s">
        <v>280</v>
      </c>
      <c r="C656" s="212" t="s">
        <v>281</v>
      </c>
      <c r="D656" s="212" t="s">
        <v>126</v>
      </c>
      <c r="E656" s="212" t="s">
        <v>127</v>
      </c>
      <c r="F656" s="212" t="s">
        <v>125</v>
      </c>
      <c r="G656" s="212" t="s">
        <v>135</v>
      </c>
      <c r="H656" s="212" t="s">
        <v>196</v>
      </c>
      <c r="I656" s="212" t="s">
        <v>128</v>
      </c>
      <c r="J656" s="212" t="s">
        <v>196</v>
      </c>
      <c r="K656" s="212" t="s">
        <v>196</v>
      </c>
      <c r="L656" s="212" t="s">
        <v>196</v>
      </c>
      <c r="M656" s="213">
        <v>-431.62</v>
      </c>
      <c r="N656" t="str">
        <f t="shared" si="10"/>
        <v>205300010100</v>
      </c>
    </row>
    <row r="657" spans="1:14" x14ac:dyDescent="0.25">
      <c r="A657" s="212" t="s">
        <v>108</v>
      </c>
      <c r="B657" s="212" t="s">
        <v>280</v>
      </c>
      <c r="C657" s="212" t="s">
        <v>281</v>
      </c>
      <c r="D657" s="212" t="s">
        <v>126</v>
      </c>
      <c r="E657" s="212" t="s">
        <v>127</v>
      </c>
      <c r="F657" s="212" t="s">
        <v>125</v>
      </c>
      <c r="G657" s="212" t="s">
        <v>147</v>
      </c>
      <c r="H657" s="212" t="s">
        <v>196</v>
      </c>
      <c r="I657" s="212" t="s">
        <v>128</v>
      </c>
      <c r="J657" s="212" t="s">
        <v>196</v>
      </c>
      <c r="K657" s="212" t="s">
        <v>196</v>
      </c>
      <c r="L657" s="212" t="s">
        <v>196</v>
      </c>
      <c r="M657" s="213">
        <v>-100.95</v>
      </c>
      <c r="N657" t="str">
        <f t="shared" si="10"/>
        <v>216000010100</v>
      </c>
    </row>
    <row r="658" spans="1:14" x14ac:dyDescent="0.25">
      <c r="A658" s="212" t="s">
        <v>108</v>
      </c>
      <c r="B658" s="212" t="s">
        <v>280</v>
      </c>
      <c r="C658" s="212" t="s">
        <v>281</v>
      </c>
      <c r="D658" s="212" t="s">
        <v>126</v>
      </c>
      <c r="E658" s="212" t="s">
        <v>127</v>
      </c>
      <c r="F658" s="212" t="s">
        <v>125</v>
      </c>
      <c r="G658" s="212" t="s">
        <v>144</v>
      </c>
      <c r="H658" s="212" t="s">
        <v>196</v>
      </c>
      <c r="I658" s="212" t="s">
        <v>128</v>
      </c>
      <c r="J658" s="212" t="s">
        <v>196</v>
      </c>
      <c r="K658" s="212" t="s">
        <v>196</v>
      </c>
      <c r="L658" s="212" t="s">
        <v>196</v>
      </c>
      <c r="M658" s="213">
        <v>-1457.75</v>
      </c>
      <c r="N658" t="str">
        <f t="shared" si="10"/>
        <v>214000010100</v>
      </c>
    </row>
    <row r="659" spans="1:14" x14ac:dyDescent="0.25">
      <c r="A659" s="212" t="s">
        <v>108</v>
      </c>
      <c r="B659" s="212" t="s">
        <v>280</v>
      </c>
      <c r="C659" s="212" t="s">
        <v>281</v>
      </c>
      <c r="D659" s="212" t="s">
        <v>126</v>
      </c>
      <c r="E659" s="212" t="s">
        <v>127</v>
      </c>
      <c r="F659" s="212" t="s">
        <v>125</v>
      </c>
      <c r="G659" s="212" t="s">
        <v>138</v>
      </c>
      <c r="H659" s="212" t="s">
        <v>196</v>
      </c>
      <c r="I659" s="212" t="s">
        <v>128</v>
      </c>
      <c r="J659" s="212" t="s">
        <v>196</v>
      </c>
      <c r="K659" s="212" t="s">
        <v>196</v>
      </c>
      <c r="L659" s="212" t="s">
        <v>196</v>
      </c>
      <c r="M659" s="213">
        <v>-100.95</v>
      </c>
      <c r="N659" t="str">
        <f t="shared" si="10"/>
        <v>205800010100</v>
      </c>
    </row>
    <row r="660" spans="1:14" x14ac:dyDescent="0.25">
      <c r="A660" s="212" t="s">
        <v>108</v>
      </c>
      <c r="B660" s="212" t="s">
        <v>280</v>
      </c>
      <c r="C660" s="212" t="s">
        <v>281</v>
      </c>
      <c r="D660" s="212" t="s">
        <v>126</v>
      </c>
      <c r="E660" s="212" t="s">
        <v>127</v>
      </c>
      <c r="F660" s="212" t="s">
        <v>125</v>
      </c>
      <c r="G660" s="212" t="s">
        <v>145</v>
      </c>
      <c r="H660" s="212" t="s">
        <v>196</v>
      </c>
      <c r="I660" s="212" t="s">
        <v>128</v>
      </c>
      <c r="J660" s="212" t="s">
        <v>196</v>
      </c>
      <c r="K660" s="212" t="s">
        <v>196</v>
      </c>
      <c r="L660" s="212" t="s">
        <v>196</v>
      </c>
      <c r="M660" s="213">
        <v>-400.39</v>
      </c>
      <c r="N660" t="str">
        <f t="shared" si="10"/>
        <v>215000010100</v>
      </c>
    </row>
    <row r="661" spans="1:14" x14ac:dyDescent="0.25">
      <c r="A661" s="212" t="s">
        <v>108</v>
      </c>
      <c r="B661" s="212" t="s">
        <v>280</v>
      </c>
      <c r="C661" s="212" t="s">
        <v>281</v>
      </c>
      <c r="D661" s="212" t="s">
        <v>126</v>
      </c>
      <c r="E661" s="212" t="s">
        <v>127</v>
      </c>
      <c r="F661" s="212" t="s">
        <v>125</v>
      </c>
      <c r="G661" s="212" t="s">
        <v>149</v>
      </c>
      <c r="H661" s="212" t="s">
        <v>196</v>
      </c>
      <c r="I661" s="212" t="s">
        <v>128</v>
      </c>
      <c r="J661" s="212" t="s">
        <v>196</v>
      </c>
      <c r="K661" s="212" t="s">
        <v>196</v>
      </c>
      <c r="L661" s="212" t="s">
        <v>196</v>
      </c>
      <c r="M661" s="213">
        <v>1671.12</v>
      </c>
      <c r="N661" t="str">
        <f t="shared" si="10"/>
        <v>710000010100</v>
      </c>
    </row>
    <row r="662" spans="1:14" x14ac:dyDescent="0.25">
      <c r="A662" s="212" t="s">
        <v>108</v>
      </c>
      <c r="B662" s="212" t="s">
        <v>282</v>
      </c>
      <c r="C662" s="212" t="s">
        <v>283</v>
      </c>
      <c r="D662" s="212" t="s">
        <v>126</v>
      </c>
      <c r="E662" s="212" t="s">
        <v>127</v>
      </c>
      <c r="F662" s="212" t="s">
        <v>125</v>
      </c>
      <c r="G662" s="212" t="s">
        <v>157</v>
      </c>
      <c r="H662" s="212" t="s">
        <v>196</v>
      </c>
      <c r="I662" s="212" t="s">
        <v>128</v>
      </c>
      <c r="J662" s="212" t="s">
        <v>196</v>
      </c>
      <c r="K662" s="212" t="s">
        <v>196</v>
      </c>
      <c r="L662" s="212" t="s">
        <v>196</v>
      </c>
      <c r="M662" s="213">
        <v>297.01</v>
      </c>
      <c r="N662" t="str">
        <f t="shared" si="10"/>
        <v>726900010100</v>
      </c>
    </row>
    <row r="663" spans="1:14" x14ac:dyDescent="0.25">
      <c r="A663" s="212" t="s">
        <v>108</v>
      </c>
      <c r="B663" s="212" t="s">
        <v>282</v>
      </c>
      <c r="C663" s="212" t="s">
        <v>283</v>
      </c>
      <c r="D663" s="212" t="s">
        <v>126</v>
      </c>
      <c r="E663" s="212" t="s">
        <v>127</v>
      </c>
      <c r="F663" s="212" t="s">
        <v>125</v>
      </c>
      <c r="G663" s="212" t="s">
        <v>124</v>
      </c>
      <c r="H663" s="212" t="s">
        <v>196</v>
      </c>
      <c r="I663" s="212" t="s">
        <v>128</v>
      </c>
      <c r="J663" s="212" t="s">
        <v>196</v>
      </c>
      <c r="K663" s="212" t="s">
        <v>196</v>
      </c>
      <c r="L663" s="212" t="s">
        <v>196</v>
      </c>
      <c r="M663" s="213">
        <v>-2791.11</v>
      </c>
      <c r="N663" t="str">
        <f t="shared" si="10"/>
        <v>100000010100</v>
      </c>
    </row>
    <row r="664" spans="1:14" x14ac:dyDescent="0.25">
      <c r="A664" s="212" t="s">
        <v>108</v>
      </c>
      <c r="B664" s="212" t="s">
        <v>282</v>
      </c>
      <c r="C664" s="212" t="s">
        <v>283</v>
      </c>
      <c r="D664" s="212" t="s">
        <v>126</v>
      </c>
      <c r="E664" s="212" t="s">
        <v>127</v>
      </c>
      <c r="F664" s="212" t="s">
        <v>125</v>
      </c>
      <c r="G664" s="212" t="s">
        <v>140</v>
      </c>
      <c r="H664" s="212" t="s">
        <v>196</v>
      </c>
      <c r="I664" s="212" t="s">
        <v>128</v>
      </c>
      <c r="J664" s="212" t="s">
        <v>196</v>
      </c>
      <c r="K664" s="212" t="s">
        <v>196</v>
      </c>
      <c r="L664" s="212" t="s">
        <v>196</v>
      </c>
      <c r="M664" s="213">
        <v>-297.01</v>
      </c>
      <c r="N664" t="str">
        <f t="shared" si="10"/>
        <v>210500010100</v>
      </c>
    </row>
    <row r="665" spans="1:14" x14ac:dyDescent="0.25">
      <c r="A665" s="212" t="s">
        <v>108</v>
      </c>
      <c r="B665" s="212" t="s">
        <v>282</v>
      </c>
      <c r="C665" s="212" t="s">
        <v>283</v>
      </c>
      <c r="D665" s="212" t="s">
        <v>126</v>
      </c>
      <c r="E665" s="212" t="s">
        <v>127</v>
      </c>
      <c r="F665" s="212" t="s">
        <v>125</v>
      </c>
      <c r="G665" s="212" t="s">
        <v>149</v>
      </c>
      <c r="H665" s="212" t="s">
        <v>196</v>
      </c>
      <c r="I665" s="212" t="s">
        <v>128</v>
      </c>
      <c r="J665" s="212" t="s">
        <v>196</v>
      </c>
      <c r="K665" s="212" t="s">
        <v>196</v>
      </c>
      <c r="L665" s="212" t="s">
        <v>196</v>
      </c>
      <c r="M665" s="213">
        <v>3331.79</v>
      </c>
      <c r="N665" t="str">
        <f t="shared" si="10"/>
        <v>710000010100</v>
      </c>
    </row>
    <row r="666" spans="1:14" x14ac:dyDescent="0.25">
      <c r="A666" s="212" t="s">
        <v>108</v>
      </c>
      <c r="B666" s="212" t="s">
        <v>282</v>
      </c>
      <c r="C666" s="212" t="s">
        <v>283</v>
      </c>
      <c r="D666" s="212" t="s">
        <v>126</v>
      </c>
      <c r="E666" s="212" t="s">
        <v>127</v>
      </c>
      <c r="F666" s="212" t="s">
        <v>125</v>
      </c>
      <c r="G666" s="212" t="s">
        <v>149</v>
      </c>
      <c r="H666" s="212" t="s">
        <v>196</v>
      </c>
      <c r="I666" s="212" t="s">
        <v>128</v>
      </c>
      <c r="J666" s="212" t="s">
        <v>196</v>
      </c>
      <c r="K666" s="212" t="s">
        <v>196</v>
      </c>
      <c r="L666" s="212" t="s">
        <v>196</v>
      </c>
      <c r="M666" s="213">
        <v>1168.29</v>
      </c>
      <c r="N666" t="str">
        <f t="shared" si="10"/>
        <v>710000010100</v>
      </c>
    </row>
    <row r="667" spans="1:14" x14ac:dyDescent="0.25">
      <c r="A667" s="212" t="s">
        <v>108</v>
      </c>
      <c r="B667" s="212" t="s">
        <v>282</v>
      </c>
      <c r="C667" s="212" t="s">
        <v>283</v>
      </c>
      <c r="D667" s="212" t="s">
        <v>126</v>
      </c>
      <c r="E667" s="212" t="s">
        <v>127</v>
      </c>
      <c r="F667" s="212" t="s">
        <v>125</v>
      </c>
      <c r="G667" s="212" t="s">
        <v>152</v>
      </c>
      <c r="H667" s="212" t="s">
        <v>196</v>
      </c>
      <c r="I667" s="212" t="s">
        <v>128</v>
      </c>
      <c r="J667" s="212" t="s">
        <v>196</v>
      </c>
      <c r="K667" s="212" t="s">
        <v>196</v>
      </c>
      <c r="L667" s="212" t="s">
        <v>196</v>
      </c>
      <c r="M667" s="213">
        <v>277.11</v>
      </c>
      <c r="N667" t="str">
        <f t="shared" si="10"/>
        <v>723000010100</v>
      </c>
    </row>
    <row r="668" spans="1:14" x14ac:dyDescent="0.25">
      <c r="A668" s="212" t="s">
        <v>108</v>
      </c>
      <c r="B668" s="212" t="s">
        <v>282</v>
      </c>
      <c r="C668" s="212" t="s">
        <v>283</v>
      </c>
      <c r="D668" s="212" t="s">
        <v>126</v>
      </c>
      <c r="E668" s="212" t="s">
        <v>127</v>
      </c>
      <c r="F668" s="212" t="s">
        <v>125</v>
      </c>
      <c r="G668" s="212" t="s">
        <v>153</v>
      </c>
      <c r="H668" s="212" t="s">
        <v>196</v>
      </c>
      <c r="I668" s="212" t="s">
        <v>128</v>
      </c>
      <c r="J668" s="212" t="s">
        <v>196</v>
      </c>
      <c r="K668" s="212" t="s">
        <v>196</v>
      </c>
      <c r="L668" s="212" t="s">
        <v>196</v>
      </c>
      <c r="M668" s="213">
        <v>64.81</v>
      </c>
      <c r="N668" t="str">
        <f t="shared" si="10"/>
        <v>723100010100</v>
      </c>
    </row>
    <row r="669" spans="1:14" x14ac:dyDescent="0.25">
      <c r="A669" s="212" t="s">
        <v>108</v>
      </c>
      <c r="B669" s="212" t="s">
        <v>282</v>
      </c>
      <c r="C669" s="212" t="s">
        <v>283</v>
      </c>
      <c r="D669" s="212" t="s">
        <v>126</v>
      </c>
      <c r="E669" s="212" t="s">
        <v>127</v>
      </c>
      <c r="F669" s="212" t="s">
        <v>125</v>
      </c>
      <c r="G669" s="212" t="s">
        <v>150</v>
      </c>
      <c r="H669" s="212" t="s">
        <v>196</v>
      </c>
      <c r="I669" s="212" t="s">
        <v>128</v>
      </c>
      <c r="J669" s="212" t="s">
        <v>196</v>
      </c>
      <c r="K669" s="212" t="s">
        <v>196</v>
      </c>
      <c r="L669" s="212" t="s">
        <v>196</v>
      </c>
      <c r="M669" s="213">
        <v>-20.66</v>
      </c>
      <c r="N669" t="str">
        <f t="shared" si="10"/>
        <v>219000010100</v>
      </c>
    </row>
    <row r="670" spans="1:14" x14ac:dyDescent="0.25">
      <c r="A670" s="212" t="s">
        <v>108</v>
      </c>
      <c r="B670" s="212" t="s">
        <v>282</v>
      </c>
      <c r="C670" s="212" t="s">
        <v>283</v>
      </c>
      <c r="D670" s="212" t="s">
        <v>126</v>
      </c>
      <c r="E670" s="212" t="s">
        <v>127</v>
      </c>
      <c r="F670" s="212" t="s">
        <v>125</v>
      </c>
      <c r="G670" s="212" t="s">
        <v>139</v>
      </c>
      <c r="H670" s="212" t="s">
        <v>196</v>
      </c>
      <c r="I670" s="212" t="s">
        <v>128</v>
      </c>
      <c r="J670" s="212" t="s">
        <v>196</v>
      </c>
      <c r="K670" s="212" t="s">
        <v>196</v>
      </c>
      <c r="L670" s="212" t="s">
        <v>196</v>
      </c>
      <c r="M670" s="213">
        <v>-9.89</v>
      </c>
      <c r="N670" t="str">
        <f t="shared" si="10"/>
        <v>210000010100</v>
      </c>
    </row>
    <row r="671" spans="1:14" x14ac:dyDescent="0.25">
      <c r="A671" s="212" t="s">
        <v>108</v>
      </c>
      <c r="B671" s="212" t="s">
        <v>282</v>
      </c>
      <c r="C671" s="212" t="s">
        <v>283</v>
      </c>
      <c r="D671" s="212" t="s">
        <v>126</v>
      </c>
      <c r="E671" s="212" t="s">
        <v>127</v>
      </c>
      <c r="F671" s="212" t="s">
        <v>125</v>
      </c>
      <c r="G671" s="212" t="s">
        <v>134</v>
      </c>
      <c r="H671" s="212" t="s">
        <v>196</v>
      </c>
      <c r="I671" s="212" t="s">
        <v>128</v>
      </c>
      <c r="J671" s="212" t="s">
        <v>196</v>
      </c>
      <c r="K671" s="212" t="s">
        <v>196</v>
      </c>
      <c r="L671" s="212" t="s">
        <v>196</v>
      </c>
      <c r="M671" s="213">
        <v>-297.01</v>
      </c>
      <c r="N671" t="str">
        <f t="shared" si="10"/>
        <v>205200010100</v>
      </c>
    </row>
    <row r="672" spans="1:14" x14ac:dyDescent="0.25">
      <c r="A672" s="212" t="s">
        <v>108</v>
      </c>
      <c r="B672" s="212" t="s">
        <v>282</v>
      </c>
      <c r="C672" s="212" t="s">
        <v>283</v>
      </c>
      <c r="D672" s="212" t="s">
        <v>126</v>
      </c>
      <c r="E672" s="212" t="s">
        <v>127</v>
      </c>
      <c r="F672" s="212" t="s">
        <v>125</v>
      </c>
      <c r="G672" s="212" t="s">
        <v>139</v>
      </c>
      <c r="H672" s="212" t="s">
        <v>196</v>
      </c>
      <c r="I672" s="212" t="s">
        <v>128</v>
      </c>
      <c r="J672" s="212" t="s">
        <v>196</v>
      </c>
      <c r="K672" s="212" t="s">
        <v>196</v>
      </c>
      <c r="L672" s="212" t="s">
        <v>196</v>
      </c>
      <c r="M672" s="213">
        <v>-54</v>
      </c>
      <c r="N672" t="str">
        <f t="shared" si="10"/>
        <v>210000010100</v>
      </c>
    </row>
    <row r="673" spans="1:14" x14ac:dyDescent="0.25">
      <c r="A673" s="212" t="s">
        <v>108</v>
      </c>
      <c r="B673" s="212" t="s">
        <v>282</v>
      </c>
      <c r="C673" s="212" t="s">
        <v>283</v>
      </c>
      <c r="D673" s="212" t="s">
        <v>126</v>
      </c>
      <c r="E673" s="212" t="s">
        <v>127</v>
      </c>
      <c r="F673" s="212" t="s">
        <v>125</v>
      </c>
      <c r="G673" s="212" t="s">
        <v>141</v>
      </c>
      <c r="H673" s="212" t="s">
        <v>196</v>
      </c>
      <c r="I673" s="212" t="s">
        <v>128</v>
      </c>
      <c r="J673" s="212" t="s">
        <v>196</v>
      </c>
      <c r="K673" s="212" t="s">
        <v>196</v>
      </c>
      <c r="L673" s="212" t="s">
        <v>196</v>
      </c>
      <c r="M673" s="213">
        <v>-277.11</v>
      </c>
      <c r="N673" t="str">
        <f t="shared" si="10"/>
        <v>211000010100</v>
      </c>
    </row>
    <row r="674" spans="1:14" x14ac:dyDescent="0.25">
      <c r="A674" s="212" t="s">
        <v>108</v>
      </c>
      <c r="B674" s="212" t="s">
        <v>282</v>
      </c>
      <c r="C674" s="212" t="s">
        <v>283</v>
      </c>
      <c r="D674" s="212" t="s">
        <v>126</v>
      </c>
      <c r="E674" s="212" t="s">
        <v>127</v>
      </c>
      <c r="F674" s="212" t="s">
        <v>125</v>
      </c>
      <c r="G674" s="212" t="s">
        <v>135</v>
      </c>
      <c r="H674" s="212" t="s">
        <v>196</v>
      </c>
      <c r="I674" s="212" t="s">
        <v>128</v>
      </c>
      <c r="J674" s="212" t="s">
        <v>196</v>
      </c>
      <c r="K674" s="212" t="s">
        <v>196</v>
      </c>
      <c r="L674" s="212" t="s">
        <v>196</v>
      </c>
      <c r="M674" s="213">
        <v>-277.11</v>
      </c>
      <c r="N674" t="str">
        <f t="shared" si="10"/>
        <v>205300010100</v>
      </c>
    </row>
    <row r="675" spans="1:14" x14ac:dyDescent="0.25">
      <c r="A675" s="212" t="s">
        <v>108</v>
      </c>
      <c r="B675" s="212" t="s">
        <v>282</v>
      </c>
      <c r="C675" s="212" t="s">
        <v>283</v>
      </c>
      <c r="D675" s="212" t="s">
        <v>126</v>
      </c>
      <c r="E675" s="212" t="s">
        <v>127</v>
      </c>
      <c r="F675" s="212" t="s">
        <v>125</v>
      </c>
      <c r="G675" s="212" t="s">
        <v>147</v>
      </c>
      <c r="H675" s="212" t="s">
        <v>196</v>
      </c>
      <c r="I675" s="212" t="s">
        <v>128</v>
      </c>
      <c r="J675" s="212" t="s">
        <v>196</v>
      </c>
      <c r="K675" s="212" t="s">
        <v>196</v>
      </c>
      <c r="L675" s="212" t="s">
        <v>196</v>
      </c>
      <c r="M675" s="213">
        <v>-64.81</v>
      </c>
      <c r="N675" t="str">
        <f t="shared" si="10"/>
        <v>216000010100</v>
      </c>
    </row>
    <row r="676" spans="1:14" x14ac:dyDescent="0.25">
      <c r="A676" s="212" t="s">
        <v>108</v>
      </c>
      <c r="B676" s="212" t="s">
        <v>282</v>
      </c>
      <c r="C676" s="212" t="s">
        <v>283</v>
      </c>
      <c r="D676" s="212" t="s">
        <v>126</v>
      </c>
      <c r="E676" s="212" t="s">
        <v>127</v>
      </c>
      <c r="F676" s="212" t="s">
        <v>125</v>
      </c>
      <c r="G676" s="212" t="s">
        <v>144</v>
      </c>
      <c r="H676" s="212" t="s">
        <v>196</v>
      </c>
      <c r="I676" s="212" t="s">
        <v>128</v>
      </c>
      <c r="J676" s="212" t="s">
        <v>196</v>
      </c>
      <c r="K676" s="212" t="s">
        <v>196</v>
      </c>
      <c r="L676" s="212" t="s">
        <v>196</v>
      </c>
      <c r="M676" s="213">
        <v>-790.89</v>
      </c>
      <c r="N676" t="str">
        <f t="shared" si="10"/>
        <v>214000010100</v>
      </c>
    </row>
    <row r="677" spans="1:14" x14ac:dyDescent="0.25">
      <c r="A677" s="212" t="s">
        <v>108</v>
      </c>
      <c r="B677" s="212" t="s">
        <v>282</v>
      </c>
      <c r="C677" s="212" t="s">
        <v>283</v>
      </c>
      <c r="D677" s="212" t="s">
        <v>126</v>
      </c>
      <c r="E677" s="212" t="s">
        <v>127</v>
      </c>
      <c r="F677" s="212" t="s">
        <v>125</v>
      </c>
      <c r="G677" s="212" t="s">
        <v>138</v>
      </c>
      <c r="H677" s="212" t="s">
        <v>196</v>
      </c>
      <c r="I677" s="212" t="s">
        <v>128</v>
      </c>
      <c r="J677" s="212" t="s">
        <v>196</v>
      </c>
      <c r="K677" s="212" t="s">
        <v>196</v>
      </c>
      <c r="L677" s="212" t="s">
        <v>196</v>
      </c>
      <c r="M677" s="213">
        <v>-64.81</v>
      </c>
      <c r="N677" t="str">
        <f t="shared" si="10"/>
        <v>205800010100</v>
      </c>
    </row>
    <row r="678" spans="1:14" x14ac:dyDescent="0.25">
      <c r="A678" s="212" t="s">
        <v>108</v>
      </c>
      <c r="B678" s="212" t="s">
        <v>282</v>
      </c>
      <c r="C678" s="212" t="s">
        <v>283</v>
      </c>
      <c r="D678" s="212" t="s">
        <v>126</v>
      </c>
      <c r="E678" s="212" t="s">
        <v>127</v>
      </c>
      <c r="F678" s="212" t="s">
        <v>125</v>
      </c>
      <c r="G678" s="212" t="s">
        <v>145</v>
      </c>
      <c r="H678" s="212" t="s">
        <v>196</v>
      </c>
      <c r="I678" s="212" t="s">
        <v>128</v>
      </c>
      <c r="J678" s="212" t="s">
        <v>196</v>
      </c>
      <c r="K678" s="212" t="s">
        <v>196</v>
      </c>
      <c r="L678" s="212" t="s">
        <v>196</v>
      </c>
      <c r="M678" s="213">
        <v>-248.6</v>
      </c>
      <c r="N678" t="str">
        <f t="shared" si="10"/>
        <v>215000010100</v>
      </c>
    </row>
    <row r="679" spans="1:14" x14ac:dyDescent="0.25">
      <c r="A679" s="212" t="s">
        <v>108</v>
      </c>
      <c r="B679" s="212" t="s">
        <v>282</v>
      </c>
      <c r="C679" s="212" t="s">
        <v>283</v>
      </c>
      <c r="D679" s="212" t="s">
        <v>126</v>
      </c>
      <c r="E679" s="212" t="s">
        <v>127</v>
      </c>
      <c r="F679" s="212" t="s">
        <v>125</v>
      </c>
      <c r="G679" s="212" t="s">
        <v>157</v>
      </c>
      <c r="H679" s="212" t="s">
        <v>196</v>
      </c>
      <c r="I679" s="212" t="s">
        <v>128</v>
      </c>
      <c r="J679" s="212" t="s">
        <v>196</v>
      </c>
      <c r="K679" s="212" t="s">
        <v>196</v>
      </c>
      <c r="L679" s="212" t="s">
        <v>196</v>
      </c>
      <c r="M679" s="213">
        <v>54</v>
      </c>
      <c r="N679" t="str">
        <f t="shared" si="10"/>
        <v>726900010100</v>
      </c>
    </row>
    <row r="680" spans="1:14" x14ac:dyDescent="0.25">
      <c r="A680" s="212" t="s">
        <v>108</v>
      </c>
      <c r="B680" s="212" t="s">
        <v>286</v>
      </c>
      <c r="C680" s="212" t="s">
        <v>287</v>
      </c>
      <c r="D680" s="212" t="s">
        <v>126</v>
      </c>
      <c r="E680" s="212" t="s">
        <v>127</v>
      </c>
      <c r="F680" s="212" t="s">
        <v>125</v>
      </c>
      <c r="G680" s="212" t="s">
        <v>149</v>
      </c>
      <c r="H680" s="212" t="s">
        <v>196</v>
      </c>
      <c r="I680" s="212" t="s">
        <v>128</v>
      </c>
      <c r="J680" s="212" t="s">
        <v>196</v>
      </c>
      <c r="K680" s="212" t="s">
        <v>196</v>
      </c>
      <c r="L680" s="212" t="s">
        <v>196</v>
      </c>
      <c r="M680" s="213">
        <v>2423.52</v>
      </c>
      <c r="N680" t="str">
        <f t="shared" si="10"/>
        <v>710000010100</v>
      </c>
    </row>
    <row r="681" spans="1:14" x14ac:dyDescent="0.25">
      <c r="A681" s="212" t="s">
        <v>108</v>
      </c>
      <c r="B681" s="212" t="s">
        <v>286</v>
      </c>
      <c r="C681" s="212" t="s">
        <v>287</v>
      </c>
      <c r="D681" s="212" t="s">
        <v>126</v>
      </c>
      <c r="E681" s="212" t="s">
        <v>127</v>
      </c>
      <c r="F681" s="212" t="s">
        <v>125</v>
      </c>
      <c r="G681" s="212" t="s">
        <v>124</v>
      </c>
      <c r="H681" s="212" t="s">
        <v>196</v>
      </c>
      <c r="I681" s="212" t="s">
        <v>128</v>
      </c>
      <c r="J681" s="212" t="s">
        <v>196</v>
      </c>
      <c r="K681" s="212" t="s">
        <v>196</v>
      </c>
      <c r="L681" s="212" t="s">
        <v>196</v>
      </c>
      <c r="M681" s="213">
        <v>-1555.38</v>
      </c>
      <c r="N681" t="str">
        <f t="shared" si="10"/>
        <v>100000010100</v>
      </c>
    </row>
    <row r="682" spans="1:14" x14ac:dyDescent="0.25">
      <c r="A682" s="212" t="s">
        <v>108</v>
      </c>
      <c r="B682" s="212" t="s">
        <v>286</v>
      </c>
      <c r="C682" s="212" t="s">
        <v>287</v>
      </c>
      <c r="D682" s="212" t="s">
        <v>126</v>
      </c>
      <c r="E682" s="212" t="s">
        <v>127</v>
      </c>
      <c r="F682" s="212" t="s">
        <v>125</v>
      </c>
      <c r="G682" s="212" t="s">
        <v>152</v>
      </c>
      <c r="H682" s="212" t="s">
        <v>196</v>
      </c>
      <c r="I682" s="212" t="s">
        <v>128</v>
      </c>
      <c r="J682" s="212" t="s">
        <v>196</v>
      </c>
      <c r="K682" s="212" t="s">
        <v>196</v>
      </c>
      <c r="L682" s="212" t="s">
        <v>196</v>
      </c>
      <c r="M682" s="213">
        <v>150.75</v>
      </c>
      <c r="N682" t="str">
        <f t="shared" si="10"/>
        <v>723000010100</v>
      </c>
    </row>
    <row r="683" spans="1:14" x14ac:dyDescent="0.25">
      <c r="A683" s="212" t="s">
        <v>108</v>
      </c>
      <c r="B683" s="212" t="s">
        <v>286</v>
      </c>
      <c r="C683" s="212" t="s">
        <v>287</v>
      </c>
      <c r="D683" s="212" t="s">
        <v>126</v>
      </c>
      <c r="E683" s="212" t="s">
        <v>127</v>
      </c>
      <c r="F683" s="212" t="s">
        <v>125</v>
      </c>
      <c r="G683" s="212" t="s">
        <v>153</v>
      </c>
      <c r="H683" s="212" t="s">
        <v>196</v>
      </c>
      <c r="I683" s="212" t="s">
        <v>128</v>
      </c>
      <c r="J683" s="212" t="s">
        <v>196</v>
      </c>
      <c r="K683" s="212" t="s">
        <v>196</v>
      </c>
      <c r="L683" s="212" t="s">
        <v>196</v>
      </c>
      <c r="M683" s="213">
        <v>35.25</v>
      </c>
      <c r="N683" t="str">
        <f t="shared" si="10"/>
        <v>723100010100</v>
      </c>
    </row>
    <row r="684" spans="1:14" x14ac:dyDescent="0.25">
      <c r="A684" s="212" t="s">
        <v>108</v>
      </c>
      <c r="B684" s="212" t="s">
        <v>286</v>
      </c>
      <c r="C684" s="212" t="s">
        <v>287</v>
      </c>
      <c r="D684" s="212" t="s">
        <v>126</v>
      </c>
      <c r="E684" s="212" t="s">
        <v>127</v>
      </c>
      <c r="F684" s="212" t="s">
        <v>125</v>
      </c>
      <c r="G684" s="212" t="s">
        <v>154</v>
      </c>
      <c r="H684" s="212" t="s">
        <v>196</v>
      </c>
      <c r="I684" s="212" t="s">
        <v>128</v>
      </c>
      <c r="J684" s="212" t="s">
        <v>196</v>
      </c>
      <c r="K684" s="212" t="s">
        <v>196</v>
      </c>
      <c r="L684" s="212" t="s">
        <v>196</v>
      </c>
      <c r="M684" s="213">
        <v>879.25</v>
      </c>
      <c r="N684" t="str">
        <f t="shared" si="10"/>
        <v>724000010100</v>
      </c>
    </row>
    <row r="685" spans="1:14" x14ac:dyDescent="0.25">
      <c r="A685" s="212" t="s">
        <v>108</v>
      </c>
      <c r="B685" s="212" t="s">
        <v>286</v>
      </c>
      <c r="C685" s="212" t="s">
        <v>287</v>
      </c>
      <c r="D685" s="212" t="s">
        <v>126</v>
      </c>
      <c r="E685" s="212" t="s">
        <v>127</v>
      </c>
      <c r="F685" s="212" t="s">
        <v>125</v>
      </c>
      <c r="G685" s="212" t="s">
        <v>156</v>
      </c>
      <c r="H685" s="212" t="s">
        <v>196</v>
      </c>
      <c r="I685" s="212" t="s">
        <v>128</v>
      </c>
      <c r="J685" s="212" t="s">
        <v>196</v>
      </c>
      <c r="K685" s="212" t="s">
        <v>196</v>
      </c>
      <c r="L685" s="212" t="s">
        <v>196</v>
      </c>
      <c r="M685" s="213">
        <v>1.46</v>
      </c>
      <c r="N685" t="str">
        <f t="shared" si="10"/>
        <v>725000010100</v>
      </c>
    </row>
    <row r="686" spans="1:14" x14ac:dyDescent="0.25">
      <c r="A686" s="212" t="s">
        <v>108</v>
      </c>
      <c r="B686" s="212" t="s">
        <v>286</v>
      </c>
      <c r="C686" s="212" t="s">
        <v>287</v>
      </c>
      <c r="D686" s="212" t="s">
        <v>126</v>
      </c>
      <c r="E686" s="212" t="s">
        <v>127</v>
      </c>
      <c r="F686" s="212" t="s">
        <v>125</v>
      </c>
      <c r="G686" s="212" t="s">
        <v>157</v>
      </c>
      <c r="H686" s="212" t="s">
        <v>196</v>
      </c>
      <c r="I686" s="212" t="s">
        <v>128</v>
      </c>
      <c r="J686" s="212" t="s">
        <v>196</v>
      </c>
      <c r="K686" s="212" t="s">
        <v>196</v>
      </c>
      <c r="L686" s="212" t="s">
        <v>196</v>
      </c>
      <c r="M686" s="213">
        <v>177.72</v>
      </c>
      <c r="N686" t="str">
        <f t="shared" si="10"/>
        <v>726900010100</v>
      </c>
    </row>
    <row r="687" spans="1:14" x14ac:dyDescent="0.25">
      <c r="A687" s="212" t="s">
        <v>108</v>
      </c>
      <c r="B687" s="212" t="s">
        <v>286</v>
      </c>
      <c r="C687" s="212" t="s">
        <v>287</v>
      </c>
      <c r="D687" s="212" t="s">
        <v>126</v>
      </c>
      <c r="E687" s="212" t="s">
        <v>127</v>
      </c>
      <c r="F687" s="212" t="s">
        <v>125</v>
      </c>
      <c r="G687" s="212" t="s">
        <v>157</v>
      </c>
      <c r="H687" s="212" t="s">
        <v>196</v>
      </c>
      <c r="I687" s="212" t="s">
        <v>128</v>
      </c>
      <c r="J687" s="212" t="s">
        <v>196</v>
      </c>
      <c r="K687" s="212" t="s">
        <v>196</v>
      </c>
      <c r="L687" s="212" t="s">
        <v>196</v>
      </c>
      <c r="M687" s="213">
        <v>32.31</v>
      </c>
      <c r="N687" t="str">
        <f t="shared" si="10"/>
        <v>726900010100</v>
      </c>
    </row>
    <row r="688" spans="1:14" x14ac:dyDescent="0.25">
      <c r="A688" s="212" t="s">
        <v>108</v>
      </c>
      <c r="B688" s="212" t="s">
        <v>286</v>
      </c>
      <c r="C688" s="212" t="s">
        <v>287</v>
      </c>
      <c r="D688" s="212" t="s">
        <v>126</v>
      </c>
      <c r="E688" s="212" t="s">
        <v>127</v>
      </c>
      <c r="F688" s="212" t="s">
        <v>125</v>
      </c>
      <c r="G688" s="212" t="s">
        <v>139</v>
      </c>
      <c r="H688" s="212" t="s">
        <v>196</v>
      </c>
      <c r="I688" s="212" t="s">
        <v>128</v>
      </c>
      <c r="J688" s="212" t="s">
        <v>196</v>
      </c>
      <c r="K688" s="212" t="s">
        <v>196</v>
      </c>
      <c r="L688" s="212" t="s">
        <v>196</v>
      </c>
      <c r="M688" s="213">
        <v>-76.92</v>
      </c>
      <c r="N688" t="str">
        <f t="shared" si="10"/>
        <v>210000010100</v>
      </c>
    </row>
    <row r="689" spans="1:14" x14ac:dyDescent="0.25">
      <c r="A689" s="212" t="s">
        <v>108</v>
      </c>
      <c r="B689" s="212" t="s">
        <v>286</v>
      </c>
      <c r="C689" s="212" t="s">
        <v>287</v>
      </c>
      <c r="D689" s="212" t="s">
        <v>126</v>
      </c>
      <c r="E689" s="212" t="s">
        <v>127</v>
      </c>
      <c r="F689" s="212" t="s">
        <v>125</v>
      </c>
      <c r="G689" s="212" t="s">
        <v>142</v>
      </c>
      <c r="H689" s="212" t="s">
        <v>196</v>
      </c>
      <c r="I689" s="212" t="s">
        <v>128</v>
      </c>
      <c r="J689" s="212" t="s">
        <v>196</v>
      </c>
      <c r="K689" s="212" t="s">
        <v>196</v>
      </c>
      <c r="L689" s="212" t="s">
        <v>196</v>
      </c>
      <c r="M689" s="213">
        <v>-2.84</v>
      </c>
      <c r="N689" t="str">
        <f t="shared" si="10"/>
        <v>212500010100</v>
      </c>
    </row>
    <row r="690" spans="1:14" x14ac:dyDescent="0.25">
      <c r="A690" s="212" t="s">
        <v>108</v>
      </c>
      <c r="B690" s="212" t="s">
        <v>286</v>
      </c>
      <c r="C690" s="212" t="s">
        <v>287</v>
      </c>
      <c r="D690" s="212" t="s">
        <v>126</v>
      </c>
      <c r="E690" s="212" t="s">
        <v>127</v>
      </c>
      <c r="F690" s="212" t="s">
        <v>125</v>
      </c>
      <c r="G690" s="212" t="s">
        <v>140</v>
      </c>
      <c r="H690" s="212" t="s">
        <v>196</v>
      </c>
      <c r="I690" s="212" t="s">
        <v>128</v>
      </c>
      <c r="J690" s="212" t="s">
        <v>196</v>
      </c>
      <c r="K690" s="212" t="s">
        <v>196</v>
      </c>
      <c r="L690" s="212" t="s">
        <v>196</v>
      </c>
      <c r="M690" s="213">
        <v>-177.72</v>
      </c>
      <c r="N690" t="str">
        <f t="shared" si="10"/>
        <v>210500010100</v>
      </c>
    </row>
    <row r="691" spans="1:14" x14ac:dyDescent="0.25">
      <c r="A691" s="212" t="s">
        <v>108</v>
      </c>
      <c r="B691" s="212" t="s">
        <v>286</v>
      </c>
      <c r="C691" s="212" t="s">
        <v>287</v>
      </c>
      <c r="D691" s="212" t="s">
        <v>126</v>
      </c>
      <c r="E691" s="212" t="s">
        <v>127</v>
      </c>
      <c r="F691" s="212" t="s">
        <v>125</v>
      </c>
      <c r="G691" s="212" t="s">
        <v>143</v>
      </c>
      <c r="H691" s="212" t="s">
        <v>196</v>
      </c>
      <c r="I691" s="212" t="s">
        <v>128</v>
      </c>
      <c r="J691" s="212" t="s">
        <v>196</v>
      </c>
      <c r="K691" s="212" t="s">
        <v>196</v>
      </c>
      <c r="L691" s="212" t="s">
        <v>196</v>
      </c>
      <c r="M691" s="213">
        <v>-108.5</v>
      </c>
      <c r="N691" t="str">
        <f t="shared" si="10"/>
        <v>213000010100</v>
      </c>
    </row>
    <row r="692" spans="1:14" x14ac:dyDescent="0.25">
      <c r="A692" s="212" t="s">
        <v>108</v>
      </c>
      <c r="B692" s="212" t="s">
        <v>286</v>
      </c>
      <c r="C692" s="212" t="s">
        <v>287</v>
      </c>
      <c r="D692" s="212" t="s">
        <v>126</v>
      </c>
      <c r="E692" s="212" t="s">
        <v>127</v>
      </c>
      <c r="F692" s="212" t="s">
        <v>125</v>
      </c>
      <c r="G692" s="212" t="s">
        <v>150</v>
      </c>
      <c r="H692" s="212" t="s">
        <v>196</v>
      </c>
      <c r="I692" s="212" t="s">
        <v>128</v>
      </c>
      <c r="J692" s="212" t="s">
        <v>196</v>
      </c>
      <c r="K692" s="212" t="s">
        <v>196</v>
      </c>
      <c r="L692" s="212" t="s">
        <v>196</v>
      </c>
      <c r="M692" s="213">
        <v>-38.69</v>
      </c>
      <c r="N692" t="str">
        <f t="shared" si="10"/>
        <v>219000010100</v>
      </c>
    </row>
    <row r="693" spans="1:14" x14ac:dyDescent="0.25">
      <c r="A693" s="212" t="s">
        <v>108</v>
      </c>
      <c r="B693" s="212" t="s">
        <v>286</v>
      </c>
      <c r="C693" s="212" t="s">
        <v>287</v>
      </c>
      <c r="D693" s="212" t="s">
        <v>126</v>
      </c>
      <c r="E693" s="212" t="s">
        <v>127</v>
      </c>
      <c r="F693" s="212" t="s">
        <v>125</v>
      </c>
      <c r="G693" s="212" t="s">
        <v>139</v>
      </c>
      <c r="H693" s="212" t="s">
        <v>196</v>
      </c>
      <c r="I693" s="212" t="s">
        <v>128</v>
      </c>
      <c r="J693" s="212" t="s">
        <v>196</v>
      </c>
      <c r="K693" s="212" t="s">
        <v>196</v>
      </c>
      <c r="L693" s="212" t="s">
        <v>196</v>
      </c>
      <c r="M693" s="213">
        <v>-38.46</v>
      </c>
      <c r="N693" t="str">
        <f t="shared" si="10"/>
        <v>210000010100</v>
      </c>
    </row>
    <row r="694" spans="1:14" x14ac:dyDescent="0.25">
      <c r="A694" s="212" t="s">
        <v>108</v>
      </c>
      <c r="B694" s="212" t="s">
        <v>286</v>
      </c>
      <c r="C694" s="212" t="s">
        <v>287</v>
      </c>
      <c r="D694" s="212" t="s">
        <v>126</v>
      </c>
      <c r="E694" s="212" t="s">
        <v>127</v>
      </c>
      <c r="F694" s="212" t="s">
        <v>125</v>
      </c>
      <c r="G694" s="212" t="s">
        <v>136</v>
      </c>
      <c r="H694" s="212" t="s">
        <v>196</v>
      </c>
      <c r="I694" s="212" t="s">
        <v>128</v>
      </c>
      <c r="J694" s="212" t="s">
        <v>196</v>
      </c>
      <c r="K694" s="212" t="s">
        <v>196</v>
      </c>
      <c r="L694" s="212" t="s">
        <v>196</v>
      </c>
      <c r="M694" s="213">
        <v>-1.46</v>
      </c>
      <c r="N694" t="str">
        <f t="shared" si="10"/>
        <v>205500010100</v>
      </c>
    </row>
    <row r="695" spans="1:14" x14ac:dyDescent="0.25">
      <c r="A695" s="212" t="s">
        <v>108</v>
      </c>
      <c r="B695" s="212" t="s">
        <v>286</v>
      </c>
      <c r="C695" s="212" t="s">
        <v>287</v>
      </c>
      <c r="D695" s="212" t="s">
        <v>126</v>
      </c>
      <c r="E695" s="212" t="s">
        <v>127</v>
      </c>
      <c r="F695" s="212" t="s">
        <v>125</v>
      </c>
      <c r="G695" s="212" t="s">
        <v>137</v>
      </c>
      <c r="H695" s="212" t="s">
        <v>196</v>
      </c>
      <c r="I695" s="212" t="s">
        <v>128</v>
      </c>
      <c r="J695" s="212" t="s">
        <v>196</v>
      </c>
      <c r="K695" s="212" t="s">
        <v>196</v>
      </c>
      <c r="L695" s="212" t="s">
        <v>196</v>
      </c>
      <c r="M695" s="213">
        <v>-879.25</v>
      </c>
      <c r="N695" t="str">
        <f t="shared" si="10"/>
        <v>205600010100</v>
      </c>
    </row>
    <row r="696" spans="1:14" x14ac:dyDescent="0.25">
      <c r="A696" s="212" t="s">
        <v>108</v>
      </c>
      <c r="B696" s="212" t="s">
        <v>286</v>
      </c>
      <c r="C696" s="212" t="s">
        <v>287</v>
      </c>
      <c r="D696" s="212" t="s">
        <v>126</v>
      </c>
      <c r="E696" s="212" t="s">
        <v>127</v>
      </c>
      <c r="F696" s="212" t="s">
        <v>125</v>
      </c>
      <c r="G696" s="212" t="s">
        <v>134</v>
      </c>
      <c r="H696" s="212" t="s">
        <v>196</v>
      </c>
      <c r="I696" s="212" t="s">
        <v>128</v>
      </c>
      <c r="J696" s="212" t="s">
        <v>196</v>
      </c>
      <c r="K696" s="212" t="s">
        <v>196</v>
      </c>
      <c r="L696" s="212" t="s">
        <v>196</v>
      </c>
      <c r="M696" s="213">
        <v>-177.72</v>
      </c>
      <c r="N696" t="str">
        <f t="shared" si="10"/>
        <v>205200010100</v>
      </c>
    </row>
    <row r="697" spans="1:14" x14ac:dyDescent="0.25">
      <c r="A697" s="212" t="s">
        <v>108</v>
      </c>
      <c r="B697" s="212" t="s">
        <v>286</v>
      </c>
      <c r="C697" s="212" t="s">
        <v>287</v>
      </c>
      <c r="D697" s="212" t="s">
        <v>126</v>
      </c>
      <c r="E697" s="212" t="s">
        <v>127</v>
      </c>
      <c r="F697" s="212" t="s">
        <v>125</v>
      </c>
      <c r="G697" s="212" t="s">
        <v>139</v>
      </c>
      <c r="H697" s="212" t="s">
        <v>196</v>
      </c>
      <c r="I697" s="212" t="s">
        <v>128</v>
      </c>
      <c r="J697" s="212" t="s">
        <v>196</v>
      </c>
      <c r="K697" s="212" t="s">
        <v>196</v>
      </c>
      <c r="L697" s="212" t="s">
        <v>196</v>
      </c>
      <c r="M697" s="213">
        <v>-32.31</v>
      </c>
      <c r="N697" t="str">
        <f t="shared" si="10"/>
        <v>210000010100</v>
      </c>
    </row>
    <row r="698" spans="1:14" x14ac:dyDescent="0.25">
      <c r="A698" s="212" t="s">
        <v>108</v>
      </c>
      <c r="B698" s="212" t="s">
        <v>286</v>
      </c>
      <c r="C698" s="212" t="s">
        <v>287</v>
      </c>
      <c r="D698" s="212" t="s">
        <v>126</v>
      </c>
      <c r="E698" s="212" t="s">
        <v>127</v>
      </c>
      <c r="F698" s="212" t="s">
        <v>125</v>
      </c>
      <c r="G698" s="212" t="s">
        <v>141</v>
      </c>
      <c r="H698" s="212" t="s">
        <v>196</v>
      </c>
      <c r="I698" s="212" t="s">
        <v>128</v>
      </c>
      <c r="J698" s="212" t="s">
        <v>196</v>
      </c>
      <c r="K698" s="212" t="s">
        <v>196</v>
      </c>
      <c r="L698" s="212" t="s">
        <v>196</v>
      </c>
      <c r="M698" s="213">
        <v>-150.75</v>
      </c>
      <c r="N698" t="str">
        <f t="shared" si="10"/>
        <v>211000010100</v>
      </c>
    </row>
    <row r="699" spans="1:14" x14ac:dyDescent="0.25">
      <c r="A699" s="212" t="s">
        <v>108</v>
      </c>
      <c r="B699" s="212" t="s">
        <v>286</v>
      </c>
      <c r="C699" s="212" t="s">
        <v>287</v>
      </c>
      <c r="D699" s="212" t="s">
        <v>126</v>
      </c>
      <c r="E699" s="212" t="s">
        <v>127</v>
      </c>
      <c r="F699" s="212" t="s">
        <v>125</v>
      </c>
      <c r="G699" s="212" t="s">
        <v>135</v>
      </c>
      <c r="H699" s="212" t="s">
        <v>196</v>
      </c>
      <c r="I699" s="212" t="s">
        <v>128</v>
      </c>
      <c r="J699" s="212" t="s">
        <v>196</v>
      </c>
      <c r="K699" s="212" t="s">
        <v>196</v>
      </c>
      <c r="L699" s="212" t="s">
        <v>196</v>
      </c>
      <c r="M699" s="213">
        <v>-150.75</v>
      </c>
      <c r="N699" t="str">
        <f t="shared" si="10"/>
        <v>205300010100</v>
      </c>
    </row>
    <row r="700" spans="1:14" x14ac:dyDescent="0.25">
      <c r="A700" s="212" t="s">
        <v>108</v>
      </c>
      <c r="B700" s="212" t="s">
        <v>286</v>
      </c>
      <c r="C700" s="212" t="s">
        <v>287</v>
      </c>
      <c r="D700" s="212" t="s">
        <v>126</v>
      </c>
      <c r="E700" s="212" t="s">
        <v>127</v>
      </c>
      <c r="F700" s="212" t="s">
        <v>125</v>
      </c>
      <c r="G700" s="212" t="s">
        <v>147</v>
      </c>
      <c r="H700" s="212" t="s">
        <v>196</v>
      </c>
      <c r="I700" s="212" t="s">
        <v>128</v>
      </c>
      <c r="J700" s="212" t="s">
        <v>196</v>
      </c>
      <c r="K700" s="212" t="s">
        <v>196</v>
      </c>
      <c r="L700" s="212" t="s">
        <v>196</v>
      </c>
      <c r="M700" s="213">
        <v>-35.25</v>
      </c>
      <c r="N700" t="str">
        <f t="shared" si="10"/>
        <v>216000010100</v>
      </c>
    </row>
    <row r="701" spans="1:14" x14ac:dyDescent="0.25">
      <c r="A701" s="212" t="s">
        <v>108</v>
      </c>
      <c r="B701" s="212" t="s">
        <v>286</v>
      </c>
      <c r="C701" s="212" t="s">
        <v>287</v>
      </c>
      <c r="D701" s="212" t="s">
        <v>126</v>
      </c>
      <c r="E701" s="212" t="s">
        <v>127</v>
      </c>
      <c r="F701" s="212" t="s">
        <v>125</v>
      </c>
      <c r="G701" s="212" t="s">
        <v>144</v>
      </c>
      <c r="H701" s="212" t="s">
        <v>196</v>
      </c>
      <c r="I701" s="212" t="s">
        <v>128</v>
      </c>
      <c r="J701" s="212" t="s">
        <v>196</v>
      </c>
      <c r="K701" s="212" t="s">
        <v>196</v>
      </c>
      <c r="L701" s="212" t="s">
        <v>196</v>
      </c>
      <c r="M701" s="213">
        <v>-379.56</v>
      </c>
      <c r="N701" t="str">
        <f t="shared" si="10"/>
        <v>214000010100</v>
      </c>
    </row>
    <row r="702" spans="1:14" x14ac:dyDescent="0.25">
      <c r="A702" s="212" t="s">
        <v>108</v>
      </c>
      <c r="B702" s="212" t="s">
        <v>286</v>
      </c>
      <c r="C702" s="212" t="s">
        <v>287</v>
      </c>
      <c r="D702" s="212" t="s">
        <v>126</v>
      </c>
      <c r="E702" s="212" t="s">
        <v>127</v>
      </c>
      <c r="F702" s="212" t="s">
        <v>125</v>
      </c>
      <c r="G702" s="212" t="s">
        <v>138</v>
      </c>
      <c r="H702" s="212" t="s">
        <v>196</v>
      </c>
      <c r="I702" s="212" t="s">
        <v>128</v>
      </c>
      <c r="J702" s="212" t="s">
        <v>196</v>
      </c>
      <c r="K702" s="212" t="s">
        <v>196</v>
      </c>
      <c r="L702" s="212" t="s">
        <v>196</v>
      </c>
      <c r="M702" s="213">
        <v>-35.25</v>
      </c>
      <c r="N702" t="str">
        <f t="shared" si="10"/>
        <v>205800010100</v>
      </c>
    </row>
    <row r="703" spans="1:14" x14ac:dyDescent="0.25">
      <c r="A703" s="212" t="s">
        <v>108</v>
      </c>
      <c r="B703" s="212" t="s">
        <v>286</v>
      </c>
      <c r="C703" s="212" t="s">
        <v>287</v>
      </c>
      <c r="D703" s="212" t="s">
        <v>126</v>
      </c>
      <c r="E703" s="212" t="s">
        <v>127</v>
      </c>
      <c r="F703" s="212" t="s">
        <v>125</v>
      </c>
      <c r="G703" s="212" t="s">
        <v>145</v>
      </c>
      <c r="H703" s="212" t="s">
        <v>196</v>
      </c>
      <c r="I703" s="212" t="s">
        <v>128</v>
      </c>
      <c r="J703" s="212" t="s">
        <v>196</v>
      </c>
      <c r="K703" s="212" t="s">
        <v>196</v>
      </c>
      <c r="L703" s="212" t="s">
        <v>196</v>
      </c>
      <c r="M703" s="213">
        <v>-128.72999999999999</v>
      </c>
      <c r="N703" t="str">
        <f t="shared" si="10"/>
        <v>215000010100</v>
      </c>
    </row>
    <row r="704" spans="1:14" x14ac:dyDescent="0.25">
      <c r="A704" s="212" t="s">
        <v>108</v>
      </c>
      <c r="B704" s="212" t="s">
        <v>286</v>
      </c>
      <c r="C704" s="212" t="s">
        <v>287</v>
      </c>
      <c r="D704" s="212" t="s">
        <v>126</v>
      </c>
      <c r="E704" s="212" t="s">
        <v>127</v>
      </c>
      <c r="F704" s="212" t="s">
        <v>125</v>
      </c>
      <c r="G704" s="212" t="s">
        <v>149</v>
      </c>
      <c r="H704" s="212" t="s">
        <v>196</v>
      </c>
      <c r="I704" s="212" t="s">
        <v>128</v>
      </c>
      <c r="J704" s="212" t="s">
        <v>196</v>
      </c>
      <c r="K704" s="212" t="s">
        <v>196</v>
      </c>
      <c r="L704" s="212" t="s">
        <v>196</v>
      </c>
      <c r="M704" s="213">
        <v>269.27999999999997</v>
      </c>
      <c r="N704" t="str">
        <f t="shared" si="10"/>
        <v>710000010100</v>
      </c>
    </row>
    <row r="705" spans="1:14" x14ac:dyDescent="0.25">
      <c r="A705" s="212" t="s">
        <v>108</v>
      </c>
      <c r="B705" s="212" t="s">
        <v>288</v>
      </c>
      <c r="C705" s="212" t="s">
        <v>289</v>
      </c>
      <c r="D705" s="212" t="s">
        <v>126</v>
      </c>
      <c r="E705" s="212" t="s">
        <v>132</v>
      </c>
      <c r="F705" s="212" t="s">
        <v>125</v>
      </c>
      <c r="G705" s="212" t="s">
        <v>149</v>
      </c>
      <c r="H705" s="212" t="s">
        <v>196</v>
      </c>
      <c r="I705" s="212" t="s">
        <v>133</v>
      </c>
      <c r="J705" s="212" t="s">
        <v>196</v>
      </c>
      <c r="K705" s="212" t="s">
        <v>196</v>
      </c>
      <c r="L705" s="212" t="s">
        <v>196</v>
      </c>
      <c r="M705" s="213">
        <v>765.5</v>
      </c>
      <c r="N705" t="str">
        <f t="shared" si="10"/>
        <v>710000020100</v>
      </c>
    </row>
    <row r="706" spans="1:14" x14ac:dyDescent="0.25">
      <c r="A706" s="212" t="s">
        <v>108</v>
      </c>
      <c r="B706" s="212" t="s">
        <v>288</v>
      </c>
      <c r="C706" s="212" t="s">
        <v>289</v>
      </c>
      <c r="D706" s="212" t="s">
        <v>126</v>
      </c>
      <c r="E706" s="212" t="s">
        <v>132</v>
      </c>
      <c r="F706" s="212" t="s">
        <v>125</v>
      </c>
      <c r="G706" s="212" t="s">
        <v>152</v>
      </c>
      <c r="H706" s="212" t="s">
        <v>196</v>
      </c>
      <c r="I706" s="212" t="s">
        <v>133</v>
      </c>
      <c r="J706" s="212" t="s">
        <v>196</v>
      </c>
      <c r="K706" s="212" t="s">
        <v>196</v>
      </c>
      <c r="L706" s="212" t="s">
        <v>196</v>
      </c>
      <c r="M706" s="213">
        <v>44.49</v>
      </c>
      <c r="N706" t="str">
        <f t="shared" si="10"/>
        <v>723000020100</v>
      </c>
    </row>
    <row r="707" spans="1:14" x14ac:dyDescent="0.25">
      <c r="A707" s="212" t="s">
        <v>108</v>
      </c>
      <c r="B707" s="212" t="s">
        <v>288</v>
      </c>
      <c r="C707" s="212" t="s">
        <v>289</v>
      </c>
      <c r="D707" s="212" t="s">
        <v>126</v>
      </c>
      <c r="E707" s="212" t="s">
        <v>132</v>
      </c>
      <c r="F707" s="212" t="s">
        <v>125</v>
      </c>
      <c r="G707" s="212" t="s">
        <v>153</v>
      </c>
      <c r="H707" s="212" t="s">
        <v>196</v>
      </c>
      <c r="I707" s="212" t="s">
        <v>133</v>
      </c>
      <c r="J707" s="212" t="s">
        <v>196</v>
      </c>
      <c r="K707" s="212" t="s">
        <v>196</v>
      </c>
      <c r="L707" s="212" t="s">
        <v>196</v>
      </c>
      <c r="M707" s="213">
        <v>10.41</v>
      </c>
      <c r="N707" t="str">
        <f t="shared" ref="N707:N770" si="11">CONCATENATE(G707,E707)</f>
        <v>723100020100</v>
      </c>
    </row>
    <row r="708" spans="1:14" x14ac:dyDescent="0.25">
      <c r="A708" s="212" t="s">
        <v>108</v>
      </c>
      <c r="B708" s="212" t="s">
        <v>288</v>
      </c>
      <c r="C708" s="212" t="s">
        <v>289</v>
      </c>
      <c r="D708" s="212" t="s">
        <v>126</v>
      </c>
      <c r="E708" s="212" t="s">
        <v>132</v>
      </c>
      <c r="F708" s="212" t="s">
        <v>125</v>
      </c>
      <c r="G708" s="212" t="s">
        <v>154</v>
      </c>
      <c r="H708" s="212" t="s">
        <v>196</v>
      </c>
      <c r="I708" s="212" t="s">
        <v>133</v>
      </c>
      <c r="J708" s="212" t="s">
        <v>196</v>
      </c>
      <c r="K708" s="212" t="s">
        <v>196</v>
      </c>
      <c r="L708" s="212" t="s">
        <v>196</v>
      </c>
      <c r="M708" s="213">
        <v>296.8</v>
      </c>
      <c r="N708" t="str">
        <f t="shared" si="11"/>
        <v>724000020100</v>
      </c>
    </row>
    <row r="709" spans="1:14" x14ac:dyDescent="0.25">
      <c r="A709" s="212" t="s">
        <v>108</v>
      </c>
      <c r="B709" s="212" t="s">
        <v>288</v>
      </c>
      <c r="C709" s="212" t="s">
        <v>289</v>
      </c>
      <c r="D709" s="212" t="s">
        <v>126</v>
      </c>
      <c r="E709" s="212" t="s">
        <v>132</v>
      </c>
      <c r="F709" s="212" t="s">
        <v>125</v>
      </c>
      <c r="G709" s="212" t="s">
        <v>156</v>
      </c>
      <c r="H709" s="212" t="s">
        <v>196</v>
      </c>
      <c r="I709" s="212" t="s">
        <v>133</v>
      </c>
      <c r="J709" s="212" t="s">
        <v>196</v>
      </c>
      <c r="K709" s="212" t="s">
        <v>196</v>
      </c>
      <c r="L709" s="212" t="s">
        <v>196</v>
      </c>
      <c r="M709" s="213">
        <v>0.65</v>
      </c>
      <c r="N709" t="str">
        <f t="shared" si="11"/>
        <v>725000020100</v>
      </c>
    </row>
    <row r="710" spans="1:14" x14ac:dyDescent="0.25">
      <c r="A710" s="212" t="s">
        <v>108</v>
      </c>
      <c r="B710" s="212" t="s">
        <v>288</v>
      </c>
      <c r="C710" s="212" t="s">
        <v>289</v>
      </c>
      <c r="D710" s="212" t="s">
        <v>126</v>
      </c>
      <c r="E710" s="212" t="s">
        <v>132</v>
      </c>
      <c r="F710" s="212" t="s">
        <v>125</v>
      </c>
      <c r="G710" s="212" t="s">
        <v>157</v>
      </c>
      <c r="H710" s="212" t="s">
        <v>196</v>
      </c>
      <c r="I710" s="212" t="s">
        <v>133</v>
      </c>
      <c r="J710" s="212" t="s">
        <v>196</v>
      </c>
      <c r="K710" s="212" t="s">
        <v>196</v>
      </c>
      <c r="L710" s="212" t="s">
        <v>196</v>
      </c>
      <c r="M710" s="213">
        <v>50.52</v>
      </c>
      <c r="N710" t="str">
        <f t="shared" si="11"/>
        <v>726900020100</v>
      </c>
    </row>
    <row r="711" spans="1:14" x14ac:dyDescent="0.25">
      <c r="A711" s="212" t="s">
        <v>108</v>
      </c>
      <c r="B711" s="212" t="s">
        <v>288</v>
      </c>
      <c r="C711" s="212" t="s">
        <v>289</v>
      </c>
      <c r="D711" s="212" t="s">
        <v>126</v>
      </c>
      <c r="E711" s="212" t="s">
        <v>132</v>
      </c>
      <c r="F711" s="212" t="s">
        <v>125</v>
      </c>
      <c r="G711" s="212" t="s">
        <v>157</v>
      </c>
      <c r="H711" s="212" t="s">
        <v>196</v>
      </c>
      <c r="I711" s="212" t="s">
        <v>133</v>
      </c>
      <c r="J711" s="212" t="s">
        <v>196</v>
      </c>
      <c r="K711" s="212" t="s">
        <v>196</v>
      </c>
      <c r="L711" s="212" t="s">
        <v>196</v>
      </c>
      <c r="M711" s="213">
        <v>9.19</v>
      </c>
      <c r="N711" t="str">
        <f t="shared" si="11"/>
        <v>726900020100</v>
      </c>
    </row>
    <row r="712" spans="1:14" x14ac:dyDescent="0.25">
      <c r="A712" s="212" t="s">
        <v>108</v>
      </c>
      <c r="B712" s="212" t="s">
        <v>288</v>
      </c>
      <c r="C712" s="212" t="s">
        <v>289</v>
      </c>
      <c r="D712" s="212" t="s">
        <v>126</v>
      </c>
      <c r="E712" s="212" t="s">
        <v>132</v>
      </c>
      <c r="F712" s="212" t="s">
        <v>125</v>
      </c>
      <c r="G712" s="212" t="s">
        <v>146</v>
      </c>
      <c r="H712" s="212" t="s">
        <v>196</v>
      </c>
      <c r="I712" s="212" t="s">
        <v>133</v>
      </c>
      <c r="J712" s="212" t="s">
        <v>196</v>
      </c>
      <c r="K712" s="212" t="s">
        <v>196</v>
      </c>
      <c r="L712" s="212" t="s">
        <v>196</v>
      </c>
      <c r="M712" s="213">
        <v>-11.76</v>
      </c>
      <c r="N712" t="str">
        <f t="shared" si="11"/>
        <v>215500020100</v>
      </c>
    </row>
    <row r="713" spans="1:14" x14ac:dyDescent="0.25">
      <c r="A713" s="212" t="s">
        <v>108</v>
      </c>
      <c r="B713" s="212" t="s">
        <v>288</v>
      </c>
      <c r="C713" s="212" t="s">
        <v>289</v>
      </c>
      <c r="D713" s="212" t="s">
        <v>126</v>
      </c>
      <c r="E713" s="212" t="s">
        <v>132</v>
      </c>
      <c r="F713" s="212" t="s">
        <v>125</v>
      </c>
      <c r="G713" s="212" t="s">
        <v>140</v>
      </c>
      <c r="H713" s="212" t="s">
        <v>196</v>
      </c>
      <c r="I713" s="212" t="s">
        <v>133</v>
      </c>
      <c r="J713" s="212" t="s">
        <v>196</v>
      </c>
      <c r="K713" s="212" t="s">
        <v>196</v>
      </c>
      <c r="L713" s="212" t="s">
        <v>196</v>
      </c>
      <c r="M713" s="213">
        <v>-50.52</v>
      </c>
      <c r="N713" t="str">
        <f t="shared" si="11"/>
        <v>210500020100</v>
      </c>
    </row>
    <row r="714" spans="1:14" x14ac:dyDescent="0.25">
      <c r="A714" s="212" t="s">
        <v>108</v>
      </c>
      <c r="B714" s="212" t="s">
        <v>288</v>
      </c>
      <c r="C714" s="212" t="s">
        <v>289</v>
      </c>
      <c r="D714" s="212" t="s">
        <v>126</v>
      </c>
      <c r="E714" s="212" t="s">
        <v>132</v>
      </c>
      <c r="F714" s="212" t="s">
        <v>125</v>
      </c>
      <c r="G714" s="212" t="s">
        <v>142</v>
      </c>
      <c r="H714" s="212" t="s">
        <v>196</v>
      </c>
      <c r="I714" s="212" t="s">
        <v>133</v>
      </c>
      <c r="J714" s="212" t="s">
        <v>196</v>
      </c>
      <c r="K714" s="212" t="s">
        <v>196</v>
      </c>
      <c r="L714" s="212" t="s">
        <v>196</v>
      </c>
      <c r="M714" s="213">
        <v>-1.26</v>
      </c>
      <c r="N714" t="str">
        <f t="shared" si="11"/>
        <v>212500020100</v>
      </c>
    </row>
    <row r="715" spans="1:14" x14ac:dyDescent="0.25">
      <c r="A715" s="212" t="s">
        <v>108</v>
      </c>
      <c r="B715" s="212" t="s">
        <v>288</v>
      </c>
      <c r="C715" s="212" t="s">
        <v>289</v>
      </c>
      <c r="D715" s="212" t="s">
        <v>126</v>
      </c>
      <c r="E715" s="212" t="s">
        <v>132</v>
      </c>
      <c r="F715" s="212" t="s">
        <v>125</v>
      </c>
      <c r="G715" s="212" t="s">
        <v>142</v>
      </c>
      <c r="H715" s="212" t="s">
        <v>196</v>
      </c>
      <c r="I715" s="212" t="s">
        <v>133</v>
      </c>
      <c r="J715" s="212" t="s">
        <v>196</v>
      </c>
      <c r="K715" s="212" t="s">
        <v>196</v>
      </c>
      <c r="L715" s="212" t="s">
        <v>196</v>
      </c>
      <c r="M715" s="213">
        <v>-0.95</v>
      </c>
      <c r="N715" t="str">
        <f t="shared" si="11"/>
        <v>212500020100</v>
      </c>
    </row>
    <row r="716" spans="1:14" x14ac:dyDescent="0.25">
      <c r="A716" s="212" t="s">
        <v>108</v>
      </c>
      <c r="B716" s="212" t="s">
        <v>288</v>
      </c>
      <c r="C716" s="212" t="s">
        <v>289</v>
      </c>
      <c r="D716" s="212" t="s">
        <v>126</v>
      </c>
      <c r="E716" s="212" t="s">
        <v>132</v>
      </c>
      <c r="F716" s="212" t="s">
        <v>125</v>
      </c>
      <c r="G716" s="212" t="s">
        <v>139</v>
      </c>
      <c r="H716" s="212" t="s">
        <v>196</v>
      </c>
      <c r="I716" s="212" t="s">
        <v>133</v>
      </c>
      <c r="J716" s="212" t="s">
        <v>196</v>
      </c>
      <c r="K716" s="212" t="s">
        <v>196</v>
      </c>
      <c r="L716" s="212" t="s">
        <v>196</v>
      </c>
      <c r="M716" s="213">
        <v>-3.27</v>
      </c>
      <c r="N716" t="str">
        <f t="shared" si="11"/>
        <v>210000020100</v>
      </c>
    </row>
    <row r="717" spans="1:14" x14ac:dyDescent="0.25">
      <c r="A717" s="212" t="s">
        <v>108</v>
      </c>
      <c r="B717" s="212" t="s">
        <v>288</v>
      </c>
      <c r="C717" s="212" t="s">
        <v>289</v>
      </c>
      <c r="D717" s="212" t="s">
        <v>126</v>
      </c>
      <c r="E717" s="212" t="s">
        <v>132</v>
      </c>
      <c r="F717" s="212" t="s">
        <v>125</v>
      </c>
      <c r="G717" s="212" t="s">
        <v>143</v>
      </c>
      <c r="H717" s="212" t="s">
        <v>196</v>
      </c>
      <c r="I717" s="212" t="s">
        <v>133</v>
      </c>
      <c r="J717" s="212" t="s">
        <v>196</v>
      </c>
      <c r="K717" s="212" t="s">
        <v>196</v>
      </c>
      <c r="L717" s="212" t="s">
        <v>196</v>
      </c>
      <c r="M717" s="213">
        <v>-43</v>
      </c>
      <c r="N717" t="str">
        <f t="shared" si="11"/>
        <v>213000020100</v>
      </c>
    </row>
    <row r="718" spans="1:14" x14ac:dyDescent="0.25">
      <c r="A718" s="212" t="s">
        <v>108</v>
      </c>
      <c r="B718" s="212" t="s">
        <v>288</v>
      </c>
      <c r="C718" s="212" t="s">
        <v>289</v>
      </c>
      <c r="D718" s="212" t="s">
        <v>126</v>
      </c>
      <c r="E718" s="212" t="s">
        <v>132</v>
      </c>
      <c r="F718" s="212" t="s">
        <v>125</v>
      </c>
      <c r="G718" s="212" t="s">
        <v>136</v>
      </c>
      <c r="H718" s="212" t="s">
        <v>196</v>
      </c>
      <c r="I718" s="212" t="s">
        <v>133</v>
      </c>
      <c r="J718" s="212" t="s">
        <v>196</v>
      </c>
      <c r="K718" s="212" t="s">
        <v>196</v>
      </c>
      <c r="L718" s="212" t="s">
        <v>196</v>
      </c>
      <c r="M718" s="213">
        <v>-0.65</v>
      </c>
      <c r="N718" t="str">
        <f t="shared" si="11"/>
        <v>205500020100</v>
      </c>
    </row>
    <row r="719" spans="1:14" x14ac:dyDescent="0.25">
      <c r="A719" s="212" t="s">
        <v>108</v>
      </c>
      <c r="B719" s="212" t="s">
        <v>288</v>
      </c>
      <c r="C719" s="212" t="s">
        <v>289</v>
      </c>
      <c r="D719" s="212" t="s">
        <v>126</v>
      </c>
      <c r="E719" s="212" t="s">
        <v>132</v>
      </c>
      <c r="F719" s="212" t="s">
        <v>125</v>
      </c>
      <c r="G719" s="212" t="s">
        <v>137</v>
      </c>
      <c r="H719" s="212" t="s">
        <v>196</v>
      </c>
      <c r="I719" s="212" t="s">
        <v>133</v>
      </c>
      <c r="J719" s="212" t="s">
        <v>196</v>
      </c>
      <c r="K719" s="212" t="s">
        <v>196</v>
      </c>
      <c r="L719" s="212" t="s">
        <v>196</v>
      </c>
      <c r="M719" s="213">
        <v>-296.8</v>
      </c>
      <c r="N719" t="str">
        <f t="shared" si="11"/>
        <v>205600020100</v>
      </c>
    </row>
    <row r="720" spans="1:14" x14ac:dyDescent="0.25">
      <c r="A720" s="212" t="s">
        <v>108</v>
      </c>
      <c r="B720" s="212" t="s">
        <v>288</v>
      </c>
      <c r="C720" s="212" t="s">
        <v>289</v>
      </c>
      <c r="D720" s="212" t="s">
        <v>126</v>
      </c>
      <c r="E720" s="212" t="s">
        <v>132</v>
      </c>
      <c r="F720" s="212" t="s">
        <v>125</v>
      </c>
      <c r="G720" s="212" t="s">
        <v>134</v>
      </c>
      <c r="H720" s="212" t="s">
        <v>196</v>
      </c>
      <c r="I720" s="212" t="s">
        <v>133</v>
      </c>
      <c r="J720" s="212" t="s">
        <v>196</v>
      </c>
      <c r="K720" s="212" t="s">
        <v>196</v>
      </c>
      <c r="L720" s="212" t="s">
        <v>196</v>
      </c>
      <c r="M720" s="213">
        <v>-50.52</v>
      </c>
      <c r="N720" t="str">
        <f t="shared" si="11"/>
        <v>205200020100</v>
      </c>
    </row>
    <row r="721" spans="1:14" x14ac:dyDescent="0.25">
      <c r="A721" s="212" t="s">
        <v>108</v>
      </c>
      <c r="B721" s="212" t="s">
        <v>288</v>
      </c>
      <c r="C721" s="212" t="s">
        <v>289</v>
      </c>
      <c r="D721" s="212" t="s">
        <v>126</v>
      </c>
      <c r="E721" s="212" t="s">
        <v>132</v>
      </c>
      <c r="F721" s="212" t="s">
        <v>125</v>
      </c>
      <c r="G721" s="212" t="s">
        <v>139</v>
      </c>
      <c r="H721" s="212" t="s">
        <v>196</v>
      </c>
      <c r="I721" s="212" t="s">
        <v>133</v>
      </c>
      <c r="J721" s="212" t="s">
        <v>196</v>
      </c>
      <c r="K721" s="212" t="s">
        <v>196</v>
      </c>
      <c r="L721" s="212" t="s">
        <v>196</v>
      </c>
      <c r="M721" s="213">
        <v>-9.19</v>
      </c>
      <c r="N721" t="str">
        <f t="shared" si="11"/>
        <v>210000020100</v>
      </c>
    </row>
    <row r="722" spans="1:14" x14ac:dyDescent="0.25">
      <c r="A722" s="212" t="s">
        <v>108</v>
      </c>
      <c r="B722" s="212" t="s">
        <v>288</v>
      </c>
      <c r="C722" s="212" t="s">
        <v>289</v>
      </c>
      <c r="D722" s="212" t="s">
        <v>126</v>
      </c>
      <c r="E722" s="212" t="s">
        <v>132</v>
      </c>
      <c r="F722" s="212" t="s">
        <v>125</v>
      </c>
      <c r="G722" s="212" t="s">
        <v>141</v>
      </c>
      <c r="H722" s="212" t="s">
        <v>196</v>
      </c>
      <c r="I722" s="212" t="s">
        <v>133</v>
      </c>
      <c r="J722" s="212" t="s">
        <v>196</v>
      </c>
      <c r="K722" s="212" t="s">
        <v>196</v>
      </c>
      <c r="L722" s="212" t="s">
        <v>196</v>
      </c>
      <c r="M722" s="213">
        <v>-44.49</v>
      </c>
      <c r="N722" t="str">
        <f t="shared" si="11"/>
        <v>211000020100</v>
      </c>
    </row>
    <row r="723" spans="1:14" x14ac:dyDescent="0.25">
      <c r="A723" s="212" t="s">
        <v>108</v>
      </c>
      <c r="B723" s="212" t="s">
        <v>288</v>
      </c>
      <c r="C723" s="212" t="s">
        <v>289</v>
      </c>
      <c r="D723" s="212" t="s">
        <v>126</v>
      </c>
      <c r="E723" s="212" t="s">
        <v>132</v>
      </c>
      <c r="F723" s="212" t="s">
        <v>125</v>
      </c>
      <c r="G723" s="212" t="s">
        <v>135</v>
      </c>
      <c r="H723" s="212" t="s">
        <v>196</v>
      </c>
      <c r="I723" s="212" t="s">
        <v>133</v>
      </c>
      <c r="J723" s="212" t="s">
        <v>196</v>
      </c>
      <c r="K723" s="212" t="s">
        <v>196</v>
      </c>
      <c r="L723" s="212" t="s">
        <v>196</v>
      </c>
      <c r="M723" s="213">
        <v>-44.49</v>
      </c>
      <c r="N723" t="str">
        <f t="shared" si="11"/>
        <v>205300020100</v>
      </c>
    </row>
    <row r="724" spans="1:14" x14ac:dyDescent="0.25">
      <c r="A724" s="212" t="s">
        <v>108</v>
      </c>
      <c r="B724" s="212" t="s">
        <v>288</v>
      </c>
      <c r="C724" s="212" t="s">
        <v>289</v>
      </c>
      <c r="D724" s="212" t="s">
        <v>126</v>
      </c>
      <c r="E724" s="212" t="s">
        <v>132</v>
      </c>
      <c r="F724" s="212" t="s">
        <v>125</v>
      </c>
      <c r="G724" s="212" t="s">
        <v>147</v>
      </c>
      <c r="H724" s="212" t="s">
        <v>196</v>
      </c>
      <c r="I724" s="212" t="s">
        <v>133</v>
      </c>
      <c r="J724" s="212" t="s">
        <v>196</v>
      </c>
      <c r="K724" s="212" t="s">
        <v>196</v>
      </c>
      <c r="L724" s="212" t="s">
        <v>196</v>
      </c>
      <c r="M724" s="213">
        <v>-10.41</v>
      </c>
      <c r="N724" t="str">
        <f t="shared" si="11"/>
        <v>216000020100</v>
      </c>
    </row>
    <row r="725" spans="1:14" x14ac:dyDescent="0.25">
      <c r="A725" s="212" t="s">
        <v>108</v>
      </c>
      <c r="B725" s="212" t="s">
        <v>288</v>
      </c>
      <c r="C725" s="212" t="s">
        <v>289</v>
      </c>
      <c r="D725" s="212" t="s">
        <v>126</v>
      </c>
      <c r="E725" s="212" t="s">
        <v>132</v>
      </c>
      <c r="F725" s="212" t="s">
        <v>125</v>
      </c>
      <c r="G725" s="212" t="s">
        <v>144</v>
      </c>
      <c r="H725" s="212" t="s">
        <v>196</v>
      </c>
      <c r="I725" s="212" t="s">
        <v>133</v>
      </c>
      <c r="J725" s="212" t="s">
        <v>196</v>
      </c>
      <c r="K725" s="212" t="s">
        <v>196</v>
      </c>
      <c r="L725" s="212" t="s">
        <v>196</v>
      </c>
      <c r="M725" s="213">
        <v>-69.06</v>
      </c>
      <c r="N725" t="str">
        <f t="shared" si="11"/>
        <v>214000020100</v>
      </c>
    </row>
    <row r="726" spans="1:14" x14ac:dyDescent="0.25">
      <c r="A726" s="212" t="s">
        <v>108</v>
      </c>
      <c r="B726" s="212" t="s">
        <v>288</v>
      </c>
      <c r="C726" s="212" t="s">
        <v>289</v>
      </c>
      <c r="D726" s="212" t="s">
        <v>126</v>
      </c>
      <c r="E726" s="212" t="s">
        <v>132</v>
      </c>
      <c r="F726" s="212" t="s">
        <v>125</v>
      </c>
      <c r="G726" s="212" t="s">
        <v>138</v>
      </c>
      <c r="H726" s="212" t="s">
        <v>196</v>
      </c>
      <c r="I726" s="212" t="s">
        <v>133</v>
      </c>
      <c r="J726" s="212" t="s">
        <v>196</v>
      </c>
      <c r="K726" s="212" t="s">
        <v>196</v>
      </c>
      <c r="L726" s="212" t="s">
        <v>196</v>
      </c>
      <c r="M726" s="213">
        <v>-10.41</v>
      </c>
      <c r="N726" t="str">
        <f t="shared" si="11"/>
        <v>205800020100</v>
      </c>
    </row>
    <row r="727" spans="1:14" x14ac:dyDescent="0.25">
      <c r="A727" s="212" t="s">
        <v>108</v>
      </c>
      <c r="B727" s="212" t="s">
        <v>288</v>
      </c>
      <c r="C727" s="212" t="s">
        <v>289</v>
      </c>
      <c r="D727" s="212" t="s">
        <v>126</v>
      </c>
      <c r="E727" s="212" t="s">
        <v>132</v>
      </c>
      <c r="F727" s="212" t="s">
        <v>125</v>
      </c>
      <c r="G727" s="212" t="s">
        <v>145</v>
      </c>
      <c r="H727" s="212" t="s">
        <v>196</v>
      </c>
      <c r="I727" s="212" t="s">
        <v>133</v>
      </c>
      <c r="J727" s="212" t="s">
        <v>196</v>
      </c>
      <c r="K727" s="212" t="s">
        <v>196</v>
      </c>
      <c r="L727" s="212" t="s">
        <v>196</v>
      </c>
      <c r="M727" s="213">
        <v>-18.95</v>
      </c>
      <c r="N727" t="str">
        <f t="shared" si="11"/>
        <v>215000020100</v>
      </c>
    </row>
    <row r="728" spans="1:14" x14ac:dyDescent="0.25">
      <c r="A728" s="212" t="s">
        <v>108</v>
      </c>
      <c r="B728" s="212" t="s">
        <v>288</v>
      </c>
      <c r="C728" s="212" t="s">
        <v>289</v>
      </c>
      <c r="D728" s="212" t="s">
        <v>126</v>
      </c>
      <c r="E728" s="212" t="s">
        <v>132</v>
      </c>
      <c r="F728" s="212" t="s">
        <v>125</v>
      </c>
      <c r="G728" s="212" t="s">
        <v>124</v>
      </c>
      <c r="H728" s="212" t="s">
        <v>196</v>
      </c>
      <c r="I728" s="212" t="s">
        <v>133</v>
      </c>
      <c r="J728" s="212" t="s">
        <v>196</v>
      </c>
      <c r="K728" s="212" t="s">
        <v>196</v>
      </c>
      <c r="L728" s="212" t="s">
        <v>196</v>
      </c>
      <c r="M728" s="213">
        <v>-511.83</v>
      </c>
      <c r="N728" t="str">
        <f t="shared" si="11"/>
        <v>100000020100</v>
      </c>
    </row>
    <row r="729" spans="1:14" x14ac:dyDescent="0.25">
      <c r="A729" s="212" t="s">
        <v>108</v>
      </c>
      <c r="B729" s="212" t="s">
        <v>290</v>
      </c>
      <c r="C729" s="212" t="s">
        <v>291</v>
      </c>
      <c r="D729" s="212" t="s">
        <v>126</v>
      </c>
      <c r="E729" s="212" t="s">
        <v>132</v>
      </c>
      <c r="F729" s="212" t="s">
        <v>125</v>
      </c>
      <c r="G729" s="212" t="s">
        <v>149</v>
      </c>
      <c r="H729" s="212" t="s">
        <v>196</v>
      </c>
      <c r="I729" s="212" t="s">
        <v>133</v>
      </c>
      <c r="J729" s="212" t="s">
        <v>196</v>
      </c>
      <c r="K729" s="212" t="s">
        <v>196</v>
      </c>
      <c r="L729" s="212" t="s">
        <v>196</v>
      </c>
      <c r="M729" s="213">
        <v>1661.24</v>
      </c>
      <c r="N729" t="str">
        <f t="shared" si="11"/>
        <v>710000020100</v>
      </c>
    </row>
    <row r="730" spans="1:14" x14ac:dyDescent="0.25">
      <c r="A730" s="212" t="s">
        <v>108</v>
      </c>
      <c r="B730" s="212" t="s">
        <v>290</v>
      </c>
      <c r="C730" s="212" t="s">
        <v>291</v>
      </c>
      <c r="D730" s="212" t="s">
        <v>126</v>
      </c>
      <c r="E730" s="212" t="s">
        <v>127</v>
      </c>
      <c r="F730" s="212" t="s">
        <v>125</v>
      </c>
      <c r="G730" s="212" t="s">
        <v>147</v>
      </c>
      <c r="H730" s="212" t="s">
        <v>196</v>
      </c>
      <c r="I730" s="212" t="s">
        <v>128</v>
      </c>
      <c r="J730" s="212" t="s">
        <v>196</v>
      </c>
      <c r="K730" s="212" t="s">
        <v>196</v>
      </c>
      <c r="L730" s="212" t="s">
        <v>196</v>
      </c>
      <c r="M730" s="213">
        <v>-4.16</v>
      </c>
      <c r="N730" t="str">
        <f t="shared" si="11"/>
        <v>216000010100</v>
      </c>
    </row>
    <row r="731" spans="1:14" x14ac:dyDescent="0.25">
      <c r="A731" s="212" t="s">
        <v>108</v>
      </c>
      <c r="B731" s="212" t="s">
        <v>290</v>
      </c>
      <c r="C731" s="212" t="s">
        <v>291</v>
      </c>
      <c r="D731" s="212" t="s">
        <v>126</v>
      </c>
      <c r="E731" s="212" t="s">
        <v>127</v>
      </c>
      <c r="F731" s="212" t="s">
        <v>125</v>
      </c>
      <c r="G731" s="212" t="s">
        <v>152</v>
      </c>
      <c r="H731" s="212" t="s">
        <v>196</v>
      </c>
      <c r="I731" s="212" t="s">
        <v>128</v>
      </c>
      <c r="J731" s="212" t="s">
        <v>196</v>
      </c>
      <c r="K731" s="212" t="s">
        <v>196</v>
      </c>
      <c r="L731" s="212" t="s">
        <v>196</v>
      </c>
      <c r="M731" s="213">
        <v>17.77</v>
      </c>
      <c r="N731" t="str">
        <f t="shared" si="11"/>
        <v>723000010100</v>
      </c>
    </row>
    <row r="732" spans="1:14" x14ac:dyDescent="0.25">
      <c r="A732" s="212" t="s">
        <v>108</v>
      </c>
      <c r="B732" s="212" t="s">
        <v>290</v>
      </c>
      <c r="C732" s="212" t="s">
        <v>291</v>
      </c>
      <c r="D732" s="212" t="s">
        <v>126</v>
      </c>
      <c r="E732" s="212" t="s">
        <v>132</v>
      </c>
      <c r="F732" s="212" t="s">
        <v>125</v>
      </c>
      <c r="G732" s="212" t="s">
        <v>144</v>
      </c>
      <c r="H732" s="212" t="s">
        <v>196</v>
      </c>
      <c r="I732" s="212" t="s">
        <v>133</v>
      </c>
      <c r="J732" s="212" t="s">
        <v>196</v>
      </c>
      <c r="K732" s="212" t="s">
        <v>196</v>
      </c>
      <c r="L732" s="212" t="s">
        <v>196</v>
      </c>
      <c r="M732" s="213">
        <v>-189.66</v>
      </c>
      <c r="N732" t="str">
        <f t="shared" si="11"/>
        <v>214000020100</v>
      </c>
    </row>
    <row r="733" spans="1:14" x14ac:dyDescent="0.25">
      <c r="A733" s="212" t="s">
        <v>108</v>
      </c>
      <c r="B733" s="212" t="s">
        <v>290</v>
      </c>
      <c r="C733" s="212" t="s">
        <v>291</v>
      </c>
      <c r="D733" s="212" t="s">
        <v>126</v>
      </c>
      <c r="E733" s="212" t="s">
        <v>127</v>
      </c>
      <c r="F733" s="212" t="s">
        <v>125</v>
      </c>
      <c r="G733" s="212" t="s">
        <v>144</v>
      </c>
      <c r="H733" s="212" t="s">
        <v>196</v>
      </c>
      <c r="I733" s="212" t="s">
        <v>128</v>
      </c>
      <c r="J733" s="212" t="s">
        <v>196</v>
      </c>
      <c r="K733" s="212" t="s">
        <v>196</v>
      </c>
      <c r="L733" s="212" t="s">
        <v>196</v>
      </c>
      <c r="M733" s="213">
        <v>-33.47</v>
      </c>
      <c r="N733" t="str">
        <f t="shared" si="11"/>
        <v>214000010100</v>
      </c>
    </row>
    <row r="734" spans="1:14" x14ac:dyDescent="0.25">
      <c r="A734" s="212" t="s">
        <v>108</v>
      </c>
      <c r="B734" s="212" t="s">
        <v>290</v>
      </c>
      <c r="C734" s="212" t="s">
        <v>291</v>
      </c>
      <c r="D734" s="212" t="s">
        <v>126</v>
      </c>
      <c r="E734" s="212" t="s">
        <v>127</v>
      </c>
      <c r="F734" s="212" t="s">
        <v>125</v>
      </c>
      <c r="G734" s="212" t="s">
        <v>138</v>
      </c>
      <c r="H734" s="212" t="s">
        <v>196</v>
      </c>
      <c r="I734" s="212" t="s">
        <v>128</v>
      </c>
      <c r="J734" s="212" t="s">
        <v>196</v>
      </c>
      <c r="K734" s="212" t="s">
        <v>196</v>
      </c>
      <c r="L734" s="212" t="s">
        <v>196</v>
      </c>
      <c r="M734" s="213">
        <v>-4.16</v>
      </c>
      <c r="N734" t="str">
        <f t="shared" si="11"/>
        <v>205800010100</v>
      </c>
    </row>
    <row r="735" spans="1:14" x14ac:dyDescent="0.25">
      <c r="A735" s="212" t="s">
        <v>108</v>
      </c>
      <c r="B735" s="212" t="s">
        <v>290</v>
      </c>
      <c r="C735" s="212" t="s">
        <v>291</v>
      </c>
      <c r="D735" s="212" t="s">
        <v>126</v>
      </c>
      <c r="E735" s="212" t="s">
        <v>132</v>
      </c>
      <c r="F735" s="212" t="s">
        <v>125</v>
      </c>
      <c r="G735" s="212" t="s">
        <v>138</v>
      </c>
      <c r="H735" s="212" t="s">
        <v>196</v>
      </c>
      <c r="I735" s="212" t="s">
        <v>133</v>
      </c>
      <c r="J735" s="212" t="s">
        <v>196</v>
      </c>
      <c r="K735" s="212" t="s">
        <v>196</v>
      </c>
      <c r="L735" s="212" t="s">
        <v>196</v>
      </c>
      <c r="M735" s="213">
        <v>-23.55</v>
      </c>
      <c r="N735" t="str">
        <f t="shared" si="11"/>
        <v>205800020100</v>
      </c>
    </row>
    <row r="736" spans="1:14" x14ac:dyDescent="0.25">
      <c r="A736" s="212" t="s">
        <v>108</v>
      </c>
      <c r="B736" s="212" t="s">
        <v>290</v>
      </c>
      <c r="C736" s="212" t="s">
        <v>291</v>
      </c>
      <c r="D736" s="212" t="s">
        <v>126</v>
      </c>
      <c r="E736" s="212" t="s">
        <v>132</v>
      </c>
      <c r="F736" s="212" t="s">
        <v>125</v>
      </c>
      <c r="G736" s="212" t="s">
        <v>145</v>
      </c>
      <c r="H736" s="212" t="s">
        <v>196</v>
      </c>
      <c r="I736" s="212" t="s">
        <v>133</v>
      </c>
      <c r="J736" s="212" t="s">
        <v>196</v>
      </c>
      <c r="K736" s="212" t="s">
        <v>196</v>
      </c>
      <c r="L736" s="212" t="s">
        <v>196</v>
      </c>
      <c r="M736" s="213">
        <v>-81.25</v>
      </c>
      <c r="N736" t="str">
        <f t="shared" si="11"/>
        <v>215000020100</v>
      </c>
    </row>
    <row r="737" spans="1:14" x14ac:dyDescent="0.25">
      <c r="A737" s="212" t="s">
        <v>108</v>
      </c>
      <c r="B737" s="212" t="s">
        <v>290</v>
      </c>
      <c r="C737" s="212" t="s">
        <v>291</v>
      </c>
      <c r="D737" s="212" t="s">
        <v>126</v>
      </c>
      <c r="E737" s="212" t="s">
        <v>127</v>
      </c>
      <c r="F737" s="212" t="s">
        <v>125</v>
      </c>
      <c r="G737" s="212" t="s">
        <v>145</v>
      </c>
      <c r="H737" s="212" t="s">
        <v>196</v>
      </c>
      <c r="I737" s="212" t="s">
        <v>128</v>
      </c>
      <c r="J737" s="212" t="s">
        <v>196</v>
      </c>
      <c r="K737" s="212" t="s">
        <v>196</v>
      </c>
      <c r="L737" s="212" t="s">
        <v>196</v>
      </c>
      <c r="M737" s="213">
        <v>-14.34</v>
      </c>
      <c r="N737" t="str">
        <f t="shared" si="11"/>
        <v>215000010100</v>
      </c>
    </row>
    <row r="738" spans="1:14" x14ac:dyDescent="0.25">
      <c r="A738" s="212" t="s">
        <v>108</v>
      </c>
      <c r="B738" s="212" t="s">
        <v>290</v>
      </c>
      <c r="C738" s="212" t="s">
        <v>291</v>
      </c>
      <c r="D738" s="212" t="s">
        <v>126</v>
      </c>
      <c r="E738" s="212" t="s">
        <v>132</v>
      </c>
      <c r="F738" s="212" t="s">
        <v>125</v>
      </c>
      <c r="G738" s="212" t="s">
        <v>124</v>
      </c>
      <c r="H738" s="212" t="s">
        <v>196</v>
      </c>
      <c r="I738" s="212" t="s">
        <v>133</v>
      </c>
      <c r="J738" s="212" t="s">
        <v>196</v>
      </c>
      <c r="K738" s="212" t="s">
        <v>196</v>
      </c>
      <c r="L738" s="212" t="s">
        <v>196</v>
      </c>
      <c r="M738" s="213">
        <v>-1113.9100000000001</v>
      </c>
      <c r="N738" t="str">
        <f t="shared" si="11"/>
        <v>100000020100</v>
      </c>
    </row>
    <row r="739" spans="1:14" x14ac:dyDescent="0.25">
      <c r="A739" s="212" t="s">
        <v>108</v>
      </c>
      <c r="B739" s="212" t="s">
        <v>290</v>
      </c>
      <c r="C739" s="212" t="s">
        <v>291</v>
      </c>
      <c r="D739" s="212" t="s">
        <v>126</v>
      </c>
      <c r="E739" s="212" t="s">
        <v>127</v>
      </c>
      <c r="F739" s="212" t="s">
        <v>125</v>
      </c>
      <c r="G739" s="212" t="s">
        <v>124</v>
      </c>
      <c r="H739" s="212" t="s">
        <v>196</v>
      </c>
      <c r="I739" s="212" t="s">
        <v>128</v>
      </c>
      <c r="J739" s="212" t="s">
        <v>196</v>
      </c>
      <c r="K739" s="212" t="s">
        <v>196</v>
      </c>
      <c r="L739" s="212" t="s">
        <v>196</v>
      </c>
      <c r="M739" s="213">
        <v>-196.56</v>
      </c>
      <c r="N739" t="str">
        <f t="shared" si="11"/>
        <v>100000010100</v>
      </c>
    </row>
    <row r="740" spans="1:14" x14ac:dyDescent="0.25">
      <c r="A740" s="212" t="s">
        <v>108</v>
      </c>
      <c r="B740" s="212" t="s">
        <v>290</v>
      </c>
      <c r="C740" s="212" t="s">
        <v>291</v>
      </c>
      <c r="D740" s="212" t="s">
        <v>126</v>
      </c>
      <c r="E740" s="212" t="s">
        <v>127</v>
      </c>
      <c r="F740" s="212" t="s">
        <v>125</v>
      </c>
      <c r="G740" s="212" t="s">
        <v>136</v>
      </c>
      <c r="H740" s="212" t="s">
        <v>196</v>
      </c>
      <c r="I740" s="212" t="s">
        <v>128</v>
      </c>
      <c r="J740" s="212" t="s">
        <v>196</v>
      </c>
      <c r="K740" s="212" t="s">
        <v>196</v>
      </c>
      <c r="L740" s="212" t="s">
        <v>196</v>
      </c>
      <c r="M740" s="213">
        <v>-0.16</v>
      </c>
      <c r="N740" t="str">
        <f t="shared" si="11"/>
        <v>205500010100</v>
      </c>
    </row>
    <row r="741" spans="1:14" x14ac:dyDescent="0.25">
      <c r="A741" s="212" t="s">
        <v>108</v>
      </c>
      <c r="B741" s="212" t="s">
        <v>290</v>
      </c>
      <c r="C741" s="212" t="s">
        <v>291</v>
      </c>
      <c r="D741" s="212" t="s">
        <v>126</v>
      </c>
      <c r="E741" s="212" t="s">
        <v>132</v>
      </c>
      <c r="F741" s="212" t="s">
        <v>125</v>
      </c>
      <c r="G741" s="212" t="s">
        <v>136</v>
      </c>
      <c r="H741" s="212" t="s">
        <v>196</v>
      </c>
      <c r="I741" s="212" t="s">
        <v>133</v>
      </c>
      <c r="J741" s="212" t="s">
        <v>196</v>
      </c>
      <c r="K741" s="212" t="s">
        <v>196</v>
      </c>
      <c r="L741" s="212" t="s">
        <v>196</v>
      </c>
      <c r="M741" s="213">
        <v>-0.89</v>
      </c>
      <c r="N741" t="str">
        <f t="shared" si="11"/>
        <v>205500020100</v>
      </c>
    </row>
    <row r="742" spans="1:14" x14ac:dyDescent="0.25">
      <c r="A742" s="212" t="s">
        <v>108</v>
      </c>
      <c r="B742" s="212" t="s">
        <v>290</v>
      </c>
      <c r="C742" s="212" t="s">
        <v>291</v>
      </c>
      <c r="D742" s="212" t="s">
        <v>126</v>
      </c>
      <c r="E742" s="212" t="s">
        <v>127</v>
      </c>
      <c r="F742" s="212" t="s">
        <v>125</v>
      </c>
      <c r="G742" s="212" t="s">
        <v>134</v>
      </c>
      <c r="H742" s="212" t="s">
        <v>196</v>
      </c>
      <c r="I742" s="212" t="s">
        <v>128</v>
      </c>
      <c r="J742" s="212" t="s">
        <v>196</v>
      </c>
      <c r="K742" s="212" t="s">
        <v>196</v>
      </c>
      <c r="L742" s="212" t="s">
        <v>196</v>
      </c>
      <c r="M742" s="213">
        <v>-19.350000000000001</v>
      </c>
      <c r="N742" t="str">
        <f t="shared" si="11"/>
        <v>205200010100</v>
      </c>
    </row>
    <row r="743" spans="1:14" x14ac:dyDescent="0.25">
      <c r="A743" s="212" t="s">
        <v>108</v>
      </c>
      <c r="B743" s="212" t="s">
        <v>290</v>
      </c>
      <c r="C743" s="212" t="s">
        <v>291</v>
      </c>
      <c r="D743" s="212" t="s">
        <v>126</v>
      </c>
      <c r="E743" s="212" t="s">
        <v>132</v>
      </c>
      <c r="F743" s="212" t="s">
        <v>125</v>
      </c>
      <c r="G743" s="212" t="s">
        <v>134</v>
      </c>
      <c r="H743" s="212" t="s">
        <v>196</v>
      </c>
      <c r="I743" s="212" t="s">
        <v>133</v>
      </c>
      <c r="J743" s="212" t="s">
        <v>196</v>
      </c>
      <c r="K743" s="212" t="s">
        <v>196</v>
      </c>
      <c r="L743" s="212" t="s">
        <v>196</v>
      </c>
      <c r="M743" s="213">
        <v>-109.64</v>
      </c>
      <c r="N743" t="str">
        <f t="shared" si="11"/>
        <v>205200020100</v>
      </c>
    </row>
    <row r="744" spans="1:14" x14ac:dyDescent="0.25">
      <c r="A744" s="212" t="s">
        <v>108</v>
      </c>
      <c r="B744" s="212" t="s">
        <v>290</v>
      </c>
      <c r="C744" s="212" t="s">
        <v>291</v>
      </c>
      <c r="D744" s="212" t="s">
        <v>126</v>
      </c>
      <c r="E744" s="212" t="s">
        <v>127</v>
      </c>
      <c r="F744" s="212" t="s">
        <v>125</v>
      </c>
      <c r="G744" s="212" t="s">
        <v>139</v>
      </c>
      <c r="H744" s="212" t="s">
        <v>196</v>
      </c>
      <c r="I744" s="212" t="s">
        <v>128</v>
      </c>
      <c r="J744" s="212" t="s">
        <v>196</v>
      </c>
      <c r="K744" s="212" t="s">
        <v>196</v>
      </c>
      <c r="L744" s="212" t="s">
        <v>196</v>
      </c>
      <c r="M744" s="213">
        <v>-3.52</v>
      </c>
      <c r="N744" t="str">
        <f t="shared" si="11"/>
        <v>210000010100</v>
      </c>
    </row>
    <row r="745" spans="1:14" x14ac:dyDescent="0.25">
      <c r="A745" s="212" t="s">
        <v>108</v>
      </c>
      <c r="B745" s="212" t="s">
        <v>290</v>
      </c>
      <c r="C745" s="212" t="s">
        <v>291</v>
      </c>
      <c r="D745" s="212" t="s">
        <v>126</v>
      </c>
      <c r="E745" s="212" t="s">
        <v>132</v>
      </c>
      <c r="F745" s="212" t="s">
        <v>125</v>
      </c>
      <c r="G745" s="212" t="s">
        <v>139</v>
      </c>
      <c r="H745" s="212" t="s">
        <v>196</v>
      </c>
      <c r="I745" s="212" t="s">
        <v>133</v>
      </c>
      <c r="J745" s="212" t="s">
        <v>196</v>
      </c>
      <c r="K745" s="212" t="s">
        <v>196</v>
      </c>
      <c r="L745" s="212" t="s">
        <v>196</v>
      </c>
      <c r="M745" s="213">
        <v>-19.93</v>
      </c>
      <c r="N745" t="str">
        <f t="shared" si="11"/>
        <v>210000020100</v>
      </c>
    </row>
    <row r="746" spans="1:14" x14ac:dyDescent="0.25">
      <c r="A746" s="212" t="s">
        <v>108</v>
      </c>
      <c r="B746" s="212" t="s">
        <v>290</v>
      </c>
      <c r="C746" s="212" t="s">
        <v>291</v>
      </c>
      <c r="D746" s="212" t="s">
        <v>126</v>
      </c>
      <c r="E746" s="212" t="s">
        <v>132</v>
      </c>
      <c r="F746" s="212" t="s">
        <v>125</v>
      </c>
      <c r="G746" s="212" t="s">
        <v>141</v>
      </c>
      <c r="H746" s="212" t="s">
        <v>196</v>
      </c>
      <c r="I746" s="212" t="s">
        <v>133</v>
      </c>
      <c r="J746" s="212" t="s">
        <v>196</v>
      </c>
      <c r="K746" s="212" t="s">
        <v>196</v>
      </c>
      <c r="L746" s="212" t="s">
        <v>196</v>
      </c>
      <c r="M746" s="213">
        <v>-100.7</v>
      </c>
      <c r="N746" t="str">
        <f t="shared" si="11"/>
        <v>211000020100</v>
      </c>
    </row>
    <row r="747" spans="1:14" x14ac:dyDescent="0.25">
      <c r="A747" s="212" t="s">
        <v>108</v>
      </c>
      <c r="B747" s="212" t="s">
        <v>290</v>
      </c>
      <c r="C747" s="212" t="s">
        <v>291</v>
      </c>
      <c r="D747" s="212" t="s">
        <v>126</v>
      </c>
      <c r="E747" s="212" t="s">
        <v>127</v>
      </c>
      <c r="F747" s="212" t="s">
        <v>125</v>
      </c>
      <c r="G747" s="212" t="s">
        <v>141</v>
      </c>
      <c r="H747" s="212" t="s">
        <v>196</v>
      </c>
      <c r="I747" s="212" t="s">
        <v>128</v>
      </c>
      <c r="J747" s="212" t="s">
        <v>196</v>
      </c>
      <c r="K747" s="212" t="s">
        <v>196</v>
      </c>
      <c r="L747" s="212" t="s">
        <v>196</v>
      </c>
      <c r="M747" s="213">
        <v>-17.77</v>
      </c>
      <c r="N747" t="str">
        <f t="shared" si="11"/>
        <v>211000010100</v>
      </c>
    </row>
    <row r="748" spans="1:14" x14ac:dyDescent="0.25">
      <c r="A748" s="212" t="s">
        <v>108</v>
      </c>
      <c r="B748" s="212" t="s">
        <v>290</v>
      </c>
      <c r="C748" s="212" t="s">
        <v>291</v>
      </c>
      <c r="D748" s="212" t="s">
        <v>126</v>
      </c>
      <c r="E748" s="212" t="s">
        <v>127</v>
      </c>
      <c r="F748" s="212" t="s">
        <v>125</v>
      </c>
      <c r="G748" s="212" t="s">
        <v>135</v>
      </c>
      <c r="H748" s="212" t="s">
        <v>196</v>
      </c>
      <c r="I748" s="212" t="s">
        <v>128</v>
      </c>
      <c r="J748" s="212" t="s">
        <v>196</v>
      </c>
      <c r="K748" s="212" t="s">
        <v>196</v>
      </c>
      <c r="L748" s="212" t="s">
        <v>196</v>
      </c>
      <c r="M748" s="213">
        <v>-17.77</v>
      </c>
      <c r="N748" t="str">
        <f t="shared" si="11"/>
        <v>205300010100</v>
      </c>
    </row>
    <row r="749" spans="1:14" x14ac:dyDescent="0.25">
      <c r="A749" s="212" t="s">
        <v>108</v>
      </c>
      <c r="B749" s="212" t="s">
        <v>290</v>
      </c>
      <c r="C749" s="212" t="s">
        <v>291</v>
      </c>
      <c r="D749" s="212" t="s">
        <v>126</v>
      </c>
      <c r="E749" s="212" t="s">
        <v>132</v>
      </c>
      <c r="F749" s="212" t="s">
        <v>125</v>
      </c>
      <c r="G749" s="212" t="s">
        <v>135</v>
      </c>
      <c r="H749" s="212" t="s">
        <v>196</v>
      </c>
      <c r="I749" s="212" t="s">
        <v>133</v>
      </c>
      <c r="J749" s="212" t="s">
        <v>196</v>
      </c>
      <c r="K749" s="212" t="s">
        <v>196</v>
      </c>
      <c r="L749" s="212" t="s">
        <v>196</v>
      </c>
      <c r="M749" s="213">
        <v>-100.7</v>
      </c>
      <c r="N749" t="str">
        <f t="shared" si="11"/>
        <v>205300020100</v>
      </c>
    </row>
    <row r="750" spans="1:14" x14ac:dyDescent="0.25">
      <c r="A750" s="212" t="s">
        <v>108</v>
      </c>
      <c r="B750" s="212" t="s">
        <v>290</v>
      </c>
      <c r="C750" s="212" t="s">
        <v>291</v>
      </c>
      <c r="D750" s="212" t="s">
        <v>126</v>
      </c>
      <c r="E750" s="212" t="s">
        <v>132</v>
      </c>
      <c r="F750" s="212" t="s">
        <v>125</v>
      </c>
      <c r="G750" s="212" t="s">
        <v>152</v>
      </c>
      <c r="H750" s="212" t="s">
        <v>196</v>
      </c>
      <c r="I750" s="212" t="s">
        <v>133</v>
      </c>
      <c r="J750" s="212" t="s">
        <v>196</v>
      </c>
      <c r="K750" s="212" t="s">
        <v>196</v>
      </c>
      <c r="L750" s="212" t="s">
        <v>196</v>
      </c>
      <c r="M750" s="213">
        <v>100.7</v>
      </c>
      <c r="N750" t="str">
        <f t="shared" si="11"/>
        <v>723000020100</v>
      </c>
    </row>
    <row r="751" spans="1:14" x14ac:dyDescent="0.25">
      <c r="A751" s="212" t="s">
        <v>108</v>
      </c>
      <c r="B751" s="212" t="s">
        <v>290</v>
      </c>
      <c r="C751" s="212" t="s">
        <v>291</v>
      </c>
      <c r="D751" s="212" t="s">
        <v>126</v>
      </c>
      <c r="E751" s="212" t="s">
        <v>127</v>
      </c>
      <c r="F751" s="212" t="s">
        <v>125</v>
      </c>
      <c r="G751" s="212" t="s">
        <v>153</v>
      </c>
      <c r="H751" s="212" t="s">
        <v>196</v>
      </c>
      <c r="I751" s="212" t="s">
        <v>128</v>
      </c>
      <c r="J751" s="212" t="s">
        <v>196</v>
      </c>
      <c r="K751" s="212" t="s">
        <v>196</v>
      </c>
      <c r="L751" s="212" t="s">
        <v>196</v>
      </c>
      <c r="M751" s="213">
        <v>4.16</v>
      </c>
      <c r="N751" t="str">
        <f t="shared" si="11"/>
        <v>723100010100</v>
      </c>
    </row>
    <row r="752" spans="1:14" x14ac:dyDescent="0.25">
      <c r="A752" s="212" t="s">
        <v>108</v>
      </c>
      <c r="B752" s="212" t="s">
        <v>290</v>
      </c>
      <c r="C752" s="212" t="s">
        <v>291</v>
      </c>
      <c r="D752" s="212" t="s">
        <v>126</v>
      </c>
      <c r="E752" s="212" t="s">
        <v>132</v>
      </c>
      <c r="F752" s="212" t="s">
        <v>125</v>
      </c>
      <c r="G752" s="212" t="s">
        <v>153</v>
      </c>
      <c r="H752" s="212" t="s">
        <v>196</v>
      </c>
      <c r="I752" s="212" t="s">
        <v>133</v>
      </c>
      <c r="J752" s="212" t="s">
        <v>196</v>
      </c>
      <c r="K752" s="212" t="s">
        <v>196</v>
      </c>
      <c r="L752" s="212" t="s">
        <v>196</v>
      </c>
      <c r="M752" s="213">
        <v>23.55</v>
      </c>
      <c r="N752" t="str">
        <f t="shared" si="11"/>
        <v>723100020100</v>
      </c>
    </row>
    <row r="753" spans="1:14" x14ac:dyDescent="0.25">
      <c r="A753" s="212" t="s">
        <v>108</v>
      </c>
      <c r="B753" s="212" t="s">
        <v>290</v>
      </c>
      <c r="C753" s="212" t="s">
        <v>291</v>
      </c>
      <c r="D753" s="212" t="s">
        <v>126</v>
      </c>
      <c r="E753" s="212" t="s">
        <v>127</v>
      </c>
      <c r="F753" s="212" t="s">
        <v>125</v>
      </c>
      <c r="G753" s="212" t="s">
        <v>154</v>
      </c>
      <c r="H753" s="212" t="s">
        <v>196</v>
      </c>
      <c r="I753" s="212" t="s">
        <v>128</v>
      </c>
      <c r="J753" s="212" t="s">
        <v>196</v>
      </c>
      <c r="K753" s="212" t="s">
        <v>196</v>
      </c>
      <c r="L753" s="212" t="s">
        <v>196</v>
      </c>
      <c r="M753" s="213">
        <v>40.76</v>
      </c>
      <c r="N753" t="str">
        <f t="shared" si="11"/>
        <v>724000010100</v>
      </c>
    </row>
    <row r="754" spans="1:14" x14ac:dyDescent="0.25">
      <c r="A754" s="212" t="s">
        <v>108</v>
      </c>
      <c r="B754" s="212" t="s">
        <v>290</v>
      </c>
      <c r="C754" s="212" t="s">
        <v>291</v>
      </c>
      <c r="D754" s="212" t="s">
        <v>126</v>
      </c>
      <c r="E754" s="212" t="s">
        <v>132</v>
      </c>
      <c r="F754" s="212" t="s">
        <v>125</v>
      </c>
      <c r="G754" s="212" t="s">
        <v>154</v>
      </c>
      <c r="H754" s="212" t="s">
        <v>196</v>
      </c>
      <c r="I754" s="212" t="s">
        <v>133</v>
      </c>
      <c r="J754" s="212" t="s">
        <v>196</v>
      </c>
      <c r="K754" s="212" t="s">
        <v>196</v>
      </c>
      <c r="L754" s="212" t="s">
        <v>196</v>
      </c>
      <c r="M754" s="213">
        <v>230.94</v>
      </c>
      <c r="N754" t="str">
        <f t="shared" si="11"/>
        <v>724000020100</v>
      </c>
    </row>
    <row r="755" spans="1:14" x14ac:dyDescent="0.25">
      <c r="A755" s="212" t="s">
        <v>108</v>
      </c>
      <c r="B755" s="212" t="s">
        <v>290</v>
      </c>
      <c r="C755" s="212" t="s">
        <v>291</v>
      </c>
      <c r="D755" s="212" t="s">
        <v>126</v>
      </c>
      <c r="E755" s="212" t="s">
        <v>127</v>
      </c>
      <c r="F755" s="212" t="s">
        <v>125</v>
      </c>
      <c r="G755" s="212" t="s">
        <v>156</v>
      </c>
      <c r="H755" s="212" t="s">
        <v>196</v>
      </c>
      <c r="I755" s="212" t="s">
        <v>128</v>
      </c>
      <c r="J755" s="212" t="s">
        <v>196</v>
      </c>
      <c r="K755" s="212" t="s">
        <v>196</v>
      </c>
      <c r="L755" s="212" t="s">
        <v>196</v>
      </c>
      <c r="M755" s="213">
        <v>0.16</v>
      </c>
      <c r="N755" t="str">
        <f t="shared" si="11"/>
        <v>725000010100</v>
      </c>
    </row>
    <row r="756" spans="1:14" x14ac:dyDescent="0.25">
      <c r="A756" s="212" t="s">
        <v>108</v>
      </c>
      <c r="B756" s="212" t="s">
        <v>290</v>
      </c>
      <c r="C756" s="212" t="s">
        <v>291</v>
      </c>
      <c r="D756" s="212" t="s">
        <v>126</v>
      </c>
      <c r="E756" s="212" t="s">
        <v>132</v>
      </c>
      <c r="F756" s="212" t="s">
        <v>125</v>
      </c>
      <c r="G756" s="212" t="s">
        <v>156</v>
      </c>
      <c r="H756" s="212" t="s">
        <v>196</v>
      </c>
      <c r="I756" s="212" t="s">
        <v>133</v>
      </c>
      <c r="J756" s="212" t="s">
        <v>196</v>
      </c>
      <c r="K756" s="212" t="s">
        <v>196</v>
      </c>
      <c r="L756" s="212" t="s">
        <v>196</v>
      </c>
      <c r="M756" s="213">
        <v>0.89</v>
      </c>
      <c r="N756" t="str">
        <f t="shared" si="11"/>
        <v>725000020100</v>
      </c>
    </row>
    <row r="757" spans="1:14" x14ac:dyDescent="0.25">
      <c r="A757" s="212" t="s">
        <v>108</v>
      </c>
      <c r="B757" s="212" t="s">
        <v>290</v>
      </c>
      <c r="C757" s="212" t="s">
        <v>291</v>
      </c>
      <c r="D757" s="212" t="s">
        <v>126</v>
      </c>
      <c r="E757" s="212" t="s">
        <v>127</v>
      </c>
      <c r="F757" s="212" t="s">
        <v>125</v>
      </c>
      <c r="G757" s="212" t="s">
        <v>157</v>
      </c>
      <c r="H757" s="212" t="s">
        <v>196</v>
      </c>
      <c r="I757" s="212" t="s">
        <v>128</v>
      </c>
      <c r="J757" s="212" t="s">
        <v>196</v>
      </c>
      <c r="K757" s="212" t="s">
        <v>196</v>
      </c>
      <c r="L757" s="212" t="s">
        <v>196</v>
      </c>
      <c r="M757" s="213">
        <v>19.350000000000001</v>
      </c>
      <c r="N757" t="str">
        <f t="shared" si="11"/>
        <v>726900010100</v>
      </c>
    </row>
    <row r="758" spans="1:14" x14ac:dyDescent="0.25">
      <c r="A758" s="212" t="s">
        <v>108</v>
      </c>
      <c r="B758" s="212" t="s">
        <v>290</v>
      </c>
      <c r="C758" s="212" t="s">
        <v>291</v>
      </c>
      <c r="D758" s="212" t="s">
        <v>126</v>
      </c>
      <c r="E758" s="212" t="s">
        <v>132</v>
      </c>
      <c r="F758" s="212" t="s">
        <v>125</v>
      </c>
      <c r="G758" s="212" t="s">
        <v>157</v>
      </c>
      <c r="H758" s="212" t="s">
        <v>196</v>
      </c>
      <c r="I758" s="212" t="s">
        <v>133</v>
      </c>
      <c r="J758" s="212" t="s">
        <v>196</v>
      </c>
      <c r="K758" s="212" t="s">
        <v>196</v>
      </c>
      <c r="L758" s="212" t="s">
        <v>196</v>
      </c>
      <c r="M758" s="213">
        <v>109.64</v>
      </c>
      <c r="N758" t="str">
        <f t="shared" si="11"/>
        <v>726900020100</v>
      </c>
    </row>
    <row r="759" spans="1:14" x14ac:dyDescent="0.25">
      <c r="A759" s="212" t="s">
        <v>108</v>
      </c>
      <c r="B759" s="212" t="s">
        <v>290</v>
      </c>
      <c r="C759" s="212" t="s">
        <v>291</v>
      </c>
      <c r="D759" s="212" t="s">
        <v>126</v>
      </c>
      <c r="E759" s="212" t="s">
        <v>127</v>
      </c>
      <c r="F759" s="212" t="s">
        <v>125</v>
      </c>
      <c r="G759" s="212" t="s">
        <v>157</v>
      </c>
      <c r="H759" s="212" t="s">
        <v>196</v>
      </c>
      <c r="I759" s="212" t="s">
        <v>128</v>
      </c>
      <c r="J759" s="212" t="s">
        <v>196</v>
      </c>
      <c r="K759" s="212" t="s">
        <v>196</v>
      </c>
      <c r="L759" s="212" t="s">
        <v>196</v>
      </c>
      <c r="M759" s="213">
        <v>3.52</v>
      </c>
      <c r="N759" t="str">
        <f t="shared" si="11"/>
        <v>726900010100</v>
      </c>
    </row>
    <row r="760" spans="1:14" x14ac:dyDescent="0.25">
      <c r="A760" s="212" t="s">
        <v>108</v>
      </c>
      <c r="B760" s="212" t="s">
        <v>290</v>
      </c>
      <c r="C760" s="212" t="s">
        <v>291</v>
      </c>
      <c r="D760" s="212" t="s">
        <v>126</v>
      </c>
      <c r="E760" s="212" t="s">
        <v>132</v>
      </c>
      <c r="F760" s="212" t="s">
        <v>125</v>
      </c>
      <c r="G760" s="212" t="s">
        <v>157</v>
      </c>
      <c r="H760" s="212" t="s">
        <v>196</v>
      </c>
      <c r="I760" s="212" t="s">
        <v>133</v>
      </c>
      <c r="J760" s="212" t="s">
        <v>196</v>
      </c>
      <c r="K760" s="212" t="s">
        <v>196</v>
      </c>
      <c r="L760" s="212" t="s">
        <v>196</v>
      </c>
      <c r="M760" s="213">
        <v>19.93</v>
      </c>
      <c r="N760" t="str">
        <f t="shared" si="11"/>
        <v>726900020100</v>
      </c>
    </row>
    <row r="761" spans="1:14" x14ac:dyDescent="0.25">
      <c r="A761" s="212" t="s">
        <v>108</v>
      </c>
      <c r="B761" s="212" t="s">
        <v>290</v>
      </c>
      <c r="C761" s="212" t="s">
        <v>291</v>
      </c>
      <c r="D761" s="212" t="s">
        <v>126</v>
      </c>
      <c r="E761" s="212" t="s">
        <v>132</v>
      </c>
      <c r="F761" s="212" t="s">
        <v>125</v>
      </c>
      <c r="G761" s="212" t="s">
        <v>139</v>
      </c>
      <c r="H761" s="212" t="s">
        <v>196</v>
      </c>
      <c r="I761" s="212" t="s">
        <v>133</v>
      </c>
      <c r="J761" s="212" t="s">
        <v>196</v>
      </c>
      <c r="K761" s="212" t="s">
        <v>196</v>
      </c>
      <c r="L761" s="212" t="s">
        <v>196</v>
      </c>
      <c r="M761" s="213">
        <v>-4.25</v>
      </c>
      <c r="N761" t="str">
        <f t="shared" si="11"/>
        <v>210000020100</v>
      </c>
    </row>
    <row r="762" spans="1:14" x14ac:dyDescent="0.25">
      <c r="A762" s="212" t="s">
        <v>108</v>
      </c>
      <c r="B762" s="212" t="s">
        <v>290</v>
      </c>
      <c r="C762" s="212" t="s">
        <v>291</v>
      </c>
      <c r="D762" s="212" t="s">
        <v>126</v>
      </c>
      <c r="E762" s="212" t="s">
        <v>127</v>
      </c>
      <c r="F762" s="212" t="s">
        <v>125</v>
      </c>
      <c r="G762" s="212" t="s">
        <v>139</v>
      </c>
      <c r="H762" s="212" t="s">
        <v>196</v>
      </c>
      <c r="I762" s="212" t="s">
        <v>128</v>
      </c>
      <c r="J762" s="212" t="s">
        <v>196</v>
      </c>
      <c r="K762" s="212" t="s">
        <v>196</v>
      </c>
      <c r="L762" s="212" t="s">
        <v>196</v>
      </c>
      <c r="M762" s="213">
        <v>-0.75</v>
      </c>
      <c r="N762" t="str">
        <f t="shared" si="11"/>
        <v>210000010100</v>
      </c>
    </row>
    <row r="763" spans="1:14" x14ac:dyDescent="0.25">
      <c r="A763" s="212" t="s">
        <v>108</v>
      </c>
      <c r="B763" s="212" t="s">
        <v>290</v>
      </c>
      <c r="C763" s="212" t="s">
        <v>291</v>
      </c>
      <c r="D763" s="212" t="s">
        <v>126</v>
      </c>
      <c r="E763" s="212" t="s">
        <v>132</v>
      </c>
      <c r="F763" s="212" t="s">
        <v>125</v>
      </c>
      <c r="G763" s="212" t="s">
        <v>142</v>
      </c>
      <c r="H763" s="212" t="s">
        <v>196</v>
      </c>
      <c r="I763" s="212" t="s">
        <v>133</v>
      </c>
      <c r="J763" s="212" t="s">
        <v>196</v>
      </c>
      <c r="K763" s="212" t="s">
        <v>196</v>
      </c>
      <c r="L763" s="212" t="s">
        <v>196</v>
      </c>
      <c r="M763" s="213">
        <v>-1.73</v>
      </c>
      <c r="N763" t="str">
        <f t="shared" si="11"/>
        <v>212500020100</v>
      </c>
    </row>
    <row r="764" spans="1:14" x14ac:dyDescent="0.25">
      <c r="A764" s="212" t="s">
        <v>108</v>
      </c>
      <c r="B764" s="212" t="s">
        <v>290</v>
      </c>
      <c r="C764" s="212" t="s">
        <v>291</v>
      </c>
      <c r="D764" s="212" t="s">
        <v>126</v>
      </c>
      <c r="E764" s="212" t="s">
        <v>127</v>
      </c>
      <c r="F764" s="212" t="s">
        <v>125</v>
      </c>
      <c r="G764" s="212" t="s">
        <v>142</v>
      </c>
      <c r="H764" s="212" t="s">
        <v>196</v>
      </c>
      <c r="I764" s="212" t="s">
        <v>128</v>
      </c>
      <c r="J764" s="212" t="s">
        <v>196</v>
      </c>
      <c r="K764" s="212" t="s">
        <v>196</v>
      </c>
      <c r="L764" s="212" t="s">
        <v>196</v>
      </c>
      <c r="M764" s="213">
        <v>-0.31</v>
      </c>
      <c r="N764" t="str">
        <f t="shared" si="11"/>
        <v>212500010100</v>
      </c>
    </row>
    <row r="765" spans="1:14" x14ac:dyDescent="0.25">
      <c r="A765" s="212" t="s">
        <v>108</v>
      </c>
      <c r="B765" s="212" t="s">
        <v>290</v>
      </c>
      <c r="C765" s="212" t="s">
        <v>291</v>
      </c>
      <c r="D765" s="212" t="s">
        <v>126</v>
      </c>
      <c r="E765" s="212" t="s">
        <v>132</v>
      </c>
      <c r="F765" s="212" t="s">
        <v>125</v>
      </c>
      <c r="G765" s="212" t="s">
        <v>143</v>
      </c>
      <c r="H765" s="212" t="s">
        <v>196</v>
      </c>
      <c r="I765" s="212" t="s">
        <v>133</v>
      </c>
      <c r="J765" s="212" t="s">
        <v>196</v>
      </c>
      <c r="K765" s="212" t="s">
        <v>196</v>
      </c>
      <c r="L765" s="212" t="s">
        <v>196</v>
      </c>
      <c r="M765" s="213">
        <v>-36.549999999999997</v>
      </c>
      <c r="N765" t="str">
        <f t="shared" si="11"/>
        <v>213000020100</v>
      </c>
    </row>
    <row r="766" spans="1:14" x14ac:dyDescent="0.25">
      <c r="A766" s="212" t="s">
        <v>108</v>
      </c>
      <c r="B766" s="212" t="s">
        <v>290</v>
      </c>
      <c r="C766" s="212" t="s">
        <v>291</v>
      </c>
      <c r="D766" s="212" t="s">
        <v>126</v>
      </c>
      <c r="E766" s="212" t="s">
        <v>127</v>
      </c>
      <c r="F766" s="212" t="s">
        <v>125</v>
      </c>
      <c r="G766" s="212" t="s">
        <v>143</v>
      </c>
      <c r="H766" s="212" t="s">
        <v>196</v>
      </c>
      <c r="I766" s="212" t="s">
        <v>128</v>
      </c>
      <c r="J766" s="212" t="s">
        <v>196</v>
      </c>
      <c r="K766" s="212" t="s">
        <v>196</v>
      </c>
      <c r="L766" s="212" t="s">
        <v>196</v>
      </c>
      <c r="M766" s="213">
        <v>-6.45</v>
      </c>
      <c r="N766" t="str">
        <f t="shared" si="11"/>
        <v>213000010100</v>
      </c>
    </row>
    <row r="767" spans="1:14" x14ac:dyDescent="0.25">
      <c r="A767" s="212" t="s">
        <v>108</v>
      </c>
      <c r="B767" s="212" t="s">
        <v>290</v>
      </c>
      <c r="C767" s="212" t="s">
        <v>291</v>
      </c>
      <c r="D767" s="212" t="s">
        <v>126</v>
      </c>
      <c r="E767" s="212" t="s">
        <v>132</v>
      </c>
      <c r="F767" s="212" t="s">
        <v>125</v>
      </c>
      <c r="G767" s="212" t="s">
        <v>140</v>
      </c>
      <c r="H767" s="212" t="s">
        <v>196</v>
      </c>
      <c r="I767" s="212" t="s">
        <v>133</v>
      </c>
      <c r="J767" s="212" t="s">
        <v>196</v>
      </c>
      <c r="K767" s="212" t="s">
        <v>196</v>
      </c>
      <c r="L767" s="212" t="s">
        <v>196</v>
      </c>
      <c r="M767" s="213">
        <v>-109.64</v>
      </c>
      <c r="N767" t="str">
        <f t="shared" si="11"/>
        <v>210500020100</v>
      </c>
    </row>
    <row r="768" spans="1:14" x14ac:dyDescent="0.25">
      <c r="A768" s="212" t="s">
        <v>108</v>
      </c>
      <c r="B768" s="212" t="s">
        <v>290</v>
      </c>
      <c r="C768" s="212" t="s">
        <v>291</v>
      </c>
      <c r="D768" s="212" t="s">
        <v>126</v>
      </c>
      <c r="E768" s="212" t="s">
        <v>127</v>
      </c>
      <c r="F768" s="212" t="s">
        <v>125</v>
      </c>
      <c r="G768" s="212" t="s">
        <v>140</v>
      </c>
      <c r="H768" s="212" t="s">
        <v>196</v>
      </c>
      <c r="I768" s="212" t="s">
        <v>128</v>
      </c>
      <c r="J768" s="212" t="s">
        <v>196</v>
      </c>
      <c r="K768" s="212" t="s">
        <v>196</v>
      </c>
      <c r="L768" s="212" t="s">
        <v>196</v>
      </c>
      <c r="M768" s="213">
        <v>-19.350000000000001</v>
      </c>
      <c r="N768" t="str">
        <f t="shared" si="11"/>
        <v>210500010100</v>
      </c>
    </row>
    <row r="769" spans="1:14" x14ac:dyDescent="0.25">
      <c r="A769" s="212" t="s">
        <v>108</v>
      </c>
      <c r="B769" s="212" t="s">
        <v>290</v>
      </c>
      <c r="C769" s="212" t="s">
        <v>291</v>
      </c>
      <c r="D769" s="212" t="s">
        <v>126</v>
      </c>
      <c r="E769" s="212" t="s">
        <v>127</v>
      </c>
      <c r="F769" s="212" t="s">
        <v>125</v>
      </c>
      <c r="G769" s="212" t="s">
        <v>137</v>
      </c>
      <c r="H769" s="212" t="s">
        <v>196</v>
      </c>
      <c r="I769" s="212" t="s">
        <v>128</v>
      </c>
      <c r="J769" s="212" t="s">
        <v>196</v>
      </c>
      <c r="K769" s="212" t="s">
        <v>196</v>
      </c>
      <c r="L769" s="212" t="s">
        <v>196</v>
      </c>
      <c r="M769" s="213">
        <v>-40.76</v>
      </c>
      <c r="N769" t="str">
        <f t="shared" si="11"/>
        <v>205600010100</v>
      </c>
    </row>
    <row r="770" spans="1:14" x14ac:dyDescent="0.25">
      <c r="A770" s="212" t="s">
        <v>108</v>
      </c>
      <c r="B770" s="212" t="s">
        <v>290</v>
      </c>
      <c r="C770" s="212" t="s">
        <v>291</v>
      </c>
      <c r="D770" s="212" t="s">
        <v>126</v>
      </c>
      <c r="E770" s="212" t="s">
        <v>132</v>
      </c>
      <c r="F770" s="212" t="s">
        <v>125</v>
      </c>
      <c r="G770" s="212" t="s">
        <v>137</v>
      </c>
      <c r="H770" s="212" t="s">
        <v>196</v>
      </c>
      <c r="I770" s="212" t="s">
        <v>133</v>
      </c>
      <c r="J770" s="212" t="s">
        <v>196</v>
      </c>
      <c r="K770" s="212" t="s">
        <v>196</v>
      </c>
      <c r="L770" s="212" t="s">
        <v>196</v>
      </c>
      <c r="M770" s="213">
        <v>-230.94</v>
      </c>
      <c r="N770" t="str">
        <f t="shared" si="11"/>
        <v>205600020100</v>
      </c>
    </row>
    <row r="771" spans="1:14" x14ac:dyDescent="0.25">
      <c r="A771" s="212" t="s">
        <v>108</v>
      </c>
      <c r="B771" s="212" t="s">
        <v>290</v>
      </c>
      <c r="C771" s="212" t="s">
        <v>291</v>
      </c>
      <c r="D771" s="212" t="s">
        <v>126</v>
      </c>
      <c r="E771" s="212" t="s">
        <v>132</v>
      </c>
      <c r="F771" s="212" t="s">
        <v>125</v>
      </c>
      <c r="G771" s="212" t="s">
        <v>147</v>
      </c>
      <c r="H771" s="212" t="s">
        <v>196</v>
      </c>
      <c r="I771" s="212" t="s">
        <v>133</v>
      </c>
      <c r="J771" s="212" t="s">
        <v>196</v>
      </c>
      <c r="K771" s="212" t="s">
        <v>196</v>
      </c>
      <c r="L771" s="212" t="s">
        <v>196</v>
      </c>
      <c r="M771" s="213">
        <v>-23.55</v>
      </c>
      <c r="N771" t="str">
        <f t="shared" ref="N771:N834" si="12">CONCATENATE(G771,E771)</f>
        <v>216000020100</v>
      </c>
    </row>
    <row r="772" spans="1:14" x14ac:dyDescent="0.25">
      <c r="A772" s="212" t="s">
        <v>108</v>
      </c>
      <c r="B772" s="212" t="s">
        <v>290</v>
      </c>
      <c r="C772" s="212" t="s">
        <v>291</v>
      </c>
      <c r="D772" s="212" t="s">
        <v>126</v>
      </c>
      <c r="E772" s="212" t="s">
        <v>127</v>
      </c>
      <c r="F772" s="212" t="s">
        <v>125</v>
      </c>
      <c r="G772" s="212" t="s">
        <v>149</v>
      </c>
      <c r="H772" s="212" t="s">
        <v>196</v>
      </c>
      <c r="I772" s="212" t="s">
        <v>128</v>
      </c>
      <c r="J772" s="212" t="s">
        <v>196</v>
      </c>
      <c r="K772" s="212" t="s">
        <v>196</v>
      </c>
      <c r="L772" s="212" t="s">
        <v>196</v>
      </c>
      <c r="M772" s="213">
        <v>293.16000000000003</v>
      </c>
      <c r="N772" t="str">
        <f t="shared" si="12"/>
        <v>710000010100</v>
      </c>
    </row>
    <row r="773" spans="1:14" x14ac:dyDescent="0.25">
      <c r="A773" s="212" t="s">
        <v>108</v>
      </c>
      <c r="B773" s="212" t="s">
        <v>296</v>
      </c>
      <c r="C773" s="212" t="s">
        <v>297</v>
      </c>
      <c r="D773" s="212" t="s">
        <v>126</v>
      </c>
      <c r="E773" s="212" t="s">
        <v>132</v>
      </c>
      <c r="F773" s="212" t="s">
        <v>125</v>
      </c>
      <c r="G773" s="212" t="s">
        <v>151</v>
      </c>
      <c r="H773" s="212" t="s">
        <v>196</v>
      </c>
      <c r="I773" s="212" t="s">
        <v>133</v>
      </c>
      <c r="J773" s="212" t="s">
        <v>196</v>
      </c>
      <c r="K773" s="212" t="s">
        <v>196</v>
      </c>
      <c r="L773" s="212" t="s">
        <v>196</v>
      </c>
      <c r="M773" s="213">
        <v>11.1</v>
      </c>
      <c r="N773" t="str">
        <f t="shared" si="12"/>
        <v>722100020100</v>
      </c>
    </row>
    <row r="774" spans="1:14" x14ac:dyDescent="0.25">
      <c r="A774" s="212" t="s">
        <v>108</v>
      </c>
      <c r="B774" s="212" t="s">
        <v>296</v>
      </c>
      <c r="C774" s="212" t="s">
        <v>297</v>
      </c>
      <c r="D774" s="212" t="s">
        <v>126</v>
      </c>
      <c r="E774" s="212" t="s">
        <v>132</v>
      </c>
      <c r="F774" s="212" t="s">
        <v>125</v>
      </c>
      <c r="G774" s="212" t="s">
        <v>154</v>
      </c>
      <c r="H774" s="212" t="s">
        <v>196</v>
      </c>
      <c r="I774" s="212" t="s">
        <v>133</v>
      </c>
      <c r="J774" s="212" t="s">
        <v>196</v>
      </c>
      <c r="K774" s="212" t="s">
        <v>196</v>
      </c>
      <c r="L774" s="212" t="s">
        <v>196</v>
      </c>
      <c r="M774" s="213">
        <v>673.9</v>
      </c>
      <c r="N774" t="str">
        <f t="shared" si="12"/>
        <v>724000020100</v>
      </c>
    </row>
    <row r="775" spans="1:14" x14ac:dyDescent="0.25">
      <c r="A775" s="212" t="s">
        <v>108</v>
      </c>
      <c r="B775" s="212" t="s">
        <v>296</v>
      </c>
      <c r="C775" s="212" t="s">
        <v>297</v>
      </c>
      <c r="D775" s="212" t="s">
        <v>126</v>
      </c>
      <c r="E775" s="212" t="s">
        <v>132</v>
      </c>
      <c r="F775" s="212" t="s">
        <v>125</v>
      </c>
      <c r="G775" s="212" t="s">
        <v>157</v>
      </c>
      <c r="H775" s="212" t="s">
        <v>196</v>
      </c>
      <c r="I775" s="212" t="s">
        <v>133</v>
      </c>
      <c r="J775" s="212" t="s">
        <v>196</v>
      </c>
      <c r="K775" s="212" t="s">
        <v>196</v>
      </c>
      <c r="L775" s="212" t="s">
        <v>196</v>
      </c>
      <c r="M775" s="213">
        <v>25.55</v>
      </c>
      <c r="N775" t="str">
        <f t="shared" si="12"/>
        <v>726900020100</v>
      </c>
    </row>
    <row r="776" spans="1:14" x14ac:dyDescent="0.25">
      <c r="A776" s="212" t="s">
        <v>108</v>
      </c>
      <c r="B776" s="212" t="s">
        <v>296</v>
      </c>
      <c r="C776" s="212" t="s">
        <v>297</v>
      </c>
      <c r="D776" s="212" t="s">
        <v>126</v>
      </c>
      <c r="E776" s="212" t="s">
        <v>132</v>
      </c>
      <c r="F776" s="212" t="s">
        <v>125</v>
      </c>
      <c r="G776" s="212" t="s">
        <v>146</v>
      </c>
      <c r="H776" s="212" t="s">
        <v>196</v>
      </c>
      <c r="I776" s="212" t="s">
        <v>133</v>
      </c>
      <c r="J776" s="212" t="s">
        <v>196</v>
      </c>
      <c r="K776" s="212" t="s">
        <v>196</v>
      </c>
      <c r="L776" s="212" t="s">
        <v>196</v>
      </c>
      <c r="M776" s="213">
        <v>-5.57</v>
      </c>
      <c r="N776" t="str">
        <f t="shared" si="12"/>
        <v>215500020100</v>
      </c>
    </row>
    <row r="777" spans="1:14" x14ac:dyDescent="0.25">
      <c r="A777" s="212" t="s">
        <v>108</v>
      </c>
      <c r="B777" s="212" t="s">
        <v>296</v>
      </c>
      <c r="C777" s="212" t="s">
        <v>297</v>
      </c>
      <c r="D777" s="212" t="s">
        <v>126</v>
      </c>
      <c r="E777" s="212" t="s">
        <v>132</v>
      </c>
      <c r="F777" s="212" t="s">
        <v>125</v>
      </c>
      <c r="G777" s="212" t="s">
        <v>139</v>
      </c>
      <c r="H777" s="212" t="s">
        <v>196</v>
      </c>
      <c r="I777" s="212" t="s">
        <v>133</v>
      </c>
      <c r="J777" s="212" t="s">
        <v>196</v>
      </c>
      <c r="K777" s="212" t="s">
        <v>196</v>
      </c>
      <c r="L777" s="212" t="s">
        <v>196</v>
      </c>
      <c r="M777" s="213">
        <v>-5</v>
      </c>
      <c r="N777" t="str">
        <f t="shared" si="12"/>
        <v>210000020100</v>
      </c>
    </row>
    <row r="778" spans="1:14" x14ac:dyDescent="0.25">
      <c r="A778" s="212" t="s">
        <v>108</v>
      </c>
      <c r="B778" s="212" t="s">
        <v>296</v>
      </c>
      <c r="C778" s="212" t="s">
        <v>297</v>
      </c>
      <c r="D778" s="212" t="s">
        <v>126</v>
      </c>
      <c r="E778" s="212" t="s">
        <v>132</v>
      </c>
      <c r="F778" s="212" t="s">
        <v>125</v>
      </c>
      <c r="G778" s="212" t="s">
        <v>142</v>
      </c>
      <c r="H778" s="212" t="s">
        <v>196</v>
      </c>
      <c r="I778" s="212" t="s">
        <v>133</v>
      </c>
      <c r="J778" s="212" t="s">
        <v>196</v>
      </c>
      <c r="K778" s="212" t="s">
        <v>196</v>
      </c>
      <c r="L778" s="212" t="s">
        <v>196</v>
      </c>
      <c r="M778" s="213">
        <v>-2.2400000000000002</v>
      </c>
      <c r="N778" t="str">
        <f t="shared" si="12"/>
        <v>212500020100</v>
      </c>
    </row>
    <row r="779" spans="1:14" x14ac:dyDescent="0.25">
      <c r="A779" s="212" t="s">
        <v>108</v>
      </c>
      <c r="B779" s="212" t="s">
        <v>296</v>
      </c>
      <c r="C779" s="212" t="s">
        <v>297</v>
      </c>
      <c r="D779" s="212" t="s">
        <v>126</v>
      </c>
      <c r="E779" s="212" t="s">
        <v>132</v>
      </c>
      <c r="F779" s="212" t="s">
        <v>125</v>
      </c>
      <c r="G779" s="212" t="s">
        <v>140</v>
      </c>
      <c r="H779" s="212" t="s">
        <v>196</v>
      </c>
      <c r="I779" s="212" t="s">
        <v>133</v>
      </c>
      <c r="J779" s="212" t="s">
        <v>196</v>
      </c>
      <c r="K779" s="212" t="s">
        <v>196</v>
      </c>
      <c r="L779" s="212" t="s">
        <v>196</v>
      </c>
      <c r="M779" s="213">
        <v>-140.5</v>
      </c>
      <c r="N779" t="str">
        <f t="shared" si="12"/>
        <v>210500020100</v>
      </c>
    </row>
    <row r="780" spans="1:14" x14ac:dyDescent="0.25">
      <c r="A780" s="212" t="s">
        <v>108</v>
      </c>
      <c r="B780" s="212" t="s">
        <v>296</v>
      </c>
      <c r="C780" s="212" t="s">
        <v>297</v>
      </c>
      <c r="D780" s="212" t="s">
        <v>126</v>
      </c>
      <c r="E780" s="212" t="s">
        <v>132</v>
      </c>
      <c r="F780" s="212" t="s">
        <v>125</v>
      </c>
      <c r="G780" s="212" t="s">
        <v>143</v>
      </c>
      <c r="H780" s="212" t="s">
        <v>196</v>
      </c>
      <c r="I780" s="212" t="s">
        <v>133</v>
      </c>
      <c r="J780" s="212" t="s">
        <v>196</v>
      </c>
      <c r="K780" s="212" t="s">
        <v>196</v>
      </c>
      <c r="L780" s="212" t="s">
        <v>196</v>
      </c>
      <c r="M780" s="213">
        <v>-108.5</v>
      </c>
      <c r="N780" t="str">
        <f t="shared" si="12"/>
        <v>213000020100</v>
      </c>
    </row>
    <row r="781" spans="1:14" x14ac:dyDescent="0.25">
      <c r="A781" s="212" t="s">
        <v>108</v>
      </c>
      <c r="B781" s="212" t="s">
        <v>296</v>
      </c>
      <c r="C781" s="212" t="s">
        <v>297</v>
      </c>
      <c r="D781" s="212" t="s">
        <v>126</v>
      </c>
      <c r="E781" s="212" t="s">
        <v>132</v>
      </c>
      <c r="F781" s="212" t="s">
        <v>125</v>
      </c>
      <c r="G781" s="212" t="s">
        <v>160</v>
      </c>
      <c r="H781" s="212" t="s">
        <v>196</v>
      </c>
      <c r="I781" s="212" t="s">
        <v>133</v>
      </c>
      <c r="J781" s="212" t="s">
        <v>196</v>
      </c>
      <c r="K781" s="212" t="s">
        <v>196</v>
      </c>
      <c r="L781" s="212" t="s">
        <v>196</v>
      </c>
      <c r="M781" s="213">
        <v>-11.1</v>
      </c>
      <c r="N781" t="str">
        <f t="shared" si="12"/>
        <v>205700020100</v>
      </c>
    </row>
    <row r="782" spans="1:14" x14ac:dyDescent="0.25">
      <c r="A782" s="212" t="s">
        <v>108</v>
      </c>
      <c r="B782" s="212" t="s">
        <v>296</v>
      </c>
      <c r="C782" s="212" t="s">
        <v>297</v>
      </c>
      <c r="D782" s="212" t="s">
        <v>126</v>
      </c>
      <c r="E782" s="212" t="s">
        <v>132</v>
      </c>
      <c r="F782" s="212" t="s">
        <v>125</v>
      </c>
      <c r="G782" s="212" t="s">
        <v>136</v>
      </c>
      <c r="H782" s="212" t="s">
        <v>196</v>
      </c>
      <c r="I782" s="212" t="s">
        <v>133</v>
      </c>
      <c r="J782" s="212" t="s">
        <v>196</v>
      </c>
      <c r="K782" s="212" t="s">
        <v>196</v>
      </c>
      <c r="L782" s="212" t="s">
        <v>196</v>
      </c>
      <c r="M782" s="213">
        <v>-1.1499999999999999</v>
      </c>
      <c r="N782" t="str">
        <f t="shared" si="12"/>
        <v>205500020100</v>
      </c>
    </row>
    <row r="783" spans="1:14" x14ac:dyDescent="0.25">
      <c r="A783" s="212" t="s">
        <v>108</v>
      </c>
      <c r="B783" s="212" t="s">
        <v>296</v>
      </c>
      <c r="C783" s="212" t="s">
        <v>297</v>
      </c>
      <c r="D783" s="212" t="s">
        <v>126</v>
      </c>
      <c r="E783" s="212" t="s">
        <v>132</v>
      </c>
      <c r="F783" s="212" t="s">
        <v>125</v>
      </c>
      <c r="G783" s="212" t="s">
        <v>137</v>
      </c>
      <c r="H783" s="212" t="s">
        <v>196</v>
      </c>
      <c r="I783" s="212" t="s">
        <v>133</v>
      </c>
      <c r="J783" s="212" t="s">
        <v>196</v>
      </c>
      <c r="K783" s="212" t="s">
        <v>196</v>
      </c>
      <c r="L783" s="212" t="s">
        <v>196</v>
      </c>
      <c r="M783" s="213">
        <v>-673.9</v>
      </c>
      <c r="N783" t="str">
        <f t="shared" si="12"/>
        <v>205600020100</v>
      </c>
    </row>
    <row r="784" spans="1:14" x14ac:dyDescent="0.25">
      <c r="A784" s="212" t="s">
        <v>108</v>
      </c>
      <c r="B784" s="212" t="s">
        <v>296</v>
      </c>
      <c r="C784" s="212" t="s">
        <v>297</v>
      </c>
      <c r="D784" s="212" t="s">
        <v>126</v>
      </c>
      <c r="E784" s="212" t="s">
        <v>132</v>
      </c>
      <c r="F784" s="212" t="s">
        <v>125</v>
      </c>
      <c r="G784" s="212" t="s">
        <v>134</v>
      </c>
      <c r="H784" s="212" t="s">
        <v>196</v>
      </c>
      <c r="I784" s="212" t="s">
        <v>133</v>
      </c>
      <c r="J784" s="212" t="s">
        <v>196</v>
      </c>
      <c r="K784" s="212" t="s">
        <v>196</v>
      </c>
      <c r="L784" s="212" t="s">
        <v>196</v>
      </c>
      <c r="M784" s="213">
        <v>-140.5</v>
      </c>
      <c r="N784" t="str">
        <f t="shared" si="12"/>
        <v>205200020100</v>
      </c>
    </row>
    <row r="785" spans="1:14" x14ac:dyDescent="0.25">
      <c r="A785" s="212" t="s">
        <v>108</v>
      </c>
      <c r="B785" s="212" t="s">
        <v>296</v>
      </c>
      <c r="C785" s="212" t="s">
        <v>297</v>
      </c>
      <c r="D785" s="212" t="s">
        <v>126</v>
      </c>
      <c r="E785" s="212" t="s">
        <v>132</v>
      </c>
      <c r="F785" s="212" t="s">
        <v>125</v>
      </c>
      <c r="G785" s="212" t="s">
        <v>139</v>
      </c>
      <c r="H785" s="212" t="s">
        <v>196</v>
      </c>
      <c r="I785" s="212" t="s">
        <v>133</v>
      </c>
      <c r="J785" s="212" t="s">
        <v>196</v>
      </c>
      <c r="K785" s="212" t="s">
        <v>196</v>
      </c>
      <c r="L785" s="212" t="s">
        <v>196</v>
      </c>
      <c r="M785" s="213">
        <v>-25.55</v>
      </c>
      <c r="N785" t="str">
        <f t="shared" si="12"/>
        <v>210000020100</v>
      </c>
    </row>
    <row r="786" spans="1:14" x14ac:dyDescent="0.25">
      <c r="A786" s="212" t="s">
        <v>108</v>
      </c>
      <c r="B786" s="212" t="s">
        <v>296</v>
      </c>
      <c r="C786" s="212" t="s">
        <v>297</v>
      </c>
      <c r="D786" s="212" t="s">
        <v>126</v>
      </c>
      <c r="E786" s="212" t="s">
        <v>132</v>
      </c>
      <c r="F786" s="212" t="s">
        <v>125</v>
      </c>
      <c r="G786" s="212" t="s">
        <v>141</v>
      </c>
      <c r="H786" s="212" t="s">
        <v>196</v>
      </c>
      <c r="I786" s="212" t="s">
        <v>133</v>
      </c>
      <c r="J786" s="212" t="s">
        <v>196</v>
      </c>
      <c r="K786" s="212" t="s">
        <v>196</v>
      </c>
      <c r="L786" s="212" t="s">
        <v>196</v>
      </c>
      <c r="M786" s="213">
        <v>-125.3</v>
      </c>
      <c r="N786" t="str">
        <f t="shared" si="12"/>
        <v>211000020100</v>
      </c>
    </row>
    <row r="787" spans="1:14" x14ac:dyDescent="0.25">
      <c r="A787" s="212" t="s">
        <v>108</v>
      </c>
      <c r="B787" s="212" t="s">
        <v>296</v>
      </c>
      <c r="C787" s="212" t="s">
        <v>297</v>
      </c>
      <c r="D787" s="212" t="s">
        <v>126</v>
      </c>
      <c r="E787" s="212" t="s">
        <v>132</v>
      </c>
      <c r="F787" s="212" t="s">
        <v>125</v>
      </c>
      <c r="G787" s="212" t="s">
        <v>135</v>
      </c>
      <c r="H787" s="212" t="s">
        <v>196</v>
      </c>
      <c r="I787" s="212" t="s">
        <v>133</v>
      </c>
      <c r="J787" s="212" t="s">
        <v>196</v>
      </c>
      <c r="K787" s="212" t="s">
        <v>196</v>
      </c>
      <c r="L787" s="212" t="s">
        <v>196</v>
      </c>
      <c r="M787" s="213">
        <v>-125.3</v>
      </c>
      <c r="N787" t="str">
        <f t="shared" si="12"/>
        <v>205300020100</v>
      </c>
    </row>
    <row r="788" spans="1:14" x14ac:dyDescent="0.25">
      <c r="A788" s="212" t="s">
        <v>108</v>
      </c>
      <c r="B788" s="212" t="s">
        <v>296</v>
      </c>
      <c r="C788" s="212" t="s">
        <v>297</v>
      </c>
      <c r="D788" s="212" t="s">
        <v>126</v>
      </c>
      <c r="E788" s="212" t="s">
        <v>132</v>
      </c>
      <c r="F788" s="212" t="s">
        <v>125</v>
      </c>
      <c r="G788" s="212" t="s">
        <v>144</v>
      </c>
      <c r="H788" s="212" t="s">
        <v>196</v>
      </c>
      <c r="I788" s="212" t="s">
        <v>133</v>
      </c>
      <c r="J788" s="212" t="s">
        <v>196</v>
      </c>
      <c r="K788" s="212" t="s">
        <v>196</v>
      </c>
      <c r="L788" s="212" t="s">
        <v>196</v>
      </c>
      <c r="M788" s="213">
        <v>-247.73</v>
      </c>
      <c r="N788" t="str">
        <f t="shared" si="12"/>
        <v>214000020100</v>
      </c>
    </row>
    <row r="789" spans="1:14" x14ac:dyDescent="0.25">
      <c r="A789" s="212" t="s">
        <v>108</v>
      </c>
      <c r="B789" s="212" t="s">
        <v>296</v>
      </c>
      <c r="C789" s="212" t="s">
        <v>297</v>
      </c>
      <c r="D789" s="212" t="s">
        <v>126</v>
      </c>
      <c r="E789" s="212" t="s">
        <v>132</v>
      </c>
      <c r="F789" s="212" t="s">
        <v>125</v>
      </c>
      <c r="G789" s="212" t="s">
        <v>138</v>
      </c>
      <c r="H789" s="212" t="s">
        <v>196</v>
      </c>
      <c r="I789" s="212" t="s">
        <v>133</v>
      </c>
      <c r="J789" s="212" t="s">
        <v>196</v>
      </c>
      <c r="K789" s="212" t="s">
        <v>196</v>
      </c>
      <c r="L789" s="212" t="s">
        <v>196</v>
      </c>
      <c r="M789" s="213">
        <v>-29.31</v>
      </c>
      <c r="N789" t="str">
        <f t="shared" si="12"/>
        <v>205800020100</v>
      </c>
    </row>
    <row r="790" spans="1:14" x14ac:dyDescent="0.25">
      <c r="A790" s="212" t="s">
        <v>108</v>
      </c>
      <c r="B790" s="212" t="s">
        <v>296</v>
      </c>
      <c r="C790" s="212" t="s">
        <v>297</v>
      </c>
      <c r="D790" s="212" t="s">
        <v>126</v>
      </c>
      <c r="E790" s="212" t="s">
        <v>132</v>
      </c>
      <c r="F790" s="212" t="s">
        <v>125</v>
      </c>
      <c r="G790" s="212" t="s">
        <v>145</v>
      </c>
      <c r="H790" s="212" t="s">
        <v>196</v>
      </c>
      <c r="I790" s="212" t="s">
        <v>133</v>
      </c>
      <c r="J790" s="212" t="s">
        <v>196</v>
      </c>
      <c r="K790" s="212" t="s">
        <v>196</v>
      </c>
      <c r="L790" s="212" t="s">
        <v>196</v>
      </c>
      <c r="M790" s="213">
        <v>-101.65</v>
      </c>
      <c r="N790" t="str">
        <f t="shared" si="12"/>
        <v>215000020100</v>
      </c>
    </row>
    <row r="791" spans="1:14" x14ac:dyDescent="0.25">
      <c r="A791" s="212" t="s">
        <v>108</v>
      </c>
      <c r="B791" s="212" t="s">
        <v>296</v>
      </c>
      <c r="C791" s="212" t="s">
        <v>297</v>
      </c>
      <c r="D791" s="212" t="s">
        <v>126</v>
      </c>
      <c r="E791" s="212" t="s">
        <v>132</v>
      </c>
      <c r="F791" s="212" t="s">
        <v>125</v>
      </c>
      <c r="G791" s="212" t="s">
        <v>124</v>
      </c>
      <c r="H791" s="212" t="s">
        <v>196</v>
      </c>
      <c r="I791" s="212" t="s">
        <v>133</v>
      </c>
      <c r="J791" s="212" t="s">
        <v>196</v>
      </c>
      <c r="K791" s="212" t="s">
        <v>196</v>
      </c>
      <c r="L791" s="212" t="s">
        <v>196</v>
      </c>
      <c r="M791" s="213">
        <v>-1408.06</v>
      </c>
      <c r="N791" t="str">
        <f t="shared" si="12"/>
        <v>100000020100</v>
      </c>
    </row>
    <row r="792" spans="1:14" x14ac:dyDescent="0.25">
      <c r="A792" s="212" t="s">
        <v>108</v>
      </c>
      <c r="B792" s="212" t="s">
        <v>296</v>
      </c>
      <c r="C792" s="212" t="s">
        <v>297</v>
      </c>
      <c r="D792" s="212" t="s">
        <v>126</v>
      </c>
      <c r="E792" s="212" t="s">
        <v>132</v>
      </c>
      <c r="F792" s="212" t="s">
        <v>125</v>
      </c>
      <c r="G792" s="212" t="s">
        <v>147</v>
      </c>
      <c r="H792" s="212" t="s">
        <v>196</v>
      </c>
      <c r="I792" s="212" t="s">
        <v>133</v>
      </c>
      <c r="J792" s="212" t="s">
        <v>196</v>
      </c>
      <c r="K792" s="212" t="s">
        <v>196</v>
      </c>
      <c r="L792" s="212" t="s">
        <v>196</v>
      </c>
      <c r="M792" s="213">
        <v>-29.31</v>
      </c>
      <c r="N792" t="str">
        <f t="shared" si="12"/>
        <v>216000020100</v>
      </c>
    </row>
    <row r="793" spans="1:14" x14ac:dyDescent="0.25">
      <c r="A793" s="212" t="s">
        <v>108</v>
      </c>
      <c r="B793" s="212" t="s">
        <v>296</v>
      </c>
      <c r="C793" s="212" t="s">
        <v>297</v>
      </c>
      <c r="D793" s="212" t="s">
        <v>126</v>
      </c>
      <c r="E793" s="212" t="s">
        <v>132</v>
      </c>
      <c r="F793" s="212" t="s">
        <v>125</v>
      </c>
      <c r="G793" s="212" t="s">
        <v>156</v>
      </c>
      <c r="H793" s="212" t="s">
        <v>196</v>
      </c>
      <c r="I793" s="212" t="s">
        <v>133</v>
      </c>
      <c r="J793" s="212" t="s">
        <v>196</v>
      </c>
      <c r="K793" s="212" t="s">
        <v>196</v>
      </c>
      <c r="L793" s="212" t="s">
        <v>196</v>
      </c>
      <c r="M793" s="213">
        <v>1.1499999999999999</v>
      </c>
      <c r="N793" t="str">
        <f t="shared" si="12"/>
        <v>725000020100</v>
      </c>
    </row>
    <row r="794" spans="1:14" x14ac:dyDescent="0.25">
      <c r="A794" s="212" t="s">
        <v>108</v>
      </c>
      <c r="B794" s="212" t="s">
        <v>296</v>
      </c>
      <c r="C794" s="212" t="s">
        <v>297</v>
      </c>
      <c r="D794" s="212" t="s">
        <v>126</v>
      </c>
      <c r="E794" s="212" t="s">
        <v>132</v>
      </c>
      <c r="F794" s="212" t="s">
        <v>125</v>
      </c>
      <c r="G794" s="212" t="s">
        <v>149</v>
      </c>
      <c r="H794" s="212" t="s">
        <v>196</v>
      </c>
      <c r="I794" s="212" t="s">
        <v>133</v>
      </c>
      <c r="J794" s="212" t="s">
        <v>196</v>
      </c>
      <c r="K794" s="212" t="s">
        <v>196</v>
      </c>
      <c r="L794" s="212" t="s">
        <v>196</v>
      </c>
      <c r="M794" s="213">
        <v>2128.8000000000002</v>
      </c>
      <c r="N794" t="str">
        <f t="shared" si="12"/>
        <v>710000020100</v>
      </c>
    </row>
    <row r="795" spans="1:14" x14ac:dyDescent="0.25">
      <c r="A795" s="212" t="s">
        <v>108</v>
      </c>
      <c r="B795" s="212" t="s">
        <v>296</v>
      </c>
      <c r="C795" s="212" t="s">
        <v>297</v>
      </c>
      <c r="D795" s="212" t="s">
        <v>126</v>
      </c>
      <c r="E795" s="212" t="s">
        <v>132</v>
      </c>
      <c r="F795" s="212" t="s">
        <v>125</v>
      </c>
      <c r="G795" s="212" t="s">
        <v>161</v>
      </c>
      <c r="H795" s="212" t="s">
        <v>196</v>
      </c>
      <c r="I795" s="212" t="s">
        <v>133</v>
      </c>
      <c r="J795" s="212" t="s">
        <v>196</v>
      </c>
      <c r="K795" s="212" t="s">
        <v>196</v>
      </c>
      <c r="L795" s="212" t="s">
        <v>196</v>
      </c>
      <c r="M795" s="213">
        <v>45.06</v>
      </c>
      <c r="N795" t="str">
        <f t="shared" si="12"/>
        <v>208100020100</v>
      </c>
    </row>
    <row r="796" spans="1:14" x14ac:dyDescent="0.25">
      <c r="A796" s="212" t="s">
        <v>108</v>
      </c>
      <c r="B796" s="212" t="s">
        <v>296</v>
      </c>
      <c r="C796" s="212" t="s">
        <v>297</v>
      </c>
      <c r="D796" s="212" t="s">
        <v>126</v>
      </c>
      <c r="E796" s="212" t="s">
        <v>132</v>
      </c>
      <c r="F796" s="212" t="s">
        <v>125</v>
      </c>
      <c r="G796" s="212" t="s">
        <v>152</v>
      </c>
      <c r="H796" s="212" t="s">
        <v>196</v>
      </c>
      <c r="I796" s="212" t="s">
        <v>133</v>
      </c>
      <c r="J796" s="212" t="s">
        <v>196</v>
      </c>
      <c r="K796" s="212" t="s">
        <v>196</v>
      </c>
      <c r="L796" s="212" t="s">
        <v>196</v>
      </c>
      <c r="M796" s="213">
        <v>125.3</v>
      </c>
      <c r="N796" t="str">
        <f t="shared" si="12"/>
        <v>723000020100</v>
      </c>
    </row>
    <row r="797" spans="1:14" x14ac:dyDescent="0.25">
      <c r="A797" s="212" t="s">
        <v>108</v>
      </c>
      <c r="B797" s="212" t="s">
        <v>296</v>
      </c>
      <c r="C797" s="212" t="s">
        <v>297</v>
      </c>
      <c r="D797" s="212" t="s">
        <v>126</v>
      </c>
      <c r="E797" s="212" t="s">
        <v>132</v>
      </c>
      <c r="F797" s="212" t="s">
        <v>125</v>
      </c>
      <c r="G797" s="212" t="s">
        <v>153</v>
      </c>
      <c r="H797" s="212" t="s">
        <v>196</v>
      </c>
      <c r="I797" s="212" t="s">
        <v>133</v>
      </c>
      <c r="J797" s="212" t="s">
        <v>196</v>
      </c>
      <c r="K797" s="212" t="s">
        <v>196</v>
      </c>
      <c r="L797" s="212" t="s">
        <v>196</v>
      </c>
      <c r="M797" s="213">
        <v>29.31</v>
      </c>
      <c r="N797" t="str">
        <f t="shared" si="12"/>
        <v>723100020100</v>
      </c>
    </row>
    <row r="798" spans="1:14" x14ac:dyDescent="0.25">
      <c r="A798" s="212" t="s">
        <v>108</v>
      </c>
      <c r="B798" s="212" t="s">
        <v>296</v>
      </c>
      <c r="C798" s="212" t="s">
        <v>297</v>
      </c>
      <c r="D798" s="212" t="s">
        <v>126</v>
      </c>
      <c r="E798" s="212" t="s">
        <v>132</v>
      </c>
      <c r="F798" s="212" t="s">
        <v>125</v>
      </c>
      <c r="G798" s="212" t="s">
        <v>157</v>
      </c>
      <c r="H798" s="212" t="s">
        <v>196</v>
      </c>
      <c r="I798" s="212" t="s">
        <v>133</v>
      </c>
      <c r="J798" s="212" t="s">
        <v>196</v>
      </c>
      <c r="K798" s="212" t="s">
        <v>196</v>
      </c>
      <c r="L798" s="212" t="s">
        <v>196</v>
      </c>
      <c r="M798" s="213">
        <v>140.5</v>
      </c>
      <c r="N798" t="str">
        <f t="shared" si="12"/>
        <v>726900020100</v>
      </c>
    </row>
    <row r="799" spans="1:14" x14ac:dyDescent="0.25">
      <c r="A799" s="212" t="s">
        <v>108</v>
      </c>
      <c r="B799" s="212" t="s">
        <v>302</v>
      </c>
      <c r="C799" s="212" t="s">
        <v>303</v>
      </c>
      <c r="D799" s="212" t="s">
        <v>126</v>
      </c>
      <c r="E799" s="212" t="s">
        <v>132</v>
      </c>
      <c r="F799" s="212" t="s">
        <v>125</v>
      </c>
      <c r="G799" s="212" t="s">
        <v>138</v>
      </c>
      <c r="H799" s="212" t="s">
        <v>196</v>
      </c>
      <c r="I799" s="212" t="s">
        <v>133</v>
      </c>
      <c r="J799" s="212" t="s">
        <v>196</v>
      </c>
      <c r="K799" s="212" t="s">
        <v>196</v>
      </c>
      <c r="L799" s="212" t="s">
        <v>196</v>
      </c>
      <c r="M799" s="213">
        <v>-16.45</v>
      </c>
      <c r="N799" t="str">
        <f t="shared" si="12"/>
        <v>205800020100</v>
      </c>
    </row>
    <row r="800" spans="1:14" x14ac:dyDescent="0.25">
      <c r="A800" s="212" t="s">
        <v>108</v>
      </c>
      <c r="B800" s="212" t="s">
        <v>302</v>
      </c>
      <c r="C800" s="212" t="s">
        <v>303</v>
      </c>
      <c r="D800" s="212" t="s">
        <v>126</v>
      </c>
      <c r="E800" s="212" t="s">
        <v>132</v>
      </c>
      <c r="F800" s="212" t="s">
        <v>125</v>
      </c>
      <c r="G800" s="212" t="s">
        <v>144</v>
      </c>
      <c r="H800" s="212" t="s">
        <v>196</v>
      </c>
      <c r="I800" s="212" t="s">
        <v>133</v>
      </c>
      <c r="J800" s="212" t="s">
        <v>196</v>
      </c>
      <c r="K800" s="212" t="s">
        <v>196</v>
      </c>
      <c r="L800" s="212" t="s">
        <v>196</v>
      </c>
      <c r="M800" s="213">
        <v>-81.2</v>
      </c>
      <c r="N800" t="str">
        <f t="shared" si="12"/>
        <v>214000020100</v>
      </c>
    </row>
    <row r="801" spans="1:14" x14ac:dyDescent="0.25">
      <c r="A801" s="212" t="s">
        <v>108</v>
      </c>
      <c r="B801" s="212" t="s">
        <v>302</v>
      </c>
      <c r="C801" s="212" t="s">
        <v>303</v>
      </c>
      <c r="D801" s="212" t="s">
        <v>126</v>
      </c>
      <c r="E801" s="212" t="s">
        <v>132</v>
      </c>
      <c r="F801" s="212" t="s">
        <v>125</v>
      </c>
      <c r="G801" s="212" t="s">
        <v>124</v>
      </c>
      <c r="H801" s="212" t="s">
        <v>196</v>
      </c>
      <c r="I801" s="212" t="s">
        <v>133</v>
      </c>
      <c r="J801" s="212" t="s">
        <v>196</v>
      </c>
      <c r="K801" s="212" t="s">
        <v>196</v>
      </c>
      <c r="L801" s="212" t="s">
        <v>196</v>
      </c>
      <c r="M801" s="213">
        <v>-844.84</v>
      </c>
      <c r="N801" t="str">
        <f t="shared" si="12"/>
        <v>100000020100</v>
      </c>
    </row>
    <row r="802" spans="1:14" x14ac:dyDescent="0.25">
      <c r="A802" s="212" t="s">
        <v>108</v>
      </c>
      <c r="B802" s="212" t="s">
        <v>302</v>
      </c>
      <c r="C802" s="212" t="s">
        <v>303</v>
      </c>
      <c r="D802" s="212" t="s">
        <v>126</v>
      </c>
      <c r="E802" s="212" t="s">
        <v>132</v>
      </c>
      <c r="F802" s="212" t="s">
        <v>125</v>
      </c>
      <c r="G802" s="212" t="s">
        <v>149</v>
      </c>
      <c r="H802" s="212" t="s">
        <v>196</v>
      </c>
      <c r="I802" s="212" t="s">
        <v>133</v>
      </c>
      <c r="J802" s="212" t="s">
        <v>196</v>
      </c>
      <c r="K802" s="212" t="s">
        <v>196</v>
      </c>
      <c r="L802" s="212" t="s">
        <v>196</v>
      </c>
      <c r="M802" s="213">
        <v>89.55</v>
      </c>
      <c r="N802" t="str">
        <f t="shared" si="12"/>
        <v>710000020100</v>
      </c>
    </row>
    <row r="803" spans="1:14" x14ac:dyDescent="0.25">
      <c r="A803" s="212" t="s">
        <v>108</v>
      </c>
      <c r="B803" s="212" t="s">
        <v>302</v>
      </c>
      <c r="C803" s="212" t="s">
        <v>303</v>
      </c>
      <c r="D803" s="212" t="s">
        <v>126</v>
      </c>
      <c r="E803" s="212" t="s">
        <v>132</v>
      </c>
      <c r="F803" s="212" t="s">
        <v>125</v>
      </c>
      <c r="G803" s="212" t="s">
        <v>149</v>
      </c>
      <c r="H803" s="212" t="s">
        <v>196</v>
      </c>
      <c r="I803" s="212" t="s">
        <v>133</v>
      </c>
      <c r="J803" s="212" t="s">
        <v>196</v>
      </c>
      <c r="K803" s="212" t="s">
        <v>196</v>
      </c>
      <c r="L803" s="212" t="s">
        <v>196</v>
      </c>
      <c r="M803" s="213">
        <v>1029.83</v>
      </c>
      <c r="N803" t="str">
        <f t="shared" si="12"/>
        <v>710000020100</v>
      </c>
    </row>
    <row r="804" spans="1:14" x14ac:dyDescent="0.25">
      <c r="A804" s="212" t="s">
        <v>108</v>
      </c>
      <c r="B804" s="212" t="s">
        <v>302</v>
      </c>
      <c r="C804" s="212" t="s">
        <v>303</v>
      </c>
      <c r="D804" s="212" t="s">
        <v>126</v>
      </c>
      <c r="E804" s="212" t="s">
        <v>132</v>
      </c>
      <c r="F804" s="212" t="s">
        <v>125</v>
      </c>
      <c r="G804" s="212" t="s">
        <v>149</v>
      </c>
      <c r="H804" s="212" t="s">
        <v>196</v>
      </c>
      <c r="I804" s="212" t="s">
        <v>133</v>
      </c>
      <c r="J804" s="212" t="s">
        <v>196</v>
      </c>
      <c r="K804" s="212" t="s">
        <v>196</v>
      </c>
      <c r="L804" s="212" t="s">
        <v>196</v>
      </c>
      <c r="M804" s="213">
        <v>1.58</v>
      </c>
      <c r="N804" t="str">
        <f t="shared" si="12"/>
        <v>710000020100</v>
      </c>
    </row>
    <row r="805" spans="1:14" x14ac:dyDescent="0.25">
      <c r="A805" s="212" t="s">
        <v>108</v>
      </c>
      <c r="B805" s="212" t="s">
        <v>302</v>
      </c>
      <c r="C805" s="212" t="s">
        <v>303</v>
      </c>
      <c r="D805" s="212" t="s">
        <v>126</v>
      </c>
      <c r="E805" s="212" t="s">
        <v>132</v>
      </c>
      <c r="F805" s="212" t="s">
        <v>125</v>
      </c>
      <c r="G805" s="212" t="s">
        <v>149</v>
      </c>
      <c r="H805" s="212" t="s">
        <v>196</v>
      </c>
      <c r="I805" s="212" t="s">
        <v>133</v>
      </c>
      <c r="J805" s="212" t="s">
        <v>196</v>
      </c>
      <c r="K805" s="212" t="s">
        <v>196</v>
      </c>
      <c r="L805" s="212" t="s">
        <v>196</v>
      </c>
      <c r="M805" s="213">
        <v>71.64</v>
      </c>
      <c r="N805" t="str">
        <f t="shared" si="12"/>
        <v>710000020100</v>
      </c>
    </row>
    <row r="806" spans="1:14" x14ac:dyDescent="0.25">
      <c r="A806" s="212" t="s">
        <v>108</v>
      </c>
      <c r="B806" s="212" t="s">
        <v>302</v>
      </c>
      <c r="C806" s="212" t="s">
        <v>303</v>
      </c>
      <c r="D806" s="212" t="s">
        <v>126</v>
      </c>
      <c r="E806" s="212" t="s">
        <v>132</v>
      </c>
      <c r="F806" s="212" t="s">
        <v>125</v>
      </c>
      <c r="G806" s="212" t="s">
        <v>152</v>
      </c>
      <c r="H806" s="212" t="s">
        <v>196</v>
      </c>
      <c r="I806" s="212" t="s">
        <v>133</v>
      </c>
      <c r="J806" s="212" t="s">
        <v>196</v>
      </c>
      <c r="K806" s="212" t="s">
        <v>196</v>
      </c>
      <c r="L806" s="212" t="s">
        <v>196</v>
      </c>
      <c r="M806" s="213">
        <v>70.34</v>
      </c>
      <c r="N806" t="str">
        <f t="shared" si="12"/>
        <v>723000020100</v>
      </c>
    </row>
    <row r="807" spans="1:14" x14ac:dyDescent="0.25">
      <c r="A807" s="212" t="s">
        <v>108</v>
      </c>
      <c r="B807" s="212" t="s">
        <v>302</v>
      </c>
      <c r="C807" s="212" t="s">
        <v>303</v>
      </c>
      <c r="D807" s="212" t="s">
        <v>126</v>
      </c>
      <c r="E807" s="212" t="s">
        <v>132</v>
      </c>
      <c r="F807" s="212" t="s">
        <v>125</v>
      </c>
      <c r="G807" s="212" t="s">
        <v>153</v>
      </c>
      <c r="H807" s="212" t="s">
        <v>196</v>
      </c>
      <c r="I807" s="212" t="s">
        <v>133</v>
      </c>
      <c r="J807" s="212" t="s">
        <v>196</v>
      </c>
      <c r="K807" s="212" t="s">
        <v>196</v>
      </c>
      <c r="L807" s="212" t="s">
        <v>196</v>
      </c>
      <c r="M807" s="213">
        <v>16.45</v>
      </c>
      <c r="N807" t="str">
        <f t="shared" si="12"/>
        <v>723100020100</v>
      </c>
    </row>
    <row r="808" spans="1:14" x14ac:dyDescent="0.25">
      <c r="A808" s="212" t="s">
        <v>108</v>
      </c>
      <c r="B808" s="212" t="s">
        <v>302</v>
      </c>
      <c r="C808" s="212" t="s">
        <v>303</v>
      </c>
      <c r="D808" s="212" t="s">
        <v>126</v>
      </c>
      <c r="E808" s="212" t="s">
        <v>132</v>
      </c>
      <c r="F808" s="212" t="s">
        <v>125</v>
      </c>
      <c r="G808" s="212" t="s">
        <v>154</v>
      </c>
      <c r="H808" s="212" t="s">
        <v>196</v>
      </c>
      <c r="I808" s="212" t="s">
        <v>133</v>
      </c>
      <c r="J808" s="212" t="s">
        <v>196</v>
      </c>
      <c r="K808" s="212" t="s">
        <v>196</v>
      </c>
      <c r="L808" s="212" t="s">
        <v>196</v>
      </c>
      <c r="M808" s="213">
        <v>297.7</v>
      </c>
      <c r="N808" t="str">
        <f t="shared" si="12"/>
        <v>724000020100</v>
      </c>
    </row>
    <row r="809" spans="1:14" x14ac:dyDescent="0.25">
      <c r="A809" s="212" t="s">
        <v>108</v>
      </c>
      <c r="B809" s="212" t="s">
        <v>302</v>
      </c>
      <c r="C809" s="212" t="s">
        <v>303</v>
      </c>
      <c r="D809" s="212" t="s">
        <v>126</v>
      </c>
      <c r="E809" s="212" t="s">
        <v>132</v>
      </c>
      <c r="F809" s="212" t="s">
        <v>125</v>
      </c>
      <c r="G809" s="212" t="s">
        <v>156</v>
      </c>
      <c r="H809" s="212" t="s">
        <v>196</v>
      </c>
      <c r="I809" s="212" t="s">
        <v>133</v>
      </c>
      <c r="J809" s="212" t="s">
        <v>196</v>
      </c>
      <c r="K809" s="212" t="s">
        <v>196</v>
      </c>
      <c r="L809" s="212" t="s">
        <v>196</v>
      </c>
      <c r="M809" s="213">
        <v>3.44</v>
      </c>
      <c r="N809" t="str">
        <f t="shared" si="12"/>
        <v>725000020100</v>
      </c>
    </row>
    <row r="810" spans="1:14" x14ac:dyDescent="0.25">
      <c r="A810" s="212" t="s">
        <v>108</v>
      </c>
      <c r="B810" s="212" t="s">
        <v>302</v>
      </c>
      <c r="C810" s="212" t="s">
        <v>303</v>
      </c>
      <c r="D810" s="212" t="s">
        <v>126</v>
      </c>
      <c r="E810" s="212" t="s">
        <v>132</v>
      </c>
      <c r="F810" s="212" t="s">
        <v>125</v>
      </c>
      <c r="G810" s="212" t="s">
        <v>151</v>
      </c>
      <c r="H810" s="212" t="s">
        <v>196</v>
      </c>
      <c r="I810" s="212" t="s">
        <v>133</v>
      </c>
      <c r="J810" s="212" t="s">
        <v>196</v>
      </c>
      <c r="K810" s="212" t="s">
        <v>196</v>
      </c>
      <c r="L810" s="212" t="s">
        <v>196</v>
      </c>
      <c r="M810" s="213">
        <v>4.8499999999999996</v>
      </c>
      <c r="N810" t="str">
        <f t="shared" si="12"/>
        <v>722100020100</v>
      </c>
    </row>
    <row r="811" spans="1:14" x14ac:dyDescent="0.25">
      <c r="A811" s="212" t="s">
        <v>108</v>
      </c>
      <c r="B811" s="212" t="s">
        <v>302</v>
      </c>
      <c r="C811" s="212" t="s">
        <v>303</v>
      </c>
      <c r="D811" s="212" t="s">
        <v>126</v>
      </c>
      <c r="E811" s="212" t="s">
        <v>132</v>
      </c>
      <c r="F811" s="212" t="s">
        <v>125</v>
      </c>
      <c r="G811" s="212" t="s">
        <v>157</v>
      </c>
      <c r="H811" s="212" t="s">
        <v>196</v>
      </c>
      <c r="I811" s="212" t="s">
        <v>133</v>
      </c>
      <c r="J811" s="212" t="s">
        <v>196</v>
      </c>
      <c r="K811" s="212" t="s">
        <v>196</v>
      </c>
      <c r="L811" s="212" t="s">
        <v>196</v>
      </c>
      <c r="M811" s="213">
        <v>78.709999999999994</v>
      </c>
      <c r="N811" t="str">
        <f t="shared" si="12"/>
        <v>726900020100</v>
      </c>
    </row>
    <row r="812" spans="1:14" x14ac:dyDescent="0.25">
      <c r="A812" s="212" t="s">
        <v>108</v>
      </c>
      <c r="B812" s="212" t="s">
        <v>302</v>
      </c>
      <c r="C812" s="212" t="s">
        <v>303</v>
      </c>
      <c r="D812" s="212" t="s">
        <v>126</v>
      </c>
      <c r="E812" s="212" t="s">
        <v>132</v>
      </c>
      <c r="F812" s="212" t="s">
        <v>125</v>
      </c>
      <c r="G812" s="212" t="s">
        <v>157</v>
      </c>
      <c r="H812" s="212" t="s">
        <v>196</v>
      </c>
      <c r="I812" s="212" t="s">
        <v>133</v>
      </c>
      <c r="J812" s="212" t="s">
        <v>196</v>
      </c>
      <c r="K812" s="212" t="s">
        <v>196</v>
      </c>
      <c r="L812" s="212" t="s">
        <v>196</v>
      </c>
      <c r="M812" s="213">
        <v>14.31</v>
      </c>
      <c r="N812" t="str">
        <f t="shared" si="12"/>
        <v>726900020100</v>
      </c>
    </row>
    <row r="813" spans="1:14" x14ac:dyDescent="0.25">
      <c r="A813" s="212" t="s">
        <v>108</v>
      </c>
      <c r="B813" s="212" t="s">
        <v>302</v>
      </c>
      <c r="C813" s="212" t="s">
        <v>303</v>
      </c>
      <c r="D813" s="212" t="s">
        <v>126</v>
      </c>
      <c r="E813" s="212" t="s">
        <v>132</v>
      </c>
      <c r="F813" s="212" t="s">
        <v>125</v>
      </c>
      <c r="G813" s="212" t="s">
        <v>139</v>
      </c>
      <c r="H813" s="212" t="s">
        <v>196</v>
      </c>
      <c r="I813" s="212" t="s">
        <v>133</v>
      </c>
      <c r="J813" s="212" t="s">
        <v>196</v>
      </c>
      <c r="K813" s="212" t="s">
        <v>196</v>
      </c>
      <c r="L813" s="212" t="s">
        <v>196</v>
      </c>
      <c r="M813" s="213">
        <v>-9.89</v>
      </c>
      <c r="N813" t="str">
        <f t="shared" si="12"/>
        <v>210000020100</v>
      </c>
    </row>
    <row r="814" spans="1:14" x14ac:dyDescent="0.25">
      <c r="A814" s="212" t="s">
        <v>108</v>
      </c>
      <c r="B814" s="212" t="s">
        <v>302</v>
      </c>
      <c r="C814" s="212" t="s">
        <v>303</v>
      </c>
      <c r="D814" s="212" t="s">
        <v>126</v>
      </c>
      <c r="E814" s="212" t="s">
        <v>132</v>
      </c>
      <c r="F814" s="212" t="s">
        <v>125</v>
      </c>
      <c r="G814" s="212" t="s">
        <v>142</v>
      </c>
      <c r="H814" s="212" t="s">
        <v>196</v>
      </c>
      <c r="I814" s="212" t="s">
        <v>133</v>
      </c>
      <c r="J814" s="212" t="s">
        <v>196</v>
      </c>
      <c r="K814" s="212" t="s">
        <v>196</v>
      </c>
      <c r="L814" s="212" t="s">
        <v>196</v>
      </c>
      <c r="M814" s="213">
        <v>-5.27</v>
      </c>
      <c r="N814" t="str">
        <f t="shared" si="12"/>
        <v>212500020100</v>
      </c>
    </row>
    <row r="815" spans="1:14" x14ac:dyDescent="0.25">
      <c r="A815" s="212" t="s">
        <v>108</v>
      </c>
      <c r="B815" s="212" t="s">
        <v>302</v>
      </c>
      <c r="C815" s="212" t="s">
        <v>303</v>
      </c>
      <c r="D815" s="212" t="s">
        <v>126</v>
      </c>
      <c r="E815" s="212" t="s">
        <v>132</v>
      </c>
      <c r="F815" s="212" t="s">
        <v>125</v>
      </c>
      <c r="G815" s="212" t="s">
        <v>140</v>
      </c>
      <c r="H815" s="212" t="s">
        <v>196</v>
      </c>
      <c r="I815" s="212" t="s">
        <v>133</v>
      </c>
      <c r="J815" s="212" t="s">
        <v>196</v>
      </c>
      <c r="K815" s="212" t="s">
        <v>196</v>
      </c>
      <c r="L815" s="212" t="s">
        <v>196</v>
      </c>
      <c r="M815" s="213">
        <v>-78.709999999999994</v>
      </c>
      <c r="N815" t="str">
        <f t="shared" si="12"/>
        <v>210500020100</v>
      </c>
    </row>
    <row r="816" spans="1:14" x14ac:dyDescent="0.25">
      <c r="A816" s="212" t="s">
        <v>108</v>
      </c>
      <c r="B816" s="212" t="s">
        <v>302</v>
      </c>
      <c r="C816" s="212" t="s">
        <v>303</v>
      </c>
      <c r="D816" s="212" t="s">
        <v>126</v>
      </c>
      <c r="E816" s="212" t="s">
        <v>132</v>
      </c>
      <c r="F816" s="212" t="s">
        <v>125</v>
      </c>
      <c r="G816" s="212" t="s">
        <v>143</v>
      </c>
      <c r="H816" s="212" t="s">
        <v>196</v>
      </c>
      <c r="I816" s="212" t="s">
        <v>133</v>
      </c>
      <c r="J816" s="212" t="s">
        <v>196</v>
      </c>
      <c r="K816" s="212" t="s">
        <v>196</v>
      </c>
      <c r="L816" s="212" t="s">
        <v>196</v>
      </c>
      <c r="M816" s="213">
        <v>-43</v>
      </c>
      <c r="N816" t="str">
        <f t="shared" si="12"/>
        <v>213000020100</v>
      </c>
    </row>
    <row r="817" spans="1:14" x14ac:dyDescent="0.25">
      <c r="A817" s="212" t="s">
        <v>108</v>
      </c>
      <c r="B817" s="212" t="s">
        <v>302</v>
      </c>
      <c r="C817" s="212" t="s">
        <v>303</v>
      </c>
      <c r="D817" s="212" t="s">
        <v>126</v>
      </c>
      <c r="E817" s="212" t="s">
        <v>132</v>
      </c>
      <c r="F817" s="212" t="s">
        <v>125</v>
      </c>
      <c r="G817" s="212" t="s">
        <v>136</v>
      </c>
      <c r="H817" s="212" t="s">
        <v>196</v>
      </c>
      <c r="I817" s="212" t="s">
        <v>133</v>
      </c>
      <c r="J817" s="212" t="s">
        <v>196</v>
      </c>
      <c r="K817" s="212" t="s">
        <v>196</v>
      </c>
      <c r="L817" s="212" t="s">
        <v>196</v>
      </c>
      <c r="M817" s="213">
        <v>-3.44</v>
      </c>
      <c r="N817" t="str">
        <f t="shared" si="12"/>
        <v>205500020100</v>
      </c>
    </row>
    <row r="818" spans="1:14" x14ac:dyDescent="0.25">
      <c r="A818" s="212" t="s">
        <v>108</v>
      </c>
      <c r="B818" s="212" t="s">
        <v>302</v>
      </c>
      <c r="C818" s="212" t="s">
        <v>303</v>
      </c>
      <c r="D818" s="212" t="s">
        <v>126</v>
      </c>
      <c r="E818" s="212" t="s">
        <v>132</v>
      </c>
      <c r="F818" s="212" t="s">
        <v>125</v>
      </c>
      <c r="G818" s="212" t="s">
        <v>137</v>
      </c>
      <c r="H818" s="212" t="s">
        <v>196</v>
      </c>
      <c r="I818" s="212" t="s">
        <v>133</v>
      </c>
      <c r="J818" s="212" t="s">
        <v>196</v>
      </c>
      <c r="K818" s="212" t="s">
        <v>196</v>
      </c>
      <c r="L818" s="212" t="s">
        <v>196</v>
      </c>
      <c r="M818" s="213">
        <v>-297.7</v>
      </c>
      <c r="N818" t="str">
        <f t="shared" si="12"/>
        <v>205600020100</v>
      </c>
    </row>
    <row r="819" spans="1:14" x14ac:dyDescent="0.25">
      <c r="A819" s="212" t="s">
        <v>108</v>
      </c>
      <c r="B819" s="212" t="s">
        <v>302</v>
      </c>
      <c r="C819" s="212" t="s">
        <v>303</v>
      </c>
      <c r="D819" s="212" t="s">
        <v>126</v>
      </c>
      <c r="E819" s="212" t="s">
        <v>132</v>
      </c>
      <c r="F819" s="212" t="s">
        <v>125</v>
      </c>
      <c r="G819" s="212" t="s">
        <v>160</v>
      </c>
      <c r="H819" s="212" t="s">
        <v>196</v>
      </c>
      <c r="I819" s="212" t="s">
        <v>133</v>
      </c>
      <c r="J819" s="212" t="s">
        <v>196</v>
      </c>
      <c r="K819" s="212" t="s">
        <v>196</v>
      </c>
      <c r="L819" s="212" t="s">
        <v>196</v>
      </c>
      <c r="M819" s="213">
        <v>-4.8499999999999996</v>
      </c>
      <c r="N819" t="str">
        <f t="shared" si="12"/>
        <v>205700020100</v>
      </c>
    </row>
    <row r="820" spans="1:14" x14ac:dyDescent="0.25">
      <c r="A820" s="212" t="s">
        <v>108</v>
      </c>
      <c r="B820" s="212" t="s">
        <v>302</v>
      </c>
      <c r="C820" s="212" t="s">
        <v>303</v>
      </c>
      <c r="D820" s="212" t="s">
        <v>126</v>
      </c>
      <c r="E820" s="212" t="s">
        <v>132</v>
      </c>
      <c r="F820" s="212" t="s">
        <v>125</v>
      </c>
      <c r="G820" s="212" t="s">
        <v>139</v>
      </c>
      <c r="H820" s="212" t="s">
        <v>196</v>
      </c>
      <c r="I820" s="212" t="s">
        <v>133</v>
      </c>
      <c r="J820" s="212" t="s">
        <v>196</v>
      </c>
      <c r="K820" s="212" t="s">
        <v>196</v>
      </c>
      <c r="L820" s="212" t="s">
        <v>196</v>
      </c>
      <c r="M820" s="213">
        <v>-14.31</v>
      </c>
      <c r="N820" t="str">
        <f t="shared" si="12"/>
        <v>210000020100</v>
      </c>
    </row>
    <row r="821" spans="1:14" x14ac:dyDescent="0.25">
      <c r="A821" s="212" t="s">
        <v>108</v>
      </c>
      <c r="B821" s="212" t="s">
        <v>302</v>
      </c>
      <c r="C821" s="212" t="s">
        <v>303</v>
      </c>
      <c r="D821" s="212" t="s">
        <v>126</v>
      </c>
      <c r="E821" s="212" t="s">
        <v>132</v>
      </c>
      <c r="F821" s="212" t="s">
        <v>125</v>
      </c>
      <c r="G821" s="212" t="s">
        <v>134</v>
      </c>
      <c r="H821" s="212" t="s">
        <v>196</v>
      </c>
      <c r="I821" s="212" t="s">
        <v>133</v>
      </c>
      <c r="J821" s="212" t="s">
        <v>196</v>
      </c>
      <c r="K821" s="212" t="s">
        <v>196</v>
      </c>
      <c r="L821" s="212" t="s">
        <v>196</v>
      </c>
      <c r="M821" s="213">
        <v>-78.709999999999994</v>
      </c>
      <c r="N821" t="str">
        <f t="shared" si="12"/>
        <v>205200020100</v>
      </c>
    </row>
    <row r="822" spans="1:14" x14ac:dyDescent="0.25">
      <c r="A822" s="212" t="s">
        <v>108</v>
      </c>
      <c r="B822" s="212" t="s">
        <v>302</v>
      </c>
      <c r="C822" s="212" t="s">
        <v>303</v>
      </c>
      <c r="D822" s="212" t="s">
        <v>126</v>
      </c>
      <c r="E822" s="212" t="s">
        <v>132</v>
      </c>
      <c r="F822" s="212" t="s">
        <v>125</v>
      </c>
      <c r="G822" s="212" t="s">
        <v>141</v>
      </c>
      <c r="H822" s="212" t="s">
        <v>196</v>
      </c>
      <c r="I822" s="212" t="s">
        <v>133</v>
      </c>
      <c r="J822" s="212" t="s">
        <v>196</v>
      </c>
      <c r="K822" s="212" t="s">
        <v>196</v>
      </c>
      <c r="L822" s="212" t="s">
        <v>196</v>
      </c>
      <c r="M822" s="213">
        <v>-70.34</v>
      </c>
      <c r="N822" t="str">
        <f t="shared" si="12"/>
        <v>211000020100</v>
      </c>
    </row>
    <row r="823" spans="1:14" x14ac:dyDescent="0.25">
      <c r="A823" s="212" t="s">
        <v>108</v>
      </c>
      <c r="B823" s="212" t="s">
        <v>302</v>
      </c>
      <c r="C823" s="212" t="s">
        <v>303</v>
      </c>
      <c r="D823" s="212" t="s">
        <v>126</v>
      </c>
      <c r="E823" s="212" t="s">
        <v>132</v>
      </c>
      <c r="F823" s="212" t="s">
        <v>125</v>
      </c>
      <c r="G823" s="212" t="s">
        <v>135</v>
      </c>
      <c r="H823" s="212" t="s">
        <v>196</v>
      </c>
      <c r="I823" s="212" t="s">
        <v>133</v>
      </c>
      <c r="J823" s="212" t="s">
        <v>196</v>
      </c>
      <c r="K823" s="212" t="s">
        <v>196</v>
      </c>
      <c r="L823" s="212" t="s">
        <v>196</v>
      </c>
      <c r="M823" s="213">
        <v>-70.34</v>
      </c>
      <c r="N823" t="str">
        <f t="shared" si="12"/>
        <v>205300020100</v>
      </c>
    </row>
    <row r="824" spans="1:14" x14ac:dyDescent="0.25">
      <c r="A824" s="212" t="s">
        <v>108</v>
      </c>
      <c r="B824" s="212" t="s">
        <v>302</v>
      </c>
      <c r="C824" s="212" t="s">
        <v>303</v>
      </c>
      <c r="D824" s="212" t="s">
        <v>126</v>
      </c>
      <c r="E824" s="212" t="s">
        <v>132</v>
      </c>
      <c r="F824" s="212" t="s">
        <v>125</v>
      </c>
      <c r="G824" s="212" t="s">
        <v>147</v>
      </c>
      <c r="H824" s="212" t="s">
        <v>196</v>
      </c>
      <c r="I824" s="212" t="s">
        <v>133</v>
      </c>
      <c r="J824" s="212" t="s">
        <v>196</v>
      </c>
      <c r="K824" s="212" t="s">
        <v>196</v>
      </c>
      <c r="L824" s="212" t="s">
        <v>196</v>
      </c>
      <c r="M824" s="213">
        <v>-16.45</v>
      </c>
      <c r="N824" t="str">
        <f t="shared" si="12"/>
        <v>216000020100</v>
      </c>
    </row>
    <row r="825" spans="1:14" x14ac:dyDescent="0.25">
      <c r="A825" s="212" t="s">
        <v>108</v>
      </c>
      <c r="B825" s="212" t="s">
        <v>302</v>
      </c>
      <c r="C825" s="212" t="s">
        <v>303</v>
      </c>
      <c r="D825" s="212" t="s">
        <v>126</v>
      </c>
      <c r="E825" s="212" t="s">
        <v>132</v>
      </c>
      <c r="F825" s="212" t="s">
        <v>125</v>
      </c>
      <c r="G825" s="212" t="s">
        <v>145</v>
      </c>
      <c r="H825" s="212" t="s">
        <v>196</v>
      </c>
      <c r="I825" s="212" t="s">
        <v>133</v>
      </c>
      <c r="J825" s="212" t="s">
        <v>196</v>
      </c>
      <c r="K825" s="212" t="s">
        <v>196</v>
      </c>
      <c r="L825" s="212" t="s">
        <v>196</v>
      </c>
      <c r="M825" s="213">
        <v>-42.9</v>
      </c>
      <c r="N825" t="str">
        <f t="shared" si="12"/>
        <v>215000020100</v>
      </c>
    </row>
    <row r="826" spans="1:14" x14ac:dyDescent="0.25">
      <c r="A826" s="212" t="s">
        <v>108</v>
      </c>
      <c r="B826" s="212" t="s">
        <v>304</v>
      </c>
      <c r="C826" s="212" t="s">
        <v>305</v>
      </c>
      <c r="D826" s="212" t="s">
        <v>126</v>
      </c>
      <c r="E826" s="212" t="s">
        <v>127</v>
      </c>
      <c r="F826" s="212" t="s">
        <v>125</v>
      </c>
      <c r="G826" s="212" t="s">
        <v>149</v>
      </c>
      <c r="H826" s="212" t="s">
        <v>196</v>
      </c>
      <c r="I826" s="212" t="s">
        <v>128</v>
      </c>
      <c r="J826" s="212" t="s">
        <v>196</v>
      </c>
      <c r="K826" s="212" t="s">
        <v>196</v>
      </c>
      <c r="L826" s="212" t="s">
        <v>196</v>
      </c>
      <c r="M826" s="213">
        <v>2596.3200000000002</v>
      </c>
      <c r="N826" t="str">
        <f t="shared" si="12"/>
        <v>710000010100</v>
      </c>
    </row>
    <row r="827" spans="1:14" x14ac:dyDescent="0.25">
      <c r="A827" s="212" t="s">
        <v>108</v>
      </c>
      <c r="B827" s="212" t="s">
        <v>304</v>
      </c>
      <c r="C827" s="212" t="s">
        <v>305</v>
      </c>
      <c r="D827" s="212" t="s">
        <v>126</v>
      </c>
      <c r="E827" s="212" t="s">
        <v>127</v>
      </c>
      <c r="F827" s="212" t="s">
        <v>125</v>
      </c>
      <c r="G827" s="212" t="s">
        <v>124</v>
      </c>
      <c r="H827" s="212" t="s">
        <v>196</v>
      </c>
      <c r="I827" s="212" t="s">
        <v>128</v>
      </c>
      <c r="J827" s="212" t="s">
        <v>196</v>
      </c>
      <c r="K827" s="212" t="s">
        <v>196</v>
      </c>
      <c r="L827" s="212" t="s">
        <v>196</v>
      </c>
      <c r="M827" s="213">
        <v>-1665.29</v>
      </c>
      <c r="N827" t="str">
        <f t="shared" si="12"/>
        <v>100000010100</v>
      </c>
    </row>
    <row r="828" spans="1:14" x14ac:dyDescent="0.25">
      <c r="A828" s="212" t="s">
        <v>108</v>
      </c>
      <c r="B828" s="212" t="s">
        <v>304</v>
      </c>
      <c r="C828" s="212" t="s">
        <v>305</v>
      </c>
      <c r="D828" s="212" t="s">
        <v>126</v>
      </c>
      <c r="E828" s="212" t="s">
        <v>127</v>
      </c>
      <c r="F828" s="212" t="s">
        <v>125</v>
      </c>
      <c r="G828" s="212" t="s">
        <v>152</v>
      </c>
      <c r="H828" s="212" t="s">
        <v>196</v>
      </c>
      <c r="I828" s="212" t="s">
        <v>128</v>
      </c>
      <c r="J828" s="212" t="s">
        <v>196</v>
      </c>
      <c r="K828" s="212" t="s">
        <v>196</v>
      </c>
      <c r="L828" s="212" t="s">
        <v>196</v>
      </c>
      <c r="M828" s="213">
        <v>166.16</v>
      </c>
      <c r="N828" t="str">
        <f t="shared" si="12"/>
        <v>723000010100</v>
      </c>
    </row>
    <row r="829" spans="1:14" x14ac:dyDescent="0.25">
      <c r="A829" s="212" t="s">
        <v>108</v>
      </c>
      <c r="B829" s="212" t="s">
        <v>304</v>
      </c>
      <c r="C829" s="212" t="s">
        <v>305</v>
      </c>
      <c r="D829" s="212" t="s">
        <v>126</v>
      </c>
      <c r="E829" s="212" t="s">
        <v>127</v>
      </c>
      <c r="F829" s="212" t="s">
        <v>125</v>
      </c>
      <c r="G829" s="212" t="s">
        <v>153</v>
      </c>
      <c r="H829" s="212" t="s">
        <v>196</v>
      </c>
      <c r="I829" s="212" t="s">
        <v>128</v>
      </c>
      <c r="J829" s="212" t="s">
        <v>196</v>
      </c>
      <c r="K829" s="212" t="s">
        <v>196</v>
      </c>
      <c r="L829" s="212" t="s">
        <v>196</v>
      </c>
      <c r="M829" s="213">
        <v>38.86</v>
      </c>
      <c r="N829" t="str">
        <f t="shared" si="12"/>
        <v>723100010100</v>
      </c>
    </row>
    <row r="830" spans="1:14" x14ac:dyDescent="0.25">
      <c r="A830" s="212" t="s">
        <v>108</v>
      </c>
      <c r="B830" s="212" t="s">
        <v>304</v>
      </c>
      <c r="C830" s="212" t="s">
        <v>305</v>
      </c>
      <c r="D830" s="212" t="s">
        <v>126</v>
      </c>
      <c r="E830" s="212" t="s">
        <v>127</v>
      </c>
      <c r="F830" s="212" t="s">
        <v>125</v>
      </c>
      <c r="G830" s="212" t="s">
        <v>154</v>
      </c>
      <c r="H830" s="212" t="s">
        <v>196</v>
      </c>
      <c r="I830" s="212" t="s">
        <v>128</v>
      </c>
      <c r="J830" s="212" t="s">
        <v>196</v>
      </c>
      <c r="K830" s="212" t="s">
        <v>196</v>
      </c>
      <c r="L830" s="212" t="s">
        <v>196</v>
      </c>
      <c r="M830" s="213">
        <v>687.75</v>
      </c>
      <c r="N830" t="str">
        <f t="shared" si="12"/>
        <v>724000010100</v>
      </c>
    </row>
    <row r="831" spans="1:14" x14ac:dyDescent="0.25">
      <c r="A831" s="212" t="s">
        <v>108</v>
      </c>
      <c r="B831" s="212" t="s">
        <v>304</v>
      </c>
      <c r="C831" s="212" t="s">
        <v>305</v>
      </c>
      <c r="D831" s="212" t="s">
        <v>126</v>
      </c>
      <c r="E831" s="212" t="s">
        <v>127</v>
      </c>
      <c r="F831" s="212" t="s">
        <v>125</v>
      </c>
      <c r="G831" s="212" t="s">
        <v>157</v>
      </c>
      <c r="H831" s="212" t="s">
        <v>196</v>
      </c>
      <c r="I831" s="212" t="s">
        <v>128</v>
      </c>
      <c r="J831" s="212" t="s">
        <v>196</v>
      </c>
      <c r="K831" s="212" t="s">
        <v>196</v>
      </c>
      <c r="L831" s="212" t="s">
        <v>196</v>
      </c>
      <c r="M831" s="213">
        <v>190.4</v>
      </c>
      <c r="N831" t="str">
        <f t="shared" si="12"/>
        <v>726900010100</v>
      </c>
    </row>
    <row r="832" spans="1:14" x14ac:dyDescent="0.25">
      <c r="A832" s="212" t="s">
        <v>108</v>
      </c>
      <c r="B832" s="212" t="s">
        <v>304</v>
      </c>
      <c r="C832" s="212" t="s">
        <v>305</v>
      </c>
      <c r="D832" s="212" t="s">
        <v>126</v>
      </c>
      <c r="E832" s="212" t="s">
        <v>127</v>
      </c>
      <c r="F832" s="212" t="s">
        <v>125</v>
      </c>
      <c r="G832" s="212" t="s">
        <v>157</v>
      </c>
      <c r="H832" s="212" t="s">
        <v>196</v>
      </c>
      <c r="I832" s="212" t="s">
        <v>128</v>
      </c>
      <c r="J832" s="212" t="s">
        <v>196</v>
      </c>
      <c r="K832" s="212" t="s">
        <v>196</v>
      </c>
      <c r="L832" s="212" t="s">
        <v>196</v>
      </c>
      <c r="M832" s="213">
        <v>34.619999999999997</v>
      </c>
      <c r="N832" t="str">
        <f t="shared" si="12"/>
        <v>726900010100</v>
      </c>
    </row>
    <row r="833" spans="1:14" x14ac:dyDescent="0.25">
      <c r="A833" s="212" t="s">
        <v>108</v>
      </c>
      <c r="B833" s="212" t="s">
        <v>304</v>
      </c>
      <c r="C833" s="212" t="s">
        <v>305</v>
      </c>
      <c r="D833" s="212" t="s">
        <v>126</v>
      </c>
      <c r="E833" s="212" t="s">
        <v>127</v>
      </c>
      <c r="F833" s="212" t="s">
        <v>125</v>
      </c>
      <c r="G833" s="212" t="s">
        <v>139</v>
      </c>
      <c r="H833" s="212" t="s">
        <v>196</v>
      </c>
      <c r="I833" s="212" t="s">
        <v>128</v>
      </c>
      <c r="J833" s="212" t="s">
        <v>196</v>
      </c>
      <c r="K833" s="212" t="s">
        <v>196</v>
      </c>
      <c r="L833" s="212" t="s">
        <v>196</v>
      </c>
      <c r="M833" s="213">
        <v>-200</v>
      </c>
      <c r="N833" t="str">
        <f t="shared" si="12"/>
        <v>210000010100</v>
      </c>
    </row>
    <row r="834" spans="1:14" x14ac:dyDescent="0.25">
      <c r="A834" s="212" t="s">
        <v>108</v>
      </c>
      <c r="B834" s="212" t="s">
        <v>304</v>
      </c>
      <c r="C834" s="212" t="s">
        <v>305</v>
      </c>
      <c r="D834" s="212" t="s">
        <v>126</v>
      </c>
      <c r="E834" s="212" t="s">
        <v>127</v>
      </c>
      <c r="F834" s="212" t="s">
        <v>125</v>
      </c>
      <c r="G834" s="212" t="s">
        <v>139</v>
      </c>
      <c r="H834" s="212" t="s">
        <v>196</v>
      </c>
      <c r="I834" s="212" t="s">
        <v>128</v>
      </c>
      <c r="J834" s="212" t="s">
        <v>196</v>
      </c>
      <c r="K834" s="212" t="s">
        <v>196</v>
      </c>
      <c r="L834" s="212" t="s">
        <v>196</v>
      </c>
      <c r="M834" s="213">
        <v>-10</v>
      </c>
      <c r="N834" t="str">
        <f t="shared" si="12"/>
        <v>210000010100</v>
      </c>
    </row>
    <row r="835" spans="1:14" x14ac:dyDescent="0.25">
      <c r="A835" s="212" t="s">
        <v>108</v>
      </c>
      <c r="B835" s="212" t="s">
        <v>304</v>
      </c>
      <c r="C835" s="212" t="s">
        <v>305</v>
      </c>
      <c r="D835" s="212" t="s">
        <v>126</v>
      </c>
      <c r="E835" s="212" t="s">
        <v>127</v>
      </c>
      <c r="F835" s="212" t="s">
        <v>125</v>
      </c>
      <c r="G835" s="212" t="s">
        <v>139</v>
      </c>
      <c r="H835" s="212" t="s">
        <v>196</v>
      </c>
      <c r="I835" s="212" t="s">
        <v>128</v>
      </c>
      <c r="J835" s="212" t="s">
        <v>196</v>
      </c>
      <c r="K835" s="212" t="s">
        <v>196</v>
      </c>
      <c r="L835" s="212" t="s">
        <v>196</v>
      </c>
      <c r="M835" s="213">
        <v>-6.54</v>
      </c>
      <c r="N835" t="str">
        <f t="shared" ref="N835:N849" si="13">CONCATENATE(G835,E835)</f>
        <v>210000010100</v>
      </c>
    </row>
    <row r="836" spans="1:14" x14ac:dyDescent="0.25">
      <c r="A836" s="212" t="s">
        <v>108</v>
      </c>
      <c r="B836" s="212" t="s">
        <v>304</v>
      </c>
      <c r="C836" s="212" t="s">
        <v>305</v>
      </c>
      <c r="D836" s="212" t="s">
        <v>126</v>
      </c>
      <c r="E836" s="212" t="s">
        <v>127</v>
      </c>
      <c r="F836" s="212" t="s">
        <v>125</v>
      </c>
      <c r="G836" s="212" t="s">
        <v>143</v>
      </c>
      <c r="H836" s="212" t="s">
        <v>196</v>
      </c>
      <c r="I836" s="212" t="s">
        <v>128</v>
      </c>
      <c r="J836" s="212" t="s">
        <v>196</v>
      </c>
      <c r="K836" s="212" t="s">
        <v>196</v>
      </c>
      <c r="L836" s="212" t="s">
        <v>196</v>
      </c>
      <c r="M836" s="213">
        <v>-108.5</v>
      </c>
      <c r="N836" t="str">
        <f t="shared" si="13"/>
        <v>213000010100</v>
      </c>
    </row>
    <row r="837" spans="1:14" x14ac:dyDescent="0.25">
      <c r="A837" s="212" t="s">
        <v>108</v>
      </c>
      <c r="B837" s="212" t="s">
        <v>304</v>
      </c>
      <c r="C837" s="212" t="s">
        <v>305</v>
      </c>
      <c r="D837" s="212" t="s">
        <v>126</v>
      </c>
      <c r="E837" s="212" t="s">
        <v>127</v>
      </c>
      <c r="F837" s="212" t="s">
        <v>125</v>
      </c>
      <c r="G837" s="212" t="s">
        <v>150</v>
      </c>
      <c r="H837" s="212" t="s">
        <v>196</v>
      </c>
      <c r="I837" s="212" t="s">
        <v>128</v>
      </c>
      <c r="J837" s="212" t="s">
        <v>196</v>
      </c>
      <c r="K837" s="212" t="s">
        <v>196</v>
      </c>
      <c r="L837" s="212" t="s">
        <v>196</v>
      </c>
      <c r="M837" s="213">
        <v>-20.66</v>
      </c>
      <c r="N837" t="str">
        <f t="shared" si="13"/>
        <v>219000010100</v>
      </c>
    </row>
    <row r="838" spans="1:14" x14ac:dyDescent="0.25">
      <c r="A838" s="212" t="s">
        <v>108</v>
      </c>
      <c r="B838" s="212" t="s">
        <v>304</v>
      </c>
      <c r="C838" s="212" t="s">
        <v>305</v>
      </c>
      <c r="D838" s="212" t="s">
        <v>126</v>
      </c>
      <c r="E838" s="212" t="s">
        <v>127</v>
      </c>
      <c r="F838" s="212" t="s">
        <v>125</v>
      </c>
      <c r="G838" s="212" t="s">
        <v>139</v>
      </c>
      <c r="H838" s="212" t="s">
        <v>196</v>
      </c>
      <c r="I838" s="212" t="s">
        <v>128</v>
      </c>
      <c r="J838" s="212" t="s">
        <v>196</v>
      </c>
      <c r="K838" s="212" t="s">
        <v>196</v>
      </c>
      <c r="L838" s="212" t="s">
        <v>196</v>
      </c>
      <c r="M838" s="213">
        <v>-69.23</v>
      </c>
      <c r="N838" t="str">
        <f t="shared" si="13"/>
        <v>210000010100</v>
      </c>
    </row>
    <row r="839" spans="1:14" x14ac:dyDescent="0.25">
      <c r="A839" s="212" t="s">
        <v>108</v>
      </c>
      <c r="B839" s="212" t="s">
        <v>304</v>
      </c>
      <c r="C839" s="212" t="s">
        <v>305</v>
      </c>
      <c r="D839" s="212" t="s">
        <v>126</v>
      </c>
      <c r="E839" s="212" t="s">
        <v>127</v>
      </c>
      <c r="F839" s="212" t="s">
        <v>125</v>
      </c>
      <c r="G839" s="212" t="s">
        <v>140</v>
      </c>
      <c r="H839" s="212" t="s">
        <v>196</v>
      </c>
      <c r="I839" s="212" t="s">
        <v>128</v>
      </c>
      <c r="J839" s="212" t="s">
        <v>196</v>
      </c>
      <c r="K839" s="212" t="s">
        <v>196</v>
      </c>
      <c r="L839" s="212" t="s">
        <v>196</v>
      </c>
      <c r="M839" s="213">
        <v>-190.4</v>
      </c>
      <c r="N839" t="str">
        <f t="shared" si="13"/>
        <v>210500010100</v>
      </c>
    </row>
    <row r="840" spans="1:14" x14ac:dyDescent="0.25">
      <c r="A840" s="212" t="s">
        <v>108</v>
      </c>
      <c r="B840" s="212" t="s">
        <v>304</v>
      </c>
      <c r="C840" s="212" t="s">
        <v>305</v>
      </c>
      <c r="D840" s="212" t="s">
        <v>126</v>
      </c>
      <c r="E840" s="212" t="s">
        <v>127</v>
      </c>
      <c r="F840" s="212" t="s">
        <v>125</v>
      </c>
      <c r="G840" s="212" t="s">
        <v>137</v>
      </c>
      <c r="H840" s="212" t="s">
        <v>196</v>
      </c>
      <c r="I840" s="212" t="s">
        <v>128</v>
      </c>
      <c r="J840" s="212" t="s">
        <v>196</v>
      </c>
      <c r="K840" s="212" t="s">
        <v>196</v>
      </c>
      <c r="L840" s="212" t="s">
        <v>196</v>
      </c>
      <c r="M840" s="213">
        <v>-687.75</v>
      </c>
      <c r="N840" t="str">
        <f t="shared" si="13"/>
        <v>205600010100</v>
      </c>
    </row>
    <row r="841" spans="1:14" x14ac:dyDescent="0.25">
      <c r="A841" s="212" t="s">
        <v>108</v>
      </c>
      <c r="B841" s="212" t="s">
        <v>304</v>
      </c>
      <c r="C841" s="212" t="s">
        <v>305</v>
      </c>
      <c r="D841" s="212" t="s">
        <v>126</v>
      </c>
      <c r="E841" s="212" t="s">
        <v>127</v>
      </c>
      <c r="F841" s="212" t="s">
        <v>125</v>
      </c>
      <c r="G841" s="212" t="s">
        <v>139</v>
      </c>
      <c r="H841" s="212" t="s">
        <v>196</v>
      </c>
      <c r="I841" s="212" t="s">
        <v>128</v>
      </c>
      <c r="J841" s="212" t="s">
        <v>196</v>
      </c>
      <c r="K841" s="212" t="s">
        <v>196</v>
      </c>
      <c r="L841" s="212" t="s">
        <v>196</v>
      </c>
      <c r="M841" s="213">
        <v>-34.619999999999997</v>
      </c>
      <c r="N841" t="str">
        <f t="shared" si="13"/>
        <v>210000010100</v>
      </c>
    </row>
    <row r="842" spans="1:14" x14ac:dyDescent="0.25">
      <c r="A842" s="212" t="s">
        <v>108</v>
      </c>
      <c r="B842" s="212" t="s">
        <v>304</v>
      </c>
      <c r="C842" s="212" t="s">
        <v>305</v>
      </c>
      <c r="D842" s="212" t="s">
        <v>126</v>
      </c>
      <c r="E842" s="212" t="s">
        <v>127</v>
      </c>
      <c r="F842" s="212" t="s">
        <v>125</v>
      </c>
      <c r="G842" s="212" t="s">
        <v>134</v>
      </c>
      <c r="H842" s="212" t="s">
        <v>196</v>
      </c>
      <c r="I842" s="212" t="s">
        <v>128</v>
      </c>
      <c r="J842" s="212" t="s">
        <v>196</v>
      </c>
      <c r="K842" s="212" t="s">
        <v>196</v>
      </c>
      <c r="L842" s="212" t="s">
        <v>196</v>
      </c>
      <c r="M842" s="213">
        <v>-190.4</v>
      </c>
      <c r="N842" t="str">
        <f t="shared" si="13"/>
        <v>205200010100</v>
      </c>
    </row>
    <row r="843" spans="1:14" x14ac:dyDescent="0.25">
      <c r="A843" s="212" t="s">
        <v>108</v>
      </c>
      <c r="B843" s="212" t="s">
        <v>304</v>
      </c>
      <c r="C843" s="212" t="s">
        <v>305</v>
      </c>
      <c r="D843" s="212" t="s">
        <v>126</v>
      </c>
      <c r="E843" s="212" t="s">
        <v>127</v>
      </c>
      <c r="F843" s="212" t="s">
        <v>125</v>
      </c>
      <c r="G843" s="212" t="s">
        <v>141</v>
      </c>
      <c r="H843" s="212" t="s">
        <v>196</v>
      </c>
      <c r="I843" s="212" t="s">
        <v>128</v>
      </c>
      <c r="J843" s="212" t="s">
        <v>196</v>
      </c>
      <c r="K843" s="212" t="s">
        <v>196</v>
      </c>
      <c r="L843" s="212" t="s">
        <v>196</v>
      </c>
      <c r="M843" s="213">
        <v>-166.16</v>
      </c>
      <c r="N843" t="str">
        <f t="shared" si="13"/>
        <v>211000010100</v>
      </c>
    </row>
    <row r="844" spans="1:14" x14ac:dyDescent="0.25">
      <c r="A844" s="212" t="s">
        <v>108</v>
      </c>
      <c r="B844" s="212" t="s">
        <v>304</v>
      </c>
      <c r="C844" s="212" t="s">
        <v>305</v>
      </c>
      <c r="D844" s="212" t="s">
        <v>126</v>
      </c>
      <c r="E844" s="212" t="s">
        <v>127</v>
      </c>
      <c r="F844" s="212" t="s">
        <v>125</v>
      </c>
      <c r="G844" s="212" t="s">
        <v>135</v>
      </c>
      <c r="H844" s="212" t="s">
        <v>196</v>
      </c>
      <c r="I844" s="212" t="s">
        <v>128</v>
      </c>
      <c r="J844" s="212" t="s">
        <v>196</v>
      </c>
      <c r="K844" s="212" t="s">
        <v>196</v>
      </c>
      <c r="L844" s="212" t="s">
        <v>196</v>
      </c>
      <c r="M844" s="213">
        <v>-166.16</v>
      </c>
      <c r="N844" t="str">
        <f t="shared" si="13"/>
        <v>205300010100</v>
      </c>
    </row>
    <row r="845" spans="1:14" x14ac:dyDescent="0.25">
      <c r="A845" s="212" t="s">
        <v>108</v>
      </c>
      <c r="B845" s="212" t="s">
        <v>304</v>
      </c>
      <c r="C845" s="212" t="s">
        <v>305</v>
      </c>
      <c r="D845" s="212" t="s">
        <v>126</v>
      </c>
      <c r="E845" s="212" t="s">
        <v>127</v>
      </c>
      <c r="F845" s="212" t="s">
        <v>125</v>
      </c>
      <c r="G845" s="212" t="s">
        <v>147</v>
      </c>
      <c r="H845" s="212" t="s">
        <v>196</v>
      </c>
      <c r="I845" s="212" t="s">
        <v>128</v>
      </c>
      <c r="J845" s="212" t="s">
        <v>196</v>
      </c>
      <c r="K845" s="212" t="s">
        <v>196</v>
      </c>
      <c r="L845" s="212" t="s">
        <v>196</v>
      </c>
      <c r="M845" s="213">
        <v>-38.86</v>
      </c>
      <c r="N845" t="str">
        <f t="shared" si="13"/>
        <v>216000010100</v>
      </c>
    </row>
    <row r="846" spans="1:14" x14ac:dyDescent="0.25">
      <c r="A846" s="212" t="s">
        <v>108</v>
      </c>
      <c r="B846" s="212" t="s">
        <v>304</v>
      </c>
      <c r="C846" s="212" t="s">
        <v>305</v>
      </c>
      <c r="D846" s="212" t="s">
        <v>126</v>
      </c>
      <c r="E846" s="212" t="s">
        <v>127</v>
      </c>
      <c r="F846" s="212" t="s">
        <v>125</v>
      </c>
      <c r="G846" s="212" t="s">
        <v>144</v>
      </c>
      <c r="H846" s="212" t="s">
        <v>196</v>
      </c>
      <c r="I846" s="212" t="s">
        <v>128</v>
      </c>
      <c r="J846" s="212" t="s">
        <v>196</v>
      </c>
      <c r="K846" s="212" t="s">
        <v>196</v>
      </c>
      <c r="L846" s="212" t="s">
        <v>196</v>
      </c>
      <c r="M846" s="213">
        <v>-265.25</v>
      </c>
      <c r="N846" t="str">
        <f t="shared" si="13"/>
        <v>214000010100</v>
      </c>
    </row>
    <row r="847" spans="1:14" x14ac:dyDescent="0.25">
      <c r="A847" s="212" t="s">
        <v>108</v>
      </c>
      <c r="B847" s="212" t="s">
        <v>304</v>
      </c>
      <c r="C847" s="212" t="s">
        <v>305</v>
      </c>
      <c r="D847" s="212" t="s">
        <v>126</v>
      </c>
      <c r="E847" s="212" t="s">
        <v>127</v>
      </c>
      <c r="F847" s="212" t="s">
        <v>125</v>
      </c>
      <c r="G847" s="212" t="s">
        <v>138</v>
      </c>
      <c r="H847" s="212" t="s">
        <v>196</v>
      </c>
      <c r="I847" s="212" t="s">
        <v>128</v>
      </c>
      <c r="J847" s="212" t="s">
        <v>196</v>
      </c>
      <c r="K847" s="212" t="s">
        <v>196</v>
      </c>
      <c r="L847" s="212" t="s">
        <v>196</v>
      </c>
      <c r="M847" s="213">
        <v>-38.86</v>
      </c>
      <c r="N847" t="str">
        <f t="shared" si="13"/>
        <v>205800010100</v>
      </c>
    </row>
    <row r="848" spans="1:14" x14ac:dyDescent="0.25">
      <c r="A848" s="212" t="s">
        <v>108</v>
      </c>
      <c r="B848" s="212" t="s">
        <v>304</v>
      </c>
      <c r="C848" s="212" t="s">
        <v>305</v>
      </c>
      <c r="D848" s="212" t="s">
        <v>126</v>
      </c>
      <c r="E848" s="212" t="s">
        <v>127</v>
      </c>
      <c r="F848" s="212" t="s">
        <v>125</v>
      </c>
      <c r="G848" s="212" t="s">
        <v>145</v>
      </c>
      <c r="H848" s="212" t="s">
        <v>196</v>
      </c>
      <c r="I848" s="212" t="s">
        <v>128</v>
      </c>
      <c r="J848" s="212" t="s">
        <v>196</v>
      </c>
      <c r="K848" s="212" t="s">
        <v>196</v>
      </c>
      <c r="L848" s="212" t="s">
        <v>196</v>
      </c>
      <c r="M848" s="213">
        <v>-143.91</v>
      </c>
      <c r="N848" t="str">
        <f t="shared" si="13"/>
        <v>215000010100</v>
      </c>
    </row>
    <row r="849" spans="1:14" x14ac:dyDescent="0.25">
      <c r="A849" s="212" t="s">
        <v>108</v>
      </c>
      <c r="B849" s="212" t="s">
        <v>304</v>
      </c>
      <c r="C849" s="212" t="s">
        <v>305</v>
      </c>
      <c r="D849" s="212" t="s">
        <v>126</v>
      </c>
      <c r="E849" s="212" t="s">
        <v>127</v>
      </c>
      <c r="F849" s="212" t="s">
        <v>125</v>
      </c>
      <c r="G849" s="212" t="s">
        <v>149</v>
      </c>
      <c r="H849" s="212" t="s">
        <v>196</v>
      </c>
      <c r="I849" s="212" t="s">
        <v>128</v>
      </c>
      <c r="J849" s="212" t="s">
        <v>196</v>
      </c>
      <c r="K849" s="212" t="s">
        <v>196</v>
      </c>
      <c r="L849" s="212" t="s">
        <v>196</v>
      </c>
      <c r="M849" s="213">
        <v>288.48</v>
      </c>
      <c r="N849" t="str">
        <f t="shared" si="13"/>
        <v>710000010100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9"/>
  <sheetViews>
    <sheetView workbookViewId="0">
      <selection sqref="A1:N849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14" t="s">
        <v>192</v>
      </c>
      <c r="B1" s="214" t="s">
        <v>66</v>
      </c>
      <c r="C1" s="214" t="s">
        <v>223</v>
      </c>
      <c r="D1" s="214" t="s">
        <v>75</v>
      </c>
      <c r="E1" s="214" t="s">
        <v>194</v>
      </c>
      <c r="F1" s="214" t="s">
        <v>195</v>
      </c>
      <c r="G1" s="214" t="s">
        <v>71</v>
      </c>
      <c r="H1" s="214" t="s">
        <v>73</v>
      </c>
      <c r="I1" s="214" t="s">
        <v>77</v>
      </c>
      <c r="J1" s="214" t="s">
        <v>74</v>
      </c>
      <c r="K1" s="214" t="s">
        <v>85</v>
      </c>
      <c r="L1" s="214" t="s">
        <v>84</v>
      </c>
      <c r="M1" s="214" t="s">
        <v>91</v>
      </c>
      <c r="N1" t="s">
        <v>222</v>
      </c>
    </row>
    <row r="2" spans="1:14" x14ac:dyDescent="0.25">
      <c r="A2" s="215" t="s">
        <v>108</v>
      </c>
      <c r="B2" s="215" t="s">
        <v>224</v>
      </c>
      <c r="C2" s="215" t="s">
        <v>225</v>
      </c>
      <c r="D2" s="215" t="s">
        <v>126</v>
      </c>
      <c r="E2" s="215" t="s">
        <v>132</v>
      </c>
      <c r="F2" s="215" t="s">
        <v>125</v>
      </c>
      <c r="G2" s="215" t="s">
        <v>124</v>
      </c>
      <c r="H2" s="215" t="s">
        <v>196</v>
      </c>
      <c r="I2" s="215" t="s">
        <v>133</v>
      </c>
      <c r="J2" s="215" t="s">
        <v>196</v>
      </c>
      <c r="K2" s="215" t="s">
        <v>196</v>
      </c>
      <c r="L2" s="215" t="s">
        <v>196</v>
      </c>
      <c r="M2" s="216">
        <v>-981.2</v>
      </c>
      <c r="N2" t="str">
        <f>CONCATENATE(G2,E2)</f>
        <v>100000020100</v>
      </c>
    </row>
    <row r="3" spans="1:14" x14ac:dyDescent="0.25">
      <c r="A3" s="215" t="s">
        <v>108</v>
      </c>
      <c r="B3" s="215" t="s">
        <v>224</v>
      </c>
      <c r="C3" s="215" t="s">
        <v>225</v>
      </c>
      <c r="D3" s="215" t="s">
        <v>126</v>
      </c>
      <c r="E3" s="215" t="s">
        <v>132</v>
      </c>
      <c r="F3" s="215" t="s">
        <v>125</v>
      </c>
      <c r="G3" s="215" t="s">
        <v>145</v>
      </c>
      <c r="H3" s="215" t="s">
        <v>196</v>
      </c>
      <c r="I3" s="215" t="s">
        <v>133</v>
      </c>
      <c r="J3" s="215" t="s">
        <v>196</v>
      </c>
      <c r="K3" s="215" t="s">
        <v>196</v>
      </c>
      <c r="L3" s="215" t="s">
        <v>196</v>
      </c>
      <c r="M3" s="216">
        <v>-74.37</v>
      </c>
      <c r="N3" t="str">
        <f t="shared" ref="N3:N66" si="0">CONCATENATE(G3,E3)</f>
        <v>215000020100</v>
      </c>
    </row>
    <row r="4" spans="1:14" x14ac:dyDescent="0.25">
      <c r="A4" s="215" t="s">
        <v>108</v>
      </c>
      <c r="B4" s="215" t="s">
        <v>224</v>
      </c>
      <c r="C4" s="215" t="s">
        <v>225</v>
      </c>
      <c r="D4" s="215" t="s">
        <v>126</v>
      </c>
      <c r="E4" s="215" t="s">
        <v>132</v>
      </c>
      <c r="F4" s="215" t="s">
        <v>125</v>
      </c>
      <c r="G4" s="215" t="s">
        <v>138</v>
      </c>
      <c r="H4" s="215" t="s">
        <v>196</v>
      </c>
      <c r="I4" s="215" t="s">
        <v>133</v>
      </c>
      <c r="J4" s="215" t="s">
        <v>196</v>
      </c>
      <c r="K4" s="215" t="s">
        <v>196</v>
      </c>
      <c r="L4" s="215" t="s">
        <v>196</v>
      </c>
      <c r="M4" s="216">
        <v>-23.01</v>
      </c>
      <c r="N4" t="str">
        <f t="shared" si="0"/>
        <v>205800020100</v>
      </c>
    </row>
    <row r="5" spans="1:14" x14ac:dyDescent="0.25">
      <c r="A5" s="215" t="s">
        <v>108</v>
      </c>
      <c r="B5" s="215" t="s">
        <v>224</v>
      </c>
      <c r="C5" s="215" t="s">
        <v>225</v>
      </c>
      <c r="D5" s="215" t="s">
        <v>126</v>
      </c>
      <c r="E5" s="215" t="s">
        <v>132</v>
      </c>
      <c r="F5" s="215" t="s">
        <v>125</v>
      </c>
      <c r="G5" s="215" t="s">
        <v>144</v>
      </c>
      <c r="H5" s="215" t="s">
        <v>196</v>
      </c>
      <c r="I5" s="215" t="s">
        <v>133</v>
      </c>
      <c r="J5" s="215" t="s">
        <v>196</v>
      </c>
      <c r="K5" s="215" t="s">
        <v>196</v>
      </c>
      <c r="L5" s="215" t="s">
        <v>196</v>
      </c>
      <c r="M5" s="216">
        <v>-167.89</v>
      </c>
      <c r="N5" t="str">
        <f t="shared" si="0"/>
        <v>214000020100</v>
      </c>
    </row>
    <row r="6" spans="1:14" x14ac:dyDescent="0.25">
      <c r="A6" s="215" t="s">
        <v>108</v>
      </c>
      <c r="B6" s="215" t="s">
        <v>224</v>
      </c>
      <c r="C6" s="215" t="s">
        <v>225</v>
      </c>
      <c r="D6" s="215" t="s">
        <v>126</v>
      </c>
      <c r="E6" s="215" t="s">
        <v>132</v>
      </c>
      <c r="F6" s="215" t="s">
        <v>125</v>
      </c>
      <c r="G6" s="215" t="s">
        <v>147</v>
      </c>
      <c r="H6" s="215" t="s">
        <v>196</v>
      </c>
      <c r="I6" s="215" t="s">
        <v>133</v>
      </c>
      <c r="J6" s="215" t="s">
        <v>196</v>
      </c>
      <c r="K6" s="215" t="s">
        <v>196</v>
      </c>
      <c r="L6" s="215" t="s">
        <v>196</v>
      </c>
      <c r="M6" s="216">
        <v>-23.01</v>
      </c>
      <c r="N6" t="str">
        <f t="shared" si="0"/>
        <v>216000020100</v>
      </c>
    </row>
    <row r="7" spans="1:14" x14ac:dyDescent="0.25">
      <c r="A7" s="215" t="s">
        <v>108</v>
      </c>
      <c r="B7" s="215" t="s">
        <v>224</v>
      </c>
      <c r="C7" s="215" t="s">
        <v>225</v>
      </c>
      <c r="D7" s="215" t="s">
        <v>126</v>
      </c>
      <c r="E7" s="215" t="s">
        <v>132</v>
      </c>
      <c r="F7" s="215" t="s">
        <v>125</v>
      </c>
      <c r="G7" s="215" t="s">
        <v>135</v>
      </c>
      <c r="H7" s="215" t="s">
        <v>196</v>
      </c>
      <c r="I7" s="215" t="s">
        <v>133</v>
      </c>
      <c r="J7" s="215" t="s">
        <v>196</v>
      </c>
      <c r="K7" s="215" t="s">
        <v>196</v>
      </c>
      <c r="L7" s="215" t="s">
        <v>196</v>
      </c>
      <c r="M7" s="216">
        <v>-98.36</v>
      </c>
      <c r="N7" t="str">
        <f t="shared" si="0"/>
        <v>205300020100</v>
      </c>
    </row>
    <row r="8" spans="1:14" x14ac:dyDescent="0.25">
      <c r="A8" s="215" t="s">
        <v>108</v>
      </c>
      <c r="B8" s="215" t="s">
        <v>224</v>
      </c>
      <c r="C8" s="215" t="s">
        <v>225</v>
      </c>
      <c r="D8" s="215" t="s">
        <v>126</v>
      </c>
      <c r="E8" s="215" t="s">
        <v>132</v>
      </c>
      <c r="F8" s="215" t="s">
        <v>125</v>
      </c>
      <c r="G8" s="215" t="s">
        <v>139</v>
      </c>
      <c r="H8" s="215" t="s">
        <v>196</v>
      </c>
      <c r="I8" s="215" t="s">
        <v>133</v>
      </c>
      <c r="J8" s="215" t="s">
        <v>196</v>
      </c>
      <c r="K8" s="215" t="s">
        <v>196</v>
      </c>
      <c r="L8" s="215" t="s">
        <v>196</v>
      </c>
      <c r="M8" s="216">
        <v>-19.39</v>
      </c>
      <c r="N8" t="str">
        <f t="shared" si="0"/>
        <v>210000020100</v>
      </c>
    </row>
    <row r="9" spans="1:14" x14ac:dyDescent="0.25">
      <c r="A9" s="215" t="s">
        <v>108</v>
      </c>
      <c r="B9" s="215" t="s">
        <v>224</v>
      </c>
      <c r="C9" s="215" t="s">
        <v>225</v>
      </c>
      <c r="D9" s="215" t="s">
        <v>126</v>
      </c>
      <c r="E9" s="215" t="s">
        <v>132</v>
      </c>
      <c r="F9" s="215" t="s">
        <v>125</v>
      </c>
      <c r="G9" s="215" t="s">
        <v>134</v>
      </c>
      <c r="H9" s="215" t="s">
        <v>196</v>
      </c>
      <c r="I9" s="215" t="s">
        <v>133</v>
      </c>
      <c r="J9" s="215" t="s">
        <v>196</v>
      </c>
      <c r="K9" s="215" t="s">
        <v>196</v>
      </c>
      <c r="L9" s="215" t="s">
        <v>196</v>
      </c>
      <c r="M9" s="216">
        <v>-106.66</v>
      </c>
      <c r="N9" t="str">
        <f t="shared" si="0"/>
        <v>205200020100</v>
      </c>
    </row>
    <row r="10" spans="1:14" x14ac:dyDescent="0.25">
      <c r="A10" s="215" t="s">
        <v>108</v>
      </c>
      <c r="B10" s="215" t="s">
        <v>224</v>
      </c>
      <c r="C10" s="215" t="s">
        <v>225</v>
      </c>
      <c r="D10" s="215" t="s">
        <v>126</v>
      </c>
      <c r="E10" s="215" t="s">
        <v>132</v>
      </c>
      <c r="F10" s="215" t="s">
        <v>125</v>
      </c>
      <c r="G10" s="215" t="s">
        <v>137</v>
      </c>
      <c r="H10" s="215" t="s">
        <v>196</v>
      </c>
      <c r="I10" s="215" t="s">
        <v>133</v>
      </c>
      <c r="J10" s="215" t="s">
        <v>196</v>
      </c>
      <c r="K10" s="215" t="s">
        <v>196</v>
      </c>
      <c r="L10" s="215" t="s">
        <v>196</v>
      </c>
      <c r="M10" s="216">
        <v>-279.3</v>
      </c>
      <c r="N10" t="str">
        <f t="shared" si="0"/>
        <v>205600020100</v>
      </c>
    </row>
    <row r="11" spans="1:14" x14ac:dyDescent="0.25">
      <c r="A11" s="215" t="s">
        <v>108</v>
      </c>
      <c r="B11" s="215" t="s">
        <v>224</v>
      </c>
      <c r="C11" s="215" t="s">
        <v>225</v>
      </c>
      <c r="D11" s="215" t="s">
        <v>126</v>
      </c>
      <c r="E11" s="215" t="s">
        <v>132</v>
      </c>
      <c r="F11" s="215" t="s">
        <v>125</v>
      </c>
      <c r="G11" s="215" t="s">
        <v>162</v>
      </c>
      <c r="H11" s="215" t="s">
        <v>196</v>
      </c>
      <c r="I11" s="215" t="s">
        <v>133</v>
      </c>
      <c r="J11" s="215" t="s">
        <v>196</v>
      </c>
      <c r="K11" s="215" t="s">
        <v>196</v>
      </c>
      <c r="L11" s="215" t="s">
        <v>196</v>
      </c>
      <c r="M11" s="216">
        <v>-31.25</v>
      </c>
      <c r="N11" t="str">
        <f t="shared" si="0"/>
        <v>206100020100</v>
      </c>
    </row>
    <row r="12" spans="1:14" x14ac:dyDescent="0.25">
      <c r="A12" s="215" t="s">
        <v>108</v>
      </c>
      <c r="B12" s="215" t="s">
        <v>224</v>
      </c>
      <c r="C12" s="215" t="s">
        <v>225</v>
      </c>
      <c r="D12" s="215" t="s">
        <v>126</v>
      </c>
      <c r="E12" s="215" t="s">
        <v>132</v>
      </c>
      <c r="F12" s="215" t="s">
        <v>125</v>
      </c>
      <c r="G12" s="215" t="s">
        <v>139</v>
      </c>
      <c r="H12" s="215" t="s">
        <v>196</v>
      </c>
      <c r="I12" s="215" t="s">
        <v>133</v>
      </c>
      <c r="J12" s="215" t="s">
        <v>196</v>
      </c>
      <c r="K12" s="215" t="s">
        <v>196</v>
      </c>
      <c r="L12" s="215" t="s">
        <v>196</v>
      </c>
      <c r="M12" s="216">
        <v>-10.24</v>
      </c>
      <c r="N12" t="str">
        <f t="shared" si="0"/>
        <v>210000020100</v>
      </c>
    </row>
    <row r="13" spans="1:14" x14ac:dyDescent="0.25">
      <c r="A13" s="215" t="s">
        <v>108</v>
      </c>
      <c r="B13" s="215" t="s">
        <v>224</v>
      </c>
      <c r="C13" s="215" t="s">
        <v>225</v>
      </c>
      <c r="D13" s="215" t="s">
        <v>126</v>
      </c>
      <c r="E13" s="215" t="s">
        <v>132</v>
      </c>
      <c r="F13" s="215" t="s">
        <v>125</v>
      </c>
      <c r="G13" s="215" t="s">
        <v>143</v>
      </c>
      <c r="H13" s="215" t="s">
        <v>196</v>
      </c>
      <c r="I13" s="215" t="s">
        <v>133</v>
      </c>
      <c r="J13" s="215" t="s">
        <v>196</v>
      </c>
      <c r="K13" s="215" t="s">
        <v>196</v>
      </c>
      <c r="L13" s="215" t="s">
        <v>196</v>
      </c>
      <c r="M13" s="216">
        <v>-16</v>
      </c>
      <c r="N13" t="str">
        <f t="shared" si="0"/>
        <v>213000020100</v>
      </c>
    </row>
    <row r="14" spans="1:14" x14ac:dyDescent="0.25">
      <c r="A14" s="215" t="s">
        <v>108</v>
      </c>
      <c r="B14" s="215" t="s">
        <v>224</v>
      </c>
      <c r="C14" s="215" t="s">
        <v>225</v>
      </c>
      <c r="D14" s="215" t="s">
        <v>126</v>
      </c>
      <c r="E14" s="215" t="s">
        <v>132</v>
      </c>
      <c r="F14" s="215" t="s">
        <v>125</v>
      </c>
      <c r="G14" s="215" t="s">
        <v>140</v>
      </c>
      <c r="H14" s="215" t="s">
        <v>196</v>
      </c>
      <c r="I14" s="215" t="s">
        <v>133</v>
      </c>
      <c r="J14" s="215" t="s">
        <v>196</v>
      </c>
      <c r="K14" s="215" t="s">
        <v>196</v>
      </c>
      <c r="L14" s="215" t="s">
        <v>196</v>
      </c>
      <c r="M14" s="216">
        <v>-106.66</v>
      </c>
      <c r="N14" t="str">
        <f t="shared" si="0"/>
        <v>210500020100</v>
      </c>
    </row>
    <row r="15" spans="1:14" x14ac:dyDescent="0.25">
      <c r="A15" s="215" t="s">
        <v>108</v>
      </c>
      <c r="B15" s="215" t="s">
        <v>224</v>
      </c>
      <c r="C15" s="215" t="s">
        <v>225</v>
      </c>
      <c r="D15" s="215" t="s">
        <v>126</v>
      </c>
      <c r="E15" s="215" t="s">
        <v>132</v>
      </c>
      <c r="F15" s="215" t="s">
        <v>125</v>
      </c>
      <c r="G15" s="215" t="s">
        <v>139</v>
      </c>
      <c r="H15" s="215" t="s">
        <v>196</v>
      </c>
      <c r="I15" s="215" t="s">
        <v>133</v>
      </c>
      <c r="J15" s="215" t="s">
        <v>196</v>
      </c>
      <c r="K15" s="215" t="s">
        <v>196</v>
      </c>
      <c r="L15" s="215" t="s">
        <v>196</v>
      </c>
      <c r="M15" s="216">
        <v>-3.27</v>
      </c>
      <c r="N15" t="str">
        <f t="shared" si="0"/>
        <v>210000020100</v>
      </c>
    </row>
    <row r="16" spans="1:14" x14ac:dyDescent="0.25">
      <c r="A16" s="215" t="s">
        <v>108</v>
      </c>
      <c r="B16" s="215" t="s">
        <v>224</v>
      </c>
      <c r="C16" s="215" t="s">
        <v>225</v>
      </c>
      <c r="D16" s="215" t="s">
        <v>126</v>
      </c>
      <c r="E16" s="215" t="s">
        <v>132</v>
      </c>
      <c r="F16" s="215" t="s">
        <v>125</v>
      </c>
      <c r="G16" s="215" t="s">
        <v>141</v>
      </c>
      <c r="H16" s="215" t="s">
        <v>196</v>
      </c>
      <c r="I16" s="215" t="s">
        <v>133</v>
      </c>
      <c r="J16" s="215" t="s">
        <v>196</v>
      </c>
      <c r="K16" s="215" t="s">
        <v>196</v>
      </c>
      <c r="L16" s="215" t="s">
        <v>196</v>
      </c>
      <c r="M16" s="216">
        <v>-98.36</v>
      </c>
      <c r="N16" t="str">
        <f t="shared" si="0"/>
        <v>211000020100</v>
      </c>
    </row>
    <row r="17" spans="1:14" x14ac:dyDescent="0.25">
      <c r="A17" s="215" t="s">
        <v>108</v>
      </c>
      <c r="B17" s="215" t="s">
        <v>224</v>
      </c>
      <c r="C17" s="215" t="s">
        <v>225</v>
      </c>
      <c r="D17" s="215" t="s">
        <v>126</v>
      </c>
      <c r="E17" s="215" t="s">
        <v>132</v>
      </c>
      <c r="F17" s="215" t="s">
        <v>125</v>
      </c>
      <c r="G17" s="215" t="s">
        <v>139</v>
      </c>
      <c r="H17" s="215" t="s">
        <v>196</v>
      </c>
      <c r="I17" s="215" t="s">
        <v>133</v>
      </c>
      <c r="J17" s="215" t="s">
        <v>196</v>
      </c>
      <c r="K17" s="215" t="s">
        <v>196</v>
      </c>
      <c r="L17" s="215" t="s">
        <v>196</v>
      </c>
      <c r="M17" s="216">
        <v>-10</v>
      </c>
      <c r="N17" t="str">
        <f t="shared" si="0"/>
        <v>210000020100</v>
      </c>
    </row>
    <row r="18" spans="1:14" x14ac:dyDescent="0.25">
      <c r="A18" s="215" t="s">
        <v>108</v>
      </c>
      <c r="B18" s="215" t="s">
        <v>224</v>
      </c>
      <c r="C18" s="215" t="s">
        <v>225</v>
      </c>
      <c r="D18" s="215" t="s">
        <v>126</v>
      </c>
      <c r="E18" s="215" t="s">
        <v>132</v>
      </c>
      <c r="F18" s="215" t="s">
        <v>125</v>
      </c>
      <c r="G18" s="215" t="s">
        <v>139</v>
      </c>
      <c r="H18" s="215" t="s">
        <v>196</v>
      </c>
      <c r="I18" s="215" t="s">
        <v>133</v>
      </c>
      <c r="J18" s="215" t="s">
        <v>196</v>
      </c>
      <c r="K18" s="215" t="s">
        <v>196</v>
      </c>
      <c r="L18" s="215" t="s">
        <v>196</v>
      </c>
      <c r="M18" s="216">
        <v>-125</v>
      </c>
      <c r="N18" t="str">
        <f t="shared" si="0"/>
        <v>210000020100</v>
      </c>
    </row>
    <row r="19" spans="1:14" x14ac:dyDescent="0.25">
      <c r="A19" s="215" t="s">
        <v>108</v>
      </c>
      <c r="B19" s="215" t="s">
        <v>224</v>
      </c>
      <c r="C19" s="215" t="s">
        <v>225</v>
      </c>
      <c r="D19" s="215" t="s">
        <v>126</v>
      </c>
      <c r="E19" s="215" t="s">
        <v>132</v>
      </c>
      <c r="F19" s="215" t="s">
        <v>125</v>
      </c>
      <c r="G19" s="215" t="s">
        <v>157</v>
      </c>
      <c r="H19" s="215" t="s">
        <v>196</v>
      </c>
      <c r="I19" s="215" t="s">
        <v>133</v>
      </c>
      <c r="J19" s="215" t="s">
        <v>196</v>
      </c>
      <c r="K19" s="215" t="s">
        <v>196</v>
      </c>
      <c r="L19" s="215" t="s">
        <v>196</v>
      </c>
      <c r="M19" s="216">
        <v>19.39</v>
      </c>
      <c r="N19" t="str">
        <f t="shared" si="0"/>
        <v>726900020100</v>
      </c>
    </row>
    <row r="20" spans="1:14" x14ac:dyDescent="0.25">
      <c r="A20" s="215" t="s">
        <v>108</v>
      </c>
      <c r="B20" s="215" t="s">
        <v>224</v>
      </c>
      <c r="C20" s="215" t="s">
        <v>225</v>
      </c>
      <c r="D20" s="215" t="s">
        <v>126</v>
      </c>
      <c r="E20" s="215" t="s">
        <v>132</v>
      </c>
      <c r="F20" s="215" t="s">
        <v>125</v>
      </c>
      <c r="G20" s="215" t="s">
        <v>157</v>
      </c>
      <c r="H20" s="215" t="s">
        <v>196</v>
      </c>
      <c r="I20" s="215" t="s">
        <v>133</v>
      </c>
      <c r="J20" s="215" t="s">
        <v>196</v>
      </c>
      <c r="K20" s="215" t="s">
        <v>196</v>
      </c>
      <c r="L20" s="215" t="s">
        <v>196</v>
      </c>
      <c r="M20" s="216">
        <v>106.66</v>
      </c>
      <c r="N20" t="str">
        <f t="shared" si="0"/>
        <v>726900020100</v>
      </c>
    </row>
    <row r="21" spans="1:14" x14ac:dyDescent="0.25">
      <c r="A21" s="215" t="s">
        <v>108</v>
      </c>
      <c r="B21" s="215" t="s">
        <v>224</v>
      </c>
      <c r="C21" s="215" t="s">
        <v>225</v>
      </c>
      <c r="D21" s="215" t="s">
        <v>126</v>
      </c>
      <c r="E21" s="215" t="s">
        <v>132</v>
      </c>
      <c r="F21" s="215" t="s">
        <v>125</v>
      </c>
      <c r="G21" s="215" t="s">
        <v>155</v>
      </c>
      <c r="H21" s="215" t="s">
        <v>196</v>
      </c>
      <c r="I21" s="215" t="s">
        <v>133</v>
      </c>
      <c r="J21" s="215" t="s">
        <v>196</v>
      </c>
      <c r="K21" s="215" t="s">
        <v>196</v>
      </c>
      <c r="L21" s="215" t="s">
        <v>196</v>
      </c>
      <c r="M21" s="216">
        <v>31.25</v>
      </c>
      <c r="N21" t="str">
        <f t="shared" si="0"/>
        <v>724500020100</v>
      </c>
    </row>
    <row r="22" spans="1:14" x14ac:dyDescent="0.25">
      <c r="A22" s="215" t="s">
        <v>108</v>
      </c>
      <c r="B22" s="215" t="s">
        <v>224</v>
      </c>
      <c r="C22" s="215" t="s">
        <v>225</v>
      </c>
      <c r="D22" s="215" t="s">
        <v>126</v>
      </c>
      <c r="E22" s="215" t="s">
        <v>132</v>
      </c>
      <c r="F22" s="215" t="s">
        <v>125</v>
      </c>
      <c r="G22" s="215" t="s">
        <v>154</v>
      </c>
      <c r="H22" s="215" t="s">
        <v>196</v>
      </c>
      <c r="I22" s="215" t="s">
        <v>133</v>
      </c>
      <c r="J22" s="215" t="s">
        <v>196</v>
      </c>
      <c r="K22" s="215" t="s">
        <v>196</v>
      </c>
      <c r="L22" s="215" t="s">
        <v>196</v>
      </c>
      <c r="M22" s="216">
        <v>279.3</v>
      </c>
      <c r="N22" t="str">
        <f t="shared" si="0"/>
        <v>724000020100</v>
      </c>
    </row>
    <row r="23" spans="1:14" x14ac:dyDescent="0.25">
      <c r="A23" s="215" t="s">
        <v>108</v>
      </c>
      <c r="B23" s="215" t="s">
        <v>224</v>
      </c>
      <c r="C23" s="215" t="s">
        <v>225</v>
      </c>
      <c r="D23" s="215" t="s">
        <v>126</v>
      </c>
      <c r="E23" s="215" t="s">
        <v>132</v>
      </c>
      <c r="F23" s="215" t="s">
        <v>125</v>
      </c>
      <c r="G23" s="215" t="s">
        <v>153</v>
      </c>
      <c r="H23" s="215" t="s">
        <v>196</v>
      </c>
      <c r="I23" s="215" t="s">
        <v>133</v>
      </c>
      <c r="J23" s="215" t="s">
        <v>196</v>
      </c>
      <c r="K23" s="215" t="s">
        <v>196</v>
      </c>
      <c r="L23" s="215" t="s">
        <v>196</v>
      </c>
      <c r="M23" s="216">
        <v>23.01</v>
      </c>
      <c r="N23" t="str">
        <f t="shared" si="0"/>
        <v>723100020100</v>
      </c>
    </row>
    <row r="24" spans="1:14" x14ac:dyDescent="0.25">
      <c r="A24" s="215" t="s">
        <v>108</v>
      </c>
      <c r="B24" s="215" t="s">
        <v>224</v>
      </c>
      <c r="C24" s="215" t="s">
        <v>225</v>
      </c>
      <c r="D24" s="215" t="s">
        <v>126</v>
      </c>
      <c r="E24" s="215" t="s">
        <v>132</v>
      </c>
      <c r="F24" s="215" t="s">
        <v>125</v>
      </c>
      <c r="G24" s="215" t="s">
        <v>152</v>
      </c>
      <c r="H24" s="215" t="s">
        <v>196</v>
      </c>
      <c r="I24" s="215" t="s">
        <v>133</v>
      </c>
      <c r="J24" s="215" t="s">
        <v>196</v>
      </c>
      <c r="K24" s="215" t="s">
        <v>196</v>
      </c>
      <c r="L24" s="215" t="s">
        <v>196</v>
      </c>
      <c r="M24" s="216">
        <v>98.36</v>
      </c>
      <c r="N24" t="str">
        <f t="shared" si="0"/>
        <v>723000020100</v>
      </c>
    </row>
    <row r="25" spans="1:14" x14ac:dyDescent="0.25">
      <c r="A25" s="215" t="s">
        <v>108</v>
      </c>
      <c r="B25" s="215" t="s">
        <v>224</v>
      </c>
      <c r="C25" s="215" t="s">
        <v>225</v>
      </c>
      <c r="D25" s="215" t="s">
        <v>126</v>
      </c>
      <c r="E25" s="215" t="s">
        <v>132</v>
      </c>
      <c r="F25" s="215" t="s">
        <v>125</v>
      </c>
      <c r="G25" s="215" t="s">
        <v>149</v>
      </c>
      <c r="H25" s="215" t="s">
        <v>196</v>
      </c>
      <c r="I25" s="215" t="s">
        <v>133</v>
      </c>
      <c r="J25" s="215" t="s">
        <v>196</v>
      </c>
      <c r="K25" s="215" t="s">
        <v>196</v>
      </c>
      <c r="L25" s="215" t="s">
        <v>196</v>
      </c>
      <c r="M25" s="216">
        <v>1616</v>
      </c>
      <c r="N25" t="str">
        <f t="shared" si="0"/>
        <v>710000020100</v>
      </c>
    </row>
    <row r="26" spans="1:14" x14ac:dyDescent="0.25">
      <c r="A26" s="215" t="s">
        <v>108</v>
      </c>
      <c r="B26" s="215" t="s">
        <v>280</v>
      </c>
      <c r="C26" s="215" t="s">
        <v>281</v>
      </c>
      <c r="D26" s="215" t="s">
        <v>126</v>
      </c>
      <c r="E26" s="215" t="s">
        <v>127</v>
      </c>
      <c r="F26" s="215" t="s">
        <v>370</v>
      </c>
      <c r="G26" s="215" t="s">
        <v>124</v>
      </c>
      <c r="H26" s="215" t="s">
        <v>196</v>
      </c>
      <c r="I26" s="215" t="s">
        <v>196</v>
      </c>
      <c r="J26" s="215" t="s">
        <v>196</v>
      </c>
      <c r="K26" s="215" t="s">
        <v>196</v>
      </c>
      <c r="L26" s="215" t="s">
        <v>196</v>
      </c>
      <c r="M26" s="216">
        <v>-727.2</v>
      </c>
      <c r="N26" t="str">
        <f t="shared" si="0"/>
        <v>100000010100</v>
      </c>
    </row>
    <row r="27" spans="1:14" x14ac:dyDescent="0.25">
      <c r="A27" s="215" t="s">
        <v>108</v>
      </c>
      <c r="B27" s="215" t="s">
        <v>280</v>
      </c>
      <c r="C27" s="215" t="s">
        <v>281</v>
      </c>
      <c r="D27" s="215" t="s">
        <v>126</v>
      </c>
      <c r="E27" s="215" t="s">
        <v>127</v>
      </c>
      <c r="F27" s="215" t="s">
        <v>370</v>
      </c>
      <c r="G27" s="215" t="s">
        <v>161</v>
      </c>
      <c r="H27" s="215" t="s">
        <v>196</v>
      </c>
      <c r="I27" s="215" t="s">
        <v>196</v>
      </c>
      <c r="J27" s="215" t="s">
        <v>196</v>
      </c>
      <c r="K27" s="215" t="s">
        <v>196</v>
      </c>
      <c r="L27" s="215" t="s">
        <v>196</v>
      </c>
      <c r="M27" s="216">
        <v>727.2</v>
      </c>
      <c r="N27" t="str">
        <f t="shared" si="0"/>
        <v>208100010100</v>
      </c>
    </row>
    <row r="28" spans="1:14" x14ac:dyDescent="0.25">
      <c r="A28" s="215" t="s">
        <v>108</v>
      </c>
      <c r="B28" s="215" t="s">
        <v>371</v>
      </c>
      <c r="C28" s="215" t="s">
        <v>281</v>
      </c>
      <c r="D28" s="215" t="s">
        <v>126</v>
      </c>
      <c r="E28" s="215" t="s">
        <v>127</v>
      </c>
      <c r="F28" s="215" t="s">
        <v>125</v>
      </c>
      <c r="G28" s="215" t="s">
        <v>144</v>
      </c>
      <c r="H28" s="215" t="s">
        <v>196</v>
      </c>
      <c r="I28" s="215" t="s">
        <v>128</v>
      </c>
      <c r="J28" s="215" t="s">
        <v>196</v>
      </c>
      <c r="K28" s="215" t="s">
        <v>196</v>
      </c>
      <c r="L28" s="215" t="s">
        <v>196</v>
      </c>
      <c r="M28" s="216">
        <v>-379.2</v>
      </c>
      <c r="N28" t="str">
        <f t="shared" si="0"/>
        <v>214000010100</v>
      </c>
    </row>
    <row r="29" spans="1:14" x14ac:dyDescent="0.25">
      <c r="A29" s="215" t="s">
        <v>108</v>
      </c>
      <c r="B29" s="215" t="s">
        <v>371</v>
      </c>
      <c r="C29" s="215" t="s">
        <v>281</v>
      </c>
      <c r="D29" s="215" t="s">
        <v>126</v>
      </c>
      <c r="E29" s="215" t="s">
        <v>127</v>
      </c>
      <c r="F29" s="215" t="s">
        <v>125</v>
      </c>
      <c r="G29" s="215" t="s">
        <v>138</v>
      </c>
      <c r="H29" s="215" t="s">
        <v>196</v>
      </c>
      <c r="I29" s="215" t="s">
        <v>128</v>
      </c>
      <c r="J29" s="215" t="s">
        <v>196</v>
      </c>
      <c r="K29" s="215" t="s">
        <v>196</v>
      </c>
      <c r="L29" s="215" t="s">
        <v>196</v>
      </c>
      <c r="M29" s="216">
        <v>-57.75</v>
      </c>
      <c r="N29" t="str">
        <f t="shared" si="0"/>
        <v>205800010100</v>
      </c>
    </row>
    <row r="30" spans="1:14" x14ac:dyDescent="0.25">
      <c r="A30" s="215" t="s">
        <v>108</v>
      </c>
      <c r="B30" s="215" t="s">
        <v>371</v>
      </c>
      <c r="C30" s="215" t="s">
        <v>281</v>
      </c>
      <c r="D30" s="215" t="s">
        <v>126</v>
      </c>
      <c r="E30" s="215" t="s">
        <v>127</v>
      </c>
      <c r="F30" s="215" t="s">
        <v>125</v>
      </c>
      <c r="G30" s="215" t="s">
        <v>145</v>
      </c>
      <c r="H30" s="215" t="s">
        <v>196</v>
      </c>
      <c r="I30" s="215" t="s">
        <v>128</v>
      </c>
      <c r="J30" s="215" t="s">
        <v>196</v>
      </c>
      <c r="K30" s="215" t="s">
        <v>196</v>
      </c>
      <c r="L30" s="215" t="s">
        <v>196</v>
      </c>
      <c r="M30" s="216">
        <v>-217.94</v>
      </c>
      <c r="N30" t="str">
        <f t="shared" si="0"/>
        <v>215000010100</v>
      </c>
    </row>
    <row r="31" spans="1:14" x14ac:dyDescent="0.25">
      <c r="A31" s="215" t="s">
        <v>108</v>
      </c>
      <c r="B31" s="215" t="s">
        <v>371</v>
      </c>
      <c r="C31" s="215" t="s">
        <v>281</v>
      </c>
      <c r="D31" s="215" t="s">
        <v>126</v>
      </c>
      <c r="E31" s="215" t="s">
        <v>127</v>
      </c>
      <c r="F31" s="215" t="s">
        <v>125</v>
      </c>
      <c r="G31" s="215" t="s">
        <v>124</v>
      </c>
      <c r="H31" s="215" t="s">
        <v>196</v>
      </c>
      <c r="I31" s="215" t="s">
        <v>128</v>
      </c>
      <c r="J31" s="215" t="s">
        <v>196</v>
      </c>
      <c r="K31" s="215" t="s">
        <v>196</v>
      </c>
      <c r="L31" s="215" t="s">
        <v>196</v>
      </c>
      <c r="M31" s="216">
        <v>-2763.37</v>
      </c>
      <c r="N31" t="str">
        <f t="shared" si="0"/>
        <v>100000010100</v>
      </c>
    </row>
    <row r="32" spans="1:14" x14ac:dyDescent="0.25">
      <c r="A32" s="215" t="s">
        <v>108</v>
      </c>
      <c r="B32" s="215" t="s">
        <v>371</v>
      </c>
      <c r="C32" s="215" t="s">
        <v>281</v>
      </c>
      <c r="D32" s="215" t="s">
        <v>126</v>
      </c>
      <c r="E32" s="215" t="s">
        <v>127</v>
      </c>
      <c r="F32" s="215" t="s">
        <v>125</v>
      </c>
      <c r="G32" s="215" t="s">
        <v>149</v>
      </c>
      <c r="H32" s="215" t="s">
        <v>196</v>
      </c>
      <c r="I32" s="215" t="s">
        <v>128</v>
      </c>
      <c r="J32" s="215" t="s">
        <v>196</v>
      </c>
      <c r="K32" s="215" t="s">
        <v>196</v>
      </c>
      <c r="L32" s="215" t="s">
        <v>196</v>
      </c>
      <c r="M32" s="216">
        <v>4116</v>
      </c>
      <c r="N32" t="str">
        <f t="shared" si="0"/>
        <v>710000010100</v>
      </c>
    </row>
    <row r="33" spans="1:14" x14ac:dyDescent="0.25">
      <c r="A33" s="215" t="s">
        <v>108</v>
      </c>
      <c r="B33" s="215" t="s">
        <v>371</v>
      </c>
      <c r="C33" s="215" t="s">
        <v>281</v>
      </c>
      <c r="D33" s="215" t="s">
        <v>126</v>
      </c>
      <c r="E33" s="215" t="s">
        <v>127</v>
      </c>
      <c r="F33" s="215" t="s">
        <v>125</v>
      </c>
      <c r="G33" s="215" t="s">
        <v>152</v>
      </c>
      <c r="H33" s="215" t="s">
        <v>196</v>
      </c>
      <c r="I33" s="215" t="s">
        <v>128</v>
      </c>
      <c r="J33" s="215" t="s">
        <v>196</v>
      </c>
      <c r="K33" s="215" t="s">
        <v>196</v>
      </c>
      <c r="L33" s="215" t="s">
        <v>196</v>
      </c>
      <c r="M33" s="216">
        <v>246.9</v>
      </c>
      <c r="N33" t="str">
        <f t="shared" si="0"/>
        <v>723000010100</v>
      </c>
    </row>
    <row r="34" spans="1:14" x14ac:dyDescent="0.25">
      <c r="A34" s="215" t="s">
        <v>108</v>
      </c>
      <c r="B34" s="215" t="s">
        <v>371</v>
      </c>
      <c r="C34" s="215" t="s">
        <v>281</v>
      </c>
      <c r="D34" s="215" t="s">
        <v>126</v>
      </c>
      <c r="E34" s="215" t="s">
        <v>127</v>
      </c>
      <c r="F34" s="215" t="s">
        <v>125</v>
      </c>
      <c r="G34" s="215" t="s">
        <v>153</v>
      </c>
      <c r="H34" s="215" t="s">
        <v>196</v>
      </c>
      <c r="I34" s="215" t="s">
        <v>128</v>
      </c>
      <c r="J34" s="215" t="s">
        <v>196</v>
      </c>
      <c r="K34" s="215" t="s">
        <v>196</v>
      </c>
      <c r="L34" s="215" t="s">
        <v>196</v>
      </c>
      <c r="M34" s="216">
        <v>57.75</v>
      </c>
      <c r="N34" t="str">
        <f t="shared" si="0"/>
        <v>723100010100</v>
      </c>
    </row>
    <row r="35" spans="1:14" x14ac:dyDescent="0.25">
      <c r="A35" s="215" t="s">
        <v>108</v>
      </c>
      <c r="B35" s="215" t="s">
        <v>371</v>
      </c>
      <c r="C35" s="215" t="s">
        <v>281</v>
      </c>
      <c r="D35" s="215" t="s">
        <v>126</v>
      </c>
      <c r="E35" s="215" t="s">
        <v>127</v>
      </c>
      <c r="F35" s="215" t="s">
        <v>125</v>
      </c>
      <c r="G35" s="215" t="s">
        <v>154</v>
      </c>
      <c r="H35" s="215" t="s">
        <v>196</v>
      </c>
      <c r="I35" s="215" t="s">
        <v>128</v>
      </c>
      <c r="J35" s="215" t="s">
        <v>196</v>
      </c>
      <c r="K35" s="215" t="s">
        <v>196</v>
      </c>
      <c r="L35" s="215" t="s">
        <v>196</v>
      </c>
      <c r="M35" s="216">
        <v>687.75</v>
      </c>
      <c r="N35" t="str">
        <f t="shared" si="0"/>
        <v>724000010100</v>
      </c>
    </row>
    <row r="36" spans="1:14" x14ac:dyDescent="0.25">
      <c r="A36" s="215" t="s">
        <v>108</v>
      </c>
      <c r="B36" s="215" t="s">
        <v>371</v>
      </c>
      <c r="C36" s="215" t="s">
        <v>281</v>
      </c>
      <c r="D36" s="215" t="s">
        <v>126</v>
      </c>
      <c r="E36" s="215" t="s">
        <v>127</v>
      </c>
      <c r="F36" s="215" t="s">
        <v>125</v>
      </c>
      <c r="G36" s="215" t="s">
        <v>156</v>
      </c>
      <c r="H36" s="215" t="s">
        <v>196</v>
      </c>
      <c r="I36" s="215" t="s">
        <v>128</v>
      </c>
      <c r="J36" s="215" t="s">
        <v>196</v>
      </c>
      <c r="K36" s="215" t="s">
        <v>196</v>
      </c>
      <c r="L36" s="215" t="s">
        <v>196</v>
      </c>
      <c r="M36" s="216">
        <v>3.45</v>
      </c>
      <c r="N36" t="str">
        <f t="shared" si="0"/>
        <v>725000010100</v>
      </c>
    </row>
    <row r="37" spans="1:14" x14ac:dyDescent="0.25">
      <c r="A37" s="215" t="s">
        <v>108</v>
      </c>
      <c r="B37" s="215" t="s">
        <v>371</v>
      </c>
      <c r="C37" s="215" t="s">
        <v>281</v>
      </c>
      <c r="D37" s="215" t="s">
        <v>126</v>
      </c>
      <c r="E37" s="215" t="s">
        <v>127</v>
      </c>
      <c r="F37" s="215" t="s">
        <v>125</v>
      </c>
      <c r="G37" s="215" t="s">
        <v>151</v>
      </c>
      <c r="H37" s="215" t="s">
        <v>196</v>
      </c>
      <c r="I37" s="215" t="s">
        <v>128</v>
      </c>
      <c r="J37" s="215" t="s">
        <v>196</v>
      </c>
      <c r="K37" s="215" t="s">
        <v>196</v>
      </c>
      <c r="L37" s="215" t="s">
        <v>196</v>
      </c>
      <c r="M37" s="216">
        <v>11.4</v>
      </c>
      <c r="N37" t="str">
        <f t="shared" si="0"/>
        <v>722100010100</v>
      </c>
    </row>
    <row r="38" spans="1:14" x14ac:dyDescent="0.25">
      <c r="A38" s="215" t="s">
        <v>108</v>
      </c>
      <c r="B38" s="215" t="s">
        <v>371</v>
      </c>
      <c r="C38" s="215" t="s">
        <v>281</v>
      </c>
      <c r="D38" s="215" t="s">
        <v>126</v>
      </c>
      <c r="E38" s="215" t="s">
        <v>127</v>
      </c>
      <c r="F38" s="215" t="s">
        <v>125</v>
      </c>
      <c r="G38" s="215" t="s">
        <v>157</v>
      </c>
      <c r="H38" s="215" t="s">
        <v>196</v>
      </c>
      <c r="I38" s="215" t="s">
        <v>128</v>
      </c>
      <c r="J38" s="215" t="s">
        <v>196</v>
      </c>
      <c r="K38" s="215" t="s">
        <v>196</v>
      </c>
      <c r="L38" s="215" t="s">
        <v>196</v>
      </c>
      <c r="M38" s="216">
        <v>271.66000000000003</v>
      </c>
      <c r="N38" t="str">
        <f t="shared" si="0"/>
        <v>726900010100</v>
      </c>
    </row>
    <row r="39" spans="1:14" x14ac:dyDescent="0.25">
      <c r="A39" s="215" t="s">
        <v>108</v>
      </c>
      <c r="B39" s="215" t="s">
        <v>371</v>
      </c>
      <c r="C39" s="215" t="s">
        <v>281</v>
      </c>
      <c r="D39" s="215" t="s">
        <v>126</v>
      </c>
      <c r="E39" s="215" t="s">
        <v>127</v>
      </c>
      <c r="F39" s="215" t="s">
        <v>125</v>
      </c>
      <c r="G39" s="215" t="s">
        <v>157</v>
      </c>
      <c r="H39" s="215" t="s">
        <v>196</v>
      </c>
      <c r="I39" s="215" t="s">
        <v>128</v>
      </c>
      <c r="J39" s="215" t="s">
        <v>196</v>
      </c>
      <c r="K39" s="215" t="s">
        <v>196</v>
      </c>
      <c r="L39" s="215" t="s">
        <v>196</v>
      </c>
      <c r="M39" s="216">
        <v>49.39</v>
      </c>
      <c r="N39" t="str">
        <f t="shared" si="0"/>
        <v>726900010100</v>
      </c>
    </row>
    <row r="40" spans="1:14" x14ac:dyDescent="0.25">
      <c r="A40" s="215" t="s">
        <v>108</v>
      </c>
      <c r="B40" s="215" t="s">
        <v>371</v>
      </c>
      <c r="C40" s="215" t="s">
        <v>281</v>
      </c>
      <c r="D40" s="215" t="s">
        <v>126</v>
      </c>
      <c r="E40" s="215" t="s">
        <v>127</v>
      </c>
      <c r="F40" s="215" t="s">
        <v>125</v>
      </c>
      <c r="G40" s="215" t="s">
        <v>139</v>
      </c>
      <c r="H40" s="215" t="s">
        <v>196</v>
      </c>
      <c r="I40" s="215" t="s">
        <v>128</v>
      </c>
      <c r="J40" s="215" t="s">
        <v>196</v>
      </c>
      <c r="K40" s="215" t="s">
        <v>196</v>
      </c>
      <c r="L40" s="215" t="s">
        <v>196</v>
      </c>
      <c r="M40" s="216">
        <v>-20</v>
      </c>
      <c r="N40" t="str">
        <f t="shared" si="0"/>
        <v>210000010100</v>
      </c>
    </row>
    <row r="41" spans="1:14" x14ac:dyDescent="0.25">
      <c r="A41" s="215" t="s">
        <v>108</v>
      </c>
      <c r="B41" s="215" t="s">
        <v>371</v>
      </c>
      <c r="C41" s="215" t="s">
        <v>281</v>
      </c>
      <c r="D41" s="215" t="s">
        <v>126</v>
      </c>
      <c r="E41" s="215" t="s">
        <v>127</v>
      </c>
      <c r="F41" s="215" t="s">
        <v>125</v>
      </c>
      <c r="G41" s="215" t="s">
        <v>139</v>
      </c>
      <c r="H41" s="215" t="s">
        <v>196</v>
      </c>
      <c r="I41" s="215" t="s">
        <v>128</v>
      </c>
      <c r="J41" s="215" t="s">
        <v>196</v>
      </c>
      <c r="K41" s="215" t="s">
        <v>196</v>
      </c>
      <c r="L41" s="215" t="s">
        <v>196</v>
      </c>
      <c r="M41" s="216">
        <v>-28.84</v>
      </c>
      <c r="N41" t="str">
        <f t="shared" si="0"/>
        <v>210000010100</v>
      </c>
    </row>
    <row r="42" spans="1:14" x14ac:dyDescent="0.25">
      <c r="A42" s="215" t="s">
        <v>108</v>
      </c>
      <c r="B42" s="215" t="s">
        <v>371</v>
      </c>
      <c r="C42" s="215" t="s">
        <v>281</v>
      </c>
      <c r="D42" s="215" t="s">
        <v>126</v>
      </c>
      <c r="E42" s="215" t="s">
        <v>127</v>
      </c>
      <c r="F42" s="215" t="s">
        <v>125</v>
      </c>
      <c r="G42" s="215" t="s">
        <v>142</v>
      </c>
      <c r="H42" s="215" t="s">
        <v>196</v>
      </c>
      <c r="I42" s="215" t="s">
        <v>128</v>
      </c>
      <c r="J42" s="215" t="s">
        <v>196</v>
      </c>
      <c r="K42" s="215" t="s">
        <v>196</v>
      </c>
      <c r="L42" s="215" t="s">
        <v>196</v>
      </c>
      <c r="M42" s="216">
        <v>-6.72</v>
      </c>
      <c r="N42" t="str">
        <f t="shared" si="0"/>
        <v>212500010100</v>
      </c>
    </row>
    <row r="43" spans="1:14" x14ac:dyDescent="0.25">
      <c r="A43" s="215" t="s">
        <v>108</v>
      </c>
      <c r="B43" s="215" t="s">
        <v>371</v>
      </c>
      <c r="C43" s="215" t="s">
        <v>281</v>
      </c>
      <c r="D43" s="215" t="s">
        <v>126</v>
      </c>
      <c r="E43" s="215" t="s">
        <v>127</v>
      </c>
      <c r="F43" s="215" t="s">
        <v>125</v>
      </c>
      <c r="G43" s="215" t="s">
        <v>142</v>
      </c>
      <c r="H43" s="215" t="s">
        <v>196</v>
      </c>
      <c r="I43" s="215" t="s">
        <v>128</v>
      </c>
      <c r="J43" s="215" t="s">
        <v>196</v>
      </c>
      <c r="K43" s="215" t="s">
        <v>196</v>
      </c>
      <c r="L43" s="215" t="s">
        <v>196</v>
      </c>
      <c r="M43" s="216">
        <v>-15.12</v>
      </c>
      <c r="N43" t="str">
        <f t="shared" si="0"/>
        <v>212500010100</v>
      </c>
    </row>
    <row r="44" spans="1:14" x14ac:dyDescent="0.25">
      <c r="A44" s="215" t="s">
        <v>108</v>
      </c>
      <c r="B44" s="215" t="s">
        <v>371</v>
      </c>
      <c r="C44" s="215" t="s">
        <v>281</v>
      </c>
      <c r="D44" s="215" t="s">
        <v>126</v>
      </c>
      <c r="E44" s="215" t="s">
        <v>127</v>
      </c>
      <c r="F44" s="215" t="s">
        <v>125</v>
      </c>
      <c r="G44" s="215" t="s">
        <v>140</v>
      </c>
      <c r="H44" s="215" t="s">
        <v>196</v>
      </c>
      <c r="I44" s="215" t="s">
        <v>128</v>
      </c>
      <c r="J44" s="215" t="s">
        <v>196</v>
      </c>
      <c r="K44" s="215" t="s">
        <v>196</v>
      </c>
      <c r="L44" s="215" t="s">
        <v>196</v>
      </c>
      <c r="M44" s="216">
        <v>-271.66000000000003</v>
      </c>
      <c r="N44" t="str">
        <f t="shared" si="0"/>
        <v>210500010100</v>
      </c>
    </row>
    <row r="45" spans="1:14" x14ac:dyDescent="0.25">
      <c r="A45" s="215" t="s">
        <v>108</v>
      </c>
      <c r="B45" s="215" t="s">
        <v>371</v>
      </c>
      <c r="C45" s="215" t="s">
        <v>281</v>
      </c>
      <c r="D45" s="215" t="s">
        <v>126</v>
      </c>
      <c r="E45" s="215" t="s">
        <v>127</v>
      </c>
      <c r="F45" s="215" t="s">
        <v>125</v>
      </c>
      <c r="G45" s="215" t="s">
        <v>143</v>
      </c>
      <c r="H45" s="215" t="s">
        <v>196</v>
      </c>
      <c r="I45" s="215" t="s">
        <v>128</v>
      </c>
      <c r="J45" s="215" t="s">
        <v>196</v>
      </c>
      <c r="K45" s="215" t="s">
        <v>196</v>
      </c>
      <c r="L45" s="215" t="s">
        <v>196</v>
      </c>
      <c r="M45" s="216">
        <v>-108.5</v>
      </c>
      <c r="N45" t="str">
        <f t="shared" si="0"/>
        <v>213000010100</v>
      </c>
    </row>
    <row r="46" spans="1:14" x14ac:dyDescent="0.25">
      <c r="A46" s="215" t="s">
        <v>108</v>
      </c>
      <c r="B46" s="215" t="s">
        <v>371</v>
      </c>
      <c r="C46" s="215" t="s">
        <v>281</v>
      </c>
      <c r="D46" s="215" t="s">
        <v>126</v>
      </c>
      <c r="E46" s="215" t="s">
        <v>127</v>
      </c>
      <c r="F46" s="215" t="s">
        <v>125</v>
      </c>
      <c r="G46" s="215" t="s">
        <v>160</v>
      </c>
      <c r="H46" s="215" t="s">
        <v>196</v>
      </c>
      <c r="I46" s="215" t="s">
        <v>128</v>
      </c>
      <c r="J46" s="215" t="s">
        <v>196</v>
      </c>
      <c r="K46" s="215" t="s">
        <v>196</v>
      </c>
      <c r="L46" s="215" t="s">
        <v>196</v>
      </c>
      <c r="M46" s="216">
        <v>-11.4</v>
      </c>
      <c r="N46" t="str">
        <f t="shared" si="0"/>
        <v>205700010100</v>
      </c>
    </row>
    <row r="47" spans="1:14" x14ac:dyDescent="0.25">
      <c r="A47" s="215" t="s">
        <v>108</v>
      </c>
      <c r="B47" s="215" t="s">
        <v>371</v>
      </c>
      <c r="C47" s="215" t="s">
        <v>281</v>
      </c>
      <c r="D47" s="215" t="s">
        <v>126</v>
      </c>
      <c r="E47" s="215" t="s">
        <v>127</v>
      </c>
      <c r="F47" s="215" t="s">
        <v>125</v>
      </c>
      <c r="G47" s="215" t="s">
        <v>136</v>
      </c>
      <c r="H47" s="215" t="s">
        <v>196</v>
      </c>
      <c r="I47" s="215" t="s">
        <v>128</v>
      </c>
      <c r="J47" s="215" t="s">
        <v>196</v>
      </c>
      <c r="K47" s="215" t="s">
        <v>196</v>
      </c>
      <c r="L47" s="215" t="s">
        <v>196</v>
      </c>
      <c r="M47" s="216">
        <v>-3.45</v>
      </c>
      <c r="N47" t="str">
        <f t="shared" si="0"/>
        <v>205500010100</v>
      </c>
    </row>
    <row r="48" spans="1:14" x14ac:dyDescent="0.25">
      <c r="A48" s="215" t="s">
        <v>108</v>
      </c>
      <c r="B48" s="215" t="s">
        <v>371</v>
      </c>
      <c r="C48" s="215" t="s">
        <v>281</v>
      </c>
      <c r="D48" s="215" t="s">
        <v>126</v>
      </c>
      <c r="E48" s="215" t="s">
        <v>127</v>
      </c>
      <c r="F48" s="215" t="s">
        <v>125</v>
      </c>
      <c r="G48" s="215" t="s">
        <v>137</v>
      </c>
      <c r="H48" s="215" t="s">
        <v>196</v>
      </c>
      <c r="I48" s="215" t="s">
        <v>128</v>
      </c>
      <c r="J48" s="215" t="s">
        <v>196</v>
      </c>
      <c r="K48" s="215" t="s">
        <v>196</v>
      </c>
      <c r="L48" s="215" t="s">
        <v>196</v>
      </c>
      <c r="M48" s="216">
        <v>-687.75</v>
      </c>
      <c r="N48" t="str">
        <f t="shared" si="0"/>
        <v>205600010100</v>
      </c>
    </row>
    <row r="49" spans="1:14" x14ac:dyDescent="0.25">
      <c r="A49" s="215" t="s">
        <v>108</v>
      </c>
      <c r="B49" s="215" t="s">
        <v>371</v>
      </c>
      <c r="C49" s="215" t="s">
        <v>281</v>
      </c>
      <c r="D49" s="215" t="s">
        <v>126</v>
      </c>
      <c r="E49" s="215" t="s">
        <v>127</v>
      </c>
      <c r="F49" s="215" t="s">
        <v>125</v>
      </c>
      <c r="G49" s="215" t="s">
        <v>134</v>
      </c>
      <c r="H49" s="215" t="s">
        <v>196</v>
      </c>
      <c r="I49" s="215" t="s">
        <v>128</v>
      </c>
      <c r="J49" s="215" t="s">
        <v>196</v>
      </c>
      <c r="K49" s="215" t="s">
        <v>196</v>
      </c>
      <c r="L49" s="215" t="s">
        <v>196</v>
      </c>
      <c r="M49" s="216">
        <v>-271.66000000000003</v>
      </c>
      <c r="N49" t="str">
        <f t="shared" si="0"/>
        <v>205200010100</v>
      </c>
    </row>
    <row r="50" spans="1:14" x14ac:dyDescent="0.25">
      <c r="A50" s="215" t="s">
        <v>108</v>
      </c>
      <c r="B50" s="215" t="s">
        <v>371</v>
      </c>
      <c r="C50" s="215" t="s">
        <v>281</v>
      </c>
      <c r="D50" s="215" t="s">
        <v>126</v>
      </c>
      <c r="E50" s="215" t="s">
        <v>127</v>
      </c>
      <c r="F50" s="215" t="s">
        <v>125</v>
      </c>
      <c r="G50" s="215" t="s">
        <v>139</v>
      </c>
      <c r="H50" s="215" t="s">
        <v>196</v>
      </c>
      <c r="I50" s="215" t="s">
        <v>128</v>
      </c>
      <c r="J50" s="215" t="s">
        <v>196</v>
      </c>
      <c r="K50" s="215" t="s">
        <v>196</v>
      </c>
      <c r="L50" s="215" t="s">
        <v>196</v>
      </c>
      <c r="M50" s="216">
        <v>-49.39</v>
      </c>
      <c r="N50" t="str">
        <f t="shared" si="0"/>
        <v>210000010100</v>
      </c>
    </row>
    <row r="51" spans="1:14" x14ac:dyDescent="0.25">
      <c r="A51" s="215" t="s">
        <v>108</v>
      </c>
      <c r="B51" s="215" t="s">
        <v>371</v>
      </c>
      <c r="C51" s="215" t="s">
        <v>281</v>
      </c>
      <c r="D51" s="215" t="s">
        <v>126</v>
      </c>
      <c r="E51" s="215" t="s">
        <v>127</v>
      </c>
      <c r="F51" s="215" t="s">
        <v>125</v>
      </c>
      <c r="G51" s="215" t="s">
        <v>141</v>
      </c>
      <c r="H51" s="215" t="s">
        <v>196</v>
      </c>
      <c r="I51" s="215" t="s">
        <v>128</v>
      </c>
      <c r="J51" s="215" t="s">
        <v>196</v>
      </c>
      <c r="K51" s="215" t="s">
        <v>196</v>
      </c>
      <c r="L51" s="215" t="s">
        <v>196</v>
      </c>
      <c r="M51" s="216">
        <v>-246.9</v>
      </c>
      <c r="N51" t="str">
        <f t="shared" si="0"/>
        <v>211000010100</v>
      </c>
    </row>
    <row r="52" spans="1:14" x14ac:dyDescent="0.25">
      <c r="A52" s="215" t="s">
        <v>108</v>
      </c>
      <c r="B52" s="215" t="s">
        <v>371</v>
      </c>
      <c r="C52" s="215" t="s">
        <v>281</v>
      </c>
      <c r="D52" s="215" t="s">
        <v>126</v>
      </c>
      <c r="E52" s="215" t="s">
        <v>127</v>
      </c>
      <c r="F52" s="215" t="s">
        <v>125</v>
      </c>
      <c r="G52" s="215" t="s">
        <v>135</v>
      </c>
      <c r="H52" s="215" t="s">
        <v>196</v>
      </c>
      <c r="I52" s="215" t="s">
        <v>128</v>
      </c>
      <c r="J52" s="215" t="s">
        <v>196</v>
      </c>
      <c r="K52" s="215" t="s">
        <v>196</v>
      </c>
      <c r="L52" s="215" t="s">
        <v>196</v>
      </c>
      <c r="M52" s="216">
        <v>-246.9</v>
      </c>
      <c r="N52" t="str">
        <f t="shared" si="0"/>
        <v>205300010100</v>
      </c>
    </row>
    <row r="53" spans="1:14" x14ac:dyDescent="0.25">
      <c r="A53" s="215" t="s">
        <v>108</v>
      </c>
      <c r="B53" s="215" t="s">
        <v>371</v>
      </c>
      <c r="C53" s="215" t="s">
        <v>281</v>
      </c>
      <c r="D53" s="215" t="s">
        <v>126</v>
      </c>
      <c r="E53" s="215" t="s">
        <v>127</v>
      </c>
      <c r="F53" s="215" t="s">
        <v>125</v>
      </c>
      <c r="G53" s="215" t="s">
        <v>147</v>
      </c>
      <c r="H53" s="215" t="s">
        <v>196</v>
      </c>
      <c r="I53" s="215" t="s">
        <v>128</v>
      </c>
      <c r="J53" s="215" t="s">
        <v>196</v>
      </c>
      <c r="K53" s="215" t="s">
        <v>196</v>
      </c>
      <c r="L53" s="215" t="s">
        <v>196</v>
      </c>
      <c r="M53" s="216">
        <v>-57.75</v>
      </c>
      <c r="N53" t="str">
        <f t="shared" si="0"/>
        <v>216000010100</v>
      </c>
    </row>
    <row r="54" spans="1:14" x14ac:dyDescent="0.25">
      <c r="A54" s="215" t="s">
        <v>108</v>
      </c>
      <c r="B54" s="215" t="s">
        <v>358</v>
      </c>
      <c r="C54" s="215" t="s">
        <v>359</v>
      </c>
      <c r="D54" s="215" t="s">
        <v>126</v>
      </c>
      <c r="E54" s="215" t="s">
        <v>132</v>
      </c>
      <c r="F54" s="215" t="s">
        <v>125</v>
      </c>
      <c r="G54" s="215" t="s">
        <v>135</v>
      </c>
      <c r="H54" s="215" t="s">
        <v>196</v>
      </c>
      <c r="I54" s="215" t="s">
        <v>133</v>
      </c>
      <c r="J54" s="215" t="s">
        <v>196</v>
      </c>
      <c r="K54" s="215" t="s">
        <v>196</v>
      </c>
      <c r="L54" s="215" t="s">
        <v>196</v>
      </c>
      <c r="M54" s="216">
        <v>-31.58</v>
      </c>
      <c r="N54" t="str">
        <f t="shared" si="0"/>
        <v>205300020100</v>
      </c>
    </row>
    <row r="55" spans="1:14" x14ac:dyDescent="0.25">
      <c r="A55" s="215" t="s">
        <v>108</v>
      </c>
      <c r="B55" s="215" t="s">
        <v>358</v>
      </c>
      <c r="C55" s="215" t="s">
        <v>359</v>
      </c>
      <c r="D55" s="215" t="s">
        <v>126</v>
      </c>
      <c r="E55" s="215" t="s">
        <v>132</v>
      </c>
      <c r="F55" s="215" t="s">
        <v>125</v>
      </c>
      <c r="G55" s="215" t="s">
        <v>147</v>
      </c>
      <c r="H55" s="215" t="s">
        <v>196</v>
      </c>
      <c r="I55" s="215" t="s">
        <v>133</v>
      </c>
      <c r="J55" s="215" t="s">
        <v>196</v>
      </c>
      <c r="K55" s="215" t="s">
        <v>196</v>
      </c>
      <c r="L55" s="215" t="s">
        <v>196</v>
      </c>
      <c r="M55" s="216">
        <v>-7.38</v>
      </c>
      <c r="N55" t="str">
        <f t="shared" si="0"/>
        <v>216000020100</v>
      </c>
    </row>
    <row r="56" spans="1:14" x14ac:dyDescent="0.25">
      <c r="A56" s="215" t="s">
        <v>108</v>
      </c>
      <c r="B56" s="215" t="s">
        <v>358</v>
      </c>
      <c r="C56" s="215" t="s">
        <v>359</v>
      </c>
      <c r="D56" s="215" t="s">
        <v>126</v>
      </c>
      <c r="E56" s="215" t="s">
        <v>132</v>
      </c>
      <c r="F56" s="215" t="s">
        <v>125</v>
      </c>
      <c r="G56" s="215" t="s">
        <v>144</v>
      </c>
      <c r="H56" s="215" t="s">
        <v>196</v>
      </c>
      <c r="I56" s="215" t="s">
        <v>133</v>
      </c>
      <c r="J56" s="215" t="s">
        <v>196</v>
      </c>
      <c r="K56" s="215" t="s">
        <v>196</v>
      </c>
      <c r="L56" s="215" t="s">
        <v>196</v>
      </c>
      <c r="M56" s="216">
        <v>-45.38</v>
      </c>
      <c r="N56" t="str">
        <f t="shared" si="0"/>
        <v>214000020100</v>
      </c>
    </row>
    <row r="57" spans="1:14" x14ac:dyDescent="0.25">
      <c r="A57" s="215" t="s">
        <v>108</v>
      </c>
      <c r="B57" s="215" t="s">
        <v>358</v>
      </c>
      <c r="C57" s="215" t="s">
        <v>359</v>
      </c>
      <c r="D57" s="215" t="s">
        <v>126</v>
      </c>
      <c r="E57" s="215" t="s">
        <v>132</v>
      </c>
      <c r="F57" s="215" t="s">
        <v>125</v>
      </c>
      <c r="G57" s="215" t="s">
        <v>138</v>
      </c>
      <c r="H57" s="215" t="s">
        <v>196</v>
      </c>
      <c r="I57" s="215" t="s">
        <v>133</v>
      </c>
      <c r="J57" s="215" t="s">
        <v>196</v>
      </c>
      <c r="K57" s="215" t="s">
        <v>196</v>
      </c>
      <c r="L57" s="215" t="s">
        <v>196</v>
      </c>
      <c r="M57" s="216">
        <v>-7.38</v>
      </c>
      <c r="N57" t="str">
        <f t="shared" si="0"/>
        <v>205800020100</v>
      </c>
    </row>
    <row r="58" spans="1:14" x14ac:dyDescent="0.25">
      <c r="A58" s="215" t="s">
        <v>108</v>
      </c>
      <c r="B58" s="215" t="s">
        <v>358</v>
      </c>
      <c r="C58" s="215" t="s">
        <v>359</v>
      </c>
      <c r="D58" s="215" t="s">
        <v>126</v>
      </c>
      <c r="E58" s="215" t="s">
        <v>132</v>
      </c>
      <c r="F58" s="215" t="s">
        <v>125</v>
      </c>
      <c r="G58" s="215" t="s">
        <v>145</v>
      </c>
      <c r="H58" s="215" t="s">
        <v>196</v>
      </c>
      <c r="I58" s="215" t="s">
        <v>133</v>
      </c>
      <c r="J58" s="215" t="s">
        <v>196</v>
      </c>
      <c r="K58" s="215" t="s">
        <v>196</v>
      </c>
      <c r="L58" s="215" t="s">
        <v>196</v>
      </c>
      <c r="M58" s="216">
        <v>-11.55</v>
      </c>
      <c r="N58" t="str">
        <f t="shared" si="0"/>
        <v>215000020100</v>
      </c>
    </row>
    <row r="59" spans="1:14" x14ac:dyDescent="0.25">
      <c r="A59" s="215" t="s">
        <v>108</v>
      </c>
      <c r="B59" s="215" t="s">
        <v>358</v>
      </c>
      <c r="C59" s="215" t="s">
        <v>359</v>
      </c>
      <c r="D59" s="215" t="s">
        <v>126</v>
      </c>
      <c r="E59" s="215" t="s">
        <v>132</v>
      </c>
      <c r="F59" s="215" t="s">
        <v>125</v>
      </c>
      <c r="G59" s="215" t="s">
        <v>124</v>
      </c>
      <c r="H59" s="215" t="s">
        <v>196</v>
      </c>
      <c r="I59" s="215" t="s">
        <v>133</v>
      </c>
      <c r="J59" s="215" t="s">
        <v>196</v>
      </c>
      <c r="K59" s="215" t="s">
        <v>196</v>
      </c>
      <c r="L59" s="215" t="s">
        <v>196</v>
      </c>
      <c r="M59" s="216">
        <v>-364.21</v>
      </c>
      <c r="N59" t="str">
        <f t="shared" si="0"/>
        <v>100000020100</v>
      </c>
    </row>
    <row r="60" spans="1:14" x14ac:dyDescent="0.25">
      <c r="A60" s="215" t="s">
        <v>108</v>
      </c>
      <c r="B60" s="215" t="s">
        <v>358</v>
      </c>
      <c r="C60" s="215" t="s">
        <v>359</v>
      </c>
      <c r="D60" s="215" t="s">
        <v>126</v>
      </c>
      <c r="E60" s="215" t="s">
        <v>132</v>
      </c>
      <c r="F60" s="215" t="s">
        <v>125</v>
      </c>
      <c r="G60" s="215" t="s">
        <v>163</v>
      </c>
      <c r="H60" s="215" t="s">
        <v>196</v>
      </c>
      <c r="I60" s="215" t="s">
        <v>133</v>
      </c>
      <c r="J60" s="215" t="s">
        <v>196</v>
      </c>
      <c r="K60" s="215" t="s">
        <v>196</v>
      </c>
      <c r="L60" s="215" t="s">
        <v>196</v>
      </c>
      <c r="M60" s="216">
        <v>509.25</v>
      </c>
      <c r="N60" t="str">
        <f t="shared" si="0"/>
        <v>715000020100</v>
      </c>
    </row>
    <row r="61" spans="1:14" x14ac:dyDescent="0.25">
      <c r="A61" s="215" t="s">
        <v>108</v>
      </c>
      <c r="B61" s="215" t="s">
        <v>358</v>
      </c>
      <c r="C61" s="215" t="s">
        <v>359</v>
      </c>
      <c r="D61" s="215" t="s">
        <v>126</v>
      </c>
      <c r="E61" s="215" t="s">
        <v>132</v>
      </c>
      <c r="F61" s="215" t="s">
        <v>125</v>
      </c>
      <c r="G61" s="215" t="s">
        <v>152</v>
      </c>
      <c r="H61" s="215" t="s">
        <v>196</v>
      </c>
      <c r="I61" s="215" t="s">
        <v>133</v>
      </c>
      <c r="J61" s="215" t="s">
        <v>196</v>
      </c>
      <c r="K61" s="215" t="s">
        <v>196</v>
      </c>
      <c r="L61" s="215" t="s">
        <v>196</v>
      </c>
      <c r="M61" s="216">
        <v>31.58</v>
      </c>
      <c r="N61" t="str">
        <f t="shared" si="0"/>
        <v>723000020100</v>
      </c>
    </row>
    <row r="62" spans="1:14" x14ac:dyDescent="0.25">
      <c r="A62" s="215" t="s">
        <v>108</v>
      </c>
      <c r="B62" s="215" t="s">
        <v>358</v>
      </c>
      <c r="C62" s="215" t="s">
        <v>359</v>
      </c>
      <c r="D62" s="215" t="s">
        <v>126</v>
      </c>
      <c r="E62" s="215" t="s">
        <v>132</v>
      </c>
      <c r="F62" s="215" t="s">
        <v>125</v>
      </c>
      <c r="G62" s="215" t="s">
        <v>153</v>
      </c>
      <c r="H62" s="215" t="s">
        <v>196</v>
      </c>
      <c r="I62" s="215" t="s">
        <v>133</v>
      </c>
      <c r="J62" s="215" t="s">
        <v>196</v>
      </c>
      <c r="K62" s="215" t="s">
        <v>196</v>
      </c>
      <c r="L62" s="215" t="s">
        <v>196</v>
      </c>
      <c r="M62" s="216">
        <v>7.38</v>
      </c>
      <c r="N62" t="str">
        <f t="shared" si="0"/>
        <v>723100020100</v>
      </c>
    </row>
    <row r="63" spans="1:14" x14ac:dyDescent="0.25">
      <c r="A63" s="215" t="s">
        <v>108</v>
      </c>
      <c r="B63" s="215" t="s">
        <v>358</v>
      </c>
      <c r="C63" s="215" t="s">
        <v>359</v>
      </c>
      <c r="D63" s="215" t="s">
        <v>126</v>
      </c>
      <c r="E63" s="215" t="s">
        <v>132</v>
      </c>
      <c r="F63" s="215" t="s">
        <v>125</v>
      </c>
      <c r="G63" s="215" t="s">
        <v>168</v>
      </c>
      <c r="H63" s="215" t="s">
        <v>196</v>
      </c>
      <c r="I63" s="215" t="s">
        <v>133</v>
      </c>
      <c r="J63" s="215" t="s">
        <v>196</v>
      </c>
      <c r="K63" s="215" t="s">
        <v>196</v>
      </c>
      <c r="L63" s="215" t="s">
        <v>196</v>
      </c>
      <c r="M63" s="216">
        <v>-49.15</v>
      </c>
      <c r="N63" t="str">
        <f t="shared" si="0"/>
        <v>219100020100</v>
      </c>
    </row>
    <row r="64" spans="1:14" x14ac:dyDescent="0.25">
      <c r="A64" s="215" t="s">
        <v>108</v>
      </c>
      <c r="B64" s="215" t="s">
        <v>358</v>
      </c>
      <c r="C64" s="215" t="s">
        <v>359</v>
      </c>
      <c r="D64" s="215" t="s">
        <v>126</v>
      </c>
      <c r="E64" s="215" t="s">
        <v>132</v>
      </c>
      <c r="F64" s="215" t="s">
        <v>125</v>
      </c>
      <c r="G64" s="215" t="s">
        <v>141</v>
      </c>
      <c r="H64" s="215" t="s">
        <v>196</v>
      </c>
      <c r="I64" s="215" t="s">
        <v>133</v>
      </c>
      <c r="J64" s="215" t="s">
        <v>196</v>
      </c>
      <c r="K64" s="215" t="s">
        <v>196</v>
      </c>
      <c r="L64" s="215" t="s">
        <v>196</v>
      </c>
      <c r="M64" s="216">
        <v>-31.58</v>
      </c>
      <c r="N64" t="str">
        <f t="shared" si="0"/>
        <v>211000020100</v>
      </c>
    </row>
    <row r="65" spans="1:14" x14ac:dyDescent="0.25">
      <c r="A65" s="215" t="s">
        <v>108</v>
      </c>
      <c r="B65" s="215" t="s">
        <v>366</v>
      </c>
      <c r="C65" s="215" t="s">
        <v>263</v>
      </c>
      <c r="D65" s="215" t="s">
        <v>126</v>
      </c>
      <c r="E65" s="215" t="s">
        <v>127</v>
      </c>
      <c r="F65" s="215" t="s">
        <v>125</v>
      </c>
      <c r="G65" s="215" t="s">
        <v>149</v>
      </c>
      <c r="H65" s="215" t="s">
        <v>196</v>
      </c>
      <c r="I65" s="215" t="s">
        <v>128</v>
      </c>
      <c r="J65" s="215" t="s">
        <v>196</v>
      </c>
      <c r="K65" s="215" t="s">
        <v>196</v>
      </c>
      <c r="L65" s="215" t="s">
        <v>196</v>
      </c>
      <c r="M65" s="216">
        <v>2423.1999999999998</v>
      </c>
      <c r="N65" t="str">
        <f t="shared" si="0"/>
        <v>710000010100</v>
      </c>
    </row>
    <row r="66" spans="1:14" x14ac:dyDescent="0.25">
      <c r="A66" s="215" t="s">
        <v>108</v>
      </c>
      <c r="B66" s="215" t="s">
        <v>366</v>
      </c>
      <c r="C66" s="215" t="s">
        <v>263</v>
      </c>
      <c r="D66" s="215" t="s">
        <v>126</v>
      </c>
      <c r="E66" s="215" t="s">
        <v>127</v>
      </c>
      <c r="F66" s="215" t="s">
        <v>125</v>
      </c>
      <c r="G66" s="215" t="s">
        <v>152</v>
      </c>
      <c r="H66" s="215" t="s">
        <v>196</v>
      </c>
      <c r="I66" s="215" t="s">
        <v>128</v>
      </c>
      <c r="J66" s="215" t="s">
        <v>196</v>
      </c>
      <c r="K66" s="215" t="s">
        <v>196</v>
      </c>
      <c r="L66" s="215" t="s">
        <v>196</v>
      </c>
      <c r="M66" s="216">
        <v>148.96</v>
      </c>
      <c r="N66" t="str">
        <f t="shared" si="0"/>
        <v>723000010100</v>
      </c>
    </row>
    <row r="67" spans="1:14" x14ac:dyDescent="0.25">
      <c r="A67" s="215" t="s">
        <v>108</v>
      </c>
      <c r="B67" s="215" t="s">
        <v>366</v>
      </c>
      <c r="C67" s="215" t="s">
        <v>263</v>
      </c>
      <c r="D67" s="215" t="s">
        <v>126</v>
      </c>
      <c r="E67" s="215" t="s">
        <v>127</v>
      </c>
      <c r="F67" s="215" t="s">
        <v>125</v>
      </c>
      <c r="G67" s="215" t="s">
        <v>153</v>
      </c>
      <c r="H67" s="215" t="s">
        <v>196</v>
      </c>
      <c r="I67" s="215" t="s">
        <v>128</v>
      </c>
      <c r="J67" s="215" t="s">
        <v>196</v>
      </c>
      <c r="K67" s="215" t="s">
        <v>196</v>
      </c>
      <c r="L67" s="215" t="s">
        <v>196</v>
      </c>
      <c r="M67" s="216">
        <v>34.840000000000003</v>
      </c>
      <c r="N67" t="str">
        <f t="shared" ref="N67:N130" si="1">CONCATENATE(G67,E67)</f>
        <v>723100010100</v>
      </c>
    </row>
    <row r="68" spans="1:14" x14ac:dyDescent="0.25">
      <c r="A68" s="215" t="s">
        <v>108</v>
      </c>
      <c r="B68" s="215" t="s">
        <v>366</v>
      </c>
      <c r="C68" s="215" t="s">
        <v>263</v>
      </c>
      <c r="D68" s="215" t="s">
        <v>126</v>
      </c>
      <c r="E68" s="215" t="s">
        <v>127</v>
      </c>
      <c r="F68" s="215" t="s">
        <v>125</v>
      </c>
      <c r="G68" s="215" t="s">
        <v>157</v>
      </c>
      <c r="H68" s="215" t="s">
        <v>196</v>
      </c>
      <c r="I68" s="215" t="s">
        <v>128</v>
      </c>
      <c r="J68" s="215" t="s">
        <v>196</v>
      </c>
      <c r="K68" s="215" t="s">
        <v>196</v>
      </c>
      <c r="L68" s="215" t="s">
        <v>196</v>
      </c>
      <c r="M68" s="216">
        <v>159.93</v>
      </c>
      <c r="N68" t="str">
        <f t="shared" si="1"/>
        <v>726900010100</v>
      </c>
    </row>
    <row r="69" spans="1:14" x14ac:dyDescent="0.25">
      <c r="A69" s="215" t="s">
        <v>108</v>
      </c>
      <c r="B69" s="215" t="s">
        <v>366</v>
      </c>
      <c r="C69" s="215" t="s">
        <v>263</v>
      </c>
      <c r="D69" s="215" t="s">
        <v>126</v>
      </c>
      <c r="E69" s="215" t="s">
        <v>127</v>
      </c>
      <c r="F69" s="215" t="s">
        <v>125</v>
      </c>
      <c r="G69" s="215" t="s">
        <v>157</v>
      </c>
      <c r="H69" s="215" t="s">
        <v>196</v>
      </c>
      <c r="I69" s="215" t="s">
        <v>128</v>
      </c>
      <c r="J69" s="215" t="s">
        <v>196</v>
      </c>
      <c r="K69" s="215" t="s">
        <v>196</v>
      </c>
      <c r="L69" s="215" t="s">
        <v>196</v>
      </c>
      <c r="M69" s="216">
        <v>29.08</v>
      </c>
      <c r="N69" t="str">
        <f t="shared" si="1"/>
        <v>726900010100</v>
      </c>
    </row>
    <row r="70" spans="1:14" x14ac:dyDescent="0.25">
      <c r="A70" s="215" t="s">
        <v>108</v>
      </c>
      <c r="B70" s="215" t="s">
        <v>366</v>
      </c>
      <c r="C70" s="215" t="s">
        <v>263</v>
      </c>
      <c r="D70" s="215" t="s">
        <v>126</v>
      </c>
      <c r="E70" s="215" t="s">
        <v>127</v>
      </c>
      <c r="F70" s="215" t="s">
        <v>125</v>
      </c>
      <c r="G70" s="215" t="s">
        <v>140</v>
      </c>
      <c r="H70" s="215" t="s">
        <v>196</v>
      </c>
      <c r="I70" s="215" t="s">
        <v>128</v>
      </c>
      <c r="J70" s="215" t="s">
        <v>196</v>
      </c>
      <c r="K70" s="215" t="s">
        <v>196</v>
      </c>
      <c r="L70" s="215" t="s">
        <v>196</v>
      </c>
      <c r="M70" s="216">
        <v>-159.93</v>
      </c>
      <c r="N70" t="str">
        <f t="shared" si="1"/>
        <v>210500010100</v>
      </c>
    </row>
    <row r="71" spans="1:14" x14ac:dyDescent="0.25">
      <c r="A71" s="215" t="s">
        <v>108</v>
      </c>
      <c r="B71" s="215" t="s">
        <v>366</v>
      </c>
      <c r="C71" s="215" t="s">
        <v>263</v>
      </c>
      <c r="D71" s="215" t="s">
        <v>126</v>
      </c>
      <c r="E71" s="215" t="s">
        <v>127</v>
      </c>
      <c r="F71" s="215" t="s">
        <v>125</v>
      </c>
      <c r="G71" s="215" t="s">
        <v>150</v>
      </c>
      <c r="H71" s="215" t="s">
        <v>196</v>
      </c>
      <c r="I71" s="215" t="s">
        <v>128</v>
      </c>
      <c r="J71" s="215" t="s">
        <v>196</v>
      </c>
      <c r="K71" s="215" t="s">
        <v>196</v>
      </c>
      <c r="L71" s="215" t="s">
        <v>196</v>
      </c>
      <c r="M71" s="216">
        <v>-20.66</v>
      </c>
      <c r="N71" t="str">
        <f t="shared" si="1"/>
        <v>219000010100</v>
      </c>
    </row>
    <row r="72" spans="1:14" x14ac:dyDescent="0.25">
      <c r="A72" s="215" t="s">
        <v>108</v>
      </c>
      <c r="B72" s="215" t="s">
        <v>366</v>
      </c>
      <c r="C72" s="215" t="s">
        <v>263</v>
      </c>
      <c r="D72" s="215" t="s">
        <v>126</v>
      </c>
      <c r="E72" s="215" t="s">
        <v>127</v>
      </c>
      <c r="F72" s="215" t="s">
        <v>125</v>
      </c>
      <c r="G72" s="215" t="s">
        <v>134</v>
      </c>
      <c r="H72" s="215" t="s">
        <v>196</v>
      </c>
      <c r="I72" s="215" t="s">
        <v>128</v>
      </c>
      <c r="J72" s="215" t="s">
        <v>196</v>
      </c>
      <c r="K72" s="215" t="s">
        <v>196</v>
      </c>
      <c r="L72" s="215" t="s">
        <v>196</v>
      </c>
      <c r="M72" s="216">
        <v>-159.93</v>
      </c>
      <c r="N72" t="str">
        <f t="shared" si="1"/>
        <v>205200010100</v>
      </c>
    </row>
    <row r="73" spans="1:14" x14ac:dyDescent="0.25">
      <c r="A73" s="215" t="s">
        <v>108</v>
      </c>
      <c r="B73" s="215" t="s">
        <v>366</v>
      </c>
      <c r="C73" s="215" t="s">
        <v>263</v>
      </c>
      <c r="D73" s="215" t="s">
        <v>126</v>
      </c>
      <c r="E73" s="215" t="s">
        <v>127</v>
      </c>
      <c r="F73" s="215" t="s">
        <v>125</v>
      </c>
      <c r="G73" s="215" t="s">
        <v>139</v>
      </c>
      <c r="H73" s="215" t="s">
        <v>196</v>
      </c>
      <c r="I73" s="215" t="s">
        <v>128</v>
      </c>
      <c r="J73" s="215" t="s">
        <v>196</v>
      </c>
      <c r="K73" s="215" t="s">
        <v>196</v>
      </c>
      <c r="L73" s="215" t="s">
        <v>196</v>
      </c>
      <c r="M73" s="216">
        <v>-29.08</v>
      </c>
      <c r="N73" t="str">
        <f t="shared" si="1"/>
        <v>210000010100</v>
      </c>
    </row>
    <row r="74" spans="1:14" x14ac:dyDescent="0.25">
      <c r="A74" s="215" t="s">
        <v>108</v>
      </c>
      <c r="B74" s="215" t="s">
        <v>366</v>
      </c>
      <c r="C74" s="215" t="s">
        <v>263</v>
      </c>
      <c r="D74" s="215" t="s">
        <v>126</v>
      </c>
      <c r="E74" s="215" t="s">
        <v>127</v>
      </c>
      <c r="F74" s="215" t="s">
        <v>125</v>
      </c>
      <c r="G74" s="215" t="s">
        <v>141</v>
      </c>
      <c r="H74" s="215" t="s">
        <v>196</v>
      </c>
      <c r="I74" s="215" t="s">
        <v>128</v>
      </c>
      <c r="J74" s="215" t="s">
        <v>196</v>
      </c>
      <c r="K74" s="215" t="s">
        <v>196</v>
      </c>
      <c r="L74" s="215" t="s">
        <v>196</v>
      </c>
      <c r="M74" s="216">
        <v>-148.96</v>
      </c>
      <c r="N74" t="str">
        <f t="shared" si="1"/>
        <v>211000010100</v>
      </c>
    </row>
    <row r="75" spans="1:14" x14ac:dyDescent="0.25">
      <c r="A75" s="215" t="s">
        <v>108</v>
      </c>
      <c r="B75" s="215" t="s">
        <v>366</v>
      </c>
      <c r="C75" s="215" t="s">
        <v>263</v>
      </c>
      <c r="D75" s="215" t="s">
        <v>126</v>
      </c>
      <c r="E75" s="215" t="s">
        <v>127</v>
      </c>
      <c r="F75" s="215" t="s">
        <v>125</v>
      </c>
      <c r="G75" s="215" t="s">
        <v>135</v>
      </c>
      <c r="H75" s="215" t="s">
        <v>196</v>
      </c>
      <c r="I75" s="215" t="s">
        <v>128</v>
      </c>
      <c r="J75" s="215" t="s">
        <v>196</v>
      </c>
      <c r="K75" s="215" t="s">
        <v>196</v>
      </c>
      <c r="L75" s="215" t="s">
        <v>196</v>
      </c>
      <c r="M75" s="216">
        <v>-148.96</v>
      </c>
      <c r="N75" t="str">
        <f t="shared" si="1"/>
        <v>205300010100</v>
      </c>
    </row>
    <row r="76" spans="1:14" x14ac:dyDescent="0.25">
      <c r="A76" s="215" t="s">
        <v>108</v>
      </c>
      <c r="B76" s="215" t="s">
        <v>366</v>
      </c>
      <c r="C76" s="215" t="s">
        <v>263</v>
      </c>
      <c r="D76" s="215" t="s">
        <v>126</v>
      </c>
      <c r="E76" s="215" t="s">
        <v>127</v>
      </c>
      <c r="F76" s="215" t="s">
        <v>125</v>
      </c>
      <c r="G76" s="215" t="s">
        <v>147</v>
      </c>
      <c r="H76" s="215" t="s">
        <v>196</v>
      </c>
      <c r="I76" s="215" t="s">
        <v>128</v>
      </c>
      <c r="J76" s="215" t="s">
        <v>196</v>
      </c>
      <c r="K76" s="215" t="s">
        <v>196</v>
      </c>
      <c r="L76" s="215" t="s">
        <v>196</v>
      </c>
      <c r="M76" s="216">
        <v>-34.840000000000003</v>
      </c>
      <c r="N76" t="str">
        <f t="shared" si="1"/>
        <v>216000010100</v>
      </c>
    </row>
    <row r="77" spans="1:14" x14ac:dyDescent="0.25">
      <c r="A77" s="215" t="s">
        <v>108</v>
      </c>
      <c r="B77" s="215" t="s">
        <v>366</v>
      </c>
      <c r="C77" s="215" t="s">
        <v>263</v>
      </c>
      <c r="D77" s="215" t="s">
        <v>126</v>
      </c>
      <c r="E77" s="215" t="s">
        <v>127</v>
      </c>
      <c r="F77" s="215" t="s">
        <v>125</v>
      </c>
      <c r="G77" s="215" t="s">
        <v>144</v>
      </c>
      <c r="H77" s="215" t="s">
        <v>196</v>
      </c>
      <c r="I77" s="215" t="s">
        <v>128</v>
      </c>
      <c r="J77" s="215" t="s">
        <v>196</v>
      </c>
      <c r="K77" s="215" t="s">
        <v>196</v>
      </c>
      <c r="L77" s="215" t="s">
        <v>196</v>
      </c>
      <c r="M77" s="216">
        <v>-158.99</v>
      </c>
      <c r="N77" t="str">
        <f t="shared" si="1"/>
        <v>214000010100</v>
      </c>
    </row>
    <row r="78" spans="1:14" x14ac:dyDescent="0.25">
      <c r="A78" s="215" t="s">
        <v>108</v>
      </c>
      <c r="B78" s="215" t="s">
        <v>366</v>
      </c>
      <c r="C78" s="215" t="s">
        <v>263</v>
      </c>
      <c r="D78" s="215" t="s">
        <v>126</v>
      </c>
      <c r="E78" s="215" t="s">
        <v>127</v>
      </c>
      <c r="F78" s="215" t="s">
        <v>125</v>
      </c>
      <c r="G78" s="215" t="s">
        <v>138</v>
      </c>
      <c r="H78" s="215" t="s">
        <v>196</v>
      </c>
      <c r="I78" s="215" t="s">
        <v>128</v>
      </c>
      <c r="J78" s="215" t="s">
        <v>196</v>
      </c>
      <c r="K78" s="215" t="s">
        <v>196</v>
      </c>
      <c r="L78" s="215" t="s">
        <v>196</v>
      </c>
      <c r="M78" s="216">
        <v>-34.840000000000003</v>
      </c>
      <c r="N78" t="str">
        <f t="shared" si="1"/>
        <v>205800010100</v>
      </c>
    </row>
    <row r="79" spans="1:14" x14ac:dyDescent="0.25">
      <c r="A79" s="215" t="s">
        <v>108</v>
      </c>
      <c r="B79" s="215" t="s">
        <v>366</v>
      </c>
      <c r="C79" s="215" t="s">
        <v>263</v>
      </c>
      <c r="D79" s="215" t="s">
        <v>126</v>
      </c>
      <c r="E79" s="215" t="s">
        <v>127</v>
      </c>
      <c r="F79" s="215" t="s">
        <v>125</v>
      </c>
      <c r="G79" s="215" t="s">
        <v>145</v>
      </c>
      <c r="H79" s="215" t="s">
        <v>196</v>
      </c>
      <c r="I79" s="215" t="s">
        <v>128</v>
      </c>
      <c r="J79" s="215" t="s">
        <v>196</v>
      </c>
      <c r="K79" s="215" t="s">
        <v>196</v>
      </c>
      <c r="L79" s="215" t="s">
        <v>196</v>
      </c>
      <c r="M79" s="216">
        <v>-124.72</v>
      </c>
      <c r="N79" t="str">
        <f t="shared" si="1"/>
        <v>215000010100</v>
      </c>
    </row>
    <row r="80" spans="1:14" x14ac:dyDescent="0.25">
      <c r="A80" s="215" t="s">
        <v>108</v>
      </c>
      <c r="B80" s="215" t="s">
        <v>366</v>
      </c>
      <c r="C80" s="215" t="s">
        <v>263</v>
      </c>
      <c r="D80" s="215" t="s">
        <v>126</v>
      </c>
      <c r="E80" s="215" t="s">
        <v>127</v>
      </c>
      <c r="F80" s="215" t="s">
        <v>125</v>
      </c>
      <c r="G80" s="215" t="s">
        <v>124</v>
      </c>
      <c r="H80" s="215" t="s">
        <v>196</v>
      </c>
      <c r="I80" s="215" t="s">
        <v>128</v>
      </c>
      <c r="J80" s="215" t="s">
        <v>196</v>
      </c>
      <c r="K80" s="215" t="s">
        <v>196</v>
      </c>
      <c r="L80" s="215" t="s">
        <v>196</v>
      </c>
      <c r="M80" s="216">
        <v>-1775.1</v>
      </c>
      <c r="N80" t="str">
        <f t="shared" si="1"/>
        <v>100000010100</v>
      </c>
    </row>
    <row r="81" spans="1:14" x14ac:dyDescent="0.25">
      <c r="A81" s="215" t="s">
        <v>108</v>
      </c>
      <c r="B81" s="215" t="s">
        <v>372</v>
      </c>
      <c r="C81" s="215" t="s">
        <v>239</v>
      </c>
      <c r="D81" s="215" t="s">
        <v>126</v>
      </c>
      <c r="E81" s="215" t="s">
        <v>127</v>
      </c>
      <c r="F81" s="215" t="s">
        <v>125</v>
      </c>
      <c r="G81" s="215" t="s">
        <v>143</v>
      </c>
      <c r="H81" s="215" t="s">
        <v>196</v>
      </c>
      <c r="I81" s="215" t="s">
        <v>128</v>
      </c>
      <c r="J81" s="215" t="s">
        <v>196</v>
      </c>
      <c r="K81" s="215" t="s">
        <v>196</v>
      </c>
      <c r="L81" s="215" t="s">
        <v>196</v>
      </c>
      <c r="M81" s="216">
        <v>-43</v>
      </c>
      <c r="N81" t="str">
        <f t="shared" si="1"/>
        <v>213000010100</v>
      </c>
    </row>
    <row r="82" spans="1:14" x14ac:dyDescent="0.25">
      <c r="A82" s="215" t="s">
        <v>108</v>
      </c>
      <c r="B82" s="215" t="s">
        <v>372</v>
      </c>
      <c r="C82" s="215" t="s">
        <v>239</v>
      </c>
      <c r="D82" s="215" t="s">
        <v>126</v>
      </c>
      <c r="E82" s="215" t="s">
        <v>127</v>
      </c>
      <c r="F82" s="215" t="s">
        <v>125</v>
      </c>
      <c r="G82" s="215" t="s">
        <v>137</v>
      </c>
      <c r="H82" s="215" t="s">
        <v>196</v>
      </c>
      <c r="I82" s="215" t="s">
        <v>128</v>
      </c>
      <c r="J82" s="215" t="s">
        <v>196</v>
      </c>
      <c r="K82" s="215" t="s">
        <v>196</v>
      </c>
      <c r="L82" s="215" t="s">
        <v>196</v>
      </c>
      <c r="M82" s="216">
        <v>-277.25</v>
      </c>
      <c r="N82" t="str">
        <f t="shared" si="1"/>
        <v>205600010100</v>
      </c>
    </row>
    <row r="83" spans="1:14" x14ac:dyDescent="0.25">
      <c r="A83" s="215" t="s">
        <v>108</v>
      </c>
      <c r="B83" s="215" t="s">
        <v>372</v>
      </c>
      <c r="C83" s="215" t="s">
        <v>239</v>
      </c>
      <c r="D83" s="215" t="s">
        <v>126</v>
      </c>
      <c r="E83" s="215" t="s">
        <v>127</v>
      </c>
      <c r="F83" s="215" t="s">
        <v>125</v>
      </c>
      <c r="G83" s="215" t="s">
        <v>139</v>
      </c>
      <c r="H83" s="215" t="s">
        <v>196</v>
      </c>
      <c r="I83" s="215" t="s">
        <v>128</v>
      </c>
      <c r="J83" s="215" t="s">
        <v>196</v>
      </c>
      <c r="K83" s="215" t="s">
        <v>196</v>
      </c>
      <c r="L83" s="215" t="s">
        <v>196</v>
      </c>
      <c r="M83" s="216">
        <v>-18.47</v>
      </c>
      <c r="N83" t="str">
        <f t="shared" si="1"/>
        <v>210000010100</v>
      </c>
    </row>
    <row r="84" spans="1:14" x14ac:dyDescent="0.25">
      <c r="A84" s="215" t="s">
        <v>108</v>
      </c>
      <c r="B84" s="215" t="s">
        <v>372</v>
      </c>
      <c r="C84" s="215" t="s">
        <v>239</v>
      </c>
      <c r="D84" s="215" t="s">
        <v>126</v>
      </c>
      <c r="E84" s="215" t="s">
        <v>127</v>
      </c>
      <c r="F84" s="215" t="s">
        <v>125</v>
      </c>
      <c r="G84" s="215" t="s">
        <v>134</v>
      </c>
      <c r="H84" s="215" t="s">
        <v>196</v>
      </c>
      <c r="I84" s="215" t="s">
        <v>128</v>
      </c>
      <c r="J84" s="215" t="s">
        <v>196</v>
      </c>
      <c r="K84" s="215" t="s">
        <v>196</v>
      </c>
      <c r="L84" s="215" t="s">
        <v>196</v>
      </c>
      <c r="M84" s="216">
        <v>-101.59</v>
      </c>
      <c r="N84" t="str">
        <f t="shared" si="1"/>
        <v>205200010100</v>
      </c>
    </row>
    <row r="85" spans="1:14" x14ac:dyDescent="0.25">
      <c r="A85" s="215" t="s">
        <v>108</v>
      </c>
      <c r="B85" s="215" t="s">
        <v>372</v>
      </c>
      <c r="C85" s="215" t="s">
        <v>239</v>
      </c>
      <c r="D85" s="215" t="s">
        <v>126</v>
      </c>
      <c r="E85" s="215" t="s">
        <v>127</v>
      </c>
      <c r="F85" s="215" t="s">
        <v>125</v>
      </c>
      <c r="G85" s="215" t="s">
        <v>141</v>
      </c>
      <c r="H85" s="215" t="s">
        <v>196</v>
      </c>
      <c r="I85" s="215" t="s">
        <v>128</v>
      </c>
      <c r="J85" s="215" t="s">
        <v>196</v>
      </c>
      <c r="K85" s="215" t="s">
        <v>196</v>
      </c>
      <c r="L85" s="215" t="s">
        <v>196</v>
      </c>
      <c r="M85" s="216">
        <v>-92.76</v>
      </c>
      <c r="N85" t="str">
        <f t="shared" si="1"/>
        <v>211000010100</v>
      </c>
    </row>
    <row r="86" spans="1:14" x14ac:dyDescent="0.25">
      <c r="A86" s="215" t="s">
        <v>108</v>
      </c>
      <c r="B86" s="215" t="s">
        <v>372</v>
      </c>
      <c r="C86" s="215" t="s">
        <v>239</v>
      </c>
      <c r="D86" s="215" t="s">
        <v>126</v>
      </c>
      <c r="E86" s="215" t="s">
        <v>127</v>
      </c>
      <c r="F86" s="215" t="s">
        <v>125</v>
      </c>
      <c r="G86" s="215" t="s">
        <v>135</v>
      </c>
      <c r="H86" s="215" t="s">
        <v>196</v>
      </c>
      <c r="I86" s="215" t="s">
        <v>128</v>
      </c>
      <c r="J86" s="215" t="s">
        <v>196</v>
      </c>
      <c r="K86" s="215" t="s">
        <v>196</v>
      </c>
      <c r="L86" s="215" t="s">
        <v>196</v>
      </c>
      <c r="M86" s="216">
        <v>-92.76</v>
      </c>
      <c r="N86" t="str">
        <f t="shared" si="1"/>
        <v>205300010100</v>
      </c>
    </row>
    <row r="87" spans="1:14" x14ac:dyDescent="0.25">
      <c r="A87" s="215" t="s">
        <v>108</v>
      </c>
      <c r="B87" s="215" t="s">
        <v>372</v>
      </c>
      <c r="C87" s="215" t="s">
        <v>239</v>
      </c>
      <c r="D87" s="215" t="s">
        <v>126</v>
      </c>
      <c r="E87" s="215" t="s">
        <v>127</v>
      </c>
      <c r="F87" s="215" t="s">
        <v>125</v>
      </c>
      <c r="G87" s="215" t="s">
        <v>147</v>
      </c>
      <c r="H87" s="215" t="s">
        <v>196</v>
      </c>
      <c r="I87" s="215" t="s">
        <v>128</v>
      </c>
      <c r="J87" s="215" t="s">
        <v>196</v>
      </c>
      <c r="K87" s="215" t="s">
        <v>196</v>
      </c>
      <c r="L87" s="215" t="s">
        <v>196</v>
      </c>
      <c r="M87" s="216">
        <v>-21.69</v>
      </c>
      <c r="N87" t="str">
        <f t="shared" si="1"/>
        <v>216000010100</v>
      </c>
    </row>
    <row r="88" spans="1:14" x14ac:dyDescent="0.25">
      <c r="A88" s="215" t="s">
        <v>108</v>
      </c>
      <c r="B88" s="215" t="s">
        <v>372</v>
      </c>
      <c r="C88" s="215" t="s">
        <v>239</v>
      </c>
      <c r="D88" s="215" t="s">
        <v>126</v>
      </c>
      <c r="E88" s="215" t="s">
        <v>127</v>
      </c>
      <c r="F88" s="215" t="s">
        <v>125</v>
      </c>
      <c r="G88" s="215" t="s">
        <v>144</v>
      </c>
      <c r="H88" s="215" t="s">
        <v>196</v>
      </c>
      <c r="I88" s="215" t="s">
        <v>128</v>
      </c>
      <c r="J88" s="215" t="s">
        <v>196</v>
      </c>
      <c r="K88" s="215" t="s">
        <v>196</v>
      </c>
      <c r="L88" s="215" t="s">
        <v>196</v>
      </c>
      <c r="M88" s="216">
        <v>-108.95</v>
      </c>
      <c r="N88" t="str">
        <f t="shared" si="1"/>
        <v>214000010100</v>
      </c>
    </row>
    <row r="89" spans="1:14" x14ac:dyDescent="0.25">
      <c r="A89" s="215" t="s">
        <v>108</v>
      </c>
      <c r="B89" s="215" t="s">
        <v>372</v>
      </c>
      <c r="C89" s="215" t="s">
        <v>239</v>
      </c>
      <c r="D89" s="215" t="s">
        <v>126</v>
      </c>
      <c r="E89" s="215" t="s">
        <v>127</v>
      </c>
      <c r="F89" s="215" t="s">
        <v>125</v>
      </c>
      <c r="G89" s="215" t="s">
        <v>138</v>
      </c>
      <c r="H89" s="215" t="s">
        <v>196</v>
      </c>
      <c r="I89" s="215" t="s">
        <v>128</v>
      </c>
      <c r="J89" s="215" t="s">
        <v>196</v>
      </c>
      <c r="K89" s="215" t="s">
        <v>196</v>
      </c>
      <c r="L89" s="215" t="s">
        <v>196</v>
      </c>
      <c r="M89" s="216">
        <v>-21.69</v>
      </c>
      <c r="N89" t="str">
        <f t="shared" si="1"/>
        <v>205800010100</v>
      </c>
    </row>
    <row r="90" spans="1:14" x14ac:dyDescent="0.25">
      <c r="A90" s="215" t="s">
        <v>108</v>
      </c>
      <c r="B90" s="215" t="s">
        <v>372</v>
      </c>
      <c r="C90" s="215" t="s">
        <v>239</v>
      </c>
      <c r="D90" s="215" t="s">
        <v>126</v>
      </c>
      <c r="E90" s="215" t="s">
        <v>127</v>
      </c>
      <c r="F90" s="215" t="s">
        <v>125</v>
      </c>
      <c r="G90" s="215" t="s">
        <v>145</v>
      </c>
      <c r="H90" s="215" t="s">
        <v>196</v>
      </c>
      <c r="I90" s="215" t="s">
        <v>128</v>
      </c>
      <c r="J90" s="215" t="s">
        <v>196</v>
      </c>
      <c r="K90" s="215" t="s">
        <v>196</v>
      </c>
      <c r="L90" s="215" t="s">
        <v>196</v>
      </c>
      <c r="M90" s="216">
        <v>-67.540000000000006</v>
      </c>
      <c r="N90" t="str">
        <f t="shared" si="1"/>
        <v>215000010100</v>
      </c>
    </row>
    <row r="91" spans="1:14" x14ac:dyDescent="0.25">
      <c r="A91" s="215" t="s">
        <v>108</v>
      </c>
      <c r="B91" s="215" t="s">
        <v>372</v>
      </c>
      <c r="C91" s="215" t="s">
        <v>239</v>
      </c>
      <c r="D91" s="215" t="s">
        <v>126</v>
      </c>
      <c r="E91" s="215" t="s">
        <v>127</v>
      </c>
      <c r="F91" s="215" t="s">
        <v>125</v>
      </c>
      <c r="G91" s="215" t="s">
        <v>124</v>
      </c>
      <c r="H91" s="215" t="s">
        <v>196</v>
      </c>
      <c r="I91" s="215" t="s">
        <v>128</v>
      </c>
      <c r="J91" s="215" t="s">
        <v>196</v>
      </c>
      <c r="K91" s="215" t="s">
        <v>196</v>
      </c>
      <c r="L91" s="215" t="s">
        <v>196</v>
      </c>
      <c r="M91" s="216">
        <v>-1103.67</v>
      </c>
      <c r="N91" t="str">
        <f t="shared" si="1"/>
        <v>100000010100</v>
      </c>
    </row>
    <row r="92" spans="1:14" x14ac:dyDescent="0.25">
      <c r="A92" s="215" t="s">
        <v>108</v>
      </c>
      <c r="B92" s="215" t="s">
        <v>372</v>
      </c>
      <c r="C92" s="215" t="s">
        <v>239</v>
      </c>
      <c r="D92" s="215" t="s">
        <v>126</v>
      </c>
      <c r="E92" s="215" t="s">
        <v>127</v>
      </c>
      <c r="F92" s="215" t="s">
        <v>125</v>
      </c>
      <c r="G92" s="215" t="s">
        <v>149</v>
      </c>
      <c r="H92" s="215" t="s">
        <v>196</v>
      </c>
      <c r="I92" s="215" t="s">
        <v>128</v>
      </c>
      <c r="J92" s="215" t="s">
        <v>196</v>
      </c>
      <c r="K92" s="215" t="s">
        <v>196</v>
      </c>
      <c r="L92" s="215" t="s">
        <v>196</v>
      </c>
      <c r="M92" s="216">
        <v>1539.2</v>
      </c>
      <c r="N92" t="str">
        <f t="shared" si="1"/>
        <v>710000010100</v>
      </c>
    </row>
    <row r="93" spans="1:14" x14ac:dyDescent="0.25">
      <c r="A93" s="215" t="s">
        <v>108</v>
      </c>
      <c r="B93" s="215" t="s">
        <v>372</v>
      </c>
      <c r="C93" s="215" t="s">
        <v>239</v>
      </c>
      <c r="D93" s="215" t="s">
        <v>126</v>
      </c>
      <c r="E93" s="215" t="s">
        <v>127</v>
      </c>
      <c r="F93" s="215" t="s">
        <v>125</v>
      </c>
      <c r="G93" s="215" t="s">
        <v>152</v>
      </c>
      <c r="H93" s="215" t="s">
        <v>196</v>
      </c>
      <c r="I93" s="215" t="s">
        <v>128</v>
      </c>
      <c r="J93" s="215" t="s">
        <v>196</v>
      </c>
      <c r="K93" s="215" t="s">
        <v>196</v>
      </c>
      <c r="L93" s="215" t="s">
        <v>196</v>
      </c>
      <c r="M93" s="216">
        <v>92.76</v>
      </c>
      <c r="N93" t="str">
        <f t="shared" si="1"/>
        <v>723000010100</v>
      </c>
    </row>
    <row r="94" spans="1:14" x14ac:dyDescent="0.25">
      <c r="A94" s="215" t="s">
        <v>108</v>
      </c>
      <c r="B94" s="215" t="s">
        <v>372</v>
      </c>
      <c r="C94" s="215" t="s">
        <v>239</v>
      </c>
      <c r="D94" s="215" t="s">
        <v>126</v>
      </c>
      <c r="E94" s="215" t="s">
        <v>127</v>
      </c>
      <c r="F94" s="215" t="s">
        <v>125</v>
      </c>
      <c r="G94" s="215" t="s">
        <v>157</v>
      </c>
      <c r="H94" s="215" t="s">
        <v>196</v>
      </c>
      <c r="I94" s="215" t="s">
        <v>128</v>
      </c>
      <c r="J94" s="215" t="s">
        <v>196</v>
      </c>
      <c r="K94" s="215" t="s">
        <v>196</v>
      </c>
      <c r="L94" s="215" t="s">
        <v>196</v>
      </c>
      <c r="M94" s="216">
        <v>101.59</v>
      </c>
      <c r="N94" t="str">
        <f t="shared" si="1"/>
        <v>726900010100</v>
      </c>
    </row>
    <row r="95" spans="1:14" x14ac:dyDescent="0.25">
      <c r="A95" s="215" t="s">
        <v>108</v>
      </c>
      <c r="B95" s="215" t="s">
        <v>372</v>
      </c>
      <c r="C95" s="215" t="s">
        <v>239</v>
      </c>
      <c r="D95" s="215" t="s">
        <v>126</v>
      </c>
      <c r="E95" s="215" t="s">
        <v>127</v>
      </c>
      <c r="F95" s="215" t="s">
        <v>125</v>
      </c>
      <c r="G95" s="215" t="s">
        <v>157</v>
      </c>
      <c r="H95" s="215" t="s">
        <v>196</v>
      </c>
      <c r="I95" s="215" t="s">
        <v>128</v>
      </c>
      <c r="J95" s="215" t="s">
        <v>196</v>
      </c>
      <c r="K95" s="215" t="s">
        <v>196</v>
      </c>
      <c r="L95" s="215" t="s">
        <v>196</v>
      </c>
      <c r="M95" s="216">
        <v>18.47</v>
      </c>
      <c r="N95" t="str">
        <f t="shared" si="1"/>
        <v>726900010100</v>
      </c>
    </row>
    <row r="96" spans="1:14" x14ac:dyDescent="0.25">
      <c r="A96" s="215" t="s">
        <v>108</v>
      </c>
      <c r="B96" s="215" t="s">
        <v>372</v>
      </c>
      <c r="C96" s="215" t="s">
        <v>239</v>
      </c>
      <c r="D96" s="215" t="s">
        <v>126</v>
      </c>
      <c r="E96" s="215" t="s">
        <v>127</v>
      </c>
      <c r="F96" s="215" t="s">
        <v>125</v>
      </c>
      <c r="G96" s="215" t="s">
        <v>140</v>
      </c>
      <c r="H96" s="215" t="s">
        <v>196</v>
      </c>
      <c r="I96" s="215" t="s">
        <v>128</v>
      </c>
      <c r="J96" s="215" t="s">
        <v>196</v>
      </c>
      <c r="K96" s="215" t="s">
        <v>196</v>
      </c>
      <c r="L96" s="215" t="s">
        <v>196</v>
      </c>
      <c r="M96" s="216">
        <v>-101.59</v>
      </c>
      <c r="N96" t="str">
        <f t="shared" si="1"/>
        <v>210500010100</v>
      </c>
    </row>
    <row r="97" spans="1:14" x14ac:dyDescent="0.25">
      <c r="A97" s="215" t="s">
        <v>108</v>
      </c>
      <c r="B97" s="215" t="s">
        <v>372</v>
      </c>
      <c r="C97" s="215" t="s">
        <v>239</v>
      </c>
      <c r="D97" s="215" t="s">
        <v>126</v>
      </c>
      <c r="E97" s="215" t="s">
        <v>127</v>
      </c>
      <c r="F97" s="215" t="s">
        <v>125</v>
      </c>
      <c r="G97" s="215" t="s">
        <v>153</v>
      </c>
      <c r="H97" s="215" t="s">
        <v>196</v>
      </c>
      <c r="I97" s="215" t="s">
        <v>128</v>
      </c>
      <c r="J97" s="215" t="s">
        <v>196</v>
      </c>
      <c r="K97" s="215" t="s">
        <v>196</v>
      </c>
      <c r="L97" s="215" t="s">
        <v>196</v>
      </c>
      <c r="M97" s="216">
        <v>21.69</v>
      </c>
      <c r="N97" t="str">
        <f t="shared" si="1"/>
        <v>723100010100</v>
      </c>
    </row>
    <row r="98" spans="1:14" x14ac:dyDescent="0.25">
      <c r="A98" s="215" t="s">
        <v>108</v>
      </c>
      <c r="B98" s="215" t="s">
        <v>372</v>
      </c>
      <c r="C98" s="215" t="s">
        <v>239</v>
      </c>
      <c r="D98" s="215" t="s">
        <v>126</v>
      </c>
      <c r="E98" s="215" t="s">
        <v>127</v>
      </c>
      <c r="F98" s="215" t="s">
        <v>125</v>
      </c>
      <c r="G98" s="215" t="s">
        <v>154</v>
      </c>
      <c r="H98" s="215" t="s">
        <v>196</v>
      </c>
      <c r="I98" s="215" t="s">
        <v>128</v>
      </c>
      <c r="J98" s="215" t="s">
        <v>196</v>
      </c>
      <c r="K98" s="215" t="s">
        <v>196</v>
      </c>
      <c r="L98" s="215" t="s">
        <v>196</v>
      </c>
      <c r="M98" s="216">
        <v>277.25</v>
      </c>
      <c r="N98" t="str">
        <f t="shared" si="1"/>
        <v>724000010100</v>
      </c>
    </row>
    <row r="99" spans="1:14" x14ac:dyDescent="0.25">
      <c r="A99" s="215" t="s">
        <v>108</v>
      </c>
      <c r="B99" s="215" t="s">
        <v>373</v>
      </c>
      <c r="C99" s="215" t="s">
        <v>374</v>
      </c>
      <c r="D99" s="215" t="s">
        <v>126</v>
      </c>
      <c r="E99" s="215" t="s">
        <v>127</v>
      </c>
      <c r="F99" s="215" t="s">
        <v>125</v>
      </c>
      <c r="G99" s="215" t="s">
        <v>135</v>
      </c>
      <c r="H99" s="215" t="s">
        <v>196</v>
      </c>
      <c r="I99" s="215" t="s">
        <v>128</v>
      </c>
      <c r="J99" s="215" t="s">
        <v>196</v>
      </c>
      <c r="K99" s="215" t="s">
        <v>196</v>
      </c>
      <c r="L99" s="215" t="s">
        <v>196</v>
      </c>
      <c r="M99" s="216">
        <v>-24.03</v>
      </c>
      <c r="N99" t="str">
        <f t="shared" si="1"/>
        <v>205300010100</v>
      </c>
    </row>
    <row r="100" spans="1:14" x14ac:dyDescent="0.25">
      <c r="A100" s="215" t="s">
        <v>108</v>
      </c>
      <c r="B100" s="215" t="s">
        <v>373</v>
      </c>
      <c r="C100" s="215" t="s">
        <v>374</v>
      </c>
      <c r="D100" s="215" t="s">
        <v>126</v>
      </c>
      <c r="E100" s="215" t="s">
        <v>127</v>
      </c>
      <c r="F100" s="215" t="s">
        <v>125</v>
      </c>
      <c r="G100" s="215" t="s">
        <v>147</v>
      </c>
      <c r="H100" s="215" t="s">
        <v>196</v>
      </c>
      <c r="I100" s="215" t="s">
        <v>128</v>
      </c>
      <c r="J100" s="215" t="s">
        <v>196</v>
      </c>
      <c r="K100" s="215" t="s">
        <v>196</v>
      </c>
      <c r="L100" s="215" t="s">
        <v>196</v>
      </c>
      <c r="M100" s="216">
        <v>-5.62</v>
      </c>
      <c r="N100" t="str">
        <f t="shared" si="1"/>
        <v>216000010100</v>
      </c>
    </row>
    <row r="101" spans="1:14" x14ac:dyDescent="0.25">
      <c r="A101" s="215" t="s">
        <v>108</v>
      </c>
      <c r="B101" s="215" t="s">
        <v>373</v>
      </c>
      <c r="C101" s="215" t="s">
        <v>374</v>
      </c>
      <c r="D101" s="215" t="s">
        <v>126</v>
      </c>
      <c r="E101" s="215" t="s">
        <v>127</v>
      </c>
      <c r="F101" s="215" t="s">
        <v>125</v>
      </c>
      <c r="G101" s="215" t="s">
        <v>144</v>
      </c>
      <c r="H101" s="215" t="s">
        <v>196</v>
      </c>
      <c r="I101" s="215" t="s">
        <v>128</v>
      </c>
      <c r="J101" s="215" t="s">
        <v>196</v>
      </c>
      <c r="K101" s="215" t="s">
        <v>196</v>
      </c>
      <c r="L101" s="215" t="s">
        <v>196</v>
      </c>
      <c r="M101" s="216">
        <v>-14.52</v>
      </c>
      <c r="N101" t="str">
        <f t="shared" si="1"/>
        <v>214000010100</v>
      </c>
    </row>
    <row r="102" spans="1:14" x14ac:dyDescent="0.25">
      <c r="A102" s="215" t="s">
        <v>108</v>
      </c>
      <c r="B102" s="215" t="s">
        <v>373</v>
      </c>
      <c r="C102" s="215" t="s">
        <v>374</v>
      </c>
      <c r="D102" s="215" t="s">
        <v>126</v>
      </c>
      <c r="E102" s="215" t="s">
        <v>127</v>
      </c>
      <c r="F102" s="215" t="s">
        <v>125</v>
      </c>
      <c r="G102" s="215" t="s">
        <v>138</v>
      </c>
      <c r="H102" s="215" t="s">
        <v>196</v>
      </c>
      <c r="I102" s="215" t="s">
        <v>128</v>
      </c>
      <c r="J102" s="215" t="s">
        <v>196</v>
      </c>
      <c r="K102" s="215" t="s">
        <v>196</v>
      </c>
      <c r="L102" s="215" t="s">
        <v>196</v>
      </c>
      <c r="M102" s="216">
        <v>-5.62</v>
      </c>
      <c r="N102" t="str">
        <f t="shared" si="1"/>
        <v>205800010100</v>
      </c>
    </row>
    <row r="103" spans="1:14" x14ac:dyDescent="0.25">
      <c r="A103" s="215" t="s">
        <v>108</v>
      </c>
      <c r="B103" s="215" t="s">
        <v>373</v>
      </c>
      <c r="C103" s="215" t="s">
        <v>374</v>
      </c>
      <c r="D103" s="215" t="s">
        <v>126</v>
      </c>
      <c r="E103" s="215" t="s">
        <v>127</v>
      </c>
      <c r="F103" s="215" t="s">
        <v>125</v>
      </c>
      <c r="G103" s="215" t="s">
        <v>145</v>
      </c>
      <c r="H103" s="215" t="s">
        <v>196</v>
      </c>
      <c r="I103" s="215" t="s">
        <v>128</v>
      </c>
      <c r="J103" s="215" t="s">
        <v>196</v>
      </c>
      <c r="K103" s="215" t="s">
        <v>196</v>
      </c>
      <c r="L103" s="215" t="s">
        <v>196</v>
      </c>
      <c r="M103" s="216">
        <v>-5.84</v>
      </c>
      <c r="N103" t="str">
        <f t="shared" si="1"/>
        <v>215000010100</v>
      </c>
    </row>
    <row r="104" spans="1:14" x14ac:dyDescent="0.25">
      <c r="A104" s="215" t="s">
        <v>108</v>
      </c>
      <c r="B104" s="215" t="s">
        <v>373</v>
      </c>
      <c r="C104" s="215" t="s">
        <v>374</v>
      </c>
      <c r="D104" s="215" t="s">
        <v>126</v>
      </c>
      <c r="E104" s="215" t="s">
        <v>127</v>
      </c>
      <c r="F104" s="215" t="s">
        <v>125</v>
      </c>
      <c r="G104" s="215" t="s">
        <v>124</v>
      </c>
      <c r="H104" s="215" t="s">
        <v>196</v>
      </c>
      <c r="I104" s="215" t="s">
        <v>128</v>
      </c>
      <c r="J104" s="215" t="s">
        <v>196</v>
      </c>
      <c r="K104" s="215" t="s">
        <v>196</v>
      </c>
      <c r="L104" s="215" t="s">
        <v>196</v>
      </c>
      <c r="M104" s="216">
        <v>-337.54</v>
      </c>
      <c r="N104" t="str">
        <f t="shared" si="1"/>
        <v>100000010100</v>
      </c>
    </row>
    <row r="105" spans="1:14" x14ac:dyDescent="0.25">
      <c r="A105" s="215" t="s">
        <v>108</v>
      </c>
      <c r="B105" s="215" t="s">
        <v>373</v>
      </c>
      <c r="C105" s="215" t="s">
        <v>374</v>
      </c>
      <c r="D105" s="215" t="s">
        <v>126</v>
      </c>
      <c r="E105" s="215" t="s">
        <v>127</v>
      </c>
      <c r="F105" s="215" t="s">
        <v>125</v>
      </c>
      <c r="G105" s="215" t="s">
        <v>163</v>
      </c>
      <c r="H105" s="215" t="s">
        <v>196</v>
      </c>
      <c r="I105" s="215" t="s">
        <v>128</v>
      </c>
      <c r="J105" s="215" t="s">
        <v>196</v>
      </c>
      <c r="K105" s="215" t="s">
        <v>196</v>
      </c>
      <c r="L105" s="215" t="s">
        <v>196</v>
      </c>
      <c r="M105" s="216">
        <v>387.45</v>
      </c>
      <c r="N105" t="str">
        <f t="shared" si="1"/>
        <v>715000010100</v>
      </c>
    </row>
    <row r="106" spans="1:14" x14ac:dyDescent="0.25">
      <c r="A106" s="215" t="s">
        <v>108</v>
      </c>
      <c r="B106" s="215" t="s">
        <v>373</v>
      </c>
      <c r="C106" s="215" t="s">
        <v>374</v>
      </c>
      <c r="D106" s="215" t="s">
        <v>126</v>
      </c>
      <c r="E106" s="215" t="s">
        <v>127</v>
      </c>
      <c r="F106" s="215" t="s">
        <v>125</v>
      </c>
      <c r="G106" s="215" t="s">
        <v>163</v>
      </c>
      <c r="H106" s="215" t="s">
        <v>196</v>
      </c>
      <c r="I106" s="215" t="s">
        <v>128</v>
      </c>
      <c r="J106" s="215" t="s">
        <v>196</v>
      </c>
      <c r="K106" s="215" t="s">
        <v>196</v>
      </c>
      <c r="L106" s="215" t="s">
        <v>196</v>
      </c>
      <c r="M106" s="216">
        <v>0.1</v>
      </c>
      <c r="N106" t="str">
        <f t="shared" si="1"/>
        <v>715000010100</v>
      </c>
    </row>
    <row r="107" spans="1:14" x14ac:dyDescent="0.25">
      <c r="A107" s="215" t="s">
        <v>108</v>
      </c>
      <c r="B107" s="215" t="s">
        <v>373</v>
      </c>
      <c r="C107" s="215" t="s">
        <v>374</v>
      </c>
      <c r="D107" s="215" t="s">
        <v>126</v>
      </c>
      <c r="E107" s="215" t="s">
        <v>127</v>
      </c>
      <c r="F107" s="215" t="s">
        <v>125</v>
      </c>
      <c r="G107" s="215" t="s">
        <v>152</v>
      </c>
      <c r="H107" s="215" t="s">
        <v>196</v>
      </c>
      <c r="I107" s="215" t="s">
        <v>128</v>
      </c>
      <c r="J107" s="215" t="s">
        <v>196</v>
      </c>
      <c r="K107" s="215" t="s">
        <v>196</v>
      </c>
      <c r="L107" s="215" t="s">
        <v>196</v>
      </c>
      <c r="M107" s="216">
        <v>24.03</v>
      </c>
      <c r="N107" t="str">
        <f t="shared" si="1"/>
        <v>723000010100</v>
      </c>
    </row>
    <row r="108" spans="1:14" x14ac:dyDescent="0.25">
      <c r="A108" s="215" t="s">
        <v>108</v>
      </c>
      <c r="B108" s="215" t="s">
        <v>373</v>
      </c>
      <c r="C108" s="215" t="s">
        <v>374</v>
      </c>
      <c r="D108" s="215" t="s">
        <v>126</v>
      </c>
      <c r="E108" s="215" t="s">
        <v>127</v>
      </c>
      <c r="F108" s="215" t="s">
        <v>125</v>
      </c>
      <c r="G108" s="215" t="s">
        <v>153</v>
      </c>
      <c r="H108" s="215" t="s">
        <v>196</v>
      </c>
      <c r="I108" s="215" t="s">
        <v>128</v>
      </c>
      <c r="J108" s="215" t="s">
        <v>196</v>
      </c>
      <c r="K108" s="215" t="s">
        <v>196</v>
      </c>
      <c r="L108" s="215" t="s">
        <v>196</v>
      </c>
      <c r="M108" s="216">
        <v>5.62</v>
      </c>
      <c r="N108" t="str">
        <f t="shared" si="1"/>
        <v>723100010100</v>
      </c>
    </row>
    <row r="109" spans="1:14" x14ac:dyDescent="0.25">
      <c r="A109" s="215" t="s">
        <v>108</v>
      </c>
      <c r="B109" s="215" t="s">
        <v>373</v>
      </c>
      <c r="C109" s="215" t="s">
        <v>374</v>
      </c>
      <c r="D109" s="215" t="s">
        <v>126</v>
      </c>
      <c r="E109" s="215" t="s">
        <v>127</v>
      </c>
      <c r="F109" s="215" t="s">
        <v>125</v>
      </c>
      <c r="G109" s="215" t="s">
        <v>141</v>
      </c>
      <c r="H109" s="215" t="s">
        <v>196</v>
      </c>
      <c r="I109" s="215" t="s">
        <v>128</v>
      </c>
      <c r="J109" s="215" t="s">
        <v>196</v>
      </c>
      <c r="K109" s="215" t="s">
        <v>196</v>
      </c>
      <c r="L109" s="215" t="s">
        <v>196</v>
      </c>
      <c r="M109" s="216">
        <v>-24.03</v>
      </c>
      <c r="N109" t="str">
        <f t="shared" si="1"/>
        <v>211000010100</v>
      </c>
    </row>
    <row r="110" spans="1:14" x14ac:dyDescent="0.25">
      <c r="A110" s="215" t="s">
        <v>108</v>
      </c>
      <c r="B110" s="215" t="s">
        <v>375</v>
      </c>
      <c r="C110" s="215" t="s">
        <v>376</v>
      </c>
      <c r="D110" s="215" t="s">
        <v>126</v>
      </c>
      <c r="E110" s="215" t="s">
        <v>127</v>
      </c>
      <c r="F110" s="215" t="s">
        <v>125</v>
      </c>
      <c r="G110" s="215" t="s">
        <v>169</v>
      </c>
      <c r="H110" s="215" t="s">
        <v>196</v>
      </c>
      <c r="I110" s="215" t="s">
        <v>128</v>
      </c>
      <c r="J110" s="215" t="s">
        <v>196</v>
      </c>
      <c r="K110" s="215" t="s">
        <v>196</v>
      </c>
      <c r="L110" s="215" t="s">
        <v>196</v>
      </c>
      <c r="M110" s="216">
        <v>2037.44</v>
      </c>
      <c r="N110" t="str">
        <f t="shared" si="1"/>
        <v>719000010100</v>
      </c>
    </row>
    <row r="111" spans="1:14" x14ac:dyDescent="0.25">
      <c r="A111" s="215" t="s">
        <v>108</v>
      </c>
      <c r="B111" s="215" t="s">
        <v>375</v>
      </c>
      <c r="C111" s="215" t="s">
        <v>376</v>
      </c>
      <c r="D111" s="215" t="s">
        <v>126</v>
      </c>
      <c r="E111" s="215" t="s">
        <v>127</v>
      </c>
      <c r="F111" s="215" t="s">
        <v>125</v>
      </c>
      <c r="G111" s="215" t="s">
        <v>152</v>
      </c>
      <c r="H111" s="215" t="s">
        <v>196</v>
      </c>
      <c r="I111" s="215" t="s">
        <v>128</v>
      </c>
      <c r="J111" s="215" t="s">
        <v>196</v>
      </c>
      <c r="K111" s="215" t="s">
        <v>196</v>
      </c>
      <c r="L111" s="215" t="s">
        <v>196</v>
      </c>
      <c r="M111" s="216">
        <v>126.32</v>
      </c>
      <c r="N111" t="str">
        <f t="shared" si="1"/>
        <v>723000010100</v>
      </c>
    </row>
    <row r="112" spans="1:14" x14ac:dyDescent="0.25">
      <c r="A112" s="215" t="s">
        <v>108</v>
      </c>
      <c r="B112" s="215" t="s">
        <v>375</v>
      </c>
      <c r="C112" s="215" t="s">
        <v>376</v>
      </c>
      <c r="D112" s="215" t="s">
        <v>126</v>
      </c>
      <c r="E112" s="215" t="s">
        <v>127</v>
      </c>
      <c r="F112" s="215" t="s">
        <v>125</v>
      </c>
      <c r="G112" s="215" t="s">
        <v>153</v>
      </c>
      <c r="H112" s="215" t="s">
        <v>196</v>
      </c>
      <c r="I112" s="215" t="s">
        <v>128</v>
      </c>
      <c r="J112" s="215" t="s">
        <v>196</v>
      </c>
      <c r="K112" s="215" t="s">
        <v>196</v>
      </c>
      <c r="L112" s="215" t="s">
        <v>196</v>
      </c>
      <c r="M112" s="216">
        <v>29.54</v>
      </c>
      <c r="N112" t="str">
        <f t="shared" si="1"/>
        <v>723100010100</v>
      </c>
    </row>
    <row r="113" spans="1:14" x14ac:dyDescent="0.25">
      <c r="A113" s="215" t="s">
        <v>108</v>
      </c>
      <c r="B113" s="215" t="s">
        <v>375</v>
      </c>
      <c r="C113" s="215" t="s">
        <v>376</v>
      </c>
      <c r="D113" s="215" t="s">
        <v>126</v>
      </c>
      <c r="E113" s="215" t="s">
        <v>127</v>
      </c>
      <c r="F113" s="215" t="s">
        <v>125</v>
      </c>
      <c r="G113" s="215" t="s">
        <v>141</v>
      </c>
      <c r="H113" s="215" t="s">
        <v>196</v>
      </c>
      <c r="I113" s="215" t="s">
        <v>128</v>
      </c>
      <c r="J113" s="215" t="s">
        <v>196</v>
      </c>
      <c r="K113" s="215" t="s">
        <v>196</v>
      </c>
      <c r="L113" s="215" t="s">
        <v>196</v>
      </c>
      <c r="M113" s="216">
        <v>-126.32</v>
      </c>
      <c r="N113" t="str">
        <f t="shared" si="1"/>
        <v>211000010100</v>
      </c>
    </row>
    <row r="114" spans="1:14" x14ac:dyDescent="0.25">
      <c r="A114" s="215" t="s">
        <v>108</v>
      </c>
      <c r="B114" s="215" t="s">
        <v>375</v>
      </c>
      <c r="C114" s="215" t="s">
        <v>376</v>
      </c>
      <c r="D114" s="215" t="s">
        <v>126</v>
      </c>
      <c r="E114" s="215" t="s">
        <v>127</v>
      </c>
      <c r="F114" s="215" t="s">
        <v>125</v>
      </c>
      <c r="G114" s="215" t="s">
        <v>135</v>
      </c>
      <c r="H114" s="215" t="s">
        <v>196</v>
      </c>
      <c r="I114" s="215" t="s">
        <v>128</v>
      </c>
      <c r="J114" s="215" t="s">
        <v>196</v>
      </c>
      <c r="K114" s="215" t="s">
        <v>196</v>
      </c>
      <c r="L114" s="215" t="s">
        <v>196</v>
      </c>
      <c r="M114" s="216">
        <v>-126.32</v>
      </c>
      <c r="N114" t="str">
        <f t="shared" si="1"/>
        <v>205300010100</v>
      </c>
    </row>
    <row r="115" spans="1:14" x14ac:dyDescent="0.25">
      <c r="A115" s="215" t="s">
        <v>108</v>
      </c>
      <c r="B115" s="215" t="s">
        <v>375</v>
      </c>
      <c r="C115" s="215" t="s">
        <v>376</v>
      </c>
      <c r="D115" s="215" t="s">
        <v>126</v>
      </c>
      <c r="E115" s="215" t="s">
        <v>127</v>
      </c>
      <c r="F115" s="215" t="s">
        <v>125</v>
      </c>
      <c r="G115" s="215" t="s">
        <v>147</v>
      </c>
      <c r="H115" s="215" t="s">
        <v>196</v>
      </c>
      <c r="I115" s="215" t="s">
        <v>128</v>
      </c>
      <c r="J115" s="215" t="s">
        <v>196</v>
      </c>
      <c r="K115" s="215" t="s">
        <v>196</v>
      </c>
      <c r="L115" s="215" t="s">
        <v>196</v>
      </c>
      <c r="M115" s="216">
        <v>-29.54</v>
      </c>
      <c r="N115" t="str">
        <f t="shared" si="1"/>
        <v>216000010100</v>
      </c>
    </row>
    <row r="116" spans="1:14" x14ac:dyDescent="0.25">
      <c r="A116" s="215" t="s">
        <v>108</v>
      </c>
      <c r="B116" s="215" t="s">
        <v>375</v>
      </c>
      <c r="C116" s="215" t="s">
        <v>376</v>
      </c>
      <c r="D116" s="215" t="s">
        <v>126</v>
      </c>
      <c r="E116" s="215" t="s">
        <v>127</v>
      </c>
      <c r="F116" s="215" t="s">
        <v>125</v>
      </c>
      <c r="G116" s="215" t="s">
        <v>144</v>
      </c>
      <c r="H116" s="215" t="s">
        <v>196</v>
      </c>
      <c r="I116" s="215" t="s">
        <v>128</v>
      </c>
      <c r="J116" s="215" t="s">
        <v>196</v>
      </c>
      <c r="K116" s="215" t="s">
        <v>196</v>
      </c>
      <c r="L116" s="215" t="s">
        <v>196</v>
      </c>
      <c r="M116" s="216">
        <v>-197.44</v>
      </c>
      <c r="N116" t="str">
        <f t="shared" si="1"/>
        <v>214000010100</v>
      </c>
    </row>
    <row r="117" spans="1:14" x14ac:dyDescent="0.25">
      <c r="A117" s="215" t="s">
        <v>108</v>
      </c>
      <c r="B117" s="215" t="s">
        <v>375</v>
      </c>
      <c r="C117" s="215" t="s">
        <v>376</v>
      </c>
      <c r="D117" s="215" t="s">
        <v>126</v>
      </c>
      <c r="E117" s="215" t="s">
        <v>127</v>
      </c>
      <c r="F117" s="215" t="s">
        <v>125</v>
      </c>
      <c r="G117" s="215" t="s">
        <v>138</v>
      </c>
      <c r="H117" s="215" t="s">
        <v>196</v>
      </c>
      <c r="I117" s="215" t="s">
        <v>128</v>
      </c>
      <c r="J117" s="215" t="s">
        <v>196</v>
      </c>
      <c r="K117" s="215" t="s">
        <v>196</v>
      </c>
      <c r="L117" s="215" t="s">
        <v>196</v>
      </c>
      <c r="M117" s="216">
        <v>-29.54</v>
      </c>
      <c r="N117" t="str">
        <f t="shared" si="1"/>
        <v>205800010100</v>
      </c>
    </row>
    <row r="118" spans="1:14" x14ac:dyDescent="0.25">
      <c r="A118" s="215" t="s">
        <v>108</v>
      </c>
      <c r="B118" s="215" t="s">
        <v>375</v>
      </c>
      <c r="C118" s="215" t="s">
        <v>376</v>
      </c>
      <c r="D118" s="215" t="s">
        <v>126</v>
      </c>
      <c r="E118" s="215" t="s">
        <v>127</v>
      </c>
      <c r="F118" s="215" t="s">
        <v>125</v>
      </c>
      <c r="G118" s="215" t="s">
        <v>145</v>
      </c>
      <c r="H118" s="215" t="s">
        <v>196</v>
      </c>
      <c r="I118" s="215" t="s">
        <v>128</v>
      </c>
      <c r="J118" s="215" t="s">
        <v>196</v>
      </c>
      <c r="K118" s="215" t="s">
        <v>196</v>
      </c>
      <c r="L118" s="215" t="s">
        <v>196</v>
      </c>
      <c r="M118" s="216">
        <v>-110.98</v>
      </c>
      <c r="N118" t="str">
        <f t="shared" si="1"/>
        <v>215000010100</v>
      </c>
    </row>
    <row r="119" spans="1:14" x14ac:dyDescent="0.25">
      <c r="A119" s="215" t="s">
        <v>108</v>
      </c>
      <c r="B119" s="215" t="s">
        <v>375</v>
      </c>
      <c r="C119" s="215" t="s">
        <v>376</v>
      </c>
      <c r="D119" s="215" t="s">
        <v>126</v>
      </c>
      <c r="E119" s="215" t="s">
        <v>127</v>
      </c>
      <c r="F119" s="215" t="s">
        <v>125</v>
      </c>
      <c r="G119" s="215" t="s">
        <v>124</v>
      </c>
      <c r="H119" s="215" t="s">
        <v>196</v>
      </c>
      <c r="I119" s="215" t="s">
        <v>128</v>
      </c>
      <c r="J119" s="215" t="s">
        <v>196</v>
      </c>
      <c r="K119" s="215" t="s">
        <v>196</v>
      </c>
      <c r="L119" s="215" t="s">
        <v>196</v>
      </c>
      <c r="M119" s="216">
        <v>-1573.16</v>
      </c>
      <c r="N119" t="str">
        <f t="shared" si="1"/>
        <v>100000010100</v>
      </c>
    </row>
    <row r="120" spans="1:14" x14ac:dyDescent="0.25">
      <c r="A120" s="215" t="s">
        <v>108</v>
      </c>
      <c r="B120" s="215" t="s">
        <v>362</v>
      </c>
      <c r="C120" s="215" t="s">
        <v>363</v>
      </c>
      <c r="D120" s="215" t="s">
        <v>126</v>
      </c>
      <c r="E120" s="215" t="s">
        <v>127</v>
      </c>
      <c r="F120" s="215" t="s">
        <v>125</v>
      </c>
      <c r="G120" s="215" t="s">
        <v>135</v>
      </c>
      <c r="H120" s="215" t="s">
        <v>196</v>
      </c>
      <c r="I120" s="215" t="s">
        <v>128</v>
      </c>
      <c r="J120" s="215" t="s">
        <v>196</v>
      </c>
      <c r="K120" s="215" t="s">
        <v>196</v>
      </c>
      <c r="L120" s="215" t="s">
        <v>196</v>
      </c>
      <c r="M120" s="216">
        <v>-74.400000000000006</v>
      </c>
      <c r="N120" t="str">
        <f t="shared" si="1"/>
        <v>205300010100</v>
      </c>
    </row>
    <row r="121" spans="1:14" x14ac:dyDescent="0.25">
      <c r="A121" s="215" t="s">
        <v>108</v>
      </c>
      <c r="B121" s="215" t="s">
        <v>362</v>
      </c>
      <c r="C121" s="215" t="s">
        <v>363</v>
      </c>
      <c r="D121" s="215" t="s">
        <v>126</v>
      </c>
      <c r="E121" s="215" t="s">
        <v>127</v>
      </c>
      <c r="F121" s="215" t="s">
        <v>125</v>
      </c>
      <c r="G121" s="215" t="s">
        <v>147</v>
      </c>
      <c r="H121" s="215" t="s">
        <v>196</v>
      </c>
      <c r="I121" s="215" t="s">
        <v>128</v>
      </c>
      <c r="J121" s="215" t="s">
        <v>196</v>
      </c>
      <c r="K121" s="215" t="s">
        <v>196</v>
      </c>
      <c r="L121" s="215" t="s">
        <v>196</v>
      </c>
      <c r="M121" s="216">
        <v>-17.399999999999999</v>
      </c>
      <c r="N121" t="str">
        <f t="shared" si="1"/>
        <v>216000010100</v>
      </c>
    </row>
    <row r="122" spans="1:14" x14ac:dyDescent="0.25">
      <c r="A122" s="215" t="s">
        <v>108</v>
      </c>
      <c r="B122" s="215" t="s">
        <v>362</v>
      </c>
      <c r="C122" s="215" t="s">
        <v>363</v>
      </c>
      <c r="D122" s="215" t="s">
        <v>126</v>
      </c>
      <c r="E122" s="215" t="s">
        <v>127</v>
      </c>
      <c r="F122" s="215" t="s">
        <v>125</v>
      </c>
      <c r="G122" s="215" t="s">
        <v>144</v>
      </c>
      <c r="H122" s="215" t="s">
        <v>196</v>
      </c>
      <c r="I122" s="215" t="s">
        <v>128</v>
      </c>
      <c r="J122" s="215" t="s">
        <v>196</v>
      </c>
      <c r="K122" s="215" t="s">
        <v>196</v>
      </c>
      <c r="L122" s="215" t="s">
        <v>196</v>
      </c>
      <c r="M122" s="216">
        <v>-125.91</v>
      </c>
      <c r="N122" t="str">
        <f t="shared" si="1"/>
        <v>214000010100</v>
      </c>
    </row>
    <row r="123" spans="1:14" x14ac:dyDescent="0.25">
      <c r="A123" s="215" t="s">
        <v>108</v>
      </c>
      <c r="B123" s="215" t="s">
        <v>362</v>
      </c>
      <c r="C123" s="215" t="s">
        <v>363</v>
      </c>
      <c r="D123" s="215" t="s">
        <v>126</v>
      </c>
      <c r="E123" s="215" t="s">
        <v>127</v>
      </c>
      <c r="F123" s="215" t="s">
        <v>125</v>
      </c>
      <c r="G123" s="215" t="s">
        <v>138</v>
      </c>
      <c r="H123" s="215" t="s">
        <v>196</v>
      </c>
      <c r="I123" s="215" t="s">
        <v>128</v>
      </c>
      <c r="J123" s="215" t="s">
        <v>196</v>
      </c>
      <c r="K123" s="215" t="s">
        <v>196</v>
      </c>
      <c r="L123" s="215" t="s">
        <v>196</v>
      </c>
      <c r="M123" s="216">
        <v>-17.399999999999999</v>
      </c>
      <c r="N123" t="str">
        <f t="shared" si="1"/>
        <v>205800010100</v>
      </c>
    </row>
    <row r="124" spans="1:14" x14ac:dyDescent="0.25">
      <c r="A124" s="215" t="s">
        <v>108</v>
      </c>
      <c r="B124" s="215" t="s">
        <v>362</v>
      </c>
      <c r="C124" s="215" t="s">
        <v>363</v>
      </c>
      <c r="D124" s="215" t="s">
        <v>126</v>
      </c>
      <c r="E124" s="215" t="s">
        <v>127</v>
      </c>
      <c r="F124" s="215" t="s">
        <v>125</v>
      </c>
      <c r="G124" s="215" t="s">
        <v>145</v>
      </c>
      <c r="H124" s="215" t="s">
        <v>196</v>
      </c>
      <c r="I124" s="215" t="s">
        <v>128</v>
      </c>
      <c r="J124" s="215" t="s">
        <v>196</v>
      </c>
      <c r="K124" s="215" t="s">
        <v>196</v>
      </c>
      <c r="L124" s="215" t="s">
        <v>196</v>
      </c>
      <c r="M124" s="216">
        <v>-53.88</v>
      </c>
      <c r="N124" t="str">
        <f t="shared" si="1"/>
        <v>215000010100</v>
      </c>
    </row>
    <row r="125" spans="1:14" x14ac:dyDescent="0.25">
      <c r="A125" s="215" t="s">
        <v>108</v>
      </c>
      <c r="B125" s="215" t="s">
        <v>362</v>
      </c>
      <c r="C125" s="215" t="s">
        <v>363</v>
      </c>
      <c r="D125" s="215" t="s">
        <v>126</v>
      </c>
      <c r="E125" s="215" t="s">
        <v>127</v>
      </c>
      <c r="F125" s="215" t="s">
        <v>125</v>
      </c>
      <c r="G125" s="215" t="s">
        <v>124</v>
      </c>
      <c r="H125" s="215" t="s">
        <v>196</v>
      </c>
      <c r="I125" s="215" t="s">
        <v>128</v>
      </c>
      <c r="J125" s="215" t="s">
        <v>196</v>
      </c>
      <c r="K125" s="215" t="s">
        <v>196</v>
      </c>
      <c r="L125" s="215" t="s">
        <v>196</v>
      </c>
      <c r="M125" s="216">
        <v>-928.41</v>
      </c>
      <c r="N125" t="str">
        <f t="shared" si="1"/>
        <v>100000010100</v>
      </c>
    </row>
    <row r="126" spans="1:14" x14ac:dyDescent="0.25">
      <c r="A126" s="215" t="s">
        <v>108</v>
      </c>
      <c r="B126" s="215" t="s">
        <v>362</v>
      </c>
      <c r="C126" s="215" t="s">
        <v>363</v>
      </c>
      <c r="D126" s="215" t="s">
        <v>126</v>
      </c>
      <c r="E126" s="215" t="s">
        <v>127</v>
      </c>
      <c r="F126" s="215" t="s">
        <v>125</v>
      </c>
      <c r="G126" s="215" t="s">
        <v>163</v>
      </c>
      <c r="H126" s="215" t="s">
        <v>196</v>
      </c>
      <c r="I126" s="215" t="s">
        <v>128</v>
      </c>
      <c r="J126" s="215" t="s">
        <v>196</v>
      </c>
      <c r="K126" s="215" t="s">
        <v>196</v>
      </c>
      <c r="L126" s="215" t="s">
        <v>196</v>
      </c>
      <c r="M126" s="216">
        <v>1200</v>
      </c>
      <c r="N126" t="str">
        <f t="shared" si="1"/>
        <v>715000010100</v>
      </c>
    </row>
    <row r="127" spans="1:14" x14ac:dyDescent="0.25">
      <c r="A127" s="215" t="s">
        <v>108</v>
      </c>
      <c r="B127" s="215" t="s">
        <v>362</v>
      </c>
      <c r="C127" s="215" t="s">
        <v>363</v>
      </c>
      <c r="D127" s="215" t="s">
        <v>126</v>
      </c>
      <c r="E127" s="215" t="s">
        <v>127</v>
      </c>
      <c r="F127" s="215" t="s">
        <v>125</v>
      </c>
      <c r="G127" s="215" t="s">
        <v>152</v>
      </c>
      <c r="H127" s="215" t="s">
        <v>196</v>
      </c>
      <c r="I127" s="215" t="s">
        <v>128</v>
      </c>
      <c r="J127" s="215" t="s">
        <v>196</v>
      </c>
      <c r="K127" s="215" t="s">
        <v>196</v>
      </c>
      <c r="L127" s="215" t="s">
        <v>196</v>
      </c>
      <c r="M127" s="216">
        <v>74.400000000000006</v>
      </c>
      <c r="N127" t="str">
        <f t="shared" si="1"/>
        <v>723000010100</v>
      </c>
    </row>
    <row r="128" spans="1:14" x14ac:dyDescent="0.25">
      <c r="A128" s="215" t="s">
        <v>108</v>
      </c>
      <c r="B128" s="215" t="s">
        <v>362</v>
      </c>
      <c r="C128" s="215" t="s">
        <v>363</v>
      </c>
      <c r="D128" s="215" t="s">
        <v>126</v>
      </c>
      <c r="E128" s="215" t="s">
        <v>127</v>
      </c>
      <c r="F128" s="215" t="s">
        <v>125</v>
      </c>
      <c r="G128" s="215" t="s">
        <v>153</v>
      </c>
      <c r="H128" s="215" t="s">
        <v>196</v>
      </c>
      <c r="I128" s="215" t="s">
        <v>128</v>
      </c>
      <c r="J128" s="215" t="s">
        <v>196</v>
      </c>
      <c r="K128" s="215" t="s">
        <v>196</v>
      </c>
      <c r="L128" s="215" t="s">
        <v>196</v>
      </c>
      <c r="M128" s="216">
        <v>17.399999999999999</v>
      </c>
      <c r="N128" t="str">
        <f t="shared" si="1"/>
        <v>723100010100</v>
      </c>
    </row>
    <row r="129" spans="1:14" x14ac:dyDescent="0.25">
      <c r="A129" s="215" t="s">
        <v>108</v>
      </c>
      <c r="B129" s="215" t="s">
        <v>362</v>
      </c>
      <c r="C129" s="215" t="s">
        <v>363</v>
      </c>
      <c r="D129" s="215" t="s">
        <v>126</v>
      </c>
      <c r="E129" s="215" t="s">
        <v>127</v>
      </c>
      <c r="F129" s="215" t="s">
        <v>125</v>
      </c>
      <c r="G129" s="215" t="s">
        <v>141</v>
      </c>
      <c r="H129" s="215" t="s">
        <v>196</v>
      </c>
      <c r="I129" s="215" t="s">
        <v>128</v>
      </c>
      <c r="J129" s="215" t="s">
        <v>196</v>
      </c>
      <c r="K129" s="215" t="s">
        <v>196</v>
      </c>
      <c r="L129" s="215" t="s">
        <v>196</v>
      </c>
      <c r="M129" s="216">
        <v>-74.400000000000006</v>
      </c>
      <c r="N129" t="str">
        <f t="shared" si="1"/>
        <v>211000010100</v>
      </c>
    </row>
    <row r="130" spans="1:14" x14ac:dyDescent="0.25">
      <c r="A130" s="215" t="s">
        <v>108</v>
      </c>
      <c r="B130" s="215" t="s">
        <v>364</v>
      </c>
      <c r="C130" s="215" t="s">
        <v>365</v>
      </c>
      <c r="D130" s="215" t="s">
        <v>126</v>
      </c>
      <c r="E130" s="215" t="s">
        <v>127</v>
      </c>
      <c r="F130" s="215" t="s">
        <v>125</v>
      </c>
      <c r="G130" s="215" t="s">
        <v>145</v>
      </c>
      <c r="H130" s="215" t="s">
        <v>196</v>
      </c>
      <c r="I130" s="215" t="s">
        <v>128</v>
      </c>
      <c r="J130" s="215" t="s">
        <v>196</v>
      </c>
      <c r="K130" s="215" t="s">
        <v>196</v>
      </c>
      <c r="L130" s="215" t="s">
        <v>196</v>
      </c>
      <c r="M130" s="216">
        <v>-53.88</v>
      </c>
      <c r="N130" t="str">
        <f t="shared" si="1"/>
        <v>215000010100</v>
      </c>
    </row>
    <row r="131" spans="1:14" x14ac:dyDescent="0.25">
      <c r="A131" s="215" t="s">
        <v>108</v>
      </c>
      <c r="B131" s="215" t="s">
        <v>364</v>
      </c>
      <c r="C131" s="215" t="s">
        <v>365</v>
      </c>
      <c r="D131" s="215" t="s">
        <v>126</v>
      </c>
      <c r="E131" s="215" t="s">
        <v>127</v>
      </c>
      <c r="F131" s="215" t="s">
        <v>125</v>
      </c>
      <c r="G131" s="215" t="s">
        <v>124</v>
      </c>
      <c r="H131" s="215" t="s">
        <v>196</v>
      </c>
      <c r="I131" s="215" t="s">
        <v>128</v>
      </c>
      <c r="J131" s="215" t="s">
        <v>196</v>
      </c>
      <c r="K131" s="215" t="s">
        <v>196</v>
      </c>
      <c r="L131" s="215" t="s">
        <v>196</v>
      </c>
      <c r="M131" s="216">
        <v>-928.41</v>
      </c>
      <c r="N131" t="str">
        <f t="shared" ref="N131:N194" si="2">CONCATENATE(G131,E131)</f>
        <v>100000010100</v>
      </c>
    </row>
    <row r="132" spans="1:14" x14ac:dyDescent="0.25">
      <c r="A132" s="215" t="s">
        <v>108</v>
      </c>
      <c r="B132" s="215" t="s">
        <v>364</v>
      </c>
      <c r="C132" s="215" t="s">
        <v>365</v>
      </c>
      <c r="D132" s="215" t="s">
        <v>126</v>
      </c>
      <c r="E132" s="215" t="s">
        <v>127</v>
      </c>
      <c r="F132" s="215" t="s">
        <v>125</v>
      </c>
      <c r="G132" s="215" t="s">
        <v>163</v>
      </c>
      <c r="H132" s="215" t="s">
        <v>196</v>
      </c>
      <c r="I132" s="215" t="s">
        <v>128</v>
      </c>
      <c r="J132" s="215" t="s">
        <v>196</v>
      </c>
      <c r="K132" s="215" t="s">
        <v>196</v>
      </c>
      <c r="L132" s="215" t="s">
        <v>196</v>
      </c>
      <c r="M132" s="216">
        <v>1200</v>
      </c>
      <c r="N132" t="str">
        <f t="shared" si="2"/>
        <v>715000010100</v>
      </c>
    </row>
    <row r="133" spans="1:14" x14ac:dyDescent="0.25">
      <c r="A133" s="215" t="s">
        <v>108</v>
      </c>
      <c r="B133" s="215" t="s">
        <v>364</v>
      </c>
      <c r="C133" s="215" t="s">
        <v>365</v>
      </c>
      <c r="D133" s="215" t="s">
        <v>126</v>
      </c>
      <c r="E133" s="215" t="s">
        <v>127</v>
      </c>
      <c r="F133" s="215" t="s">
        <v>125</v>
      </c>
      <c r="G133" s="215" t="s">
        <v>152</v>
      </c>
      <c r="H133" s="215" t="s">
        <v>196</v>
      </c>
      <c r="I133" s="215" t="s">
        <v>128</v>
      </c>
      <c r="J133" s="215" t="s">
        <v>196</v>
      </c>
      <c r="K133" s="215" t="s">
        <v>196</v>
      </c>
      <c r="L133" s="215" t="s">
        <v>196</v>
      </c>
      <c r="M133" s="216">
        <v>74.400000000000006</v>
      </c>
      <c r="N133" t="str">
        <f t="shared" si="2"/>
        <v>723000010100</v>
      </c>
    </row>
    <row r="134" spans="1:14" x14ac:dyDescent="0.25">
      <c r="A134" s="215" t="s">
        <v>108</v>
      </c>
      <c r="B134" s="215" t="s">
        <v>364</v>
      </c>
      <c r="C134" s="215" t="s">
        <v>365</v>
      </c>
      <c r="D134" s="215" t="s">
        <v>126</v>
      </c>
      <c r="E134" s="215" t="s">
        <v>127</v>
      </c>
      <c r="F134" s="215" t="s">
        <v>125</v>
      </c>
      <c r="G134" s="215" t="s">
        <v>153</v>
      </c>
      <c r="H134" s="215" t="s">
        <v>196</v>
      </c>
      <c r="I134" s="215" t="s">
        <v>128</v>
      </c>
      <c r="J134" s="215" t="s">
        <v>196</v>
      </c>
      <c r="K134" s="215" t="s">
        <v>196</v>
      </c>
      <c r="L134" s="215" t="s">
        <v>196</v>
      </c>
      <c r="M134" s="216">
        <v>17.399999999999999</v>
      </c>
      <c r="N134" t="str">
        <f t="shared" si="2"/>
        <v>723100010100</v>
      </c>
    </row>
    <row r="135" spans="1:14" x14ac:dyDescent="0.25">
      <c r="A135" s="215" t="s">
        <v>108</v>
      </c>
      <c r="B135" s="215" t="s">
        <v>364</v>
      </c>
      <c r="C135" s="215" t="s">
        <v>365</v>
      </c>
      <c r="D135" s="215" t="s">
        <v>126</v>
      </c>
      <c r="E135" s="215" t="s">
        <v>127</v>
      </c>
      <c r="F135" s="215" t="s">
        <v>125</v>
      </c>
      <c r="G135" s="215" t="s">
        <v>141</v>
      </c>
      <c r="H135" s="215" t="s">
        <v>196</v>
      </c>
      <c r="I135" s="215" t="s">
        <v>128</v>
      </c>
      <c r="J135" s="215" t="s">
        <v>196</v>
      </c>
      <c r="K135" s="215" t="s">
        <v>196</v>
      </c>
      <c r="L135" s="215" t="s">
        <v>196</v>
      </c>
      <c r="M135" s="216">
        <v>-74.400000000000006</v>
      </c>
      <c r="N135" t="str">
        <f t="shared" si="2"/>
        <v>211000010100</v>
      </c>
    </row>
    <row r="136" spans="1:14" x14ac:dyDescent="0.25">
      <c r="A136" s="215" t="s">
        <v>108</v>
      </c>
      <c r="B136" s="215" t="s">
        <v>364</v>
      </c>
      <c r="C136" s="215" t="s">
        <v>365</v>
      </c>
      <c r="D136" s="215" t="s">
        <v>126</v>
      </c>
      <c r="E136" s="215" t="s">
        <v>127</v>
      </c>
      <c r="F136" s="215" t="s">
        <v>125</v>
      </c>
      <c r="G136" s="215" t="s">
        <v>135</v>
      </c>
      <c r="H136" s="215" t="s">
        <v>196</v>
      </c>
      <c r="I136" s="215" t="s">
        <v>128</v>
      </c>
      <c r="J136" s="215" t="s">
        <v>196</v>
      </c>
      <c r="K136" s="215" t="s">
        <v>196</v>
      </c>
      <c r="L136" s="215" t="s">
        <v>196</v>
      </c>
      <c r="M136" s="216">
        <v>-74.400000000000006</v>
      </c>
      <c r="N136" t="str">
        <f t="shared" si="2"/>
        <v>205300010100</v>
      </c>
    </row>
    <row r="137" spans="1:14" x14ac:dyDescent="0.25">
      <c r="A137" s="215" t="s">
        <v>108</v>
      </c>
      <c r="B137" s="215" t="s">
        <v>364</v>
      </c>
      <c r="C137" s="215" t="s">
        <v>365</v>
      </c>
      <c r="D137" s="215" t="s">
        <v>126</v>
      </c>
      <c r="E137" s="215" t="s">
        <v>127</v>
      </c>
      <c r="F137" s="215" t="s">
        <v>125</v>
      </c>
      <c r="G137" s="215" t="s">
        <v>147</v>
      </c>
      <c r="H137" s="215" t="s">
        <v>196</v>
      </c>
      <c r="I137" s="215" t="s">
        <v>128</v>
      </c>
      <c r="J137" s="215" t="s">
        <v>196</v>
      </c>
      <c r="K137" s="215" t="s">
        <v>196</v>
      </c>
      <c r="L137" s="215" t="s">
        <v>196</v>
      </c>
      <c r="M137" s="216">
        <v>-17.399999999999999</v>
      </c>
      <c r="N137" t="str">
        <f t="shared" si="2"/>
        <v>216000010100</v>
      </c>
    </row>
    <row r="138" spans="1:14" x14ac:dyDescent="0.25">
      <c r="A138" s="215" t="s">
        <v>108</v>
      </c>
      <c r="B138" s="215" t="s">
        <v>364</v>
      </c>
      <c r="C138" s="215" t="s">
        <v>365</v>
      </c>
      <c r="D138" s="215" t="s">
        <v>126</v>
      </c>
      <c r="E138" s="215" t="s">
        <v>127</v>
      </c>
      <c r="F138" s="215" t="s">
        <v>125</v>
      </c>
      <c r="G138" s="215" t="s">
        <v>144</v>
      </c>
      <c r="H138" s="215" t="s">
        <v>196</v>
      </c>
      <c r="I138" s="215" t="s">
        <v>128</v>
      </c>
      <c r="J138" s="215" t="s">
        <v>196</v>
      </c>
      <c r="K138" s="215" t="s">
        <v>196</v>
      </c>
      <c r="L138" s="215" t="s">
        <v>196</v>
      </c>
      <c r="M138" s="216">
        <v>-125.91</v>
      </c>
      <c r="N138" t="str">
        <f t="shared" si="2"/>
        <v>214000010100</v>
      </c>
    </row>
    <row r="139" spans="1:14" x14ac:dyDescent="0.25">
      <c r="A139" s="215" t="s">
        <v>108</v>
      </c>
      <c r="B139" s="215" t="s">
        <v>364</v>
      </c>
      <c r="C139" s="215" t="s">
        <v>365</v>
      </c>
      <c r="D139" s="215" t="s">
        <v>126</v>
      </c>
      <c r="E139" s="215" t="s">
        <v>127</v>
      </c>
      <c r="F139" s="215" t="s">
        <v>125</v>
      </c>
      <c r="G139" s="215" t="s">
        <v>138</v>
      </c>
      <c r="H139" s="215" t="s">
        <v>196</v>
      </c>
      <c r="I139" s="215" t="s">
        <v>128</v>
      </c>
      <c r="J139" s="215" t="s">
        <v>196</v>
      </c>
      <c r="K139" s="215" t="s">
        <v>196</v>
      </c>
      <c r="L139" s="215" t="s">
        <v>196</v>
      </c>
      <c r="M139" s="216">
        <v>-17.399999999999999</v>
      </c>
      <c r="N139" t="str">
        <f t="shared" si="2"/>
        <v>205800010100</v>
      </c>
    </row>
    <row r="140" spans="1:14" x14ac:dyDescent="0.25">
      <c r="A140" s="215" t="s">
        <v>108</v>
      </c>
      <c r="B140" s="215" t="s">
        <v>377</v>
      </c>
      <c r="C140" s="215" t="s">
        <v>305</v>
      </c>
      <c r="D140" s="215" t="s">
        <v>126</v>
      </c>
      <c r="E140" s="215" t="s">
        <v>127</v>
      </c>
      <c r="F140" s="215" t="s">
        <v>125</v>
      </c>
      <c r="G140" s="215" t="s">
        <v>145</v>
      </c>
      <c r="H140" s="215" t="s">
        <v>196</v>
      </c>
      <c r="I140" s="215" t="s">
        <v>128</v>
      </c>
      <c r="J140" s="215" t="s">
        <v>196</v>
      </c>
      <c r="K140" s="215" t="s">
        <v>196</v>
      </c>
      <c r="L140" s="215" t="s">
        <v>196</v>
      </c>
      <c r="M140" s="216">
        <v>-163.80000000000001</v>
      </c>
      <c r="N140" t="str">
        <f t="shared" si="2"/>
        <v>215000010100</v>
      </c>
    </row>
    <row r="141" spans="1:14" x14ac:dyDescent="0.25">
      <c r="A141" s="215" t="s">
        <v>108</v>
      </c>
      <c r="B141" s="215" t="s">
        <v>377</v>
      </c>
      <c r="C141" s="215" t="s">
        <v>305</v>
      </c>
      <c r="D141" s="215" t="s">
        <v>126</v>
      </c>
      <c r="E141" s="215" t="s">
        <v>127</v>
      </c>
      <c r="F141" s="215" t="s">
        <v>125</v>
      </c>
      <c r="G141" s="215" t="s">
        <v>124</v>
      </c>
      <c r="H141" s="215" t="s">
        <v>196</v>
      </c>
      <c r="I141" s="215" t="s">
        <v>128</v>
      </c>
      <c r="J141" s="215" t="s">
        <v>196</v>
      </c>
      <c r="K141" s="215" t="s">
        <v>196</v>
      </c>
      <c r="L141" s="215" t="s">
        <v>196</v>
      </c>
      <c r="M141" s="216">
        <v>-1979.63</v>
      </c>
      <c r="N141" t="str">
        <f t="shared" si="2"/>
        <v>100000010100</v>
      </c>
    </row>
    <row r="142" spans="1:14" x14ac:dyDescent="0.25">
      <c r="A142" s="215" t="s">
        <v>108</v>
      </c>
      <c r="B142" s="215" t="s">
        <v>377</v>
      </c>
      <c r="C142" s="215" t="s">
        <v>305</v>
      </c>
      <c r="D142" s="215" t="s">
        <v>126</v>
      </c>
      <c r="E142" s="215" t="s">
        <v>127</v>
      </c>
      <c r="F142" s="215" t="s">
        <v>125</v>
      </c>
      <c r="G142" s="215" t="s">
        <v>147</v>
      </c>
      <c r="H142" s="215" t="s">
        <v>196</v>
      </c>
      <c r="I142" s="215" t="s">
        <v>128</v>
      </c>
      <c r="J142" s="215" t="s">
        <v>196</v>
      </c>
      <c r="K142" s="215" t="s">
        <v>196</v>
      </c>
      <c r="L142" s="215" t="s">
        <v>196</v>
      </c>
      <c r="M142" s="216">
        <v>-43.84</v>
      </c>
      <c r="N142" t="str">
        <f t="shared" si="2"/>
        <v>216000010100</v>
      </c>
    </row>
    <row r="143" spans="1:14" x14ac:dyDescent="0.25">
      <c r="A143" s="215" t="s">
        <v>108</v>
      </c>
      <c r="B143" s="215" t="s">
        <v>377</v>
      </c>
      <c r="C143" s="215" t="s">
        <v>305</v>
      </c>
      <c r="D143" s="215" t="s">
        <v>126</v>
      </c>
      <c r="E143" s="215" t="s">
        <v>127</v>
      </c>
      <c r="F143" s="215" t="s">
        <v>125</v>
      </c>
      <c r="G143" s="215" t="s">
        <v>144</v>
      </c>
      <c r="H143" s="215" t="s">
        <v>196</v>
      </c>
      <c r="I143" s="215" t="s">
        <v>128</v>
      </c>
      <c r="J143" s="215" t="s">
        <v>196</v>
      </c>
      <c r="K143" s="215" t="s">
        <v>196</v>
      </c>
      <c r="L143" s="215" t="s">
        <v>196</v>
      </c>
      <c r="M143" s="216">
        <v>-444.22</v>
      </c>
      <c r="N143" t="str">
        <f t="shared" si="2"/>
        <v>214000010100</v>
      </c>
    </row>
    <row r="144" spans="1:14" x14ac:dyDescent="0.25">
      <c r="A144" s="215" t="s">
        <v>108</v>
      </c>
      <c r="B144" s="215" t="s">
        <v>377</v>
      </c>
      <c r="C144" s="215" t="s">
        <v>305</v>
      </c>
      <c r="D144" s="215" t="s">
        <v>126</v>
      </c>
      <c r="E144" s="215" t="s">
        <v>127</v>
      </c>
      <c r="F144" s="215" t="s">
        <v>125</v>
      </c>
      <c r="G144" s="215" t="s">
        <v>138</v>
      </c>
      <c r="H144" s="215" t="s">
        <v>196</v>
      </c>
      <c r="I144" s="215" t="s">
        <v>128</v>
      </c>
      <c r="J144" s="215" t="s">
        <v>196</v>
      </c>
      <c r="K144" s="215" t="s">
        <v>196</v>
      </c>
      <c r="L144" s="215" t="s">
        <v>196</v>
      </c>
      <c r="M144" s="216">
        <v>-43.84</v>
      </c>
      <c r="N144" t="str">
        <f t="shared" si="2"/>
        <v>205800010100</v>
      </c>
    </row>
    <row r="145" spans="1:14" x14ac:dyDescent="0.25">
      <c r="A145" s="215" t="s">
        <v>108</v>
      </c>
      <c r="B145" s="215" t="s">
        <v>377</v>
      </c>
      <c r="C145" s="215" t="s">
        <v>305</v>
      </c>
      <c r="D145" s="215" t="s">
        <v>126</v>
      </c>
      <c r="E145" s="215" t="s">
        <v>127</v>
      </c>
      <c r="F145" s="215" t="s">
        <v>125</v>
      </c>
      <c r="G145" s="215" t="s">
        <v>149</v>
      </c>
      <c r="H145" s="215" t="s">
        <v>196</v>
      </c>
      <c r="I145" s="215" t="s">
        <v>128</v>
      </c>
      <c r="J145" s="215" t="s">
        <v>196</v>
      </c>
      <c r="K145" s="215" t="s">
        <v>196</v>
      </c>
      <c r="L145" s="215" t="s">
        <v>196</v>
      </c>
      <c r="M145" s="216">
        <v>2154.3200000000002</v>
      </c>
      <c r="N145" t="str">
        <f t="shared" si="2"/>
        <v>710000010100</v>
      </c>
    </row>
    <row r="146" spans="1:14" x14ac:dyDescent="0.25">
      <c r="A146" s="215" t="s">
        <v>108</v>
      </c>
      <c r="B146" s="215" t="s">
        <v>377</v>
      </c>
      <c r="C146" s="215" t="s">
        <v>305</v>
      </c>
      <c r="D146" s="215" t="s">
        <v>126</v>
      </c>
      <c r="E146" s="215" t="s">
        <v>127</v>
      </c>
      <c r="F146" s="215" t="s">
        <v>125</v>
      </c>
      <c r="G146" s="215" t="s">
        <v>149</v>
      </c>
      <c r="H146" s="215" t="s">
        <v>196</v>
      </c>
      <c r="I146" s="215" t="s">
        <v>128</v>
      </c>
      <c r="J146" s="215" t="s">
        <v>196</v>
      </c>
      <c r="K146" s="215" t="s">
        <v>196</v>
      </c>
      <c r="L146" s="215" t="s">
        <v>196</v>
      </c>
      <c r="M146" s="216">
        <v>923.28</v>
      </c>
      <c r="N146" t="str">
        <f t="shared" si="2"/>
        <v>710000010100</v>
      </c>
    </row>
    <row r="147" spans="1:14" x14ac:dyDescent="0.25">
      <c r="A147" s="215" t="s">
        <v>108</v>
      </c>
      <c r="B147" s="215" t="s">
        <v>377</v>
      </c>
      <c r="C147" s="215" t="s">
        <v>305</v>
      </c>
      <c r="D147" s="215" t="s">
        <v>126</v>
      </c>
      <c r="E147" s="215" t="s">
        <v>127</v>
      </c>
      <c r="F147" s="215" t="s">
        <v>125</v>
      </c>
      <c r="G147" s="215" t="s">
        <v>152</v>
      </c>
      <c r="H147" s="215" t="s">
        <v>196</v>
      </c>
      <c r="I147" s="215" t="s">
        <v>128</v>
      </c>
      <c r="J147" s="215" t="s">
        <v>196</v>
      </c>
      <c r="K147" s="215" t="s">
        <v>196</v>
      </c>
      <c r="L147" s="215" t="s">
        <v>196</v>
      </c>
      <c r="M147" s="216">
        <v>187.44</v>
      </c>
      <c r="N147" t="str">
        <f t="shared" si="2"/>
        <v>723000010100</v>
      </c>
    </row>
    <row r="148" spans="1:14" x14ac:dyDescent="0.25">
      <c r="A148" s="215" t="s">
        <v>108</v>
      </c>
      <c r="B148" s="215" t="s">
        <v>377</v>
      </c>
      <c r="C148" s="215" t="s">
        <v>305</v>
      </c>
      <c r="D148" s="215" t="s">
        <v>126</v>
      </c>
      <c r="E148" s="215" t="s">
        <v>127</v>
      </c>
      <c r="F148" s="215" t="s">
        <v>125</v>
      </c>
      <c r="G148" s="215" t="s">
        <v>153</v>
      </c>
      <c r="H148" s="215" t="s">
        <v>196</v>
      </c>
      <c r="I148" s="215" t="s">
        <v>128</v>
      </c>
      <c r="J148" s="215" t="s">
        <v>196</v>
      </c>
      <c r="K148" s="215" t="s">
        <v>196</v>
      </c>
      <c r="L148" s="215" t="s">
        <v>196</v>
      </c>
      <c r="M148" s="216">
        <v>43.84</v>
      </c>
      <c r="N148" t="str">
        <f t="shared" si="2"/>
        <v>723100010100</v>
      </c>
    </row>
    <row r="149" spans="1:14" x14ac:dyDescent="0.25">
      <c r="A149" s="215" t="s">
        <v>108</v>
      </c>
      <c r="B149" s="215" t="s">
        <v>377</v>
      </c>
      <c r="C149" s="215" t="s">
        <v>305</v>
      </c>
      <c r="D149" s="215" t="s">
        <v>126</v>
      </c>
      <c r="E149" s="215" t="s">
        <v>127</v>
      </c>
      <c r="F149" s="215" t="s">
        <v>125</v>
      </c>
      <c r="G149" s="215" t="s">
        <v>154</v>
      </c>
      <c r="H149" s="215" t="s">
        <v>196</v>
      </c>
      <c r="I149" s="215" t="s">
        <v>128</v>
      </c>
      <c r="J149" s="215" t="s">
        <v>196</v>
      </c>
      <c r="K149" s="215" t="s">
        <v>196</v>
      </c>
      <c r="L149" s="215" t="s">
        <v>196</v>
      </c>
      <c r="M149" s="216">
        <v>256.95</v>
      </c>
      <c r="N149" t="str">
        <f t="shared" si="2"/>
        <v>724000010100</v>
      </c>
    </row>
    <row r="150" spans="1:14" x14ac:dyDescent="0.25">
      <c r="A150" s="215" t="s">
        <v>108</v>
      </c>
      <c r="B150" s="215" t="s">
        <v>377</v>
      </c>
      <c r="C150" s="215" t="s">
        <v>305</v>
      </c>
      <c r="D150" s="215" t="s">
        <v>126</v>
      </c>
      <c r="E150" s="215" t="s">
        <v>127</v>
      </c>
      <c r="F150" s="215" t="s">
        <v>125</v>
      </c>
      <c r="G150" s="215" t="s">
        <v>156</v>
      </c>
      <c r="H150" s="215" t="s">
        <v>196</v>
      </c>
      <c r="I150" s="215" t="s">
        <v>128</v>
      </c>
      <c r="J150" s="215" t="s">
        <v>196</v>
      </c>
      <c r="K150" s="215" t="s">
        <v>196</v>
      </c>
      <c r="L150" s="215" t="s">
        <v>196</v>
      </c>
      <c r="M150" s="216">
        <v>1.18</v>
      </c>
      <c r="N150" t="str">
        <f t="shared" si="2"/>
        <v>725000010100</v>
      </c>
    </row>
    <row r="151" spans="1:14" x14ac:dyDescent="0.25">
      <c r="A151" s="215" t="s">
        <v>108</v>
      </c>
      <c r="B151" s="215" t="s">
        <v>377</v>
      </c>
      <c r="C151" s="215" t="s">
        <v>305</v>
      </c>
      <c r="D151" s="215" t="s">
        <v>126</v>
      </c>
      <c r="E151" s="215" t="s">
        <v>127</v>
      </c>
      <c r="F151" s="215" t="s">
        <v>125</v>
      </c>
      <c r="G151" s="215" t="s">
        <v>155</v>
      </c>
      <c r="H151" s="215" t="s">
        <v>196</v>
      </c>
      <c r="I151" s="215" t="s">
        <v>128</v>
      </c>
      <c r="J151" s="215" t="s">
        <v>196</v>
      </c>
      <c r="K151" s="215" t="s">
        <v>196</v>
      </c>
      <c r="L151" s="215" t="s">
        <v>196</v>
      </c>
      <c r="M151" s="216">
        <v>31.25</v>
      </c>
      <c r="N151" t="str">
        <f t="shared" si="2"/>
        <v>724500010100</v>
      </c>
    </row>
    <row r="152" spans="1:14" x14ac:dyDescent="0.25">
      <c r="A152" s="215" t="s">
        <v>108</v>
      </c>
      <c r="B152" s="215" t="s">
        <v>377</v>
      </c>
      <c r="C152" s="215" t="s">
        <v>305</v>
      </c>
      <c r="D152" s="215" t="s">
        <v>126</v>
      </c>
      <c r="E152" s="215" t="s">
        <v>127</v>
      </c>
      <c r="F152" s="215" t="s">
        <v>125</v>
      </c>
      <c r="G152" s="215" t="s">
        <v>157</v>
      </c>
      <c r="H152" s="215" t="s">
        <v>196</v>
      </c>
      <c r="I152" s="215" t="s">
        <v>128</v>
      </c>
      <c r="J152" s="215" t="s">
        <v>196</v>
      </c>
      <c r="K152" s="215" t="s">
        <v>196</v>
      </c>
      <c r="L152" s="215" t="s">
        <v>196</v>
      </c>
      <c r="M152" s="216">
        <v>203.12</v>
      </c>
      <c r="N152" t="str">
        <f t="shared" si="2"/>
        <v>726900010100</v>
      </c>
    </row>
    <row r="153" spans="1:14" x14ac:dyDescent="0.25">
      <c r="A153" s="215" t="s">
        <v>108</v>
      </c>
      <c r="B153" s="215" t="s">
        <v>377</v>
      </c>
      <c r="C153" s="215" t="s">
        <v>305</v>
      </c>
      <c r="D153" s="215" t="s">
        <v>126</v>
      </c>
      <c r="E153" s="215" t="s">
        <v>127</v>
      </c>
      <c r="F153" s="215" t="s">
        <v>125</v>
      </c>
      <c r="G153" s="215" t="s">
        <v>157</v>
      </c>
      <c r="H153" s="215" t="s">
        <v>196</v>
      </c>
      <c r="I153" s="215" t="s">
        <v>128</v>
      </c>
      <c r="J153" s="215" t="s">
        <v>196</v>
      </c>
      <c r="K153" s="215" t="s">
        <v>196</v>
      </c>
      <c r="L153" s="215" t="s">
        <v>196</v>
      </c>
      <c r="M153" s="216">
        <v>36.93</v>
      </c>
      <c r="N153" t="str">
        <f t="shared" si="2"/>
        <v>726900010100</v>
      </c>
    </row>
    <row r="154" spans="1:14" x14ac:dyDescent="0.25">
      <c r="A154" s="215" t="s">
        <v>108</v>
      </c>
      <c r="B154" s="215" t="s">
        <v>377</v>
      </c>
      <c r="C154" s="215" t="s">
        <v>305</v>
      </c>
      <c r="D154" s="215" t="s">
        <v>126</v>
      </c>
      <c r="E154" s="215" t="s">
        <v>127</v>
      </c>
      <c r="F154" s="215" t="s">
        <v>125</v>
      </c>
      <c r="G154" s="215" t="s">
        <v>139</v>
      </c>
      <c r="H154" s="215" t="s">
        <v>196</v>
      </c>
      <c r="I154" s="215" t="s">
        <v>128</v>
      </c>
      <c r="J154" s="215" t="s">
        <v>196</v>
      </c>
      <c r="K154" s="215" t="s">
        <v>196</v>
      </c>
      <c r="L154" s="215" t="s">
        <v>196</v>
      </c>
      <c r="M154" s="216">
        <v>-12.75</v>
      </c>
      <c r="N154" t="str">
        <f t="shared" si="2"/>
        <v>210000010100</v>
      </c>
    </row>
    <row r="155" spans="1:14" x14ac:dyDescent="0.25">
      <c r="A155" s="215" t="s">
        <v>108</v>
      </c>
      <c r="B155" s="215" t="s">
        <v>377</v>
      </c>
      <c r="C155" s="215" t="s">
        <v>305</v>
      </c>
      <c r="D155" s="215" t="s">
        <v>126</v>
      </c>
      <c r="E155" s="215" t="s">
        <v>127</v>
      </c>
      <c r="F155" s="215" t="s">
        <v>125</v>
      </c>
      <c r="G155" s="215" t="s">
        <v>142</v>
      </c>
      <c r="H155" s="215" t="s">
        <v>196</v>
      </c>
      <c r="I155" s="215" t="s">
        <v>128</v>
      </c>
      <c r="J155" s="215" t="s">
        <v>196</v>
      </c>
      <c r="K155" s="215" t="s">
        <v>196</v>
      </c>
      <c r="L155" s="215" t="s">
        <v>196</v>
      </c>
      <c r="M155" s="216">
        <v>-1.8</v>
      </c>
      <c r="N155" t="str">
        <f t="shared" si="2"/>
        <v>212500010100</v>
      </c>
    </row>
    <row r="156" spans="1:14" x14ac:dyDescent="0.25">
      <c r="A156" s="215" t="s">
        <v>108</v>
      </c>
      <c r="B156" s="215" t="s">
        <v>377</v>
      </c>
      <c r="C156" s="215" t="s">
        <v>305</v>
      </c>
      <c r="D156" s="215" t="s">
        <v>126</v>
      </c>
      <c r="E156" s="215" t="s">
        <v>127</v>
      </c>
      <c r="F156" s="215" t="s">
        <v>125</v>
      </c>
      <c r="G156" s="215" t="s">
        <v>140</v>
      </c>
      <c r="H156" s="215" t="s">
        <v>196</v>
      </c>
      <c r="I156" s="215" t="s">
        <v>128</v>
      </c>
      <c r="J156" s="215" t="s">
        <v>196</v>
      </c>
      <c r="K156" s="215" t="s">
        <v>196</v>
      </c>
      <c r="L156" s="215" t="s">
        <v>196</v>
      </c>
      <c r="M156" s="216">
        <v>-203.12</v>
      </c>
      <c r="N156" t="str">
        <f t="shared" si="2"/>
        <v>210500010100</v>
      </c>
    </row>
    <row r="157" spans="1:14" x14ac:dyDescent="0.25">
      <c r="A157" s="215" t="s">
        <v>108</v>
      </c>
      <c r="B157" s="215" t="s">
        <v>377</v>
      </c>
      <c r="C157" s="215" t="s">
        <v>305</v>
      </c>
      <c r="D157" s="215" t="s">
        <v>126</v>
      </c>
      <c r="E157" s="215" t="s">
        <v>127</v>
      </c>
      <c r="F157" s="215" t="s">
        <v>125</v>
      </c>
      <c r="G157" s="215" t="s">
        <v>143</v>
      </c>
      <c r="H157" s="215" t="s">
        <v>196</v>
      </c>
      <c r="I157" s="215" t="s">
        <v>128</v>
      </c>
      <c r="J157" s="215" t="s">
        <v>196</v>
      </c>
      <c r="K157" s="215" t="s">
        <v>196</v>
      </c>
      <c r="L157" s="215" t="s">
        <v>196</v>
      </c>
      <c r="M157" s="216">
        <v>-16</v>
      </c>
      <c r="N157" t="str">
        <f t="shared" si="2"/>
        <v>213000010100</v>
      </c>
    </row>
    <row r="158" spans="1:14" x14ac:dyDescent="0.25">
      <c r="A158" s="215" t="s">
        <v>108</v>
      </c>
      <c r="B158" s="215" t="s">
        <v>377</v>
      </c>
      <c r="C158" s="215" t="s">
        <v>305</v>
      </c>
      <c r="D158" s="215" t="s">
        <v>126</v>
      </c>
      <c r="E158" s="215" t="s">
        <v>127</v>
      </c>
      <c r="F158" s="215" t="s">
        <v>125</v>
      </c>
      <c r="G158" s="215" t="s">
        <v>148</v>
      </c>
      <c r="H158" s="215" t="s">
        <v>196</v>
      </c>
      <c r="I158" s="215" t="s">
        <v>128</v>
      </c>
      <c r="J158" s="215" t="s">
        <v>196</v>
      </c>
      <c r="K158" s="215" t="s">
        <v>196</v>
      </c>
      <c r="L158" s="215" t="s">
        <v>196</v>
      </c>
      <c r="M158" s="216">
        <v>-25</v>
      </c>
      <c r="N158" t="str">
        <f t="shared" si="2"/>
        <v>216600010100</v>
      </c>
    </row>
    <row r="159" spans="1:14" x14ac:dyDescent="0.25">
      <c r="A159" s="215" t="s">
        <v>108</v>
      </c>
      <c r="B159" s="215" t="s">
        <v>377</v>
      </c>
      <c r="C159" s="215" t="s">
        <v>305</v>
      </c>
      <c r="D159" s="215" t="s">
        <v>126</v>
      </c>
      <c r="E159" s="215" t="s">
        <v>127</v>
      </c>
      <c r="F159" s="215" t="s">
        <v>125</v>
      </c>
      <c r="G159" s="215" t="s">
        <v>136</v>
      </c>
      <c r="H159" s="215" t="s">
        <v>196</v>
      </c>
      <c r="I159" s="215" t="s">
        <v>128</v>
      </c>
      <c r="J159" s="215" t="s">
        <v>196</v>
      </c>
      <c r="K159" s="215" t="s">
        <v>196</v>
      </c>
      <c r="L159" s="215" t="s">
        <v>196</v>
      </c>
      <c r="M159" s="216">
        <v>-1.18</v>
      </c>
      <c r="N159" t="str">
        <f t="shared" si="2"/>
        <v>205500010100</v>
      </c>
    </row>
    <row r="160" spans="1:14" x14ac:dyDescent="0.25">
      <c r="A160" s="215" t="s">
        <v>108</v>
      </c>
      <c r="B160" s="215" t="s">
        <v>377</v>
      </c>
      <c r="C160" s="215" t="s">
        <v>305</v>
      </c>
      <c r="D160" s="215" t="s">
        <v>126</v>
      </c>
      <c r="E160" s="215" t="s">
        <v>127</v>
      </c>
      <c r="F160" s="215" t="s">
        <v>125</v>
      </c>
      <c r="G160" s="215" t="s">
        <v>137</v>
      </c>
      <c r="H160" s="215" t="s">
        <v>196</v>
      </c>
      <c r="I160" s="215" t="s">
        <v>128</v>
      </c>
      <c r="J160" s="215" t="s">
        <v>196</v>
      </c>
      <c r="K160" s="215" t="s">
        <v>196</v>
      </c>
      <c r="L160" s="215" t="s">
        <v>196</v>
      </c>
      <c r="M160" s="216">
        <v>-256.95</v>
      </c>
      <c r="N160" t="str">
        <f t="shared" si="2"/>
        <v>205600010100</v>
      </c>
    </row>
    <row r="161" spans="1:14" x14ac:dyDescent="0.25">
      <c r="A161" s="215" t="s">
        <v>108</v>
      </c>
      <c r="B161" s="215" t="s">
        <v>377</v>
      </c>
      <c r="C161" s="215" t="s">
        <v>305</v>
      </c>
      <c r="D161" s="215" t="s">
        <v>126</v>
      </c>
      <c r="E161" s="215" t="s">
        <v>127</v>
      </c>
      <c r="F161" s="215" t="s">
        <v>125</v>
      </c>
      <c r="G161" s="215" t="s">
        <v>162</v>
      </c>
      <c r="H161" s="215" t="s">
        <v>196</v>
      </c>
      <c r="I161" s="215" t="s">
        <v>128</v>
      </c>
      <c r="J161" s="215" t="s">
        <v>196</v>
      </c>
      <c r="K161" s="215" t="s">
        <v>196</v>
      </c>
      <c r="L161" s="215" t="s">
        <v>196</v>
      </c>
      <c r="M161" s="216">
        <v>-31.25</v>
      </c>
      <c r="N161" t="str">
        <f t="shared" si="2"/>
        <v>206100010100</v>
      </c>
    </row>
    <row r="162" spans="1:14" x14ac:dyDescent="0.25">
      <c r="A162" s="215" t="s">
        <v>108</v>
      </c>
      <c r="B162" s="215" t="s">
        <v>377</v>
      </c>
      <c r="C162" s="215" t="s">
        <v>305</v>
      </c>
      <c r="D162" s="215" t="s">
        <v>126</v>
      </c>
      <c r="E162" s="215" t="s">
        <v>127</v>
      </c>
      <c r="F162" s="215" t="s">
        <v>125</v>
      </c>
      <c r="G162" s="215" t="s">
        <v>139</v>
      </c>
      <c r="H162" s="215" t="s">
        <v>196</v>
      </c>
      <c r="I162" s="215" t="s">
        <v>128</v>
      </c>
      <c r="J162" s="215" t="s">
        <v>196</v>
      </c>
      <c r="K162" s="215" t="s">
        <v>196</v>
      </c>
      <c r="L162" s="215" t="s">
        <v>196</v>
      </c>
      <c r="M162" s="216">
        <v>-36.93</v>
      </c>
      <c r="N162" t="str">
        <f t="shared" si="2"/>
        <v>210000010100</v>
      </c>
    </row>
    <row r="163" spans="1:14" x14ac:dyDescent="0.25">
      <c r="A163" s="215" t="s">
        <v>108</v>
      </c>
      <c r="B163" s="215" t="s">
        <v>377</v>
      </c>
      <c r="C163" s="215" t="s">
        <v>305</v>
      </c>
      <c r="D163" s="215" t="s">
        <v>126</v>
      </c>
      <c r="E163" s="215" t="s">
        <v>127</v>
      </c>
      <c r="F163" s="215" t="s">
        <v>125</v>
      </c>
      <c r="G163" s="215" t="s">
        <v>134</v>
      </c>
      <c r="H163" s="215" t="s">
        <v>196</v>
      </c>
      <c r="I163" s="215" t="s">
        <v>128</v>
      </c>
      <c r="J163" s="215" t="s">
        <v>196</v>
      </c>
      <c r="K163" s="215" t="s">
        <v>196</v>
      </c>
      <c r="L163" s="215" t="s">
        <v>196</v>
      </c>
      <c r="M163" s="216">
        <v>-203.12</v>
      </c>
      <c r="N163" t="str">
        <f t="shared" si="2"/>
        <v>205200010100</v>
      </c>
    </row>
    <row r="164" spans="1:14" x14ac:dyDescent="0.25">
      <c r="A164" s="215" t="s">
        <v>108</v>
      </c>
      <c r="B164" s="215" t="s">
        <v>377</v>
      </c>
      <c r="C164" s="215" t="s">
        <v>305</v>
      </c>
      <c r="D164" s="215" t="s">
        <v>126</v>
      </c>
      <c r="E164" s="215" t="s">
        <v>127</v>
      </c>
      <c r="F164" s="215" t="s">
        <v>125</v>
      </c>
      <c r="G164" s="215" t="s">
        <v>141</v>
      </c>
      <c r="H164" s="215" t="s">
        <v>196</v>
      </c>
      <c r="I164" s="215" t="s">
        <v>128</v>
      </c>
      <c r="J164" s="215" t="s">
        <v>196</v>
      </c>
      <c r="K164" s="215" t="s">
        <v>196</v>
      </c>
      <c r="L164" s="215" t="s">
        <v>196</v>
      </c>
      <c r="M164" s="216">
        <v>-187.44</v>
      </c>
      <c r="N164" t="str">
        <f t="shared" si="2"/>
        <v>211000010100</v>
      </c>
    </row>
    <row r="165" spans="1:14" x14ac:dyDescent="0.25">
      <c r="A165" s="215" t="s">
        <v>108</v>
      </c>
      <c r="B165" s="215" t="s">
        <v>377</v>
      </c>
      <c r="C165" s="215" t="s">
        <v>305</v>
      </c>
      <c r="D165" s="215" t="s">
        <v>126</v>
      </c>
      <c r="E165" s="215" t="s">
        <v>127</v>
      </c>
      <c r="F165" s="215" t="s">
        <v>125</v>
      </c>
      <c r="G165" s="215" t="s">
        <v>135</v>
      </c>
      <c r="H165" s="215" t="s">
        <v>196</v>
      </c>
      <c r="I165" s="215" t="s">
        <v>128</v>
      </c>
      <c r="J165" s="215" t="s">
        <v>196</v>
      </c>
      <c r="K165" s="215" t="s">
        <v>196</v>
      </c>
      <c r="L165" s="215" t="s">
        <v>196</v>
      </c>
      <c r="M165" s="216">
        <v>-187.44</v>
      </c>
      <c r="N165" t="str">
        <f t="shared" si="2"/>
        <v>205300010100</v>
      </c>
    </row>
    <row r="166" spans="1:14" x14ac:dyDescent="0.25">
      <c r="A166" s="215" t="s">
        <v>108</v>
      </c>
      <c r="B166" s="215" t="s">
        <v>270</v>
      </c>
      <c r="C166" s="215" t="s">
        <v>271</v>
      </c>
      <c r="D166" s="215" t="s">
        <v>126</v>
      </c>
      <c r="E166" s="215" t="s">
        <v>127</v>
      </c>
      <c r="F166" s="215" t="s">
        <v>125</v>
      </c>
      <c r="G166" s="215" t="s">
        <v>142</v>
      </c>
      <c r="H166" s="215" t="s">
        <v>196</v>
      </c>
      <c r="I166" s="215" t="s">
        <v>128</v>
      </c>
      <c r="J166" s="215" t="s">
        <v>196</v>
      </c>
      <c r="K166" s="215" t="s">
        <v>196</v>
      </c>
      <c r="L166" s="215" t="s">
        <v>196</v>
      </c>
      <c r="M166" s="216">
        <v>-4.4000000000000004</v>
      </c>
      <c r="N166" t="str">
        <f t="shared" si="2"/>
        <v>212500010100</v>
      </c>
    </row>
    <row r="167" spans="1:14" x14ac:dyDescent="0.25">
      <c r="A167" s="215" t="s">
        <v>108</v>
      </c>
      <c r="B167" s="215" t="s">
        <v>270</v>
      </c>
      <c r="C167" s="215" t="s">
        <v>271</v>
      </c>
      <c r="D167" s="215" t="s">
        <v>126</v>
      </c>
      <c r="E167" s="215" t="s">
        <v>127</v>
      </c>
      <c r="F167" s="215" t="s">
        <v>125</v>
      </c>
      <c r="G167" s="215" t="s">
        <v>139</v>
      </c>
      <c r="H167" s="215" t="s">
        <v>196</v>
      </c>
      <c r="I167" s="215" t="s">
        <v>128</v>
      </c>
      <c r="J167" s="215" t="s">
        <v>196</v>
      </c>
      <c r="K167" s="215" t="s">
        <v>196</v>
      </c>
      <c r="L167" s="215" t="s">
        <v>196</v>
      </c>
      <c r="M167" s="216">
        <v>-19.23</v>
      </c>
      <c r="N167" t="str">
        <f t="shared" si="2"/>
        <v>210000010100</v>
      </c>
    </row>
    <row r="168" spans="1:14" x14ac:dyDescent="0.25">
      <c r="A168" s="215" t="s">
        <v>108</v>
      </c>
      <c r="B168" s="215" t="s">
        <v>270</v>
      </c>
      <c r="C168" s="215" t="s">
        <v>271</v>
      </c>
      <c r="D168" s="215" t="s">
        <v>126</v>
      </c>
      <c r="E168" s="215" t="s">
        <v>127</v>
      </c>
      <c r="F168" s="215" t="s">
        <v>125</v>
      </c>
      <c r="G168" s="215" t="s">
        <v>143</v>
      </c>
      <c r="H168" s="215" t="s">
        <v>196</v>
      </c>
      <c r="I168" s="215" t="s">
        <v>128</v>
      </c>
      <c r="J168" s="215" t="s">
        <v>196</v>
      </c>
      <c r="K168" s="215" t="s">
        <v>196</v>
      </c>
      <c r="L168" s="215" t="s">
        <v>196</v>
      </c>
      <c r="M168" s="216">
        <v>-108.5</v>
      </c>
      <c r="N168" t="str">
        <f t="shared" si="2"/>
        <v>213000010100</v>
      </c>
    </row>
    <row r="169" spans="1:14" x14ac:dyDescent="0.25">
      <c r="A169" s="215" t="s">
        <v>108</v>
      </c>
      <c r="B169" s="215" t="s">
        <v>270</v>
      </c>
      <c r="C169" s="215" t="s">
        <v>271</v>
      </c>
      <c r="D169" s="215" t="s">
        <v>126</v>
      </c>
      <c r="E169" s="215" t="s">
        <v>127</v>
      </c>
      <c r="F169" s="215" t="s">
        <v>125</v>
      </c>
      <c r="G169" s="215" t="s">
        <v>150</v>
      </c>
      <c r="H169" s="215" t="s">
        <v>196</v>
      </c>
      <c r="I169" s="215" t="s">
        <v>128</v>
      </c>
      <c r="J169" s="215" t="s">
        <v>196</v>
      </c>
      <c r="K169" s="215" t="s">
        <v>196</v>
      </c>
      <c r="L169" s="215" t="s">
        <v>196</v>
      </c>
      <c r="M169" s="216">
        <v>-20.66</v>
      </c>
      <c r="N169" t="str">
        <f t="shared" si="2"/>
        <v>219000010100</v>
      </c>
    </row>
    <row r="170" spans="1:14" x14ac:dyDescent="0.25">
      <c r="A170" s="215" t="s">
        <v>108</v>
      </c>
      <c r="B170" s="215" t="s">
        <v>270</v>
      </c>
      <c r="C170" s="215" t="s">
        <v>271</v>
      </c>
      <c r="D170" s="215" t="s">
        <v>126</v>
      </c>
      <c r="E170" s="215" t="s">
        <v>127</v>
      </c>
      <c r="F170" s="215" t="s">
        <v>125</v>
      </c>
      <c r="G170" s="215" t="s">
        <v>160</v>
      </c>
      <c r="H170" s="215" t="s">
        <v>196</v>
      </c>
      <c r="I170" s="215" t="s">
        <v>128</v>
      </c>
      <c r="J170" s="215" t="s">
        <v>196</v>
      </c>
      <c r="K170" s="215" t="s">
        <v>196</v>
      </c>
      <c r="L170" s="215" t="s">
        <v>196</v>
      </c>
      <c r="M170" s="216">
        <v>-9.9</v>
      </c>
      <c r="N170" t="str">
        <f t="shared" si="2"/>
        <v>205700010100</v>
      </c>
    </row>
    <row r="171" spans="1:14" x14ac:dyDescent="0.25">
      <c r="A171" s="215" t="s">
        <v>108</v>
      </c>
      <c r="B171" s="215" t="s">
        <v>270</v>
      </c>
      <c r="C171" s="215" t="s">
        <v>271</v>
      </c>
      <c r="D171" s="215" t="s">
        <v>126</v>
      </c>
      <c r="E171" s="215" t="s">
        <v>127</v>
      </c>
      <c r="F171" s="215" t="s">
        <v>125</v>
      </c>
      <c r="G171" s="215" t="s">
        <v>136</v>
      </c>
      <c r="H171" s="215" t="s">
        <v>196</v>
      </c>
      <c r="I171" s="215" t="s">
        <v>128</v>
      </c>
      <c r="J171" s="215" t="s">
        <v>196</v>
      </c>
      <c r="K171" s="215" t="s">
        <v>196</v>
      </c>
      <c r="L171" s="215" t="s">
        <v>196</v>
      </c>
      <c r="M171" s="216">
        <v>-2.87</v>
      </c>
      <c r="N171" t="str">
        <f t="shared" si="2"/>
        <v>205500010100</v>
      </c>
    </row>
    <row r="172" spans="1:14" x14ac:dyDescent="0.25">
      <c r="A172" s="215" t="s">
        <v>108</v>
      </c>
      <c r="B172" s="215" t="s">
        <v>270</v>
      </c>
      <c r="C172" s="215" t="s">
        <v>271</v>
      </c>
      <c r="D172" s="215" t="s">
        <v>126</v>
      </c>
      <c r="E172" s="215" t="s">
        <v>127</v>
      </c>
      <c r="F172" s="215" t="s">
        <v>125</v>
      </c>
      <c r="G172" s="215" t="s">
        <v>137</v>
      </c>
      <c r="H172" s="215" t="s">
        <v>196</v>
      </c>
      <c r="I172" s="215" t="s">
        <v>128</v>
      </c>
      <c r="J172" s="215" t="s">
        <v>196</v>
      </c>
      <c r="K172" s="215" t="s">
        <v>196</v>
      </c>
      <c r="L172" s="215" t="s">
        <v>196</v>
      </c>
      <c r="M172" s="216">
        <v>-736.65</v>
      </c>
      <c r="N172" t="str">
        <f t="shared" si="2"/>
        <v>205600010100</v>
      </c>
    </row>
    <row r="173" spans="1:14" x14ac:dyDescent="0.25">
      <c r="A173" s="215" t="s">
        <v>108</v>
      </c>
      <c r="B173" s="215" t="s">
        <v>270</v>
      </c>
      <c r="C173" s="215" t="s">
        <v>271</v>
      </c>
      <c r="D173" s="215" t="s">
        <v>126</v>
      </c>
      <c r="E173" s="215" t="s">
        <v>127</v>
      </c>
      <c r="F173" s="215" t="s">
        <v>125</v>
      </c>
      <c r="G173" s="215" t="s">
        <v>134</v>
      </c>
      <c r="H173" s="215" t="s">
        <v>196</v>
      </c>
      <c r="I173" s="215" t="s">
        <v>128</v>
      </c>
      <c r="J173" s="215" t="s">
        <v>196</v>
      </c>
      <c r="K173" s="215" t="s">
        <v>196</v>
      </c>
      <c r="L173" s="215" t="s">
        <v>196</v>
      </c>
      <c r="M173" s="216">
        <v>-139.34</v>
      </c>
      <c r="N173" t="str">
        <f t="shared" si="2"/>
        <v>205200010100</v>
      </c>
    </row>
    <row r="174" spans="1:14" x14ac:dyDescent="0.25">
      <c r="A174" s="215" t="s">
        <v>108</v>
      </c>
      <c r="B174" s="215" t="s">
        <v>270</v>
      </c>
      <c r="C174" s="215" t="s">
        <v>271</v>
      </c>
      <c r="D174" s="215" t="s">
        <v>126</v>
      </c>
      <c r="E174" s="215" t="s">
        <v>127</v>
      </c>
      <c r="F174" s="215" t="s">
        <v>125</v>
      </c>
      <c r="G174" s="215" t="s">
        <v>139</v>
      </c>
      <c r="H174" s="215" t="s">
        <v>196</v>
      </c>
      <c r="I174" s="215" t="s">
        <v>128</v>
      </c>
      <c r="J174" s="215" t="s">
        <v>196</v>
      </c>
      <c r="K174" s="215" t="s">
        <v>196</v>
      </c>
      <c r="L174" s="215" t="s">
        <v>196</v>
      </c>
      <c r="M174" s="216">
        <v>-25.33</v>
      </c>
      <c r="N174" t="str">
        <f t="shared" si="2"/>
        <v>210000010100</v>
      </c>
    </row>
    <row r="175" spans="1:14" x14ac:dyDescent="0.25">
      <c r="A175" s="215" t="s">
        <v>108</v>
      </c>
      <c r="B175" s="215" t="s">
        <v>270</v>
      </c>
      <c r="C175" s="215" t="s">
        <v>271</v>
      </c>
      <c r="D175" s="215" t="s">
        <v>126</v>
      </c>
      <c r="E175" s="215" t="s">
        <v>127</v>
      </c>
      <c r="F175" s="215" t="s">
        <v>125</v>
      </c>
      <c r="G175" s="215" t="s">
        <v>141</v>
      </c>
      <c r="H175" s="215" t="s">
        <v>196</v>
      </c>
      <c r="I175" s="215" t="s">
        <v>128</v>
      </c>
      <c r="J175" s="215" t="s">
        <v>196</v>
      </c>
      <c r="K175" s="215" t="s">
        <v>196</v>
      </c>
      <c r="L175" s="215" t="s">
        <v>196</v>
      </c>
      <c r="M175" s="216">
        <v>-121.45</v>
      </c>
      <c r="N175" t="str">
        <f t="shared" si="2"/>
        <v>211000010100</v>
      </c>
    </row>
    <row r="176" spans="1:14" x14ac:dyDescent="0.25">
      <c r="A176" s="215" t="s">
        <v>108</v>
      </c>
      <c r="B176" s="215" t="s">
        <v>270</v>
      </c>
      <c r="C176" s="215" t="s">
        <v>271</v>
      </c>
      <c r="D176" s="215" t="s">
        <v>126</v>
      </c>
      <c r="E176" s="215" t="s">
        <v>127</v>
      </c>
      <c r="F176" s="215" t="s">
        <v>125</v>
      </c>
      <c r="G176" s="215" t="s">
        <v>149</v>
      </c>
      <c r="H176" s="215" t="s">
        <v>196</v>
      </c>
      <c r="I176" s="215" t="s">
        <v>128</v>
      </c>
      <c r="J176" s="215" t="s">
        <v>196</v>
      </c>
      <c r="K176" s="215" t="s">
        <v>196</v>
      </c>
      <c r="L176" s="215" t="s">
        <v>196</v>
      </c>
      <c r="M176" s="216">
        <v>2111.1999999999998</v>
      </c>
      <c r="N176" t="str">
        <f t="shared" si="2"/>
        <v>710000010100</v>
      </c>
    </row>
    <row r="177" spans="1:14" x14ac:dyDescent="0.25">
      <c r="A177" s="215" t="s">
        <v>108</v>
      </c>
      <c r="B177" s="215" t="s">
        <v>270</v>
      </c>
      <c r="C177" s="215" t="s">
        <v>271</v>
      </c>
      <c r="D177" s="215" t="s">
        <v>126</v>
      </c>
      <c r="E177" s="215" t="s">
        <v>127</v>
      </c>
      <c r="F177" s="215" t="s">
        <v>125</v>
      </c>
      <c r="G177" s="215" t="s">
        <v>152</v>
      </c>
      <c r="H177" s="215" t="s">
        <v>196</v>
      </c>
      <c r="I177" s="215" t="s">
        <v>128</v>
      </c>
      <c r="J177" s="215" t="s">
        <v>196</v>
      </c>
      <c r="K177" s="215" t="s">
        <v>196</v>
      </c>
      <c r="L177" s="215" t="s">
        <v>196</v>
      </c>
      <c r="M177" s="216">
        <v>121.45</v>
      </c>
      <c r="N177" t="str">
        <f t="shared" si="2"/>
        <v>723000010100</v>
      </c>
    </row>
    <row r="178" spans="1:14" x14ac:dyDescent="0.25">
      <c r="A178" s="215" t="s">
        <v>108</v>
      </c>
      <c r="B178" s="215" t="s">
        <v>270</v>
      </c>
      <c r="C178" s="215" t="s">
        <v>271</v>
      </c>
      <c r="D178" s="215" t="s">
        <v>126</v>
      </c>
      <c r="E178" s="215" t="s">
        <v>127</v>
      </c>
      <c r="F178" s="215" t="s">
        <v>125</v>
      </c>
      <c r="G178" s="215" t="s">
        <v>153</v>
      </c>
      <c r="H178" s="215" t="s">
        <v>196</v>
      </c>
      <c r="I178" s="215" t="s">
        <v>128</v>
      </c>
      <c r="J178" s="215" t="s">
        <v>196</v>
      </c>
      <c r="K178" s="215" t="s">
        <v>196</v>
      </c>
      <c r="L178" s="215" t="s">
        <v>196</v>
      </c>
      <c r="M178" s="216">
        <v>28.4</v>
      </c>
      <c r="N178" t="str">
        <f t="shared" si="2"/>
        <v>723100010100</v>
      </c>
    </row>
    <row r="179" spans="1:14" x14ac:dyDescent="0.25">
      <c r="A179" s="215" t="s">
        <v>108</v>
      </c>
      <c r="B179" s="215" t="s">
        <v>270</v>
      </c>
      <c r="C179" s="215" t="s">
        <v>271</v>
      </c>
      <c r="D179" s="215" t="s">
        <v>126</v>
      </c>
      <c r="E179" s="215" t="s">
        <v>127</v>
      </c>
      <c r="F179" s="215" t="s">
        <v>125</v>
      </c>
      <c r="G179" s="215" t="s">
        <v>154</v>
      </c>
      <c r="H179" s="215" t="s">
        <v>196</v>
      </c>
      <c r="I179" s="215" t="s">
        <v>128</v>
      </c>
      <c r="J179" s="215" t="s">
        <v>196</v>
      </c>
      <c r="K179" s="215" t="s">
        <v>196</v>
      </c>
      <c r="L179" s="215" t="s">
        <v>196</v>
      </c>
      <c r="M179" s="216">
        <v>736.65</v>
      </c>
      <c r="N179" t="str">
        <f t="shared" si="2"/>
        <v>724000010100</v>
      </c>
    </row>
    <row r="180" spans="1:14" x14ac:dyDescent="0.25">
      <c r="A180" s="215" t="s">
        <v>108</v>
      </c>
      <c r="B180" s="215" t="s">
        <v>270</v>
      </c>
      <c r="C180" s="215" t="s">
        <v>271</v>
      </c>
      <c r="D180" s="215" t="s">
        <v>126</v>
      </c>
      <c r="E180" s="215" t="s">
        <v>127</v>
      </c>
      <c r="F180" s="215" t="s">
        <v>125</v>
      </c>
      <c r="G180" s="215" t="s">
        <v>156</v>
      </c>
      <c r="H180" s="215" t="s">
        <v>196</v>
      </c>
      <c r="I180" s="215" t="s">
        <v>128</v>
      </c>
      <c r="J180" s="215" t="s">
        <v>196</v>
      </c>
      <c r="K180" s="215" t="s">
        <v>196</v>
      </c>
      <c r="L180" s="215" t="s">
        <v>196</v>
      </c>
      <c r="M180" s="216">
        <v>2.87</v>
      </c>
      <c r="N180" t="str">
        <f t="shared" si="2"/>
        <v>725000010100</v>
      </c>
    </row>
    <row r="181" spans="1:14" x14ac:dyDescent="0.25">
      <c r="A181" s="215" t="s">
        <v>108</v>
      </c>
      <c r="B181" s="215" t="s">
        <v>270</v>
      </c>
      <c r="C181" s="215" t="s">
        <v>271</v>
      </c>
      <c r="D181" s="215" t="s">
        <v>126</v>
      </c>
      <c r="E181" s="215" t="s">
        <v>127</v>
      </c>
      <c r="F181" s="215" t="s">
        <v>125</v>
      </c>
      <c r="G181" s="215" t="s">
        <v>151</v>
      </c>
      <c r="H181" s="215" t="s">
        <v>196</v>
      </c>
      <c r="I181" s="215" t="s">
        <v>128</v>
      </c>
      <c r="J181" s="215" t="s">
        <v>196</v>
      </c>
      <c r="K181" s="215" t="s">
        <v>196</v>
      </c>
      <c r="L181" s="215" t="s">
        <v>196</v>
      </c>
      <c r="M181" s="216">
        <v>9.9</v>
      </c>
      <c r="N181" t="str">
        <f t="shared" si="2"/>
        <v>722100010100</v>
      </c>
    </row>
    <row r="182" spans="1:14" x14ac:dyDescent="0.25">
      <c r="A182" s="215" t="s">
        <v>108</v>
      </c>
      <c r="B182" s="215" t="s">
        <v>270</v>
      </c>
      <c r="C182" s="215" t="s">
        <v>271</v>
      </c>
      <c r="D182" s="215" t="s">
        <v>126</v>
      </c>
      <c r="E182" s="215" t="s">
        <v>127</v>
      </c>
      <c r="F182" s="215" t="s">
        <v>125</v>
      </c>
      <c r="G182" s="215" t="s">
        <v>157</v>
      </c>
      <c r="H182" s="215" t="s">
        <v>196</v>
      </c>
      <c r="I182" s="215" t="s">
        <v>128</v>
      </c>
      <c r="J182" s="215" t="s">
        <v>196</v>
      </c>
      <c r="K182" s="215" t="s">
        <v>196</v>
      </c>
      <c r="L182" s="215" t="s">
        <v>196</v>
      </c>
      <c r="M182" s="216">
        <v>139.34</v>
      </c>
      <c r="N182" t="str">
        <f t="shared" si="2"/>
        <v>726900010100</v>
      </c>
    </row>
    <row r="183" spans="1:14" x14ac:dyDescent="0.25">
      <c r="A183" s="215" t="s">
        <v>108</v>
      </c>
      <c r="B183" s="215" t="s">
        <v>270</v>
      </c>
      <c r="C183" s="215" t="s">
        <v>271</v>
      </c>
      <c r="D183" s="215" t="s">
        <v>126</v>
      </c>
      <c r="E183" s="215" t="s">
        <v>127</v>
      </c>
      <c r="F183" s="215" t="s">
        <v>125</v>
      </c>
      <c r="G183" s="215" t="s">
        <v>157</v>
      </c>
      <c r="H183" s="215" t="s">
        <v>196</v>
      </c>
      <c r="I183" s="215" t="s">
        <v>128</v>
      </c>
      <c r="J183" s="215" t="s">
        <v>196</v>
      </c>
      <c r="K183" s="215" t="s">
        <v>196</v>
      </c>
      <c r="L183" s="215" t="s">
        <v>196</v>
      </c>
      <c r="M183" s="216">
        <v>25.33</v>
      </c>
      <c r="N183" t="str">
        <f t="shared" si="2"/>
        <v>726900010100</v>
      </c>
    </row>
    <row r="184" spans="1:14" x14ac:dyDescent="0.25">
      <c r="A184" s="215" t="s">
        <v>108</v>
      </c>
      <c r="B184" s="215" t="s">
        <v>270</v>
      </c>
      <c r="C184" s="215" t="s">
        <v>271</v>
      </c>
      <c r="D184" s="215" t="s">
        <v>126</v>
      </c>
      <c r="E184" s="215" t="s">
        <v>127</v>
      </c>
      <c r="F184" s="215" t="s">
        <v>125</v>
      </c>
      <c r="G184" s="215" t="s">
        <v>135</v>
      </c>
      <c r="H184" s="215" t="s">
        <v>196</v>
      </c>
      <c r="I184" s="215" t="s">
        <v>128</v>
      </c>
      <c r="J184" s="215" t="s">
        <v>196</v>
      </c>
      <c r="K184" s="215" t="s">
        <v>196</v>
      </c>
      <c r="L184" s="215" t="s">
        <v>196</v>
      </c>
      <c r="M184" s="216">
        <v>-121.45</v>
      </c>
      <c r="N184" t="str">
        <f t="shared" si="2"/>
        <v>205300010100</v>
      </c>
    </row>
    <row r="185" spans="1:14" x14ac:dyDescent="0.25">
      <c r="A185" s="215" t="s">
        <v>108</v>
      </c>
      <c r="B185" s="215" t="s">
        <v>270</v>
      </c>
      <c r="C185" s="215" t="s">
        <v>271</v>
      </c>
      <c r="D185" s="215" t="s">
        <v>126</v>
      </c>
      <c r="E185" s="215" t="s">
        <v>127</v>
      </c>
      <c r="F185" s="215" t="s">
        <v>125</v>
      </c>
      <c r="G185" s="215" t="s">
        <v>147</v>
      </c>
      <c r="H185" s="215" t="s">
        <v>196</v>
      </c>
      <c r="I185" s="215" t="s">
        <v>128</v>
      </c>
      <c r="J185" s="215" t="s">
        <v>196</v>
      </c>
      <c r="K185" s="215" t="s">
        <v>196</v>
      </c>
      <c r="L185" s="215" t="s">
        <v>196</v>
      </c>
      <c r="M185" s="216">
        <v>-28.4</v>
      </c>
      <c r="N185" t="str">
        <f t="shared" si="2"/>
        <v>216000010100</v>
      </c>
    </row>
    <row r="186" spans="1:14" x14ac:dyDescent="0.25">
      <c r="A186" s="215" t="s">
        <v>108</v>
      </c>
      <c r="B186" s="215" t="s">
        <v>270</v>
      </c>
      <c r="C186" s="215" t="s">
        <v>271</v>
      </c>
      <c r="D186" s="215" t="s">
        <v>126</v>
      </c>
      <c r="E186" s="215" t="s">
        <v>127</v>
      </c>
      <c r="F186" s="215" t="s">
        <v>125</v>
      </c>
      <c r="G186" s="215" t="s">
        <v>144</v>
      </c>
      <c r="H186" s="215" t="s">
        <v>196</v>
      </c>
      <c r="I186" s="215" t="s">
        <v>128</v>
      </c>
      <c r="J186" s="215" t="s">
        <v>196</v>
      </c>
      <c r="K186" s="215" t="s">
        <v>196</v>
      </c>
      <c r="L186" s="215" t="s">
        <v>196</v>
      </c>
      <c r="M186" s="216">
        <v>-191.7</v>
      </c>
      <c r="N186" t="str">
        <f t="shared" si="2"/>
        <v>214000010100</v>
      </c>
    </row>
    <row r="187" spans="1:14" x14ac:dyDescent="0.25">
      <c r="A187" s="215" t="s">
        <v>108</v>
      </c>
      <c r="B187" s="215" t="s">
        <v>270</v>
      </c>
      <c r="C187" s="215" t="s">
        <v>271</v>
      </c>
      <c r="D187" s="215" t="s">
        <v>126</v>
      </c>
      <c r="E187" s="215" t="s">
        <v>127</v>
      </c>
      <c r="F187" s="215" t="s">
        <v>125</v>
      </c>
      <c r="G187" s="215" t="s">
        <v>138</v>
      </c>
      <c r="H187" s="215" t="s">
        <v>196</v>
      </c>
      <c r="I187" s="215" t="s">
        <v>128</v>
      </c>
      <c r="J187" s="215" t="s">
        <v>196</v>
      </c>
      <c r="K187" s="215" t="s">
        <v>196</v>
      </c>
      <c r="L187" s="215" t="s">
        <v>196</v>
      </c>
      <c r="M187" s="216">
        <v>-28.4</v>
      </c>
      <c r="N187" t="str">
        <f t="shared" si="2"/>
        <v>205800010100</v>
      </c>
    </row>
    <row r="188" spans="1:14" x14ac:dyDescent="0.25">
      <c r="A188" s="215" t="s">
        <v>108</v>
      </c>
      <c r="B188" s="215" t="s">
        <v>270</v>
      </c>
      <c r="C188" s="215" t="s">
        <v>271</v>
      </c>
      <c r="D188" s="215" t="s">
        <v>126</v>
      </c>
      <c r="E188" s="215" t="s">
        <v>127</v>
      </c>
      <c r="F188" s="215" t="s">
        <v>125</v>
      </c>
      <c r="G188" s="215" t="s">
        <v>145</v>
      </c>
      <c r="H188" s="215" t="s">
        <v>196</v>
      </c>
      <c r="I188" s="215" t="s">
        <v>128</v>
      </c>
      <c r="J188" s="215" t="s">
        <v>196</v>
      </c>
      <c r="K188" s="215" t="s">
        <v>196</v>
      </c>
      <c r="L188" s="215" t="s">
        <v>196</v>
      </c>
      <c r="M188" s="216">
        <v>-94.59</v>
      </c>
      <c r="N188" t="str">
        <f t="shared" si="2"/>
        <v>215000010100</v>
      </c>
    </row>
    <row r="189" spans="1:14" x14ac:dyDescent="0.25">
      <c r="A189" s="215" t="s">
        <v>108</v>
      </c>
      <c r="B189" s="215" t="s">
        <v>270</v>
      </c>
      <c r="C189" s="215" t="s">
        <v>271</v>
      </c>
      <c r="D189" s="215" t="s">
        <v>126</v>
      </c>
      <c r="E189" s="215" t="s">
        <v>127</v>
      </c>
      <c r="F189" s="215" t="s">
        <v>125</v>
      </c>
      <c r="G189" s="215" t="s">
        <v>124</v>
      </c>
      <c r="H189" s="215" t="s">
        <v>196</v>
      </c>
      <c r="I189" s="215" t="s">
        <v>128</v>
      </c>
      <c r="J189" s="215" t="s">
        <v>196</v>
      </c>
      <c r="K189" s="215" t="s">
        <v>196</v>
      </c>
      <c r="L189" s="215" t="s">
        <v>196</v>
      </c>
      <c r="M189" s="216">
        <v>-1382.93</v>
      </c>
      <c r="N189" t="str">
        <f t="shared" si="2"/>
        <v>100000010100</v>
      </c>
    </row>
    <row r="190" spans="1:14" x14ac:dyDescent="0.25">
      <c r="A190" s="215" t="s">
        <v>108</v>
      </c>
      <c r="B190" s="215" t="s">
        <v>270</v>
      </c>
      <c r="C190" s="215" t="s">
        <v>271</v>
      </c>
      <c r="D190" s="215" t="s">
        <v>126</v>
      </c>
      <c r="E190" s="215" t="s">
        <v>127</v>
      </c>
      <c r="F190" s="215" t="s">
        <v>125</v>
      </c>
      <c r="G190" s="215" t="s">
        <v>140</v>
      </c>
      <c r="H190" s="215" t="s">
        <v>196</v>
      </c>
      <c r="I190" s="215" t="s">
        <v>128</v>
      </c>
      <c r="J190" s="215" t="s">
        <v>196</v>
      </c>
      <c r="K190" s="215" t="s">
        <v>196</v>
      </c>
      <c r="L190" s="215" t="s">
        <v>196</v>
      </c>
      <c r="M190" s="216">
        <v>-139.34</v>
      </c>
      <c r="N190" t="str">
        <f t="shared" si="2"/>
        <v>210500010100</v>
      </c>
    </row>
    <row r="191" spans="1:14" x14ac:dyDescent="0.25">
      <c r="A191" s="215" t="s">
        <v>108</v>
      </c>
      <c r="B191" s="215" t="s">
        <v>230</v>
      </c>
      <c r="C191" s="215" t="s">
        <v>231</v>
      </c>
      <c r="D191" s="215" t="s">
        <v>126</v>
      </c>
      <c r="E191" s="215" t="s">
        <v>127</v>
      </c>
      <c r="F191" s="215" t="s">
        <v>125</v>
      </c>
      <c r="G191" s="215" t="s">
        <v>147</v>
      </c>
      <c r="H191" s="215" t="s">
        <v>196</v>
      </c>
      <c r="I191" s="215" t="s">
        <v>128</v>
      </c>
      <c r="J191" s="215" t="s">
        <v>196</v>
      </c>
      <c r="K191" s="215" t="s">
        <v>196</v>
      </c>
      <c r="L191" s="215" t="s">
        <v>196</v>
      </c>
      <c r="M191" s="216">
        <v>-19.68</v>
      </c>
      <c r="N191" t="str">
        <f t="shared" si="2"/>
        <v>216000010100</v>
      </c>
    </row>
    <row r="192" spans="1:14" x14ac:dyDescent="0.25">
      <c r="A192" s="215" t="s">
        <v>108</v>
      </c>
      <c r="B192" s="215" t="s">
        <v>230</v>
      </c>
      <c r="C192" s="215" t="s">
        <v>231</v>
      </c>
      <c r="D192" s="215" t="s">
        <v>126</v>
      </c>
      <c r="E192" s="215" t="s">
        <v>127</v>
      </c>
      <c r="F192" s="215" t="s">
        <v>125</v>
      </c>
      <c r="G192" s="215" t="s">
        <v>157</v>
      </c>
      <c r="H192" s="215" t="s">
        <v>196</v>
      </c>
      <c r="I192" s="215" t="s">
        <v>128</v>
      </c>
      <c r="J192" s="215" t="s">
        <v>196</v>
      </c>
      <c r="K192" s="215" t="s">
        <v>196</v>
      </c>
      <c r="L192" s="215" t="s">
        <v>196</v>
      </c>
      <c r="M192" s="216">
        <v>16.8</v>
      </c>
      <c r="N192" t="str">
        <f t="shared" si="2"/>
        <v>726900010100</v>
      </c>
    </row>
    <row r="193" spans="1:14" x14ac:dyDescent="0.25">
      <c r="A193" s="215" t="s">
        <v>108</v>
      </c>
      <c r="B193" s="215" t="s">
        <v>230</v>
      </c>
      <c r="C193" s="215" t="s">
        <v>231</v>
      </c>
      <c r="D193" s="215" t="s">
        <v>126</v>
      </c>
      <c r="E193" s="215" t="s">
        <v>127</v>
      </c>
      <c r="F193" s="215" t="s">
        <v>125</v>
      </c>
      <c r="G193" s="215" t="s">
        <v>138</v>
      </c>
      <c r="H193" s="215" t="s">
        <v>196</v>
      </c>
      <c r="I193" s="215" t="s">
        <v>128</v>
      </c>
      <c r="J193" s="215" t="s">
        <v>196</v>
      </c>
      <c r="K193" s="215" t="s">
        <v>196</v>
      </c>
      <c r="L193" s="215" t="s">
        <v>196</v>
      </c>
      <c r="M193" s="216">
        <v>-19.68</v>
      </c>
      <c r="N193" t="str">
        <f t="shared" si="2"/>
        <v>205800010100</v>
      </c>
    </row>
    <row r="194" spans="1:14" x14ac:dyDescent="0.25">
      <c r="A194" s="215" t="s">
        <v>108</v>
      </c>
      <c r="B194" s="215" t="s">
        <v>230</v>
      </c>
      <c r="C194" s="215" t="s">
        <v>231</v>
      </c>
      <c r="D194" s="215" t="s">
        <v>126</v>
      </c>
      <c r="E194" s="215" t="s">
        <v>127</v>
      </c>
      <c r="F194" s="215" t="s">
        <v>125</v>
      </c>
      <c r="G194" s="215" t="s">
        <v>145</v>
      </c>
      <c r="H194" s="215" t="s">
        <v>196</v>
      </c>
      <c r="I194" s="215" t="s">
        <v>128</v>
      </c>
      <c r="J194" s="215" t="s">
        <v>196</v>
      </c>
      <c r="K194" s="215" t="s">
        <v>196</v>
      </c>
      <c r="L194" s="215" t="s">
        <v>196</v>
      </c>
      <c r="M194" s="216">
        <v>-59.26</v>
      </c>
      <c r="N194" t="str">
        <f t="shared" si="2"/>
        <v>215000010100</v>
      </c>
    </row>
    <row r="195" spans="1:14" x14ac:dyDescent="0.25">
      <c r="A195" s="215" t="s">
        <v>108</v>
      </c>
      <c r="B195" s="215" t="s">
        <v>230</v>
      </c>
      <c r="C195" s="215" t="s">
        <v>231</v>
      </c>
      <c r="D195" s="215" t="s">
        <v>126</v>
      </c>
      <c r="E195" s="215" t="s">
        <v>127</v>
      </c>
      <c r="F195" s="215" t="s">
        <v>125</v>
      </c>
      <c r="G195" s="215" t="s">
        <v>124</v>
      </c>
      <c r="H195" s="215" t="s">
        <v>196</v>
      </c>
      <c r="I195" s="215" t="s">
        <v>128</v>
      </c>
      <c r="J195" s="215" t="s">
        <v>196</v>
      </c>
      <c r="K195" s="215" t="s">
        <v>196</v>
      </c>
      <c r="L195" s="215" t="s">
        <v>196</v>
      </c>
      <c r="M195" s="216">
        <v>-942.84</v>
      </c>
      <c r="N195" t="str">
        <f t="shared" ref="N195:N258" si="3">CONCATENATE(G195,E195)</f>
        <v>100000010100</v>
      </c>
    </row>
    <row r="196" spans="1:14" x14ac:dyDescent="0.25">
      <c r="A196" s="215" t="s">
        <v>108</v>
      </c>
      <c r="B196" s="215" t="s">
        <v>230</v>
      </c>
      <c r="C196" s="215" t="s">
        <v>231</v>
      </c>
      <c r="D196" s="215" t="s">
        <v>126</v>
      </c>
      <c r="E196" s="215" t="s">
        <v>127</v>
      </c>
      <c r="F196" s="215" t="s">
        <v>125</v>
      </c>
      <c r="G196" s="215" t="s">
        <v>144</v>
      </c>
      <c r="H196" s="215" t="s">
        <v>196</v>
      </c>
      <c r="I196" s="215" t="s">
        <v>128</v>
      </c>
      <c r="J196" s="215" t="s">
        <v>196</v>
      </c>
      <c r="K196" s="215" t="s">
        <v>196</v>
      </c>
      <c r="L196" s="215" t="s">
        <v>196</v>
      </c>
      <c r="M196" s="216">
        <v>-158.68</v>
      </c>
      <c r="N196" t="str">
        <f t="shared" si="3"/>
        <v>214000010100</v>
      </c>
    </row>
    <row r="197" spans="1:14" x14ac:dyDescent="0.25">
      <c r="A197" s="215" t="s">
        <v>108</v>
      </c>
      <c r="B197" s="215" t="s">
        <v>230</v>
      </c>
      <c r="C197" s="215" t="s">
        <v>231</v>
      </c>
      <c r="D197" s="215" t="s">
        <v>126</v>
      </c>
      <c r="E197" s="215" t="s">
        <v>127</v>
      </c>
      <c r="F197" s="215" t="s">
        <v>125</v>
      </c>
      <c r="G197" s="215" t="s">
        <v>157</v>
      </c>
      <c r="H197" s="215" t="s">
        <v>196</v>
      </c>
      <c r="I197" s="215" t="s">
        <v>128</v>
      </c>
      <c r="J197" s="215" t="s">
        <v>196</v>
      </c>
      <c r="K197" s="215" t="s">
        <v>196</v>
      </c>
      <c r="L197" s="215" t="s">
        <v>196</v>
      </c>
      <c r="M197" s="216">
        <v>92.4</v>
      </c>
      <c r="N197" t="str">
        <f t="shared" si="3"/>
        <v>726900010100</v>
      </c>
    </row>
    <row r="198" spans="1:14" x14ac:dyDescent="0.25">
      <c r="A198" s="215" t="s">
        <v>108</v>
      </c>
      <c r="B198" s="215" t="s">
        <v>230</v>
      </c>
      <c r="C198" s="215" t="s">
        <v>231</v>
      </c>
      <c r="D198" s="215" t="s">
        <v>126</v>
      </c>
      <c r="E198" s="215" t="s">
        <v>127</v>
      </c>
      <c r="F198" s="215" t="s">
        <v>125</v>
      </c>
      <c r="G198" s="215" t="s">
        <v>154</v>
      </c>
      <c r="H198" s="215" t="s">
        <v>196</v>
      </c>
      <c r="I198" s="215" t="s">
        <v>128</v>
      </c>
      <c r="J198" s="215" t="s">
        <v>196</v>
      </c>
      <c r="K198" s="215" t="s">
        <v>196</v>
      </c>
      <c r="L198" s="215" t="s">
        <v>196</v>
      </c>
      <c r="M198" s="216">
        <v>297.7</v>
      </c>
      <c r="N198" t="str">
        <f t="shared" si="3"/>
        <v>724000010100</v>
      </c>
    </row>
    <row r="199" spans="1:14" x14ac:dyDescent="0.25">
      <c r="A199" s="215" t="s">
        <v>108</v>
      </c>
      <c r="B199" s="215" t="s">
        <v>230</v>
      </c>
      <c r="C199" s="215" t="s">
        <v>231</v>
      </c>
      <c r="D199" s="215" t="s">
        <v>126</v>
      </c>
      <c r="E199" s="215" t="s">
        <v>127</v>
      </c>
      <c r="F199" s="215" t="s">
        <v>125</v>
      </c>
      <c r="G199" s="215" t="s">
        <v>153</v>
      </c>
      <c r="H199" s="215" t="s">
        <v>196</v>
      </c>
      <c r="I199" s="215" t="s">
        <v>128</v>
      </c>
      <c r="J199" s="215" t="s">
        <v>196</v>
      </c>
      <c r="K199" s="215" t="s">
        <v>196</v>
      </c>
      <c r="L199" s="215" t="s">
        <v>196</v>
      </c>
      <c r="M199" s="216">
        <v>19.68</v>
      </c>
      <c r="N199" t="str">
        <f t="shared" si="3"/>
        <v>723100010100</v>
      </c>
    </row>
    <row r="200" spans="1:14" x14ac:dyDescent="0.25">
      <c r="A200" s="215" t="s">
        <v>108</v>
      </c>
      <c r="B200" s="215" t="s">
        <v>230</v>
      </c>
      <c r="C200" s="215" t="s">
        <v>231</v>
      </c>
      <c r="D200" s="215" t="s">
        <v>126</v>
      </c>
      <c r="E200" s="215" t="s">
        <v>127</v>
      </c>
      <c r="F200" s="215" t="s">
        <v>125</v>
      </c>
      <c r="G200" s="215" t="s">
        <v>152</v>
      </c>
      <c r="H200" s="215" t="s">
        <v>196</v>
      </c>
      <c r="I200" s="215" t="s">
        <v>128</v>
      </c>
      <c r="J200" s="215" t="s">
        <v>196</v>
      </c>
      <c r="K200" s="215" t="s">
        <v>196</v>
      </c>
      <c r="L200" s="215" t="s">
        <v>196</v>
      </c>
      <c r="M200" s="216">
        <v>84.14</v>
      </c>
      <c r="N200" t="str">
        <f t="shared" si="3"/>
        <v>723000010100</v>
      </c>
    </row>
    <row r="201" spans="1:14" x14ac:dyDescent="0.25">
      <c r="A201" s="215" t="s">
        <v>108</v>
      </c>
      <c r="B201" s="215" t="s">
        <v>230</v>
      </c>
      <c r="C201" s="215" t="s">
        <v>231</v>
      </c>
      <c r="D201" s="215" t="s">
        <v>126</v>
      </c>
      <c r="E201" s="215" t="s">
        <v>127</v>
      </c>
      <c r="F201" s="215" t="s">
        <v>125</v>
      </c>
      <c r="G201" s="215" t="s">
        <v>149</v>
      </c>
      <c r="H201" s="215" t="s">
        <v>196</v>
      </c>
      <c r="I201" s="215" t="s">
        <v>128</v>
      </c>
      <c r="J201" s="215" t="s">
        <v>196</v>
      </c>
      <c r="K201" s="215" t="s">
        <v>196</v>
      </c>
      <c r="L201" s="215" t="s">
        <v>196</v>
      </c>
      <c r="M201" s="216">
        <v>1400</v>
      </c>
      <c r="N201" t="str">
        <f t="shared" si="3"/>
        <v>710000010100</v>
      </c>
    </row>
    <row r="202" spans="1:14" x14ac:dyDescent="0.25">
      <c r="A202" s="215" t="s">
        <v>108</v>
      </c>
      <c r="B202" s="215" t="s">
        <v>230</v>
      </c>
      <c r="C202" s="215" t="s">
        <v>231</v>
      </c>
      <c r="D202" s="215" t="s">
        <v>126</v>
      </c>
      <c r="E202" s="215" t="s">
        <v>127</v>
      </c>
      <c r="F202" s="215" t="s">
        <v>125</v>
      </c>
      <c r="G202" s="215" t="s">
        <v>135</v>
      </c>
      <c r="H202" s="215" t="s">
        <v>196</v>
      </c>
      <c r="I202" s="215" t="s">
        <v>128</v>
      </c>
      <c r="J202" s="215" t="s">
        <v>196</v>
      </c>
      <c r="K202" s="215" t="s">
        <v>196</v>
      </c>
      <c r="L202" s="215" t="s">
        <v>196</v>
      </c>
      <c r="M202" s="216">
        <v>-84.14</v>
      </c>
      <c r="N202" t="str">
        <f t="shared" si="3"/>
        <v>205300010100</v>
      </c>
    </row>
    <row r="203" spans="1:14" x14ac:dyDescent="0.25">
      <c r="A203" s="215" t="s">
        <v>108</v>
      </c>
      <c r="B203" s="215" t="s">
        <v>230</v>
      </c>
      <c r="C203" s="215" t="s">
        <v>231</v>
      </c>
      <c r="D203" s="215" t="s">
        <v>126</v>
      </c>
      <c r="E203" s="215" t="s">
        <v>127</v>
      </c>
      <c r="F203" s="215" t="s">
        <v>125</v>
      </c>
      <c r="G203" s="215" t="s">
        <v>141</v>
      </c>
      <c r="H203" s="215" t="s">
        <v>196</v>
      </c>
      <c r="I203" s="215" t="s">
        <v>128</v>
      </c>
      <c r="J203" s="215" t="s">
        <v>196</v>
      </c>
      <c r="K203" s="215" t="s">
        <v>196</v>
      </c>
      <c r="L203" s="215" t="s">
        <v>196</v>
      </c>
      <c r="M203" s="216">
        <v>-84.14</v>
      </c>
      <c r="N203" t="str">
        <f t="shared" si="3"/>
        <v>211000010100</v>
      </c>
    </row>
    <row r="204" spans="1:14" x14ac:dyDescent="0.25">
      <c r="A204" s="215" t="s">
        <v>108</v>
      </c>
      <c r="B204" s="215" t="s">
        <v>230</v>
      </c>
      <c r="C204" s="215" t="s">
        <v>231</v>
      </c>
      <c r="D204" s="215" t="s">
        <v>126</v>
      </c>
      <c r="E204" s="215" t="s">
        <v>127</v>
      </c>
      <c r="F204" s="215" t="s">
        <v>125</v>
      </c>
      <c r="G204" s="215" t="s">
        <v>134</v>
      </c>
      <c r="H204" s="215" t="s">
        <v>196</v>
      </c>
      <c r="I204" s="215" t="s">
        <v>128</v>
      </c>
      <c r="J204" s="215" t="s">
        <v>196</v>
      </c>
      <c r="K204" s="215" t="s">
        <v>196</v>
      </c>
      <c r="L204" s="215" t="s">
        <v>196</v>
      </c>
      <c r="M204" s="216">
        <v>-92.4</v>
      </c>
      <c r="N204" t="str">
        <f t="shared" si="3"/>
        <v>205200010100</v>
      </c>
    </row>
    <row r="205" spans="1:14" x14ac:dyDescent="0.25">
      <c r="A205" s="215" t="s">
        <v>108</v>
      </c>
      <c r="B205" s="215" t="s">
        <v>230</v>
      </c>
      <c r="C205" s="215" t="s">
        <v>231</v>
      </c>
      <c r="D205" s="215" t="s">
        <v>126</v>
      </c>
      <c r="E205" s="215" t="s">
        <v>127</v>
      </c>
      <c r="F205" s="215" t="s">
        <v>125</v>
      </c>
      <c r="G205" s="215" t="s">
        <v>139</v>
      </c>
      <c r="H205" s="215" t="s">
        <v>196</v>
      </c>
      <c r="I205" s="215" t="s">
        <v>128</v>
      </c>
      <c r="J205" s="215" t="s">
        <v>196</v>
      </c>
      <c r="K205" s="215" t="s">
        <v>196</v>
      </c>
      <c r="L205" s="215" t="s">
        <v>196</v>
      </c>
      <c r="M205" s="216">
        <v>-16.8</v>
      </c>
      <c r="N205" t="str">
        <f t="shared" si="3"/>
        <v>210000010100</v>
      </c>
    </row>
    <row r="206" spans="1:14" x14ac:dyDescent="0.25">
      <c r="A206" s="215" t="s">
        <v>108</v>
      </c>
      <c r="B206" s="215" t="s">
        <v>230</v>
      </c>
      <c r="C206" s="215" t="s">
        <v>231</v>
      </c>
      <c r="D206" s="215" t="s">
        <v>126</v>
      </c>
      <c r="E206" s="215" t="s">
        <v>127</v>
      </c>
      <c r="F206" s="215" t="s">
        <v>125</v>
      </c>
      <c r="G206" s="215" t="s">
        <v>137</v>
      </c>
      <c r="H206" s="215" t="s">
        <v>196</v>
      </c>
      <c r="I206" s="215" t="s">
        <v>128</v>
      </c>
      <c r="J206" s="215" t="s">
        <v>196</v>
      </c>
      <c r="K206" s="215" t="s">
        <v>196</v>
      </c>
      <c r="L206" s="215" t="s">
        <v>196</v>
      </c>
      <c r="M206" s="216">
        <v>-297.7</v>
      </c>
      <c r="N206" t="str">
        <f t="shared" si="3"/>
        <v>205600010100</v>
      </c>
    </row>
    <row r="207" spans="1:14" x14ac:dyDescent="0.25">
      <c r="A207" s="215" t="s">
        <v>108</v>
      </c>
      <c r="B207" s="215" t="s">
        <v>230</v>
      </c>
      <c r="C207" s="215" t="s">
        <v>231</v>
      </c>
      <c r="D207" s="215" t="s">
        <v>126</v>
      </c>
      <c r="E207" s="215" t="s">
        <v>127</v>
      </c>
      <c r="F207" s="215" t="s">
        <v>125</v>
      </c>
      <c r="G207" s="215" t="s">
        <v>143</v>
      </c>
      <c r="H207" s="215" t="s">
        <v>196</v>
      </c>
      <c r="I207" s="215" t="s">
        <v>128</v>
      </c>
      <c r="J207" s="215" t="s">
        <v>196</v>
      </c>
      <c r="K207" s="215" t="s">
        <v>196</v>
      </c>
      <c r="L207" s="215" t="s">
        <v>196</v>
      </c>
      <c r="M207" s="216">
        <v>-43</v>
      </c>
      <c r="N207" t="str">
        <f t="shared" si="3"/>
        <v>213000010100</v>
      </c>
    </row>
    <row r="208" spans="1:14" x14ac:dyDescent="0.25">
      <c r="A208" s="215" t="s">
        <v>108</v>
      </c>
      <c r="B208" s="215" t="s">
        <v>230</v>
      </c>
      <c r="C208" s="215" t="s">
        <v>231</v>
      </c>
      <c r="D208" s="215" t="s">
        <v>126</v>
      </c>
      <c r="E208" s="215" t="s">
        <v>127</v>
      </c>
      <c r="F208" s="215" t="s">
        <v>125</v>
      </c>
      <c r="G208" s="215" t="s">
        <v>140</v>
      </c>
      <c r="H208" s="215" t="s">
        <v>196</v>
      </c>
      <c r="I208" s="215" t="s">
        <v>128</v>
      </c>
      <c r="J208" s="215" t="s">
        <v>196</v>
      </c>
      <c r="K208" s="215" t="s">
        <v>196</v>
      </c>
      <c r="L208" s="215" t="s">
        <v>196</v>
      </c>
      <c r="M208" s="216">
        <v>-92.4</v>
      </c>
      <c r="N208" t="str">
        <f t="shared" si="3"/>
        <v>210500010100</v>
      </c>
    </row>
    <row r="209" spans="1:14" x14ac:dyDescent="0.25">
      <c r="A209" s="215" t="s">
        <v>108</v>
      </c>
      <c r="B209" s="215" t="s">
        <v>232</v>
      </c>
      <c r="C209" s="215" t="s">
        <v>233</v>
      </c>
      <c r="D209" s="215" t="s">
        <v>126</v>
      </c>
      <c r="E209" s="215" t="s">
        <v>127</v>
      </c>
      <c r="F209" s="215" t="s">
        <v>125</v>
      </c>
      <c r="G209" s="215" t="s">
        <v>124</v>
      </c>
      <c r="H209" s="215" t="s">
        <v>196</v>
      </c>
      <c r="I209" s="215" t="s">
        <v>128</v>
      </c>
      <c r="J209" s="215" t="s">
        <v>196</v>
      </c>
      <c r="K209" s="215" t="s">
        <v>196</v>
      </c>
      <c r="L209" s="215" t="s">
        <v>196</v>
      </c>
      <c r="M209" s="216">
        <v>-139.87</v>
      </c>
      <c r="N209" t="str">
        <f t="shared" si="3"/>
        <v>100000010100</v>
      </c>
    </row>
    <row r="210" spans="1:14" x14ac:dyDescent="0.25">
      <c r="A210" s="215" t="s">
        <v>108</v>
      </c>
      <c r="B210" s="215" t="s">
        <v>232</v>
      </c>
      <c r="C210" s="215" t="s">
        <v>233</v>
      </c>
      <c r="D210" s="215" t="s">
        <v>126</v>
      </c>
      <c r="E210" s="215" t="s">
        <v>127</v>
      </c>
      <c r="F210" s="215" t="s">
        <v>125</v>
      </c>
      <c r="G210" s="215" t="s">
        <v>138</v>
      </c>
      <c r="H210" s="215" t="s">
        <v>196</v>
      </c>
      <c r="I210" s="215" t="s">
        <v>128</v>
      </c>
      <c r="J210" s="215" t="s">
        <v>196</v>
      </c>
      <c r="K210" s="215" t="s">
        <v>196</v>
      </c>
      <c r="L210" s="215" t="s">
        <v>196</v>
      </c>
      <c r="M210" s="216">
        <v>-2.37</v>
      </c>
      <c r="N210" t="str">
        <f t="shared" si="3"/>
        <v>205800010100</v>
      </c>
    </row>
    <row r="211" spans="1:14" x14ac:dyDescent="0.25">
      <c r="A211" s="215" t="s">
        <v>108</v>
      </c>
      <c r="B211" s="215" t="s">
        <v>232</v>
      </c>
      <c r="C211" s="215" t="s">
        <v>233</v>
      </c>
      <c r="D211" s="215" t="s">
        <v>126</v>
      </c>
      <c r="E211" s="215" t="s">
        <v>127</v>
      </c>
      <c r="F211" s="215" t="s">
        <v>125</v>
      </c>
      <c r="G211" s="215" t="s">
        <v>147</v>
      </c>
      <c r="H211" s="215" t="s">
        <v>196</v>
      </c>
      <c r="I211" s="215" t="s">
        <v>128</v>
      </c>
      <c r="J211" s="215" t="s">
        <v>196</v>
      </c>
      <c r="K211" s="215" t="s">
        <v>196</v>
      </c>
      <c r="L211" s="215" t="s">
        <v>196</v>
      </c>
      <c r="M211" s="216">
        <v>-2.37</v>
      </c>
      <c r="N211" t="str">
        <f t="shared" si="3"/>
        <v>216000010100</v>
      </c>
    </row>
    <row r="212" spans="1:14" x14ac:dyDescent="0.25">
      <c r="A212" s="215" t="s">
        <v>108</v>
      </c>
      <c r="B212" s="215" t="s">
        <v>232</v>
      </c>
      <c r="C212" s="215" t="s">
        <v>233</v>
      </c>
      <c r="D212" s="215" t="s">
        <v>126</v>
      </c>
      <c r="E212" s="215" t="s">
        <v>127</v>
      </c>
      <c r="F212" s="215" t="s">
        <v>125</v>
      </c>
      <c r="G212" s="215" t="s">
        <v>135</v>
      </c>
      <c r="H212" s="215" t="s">
        <v>196</v>
      </c>
      <c r="I212" s="215" t="s">
        <v>128</v>
      </c>
      <c r="J212" s="215" t="s">
        <v>196</v>
      </c>
      <c r="K212" s="215" t="s">
        <v>196</v>
      </c>
      <c r="L212" s="215" t="s">
        <v>196</v>
      </c>
      <c r="M212" s="216">
        <v>-10.11</v>
      </c>
      <c r="N212" t="str">
        <f t="shared" si="3"/>
        <v>205300010100</v>
      </c>
    </row>
    <row r="213" spans="1:14" x14ac:dyDescent="0.25">
      <c r="A213" s="215" t="s">
        <v>108</v>
      </c>
      <c r="B213" s="215" t="s">
        <v>232</v>
      </c>
      <c r="C213" s="215" t="s">
        <v>233</v>
      </c>
      <c r="D213" s="215" t="s">
        <v>126</v>
      </c>
      <c r="E213" s="215" t="s">
        <v>127</v>
      </c>
      <c r="F213" s="215" t="s">
        <v>125</v>
      </c>
      <c r="G213" s="215" t="s">
        <v>141</v>
      </c>
      <c r="H213" s="215" t="s">
        <v>196</v>
      </c>
      <c r="I213" s="215" t="s">
        <v>128</v>
      </c>
      <c r="J213" s="215" t="s">
        <v>196</v>
      </c>
      <c r="K213" s="215" t="s">
        <v>196</v>
      </c>
      <c r="L213" s="215" t="s">
        <v>196</v>
      </c>
      <c r="M213" s="216">
        <v>-10.11</v>
      </c>
      <c r="N213" t="str">
        <f t="shared" si="3"/>
        <v>211000010100</v>
      </c>
    </row>
    <row r="214" spans="1:14" x14ac:dyDescent="0.25">
      <c r="A214" s="215" t="s">
        <v>108</v>
      </c>
      <c r="B214" s="215" t="s">
        <v>232</v>
      </c>
      <c r="C214" s="215" t="s">
        <v>233</v>
      </c>
      <c r="D214" s="215" t="s">
        <v>126</v>
      </c>
      <c r="E214" s="215" t="s">
        <v>127</v>
      </c>
      <c r="F214" s="215" t="s">
        <v>125</v>
      </c>
      <c r="G214" s="215" t="s">
        <v>139</v>
      </c>
      <c r="H214" s="215" t="s">
        <v>196</v>
      </c>
      <c r="I214" s="215" t="s">
        <v>128</v>
      </c>
      <c r="J214" s="215" t="s">
        <v>196</v>
      </c>
      <c r="K214" s="215" t="s">
        <v>196</v>
      </c>
      <c r="L214" s="215" t="s">
        <v>196</v>
      </c>
      <c r="M214" s="216">
        <v>-1.96</v>
      </c>
      <c r="N214" t="str">
        <f t="shared" si="3"/>
        <v>210000010100</v>
      </c>
    </row>
    <row r="215" spans="1:14" x14ac:dyDescent="0.25">
      <c r="A215" s="215" t="s">
        <v>108</v>
      </c>
      <c r="B215" s="215" t="s">
        <v>232</v>
      </c>
      <c r="C215" s="215" t="s">
        <v>233</v>
      </c>
      <c r="D215" s="215" t="s">
        <v>126</v>
      </c>
      <c r="E215" s="215" t="s">
        <v>127</v>
      </c>
      <c r="F215" s="215" t="s">
        <v>125</v>
      </c>
      <c r="G215" s="215" t="s">
        <v>149</v>
      </c>
      <c r="H215" s="215" t="s">
        <v>196</v>
      </c>
      <c r="I215" s="215" t="s">
        <v>128</v>
      </c>
      <c r="J215" s="215" t="s">
        <v>196</v>
      </c>
      <c r="K215" s="215" t="s">
        <v>196</v>
      </c>
      <c r="L215" s="215" t="s">
        <v>196</v>
      </c>
      <c r="M215" s="216">
        <v>163.12</v>
      </c>
      <c r="N215" t="str">
        <f t="shared" si="3"/>
        <v>710000010100</v>
      </c>
    </row>
    <row r="216" spans="1:14" x14ac:dyDescent="0.25">
      <c r="A216" s="215" t="s">
        <v>108</v>
      </c>
      <c r="B216" s="215" t="s">
        <v>232</v>
      </c>
      <c r="C216" s="215" t="s">
        <v>233</v>
      </c>
      <c r="D216" s="215" t="s">
        <v>126</v>
      </c>
      <c r="E216" s="215" t="s">
        <v>127</v>
      </c>
      <c r="F216" s="215" t="s">
        <v>125</v>
      </c>
      <c r="G216" s="215" t="s">
        <v>140</v>
      </c>
      <c r="H216" s="215" t="s">
        <v>196</v>
      </c>
      <c r="I216" s="215" t="s">
        <v>128</v>
      </c>
      <c r="J216" s="215" t="s">
        <v>196</v>
      </c>
      <c r="K216" s="215" t="s">
        <v>196</v>
      </c>
      <c r="L216" s="215" t="s">
        <v>196</v>
      </c>
      <c r="M216" s="216">
        <v>-10.77</v>
      </c>
      <c r="N216" t="str">
        <f t="shared" si="3"/>
        <v>210500010100</v>
      </c>
    </row>
    <row r="217" spans="1:14" x14ac:dyDescent="0.25">
      <c r="A217" s="215" t="s">
        <v>108</v>
      </c>
      <c r="B217" s="215" t="s">
        <v>232</v>
      </c>
      <c r="C217" s="215" t="s">
        <v>233</v>
      </c>
      <c r="D217" s="215" t="s">
        <v>126</v>
      </c>
      <c r="E217" s="215" t="s">
        <v>127</v>
      </c>
      <c r="F217" s="215" t="s">
        <v>125</v>
      </c>
      <c r="G217" s="215" t="s">
        <v>157</v>
      </c>
      <c r="H217" s="215" t="s">
        <v>196</v>
      </c>
      <c r="I217" s="215" t="s">
        <v>128</v>
      </c>
      <c r="J217" s="215" t="s">
        <v>196</v>
      </c>
      <c r="K217" s="215" t="s">
        <v>196</v>
      </c>
      <c r="L217" s="215" t="s">
        <v>196</v>
      </c>
      <c r="M217" s="216">
        <v>1.96</v>
      </c>
      <c r="N217" t="str">
        <f t="shared" si="3"/>
        <v>726900010100</v>
      </c>
    </row>
    <row r="218" spans="1:14" x14ac:dyDescent="0.25">
      <c r="A218" s="215" t="s">
        <v>108</v>
      </c>
      <c r="B218" s="215" t="s">
        <v>232</v>
      </c>
      <c r="C218" s="215" t="s">
        <v>233</v>
      </c>
      <c r="D218" s="215" t="s">
        <v>126</v>
      </c>
      <c r="E218" s="215" t="s">
        <v>127</v>
      </c>
      <c r="F218" s="215" t="s">
        <v>125</v>
      </c>
      <c r="G218" s="215" t="s">
        <v>157</v>
      </c>
      <c r="H218" s="215" t="s">
        <v>196</v>
      </c>
      <c r="I218" s="215" t="s">
        <v>128</v>
      </c>
      <c r="J218" s="215" t="s">
        <v>196</v>
      </c>
      <c r="K218" s="215" t="s">
        <v>196</v>
      </c>
      <c r="L218" s="215" t="s">
        <v>196</v>
      </c>
      <c r="M218" s="216">
        <v>10.77</v>
      </c>
      <c r="N218" t="str">
        <f t="shared" si="3"/>
        <v>726900010100</v>
      </c>
    </row>
    <row r="219" spans="1:14" x14ac:dyDescent="0.25">
      <c r="A219" s="215" t="s">
        <v>108</v>
      </c>
      <c r="B219" s="215" t="s">
        <v>232</v>
      </c>
      <c r="C219" s="215" t="s">
        <v>233</v>
      </c>
      <c r="D219" s="215" t="s">
        <v>126</v>
      </c>
      <c r="E219" s="215" t="s">
        <v>127</v>
      </c>
      <c r="F219" s="215" t="s">
        <v>125</v>
      </c>
      <c r="G219" s="215" t="s">
        <v>153</v>
      </c>
      <c r="H219" s="215" t="s">
        <v>196</v>
      </c>
      <c r="I219" s="215" t="s">
        <v>128</v>
      </c>
      <c r="J219" s="215" t="s">
        <v>196</v>
      </c>
      <c r="K219" s="215" t="s">
        <v>196</v>
      </c>
      <c r="L219" s="215" t="s">
        <v>196</v>
      </c>
      <c r="M219" s="216">
        <v>2.37</v>
      </c>
      <c r="N219" t="str">
        <f t="shared" si="3"/>
        <v>723100010100</v>
      </c>
    </row>
    <row r="220" spans="1:14" x14ac:dyDescent="0.25">
      <c r="A220" s="215" t="s">
        <v>108</v>
      </c>
      <c r="B220" s="215" t="s">
        <v>232</v>
      </c>
      <c r="C220" s="215" t="s">
        <v>233</v>
      </c>
      <c r="D220" s="215" t="s">
        <v>126</v>
      </c>
      <c r="E220" s="215" t="s">
        <v>127</v>
      </c>
      <c r="F220" s="215" t="s">
        <v>125</v>
      </c>
      <c r="G220" s="215" t="s">
        <v>152</v>
      </c>
      <c r="H220" s="215" t="s">
        <v>196</v>
      </c>
      <c r="I220" s="215" t="s">
        <v>128</v>
      </c>
      <c r="J220" s="215" t="s">
        <v>196</v>
      </c>
      <c r="K220" s="215" t="s">
        <v>196</v>
      </c>
      <c r="L220" s="215" t="s">
        <v>196</v>
      </c>
      <c r="M220" s="216">
        <v>10.11</v>
      </c>
      <c r="N220" t="str">
        <f t="shared" si="3"/>
        <v>723000010100</v>
      </c>
    </row>
    <row r="221" spans="1:14" x14ac:dyDescent="0.25">
      <c r="A221" s="215" t="s">
        <v>108</v>
      </c>
      <c r="B221" s="215" t="s">
        <v>232</v>
      </c>
      <c r="C221" s="215" t="s">
        <v>233</v>
      </c>
      <c r="D221" s="215" t="s">
        <v>126</v>
      </c>
      <c r="E221" s="215" t="s">
        <v>127</v>
      </c>
      <c r="F221" s="215" t="s">
        <v>125</v>
      </c>
      <c r="G221" s="215" t="s">
        <v>134</v>
      </c>
      <c r="H221" s="215" t="s">
        <v>196</v>
      </c>
      <c r="I221" s="215" t="s">
        <v>128</v>
      </c>
      <c r="J221" s="215" t="s">
        <v>196</v>
      </c>
      <c r="K221" s="215" t="s">
        <v>196</v>
      </c>
      <c r="L221" s="215" t="s">
        <v>196</v>
      </c>
      <c r="M221" s="216">
        <v>-10.77</v>
      </c>
      <c r="N221" t="str">
        <f t="shared" si="3"/>
        <v>205200010100</v>
      </c>
    </row>
    <row r="222" spans="1:14" x14ac:dyDescent="0.25">
      <c r="A222" s="215" t="s">
        <v>108</v>
      </c>
      <c r="B222" s="215" t="s">
        <v>234</v>
      </c>
      <c r="C222" s="215" t="s">
        <v>235</v>
      </c>
      <c r="D222" s="215" t="s">
        <v>126</v>
      </c>
      <c r="E222" s="215" t="s">
        <v>127</v>
      </c>
      <c r="F222" s="215" t="s">
        <v>125</v>
      </c>
      <c r="G222" s="215" t="s">
        <v>140</v>
      </c>
      <c r="H222" s="215" t="s">
        <v>196</v>
      </c>
      <c r="I222" s="215" t="s">
        <v>128</v>
      </c>
      <c r="J222" s="215" t="s">
        <v>196</v>
      </c>
      <c r="K222" s="215" t="s">
        <v>196</v>
      </c>
      <c r="L222" s="215" t="s">
        <v>196</v>
      </c>
      <c r="M222" s="216">
        <v>-165</v>
      </c>
      <c r="N222" t="str">
        <f t="shared" si="3"/>
        <v>210500010100</v>
      </c>
    </row>
    <row r="223" spans="1:14" x14ac:dyDescent="0.25">
      <c r="A223" s="215" t="s">
        <v>108</v>
      </c>
      <c r="B223" s="215" t="s">
        <v>234</v>
      </c>
      <c r="C223" s="215" t="s">
        <v>235</v>
      </c>
      <c r="D223" s="215" t="s">
        <v>126</v>
      </c>
      <c r="E223" s="215" t="s">
        <v>127</v>
      </c>
      <c r="F223" s="215" t="s">
        <v>125</v>
      </c>
      <c r="G223" s="215" t="s">
        <v>150</v>
      </c>
      <c r="H223" s="215" t="s">
        <v>196</v>
      </c>
      <c r="I223" s="215" t="s">
        <v>128</v>
      </c>
      <c r="J223" s="215" t="s">
        <v>196</v>
      </c>
      <c r="K223" s="215" t="s">
        <v>196</v>
      </c>
      <c r="L223" s="215" t="s">
        <v>196</v>
      </c>
      <c r="M223" s="216">
        <v>-20.66</v>
      </c>
      <c r="N223" t="str">
        <f t="shared" si="3"/>
        <v>219000010100</v>
      </c>
    </row>
    <row r="224" spans="1:14" x14ac:dyDescent="0.25">
      <c r="A224" s="215" t="s">
        <v>108</v>
      </c>
      <c r="B224" s="215" t="s">
        <v>234</v>
      </c>
      <c r="C224" s="215" t="s">
        <v>235</v>
      </c>
      <c r="D224" s="215" t="s">
        <v>126</v>
      </c>
      <c r="E224" s="215" t="s">
        <v>127</v>
      </c>
      <c r="F224" s="215" t="s">
        <v>125</v>
      </c>
      <c r="G224" s="215" t="s">
        <v>139</v>
      </c>
      <c r="H224" s="215" t="s">
        <v>196</v>
      </c>
      <c r="I224" s="215" t="s">
        <v>128</v>
      </c>
      <c r="J224" s="215" t="s">
        <v>196</v>
      </c>
      <c r="K224" s="215" t="s">
        <v>196</v>
      </c>
      <c r="L224" s="215" t="s">
        <v>196</v>
      </c>
      <c r="M224" s="216">
        <v>-192.31</v>
      </c>
      <c r="N224" t="str">
        <f t="shared" si="3"/>
        <v>210000010100</v>
      </c>
    </row>
    <row r="225" spans="1:14" x14ac:dyDescent="0.25">
      <c r="A225" s="215" t="s">
        <v>108</v>
      </c>
      <c r="B225" s="215" t="s">
        <v>234</v>
      </c>
      <c r="C225" s="215" t="s">
        <v>235</v>
      </c>
      <c r="D225" s="215" t="s">
        <v>126</v>
      </c>
      <c r="E225" s="215" t="s">
        <v>127</v>
      </c>
      <c r="F225" s="215" t="s">
        <v>125</v>
      </c>
      <c r="G225" s="215" t="s">
        <v>134</v>
      </c>
      <c r="H225" s="215" t="s">
        <v>196</v>
      </c>
      <c r="I225" s="215" t="s">
        <v>128</v>
      </c>
      <c r="J225" s="215" t="s">
        <v>196</v>
      </c>
      <c r="K225" s="215" t="s">
        <v>196</v>
      </c>
      <c r="L225" s="215" t="s">
        <v>196</v>
      </c>
      <c r="M225" s="216">
        <v>-165</v>
      </c>
      <c r="N225" t="str">
        <f t="shared" si="3"/>
        <v>205200010100</v>
      </c>
    </row>
    <row r="226" spans="1:14" x14ac:dyDescent="0.25">
      <c r="A226" s="215" t="s">
        <v>108</v>
      </c>
      <c r="B226" s="215" t="s">
        <v>234</v>
      </c>
      <c r="C226" s="215" t="s">
        <v>235</v>
      </c>
      <c r="D226" s="215" t="s">
        <v>126</v>
      </c>
      <c r="E226" s="215" t="s">
        <v>127</v>
      </c>
      <c r="F226" s="215" t="s">
        <v>125</v>
      </c>
      <c r="G226" s="215" t="s">
        <v>139</v>
      </c>
      <c r="H226" s="215" t="s">
        <v>196</v>
      </c>
      <c r="I226" s="215" t="s">
        <v>128</v>
      </c>
      <c r="J226" s="215" t="s">
        <v>196</v>
      </c>
      <c r="K226" s="215" t="s">
        <v>196</v>
      </c>
      <c r="L226" s="215" t="s">
        <v>196</v>
      </c>
      <c r="M226" s="216">
        <v>-30</v>
      </c>
      <c r="N226" t="str">
        <f t="shared" si="3"/>
        <v>210000010100</v>
      </c>
    </row>
    <row r="227" spans="1:14" x14ac:dyDescent="0.25">
      <c r="A227" s="215" t="s">
        <v>108</v>
      </c>
      <c r="B227" s="215" t="s">
        <v>234</v>
      </c>
      <c r="C227" s="215" t="s">
        <v>235</v>
      </c>
      <c r="D227" s="215" t="s">
        <v>126</v>
      </c>
      <c r="E227" s="215" t="s">
        <v>127</v>
      </c>
      <c r="F227" s="215" t="s">
        <v>125</v>
      </c>
      <c r="G227" s="215" t="s">
        <v>141</v>
      </c>
      <c r="H227" s="215" t="s">
        <v>196</v>
      </c>
      <c r="I227" s="215" t="s">
        <v>128</v>
      </c>
      <c r="J227" s="215" t="s">
        <v>196</v>
      </c>
      <c r="K227" s="215" t="s">
        <v>196</v>
      </c>
      <c r="L227" s="215" t="s">
        <v>196</v>
      </c>
      <c r="M227" s="216">
        <v>-141.80000000000001</v>
      </c>
      <c r="N227" t="str">
        <f t="shared" si="3"/>
        <v>211000010100</v>
      </c>
    </row>
    <row r="228" spans="1:14" x14ac:dyDescent="0.25">
      <c r="A228" s="215" t="s">
        <v>108</v>
      </c>
      <c r="B228" s="215" t="s">
        <v>234</v>
      </c>
      <c r="C228" s="215" t="s">
        <v>235</v>
      </c>
      <c r="D228" s="215" t="s">
        <v>126</v>
      </c>
      <c r="E228" s="215" t="s">
        <v>127</v>
      </c>
      <c r="F228" s="215" t="s">
        <v>125</v>
      </c>
      <c r="G228" s="215" t="s">
        <v>135</v>
      </c>
      <c r="H228" s="215" t="s">
        <v>196</v>
      </c>
      <c r="I228" s="215" t="s">
        <v>128</v>
      </c>
      <c r="J228" s="215" t="s">
        <v>196</v>
      </c>
      <c r="K228" s="215" t="s">
        <v>196</v>
      </c>
      <c r="L228" s="215" t="s">
        <v>196</v>
      </c>
      <c r="M228" s="216">
        <v>-141.80000000000001</v>
      </c>
      <c r="N228" t="str">
        <f t="shared" si="3"/>
        <v>205300010100</v>
      </c>
    </row>
    <row r="229" spans="1:14" x14ac:dyDescent="0.25">
      <c r="A229" s="215" t="s">
        <v>108</v>
      </c>
      <c r="B229" s="215" t="s">
        <v>234</v>
      </c>
      <c r="C229" s="215" t="s">
        <v>235</v>
      </c>
      <c r="D229" s="215" t="s">
        <v>126</v>
      </c>
      <c r="E229" s="215" t="s">
        <v>127</v>
      </c>
      <c r="F229" s="215" t="s">
        <v>125</v>
      </c>
      <c r="G229" s="215" t="s">
        <v>147</v>
      </c>
      <c r="H229" s="215" t="s">
        <v>196</v>
      </c>
      <c r="I229" s="215" t="s">
        <v>128</v>
      </c>
      <c r="J229" s="215" t="s">
        <v>196</v>
      </c>
      <c r="K229" s="215" t="s">
        <v>196</v>
      </c>
      <c r="L229" s="215" t="s">
        <v>196</v>
      </c>
      <c r="M229" s="216">
        <v>-33.159999999999997</v>
      </c>
      <c r="N229" t="str">
        <f t="shared" si="3"/>
        <v>216000010100</v>
      </c>
    </row>
    <row r="230" spans="1:14" x14ac:dyDescent="0.25">
      <c r="A230" s="215" t="s">
        <v>108</v>
      </c>
      <c r="B230" s="215" t="s">
        <v>234</v>
      </c>
      <c r="C230" s="215" t="s">
        <v>235</v>
      </c>
      <c r="D230" s="215" t="s">
        <v>126</v>
      </c>
      <c r="E230" s="215" t="s">
        <v>127</v>
      </c>
      <c r="F230" s="215" t="s">
        <v>125</v>
      </c>
      <c r="G230" s="215" t="s">
        <v>144</v>
      </c>
      <c r="H230" s="215" t="s">
        <v>196</v>
      </c>
      <c r="I230" s="215" t="s">
        <v>128</v>
      </c>
      <c r="J230" s="215" t="s">
        <v>196</v>
      </c>
      <c r="K230" s="215" t="s">
        <v>196</v>
      </c>
      <c r="L230" s="215" t="s">
        <v>196</v>
      </c>
      <c r="M230" s="216">
        <v>-329.21</v>
      </c>
      <c r="N230" t="str">
        <f t="shared" si="3"/>
        <v>214000010100</v>
      </c>
    </row>
    <row r="231" spans="1:14" x14ac:dyDescent="0.25">
      <c r="A231" s="215" t="s">
        <v>108</v>
      </c>
      <c r="B231" s="215" t="s">
        <v>234</v>
      </c>
      <c r="C231" s="215" t="s">
        <v>235</v>
      </c>
      <c r="D231" s="215" t="s">
        <v>126</v>
      </c>
      <c r="E231" s="215" t="s">
        <v>127</v>
      </c>
      <c r="F231" s="215" t="s">
        <v>125</v>
      </c>
      <c r="G231" s="215" t="s">
        <v>138</v>
      </c>
      <c r="H231" s="215" t="s">
        <v>196</v>
      </c>
      <c r="I231" s="215" t="s">
        <v>128</v>
      </c>
      <c r="J231" s="215" t="s">
        <v>196</v>
      </c>
      <c r="K231" s="215" t="s">
        <v>196</v>
      </c>
      <c r="L231" s="215" t="s">
        <v>196</v>
      </c>
      <c r="M231" s="216">
        <v>-33.159999999999997</v>
      </c>
      <c r="N231" t="str">
        <f t="shared" si="3"/>
        <v>205800010100</v>
      </c>
    </row>
    <row r="232" spans="1:14" x14ac:dyDescent="0.25">
      <c r="A232" s="215" t="s">
        <v>108</v>
      </c>
      <c r="B232" s="215" t="s">
        <v>234</v>
      </c>
      <c r="C232" s="215" t="s">
        <v>235</v>
      </c>
      <c r="D232" s="215" t="s">
        <v>126</v>
      </c>
      <c r="E232" s="215" t="s">
        <v>127</v>
      </c>
      <c r="F232" s="215" t="s">
        <v>125</v>
      </c>
      <c r="G232" s="215" t="s">
        <v>145</v>
      </c>
      <c r="H232" s="215" t="s">
        <v>196</v>
      </c>
      <c r="I232" s="215" t="s">
        <v>128</v>
      </c>
      <c r="J232" s="215" t="s">
        <v>196</v>
      </c>
      <c r="K232" s="215" t="s">
        <v>196</v>
      </c>
      <c r="L232" s="215" t="s">
        <v>196</v>
      </c>
      <c r="M232" s="216">
        <v>-212.49</v>
      </c>
      <c r="N232" t="str">
        <f t="shared" si="3"/>
        <v>215000010100</v>
      </c>
    </row>
    <row r="233" spans="1:14" x14ac:dyDescent="0.25">
      <c r="A233" s="215" t="s">
        <v>108</v>
      </c>
      <c r="B233" s="215" t="s">
        <v>234</v>
      </c>
      <c r="C233" s="215" t="s">
        <v>235</v>
      </c>
      <c r="D233" s="215" t="s">
        <v>126</v>
      </c>
      <c r="E233" s="215" t="s">
        <v>127</v>
      </c>
      <c r="F233" s="215" t="s">
        <v>125</v>
      </c>
      <c r="G233" s="215" t="s">
        <v>124</v>
      </c>
      <c r="H233" s="215" t="s">
        <v>196</v>
      </c>
      <c r="I233" s="215" t="s">
        <v>128</v>
      </c>
      <c r="J233" s="215" t="s">
        <v>196</v>
      </c>
      <c r="K233" s="215" t="s">
        <v>196</v>
      </c>
      <c r="L233" s="215" t="s">
        <v>196</v>
      </c>
      <c r="M233" s="216">
        <v>-1405.37</v>
      </c>
      <c r="N233" t="str">
        <f t="shared" si="3"/>
        <v>100000010100</v>
      </c>
    </row>
    <row r="234" spans="1:14" x14ac:dyDescent="0.25">
      <c r="A234" s="215" t="s">
        <v>108</v>
      </c>
      <c r="B234" s="215" t="s">
        <v>234</v>
      </c>
      <c r="C234" s="215" t="s">
        <v>235</v>
      </c>
      <c r="D234" s="215" t="s">
        <v>126</v>
      </c>
      <c r="E234" s="215" t="s">
        <v>127</v>
      </c>
      <c r="F234" s="215" t="s">
        <v>125</v>
      </c>
      <c r="G234" s="215" t="s">
        <v>149</v>
      </c>
      <c r="H234" s="215" t="s">
        <v>196</v>
      </c>
      <c r="I234" s="215" t="s">
        <v>128</v>
      </c>
      <c r="J234" s="215" t="s">
        <v>196</v>
      </c>
      <c r="K234" s="215" t="s">
        <v>196</v>
      </c>
      <c r="L234" s="215" t="s">
        <v>196</v>
      </c>
      <c r="M234" s="216">
        <v>2500</v>
      </c>
      <c r="N234" t="str">
        <f t="shared" si="3"/>
        <v>710000010100</v>
      </c>
    </row>
    <row r="235" spans="1:14" x14ac:dyDescent="0.25">
      <c r="A235" s="215" t="s">
        <v>108</v>
      </c>
      <c r="B235" s="215" t="s">
        <v>234</v>
      </c>
      <c r="C235" s="215" t="s">
        <v>235</v>
      </c>
      <c r="D235" s="215" t="s">
        <v>126</v>
      </c>
      <c r="E235" s="215" t="s">
        <v>127</v>
      </c>
      <c r="F235" s="215" t="s">
        <v>125</v>
      </c>
      <c r="G235" s="215" t="s">
        <v>152</v>
      </c>
      <c r="H235" s="215" t="s">
        <v>196</v>
      </c>
      <c r="I235" s="215" t="s">
        <v>128</v>
      </c>
      <c r="J235" s="215" t="s">
        <v>196</v>
      </c>
      <c r="K235" s="215" t="s">
        <v>196</v>
      </c>
      <c r="L235" s="215" t="s">
        <v>196</v>
      </c>
      <c r="M235" s="216">
        <v>141.80000000000001</v>
      </c>
      <c r="N235" t="str">
        <f t="shared" si="3"/>
        <v>723000010100</v>
      </c>
    </row>
    <row r="236" spans="1:14" x14ac:dyDescent="0.25">
      <c r="A236" s="215" t="s">
        <v>108</v>
      </c>
      <c r="B236" s="215" t="s">
        <v>234</v>
      </c>
      <c r="C236" s="215" t="s">
        <v>235</v>
      </c>
      <c r="D236" s="215" t="s">
        <v>126</v>
      </c>
      <c r="E236" s="215" t="s">
        <v>127</v>
      </c>
      <c r="F236" s="215" t="s">
        <v>125</v>
      </c>
      <c r="G236" s="215" t="s">
        <v>153</v>
      </c>
      <c r="H236" s="215" t="s">
        <v>196</v>
      </c>
      <c r="I236" s="215" t="s">
        <v>128</v>
      </c>
      <c r="J236" s="215" t="s">
        <v>196</v>
      </c>
      <c r="K236" s="215" t="s">
        <v>196</v>
      </c>
      <c r="L236" s="215" t="s">
        <v>196</v>
      </c>
      <c r="M236" s="216">
        <v>33.159999999999997</v>
      </c>
      <c r="N236" t="str">
        <f t="shared" si="3"/>
        <v>723100010100</v>
      </c>
    </row>
    <row r="237" spans="1:14" x14ac:dyDescent="0.25">
      <c r="A237" s="215" t="s">
        <v>108</v>
      </c>
      <c r="B237" s="215" t="s">
        <v>234</v>
      </c>
      <c r="C237" s="215" t="s">
        <v>235</v>
      </c>
      <c r="D237" s="215" t="s">
        <v>126</v>
      </c>
      <c r="E237" s="215" t="s">
        <v>127</v>
      </c>
      <c r="F237" s="215" t="s">
        <v>125</v>
      </c>
      <c r="G237" s="215" t="s">
        <v>157</v>
      </c>
      <c r="H237" s="215" t="s">
        <v>196</v>
      </c>
      <c r="I237" s="215" t="s">
        <v>128</v>
      </c>
      <c r="J237" s="215" t="s">
        <v>196</v>
      </c>
      <c r="K237" s="215" t="s">
        <v>196</v>
      </c>
      <c r="L237" s="215" t="s">
        <v>196</v>
      </c>
      <c r="M237" s="216">
        <v>165</v>
      </c>
      <c r="N237" t="str">
        <f t="shared" si="3"/>
        <v>726900010100</v>
      </c>
    </row>
    <row r="238" spans="1:14" x14ac:dyDescent="0.25">
      <c r="A238" s="215" t="s">
        <v>108</v>
      </c>
      <c r="B238" s="215" t="s">
        <v>234</v>
      </c>
      <c r="C238" s="215" t="s">
        <v>235</v>
      </c>
      <c r="D238" s="215" t="s">
        <v>126</v>
      </c>
      <c r="E238" s="215" t="s">
        <v>127</v>
      </c>
      <c r="F238" s="215" t="s">
        <v>125</v>
      </c>
      <c r="G238" s="215" t="s">
        <v>157</v>
      </c>
      <c r="H238" s="215" t="s">
        <v>196</v>
      </c>
      <c r="I238" s="215" t="s">
        <v>128</v>
      </c>
      <c r="J238" s="215" t="s">
        <v>196</v>
      </c>
      <c r="K238" s="215" t="s">
        <v>196</v>
      </c>
      <c r="L238" s="215" t="s">
        <v>196</v>
      </c>
      <c r="M238" s="216">
        <v>30</v>
      </c>
      <c r="N238" t="str">
        <f t="shared" si="3"/>
        <v>726900010100</v>
      </c>
    </row>
    <row r="239" spans="1:14" x14ac:dyDescent="0.25">
      <c r="A239" s="215" t="s">
        <v>108</v>
      </c>
      <c r="B239" s="215" t="s">
        <v>240</v>
      </c>
      <c r="C239" s="215" t="s">
        <v>241</v>
      </c>
      <c r="D239" s="215" t="s">
        <v>126</v>
      </c>
      <c r="E239" s="215" t="s">
        <v>127</v>
      </c>
      <c r="F239" s="215" t="s">
        <v>125</v>
      </c>
      <c r="G239" s="215" t="s">
        <v>149</v>
      </c>
      <c r="H239" s="215" t="s">
        <v>196</v>
      </c>
      <c r="I239" s="215" t="s">
        <v>128</v>
      </c>
      <c r="J239" s="215" t="s">
        <v>196</v>
      </c>
      <c r="K239" s="215" t="s">
        <v>196</v>
      </c>
      <c r="L239" s="215" t="s">
        <v>196</v>
      </c>
      <c r="M239" s="216">
        <v>1846.4</v>
      </c>
      <c r="N239" t="str">
        <f t="shared" si="3"/>
        <v>710000010100</v>
      </c>
    </row>
    <row r="240" spans="1:14" x14ac:dyDescent="0.25">
      <c r="A240" s="215" t="s">
        <v>108</v>
      </c>
      <c r="B240" s="215" t="s">
        <v>240</v>
      </c>
      <c r="C240" s="215" t="s">
        <v>241</v>
      </c>
      <c r="D240" s="215" t="s">
        <v>126</v>
      </c>
      <c r="E240" s="215" t="s">
        <v>127</v>
      </c>
      <c r="F240" s="215" t="s">
        <v>125</v>
      </c>
      <c r="G240" s="215" t="s">
        <v>152</v>
      </c>
      <c r="H240" s="215" t="s">
        <v>196</v>
      </c>
      <c r="I240" s="215" t="s">
        <v>128</v>
      </c>
      <c r="J240" s="215" t="s">
        <v>196</v>
      </c>
      <c r="K240" s="215" t="s">
        <v>196</v>
      </c>
      <c r="L240" s="215" t="s">
        <v>196</v>
      </c>
      <c r="M240" s="216">
        <v>108.49</v>
      </c>
      <c r="N240" t="str">
        <f t="shared" si="3"/>
        <v>723000010100</v>
      </c>
    </row>
    <row r="241" spans="1:14" x14ac:dyDescent="0.25">
      <c r="A241" s="215" t="s">
        <v>108</v>
      </c>
      <c r="B241" s="215" t="s">
        <v>240</v>
      </c>
      <c r="C241" s="215" t="s">
        <v>241</v>
      </c>
      <c r="D241" s="215" t="s">
        <v>126</v>
      </c>
      <c r="E241" s="215" t="s">
        <v>127</v>
      </c>
      <c r="F241" s="215" t="s">
        <v>125</v>
      </c>
      <c r="G241" s="215" t="s">
        <v>153</v>
      </c>
      <c r="H241" s="215" t="s">
        <v>196</v>
      </c>
      <c r="I241" s="215" t="s">
        <v>128</v>
      </c>
      <c r="J241" s="215" t="s">
        <v>196</v>
      </c>
      <c r="K241" s="215" t="s">
        <v>196</v>
      </c>
      <c r="L241" s="215" t="s">
        <v>196</v>
      </c>
      <c r="M241" s="216">
        <v>25.38</v>
      </c>
      <c r="N241" t="str">
        <f t="shared" si="3"/>
        <v>723100010100</v>
      </c>
    </row>
    <row r="242" spans="1:14" x14ac:dyDescent="0.25">
      <c r="A242" s="215" t="s">
        <v>108</v>
      </c>
      <c r="B242" s="215" t="s">
        <v>240</v>
      </c>
      <c r="C242" s="215" t="s">
        <v>241</v>
      </c>
      <c r="D242" s="215" t="s">
        <v>126</v>
      </c>
      <c r="E242" s="215" t="s">
        <v>127</v>
      </c>
      <c r="F242" s="215" t="s">
        <v>125</v>
      </c>
      <c r="G242" s="215" t="s">
        <v>154</v>
      </c>
      <c r="H242" s="215" t="s">
        <v>196</v>
      </c>
      <c r="I242" s="215" t="s">
        <v>128</v>
      </c>
      <c r="J242" s="215" t="s">
        <v>196</v>
      </c>
      <c r="K242" s="215" t="s">
        <v>196</v>
      </c>
      <c r="L242" s="215" t="s">
        <v>196</v>
      </c>
      <c r="M242" s="216">
        <v>271.7</v>
      </c>
      <c r="N242" t="str">
        <f t="shared" si="3"/>
        <v>724000010100</v>
      </c>
    </row>
    <row r="243" spans="1:14" x14ac:dyDescent="0.25">
      <c r="A243" s="215" t="s">
        <v>108</v>
      </c>
      <c r="B243" s="215" t="s">
        <v>240</v>
      </c>
      <c r="C243" s="215" t="s">
        <v>241</v>
      </c>
      <c r="D243" s="215" t="s">
        <v>126</v>
      </c>
      <c r="E243" s="215" t="s">
        <v>127</v>
      </c>
      <c r="F243" s="215" t="s">
        <v>125</v>
      </c>
      <c r="G243" s="215" t="s">
        <v>157</v>
      </c>
      <c r="H243" s="215" t="s">
        <v>196</v>
      </c>
      <c r="I243" s="215" t="s">
        <v>128</v>
      </c>
      <c r="J243" s="215" t="s">
        <v>196</v>
      </c>
      <c r="K243" s="215" t="s">
        <v>196</v>
      </c>
      <c r="L243" s="215" t="s">
        <v>196</v>
      </c>
      <c r="M243" s="216">
        <v>121.86</v>
      </c>
      <c r="N243" t="str">
        <f t="shared" si="3"/>
        <v>726900010100</v>
      </c>
    </row>
    <row r="244" spans="1:14" x14ac:dyDescent="0.25">
      <c r="A244" s="215" t="s">
        <v>108</v>
      </c>
      <c r="B244" s="215" t="s">
        <v>240</v>
      </c>
      <c r="C244" s="215" t="s">
        <v>241</v>
      </c>
      <c r="D244" s="215" t="s">
        <v>126</v>
      </c>
      <c r="E244" s="215" t="s">
        <v>127</v>
      </c>
      <c r="F244" s="215" t="s">
        <v>125</v>
      </c>
      <c r="G244" s="215" t="s">
        <v>157</v>
      </c>
      <c r="H244" s="215" t="s">
        <v>196</v>
      </c>
      <c r="I244" s="215" t="s">
        <v>128</v>
      </c>
      <c r="J244" s="215" t="s">
        <v>196</v>
      </c>
      <c r="K244" s="215" t="s">
        <v>196</v>
      </c>
      <c r="L244" s="215" t="s">
        <v>196</v>
      </c>
      <c r="M244" s="216">
        <v>22.16</v>
      </c>
      <c r="N244" t="str">
        <f t="shared" si="3"/>
        <v>726900010100</v>
      </c>
    </row>
    <row r="245" spans="1:14" x14ac:dyDescent="0.25">
      <c r="A245" s="215" t="s">
        <v>108</v>
      </c>
      <c r="B245" s="215" t="s">
        <v>240</v>
      </c>
      <c r="C245" s="215" t="s">
        <v>241</v>
      </c>
      <c r="D245" s="215" t="s">
        <v>126</v>
      </c>
      <c r="E245" s="215" t="s">
        <v>127</v>
      </c>
      <c r="F245" s="215" t="s">
        <v>125</v>
      </c>
      <c r="G245" s="215" t="s">
        <v>139</v>
      </c>
      <c r="H245" s="215" t="s">
        <v>196</v>
      </c>
      <c r="I245" s="215" t="s">
        <v>128</v>
      </c>
      <c r="J245" s="215" t="s">
        <v>196</v>
      </c>
      <c r="K245" s="215" t="s">
        <v>196</v>
      </c>
      <c r="L245" s="215" t="s">
        <v>196</v>
      </c>
      <c r="M245" s="216">
        <v>-25</v>
      </c>
      <c r="N245" t="str">
        <f t="shared" si="3"/>
        <v>210000010100</v>
      </c>
    </row>
    <row r="246" spans="1:14" x14ac:dyDescent="0.25">
      <c r="A246" s="215" t="s">
        <v>108</v>
      </c>
      <c r="B246" s="215" t="s">
        <v>240</v>
      </c>
      <c r="C246" s="215" t="s">
        <v>241</v>
      </c>
      <c r="D246" s="215" t="s">
        <v>126</v>
      </c>
      <c r="E246" s="215" t="s">
        <v>127</v>
      </c>
      <c r="F246" s="215" t="s">
        <v>125</v>
      </c>
      <c r="G246" s="215" t="s">
        <v>139</v>
      </c>
      <c r="H246" s="215" t="s">
        <v>196</v>
      </c>
      <c r="I246" s="215" t="s">
        <v>128</v>
      </c>
      <c r="J246" s="215" t="s">
        <v>196</v>
      </c>
      <c r="K246" s="215" t="s">
        <v>196</v>
      </c>
      <c r="L246" s="215" t="s">
        <v>196</v>
      </c>
      <c r="M246" s="216">
        <v>-3.27</v>
      </c>
      <c r="N246" t="str">
        <f t="shared" si="3"/>
        <v>210000010100</v>
      </c>
    </row>
    <row r="247" spans="1:14" x14ac:dyDescent="0.25">
      <c r="A247" s="215" t="s">
        <v>108</v>
      </c>
      <c r="B247" s="215" t="s">
        <v>240</v>
      </c>
      <c r="C247" s="215" t="s">
        <v>241</v>
      </c>
      <c r="D247" s="215" t="s">
        <v>126</v>
      </c>
      <c r="E247" s="215" t="s">
        <v>127</v>
      </c>
      <c r="F247" s="215" t="s">
        <v>125</v>
      </c>
      <c r="G247" s="215" t="s">
        <v>140</v>
      </c>
      <c r="H247" s="215" t="s">
        <v>196</v>
      </c>
      <c r="I247" s="215" t="s">
        <v>128</v>
      </c>
      <c r="J247" s="215" t="s">
        <v>196</v>
      </c>
      <c r="K247" s="215" t="s">
        <v>196</v>
      </c>
      <c r="L247" s="215" t="s">
        <v>196</v>
      </c>
      <c r="M247" s="216">
        <v>-121.86</v>
      </c>
      <c r="N247" t="str">
        <f t="shared" si="3"/>
        <v>210500010100</v>
      </c>
    </row>
    <row r="248" spans="1:14" x14ac:dyDescent="0.25">
      <c r="A248" s="215" t="s">
        <v>108</v>
      </c>
      <c r="B248" s="215" t="s">
        <v>240</v>
      </c>
      <c r="C248" s="215" t="s">
        <v>241</v>
      </c>
      <c r="D248" s="215" t="s">
        <v>126</v>
      </c>
      <c r="E248" s="215" t="s">
        <v>127</v>
      </c>
      <c r="F248" s="215" t="s">
        <v>125</v>
      </c>
      <c r="G248" s="215" t="s">
        <v>143</v>
      </c>
      <c r="H248" s="215" t="s">
        <v>196</v>
      </c>
      <c r="I248" s="215" t="s">
        <v>128</v>
      </c>
      <c r="J248" s="215" t="s">
        <v>196</v>
      </c>
      <c r="K248" s="215" t="s">
        <v>196</v>
      </c>
      <c r="L248" s="215" t="s">
        <v>196</v>
      </c>
      <c r="M248" s="216">
        <v>-43</v>
      </c>
      <c r="N248" t="str">
        <f t="shared" si="3"/>
        <v>213000010100</v>
      </c>
    </row>
    <row r="249" spans="1:14" x14ac:dyDescent="0.25">
      <c r="A249" s="215" t="s">
        <v>108</v>
      </c>
      <c r="B249" s="215" t="s">
        <v>240</v>
      </c>
      <c r="C249" s="215" t="s">
        <v>241</v>
      </c>
      <c r="D249" s="215" t="s">
        <v>126</v>
      </c>
      <c r="E249" s="215" t="s">
        <v>127</v>
      </c>
      <c r="F249" s="215" t="s">
        <v>125</v>
      </c>
      <c r="G249" s="215" t="s">
        <v>150</v>
      </c>
      <c r="H249" s="215" t="s">
        <v>196</v>
      </c>
      <c r="I249" s="215" t="s">
        <v>128</v>
      </c>
      <c r="J249" s="215" t="s">
        <v>196</v>
      </c>
      <c r="K249" s="215" t="s">
        <v>196</v>
      </c>
      <c r="L249" s="215" t="s">
        <v>196</v>
      </c>
      <c r="M249" s="216">
        <v>-38.69</v>
      </c>
      <c r="N249" t="str">
        <f t="shared" si="3"/>
        <v>219000010100</v>
      </c>
    </row>
    <row r="250" spans="1:14" x14ac:dyDescent="0.25">
      <c r="A250" s="215" t="s">
        <v>108</v>
      </c>
      <c r="B250" s="215" t="s">
        <v>240</v>
      </c>
      <c r="C250" s="215" t="s">
        <v>241</v>
      </c>
      <c r="D250" s="215" t="s">
        <v>126</v>
      </c>
      <c r="E250" s="215" t="s">
        <v>127</v>
      </c>
      <c r="F250" s="215" t="s">
        <v>125</v>
      </c>
      <c r="G250" s="215" t="s">
        <v>139</v>
      </c>
      <c r="H250" s="215" t="s">
        <v>196</v>
      </c>
      <c r="I250" s="215" t="s">
        <v>128</v>
      </c>
      <c r="J250" s="215" t="s">
        <v>196</v>
      </c>
      <c r="K250" s="215" t="s">
        <v>196</v>
      </c>
      <c r="L250" s="215" t="s">
        <v>196</v>
      </c>
      <c r="M250" s="216">
        <v>-11.54</v>
      </c>
      <c r="N250" t="str">
        <f t="shared" si="3"/>
        <v>210000010100</v>
      </c>
    </row>
    <row r="251" spans="1:14" x14ac:dyDescent="0.25">
      <c r="A251" s="215" t="s">
        <v>108</v>
      </c>
      <c r="B251" s="215" t="s">
        <v>240</v>
      </c>
      <c r="C251" s="215" t="s">
        <v>241</v>
      </c>
      <c r="D251" s="215" t="s">
        <v>126</v>
      </c>
      <c r="E251" s="215" t="s">
        <v>127</v>
      </c>
      <c r="F251" s="215" t="s">
        <v>125</v>
      </c>
      <c r="G251" s="215" t="s">
        <v>137</v>
      </c>
      <c r="H251" s="215" t="s">
        <v>196</v>
      </c>
      <c r="I251" s="215" t="s">
        <v>128</v>
      </c>
      <c r="J251" s="215" t="s">
        <v>196</v>
      </c>
      <c r="K251" s="215" t="s">
        <v>196</v>
      </c>
      <c r="L251" s="215" t="s">
        <v>196</v>
      </c>
      <c r="M251" s="216">
        <v>-271.7</v>
      </c>
      <c r="N251" t="str">
        <f t="shared" si="3"/>
        <v>205600010100</v>
      </c>
    </row>
    <row r="252" spans="1:14" x14ac:dyDescent="0.25">
      <c r="A252" s="215" t="s">
        <v>108</v>
      </c>
      <c r="B252" s="215" t="s">
        <v>240</v>
      </c>
      <c r="C252" s="215" t="s">
        <v>241</v>
      </c>
      <c r="D252" s="215" t="s">
        <v>126</v>
      </c>
      <c r="E252" s="215" t="s">
        <v>127</v>
      </c>
      <c r="F252" s="215" t="s">
        <v>125</v>
      </c>
      <c r="G252" s="215" t="s">
        <v>134</v>
      </c>
      <c r="H252" s="215" t="s">
        <v>196</v>
      </c>
      <c r="I252" s="215" t="s">
        <v>128</v>
      </c>
      <c r="J252" s="215" t="s">
        <v>196</v>
      </c>
      <c r="K252" s="215" t="s">
        <v>196</v>
      </c>
      <c r="L252" s="215" t="s">
        <v>196</v>
      </c>
      <c r="M252" s="216">
        <v>-121.86</v>
      </c>
      <c r="N252" t="str">
        <f t="shared" si="3"/>
        <v>205200010100</v>
      </c>
    </row>
    <row r="253" spans="1:14" x14ac:dyDescent="0.25">
      <c r="A253" s="215" t="s">
        <v>108</v>
      </c>
      <c r="B253" s="215" t="s">
        <v>240</v>
      </c>
      <c r="C253" s="215" t="s">
        <v>241</v>
      </c>
      <c r="D253" s="215" t="s">
        <v>126</v>
      </c>
      <c r="E253" s="215" t="s">
        <v>127</v>
      </c>
      <c r="F253" s="215" t="s">
        <v>125</v>
      </c>
      <c r="G253" s="215" t="s">
        <v>139</v>
      </c>
      <c r="H253" s="215" t="s">
        <v>196</v>
      </c>
      <c r="I253" s="215" t="s">
        <v>128</v>
      </c>
      <c r="J253" s="215" t="s">
        <v>196</v>
      </c>
      <c r="K253" s="215" t="s">
        <v>196</v>
      </c>
      <c r="L253" s="215" t="s">
        <v>196</v>
      </c>
      <c r="M253" s="216">
        <v>-22.16</v>
      </c>
      <c r="N253" t="str">
        <f t="shared" si="3"/>
        <v>210000010100</v>
      </c>
    </row>
    <row r="254" spans="1:14" x14ac:dyDescent="0.25">
      <c r="A254" s="215" t="s">
        <v>108</v>
      </c>
      <c r="B254" s="215" t="s">
        <v>240</v>
      </c>
      <c r="C254" s="215" t="s">
        <v>241</v>
      </c>
      <c r="D254" s="215" t="s">
        <v>126</v>
      </c>
      <c r="E254" s="215" t="s">
        <v>127</v>
      </c>
      <c r="F254" s="215" t="s">
        <v>125</v>
      </c>
      <c r="G254" s="215" t="s">
        <v>141</v>
      </c>
      <c r="H254" s="215" t="s">
        <v>196</v>
      </c>
      <c r="I254" s="215" t="s">
        <v>128</v>
      </c>
      <c r="J254" s="215" t="s">
        <v>196</v>
      </c>
      <c r="K254" s="215" t="s">
        <v>196</v>
      </c>
      <c r="L254" s="215" t="s">
        <v>196</v>
      </c>
      <c r="M254" s="216">
        <v>-108.49</v>
      </c>
      <c r="N254" t="str">
        <f t="shared" si="3"/>
        <v>211000010100</v>
      </c>
    </row>
    <row r="255" spans="1:14" x14ac:dyDescent="0.25">
      <c r="A255" s="215" t="s">
        <v>108</v>
      </c>
      <c r="B255" s="215" t="s">
        <v>240</v>
      </c>
      <c r="C255" s="215" t="s">
        <v>241</v>
      </c>
      <c r="D255" s="215" t="s">
        <v>126</v>
      </c>
      <c r="E255" s="215" t="s">
        <v>127</v>
      </c>
      <c r="F255" s="215" t="s">
        <v>125</v>
      </c>
      <c r="G255" s="215" t="s">
        <v>135</v>
      </c>
      <c r="H255" s="215" t="s">
        <v>196</v>
      </c>
      <c r="I255" s="215" t="s">
        <v>128</v>
      </c>
      <c r="J255" s="215" t="s">
        <v>196</v>
      </c>
      <c r="K255" s="215" t="s">
        <v>196</v>
      </c>
      <c r="L255" s="215" t="s">
        <v>196</v>
      </c>
      <c r="M255" s="216">
        <v>-108.49</v>
      </c>
      <c r="N255" t="str">
        <f t="shared" si="3"/>
        <v>205300010100</v>
      </c>
    </row>
    <row r="256" spans="1:14" x14ac:dyDescent="0.25">
      <c r="A256" s="215" t="s">
        <v>108</v>
      </c>
      <c r="B256" s="215" t="s">
        <v>240</v>
      </c>
      <c r="C256" s="215" t="s">
        <v>241</v>
      </c>
      <c r="D256" s="215" t="s">
        <v>126</v>
      </c>
      <c r="E256" s="215" t="s">
        <v>127</v>
      </c>
      <c r="F256" s="215" t="s">
        <v>125</v>
      </c>
      <c r="G256" s="215" t="s">
        <v>147</v>
      </c>
      <c r="H256" s="215" t="s">
        <v>196</v>
      </c>
      <c r="I256" s="215" t="s">
        <v>128</v>
      </c>
      <c r="J256" s="215" t="s">
        <v>196</v>
      </c>
      <c r="K256" s="215" t="s">
        <v>196</v>
      </c>
      <c r="L256" s="215" t="s">
        <v>196</v>
      </c>
      <c r="M256" s="216">
        <v>-25.38</v>
      </c>
      <c r="N256" t="str">
        <f t="shared" si="3"/>
        <v>216000010100</v>
      </c>
    </row>
    <row r="257" spans="1:14" x14ac:dyDescent="0.25">
      <c r="A257" s="215" t="s">
        <v>108</v>
      </c>
      <c r="B257" s="215" t="s">
        <v>240</v>
      </c>
      <c r="C257" s="215" t="s">
        <v>241</v>
      </c>
      <c r="D257" s="215" t="s">
        <v>126</v>
      </c>
      <c r="E257" s="215" t="s">
        <v>127</v>
      </c>
      <c r="F257" s="215" t="s">
        <v>125</v>
      </c>
      <c r="G257" s="215" t="s">
        <v>144</v>
      </c>
      <c r="H257" s="215" t="s">
        <v>196</v>
      </c>
      <c r="I257" s="215" t="s">
        <v>128</v>
      </c>
      <c r="J257" s="215" t="s">
        <v>196</v>
      </c>
      <c r="K257" s="215" t="s">
        <v>196</v>
      </c>
      <c r="L257" s="215" t="s">
        <v>196</v>
      </c>
      <c r="M257" s="216">
        <v>-190.12</v>
      </c>
      <c r="N257" t="str">
        <f t="shared" si="3"/>
        <v>214000010100</v>
      </c>
    </row>
    <row r="258" spans="1:14" x14ac:dyDescent="0.25">
      <c r="A258" s="215" t="s">
        <v>108</v>
      </c>
      <c r="B258" s="215" t="s">
        <v>240</v>
      </c>
      <c r="C258" s="215" t="s">
        <v>241</v>
      </c>
      <c r="D258" s="215" t="s">
        <v>126</v>
      </c>
      <c r="E258" s="215" t="s">
        <v>127</v>
      </c>
      <c r="F258" s="215" t="s">
        <v>125</v>
      </c>
      <c r="G258" s="215" t="s">
        <v>138</v>
      </c>
      <c r="H258" s="215" t="s">
        <v>196</v>
      </c>
      <c r="I258" s="215" t="s">
        <v>128</v>
      </c>
      <c r="J258" s="215" t="s">
        <v>196</v>
      </c>
      <c r="K258" s="215" t="s">
        <v>196</v>
      </c>
      <c r="L258" s="215" t="s">
        <v>196</v>
      </c>
      <c r="M258" s="216">
        <v>-25.38</v>
      </c>
      <c r="N258" t="str">
        <f t="shared" si="3"/>
        <v>205800010100</v>
      </c>
    </row>
    <row r="259" spans="1:14" x14ac:dyDescent="0.25">
      <c r="A259" s="215" t="s">
        <v>108</v>
      </c>
      <c r="B259" s="215" t="s">
        <v>240</v>
      </c>
      <c r="C259" s="215" t="s">
        <v>241</v>
      </c>
      <c r="D259" s="215" t="s">
        <v>126</v>
      </c>
      <c r="E259" s="215" t="s">
        <v>127</v>
      </c>
      <c r="F259" s="215" t="s">
        <v>125</v>
      </c>
      <c r="G259" s="215" t="s">
        <v>145</v>
      </c>
      <c r="H259" s="215" t="s">
        <v>196</v>
      </c>
      <c r="I259" s="215" t="s">
        <v>128</v>
      </c>
      <c r="J259" s="215" t="s">
        <v>196</v>
      </c>
      <c r="K259" s="215" t="s">
        <v>196</v>
      </c>
      <c r="L259" s="215" t="s">
        <v>196</v>
      </c>
      <c r="M259" s="216">
        <v>-83.93</v>
      </c>
      <c r="N259" t="str">
        <f t="shared" ref="N259:N322" si="4">CONCATENATE(G259,E259)</f>
        <v>215000010100</v>
      </c>
    </row>
    <row r="260" spans="1:14" x14ac:dyDescent="0.25">
      <c r="A260" s="215" t="s">
        <v>108</v>
      </c>
      <c r="B260" s="215" t="s">
        <v>240</v>
      </c>
      <c r="C260" s="215" t="s">
        <v>241</v>
      </c>
      <c r="D260" s="215" t="s">
        <v>126</v>
      </c>
      <c r="E260" s="215" t="s">
        <v>127</v>
      </c>
      <c r="F260" s="215" t="s">
        <v>125</v>
      </c>
      <c r="G260" s="215" t="s">
        <v>124</v>
      </c>
      <c r="H260" s="215" t="s">
        <v>196</v>
      </c>
      <c r="I260" s="215" t="s">
        <v>128</v>
      </c>
      <c r="J260" s="215" t="s">
        <v>196</v>
      </c>
      <c r="K260" s="215" t="s">
        <v>196</v>
      </c>
      <c r="L260" s="215" t="s">
        <v>196</v>
      </c>
      <c r="M260" s="216">
        <v>-1195.1199999999999</v>
      </c>
      <c r="N260" t="str">
        <f t="shared" si="4"/>
        <v>100000010100</v>
      </c>
    </row>
    <row r="261" spans="1:14" x14ac:dyDescent="0.25">
      <c r="A261" s="215" t="s">
        <v>108</v>
      </c>
      <c r="B261" s="215" t="s">
        <v>242</v>
      </c>
      <c r="C261" s="215" t="s">
        <v>243</v>
      </c>
      <c r="D261" s="215" t="s">
        <v>126</v>
      </c>
      <c r="E261" s="215" t="s">
        <v>127</v>
      </c>
      <c r="F261" s="215" t="s">
        <v>125</v>
      </c>
      <c r="G261" s="215" t="s">
        <v>154</v>
      </c>
      <c r="H261" s="215" t="s">
        <v>196</v>
      </c>
      <c r="I261" s="215" t="s">
        <v>128</v>
      </c>
      <c r="J261" s="215" t="s">
        <v>196</v>
      </c>
      <c r="K261" s="215" t="s">
        <v>196</v>
      </c>
      <c r="L261" s="215" t="s">
        <v>196</v>
      </c>
      <c r="M261" s="216">
        <v>687.75</v>
      </c>
      <c r="N261" t="str">
        <f t="shared" si="4"/>
        <v>724000010100</v>
      </c>
    </row>
    <row r="262" spans="1:14" x14ac:dyDescent="0.25">
      <c r="A262" s="215" t="s">
        <v>108</v>
      </c>
      <c r="B262" s="215" t="s">
        <v>242</v>
      </c>
      <c r="C262" s="215" t="s">
        <v>243</v>
      </c>
      <c r="D262" s="215" t="s">
        <v>126</v>
      </c>
      <c r="E262" s="215" t="s">
        <v>127</v>
      </c>
      <c r="F262" s="215" t="s">
        <v>125</v>
      </c>
      <c r="G262" s="215" t="s">
        <v>151</v>
      </c>
      <c r="H262" s="215" t="s">
        <v>196</v>
      </c>
      <c r="I262" s="215" t="s">
        <v>128</v>
      </c>
      <c r="J262" s="215" t="s">
        <v>196</v>
      </c>
      <c r="K262" s="215" t="s">
        <v>196</v>
      </c>
      <c r="L262" s="215" t="s">
        <v>196</v>
      </c>
      <c r="M262" s="216">
        <v>9.66</v>
      </c>
      <c r="N262" t="str">
        <f t="shared" si="4"/>
        <v>722100010100</v>
      </c>
    </row>
    <row r="263" spans="1:14" x14ac:dyDescent="0.25">
      <c r="A263" s="215" t="s">
        <v>108</v>
      </c>
      <c r="B263" s="215" t="s">
        <v>242</v>
      </c>
      <c r="C263" s="215" t="s">
        <v>243</v>
      </c>
      <c r="D263" s="215" t="s">
        <v>126</v>
      </c>
      <c r="E263" s="215" t="s">
        <v>127</v>
      </c>
      <c r="F263" s="215" t="s">
        <v>125</v>
      </c>
      <c r="G263" s="215" t="s">
        <v>157</v>
      </c>
      <c r="H263" s="215" t="s">
        <v>196</v>
      </c>
      <c r="I263" s="215" t="s">
        <v>128</v>
      </c>
      <c r="J263" s="215" t="s">
        <v>196</v>
      </c>
      <c r="K263" s="215" t="s">
        <v>196</v>
      </c>
      <c r="L263" s="215" t="s">
        <v>196</v>
      </c>
      <c r="M263" s="216">
        <v>228.47</v>
      </c>
      <c r="N263" t="str">
        <f t="shared" si="4"/>
        <v>726900010100</v>
      </c>
    </row>
    <row r="264" spans="1:14" x14ac:dyDescent="0.25">
      <c r="A264" s="215" t="s">
        <v>108</v>
      </c>
      <c r="B264" s="215" t="s">
        <v>242</v>
      </c>
      <c r="C264" s="215" t="s">
        <v>243</v>
      </c>
      <c r="D264" s="215" t="s">
        <v>126</v>
      </c>
      <c r="E264" s="215" t="s">
        <v>127</v>
      </c>
      <c r="F264" s="215" t="s">
        <v>125</v>
      </c>
      <c r="G264" s="215" t="s">
        <v>157</v>
      </c>
      <c r="H264" s="215" t="s">
        <v>196</v>
      </c>
      <c r="I264" s="215" t="s">
        <v>128</v>
      </c>
      <c r="J264" s="215" t="s">
        <v>196</v>
      </c>
      <c r="K264" s="215" t="s">
        <v>196</v>
      </c>
      <c r="L264" s="215" t="s">
        <v>196</v>
      </c>
      <c r="M264" s="216">
        <v>41.54</v>
      </c>
      <c r="N264" t="str">
        <f t="shared" si="4"/>
        <v>726900010100</v>
      </c>
    </row>
    <row r="265" spans="1:14" x14ac:dyDescent="0.25">
      <c r="A265" s="215" t="s">
        <v>108</v>
      </c>
      <c r="B265" s="215" t="s">
        <v>242</v>
      </c>
      <c r="C265" s="215" t="s">
        <v>243</v>
      </c>
      <c r="D265" s="215" t="s">
        <v>126</v>
      </c>
      <c r="E265" s="215" t="s">
        <v>127</v>
      </c>
      <c r="F265" s="215" t="s">
        <v>125</v>
      </c>
      <c r="G265" s="215" t="s">
        <v>146</v>
      </c>
      <c r="H265" s="215" t="s">
        <v>196</v>
      </c>
      <c r="I265" s="215" t="s">
        <v>128</v>
      </c>
      <c r="J265" s="215" t="s">
        <v>196</v>
      </c>
      <c r="K265" s="215" t="s">
        <v>196</v>
      </c>
      <c r="L265" s="215" t="s">
        <v>196</v>
      </c>
      <c r="M265" s="216">
        <v>-1.73</v>
      </c>
      <c r="N265" t="str">
        <f t="shared" si="4"/>
        <v>215500010100</v>
      </c>
    </row>
    <row r="266" spans="1:14" x14ac:dyDescent="0.25">
      <c r="A266" s="215" t="s">
        <v>108</v>
      </c>
      <c r="B266" s="215" t="s">
        <v>242</v>
      </c>
      <c r="C266" s="215" t="s">
        <v>243</v>
      </c>
      <c r="D266" s="215" t="s">
        <v>126</v>
      </c>
      <c r="E266" s="215" t="s">
        <v>127</v>
      </c>
      <c r="F266" s="215" t="s">
        <v>125</v>
      </c>
      <c r="G266" s="215" t="s">
        <v>143</v>
      </c>
      <c r="H266" s="215" t="s">
        <v>196</v>
      </c>
      <c r="I266" s="215" t="s">
        <v>128</v>
      </c>
      <c r="J266" s="215" t="s">
        <v>196</v>
      </c>
      <c r="K266" s="215" t="s">
        <v>196</v>
      </c>
      <c r="L266" s="215" t="s">
        <v>196</v>
      </c>
      <c r="M266" s="216">
        <v>-108.5</v>
      </c>
      <c r="N266" t="str">
        <f t="shared" si="4"/>
        <v>213000010100</v>
      </c>
    </row>
    <row r="267" spans="1:14" x14ac:dyDescent="0.25">
      <c r="A267" s="215" t="s">
        <v>108</v>
      </c>
      <c r="B267" s="215" t="s">
        <v>242</v>
      </c>
      <c r="C267" s="215" t="s">
        <v>243</v>
      </c>
      <c r="D267" s="215" t="s">
        <v>126</v>
      </c>
      <c r="E267" s="215" t="s">
        <v>127</v>
      </c>
      <c r="F267" s="215" t="s">
        <v>125</v>
      </c>
      <c r="G267" s="215" t="s">
        <v>139</v>
      </c>
      <c r="H267" s="215" t="s">
        <v>196</v>
      </c>
      <c r="I267" s="215" t="s">
        <v>128</v>
      </c>
      <c r="J267" s="215" t="s">
        <v>196</v>
      </c>
      <c r="K267" s="215" t="s">
        <v>196</v>
      </c>
      <c r="L267" s="215" t="s">
        <v>196</v>
      </c>
      <c r="M267" s="216">
        <v>-50</v>
      </c>
      <c r="N267" t="str">
        <f t="shared" si="4"/>
        <v>210000010100</v>
      </c>
    </row>
    <row r="268" spans="1:14" x14ac:dyDescent="0.25">
      <c r="A268" s="215" t="s">
        <v>108</v>
      </c>
      <c r="B268" s="215" t="s">
        <v>242</v>
      </c>
      <c r="C268" s="215" t="s">
        <v>243</v>
      </c>
      <c r="D268" s="215" t="s">
        <v>126</v>
      </c>
      <c r="E268" s="215" t="s">
        <v>127</v>
      </c>
      <c r="F268" s="215" t="s">
        <v>125</v>
      </c>
      <c r="G268" s="215" t="s">
        <v>139</v>
      </c>
      <c r="H268" s="215" t="s">
        <v>196</v>
      </c>
      <c r="I268" s="215" t="s">
        <v>128</v>
      </c>
      <c r="J268" s="215" t="s">
        <v>196</v>
      </c>
      <c r="K268" s="215" t="s">
        <v>196</v>
      </c>
      <c r="L268" s="215" t="s">
        <v>196</v>
      </c>
      <c r="M268" s="216">
        <v>-29.66</v>
      </c>
      <c r="N268" t="str">
        <f t="shared" si="4"/>
        <v>210000010100</v>
      </c>
    </row>
    <row r="269" spans="1:14" x14ac:dyDescent="0.25">
      <c r="A269" s="215" t="s">
        <v>108</v>
      </c>
      <c r="B269" s="215" t="s">
        <v>242</v>
      </c>
      <c r="C269" s="215" t="s">
        <v>243</v>
      </c>
      <c r="D269" s="215" t="s">
        <v>126</v>
      </c>
      <c r="E269" s="215" t="s">
        <v>127</v>
      </c>
      <c r="F269" s="215" t="s">
        <v>125</v>
      </c>
      <c r="G269" s="215" t="s">
        <v>140</v>
      </c>
      <c r="H269" s="215" t="s">
        <v>196</v>
      </c>
      <c r="I269" s="215" t="s">
        <v>128</v>
      </c>
      <c r="J269" s="215" t="s">
        <v>196</v>
      </c>
      <c r="K269" s="215" t="s">
        <v>196</v>
      </c>
      <c r="L269" s="215" t="s">
        <v>196</v>
      </c>
      <c r="M269" s="216">
        <v>-228.47</v>
      </c>
      <c r="N269" t="str">
        <f t="shared" si="4"/>
        <v>210500010100</v>
      </c>
    </row>
    <row r="270" spans="1:14" x14ac:dyDescent="0.25">
      <c r="A270" s="215" t="s">
        <v>108</v>
      </c>
      <c r="B270" s="215" t="s">
        <v>242</v>
      </c>
      <c r="C270" s="215" t="s">
        <v>243</v>
      </c>
      <c r="D270" s="215" t="s">
        <v>126</v>
      </c>
      <c r="E270" s="215" t="s">
        <v>127</v>
      </c>
      <c r="F270" s="215" t="s">
        <v>125</v>
      </c>
      <c r="G270" s="215" t="s">
        <v>160</v>
      </c>
      <c r="H270" s="215" t="s">
        <v>196</v>
      </c>
      <c r="I270" s="215" t="s">
        <v>128</v>
      </c>
      <c r="J270" s="215" t="s">
        <v>196</v>
      </c>
      <c r="K270" s="215" t="s">
        <v>196</v>
      </c>
      <c r="L270" s="215" t="s">
        <v>196</v>
      </c>
      <c r="M270" s="216">
        <v>-9.66</v>
      </c>
      <c r="N270" t="str">
        <f t="shared" si="4"/>
        <v>205700010100</v>
      </c>
    </row>
    <row r="271" spans="1:14" x14ac:dyDescent="0.25">
      <c r="A271" s="215" t="s">
        <v>108</v>
      </c>
      <c r="B271" s="215" t="s">
        <v>242</v>
      </c>
      <c r="C271" s="215" t="s">
        <v>243</v>
      </c>
      <c r="D271" s="215" t="s">
        <v>126</v>
      </c>
      <c r="E271" s="215" t="s">
        <v>127</v>
      </c>
      <c r="F271" s="215" t="s">
        <v>125</v>
      </c>
      <c r="G271" s="215" t="s">
        <v>137</v>
      </c>
      <c r="H271" s="215" t="s">
        <v>196</v>
      </c>
      <c r="I271" s="215" t="s">
        <v>128</v>
      </c>
      <c r="J271" s="215" t="s">
        <v>196</v>
      </c>
      <c r="K271" s="215" t="s">
        <v>196</v>
      </c>
      <c r="L271" s="215" t="s">
        <v>196</v>
      </c>
      <c r="M271" s="216">
        <v>-687.75</v>
      </c>
      <c r="N271" t="str">
        <f t="shared" si="4"/>
        <v>205600010100</v>
      </c>
    </row>
    <row r="272" spans="1:14" x14ac:dyDescent="0.25">
      <c r="A272" s="215" t="s">
        <v>108</v>
      </c>
      <c r="B272" s="215" t="s">
        <v>242</v>
      </c>
      <c r="C272" s="215" t="s">
        <v>243</v>
      </c>
      <c r="D272" s="215" t="s">
        <v>126</v>
      </c>
      <c r="E272" s="215" t="s">
        <v>127</v>
      </c>
      <c r="F272" s="215" t="s">
        <v>125</v>
      </c>
      <c r="G272" s="215" t="s">
        <v>139</v>
      </c>
      <c r="H272" s="215" t="s">
        <v>196</v>
      </c>
      <c r="I272" s="215" t="s">
        <v>128</v>
      </c>
      <c r="J272" s="215" t="s">
        <v>196</v>
      </c>
      <c r="K272" s="215" t="s">
        <v>196</v>
      </c>
      <c r="L272" s="215" t="s">
        <v>196</v>
      </c>
      <c r="M272" s="216">
        <v>-41.54</v>
      </c>
      <c r="N272" t="str">
        <f t="shared" si="4"/>
        <v>210000010100</v>
      </c>
    </row>
    <row r="273" spans="1:14" x14ac:dyDescent="0.25">
      <c r="A273" s="215" t="s">
        <v>108</v>
      </c>
      <c r="B273" s="215" t="s">
        <v>242</v>
      </c>
      <c r="C273" s="215" t="s">
        <v>243</v>
      </c>
      <c r="D273" s="215" t="s">
        <v>126</v>
      </c>
      <c r="E273" s="215" t="s">
        <v>127</v>
      </c>
      <c r="F273" s="215" t="s">
        <v>125</v>
      </c>
      <c r="G273" s="215" t="s">
        <v>134</v>
      </c>
      <c r="H273" s="215" t="s">
        <v>196</v>
      </c>
      <c r="I273" s="215" t="s">
        <v>128</v>
      </c>
      <c r="J273" s="215" t="s">
        <v>196</v>
      </c>
      <c r="K273" s="215" t="s">
        <v>196</v>
      </c>
      <c r="L273" s="215" t="s">
        <v>196</v>
      </c>
      <c r="M273" s="216">
        <v>-228.47</v>
      </c>
      <c r="N273" t="str">
        <f t="shared" si="4"/>
        <v>205200010100</v>
      </c>
    </row>
    <row r="274" spans="1:14" x14ac:dyDescent="0.25">
      <c r="A274" s="215" t="s">
        <v>108</v>
      </c>
      <c r="B274" s="215" t="s">
        <v>242</v>
      </c>
      <c r="C274" s="215" t="s">
        <v>243</v>
      </c>
      <c r="D274" s="215" t="s">
        <v>126</v>
      </c>
      <c r="E274" s="215" t="s">
        <v>127</v>
      </c>
      <c r="F274" s="215" t="s">
        <v>125</v>
      </c>
      <c r="G274" s="215" t="s">
        <v>141</v>
      </c>
      <c r="H274" s="215" t="s">
        <v>196</v>
      </c>
      <c r="I274" s="215" t="s">
        <v>128</v>
      </c>
      <c r="J274" s="215" t="s">
        <v>196</v>
      </c>
      <c r="K274" s="215" t="s">
        <v>196</v>
      </c>
      <c r="L274" s="215" t="s">
        <v>196</v>
      </c>
      <c r="M274" s="216">
        <v>-206.05</v>
      </c>
      <c r="N274" t="str">
        <f t="shared" si="4"/>
        <v>211000010100</v>
      </c>
    </row>
    <row r="275" spans="1:14" x14ac:dyDescent="0.25">
      <c r="A275" s="215" t="s">
        <v>108</v>
      </c>
      <c r="B275" s="215" t="s">
        <v>242</v>
      </c>
      <c r="C275" s="215" t="s">
        <v>243</v>
      </c>
      <c r="D275" s="215" t="s">
        <v>126</v>
      </c>
      <c r="E275" s="215" t="s">
        <v>127</v>
      </c>
      <c r="F275" s="215" t="s">
        <v>125</v>
      </c>
      <c r="G275" s="215" t="s">
        <v>135</v>
      </c>
      <c r="H275" s="215" t="s">
        <v>196</v>
      </c>
      <c r="I275" s="215" t="s">
        <v>128</v>
      </c>
      <c r="J275" s="215" t="s">
        <v>196</v>
      </c>
      <c r="K275" s="215" t="s">
        <v>196</v>
      </c>
      <c r="L275" s="215" t="s">
        <v>196</v>
      </c>
      <c r="M275" s="216">
        <v>-206.05</v>
      </c>
      <c r="N275" t="str">
        <f t="shared" si="4"/>
        <v>205300010100</v>
      </c>
    </row>
    <row r="276" spans="1:14" x14ac:dyDescent="0.25">
      <c r="A276" s="215" t="s">
        <v>108</v>
      </c>
      <c r="B276" s="215" t="s">
        <v>242</v>
      </c>
      <c r="C276" s="215" t="s">
        <v>243</v>
      </c>
      <c r="D276" s="215" t="s">
        <v>126</v>
      </c>
      <c r="E276" s="215" t="s">
        <v>127</v>
      </c>
      <c r="F276" s="215" t="s">
        <v>125</v>
      </c>
      <c r="G276" s="215" t="s">
        <v>147</v>
      </c>
      <c r="H276" s="215" t="s">
        <v>196</v>
      </c>
      <c r="I276" s="215" t="s">
        <v>128</v>
      </c>
      <c r="J276" s="215" t="s">
        <v>196</v>
      </c>
      <c r="K276" s="215" t="s">
        <v>196</v>
      </c>
      <c r="L276" s="215" t="s">
        <v>196</v>
      </c>
      <c r="M276" s="216">
        <v>-48.19</v>
      </c>
      <c r="N276" t="str">
        <f t="shared" si="4"/>
        <v>216000010100</v>
      </c>
    </row>
    <row r="277" spans="1:14" x14ac:dyDescent="0.25">
      <c r="A277" s="215" t="s">
        <v>108</v>
      </c>
      <c r="B277" s="215" t="s">
        <v>242</v>
      </c>
      <c r="C277" s="215" t="s">
        <v>243</v>
      </c>
      <c r="D277" s="215" t="s">
        <v>126</v>
      </c>
      <c r="E277" s="215" t="s">
        <v>127</v>
      </c>
      <c r="F277" s="215" t="s">
        <v>125</v>
      </c>
      <c r="G277" s="215" t="s">
        <v>144</v>
      </c>
      <c r="H277" s="215" t="s">
        <v>196</v>
      </c>
      <c r="I277" s="215" t="s">
        <v>128</v>
      </c>
      <c r="J277" s="215" t="s">
        <v>196</v>
      </c>
      <c r="K277" s="215" t="s">
        <v>196</v>
      </c>
      <c r="L277" s="215" t="s">
        <v>196</v>
      </c>
      <c r="M277" s="216">
        <v>-325.5</v>
      </c>
      <c r="N277" t="str">
        <f t="shared" si="4"/>
        <v>214000010100</v>
      </c>
    </row>
    <row r="278" spans="1:14" x14ac:dyDescent="0.25">
      <c r="A278" s="215" t="s">
        <v>108</v>
      </c>
      <c r="B278" s="215" t="s">
        <v>242</v>
      </c>
      <c r="C278" s="215" t="s">
        <v>243</v>
      </c>
      <c r="D278" s="215" t="s">
        <v>126</v>
      </c>
      <c r="E278" s="215" t="s">
        <v>127</v>
      </c>
      <c r="F278" s="215" t="s">
        <v>125</v>
      </c>
      <c r="G278" s="215" t="s">
        <v>138</v>
      </c>
      <c r="H278" s="215" t="s">
        <v>196</v>
      </c>
      <c r="I278" s="215" t="s">
        <v>128</v>
      </c>
      <c r="J278" s="215" t="s">
        <v>196</v>
      </c>
      <c r="K278" s="215" t="s">
        <v>196</v>
      </c>
      <c r="L278" s="215" t="s">
        <v>196</v>
      </c>
      <c r="M278" s="216">
        <v>-48.19</v>
      </c>
      <c r="N278" t="str">
        <f t="shared" si="4"/>
        <v>205800010100</v>
      </c>
    </row>
    <row r="279" spans="1:14" x14ac:dyDescent="0.25">
      <c r="A279" s="215" t="s">
        <v>108</v>
      </c>
      <c r="B279" s="215" t="s">
        <v>242</v>
      </c>
      <c r="C279" s="215" t="s">
        <v>243</v>
      </c>
      <c r="D279" s="215" t="s">
        <v>126</v>
      </c>
      <c r="E279" s="215" t="s">
        <v>127</v>
      </c>
      <c r="F279" s="215" t="s">
        <v>125</v>
      </c>
      <c r="G279" s="215" t="s">
        <v>145</v>
      </c>
      <c r="H279" s="215" t="s">
        <v>196</v>
      </c>
      <c r="I279" s="215" t="s">
        <v>128</v>
      </c>
      <c r="J279" s="215" t="s">
        <v>196</v>
      </c>
      <c r="K279" s="215" t="s">
        <v>196</v>
      </c>
      <c r="L279" s="215" t="s">
        <v>196</v>
      </c>
      <c r="M279" s="216">
        <v>-177.9</v>
      </c>
      <c r="N279" t="str">
        <f t="shared" si="4"/>
        <v>215000010100</v>
      </c>
    </row>
    <row r="280" spans="1:14" x14ac:dyDescent="0.25">
      <c r="A280" s="215" t="s">
        <v>108</v>
      </c>
      <c r="B280" s="215" t="s">
        <v>242</v>
      </c>
      <c r="C280" s="215" t="s">
        <v>243</v>
      </c>
      <c r="D280" s="215" t="s">
        <v>126</v>
      </c>
      <c r="E280" s="215" t="s">
        <v>127</v>
      </c>
      <c r="F280" s="215" t="s">
        <v>125</v>
      </c>
      <c r="G280" s="215" t="s">
        <v>124</v>
      </c>
      <c r="H280" s="215" t="s">
        <v>196</v>
      </c>
      <c r="I280" s="215" t="s">
        <v>128</v>
      </c>
      <c r="J280" s="215" t="s">
        <v>196</v>
      </c>
      <c r="K280" s="215" t="s">
        <v>196</v>
      </c>
      <c r="L280" s="215" t="s">
        <v>196</v>
      </c>
      <c r="M280" s="216">
        <v>-2285.6</v>
      </c>
      <c r="N280" t="str">
        <f t="shared" si="4"/>
        <v>100000010100</v>
      </c>
    </row>
    <row r="281" spans="1:14" x14ac:dyDescent="0.25">
      <c r="A281" s="215" t="s">
        <v>108</v>
      </c>
      <c r="B281" s="215" t="s">
        <v>242</v>
      </c>
      <c r="C281" s="215" t="s">
        <v>243</v>
      </c>
      <c r="D281" s="215" t="s">
        <v>126</v>
      </c>
      <c r="E281" s="215" t="s">
        <v>127</v>
      </c>
      <c r="F281" s="215" t="s">
        <v>125</v>
      </c>
      <c r="G281" s="215" t="s">
        <v>149</v>
      </c>
      <c r="H281" s="215" t="s">
        <v>196</v>
      </c>
      <c r="I281" s="215" t="s">
        <v>128</v>
      </c>
      <c r="J281" s="215" t="s">
        <v>196</v>
      </c>
      <c r="K281" s="215" t="s">
        <v>196</v>
      </c>
      <c r="L281" s="215" t="s">
        <v>196</v>
      </c>
      <c r="M281" s="216">
        <v>3461.6</v>
      </c>
      <c r="N281" t="str">
        <f t="shared" si="4"/>
        <v>710000010100</v>
      </c>
    </row>
    <row r="282" spans="1:14" x14ac:dyDescent="0.25">
      <c r="A282" s="215" t="s">
        <v>108</v>
      </c>
      <c r="B282" s="215" t="s">
        <v>242</v>
      </c>
      <c r="C282" s="215" t="s">
        <v>243</v>
      </c>
      <c r="D282" s="215" t="s">
        <v>126</v>
      </c>
      <c r="E282" s="215" t="s">
        <v>127</v>
      </c>
      <c r="F282" s="215" t="s">
        <v>125</v>
      </c>
      <c r="G282" s="215" t="s">
        <v>152</v>
      </c>
      <c r="H282" s="215" t="s">
        <v>196</v>
      </c>
      <c r="I282" s="215" t="s">
        <v>128</v>
      </c>
      <c r="J282" s="215" t="s">
        <v>196</v>
      </c>
      <c r="K282" s="215" t="s">
        <v>196</v>
      </c>
      <c r="L282" s="215" t="s">
        <v>196</v>
      </c>
      <c r="M282" s="216">
        <v>206.05</v>
      </c>
      <c r="N282" t="str">
        <f t="shared" si="4"/>
        <v>723000010100</v>
      </c>
    </row>
    <row r="283" spans="1:14" x14ac:dyDescent="0.25">
      <c r="A283" s="215" t="s">
        <v>108</v>
      </c>
      <c r="B283" s="215" t="s">
        <v>242</v>
      </c>
      <c r="C283" s="215" t="s">
        <v>243</v>
      </c>
      <c r="D283" s="215" t="s">
        <v>126</v>
      </c>
      <c r="E283" s="215" t="s">
        <v>127</v>
      </c>
      <c r="F283" s="215" t="s">
        <v>125</v>
      </c>
      <c r="G283" s="215" t="s">
        <v>153</v>
      </c>
      <c r="H283" s="215" t="s">
        <v>196</v>
      </c>
      <c r="I283" s="215" t="s">
        <v>128</v>
      </c>
      <c r="J283" s="215" t="s">
        <v>196</v>
      </c>
      <c r="K283" s="215" t="s">
        <v>196</v>
      </c>
      <c r="L283" s="215" t="s">
        <v>196</v>
      </c>
      <c r="M283" s="216">
        <v>48.19</v>
      </c>
      <c r="N283" t="str">
        <f t="shared" si="4"/>
        <v>723100010100</v>
      </c>
    </row>
    <row r="284" spans="1:14" x14ac:dyDescent="0.25">
      <c r="A284" s="215" t="s">
        <v>108</v>
      </c>
      <c r="B284" s="215" t="s">
        <v>244</v>
      </c>
      <c r="C284" s="215" t="s">
        <v>245</v>
      </c>
      <c r="D284" s="215" t="s">
        <v>126</v>
      </c>
      <c r="E284" s="215" t="s">
        <v>127</v>
      </c>
      <c r="F284" s="215" t="s">
        <v>125</v>
      </c>
      <c r="G284" s="215" t="s">
        <v>149</v>
      </c>
      <c r="H284" s="215" t="s">
        <v>196</v>
      </c>
      <c r="I284" s="215" t="s">
        <v>128</v>
      </c>
      <c r="J284" s="215" t="s">
        <v>196</v>
      </c>
      <c r="K284" s="215" t="s">
        <v>196</v>
      </c>
      <c r="L284" s="215" t="s">
        <v>196</v>
      </c>
      <c r="M284" s="216">
        <v>586.4</v>
      </c>
      <c r="N284" t="str">
        <f t="shared" si="4"/>
        <v>710000010100</v>
      </c>
    </row>
    <row r="285" spans="1:14" x14ac:dyDescent="0.25">
      <c r="A285" s="215" t="s">
        <v>108</v>
      </c>
      <c r="B285" s="215" t="s">
        <v>244</v>
      </c>
      <c r="C285" s="215" t="s">
        <v>245</v>
      </c>
      <c r="D285" s="215" t="s">
        <v>126</v>
      </c>
      <c r="E285" s="215" t="s">
        <v>127</v>
      </c>
      <c r="F285" s="215" t="s">
        <v>125</v>
      </c>
      <c r="G285" s="215" t="s">
        <v>152</v>
      </c>
      <c r="H285" s="215" t="s">
        <v>196</v>
      </c>
      <c r="I285" s="215" t="s">
        <v>128</v>
      </c>
      <c r="J285" s="215" t="s">
        <v>196</v>
      </c>
      <c r="K285" s="215" t="s">
        <v>196</v>
      </c>
      <c r="L285" s="215" t="s">
        <v>196</v>
      </c>
      <c r="M285" s="216">
        <v>36.35</v>
      </c>
      <c r="N285" t="str">
        <f t="shared" si="4"/>
        <v>723000010100</v>
      </c>
    </row>
    <row r="286" spans="1:14" x14ac:dyDescent="0.25">
      <c r="A286" s="215" t="s">
        <v>108</v>
      </c>
      <c r="B286" s="215" t="s">
        <v>244</v>
      </c>
      <c r="C286" s="215" t="s">
        <v>245</v>
      </c>
      <c r="D286" s="215" t="s">
        <v>126</v>
      </c>
      <c r="E286" s="215" t="s">
        <v>127</v>
      </c>
      <c r="F286" s="215" t="s">
        <v>125</v>
      </c>
      <c r="G286" s="215" t="s">
        <v>153</v>
      </c>
      <c r="H286" s="215" t="s">
        <v>196</v>
      </c>
      <c r="I286" s="215" t="s">
        <v>128</v>
      </c>
      <c r="J286" s="215" t="s">
        <v>196</v>
      </c>
      <c r="K286" s="215" t="s">
        <v>196</v>
      </c>
      <c r="L286" s="215" t="s">
        <v>196</v>
      </c>
      <c r="M286" s="216">
        <v>8.51</v>
      </c>
      <c r="N286" t="str">
        <f t="shared" si="4"/>
        <v>723100010100</v>
      </c>
    </row>
    <row r="287" spans="1:14" x14ac:dyDescent="0.25">
      <c r="A287" s="215" t="s">
        <v>108</v>
      </c>
      <c r="B287" s="215" t="s">
        <v>244</v>
      </c>
      <c r="C287" s="215" t="s">
        <v>245</v>
      </c>
      <c r="D287" s="215" t="s">
        <v>126</v>
      </c>
      <c r="E287" s="215" t="s">
        <v>127</v>
      </c>
      <c r="F287" s="215" t="s">
        <v>125</v>
      </c>
      <c r="G287" s="215" t="s">
        <v>141</v>
      </c>
      <c r="H287" s="215" t="s">
        <v>196</v>
      </c>
      <c r="I287" s="215" t="s">
        <v>128</v>
      </c>
      <c r="J287" s="215" t="s">
        <v>196</v>
      </c>
      <c r="K287" s="215" t="s">
        <v>196</v>
      </c>
      <c r="L287" s="215" t="s">
        <v>196</v>
      </c>
      <c r="M287" s="216">
        <v>-36.35</v>
      </c>
      <c r="N287" t="str">
        <f t="shared" si="4"/>
        <v>211000010100</v>
      </c>
    </row>
    <row r="288" spans="1:14" x14ac:dyDescent="0.25">
      <c r="A288" s="215" t="s">
        <v>108</v>
      </c>
      <c r="B288" s="215" t="s">
        <v>244</v>
      </c>
      <c r="C288" s="215" t="s">
        <v>245</v>
      </c>
      <c r="D288" s="215" t="s">
        <v>126</v>
      </c>
      <c r="E288" s="215" t="s">
        <v>127</v>
      </c>
      <c r="F288" s="215" t="s">
        <v>125</v>
      </c>
      <c r="G288" s="215" t="s">
        <v>135</v>
      </c>
      <c r="H288" s="215" t="s">
        <v>196</v>
      </c>
      <c r="I288" s="215" t="s">
        <v>128</v>
      </c>
      <c r="J288" s="215" t="s">
        <v>196</v>
      </c>
      <c r="K288" s="215" t="s">
        <v>196</v>
      </c>
      <c r="L288" s="215" t="s">
        <v>196</v>
      </c>
      <c r="M288" s="216">
        <v>-36.35</v>
      </c>
      <c r="N288" t="str">
        <f t="shared" si="4"/>
        <v>205300010100</v>
      </c>
    </row>
    <row r="289" spans="1:14" x14ac:dyDescent="0.25">
      <c r="A289" s="215" t="s">
        <v>108</v>
      </c>
      <c r="B289" s="215" t="s">
        <v>244</v>
      </c>
      <c r="C289" s="215" t="s">
        <v>245</v>
      </c>
      <c r="D289" s="215" t="s">
        <v>126</v>
      </c>
      <c r="E289" s="215" t="s">
        <v>127</v>
      </c>
      <c r="F289" s="215" t="s">
        <v>125</v>
      </c>
      <c r="G289" s="215" t="s">
        <v>147</v>
      </c>
      <c r="H289" s="215" t="s">
        <v>196</v>
      </c>
      <c r="I289" s="215" t="s">
        <v>128</v>
      </c>
      <c r="J289" s="215" t="s">
        <v>196</v>
      </c>
      <c r="K289" s="215" t="s">
        <v>196</v>
      </c>
      <c r="L289" s="215" t="s">
        <v>196</v>
      </c>
      <c r="M289" s="216">
        <v>-8.51</v>
      </c>
      <c r="N289" t="str">
        <f t="shared" si="4"/>
        <v>216000010100</v>
      </c>
    </row>
    <row r="290" spans="1:14" x14ac:dyDescent="0.25">
      <c r="A290" s="215" t="s">
        <v>108</v>
      </c>
      <c r="B290" s="215" t="s">
        <v>244</v>
      </c>
      <c r="C290" s="215" t="s">
        <v>245</v>
      </c>
      <c r="D290" s="215" t="s">
        <v>126</v>
      </c>
      <c r="E290" s="215" t="s">
        <v>127</v>
      </c>
      <c r="F290" s="215" t="s">
        <v>125</v>
      </c>
      <c r="G290" s="215" t="s">
        <v>144</v>
      </c>
      <c r="H290" s="215" t="s">
        <v>196</v>
      </c>
      <c r="I290" s="215" t="s">
        <v>128</v>
      </c>
      <c r="J290" s="215" t="s">
        <v>196</v>
      </c>
      <c r="K290" s="215" t="s">
        <v>196</v>
      </c>
      <c r="L290" s="215" t="s">
        <v>196</v>
      </c>
      <c r="M290" s="216">
        <v>-34.409999999999997</v>
      </c>
      <c r="N290" t="str">
        <f t="shared" si="4"/>
        <v>214000010100</v>
      </c>
    </row>
    <row r="291" spans="1:14" x14ac:dyDescent="0.25">
      <c r="A291" s="215" t="s">
        <v>108</v>
      </c>
      <c r="B291" s="215" t="s">
        <v>244</v>
      </c>
      <c r="C291" s="215" t="s">
        <v>245</v>
      </c>
      <c r="D291" s="215" t="s">
        <v>126</v>
      </c>
      <c r="E291" s="215" t="s">
        <v>127</v>
      </c>
      <c r="F291" s="215" t="s">
        <v>125</v>
      </c>
      <c r="G291" s="215" t="s">
        <v>138</v>
      </c>
      <c r="H291" s="215" t="s">
        <v>196</v>
      </c>
      <c r="I291" s="215" t="s">
        <v>128</v>
      </c>
      <c r="J291" s="215" t="s">
        <v>196</v>
      </c>
      <c r="K291" s="215" t="s">
        <v>196</v>
      </c>
      <c r="L291" s="215" t="s">
        <v>196</v>
      </c>
      <c r="M291" s="216">
        <v>-8.51</v>
      </c>
      <c r="N291" t="str">
        <f t="shared" si="4"/>
        <v>205800010100</v>
      </c>
    </row>
    <row r="292" spans="1:14" x14ac:dyDescent="0.25">
      <c r="A292" s="215" t="s">
        <v>108</v>
      </c>
      <c r="B292" s="215" t="s">
        <v>244</v>
      </c>
      <c r="C292" s="215" t="s">
        <v>245</v>
      </c>
      <c r="D292" s="215" t="s">
        <v>126</v>
      </c>
      <c r="E292" s="215" t="s">
        <v>127</v>
      </c>
      <c r="F292" s="215" t="s">
        <v>125</v>
      </c>
      <c r="G292" s="215" t="s">
        <v>145</v>
      </c>
      <c r="H292" s="215" t="s">
        <v>196</v>
      </c>
      <c r="I292" s="215" t="s">
        <v>128</v>
      </c>
      <c r="J292" s="215" t="s">
        <v>196</v>
      </c>
      <c r="K292" s="215" t="s">
        <v>196</v>
      </c>
      <c r="L292" s="215" t="s">
        <v>196</v>
      </c>
      <c r="M292" s="216">
        <v>-13.8</v>
      </c>
      <c r="N292" t="str">
        <f t="shared" si="4"/>
        <v>215000010100</v>
      </c>
    </row>
    <row r="293" spans="1:14" x14ac:dyDescent="0.25">
      <c r="A293" s="215" t="s">
        <v>108</v>
      </c>
      <c r="B293" s="215" t="s">
        <v>244</v>
      </c>
      <c r="C293" s="215" t="s">
        <v>245</v>
      </c>
      <c r="D293" s="215" t="s">
        <v>126</v>
      </c>
      <c r="E293" s="215" t="s">
        <v>127</v>
      </c>
      <c r="F293" s="215" t="s">
        <v>125</v>
      </c>
      <c r="G293" s="215" t="s">
        <v>124</v>
      </c>
      <c r="H293" s="215" t="s">
        <v>196</v>
      </c>
      <c r="I293" s="215" t="s">
        <v>128</v>
      </c>
      <c r="J293" s="215" t="s">
        <v>196</v>
      </c>
      <c r="K293" s="215" t="s">
        <v>196</v>
      </c>
      <c r="L293" s="215" t="s">
        <v>196</v>
      </c>
      <c r="M293" s="216">
        <v>-493.33</v>
      </c>
      <c r="N293" t="str">
        <f t="shared" si="4"/>
        <v>100000010100</v>
      </c>
    </row>
    <row r="294" spans="1:14" x14ac:dyDescent="0.25">
      <c r="A294" s="215" t="s">
        <v>108</v>
      </c>
      <c r="B294" s="215" t="s">
        <v>246</v>
      </c>
      <c r="C294" s="215" t="s">
        <v>247</v>
      </c>
      <c r="D294" s="215" t="s">
        <v>126</v>
      </c>
      <c r="E294" s="215" t="s">
        <v>127</v>
      </c>
      <c r="F294" s="215" t="s">
        <v>125</v>
      </c>
      <c r="G294" s="215" t="s">
        <v>142</v>
      </c>
      <c r="H294" s="215" t="s">
        <v>196</v>
      </c>
      <c r="I294" s="215" t="s">
        <v>128</v>
      </c>
      <c r="J294" s="215" t="s">
        <v>196</v>
      </c>
      <c r="K294" s="215" t="s">
        <v>196</v>
      </c>
      <c r="L294" s="215" t="s">
        <v>196</v>
      </c>
      <c r="M294" s="216">
        <v>-11.7</v>
      </c>
      <c r="N294" t="str">
        <f t="shared" si="4"/>
        <v>212500010100</v>
      </c>
    </row>
    <row r="295" spans="1:14" x14ac:dyDescent="0.25">
      <c r="A295" s="215" t="s">
        <v>108</v>
      </c>
      <c r="B295" s="215" t="s">
        <v>246</v>
      </c>
      <c r="C295" s="215" t="s">
        <v>247</v>
      </c>
      <c r="D295" s="215" t="s">
        <v>126</v>
      </c>
      <c r="E295" s="215" t="s">
        <v>127</v>
      </c>
      <c r="F295" s="215" t="s">
        <v>125</v>
      </c>
      <c r="G295" s="215" t="s">
        <v>150</v>
      </c>
      <c r="H295" s="215" t="s">
        <v>196</v>
      </c>
      <c r="I295" s="215" t="s">
        <v>128</v>
      </c>
      <c r="J295" s="215" t="s">
        <v>196</v>
      </c>
      <c r="K295" s="215" t="s">
        <v>196</v>
      </c>
      <c r="L295" s="215" t="s">
        <v>196</v>
      </c>
      <c r="M295" s="216">
        <v>-20.66</v>
      </c>
      <c r="N295" t="str">
        <f t="shared" si="4"/>
        <v>219000010100</v>
      </c>
    </row>
    <row r="296" spans="1:14" x14ac:dyDescent="0.25">
      <c r="A296" s="215" t="s">
        <v>108</v>
      </c>
      <c r="B296" s="215" t="s">
        <v>246</v>
      </c>
      <c r="C296" s="215" t="s">
        <v>247</v>
      </c>
      <c r="D296" s="215" t="s">
        <v>126</v>
      </c>
      <c r="E296" s="215" t="s">
        <v>127</v>
      </c>
      <c r="F296" s="215" t="s">
        <v>125</v>
      </c>
      <c r="G296" s="215" t="s">
        <v>140</v>
      </c>
      <c r="H296" s="215" t="s">
        <v>196</v>
      </c>
      <c r="I296" s="215" t="s">
        <v>128</v>
      </c>
      <c r="J296" s="215" t="s">
        <v>196</v>
      </c>
      <c r="K296" s="215" t="s">
        <v>196</v>
      </c>
      <c r="L296" s="215" t="s">
        <v>196</v>
      </c>
      <c r="M296" s="216">
        <v>-152.22</v>
      </c>
      <c r="N296" t="str">
        <f t="shared" si="4"/>
        <v>210500010100</v>
      </c>
    </row>
    <row r="297" spans="1:14" x14ac:dyDescent="0.25">
      <c r="A297" s="215" t="s">
        <v>108</v>
      </c>
      <c r="B297" s="215" t="s">
        <v>246</v>
      </c>
      <c r="C297" s="215" t="s">
        <v>247</v>
      </c>
      <c r="D297" s="215" t="s">
        <v>126</v>
      </c>
      <c r="E297" s="215" t="s">
        <v>127</v>
      </c>
      <c r="F297" s="215" t="s">
        <v>125</v>
      </c>
      <c r="G297" s="215" t="s">
        <v>139</v>
      </c>
      <c r="H297" s="215" t="s">
        <v>196</v>
      </c>
      <c r="I297" s="215" t="s">
        <v>128</v>
      </c>
      <c r="J297" s="215" t="s">
        <v>196</v>
      </c>
      <c r="K297" s="215" t="s">
        <v>196</v>
      </c>
      <c r="L297" s="215" t="s">
        <v>196</v>
      </c>
      <c r="M297" s="216">
        <v>-69.23</v>
      </c>
      <c r="N297" t="str">
        <f t="shared" si="4"/>
        <v>210000010100</v>
      </c>
    </row>
    <row r="298" spans="1:14" x14ac:dyDescent="0.25">
      <c r="A298" s="215" t="s">
        <v>108</v>
      </c>
      <c r="B298" s="215" t="s">
        <v>246</v>
      </c>
      <c r="C298" s="215" t="s">
        <v>247</v>
      </c>
      <c r="D298" s="215" t="s">
        <v>126</v>
      </c>
      <c r="E298" s="215" t="s">
        <v>127</v>
      </c>
      <c r="F298" s="215" t="s">
        <v>125</v>
      </c>
      <c r="G298" s="215" t="s">
        <v>139</v>
      </c>
      <c r="H298" s="215" t="s">
        <v>196</v>
      </c>
      <c r="I298" s="215" t="s">
        <v>128</v>
      </c>
      <c r="J298" s="215" t="s">
        <v>196</v>
      </c>
      <c r="K298" s="215" t="s">
        <v>196</v>
      </c>
      <c r="L298" s="215" t="s">
        <v>196</v>
      </c>
      <c r="M298" s="216">
        <v>-6.54</v>
      </c>
      <c r="N298" t="str">
        <f t="shared" si="4"/>
        <v>210000010100</v>
      </c>
    </row>
    <row r="299" spans="1:14" x14ac:dyDescent="0.25">
      <c r="A299" s="215" t="s">
        <v>108</v>
      </c>
      <c r="B299" s="215" t="s">
        <v>246</v>
      </c>
      <c r="C299" s="215" t="s">
        <v>247</v>
      </c>
      <c r="D299" s="215" t="s">
        <v>126</v>
      </c>
      <c r="E299" s="215" t="s">
        <v>127</v>
      </c>
      <c r="F299" s="215" t="s">
        <v>125</v>
      </c>
      <c r="G299" s="215" t="s">
        <v>139</v>
      </c>
      <c r="H299" s="215" t="s">
        <v>196</v>
      </c>
      <c r="I299" s="215" t="s">
        <v>128</v>
      </c>
      <c r="J299" s="215" t="s">
        <v>196</v>
      </c>
      <c r="K299" s="215" t="s">
        <v>196</v>
      </c>
      <c r="L299" s="215" t="s">
        <v>196</v>
      </c>
      <c r="M299" s="216">
        <v>-23.52</v>
      </c>
      <c r="N299" t="str">
        <f t="shared" si="4"/>
        <v>210000010100</v>
      </c>
    </row>
    <row r="300" spans="1:14" x14ac:dyDescent="0.25">
      <c r="A300" s="215" t="s">
        <v>108</v>
      </c>
      <c r="B300" s="215" t="s">
        <v>246</v>
      </c>
      <c r="C300" s="215" t="s">
        <v>247</v>
      </c>
      <c r="D300" s="215" t="s">
        <v>126</v>
      </c>
      <c r="E300" s="215" t="s">
        <v>127</v>
      </c>
      <c r="F300" s="215" t="s">
        <v>125</v>
      </c>
      <c r="G300" s="215" t="s">
        <v>149</v>
      </c>
      <c r="H300" s="215" t="s">
        <v>196</v>
      </c>
      <c r="I300" s="215" t="s">
        <v>128</v>
      </c>
      <c r="J300" s="215" t="s">
        <v>196</v>
      </c>
      <c r="K300" s="215" t="s">
        <v>196</v>
      </c>
      <c r="L300" s="215" t="s">
        <v>196</v>
      </c>
      <c r="M300" s="216">
        <v>1845.12</v>
      </c>
      <c r="N300" t="str">
        <f t="shared" si="4"/>
        <v>710000010100</v>
      </c>
    </row>
    <row r="301" spans="1:14" x14ac:dyDescent="0.25">
      <c r="A301" s="215" t="s">
        <v>108</v>
      </c>
      <c r="B301" s="215" t="s">
        <v>246</v>
      </c>
      <c r="C301" s="215" t="s">
        <v>247</v>
      </c>
      <c r="D301" s="215" t="s">
        <v>126</v>
      </c>
      <c r="E301" s="215" t="s">
        <v>127</v>
      </c>
      <c r="F301" s="215" t="s">
        <v>125</v>
      </c>
      <c r="G301" s="215" t="s">
        <v>149</v>
      </c>
      <c r="H301" s="215" t="s">
        <v>196</v>
      </c>
      <c r="I301" s="215" t="s">
        <v>128</v>
      </c>
      <c r="J301" s="215" t="s">
        <v>196</v>
      </c>
      <c r="K301" s="215" t="s">
        <v>196</v>
      </c>
      <c r="L301" s="215" t="s">
        <v>196</v>
      </c>
      <c r="M301" s="216">
        <v>461.28</v>
      </c>
      <c r="N301" t="str">
        <f t="shared" si="4"/>
        <v>710000010100</v>
      </c>
    </row>
    <row r="302" spans="1:14" x14ac:dyDescent="0.25">
      <c r="A302" s="215" t="s">
        <v>108</v>
      </c>
      <c r="B302" s="215" t="s">
        <v>246</v>
      </c>
      <c r="C302" s="215" t="s">
        <v>247</v>
      </c>
      <c r="D302" s="215" t="s">
        <v>126</v>
      </c>
      <c r="E302" s="215" t="s">
        <v>127</v>
      </c>
      <c r="F302" s="215" t="s">
        <v>125</v>
      </c>
      <c r="G302" s="215" t="s">
        <v>152</v>
      </c>
      <c r="H302" s="215" t="s">
        <v>196</v>
      </c>
      <c r="I302" s="215" t="s">
        <v>128</v>
      </c>
      <c r="J302" s="215" t="s">
        <v>196</v>
      </c>
      <c r="K302" s="215" t="s">
        <v>196</v>
      </c>
      <c r="L302" s="215" t="s">
        <v>196</v>
      </c>
      <c r="M302" s="216">
        <v>135.22</v>
      </c>
      <c r="N302" t="str">
        <f t="shared" si="4"/>
        <v>723000010100</v>
      </c>
    </row>
    <row r="303" spans="1:14" x14ac:dyDescent="0.25">
      <c r="A303" s="215" t="s">
        <v>108</v>
      </c>
      <c r="B303" s="215" t="s">
        <v>246</v>
      </c>
      <c r="C303" s="215" t="s">
        <v>247</v>
      </c>
      <c r="D303" s="215" t="s">
        <v>126</v>
      </c>
      <c r="E303" s="215" t="s">
        <v>127</v>
      </c>
      <c r="F303" s="215" t="s">
        <v>125</v>
      </c>
      <c r="G303" s="215" t="s">
        <v>153</v>
      </c>
      <c r="H303" s="215" t="s">
        <v>196</v>
      </c>
      <c r="I303" s="215" t="s">
        <v>128</v>
      </c>
      <c r="J303" s="215" t="s">
        <v>196</v>
      </c>
      <c r="K303" s="215" t="s">
        <v>196</v>
      </c>
      <c r="L303" s="215" t="s">
        <v>196</v>
      </c>
      <c r="M303" s="216">
        <v>31.62</v>
      </c>
      <c r="N303" t="str">
        <f t="shared" si="4"/>
        <v>723100010100</v>
      </c>
    </row>
    <row r="304" spans="1:14" x14ac:dyDescent="0.25">
      <c r="A304" s="215" t="s">
        <v>108</v>
      </c>
      <c r="B304" s="215" t="s">
        <v>246</v>
      </c>
      <c r="C304" s="215" t="s">
        <v>247</v>
      </c>
      <c r="D304" s="215" t="s">
        <v>126</v>
      </c>
      <c r="E304" s="215" t="s">
        <v>127</v>
      </c>
      <c r="F304" s="215" t="s">
        <v>125</v>
      </c>
      <c r="G304" s="215" t="s">
        <v>156</v>
      </c>
      <c r="H304" s="215" t="s">
        <v>196</v>
      </c>
      <c r="I304" s="215" t="s">
        <v>128</v>
      </c>
      <c r="J304" s="215" t="s">
        <v>196</v>
      </c>
      <c r="K304" s="215" t="s">
        <v>196</v>
      </c>
      <c r="L304" s="215" t="s">
        <v>196</v>
      </c>
      <c r="M304" s="216">
        <v>7.64</v>
      </c>
      <c r="N304" t="str">
        <f t="shared" si="4"/>
        <v>725000010100</v>
      </c>
    </row>
    <row r="305" spans="1:14" x14ac:dyDescent="0.25">
      <c r="A305" s="215" t="s">
        <v>108</v>
      </c>
      <c r="B305" s="215" t="s">
        <v>246</v>
      </c>
      <c r="C305" s="215" t="s">
        <v>247</v>
      </c>
      <c r="D305" s="215" t="s">
        <v>126</v>
      </c>
      <c r="E305" s="215" t="s">
        <v>127</v>
      </c>
      <c r="F305" s="215" t="s">
        <v>125</v>
      </c>
      <c r="G305" s="215" t="s">
        <v>151</v>
      </c>
      <c r="H305" s="215" t="s">
        <v>196</v>
      </c>
      <c r="I305" s="215" t="s">
        <v>128</v>
      </c>
      <c r="J305" s="215" t="s">
        <v>196</v>
      </c>
      <c r="K305" s="215" t="s">
        <v>196</v>
      </c>
      <c r="L305" s="215" t="s">
        <v>196</v>
      </c>
      <c r="M305" s="216">
        <v>11.82</v>
      </c>
      <c r="N305" t="str">
        <f t="shared" si="4"/>
        <v>722100010100</v>
      </c>
    </row>
    <row r="306" spans="1:14" x14ac:dyDescent="0.25">
      <c r="A306" s="215" t="s">
        <v>108</v>
      </c>
      <c r="B306" s="215" t="s">
        <v>246</v>
      </c>
      <c r="C306" s="215" t="s">
        <v>247</v>
      </c>
      <c r="D306" s="215" t="s">
        <v>126</v>
      </c>
      <c r="E306" s="215" t="s">
        <v>127</v>
      </c>
      <c r="F306" s="215" t="s">
        <v>125</v>
      </c>
      <c r="G306" s="215" t="s">
        <v>157</v>
      </c>
      <c r="H306" s="215" t="s">
        <v>196</v>
      </c>
      <c r="I306" s="215" t="s">
        <v>128</v>
      </c>
      <c r="J306" s="215" t="s">
        <v>196</v>
      </c>
      <c r="K306" s="215" t="s">
        <v>196</v>
      </c>
      <c r="L306" s="215" t="s">
        <v>196</v>
      </c>
      <c r="M306" s="216">
        <v>152.22</v>
      </c>
      <c r="N306" t="str">
        <f t="shared" si="4"/>
        <v>726900010100</v>
      </c>
    </row>
    <row r="307" spans="1:14" x14ac:dyDescent="0.25">
      <c r="A307" s="215" t="s">
        <v>108</v>
      </c>
      <c r="B307" s="215" t="s">
        <v>246</v>
      </c>
      <c r="C307" s="215" t="s">
        <v>247</v>
      </c>
      <c r="D307" s="215" t="s">
        <v>126</v>
      </c>
      <c r="E307" s="215" t="s">
        <v>127</v>
      </c>
      <c r="F307" s="215" t="s">
        <v>125</v>
      </c>
      <c r="G307" s="215" t="s">
        <v>160</v>
      </c>
      <c r="H307" s="215" t="s">
        <v>196</v>
      </c>
      <c r="I307" s="215" t="s">
        <v>128</v>
      </c>
      <c r="J307" s="215" t="s">
        <v>196</v>
      </c>
      <c r="K307" s="215" t="s">
        <v>196</v>
      </c>
      <c r="L307" s="215" t="s">
        <v>196</v>
      </c>
      <c r="M307" s="216">
        <v>-11.82</v>
      </c>
      <c r="N307" t="str">
        <f t="shared" si="4"/>
        <v>205700010100</v>
      </c>
    </row>
    <row r="308" spans="1:14" x14ac:dyDescent="0.25">
      <c r="A308" s="215" t="s">
        <v>108</v>
      </c>
      <c r="B308" s="215" t="s">
        <v>246</v>
      </c>
      <c r="C308" s="215" t="s">
        <v>247</v>
      </c>
      <c r="D308" s="215" t="s">
        <v>126</v>
      </c>
      <c r="E308" s="215" t="s">
        <v>127</v>
      </c>
      <c r="F308" s="215" t="s">
        <v>125</v>
      </c>
      <c r="G308" s="215" t="s">
        <v>136</v>
      </c>
      <c r="H308" s="215" t="s">
        <v>196</v>
      </c>
      <c r="I308" s="215" t="s">
        <v>128</v>
      </c>
      <c r="J308" s="215" t="s">
        <v>196</v>
      </c>
      <c r="K308" s="215" t="s">
        <v>196</v>
      </c>
      <c r="L308" s="215" t="s">
        <v>196</v>
      </c>
      <c r="M308" s="216">
        <v>-7.64</v>
      </c>
      <c r="N308" t="str">
        <f t="shared" si="4"/>
        <v>205500010100</v>
      </c>
    </row>
    <row r="309" spans="1:14" x14ac:dyDescent="0.25">
      <c r="A309" s="215" t="s">
        <v>108</v>
      </c>
      <c r="B309" s="215" t="s">
        <v>246</v>
      </c>
      <c r="C309" s="215" t="s">
        <v>247</v>
      </c>
      <c r="D309" s="215" t="s">
        <v>126</v>
      </c>
      <c r="E309" s="215" t="s">
        <v>127</v>
      </c>
      <c r="F309" s="215" t="s">
        <v>125</v>
      </c>
      <c r="G309" s="215" t="s">
        <v>134</v>
      </c>
      <c r="H309" s="215" t="s">
        <v>196</v>
      </c>
      <c r="I309" s="215" t="s">
        <v>128</v>
      </c>
      <c r="J309" s="215" t="s">
        <v>196</v>
      </c>
      <c r="K309" s="215" t="s">
        <v>196</v>
      </c>
      <c r="L309" s="215" t="s">
        <v>196</v>
      </c>
      <c r="M309" s="216">
        <v>-152.22</v>
      </c>
      <c r="N309" t="str">
        <f t="shared" si="4"/>
        <v>205200010100</v>
      </c>
    </row>
    <row r="310" spans="1:14" x14ac:dyDescent="0.25">
      <c r="A310" s="215" t="s">
        <v>108</v>
      </c>
      <c r="B310" s="215" t="s">
        <v>246</v>
      </c>
      <c r="C310" s="215" t="s">
        <v>247</v>
      </c>
      <c r="D310" s="215" t="s">
        <v>126</v>
      </c>
      <c r="E310" s="215" t="s">
        <v>127</v>
      </c>
      <c r="F310" s="215" t="s">
        <v>125</v>
      </c>
      <c r="G310" s="215" t="s">
        <v>157</v>
      </c>
      <c r="H310" s="215" t="s">
        <v>196</v>
      </c>
      <c r="I310" s="215" t="s">
        <v>128</v>
      </c>
      <c r="J310" s="215" t="s">
        <v>196</v>
      </c>
      <c r="K310" s="215" t="s">
        <v>196</v>
      </c>
      <c r="L310" s="215" t="s">
        <v>196</v>
      </c>
      <c r="M310" s="216">
        <v>27.68</v>
      </c>
      <c r="N310" t="str">
        <f t="shared" si="4"/>
        <v>726900010100</v>
      </c>
    </row>
    <row r="311" spans="1:14" x14ac:dyDescent="0.25">
      <c r="A311" s="215" t="s">
        <v>108</v>
      </c>
      <c r="B311" s="215" t="s">
        <v>246</v>
      </c>
      <c r="C311" s="215" t="s">
        <v>247</v>
      </c>
      <c r="D311" s="215" t="s">
        <v>126</v>
      </c>
      <c r="E311" s="215" t="s">
        <v>127</v>
      </c>
      <c r="F311" s="215" t="s">
        <v>125</v>
      </c>
      <c r="G311" s="215" t="s">
        <v>146</v>
      </c>
      <c r="H311" s="215" t="s">
        <v>196</v>
      </c>
      <c r="I311" s="215" t="s">
        <v>128</v>
      </c>
      <c r="J311" s="215" t="s">
        <v>196</v>
      </c>
      <c r="K311" s="215" t="s">
        <v>196</v>
      </c>
      <c r="L311" s="215" t="s">
        <v>196</v>
      </c>
      <c r="M311" s="216">
        <v>-5.92</v>
      </c>
      <c r="N311" t="str">
        <f t="shared" si="4"/>
        <v>215500010100</v>
      </c>
    </row>
    <row r="312" spans="1:14" x14ac:dyDescent="0.25">
      <c r="A312" s="215" t="s">
        <v>108</v>
      </c>
      <c r="B312" s="215" t="s">
        <v>246</v>
      </c>
      <c r="C312" s="215" t="s">
        <v>247</v>
      </c>
      <c r="D312" s="215" t="s">
        <v>126</v>
      </c>
      <c r="E312" s="215" t="s">
        <v>127</v>
      </c>
      <c r="F312" s="215" t="s">
        <v>125</v>
      </c>
      <c r="G312" s="215" t="s">
        <v>139</v>
      </c>
      <c r="H312" s="215" t="s">
        <v>196</v>
      </c>
      <c r="I312" s="215" t="s">
        <v>128</v>
      </c>
      <c r="J312" s="215" t="s">
        <v>196</v>
      </c>
      <c r="K312" s="215" t="s">
        <v>196</v>
      </c>
      <c r="L312" s="215" t="s">
        <v>196</v>
      </c>
      <c r="M312" s="216">
        <v>-27.68</v>
      </c>
      <c r="N312" t="str">
        <f t="shared" si="4"/>
        <v>210000010100</v>
      </c>
    </row>
    <row r="313" spans="1:14" x14ac:dyDescent="0.25">
      <c r="A313" s="215" t="s">
        <v>108</v>
      </c>
      <c r="B313" s="215" t="s">
        <v>246</v>
      </c>
      <c r="C313" s="215" t="s">
        <v>247</v>
      </c>
      <c r="D313" s="215" t="s">
        <v>126</v>
      </c>
      <c r="E313" s="215" t="s">
        <v>127</v>
      </c>
      <c r="F313" s="215" t="s">
        <v>125</v>
      </c>
      <c r="G313" s="215" t="s">
        <v>141</v>
      </c>
      <c r="H313" s="215" t="s">
        <v>196</v>
      </c>
      <c r="I313" s="215" t="s">
        <v>128</v>
      </c>
      <c r="J313" s="215" t="s">
        <v>196</v>
      </c>
      <c r="K313" s="215" t="s">
        <v>196</v>
      </c>
      <c r="L313" s="215" t="s">
        <v>196</v>
      </c>
      <c r="M313" s="216">
        <v>-135.22</v>
      </c>
      <c r="N313" t="str">
        <f t="shared" si="4"/>
        <v>211000010100</v>
      </c>
    </row>
    <row r="314" spans="1:14" x14ac:dyDescent="0.25">
      <c r="A314" s="215" t="s">
        <v>108</v>
      </c>
      <c r="B314" s="215" t="s">
        <v>246</v>
      </c>
      <c r="C314" s="215" t="s">
        <v>247</v>
      </c>
      <c r="D314" s="215" t="s">
        <v>126</v>
      </c>
      <c r="E314" s="215" t="s">
        <v>127</v>
      </c>
      <c r="F314" s="215" t="s">
        <v>125</v>
      </c>
      <c r="G314" s="215" t="s">
        <v>135</v>
      </c>
      <c r="H314" s="215" t="s">
        <v>196</v>
      </c>
      <c r="I314" s="215" t="s">
        <v>128</v>
      </c>
      <c r="J314" s="215" t="s">
        <v>196</v>
      </c>
      <c r="K314" s="215" t="s">
        <v>196</v>
      </c>
      <c r="L314" s="215" t="s">
        <v>196</v>
      </c>
      <c r="M314" s="216">
        <v>-135.22</v>
      </c>
      <c r="N314" t="str">
        <f t="shared" si="4"/>
        <v>205300010100</v>
      </c>
    </row>
    <row r="315" spans="1:14" x14ac:dyDescent="0.25">
      <c r="A315" s="215" t="s">
        <v>108</v>
      </c>
      <c r="B315" s="215" t="s">
        <v>246</v>
      </c>
      <c r="C315" s="215" t="s">
        <v>247</v>
      </c>
      <c r="D315" s="215" t="s">
        <v>126</v>
      </c>
      <c r="E315" s="215" t="s">
        <v>127</v>
      </c>
      <c r="F315" s="215" t="s">
        <v>125</v>
      </c>
      <c r="G315" s="215" t="s">
        <v>147</v>
      </c>
      <c r="H315" s="215" t="s">
        <v>196</v>
      </c>
      <c r="I315" s="215" t="s">
        <v>128</v>
      </c>
      <c r="J315" s="215" t="s">
        <v>196</v>
      </c>
      <c r="K315" s="215" t="s">
        <v>196</v>
      </c>
      <c r="L315" s="215" t="s">
        <v>196</v>
      </c>
      <c r="M315" s="216">
        <v>-31.62</v>
      </c>
      <c r="N315" t="str">
        <f t="shared" si="4"/>
        <v>216000010100</v>
      </c>
    </row>
    <row r="316" spans="1:14" x14ac:dyDescent="0.25">
      <c r="A316" s="215" t="s">
        <v>108</v>
      </c>
      <c r="B316" s="215" t="s">
        <v>246</v>
      </c>
      <c r="C316" s="215" t="s">
        <v>247</v>
      </c>
      <c r="D316" s="215" t="s">
        <v>126</v>
      </c>
      <c r="E316" s="215" t="s">
        <v>127</v>
      </c>
      <c r="F316" s="215" t="s">
        <v>125</v>
      </c>
      <c r="G316" s="215" t="s">
        <v>144</v>
      </c>
      <c r="H316" s="215" t="s">
        <v>196</v>
      </c>
      <c r="I316" s="215" t="s">
        <v>128</v>
      </c>
      <c r="J316" s="215" t="s">
        <v>196</v>
      </c>
      <c r="K316" s="215" t="s">
        <v>196</v>
      </c>
      <c r="L316" s="215" t="s">
        <v>196</v>
      </c>
      <c r="M316" s="216">
        <v>-219.24</v>
      </c>
      <c r="N316" t="str">
        <f t="shared" si="4"/>
        <v>214000010100</v>
      </c>
    </row>
    <row r="317" spans="1:14" x14ac:dyDescent="0.25">
      <c r="A317" s="215" t="s">
        <v>108</v>
      </c>
      <c r="B317" s="215" t="s">
        <v>246</v>
      </c>
      <c r="C317" s="215" t="s">
        <v>247</v>
      </c>
      <c r="D317" s="215" t="s">
        <v>126</v>
      </c>
      <c r="E317" s="215" t="s">
        <v>127</v>
      </c>
      <c r="F317" s="215" t="s">
        <v>125</v>
      </c>
      <c r="G317" s="215" t="s">
        <v>138</v>
      </c>
      <c r="H317" s="215" t="s">
        <v>196</v>
      </c>
      <c r="I317" s="215" t="s">
        <v>128</v>
      </c>
      <c r="J317" s="215" t="s">
        <v>196</v>
      </c>
      <c r="K317" s="215" t="s">
        <v>196</v>
      </c>
      <c r="L317" s="215" t="s">
        <v>196</v>
      </c>
      <c r="M317" s="216">
        <v>-31.62</v>
      </c>
      <c r="N317" t="str">
        <f t="shared" si="4"/>
        <v>205800010100</v>
      </c>
    </row>
    <row r="318" spans="1:14" x14ac:dyDescent="0.25">
      <c r="A318" s="215" t="s">
        <v>108</v>
      </c>
      <c r="B318" s="215" t="s">
        <v>246</v>
      </c>
      <c r="C318" s="215" t="s">
        <v>247</v>
      </c>
      <c r="D318" s="215" t="s">
        <v>126</v>
      </c>
      <c r="E318" s="215" t="s">
        <v>127</v>
      </c>
      <c r="F318" s="215" t="s">
        <v>125</v>
      </c>
      <c r="G318" s="215" t="s">
        <v>145</v>
      </c>
      <c r="H318" s="215" t="s">
        <v>196</v>
      </c>
      <c r="I318" s="215" t="s">
        <v>128</v>
      </c>
      <c r="J318" s="215" t="s">
        <v>196</v>
      </c>
      <c r="K318" s="215" t="s">
        <v>196</v>
      </c>
      <c r="L318" s="215" t="s">
        <v>196</v>
      </c>
      <c r="M318" s="216">
        <v>-112.02</v>
      </c>
      <c r="N318" t="str">
        <f t="shared" si="4"/>
        <v>215000010100</v>
      </c>
    </row>
    <row r="319" spans="1:14" x14ac:dyDescent="0.25">
      <c r="A319" s="215" t="s">
        <v>108</v>
      </c>
      <c r="B319" s="215" t="s">
        <v>246</v>
      </c>
      <c r="C319" s="215" t="s">
        <v>247</v>
      </c>
      <c r="D319" s="215" t="s">
        <v>126</v>
      </c>
      <c r="E319" s="215" t="s">
        <v>127</v>
      </c>
      <c r="F319" s="215" t="s">
        <v>125</v>
      </c>
      <c r="G319" s="215" t="s">
        <v>124</v>
      </c>
      <c r="H319" s="215" t="s">
        <v>196</v>
      </c>
      <c r="I319" s="215" t="s">
        <v>128</v>
      </c>
      <c r="J319" s="215" t="s">
        <v>196</v>
      </c>
      <c r="K319" s="215" t="s">
        <v>196</v>
      </c>
      <c r="L319" s="215" t="s">
        <v>196</v>
      </c>
      <c r="M319" s="216">
        <v>-1518.51</v>
      </c>
      <c r="N319" t="str">
        <f t="shared" si="4"/>
        <v>100000010100</v>
      </c>
    </row>
    <row r="320" spans="1:14" x14ac:dyDescent="0.25">
      <c r="A320" s="215" t="s">
        <v>108</v>
      </c>
      <c r="B320" s="215" t="s">
        <v>248</v>
      </c>
      <c r="C320" s="215" t="s">
        <v>249</v>
      </c>
      <c r="D320" s="215" t="s">
        <v>126</v>
      </c>
      <c r="E320" s="215" t="s">
        <v>127</v>
      </c>
      <c r="F320" s="215" t="s">
        <v>125</v>
      </c>
      <c r="G320" s="215" t="s">
        <v>143</v>
      </c>
      <c r="H320" s="215" t="s">
        <v>196</v>
      </c>
      <c r="I320" s="215" t="s">
        <v>128</v>
      </c>
      <c r="J320" s="215" t="s">
        <v>196</v>
      </c>
      <c r="K320" s="215" t="s">
        <v>196</v>
      </c>
      <c r="L320" s="215" t="s">
        <v>196</v>
      </c>
      <c r="M320" s="216">
        <v>-108.5</v>
      </c>
      <c r="N320" t="str">
        <f t="shared" si="4"/>
        <v>213000010100</v>
      </c>
    </row>
    <row r="321" spans="1:14" x14ac:dyDescent="0.25">
      <c r="A321" s="215" t="s">
        <v>108</v>
      </c>
      <c r="B321" s="215" t="s">
        <v>248</v>
      </c>
      <c r="C321" s="215" t="s">
        <v>249</v>
      </c>
      <c r="D321" s="215" t="s">
        <v>126</v>
      </c>
      <c r="E321" s="215" t="s">
        <v>127</v>
      </c>
      <c r="F321" s="215" t="s">
        <v>125</v>
      </c>
      <c r="G321" s="215" t="s">
        <v>142</v>
      </c>
      <c r="H321" s="215" t="s">
        <v>196</v>
      </c>
      <c r="I321" s="215" t="s">
        <v>128</v>
      </c>
      <c r="J321" s="215" t="s">
        <v>196</v>
      </c>
      <c r="K321" s="215" t="s">
        <v>196</v>
      </c>
      <c r="L321" s="215" t="s">
        <v>196</v>
      </c>
      <c r="M321" s="216">
        <v>-5.85</v>
      </c>
      <c r="N321" t="str">
        <f t="shared" si="4"/>
        <v>212500010100</v>
      </c>
    </row>
    <row r="322" spans="1:14" x14ac:dyDescent="0.25">
      <c r="A322" s="215" t="s">
        <v>108</v>
      </c>
      <c r="B322" s="215" t="s">
        <v>248</v>
      </c>
      <c r="C322" s="215" t="s">
        <v>249</v>
      </c>
      <c r="D322" s="215" t="s">
        <v>126</v>
      </c>
      <c r="E322" s="215" t="s">
        <v>127</v>
      </c>
      <c r="F322" s="215" t="s">
        <v>125</v>
      </c>
      <c r="G322" s="215" t="s">
        <v>139</v>
      </c>
      <c r="H322" s="215" t="s">
        <v>196</v>
      </c>
      <c r="I322" s="215" t="s">
        <v>128</v>
      </c>
      <c r="J322" s="215" t="s">
        <v>196</v>
      </c>
      <c r="K322" s="215" t="s">
        <v>196</v>
      </c>
      <c r="L322" s="215" t="s">
        <v>196</v>
      </c>
      <c r="M322" s="216">
        <v>-18.09</v>
      </c>
      <c r="N322" t="str">
        <f t="shared" si="4"/>
        <v>210000010100</v>
      </c>
    </row>
    <row r="323" spans="1:14" x14ac:dyDescent="0.25">
      <c r="A323" s="215" t="s">
        <v>108</v>
      </c>
      <c r="B323" s="215" t="s">
        <v>248</v>
      </c>
      <c r="C323" s="215" t="s">
        <v>249</v>
      </c>
      <c r="D323" s="215" t="s">
        <v>126</v>
      </c>
      <c r="E323" s="215" t="s">
        <v>127</v>
      </c>
      <c r="F323" s="215" t="s">
        <v>125</v>
      </c>
      <c r="G323" s="215" t="s">
        <v>139</v>
      </c>
      <c r="H323" s="215" t="s">
        <v>196</v>
      </c>
      <c r="I323" s="215" t="s">
        <v>128</v>
      </c>
      <c r="J323" s="215" t="s">
        <v>196</v>
      </c>
      <c r="K323" s="215" t="s">
        <v>196</v>
      </c>
      <c r="L323" s="215" t="s">
        <v>196</v>
      </c>
      <c r="M323" s="216">
        <v>-60</v>
      </c>
      <c r="N323" t="str">
        <f t="shared" ref="N323:N386" si="5">CONCATENATE(G323,E323)</f>
        <v>210000010100</v>
      </c>
    </row>
    <row r="324" spans="1:14" x14ac:dyDescent="0.25">
      <c r="A324" s="215" t="s">
        <v>108</v>
      </c>
      <c r="B324" s="215" t="s">
        <v>248</v>
      </c>
      <c r="C324" s="215" t="s">
        <v>249</v>
      </c>
      <c r="D324" s="215" t="s">
        <v>126</v>
      </c>
      <c r="E324" s="215" t="s">
        <v>127</v>
      </c>
      <c r="F324" s="215" t="s">
        <v>125</v>
      </c>
      <c r="G324" s="215" t="s">
        <v>140</v>
      </c>
      <c r="H324" s="215" t="s">
        <v>196</v>
      </c>
      <c r="I324" s="215" t="s">
        <v>128</v>
      </c>
      <c r="J324" s="215" t="s">
        <v>196</v>
      </c>
      <c r="K324" s="215" t="s">
        <v>196</v>
      </c>
      <c r="L324" s="215" t="s">
        <v>196</v>
      </c>
      <c r="M324" s="216">
        <v>-97.63</v>
      </c>
      <c r="N324" t="str">
        <f t="shared" si="5"/>
        <v>210500010100</v>
      </c>
    </row>
    <row r="325" spans="1:14" x14ac:dyDescent="0.25">
      <c r="A325" s="215" t="s">
        <v>108</v>
      </c>
      <c r="B325" s="215" t="s">
        <v>248</v>
      </c>
      <c r="C325" s="215" t="s">
        <v>249</v>
      </c>
      <c r="D325" s="215" t="s">
        <v>126</v>
      </c>
      <c r="E325" s="215" t="s">
        <v>127</v>
      </c>
      <c r="F325" s="215" t="s">
        <v>125</v>
      </c>
      <c r="G325" s="215" t="s">
        <v>139</v>
      </c>
      <c r="H325" s="215" t="s">
        <v>196</v>
      </c>
      <c r="I325" s="215" t="s">
        <v>128</v>
      </c>
      <c r="J325" s="215" t="s">
        <v>196</v>
      </c>
      <c r="K325" s="215" t="s">
        <v>196</v>
      </c>
      <c r="L325" s="215" t="s">
        <v>196</v>
      </c>
      <c r="M325" s="216">
        <v>-15.38</v>
      </c>
      <c r="N325" t="str">
        <f t="shared" si="5"/>
        <v>210000010100</v>
      </c>
    </row>
    <row r="326" spans="1:14" x14ac:dyDescent="0.25">
      <c r="A326" s="215" t="s">
        <v>108</v>
      </c>
      <c r="B326" s="215" t="s">
        <v>248</v>
      </c>
      <c r="C326" s="215" t="s">
        <v>249</v>
      </c>
      <c r="D326" s="215" t="s">
        <v>126</v>
      </c>
      <c r="E326" s="215" t="s">
        <v>127</v>
      </c>
      <c r="F326" s="215" t="s">
        <v>125</v>
      </c>
      <c r="G326" s="215" t="s">
        <v>136</v>
      </c>
      <c r="H326" s="215" t="s">
        <v>196</v>
      </c>
      <c r="I326" s="215" t="s">
        <v>128</v>
      </c>
      <c r="J326" s="215" t="s">
        <v>196</v>
      </c>
      <c r="K326" s="215" t="s">
        <v>196</v>
      </c>
      <c r="L326" s="215" t="s">
        <v>196</v>
      </c>
      <c r="M326" s="216">
        <v>-3.82</v>
      </c>
      <c r="N326" t="str">
        <f t="shared" si="5"/>
        <v>205500010100</v>
      </c>
    </row>
    <row r="327" spans="1:14" x14ac:dyDescent="0.25">
      <c r="A327" s="215" t="s">
        <v>108</v>
      </c>
      <c r="B327" s="215" t="s">
        <v>248</v>
      </c>
      <c r="C327" s="215" t="s">
        <v>249</v>
      </c>
      <c r="D327" s="215" t="s">
        <v>126</v>
      </c>
      <c r="E327" s="215" t="s">
        <v>127</v>
      </c>
      <c r="F327" s="215" t="s">
        <v>125</v>
      </c>
      <c r="G327" s="215" t="s">
        <v>137</v>
      </c>
      <c r="H327" s="215" t="s">
        <v>196</v>
      </c>
      <c r="I327" s="215" t="s">
        <v>128</v>
      </c>
      <c r="J327" s="215" t="s">
        <v>196</v>
      </c>
      <c r="K327" s="215" t="s">
        <v>196</v>
      </c>
      <c r="L327" s="215" t="s">
        <v>196</v>
      </c>
      <c r="M327" s="216">
        <v>-867.4</v>
      </c>
      <c r="N327" t="str">
        <f t="shared" si="5"/>
        <v>205600010100</v>
      </c>
    </row>
    <row r="328" spans="1:14" x14ac:dyDescent="0.25">
      <c r="A328" s="215" t="s">
        <v>108</v>
      </c>
      <c r="B328" s="215" t="s">
        <v>248</v>
      </c>
      <c r="C328" s="215" t="s">
        <v>249</v>
      </c>
      <c r="D328" s="215" t="s">
        <v>126</v>
      </c>
      <c r="E328" s="215" t="s">
        <v>127</v>
      </c>
      <c r="F328" s="215" t="s">
        <v>125</v>
      </c>
      <c r="G328" s="215" t="s">
        <v>134</v>
      </c>
      <c r="H328" s="215" t="s">
        <v>196</v>
      </c>
      <c r="I328" s="215" t="s">
        <v>128</v>
      </c>
      <c r="J328" s="215" t="s">
        <v>196</v>
      </c>
      <c r="K328" s="215" t="s">
        <v>196</v>
      </c>
      <c r="L328" s="215" t="s">
        <v>196</v>
      </c>
      <c r="M328" s="216">
        <v>-97.63</v>
      </c>
      <c r="N328" t="str">
        <f t="shared" si="5"/>
        <v>205200010100</v>
      </c>
    </row>
    <row r="329" spans="1:14" x14ac:dyDescent="0.25">
      <c r="A329" s="215" t="s">
        <v>108</v>
      </c>
      <c r="B329" s="215" t="s">
        <v>248</v>
      </c>
      <c r="C329" s="215" t="s">
        <v>249</v>
      </c>
      <c r="D329" s="215" t="s">
        <v>126</v>
      </c>
      <c r="E329" s="215" t="s">
        <v>127</v>
      </c>
      <c r="F329" s="215" t="s">
        <v>125</v>
      </c>
      <c r="G329" s="215" t="s">
        <v>139</v>
      </c>
      <c r="H329" s="215" t="s">
        <v>196</v>
      </c>
      <c r="I329" s="215" t="s">
        <v>128</v>
      </c>
      <c r="J329" s="215" t="s">
        <v>196</v>
      </c>
      <c r="K329" s="215" t="s">
        <v>196</v>
      </c>
      <c r="L329" s="215" t="s">
        <v>196</v>
      </c>
      <c r="M329" s="216">
        <v>-17.75</v>
      </c>
      <c r="N329" t="str">
        <f t="shared" si="5"/>
        <v>210000010100</v>
      </c>
    </row>
    <row r="330" spans="1:14" x14ac:dyDescent="0.25">
      <c r="A330" s="215" t="s">
        <v>108</v>
      </c>
      <c r="B330" s="215" t="s">
        <v>248</v>
      </c>
      <c r="C330" s="215" t="s">
        <v>249</v>
      </c>
      <c r="D330" s="215" t="s">
        <v>126</v>
      </c>
      <c r="E330" s="215" t="s">
        <v>127</v>
      </c>
      <c r="F330" s="215" t="s">
        <v>125</v>
      </c>
      <c r="G330" s="215" t="s">
        <v>141</v>
      </c>
      <c r="H330" s="215" t="s">
        <v>196</v>
      </c>
      <c r="I330" s="215" t="s">
        <v>128</v>
      </c>
      <c r="J330" s="215" t="s">
        <v>196</v>
      </c>
      <c r="K330" s="215" t="s">
        <v>196</v>
      </c>
      <c r="L330" s="215" t="s">
        <v>196</v>
      </c>
      <c r="M330" s="216">
        <v>-78.83</v>
      </c>
      <c r="N330" t="str">
        <f t="shared" si="5"/>
        <v>211000010100</v>
      </c>
    </row>
    <row r="331" spans="1:14" x14ac:dyDescent="0.25">
      <c r="A331" s="215" t="s">
        <v>108</v>
      </c>
      <c r="B331" s="215" t="s">
        <v>248</v>
      </c>
      <c r="C331" s="215" t="s">
        <v>249</v>
      </c>
      <c r="D331" s="215" t="s">
        <v>126</v>
      </c>
      <c r="E331" s="215" t="s">
        <v>127</v>
      </c>
      <c r="F331" s="215" t="s">
        <v>125</v>
      </c>
      <c r="G331" s="215" t="s">
        <v>135</v>
      </c>
      <c r="H331" s="215" t="s">
        <v>196</v>
      </c>
      <c r="I331" s="215" t="s">
        <v>128</v>
      </c>
      <c r="J331" s="215" t="s">
        <v>196</v>
      </c>
      <c r="K331" s="215" t="s">
        <v>196</v>
      </c>
      <c r="L331" s="215" t="s">
        <v>196</v>
      </c>
      <c r="M331" s="216">
        <v>-78.83</v>
      </c>
      <c r="N331" t="str">
        <f t="shared" si="5"/>
        <v>205300010100</v>
      </c>
    </row>
    <row r="332" spans="1:14" x14ac:dyDescent="0.25">
      <c r="A332" s="215" t="s">
        <v>108</v>
      </c>
      <c r="B332" s="215" t="s">
        <v>248</v>
      </c>
      <c r="C332" s="215" t="s">
        <v>249</v>
      </c>
      <c r="D332" s="215" t="s">
        <v>126</v>
      </c>
      <c r="E332" s="215" t="s">
        <v>127</v>
      </c>
      <c r="F332" s="215" t="s">
        <v>125</v>
      </c>
      <c r="G332" s="215" t="s">
        <v>147</v>
      </c>
      <c r="H332" s="215" t="s">
        <v>196</v>
      </c>
      <c r="I332" s="215" t="s">
        <v>128</v>
      </c>
      <c r="J332" s="215" t="s">
        <v>196</v>
      </c>
      <c r="K332" s="215" t="s">
        <v>196</v>
      </c>
      <c r="L332" s="215" t="s">
        <v>196</v>
      </c>
      <c r="M332" s="216">
        <v>-18.43</v>
      </c>
      <c r="N332" t="str">
        <f t="shared" si="5"/>
        <v>216000010100</v>
      </c>
    </row>
    <row r="333" spans="1:14" x14ac:dyDescent="0.25">
      <c r="A333" s="215" t="s">
        <v>108</v>
      </c>
      <c r="B333" s="215" t="s">
        <v>248</v>
      </c>
      <c r="C333" s="215" t="s">
        <v>249</v>
      </c>
      <c r="D333" s="215" t="s">
        <v>126</v>
      </c>
      <c r="E333" s="215" t="s">
        <v>127</v>
      </c>
      <c r="F333" s="215" t="s">
        <v>125</v>
      </c>
      <c r="G333" s="215" t="s">
        <v>144</v>
      </c>
      <c r="H333" s="215" t="s">
        <v>196</v>
      </c>
      <c r="I333" s="215" t="s">
        <v>128</v>
      </c>
      <c r="J333" s="215" t="s">
        <v>196</v>
      </c>
      <c r="K333" s="215" t="s">
        <v>196</v>
      </c>
      <c r="L333" s="215" t="s">
        <v>196</v>
      </c>
      <c r="M333" s="216">
        <v>-53.53</v>
      </c>
      <c r="N333" t="str">
        <f t="shared" si="5"/>
        <v>214000010100</v>
      </c>
    </row>
    <row r="334" spans="1:14" x14ac:dyDescent="0.25">
      <c r="A334" s="215" t="s">
        <v>108</v>
      </c>
      <c r="B334" s="215" t="s">
        <v>248</v>
      </c>
      <c r="C334" s="215" t="s">
        <v>249</v>
      </c>
      <c r="D334" s="215" t="s">
        <v>126</v>
      </c>
      <c r="E334" s="215" t="s">
        <v>127</v>
      </c>
      <c r="F334" s="215" t="s">
        <v>125</v>
      </c>
      <c r="G334" s="215" t="s">
        <v>138</v>
      </c>
      <c r="H334" s="215" t="s">
        <v>196</v>
      </c>
      <c r="I334" s="215" t="s">
        <v>128</v>
      </c>
      <c r="J334" s="215" t="s">
        <v>196</v>
      </c>
      <c r="K334" s="215" t="s">
        <v>196</v>
      </c>
      <c r="L334" s="215" t="s">
        <v>196</v>
      </c>
      <c r="M334" s="216">
        <v>-18.43</v>
      </c>
      <c r="N334" t="str">
        <f t="shared" si="5"/>
        <v>205800010100</v>
      </c>
    </row>
    <row r="335" spans="1:14" x14ac:dyDescent="0.25">
      <c r="A335" s="215" t="s">
        <v>108</v>
      </c>
      <c r="B335" s="215" t="s">
        <v>248</v>
      </c>
      <c r="C335" s="215" t="s">
        <v>249</v>
      </c>
      <c r="D335" s="215" t="s">
        <v>126</v>
      </c>
      <c r="E335" s="215" t="s">
        <v>127</v>
      </c>
      <c r="F335" s="215" t="s">
        <v>125</v>
      </c>
      <c r="G335" s="215" t="s">
        <v>145</v>
      </c>
      <c r="H335" s="215" t="s">
        <v>196</v>
      </c>
      <c r="I335" s="215" t="s">
        <v>128</v>
      </c>
      <c r="J335" s="215" t="s">
        <v>196</v>
      </c>
      <c r="K335" s="215" t="s">
        <v>196</v>
      </c>
      <c r="L335" s="215" t="s">
        <v>196</v>
      </c>
      <c r="M335" s="216">
        <v>-45.99</v>
      </c>
      <c r="N335" t="str">
        <f t="shared" si="5"/>
        <v>215000010100</v>
      </c>
    </row>
    <row r="336" spans="1:14" x14ac:dyDescent="0.25">
      <c r="A336" s="215" t="s">
        <v>108</v>
      </c>
      <c r="B336" s="215" t="s">
        <v>248</v>
      </c>
      <c r="C336" s="215" t="s">
        <v>249</v>
      </c>
      <c r="D336" s="215" t="s">
        <v>126</v>
      </c>
      <c r="E336" s="215" t="s">
        <v>127</v>
      </c>
      <c r="F336" s="215" t="s">
        <v>125</v>
      </c>
      <c r="G336" s="215" t="s">
        <v>124</v>
      </c>
      <c r="H336" s="215" t="s">
        <v>196</v>
      </c>
      <c r="I336" s="215" t="s">
        <v>128</v>
      </c>
      <c r="J336" s="215" t="s">
        <v>196</v>
      </c>
      <c r="K336" s="215" t="s">
        <v>196</v>
      </c>
      <c r="L336" s="215" t="s">
        <v>196</v>
      </c>
      <c r="M336" s="216">
        <v>-966.64</v>
      </c>
      <c r="N336" t="str">
        <f t="shared" si="5"/>
        <v>100000010100</v>
      </c>
    </row>
    <row r="337" spans="1:14" x14ac:dyDescent="0.25">
      <c r="A337" s="215" t="s">
        <v>108</v>
      </c>
      <c r="B337" s="215" t="s">
        <v>248</v>
      </c>
      <c r="C337" s="215" t="s">
        <v>249</v>
      </c>
      <c r="D337" s="215" t="s">
        <v>126</v>
      </c>
      <c r="E337" s="215" t="s">
        <v>127</v>
      </c>
      <c r="F337" s="215" t="s">
        <v>125</v>
      </c>
      <c r="G337" s="215" t="s">
        <v>149</v>
      </c>
      <c r="H337" s="215" t="s">
        <v>196</v>
      </c>
      <c r="I337" s="215" t="s">
        <v>128</v>
      </c>
      <c r="J337" s="215" t="s">
        <v>196</v>
      </c>
      <c r="K337" s="215" t="s">
        <v>196</v>
      </c>
      <c r="L337" s="215" t="s">
        <v>196</v>
      </c>
      <c r="M337" s="216">
        <v>1479.2</v>
      </c>
      <c r="N337" t="str">
        <f t="shared" si="5"/>
        <v>710000010100</v>
      </c>
    </row>
    <row r="338" spans="1:14" x14ac:dyDescent="0.25">
      <c r="A338" s="215" t="s">
        <v>108</v>
      </c>
      <c r="B338" s="215" t="s">
        <v>248</v>
      </c>
      <c r="C338" s="215" t="s">
        <v>249</v>
      </c>
      <c r="D338" s="215" t="s">
        <v>126</v>
      </c>
      <c r="E338" s="215" t="s">
        <v>127</v>
      </c>
      <c r="F338" s="215" t="s">
        <v>125</v>
      </c>
      <c r="G338" s="215" t="s">
        <v>152</v>
      </c>
      <c r="H338" s="215" t="s">
        <v>196</v>
      </c>
      <c r="I338" s="215" t="s">
        <v>128</v>
      </c>
      <c r="J338" s="215" t="s">
        <v>196</v>
      </c>
      <c r="K338" s="215" t="s">
        <v>196</v>
      </c>
      <c r="L338" s="215" t="s">
        <v>196</v>
      </c>
      <c r="M338" s="216">
        <v>78.83</v>
      </c>
      <c r="N338" t="str">
        <f t="shared" si="5"/>
        <v>723000010100</v>
      </c>
    </row>
    <row r="339" spans="1:14" x14ac:dyDescent="0.25">
      <c r="A339" s="215" t="s">
        <v>108</v>
      </c>
      <c r="B339" s="215" t="s">
        <v>248</v>
      </c>
      <c r="C339" s="215" t="s">
        <v>249</v>
      </c>
      <c r="D339" s="215" t="s">
        <v>126</v>
      </c>
      <c r="E339" s="215" t="s">
        <v>127</v>
      </c>
      <c r="F339" s="215" t="s">
        <v>125</v>
      </c>
      <c r="G339" s="215" t="s">
        <v>153</v>
      </c>
      <c r="H339" s="215" t="s">
        <v>196</v>
      </c>
      <c r="I339" s="215" t="s">
        <v>128</v>
      </c>
      <c r="J339" s="215" t="s">
        <v>196</v>
      </c>
      <c r="K339" s="215" t="s">
        <v>196</v>
      </c>
      <c r="L339" s="215" t="s">
        <v>196</v>
      </c>
      <c r="M339" s="216">
        <v>18.43</v>
      </c>
      <c r="N339" t="str">
        <f t="shared" si="5"/>
        <v>723100010100</v>
      </c>
    </row>
    <row r="340" spans="1:14" x14ac:dyDescent="0.25">
      <c r="A340" s="215" t="s">
        <v>108</v>
      </c>
      <c r="B340" s="215" t="s">
        <v>248</v>
      </c>
      <c r="C340" s="215" t="s">
        <v>249</v>
      </c>
      <c r="D340" s="215" t="s">
        <v>126</v>
      </c>
      <c r="E340" s="215" t="s">
        <v>127</v>
      </c>
      <c r="F340" s="215" t="s">
        <v>125</v>
      </c>
      <c r="G340" s="215" t="s">
        <v>154</v>
      </c>
      <c r="H340" s="215" t="s">
        <v>196</v>
      </c>
      <c r="I340" s="215" t="s">
        <v>128</v>
      </c>
      <c r="J340" s="215" t="s">
        <v>196</v>
      </c>
      <c r="K340" s="215" t="s">
        <v>196</v>
      </c>
      <c r="L340" s="215" t="s">
        <v>196</v>
      </c>
      <c r="M340" s="216">
        <v>867.4</v>
      </c>
      <c r="N340" t="str">
        <f t="shared" si="5"/>
        <v>724000010100</v>
      </c>
    </row>
    <row r="341" spans="1:14" x14ac:dyDescent="0.25">
      <c r="A341" s="215" t="s">
        <v>108</v>
      </c>
      <c r="B341" s="215" t="s">
        <v>248</v>
      </c>
      <c r="C341" s="215" t="s">
        <v>249</v>
      </c>
      <c r="D341" s="215" t="s">
        <v>126</v>
      </c>
      <c r="E341" s="215" t="s">
        <v>127</v>
      </c>
      <c r="F341" s="215" t="s">
        <v>125</v>
      </c>
      <c r="G341" s="215" t="s">
        <v>156</v>
      </c>
      <c r="H341" s="215" t="s">
        <v>196</v>
      </c>
      <c r="I341" s="215" t="s">
        <v>128</v>
      </c>
      <c r="J341" s="215" t="s">
        <v>196</v>
      </c>
      <c r="K341" s="215" t="s">
        <v>196</v>
      </c>
      <c r="L341" s="215" t="s">
        <v>196</v>
      </c>
      <c r="M341" s="216">
        <v>3.82</v>
      </c>
      <c r="N341" t="str">
        <f t="shared" si="5"/>
        <v>725000010100</v>
      </c>
    </row>
    <row r="342" spans="1:14" x14ac:dyDescent="0.25">
      <c r="A342" s="215" t="s">
        <v>108</v>
      </c>
      <c r="B342" s="215" t="s">
        <v>248</v>
      </c>
      <c r="C342" s="215" t="s">
        <v>249</v>
      </c>
      <c r="D342" s="215" t="s">
        <v>126</v>
      </c>
      <c r="E342" s="215" t="s">
        <v>127</v>
      </c>
      <c r="F342" s="215" t="s">
        <v>125</v>
      </c>
      <c r="G342" s="215" t="s">
        <v>157</v>
      </c>
      <c r="H342" s="215" t="s">
        <v>196</v>
      </c>
      <c r="I342" s="215" t="s">
        <v>128</v>
      </c>
      <c r="J342" s="215" t="s">
        <v>196</v>
      </c>
      <c r="K342" s="215" t="s">
        <v>196</v>
      </c>
      <c r="L342" s="215" t="s">
        <v>196</v>
      </c>
      <c r="M342" s="216">
        <v>97.63</v>
      </c>
      <c r="N342" t="str">
        <f t="shared" si="5"/>
        <v>726900010100</v>
      </c>
    </row>
    <row r="343" spans="1:14" x14ac:dyDescent="0.25">
      <c r="A343" s="215" t="s">
        <v>108</v>
      </c>
      <c r="B343" s="215" t="s">
        <v>248</v>
      </c>
      <c r="C343" s="215" t="s">
        <v>249</v>
      </c>
      <c r="D343" s="215" t="s">
        <v>126</v>
      </c>
      <c r="E343" s="215" t="s">
        <v>127</v>
      </c>
      <c r="F343" s="215" t="s">
        <v>125</v>
      </c>
      <c r="G343" s="215" t="s">
        <v>157</v>
      </c>
      <c r="H343" s="215" t="s">
        <v>196</v>
      </c>
      <c r="I343" s="215" t="s">
        <v>128</v>
      </c>
      <c r="J343" s="215" t="s">
        <v>196</v>
      </c>
      <c r="K343" s="215" t="s">
        <v>196</v>
      </c>
      <c r="L343" s="215" t="s">
        <v>196</v>
      </c>
      <c r="M343" s="216">
        <v>17.75</v>
      </c>
      <c r="N343" t="str">
        <f t="shared" si="5"/>
        <v>726900010100</v>
      </c>
    </row>
    <row r="344" spans="1:14" x14ac:dyDescent="0.25">
      <c r="A344" s="215" t="s">
        <v>108</v>
      </c>
      <c r="B344" s="215" t="s">
        <v>248</v>
      </c>
      <c r="C344" s="215" t="s">
        <v>249</v>
      </c>
      <c r="D344" s="215" t="s">
        <v>126</v>
      </c>
      <c r="E344" s="215" t="s">
        <v>127</v>
      </c>
      <c r="F344" s="215" t="s">
        <v>125</v>
      </c>
      <c r="G344" s="215" t="s">
        <v>139</v>
      </c>
      <c r="H344" s="215" t="s">
        <v>196</v>
      </c>
      <c r="I344" s="215" t="s">
        <v>128</v>
      </c>
      <c r="J344" s="215" t="s">
        <v>196</v>
      </c>
      <c r="K344" s="215" t="s">
        <v>196</v>
      </c>
      <c r="L344" s="215" t="s">
        <v>196</v>
      </c>
      <c r="M344" s="216">
        <v>-2</v>
      </c>
      <c r="N344" t="str">
        <f t="shared" si="5"/>
        <v>210000010100</v>
      </c>
    </row>
    <row r="345" spans="1:14" x14ac:dyDescent="0.25">
      <c r="A345" s="215" t="s">
        <v>108</v>
      </c>
      <c r="B345" s="215" t="s">
        <v>248</v>
      </c>
      <c r="C345" s="215" t="s">
        <v>249</v>
      </c>
      <c r="D345" s="215" t="s">
        <v>126</v>
      </c>
      <c r="E345" s="215" t="s">
        <v>127</v>
      </c>
      <c r="F345" s="215" t="s">
        <v>125</v>
      </c>
      <c r="G345" s="215" t="s">
        <v>139</v>
      </c>
      <c r="H345" s="215" t="s">
        <v>196</v>
      </c>
      <c r="I345" s="215" t="s">
        <v>128</v>
      </c>
      <c r="J345" s="215" t="s">
        <v>196</v>
      </c>
      <c r="K345" s="215" t="s">
        <v>196</v>
      </c>
      <c r="L345" s="215" t="s">
        <v>196</v>
      </c>
      <c r="M345" s="216">
        <v>-8.33</v>
      </c>
      <c r="N345" t="str">
        <f t="shared" si="5"/>
        <v>210000010100</v>
      </c>
    </row>
    <row r="346" spans="1:14" x14ac:dyDescent="0.25">
      <c r="A346" s="215" t="s">
        <v>108</v>
      </c>
      <c r="B346" s="215" t="s">
        <v>250</v>
      </c>
      <c r="C346" s="215" t="s">
        <v>251</v>
      </c>
      <c r="D346" s="215" t="s">
        <v>126</v>
      </c>
      <c r="E346" s="215" t="s">
        <v>127</v>
      </c>
      <c r="F346" s="215" t="s">
        <v>125</v>
      </c>
      <c r="G346" s="215" t="s">
        <v>139</v>
      </c>
      <c r="H346" s="215" t="s">
        <v>196</v>
      </c>
      <c r="I346" s="215" t="s">
        <v>128</v>
      </c>
      <c r="J346" s="215" t="s">
        <v>196</v>
      </c>
      <c r="K346" s="215" t="s">
        <v>196</v>
      </c>
      <c r="L346" s="215" t="s">
        <v>196</v>
      </c>
      <c r="M346" s="216">
        <v>-150</v>
      </c>
      <c r="N346" t="str">
        <f t="shared" si="5"/>
        <v>210000010100</v>
      </c>
    </row>
    <row r="347" spans="1:14" x14ac:dyDescent="0.25">
      <c r="A347" s="215" t="s">
        <v>108</v>
      </c>
      <c r="B347" s="215" t="s">
        <v>250</v>
      </c>
      <c r="C347" s="215" t="s">
        <v>251</v>
      </c>
      <c r="D347" s="215" t="s">
        <v>126</v>
      </c>
      <c r="E347" s="215" t="s">
        <v>127</v>
      </c>
      <c r="F347" s="215" t="s">
        <v>125</v>
      </c>
      <c r="G347" s="215" t="s">
        <v>140</v>
      </c>
      <c r="H347" s="215" t="s">
        <v>196</v>
      </c>
      <c r="I347" s="215" t="s">
        <v>128</v>
      </c>
      <c r="J347" s="215" t="s">
        <v>196</v>
      </c>
      <c r="K347" s="215" t="s">
        <v>196</v>
      </c>
      <c r="L347" s="215" t="s">
        <v>196</v>
      </c>
      <c r="M347" s="216">
        <v>-172.66</v>
      </c>
      <c r="N347" t="str">
        <f t="shared" si="5"/>
        <v>210500010100</v>
      </c>
    </row>
    <row r="348" spans="1:14" x14ac:dyDescent="0.25">
      <c r="A348" s="215" t="s">
        <v>108</v>
      </c>
      <c r="B348" s="215" t="s">
        <v>250</v>
      </c>
      <c r="C348" s="215" t="s">
        <v>251</v>
      </c>
      <c r="D348" s="215" t="s">
        <v>126</v>
      </c>
      <c r="E348" s="215" t="s">
        <v>127</v>
      </c>
      <c r="F348" s="215" t="s">
        <v>125</v>
      </c>
      <c r="G348" s="215" t="s">
        <v>143</v>
      </c>
      <c r="H348" s="215" t="s">
        <v>196</v>
      </c>
      <c r="I348" s="215" t="s">
        <v>128</v>
      </c>
      <c r="J348" s="215" t="s">
        <v>196</v>
      </c>
      <c r="K348" s="215" t="s">
        <v>196</v>
      </c>
      <c r="L348" s="215" t="s">
        <v>196</v>
      </c>
      <c r="M348" s="216">
        <v>-43</v>
      </c>
      <c r="N348" t="str">
        <f t="shared" si="5"/>
        <v>213000010100</v>
      </c>
    </row>
    <row r="349" spans="1:14" x14ac:dyDescent="0.25">
      <c r="A349" s="215" t="s">
        <v>108</v>
      </c>
      <c r="B349" s="215" t="s">
        <v>250</v>
      </c>
      <c r="C349" s="215" t="s">
        <v>251</v>
      </c>
      <c r="D349" s="215" t="s">
        <v>126</v>
      </c>
      <c r="E349" s="215" t="s">
        <v>127</v>
      </c>
      <c r="F349" s="215" t="s">
        <v>125</v>
      </c>
      <c r="G349" s="215" t="s">
        <v>150</v>
      </c>
      <c r="H349" s="215" t="s">
        <v>196</v>
      </c>
      <c r="I349" s="215" t="s">
        <v>128</v>
      </c>
      <c r="J349" s="215" t="s">
        <v>196</v>
      </c>
      <c r="K349" s="215" t="s">
        <v>196</v>
      </c>
      <c r="L349" s="215" t="s">
        <v>196</v>
      </c>
      <c r="M349" s="216">
        <v>-38.69</v>
      </c>
      <c r="N349" t="str">
        <f t="shared" si="5"/>
        <v>219000010100</v>
      </c>
    </row>
    <row r="350" spans="1:14" x14ac:dyDescent="0.25">
      <c r="A350" s="215" t="s">
        <v>108</v>
      </c>
      <c r="B350" s="215" t="s">
        <v>250</v>
      </c>
      <c r="C350" s="215" t="s">
        <v>251</v>
      </c>
      <c r="D350" s="215" t="s">
        <v>126</v>
      </c>
      <c r="E350" s="215" t="s">
        <v>127</v>
      </c>
      <c r="F350" s="215" t="s">
        <v>125</v>
      </c>
      <c r="G350" s="215" t="s">
        <v>160</v>
      </c>
      <c r="H350" s="215" t="s">
        <v>196</v>
      </c>
      <c r="I350" s="215" t="s">
        <v>128</v>
      </c>
      <c r="J350" s="215" t="s">
        <v>196</v>
      </c>
      <c r="K350" s="215" t="s">
        <v>196</v>
      </c>
      <c r="L350" s="215" t="s">
        <v>196</v>
      </c>
      <c r="M350" s="216">
        <v>-11.4</v>
      </c>
      <c r="N350" t="str">
        <f t="shared" si="5"/>
        <v>205700010100</v>
      </c>
    </row>
    <row r="351" spans="1:14" x14ac:dyDescent="0.25">
      <c r="A351" s="215" t="s">
        <v>108</v>
      </c>
      <c r="B351" s="215" t="s">
        <v>250</v>
      </c>
      <c r="C351" s="215" t="s">
        <v>251</v>
      </c>
      <c r="D351" s="215" t="s">
        <v>126</v>
      </c>
      <c r="E351" s="215" t="s">
        <v>127</v>
      </c>
      <c r="F351" s="215" t="s">
        <v>125</v>
      </c>
      <c r="G351" s="215" t="s">
        <v>136</v>
      </c>
      <c r="H351" s="215" t="s">
        <v>196</v>
      </c>
      <c r="I351" s="215" t="s">
        <v>128</v>
      </c>
      <c r="J351" s="215" t="s">
        <v>196</v>
      </c>
      <c r="K351" s="215" t="s">
        <v>196</v>
      </c>
      <c r="L351" s="215" t="s">
        <v>196</v>
      </c>
      <c r="M351" s="216">
        <v>-1.34</v>
      </c>
      <c r="N351" t="str">
        <f t="shared" si="5"/>
        <v>205500010100</v>
      </c>
    </row>
    <row r="352" spans="1:14" x14ac:dyDescent="0.25">
      <c r="A352" s="215" t="s">
        <v>108</v>
      </c>
      <c r="B352" s="215" t="s">
        <v>250</v>
      </c>
      <c r="C352" s="215" t="s">
        <v>251</v>
      </c>
      <c r="D352" s="215" t="s">
        <v>126</v>
      </c>
      <c r="E352" s="215" t="s">
        <v>127</v>
      </c>
      <c r="F352" s="215" t="s">
        <v>125</v>
      </c>
      <c r="G352" s="215" t="s">
        <v>137</v>
      </c>
      <c r="H352" s="215" t="s">
        <v>196</v>
      </c>
      <c r="I352" s="215" t="s">
        <v>128</v>
      </c>
      <c r="J352" s="215" t="s">
        <v>196</v>
      </c>
      <c r="K352" s="215" t="s">
        <v>196</v>
      </c>
      <c r="L352" s="215" t="s">
        <v>196</v>
      </c>
      <c r="M352" s="216">
        <v>-271.7</v>
      </c>
      <c r="N352" t="str">
        <f t="shared" si="5"/>
        <v>205600010100</v>
      </c>
    </row>
    <row r="353" spans="1:14" x14ac:dyDescent="0.25">
      <c r="A353" s="215" t="s">
        <v>108</v>
      </c>
      <c r="B353" s="215" t="s">
        <v>250</v>
      </c>
      <c r="C353" s="215" t="s">
        <v>251</v>
      </c>
      <c r="D353" s="215" t="s">
        <v>126</v>
      </c>
      <c r="E353" s="215" t="s">
        <v>127</v>
      </c>
      <c r="F353" s="215" t="s">
        <v>125</v>
      </c>
      <c r="G353" s="215" t="s">
        <v>134</v>
      </c>
      <c r="H353" s="215" t="s">
        <v>196</v>
      </c>
      <c r="I353" s="215" t="s">
        <v>128</v>
      </c>
      <c r="J353" s="215" t="s">
        <v>196</v>
      </c>
      <c r="K353" s="215" t="s">
        <v>196</v>
      </c>
      <c r="L353" s="215" t="s">
        <v>196</v>
      </c>
      <c r="M353" s="216">
        <v>-172.66</v>
      </c>
      <c r="N353" t="str">
        <f t="shared" si="5"/>
        <v>205200010100</v>
      </c>
    </row>
    <row r="354" spans="1:14" x14ac:dyDescent="0.25">
      <c r="A354" s="215" t="s">
        <v>108</v>
      </c>
      <c r="B354" s="215" t="s">
        <v>250</v>
      </c>
      <c r="C354" s="215" t="s">
        <v>251</v>
      </c>
      <c r="D354" s="215" t="s">
        <v>126</v>
      </c>
      <c r="E354" s="215" t="s">
        <v>127</v>
      </c>
      <c r="F354" s="215" t="s">
        <v>125</v>
      </c>
      <c r="G354" s="215" t="s">
        <v>139</v>
      </c>
      <c r="H354" s="215" t="s">
        <v>196</v>
      </c>
      <c r="I354" s="215" t="s">
        <v>128</v>
      </c>
      <c r="J354" s="215" t="s">
        <v>196</v>
      </c>
      <c r="K354" s="215" t="s">
        <v>196</v>
      </c>
      <c r="L354" s="215" t="s">
        <v>196</v>
      </c>
      <c r="M354" s="216">
        <v>-31.39</v>
      </c>
      <c r="N354" t="str">
        <f t="shared" si="5"/>
        <v>210000010100</v>
      </c>
    </row>
    <row r="355" spans="1:14" x14ac:dyDescent="0.25">
      <c r="A355" s="215" t="s">
        <v>108</v>
      </c>
      <c r="B355" s="215" t="s">
        <v>250</v>
      </c>
      <c r="C355" s="215" t="s">
        <v>251</v>
      </c>
      <c r="D355" s="215" t="s">
        <v>126</v>
      </c>
      <c r="E355" s="215" t="s">
        <v>127</v>
      </c>
      <c r="F355" s="215" t="s">
        <v>125</v>
      </c>
      <c r="G355" s="215" t="s">
        <v>141</v>
      </c>
      <c r="H355" s="215" t="s">
        <v>196</v>
      </c>
      <c r="I355" s="215" t="s">
        <v>128</v>
      </c>
      <c r="J355" s="215" t="s">
        <v>196</v>
      </c>
      <c r="K355" s="215" t="s">
        <v>196</v>
      </c>
      <c r="L355" s="215" t="s">
        <v>196</v>
      </c>
      <c r="M355" s="216">
        <v>-151.29</v>
      </c>
      <c r="N355" t="str">
        <f t="shared" si="5"/>
        <v>211000010100</v>
      </c>
    </row>
    <row r="356" spans="1:14" x14ac:dyDescent="0.25">
      <c r="A356" s="215" t="s">
        <v>108</v>
      </c>
      <c r="B356" s="215" t="s">
        <v>250</v>
      </c>
      <c r="C356" s="215" t="s">
        <v>251</v>
      </c>
      <c r="D356" s="215" t="s">
        <v>126</v>
      </c>
      <c r="E356" s="215" t="s">
        <v>127</v>
      </c>
      <c r="F356" s="215" t="s">
        <v>125</v>
      </c>
      <c r="G356" s="215" t="s">
        <v>135</v>
      </c>
      <c r="H356" s="215" t="s">
        <v>196</v>
      </c>
      <c r="I356" s="215" t="s">
        <v>128</v>
      </c>
      <c r="J356" s="215" t="s">
        <v>196</v>
      </c>
      <c r="K356" s="215" t="s">
        <v>196</v>
      </c>
      <c r="L356" s="215" t="s">
        <v>196</v>
      </c>
      <c r="M356" s="216">
        <v>-151.29</v>
      </c>
      <c r="N356" t="str">
        <f t="shared" si="5"/>
        <v>205300010100</v>
      </c>
    </row>
    <row r="357" spans="1:14" x14ac:dyDescent="0.25">
      <c r="A357" s="215" t="s">
        <v>108</v>
      </c>
      <c r="B357" s="215" t="s">
        <v>250</v>
      </c>
      <c r="C357" s="215" t="s">
        <v>251</v>
      </c>
      <c r="D357" s="215" t="s">
        <v>126</v>
      </c>
      <c r="E357" s="215" t="s">
        <v>127</v>
      </c>
      <c r="F357" s="215" t="s">
        <v>125</v>
      </c>
      <c r="G357" s="215" t="s">
        <v>147</v>
      </c>
      <c r="H357" s="215" t="s">
        <v>196</v>
      </c>
      <c r="I357" s="215" t="s">
        <v>128</v>
      </c>
      <c r="J357" s="215" t="s">
        <v>196</v>
      </c>
      <c r="K357" s="215" t="s">
        <v>196</v>
      </c>
      <c r="L357" s="215" t="s">
        <v>196</v>
      </c>
      <c r="M357" s="216">
        <v>-35.380000000000003</v>
      </c>
      <c r="N357" t="str">
        <f t="shared" si="5"/>
        <v>216000010100</v>
      </c>
    </row>
    <row r="358" spans="1:14" x14ac:dyDescent="0.25">
      <c r="A358" s="215" t="s">
        <v>108</v>
      </c>
      <c r="B358" s="215" t="s">
        <v>250</v>
      </c>
      <c r="C358" s="215" t="s">
        <v>251</v>
      </c>
      <c r="D358" s="215" t="s">
        <v>126</v>
      </c>
      <c r="E358" s="215" t="s">
        <v>127</v>
      </c>
      <c r="F358" s="215" t="s">
        <v>125</v>
      </c>
      <c r="G358" s="215" t="s">
        <v>144</v>
      </c>
      <c r="H358" s="215" t="s">
        <v>196</v>
      </c>
      <c r="I358" s="215" t="s">
        <v>128</v>
      </c>
      <c r="J358" s="215" t="s">
        <v>196</v>
      </c>
      <c r="K358" s="215" t="s">
        <v>196</v>
      </c>
      <c r="L358" s="215" t="s">
        <v>196</v>
      </c>
      <c r="M358" s="216">
        <v>-307.02</v>
      </c>
      <c r="N358" t="str">
        <f t="shared" si="5"/>
        <v>214000010100</v>
      </c>
    </row>
    <row r="359" spans="1:14" x14ac:dyDescent="0.25">
      <c r="A359" s="215" t="s">
        <v>108</v>
      </c>
      <c r="B359" s="215" t="s">
        <v>250</v>
      </c>
      <c r="C359" s="215" t="s">
        <v>251</v>
      </c>
      <c r="D359" s="215" t="s">
        <v>126</v>
      </c>
      <c r="E359" s="215" t="s">
        <v>127</v>
      </c>
      <c r="F359" s="215" t="s">
        <v>125</v>
      </c>
      <c r="G359" s="215" t="s">
        <v>138</v>
      </c>
      <c r="H359" s="215" t="s">
        <v>196</v>
      </c>
      <c r="I359" s="215" t="s">
        <v>128</v>
      </c>
      <c r="J359" s="215" t="s">
        <v>196</v>
      </c>
      <c r="K359" s="215" t="s">
        <v>196</v>
      </c>
      <c r="L359" s="215" t="s">
        <v>196</v>
      </c>
      <c r="M359" s="216">
        <v>-35.380000000000003</v>
      </c>
      <c r="N359" t="str">
        <f t="shared" si="5"/>
        <v>205800010100</v>
      </c>
    </row>
    <row r="360" spans="1:14" x14ac:dyDescent="0.25">
      <c r="A360" s="215" t="s">
        <v>108</v>
      </c>
      <c r="B360" s="215" t="s">
        <v>250</v>
      </c>
      <c r="C360" s="215" t="s">
        <v>251</v>
      </c>
      <c r="D360" s="215" t="s">
        <v>126</v>
      </c>
      <c r="E360" s="215" t="s">
        <v>127</v>
      </c>
      <c r="F360" s="215" t="s">
        <v>125</v>
      </c>
      <c r="G360" s="215" t="s">
        <v>145</v>
      </c>
      <c r="H360" s="215" t="s">
        <v>196</v>
      </c>
      <c r="I360" s="215" t="s">
        <v>128</v>
      </c>
      <c r="J360" s="215" t="s">
        <v>196</v>
      </c>
      <c r="K360" s="215" t="s">
        <v>196</v>
      </c>
      <c r="L360" s="215" t="s">
        <v>196</v>
      </c>
      <c r="M360" s="216">
        <v>-118.31</v>
      </c>
      <c r="N360" t="str">
        <f t="shared" si="5"/>
        <v>215000010100</v>
      </c>
    </row>
    <row r="361" spans="1:14" x14ac:dyDescent="0.25">
      <c r="A361" s="215" t="s">
        <v>108</v>
      </c>
      <c r="B361" s="215" t="s">
        <v>250</v>
      </c>
      <c r="C361" s="215" t="s">
        <v>251</v>
      </c>
      <c r="D361" s="215" t="s">
        <v>126</v>
      </c>
      <c r="E361" s="215" t="s">
        <v>127</v>
      </c>
      <c r="F361" s="215" t="s">
        <v>125</v>
      </c>
      <c r="G361" s="215" t="s">
        <v>124</v>
      </c>
      <c r="H361" s="215" t="s">
        <v>196</v>
      </c>
      <c r="I361" s="215" t="s">
        <v>128</v>
      </c>
      <c r="J361" s="215" t="s">
        <v>196</v>
      </c>
      <c r="K361" s="215" t="s">
        <v>196</v>
      </c>
      <c r="L361" s="215" t="s">
        <v>196</v>
      </c>
      <c r="M361" s="216">
        <v>-1489.12</v>
      </c>
      <c r="N361" t="str">
        <f t="shared" si="5"/>
        <v>100000010100</v>
      </c>
    </row>
    <row r="362" spans="1:14" x14ac:dyDescent="0.25">
      <c r="A362" s="215" t="s">
        <v>108</v>
      </c>
      <c r="B362" s="215" t="s">
        <v>250</v>
      </c>
      <c r="C362" s="215" t="s">
        <v>251</v>
      </c>
      <c r="D362" s="215" t="s">
        <v>126</v>
      </c>
      <c r="E362" s="215" t="s">
        <v>127</v>
      </c>
      <c r="F362" s="215" t="s">
        <v>125</v>
      </c>
      <c r="G362" s="215" t="s">
        <v>149</v>
      </c>
      <c r="H362" s="215" t="s">
        <v>196</v>
      </c>
      <c r="I362" s="215" t="s">
        <v>128</v>
      </c>
      <c r="J362" s="215" t="s">
        <v>196</v>
      </c>
      <c r="K362" s="215" t="s">
        <v>196</v>
      </c>
      <c r="L362" s="215" t="s">
        <v>196</v>
      </c>
      <c r="M362" s="216">
        <v>2027.4</v>
      </c>
      <c r="N362" t="str">
        <f t="shared" si="5"/>
        <v>710000010100</v>
      </c>
    </row>
    <row r="363" spans="1:14" x14ac:dyDescent="0.25">
      <c r="A363" s="215" t="s">
        <v>108</v>
      </c>
      <c r="B363" s="215" t="s">
        <v>250</v>
      </c>
      <c r="C363" s="215" t="s">
        <v>251</v>
      </c>
      <c r="D363" s="215" t="s">
        <v>126</v>
      </c>
      <c r="E363" s="215" t="s">
        <v>127</v>
      </c>
      <c r="F363" s="215" t="s">
        <v>125</v>
      </c>
      <c r="G363" s="215" t="s">
        <v>149</v>
      </c>
      <c r="H363" s="215" t="s">
        <v>196</v>
      </c>
      <c r="I363" s="215" t="s">
        <v>128</v>
      </c>
      <c r="J363" s="215" t="s">
        <v>196</v>
      </c>
      <c r="K363" s="215" t="s">
        <v>196</v>
      </c>
      <c r="L363" s="215" t="s">
        <v>196</v>
      </c>
      <c r="M363" s="216">
        <v>588.6</v>
      </c>
      <c r="N363" t="str">
        <f t="shared" si="5"/>
        <v>710000010100</v>
      </c>
    </row>
    <row r="364" spans="1:14" x14ac:dyDescent="0.25">
      <c r="A364" s="215" t="s">
        <v>108</v>
      </c>
      <c r="B364" s="215" t="s">
        <v>250</v>
      </c>
      <c r="C364" s="215" t="s">
        <v>251</v>
      </c>
      <c r="D364" s="215" t="s">
        <v>126</v>
      </c>
      <c r="E364" s="215" t="s">
        <v>127</v>
      </c>
      <c r="F364" s="215" t="s">
        <v>125</v>
      </c>
      <c r="G364" s="215" t="s">
        <v>152</v>
      </c>
      <c r="H364" s="215" t="s">
        <v>196</v>
      </c>
      <c r="I364" s="215" t="s">
        <v>128</v>
      </c>
      <c r="J364" s="215" t="s">
        <v>196</v>
      </c>
      <c r="K364" s="215" t="s">
        <v>196</v>
      </c>
      <c r="L364" s="215" t="s">
        <v>196</v>
      </c>
      <c r="M364" s="216">
        <v>151.29</v>
      </c>
      <c r="N364" t="str">
        <f t="shared" si="5"/>
        <v>723000010100</v>
      </c>
    </row>
    <row r="365" spans="1:14" x14ac:dyDescent="0.25">
      <c r="A365" s="215" t="s">
        <v>108</v>
      </c>
      <c r="B365" s="215" t="s">
        <v>250</v>
      </c>
      <c r="C365" s="215" t="s">
        <v>251</v>
      </c>
      <c r="D365" s="215" t="s">
        <v>126</v>
      </c>
      <c r="E365" s="215" t="s">
        <v>127</v>
      </c>
      <c r="F365" s="215" t="s">
        <v>125</v>
      </c>
      <c r="G365" s="215" t="s">
        <v>153</v>
      </c>
      <c r="H365" s="215" t="s">
        <v>196</v>
      </c>
      <c r="I365" s="215" t="s">
        <v>128</v>
      </c>
      <c r="J365" s="215" t="s">
        <v>196</v>
      </c>
      <c r="K365" s="215" t="s">
        <v>196</v>
      </c>
      <c r="L365" s="215" t="s">
        <v>196</v>
      </c>
      <c r="M365" s="216">
        <v>35.380000000000003</v>
      </c>
      <c r="N365" t="str">
        <f t="shared" si="5"/>
        <v>723100010100</v>
      </c>
    </row>
    <row r="366" spans="1:14" x14ac:dyDescent="0.25">
      <c r="A366" s="215" t="s">
        <v>108</v>
      </c>
      <c r="B366" s="215" t="s">
        <v>250</v>
      </c>
      <c r="C366" s="215" t="s">
        <v>251</v>
      </c>
      <c r="D366" s="215" t="s">
        <v>126</v>
      </c>
      <c r="E366" s="215" t="s">
        <v>127</v>
      </c>
      <c r="F366" s="215" t="s">
        <v>125</v>
      </c>
      <c r="G366" s="215" t="s">
        <v>154</v>
      </c>
      <c r="H366" s="215" t="s">
        <v>196</v>
      </c>
      <c r="I366" s="215" t="s">
        <v>128</v>
      </c>
      <c r="J366" s="215" t="s">
        <v>196</v>
      </c>
      <c r="K366" s="215" t="s">
        <v>196</v>
      </c>
      <c r="L366" s="215" t="s">
        <v>196</v>
      </c>
      <c r="M366" s="216">
        <v>271.7</v>
      </c>
      <c r="N366" t="str">
        <f t="shared" si="5"/>
        <v>724000010100</v>
      </c>
    </row>
    <row r="367" spans="1:14" x14ac:dyDescent="0.25">
      <c r="A367" s="215" t="s">
        <v>108</v>
      </c>
      <c r="B367" s="215" t="s">
        <v>250</v>
      </c>
      <c r="C367" s="215" t="s">
        <v>251</v>
      </c>
      <c r="D367" s="215" t="s">
        <v>126</v>
      </c>
      <c r="E367" s="215" t="s">
        <v>127</v>
      </c>
      <c r="F367" s="215" t="s">
        <v>125</v>
      </c>
      <c r="G367" s="215" t="s">
        <v>156</v>
      </c>
      <c r="H367" s="215" t="s">
        <v>196</v>
      </c>
      <c r="I367" s="215" t="s">
        <v>128</v>
      </c>
      <c r="J367" s="215" t="s">
        <v>196</v>
      </c>
      <c r="K367" s="215" t="s">
        <v>196</v>
      </c>
      <c r="L367" s="215" t="s">
        <v>196</v>
      </c>
      <c r="M367" s="216">
        <v>1.34</v>
      </c>
      <c r="N367" t="str">
        <f t="shared" si="5"/>
        <v>725000010100</v>
      </c>
    </row>
    <row r="368" spans="1:14" x14ac:dyDescent="0.25">
      <c r="A368" s="215" t="s">
        <v>108</v>
      </c>
      <c r="B368" s="215" t="s">
        <v>250</v>
      </c>
      <c r="C368" s="215" t="s">
        <v>251</v>
      </c>
      <c r="D368" s="215" t="s">
        <v>126</v>
      </c>
      <c r="E368" s="215" t="s">
        <v>127</v>
      </c>
      <c r="F368" s="215" t="s">
        <v>125</v>
      </c>
      <c r="G368" s="215" t="s">
        <v>151</v>
      </c>
      <c r="H368" s="215" t="s">
        <v>196</v>
      </c>
      <c r="I368" s="215" t="s">
        <v>128</v>
      </c>
      <c r="J368" s="215" t="s">
        <v>196</v>
      </c>
      <c r="K368" s="215" t="s">
        <v>196</v>
      </c>
      <c r="L368" s="215" t="s">
        <v>196</v>
      </c>
      <c r="M368" s="216">
        <v>11.4</v>
      </c>
      <c r="N368" t="str">
        <f t="shared" si="5"/>
        <v>722100010100</v>
      </c>
    </row>
    <row r="369" spans="1:14" x14ac:dyDescent="0.25">
      <c r="A369" s="215" t="s">
        <v>108</v>
      </c>
      <c r="B369" s="215" t="s">
        <v>250</v>
      </c>
      <c r="C369" s="215" t="s">
        <v>251</v>
      </c>
      <c r="D369" s="215" t="s">
        <v>126</v>
      </c>
      <c r="E369" s="215" t="s">
        <v>127</v>
      </c>
      <c r="F369" s="215" t="s">
        <v>125</v>
      </c>
      <c r="G369" s="215" t="s">
        <v>157</v>
      </c>
      <c r="H369" s="215" t="s">
        <v>196</v>
      </c>
      <c r="I369" s="215" t="s">
        <v>128</v>
      </c>
      <c r="J369" s="215" t="s">
        <v>196</v>
      </c>
      <c r="K369" s="215" t="s">
        <v>196</v>
      </c>
      <c r="L369" s="215" t="s">
        <v>196</v>
      </c>
      <c r="M369" s="216">
        <v>172.66</v>
      </c>
      <c r="N369" t="str">
        <f t="shared" si="5"/>
        <v>726900010100</v>
      </c>
    </row>
    <row r="370" spans="1:14" x14ac:dyDescent="0.25">
      <c r="A370" s="215" t="s">
        <v>108</v>
      </c>
      <c r="B370" s="215" t="s">
        <v>250</v>
      </c>
      <c r="C370" s="215" t="s">
        <v>251</v>
      </c>
      <c r="D370" s="215" t="s">
        <v>126</v>
      </c>
      <c r="E370" s="215" t="s">
        <v>127</v>
      </c>
      <c r="F370" s="215" t="s">
        <v>125</v>
      </c>
      <c r="G370" s="215" t="s">
        <v>157</v>
      </c>
      <c r="H370" s="215" t="s">
        <v>196</v>
      </c>
      <c r="I370" s="215" t="s">
        <v>128</v>
      </c>
      <c r="J370" s="215" t="s">
        <v>196</v>
      </c>
      <c r="K370" s="215" t="s">
        <v>196</v>
      </c>
      <c r="L370" s="215" t="s">
        <v>196</v>
      </c>
      <c r="M370" s="216">
        <v>31.39</v>
      </c>
      <c r="N370" t="str">
        <f t="shared" si="5"/>
        <v>726900010100</v>
      </c>
    </row>
    <row r="371" spans="1:14" x14ac:dyDescent="0.25">
      <c r="A371" s="215" t="s">
        <v>108</v>
      </c>
      <c r="B371" s="215" t="s">
        <v>250</v>
      </c>
      <c r="C371" s="215" t="s">
        <v>251</v>
      </c>
      <c r="D371" s="215" t="s">
        <v>126</v>
      </c>
      <c r="E371" s="215" t="s">
        <v>127</v>
      </c>
      <c r="F371" s="215" t="s">
        <v>125</v>
      </c>
      <c r="G371" s="215" t="s">
        <v>142</v>
      </c>
      <c r="H371" s="215" t="s">
        <v>196</v>
      </c>
      <c r="I371" s="215" t="s">
        <v>128</v>
      </c>
      <c r="J371" s="215" t="s">
        <v>196</v>
      </c>
      <c r="K371" s="215" t="s">
        <v>196</v>
      </c>
      <c r="L371" s="215" t="s">
        <v>196</v>
      </c>
      <c r="M371" s="216">
        <v>-4</v>
      </c>
      <c r="N371" t="str">
        <f t="shared" si="5"/>
        <v>212500010100</v>
      </c>
    </row>
    <row r="372" spans="1:14" x14ac:dyDescent="0.25">
      <c r="A372" s="215" t="s">
        <v>108</v>
      </c>
      <c r="B372" s="215" t="s">
        <v>250</v>
      </c>
      <c r="C372" s="215" t="s">
        <v>251</v>
      </c>
      <c r="D372" s="215" t="s">
        <v>126</v>
      </c>
      <c r="E372" s="215" t="s">
        <v>127</v>
      </c>
      <c r="F372" s="215" t="s">
        <v>125</v>
      </c>
      <c r="G372" s="215" t="s">
        <v>139</v>
      </c>
      <c r="H372" s="215" t="s">
        <v>196</v>
      </c>
      <c r="I372" s="215" t="s">
        <v>128</v>
      </c>
      <c r="J372" s="215" t="s">
        <v>196</v>
      </c>
      <c r="K372" s="215" t="s">
        <v>196</v>
      </c>
      <c r="L372" s="215" t="s">
        <v>196</v>
      </c>
      <c r="M372" s="216">
        <v>-98.08</v>
      </c>
      <c r="N372" t="str">
        <f t="shared" si="5"/>
        <v>210000010100</v>
      </c>
    </row>
    <row r="373" spans="1:14" x14ac:dyDescent="0.25">
      <c r="A373" s="215" t="s">
        <v>108</v>
      </c>
      <c r="B373" s="215" t="s">
        <v>250</v>
      </c>
      <c r="C373" s="215" t="s">
        <v>251</v>
      </c>
      <c r="D373" s="215" t="s">
        <v>126</v>
      </c>
      <c r="E373" s="215" t="s">
        <v>127</v>
      </c>
      <c r="F373" s="215" t="s">
        <v>125</v>
      </c>
      <c r="G373" s="215" t="s">
        <v>142</v>
      </c>
      <c r="H373" s="215" t="s">
        <v>196</v>
      </c>
      <c r="I373" s="215" t="s">
        <v>128</v>
      </c>
      <c r="J373" s="215" t="s">
        <v>196</v>
      </c>
      <c r="K373" s="215" t="s">
        <v>196</v>
      </c>
      <c r="L373" s="215" t="s">
        <v>196</v>
      </c>
      <c r="M373" s="216">
        <v>-2.6</v>
      </c>
      <c r="N373" t="str">
        <f t="shared" si="5"/>
        <v>212500010100</v>
      </c>
    </row>
    <row r="374" spans="1:14" x14ac:dyDescent="0.25">
      <c r="A374" s="215" t="s">
        <v>108</v>
      </c>
      <c r="B374" s="215" t="s">
        <v>250</v>
      </c>
      <c r="C374" s="215" t="s">
        <v>251</v>
      </c>
      <c r="D374" s="215" t="s">
        <v>126</v>
      </c>
      <c r="E374" s="215" t="s">
        <v>127</v>
      </c>
      <c r="F374" s="215" t="s">
        <v>125</v>
      </c>
      <c r="G374" s="215" t="s">
        <v>142</v>
      </c>
      <c r="H374" s="215" t="s">
        <v>196</v>
      </c>
      <c r="I374" s="215" t="s">
        <v>128</v>
      </c>
      <c r="J374" s="215" t="s">
        <v>196</v>
      </c>
      <c r="K374" s="215" t="s">
        <v>196</v>
      </c>
      <c r="L374" s="215" t="s">
        <v>196</v>
      </c>
      <c r="M374" s="216">
        <v>-5.85</v>
      </c>
      <c r="N374" t="str">
        <f t="shared" si="5"/>
        <v>212500010100</v>
      </c>
    </row>
    <row r="375" spans="1:14" x14ac:dyDescent="0.25">
      <c r="A375" s="215" t="s">
        <v>108</v>
      </c>
      <c r="B375" s="215" t="s">
        <v>252</v>
      </c>
      <c r="C375" s="215" t="s">
        <v>253</v>
      </c>
      <c r="D375" s="215" t="s">
        <v>126</v>
      </c>
      <c r="E375" s="215" t="s">
        <v>127</v>
      </c>
      <c r="F375" s="215" t="s">
        <v>125</v>
      </c>
      <c r="G375" s="215" t="s">
        <v>157</v>
      </c>
      <c r="H375" s="215" t="s">
        <v>196</v>
      </c>
      <c r="I375" s="215" t="s">
        <v>128</v>
      </c>
      <c r="J375" s="215" t="s">
        <v>196</v>
      </c>
      <c r="K375" s="215" t="s">
        <v>196</v>
      </c>
      <c r="L375" s="215" t="s">
        <v>196</v>
      </c>
      <c r="M375" s="216">
        <v>246.26</v>
      </c>
      <c r="N375" t="str">
        <f t="shared" si="5"/>
        <v>726900010100</v>
      </c>
    </row>
    <row r="376" spans="1:14" x14ac:dyDescent="0.25">
      <c r="A376" s="215" t="s">
        <v>108</v>
      </c>
      <c r="B376" s="215" t="s">
        <v>252</v>
      </c>
      <c r="C376" s="215" t="s">
        <v>253</v>
      </c>
      <c r="D376" s="215" t="s">
        <v>126</v>
      </c>
      <c r="E376" s="215" t="s">
        <v>127</v>
      </c>
      <c r="F376" s="215" t="s">
        <v>125</v>
      </c>
      <c r="G376" s="215" t="s">
        <v>157</v>
      </c>
      <c r="H376" s="215" t="s">
        <v>196</v>
      </c>
      <c r="I376" s="215" t="s">
        <v>128</v>
      </c>
      <c r="J376" s="215" t="s">
        <v>196</v>
      </c>
      <c r="K376" s="215" t="s">
        <v>196</v>
      </c>
      <c r="L376" s="215" t="s">
        <v>196</v>
      </c>
      <c r="M376" s="216">
        <v>44.77</v>
      </c>
      <c r="N376" t="str">
        <f t="shared" si="5"/>
        <v>726900010100</v>
      </c>
    </row>
    <row r="377" spans="1:14" x14ac:dyDescent="0.25">
      <c r="A377" s="215" t="s">
        <v>108</v>
      </c>
      <c r="B377" s="215" t="s">
        <v>252</v>
      </c>
      <c r="C377" s="215" t="s">
        <v>253</v>
      </c>
      <c r="D377" s="215" t="s">
        <v>126</v>
      </c>
      <c r="E377" s="215" t="s">
        <v>127</v>
      </c>
      <c r="F377" s="215" t="s">
        <v>125</v>
      </c>
      <c r="G377" s="215" t="s">
        <v>139</v>
      </c>
      <c r="H377" s="215" t="s">
        <v>196</v>
      </c>
      <c r="I377" s="215" t="s">
        <v>128</v>
      </c>
      <c r="J377" s="215" t="s">
        <v>196</v>
      </c>
      <c r="K377" s="215" t="s">
        <v>196</v>
      </c>
      <c r="L377" s="215" t="s">
        <v>196</v>
      </c>
      <c r="M377" s="216">
        <v>-5</v>
      </c>
      <c r="N377" t="str">
        <f t="shared" si="5"/>
        <v>210000010100</v>
      </c>
    </row>
    <row r="378" spans="1:14" x14ac:dyDescent="0.25">
      <c r="A378" s="215" t="s">
        <v>108</v>
      </c>
      <c r="B378" s="215" t="s">
        <v>252</v>
      </c>
      <c r="C378" s="215" t="s">
        <v>253</v>
      </c>
      <c r="D378" s="215" t="s">
        <v>126</v>
      </c>
      <c r="E378" s="215" t="s">
        <v>127</v>
      </c>
      <c r="F378" s="215" t="s">
        <v>125</v>
      </c>
      <c r="G378" s="215" t="s">
        <v>142</v>
      </c>
      <c r="H378" s="215" t="s">
        <v>196</v>
      </c>
      <c r="I378" s="215" t="s">
        <v>128</v>
      </c>
      <c r="J378" s="215" t="s">
        <v>196</v>
      </c>
      <c r="K378" s="215" t="s">
        <v>196</v>
      </c>
      <c r="L378" s="215" t="s">
        <v>196</v>
      </c>
      <c r="M378" s="216">
        <v>-3.47</v>
      </c>
      <c r="N378" t="str">
        <f t="shared" si="5"/>
        <v>212500010100</v>
      </c>
    </row>
    <row r="379" spans="1:14" x14ac:dyDescent="0.25">
      <c r="A379" s="215" t="s">
        <v>108</v>
      </c>
      <c r="B379" s="215" t="s">
        <v>252</v>
      </c>
      <c r="C379" s="215" t="s">
        <v>253</v>
      </c>
      <c r="D379" s="215" t="s">
        <v>126</v>
      </c>
      <c r="E379" s="215" t="s">
        <v>127</v>
      </c>
      <c r="F379" s="215" t="s">
        <v>125</v>
      </c>
      <c r="G379" s="215" t="s">
        <v>143</v>
      </c>
      <c r="H379" s="215" t="s">
        <v>196</v>
      </c>
      <c r="I379" s="215" t="s">
        <v>128</v>
      </c>
      <c r="J379" s="215" t="s">
        <v>196</v>
      </c>
      <c r="K379" s="215" t="s">
        <v>196</v>
      </c>
      <c r="L379" s="215" t="s">
        <v>196</v>
      </c>
      <c r="M379" s="216">
        <v>-43</v>
      </c>
      <c r="N379" t="str">
        <f t="shared" si="5"/>
        <v>213000010100</v>
      </c>
    </row>
    <row r="380" spans="1:14" x14ac:dyDescent="0.25">
      <c r="A380" s="215" t="s">
        <v>108</v>
      </c>
      <c r="B380" s="215" t="s">
        <v>252</v>
      </c>
      <c r="C380" s="215" t="s">
        <v>253</v>
      </c>
      <c r="D380" s="215" t="s">
        <v>126</v>
      </c>
      <c r="E380" s="215" t="s">
        <v>127</v>
      </c>
      <c r="F380" s="215" t="s">
        <v>125</v>
      </c>
      <c r="G380" s="215" t="s">
        <v>142</v>
      </c>
      <c r="H380" s="215" t="s">
        <v>196</v>
      </c>
      <c r="I380" s="215" t="s">
        <v>128</v>
      </c>
      <c r="J380" s="215" t="s">
        <v>196</v>
      </c>
      <c r="K380" s="215" t="s">
        <v>196</v>
      </c>
      <c r="L380" s="215" t="s">
        <v>196</v>
      </c>
      <c r="M380" s="216">
        <v>-3.56</v>
      </c>
      <c r="N380" t="str">
        <f t="shared" si="5"/>
        <v>212500010100</v>
      </c>
    </row>
    <row r="381" spans="1:14" x14ac:dyDescent="0.25">
      <c r="A381" s="215" t="s">
        <v>108</v>
      </c>
      <c r="B381" s="215" t="s">
        <v>252</v>
      </c>
      <c r="C381" s="215" t="s">
        <v>253</v>
      </c>
      <c r="D381" s="215" t="s">
        <v>126</v>
      </c>
      <c r="E381" s="215" t="s">
        <v>127</v>
      </c>
      <c r="F381" s="215" t="s">
        <v>125</v>
      </c>
      <c r="G381" s="215" t="s">
        <v>139</v>
      </c>
      <c r="H381" s="215" t="s">
        <v>196</v>
      </c>
      <c r="I381" s="215" t="s">
        <v>128</v>
      </c>
      <c r="J381" s="215" t="s">
        <v>196</v>
      </c>
      <c r="K381" s="215" t="s">
        <v>196</v>
      </c>
      <c r="L381" s="215" t="s">
        <v>196</v>
      </c>
      <c r="M381" s="216">
        <v>-9.89</v>
      </c>
      <c r="N381" t="str">
        <f t="shared" si="5"/>
        <v>210000010100</v>
      </c>
    </row>
    <row r="382" spans="1:14" x14ac:dyDescent="0.25">
      <c r="A382" s="215" t="s">
        <v>108</v>
      </c>
      <c r="B382" s="215" t="s">
        <v>252</v>
      </c>
      <c r="C382" s="215" t="s">
        <v>253</v>
      </c>
      <c r="D382" s="215" t="s">
        <v>126</v>
      </c>
      <c r="E382" s="215" t="s">
        <v>127</v>
      </c>
      <c r="F382" s="215" t="s">
        <v>125</v>
      </c>
      <c r="G382" s="215" t="s">
        <v>140</v>
      </c>
      <c r="H382" s="215" t="s">
        <v>196</v>
      </c>
      <c r="I382" s="215" t="s">
        <v>128</v>
      </c>
      <c r="J382" s="215" t="s">
        <v>196</v>
      </c>
      <c r="K382" s="215" t="s">
        <v>196</v>
      </c>
      <c r="L382" s="215" t="s">
        <v>196</v>
      </c>
      <c r="M382" s="216">
        <v>-246.26</v>
      </c>
      <c r="N382" t="str">
        <f t="shared" si="5"/>
        <v>210500010100</v>
      </c>
    </row>
    <row r="383" spans="1:14" x14ac:dyDescent="0.25">
      <c r="A383" s="215" t="s">
        <v>108</v>
      </c>
      <c r="B383" s="215" t="s">
        <v>252</v>
      </c>
      <c r="C383" s="215" t="s">
        <v>253</v>
      </c>
      <c r="D383" s="215" t="s">
        <v>126</v>
      </c>
      <c r="E383" s="215" t="s">
        <v>127</v>
      </c>
      <c r="F383" s="215" t="s">
        <v>125</v>
      </c>
      <c r="G383" s="215" t="s">
        <v>139</v>
      </c>
      <c r="H383" s="215" t="s">
        <v>196</v>
      </c>
      <c r="I383" s="215" t="s">
        <v>128</v>
      </c>
      <c r="J383" s="215" t="s">
        <v>196</v>
      </c>
      <c r="K383" s="215" t="s">
        <v>196</v>
      </c>
      <c r="L383" s="215" t="s">
        <v>196</v>
      </c>
      <c r="M383" s="216">
        <v>-15.38</v>
      </c>
      <c r="N383" t="str">
        <f t="shared" si="5"/>
        <v>210000010100</v>
      </c>
    </row>
    <row r="384" spans="1:14" x14ac:dyDescent="0.25">
      <c r="A384" s="215" t="s">
        <v>108</v>
      </c>
      <c r="B384" s="215" t="s">
        <v>252</v>
      </c>
      <c r="C384" s="215" t="s">
        <v>253</v>
      </c>
      <c r="D384" s="215" t="s">
        <v>126</v>
      </c>
      <c r="E384" s="215" t="s">
        <v>127</v>
      </c>
      <c r="F384" s="215" t="s">
        <v>125</v>
      </c>
      <c r="G384" s="215" t="s">
        <v>149</v>
      </c>
      <c r="H384" s="215" t="s">
        <v>196</v>
      </c>
      <c r="I384" s="215" t="s">
        <v>128</v>
      </c>
      <c r="J384" s="215" t="s">
        <v>196</v>
      </c>
      <c r="K384" s="215" t="s">
        <v>196</v>
      </c>
      <c r="L384" s="215" t="s">
        <v>196</v>
      </c>
      <c r="M384" s="216">
        <v>3731.2</v>
      </c>
      <c r="N384" t="str">
        <f t="shared" si="5"/>
        <v>710000010100</v>
      </c>
    </row>
    <row r="385" spans="1:14" x14ac:dyDescent="0.25">
      <c r="A385" s="215" t="s">
        <v>108</v>
      </c>
      <c r="B385" s="215" t="s">
        <v>252</v>
      </c>
      <c r="C385" s="215" t="s">
        <v>253</v>
      </c>
      <c r="D385" s="215" t="s">
        <v>126</v>
      </c>
      <c r="E385" s="215" t="s">
        <v>127</v>
      </c>
      <c r="F385" s="215" t="s">
        <v>125</v>
      </c>
      <c r="G385" s="215" t="s">
        <v>152</v>
      </c>
      <c r="H385" s="215" t="s">
        <v>196</v>
      </c>
      <c r="I385" s="215" t="s">
        <v>128</v>
      </c>
      <c r="J385" s="215" t="s">
        <v>196</v>
      </c>
      <c r="K385" s="215" t="s">
        <v>196</v>
      </c>
      <c r="L385" s="215" t="s">
        <v>196</v>
      </c>
      <c r="M385" s="216">
        <v>225.96</v>
      </c>
      <c r="N385" t="str">
        <f t="shared" si="5"/>
        <v>723000010100</v>
      </c>
    </row>
    <row r="386" spans="1:14" x14ac:dyDescent="0.25">
      <c r="A386" s="215" t="s">
        <v>108</v>
      </c>
      <c r="B386" s="215" t="s">
        <v>252</v>
      </c>
      <c r="C386" s="215" t="s">
        <v>253</v>
      </c>
      <c r="D386" s="215" t="s">
        <v>126</v>
      </c>
      <c r="E386" s="215" t="s">
        <v>127</v>
      </c>
      <c r="F386" s="215" t="s">
        <v>125</v>
      </c>
      <c r="G386" s="215" t="s">
        <v>153</v>
      </c>
      <c r="H386" s="215" t="s">
        <v>196</v>
      </c>
      <c r="I386" s="215" t="s">
        <v>128</v>
      </c>
      <c r="J386" s="215" t="s">
        <v>196</v>
      </c>
      <c r="K386" s="215" t="s">
        <v>196</v>
      </c>
      <c r="L386" s="215" t="s">
        <v>196</v>
      </c>
      <c r="M386" s="216">
        <v>52.85</v>
      </c>
      <c r="N386" t="str">
        <f t="shared" si="5"/>
        <v>723100010100</v>
      </c>
    </row>
    <row r="387" spans="1:14" x14ac:dyDescent="0.25">
      <c r="A387" s="215" t="s">
        <v>108</v>
      </c>
      <c r="B387" s="215" t="s">
        <v>252</v>
      </c>
      <c r="C387" s="215" t="s">
        <v>253</v>
      </c>
      <c r="D387" s="215" t="s">
        <v>126</v>
      </c>
      <c r="E387" s="215" t="s">
        <v>127</v>
      </c>
      <c r="F387" s="215" t="s">
        <v>125</v>
      </c>
      <c r="G387" s="215" t="s">
        <v>154</v>
      </c>
      <c r="H387" s="215" t="s">
        <v>196</v>
      </c>
      <c r="I387" s="215" t="s">
        <v>128</v>
      </c>
      <c r="J387" s="215" t="s">
        <v>196</v>
      </c>
      <c r="K387" s="215" t="s">
        <v>196</v>
      </c>
      <c r="L387" s="215" t="s">
        <v>196</v>
      </c>
      <c r="M387" s="216">
        <v>297.7</v>
      </c>
      <c r="N387" t="str">
        <f t="shared" ref="N387:N450" si="6">CONCATENATE(G387,E387)</f>
        <v>724000010100</v>
      </c>
    </row>
    <row r="388" spans="1:14" x14ac:dyDescent="0.25">
      <c r="A388" s="215" t="s">
        <v>108</v>
      </c>
      <c r="B388" s="215" t="s">
        <v>252</v>
      </c>
      <c r="C388" s="215" t="s">
        <v>253</v>
      </c>
      <c r="D388" s="215" t="s">
        <v>126</v>
      </c>
      <c r="E388" s="215" t="s">
        <v>127</v>
      </c>
      <c r="F388" s="215" t="s">
        <v>125</v>
      </c>
      <c r="G388" s="215" t="s">
        <v>156</v>
      </c>
      <c r="H388" s="215" t="s">
        <v>196</v>
      </c>
      <c r="I388" s="215" t="s">
        <v>128</v>
      </c>
      <c r="J388" s="215" t="s">
        <v>196</v>
      </c>
      <c r="K388" s="215" t="s">
        <v>196</v>
      </c>
      <c r="L388" s="215" t="s">
        <v>196</v>
      </c>
      <c r="M388" s="216">
        <v>1.83</v>
      </c>
      <c r="N388" t="str">
        <f t="shared" si="6"/>
        <v>725000010100</v>
      </c>
    </row>
    <row r="389" spans="1:14" x14ac:dyDescent="0.25">
      <c r="A389" s="215" t="s">
        <v>108</v>
      </c>
      <c r="B389" s="215" t="s">
        <v>252</v>
      </c>
      <c r="C389" s="215" t="s">
        <v>253</v>
      </c>
      <c r="D389" s="215" t="s">
        <v>126</v>
      </c>
      <c r="E389" s="215" t="s">
        <v>127</v>
      </c>
      <c r="F389" s="215" t="s">
        <v>125</v>
      </c>
      <c r="G389" s="215" t="s">
        <v>150</v>
      </c>
      <c r="H389" s="215" t="s">
        <v>196</v>
      </c>
      <c r="I389" s="215" t="s">
        <v>128</v>
      </c>
      <c r="J389" s="215" t="s">
        <v>196</v>
      </c>
      <c r="K389" s="215" t="s">
        <v>196</v>
      </c>
      <c r="L389" s="215" t="s">
        <v>196</v>
      </c>
      <c r="M389" s="216">
        <v>-20.66</v>
      </c>
      <c r="N389" t="str">
        <f t="shared" si="6"/>
        <v>219000010100</v>
      </c>
    </row>
    <row r="390" spans="1:14" x14ac:dyDescent="0.25">
      <c r="A390" s="215" t="s">
        <v>108</v>
      </c>
      <c r="B390" s="215" t="s">
        <v>252</v>
      </c>
      <c r="C390" s="215" t="s">
        <v>253</v>
      </c>
      <c r="D390" s="215" t="s">
        <v>126</v>
      </c>
      <c r="E390" s="215" t="s">
        <v>127</v>
      </c>
      <c r="F390" s="215" t="s">
        <v>125</v>
      </c>
      <c r="G390" s="215" t="s">
        <v>136</v>
      </c>
      <c r="H390" s="215" t="s">
        <v>196</v>
      </c>
      <c r="I390" s="215" t="s">
        <v>128</v>
      </c>
      <c r="J390" s="215" t="s">
        <v>196</v>
      </c>
      <c r="K390" s="215" t="s">
        <v>196</v>
      </c>
      <c r="L390" s="215" t="s">
        <v>196</v>
      </c>
      <c r="M390" s="216">
        <v>-1.83</v>
      </c>
      <c r="N390" t="str">
        <f t="shared" si="6"/>
        <v>205500010100</v>
      </c>
    </row>
    <row r="391" spans="1:14" x14ac:dyDescent="0.25">
      <c r="A391" s="215" t="s">
        <v>108</v>
      </c>
      <c r="B391" s="215" t="s">
        <v>252</v>
      </c>
      <c r="C391" s="215" t="s">
        <v>253</v>
      </c>
      <c r="D391" s="215" t="s">
        <v>126</v>
      </c>
      <c r="E391" s="215" t="s">
        <v>127</v>
      </c>
      <c r="F391" s="215" t="s">
        <v>125</v>
      </c>
      <c r="G391" s="215" t="s">
        <v>137</v>
      </c>
      <c r="H391" s="215" t="s">
        <v>196</v>
      </c>
      <c r="I391" s="215" t="s">
        <v>128</v>
      </c>
      <c r="J391" s="215" t="s">
        <v>196</v>
      </c>
      <c r="K391" s="215" t="s">
        <v>196</v>
      </c>
      <c r="L391" s="215" t="s">
        <v>196</v>
      </c>
      <c r="M391" s="216">
        <v>-297.7</v>
      </c>
      <c r="N391" t="str">
        <f t="shared" si="6"/>
        <v>205600010100</v>
      </c>
    </row>
    <row r="392" spans="1:14" x14ac:dyDescent="0.25">
      <c r="A392" s="215" t="s">
        <v>108</v>
      </c>
      <c r="B392" s="215" t="s">
        <v>252</v>
      </c>
      <c r="C392" s="215" t="s">
        <v>253</v>
      </c>
      <c r="D392" s="215" t="s">
        <v>126</v>
      </c>
      <c r="E392" s="215" t="s">
        <v>127</v>
      </c>
      <c r="F392" s="215" t="s">
        <v>125</v>
      </c>
      <c r="G392" s="215" t="s">
        <v>134</v>
      </c>
      <c r="H392" s="215" t="s">
        <v>196</v>
      </c>
      <c r="I392" s="215" t="s">
        <v>128</v>
      </c>
      <c r="J392" s="215" t="s">
        <v>196</v>
      </c>
      <c r="K392" s="215" t="s">
        <v>196</v>
      </c>
      <c r="L392" s="215" t="s">
        <v>196</v>
      </c>
      <c r="M392" s="216">
        <v>-246.26</v>
      </c>
      <c r="N392" t="str">
        <f t="shared" si="6"/>
        <v>205200010100</v>
      </c>
    </row>
    <row r="393" spans="1:14" x14ac:dyDescent="0.25">
      <c r="A393" s="215" t="s">
        <v>108</v>
      </c>
      <c r="B393" s="215" t="s">
        <v>252</v>
      </c>
      <c r="C393" s="215" t="s">
        <v>253</v>
      </c>
      <c r="D393" s="215" t="s">
        <v>126</v>
      </c>
      <c r="E393" s="215" t="s">
        <v>127</v>
      </c>
      <c r="F393" s="215" t="s">
        <v>125</v>
      </c>
      <c r="G393" s="215" t="s">
        <v>139</v>
      </c>
      <c r="H393" s="215" t="s">
        <v>196</v>
      </c>
      <c r="I393" s="215" t="s">
        <v>128</v>
      </c>
      <c r="J393" s="215" t="s">
        <v>196</v>
      </c>
      <c r="K393" s="215" t="s">
        <v>196</v>
      </c>
      <c r="L393" s="215" t="s">
        <v>196</v>
      </c>
      <c r="M393" s="216">
        <v>-44.77</v>
      </c>
      <c r="N393" t="str">
        <f t="shared" si="6"/>
        <v>210000010100</v>
      </c>
    </row>
    <row r="394" spans="1:14" x14ac:dyDescent="0.25">
      <c r="A394" s="215" t="s">
        <v>108</v>
      </c>
      <c r="B394" s="215" t="s">
        <v>252</v>
      </c>
      <c r="C394" s="215" t="s">
        <v>253</v>
      </c>
      <c r="D394" s="215" t="s">
        <v>126</v>
      </c>
      <c r="E394" s="215" t="s">
        <v>127</v>
      </c>
      <c r="F394" s="215" t="s">
        <v>125</v>
      </c>
      <c r="G394" s="215" t="s">
        <v>141</v>
      </c>
      <c r="H394" s="215" t="s">
        <v>196</v>
      </c>
      <c r="I394" s="215" t="s">
        <v>128</v>
      </c>
      <c r="J394" s="215" t="s">
        <v>196</v>
      </c>
      <c r="K394" s="215" t="s">
        <v>196</v>
      </c>
      <c r="L394" s="215" t="s">
        <v>196</v>
      </c>
      <c r="M394" s="216">
        <v>-225.96</v>
      </c>
      <c r="N394" t="str">
        <f t="shared" si="6"/>
        <v>211000010100</v>
      </c>
    </row>
    <row r="395" spans="1:14" x14ac:dyDescent="0.25">
      <c r="A395" s="215" t="s">
        <v>108</v>
      </c>
      <c r="B395" s="215" t="s">
        <v>252</v>
      </c>
      <c r="C395" s="215" t="s">
        <v>253</v>
      </c>
      <c r="D395" s="215" t="s">
        <v>126</v>
      </c>
      <c r="E395" s="215" t="s">
        <v>127</v>
      </c>
      <c r="F395" s="215" t="s">
        <v>125</v>
      </c>
      <c r="G395" s="215" t="s">
        <v>135</v>
      </c>
      <c r="H395" s="215" t="s">
        <v>196</v>
      </c>
      <c r="I395" s="215" t="s">
        <v>128</v>
      </c>
      <c r="J395" s="215" t="s">
        <v>196</v>
      </c>
      <c r="K395" s="215" t="s">
        <v>196</v>
      </c>
      <c r="L395" s="215" t="s">
        <v>196</v>
      </c>
      <c r="M395" s="216">
        <v>-225.96</v>
      </c>
      <c r="N395" t="str">
        <f t="shared" si="6"/>
        <v>205300010100</v>
      </c>
    </row>
    <row r="396" spans="1:14" x14ac:dyDescent="0.25">
      <c r="A396" s="215" t="s">
        <v>108</v>
      </c>
      <c r="B396" s="215" t="s">
        <v>252</v>
      </c>
      <c r="C396" s="215" t="s">
        <v>253</v>
      </c>
      <c r="D396" s="215" t="s">
        <v>126</v>
      </c>
      <c r="E396" s="215" t="s">
        <v>127</v>
      </c>
      <c r="F396" s="215" t="s">
        <v>125</v>
      </c>
      <c r="G396" s="215" t="s">
        <v>147</v>
      </c>
      <c r="H396" s="215" t="s">
        <v>196</v>
      </c>
      <c r="I396" s="215" t="s">
        <v>128</v>
      </c>
      <c r="J396" s="215" t="s">
        <v>196</v>
      </c>
      <c r="K396" s="215" t="s">
        <v>196</v>
      </c>
      <c r="L396" s="215" t="s">
        <v>196</v>
      </c>
      <c r="M396" s="216">
        <v>-52.85</v>
      </c>
      <c r="N396" t="str">
        <f t="shared" si="6"/>
        <v>216000010100</v>
      </c>
    </row>
    <row r="397" spans="1:14" x14ac:dyDescent="0.25">
      <c r="A397" s="215" t="s">
        <v>108</v>
      </c>
      <c r="B397" s="215" t="s">
        <v>252</v>
      </c>
      <c r="C397" s="215" t="s">
        <v>253</v>
      </c>
      <c r="D397" s="215" t="s">
        <v>126</v>
      </c>
      <c r="E397" s="215" t="s">
        <v>127</v>
      </c>
      <c r="F397" s="215" t="s">
        <v>125</v>
      </c>
      <c r="G397" s="215" t="s">
        <v>144</v>
      </c>
      <c r="H397" s="215" t="s">
        <v>196</v>
      </c>
      <c r="I397" s="215" t="s">
        <v>128</v>
      </c>
      <c r="J397" s="215" t="s">
        <v>196</v>
      </c>
      <c r="K397" s="215" t="s">
        <v>196</v>
      </c>
      <c r="L397" s="215" t="s">
        <v>196</v>
      </c>
      <c r="M397" s="216">
        <v>-627.20000000000005</v>
      </c>
      <c r="N397" t="str">
        <f t="shared" si="6"/>
        <v>214000010100</v>
      </c>
    </row>
    <row r="398" spans="1:14" x14ac:dyDescent="0.25">
      <c r="A398" s="215" t="s">
        <v>108</v>
      </c>
      <c r="B398" s="215" t="s">
        <v>252</v>
      </c>
      <c r="C398" s="215" t="s">
        <v>253</v>
      </c>
      <c r="D398" s="215" t="s">
        <v>126</v>
      </c>
      <c r="E398" s="215" t="s">
        <v>127</v>
      </c>
      <c r="F398" s="215" t="s">
        <v>125</v>
      </c>
      <c r="G398" s="215" t="s">
        <v>138</v>
      </c>
      <c r="H398" s="215" t="s">
        <v>196</v>
      </c>
      <c r="I398" s="215" t="s">
        <v>128</v>
      </c>
      <c r="J398" s="215" t="s">
        <v>196</v>
      </c>
      <c r="K398" s="215" t="s">
        <v>196</v>
      </c>
      <c r="L398" s="215" t="s">
        <v>196</v>
      </c>
      <c r="M398" s="216">
        <v>-52.85</v>
      </c>
      <c r="N398" t="str">
        <f t="shared" si="6"/>
        <v>205800010100</v>
      </c>
    </row>
    <row r="399" spans="1:14" x14ac:dyDescent="0.25">
      <c r="A399" s="215" t="s">
        <v>108</v>
      </c>
      <c r="B399" s="215" t="s">
        <v>252</v>
      </c>
      <c r="C399" s="215" t="s">
        <v>253</v>
      </c>
      <c r="D399" s="215" t="s">
        <v>126</v>
      </c>
      <c r="E399" s="215" t="s">
        <v>127</v>
      </c>
      <c r="F399" s="215" t="s">
        <v>125</v>
      </c>
      <c r="G399" s="215" t="s">
        <v>145</v>
      </c>
      <c r="H399" s="215" t="s">
        <v>196</v>
      </c>
      <c r="I399" s="215" t="s">
        <v>128</v>
      </c>
      <c r="J399" s="215" t="s">
        <v>196</v>
      </c>
      <c r="K399" s="215" t="s">
        <v>196</v>
      </c>
      <c r="L399" s="215" t="s">
        <v>196</v>
      </c>
      <c r="M399" s="216">
        <v>-200.89</v>
      </c>
      <c r="N399" t="str">
        <f t="shared" si="6"/>
        <v>215000010100</v>
      </c>
    </row>
    <row r="400" spans="1:14" x14ac:dyDescent="0.25">
      <c r="A400" s="215" t="s">
        <v>108</v>
      </c>
      <c r="B400" s="215" t="s">
        <v>252</v>
      </c>
      <c r="C400" s="215" t="s">
        <v>253</v>
      </c>
      <c r="D400" s="215" t="s">
        <v>126</v>
      </c>
      <c r="E400" s="215" t="s">
        <v>127</v>
      </c>
      <c r="F400" s="215" t="s">
        <v>125</v>
      </c>
      <c r="G400" s="215" t="s">
        <v>124</v>
      </c>
      <c r="H400" s="215" t="s">
        <v>196</v>
      </c>
      <c r="I400" s="215" t="s">
        <v>128</v>
      </c>
      <c r="J400" s="215" t="s">
        <v>196</v>
      </c>
      <c r="K400" s="215" t="s">
        <v>196</v>
      </c>
      <c r="L400" s="215" t="s">
        <v>196</v>
      </c>
      <c r="M400" s="216">
        <v>-2277.08</v>
      </c>
      <c r="N400" t="str">
        <f t="shared" si="6"/>
        <v>100000010100</v>
      </c>
    </row>
    <row r="401" spans="1:14" x14ac:dyDescent="0.25">
      <c r="A401" s="215" t="s">
        <v>108</v>
      </c>
      <c r="B401" s="215" t="s">
        <v>254</v>
      </c>
      <c r="C401" s="215" t="s">
        <v>255</v>
      </c>
      <c r="D401" s="215" t="s">
        <v>126</v>
      </c>
      <c r="E401" s="215" t="s">
        <v>127</v>
      </c>
      <c r="F401" s="215" t="s">
        <v>125</v>
      </c>
      <c r="G401" s="215" t="s">
        <v>141</v>
      </c>
      <c r="H401" s="215" t="s">
        <v>196</v>
      </c>
      <c r="I401" s="215" t="s">
        <v>128</v>
      </c>
      <c r="J401" s="215" t="s">
        <v>196</v>
      </c>
      <c r="K401" s="215" t="s">
        <v>196</v>
      </c>
      <c r="L401" s="215" t="s">
        <v>196</v>
      </c>
      <c r="M401" s="216">
        <v>-59.81</v>
      </c>
      <c r="N401" t="str">
        <f t="shared" si="6"/>
        <v>211000010100</v>
      </c>
    </row>
    <row r="402" spans="1:14" x14ac:dyDescent="0.25">
      <c r="A402" s="215" t="s">
        <v>108</v>
      </c>
      <c r="B402" s="215" t="s">
        <v>254</v>
      </c>
      <c r="C402" s="215" t="s">
        <v>255</v>
      </c>
      <c r="D402" s="215" t="s">
        <v>126</v>
      </c>
      <c r="E402" s="215" t="s">
        <v>127</v>
      </c>
      <c r="F402" s="215" t="s">
        <v>125</v>
      </c>
      <c r="G402" s="215" t="s">
        <v>135</v>
      </c>
      <c r="H402" s="215" t="s">
        <v>196</v>
      </c>
      <c r="I402" s="215" t="s">
        <v>128</v>
      </c>
      <c r="J402" s="215" t="s">
        <v>196</v>
      </c>
      <c r="K402" s="215" t="s">
        <v>196</v>
      </c>
      <c r="L402" s="215" t="s">
        <v>196</v>
      </c>
      <c r="M402" s="216">
        <v>-59.81</v>
      </c>
      <c r="N402" t="str">
        <f t="shared" si="6"/>
        <v>205300010100</v>
      </c>
    </row>
    <row r="403" spans="1:14" x14ac:dyDescent="0.25">
      <c r="A403" s="215" t="s">
        <v>108</v>
      </c>
      <c r="B403" s="215" t="s">
        <v>254</v>
      </c>
      <c r="C403" s="215" t="s">
        <v>255</v>
      </c>
      <c r="D403" s="215" t="s">
        <v>126</v>
      </c>
      <c r="E403" s="215" t="s">
        <v>127</v>
      </c>
      <c r="F403" s="215" t="s">
        <v>125</v>
      </c>
      <c r="G403" s="215" t="s">
        <v>147</v>
      </c>
      <c r="H403" s="215" t="s">
        <v>196</v>
      </c>
      <c r="I403" s="215" t="s">
        <v>128</v>
      </c>
      <c r="J403" s="215" t="s">
        <v>196</v>
      </c>
      <c r="K403" s="215" t="s">
        <v>196</v>
      </c>
      <c r="L403" s="215" t="s">
        <v>196</v>
      </c>
      <c r="M403" s="216">
        <v>-13.99</v>
      </c>
      <c r="N403" t="str">
        <f t="shared" si="6"/>
        <v>216000010100</v>
      </c>
    </row>
    <row r="404" spans="1:14" x14ac:dyDescent="0.25">
      <c r="A404" s="215" t="s">
        <v>108</v>
      </c>
      <c r="B404" s="215" t="s">
        <v>254</v>
      </c>
      <c r="C404" s="215" t="s">
        <v>255</v>
      </c>
      <c r="D404" s="215" t="s">
        <v>126</v>
      </c>
      <c r="E404" s="215" t="s">
        <v>127</v>
      </c>
      <c r="F404" s="215" t="s">
        <v>125</v>
      </c>
      <c r="G404" s="215" t="s">
        <v>145</v>
      </c>
      <c r="H404" s="215" t="s">
        <v>196</v>
      </c>
      <c r="I404" s="215" t="s">
        <v>128</v>
      </c>
      <c r="J404" s="215" t="s">
        <v>196</v>
      </c>
      <c r="K404" s="215" t="s">
        <v>196</v>
      </c>
      <c r="L404" s="215" t="s">
        <v>196</v>
      </c>
      <c r="M404" s="216">
        <v>-28.37</v>
      </c>
      <c r="N404" t="str">
        <f t="shared" si="6"/>
        <v>215000010100</v>
      </c>
    </row>
    <row r="405" spans="1:14" x14ac:dyDescent="0.25">
      <c r="A405" s="215" t="s">
        <v>108</v>
      </c>
      <c r="B405" s="215" t="s">
        <v>254</v>
      </c>
      <c r="C405" s="215" t="s">
        <v>255</v>
      </c>
      <c r="D405" s="215" t="s">
        <v>126</v>
      </c>
      <c r="E405" s="215" t="s">
        <v>127</v>
      </c>
      <c r="F405" s="215" t="s">
        <v>125</v>
      </c>
      <c r="G405" s="215" t="s">
        <v>150</v>
      </c>
      <c r="H405" s="215" t="s">
        <v>196</v>
      </c>
      <c r="I405" s="215" t="s">
        <v>128</v>
      </c>
      <c r="J405" s="215" t="s">
        <v>196</v>
      </c>
      <c r="K405" s="215" t="s">
        <v>196</v>
      </c>
      <c r="L405" s="215" t="s">
        <v>196</v>
      </c>
      <c r="M405" s="216">
        <v>-38.69</v>
      </c>
      <c r="N405" t="str">
        <f t="shared" si="6"/>
        <v>219000010100</v>
      </c>
    </row>
    <row r="406" spans="1:14" x14ac:dyDescent="0.25">
      <c r="A406" s="215" t="s">
        <v>108</v>
      </c>
      <c r="B406" s="215" t="s">
        <v>254</v>
      </c>
      <c r="C406" s="215" t="s">
        <v>255</v>
      </c>
      <c r="D406" s="215" t="s">
        <v>126</v>
      </c>
      <c r="E406" s="215" t="s">
        <v>127</v>
      </c>
      <c r="F406" s="215" t="s">
        <v>125</v>
      </c>
      <c r="G406" s="215" t="s">
        <v>138</v>
      </c>
      <c r="H406" s="215" t="s">
        <v>196</v>
      </c>
      <c r="I406" s="215" t="s">
        <v>128</v>
      </c>
      <c r="J406" s="215" t="s">
        <v>196</v>
      </c>
      <c r="K406" s="215" t="s">
        <v>196</v>
      </c>
      <c r="L406" s="215" t="s">
        <v>196</v>
      </c>
      <c r="M406" s="216">
        <v>-13.99</v>
      </c>
      <c r="N406" t="str">
        <f t="shared" si="6"/>
        <v>205800010100</v>
      </c>
    </row>
    <row r="407" spans="1:14" x14ac:dyDescent="0.25">
      <c r="A407" s="215" t="s">
        <v>108</v>
      </c>
      <c r="B407" s="215" t="s">
        <v>254</v>
      </c>
      <c r="C407" s="215" t="s">
        <v>255</v>
      </c>
      <c r="D407" s="215" t="s">
        <v>126</v>
      </c>
      <c r="E407" s="215" t="s">
        <v>127</v>
      </c>
      <c r="F407" s="215" t="s">
        <v>125</v>
      </c>
      <c r="G407" s="215" t="s">
        <v>149</v>
      </c>
      <c r="H407" s="215" t="s">
        <v>196</v>
      </c>
      <c r="I407" s="215" t="s">
        <v>128</v>
      </c>
      <c r="J407" s="215" t="s">
        <v>196</v>
      </c>
      <c r="K407" s="215" t="s">
        <v>196</v>
      </c>
      <c r="L407" s="215" t="s">
        <v>196</v>
      </c>
      <c r="M407" s="216">
        <v>1003.44</v>
      </c>
      <c r="N407" t="str">
        <f t="shared" si="6"/>
        <v>710000010100</v>
      </c>
    </row>
    <row r="408" spans="1:14" x14ac:dyDescent="0.25">
      <c r="A408" s="215" t="s">
        <v>108</v>
      </c>
      <c r="B408" s="215" t="s">
        <v>254</v>
      </c>
      <c r="C408" s="215" t="s">
        <v>255</v>
      </c>
      <c r="D408" s="215" t="s">
        <v>126</v>
      </c>
      <c r="E408" s="215" t="s">
        <v>127</v>
      </c>
      <c r="F408" s="215" t="s">
        <v>125</v>
      </c>
      <c r="G408" s="215" t="s">
        <v>152</v>
      </c>
      <c r="H408" s="215" t="s">
        <v>196</v>
      </c>
      <c r="I408" s="215" t="s">
        <v>128</v>
      </c>
      <c r="J408" s="215" t="s">
        <v>196</v>
      </c>
      <c r="K408" s="215" t="s">
        <v>196</v>
      </c>
      <c r="L408" s="215" t="s">
        <v>196</v>
      </c>
      <c r="M408" s="216">
        <v>59.81</v>
      </c>
      <c r="N408" t="str">
        <f t="shared" si="6"/>
        <v>723000010100</v>
      </c>
    </row>
    <row r="409" spans="1:14" x14ac:dyDescent="0.25">
      <c r="A409" s="215" t="s">
        <v>108</v>
      </c>
      <c r="B409" s="215" t="s">
        <v>254</v>
      </c>
      <c r="C409" s="215" t="s">
        <v>255</v>
      </c>
      <c r="D409" s="215" t="s">
        <v>126</v>
      </c>
      <c r="E409" s="215" t="s">
        <v>127</v>
      </c>
      <c r="F409" s="215" t="s">
        <v>125</v>
      </c>
      <c r="G409" s="215" t="s">
        <v>153</v>
      </c>
      <c r="H409" s="215" t="s">
        <v>196</v>
      </c>
      <c r="I409" s="215" t="s">
        <v>128</v>
      </c>
      <c r="J409" s="215" t="s">
        <v>196</v>
      </c>
      <c r="K409" s="215" t="s">
        <v>196</v>
      </c>
      <c r="L409" s="215" t="s">
        <v>196</v>
      </c>
      <c r="M409" s="216">
        <v>13.99</v>
      </c>
      <c r="N409" t="str">
        <f t="shared" si="6"/>
        <v>723100010100</v>
      </c>
    </row>
    <row r="410" spans="1:14" x14ac:dyDescent="0.25">
      <c r="A410" s="215" t="s">
        <v>108</v>
      </c>
      <c r="B410" s="215" t="s">
        <v>254</v>
      </c>
      <c r="C410" s="215" t="s">
        <v>255</v>
      </c>
      <c r="D410" s="215" t="s">
        <v>126</v>
      </c>
      <c r="E410" s="215" t="s">
        <v>127</v>
      </c>
      <c r="F410" s="215" t="s">
        <v>125</v>
      </c>
      <c r="G410" s="215" t="s">
        <v>124</v>
      </c>
      <c r="H410" s="215" t="s">
        <v>196</v>
      </c>
      <c r="I410" s="215" t="s">
        <v>128</v>
      </c>
      <c r="J410" s="215" t="s">
        <v>196</v>
      </c>
      <c r="K410" s="215" t="s">
        <v>196</v>
      </c>
      <c r="L410" s="215" t="s">
        <v>196</v>
      </c>
      <c r="M410" s="216">
        <v>-862.58</v>
      </c>
      <c r="N410" t="str">
        <f t="shared" si="6"/>
        <v>100000010100</v>
      </c>
    </row>
    <row r="411" spans="1:14" x14ac:dyDescent="0.25">
      <c r="A411" s="215" t="s">
        <v>108</v>
      </c>
      <c r="B411" s="215" t="s">
        <v>276</v>
      </c>
      <c r="C411" s="215" t="s">
        <v>237</v>
      </c>
      <c r="D411" s="215" t="s">
        <v>126</v>
      </c>
      <c r="E411" s="215" t="s">
        <v>127</v>
      </c>
      <c r="F411" s="215" t="s">
        <v>125</v>
      </c>
      <c r="G411" s="215" t="s">
        <v>157</v>
      </c>
      <c r="H411" s="215" t="s">
        <v>196</v>
      </c>
      <c r="I411" s="215" t="s">
        <v>128</v>
      </c>
      <c r="J411" s="215" t="s">
        <v>196</v>
      </c>
      <c r="K411" s="215" t="s">
        <v>196</v>
      </c>
      <c r="L411" s="215" t="s">
        <v>196</v>
      </c>
      <c r="M411" s="216">
        <v>18.47</v>
      </c>
      <c r="N411" t="str">
        <f t="shared" si="6"/>
        <v>726900010100</v>
      </c>
    </row>
    <row r="412" spans="1:14" x14ac:dyDescent="0.25">
      <c r="A412" s="215" t="s">
        <v>108</v>
      </c>
      <c r="B412" s="215" t="s">
        <v>276</v>
      </c>
      <c r="C412" s="215" t="s">
        <v>237</v>
      </c>
      <c r="D412" s="215" t="s">
        <v>126</v>
      </c>
      <c r="E412" s="215" t="s">
        <v>127</v>
      </c>
      <c r="F412" s="215" t="s">
        <v>125</v>
      </c>
      <c r="G412" s="215" t="s">
        <v>157</v>
      </c>
      <c r="H412" s="215" t="s">
        <v>196</v>
      </c>
      <c r="I412" s="215" t="s">
        <v>128</v>
      </c>
      <c r="J412" s="215" t="s">
        <v>196</v>
      </c>
      <c r="K412" s="215" t="s">
        <v>196</v>
      </c>
      <c r="L412" s="215" t="s">
        <v>196</v>
      </c>
      <c r="M412" s="216">
        <v>101.59</v>
      </c>
      <c r="N412" t="str">
        <f t="shared" si="6"/>
        <v>726900010100</v>
      </c>
    </row>
    <row r="413" spans="1:14" x14ac:dyDescent="0.25">
      <c r="A413" s="215" t="s">
        <v>108</v>
      </c>
      <c r="B413" s="215" t="s">
        <v>276</v>
      </c>
      <c r="C413" s="215" t="s">
        <v>237</v>
      </c>
      <c r="D413" s="215" t="s">
        <v>126</v>
      </c>
      <c r="E413" s="215" t="s">
        <v>127</v>
      </c>
      <c r="F413" s="215" t="s">
        <v>125</v>
      </c>
      <c r="G413" s="215" t="s">
        <v>153</v>
      </c>
      <c r="H413" s="215" t="s">
        <v>196</v>
      </c>
      <c r="I413" s="215" t="s">
        <v>128</v>
      </c>
      <c r="J413" s="215" t="s">
        <v>196</v>
      </c>
      <c r="K413" s="215" t="s">
        <v>196</v>
      </c>
      <c r="L413" s="215" t="s">
        <v>196</v>
      </c>
      <c r="M413" s="216">
        <v>22.31</v>
      </c>
      <c r="N413" t="str">
        <f t="shared" si="6"/>
        <v>723100010100</v>
      </c>
    </row>
    <row r="414" spans="1:14" x14ac:dyDescent="0.25">
      <c r="A414" s="215" t="s">
        <v>108</v>
      </c>
      <c r="B414" s="215" t="s">
        <v>276</v>
      </c>
      <c r="C414" s="215" t="s">
        <v>237</v>
      </c>
      <c r="D414" s="215" t="s">
        <v>126</v>
      </c>
      <c r="E414" s="215" t="s">
        <v>127</v>
      </c>
      <c r="F414" s="215" t="s">
        <v>125</v>
      </c>
      <c r="G414" s="215" t="s">
        <v>145</v>
      </c>
      <c r="H414" s="215" t="s">
        <v>196</v>
      </c>
      <c r="I414" s="215" t="s">
        <v>128</v>
      </c>
      <c r="J414" s="215" t="s">
        <v>196</v>
      </c>
      <c r="K414" s="215" t="s">
        <v>196</v>
      </c>
      <c r="L414" s="215" t="s">
        <v>196</v>
      </c>
      <c r="M414" s="216">
        <v>-71.41</v>
      </c>
      <c r="N414" t="str">
        <f t="shared" si="6"/>
        <v>215000010100</v>
      </c>
    </row>
    <row r="415" spans="1:14" x14ac:dyDescent="0.25">
      <c r="A415" s="215" t="s">
        <v>108</v>
      </c>
      <c r="B415" s="215" t="s">
        <v>276</v>
      </c>
      <c r="C415" s="215" t="s">
        <v>237</v>
      </c>
      <c r="D415" s="215" t="s">
        <v>126</v>
      </c>
      <c r="E415" s="215" t="s">
        <v>127</v>
      </c>
      <c r="F415" s="215" t="s">
        <v>125</v>
      </c>
      <c r="G415" s="215" t="s">
        <v>140</v>
      </c>
      <c r="H415" s="215" t="s">
        <v>196</v>
      </c>
      <c r="I415" s="215" t="s">
        <v>128</v>
      </c>
      <c r="J415" s="215" t="s">
        <v>196</v>
      </c>
      <c r="K415" s="215" t="s">
        <v>196</v>
      </c>
      <c r="L415" s="215" t="s">
        <v>196</v>
      </c>
      <c r="M415" s="216">
        <v>-101.59</v>
      </c>
      <c r="N415" t="str">
        <f t="shared" si="6"/>
        <v>210500010100</v>
      </c>
    </row>
    <row r="416" spans="1:14" x14ac:dyDescent="0.25">
      <c r="A416" s="215" t="s">
        <v>108</v>
      </c>
      <c r="B416" s="215" t="s">
        <v>276</v>
      </c>
      <c r="C416" s="215" t="s">
        <v>237</v>
      </c>
      <c r="D416" s="215" t="s">
        <v>126</v>
      </c>
      <c r="E416" s="215" t="s">
        <v>127</v>
      </c>
      <c r="F416" s="215" t="s">
        <v>125</v>
      </c>
      <c r="G416" s="215" t="s">
        <v>134</v>
      </c>
      <c r="H416" s="215" t="s">
        <v>196</v>
      </c>
      <c r="I416" s="215" t="s">
        <v>128</v>
      </c>
      <c r="J416" s="215" t="s">
        <v>196</v>
      </c>
      <c r="K416" s="215" t="s">
        <v>196</v>
      </c>
      <c r="L416" s="215" t="s">
        <v>196</v>
      </c>
      <c r="M416" s="216">
        <v>-101.59</v>
      </c>
      <c r="N416" t="str">
        <f t="shared" si="6"/>
        <v>205200010100</v>
      </c>
    </row>
    <row r="417" spans="1:14" x14ac:dyDescent="0.25">
      <c r="A417" s="215" t="s">
        <v>108</v>
      </c>
      <c r="B417" s="215" t="s">
        <v>276</v>
      </c>
      <c r="C417" s="215" t="s">
        <v>237</v>
      </c>
      <c r="D417" s="215" t="s">
        <v>126</v>
      </c>
      <c r="E417" s="215" t="s">
        <v>127</v>
      </c>
      <c r="F417" s="215" t="s">
        <v>125</v>
      </c>
      <c r="G417" s="215" t="s">
        <v>152</v>
      </c>
      <c r="H417" s="215" t="s">
        <v>196</v>
      </c>
      <c r="I417" s="215" t="s">
        <v>128</v>
      </c>
      <c r="J417" s="215" t="s">
        <v>196</v>
      </c>
      <c r="K417" s="215" t="s">
        <v>196</v>
      </c>
      <c r="L417" s="215" t="s">
        <v>196</v>
      </c>
      <c r="M417" s="216">
        <v>95.43</v>
      </c>
      <c r="N417" t="str">
        <f t="shared" si="6"/>
        <v>723000010100</v>
      </c>
    </row>
    <row r="418" spans="1:14" x14ac:dyDescent="0.25">
      <c r="A418" s="215" t="s">
        <v>108</v>
      </c>
      <c r="B418" s="215" t="s">
        <v>276</v>
      </c>
      <c r="C418" s="215" t="s">
        <v>237</v>
      </c>
      <c r="D418" s="215" t="s">
        <v>126</v>
      </c>
      <c r="E418" s="215" t="s">
        <v>127</v>
      </c>
      <c r="F418" s="215" t="s">
        <v>125</v>
      </c>
      <c r="G418" s="215" t="s">
        <v>139</v>
      </c>
      <c r="H418" s="215" t="s">
        <v>196</v>
      </c>
      <c r="I418" s="215" t="s">
        <v>128</v>
      </c>
      <c r="J418" s="215" t="s">
        <v>196</v>
      </c>
      <c r="K418" s="215" t="s">
        <v>196</v>
      </c>
      <c r="L418" s="215" t="s">
        <v>196</v>
      </c>
      <c r="M418" s="216">
        <v>-18.47</v>
      </c>
      <c r="N418" t="str">
        <f t="shared" si="6"/>
        <v>210000010100</v>
      </c>
    </row>
    <row r="419" spans="1:14" x14ac:dyDescent="0.25">
      <c r="A419" s="215" t="s">
        <v>108</v>
      </c>
      <c r="B419" s="215" t="s">
        <v>276</v>
      </c>
      <c r="C419" s="215" t="s">
        <v>237</v>
      </c>
      <c r="D419" s="215" t="s">
        <v>126</v>
      </c>
      <c r="E419" s="215" t="s">
        <v>127</v>
      </c>
      <c r="F419" s="215" t="s">
        <v>125</v>
      </c>
      <c r="G419" s="215" t="s">
        <v>141</v>
      </c>
      <c r="H419" s="215" t="s">
        <v>196</v>
      </c>
      <c r="I419" s="215" t="s">
        <v>128</v>
      </c>
      <c r="J419" s="215" t="s">
        <v>196</v>
      </c>
      <c r="K419" s="215" t="s">
        <v>196</v>
      </c>
      <c r="L419" s="215" t="s">
        <v>196</v>
      </c>
      <c r="M419" s="216">
        <v>-95.43</v>
      </c>
      <c r="N419" t="str">
        <f t="shared" si="6"/>
        <v>211000010100</v>
      </c>
    </row>
    <row r="420" spans="1:14" x14ac:dyDescent="0.25">
      <c r="A420" s="215" t="s">
        <v>108</v>
      </c>
      <c r="B420" s="215" t="s">
        <v>276</v>
      </c>
      <c r="C420" s="215" t="s">
        <v>237</v>
      </c>
      <c r="D420" s="215" t="s">
        <v>126</v>
      </c>
      <c r="E420" s="215" t="s">
        <v>127</v>
      </c>
      <c r="F420" s="215" t="s">
        <v>125</v>
      </c>
      <c r="G420" s="215" t="s">
        <v>135</v>
      </c>
      <c r="H420" s="215" t="s">
        <v>196</v>
      </c>
      <c r="I420" s="215" t="s">
        <v>128</v>
      </c>
      <c r="J420" s="215" t="s">
        <v>196</v>
      </c>
      <c r="K420" s="215" t="s">
        <v>196</v>
      </c>
      <c r="L420" s="215" t="s">
        <v>196</v>
      </c>
      <c r="M420" s="216">
        <v>-95.43</v>
      </c>
      <c r="N420" t="str">
        <f t="shared" si="6"/>
        <v>205300010100</v>
      </c>
    </row>
    <row r="421" spans="1:14" x14ac:dyDescent="0.25">
      <c r="A421" s="215" t="s">
        <v>108</v>
      </c>
      <c r="B421" s="215" t="s">
        <v>276</v>
      </c>
      <c r="C421" s="215" t="s">
        <v>237</v>
      </c>
      <c r="D421" s="215" t="s">
        <v>126</v>
      </c>
      <c r="E421" s="215" t="s">
        <v>127</v>
      </c>
      <c r="F421" s="215" t="s">
        <v>125</v>
      </c>
      <c r="G421" s="215" t="s">
        <v>147</v>
      </c>
      <c r="H421" s="215" t="s">
        <v>196</v>
      </c>
      <c r="I421" s="215" t="s">
        <v>128</v>
      </c>
      <c r="J421" s="215" t="s">
        <v>196</v>
      </c>
      <c r="K421" s="215" t="s">
        <v>196</v>
      </c>
      <c r="L421" s="215" t="s">
        <v>196</v>
      </c>
      <c r="M421" s="216">
        <v>-22.31</v>
      </c>
      <c r="N421" t="str">
        <f t="shared" si="6"/>
        <v>216000010100</v>
      </c>
    </row>
    <row r="422" spans="1:14" x14ac:dyDescent="0.25">
      <c r="A422" s="215" t="s">
        <v>108</v>
      </c>
      <c r="B422" s="215" t="s">
        <v>276</v>
      </c>
      <c r="C422" s="215" t="s">
        <v>237</v>
      </c>
      <c r="D422" s="215" t="s">
        <v>126</v>
      </c>
      <c r="E422" s="215" t="s">
        <v>127</v>
      </c>
      <c r="F422" s="215" t="s">
        <v>125</v>
      </c>
      <c r="G422" s="215" t="s">
        <v>144</v>
      </c>
      <c r="H422" s="215" t="s">
        <v>196</v>
      </c>
      <c r="I422" s="215" t="s">
        <v>128</v>
      </c>
      <c r="J422" s="215" t="s">
        <v>196</v>
      </c>
      <c r="K422" s="215" t="s">
        <v>196</v>
      </c>
      <c r="L422" s="215" t="s">
        <v>196</v>
      </c>
      <c r="M422" s="216">
        <v>-161.56</v>
      </c>
      <c r="N422" t="str">
        <f t="shared" si="6"/>
        <v>214000010100</v>
      </c>
    </row>
    <row r="423" spans="1:14" x14ac:dyDescent="0.25">
      <c r="A423" s="215" t="s">
        <v>108</v>
      </c>
      <c r="B423" s="215" t="s">
        <v>276</v>
      </c>
      <c r="C423" s="215" t="s">
        <v>237</v>
      </c>
      <c r="D423" s="215" t="s">
        <v>126</v>
      </c>
      <c r="E423" s="215" t="s">
        <v>127</v>
      </c>
      <c r="F423" s="215" t="s">
        <v>125</v>
      </c>
      <c r="G423" s="215" t="s">
        <v>124</v>
      </c>
      <c r="H423" s="215" t="s">
        <v>196</v>
      </c>
      <c r="I423" s="215" t="s">
        <v>128</v>
      </c>
      <c r="J423" s="215" t="s">
        <v>196</v>
      </c>
      <c r="K423" s="215" t="s">
        <v>196</v>
      </c>
      <c r="L423" s="215" t="s">
        <v>196</v>
      </c>
      <c r="M423" s="216">
        <v>-1086.9000000000001</v>
      </c>
      <c r="N423" t="str">
        <f t="shared" si="6"/>
        <v>100000010100</v>
      </c>
    </row>
    <row r="424" spans="1:14" x14ac:dyDescent="0.25">
      <c r="A424" s="215" t="s">
        <v>108</v>
      </c>
      <c r="B424" s="215" t="s">
        <v>276</v>
      </c>
      <c r="C424" s="215" t="s">
        <v>237</v>
      </c>
      <c r="D424" s="215" t="s">
        <v>126</v>
      </c>
      <c r="E424" s="215" t="s">
        <v>127</v>
      </c>
      <c r="F424" s="215" t="s">
        <v>125</v>
      </c>
      <c r="G424" s="215" t="s">
        <v>149</v>
      </c>
      <c r="H424" s="215" t="s">
        <v>196</v>
      </c>
      <c r="I424" s="215" t="s">
        <v>128</v>
      </c>
      <c r="J424" s="215" t="s">
        <v>196</v>
      </c>
      <c r="K424" s="215" t="s">
        <v>196</v>
      </c>
      <c r="L424" s="215" t="s">
        <v>196</v>
      </c>
      <c r="M424" s="216">
        <v>1539.2</v>
      </c>
      <c r="N424" t="str">
        <f t="shared" si="6"/>
        <v>710000010100</v>
      </c>
    </row>
    <row r="425" spans="1:14" x14ac:dyDescent="0.25">
      <c r="A425" s="215" t="s">
        <v>108</v>
      </c>
      <c r="B425" s="215" t="s">
        <v>276</v>
      </c>
      <c r="C425" s="215" t="s">
        <v>237</v>
      </c>
      <c r="D425" s="215" t="s">
        <v>126</v>
      </c>
      <c r="E425" s="215" t="s">
        <v>127</v>
      </c>
      <c r="F425" s="215" t="s">
        <v>125</v>
      </c>
      <c r="G425" s="215" t="s">
        <v>138</v>
      </c>
      <c r="H425" s="215" t="s">
        <v>196</v>
      </c>
      <c r="I425" s="215" t="s">
        <v>128</v>
      </c>
      <c r="J425" s="215" t="s">
        <v>196</v>
      </c>
      <c r="K425" s="215" t="s">
        <v>196</v>
      </c>
      <c r="L425" s="215" t="s">
        <v>196</v>
      </c>
      <c r="M425" s="216">
        <v>-22.31</v>
      </c>
      <c r="N425" t="str">
        <f t="shared" si="6"/>
        <v>205800010100</v>
      </c>
    </row>
    <row r="426" spans="1:14" x14ac:dyDescent="0.25">
      <c r="A426" s="215" t="s">
        <v>108</v>
      </c>
      <c r="B426" s="215" t="s">
        <v>256</v>
      </c>
      <c r="C426" s="215" t="s">
        <v>257</v>
      </c>
      <c r="D426" s="215" t="s">
        <v>126</v>
      </c>
      <c r="E426" s="215" t="s">
        <v>127</v>
      </c>
      <c r="F426" s="215" t="s">
        <v>125</v>
      </c>
      <c r="G426" s="215" t="s">
        <v>138</v>
      </c>
      <c r="H426" s="215" t="s">
        <v>196</v>
      </c>
      <c r="I426" s="215" t="s">
        <v>128</v>
      </c>
      <c r="J426" s="215" t="s">
        <v>196</v>
      </c>
      <c r="K426" s="215" t="s">
        <v>196</v>
      </c>
      <c r="L426" s="215" t="s">
        <v>196</v>
      </c>
      <c r="M426" s="216">
        <v>-18.690000000000001</v>
      </c>
      <c r="N426" t="str">
        <f t="shared" si="6"/>
        <v>205800010100</v>
      </c>
    </row>
    <row r="427" spans="1:14" x14ac:dyDescent="0.25">
      <c r="A427" s="215" t="s">
        <v>108</v>
      </c>
      <c r="B427" s="215" t="s">
        <v>256</v>
      </c>
      <c r="C427" s="215" t="s">
        <v>257</v>
      </c>
      <c r="D427" s="215" t="s">
        <v>126</v>
      </c>
      <c r="E427" s="215" t="s">
        <v>127</v>
      </c>
      <c r="F427" s="215" t="s">
        <v>125</v>
      </c>
      <c r="G427" s="215" t="s">
        <v>145</v>
      </c>
      <c r="H427" s="215" t="s">
        <v>196</v>
      </c>
      <c r="I427" s="215" t="s">
        <v>128</v>
      </c>
      <c r="J427" s="215" t="s">
        <v>196</v>
      </c>
      <c r="K427" s="215" t="s">
        <v>196</v>
      </c>
      <c r="L427" s="215" t="s">
        <v>196</v>
      </c>
      <c r="M427" s="216">
        <v>-47.42</v>
      </c>
      <c r="N427" t="str">
        <f t="shared" si="6"/>
        <v>215000010100</v>
      </c>
    </row>
    <row r="428" spans="1:14" x14ac:dyDescent="0.25">
      <c r="A428" s="215" t="s">
        <v>108</v>
      </c>
      <c r="B428" s="215" t="s">
        <v>256</v>
      </c>
      <c r="C428" s="215" t="s">
        <v>257</v>
      </c>
      <c r="D428" s="215" t="s">
        <v>126</v>
      </c>
      <c r="E428" s="215" t="s">
        <v>127</v>
      </c>
      <c r="F428" s="215" t="s">
        <v>125</v>
      </c>
      <c r="G428" s="215" t="s">
        <v>124</v>
      </c>
      <c r="H428" s="215" t="s">
        <v>196</v>
      </c>
      <c r="I428" s="215" t="s">
        <v>128</v>
      </c>
      <c r="J428" s="215" t="s">
        <v>196</v>
      </c>
      <c r="K428" s="215" t="s">
        <v>196</v>
      </c>
      <c r="L428" s="215" t="s">
        <v>196</v>
      </c>
      <c r="M428" s="216">
        <v>-971.67</v>
      </c>
      <c r="N428" t="str">
        <f t="shared" si="6"/>
        <v>100000010100</v>
      </c>
    </row>
    <row r="429" spans="1:14" x14ac:dyDescent="0.25">
      <c r="A429" s="215" t="s">
        <v>108</v>
      </c>
      <c r="B429" s="215" t="s">
        <v>256</v>
      </c>
      <c r="C429" s="215" t="s">
        <v>257</v>
      </c>
      <c r="D429" s="215" t="s">
        <v>126</v>
      </c>
      <c r="E429" s="215" t="s">
        <v>127</v>
      </c>
      <c r="F429" s="215" t="s">
        <v>125</v>
      </c>
      <c r="G429" s="215" t="s">
        <v>144</v>
      </c>
      <c r="H429" s="215" t="s">
        <v>196</v>
      </c>
      <c r="I429" s="215" t="s">
        <v>128</v>
      </c>
      <c r="J429" s="215" t="s">
        <v>196</v>
      </c>
      <c r="K429" s="215" t="s">
        <v>196</v>
      </c>
      <c r="L429" s="215" t="s">
        <v>196</v>
      </c>
      <c r="M429" s="216">
        <v>-70.81</v>
      </c>
      <c r="N429" t="str">
        <f t="shared" si="6"/>
        <v>214000010100</v>
      </c>
    </row>
    <row r="430" spans="1:14" x14ac:dyDescent="0.25">
      <c r="A430" s="215" t="s">
        <v>108</v>
      </c>
      <c r="B430" s="215" t="s">
        <v>256</v>
      </c>
      <c r="C430" s="215" t="s">
        <v>257</v>
      </c>
      <c r="D430" s="215" t="s">
        <v>126</v>
      </c>
      <c r="E430" s="215" t="s">
        <v>127</v>
      </c>
      <c r="F430" s="215" t="s">
        <v>125</v>
      </c>
      <c r="G430" s="215" t="s">
        <v>147</v>
      </c>
      <c r="H430" s="215" t="s">
        <v>196</v>
      </c>
      <c r="I430" s="215" t="s">
        <v>128</v>
      </c>
      <c r="J430" s="215" t="s">
        <v>196</v>
      </c>
      <c r="K430" s="215" t="s">
        <v>196</v>
      </c>
      <c r="L430" s="215" t="s">
        <v>196</v>
      </c>
      <c r="M430" s="216">
        <v>-18.690000000000001</v>
      </c>
      <c r="N430" t="str">
        <f t="shared" si="6"/>
        <v>216000010100</v>
      </c>
    </row>
    <row r="431" spans="1:14" x14ac:dyDescent="0.25">
      <c r="A431" s="215" t="s">
        <v>108</v>
      </c>
      <c r="B431" s="215" t="s">
        <v>256</v>
      </c>
      <c r="C431" s="215" t="s">
        <v>257</v>
      </c>
      <c r="D431" s="215" t="s">
        <v>126</v>
      </c>
      <c r="E431" s="215" t="s">
        <v>127</v>
      </c>
      <c r="F431" s="215" t="s">
        <v>125</v>
      </c>
      <c r="G431" s="215" t="s">
        <v>140</v>
      </c>
      <c r="H431" s="215" t="s">
        <v>196</v>
      </c>
      <c r="I431" s="215" t="s">
        <v>128</v>
      </c>
      <c r="J431" s="215" t="s">
        <v>196</v>
      </c>
      <c r="K431" s="215" t="s">
        <v>196</v>
      </c>
      <c r="L431" s="215" t="s">
        <v>196</v>
      </c>
      <c r="M431" s="216">
        <v>-96.1</v>
      </c>
      <c r="N431" t="str">
        <f t="shared" si="6"/>
        <v>210500010100</v>
      </c>
    </row>
    <row r="432" spans="1:14" x14ac:dyDescent="0.25">
      <c r="A432" s="215" t="s">
        <v>108</v>
      </c>
      <c r="B432" s="215" t="s">
        <v>256</v>
      </c>
      <c r="C432" s="215" t="s">
        <v>257</v>
      </c>
      <c r="D432" s="215" t="s">
        <v>126</v>
      </c>
      <c r="E432" s="215" t="s">
        <v>127</v>
      </c>
      <c r="F432" s="215" t="s">
        <v>125</v>
      </c>
      <c r="G432" s="215" t="s">
        <v>142</v>
      </c>
      <c r="H432" s="215" t="s">
        <v>196</v>
      </c>
      <c r="I432" s="215" t="s">
        <v>128</v>
      </c>
      <c r="J432" s="215" t="s">
        <v>196</v>
      </c>
      <c r="K432" s="215" t="s">
        <v>196</v>
      </c>
      <c r="L432" s="215" t="s">
        <v>196</v>
      </c>
      <c r="M432" s="216">
        <v>-0.76</v>
      </c>
      <c r="N432" t="str">
        <f t="shared" si="6"/>
        <v>212500010100</v>
      </c>
    </row>
    <row r="433" spans="1:14" x14ac:dyDescent="0.25">
      <c r="A433" s="215" t="s">
        <v>108</v>
      </c>
      <c r="B433" s="215" t="s">
        <v>256</v>
      </c>
      <c r="C433" s="215" t="s">
        <v>257</v>
      </c>
      <c r="D433" s="215" t="s">
        <v>126</v>
      </c>
      <c r="E433" s="215" t="s">
        <v>127</v>
      </c>
      <c r="F433" s="215" t="s">
        <v>125</v>
      </c>
      <c r="G433" s="215" t="s">
        <v>139</v>
      </c>
      <c r="H433" s="215" t="s">
        <v>196</v>
      </c>
      <c r="I433" s="215" t="s">
        <v>128</v>
      </c>
      <c r="J433" s="215" t="s">
        <v>196</v>
      </c>
      <c r="K433" s="215" t="s">
        <v>196</v>
      </c>
      <c r="L433" s="215" t="s">
        <v>196</v>
      </c>
      <c r="M433" s="216">
        <v>-19.23</v>
      </c>
      <c r="N433" t="str">
        <f t="shared" si="6"/>
        <v>210000010100</v>
      </c>
    </row>
    <row r="434" spans="1:14" x14ac:dyDescent="0.25">
      <c r="A434" s="215" t="s">
        <v>108</v>
      </c>
      <c r="B434" s="215" t="s">
        <v>256</v>
      </c>
      <c r="C434" s="215" t="s">
        <v>257</v>
      </c>
      <c r="D434" s="215" t="s">
        <v>126</v>
      </c>
      <c r="E434" s="215" t="s">
        <v>127</v>
      </c>
      <c r="F434" s="215" t="s">
        <v>125</v>
      </c>
      <c r="G434" s="215" t="s">
        <v>146</v>
      </c>
      <c r="H434" s="215" t="s">
        <v>196</v>
      </c>
      <c r="I434" s="215" t="s">
        <v>128</v>
      </c>
      <c r="J434" s="215" t="s">
        <v>196</v>
      </c>
      <c r="K434" s="215" t="s">
        <v>196</v>
      </c>
      <c r="L434" s="215" t="s">
        <v>196</v>
      </c>
      <c r="M434" s="216">
        <v>-2.97</v>
      </c>
      <c r="N434" t="str">
        <f t="shared" si="6"/>
        <v>215500010100</v>
      </c>
    </row>
    <row r="435" spans="1:14" x14ac:dyDescent="0.25">
      <c r="A435" s="215" t="s">
        <v>108</v>
      </c>
      <c r="B435" s="215" t="s">
        <v>256</v>
      </c>
      <c r="C435" s="215" t="s">
        <v>257</v>
      </c>
      <c r="D435" s="215" t="s">
        <v>126</v>
      </c>
      <c r="E435" s="215" t="s">
        <v>127</v>
      </c>
      <c r="F435" s="215" t="s">
        <v>125</v>
      </c>
      <c r="G435" s="215" t="s">
        <v>142</v>
      </c>
      <c r="H435" s="215" t="s">
        <v>196</v>
      </c>
      <c r="I435" s="215" t="s">
        <v>128</v>
      </c>
      <c r="J435" s="215" t="s">
        <v>196</v>
      </c>
      <c r="K435" s="215" t="s">
        <v>196</v>
      </c>
      <c r="L435" s="215" t="s">
        <v>196</v>
      </c>
      <c r="M435" s="216">
        <v>-1.25</v>
      </c>
      <c r="N435" t="str">
        <f t="shared" si="6"/>
        <v>212500010100</v>
      </c>
    </row>
    <row r="436" spans="1:14" x14ac:dyDescent="0.25">
      <c r="A436" s="215" t="s">
        <v>108</v>
      </c>
      <c r="B436" s="215" t="s">
        <v>256</v>
      </c>
      <c r="C436" s="215" t="s">
        <v>257</v>
      </c>
      <c r="D436" s="215" t="s">
        <v>126</v>
      </c>
      <c r="E436" s="215" t="s">
        <v>127</v>
      </c>
      <c r="F436" s="215" t="s">
        <v>125</v>
      </c>
      <c r="G436" s="215" t="s">
        <v>157</v>
      </c>
      <c r="H436" s="215" t="s">
        <v>196</v>
      </c>
      <c r="I436" s="215" t="s">
        <v>128</v>
      </c>
      <c r="J436" s="215" t="s">
        <v>196</v>
      </c>
      <c r="K436" s="215" t="s">
        <v>196</v>
      </c>
      <c r="L436" s="215" t="s">
        <v>196</v>
      </c>
      <c r="M436" s="216">
        <v>17.47</v>
      </c>
      <c r="N436" t="str">
        <f t="shared" si="6"/>
        <v>726900010100</v>
      </c>
    </row>
    <row r="437" spans="1:14" x14ac:dyDescent="0.25">
      <c r="A437" s="215" t="s">
        <v>108</v>
      </c>
      <c r="B437" s="215" t="s">
        <v>256</v>
      </c>
      <c r="C437" s="215" t="s">
        <v>257</v>
      </c>
      <c r="D437" s="215" t="s">
        <v>126</v>
      </c>
      <c r="E437" s="215" t="s">
        <v>127</v>
      </c>
      <c r="F437" s="215" t="s">
        <v>125</v>
      </c>
      <c r="G437" s="215" t="s">
        <v>157</v>
      </c>
      <c r="H437" s="215" t="s">
        <v>196</v>
      </c>
      <c r="I437" s="215" t="s">
        <v>128</v>
      </c>
      <c r="J437" s="215" t="s">
        <v>196</v>
      </c>
      <c r="K437" s="215" t="s">
        <v>196</v>
      </c>
      <c r="L437" s="215" t="s">
        <v>196</v>
      </c>
      <c r="M437" s="216">
        <v>96.1</v>
      </c>
      <c r="N437" t="str">
        <f t="shared" si="6"/>
        <v>726900010100</v>
      </c>
    </row>
    <row r="438" spans="1:14" x14ac:dyDescent="0.25">
      <c r="A438" s="215" t="s">
        <v>108</v>
      </c>
      <c r="B438" s="215" t="s">
        <v>256</v>
      </c>
      <c r="C438" s="215" t="s">
        <v>257</v>
      </c>
      <c r="D438" s="215" t="s">
        <v>126</v>
      </c>
      <c r="E438" s="215" t="s">
        <v>127</v>
      </c>
      <c r="F438" s="215" t="s">
        <v>125</v>
      </c>
      <c r="G438" s="215" t="s">
        <v>151</v>
      </c>
      <c r="H438" s="215" t="s">
        <v>196</v>
      </c>
      <c r="I438" s="215" t="s">
        <v>128</v>
      </c>
      <c r="J438" s="215" t="s">
        <v>196</v>
      </c>
      <c r="K438" s="215" t="s">
        <v>196</v>
      </c>
      <c r="L438" s="215" t="s">
        <v>196</v>
      </c>
      <c r="M438" s="216">
        <v>5.87</v>
      </c>
      <c r="N438" t="str">
        <f t="shared" si="6"/>
        <v>722100010100</v>
      </c>
    </row>
    <row r="439" spans="1:14" x14ac:dyDescent="0.25">
      <c r="A439" s="215" t="s">
        <v>108</v>
      </c>
      <c r="B439" s="215" t="s">
        <v>256</v>
      </c>
      <c r="C439" s="215" t="s">
        <v>257</v>
      </c>
      <c r="D439" s="215" t="s">
        <v>126</v>
      </c>
      <c r="E439" s="215" t="s">
        <v>127</v>
      </c>
      <c r="F439" s="215" t="s">
        <v>125</v>
      </c>
      <c r="G439" s="215" t="s">
        <v>156</v>
      </c>
      <c r="H439" s="215" t="s">
        <v>196</v>
      </c>
      <c r="I439" s="215" t="s">
        <v>128</v>
      </c>
      <c r="J439" s="215" t="s">
        <v>196</v>
      </c>
      <c r="K439" s="215" t="s">
        <v>196</v>
      </c>
      <c r="L439" s="215" t="s">
        <v>196</v>
      </c>
      <c r="M439" s="216">
        <v>0.5</v>
      </c>
      <c r="N439" t="str">
        <f t="shared" si="6"/>
        <v>725000010100</v>
      </c>
    </row>
    <row r="440" spans="1:14" x14ac:dyDescent="0.25">
      <c r="A440" s="215" t="s">
        <v>108</v>
      </c>
      <c r="B440" s="215" t="s">
        <v>256</v>
      </c>
      <c r="C440" s="215" t="s">
        <v>257</v>
      </c>
      <c r="D440" s="215" t="s">
        <v>126</v>
      </c>
      <c r="E440" s="215" t="s">
        <v>127</v>
      </c>
      <c r="F440" s="215" t="s">
        <v>125</v>
      </c>
      <c r="G440" s="215" t="s">
        <v>154</v>
      </c>
      <c r="H440" s="215" t="s">
        <v>196</v>
      </c>
      <c r="I440" s="215" t="s">
        <v>128</v>
      </c>
      <c r="J440" s="215" t="s">
        <v>196</v>
      </c>
      <c r="K440" s="215" t="s">
        <v>196</v>
      </c>
      <c r="L440" s="215" t="s">
        <v>196</v>
      </c>
      <c r="M440" s="216">
        <v>673.9</v>
      </c>
      <c r="N440" t="str">
        <f t="shared" si="6"/>
        <v>724000010100</v>
      </c>
    </row>
    <row r="441" spans="1:14" x14ac:dyDescent="0.25">
      <c r="A441" s="215" t="s">
        <v>108</v>
      </c>
      <c r="B441" s="215" t="s">
        <v>256</v>
      </c>
      <c r="C441" s="215" t="s">
        <v>257</v>
      </c>
      <c r="D441" s="215" t="s">
        <v>126</v>
      </c>
      <c r="E441" s="215" t="s">
        <v>127</v>
      </c>
      <c r="F441" s="215" t="s">
        <v>125</v>
      </c>
      <c r="G441" s="215" t="s">
        <v>153</v>
      </c>
      <c r="H441" s="215" t="s">
        <v>196</v>
      </c>
      <c r="I441" s="215" t="s">
        <v>128</v>
      </c>
      <c r="J441" s="215" t="s">
        <v>196</v>
      </c>
      <c r="K441" s="215" t="s">
        <v>196</v>
      </c>
      <c r="L441" s="215" t="s">
        <v>196</v>
      </c>
      <c r="M441" s="216">
        <v>18.690000000000001</v>
      </c>
      <c r="N441" t="str">
        <f t="shared" si="6"/>
        <v>723100010100</v>
      </c>
    </row>
    <row r="442" spans="1:14" x14ac:dyDescent="0.25">
      <c r="A442" s="215" t="s">
        <v>108</v>
      </c>
      <c r="B442" s="215" t="s">
        <v>256</v>
      </c>
      <c r="C442" s="215" t="s">
        <v>257</v>
      </c>
      <c r="D442" s="215" t="s">
        <v>126</v>
      </c>
      <c r="E442" s="215" t="s">
        <v>127</v>
      </c>
      <c r="F442" s="215" t="s">
        <v>125</v>
      </c>
      <c r="G442" s="215" t="s">
        <v>152</v>
      </c>
      <c r="H442" s="215" t="s">
        <v>196</v>
      </c>
      <c r="I442" s="215" t="s">
        <v>128</v>
      </c>
      <c r="J442" s="215" t="s">
        <v>196</v>
      </c>
      <c r="K442" s="215" t="s">
        <v>196</v>
      </c>
      <c r="L442" s="215" t="s">
        <v>196</v>
      </c>
      <c r="M442" s="216">
        <v>79.91</v>
      </c>
      <c r="N442" t="str">
        <f t="shared" si="6"/>
        <v>723000010100</v>
      </c>
    </row>
    <row r="443" spans="1:14" x14ac:dyDescent="0.25">
      <c r="A443" s="215" t="s">
        <v>108</v>
      </c>
      <c r="B443" s="215" t="s">
        <v>256</v>
      </c>
      <c r="C443" s="215" t="s">
        <v>257</v>
      </c>
      <c r="D443" s="215" t="s">
        <v>126</v>
      </c>
      <c r="E443" s="215" t="s">
        <v>127</v>
      </c>
      <c r="F443" s="215" t="s">
        <v>125</v>
      </c>
      <c r="G443" s="215" t="s">
        <v>149</v>
      </c>
      <c r="H443" s="215" t="s">
        <v>196</v>
      </c>
      <c r="I443" s="215" t="s">
        <v>128</v>
      </c>
      <c r="J443" s="215" t="s">
        <v>196</v>
      </c>
      <c r="K443" s="215" t="s">
        <v>196</v>
      </c>
      <c r="L443" s="215" t="s">
        <v>196</v>
      </c>
      <c r="M443" s="216">
        <v>72.8</v>
      </c>
      <c r="N443" t="str">
        <f t="shared" si="6"/>
        <v>710000010100</v>
      </c>
    </row>
    <row r="444" spans="1:14" x14ac:dyDescent="0.25">
      <c r="A444" s="215" t="s">
        <v>108</v>
      </c>
      <c r="B444" s="215" t="s">
        <v>256</v>
      </c>
      <c r="C444" s="215" t="s">
        <v>257</v>
      </c>
      <c r="D444" s="215" t="s">
        <v>126</v>
      </c>
      <c r="E444" s="215" t="s">
        <v>127</v>
      </c>
      <c r="F444" s="215" t="s">
        <v>125</v>
      </c>
      <c r="G444" s="215" t="s">
        <v>149</v>
      </c>
      <c r="H444" s="215" t="s">
        <v>196</v>
      </c>
      <c r="I444" s="215" t="s">
        <v>128</v>
      </c>
      <c r="J444" s="215" t="s">
        <v>196</v>
      </c>
      <c r="K444" s="215" t="s">
        <v>196</v>
      </c>
      <c r="L444" s="215" t="s">
        <v>196</v>
      </c>
      <c r="M444" s="216">
        <v>1237.5999999999999</v>
      </c>
      <c r="N444" t="str">
        <f t="shared" si="6"/>
        <v>710000010100</v>
      </c>
    </row>
    <row r="445" spans="1:14" x14ac:dyDescent="0.25">
      <c r="A445" s="215" t="s">
        <v>108</v>
      </c>
      <c r="B445" s="215" t="s">
        <v>256</v>
      </c>
      <c r="C445" s="215" t="s">
        <v>257</v>
      </c>
      <c r="D445" s="215" t="s">
        <v>126</v>
      </c>
      <c r="E445" s="215" t="s">
        <v>127</v>
      </c>
      <c r="F445" s="215" t="s">
        <v>125</v>
      </c>
      <c r="G445" s="215" t="s">
        <v>149</v>
      </c>
      <c r="H445" s="215" t="s">
        <v>196</v>
      </c>
      <c r="I445" s="215" t="s">
        <v>128</v>
      </c>
      <c r="J445" s="215" t="s">
        <v>196</v>
      </c>
      <c r="K445" s="215" t="s">
        <v>196</v>
      </c>
      <c r="L445" s="215" t="s">
        <v>196</v>
      </c>
      <c r="M445" s="216">
        <v>145.6</v>
      </c>
      <c r="N445" t="str">
        <f t="shared" si="6"/>
        <v>710000010100</v>
      </c>
    </row>
    <row r="446" spans="1:14" x14ac:dyDescent="0.25">
      <c r="A446" s="215" t="s">
        <v>108</v>
      </c>
      <c r="B446" s="215" t="s">
        <v>256</v>
      </c>
      <c r="C446" s="215" t="s">
        <v>257</v>
      </c>
      <c r="D446" s="215" t="s">
        <v>126</v>
      </c>
      <c r="E446" s="215" t="s">
        <v>127</v>
      </c>
      <c r="F446" s="215" t="s">
        <v>125</v>
      </c>
      <c r="G446" s="215" t="s">
        <v>135</v>
      </c>
      <c r="H446" s="215" t="s">
        <v>196</v>
      </c>
      <c r="I446" s="215" t="s">
        <v>128</v>
      </c>
      <c r="J446" s="215" t="s">
        <v>196</v>
      </c>
      <c r="K446" s="215" t="s">
        <v>196</v>
      </c>
      <c r="L446" s="215" t="s">
        <v>196</v>
      </c>
      <c r="M446" s="216">
        <v>-79.91</v>
      </c>
      <c r="N446" t="str">
        <f t="shared" si="6"/>
        <v>205300010100</v>
      </c>
    </row>
    <row r="447" spans="1:14" x14ac:dyDescent="0.25">
      <c r="A447" s="215" t="s">
        <v>108</v>
      </c>
      <c r="B447" s="215" t="s">
        <v>256</v>
      </c>
      <c r="C447" s="215" t="s">
        <v>257</v>
      </c>
      <c r="D447" s="215" t="s">
        <v>126</v>
      </c>
      <c r="E447" s="215" t="s">
        <v>127</v>
      </c>
      <c r="F447" s="215" t="s">
        <v>125</v>
      </c>
      <c r="G447" s="215" t="s">
        <v>141</v>
      </c>
      <c r="H447" s="215" t="s">
        <v>196</v>
      </c>
      <c r="I447" s="215" t="s">
        <v>128</v>
      </c>
      <c r="J447" s="215" t="s">
        <v>196</v>
      </c>
      <c r="K447" s="215" t="s">
        <v>196</v>
      </c>
      <c r="L447" s="215" t="s">
        <v>196</v>
      </c>
      <c r="M447" s="216">
        <v>-79.91</v>
      </c>
      <c r="N447" t="str">
        <f t="shared" si="6"/>
        <v>211000010100</v>
      </c>
    </row>
    <row r="448" spans="1:14" x14ac:dyDescent="0.25">
      <c r="A448" s="215" t="s">
        <v>108</v>
      </c>
      <c r="B448" s="215" t="s">
        <v>256</v>
      </c>
      <c r="C448" s="215" t="s">
        <v>257</v>
      </c>
      <c r="D448" s="215" t="s">
        <v>126</v>
      </c>
      <c r="E448" s="215" t="s">
        <v>127</v>
      </c>
      <c r="F448" s="215" t="s">
        <v>125</v>
      </c>
      <c r="G448" s="215" t="s">
        <v>139</v>
      </c>
      <c r="H448" s="215" t="s">
        <v>196</v>
      </c>
      <c r="I448" s="215" t="s">
        <v>128</v>
      </c>
      <c r="J448" s="215" t="s">
        <v>196</v>
      </c>
      <c r="K448" s="215" t="s">
        <v>196</v>
      </c>
      <c r="L448" s="215" t="s">
        <v>196</v>
      </c>
      <c r="M448" s="216">
        <v>-17.47</v>
      </c>
      <c r="N448" t="str">
        <f t="shared" si="6"/>
        <v>210000010100</v>
      </c>
    </row>
    <row r="449" spans="1:14" x14ac:dyDescent="0.25">
      <c r="A449" s="215" t="s">
        <v>108</v>
      </c>
      <c r="B449" s="215" t="s">
        <v>256</v>
      </c>
      <c r="C449" s="215" t="s">
        <v>257</v>
      </c>
      <c r="D449" s="215" t="s">
        <v>126</v>
      </c>
      <c r="E449" s="215" t="s">
        <v>127</v>
      </c>
      <c r="F449" s="215" t="s">
        <v>125</v>
      </c>
      <c r="G449" s="215" t="s">
        <v>134</v>
      </c>
      <c r="H449" s="215" t="s">
        <v>196</v>
      </c>
      <c r="I449" s="215" t="s">
        <v>128</v>
      </c>
      <c r="J449" s="215" t="s">
        <v>196</v>
      </c>
      <c r="K449" s="215" t="s">
        <v>196</v>
      </c>
      <c r="L449" s="215" t="s">
        <v>196</v>
      </c>
      <c r="M449" s="216">
        <v>-96.1</v>
      </c>
      <c r="N449" t="str">
        <f t="shared" si="6"/>
        <v>205200010100</v>
      </c>
    </row>
    <row r="450" spans="1:14" x14ac:dyDescent="0.25">
      <c r="A450" s="215" t="s">
        <v>108</v>
      </c>
      <c r="B450" s="215" t="s">
        <v>256</v>
      </c>
      <c r="C450" s="215" t="s">
        <v>257</v>
      </c>
      <c r="D450" s="215" t="s">
        <v>126</v>
      </c>
      <c r="E450" s="215" t="s">
        <v>127</v>
      </c>
      <c r="F450" s="215" t="s">
        <v>125</v>
      </c>
      <c r="G450" s="215" t="s">
        <v>137</v>
      </c>
      <c r="H450" s="215" t="s">
        <v>196</v>
      </c>
      <c r="I450" s="215" t="s">
        <v>128</v>
      </c>
      <c r="J450" s="215" t="s">
        <v>196</v>
      </c>
      <c r="K450" s="215" t="s">
        <v>196</v>
      </c>
      <c r="L450" s="215" t="s">
        <v>196</v>
      </c>
      <c r="M450" s="216">
        <v>-673.9</v>
      </c>
      <c r="N450" t="str">
        <f t="shared" si="6"/>
        <v>205600010100</v>
      </c>
    </row>
    <row r="451" spans="1:14" x14ac:dyDescent="0.25">
      <c r="A451" s="215" t="s">
        <v>108</v>
      </c>
      <c r="B451" s="215" t="s">
        <v>256</v>
      </c>
      <c r="C451" s="215" t="s">
        <v>257</v>
      </c>
      <c r="D451" s="215" t="s">
        <v>126</v>
      </c>
      <c r="E451" s="215" t="s">
        <v>127</v>
      </c>
      <c r="F451" s="215" t="s">
        <v>125</v>
      </c>
      <c r="G451" s="215" t="s">
        <v>136</v>
      </c>
      <c r="H451" s="215" t="s">
        <v>196</v>
      </c>
      <c r="I451" s="215" t="s">
        <v>128</v>
      </c>
      <c r="J451" s="215" t="s">
        <v>196</v>
      </c>
      <c r="K451" s="215" t="s">
        <v>196</v>
      </c>
      <c r="L451" s="215" t="s">
        <v>196</v>
      </c>
      <c r="M451" s="216">
        <v>-0.5</v>
      </c>
      <c r="N451" t="str">
        <f t="shared" ref="N451:N514" si="7">CONCATENATE(G451,E451)</f>
        <v>205500010100</v>
      </c>
    </row>
    <row r="452" spans="1:14" x14ac:dyDescent="0.25">
      <c r="A452" s="215" t="s">
        <v>108</v>
      </c>
      <c r="B452" s="215" t="s">
        <v>256</v>
      </c>
      <c r="C452" s="215" t="s">
        <v>257</v>
      </c>
      <c r="D452" s="215" t="s">
        <v>126</v>
      </c>
      <c r="E452" s="215" t="s">
        <v>127</v>
      </c>
      <c r="F452" s="215" t="s">
        <v>125</v>
      </c>
      <c r="G452" s="215" t="s">
        <v>160</v>
      </c>
      <c r="H452" s="215" t="s">
        <v>196</v>
      </c>
      <c r="I452" s="215" t="s">
        <v>128</v>
      </c>
      <c r="J452" s="215" t="s">
        <v>196</v>
      </c>
      <c r="K452" s="215" t="s">
        <v>196</v>
      </c>
      <c r="L452" s="215" t="s">
        <v>196</v>
      </c>
      <c r="M452" s="216">
        <v>-5.87</v>
      </c>
      <c r="N452" t="str">
        <f t="shared" si="7"/>
        <v>205700010100</v>
      </c>
    </row>
    <row r="453" spans="1:14" x14ac:dyDescent="0.25">
      <c r="A453" s="215" t="s">
        <v>108</v>
      </c>
      <c r="B453" s="215" t="s">
        <v>256</v>
      </c>
      <c r="C453" s="215" t="s">
        <v>257</v>
      </c>
      <c r="D453" s="215" t="s">
        <v>126</v>
      </c>
      <c r="E453" s="215" t="s">
        <v>127</v>
      </c>
      <c r="F453" s="215" t="s">
        <v>125</v>
      </c>
      <c r="G453" s="215" t="s">
        <v>143</v>
      </c>
      <c r="H453" s="215" t="s">
        <v>196</v>
      </c>
      <c r="I453" s="215" t="s">
        <v>128</v>
      </c>
      <c r="J453" s="215" t="s">
        <v>196</v>
      </c>
      <c r="K453" s="215" t="s">
        <v>196</v>
      </c>
      <c r="L453" s="215" t="s">
        <v>196</v>
      </c>
      <c r="M453" s="216">
        <v>-108.5</v>
      </c>
      <c r="N453" t="str">
        <f t="shared" si="7"/>
        <v>213000010100</v>
      </c>
    </row>
    <row r="454" spans="1:14" x14ac:dyDescent="0.25">
      <c r="A454" s="215" t="s">
        <v>108</v>
      </c>
      <c r="B454" s="215" t="s">
        <v>256</v>
      </c>
      <c r="C454" s="215" t="s">
        <v>257</v>
      </c>
      <c r="D454" s="215" t="s">
        <v>126</v>
      </c>
      <c r="E454" s="215" t="s">
        <v>127</v>
      </c>
      <c r="F454" s="215" t="s">
        <v>125</v>
      </c>
      <c r="G454" s="215" t="s">
        <v>150</v>
      </c>
      <c r="H454" s="215" t="s">
        <v>196</v>
      </c>
      <c r="I454" s="215" t="s">
        <v>128</v>
      </c>
      <c r="J454" s="215" t="s">
        <v>196</v>
      </c>
      <c r="K454" s="215" t="s">
        <v>196</v>
      </c>
      <c r="L454" s="215" t="s">
        <v>196</v>
      </c>
      <c r="M454" s="216">
        <v>-38.69</v>
      </c>
      <c r="N454" t="str">
        <f t="shared" si="7"/>
        <v>219000010100</v>
      </c>
    </row>
    <row r="455" spans="1:14" x14ac:dyDescent="0.25">
      <c r="A455" s="215" t="s">
        <v>108</v>
      </c>
      <c r="B455" s="215" t="s">
        <v>260</v>
      </c>
      <c r="C455" s="215" t="s">
        <v>261</v>
      </c>
      <c r="D455" s="215" t="s">
        <v>126</v>
      </c>
      <c r="E455" s="215" t="s">
        <v>127</v>
      </c>
      <c r="F455" s="215" t="s">
        <v>125</v>
      </c>
      <c r="G455" s="215" t="s">
        <v>139</v>
      </c>
      <c r="H455" s="215" t="s">
        <v>196</v>
      </c>
      <c r="I455" s="215" t="s">
        <v>128</v>
      </c>
      <c r="J455" s="215" t="s">
        <v>196</v>
      </c>
      <c r="K455" s="215" t="s">
        <v>196</v>
      </c>
      <c r="L455" s="215" t="s">
        <v>196</v>
      </c>
      <c r="M455" s="216">
        <v>-50</v>
      </c>
      <c r="N455" t="str">
        <f t="shared" si="7"/>
        <v>210000010100</v>
      </c>
    </row>
    <row r="456" spans="1:14" x14ac:dyDescent="0.25">
      <c r="A456" s="215" t="s">
        <v>108</v>
      </c>
      <c r="B456" s="215" t="s">
        <v>260</v>
      </c>
      <c r="C456" s="215" t="s">
        <v>261</v>
      </c>
      <c r="D456" s="215" t="s">
        <v>126</v>
      </c>
      <c r="E456" s="215" t="s">
        <v>127</v>
      </c>
      <c r="F456" s="215" t="s">
        <v>125</v>
      </c>
      <c r="G456" s="215" t="s">
        <v>142</v>
      </c>
      <c r="H456" s="215" t="s">
        <v>196</v>
      </c>
      <c r="I456" s="215" t="s">
        <v>128</v>
      </c>
      <c r="J456" s="215" t="s">
        <v>196</v>
      </c>
      <c r="K456" s="215" t="s">
        <v>196</v>
      </c>
      <c r="L456" s="215" t="s">
        <v>196</v>
      </c>
      <c r="M456" s="216">
        <v>-21.6</v>
      </c>
      <c r="N456" t="str">
        <f t="shared" si="7"/>
        <v>212500010100</v>
      </c>
    </row>
    <row r="457" spans="1:14" x14ac:dyDescent="0.25">
      <c r="A457" s="215" t="s">
        <v>108</v>
      </c>
      <c r="B457" s="215" t="s">
        <v>260</v>
      </c>
      <c r="C457" s="215" t="s">
        <v>261</v>
      </c>
      <c r="D457" s="215" t="s">
        <v>126</v>
      </c>
      <c r="E457" s="215" t="s">
        <v>127</v>
      </c>
      <c r="F457" s="215" t="s">
        <v>125</v>
      </c>
      <c r="G457" s="215" t="s">
        <v>139</v>
      </c>
      <c r="H457" s="215" t="s">
        <v>196</v>
      </c>
      <c r="I457" s="215" t="s">
        <v>128</v>
      </c>
      <c r="J457" s="215" t="s">
        <v>196</v>
      </c>
      <c r="K457" s="215" t="s">
        <v>196</v>
      </c>
      <c r="L457" s="215" t="s">
        <v>196</v>
      </c>
      <c r="M457" s="216">
        <v>-11.77</v>
      </c>
      <c r="N457" t="str">
        <f t="shared" si="7"/>
        <v>210000010100</v>
      </c>
    </row>
    <row r="458" spans="1:14" x14ac:dyDescent="0.25">
      <c r="A458" s="215" t="s">
        <v>108</v>
      </c>
      <c r="B458" s="215" t="s">
        <v>260</v>
      </c>
      <c r="C458" s="215" t="s">
        <v>261</v>
      </c>
      <c r="D458" s="215" t="s">
        <v>126</v>
      </c>
      <c r="E458" s="215" t="s">
        <v>127</v>
      </c>
      <c r="F458" s="215" t="s">
        <v>125</v>
      </c>
      <c r="G458" s="215" t="s">
        <v>142</v>
      </c>
      <c r="H458" s="215" t="s">
        <v>196</v>
      </c>
      <c r="I458" s="215" t="s">
        <v>128</v>
      </c>
      <c r="J458" s="215" t="s">
        <v>196</v>
      </c>
      <c r="K458" s="215" t="s">
        <v>196</v>
      </c>
      <c r="L458" s="215" t="s">
        <v>196</v>
      </c>
      <c r="M458" s="216">
        <v>-14.4</v>
      </c>
      <c r="N458" t="str">
        <f t="shared" si="7"/>
        <v>212500010100</v>
      </c>
    </row>
    <row r="459" spans="1:14" x14ac:dyDescent="0.25">
      <c r="A459" s="215" t="s">
        <v>108</v>
      </c>
      <c r="B459" s="215" t="s">
        <v>260</v>
      </c>
      <c r="C459" s="215" t="s">
        <v>261</v>
      </c>
      <c r="D459" s="215" t="s">
        <v>126</v>
      </c>
      <c r="E459" s="215" t="s">
        <v>127</v>
      </c>
      <c r="F459" s="215" t="s">
        <v>125</v>
      </c>
      <c r="G459" s="215" t="s">
        <v>140</v>
      </c>
      <c r="H459" s="215" t="s">
        <v>196</v>
      </c>
      <c r="I459" s="215" t="s">
        <v>128</v>
      </c>
      <c r="J459" s="215" t="s">
        <v>196</v>
      </c>
      <c r="K459" s="215" t="s">
        <v>196</v>
      </c>
      <c r="L459" s="215" t="s">
        <v>196</v>
      </c>
      <c r="M459" s="216">
        <v>-372.56</v>
      </c>
      <c r="N459" t="str">
        <f t="shared" si="7"/>
        <v>210500010100</v>
      </c>
    </row>
    <row r="460" spans="1:14" x14ac:dyDescent="0.25">
      <c r="A460" s="215" t="s">
        <v>108</v>
      </c>
      <c r="B460" s="215" t="s">
        <v>260</v>
      </c>
      <c r="C460" s="215" t="s">
        <v>261</v>
      </c>
      <c r="D460" s="215" t="s">
        <v>126</v>
      </c>
      <c r="E460" s="215" t="s">
        <v>127</v>
      </c>
      <c r="F460" s="215" t="s">
        <v>125</v>
      </c>
      <c r="G460" s="215" t="s">
        <v>139</v>
      </c>
      <c r="H460" s="215" t="s">
        <v>196</v>
      </c>
      <c r="I460" s="215" t="s">
        <v>128</v>
      </c>
      <c r="J460" s="215" t="s">
        <v>196</v>
      </c>
      <c r="K460" s="215" t="s">
        <v>196</v>
      </c>
      <c r="L460" s="215" t="s">
        <v>196</v>
      </c>
      <c r="M460" s="216">
        <v>-82.69</v>
      </c>
      <c r="N460" t="str">
        <f t="shared" si="7"/>
        <v>210000010100</v>
      </c>
    </row>
    <row r="461" spans="1:14" x14ac:dyDescent="0.25">
      <c r="A461" s="215" t="s">
        <v>108</v>
      </c>
      <c r="B461" s="215" t="s">
        <v>260</v>
      </c>
      <c r="C461" s="215" t="s">
        <v>261</v>
      </c>
      <c r="D461" s="215" t="s">
        <v>126</v>
      </c>
      <c r="E461" s="215" t="s">
        <v>127</v>
      </c>
      <c r="F461" s="215" t="s">
        <v>125</v>
      </c>
      <c r="G461" s="215" t="s">
        <v>143</v>
      </c>
      <c r="H461" s="215" t="s">
        <v>196</v>
      </c>
      <c r="I461" s="215" t="s">
        <v>128</v>
      </c>
      <c r="J461" s="215" t="s">
        <v>196</v>
      </c>
      <c r="K461" s="215" t="s">
        <v>196</v>
      </c>
      <c r="L461" s="215" t="s">
        <v>196</v>
      </c>
      <c r="M461" s="216">
        <v>-108.5</v>
      </c>
      <c r="N461" t="str">
        <f t="shared" si="7"/>
        <v>213000010100</v>
      </c>
    </row>
    <row r="462" spans="1:14" x14ac:dyDescent="0.25">
      <c r="A462" s="215" t="s">
        <v>108</v>
      </c>
      <c r="B462" s="215" t="s">
        <v>260</v>
      </c>
      <c r="C462" s="215" t="s">
        <v>261</v>
      </c>
      <c r="D462" s="215" t="s">
        <v>126</v>
      </c>
      <c r="E462" s="215" t="s">
        <v>127</v>
      </c>
      <c r="F462" s="215" t="s">
        <v>125</v>
      </c>
      <c r="G462" s="215" t="s">
        <v>134</v>
      </c>
      <c r="H462" s="215" t="s">
        <v>196</v>
      </c>
      <c r="I462" s="215" t="s">
        <v>128</v>
      </c>
      <c r="J462" s="215" t="s">
        <v>196</v>
      </c>
      <c r="K462" s="215" t="s">
        <v>196</v>
      </c>
      <c r="L462" s="215" t="s">
        <v>196</v>
      </c>
      <c r="M462" s="216">
        <v>-372.56</v>
      </c>
      <c r="N462" t="str">
        <f t="shared" si="7"/>
        <v>205200010100</v>
      </c>
    </row>
    <row r="463" spans="1:14" x14ac:dyDescent="0.25">
      <c r="A463" s="215" t="s">
        <v>108</v>
      </c>
      <c r="B463" s="215" t="s">
        <v>260</v>
      </c>
      <c r="C463" s="215" t="s">
        <v>261</v>
      </c>
      <c r="D463" s="215" t="s">
        <v>126</v>
      </c>
      <c r="E463" s="215" t="s">
        <v>127</v>
      </c>
      <c r="F463" s="215" t="s">
        <v>125</v>
      </c>
      <c r="G463" s="215" t="s">
        <v>139</v>
      </c>
      <c r="H463" s="215" t="s">
        <v>196</v>
      </c>
      <c r="I463" s="215" t="s">
        <v>128</v>
      </c>
      <c r="J463" s="215" t="s">
        <v>196</v>
      </c>
      <c r="K463" s="215" t="s">
        <v>196</v>
      </c>
      <c r="L463" s="215" t="s">
        <v>196</v>
      </c>
      <c r="M463" s="216">
        <v>-67.739999999999995</v>
      </c>
      <c r="N463" t="str">
        <f t="shared" si="7"/>
        <v>210000010100</v>
      </c>
    </row>
    <row r="464" spans="1:14" x14ac:dyDescent="0.25">
      <c r="A464" s="215" t="s">
        <v>108</v>
      </c>
      <c r="B464" s="215" t="s">
        <v>260</v>
      </c>
      <c r="C464" s="215" t="s">
        <v>261</v>
      </c>
      <c r="D464" s="215" t="s">
        <v>126</v>
      </c>
      <c r="E464" s="215" t="s">
        <v>127</v>
      </c>
      <c r="F464" s="215" t="s">
        <v>125</v>
      </c>
      <c r="G464" s="215" t="s">
        <v>141</v>
      </c>
      <c r="H464" s="215" t="s">
        <v>196</v>
      </c>
      <c r="I464" s="215" t="s">
        <v>128</v>
      </c>
      <c r="J464" s="215" t="s">
        <v>196</v>
      </c>
      <c r="K464" s="215" t="s">
        <v>196</v>
      </c>
      <c r="L464" s="215" t="s">
        <v>196</v>
      </c>
      <c r="M464" s="216">
        <v>-337.61</v>
      </c>
      <c r="N464" t="str">
        <f t="shared" si="7"/>
        <v>211000010100</v>
      </c>
    </row>
    <row r="465" spans="1:14" x14ac:dyDescent="0.25">
      <c r="A465" s="215" t="s">
        <v>108</v>
      </c>
      <c r="B465" s="215" t="s">
        <v>260</v>
      </c>
      <c r="C465" s="215" t="s">
        <v>261</v>
      </c>
      <c r="D465" s="215" t="s">
        <v>126</v>
      </c>
      <c r="E465" s="215" t="s">
        <v>127</v>
      </c>
      <c r="F465" s="215" t="s">
        <v>125</v>
      </c>
      <c r="G465" s="215" t="s">
        <v>135</v>
      </c>
      <c r="H465" s="215" t="s">
        <v>196</v>
      </c>
      <c r="I465" s="215" t="s">
        <v>128</v>
      </c>
      <c r="J465" s="215" t="s">
        <v>196</v>
      </c>
      <c r="K465" s="215" t="s">
        <v>196</v>
      </c>
      <c r="L465" s="215" t="s">
        <v>196</v>
      </c>
      <c r="M465" s="216">
        <v>-337.61</v>
      </c>
      <c r="N465" t="str">
        <f t="shared" si="7"/>
        <v>205300010100</v>
      </c>
    </row>
    <row r="466" spans="1:14" x14ac:dyDescent="0.25">
      <c r="A466" s="215" t="s">
        <v>108</v>
      </c>
      <c r="B466" s="215" t="s">
        <v>260</v>
      </c>
      <c r="C466" s="215" t="s">
        <v>261</v>
      </c>
      <c r="D466" s="215" t="s">
        <v>126</v>
      </c>
      <c r="E466" s="215" t="s">
        <v>127</v>
      </c>
      <c r="F466" s="215" t="s">
        <v>125</v>
      </c>
      <c r="G466" s="215" t="s">
        <v>147</v>
      </c>
      <c r="H466" s="215" t="s">
        <v>196</v>
      </c>
      <c r="I466" s="215" t="s">
        <v>128</v>
      </c>
      <c r="J466" s="215" t="s">
        <v>196</v>
      </c>
      <c r="K466" s="215" t="s">
        <v>196</v>
      </c>
      <c r="L466" s="215" t="s">
        <v>196</v>
      </c>
      <c r="M466" s="216">
        <v>-78.959999999999994</v>
      </c>
      <c r="N466" t="str">
        <f t="shared" si="7"/>
        <v>216000010100</v>
      </c>
    </row>
    <row r="467" spans="1:14" x14ac:dyDescent="0.25">
      <c r="A467" s="215" t="s">
        <v>108</v>
      </c>
      <c r="B467" s="215" t="s">
        <v>260</v>
      </c>
      <c r="C467" s="215" t="s">
        <v>261</v>
      </c>
      <c r="D467" s="215" t="s">
        <v>126</v>
      </c>
      <c r="E467" s="215" t="s">
        <v>127</v>
      </c>
      <c r="F467" s="215" t="s">
        <v>125</v>
      </c>
      <c r="G467" s="215" t="s">
        <v>144</v>
      </c>
      <c r="H467" s="215" t="s">
        <v>196</v>
      </c>
      <c r="I467" s="215" t="s">
        <v>128</v>
      </c>
      <c r="J467" s="215" t="s">
        <v>196</v>
      </c>
      <c r="K467" s="215" t="s">
        <v>196</v>
      </c>
      <c r="L467" s="215" t="s">
        <v>196</v>
      </c>
      <c r="M467" s="216">
        <v>-695.59</v>
      </c>
      <c r="N467" t="str">
        <f t="shared" si="7"/>
        <v>214000010100</v>
      </c>
    </row>
    <row r="468" spans="1:14" x14ac:dyDescent="0.25">
      <c r="A468" s="215" t="s">
        <v>108</v>
      </c>
      <c r="B468" s="215" t="s">
        <v>260</v>
      </c>
      <c r="C468" s="215" t="s">
        <v>261</v>
      </c>
      <c r="D468" s="215" t="s">
        <v>126</v>
      </c>
      <c r="E468" s="215" t="s">
        <v>127</v>
      </c>
      <c r="F468" s="215" t="s">
        <v>125</v>
      </c>
      <c r="G468" s="215" t="s">
        <v>138</v>
      </c>
      <c r="H468" s="215" t="s">
        <v>196</v>
      </c>
      <c r="I468" s="215" t="s">
        <v>128</v>
      </c>
      <c r="J468" s="215" t="s">
        <v>196</v>
      </c>
      <c r="K468" s="215" t="s">
        <v>196</v>
      </c>
      <c r="L468" s="215" t="s">
        <v>196</v>
      </c>
      <c r="M468" s="216">
        <v>-78.959999999999994</v>
      </c>
      <c r="N468" t="str">
        <f t="shared" si="7"/>
        <v>205800010100</v>
      </c>
    </row>
    <row r="469" spans="1:14" x14ac:dyDescent="0.25">
      <c r="A469" s="215" t="s">
        <v>108</v>
      </c>
      <c r="B469" s="215" t="s">
        <v>260</v>
      </c>
      <c r="C469" s="215" t="s">
        <v>261</v>
      </c>
      <c r="D469" s="215" t="s">
        <v>126</v>
      </c>
      <c r="E469" s="215" t="s">
        <v>127</v>
      </c>
      <c r="F469" s="215" t="s">
        <v>125</v>
      </c>
      <c r="G469" s="215" t="s">
        <v>145</v>
      </c>
      <c r="H469" s="215" t="s">
        <v>196</v>
      </c>
      <c r="I469" s="215" t="s">
        <v>128</v>
      </c>
      <c r="J469" s="215" t="s">
        <v>196</v>
      </c>
      <c r="K469" s="215" t="s">
        <v>196</v>
      </c>
      <c r="L469" s="215" t="s">
        <v>196</v>
      </c>
      <c r="M469" s="216">
        <v>-300.20999999999998</v>
      </c>
      <c r="N469" t="str">
        <f t="shared" si="7"/>
        <v>215000010100</v>
      </c>
    </row>
    <row r="470" spans="1:14" x14ac:dyDescent="0.25">
      <c r="A470" s="215" t="s">
        <v>108</v>
      </c>
      <c r="B470" s="215" t="s">
        <v>260</v>
      </c>
      <c r="C470" s="215" t="s">
        <v>261</v>
      </c>
      <c r="D470" s="215" t="s">
        <v>126</v>
      </c>
      <c r="E470" s="215" t="s">
        <v>127</v>
      </c>
      <c r="F470" s="215" t="s">
        <v>125</v>
      </c>
      <c r="G470" s="215" t="s">
        <v>124</v>
      </c>
      <c r="H470" s="215" t="s">
        <v>196</v>
      </c>
      <c r="I470" s="215" t="s">
        <v>128</v>
      </c>
      <c r="J470" s="215" t="s">
        <v>196</v>
      </c>
      <c r="K470" s="215" t="s">
        <v>196</v>
      </c>
      <c r="L470" s="215" t="s">
        <v>196</v>
      </c>
      <c r="M470" s="216">
        <v>-3525.59</v>
      </c>
      <c r="N470" t="str">
        <f t="shared" si="7"/>
        <v>100000010100</v>
      </c>
    </row>
    <row r="471" spans="1:14" x14ac:dyDescent="0.25">
      <c r="A471" s="215" t="s">
        <v>108</v>
      </c>
      <c r="B471" s="215" t="s">
        <v>260</v>
      </c>
      <c r="C471" s="215" t="s">
        <v>261</v>
      </c>
      <c r="D471" s="215" t="s">
        <v>126</v>
      </c>
      <c r="E471" s="215" t="s">
        <v>127</v>
      </c>
      <c r="F471" s="215" t="s">
        <v>125</v>
      </c>
      <c r="G471" s="215" t="s">
        <v>149</v>
      </c>
      <c r="H471" s="215" t="s">
        <v>196</v>
      </c>
      <c r="I471" s="215" t="s">
        <v>128</v>
      </c>
      <c r="J471" s="215" t="s">
        <v>196</v>
      </c>
      <c r="K471" s="215" t="s">
        <v>196</v>
      </c>
      <c r="L471" s="215" t="s">
        <v>196</v>
      </c>
      <c r="M471" s="216">
        <v>5644.8</v>
      </c>
      <c r="N471" t="str">
        <f t="shared" si="7"/>
        <v>710000010100</v>
      </c>
    </row>
    <row r="472" spans="1:14" x14ac:dyDescent="0.25">
      <c r="A472" s="215" t="s">
        <v>108</v>
      </c>
      <c r="B472" s="215" t="s">
        <v>260</v>
      </c>
      <c r="C472" s="215" t="s">
        <v>261</v>
      </c>
      <c r="D472" s="215" t="s">
        <v>126</v>
      </c>
      <c r="E472" s="215" t="s">
        <v>127</v>
      </c>
      <c r="F472" s="215" t="s">
        <v>125</v>
      </c>
      <c r="G472" s="215" t="s">
        <v>152</v>
      </c>
      <c r="H472" s="215" t="s">
        <v>196</v>
      </c>
      <c r="I472" s="215" t="s">
        <v>128</v>
      </c>
      <c r="J472" s="215" t="s">
        <v>196</v>
      </c>
      <c r="K472" s="215" t="s">
        <v>196</v>
      </c>
      <c r="L472" s="215" t="s">
        <v>196</v>
      </c>
      <c r="M472" s="216">
        <v>337.61</v>
      </c>
      <c r="N472" t="str">
        <f t="shared" si="7"/>
        <v>723000010100</v>
      </c>
    </row>
    <row r="473" spans="1:14" x14ac:dyDescent="0.25">
      <c r="A473" s="215" t="s">
        <v>108</v>
      </c>
      <c r="B473" s="215" t="s">
        <v>260</v>
      </c>
      <c r="C473" s="215" t="s">
        <v>261</v>
      </c>
      <c r="D473" s="215" t="s">
        <v>126</v>
      </c>
      <c r="E473" s="215" t="s">
        <v>127</v>
      </c>
      <c r="F473" s="215" t="s">
        <v>125</v>
      </c>
      <c r="G473" s="215" t="s">
        <v>153</v>
      </c>
      <c r="H473" s="215" t="s">
        <v>196</v>
      </c>
      <c r="I473" s="215" t="s">
        <v>128</v>
      </c>
      <c r="J473" s="215" t="s">
        <v>196</v>
      </c>
      <c r="K473" s="215" t="s">
        <v>196</v>
      </c>
      <c r="L473" s="215" t="s">
        <v>196</v>
      </c>
      <c r="M473" s="216">
        <v>78.959999999999994</v>
      </c>
      <c r="N473" t="str">
        <f t="shared" si="7"/>
        <v>723100010100</v>
      </c>
    </row>
    <row r="474" spans="1:14" x14ac:dyDescent="0.25">
      <c r="A474" s="215" t="s">
        <v>108</v>
      </c>
      <c r="B474" s="215" t="s">
        <v>260</v>
      </c>
      <c r="C474" s="215" t="s">
        <v>261</v>
      </c>
      <c r="D474" s="215" t="s">
        <v>126</v>
      </c>
      <c r="E474" s="215" t="s">
        <v>127</v>
      </c>
      <c r="F474" s="215" t="s">
        <v>125</v>
      </c>
      <c r="G474" s="215" t="s">
        <v>154</v>
      </c>
      <c r="H474" s="215" t="s">
        <v>196</v>
      </c>
      <c r="I474" s="215" t="s">
        <v>128</v>
      </c>
      <c r="J474" s="215" t="s">
        <v>196</v>
      </c>
      <c r="K474" s="215" t="s">
        <v>196</v>
      </c>
      <c r="L474" s="215" t="s">
        <v>196</v>
      </c>
      <c r="M474" s="216">
        <v>867.4</v>
      </c>
      <c r="N474" t="str">
        <f t="shared" si="7"/>
        <v>724000010100</v>
      </c>
    </row>
    <row r="475" spans="1:14" x14ac:dyDescent="0.25">
      <c r="A475" s="215" t="s">
        <v>108</v>
      </c>
      <c r="B475" s="215" t="s">
        <v>260</v>
      </c>
      <c r="C475" s="215" t="s">
        <v>261</v>
      </c>
      <c r="D475" s="215" t="s">
        <v>126</v>
      </c>
      <c r="E475" s="215" t="s">
        <v>127</v>
      </c>
      <c r="F475" s="215" t="s">
        <v>125</v>
      </c>
      <c r="G475" s="215" t="s">
        <v>156</v>
      </c>
      <c r="H475" s="215" t="s">
        <v>196</v>
      </c>
      <c r="I475" s="215" t="s">
        <v>128</v>
      </c>
      <c r="J475" s="215" t="s">
        <v>196</v>
      </c>
      <c r="K475" s="215" t="s">
        <v>196</v>
      </c>
      <c r="L475" s="215" t="s">
        <v>196</v>
      </c>
      <c r="M475" s="216">
        <v>7.38</v>
      </c>
      <c r="N475" t="str">
        <f t="shared" si="7"/>
        <v>725000010100</v>
      </c>
    </row>
    <row r="476" spans="1:14" x14ac:dyDescent="0.25">
      <c r="A476" s="215" t="s">
        <v>108</v>
      </c>
      <c r="B476" s="215" t="s">
        <v>260</v>
      </c>
      <c r="C476" s="215" t="s">
        <v>261</v>
      </c>
      <c r="D476" s="215" t="s">
        <v>126</v>
      </c>
      <c r="E476" s="215" t="s">
        <v>127</v>
      </c>
      <c r="F476" s="215" t="s">
        <v>125</v>
      </c>
      <c r="G476" s="215" t="s">
        <v>151</v>
      </c>
      <c r="H476" s="215" t="s">
        <v>196</v>
      </c>
      <c r="I476" s="215" t="s">
        <v>128</v>
      </c>
      <c r="J476" s="215" t="s">
        <v>196</v>
      </c>
      <c r="K476" s="215" t="s">
        <v>196</v>
      </c>
      <c r="L476" s="215" t="s">
        <v>196</v>
      </c>
      <c r="M476" s="216">
        <v>10.71</v>
      </c>
      <c r="N476" t="str">
        <f t="shared" si="7"/>
        <v>722100010100</v>
      </c>
    </row>
    <row r="477" spans="1:14" x14ac:dyDescent="0.25">
      <c r="A477" s="215" t="s">
        <v>108</v>
      </c>
      <c r="B477" s="215" t="s">
        <v>260</v>
      </c>
      <c r="C477" s="215" t="s">
        <v>261</v>
      </c>
      <c r="D477" s="215" t="s">
        <v>126</v>
      </c>
      <c r="E477" s="215" t="s">
        <v>127</v>
      </c>
      <c r="F477" s="215" t="s">
        <v>125</v>
      </c>
      <c r="G477" s="215" t="s">
        <v>157</v>
      </c>
      <c r="H477" s="215" t="s">
        <v>196</v>
      </c>
      <c r="I477" s="215" t="s">
        <v>128</v>
      </c>
      <c r="J477" s="215" t="s">
        <v>196</v>
      </c>
      <c r="K477" s="215" t="s">
        <v>196</v>
      </c>
      <c r="L477" s="215" t="s">
        <v>196</v>
      </c>
      <c r="M477" s="216">
        <v>372.56</v>
      </c>
      <c r="N477" t="str">
        <f t="shared" si="7"/>
        <v>726900010100</v>
      </c>
    </row>
    <row r="478" spans="1:14" x14ac:dyDescent="0.25">
      <c r="A478" s="215" t="s">
        <v>108</v>
      </c>
      <c r="B478" s="215" t="s">
        <v>260</v>
      </c>
      <c r="C478" s="215" t="s">
        <v>261</v>
      </c>
      <c r="D478" s="215" t="s">
        <v>126</v>
      </c>
      <c r="E478" s="215" t="s">
        <v>127</v>
      </c>
      <c r="F478" s="215" t="s">
        <v>125</v>
      </c>
      <c r="G478" s="215" t="s">
        <v>157</v>
      </c>
      <c r="H478" s="215" t="s">
        <v>196</v>
      </c>
      <c r="I478" s="215" t="s">
        <v>128</v>
      </c>
      <c r="J478" s="215" t="s">
        <v>196</v>
      </c>
      <c r="K478" s="215" t="s">
        <v>196</v>
      </c>
      <c r="L478" s="215" t="s">
        <v>196</v>
      </c>
      <c r="M478" s="216">
        <v>67.739999999999995</v>
      </c>
      <c r="N478" t="str">
        <f t="shared" si="7"/>
        <v>726900010100</v>
      </c>
    </row>
    <row r="479" spans="1:14" x14ac:dyDescent="0.25">
      <c r="A479" s="215" t="s">
        <v>108</v>
      </c>
      <c r="B479" s="215" t="s">
        <v>260</v>
      </c>
      <c r="C479" s="215" t="s">
        <v>261</v>
      </c>
      <c r="D479" s="215" t="s">
        <v>126</v>
      </c>
      <c r="E479" s="215" t="s">
        <v>127</v>
      </c>
      <c r="F479" s="215" t="s">
        <v>125</v>
      </c>
      <c r="G479" s="215" t="s">
        <v>146</v>
      </c>
      <c r="H479" s="215" t="s">
        <v>196</v>
      </c>
      <c r="I479" s="215" t="s">
        <v>128</v>
      </c>
      <c r="J479" s="215" t="s">
        <v>196</v>
      </c>
      <c r="K479" s="215" t="s">
        <v>196</v>
      </c>
      <c r="L479" s="215" t="s">
        <v>196</v>
      </c>
      <c r="M479" s="216">
        <v>-17.82</v>
      </c>
      <c r="N479" t="str">
        <f t="shared" si="7"/>
        <v>215500010100</v>
      </c>
    </row>
    <row r="480" spans="1:14" x14ac:dyDescent="0.25">
      <c r="A480" s="215" t="s">
        <v>108</v>
      </c>
      <c r="B480" s="215" t="s">
        <v>260</v>
      </c>
      <c r="C480" s="215" t="s">
        <v>261</v>
      </c>
      <c r="D480" s="215" t="s">
        <v>126</v>
      </c>
      <c r="E480" s="215" t="s">
        <v>127</v>
      </c>
      <c r="F480" s="215" t="s">
        <v>125</v>
      </c>
      <c r="G480" s="215" t="s">
        <v>142</v>
      </c>
      <c r="H480" s="215" t="s">
        <v>196</v>
      </c>
      <c r="I480" s="215" t="s">
        <v>128</v>
      </c>
      <c r="J480" s="215" t="s">
        <v>196</v>
      </c>
      <c r="K480" s="215" t="s">
        <v>196</v>
      </c>
      <c r="L480" s="215" t="s">
        <v>196</v>
      </c>
      <c r="M480" s="216">
        <v>-2.5</v>
      </c>
      <c r="N480" t="str">
        <f t="shared" si="7"/>
        <v>212500010100</v>
      </c>
    </row>
    <row r="481" spans="1:14" x14ac:dyDescent="0.25">
      <c r="A481" s="215" t="s">
        <v>108</v>
      </c>
      <c r="B481" s="215" t="s">
        <v>260</v>
      </c>
      <c r="C481" s="215" t="s">
        <v>261</v>
      </c>
      <c r="D481" s="215" t="s">
        <v>126</v>
      </c>
      <c r="E481" s="215" t="s">
        <v>127</v>
      </c>
      <c r="F481" s="215" t="s">
        <v>125</v>
      </c>
      <c r="G481" s="215" t="s">
        <v>139</v>
      </c>
      <c r="H481" s="215" t="s">
        <v>196</v>
      </c>
      <c r="I481" s="215" t="s">
        <v>128</v>
      </c>
      <c r="J481" s="215" t="s">
        <v>196</v>
      </c>
      <c r="K481" s="215" t="s">
        <v>196</v>
      </c>
      <c r="L481" s="215" t="s">
        <v>196</v>
      </c>
      <c r="M481" s="216">
        <v>-25</v>
      </c>
      <c r="N481" t="str">
        <f t="shared" si="7"/>
        <v>210000010100</v>
      </c>
    </row>
    <row r="482" spans="1:14" x14ac:dyDescent="0.25">
      <c r="A482" s="215" t="s">
        <v>108</v>
      </c>
      <c r="B482" s="215" t="s">
        <v>260</v>
      </c>
      <c r="C482" s="215" t="s">
        <v>261</v>
      </c>
      <c r="D482" s="215" t="s">
        <v>126</v>
      </c>
      <c r="E482" s="215" t="s">
        <v>127</v>
      </c>
      <c r="F482" s="215" t="s">
        <v>125</v>
      </c>
      <c r="G482" s="215" t="s">
        <v>160</v>
      </c>
      <c r="H482" s="215" t="s">
        <v>196</v>
      </c>
      <c r="I482" s="215" t="s">
        <v>128</v>
      </c>
      <c r="J482" s="215" t="s">
        <v>196</v>
      </c>
      <c r="K482" s="215" t="s">
        <v>196</v>
      </c>
      <c r="L482" s="215" t="s">
        <v>196</v>
      </c>
      <c r="M482" s="216">
        <v>-10.71</v>
      </c>
      <c r="N482" t="str">
        <f t="shared" si="7"/>
        <v>205700010100</v>
      </c>
    </row>
    <row r="483" spans="1:14" x14ac:dyDescent="0.25">
      <c r="A483" s="215" t="s">
        <v>108</v>
      </c>
      <c r="B483" s="215" t="s">
        <v>260</v>
      </c>
      <c r="C483" s="215" t="s">
        <v>261</v>
      </c>
      <c r="D483" s="215" t="s">
        <v>126</v>
      </c>
      <c r="E483" s="215" t="s">
        <v>127</v>
      </c>
      <c r="F483" s="215" t="s">
        <v>125</v>
      </c>
      <c r="G483" s="215" t="s">
        <v>136</v>
      </c>
      <c r="H483" s="215" t="s">
        <v>196</v>
      </c>
      <c r="I483" s="215" t="s">
        <v>128</v>
      </c>
      <c r="J483" s="215" t="s">
        <v>196</v>
      </c>
      <c r="K483" s="215" t="s">
        <v>196</v>
      </c>
      <c r="L483" s="215" t="s">
        <v>196</v>
      </c>
      <c r="M483" s="216">
        <v>-7.38</v>
      </c>
      <c r="N483" t="str">
        <f t="shared" si="7"/>
        <v>205500010100</v>
      </c>
    </row>
    <row r="484" spans="1:14" x14ac:dyDescent="0.25">
      <c r="A484" s="215" t="s">
        <v>108</v>
      </c>
      <c r="B484" s="215" t="s">
        <v>260</v>
      </c>
      <c r="C484" s="215" t="s">
        <v>261</v>
      </c>
      <c r="D484" s="215" t="s">
        <v>126</v>
      </c>
      <c r="E484" s="215" t="s">
        <v>127</v>
      </c>
      <c r="F484" s="215" t="s">
        <v>125</v>
      </c>
      <c r="G484" s="215" t="s">
        <v>137</v>
      </c>
      <c r="H484" s="215" t="s">
        <v>196</v>
      </c>
      <c r="I484" s="215" t="s">
        <v>128</v>
      </c>
      <c r="J484" s="215" t="s">
        <v>196</v>
      </c>
      <c r="K484" s="215" t="s">
        <v>196</v>
      </c>
      <c r="L484" s="215" t="s">
        <v>196</v>
      </c>
      <c r="M484" s="216">
        <v>-867.4</v>
      </c>
      <c r="N484" t="str">
        <f t="shared" si="7"/>
        <v>205600010100</v>
      </c>
    </row>
    <row r="485" spans="1:14" x14ac:dyDescent="0.25">
      <c r="A485" s="215" t="s">
        <v>108</v>
      </c>
      <c r="B485" s="215" t="s">
        <v>262</v>
      </c>
      <c r="C485" s="215" t="s">
        <v>259</v>
      </c>
      <c r="D485" s="215" t="s">
        <v>126</v>
      </c>
      <c r="E485" s="215" t="s">
        <v>127</v>
      </c>
      <c r="F485" s="215" t="s">
        <v>125</v>
      </c>
      <c r="G485" s="215" t="s">
        <v>149</v>
      </c>
      <c r="H485" s="215" t="s">
        <v>196</v>
      </c>
      <c r="I485" s="215" t="s">
        <v>128</v>
      </c>
      <c r="J485" s="215" t="s">
        <v>196</v>
      </c>
      <c r="K485" s="215" t="s">
        <v>196</v>
      </c>
      <c r="L485" s="215" t="s">
        <v>196</v>
      </c>
      <c r="M485" s="216">
        <v>646.4</v>
      </c>
      <c r="N485" t="str">
        <f t="shared" si="7"/>
        <v>710000010100</v>
      </c>
    </row>
    <row r="486" spans="1:14" x14ac:dyDescent="0.25">
      <c r="A486" s="215" t="s">
        <v>108</v>
      </c>
      <c r="B486" s="215" t="s">
        <v>262</v>
      </c>
      <c r="C486" s="215" t="s">
        <v>259</v>
      </c>
      <c r="D486" s="215" t="s">
        <v>126</v>
      </c>
      <c r="E486" s="215" t="s">
        <v>127</v>
      </c>
      <c r="F486" s="215" t="s">
        <v>125</v>
      </c>
      <c r="G486" s="215" t="s">
        <v>149</v>
      </c>
      <c r="H486" s="215" t="s">
        <v>196</v>
      </c>
      <c r="I486" s="215" t="s">
        <v>128</v>
      </c>
      <c r="J486" s="215" t="s">
        <v>196</v>
      </c>
      <c r="K486" s="215" t="s">
        <v>196</v>
      </c>
      <c r="L486" s="215" t="s">
        <v>196</v>
      </c>
      <c r="M486" s="216">
        <v>969.6</v>
      </c>
      <c r="N486" t="str">
        <f t="shared" si="7"/>
        <v>710000010100</v>
      </c>
    </row>
    <row r="487" spans="1:14" x14ac:dyDescent="0.25">
      <c r="A487" s="215" t="s">
        <v>108</v>
      </c>
      <c r="B487" s="215" t="s">
        <v>262</v>
      </c>
      <c r="C487" s="215" t="s">
        <v>259</v>
      </c>
      <c r="D487" s="215" t="s">
        <v>126</v>
      </c>
      <c r="E487" s="215" t="s">
        <v>127</v>
      </c>
      <c r="F487" s="215" t="s">
        <v>125</v>
      </c>
      <c r="G487" s="215" t="s">
        <v>152</v>
      </c>
      <c r="H487" s="215" t="s">
        <v>196</v>
      </c>
      <c r="I487" s="215" t="s">
        <v>128</v>
      </c>
      <c r="J487" s="215" t="s">
        <v>196</v>
      </c>
      <c r="K487" s="215" t="s">
        <v>196</v>
      </c>
      <c r="L487" s="215" t="s">
        <v>196</v>
      </c>
      <c r="M487" s="216">
        <v>97.79</v>
      </c>
      <c r="N487" t="str">
        <f t="shared" si="7"/>
        <v>723000010100</v>
      </c>
    </row>
    <row r="488" spans="1:14" x14ac:dyDescent="0.25">
      <c r="A488" s="215" t="s">
        <v>108</v>
      </c>
      <c r="B488" s="215" t="s">
        <v>262</v>
      </c>
      <c r="C488" s="215" t="s">
        <v>259</v>
      </c>
      <c r="D488" s="215" t="s">
        <v>126</v>
      </c>
      <c r="E488" s="215" t="s">
        <v>127</v>
      </c>
      <c r="F488" s="215" t="s">
        <v>125</v>
      </c>
      <c r="G488" s="215" t="s">
        <v>153</v>
      </c>
      <c r="H488" s="215" t="s">
        <v>196</v>
      </c>
      <c r="I488" s="215" t="s">
        <v>128</v>
      </c>
      <c r="J488" s="215" t="s">
        <v>196</v>
      </c>
      <c r="K488" s="215" t="s">
        <v>196</v>
      </c>
      <c r="L488" s="215" t="s">
        <v>196</v>
      </c>
      <c r="M488" s="216">
        <v>22.87</v>
      </c>
      <c r="N488" t="str">
        <f t="shared" si="7"/>
        <v>723100010100</v>
      </c>
    </row>
    <row r="489" spans="1:14" x14ac:dyDescent="0.25">
      <c r="A489" s="215" t="s">
        <v>108</v>
      </c>
      <c r="B489" s="215" t="s">
        <v>262</v>
      </c>
      <c r="C489" s="215" t="s">
        <v>259</v>
      </c>
      <c r="D489" s="215" t="s">
        <v>126</v>
      </c>
      <c r="E489" s="215" t="s">
        <v>127</v>
      </c>
      <c r="F489" s="215" t="s">
        <v>125</v>
      </c>
      <c r="G489" s="215" t="s">
        <v>157</v>
      </c>
      <c r="H489" s="215" t="s">
        <v>196</v>
      </c>
      <c r="I489" s="215" t="s">
        <v>128</v>
      </c>
      <c r="J489" s="215" t="s">
        <v>196</v>
      </c>
      <c r="K489" s="215" t="s">
        <v>196</v>
      </c>
      <c r="L489" s="215" t="s">
        <v>196</v>
      </c>
      <c r="M489" s="216">
        <v>106.66</v>
      </c>
      <c r="N489" t="str">
        <f t="shared" si="7"/>
        <v>726900010100</v>
      </c>
    </row>
    <row r="490" spans="1:14" x14ac:dyDescent="0.25">
      <c r="A490" s="215" t="s">
        <v>108</v>
      </c>
      <c r="B490" s="215" t="s">
        <v>262</v>
      </c>
      <c r="C490" s="215" t="s">
        <v>259</v>
      </c>
      <c r="D490" s="215" t="s">
        <v>126</v>
      </c>
      <c r="E490" s="215" t="s">
        <v>127</v>
      </c>
      <c r="F490" s="215" t="s">
        <v>125</v>
      </c>
      <c r="G490" s="215" t="s">
        <v>157</v>
      </c>
      <c r="H490" s="215" t="s">
        <v>196</v>
      </c>
      <c r="I490" s="215" t="s">
        <v>128</v>
      </c>
      <c r="J490" s="215" t="s">
        <v>196</v>
      </c>
      <c r="K490" s="215" t="s">
        <v>196</v>
      </c>
      <c r="L490" s="215" t="s">
        <v>196</v>
      </c>
      <c r="M490" s="216">
        <v>19.39</v>
      </c>
      <c r="N490" t="str">
        <f t="shared" si="7"/>
        <v>726900010100</v>
      </c>
    </row>
    <row r="491" spans="1:14" x14ac:dyDescent="0.25">
      <c r="A491" s="215" t="s">
        <v>108</v>
      </c>
      <c r="B491" s="215" t="s">
        <v>262</v>
      </c>
      <c r="C491" s="215" t="s">
        <v>259</v>
      </c>
      <c r="D491" s="215" t="s">
        <v>126</v>
      </c>
      <c r="E491" s="215" t="s">
        <v>127</v>
      </c>
      <c r="F491" s="215" t="s">
        <v>125</v>
      </c>
      <c r="G491" s="215" t="s">
        <v>139</v>
      </c>
      <c r="H491" s="215" t="s">
        <v>196</v>
      </c>
      <c r="I491" s="215" t="s">
        <v>128</v>
      </c>
      <c r="J491" s="215" t="s">
        <v>196</v>
      </c>
      <c r="K491" s="215" t="s">
        <v>196</v>
      </c>
      <c r="L491" s="215" t="s">
        <v>196</v>
      </c>
      <c r="M491" s="216">
        <v>-2.5</v>
      </c>
      <c r="N491" t="str">
        <f t="shared" si="7"/>
        <v>210000010100</v>
      </c>
    </row>
    <row r="492" spans="1:14" x14ac:dyDescent="0.25">
      <c r="A492" s="215" t="s">
        <v>108</v>
      </c>
      <c r="B492" s="215" t="s">
        <v>262</v>
      </c>
      <c r="C492" s="215" t="s">
        <v>259</v>
      </c>
      <c r="D492" s="215" t="s">
        <v>126</v>
      </c>
      <c r="E492" s="215" t="s">
        <v>127</v>
      </c>
      <c r="F492" s="215" t="s">
        <v>125</v>
      </c>
      <c r="G492" s="215" t="s">
        <v>140</v>
      </c>
      <c r="H492" s="215" t="s">
        <v>196</v>
      </c>
      <c r="I492" s="215" t="s">
        <v>128</v>
      </c>
      <c r="J492" s="215" t="s">
        <v>196</v>
      </c>
      <c r="K492" s="215" t="s">
        <v>196</v>
      </c>
      <c r="L492" s="215" t="s">
        <v>196</v>
      </c>
      <c r="M492" s="216">
        <v>-106.66</v>
      </c>
      <c r="N492" t="str">
        <f t="shared" si="7"/>
        <v>210500010100</v>
      </c>
    </row>
    <row r="493" spans="1:14" x14ac:dyDescent="0.25">
      <c r="A493" s="215" t="s">
        <v>108</v>
      </c>
      <c r="B493" s="215" t="s">
        <v>262</v>
      </c>
      <c r="C493" s="215" t="s">
        <v>259</v>
      </c>
      <c r="D493" s="215" t="s">
        <v>126</v>
      </c>
      <c r="E493" s="215" t="s">
        <v>127</v>
      </c>
      <c r="F493" s="215" t="s">
        <v>125</v>
      </c>
      <c r="G493" s="215" t="s">
        <v>150</v>
      </c>
      <c r="H493" s="215" t="s">
        <v>196</v>
      </c>
      <c r="I493" s="215" t="s">
        <v>128</v>
      </c>
      <c r="J493" s="215" t="s">
        <v>196</v>
      </c>
      <c r="K493" s="215" t="s">
        <v>196</v>
      </c>
      <c r="L493" s="215" t="s">
        <v>196</v>
      </c>
      <c r="M493" s="216">
        <v>-38.69</v>
      </c>
      <c r="N493" t="str">
        <f t="shared" si="7"/>
        <v>219000010100</v>
      </c>
    </row>
    <row r="494" spans="1:14" x14ac:dyDescent="0.25">
      <c r="A494" s="215" t="s">
        <v>108</v>
      </c>
      <c r="B494" s="215" t="s">
        <v>262</v>
      </c>
      <c r="C494" s="215" t="s">
        <v>259</v>
      </c>
      <c r="D494" s="215" t="s">
        <v>126</v>
      </c>
      <c r="E494" s="215" t="s">
        <v>127</v>
      </c>
      <c r="F494" s="215" t="s">
        <v>125</v>
      </c>
      <c r="G494" s="215" t="s">
        <v>139</v>
      </c>
      <c r="H494" s="215" t="s">
        <v>196</v>
      </c>
      <c r="I494" s="215" t="s">
        <v>128</v>
      </c>
      <c r="J494" s="215" t="s">
        <v>196</v>
      </c>
      <c r="K494" s="215" t="s">
        <v>196</v>
      </c>
      <c r="L494" s="215" t="s">
        <v>196</v>
      </c>
      <c r="M494" s="216">
        <v>-19.39</v>
      </c>
      <c r="N494" t="str">
        <f t="shared" si="7"/>
        <v>210000010100</v>
      </c>
    </row>
    <row r="495" spans="1:14" x14ac:dyDescent="0.25">
      <c r="A495" s="215" t="s">
        <v>108</v>
      </c>
      <c r="B495" s="215" t="s">
        <v>262</v>
      </c>
      <c r="C495" s="215" t="s">
        <v>259</v>
      </c>
      <c r="D495" s="215" t="s">
        <v>126</v>
      </c>
      <c r="E495" s="215" t="s">
        <v>127</v>
      </c>
      <c r="F495" s="215" t="s">
        <v>125</v>
      </c>
      <c r="G495" s="215" t="s">
        <v>134</v>
      </c>
      <c r="H495" s="215" t="s">
        <v>196</v>
      </c>
      <c r="I495" s="215" t="s">
        <v>128</v>
      </c>
      <c r="J495" s="215" t="s">
        <v>196</v>
      </c>
      <c r="K495" s="215" t="s">
        <v>196</v>
      </c>
      <c r="L495" s="215" t="s">
        <v>196</v>
      </c>
      <c r="M495" s="216">
        <v>-106.66</v>
      </c>
      <c r="N495" t="str">
        <f t="shared" si="7"/>
        <v>205200010100</v>
      </c>
    </row>
    <row r="496" spans="1:14" x14ac:dyDescent="0.25">
      <c r="A496" s="215" t="s">
        <v>108</v>
      </c>
      <c r="B496" s="215" t="s">
        <v>262</v>
      </c>
      <c r="C496" s="215" t="s">
        <v>259</v>
      </c>
      <c r="D496" s="215" t="s">
        <v>126</v>
      </c>
      <c r="E496" s="215" t="s">
        <v>127</v>
      </c>
      <c r="F496" s="215" t="s">
        <v>125</v>
      </c>
      <c r="G496" s="215" t="s">
        <v>141</v>
      </c>
      <c r="H496" s="215" t="s">
        <v>196</v>
      </c>
      <c r="I496" s="215" t="s">
        <v>128</v>
      </c>
      <c r="J496" s="215" t="s">
        <v>196</v>
      </c>
      <c r="K496" s="215" t="s">
        <v>196</v>
      </c>
      <c r="L496" s="215" t="s">
        <v>196</v>
      </c>
      <c r="M496" s="216">
        <v>-97.79</v>
      </c>
      <c r="N496" t="str">
        <f t="shared" si="7"/>
        <v>211000010100</v>
      </c>
    </row>
    <row r="497" spans="1:14" x14ac:dyDescent="0.25">
      <c r="A497" s="215" t="s">
        <v>108</v>
      </c>
      <c r="B497" s="215" t="s">
        <v>262</v>
      </c>
      <c r="C497" s="215" t="s">
        <v>259</v>
      </c>
      <c r="D497" s="215" t="s">
        <v>126</v>
      </c>
      <c r="E497" s="215" t="s">
        <v>127</v>
      </c>
      <c r="F497" s="215" t="s">
        <v>125</v>
      </c>
      <c r="G497" s="215" t="s">
        <v>135</v>
      </c>
      <c r="H497" s="215" t="s">
        <v>196</v>
      </c>
      <c r="I497" s="215" t="s">
        <v>128</v>
      </c>
      <c r="J497" s="215" t="s">
        <v>196</v>
      </c>
      <c r="K497" s="215" t="s">
        <v>196</v>
      </c>
      <c r="L497" s="215" t="s">
        <v>196</v>
      </c>
      <c r="M497" s="216">
        <v>-97.79</v>
      </c>
      <c r="N497" t="str">
        <f t="shared" si="7"/>
        <v>205300010100</v>
      </c>
    </row>
    <row r="498" spans="1:14" x14ac:dyDescent="0.25">
      <c r="A498" s="215" t="s">
        <v>108</v>
      </c>
      <c r="B498" s="215" t="s">
        <v>262</v>
      </c>
      <c r="C498" s="215" t="s">
        <v>259</v>
      </c>
      <c r="D498" s="215" t="s">
        <v>126</v>
      </c>
      <c r="E498" s="215" t="s">
        <v>127</v>
      </c>
      <c r="F498" s="215" t="s">
        <v>125</v>
      </c>
      <c r="G498" s="215" t="s">
        <v>147</v>
      </c>
      <c r="H498" s="215" t="s">
        <v>196</v>
      </c>
      <c r="I498" s="215" t="s">
        <v>128</v>
      </c>
      <c r="J498" s="215" t="s">
        <v>196</v>
      </c>
      <c r="K498" s="215" t="s">
        <v>196</v>
      </c>
      <c r="L498" s="215" t="s">
        <v>196</v>
      </c>
      <c r="M498" s="216">
        <v>-22.87</v>
      </c>
      <c r="N498" t="str">
        <f t="shared" si="7"/>
        <v>216000010100</v>
      </c>
    </row>
    <row r="499" spans="1:14" x14ac:dyDescent="0.25">
      <c r="A499" s="215" t="s">
        <v>108</v>
      </c>
      <c r="B499" s="215" t="s">
        <v>262</v>
      </c>
      <c r="C499" s="215" t="s">
        <v>259</v>
      </c>
      <c r="D499" s="215" t="s">
        <v>126</v>
      </c>
      <c r="E499" s="215" t="s">
        <v>127</v>
      </c>
      <c r="F499" s="215" t="s">
        <v>125</v>
      </c>
      <c r="G499" s="215" t="s">
        <v>144</v>
      </c>
      <c r="H499" s="215" t="s">
        <v>196</v>
      </c>
      <c r="I499" s="215" t="s">
        <v>128</v>
      </c>
      <c r="J499" s="215" t="s">
        <v>196</v>
      </c>
      <c r="K499" s="215" t="s">
        <v>196</v>
      </c>
      <c r="L499" s="215" t="s">
        <v>196</v>
      </c>
      <c r="M499" s="216">
        <v>-189.59</v>
      </c>
      <c r="N499" t="str">
        <f t="shared" si="7"/>
        <v>214000010100</v>
      </c>
    </row>
    <row r="500" spans="1:14" x14ac:dyDescent="0.25">
      <c r="A500" s="215" t="s">
        <v>108</v>
      </c>
      <c r="B500" s="215" t="s">
        <v>262</v>
      </c>
      <c r="C500" s="215" t="s">
        <v>259</v>
      </c>
      <c r="D500" s="215" t="s">
        <v>126</v>
      </c>
      <c r="E500" s="215" t="s">
        <v>127</v>
      </c>
      <c r="F500" s="215" t="s">
        <v>125</v>
      </c>
      <c r="G500" s="215" t="s">
        <v>138</v>
      </c>
      <c r="H500" s="215" t="s">
        <v>196</v>
      </c>
      <c r="I500" s="215" t="s">
        <v>128</v>
      </c>
      <c r="J500" s="215" t="s">
        <v>196</v>
      </c>
      <c r="K500" s="215" t="s">
        <v>196</v>
      </c>
      <c r="L500" s="215" t="s">
        <v>196</v>
      </c>
      <c r="M500" s="216">
        <v>-22.87</v>
      </c>
      <c r="N500" t="str">
        <f t="shared" si="7"/>
        <v>205800010100</v>
      </c>
    </row>
    <row r="501" spans="1:14" x14ac:dyDescent="0.25">
      <c r="A501" s="215" t="s">
        <v>108</v>
      </c>
      <c r="B501" s="215" t="s">
        <v>262</v>
      </c>
      <c r="C501" s="215" t="s">
        <v>259</v>
      </c>
      <c r="D501" s="215" t="s">
        <v>126</v>
      </c>
      <c r="E501" s="215" t="s">
        <v>127</v>
      </c>
      <c r="F501" s="215" t="s">
        <v>125</v>
      </c>
      <c r="G501" s="215" t="s">
        <v>145</v>
      </c>
      <c r="H501" s="215" t="s">
        <v>196</v>
      </c>
      <c r="I501" s="215" t="s">
        <v>128</v>
      </c>
      <c r="J501" s="215" t="s">
        <v>196</v>
      </c>
      <c r="K501" s="215" t="s">
        <v>196</v>
      </c>
      <c r="L501" s="215" t="s">
        <v>196</v>
      </c>
      <c r="M501" s="216">
        <v>-73.73</v>
      </c>
      <c r="N501" t="str">
        <f t="shared" si="7"/>
        <v>215000010100</v>
      </c>
    </row>
    <row r="502" spans="1:14" x14ac:dyDescent="0.25">
      <c r="A502" s="215" t="s">
        <v>108</v>
      </c>
      <c r="B502" s="215" t="s">
        <v>262</v>
      </c>
      <c r="C502" s="215" t="s">
        <v>259</v>
      </c>
      <c r="D502" s="215" t="s">
        <v>126</v>
      </c>
      <c r="E502" s="215" t="s">
        <v>127</v>
      </c>
      <c r="F502" s="215" t="s">
        <v>125</v>
      </c>
      <c r="G502" s="215" t="s">
        <v>124</v>
      </c>
      <c r="H502" s="215" t="s">
        <v>196</v>
      </c>
      <c r="I502" s="215" t="s">
        <v>128</v>
      </c>
      <c r="J502" s="215" t="s">
        <v>196</v>
      </c>
      <c r="K502" s="215" t="s">
        <v>196</v>
      </c>
      <c r="L502" s="215" t="s">
        <v>196</v>
      </c>
      <c r="M502" s="216">
        <v>-1084.17</v>
      </c>
      <c r="N502" t="str">
        <f t="shared" si="7"/>
        <v>100000010100</v>
      </c>
    </row>
    <row r="503" spans="1:14" x14ac:dyDescent="0.25">
      <c r="A503" s="215" t="s">
        <v>108</v>
      </c>
      <c r="B503" s="215" t="s">
        <v>264</v>
      </c>
      <c r="C503" s="215" t="s">
        <v>265</v>
      </c>
      <c r="D503" s="215" t="s">
        <v>126</v>
      </c>
      <c r="E503" s="215" t="s">
        <v>127</v>
      </c>
      <c r="F503" s="215" t="s">
        <v>125</v>
      </c>
      <c r="G503" s="215" t="s">
        <v>153</v>
      </c>
      <c r="H503" s="215" t="s">
        <v>196</v>
      </c>
      <c r="I503" s="215" t="s">
        <v>128</v>
      </c>
      <c r="J503" s="215" t="s">
        <v>196</v>
      </c>
      <c r="K503" s="215" t="s">
        <v>196</v>
      </c>
      <c r="L503" s="215" t="s">
        <v>196</v>
      </c>
      <c r="M503" s="216">
        <v>51.12</v>
      </c>
      <c r="N503" t="str">
        <f t="shared" si="7"/>
        <v>723100010100</v>
      </c>
    </row>
    <row r="504" spans="1:14" x14ac:dyDescent="0.25">
      <c r="A504" s="215" t="s">
        <v>108</v>
      </c>
      <c r="B504" s="215" t="s">
        <v>264</v>
      </c>
      <c r="C504" s="215" t="s">
        <v>265</v>
      </c>
      <c r="D504" s="215" t="s">
        <v>126</v>
      </c>
      <c r="E504" s="215" t="s">
        <v>127</v>
      </c>
      <c r="F504" s="215" t="s">
        <v>125</v>
      </c>
      <c r="G504" s="215" t="s">
        <v>149</v>
      </c>
      <c r="H504" s="215" t="s">
        <v>196</v>
      </c>
      <c r="I504" s="215" t="s">
        <v>128</v>
      </c>
      <c r="J504" s="215" t="s">
        <v>196</v>
      </c>
      <c r="K504" s="215" t="s">
        <v>196</v>
      </c>
      <c r="L504" s="215" t="s">
        <v>196</v>
      </c>
      <c r="M504" s="216">
        <v>3358.08</v>
      </c>
      <c r="N504" t="str">
        <f t="shared" si="7"/>
        <v>710000010100</v>
      </c>
    </row>
    <row r="505" spans="1:14" x14ac:dyDescent="0.25">
      <c r="A505" s="215" t="s">
        <v>108</v>
      </c>
      <c r="B505" s="215" t="s">
        <v>264</v>
      </c>
      <c r="C505" s="215" t="s">
        <v>265</v>
      </c>
      <c r="D505" s="215" t="s">
        <v>126</v>
      </c>
      <c r="E505" s="215" t="s">
        <v>127</v>
      </c>
      <c r="F505" s="215" t="s">
        <v>125</v>
      </c>
      <c r="G505" s="215" t="s">
        <v>149</v>
      </c>
      <c r="H505" s="215" t="s">
        <v>196</v>
      </c>
      <c r="I505" s="215" t="s">
        <v>128</v>
      </c>
      <c r="J505" s="215" t="s">
        <v>196</v>
      </c>
      <c r="K505" s="215" t="s">
        <v>196</v>
      </c>
      <c r="L505" s="215" t="s">
        <v>196</v>
      </c>
      <c r="M505" s="216">
        <v>373.12</v>
      </c>
      <c r="N505" t="str">
        <f t="shared" si="7"/>
        <v>710000010100</v>
      </c>
    </row>
    <row r="506" spans="1:14" x14ac:dyDescent="0.25">
      <c r="A506" s="215" t="s">
        <v>108</v>
      </c>
      <c r="B506" s="215" t="s">
        <v>264</v>
      </c>
      <c r="C506" s="215" t="s">
        <v>265</v>
      </c>
      <c r="D506" s="215" t="s">
        <v>126</v>
      </c>
      <c r="E506" s="215" t="s">
        <v>127</v>
      </c>
      <c r="F506" s="215" t="s">
        <v>125</v>
      </c>
      <c r="G506" s="215" t="s">
        <v>152</v>
      </c>
      <c r="H506" s="215" t="s">
        <v>196</v>
      </c>
      <c r="I506" s="215" t="s">
        <v>128</v>
      </c>
      <c r="J506" s="215" t="s">
        <v>196</v>
      </c>
      <c r="K506" s="215" t="s">
        <v>196</v>
      </c>
      <c r="L506" s="215" t="s">
        <v>196</v>
      </c>
      <c r="M506" s="216">
        <v>218.56</v>
      </c>
      <c r="N506" t="str">
        <f t="shared" si="7"/>
        <v>723000010100</v>
      </c>
    </row>
    <row r="507" spans="1:14" x14ac:dyDescent="0.25">
      <c r="A507" s="215" t="s">
        <v>108</v>
      </c>
      <c r="B507" s="215" t="s">
        <v>264</v>
      </c>
      <c r="C507" s="215" t="s">
        <v>265</v>
      </c>
      <c r="D507" s="215" t="s">
        <v>126</v>
      </c>
      <c r="E507" s="215" t="s">
        <v>127</v>
      </c>
      <c r="F507" s="215" t="s">
        <v>125</v>
      </c>
      <c r="G507" s="215" t="s">
        <v>145</v>
      </c>
      <c r="H507" s="215" t="s">
        <v>196</v>
      </c>
      <c r="I507" s="215" t="s">
        <v>128</v>
      </c>
      <c r="J507" s="215" t="s">
        <v>196</v>
      </c>
      <c r="K507" s="215" t="s">
        <v>196</v>
      </c>
      <c r="L507" s="215" t="s">
        <v>196</v>
      </c>
      <c r="M507" s="216">
        <v>-147.29</v>
      </c>
      <c r="N507" t="str">
        <f t="shared" si="7"/>
        <v>215000010100</v>
      </c>
    </row>
    <row r="508" spans="1:14" x14ac:dyDescent="0.25">
      <c r="A508" s="215" t="s">
        <v>108</v>
      </c>
      <c r="B508" s="215" t="s">
        <v>264</v>
      </c>
      <c r="C508" s="215" t="s">
        <v>265</v>
      </c>
      <c r="D508" s="215" t="s">
        <v>126</v>
      </c>
      <c r="E508" s="215" t="s">
        <v>127</v>
      </c>
      <c r="F508" s="215" t="s">
        <v>125</v>
      </c>
      <c r="G508" s="215" t="s">
        <v>124</v>
      </c>
      <c r="H508" s="215" t="s">
        <v>196</v>
      </c>
      <c r="I508" s="215" t="s">
        <v>128</v>
      </c>
      <c r="J508" s="215" t="s">
        <v>196</v>
      </c>
      <c r="K508" s="215" t="s">
        <v>196</v>
      </c>
      <c r="L508" s="215" t="s">
        <v>196</v>
      </c>
      <c r="M508" s="216">
        <v>-1933.64</v>
      </c>
      <c r="N508" t="str">
        <f t="shared" si="7"/>
        <v>100000010100</v>
      </c>
    </row>
    <row r="509" spans="1:14" x14ac:dyDescent="0.25">
      <c r="A509" s="215" t="s">
        <v>108</v>
      </c>
      <c r="B509" s="215" t="s">
        <v>264</v>
      </c>
      <c r="C509" s="215" t="s">
        <v>265</v>
      </c>
      <c r="D509" s="215" t="s">
        <v>126</v>
      </c>
      <c r="E509" s="215" t="s">
        <v>127</v>
      </c>
      <c r="F509" s="215" t="s">
        <v>125</v>
      </c>
      <c r="G509" s="215" t="s">
        <v>154</v>
      </c>
      <c r="H509" s="215" t="s">
        <v>196</v>
      </c>
      <c r="I509" s="215" t="s">
        <v>128</v>
      </c>
      <c r="J509" s="215" t="s">
        <v>196</v>
      </c>
      <c r="K509" s="215" t="s">
        <v>196</v>
      </c>
      <c r="L509" s="215" t="s">
        <v>196</v>
      </c>
      <c r="M509" s="216">
        <v>867.4</v>
      </c>
      <c r="N509" t="str">
        <f t="shared" si="7"/>
        <v>724000010100</v>
      </c>
    </row>
    <row r="510" spans="1:14" x14ac:dyDescent="0.25">
      <c r="A510" s="215" t="s">
        <v>108</v>
      </c>
      <c r="B510" s="215" t="s">
        <v>264</v>
      </c>
      <c r="C510" s="215" t="s">
        <v>265</v>
      </c>
      <c r="D510" s="215" t="s">
        <v>126</v>
      </c>
      <c r="E510" s="215" t="s">
        <v>127</v>
      </c>
      <c r="F510" s="215" t="s">
        <v>125</v>
      </c>
      <c r="G510" s="215" t="s">
        <v>157</v>
      </c>
      <c r="H510" s="215" t="s">
        <v>196</v>
      </c>
      <c r="I510" s="215" t="s">
        <v>128</v>
      </c>
      <c r="J510" s="215" t="s">
        <v>196</v>
      </c>
      <c r="K510" s="215" t="s">
        <v>196</v>
      </c>
      <c r="L510" s="215" t="s">
        <v>196</v>
      </c>
      <c r="M510" s="216">
        <v>246.26</v>
      </c>
      <c r="N510" t="str">
        <f t="shared" si="7"/>
        <v>726900010100</v>
      </c>
    </row>
    <row r="511" spans="1:14" x14ac:dyDescent="0.25">
      <c r="A511" s="215" t="s">
        <v>108</v>
      </c>
      <c r="B511" s="215" t="s">
        <v>264</v>
      </c>
      <c r="C511" s="215" t="s">
        <v>265</v>
      </c>
      <c r="D511" s="215" t="s">
        <v>126</v>
      </c>
      <c r="E511" s="215" t="s">
        <v>127</v>
      </c>
      <c r="F511" s="215" t="s">
        <v>125</v>
      </c>
      <c r="G511" s="215" t="s">
        <v>157</v>
      </c>
      <c r="H511" s="215" t="s">
        <v>196</v>
      </c>
      <c r="I511" s="215" t="s">
        <v>128</v>
      </c>
      <c r="J511" s="215" t="s">
        <v>196</v>
      </c>
      <c r="K511" s="215" t="s">
        <v>196</v>
      </c>
      <c r="L511" s="215" t="s">
        <v>196</v>
      </c>
      <c r="M511" s="216">
        <v>44.77</v>
      </c>
      <c r="N511" t="str">
        <f t="shared" si="7"/>
        <v>726900010100</v>
      </c>
    </row>
    <row r="512" spans="1:14" x14ac:dyDescent="0.25">
      <c r="A512" s="215" t="s">
        <v>108</v>
      </c>
      <c r="B512" s="215" t="s">
        <v>264</v>
      </c>
      <c r="C512" s="215" t="s">
        <v>265</v>
      </c>
      <c r="D512" s="215" t="s">
        <v>126</v>
      </c>
      <c r="E512" s="215" t="s">
        <v>127</v>
      </c>
      <c r="F512" s="215" t="s">
        <v>125</v>
      </c>
      <c r="G512" s="215" t="s">
        <v>139</v>
      </c>
      <c r="H512" s="215" t="s">
        <v>196</v>
      </c>
      <c r="I512" s="215" t="s">
        <v>128</v>
      </c>
      <c r="J512" s="215" t="s">
        <v>196</v>
      </c>
      <c r="K512" s="215" t="s">
        <v>196</v>
      </c>
      <c r="L512" s="215" t="s">
        <v>196</v>
      </c>
      <c r="M512" s="216">
        <v>-695</v>
      </c>
      <c r="N512" t="str">
        <f t="shared" si="7"/>
        <v>210000010100</v>
      </c>
    </row>
    <row r="513" spans="1:14" x14ac:dyDescent="0.25">
      <c r="A513" s="215" t="s">
        <v>108</v>
      </c>
      <c r="B513" s="215" t="s">
        <v>264</v>
      </c>
      <c r="C513" s="215" t="s">
        <v>265</v>
      </c>
      <c r="D513" s="215" t="s">
        <v>126</v>
      </c>
      <c r="E513" s="215" t="s">
        <v>127</v>
      </c>
      <c r="F513" s="215" t="s">
        <v>125</v>
      </c>
      <c r="G513" s="215" t="s">
        <v>140</v>
      </c>
      <c r="H513" s="215" t="s">
        <v>196</v>
      </c>
      <c r="I513" s="215" t="s">
        <v>128</v>
      </c>
      <c r="J513" s="215" t="s">
        <v>196</v>
      </c>
      <c r="K513" s="215" t="s">
        <v>196</v>
      </c>
      <c r="L513" s="215" t="s">
        <v>196</v>
      </c>
      <c r="M513" s="216">
        <v>-246.26</v>
      </c>
      <c r="N513" t="str">
        <f t="shared" si="7"/>
        <v>210500010100</v>
      </c>
    </row>
    <row r="514" spans="1:14" x14ac:dyDescent="0.25">
      <c r="A514" s="215" t="s">
        <v>108</v>
      </c>
      <c r="B514" s="215" t="s">
        <v>264</v>
      </c>
      <c r="C514" s="215" t="s">
        <v>265</v>
      </c>
      <c r="D514" s="215" t="s">
        <v>126</v>
      </c>
      <c r="E514" s="215" t="s">
        <v>127</v>
      </c>
      <c r="F514" s="215" t="s">
        <v>125</v>
      </c>
      <c r="G514" s="215" t="s">
        <v>143</v>
      </c>
      <c r="H514" s="215" t="s">
        <v>196</v>
      </c>
      <c r="I514" s="215" t="s">
        <v>128</v>
      </c>
      <c r="J514" s="215" t="s">
        <v>196</v>
      </c>
      <c r="K514" s="215" t="s">
        <v>196</v>
      </c>
      <c r="L514" s="215" t="s">
        <v>196</v>
      </c>
      <c r="M514" s="216">
        <v>-108.5</v>
      </c>
      <c r="N514" t="str">
        <f t="shared" si="7"/>
        <v>213000010100</v>
      </c>
    </row>
    <row r="515" spans="1:14" x14ac:dyDescent="0.25">
      <c r="A515" s="215" t="s">
        <v>108</v>
      </c>
      <c r="B515" s="215" t="s">
        <v>264</v>
      </c>
      <c r="C515" s="215" t="s">
        <v>265</v>
      </c>
      <c r="D515" s="215" t="s">
        <v>126</v>
      </c>
      <c r="E515" s="215" t="s">
        <v>127</v>
      </c>
      <c r="F515" s="215" t="s">
        <v>125</v>
      </c>
      <c r="G515" s="215" t="s">
        <v>150</v>
      </c>
      <c r="H515" s="215" t="s">
        <v>196</v>
      </c>
      <c r="I515" s="215" t="s">
        <v>128</v>
      </c>
      <c r="J515" s="215" t="s">
        <v>196</v>
      </c>
      <c r="K515" s="215" t="s">
        <v>196</v>
      </c>
      <c r="L515" s="215" t="s">
        <v>196</v>
      </c>
      <c r="M515" s="216">
        <v>-20.66</v>
      </c>
      <c r="N515" t="str">
        <f t="shared" ref="N515:N578" si="8">CONCATENATE(G515,E515)</f>
        <v>219000010100</v>
      </c>
    </row>
    <row r="516" spans="1:14" x14ac:dyDescent="0.25">
      <c r="A516" s="215" t="s">
        <v>108</v>
      </c>
      <c r="B516" s="215" t="s">
        <v>264</v>
      </c>
      <c r="C516" s="215" t="s">
        <v>265</v>
      </c>
      <c r="D516" s="215" t="s">
        <v>126</v>
      </c>
      <c r="E516" s="215" t="s">
        <v>127</v>
      </c>
      <c r="F516" s="215" t="s">
        <v>125</v>
      </c>
      <c r="G516" s="215" t="s">
        <v>139</v>
      </c>
      <c r="H516" s="215" t="s">
        <v>196</v>
      </c>
      <c r="I516" s="215" t="s">
        <v>128</v>
      </c>
      <c r="J516" s="215" t="s">
        <v>196</v>
      </c>
      <c r="K516" s="215" t="s">
        <v>196</v>
      </c>
      <c r="L516" s="215" t="s">
        <v>196</v>
      </c>
      <c r="M516" s="216">
        <v>-76.92</v>
      </c>
      <c r="N516" t="str">
        <f t="shared" si="8"/>
        <v>210000010100</v>
      </c>
    </row>
    <row r="517" spans="1:14" x14ac:dyDescent="0.25">
      <c r="A517" s="215" t="s">
        <v>108</v>
      </c>
      <c r="B517" s="215" t="s">
        <v>264</v>
      </c>
      <c r="C517" s="215" t="s">
        <v>265</v>
      </c>
      <c r="D517" s="215" t="s">
        <v>126</v>
      </c>
      <c r="E517" s="215" t="s">
        <v>127</v>
      </c>
      <c r="F517" s="215" t="s">
        <v>125</v>
      </c>
      <c r="G517" s="215" t="s">
        <v>137</v>
      </c>
      <c r="H517" s="215" t="s">
        <v>196</v>
      </c>
      <c r="I517" s="215" t="s">
        <v>128</v>
      </c>
      <c r="J517" s="215" t="s">
        <v>196</v>
      </c>
      <c r="K517" s="215" t="s">
        <v>196</v>
      </c>
      <c r="L517" s="215" t="s">
        <v>196</v>
      </c>
      <c r="M517" s="216">
        <v>-867.4</v>
      </c>
      <c r="N517" t="str">
        <f t="shared" si="8"/>
        <v>205600010100</v>
      </c>
    </row>
    <row r="518" spans="1:14" x14ac:dyDescent="0.25">
      <c r="A518" s="215" t="s">
        <v>108</v>
      </c>
      <c r="B518" s="215" t="s">
        <v>264</v>
      </c>
      <c r="C518" s="215" t="s">
        <v>265</v>
      </c>
      <c r="D518" s="215" t="s">
        <v>126</v>
      </c>
      <c r="E518" s="215" t="s">
        <v>127</v>
      </c>
      <c r="F518" s="215" t="s">
        <v>125</v>
      </c>
      <c r="G518" s="215" t="s">
        <v>134</v>
      </c>
      <c r="H518" s="215" t="s">
        <v>196</v>
      </c>
      <c r="I518" s="215" t="s">
        <v>128</v>
      </c>
      <c r="J518" s="215" t="s">
        <v>196</v>
      </c>
      <c r="K518" s="215" t="s">
        <v>196</v>
      </c>
      <c r="L518" s="215" t="s">
        <v>196</v>
      </c>
      <c r="M518" s="216">
        <v>-246.26</v>
      </c>
      <c r="N518" t="str">
        <f t="shared" si="8"/>
        <v>205200010100</v>
      </c>
    </row>
    <row r="519" spans="1:14" x14ac:dyDescent="0.25">
      <c r="A519" s="215" t="s">
        <v>108</v>
      </c>
      <c r="B519" s="215" t="s">
        <v>264</v>
      </c>
      <c r="C519" s="215" t="s">
        <v>265</v>
      </c>
      <c r="D519" s="215" t="s">
        <v>126</v>
      </c>
      <c r="E519" s="215" t="s">
        <v>127</v>
      </c>
      <c r="F519" s="215" t="s">
        <v>125</v>
      </c>
      <c r="G519" s="215" t="s">
        <v>139</v>
      </c>
      <c r="H519" s="215" t="s">
        <v>196</v>
      </c>
      <c r="I519" s="215" t="s">
        <v>128</v>
      </c>
      <c r="J519" s="215" t="s">
        <v>196</v>
      </c>
      <c r="K519" s="215" t="s">
        <v>196</v>
      </c>
      <c r="L519" s="215" t="s">
        <v>196</v>
      </c>
      <c r="M519" s="216">
        <v>-44.77</v>
      </c>
      <c r="N519" t="str">
        <f t="shared" si="8"/>
        <v>210000010100</v>
      </c>
    </row>
    <row r="520" spans="1:14" x14ac:dyDescent="0.25">
      <c r="A520" s="215" t="s">
        <v>108</v>
      </c>
      <c r="B520" s="215" t="s">
        <v>264</v>
      </c>
      <c r="C520" s="215" t="s">
        <v>265</v>
      </c>
      <c r="D520" s="215" t="s">
        <v>126</v>
      </c>
      <c r="E520" s="215" t="s">
        <v>127</v>
      </c>
      <c r="F520" s="215" t="s">
        <v>125</v>
      </c>
      <c r="G520" s="215" t="s">
        <v>141</v>
      </c>
      <c r="H520" s="215" t="s">
        <v>196</v>
      </c>
      <c r="I520" s="215" t="s">
        <v>128</v>
      </c>
      <c r="J520" s="215" t="s">
        <v>196</v>
      </c>
      <c r="K520" s="215" t="s">
        <v>196</v>
      </c>
      <c r="L520" s="215" t="s">
        <v>196</v>
      </c>
      <c r="M520" s="216">
        <v>-218.56</v>
      </c>
      <c r="N520" t="str">
        <f t="shared" si="8"/>
        <v>211000010100</v>
      </c>
    </row>
    <row r="521" spans="1:14" x14ac:dyDescent="0.25">
      <c r="A521" s="215" t="s">
        <v>108</v>
      </c>
      <c r="B521" s="215" t="s">
        <v>264</v>
      </c>
      <c r="C521" s="215" t="s">
        <v>265</v>
      </c>
      <c r="D521" s="215" t="s">
        <v>126</v>
      </c>
      <c r="E521" s="215" t="s">
        <v>127</v>
      </c>
      <c r="F521" s="215" t="s">
        <v>125</v>
      </c>
      <c r="G521" s="215" t="s">
        <v>135</v>
      </c>
      <c r="H521" s="215" t="s">
        <v>196</v>
      </c>
      <c r="I521" s="215" t="s">
        <v>128</v>
      </c>
      <c r="J521" s="215" t="s">
        <v>196</v>
      </c>
      <c r="K521" s="215" t="s">
        <v>196</v>
      </c>
      <c r="L521" s="215" t="s">
        <v>196</v>
      </c>
      <c r="M521" s="216">
        <v>-218.56</v>
      </c>
      <c r="N521" t="str">
        <f t="shared" si="8"/>
        <v>205300010100</v>
      </c>
    </row>
    <row r="522" spans="1:14" x14ac:dyDescent="0.25">
      <c r="A522" s="215" t="s">
        <v>108</v>
      </c>
      <c r="B522" s="215" t="s">
        <v>264</v>
      </c>
      <c r="C522" s="215" t="s">
        <v>265</v>
      </c>
      <c r="D522" s="215" t="s">
        <v>126</v>
      </c>
      <c r="E522" s="215" t="s">
        <v>127</v>
      </c>
      <c r="F522" s="215" t="s">
        <v>125</v>
      </c>
      <c r="G522" s="215" t="s">
        <v>147</v>
      </c>
      <c r="H522" s="215" t="s">
        <v>196</v>
      </c>
      <c r="I522" s="215" t="s">
        <v>128</v>
      </c>
      <c r="J522" s="215" t="s">
        <v>196</v>
      </c>
      <c r="K522" s="215" t="s">
        <v>196</v>
      </c>
      <c r="L522" s="215" t="s">
        <v>196</v>
      </c>
      <c r="M522" s="216">
        <v>-51.12</v>
      </c>
      <c r="N522" t="str">
        <f t="shared" si="8"/>
        <v>216000010100</v>
      </c>
    </row>
    <row r="523" spans="1:14" x14ac:dyDescent="0.25">
      <c r="A523" s="215" t="s">
        <v>108</v>
      </c>
      <c r="B523" s="215" t="s">
        <v>264</v>
      </c>
      <c r="C523" s="215" t="s">
        <v>265</v>
      </c>
      <c r="D523" s="215" t="s">
        <v>126</v>
      </c>
      <c r="E523" s="215" t="s">
        <v>127</v>
      </c>
      <c r="F523" s="215" t="s">
        <v>125</v>
      </c>
      <c r="G523" s="215" t="s">
        <v>144</v>
      </c>
      <c r="H523" s="215" t="s">
        <v>196</v>
      </c>
      <c r="I523" s="215" t="s">
        <v>128</v>
      </c>
      <c r="J523" s="215" t="s">
        <v>196</v>
      </c>
      <c r="K523" s="215" t="s">
        <v>196</v>
      </c>
      <c r="L523" s="215" t="s">
        <v>196</v>
      </c>
      <c r="M523" s="216">
        <v>-233.25</v>
      </c>
      <c r="N523" t="str">
        <f t="shared" si="8"/>
        <v>214000010100</v>
      </c>
    </row>
    <row r="524" spans="1:14" x14ac:dyDescent="0.25">
      <c r="A524" s="215" t="s">
        <v>108</v>
      </c>
      <c r="B524" s="215" t="s">
        <v>264</v>
      </c>
      <c r="C524" s="215" t="s">
        <v>265</v>
      </c>
      <c r="D524" s="215" t="s">
        <v>126</v>
      </c>
      <c r="E524" s="215" t="s">
        <v>127</v>
      </c>
      <c r="F524" s="215" t="s">
        <v>125</v>
      </c>
      <c r="G524" s="215" t="s">
        <v>138</v>
      </c>
      <c r="H524" s="215" t="s">
        <v>196</v>
      </c>
      <c r="I524" s="215" t="s">
        <v>128</v>
      </c>
      <c r="J524" s="215" t="s">
        <v>196</v>
      </c>
      <c r="K524" s="215" t="s">
        <v>196</v>
      </c>
      <c r="L524" s="215" t="s">
        <v>196</v>
      </c>
      <c r="M524" s="216">
        <v>-51.12</v>
      </c>
      <c r="N524" t="str">
        <f t="shared" si="8"/>
        <v>205800010100</v>
      </c>
    </row>
    <row r="525" spans="1:14" x14ac:dyDescent="0.25">
      <c r="A525" s="215" t="s">
        <v>108</v>
      </c>
      <c r="B525" s="215" t="s">
        <v>266</v>
      </c>
      <c r="C525" s="215" t="s">
        <v>267</v>
      </c>
      <c r="D525" s="215" t="s">
        <v>126</v>
      </c>
      <c r="E525" s="215" t="s">
        <v>127</v>
      </c>
      <c r="F525" s="215" t="s">
        <v>125</v>
      </c>
      <c r="G525" s="215" t="s">
        <v>139</v>
      </c>
      <c r="H525" s="215" t="s">
        <v>196</v>
      </c>
      <c r="I525" s="215" t="s">
        <v>128</v>
      </c>
      <c r="J525" s="215" t="s">
        <v>196</v>
      </c>
      <c r="K525" s="215" t="s">
        <v>196</v>
      </c>
      <c r="L525" s="215" t="s">
        <v>196</v>
      </c>
      <c r="M525" s="216">
        <v>-22.62</v>
      </c>
      <c r="N525" t="str">
        <f t="shared" si="8"/>
        <v>210000010100</v>
      </c>
    </row>
    <row r="526" spans="1:14" x14ac:dyDescent="0.25">
      <c r="A526" s="215" t="s">
        <v>108</v>
      </c>
      <c r="B526" s="215" t="s">
        <v>266</v>
      </c>
      <c r="C526" s="215" t="s">
        <v>267</v>
      </c>
      <c r="D526" s="215" t="s">
        <v>126</v>
      </c>
      <c r="E526" s="215" t="s">
        <v>127</v>
      </c>
      <c r="F526" s="215" t="s">
        <v>125</v>
      </c>
      <c r="G526" s="215" t="s">
        <v>141</v>
      </c>
      <c r="H526" s="215" t="s">
        <v>196</v>
      </c>
      <c r="I526" s="215" t="s">
        <v>128</v>
      </c>
      <c r="J526" s="215" t="s">
        <v>196</v>
      </c>
      <c r="K526" s="215" t="s">
        <v>196</v>
      </c>
      <c r="L526" s="215" t="s">
        <v>196</v>
      </c>
      <c r="M526" s="216">
        <v>-111.79</v>
      </c>
      <c r="N526" t="str">
        <f t="shared" si="8"/>
        <v>211000010100</v>
      </c>
    </row>
    <row r="527" spans="1:14" x14ac:dyDescent="0.25">
      <c r="A527" s="215" t="s">
        <v>108</v>
      </c>
      <c r="B527" s="215" t="s">
        <v>266</v>
      </c>
      <c r="C527" s="215" t="s">
        <v>267</v>
      </c>
      <c r="D527" s="215" t="s">
        <v>126</v>
      </c>
      <c r="E527" s="215" t="s">
        <v>127</v>
      </c>
      <c r="F527" s="215" t="s">
        <v>125</v>
      </c>
      <c r="G527" s="215" t="s">
        <v>135</v>
      </c>
      <c r="H527" s="215" t="s">
        <v>196</v>
      </c>
      <c r="I527" s="215" t="s">
        <v>128</v>
      </c>
      <c r="J527" s="215" t="s">
        <v>196</v>
      </c>
      <c r="K527" s="215" t="s">
        <v>196</v>
      </c>
      <c r="L527" s="215" t="s">
        <v>196</v>
      </c>
      <c r="M527" s="216">
        <v>-111.79</v>
      </c>
      <c r="N527" t="str">
        <f t="shared" si="8"/>
        <v>205300010100</v>
      </c>
    </row>
    <row r="528" spans="1:14" x14ac:dyDescent="0.25">
      <c r="A528" s="215" t="s">
        <v>108</v>
      </c>
      <c r="B528" s="215" t="s">
        <v>266</v>
      </c>
      <c r="C528" s="215" t="s">
        <v>267</v>
      </c>
      <c r="D528" s="215" t="s">
        <v>126</v>
      </c>
      <c r="E528" s="215" t="s">
        <v>127</v>
      </c>
      <c r="F528" s="215" t="s">
        <v>125</v>
      </c>
      <c r="G528" s="215" t="s">
        <v>147</v>
      </c>
      <c r="H528" s="215" t="s">
        <v>196</v>
      </c>
      <c r="I528" s="215" t="s">
        <v>128</v>
      </c>
      <c r="J528" s="215" t="s">
        <v>196</v>
      </c>
      <c r="K528" s="215" t="s">
        <v>196</v>
      </c>
      <c r="L528" s="215" t="s">
        <v>196</v>
      </c>
      <c r="M528" s="216">
        <v>-26.14</v>
      </c>
      <c r="N528" t="str">
        <f t="shared" si="8"/>
        <v>216000010100</v>
      </c>
    </row>
    <row r="529" spans="1:14" x14ac:dyDescent="0.25">
      <c r="A529" s="215" t="s">
        <v>108</v>
      </c>
      <c r="B529" s="215" t="s">
        <v>266</v>
      </c>
      <c r="C529" s="215" t="s">
        <v>267</v>
      </c>
      <c r="D529" s="215" t="s">
        <v>126</v>
      </c>
      <c r="E529" s="215" t="s">
        <v>127</v>
      </c>
      <c r="F529" s="215" t="s">
        <v>125</v>
      </c>
      <c r="G529" s="215" t="s">
        <v>144</v>
      </c>
      <c r="H529" s="215" t="s">
        <v>196</v>
      </c>
      <c r="I529" s="215" t="s">
        <v>128</v>
      </c>
      <c r="J529" s="215" t="s">
        <v>196</v>
      </c>
      <c r="K529" s="215" t="s">
        <v>196</v>
      </c>
      <c r="L529" s="215" t="s">
        <v>196</v>
      </c>
      <c r="M529" s="216">
        <v>-128.49</v>
      </c>
      <c r="N529" t="str">
        <f t="shared" si="8"/>
        <v>214000010100</v>
      </c>
    </row>
    <row r="530" spans="1:14" x14ac:dyDescent="0.25">
      <c r="A530" s="215" t="s">
        <v>108</v>
      </c>
      <c r="B530" s="215" t="s">
        <v>266</v>
      </c>
      <c r="C530" s="215" t="s">
        <v>267</v>
      </c>
      <c r="D530" s="215" t="s">
        <v>126</v>
      </c>
      <c r="E530" s="215" t="s">
        <v>127</v>
      </c>
      <c r="F530" s="215" t="s">
        <v>125</v>
      </c>
      <c r="G530" s="215" t="s">
        <v>138</v>
      </c>
      <c r="H530" s="215" t="s">
        <v>196</v>
      </c>
      <c r="I530" s="215" t="s">
        <v>128</v>
      </c>
      <c r="J530" s="215" t="s">
        <v>196</v>
      </c>
      <c r="K530" s="215" t="s">
        <v>196</v>
      </c>
      <c r="L530" s="215" t="s">
        <v>196</v>
      </c>
      <c r="M530" s="216">
        <v>-26.14</v>
      </c>
      <c r="N530" t="str">
        <f t="shared" si="8"/>
        <v>205800010100</v>
      </c>
    </row>
    <row r="531" spans="1:14" x14ac:dyDescent="0.25">
      <c r="A531" s="215" t="s">
        <v>108</v>
      </c>
      <c r="B531" s="215" t="s">
        <v>266</v>
      </c>
      <c r="C531" s="215" t="s">
        <v>267</v>
      </c>
      <c r="D531" s="215" t="s">
        <v>126</v>
      </c>
      <c r="E531" s="215" t="s">
        <v>127</v>
      </c>
      <c r="F531" s="215" t="s">
        <v>125</v>
      </c>
      <c r="G531" s="215" t="s">
        <v>145</v>
      </c>
      <c r="H531" s="215" t="s">
        <v>196</v>
      </c>
      <c r="I531" s="215" t="s">
        <v>128</v>
      </c>
      <c r="J531" s="215" t="s">
        <v>196</v>
      </c>
      <c r="K531" s="215" t="s">
        <v>196</v>
      </c>
      <c r="L531" s="215" t="s">
        <v>196</v>
      </c>
      <c r="M531" s="216">
        <v>-84.95</v>
      </c>
      <c r="N531" t="str">
        <f t="shared" si="8"/>
        <v>215000010100</v>
      </c>
    </row>
    <row r="532" spans="1:14" x14ac:dyDescent="0.25">
      <c r="A532" s="215" t="s">
        <v>108</v>
      </c>
      <c r="B532" s="215" t="s">
        <v>266</v>
      </c>
      <c r="C532" s="215" t="s">
        <v>267</v>
      </c>
      <c r="D532" s="215" t="s">
        <v>126</v>
      </c>
      <c r="E532" s="215" t="s">
        <v>127</v>
      </c>
      <c r="F532" s="215" t="s">
        <v>125</v>
      </c>
      <c r="G532" s="215" t="s">
        <v>124</v>
      </c>
      <c r="H532" s="215" t="s">
        <v>196</v>
      </c>
      <c r="I532" s="215" t="s">
        <v>128</v>
      </c>
      <c r="J532" s="215" t="s">
        <v>196</v>
      </c>
      <c r="K532" s="215" t="s">
        <v>196</v>
      </c>
      <c r="L532" s="215" t="s">
        <v>196</v>
      </c>
      <c r="M532" s="216">
        <v>-1327.34</v>
      </c>
      <c r="N532" t="str">
        <f t="shared" si="8"/>
        <v>100000010100</v>
      </c>
    </row>
    <row r="533" spans="1:14" x14ac:dyDescent="0.25">
      <c r="A533" s="215" t="s">
        <v>108</v>
      </c>
      <c r="B533" s="215" t="s">
        <v>266</v>
      </c>
      <c r="C533" s="215" t="s">
        <v>267</v>
      </c>
      <c r="D533" s="215" t="s">
        <v>126</v>
      </c>
      <c r="E533" s="215" t="s">
        <v>127</v>
      </c>
      <c r="F533" s="215" t="s">
        <v>125</v>
      </c>
      <c r="G533" s="215" t="s">
        <v>149</v>
      </c>
      <c r="H533" s="215" t="s">
        <v>196</v>
      </c>
      <c r="I533" s="215" t="s">
        <v>128</v>
      </c>
      <c r="J533" s="215" t="s">
        <v>196</v>
      </c>
      <c r="K533" s="215" t="s">
        <v>196</v>
      </c>
      <c r="L533" s="215" t="s">
        <v>196</v>
      </c>
      <c r="M533" s="216">
        <v>753.92</v>
      </c>
      <c r="N533" t="str">
        <f t="shared" si="8"/>
        <v>710000010100</v>
      </c>
    </row>
    <row r="534" spans="1:14" x14ac:dyDescent="0.25">
      <c r="A534" s="215" t="s">
        <v>108</v>
      </c>
      <c r="B534" s="215" t="s">
        <v>266</v>
      </c>
      <c r="C534" s="215" t="s">
        <v>267</v>
      </c>
      <c r="D534" s="215" t="s">
        <v>126</v>
      </c>
      <c r="E534" s="215" t="s">
        <v>127</v>
      </c>
      <c r="F534" s="215" t="s">
        <v>125</v>
      </c>
      <c r="G534" s="215" t="s">
        <v>149</v>
      </c>
      <c r="H534" s="215" t="s">
        <v>196</v>
      </c>
      <c r="I534" s="215" t="s">
        <v>128</v>
      </c>
      <c r="J534" s="215" t="s">
        <v>196</v>
      </c>
      <c r="K534" s="215" t="s">
        <v>196</v>
      </c>
      <c r="L534" s="215" t="s">
        <v>196</v>
      </c>
      <c r="M534" s="216">
        <v>1130.8800000000001</v>
      </c>
      <c r="N534" t="str">
        <f t="shared" si="8"/>
        <v>710000010100</v>
      </c>
    </row>
    <row r="535" spans="1:14" x14ac:dyDescent="0.25">
      <c r="A535" s="215" t="s">
        <v>108</v>
      </c>
      <c r="B535" s="215" t="s">
        <v>266</v>
      </c>
      <c r="C535" s="215" t="s">
        <v>267</v>
      </c>
      <c r="D535" s="215" t="s">
        <v>126</v>
      </c>
      <c r="E535" s="215" t="s">
        <v>127</v>
      </c>
      <c r="F535" s="215" t="s">
        <v>125</v>
      </c>
      <c r="G535" s="215" t="s">
        <v>152</v>
      </c>
      <c r="H535" s="215" t="s">
        <v>196</v>
      </c>
      <c r="I535" s="215" t="s">
        <v>128</v>
      </c>
      <c r="J535" s="215" t="s">
        <v>196</v>
      </c>
      <c r="K535" s="215" t="s">
        <v>196</v>
      </c>
      <c r="L535" s="215" t="s">
        <v>196</v>
      </c>
      <c r="M535" s="216">
        <v>111.79</v>
      </c>
      <c r="N535" t="str">
        <f t="shared" si="8"/>
        <v>723000010100</v>
      </c>
    </row>
    <row r="536" spans="1:14" x14ac:dyDescent="0.25">
      <c r="A536" s="215" t="s">
        <v>108</v>
      </c>
      <c r="B536" s="215" t="s">
        <v>266</v>
      </c>
      <c r="C536" s="215" t="s">
        <v>267</v>
      </c>
      <c r="D536" s="215" t="s">
        <v>126</v>
      </c>
      <c r="E536" s="215" t="s">
        <v>127</v>
      </c>
      <c r="F536" s="215" t="s">
        <v>125</v>
      </c>
      <c r="G536" s="215" t="s">
        <v>153</v>
      </c>
      <c r="H536" s="215" t="s">
        <v>196</v>
      </c>
      <c r="I536" s="215" t="s">
        <v>128</v>
      </c>
      <c r="J536" s="215" t="s">
        <v>196</v>
      </c>
      <c r="K536" s="215" t="s">
        <v>196</v>
      </c>
      <c r="L536" s="215" t="s">
        <v>196</v>
      </c>
      <c r="M536" s="216">
        <v>26.14</v>
      </c>
      <c r="N536" t="str">
        <f t="shared" si="8"/>
        <v>723100010100</v>
      </c>
    </row>
    <row r="537" spans="1:14" x14ac:dyDescent="0.25">
      <c r="A537" s="215" t="s">
        <v>108</v>
      </c>
      <c r="B537" s="215" t="s">
        <v>266</v>
      </c>
      <c r="C537" s="215" t="s">
        <v>267</v>
      </c>
      <c r="D537" s="215" t="s">
        <v>126</v>
      </c>
      <c r="E537" s="215" t="s">
        <v>127</v>
      </c>
      <c r="F537" s="215" t="s">
        <v>125</v>
      </c>
      <c r="G537" s="215" t="s">
        <v>154</v>
      </c>
      <c r="H537" s="215" t="s">
        <v>196</v>
      </c>
      <c r="I537" s="215" t="s">
        <v>128</v>
      </c>
      <c r="J537" s="215" t="s">
        <v>196</v>
      </c>
      <c r="K537" s="215" t="s">
        <v>196</v>
      </c>
      <c r="L537" s="215" t="s">
        <v>196</v>
      </c>
      <c r="M537" s="216">
        <v>271.7</v>
      </c>
      <c r="N537" t="str">
        <f t="shared" si="8"/>
        <v>724000010100</v>
      </c>
    </row>
    <row r="538" spans="1:14" x14ac:dyDescent="0.25">
      <c r="A538" s="215" t="s">
        <v>108</v>
      </c>
      <c r="B538" s="215" t="s">
        <v>266</v>
      </c>
      <c r="C538" s="215" t="s">
        <v>267</v>
      </c>
      <c r="D538" s="215" t="s">
        <v>126</v>
      </c>
      <c r="E538" s="215" t="s">
        <v>127</v>
      </c>
      <c r="F538" s="215" t="s">
        <v>125</v>
      </c>
      <c r="G538" s="215" t="s">
        <v>157</v>
      </c>
      <c r="H538" s="215" t="s">
        <v>196</v>
      </c>
      <c r="I538" s="215" t="s">
        <v>128</v>
      </c>
      <c r="J538" s="215" t="s">
        <v>196</v>
      </c>
      <c r="K538" s="215" t="s">
        <v>196</v>
      </c>
      <c r="L538" s="215" t="s">
        <v>196</v>
      </c>
      <c r="M538" s="216">
        <v>124.4</v>
      </c>
      <c r="N538" t="str">
        <f t="shared" si="8"/>
        <v>726900010100</v>
      </c>
    </row>
    <row r="539" spans="1:14" x14ac:dyDescent="0.25">
      <c r="A539" s="215" t="s">
        <v>108</v>
      </c>
      <c r="B539" s="215" t="s">
        <v>266</v>
      </c>
      <c r="C539" s="215" t="s">
        <v>267</v>
      </c>
      <c r="D539" s="215" t="s">
        <v>126</v>
      </c>
      <c r="E539" s="215" t="s">
        <v>127</v>
      </c>
      <c r="F539" s="215" t="s">
        <v>125</v>
      </c>
      <c r="G539" s="215" t="s">
        <v>157</v>
      </c>
      <c r="H539" s="215" t="s">
        <v>196</v>
      </c>
      <c r="I539" s="215" t="s">
        <v>128</v>
      </c>
      <c r="J539" s="215" t="s">
        <v>196</v>
      </c>
      <c r="K539" s="215" t="s">
        <v>196</v>
      </c>
      <c r="L539" s="215" t="s">
        <v>196</v>
      </c>
      <c r="M539" s="216">
        <v>22.62</v>
      </c>
      <c r="N539" t="str">
        <f t="shared" si="8"/>
        <v>726900010100</v>
      </c>
    </row>
    <row r="540" spans="1:14" x14ac:dyDescent="0.25">
      <c r="A540" s="215" t="s">
        <v>108</v>
      </c>
      <c r="B540" s="215" t="s">
        <v>266</v>
      </c>
      <c r="C540" s="215" t="s">
        <v>267</v>
      </c>
      <c r="D540" s="215" t="s">
        <v>126</v>
      </c>
      <c r="E540" s="215" t="s">
        <v>127</v>
      </c>
      <c r="F540" s="215" t="s">
        <v>125</v>
      </c>
      <c r="G540" s="215" t="s">
        <v>140</v>
      </c>
      <c r="H540" s="215" t="s">
        <v>196</v>
      </c>
      <c r="I540" s="215" t="s">
        <v>128</v>
      </c>
      <c r="J540" s="215" t="s">
        <v>196</v>
      </c>
      <c r="K540" s="215" t="s">
        <v>196</v>
      </c>
      <c r="L540" s="215" t="s">
        <v>196</v>
      </c>
      <c r="M540" s="216">
        <v>-124.4</v>
      </c>
      <c r="N540" t="str">
        <f t="shared" si="8"/>
        <v>210500010100</v>
      </c>
    </row>
    <row r="541" spans="1:14" x14ac:dyDescent="0.25">
      <c r="A541" s="215" t="s">
        <v>108</v>
      </c>
      <c r="B541" s="215" t="s">
        <v>266</v>
      </c>
      <c r="C541" s="215" t="s">
        <v>267</v>
      </c>
      <c r="D541" s="215" t="s">
        <v>126</v>
      </c>
      <c r="E541" s="215" t="s">
        <v>127</v>
      </c>
      <c r="F541" s="215" t="s">
        <v>125</v>
      </c>
      <c r="G541" s="215" t="s">
        <v>143</v>
      </c>
      <c r="H541" s="215" t="s">
        <v>196</v>
      </c>
      <c r="I541" s="215" t="s">
        <v>128</v>
      </c>
      <c r="J541" s="215" t="s">
        <v>196</v>
      </c>
      <c r="K541" s="215" t="s">
        <v>196</v>
      </c>
      <c r="L541" s="215" t="s">
        <v>196</v>
      </c>
      <c r="M541" s="216">
        <v>-43</v>
      </c>
      <c r="N541" t="str">
        <f t="shared" si="8"/>
        <v>213000010100</v>
      </c>
    </row>
    <row r="542" spans="1:14" x14ac:dyDescent="0.25">
      <c r="A542" s="215" t="s">
        <v>108</v>
      </c>
      <c r="B542" s="215" t="s">
        <v>266</v>
      </c>
      <c r="C542" s="215" t="s">
        <v>267</v>
      </c>
      <c r="D542" s="215" t="s">
        <v>126</v>
      </c>
      <c r="E542" s="215" t="s">
        <v>127</v>
      </c>
      <c r="F542" s="215" t="s">
        <v>125</v>
      </c>
      <c r="G542" s="215" t="s">
        <v>150</v>
      </c>
      <c r="H542" s="215" t="s">
        <v>196</v>
      </c>
      <c r="I542" s="215" t="s">
        <v>128</v>
      </c>
      <c r="J542" s="215" t="s">
        <v>196</v>
      </c>
      <c r="K542" s="215" t="s">
        <v>196</v>
      </c>
      <c r="L542" s="215" t="s">
        <v>196</v>
      </c>
      <c r="M542" s="216">
        <v>-38.69</v>
      </c>
      <c r="N542" t="str">
        <f t="shared" si="8"/>
        <v>219000010100</v>
      </c>
    </row>
    <row r="543" spans="1:14" x14ac:dyDescent="0.25">
      <c r="A543" s="215" t="s">
        <v>108</v>
      </c>
      <c r="B543" s="215" t="s">
        <v>266</v>
      </c>
      <c r="C543" s="215" t="s">
        <v>267</v>
      </c>
      <c r="D543" s="215" t="s">
        <v>126</v>
      </c>
      <c r="E543" s="215" t="s">
        <v>127</v>
      </c>
      <c r="F543" s="215" t="s">
        <v>125</v>
      </c>
      <c r="G543" s="215" t="s">
        <v>137</v>
      </c>
      <c r="H543" s="215" t="s">
        <v>196</v>
      </c>
      <c r="I543" s="215" t="s">
        <v>128</v>
      </c>
      <c r="J543" s="215" t="s">
        <v>196</v>
      </c>
      <c r="K543" s="215" t="s">
        <v>196</v>
      </c>
      <c r="L543" s="215" t="s">
        <v>196</v>
      </c>
      <c r="M543" s="216">
        <v>-271.7</v>
      </c>
      <c r="N543" t="str">
        <f t="shared" si="8"/>
        <v>205600010100</v>
      </c>
    </row>
    <row r="544" spans="1:14" x14ac:dyDescent="0.25">
      <c r="A544" s="215" t="s">
        <v>108</v>
      </c>
      <c r="B544" s="215" t="s">
        <v>266</v>
      </c>
      <c r="C544" s="215" t="s">
        <v>267</v>
      </c>
      <c r="D544" s="215" t="s">
        <v>126</v>
      </c>
      <c r="E544" s="215" t="s">
        <v>127</v>
      </c>
      <c r="F544" s="215" t="s">
        <v>125</v>
      </c>
      <c r="G544" s="215" t="s">
        <v>134</v>
      </c>
      <c r="H544" s="215" t="s">
        <v>196</v>
      </c>
      <c r="I544" s="215" t="s">
        <v>128</v>
      </c>
      <c r="J544" s="215" t="s">
        <v>196</v>
      </c>
      <c r="K544" s="215" t="s">
        <v>196</v>
      </c>
      <c r="L544" s="215" t="s">
        <v>196</v>
      </c>
      <c r="M544" s="216">
        <v>-124.4</v>
      </c>
      <c r="N544" t="str">
        <f t="shared" si="8"/>
        <v>205200010100</v>
      </c>
    </row>
    <row r="545" spans="1:14" x14ac:dyDescent="0.25">
      <c r="A545" s="215" t="s">
        <v>108</v>
      </c>
      <c r="B545" s="215" t="s">
        <v>268</v>
      </c>
      <c r="C545" s="215" t="s">
        <v>269</v>
      </c>
      <c r="D545" s="215" t="s">
        <v>126</v>
      </c>
      <c r="E545" s="215" t="s">
        <v>127</v>
      </c>
      <c r="F545" s="215" t="s">
        <v>125</v>
      </c>
      <c r="G545" s="215" t="s">
        <v>149</v>
      </c>
      <c r="H545" s="215" t="s">
        <v>196</v>
      </c>
      <c r="I545" s="215" t="s">
        <v>128</v>
      </c>
      <c r="J545" s="215" t="s">
        <v>196</v>
      </c>
      <c r="K545" s="215" t="s">
        <v>196</v>
      </c>
      <c r="L545" s="215" t="s">
        <v>196</v>
      </c>
      <c r="M545" s="216">
        <v>4377.6000000000004</v>
      </c>
      <c r="N545" t="str">
        <f t="shared" si="8"/>
        <v>710000010100</v>
      </c>
    </row>
    <row r="546" spans="1:14" x14ac:dyDescent="0.25">
      <c r="A546" s="215" t="s">
        <v>108</v>
      </c>
      <c r="B546" s="215" t="s">
        <v>268</v>
      </c>
      <c r="C546" s="215" t="s">
        <v>269</v>
      </c>
      <c r="D546" s="215" t="s">
        <v>126</v>
      </c>
      <c r="E546" s="215" t="s">
        <v>127</v>
      </c>
      <c r="F546" s="215" t="s">
        <v>125</v>
      </c>
      <c r="G546" s="215" t="s">
        <v>152</v>
      </c>
      <c r="H546" s="215" t="s">
        <v>196</v>
      </c>
      <c r="I546" s="215" t="s">
        <v>128</v>
      </c>
      <c r="J546" s="215" t="s">
        <v>196</v>
      </c>
      <c r="K546" s="215" t="s">
        <v>196</v>
      </c>
      <c r="L546" s="215" t="s">
        <v>196</v>
      </c>
      <c r="M546" s="216">
        <v>259.39999999999998</v>
      </c>
      <c r="N546" t="str">
        <f t="shared" si="8"/>
        <v>723000010100</v>
      </c>
    </row>
    <row r="547" spans="1:14" x14ac:dyDescent="0.25">
      <c r="A547" s="215" t="s">
        <v>108</v>
      </c>
      <c r="B547" s="215" t="s">
        <v>268</v>
      </c>
      <c r="C547" s="215" t="s">
        <v>269</v>
      </c>
      <c r="D547" s="215" t="s">
        <v>126</v>
      </c>
      <c r="E547" s="215" t="s">
        <v>127</v>
      </c>
      <c r="F547" s="215" t="s">
        <v>125</v>
      </c>
      <c r="G547" s="215" t="s">
        <v>153</v>
      </c>
      <c r="H547" s="215" t="s">
        <v>196</v>
      </c>
      <c r="I547" s="215" t="s">
        <v>128</v>
      </c>
      <c r="J547" s="215" t="s">
        <v>196</v>
      </c>
      <c r="K547" s="215" t="s">
        <v>196</v>
      </c>
      <c r="L547" s="215" t="s">
        <v>196</v>
      </c>
      <c r="M547" s="216">
        <v>60.67</v>
      </c>
      <c r="N547" t="str">
        <f t="shared" si="8"/>
        <v>723100010100</v>
      </c>
    </row>
    <row r="548" spans="1:14" x14ac:dyDescent="0.25">
      <c r="A548" s="215" t="s">
        <v>108</v>
      </c>
      <c r="B548" s="215" t="s">
        <v>268</v>
      </c>
      <c r="C548" s="215" t="s">
        <v>269</v>
      </c>
      <c r="D548" s="215" t="s">
        <v>126</v>
      </c>
      <c r="E548" s="215" t="s">
        <v>127</v>
      </c>
      <c r="F548" s="215" t="s">
        <v>125</v>
      </c>
      <c r="G548" s="215" t="s">
        <v>154</v>
      </c>
      <c r="H548" s="215" t="s">
        <v>196</v>
      </c>
      <c r="I548" s="215" t="s">
        <v>128</v>
      </c>
      <c r="J548" s="215" t="s">
        <v>196</v>
      </c>
      <c r="K548" s="215" t="s">
        <v>196</v>
      </c>
      <c r="L548" s="215" t="s">
        <v>196</v>
      </c>
      <c r="M548" s="216">
        <v>879.25</v>
      </c>
      <c r="N548" t="str">
        <f t="shared" si="8"/>
        <v>724000010100</v>
      </c>
    </row>
    <row r="549" spans="1:14" x14ac:dyDescent="0.25">
      <c r="A549" s="215" t="s">
        <v>108</v>
      </c>
      <c r="B549" s="215" t="s">
        <v>268</v>
      </c>
      <c r="C549" s="215" t="s">
        <v>269</v>
      </c>
      <c r="D549" s="215" t="s">
        <v>126</v>
      </c>
      <c r="E549" s="215" t="s">
        <v>127</v>
      </c>
      <c r="F549" s="215" t="s">
        <v>125</v>
      </c>
      <c r="G549" s="215" t="s">
        <v>151</v>
      </c>
      <c r="H549" s="215" t="s">
        <v>196</v>
      </c>
      <c r="I549" s="215" t="s">
        <v>128</v>
      </c>
      <c r="J549" s="215" t="s">
        <v>196</v>
      </c>
      <c r="K549" s="215" t="s">
        <v>196</v>
      </c>
      <c r="L549" s="215" t="s">
        <v>196</v>
      </c>
      <c r="M549" s="216">
        <v>9.66</v>
      </c>
      <c r="N549" t="str">
        <f t="shared" si="8"/>
        <v>722100010100</v>
      </c>
    </row>
    <row r="550" spans="1:14" x14ac:dyDescent="0.25">
      <c r="A550" s="215" t="s">
        <v>108</v>
      </c>
      <c r="B550" s="215" t="s">
        <v>268</v>
      </c>
      <c r="C550" s="215" t="s">
        <v>269</v>
      </c>
      <c r="D550" s="215" t="s">
        <v>126</v>
      </c>
      <c r="E550" s="215" t="s">
        <v>127</v>
      </c>
      <c r="F550" s="215" t="s">
        <v>125</v>
      </c>
      <c r="G550" s="215" t="s">
        <v>157</v>
      </c>
      <c r="H550" s="215" t="s">
        <v>196</v>
      </c>
      <c r="I550" s="215" t="s">
        <v>128</v>
      </c>
      <c r="J550" s="215" t="s">
        <v>196</v>
      </c>
      <c r="K550" s="215" t="s">
        <v>196</v>
      </c>
      <c r="L550" s="215" t="s">
        <v>196</v>
      </c>
      <c r="M550" s="216">
        <v>288.92</v>
      </c>
      <c r="N550" t="str">
        <f t="shared" si="8"/>
        <v>726900010100</v>
      </c>
    </row>
    <row r="551" spans="1:14" x14ac:dyDescent="0.25">
      <c r="A551" s="215" t="s">
        <v>108</v>
      </c>
      <c r="B551" s="215" t="s">
        <v>268</v>
      </c>
      <c r="C551" s="215" t="s">
        <v>269</v>
      </c>
      <c r="D551" s="215" t="s">
        <v>126</v>
      </c>
      <c r="E551" s="215" t="s">
        <v>127</v>
      </c>
      <c r="F551" s="215" t="s">
        <v>125</v>
      </c>
      <c r="G551" s="215" t="s">
        <v>157</v>
      </c>
      <c r="H551" s="215" t="s">
        <v>196</v>
      </c>
      <c r="I551" s="215" t="s">
        <v>128</v>
      </c>
      <c r="J551" s="215" t="s">
        <v>196</v>
      </c>
      <c r="K551" s="215" t="s">
        <v>196</v>
      </c>
      <c r="L551" s="215" t="s">
        <v>196</v>
      </c>
      <c r="M551" s="216">
        <v>52.53</v>
      </c>
      <c r="N551" t="str">
        <f t="shared" si="8"/>
        <v>726900010100</v>
      </c>
    </row>
    <row r="552" spans="1:14" x14ac:dyDescent="0.25">
      <c r="A552" s="215" t="s">
        <v>108</v>
      </c>
      <c r="B552" s="215" t="s">
        <v>268</v>
      </c>
      <c r="C552" s="215" t="s">
        <v>269</v>
      </c>
      <c r="D552" s="215" t="s">
        <v>126</v>
      </c>
      <c r="E552" s="215" t="s">
        <v>127</v>
      </c>
      <c r="F552" s="215" t="s">
        <v>125</v>
      </c>
      <c r="G552" s="215" t="s">
        <v>144</v>
      </c>
      <c r="H552" s="215" t="s">
        <v>196</v>
      </c>
      <c r="I552" s="215" t="s">
        <v>128</v>
      </c>
      <c r="J552" s="215" t="s">
        <v>196</v>
      </c>
      <c r="K552" s="215" t="s">
        <v>196</v>
      </c>
      <c r="L552" s="215" t="s">
        <v>196</v>
      </c>
      <c r="M552" s="216">
        <v>-383.78</v>
      </c>
      <c r="N552" t="str">
        <f t="shared" si="8"/>
        <v>214000010100</v>
      </c>
    </row>
    <row r="553" spans="1:14" x14ac:dyDescent="0.25">
      <c r="A553" s="215" t="s">
        <v>108</v>
      </c>
      <c r="B553" s="215" t="s">
        <v>268</v>
      </c>
      <c r="C553" s="215" t="s">
        <v>269</v>
      </c>
      <c r="D553" s="215" t="s">
        <v>126</v>
      </c>
      <c r="E553" s="215" t="s">
        <v>127</v>
      </c>
      <c r="F553" s="215" t="s">
        <v>125</v>
      </c>
      <c r="G553" s="215" t="s">
        <v>138</v>
      </c>
      <c r="H553" s="215" t="s">
        <v>196</v>
      </c>
      <c r="I553" s="215" t="s">
        <v>128</v>
      </c>
      <c r="J553" s="215" t="s">
        <v>196</v>
      </c>
      <c r="K553" s="215" t="s">
        <v>196</v>
      </c>
      <c r="L553" s="215" t="s">
        <v>196</v>
      </c>
      <c r="M553" s="216">
        <v>-60.67</v>
      </c>
      <c r="N553" t="str">
        <f t="shared" si="8"/>
        <v>205800010100</v>
      </c>
    </row>
    <row r="554" spans="1:14" x14ac:dyDescent="0.25">
      <c r="A554" s="215" t="s">
        <v>108</v>
      </c>
      <c r="B554" s="215" t="s">
        <v>268</v>
      </c>
      <c r="C554" s="215" t="s">
        <v>269</v>
      </c>
      <c r="D554" s="215" t="s">
        <v>126</v>
      </c>
      <c r="E554" s="215" t="s">
        <v>127</v>
      </c>
      <c r="F554" s="215" t="s">
        <v>125</v>
      </c>
      <c r="G554" s="215" t="s">
        <v>145</v>
      </c>
      <c r="H554" s="215" t="s">
        <v>196</v>
      </c>
      <c r="I554" s="215" t="s">
        <v>128</v>
      </c>
      <c r="J554" s="215" t="s">
        <v>196</v>
      </c>
      <c r="K554" s="215" t="s">
        <v>196</v>
      </c>
      <c r="L554" s="215" t="s">
        <v>196</v>
      </c>
      <c r="M554" s="216">
        <v>-229.51</v>
      </c>
      <c r="N554" t="str">
        <f t="shared" si="8"/>
        <v>215000010100</v>
      </c>
    </row>
    <row r="555" spans="1:14" x14ac:dyDescent="0.25">
      <c r="A555" s="215" t="s">
        <v>108</v>
      </c>
      <c r="B555" s="215" t="s">
        <v>268</v>
      </c>
      <c r="C555" s="215" t="s">
        <v>269</v>
      </c>
      <c r="D555" s="215" t="s">
        <v>126</v>
      </c>
      <c r="E555" s="215" t="s">
        <v>127</v>
      </c>
      <c r="F555" s="215" t="s">
        <v>125</v>
      </c>
      <c r="G555" s="215" t="s">
        <v>124</v>
      </c>
      <c r="H555" s="215" t="s">
        <v>196</v>
      </c>
      <c r="I555" s="215" t="s">
        <v>128</v>
      </c>
      <c r="J555" s="215" t="s">
        <v>196</v>
      </c>
      <c r="K555" s="215" t="s">
        <v>196</v>
      </c>
      <c r="L555" s="215" t="s">
        <v>196</v>
      </c>
      <c r="M555" s="216">
        <v>-2944.63</v>
      </c>
      <c r="N555" t="str">
        <f t="shared" si="8"/>
        <v>100000010100</v>
      </c>
    </row>
    <row r="556" spans="1:14" x14ac:dyDescent="0.25">
      <c r="A556" s="215" t="s">
        <v>108</v>
      </c>
      <c r="B556" s="215" t="s">
        <v>268</v>
      </c>
      <c r="C556" s="215" t="s">
        <v>269</v>
      </c>
      <c r="D556" s="215" t="s">
        <v>126</v>
      </c>
      <c r="E556" s="215" t="s">
        <v>127</v>
      </c>
      <c r="F556" s="215" t="s">
        <v>125</v>
      </c>
      <c r="G556" s="215" t="s">
        <v>146</v>
      </c>
      <c r="H556" s="215" t="s">
        <v>196</v>
      </c>
      <c r="I556" s="215" t="s">
        <v>128</v>
      </c>
      <c r="J556" s="215" t="s">
        <v>196</v>
      </c>
      <c r="K556" s="215" t="s">
        <v>196</v>
      </c>
      <c r="L556" s="215" t="s">
        <v>196</v>
      </c>
      <c r="M556" s="216">
        <v>-12.08</v>
      </c>
      <c r="N556" t="str">
        <f t="shared" si="8"/>
        <v>215500010100</v>
      </c>
    </row>
    <row r="557" spans="1:14" x14ac:dyDescent="0.25">
      <c r="A557" s="215" t="s">
        <v>108</v>
      </c>
      <c r="B557" s="215" t="s">
        <v>268</v>
      </c>
      <c r="C557" s="215" t="s">
        <v>269</v>
      </c>
      <c r="D557" s="215" t="s">
        <v>126</v>
      </c>
      <c r="E557" s="215" t="s">
        <v>127</v>
      </c>
      <c r="F557" s="215" t="s">
        <v>125</v>
      </c>
      <c r="G557" s="215" t="s">
        <v>139</v>
      </c>
      <c r="H557" s="215" t="s">
        <v>196</v>
      </c>
      <c r="I557" s="215" t="s">
        <v>128</v>
      </c>
      <c r="J557" s="215" t="s">
        <v>196</v>
      </c>
      <c r="K557" s="215" t="s">
        <v>196</v>
      </c>
      <c r="L557" s="215" t="s">
        <v>196</v>
      </c>
      <c r="M557" s="216">
        <v>-5</v>
      </c>
      <c r="N557" t="str">
        <f t="shared" si="8"/>
        <v>210000010100</v>
      </c>
    </row>
    <row r="558" spans="1:14" x14ac:dyDescent="0.25">
      <c r="A558" s="215" t="s">
        <v>108</v>
      </c>
      <c r="B558" s="215" t="s">
        <v>268</v>
      </c>
      <c r="C558" s="215" t="s">
        <v>269</v>
      </c>
      <c r="D558" s="215" t="s">
        <v>126</v>
      </c>
      <c r="E558" s="215" t="s">
        <v>127</v>
      </c>
      <c r="F558" s="215" t="s">
        <v>125</v>
      </c>
      <c r="G558" s="215" t="s">
        <v>140</v>
      </c>
      <c r="H558" s="215" t="s">
        <v>196</v>
      </c>
      <c r="I558" s="215" t="s">
        <v>128</v>
      </c>
      <c r="J558" s="215" t="s">
        <v>196</v>
      </c>
      <c r="K558" s="215" t="s">
        <v>196</v>
      </c>
      <c r="L558" s="215" t="s">
        <v>196</v>
      </c>
      <c r="M558" s="216">
        <v>-288.92</v>
      </c>
      <c r="N558" t="str">
        <f t="shared" si="8"/>
        <v>210500010100</v>
      </c>
    </row>
    <row r="559" spans="1:14" x14ac:dyDescent="0.25">
      <c r="A559" s="215" t="s">
        <v>108</v>
      </c>
      <c r="B559" s="215" t="s">
        <v>268</v>
      </c>
      <c r="C559" s="215" t="s">
        <v>269</v>
      </c>
      <c r="D559" s="215" t="s">
        <v>126</v>
      </c>
      <c r="E559" s="215" t="s">
        <v>127</v>
      </c>
      <c r="F559" s="215" t="s">
        <v>125</v>
      </c>
      <c r="G559" s="215" t="s">
        <v>143</v>
      </c>
      <c r="H559" s="215" t="s">
        <v>196</v>
      </c>
      <c r="I559" s="215" t="s">
        <v>128</v>
      </c>
      <c r="J559" s="215" t="s">
        <v>196</v>
      </c>
      <c r="K559" s="215" t="s">
        <v>196</v>
      </c>
      <c r="L559" s="215" t="s">
        <v>196</v>
      </c>
      <c r="M559" s="216">
        <v>-108.5</v>
      </c>
      <c r="N559" t="str">
        <f t="shared" si="8"/>
        <v>213000010100</v>
      </c>
    </row>
    <row r="560" spans="1:14" x14ac:dyDescent="0.25">
      <c r="A560" s="215" t="s">
        <v>108</v>
      </c>
      <c r="B560" s="215" t="s">
        <v>268</v>
      </c>
      <c r="C560" s="215" t="s">
        <v>269</v>
      </c>
      <c r="D560" s="215" t="s">
        <v>126</v>
      </c>
      <c r="E560" s="215" t="s">
        <v>127</v>
      </c>
      <c r="F560" s="215" t="s">
        <v>125</v>
      </c>
      <c r="G560" s="215" t="s">
        <v>139</v>
      </c>
      <c r="H560" s="215" t="s">
        <v>196</v>
      </c>
      <c r="I560" s="215" t="s">
        <v>128</v>
      </c>
      <c r="J560" s="215" t="s">
        <v>196</v>
      </c>
      <c r="K560" s="215" t="s">
        <v>196</v>
      </c>
      <c r="L560" s="215" t="s">
        <v>196</v>
      </c>
      <c r="M560" s="216">
        <v>-27.14</v>
      </c>
      <c r="N560" t="str">
        <f t="shared" si="8"/>
        <v>210000010100</v>
      </c>
    </row>
    <row r="561" spans="1:14" x14ac:dyDescent="0.25">
      <c r="A561" s="215" t="s">
        <v>108</v>
      </c>
      <c r="B561" s="215" t="s">
        <v>268</v>
      </c>
      <c r="C561" s="215" t="s">
        <v>269</v>
      </c>
      <c r="D561" s="215" t="s">
        <v>126</v>
      </c>
      <c r="E561" s="215" t="s">
        <v>127</v>
      </c>
      <c r="F561" s="215" t="s">
        <v>125</v>
      </c>
      <c r="G561" s="215" t="s">
        <v>150</v>
      </c>
      <c r="H561" s="215" t="s">
        <v>196</v>
      </c>
      <c r="I561" s="215" t="s">
        <v>128</v>
      </c>
      <c r="J561" s="215" t="s">
        <v>196</v>
      </c>
      <c r="K561" s="215" t="s">
        <v>196</v>
      </c>
      <c r="L561" s="215" t="s">
        <v>196</v>
      </c>
      <c r="M561" s="216">
        <v>-20.66</v>
      </c>
      <c r="N561" t="str">
        <f t="shared" si="8"/>
        <v>219000010100</v>
      </c>
    </row>
    <row r="562" spans="1:14" x14ac:dyDescent="0.25">
      <c r="A562" s="215" t="s">
        <v>108</v>
      </c>
      <c r="B562" s="215" t="s">
        <v>268</v>
      </c>
      <c r="C562" s="215" t="s">
        <v>269</v>
      </c>
      <c r="D562" s="215" t="s">
        <v>126</v>
      </c>
      <c r="E562" s="215" t="s">
        <v>127</v>
      </c>
      <c r="F562" s="215" t="s">
        <v>125</v>
      </c>
      <c r="G562" s="215" t="s">
        <v>139</v>
      </c>
      <c r="H562" s="215" t="s">
        <v>196</v>
      </c>
      <c r="I562" s="215" t="s">
        <v>128</v>
      </c>
      <c r="J562" s="215" t="s">
        <v>196</v>
      </c>
      <c r="K562" s="215" t="s">
        <v>196</v>
      </c>
      <c r="L562" s="215" t="s">
        <v>196</v>
      </c>
      <c r="M562" s="216">
        <v>-6.54</v>
      </c>
      <c r="N562" t="str">
        <f t="shared" si="8"/>
        <v>210000010100</v>
      </c>
    </row>
    <row r="563" spans="1:14" x14ac:dyDescent="0.25">
      <c r="A563" s="215" t="s">
        <v>108</v>
      </c>
      <c r="B563" s="215" t="s">
        <v>268</v>
      </c>
      <c r="C563" s="215" t="s">
        <v>269</v>
      </c>
      <c r="D563" s="215" t="s">
        <v>126</v>
      </c>
      <c r="E563" s="215" t="s">
        <v>127</v>
      </c>
      <c r="F563" s="215" t="s">
        <v>125</v>
      </c>
      <c r="G563" s="215" t="s">
        <v>139</v>
      </c>
      <c r="H563" s="215" t="s">
        <v>196</v>
      </c>
      <c r="I563" s="215" t="s">
        <v>128</v>
      </c>
      <c r="J563" s="215" t="s">
        <v>196</v>
      </c>
      <c r="K563" s="215" t="s">
        <v>196</v>
      </c>
      <c r="L563" s="215" t="s">
        <v>196</v>
      </c>
      <c r="M563" s="216">
        <v>-30.77</v>
      </c>
      <c r="N563" t="str">
        <f t="shared" si="8"/>
        <v>210000010100</v>
      </c>
    </row>
    <row r="564" spans="1:14" x14ac:dyDescent="0.25">
      <c r="A564" s="215" t="s">
        <v>108</v>
      </c>
      <c r="B564" s="215" t="s">
        <v>268</v>
      </c>
      <c r="C564" s="215" t="s">
        <v>269</v>
      </c>
      <c r="D564" s="215" t="s">
        <v>126</v>
      </c>
      <c r="E564" s="215" t="s">
        <v>127</v>
      </c>
      <c r="F564" s="215" t="s">
        <v>125</v>
      </c>
      <c r="G564" s="215" t="s">
        <v>137</v>
      </c>
      <c r="H564" s="215" t="s">
        <v>196</v>
      </c>
      <c r="I564" s="215" t="s">
        <v>128</v>
      </c>
      <c r="J564" s="215" t="s">
        <v>196</v>
      </c>
      <c r="K564" s="215" t="s">
        <v>196</v>
      </c>
      <c r="L564" s="215" t="s">
        <v>196</v>
      </c>
      <c r="M564" s="216">
        <v>-879.25</v>
      </c>
      <c r="N564" t="str">
        <f t="shared" si="8"/>
        <v>205600010100</v>
      </c>
    </row>
    <row r="565" spans="1:14" x14ac:dyDescent="0.25">
      <c r="A565" s="215" t="s">
        <v>108</v>
      </c>
      <c r="B565" s="215" t="s">
        <v>268</v>
      </c>
      <c r="C565" s="215" t="s">
        <v>269</v>
      </c>
      <c r="D565" s="215" t="s">
        <v>126</v>
      </c>
      <c r="E565" s="215" t="s">
        <v>127</v>
      </c>
      <c r="F565" s="215" t="s">
        <v>125</v>
      </c>
      <c r="G565" s="215" t="s">
        <v>160</v>
      </c>
      <c r="H565" s="215" t="s">
        <v>196</v>
      </c>
      <c r="I565" s="215" t="s">
        <v>128</v>
      </c>
      <c r="J565" s="215" t="s">
        <v>196</v>
      </c>
      <c r="K565" s="215" t="s">
        <v>196</v>
      </c>
      <c r="L565" s="215" t="s">
        <v>196</v>
      </c>
      <c r="M565" s="216">
        <v>-9.66</v>
      </c>
      <c r="N565" t="str">
        <f t="shared" si="8"/>
        <v>205700010100</v>
      </c>
    </row>
    <row r="566" spans="1:14" x14ac:dyDescent="0.25">
      <c r="A566" s="215" t="s">
        <v>108</v>
      </c>
      <c r="B566" s="215" t="s">
        <v>268</v>
      </c>
      <c r="C566" s="215" t="s">
        <v>269</v>
      </c>
      <c r="D566" s="215" t="s">
        <v>126</v>
      </c>
      <c r="E566" s="215" t="s">
        <v>127</v>
      </c>
      <c r="F566" s="215" t="s">
        <v>125</v>
      </c>
      <c r="G566" s="215" t="s">
        <v>139</v>
      </c>
      <c r="H566" s="215" t="s">
        <v>196</v>
      </c>
      <c r="I566" s="215" t="s">
        <v>128</v>
      </c>
      <c r="J566" s="215" t="s">
        <v>196</v>
      </c>
      <c r="K566" s="215" t="s">
        <v>196</v>
      </c>
      <c r="L566" s="215" t="s">
        <v>196</v>
      </c>
      <c r="M566" s="216">
        <v>-52.53</v>
      </c>
      <c r="N566" t="str">
        <f t="shared" si="8"/>
        <v>210000010100</v>
      </c>
    </row>
    <row r="567" spans="1:14" x14ac:dyDescent="0.25">
      <c r="A567" s="215" t="s">
        <v>108</v>
      </c>
      <c r="B567" s="215" t="s">
        <v>268</v>
      </c>
      <c r="C567" s="215" t="s">
        <v>269</v>
      </c>
      <c r="D567" s="215" t="s">
        <v>126</v>
      </c>
      <c r="E567" s="215" t="s">
        <v>127</v>
      </c>
      <c r="F567" s="215" t="s">
        <v>125</v>
      </c>
      <c r="G567" s="215" t="s">
        <v>134</v>
      </c>
      <c r="H567" s="215" t="s">
        <v>196</v>
      </c>
      <c r="I567" s="215" t="s">
        <v>128</v>
      </c>
      <c r="J567" s="215" t="s">
        <v>196</v>
      </c>
      <c r="K567" s="215" t="s">
        <v>196</v>
      </c>
      <c r="L567" s="215" t="s">
        <v>196</v>
      </c>
      <c r="M567" s="216">
        <v>-288.92</v>
      </c>
      <c r="N567" t="str">
        <f t="shared" si="8"/>
        <v>205200010100</v>
      </c>
    </row>
    <row r="568" spans="1:14" x14ac:dyDescent="0.25">
      <c r="A568" s="215" t="s">
        <v>108</v>
      </c>
      <c r="B568" s="215" t="s">
        <v>268</v>
      </c>
      <c r="C568" s="215" t="s">
        <v>269</v>
      </c>
      <c r="D568" s="215" t="s">
        <v>126</v>
      </c>
      <c r="E568" s="215" t="s">
        <v>127</v>
      </c>
      <c r="F568" s="215" t="s">
        <v>125</v>
      </c>
      <c r="G568" s="215" t="s">
        <v>141</v>
      </c>
      <c r="H568" s="215" t="s">
        <v>196</v>
      </c>
      <c r="I568" s="215" t="s">
        <v>128</v>
      </c>
      <c r="J568" s="215" t="s">
        <v>196</v>
      </c>
      <c r="K568" s="215" t="s">
        <v>196</v>
      </c>
      <c r="L568" s="215" t="s">
        <v>196</v>
      </c>
      <c r="M568" s="216">
        <v>-259.39999999999998</v>
      </c>
      <c r="N568" t="str">
        <f t="shared" si="8"/>
        <v>211000010100</v>
      </c>
    </row>
    <row r="569" spans="1:14" x14ac:dyDescent="0.25">
      <c r="A569" s="215" t="s">
        <v>108</v>
      </c>
      <c r="B569" s="215" t="s">
        <v>268</v>
      </c>
      <c r="C569" s="215" t="s">
        <v>269</v>
      </c>
      <c r="D569" s="215" t="s">
        <v>126</v>
      </c>
      <c r="E569" s="215" t="s">
        <v>127</v>
      </c>
      <c r="F569" s="215" t="s">
        <v>125</v>
      </c>
      <c r="G569" s="215" t="s">
        <v>135</v>
      </c>
      <c r="H569" s="215" t="s">
        <v>196</v>
      </c>
      <c r="I569" s="215" t="s">
        <v>128</v>
      </c>
      <c r="J569" s="215" t="s">
        <v>196</v>
      </c>
      <c r="K569" s="215" t="s">
        <v>196</v>
      </c>
      <c r="L569" s="215" t="s">
        <v>196</v>
      </c>
      <c r="M569" s="216">
        <v>-259.39999999999998</v>
      </c>
      <c r="N569" t="str">
        <f t="shared" si="8"/>
        <v>205300010100</v>
      </c>
    </row>
    <row r="570" spans="1:14" x14ac:dyDescent="0.25">
      <c r="A570" s="215" t="s">
        <v>108</v>
      </c>
      <c r="B570" s="215" t="s">
        <v>268</v>
      </c>
      <c r="C570" s="215" t="s">
        <v>269</v>
      </c>
      <c r="D570" s="215" t="s">
        <v>126</v>
      </c>
      <c r="E570" s="215" t="s">
        <v>127</v>
      </c>
      <c r="F570" s="215" t="s">
        <v>125</v>
      </c>
      <c r="G570" s="215" t="s">
        <v>147</v>
      </c>
      <c r="H570" s="215" t="s">
        <v>196</v>
      </c>
      <c r="I570" s="215" t="s">
        <v>128</v>
      </c>
      <c r="J570" s="215" t="s">
        <v>196</v>
      </c>
      <c r="K570" s="215" t="s">
        <v>196</v>
      </c>
      <c r="L570" s="215" t="s">
        <v>196</v>
      </c>
      <c r="M570" s="216">
        <v>-60.67</v>
      </c>
      <c r="N570" t="str">
        <f t="shared" si="8"/>
        <v>216000010100</v>
      </c>
    </row>
    <row r="571" spans="1:14" x14ac:dyDescent="0.25">
      <c r="A571" s="215" t="s">
        <v>108</v>
      </c>
      <c r="B571" s="215" t="s">
        <v>272</v>
      </c>
      <c r="C571" s="215" t="s">
        <v>273</v>
      </c>
      <c r="D571" s="215" t="s">
        <v>126</v>
      </c>
      <c r="E571" s="215" t="s">
        <v>127</v>
      </c>
      <c r="F571" s="215" t="s">
        <v>125</v>
      </c>
      <c r="G571" s="215" t="s">
        <v>149</v>
      </c>
      <c r="H571" s="215" t="s">
        <v>196</v>
      </c>
      <c r="I571" s="215" t="s">
        <v>128</v>
      </c>
      <c r="J571" s="215" t="s">
        <v>196</v>
      </c>
      <c r="K571" s="215" t="s">
        <v>196</v>
      </c>
      <c r="L571" s="215" t="s">
        <v>196</v>
      </c>
      <c r="M571" s="216">
        <v>1961.6</v>
      </c>
      <c r="N571" t="str">
        <f t="shared" si="8"/>
        <v>710000010100</v>
      </c>
    </row>
    <row r="572" spans="1:14" x14ac:dyDescent="0.25">
      <c r="A572" s="215" t="s">
        <v>108</v>
      </c>
      <c r="B572" s="215" t="s">
        <v>272</v>
      </c>
      <c r="C572" s="215" t="s">
        <v>273</v>
      </c>
      <c r="D572" s="215" t="s">
        <v>126</v>
      </c>
      <c r="E572" s="215" t="s">
        <v>127</v>
      </c>
      <c r="F572" s="215" t="s">
        <v>125</v>
      </c>
      <c r="G572" s="215" t="s">
        <v>152</v>
      </c>
      <c r="H572" s="215" t="s">
        <v>196</v>
      </c>
      <c r="I572" s="215" t="s">
        <v>128</v>
      </c>
      <c r="J572" s="215" t="s">
        <v>196</v>
      </c>
      <c r="K572" s="215" t="s">
        <v>196</v>
      </c>
      <c r="L572" s="215" t="s">
        <v>196</v>
      </c>
      <c r="M572" s="216">
        <v>112.8</v>
      </c>
      <c r="N572" t="str">
        <f t="shared" si="8"/>
        <v>723000010100</v>
      </c>
    </row>
    <row r="573" spans="1:14" x14ac:dyDescent="0.25">
      <c r="A573" s="215" t="s">
        <v>108</v>
      </c>
      <c r="B573" s="215" t="s">
        <v>272</v>
      </c>
      <c r="C573" s="215" t="s">
        <v>273</v>
      </c>
      <c r="D573" s="215" t="s">
        <v>126</v>
      </c>
      <c r="E573" s="215" t="s">
        <v>127</v>
      </c>
      <c r="F573" s="215" t="s">
        <v>125</v>
      </c>
      <c r="G573" s="215" t="s">
        <v>153</v>
      </c>
      <c r="H573" s="215" t="s">
        <v>196</v>
      </c>
      <c r="I573" s="215" t="s">
        <v>128</v>
      </c>
      <c r="J573" s="215" t="s">
        <v>196</v>
      </c>
      <c r="K573" s="215" t="s">
        <v>196</v>
      </c>
      <c r="L573" s="215" t="s">
        <v>196</v>
      </c>
      <c r="M573" s="216">
        <v>26.38</v>
      </c>
      <c r="N573" t="str">
        <f t="shared" si="8"/>
        <v>723100010100</v>
      </c>
    </row>
    <row r="574" spans="1:14" x14ac:dyDescent="0.25">
      <c r="A574" s="215" t="s">
        <v>108</v>
      </c>
      <c r="B574" s="215" t="s">
        <v>272</v>
      </c>
      <c r="C574" s="215" t="s">
        <v>273</v>
      </c>
      <c r="D574" s="215" t="s">
        <v>126</v>
      </c>
      <c r="E574" s="215" t="s">
        <v>127</v>
      </c>
      <c r="F574" s="215" t="s">
        <v>125</v>
      </c>
      <c r="G574" s="215" t="s">
        <v>154</v>
      </c>
      <c r="H574" s="215" t="s">
        <v>196</v>
      </c>
      <c r="I574" s="215" t="s">
        <v>128</v>
      </c>
      <c r="J574" s="215" t="s">
        <v>196</v>
      </c>
      <c r="K574" s="215" t="s">
        <v>196</v>
      </c>
      <c r="L574" s="215" t="s">
        <v>196</v>
      </c>
      <c r="M574" s="216">
        <v>271.7</v>
      </c>
      <c r="N574" t="str">
        <f t="shared" si="8"/>
        <v>724000010100</v>
      </c>
    </row>
    <row r="575" spans="1:14" x14ac:dyDescent="0.25">
      <c r="A575" s="215" t="s">
        <v>108</v>
      </c>
      <c r="B575" s="215" t="s">
        <v>272</v>
      </c>
      <c r="C575" s="215" t="s">
        <v>273</v>
      </c>
      <c r="D575" s="215" t="s">
        <v>126</v>
      </c>
      <c r="E575" s="215" t="s">
        <v>127</v>
      </c>
      <c r="F575" s="215" t="s">
        <v>125</v>
      </c>
      <c r="G575" s="215" t="s">
        <v>156</v>
      </c>
      <c r="H575" s="215" t="s">
        <v>196</v>
      </c>
      <c r="I575" s="215" t="s">
        <v>128</v>
      </c>
      <c r="J575" s="215" t="s">
        <v>196</v>
      </c>
      <c r="K575" s="215" t="s">
        <v>196</v>
      </c>
      <c r="L575" s="215" t="s">
        <v>196</v>
      </c>
      <c r="M575" s="216">
        <v>0.6</v>
      </c>
      <c r="N575" t="str">
        <f t="shared" si="8"/>
        <v>725000010100</v>
      </c>
    </row>
    <row r="576" spans="1:14" x14ac:dyDescent="0.25">
      <c r="A576" s="215" t="s">
        <v>108</v>
      </c>
      <c r="B576" s="215" t="s">
        <v>272</v>
      </c>
      <c r="C576" s="215" t="s">
        <v>273</v>
      </c>
      <c r="D576" s="215" t="s">
        <v>126</v>
      </c>
      <c r="E576" s="215" t="s">
        <v>127</v>
      </c>
      <c r="F576" s="215" t="s">
        <v>125</v>
      </c>
      <c r="G576" s="215" t="s">
        <v>151</v>
      </c>
      <c r="H576" s="215" t="s">
        <v>196</v>
      </c>
      <c r="I576" s="215" t="s">
        <v>128</v>
      </c>
      <c r="J576" s="215" t="s">
        <v>196</v>
      </c>
      <c r="K576" s="215" t="s">
        <v>196</v>
      </c>
      <c r="L576" s="215" t="s">
        <v>196</v>
      </c>
      <c r="M576" s="216">
        <v>7.81</v>
      </c>
      <c r="N576" t="str">
        <f t="shared" si="8"/>
        <v>722100010100</v>
      </c>
    </row>
    <row r="577" spans="1:14" x14ac:dyDescent="0.25">
      <c r="A577" s="215" t="s">
        <v>108</v>
      </c>
      <c r="B577" s="215" t="s">
        <v>272</v>
      </c>
      <c r="C577" s="215" t="s">
        <v>273</v>
      </c>
      <c r="D577" s="215" t="s">
        <v>126</v>
      </c>
      <c r="E577" s="215" t="s">
        <v>127</v>
      </c>
      <c r="F577" s="215" t="s">
        <v>125</v>
      </c>
      <c r="G577" s="215" t="s">
        <v>157</v>
      </c>
      <c r="H577" s="215" t="s">
        <v>196</v>
      </c>
      <c r="I577" s="215" t="s">
        <v>128</v>
      </c>
      <c r="J577" s="215" t="s">
        <v>196</v>
      </c>
      <c r="K577" s="215" t="s">
        <v>196</v>
      </c>
      <c r="L577" s="215" t="s">
        <v>196</v>
      </c>
      <c r="M577" s="216">
        <v>129.47</v>
      </c>
      <c r="N577" t="str">
        <f t="shared" si="8"/>
        <v>726900010100</v>
      </c>
    </row>
    <row r="578" spans="1:14" x14ac:dyDescent="0.25">
      <c r="A578" s="215" t="s">
        <v>108</v>
      </c>
      <c r="B578" s="215" t="s">
        <v>272</v>
      </c>
      <c r="C578" s="215" t="s">
        <v>273</v>
      </c>
      <c r="D578" s="215" t="s">
        <v>126</v>
      </c>
      <c r="E578" s="215" t="s">
        <v>127</v>
      </c>
      <c r="F578" s="215" t="s">
        <v>125</v>
      </c>
      <c r="G578" s="215" t="s">
        <v>157</v>
      </c>
      <c r="H578" s="215" t="s">
        <v>196</v>
      </c>
      <c r="I578" s="215" t="s">
        <v>128</v>
      </c>
      <c r="J578" s="215" t="s">
        <v>196</v>
      </c>
      <c r="K578" s="215" t="s">
        <v>196</v>
      </c>
      <c r="L578" s="215" t="s">
        <v>196</v>
      </c>
      <c r="M578" s="216">
        <v>23.54</v>
      </c>
      <c r="N578" t="str">
        <f t="shared" si="8"/>
        <v>726900010100</v>
      </c>
    </row>
    <row r="579" spans="1:14" x14ac:dyDescent="0.25">
      <c r="A579" s="215" t="s">
        <v>108</v>
      </c>
      <c r="B579" s="215" t="s">
        <v>272</v>
      </c>
      <c r="C579" s="215" t="s">
        <v>273</v>
      </c>
      <c r="D579" s="215" t="s">
        <v>126</v>
      </c>
      <c r="E579" s="215" t="s">
        <v>127</v>
      </c>
      <c r="F579" s="215" t="s">
        <v>125</v>
      </c>
      <c r="G579" s="215" t="s">
        <v>139</v>
      </c>
      <c r="H579" s="215" t="s">
        <v>196</v>
      </c>
      <c r="I579" s="215" t="s">
        <v>128</v>
      </c>
      <c r="J579" s="215" t="s">
        <v>196</v>
      </c>
      <c r="K579" s="215" t="s">
        <v>196</v>
      </c>
      <c r="L579" s="215" t="s">
        <v>196</v>
      </c>
      <c r="M579" s="216">
        <v>-100</v>
      </c>
      <c r="N579" t="str">
        <f t="shared" ref="N579:N642" si="9">CONCATENATE(G579,E579)</f>
        <v>210000010100</v>
      </c>
    </row>
    <row r="580" spans="1:14" x14ac:dyDescent="0.25">
      <c r="A580" s="215" t="s">
        <v>108</v>
      </c>
      <c r="B580" s="215" t="s">
        <v>272</v>
      </c>
      <c r="C580" s="215" t="s">
        <v>273</v>
      </c>
      <c r="D580" s="215" t="s">
        <v>126</v>
      </c>
      <c r="E580" s="215" t="s">
        <v>127</v>
      </c>
      <c r="F580" s="215" t="s">
        <v>125</v>
      </c>
      <c r="G580" s="215" t="s">
        <v>146</v>
      </c>
      <c r="H580" s="215" t="s">
        <v>196</v>
      </c>
      <c r="I580" s="215" t="s">
        <v>128</v>
      </c>
      <c r="J580" s="215" t="s">
        <v>196</v>
      </c>
      <c r="K580" s="215" t="s">
        <v>196</v>
      </c>
      <c r="L580" s="215" t="s">
        <v>196</v>
      </c>
      <c r="M580" s="216">
        <v>-2.3199999999999998</v>
      </c>
      <c r="N580" t="str">
        <f t="shared" si="9"/>
        <v>215500010100</v>
      </c>
    </row>
    <row r="581" spans="1:14" x14ac:dyDescent="0.25">
      <c r="A581" s="215" t="s">
        <v>108</v>
      </c>
      <c r="B581" s="215" t="s">
        <v>272</v>
      </c>
      <c r="C581" s="215" t="s">
        <v>273</v>
      </c>
      <c r="D581" s="215" t="s">
        <v>126</v>
      </c>
      <c r="E581" s="215" t="s">
        <v>127</v>
      </c>
      <c r="F581" s="215" t="s">
        <v>125</v>
      </c>
      <c r="G581" s="215" t="s">
        <v>139</v>
      </c>
      <c r="H581" s="215" t="s">
        <v>196</v>
      </c>
      <c r="I581" s="215" t="s">
        <v>128</v>
      </c>
      <c r="J581" s="215" t="s">
        <v>196</v>
      </c>
      <c r="K581" s="215" t="s">
        <v>196</v>
      </c>
      <c r="L581" s="215" t="s">
        <v>196</v>
      </c>
      <c r="M581" s="216">
        <v>-3.27</v>
      </c>
      <c r="N581" t="str">
        <f t="shared" si="9"/>
        <v>210000010100</v>
      </c>
    </row>
    <row r="582" spans="1:14" x14ac:dyDescent="0.25">
      <c r="A582" s="215" t="s">
        <v>108</v>
      </c>
      <c r="B582" s="215" t="s">
        <v>272</v>
      </c>
      <c r="C582" s="215" t="s">
        <v>273</v>
      </c>
      <c r="D582" s="215" t="s">
        <v>126</v>
      </c>
      <c r="E582" s="215" t="s">
        <v>127</v>
      </c>
      <c r="F582" s="215" t="s">
        <v>125</v>
      </c>
      <c r="G582" s="215" t="s">
        <v>143</v>
      </c>
      <c r="H582" s="215" t="s">
        <v>196</v>
      </c>
      <c r="I582" s="215" t="s">
        <v>128</v>
      </c>
      <c r="J582" s="215" t="s">
        <v>196</v>
      </c>
      <c r="K582" s="215" t="s">
        <v>196</v>
      </c>
      <c r="L582" s="215" t="s">
        <v>196</v>
      </c>
      <c r="M582" s="216">
        <v>-43</v>
      </c>
      <c r="N582" t="str">
        <f t="shared" si="9"/>
        <v>213000010100</v>
      </c>
    </row>
    <row r="583" spans="1:14" x14ac:dyDescent="0.25">
      <c r="A583" s="215" t="s">
        <v>108</v>
      </c>
      <c r="B583" s="215" t="s">
        <v>272</v>
      </c>
      <c r="C583" s="215" t="s">
        <v>273</v>
      </c>
      <c r="D583" s="215" t="s">
        <v>126</v>
      </c>
      <c r="E583" s="215" t="s">
        <v>127</v>
      </c>
      <c r="F583" s="215" t="s">
        <v>125</v>
      </c>
      <c r="G583" s="215" t="s">
        <v>150</v>
      </c>
      <c r="H583" s="215" t="s">
        <v>196</v>
      </c>
      <c r="I583" s="215" t="s">
        <v>128</v>
      </c>
      <c r="J583" s="215" t="s">
        <v>196</v>
      </c>
      <c r="K583" s="215" t="s">
        <v>196</v>
      </c>
      <c r="L583" s="215" t="s">
        <v>196</v>
      </c>
      <c r="M583" s="216">
        <v>-38.69</v>
      </c>
      <c r="N583" t="str">
        <f t="shared" si="9"/>
        <v>219000010100</v>
      </c>
    </row>
    <row r="584" spans="1:14" x14ac:dyDescent="0.25">
      <c r="A584" s="215" t="s">
        <v>108</v>
      </c>
      <c r="B584" s="215" t="s">
        <v>272</v>
      </c>
      <c r="C584" s="215" t="s">
        <v>273</v>
      </c>
      <c r="D584" s="215" t="s">
        <v>126</v>
      </c>
      <c r="E584" s="215" t="s">
        <v>127</v>
      </c>
      <c r="F584" s="215" t="s">
        <v>125</v>
      </c>
      <c r="G584" s="215" t="s">
        <v>139</v>
      </c>
      <c r="H584" s="215" t="s">
        <v>196</v>
      </c>
      <c r="I584" s="215" t="s">
        <v>128</v>
      </c>
      <c r="J584" s="215" t="s">
        <v>196</v>
      </c>
      <c r="K584" s="215" t="s">
        <v>196</v>
      </c>
      <c r="L584" s="215" t="s">
        <v>196</v>
      </c>
      <c r="M584" s="216">
        <v>-10.26</v>
      </c>
      <c r="N584" t="str">
        <f t="shared" si="9"/>
        <v>210000010100</v>
      </c>
    </row>
    <row r="585" spans="1:14" x14ac:dyDescent="0.25">
      <c r="A585" s="215" t="s">
        <v>108</v>
      </c>
      <c r="B585" s="215" t="s">
        <v>272</v>
      </c>
      <c r="C585" s="215" t="s">
        <v>273</v>
      </c>
      <c r="D585" s="215" t="s">
        <v>126</v>
      </c>
      <c r="E585" s="215" t="s">
        <v>127</v>
      </c>
      <c r="F585" s="215" t="s">
        <v>125</v>
      </c>
      <c r="G585" s="215" t="s">
        <v>142</v>
      </c>
      <c r="H585" s="215" t="s">
        <v>196</v>
      </c>
      <c r="I585" s="215" t="s">
        <v>128</v>
      </c>
      <c r="J585" s="215" t="s">
        <v>196</v>
      </c>
      <c r="K585" s="215" t="s">
        <v>196</v>
      </c>
      <c r="L585" s="215" t="s">
        <v>196</v>
      </c>
      <c r="M585" s="216">
        <v>-0.92</v>
      </c>
      <c r="N585" t="str">
        <f t="shared" si="9"/>
        <v>212500010100</v>
      </c>
    </row>
    <row r="586" spans="1:14" x14ac:dyDescent="0.25">
      <c r="A586" s="215" t="s">
        <v>108</v>
      </c>
      <c r="B586" s="215" t="s">
        <v>272</v>
      </c>
      <c r="C586" s="215" t="s">
        <v>273</v>
      </c>
      <c r="D586" s="215" t="s">
        <v>126</v>
      </c>
      <c r="E586" s="215" t="s">
        <v>127</v>
      </c>
      <c r="F586" s="215" t="s">
        <v>125</v>
      </c>
      <c r="G586" s="215" t="s">
        <v>139</v>
      </c>
      <c r="H586" s="215" t="s">
        <v>196</v>
      </c>
      <c r="I586" s="215" t="s">
        <v>128</v>
      </c>
      <c r="J586" s="215" t="s">
        <v>196</v>
      </c>
      <c r="K586" s="215" t="s">
        <v>196</v>
      </c>
      <c r="L586" s="215" t="s">
        <v>196</v>
      </c>
      <c r="M586" s="216">
        <v>-46.15</v>
      </c>
      <c r="N586" t="str">
        <f t="shared" si="9"/>
        <v>210000010100</v>
      </c>
    </row>
    <row r="587" spans="1:14" x14ac:dyDescent="0.25">
      <c r="A587" s="215" t="s">
        <v>108</v>
      </c>
      <c r="B587" s="215" t="s">
        <v>272</v>
      </c>
      <c r="C587" s="215" t="s">
        <v>273</v>
      </c>
      <c r="D587" s="215" t="s">
        <v>126</v>
      </c>
      <c r="E587" s="215" t="s">
        <v>127</v>
      </c>
      <c r="F587" s="215" t="s">
        <v>125</v>
      </c>
      <c r="G587" s="215" t="s">
        <v>140</v>
      </c>
      <c r="H587" s="215" t="s">
        <v>196</v>
      </c>
      <c r="I587" s="215" t="s">
        <v>128</v>
      </c>
      <c r="J587" s="215" t="s">
        <v>196</v>
      </c>
      <c r="K587" s="215" t="s">
        <v>196</v>
      </c>
      <c r="L587" s="215" t="s">
        <v>196</v>
      </c>
      <c r="M587" s="216">
        <v>-129.47</v>
      </c>
      <c r="N587" t="str">
        <f t="shared" si="9"/>
        <v>210500010100</v>
      </c>
    </row>
    <row r="588" spans="1:14" x14ac:dyDescent="0.25">
      <c r="A588" s="215" t="s">
        <v>108</v>
      </c>
      <c r="B588" s="215" t="s">
        <v>272</v>
      </c>
      <c r="C588" s="215" t="s">
        <v>273</v>
      </c>
      <c r="D588" s="215" t="s">
        <v>126</v>
      </c>
      <c r="E588" s="215" t="s">
        <v>127</v>
      </c>
      <c r="F588" s="215" t="s">
        <v>125</v>
      </c>
      <c r="G588" s="215" t="s">
        <v>160</v>
      </c>
      <c r="H588" s="215" t="s">
        <v>196</v>
      </c>
      <c r="I588" s="215" t="s">
        <v>128</v>
      </c>
      <c r="J588" s="215" t="s">
        <v>196</v>
      </c>
      <c r="K588" s="215" t="s">
        <v>196</v>
      </c>
      <c r="L588" s="215" t="s">
        <v>196</v>
      </c>
      <c r="M588" s="216">
        <v>-7.81</v>
      </c>
      <c r="N588" t="str">
        <f t="shared" si="9"/>
        <v>205700010100</v>
      </c>
    </row>
    <row r="589" spans="1:14" x14ac:dyDescent="0.25">
      <c r="A589" s="215" t="s">
        <v>108</v>
      </c>
      <c r="B589" s="215" t="s">
        <v>272</v>
      </c>
      <c r="C589" s="215" t="s">
        <v>273</v>
      </c>
      <c r="D589" s="215" t="s">
        <v>126</v>
      </c>
      <c r="E589" s="215" t="s">
        <v>127</v>
      </c>
      <c r="F589" s="215" t="s">
        <v>125</v>
      </c>
      <c r="G589" s="215" t="s">
        <v>136</v>
      </c>
      <c r="H589" s="215" t="s">
        <v>196</v>
      </c>
      <c r="I589" s="215" t="s">
        <v>128</v>
      </c>
      <c r="J589" s="215" t="s">
        <v>196</v>
      </c>
      <c r="K589" s="215" t="s">
        <v>196</v>
      </c>
      <c r="L589" s="215" t="s">
        <v>196</v>
      </c>
      <c r="M589" s="216">
        <v>-0.6</v>
      </c>
      <c r="N589" t="str">
        <f t="shared" si="9"/>
        <v>205500010100</v>
      </c>
    </row>
    <row r="590" spans="1:14" x14ac:dyDescent="0.25">
      <c r="A590" s="215" t="s">
        <v>108</v>
      </c>
      <c r="B590" s="215" t="s">
        <v>272</v>
      </c>
      <c r="C590" s="215" t="s">
        <v>273</v>
      </c>
      <c r="D590" s="215" t="s">
        <v>126</v>
      </c>
      <c r="E590" s="215" t="s">
        <v>127</v>
      </c>
      <c r="F590" s="215" t="s">
        <v>125</v>
      </c>
      <c r="G590" s="215" t="s">
        <v>137</v>
      </c>
      <c r="H590" s="215" t="s">
        <v>196</v>
      </c>
      <c r="I590" s="215" t="s">
        <v>128</v>
      </c>
      <c r="J590" s="215" t="s">
        <v>196</v>
      </c>
      <c r="K590" s="215" t="s">
        <v>196</v>
      </c>
      <c r="L590" s="215" t="s">
        <v>196</v>
      </c>
      <c r="M590" s="216">
        <v>-271.7</v>
      </c>
      <c r="N590" t="str">
        <f t="shared" si="9"/>
        <v>205600010100</v>
      </c>
    </row>
    <row r="591" spans="1:14" x14ac:dyDescent="0.25">
      <c r="A591" s="215" t="s">
        <v>108</v>
      </c>
      <c r="B591" s="215" t="s">
        <v>272</v>
      </c>
      <c r="C591" s="215" t="s">
        <v>273</v>
      </c>
      <c r="D591" s="215" t="s">
        <v>126</v>
      </c>
      <c r="E591" s="215" t="s">
        <v>127</v>
      </c>
      <c r="F591" s="215" t="s">
        <v>125</v>
      </c>
      <c r="G591" s="215" t="s">
        <v>134</v>
      </c>
      <c r="H591" s="215" t="s">
        <v>196</v>
      </c>
      <c r="I591" s="215" t="s">
        <v>128</v>
      </c>
      <c r="J591" s="215" t="s">
        <v>196</v>
      </c>
      <c r="K591" s="215" t="s">
        <v>196</v>
      </c>
      <c r="L591" s="215" t="s">
        <v>196</v>
      </c>
      <c r="M591" s="216">
        <v>-129.47</v>
      </c>
      <c r="N591" t="str">
        <f t="shared" si="9"/>
        <v>205200010100</v>
      </c>
    </row>
    <row r="592" spans="1:14" x14ac:dyDescent="0.25">
      <c r="A592" s="215" t="s">
        <v>108</v>
      </c>
      <c r="B592" s="215" t="s">
        <v>272</v>
      </c>
      <c r="C592" s="215" t="s">
        <v>273</v>
      </c>
      <c r="D592" s="215" t="s">
        <v>126</v>
      </c>
      <c r="E592" s="215" t="s">
        <v>127</v>
      </c>
      <c r="F592" s="215" t="s">
        <v>125</v>
      </c>
      <c r="G592" s="215" t="s">
        <v>139</v>
      </c>
      <c r="H592" s="215" t="s">
        <v>196</v>
      </c>
      <c r="I592" s="215" t="s">
        <v>128</v>
      </c>
      <c r="J592" s="215" t="s">
        <v>196</v>
      </c>
      <c r="K592" s="215" t="s">
        <v>196</v>
      </c>
      <c r="L592" s="215" t="s">
        <v>196</v>
      </c>
      <c r="M592" s="216">
        <v>-23.54</v>
      </c>
      <c r="N592" t="str">
        <f t="shared" si="9"/>
        <v>210000010100</v>
      </c>
    </row>
    <row r="593" spans="1:14" x14ac:dyDescent="0.25">
      <c r="A593" s="215" t="s">
        <v>108</v>
      </c>
      <c r="B593" s="215" t="s">
        <v>272</v>
      </c>
      <c r="C593" s="215" t="s">
        <v>273</v>
      </c>
      <c r="D593" s="215" t="s">
        <v>126</v>
      </c>
      <c r="E593" s="215" t="s">
        <v>127</v>
      </c>
      <c r="F593" s="215" t="s">
        <v>125</v>
      </c>
      <c r="G593" s="215" t="s">
        <v>141</v>
      </c>
      <c r="H593" s="215" t="s">
        <v>196</v>
      </c>
      <c r="I593" s="215" t="s">
        <v>128</v>
      </c>
      <c r="J593" s="215" t="s">
        <v>196</v>
      </c>
      <c r="K593" s="215" t="s">
        <v>196</v>
      </c>
      <c r="L593" s="215" t="s">
        <v>196</v>
      </c>
      <c r="M593" s="216">
        <v>-112.8</v>
      </c>
      <c r="N593" t="str">
        <f t="shared" si="9"/>
        <v>211000010100</v>
      </c>
    </row>
    <row r="594" spans="1:14" x14ac:dyDescent="0.25">
      <c r="A594" s="215" t="s">
        <v>108</v>
      </c>
      <c r="B594" s="215" t="s">
        <v>272</v>
      </c>
      <c r="C594" s="215" t="s">
        <v>273</v>
      </c>
      <c r="D594" s="215" t="s">
        <v>126</v>
      </c>
      <c r="E594" s="215" t="s">
        <v>127</v>
      </c>
      <c r="F594" s="215" t="s">
        <v>125</v>
      </c>
      <c r="G594" s="215" t="s">
        <v>135</v>
      </c>
      <c r="H594" s="215" t="s">
        <v>196</v>
      </c>
      <c r="I594" s="215" t="s">
        <v>128</v>
      </c>
      <c r="J594" s="215" t="s">
        <v>196</v>
      </c>
      <c r="K594" s="215" t="s">
        <v>196</v>
      </c>
      <c r="L594" s="215" t="s">
        <v>196</v>
      </c>
      <c r="M594" s="216">
        <v>-112.8</v>
      </c>
      <c r="N594" t="str">
        <f t="shared" si="9"/>
        <v>205300010100</v>
      </c>
    </row>
    <row r="595" spans="1:14" x14ac:dyDescent="0.25">
      <c r="A595" s="215" t="s">
        <v>108</v>
      </c>
      <c r="B595" s="215" t="s">
        <v>272</v>
      </c>
      <c r="C595" s="215" t="s">
        <v>273</v>
      </c>
      <c r="D595" s="215" t="s">
        <v>126</v>
      </c>
      <c r="E595" s="215" t="s">
        <v>127</v>
      </c>
      <c r="F595" s="215" t="s">
        <v>125</v>
      </c>
      <c r="G595" s="215" t="s">
        <v>147</v>
      </c>
      <c r="H595" s="215" t="s">
        <v>196</v>
      </c>
      <c r="I595" s="215" t="s">
        <v>128</v>
      </c>
      <c r="J595" s="215" t="s">
        <v>196</v>
      </c>
      <c r="K595" s="215" t="s">
        <v>196</v>
      </c>
      <c r="L595" s="215" t="s">
        <v>196</v>
      </c>
      <c r="M595" s="216">
        <v>-26.38</v>
      </c>
      <c r="N595" t="str">
        <f t="shared" si="9"/>
        <v>216000010100</v>
      </c>
    </row>
    <row r="596" spans="1:14" x14ac:dyDescent="0.25">
      <c r="A596" s="215" t="s">
        <v>108</v>
      </c>
      <c r="B596" s="215" t="s">
        <v>272</v>
      </c>
      <c r="C596" s="215" t="s">
        <v>273</v>
      </c>
      <c r="D596" s="215" t="s">
        <v>126</v>
      </c>
      <c r="E596" s="215" t="s">
        <v>127</v>
      </c>
      <c r="F596" s="215" t="s">
        <v>125</v>
      </c>
      <c r="G596" s="215" t="s">
        <v>144</v>
      </c>
      <c r="H596" s="215" t="s">
        <v>196</v>
      </c>
      <c r="I596" s="215" t="s">
        <v>128</v>
      </c>
      <c r="J596" s="215" t="s">
        <v>196</v>
      </c>
      <c r="K596" s="215" t="s">
        <v>196</v>
      </c>
      <c r="L596" s="215" t="s">
        <v>196</v>
      </c>
      <c r="M596" s="216">
        <v>-238.57</v>
      </c>
      <c r="N596" t="str">
        <f t="shared" si="9"/>
        <v>214000010100</v>
      </c>
    </row>
    <row r="597" spans="1:14" x14ac:dyDescent="0.25">
      <c r="A597" s="215" t="s">
        <v>108</v>
      </c>
      <c r="B597" s="215" t="s">
        <v>272</v>
      </c>
      <c r="C597" s="215" t="s">
        <v>273</v>
      </c>
      <c r="D597" s="215" t="s">
        <v>126</v>
      </c>
      <c r="E597" s="215" t="s">
        <v>127</v>
      </c>
      <c r="F597" s="215" t="s">
        <v>125</v>
      </c>
      <c r="G597" s="215" t="s">
        <v>138</v>
      </c>
      <c r="H597" s="215" t="s">
        <v>196</v>
      </c>
      <c r="I597" s="215" t="s">
        <v>128</v>
      </c>
      <c r="J597" s="215" t="s">
        <v>196</v>
      </c>
      <c r="K597" s="215" t="s">
        <v>196</v>
      </c>
      <c r="L597" s="215" t="s">
        <v>196</v>
      </c>
      <c r="M597" s="216">
        <v>-26.38</v>
      </c>
      <c r="N597" t="str">
        <f t="shared" si="9"/>
        <v>205800010100</v>
      </c>
    </row>
    <row r="598" spans="1:14" x14ac:dyDescent="0.25">
      <c r="A598" s="215" t="s">
        <v>108</v>
      </c>
      <c r="B598" s="215" t="s">
        <v>272</v>
      </c>
      <c r="C598" s="215" t="s">
        <v>273</v>
      </c>
      <c r="D598" s="215" t="s">
        <v>126</v>
      </c>
      <c r="E598" s="215" t="s">
        <v>127</v>
      </c>
      <c r="F598" s="215" t="s">
        <v>125</v>
      </c>
      <c r="G598" s="215" t="s">
        <v>145</v>
      </c>
      <c r="H598" s="215" t="s">
        <v>196</v>
      </c>
      <c r="I598" s="215" t="s">
        <v>128</v>
      </c>
      <c r="J598" s="215" t="s">
        <v>196</v>
      </c>
      <c r="K598" s="215" t="s">
        <v>196</v>
      </c>
      <c r="L598" s="215" t="s">
        <v>196</v>
      </c>
      <c r="M598" s="216">
        <v>-89.12</v>
      </c>
      <c r="N598" t="str">
        <f t="shared" si="9"/>
        <v>215000010100</v>
      </c>
    </row>
    <row r="599" spans="1:14" x14ac:dyDescent="0.25">
      <c r="A599" s="215" t="s">
        <v>108</v>
      </c>
      <c r="B599" s="215" t="s">
        <v>272</v>
      </c>
      <c r="C599" s="215" t="s">
        <v>273</v>
      </c>
      <c r="D599" s="215" t="s">
        <v>126</v>
      </c>
      <c r="E599" s="215" t="s">
        <v>127</v>
      </c>
      <c r="F599" s="215" t="s">
        <v>125</v>
      </c>
      <c r="G599" s="215" t="s">
        <v>124</v>
      </c>
      <c r="H599" s="215" t="s">
        <v>196</v>
      </c>
      <c r="I599" s="215" t="s">
        <v>128</v>
      </c>
      <c r="J599" s="215" t="s">
        <v>196</v>
      </c>
      <c r="K599" s="215" t="s">
        <v>196</v>
      </c>
      <c r="L599" s="215" t="s">
        <v>196</v>
      </c>
      <c r="M599" s="216">
        <v>-1120.6500000000001</v>
      </c>
      <c r="N599" t="str">
        <f t="shared" si="9"/>
        <v>100000010100</v>
      </c>
    </row>
    <row r="600" spans="1:14" x14ac:dyDescent="0.25">
      <c r="A600" s="215" t="s">
        <v>108</v>
      </c>
      <c r="B600" s="215" t="s">
        <v>274</v>
      </c>
      <c r="C600" s="215" t="s">
        <v>275</v>
      </c>
      <c r="D600" s="215" t="s">
        <v>126</v>
      </c>
      <c r="E600" s="215" t="s">
        <v>127</v>
      </c>
      <c r="F600" s="215" t="s">
        <v>125</v>
      </c>
      <c r="G600" s="215" t="s">
        <v>157</v>
      </c>
      <c r="H600" s="215" t="s">
        <v>196</v>
      </c>
      <c r="I600" s="215" t="s">
        <v>128</v>
      </c>
      <c r="J600" s="215" t="s">
        <v>196</v>
      </c>
      <c r="K600" s="215" t="s">
        <v>196</v>
      </c>
      <c r="L600" s="215" t="s">
        <v>196</v>
      </c>
      <c r="M600" s="216">
        <v>128.99</v>
      </c>
      <c r="N600" t="str">
        <f t="shared" si="9"/>
        <v>726900010100</v>
      </c>
    </row>
    <row r="601" spans="1:14" x14ac:dyDescent="0.25">
      <c r="A601" s="215" t="s">
        <v>108</v>
      </c>
      <c r="B601" s="215" t="s">
        <v>274</v>
      </c>
      <c r="C601" s="215" t="s">
        <v>275</v>
      </c>
      <c r="D601" s="215" t="s">
        <v>126</v>
      </c>
      <c r="E601" s="215" t="s">
        <v>127</v>
      </c>
      <c r="F601" s="215" t="s">
        <v>125</v>
      </c>
      <c r="G601" s="215" t="s">
        <v>157</v>
      </c>
      <c r="H601" s="215" t="s">
        <v>196</v>
      </c>
      <c r="I601" s="215" t="s">
        <v>128</v>
      </c>
      <c r="J601" s="215" t="s">
        <v>196</v>
      </c>
      <c r="K601" s="215" t="s">
        <v>196</v>
      </c>
      <c r="L601" s="215" t="s">
        <v>196</v>
      </c>
      <c r="M601" s="216">
        <v>23.45</v>
      </c>
      <c r="N601" t="str">
        <f t="shared" si="9"/>
        <v>726900010100</v>
      </c>
    </row>
    <row r="602" spans="1:14" x14ac:dyDescent="0.25">
      <c r="A602" s="215" t="s">
        <v>108</v>
      </c>
      <c r="B602" s="215" t="s">
        <v>274</v>
      </c>
      <c r="C602" s="215" t="s">
        <v>275</v>
      </c>
      <c r="D602" s="215" t="s">
        <v>126</v>
      </c>
      <c r="E602" s="215" t="s">
        <v>127</v>
      </c>
      <c r="F602" s="215" t="s">
        <v>125</v>
      </c>
      <c r="G602" s="215" t="s">
        <v>146</v>
      </c>
      <c r="H602" s="215" t="s">
        <v>196</v>
      </c>
      <c r="I602" s="215" t="s">
        <v>128</v>
      </c>
      <c r="J602" s="215" t="s">
        <v>196</v>
      </c>
      <c r="K602" s="215" t="s">
        <v>196</v>
      </c>
      <c r="L602" s="215" t="s">
        <v>196</v>
      </c>
      <c r="M602" s="216">
        <v>-2.37</v>
      </c>
      <c r="N602" t="str">
        <f t="shared" si="9"/>
        <v>215500010100</v>
      </c>
    </row>
    <row r="603" spans="1:14" x14ac:dyDescent="0.25">
      <c r="A603" s="215" t="s">
        <v>108</v>
      </c>
      <c r="B603" s="215" t="s">
        <v>274</v>
      </c>
      <c r="C603" s="215" t="s">
        <v>275</v>
      </c>
      <c r="D603" s="215" t="s">
        <v>126</v>
      </c>
      <c r="E603" s="215" t="s">
        <v>127</v>
      </c>
      <c r="F603" s="215" t="s">
        <v>125</v>
      </c>
      <c r="G603" s="215" t="s">
        <v>143</v>
      </c>
      <c r="H603" s="215" t="s">
        <v>196</v>
      </c>
      <c r="I603" s="215" t="s">
        <v>128</v>
      </c>
      <c r="J603" s="215" t="s">
        <v>196</v>
      </c>
      <c r="K603" s="215" t="s">
        <v>196</v>
      </c>
      <c r="L603" s="215" t="s">
        <v>196</v>
      </c>
      <c r="M603" s="216">
        <v>-108.5</v>
      </c>
      <c r="N603" t="str">
        <f t="shared" si="9"/>
        <v>213000010100</v>
      </c>
    </row>
    <row r="604" spans="1:14" x14ac:dyDescent="0.25">
      <c r="A604" s="215" t="s">
        <v>108</v>
      </c>
      <c r="B604" s="215" t="s">
        <v>274</v>
      </c>
      <c r="C604" s="215" t="s">
        <v>275</v>
      </c>
      <c r="D604" s="215" t="s">
        <v>126</v>
      </c>
      <c r="E604" s="215" t="s">
        <v>127</v>
      </c>
      <c r="F604" s="215" t="s">
        <v>125</v>
      </c>
      <c r="G604" s="215" t="s">
        <v>139</v>
      </c>
      <c r="H604" s="215" t="s">
        <v>196</v>
      </c>
      <c r="I604" s="215" t="s">
        <v>128</v>
      </c>
      <c r="J604" s="215" t="s">
        <v>196</v>
      </c>
      <c r="K604" s="215" t="s">
        <v>196</v>
      </c>
      <c r="L604" s="215" t="s">
        <v>196</v>
      </c>
      <c r="M604" s="216">
        <v>-18.09</v>
      </c>
      <c r="N604" t="str">
        <f t="shared" si="9"/>
        <v>210000010100</v>
      </c>
    </row>
    <row r="605" spans="1:14" x14ac:dyDescent="0.25">
      <c r="A605" s="215" t="s">
        <v>108</v>
      </c>
      <c r="B605" s="215" t="s">
        <v>274</v>
      </c>
      <c r="C605" s="215" t="s">
        <v>275</v>
      </c>
      <c r="D605" s="215" t="s">
        <v>126</v>
      </c>
      <c r="E605" s="215" t="s">
        <v>127</v>
      </c>
      <c r="F605" s="215" t="s">
        <v>125</v>
      </c>
      <c r="G605" s="215" t="s">
        <v>140</v>
      </c>
      <c r="H605" s="215" t="s">
        <v>196</v>
      </c>
      <c r="I605" s="215" t="s">
        <v>128</v>
      </c>
      <c r="J605" s="215" t="s">
        <v>196</v>
      </c>
      <c r="K605" s="215" t="s">
        <v>196</v>
      </c>
      <c r="L605" s="215" t="s">
        <v>196</v>
      </c>
      <c r="M605" s="216">
        <v>-128.99</v>
      </c>
      <c r="N605" t="str">
        <f t="shared" si="9"/>
        <v>210500010100</v>
      </c>
    </row>
    <row r="606" spans="1:14" x14ac:dyDescent="0.25">
      <c r="A606" s="215" t="s">
        <v>108</v>
      </c>
      <c r="B606" s="215" t="s">
        <v>274</v>
      </c>
      <c r="C606" s="215" t="s">
        <v>275</v>
      </c>
      <c r="D606" s="215" t="s">
        <v>126</v>
      </c>
      <c r="E606" s="215" t="s">
        <v>127</v>
      </c>
      <c r="F606" s="215" t="s">
        <v>125</v>
      </c>
      <c r="G606" s="215" t="s">
        <v>160</v>
      </c>
      <c r="H606" s="215" t="s">
        <v>196</v>
      </c>
      <c r="I606" s="215" t="s">
        <v>128</v>
      </c>
      <c r="J606" s="215" t="s">
        <v>196</v>
      </c>
      <c r="K606" s="215" t="s">
        <v>196</v>
      </c>
      <c r="L606" s="215" t="s">
        <v>196</v>
      </c>
      <c r="M606" s="216">
        <v>-8.0299999999999994</v>
      </c>
      <c r="N606" t="str">
        <f t="shared" si="9"/>
        <v>205700010100</v>
      </c>
    </row>
    <row r="607" spans="1:14" x14ac:dyDescent="0.25">
      <c r="A607" s="215" t="s">
        <v>108</v>
      </c>
      <c r="B607" s="215" t="s">
        <v>274</v>
      </c>
      <c r="C607" s="215" t="s">
        <v>275</v>
      </c>
      <c r="D607" s="215" t="s">
        <v>126</v>
      </c>
      <c r="E607" s="215" t="s">
        <v>127</v>
      </c>
      <c r="F607" s="215" t="s">
        <v>125</v>
      </c>
      <c r="G607" s="215" t="s">
        <v>137</v>
      </c>
      <c r="H607" s="215" t="s">
        <v>196</v>
      </c>
      <c r="I607" s="215" t="s">
        <v>128</v>
      </c>
      <c r="J607" s="215" t="s">
        <v>196</v>
      </c>
      <c r="K607" s="215" t="s">
        <v>196</v>
      </c>
      <c r="L607" s="215" t="s">
        <v>196</v>
      </c>
      <c r="M607" s="216">
        <v>-867.4</v>
      </c>
      <c r="N607" t="str">
        <f t="shared" si="9"/>
        <v>205600010100</v>
      </c>
    </row>
    <row r="608" spans="1:14" x14ac:dyDescent="0.25">
      <c r="A608" s="215" t="s">
        <v>108</v>
      </c>
      <c r="B608" s="215" t="s">
        <v>274</v>
      </c>
      <c r="C608" s="215" t="s">
        <v>275</v>
      </c>
      <c r="D608" s="215" t="s">
        <v>126</v>
      </c>
      <c r="E608" s="215" t="s">
        <v>127</v>
      </c>
      <c r="F608" s="215" t="s">
        <v>125</v>
      </c>
      <c r="G608" s="215" t="s">
        <v>139</v>
      </c>
      <c r="H608" s="215" t="s">
        <v>196</v>
      </c>
      <c r="I608" s="215" t="s">
        <v>128</v>
      </c>
      <c r="J608" s="215" t="s">
        <v>196</v>
      </c>
      <c r="K608" s="215" t="s">
        <v>196</v>
      </c>
      <c r="L608" s="215" t="s">
        <v>196</v>
      </c>
      <c r="M608" s="216">
        <v>-23.45</v>
      </c>
      <c r="N608" t="str">
        <f t="shared" si="9"/>
        <v>210000010100</v>
      </c>
    </row>
    <row r="609" spans="1:14" x14ac:dyDescent="0.25">
      <c r="A609" s="215" t="s">
        <v>108</v>
      </c>
      <c r="B609" s="215" t="s">
        <v>274</v>
      </c>
      <c r="C609" s="215" t="s">
        <v>275</v>
      </c>
      <c r="D609" s="215" t="s">
        <v>126</v>
      </c>
      <c r="E609" s="215" t="s">
        <v>127</v>
      </c>
      <c r="F609" s="215" t="s">
        <v>125</v>
      </c>
      <c r="G609" s="215" t="s">
        <v>134</v>
      </c>
      <c r="H609" s="215" t="s">
        <v>196</v>
      </c>
      <c r="I609" s="215" t="s">
        <v>128</v>
      </c>
      <c r="J609" s="215" t="s">
        <v>196</v>
      </c>
      <c r="K609" s="215" t="s">
        <v>196</v>
      </c>
      <c r="L609" s="215" t="s">
        <v>196</v>
      </c>
      <c r="M609" s="216">
        <v>-128.99</v>
      </c>
      <c r="N609" t="str">
        <f t="shared" si="9"/>
        <v>205200010100</v>
      </c>
    </row>
    <row r="610" spans="1:14" x14ac:dyDescent="0.25">
      <c r="A610" s="215" t="s">
        <v>108</v>
      </c>
      <c r="B610" s="215" t="s">
        <v>274</v>
      </c>
      <c r="C610" s="215" t="s">
        <v>275</v>
      </c>
      <c r="D610" s="215" t="s">
        <v>126</v>
      </c>
      <c r="E610" s="215" t="s">
        <v>127</v>
      </c>
      <c r="F610" s="215" t="s">
        <v>125</v>
      </c>
      <c r="G610" s="215" t="s">
        <v>141</v>
      </c>
      <c r="H610" s="215" t="s">
        <v>196</v>
      </c>
      <c r="I610" s="215" t="s">
        <v>128</v>
      </c>
      <c r="J610" s="215" t="s">
        <v>196</v>
      </c>
      <c r="K610" s="215" t="s">
        <v>196</v>
      </c>
      <c r="L610" s="215" t="s">
        <v>196</v>
      </c>
      <c r="M610" s="216">
        <v>-113.32</v>
      </c>
      <c r="N610" t="str">
        <f t="shared" si="9"/>
        <v>211000010100</v>
      </c>
    </row>
    <row r="611" spans="1:14" x14ac:dyDescent="0.25">
      <c r="A611" s="215" t="s">
        <v>108</v>
      </c>
      <c r="B611" s="215" t="s">
        <v>274</v>
      </c>
      <c r="C611" s="215" t="s">
        <v>275</v>
      </c>
      <c r="D611" s="215" t="s">
        <v>126</v>
      </c>
      <c r="E611" s="215" t="s">
        <v>127</v>
      </c>
      <c r="F611" s="215" t="s">
        <v>125</v>
      </c>
      <c r="G611" s="215" t="s">
        <v>149</v>
      </c>
      <c r="H611" s="215" t="s">
        <v>196</v>
      </c>
      <c r="I611" s="215" t="s">
        <v>128</v>
      </c>
      <c r="J611" s="215" t="s">
        <v>196</v>
      </c>
      <c r="K611" s="215" t="s">
        <v>196</v>
      </c>
      <c r="L611" s="215" t="s">
        <v>196</v>
      </c>
      <c r="M611" s="216">
        <v>1954.4</v>
      </c>
      <c r="N611" t="str">
        <f t="shared" si="9"/>
        <v>710000010100</v>
      </c>
    </row>
    <row r="612" spans="1:14" x14ac:dyDescent="0.25">
      <c r="A612" s="215" t="s">
        <v>108</v>
      </c>
      <c r="B612" s="215" t="s">
        <v>274</v>
      </c>
      <c r="C612" s="215" t="s">
        <v>275</v>
      </c>
      <c r="D612" s="215" t="s">
        <v>126</v>
      </c>
      <c r="E612" s="215" t="s">
        <v>127</v>
      </c>
      <c r="F612" s="215" t="s">
        <v>125</v>
      </c>
      <c r="G612" s="215" t="s">
        <v>152</v>
      </c>
      <c r="H612" s="215" t="s">
        <v>196</v>
      </c>
      <c r="I612" s="215" t="s">
        <v>128</v>
      </c>
      <c r="J612" s="215" t="s">
        <v>196</v>
      </c>
      <c r="K612" s="215" t="s">
        <v>196</v>
      </c>
      <c r="L612" s="215" t="s">
        <v>196</v>
      </c>
      <c r="M612" s="216">
        <v>113.32</v>
      </c>
      <c r="N612" t="str">
        <f t="shared" si="9"/>
        <v>723000010100</v>
      </c>
    </row>
    <row r="613" spans="1:14" x14ac:dyDescent="0.25">
      <c r="A613" s="215" t="s">
        <v>108</v>
      </c>
      <c r="B613" s="215" t="s">
        <v>274</v>
      </c>
      <c r="C613" s="215" t="s">
        <v>275</v>
      </c>
      <c r="D613" s="215" t="s">
        <v>126</v>
      </c>
      <c r="E613" s="215" t="s">
        <v>127</v>
      </c>
      <c r="F613" s="215" t="s">
        <v>125</v>
      </c>
      <c r="G613" s="215" t="s">
        <v>153</v>
      </c>
      <c r="H613" s="215" t="s">
        <v>196</v>
      </c>
      <c r="I613" s="215" t="s">
        <v>128</v>
      </c>
      <c r="J613" s="215" t="s">
        <v>196</v>
      </c>
      <c r="K613" s="215" t="s">
        <v>196</v>
      </c>
      <c r="L613" s="215" t="s">
        <v>196</v>
      </c>
      <c r="M613" s="216">
        <v>26.51</v>
      </c>
      <c r="N613" t="str">
        <f t="shared" si="9"/>
        <v>723100010100</v>
      </c>
    </row>
    <row r="614" spans="1:14" x14ac:dyDescent="0.25">
      <c r="A614" s="215" t="s">
        <v>108</v>
      </c>
      <c r="B614" s="215" t="s">
        <v>274</v>
      </c>
      <c r="C614" s="215" t="s">
        <v>275</v>
      </c>
      <c r="D614" s="215" t="s">
        <v>126</v>
      </c>
      <c r="E614" s="215" t="s">
        <v>127</v>
      </c>
      <c r="F614" s="215" t="s">
        <v>125</v>
      </c>
      <c r="G614" s="215" t="s">
        <v>154</v>
      </c>
      <c r="H614" s="215" t="s">
        <v>196</v>
      </c>
      <c r="I614" s="215" t="s">
        <v>128</v>
      </c>
      <c r="J614" s="215" t="s">
        <v>196</v>
      </c>
      <c r="K614" s="215" t="s">
        <v>196</v>
      </c>
      <c r="L614" s="215" t="s">
        <v>196</v>
      </c>
      <c r="M614" s="216">
        <v>867.4</v>
      </c>
      <c r="N614" t="str">
        <f t="shared" si="9"/>
        <v>724000010100</v>
      </c>
    </row>
    <row r="615" spans="1:14" x14ac:dyDescent="0.25">
      <c r="A615" s="215" t="s">
        <v>108</v>
      </c>
      <c r="B615" s="215" t="s">
        <v>274</v>
      </c>
      <c r="C615" s="215" t="s">
        <v>275</v>
      </c>
      <c r="D615" s="215" t="s">
        <v>126</v>
      </c>
      <c r="E615" s="215" t="s">
        <v>127</v>
      </c>
      <c r="F615" s="215" t="s">
        <v>125</v>
      </c>
      <c r="G615" s="215" t="s">
        <v>135</v>
      </c>
      <c r="H615" s="215" t="s">
        <v>196</v>
      </c>
      <c r="I615" s="215" t="s">
        <v>128</v>
      </c>
      <c r="J615" s="215" t="s">
        <v>196</v>
      </c>
      <c r="K615" s="215" t="s">
        <v>196</v>
      </c>
      <c r="L615" s="215" t="s">
        <v>196</v>
      </c>
      <c r="M615" s="216">
        <v>-113.32</v>
      </c>
      <c r="N615" t="str">
        <f t="shared" si="9"/>
        <v>205300010100</v>
      </c>
    </row>
    <row r="616" spans="1:14" x14ac:dyDescent="0.25">
      <c r="A616" s="215" t="s">
        <v>108</v>
      </c>
      <c r="B616" s="215" t="s">
        <v>274</v>
      </c>
      <c r="C616" s="215" t="s">
        <v>275</v>
      </c>
      <c r="D616" s="215" t="s">
        <v>126</v>
      </c>
      <c r="E616" s="215" t="s">
        <v>127</v>
      </c>
      <c r="F616" s="215" t="s">
        <v>125</v>
      </c>
      <c r="G616" s="215" t="s">
        <v>147</v>
      </c>
      <c r="H616" s="215" t="s">
        <v>196</v>
      </c>
      <c r="I616" s="215" t="s">
        <v>128</v>
      </c>
      <c r="J616" s="215" t="s">
        <v>196</v>
      </c>
      <c r="K616" s="215" t="s">
        <v>196</v>
      </c>
      <c r="L616" s="215" t="s">
        <v>196</v>
      </c>
      <c r="M616" s="216">
        <v>-26.51</v>
      </c>
      <c r="N616" t="str">
        <f t="shared" si="9"/>
        <v>216000010100</v>
      </c>
    </row>
    <row r="617" spans="1:14" x14ac:dyDescent="0.25">
      <c r="A617" s="215" t="s">
        <v>108</v>
      </c>
      <c r="B617" s="215" t="s">
        <v>274</v>
      </c>
      <c r="C617" s="215" t="s">
        <v>275</v>
      </c>
      <c r="D617" s="215" t="s">
        <v>126</v>
      </c>
      <c r="E617" s="215" t="s">
        <v>127</v>
      </c>
      <c r="F617" s="215" t="s">
        <v>125</v>
      </c>
      <c r="G617" s="215" t="s">
        <v>144</v>
      </c>
      <c r="H617" s="215" t="s">
        <v>196</v>
      </c>
      <c r="I617" s="215" t="s">
        <v>128</v>
      </c>
      <c r="J617" s="215" t="s">
        <v>196</v>
      </c>
      <c r="K617" s="215" t="s">
        <v>196</v>
      </c>
      <c r="L617" s="215" t="s">
        <v>196</v>
      </c>
      <c r="M617" s="216">
        <v>-169.73</v>
      </c>
      <c r="N617" t="str">
        <f t="shared" si="9"/>
        <v>214000010100</v>
      </c>
    </row>
    <row r="618" spans="1:14" x14ac:dyDescent="0.25">
      <c r="A618" s="215" t="s">
        <v>108</v>
      </c>
      <c r="B618" s="215" t="s">
        <v>274</v>
      </c>
      <c r="C618" s="215" t="s">
        <v>275</v>
      </c>
      <c r="D618" s="215" t="s">
        <v>126</v>
      </c>
      <c r="E618" s="215" t="s">
        <v>127</v>
      </c>
      <c r="F618" s="215" t="s">
        <v>125</v>
      </c>
      <c r="G618" s="215" t="s">
        <v>138</v>
      </c>
      <c r="H618" s="215" t="s">
        <v>196</v>
      </c>
      <c r="I618" s="215" t="s">
        <v>128</v>
      </c>
      <c r="J618" s="215" t="s">
        <v>196</v>
      </c>
      <c r="K618" s="215" t="s">
        <v>196</v>
      </c>
      <c r="L618" s="215" t="s">
        <v>196</v>
      </c>
      <c r="M618" s="216">
        <v>-26.51</v>
      </c>
      <c r="N618" t="str">
        <f t="shared" si="9"/>
        <v>205800010100</v>
      </c>
    </row>
    <row r="619" spans="1:14" x14ac:dyDescent="0.25">
      <c r="A619" s="215" t="s">
        <v>108</v>
      </c>
      <c r="B619" s="215" t="s">
        <v>274</v>
      </c>
      <c r="C619" s="215" t="s">
        <v>275</v>
      </c>
      <c r="D619" s="215" t="s">
        <v>126</v>
      </c>
      <c r="E619" s="215" t="s">
        <v>127</v>
      </c>
      <c r="F619" s="215" t="s">
        <v>125</v>
      </c>
      <c r="G619" s="215" t="s">
        <v>145</v>
      </c>
      <c r="H619" s="215" t="s">
        <v>196</v>
      </c>
      <c r="I619" s="215" t="s">
        <v>128</v>
      </c>
      <c r="J619" s="215" t="s">
        <v>196</v>
      </c>
      <c r="K619" s="215" t="s">
        <v>196</v>
      </c>
      <c r="L619" s="215" t="s">
        <v>196</v>
      </c>
      <c r="M619" s="216">
        <v>-87.19</v>
      </c>
      <c r="N619" t="str">
        <f t="shared" si="9"/>
        <v>215000010100</v>
      </c>
    </row>
    <row r="620" spans="1:14" x14ac:dyDescent="0.25">
      <c r="A620" s="215" t="s">
        <v>108</v>
      </c>
      <c r="B620" s="215" t="s">
        <v>274</v>
      </c>
      <c r="C620" s="215" t="s">
        <v>275</v>
      </c>
      <c r="D620" s="215" t="s">
        <v>126</v>
      </c>
      <c r="E620" s="215" t="s">
        <v>127</v>
      </c>
      <c r="F620" s="215" t="s">
        <v>125</v>
      </c>
      <c r="G620" s="215" t="s">
        <v>124</v>
      </c>
      <c r="H620" s="215" t="s">
        <v>196</v>
      </c>
      <c r="I620" s="215" t="s">
        <v>128</v>
      </c>
      <c r="J620" s="215" t="s">
        <v>196</v>
      </c>
      <c r="K620" s="215" t="s">
        <v>196</v>
      </c>
      <c r="L620" s="215" t="s">
        <v>196</v>
      </c>
      <c r="M620" s="216">
        <v>-1299.7</v>
      </c>
      <c r="N620" t="str">
        <f t="shared" si="9"/>
        <v>100000010100</v>
      </c>
    </row>
    <row r="621" spans="1:14" x14ac:dyDescent="0.25">
      <c r="A621" s="215" t="s">
        <v>108</v>
      </c>
      <c r="B621" s="215" t="s">
        <v>274</v>
      </c>
      <c r="C621" s="215" t="s">
        <v>275</v>
      </c>
      <c r="D621" s="215" t="s">
        <v>126</v>
      </c>
      <c r="E621" s="215" t="s">
        <v>127</v>
      </c>
      <c r="F621" s="215" t="s">
        <v>125</v>
      </c>
      <c r="G621" s="215" t="s">
        <v>151</v>
      </c>
      <c r="H621" s="215" t="s">
        <v>196</v>
      </c>
      <c r="I621" s="215" t="s">
        <v>128</v>
      </c>
      <c r="J621" s="215" t="s">
        <v>196</v>
      </c>
      <c r="K621" s="215" t="s">
        <v>196</v>
      </c>
      <c r="L621" s="215" t="s">
        <v>196</v>
      </c>
      <c r="M621" s="216">
        <v>8.0299999999999994</v>
      </c>
      <c r="N621" t="str">
        <f t="shared" si="9"/>
        <v>722100010100</v>
      </c>
    </row>
    <row r="622" spans="1:14" x14ac:dyDescent="0.25">
      <c r="A622" s="215" t="s">
        <v>108</v>
      </c>
      <c r="B622" s="215" t="s">
        <v>278</v>
      </c>
      <c r="C622" s="215" t="s">
        <v>369</v>
      </c>
      <c r="D622" s="215" t="s">
        <v>126</v>
      </c>
      <c r="E622" s="215" t="s">
        <v>127</v>
      </c>
      <c r="F622" s="215" t="s">
        <v>125</v>
      </c>
      <c r="G622" s="215" t="s">
        <v>142</v>
      </c>
      <c r="H622" s="215" t="s">
        <v>196</v>
      </c>
      <c r="I622" s="215" t="s">
        <v>128</v>
      </c>
      <c r="J622" s="215" t="s">
        <v>196</v>
      </c>
      <c r="K622" s="215" t="s">
        <v>196</v>
      </c>
      <c r="L622" s="215" t="s">
        <v>196</v>
      </c>
      <c r="M622" s="216">
        <v>-1.3</v>
      </c>
      <c r="N622" t="str">
        <f t="shared" si="9"/>
        <v>212500010100</v>
      </c>
    </row>
    <row r="623" spans="1:14" x14ac:dyDescent="0.25">
      <c r="A623" s="215" t="s">
        <v>108</v>
      </c>
      <c r="B623" s="215" t="s">
        <v>278</v>
      </c>
      <c r="C623" s="215" t="s">
        <v>369</v>
      </c>
      <c r="D623" s="215" t="s">
        <v>126</v>
      </c>
      <c r="E623" s="215" t="s">
        <v>127</v>
      </c>
      <c r="F623" s="215" t="s">
        <v>125</v>
      </c>
      <c r="G623" s="215" t="s">
        <v>145</v>
      </c>
      <c r="H623" s="215" t="s">
        <v>196</v>
      </c>
      <c r="I623" s="215" t="s">
        <v>128</v>
      </c>
      <c r="J623" s="215" t="s">
        <v>196</v>
      </c>
      <c r="K623" s="215" t="s">
        <v>196</v>
      </c>
      <c r="L623" s="215" t="s">
        <v>196</v>
      </c>
      <c r="M623" s="216">
        <v>-51.56</v>
      </c>
      <c r="N623" t="str">
        <f t="shared" si="9"/>
        <v>215000010100</v>
      </c>
    </row>
    <row r="624" spans="1:14" x14ac:dyDescent="0.25">
      <c r="A624" s="215" t="s">
        <v>108</v>
      </c>
      <c r="B624" s="215" t="s">
        <v>278</v>
      </c>
      <c r="C624" s="215" t="s">
        <v>369</v>
      </c>
      <c r="D624" s="215" t="s">
        <v>126</v>
      </c>
      <c r="E624" s="215" t="s">
        <v>127</v>
      </c>
      <c r="F624" s="215" t="s">
        <v>125</v>
      </c>
      <c r="G624" s="215" t="s">
        <v>124</v>
      </c>
      <c r="H624" s="215" t="s">
        <v>196</v>
      </c>
      <c r="I624" s="215" t="s">
        <v>128</v>
      </c>
      <c r="J624" s="215" t="s">
        <v>196</v>
      </c>
      <c r="K624" s="215" t="s">
        <v>196</v>
      </c>
      <c r="L624" s="215" t="s">
        <v>196</v>
      </c>
      <c r="M624" s="216">
        <v>-878.46</v>
      </c>
      <c r="N624" t="str">
        <f t="shared" si="9"/>
        <v>100000010100</v>
      </c>
    </row>
    <row r="625" spans="1:14" x14ac:dyDescent="0.25">
      <c r="A625" s="215" t="s">
        <v>108</v>
      </c>
      <c r="B625" s="215" t="s">
        <v>278</v>
      </c>
      <c r="C625" s="215" t="s">
        <v>369</v>
      </c>
      <c r="D625" s="215" t="s">
        <v>126</v>
      </c>
      <c r="E625" s="215" t="s">
        <v>127</v>
      </c>
      <c r="F625" s="215" t="s">
        <v>125</v>
      </c>
      <c r="G625" s="215" t="s">
        <v>140</v>
      </c>
      <c r="H625" s="215" t="s">
        <v>196</v>
      </c>
      <c r="I625" s="215" t="s">
        <v>128</v>
      </c>
      <c r="J625" s="215" t="s">
        <v>196</v>
      </c>
      <c r="K625" s="215" t="s">
        <v>196</v>
      </c>
      <c r="L625" s="215" t="s">
        <v>196</v>
      </c>
      <c r="M625" s="216">
        <v>-82.53</v>
      </c>
      <c r="N625" t="str">
        <f t="shared" si="9"/>
        <v>210500010100</v>
      </c>
    </row>
    <row r="626" spans="1:14" x14ac:dyDescent="0.25">
      <c r="A626" s="215" t="s">
        <v>108</v>
      </c>
      <c r="B626" s="215" t="s">
        <v>278</v>
      </c>
      <c r="C626" s="215" t="s">
        <v>369</v>
      </c>
      <c r="D626" s="215" t="s">
        <v>126</v>
      </c>
      <c r="E626" s="215" t="s">
        <v>127</v>
      </c>
      <c r="F626" s="215" t="s">
        <v>125</v>
      </c>
      <c r="G626" s="215" t="s">
        <v>136</v>
      </c>
      <c r="H626" s="215" t="s">
        <v>196</v>
      </c>
      <c r="I626" s="215" t="s">
        <v>128</v>
      </c>
      <c r="J626" s="215" t="s">
        <v>196</v>
      </c>
      <c r="K626" s="215" t="s">
        <v>196</v>
      </c>
      <c r="L626" s="215" t="s">
        <v>196</v>
      </c>
      <c r="M626" s="216">
        <v>-0.85</v>
      </c>
      <c r="N626" t="str">
        <f t="shared" si="9"/>
        <v>205500010100</v>
      </c>
    </row>
    <row r="627" spans="1:14" x14ac:dyDescent="0.25">
      <c r="A627" s="215" t="s">
        <v>108</v>
      </c>
      <c r="B627" s="215" t="s">
        <v>278</v>
      </c>
      <c r="C627" s="215" t="s">
        <v>369</v>
      </c>
      <c r="D627" s="215" t="s">
        <v>126</v>
      </c>
      <c r="E627" s="215" t="s">
        <v>127</v>
      </c>
      <c r="F627" s="215" t="s">
        <v>125</v>
      </c>
      <c r="G627" s="215" t="s">
        <v>134</v>
      </c>
      <c r="H627" s="215" t="s">
        <v>196</v>
      </c>
      <c r="I627" s="215" t="s">
        <v>128</v>
      </c>
      <c r="J627" s="215" t="s">
        <v>196</v>
      </c>
      <c r="K627" s="215" t="s">
        <v>196</v>
      </c>
      <c r="L627" s="215" t="s">
        <v>196</v>
      </c>
      <c r="M627" s="216">
        <v>-82.53</v>
      </c>
      <c r="N627" t="str">
        <f t="shared" si="9"/>
        <v>205200010100</v>
      </c>
    </row>
    <row r="628" spans="1:14" x14ac:dyDescent="0.25">
      <c r="A628" s="215" t="s">
        <v>108</v>
      </c>
      <c r="B628" s="215" t="s">
        <v>278</v>
      </c>
      <c r="C628" s="215" t="s">
        <v>369</v>
      </c>
      <c r="D628" s="215" t="s">
        <v>126</v>
      </c>
      <c r="E628" s="215" t="s">
        <v>127</v>
      </c>
      <c r="F628" s="215" t="s">
        <v>125</v>
      </c>
      <c r="G628" s="215" t="s">
        <v>139</v>
      </c>
      <c r="H628" s="215" t="s">
        <v>196</v>
      </c>
      <c r="I628" s="215" t="s">
        <v>128</v>
      </c>
      <c r="J628" s="215" t="s">
        <v>196</v>
      </c>
      <c r="K628" s="215" t="s">
        <v>196</v>
      </c>
      <c r="L628" s="215" t="s">
        <v>196</v>
      </c>
      <c r="M628" s="216">
        <v>-15</v>
      </c>
      <c r="N628" t="str">
        <f t="shared" si="9"/>
        <v>210000010100</v>
      </c>
    </row>
    <row r="629" spans="1:14" x14ac:dyDescent="0.25">
      <c r="A629" s="215" t="s">
        <v>108</v>
      </c>
      <c r="B629" s="215" t="s">
        <v>278</v>
      </c>
      <c r="C629" s="215" t="s">
        <v>369</v>
      </c>
      <c r="D629" s="215" t="s">
        <v>126</v>
      </c>
      <c r="E629" s="215" t="s">
        <v>127</v>
      </c>
      <c r="F629" s="215" t="s">
        <v>125</v>
      </c>
      <c r="G629" s="215" t="s">
        <v>141</v>
      </c>
      <c r="H629" s="215" t="s">
        <v>196</v>
      </c>
      <c r="I629" s="215" t="s">
        <v>128</v>
      </c>
      <c r="J629" s="215" t="s">
        <v>196</v>
      </c>
      <c r="K629" s="215" t="s">
        <v>196</v>
      </c>
      <c r="L629" s="215" t="s">
        <v>196</v>
      </c>
      <c r="M629" s="216">
        <v>-77.47</v>
      </c>
      <c r="N629" t="str">
        <f t="shared" si="9"/>
        <v>211000010100</v>
      </c>
    </row>
    <row r="630" spans="1:14" x14ac:dyDescent="0.25">
      <c r="A630" s="215" t="s">
        <v>108</v>
      </c>
      <c r="B630" s="215" t="s">
        <v>278</v>
      </c>
      <c r="C630" s="215" t="s">
        <v>369</v>
      </c>
      <c r="D630" s="215" t="s">
        <v>126</v>
      </c>
      <c r="E630" s="215" t="s">
        <v>127</v>
      </c>
      <c r="F630" s="215" t="s">
        <v>125</v>
      </c>
      <c r="G630" s="215" t="s">
        <v>135</v>
      </c>
      <c r="H630" s="215" t="s">
        <v>196</v>
      </c>
      <c r="I630" s="215" t="s">
        <v>128</v>
      </c>
      <c r="J630" s="215" t="s">
        <v>196</v>
      </c>
      <c r="K630" s="215" t="s">
        <v>196</v>
      </c>
      <c r="L630" s="215" t="s">
        <v>196</v>
      </c>
      <c r="M630" s="216">
        <v>-77.47</v>
      </c>
      <c r="N630" t="str">
        <f t="shared" si="9"/>
        <v>205300010100</v>
      </c>
    </row>
    <row r="631" spans="1:14" x14ac:dyDescent="0.25">
      <c r="A631" s="215" t="s">
        <v>108</v>
      </c>
      <c r="B631" s="215" t="s">
        <v>278</v>
      </c>
      <c r="C631" s="215" t="s">
        <v>369</v>
      </c>
      <c r="D631" s="215" t="s">
        <v>126</v>
      </c>
      <c r="E631" s="215" t="s">
        <v>127</v>
      </c>
      <c r="F631" s="215" t="s">
        <v>125</v>
      </c>
      <c r="G631" s="215" t="s">
        <v>147</v>
      </c>
      <c r="H631" s="215" t="s">
        <v>196</v>
      </c>
      <c r="I631" s="215" t="s">
        <v>128</v>
      </c>
      <c r="J631" s="215" t="s">
        <v>196</v>
      </c>
      <c r="K631" s="215" t="s">
        <v>196</v>
      </c>
      <c r="L631" s="215" t="s">
        <v>196</v>
      </c>
      <c r="M631" s="216">
        <v>-18.12</v>
      </c>
      <c r="N631" t="str">
        <f t="shared" si="9"/>
        <v>216000010100</v>
      </c>
    </row>
    <row r="632" spans="1:14" x14ac:dyDescent="0.25">
      <c r="A632" s="215" t="s">
        <v>108</v>
      </c>
      <c r="B632" s="215" t="s">
        <v>278</v>
      </c>
      <c r="C632" s="215" t="s">
        <v>369</v>
      </c>
      <c r="D632" s="215" t="s">
        <v>126</v>
      </c>
      <c r="E632" s="215" t="s">
        <v>127</v>
      </c>
      <c r="F632" s="215" t="s">
        <v>125</v>
      </c>
      <c r="G632" s="215" t="s">
        <v>144</v>
      </c>
      <c r="H632" s="215" t="s">
        <v>196</v>
      </c>
      <c r="I632" s="215" t="s">
        <v>128</v>
      </c>
      <c r="J632" s="215" t="s">
        <v>196</v>
      </c>
      <c r="K632" s="215" t="s">
        <v>196</v>
      </c>
      <c r="L632" s="215" t="s">
        <v>196</v>
      </c>
      <c r="M632" s="216">
        <v>-120.96</v>
      </c>
      <c r="N632" t="str">
        <f t="shared" si="9"/>
        <v>214000010100</v>
      </c>
    </row>
    <row r="633" spans="1:14" x14ac:dyDescent="0.25">
      <c r="A633" s="215" t="s">
        <v>108</v>
      </c>
      <c r="B633" s="215" t="s">
        <v>278</v>
      </c>
      <c r="C633" s="215" t="s">
        <v>369</v>
      </c>
      <c r="D633" s="215" t="s">
        <v>126</v>
      </c>
      <c r="E633" s="215" t="s">
        <v>127</v>
      </c>
      <c r="F633" s="215" t="s">
        <v>125</v>
      </c>
      <c r="G633" s="215" t="s">
        <v>138</v>
      </c>
      <c r="H633" s="215" t="s">
        <v>196</v>
      </c>
      <c r="I633" s="215" t="s">
        <v>128</v>
      </c>
      <c r="J633" s="215" t="s">
        <v>196</v>
      </c>
      <c r="K633" s="215" t="s">
        <v>196</v>
      </c>
      <c r="L633" s="215" t="s">
        <v>196</v>
      </c>
      <c r="M633" s="216">
        <v>-18.12</v>
      </c>
      <c r="N633" t="str">
        <f t="shared" si="9"/>
        <v>205800010100</v>
      </c>
    </row>
    <row r="634" spans="1:14" x14ac:dyDescent="0.25">
      <c r="A634" s="215" t="s">
        <v>108</v>
      </c>
      <c r="B634" s="215" t="s">
        <v>278</v>
      </c>
      <c r="C634" s="215" t="s">
        <v>369</v>
      </c>
      <c r="D634" s="215" t="s">
        <v>126</v>
      </c>
      <c r="E634" s="215" t="s">
        <v>127</v>
      </c>
      <c r="F634" s="215" t="s">
        <v>125</v>
      </c>
      <c r="G634" s="215" t="s">
        <v>157</v>
      </c>
      <c r="H634" s="215" t="s">
        <v>196</v>
      </c>
      <c r="I634" s="215" t="s">
        <v>128</v>
      </c>
      <c r="J634" s="215" t="s">
        <v>196</v>
      </c>
      <c r="K634" s="215" t="s">
        <v>196</v>
      </c>
      <c r="L634" s="215" t="s">
        <v>196</v>
      </c>
      <c r="M634" s="216">
        <v>15</v>
      </c>
      <c r="N634" t="str">
        <f t="shared" si="9"/>
        <v>726900010100</v>
      </c>
    </row>
    <row r="635" spans="1:14" x14ac:dyDescent="0.25">
      <c r="A635" s="215" t="s">
        <v>108</v>
      </c>
      <c r="B635" s="215" t="s">
        <v>278</v>
      </c>
      <c r="C635" s="215" t="s">
        <v>369</v>
      </c>
      <c r="D635" s="215" t="s">
        <v>126</v>
      </c>
      <c r="E635" s="215" t="s">
        <v>127</v>
      </c>
      <c r="F635" s="215" t="s">
        <v>125</v>
      </c>
      <c r="G635" s="215" t="s">
        <v>139</v>
      </c>
      <c r="H635" s="215" t="s">
        <v>196</v>
      </c>
      <c r="I635" s="215" t="s">
        <v>128</v>
      </c>
      <c r="J635" s="215" t="s">
        <v>196</v>
      </c>
      <c r="K635" s="215" t="s">
        <v>196</v>
      </c>
      <c r="L635" s="215" t="s">
        <v>196</v>
      </c>
      <c r="M635" s="216">
        <v>-20</v>
      </c>
      <c r="N635" t="str">
        <f t="shared" si="9"/>
        <v>210000010100</v>
      </c>
    </row>
    <row r="636" spans="1:14" x14ac:dyDescent="0.25">
      <c r="A636" s="215" t="s">
        <v>108</v>
      </c>
      <c r="B636" s="215" t="s">
        <v>278</v>
      </c>
      <c r="C636" s="215" t="s">
        <v>369</v>
      </c>
      <c r="D636" s="215" t="s">
        <v>126</v>
      </c>
      <c r="E636" s="215" t="s">
        <v>127</v>
      </c>
      <c r="F636" s="215" t="s">
        <v>125</v>
      </c>
      <c r="G636" s="215" t="s">
        <v>149</v>
      </c>
      <c r="H636" s="215" t="s">
        <v>196</v>
      </c>
      <c r="I636" s="215" t="s">
        <v>128</v>
      </c>
      <c r="J636" s="215" t="s">
        <v>196</v>
      </c>
      <c r="K636" s="215" t="s">
        <v>196</v>
      </c>
      <c r="L636" s="215" t="s">
        <v>196</v>
      </c>
      <c r="M636" s="216">
        <v>1250.4000000000001</v>
      </c>
      <c r="N636" t="str">
        <f t="shared" si="9"/>
        <v>710000010100</v>
      </c>
    </row>
    <row r="637" spans="1:14" x14ac:dyDescent="0.25">
      <c r="A637" s="215" t="s">
        <v>108</v>
      </c>
      <c r="B637" s="215" t="s">
        <v>278</v>
      </c>
      <c r="C637" s="215" t="s">
        <v>369</v>
      </c>
      <c r="D637" s="215" t="s">
        <v>126</v>
      </c>
      <c r="E637" s="215" t="s">
        <v>127</v>
      </c>
      <c r="F637" s="215" t="s">
        <v>125</v>
      </c>
      <c r="G637" s="215" t="s">
        <v>152</v>
      </c>
      <c r="H637" s="215" t="s">
        <v>196</v>
      </c>
      <c r="I637" s="215" t="s">
        <v>128</v>
      </c>
      <c r="J637" s="215" t="s">
        <v>196</v>
      </c>
      <c r="K637" s="215" t="s">
        <v>196</v>
      </c>
      <c r="L637" s="215" t="s">
        <v>196</v>
      </c>
      <c r="M637" s="216">
        <v>77.47</v>
      </c>
      <c r="N637" t="str">
        <f t="shared" si="9"/>
        <v>723000010100</v>
      </c>
    </row>
    <row r="638" spans="1:14" x14ac:dyDescent="0.25">
      <c r="A638" s="215" t="s">
        <v>108</v>
      </c>
      <c r="B638" s="215" t="s">
        <v>278</v>
      </c>
      <c r="C638" s="215" t="s">
        <v>369</v>
      </c>
      <c r="D638" s="215" t="s">
        <v>126</v>
      </c>
      <c r="E638" s="215" t="s">
        <v>127</v>
      </c>
      <c r="F638" s="215" t="s">
        <v>125</v>
      </c>
      <c r="G638" s="215" t="s">
        <v>153</v>
      </c>
      <c r="H638" s="215" t="s">
        <v>196</v>
      </c>
      <c r="I638" s="215" t="s">
        <v>128</v>
      </c>
      <c r="J638" s="215" t="s">
        <v>196</v>
      </c>
      <c r="K638" s="215" t="s">
        <v>196</v>
      </c>
      <c r="L638" s="215" t="s">
        <v>196</v>
      </c>
      <c r="M638" s="216">
        <v>18.12</v>
      </c>
      <c r="N638" t="str">
        <f t="shared" si="9"/>
        <v>723100010100</v>
      </c>
    </row>
    <row r="639" spans="1:14" x14ac:dyDescent="0.25">
      <c r="A639" s="215" t="s">
        <v>108</v>
      </c>
      <c r="B639" s="215" t="s">
        <v>278</v>
      </c>
      <c r="C639" s="215" t="s">
        <v>369</v>
      </c>
      <c r="D639" s="215" t="s">
        <v>126</v>
      </c>
      <c r="E639" s="215" t="s">
        <v>127</v>
      </c>
      <c r="F639" s="215" t="s">
        <v>125</v>
      </c>
      <c r="G639" s="215" t="s">
        <v>156</v>
      </c>
      <c r="H639" s="215" t="s">
        <v>196</v>
      </c>
      <c r="I639" s="215" t="s">
        <v>128</v>
      </c>
      <c r="J639" s="215" t="s">
        <v>196</v>
      </c>
      <c r="K639" s="215" t="s">
        <v>196</v>
      </c>
      <c r="L639" s="215" t="s">
        <v>196</v>
      </c>
      <c r="M639" s="216">
        <v>0.85</v>
      </c>
      <c r="N639" t="str">
        <f t="shared" si="9"/>
        <v>725000010100</v>
      </c>
    </row>
    <row r="640" spans="1:14" x14ac:dyDescent="0.25">
      <c r="A640" s="215" t="s">
        <v>108</v>
      </c>
      <c r="B640" s="215" t="s">
        <v>278</v>
      </c>
      <c r="C640" s="215" t="s">
        <v>369</v>
      </c>
      <c r="D640" s="215" t="s">
        <v>126</v>
      </c>
      <c r="E640" s="215" t="s">
        <v>127</v>
      </c>
      <c r="F640" s="215" t="s">
        <v>125</v>
      </c>
      <c r="G640" s="215" t="s">
        <v>157</v>
      </c>
      <c r="H640" s="215" t="s">
        <v>196</v>
      </c>
      <c r="I640" s="215" t="s">
        <v>128</v>
      </c>
      <c r="J640" s="215" t="s">
        <v>196</v>
      </c>
      <c r="K640" s="215" t="s">
        <v>196</v>
      </c>
      <c r="L640" s="215" t="s">
        <v>196</v>
      </c>
      <c r="M640" s="216">
        <v>82.53</v>
      </c>
      <c r="N640" t="str">
        <f t="shared" si="9"/>
        <v>726900010100</v>
      </c>
    </row>
    <row r="641" spans="1:14" x14ac:dyDescent="0.25">
      <c r="A641" s="215" t="s">
        <v>108</v>
      </c>
      <c r="B641" s="215" t="s">
        <v>226</v>
      </c>
      <c r="C641" s="215" t="s">
        <v>378</v>
      </c>
      <c r="D641" s="215" t="s">
        <v>126</v>
      </c>
      <c r="E641" s="215" t="s">
        <v>127</v>
      </c>
      <c r="F641" s="215" t="s">
        <v>125</v>
      </c>
      <c r="G641" s="215" t="s">
        <v>149</v>
      </c>
      <c r="H641" s="215" t="s">
        <v>196</v>
      </c>
      <c r="I641" s="215" t="s">
        <v>128</v>
      </c>
      <c r="J641" s="215" t="s">
        <v>196</v>
      </c>
      <c r="K641" s="215" t="s">
        <v>196</v>
      </c>
      <c r="L641" s="215" t="s">
        <v>196</v>
      </c>
      <c r="M641" s="216">
        <v>1315.56</v>
      </c>
      <c r="N641" t="str">
        <f t="shared" si="9"/>
        <v>710000010100</v>
      </c>
    </row>
    <row r="642" spans="1:14" x14ac:dyDescent="0.25">
      <c r="A642" s="215" t="s">
        <v>108</v>
      </c>
      <c r="B642" s="215" t="s">
        <v>226</v>
      </c>
      <c r="C642" s="215" t="s">
        <v>378</v>
      </c>
      <c r="D642" s="215" t="s">
        <v>126</v>
      </c>
      <c r="E642" s="215" t="s">
        <v>127</v>
      </c>
      <c r="F642" s="215" t="s">
        <v>125</v>
      </c>
      <c r="G642" s="215" t="s">
        <v>149</v>
      </c>
      <c r="H642" s="215" t="s">
        <v>196</v>
      </c>
      <c r="I642" s="215" t="s">
        <v>128</v>
      </c>
      <c r="J642" s="215" t="s">
        <v>196</v>
      </c>
      <c r="K642" s="215" t="s">
        <v>196</v>
      </c>
      <c r="L642" s="215" t="s">
        <v>196</v>
      </c>
      <c r="M642" s="216">
        <v>69.239999999999995</v>
      </c>
      <c r="N642" t="str">
        <f t="shared" si="9"/>
        <v>710000010100</v>
      </c>
    </row>
    <row r="643" spans="1:14" x14ac:dyDescent="0.25">
      <c r="A643" s="215" t="s">
        <v>108</v>
      </c>
      <c r="B643" s="215" t="s">
        <v>226</v>
      </c>
      <c r="C643" s="215" t="s">
        <v>378</v>
      </c>
      <c r="D643" s="215" t="s">
        <v>126</v>
      </c>
      <c r="E643" s="215" t="s">
        <v>127</v>
      </c>
      <c r="F643" s="215" t="s">
        <v>125</v>
      </c>
      <c r="G643" s="215" t="s">
        <v>152</v>
      </c>
      <c r="H643" s="215" t="s">
        <v>196</v>
      </c>
      <c r="I643" s="215" t="s">
        <v>128</v>
      </c>
      <c r="J643" s="215" t="s">
        <v>196</v>
      </c>
      <c r="K643" s="215" t="s">
        <v>196</v>
      </c>
      <c r="L643" s="215" t="s">
        <v>196</v>
      </c>
      <c r="M643" s="216">
        <v>84.89</v>
      </c>
      <c r="N643" t="str">
        <f t="shared" ref="N643:N706" si="10">CONCATENATE(G643,E643)</f>
        <v>723000010100</v>
      </c>
    </row>
    <row r="644" spans="1:14" x14ac:dyDescent="0.25">
      <c r="A644" s="215" t="s">
        <v>108</v>
      </c>
      <c r="B644" s="215" t="s">
        <v>226</v>
      </c>
      <c r="C644" s="215" t="s">
        <v>378</v>
      </c>
      <c r="D644" s="215" t="s">
        <v>126</v>
      </c>
      <c r="E644" s="215" t="s">
        <v>127</v>
      </c>
      <c r="F644" s="215" t="s">
        <v>125</v>
      </c>
      <c r="G644" s="215" t="s">
        <v>153</v>
      </c>
      <c r="H644" s="215" t="s">
        <v>196</v>
      </c>
      <c r="I644" s="215" t="s">
        <v>128</v>
      </c>
      <c r="J644" s="215" t="s">
        <v>196</v>
      </c>
      <c r="K644" s="215" t="s">
        <v>196</v>
      </c>
      <c r="L644" s="215" t="s">
        <v>196</v>
      </c>
      <c r="M644" s="216">
        <v>19.850000000000001</v>
      </c>
      <c r="N644" t="str">
        <f t="shared" si="10"/>
        <v>723100010100</v>
      </c>
    </row>
    <row r="645" spans="1:14" x14ac:dyDescent="0.25">
      <c r="A645" s="215" t="s">
        <v>108</v>
      </c>
      <c r="B645" s="215" t="s">
        <v>226</v>
      </c>
      <c r="C645" s="215" t="s">
        <v>378</v>
      </c>
      <c r="D645" s="215" t="s">
        <v>126</v>
      </c>
      <c r="E645" s="215" t="s">
        <v>127</v>
      </c>
      <c r="F645" s="215" t="s">
        <v>125</v>
      </c>
      <c r="G645" s="215" t="s">
        <v>156</v>
      </c>
      <c r="H645" s="215" t="s">
        <v>196</v>
      </c>
      <c r="I645" s="215" t="s">
        <v>128</v>
      </c>
      <c r="J645" s="215" t="s">
        <v>196</v>
      </c>
      <c r="K645" s="215" t="s">
        <v>196</v>
      </c>
      <c r="L645" s="215" t="s">
        <v>196</v>
      </c>
      <c r="M645" s="216">
        <v>0.43</v>
      </c>
      <c r="N645" t="str">
        <f t="shared" si="10"/>
        <v>725000010100</v>
      </c>
    </row>
    <row r="646" spans="1:14" x14ac:dyDescent="0.25">
      <c r="A646" s="215" t="s">
        <v>108</v>
      </c>
      <c r="B646" s="215" t="s">
        <v>226</v>
      </c>
      <c r="C646" s="215" t="s">
        <v>378</v>
      </c>
      <c r="D646" s="215" t="s">
        <v>126</v>
      </c>
      <c r="E646" s="215" t="s">
        <v>127</v>
      </c>
      <c r="F646" s="215" t="s">
        <v>125</v>
      </c>
      <c r="G646" s="215" t="s">
        <v>157</v>
      </c>
      <c r="H646" s="215" t="s">
        <v>196</v>
      </c>
      <c r="I646" s="215" t="s">
        <v>128</v>
      </c>
      <c r="J646" s="215" t="s">
        <v>196</v>
      </c>
      <c r="K646" s="215" t="s">
        <v>196</v>
      </c>
      <c r="L646" s="215" t="s">
        <v>196</v>
      </c>
      <c r="M646" s="216">
        <v>91.4</v>
      </c>
      <c r="N646" t="str">
        <f t="shared" si="10"/>
        <v>726900010100</v>
      </c>
    </row>
    <row r="647" spans="1:14" x14ac:dyDescent="0.25">
      <c r="A647" s="215" t="s">
        <v>108</v>
      </c>
      <c r="B647" s="215" t="s">
        <v>226</v>
      </c>
      <c r="C647" s="215" t="s">
        <v>378</v>
      </c>
      <c r="D647" s="215" t="s">
        <v>126</v>
      </c>
      <c r="E647" s="215" t="s">
        <v>127</v>
      </c>
      <c r="F647" s="215" t="s">
        <v>125</v>
      </c>
      <c r="G647" s="215" t="s">
        <v>157</v>
      </c>
      <c r="H647" s="215" t="s">
        <v>196</v>
      </c>
      <c r="I647" s="215" t="s">
        <v>128</v>
      </c>
      <c r="J647" s="215" t="s">
        <v>196</v>
      </c>
      <c r="K647" s="215" t="s">
        <v>196</v>
      </c>
      <c r="L647" s="215" t="s">
        <v>196</v>
      </c>
      <c r="M647" s="216">
        <v>16.62</v>
      </c>
      <c r="N647" t="str">
        <f t="shared" si="10"/>
        <v>726900010100</v>
      </c>
    </row>
    <row r="648" spans="1:14" x14ac:dyDescent="0.25">
      <c r="A648" s="215" t="s">
        <v>108</v>
      </c>
      <c r="B648" s="215" t="s">
        <v>226</v>
      </c>
      <c r="C648" s="215" t="s">
        <v>378</v>
      </c>
      <c r="D648" s="215" t="s">
        <v>126</v>
      </c>
      <c r="E648" s="215" t="s">
        <v>127</v>
      </c>
      <c r="F648" s="215" t="s">
        <v>125</v>
      </c>
      <c r="G648" s="215" t="s">
        <v>142</v>
      </c>
      <c r="H648" s="215" t="s">
        <v>196</v>
      </c>
      <c r="I648" s="215" t="s">
        <v>128</v>
      </c>
      <c r="J648" s="215" t="s">
        <v>196</v>
      </c>
      <c r="K648" s="215" t="s">
        <v>196</v>
      </c>
      <c r="L648" s="215" t="s">
        <v>196</v>
      </c>
      <c r="M648" s="216">
        <v>-1.36</v>
      </c>
      <c r="N648" t="str">
        <f t="shared" si="10"/>
        <v>212500010100</v>
      </c>
    </row>
    <row r="649" spans="1:14" x14ac:dyDescent="0.25">
      <c r="A649" s="215" t="s">
        <v>108</v>
      </c>
      <c r="B649" s="215" t="s">
        <v>226</v>
      </c>
      <c r="C649" s="215" t="s">
        <v>378</v>
      </c>
      <c r="D649" s="215" t="s">
        <v>126</v>
      </c>
      <c r="E649" s="215" t="s">
        <v>127</v>
      </c>
      <c r="F649" s="215" t="s">
        <v>125</v>
      </c>
      <c r="G649" s="215" t="s">
        <v>146</v>
      </c>
      <c r="H649" s="215" t="s">
        <v>196</v>
      </c>
      <c r="I649" s="215" t="s">
        <v>128</v>
      </c>
      <c r="J649" s="215" t="s">
        <v>196</v>
      </c>
      <c r="K649" s="215" t="s">
        <v>196</v>
      </c>
      <c r="L649" s="215" t="s">
        <v>196</v>
      </c>
      <c r="M649" s="216">
        <v>124.47</v>
      </c>
      <c r="N649" t="str">
        <f t="shared" si="10"/>
        <v>215500010100</v>
      </c>
    </row>
    <row r="650" spans="1:14" x14ac:dyDescent="0.25">
      <c r="A650" s="215" t="s">
        <v>108</v>
      </c>
      <c r="B650" s="215" t="s">
        <v>226</v>
      </c>
      <c r="C650" s="215" t="s">
        <v>378</v>
      </c>
      <c r="D650" s="215" t="s">
        <v>126</v>
      </c>
      <c r="E650" s="215" t="s">
        <v>127</v>
      </c>
      <c r="F650" s="215" t="s">
        <v>125</v>
      </c>
      <c r="G650" s="215" t="s">
        <v>139</v>
      </c>
      <c r="H650" s="215" t="s">
        <v>196</v>
      </c>
      <c r="I650" s="215" t="s">
        <v>128</v>
      </c>
      <c r="J650" s="215" t="s">
        <v>196</v>
      </c>
      <c r="K650" s="215" t="s">
        <v>196</v>
      </c>
      <c r="L650" s="215" t="s">
        <v>196</v>
      </c>
      <c r="M650" s="216">
        <v>-1</v>
      </c>
      <c r="N650" t="str">
        <f t="shared" si="10"/>
        <v>210000010100</v>
      </c>
    </row>
    <row r="651" spans="1:14" x14ac:dyDescent="0.25">
      <c r="A651" s="215" t="s">
        <v>108</v>
      </c>
      <c r="B651" s="215" t="s">
        <v>226</v>
      </c>
      <c r="C651" s="215" t="s">
        <v>378</v>
      </c>
      <c r="D651" s="215" t="s">
        <v>126</v>
      </c>
      <c r="E651" s="215" t="s">
        <v>127</v>
      </c>
      <c r="F651" s="215" t="s">
        <v>125</v>
      </c>
      <c r="G651" s="215" t="s">
        <v>140</v>
      </c>
      <c r="H651" s="215" t="s">
        <v>196</v>
      </c>
      <c r="I651" s="215" t="s">
        <v>128</v>
      </c>
      <c r="J651" s="215" t="s">
        <v>196</v>
      </c>
      <c r="K651" s="215" t="s">
        <v>196</v>
      </c>
      <c r="L651" s="215" t="s">
        <v>196</v>
      </c>
      <c r="M651" s="216">
        <v>-91.4</v>
      </c>
      <c r="N651" t="str">
        <f t="shared" si="10"/>
        <v>210500010100</v>
      </c>
    </row>
    <row r="652" spans="1:14" x14ac:dyDescent="0.25">
      <c r="A652" s="215" t="s">
        <v>108</v>
      </c>
      <c r="B652" s="215" t="s">
        <v>226</v>
      </c>
      <c r="C652" s="215" t="s">
        <v>378</v>
      </c>
      <c r="D652" s="215" t="s">
        <v>126</v>
      </c>
      <c r="E652" s="215" t="s">
        <v>127</v>
      </c>
      <c r="F652" s="215" t="s">
        <v>125</v>
      </c>
      <c r="G652" s="215" t="s">
        <v>139</v>
      </c>
      <c r="H652" s="215" t="s">
        <v>196</v>
      </c>
      <c r="I652" s="215" t="s">
        <v>128</v>
      </c>
      <c r="J652" s="215" t="s">
        <v>196</v>
      </c>
      <c r="K652" s="215" t="s">
        <v>196</v>
      </c>
      <c r="L652" s="215" t="s">
        <v>196</v>
      </c>
      <c r="M652" s="216">
        <v>-14.91</v>
      </c>
      <c r="N652" t="str">
        <f t="shared" si="10"/>
        <v>210000010100</v>
      </c>
    </row>
    <row r="653" spans="1:14" x14ac:dyDescent="0.25">
      <c r="A653" s="215" t="s">
        <v>108</v>
      </c>
      <c r="B653" s="215" t="s">
        <v>226</v>
      </c>
      <c r="C653" s="215" t="s">
        <v>378</v>
      </c>
      <c r="D653" s="215" t="s">
        <v>126</v>
      </c>
      <c r="E653" s="215" t="s">
        <v>127</v>
      </c>
      <c r="F653" s="215" t="s">
        <v>125</v>
      </c>
      <c r="G653" s="215" t="s">
        <v>142</v>
      </c>
      <c r="H653" s="215" t="s">
        <v>196</v>
      </c>
      <c r="I653" s="215" t="s">
        <v>128</v>
      </c>
      <c r="J653" s="215" t="s">
        <v>196</v>
      </c>
      <c r="K653" s="215" t="s">
        <v>196</v>
      </c>
      <c r="L653" s="215" t="s">
        <v>196</v>
      </c>
      <c r="M653" s="216">
        <v>-0.66</v>
      </c>
      <c r="N653" t="str">
        <f t="shared" si="10"/>
        <v>212500010100</v>
      </c>
    </row>
    <row r="654" spans="1:14" x14ac:dyDescent="0.25">
      <c r="A654" s="215" t="s">
        <v>108</v>
      </c>
      <c r="B654" s="215" t="s">
        <v>226</v>
      </c>
      <c r="C654" s="215" t="s">
        <v>378</v>
      </c>
      <c r="D654" s="215" t="s">
        <v>126</v>
      </c>
      <c r="E654" s="215" t="s">
        <v>127</v>
      </c>
      <c r="F654" s="215" t="s">
        <v>125</v>
      </c>
      <c r="G654" s="215" t="s">
        <v>136</v>
      </c>
      <c r="H654" s="215" t="s">
        <v>196</v>
      </c>
      <c r="I654" s="215" t="s">
        <v>128</v>
      </c>
      <c r="J654" s="215" t="s">
        <v>196</v>
      </c>
      <c r="K654" s="215" t="s">
        <v>196</v>
      </c>
      <c r="L654" s="215" t="s">
        <v>196</v>
      </c>
      <c r="M654" s="216">
        <v>-0.43</v>
      </c>
      <c r="N654" t="str">
        <f t="shared" si="10"/>
        <v>205500010100</v>
      </c>
    </row>
    <row r="655" spans="1:14" x14ac:dyDescent="0.25">
      <c r="A655" s="215" t="s">
        <v>108</v>
      </c>
      <c r="B655" s="215" t="s">
        <v>226</v>
      </c>
      <c r="C655" s="215" t="s">
        <v>378</v>
      </c>
      <c r="D655" s="215" t="s">
        <v>126</v>
      </c>
      <c r="E655" s="215" t="s">
        <v>127</v>
      </c>
      <c r="F655" s="215" t="s">
        <v>125</v>
      </c>
      <c r="G655" s="215" t="s">
        <v>139</v>
      </c>
      <c r="H655" s="215" t="s">
        <v>196</v>
      </c>
      <c r="I655" s="215" t="s">
        <v>128</v>
      </c>
      <c r="J655" s="215" t="s">
        <v>196</v>
      </c>
      <c r="K655" s="215" t="s">
        <v>196</v>
      </c>
      <c r="L655" s="215" t="s">
        <v>196</v>
      </c>
      <c r="M655" s="216">
        <v>-16.62</v>
      </c>
      <c r="N655" t="str">
        <f t="shared" si="10"/>
        <v>210000010100</v>
      </c>
    </row>
    <row r="656" spans="1:14" x14ac:dyDescent="0.25">
      <c r="A656" s="215" t="s">
        <v>108</v>
      </c>
      <c r="B656" s="215" t="s">
        <v>226</v>
      </c>
      <c r="C656" s="215" t="s">
        <v>378</v>
      </c>
      <c r="D656" s="215" t="s">
        <v>126</v>
      </c>
      <c r="E656" s="215" t="s">
        <v>127</v>
      </c>
      <c r="F656" s="215" t="s">
        <v>125</v>
      </c>
      <c r="G656" s="215" t="s">
        <v>134</v>
      </c>
      <c r="H656" s="215" t="s">
        <v>196</v>
      </c>
      <c r="I656" s="215" t="s">
        <v>128</v>
      </c>
      <c r="J656" s="215" t="s">
        <v>196</v>
      </c>
      <c r="K656" s="215" t="s">
        <v>196</v>
      </c>
      <c r="L656" s="215" t="s">
        <v>196</v>
      </c>
      <c r="M656" s="216">
        <v>-91.4</v>
      </c>
      <c r="N656" t="str">
        <f t="shared" si="10"/>
        <v>205200010100</v>
      </c>
    </row>
    <row r="657" spans="1:14" x14ac:dyDescent="0.25">
      <c r="A657" s="215" t="s">
        <v>108</v>
      </c>
      <c r="B657" s="215" t="s">
        <v>226</v>
      </c>
      <c r="C657" s="215" t="s">
        <v>378</v>
      </c>
      <c r="D657" s="215" t="s">
        <v>126</v>
      </c>
      <c r="E657" s="215" t="s">
        <v>127</v>
      </c>
      <c r="F657" s="215" t="s">
        <v>125</v>
      </c>
      <c r="G657" s="215" t="s">
        <v>141</v>
      </c>
      <c r="H657" s="215" t="s">
        <v>196</v>
      </c>
      <c r="I657" s="215" t="s">
        <v>128</v>
      </c>
      <c r="J657" s="215" t="s">
        <v>196</v>
      </c>
      <c r="K657" s="215" t="s">
        <v>196</v>
      </c>
      <c r="L657" s="215" t="s">
        <v>196</v>
      </c>
      <c r="M657" s="216">
        <v>-84.89</v>
      </c>
      <c r="N657" t="str">
        <f t="shared" si="10"/>
        <v>211000010100</v>
      </c>
    </row>
    <row r="658" spans="1:14" x14ac:dyDescent="0.25">
      <c r="A658" s="215" t="s">
        <v>108</v>
      </c>
      <c r="B658" s="215" t="s">
        <v>226</v>
      </c>
      <c r="C658" s="215" t="s">
        <v>378</v>
      </c>
      <c r="D658" s="215" t="s">
        <v>126</v>
      </c>
      <c r="E658" s="215" t="s">
        <v>127</v>
      </c>
      <c r="F658" s="215" t="s">
        <v>125</v>
      </c>
      <c r="G658" s="215" t="s">
        <v>135</v>
      </c>
      <c r="H658" s="215" t="s">
        <v>196</v>
      </c>
      <c r="I658" s="215" t="s">
        <v>128</v>
      </c>
      <c r="J658" s="215" t="s">
        <v>196</v>
      </c>
      <c r="K658" s="215" t="s">
        <v>196</v>
      </c>
      <c r="L658" s="215" t="s">
        <v>196</v>
      </c>
      <c r="M658" s="216">
        <v>-84.89</v>
      </c>
      <c r="N658" t="str">
        <f t="shared" si="10"/>
        <v>205300010100</v>
      </c>
    </row>
    <row r="659" spans="1:14" x14ac:dyDescent="0.25">
      <c r="A659" s="215" t="s">
        <v>108</v>
      </c>
      <c r="B659" s="215" t="s">
        <v>226</v>
      </c>
      <c r="C659" s="215" t="s">
        <v>378</v>
      </c>
      <c r="D659" s="215" t="s">
        <v>126</v>
      </c>
      <c r="E659" s="215" t="s">
        <v>127</v>
      </c>
      <c r="F659" s="215" t="s">
        <v>125</v>
      </c>
      <c r="G659" s="215" t="s">
        <v>147</v>
      </c>
      <c r="H659" s="215" t="s">
        <v>196</v>
      </c>
      <c r="I659" s="215" t="s">
        <v>128</v>
      </c>
      <c r="J659" s="215" t="s">
        <v>196</v>
      </c>
      <c r="K659" s="215" t="s">
        <v>196</v>
      </c>
      <c r="L659" s="215" t="s">
        <v>196</v>
      </c>
      <c r="M659" s="216">
        <v>-19.850000000000001</v>
      </c>
      <c r="N659" t="str">
        <f t="shared" si="10"/>
        <v>216000010100</v>
      </c>
    </row>
    <row r="660" spans="1:14" x14ac:dyDescent="0.25">
      <c r="A660" s="215" t="s">
        <v>108</v>
      </c>
      <c r="B660" s="215" t="s">
        <v>226</v>
      </c>
      <c r="C660" s="215" t="s">
        <v>378</v>
      </c>
      <c r="D660" s="215" t="s">
        <v>126</v>
      </c>
      <c r="E660" s="215" t="s">
        <v>127</v>
      </c>
      <c r="F660" s="215" t="s">
        <v>125</v>
      </c>
      <c r="G660" s="215" t="s">
        <v>144</v>
      </c>
      <c r="H660" s="215" t="s">
        <v>196</v>
      </c>
      <c r="I660" s="215" t="s">
        <v>128</v>
      </c>
      <c r="J660" s="215" t="s">
        <v>196</v>
      </c>
      <c r="K660" s="215" t="s">
        <v>196</v>
      </c>
      <c r="L660" s="215" t="s">
        <v>196</v>
      </c>
      <c r="M660" s="216">
        <v>-114.51</v>
      </c>
      <c r="N660" t="str">
        <f t="shared" si="10"/>
        <v>214000010100</v>
      </c>
    </row>
    <row r="661" spans="1:14" x14ac:dyDescent="0.25">
      <c r="A661" s="215" t="s">
        <v>108</v>
      </c>
      <c r="B661" s="215" t="s">
        <v>226</v>
      </c>
      <c r="C661" s="215" t="s">
        <v>378</v>
      </c>
      <c r="D661" s="215" t="s">
        <v>126</v>
      </c>
      <c r="E661" s="215" t="s">
        <v>127</v>
      </c>
      <c r="F661" s="215" t="s">
        <v>125</v>
      </c>
      <c r="G661" s="215" t="s">
        <v>138</v>
      </c>
      <c r="H661" s="215" t="s">
        <v>196</v>
      </c>
      <c r="I661" s="215" t="s">
        <v>128</v>
      </c>
      <c r="J661" s="215" t="s">
        <v>196</v>
      </c>
      <c r="K661" s="215" t="s">
        <v>196</v>
      </c>
      <c r="L661" s="215" t="s">
        <v>196</v>
      </c>
      <c r="M661" s="216">
        <v>-19.850000000000001</v>
      </c>
      <c r="N661" t="str">
        <f t="shared" si="10"/>
        <v>205800010100</v>
      </c>
    </row>
    <row r="662" spans="1:14" x14ac:dyDescent="0.25">
      <c r="A662" s="215" t="s">
        <v>108</v>
      </c>
      <c r="B662" s="215" t="s">
        <v>226</v>
      </c>
      <c r="C662" s="215" t="s">
        <v>378</v>
      </c>
      <c r="D662" s="215" t="s">
        <v>126</v>
      </c>
      <c r="E662" s="215" t="s">
        <v>127</v>
      </c>
      <c r="F662" s="215" t="s">
        <v>125</v>
      </c>
      <c r="G662" s="215" t="s">
        <v>145</v>
      </c>
      <c r="H662" s="215" t="s">
        <v>196</v>
      </c>
      <c r="I662" s="215" t="s">
        <v>128</v>
      </c>
      <c r="J662" s="215" t="s">
        <v>196</v>
      </c>
      <c r="K662" s="215" t="s">
        <v>196</v>
      </c>
      <c r="L662" s="215" t="s">
        <v>196</v>
      </c>
      <c r="M662" s="216">
        <v>-59.34</v>
      </c>
      <c r="N662" t="str">
        <f t="shared" si="10"/>
        <v>215000010100</v>
      </c>
    </row>
    <row r="663" spans="1:14" x14ac:dyDescent="0.25">
      <c r="A663" s="215" t="s">
        <v>108</v>
      </c>
      <c r="B663" s="215" t="s">
        <v>226</v>
      </c>
      <c r="C663" s="215" t="s">
        <v>378</v>
      </c>
      <c r="D663" s="215" t="s">
        <v>126</v>
      </c>
      <c r="E663" s="215" t="s">
        <v>127</v>
      </c>
      <c r="F663" s="215" t="s">
        <v>125</v>
      </c>
      <c r="G663" s="215" t="s">
        <v>124</v>
      </c>
      <c r="H663" s="215" t="s">
        <v>196</v>
      </c>
      <c r="I663" s="215" t="s">
        <v>128</v>
      </c>
      <c r="J663" s="215" t="s">
        <v>196</v>
      </c>
      <c r="K663" s="215" t="s">
        <v>196</v>
      </c>
      <c r="L663" s="215" t="s">
        <v>196</v>
      </c>
      <c r="M663" s="216">
        <v>-1121.3499999999999</v>
      </c>
      <c r="N663" t="str">
        <f t="shared" si="10"/>
        <v>100000010100</v>
      </c>
    </row>
    <row r="664" spans="1:14" x14ac:dyDescent="0.25">
      <c r="A664" s="215" t="s">
        <v>108</v>
      </c>
      <c r="B664" s="215" t="s">
        <v>282</v>
      </c>
      <c r="C664" s="215" t="s">
        <v>283</v>
      </c>
      <c r="D664" s="215" t="s">
        <v>126</v>
      </c>
      <c r="E664" s="215" t="s">
        <v>127</v>
      </c>
      <c r="F664" s="215" t="s">
        <v>125</v>
      </c>
      <c r="G664" s="215" t="s">
        <v>149</v>
      </c>
      <c r="H664" s="215" t="s">
        <v>196</v>
      </c>
      <c r="I664" s="215" t="s">
        <v>128</v>
      </c>
      <c r="J664" s="215" t="s">
        <v>196</v>
      </c>
      <c r="K664" s="215" t="s">
        <v>196</v>
      </c>
      <c r="L664" s="215" t="s">
        <v>196</v>
      </c>
      <c r="M664" s="216">
        <v>2076.96</v>
      </c>
      <c r="N664" t="str">
        <f t="shared" si="10"/>
        <v>710000010100</v>
      </c>
    </row>
    <row r="665" spans="1:14" x14ac:dyDescent="0.25">
      <c r="A665" s="215" t="s">
        <v>108</v>
      </c>
      <c r="B665" s="215" t="s">
        <v>282</v>
      </c>
      <c r="C665" s="215" t="s">
        <v>283</v>
      </c>
      <c r="D665" s="215" t="s">
        <v>126</v>
      </c>
      <c r="E665" s="215" t="s">
        <v>127</v>
      </c>
      <c r="F665" s="215" t="s">
        <v>125</v>
      </c>
      <c r="G665" s="215" t="s">
        <v>149</v>
      </c>
      <c r="H665" s="215" t="s">
        <v>196</v>
      </c>
      <c r="I665" s="215" t="s">
        <v>128</v>
      </c>
      <c r="J665" s="215" t="s">
        <v>196</v>
      </c>
      <c r="K665" s="215" t="s">
        <v>196</v>
      </c>
      <c r="L665" s="215" t="s">
        <v>196</v>
      </c>
      <c r="M665" s="216">
        <v>346.16</v>
      </c>
      <c r="N665" t="str">
        <f t="shared" si="10"/>
        <v>710000010100</v>
      </c>
    </row>
    <row r="666" spans="1:14" x14ac:dyDescent="0.25">
      <c r="A666" s="215" t="s">
        <v>108</v>
      </c>
      <c r="B666" s="215" t="s">
        <v>282</v>
      </c>
      <c r="C666" s="215" t="s">
        <v>283</v>
      </c>
      <c r="D666" s="215" t="s">
        <v>126</v>
      </c>
      <c r="E666" s="215" t="s">
        <v>127</v>
      </c>
      <c r="F666" s="215" t="s">
        <v>125</v>
      </c>
      <c r="G666" s="215" t="s">
        <v>152</v>
      </c>
      <c r="H666" s="215" t="s">
        <v>196</v>
      </c>
      <c r="I666" s="215" t="s">
        <v>128</v>
      </c>
      <c r="J666" s="215" t="s">
        <v>196</v>
      </c>
      <c r="K666" s="215" t="s">
        <v>196</v>
      </c>
      <c r="L666" s="215" t="s">
        <v>196</v>
      </c>
      <c r="M666" s="216">
        <v>148.34</v>
      </c>
      <c r="N666" t="str">
        <f t="shared" si="10"/>
        <v>723000010100</v>
      </c>
    </row>
    <row r="667" spans="1:14" x14ac:dyDescent="0.25">
      <c r="A667" s="215" t="s">
        <v>108</v>
      </c>
      <c r="B667" s="215" t="s">
        <v>282</v>
      </c>
      <c r="C667" s="215" t="s">
        <v>283</v>
      </c>
      <c r="D667" s="215" t="s">
        <v>126</v>
      </c>
      <c r="E667" s="215" t="s">
        <v>127</v>
      </c>
      <c r="F667" s="215" t="s">
        <v>125</v>
      </c>
      <c r="G667" s="215" t="s">
        <v>153</v>
      </c>
      <c r="H667" s="215" t="s">
        <v>196</v>
      </c>
      <c r="I667" s="215" t="s">
        <v>128</v>
      </c>
      <c r="J667" s="215" t="s">
        <v>196</v>
      </c>
      <c r="K667" s="215" t="s">
        <v>196</v>
      </c>
      <c r="L667" s="215" t="s">
        <v>196</v>
      </c>
      <c r="M667" s="216">
        <v>34.700000000000003</v>
      </c>
      <c r="N667" t="str">
        <f t="shared" si="10"/>
        <v>723100010100</v>
      </c>
    </row>
    <row r="668" spans="1:14" x14ac:dyDescent="0.25">
      <c r="A668" s="215" t="s">
        <v>108</v>
      </c>
      <c r="B668" s="215" t="s">
        <v>282</v>
      </c>
      <c r="C668" s="215" t="s">
        <v>283</v>
      </c>
      <c r="D668" s="215" t="s">
        <v>126</v>
      </c>
      <c r="E668" s="215" t="s">
        <v>127</v>
      </c>
      <c r="F668" s="215" t="s">
        <v>125</v>
      </c>
      <c r="G668" s="215" t="s">
        <v>157</v>
      </c>
      <c r="H668" s="215" t="s">
        <v>196</v>
      </c>
      <c r="I668" s="215" t="s">
        <v>128</v>
      </c>
      <c r="J668" s="215" t="s">
        <v>196</v>
      </c>
      <c r="K668" s="215" t="s">
        <v>196</v>
      </c>
      <c r="L668" s="215" t="s">
        <v>196</v>
      </c>
      <c r="M668" s="216">
        <v>159.93</v>
      </c>
      <c r="N668" t="str">
        <f t="shared" si="10"/>
        <v>726900010100</v>
      </c>
    </row>
    <row r="669" spans="1:14" x14ac:dyDescent="0.25">
      <c r="A669" s="215" t="s">
        <v>108</v>
      </c>
      <c r="B669" s="215" t="s">
        <v>282</v>
      </c>
      <c r="C669" s="215" t="s">
        <v>283</v>
      </c>
      <c r="D669" s="215" t="s">
        <v>126</v>
      </c>
      <c r="E669" s="215" t="s">
        <v>127</v>
      </c>
      <c r="F669" s="215" t="s">
        <v>125</v>
      </c>
      <c r="G669" s="215" t="s">
        <v>157</v>
      </c>
      <c r="H669" s="215" t="s">
        <v>196</v>
      </c>
      <c r="I669" s="215" t="s">
        <v>128</v>
      </c>
      <c r="J669" s="215" t="s">
        <v>196</v>
      </c>
      <c r="K669" s="215" t="s">
        <v>196</v>
      </c>
      <c r="L669" s="215" t="s">
        <v>196</v>
      </c>
      <c r="M669" s="216">
        <v>29.08</v>
      </c>
      <c r="N669" t="str">
        <f t="shared" si="10"/>
        <v>726900010100</v>
      </c>
    </row>
    <row r="670" spans="1:14" x14ac:dyDescent="0.25">
      <c r="A670" s="215" t="s">
        <v>108</v>
      </c>
      <c r="B670" s="215" t="s">
        <v>282</v>
      </c>
      <c r="C670" s="215" t="s">
        <v>283</v>
      </c>
      <c r="D670" s="215" t="s">
        <v>126</v>
      </c>
      <c r="E670" s="215" t="s">
        <v>127</v>
      </c>
      <c r="F670" s="215" t="s">
        <v>125</v>
      </c>
      <c r="G670" s="215" t="s">
        <v>140</v>
      </c>
      <c r="H670" s="215" t="s">
        <v>196</v>
      </c>
      <c r="I670" s="215" t="s">
        <v>128</v>
      </c>
      <c r="J670" s="215" t="s">
        <v>196</v>
      </c>
      <c r="K670" s="215" t="s">
        <v>196</v>
      </c>
      <c r="L670" s="215" t="s">
        <v>196</v>
      </c>
      <c r="M670" s="216">
        <v>-159.93</v>
      </c>
      <c r="N670" t="str">
        <f t="shared" si="10"/>
        <v>210500010100</v>
      </c>
    </row>
    <row r="671" spans="1:14" x14ac:dyDescent="0.25">
      <c r="A671" s="215" t="s">
        <v>108</v>
      </c>
      <c r="B671" s="215" t="s">
        <v>282</v>
      </c>
      <c r="C671" s="215" t="s">
        <v>283</v>
      </c>
      <c r="D671" s="215" t="s">
        <v>126</v>
      </c>
      <c r="E671" s="215" t="s">
        <v>127</v>
      </c>
      <c r="F671" s="215" t="s">
        <v>125</v>
      </c>
      <c r="G671" s="215" t="s">
        <v>150</v>
      </c>
      <c r="H671" s="215" t="s">
        <v>196</v>
      </c>
      <c r="I671" s="215" t="s">
        <v>128</v>
      </c>
      <c r="J671" s="215" t="s">
        <v>196</v>
      </c>
      <c r="K671" s="215" t="s">
        <v>196</v>
      </c>
      <c r="L671" s="215" t="s">
        <v>196</v>
      </c>
      <c r="M671" s="216">
        <v>-20.66</v>
      </c>
      <c r="N671" t="str">
        <f t="shared" si="10"/>
        <v>219000010100</v>
      </c>
    </row>
    <row r="672" spans="1:14" x14ac:dyDescent="0.25">
      <c r="A672" s="215" t="s">
        <v>108</v>
      </c>
      <c r="B672" s="215" t="s">
        <v>282</v>
      </c>
      <c r="C672" s="215" t="s">
        <v>283</v>
      </c>
      <c r="D672" s="215" t="s">
        <v>126</v>
      </c>
      <c r="E672" s="215" t="s">
        <v>127</v>
      </c>
      <c r="F672" s="215" t="s">
        <v>125</v>
      </c>
      <c r="G672" s="215" t="s">
        <v>139</v>
      </c>
      <c r="H672" s="215" t="s">
        <v>196</v>
      </c>
      <c r="I672" s="215" t="s">
        <v>128</v>
      </c>
      <c r="J672" s="215" t="s">
        <v>196</v>
      </c>
      <c r="K672" s="215" t="s">
        <v>196</v>
      </c>
      <c r="L672" s="215" t="s">
        <v>196</v>
      </c>
      <c r="M672" s="216">
        <v>-9.89</v>
      </c>
      <c r="N672" t="str">
        <f t="shared" si="10"/>
        <v>210000010100</v>
      </c>
    </row>
    <row r="673" spans="1:14" x14ac:dyDescent="0.25">
      <c r="A673" s="215" t="s">
        <v>108</v>
      </c>
      <c r="B673" s="215" t="s">
        <v>282</v>
      </c>
      <c r="C673" s="215" t="s">
        <v>283</v>
      </c>
      <c r="D673" s="215" t="s">
        <v>126</v>
      </c>
      <c r="E673" s="215" t="s">
        <v>127</v>
      </c>
      <c r="F673" s="215" t="s">
        <v>125</v>
      </c>
      <c r="G673" s="215" t="s">
        <v>134</v>
      </c>
      <c r="H673" s="215" t="s">
        <v>196</v>
      </c>
      <c r="I673" s="215" t="s">
        <v>128</v>
      </c>
      <c r="J673" s="215" t="s">
        <v>196</v>
      </c>
      <c r="K673" s="215" t="s">
        <v>196</v>
      </c>
      <c r="L673" s="215" t="s">
        <v>196</v>
      </c>
      <c r="M673" s="216">
        <v>-159.93</v>
      </c>
      <c r="N673" t="str">
        <f t="shared" si="10"/>
        <v>205200010100</v>
      </c>
    </row>
    <row r="674" spans="1:14" x14ac:dyDescent="0.25">
      <c r="A674" s="215" t="s">
        <v>108</v>
      </c>
      <c r="B674" s="215" t="s">
        <v>282</v>
      </c>
      <c r="C674" s="215" t="s">
        <v>283</v>
      </c>
      <c r="D674" s="215" t="s">
        <v>126</v>
      </c>
      <c r="E674" s="215" t="s">
        <v>127</v>
      </c>
      <c r="F674" s="215" t="s">
        <v>125</v>
      </c>
      <c r="G674" s="215" t="s">
        <v>139</v>
      </c>
      <c r="H674" s="215" t="s">
        <v>196</v>
      </c>
      <c r="I674" s="215" t="s">
        <v>128</v>
      </c>
      <c r="J674" s="215" t="s">
        <v>196</v>
      </c>
      <c r="K674" s="215" t="s">
        <v>196</v>
      </c>
      <c r="L674" s="215" t="s">
        <v>196</v>
      </c>
      <c r="M674" s="216">
        <v>-29.08</v>
      </c>
      <c r="N674" t="str">
        <f t="shared" si="10"/>
        <v>210000010100</v>
      </c>
    </row>
    <row r="675" spans="1:14" x14ac:dyDescent="0.25">
      <c r="A675" s="215" t="s">
        <v>108</v>
      </c>
      <c r="B675" s="215" t="s">
        <v>282</v>
      </c>
      <c r="C675" s="215" t="s">
        <v>283</v>
      </c>
      <c r="D675" s="215" t="s">
        <v>126</v>
      </c>
      <c r="E675" s="215" t="s">
        <v>127</v>
      </c>
      <c r="F675" s="215" t="s">
        <v>125</v>
      </c>
      <c r="G675" s="215" t="s">
        <v>141</v>
      </c>
      <c r="H675" s="215" t="s">
        <v>196</v>
      </c>
      <c r="I675" s="215" t="s">
        <v>128</v>
      </c>
      <c r="J675" s="215" t="s">
        <v>196</v>
      </c>
      <c r="K675" s="215" t="s">
        <v>196</v>
      </c>
      <c r="L675" s="215" t="s">
        <v>196</v>
      </c>
      <c r="M675" s="216">
        <v>-148.34</v>
      </c>
      <c r="N675" t="str">
        <f t="shared" si="10"/>
        <v>211000010100</v>
      </c>
    </row>
    <row r="676" spans="1:14" x14ac:dyDescent="0.25">
      <c r="A676" s="215" t="s">
        <v>108</v>
      </c>
      <c r="B676" s="215" t="s">
        <v>282</v>
      </c>
      <c r="C676" s="215" t="s">
        <v>283</v>
      </c>
      <c r="D676" s="215" t="s">
        <v>126</v>
      </c>
      <c r="E676" s="215" t="s">
        <v>127</v>
      </c>
      <c r="F676" s="215" t="s">
        <v>125</v>
      </c>
      <c r="G676" s="215" t="s">
        <v>135</v>
      </c>
      <c r="H676" s="215" t="s">
        <v>196</v>
      </c>
      <c r="I676" s="215" t="s">
        <v>128</v>
      </c>
      <c r="J676" s="215" t="s">
        <v>196</v>
      </c>
      <c r="K676" s="215" t="s">
        <v>196</v>
      </c>
      <c r="L676" s="215" t="s">
        <v>196</v>
      </c>
      <c r="M676" s="216">
        <v>-148.34</v>
      </c>
      <c r="N676" t="str">
        <f t="shared" si="10"/>
        <v>205300010100</v>
      </c>
    </row>
    <row r="677" spans="1:14" x14ac:dyDescent="0.25">
      <c r="A677" s="215" t="s">
        <v>108</v>
      </c>
      <c r="B677" s="215" t="s">
        <v>282</v>
      </c>
      <c r="C677" s="215" t="s">
        <v>283</v>
      </c>
      <c r="D677" s="215" t="s">
        <v>126</v>
      </c>
      <c r="E677" s="215" t="s">
        <v>127</v>
      </c>
      <c r="F677" s="215" t="s">
        <v>125</v>
      </c>
      <c r="G677" s="215" t="s">
        <v>147</v>
      </c>
      <c r="H677" s="215" t="s">
        <v>196</v>
      </c>
      <c r="I677" s="215" t="s">
        <v>128</v>
      </c>
      <c r="J677" s="215" t="s">
        <v>196</v>
      </c>
      <c r="K677" s="215" t="s">
        <v>196</v>
      </c>
      <c r="L677" s="215" t="s">
        <v>196</v>
      </c>
      <c r="M677" s="216">
        <v>-34.700000000000003</v>
      </c>
      <c r="N677" t="str">
        <f t="shared" si="10"/>
        <v>216000010100</v>
      </c>
    </row>
    <row r="678" spans="1:14" x14ac:dyDescent="0.25">
      <c r="A678" s="215" t="s">
        <v>108</v>
      </c>
      <c r="B678" s="215" t="s">
        <v>282</v>
      </c>
      <c r="C678" s="215" t="s">
        <v>283</v>
      </c>
      <c r="D678" s="215" t="s">
        <v>126</v>
      </c>
      <c r="E678" s="215" t="s">
        <v>127</v>
      </c>
      <c r="F678" s="215" t="s">
        <v>125</v>
      </c>
      <c r="G678" s="215" t="s">
        <v>144</v>
      </c>
      <c r="H678" s="215" t="s">
        <v>196</v>
      </c>
      <c r="I678" s="215" t="s">
        <v>128</v>
      </c>
      <c r="J678" s="215" t="s">
        <v>196</v>
      </c>
      <c r="K678" s="215" t="s">
        <v>196</v>
      </c>
      <c r="L678" s="215" t="s">
        <v>196</v>
      </c>
      <c r="M678" s="216">
        <v>-297.33999999999997</v>
      </c>
      <c r="N678" t="str">
        <f t="shared" si="10"/>
        <v>214000010100</v>
      </c>
    </row>
    <row r="679" spans="1:14" x14ac:dyDescent="0.25">
      <c r="A679" s="215" t="s">
        <v>108</v>
      </c>
      <c r="B679" s="215" t="s">
        <v>282</v>
      </c>
      <c r="C679" s="215" t="s">
        <v>283</v>
      </c>
      <c r="D679" s="215" t="s">
        <v>126</v>
      </c>
      <c r="E679" s="215" t="s">
        <v>127</v>
      </c>
      <c r="F679" s="215" t="s">
        <v>125</v>
      </c>
      <c r="G679" s="215" t="s">
        <v>138</v>
      </c>
      <c r="H679" s="215" t="s">
        <v>196</v>
      </c>
      <c r="I679" s="215" t="s">
        <v>128</v>
      </c>
      <c r="J679" s="215" t="s">
        <v>196</v>
      </c>
      <c r="K679" s="215" t="s">
        <v>196</v>
      </c>
      <c r="L679" s="215" t="s">
        <v>196</v>
      </c>
      <c r="M679" s="216">
        <v>-34.700000000000003</v>
      </c>
      <c r="N679" t="str">
        <f t="shared" si="10"/>
        <v>205800010100</v>
      </c>
    </row>
    <row r="680" spans="1:14" x14ac:dyDescent="0.25">
      <c r="A680" s="215" t="s">
        <v>108</v>
      </c>
      <c r="B680" s="215" t="s">
        <v>282</v>
      </c>
      <c r="C680" s="215" t="s">
        <v>283</v>
      </c>
      <c r="D680" s="215" t="s">
        <v>126</v>
      </c>
      <c r="E680" s="215" t="s">
        <v>127</v>
      </c>
      <c r="F680" s="215" t="s">
        <v>125</v>
      </c>
      <c r="G680" s="215" t="s">
        <v>145</v>
      </c>
      <c r="H680" s="215" t="s">
        <v>196</v>
      </c>
      <c r="I680" s="215" t="s">
        <v>128</v>
      </c>
      <c r="J680" s="215" t="s">
        <v>196</v>
      </c>
      <c r="K680" s="215" t="s">
        <v>196</v>
      </c>
      <c r="L680" s="215" t="s">
        <v>196</v>
      </c>
      <c r="M680" s="216">
        <v>-125.55</v>
      </c>
      <c r="N680" t="str">
        <f t="shared" si="10"/>
        <v>215000010100</v>
      </c>
    </row>
    <row r="681" spans="1:14" x14ac:dyDescent="0.25">
      <c r="A681" s="215" t="s">
        <v>108</v>
      </c>
      <c r="B681" s="215" t="s">
        <v>282</v>
      </c>
      <c r="C681" s="215" t="s">
        <v>283</v>
      </c>
      <c r="D681" s="215" t="s">
        <v>126</v>
      </c>
      <c r="E681" s="215" t="s">
        <v>127</v>
      </c>
      <c r="F681" s="215" t="s">
        <v>125</v>
      </c>
      <c r="G681" s="215" t="s">
        <v>124</v>
      </c>
      <c r="H681" s="215" t="s">
        <v>196</v>
      </c>
      <c r="I681" s="215" t="s">
        <v>128</v>
      </c>
      <c r="J681" s="215" t="s">
        <v>196</v>
      </c>
      <c r="K681" s="215" t="s">
        <v>196</v>
      </c>
      <c r="L681" s="215" t="s">
        <v>196</v>
      </c>
      <c r="M681" s="216">
        <v>-1626.71</v>
      </c>
      <c r="N681" t="str">
        <f t="shared" si="10"/>
        <v>100000010100</v>
      </c>
    </row>
    <row r="682" spans="1:14" x14ac:dyDescent="0.25">
      <c r="A682" s="215" t="s">
        <v>108</v>
      </c>
      <c r="B682" s="215" t="s">
        <v>284</v>
      </c>
      <c r="C682" s="215" t="s">
        <v>285</v>
      </c>
      <c r="D682" s="215" t="s">
        <v>126</v>
      </c>
      <c r="E682" s="215" t="s">
        <v>127</v>
      </c>
      <c r="F682" s="215" t="s">
        <v>125</v>
      </c>
      <c r="G682" s="215" t="s">
        <v>137</v>
      </c>
      <c r="H682" s="215" t="s">
        <v>196</v>
      </c>
      <c r="I682" s="215" t="s">
        <v>128</v>
      </c>
      <c r="J682" s="215" t="s">
        <v>196</v>
      </c>
      <c r="K682" s="215" t="s">
        <v>196</v>
      </c>
      <c r="L682" s="215" t="s">
        <v>196</v>
      </c>
      <c r="M682" s="216">
        <v>-271.7</v>
      </c>
      <c r="N682" t="str">
        <f t="shared" si="10"/>
        <v>205600010100</v>
      </c>
    </row>
    <row r="683" spans="1:14" x14ac:dyDescent="0.25">
      <c r="A683" s="215" t="s">
        <v>108</v>
      </c>
      <c r="B683" s="215" t="s">
        <v>284</v>
      </c>
      <c r="C683" s="215" t="s">
        <v>285</v>
      </c>
      <c r="D683" s="215" t="s">
        <v>126</v>
      </c>
      <c r="E683" s="215" t="s">
        <v>127</v>
      </c>
      <c r="F683" s="215" t="s">
        <v>125</v>
      </c>
      <c r="G683" s="215" t="s">
        <v>134</v>
      </c>
      <c r="H683" s="215" t="s">
        <v>196</v>
      </c>
      <c r="I683" s="215" t="s">
        <v>128</v>
      </c>
      <c r="J683" s="215" t="s">
        <v>196</v>
      </c>
      <c r="K683" s="215" t="s">
        <v>196</v>
      </c>
      <c r="L683" s="215" t="s">
        <v>196</v>
      </c>
      <c r="M683" s="216">
        <v>-103.22</v>
      </c>
      <c r="N683" t="str">
        <f t="shared" si="10"/>
        <v>205200010100</v>
      </c>
    </row>
    <row r="684" spans="1:14" x14ac:dyDescent="0.25">
      <c r="A684" s="215" t="s">
        <v>108</v>
      </c>
      <c r="B684" s="215" t="s">
        <v>284</v>
      </c>
      <c r="C684" s="215" t="s">
        <v>285</v>
      </c>
      <c r="D684" s="215" t="s">
        <v>126</v>
      </c>
      <c r="E684" s="215" t="s">
        <v>127</v>
      </c>
      <c r="F684" s="215" t="s">
        <v>125</v>
      </c>
      <c r="G684" s="215" t="s">
        <v>139</v>
      </c>
      <c r="H684" s="215" t="s">
        <v>196</v>
      </c>
      <c r="I684" s="215" t="s">
        <v>128</v>
      </c>
      <c r="J684" s="215" t="s">
        <v>196</v>
      </c>
      <c r="K684" s="215" t="s">
        <v>196</v>
      </c>
      <c r="L684" s="215" t="s">
        <v>196</v>
      </c>
      <c r="M684" s="216">
        <v>-18.77</v>
      </c>
      <c r="N684" t="str">
        <f t="shared" si="10"/>
        <v>210000010100</v>
      </c>
    </row>
    <row r="685" spans="1:14" x14ac:dyDescent="0.25">
      <c r="A685" s="215" t="s">
        <v>108</v>
      </c>
      <c r="B685" s="215" t="s">
        <v>284</v>
      </c>
      <c r="C685" s="215" t="s">
        <v>285</v>
      </c>
      <c r="D685" s="215" t="s">
        <v>126</v>
      </c>
      <c r="E685" s="215" t="s">
        <v>127</v>
      </c>
      <c r="F685" s="215" t="s">
        <v>125</v>
      </c>
      <c r="G685" s="215" t="s">
        <v>141</v>
      </c>
      <c r="H685" s="215" t="s">
        <v>196</v>
      </c>
      <c r="I685" s="215" t="s">
        <v>128</v>
      </c>
      <c r="J685" s="215" t="s">
        <v>196</v>
      </c>
      <c r="K685" s="215" t="s">
        <v>196</v>
      </c>
      <c r="L685" s="215" t="s">
        <v>196</v>
      </c>
      <c r="M685" s="216">
        <v>-92.82</v>
      </c>
      <c r="N685" t="str">
        <f t="shared" si="10"/>
        <v>211000010100</v>
      </c>
    </row>
    <row r="686" spans="1:14" x14ac:dyDescent="0.25">
      <c r="A686" s="215" t="s">
        <v>108</v>
      </c>
      <c r="B686" s="215" t="s">
        <v>284</v>
      </c>
      <c r="C686" s="215" t="s">
        <v>285</v>
      </c>
      <c r="D686" s="215" t="s">
        <v>126</v>
      </c>
      <c r="E686" s="215" t="s">
        <v>127</v>
      </c>
      <c r="F686" s="215" t="s">
        <v>125</v>
      </c>
      <c r="G686" s="215" t="s">
        <v>135</v>
      </c>
      <c r="H686" s="215" t="s">
        <v>196</v>
      </c>
      <c r="I686" s="215" t="s">
        <v>128</v>
      </c>
      <c r="J686" s="215" t="s">
        <v>196</v>
      </c>
      <c r="K686" s="215" t="s">
        <v>196</v>
      </c>
      <c r="L686" s="215" t="s">
        <v>196</v>
      </c>
      <c r="M686" s="216">
        <v>-92.82</v>
      </c>
      <c r="N686" t="str">
        <f t="shared" si="10"/>
        <v>205300010100</v>
      </c>
    </row>
    <row r="687" spans="1:14" x14ac:dyDescent="0.25">
      <c r="A687" s="215" t="s">
        <v>108</v>
      </c>
      <c r="B687" s="215" t="s">
        <v>284</v>
      </c>
      <c r="C687" s="215" t="s">
        <v>285</v>
      </c>
      <c r="D687" s="215" t="s">
        <v>126</v>
      </c>
      <c r="E687" s="215" t="s">
        <v>127</v>
      </c>
      <c r="F687" s="215" t="s">
        <v>125</v>
      </c>
      <c r="G687" s="215" t="s">
        <v>147</v>
      </c>
      <c r="H687" s="215" t="s">
        <v>196</v>
      </c>
      <c r="I687" s="215" t="s">
        <v>128</v>
      </c>
      <c r="J687" s="215" t="s">
        <v>196</v>
      </c>
      <c r="K687" s="215" t="s">
        <v>196</v>
      </c>
      <c r="L687" s="215" t="s">
        <v>196</v>
      </c>
      <c r="M687" s="216">
        <v>-21.71</v>
      </c>
      <c r="N687" t="str">
        <f t="shared" si="10"/>
        <v>216000010100</v>
      </c>
    </row>
    <row r="688" spans="1:14" x14ac:dyDescent="0.25">
      <c r="A688" s="215" t="s">
        <v>108</v>
      </c>
      <c r="B688" s="215" t="s">
        <v>284</v>
      </c>
      <c r="C688" s="215" t="s">
        <v>285</v>
      </c>
      <c r="D688" s="215" t="s">
        <v>126</v>
      </c>
      <c r="E688" s="215" t="s">
        <v>127</v>
      </c>
      <c r="F688" s="215" t="s">
        <v>125</v>
      </c>
      <c r="G688" s="215" t="s">
        <v>144</v>
      </c>
      <c r="H688" s="215" t="s">
        <v>196</v>
      </c>
      <c r="I688" s="215" t="s">
        <v>128</v>
      </c>
      <c r="J688" s="215" t="s">
        <v>196</v>
      </c>
      <c r="K688" s="215" t="s">
        <v>196</v>
      </c>
      <c r="L688" s="215" t="s">
        <v>196</v>
      </c>
      <c r="M688" s="216">
        <v>-131.91</v>
      </c>
      <c r="N688" t="str">
        <f t="shared" si="10"/>
        <v>214000010100</v>
      </c>
    </row>
    <row r="689" spans="1:14" x14ac:dyDescent="0.25">
      <c r="A689" s="215" t="s">
        <v>108</v>
      </c>
      <c r="B689" s="215" t="s">
        <v>284</v>
      </c>
      <c r="C689" s="215" t="s">
        <v>285</v>
      </c>
      <c r="D689" s="215" t="s">
        <v>126</v>
      </c>
      <c r="E689" s="215" t="s">
        <v>127</v>
      </c>
      <c r="F689" s="215" t="s">
        <v>125</v>
      </c>
      <c r="G689" s="215" t="s">
        <v>138</v>
      </c>
      <c r="H689" s="215" t="s">
        <v>196</v>
      </c>
      <c r="I689" s="215" t="s">
        <v>128</v>
      </c>
      <c r="J689" s="215" t="s">
        <v>196</v>
      </c>
      <c r="K689" s="215" t="s">
        <v>196</v>
      </c>
      <c r="L689" s="215" t="s">
        <v>196</v>
      </c>
      <c r="M689" s="216">
        <v>-21.71</v>
      </c>
      <c r="N689" t="str">
        <f t="shared" si="10"/>
        <v>205800010100</v>
      </c>
    </row>
    <row r="690" spans="1:14" x14ac:dyDescent="0.25">
      <c r="A690" s="215" t="s">
        <v>108</v>
      </c>
      <c r="B690" s="215" t="s">
        <v>284</v>
      </c>
      <c r="C690" s="215" t="s">
        <v>285</v>
      </c>
      <c r="D690" s="215" t="s">
        <v>126</v>
      </c>
      <c r="E690" s="215" t="s">
        <v>127</v>
      </c>
      <c r="F690" s="215" t="s">
        <v>125</v>
      </c>
      <c r="G690" s="215" t="s">
        <v>145</v>
      </c>
      <c r="H690" s="215" t="s">
        <v>196</v>
      </c>
      <c r="I690" s="215" t="s">
        <v>128</v>
      </c>
      <c r="J690" s="215" t="s">
        <v>196</v>
      </c>
      <c r="K690" s="215" t="s">
        <v>196</v>
      </c>
      <c r="L690" s="215" t="s">
        <v>196</v>
      </c>
      <c r="M690" s="216">
        <v>-67.489999999999995</v>
      </c>
      <c r="N690" t="str">
        <f t="shared" si="10"/>
        <v>215000010100</v>
      </c>
    </row>
    <row r="691" spans="1:14" x14ac:dyDescent="0.25">
      <c r="A691" s="215" t="s">
        <v>108</v>
      </c>
      <c r="B691" s="215" t="s">
        <v>284</v>
      </c>
      <c r="C691" s="215" t="s">
        <v>285</v>
      </c>
      <c r="D691" s="215" t="s">
        <v>126</v>
      </c>
      <c r="E691" s="215" t="s">
        <v>127</v>
      </c>
      <c r="F691" s="215" t="s">
        <v>125</v>
      </c>
      <c r="G691" s="215" t="s">
        <v>124</v>
      </c>
      <c r="H691" s="215" t="s">
        <v>196</v>
      </c>
      <c r="I691" s="215" t="s">
        <v>128</v>
      </c>
      <c r="J691" s="215" t="s">
        <v>196</v>
      </c>
      <c r="K691" s="215" t="s">
        <v>196</v>
      </c>
      <c r="L691" s="215" t="s">
        <v>196</v>
      </c>
      <c r="M691" s="216">
        <v>-1079.92</v>
      </c>
      <c r="N691" t="str">
        <f t="shared" si="10"/>
        <v>100000010100</v>
      </c>
    </row>
    <row r="692" spans="1:14" x14ac:dyDescent="0.25">
      <c r="A692" s="215" t="s">
        <v>108</v>
      </c>
      <c r="B692" s="215" t="s">
        <v>284</v>
      </c>
      <c r="C692" s="215" t="s">
        <v>285</v>
      </c>
      <c r="D692" s="215" t="s">
        <v>126</v>
      </c>
      <c r="E692" s="215" t="s">
        <v>127</v>
      </c>
      <c r="F692" s="215" t="s">
        <v>125</v>
      </c>
      <c r="G692" s="215" t="s">
        <v>149</v>
      </c>
      <c r="H692" s="215" t="s">
        <v>196</v>
      </c>
      <c r="I692" s="215" t="s">
        <v>128</v>
      </c>
      <c r="J692" s="215" t="s">
        <v>196</v>
      </c>
      <c r="K692" s="215" t="s">
        <v>196</v>
      </c>
      <c r="L692" s="215" t="s">
        <v>196</v>
      </c>
      <c r="M692" s="216">
        <v>1564</v>
      </c>
      <c r="N692" t="str">
        <f t="shared" si="10"/>
        <v>710000010100</v>
      </c>
    </row>
    <row r="693" spans="1:14" x14ac:dyDescent="0.25">
      <c r="A693" s="215" t="s">
        <v>108</v>
      </c>
      <c r="B693" s="215" t="s">
        <v>284</v>
      </c>
      <c r="C693" s="215" t="s">
        <v>285</v>
      </c>
      <c r="D693" s="215" t="s">
        <v>126</v>
      </c>
      <c r="E693" s="215" t="s">
        <v>127</v>
      </c>
      <c r="F693" s="215" t="s">
        <v>125</v>
      </c>
      <c r="G693" s="215" t="s">
        <v>152</v>
      </c>
      <c r="H693" s="215" t="s">
        <v>196</v>
      </c>
      <c r="I693" s="215" t="s">
        <v>128</v>
      </c>
      <c r="J693" s="215" t="s">
        <v>196</v>
      </c>
      <c r="K693" s="215" t="s">
        <v>196</v>
      </c>
      <c r="L693" s="215" t="s">
        <v>196</v>
      </c>
      <c r="M693" s="216">
        <v>92.82</v>
      </c>
      <c r="N693" t="str">
        <f t="shared" si="10"/>
        <v>723000010100</v>
      </c>
    </row>
    <row r="694" spans="1:14" x14ac:dyDescent="0.25">
      <c r="A694" s="215" t="s">
        <v>108</v>
      </c>
      <c r="B694" s="215" t="s">
        <v>284</v>
      </c>
      <c r="C694" s="215" t="s">
        <v>285</v>
      </c>
      <c r="D694" s="215" t="s">
        <v>126</v>
      </c>
      <c r="E694" s="215" t="s">
        <v>127</v>
      </c>
      <c r="F694" s="215" t="s">
        <v>125</v>
      </c>
      <c r="G694" s="215" t="s">
        <v>153</v>
      </c>
      <c r="H694" s="215" t="s">
        <v>196</v>
      </c>
      <c r="I694" s="215" t="s">
        <v>128</v>
      </c>
      <c r="J694" s="215" t="s">
        <v>196</v>
      </c>
      <c r="K694" s="215" t="s">
        <v>196</v>
      </c>
      <c r="L694" s="215" t="s">
        <v>196</v>
      </c>
      <c r="M694" s="216">
        <v>21.71</v>
      </c>
      <c r="N694" t="str">
        <f t="shared" si="10"/>
        <v>723100010100</v>
      </c>
    </row>
    <row r="695" spans="1:14" x14ac:dyDescent="0.25">
      <c r="A695" s="215" t="s">
        <v>108</v>
      </c>
      <c r="B695" s="215" t="s">
        <v>284</v>
      </c>
      <c r="C695" s="215" t="s">
        <v>285</v>
      </c>
      <c r="D695" s="215" t="s">
        <v>126</v>
      </c>
      <c r="E695" s="215" t="s">
        <v>127</v>
      </c>
      <c r="F695" s="215" t="s">
        <v>125</v>
      </c>
      <c r="G695" s="215" t="s">
        <v>154</v>
      </c>
      <c r="H695" s="215" t="s">
        <v>196</v>
      </c>
      <c r="I695" s="215" t="s">
        <v>128</v>
      </c>
      <c r="J695" s="215" t="s">
        <v>196</v>
      </c>
      <c r="K695" s="215" t="s">
        <v>196</v>
      </c>
      <c r="L695" s="215" t="s">
        <v>196</v>
      </c>
      <c r="M695" s="216">
        <v>271.7</v>
      </c>
      <c r="N695" t="str">
        <f t="shared" si="10"/>
        <v>724000010100</v>
      </c>
    </row>
    <row r="696" spans="1:14" x14ac:dyDescent="0.25">
      <c r="A696" s="215" t="s">
        <v>108</v>
      </c>
      <c r="B696" s="215" t="s">
        <v>284</v>
      </c>
      <c r="C696" s="215" t="s">
        <v>285</v>
      </c>
      <c r="D696" s="215" t="s">
        <v>126</v>
      </c>
      <c r="E696" s="215" t="s">
        <v>127</v>
      </c>
      <c r="F696" s="215" t="s">
        <v>125</v>
      </c>
      <c r="G696" s="215" t="s">
        <v>157</v>
      </c>
      <c r="H696" s="215" t="s">
        <v>196</v>
      </c>
      <c r="I696" s="215" t="s">
        <v>128</v>
      </c>
      <c r="J696" s="215" t="s">
        <v>196</v>
      </c>
      <c r="K696" s="215" t="s">
        <v>196</v>
      </c>
      <c r="L696" s="215" t="s">
        <v>196</v>
      </c>
      <c r="M696" s="216">
        <v>103.22</v>
      </c>
      <c r="N696" t="str">
        <f t="shared" si="10"/>
        <v>726900010100</v>
      </c>
    </row>
    <row r="697" spans="1:14" x14ac:dyDescent="0.25">
      <c r="A697" s="215" t="s">
        <v>108</v>
      </c>
      <c r="B697" s="215" t="s">
        <v>284</v>
      </c>
      <c r="C697" s="215" t="s">
        <v>285</v>
      </c>
      <c r="D697" s="215" t="s">
        <v>126</v>
      </c>
      <c r="E697" s="215" t="s">
        <v>127</v>
      </c>
      <c r="F697" s="215" t="s">
        <v>125</v>
      </c>
      <c r="G697" s="215" t="s">
        <v>157</v>
      </c>
      <c r="H697" s="215" t="s">
        <v>196</v>
      </c>
      <c r="I697" s="215" t="s">
        <v>128</v>
      </c>
      <c r="J697" s="215" t="s">
        <v>196</v>
      </c>
      <c r="K697" s="215" t="s">
        <v>196</v>
      </c>
      <c r="L697" s="215" t="s">
        <v>196</v>
      </c>
      <c r="M697" s="216">
        <v>18.77</v>
      </c>
      <c r="N697" t="str">
        <f t="shared" si="10"/>
        <v>726900010100</v>
      </c>
    </row>
    <row r="698" spans="1:14" x14ac:dyDescent="0.25">
      <c r="A698" s="215" t="s">
        <v>108</v>
      </c>
      <c r="B698" s="215" t="s">
        <v>284</v>
      </c>
      <c r="C698" s="215" t="s">
        <v>285</v>
      </c>
      <c r="D698" s="215" t="s">
        <v>126</v>
      </c>
      <c r="E698" s="215" t="s">
        <v>127</v>
      </c>
      <c r="F698" s="215" t="s">
        <v>125</v>
      </c>
      <c r="G698" s="215" t="s">
        <v>139</v>
      </c>
      <c r="H698" s="215" t="s">
        <v>196</v>
      </c>
      <c r="I698" s="215" t="s">
        <v>128</v>
      </c>
      <c r="J698" s="215" t="s">
        <v>196</v>
      </c>
      <c r="K698" s="215" t="s">
        <v>196</v>
      </c>
      <c r="L698" s="215" t="s">
        <v>196</v>
      </c>
      <c r="M698" s="216">
        <v>-3.27</v>
      </c>
      <c r="N698" t="str">
        <f t="shared" si="10"/>
        <v>210000010100</v>
      </c>
    </row>
    <row r="699" spans="1:14" x14ac:dyDescent="0.25">
      <c r="A699" s="215" t="s">
        <v>108</v>
      </c>
      <c r="B699" s="215" t="s">
        <v>284</v>
      </c>
      <c r="C699" s="215" t="s">
        <v>285</v>
      </c>
      <c r="D699" s="215" t="s">
        <v>126</v>
      </c>
      <c r="E699" s="215" t="s">
        <v>127</v>
      </c>
      <c r="F699" s="215" t="s">
        <v>125</v>
      </c>
      <c r="G699" s="215" t="s">
        <v>140</v>
      </c>
      <c r="H699" s="215" t="s">
        <v>196</v>
      </c>
      <c r="I699" s="215" t="s">
        <v>128</v>
      </c>
      <c r="J699" s="215" t="s">
        <v>196</v>
      </c>
      <c r="K699" s="215" t="s">
        <v>196</v>
      </c>
      <c r="L699" s="215" t="s">
        <v>196</v>
      </c>
      <c r="M699" s="216">
        <v>-103.22</v>
      </c>
      <c r="N699" t="str">
        <f t="shared" si="10"/>
        <v>210500010100</v>
      </c>
    </row>
    <row r="700" spans="1:14" x14ac:dyDescent="0.25">
      <c r="A700" s="215" t="s">
        <v>108</v>
      </c>
      <c r="B700" s="215" t="s">
        <v>284</v>
      </c>
      <c r="C700" s="215" t="s">
        <v>285</v>
      </c>
      <c r="D700" s="215" t="s">
        <v>126</v>
      </c>
      <c r="E700" s="215" t="s">
        <v>127</v>
      </c>
      <c r="F700" s="215" t="s">
        <v>125</v>
      </c>
      <c r="G700" s="215" t="s">
        <v>143</v>
      </c>
      <c r="H700" s="215" t="s">
        <v>196</v>
      </c>
      <c r="I700" s="215" t="s">
        <v>128</v>
      </c>
      <c r="J700" s="215" t="s">
        <v>196</v>
      </c>
      <c r="K700" s="215" t="s">
        <v>196</v>
      </c>
      <c r="L700" s="215" t="s">
        <v>196</v>
      </c>
      <c r="M700" s="216">
        <v>-43</v>
      </c>
      <c r="N700" t="str">
        <f t="shared" si="10"/>
        <v>213000010100</v>
      </c>
    </row>
    <row r="701" spans="1:14" x14ac:dyDescent="0.25">
      <c r="A701" s="215" t="s">
        <v>108</v>
      </c>
      <c r="B701" s="215" t="s">
        <v>284</v>
      </c>
      <c r="C701" s="215" t="s">
        <v>285</v>
      </c>
      <c r="D701" s="215" t="s">
        <v>126</v>
      </c>
      <c r="E701" s="215" t="s">
        <v>127</v>
      </c>
      <c r="F701" s="215" t="s">
        <v>125</v>
      </c>
      <c r="G701" s="215" t="s">
        <v>150</v>
      </c>
      <c r="H701" s="215" t="s">
        <v>196</v>
      </c>
      <c r="I701" s="215" t="s">
        <v>128</v>
      </c>
      <c r="J701" s="215" t="s">
        <v>196</v>
      </c>
      <c r="K701" s="215" t="s">
        <v>196</v>
      </c>
      <c r="L701" s="215" t="s">
        <v>196</v>
      </c>
      <c r="M701" s="216">
        <v>-20.66</v>
      </c>
      <c r="N701" t="str">
        <f t="shared" si="10"/>
        <v>219000010100</v>
      </c>
    </row>
    <row r="702" spans="1:14" x14ac:dyDescent="0.25">
      <c r="A702" s="215" t="s">
        <v>108</v>
      </c>
      <c r="B702" s="215" t="s">
        <v>286</v>
      </c>
      <c r="C702" s="215" t="s">
        <v>287</v>
      </c>
      <c r="D702" s="215" t="s">
        <v>126</v>
      </c>
      <c r="E702" s="215" t="s">
        <v>127</v>
      </c>
      <c r="F702" s="215" t="s">
        <v>125</v>
      </c>
      <c r="G702" s="215" t="s">
        <v>149</v>
      </c>
      <c r="H702" s="215" t="s">
        <v>196</v>
      </c>
      <c r="I702" s="215" t="s">
        <v>128</v>
      </c>
      <c r="J702" s="215" t="s">
        <v>196</v>
      </c>
      <c r="K702" s="215" t="s">
        <v>196</v>
      </c>
      <c r="L702" s="215" t="s">
        <v>196</v>
      </c>
      <c r="M702" s="216">
        <v>2692.8</v>
      </c>
      <c r="N702" t="str">
        <f t="shared" si="10"/>
        <v>710000010100</v>
      </c>
    </row>
    <row r="703" spans="1:14" x14ac:dyDescent="0.25">
      <c r="A703" s="215" t="s">
        <v>108</v>
      </c>
      <c r="B703" s="215" t="s">
        <v>286</v>
      </c>
      <c r="C703" s="215" t="s">
        <v>287</v>
      </c>
      <c r="D703" s="215" t="s">
        <v>126</v>
      </c>
      <c r="E703" s="215" t="s">
        <v>127</v>
      </c>
      <c r="F703" s="215" t="s">
        <v>125</v>
      </c>
      <c r="G703" s="215" t="s">
        <v>152</v>
      </c>
      <c r="H703" s="215" t="s">
        <v>196</v>
      </c>
      <c r="I703" s="215" t="s">
        <v>128</v>
      </c>
      <c r="J703" s="215" t="s">
        <v>196</v>
      </c>
      <c r="K703" s="215" t="s">
        <v>196</v>
      </c>
      <c r="L703" s="215" t="s">
        <v>196</v>
      </c>
      <c r="M703" s="216">
        <v>150.76</v>
      </c>
      <c r="N703" t="str">
        <f t="shared" si="10"/>
        <v>723000010100</v>
      </c>
    </row>
    <row r="704" spans="1:14" x14ac:dyDescent="0.25">
      <c r="A704" s="215" t="s">
        <v>108</v>
      </c>
      <c r="B704" s="215" t="s">
        <v>286</v>
      </c>
      <c r="C704" s="215" t="s">
        <v>287</v>
      </c>
      <c r="D704" s="215" t="s">
        <v>126</v>
      </c>
      <c r="E704" s="215" t="s">
        <v>127</v>
      </c>
      <c r="F704" s="215" t="s">
        <v>125</v>
      </c>
      <c r="G704" s="215" t="s">
        <v>153</v>
      </c>
      <c r="H704" s="215" t="s">
        <v>196</v>
      </c>
      <c r="I704" s="215" t="s">
        <v>128</v>
      </c>
      <c r="J704" s="215" t="s">
        <v>196</v>
      </c>
      <c r="K704" s="215" t="s">
        <v>196</v>
      </c>
      <c r="L704" s="215" t="s">
        <v>196</v>
      </c>
      <c r="M704" s="216">
        <v>35.26</v>
      </c>
      <c r="N704" t="str">
        <f t="shared" si="10"/>
        <v>723100010100</v>
      </c>
    </row>
    <row r="705" spans="1:14" x14ac:dyDescent="0.25">
      <c r="A705" s="215" t="s">
        <v>108</v>
      </c>
      <c r="B705" s="215" t="s">
        <v>286</v>
      </c>
      <c r="C705" s="215" t="s">
        <v>287</v>
      </c>
      <c r="D705" s="215" t="s">
        <v>126</v>
      </c>
      <c r="E705" s="215" t="s">
        <v>127</v>
      </c>
      <c r="F705" s="215" t="s">
        <v>125</v>
      </c>
      <c r="G705" s="215" t="s">
        <v>154</v>
      </c>
      <c r="H705" s="215" t="s">
        <v>196</v>
      </c>
      <c r="I705" s="215" t="s">
        <v>128</v>
      </c>
      <c r="J705" s="215" t="s">
        <v>196</v>
      </c>
      <c r="K705" s="215" t="s">
        <v>196</v>
      </c>
      <c r="L705" s="215" t="s">
        <v>196</v>
      </c>
      <c r="M705" s="216">
        <v>879.25</v>
      </c>
      <c r="N705" t="str">
        <f t="shared" si="10"/>
        <v>724000010100</v>
      </c>
    </row>
    <row r="706" spans="1:14" x14ac:dyDescent="0.25">
      <c r="A706" s="215" t="s">
        <v>108</v>
      </c>
      <c r="B706" s="215" t="s">
        <v>286</v>
      </c>
      <c r="C706" s="215" t="s">
        <v>287</v>
      </c>
      <c r="D706" s="215" t="s">
        <v>126</v>
      </c>
      <c r="E706" s="215" t="s">
        <v>127</v>
      </c>
      <c r="F706" s="215" t="s">
        <v>125</v>
      </c>
      <c r="G706" s="215" t="s">
        <v>156</v>
      </c>
      <c r="H706" s="215" t="s">
        <v>196</v>
      </c>
      <c r="I706" s="215" t="s">
        <v>128</v>
      </c>
      <c r="J706" s="215" t="s">
        <v>196</v>
      </c>
      <c r="K706" s="215" t="s">
        <v>196</v>
      </c>
      <c r="L706" s="215" t="s">
        <v>196</v>
      </c>
      <c r="M706" s="216">
        <v>1.46</v>
      </c>
      <c r="N706" t="str">
        <f t="shared" si="10"/>
        <v>725000010100</v>
      </c>
    </row>
    <row r="707" spans="1:14" x14ac:dyDescent="0.25">
      <c r="A707" s="215" t="s">
        <v>108</v>
      </c>
      <c r="B707" s="215" t="s">
        <v>286</v>
      </c>
      <c r="C707" s="215" t="s">
        <v>287</v>
      </c>
      <c r="D707" s="215" t="s">
        <v>126</v>
      </c>
      <c r="E707" s="215" t="s">
        <v>127</v>
      </c>
      <c r="F707" s="215" t="s">
        <v>125</v>
      </c>
      <c r="G707" s="215" t="s">
        <v>157</v>
      </c>
      <c r="H707" s="215" t="s">
        <v>196</v>
      </c>
      <c r="I707" s="215" t="s">
        <v>128</v>
      </c>
      <c r="J707" s="215" t="s">
        <v>196</v>
      </c>
      <c r="K707" s="215" t="s">
        <v>196</v>
      </c>
      <c r="L707" s="215" t="s">
        <v>196</v>
      </c>
      <c r="M707" s="216">
        <v>177.72</v>
      </c>
      <c r="N707" t="str">
        <f t="shared" ref="N707:N770" si="11">CONCATENATE(G707,E707)</f>
        <v>726900010100</v>
      </c>
    </row>
    <row r="708" spans="1:14" x14ac:dyDescent="0.25">
      <c r="A708" s="215" t="s">
        <v>108</v>
      </c>
      <c r="B708" s="215" t="s">
        <v>286</v>
      </c>
      <c r="C708" s="215" t="s">
        <v>287</v>
      </c>
      <c r="D708" s="215" t="s">
        <v>126</v>
      </c>
      <c r="E708" s="215" t="s">
        <v>127</v>
      </c>
      <c r="F708" s="215" t="s">
        <v>125</v>
      </c>
      <c r="G708" s="215" t="s">
        <v>157</v>
      </c>
      <c r="H708" s="215" t="s">
        <v>196</v>
      </c>
      <c r="I708" s="215" t="s">
        <v>128</v>
      </c>
      <c r="J708" s="215" t="s">
        <v>196</v>
      </c>
      <c r="K708" s="215" t="s">
        <v>196</v>
      </c>
      <c r="L708" s="215" t="s">
        <v>196</v>
      </c>
      <c r="M708" s="216">
        <v>32.31</v>
      </c>
      <c r="N708" t="str">
        <f t="shared" si="11"/>
        <v>726900010100</v>
      </c>
    </row>
    <row r="709" spans="1:14" x14ac:dyDescent="0.25">
      <c r="A709" s="215" t="s">
        <v>108</v>
      </c>
      <c r="B709" s="215" t="s">
        <v>286</v>
      </c>
      <c r="C709" s="215" t="s">
        <v>287</v>
      </c>
      <c r="D709" s="215" t="s">
        <v>126</v>
      </c>
      <c r="E709" s="215" t="s">
        <v>127</v>
      </c>
      <c r="F709" s="215" t="s">
        <v>125</v>
      </c>
      <c r="G709" s="215" t="s">
        <v>139</v>
      </c>
      <c r="H709" s="215" t="s">
        <v>196</v>
      </c>
      <c r="I709" s="215" t="s">
        <v>128</v>
      </c>
      <c r="J709" s="215" t="s">
        <v>196</v>
      </c>
      <c r="K709" s="215" t="s">
        <v>196</v>
      </c>
      <c r="L709" s="215" t="s">
        <v>196</v>
      </c>
      <c r="M709" s="216">
        <v>-76.92</v>
      </c>
      <c r="N709" t="str">
        <f t="shared" si="11"/>
        <v>210000010100</v>
      </c>
    </row>
    <row r="710" spans="1:14" x14ac:dyDescent="0.25">
      <c r="A710" s="215" t="s">
        <v>108</v>
      </c>
      <c r="B710" s="215" t="s">
        <v>286</v>
      </c>
      <c r="C710" s="215" t="s">
        <v>287</v>
      </c>
      <c r="D710" s="215" t="s">
        <v>126</v>
      </c>
      <c r="E710" s="215" t="s">
        <v>127</v>
      </c>
      <c r="F710" s="215" t="s">
        <v>125</v>
      </c>
      <c r="G710" s="215" t="s">
        <v>142</v>
      </c>
      <c r="H710" s="215" t="s">
        <v>196</v>
      </c>
      <c r="I710" s="215" t="s">
        <v>128</v>
      </c>
      <c r="J710" s="215" t="s">
        <v>196</v>
      </c>
      <c r="K710" s="215" t="s">
        <v>196</v>
      </c>
      <c r="L710" s="215" t="s">
        <v>196</v>
      </c>
      <c r="M710" s="216">
        <v>-2.84</v>
      </c>
      <c r="N710" t="str">
        <f t="shared" si="11"/>
        <v>212500010100</v>
      </c>
    </row>
    <row r="711" spans="1:14" x14ac:dyDescent="0.25">
      <c r="A711" s="215" t="s">
        <v>108</v>
      </c>
      <c r="B711" s="215" t="s">
        <v>286</v>
      </c>
      <c r="C711" s="215" t="s">
        <v>287</v>
      </c>
      <c r="D711" s="215" t="s">
        <v>126</v>
      </c>
      <c r="E711" s="215" t="s">
        <v>127</v>
      </c>
      <c r="F711" s="215" t="s">
        <v>125</v>
      </c>
      <c r="G711" s="215" t="s">
        <v>140</v>
      </c>
      <c r="H711" s="215" t="s">
        <v>196</v>
      </c>
      <c r="I711" s="215" t="s">
        <v>128</v>
      </c>
      <c r="J711" s="215" t="s">
        <v>196</v>
      </c>
      <c r="K711" s="215" t="s">
        <v>196</v>
      </c>
      <c r="L711" s="215" t="s">
        <v>196</v>
      </c>
      <c r="M711" s="216">
        <v>-177.72</v>
      </c>
      <c r="N711" t="str">
        <f t="shared" si="11"/>
        <v>210500010100</v>
      </c>
    </row>
    <row r="712" spans="1:14" x14ac:dyDescent="0.25">
      <c r="A712" s="215" t="s">
        <v>108</v>
      </c>
      <c r="B712" s="215" t="s">
        <v>286</v>
      </c>
      <c r="C712" s="215" t="s">
        <v>287</v>
      </c>
      <c r="D712" s="215" t="s">
        <v>126</v>
      </c>
      <c r="E712" s="215" t="s">
        <v>127</v>
      </c>
      <c r="F712" s="215" t="s">
        <v>125</v>
      </c>
      <c r="G712" s="215" t="s">
        <v>143</v>
      </c>
      <c r="H712" s="215" t="s">
        <v>196</v>
      </c>
      <c r="I712" s="215" t="s">
        <v>128</v>
      </c>
      <c r="J712" s="215" t="s">
        <v>196</v>
      </c>
      <c r="K712" s="215" t="s">
        <v>196</v>
      </c>
      <c r="L712" s="215" t="s">
        <v>196</v>
      </c>
      <c r="M712" s="216">
        <v>-108.5</v>
      </c>
      <c r="N712" t="str">
        <f t="shared" si="11"/>
        <v>213000010100</v>
      </c>
    </row>
    <row r="713" spans="1:14" x14ac:dyDescent="0.25">
      <c r="A713" s="215" t="s">
        <v>108</v>
      </c>
      <c r="B713" s="215" t="s">
        <v>286</v>
      </c>
      <c r="C713" s="215" t="s">
        <v>287</v>
      </c>
      <c r="D713" s="215" t="s">
        <v>126</v>
      </c>
      <c r="E713" s="215" t="s">
        <v>127</v>
      </c>
      <c r="F713" s="215" t="s">
        <v>125</v>
      </c>
      <c r="G713" s="215" t="s">
        <v>150</v>
      </c>
      <c r="H713" s="215" t="s">
        <v>196</v>
      </c>
      <c r="I713" s="215" t="s">
        <v>128</v>
      </c>
      <c r="J713" s="215" t="s">
        <v>196</v>
      </c>
      <c r="K713" s="215" t="s">
        <v>196</v>
      </c>
      <c r="L713" s="215" t="s">
        <v>196</v>
      </c>
      <c r="M713" s="216">
        <v>-38.69</v>
      </c>
      <c r="N713" t="str">
        <f t="shared" si="11"/>
        <v>219000010100</v>
      </c>
    </row>
    <row r="714" spans="1:14" x14ac:dyDescent="0.25">
      <c r="A714" s="215" t="s">
        <v>108</v>
      </c>
      <c r="B714" s="215" t="s">
        <v>286</v>
      </c>
      <c r="C714" s="215" t="s">
        <v>287</v>
      </c>
      <c r="D714" s="215" t="s">
        <v>126</v>
      </c>
      <c r="E714" s="215" t="s">
        <v>127</v>
      </c>
      <c r="F714" s="215" t="s">
        <v>125</v>
      </c>
      <c r="G714" s="215" t="s">
        <v>139</v>
      </c>
      <c r="H714" s="215" t="s">
        <v>196</v>
      </c>
      <c r="I714" s="215" t="s">
        <v>128</v>
      </c>
      <c r="J714" s="215" t="s">
        <v>196</v>
      </c>
      <c r="K714" s="215" t="s">
        <v>196</v>
      </c>
      <c r="L714" s="215" t="s">
        <v>196</v>
      </c>
      <c r="M714" s="216">
        <v>-38.46</v>
      </c>
      <c r="N714" t="str">
        <f t="shared" si="11"/>
        <v>210000010100</v>
      </c>
    </row>
    <row r="715" spans="1:14" x14ac:dyDescent="0.25">
      <c r="A715" s="215" t="s">
        <v>108</v>
      </c>
      <c r="B715" s="215" t="s">
        <v>286</v>
      </c>
      <c r="C715" s="215" t="s">
        <v>287</v>
      </c>
      <c r="D715" s="215" t="s">
        <v>126</v>
      </c>
      <c r="E715" s="215" t="s">
        <v>127</v>
      </c>
      <c r="F715" s="215" t="s">
        <v>125</v>
      </c>
      <c r="G715" s="215" t="s">
        <v>136</v>
      </c>
      <c r="H715" s="215" t="s">
        <v>196</v>
      </c>
      <c r="I715" s="215" t="s">
        <v>128</v>
      </c>
      <c r="J715" s="215" t="s">
        <v>196</v>
      </c>
      <c r="K715" s="215" t="s">
        <v>196</v>
      </c>
      <c r="L715" s="215" t="s">
        <v>196</v>
      </c>
      <c r="M715" s="216">
        <v>-1.46</v>
      </c>
      <c r="N715" t="str">
        <f t="shared" si="11"/>
        <v>205500010100</v>
      </c>
    </row>
    <row r="716" spans="1:14" x14ac:dyDescent="0.25">
      <c r="A716" s="215" t="s">
        <v>108</v>
      </c>
      <c r="B716" s="215" t="s">
        <v>286</v>
      </c>
      <c r="C716" s="215" t="s">
        <v>287</v>
      </c>
      <c r="D716" s="215" t="s">
        <v>126</v>
      </c>
      <c r="E716" s="215" t="s">
        <v>127</v>
      </c>
      <c r="F716" s="215" t="s">
        <v>125</v>
      </c>
      <c r="G716" s="215" t="s">
        <v>137</v>
      </c>
      <c r="H716" s="215" t="s">
        <v>196</v>
      </c>
      <c r="I716" s="215" t="s">
        <v>128</v>
      </c>
      <c r="J716" s="215" t="s">
        <v>196</v>
      </c>
      <c r="K716" s="215" t="s">
        <v>196</v>
      </c>
      <c r="L716" s="215" t="s">
        <v>196</v>
      </c>
      <c r="M716" s="216">
        <v>-879.25</v>
      </c>
      <c r="N716" t="str">
        <f t="shared" si="11"/>
        <v>205600010100</v>
      </c>
    </row>
    <row r="717" spans="1:14" x14ac:dyDescent="0.25">
      <c r="A717" s="215" t="s">
        <v>108</v>
      </c>
      <c r="B717" s="215" t="s">
        <v>286</v>
      </c>
      <c r="C717" s="215" t="s">
        <v>287</v>
      </c>
      <c r="D717" s="215" t="s">
        <v>126</v>
      </c>
      <c r="E717" s="215" t="s">
        <v>127</v>
      </c>
      <c r="F717" s="215" t="s">
        <v>125</v>
      </c>
      <c r="G717" s="215" t="s">
        <v>134</v>
      </c>
      <c r="H717" s="215" t="s">
        <v>196</v>
      </c>
      <c r="I717" s="215" t="s">
        <v>128</v>
      </c>
      <c r="J717" s="215" t="s">
        <v>196</v>
      </c>
      <c r="K717" s="215" t="s">
        <v>196</v>
      </c>
      <c r="L717" s="215" t="s">
        <v>196</v>
      </c>
      <c r="M717" s="216">
        <v>-177.72</v>
      </c>
      <c r="N717" t="str">
        <f t="shared" si="11"/>
        <v>205200010100</v>
      </c>
    </row>
    <row r="718" spans="1:14" x14ac:dyDescent="0.25">
      <c r="A718" s="215" t="s">
        <v>108</v>
      </c>
      <c r="B718" s="215" t="s">
        <v>286</v>
      </c>
      <c r="C718" s="215" t="s">
        <v>287</v>
      </c>
      <c r="D718" s="215" t="s">
        <v>126</v>
      </c>
      <c r="E718" s="215" t="s">
        <v>127</v>
      </c>
      <c r="F718" s="215" t="s">
        <v>125</v>
      </c>
      <c r="G718" s="215" t="s">
        <v>139</v>
      </c>
      <c r="H718" s="215" t="s">
        <v>196</v>
      </c>
      <c r="I718" s="215" t="s">
        <v>128</v>
      </c>
      <c r="J718" s="215" t="s">
        <v>196</v>
      </c>
      <c r="K718" s="215" t="s">
        <v>196</v>
      </c>
      <c r="L718" s="215" t="s">
        <v>196</v>
      </c>
      <c r="M718" s="216">
        <v>-32.31</v>
      </c>
      <c r="N718" t="str">
        <f t="shared" si="11"/>
        <v>210000010100</v>
      </c>
    </row>
    <row r="719" spans="1:14" x14ac:dyDescent="0.25">
      <c r="A719" s="215" t="s">
        <v>108</v>
      </c>
      <c r="B719" s="215" t="s">
        <v>286</v>
      </c>
      <c r="C719" s="215" t="s">
        <v>287</v>
      </c>
      <c r="D719" s="215" t="s">
        <v>126</v>
      </c>
      <c r="E719" s="215" t="s">
        <v>127</v>
      </c>
      <c r="F719" s="215" t="s">
        <v>125</v>
      </c>
      <c r="G719" s="215" t="s">
        <v>141</v>
      </c>
      <c r="H719" s="215" t="s">
        <v>196</v>
      </c>
      <c r="I719" s="215" t="s">
        <v>128</v>
      </c>
      <c r="J719" s="215" t="s">
        <v>196</v>
      </c>
      <c r="K719" s="215" t="s">
        <v>196</v>
      </c>
      <c r="L719" s="215" t="s">
        <v>196</v>
      </c>
      <c r="M719" s="216">
        <v>-150.76</v>
      </c>
      <c r="N719" t="str">
        <f t="shared" si="11"/>
        <v>211000010100</v>
      </c>
    </row>
    <row r="720" spans="1:14" x14ac:dyDescent="0.25">
      <c r="A720" s="215" t="s">
        <v>108</v>
      </c>
      <c r="B720" s="215" t="s">
        <v>286</v>
      </c>
      <c r="C720" s="215" t="s">
        <v>287</v>
      </c>
      <c r="D720" s="215" t="s">
        <v>126</v>
      </c>
      <c r="E720" s="215" t="s">
        <v>127</v>
      </c>
      <c r="F720" s="215" t="s">
        <v>125</v>
      </c>
      <c r="G720" s="215" t="s">
        <v>135</v>
      </c>
      <c r="H720" s="215" t="s">
        <v>196</v>
      </c>
      <c r="I720" s="215" t="s">
        <v>128</v>
      </c>
      <c r="J720" s="215" t="s">
        <v>196</v>
      </c>
      <c r="K720" s="215" t="s">
        <v>196</v>
      </c>
      <c r="L720" s="215" t="s">
        <v>196</v>
      </c>
      <c r="M720" s="216">
        <v>-150.76</v>
      </c>
      <c r="N720" t="str">
        <f t="shared" si="11"/>
        <v>205300010100</v>
      </c>
    </row>
    <row r="721" spans="1:14" x14ac:dyDescent="0.25">
      <c r="A721" s="215" t="s">
        <v>108</v>
      </c>
      <c r="B721" s="215" t="s">
        <v>286</v>
      </c>
      <c r="C721" s="215" t="s">
        <v>287</v>
      </c>
      <c r="D721" s="215" t="s">
        <v>126</v>
      </c>
      <c r="E721" s="215" t="s">
        <v>127</v>
      </c>
      <c r="F721" s="215" t="s">
        <v>125</v>
      </c>
      <c r="G721" s="215" t="s">
        <v>147</v>
      </c>
      <c r="H721" s="215" t="s">
        <v>196</v>
      </c>
      <c r="I721" s="215" t="s">
        <v>128</v>
      </c>
      <c r="J721" s="215" t="s">
        <v>196</v>
      </c>
      <c r="K721" s="215" t="s">
        <v>196</v>
      </c>
      <c r="L721" s="215" t="s">
        <v>196</v>
      </c>
      <c r="M721" s="216">
        <v>-35.26</v>
      </c>
      <c r="N721" t="str">
        <f t="shared" si="11"/>
        <v>216000010100</v>
      </c>
    </row>
    <row r="722" spans="1:14" x14ac:dyDescent="0.25">
      <c r="A722" s="215" t="s">
        <v>108</v>
      </c>
      <c r="B722" s="215" t="s">
        <v>286</v>
      </c>
      <c r="C722" s="215" t="s">
        <v>287</v>
      </c>
      <c r="D722" s="215" t="s">
        <v>126</v>
      </c>
      <c r="E722" s="215" t="s">
        <v>127</v>
      </c>
      <c r="F722" s="215" t="s">
        <v>125</v>
      </c>
      <c r="G722" s="215" t="s">
        <v>144</v>
      </c>
      <c r="H722" s="215" t="s">
        <v>196</v>
      </c>
      <c r="I722" s="215" t="s">
        <v>128</v>
      </c>
      <c r="J722" s="215" t="s">
        <v>196</v>
      </c>
      <c r="K722" s="215" t="s">
        <v>196</v>
      </c>
      <c r="L722" s="215" t="s">
        <v>196</v>
      </c>
      <c r="M722" s="216">
        <v>-379.56</v>
      </c>
      <c r="N722" t="str">
        <f t="shared" si="11"/>
        <v>214000010100</v>
      </c>
    </row>
    <row r="723" spans="1:14" x14ac:dyDescent="0.25">
      <c r="A723" s="215" t="s">
        <v>108</v>
      </c>
      <c r="B723" s="215" t="s">
        <v>286</v>
      </c>
      <c r="C723" s="215" t="s">
        <v>287</v>
      </c>
      <c r="D723" s="215" t="s">
        <v>126</v>
      </c>
      <c r="E723" s="215" t="s">
        <v>127</v>
      </c>
      <c r="F723" s="215" t="s">
        <v>125</v>
      </c>
      <c r="G723" s="215" t="s">
        <v>138</v>
      </c>
      <c r="H723" s="215" t="s">
        <v>196</v>
      </c>
      <c r="I723" s="215" t="s">
        <v>128</v>
      </c>
      <c r="J723" s="215" t="s">
        <v>196</v>
      </c>
      <c r="K723" s="215" t="s">
        <v>196</v>
      </c>
      <c r="L723" s="215" t="s">
        <v>196</v>
      </c>
      <c r="M723" s="216">
        <v>-35.26</v>
      </c>
      <c r="N723" t="str">
        <f t="shared" si="11"/>
        <v>205800010100</v>
      </c>
    </row>
    <row r="724" spans="1:14" x14ac:dyDescent="0.25">
      <c r="A724" s="215" t="s">
        <v>108</v>
      </c>
      <c r="B724" s="215" t="s">
        <v>286</v>
      </c>
      <c r="C724" s="215" t="s">
        <v>287</v>
      </c>
      <c r="D724" s="215" t="s">
        <v>126</v>
      </c>
      <c r="E724" s="215" t="s">
        <v>127</v>
      </c>
      <c r="F724" s="215" t="s">
        <v>125</v>
      </c>
      <c r="G724" s="215" t="s">
        <v>145</v>
      </c>
      <c r="H724" s="215" t="s">
        <v>196</v>
      </c>
      <c r="I724" s="215" t="s">
        <v>128</v>
      </c>
      <c r="J724" s="215" t="s">
        <v>196</v>
      </c>
      <c r="K724" s="215" t="s">
        <v>196</v>
      </c>
      <c r="L724" s="215" t="s">
        <v>196</v>
      </c>
      <c r="M724" s="216">
        <v>-128.72999999999999</v>
      </c>
      <c r="N724" t="str">
        <f t="shared" si="11"/>
        <v>215000010100</v>
      </c>
    </row>
    <row r="725" spans="1:14" x14ac:dyDescent="0.25">
      <c r="A725" s="215" t="s">
        <v>108</v>
      </c>
      <c r="B725" s="215" t="s">
        <v>286</v>
      </c>
      <c r="C725" s="215" t="s">
        <v>287</v>
      </c>
      <c r="D725" s="215" t="s">
        <v>126</v>
      </c>
      <c r="E725" s="215" t="s">
        <v>127</v>
      </c>
      <c r="F725" s="215" t="s">
        <v>125</v>
      </c>
      <c r="G725" s="215" t="s">
        <v>124</v>
      </c>
      <c r="H725" s="215" t="s">
        <v>196</v>
      </c>
      <c r="I725" s="215" t="s">
        <v>128</v>
      </c>
      <c r="J725" s="215" t="s">
        <v>196</v>
      </c>
      <c r="K725" s="215" t="s">
        <v>196</v>
      </c>
      <c r="L725" s="215" t="s">
        <v>196</v>
      </c>
      <c r="M725" s="216">
        <v>-1555.36</v>
      </c>
      <c r="N725" t="str">
        <f t="shared" si="11"/>
        <v>100000010100</v>
      </c>
    </row>
    <row r="726" spans="1:14" x14ac:dyDescent="0.25">
      <c r="A726" s="215" t="s">
        <v>108</v>
      </c>
      <c r="B726" s="215" t="s">
        <v>288</v>
      </c>
      <c r="C726" s="215" t="s">
        <v>289</v>
      </c>
      <c r="D726" s="215" t="s">
        <v>126</v>
      </c>
      <c r="E726" s="215" t="s">
        <v>132</v>
      </c>
      <c r="F726" s="215" t="s">
        <v>125</v>
      </c>
      <c r="G726" s="215" t="s">
        <v>149</v>
      </c>
      <c r="H726" s="215" t="s">
        <v>196</v>
      </c>
      <c r="I726" s="215" t="s">
        <v>133</v>
      </c>
      <c r="J726" s="215" t="s">
        <v>196</v>
      </c>
      <c r="K726" s="215" t="s">
        <v>196</v>
      </c>
      <c r="L726" s="215" t="s">
        <v>196</v>
      </c>
      <c r="M726" s="216">
        <v>76.55</v>
      </c>
      <c r="N726" t="str">
        <f t="shared" si="11"/>
        <v>710000020100</v>
      </c>
    </row>
    <row r="727" spans="1:14" x14ac:dyDescent="0.25">
      <c r="A727" s="215" t="s">
        <v>108</v>
      </c>
      <c r="B727" s="215" t="s">
        <v>288</v>
      </c>
      <c r="C727" s="215" t="s">
        <v>289</v>
      </c>
      <c r="D727" s="215" t="s">
        <v>126</v>
      </c>
      <c r="E727" s="215" t="s">
        <v>132</v>
      </c>
      <c r="F727" s="215" t="s">
        <v>125</v>
      </c>
      <c r="G727" s="215" t="s">
        <v>149</v>
      </c>
      <c r="H727" s="215" t="s">
        <v>196</v>
      </c>
      <c r="I727" s="215" t="s">
        <v>133</v>
      </c>
      <c r="J727" s="215" t="s">
        <v>196</v>
      </c>
      <c r="K727" s="215" t="s">
        <v>196</v>
      </c>
      <c r="L727" s="215" t="s">
        <v>196</v>
      </c>
      <c r="M727" s="216">
        <v>673.64</v>
      </c>
      <c r="N727" t="str">
        <f t="shared" si="11"/>
        <v>710000020100</v>
      </c>
    </row>
    <row r="728" spans="1:14" x14ac:dyDescent="0.25">
      <c r="A728" s="215" t="s">
        <v>108</v>
      </c>
      <c r="B728" s="215" t="s">
        <v>288</v>
      </c>
      <c r="C728" s="215" t="s">
        <v>289</v>
      </c>
      <c r="D728" s="215" t="s">
        <v>126</v>
      </c>
      <c r="E728" s="215" t="s">
        <v>132</v>
      </c>
      <c r="F728" s="215" t="s">
        <v>125</v>
      </c>
      <c r="G728" s="215" t="s">
        <v>149</v>
      </c>
      <c r="H728" s="215" t="s">
        <v>196</v>
      </c>
      <c r="I728" s="215" t="s">
        <v>133</v>
      </c>
      <c r="J728" s="215" t="s">
        <v>196</v>
      </c>
      <c r="K728" s="215" t="s">
        <v>196</v>
      </c>
      <c r="L728" s="215" t="s">
        <v>196</v>
      </c>
      <c r="M728" s="216">
        <v>15.31</v>
      </c>
      <c r="N728" t="str">
        <f t="shared" si="11"/>
        <v>710000020100</v>
      </c>
    </row>
    <row r="729" spans="1:14" x14ac:dyDescent="0.25">
      <c r="A729" s="215" t="s">
        <v>108</v>
      </c>
      <c r="B729" s="215" t="s">
        <v>288</v>
      </c>
      <c r="C729" s="215" t="s">
        <v>289</v>
      </c>
      <c r="D729" s="215" t="s">
        <v>126</v>
      </c>
      <c r="E729" s="215" t="s">
        <v>132</v>
      </c>
      <c r="F729" s="215" t="s">
        <v>125</v>
      </c>
      <c r="G729" s="215" t="s">
        <v>152</v>
      </c>
      <c r="H729" s="215" t="s">
        <v>196</v>
      </c>
      <c r="I729" s="215" t="s">
        <v>133</v>
      </c>
      <c r="J729" s="215" t="s">
        <v>196</v>
      </c>
      <c r="K729" s="215" t="s">
        <v>196</v>
      </c>
      <c r="L729" s="215" t="s">
        <v>196</v>
      </c>
      <c r="M729" s="216">
        <v>44.5</v>
      </c>
      <c r="N729" t="str">
        <f t="shared" si="11"/>
        <v>723000020100</v>
      </c>
    </row>
    <row r="730" spans="1:14" x14ac:dyDescent="0.25">
      <c r="A730" s="215" t="s">
        <v>108</v>
      </c>
      <c r="B730" s="215" t="s">
        <v>288</v>
      </c>
      <c r="C730" s="215" t="s">
        <v>289</v>
      </c>
      <c r="D730" s="215" t="s">
        <v>126</v>
      </c>
      <c r="E730" s="215" t="s">
        <v>132</v>
      </c>
      <c r="F730" s="215" t="s">
        <v>125</v>
      </c>
      <c r="G730" s="215" t="s">
        <v>153</v>
      </c>
      <c r="H730" s="215" t="s">
        <v>196</v>
      </c>
      <c r="I730" s="215" t="s">
        <v>133</v>
      </c>
      <c r="J730" s="215" t="s">
        <v>196</v>
      </c>
      <c r="K730" s="215" t="s">
        <v>196</v>
      </c>
      <c r="L730" s="215" t="s">
        <v>196</v>
      </c>
      <c r="M730" s="216">
        <v>10.4</v>
      </c>
      <c r="N730" t="str">
        <f t="shared" si="11"/>
        <v>723100020100</v>
      </c>
    </row>
    <row r="731" spans="1:14" x14ac:dyDescent="0.25">
      <c r="A731" s="215" t="s">
        <v>108</v>
      </c>
      <c r="B731" s="215" t="s">
        <v>288</v>
      </c>
      <c r="C731" s="215" t="s">
        <v>289</v>
      </c>
      <c r="D731" s="215" t="s">
        <v>126</v>
      </c>
      <c r="E731" s="215" t="s">
        <v>132</v>
      </c>
      <c r="F731" s="215" t="s">
        <v>125</v>
      </c>
      <c r="G731" s="215" t="s">
        <v>154</v>
      </c>
      <c r="H731" s="215" t="s">
        <v>196</v>
      </c>
      <c r="I731" s="215" t="s">
        <v>133</v>
      </c>
      <c r="J731" s="215" t="s">
        <v>196</v>
      </c>
      <c r="K731" s="215" t="s">
        <v>196</v>
      </c>
      <c r="L731" s="215" t="s">
        <v>196</v>
      </c>
      <c r="M731" s="216">
        <v>296.8</v>
      </c>
      <c r="N731" t="str">
        <f t="shared" si="11"/>
        <v>724000020100</v>
      </c>
    </row>
    <row r="732" spans="1:14" x14ac:dyDescent="0.25">
      <c r="A732" s="215" t="s">
        <v>108</v>
      </c>
      <c r="B732" s="215" t="s">
        <v>288</v>
      </c>
      <c r="C732" s="215" t="s">
        <v>289</v>
      </c>
      <c r="D732" s="215" t="s">
        <v>126</v>
      </c>
      <c r="E732" s="215" t="s">
        <v>132</v>
      </c>
      <c r="F732" s="215" t="s">
        <v>125</v>
      </c>
      <c r="G732" s="215" t="s">
        <v>156</v>
      </c>
      <c r="H732" s="215" t="s">
        <v>196</v>
      </c>
      <c r="I732" s="215" t="s">
        <v>133</v>
      </c>
      <c r="J732" s="215" t="s">
        <v>196</v>
      </c>
      <c r="K732" s="215" t="s">
        <v>196</v>
      </c>
      <c r="L732" s="215" t="s">
        <v>196</v>
      </c>
      <c r="M732" s="216">
        <v>0.65</v>
      </c>
      <c r="N732" t="str">
        <f t="shared" si="11"/>
        <v>725000020100</v>
      </c>
    </row>
    <row r="733" spans="1:14" x14ac:dyDescent="0.25">
      <c r="A733" s="215" t="s">
        <v>108</v>
      </c>
      <c r="B733" s="215" t="s">
        <v>288</v>
      </c>
      <c r="C733" s="215" t="s">
        <v>289</v>
      </c>
      <c r="D733" s="215" t="s">
        <v>126</v>
      </c>
      <c r="E733" s="215" t="s">
        <v>132</v>
      </c>
      <c r="F733" s="215" t="s">
        <v>125</v>
      </c>
      <c r="G733" s="215" t="s">
        <v>157</v>
      </c>
      <c r="H733" s="215" t="s">
        <v>196</v>
      </c>
      <c r="I733" s="215" t="s">
        <v>133</v>
      </c>
      <c r="J733" s="215" t="s">
        <v>196</v>
      </c>
      <c r="K733" s="215" t="s">
        <v>196</v>
      </c>
      <c r="L733" s="215" t="s">
        <v>196</v>
      </c>
      <c r="M733" s="216">
        <v>50.52</v>
      </c>
      <c r="N733" t="str">
        <f t="shared" si="11"/>
        <v>726900020100</v>
      </c>
    </row>
    <row r="734" spans="1:14" x14ac:dyDescent="0.25">
      <c r="A734" s="215" t="s">
        <v>108</v>
      </c>
      <c r="B734" s="215" t="s">
        <v>288</v>
      </c>
      <c r="C734" s="215" t="s">
        <v>289</v>
      </c>
      <c r="D734" s="215" t="s">
        <v>126</v>
      </c>
      <c r="E734" s="215" t="s">
        <v>132</v>
      </c>
      <c r="F734" s="215" t="s">
        <v>125</v>
      </c>
      <c r="G734" s="215" t="s">
        <v>157</v>
      </c>
      <c r="H734" s="215" t="s">
        <v>196</v>
      </c>
      <c r="I734" s="215" t="s">
        <v>133</v>
      </c>
      <c r="J734" s="215" t="s">
        <v>196</v>
      </c>
      <c r="K734" s="215" t="s">
        <v>196</v>
      </c>
      <c r="L734" s="215" t="s">
        <v>196</v>
      </c>
      <c r="M734" s="216">
        <v>9.19</v>
      </c>
      <c r="N734" t="str">
        <f t="shared" si="11"/>
        <v>726900020100</v>
      </c>
    </row>
    <row r="735" spans="1:14" x14ac:dyDescent="0.25">
      <c r="A735" s="215" t="s">
        <v>108</v>
      </c>
      <c r="B735" s="215" t="s">
        <v>288</v>
      </c>
      <c r="C735" s="215" t="s">
        <v>289</v>
      </c>
      <c r="D735" s="215" t="s">
        <v>126</v>
      </c>
      <c r="E735" s="215" t="s">
        <v>132</v>
      </c>
      <c r="F735" s="215" t="s">
        <v>125</v>
      </c>
      <c r="G735" s="215" t="s">
        <v>146</v>
      </c>
      <c r="H735" s="215" t="s">
        <v>196</v>
      </c>
      <c r="I735" s="215" t="s">
        <v>133</v>
      </c>
      <c r="J735" s="215" t="s">
        <v>196</v>
      </c>
      <c r="K735" s="215" t="s">
        <v>196</v>
      </c>
      <c r="L735" s="215" t="s">
        <v>196</v>
      </c>
      <c r="M735" s="216">
        <v>-11.76</v>
      </c>
      <c r="N735" t="str">
        <f t="shared" si="11"/>
        <v>215500020100</v>
      </c>
    </row>
    <row r="736" spans="1:14" x14ac:dyDescent="0.25">
      <c r="A736" s="215" t="s">
        <v>108</v>
      </c>
      <c r="B736" s="215" t="s">
        <v>288</v>
      </c>
      <c r="C736" s="215" t="s">
        <v>289</v>
      </c>
      <c r="D736" s="215" t="s">
        <v>126</v>
      </c>
      <c r="E736" s="215" t="s">
        <v>132</v>
      </c>
      <c r="F736" s="215" t="s">
        <v>125</v>
      </c>
      <c r="G736" s="215" t="s">
        <v>140</v>
      </c>
      <c r="H736" s="215" t="s">
        <v>196</v>
      </c>
      <c r="I736" s="215" t="s">
        <v>133</v>
      </c>
      <c r="J736" s="215" t="s">
        <v>196</v>
      </c>
      <c r="K736" s="215" t="s">
        <v>196</v>
      </c>
      <c r="L736" s="215" t="s">
        <v>196</v>
      </c>
      <c r="M736" s="216">
        <v>-50.52</v>
      </c>
      <c r="N736" t="str">
        <f t="shared" si="11"/>
        <v>210500020100</v>
      </c>
    </row>
    <row r="737" spans="1:14" x14ac:dyDescent="0.25">
      <c r="A737" s="215" t="s">
        <v>108</v>
      </c>
      <c r="B737" s="215" t="s">
        <v>288</v>
      </c>
      <c r="C737" s="215" t="s">
        <v>289</v>
      </c>
      <c r="D737" s="215" t="s">
        <v>126</v>
      </c>
      <c r="E737" s="215" t="s">
        <v>132</v>
      </c>
      <c r="F737" s="215" t="s">
        <v>125</v>
      </c>
      <c r="G737" s="215" t="s">
        <v>142</v>
      </c>
      <c r="H737" s="215" t="s">
        <v>196</v>
      </c>
      <c r="I737" s="215" t="s">
        <v>133</v>
      </c>
      <c r="J737" s="215" t="s">
        <v>196</v>
      </c>
      <c r="K737" s="215" t="s">
        <v>196</v>
      </c>
      <c r="L737" s="215" t="s">
        <v>196</v>
      </c>
      <c r="M737" s="216">
        <v>-1.26</v>
      </c>
      <c r="N737" t="str">
        <f t="shared" si="11"/>
        <v>212500020100</v>
      </c>
    </row>
    <row r="738" spans="1:14" x14ac:dyDescent="0.25">
      <c r="A738" s="215" t="s">
        <v>108</v>
      </c>
      <c r="B738" s="215" t="s">
        <v>288</v>
      </c>
      <c r="C738" s="215" t="s">
        <v>289</v>
      </c>
      <c r="D738" s="215" t="s">
        <v>126</v>
      </c>
      <c r="E738" s="215" t="s">
        <v>132</v>
      </c>
      <c r="F738" s="215" t="s">
        <v>125</v>
      </c>
      <c r="G738" s="215" t="s">
        <v>142</v>
      </c>
      <c r="H738" s="215" t="s">
        <v>196</v>
      </c>
      <c r="I738" s="215" t="s">
        <v>133</v>
      </c>
      <c r="J738" s="215" t="s">
        <v>196</v>
      </c>
      <c r="K738" s="215" t="s">
        <v>196</v>
      </c>
      <c r="L738" s="215" t="s">
        <v>196</v>
      </c>
      <c r="M738" s="216">
        <v>-0.95</v>
      </c>
      <c r="N738" t="str">
        <f t="shared" si="11"/>
        <v>212500020100</v>
      </c>
    </row>
    <row r="739" spans="1:14" x14ac:dyDescent="0.25">
      <c r="A739" s="215" t="s">
        <v>108</v>
      </c>
      <c r="B739" s="215" t="s">
        <v>288</v>
      </c>
      <c r="C739" s="215" t="s">
        <v>289</v>
      </c>
      <c r="D739" s="215" t="s">
        <v>126</v>
      </c>
      <c r="E739" s="215" t="s">
        <v>132</v>
      </c>
      <c r="F739" s="215" t="s">
        <v>125</v>
      </c>
      <c r="G739" s="215" t="s">
        <v>139</v>
      </c>
      <c r="H739" s="215" t="s">
        <v>196</v>
      </c>
      <c r="I739" s="215" t="s">
        <v>133</v>
      </c>
      <c r="J739" s="215" t="s">
        <v>196</v>
      </c>
      <c r="K739" s="215" t="s">
        <v>196</v>
      </c>
      <c r="L739" s="215" t="s">
        <v>196</v>
      </c>
      <c r="M739" s="216">
        <v>-3.27</v>
      </c>
      <c r="N739" t="str">
        <f t="shared" si="11"/>
        <v>210000020100</v>
      </c>
    </row>
    <row r="740" spans="1:14" x14ac:dyDescent="0.25">
      <c r="A740" s="215" t="s">
        <v>108</v>
      </c>
      <c r="B740" s="215" t="s">
        <v>288</v>
      </c>
      <c r="C740" s="215" t="s">
        <v>289</v>
      </c>
      <c r="D740" s="215" t="s">
        <v>126</v>
      </c>
      <c r="E740" s="215" t="s">
        <v>132</v>
      </c>
      <c r="F740" s="215" t="s">
        <v>125</v>
      </c>
      <c r="G740" s="215" t="s">
        <v>143</v>
      </c>
      <c r="H740" s="215" t="s">
        <v>196</v>
      </c>
      <c r="I740" s="215" t="s">
        <v>133</v>
      </c>
      <c r="J740" s="215" t="s">
        <v>196</v>
      </c>
      <c r="K740" s="215" t="s">
        <v>196</v>
      </c>
      <c r="L740" s="215" t="s">
        <v>196</v>
      </c>
      <c r="M740" s="216">
        <v>-43</v>
      </c>
      <c r="N740" t="str">
        <f t="shared" si="11"/>
        <v>213000020100</v>
      </c>
    </row>
    <row r="741" spans="1:14" x14ac:dyDescent="0.25">
      <c r="A741" s="215" t="s">
        <v>108</v>
      </c>
      <c r="B741" s="215" t="s">
        <v>288</v>
      </c>
      <c r="C741" s="215" t="s">
        <v>289</v>
      </c>
      <c r="D741" s="215" t="s">
        <v>126</v>
      </c>
      <c r="E741" s="215" t="s">
        <v>132</v>
      </c>
      <c r="F741" s="215" t="s">
        <v>125</v>
      </c>
      <c r="G741" s="215" t="s">
        <v>136</v>
      </c>
      <c r="H741" s="215" t="s">
        <v>196</v>
      </c>
      <c r="I741" s="215" t="s">
        <v>133</v>
      </c>
      <c r="J741" s="215" t="s">
        <v>196</v>
      </c>
      <c r="K741" s="215" t="s">
        <v>196</v>
      </c>
      <c r="L741" s="215" t="s">
        <v>196</v>
      </c>
      <c r="M741" s="216">
        <v>-0.65</v>
      </c>
      <c r="N741" t="str">
        <f t="shared" si="11"/>
        <v>205500020100</v>
      </c>
    </row>
    <row r="742" spans="1:14" x14ac:dyDescent="0.25">
      <c r="A742" s="215" t="s">
        <v>108</v>
      </c>
      <c r="B742" s="215" t="s">
        <v>288</v>
      </c>
      <c r="C742" s="215" t="s">
        <v>289</v>
      </c>
      <c r="D742" s="215" t="s">
        <v>126</v>
      </c>
      <c r="E742" s="215" t="s">
        <v>132</v>
      </c>
      <c r="F742" s="215" t="s">
        <v>125</v>
      </c>
      <c r="G742" s="215" t="s">
        <v>137</v>
      </c>
      <c r="H742" s="215" t="s">
        <v>196</v>
      </c>
      <c r="I742" s="215" t="s">
        <v>133</v>
      </c>
      <c r="J742" s="215" t="s">
        <v>196</v>
      </c>
      <c r="K742" s="215" t="s">
        <v>196</v>
      </c>
      <c r="L742" s="215" t="s">
        <v>196</v>
      </c>
      <c r="M742" s="216">
        <v>-296.8</v>
      </c>
      <c r="N742" t="str">
        <f t="shared" si="11"/>
        <v>205600020100</v>
      </c>
    </row>
    <row r="743" spans="1:14" x14ac:dyDescent="0.25">
      <c r="A743" s="215" t="s">
        <v>108</v>
      </c>
      <c r="B743" s="215" t="s">
        <v>288</v>
      </c>
      <c r="C743" s="215" t="s">
        <v>289</v>
      </c>
      <c r="D743" s="215" t="s">
        <v>126</v>
      </c>
      <c r="E743" s="215" t="s">
        <v>132</v>
      </c>
      <c r="F743" s="215" t="s">
        <v>125</v>
      </c>
      <c r="G743" s="215" t="s">
        <v>134</v>
      </c>
      <c r="H743" s="215" t="s">
        <v>196</v>
      </c>
      <c r="I743" s="215" t="s">
        <v>133</v>
      </c>
      <c r="J743" s="215" t="s">
        <v>196</v>
      </c>
      <c r="K743" s="215" t="s">
        <v>196</v>
      </c>
      <c r="L743" s="215" t="s">
        <v>196</v>
      </c>
      <c r="M743" s="216">
        <v>-50.52</v>
      </c>
      <c r="N743" t="str">
        <f t="shared" si="11"/>
        <v>205200020100</v>
      </c>
    </row>
    <row r="744" spans="1:14" x14ac:dyDescent="0.25">
      <c r="A744" s="215" t="s">
        <v>108</v>
      </c>
      <c r="B744" s="215" t="s">
        <v>288</v>
      </c>
      <c r="C744" s="215" t="s">
        <v>289</v>
      </c>
      <c r="D744" s="215" t="s">
        <v>126</v>
      </c>
      <c r="E744" s="215" t="s">
        <v>132</v>
      </c>
      <c r="F744" s="215" t="s">
        <v>125</v>
      </c>
      <c r="G744" s="215" t="s">
        <v>139</v>
      </c>
      <c r="H744" s="215" t="s">
        <v>196</v>
      </c>
      <c r="I744" s="215" t="s">
        <v>133</v>
      </c>
      <c r="J744" s="215" t="s">
        <v>196</v>
      </c>
      <c r="K744" s="215" t="s">
        <v>196</v>
      </c>
      <c r="L744" s="215" t="s">
        <v>196</v>
      </c>
      <c r="M744" s="216">
        <v>-9.19</v>
      </c>
      <c r="N744" t="str">
        <f t="shared" si="11"/>
        <v>210000020100</v>
      </c>
    </row>
    <row r="745" spans="1:14" x14ac:dyDescent="0.25">
      <c r="A745" s="215" t="s">
        <v>108</v>
      </c>
      <c r="B745" s="215" t="s">
        <v>288</v>
      </c>
      <c r="C745" s="215" t="s">
        <v>289</v>
      </c>
      <c r="D745" s="215" t="s">
        <v>126</v>
      </c>
      <c r="E745" s="215" t="s">
        <v>132</v>
      </c>
      <c r="F745" s="215" t="s">
        <v>125</v>
      </c>
      <c r="G745" s="215" t="s">
        <v>141</v>
      </c>
      <c r="H745" s="215" t="s">
        <v>196</v>
      </c>
      <c r="I745" s="215" t="s">
        <v>133</v>
      </c>
      <c r="J745" s="215" t="s">
        <v>196</v>
      </c>
      <c r="K745" s="215" t="s">
        <v>196</v>
      </c>
      <c r="L745" s="215" t="s">
        <v>196</v>
      </c>
      <c r="M745" s="216">
        <v>-44.5</v>
      </c>
      <c r="N745" t="str">
        <f t="shared" si="11"/>
        <v>211000020100</v>
      </c>
    </row>
    <row r="746" spans="1:14" x14ac:dyDescent="0.25">
      <c r="A746" s="215" t="s">
        <v>108</v>
      </c>
      <c r="B746" s="215" t="s">
        <v>288</v>
      </c>
      <c r="C746" s="215" t="s">
        <v>289</v>
      </c>
      <c r="D746" s="215" t="s">
        <v>126</v>
      </c>
      <c r="E746" s="215" t="s">
        <v>132</v>
      </c>
      <c r="F746" s="215" t="s">
        <v>125</v>
      </c>
      <c r="G746" s="215" t="s">
        <v>135</v>
      </c>
      <c r="H746" s="215" t="s">
        <v>196</v>
      </c>
      <c r="I746" s="215" t="s">
        <v>133</v>
      </c>
      <c r="J746" s="215" t="s">
        <v>196</v>
      </c>
      <c r="K746" s="215" t="s">
        <v>196</v>
      </c>
      <c r="L746" s="215" t="s">
        <v>196</v>
      </c>
      <c r="M746" s="216">
        <v>-44.5</v>
      </c>
      <c r="N746" t="str">
        <f t="shared" si="11"/>
        <v>205300020100</v>
      </c>
    </row>
    <row r="747" spans="1:14" x14ac:dyDescent="0.25">
      <c r="A747" s="215" t="s">
        <v>108</v>
      </c>
      <c r="B747" s="215" t="s">
        <v>288</v>
      </c>
      <c r="C747" s="215" t="s">
        <v>289</v>
      </c>
      <c r="D747" s="215" t="s">
        <v>126</v>
      </c>
      <c r="E747" s="215" t="s">
        <v>132</v>
      </c>
      <c r="F747" s="215" t="s">
        <v>125</v>
      </c>
      <c r="G747" s="215" t="s">
        <v>147</v>
      </c>
      <c r="H747" s="215" t="s">
        <v>196</v>
      </c>
      <c r="I747" s="215" t="s">
        <v>133</v>
      </c>
      <c r="J747" s="215" t="s">
        <v>196</v>
      </c>
      <c r="K747" s="215" t="s">
        <v>196</v>
      </c>
      <c r="L747" s="215" t="s">
        <v>196</v>
      </c>
      <c r="M747" s="216">
        <v>-10.4</v>
      </c>
      <c r="N747" t="str">
        <f t="shared" si="11"/>
        <v>216000020100</v>
      </c>
    </row>
    <row r="748" spans="1:14" x14ac:dyDescent="0.25">
      <c r="A748" s="215" t="s">
        <v>108</v>
      </c>
      <c r="B748" s="215" t="s">
        <v>288</v>
      </c>
      <c r="C748" s="215" t="s">
        <v>289</v>
      </c>
      <c r="D748" s="215" t="s">
        <v>126</v>
      </c>
      <c r="E748" s="215" t="s">
        <v>132</v>
      </c>
      <c r="F748" s="215" t="s">
        <v>125</v>
      </c>
      <c r="G748" s="215" t="s">
        <v>144</v>
      </c>
      <c r="H748" s="215" t="s">
        <v>196</v>
      </c>
      <c r="I748" s="215" t="s">
        <v>133</v>
      </c>
      <c r="J748" s="215" t="s">
        <v>196</v>
      </c>
      <c r="K748" s="215" t="s">
        <v>196</v>
      </c>
      <c r="L748" s="215" t="s">
        <v>196</v>
      </c>
      <c r="M748" s="216">
        <v>-69.06</v>
      </c>
      <c r="N748" t="str">
        <f t="shared" si="11"/>
        <v>214000020100</v>
      </c>
    </row>
    <row r="749" spans="1:14" x14ac:dyDescent="0.25">
      <c r="A749" s="215" t="s">
        <v>108</v>
      </c>
      <c r="B749" s="215" t="s">
        <v>288</v>
      </c>
      <c r="C749" s="215" t="s">
        <v>289</v>
      </c>
      <c r="D749" s="215" t="s">
        <v>126</v>
      </c>
      <c r="E749" s="215" t="s">
        <v>132</v>
      </c>
      <c r="F749" s="215" t="s">
        <v>125</v>
      </c>
      <c r="G749" s="215" t="s">
        <v>138</v>
      </c>
      <c r="H749" s="215" t="s">
        <v>196</v>
      </c>
      <c r="I749" s="215" t="s">
        <v>133</v>
      </c>
      <c r="J749" s="215" t="s">
        <v>196</v>
      </c>
      <c r="K749" s="215" t="s">
        <v>196</v>
      </c>
      <c r="L749" s="215" t="s">
        <v>196</v>
      </c>
      <c r="M749" s="216">
        <v>-10.4</v>
      </c>
      <c r="N749" t="str">
        <f t="shared" si="11"/>
        <v>205800020100</v>
      </c>
    </row>
    <row r="750" spans="1:14" x14ac:dyDescent="0.25">
      <c r="A750" s="215" t="s">
        <v>108</v>
      </c>
      <c r="B750" s="215" t="s">
        <v>288</v>
      </c>
      <c r="C750" s="215" t="s">
        <v>289</v>
      </c>
      <c r="D750" s="215" t="s">
        <v>126</v>
      </c>
      <c r="E750" s="215" t="s">
        <v>132</v>
      </c>
      <c r="F750" s="215" t="s">
        <v>125</v>
      </c>
      <c r="G750" s="215" t="s">
        <v>145</v>
      </c>
      <c r="H750" s="215" t="s">
        <v>196</v>
      </c>
      <c r="I750" s="215" t="s">
        <v>133</v>
      </c>
      <c r="J750" s="215" t="s">
        <v>196</v>
      </c>
      <c r="K750" s="215" t="s">
        <v>196</v>
      </c>
      <c r="L750" s="215" t="s">
        <v>196</v>
      </c>
      <c r="M750" s="216">
        <v>-18.95</v>
      </c>
      <c r="N750" t="str">
        <f t="shared" si="11"/>
        <v>215000020100</v>
      </c>
    </row>
    <row r="751" spans="1:14" x14ac:dyDescent="0.25">
      <c r="A751" s="215" t="s">
        <v>108</v>
      </c>
      <c r="B751" s="215" t="s">
        <v>288</v>
      </c>
      <c r="C751" s="215" t="s">
        <v>289</v>
      </c>
      <c r="D751" s="215" t="s">
        <v>126</v>
      </c>
      <c r="E751" s="215" t="s">
        <v>132</v>
      </c>
      <c r="F751" s="215" t="s">
        <v>125</v>
      </c>
      <c r="G751" s="215" t="s">
        <v>124</v>
      </c>
      <c r="H751" s="215" t="s">
        <v>196</v>
      </c>
      <c r="I751" s="215" t="s">
        <v>133</v>
      </c>
      <c r="J751" s="215" t="s">
        <v>196</v>
      </c>
      <c r="K751" s="215" t="s">
        <v>196</v>
      </c>
      <c r="L751" s="215" t="s">
        <v>196</v>
      </c>
      <c r="M751" s="216">
        <v>-511.83</v>
      </c>
      <c r="N751" t="str">
        <f t="shared" si="11"/>
        <v>100000020100</v>
      </c>
    </row>
    <row r="752" spans="1:14" x14ac:dyDescent="0.25">
      <c r="A752" s="215" t="s">
        <v>108</v>
      </c>
      <c r="B752" s="215" t="s">
        <v>290</v>
      </c>
      <c r="C752" s="215" t="s">
        <v>291</v>
      </c>
      <c r="D752" s="215" t="s">
        <v>126</v>
      </c>
      <c r="E752" s="215" t="s">
        <v>132</v>
      </c>
      <c r="F752" s="215" t="s">
        <v>125</v>
      </c>
      <c r="G752" s="215" t="s">
        <v>147</v>
      </c>
      <c r="H752" s="215" t="s">
        <v>196</v>
      </c>
      <c r="I752" s="215" t="s">
        <v>133</v>
      </c>
      <c r="J752" s="215" t="s">
        <v>196</v>
      </c>
      <c r="K752" s="215" t="s">
        <v>196</v>
      </c>
      <c r="L752" s="215" t="s">
        <v>196</v>
      </c>
      <c r="M752" s="216">
        <v>-23.55</v>
      </c>
      <c r="N752" t="str">
        <f t="shared" si="11"/>
        <v>216000020100</v>
      </c>
    </row>
    <row r="753" spans="1:14" x14ac:dyDescent="0.25">
      <c r="A753" s="215" t="s">
        <v>108</v>
      </c>
      <c r="B753" s="215" t="s">
        <v>290</v>
      </c>
      <c r="C753" s="215" t="s">
        <v>291</v>
      </c>
      <c r="D753" s="215" t="s">
        <v>126</v>
      </c>
      <c r="E753" s="215" t="s">
        <v>127</v>
      </c>
      <c r="F753" s="215" t="s">
        <v>125</v>
      </c>
      <c r="G753" s="215" t="s">
        <v>144</v>
      </c>
      <c r="H753" s="215" t="s">
        <v>196</v>
      </c>
      <c r="I753" s="215" t="s">
        <v>128</v>
      </c>
      <c r="J753" s="215" t="s">
        <v>196</v>
      </c>
      <c r="K753" s="215" t="s">
        <v>196</v>
      </c>
      <c r="L753" s="215" t="s">
        <v>196</v>
      </c>
      <c r="M753" s="216">
        <v>-33.47</v>
      </c>
      <c r="N753" t="str">
        <f t="shared" si="11"/>
        <v>214000010100</v>
      </c>
    </row>
    <row r="754" spans="1:14" x14ac:dyDescent="0.25">
      <c r="A754" s="215" t="s">
        <v>108</v>
      </c>
      <c r="B754" s="215" t="s">
        <v>290</v>
      </c>
      <c r="C754" s="215" t="s">
        <v>291</v>
      </c>
      <c r="D754" s="215" t="s">
        <v>126</v>
      </c>
      <c r="E754" s="215" t="s">
        <v>132</v>
      </c>
      <c r="F754" s="215" t="s">
        <v>125</v>
      </c>
      <c r="G754" s="215" t="s">
        <v>144</v>
      </c>
      <c r="H754" s="215" t="s">
        <v>196</v>
      </c>
      <c r="I754" s="215" t="s">
        <v>133</v>
      </c>
      <c r="J754" s="215" t="s">
        <v>196</v>
      </c>
      <c r="K754" s="215" t="s">
        <v>196</v>
      </c>
      <c r="L754" s="215" t="s">
        <v>196</v>
      </c>
      <c r="M754" s="216">
        <v>-189.66</v>
      </c>
      <c r="N754" t="str">
        <f t="shared" si="11"/>
        <v>214000020100</v>
      </c>
    </row>
    <row r="755" spans="1:14" x14ac:dyDescent="0.25">
      <c r="A755" s="215" t="s">
        <v>108</v>
      </c>
      <c r="B755" s="215" t="s">
        <v>290</v>
      </c>
      <c r="C755" s="215" t="s">
        <v>291</v>
      </c>
      <c r="D755" s="215" t="s">
        <v>126</v>
      </c>
      <c r="E755" s="215" t="s">
        <v>127</v>
      </c>
      <c r="F755" s="215" t="s">
        <v>125</v>
      </c>
      <c r="G755" s="215" t="s">
        <v>138</v>
      </c>
      <c r="H755" s="215" t="s">
        <v>196</v>
      </c>
      <c r="I755" s="215" t="s">
        <v>128</v>
      </c>
      <c r="J755" s="215" t="s">
        <v>196</v>
      </c>
      <c r="K755" s="215" t="s">
        <v>196</v>
      </c>
      <c r="L755" s="215" t="s">
        <v>196</v>
      </c>
      <c r="M755" s="216">
        <v>-4.16</v>
      </c>
      <c r="N755" t="str">
        <f t="shared" si="11"/>
        <v>205800010100</v>
      </c>
    </row>
    <row r="756" spans="1:14" x14ac:dyDescent="0.25">
      <c r="A756" s="215" t="s">
        <v>108</v>
      </c>
      <c r="B756" s="215" t="s">
        <v>290</v>
      </c>
      <c r="C756" s="215" t="s">
        <v>291</v>
      </c>
      <c r="D756" s="215" t="s">
        <v>126</v>
      </c>
      <c r="E756" s="215" t="s">
        <v>132</v>
      </c>
      <c r="F756" s="215" t="s">
        <v>125</v>
      </c>
      <c r="G756" s="215" t="s">
        <v>138</v>
      </c>
      <c r="H756" s="215" t="s">
        <v>196</v>
      </c>
      <c r="I756" s="215" t="s">
        <v>133</v>
      </c>
      <c r="J756" s="215" t="s">
        <v>196</v>
      </c>
      <c r="K756" s="215" t="s">
        <v>196</v>
      </c>
      <c r="L756" s="215" t="s">
        <v>196</v>
      </c>
      <c r="M756" s="216">
        <v>-23.55</v>
      </c>
      <c r="N756" t="str">
        <f t="shared" si="11"/>
        <v>205800020100</v>
      </c>
    </row>
    <row r="757" spans="1:14" x14ac:dyDescent="0.25">
      <c r="A757" s="215" t="s">
        <v>108</v>
      </c>
      <c r="B757" s="215" t="s">
        <v>290</v>
      </c>
      <c r="C757" s="215" t="s">
        <v>291</v>
      </c>
      <c r="D757" s="215" t="s">
        <v>126</v>
      </c>
      <c r="E757" s="215" t="s">
        <v>127</v>
      </c>
      <c r="F757" s="215" t="s">
        <v>125</v>
      </c>
      <c r="G757" s="215" t="s">
        <v>145</v>
      </c>
      <c r="H757" s="215" t="s">
        <v>196</v>
      </c>
      <c r="I757" s="215" t="s">
        <v>128</v>
      </c>
      <c r="J757" s="215" t="s">
        <v>196</v>
      </c>
      <c r="K757" s="215" t="s">
        <v>196</v>
      </c>
      <c r="L757" s="215" t="s">
        <v>196</v>
      </c>
      <c r="M757" s="216">
        <v>-14.34</v>
      </c>
      <c r="N757" t="str">
        <f t="shared" si="11"/>
        <v>215000010100</v>
      </c>
    </row>
    <row r="758" spans="1:14" x14ac:dyDescent="0.25">
      <c r="A758" s="215" t="s">
        <v>108</v>
      </c>
      <c r="B758" s="215" t="s">
        <v>290</v>
      </c>
      <c r="C758" s="215" t="s">
        <v>291</v>
      </c>
      <c r="D758" s="215" t="s">
        <v>126</v>
      </c>
      <c r="E758" s="215" t="s">
        <v>132</v>
      </c>
      <c r="F758" s="215" t="s">
        <v>125</v>
      </c>
      <c r="G758" s="215" t="s">
        <v>145</v>
      </c>
      <c r="H758" s="215" t="s">
        <v>196</v>
      </c>
      <c r="I758" s="215" t="s">
        <v>133</v>
      </c>
      <c r="J758" s="215" t="s">
        <v>196</v>
      </c>
      <c r="K758" s="215" t="s">
        <v>196</v>
      </c>
      <c r="L758" s="215" t="s">
        <v>196</v>
      </c>
      <c r="M758" s="216">
        <v>-81.25</v>
      </c>
      <c r="N758" t="str">
        <f t="shared" si="11"/>
        <v>215000020100</v>
      </c>
    </row>
    <row r="759" spans="1:14" x14ac:dyDescent="0.25">
      <c r="A759" s="215" t="s">
        <v>108</v>
      </c>
      <c r="B759" s="215" t="s">
        <v>290</v>
      </c>
      <c r="C759" s="215" t="s">
        <v>291</v>
      </c>
      <c r="D759" s="215" t="s">
        <v>126</v>
      </c>
      <c r="E759" s="215" t="s">
        <v>127</v>
      </c>
      <c r="F759" s="215" t="s">
        <v>125</v>
      </c>
      <c r="G759" s="215" t="s">
        <v>124</v>
      </c>
      <c r="H759" s="215" t="s">
        <v>196</v>
      </c>
      <c r="I759" s="215" t="s">
        <v>128</v>
      </c>
      <c r="J759" s="215" t="s">
        <v>196</v>
      </c>
      <c r="K759" s="215" t="s">
        <v>196</v>
      </c>
      <c r="L759" s="215" t="s">
        <v>196</v>
      </c>
      <c r="M759" s="216">
        <v>-196.56</v>
      </c>
      <c r="N759" t="str">
        <f t="shared" si="11"/>
        <v>100000010100</v>
      </c>
    </row>
    <row r="760" spans="1:14" x14ac:dyDescent="0.25">
      <c r="A760" s="215" t="s">
        <v>108</v>
      </c>
      <c r="B760" s="215" t="s">
        <v>290</v>
      </c>
      <c r="C760" s="215" t="s">
        <v>291</v>
      </c>
      <c r="D760" s="215" t="s">
        <v>126</v>
      </c>
      <c r="E760" s="215" t="s">
        <v>132</v>
      </c>
      <c r="F760" s="215" t="s">
        <v>125</v>
      </c>
      <c r="G760" s="215" t="s">
        <v>124</v>
      </c>
      <c r="H760" s="215" t="s">
        <v>196</v>
      </c>
      <c r="I760" s="215" t="s">
        <v>133</v>
      </c>
      <c r="J760" s="215" t="s">
        <v>196</v>
      </c>
      <c r="K760" s="215" t="s">
        <v>196</v>
      </c>
      <c r="L760" s="215" t="s">
        <v>196</v>
      </c>
      <c r="M760" s="216">
        <v>-1113.9000000000001</v>
      </c>
      <c r="N760" t="str">
        <f t="shared" si="11"/>
        <v>100000020100</v>
      </c>
    </row>
    <row r="761" spans="1:14" x14ac:dyDescent="0.25">
      <c r="A761" s="215" t="s">
        <v>108</v>
      </c>
      <c r="B761" s="215" t="s">
        <v>290</v>
      </c>
      <c r="C761" s="215" t="s">
        <v>291</v>
      </c>
      <c r="D761" s="215" t="s">
        <v>126</v>
      </c>
      <c r="E761" s="215" t="s">
        <v>127</v>
      </c>
      <c r="F761" s="215" t="s">
        <v>125</v>
      </c>
      <c r="G761" s="215" t="s">
        <v>149</v>
      </c>
      <c r="H761" s="215" t="s">
        <v>196</v>
      </c>
      <c r="I761" s="215" t="s">
        <v>128</v>
      </c>
      <c r="J761" s="215" t="s">
        <v>196</v>
      </c>
      <c r="K761" s="215" t="s">
        <v>196</v>
      </c>
      <c r="L761" s="215" t="s">
        <v>196</v>
      </c>
      <c r="M761" s="216">
        <v>87.95</v>
      </c>
      <c r="N761" t="str">
        <f t="shared" si="11"/>
        <v>710000010100</v>
      </c>
    </row>
    <row r="762" spans="1:14" x14ac:dyDescent="0.25">
      <c r="A762" s="215" t="s">
        <v>108</v>
      </c>
      <c r="B762" s="215" t="s">
        <v>290</v>
      </c>
      <c r="C762" s="215" t="s">
        <v>291</v>
      </c>
      <c r="D762" s="215" t="s">
        <v>126</v>
      </c>
      <c r="E762" s="215" t="s">
        <v>132</v>
      </c>
      <c r="F762" s="215" t="s">
        <v>125</v>
      </c>
      <c r="G762" s="215" t="s">
        <v>149</v>
      </c>
      <c r="H762" s="215" t="s">
        <v>196</v>
      </c>
      <c r="I762" s="215" t="s">
        <v>133</v>
      </c>
      <c r="J762" s="215" t="s">
        <v>196</v>
      </c>
      <c r="K762" s="215" t="s">
        <v>196</v>
      </c>
      <c r="L762" s="215" t="s">
        <v>196</v>
      </c>
      <c r="M762" s="216">
        <v>1162.8699999999999</v>
      </c>
      <c r="N762" t="str">
        <f t="shared" si="11"/>
        <v>710000020100</v>
      </c>
    </row>
    <row r="763" spans="1:14" x14ac:dyDescent="0.25">
      <c r="A763" s="215" t="s">
        <v>108</v>
      </c>
      <c r="B763" s="215" t="s">
        <v>290</v>
      </c>
      <c r="C763" s="215" t="s">
        <v>291</v>
      </c>
      <c r="D763" s="215" t="s">
        <v>126</v>
      </c>
      <c r="E763" s="215" t="s">
        <v>127</v>
      </c>
      <c r="F763" s="215" t="s">
        <v>125</v>
      </c>
      <c r="G763" s="215" t="s">
        <v>149</v>
      </c>
      <c r="H763" s="215" t="s">
        <v>196</v>
      </c>
      <c r="I763" s="215" t="s">
        <v>128</v>
      </c>
      <c r="J763" s="215" t="s">
        <v>196</v>
      </c>
      <c r="K763" s="215" t="s">
        <v>196</v>
      </c>
      <c r="L763" s="215" t="s">
        <v>196</v>
      </c>
      <c r="M763" s="216">
        <v>205.21</v>
      </c>
      <c r="N763" t="str">
        <f t="shared" si="11"/>
        <v>710000010100</v>
      </c>
    </row>
    <row r="764" spans="1:14" x14ac:dyDescent="0.25">
      <c r="A764" s="215" t="s">
        <v>108</v>
      </c>
      <c r="B764" s="215" t="s">
        <v>290</v>
      </c>
      <c r="C764" s="215" t="s">
        <v>291</v>
      </c>
      <c r="D764" s="215" t="s">
        <v>126</v>
      </c>
      <c r="E764" s="215" t="s">
        <v>132</v>
      </c>
      <c r="F764" s="215" t="s">
        <v>125</v>
      </c>
      <c r="G764" s="215" t="s">
        <v>149</v>
      </c>
      <c r="H764" s="215" t="s">
        <v>196</v>
      </c>
      <c r="I764" s="215" t="s">
        <v>133</v>
      </c>
      <c r="J764" s="215" t="s">
        <v>196</v>
      </c>
      <c r="K764" s="215" t="s">
        <v>196</v>
      </c>
      <c r="L764" s="215" t="s">
        <v>196</v>
      </c>
      <c r="M764" s="216">
        <v>498.37</v>
      </c>
      <c r="N764" t="str">
        <f t="shared" si="11"/>
        <v>710000020100</v>
      </c>
    </row>
    <row r="765" spans="1:14" x14ac:dyDescent="0.25">
      <c r="A765" s="215" t="s">
        <v>108</v>
      </c>
      <c r="B765" s="215" t="s">
        <v>290</v>
      </c>
      <c r="C765" s="215" t="s">
        <v>291</v>
      </c>
      <c r="D765" s="215" t="s">
        <v>126</v>
      </c>
      <c r="E765" s="215" t="s">
        <v>127</v>
      </c>
      <c r="F765" s="215" t="s">
        <v>125</v>
      </c>
      <c r="G765" s="215" t="s">
        <v>152</v>
      </c>
      <c r="H765" s="215" t="s">
        <v>196</v>
      </c>
      <c r="I765" s="215" t="s">
        <v>128</v>
      </c>
      <c r="J765" s="215" t="s">
        <v>196</v>
      </c>
      <c r="K765" s="215" t="s">
        <v>196</v>
      </c>
      <c r="L765" s="215" t="s">
        <v>196</v>
      </c>
      <c r="M765" s="216">
        <v>17.78</v>
      </c>
      <c r="N765" t="str">
        <f t="shared" si="11"/>
        <v>723000010100</v>
      </c>
    </row>
    <row r="766" spans="1:14" x14ac:dyDescent="0.25">
      <c r="A766" s="215" t="s">
        <v>108</v>
      </c>
      <c r="B766" s="215" t="s">
        <v>290</v>
      </c>
      <c r="C766" s="215" t="s">
        <v>291</v>
      </c>
      <c r="D766" s="215" t="s">
        <v>126</v>
      </c>
      <c r="E766" s="215" t="s">
        <v>132</v>
      </c>
      <c r="F766" s="215" t="s">
        <v>125</v>
      </c>
      <c r="G766" s="215" t="s">
        <v>152</v>
      </c>
      <c r="H766" s="215" t="s">
        <v>196</v>
      </c>
      <c r="I766" s="215" t="s">
        <v>133</v>
      </c>
      <c r="J766" s="215" t="s">
        <v>196</v>
      </c>
      <c r="K766" s="215" t="s">
        <v>196</v>
      </c>
      <c r="L766" s="215" t="s">
        <v>196</v>
      </c>
      <c r="M766" s="216">
        <v>100.7</v>
      </c>
      <c r="N766" t="str">
        <f t="shared" si="11"/>
        <v>723000020100</v>
      </c>
    </row>
    <row r="767" spans="1:14" x14ac:dyDescent="0.25">
      <c r="A767" s="215" t="s">
        <v>108</v>
      </c>
      <c r="B767" s="215" t="s">
        <v>290</v>
      </c>
      <c r="C767" s="215" t="s">
        <v>291</v>
      </c>
      <c r="D767" s="215" t="s">
        <v>126</v>
      </c>
      <c r="E767" s="215" t="s">
        <v>132</v>
      </c>
      <c r="F767" s="215" t="s">
        <v>125</v>
      </c>
      <c r="G767" s="215" t="s">
        <v>134</v>
      </c>
      <c r="H767" s="215" t="s">
        <v>196</v>
      </c>
      <c r="I767" s="215" t="s">
        <v>133</v>
      </c>
      <c r="J767" s="215" t="s">
        <v>196</v>
      </c>
      <c r="K767" s="215" t="s">
        <v>196</v>
      </c>
      <c r="L767" s="215" t="s">
        <v>196</v>
      </c>
      <c r="M767" s="216">
        <v>-109.64</v>
      </c>
      <c r="N767" t="str">
        <f t="shared" si="11"/>
        <v>205200020100</v>
      </c>
    </row>
    <row r="768" spans="1:14" x14ac:dyDescent="0.25">
      <c r="A768" s="215" t="s">
        <v>108</v>
      </c>
      <c r="B768" s="215" t="s">
        <v>290</v>
      </c>
      <c r="C768" s="215" t="s">
        <v>291</v>
      </c>
      <c r="D768" s="215" t="s">
        <v>126</v>
      </c>
      <c r="E768" s="215" t="s">
        <v>127</v>
      </c>
      <c r="F768" s="215" t="s">
        <v>125</v>
      </c>
      <c r="G768" s="215" t="s">
        <v>139</v>
      </c>
      <c r="H768" s="215" t="s">
        <v>196</v>
      </c>
      <c r="I768" s="215" t="s">
        <v>128</v>
      </c>
      <c r="J768" s="215" t="s">
        <v>196</v>
      </c>
      <c r="K768" s="215" t="s">
        <v>196</v>
      </c>
      <c r="L768" s="215" t="s">
        <v>196</v>
      </c>
      <c r="M768" s="216">
        <v>-3.52</v>
      </c>
      <c r="N768" t="str">
        <f t="shared" si="11"/>
        <v>210000010100</v>
      </c>
    </row>
    <row r="769" spans="1:14" x14ac:dyDescent="0.25">
      <c r="A769" s="215" t="s">
        <v>108</v>
      </c>
      <c r="B769" s="215" t="s">
        <v>290</v>
      </c>
      <c r="C769" s="215" t="s">
        <v>291</v>
      </c>
      <c r="D769" s="215" t="s">
        <v>126</v>
      </c>
      <c r="E769" s="215" t="s">
        <v>132</v>
      </c>
      <c r="F769" s="215" t="s">
        <v>125</v>
      </c>
      <c r="G769" s="215" t="s">
        <v>139</v>
      </c>
      <c r="H769" s="215" t="s">
        <v>196</v>
      </c>
      <c r="I769" s="215" t="s">
        <v>133</v>
      </c>
      <c r="J769" s="215" t="s">
        <v>196</v>
      </c>
      <c r="K769" s="215" t="s">
        <v>196</v>
      </c>
      <c r="L769" s="215" t="s">
        <v>196</v>
      </c>
      <c r="M769" s="216">
        <v>-19.93</v>
      </c>
      <c r="N769" t="str">
        <f t="shared" si="11"/>
        <v>210000020100</v>
      </c>
    </row>
    <row r="770" spans="1:14" x14ac:dyDescent="0.25">
      <c r="A770" s="215" t="s">
        <v>108</v>
      </c>
      <c r="B770" s="215" t="s">
        <v>290</v>
      </c>
      <c r="C770" s="215" t="s">
        <v>291</v>
      </c>
      <c r="D770" s="215" t="s">
        <v>126</v>
      </c>
      <c r="E770" s="215" t="s">
        <v>127</v>
      </c>
      <c r="F770" s="215" t="s">
        <v>125</v>
      </c>
      <c r="G770" s="215" t="s">
        <v>141</v>
      </c>
      <c r="H770" s="215" t="s">
        <v>196</v>
      </c>
      <c r="I770" s="215" t="s">
        <v>128</v>
      </c>
      <c r="J770" s="215" t="s">
        <v>196</v>
      </c>
      <c r="K770" s="215" t="s">
        <v>196</v>
      </c>
      <c r="L770" s="215" t="s">
        <v>196</v>
      </c>
      <c r="M770" s="216">
        <v>-17.77</v>
      </c>
      <c r="N770" t="str">
        <f t="shared" si="11"/>
        <v>211000010100</v>
      </c>
    </row>
    <row r="771" spans="1:14" x14ac:dyDescent="0.25">
      <c r="A771" s="215" t="s">
        <v>108</v>
      </c>
      <c r="B771" s="215" t="s">
        <v>290</v>
      </c>
      <c r="C771" s="215" t="s">
        <v>291</v>
      </c>
      <c r="D771" s="215" t="s">
        <v>126</v>
      </c>
      <c r="E771" s="215" t="s">
        <v>132</v>
      </c>
      <c r="F771" s="215" t="s">
        <v>125</v>
      </c>
      <c r="G771" s="215" t="s">
        <v>141</v>
      </c>
      <c r="H771" s="215" t="s">
        <v>196</v>
      </c>
      <c r="I771" s="215" t="s">
        <v>133</v>
      </c>
      <c r="J771" s="215" t="s">
        <v>196</v>
      </c>
      <c r="K771" s="215" t="s">
        <v>196</v>
      </c>
      <c r="L771" s="215" t="s">
        <v>196</v>
      </c>
      <c r="M771" s="216">
        <v>-100.71</v>
      </c>
      <c r="N771" t="str">
        <f t="shared" ref="N771:N834" si="12">CONCATENATE(G771,E771)</f>
        <v>211000020100</v>
      </c>
    </row>
    <row r="772" spans="1:14" x14ac:dyDescent="0.25">
      <c r="A772" s="215" t="s">
        <v>108</v>
      </c>
      <c r="B772" s="215" t="s">
        <v>290</v>
      </c>
      <c r="C772" s="215" t="s">
        <v>291</v>
      </c>
      <c r="D772" s="215" t="s">
        <v>126</v>
      </c>
      <c r="E772" s="215" t="s">
        <v>127</v>
      </c>
      <c r="F772" s="215" t="s">
        <v>125</v>
      </c>
      <c r="G772" s="215" t="s">
        <v>135</v>
      </c>
      <c r="H772" s="215" t="s">
        <v>196</v>
      </c>
      <c r="I772" s="215" t="s">
        <v>128</v>
      </c>
      <c r="J772" s="215" t="s">
        <v>196</v>
      </c>
      <c r="K772" s="215" t="s">
        <v>196</v>
      </c>
      <c r="L772" s="215" t="s">
        <v>196</v>
      </c>
      <c r="M772" s="216">
        <v>-17.78</v>
      </c>
      <c r="N772" t="str">
        <f t="shared" si="12"/>
        <v>205300010100</v>
      </c>
    </row>
    <row r="773" spans="1:14" x14ac:dyDescent="0.25">
      <c r="A773" s="215" t="s">
        <v>108</v>
      </c>
      <c r="B773" s="215" t="s">
        <v>290</v>
      </c>
      <c r="C773" s="215" t="s">
        <v>291</v>
      </c>
      <c r="D773" s="215" t="s">
        <v>126</v>
      </c>
      <c r="E773" s="215" t="s">
        <v>132</v>
      </c>
      <c r="F773" s="215" t="s">
        <v>125</v>
      </c>
      <c r="G773" s="215" t="s">
        <v>135</v>
      </c>
      <c r="H773" s="215" t="s">
        <v>196</v>
      </c>
      <c r="I773" s="215" t="s">
        <v>133</v>
      </c>
      <c r="J773" s="215" t="s">
        <v>196</v>
      </c>
      <c r="K773" s="215" t="s">
        <v>196</v>
      </c>
      <c r="L773" s="215" t="s">
        <v>196</v>
      </c>
      <c r="M773" s="216">
        <v>-100.7</v>
      </c>
      <c r="N773" t="str">
        <f t="shared" si="12"/>
        <v>205300020100</v>
      </c>
    </row>
    <row r="774" spans="1:14" x14ac:dyDescent="0.25">
      <c r="A774" s="215" t="s">
        <v>108</v>
      </c>
      <c r="B774" s="215" t="s">
        <v>290</v>
      </c>
      <c r="C774" s="215" t="s">
        <v>291</v>
      </c>
      <c r="D774" s="215" t="s">
        <v>126</v>
      </c>
      <c r="E774" s="215" t="s">
        <v>127</v>
      </c>
      <c r="F774" s="215" t="s">
        <v>125</v>
      </c>
      <c r="G774" s="215" t="s">
        <v>147</v>
      </c>
      <c r="H774" s="215" t="s">
        <v>196</v>
      </c>
      <c r="I774" s="215" t="s">
        <v>128</v>
      </c>
      <c r="J774" s="215" t="s">
        <v>196</v>
      </c>
      <c r="K774" s="215" t="s">
        <v>196</v>
      </c>
      <c r="L774" s="215" t="s">
        <v>196</v>
      </c>
      <c r="M774" s="216">
        <v>-4.16</v>
      </c>
      <c r="N774" t="str">
        <f t="shared" si="12"/>
        <v>216000010100</v>
      </c>
    </row>
    <row r="775" spans="1:14" x14ac:dyDescent="0.25">
      <c r="A775" s="215" t="s">
        <v>108</v>
      </c>
      <c r="B775" s="215" t="s">
        <v>290</v>
      </c>
      <c r="C775" s="215" t="s">
        <v>291</v>
      </c>
      <c r="D775" s="215" t="s">
        <v>126</v>
      </c>
      <c r="E775" s="215" t="s">
        <v>127</v>
      </c>
      <c r="F775" s="215" t="s">
        <v>125</v>
      </c>
      <c r="G775" s="215" t="s">
        <v>153</v>
      </c>
      <c r="H775" s="215" t="s">
        <v>196</v>
      </c>
      <c r="I775" s="215" t="s">
        <v>128</v>
      </c>
      <c r="J775" s="215" t="s">
        <v>196</v>
      </c>
      <c r="K775" s="215" t="s">
        <v>196</v>
      </c>
      <c r="L775" s="215" t="s">
        <v>196</v>
      </c>
      <c r="M775" s="216">
        <v>4.16</v>
      </c>
      <c r="N775" t="str">
        <f t="shared" si="12"/>
        <v>723100010100</v>
      </c>
    </row>
    <row r="776" spans="1:14" x14ac:dyDescent="0.25">
      <c r="A776" s="215" t="s">
        <v>108</v>
      </c>
      <c r="B776" s="215" t="s">
        <v>290</v>
      </c>
      <c r="C776" s="215" t="s">
        <v>291</v>
      </c>
      <c r="D776" s="215" t="s">
        <v>126</v>
      </c>
      <c r="E776" s="215" t="s">
        <v>132</v>
      </c>
      <c r="F776" s="215" t="s">
        <v>125</v>
      </c>
      <c r="G776" s="215" t="s">
        <v>153</v>
      </c>
      <c r="H776" s="215" t="s">
        <v>196</v>
      </c>
      <c r="I776" s="215" t="s">
        <v>133</v>
      </c>
      <c r="J776" s="215" t="s">
        <v>196</v>
      </c>
      <c r="K776" s="215" t="s">
        <v>196</v>
      </c>
      <c r="L776" s="215" t="s">
        <v>196</v>
      </c>
      <c r="M776" s="216">
        <v>23.55</v>
      </c>
      <c r="N776" t="str">
        <f t="shared" si="12"/>
        <v>723100020100</v>
      </c>
    </row>
    <row r="777" spans="1:14" x14ac:dyDescent="0.25">
      <c r="A777" s="215" t="s">
        <v>108</v>
      </c>
      <c r="B777" s="215" t="s">
        <v>290</v>
      </c>
      <c r="C777" s="215" t="s">
        <v>291</v>
      </c>
      <c r="D777" s="215" t="s">
        <v>126</v>
      </c>
      <c r="E777" s="215" t="s">
        <v>127</v>
      </c>
      <c r="F777" s="215" t="s">
        <v>125</v>
      </c>
      <c r="G777" s="215" t="s">
        <v>154</v>
      </c>
      <c r="H777" s="215" t="s">
        <v>196</v>
      </c>
      <c r="I777" s="215" t="s">
        <v>128</v>
      </c>
      <c r="J777" s="215" t="s">
        <v>196</v>
      </c>
      <c r="K777" s="215" t="s">
        <v>196</v>
      </c>
      <c r="L777" s="215" t="s">
        <v>196</v>
      </c>
      <c r="M777" s="216">
        <v>40.76</v>
      </c>
      <c r="N777" t="str">
        <f t="shared" si="12"/>
        <v>724000010100</v>
      </c>
    </row>
    <row r="778" spans="1:14" x14ac:dyDescent="0.25">
      <c r="A778" s="215" t="s">
        <v>108</v>
      </c>
      <c r="B778" s="215" t="s">
        <v>290</v>
      </c>
      <c r="C778" s="215" t="s">
        <v>291</v>
      </c>
      <c r="D778" s="215" t="s">
        <v>126</v>
      </c>
      <c r="E778" s="215" t="s">
        <v>132</v>
      </c>
      <c r="F778" s="215" t="s">
        <v>125</v>
      </c>
      <c r="G778" s="215" t="s">
        <v>154</v>
      </c>
      <c r="H778" s="215" t="s">
        <v>196</v>
      </c>
      <c r="I778" s="215" t="s">
        <v>133</v>
      </c>
      <c r="J778" s="215" t="s">
        <v>196</v>
      </c>
      <c r="K778" s="215" t="s">
        <v>196</v>
      </c>
      <c r="L778" s="215" t="s">
        <v>196</v>
      </c>
      <c r="M778" s="216">
        <v>230.94</v>
      </c>
      <c r="N778" t="str">
        <f t="shared" si="12"/>
        <v>724000020100</v>
      </c>
    </row>
    <row r="779" spans="1:14" x14ac:dyDescent="0.25">
      <c r="A779" s="215" t="s">
        <v>108</v>
      </c>
      <c r="B779" s="215" t="s">
        <v>290</v>
      </c>
      <c r="C779" s="215" t="s">
        <v>291</v>
      </c>
      <c r="D779" s="215" t="s">
        <v>126</v>
      </c>
      <c r="E779" s="215" t="s">
        <v>127</v>
      </c>
      <c r="F779" s="215" t="s">
        <v>125</v>
      </c>
      <c r="G779" s="215" t="s">
        <v>156</v>
      </c>
      <c r="H779" s="215" t="s">
        <v>196</v>
      </c>
      <c r="I779" s="215" t="s">
        <v>128</v>
      </c>
      <c r="J779" s="215" t="s">
        <v>196</v>
      </c>
      <c r="K779" s="215" t="s">
        <v>196</v>
      </c>
      <c r="L779" s="215" t="s">
        <v>196</v>
      </c>
      <c r="M779" s="216">
        <v>0.16</v>
      </c>
      <c r="N779" t="str">
        <f t="shared" si="12"/>
        <v>725000010100</v>
      </c>
    </row>
    <row r="780" spans="1:14" x14ac:dyDescent="0.25">
      <c r="A780" s="215" t="s">
        <v>108</v>
      </c>
      <c r="B780" s="215" t="s">
        <v>290</v>
      </c>
      <c r="C780" s="215" t="s">
        <v>291</v>
      </c>
      <c r="D780" s="215" t="s">
        <v>126</v>
      </c>
      <c r="E780" s="215" t="s">
        <v>132</v>
      </c>
      <c r="F780" s="215" t="s">
        <v>125</v>
      </c>
      <c r="G780" s="215" t="s">
        <v>156</v>
      </c>
      <c r="H780" s="215" t="s">
        <v>196</v>
      </c>
      <c r="I780" s="215" t="s">
        <v>133</v>
      </c>
      <c r="J780" s="215" t="s">
        <v>196</v>
      </c>
      <c r="K780" s="215" t="s">
        <v>196</v>
      </c>
      <c r="L780" s="215" t="s">
        <v>196</v>
      </c>
      <c r="M780" s="216">
        <v>0.89</v>
      </c>
      <c r="N780" t="str">
        <f t="shared" si="12"/>
        <v>725000020100</v>
      </c>
    </row>
    <row r="781" spans="1:14" x14ac:dyDescent="0.25">
      <c r="A781" s="215" t="s">
        <v>108</v>
      </c>
      <c r="B781" s="215" t="s">
        <v>290</v>
      </c>
      <c r="C781" s="215" t="s">
        <v>291</v>
      </c>
      <c r="D781" s="215" t="s">
        <v>126</v>
      </c>
      <c r="E781" s="215" t="s">
        <v>127</v>
      </c>
      <c r="F781" s="215" t="s">
        <v>125</v>
      </c>
      <c r="G781" s="215" t="s">
        <v>157</v>
      </c>
      <c r="H781" s="215" t="s">
        <v>196</v>
      </c>
      <c r="I781" s="215" t="s">
        <v>128</v>
      </c>
      <c r="J781" s="215" t="s">
        <v>196</v>
      </c>
      <c r="K781" s="215" t="s">
        <v>196</v>
      </c>
      <c r="L781" s="215" t="s">
        <v>196</v>
      </c>
      <c r="M781" s="216">
        <v>19.350000000000001</v>
      </c>
      <c r="N781" t="str">
        <f t="shared" si="12"/>
        <v>726900010100</v>
      </c>
    </row>
    <row r="782" spans="1:14" x14ac:dyDescent="0.25">
      <c r="A782" s="215" t="s">
        <v>108</v>
      </c>
      <c r="B782" s="215" t="s">
        <v>290</v>
      </c>
      <c r="C782" s="215" t="s">
        <v>291</v>
      </c>
      <c r="D782" s="215" t="s">
        <v>126</v>
      </c>
      <c r="E782" s="215" t="s">
        <v>132</v>
      </c>
      <c r="F782" s="215" t="s">
        <v>125</v>
      </c>
      <c r="G782" s="215" t="s">
        <v>157</v>
      </c>
      <c r="H782" s="215" t="s">
        <v>196</v>
      </c>
      <c r="I782" s="215" t="s">
        <v>133</v>
      </c>
      <c r="J782" s="215" t="s">
        <v>196</v>
      </c>
      <c r="K782" s="215" t="s">
        <v>196</v>
      </c>
      <c r="L782" s="215" t="s">
        <v>196</v>
      </c>
      <c r="M782" s="216">
        <v>109.64</v>
      </c>
      <c r="N782" t="str">
        <f t="shared" si="12"/>
        <v>726900020100</v>
      </c>
    </row>
    <row r="783" spans="1:14" x14ac:dyDescent="0.25">
      <c r="A783" s="215" t="s">
        <v>108</v>
      </c>
      <c r="B783" s="215" t="s">
        <v>290</v>
      </c>
      <c r="C783" s="215" t="s">
        <v>291</v>
      </c>
      <c r="D783" s="215" t="s">
        <v>126</v>
      </c>
      <c r="E783" s="215" t="s">
        <v>127</v>
      </c>
      <c r="F783" s="215" t="s">
        <v>125</v>
      </c>
      <c r="G783" s="215" t="s">
        <v>157</v>
      </c>
      <c r="H783" s="215" t="s">
        <v>196</v>
      </c>
      <c r="I783" s="215" t="s">
        <v>128</v>
      </c>
      <c r="J783" s="215" t="s">
        <v>196</v>
      </c>
      <c r="K783" s="215" t="s">
        <v>196</v>
      </c>
      <c r="L783" s="215" t="s">
        <v>196</v>
      </c>
      <c r="M783" s="216">
        <v>3.52</v>
      </c>
      <c r="N783" t="str">
        <f t="shared" si="12"/>
        <v>726900010100</v>
      </c>
    </row>
    <row r="784" spans="1:14" x14ac:dyDescent="0.25">
      <c r="A784" s="215" t="s">
        <v>108</v>
      </c>
      <c r="B784" s="215" t="s">
        <v>290</v>
      </c>
      <c r="C784" s="215" t="s">
        <v>291</v>
      </c>
      <c r="D784" s="215" t="s">
        <v>126</v>
      </c>
      <c r="E784" s="215" t="s">
        <v>132</v>
      </c>
      <c r="F784" s="215" t="s">
        <v>125</v>
      </c>
      <c r="G784" s="215" t="s">
        <v>157</v>
      </c>
      <c r="H784" s="215" t="s">
        <v>196</v>
      </c>
      <c r="I784" s="215" t="s">
        <v>133</v>
      </c>
      <c r="J784" s="215" t="s">
        <v>196</v>
      </c>
      <c r="K784" s="215" t="s">
        <v>196</v>
      </c>
      <c r="L784" s="215" t="s">
        <v>196</v>
      </c>
      <c r="M784" s="216">
        <v>19.93</v>
      </c>
      <c r="N784" t="str">
        <f t="shared" si="12"/>
        <v>726900020100</v>
      </c>
    </row>
    <row r="785" spans="1:14" x14ac:dyDescent="0.25">
      <c r="A785" s="215" t="s">
        <v>108</v>
      </c>
      <c r="B785" s="215" t="s">
        <v>290</v>
      </c>
      <c r="C785" s="215" t="s">
        <v>291</v>
      </c>
      <c r="D785" s="215" t="s">
        <v>126</v>
      </c>
      <c r="E785" s="215" t="s">
        <v>127</v>
      </c>
      <c r="F785" s="215" t="s">
        <v>125</v>
      </c>
      <c r="G785" s="215" t="s">
        <v>139</v>
      </c>
      <c r="H785" s="215" t="s">
        <v>196</v>
      </c>
      <c r="I785" s="215" t="s">
        <v>128</v>
      </c>
      <c r="J785" s="215" t="s">
        <v>196</v>
      </c>
      <c r="K785" s="215" t="s">
        <v>196</v>
      </c>
      <c r="L785" s="215" t="s">
        <v>196</v>
      </c>
      <c r="M785" s="216">
        <v>-0.75</v>
      </c>
      <c r="N785" t="str">
        <f t="shared" si="12"/>
        <v>210000010100</v>
      </c>
    </row>
    <row r="786" spans="1:14" x14ac:dyDescent="0.25">
      <c r="A786" s="215" t="s">
        <v>108</v>
      </c>
      <c r="B786" s="215" t="s">
        <v>290</v>
      </c>
      <c r="C786" s="215" t="s">
        <v>291</v>
      </c>
      <c r="D786" s="215" t="s">
        <v>126</v>
      </c>
      <c r="E786" s="215" t="s">
        <v>132</v>
      </c>
      <c r="F786" s="215" t="s">
        <v>125</v>
      </c>
      <c r="G786" s="215" t="s">
        <v>139</v>
      </c>
      <c r="H786" s="215" t="s">
        <v>196</v>
      </c>
      <c r="I786" s="215" t="s">
        <v>133</v>
      </c>
      <c r="J786" s="215" t="s">
        <v>196</v>
      </c>
      <c r="K786" s="215" t="s">
        <v>196</v>
      </c>
      <c r="L786" s="215" t="s">
        <v>196</v>
      </c>
      <c r="M786" s="216">
        <v>-4.25</v>
      </c>
      <c r="N786" t="str">
        <f t="shared" si="12"/>
        <v>210000020100</v>
      </c>
    </row>
    <row r="787" spans="1:14" x14ac:dyDescent="0.25">
      <c r="A787" s="215" t="s">
        <v>108</v>
      </c>
      <c r="B787" s="215" t="s">
        <v>290</v>
      </c>
      <c r="C787" s="215" t="s">
        <v>291</v>
      </c>
      <c r="D787" s="215" t="s">
        <v>126</v>
      </c>
      <c r="E787" s="215" t="s">
        <v>127</v>
      </c>
      <c r="F787" s="215" t="s">
        <v>125</v>
      </c>
      <c r="G787" s="215" t="s">
        <v>142</v>
      </c>
      <c r="H787" s="215" t="s">
        <v>196</v>
      </c>
      <c r="I787" s="215" t="s">
        <v>128</v>
      </c>
      <c r="J787" s="215" t="s">
        <v>196</v>
      </c>
      <c r="K787" s="215" t="s">
        <v>196</v>
      </c>
      <c r="L787" s="215" t="s">
        <v>196</v>
      </c>
      <c r="M787" s="216">
        <v>-0.31</v>
      </c>
      <c r="N787" t="str">
        <f t="shared" si="12"/>
        <v>212500010100</v>
      </c>
    </row>
    <row r="788" spans="1:14" x14ac:dyDescent="0.25">
      <c r="A788" s="215" t="s">
        <v>108</v>
      </c>
      <c r="B788" s="215" t="s">
        <v>290</v>
      </c>
      <c r="C788" s="215" t="s">
        <v>291</v>
      </c>
      <c r="D788" s="215" t="s">
        <v>126</v>
      </c>
      <c r="E788" s="215" t="s">
        <v>132</v>
      </c>
      <c r="F788" s="215" t="s">
        <v>125</v>
      </c>
      <c r="G788" s="215" t="s">
        <v>142</v>
      </c>
      <c r="H788" s="215" t="s">
        <v>196</v>
      </c>
      <c r="I788" s="215" t="s">
        <v>133</v>
      </c>
      <c r="J788" s="215" t="s">
        <v>196</v>
      </c>
      <c r="K788" s="215" t="s">
        <v>196</v>
      </c>
      <c r="L788" s="215" t="s">
        <v>196</v>
      </c>
      <c r="M788" s="216">
        <v>-1.73</v>
      </c>
      <c r="N788" t="str">
        <f t="shared" si="12"/>
        <v>212500020100</v>
      </c>
    </row>
    <row r="789" spans="1:14" x14ac:dyDescent="0.25">
      <c r="A789" s="215" t="s">
        <v>108</v>
      </c>
      <c r="B789" s="215" t="s">
        <v>290</v>
      </c>
      <c r="C789" s="215" t="s">
        <v>291</v>
      </c>
      <c r="D789" s="215" t="s">
        <v>126</v>
      </c>
      <c r="E789" s="215" t="s">
        <v>127</v>
      </c>
      <c r="F789" s="215" t="s">
        <v>125</v>
      </c>
      <c r="G789" s="215" t="s">
        <v>143</v>
      </c>
      <c r="H789" s="215" t="s">
        <v>196</v>
      </c>
      <c r="I789" s="215" t="s">
        <v>128</v>
      </c>
      <c r="J789" s="215" t="s">
        <v>196</v>
      </c>
      <c r="K789" s="215" t="s">
        <v>196</v>
      </c>
      <c r="L789" s="215" t="s">
        <v>196</v>
      </c>
      <c r="M789" s="216">
        <v>-6.45</v>
      </c>
      <c r="N789" t="str">
        <f t="shared" si="12"/>
        <v>213000010100</v>
      </c>
    </row>
    <row r="790" spans="1:14" x14ac:dyDescent="0.25">
      <c r="A790" s="215" t="s">
        <v>108</v>
      </c>
      <c r="B790" s="215" t="s">
        <v>290</v>
      </c>
      <c r="C790" s="215" t="s">
        <v>291</v>
      </c>
      <c r="D790" s="215" t="s">
        <v>126</v>
      </c>
      <c r="E790" s="215" t="s">
        <v>132</v>
      </c>
      <c r="F790" s="215" t="s">
        <v>125</v>
      </c>
      <c r="G790" s="215" t="s">
        <v>143</v>
      </c>
      <c r="H790" s="215" t="s">
        <v>196</v>
      </c>
      <c r="I790" s="215" t="s">
        <v>133</v>
      </c>
      <c r="J790" s="215" t="s">
        <v>196</v>
      </c>
      <c r="K790" s="215" t="s">
        <v>196</v>
      </c>
      <c r="L790" s="215" t="s">
        <v>196</v>
      </c>
      <c r="M790" s="216">
        <v>-36.549999999999997</v>
      </c>
      <c r="N790" t="str">
        <f t="shared" si="12"/>
        <v>213000020100</v>
      </c>
    </row>
    <row r="791" spans="1:14" x14ac:dyDescent="0.25">
      <c r="A791" s="215" t="s">
        <v>108</v>
      </c>
      <c r="B791" s="215" t="s">
        <v>290</v>
      </c>
      <c r="C791" s="215" t="s">
        <v>291</v>
      </c>
      <c r="D791" s="215" t="s">
        <v>126</v>
      </c>
      <c r="E791" s="215" t="s">
        <v>127</v>
      </c>
      <c r="F791" s="215" t="s">
        <v>125</v>
      </c>
      <c r="G791" s="215" t="s">
        <v>140</v>
      </c>
      <c r="H791" s="215" t="s">
        <v>196</v>
      </c>
      <c r="I791" s="215" t="s">
        <v>128</v>
      </c>
      <c r="J791" s="215" t="s">
        <v>196</v>
      </c>
      <c r="K791" s="215" t="s">
        <v>196</v>
      </c>
      <c r="L791" s="215" t="s">
        <v>196</v>
      </c>
      <c r="M791" s="216">
        <v>-19.350000000000001</v>
      </c>
      <c r="N791" t="str">
        <f t="shared" si="12"/>
        <v>210500010100</v>
      </c>
    </row>
    <row r="792" spans="1:14" x14ac:dyDescent="0.25">
      <c r="A792" s="215" t="s">
        <v>108</v>
      </c>
      <c r="B792" s="215" t="s">
        <v>290</v>
      </c>
      <c r="C792" s="215" t="s">
        <v>291</v>
      </c>
      <c r="D792" s="215" t="s">
        <v>126</v>
      </c>
      <c r="E792" s="215" t="s">
        <v>132</v>
      </c>
      <c r="F792" s="215" t="s">
        <v>125</v>
      </c>
      <c r="G792" s="215" t="s">
        <v>140</v>
      </c>
      <c r="H792" s="215" t="s">
        <v>196</v>
      </c>
      <c r="I792" s="215" t="s">
        <v>133</v>
      </c>
      <c r="J792" s="215" t="s">
        <v>196</v>
      </c>
      <c r="K792" s="215" t="s">
        <v>196</v>
      </c>
      <c r="L792" s="215" t="s">
        <v>196</v>
      </c>
      <c r="M792" s="216">
        <v>-109.64</v>
      </c>
      <c r="N792" t="str">
        <f t="shared" si="12"/>
        <v>210500020100</v>
      </c>
    </row>
    <row r="793" spans="1:14" x14ac:dyDescent="0.25">
      <c r="A793" s="215" t="s">
        <v>108</v>
      </c>
      <c r="B793" s="215" t="s">
        <v>290</v>
      </c>
      <c r="C793" s="215" t="s">
        <v>291</v>
      </c>
      <c r="D793" s="215" t="s">
        <v>126</v>
      </c>
      <c r="E793" s="215" t="s">
        <v>127</v>
      </c>
      <c r="F793" s="215" t="s">
        <v>125</v>
      </c>
      <c r="G793" s="215" t="s">
        <v>137</v>
      </c>
      <c r="H793" s="215" t="s">
        <v>196</v>
      </c>
      <c r="I793" s="215" t="s">
        <v>128</v>
      </c>
      <c r="J793" s="215" t="s">
        <v>196</v>
      </c>
      <c r="K793" s="215" t="s">
        <v>196</v>
      </c>
      <c r="L793" s="215" t="s">
        <v>196</v>
      </c>
      <c r="M793" s="216">
        <v>-40.76</v>
      </c>
      <c r="N793" t="str">
        <f t="shared" si="12"/>
        <v>205600010100</v>
      </c>
    </row>
    <row r="794" spans="1:14" x14ac:dyDescent="0.25">
      <c r="A794" s="215" t="s">
        <v>108</v>
      </c>
      <c r="B794" s="215" t="s">
        <v>290</v>
      </c>
      <c r="C794" s="215" t="s">
        <v>291</v>
      </c>
      <c r="D794" s="215" t="s">
        <v>126</v>
      </c>
      <c r="E794" s="215" t="s">
        <v>132</v>
      </c>
      <c r="F794" s="215" t="s">
        <v>125</v>
      </c>
      <c r="G794" s="215" t="s">
        <v>137</v>
      </c>
      <c r="H794" s="215" t="s">
        <v>196</v>
      </c>
      <c r="I794" s="215" t="s">
        <v>133</v>
      </c>
      <c r="J794" s="215" t="s">
        <v>196</v>
      </c>
      <c r="K794" s="215" t="s">
        <v>196</v>
      </c>
      <c r="L794" s="215" t="s">
        <v>196</v>
      </c>
      <c r="M794" s="216">
        <v>-230.94</v>
      </c>
      <c r="N794" t="str">
        <f t="shared" si="12"/>
        <v>205600020100</v>
      </c>
    </row>
    <row r="795" spans="1:14" x14ac:dyDescent="0.25">
      <c r="A795" s="215" t="s">
        <v>108</v>
      </c>
      <c r="B795" s="215" t="s">
        <v>290</v>
      </c>
      <c r="C795" s="215" t="s">
        <v>291</v>
      </c>
      <c r="D795" s="215" t="s">
        <v>126</v>
      </c>
      <c r="E795" s="215" t="s">
        <v>127</v>
      </c>
      <c r="F795" s="215" t="s">
        <v>125</v>
      </c>
      <c r="G795" s="215" t="s">
        <v>136</v>
      </c>
      <c r="H795" s="215" t="s">
        <v>196</v>
      </c>
      <c r="I795" s="215" t="s">
        <v>128</v>
      </c>
      <c r="J795" s="215" t="s">
        <v>196</v>
      </c>
      <c r="K795" s="215" t="s">
        <v>196</v>
      </c>
      <c r="L795" s="215" t="s">
        <v>196</v>
      </c>
      <c r="M795" s="216">
        <v>-0.16</v>
      </c>
      <c r="N795" t="str">
        <f t="shared" si="12"/>
        <v>205500010100</v>
      </c>
    </row>
    <row r="796" spans="1:14" x14ac:dyDescent="0.25">
      <c r="A796" s="215" t="s">
        <v>108</v>
      </c>
      <c r="B796" s="215" t="s">
        <v>290</v>
      </c>
      <c r="C796" s="215" t="s">
        <v>291</v>
      </c>
      <c r="D796" s="215" t="s">
        <v>126</v>
      </c>
      <c r="E796" s="215" t="s">
        <v>132</v>
      </c>
      <c r="F796" s="215" t="s">
        <v>125</v>
      </c>
      <c r="G796" s="215" t="s">
        <v>136</v>
      </c>
      <c r="H796" s="215" t="s">
        <v>196</v>
      </c>
      <c r="I796" s="215" t="s">
        <v>133</v>
      </c>
      <c r="J796" s="215" t="s">
        <v>196</v>
      </c>
      <c r="K796" s="215" t="s">
        <v>196</v>
      </c>
      <c r="L796" s="215" t="s">
        <v>196</v>
      </c>
      <c r="M796" s="216">
        <v>-0.89</v>
      </c>
      <c r="N796" t="str">
        <f t="shared" si="12"/>
        <v>205500020100</v>
      </c>
    </row>
    <row r="797" spans="1:14" x14ac:dyDescent="0.25">
      <c r="A797" s="215" t="s">
        <v>108</v>
      </c>
      <c r="B797" s="215" t="s">
        <v>290</v>
      </c>
      <c r="C797" s="215" t="s">
        <v>291</v>
      </c>
      <c r="D797" s="215" t="s">
        <v>126</v>
      </c>
      <c r="E797" s="215" t="s">
        <v>127</v>
      </c>
      <c r="F797" s="215" t="s">
        <v>125</v>
      </c>
      <c r="G797" s="215" t="s">
        <v>134</v>
      </c>
      <c r="H797" s="215" t="s">
        <v>196</v>
      </c>
      <c r="I797" s="215" t="s">
        <v>128</v>
      </c>
      <c r="J797" s="215" t="s">
        <v>196</v>
      </c>
      <c r="K797" s="215" t="s">
        <v>196</v>
      </c>
      <c r="L797" s="215" t="s">
        <v>196</v>
      </c>
      <c r="M797" s="216">
        <v>-19.350000000000001</v>
      </c>
      <c r="N797" t="str">
        <f t="shared" si="12"/>
        <v>205200010100</v>
      </c>
    </row>
    <row r="798" spans="1:14" x14ac:dyDescent="0.25">
      <c r="A798" s="215" t="s">
        <v>108</v>
      </c>
      <c r="B798" s="215" t="s">
        <v>296</v>
      </c>
      <c r="C798" s="215" t="s">
        <v>297</v>
      </c>
      <c r="D798" s="215" t="s">
        <v>126</v>
      </c>
      <c r="E798" s="215" t="s">
        <v>132</v>
      </c>
      <c r="F798" s="215" t="s">
        <v>125</v>
      </c>
      <c r="G798" s="215" t="s">
        <v>149</v>
      </c>
      <c r="H798" s="215" t="s">
        <v>196</v>
      </c>
      <c r="I798" s="215" t="s">
        <v>133</v>
      </c>
      <c r="J798" s="215" t="s">
        <v>196</v>
      </c>
      <c r="K798" s="215" t="s">
        <v>196</v>
      </c>
      <c r="L798" s="215" t="s">
        <v>196</v>
      </c>
      <c r="M798" s="216">
        <v>1915.92</v>
      </c>
      <c r="N798" t="str">
        <f t="shared" si="12"/>
        <v>710000020100</v>
      </c>
    </row>
    <row r="799" spans="1:14" x14ac:dyDescent="0.25">
      <c r="A799" s="215" t="s">
        <v>108</v>
      </c>
      <c r="B799" s="215" t="s">
        <v>296</v>
      </c>
      <c r="C799" s="215" t="s">
        <v>297</v>
      </c>
      <c r="D799" s="215" t="s">
        <v>126</v>
      </c>
      <c r="E799" s="215" t="s">
        <v>132</v>
      </c>
      <c r="F799" s="215" t="s">
        <v>125</v>
      </c>
      <c r="G799" s="215" t="s">
        <v>149</v>
      </c>
      <c r="H799" s="215" t="s">
        <v>196</v>
      </c>
      <c r="I799" s="215" t="s">
        <v>133</v>
      </c>
      <c r="J799" s="215" t="s">
        <v>196</v>
      </c>
      <c r="K799" s="215" t="s">
        <v>196</v>
      </c>
      <c r="L799" s="215" t="s">
        <v>196</v>
      </c>
      <c r="M799" s="216">
        <v>212.88</v>
      </c>
      <c r="N799" t="str">
        <f t="shared" si="12"/>
        <v>710000020100</v>
      </c>
    </row>
    <row r="800" spans="1:14" x14ac:dyDescent="0.25">
      <c r="A800" s="215" t="s">
        <v>108</v>
      </c>
      <c r="B800" s="215" t="s">
        <v>296</v>
      </c>
      <c r="C800" s="215" t="s">
        <v>297</v>
      </c>
      <c r="D800" s="215" t="s">
        <v>126</v>
      </c>
      <c r="E800" s="215" t="s">
        <v>132</v>
      </c>
      <c r="F800" s="215" t="s">
        <v>125</v>
      </c>
      <c r="G800" s="215" t="s">
        <v>152</v>
      </c>
      <c r="H800" s="215" t="s">
        <v>196</v>
      </c>
      <c r="I800" s="215" t="s">
        <v>133</v>
      </c>
      <c r="J800" s="215" t="s">
        <v>196</v>
      </c>
      <c r="K800" s="215" t="s">
        <v>196</v>
      </c>
      <c r="L800" s="215" t="s">
        <v>196</v>
      </c>
      <c r="M800" s="216">
        <v>125.29</v>
      </c>
      <c r="N800" t="str">
        <f t="shared" si="12"/>
        <v>723000020100</v>
      </c>
    </row>
    <row r="801" spans="1:14" x14ac:dyDescent="0.25">
      <c r="A801" s="215" t="s">
        <v>108</v>
      </c>
      <c r="B801" s="215" t="s">
        <v>296</v>
      </c>
      <c r="C801" s="215" t="s">
        <v>297</v>
      </c>
      <c r="D801" s="215" t="s">
        <v>126</v>
      </c>
      <c r="E801" s="215" t="s">
        <v>132</v>
      </c>
      <c r="F801" s="215" t="s">
        <v>125</v>
      </c>
      <c r="G801" s="215" t="s">
        <v>153</v>
      </c>
      <c r="H801" s="215" t="s">
        <v>196</v>
      </c>
      <c r="I801" s="215" t="s">
        <v>133</v>
      </c>
      <c r="J801" s="215" t="s">
        <v>196</v>
      </c>
      <c r="K801" s="215" t="s">
        <v>196</v>
      </c>
      <c r="L801" s="215" t="s">
        <v>196</v>
      </c>
      <c r="M801" s="216">
        <v>29.3</v>
      </c>
      <c r="N801" t="str">
        <f t="shared" si="12"/>
        <v>723100020100</v>
      </c>
    </row>
    <row r="802" spans="1:14" x14ac:dyDescent="0.25">
      <c r="A802" s="215" t="s">
        <v>108</v>
      </c>
      <c r="B802" s="215" t="s">
        <v>296</v>
      </c>
      <c r="C802" s="215" t="s">
        <v>297</v>
      </c>
      <c r="D802" s="215" t="s">
        <v>126</v>
      </c>
      <c r="E802" s="215" t="s">
        <v>132</v>
      </c>
      <c r="F802" s="215" t="s">
        <v>125</v>
      </c>
      <c r="G802" s="215" t="s">
        <v>154</v>
      </c>
      <c r="H802" s="215" t="s">
        <v>196</v>
      </c>
      <c r="I802" s="215" t="s">
        <v>133</v>
      </c>
      <c r="J802" s="215" t="s">
        <v>196</v>
      </c>
      <c r="K802" s="215" t="s">
        <v>196</v>
      </c>
      <c r="L802" s="215" t="s">
        <v>196</v>
      </c>
      <c r="M802" s="216">
        <v>673.9</v>
      </c>
      <c r="N802" t="str">
        <f t="shared" si="12"/>
        <v>724000020100</v>
      </c>
    </row>
    <row r="803" spans="1:14" x14ac:dyDescent="0.25">
      <c r="A803" s="215" t="s">
        <v>108</v>
      </c>
      <c r="B803" s="215" t="s">
        <v>296</v>
      </c>
      <c r="C803" s="215" t="s">
        <v>297</v>
      </c>
      <c r="D803" s="215" t="s">
        <v>126</v>
      </c>
      <c r="E803" s="215" t="s">
        <v>132</v>
      </c>
      <c r="F803" s="215" t="s">
        <v>125</v>
      </c>
      <c r="G803" s="215" t="s">
        <v>156</v>
      </c>
      <c r="H803" s="215" t="s">
        <v>196</v>
      </c>
      <c r="I803" s="215" t="s">
        <v>133</v>
      </c>
      <c r="J803" s="215" t="s">
        <v>196</v>
      </c>
      <c r="K803" s="215" t="s">
        <v>196</v>
      </c>
      <c r="L803" s="215" t="s">
        <v>196</v>
      </c>
      <c r="M803" s="216">
        <v>1.1499999999999999</v>
      </c>
      <c r="N803" t="str">
        <f t="shared" si="12"/>
        <v>725000020100</v>
      </c>
    </row>
    <row r="804" spans="1:14" x14ac:dyDescent="0.25">
      <c r="A804" s="215" t="s">
        <v>108</v>
      </c>
      <c r="B804" s="215" t="s">
        <v>296</v>
      </c>
      <c r="C804" s="215" t="s">
        <v>297</v>
      </c>
      <c r="D804" s="215" t="s">
        <v>126</v>
      </c>
      <c r="E804" s="215" t="s">
        <v>132</v>
      </c>
      <c r="F804" s="215" t="s">
        <v>125</v>
      </c>
      <c r="G804" s="215" t="s">
        <v>151</v>
      </c>
      <c r="H804" s="215" t="s">
        <v>196</v>
      </c>
      <c r="I804" s="215" t="s">
        <v>133</v>
      </c>
      <c r="J804" s="215" t="s">
        <v>196</v>
      </c>
      <c r="K804" s="215" t="s">
        <v>196</v>
      </c>
      <c r="L804" s="215" t="s">
        <v>196</v>
      </c>
      <c r="M804" s="216">
        <v>11.1</v>
      </c>
      <c r="N804" t="str">
        <f t="shared" si="12"/>
        <v>722100020100</v>
      </c>
    </row>
    <row r="805" spans="1:14" x14ac:dyDescent="0.25">
      <c r="A805" s="215" t="s">
        <v>108</v>
      </c>
      <c r="B805" s="215" t="s">
        <v>296</v>
      </c>
      <c r="C805" s="215" t="s">
        <v>297</v>
      </c>
      <c r="D805" s="215" t="s">
        <v>126</v>
      </c>
      <c r="E805" s="215" t="s">
        <v>132</v>
      </c>
      <c r="F805" s="215" t="s">
        <v>125</v>
      </c>
      <c r="G805" s="215" t="s">
        <v>157</v>
      </c>
      <c r="H805" s="215" t="s">
        <v>196</v>
      </c>
      <c r="I805" s="215" t="s">
        <v>133</v>
      </c>
      <c r="J805" s="215" t="s">
        <v>196</v>
      </c>
      <c r="K805" s="215" t="s">
        <v>196</v>
      </c>
      <c r="L805" s="215" t="s">
        <v>196</v>
      </c>
      <c r="M805" s="216">
        <v>140.5</v>
      </c>
      <c r="N805" t="str">
        <f t="shared" si="12"/>
        <v>726900020100</v>
      </c>
    </row>
    <row r="806" spans="1:14" x14ac:dyDescent="0.25">
      <c r="A806" s="215" t="s">
        <v>108</v>
      </c>
      <c r="B806" s="215" t="s">
        <v>296</v>
      </c>
      <c r="C806" s="215" t="s">
        <v>297</v>
      </c>
      <c r="D806" s="215" t="s">
        <v>126</v>
      </c>
      <c r="E806" s="215" t="s">
        <v>132</v>
      </c>
      <c r="F806" s="215" t="s">
        <v>125</v>
      </c>
      <c r="G806" s="215" t="s">
        <v>157</v>
      </c>
      <c r="H806" s="215" t="s">
        <v>196</v>
      </c>
      <c r="I806" s="215" t="s">
        <v>133</v>
      </c>
      <c r="J806" s="215" t="s">
        <v>196</v>
      </c>
      <c r="K806" s="215" t="s">
        <v>196</v>
      </c>
      <c r="L806" s="215" t="s">
        <v>196</v>
      </c>
      <c r="M806" s="216">
        <v>25.55</v>
      </c>
      <c r="N806" t="str">
        <f t="shared" si="12"/>
        <v>726900020100</v>
      </c>
    </row>
    <row r="807" spans="1:14" x14ac:dyDescent="0.25">
      <c r="A807" s="215" t="s">
        <v>108</v>
      </c>
      <c r="B807" s="215" t="s">
        <v>296</v>
      </c>
      <c r="C807" s="215" t="s">
        <v>297</v>
      </c>
      <c r="D807" s="215" t="s">
        <v>126</v>
      </c>
      <c r="E807" s="215" t="s">
        <v>132</v>
      </c>
      <c r="F807" s="215" t="s">
        <v>125</v>
      </c>
      <c r="G807" s="215" t="s">
        <v>146</v>
      </c>
      <c r="H807" s="215" t="s">
        <v>196</v>
      </c>
      <c r="I807" s="215" t="s">
        <v>133</v>
      </c>
      <c r="J807" s="215" t="s">
        <v>196</v>
      </c>
      <c r="K807" s="215" t="s">
        <v>196</v>
      </c>
      <c r="L807" s="215" t="s">
        <v>196</v>
      </c>
      <c r="M807" s="216">
        <v>-5.57</v>
      </c>
      <c r="N807" t="str">
        <f t="shared" si="12"/>
        <v>215500020100</v>
      </c>
    </row>
    <row r="808" spans="1:14" x14ac:dyDescent="0.25">
      <c r="A808" s="215" t="s">
        <v>108</v>
      </c>
      <c r="B808" s="215" t="s">
        <v>296</v>
      </c>
      <c r="C808" s="215" t="s">
        <v>297</v>
      </c>
      <c r="D808" s="215" t="s">
        <v>126</v>
      </c>
      <c r="E808" s="215" t="s">
        <v>132</v>
      </c>
      <c r="F808" s="215" t="s">
        <v>125</v>
      </c>
      <c r="G808" s="215" t="s">
        <v>139</v>
      </c>
      <c r="H808" s="215" t="s">
        <v>196</v>
      </c>
      <c r="I808" s="215" t="s">
        <v>133</v>
      </c>
      <c r="J808" s="215" t="s">
        <v>196</v>
      </c>
      <c r="K808" s="215" t="s">
        <v>196</v>
      </c>
      <c r="L808" s="215" t="s">
        <v>196</v>
      </c>
      <c r="M808" s="216">
        <v>-5</v>
      </c>
      <c r="N808" t="str">
        <f t="shared" si="12"/>
        <v>210000020100</v>
      </c>
    </row>
    <row r="809" spans="1:14" x14ac:dyDescent="0.25">
      <c r="A809" s="215" t="s">
        <v>108</v>
      </c>
      <c r="B809" s="215" t="s">
        <v>296</v>
      </c>
      <c r="C809" s="215" t="s">
        <v>297</v>
      </c>
      <c r="D809" s="215" t="s">
        <v>126</v>
      </c>
      <c r="E809" s="215" t="s">
        <v>132</v>
      </c>
      <c r="F809" s="215" t="s">
        <v>125</v>
      </c>
      <c r="G809" s="215" t="s">
        <v>142</v>
      </c>
      <c r="H809" s="215" t="s">
        <v>196</v>
      </c>
      <c r="I809" s="215" t="s">
        <v>133</v>
      </c>
      <c r="J809" s="215" t="s">
        <v>196</v>
      </c>
      <c r="K809" s="215" t="s">
        <v>196</v>
      </c>
      <c r="L809" s="215" t="s">
        <v>196</v>
      </c>
      <c r="M809" s="216">
        <v>-2.2400000000000002</v>
      </c>
      <c r="N809" t="str">
        <f t="shared" si="12"/>
        <v>212500020100</v>
      </c>
    </row>
    <row r="810" spans="1:14" x14ac:dyDescent="0.25">
      <c r="A810" s="215" t="s">
        <v>108</v>
      </c>
      <c r="B810" s="215" t="s">
        <v>296</v>
      </c>
      <c r="C810" s="215" t="s">
        <v>297</v>
      </c>
      <c r="D810" s="215" t="s">
        <v>126</v>
      </c>
      <c r="E810" s="215" t="s">
        <v>132</v>
      </c>
      <c r="F810" s="215" t="s">
        <v>125</v>
      </c>
      <c r="G810" s="215" t="s">
        <v>140</v>
      </c>
      <c r="H810" s="215" t="s">
        <v>196</v>
      </c>
      <c r="I810" s="215" t="s">
        <v>133</v>
      </c>
      <c r="J810" s="215" t="s">
        <v>196</v>
      </c>
      <c r="K810" s="215" t="s">
        <v>196</v>
      </c>
      <c r="L810" s="215" t="s">
        <v>196</v>
      </c>
      <c r="M810" s="216">
        <v>-140.5</v>
      </c>
      <c r="N810" t="str">
        <f t="shared" si="12"/>
        <v>210500020100</v>
      </c>
    </row>
    <row r="811" spans="1:14" x14ac:dyDescent="0.25">
      <c r="A811" s="215" t="s">
        <v>108</v>
      </c>
      <c r="B811" s="215" t="s">
        <v>296</v>
      </c>
      <c r="C811" s="215" t="s">
        <v>297</v>
      </c>
      <c r="D811" s="215" t="s">
        <v>126</v>
      </c>
      <c r="E811" s="215" t="s">
        <v>132</v>
      </c>
      <c r="F811" s="215" t="s">
        <v>125</v>
      </c>
      <c r="G811" s="215" t="s">
        <v>143</v>
      </c>
      <c r="H811" s="215" t="s">
        <v>196</v>
      </c>
      <c r="I811" s="215" t="s">
        <v>133</v>
      </c>
      <c r="J811" s="215" t="s">
        <v>196</v>
      </c>
      <c r="K811" s="215" t="s">
        <v>196</v>
      </c>
      <c r="L811" s="215" t="s">
        <v>196</v>
      </c>
      <c r="M811" s="216">
        <v>-108.5</v>
      </c>
      <c r="N811" t="str">
        <f t="shared" si="12"/>
        <v>213000020100</v>
      </c>
    </row>
    <row r="812" spans="1:14" x14ac:dyDescent="0.25">
      <c r="A812" s="215" t="s">
        <v>108</v>
      </c>
      <c r="B812" s="215" t="s">
        <v>296</v>
      </c>
      <c r="C812" s="215" t="s">
        <v>297</v>
      </c>
      <c r="D812" s="215" t="s">
        <v>126</v>
      </c>
      <c r="E812" s="215" t="s">
        <v>132</v>
      </c>
      <c r="F812" s="215" t="s">
        <v>125</v>
      </c>
      <c r="G812" s="215" t="s">
        <v>160</v>
      </c>
      <c r="H812" s="215" t="s">
        <v>196</v>
      </c>
      <c r="I812" s="215" t="s">
        <v>133</v>
      </c>
      <c r="J812" s="215" t="s">
        <v>196</v>
      </c>
      <c r="K812" s="215" t="s">
        <v>196</v>
      </c>
      <c r="L812" s="215" t="s">
        <v>196</v>
      </c>
      <c r="M812" s="216">
        <v>-11.1</v>
      </c>
      <c r="N812" t="str">
        <f t="shared" si="12"/>
        <v>205700020100</v>
      </c>
    </row>
    <row r="813" spans="1:14" x14ac:dyDescent="0.25">
      <c r="A813" s="215" t="s">
        <v>108</v>
      </c>
      <c r="B813" s="215" t="s">
        <v>296</v>
      </c>
      <c r="C813" s="215" t="s">
        <v>297</v>
      </c>
      <c r="D813" s="215" t="s">
        <v>126</v>
      </c>
      <c r="E813" s="215" t="s">
        <v>132</v>
      </c>
      <c r="F813" s="215" t="s">
        <v>125</v>
      </c>
      <c r="G813" s="215" t="s">
        <v>136</v>
      </c>
      <c r="H813" s="215" t="s">
        <v>196</v>
      </c>
      <c r="I813" s="215" t="s">
        <v>133</v>
      </c>
      <c r="J813" s="215" t="s">
        <v>196</v>
      </c>
      <c r="K813" s="215" t="s">
        <v>196</v>
      </c>
      <c r="L813" s="215" t="s">
        <v>196</v>
      </c>
      <c r="M813" s="216">
        <v>-1.1499999999999999</v>
      </c>
      <c r="N813" t="str">
        <f t="shared" si="12"/>
        <v>205500020100</v>
      </c>
    </row>
    <row r="814" spans="1:14" x14ac:dyDescent="0.25">
      <c r="A814" s="215" t="s">
        <v>108</v>
      </c>
      <c r="B814" s="215" t="s">
        <v>296</v>
      </c>
      <c r="C814" s="215" t="s">
        <v>297</v>
      </c>
      <c r="D814" s="215" t="s">
        <v>126</v>
      </c>
      <c r="E814" s="215" t="s">
        <v>132</v>
      </c>
      <c r="F814" s="215" t="s">
        <v>125</v>
      </c>
      <c r="G814" s="215" t="s">
        <v>137</v>
      </c>
      <c r="H814" s="215" t="s">
        <v>196</v>
      </c>
      <c r="I814" s="215" t="s">
        <v>133</v>
      </c>
      <c r="J814" s="215" t="s">
        <v>196</v>
      </c>
      <c r="K814" s="215" t="s">
        <v>196</v>
      </c>
      <c r="L814" s="215" t="s">
        <v>196</v>
      </c>
      <c r="M814" s="216">
        <v>-673.9</v>
      </c>
      <c r="N814" t="str">
        <f t="shared" si="12"/>
        <v>205600020100</v>
      </c>
    </row>
    <row r="815" spans="1:14" x14ac:dyDescent="0.25">
      <c r="A815" s="215" t="s">
        <v>108</v>
      </c>
      <c r="B815" s="215" t="s">
        <v>296</v>
      </c>
      <c r="C815" s="215" t="s">
        <v>297</v>
      </c>
      <c r="D815" s="215" t="s">
        <v>126</v>
      </c>
      <c r="E815" s="215" t="s">
        <v>132</v>
      </c>
      <c r="F815" s="215" t="s">
        <v>125</v>
      </c>
      <c r="G815" s="215" t="s">
        <v>134</v>
      </c>
      <c r="H815" s="215" t="s">
        <v>196</v>
      </c>
      <c r="I815" s="215" t="s">
        <v>133</v>
      </c>
      <c r="J815" s="215" t="s">
        <v>196</v>
      </c>
      <c r="K815" s="215" t="s">
        <v>196</v>
      </c>
      <c r="L815" s="215" t="s">
        <v>196</v>
      </c>
      <c r="M815" s="216">
        <v>-140.5</v>
      </c>
      <c r="N815" t="str">
        <f t="shared" si="12"/>
        <v>205200020100</v>
      </c>
    </row>
    <row r="816" spans="1:14" x14ac:dyDescent="0.25">
      <c r="A816" s="215" t="s">
        <v>108</v>
      </c>
      <c r="B816" s="215" t="s">
        <v>296</v>
      </c>
      <c r="C816" s="215" t="s">
        <v>297</v>
      </c>
      <c r="D816" s="215" t="s">
        <v>126</v>
      </c>
      <c r="E816" s="215" t="s">
        <v>132</v>
      </c>
      <c r="F816" s="215" t="s">
        <v>125</v>
      </c>
      <c r="G816" s="215" t="s">
        <v>139</v>
      </c>
      <c r="H816" s="215" t="s">
        <v>196</v>
      </c>
      <c r="I816" s="215" t="s">
        <v>133</v>
      </c>
      <c r="J816" s="215" t="s">
        <v>196</v>
      </c>
      <c r="K816" s="215" t="s">
        <v>196</v>
      </c>
      <c r="L816" s="215" t="s">
        <v>196</v>
      </c>
      <c r="M816" s="216">
        <v>-25.55</v>
      </c>
      <c r="N816" t="str">
        <f t="shared" si="12"/>
        <v>210000020100</v>
      </c>
    </row>
    <row r="817" spans="1:14" x14ac:dyDescent="0.25">
      <c r="A817" s="215" t="s">
        <v>108</v>
      </c>
      <c r="B817" s="215" t="s">
        <v>296</v>
      </c>
      <c r="C817" s="215" t="s">
        <v>297</v>
      </c>
      <c r="D817" s="215" t="s">
        <v>126</v>
      </c>
      <c r="E817" s="215" t="s">
        <v>132</v>
      </c>
      <c r="F817" s="215" t="s">
        <v>125</v>
      </c>
      <c r="G817" s="215" t="s">
        <v>141</v>
      </c>
      <c r="H817" s="215" t="s">
        <v>196</v>
      </c>
      <c r="I817" s="215" t="s">
        <v>133</v>
      </c>
      <c r="J817" s="215" t="s">
        <v>196</v>
      </c>
      <c r="K817" s="215" t="s">
        <v>196</v>
      </c>
      <c r="L817" s="215" t="s">
        <v>196</v>
      </c>
      <c r="M817" s="216">
        <v>-125.29</v>
      </c>
      <c r="N817" t="str">
        <f t="shared" si="12"/>
        <v>211000020100</v>
      </c>
    </row>
    <row r="818" spans="1:14" x14ac:dyDescent="0.25">
      <c r="A818" s="215" t="s">
        <v>108</v>
      </c>
      <c r="B818" s="215" t="s">
        <v>296</v>
      </c>
      <c r="C818" s="215" t="s">
        <v>297</v>
      </c>
      <c r="D818" s="215" t="s">
        <v>126</v>
      </c>
      <c r="E818" s="215" t="s">
        <v>132</v>
      </c>
      <c r="F818" s="215" t="s">
        <v>125</v>
      </c>
      <c r="G818" s="215" t="s">
        <v>135</v>
      </c>
      <c r="H818" s="215" t="s">
        <v>196</v>
      </c>
      <c r="I818" s="215" t="s">
        <v>133</v>
      </c>
      <c r="J818" s="215" t="s">
        <v>196</v>
      </c>
      <c r="K818" s="215" t="s">
        <v>196</v>
      </c>
      <c r="L818" s="215" t="s">
        <v>196</v>
      </c>
      <c r="M818" s="216">
        <v>-125.29</v>
      </c>
      <c r="N818" t="str">
        <f t="shared" si="12"/>
        <v>205300020100</v>
      </c>
    </row>
    <row r="819" spans="1:14" x14ac:dyDescent="0.25">
      <c r="A819" s="215" t="s">
        <v>108</v>
      </c>
      <c r="B819" s="215" t="s">
        <v>296</v>
      </c>
      <c r="C819" s="215" t="s">
        <v>297</v>
      </c>
      <c r="D819" s="215" t="s">
        <v>126</v>
      </c>
      <c r="E819" s="215" t="s">
        <v>132</v>
      </c>
      <c r="F819" s="215" t="s">
        <v>125</v>
      </c>
      <c r="G819" s="215" t="s">
        <v>147</v>
      </c>
      <c r="H819" s="215" t="s">
        <v>196</v>
      </c>
      <c r="I819" s="215" t="s">
        <v>133</v>
      </c>
      <c r="J819" s="215" t="s">
        <v>196</v>
      </c>
      <c r="K819" s="215" t="s">
        <v>196</v>
      </c>
      <c r="L819" s="215" t="s">
        <v>196</v>
      </c>
      <c r="M819" s="216">
        <v>-29.3</v>
      </c>
      <c r="N819" t="str">
        <f t="shared" si="12"/>
        <v>216000020100</v>
      </c>
    </row>
    <row r="820" spans="1:14" x14ac:dyDescent="0.25">
      <c r="A820" s="215" t="s">
        <v>108</v>
      </c>
      <c r="B820" s="215" t="s">
        <v>296</v>
      </c>
      <c r="C820" s="215" t="s">
        <v>297</v>
      </c>
      <c r="D820" s="215" t="s">
        <v>126</v>
      </c>
      <c r="E820" s="215" t="s">
        <v>132</v>
      </c>
      <c r="F820" s="215" t="s">
        <v>125</v>
      </c>
      <c r="G820" s="215" t="s">
        <v>144</v>
      </c>
      <c r="H820" s="215" t="s">
        <v>196</v>
      </c>
      <c r="I820" s="215" t="s">
        <v>133</v>
      </c>
      <c r="J820" s="215" t="s">
        <v>196</v>
      </c>
      <c r="K820" s="215" t="s">
        <v>196</v>
      </c>
      <c r="L820" s="215" t="s">
        <v>196</v>
      </c>
      <c r="M820" s="216">
        <v>-247.73</v>
      </c>
      <c r="N820" t="str">
        <f t="shared" si="12"/>
        <v>214000020100</v>
      </c>
    </row>
    <row r="821" spans="1:14" x14ac:dyDescent="0.25">
      <c r="A821" s="215" t="s">
        <v>108</v>
      </c>
      <c r="B821" s="215" t="s">
        <v>296</v>
      </c>
      <c r="C821" s="215" t="s">
        <v>297</v>
      </c>
      <c r="D821" s="215" t="s">
        <v>126</v>
      </c>
      <c r="E821" s="215" t="s">
        <v>132</v>
      </c>
      <c r="F821" s="215" t="s">
        <v>125</v>
      </c>
      <c r="G821" s="215" t="s">
        <v>138</v>
      </c>
      <c r="H821" s="215" t="s">
        <v>196</v>
      </c>
      <c r="I821" s="215" t="s">
        <v>133</v>
      </c>
      <c r="J821" s="215" t="s">
        <v>196</v>
      </c>
      <c r="K821" s="215" t="s">
        <v>196</v>
      </c>
      <c r="L821" s="215" t="s">
        <v>196</v>
      </c>
      <c r="M821" s="216">
        <v>-29.3</v>
      </c>
      <c r="N821" t="str">
        <f t="shared" si="12"/>
        <v>205800020100</v>
      </c>
    </row>
    <row r="822" spans="1:14" x14ac:dyDescent="0.25">
      <c r="A822" s="215" t="s">
        <v>108</v>
      </c>
      <c r="B822" s="215" t="s">
        <v>296</v>
      </c>
      <c r="C822" s="215" t="s">
        <v>297</v>
      </c>
      <c r="D822" s="215" t="s">
        <v>126</v>
      </c>
      <c r="E822" s="215" t="s">
        <v>132</v>
      </c>
      <c r="F822" s="215" t="s">
        <v>125</v>
      </c>
      <c r="G822" s="215" t="s">
        <v>145</v>
      </c>
      <c r="H822" s="215" t="s">
        <v>196</v>
      </c>
      <c r="I822" s="215" t="s">
        <v>133</v>
      </c>
      <c r="J822" s="215" t="s">
        <v>196</v>
      </c>
      <c r="K822" s="215" t="s">
        <v>196</v>
      </c>
      <c r="L822" s="215" t="s">
        <v>196</v>
      </c>
      <c r="M822" s="216">
        <v>-101.65</v>
      </c>
      <c r="N822" t="str">
        <f t="shared" si="12"/>
        <v>215000020100</v>
      </c>
    </row>
    <row r="823" spans="1:14" x14ac:dyDescent="0.25">
      <c r="A823" s="215" t="s">
        <v>108</v>
      </c>
      <c r="B823" s="215" t="s">
        <v>296</v>
      </c>
      <c r="C823" s="215" t="s">
        <v>297</v>
      </c>
      <c r="D823" s="215" t="s">
        <v>126</v>
      </c>
      <c r="E823" s="215" t="s">
        <v>132</v>
      </c>
      <c r="F823" s="215" t="s">
        <v>125</v>
      </c>
      <c r="G823" s="215" t="s">
        <v>124</v>
      </c>
      <c r="H823" s="215" t="s">
        <v>196</v>
      </c>
      <c r="I823" s="215" t="s">
        <v>133</v>
      </c>
      <c r="J823" s="215" t="s">
        <v>196</v>
      </c>
      <c r="K823" s="215" t="s">
        <v>196</v>
      </c>
      <c r="L823" s="215" t="s">
        <v>196</v>
      </c>
      <c r="M823" s="216">
        <v>-1363.02</v>
      </c>
      <c r="N823" t="str">
        <f t="shared" si="12"/>
        <v>100000020100</v>
      </c>
    </row>
    <row r="824" spans="1:14" x14ac:dyDescent="0.25">
      <c r="A824" s="215" t="s">
        <v>108</v>
      </c>
      <c r="B824" s="215" t="s">
        <v>302</v>
      </c>
      <c r="C824" s="215" t="s">
        <v>303</v>
      </c>
      <c r="D824" s="215" t="s">
        <v>126</v>
      </c>
      <c r="E824" s="215" t="s">
        <v>132</v>
      </c>
      <c r="F824" s="215" t="s">
        <v>125</v>
      </c>
      <c r="G824" s="215" t="s">
        <v>152</v>
      </c>
      <c r="H824" s="215" t="s">
        <v>196</v>
      </c>
      <c r="I824" s="215" t="s">
        <v>133</v>
      </c>
      <c r="J824" s="215" t="s">
        <v>196</v>
      </c>
      <c r="K824" s="215" t="s">
        <v>196</v>
      </c>
      <c r="L824" s="215" t="s">
        <v>196</v>
      </c>
      <c r="M824" s="216">
        <v>64.81</v>
      </c>
      <c r="N824" t="str">
        <f t="shared" si="12"/>
        <v>723000020100</v>
      </c>
    </row>
    <row r="825" spans="1:14" x14ac:dyDescent="0.25">
      <c r="A825" s="215" t="s">
        <v>108</v>
      </c>
      <c r="B825" s="215" t="s">
        <v>302</v>
      </c>
      <c r="C825" s="215" t="s">
        <v>303</v>
      </c>
      <c r="D825" s="215" t="s">
        <v>126</v>
      </c>
      <c r="E825" s="215" t="s">
        <v>132</v>
      </c>
      <c r="F825" s="215" t="s">
        <v>125</v>
      </c>
      <c r="G825" s="215" t="s">
        <v>153</v>
      </c>
      <c r="H825" s="215" t="s">
        <v>196</v>
      </c>
      <c r="I825" s="215" t="s">
        <v>133</v>
      </c>
      <c r="J825" s="215" t="s">
        <v>196</v>
      </c>
      <c r="K825" s="215" t="s">
        <v>196</v>
      </c>
      <c r="L825" s="215" t="s">
        <v>196</v>
      </c>
      <c r="M825" s="216">
        <v>15.16</v>
      </c>
      <c r="N825" t="str">
        <f t="shared" si="12"/>
        <v>723100020100</v>
      </c>
    </row>
    <row r="826" spans="1:14" x14ac:dyDescent="0.25">
      <c r="A826" s="215" t="s">
        <v>108</v>
      </c>
      <c r="B826" s="215" t="s">
        <v>302</v>
      </c>
      <c r="C826" s="215" t="s">
        <v>303</v>
      </c>
      <c r="D826" s="215" t="s">
        <v>126</v>
      </c>
      <c r="E826" s="215" t="s">
        <v>132</v>
      </c>
      <c r="F826" s="215" t="s">
        <v>125</v>
      </c>
      <c r="G826" s="215" t="s">
        <v>154</v>
      </c>
      <c r="H826" s="215" t="s">
        <v>196</v>
      </c>
      <c r="I826" s="215" t="s">
        <v>133</v>
      </c>
      <c r="J826" s="215" t="s">
        <v>196</v>
      </c>
      <c r="K826" s="215" t="s">
        <v>196</v>
      </c>
      <c r="L826" s="215" t="s">
        <v>196</v>
      </c>
      <c r="M826" s="216">
        <v>297.7</v>
      </c>
      <c r="N826" t="str">
        <f t="shared" si="12"/>
        <v>724000020100</v>
      </c>
    </row>
    <row r="827" spans="1:14" x14ac:dyDescent="0.25">
      <c r="A827" s="215" t="s">
        <v>108</v>
      </c>
      <c r="B827" s="215" t="s">
        <v>302</v>
      </c>
      <c r="C827" s="215" t="s">
        <v>303</v>
      </c>
      <c r="D827" s="215" t="s">
        <v>126</v>
      </c>
      <c r="E827" s="215" t="s">
        <v>132</v>
      </c>
      <c r="F827" s="215" t="s">
        <v>125</v>
      </c>
      <c r="G827" s="215" t="s">
        <v>156</v>
      </c>
      <c r="H827" s="215" t="s">
        <v>196</v>
      </c>
      <c r="I827" s="215" t="s">
        <v>133</v>
      </c>
      <c r="J827" s="215" t="s">
        <v>196</v>
      </c>
      <c r="K827" s="215" t="s">
        <v>196</v>
      </c>
      <c r="L827" s="215" t="s">
        <v>196</v>
      </c>
      <c r="M827" s="216">
        <v>3.44</v>
      </c>
      <c r="N827" t="str">
        <f t="shared" si="12"/>
        <v>725000020100</v>
      </c>
    </row>
    <row r="828" spans="1:14" x14ac:dyDescent="0.25">
      <c r="A828" s="215" t="s">
        <v>108</v>
      </c>
      <c r="B828" s="215" t="s">
        <v>302</v>
      </c>
      <c r="C828" s="215" t="s">
        <v>303</v>
      </c>
      <c r="D828" s="215" t="s">
        <v>126</v>
      </c>
      <c r="E828" s="215" t="s">
        <v>132</v>
      </c>
      <c r="F828" s="215" t="s">
        <v>125</v>
      </c>
      <c r="G828" s="215" t="s">
        <v>151</v>
      </c>
      <c r="H828" s="215" t="s">
        <v>196</v>
      </c>
      <c r="I828" s="215" t="s">
        <v>133</v>
      </c>
      <c r="J828" s="215" t="s">
        <v>196</v>
      </c>
      <c r="K828" s="215" t="s">
        <v>196</v>
      </c>
      <c r="L828" s="215" t="s">
        <v>196</v>
      </c>
      <c r="M828" s="216">
        <v>4.8499999999999996</v>
      </c>
      <c r="N828" t="str">
        <f t="shared" si="12"/>
        <v>722100020100</v>
      </c>
    </row>
    <row r="829" spans="1:14" x14ac:dyDescent="0.25">
      <c r="A829" s="215" t="s">
        <v>108</v>
      </c>
      <c r="B829" s="215" t="s">
        <v>302</v>
      </c>
      <c r="C829" s="215" t="s">
        <v>303</v>
      </c>
      <c r="D829" s="215" t="s">
        <v>126</v>
      </c>
      <c r="E829" s="215" t="s">
        <v>132</v>
      </c>
      <c r="F829" s="215" t="s">
        <v>125</v>
      </c>
      <c r="G829" s="215" t="s">
        <v>157</v>
      </c>
      <c r="H829" s="215" t="s">
        <v>196</v>
      </c>
      <c r="I829" s="215" t="s">
        <v>133</v>
      </c>
      <c r="J829" s="215" t="s">
        <v>196</v>
      </c>
      <c r="K829" s="215" t="s">
        <v>196</v>
      </c>
      <c r="L829" s="215" t="s">
        <v>196</v>
      </c>
      <c r="M829" s="216">
        <v>72.83</v>
      </c>
      <c r="N829" t="str">
        <f t="shared" si="12"/>
        <v>726900020100</v>
      </c>
    </row>
    <row r="830" spans="1:14" x14ac:dyDescent="0.25">
      <c r="A830" s="215" t="s">
        <v>108</v>
      </c>
      <c r="B830" s="215" t="s">
        <v>302</v>
      </c>
      <c r="C830" s="215" t="s">
        <v>303</v>
      </c>
      <c r="D830" s="215" t="s">
        <v>126</v>
      </c>
      <c r="E830" s="215" t="s">
        <v>132</v>
      </c>
      <c r="F830" s="215" t="s">
        <v>125</v>
      </c>
      <c r="G830" s="215" t="s">
        <v>157</v>
      </c>
      <c r="H830" s="215" t="s">
        <v>196</v>
      </c>
      <c r="I830" s="215" t="s">
        <v>133</v>
      </c>
      <c r="J830" s="215" t="s">
        <v>196</v>
      </c>
      <c r="K830" s="215" t="s">
        <v>196</v>
      </c>
      <c r="L830" s="215" t="s">
        <v>196</v>
      </c>
      <c r="M830" s="216">
        <v>13.24</v>
      </c>
      <c r="N830" t="str">
        <f t="shared" si="12"/>
        <v>726900020100</v>
      </c>
    </row>
    <row r="831" spans="1:14" x14ac:dyDescent="0.25">
      <c r="A831" s="215" t="s">
        <v>108</v>
      </c>
      <c r="B831" s="215" t="s">
        <v>302</v>
      </c>
      <c r="C831" s="215" t="s">
        <v>303</v>
      </c>
      <c r="D831" s="215" t="s">
        <v>126</v>
      </c>
      <c r="E831" s="215" t="s">
        <v>132</v>
      </c>
      <c r="F831" s="215" t="s">
        <v>125</v>
      </c>
      <c r="G831" s="215" t="s">
        <v>139</v>
      </c>
      <c r="H831" s="215" t="s">
        <v>196</v>
      </c>
      <c r="I831" s="215" t="s">
        <v>133</v>
      </c>
      <c r="J831" s="215" t="s">
        <v>196</v>
      </c>
      <c r="K831" s="215" t="s">
        <v>196</v>
      </c>
      <c r="L831" s="215" t="s">
        <v>196</v>
      </c>
      <c r="M831" s="216">
        <v>-9.89</v>
      </c>
      <c r="N831" t="str">
        <f t="shared" si="12"/>
        <v>210000020100</v>
      </c>
    </row>
    <row r="832" spans="1:14" x14ac:dyDescent="0.25">
      <c r="A832" s="215" t="s">
        <v>108</v>
      </c>
      <c r="B832" s="215" t="s">
        <v>302</v>
      </c>
      <c r="C832" s="215" t="s">
        <v>303</v>
      </c>
      <c r="D832" s="215" t="s">
        <v>126</v>
      </c>
      <c r="E832" s="215" t="s">
        <v>132</v>
      </c>
      <c r="F832" s="215" t="s">
        <v>125</v>
      </c>
      <c r="G832" s="215" t="s">
        <v>142</v>
      </c>
      <c r="H832" s="215" t="s">
        <v>196</v>
      </c>
      <c r="I832" s="215" t="s">
        <v>133</v>
      </c>
      <c r="J832" s="215" t="s">
        <v>196</v>
      </c>
      <c r="K832" s="215" t="s">
        <v>196</v>
      </c>
      <c r="L832" s="215" t="s">
        <v>196</v>
      </c>
      <c r="M832" s="216">
        <v>-5.27</v>
      </c>
      <c r="N832" t="str">
        <f t="shared" si="12"/>
        <v>212500020100</v>
      </c>
    </row>
    <row r="833" spans="1:14" x14ac:dyDescent="0.25">
      <c r="A833" s="215" t="s">
        <v>108</v>
      </c>
      <c r="B833" s="215" t="s">
        <v>302</v>
      </c>
      <c r="C833" s="215" t="s">
        <v>303</v>
      </c>
      <c r="D833" s="215" t="s">
        <v>126</v>
      </c>
      <c r="E833" s="215" t="s">
        <v>132</v>
      </c>
      <c r="F833" s="215" t="s">
        <v>125</v>
      </c>
      <c r="G833" s="215" t="s">
        <v>140</v>
      </c>
      <c r="H833" s="215" t="s">
        <v>196</v>
      </c>
      <c r="I833" s="215" t="s">
        <v>133</v>
      </c>
      <c r="J833" s="215" t="s">
        <v>196</v>
      </c>
      <c r="K833" s="215" t="s">
        <v>196</v>
      </c>
      <c r="L833" s="215" t="s">
        <v>196</v>
      </c>
      <c r="M833" s="216">
        <v>-72.83</v>
      </c>
      <c r="N833" t="str">
        <f t="shared" si="12"/>
        <v>210500020100</v>
      </c>
    </row>
    <row r="834" spans="1:14" x14ac:dyDescent="0.25">
      <c r="A834" s="215" t="s">
        <v>108</v>
      </c>
      <c r="B834" s="215" t="s">
        <v>302</v>
      </c>
      <c r="C834" s="215" t="s">
        <v>303</v>
      </c>
      <c r="D834" s="215" t="s">
        <v>126</v>
      </c>
      <c r="E834" s="215" t="s">
        <v>132</v>
      </c>
      <c r="F834" s="215" t="s">
        <v>125</v>
      </c>
      <c r="G834" s="215" t="s">
        <v>143</v>
      </c>
      <c r="H834" s="215" t="s">
        <v>196</v>
      </c>
      <c r="I834" s="215" t="s">
        <v>133</v>
      </c>
      <c r="J834" s="215" t="s">
        <v>196</v>
      </c>
      <c r="K834" s="215" t="s">
        <v>196</v>
      </c>
      <c r="L834" s="215" t="s">
        <v>196</v>
      </c>
      <c r="M834" s="216">
        <v>-43</v>
      </c>
      <c r="N834" t="str">
        <f t="shared" si="12"/>
        <v>213000020100</v>
      </c>
    </row>
    <row r="835" spans="1:14" x14ac:dyDescent="0.25">
      <c r="A835" s="215" t="s">
        <v>108</v>
      </c>
      <c r="B835" s="215" t="s">
        <v>302</v>
      </c>
      <c r="C835" s="215" t="s">
        <v>303</v>
      </c>
      <c r="D835" s="215" t="s">
        <v>126</v>
      </c>
      <c r="E835" s="215" t="s">
        <v>132</v>
      </c>
      <c r="F835" s="215" t="s">
        <v>125</v>
      </c>
      <c r="G835" s="215" t="s">
        <v>136</v>
      </c>
      <c r="H835" s="215" t="s">
        <v>196</v>
      </c>
      <c r="I835" s="215" t="s">
        <v>133</v>
      </c>
      <c r="J835" s="215" t="s">
        <v>196</v>
      </c>
      <c r="K835" s="215" t="s">
        <v>196</v>
      </c>
      <c r="L835" s="215" t="s">
        <v>196</v>
      </c>
      <c r="M835" s="216">
        <v>-3.44</v>
      </c>
      <c r="N835" t="str">
        <f t="shared" ref="N835:N849" si="13">CONCATENATE(G835,E835)</f>
        <v>205500020100</v>
      </c>
    </row>
    <row r="836" spans="1:14" x14ac:dyDescent="0.25">
      <c r="A836" s="215" t="s">
        <v>108</v>
      </c>
      <c r="B836" s="215" t="s">
        <v>302</v>
      </c>
      <c r="C836" s="215" t="s">
        <v>303</v>
      </c>
      <c r="D836" s="215" t="s">
        <v>126</v>
      </c>
      <c r="E836" s="215" t="s">
        <v>132</v>
      </c>
      <c r="F836" s="215" t="s">
        <v>125</v>
      </c>
      <c r="G836" s="215" t="s">
        <v>137</v>
      </c>
      <c r="H836" s="215" t="s">
        <v>196</v>
      </c>
      <c r="I836" s="215" t="s">
        <v>133</v>
      </c>
      <c r="J836" s="215" t="s">
        <v>196</v>
      </c>
      <c r="K836" s="215" t="s">
        <v>196</v>
      </c>
      <c r="L836" s="215" t="s">
        <v>196</v>
      </c>
      <c r="M836" s="216">
        <v>-297.7</v>
      </c>
      <c r="N836" t="str">
        <f t="shared" si="13"/>
        <v>205600020100</v>
      </c>
    </row>
    <row r="837" spans="1:14" x14ac:dyDescent="0.25">
      <c r="A837" s="215" t="s">
        <v>108</v>
      </c>
      <c r="B837" s="215" t="s">
        <v>302</v>
      </c>
      <c r="C837" s="215" t="s">
        <v>303</v>
      </c>
      <c r="D837" s="215" t="s">
        <v>126</v>
      </c>
      <c r="E837" s="215" t="s">
        <v>132</v>
      </c>
      <c r="F837" s="215" t="s">
        <v>125</v>
      </c>
      <c r="G837" s="215" t="s">
        <v>160</v>
      </c>
      <c r="H837" s="215" t="s">
        <v>196</v>
      </c>
      <c r="I837" s="215" t="s">
        <v>133</v>
      </c>
      <c r="J837" s="215" t="s">
        <v>196</v>
      </c>
      <c r="K837" s="215" t="s">
        <v>196</v>
      </c>
      <c r="L837" s="215" t="s">
        <v>196</v>
      </c>
      <c r="M837" s="216">
        <v>-4.8499999999999996</v>
      </c>
      <c r="N837" t="str">
        <f t="shared" si="13"/>
        <v>205700020100</v>
      </c>
    </row>
    <row r="838" spans="1:14" x14ac:dyDescent="0.25">
      <c r="A838" s="215" t="s">
        <v>108</v>
      </c>
      <c r="B838" s="215" t="s">
        <v>302</v>
      </c>
      <c r="C838" s="215" t="s">
        <v>303</v>
      </c>
      <c r="D838" s="215" t="s">
        <v>126</v>
      </c>
      <c r="E838" s="215" t="s">
        <v>132</v>
      </c>
      <c r="F838" s="215" t="s">
        <v>125</v>
      </c>
      <c r="G838" s="215" t="s">
        <v>139</v>
      </c>
      <c r="H838" s="215" t="s">
        <v>196</v>
      </c>
      <c r="I838" s="215" t="s">
        <v>133</v>
      </c>
      <c r="J838" s="215" t="s">
        <v>196</v>
      </c>
      <c r="K838" s="215" t="s">
        <v>196</v>
      </c>
      <c r="L838" s="215" t="s">
        <v>196</v>
      </c>
      <c r="M838" s="216">
        <v>-13.24</v>
      </c>
      <c r="N838" t="str">
        <f t="shared" si="13"/>
        <v>210000020100</v>
      </c>
    </row>
    <row r="839" spans="1:14" x14ac:dyDescent="0.25">
      <c r="A839" s="215" t="s">
        <v>108</v>
      </c>
      <c r="B839" s="215" t="s">
        <v>302</v>
      </c>
      <c r="C839" s="215" t="s">
        <v>303</v>
      </c>
      <c r="D839" s="215" t="s">
        <v>126</v>
      </c>
      <c r="E839" s="215" t="s">
        <v>132</v>
      </c>
      <c r="F839" s="215" t="s">
        <v>125</v>
      </c>
      <c r="G839" s="215" t="s">
        <v>134</v>
      </c>
      <c r="H839" s="215" t="s">
        <v>196</v>
      </c>
      <c r="I839" s="215" t="s">
        <v>133</v>
      </c>
      <c r="J839" s="215" t="s">
        <v>196</v>
      </c>
      <c r="K839" s="215" t="s">
        <v>196</v>
      </c>
      <c r="L839" s="215" t="s">
        <v>196</v>
      </c>
      <c r="M839" s="216">
        <v>-72.83</v>
      </c>
      <c r="N839" t="str">
        <f t="shared" si="13"/>
        <v>205200020100</v>
      </c>
    </row>
    <row r="840" spans="1:14" x14ac:dyDescent="0.25">
      <c r="A840" s="215" t="s">
        <v>108</v>
      </c>
      <c r="B840" s="215" t="s">
        <v>302</v>
      </c>
      <c r="C840" s="215" t="s">
        <v>303</v>
      </c>
      <c r="D840" s="215" t="s">
        <v>126</v>
      </c>
      <c r="E840" s="215" t="s">
        <v>132</v>
      </c>
      <c r="F840" s="215" t="s">
        <v>125</v>
      </c>
      <c r="G840" s="215" t="s">
        <v>141</v>
      </c>
      <c r="H840" s="215" t="s">
        <v>196</v>
      </c>
      <c r="I840" s="215" t="s">
        <v>133</v>
      </c>
      <c r="J840" s="215" t="s">
        <v>196</v>
      </c>
      <c r="K840" s="215" t="s">
        <v>196</v>
      </c>
      <c r="L840" s="215" t="s">
        <v>196</v>
      </c>
      <c r="M840" s="216">
        <v>-64.81</v>
      </c>
      <c r="N840" t="str">
        <f t="shared" si="13"/>
        <v>211000020100</v>
      </c>
    </row>
    <row r="841" spans="1:14" x14ac:dyDescent="0.25">
      <c r="A841" s="215" t="s">
        <v>108</v>
      </c>
      <c r="B841" s="215" t="s">
        <v>302</v>
      </c>
      <c r="C841" s="215" t="s">
        <v>303</v>
      </c>
      <c r="D841" s="215" t="s">
        <v>126</v>
      </c>
      <c r="E841" s="215" t="s">
        <v>132</v>
      </c>
      <c r="F841" s="215" t="s">
        <v>125</v>
      </c>
      <c r="G841" s="215" t="s">
        <v>135</v>
      </c>
      <c r="H841" s="215" t="s">
        <v>196</v>
      </c>
      <c r="I841" s="215" t="s">
        <v>133</v>
      </c>
      <c r="J841" s="215" t="s">
        <v>196</v>
      </c>
      <c r="K841" s="215" t="s">
        <v>196</v>
      </c>
      <c r="L841" s="215" t="s">
        <v>196</v>
      </c>
      <c r="M841" s="216">
        <v>-64.81</v>
      </c>
      <c r="N841" t="str">
        <f t="shared" si="13"/>
        <v>205300020100</v>
      </c>
    </row>
    <row r="842" spans="1:14" x14ac:dyDescent="0.25">
      <c r="A842" s="215" t="s">
        <v>108</v>
      </c>
      <c r="B842" s="215" t="s">
        <v>302</v>
      </c>
      <c r="C842" s="215" t="s">
        <v>303</v>
      </c>
      <c r="D842" s="215" t="s">
        <v>126</v>
      </c>
      <c r="E842" s="215" t="s">
        <v>132</v>
      </c>
      <c r="F842" s="215" t="s">
        <v>125</v>
      </c>
      <c r="G842" s="215" t="s">
        <v>147</v>
      </c>
      <c r="H842" s="215" t="s">
        <v>196</v>
      </c>
      <c r="I842" s="215" t="s">
        <v>133</v>
      </c>
      <c r="J842" s="215" t="s">
        <v>196</v>
      </c>
      <c r="K842" s="215" t="s">
        <v>196</v>
      </c>
      <c r="L842" s="215" t="s">
        <v>196</v>
      </c>
      <c r="M842" s="216">
        <v>-15.16</v>
      </c>
      <c r="N842" t="str">
        <f t="shared" si="13"/>
        <v>216000020100</v>
      </c>
    </row>
    <row r="843" spans="1:14" x14ac:dyDescent="0.25">
      <c r="A843" s="215" t="s">
        <v>108</v>
      </c>
      <c r="B843" s="215" t="s">
        <v>302</v>
      </c>
      <c r="C843" s="215" t="s">
        <v>303</v>
      </c>
      <c r="D843" s="215" t="s">
        <v>126</v>
      </c>
      <c r="E843" s="215" t="s">
        <v>132</v>
      </c>
      <c r="F843" s="215" t="s">
        <v>125</v>
      </c>
      <c r="G843" s="215" t="s">
        <v>144</v>
      </c>
      <c r="H843" s="215" t="s">
        <v>196</v>
      </c>
      <c r="I843" s="215" t="s">
        <v>133</v>
      </c>
      <c r="J843" s="215" t="s">
        <v>196</v>
      </c>
      <c r="K843" s="215" t="s">
        <v>196</v>
      </c>
      <c r="L843" s="215" t="s">
        <v>196</v>
      </c>
      <c r="M843" s="216">
        <v>-68.709999999999994</v>
      </c>
      <c r="N843" t="str">
        <f t="shared" si="13"/>
        <v>214000020100</v>
      </c>
    </row>
    <row r="844" spans="1:14" x14ac:dyDescent="0.25">
      <c r="A844" s="215" t="s">
        <v>108</v>
      </c>
      <c r="B844" s="215" t="s">
        <v>302</v>
      </c>
      <c r="C844" s="215" t="s">
        <v>303</v>
      </c>
      <c r="D844" s="215" t="s">
        <v>126</v>
      </c>
      <c r="E844" s="215" t="s">
        <v>132</v>
      </c>
      <c r="F844" s="215" t="s">
        <v>125</v>
      </c>
      <c r="G844" s="215" t="s">
        <v>138</v>
      </c>
      <c r="H844" s="215" t="s">
        <v>196</v>
      </c>
      <c r="I844" s="215" t="s">
        <v>133</v>
      </c>
      <c r="J844" s="215" t="s">
        <v>196</v>
      </c>
      <c r="K844" s="215" t="s">
        <v>196</v>
      </c>
      <c r="L844" s="215" t="s">
        <v>196</v>
      </c>
      <c r="M844" s="216">
        <v>-15.16</v>
      </c>
      <c r="N844" t="str">
        <f t="shared" si="13"/>
        <v>205800020100</v>
      </c>
    </row>
    <row r="845" spans="1:14" x14ac:dyDescent="0.25">
      <c r="A845" s="215" t="s">
        <v>108</v>
      </c>
      <c r="B845" s="215" t="s">
        <v>302</v>
      </c>
      <c r="C845" s="215" t="s">
        <v>303</v>
      </c>
      <c r="D845" s="215" t="s">
        <v>126</v>
      </c>
      <c r="E845" s="215" t="s">
        <v>132</v>
      </c>
      <c r="F845" s="215" t="s">
        <v>125</v>
      </c>
      <c r="G845" s="215" t="s">
        <v>145</v>
      </c>
      <c r="H845" s="215" t="s">
        <v>196</v>
      </c>
      <c r="I845" s="215" t="s">
        <v>133</v>
      </c>
      <c r="J845" s="215" t="s">
        <v>196</v>
      </c>
      <c r="K845" s="215" t="s">
        <v>196</v>
      </c>
      <c r="L845" s="215" t="s">
        <v>196</v>
      </c>
      <c r="M845" s="216">
        <v>-37.229999999999997</v>
      </c>
      <c r="N845" t="str">
        <f t="shared" si="13"/>
        <v>215000020100</v>
      </c>
    </row>
    <row r="846" spans="1:14" x14ac:dyDescent="0.25">
      <c r="A846" s="215" t="s">
        <v>108</v>
      </c>
      <c r="B846" s="215" t="s">
        <v>302</v>
      </c>
      <c r="C846" s="215" t="s">
        <v>303</v>
      </c>
      <c r="D846" s="215" t="s">
        <v>126</v>
      </c>
      <c r="E846" s="215" t="s">
        <v>132</v>
      </c>
      <c r="F846" s="215" t="s">
        <v>125</v>
      </c>
      <c r="G846" s="215" t="s">
        <v>124</v>
      </c>
      <c r="H846" s="215" t="s">
        <v>196</v>
      </c>
      <c r="I846" s="215" t="s">
        <v>133</v>
      </c>
      <c r="J846" s="215" t="s">
        <v>196</v>
      </c>
      <c r="K846" s="215" t="s">
        <v>196</v>
      </c>
      <c r="L846" s="215" t="s">
        <v>196</v>
      </c>
      <c r="M846" s="216">
        <v>-786.6</v>
      </c>
      <c r="N846" t="str">
        <f t="shared" si="13"/>
        <v>100000020100</v>
      </c>
    </row>
    <row r="847" spans="1:14" x14ac:dyDescent="0.25">
      <c r="A847" s="215" t="s">
        <v>108</v>
      </c>
      <c r="B847" s="215" t="s">
        <v>302</v>
      </c>
      <c r="C847" s="215" t="s">
        <v>303</v>
      </c>
      <c r="D847" s="215" t="s">
        <v>126</v>
      </c>
      <c r="E847" s="215" t="s">
        <v>132</v>
      </c>
      <c r="F847" s="215" t="s">
        <v>125</v>
      </c>
      <c r="G847" s="215" t="s">
        <v>149</v>
      </c>
      <c r="H847" s="215" t="s">
        <v>196</v>
      </c>
      <c r="I847" s="215" t="s">
        <v>133</v>
      </c>
      <c r="J847" s="215" t="s">
        <v>196</v>
      </c>
      <c r="K847" s="215" t="s">
        <v>196</v>
      </c>
      <c r="L847" s="215" t="s">
        <v>196</v>
      </c>
      <c r="M847" s="216">
        <v>143.28</v>
      </c>
      <c r="N847" t="str">
        <f t="shared" si="13"/>
        <v>710000020100</v>
      </c>
    </row>
    <row r="848" spans="1:14" x14ac:dyDescent="0.25">
      <c r="A848" s="215" t="s">
        <v>108</v>
      </c>
      <c r="B848" s="215" t="s">
        <v>302</v>
      </c>
      <c r="C848" s="215" t="s">
        <v>303</v>
      </c>
      <c r="D848" s="215" t="s">
        <v>126</v>
      </c>
      <c r="E848" s="215" t="s">
        <v>132</v>
      </c>
      <c r="F848" s="215" t="s">
        <v>125</v>
      </c>
      <c r="G848" s="215" t="s">
        <v>149</v>
      </c>
      <c r="H848" s="215" t="s">
        <v>196</v>
      </c>
      <c r="I848" s="215" t="s">
        <v>133</v>
      </c>
      <c r="J848" s="215" t="s">
        <v>196</v>
      </c>
      <c r="K848" s="215" t="s">
        <v>196</v>
      </c>
      <c r="L848" s="215" t="s">
        <v>196</v>
      </c>
      <c r="M848" s="216">
        <v>958.19</v>
      </c>
      <c r="N848" t="str">
        <f t="shared" si="13"/>
        <v>710000020100</v>
      </c>
    </row>
    <row r="849" spans="1:14" x14ac:dyDescent="0.25">
      <c r="A849" s="215" t="s">
        <v>108</v>
      </c>
      <c r="B849" s="215" t="s">
        <v>302</v>
      </c>
      <c r="C849" s="215" t="s">
        <v>303</v>
      </c>
      <c r="D849" s="215" t="s">
        <v>126</v>
      </c>
      <c r="E849" s="215" t="s">
        <v>132</v>
      </c>
      <c r="F849" s="215" t="s">
        <v>125</v>
      </c>
      <c r="G849" s="215" t="s">
        <v>149</v>
      </c>
      <c r="H849" s="215" t="s">
        <v>196</v>
      </c>
      <c r="I849" s="215" t="s">
        <v>133</v>
      </c>
      <c r="J849" s="215" t="s">
        <v>196</v>
      </c>
      <c r="K849" s="215" t="s">
        <v>196</v>
      </c>
      <c r="L849" s="215" t="s">
        <v>196</v>
      </c>
      <c r="M849" s="216">
        <v>2.0299999999999998</v>
      </c>
      <c r="N849" t="str">
        <f t="shared" si="13"/>
        <v>710000020100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5"/>
  <sheetViews>
    <sheetView workbookViewId="0">
      <selection sqref="A1:N865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17" t="s">
        <v>192</v>
      </c>
      <c r="B1" s="217" t="s">
        <v>66</v>
      </c>
      <c r="C1" s="217" t="s">
        <v>223</v>
      </c>
      <c r="D1" s="217" t="s">
        <v>75</v>
      </c>
      <c r="E1" s="217" t="s">
        <v>194</v>
      </c>
      <c r="F1" s="217" t="s">
        <v>195</v>
      </c>
      <c r="G1" s="217" t="s">
        <v>71</v>
      </c>
      <c r="H1" s="217" t="s">
        <v>73</v>
      </c>
      <c r="I1" s="217" t="s">
        <v>77</v>
      </c>
      <c r="J1" s="217" t="s">
        <v>74</v>
      </c>
      <c r="K1" s="217" t="s">
        <v>85</v>
      </c>
      <c r="L1" s="217" t="s">
        <v>84</v>
      </c>
      <c r="M1" s="217" t="s">
        <v>91</v>
      </c>
      <c r="N1" t="s">
        <v>222</v>
      </c>
    </row>
    <row r="2" spans="1:14" x14ac:dyDescent="0.25">
      <c r="A2" s="218" t="s">
        <v>108</v>
      </c>
      <c r="B2" s="218" t="s">
        <v>377</v>
      </c>
      <c r="C2" s="218" t="s">
        <v>305</v>
      </c>
      <c r="D2" s="218" t="s">
        <v>126</v>
      </c>
      <c r="E2" s="218" t="s">
        <v>127</v>
      </c>
      <c r="F2" s="218" t="s">
        <v>125</v>
      </c>
      <c r="G2" s="218" t="s">
        <v>152</v>
      </c>
      <c r="H2" s="218" t="s">
        <v>196</v>
      </c>
      <c r="I2" s="218" t="s">
        <v>128</v>
      </c>
      <c r="J2" s="218" t="s">
        <v>196</v>
      </c>
      <c r="K2" s="218" t="s">
        <v>196</v>
      </c>
      <c r="L2" s="218" t="s">
        <v>196</v>
      </c>
      <c r="M2" s="219">
        <v>187.44</v>
      </c>
      <c r="N2" t="str">
        <f>CONCATENATE(G2,E2)</f>
        <v>723000010100</v>
      </c>
    </row>
    <row r="3" spans="1:14" x14ac:dyDescent="0.25">
      <c r="A3" s="218" t="s">
        <v>108</v>
      </c>
      <c r="B3" s="218" t="s">
        <v>377</v>
      </c>
      <c r="C3" s="218" t="s">
        <v>305</v>
      </c>
      <c r="D3" s="218" t="s">
        <v>126</v>
      </c>
      <c r="E3" s="218" t="s">
        <v>127</v>
      </c>
      <c r="F3" s="218" t="s">
        <v>125</v>
      </c>
      <c r="G3" s="218" t="s">
        <v>149</v>
      </c>
      <c r="H3" s="218" t="s">
        <v>196</v>
      </c>
      <c r="I3" s="218" t="s">
        <v>128</v>
      </c>
      <c r="J3" s="218" t="s">
        <v>196</v>
      </c>
      <c r="K3" s="218" t="s">
        <v>196</v>
      </c>
      <c r="L3" s="218" t="s">
        <v>196</v>
      </c>
      <c r="M3" s="219">
        <v>923.28</v>
      </c>
      <c r="N3" t="str">
        <f t="shared" ref="N3:N66" si="0">CONCATENATE(G3,E3)</f>
        <v>710000010100</v>
      </c>
    </row>
    <row r="4" spans="1:14" x14ac:dyDescent="0.25">
      <c r="A4" s="218" t="s">
        <v>108</v>
      </c>
      <c r="B4" s="218" t="s">
        <v>377</v>
      </c>
      <c r="C4" s="218" t="s">
        <v>305</v>
      </c>
      <c r="D4" s="218" t="s">
        <v>126</v>
      </c>
      <c r="E4" s="218" t="s">
        <v>127</v>
      </c>
      <c r="F4" s="218" t="s">
        <v>125</v>
      </c>
      <c r="G4" s="218" t="s">
        <v>154</v>
      </c>
      <c r="H4" s="218" t="s">
        <v>196</v>
      </c>
      <c r="I4" s="218" t="s">
        <v>128</v>
      </c>
      <c r="J4" s="218" t="s">
        <v>196</v>
      </c>
      <c r="K4" s="218" t="s">
        <v>196</v>
      </c>
      <c r="L4" s="218" t="s">
        <v>196</v>
      </c>
      <c r="M4" s="219">
        <v>256.95</v>
      </c>
      <c r="N4" t="str">
        <f t="shared" si="0"/>
        <v>724000010100</v>
      </c>
    </row>
    <row r="5" spans="1:14" x14ac:dyDescent="0.25">
      <c r="A5" s="218" t="s">
        <v>108</v>
      </c>
      <c r="B5" s="218" t="s">
        <v>377</v>
      </c>
      <c r="C5" s="218" t="s">
        <v>305</v>
      </c>
      <c r="D5" s="218" t="s">
        <v>126</v>
      </c>
      <c r="E5" s="218" t="s">
        <v>127</v>
      </c>
      <c r="F5" s="218" t="s">
        <v>125</v>
      </c>
      <c r="G5" s="218" t="s">
        <v>156</v>
      </c>
      <c r="H5" s="218" t="s">
        <v>196</v>
      </c>
      <c r="I5" s="218" t="s">
        <v>128</v>
      </c>
      <c r="J5" s="218" t="s">
        <v>196</v>
      </c>
      <c r="K5" s="218" t="s">
        <v>196</v>
      </c>
      <c r="L5" s="218" t="s">
        <v>196</v>
      </c>
      <c r="M5" s="219">
        <v>1.18</v>
      </c>
      <c r="N5" t="str">
        <f t="shared" si="0"/>
        <v>725000010100</v>
      </c>
    </row>
    <row r="6" spans="1:14" x14ac:dyDescent="0.25">
      <c r="A6" s="218" t="s">
        <v>108</v>
      </c>
      <c r="B6" s="218" t="s">
        <v>377</v>
      </c>
      <c r="C6" s="218" t="s">
        <v>305</v>
      </c>
      <c r="D6" s="218" t="s">
        <v>126</v>
      </c>
      <c r="E6" s="218" t="s">
        <v>127</v>
      </c>
      <c r="F6" s="218" t="s">
        <v>125</v>
      </c>
      <c r="G6" s="218" t="s">
        <v>155</v>
      </c>
      <c r="H6" s="218" t="s">
        <v>196</v>
      </c>
      <c r="I6" s="218" t="s">
        <v>128</v>
      </c>
      <c r="J6" s="218" t="s">
        <v>196</v>
      </c>
      <c r="K6" s="218" t="s">
        <v>196</v>
      </c>
      <c r="L6" s="218" t="s">
        <v>196</v>
      </c>
      <c r="M6" s="219">
        <v>31.25</v>
      </c>
      <c r="N6" t="str">
        <f t="shared" si="0"/>
        <v>724500010100</v>
      </c>
    </row>
    <row r="7" spans="1:14" x14ac:dyDescent="0.25">
      <c r="A7" s="218" t="s">
        <v>108</v>
      </c>
      <c r="B7" s="218" t="s">
        <v>377</v>
      </c>
      <c r="C7" s="218" t="s">
        <v>305</v>
      </c>
      <c r="D7" s="218" t="s">
        <v>126</v>
      </c>
      <c r="E7" s="218" t="s">
        <v>127</v>
      </c>
      <c r="F7" s="218" t="s">
        <v>125</v>
      </c>
      <c r="G7" s="218" t="s">
        <v>157</v>
      </c>
      <c r="H7" s="218" t="s">
        <v>196</v>
      </c>
      <c r="I7" s="218" t="s">
        <v>128</v>
      </c>
      <c r="J7" s="218" t="s">
        <v>196</v>
      </c>
      <c r="K7" s="218" t="s">
        <v>196</v>
      </c>
      <c r="L7" s="218" t="s">
        <v>196</v>
      </c>
      <c r="M7" s="219">
        <v>203.12</v>
      </c>
      <c r="N7" t="str">
        <f t="shared" si="0"/>
        <v>726900010100</v>
      </c>
    </row>
    <row r="8" spans="1:14" x14ac:dyDescent="0.25">
      <c r="A8" s="218" t="s">
        <v>108</v>
      </c>
      <c r="B8" s="218" t="s">
        <v>377</v>
      </c>
      <c r="C8" s="218" t="s">
        <v>305</v>
      </c>
      <c r="D8" s="218" t="s">
        <v>126</v>
      </c>
      <c r="E8" s="218" t="s">
        <v>127</v>
      </c>
      <c r="F8" s="218" t="s">
        <v>125</v>
      </c>
      <c r="G8" s="218" t="s">
        <v>157</v>
      </c>
      <c r="H8" s="218" t="s">
        <v>196</v>
      </c>
      <c r="I8" s="218" t="s">
        <v>128</v>
      </c>
      <c r="J8" s="218" t="s">
        <v>196</v>
      </c>
      <c r="K8" s="218" t="s">
        <v>196</v>
      </c>
      <c r="L8" s="218" t="s">
        <v>196</v>
      </c>
      <c r="M8" s="219">
        <v>36.93</v>
      </c>
      <c r="N8" t="str">
        <f t="shared" si="0"/>
        <v>726900010100</v>
      </c>
    </row>
    <row r="9" spans="1:14" x14ac:dyDescent="0.25">
      <c r="A9" s="218" t="s">
        <v>108</v>
      </c>
      <c r="B9" s="218" t="s">
        <v>377</v>
      </c>
      <c r="C9" s="218" t="s">
        <v>305</v>
      </c>
      <c r="D9" s="218" t="s">
        <v>126</v>
      </c>
      <c r="E9" s="218" t="s">
        <v>127</v>
      </c>
      <c r="F9" s="218" t="s">
        <v>196</v>
      </c>
      <c r="G9" s="218" t="s">
        <v>139</v>
      </c>
      <c r="H9" s="218" t="s">
        <v>196</v>
      </c>
      <c r="I9" s="218" t="s">
        <v>196</v>
      </c>
      <c r="J9" s="218" t="s">
        <v>196</v>
      </c>
      <c r="K9" s="218" t="s">
        <v>196</v>
      </c>
      <c r="L9" s="218" t="s">
        <v>196</v>
      </c>
      <c r="M9" s="219">
        <v>-12.75</v>
      </c>
      <c r="N9" t="str">
        <f t="shared" si="0"/>
        <v>210000010100</v>
      </c>
    </row>
    <row r="10" spans="1:14" x14ac:dyDescent="0.25">
      <c r="A10" s="218" t="s">
        <v>108</v>
      </c>
      <c r="B10" s="218" t="s">
        <v>377</v>
      </c>
      <c r="C10" s="218" t="s">
        <v>305</v>
      </c>
      <c r="D10" s="218" t="s">
        <v>126</v>
      </c>
      <c r="E10" s="218" t="s">
        <v>127</v>
      </c>
      <c r="F10" s="218" t="s">
        <v>196</v>
      </c>
      <c r="G10" s="218" t="s">
        <v>142</v>
      </c>
      <c r="H10" s="218" t="s">
        <v>196</v>
      </c>
      <c r="I10" s="218" t="s">
        <v>196</v>
      </c>
      <c r="J10" s="218" t="s">
        <v>196</v>
      </c>
      <c r="K10" s="218" t="s">
        <v>196</v>
      </c>
      <c r="L10" s="218" t="s">
        <v>196</v>
      </c>
      <c r="M10" s="219">
        <v>-1.8</v>
      </c>
      <c r="N10" t="str">
        <f t="shared" si="0"/>
        <v>212500010100</v>
      </c>
    </row>
    <row r="11" spans="1:14" x14ac:dyDescent="0.25">
      <c r="A11" s="218" t="s">
        <v>108</v>
      </c>
      <c r="B11" s="218" t="s">
        <v>377</v>
      </c>
      <c r="C11" s="218" t="s">
        <v>305</v>
      </c>
      <c r="D11" s="218" t="s">
        <v>126</v>
      </c>
      <c r="E11" s="218" t="s">
        <v>127</v>
      </c>
      <c r="F11" s="218" t="s">
        <v>196</v>
      </c>
      <c r="G11" s="218" t="s">
        <v>140</v>
      </c>
      <c r="H11" s="218" t="s">
        <v>196</v>
      </c>
      <c r="I11" s="218" t="s">
        <v>196</v>
      </c>
      <c r="J11" s="218" t="s">
        <v>196</v>
      </c>
      <c r="K11" s="218" t="s">
        <v>196</v>
      </c>
      <c r="L11" s="218" t="s">
        <v>196</v>
      </c>
      <c r="M11" s="219">
        <v>-203.12</v>
      </c>
      <c r="N11" t="str">
        <f t="shared" si="0"/>
        <v>210500010100</v>
      </c>
    </row>
    <row r="12" spans="1:14" x14ac:dyDescent="0.25">
      <c r="A12" s="218" t="s">
        <v>108</v>
      </c>
      <c r="B12" s="218" t="s">
        <v>377</v>
      </c>
      <c r="C12" s="218" t="s">
        <v>305</v>
      </c>
      <c r="D12" s="218" t="s">
        <v>126</v>
      </c>
      <c r="E12" s="218" t="s">
        <v>127</v>
      </c>
      <c r="F12" s="218" t="s">
        <v>196</v>
      </c>
      <c r="G12" s="218" t="s">
        <v>143</v>
      </c>
      <c r="H12" s="218" t="s">
        <v>196</v>
      </c>
      <c r="I12" s="218" t="s">
        <v>196</v>
      </c>
      <c r="J12" s="218" t="s">
        <v>196</v>
      </c>
      <c r="K12" s="218" t="s">
        <v>196</v>
      </c>
      <c r="L12" s="218" t="s">
        <v>196</v>
      </c>
      <c r="M12" s="219">
        <v>-16</v>
      </c>
      <c r="N12" t="str">
        <f t="shared" si="0"/>
        <v>213000010100</v>
      </c>
    </row>
    <row r="13" spans="1:14" x14ac:dyDescent="0.25">
      <c r="A13" s="218" t="s">
        <v>108</v>
      </c>
      <c r="B13" s="218" t="s">
        <v>377</v>
      </c>
      <c r="C13" s="218" t="s">
        <v>305</v>
      </c>
      <c r="D13" s="218" t="s">
        <v>126</v>
      </c>
      <c r="E13" s="218" t="s">
        <v>127</v>
      </c>
      <c r="F13" s="218" t="s">
        <v>196</v>
      </c>
      <c r="G13" s="218" t="s">
        <v>148</v>
      </c>
      <c r="H13" s="218" t="s">
        <v>196</v>
      </c>
      <c r="I13" s="218" t="s">
        <v>196</v>
      </c>
      <c r="J13" s="218" t="s">
        <v>196</v>
      </c>
      <c r="K13" s="218" t="s">
        <v>196</v>
      </c>
      <c r="L13" s="218" t="s">
        <v>196</v>
      </c>
      <c r="M13" s="219">
        <v>-25</v>
      </c>
      <c r="N13" t="str">
        <f t="shared" si="0"/>
        <v>216600010100</v>
      </c>
    </row>
    <row r="14" spans="1:14" x14ac:dyDescent="0.25">
      <c r="A14" s="218" t="s">
        <v>108</v>
      </c>
      <c r="B14" s="218" t="s">
        <v>377</v>
      </c>
      <c r="C14" s="218" t="s">
        <v>305</v>
      </c>
      <c r="D14" s="218" t="s">
        <v>126</v>
      </c>
      <c r="E14" s="218" t="s">
        <v>127</v>
      </c>
      <c r="F14" s="218" t="s">
        <v>196</v>
      </c>
      <c r="G14" s="218" t="s">
        <v>136</v>
      </c>
      <c r="H14" s="218" t="s">
        <v>196</v>
      </c>
      <c r="I14" s="218" t="s">
        <v>196</v>
      </c>
      <c r="J14" s="218" t="s">
        <v>196</v>
      </c>
      <c r="K14" s="218" t="s">
        <v>196</v>
      </c>
      <c r="L14" s="218" t="s">
        <v>196</v>
      </c>
      <c r="M14" s="219">
        <v>-1.18</v>
      </c>
      <c r="N14" t="str">
        <f t="shared" si="0"/>
        <v>205500010100</v>
      </c>
    </row>
    <row r="15" spans="1:14" x14ac:dyDescent="0.25">
      <c r="A15" s="218" t="s">
        <v>108</v>
      </c>
      <c r="B15" s="218" t="s">
        <v>377</v>
      </c>
      <c r="C15" s="218" t="s">
        <v>305</v>
      </c>
      <c r="D15" s="218" t="s">
        <v>126</v>
      </c>
      <c r="E15" s="218" t="s">
        <v>127</v>
      </c>
      <c r="F15" s="218" t="s">
        <v>196</v>
      </c>
      <c r="G15" s="218" t="s">
        <v>137</v>
      </c>
      <c r="H15" s="218" t="s">
        <v>196</v>
      </c>
      <c r="I15" s="218" t="s">
        <v>196</v>
      </c>
      <c r="J15" s="218" t="s">
        <v>196</v>
      </c>
      <c r="K15" s="218" t="s">
        <v>196</v>
      </c>
      <c r="L15" s="218" t="s">
        <v>196</v>
      </c>
      <c r="M15" s="219">
        <v>-256.95</v>
      </c>
      <c r="N15" t="str">
        <f t="shared" si="0"/>
        <v>205600010100</v>
      </c>
    </row>
    <row r="16" spans="1:14" x14ac:dyDescent="0.25">
      <c r="A16" s="218" t="s">
        <v>108</v>
      </c>
      <c r="B16" s="218" t="s">
        <v>377</v>
      </c>
      <c r="C16" s="218" t="s">
        <v>305</v>
      </c>
      <c r="D16" s="218" t="s">
        <v>126</v>
      </c>
      <c r="E16" s="218" t="s">
        <v>127</v>
      </c>
      <c r="F16" s="218" t="s">
        <v>196</v>
      </c>
      <c r="G16" s="218" t="s">
        <v>162</v>
      </c>
      <c r="H16" s="218" t="s">
        <v>196</v>
      </c>
      <c r="I16" s="218" t="s">
        <v>196</v>
      </c>
      <c r="J16" s="218" t="s">
        <v>196</v>
      </c>
      <c r="K16" s="218" t="s">
        <v>196</v>
      </c>
      <c r="L16" s="218" t="s">
        <v>196</v>
      </c>
      <c r="M16" s="219">
        <v>-31.25</v>
      </c>
      <c r="N16" t="str">
        <f t="shared" si="0"/>
        <v>206100010100</v>
      </c>
    </row>
    <row r="17" spans="1:14" x14ac:dyDescent="0.25">
      <c r="A17" s="218" t="s">
        <v>108</v>
      </c>
      <c r="B17" s="218" t="s">
        <v>377</v>
      </c>
      <c r="C17" s="218" t="s">
        <v>305</v>
      </c>
      <c r="D17" s="218" t="s">
        <v>126</v>
      </c>
      <c r="E17" s="218" t="s">
        <v>127</v>
      </c>
      <c r="F17" s="218" t="s">
        <v>196</v>
      </c>
      <c r="G17" s="218" t="s">
        <v>139</v>
      </c>
      <c r="H17" s="218" t="s">
        <v>196</v>
      </c>
      <c r="I17" s="218" t="s">
        <v>196</v>
      </c>
      <c r="J17" s="218" t="s">
        <v>196</v>
      </c>
      <c r="K17" s="218" t="s">
        <v>196</v>
      </c>
      <c r="L17" s="218" t="s">
        <v>196</v>
      </c>
      <c r="M17" s="219">
        <v>-36.93</v>
      </c>
      <c r="N17" t="str">
        <f t="shared" si="0"/>
        <v>210000010100</v>
      </c>
    </row>
    <row r="18" spans="1:14" x14ac:dyDescent="0.25">
      <c r="A18" s="218" t="s">
        <v>108</v>
      </c>
      <c r="B18" s="218" t="s">
        <v>377</v>
      </c>
      <c r="C18" s="218" t="s">
        <v>305</v>
      </c>
      <c r="D18" s="218" t="s">
        <v>126</v>
      </c>
      <c r="E18" s="218" t="s">
        <v>127</v>
      </c>
      <c r="F18" s="218" t="s">
        <v>196</v>
      </c>
      <c r="G18" s="218" t="s">
        <v>134</v>
      </c>
      <c r="H18" s="218" t="s">
        <v>196</v>
      </c>
      <c r="I18" s="218" t="s">
        <v>196</v>
      </c>
      <c r="J18" s="218" t="s">
        <v>196</v>
      </c>
      <c r="K18" s="218" t="s">
        <v>196</v>
      </c>
      <c r="L18" s="218" t="s">
        <v>196</v>
      </c>
      <c r="M18" s="219">
        <v>-203.12</v>
      </c>
      <c r="N18" t="str">
        <f t="shared" si="0"/>
        <v>205200010100</v>
      </c>
    </row>
    <row r="19" spans="1:14" x14ac:dyDescent="0.25">
      <c r="A19" s="218" t="s">
        <v>108</v>
      </c>
      <c r="B19" s="218" t="s">
        <v>377</v>
      </c>
      <c r="C19" s="218" t="s">
        <v>305</v>
      </c>
      <c r="D19" s="218" t="s">
        <v>126</v>
      </c>
      <c r="E19" s="218" t="s">
        <v>127</v>
      </c>
      <c r="F19" s="218" t="s">
        <v>196</v>
      </c>
      <c r="G19" s="218" t="s">
        <v>141</v>
      </c>
      <c r="H19" s="218" t="s">
        <v>196</v>
      </c>
      <c r="I19" s="218" t="s">
        <v>196</v>
      </c>
      <c r="J19" s="218" t="s">
        <v>196</v>
      </c>
      <c r="K19" s="218" t="s">
        <v>196</v>
      </c>
      <c r="L19" s="218" t="s">
        <v>196</v>
      </c>
      <c r="M19" s="219">
        <v>-187.44</v>
      </c>
      <c r="N19" t="str">
        <f t="shared" si="0"/>
        <v>211000010100</v>
      </c>
    </row>
    <row r="20" spans="1:14" x14ac:dyDescent="0.25">
      <c r="A20" s="218" t="s">
        <v>108</v>
      </c>
      <c r="B20" s="218" t="s">
        <v>377</v>
      </c>
      <c r="C20" s="218" t="s">
        <v>305</v>
      </c>
      <c r="D20" s="218" t="s">
        <v>126</v>
      </c>
      <c r="E20" s="218" t="s">
        <v>127</v>
      </c>
      <c r="F20" s="218" t="s">
        <v>196</v>
      </c>
      <c r="G20" s="218" t="s">
        <v>135</v>
      </c>
      <c r="H20" s="218" t="s">
        <v>196</v>
      </c>
      <c r="I20" s="218" t="s">
        <v>196</v>
      </c>
      <c r="J20" s="218" t="s">
        <v>196</v>
      </c>
      <c r="K20" s="218" t="s">
        <v>196</v>
      </c>
      <c r="L20" s="218" t="s">
        <v>196</v>
      </c>
      <c r="M20" s="219">
        <v>-187.44</v>
      </c>
      <c r="N20" t="str">
        <f t="shared" si="0"/>
        <v>205300010100</v>
      </c>
    </row>
    <row r="21" spans="1:14" x14ac:dyDescent="0.25">
      <c r="A21" s="218" t="s">
        <v>108</v>
      </c>
      <c r="B21" s="218" t="s">
        <v>377</v>
      </c>
      <c r="C21" s="218" t="s">
        <v>305</v>
      </c>
      <c r="D21" s="218" t="s">
        <v>126</v>
      </c>
      <c r="E21" s="218" t="s">
        <v>127</v>
      </c>
      <c r="F21" s="218" t="s">
        <v>196</v>
      </c>
      <c r="G21" s="218" t="s">
        <v>147</v>
      </c>
      <c r="H21" s="218" t="s">
        <v>196</v>
      </c>
      <c r="I21" s="218" t="s">
        <v>196</v>
      </c>
      <c r="J21" s="218" t="s">
        <v>196</v>
      </c>
      <c r="K21" s="218" t="s">
        <v>196</v>
      </c>
      <c r="L21" s="218" t="s">
        <v>196</v>
      </c>
      <c r="M21" s="219">
        <v>-43.83</v>
      </c>
      <c r="N21" t="str">
        <f t="shared" si="0"/>
        <v>216000010100</v>
      </c>
    </row>
    <row r="22" spans="1:14" x14ac:dyDescent="0.25">
      <c r="A22" s="218" t="s">
        <v>108</v>
      </c>
      <c r="B22" s="218" t="s">
        <v>377</v>
      </c>
      <c r="C22" s="218" t="s">
        <v>305</v>
      </c>
      <c r="D22" s="218" t="s">
        <v>126</v>
      </c>
      <c r="E22" s="218" t="s">
        <v>127</v>
      </c>
      <c r="F22" s="218" t="s">
        <v>196</v>
      </c>
      <c r="G22" s="218" t="s">
        <v>144</v>
      </c>
      <c r="H22" s="218" t="s">
        <v>196</v>
      </c>
      <c r="I22" s="218" t="s">
        <v>196</v>
      </c>
      <c r="J22" s="218" t="s">
        <v>196</v>
      </c>
      <c r="K22" s="218" t="s">
        <v>196</v>
      </c>
      <c r="L22" s="218" t="s">
        <v>196</v>
      </c>
      <c r="M22" s="219">
        <v>-444.22</v>
      </c>
      <c r="N22" t="str">
        <f t="shared" si="0"/>
        <v>214000010100</v>
      </c>
    </row>
    <row r="23" spans="1:14" x14ac:dyDescent="0.25">
      <c r="A23" s="218" t="s">
        <v>108</v>
      </c>
      <c r="B23" s="218" t="s">
        <v>377</v>
      </c>
      <c r="C23" s="218" t="s">
        <v>305</v>
      </c>
      <c r="D23" s="218" t="s">
        <v>126</v>
      </c>
      <c r="E23" s="218" t="s">
        <v>127</v>
      </c>
      <c r="F23" s="218" t="s">
        <v>196</v>
      </c>
      <c r="G23" s="218" t="s">
        <v>138</v>
      </c>
      <c r="H23" s="218" t="s">
        <v>196</v>
      </c>
      <c r="I23" s="218" t="s">
        <v>196</v>
      </c>
      <c r="J23" s="218" t="s">
        <v>196</v>
      </c>
      <c r="K23" s="218" t="s">
        <v>196</v>
      </c>
      <c r="L23" s="218" t="s">
        <v>196</v>
      </c>
      <c r="M23" s="219">
        <v>-43.83</v>
      </c>
      <c r="N23" t="str">
        <f t="shared" si="0"/>
        <v>205800010100</v>
      </c>
    </row>
    <row r="24" spans="1:14" x14ac:dyDescent="0.25">
      <c r="A24" s="218" t="s">
        <v>108</v>
      </c>
      <c r="B24" s="218" t="s">
        <v>377</v>
      </c>
      <c r="C24" s="218" t="s">
        <v>305</v>
      </c>
      <c r="D24" s="218" t="s">
        <v>126</v>
      </c>
      <c r="E24" s="218" t="s">
        <v>127</v>
      </c>
      <c r="F24" s="218" t="s">
        <v>196</v>
      </c>
      <c r="G24" s="218" t="s">
        <v>145</v>
      </c>
      <c r="H24" s="218" t="s">
        <v>196</v>
      </c>
      <c r="I24" s="218" t="s">
        <v>196</v>
      </c>
      <c r="J24" s="218" t="s">
        <v>196</v>
      </c>
      <c r="K24" s="218" t="s">
        <v>196</v>
      </c>
      <c r="L24" s="218" t="s">
        <v>196</v>
      </c>
      <c r="M24" s="219">
        <v>-163.80000000000001</v>
      </c>
      <c r="N24" t="str">
        <f t="shared" si="0"/>
        <v>215000010100</v>
      </c>
    </row>
    <row r="25" spans="1:14" x14ac:dyDescent="0.25">
      <c r="A25" s="218" t="s">
        <v>108</v>
      </c>
      <c r="B25" s="218" t="s">
        <v>377</v>
      </c>
      <c r="C25" s="218" t="s">
        <v>305</v>
      </c>
      <c r="D25" s="218" t="s">
        <v>126</v>
      </c>
      <c r="E25" s="218" t="s">
        <v>127</v>
      </c>
      <c r="F25" s="218" t="s">
        <v>196</v>
      </c>
      <c r="G25" s="218" t="s">
        <v>124</v>
      </c>
      <c r="H25" s="218" t="s">
        <v>196</v>
      </c>
      <c r="I25" s="218" t="s">
        <v>196</v>
      </c>
      <c r="J25" s="218" t="s">
        <v>196</v>
      </c>
      <c r="K25" s="218" t="s">
        <v>196</v>
      </c>
      <c r="L25" s="218" t="s">
        <v>196</v>
      </c>
      <c r="M25" s="219">
        <v>-1979.64</v>
      </c>
      <c r="N25" t="str">
        <f t="shared" si="0"/>
        <v>100000010100</v>
      </c>
    </row>
    <row r="26" spans="1:14" x14ac:dyDescent="0.25">
      <c r="A26" s="218" t="s">
        <v>108</v>
      </c>
      <c r="B26" s="218" t="s">
        <v>377</v>
      </c>
      <c r="C26" s="218" t="s">
        <v>305</v>
      </c>
      <c r="D26" s="218" t="s">
        <v>126</v>
      </c>
      <c r="E26" s="218" t="s">
        <v>127</v>
      </c>
      <c r="F26" s="218" t="s">
        <v>125</v>
      </c>
      <c r="G26" s="218" t="s">
        <v>149</v>
      </c>
      <c r="H26" s="218" t="s">
        <v>196</v>
      </c>
      <c r="I26" s="218" t="s">
        <v>128</v>
      </c>
      <c r="J26" s="218" t="s">
        <v>196</v>
      </c>
      <c r="K26" s="218" t="s">
        <v>196</v>
      </c>
      <c r="L26" s="218" t="s">
        <v>196</v>
      </c>
      <c r="M26" s="219">
        <v>2154.3200000000002</v>
      </c>
      <c r="N26" t="str">
        <f t="shared" si="0"/>
        <v>710000010100</v>
      </c>
    </row>
    <row r="27" spans="1:14" x14ac:dyDescent="0.25">
      <c r="A27" s="218" t="s">
        <v>108</v>
      </c>
      <c r="B27" s="218" t="s">
        <v>377</v>
      </c>
      <c r="C27" s="218" t="s">
        <v>305</v>
      </c>
      <c r="D27" s="218" t="s">
        <v>126</v>
      </c>
      <c r="E27" s="218" t="s">
        <v>127</v>
      </c>
      <c r="F27" s="218" t="s">
        <v>125</v>
      </c>
      <c r="G27" s="218" t="s">
        <v>153</v>
      </c>
      <c r="H27" s="218" t="s">
        <v>196</v>
      </c>
      <c r="I27" s="218" t="s">
        <v>128</v>
      </c>
      <c r="J27" s="218" t="s">
        <v>196</v>
      </c>
      <c r="K27" s="218" t="s">
        <v>196</v>
      </c>
      <c r="L27" s="218" t="s">
        <v>196</v>
      </c>
      <c r="M27" s="219">
        <v>43.83</v>
      </c>
      <c r="N27" t="str">
        <f t="shared" si="0"/>
        <v>723100010100</v>
      </c>
    </row>
    <row r="28" spans="1:14" x14ac:dyDescent="0.25">
      <c r="A28" s="218" t="s">
        <v>108</v>
      </c>
      <c r="B28" s="218" t="s">
        <v>224</v>
      </c>
      <c r="C28" s="218" t="s">
        <v>225</v>
      </c>
      <c r="D28" s="218" t="s">
        <v>126</v>
      </c>
      <c r="E28" s="218" t="s">
        <v>132</v>
      </c>
      <c r="F28" s="218" t="s">
        <v>125</v>
      </c>
      <c r="G28" s="218" t="s">
        <v>149</v>
      </c>
      <c r="H28" s="218" t="s">
        <v>196</v>
      </c>
      <c r="I28" s="218" t="s">
        <v>133</v>
      </c>
      <c r="J28" s="218" t="s">
        <v>196</v>
      </c>
      <c r="K28" s="218" t="s">
        <v>196</v>
      </c>
      <c r="L28" s="218" t="s">
        <v>196</v>
      </c>
      <c r="M28" s="219">
        <v>1616</v>
      </c>
      <c r="N28" t="str">
        <f t="shared" si="0"/>
        <v>710000020100</v>
      </c>
    </row>
    <row r="29" spans="1:14" x14ac:dyDescent="0.25">
      <c r="A29" s="218" t="s">
        <v>108</v>
      </c>
      <c r="B29" s="218" t="s">
        <v>224</v>
      </c>
      <c r="C29" s="218" t="s">
        <v>225</v>
      </c>
      <c r="D29" s="218" t="s">
        <v>126</v>
      </c>
      <c r="E29" s="218" t="s">
        <v>132</v>
      </c>
      <c r="F29" s="218" t="s">
        <v>125</v>
      </c>
      <c r="G29" s="218" t="s">
        <v>152</v>
      </c>
      <c r="H29" s="218" t="s">
        <v>196</v>
      </c>
      <c r="I29" s="218" t="s">
        <v>133</v>
      </c>
      <c r="J29" s="218" t="s">
        <v>196</v>
      </c>
      <c r="K29" s="218" t="s">
        <v>196</v>
      </c>
      <c r="L29" s="218" t="s">
        <v>196</v>
      </c>
      <c r="M29" s="219">
        <v>98.37</v>
      </c>
      <c r="N29" t="str">
        <f t="shared" si="0"/>
        <v>723000020100</v>
      </c>
    </row>
    <row r="30" spans="1:14" x14ac:dyDescent="0.25">
      <c r="A30" s="218" t="s">
        <v>108</v>
      </c>
      <c r="B30" s="218" t="s">
        <v>224</v>
      </c>
      <c r="C30" s="218" t="s">
        <v>225</v>
      </c>
      <c r="D30" s="218" t="s">
        <v>126</v>
      </c>
      <c r="E30" s="218" t="s">
        <v>132</v>
      </c>
      <c r="F30" s="218" t="s">
        <v>125</v>
      </c>
      <c r="G30" s="218" t="s">
        <v>153</v>
      </c>
      <c r="H30" s="218" t="s">
        <v>196</v>
      </c>
      <c r="I30" s="218" t="s">
        <v>133</v>
      </c>
      <c r="J30" s="218" t="s">
        <v>196</v>
      </c>
      <c r="K30" s="218" t="s">
        <v>196</v>
      </c>
      <c r="L30" s="218" t="s">
        <v>196</v>
      </c>
      <c r="M30" s="219">
        <v>23</v>
      </c>
      <c r="N30" t="str">
        <f t="shared" si="0"/>
        <v>723100020100</v>
      </c>
    </row>
    <row r="31" spans="1:14" x14ac:dyDescent="0.25">
      <c r="A31" s="218" t="s">
        <v>108</v>
      </c>
      <c r="B31" s="218" t="s">
        <v>224</v>
      </c>
      <c r="C31" s="218" t="s">
        <v>225</v>
      </c>
      <c r="D31" s="218" t="s">
        <v>126</v>
      </c>
      <c r="E31" s="218" t="s">
        <v>132</v>
      </c>
      <c r="F31" s="218" t="s">
        <v>125</v>
      </c>
      <c r="G31" s="218" t="s">
        <v>154</v>
      </c>
      <c r="H31" s="218" t="s">
        <v>196</v>
      </c>
      <c r="I31" s="218" t="s">
        <v>133</v>
      </c>
      <c r="J31" s="218" t="s">
        <v>196</v>
      </c>
      <c r="K31" s="218" t="s">
        <v>196</v>
      </c>
      <c r="L31" s="218" t="s">
        <v>196</v>
      </c>
      <c r="M31" s="219">
        <v>279.3</v>
      </c>
      <c r="N31" t="str">
        <f t="shared" si="0"/>
        <v>724000020100</v>
      </c>
    </row>
    <row r="32" spans="1:14" x14ac:dyDescent="0.25">
      <c r="A32" s="218" t="s">
        <v>108</v>
      </c>
      <c r="B32" s="218" t="s">
        <v>224</v>
      </c>
      <c r="C32" s="218" t="s">
        <v>225</v>
      </c>
      <c r="D32" s="218" t="s">
        <v>126</v>
      </c>
      <c r="E32" s="218" t="s">
        <v>132</v>
      </c>
      <c r="F32" s="218" t="s">
        <v>125</v>
      </c>
      <c r="G32" s="218" t="s">
        <v>155</v>
      </c>
      <c r="H32" s="218" t="s">
        <v>196</v>
      </c>
      <c r="I32" s="218" t="s">
        <v>133</v>
      </c>
      <c r="J32" s="218" t="s">
        <v>196</v>
      </c>
      <c r="K32" s="218" t="s">
        <v>196</v>
      </c>
      <c r="L32" s="218" t="s">
        <v>196</v>
      </c>
      <c r="M32" s="219">
        <v>31.25</v>
      </c>
      <c r="N32" t="str">
        <f t="shared" si="0"/>
        <v>724500020100</v>
      </c>
    </row>
    <row r="33" spans="1:14" x14ac:dyDescent="0.25">
      <c r="A33" s="218" t="s">
        <v>108</v>
      </c>
      <c r="B33" s="218" t="s">
        <v>224</v>
      </c>
      <c r="C33" s="218" t="s">
        <v>225</v>
      </c>
      <c r="D33" s="218" t="s">
        <v>126</v>
      </c>
      <c r="E33" s="218" t="s">
        <v>132</v>
      </c>
      <c r="F33" s="218" t="s">
        <v>125</v>
      </c>
      <c r="G33" s="218" t="s">
        <v>157</v>
      </c>
      <c r="H33" s="218" t="s">
        <v>196</v>
      </c>
      <c r="I33" s="218" t="s">
        <v>133</v>
      </c>
      <c r="J33" s="218" t="s">
        <v>196</v>
      </c>
      <c r="K33" s="218" t="s">
        <v>196</v>
      </c>
      <c r="L33" s="218" t="s">
        <v>196</v>
      </c>
      <c r="M33" s="219">
        <v>106.66</v>
      </c>
      <c r="N33" t="str">
        <f t="shared" si="0"/>
        <v>726900020100</v>
      </c>
    </row>
    <row r="34" spans="1:14" x14ac:dyDescent="0.25">
      <c r="A34" s="218" t="s">
        <v>108</v>
      </c>
      <c r="B34" s="218" t="s">
        <v>224</v>
      </c>
      <c r="C34" s="218" t="s">
        <v>225</v>
      </c>
      <c r="D34" s="218" t="s">
        <v>126</v>
      </c>
      <c r="E34" s="218" t="s">
        <v>132</v>
      </c>
      <c r="F34" s="218" t="s">
        <v>125</v>
      </c>
      <c r="G34" s="218" t="s">
        <v>157</v>
      </c>
      <c r="H34" s="218" t="s">
        <v>196</v>
      </c>
      <c r="I34" s="218" t="s">
        <v>133</v>
      </c>
      <c r="J34" s="218" t="s">
        <v>196</v>
      </c>
      <c r="K34" s="218" t="s">
        <v>196</v>
      </c>
      <c r="L34" s="218" t="s">
        <v>196</v>
      </c>
      <c r="M34" s="219">
        <v>19.39</v>
      </c>
      <c r="N34" t="str">
        <f t="shared" si="0"/>
        <v>726900020100</v>
      </c>
    </row>
    <row r="35" spans="1:14" x14ac:dyDescent="0.25">
      <c r="A35" s="218" t="s">
        <v>108</v>
      </c>
      <c r="B35" s="218" t="s">
        <v>224</v>
      </c>
      <c r="C35" s="218" t="s">
        <v>225</v>
      </c>
      <c r="D35" s="218" t="s">
        <v>126</v>
      </c>
      <c r="E35" s="218" t="s">
        <v>132</v>
      </c>
      <c r="F35" s="218" t="s">
        <v>196</v>
      </c>
      <c r="G35" s="218" t="s">
        <v>139</v>
      </c>
      <c r="H35" s="218" t="s">
        <v>196</v>
      </c>
      <c r="I35" s="218" t="s">
        <v>196</v>
      </c>
      <c r="J35" s="218" t="s">
        <v>196</v>
      </c>
      <c r="K35" s="218" t="s">
        <v>196</v>
      </c>
      <c r="L35" s="218" t="s">
        <v>196</v>
      </c>
      <c r="M35" s="219">
        <v>-125</v>
      </c>
      <c r="N35" t="str">
        <f t="shared" si="0"/>
        <v>210000020100</v>
      </c>
    </row>
    <row r="36" spans="1:14" x14ac:dyDescent="0.25">
      <c r="A36" s="218" t="s">
        <v>108</v>
      </c>
      <c r="B36" s="218" t="s">
        <v>224</v>
      </c>
      <c r="C36" s="218" t="s">
        <v>225</v>
      </c>
      <c r="D36" s="218" t="s">
        <v>126</v>
      </c>
      <c r="E36" s="218" t="s">
        <v>132</v>
      </c>
      <c r="F36" s="218" t="s">
        <v>196</v>
      </c>
      <c r="G36" s="218" t="s">
        <v>139</v>
      </c>
      <c r="H36" s="218" t="s">
        <v>196</v>
      </c>
      <c r="I36" s="218" t="s">
        <v>196</v>
      </c>
      <c r="J36" s="218" t="s">
        <v>196</v>
      </c>
      <c r="K36" s="218" t="s">
        <v>196</v>
      </c>
      <c r="L36" s="218" t="s">
        <v>196</v>
      </c>
      <c r="M36" s="219">
        <v>-10</v>
      </c>
      <c r="N36" t="str">
        <f t="shared" si="0"/>
        <v>210000020100</v>
      </c>
    </row>
    <row r="37" spans="1:14" x14ac:dyDescent="0.25">
      <c r="A37" s="218" t="s">
        <v>108</v>
      </c>
      <c r="B37" s="218" t="s">
        <v>224</v>
      </c>
      <c r="C37" s="218" t="s">
        <v>225</v>
      </c>
      <c r="D37" s="218" t="s">
        <v>126</v>
      </c>
      <c r="E37" s="218" t="s">
        <v>132</v>
      </c>
      <c r="F37" s="218" t="s">
        <v>196</v>
      </c>
      <c r="G37" s="218" t="s">
        <v>139</v>
      </c>
      <c r="H37" s="218" t="s">
        <v>196</v>
      </c>
      <c r="I37" s="218" t="s">
        <v>196</v>
      </c>
      <c r="J37" s="218" t="s">
        <v>196</v>
      </c>
      <c r="K37" s="218" t="s">
        <v>196</v>
      </c>
      <c r="L37" s="218" t="s">
        <v>196</v>
      </c>
      <c r="M37" s="219">
        <v>-3.27</v>
      </c>
      <c r="N37" t="str">
        <f t="shared" si="0"/>
        <v>210000020100</v>
      </c>
    </row>
    <row r="38" spans="1:14" x14ac:dyDescent="0.25">
      <c r="A38" s="218" t="s">
        <v>108</v>
      </c>
      <c r="B38" s="218" t="s">
        <v>224</v>
      </c>
      <c r="C38" s="218" t="s">
        <v>225</v>
      </c>
      <c r="D38" s="218" t="s">
        <v>126</v>
      </c>
      <c r="E38" s="218" t="s">
        <v>132</v>
      </c>
      <c r="F38" s="218" t="s">
        <v>196</v>
      </c>
      <c r="G38" s="218" t="s">
        <v>140</v>
      </c>
      <c r="H38" s="218" t="s">
        <v>196</v>
      </c>
      <c r="I38" s="218" t="s">
        <v>196</v>
      </c>
      <c r="J38" s="218" t="s">
        <v>196</v>
      </c>
      <c r="K38" s="218" t="s">
        <v>196</v>
      </c>
      <c r="L38" s="218" t="s">
        <v>196</v>
      </c>
      <c r="M38" s="219">
        <v>-106.66</v>
      </c>
      <c r="N38" t="str">
        <f t="shared" si="0"/>
        <v>210500020100</v>
      </c>
    </row>
    <row r="39" spans="1:14" x14ac:dyDescent="0.25">
      <c r="A39" s="218" t="s">
        <v>108</v>
      </c>
      <c r="B39" s="218" t="s">
        <v>224</v>
      </c>
      <c r="C39" s="218" t="s">
        <v>225</v>
      </c>
      <c r="D39" s="218" t="s">
        <v>126</v>
      </c>
      <c r="E39" s="218" t="s">
        <v>132</v>
      </c>
      <c r="F39" s="218" t="s">
        <v>196</v>
      </c>
      <c r="G39" s="218" t="s">
        <v>143</v>
      </c>
      <c r="H39" s="218" t="s">
        <v>196</v>
      </c>
      <c r="I39" s="218" t="s">
        <v>196</v>
      </c>
      <c r="J39" s="218" t="s">
        <v>196</v>
      </c>
      <c r="K39" s="218" t="s">
        <v>196</v>
      </c>
      <c r="L39" s="218" t="s">
        <v>196</v>
      </c>
      <c r="M39" s="219">
        <v>-16</v>
      </c>
      <c r="N39" t="str">
        <f t="shared" si="0"/>
        <v>213000020100</v>
      </c>
    </row>
    <row r="40" spans="1:14" x14ac:dyDescent="0.25">
      <c r="A40" s="218" t="s">
        <v>108</v>
      </c>
      <c r="B40" s="218" t="s">
        <v>224</v>
      </c>
      <c r="C40" s="218" t="s">
        <v>225</v>
      </c>
      <c r="D40" s="218" t="s">
        <v>126</v>
      </c>
      <c r="E40" s="218" t="s">
        <v>132</v>
      </c>
      <c r="F40" s="218" t="s">
        <v>196</v>
      </c>
      <c r="G40" s="218" t="s">
        <v>139</v>
      </c>
      <c r="H40" s="218" t="s">
        <v>196</v>
      </c>
      <c r="I40" s="218" t="s">
        <v>196</v>
      </c>
      <c r="J40" s="218" t="s">
        <v>196</v>
      </c>
      <c r="K40" s="218" t="s">
        <v>196</v>
      </c>
      <c r="L40" s="218" t="s">
        <v>196</v>
      </c>
      <c r="M40" s="219">
        <v>-10.24</v>
      </c>
      <c r="N40" t="str">
        <f t="shared" si="0"/>
        <v>210000020100</v>
      </c>
    </row>
    <row r="41" spans="1:14" x14ac:dyDescent="0.25">
      <c r="A41" s="218" t="s">
        <v>108</v>
      </c>
      <c r="B41" s="218" t="s">
        <v>224</v>
      </c>
      <c r="C41" s="218" t="s">
        <v>225</v>
      </c>
      <c r="D41" s="218" t="s">
        <v>126</v>
      </c>
      <c r="E41" s="218" t="s">
        <v>132</v>
      </c>
      <c r="F41" s="218" t="s">
        <v>196</v>
      </c>
      <c r="G41" s="218" t="s">
        <v>162</v>
      </c>
      <c r="H41" s="218" t="s">
        <v>196</v>
      </c>
      <c r="I41" s="218" t="s">
        <v>196</v>
      </c>
      <c r="J41" s="218" t="s">
        <v>196</v>
      </c>
      <c r="K41" s="218" t="s">
        <v>196</v>
      </c>
      <c r="L41" s="218" t="s">
        <v>196</v>
      </c>
      <c r="M41" s="219">
        <v>-31.25</v>
      </c>
      <c r="N41" t="str">
        <f t="shared" si="0"/>
        <v>206100020100</v>
      </c>
    </row>
    <row r="42" spans="1:14" x14ac:dyDescent="0.25">
      <c r="A42" s="218" t="s">
        <v>108</v>
      </c>
      <c r="B42" s="218" t="s">
        <v>224</v>
      </c>
      <c r="C42" s="218" t="s">
        <v>225</v>
      </c>
      <c r="D42" s="218" t="s">
        <v>126</v>
      </c>
      <c r="E42" s="218" t="s">
        <v>132</v>
      </c>
      <c r="F42" s="218" t="s">
        <v>196</v>
      </c>
      <c r="G42" s="218" t="s">
        <v>137</v>
      </c>
      <c r="H42" s="218" t="s">
        <v>196</v>
      </c>
      <c r="I42" s="218" t="s">
        <v>196</v>
      </c>
      <c r="J42" s="218" t="s">
        <v>196</v>
      </c>
      <c r="K42" s="218" t="s">
        <v>196</v>
      </c>
      <c r="L42" s="218" t="s">
        <v>196</v>
      </c>
      <c r="M42" s="219">
        <v>-279.3</v>
      </c>
      <c r="N42" t="str">
        <f t="shared" si="0"/>
        <v>205600020100</v>
      </c>
    </row>
    <row r="43" spans="1:14" x14ac:dyDescent="0.25">
      <c r="A43" s="218" t="s">
        <v>108</v>
      </c>
      <c r="B43" s="218" t="s">
        <v>224</v>
      </c>
      <c r="C43" s="218" t="s">
        <v>225</v>
      </c>
      <c r="D43" s="218" t="s">
        <v>126</v>
      </c>
      <c r="E43" s="218" t="s">
        <v>132</v>
      </c>
      <c r="F43" s="218" t="s">
        <v>196</v>
      </c>
      <c r="G43" s="218" t="s">
        <v>134</v>
      </c>
      <c r="H43" s="218" t="s">
        <v>196</v>
      </c>
      <c r="I43" s="218" t="s">
        <v>196</v>
      </c>
      <c r="J43" s="218" t="s">
        <v>196</v>
      </c>
      <c r="K43" s="218" t="s">
        <v>196</v>
      </c>
      <c r="L43" s="218" t="s">
        <v>196</v>
      </c>
      <c r="M43" s="219">
        <v>-106.66</v>
      </c>
      <c r="N43" t="str">
        <f t="shared" si="0"/>
        <v>205200020100</v>
      </c>
    </row>
    <row r="44" spans="1:14" x14ac:dyDescent="0.25">
      <c r="A44" s="218" t="s">
        <v>108</v>
      </c>
      <c r="B44" s="218" t="s">
        <v>224</v>
      </c>
      <c r="C44" s="218" t="s">
        <v>225</v>
      </c>
      <c r="D44" s="218" t="s">
        <v>126</v>
      </c>
      <c r="E44" s="218" t="s">
        <v>132</v>
      </c>
      <c r="F44" s="218" t="s">
        <v>196</v>
      </c>
      <c r="G44" s="218" t="s">
        <v>139</v>
      </c>
      <c r="H44" s="218" t="s">
        <v>196</v>
      </c>
      <c r="I44" s="218" t="s">
        <v>196</v>
      </c>
      <c r="J44" s="218" t="s">
        <v>196</v>
      </c>
      <c r="K44" s="218" t="s">
        <v>196</v>
      </c>
      <c r="L44" s="218" t="s">
        <v>196</v>
      </c>
      <c r="M44" s="219">
        <v>-19.39</v>
      </c>
      <c r="N44" t="str">
        <f t="shared" si="0"/>
        <v>210000020100</v>
      </c>
    </row>
    <row r="45" spans="1:14" x14ac:dyDescent="0.25">
      <c r="A45" s="218" t="s">
        <v>108</v>
      </c>
      <c r="B45" s="218" t="s">
        <v>224</v>
      </c>
      <c r="C45" s="218" t="s">
        <v>225</v>
      </c>
      <c r="D45" s="218" t="s">
        <v>126</v>
      </c>
      <c r="E45" s="218" t="s">
        <v>132</v>
      </c>
      <c r="F45" s="218" t="s">
        <v>196</v>
      </c>
      <c r="G45" s="218" t="s">
        <v>141</v>
      </c>
      <c r="H45" s="218" t="s">
        <v>196</v>
      </c>
      <c r="I45" s="218" t="s">
        <v>196</v>
      </c>
      <c r="J45" s="218" t="s">
        <v>196</v>
      </c>
      <c r="K45" s="218" t="s">
        <v>196</v>
      </c>
      <c r="L45" s="218" t="s">
        <v>196</v>
      </c>
      <c r="M45" s="219">
        <v>-98.37</v>
      </c>
      <c r="N45" t="str">
        <f t="shared" si="0"/>
        <v>211000020100</v>
      </c>
    </row>
    <row r="46" spans="1:14" x14ac:dyDescent="0.25">
      <c r="A46" s="218" t="s">
        <v>108</v>
      </c>
      <c r="B46" s="218" t="s">
        <v>224</v>
      </c>
      <c r="C46" s="218" t="s">
        <v>225</v>
      </c>
      <c r="D46" s="218" t="s">
        <v>126</v>
      </c>
      <c r="E46" s="218" t="s">
        <v>132</v>
      </c>
      <c r="F46" s="218" t="s">
        <v>196</v>
      </c>
      <c r="G46" s="218" t="s">
        <v>135</v>
      </c>
      <c r="H46" s="218" t="s">
        <v>196</v>
      </c>
      <c r="I46" s="218" t="s">
        <v>196</v>
      </c>
      <c r="J46" s="218" t="s">
        <v>196</v>
      </c>
      <c r="K46" s="218" t="s">
        <v>196</v>
      </c>
      <c r="L46" s="218" t="s">
        <v>196</v>
      </c>
      <c r="M46" s="219">
        <v>-98.37</v>
      </c>
      <c r="N46" t="str">
        <f t="shared" si="0"/>
        <v>205300020100</v>
      </c>
    </row>
    <row r="47" spans="1:14" x14ac:dyDescent="0.25">
      <c r="A47" s="218" t="s">
        <v>108</v>
      </c>
      <c r="B47" s="218" t="s">
        <v>224</v>
      </c>
      <c r="C47" s="218" t="s">
        <v>225</v>
      </c>
      <c r="D47" s="218" t="s">
        <v>126</v>
      </c>
      <c r="E47" s="218" t="s">
        <v>132</v>
      </c>
      <c r="F47" s="218" t="s">
        <v>196</v>
      </c>
      <c r="G47" s="218" t="s">
        <v>147</v>
      </c>
      <c r="H47" s="218" t="s">
        <v>196</v>
      </c>
      <c r="I47" s="218" t="s">
        <v>196</v>
      </c>
      <c r="J47" s="218" t="s">
        <v>196</v>
      </c>
      <c r="K47" s="218" t="s">
        <v>196</v>
      </c>
      <c r="L47" s="218" t="s">
        <v>196</v>
      </c>
      <c r="M47" s="219">
        <v>-23</v>
      </c>
      <c r="N47" t="str">
        <f t="shared" si="0"/>
        <v>216000020100</v>
      </c>
    </row>
    <row r="48" spans="1:14" x14ac:dyDescent="0.25">
      <c r="A48" s="218" t="s">
        <v>108</v>
      </c>
      <c r="B48" s="218" t="s">
        <v>224</v>
      </c>
      <c r="C48" s="218" t="s">
        <v>225</v>
      </c>
      <c r="D48" s="218" t="s">
        <v>126</v>
      </c>
      <c r="E48" s="218" t="s">
        <v>132</v>
      </c>
      <c r="F48" s="218" t="s">
        <v>196</v>
      </c>
      <c r="G48" s="218" t="s">
        <v>144</v>
      </c>
      <c r="H48" s="218" t="s">
        <v>196</v>
      </c>
      <c r="I48" s="218" t="s">
        <v>196</v>
      </c>
      <c r="J48" s="218" t="s">
        <v>196</v>
      </c>
      <c r="K48" s="218" t="s">
        <v>196</v>
      </c>
      <c r="L48" s="218" t="s">
        <v>196</v>
      </c>
      <c r="M48" s="219">
        <v>-167.89</v>
      </c>
      <c r="N48" t="str">
        <f t="shared" si="0"/>
        <v>214000020100</v>
      </c>
    </row>
    <row r="49" spans="1:14" x14ac:dyDescent="0.25">
      <c r="A49" s="218" t="s">
        <v>108</v>
      </c>
      <c r="B49" s="218" t="s">
        <v>224</v>
      </c>
      <c r="C49" s="218" t="s">
        <v>225</v>
      </c>
      <c r="D49" s="218" t="s">
        <v>126</v>
      </c>
      <c r="E49" s="218" t="s">
        <v>132</v>
      </c>
      <c r="F49" s="218" t="s">
        <v>196</v>
      </c>
      <c r="G49" s="218" t="s">
        <v>138</v>
      </c>
      <c r="H49" s="218" t="s">
        <v>196</v>
      </c>
      <c r="I49" s="218" t="s">
        <v>196</v>
      </c>
      <c r="J49" s="218" t="s">
        <v>196</v>
      </c>
      <c r="K49" s="218" t="s">
        <v>196</v>
      </c>
      <c r="L49" s="218" t="s">
        <v>196</v>
      </c>
      <c r="M49" s="219">
        <v>-23</v>
      </c>
      <c r="N49" t="str">
        <f t="shared" si="0"/>
        <v>205800020100</v>
      </c>
    </row>
    <row r="50" spans="1:14" x14ac:dyDescent="0.25">
      <c r="A50" s="218" t="s">
        <v>108</v>
      </c>
      <c r="B50" s="218" t="s">
        <v>224</v>
      </c>
      <c r="C50" s="218" t="s">
        <v>225</v>
      </c>
      <c r="D50" s="218" t="s">
        <v>126</v>
      </c>
      <c r="E50" s="218" t="s">
        <v>132</v>
      </c>
      <c r="F50" s="218" t="s">
        <v>196</v>
      </c>
      <c r="G50" s="218" t="s">
        <v>145</v>
      </c>
      <c r="H50" s="218" t="s">
        <v>196</v>
      </c>
      <c r="I50" s="218" t="s">
        <v>196</v>
      </c>
      <c r="J50" s="218" t="s">
        <v>196</v>
      </c>
      <c r="K50" s="218" t="s">
        <v>196</v>
      </c>
      <c r="L50" s="218" t="s">
        <v>196</v>
      </c>
      <c r="M50" s="219">
        <v>-74.37</v>
      </c>
      <c r="N50" t="str">
        <f t="shared" si="0"/>
        <v>215000020100</v>
      </c>
    </row>
    <row r="51" spans="1:14" x14ac:dyDescent="0.25">
      <c r="A51" s="218" t="s">
        <v>108</v>
      </c>
      <c r="B51" s="218" t="s">
        <v>224</v>
      </c>
      <c r="C51" s="218" t="s">
        <v>225</v>
      </c>
      <c r="D51" s="218" t="s">
        <v>126</v>
      </c>
      <c r="E51" s="218" t="s">
        <v>132</v>
      </c>
      <c r="F51" s="218" t="s">
        <v>196</v>
      </c>
      <c r="G51" s="218" t="s">
        <v>124</v>
      </c>
      <c r="H51" s="218" t="s">
        <v>196</v>
      </c>
      <c r="I51" s="218" t="s">
        <v>196</v>
      </c>
      <c r="J51" s="218" t="s">
        <v>196</v>
      </c>
      <c r="K51" s="218" t="s">
        <v>196</v>
      </c>
      <c r="L51" s="218" t="s">
        <v>196</v>
      </c>
      <c r="M51" s="219">
        <v>-981.2</v>
      </c>
      <c r="N51" t="str">
        <f t="shared" si="0"/>
        <v>100000020100</v>
      </c>
    </row>
    <row r="52" spans="1:14" x14ac:dyDescent="0.25">
      <c r="A52" s="218" t="s">
        <v>108</v>
      </c>
      <c r="B52" s="218" t="s">
        <v>371</v>
      </c>
      <c r="C52" s="218" t="s">
        <v>281</v>
      </c>
      <c r="D52" s="218" t="s">
        <v>126</v>
      </c>
      <c r="E52" s="218" t="s">
        <v>127</v>
      </c>
      <c r="F52" s="218" t="s">
        <v>125</v>
      </c>
      <c r="G52" s="218" t="s">
        <v>152</v>
      </c>
      <c r="H52" s="218" t="s">
        <v>196</v>
      </c>
      <c r="I52" s="218" t="s">
        <v>128</v>
      </c>
      <c r="J52" s="218" t="s">
        <v>196</v>
      </c>
      <c r="K52" s="218" t="s">
        <v>196</v>
      </c>
      <c r="L52" s="218" t="s">
        <v>196</v>
      </c>
      <c r="M52" s="219">
        <v>246.91</v>
      </c>
      <c r="N52" t="str">
        <f t="shared" si="0"/>
        <v>723000010100</v>
      </c>
    </row>
    <row r="53" spans="1:14" x14ac:dyDescent="0.25">
      <c r="A53" s="218" t="s">
        <v>108</v>
      </c>
      <c r="B53" s="218" t="s">
        <v>371</v>
      </c>
      <c r="C53" s="218" t="s">
        <v>281</v>
      </c>
      <c r="D53" s="218" t="s">
        <v>126</v>
      </c>
      <c r="E53" s="218" t="s">
        <v>127</v>
      </c>
      <c r="F53" s="218" t="s">
        <v>125</v>
      </c>
      <c r="G53" s="218" t="s">
        <v>153</v>
      </c>
      <c r="H53" s="218" t="s">
        <v>196</v>
      </c>
      <c r="I53" s="218" t="s">
        <v>128</v>
      </c>
      <c r="J53" s="218" t="s">
        <v>196</v>
      </c>
      <c r="K53" s="218" t="s">
        <v>196</v>
      </c>
      <c r="L53" s="218" t="s">
        <v>196</v>
      </c>
      <c r="M53" s="219">
        <v>57.74</v>
      </c>
      <c r="N53" t="str">
        <f t="shared" si="0"/>
        <v>723100010100</v>
      </c>
    </row>
    <row r="54" spans="1:14" x14ac:dyDescent="0.25">
      <c r="A54" s="218" t="s">
        <v>108</v>
      </c>
      <c r="B54" s="218" t="s">
        <v>371</v>
      </c>
      <c r="C54" s="218" t="s">
        <v>281</v>
      </c>
      <c r="D54" s="218" t="s">
        <v>126</v>
      </c>
      <c r="E54" s="218" t="s">
        <v>127</v>
      </c>
      <c r="F54" s="218" t="s">
        <v>125</v>
      </c>
      <c r="G54" s="218" t="s">
        <v>154</v>
      </c>
      <c r="H54" s="218" t="s">
        <v>196</v>
      </c>
      <c r="I54" s="218" t="s">
        <v>128</v>
      </c>
      <c r="J54" s="218" t="s">
        <v>196</v>
      </c>
      <c r="K54" s="218" t="s">
        <v>196</v>
      </c>
      <c r="L54" s="218" t="s">
        <v>196</v>
      </c>
      <c r="M54" s="219">
        <v>687.75</v>
      </c>
      <c r="N54" t="str">
        <f t="shared" si="0"/>
        <v>724000010100</v>
      </c>
    </row>
    <row r="55" spans="1:14" x14ac:dyDescent="0.25">
      <c r="A55" s="218" t="s">
        <v>108</v>
      </c>
      <c r="B55" s="218" t="s">
        <v>371</v>
      </c>
      <c r="C55" s="218" t="s">
        <v>281</v>
      </c>
      <c r="D55" s="218" t="s">
        <v>126</v>
      </c>
      <c r="E55" s="218" t="s">
        <v>127</v>
      </c>
      <c r="F55" s="218" t="s">
        <v>125</v>
      </c>
      <c r="G55" s="218" t="s">
        <v>156</v>
      </c>
      <c r="H55" s="218" t="s">
        <v>196</v>
      </c>
      <c r="I55" s="218" t="s">
        <v>128</v>
      </c>
      <c r="J55" s="218" t="s">
        <v>196</v>
      </c>
      <c r="K55" s="218" t="s">
        <v>196</v>
      </c>
      <c r="L55" s="218" t="s">
        <v>196</v>
      </c>
      <c r="M55" s="219">
        <v>3.45</v>
      </c>
      <c r="N55" t="str">
        <f t="shared" si="0"/>
        <v>725000010100</v>
      </c>
    </row>
    <row r="56" spans="1:14" x14ac:dyDescent="0.25">
      <c r="A56" s="218" t="s">
        <v>108</v>
      </c>
      <c r="B56" s="218" t="s">
        <v>371</v>
      </c>
      <c r="C56" s="218" t="s">
        <v>281</v>
      </c>
      <c r="D56" s="218" t="s">
        <v>126</v>
      </c>
      <c r="E56" s="218" t="s">
        <v>127</v>
      </c>
      <c r="F56" s="218" t="s">
        <v>125</v>
      </c>
      <c r="G56" s="218" t="s">
        <v>151</v>
      </c>
      <c r="H56" s="218" t="s">
        <v>196</v>
      </c>
      <c r="I56" s="218" t="s">
        <v>128</v>
      </c>
      <c r="J56" s="218" t="s">
        <v>196</v>
      </c>
      <c r="K56" s="218" t="s">
        <v>196</v>
      </c>
      <c r="L56" s="218" t="s">
        <v>196</v>
      </c>
      <c r="M56" s="219">
        <v>11.4</v>
      </c>
      <c r="N56" t="str">
        <f t="shared" si="0"/>
        <v>722100010100</v>
      </c>
    </row>
    <row r="57" spans="1:14" x14ac:dyDescent="0.25">
      <c r="A57" s="218" t="s">
        <v>108</v>
      </c>
      <c r="B57" s="218" t="s">
        <v>371</v>
      </c>
      <c r="C57" s="218" t="s">
        <v>281</v>
      </c>
      <c r="D57" s="218" t="s">
        <v>126</v>
      </c>
      <c r="E57" s="218" t="s">
        <v>127</v>
      </c>
      <c r="F57" s="218" t="s">
        <v>125</v>
      </c>
      <c r="G57" s="218" t="s">
        <v>157</v>
      </c>
      <c r="H57" s="218" t="s">
        <v>196</v>
      </c>
      <c r="I57" s="218" t="s">
        <v>128</v>
      </c>
      <c r="J57" s="218" t="s">
        <v>196</v>
      </c>
      <c r="K57" s="218" t="s">
        <v>196</v>
      </c>
      <c r="L57" s="218" t="s">
        <v>196</v>
      </c>
      <c r="M57" s="219">
        <v>271.66000000000003</v>
      </c>
      <c r="N57" t="str">
        <f t="shared" si="0"/>
        <v>726900010100</v>
      </c>
    </row>
    <row r="58" spans="1:14" x14ac:dyDescent="0.25">
      <c r="A58" s="218" t="s">
        <v>108</v>
      </c>
      <c r="B58" s="218" t="s">
        <v>371</v>
      </c>
      <c r="C58" s="218" t="s">
        <v>281</v>
      </c>
      <c r="D58" s="218" t="s">
        <v>126</v>
      </c>
      <c r="E58" s="218" t="s">
        <v>127</v>
      </c>
      <c r="F58" s="218" t="s">
        <v>125</v>
      </c>
      <c r="G58" s="218" t="s">
        <v>157</v>
      </c>
      <c r="H58" s="218" t="s">
        <v>196</v>
      </c>
      <c r="I58" s="218" t="s">
        <v>128</v>
      </c>
      <c r="J58" s="218" t="s">
        <v>196</v>
      </c>
      <c r="K58" s="218" t="s">
        <v>196</v>
      </c>
      <c r="L58" s="218" t="s">
        <v>196</v>
      </c>
      <c r="M58" s="219">
        <v>49.39</v>
      </c>
      <c r="N58" t="str">
        <f t="shared" si="0"/>
        <v>726900010100</v>
      </c>
    </row>
    <row r="59" spans="1:14" x14ac:dyDescent="0.25">
      <c r="A59" s="218" t="s">
        <v>108</v>
      </c>
      <c r="B59" s="218" t="s">
        <v>371</v>
      </c>
      <c r="C59" s="218" t="s">
        <v>281</v>
      </c>
      <c r="D59" s="218" t="s">
        <v>126</v>
      </c>
      <c r="E59" s="218" t="s">
        <v>127</v>
      </c>
      <c r="F59" s="218" t="s">
        <v>196</v>
      </c>
      <c r="G59" s="218" t="s">
        <v>139</v>
      </c>
      <c r="H59" s="218" t="s">
        <v>196</v>
      </c>
      <c r="I59" s="218" t="s">
        <v>196</v>
      </c>
      <c r="J59" s="218" t="s">
        <v>196</v>
      </c>
      <c r="K59" s="218" t="s">
        <v>196</v>
      </c>
      <c r="L59" s="218" t="s">
        <v>196</v>
      </c>
      <c r="M59" s="219">
        <v>-20</v>
      </c>
      <c r="N59" t="str">
        <f t="shared" si="0"/>
        <v>210000010100</v>
      </c>
    </row>
    <row r="60" spans="1:14" x14ac:dyDescent="0.25">
      <c r="A60" s="218" t="s">
        <v>108</v>
      </c>
      <c r="B60" s="218" t="s">
        <v>371</v>
      </c>
      <c r="C60" s="218" t="s">
        <v>281</v>
      </c>
      <c r="D60" s="218" t="s">
        <v>126</v>
      </c>
      <c r="E60" s="218" t="s">
        <v>127</v>
      </c>
      <c r="F60" s="218" t="s">
        <v>196</v>
      </c>
      <c r="G60" s="218" t="s">
        <v>139</v>
      </c>
      <c r="H60" s="218" t="s">
        <v>196</v>
      </c>
      <c r="I60" s="218" t="s">
        <v>196</v>
      </c>
      <c r="J60" s="218" t="s">
        <v>196</v>
      </c>
      <c r="K60" s="218" t="s">
        <v>196</v>
      </c>
      <c r="L60" s="218" t="s">
        <v>196</v>
      </c>
      <c r="M60" s="219">
        <v>-28.85</v>
      </c>
      <c r="N60" t="str">
        <f t="shared" si="0"/>
        <v>210000010100</v>
      </c>
    </row>
    <row r="61" spans="1:14" x14ac:dyDescent="0.25">
      <c r="A61" s="218" t="s">
        <v>108</v>
      </c>
      <c r="B61" s="218" t="s">
        <v>371</v>
      </c>
      <c r="C61" s="218" t="s">
        <v>281</v>
      </c>
      <c r="D61" s="218" t="s">
        <v>126</v>
      </c>
      <c r="E61" s="218" t="s">
        <v>127</v>
      </c>
      <c r="F61" s="218" t="s">
        <v>196</v>
      </c>
      <c r="G61" s="218" t="s">
        <v>142</v>
      </c>
      <c r="H61" s="218" t="s">
        <v>196</v>
      </c>
      <c r="I61" s="218" t="s">
        <v>196</v>
      </c>
      <c r="J61" s="218" t="s">
        <v>196</v>
      </c>
      <c r="K61" s="218" t="s">
        <v>196</v>
      </c>
      <c r="L61" s="218" t="s">
        <v>196</v>
      </c>
      <c r="M61" s="219">
        <v>-6.72</v>
      </c>
      <c r="N61" t="str">
        <f t="shared" si="0"/>
        <v>212500010100</v>
      </c>
    </row>
    <row r="62" spans="1:14" x14ac:dyDescent="0.25">
      <c r="A62" s="218" t="s">
        <v>108</v>
      </c>
      <c r="B62" s="218" t="s">
        <v>371</v>
      </c>
      <c r="C62" s="218" t="s">
        <v>281</v>
      </c>
      <c r="D62" s="218" t="s">
        <v>126</v>
      </c>
      <c r="E62" s="218" t="s">
        <v>127</v>
      </c>
      <c r="F62" s="218" t="s">
        <v>196</v>
      </c>
      <c r="G62" s="218" t="s">
        <v>142</v>
      </c>
      <c r="H62" s="218" t="s">
        <v>196</v>
      </c>
      <c r="I62" s="218" t="s">
        <v>196</v>
      </c>
      <c r="J62" s="218" t="s">
        <v>196</v>
      </c>
      <c r="K62" s="218" t="s">
        <v>196</v>
      </c>
      <c r="L62" s="218" t="s">
        <v>196</v>
      </c>
      <c r="M62" s="219">
        <v>-15.12</v>
      </c>
      <c r="N62" t="str">
        <f t="shared" si="0"/>
        <v>212500010100</v>
      </c>
    </row>
    <row r="63" spans="1:14" x14ac:dyDescent="0.25">
      <c r="A63" s="218" t="s">
        <v>108</v>
      </c>
      <c r="B63" s="218" t="s">
        <v>371</v>
      </c>
      <c r="C63" s="218" t="s">
        <v>281</v>
      </c>
      <c r="D63" s="218" t="s">
        <v>126</v>
      </c>
      <c r="E63" s="218" t="s">
        <v>127</v>
      </c>
      <c r="F63" s="218" t="s">
        <v>196</v>
      </c>
      <c r="G63" s="218" t="s">
        <v>140</v>
      </c>
      <c r="H63" s="218" t="s">
        <v>196</v>
      </c>
      <c r="I63" s="218" t="s">
        <v>196</v>
      </c>
      <c r="J63" s="218" t="s">
        <v>196</v>
      </c>
      <c r="K63" s="218" t="s">
        <v>196</v>
      </c>
      <c r="L63" s="218" t="s">
        <v>196</v>
      </c>
      <c r="M63" s="219">
        <v>-271.66000000000003</v>
      </c>
      <c r="N63" t="str">
        <f t="shared" si="0"/>
        <v>210500010100</v>
      </c>
    </row>
    <row r="64" spans="1:14" x14ac:dyDescent="0.25">
      <c r="A64" s="218" t="s">
        <v>108</v>
      </c>
      <c r="B64" s="218" t="s">
        <v>371</v>
      </c>
      <c r="C64" s="218" t="s">
        <v>281</v>
      </c>
      <c r="D64" s="218" t="s">
        <v>126</v>
      </c>
      <c r="E64" s="218" t="s">
        <v>127</v>
      </c>
      <c r="F64" s="218" t="s">
        <v>196</v>
      </c>
      <c r="G64" s="218" t="s">
        <v>143</v>
      </c>
      <c r="H64" s="218" t="s">
        <v>196</v>
      </c>
      <c r="I64" s="218" t="s">
        <v>196</v>
      </c>
      <c r="J64" s="218" t="s">
        <v>196</v>
      </c>
      <c r="K64" s="218" t="s">
        <v>196</v>
      </c>
      <c r="L64" s="218" t="s">
        <v>196</v>
      </c>
      <c r="M64" s="219">
        <v>-108.5</v>
      </c>
      <c r="N64" t="str">
        <f t="shared" si="0"/>
        <v>213000010100</v>
      </c>
    </row>
    <row r="65" spans="1:14" x14ac:dyDescent="0.25">
      <c r="A65" s="218" t="s">
        <v>108</v>
      </c>
      <c r="B65" s="218" t="s">
        <v>371</v>
      </c>
      <c r="C65" s="218" t="s">
        <v>281</v>
      </c>
      <c r="D65" s="218" t="s">
        <v>126</v>
      </c>
      <c r="E65" s="218" t="s">
        <v>127</v>
      </c>
      <c r="F65" s="218" t="s">
        <v>196</v>
      </c>
      <c r="G65" s="218" t="s">
        <v>160</v>
      </c>
      <c r="H65" s="218" t="s">
        <v>196</v>
      </c>
      <c r="I65" s="218" t="s">
        <v>196</v>
      </c>
      <c r="J65" s="218" t="s">
        <v>196</v>
      </c>
      <c r="K65" s="218" t="s">
        <v>196</v>
      </c>
      <c r="L65" s="218" t="s">
        <v>196</v>
      </c>
      <c r="M65" s="219">
        <v>-11.4</v>
      </c>
      <c r="N65" t="str">
        <f t="shared" si="0"/>
        <v>205700010100</v>
      </c>
    </row>
    <row r="66" spans="1:14" x14ac:dyDescent="0.25">
      <c r="A66" s="218" t="s">
        <v>108</v>
      </c>
      <c r="B66" s="218" t="s">
        <v>371</v>
      </c>
      <c r="C66" s="218" t="s">
        <v>281</v>
      </c>
      <c r="D66" s="218" t="s">
        <v>126</v>
      </c>
      <c r="E66" s="218" t="s">
        <v>127</v>
      </c>
      <c r="F66" s="218" t="s">
        <v>196</v>
      </c>
      <c r="G66" s="218" t="s">
        <v>136</v>
      </c>
      <c r="H66" s="218" t="s">
        <v>196</v>
      </c>
      <c r="I66" s="218" t="s">
        <v>196</v>
      </c>
      <c r="J66" s="218" t="s">
        <v>196</v>
      </c>
      <c r="K66" s="218" t="s">
        <v>196</v>
      </c>
      <c r="L66" s="218" t="s">
        <v>196</v>
      </c>
      <c r="M66" s="219">
        <v>-3.45</v>
      </c>
      <c r="N66" t="str">
        <f t="shared" si="0"/>
        <v>205500010100</v>
      </c>
    </row>
    <row r="67" spans="1:14" x14ac:dyDescent="0.25">
      <c r="A67" s="218" t="s">
        <v>108</v>
      </c>
      <c r="B67" s="218" t="s">
        <v>371</v>
      </c>
      <c r="C67" s="218" t="s">
        <v>281</v>
      </c>
      <c r="D67" s="218" t="s">
        <v>126</v>
      </c>
      <c r="E67" s="218" t="s">
        <v>127</v>
      </c>
      <c r="F67" s="218" t="s">
        <v>196</v>
      </c>
      <c r="G67" s="218" t="s">
        <v>137</v>
      </c>
      <c r="H67" s="218" t="s">
        <v>196</v>
      </c>
      <c r="I67" s="218" t="s">
        <v>196</v>
      </c>
      <c r="J67" s="218" t="s">
        <v>196</v>
      </c>
      <c r="K67" s="218" t="s">
        <v>196</v>
      </c>
      <c r="L67" s="218" t="s">
        <v>196</v>
      </c>
      <c r="M67" s="219">
        <v>-687.75</v>
      </c>
      <c r="N67" t="str">
        <f t="shared" ref="N67:N130" si="1">CONCATENATE(G67,E67)</f>
        <v>205600010100</v>
      </c>
    </row>
    <row r="68" spans="1:14" x14ac:dyDescent="0.25">
      <c r="A68" s="218" t="s">
        <v>108</v>
      </c>
      <c r="B68" s="218" t="s">
        <v>371</v>
      </c>
      <c r="C68" s="218" t="s">
        <v>281</v>
      </c>
      <c r="D68" s="218" t="s">
        <v>126</v>
      </c>
      <c r="E68" s="218" t="s">
        <v>127</v>
      </c>
      <c r="F68" s="218" t="s">
        <v>196</v>
      </c>
      <c r="G68" s="218" t="s">
        <v>134</v>
      </c>
      <c r="H68" s="218" t="s">
        <v>196</v>
      </c>
      <c r="I68" s="218" t="s">
        <v>196</v>
      </c>
      <c r="J68" s="218" t="s">
        <v>196</v>
      </c>
      <c r="K68" s="218" t="s">
        <v>196</v>
      </c>
      <c r="L68" s="218" t="s">
        <v>196</v>
      </c>
      <c r="M68" s="219">
        <v>-271.66000000000003</v>
      </c>
      <c r="N68" t="str">
        <f t="shared" si="1"/>
        <v>205200010100</v>
      </c>
    </row>
    <row r="69" spans="1:14" x14ac:dyDescent="0.25">
      <c r="A69" s="218" t="s">
        <v>108</v>
      </c>
      <c r="B69" s="218" t="s">
        <v>371</v>
      </c>
      <c r="C69" s="218" t="s">
        <v>281</v>
      </c>
      <c r="D69" s="218" t="s">
        <v>126</v>
      </c>
      <c r="E69" s="218" t="s">
        <v>127</v>
      </c>
      <c r="F69" s="218" t="s">
        <v>196</v>
      </c>
      <c r="G69" s="218" t="s">
        <v>139</v>
      </c>
      <c r="H69" s="218" t="s">
        <v>196</v>
      </c>
      <c r="I69" s="218" t="s">
        <v>196</v>
      </c>
      <c r="J69" s="218" t="s">
        <v>196</v>
      </c>
      <c r="K69" s="218" t="s">
        <v>196</v>
      </c>
      <c r="L69" s="218" t="s">
        <v>196</v>
      </c>
      <c r="M69" s="219">
        <v>-49.39</v>
      </c>
      <c r="N69" t="str">
        <f t="shared" si="1"/>
        <v>210000010100</v>
      </c>
    </row>
    <row r="70" spans="1:14" x14ac:dyDescent="0.25">
      <c r="A70" s="218" t="s">
        <v>108</v>
      </c>
      <c r="B70" s="218" t="s">
        <v>371</v>
      </c>
      <c r="C70" s="218" t="s">
        <v>281</v>
      </c>
      <c r="D70" s="218" t="s">
        <v>126</v>
      </c>
      <c r="E70" s="218" t="s">
        <v>127</v>
      </c>
      <c r="F70" s="218" t="s">
        <v>196</v>
      </c>
      <c r="G70" s="218" t="s">
        <v>141</v>
      </c>
      <c r="H70" s="218" t="s">
        <v>196</v>
      </c>
      <c r="I70" s="218" t="s">
        <v>196</v>
      </c>
      <c r="J70" s="218" t="s">
        <v>196</v>
      </c>
      <c r="K70" s="218" t="s">
        <v>196</v>
      </c>
      <c r="L70" s="218" t="s">
        <v>196</v>
      </c>
      <c r="M70" s="219">
        <v>-246.91</v>
      </c>
      <c r="N70" t="str">
        <f t="shared" si="1"/>
        <v>211000010100</v>
      </c>
    </row>
    <row r="71" spans="1:14" x14ac:dyDescent="0.25">
      <c r="A71" s="218" t="s">
        <v>108</v>
      </c>
      <c r="B71" s="218" t="s">
        <v>371</v>
      </c>
      <c r="C71" s="218" t="s">
        <v>281</v>
      </c>
      <c r="D71" s="218" t="s">
        <v>126</v>
      </c>
      <c r="E71" s="218" t="s">
        <v>127</v>
      </c>
      <c r="F71" s="218" t="s">
        <v>196</v>
      </c>
      <c r="G71" s="218" t="s">
        <v>135</v>
      </c>
      <c r="H71" s="218" t="s">
        <v>196</v>
      </c>
      <c r="I71" s="218" t="s">
        <v>196</v>
      </c>
      <c r="J71" s="218" t="s">
        <v>196</v>
      </c>
      <c r="K71" s="218" t="s">
        <v>196</v>
      </c>
      <c r="L71" s="218" t="s">
        <v>196</v>
      </c>
      <c r="M71" s="219">
        <v>-246.91</v>
      </c>
      <c r="N71" t="str">
        <f t="shared" si="1"/>
        <v>205300010100</v>
      </c>
    </row>
    <row r="72" spans="1:14" x14ac:dyDescent="0.25">
      <c r="A72" s="218" t="s">
        <v>108</v>
      </c>
      <c r="B72" s="218" t="s">
        <v>371</v>
      </c>
      <c r="C72" s="218" t="s">
        <v>281</v>
      </c>
      <c r="D72" s="218" t="s">
        <v>126</v>
      </c>
      <c r="E72" s="218" t="s">
        <v>127</v>
      </c>
      <c r="F72" s="218" t="s">
        <v>196</v>
      </c>
      <c r="G72" s="218" t="s">
        <v>147</v>
      </c>
      <c r="H72" s="218" t="s">
        <v>196</v>
      </c>
      <c r="I72" s="218" t="s">
        <v>196</v>
      </c>
      <c r="J72" s="218" t="s">
        <v>196</v>
      </c>
      <c r="K72" s="218" t="s">
        <v>196</v>
      </c>
      <c r="L72" s="218" t="s">
        <v>196</v>
      </c>
      <c r="M72" s="219">
        <v>-57.74</v>
      </c>
      <c r="N72" t="str">
        <f t="shared" si="1"/>
        <v>216000010100</v>
      </c>
    </row>
    <row r="73" spans="1:14" x14ac:dyDescent="0.25">
      <c r="A73" s="218" t="s">
        <v>108</v>
      </c>
      <c r="B73" s="218" t="s">
        <v>371</v>
      </c>
      <c r="C73" s="218" t="s">
        <v>281</v>
      </c>
      <c r="D73" s="218" t="s">
        <v>126</v>
      </c>
      <c r="E73" s="218" t="s">
        <v>127</v>
      </c>
      <c r="F73" s="218" t="s">
        <v>196</v>
      </c>
      <c r="G73" s="218" t="s">
        <v>144</v>
      </c>
      <c r="H73" s="218" t="s">
        <v>196</v>
      </c>
      <c r="I73" s="218" t="s">
        <v>196</v>
      </c>
      <c r="J73" s="218" t="s">
        <v>196</v>
      </c>
      <c r="K73" s="218" t="s">
        <v>196</v>
      </c>
      <c r="L73" s="218" t="s">
        <v>196</v>
      </c>
      <c r="M73" s="219">
        <v>-379.19</v>
      </c>
      <c r="N73" t="str">
        <f t="shared" si="1"/>
        <v>214000010100</v>
      </c>
    </row>
    <row r="74" spans="1:14" x14ac:dyDescent="0.25">
      <c r="A74" s="218" t="s">
        <v>108</v>
      </c>
      <c r="B74" s="218" t="s">
        <v>371</v>
      </c>
      <c r="C74" s="218" t="s">
        <v>281</v>
      </c>
      <c r="D74" s="218" t="s">
        <v>126</v>
      </c>
      <c r="E74" s="218" t="s">
        <v>127</v>
      </c>
      <c r="F74" s="218" t="s">
        <v>196</v>
      </c>
      <c r="G74" s="218" t="s">
        <v>138</v>
      </c>
      <c r="H74" s="218" t="s">
        <v>196</v>
      </c>
      <c r="I74" s="218" t="s">
        <v>196</v>
      </c>
      <c r="J74" s="218" t="s">
        <v>196</v>
      </c>
      <c r="K74" s="218" t="s">
        <v>196</v>
      </c>
      <c r="L74" s="218" t="s">
        <v>196</v>
      </c>
      <c r="M74" s="219">
        <v>-57.74</v>
      </c>
      <c r="N74" t="str">
        <f t="shared" si="1"/>
        <v>205800010100</v>
      </c>
    </row>
    <row r="75" spans="1:14" x14ac:dyDescent="0.25">
      <c r="A75" s="218" t="s">
        <v>108</v>
      </c>
      <c r="B75" s="218" t="s">
        <v>371</v>
      </c>
      <c r="C75" s="218" t="s">
        <v>281</v>
      </c>
      <c r="D75" s="218" t="s">
        <v>126</v>
      </c>
      <c r="E75" s="218" t="s">
        <v>127</v>
      </c>
      <c r="F75" s="218" t="s">
        <v>196</v>
      </c>
      <c r="G75" s="218" t="s">
        <v>145</v>
      </c>
      <c r="H75" s="218" t="s">
        <v>196</v>
      </c>
      <c r="I75" s="218" t="s">
        <v>196</v>
      </c>
      <c r="J75" s="218" t="s">
        <v>196</v>
      </c>
      <c r="K75" s="218" t="s">
        <v>196</v>
      </c>
      <c r="L75" s="218" t="s">
        <v>196</v>
      </c>
      <c r="M75" s="219">
        <v>-217.94</v>
      </c>
      <c r="N75" t="str">
        <f t="shared" si="1"/>
        <v>215000010100</v>
      </c>
    </row>
    <row r="76" spans="1:14" x14ac:dyDescent="0.25">
      <c r="A76" s="218" t="s">
        <v>108</v>
      </c>
      <c r="B76" s="218" t="s">
        <v>371</v>
      </c>
      <c r="C76" s="218" t="s">
        <v>281</v>
      </c>
      <c r="D76" s="218" t="s">
        <v>126</v>
      </c>
      <c r="E76" s="218" t="s">
        <v>127</v>
      </c>
      <c r="F76" s="218" t="s">
        <v>125</v>
      </c>
      <c r="G76" s="218" t="s">
        <v>149</v>
      </c>
      <c r="H76" s="218" t="s">
        <v>196</v>
      </c>
      <c r="I76" s="218" t="s">
        <v>128</v>
      </c>
      <c r="J76" s="218" t="s">
        <v>196</v>
      </c>
      <c r="K76" s="218" t="s">
        <v>196</v>
      </c>
      <c r="L76" s="218" t="s">
        <v>196</v>
      </c>
      <c r="M76" s="219">
        <v>4116</v>
      </c>
      <c r="N76" t="str">
        <f t="shared" si="1"/>
        <v>710000010100</v>
      </c>
    </row>
    <row r="77" spans="1:14" x14ac:dyDescent="0.25">
      <c r="A77" s="218" t="s">
        <v>108</v>
      </c>
      <c r="B77" s="218" t="s">
        <v>371</v>
      </c>
      <c r="C77" s="218" t="s">
        <v>281</v>
      </c>
      <c r="D77" s="218" t="s">
        <v>126</v>
      </c>
      <c r="E77" s="218" t="s">
        <v>127</v>
      </c>
      <c r="F77" s="218" t="s">
        <v>196</v>
      </c>
      <c r="G77" s="218" t="s">
        <v>124</v>
      </c>
      <c r="H77" s="218" t="s">
        <v>196</v>
      </c>
      <c r="I77" s="218" t="s">
        <v>196</v>
      </c>
      <c r="J77" s="218" t="s">
        <v>196</v>
      </c>
      <c r="K77" s="218" t="s">
        <v>196</v>
      </c>
      <c r="L77" s="218" t="s">
        <v>196</v>
      </c>
      <c r="M77" s="219">
        <v>-2763.37</v>
      </c>
      <c r="N77" t="str">
        <f t="shared" si="1"/>
        <v>100000010100</v>
      </c>
    </row>
    <row r="78" spans="1:14" x14ac:dyDescent="0.25">
      <c r="A78" s="218" t="s">
        <v>108</v>
      </c>
      <c r="B78" s="218" t="s">
        <v>358</v>
      </c>
      <c r="C78" s="218" t="s">
        <v>359</v>
      </c>
      <c r="D78" s="218" t="s">
        <v>126</v>
      </c>
      <c r="E78" s="218" t="s">
        <v>132</v>
      </c>
      <c r="F78" s="218" t="s">
        <v>125</v>
      </c>
      <c r="G78" s="218" t="s">
        <v>163</v>
      </c>
      <c r="H78" s="218" t="s">
        <v>196</v>
      </c>
      <c r="I78" s="218" t="s">
        <v>133</v>
      </c>
      <c r="J78" s="218" t="s">
        <v>196</v>
      </c>
      <c r="K78" s="218" t="s">
        <v>196</v>
      </c>
      <c r="L78" s="218" t="s">
        <v>196</v>
      </c>
      <c r="M78" s="219">
        <v>656.25</v>
      </c>
      <c r="N78" t="str">
        <f t="shared" si="1"/>
        <v>715000020100</v>
      </c>
    </row>
    <row r="79" spans="1:14" x14ac:dyDescent="0.25">
      <c r="A79" s="218" t="s">
        <v>108</v>
      </c>
      <c r="B79" s="218" t="s">
        <v>358</v>
      </c>
      <c r="C79" s="218" t="s">
        <v>359</v>
      </c>
      <c r="D79" s="218" t="s">
        <v>126</v>
      </c>
      <c r="E79" s="218" t="s">
        <v>132</v>
      </c>
      <c r="F79" s="218" t="s">
        <v>125</v>
      </c>
      <c r="G79" s="218" t="s">
        <v>163</v>
      </c>
      <c r="H79" s="218" t="s">
        <v>196</v>
      </c>
      <c r="I79" s="218" t="s">
        <v>133</v>
      </c>
      <c r="J79" s="218" t="s">
        <v>196</v>
      </c>
      <c r="K79" s="218" t="s">
        <v>196</v>
      </c>
      <c r="L79" s="218" t="s">
        <v>196</v>
      </c>
      <c r="M79" s="219">
        <v>1.1299999999999999</v>
      </c>
      <c r="N79" t="str">
        <f t="shared" si="1"/>
        <v>715000020100</v>
      </c>
    </row>
    <row r="80" spans="1:14" x14ac:dyDescent="0.25">
      <c r="A80" s="218" t="s">
        <v>108</v>
      </c>
      <c r="B80" s="218" t="s">
        <v>358</v>
      </c>
      <c r="C80" s="218" t="s">
        <v>359</v>
      </c>
      <c r="D80" s="218" t="s">
        <v>126</v>
      </c>
      <c r="E80" s="218" t="s">
        <v>132</v>
      </c>
      <c r="F80" s="218" t="s">
        <v>125</v>
      </c>
      <c r="G80" s="218" t="s">
        <v>152</v>
      </c>
      <c r="H80" s="218" t="s">
        <v>196</v>
      </c>
      <c r="I80" s="218" t="s">
        <v>133</v>
      </c>
      <c r="J80" s="218" t="s">
        <v>196</v>
      </c>
      <c r="K80" s="218" t="s">
        <v>196</v>
      </c>
      <c r="L80" s="218" t="s">
        <v>196</v>
      </c>
      <c r="M80" s="219">
        <v>40.75</v>
      </c>
      <c r="N80" t="str">
        <f t="shared" si="1"/>
        <v>723000020100</v>
      </c>
    </row>
    <row r="81" spans="1:14" x14ac:dyDescent="0.25">
      <c r="A81" s="218" t="s">
        <v>108</v>
      </c>
      <c r="B81" s="218" t="s">
        <v>358</v>
      </c>
      <c r="C81" s="218" t="s">
        <v>359</v>
      </c>
      <c r="D81" s="218" t="s">
        <v>126</v>
      </c>
      <c r="E81" s="218" t="s">
        <v>132</v>
      </c>
      <c r="F81" s="218" t="s">
        <v>125</v>
      </c>
      <c r="G81" s="218" t="s">
        <v>153</v>
      </c>
      <c r="H81" s="218" t="s">
        <v>196</v>
      </c>
      <c r="I81" s="218" t="s">
        <v>133</v>
      </c>
      <c r="J81" s="218" t="s">
        <v>196</v>
      </c>
      <c r="K81" s="218" t="s">
        <v>196</v>
      </c>
      <c r="L81" s="218" t="s">
        <v>196</v>
      </c>
      <c r="M81" s="219">
        <v>9.5299999999999994</v>
      </c>
      <c r="N81" t="str">
        <f t="shared" si="1"/>
        <v>723100020100</v>
      </c>
    </row>
    <row r="82" spans="1:14" x14ac:dyDescent="0.25">
      <c r="A82" s="218" t="s">
        <v>108</v>
      </c>
      <c r="B82" s="218" t="s">
        <v>358</v>
      </c>
      <c r="C82" s="218" t="s">
        <v>359</v>
      </c>
      <c r="D82" s="218" t="s">
        <v>126</v>
      </c>
      <c r="E82" s="218" t="s">
        <v>132</v>
      </c>
      <c r="F82" s="218" t="s">
        <v>196</v>
      </c>
      <c r="G82" s="218" t="s">
        <v>168</v>
      </c>
      <c r="H82" s="218" t="s">
        <v>196</v>
      </c>
      <c r="I82" s="218" t="s">
        <v>196</v>
      </c>
      <c r="J82" s="218" t="s">
        <v>196</v>
      </c>
      <c r="K82" s="218" t="s">
        <v>196</v>
      </c>
      <c r="L82" s="218" t="s">
        <v>196</v>
      </c>
      <c r="M82" s="219">
        <v>-49.15</v>
      </c>
      <c r="N82" t="str">
        <f t="shared" si="1"/>
        <v>219100020100</v>
      </c>
    </row>
    <row r="83" spans="1:14" x14ac:dyDescent="0.25">
      <c r="A83" s="218" t="s">
        <v>108</v>
      </c>
      <c r="B83" s="218" t="s">
        <v>358</v>
      </c>
      <c r="C83" s="218" t="s">
        <v>359</v>
      </c>
      <c r="D83" s="218" t="s">
        <v>126</v>
      </c>
      <c r="E83" s="218" t="s">
        <v>132</v>
      </c>
      <c r="F83" s="218" t="s">
        <v>196</v>
      </c>
      <c r="G83" s="218" t="s">
        <v>141</v>
      </c>
      <c r="H83" s="218" t="s">
        <v>196</v>
      </c>
      <c r="I83" s="218" t="s">
        <v>196</v>
      </c>
      <c r="J83" s="218" t="s">
        <v>196</v>
      </c>
      <c r="K83" s="218" t="s">
        <v>196</v>
      </c>
      <c r="L83" s="218" t="s">
        <v>196</v>
      </c>
      <c r="M83" s="219">
        <v>-40.75</v>
      </c>
      <c r="N83" t="str">
        <f t="shared" si="1"/>
        <v>211000020100</v>
      </c>
    </row>
    <row r="84" spans="1:14" x14ac:dyDescent="0.25">
      <c r="A84" s="218" t="s">
        <v>108</v>
      </c>
      <c r="B84" s="218" t="s">
        <v>358</v>
      </c>
      <c r="C84" s="218" t="s">
        <v>359</v>
      </c>
      <c r="D84" s="218" t="s">
        <v>126</v>
      </c>
      <c r="E84" s="218" t="s">
        <v>132</v>
      </c>
      <c r="F84" s="218" t="s">
        <v>196</v>
      </c>
      <c r="G84" s="218" t="s">
        <v>135</v>
      </c>
      <c r="H84" s="218" t="s">
        <v>196</v>
      </c>
      <c r="I84" s="218" t="s">
        <v>196</v>
      </c>
      <c r="J84" s="218" t="s">
        <v>196</v>
      </c>
      <c r="K84" s="218" t="s">
        <v>196</v>
      </c>
      <c r="L84" s="218" t="s">
        <v>196</v>
      </c>
      <c r="M84" s="219">
        <v>-40.75</v>
      </c>
      <c r="N84" t="str">
        <f t="shared" si="1"/>
        <v>205300020100</v>
      </c>
    </row>
    <row r="85" spans="1:14" x14ac:dyDescent="0.25">
      <c r="A85" s="218" t="s">
        <v>108</v>
      </c>
      <c r="B85" s="218" t="s">
        <v>358</v>
      </c>
      <c r="C85" s="218" t="s">
        <v>359</v>
      </c>
      <c r="D85" s="218" t="s">
        <v>126</v>
      </c>
      <c r="E85" s="218" t="s">
        <v>132</v>
      </c>
      <c r="F85" s="218" t="s">
        <v>196</v>
      </c>
      <c r="G85" s="218" t="s">
        <v>147</v>
      </c>
      <c r="H85" s="218" t="s">
        <v>196</v>
      </c>
      <c r="I85" s="218" t="s">
        <v>196</v>
      </c>
      <c r="J85" s="218" t="s">
        <v>196</v>
      </c>
      <c r="K85" s="218" t="s">
        <v>196</v>
      </c>
      <c r="L85" s="218" t="s">
        <v>196</v>
      </c>
      <c r="M85" s="219">
        <v>-9.5299999999999994</v>
      </c>
      <c r="N85" t="str">
        <f t="shared" si="1"/>
        <v>216000020100</v>
      </c>
    </row>
    <row r="86" spans="1:14" x14ac:dyDescent="0.25">
      <c r="A86" s="218" t="s">
        <v>108</v>
      </c>
      <c r="B86" s="218" t="s">
        <v>358</v>
      </c>
      <c r="C86" s="218" t="s">
        <v>359</v>
      </c>
      <c r="D86" s="218" t="s">
        <v>126</v>
      </c>
      <c r="E86" s="218" t="s">
        <v>132</v>
      </c>
      <c r="F86" s="218" t="s">
        <v>196</v>
      </c>
      <c r="G86" s="218" t="s">
        <v>144</v>
      </c>
      <c r="H86" s="218" t="s">
        <v>196</v>
      </c>
      <c r="I86" s="218" t="s">
        <v>196</v>
      </c>
      <c r="J86" s="218" t="s">
        <v>196</v>
      </c>
      <c r="K86" s="218" t="s">
        <v>196</v>
      </c>
      <c r="L86" s="218" t="s">
        <v>196</v>
      </c>
      <c r="M86" s="219">
        <v>-67.599999999999994</v>
      </c>
      <c r="N86" t="str">
        <f t="shared" si="1"/>
        <v>214000020100</v>
      </c>
    </row>
    <row r="87" spans="1:14" x14ac:dyDescent="0.25">
      <c r="A87" s="218" t="s">
        <v>108</v>
      </c>
      <c r="B87" s="218" t="s">
        <v>358</v>
      </c>
      <c r="C87" s="218" t="s">
        <v>359</v>
      </c>
      <c r="D87" s="218" t="s">
        <v>126</v>
      </c>
      <c r="E87" s="218" t="s">
        <v>132</v>
      </c>
      <c r="F87" s="218" t="s">
        <v>196</v>
      </c>
      <c r="G87" s="218" t="s">
        <v>138</v>
      </c>
      <c r="H87" s="218" t="s">
        <v>196</v>
      </c>
      <c r="I87" s="218" t="s">
        <v>196</v>
      </c>
      <c r="J87" s="218" t="s">
        <v>196</v>
      </c>
      <c r="K87" s="218" t="s">
        <v>196</v>
      </c>
      <c r="L87" s="218" t="s">
        <v>196</v>
      </c>
      <c r="M87" s="219">
        <v>-9.5299999999999994</v>
      </c>
      <c r="N87" t="str">
        <f t="shared" si="1"/>
        <v>205800020100</v>
      </c>
    </row>
    <row r="88" spans="1:14" x14ac:dyDescent="0.25">
      <c r="A88" s="218" t="s">
        <v>108</v>
      </c>
      <c r="B88" s="218" t="s">
        <v>358</v>
      </c>
      <c r="C88" s="218" t="s">
        <v>359</v>
      </c>
      <c r="D88" s="218" t="s">
        <v>126</v>
      </c>
      <c r="E88" s="218" t="s">
        <v>132</v>
      </c>
      <c r="F88" s="218" t="s">
        <v>196</v>
      </c>
      <c r="G88" s="218" t="s">
        <v>145</v>
      </c>
      <c r="H88" s="218" t="s">
        <v>196</v>
      </c>
      <c r="I88" s="218" t="s">
        <v>196</v>
      </c>
      <c r="J88" s="218" t="s">
        <v>196</v>
      </c>
      <c r="K88" s="218" t="s">
        <v>196</v>
      </c>
      <c r="L88" s="218" t="s">
        <v>196</v>
      </c>
      <c r="M88" s="219">
        <v>-18.309999999999999</v>
      </c>
      <c r="N88" t="str">
        <f t="shared" si="1"/>
        <v>215000020100</v>
      </c>
    </row>
    <row r="89" spans="1:14" x14ac:dyDescent="0.25">
      <c r="A89" s="218" t="s">
        <v>108</v>
      </c>
      <c r="B89" s="218" t="s">
        <v>358</v>
      </c>
      <c r="C89" s="218" t="s">
        <v>359</v>
      </c>
      <c r="D89" s="218" t="s">
        <v>126</v>
      </c>
      <c r="E89" s="218" t="s">
        <v>132</v>
      </c>
      <c r="F89" s="218" t="s">
        <v>196</v>
      </c>
      <c r="G89" s="218" t="s">
        <v>124</v>
      </c>
      <c r="H89" s="218" t="s">
        <v>196</v>
      </c>
      <c r="I89" s="218" t="s">
        <v>196</v>
      </c>
      <c r="J89" s="218" t="s">
        <v>196</v>
      </c>
      <c r="K89" s="218" t="s">
        <v>196</v>
      </c>
      <c r="L89" s="218" t="s">
        <v>196</v>
      </c>
      <c r="M89" s="219">
        <v>-472.04</v>
      </c>
      <c r="N89" t="str">
        <f t="shared" si="1"/>
        <v>100000020100</v>
      </c>
    </row>
    <row r="90" spans="1:14" x14ac:dyDescent="0.25">
      <c r="A90" s="218" t="s">
        <v>108</v>
      </c>
      <c r="B90" s="218" t="s">
        <v>366</v>
      </c>
      <c r="C90" s="218" t="s">
        <v>263</v>
      </c>
      <c r="D90" s="218" t="s">
        <v>126</v>
      </c>
      <c r="E90" s="218" t="s">
        <v>127</v>
      </c>
      <c r="F90" s="218" t="s">
        <v>125</v>
      </c>
      <c r="G90" s="218" t="s">
        <v>152</v>
      </c>
      <c r="H90" s="218" t="s">
        <v>196</v>
      </c>
      <c r="I90" s="218" t="s">
        <v>128</v>
      </c>
      <c r="J90" s="218" t="s">
        <v>196</v>
      </c>
      <c r="K90" s="218" t="s">
        <v>196</v>
      </c>
      <c r="L90" s="218" t="s">
        <v>196</v>
      </c>
      <c r="M90" s="219">
        <v>148.94999999999999</v>
      </c>
      <c r="N90" t="str">
        <f t="shared" si="1"/>
        <v>723000010100</v>
      </c>
    </row>
    <row r="91" spans="1:14" x14ac:dyDescent="0.25">
      <c r="A91" s="218" t="s">
        <v>108</v>
      </c>
      <c r="B91" s="218" t="s">
        <v>366</v>
      </c>
      <c r="C91" s="218" t="s">
        <v>263</v>
      </c>
      <c r="D91" s="218" t="s">
        <v>126</v>
      </c>
      <c r="E91" s="218" t="s">
        <v>127</v>
      </c>
      <c r="F91" s="218" t="s">
        <v>125</v>
      </c>
      <c r="G91" s="218" t="s">
        <v>153</v>
      </c>
      <c r="H91" s="218" t="s">
        <v>196</v>
      </c>
      <c r="I91" s="218" t="s">
        <v>128</v>
      </c>
      <c r="J91" s="218" t="s">
        <v>196</v>
      </c>
      <c r="K91" s="218" t="s">
        <v>196</v>
      </c>
      <c r="L91" s="218" t="s">
        <v>196</v>
      </c>
      <c r="M91" s="219">
        <v>34.83</v>
      </c>
      <c r="N91" t="str">
        <f t="shared" si="1"/>
        <v>723100010100</v>
      </c>
    </row>
    <row r="92" spans="1:14" x14ac:dyDescent="0.25">
      <c r="A92" s="218" t="s">
        <v>108</v>
      </c>
      <c r="B92" s="218" t="s">
        <v>366</v>
      </c>
      <c r="C92" s="218" t="s">
        <v>263</v>
      </c>
      <c r="D92" s="218" t="s">
        <v>126</v>
      </c>
      <c r="E92" s="218" t="s">
        <v>127</v>
      </c>
      <c r="F92" s="218" t="s">
        <v>125</v>
      </c>
      <c r="G92" s="218" t="s">
        <v>157</v>
      </c>
      <c r="H92" s="218" t="s">
        <v>196</v>
      </c>
      <c r="I92" s="218" t="s">
        <v>128</v>
      </c>
      <c r="J92" s="218" t="s">
        <v>196</v>
      </c>
      <c r="K92" s="218" t="s">
        <v>196</v>
      </c>
      <c r="L92" s="218" t="s">
        <v>196</v>
      </c>
      <c r="M92" s="219">
        <v>159.93</v>
      </c>
      <c r="N92" t="str">
        <f t="shared" si="1"/>
        <v>726900010100</v>
      </c>
    </row>
    <row r="93" spans="1:14" x14ac:dyDescent="0.25">
      <c r="A93" s="218" t="s">
        <v>108</v>
      </c>
      <c r="B93" s="218" t="s">
        <v>366</v>
      </c>
      <c r="C93" s="218" t="s">
        <v>263</v>
      </c>
      <c r="D93" s="218" t="s">
        <v>126</v>
      </c>
      <c r="E93" s="218" t="s">
        <v>127</v>
      </c>
      <c r="F93" s="218" t="s">
        <v>125</v>
      </c>
      <c r="G93" s="218" t="s">
        <v>157</v>
      </c>
      <c r="H93" s="218" t="s">
        <v>196</v>
      </c>
      <c r="I93" s="218" t="s">
        <v>128</v>
      </c>
      <c r="J93" s="218" t="s">
        <v>196</v>
      </c>
      <c r="K93" s="218" t="s">
        <v>196</v>
      </c>
      <c r="L93" s="218" t="s">
        <v>196</v>
      </c>
      <c r="M93" s="219">
        <v>29.08</v>
      </c>
      <c r="N93" t="str">
        <f t="shared" si="1"/>
        <v>726900010100</v>
      </c>
    </row>
    <row r="94" spans="1:14" x14ac:dyDescent="0.25">
      <c r="A94" s="218" t="s">
        <v>108</v>
      </c>
      <c r="B94" s="218" t="s">
        <v>366</v>
      </c>
      <c r="C94" s="218" t="s">
        <v>263</v>
      </c>
      <c r="D94" s="218" t="s">
        <v>126</v>
      </c>
      <c r="E94" s="218" t="s">
        <v>127</v>
      </c>
      <c r="F94" s="218" t="s">
        <v>196</v>
      </c>
      <c r="G94" s="218" t="s">
        <v>140</v>
      </c>
      <c r="H94" s="218" t="s">
        <v>196</v>
      </c>
      <c r="I94" s="218" t="s">
        <v>196</v>
      </c>
      <c r="J94" s="218" t="s">
        <v>196</v>
      </c>
      <c r="K94" s="218" t="s">
        <v>196</v>
      </c>
      <c r="L94" s="218" t="s">
        <v>196</v>
      </c>
      <c r="M94" s="219">
        <v>-159.93</v>
      </c>
      <c r="N94" t="str">
        <f t="shared" si="1"/>
        <v>210500010100</v>
      </c>
    </row>
    <row r="95" spans="1:14" x14ac:dyDescent="0.25">
      <c r="A95" s="218" t="s">
        <v>108</v>
      </c>
      <c r="B95" s="218" t="s">
        <v>366</v>
      </c>
      <c r="C95" s="218" t="s">
        <v>263</v>
      </c>
      <c r="D95" s="218" t="s">
        <v>126</v>
      </c>
      <c r="E95" s="218" t="s">
        <v>127</v>
      </c>
      <c r="F95" s="218" t="s">
        <v>196</v>
      </c>
      <c r="G95" s="218" t="s">
        <v>150</v>
      </c>
      <c r="H95" s="218" t="s">
        <v>196</v>
      </c>
      <c r="I95" s="218" t="s">
        <v>196</v>
      </c>
      <c r="J95" s="218" t="s">
        <v>196</v>
      </c>
      <c r="K95" s="218" t="s">
        <v>196</v>
      </c>
      <c r="L95" s="218" t="s">
        <v>196</v>
      </c>
      <c r="M95" s="219">
        <v>-20.66</v>
      </c>
      <c r="N95" t="str">
        <f t="shared" si="1"/>
        <v>219000010100</v>
      </c>
    </row>
    <row r="96" spans="1:14" x14ac:dyDescent="0.25">
      <c r="A96" s="218" t="s">
        <v>108</v>
      </c>
      <c r="B96" s="218" t="s">
        <v>366</v>
      </c>
      <c r="C96" s="218" t="s">
        <v>263</v>
      </c>
      <c r="D96" s="218" t="s">
        <v>126</v>
      </c>
      <c r="E96" s="218" t="s">
        <v>127</v>
      </c>
      <c r="F96" s="218" t="s">
        <v>196</v>
      </c>
      <c r="G96" s="218" t="s">
        <v>134</v>
      </c>
      <c r="H96" s="218" t="s">
        <v>196</v>
      </c>
      <c r="I96" s="218" t="s">
        <v>196</v>
      </c>
      <c r="J96" s="218" t="s">
        <v>196</v>
      </c>
      <c r="K96" s="218" t="s">
        <v>196</v>
      </c>
      <c r="L96" s="218" t="s">
        <v>196</v>
      </c>
      <c r="M96" s="219">
        <v>-159.93</v>
      </c>
      <c r="N96" t="str">
        <f t="shared" si="1"/>
        <v>205200010100</v>
      </c>
    </row>
    <row r="97" spans="1:14" x14ac:dyDescent="0.25">
      <c r="A97" s="218" t="s">
        <v>108</v>
      </c>
      <c r="B97" s="218" t="s">
        <v>366</v>
      </c>
      <c r="C97" s="218" t="s">
        <v>263</v>
      </c>
      <c r="D97" s="218" t="s">
        <v>126</v>
      </c>
      <c r="E97" s="218" t="s">
        <v>127</v>
      </c>
      <c r="F97" s="218" t="s">
        <v>196</v>
      </c>
      <c r="G97" s="218" t="s">
        <v>139</v>
      </c>
      <c r="H97" s="218" t="s">
        <v>196</v>
      </c>
      <c r="I97" s="218" t="s">
        <v>196</v>
      </c>
      <c r="J97" s="218" t="s">
        <v>196</v>
      </c>
      <c r="K97" s="218" t="s">
        <v>196</v>
      </c>
      <c r="L97" s="218" t="s">
        <v>196</v>
      </c>
      <c r="M97" s="219">
        <v>-29.08</v>
      </c>
      <c r="N97" t="str">
        <f t="shared" si="1"/>
        <v>210000010100</v>
      </c>
    </row>
    <row r="98" spans="1:14" x14ac:dyDescent="0.25">
      <c r="A98" s="218" t="s">
        <v>108</v>
      </c>
      <c r="B98" s="218" t="s">
        <v>366</v>
      </c>
      <c r="C98" s="218" t="s">
        <v>263</v>
      </c>
      <c r="D98" s="218" t="s">
        <v>126</v>
      </c>
      <c r="E98" s="218" t="s">
        <v>127</v>
      </c>
      <c r="F98" s="218" t="s">
        <v>196</v>
      </c>
      <c r="G98" s="218" t="s">
        <v>141</v>
      </c>
      <c r="H98" s="218" t="s">
        <v>196</v>
      </c>
      <c r="I98" s="218" t="s">
        <v>196</v>
      </c>
      <c r="J98" s="218" t="s">
        <v>196</v>
      </c>
      <c r="K98" s="218" t="s">
        <v>196</v>
      </c>
      <c r="L98" s="218" t="s">
        <v>196</v>
      </c>
      <c r="M98" s="219">
        <v>-148.94999999999999</v>
      </c>
      <c r="N98" t="str">
        <f t="shared" si="1"/>
        <v>211000010100</v>
      </c>
    </row>
    <row r="99" spans="1:14" x14ac:dyDescent="0.25">
      <c r="A99" s="218" t="s">
        <v>108</v>
      </c>
      <c r="B99" s="218" t="s">
        <v>366</v>
      </c>
      <c r="C99" s="218" t="s">
        <v>263</v>
      </c>
      <c r="D99" s="218" t="s">
        <v>126</v>
      </c>
      <c r="E99" s="218" t="s">
        <v>127</v>
      </c>
      <c r="F99" s="218" t="s">
        <v>196</v>
      </c>
      <c r="G99" s="218" t="s">
        <v>135</v>
      </c>
      <c r="H99" s="218" t="s">
        <v>196</v>
      </c>
      <c r="I99" s="218" t="s">
        <v>196</v>
      </c>
      <c r="J99" s="218" t="s">
        <v>196</v>
      </c>
      <c r="K99" s="218" t="s">
        <v>196</v>
      </c>
      <c r="L99" s="218" t="s">
        <v>196</v>
      </c>
      <c r="M99" s="219">
        <v>-148.94999999999999</v>
      </c>
      <c r="N99" t="str">
        <f t="shared" si="1"/>
        <v>205300010100</v>
      </c>
    </row>
    <row r="100" spans="1:14" x14ac:dyDescent="0.25">
      <c r="A100" s="218" t="s">
        <v>108</v>
      </c>
      <c r="B100" s="218" t="s">
        <v>366</v>
      </c>
      <c r="C100" s="218" t="s">
        <v>263</v>
      </c>
      <c r="D100" s="218" t="s">
        <v>126</v>
      </c>
      <c r="E100" s="218" t="s">
        <v>127</v>
      </c>
      <c r="F100" s="218" t="s">
        <v>196</v>
      </c>
      <c r="G100" s="218" t="s">
        <v>147</v>
      </c>
      <c r="H100" s="218" t="s">
        <v>196</v>
      </c>
      <c r="I100" s="218" t="s">
        <v>196</v>
      </c>
      <c r="J100" s="218" t="s">
        <v>196</v>
      </c>
      <c r="K100" s="218" t="s">
        <v>196</v>
      </c>
      <c r="L100" s="218" t="s">
        <v>196</v>
      </c>
      <c r="M100" s="219">
        <v>-34.83</v>
      </c>
      <c r="N100" t="str">
        <f t="shared" si="1"/>
        <v>216000010100</v>
      </c>
    </row>
    <row r="101" spans="1:14" x14ac:dyDescent="0.25">
      <c r="A101" s="218" t="s">
        <v>108</v>
      </c>
      <c r="B101" s="218" t="s">
        <v>366</v>
      </c>
      <c r="C101" s="218" t="s">
        <v>263</v>
      </c>
      <c r="D101" s="218" t="s">
        <v>126</v>
      </c>
      <c r="E101" s="218" t="s">
        <v>127</v>
      </c>
      <c r="F101" s="218" t="s">
        <v>196</v>
      </c>
      <c r="G101" s="218" t="s">
        <v>144</v>
      </c>
      <c r="H101" s="218" t="s">
        <v>196</v>
      </c>
      <c r="I101" s="218" t="s">
        <v>196</v>
      </c>
      <c r="J101" s="218" t="s">
        <v>196</v>
      </c>
      <c r="K101" s="218" t="s">
        <v>196</v>
      </c>
      <c r="L101" s="218" t="s">
        <v>196</v>
      </c>
      <c r="M101" s="219">
        <v>-158.99</v>
      </c>
      <c r="N101" t="str">
        <f t="shared" si="1"/>
        <v>214000010100</v>
      </c>
    </row>
    <row r="102" spans="1:14" x14ac:dyDescent="0.25">
      <c r="A102" s="218" t="s">
        <v>108</v>
      </c>
      <c r="B102" s="218" t="s">
        <v>366</v>
      </c>
      <c r="C102" s="218" t="s">
        <v>263</v>
      </c>
      <c r="D102" s="218" t="s">
        <v>126</v>
      </c>
      <c r="E102" s="218" t="s">
        <v>127</v>
      </c>
      <c r="F102" s="218" t="s">
        <v>196</v>
      </c>
      <c r="G102" s="218" t="s">
        <v>138</v>
      </c>
      <c r="H102" s="218" t="s">
        <v>196</v>
      </c>
      <c r="I102" s="218" t="s">
        <v>196</v>
      </c>
      <c r="J102" s="218" t="s">
        <v>196</v>
      </c>
      <c r="K102" s="218" t="s">
        <v>196</v>
      </c>
      <c r="L102" s="218" t="s">
        <v>196</v>
      </c>
      <c r="M102" s="219">
        <v>-34.83</v>
      </c>
      <c r="N102" t="str">
        <f t="shared" si="1"/>
        <v>205800010100</v>
      </c>
    </row>
    <row r="103" spans="1:14" x14ac:dyDescent="0.25">
      <c r="A103" s="218" t="s">
        <v>108</v>
      </c>
      <c r="B103" s="218" t="s">
        <v>366</v>
      </c>
      <c r="C103" s="218" t="s">
        <v>263</v>
      </c>
      <c r="D103" s="218" t="s">
        <v>126</v>
      </c>
      <c r="E103" s="218" t="s">
        <v>127</v>
      </c>
      <c r="F103" s="218" t="s">
        <v>196</v>
      </c>
      <c r="G103" s="218" t="s">
        <v>145</v>
      </c>
      <c r="H103" s="218" t="s">
        <v>196</v>
      </c>
      <c r="I103" s="218" t="s">
        <v>196</v>
      </c>
      <c r="J103" s="218" t="s">
        <v>196</v>
      </c>
      <c r="K103" s="218" t="s">
        <v>196</v>
      </c>
      <c r="L103" s="218" t="s">
        <v>196</v>
      </c>
      <c r="M103" s="219">
        <v>-124.72</v>
      </c>
      <c r="N103" t="str">
        <f t="shared" si="1"/>
        <v>215000010100</v>
      </c>
    </row>
    <row r="104" spans="1:14" x14ac:dyDescent="0.25">
      <c r="A104" s="218" t="s">
        <v>108</v>
      </c>
      <c r="B104" s="218" t="s">
        <v>366</v>
      </c>
      <c r="C104" s="218" t="s">
        <v>263</v>
      </c>
      <c r="D104" s="218" t="s">
        <v>126</v>
      </c>
      <c r="E104" s="218" t="s">
        <v>127</v>
      </c>
      <c r="F104" s="218" t="s">
        <v>196</v>
      </c>
      <c r="G104" s="218" t="s">
        <v>124</v>
      </c>
      <c r="H104" s="218" t="s">
        <v>196</v>
      </c>
      <c r="I104" s="218" t="s">
        <v>196</v>
      </c>
      <c r="J104" s="218" t="s">
        <v>196</v>
      </c>
      <c r="K104" s="218" t="s">
        <v>196</v>
      </c>
      <c r="L104" s="218" t="s">
        <v>196</v>
      </c>
      <c r="M104" s="219">
        <v>-1775.12</v>
      </c>
      <c r="N104" t="str">
        <f t="shared" si="1"/>
        <v>100000010100</v>
      </c>
    </row>
    <row r="105" spans="1:14" x14ac:dyDescent="0.25">
      <c r="A105" s="218" t="s">
        <v>108</v>
      </c>
      <c r="B105" s="218" t="s">
        <v>366</v>
      </c>
      <c r="C105" s="218" t="s">
        <v>263</v>
      </c>
      <c r="D105" s="218" t="s">
        <v>126</v>
      </c>
      <c r="E105" s="218" t="s">
        <v>127</v>
      </c>
      <c r="F105" s="218" t="s">
        <v>125</v>
      </c>
      <c r="G105" s="218" t="s">
        <v>149</v>
      </c>
      <c r="H105" s="218" t="s">
        <v>196</v>
      </c>
      <c r="I105" s="218" t="s">
        <v>128</v>
      </c>
      <c r="J105" s="218" t="s">
        <v>196</v>
      </c>
      <c r="K105" s="218" t="s">
        <v>196</v>
      </c>
      <c r="L105" s="218" t="s">
        <v>196</v>
      </c>
      <c r="M105" s="219">
        <v>2423.1999999999998</v>
      </c>
      <c r="N105" t="str">
        <f t="shared" si="1"/>
        <v>710000010100</v>
      </c>
    </row>
    <row r="106" spans="1:14" x14ac:dyDescent="0.25">
      <c r="A106" s="218" t="s">
        <v>108</v>
      </c>
      <c r="B106" s="218" t="s">
        <v>372</v>
      </c>
      <c r="C106" s="218" t="s">
        <v>239</v>
      </c>
      <c r="D106" s="218" t="s">
        <v>126</v>
      </c>
      <c r="E106" s="218" t="s">
        <v>127</v>
      </c>
      <c r="F106" s="218" t="s">
        <v>125</v>
      </c>
      <c r="G106" s="218" t="s">
        <v>149</v>
      </c>
      <c r="H106" s="218" t="s">
        <v>196</v>
      </c>
      <c r="I106" s="218" t="s">
        <v>128</v>
      </c>
      <c r="J106" s="218" t="s">
        <v>196</v>
      </c>
      <c r="K106" s="218" t="s">
        <v>196</v>
      </c>
      <c r="L106" s="218" t="s">
        <v>196</v>
      </c>
      <c r="M106" s="219">
        <v>1539.2</v>
      </c>
      <c r="N106" t="str">
        <f t="shared" si="1"/>
        <v>710000010100</v>
      </c>
    </row>
    <row r="107" spans="1:14" x14ac:dyDescent="0.25">
      <c r="A107" s="218" t="s">
        <v>108</v>
      </c>
      <c r="B107" s="218" t="s">
        <v>372</v>
      </c>
      <c r="C107" s="218" t="s">
        <v>239</v>
      </c>
      <c r="D107" s="218" t="s">
        <v>126</v>
      </c>
      <c r="E107" s="218" t="s">
        <v>127</v>
      </c>
      <c r="F107" s="218" t="s">
        <v>125</v>
      </c>
      <c r="G107" s="218" t="s">
        <v>152</v>
      </c>
      <c r="H107" s="218" t="s">
        <v>196</v>
      </c>
      <c r="I107" s="218" t="s">
        <v>128</v>
      </c>
      <c r="J107" s="218" t="s">
        <v>196</v>
      </c>
      <c r="K107" s="218" t="s">
        <v>196</v>
      </c>
      <c r="L107" s="218" t="s">
        <v>196</v>
      </c>
      <c r="M107" s="219">
        <v>92.77</v>
      </c>
      <c r="N107" t="str">
        <f t="shared" si="1"/>
        <v>723000010100</v>
      </c>
    </row>
    <row r="108" spans="1:14" x14ac:dyDescent="0.25">
      <c r="A108" s="218" t="s">
        <v>108</v>
      </c>
      <c r="B108" s="218" t="s">
        <v>372</v>
      </c>
      <c r="C108" s="218" t="s">
        <v>239</v>
      </c>
      <c r="D108" s="218" t="s">
        <v>126</v>
      </c>
      <c r="E108" s="218" t="s">
        <v>127</v>
      </c>
      <c r="F108" s="218" t="s">
        <v>125</v>
      </c>
      <c r="G108" s="218" t="s">
        <v>153</v>
      </c>
      <c r="H108" s="218" t="s">
        <v>196</v>
      </c>
      <c r="I108" s="218" t="s">
        <v>128</v>
      </c>
      <c r="J108" s="218" t="s">
        <v>196</v>
      </c>
      <c r="K108" s="218" t="s">
        <v>196</v>
      </c>
      <c r="L108" s="218" t="s">
        <v>196</v>
      </c>
      <c r="M108" s="219">
        <v>21.7</v>
      </c>
      <c r="N108" t="str">
        <f t="shared" si="1"/>
        <v>723100010100</v>
      </c>
    </row>
    <row r="109" spans="1:14" x14ac:dyDescent="0.25">
      <c r="A109" s="218" t="s">
        <v>108</v>
      </c>
      <c r="B109" s="218" t="s">
        <v>372</v>
      </c>
      <c r="C109" s="218" t="s">
        <v>239</v>
      </c>
      <c r="D109" s="218" t="s">
        <v>126</v>
      </c>
      <c r="E109" s="218" t="s">
        <v>127</v>
      </c>
      <c r="F109" s="218" t="s">
        <v>125</v>
      </c>
      <c r="G109" s="218" t="s">
        <v>154</v>
      </c>
      <c r="H109" s="218" t="s">
        <v>196</v>
      </c>
      <c r="I109" s="218" t="s">
        <v>128</v>
      </c>
      <c r="J109" s="218" t="s">
        <v>196</v>
      </c>
      <c r="K109" s="218" t="s">
        <v>196</v>
      </c>
      <c r="L109" s="218" t="s">
        <v>196</v>
      </c>
      <c r="M109" s="219">
        <v>277.25</v>
      </c>
      <c r="N109" t="str">
        <f t="shared" si="1"/>
        <v>724000010100</v>
      </c>
    </row>
    <row r="110" spans="1:14" x14ac:dyDescent="0.25">
      <c r="A110" s="218" t="s">
        <v>108</v>
      </c>
      <c r="B110" s="218" t="s">
        <v>372</v>
      </c>
      <c r="C110" s="218" t="s">
        <v>239</v>
      </c>
      <c r="D110" s="218" t="s">
        <v>126</v>
      </c>
      <c r="E110" s="218" t="s">
        <v>127</v>
      </c>
      <c r="F110" s="218" t="s">
        <v>125</v>
      </c>
      <c r="G110" s="218" t="s">
        <v>157</v>
      </c>
      <c r="H110" s="218" t="s">
        <v>196</v>
      </c>
      <c r="I110" s="218" t="s">
        <v>128</v>
      </c>
      <c r="J110" s="218" t="s">
        <v>196</v>
      </c>
      <c r="K110" s="218" t="s">
        <v>196</v>
      </c>
      <c r="L110" s="218" t="s">
        <v>196</v>
      </c>
      <c r="M110" s="219">
        <v>101.59</v>
      </c>
      <c r="N110" t="str">
        <f t="shared" si="1"/>
        <v>726900010100</v>
      </c>
    </row>
    <row r="111" spans="1:14" x14ac:dyDescent="0.25">
      <c r="A111" s="218" t="s">
        <v>108</v>
      </c>
      <c r="B111" s="218" t="s">
        <v>372</v>
      </c>
      <c r="C111" s="218" t="s">
        <v>239</v>
      </c>
      <c r="D111" s="218" t="s">
        <v>126</v>
      </c>
      <c r="E111" s="218" t="s">
        <v>127</v>
      </c>
      <c r="F111" s="218" t="s">
        <v>125</v>
      </c>
      <c r="G111" s="218" t="s">
        <v>157</v>
      </c>
      <c r="H111" s="218" t="s">
        <v>196</v>
      </c>
      <c r="I111" s="218" t="s">
        <v>128</v>
      </c>
      <c r="J111" s="218" t="s">
        <v>196</v>
      </c>
      <c r="K111" s="218" t="s">
        <v>196</v>
      </c>
      <c r="L111" s="218" t="s">
        <v>196</v>
      </c>
      <c r="M111" s="219">
        <v>18.47</v>
      </c>
      <c r="N111" t="str">
        <f t="shared" si="1"/>
        <v>726900010100</v>
      </c>
    </row>
    <row r="112" spans="1:14" x14ac:dyDescent="0.25">
      <c r="A112" s="218" t="s">
        <v>108</v>
      </c>
      <c r="B112" s="218" t="s">
        <v>372</v>
      </c>
      <c r="C112" s="218" t="s">
        <v>239</v>
      </c>
      <c r="D112" s="218" t="s">
        <v>126</v>
      </c>
      <c r="E112" s="218" t="s">
        <v>127</v>
      </c>
      <c r="F112" s="218" t="s">
        <v>196</v>
      </c>
      <c r="G112" s="218" t="s">
        <v>140</v>
      </c>
      <c r="H112" s="218" t="s">
        <v>196</v>
      </c>
      <c r="I112" s="218" t="s">
        <v>196</v>
      </c>
      <c r="J112" s="218" t="s">
        <v>196</v>
      </c>
      <c r="K112" s="218" t="s">
        <v>196</v>
      </c>
      <c r="L112" s="218" t="s">
        <v>196</v>
      </c>
      <c r="M112" s="219">
        <v>-101.59</v>
      </c>
      <c r="N112" t="str">
        <f t="shared" si="1"/>
        <v>210500010100</v>
      </c>
    </row>
    <row r="113" spans="1:14" x14ac:dyDescent="0.25">
      <c r="A113" s="218" t="s">
        <v>108</v>
      </c>
      <c r="B113" s="218" t="s">
        <v>372</v>
      </c>
      <c r="C113" s="218" t="s">
        <v>239</v>
      </c>
      <c r="D113" s="218" t="s">
        <v>126</v>
      </c>
      <c r="E113" s="218" t="s">
        <v>127</v>
      </c>
      <c r="F113" s="218" t="s">
        <v>196</v>
      </c>
      <c r="G113" s="218" t="s">
        <v>143</v>
      </c>
      <c r="H113" s="218" t="s">
        <v>196</v>
      </c>
      <c r="I113" s="218" t="s">
        <v>196</v>
      </c>
      <c r="J113" s="218" t="s">
        <v>196</v>
      </c>
      <c r="K113" s="218" t="s">
        <v>196</v>
      </c>
      <c r="L113" s="218" t="s">
        <v>196</v>
      </c>
      <c r="M113" s="219">
        <v>-43</v>
      </c>
      <c r="N113" t="str">
        <f t="shared" si="1"/>
        <v>213000010100</v>
      </c>
    </row>
    <row r="114" spans="1:14" x14ac:dyDescent="0.25">
      <c r="A114" s="218" t="s">
        <v>108</v>
      </c>
      <c r="B114" s="218" t="s">
        <v>372</v>
      </c>
      <c r="C114" s="218" t="s">
        <v>239</v>
      </c>
      <c r="D114" s="218" t="s">
        <v>126</v>
      </c>
      <c r="E114" s="218" t="s">
        <v>127</v>
      </c>
      <c r="F114" s="218" t="s">
        <v>196</v>
      </c>
      <c r="G114" s="218" t="s">
        <v>137</v>
      </c>
      <c r="H114" s="218" t="s">
        <v>196</v>
      </c>
      <c r="I114" s="218" t="s">
        <v>196</v>
      </c>
      <c r="J114" s="218" t="s">
        <v>196</v>
      </c>
      <c r="K114" s="218" t="s">
        <v>196</v>
      </c>
      <c r="L114" s="218" t="s">
        <v>196</v>
      </c>
      <c r="M114" s="219">
        <v>-277.25</v>
      </c>
      <c r="N114" t="str">
        <f t="shared" si="1"/>
        <v>205600010100</v>
      </c>
    </row>
    <row r="115" spans="1:14" x14ac:dyDescent="0.25">
      <c r="A115" s="218" t="s">
        <v>108</v>
      </c>
      <c r="B115" s="218" t="s">
        <v>372</v>
      </c>
      <c r="C115" s="218" t="s">
        <v>239</v>
      </c>
      <c r="D115" s="218" t="s">
        <v>126</v>
      </c>
      <c r="E115" s="218" t="s">
        <v>127</v>
      </c>
      <c r="F115" s="218" t="s">
        <v>196</v>
      </c>
      <c r="G115" s="218" t="s">
        <v>139</v>
      </c>
      <c r="H115" s="218" t="s">
        <v>196</v>
      </c>
      <c r="I115" s="218" t="s">
        <v>196</v>
      </c>
      <c r="J115" s="218" t="s">
        <v>196</v>
      </c>
      <c r="K115" s="218" t="s">
        <v>196</v>
      </c>
      <c r="L115" s="218" t="s">
        <v>196</v>
      </c>
      <c r="M115" s="219">
        <v>-18.47</v>
      </c>
      <c r="N115" t="str">
        <f t="shared" si="1"/>
        <v>210000010100</v>
      </c>
    </row>
    <row r="116" spans="1:14" x14ac:dyDescent="0.25">
      <c r="A116" s="218" t="s">
        <v>108</v>
      </c>
      <c r="B116" s="218" t="s">
        <v>372</v>
      </c>
      <c r="C116" s="218" t="s">
        <v>239</v>
      </c>
      <c r="D116" s="218" t="s">
        <v>126</v>
      </c>
      <c r="E116" s="218" t="s">
        <v>127</v>
      </c>
      <c r="F116" s="218" t="s">
        <v>196</v>
      </c>
      <c r="G116" s="218" t="s">
        <v>134</v>
      </c>
      <c r="H116" s="218" t="s">
        <v>196</v>
      </c>
      <c r="I116" s="218" t="s">
        <v>196</v>
      </c>
      <c r="J116" s="218" t="s">
        <v>196</v>
      </c>
      <c r="K116" s="218" t="s">
        <v>196</v>
      </c>
      <c r="L116" s="218" t="s">
        <v>196</v>
      </c>
      <c r="M116" s="219">
        <v>-101.59</v>
      </c>
      <c r="N116" t="str">
        <f t="shared" si="1"/>
        <v>205200010100</v>
      </c>
    </row>
    <row r="117" spans="1:14" x14ac:dyDescent="0.25">
      <c r="A117" s="218" t="s">
        <v>108</v>
      </c>
      <c r="B117" s="218" t="s">
        <v>372</v>
      </c>
      <c r="C117" s="218" t="s">
        <v>239</v>
      </c>
      <c r="D117" s="218" t="s">
        <v>126</v>
      </c>
      <c r="E117" s="218" t="s">
        <v>127</v>
      </c>
      <c r="F117" s="218" t="s">
        <v>196</v>
      </c>
      <c r="G117" s="218" t="s">
        <v>141</v>
      </c>
      <c r="H117" s="218" t="s">
        <v>196</v>
      </c>
      <c r="I117" s="218" t="s">
        <v>196</v>
      </c>
      <c r="J117" s="218" t="s">
        <v>196</v>
      </c>
      <c r="K117" s="218" t="s">
        <v>196</v>
      </c>
      <c r="L117" s="218" t="s">
        <v>196</v>
      </c>
      <c r="M117" s="219">
        <v>-92.77</v>
      </c>
      <c r="N117" t="str">
        <f t="shared" si="1"/>
        <v>211000010100</v>
      </c>
    </row>
    <row r="118" spans="1:14" x14ac:dyDescent="0.25">
      <c r="A118" s="218" t="s">
        <v>108</v>
      </c>
      <c r="B118" s="218" t="s">
        <v>372</v>
      </c>
      <c r="C118" s="218" t="s">
        <v>239</v>
      </c>
      <c r="D118" s="218" t="s">
        <v>126</v>
      </c>
      <c r="E118" s="218" t="s">
        <v>127</v>
      </c>
      <c r="F118" s="218" t="s">
        <v>196</v>
      </c>
      <c r="G118" s="218" t="s">
        <v>135</v>
      </c>
      <c r="H118" s="218" t="s">
        <v>196</v>
      </c>
      <c r="I118" s="218" t="s">
        <v>196</v>
      </c>
      <c r="J118" s="218" t="s">
        <v>196</v>
      </c>
      <c r="K118" s="218" t="s">
        <v>196</v>
      </c>
      <c r="L118" s="218" t="s">
        <v>196</v>
      </c>
      <c r="M118" s="219">
        <v>-92.77</v>
      </c>
      <c r="N118" t="str">
        <f t="shared" si="1"/>
        <v>205300010100</v>
      </c>
    </row>
    <row r="119" spans="1:14" x14ac:dyDescent="0.25">
      <c r="A119" s="218" t="s">
        <v>108</v>
      </c>
      <c r="B119" s="218" t="s">
        <v>372</v>
      </c>
      <c r="C119" s="218" t="s">
        <v>239</v>
      </c>
      <c r="D119" s="218" t="s">
        <v>126</v>
      </c>
      <c r="E119" s="218" t="s">
        <v>127</v>
      </c>
      <c r="F119" s="218" t="s">
        <v>196</v>
      </c>
      <c r="G119" s="218" t="s">
        <v>147</v>
      </c>
      <c r="H119" s="218" t="s">
        <v>196</v>
      </c>
      <c r="I119" s="218" t="s">
        <v>196</v>
      </c>
      <c r="J119" s="218" t="s">
        <v>196</v>
      </c>
      <c r="K119" s="218" t="s">
        <v>196</v>
      </c>
      <c r="L119" s="218" t="s">
        <v>196</v>
      </c>
      <c r="M119" s="219">
        <v>-21.7</v>
      </c>
      <c r="N119" t="str">
        <f t="shared" si="1"/>
        <v>216000010100</v>
      </c>
    </row>
    <row r="120" spans="1:14" x14ac:dyDescent="0.25">
      <c r="A120" s="218" t="s">
        <v>108</v>
      </c>
      <c r="B120" s="218" t="s">
        <v>372</v>
      </c>
      <c r="C120" s="218" t="s">
        <v>239</v>
      </c>
      <c r="D120" s="218" t="s">
        <v>126</v>
      </c>
      <c r="E120" s="218" t="s">
        <v>127</v>
      </c>
      <c r="F120" s="218" t="s">
        <v>196</v>
      </c>
      <c r="G120" s="218" t="s">
        <v>144</v>
      </c>
      <c r="H120" s="218" t="s">
        <v>196</v>
      </c>
      <c r="I120" s="218" t="s">
        <v>196</v>
      </c>
      <c r="J120" s="218" t="s">
        <v>196</v>
      </c>
      <c r="K120" s="218" t="s">
        <v>196</v>
      </c>
      <c r="L120" s="218" t="s">
        <v>196</v>
      </c>
      <c r="M120" s="219">
        <v>-108.95</v>
      </c>
      <c r="N120" t="str">
        <f t="shared" si="1"/>
        <v>214000010100</v>
      </c>
    </row>
    <row r="121" spans="1:14" x14ac:dyDescent="0.25">
      <c r="A121" s="218" t="s">
        <v>108</v>
      </c>
      <c r="B121" s="218" t="s">
        <v>372</v>
      </c>
      <c r="C121" s="218" t="s">
        <v>239</v>
      </c>
      <c r="D121" s="218" t="s">
        <v>126</v>
      </c>
      <c r="E121" s="218" t="s">
        <v>127</v>
      </c>
      <c r="F121" s="218" t="s">
        <v>196</v>
      </c>
      <c r="G121" s="218" t="s">
        <v>138</v>
      </c>
      <c r="H121" s="218" t="s">
        <v>196</v>
      </c>
      <c r="I121" s="218" t="s">
        <v>196</v>
      </c>
      <c r="J121" s="218" t="s">
        <v>196</v>
      </c>
      <c r="K121" s="218" t="s">
        <v>196</v>
      </c>
      <c r="L121" s="218" t="s">
        <v>196</v>
      </c>
      <c r="M121" s="219">
        <v>-21.7</v>
      </c>
      <c r="N121" t="str">
        <f t="shared" si="1"/>
        <v>205800010100</v>
      </c>
    </row>
    <row r="122" spans="1:14" x14ac:dyDescent="0.25">
      <c r="A122" s="218" t="s">
        <v>108</v>
      </c>
      <c r="B122" s="218" t="s">
        <v>372</v>
      </c>
      <c r="C122" s="218" t="s">
        <v>239</v>
      </c>
      <c r="D122" s="218" t="s">
        <v>126</v>
      </c>
      <c r="E122" s="218" t="s">
        <v>127</v>
      </c>
      <c r="F122" s="218" t="s">
        <v>196</v>
      </c>
      <c r="G122" s="218" t="s">
        <v>145</v>
      </c>
      <c r="H122" s="218" t="s">
        <v>196</v>
      </c>
      <c r="I122" s="218" t="s">
        <v>196</v>
      </c>
      <c r="J122" s="218" t="s">
        <v>196</v>
      </c>
      <c r="K122" s="218" t="s">
        <v>196</v>
      </c>
      <c r="L122" s="218" t="s">
        <v>196</v>
      </c>
      <c r="M122" s="219">
        <v>-67.540000000000006</v>
      </c>
      <c r="N122" t="str">
        <f t="shared" si="1"/>
        <v>215000010100</v>
      </c>
    </row>
    <row r="123" spans="1:14" x14ac:dyDescent="0.25">
      <c r="A123" s="218" t="s">
        <v>108</v>
      </c>
      <c r="B123" s="218" t="s">
        <v>372</v>
      </c>
      <c r="C123" s="218" t="s">
        <v>239</v>
      </c>
      <c r="D123" s="218" t="s">
        <v>126</v>
      </c>
      <c r="E123" s="218" t="s">
        <v>127</v>
      </c>
      <c r="F123" s="218" t="s">
        <v>196</v>
      </c>
      <c r="G123" s="218" t="s">
        <v>124</v>
      </c>
      <c r="H123" s="218" t="s">
        <v>196</v>
      </c>
      <c r="I123" s="218" t="s">
        <v>196</v>
      </c>
      <c r="J123" s="218" t="s">
        <v>196</v>
      </c>
      <c r="K123" s="218" t="s">
        <v>196</v>
      </c>
      <c r="L123" s="218" t="s">
        <v>196</v>
      </c>
      <c r="M123" s="219">
        <v>-1103.6500000000001</v>
      </c>
      <c r="N123" t="str">
        <f t="shared" si="1"/>
        <v>100000010100</v>
      </c>
    </row>
    <row r="124" spans="1:14" x14ac:dyDescent="0.25">
      <c r="A124" s="218" t="s">
        <v>108</v>
      </c>
      <c r="B124" s="218" t="s">
        <v>373</v>
      </c>
      <c r="C124" s="218" t="s">
        <v>374</v>
      </c>
      <c r="D124" s="218" t="s">
        <v>126</v>
      </c>
      <c r="E124" s="218" t="s">
        <v>127</v>
      </c>
      <c r="F124" s="218" t="s">
        <v>196</v>
      </c>
      <c r="G124" s="218" t="s">
        <v>144</v>
      </c>
      <c r="H124" s="218" t="s">
        <v>196</v>
      </c>
      <c r="I124" s="218" t="s">
        <v>196</v>
      </c>
      <c r="J124" s="218" t="s">
        <v>196</v>
      </c>
      <c r="K124" s="218" t="s">
        <v>196</v>
      </c>
      <c r="L124" s="218" t="s">
        <v>196</v>
      </c>
      <c r="M124" s="219">
        <v>-30.76</v>
      </c>
      <c r="N124" t="str">
        <f t="shared" si="1"/>
        <v>214000010100</v>
      </c>
    </row>
    <row r="125" spans="1:14" x14ac:dyDescent="0.25">
      <c r="A125" s="218" t="s">
        <v>108</v>
      </c>
      <c r="B125" s="218" t="s">
        <v>373</v>
      </c>
      <c r="C125" s="218" t="s">
        <v>374</v>
      </c>
      <c r="D125" s="218" t="s">
        <v>126</v>
      </c>
      <c r="E125" s="218" t="s">
        <v>127</v>
      </c>
      <c r="F125" s="218" t="s">
        <v>196</v>
      </c>
      <c r="G125" s="218" t="s">
        <v>138</v>
      </c>
      <c r="H125" s="218" t="s">
        <v>196</v>
      </c>
      <c r="I125" s="218" t="s">
        <v>196</v>
      </c>
      <c r="J125" s="218" t="s">
        <v>196</v>
      </c>
      <c r="K125" s="218" t="s">
        <v>196</v>
      </c>
      <c r="L125" s="218" t="s">
        <v>196</v>
      </c>
      <c r="M125" s="219">
        <v>-7.97</v>
      </c>
      <c r="N125" t="str">
        <f t="shared" si="1"/>
        <v>205800010100</v>
      </c>
    </row>
    <row r="126" spans="1:14" x14ac:dyDescent="0.25">
      <c r="A126" s="218" t="s">
        <v>108</v>
      </c>
      <c r="B126" s="218" t="s">
        <v>373</v>
      </c>
      <c r="C126" s="218" t="s">
        <v>374</v>
      </c>
      <c r="D126" s="218" t="s">
        <v>126</v>
      </c>
      <c r="E126" s="218" t="s">
        <v>127</v>
      </c>
      <c r="F126" s="218" t="s">
        <v>196</v>
      </c>
      <c r="G126" s="218" t="s">
        <v>145</v>
      </c>
      <c r="H126" s="218" t="s">
        <v>196</v>
      </c>
      <c r="I126" s="218" t="s">
        <v>196</v>
      </c>
      <c r="J126" s="218" t="s">
        <v>196</v>
      </c>
      <c r="K126" s="218" t="s">
        <v>196</v>
      </c>
      <c r="L126" s="218" t="s">
        <v>196</v>
      </c>
      <c r="M126" s="219">
        <v>-12.34</v>
      </c>
      <c r="N126" t="str">
        <f t="shared" si="1"/>
        <v>215000010100</v>
      </c>
    </row>
    <row r="127" spans="1:14" x14ac:dyDescent="0.25">
      <c r="A127" s="218" t="s">
        <v>108</v>
      </c>
      <c r="B127" s="218" t="s">
        <v>373</v>
      </c>
      <c r="C127" s="218" t="s">
        <v>374</v>
      </c>
      <c r="D127" s="218" t="s">
        <v>126</v>
      </c>
      <c r="E127" s="218" t="s">
        <v>127</v>
      </c>
      <c r="F127" s="218" t="s">
        <v>196</v>
      </c>
      <c r="G127" s="218" t="s">
        <v>124</v>
      </c>
      <c r="H127" s="218" t="s">
        <v>196</v>
      </c>
      <c r="I127" s="218" t="s">
        <v>196</v>
      </c>
      <c r="J127" s="218" t="s">
        <v>196</v>
      </c>
      <c r="K127" s="218" t="s">
        <v>196</v>
      </c>
      <c r="L127" s="218" t="s">
        <v>196</v>
      </c>
      <c r="M127" s="219">
        <v>-464.78</v>
      </c>
      <c r="N127" t="str">
        <f t="shared" si="1"/>
        <v>100000010100</v>
      </c>
    </row>
    <row r="128" spans="1:14" x14ac:dyDescent="0.25">
      <c r="A128" s="218" t="s">
        <v>108</v>
      </c>
      <c r="B128" s="218" t="s">
        <v>373</v>
      </c>
      <c r="C128" s="218" t="s">
        <v>374</v>
      </c>
      <c r="D128" s="218" t="s">
        <v>126</v>
      </c>
      <c r="E128" s="218" t="s">
        <v>127</v>
      </c>
      <c r="F128" s="218" t="s">
        <v>125</v>
      </c>
      <c r="G128" s="218" t="s">
        <v>152</v>
      </c>
      <c r="H128" s="218" t="s">
        <v>196</v>
      </c>
      <c r="I128" s="218" t="s">
        <v>128</v>
      </c>
      <c r="J128" s="218" t="s">
        <v>196</v>
      </c>
      <c r="K128" s="218" t="s">
        <v>196</v>
      </c>
      <c r="L128" s="218" t="s">
        <v>196</v>
      </c>
      <c r="M128" s="219">
        <v>34.090000000000003</v>
      </c>
      <c r="N128" t="str">
        <f t="shared" si="1"/>
        <v>723000010100</v>
      </c>
    </row>
    <row r="129" spans="1:14" x14ac:dyDescent="0.25">
      <c r="A129" s="218" t="s">
        <v>108</v>
      </c>
      <c r="B129" s="218" t="s">
        <v>373</v>
      </c>
      <c r="C129" s="218" t="s">
        <v>374</v>
      </c>
      <c r="D129" s="218" t="s">
        <v>126</v>
      </c>
      <c r="E129" s="218" t="s">
        <v>127</v>
      </c>
      <c r="F129" s="218" t="s">
        <v>125</v>
      </c>
      <c r="G129" s="218" t="s">
        <v>153</v>
      </c>
      <c r="H129" s="218" t="s">
        <v>196</v>
      </c>
      <c r="I129" s="218" t="s">
        <v>128</v>
      </c>
      <c r="J129" s="218" t="s">
        <v>196</v>
      </c>
      <c r="K129" s="218" t="s">
        <v>196</v>
      </c>
      <c r="L129" s="218" t="s">
        <v>196</v>
      </c>
      <c r="M129" s="219">
        <v>7.97</v>
      </c>
      <c r="N129" t="str">
        <f t="shared" si="1"/>
        <v>723100010100</v>
      </c>
    </row>
    <row r="130" spans="1:14" x14ac:dyDescent="0.25">
      <c r="A130" s="218" t="s">
        <v>108</v>
      </c>
      <c r="B130" s="218" t="s">
        <v>373</v>
      </c>
      <c r="C130" s="218" t="s">
        <v>374</v>
      </c>
      <c r="D130" s="218" t="s">
        <v>126</v>
      </c>
      <c r="E130" s="218" t="s">
        <v>127</v>
      </c>
      <c r="F130" s="218" t="s">
        <v>196</v>
      </c>
      <c r="G130" s="218" t="s">
        <v>141</v>
      </c>
      <c r="H130" s="218" t="s">
        <v>196</v>
      </c>
      <c r="I130" s="218" t="s">
        <v>196</v>
      </c>
      <c r="J130" s="218" t="s">
        <v>196</v>
      </c>
      <c r="K130" s="218" t="s">
        <v>196</v>
      </c>
      <c r="L130" s="218" t="s">
        <v>196</v>
      </c>
      <c r="M130" s="219">
        <v>-34.090000000000003</v>
      </c>
      <c r="N130" t="str">
        <f t="shared" si="1"/>
        <v>211000010100</v>
      </c>
    </row>
    <row r="131" spans="1:14" x14ac:dyDescent="0.25">
      <c r="A131" s="218" t="s">
        <v>108</v>
      </c>
      <c r="B131" s="218" t="s">
        <v>373</v>
      </c>
      <c r="C131" s="218" t="s">
        <v>374</v>
      </c>
      <c r="D131" s="218" t="s">
        <v>126</v>
      </c>
      <c r="E131" s="218" t="s">
        <v>127</v>
      </c>
      <c r="F131" s="218" t="s">
        <v>196</v>
      </c>
      <c r="G131" s="218" t="s">
        <v>135</v>
      </c>
      <c r="H131" s="218" t="s">
        <v>196</v>
      </c>
      <c r="I131" s="218" t="s">
        <v>196</v>
      </c>
      <c r="J131" s="218" t="s">
        <v>196</v>
      </c>
      <c r="K131" s="218" t="s">
        <v>196</v>
      </c>
      <c r="L131" s="218" t="s">
        <v>196</v>
      </c>
      <c r="M131" s="219">
        <v>-34.090000000000003</v>
      </c>
      <c r="N131" t="str">
        <f t="shared" ref="N131:N194" si="2">CONCATENATE(G131,E131)</f>
        <v>205300010100</v>
      </c>
    </row>
    <row r="132" spans="1:14" x14ac:dyDescent="0.25">
      <c r="A132" s="218" t="s">
        <v>108</v>
      </c>
      <c r="B132" s="218" t="s">
        <v>373</v>
      </c>
      <c r="C132" s="218" t="s">
        <v>374</v>
      </c>
      <c r="D132" s="218" t="s">
        <v>126</v>
      </c>
      <c r="E132" s="218" t="s">
        <v>127</v>
      </c>
      <c r="F132" s="218" t="s">
        <v>196</v>
      </c>
      <c r="G132" s="218" t="s">
        <v>147</v>
      </c>
      <c r="H132" s="218" t="s">
        <v>196</v>
      </c>
      <c r="I132" s="218" t="s">
        <v>196</v>
      </c>
      <c r="J132" s="218" t="s">
        <v>196</v>
      </c>
      <c r="K132" s="218" t="s">
        <v>196</v>
      </c>
      <c r="L132" s="218" t="s">
        <v>196</v>
      </c>
      <c r="M132" s="219">
        <v>-7.97</v>
      </c>
      <c r="N132" t="str">
        <f t="shared" si="2"/>
        <v>216000010100</v>
      </c>
    </row>
    <row r="133" spans="1:14" x14ac:dyDescent="0.25">
      <c r="A133" s="218" t="s">
        <v>108</v>
      </c>
      <c r="B133" s="218" t="s">
        <v>373</v>
      </c>
      <c r="C133" s="218" t="s">
        <v>374</v>
      </c>
      <c r="D133" s="218" t="s">
        <v>126</v>
      </c>
      <c r="E133" s="218" t="s">
        <v>127</v>
      </c>
      <c r="F133" s="218" t="s">
        <v>125</v>
      </c>
      <c r="G133" s="218" t="s">
        <v>163</v>
      </c>
      <c r="H133" s="218" t="s">
        <v>196</v>
      </c>
      <c r="I133" s="218" t="s">
        <v>128</v>
      </c>
      <c r="J133" s="218" t="s">
        <v>196</v>
      </c>
      <c r="K133" s="218" t="s">
        <v>196</v>
      </c>
      <c r="L133" s="218" t="s">
        <v>196</v>
      </c>
      <c r="M133" s="219">
        <v>549.94000000000005</v>
      </c>
      <c r="N133" t="str">
        <f t="shared" si="2"/>
        <v>715000010100</v>
      </c>
    </row>
    <row r="134" spans="1:14" x14ac:dyDescent="0.25">
      <c r="A134" s="218" t="s">
        <v>108</v>
      </c>
      <c r="B134" s="218" t="s">
        <v>375</v>
      </c>
      <c r="C134" s="218" t="s">
        <v>376</v>
      </c>
      <c r="D134" s="218" t="s">
        <v>126</v>
      </c>
      <c r="E134" s="218" t="s">
        <v>127</v>
      </c>
      <c r="F134" s="218" t="s">
        <v>196</v>
      </c>
      <c r="G134" s="218" t="s">
        <v>124</v>
      </c>
      <c r="H134" s="218" t="s">
        <v>196</v>
      </c>
      <c r="I134" s="218" t="s">
        <v>196</v>
      </c>
      <c r="J134" s="218" t="s">
        <v>196</v>
      </c>
      <c r="K134" s="218" t="s">
        <v>196</v>
      </c>
      <c r="L134" s="218" t="s">
        <v>196</v>
      </c>
      <c r="M134" s="219">
        <v>-1491.15</v>
      </c>
      <c r="N134" t="str">
        <f t="shared" si="2"/>
        <v>100000010100</v>
      </c>
    </row>
    <row r="135" spans="1:14" x14ac:dyDescent="0.25">
      <c r="A135" s="218" t="s">
        <v>108</v>
      </c>
      <c r="B135" s="218" t="s">
        <v>375</v>
      </c>
      <c r="C135" s="218" t="s">
        <v>376</v>
      </c>
      <c r="D135" s="218" t="s">
        <v>126</v>
      </c>
      <c r="E135" s="218" t="s">
        <v>127</v>
      </c>
      <c r="F135" s="218" t="s">
        <v>125</v>
      </c>
      <c r="G135" s="218" t="s">
        <v>169</v>
      </c>
      <c r="H135" s="218" t="s">
        <v>196</v>
      </c>
      <c r="I135" s="218" t="s">
        <v>128</v>
      </c>
      <c r="J135" s="218" t="s">
        <v>196</v>
      </c>
      <c r="K135" s="218" t="s">
        <v>196</v>
      </c>
      <c r="L135" s="218" t="s">
        <v>196</v>
      </c>
      <c r="M135" s="219">
        <v>1920</v>
      </c>
      <c r="N135" t="str">
        <f t="shared" si="2"/>
        <v>719000010100</v>
      </c>
    </row>
    <row r="136" spans="1:14" x14ac:dyDescent="0.25">
      <c r="A136" s="218" t="s">
        <v>108</v>
      </c>
      <c r="B136" s="218" t="s">
        <v>375</v>
      </c>
      <c r="C136" s="218" t="s">
        <v>376</v>
      </c>
      <c r="D136" s="218" t="s">
        <v>126</v>
      </c>
      <c r="E136" s="218" t="s">
        <v>127</v>
      </c>
      <c r="F136" s="218" t="s">
        <v>196</v>
      </c>
      <c r="G136" s="218" t="s">
        <v>145</v>
      </c>
      <c r="H136" s="218" t="s">
        <v>196</v>
      </c>
      <c r="I136" s="218" t="s">
        <v>196</v>
      </c>
      <c r="J136" s="218" t="s">
        <v>196</v>
      </c>
      <c r="K136" s="218" t="s">
        <v>196</v>
      </c>
      <c r="L136" s="218" t="s">
        <v>196</v>
      </c>
      <c r="M136" s="219">
        <v>-102.14</v>
      </c>
      <c r="N136" t="str">
        <f t="shared" si="2"/>
        <v>215000010100</v>
      </c>
    </row>
    <row r="137" spans="1:14" x14ac:dyDescent="0.25">
      <c r="A137" s="218" t="s">
        <v>108</v>
      </c>
      <c r="B137" s="218" t="s">
        <v>375</v>
      </c>
      <c r="C137" s="218" t="s">
        <v>376</v>
      </c>
      <c r="D137" s="218" t="s">
        <v>126</v>
      </c>
      <c r="E137" s="218" t="s">
        <v>127</v>
      </c>
      <c r="F137" s="218" t="s">
        <v>196</v>
      </c>
      <c r="G137" s="218" t="s">
        <v>138</v>
      </c>
      <c r="H137" s="218" t="s">
        <v>196</v>
      </c>
      <c r="I137" s="218" t="s">
        <v>196</v>
      </c>
      <c r="J137" s="218" t="s">
        <v>196</v>
      </c>
      <c r="K137" s="218" t="s">
        <v>196</v>
      </c>
      <c r="L137" s="218" t="s">
        <v>196</v>
      </c>
      <c r="M137" s="219">
        <v>-27.84</v>
      </c>
      <c r="N137" t="str">
        <f t="shared" si="2"/>
        <v>205800010100</v>
      </c>
    </row>
    <row r="138" spans="1:14" x14ac:dyDescent="0.25">
      <c r="A138" s="218" t="s">
        <v>108</v>
      </c>
      <c r="B138" s="218" t="s">
        <v>375</v>
      </c>
      <c r="C138" s="218" t="s">
        <v>376</v>
      </c>
      <c r="D138" s="218" t="s">
        <v>126</v>
      </c>
      <c r="E138" s="218" t="s">
        <v>127</v>
      </c>
      <c r="F138" s="218" t="s">
        <v>196</v>
      </c>
      <c r="G138" s="218" t="s">
        <v>144</v>
      </c>
      <c r="H138" s="218" t="s">
        <v>196</v>
      </c>
      <c r="I138" s="218" t="s">
        <v>196</v>
      </c>
      <c r="J138" s="218" t="s">
        <v>196</v>
      </c>
      <c r="K138" s="218" t="s">
        <v>196</v>
      </c>
      <c r="L138" s="218" t="s">
        <v>196</v>
      </c>
      <c r="M138" s="219">
        <v>-179.83</v>
      </c>
      <c r="N138" t="str">
        <f t="shared" si="2"/>
        <v>214000010100</v>
      </c>
    </row>
    <row r="139" spans="1:14" x14ac:dyDescent="0.25">
      <c r="A139" s="218" t="s">
        <v>108</v>
      </c>
      <c r="B139" s="218" t="s">
        <v>375</v>
      </c>
      <c r="C139" s="218" t="s">
        <v>376</v>
      </c>
      <c r="D139" s="218" t="s">
        <v>126</v>
      </c>
      <c r="E139" s="218" t="s">
        <v>127</v>
      </c>
      <c r="F139" s="218" t="s">
        <v>196</v>
      </c>
      <c r="G139" s="218" t="s">
        <v>147</v>
      </c>
      <c r="H139" s="218" t="s">
        <v>196</v>
      </c>
      <c r="I139" s="218" t="s">
        <v>196</v>
      </c>
      <c r="J139" s="218" t="s">
        <v>196</v>
      </c>
      <c r="K139" s="218" t="s">
        <v>196</v>
      </c>
      <c r="L139" s="218" t="s">
        <v>196</v>
      </c>
      <c r="M139" s="219">
        <v>-27.84</v>
      </c>
      <c r="N139" t="str">
        <f t="shared" si="2"/>
        <v>216000010100</v>
      </c>
    </row>
    <row r="140" spans="1:14" x14ac:dyDescent="0.25">
      <c r="A140" s="218" t="s">
        <v>108</v>
      </c>
      <c r="B140" s="218" t="s">
        <v>375</v>
      </c>
      <c r="C140" s="218" t="s">
        <v>376</v>
      </c>
      <c r="D140" s="218" t="s">
        <v>126</v>
      </c>
      <c r="E140" s="218" t="s">
        <v>127</v>
      </c>
      <c r="F140" s="218" t="s">
        <v>196</v>
      </c>
      <c r="G140" s="218" t="s">
        <v>135</v>
      </c>
      <c r="H140" s="218" t="s">
        <v>196</v>
      </c>
      <c r="I140" s="218" t="s">
        <v>196</v>
      </c>
      <c r="J140" s="218" t="s">
        <v>196</v>
      </c>
      <c r="K140" s="218" t="s">
        <v>196</v>
      </c>
      <c r="L140" s="218" t="s">
        <v>196</v>
      </c>
      <c r="M140" s="219">
        <v>-119.04</v>
      </c>
      <c r="N140" t="str">
        <f t="shared" si="2"/>
        <v>205300010100</v>
      </c>
    </row>
    <row r="141" spans="1:14" x14ac:dyDescent="0.25">
      <c r="A141" s="218" t="s">
        <v>108</v>
      </c>
      <c r="B141" s="218" t="s">
        <v>375</v>
      </c>
      <c r="C141" s="218" t="s">
        <v>376</v>
      </c>
      <c r="D141" s="218" t="s">
        <v>126</v>
      </c>
      <c r="E141" s="218" t="s">
        <v>127</v>
      </c>
      <c r="F141" s="218" t="s">
        <v>196</v>
      </c>
      <c r="G141" s="218" t="s">
        <v>141</v>
      </c>
      <c r="H141" s="218" t="s">
        <v>196</v>
      </c>
      <c r="I141" s="218" t="s">
        <v>196</v>
      </c>
      <c r="J141" s="218" t="s">
        <v>196</v>
      </c>
      <c r="K141" s="218" t="s">
        <v>196</v>
      </c>
      <c r="L141" s="218" t="s">
        <v>196</v>
      </c>
      <c r="M141" s="219">
        <v>-119.04</v>
      </c>
      <c r="N141" t="str">
        <f t="shared" si="2"/>
        <v>211000010100</v>
      </c>
    </row>
    <row r="142" spans="1:14" x14ac:dyDescent="0.25">
      <c r="A142" s="218" t="s">
        <v>108</v>
      </c>
      <c r="B142" s="218" t="s">
        <v>375</v>
      </c>
      <c r="C142" s="218" t="s">
        <v>376</v>
      </c>
      <c r="D142" s="218" t="s">
        <v>126</v>
      </c>
      <c r="E142" s="218" t="s">
        <v>127</v>
      </c>
      <c r="F142" s="218" t="s">
        <v>125</v>
      </c>
      <c r="G142" s="218" t="s">
        <v>153</v>
      </c>
      <c r="H142" s="218" t="s">
        <v>196</v>
      </c>
      <c r="I142" s="218" t="s">
        <v>128</v>
      </c>
      <c r="J142" s="218" t="s">
        <v>196</v>
      </c>
      <c r="K142" s="218" t="s">
        <v>196</v>
      </c>
      <c r="L142" s="218" t="s">
        <v>196</v>
      </c>
      <c r="M142" s="219">
        <v>27.84</v>
      </c>
      <c r="N142" t="str">
        <f t="shared" si="2"/>
        <v>723100010100</v>
      </c>
    </row>
    <row r="143" spans="1:14" x14ac:dyDescent="0.25">
      <c r="A143" s="218" t="s">
        <v>108</v>
      </c>
      <c r="B143" s="218" t="s">
        <v>375</v>
      </c>
      <c r="C143" s="218" t="s">
        <v>376</v>
      </c>
      <c r="D143" s="218" t="s">
        <v>126</v>
      </c>
      <c r="E143" s="218" t="s">
        <v>127</v>
      </c>
      <c r="F143" s="218" t="s">
        <v>125</v>
      </c>
      <c r="G143" s="218" t="s">
        <v>152</v>
      </c>
      <c r="H143" s="218" t="s">
        <v>196</v>
      </c>
      <c r="I143" s="218" t="s">
        <v>128</v>
      </c>
      <c r="J143" s="218" t="s">
        <v>196</v>
      </c>
      <c r="K143" s="218" t="s">
        <v>196</v>
      </c>
      <c r="L143" s="218" t="s">
        <v>196</v>
      </c>
      <c r="M143" s="219">
        <v>119.04</v>
      </c>
      <c r="N143" t="str">
        <f t="shared" si="2"/>
        <v>723000010100</v>
      </c>
    </row>
    <row r="144" spans="1:14" x14ac:dyDescent="0.25">
      <c r="A144" s="218" t="s">
        <v>108</v>
      </c>
      <c r="B144" s="218" t="s">
        <v>367</v>
      </c>
      <c r="C144" s="218" t="s">
        <v>368</v>
      </c>
      <c r="D144" s="218" t="s">
        <v>126</v>
      </c>
      <c r="E144" s="218" t="s">
        <v>132</v>
      </c>
      <c r="F144" s="218" t="s">
        <v>196</v>
      </c>
      <c r="G144" s="218" t="s">
        <v>138</v>
      </c>
      <c r="H144" s="218" t="s">
        <v>196</v>
      </c>
      <c r="I144" s="218" t="s">
        <v>196</v>
      </c>
      <c r="J144" s="218" t="s">
        <v>196</v>
      </c>
      <c r="K144" s="218" t="s">
        <v>196</v>
      </c>
      <c r="L144" s="218" t="s">
        <v>196</v>
      </c>
      <c r="M144" s="219">
        <v>-0.94</v>
      </c>
      <c r="N144" t="str">
        <f t="shared" si="2"/>
        <v>205800020100</v>
      </c>
    </row>
    <row r="145" spans="1:14" x14ac:dyDescent="0.25">
      <c r="A145" s="218" t="s">
        <v>108</v>
      </c>
      <c r="B145" s="218" t="s">
        <v>367</v>
      </c>
      <c r="C145" s="218" t="s">
        <v>368</v>
      </c>
      <c r="D145" s="218" t="s">
        <v>126</v>
      </c>
      <c r="E145" s="218" t="s">
        <v>132</v>
      </c>
      <c r="F145" s="218" t="s">
        <v>196</v>
      </c>
      <c r="G145" s="218" t="s">
        <v>147</v>
      </c>
      <c r="H145" s="218" t="s">
        <v>196</v>
      </c>
      <c r="I145" s="218" t="s">
        <v>196</v>
      </c>
      <c r="J145" s="218" t="s">
        <v>196</v>
      </c>
      <c r="K145" s="218" t="s">
        <v>196</v>
      </c>
      <c r="L145" s="218" t="s">
        <v>196</v>
      </c>
      <c r="M145" s="219">
        <v>-0.94</v>
      </c>
      <c r="N145" t="str">
        <f t="shared" si="2"/>
        <v>216000020100</v>
      </c>
    </row>
    <row r="146" spans="1:14" x14ac:dyDescent="0.25">
      <c r="A146" s="218" t="s">
        <v>108</v>
      </c>
      <c r="B146" s="218" t="s">
        <v>367</v>
      </c>
      <c r="C146" s="218" t="s">
        <v>368</v>
      </c>
      <c r="D146" s="218" t="s">
        <v>126</v>
      </c>
      <c r="E146" s="218" t="s">
        <v>132</v>
      </c>
      <c r="F146" s="218" t="s">
        <v>196</v>
      </c>
      <c r="G146" s="218" t="s">
        <v>135</v>
      </c>
      <c r="H146" s="218" t="s">
        <v>196</v>
      </c>
      <c r="I146" s="218" t="s">
        <v>196</v>
      </c>
      <c r="J146" s="218" t="s">
        <v>196</v>
      </c>
      <c r="K146" s="218" t="s">
        <v>196</v>
      </c>
      <c r="L146" s="218" t="s">
        <v>196</v>
      </c>
      <c r="M146" s="219">
        <v>-4.03</v>
      </c>
      <c r="N146" t="str">
        <f t="shared" si="2"/>
        <v>205300020100</v>
      </c>
    </row>
    <row r="147" spans="1:14" x14ac:dyDescent="0.25">
      <c r="A147" s="218" t="s">
        <v>108</v>
      </c>
      <c r="B147" s="218" t="s">
        <v>367</v>
      </c>
      <c r="C147" s="218" t="s">
        <v>368</v>
      </c>
      <c r="D147" s="218" t="s">
        <v>126</v>
      </c>
      <c r="E147" s="218" t="s">
        <v>132</v>
      </c>
      <c r="F147" s="218" t="s">
        <v>196</v>
      </c>
      <c r="G147" s="218" t="s">
        <v>141</v>
      </c>
      <c r="H147" s="218" t="s">
        <v>196</v>
      </c>
      <c r="I147" s="218" t="s">
        <v>196</v>
      </c>
      <c r="J147" s="218" t="s">
        <v>196</v>
      </c>
      <c r="K147" s="218" t="s">
        <v>196</v>
      </c>
      <c r="L147" s="218" t="s">
        <v>196</v>
      </c>
      <c r="M147" s="219">
        <v>-4.03</v>
      </c>
      <c r="N147" t="str">
        <f t="shared" si="2"/>
        <v>211000020100</v>
      </c>
    </row>
    <row r="148" spans="1:14" x14ac:dyDescent="0.25">
      <c r="A148" s="218" t="s">
        <v>108</v>
      </c>
      <c r="B148" s="218" t="s">
        <v>367</v>
      </c>
      <c r="C148" s="218" t="s">
        <v>368</v>
      </c>
      <c r="D148" s="218" t="s">
        <v>126</v>
      </c>
      <c r="E148" s="218" t="s">
        <v>132</v>
      </c>
      <c r="F148" s="218" t="s">
        <v>196</v>
      </c>
      <c r="G148" s="218" t="s">
        <v>124</v>
      </c>
      <c r="H148" s="218" t="s">
        <v>196</v>
      </c>
      <c r="I148" s="218" t="s">
        <v>196</v>
      </c>
      <c r="J148" s="218" t="s">
        <v>196</v>
      </c>
      <c r="K148" s="218" t="s">
        <v>196</v>
      </c>
      <c r="L148" s="218" t="s">
        <v>196</v>
      </c>
      <c r="M148" s="219">
        <v>-60.06</v>
      </c>
      <c r="N148" t="str">
        <f t="shared" si="2"/>
        <v>100000020100</v>
      </c>
    </row>
    <row r="149" spans="1:14" x14ac:dyDescent="0.25">
      <c r="A149" s="218" t="s">
        <v>108</v>
      </c>
      <c r="B149" s="218" t="s">
        <v>367</v>
      </c>
      <c r="C149" s="218" t="s">
        <v>368</v>
      </c>
      <c r="D149" s="218" t="s">
        <v>126</v>
      </c>
      <c r="E149" s="218" t="s">
        <v>132</v>
      </c>
      <c r="F149" s="218" t="s">
        <v>125</v>
      </c>
      <c r="G149" s="218" t="s">
        <v>152</v>
      </c>
      <c r="H149" s="218" t="s">
        <v>196</v>
      </c>
      <c r="I149" s="218" t="s">
        <v>133</v>
      </c>
      <c r="J149" s="218" t="s">
        <v>196</v>
      </c>
      <c r="K149" s="218" t="s">
        <v>196</v>
      </c>
      <c r="L149" s="218" t="s">
        <v>196</v>
      </c>
      <c r="M149" s="219">
        <v>4.03</v>
      </c>
      <c r="N149" t="str">
        <f t="shared" si="2"/>
        <v>723000020100</v>
      </c>
    </row>
    <row r="150" spans="1:14" x14ac:dyDescent="0.25">
      <c r="A150" s="218" t="s">
        <v>108</v>
      </c>
      <c r="B150" s="218" t="s">
        <v>367</v>
      </c>
      <c r="C150" s="218" t="s">
        <v>368</v>
      </c>
      <c r="D150" s="218" t="s">
        <v>126</v>
      </c>
      <c r="E150" s="218" t="s">
        <v>132</v>
      </c>
      <c r="F150" s="218" t="s">
        <v>125</v>
      </c>
      <c r="G150" s="218" t="s">
        <v>163</v>
      </c>
      <c r="H150" s="218" t="s">
        <v>196</v>
      </c>
      <c r="I150" s="218" t="s">
        <v>133</v>
      </c>
      <c r="J150" s="218" t="s">
        <v>196</v>
      </c>
      <c r="K150" s="218" t="s">
        <v>196</v>
      </c>
      <c r="L150" s="218" t="s">
        <v>196</v>
      </c>
      <c r="M150" s="219">
        <v>2.0299999999999998</v>
      </c>
      <c r="N150" t="str">
        <f t="shared" si="2"/>
        <v>715000020100</v>
      </c>
    </row>
    <row r="151" spans="1:14" x14ac:dyDescent="0.25">
      <c r="A151" s="218" t="s">
        <v>108</v>
      </c>
      <c r="B151" s="218" t="s">
        <v>367</v>
      </c>
      <c r="C151" s="218" t="s">
        <v>368</v>
      </c>
      <c r="D151" s="218" t="s">
        <v>126</v>
      </c>
      <c r="E151" s="218" t="s">
        <v>132</v>
      </c>
      <c r="F151" s="218" t="s">
        <v>125</v>
      </c>
      <c r="G151" s="218" t="s">
        <v>163</v>
      </c>
      <c r="H151" s="218" t="s">
        <v>196</v>
      </c>
      <c r="I151" s="218" t="s">
        <v>133</v>
      </c>
      <c r="J151" s="218" t="s">
        <v>196</v>
      </c>
      <c r="K151" s="218" t="s">
        <v>196</v>
      </c>
      <c r="L151" s="218" t="s">
        <v>196</v>
      </c>
      <c r="M151" s="219">
        <v>63</v>
      </c>
      <c r="N151" t="str">
        <f t="shared" si="2"/>
        <v>715000020100</v>
      </c>
    </row>
    <row r="152" spans="1:14" x14ac:dyDescent="0.25">
      <c r="A152" s="218" t="s">
        <v>108</v>
      </c>
      <c r="B152" s="218" t="s">
        <v>367</v>
      </c>
      <c r="C152" s="218" t="s">
        <v>368</v>
      </c>
      <c r="D152" s="218" t="s">
        <v>126</v>
      </c>
      <c r="E152" s="218" t="s">
        <v>132</v>
      </c>
      <c r="F152" s="218" t="s">
        <v>125</v>
      </c>
      <c r="G152" s="218" t="s">
        <v>153</v>
      </c>
      <c r="H152" s="218" t="s">
        <v>196</v>
      </c>
      <c r="I152" s="218" t="s">
        <v>133</v>
      </c>
      <c r="J152" s="218" t="s">
        <v>196</v>
      </c>
      <c r="K152" s="218" t="s">
        <v>196</v>
      </c>
      <c r="L152" s="218" t="s">
        <v>196</v>
      </c>
      <c r="M152" s="219">
        <v>0.94</v>
      </c>
      <c r="N152" t="str">
        <f t="shared" si="2"/>
        <v>723100020100</v>
      </c>
    </row>
    <row r="153" spans="1:14" x14ac:dyDescent="0.25">
      <c r="A153" s="218" t="s">
        <v>108</v>
      </c>
      <c r="B153" s="218" t="s">
        <v>362</v>
      </c>
      <c r="C153" s="218" t="s">
        <v>363</v>
      </c>
      <c r="D153" s="218" t="s">
        <v>126</v>
      </c>
      <c r="E153" s="218" t="s">
        <v>127</v>
      </c>
      <c r="F153" s="218" t="s">
        <v>125</v>
      </c>
      <c r="G153" s="218" t="s">
        <v>163</v>
      </c>
      <c r="H153" s="218" t="s">
        <v>196</v>
      </c>
      <c r="I153" s="218" t="s">
        <v>128</v>
      </c>
      <c r="J153" s="218" t="s">
        <v>196</v>
      </c>
      <c r="K153" s="218" t="s">
        <v>196</v>
      </c>
      <c r="L153" s="218" t="s">
        <v>196</v>
      </c>
      <c r="M153" s="219">
        <v>1200</v>
      </c>
      <c r="N153" t="str">
        <f t="shared" si="2"/>
        <v>715000010100</v>
      </c>
    </row>
    <row r="154" spans="1:14" x14ac:dyDescent="0.25">
      <c r="A154" s="218" t="s">
        <v>108</v>
      </c>
      <c r="B154" s="218" t="s">
        <v>362</v>
      </c>
      <c r="C154" s="218" t="s">
        <v>363</v>
      </c>
      <c r="D154" s="218" t="s">
        <v>126</v>
      </c>
      <c r="E154" s="218" t="s">
        <v>127</v>
      </c>
      <c r="F154" s="218" t="s">
        <v>125</v>
      </c>
      <c r="G154" s="218" t="s">
        <v>152</v>
      </c>
      <c r="H154" s="218" t="s">
        <v>196</v>
      </c>
      <c r="I154" s="218" t="s">
        <v>128</v>
      </c>
      <c r="J154" s="218" t="s">
        <v>196</v>
      </c>
      <c r="K154" s="218" t="s">
        <v>196</v>
      </c>
      <c r="L154" s="218" t="s">
        <v>196</v>
      </c>
      <c r="M154" s="219">
        <v>74.400000000000006</v>
      </c>
      <c r="N154" t="str">
        <f t="shared" si="2"/>
        <v>723000010100</v>
      </c>
    </row>
    <row r="155" spans="1:14" x14ac:dyDescent="0.25">
      <c r="A155" s="218" t="s">
        <v>108</v>
      </c>
      <c r="B155" s="218" t="s">
        <v>362</v>
      </c>
      <c r="C155" s="218" t="s">
        <v>363</v>
      </c>
      <c r="D155" s="218" t="s">
        <v>126</v>
      </c>
      <c r="E155" s="218" t="s">
        <v>127</v>
      </c>
      <c r="F155" s="218" t="s">
        <v>125</v>
      </c>
      <c r="G155" s="218" t="s">
        <v>153</v>
      </c>
      <c r="H155" s="218" t="s">
        <v>196</v>
      </c>
      <c r="I155" s="218" t="s">
        <v>128</v>
      </c>
      <c r="J155" s="218" t="s">
        <v>196</v>
      </c>
      <c r="K155" s="218" t="s">
        <v>196</v>
      </c>
      <c r="L155" s="218" t="s">
        <v>196</v>
      </c>
      <c r="M155" s="219">
        <v>17.399999999999999</v>
      </c>
      <c r="N155" t="str">
        <f t="shared" si="2"/>
        <v>723100010100</v>
      </c>
    </row>
    <row r="156" spans="1:14" x14ac:dyDescent="0.25">
      <c r="A156" s="218" t="s">
        <v>108</v>
      </c>
      <c r="B156" s="218" t="s">
        <v>362</v>
      </c>
      <c r="C156" s="218" t="s">
        <v>363</v>
      </c>
      <c r="D156" s="218" t="s">
        <v>126</v>
      </c>
      <c r="E156" s="218" t="s">
        <v>127</v>
      </c>
      <c r="F156" s="218" t="s">
        <v>196</v>
      </c>
      <c r="G156" s="218" t="s">
        <v>141</v>
      </c>
      <c r="H156" s="218" t="s">
        <v>196</v>
      </c>
      <c r="I156" s="218" t="s">
        <v>196</v>
      </c>
      <c r="J156" s="218" t="s">
        <v>196</v>
      </c>
      <c r="K156" s="218" t="s">
        <v>196</v>
      </c>
      <c r="L156" s="218" t="s">
        <v>196</v>
      </c>
      <c r="M156" s="219">
        <v>-74.400000000000006</v>
      </c>
      <c r="N156" t="str">
        <f t="shared" si="2"/>
        <v>211000010100</v>
      </c>
    </row>
    <row r="157" spans="1:14" x14ac:dyDescent="0.25">
      <c r="A157" s="218" t="s">
        <v>108</v>
      </c>
      <c r="B157" s="218" t="s">
        <v>362</v>
      </c>
      <c r="C157" s="218" t="s">
        <v>363</v>
      </c>
      <c r="D157" s="218" t="s">
        <v>126</v>
      </c>
      <c r="E157" s="218" t="s">
        <v>127</v>
      </c>
      <c r="F157" s="218" t="s">
        <v>196</v>
      </c>
      <c r="G157" s="218" t="s">
        <v>135</v>
      </c>
      <c r="H157" s="218" t="s">
        <v>196</v>
      </c>
      <c r="I157" s="218" t="s">
        <v>196</v>
      </c>
      <c r="J157" s="218" t="s">
        <v>196</v>
      </c>
      <c r="K157" s="218" t="s">
        <v>196</v>
      </c>
      <c r="L157" s="218" t="s">
        <v>196</v>
      </c>
      <c r="M157" s="219">
        <v>-74.400000000000006</v>
      </c>
      <c r="N157" t="str">
        <f t="shared" si="2"/>
        <v>205300010100</v>
      </c>
    </row>
    <row r="158" spans="1:14" x14ac:dyDescent="0.25">
      <c r="A158" s="218" t="s">
        <v>108</v>
      </c>
      <c r="B158" s="218" t="s">
        <v>362</v>
      </c>
      <c r="C158" s="218" t="s">
        <v>363</v>
      </c>
      <c r="D158" s="218" t="s">
        <v>126</v>
      </c>
      <c r="E158" s="218" t="s">
        <v>127</v>
      </c>
      <c r="F158" s="218" t="s">
        <v>196</v>
      </c>
      <c r="G158" s="218" t="s">
        <v>147</v>
      </c>
      <c r="H158" s="218" t="s">
        <v>196</v>
      </c>
      <c r="I158" s="218" t="s">
        <v>196</v>
      </c>
      <c r="J158" s="218" t="s">
        <v>196</v>
      </c>
      <c r="K158" s="218" t="s">
        <v>196</v>
      </c>
      <c r="L158" s="218" t="s">
        <v>196</v>
      </c>
      <c r="M158" s="219">
        <v>-17.399999999999999</v>
      </c>
      <c r="N158" t="str">
        <f t="shared" si="2"/>
        <v>216000010100</v>
      </c>
    </row>
    <row r="159" spans="1:14" x14ac:dyDescent="0.25">
      <c r="A159" s="218" t="s">
        <v>108</v>
      </c>
      <c r="B159" s="218" t="s">
        <v>362</v>
      </c>
      <c r="C159" s="218" t="s">
        <v>363</v>
      </c>
      <c r="D159" s="218" t="s">
        <v>126</v>
      </c>
      <c r="E159" s="218" t="s">
        <v>127</v>
      </c>
      <c r="F159" s="218" t="s">
        <v>196</v>
      </c>
      <c r="G159" s="218" t="s">
        <v>144</v>
      </c>
      <c r="H159" s="218" t="s">
        <v>196</v>
      </c>
      <c r="I159" s="218" t="s">
        <v>196</v>
      </c>
      <c r="J159" s="218" t="s">
        <v>196</v>
      </c>
      <c r="K159" s="218" t="s">
        <v>196</v>
      </c>
      <c r="L159" s="218" t="s">
        <v>196</v>
      </c>
      <c r="M159" s="219">
        <v>-125.91</v>
      </c>
      <c r="N159" t="str">
        <f t="shared" si="2"/>
        <v>214000010100</v>
      </c>
    </row>
    <row r="160" spans="1:14" x14ac:dyDescent="0.25">
      <c r="A160" s="218" t="s">
        <v>108</v>
      </c>
      <c r="B160" s="218" t="s">
        <v>362</v>
      </c>
      <c r="C160" s="218" t="s">
        <v>363</v>
      </c>
      <c r="D160" s="218" t="s">
        <v>126</v>
      </c>
      <c r="E160" s="218" t="s">
        <v>127</v>
      </c>
      <c r="F160" s="218" t="s">
        <v>196</v>
      </c>
      <c r="G160" s="218" t="s">
        <v>138</v>
      </c>
      <c r="H160" s="218" t="s">
        <v>196</v>
      </c>
      <c r="I160" s="218" t="s">
        <v>196</v>
      </c>
      <c r="J160" s="218" t="s">
        <v>196</v>
      </c>
      <c r="K160" s="218" t="s">
        <v>196</v>
      </c>
      <c r="L160" s="218" t="s">
        <v>196</v>
      </c>
      <c r="M160" s="219">
        <v>-17.399999999999999</v>
      </c>
      <c r="N160" t="str">
        <f t="shared" si="2"/>
        <v>205800010100</v>
      </c>
    </row>
    <row r="161" spans="1:14" x14ac:dyDescent="0.25">
      <c r="A161" s="218" t="s">
        <v>108</v>
      </c>
      <c r="B161" s="218" t="s">
        <v>362</v>
      </c>
      <c r="C161" s="218" t="s">
        <v>363</v>
      </c>
      <c r="D161" s="218" t="s">
        <v>126</v>
      </c>
      <c r="E161" s="218" t="s">
        <v>127</v>
      </c>
      <c r="F161" s="218" t="s">
        <v>196</v>
      </c>
      <c r="G161" s="218" t="s">
        <v>145</v>
      </c>
      <c r="H161" s="218" t="s">
        <v>196</v>
      </c>
      <c r="I161" s="218" t="s">
        <v>196</v>
      </c>
      <c r="J161" s="218" t="s">
        <v>196</v>
      </c>
      <c r="K161" s="218" t="s">
        <v>196</v>
      </c>
      <c r="L161" s="218" t="s">
        <v>196</v>
      </c>
      <c r="M161" s="219">
        <v>-53.88</v>
      </c>
      <c r="N161" t="str">
        <f t="shared" si="2"/>
        <v>215000010100</v>
      </c>
    </row>
    <row r="162" spans="1:14" x14ac:dyDescent="0.25">
      <c r="A162" s="218" t="s">
        <v>108</v>
      </c>
      <c r="B162" s="218" t="s">
        <v>362</v>
      </c>
      <c r="C162" s="218" t="s">
        <v>363</v>
      </c>
      <c r="D162" s="218" t="s">
        <v>126</v>
      </c>
      <c r="E162" s="218" t="s">
        <v>127</v>
      </c>
      <c r="F162" s="218" t="s">
        <v>196</v>
      </c>
      <c r="G162" s="218" t="s">
        <v>124</v>
      </c>
      <c r="H162" s="218" t="s">
        <v>196</v>
      </c>
      <c r="I162" s="218" t="s">
        <v>196</v>
      </c>
      <c r="J162" s="218" t="s">
        <v>196</v>
      </c>
      <c r="K162" s="218" t="s">
        <v>196</v>
      </c>
      <c r="L162" s="218" t="s">
        <v>196</v>
      </c>
      <c r="M162" s="219">
        <v>-928.41</v>
      </c>
      <c r="N162" t="str">
        <f t="shared" si="2"/>
        <v>100000010100</v>
      </c>
    </row>
    <row r="163" spans="1:14" x14ac:dyDescent="0.25">
      <c r="A163" s="218" t="s">
        <v>108</v>
      </c>
      <c r="B163" s="218" t="s">
        <v>364</v>
      </c>
      <c r="C163" s="218" t="s">
        <v>365</v>
      </c>
      <c r="D163" s="218" t="s">
        <v>126</v>
      </c>
      <c r="E163" s="218" t="s">
        <v>127</v>
      </c>
      <c r="F163" s="218" t="s">
        <v>196</v>
      </c>
      <c r="G163" s="218" t="s">
        <v>145</v>
      </c>
      <c r="H163" s="218" t="s">
        <v>196</v>
      </c>
      <c r="I163" s="218" t="s">
        <v>196</v>
      </c>
      <c r="J163" s="218" t="s">
        <v>196</v>
      </c>
      <c r="K163" s="218" t="s">
        <v>196</v>
      </c>
      <c r="L163" s="218" t="s">
        <v>196</v>
      </c>
      <c r="M163" s="219">
        <v>-45.45</v>
      </c>
      <c r="N163" t="str">
        <f t="shared" si="2"/>
        <v>215000010100</v>
      </c>
    </row>
    <row r="164" spans="1:14" x14ac:dyDescent="0.25">
      <c r="A164" s="218" t="s">
        <v>108</v>
      </c>
      <c r="B164" s="218" t="s">
        <v>364</v>
      </c>
      <c r="C164" s="218" t="s">
        <v>365</v>
      </c>
      <c r="D164" s="218" t="s">
        <v>126</v>
      </c>
      <c r="E164" s="218" t="s">
        <v>127</v>
      </c>
      <c r="F164" s="218" t="s">
        <v>196</v>
      </c>
      <c r="G164" s="218" t="s">
        <v>124</v>
      </c>
      <c r="H164" s="218" t="s">
        <v>196</v>
      </c>
      <c r="I164" s="218" t="s">
        <v>196</v>
      </c>
      <c r="J164" s="218" t="s">
        <v>196</v>
      </c>
      <c r="K164" s="218" t="s">
        <v>196</v>
      </c>
      <c r="L164" s="218" t="s">
        <v>196</v>
      </c>
      <c r="M164" s="219">
        <v>-844.02</v>
      </c>
      <c r="N164" t="str">
        <f t="shared" si="2"/>
        <v>100000010100</v>
      </c>
    </row>
    <row r="165" spans="1:14" x14ac:dyDescent="0.25">
      <c r="A165" s="218" t="s">
        <v>108</v>
      </c>
      <c r="B165" s="218" t="s">
        <v>364</v>
      </c>
      <c r="C165" s="218" t="s">
        <v>365</v>
      </c>
      <c r="D165" s="218" t="s">
        <v>126</v>
      </c>
      <c r="E165" s="218" t="s">
        <v>127</v>
      </c>
      <c r="F165" s="218" t="s">
        <v>196</v>
      </c>
      <c r="G165" s="218" t="s">
        <v>135</v>
      </c>
      <c r="H165" s="218" t="s">
        <v>196</v>
      </c>
      <c r="I165" s="218" t="s">
        <v>196</v>
      </c>
      <c r="J165" s="218" t="s">
        <v>196</v>
      </c>
      <c r="K165" s="218" t="s">
        <v>196</v>
      </c>
      <c r="L165" s="218" t="s">
        <v>196</v>
      </c>
      <c r="M165" s="219">
        <v>-66.959999999999994</v>
      </c>
      <c r="N165" t="str">
        <f t="shared" si="2"/>
        <v>205300010100</v>
      </c>
    </row>
    <row r="166" spans="1:14" x14ac:dyDescent="0.25">
      <c r="A166" s="218" t="s">
        <v>108</v>
      </c>
      <c r="B166" s="218" t="s">
        <v>364</v>
      </c>
      <c r="C166" s="218" t="s">
        <v>365</v>
      </c>
      <c r="D166" s="218" t="s">
        <v>126</v>
      </c>
      <c r="E166" s="218" t="s">
        <v>127</v>
      </c>
      <c r="F166" s="218" t="s">
        <v>196</v>
      </c>
      <c r="G166" s="218" t="s">
        <v>147</v>
      </c>
      <c r="H166" s="218" t="s">
        <v>196</v>
      </c>
      <c r="I166" s="218" t="s">
        <v>196</v>
      </c>
      <c r="J166" s="218" t="s">
        <v>196</v>
      </c>
      <c r="K166" s="218" t="s">
        <v>196</v>
      </c>
      <c r="L166" s="218" t="s">
        <v>196</v>
      </c>
      <c r="M166" s="219">
        <v>-15.66</v>
      </c>
      <c r="N166" t="str">
        <f t="shared" si="2"/>
        <v>216000010100</v>
      </c>
    </row>
    <row r="167" spans="1:14" x14ac:dyDescent="0.25">
      <c r="A167" s="218" t="s">
        <v>108</v>
      </c>
      <c r="B167" s="218" t="s">
        <v>364</v>
      </c>
      <c r="C167" s="218" t="s">
        <v>365</v>
      </c>
      <c r="D167" s="218" t="s">
        <v>126</v>
      </c>
      <c r="E167" s="218" t="s">
        <v>127</v>
      </c>
      <c r="F167" s="218" t="s">
        <v>196</v>
      </c>
      <c r="G167" s="218" t="s">
        <v>144</v>
      </c>
      <c r="H167" s="218" t="s">
        <v>196</v>
      </c>
      <c r="I167" s="218" t="s">
        <v>196</v>
      </c>
      <c r="J167" s="218" t="s">
        <v>196</v>
      </c>
      <c r="K167" s="218" t="s">
        <v>196</v>
      </c>
      <c r="L167" s="218" t="s">
        <v>196</v>
      </c>
      <c r="M167" s="219">
        <v>-107.91</v>
      </c>
      <c r="N167" t="str">
        <f t="shared" si="2"/>
        <v>214000010100</v>
      </c>
    </row>
    <row r="168" spans="1:14" x14ac:dyDescent="0.25">
      <c r="A168" s="218" t="s">
        <v>108</v>
      </c>
      <c r="B168" s="218" t="s">
        <v>364</v>
      </c>
      <c r="C168" s="218" t="s">
        <v>365</v>
      </c>
      <c r="D168" s="218" t="s">
        <v>126</v>
      </c>
      <c r="E168" s="218" t="s">
        <v>127</v>
      </c>
      <c r="F168" s="218" t="s">
        <v>196</v>
      </c>
      <c r="G168" s="218" t="s">
        <v>138</v>
      </c>
      <c r="H168" s="218" t="s">
        <v>196</v>
      </c>
      <c r="I168" s="218" t="s">
        <v>196</v>
      </c>
      <c r="J168" s="218" t="s">
        <v>196</v>
      </c>
      <c r="K168" s="218" t="s">
        <v>196</v>
      </c>
      <c r="L168" s="218" t="s">
        <v>196</v>
      </c>
      <c r="M168" s="219">
        <v>-15.66</v>
      </c>
      <c r="N168" t="str">
        <f t="shared" si="2"/>
        <v>205800010100</v>
      </c>
    </row>
    <row r="169" spans="1:14" x14ac:dyDescent="0.25">
      <c r="A169" s="218" t="s">
        <v>108</v>
      </c>
      <c r="B169" s="218" t="s">
        <v>364</v>
      </c>
      <c r="C169" s="218" t="s">
        <v>365</v>
      </c>
      <c r="D169" s="218" t="s">
        <v>126</v>
      </c>
      <c r="E169" s="218" t="s">
        <v>127</v>
      </c>
      <c r="F169" s="218" t="s">
        <v>125</v>
      </c>
      <c r="G169" s="218" t="s">
        <v>163</v>
      </c>
      <c r="H169" s="218" t="s">
        <v>196</v>
      </c>
      <c r="I169" s="218" t="s">
        <v>128</v>
      </c>
      <c r="J169" s="218" t="s">
        <v>196</v>
      </c>
      <c r="K169" s="218" t="s">
        <v>196</v>
      </c>
      <c r="L169" s="218" t="s">
        <v>196</v>
      </c>
      <c r="M169" s="219">
        <v>1080</v>
      </c>
      <c r="N169" t="str">
        <f t="shared" si="2"/>
        <v>715000010100</v>
      </c>
    </row>
    <row r="170" spans="1:14" x14ac:dyDescent="0.25">
      <c r="A170" s="218" t="s">
        <v>108</v>
      </c>
      <c r="B170" s="218" t="s">
        <v>364</v>
      </c>
      <c r="C170" s="218" t="s">
        <v>365</v>
      </c>
      <c r="D170" s="218" t="s">
        <v>126</v>
      </c>
      <c r="E170" s="218" t="s">
        <v>127</v>
      </c>
      <c r="F170" s="218" t="s">
        <v>125</v>
      </c>
      <c r="G170" s="218" t="s">
        <v>152</v>
      </c>
      <c r="H170" s="218" t="s">
        <v>196</v>
      </c>
      <c r="I170" s="218" t="s">
        <v>128</v>
      </c>
      <c r="J170" s="218" t="s">
        <v>196</v>
      </c>
      <c r="K170" s="218" t="s">
        <v>196</v>
      </c>
      <c r="L170" s="218" t="s">
        <v>196</v>
      </c>
      <c r="M170" s="219">
        <v>66.959999999999994</v>
      </c>
      <c r="N170" t="str">
        <f t="shared" si="2"/>
        <v>723000010100</v>
      </c>
    </row>
    <row r="171" spans="1:14" x14ac:dyDescent="0.25">
      <c r="A171" s="218" t="s">
        <v>108</v>
      </c>
      <c r="B171" s="218" t="s">
        <v>364</v>
      </c>
      <c r="C171" s="218" t="s">
        <v>365</v>
      </c>
      <c r="D171" s="218" t="s">
        <v>126</v>
      </c>
      <c r="E171" s="218" t="s">
        <v>127</v>
      </c>
      <c r="F171" s="218" t="s">
        <v>125</v>
      </c>
      <c r="G171" s="218" t="s">
        <v>153</v>
      </c>
      <c r="H171" s="218" t="s">
        <v>196</v>
      </c>
      <c r="I171" s="218" t="s">
        <v>128</v>
      </c>
      <c r="J171" s="218" t="s">
        <v>196</v>
      </c>
      <c r="K171" s="218" t="s">
        <v>196</v>
      </c>
      <c r="L171" s="218" t="s">
        <v>196</v>
      </c>
      <c r="M171" s="219">
        <v>15.66</v>
      </c>
      <c r="N171" t="str">
        <f t="shared" si="2"/>
        <v>723100010100</v>
      </c>
    </row>
    <row r="172" spans="1:14" x14ac:dyDescent="0.25">
      <c r="A172" s="218" t="s">
        <v>108</v>
      </c>
      <c r="B172" s="218" t="s">
        <v>364</v>
      </c>
      <c r="C172" s="218" t="s">
        <v>365</v>
      </c>
      <c r="D172" s="218" t="s">
        <v>126</v>
      </c>
      <c r="E172" s="218" t="s">
        <v>127</v>
      </c>
      <c r="F172" s="218" t="s">
        <v>196</v>
      </c>
      <c r="G172" s="218" t="s">
        <v>141</v>
      </c>
      <c r="H172" s="218" t="s">
        <v>196</v>
      </c>
      <c r="I172" s="218" t="s">
        <v>196</v>
      </c>
      <c r="J172" s="218" t="s">
        <v>196</v>
      </c>
      <c r="K172" s="218" t="s">
        <v>196</v>
      </c>
      <c r="L172" s="218" t="s">
        <v>196</v>
      </c>
      <c r="M172" s="219">
        <v>-66.959999999999994</v>
      </c>
      <c r="N172" t="str">
        <f t="shared" si="2"/>
        <v>211000010100</v>
      </c>
    </row>
    <row r="173" spans="1:14" x14ac:dyDescent="0.25">
      <c r="A173" s="218" t="s">
        <v>108</v>
      </c>
      <c r="B173" s="218" t="s">
        <v>270</v>
      </c>
      <c r="C173" s="218" t="s">
        <v>271</v>
      </c>
      <c r="D173" s="218" t="s">
        <v>126</v>
      </c>
      <c r="E173" s="218" t="s">
        <v>127</v>
      </c>
      <c r="F173" s="218" t="s">
        <v>196</v>
      </c>
      <c r="G173" s="218" t="s">
        <v>138</v>
      </c>
      <c r="H173" s="218" t="s">
        <v>196</v>
      </c>
      <c r="I173" s="218" t="s">
        <v>196</v>
      </c>
      <c r="J173" s="218" t="s">
        <v>196</v>
      </c>
      <c r="K173" s="218" t="s">
        <v>196</v>
      </c>
      <c r="L173" s="218" t="s">
        <v>196</v>
      </c>
      <c r="M173" s="219">
        <v>-28.41</v>
      </c>
      <c r="N173" t="str">
        <f t="shared" si="2"/>
        <v>205800010100</v>
      </c>
    </row>
    <row r="174" spans="1:14" x14ac:dyDescent="0.25">
      <c r="A174" s="218" t="s">
        <v>108</v>
      </c>
      <c r="B174" s="218" t="s">
        <v>270</v>
      </c>
      <c r="C174" s="218" t="s">
        <v>271</v>
      </c>
      <c r="D174" s="218" t="s">
        <v>126</v>
      </c>
      <c r="E174" s="218" t="s">
        <v>127</v>
      </c>
      <c r="F174" s="218" t="s">
        <v>196</v>
      </c>
      <c r="G174" s="218" t="s">
        <v>145</v>
      </c>
      <c r="H174" s="218" t="s">
        <v>196</v>
      </c>
      <c r="I174" s="218" t="s">
        <v>196</v>
      </c>
      <c r="J174" s="218" t="s">
        <v>196</v>
      </c>
      <c r="K174" s="218" t="s">
        <v>196</v>
      </c>
      <c r="L174" s="218" t="s">
        <v>196</v>
      </c>
      <c r="M174" s="219">
        <v>-94.59</v>
      </c>
      <c r="N174" t="str">
        <f t="shared" si="2"/>
        <v>215000010100</v>
      </c>
    </row>
    <row r="175" spans="1:14" x14ac:dyDescent="0.25">
      <c r="A175" s="218" t="s">
        <v>108</v>
      </c>
      <c r="B175" s="218" t="s">
        <v>270</v>
      </c>
      <c r="C175" s="218" t="s">
        <v>271</v>
      </c>
      <c r="D175" s="218" t="s">
        <v>126</v>
      </c>
      <c r="E175" s="218" t="s">
        <v>127</v>
      </c>
      <c r="F175" s="218" t="s">
        <v>196</v>
      </c>
      <c r="G175" s="218" t="s">
        <v>124</v>
      </c>
      <c r="H175" s="218" t="s">
        <v>196</v>
      </c>
      <c r="I175" s="218" t="s">
        <v>196</v>
      </c>
      <c r="J175" s="218" t="s">
        <v>196</v>
      </c>
      <c r="K175" s="218" t="s">
        <v>196</v>
      </c>
      <c r="L175" s="218" t="s">
        <v>196</v>
      </c>
      <c r="M175" s="219">
        <v>-1382.91</v>
      </c>
      <c r="N175" t="str">
        <f t="shared" si="2"/>
        <v>100000010100</v>
      </c>
    </row>
    <row r="176" spans="1:14" x14ac:dyDescent="0.25">
      <c r="A176" s="218" t="s">
        <v>108</v>
      </c>
      <c r="B176" s="218" t="s">
        <v>270</v>
      </c>
      <c r="C176" s="218" t="s">
        <v>271</v>
      </c>
      <c r="D176" s="218" t="s">
        <v>126</v>
      </c>
      <c r="E176" s="218" t="s">
        <v>127</v>
      </c>
      <c r="F176" s="218" t="s">
        <v>125</v>
      </c>
      <c r="G176" s="218" t="s">
        <v>149</v>
      </c>
      <c r="H176" s="218" t="s">
        <v>196</v>
      </c>
      <c r="I176" s="218" t="s">
        <v>128</v>
      </c>
      <c r="J176" s="218" t="s">
        <v>196</v>
      </c>
      <c r="K176" s="218" t="s">
        <v>196</v>
      </c>
      <c r="L176" s="218" t="s">
        <v>196</v>
      </c>
      <c r="M176" s="219">
        <v>2111.1999999999998</v>
      </c>
      <c r="N176" t="str">
        <f t="shared" si="2"/>
        <v>710000010100</v>
      </c>
    </row>
    <row r="177" spans="1:14" x14ac:dyDescent="0.25">
      <c r="A177" s="218" t="s">
        <v>108</v>
      </c>
      <c r="B177" s="218" t="s">
        <v>270</v>
      </c>
      <c r="C177" s="218" t="s">
        <v>271</v>
      </c>
      <c r="D177" s="218" t="s">
        <v>126</v>
      </c>
      <c r="E177" s="218" t="s">
        <v>127</v>
      </c>
      <c r="F177" s="218" t="s">
        <v>125</v>
      </c>
      <c r="G177" s="218" t="s">
        <v>152</v>
      </c>
      <c r="H177" s="218" t="s">
        <v>196</v>
      </c>
      <c r="I177" s="218" t="s">
        <v>128</v>
      </c>
      <c r="J177" s="218" t="s">
        <v>196</v>
      </c>
      <c r="K177" s="218" t="s">
        <v>196</v>
      </c>
      <c r="L177" s="218" t="s">
        <v>196</v>
      </c>
      <c r="M177" s="219">
        <v>121.46</v>
      </c>
      <c r="N177" t="str">
        <f t="shared" si="2"/>
        <v>723000010100</v>
      </c>
    </row>
    <row r="178" spans="1:14" x14ac:dyDescent="0.25">
      <c r="A178" s="218" t="s">
        <v>108</v>
      </c>
      <c r="B178" s="218" t="s">
        <v>270</v>
      </c>
      <c r="C178" s="218" t="s">
        <v>271</v>
      </c>
      <c r="D178" s="218" t="s">
        <v>126</v>
      </c>
      <c r="E178" s="218" t="s">
        <v>127</v>
      </c>
      <c r="F178" s="218" t="s">
        <v>125</v>
      </c>
      <c r="G178" s="218" t="s">
        <v>153</v>
      </c>
      <c r="H178" s="218" t="s">
        <v>196</v>
      </c>
      <c r="I178" s="218" t="s">
        <v>128</v>
      </c>
      <c r="J178" s="218" t="s">
        <v>196</v>
      </c>
      <c r="K178" s="218" t="s">
        <v>196</v>
      </c>
      <c r="L178" s="218" t="s">
        <v>196</v>
      </c>
      <c r="M178" s="219">
        <v>28.41</v>
      </c>
      <c r="N178" t="str">
        <f t="shared" si="2"/>
        <v>723100010100</v>
      </c>
    </row>
    <row r="179" spans="1:14" x14ac:dyDescent="0.25">
      <c r="A179" s="218" t="s">
        <v>108</v>
      </c>
      <c r="B179" s="218" t="s">
        <v>270</v>
      </c>
      <c r="C179" s="218" t="s">
        <v>271</v>
      </c>
      <c r="D179" s="218" t="s">
        <v>126</v>
      </c>
      <c r="E179" s="218" t="s">
        <v>127</v>
      </c>
      <c r="F179" s="218" t="s">
        <v>125</v>
      </c>
      <c r="G179" s="218" t="s">
        <v>154</v>
      </c>
      <c r="H179" s="218" t="s">
        <v>196</v>
      </c>
      <c r="I179" s="218" t="s">
        <v>128</v>
      </c>
      <c r="J179" s="218" t="s">
        <v>196</v>
      </c>
      <c r="K179" s="218" t="s">
        <v>196</v>
      </c>
      <c r="L179" s="218" t="s">
        <v>196</v>
      </c>
      <c r="M179" s="219">
        <v>736.65</v>
      </c>
      <c r="N179" t="str">
        <f t="shared" si="2"/>
        <v>724000010100</v>
      </c>
    </row>
    <row r="180" spans="1:14" x14ac:dyDescent="0.25">
      <c r="A180" s="218" t="s">
        <v>108</v>
      </c>
      <c r="B180" s="218" t="s">
        <v>270</v>
      </c>
      <c r="C180" s="218" t="s">
        <v>271</v>
      </c>
      <c r="D180" s="218" t="s">
        <v>126</v>
      </c>
      <c r="E180" s="218" t="s">
        <v>127</v>
      </c>
      <c r="F180" s="218" t="s">
        <v>125</v>
      </c>
      <c r="G180" s="218" t="s">
        <v>156</v>
      </c>
      <c r="H180" s="218" t="s">
        <v>196</v>
      </c>
      <c r="I180" s="218" t="s">
        <v>128</v>
      </c>
      <c r="J180" s="218" t="s">
        <v>196</v>
      </c>
      <c r="K180" s="218" t="s">
        <v>196</v>
      </c>
      <c r="L180" s="218" t="s">
        <v>196</v>
      </c>
      <c r="M180" s="219">
        <v>2.87</v>
      </c>
      <c r="N180" t="str">
        <f t="shared" si="2"/>
        <v>725000010100</v>
      </c>
    </row>
    <row r="181" spans="1:14" x14ac:dyDescent="0.25">
      <c r="A181" s="218" t="s">
        <v>108</v>
      </c>
      <c r="B181" s="218" t="s">
        <v>270</v>
      </c>
      <c r="C181" s="218" t="s">
        <v>271</v>
      </c>
      <c r="D181" s="218" t="s">
        <v>126</v>
      </c>
      <c r="E181" s="218" t="s">
        <v>127</v>
      </c>
      <c r="F181" s="218" t="s">
        <v>125</v>
      </c>
      <c r="G181" s="218" t="s">
        <v>151</v>
      </c>
      <c r="H181" s="218" t="s">
        <v>196</v>
      </c>
      <c r="I181" s="218" t="s">
        <v>128</v>
      </c>
      <c r="J181" s="218" t="s">
        <v>196</v>
      </c>
      <c r="K181" s="218" t="s">
        <v>196</v>
      </c>
      <c r="L181" s="218" t="s">
        <v>196</v>
      </c>
      <c r="M181" s="219">
        <v>9.9</v>
      </c>
      <c r="N181" t="str">
        <f t="shared" si="2"/>
        <v>722100010100</v>
      </c>
    </row>
    <row r="182" spans="1:14" x14ac:dyDescent="0.25">
      <c r="A182" s="218" t="s">
        <v>108</v>
      </c>
      <c r="B182" s="218" t="s">
        <v>270</v>
      </c>
      <c r="C182" s="218" t="s">
        <v>271</v>
      </c>
      <c r="D182" s="218" t="s">
        <v>126</v>
      </c>
      <c r="E182" s="218" t="s">
        <v>127</v>
      </c>
      <c r="F182" s="218" t="s">
        <v>125</v>
      </c>
      <c r="G182" s="218" t="s">
        <v>157</v>
      </c>
      <c r="H182" s="218" t="s">
        <v>196</v>
      </c>
      <c r="I182" s="218" t="s">
        <v>128</v>
      </c>
      <c r="J182" s="218" t="s">
        <v>196</v>
      </c>
      <c r="K182" s="218" t="s">
        <v>196</v>
      </c>
      <c r="L182" s="218" t="s">
        <v>196</v>
      </c>
      <c r="M182" s="219">
        <v>139.34</v>
      </c>
      <c r="N182" t="str">
        <f t="shared" si="2"/>
        <v>726900010100</v>
      </c>
    </row>
    <row r="183" spans="1:14" x14ac:dyDescent="0.25">
      <c r="A183" s="218" t="s">
        <v>108</v>
      </c>
      <c r="B183" s="218" t="s">
        <v>270</v>
      </c>
      <c r="C183" s="218" t="s">
        <v>271</v>
      </c>
      <c r="D183" s="218" t="s">
        <v>126</v>
      </c>
      <c r="E183" s="218" t="s">
        <v>127</v>
      </c>
      <c r="F183" s="218" t="s">
        <v>125</v>
      </c>
      <c r="G183" s="218" t="s">
        <v>157</v>
      </c>
      <c r="H183" s="218" t="s">
        <v>196</v>
      </c>
      <c r="I183" s="218" t="s">
        <v>128</v>
      </c>
      <c r="J183" s="218" t="s">
        <v>196</v>
      </c>
      <c r="K183" s="218" t="s">
        <v>196</v>
      </c>
      <c r="L183" s="218" t="s">
        <v>196</v>
      </c>
      <c r="M183" s="219">
        <v>25.33</v>
      </c>
      <c r="N183" t="str">
        <f t="shared" si="2"/>
        <v>726900010100</v>
      </c>
    </row>
    <row r="184" spans="1:14" x14ac:dyDescent="0.25">
      <c r="A184" s="218" t="s">
        <v>108</v>
      </c>
      <c r="B184" s="218" t="s">
        <v>270</v>
      </c>
      <c r="C184" s="218" t="s">
        <v>271</v>
      </c>
      <c r="D184" s="218" t="s">
        <v>126</v>
      </c>
      <c r="E184" s="218" t="s">
        <v>127</v>
      </c>
      <c r="F184" s="218" t="s">
        <v>196</v>
      </c>
      <c r="G184" s="218" t="s">
        <v>139</v>
      </c>
      <c r="H184" s="218" t="s">
        <v>196</v>
      </c>
      <c r="I184" s="218" t="s">
        <v>196</v>
      </c>
      <c r="J184" s="218" t="s">
        <v>196</v>
      </c>
      <c r="K184" s="218" t="s">
        <v>196</v>
      </c>
      <c r="L184" s="218" t="s">
        <v>196</v>
      </c>
      <c r="M184" s="219">
        <v>-19.23</v>
      </c>
      <c r="N184" t="str">
        <f t="shared" si="2"/>
        <v>210000010100</v>
      </c>
    </row>
    <row r="185" spans="1:14" x14ac:dyDescent="0.25">
      <c r="A185" s="218" t="s">
        <v>108</v>
      </c>
      <c r="B185" s="218" t="s">
        <v>270</v>
      </c>
      <c r="C185" s="218" t="s">
        <v>271</v>
      </c>
      <c r="D185" s="218" t="s">
        <v>126</v>
      </c>
      <c r="E185" s="218" t="s">
        <v>127</v>
      </c>
      <c r="F185" s="218" t="s">
        <v>196</v>
      </c>
      <c r="G185" s="218" t="s">
        <v>142</v>
      </c>
      <c r="H185" s="218" t="s">
        <v>196</v>
      </c>
      <c r="I185" s="218" t="s">
        <v>196</v>
      </c>
      <c r="J185" s="218" t="s">
        <v>196</v>
      </c>
      <c r="K185" s="218" t="s">
        <v>196</v>
      </c>
      <c r="L185" s="218" t="s">
        <v>196</v>
      </c>
      <c r="M185" s="219">
        <v>-4.4000000000000004</v>
      </c>
      <c r="N185" t="str">
        <f t="shared" si="2"/>
        <v>212500010100</v>
      </c>
    </row>
    <row r="186" spans="1:14" x14ac:dyDescent="0.25">
      <c r="A186" s="218" t="s">
        <v>108</v>
      </c>
      <c r="B186" s="218" t="s">
        <v>270</v>
      </c>
      <c r="C186" s="218" t="s">
        <v>271</v>
      </c>
      <c r="D186" s="218" t="s">
        <v>126</v>
      </c>
      <c r="E186" s="218" t="s">
        <v>127</v>
      </c>
      <c r="F186" s="218" t="s">
        <v>196</v>
      </c>
      <c r="G186" s="218" t="s">
        <v>140</v>
      </c>
      <c r="H186" s="218" t="s">
        <v>196</v>
      </c>
      <c r="I186" s="218" t="s">
        <v>196</v>
      </c>
      <c r="J186" s="218" t="s">
        <v>196</v>
      </c>
      <c r="K186" s="218" t="s">
        <v>196</v>
      </c>
      <c r="L186" s="218" t="s">
        <v>196</v>
      </c>
      <c r="M186" s="219">
        <v>-139.34</v>
      </c>
      <c r="N186" t="str">
        <f t="shared" si="2"/>
        <v>210500010100</v>
      </c>
    </row>
    <row r="187" spans="1:14" x14ac:dyDescent="0.25">
      <c r="A187" s="218" t="s">
        <v>108</v>
      </c>
      <c r="B187" s="218" t="s">
        <v>270</v>
      </c>
      <c r="C187" s="218" t="s">
        <v>271</v>
      </c>
      <c r="D187" s="218" t="s">
        <v>126</v>
      </c>
      <c r="E187" s="218" t="s">
        <v>127</v>
      </c>
      <c r="F187" s="218" t="s">
        <v>196</v>
      </c>
      <c r="G187" s="218" t="s">
        <v>143</v>
      </c>
      <c r="H187" s="218" t="s">
        <v>196</v>
      </c>
      <c r="I187" s="218" t="s">
        <v>196</v>
      </c>
      <c r="J187" s="218" t="s">
        <v>196</v>
      </c>
      <c r="K187" s="218" t="s">
        <v>196</v>
      </c>
      <c r="L187" s="218" t="s">
        <v>196</v>
      </c>
      <c r="M187" s="219">
        <v>-108.5</v>
      </c>
      <c r="N187" t="str">
        <f t="shared" si="2"/>
        <v>213000010100</v>
      </c>
    </row>
    <row r="188" spans="1:14" x14ac:dyDescent="0.25">
      <c r="A188" s="218" t="s">
        <v>108</v>
      </c>
      <c r="B188" s="218" t="s">
        <v>270</v>
      </c>
      <c r="C188" s="218" t="s">
        <v>271</v>
      </c>
      <c r="D188" s="218" t="s">
        <v>126</v>
      </c>
      <c r="E188" s="218" t="s">
        <v>127</v>
      </c>
      <c r="F188" s="218" t="s">
        <v>196</v>
      </c>
      <c r="G188" s="218" t="s">
        <v>150</v>
      </c>
      <c r="H188" s="218" t="s">
        <v>196</v>
      </c>
      <c r="I188" s="218" t="s">
        <v>196</v>
      </c>
      <c r="J188" s="218" t="s">
        <v>196</v>
      </c>
      <c r="K188" s="218" t="s">
        <v>196</v>
      </c>
      <c r="L188" s="218" t="s">
        <v>196</v>
      </c>
      <c r="M188" s="219">
        <v>-20.66</v>
      </c>
      <c r="N188" t="str">
        <f t="shared" si="2"/>
        <v>219000010100</v>
      </c>
    </row>
    <row r="189" spans="1:14" x14ac:dyDescent="0.25">
      <c r="A189" s="218" t="s">
        <v>108</v>
      </c>
      <c r="B189" s="218" t="s">
        <v>270</v>
      </c>
      <c r="C189" s="218" t="s">
        <v>271</v>
      </c>
      <c r="D189" s="218" t="s">
        <v>126</v>
      </c>
      <c r="E189" s="218" t="s">
        <v>127</v>
      </c>
      <c r="F189" s="218" t="s">
        <v>196</v>
      </c>
      <c r="G189" s="218" t="s">
        <v>160</v>
      </c>
      <c r="H189" s="218" t="s">
        <v>196</v>
      </c>
      <c r="I189" s="218" t="s">
        <v>196</v>
      </c>
      <c r="J189" s="218" t="s">
        <v>196</v>
      </c>
      <c r="K189" s="218" t="s">
        <v>196</v>
      </c>
      <c r="L189" s="218" t="s">
        <v>196</v>
      </c>
      <c r="M189" s="219">
        <v>-9.9</v>
      </c>
      <c r="N189" t="str">
        <f t="shared" si="2"/>
        <v>205700010100</v>
      </c>
    </row>
    <row r="190" spans="1:14" x14ac:dyDescent="0.25">
      <c r="A190" s="218" t="s">
        <v>108</v>
      </c>
      <c r="B190" s="218" t="s">
        <v>270</v>
      </c>
      <c r="C190" s="218" t="s">
        <v>271</v>
      </c>
      <c r="D190" s="218" t="s">
        <v>126</v>
      </c>
      <c r="E190" s="218" t="s">
        <v>127</v>
      </c>
      <c r="F190" s="218" t="s">
        <v>196</v>
      </c>
      <c r="G190" s="218" t="s">
        <v>136</v>
      </c>
      <c r="H190" s="218" t="s">
        <v>196</v>
      </c>
      <c r="I190" s="218" t="s">
        <v>196</v>
      </c>
      <c r="J190" s="218" t="s">
        <v>196</v>
      </c>
      <c r="K190" s="218" t="s">
        <v>196</v>
      </c>
      <c r="L190" s="218" t="s">
        <v>196</v>
      </c>
      <c r="M190" s="219">
        <v>-2.87</v>
      </c>
      <c r="N190" t="str">
        <f t="shared" si="2"/>
        <v>205500010100</v>
      </c>
    </row>
    <row r="191" spans="1:14" x14ac:dyDescent="0.25">
      <c r="A191" s="218" t="s">
        <v>108</v>
      </c>
      <c r="B191" s="218" t="s">
        <v>270</v>
      </c>
      <c r="C191" s="218" t="s">
        <v>271</v>
      </c>
      <c r="D191" s="218" t="s">
        <v>126</v>
      </c>
      <c r="E191" s="218" t="s">
        <v>127</v>
      </c>
      <c r="F191" s="218" t="s">
        <v>196</v>
      </c>
      <c r="G191" s="218" t="s">
        <v>137</v>
      </c>
      <c r="H191" s="218" t="s">
        <v>196</v>
      </c>
      <c r="I191" s="218" t="s">
        <v>196</v>
      </c>
      <c r="J191" s="218" t="s">
        <v>196</v>
      </c>
      <c r="K191" s="218" t="s">
        <v>196</v>
      </c>
      <c r="L191" s="218" t="s">
        <v>196</v>
      </c>
      <c r="M191" s="219">
        <v>-736.65</v>
      </c>
      <c r="N191" t="str">
        <f t="shared" si="2"/>
        <v>205600010100</v>
      </c>
    </row>
    <row r="192" spans="1:14" x14ac:dyDescent="0.25">
      <c r="A192" s="218" t="s">
        <v>108</v>
      </c>
      <c r="B192" s="218" t="s">
        <v>270</v>
      </c>
      <c r="C192" s="218" t="s">
        <v>271</v>
      </c>
      <c r="D192" s="218" t="s">
        <v>126</v>
      </c>
      <c r="E192" s="218" t="s">
        <v>127</v>
      </c>
      <c r="F192" s="218" t="s">
        <v>196</v>
      </c>
      <c r="G192" s="218" t="s">
        <v>134</v>
      </c>
      <c r="H192" s="218" t="s">
        <v>196</v>
      </c>
      <c r="I192" s="218" t="s">
        <v>196</v>
      </c>
      <c r="J192" s="218" t="s">
        <v>196</v>
      </c>
      <c r="K192" s="218" t="s">
        <v>196</v>
      </c>
      <c r="L192" s="218" t="s">
        <v>196</v>
      </c>
      <c r="M192" s="219">
        <v>-139.34</v>
      </c>
      <c r="N192" t="str">
        <f t="shared" si="2"/>
        <v>205200010100</v>
      </c>
    </row>
    <row r="193" spans="1:14" x14ac:dyDescent="0.25">
      <c r="A193" s="218" t="s">
        <v>108</v>
      </c>
      <c r="B193" s="218" t="s">
        <v>270</v>
      </c>
      <c r="C193" s="218" t="s">
        <v>271</v>
      </c>
      <c r="D193" s="218" t="s">
        <v>126</v>
      </c>
      <c r="E193" s="218" t="s">
        <v>127</v>
      </c>
      <c r="F193" s="218" t="s">
        <v>196</v>
      </c>
      <c r="G193" s="218" t="s">
        <v>139</v>
      </c>
      <c r="H193" s="218" t="s">
        <v>196</v>
      </c>
      <c r="I193" s="218" t="s">
        <v>196</v>
      </c>
      <c r="J193" s="218" t="s">
        <v>196</v>
      </c>
      <c r="K193" s="218" t="s">
        <v>196</v>
      </c>
      <c r="L193" s="218" t="s">
        <v>196</v>
      </c>
      <c r="M193" s="219">
        <v>-25.33</v>
      </c>
      <c r="N193" t="str">
        <f t="shared" si="2"/>
        <v>210000010100</v>
      </c>
    </row>
    <row r="194" spans="1:14" x14ac:dyDescent="0.25">
      <c r="A194" s="218" t="s">
        <v>108</v>
      </c>
      <c r="B194" s="218" t="s">
        <v>270</v>
      </c>
      <c r="C194" s="218" t="s">
        <v>271</v>
      </c>
      <c r="D194" s="218" t="s">
        <v>126</v>
      </c>
      <c r="E194" s="218" t="s">
        <v>127</v>
      </c>
      <c r="F194" s="218" t="s">
        <v>196</v>
      </c>
      <c r="G194" s="218" t="s">
        <v>141</v>
      </c>
      <c r="H194" s="218" t="s">
        <v>196</v>
      </c>
      <c r="I194" s="218" t="s">
        <v>196</v>
      </c>
      <c r="J194" s="218" t="s">
        <v>196</v>
      </c>
      <c r="K194" s="218" t="s">
        <v>196</v>
      </c>
      <c r="L194" s="218" t="s">
        <v>196</v>
      </c>
      <c r="M194" s="219">
        <v>-121.46</v>
      </c>
      <c r="N194" t="str">
        <f t="shared" si="2"/>
        <v>211000010100</v>
      </c>
    </row>
    <row r="195" spans="1:14" x14ac:dyDescent="0.25">
      <c r="A195" s="218" t="s">
        <v>108</v>
      </c>
      <c r="B195" s="218" t="s">
        <v>270</v>
      </c>
      <c r="C195" s="218" t="s">
        <v>271</v>
      </c>
      <c r="D195" s="218" t="s">
        <v>126</v>
      </c>
      <c r="E195" s="218" t="s">
        <v>127</v>
      </c>
      <c r="F195" s="218" t="s">
        <v>196</v>
      </c>
      <c r="G195" s="218" t="s">
        <v>135</v>
      </c>
      <c r="H195" s="218" t="s">
        <v>196</v>
      </c>
      <c r="I195" s="218" t="s">
        <v>196</v>
      </c>
      <c r="J195" s="218" t="s">
        <v>196</v>
      </c>
      <c r="K195" s="218" t="s">
        <v>196</v>
      </c>
      <c r="L195" s="218" t="s">
        <v>196</v>
      </c>
      <c r="M195" s="219">
        <v>-121.46</v>
      </c>
      <c r="N195" t="str">
        <f t="shared" ref="N195:N258" si="3">CONCATENATE(G195,E195)</f>
        <v>205300010100</v>
      </c>
    </row>
    <row r="196" spans="1:14" x14ac:dyDescent="0.25">
      <c r="A196" s="218" t="s">
        <v>108</v>
      </c>
      <c r="B196" s="218" t="s">
        <v>270</v>
      </c>
      <c r="C196" s="218" t="s">
        <v>271</v>
      </c>
      <c r="D196" s="218" t="s">
        <v>126</v>
      </c>
      <c r="E196" s="218" t="s">
        <v>127</v>
      </c>
      <c r="F196" s="218" t="s">
        <v>196</v>
      </c>
      <c r="G196" s="218" t="s">
        <v>147</v>
      </c>
      <c r="H196" s="218" t="s">
        <v>196</v>
      </c>
      <c r="I196" s="218" t="s">
        <v>196</v>
      </c>
      <c r="J196" s="218" t="s">
        <v>196</v>
      </c>
      <c r="K196" s="218" t="s">
        <v>196</v>
      </c>
      <c r="L196" s="218" t="s">
        <v>196</v>
      </c>
      <c r="M196" s="219">
        <v>-28.41</v>
      </c>
      <c r="N196" t="str">
        <f t="shared" si="3"/>
        <v>216000010100</v>
      </c>
    </row>
    <row r="197" spans="1:14" x14ac:dyDescent="0.25">
      <c r="A197" s="218" t="s">
        <v>108</v>
      </c>
      <c r="B197" s="218" t="s">
        <v>270</v>
      </c>
      <c r="C197" s="218" t="s">
        <v>271</v>
      </c>
      <c r="D197" s="218" t="s">
        <v>126</v>
      </c>
      <c r="E197" s="218" t="s">
        <v>127</v>
      </c>
      <c r="F197" s="218" t="s">
        <v>196</v>
      </c>
      <c r="G197" s="218" t="s">
        <v>144</v>
      </c>
      <c r="H197" s="218" t="s">
        <v>196</v>
      </c>
      <c r="I197" s="218" t="s">
        <v>196</v>
      </c>
      <c r="J197" s="218" t="s">
        <v>196</v>
      </c>
      <c r="K197" s="218" t="s">
        <v>196</v>
      </c>
      <c r="L197" s="218" t="s">
        <v>196</v>
      </c>
      <c r="M197" s="219">
        <v>-191.7</v>
      </c>
      <c r="N197" t="str">
        <f t="shared" si="3"/>
        <v>214000010100</v>
      </c>
    </row>
    <row r="198" spans="1:14" x14ac:dyDescent="0.25">
      <c r="A198" s="218" t="s">
        <v>108</v>
      </c>
      <c r="B198" s="218" t="s">
        <v>230</v>
      </c>
      <c r="C198" s="218" t="s">
        <v>231</v>
      </c>
      <c r="D198" s="218" t="s">
        <v>126</v>
      </c>
      <c r="E198" s="218" t="s">
        <v>127</v>
      </c>
      <c r="F198" s="218" t="s">
        <v>196</v>
      </c>
      <c r="G198" s="218" t="s">
        <v>138</v>
      </c>
      <c r="H198" s="218" t="s">
        <v>196</v>
      </c>
      <c r="I198" s="218" t="s">
        <v>196</v>
      </c>
      <c r="J198" s="218" t="s">
        <v>196</v>
      </c>
      <c r="K198" s="218" t="s">
        <v>196</v>
      </c>
      <c r="L198" s="218" t="s">
        <v>196</v>
      </c>
      <c r="M198" s="219">
        <v>-19.68</v>
      </c>
      <c r="N198" t="str">
        <f t="shared" si="3"/>
        <v>205800010100</v>
      </c>
    </row>
    <row r="199" spans="1:14" x14ac:dyDescent="0.25">
      <c r="A199" s="218" t="s">
        <v>108</v>
      </c>
      <c r="B199" s="218" t="s">
        <v>230</v>
      </c>
      <c r="C199" s="218" t="s">
        <v>231</v>
      </c>
      <c r="D199" s="218" t="s">
        <v>126</v>
      </c>
      <c r="E199" s="218" t="s">
        <v>127</v>
      </c>
      <c r="F199" s="218" t="s">
        <v>196</v>
      </c>
      <c r="G199" s="218" t="s">
        <v>135</v>
      </c>
      <c r="H199" s="218" t="s">
        <v>196</v>
      </c>
      <c r="I199" s="218" t="s">
        <v>196</v>
      </c>
      <c r="J199" s="218" t="s">
        <v>196</v>
      </c>
      <c r="K199" s="218" t="s">
        <v>196</v>
      </c>
      <c r="L199" s="218" t="s">
        <v>196</v>
      </c>
      <c r="M199" s="219">
        <v>-84.13</v>
      </c>
      <c r="N199" t="str">
        <f t="shared" si="3"/>
        <v>205300010100</v>
      </c>
    </row>
    <row r="200" spans="1:14" x14ac:dyDescent="0.25">
      <c r="A200" s="218" t="s">
        <v>108</v>
      </c>
      <c r="B200" s="218" t="s">
        <v>230</v>
      </c>
      <c r="C200" s="218" t="s">
        <v>231</v>
      </c>
      <c r="D200" s="218" t="s">
        <v>126</v>
      </c>
      <c r="E200" s="218" t="s">
        <v>127</v>
      </c>
      <c r="F200" s="218" t="s">
        <v>196</v>
      </c>
      <c r="G200" s="218" t="s">
        <v>147</v>
      </c>
      <c r="H200" s="218" t="s">
        <v>196</v>
      </c>
      <c r="I200" s="218" t="s">
        <v>196</v>
      </c>
      <c r="J200" s="218" t="s">
        <v>196</v>
      </c>
      <c r="K200" s="218" t="s">
        <v>196</v>
      </c>
      <c r="L200" s="218" t="s">
        <v>196</v>
      </c>
      <c r="M200" s="219">
        <v>-19.68</v>
      </c>
      <c r="N200" t="str">
        <f t="shared" si="3"/>
        <v>216000010100</v>
      </c>
    </row>
    <row r="201" spans="1:14" x14ac:dyDescent="0.25">
      <c r="A201" s="218" t="s">
        <v>108</v>
      </c>
      <c r="B201" s="218" t="s">
        <v>230</v>
      </c>
      <c r="C201" s="218" t="s">
        <v>231</v>
      </c>
      <c r="D201" s="218" t="s">
        <v>126</v>
      </c>
      <c r="E201" s="218" t="s">
        <v>127</v>
      </c>
      <c r="F201" s="218" t="s">
        <v>196</v>
      </c>
      <c r="G201" s="218" t="s">
        <v>144</v>
      </c>
      <c r="H201" s="218" t="s">
        <v>196</v>
      </c>
      <c r="I201" s="218" t="s">
        <v>196</v>
      </c>
      <c r="J201" s="218" t="s">
        <v>196</v>
      </c>
      <c r="K201" s="218" t="s">
        <v>196</v>
      </c>
      <c r="L201" s="218" t="s">
        <v>196</v>
      </c>
      <c r="M201" s="219">
        <v>-158.68</v>
      </c>
      <c r="N201" t="str">
        <f t="shared" si="3"/>
        <v>214000010100</v>
      </c>
    </row>
    <row r="202" spans="1:14" x14ac:dyDescent="0.25">
      <c r="A202" s="218" t="s">
        <v>108</v>
      </c>
      <c r="B202" s="218" t="s">
        <v>230</v>
      </c>
      <c r="C202" s="218" t="s">
        <v>231</v>
      </c>
      <c r="D202" s="218" t="s">
        <v>126</v>
      </c>
      <c r="E202" s="218" t="s">
        <v>127</v>
      </c>
      <c r="F202" s="218" t="s">
        <v>196</v>
      </c>
      <c r="G202" s="218" t="s">
        <v>145</v>
      </c>
      <c r="H202" s="218" t="s">
        <v>196</v>
      </c>
      <c r="I202" s="218" t="s">
        <v>196</v>
      </c>
      <c r="J202" s="218" t="s">
        <v>196</v>
      </c>
      <c r="K202" s="218" t="s">
        <v>196</v>
      </c>
      <c r="L202" s="218" t="s">
        <v>196</v>
      </c>
      <c r="M202" s="219">
        <v>-59.26</v>
      </c>
      <c r="N202" t="str">
        <f t="shared" si="3"/>
        <v>215000010100</v>
      </c>
    </row>
    <row r="203" spans="1:14" x14ac:dyDescent="0.25">
      <c r="A203" s="218" t="s">
        <v>108</v>
      </c>
      <c r="B203" s="218" t="s">
        <v>230</v>
      </c>
      <c r="C203" s="218" t="s">
        <v>231</v>
      </c>
      <c r="D203" s="218" t="s">
        <v>126</v>
      </c>
      <c r="E203" s="218" t="s">
        <v>127</v>
      </c>
      <c r="F203" s="218" t="s">
        <v>196</v>
      </c>
      <c r="G203" s="218" t="s">
        <v>124</v>
      </c>
      <c r="H203" s="218" t="s">
        <v>196</v>
      </c>
      <c r="I203" s="218" t="s">
        <v>196</v>
      </c>
      <c r="J203" s="218" t="s">
        <v>196</v>
      </c>
      <c r="K203" s="218" t="s">
        <v>196</v>
      </c>
      <c r="L203" s="218" t="s">
        <v>196</v>
      </c>
      <c r="M203" s="219">
        <v>-942.85</v>
      </c>
      <c r="N203" t="str">
        <f t="shared" si="3"/>
        <v>100000010100</v>
      </c>
    </row>
    <row r="204" spans="1:14" x14ac:dyDescent="0.25">
      <c r="A204" s="218" t="s">
        <v>108</v>
      </c>
      <c r="B204" s="218" t="s">
        <v>230</v>
      </c>
      <c r="C204" s="218" t="s">
        <v>231</v>
      </c>
      <c r="D204" s="218" t="s">
        <v>126</v>
      </c>
      <c r="E204" s="218" t="s">
        <v>127</v>
      </c>
      <c r="F204" s="218" t="s">
        <v>125</v>
      </c>
      <c r="G204" s="218" t="s">
        <v>149</v>
      </c>
      <c r="H204" s="218" t="s">
        <v>196</v>
      </c>
      <c r="I204" s="218" t="s">
        <v>128</v>
      </c>
      <c r="J204" s="218" t="s">
        <v>196</v>
      </c>
      <c r="K204" s="218" t="s">
        <v>196</v>
      </c>
      <c r="L204" s="218" t="s">
        <v>196</v>
      </c>
      <c r="M204" s="219">
        <v>1400</v>
      </c>
      <c r="N204" t="str">
        <f t="shared" si="3"/>
        <v>710000010100</v>
      </c>
    </row>
    <row r="205" spans="1:14" x14ac:dyDescent="0.25">
      <c r="A205" s="218" t="s">
        <v>108</v>
      </c>
      <c r="B205" s="218" t="s">
        <v>230</v>
      </c>
      <c r="C205" s="218" t="s">
        <v>231</v>
      </c>
      <c r="D205" s="218" t="s">
        <v>126</v>
      </c>
      <c r="E205" s="218" t="s">
        <v>127</v>
      </c>
      <c r="F205" s="218" t="s">
        <v>125</v>
      </c>
      <c r="G205" s="218" t="s">
        <v>152</v>
      </c>
      <c r="H205" s="218" t="s">
        <v>196</v>
      </c>
      <c r="I205" s="218" t="s">
        <v>128</v>
      </c>
      <c r="J205" s="218" t="s">
        <v>196</v>
      </c>
      <c r="K205" s="218" t="s">
        <v>196</v>
      </c>
      <c r="L205" s="218" t="s">
        <v>196</v>
      </c>
      <c r="M205" s="219">
        <v>84.13</v>
      </c>
      <c r="N205" t="str">
        <f t="shared" si="3"/>
        <v>723000010100</v>
      </c>
    </row>
    <row r="206" spans="1:14" x14ac:dyDescent="0.25">
      <c r="A206" s="218" t="s">
        <v>108</v>
      </c>
      <c r="B206" s="218" t="s">
        <v>230</v>
      </c>
      <c r="C206" s="218" t="s">
        <v>231</v>
      </c>
      <c r="D206" s="218" t="s">
        <v>126</v>
      </c>
      <c r="E206" s="218" t="s">
        <v>127</v>
      </c>
      <c r="F206" s="218" t="s">
        <v>125</v>
      </c>
      <c r="G206" s="218" t="s">
        <v>153</v>
      </c>
      <c r="H206" s="218" t="s">
        <v>196</v>
      </c>
      <c r="I206" s="218" t="s">
        <v>128</v>
      </c>
      <c r="J206" s="218" t="s">
        <v>196</v>
      </c>
      <c r="K206" s="218" t="s">
        <v>196</v>
      </c>
      <c r="L206" s="218" t="s">
        <v>196</v>
      </c>
      <c r="M206" s="219">
        <v>19.68</v>
      </c>
      <c r="N206" t="str">
        <f t="shared" si="3"/>
        <v>723100010100</v>
      </c>
    </row>
    <row r="207" spans="1:14" x14ac:dyDescent="0.25">
      <c r="A207" s="218" t="s">
        <v>108</v>
      </c>
      <c r="B207" s="218" t="s">
        <v>230</v>
      </c>
      <c r="C207" s="218" t="s">
        <v>231</v>
      </c>
      <c r="D207" s="218" t="s">
        <v>126</v>
      </c>
      <c r="E207" s="218" t="s">
        <v>127</v>
      </c>
      <c r="F207" s="218" t="s">
        <v>125</v>
      </c>
      <c r="G207" s="218" t="s">
        <v>154</v>
      </c>
      <c r="H207" s="218" t="s">
        <v>196</v>
      </c>
      <c r="I207" s="218" t="s">
        <v>128</v>
      </c>
      <c r="J207" s="218" t="s">
        <v>196</v>
      </c>
      <c r="K207" s="218" t="s">
        <v>196</v>
      </c>
      <c r="L207" s="218" t="s">
        <v>196</v>
      </c>
      <c r="M207" s="219">
        <v>297.7</v>
      </c>
      <c r="N207" t="str">
        <f t="shared" si="3"/>
        <v>724000010100</v>
      </c>
    </row>
    <row r="208" spans="1:14" x14ac:dyDescent="0.25">
      <c r="A208" s="218" t="s">
        <v>108</v>
      </c>
      <c r="B208" s="218" t="s">
        <v>230</v>
      </c>
      <c r="C208" s="218" t="s">
        <v>231</v>
      </c>
      <c r="D208" s="218" t="s">
        <v>126</v>
      </c>
      <c r="E208" s="218" t="s">
        <v>127</v>
      </c>
      <c r="F208" s="218" t="s">
        <v>125</v>
      </c>
      <c r="G208" s="218" t="s">
        <v>157</v>
      </c>
      <c r="H208" s="218" t="s">
        <v>196</v>
      </c>
      <c r="I208" s="218" t="s">
        <v>128</v>
      </c>
      <c r="J208" s="218" t="s">
        <v>196</v>
      </c>
      <c r="K208" s="218" t="s">
        <v>196</v>
      </c>
      <c r="L208" s="218" t="s">
        <v>196</v>
      </c>
      <c r="M208" s="219">
        <v>92.4</v>
      </c>
      <c r="N208" t="str">
        <f t="shared" si="3"/>
        <v>726900010100</v>
      </c>
    </row>
    <row r="209" spans="1:14" x14ac:dyDescent="0.25">
      <c r="A209" s="218" t="s">
        <v>108</v>
      </c>
      <c r="B209" s="218" t="s">
        <v>230</v>
      </c>
      <c r="C209" s="218" t="s">
        <v>231</v>
      </c>
      <c r="D209" s="218" t="s">
        <v>126</v>
      </c>
      <c r="E209" s="218" t="s">
        <v>127</v>
      </c>
      <c r="F209" s="218" t="s">
        <v>125</v>
      </c>
      <c r="G209" s="218" t="s">
        <v>157</v>
      </c>
      <c r="H209" s="218" t="s">
        <v>196</v>
      </c>
      <c r="I209" s="218" t="s">
        <v>128</v>
      </c>
      <c r="J209" s="218" t="s">
        <v>196</v>
      </c>
      <c r="K209" s="218" t="s">
        <v>196</v>
      </c>
      <c r="L209" s="218" t="s">
        <v>196</v>
      </c>
      <c r="M209" s="219">
        <v>16.8</v>
      </c>
      <c r="N209" t="str">
        <f t="shared" si="3"/>
        <v>726900010100</v>
      </c>
    </row>
    <row r="210" spans="1:14" x14ac:dyDescent="0.25">
      <c r="A210" s="218" t="s">
        <v>108</v>
      </c>
      <c r="B210" s="218" t="s">
        <v>230</v>
      </c>
      <c r="C210" s="218" t="s">
        <v>231</v>
      </c>
      <c r="D210" s="218" t="s">
        <v>126</v>
      </c>
      <c r="E210" s="218" t="s">
        <v>127</v>
      </c>
      <c r="F210" s="218" t="s">
        <v>196</v>
      </c>
      <c r="G210" s="218" t="s">
        <v>140</v>
      </c>
      <c r="H210" s="218" t="s">
        <v>196</v>
      </c>
      <c r="I210" s="218" t="s">
        <v>196</v>
      </c>
      <c r="J210" s="218" t="s">
        <v>196</v>
      </c>
      <c r="K210" s="218" t="s">
        <v>196</v>
      </c>
      <c r="L210" s="218" t="s">
        <v>196</v>
      </c>
      <c r="M210" s="219">
        <v>-92.4</v>
      </c>
      <c r="N210" t="str">
        <f t="shared" si="3"/>
        <v>210500010100</v>
      </c>
    </row>
    <row r="211" spans="1:14" x14ac:dyDescent="0.25">
      <c r="A211" s="218" t="s">
        <v>108</v>
      </c>
      <c r="B211" s="218" t="s">
        <v>230</v>
      </c>
      <c r="C211" s="218" t="s">
        <v>231</v>
      </c>
      <c r="D211" s="218" t="s">
        <v>126</v>
      </c>
      <c r="E211" s="218" t="s">
        <v>127</v>
      </c>
      <c r="F211" s="218" t="s">
        <v>196</v>
      </c>
      <c r="G211" s="218" t="s">
        <v>143</v>
      </c>
      <c r="H211" s="218" t="s">
        <v>196</v>
      </c>
      <c r="I211" s="218" t="s">
        <v>196</v>
      </c>
      <c r="J211" s="218" t="s">
        <v>196</v>
      </c>
      <c r="K211" s="218" t="s">
        <v>196</v>
      </c>
      <c r="L211" s="218" t="s">
        <v>196</v>
      </c>
      <c r="M211" s="219">
        <v>-43</v>
      </c>
      <c r="N211" t="str">
        <f t="shared" si="3"/>
        <v>213000010100</v>
      </c>
    </row>
    <row r="212" spans="1:14" x14ac:dyDescent="0.25">
      <c r="A212" s="218" t="s">
        <v>108</v>
      </c>
      <c r="B212" s="218" t="s">
        <v>230</v>
      </c>
      <c r="C212" s="218" t="s">
        <v>231</v>
      </c>
      <c r="D212" s="218" t="s">
        <v>126</v>
      </c>
      <c r="E212" s="218" t="s">
        <v>127</v>
      </c>
      <c r="F212" s="218" t="s">
        <v>196</v>
      </c>
      <c r="G212" s="218" t="s">
        <v>137</v>
      </c>
      <c r="H212" s="218" t="s">
        <v>196</v>
      </c>
      <c r="I212" s="218" t="s">
        <v>196</v>
      </c>
      <c r="J212" s="218" t="s">
        <v>196</v>
      </c>
      <c r="K212" s="218" t="s">
        <v>196</v>
      </c>
      <c r="L212" s="218" t="s">
        <v>196</v>
      </c>
      <c r="M212" s="219">
        <v>-297.7</v>
      </c>
      <c r="N212" t="str">
        <f t="shared" si="3"/>
        <v>205600010100</v>
      </c>
    </row>
    <row r="213" spans="1:14" x14ac:dyDescent="0.25">
      <c r="A213" s="218" t="s">
        <v>108</v>
      </c>
      <c r="B213" s="218" t="s">
        <v>230</v>
      </c>
      <c r="C213" s="218" t="s">
        <v>231</v>
      </c>
      <c r="D213" s="218" t="s">
        <v>126</v>
      </c>
      <c r="E213" s="218" t="s">
        <v>127</v>
      </c>
      <c r="F213" s="218" t="s">
        <v>196</v>
      </c>
      <c r="G213" s="218" t="s">
        <v>139</v>
      </c>
      <c r="H213" s="218" t="s">
        <v>196</v>
      </c>
      <c r="I213" s="218" t="s">
        <v>196</v>
      </c>
      <c r="J213" s="218" t="s">
        <v>196</v>
      </c>
      <c r="K213" s="218" t="s">
        <v>196</v>
      </c>
      <c r="L213" s="218" t="s">
        <v>196</v>
      </c>
      <c r="M213" s="219">
        <v>-16.8</v>
      </c>
      <c r="N213" t="str">
        <f t="shared" si="3"/>
        <v>210000010100</v>
      </c>
    </row>
    <row r="214" spans="1:14" x14ac:dyDescent="0.25">
      <c r="A214" s="218" t="s">
        <v>108</v>
      </c>
      <c r="B214" s="218" t="s">
        <v>230</v>
      </c>
      <c r="C214" s="218" t="s">
        <v>231</v>
      </c>
      <c r="D214" s="218" t="s">
        <v>126</v>
      </c>
      <c r="E214" s="218" t="s">
        <v>127</v>
      </c>
      <c r="F214" s="218" t="s">
        <v>196</v>
      </c>
      <c r="G214" s="218" t="s">
        <v>134</v>
      </c>
      <c r="H214" s="218" t="s">
        <v>196</v>
      </c>
      <c r="I214" s="218" t="s">
        <v>196</v>
      </c>
      <c r="J214" s="218" t="s">
        <v>196</v>
      </c>
      <c r="K214" s="218" t="s">
        <v>196</v>
      </c>
      <c r="L214" s="218" t="s">
        <v>196</v>
      </c>
      <c r="M214" s="219">
        <v>-92.4</v>
      </c>
      <c r="N214" t="str">
        <f t="shared" si="3"/>
        <v>205200010100</v>
      </c>
    </row>
    <row r="215" spans="1:14" x14ac:dyDescent="0.25">
      <c r="A215" s="218" t="s">
        <v>108</v>
      </c>
      <c r="B215" s="218" t="s">
        <v>230</v>
      </c>
      <c r="C215" s="218" t="s">
        <v>231</v>
      </c>
      <c r="D215" s="218" t="s">
        <v>126</v>
      </c>
      <c r="E215" s="218" t="s">
        <v>127</v>
      </c>
      <c r="F215" s="218" t="s">
        <v>196</v>
      </c>
      <c r="G215" s="218" t="s">
        <v>141</v>
      </c>
      <c r="H215" s="218" t="s">
        <v>196</v>
      </c>
      <c r="I215" s="218" t="s">
        <v>196</v>
      </c>
      <c r="J215" s="218" t="s">
        <v>196</v>
      </c>
      <c r="K215" s="218" t="s">
        <v>196</v>
      </c>
      <c r="L215" s="218" t="s">
        <v>196</v>
      </c>
      <c r="M215" s="219">
        <v>-84.13</v>
      </c>
      <c r="N215" t="str">
        <f t="shared" si="3"/>
        <v>211000010100</v>
      </c>
    </row>
    <row r="216" spans="1:14" x14ac:dyDescent="0.25">
      <c r="A216" s="218" t="s">
        <v>108</v>
      </c>
      <c r="B216" s="218" t="s">
        <v>232</v>
      </c>
      <c r="C216" s="218" t="s">
        <v>233</v>
      </c>
      <c r="D216" s="218" t="s">
        <v>126</v>
      </c>
      <c r="E216" s="218" t="s">
        <v>127</v>
      </c>
      <c r="F216" s="218" t="s">
        <v>196</v>
      </c>
      <c r="G216" s="218" t="s">
        <v>147</v>
      </c>
      <c r="H216" s="218" t="s">
        <v>196</v>
      </c>
      <c r="I216" s="218" t="s">
        <v>196</v>
      </c>
      <c r="J216" s="218" t="s">
        <v>196</v>
      </c>
      <c r="K216" s="218" t="s">
        <v>196</v>
      </c>
      <c r="L216" s="218" t="s">
        <v>196</v>
      </c>
      <c r="M216" s="219">
        <v>-2.36</v>
      </c>
      <c r="N216" t="str">
        <f t="shared" si="3"/>
        <v>216000010100</v>
      </c>
    </row>
    <row r="217" spans="1:14" x14ac:dyDescent="0.25">
      <c r="A217" s="218" t="s">
        <v>108</v>
      </c>
      <c r="B217" s="218" t="s">
        <v>232</v>
      </c>
      <c r="C217" s="218" t="s">
        <v>233</v>
      </c>
      <c r="D217" s="218" t="s">
        <v>126</v>
      </c>
      <c r="E217" s="218" t="s">
        <v>127</v>
      </c>
      <c r="F217" s="218" t="s">
        <v>196</v>
      </c>
      <c r="G217" s="218" t="s">
        <v>138</v>
      </c>
      <c r="H217" s="218" t="s">
        <v>196</v>
      </c>
      <c r="I217" s="218" t="s">
        <v>196</v>
      </c>
      <c r="J217" s="218" t="s">
        <v>196</v>
      </c>
      <c r="K217" s="218" t="s">
        <v>196</v>
      </c>
      <c r="L217" s="218" t="s">
        <v>196</v>
      </c>
      <c r="M217" s="219">
        <v>-2.36</v>
      </c>
      <c r="N217" t="str">
        <f t="shared" si="3"/>
        <v>205800010100</v>
      </c>
    </row>
    <row r="218" spans="1:14" x14ac:dyDescent="0.25">
      <c r="A218" s="218" t="s">
        <v>108</v>
      </c>
      <c r="B218" s="218" t="s">
        <v>232</v>
      </c>
      <c r="C218" s="218" t="s">
        <v>233</v>
      </c>
      <c r="D218" s="218" t="s">
        <v>126</v>
      </c>
      <c r="E218" s="218" t="s">
        <v>127</v>
      </c>
      <c r="F218" s="218" t="s">
        <v>196</v>
      </c>
      <c r="G218" s="218" t="s">
        <v>124</v>
      </c>
      <c r="H218" s="218" t="s">
        <v>196</v>
      </c>
      <c r="I218" s="218" t="s">
        <v>196</v>
      </c>
      <c r="J218" s="218" t="s">
        <v>196</v>
      </c>
      <c r="K218" s="218" t="s">
        <v>196</v>
      </c>
      <c r="L218" s="218" t="s">
        <v>196</v>
      </c>
      <c r="M218" s="219">
        <v>-139.88</v>
      </c>
      <c r="N218" t="str">
        <f t="shared" si="3"/>
        <v>100000010100</v>
      </c>
    </row>
    <row r="219" spans="1:14" x14ac:dyDescent="0.25">
      <c r="A219" s="218" t="s">
        <v>108</v>
      </c>
      <c r="B219" s="218" t="s">
        <v>232</v>
      </c>
      <c r="C219" s="218" t="s">
        <v>233</v>
      </c>
      <c r="D219" s="218" t="s">
        <v>126</v>
      </c>
      <c r="E219" s="218" t="s">
        <v>127</v>
      </c>
      <c r="F219" s="218" t="s">
        <v>125</v>
      </c>
      <c r="G219" s="218" t="s">
        <v>149</v>
      </c>
      <c r="H219" s="218" t="s">
        <v>196</v>
      </c>
      <c r="I219" s="218" t="s">
        <v>128</v>
      </c>
      <c r="J219" s="218" t="s">
        <v>196</v>
      </c>
      <c r="K219" s="218" t="s">
        <v>196</v>
      </c>
      <c r="L219" s="218" t="s">
        <v>196</v>
      </c>
      <c r="M219" s="219">
        <v>163.12</v>
      </c>
      <c r="N219" t="str">
        <f t="shared" si="3"/>
        <v>710000010100</v>
      </c>
    </row>
    <row r="220" spans="1:14" x14ac:dyDescent="0.25">
      <c r="A220" s="218" t="s">
        <v>108</v>
      </c>
      <c r="B220" s="218" t="s">
        <v>232</v>
      </c>
      <c r="C220" s="218" t="s">
        <v>233</v>
      </c>
      <c r="D220" s="218" t="s">
        <v>126</v>
      </c>
      <c r="E220" s="218" t="s">
        <v>127</v>
      </c>
      <c r="F220" s="218" t="s">
        <v>125</v>
      </c>
      <c r="G220" s="218" t="s">
        <v>152</v>
      </c>
      <c r="H220" s="218" t="s">
        <v>196</v>
      </c>
      <c r="I220" s="218" t="s">
        <v>128</v>
      </c>
      <c r="J220" s="218" t="s">
        <v>196</v>
      </c>
      <c r="K220" s="218" t="s">
        <v>196</v>
      </c>
      <c r="L220" s="218" t="s">
        <v>196</v>
      </c>
      <c r="M220" s="219">
        <v>10.11</v>
      </c>
      <c r="N220" t="str">
        <f t="shared" si="3"/>
        <v>723000010100</v>
      </c>
    </row>
    <row r="221" spans="1:14" x14ac:dyDescent="0.25">
      <c r="A221" s="218" t="s">
        <v>108</v>
      </c>
      <c r="B221" s="218" t="s">
        <v>232</v>
      </c>
      <c r="C221" s="218" t="s">
        <v>233</v>
      </c>
      <c r="D221" s="218" t="s">
        <v>126</v>
      </c>
      <c r="E221" s="218" t="s">
        <v>127</v>
      </c>
      <c r="F221" s="218" t="s">
        <v>125</v>
      </c>
      <c r="G221" s="218" t="s">
        <v>153</v>
      </c>
      <c r="H221" s="218" t="s">
        <v>196</v>
      </c>
      <c r="I221" s="218" t="s">
        <v>128</v>
      </c>
      <c r="J221" s="218" t="s">
        <v>196</v>
      </c>
      <c r="K221" s="218" t="s">
        <v>196</v>
      </c>
      <c r="L221" s="218" t="s">
        <v>196</v>
      </c>
      <c r="M221" s="219">
        <v>2.36</v>
      </c>
      <c r="N221" t="str">
        <f t="shared" si="3"/>
        <v>723100010100</v>
      </c>
    </row>
    <row r="222" spans="1:14" x14ac:dyDescent="0.25">
      <c r="A222" s="218" t="s">
        <v>108</v>
      </c>
      <c r="B222" s="218" t="s">
        <v>232</v>
      </c>
      <c r="C222" s="218" t="s">
        <v>233</v>
      </c>
      <c r="D222" s="218" t="s">
        <v>126</v>
      </c>
      <c r="E222" s="218" t="s">
        <v>127</v>
      </c>
      <c r="F222" s="218" t="s">
        <v>125</v>
      </c>
      <c r="G222" s="218" t="s">
        <v>157</v>
      </c>
      <c r="H222" s="218" t="s">
        <v>196</v>
      </c>
      <c r="I222" s="218" t="s">
        <v>128</v>
      </c>
      <c r="J222" s="218" t="s">
        <v>196</v>
      </c>
      <c r="K222" s="218" t="s">
        <v>196</v>
      </c>
      <c r="L222" s="218" t="s">
        <v>196</v>
      </c>
      <c r="M222" s="219">
        <v>10.77</v>
      </c>
      <c r="N222" t="str">
        <f t="shared" si="3"/>
        <v>726900010100</v>
      </c>
    </row>
    <row r="223" spans="1:14" x14ac:dyDescent="0.25">
      <c r="A223" s="218" t="s">
        <v>108</v>
      </c>
      <c r="B223" s="218" t="s">
        <v>232</v>
      </c>
      <c r="C223" s="218" t="s">
        <v>233</v>
      </c>
      <c r="D223" s="218" t="s">
        <v>126</v>
      </c>
      <c r="E223" s="218" t="s">
        <v>127</v>
      </c>
      <c r="F223" s="218" t="s">
        <v>125</v>
      </c>
      <c r="G223" s="218" t="s">
        <v>157</v>
      </c>
      <c r="H223" s="218" t="s">
        <v>196</v>
      </c>
      <c r="I223" s="218" t="s">
        <v>128</v>
      </c>
      <c r="J223" s="218" t="s">
        <v>196</v>
      </c>
      <c r="K223" s="218" t="s">
        <v>196</v>
      </c>
      <c r="L223" s="218" t="s">
        <v>196</v>
      </c>
      <c r="M223" s="219">
        <v>1.96</v>
      </c>
      <c r="N223" t="str">
        <f t="shared" si="3"/>
        <v>726900010100</v>
      </c>
    </row>
    <row r="224" spans="1:14" x14ac:dyDescent="0.25">
      <c r="A224" s="218" t="s">
        <v>108</v>
      </c>
      <c r="B224" s="218" t="s">
        <v>232</v>
      </c>
      <c r="C224" s="218" t="s">
        <v>233</v>
      </c>
      <c r="D224" s="218" t="s">
        <v>126</v>
      </c>
      <c r="E224" s="218" t="s">
        <v>127</v>
      </c>
      <c r="F224" s="218" t="s">
        <v>196</v>
      </c>
      <c r="G224" s="218" t="s">
        <v>140</v>
      </c>
      <c r="H224" s="218" t="s">
        <v>196</v>
      </c>
      <c r="I224" s="218" t="s">
        <v>196</v>
      </c>
      <c r="J224" s="218" t="s">
        <v>196</v>
      </c>
      <c r="K224" s="218" t="s">
        <v>196</v>
      </c>
      <c r="L224" s="218" t="s">
        <v>196</v>
      </c>
      <c r="M224" s="219">
        <v>-10.77</v>
      </c>
      <c r="N224" t="str">
        <f t="shared" si="3"/>
        <v>210500010100</v>
      </c>
    </row>
    <row r="225" spans="1:14" x14ac:dyDescent="0.25">
      <c r="A225" s="218" t="s">
        <v>108</v>
      </c>
      <c r="B225" s="218" t="s">
        <v>232</v>
      </c>
      <c r="C225" s="218" t="s">
        <v>233</v>
      </c>
      <c r="D225" s="218" t="s">
        <v>126</v>
      </c>
      <c r="E225" s="218" t="s">
        <v>127</v>
      </c>
      <c r="F225" s="218" t="s">
        <v>196</v>
      </c>
      <c r="G225" s="218" t="s">
        <v>134</v>
      </c>
      <c r="H225" s="218" t="s">
        <v>196</v>
      </c>
      <c r="I225" s="218" t="s">
        <v>196</v>
      </c>
      <c r="J225" s="218" t="s">
        <v>196</v>
      </c>
      <c r="K225" s="218" t="s">
        <v>196</v>
      </c>
      <c r="L225" s="218" t="s">
        <v>196</v>
      </c>
      <c r="M225" s="219">
        <v>-10.77</v>
      </c>
      <c r="N225" t="str">
        <f t="shared" si="3"/>
        <v>205200010100</v>
      </c>
    </row>
    <row r="226" spans="1:14" x14ac:dyDescent="0.25">
      <c r="A226" s="218" t="s">
        <v>108</v>
      </c>
      <c r="B226" s="218" t="s">
        <v>232</v>
      </c>
      <c r="C226" s="218" t="s">
        <v>233</v>
      </c>
      <c r="D226" s="218" t="s">
        <v>126</v>
      </c>
      <c r="E226" s="218" t="s">
        <v>127</v>
      </c>
      <c r="F226" s="218" t="s">
        <v>196</v>
      </c>
      <c r="G226" s="218" t="s">
        <v>139</v>
      </c>
      <c r="H226" s="218" t="s">
        <v>196</v>
      </c>
      <c r="I226" s="218" t="s">
        <v>196</v>
      </c>
      <c r="J226" s="218" t="s">
        <v>196</v>
      </c>
      <c r="K226" s="218" t="s">
        <v>196</v>
      </c>
      <c r="L226" s="218" t="s">
        <v>196</v>
      </c>
      <c r="M226" s="219">
        <v>-1.96</v>
      </c>
      <c r="N226" t="str">
        <f t="shared" si="3"/>
        <v>210000010100</v>
      </c>
    </row>
    <row r="227" spans="1:14" x14ac:dyDescent="0.25">
      <c r="A227" s="218" t="s">
        <v>108</v>
      </c>
      <c r="B227" s="218" t="s">
        <v>232</v>
      </c>
      <c r="C227" s="218" t="s">
        <v>233</v>
      </c>
      <c r="D227" s="218" t="s">
        <v>126</v>
      </c>
      <c r="E227" s="218" t="s">
        <v>127</v>
      </c>
      <c r="F227" s="218" t="s">
        <v>196</v>
      </c>
      <c r="G227" s="218" t="s">
        <v>141</v>
      </c>
      <c r="H227" s="218" t="s">
        <v>196</v>
      </c>
      <c r="I227" s="218" t="s">
        <v>196</v>
      </c>
      <c r="J227" s="218" t="s">
        <v>196</v>
      </c>
      <c r="K227" s="218" t="s">
        <v>196</v>
      </c>
      <c r="L227" s="218" t="s">
        <v>196</v>
      </c>
      <c r="M227" s="219">
        <v>-10.11</v>
      </c>
      <c r="N227" t="str">
        <f t="shared" si="3"/>
        <v>211000010100</v>
      </c>
    </row>
    <row r="228" spans="1:14" x14ac:dyDescent="0.25">
      <c r="A228" s="218" t="s">
        <v>108</v>
      </c>
      <c r="B228" s="218" t="s">
        <v>232</v>
      </c>
      <c r="C228" s="218" t="s">
        <v>233</v>
      </c>
      <c r="D228" s="218" t="s">
        <v>126</v>
      </c>
      <c r="E228" s="218" t="s">
        <v>127</v>
      </c>
      <c r="F228" s="218" t="s">
        <v>196</v>
      </c>
      <c r="G228" s="218" t="s">
        <v>135</v>
      </c>
      <c r="H228" s="218" t="s">
        <v>196</v>
      </c>
      <c r="I228" s="218" t="s">
        <v>196</v>
      </c>
      <c r="J228" s="218" t="s">
        <v>196</v>
      </c>
      <c r="K228" s="218" t="s">
        <v>196</v>
      </c>
      <c r="L228" s="218" t="s">
        <v>196</v>
      </c>
      <c r="M228" s="219">
        <v>-10.11</v>
      </c>
      <c r="N228" t="str">
        <f t="shared" si="3"/>
        <v>205300010100</v>
      </c>
    </row>
    <row r="229" spans="1:14" x14ac:dyDescent="0.25">
      <c r="A229" s="218" t="s">
        <v>108</v>
      </c>
      <c r="B229" s="218" t="s">
        <v>234</v>
      </c>
      <c r="C229" s="218" t="s">
        <v>235</v>
      </c>
      <c r="D229" s="218" t="s">
        <v>126</v>
      </c>
      <c r="E229" s="218" t="s">
        <v>127</v>
      </c>
      <c r="F229" s="218" t="s">
        <v>196</v>
      </c>
      <c r="G229" s="218" t="s">
        <v>135</v>
      </c>
      <c r="H229" s="218" t="s">
        <v>196</v>
      </c>
      <c r="I229" s="218" t="s">
        <v>196</v>
      </c>
      <c r="J229" s="218" t="s">
        <v>196</v>
      </c>
      <c r="K229" s="218" t="s">
        <v>196</v>
      </c>
      <c r="L229" s="218" t="s">
        <v>196</v>
      </c>
      <c r="M229" s="219">
        <v>-141.79</v>
      </c>
      <c r="N229" t="str">
        <f t="shared" si="3"/>
        <v>205300010100</v>
      </c>
    </row>
    <row r="230" spans="1:14" x14ac:dyDescent="0.25">
      <c r="A230" s="218" t="s">
        <v>108</v>
      </c>
      <c r="B230" s="218" t="s">
        <v>234</v>
      </c>
      <c r="C230" s="218" t="s">
        <v>235</v>
      </c>
      <c r="D230" s="218" t="s">
        <v>126</v>
      </c>
      <c r="E230" s="218" t="s">
        <v>127</v>
      </c>
      <c r="F230" s="218" t="s">
        <v>196</v>
      </c>
      <c r="G230" s="218" t="s">
        <v>147</v>
      </c>
      <c r="H230" s="218" t="s">
        <v>196</v>
      </c>
      <c r="I230" s="218" t="s">
        <v>196</v>
      </c>
      <c r="J230" s="218" t="s">
        <v>196</v>
      </c>
      <c r="K230" s="218" t="s">
        <v>196</v>
      </c>
      <c r="L230" s="218" t="s">
        <v>196</v>
      </c>
      <c r="M230" s="219">
        <v>-33.159999999999997</v>
      </c>
      <c r="N230" t="str">
        <f t="shared" si="3"/>
        <v>216000010100</v>
      </c>
    </row>
    <row r="231" spans="1:14" x14ac:dyDescent="0.25">
      <c r="A231" s="218" t="s">
        <v>108</v>
      </c>
      <c r="B231" s="218" t="s">
        <v>234</v>
      </c>
      <c r="C231" s="218" t="s">
        <v>235</v>
      </c>
      <c r="D231" s="218" t="s">
        <v>126</v>
      </c>
      <c r="E231" s="218" t="s">
        <v>127</v>
      </c>
      <c r="F231" s="218" t="s">
        <v>196</v>
      </c>
      <c r="G231" s="218" t="s">
        <v>144</v>
      </c>
      <c r="H231" s="218" t="s">
        <v>196</v>
      </c>
      <c r="I231" s="218" t="s">
        <v>196</v>
      </c>
      <c r="J231" s="218" t="s">
        <v>196</v>
      </c>
      <c r="K231" s="218" t="s">
        <v>196</v>
      </c>
      <c r="L231" s="218" t="s">
        <v>196</v>
      </c>
      <c r="M231" s="219">
        <v>-329.21</v>
      </c>
      <c r="N231" t="str">
        <f t="shared" si="3"/>
        <v>214000010100</v>
      </c>
    </row>
    <row r="232" spans="1:14" x14ac:dyDescent="0.25">
      <c r="A232" s="218" t="s">
        <v>108</v>
      </c>
      <c r="B232" s="218" t="s">
        <v>234</v>
      </c>
      <c r="C232" s="218" t="s">
        <v>235</v>
      </c>
      <c r="D232" s="218" t="s">
        <v>126</v>
      </c>
      <c r="E232" s="218" t="s">
        <v>127</v>
      </c>
      <c r="F232" s="218" t="s">
        <v>196</v>
      </c>
      <c r="G232" s="218" t="s">
        <v>138</v>
      </c>
      <c r="H232" s="218" t="s">
        <v>196</v>
      </c>
      <c r="I232" s="218" t="s">
        <v>196</v>
      </c>
      <c r="J232" s="218" t="s">
        <v>196</v>
      </c>
      <c r="K232" s="218" t="s">
        <v>196</v>
      </c>
      <c r="L232" s="218" t="s">
        <v>196</v>
      </c>
      <c r="M232" s="219">
        <v>-33.159999999999997</v>
      </c>
      <c r="N232" t="str">
        <f t="shared" si="3"/>
        <v>205800010100</v>
      </c>
    </row>
    <row r="233" spans="1:14" x14ac:dyDescent="0.25">
      <c r="A233" s="218" t="s">
        <v>108</v>
      </c>
      <c r="B233" s="218" t="s">
        <v>234</v>
      </c>
      <c r="C233" s="218" t="s">
        <v>235</v>
      </c>
      <c r="D233" s="218" t="s">
        <v>126</v>
      </c>
      <c r="E233" s="218" t="s">
        <v>127</v>
      </c>
      <c r="F233" s="218" t="s">
        <v>196</v>
      </c>
      <c r="G233" s="218" t="s">
        <v>145</v>
      </c>
      <c r="H233" s="218" t="s">
        <v>196</v>
      </c>
      <c r="I233" s="218" t="s">
        <v>196</v>
      </c>
      <c r="J233" s="218" t="s">
        <v>196</v>
      </c>
      <c r="K233" s="218" t="s">
        <v>196</v>
      </c>
      <c r="L233" s="218" t="s">
        <v>196</v>
      </c>
      <c r="M233" s="219">
        <v>-212.49</v>
      </c>
      <c r="N233" t="str">
        <f t="shared" si="3"/>
        <v>215000010100</v>
      </c>
    </row>
    <row r="234" spans="1:14" x14ac:dyDescent="0.25">
      <c r="A234" s="218" t="s">
        <v>108</v>
      </c>
      <c r="B234" s="218" t="s">
        <v>234</v>
      </c>
      <c r="C234" s="218" t="s">
        <v>235</v>
      </c>
      <c r="D234" s="218" t="s">
        <v>126</v>
      </c>
      <c r="E234" s="218" t="s">
        <v>127</v>
      </c>
      <c r="F234" s="218" t="s">
        <v>196</v>
      </c>
      <c r="G234" s="218" t="s">
        <v>124</v>
      </c>
      <c r="H234" s="218" t="s">
        <v>196</v>
      </c>
      <c r="I234" s="218" t="s">
        <v>196</v>
      </c>
      <c r="J234" s="218" t="s">
        <v>196</v>
      </c>
      <c r="K234" s="218" t="s">
        <v>196</v>
      </c>
      <c r="L234" s="218" t="s">
        <v>196</v>
      </c>
      <c r="M234" s="219">
        <v>-1405.38</v>
      </c>
      <c r="N234" t="str">
        <f t="shared" si="3"/>
        <v>100000010100</v>
      </c>
    </row>
    <row r="235" spans="1:14" x14ac:dyDescent="0.25">
      <c r="A235" s="218" t="s">
        <v>108</v>
      </c>
      <c r="B235" s="218" t="s">
        <v>234</v>
      </c>
      <c r="C235" s="218" t="s">
        <v>235</v>
      </c>
      <c r="D235" s="218" t="s">
        <v>126</v>
      </c>
      <c r="E235" s="218" t="s">
        <v>127</v>
      </c>
      <c r="F235" s="218" t="s">
        <v>125</v>
      </c>
      <c r="G235" s="218" t="s">
        <v>149</v>
      </c>
      <c r="H235" s="218" t="s">
        <v>196</v>
      </c>
      <c r="I235" s="218" t="s">
        <v>128</v>
      </c>
      <c r="J235" s="218" t="s">
        <v>196</v>
      </c>
      <c r="K235" s="218" t="s">
        <v>196</v>
      </c>
      <c r="L235" s="218" t="s">
        <v>196</v>
      </c>
      <c r="M235" s="219">
        <v>2500</v>
      </c>
      <c r="N235" t="str">
        <f t="shared" si="3"/>
        <v>710000010100</v>
      </c>
    </row>
    <row r="236" spans="1:14" x14ac:dyDescent="0.25">
      <c r="A236" s="218" t="s">
        <v>108</v>
      </c>
      <c r="B236" s="218" t="s">
        <v>234</v>
      </c>
      <c r="C236" s="218" t="s">
        <v>235</v>
      </c>
      <c r="D236" s="218" t="s">
        <v>126</v>
      </c>
      <c r="E236" s="218" t="s">
        <v>127</v>
      </c>
      <c r="F236" s="218" t="s">
        <v>125</v>
      </c>
      <c r="G236" s="218" t="s">
        <v>152</v>
      </c>
      <c r="H236" s="218" t="s">
        <v>196</v>
      </c>
      <c r="I236" s="218" t="s">
        <v>128</v>
      </c>
      <c r="J236" s="218" t="s">
        <v>196</v>
      </c>
      <c r="K236" s="218" t="s">
        <v>196</v>
      </c>
      <c r="L236" s="218" t="s">
        <v>196</v>
      </c>
      <c r="M236" s="219">
        <v>141.79</v>
      </c>
      <c r="N236" t="str">
        <f t="shared" si="3"/>
        <v>723000010100</v>
      </c>
    </row>
    <row r="237" spans="1:14" x14ac:dyDescent="0.25">
      <c r="A237" s="218" t="s">
        <v>108</v>
      </c>
      <c r="B237" s="218" t="s">
        <v>234</v>
      </c>
      <c r="C237" s="218" t="s">
        <v>235</v>
      </c>
      <c r="D237" s="218" t="s">
        <v>126</v>
      </c>
      <c r="E237" s="218" t="s">
        <v>127</v>
      </c>
      <c r="F237" s="218" t="s">
        <v>125</v>
      </c>
      <c r="G237" s="218" t="s">
        <v>153</v>
      </c>
      <c r="H237" s="218" t="s">
        <v>196</v>
      </c>
      <c r="I237" s="218" t="s">
        <v>128</v>
      </c>
      <c r="J237" s="218" t="s">
        <v>196</v>
      </c>
      <c r="K237" s="218" t="s">
        <v>196</v>
      </c>
      <c r="L237" s="218" t="s">
        <v>196</v>
      </c>
      <c r="M237" s="219">
        <v>33.159999999999997</v>
      </c>
      <c r="N237" t="str">
        <f t="shared" si="3"/>
        <v>723100010100</v>
      </c>
    </row>
    <row r="238" spans="1:14" x14ac:dyDescent="0.25">
      <c r="A238" s="218" t="s">
        <v>108</v>
      </c>
      <c r="B238" s="218" t="s">
        <v>234</v>
      </c>
      <c r="C238" s="218" t="s">
        <v>235</v>
      </c>
      <c r="D238" s="218" t="s">
        <v>126</v>
      </c>
      <c r="E238" s="218" t="s">
        <v>127</v>
      </c>
      <c r="F238" s="218" t="s">
        <v>125</v>
      </c>
      <c r="G238" s="218" t="s">
        <v>157</v>
      </c>
      <c r="H238" s="218" t="s">
        <v>196</v>
      </c>
      <c r="I238" s="218" t="s">
        <v>128</v>
      </c>
      <c r="J238" s="218" t="s">
        <v>196</v>
      </c>
      <c r="K238" s="218" t="s">
        <v>196</v>
      </c>
      <c r="L238" s="218" t="s">
        <v>196</v>
      </c>
      <c r="M238" s="219">
        <v>165</v>
      </c>
      <c r="N238" t="str">
        <f t="shared" si="3"/>
        <v>726900010100</v>
      </c>
    </row>
    <row r="239" spans="1:14" x14ac:dyDescent="0.25">
      <c r="A239" s="218" t="s">
        <v>108</v>
      </c>
      <c r="B239" s="218" t="s">
        <v>234</v>
      </c>
      <c r="C239" s="218" t="s">
        <v>235</v>
      </c>
      <c r="D239" s="218" t="s">
        <v>126</v>
      </c>
      <c r="E239" s="218" t="s">
        <v>127</v>
      </c>
      <c r="F239" s="218" t="s">
        <v>125</v>
      </c>
      <c r="G239" s="218" t="s">
        <v>157</v>
      </c>
      <c r="H239" s="218" t="s">
        <v>196</v>
      </c>
      <c r="I239" s="218" t="s">
        <v>128</v>
      </c>
      <c r="J239" s="218" t="s">
        <v>196</v>
      </c>
      <c r="K239" s="218" t="s">
        <v>196</v>
      </c>
      <c r="L239" s="218" t="s">
        <v>196</v>
      </c>
      <c r="M239" s="219">
        <v>30</v>
      </c>
      <c r="N239" t="str">
        <f t="shared" si="3"/>
        <v>726900010100</v>
      </c>
    </row>
    <row r="240" spans="1:14" x14ac:dyDescent="0.25">
      <c r="A240" s="218" t="s">
        <v>108</v>
      </c>
      <c r="B240" s="218" t="s">
        <v>234</v>
      </c>
      <c r="C240" s="218" t="s">
        <v>235</v>
      </c>
      <c r="D240" s="218" t="s">
        <v>126</v>
      </c>
      <c r="E240" s="218" t="s">
        <v>127</v>
      </c>
      <c r="F240" s="218" t="s">
        <v>196</v>
      </c>
      <c r="G240" s="218" t="s">
        <v>140</v>
      </c>
      <c r="H240" s="218" t="s">
        <v>196</v>
      </c>
      <c r="I240" s="218" t="s">
        <v>196</v>
      </c>
      <c r="J240" s="218" t="s">
        <v>196</v>
      </c>
      <c r="K240" s="218" t="s">
        <v>196</v>
      </c>
      <c r="L240" s="218" t="s">
        <v>196</v>
      </c>
      <c r="M240" s="219">
        <v>-165</v>
      </c>
      <c r="N240" t="str">
        <f t="shared" si="3"/>
        <v>210500010100</v>
      </c>
    </row>
    <row r="241" spans="1:14" x14ac:dyDescent="0.25">
      <c r="A241" s="218" t="s">
        <v>108</v>
      </c>
      <c r="B241" s="218" t="s">
        <v>234</v>
      </c>
      <c r="C241" s="218" t="s">
        <v>235</v>
      </c>
      <c r="D241" s="218" t="s">
        <v>126</v>
      </c>
      <c r="E241" s="218" t="s">
        <v>127</v>
      </c>
      <c r="F241" s="218" t="s">
        <v>196</v>
      </c>
      <c r="G241" s="218" t="s">
        <v>150</v>
      </c>
      <c r="H241" s="218" t="s">
        <v>196</v>
      </c>
      <c r="I241" s="218" t="s">
        <v>196</v>
      </c>
      <c r="J241" s="218" t="s">
        <v>196</v>
      </c>
      <c r="K241" s="218" t="s">
        <v>196</v>
      </c>
      <c r="L241" s="218" t="s">
        <v>196</v>
      </c>
      <c r="M241" s="219">
        <v>-20.66</v>
      </c>
      <c r="N241" t="str">
        <f t="shared" si="3"/>
        <v>219000010100</v>
      </c>
    </row>
    <row r="242" spans="1:14" x14ac:dyDescent="0.25">
      <c r="A242" s="218" t="s">
        <v>108</v>
      </c>
      <c r="B242" s="218" t="s">
        <v>234</v>
      </c>
      <c r="C242" s="218" t="s">
        <v>235</v>
      </c>
      <c r="D242" s="218" t="s">
        <v>126</v>
      </c>
      <c r="E242" s="218" t="s">
        <v>127</v>
      </c>
      <c r="F242" s="218" t="s">
        <v>196</v>
      </c>
      <c r="G242" s="218" t="s">
        <v>139</v>
      </c>
      <c r="H242" s="218" t="s">
        <v>196</v>
      </c>
      <c r="I242" s="218" t="s">
        <v>196</v>
      </c>
      <c r="J242" s="218" t="s">
        <v>196</v>
      </c>
      <c r="K242" s="218" t="s">
        <v>196</v>
      </c>
      <c r="L242" s="218" t="s">
        <v>196</v>
      </c>
      <c r="M242" s="219">
        <v>-192.31</v>
      </c>
      <c r="N242" t="str">
        <f t="shared" si="3"/>
        <v>210000010100</v>
      </c>
    </row>
    <row r="243" spans="1:14" x14ac:dyDescent="0.25">
      <c r="A243" s="218" t="s">
        <v>108</v>
      </c>
      <c r="B243" s="218" t="s">
        <v>234</v>
      </c>
      <c r="C243" s="218" t="s">
        <v>235</v>
      </c>
      <c r="D243" s="218" t="s">
        <v>126</v>
      </c>
      <c r="E243" s="218" t="s">
        <v>127</v>
      </c>
      <c r="F243" s="218" t="s">
        <v>196</v>
      </c>
      <c r="G243" s="218" t="s">
        <v>134</v>
      </c>
      <c r="H243" s="218" t="s">
        <v>196</v>
      </c>
      <c r="I243" s="218" t="s">
        <v>196</v>
      </c>
      <c r="J243" s="218" t="s">
        <v>196</v>
      </c>
      <c r="K243" s="218" t="s">
        <v>196</v>
      </c>
      <c r="L243" s="218" t="s">
        <v>196</v>
      </c>
      <c r="M243" s="219">
        <v>-165</v>
      </c>
      <c r="N243" t="str">
        <f t="shared" si="3"/>
        <v>205200010100</v>
      </c>
    </row>
    <row r="244" spans="1:14" x14ac:dyDescent="0.25">
      <c r="A244" s="218" t="s">
        <v>108</v>
      </c>
      <c r="B244" s="218" t="s">
        <v>234</v>
      </c>
      <c r="C244" s="218" t="s">
        <v>235</v>
      </c>
      <c r="D244" s="218" t="s">
        <v>126</v>
      </c>
      <c r="E244" s="218" t="s">
        <v>127</v>
      </c>
      <c r="F244" s="218" t="s">
        <v>196</v>
      </c>
      <c r="G244" s="218" t="s">
        <v>139</v>
      </c>
      <c r="H244" s="218" t="s">
        <v>196</v>
      </c>
      <c r="I244" s="218" t="s">
        <v>196</v>
      </c>
      <c r="J244" s="218" t="s">
        <v>196</v>
      </c>
      <c r="K244" s="218" t="s">
        <v>196</v>
      </c>
      <c r="L244" s="218" t="s">
        <v>196</v>
      </c>
      <c r="M244" s="219">
        <v>-30</v>
      </c>
      <c r="N244" t="str">
        <f t="shared" si="3"/>
        <v>210000010100</v>
      </c>
    </row>
    <row r="245" spans="1:14" x14ac:dyDescent="0.25">
      <c r="A245" s="218" t="s">
        <v>108</v>
      </c>
      <c r="B245" s="218" t="s">
        <v>234</v>
      </c>
      <c r="C245" s="218" t="s">
        <v>235</v>
      </c>
      <c r="D245" s="218" t="s">
        <v>126</v>
      </c>
      <c r="E245" s="218" t="s">
        <v>127</v>
      </c>
      <c r="F245" s="218" t="s">
        <v>196</v>
      </c>
      <c r="G245" s="218" t="s">
        <v>141</v>
      </c>
      <c r="H245" s="218" t="s">
        <v>196</v>
      </c>
      <c r="I245" s="218" t="s">
        <v>196</v>
      </c>
      <c r="J245" s="218" t="s">
        <v>196</v>
      </c>
      <c r="K245" s="218" t="s">
        <v>196</v>
      </c>
      <c r="L245" s="218" t="s">
        <v>196</v>
      </c>
      <c r="M245" s="219">
        <v>-141.79</v>
      </c>
      <c r="N245" t="str">
        <f t="shared" si="3"/>
        <v>211000010100</v>
      </c>
    </row>
    <row r="246" spans="1:14" x14ac:dyDescent="0.25">
      <c r="A246" s="218" t="s">
        <v>108</v>
      </c>
      <c r="B246" s="218" t="s">
        <v>240</v>
      </c>
      <c r="C246" s="218" t="s">
        <v>241</v>
      </c>
      <c r="D246" s="218" t="s">
        <v>126</v>
      </c>
      <c r="E246" s="218" t="s">
        <v>127</v>
      </c>
      <c r="F246" s="218" t="s">
        <v>196</v>
      </c>
      <c r="G246" s="218" t="s">
        <v>144</v>
      </c>
      <c r="H246" s="218" t="s">
        <v>196</v>
      </c>
      <c r="I246" s="218" t="s">
        <v>196</v>
      </c>
      <c r="J246" s="218" t="s">
        <v>196</v>
      </c>
      <c r="K246" s="218" t="s">
        <v>196</v>
      </c>
      <c r="L246" s="218" t="s">
        <v>196</v>
      </c>
      <c r="M246" s="219">
        <v>-213.5</v>
      </c>
      <c r="N246" t="str">
        <f t="shared" si="3"/>
        <v>214000010100</v>
      </c>
    </row>
    <row r="247" spans="1:14" x14ac:dyDescent="0.25">
      <c r="A247" s="218" t="s">
        <v>108</v>
      </c>
      <c r="B247" s="218" t="s">
        <v>240</v>
      </c>
      <c r="C247" s="218" t="s">
        <v>241</v>
      </c>
      <c r="D247" s="218" t="s">
        <v>126</v>
      </c>
      <c r="E247" s="218" t="s">
        <v>127</v>
      </c>
      <c r="F247" s="218" t="s">
        <v>196</v>
      </c>
      <c r="G247" s="218" t="s">
        <v>138</v>
      </c>
      <c r="H247" s="218" t="s">
        <v>196</v>
      </c>
      <c r="I247" s="218" t="s">
        <v>196</v>
      </c>
      <c r="J247" s="218" t="s">
        <v>196</v>
      </c>
      <c r="K247" s="218" t="s">
        <v>196</v>
      </c>
      <c r="L247" s="218" t="s">
        <v>196</v>
      </c>
      <c r="M247" s="219">
        <v>-26.79</v>
      </c>
      <c r="N247" t="str">
        <f t="shared" si="3"/>
        <v>205800010100</v>
      </c>
    </row>
    <row r="248" spans="1:14" x14ac:dyDescent="0.25">
      <c r="A248" s="218" t="s">
        <v>108</v>
      </c>
      <c r="B248" s="218" t="s">
        <v>240</v>
      </c>
      <c r="C248" s="218" t="s">
        <v>241</v>
      </c>
      <c r="D248" s="218" t="s">
        <v>126</v>
      </c>
      <c r="E248" s="218" t="s">
        <v>127</v>
      </c>
      <c r="F248" s="218" t="s">
        <v>196</v>
      </c>
      <c r="G248" s="218" t="s">
        <v>145</v>
      </c>
      <c r="H248" s="218" t="s">
        <v>196</v>
      </c>
      <c r="I248" s="218" t="s">
        <v>196</v>
      </c>
      <c r="J248" s="218" t="s">
        <v>196</v>
      </c>
      <c r="K248" s="218" t="s">
        <v>196</v>
      </c>
      <c r="L248" s="218" t="s">
        <v>196</v>
      </c>
      <c r="M248" s="219">
        <v>-90.81</v>
      </c>
      <c r="N248" t="str">
        <f t="shared" si="3"/>
        <v>215000010100</v>
      </c>
    </row>
    <row r="249" spans="1:14" x14ac:dyDescent="0.25">
      <c r="A249" s="218" t="s">
        <v>108</v>
      </c>
      <c r="B249" s="218" t="s">
        <v>240</v>
      </c>
      <c r="C249" s="218" t="s">
        <v>241</v>
      </c>
      <c r="D249" s="218" t="s">
        <v>126</v>
      </c>
      <c r="E249" s="218" t="s">
        <v>127</v>
      </c>
      <c r="F249" s="218" t="s">
        <v>196</v>
      </c>
      <c r="G249" s="218" t="s">
        <v>124</v>
      </c>
      <c r="H249" s="218" t="s">
        <v>196</v>
      </c>
      <c r="I249" s="218" t="s">
        <v>196</v>
      </c>
      <c r="J249" s="218" t="s">
        <v>196</v>
      </c>
      <c r="K249" s="218" t="s">
        <v>196</v>
      </c>
      <c r="L249" s="218" t="s">
        <v>196</v>
      </c>
      <c r="M249" s="219">
        <v>-1266.01</v>
      </c>
      <c r="N249" t="str">
        <f t="shared" si="3"/>
        <v>100000010100</v>
      </c>
    </row>
    <row r="250" spans="1:14" x14ac:dyDescent="0.25">
      <c r="A250" s="218" t="s">
        <v>108</v>
      </c>
      <c r="B250" s="218" t="s">
        <v>240</v>
      </c>
      <c r="C250" s="218" t="s">
        <v>241</v>
      </c>
      <c r="D250" s="218" t="s">
        <v>126</v>
      </c>
      <c r="E250" s="218" t="s">
        <v>127</v>
      </c>
      <c r="F250" s="218" t="s">
        <v>196</v>
      </c>
      <c r="G250" s="218" t="s">
        <v>161</v>
      </c>
      <c r="H250" s="218" t="s">
        <v>196</v>
      </c>
      <c r="I250" s="218" t="s">
        <v>196</v>
      </c>
      <c r="J250" s="218" t="s">
        <v>196</v>
      </c>
      <c r="K250" s="218" t="s">
        <v>196</v>
      </c>
      <c r="L250" s="218" t="s">
        <v>196</v>
      </c>
      <c r="M250" s="219">
        <v>10.71</v>
      </c>
      <c r="N250" t="str">
        <f t="shared" si="3"/>
        <v>208100010100</v>
      </c>
    </row>
    <row r="251" spans="1:14" x14ac:dyDescent="0.25">
      <c r="A251" s="218" t="s">
        <v>108</v>
      </c>
      <c r="B251" s="218" t="s">
        <v>240</v>
      </c>
      <c r="C251" s="218" t="s">
        <v>241</v>
      </c>
      <c r="D251" s="218" t="s">
        <v>126</v>
      </c>
      <c r="E251" s="218" t="s">
        <v>127</v>
      </c>
      <c r="F251" s="218" t="s">
        <v>196</v>
      </c>
      <c r="G251" s="218" t="s">
        <v>161</v>
      </c>
      <c r="H251" s="218" t="s">
        <v>196</v>
      </c>
      <c r="I251" s="218" t="s">
        <v>196</v>
      </c>
      <c r="J251" s="218" t="s">
        <v>196</v>
      </c>
      <c r="K251" s="218" t="s">
        <v>196</v>
      </c>
      <c r="L251" s="218" t="s">
        <v>196</v>
      </c>
      <c r="M251" s="219">
        <v>97.93</v>
      </c>
      <c r="N251" t="str">
        <f t="shared" si="3"/>
        <v>208100010100</v>
      </c>
    </row>
    <row r="252" spans="1:14" x14ac:dyDescent="0.25">
      <c r="A252" s="218" t="s">
        <v>108</v>
      </c>
      <c r="B252" s="218" t="s">
        <v>240</v>
      </c>
      <c r="C252" s="218" t="s">
        <v>241</v>
      </c>
      <c r="D252" s="218" t="s">
        <v>126</v>
      </c>
      <c r="E252" s="218" t="s">
        <v>127</v>
      </c>
      <c r="F252" s="218" t="s">
        <v>125</v>
      </c>
      <c r="G252" s="218" t="s">
        <v>149</v>
      </c>
      <c r="H252" s="218" t="s">
        <v>196</v>
      </c>
      <c r="I252" s="218" t="s">
        <v>128</v>
      </c>
      <c r="J252" s="218" t="s">
        <v>196</v>
      </c>
      <c r="K252" s="218" t="s">
        <v>196</v>
      </c>
      <c r="L252" s="218" t="s">
        <v>196</v>
      </c>
      <c r="M252" s="219">
        <v>1846.4</v>
      </c>
      <c r="N252" t="str">
        <f t="shared" si="3"/>
        <v>710000010100</v>
      </c>
    </row>
    <row r="253" spans="1:14" x14ac:dyDescent="0.25">
      <c r="A253" s="218" t="s">
        <v>108</v>
      </c>
      <c r="B253" s="218" t="s">
        <v>240</v>
      </c>
      <c r="C253" s="218" t="s">
        <v>241</v>
      </c>
      <c r="D253" s="218" t="s">
        <v>126</v>
      </c>
      <c r="E253" s="218" t="s">
        <v>127</v>
      </c>
      <c r="F253" s="218" t="s">
        <v>125</v>
      </c>
      <c r="G253" s="218" t="s">
        <v>152</v>
      </c>
      <c r="H253" s="218" t="s">
        <v>196</v>
      </c>
      <c r="I253" s="218" t="s">
        <v>128</v>
      </c>
      <c r="J253" s="218" t="s">
        <v>196</v>
      </c>
      <c r="K253" s="218" t="s">
        <v>196</v>
      </c>
      <c r="L253" s="218" t="s">
        <v>196</v>
      </c>
      <c r="M253" s="219">
        <v>114.57</v>
      </c>
      <c r="N253" t="str">
        <f t="shared" si="3"/>
        <v>723000010100</v>
      </c>
    </row>
    <row r="254" spans="1:14" x14ac:dyDescent="0.25">
      <c r="A254" s="218" t="s">
        <v>108</v>
      </c>
      <c r="B254" s="218" t="s">
        <v>240</v>
      </c>
      <c r="C254" s="218" t="s">
        <v>241</v>
      </c>
      <c r="D254" s="218" t="s">
        <v>126</v>
      </c>
      <c r="E254" s="218" t="s">
        <v>127</v>
      </c>
      <c r="F254" s="218" t="s">
        <v>125</v>
      </c>
      <c r="G254" s="218" t="s">
        <v>153</v>
      </c>
      <c r="H254" s="218" t="s">
        <v>196</v>
      </c>
      <c r="I254" s="218" t="s">
        <v>128</v>
      </c>
      <c r="J254" s="218" t="s">
        <v>196</v>
      </c>
      <c r="K254" s="218" t="s">
        <v>196</v>
      </c>
      <c r="L254" s="218" t="s">
        <v>196</v>
      </c>
      <c r="M254" s="219">
        <v>26.79</v>
      </c>
      <c r="N254" t="str">
        <f t="shared" si="3"/>
        <v>723100010100</v>
      </c>
    </row>
    <row r="255" spans="1:14" x14ac:dyDescent="0.25">
      <c r="A255" s="218" t="s">
        <v>108</v>
      </c>
      <c r="B255" s="218" t="s">
        <v>240</v>
      </c>
      <c r="C255" s="218" t="s">
        <v>241</v>
      </c>
      <c r="D255" s="218" t="s">
        <v>126</v>
      </c>
      <c r="E255" s="218" t="s">
        <v>127</v>
      </c>
      <c r="F255" s="218" t="s">
        <v>125</v>
      </c>
      <c r="G255" s="218" t="s">
        <v>154</v>
      </c>
      <c r="H255" s="218" t="s">
        <v>196</v>
      </c>
      <c r="I255" s="218" t="s">
        <v>128</v>
      </c>
      <c r="J255" s="218" t="s">
        <v>196</v>
      </c>
      <c r="K255" s="218" t="s">
        <v>196</v>
      </c>
      <c r="L255" s="218" t="s">
        <v>196</v>
      </c>
      <c r="M255" s="219">
        <v>271.7</v>
      </c>
      <c r="N255" t="str">
        <f t="shared" si="3"/>
        <v>724000010100</v>
      </c>
    </row>
    <row r="256" spans="1:14" x14ac:dyDescent="0.25">
      <c r="A256" s="218" t="s">
        <v>108</v>
      </c>
      <c r="B256" s="218" t="s">
        <v>240</v>
      </c>
      <c r="C256" s="218" t="s">
        <v>241</v>
      </c>
      <c r="D256" s="218" t="s">
        <v>126</v>
      </c>
      <c r="E256" s="218" t="s">
        <v>127</v>
      </c>
      <c r="F256" s="218" t="s">
        <v>125</v>
      </c>
      <c r="G256" s="218" t="s">
        <v>157</v>
      </c>
      <c r="H256" s="218" t="s">
        <v>196</v>
      </c>
      <c r="I256" s="218" t="s">
        <v>128</v>
      </c>
      <c r="J256" s="218" t="s">
        <v>196</v>
      </c>
      <c r="K256" s="218" t="s">
        <v>196</v>
      </c>
      <c r="L256" s="218" t="s">
        <v>196</v>
      </c>
      <c r="M256" s="219">
        <v>121.86</v>
      </c>
      <c r="N256" t="str">
        <f t="shared" si="3"/>
        <v>726900010100</v>
      </c>
    </row>
    <row r="257" spans="1:14" x14ac:dyDescent="0.25">
      <c r="A257" s="218" t="s">
        <v>108</v>
      </c>
      <c r="B257" s="218" t="s">
        <v>240</v>
      </c>
      <c r="C257" s="218" t="s">
        <v>241</v>
      </c>
      <c r="D257" s="218" t="s">
        <v>126</v>
      </c>
      <c r="E257" s="218" t="s">
        <v>127</v>
      </c>
      <c r="F257" s="218" t="s">
        <v>125</v>
      </c>
      <c r="G257" s="218" t="s">
        <v>157</v>
      </c>
      <c r="H257" s="218" t="s">
        <v>196</v>
      </c>
      <c r="I257" s="218" t="s">
        <v>128</v>
      </c>
      <c r="J257" s="218" t="s">
        <v>196</v>
      </c>
      <c r="K257" s="218" t="s">
        <v>196</v>
      </c>
      <c r="L257" s="218" t="s">
        <v>196</v>
      </c>
      <c r="M257" s="219">
        <v>22.16</v>
      </c>
      <c r="N257" t="str">
        <f t="shared" si="3"/>
        <v>726900010100</v>
      </c>
    </row>
    <row r="258" spans="1:14" x14ac:dyDescent="0.25">
      <c r="A258" s="218" t="s">
        <v>108</v>
      </c>
      <c r="B258" s="218" t="s">
        <v>240</v>
      </c>
      <c r="C258" s="218" t="s">
        <v>241</v>
      </c>
      <c r="D258" s="218" t="s">
        <v>126</v>
      </c>
      <c r="E258" s="218" t="s">
        <v>127</v>
      </c>
      <c r="F258" s="218" t="s">
        <v>196</v>
      </c>
      <c r="G258" s="218" t="s">
        <v>139</v>
      </c>
      <c r="H258" s="218" t="s">
        <v>196</v>
      </c>
      <c r="I258" s="218" t="s">
        <v>196</v>
      </c>
      <c r="J258" s="218" t="s">
        <v>196</v>
      </c>
      <c r="K258" s="218" t="s">
        <v>196</v>
      </c>
      <c r="L258" s="218" t="s">
        <v>196</v>
      </c>
      <c r="M258" s="219">
        <v>-25</v>
      </c>
      <c r="N258" t="str">
        <f t="shared" si="3"/>
        <v>210000010100</v>
      </c>
    </row>
    <row r="259" spans="1:14" x14ac:dyDescent="0.25">
      <c r="A259" s="218" t="s">
        <v>108</v>
      </c>
      <c r="B259" s="218" t="s">
        <v>240</v>
      </c>
      <c r="C259" s="218" t="s">
        <v>241</v>
      </c>
      <c r="D259" s="218" t="s">
        <v>126</v>
      </c>
      <c r="E259" s="218" t="s">
        <v>127</v>
      </c>
      <c r="F259" s="218" t="s">
        <v>196</v>
      </c>
      <c r="G259" s="218" t="s">
        <v>139</v>
      </c>
      <c r="H259" s="218" t="s">
        <v>196</v>
      </c>
      <c r="I259" s="218" t="s">
        <v>196</v>
      </c>
      <c r="J259" s="218" t="s">
        <v>196</v>
      </c>
      <c r="K259" s="218" t="s">
        <v>196</v>
      </c>
      <c r="L259" s="218" t="s">
        <v>196</v>
      </c>
      <c r="M259" s="219">
        <v>-3.27</v>
      </c>
      <c r="N259" t="str">
        <f t="shared" ref="N259:N322" si="4">CONCATENATE(G259,E259)</f>
        <v>210000010100</v>
      </c>
    </row>
    <row r="260" spans="1:14" x14ac:dyDescent="0.25">
      <c r="A260" s="218" t="s">
        <v>108</v>
      </c>
      <c r="B260" s="218" t="s">
        <v>240</v>
      </c>
      <c r="C260" s="218" t="s">
        <v>241</v>
      </c>
      <c r="D260" s="218" t="s">
        <v>126</v>
      </c>
      <c r="E260" s="218" t="s">
        <v>127</v>
      </c>
      <c r="F260" s="218" t="s">
        <v>196</v>
      </c>
      <c r="G260" s="218" t="s">
        <v>140</v>
      </c>
      <c r="H260" s="218" t="s">
        <v>196</v>
      </c>
      <c r="I260" s="218" t="s">
        <v>196</v>
      </c>
      <c r="J260" s="218" t="s">
        <v>196</v>
      </c>
      <c r="K260" s="218" t="s">
        <v>196</v>
      </c>
      <c r="L260" s="218" t="s">
        <v>196</v>
      </c>
      <c r="M260" s="219">
        <v>-121.86</v>
      </c>
      <c r="N260" t="str">
        <f t="shared" si="4"/>
        <v>210500010100</v>
      </c>
    </row>
    <row r="261" spans="1:14" x14ac:dyDescent="0.25">
      <c r="A261" s="218" t="s">
        <v>108</v>
      </c>
      <c r="B261" s="218" t="s">
        <v>240</v>
      </c>
      <c r="C261" s="218" t="s">
        <v>241</v>
      </c>
      <c r="D261" s="218" t="s">
        <v>126</v>
      </c>
      <c r="E261" s="218" t="s">
        <v>127</v>
      </c>
      <c r="F261" s="218" t="s">
        <v>196</v>
      </c>
      <c r="G261" s="218" t="s">
        <v>143</v>
      </c>
      <c r="H261" s="218" t="s">
        <v>196</v>
      </c>
      <c r="I261" s="218" t="s">
        <v>196</v>
      </c>
      <c r="J261" s="218" t="s">
        <v>196</v>
      </c>
      <c r="K261" s="218" t="s">
        <v>196</v>
      </c>
      <c r="L261" s="218" t="s">
        <v>196</v>
      </c>
      <c r="M261" s="219">
        <v>-43</v>
      </c>
      <c r="N261" t="str">
        <f t="shared" si="4"/>
        <v>213000010100</v>
      </c>
    </row>
    <row r="262" spans="1:14" x14ac:dyDescent="0.25">
      <c r="A262" s="218" t="s">
        <v>108</v>
      </c>
      <c r="B262" s="218" t="s">
        <v>240</v>
      </c>
      <c r="C262" s="218" t="s">
        <v>241</v>
      </c>
      <c r="D262" s="218" t="s">
        <v>126</v>
      </c>
      <c r="E262" s="218" t="s">
        <v>127</v>
      </c>
      <c r="F262" s="218" t="s">
        <v>196</v>
      </c>
      <c r="G262" s="218" t="s">
        <v>150</v>
      </c>
      <c r="H262" s="218" t="s">
        <v>196</v>
      </c>
      <c r="I262" s="218" t="s">
        <v>196</v>
      </c>
      <c r="J262" s="218" t="s">
        <v>196</v>
      </c>
      <c r="K262" s="218" t="s">
        <v>196</v>
      </c>
      <c r="L262" s="218" t="s">
        <v>196</v>
      </c>
      <c r="M262" s="219">
        <v>-38.69</v>
      </c>
      <c r="N262" t="str">
        <f t="shared" si="4"/>
        <v>219000010100</v>
      </c>
    </row>
    <row r="263" spans="1:14" x14ac:dyDescent="0.25">
      <c r="A263" s="218" t="s">
        <v>108</v>
      </c>
      <c r="B263" s="218" t="s">
        <v>240</v>
      </c>
      <c r="C263" s="218" t="s">
        <v>241</v>
      </c>
      <c r="D263" s="218" t="s">
        <v>126</v>
      </c>
      <c r="E263" s="218" t="s">
        <v>127</v>
      </c>
      <c r="F263" s="218" t="s">
        <v>196</v>
      </c>
      <c r="G263" s="218" t="s">
        <v>139</v>
      </c>
      <c r="H263" s="218" t="s">
        <v>196</v>
      </c>
      <c r="I263" s="218" t="s">
        <v>196</v>
      </c>
      <c r="J263" s="218" t="s">
        <v>196</v>
      </c>
      <c r="K263" s="218" t="s">
        <v>196</v>
      </c>
      <c r="L263" s="218" t="s">
        <v>196</v>
      </c>
      <c r="M263" s="219">
        <v>-11.54</v>
      </c>
      <c r="N263" t="str">
        <f t="shared" si="4"/>
        <v>210000010100</v>
      </c>
    </row>
    <row r="264" spans="1:14" x14ac:dyDescent="0.25">
      <c r="A264" s="218" t="s">
        <v>108</v>
      </c>
      <c r="B264" s="218" t="s">
        <v>240</v>
      </c>
      <c r="C264" s="218" t="s">
        <v>241</v>
      </c>
      <c r="D264" s="218" t="s">
        <v>126</v>
      </c>
      <c r="E264" s="218" t="s">
        <v>127</v>
      </c>
      <c r="F264" s="218" t="s">
        <v>196</v>
      </c>
      <c r="G264" s="218" t="s">
        <v>137</v>
      </c>
      <c r="H264" s="218" t="s">
        <v>196</v>
      </c>
      <c r="I264" s="218" t="s">
        <v>196</v>
      </c>
      <c r="J264" s="218" t="s">
        <v>196</v>
      </c>
      <c r="K264" s="218" t="s">
        <v>196</v>
      </c>
      <c r="L264" s="218" t="s">
        <v>196</v>
      </c>
      <c r="M264" s="219">
        <v>-271.7</v>
      </c>
      <c r="N264" t="str">
        <f t="shared" si="4"/>
        <v>205600010100</v>
      </c>
    </row>
    <row r="265" spans="1:14" x14ac:dyDescent="0.25">
      <c r="A265" s="218" t="s">
        <v>108</v>
      </c>
      <c r="B265" s="218" t="s">
        <v>240</v>
      </c>
      <c r="C265" s="218" t="s">
        <v>241</v>
      </c>
      <c r="D265" s="218" t="s">
        <v>126</v>
      </c>
      <c r="E265" s="218" t="s">
        <v>127</v>
      </c>
      <c r="F265" s="218" t="s">
        <v>196</v>
      </c>
      <c r="G265" s="218" t="s">
        <v>134</v>
      </c>
      <c r="H265" s="218" t="s">
        <v>196</v>
      </c>
      <c r="I265" s="218" t="s">
        <v>196</v>
      </c>
      <c r="J265" s="218" t="s">
        <v>196</v>
      </c>
      <c r="K265" s="218" t="s">
        <v>196</v>
      </c>
      <c r="L265" s="218" t="s">
        <v>196</v>
      </c>
      <c r="M265" s="219">
        <v>-121.86</v>
      </c>
      <c r="N265" t="str">
        <f t="shared" si="4"/>
        <v>205200010100</v>
      </c>
    </row>
    <row r="266" spans="1:14" x14ac:dyDescent="0.25">
      <c r="A266" s="218" t="s">
        <v>108</v>
      </c>
      <c r="B266" s="218" t="s">
        <v>240</v>
      </c>
      <c r="C266" s="218" t="s">
        <v>241</v>
      </c>
      <c r="D266" s="218" t="s">
        <v>126</v>
      </c>
      <c r="E266" s="218" t="s">
        <v>127</v>
      </c>
      <c r="F266" s="218" t="s">
        <v>196</v>
      </c>
      <c r="G266" s="218" t="s">
        <v>139</v>
      </c>
      <c r="H266" s="218" t="s">
        <v>196</v>
      </c>
      <c r="I266" s="218" t="s">
        <v>196</v>
      </c>
      <c r="J266" s="218" t="s">
        <v>196</v>
      </c>
      <c r="K266" s="218" t="s">
        <v>196</v>
      </c>
      <c r="L266" s="218" t="s">
        <v>196</v>
      </c>
      <c r="M266" s="219">
        <v>-22.16</v>
      </c>
      <c r="N266" t="str">
        <f t="shared" si="4"/>
        <v>210000010100</v>
      </c>
    </row>
    <row r="267" spans="1:14" x14ac:dyDescent="0.25">
      <c r="A267" s="218" t="s">
        <v>108</v>
      </c>
      <c r="B267" s="218" t="s">
        <v>240</v>
      </c>
      <c r="C267" s="218" t="s">
        <v>241</v>
      </c>
      <c r="D267" s="218" t="s">
        <v>126</v>
      </c>
      <c r="E267" s="218" t="s">
        <v>127</v>
      </c>
      <c r="F267" s="218" t="s">
        <v>196</v>
      </c>
      <c r="G267" s="218" t="s">
        <v>141</v>
      </c>
      <c r="H267" s="218" t="s">
        <v>196</v>
      </c>
      <c r="I267" s="218" t="s">
        <v>196</v>
      </c>
      <c r="J267" s="218" t="s">
        <v>196</v>
      </c>
      <c r="K267" s="218" t="s">
        <v>196</v>
      </c>
      <c r="L267" s="218" t="s">
        <v>196</v>
      </c>
      <c r="M267" s="219">
        <v>-114.57</v>
      </c>
      <c r="N267" t="str">
        <f t="shared" si="4"/>
        <v>211000010100</v>
      </c>
    </row>
    <row r="268" spans="1:14" x14ac:dyDescent="0.25">
      <c r="A268" s="218" t="s">
        <v>108</v>
      </c>
      <c r="B268" s="218" t="s">
        <v>240</v>
      </c>
      <c r="C268" s="218" t="s">
        <v>241</v>
      </c>
      <c r="D268" s="218" t="s">
        <v>126</v>
      </c>
      <c r="E268" s="218" t="s">
        <v>127</v>
      </c>
      <c r="F268" s="218" t="s">
        <v>196</v>
      </c>
      <c r="G268" s="218" t="s">
        <v>135</v>
      </c>
      <c r="H268" s="218" t="s">
        <v>196</v>
      </c>
      <c r="I268" s="218" t="s">
        <v>196</v>
      </c>
      <c r="J268" s="218" t="s">
        <v>196</v>
      </c>
      <c r="K268" s="218" t="s">
        <v>196</v>
      </c>
      <c r="L268" s="218" t="s">
        <v>196</v>
      </c>
      <c r="M268" s="219">
        <v>-114.57</v>
      </c>
      <c r="N268" t="str">
        <f t="shared" si="4"/>
        <v>205300010100</v>
      </c>
    </row>
    <row r="269" spans="1:14" x14ac:dyDescent="0.25">
      <c r="A269" s="218" t="s">
        <v>108</v>
      </c>
      <c r="B269" s="218" t="s">
        <v>240</v>
      </c>
      <c r="C269" s="218" t="s">
        <v>241</v>
      </c>
      <c r="D269" s="218" t="s">
        <v>126</v>
      </c>
      <c r="E269" s="218" t="s">
        <v>127</v>
      </c>
      <c r="F269" s="218" t="s">
        <v>196</v>
      </c>
      <c r="G269" s="218" t="s">
        <v>147</v>
      </c>
      <c r="H269" s="218" t="s">
        <v>196</v>
      </c>
      <c r="I269" s="218" t="s">
        <v>196</v>
      </c>
      <c r="J269" s="218" t="s">
        <v>196</v>
      </c>
      <c r="K269" s="218" t="s">
        <v>196</v>
      </c>
      <c r="L269" s="218" t="s">
        <v>196</v>
      </c>
      <c r="M269" s="219">
        <v>-26.79</v>
      </c>
      <c r="N269" t="str">
        <f t="shared" si="4"/>
        <v>216000010100</v>
      </c>
    </row>
    <row r="270" spans="1:14" x14ac:dyDescent="0.25">
      <c r="A270" s="218" t="s">
        <v>108</v>
      </c>
      <c r="B270" s="218" t="s">
        <v>242</v>
      </c>
      <c r="C270" s="218" t="s">
        <v>243</v>
      </c>
      <c r="D270" s="218" t="s">
        <v>126</v>
      </c>
      <c r="E270" s="218" t="s">
        <v>127</v>
      </c>
      <c r="F270" s="218" t="s">
        <v>196</v>
      </c>
      <c r="G270" s="218" t="s">
        <v>137</v>
      </c>
      <c r="H270" s="218" t="s">
        <v>196</v>
      </c>
      <c r="I270" s="218" t="s">
        <v>196</v>
      </c>
      <c r="J270" s="218" t="s">
        <v>196</v>
      </c>
      <c r="K270" s="218" t="s">
        <v>196</v>
      </c>
      <c r="L270" s="218" t="s">
        <v>196</v>
      </c>
      <c r="M270" s="219">
        <v>-687.75</v>
      </c>
      <c r="N270" t="str">
        <f t="shared" si="4"/>
        <v>205600010100</v>
      </c>
    </row>
    <row r="271" spans="1:14" x14ac:dyDescent="0.25">
      <c r="A271" s="218" t="s">
        <v>108</v>
      </c>
      <c r="B271" s="218" t="s">
        <v>242</v>
      </c>
      <c r="C271" s="218" t="s">
        <v>243</v>
      </c>
      <c r="D271" s="218" t="s">
        <v>126</v>
      </c>
      <c r="E271" s="218" t="s">
        <v>127</v>
      </c>
      <c r="F271" s="218" t="s">
        <v>196</v>
      </c>
      <c r="G271" s="218" t="s">
        <v>160</v>
      </c>
      <c r="H271" s="218" t="s">
        <v>196</v>
      </c>
      <c r="I271" s="218" t="s">
        <v>196</v>
      </c>
      <c r="J271" s="218" t="s">
        <v>196</v>
      </c>
      <c r="K271" s="218" t="s">
        <v>196</v>
      </c>
      <c r="L271" s="218" t="s">
        <v>196</v>
      </c>
      <c r="M271" s="219">
        <v>-9.66</v>
      </c>
      <c r="N271" t="str">
        <f t="shared" si="4"/>
        <v>205700010100</v>
      </c>
    </row>
    <row r="272" spans="1:14" x14ac:dyDescent="0.25">
      <c r="A272" s="218" t="s">
        <v>108</v>
      </c>
      <c r="B272" s="218" t="s">
        <v>242</v>
      </c>
      <c r="C272" s="218" t="s">
        <v>243</v>
      </c>
      <c r="D272" s="218" t="s">
        <v>126</v>
      </c>
      <c r="E272" s="218" t="s">
        <v>127</v>
      </c>
      <c r="F272" s="218" t="s">
        <v>196</v>
      </c>
      <c r="G272" s="218" t="s">
        <v>134</v>
      </c>
      <c r="H272" s="218" t="s">
        <v>196</v>
      </c>
      <c r="I272" s="218" t="s">
        <v>196</v>
      </c>
      <c r="J272" s="218" t="s">
        <v>196</v>
      </c>
      <c r="K272" s="218" t="s">
        <v>196</v>
      </c>
      <c r="L272" s="218" t="s">
        <v>196</v>
      </c>
      <c r="M272" s="219">
        <v>-228.47</v>
      </c>
      <c r="N272" t="str">
        <f t="shared" si="4"/>
        <v>205200010100</v>
      </c>
    </row>
    <row r="273" spans="1:14" x14ac:dyDescent="0.25">
      <c r="A273" s="218" t="s">
        <v>108</v>
      </c>
      <c r="B273" s="218" t="s">
        <v>242</v>
      </c>
      <c r="C273" s="218" t="s">
        <v>243</v>
      </c>
      <c r="D273" s="218" t="s">
        <v>126</v>
      </c>
      <c r="E273" s="218" t="s">
        <v>127</v>
      </c>
      <c r="F273" s="218" t="s">
        <v>196</v>
      </c>
      <c r="G273" s="218" t="s">
        <v>141</v>
      </c>
      <c r="H273" s="218" t="s">
        <v>196</v>
      </c>
      <c r="I273" s="218" t="s">
        <v>196</v>
      </c>
      <c r="J273" s="218" t="s">
        <v>196</v>
      </c>
      <c r="K273" s="218" t="s">
        <v>196</v>
      </c>
      <c r="L273" s="218" t="s">
        <v>196</v>
      </c>
      <c r="M273" s="219">
        <v>-206.05</v>
      </c>
      <c r="N273" t="str">
        <f t="shared" si="4"/>
        <v>211000010100</v>
      </c>
    </row>
    <row r="274" spans="1:14" x14ac:dyDescent="0.25">
      <c r="A274" s="218" t="s">
        <v>108</v>
      </c>
      <c r="B274" s="218" t="s">
        <v>242</v>
      </c>
      <c r="C274" s="218" t="s">
        <v>243</v>
      </c>
      <c r="D274" s="218" t="s">
        <v>126</v>
      </c>
      <c r="E274" s="218" t="s">
        <v>127</v>
      </c>
      <c r="F274" s="218" t="s">
        <v>196</v>
      </c>
      <c r="G274" s="218" t="s">
        <v>135</v>
      </c>
      <c r="H274" s="218" t="s">
        <v>196</v>
      </c>
      <c r="I274" s="218" t="s">
        <v>196</v>
      </c>
      <c r="J274" s="218" t="s">
        <v>196</v>
      </c>
      <c r="K274" s="218" t="s">
        <v>196</v>
      </c>
      <c r="L274" s="218" t="s">
        <v>196</v>
      </c>
      <c r="M274" s="219">
        <v>-206.05</v>
      </c>
      <c r="N274" t="str">
        <f t="shared" si="4"/>
        <v>205300010100</v>
      </c>
    </row>
    <row r="275" spans="1:14" x14ac:dyDescent="0.25">
      <c r="A275" s="218" t="s">
        <v>108</v>
      </c>
      <c r="B275" s="218" t="s">
        <v>242</v>
      </c>
      <c r="C275" s="218" t="s">
        <v>243</v>
      </c>
      <c r="D275" s="218" t="s">
        <v>126</v>
      </c>
      <c r="E275" s="218" t="s">
        <v>127</v>
      </c>
      <c r="F275" s="218" t="s">
        <v>196</v>
      </c>
      <c r="G275" s="218" t="s">
        <v>147</v>
      </c>
      <c r="H275" s="218" t="s">
        <v>196</v>
      </c>
      <c r="I275" s="218" t="s">
        <v>196</v>
      </c>
      <c r="J275" s="218" t="s">
        <v>196</v>
      </c>
      <c r="K275" s="218" t="s">
        <v>196</v>
      </c>
      <c r="L275" s="218" t="s">
        <v>196</v>
      </c>
      <c r="M275" s="219">
        <v>-48.19</v>
      </c>
      <c r="N275" t="str">
        <f t="shared" si="4"/>
        <v>216000010100</v>
      </c>
    </row>
    <row r="276" spans="1:14" x14ac:dyDescent="0.25">
      <c r="A276" s="218" t="s">
        <v>108</v>
      </c>
      <c r="B276" s="218" t="s">
        <v>242</v>
      </c>
      <c r="C276" s="218" t="s">
        <v>243</v>
      </c>
      <c r="D276" s="218" t="s">
        <v>126</v>
      </c>
      <c r="E276" s="218" t="s">
        <v>127</v>
      </c>
      <c r="F276" s="218" t="s">
        <v>196</v>
      </c>
      <c r="G276" s="218" t="s">
        <v>144</v>
      </c>
      <c r="H276" s="218" t="s">
        <v>196</v>
      </c>
      <c r="I276" s="218" t="s">
        <v>196</v>
      </c>
      <c r="J276" s="218" t="s">
        <v>196</v>
      </c>
      <c r="K276" s="218" t="s">
        <v>196</v>
      </c>
      <c r="L276" s="218" t="s">
        <v>196</v>
      </c>
      <c r="M276" s="219">
        <v>-325.5</v>
      </c>
      <c r="N276" t="str">
        <f t="shared" si="4"/>
        <v>214000010100</v>
      </c>
    </row>
    <row r="277" spans="1:14" x14ac:dyDescent="0.25">
      <c r="A277" s="218" t="s">
        <v>108</v>
      </c>
      <c r="B277" s="218" t="s">
        <v>242</v>
      </c>
      <c r="C277" s="218" t="s">
        <v>243</v>
      </c>
      <c r="D277" s="218" t="s">
        <v>126</v>
      </c>
      <c r="E277" s="218" t="s">
        <v>127</v>
      </c>
      <c r="F277" s="218" t="s">
        <v>196</v>
      </c>
      <c r="G277" s="218" t="s">
        <v>138</v>
      </c>
      <c r="H277" s="218" t="s">
        <v>196</v>
      </c>
      <c r="I277" s="218" t="s">
        <v>196</v>
      </c>
      <c r="J277" s="218" t="s">
        <v>196</v>
      </c>
      <c r="K277" s="218" t="s">
        <v>196</v>
      </c>
      <c r="L277" s="218" t="s">
        <v>196</v>
      </c>
      <c r="M277" s="219">
        <v>-48.19</v>
      </c>
      <c r="N277" t="str">
        <f t="shared" si="4"/>
        <v>205800010100</v>
      </c>
    </row>
    <row r="278" spans="1:14" x14ac:dyDescent="0.25">
      <c r="A278" s="218" t="s">
        <v>108</v>
      </c>
      <c r="B278" s="218" t="s">
        <v>242</v>
      </c>
      <c r="C278" s="218" t="s">
        <v>243</v>
      </c>
      <c r="D278" s="218" t="s">
        <v>126</v>
      </c>
      <c r="E278" s="218" t="s">
        <v>127</v>
      </c>
      <c r="F278" s="218" t="s">
        <v>125</v>
      </c>
      <c r="G278" s="218" t="s">
        <v>149</v>
      </c>
      <c r="H278" s="218" t="s">
        <v>196</v>
      </c>
      <c r="I278" s="218" t="s">
        <v>128</v>
      </c>
      <c r="J278" s="218" t="s">
        <v>196</v>
      </c>
      <c r="K278" s="218" t="s">
        <v>196</v>
      </c>
      <c r="L278" s="218" t="s">
        <v>196</v>
      </c>
      <c r="M278" s="219">
        <v>3461.6</v>
      </c>
      <c r="N278" t="str">
        <f t="shared" si="4"/>
        <v>710000010100</v>
      </c>
    </row>
    <row r="279" spans="1:14" x14ac:dyDescent="0.25">
      <c r="A279" s="218" t="s">
        <v>108</v>
      </c>
      <c r="B279" s="218" t="s">
        <v>242</v>
      </c>
      <c r="C279" s="218" t="s">
        <v>243</v>
      </c>
      <c r="D279" s="218" t="s">
        <v>126</v>
      </c>
      <c r="E279" s="218" t="s">
        <v>127</v>
      </c>
      <c r="F279" s="218" t="s">
        <v>125</v>
      </c>
      <c r="G279" s="218" t="s">
        <v>152</v>
      </c>
      <c r="H279" s="218" t="s">
        <v>196</v>
      </c>
      <c r="I279" s="218" t="s">
        <v>128</v>
      </c>
      <c r="J279" s="218" t="s">
        <v>196</v>
      </c>
      <c r="K279" s="218" t="s">
        <v>196</v>
      </c>
      <c r="L279" s="218" t="s">
        <v>196</v>
      </c>
      <c r="M279" s="219">
        <v>206.05</v>
      </c>
      <c r="N279" t="str">
        <f t="shared" si="4"/>
        <v>723000010100</v>
      </c>
    </row>
    <row r="280" spans="1:14" x14ac:dyDescent="0.25">
      <c r="A280" s="218" t="s">
        <v>108</v>
      </c>
      <c r="B280" s="218" t="s">
        <v>242</v>
      </c>
      <c r="C280" s="218" t="s">
        <v>243</v>
      </c>
      <c r="D280" s="218" t="s">
        <v>126</v>
      </c>
      <c r="E280" s="218" t="s">
        <v>127</v>
      </c>
      <c r="F280" s="218" t="s">
        <v>125</v>
      </c>
      <c r="G280" s="218" t="s">
        <v>153</v>
      </c>
      <c r="H280" s="218" t="s">
        <v>196</v>
      </c>
      <c r="I280" s="218" t="s">
        <v>128</v>
      </c>
      <c r="J280" s="218" t="s">
        <v>196</v>
      </c>
      <c r="K280" s="218" t="s">
        <v>196</v>
      </c>
      <c r="L280" s="218" t="s">
        <v>196</v>
      </c>
      <c r="M280" s="219">
        <v>48.19</v>
      </c>
      <c r="N280" t="str">
        <f t="shared" si="4"/>
        <v>723100010100</v>
      </c>
    </row>
    <row r="281" spans="1:14" x14ac:dyDescent="0.25">
      <c r="A281" s="218" t="s">
        <v>108</v>
      </c>
      <c r="B281" s="218" t="s">
        <v>242</v>
      </c>
      <c r="C281" s="218" t="s">
        <v>243</v>
      </c>
      <c r="D281" s="218" t="s">
        <v>126</v>
      </c>
      <c r="E281" s="218" t="s">
        <v>127</v>
      </c>
      <c r="F281" s="218" t="s">
        <v>125</v>
      </c>
      <c r="G281" s="218" t="s">
        <v>154</v>
      </c>
      <c r="H281" s="218" t="s">
        <v>196</v>
      </c>
      <c r="I281" s="218" t="s">
        <v>128</v>
      </c>
      <c r="J281" s="218" t="s">
        <v>196</v>
      </c>
      <c r="K281" s="218" t="s">
        <v>196</v>
      </c>
      <c r="L281" s="218" t="s">
        <v>196</v>
      </c>
      <c r="M281" s="219">
        <v>687.75</v>
      </c>
      <c r="N281" t="str">
        <f t="shared" si="4"/>
        <v>724000010100</v>
      </c>
    </row>
    <row r="282" spans="1:14" x14ac:dyDescent="0.25">
      <c r="A282" s="218" t="s">
        <v>108</v>
      </c>
      <c r="B282" s="218" t="s">
        <v>242</v>
      </c>
      <c r="C282" s="218" t="s">
        <v>243</v>
      </c>
      <c r="D282" s="218" t="s">
        <v>126</v>
      </c>
      <c r="E282" s="218" t="s">
        <v>127</v>
      </c>
      <c r="F282" s="218" t="s">
        <v>125</v>
      </c>
      <c r="G282" s="218" t="s">
        <v>151</v>
      </c>
      <c r="H282" s="218" t="s">
        <v>196</v>
      </c>
      <c r="I282" s="218" t="s">
        <v>128</v>
      </c>
      <c r="J282" s="218" t="s">
        <v>196</v>
      </c>
      <c r="K282" s="218" t="s">
        <v>196</v>
      </c>
      <c r="L282" s="218" t="s">
        <v>196</v>
      </c>
      <c r="M282" s="219">
        <v>9.66</v>
      </c>
      <c r="N282" t="str">
        <f t="shared" si="4"/>
        <v>722100010100</v>
      </c>
    </row>
    <row r="283" spans="1:14" x14ac:dyDescent="0.25">
      <c r="A283" s="218" t="s">
        <v>108</v>
      </c>
      <c r="B283" s="218" t="s">
        <v>242</v>
      </c>
      <c r="C283" s="218" t="s">
        <v>243</v>
      </c>
      <c r="D283" s="218" t="s">
        <v>126</v>
      </c>
      <c r="E283" s="218" t="s">
        <v>127</v>
      </c>
      <c r="F283" s="218" t="s">
        <v>125</v>
      </c>
      <c r="G283" s="218" t="s">
        <v>157</v>
      </c>
      <c r="H283" s="218" t="s">
        <v>196</v>
      </c>
      <c r="I283" s="218" t="s">
        <v>128</v>
      </c>
      <c r="J283" s="218" t="s">
        <v>196</v>
      </c>
      <c r="K283" s="218" t="s">
        <v>196</v>
      </c>
      <c r="L283" s="218" t="s">
        <v>196</v>
      </c>
      <c r="M283" s="219">
        <v>228.47</v>
      </c>
      <c r="N283" t="str">
        <f t="shared" si="4"/>
        <v>726900010100</v>
      </c>
    </row>
    <row r="284" spans="1:14" x14ac:dyDescent="0.25">
      <c r="A284" s="218" t="s">
        <v>108</v>
      </c>
      <c r="B284" s="218" t="s">
        <v>242</v>
      </c>
      <c r="C284" s="218" t="s">
        <v>243</v>
      </c>
      <c r="D284" s="218" t="s">
        <v>126</v>
      </c>
      <c r="E284" s="218" t="s">
        <v>127</v>
      </c>
      <c r="F284" s="218" t="s">
        <v>125</v>
      </c>
      <c r="G284" s="218" t="s">
        <v>157</v>
      </c>
      <c r="H284" s="218" t="s">
        <v>196</v>
      </c>
      <c r="I284" s="218" t="s">
        <v>128</v>
      </c>
      <c r="J284" s="218" t="s">
        <v>196</v>
      </c>
      <c r="K284" s="218" t="s">
        <v>196</v>
      </c>
      <c r="L284" s="218" t="s">
        <v>196</v>
      </c>
      <c r="M284" s="219">
        <v>41.54</v>
      </c>
      <c r="N284" t="str">
        <f t="shared" si="4"/>
        <v>726900010100</v>
      </c>
    </row>
    <row r="285" spans="1:14" x14ac:dyDescent="0.25">
      <c r="A285" s="218" t="s">
        <v>108</v>
      </c>
      <c r="B285" s="218" t="s">
        <v>242</v>
      </c>
      <c r="C285" s="218" t="s">
        <v>243</v>
      </c>
      <c r="D285" s="218" t="s">
        <v>126</v>
      </c>
      <c r="E285" s="218" t="s">
        <v>127</v>
      </c>
      <c r="F285" s="218" t="s">
        <v>196</v>
      </c>
      <c r="G285" s="218" t="s">
        <v>146</v>
      </c>
      <c r="H285" s="218" t="s">
        <v>196</v>
      </c>
      <c r="I285" s="218" t="s">
        <v>196</v>
      </c>
      <c r="J285" s="218" t="s">
        <v>196</v>
      </c>
      <c r="K285" s="218" t="s">
        <v>196</v>
      </c>
      <c r="L285" s="218" t="s">
        <v>196</v>
      </c>
      <c r="M285" s="219">
        <v>-1.73</v>
      </c>
      <c r="N285" t="str">
        <f t="shared" si="4"/>
        <v>215500010100</v>
      </c>
    </row>
    <row r="286" spans="1:14" x14ac:dyDescent="0.25">
      <c r="A286" s="218" t="s">
        <v>108</v>
      </c>
      <c r="B286" s="218" t="s">
        <v>242</v>
      </c>
      <c r="C286" s="218" t="s">
        <v>243</v>
      </c>
      <c r="D286" s="218" t="s">
        <v>126</v>
      </c>
      <c r="E286" s="218" t="s">
        <v>127</v>
      </c>
      <c r="F286" s="218" t="s">
        <v>196</v>
      </c>
      <c r="G286" s="218" t="s">
        <v>143</v>
      </c>
      <c r="H286" s="218" t="s">
        <v>196</v>
      </c>
      <c r="I286" s="218" t="s">
        <v>196</v>
      </c>
      <c r="J286" s="218" t="s">
        <v>196</v>
      </c>
      <c r="K286" s="218" t="s">
        <v>196</v>
      </c>
      <c r="L286" s="218" t="s">
        <v>196</v>
      </c>
      <c r="M286" s="219">
        <v>-108.5</v>
      </c>
      <c r="N286" t="str">
        <f t="shared" si="4"/>
        <v>213000010100</v>
      </c>
    </row>
    <row r="287" spans="1:14" x14ac:dyDescent="0.25">
      <c r="A287" s="218" t="s">
        <v>108</v>
      </c>
      <c r="B287" s="218" t="s">
        <v>242</v>
      </c>
      <c r="C287" s="218" t="s">
        <v>243</v>
      </c>
      <c r="D287" s="218" t="s">
        <v>126</v>
      </c>
      <c r="E287" s="218" t="s">
        <v>127</v>
      </c>
      <c r="F287" s="218" t="s">
        <v>196</v>
      </c>
      <c r="G287" s="218" t="s">
        <v>139</v>
      </c>
      <c r="H287" s="218" t="s">
        <v>196</v>
      </c>
      <c r="I287" s="218" t="s">
        <v>196</v>
      </c>
      <c r="J287" s="218" t="s">
        <v>196</v>
      </c>
      <c r="K287" s="218" t="s">
        <v>196</v>
      </c>
      <c r="L287" s="218" t="s">
        <v>196</v>
      </c>
      <c r="M287" s="219">
        <v>-41.54</v>
      </c>
      <c r="N287" t="str">
        <f t="shared" si="4"/>
        <v>210000010100</v>
      </c>
    </row>
    <row r="288" spans="1:14" x14ac:dyDescent="0.25">
      <c r="A288" s="218" t="s">
        <v>108</v>
      </c>
      <c r="B288" s="218" t="s">
        <v>242</v>
      </c>
      <c r="C288" s="218" t="s">
        <v>243</v>
      </c>
      <c r="D288" s="218" t="s">
        <v>126</v>
      </c>
      <c r="E288" s="218" t="s">
        <v>127</v>
      </c>
      <c r="F288" s="218" t="s">
        <v>196</v>
      </c>
      <c r="G288" s="218" t="s">
        <v>140</v>
      </c>
      <c r="H288" s="218" t="s">
        <v>196</v>
      </c>
      <c r="I288" s="218" t="s">
        <v>196</v>
      </c>
      <c r="J288" s="218" t="s">
        <v>196</v>
      </c>
      <c r="K288" s="218" t="s">
        <v>196</v>
      </c>
      <c r="L288" s="218" t="s">
        <v>196</v>
      </c>
      <c r="M288" s="219">
        <v>-228.47</v>
      </c>
      <c r="N288" t="str">
        <f t="shared" si="4"/>
        <v>210500010100</v>
      </c>
    </row>
    <row r="289" spans="1:14" x14ac:dyDescent="0.25">
      <c r="A289" s="218" t="s">
        <v>108</v>
      </c>
      <c r="B289" s="218" t="s">
        <v>242</v>
      </c>
      <c r="C289" s="218" t="s">
        <v>243</v>
      </c>
      <c r="D289" s="218" t="s">
        <v>126</v>
      </c>
      <c r="E289" s="218" t="s">
        <v>127</v>
      </c>
      <c r="F289" s="218" t="s">
        <v>196</v>
      </c>
      <c r="G289" s="218" t="s">
        <v>139</v>
      </c>
      <c r="H289" s="218" t="s">
        <v>196</v>
      </c>
      <c r="I289" s="218" t="s">
        <v>196</v>
      </c>
      <c r="J289" s="218" t="s">
        <v>196</v>
      </c>
      <c r="K289" s="218" t="s">
        <v>196</v>
      </c>
      <c r="L289" s="218" t="s">
        <v>196</v>
      </c>
      <c r="M289" s="219">
        <v>-29.66</v>
      </c>
      <c r="N289" t="str">
        <f t="shared" si="4"/>
        <v>210000010100</v>
      </c>
    </row>
    <row r="290" spans="1:14" x14ac:dyDescent="0.25">
      <c r="A290" s="218" t="s">
        <v>108</v>
      </c>
      <c r="B290" s="218" t="s">
        <v>242</v>
      </c>
      <c r="C290" s="218" t="s">
        <v>243</v>
      </c>
      <c r="D290" s="218" t="s">
        <v>126</v>
      </c>
      <c r="E290" s="218" t="s">
        <v>127</v>
      </c>
      <c r="F290" s="218" t="s">
        <v>196</v>
      </c>
      <c r="G290" s="218" t="s">
        <v>139</v>
      </c>
      <c r="H290" s="218" t="s">
        <v>196</v>
      </c>
      <c r="I290" s="218" t="s">
        <v>196</v>
      </c>
      <c r="J290" s="218" t="s">
        <v>196</v>
      </c>
      <c r="K290" s="218" t="s">
        <v>196</v>
      </c>
      <c r="L290" s="218" t="s">
        <v>196</v>
      </c>
      <c r="M290" s="219">
        <v>-50</v>
      </c>
      <c r="N290" t="str">
        <f t="shared" si="4"/>
        <v>210000010100</v>
      </c>
    </row>
    <row r="291" spans="1:14" x14ac:dyDescent="0.25">
      <c r="A291" s="218" t="s">
        <v>108</v>
      </c>
      <c r="B291" s="218" t="s">
        <v>242</v>
      </c>
      <c r="C291" s="218" t="s">
        <v>243</v>
      </c>
      <c r="D291" s="218" t="s">
        <v>126</v>
      </c>
      <c r="E291" s="218" t="s">
        <v>127</v>
      </c>
      <c r="F291" s="218" t="s">
        <v>196</v>
      </c>
      <c r="G291" s="218" t="s">
        <v>124</v>
      </c>
      <c r="H291" s="218" t="s">
        <v>196</v>
      </c>
      <c r="I291" s="218" t="s">
        <v>196</v>
      </c>
      <c r="J291" s="218" t="s">
        <v>196</v>
      </c>
      <c r="K291" s="218" t="s">
        <v>196</v>
      </c>
      <c r="L291" s="218" t="s">
        <v>196</v>
      </c>
      <c r="M291" s="219">
        <v>-2285.6</v>
      </c>
      <c r="N291" t="str">
        <f t="shared" si="4"/>
        <v>100000010100</v>
      </c>
    </row>
    <row r="292" spans="1:14" x14ac:dyDescent="0.25">
      <c r="A292" s="218" t="s">
        <v>108</v>
      </c>
      <c r="B292" s="218" t="s">
        <v>242</v>
      </c>
      <c r="C292" s="218" t="s">
        <v>243</v>
      </c>
      <c r="D292" s="218" t="s">
        <v>126</v>
      </c>
      <c r="E292" s="218" t="s">
        <v>127</v>
      </c>
      <c r="F292" s="218" t="s">
        <v>196</v>
      </c>
      <c r="G292" s="218" t="s">
        <v>145</v>
      </c>
      <c r="H292" s="218" t="s">
        <v>196</v>
      </c>
      <c r="I292" s="218" t="s">
        <v>196</v>
      </c>
      <c r="J292" s="218" t="s">
        <v>196</v>
      </c>
      <c r="K292" s="218" t="s">
        <v>196</v>
      </c>
      <c r="L292" s="218" t="s">
        <v>196</v>
      </c>
      <c r="M292" s="219">
        <v>-177.9</v>
      </c>
      <c r="N292" t="str">
        <f t="shared" si="4"/>
        <v>215000010100</v>
      </c>
    </row>
    <row r="293" spans="1:14" x14ac:dyDescent="0.25">
      <c r="A293" s="218" t="s">
        <v>108</v>
      </c>
      <c r="B293" s="218" t="s">
        <v>244</v>
      </c>
      <c r="C293" s="218" t="s">
        <v>245</v>
      </c>
      <c r="D293" s="218" t="s">
        <v>126</v>
      </c>
      <c r="E293" s="218" t="s">
        <v>127</v>
      </c>
      <c r="F293" s="218" t="s">
        <v>196</v>
      </c>
      <c r="G293" s="218" t="s">
        <v>147</v>
      </c>
      <c r="H293" s="218" t="s">
        <v>196</v>
      </c>
      <c r="I293" s="218" t="s">
        <v>196</v>
      </c>
      <c r="J293" s="218" t="s">
        <v>196</v>
      </c>
      <c r="K293" s="218" t="s">
        <v>196</v>
      </c>
      <c r="L293" s="218" t="s">
        <v>196</v>
      </c>
      <c r="M293" s="219">
        <v>-3.9</v>
      </c>
      <c r="N293" t="str">
        <f t="shared" si="4"/>
        <v>216000010100</v>
      </c>
    </row>
    <row r="294" spans="1:14" x14ac:dyDescent="0.25">
      <c r="A294" s="218" t="s">
        <v>108</v>
      </c>
      <c r="B294" s="218" t="s">
        <v>244</v>
      </c>
      <c r="C294" s="218" t="s">
        <v>245</v>
      </c>
      <c r="D294" s="218" t="s">
        <v>126</v>
      </c>
      <c r="E294" s="218" t="s">
        <v>127</v>
      </c>
      <c r="F294" s="218" t="s">
        <v>196</v>
      </c>
      <c r="G294" s="218" t="s">
        <v>135</v>
      </c>
      <c r="H294" s="218" t="s">
        <v>196</v>
      </c>
      <c r="I294" s="218" t="s">
        <v>196</v>
      </c>
      <c r="J294" s="218" t="s">
        <v>196</v>
      </c>
      <c r="K294" s="218" t="s">
        <v>196</v>
      </c>
      <c r="L294" s="218" t="s">
        <v>196</v>
      </c>
      <c r="M294" s="219">
        <v>-16.64</v>
      </c>
      <c r="N294" t="str">
        <f t="shared" si="4"/>
        <v>205300010100</v>
      </c>
    </row>
    <row r="295" spans="1:14" x14ac:dyDescent="0.25">
      <c r="A295" s="218" t="s">
        <v>108</v>
      </c>
      <c r="B295" s="218" t="s">
        <v>244</v>
      </c>
      <c r="C295" s="218" t="s">
        <v>245</v>
      </c>
      <c r="D295" s="218" t="s">
        <v>126</v>
      </c>
      <c r="E295" s="218" t="s">
        <v>127</v>
      </c>
      <c r="F295" s="218" t="s">
        <v>196</v>
      </c>
      <c r="G295" s="218" t="s">
        <v>141</v>
      </c>
      <c r="H295" s="218" t="s">
        <v>196</v>
      </c>
      <c r="I295" s="218" t="s">
        <v>196</v>
      </c>
      <c r="J295" s="218" t="s">
        <v>196</v>
      </c>
      <c r="K295" s="218" t="s">
        <v>196</v>
      </c>
      <c r="L295" s="218" t="s">
        <v>196</v>
      </c>
      <c r="M295" s="219">
        <v>-16.64</v>
      </c>
      <c r="N295" t="str">
        <f t="shared" si="4"/>
        <v>211000010100</v>
      </c>
    </row>
    <row r="296" spans="1:14" x14ac:dyDescent="0.25">
      <c r="A296" s="218" t="s">
        <v>108</v>
      </c>
      <c r="B296" s="218" t="s">
        <v>244</v>
      </c>
      <c r="C296" s="218" t="s">
        <v>245</v>
      </c>
      <c r="D296" s="218" t="s">
        <v>126</v>
      </c>
      <c r="E296" s="218" t="s">
        <v>127</v>
      </c>
      <c r="F296" s="218" t="s">
        <v>125</v>
      </c>
      <c r="G296" s="218" t="s">
        <v>153</v>
      </c>
      <c r="H296" s="218" t="s">
        <v>196</v>
      </c>
      <c r="I296" s="218" t="s">
        <v>128</v>
      </c>
      <c r="J296" s="218" t="s">
        <v>196</v>
      </c>
      <c r="K296" s="218" t="s">
        <v>196</v>
      </c>
      <c r="L296" s="218" t="s">
        <v>196</v>
      </c>
      <c r="M296" s="219">
        <v>3.9</v>
      </c>
      <c r="N296" t="str">
        <f t="shared" si="4"/>
        <v>723100010100</v>
      </c>
    </row>
    <row r="297" spans="1:14" x14ac:dyDescent="0.25">
      <c r="A297" s="218" t="s">
        <v>108</v>
      </c>
      <c r="B297" s="218" t="s">
        <v>244</v>
      </c>
      <c r="C297" s="218" t="s">
        <v>245</v>
      </c>
      <c r="D297" s="218" t="s">
        <v>126</v>
      </c>
      <c r="E297" s="218" t="s">
        <v>127</v>
      </c>
      <c r="F297" s="218" t="s">
        <v>196</v>
      </c>
      <c r="G297" s="218" t="s">
        <v>144</v>
      </c>
      <c r="H297" s="218" t="s">
        <v>196</v>
      </c>
      <c r="I297" s="218" t="s">
        <v>196</v>
      </c>
      <c r="J297" s="218" t="s">
        <v>196</v>
      </c>
      <c r="K297" s="218" t="s">
        <v>196</v>
      </c>
      <c r="L297" s="218" t="s">
        <v>196</v>
      </c>
      <c r="M297" s="219">
        <v>-2.62</v>
      </c>
      <c r="N297" t="str">
        <f t="shared" si="4"/>
        <v>214000010100</v>
      </c>
    </row>
    <row r="298" spans="1:14" x14ac:dyDescent="0.25">
      <c r="A298" s="218" t="s">
        <v>108</v>
      </c>
      <c r="B298" s="218" t="s">
        <v>244</v>
      </c>
      <c r="C298" s="218" t="s">
        <v>245</v>
      </c>
      <c r="D298" s="218" t="s">
        <v>126</v>
      </c>
      <c r="E298" s="218" t="s">
        <v>127</v>
      </c>
      <c r="F298" s="218" t="s">
        <v>125</v>
      </c>
      <c r="G298" s="218" t="s">
        <v>152</v>
      </c>
      <c r="H298" s="218" t="s">
        <v>196</v>
      </c>
      <c r="I298" s="218" t="s">
        <v>128</v>
      </c>
      <c r="J298" s="218" t="s">
        <v>196</v>
      </c>
      <c r="K298" s="218" t="s">
        <v>196</v>
      </c>
      <c r="L298" s="218" t="s">
        <v>196</v>
      </c>
      <c r="M298" s="219">
        <v>16.64</v>
      </c>
      <c r="N298" t="str">
        <f t="shared" si="4"/>
        <v>723000010100</v>
      </c>
    </row>
    <row r="299" spans="1:14" x14ac:dyDescent="0.25">
      <c r="A299" s="218" t="s">
        <v>108</v>
      </c>
      <c r="B299" s="218" t="s">
        <v>244</v>
      </c>
      <c r="C299" s="218" t="s">
        <v>245</v>
      </c>
      <c r="D299" s="218" t="s">
        <v>126</v>
      </c>
      <c r="E299" s="218" t="s">
        <v>127</v>
      </c>
      <c r="F299" s="218" t="s">
        <v>125</v>
      </c>
      <c r="G299" s="218" t="s">
        <v>149</v>
      </c>
      <c r="H299" s="218" t="s">
        <v>196</v>
      </c>
      <c r="I299" s="218" t="s">
        <v>128</v>
      </c>
      <c r="J299" s="218" t="s">
        <v>196</v>
      </c>
      <c r="K299" s="218" t="s">
        <v>196</v>
      </c>
      <c r="L299" s="218" t="s">
        <v>196</v>
      </c>
      <c r="M299" s="219">
        <v>268.47000000000003</v>
      </c>
      <c r="N299" t="str">
        <f t="shared" si="4"/>
        <v>710000010100</v>
      </c>
    </row>
    <row r="300" spans="1:14" x14ac:dyDescent="0.25">
      <c r="A300" s="218" t="s">
        <v>108</v>
      </c>
      <c r="B300" s="218" t="s">
        <v>244</v>
      </c>
      <c r="C300" s="218" t="s">
        <v>245</v>
      </c>
      <c r="D300" s="218" t="s">
        <v>126</v>
      </c>
      <c r="E300" s="218" t="s">
        <v>127</v>
      </c>
      <c r="F300" s="218" t="s">
        <v>196</v>
      </c>
      <c r="G300" s="218" t="s">
        <v>145</v>
      </c>
      <c r="H300" s="218" t="s">
        <v>196</v>
      </c>
      <c r="I300" s="218" t="s">
        <v>196</v>
      </c>
      <c r="J300" s="218" t="s">
        <v>196</v>
      </c>
      <c r="K300" s="218" t="s">
        <v>196</v>
      </c>
      <c r="L300" s="218" t="s">
        <v>196</v>
      </c>
      <c r="M300" s="219">
        <v>-1.08</v>
      </c>
      <c r="N300" t="str">
        <f t="shared" si="4"/>
        <v>215000010100</v>
      </c>
    </row>
    <row r="301" spans="1:14" x14ac:dyDescent="0.25">
      <c r="A301" s="218" t="s">
        <v>108</v>
      </c>
      <c r="B301" s="218" t="s">
        <v>244</v>
      </c>
      <c r="C301" s="218" t="s">
        <v>245</v>
      </c>
      <c r="D301" s="218" t="s">
        <v>126</v>
      </c>
      <c r="E301" s="218" t="s">
        <v>127</v>
      </c>
      <c r="F301" s="218" t="s">
        <v>196</v>
      </c>
      <c r="G301" s="218" t="s">
        <v>138</v>
      </c>
      <c r="H301" s="218" t="s">
        <v>196</v>
      </c>
      <c r="I301" s="218" t="s">
        <v>196</v>
      </c>
      <c r="J301" s="218" t="s">
        <v>196</v>
      </c>
      <c r="K301" s="218" t="s">
        <v>196</v>
      </c>
      <c r="L301" s="218" t="s">
        <v>196</v>
      </c>
      <c r="M301" s="219">
        <v>-3.9</v>
      </c>
      <c r="N301" t="str">
        <f t="shared" si="4"/>
        <v>205800010100</v>
      </c>
    </row>
    <row r="302" spans="1:14" x14ac:dyDescent="0.25">
      <c r="A302" s="218" t="s">
        <v>108</v>
      </c>
      <c r="B302" s="218" t="s">
        <v>244</v>
      </c>
      <c r="C302" s="218" t="s">
        <v>245</v>
      </c>
      <c r="D302" s="218" t="s">
        <v>126</v>
      </c>
      <c r="E302" s="218" t="s">
        <v>127</v>
      </c>
      <c r="F302" s="218" t="s">
        <v>196</v>
      </c>
      <c r="G302" s="218" t="s">
        <v>124</v>
      </c>
      <c r="H302" s="218" t="s">
        <v>196</v>
      </c>
      <c r="I302" s="218" t="s">
        <v>196</v>
      </c>
      <c r="J302" s="218" t="s">
        <v>196</v>
      </c>
      <c r="K302" s="218" t="s">
        <v>196</v>
      </c>
      <c r="L302" s="218" t="s">
        <v>196</v>
      </c>
      <c r="M302" s="219">
        <v>-244.23</v>
      </c>
      <c r="N302" t="str">
        <f t="shared" si="4"/>
        <v>100000010100</v>
      </c>
    </row>
    <row r="303" spans="1:14" x14ac:dyDescent="0.25">
      <c r="A303" s="218" t="s">
        <v>108</v>
      </c>
      <c r="B303" s="218" t="s">
        <v>246</v>
      </c>
      <c r="C303" s="218" t="s">
        <v>247</v>
      </c>
      <c r="D303" s="218" t="s">
        <v>126</v>
      </c>
      <c r="E303" s="218" t="s">
        <v>127</v>
      </c>
      <c r="F303" s="218" t="s">
        <v>196</v>
      </c>
      <c r="G303" s="218" t="s">
        <v>146</v>
      </c>
      <c r="H303" s="218" t="s">
        <v>196</v>
      </c>
      <c r="I303" s="218" t="s">
        <v>196</v>
      </c>
      <c r="J303" s="218" t="s">
        <v>196</v>
      </c>
      <c r="K303" s="218" t="s">
        <v>196</v>
      </c>
      <c r="L303" s="218" t="s">
        <v>196</v>
      </c>
      <c r="M303" s="219">
        <v>-5.92</v>
      </c>
      <c r="N303" t="str">
        <f t="shared" si="4"/>
        <v>215500010100</v>
      </c>
    </row>
    <row r="304" spans="1:14" x14ac:dyDescent="0.25">
      <c r="A304" s="218" t="s">
        <v>108</v>
      </c>
      <c r="B304" s="218" t="s">
        <v>246</v>
      </c>
      <c r="C304" s="218" t="s">
        <v>247</v>
      </c>
      <c r="D304" s="218" t="s">
        <v>126</v>
      </c>
      <c r="E304" s="218" t="s">
        <v>127</v>
      </c>
      <c r="F304" s="218" t="s">
        <v>196</v>
      </c>
      <c r="G304" s="218" t="s">
        <v>142</v>
      </c>
      <c r="H304" s="218" t="s">
        <v>196</v>
      </c>
      <c r="I304" s="218" t="s">
        <v>196</v>
      </c>
      <c r="J304" s="218" t="s">
        <v>196</v>
      </c>
      <c r="K304" s="218" t="s">
        <v>196</v>
      </c>
      <c r="L304" s="218" t="s">
        <v>196</v>
      </c>
      <c r="M304" s="219">
        <v>-11.7</v>
      </c>
      <c r="N304" t="str">
        <f t="shared" si="4"/>
        <v>212500010100</v>
      </c>
    </row>
    <row r="305" spans="1:14" x14ac:dyDescent="0.25">
      <c r="A305" s="218" t="s">
        <v>108</v>
      </c>
      <c r="B305" s="218" t="s">
        <v>246</v>
      </c>
      <c r="C305" s="218" t="s">
        <v>247</v>
      </c>
      <c r="D305" s="218" t="s">
        <v>126</v>
      </c>
      <c r="E305" s="218" t="s">
        <v>127</v>
      </c>
      <c r="F305" s="218" t="s">
        <v>196</v>
      </c>
      <c r="G305" s="218" t="s">
        <v>150</v>
      </c>
      <c r="H305" s="218" t="s">
        <v>196</v>
      </c>
      <c r="I305" s="218" t="s">
        <v>196</v>
      </c>
      <c r="J305" s="218" t="s">
        <v>196</v>
      </c>
      <c r="K305" s="218" t="s">
        <v>196</v>
      </c>
      <c r="L305" s="218" t="s">
        <v>196</v>
      </c>
      <c r="M305" s="219">
        <v>-20.66</v>
      </c>
      <c r="N305" t="str">
        <f t="shared" si="4"/>
        <v>219000010100</v>
      </c>
    </row>
    <row r="306" spans="1:14" x14ac:dyDescent="0.25">
      <c r="A306" s="218" t="s">
        <v>108</v>
      </c>
      <c r="B306" s="218" t="s">
        <v>246</v>
      </c>
      <c r="C306" s="218" t="s">
        <v>247</v>
      </c>
      <c r="D306" s="218" t="s">
        <v>126</v>
      </c>
      <c r="E306" s="218" t="s">
        <v>127</v>
      </c>
      <c r="F306" s="218" t="s">
        <v>196</v>
      </c>
      <c r="G306" s="218" t="s">
        <v>140</v>
      </c>
      <c r="H306" s="218" t="s">
        <v>196</v>
      </c>
      <c r="I306" s="218" t="s">
        <v>196</v>
      </c>
      <c r="J306" s="218" t="s">
        <v>196</v>
      </c>
      <c r="K306" s="218" t="s">
        <v>196</v>
      </c>
      <c r="L306" s="218" t="s">
        <v>196</v>
      </c>
      <c r="M306" s="219">
        <v>-152.22</v>
      </c>
      <c r="N306" t="str">
        <f t="shared" si="4"/>
        <v>210500010100</v>
      </c>
    </row>
    <row r="307" spans="1:14" x14ac:dyDescent="0.25">
      <c r="A307" s="218" t="s">
        <v>108</v>
      </c>
      <c r="B307" s="218" t="s">
        <v>246</v>
      </c>
      <c r="C307" s="218" t="s">
        <v>247</v>
      </c>
      <c r="D307" s="218" t="s">
        <v>126</v>
      </c>
      <c r="E307" s="218" t="s">
        <v>127</v>
      </c>
      <c r="F307" s="218" t="s">
        <v>196</v>
      </c>
      <c r="G307" s="218" t="s">
        <v>139</v>
      </c>
      <c r="H307" s="218" t="s">
        <v>196</v>
      </c>
      <c r="I307" s="218" t="s">
        <v>196</v>
      </c>
      <c r="J307" s="218" t="s">
        <v>196</v>
      </c>
      <c r="K307" s="218" t="s">
        <v>196</v>
      </c>
      <c r="L307" s="218" t="s">
        <v>196</v>
      </c>
      <c r="M307" s="219">
        <v>-69.23</v>
      </c>
      <c r="N307" t="str">
        <f t="shared" si="4"/>
        <v>210000010100</v>
      </c>
    </row>
    <row r="308" spans="1:14" x14ac:dyDescent="0.25">
      <c r="A308" s="218" t="s">
        <v>108</v>
      </c>
      <c r="B308" s="218" t="s">
        <v>246</v>
      </c>
      <c r="C308" s="218" t="s">
        <v>247</v>
      </c>
      <c r="D308" s="218" t="s">
        <v>126</v>
      </c>
      <c r="E308" s="218" t="s">
        <v>127</v>
      </c>
      <c r="F308" s="218" t="s">
        <v>196</v>
      </c>
      <c r="G308" s="218" t="s">
        <v>139</v>
      </c>
      <c r="H308" s="218" t="s">
        <v>196</v>
      </c>
      <c r="I308" s="218" t="s">
        <v>196</v>
      </c>
      <c r="J308" s="218" t="s">
        <v>196</v>
      </c>
      <c r="K308" s="218" t="s">
        <v>196</v>
      </c>
      <c r="L308" s="218" t="s">
        <v>196</v>
      </c>
      <c r="M308" s="219">
        <v>-6.54</v>
      </c>
      <c r="N308" t="str">
        <f t="shared" si="4"/>
        <v>210000010100</v>
      </c>
    </row>
    <row r="309" spans="1:14" x14ac:dyDescent="0.25">
      <c r="A309" s="218" t="s">
        <v>108</v>
      </c>
      <c r="B309" s="218" t="s">
        <v>246</v>
      </c>
      <c r="C309" s="218" t="s">
        <v>247</v>
      </c>
      <c r="D309" s="218" t="s">
        <v>126</v>
      </c>
      <c r="E309" s="218" t="s">
        <v>127</v>
      </c>
      <c r="F309" s="218" t="s">
        <v>196</v>
      </c>
      <c r="G309" s="218" t="s">
        <v>139</v>
      </c>
      <c r="H309" s="218" t="s">
        <v>196</v>
      </c>
      <c r="I309" s="218" t="s">
        <v>196</v>
      </c>
      <c r="J309" s="218" t="s">
        <v>196</v>
      </c>
      <c r="K309" s="218" t="s">
        <v>196</v>
      </c>
      <c r="L309" s="218" t="s">
        <v>196</v>
      </c>
      <c r="M309" s="219">
        <v>-23.52</v>
      </c>
      <c r="N309" t="str">
        <f t="shared" si="4"/>
        <v>210000010100</v>
      </c>
    </row>
    <row r="310" spans="1:14" x14ac:dyDescent="0.25">
      <c r="A310" s="218" t="s">
        <v>108</v>
      </c>
      <c r="B310" s="218" t="s">
        <v>246</v>
      </c>
      <c r="C310" s="218" t="s">
        <v>247</v>
      </c>
      <c r="D310" s="218" t="s">
        <v>126</v>
      </c>
      <c r="E310" s="218" t="s">
        <v>127</v>
      </c>
      <c r="F310" s="218" t="s">
        <v>196</v>
      </c>
      <c r="G310" s="218" t="s">
        <v>160</v>
      </c>
      <c r="H310" s="218" t="s">
        <v>196</v>
      </c>
      <c r="I310" s="218" t="s">
        <v>196</v>
      </c>
      <c r="J310" s="218" t="s">
        <v>196</v>
      </c>
      <c r="K310" s="218" t="s">
        <v>196</v>
      </c>
      <c r="L310" s="218" t="s">
        <v>196</v>
      </c>
      <c r="M310" s="219">
        <v>-11.82</v>
      </c>
      <c r="N310" t="str">
        <f t="shared" si="4"/>
        <v>205700010100</v>
      </c>
    </row>
    <row r="311" spans="1:14" x14ac:dyDescent="0.25">
      <c r="A311" s="218" t="s">
        <v>108</v>
      </c>
      <c r="B311" s="218" t="s">
        <v>246</v>
      </c>
      <c r="C311" s="218" t="s">
        <v>247</v>
      </c>
      <c r="D311" s="218" t="s">
        <v>126</v>
      </c>
      <c r="E311" s="218" t="s">
        <v>127</v>
      </c>
      <c r="F311" s="218" t="s">
        <v>196</v>
      </c>
      <c r="G311" s="218" t="s">
        <v>136</v>
      </c>
      <c r="H311" s="218" t="s">
        <v>196</v>
      </c>
      <c r="I311" s="218" t="s">
        <v>196</v>
      </c>
      <c r="J311" s="218" t="s">
        <v>196</v>
      </c>
      <c r="K311" s="218" t="s">
        <v>196</v>
      </c>
      <c r="L311" s="218" t="s">
        <v>196</v>
      </c>
      <c r="M311" s="219">
        <v>-7.64</v>
      </c>
      <c r="N311" t="str">
        <f t="shared" si="4"/>
        <v>205500010100</v>
      </c>
    </row>
    <row r="312" spans="1:14" x14ac:dyDescent="0.25">
      <c r="A312" s="218" t="s">
        <v>108</v>
      </c>
      <c r="B312" s="218" t="s">
        <v>246</v>
      </c>
      <c r="C312" s="218" t="s">
        <v>247</v>
      </c>
      <c r="D312" s="218" t="s">
        <v>126</v>
      </c>
      <c r="E312" s="218" t="s">
        <v>127</v>
      </c>
      <c r="F312" s="218" t="s">
        <v>196</v>
      </c>
      <c r="G312" s="218" t="s">
        <v>144</v>
      </c>
      <c r="H312" s="218" t="s">
        <v>196</v>
      </c>
      <c r="I312" s="218" t="s">
        <v>196</v>
      </c>
      <c r="J312" s="218" t="s">
        <v>196</v>
      </c>
      <c r="K312" s="218" t="s">
        <v>196</v>
      </c>
      <c r="L312" s="218" t="s">
        <v>196</v>
      </c>
      <c r="M312" s="219">
        <v>-219.24</v>
      </c>
      <c r="N312" t="str">
        <f t="shared" si="4"/>
        <v>214000010100</v>
      </c>
    </row>
    <row r="313" spans="1:14" x14ac:dyDescent="0.25">
      <c r="A313" s="218" t="s">
        <v>108</v>
      </c>
      <c r="B313" s="218" t="s">
        <v>246</v>
      </c>
      <c r="C313" s="218" t="s">
        <v>247</v>
      </c>
      <c r="D313" s="218" t="s">
        <v>126</v>
      </c>
      <c r="E313" s="218" t="s">
        <v>127</v>
      </c>
      <c r="F313" s="218" t="s">
        <v>196</v>
      </c>
      <c r="G313" s="218" t="s">
        <v>147</v>
      </c>
      <c r="H313" s="218" t="s">
        <v>196</v>
      </c>
      <c r="I313" s="218" t="s">
        <v>196</v>
      </c>
      <c r="J313" s="218" t="s">
        <v>196</v>
      </c>
      <c r="K313" s="218" t="s">
        <v>196</v>
      </c>
      <c r="L313" s="218" t="s">
        <v>196</v>
      </c>
      <c r="M313" s="219">
        <v>-31.63</v>
      </c>
      <c r="N313" t="str">
        <f t="shared" si="4"/>
        <v>216000010100</v>
      </c>
    </row>
    <row r="314" spans="1:14" x14ac:dyDescent="0.25">
      <c r="A314" s="218" t="s">
        <v>108</v>
      </c>
      <c r="B314" s="218" t="s">
        <v>246</v>
      </c>
      <c r="C314" s="218" t="s">
        <v>247</v>
      </c>
      <c r="D314" s="218" t="s">
        <v>126</v>
      </c>
      <c r="E314" s="218" t="s">
        <v>127</v>
      </c>
      <c r="F314" s="218" t="s">
        <v>196</v>
      </c>
      <c r="G314" s="218" t="s">
        <v>135</v>
      </c>
      <c r="H314" s="218" t="s">
        <v>196</v>
      </c>
      <c r="I314" s="218" t="s">
        <v>196</v>
      </c>
      <c r="J314" s="218" t="s">
        <v>196</v>
      </c>
      <c r="K314" s="218" t="s">
        <v>196</v>
      </c>
      <c r="L314" s="218" t="s">
        <v>196</v>
      </c>
      <c r="M314" s="219">
        <v>-135.22999999999999</v>
      </c>
      <c r="N314" t="str">
        <f t="shared" si="4"/>
        <v>205300010100</v>
      </c>
    </row>
    <row r="315" spans="1:14" x14ac:dyDescent="0.25">
      <c r="A315" s="218" t="s">
        <v>108</v>
      </c>
      <c r="B315" s="218" t="s">
        <v>246</v>
      </c>
      <c r="C315" s="218" t="s">
        <v>247</v>
      </c>
      <c r="D315" s="218" t="s">
        <v>126</v>
      </c>
      <c r="E315" s="218" t="s">
        <v>127</v>
      </c>
      <c r="F315" s="218" t="s">
        <v>196</v>
      </c>
      <c r="G315" s="218" t="s">
        <v>141</v>
      </c>
      <c r="H315" s="218" t="s">
        <v>196</v>
      </c>
      <c r="I315" s="218" t="s">
        <v>196</v>
      </c>
      <c r="J315" s="218" t="s">
        <v>196</v>
      </c>
      <c r="K315" s="218" t="s">
        <v>196</v>
      </c>
      <c r="L315" s="218" t="s">
        <v>196</v>
      </c>
      <c r="M315" s="219">
        <v>-135.22999999999999</v>
      </c>
      <c r="N315" t="str">
        <f t="shared" si="4"/>
        <v>211000010100</v>
      </c>
    </row>
    <row r="316" spans="1:14" x14ac:dyDescent="0.25">
      <c r="A316" s="218" t="s">
        <v>108</v>
      </c>
      <c r="B316" s="218" t="s">
        <v>246</v>
      </c>
      <c r="C316" s="218" t="s">
        <v>247</v>
      </c>
      <c r="D316" s="218" t="s">
        <v>126</v>
      </c>
      <c r="E316" s="218" t="s">
        <v>127</v>
      </c>
      <c r="F316" s="218" t="s">
        <v>196</v>
      </c>
      <c r="G316" s="218" t="s">
        <v>139</v>
      </c>
      <c r="H316" s="218" t="s">
        <v>196</v>
      </c>
      <c r="I316" s="218" t="s">
        <v>196</v>
      </c>
      <c r="J316" s="218" t="s">
        <v>196</v>
      </c>
      <c r="K316" s="218" t="s">
        <v>196</v>
      </c>
      <c r="L316" s="218" t="s">
        <v>196</v>
      </c>
      <c r="M316" s="219">
        <v>-27.68</v>
      </c>
      <c r="N316" t="str">
        <f t="shared" si="4"/>
        <v>210000010100</v>
      </c>
    </row>
    <row r="317" spans="1:14" x14ac:dyDescent="0.25">
      <c r="A317" s="218" t="s">
        <v>108</v>
      </c>
      <c r="B317" s="218" t="s">
        <v>246</v>
      </c>
      <c r="C317" s="218" t="s">
        <v>247</v>
      </c>
      <c r="D317" s="218" t="s">
        <v>126</v>
      </c>
      <c r="E317" s="218" t="s">
        <v>127</v>
      </c>
      <c r="F317" s="218" t="s">
        <v>125</v>
      </c>
      <c r="G317" s="218" t="s">
        <v>157</v>
      </c>
      <c r="H317" s="218" t="s">
        <v>196</v>
      </c>
      <c r="I317" s="218" t="s">
        <v>128</v>
      </c>
      <c r="J317" s="218" t="s">
        <v>196</v>
      </c>
      <c r="K317" s="218" t="s">
        <v>196</v>
      </c>
      <c r="L317" s="218" t="s">
        <v>196</v>
      </c>
      <c r="M317" s="219">
        <v>27.68</v>
      </c>
      <c r="N317" t="str">
        <f t="shared" si="4"/>
        <v>726900010100</v>
      </c>
    </row>
    <row r="318" spans="1:14" x14ac:dyDescent="0.25">
      <c r="A318" s="218" t="s">
        <v>108</v>
      </c>
      <c r="B318" s="218" t="s">
        <v>246</v>
      </c>
      <c r="C318" s="218" t="s">
        <v>247</v>
      </c>
      <c r="D318" s="218" t="s">
        <v>126</v>
      </c>
      <c r="E318" s="218" t="s">
        <v>127</v>
      </c>
      <c r="F318" s="218" t="s">
        <v>125</v>
      </c>
      <c r="G318" s="218" t="s">
        <v>157</v>
      </c>
      <c r="H318" s="218" t="s">
        <v>196</v>
      </c>
      <c r="I318" s="218" t="s">
        <v>128</v>
      </c>
      <c r="J318" s="218" t="s">
        <v>196</v>
      </c>
      <c r="K318" s="218" t="s">
        <v>196</v>
      </c>
      <c r="L318" s="218" t="s">
        <v>196</v>
      </c>
      <c r="M318" s="219">
        <v>152.22</v>
      </c>
      <c r="N318" t="str">
        <f t="shared" si="4"/>
        <v>726900010100</v>
      </c>
    </row>
    <row r="319" spans="1:14" x14ac:dyDescent="0.25">
      <c r="A319" s="218" t="s">
        <v>108</v>
      </c>
      <c r="B319" s="218" t="s">
        <v>246</v>
      </c>
      <c r="C319" s="218" t="s">
        <v>247</v>
      </c>
      <c r="D319" s="218" t="s">
        <v>126</v>
      </c>
      <c r="E319" s="218" t="s">
        <v>127</v>
      </c>
      <c r="F319" s="218" t="s">
        <v>125</v>
      </c>
      <c r="G319" s="218" t="s">
        <v>151</v>
      </c>
      <c r="H319" s="218" t="s">
        <v>196</v>
      </c>
      <c r="I319" s="218" t="s">
        <v>128</v>
      </c>
      <c r="J319" s="218" t="s">
        <v>196</v>
      </c>
      <c r="K319" s="218" t="s">
        <v>196</v>
      </c>
      <c r="L319" s="218" t="s">
        <v>196</v>
      </c>
      <c r="M319" s="219">
        <v>11.82</v>
      </c>
      <c r="N319" t="str">
        <f t="shared" si="4"/>
        <v>722100010100</v>
      </c>
    </row>
    <row r="320" spans="1:14" x14ac:dyDescent="0.25">
      <c r="A320" s="218" t="s">
        <v>108</v>
      </c>
      <c r="B320" s="218" t="s">
        <v>246</v>
      </c>
      <c r="C320" s="218" t="s">
        <v>247</v>
      </c>
      <c r="D320" s="218" t="s">
        <v>126</v>
      </c>
      <c r="E320" s="218" t="s">
        <v>127</v>
      </c>
      <c r="F320" s="218" t="s">
        <v>125</v>
      </c>
      <c r="G320" s="218" t="s">
        <v>156</v>
      </c>
      <c r="H320" s="218" t="s">
        <v>196</v>
      </c>
      <c r="I320" s="218" t="s">
        <v>128</v>
      </c>
      <c r="J320" s="218" t="s">
        <v>196</v>
      </c>
      <c r="K320" s="218" t="s">
        <v>196</v>
      </c>
      <c r="L320" s="218" t="s">
        <v>196</v>
      </c>
      <c r="M320" s="219">
        <v>7.64</v>
      </c>
      <c r="N320" t="str">
        <f t="shared" si="4"/>
        <v>725000010100</v>
      </c>
    </row>
    <row r="321" spans="1:14" x14ac:dyDescent="0.25">
      <c r="A321" s="218" t="s">
        <v>108</v>
      </c>
      <c r="B321" s="218" t="s">
        <v>246</v>
      </c>
      <c r="C321" s="218" t="s">
        <v>247</v>
      </c>
      <c r="D321" s="218" t="s">
        <v>126</v>
      </c>
      <c r="E321" s="218" t="s">
        <v>127</v>
      </c>
      <c r="F321" s="218" t="s">
        <v>125</v>
      </c>
      <c r="G321" s="218" t="s">
        <v>153</v>
      </c>
      <c r="H321" s="218" t="s">
        <v>196</v>
      </c>
      <c r="I321" s="218" t="s">
        <v>128</v>
      </c>
      <c r="J321" s="218" t="s">
        <v>196</v>
      </c>
      <c r="K321" s="218" t="s">
        <v>196</v>
      </c>
      <c r="L321" s="218" t="s">
        <v>196</v>
      </c>
      <c r="M321" s="219">
        <v>31.63</v>
      </c>
      <c r="N321" t="str">
        <f t="shared" si="4"/>
        <v>723100010100</v>
      </c>
    </row>
    <row r="322" spans="1:14" x14ac:dyDescent="0.25">
      <c r="A322" s="218" t="s">
        <v>108</v>
      </c>
      <c r="B322" s="218" t="s">
        <v>246</v>
      </c>
      <c r="C322" s="218" t="s">
        <v>247</v>
      </c>
      <c r="D322" s="218" t="s">
        <v>126</v>
      </c>
      <c r="E322" s="218" t="s">
        <v>127</v>
      </c>
      <c r="F322" s="218" t="s">
        <v>125</v>
      </c>
      <c r="G322" s="218" t="s">
        <v>152</v>
      </c>
      <c r="H322" s="218" t="s">
        <v>196</v>
      </c>
      <c r="I322" s="218" t="s">
        <v>128</v>
      </c>
      <c r="J322" s="218" t="s">
        <v>196</v>
      </c>
      <c r="K322" s="218" t="s">
        <v>196</v>
      </c>
      <c r="L322" s="218" t="s">
        <v>196</v>
      </c>
      <c r="M322" s="219">
        <v>135.22999999999999</v>
      </c>
      <c r="N322" t="str">
        <f t="shared" si="4"/>
        <v>723000010100</v>
      </c>
    </row>
    <row r="323" spans="1:14" x14ac:dyDescent="0.25">
      <c r="A323" s="218" t="s">
        <v>108</v>
      </c>
      <c r="B323" s="218" t="s">
        <v>246</v>
      </c>
      <c r="C323" s="218" t="s">
        <v>247</v>
      </c>
      <c r="D323" s="218" t="s">
        <v>126</v>
      </c>
      <c r="E323" s="218" t="s">
        <v>127</v>
      </c>
      <c r="F323" s="218" t="s">
        <v>125</v>
      </c>
      <c r="G323" s="218" t="s">
        <v>149</v>
      </c>
      <c r="H323" s="218" t="s">
        <v>196</v>
      </c>
      <c r="I323" s="218" t="s">
        <v>128</v>
      </c>
      <c r="J323" s="218" t="s">
        <v>196</v>
      </c>
      <c r="K323" s="218" t="s">
        <v>196</v>
      </c>
      <c r="L323" s="218" t="s">
        <v>196</v>
      </c>
      <c r="M323" s="219">
        <v>2306.4</v>
      </c>
      <c r="N323" t="str">
        <f t="shared" ref="N323:N386" si="5">CONCATENATE(G323,E323)</f>
        <v>710000010100</v>
      </c>
    </row>
    <row r="324" spans="1:14" x14ac:dyDescent="0.25">
      <c r="A324" s="218" t="s">
        <v>108</v>
      </c>
      <c r="B324" s="218" t="s">
        <v>246</v>
      </c>
      <c r="C324" s="218" t="s">
        <v>247</v>
      </c>
      <c r="D324" s="218" t="s">
        <v>126</v>
      </c>
      <c r="E324" s="218" t="s">
        <v>127</v>
      </c>
      <c r="F324" s="218" t="s">
        <v>196</v>
      </c>
      <c r="G324" s="218" t="s">
        <v>124</v>
      </c>
      <c r="H324" s="218" t="s">
        <v>196</v>
      </c>
      <c r="I324" s="218" t="s">
        <v>196</v>
      </c>
      <c r="J324" s="218" t="s">
        <v>196</v>
      </c>
      <c r="K324" s="218" t="s">
        <v>196</v>
      </c>
      <c r="L324" s="218" t="s">
        <v>196</v>
      </c>
      <c r="M324" s="219">
        <v>-1518.49</v>
      </c>
      <c r="N324" t="str">
        <f t="shared" si="5"/>
        <v>100000010100</v>
      </c>
    </row>
    <row r="325" spans="1:14" x14ac:dyDescent="0.25">
      <c r="A325" s="218" t="s">
        <v>108</v>
      </c>
      <c r="B325" s="218" t="s">
        <v>246</v>
      </c>
      <c r="C325" s="218" t="s">
        <v>247</v>
      </c>
      <c r="D325" s="218" t="s">
        <v>126</v>
      </c>
      <c r="E325" s="218" t="s">
        <v>127</v>
      </c>
      <c r="F325" s="218" t="s">
        <v>196</v>
      </c>
      <c r="G325" s="218" t="s">
        <v>134</v>
      </c>
      <c r="H325" s="218" t="s">
        <v>196</v>
      </c>
      <c r="I325" s="218" t="s">
        <v>196</v>
      </c>
      <c r="J325" s="218" t="s">
        <v>196</v>
      </c>
      <c r="K325" s="218" t="s">
        <v>196</v>
      </c>
      <c r="L325" s="218" t="s">
        <v>196</v>
      </c>
      <c r="M325" s="219">
        <v>-152.22</v>
      </c>
      <c r="N325" t="str">
        <f t="shared" si="5"/>
        <v>205200010100</v>
      </c>
    </row>
    <row r="326" spans="1:14" x14ac:dyDescent="0.25">
      <c r="A326" s="218" t="s">
        <v>108</v>
      </c>
      <c r="B326" s="218" t="s">
        <v>246</v>
      </c>
      <c r="C326" s="218" t="s">
        <v>247</v>
      </c>
      <c r="D326" s="218" t="s">
        <v>126</v>
      </c>
      <c r="E326" s="218" t="s">
        <v>127</v>
      </c>
      <c r="F326" s="218" t="s">
        <v>196</v>
      </c>
      <c r="G326" s="218" t="s">
        <v>138</v>
      </c>
      <c r="H326" s="218" t="s">
        <v>196</v>
      </c>
      <c r="I326" s="218" t="s">
        <v>196</v>
      </c>
      <c r="J326" s="218" t="s">
        <v>196</v>
      </c>
      <c r="K326" s="218" t="s">
        <v>196</v>
      </c>
      <c r="L326" s="218" t="s">
        <v>196</v>
      </c>
      <c r="M326" s="219">
        <v>-31.63</v>
      </c>
      <c r="N326" t="str">
        <f t="shared" si="5"/>
        <v>205800010100</v>
      </c>
    </row>
    <row r="327" spans="1:14" x14ac:dyDescent="0.25">
      <c r="A327" s="218" t="s">
        <v>108</v>
      </c>
      <c r="B327" s="218" t="s">
        <v>246</v>
      </c>
      <c r="C327" s="218" t="s">
        <v>247</v>
      </c>
      <c r="D327" s="218" t="s">
        <v>126</v>
      </c>
      <c r="E327" s="218" t="s">
        <v>127</v>
      </c>
      <c r="F327" s="218" t="s">
        <v>196</v>
      </c>
      <c r="G327" s="218" t="s">
        <v>145</v>
      </c>
      <c r="H327" s="218" t="s">
        <v>196</v>
      </c>
      <c r="I327" s="218" t="s">
        <v>196</v>
      </c>
      <c r="J327" s="218" t="s">
        <v>196</v>
      </c>
      <c r="K327" s="218" t="s">
        <v>196</v>
      </c>
      <c r="L327" s="218" t="s">
        <v>196</v>
      </c>
      <c r="M327" s="219">
        <v>-112.02</v>
      </c>
      <c r="N327" t="str">
        <f t="shared" si="5"/>
        <v>215000010100</v>
      </c>
    </row>
    <row r="328" spans="1:14" x14ac:dyDescent="0.25">
      <c r="A328" s="218" t="s">
        <v>108</v>
      </c>
      <c r="B328" s="218" t="s">
        <v>248</v>
      </c>
      <c r="C328" s="218" t="s">
        <v>249</v>
      </c>
      <c r="D328" s="218" t="s">
        <v>126</v>
      </c>
      <c r="E328" s="218" t="s">
        <v>127</v>
      </c>
      <c r="F328" s="218" t="s">
        <v>196</v>
      </c>
      <c r="G328" s="218" t="s">
        <v>139</v>
      </c>
      <c r="H328" s="218" t="s">
        <v>196</v>
      </c>
      <c r="I328" s="218" t="s">
        <v>196</v>
      </c>
      <c r="J328" s="218" t="s">
        <v>196</v>
      </c>
      <c r="K328" s="218" t="s">
        <v>196</v>
      </c>
      <c r="L328" s="218" t="s">
        <v>196</v>
      </c>
      <c r="M328" s="219">
        <v>-18.09</v>
      </c>
      <c r="N328" t="str">
        <f t="shared" si="5"/>
        <v>210000010100</v>
      </c>
    </row>
    <row r="329" spans="1:14" x14ac:dyDescent="0.25">
      <c r="A329" s="218" t="s">
        <v>108</v>
      </c>
      <c r="B329" s="218" t="s">
        <v>248</v>
      </c>
      <c r="C329" s="218" t="s">
        <v>249</v>
      </c>
      <c r="D329" s="218" t="s">
        <v>126</v>
      </c>
      <c r="E329" s="218" t="s">
        <v>127</v>
      </c>
      <c r="F329" s="218" t="s">
        <v>196</v>
      </c>
      <c r="G329" s="218" t="s">
        <v>139</v>
      </c>
      <c r="H329" s="218" t="s">
        <v>196</v>
      </c>
      <c r="I329" s="218" t="s">
        <v>196</v>
      </c>
      <c r="J329" s="218" t="s">
        <v>196</v>
      </c>
      <c r="K329" s="218" t="s">
        <v>196</v>
      </c>
      <c r="L329" s="218" t="s">
        <v>196</v>
      </c>
      <c r="M329" s="219">
        <v>-60</v>
      </c>
      <c r="N329" t="str">
        <f t="shared" si="5"/>
        <v>210000010100</v>
      </c>
    </row>
    <row r="330" spans="1:14" x14ac:dyDescent="0.25">
      <c r="A330" s="218" t="s">
        <v>108</v>
      </c>
      <c r="B330" s="218" t="s">
        <v>248</v>
      </c>
      <c r="C330" s="218" t="s">
        <v>249</v>
      </c>
      <c r="D330" s="218" t="s">
        <v>126</v>
      </c>
      <c r="E330" s="218" t="s">
        <v>127</v>
      </c>
      <c r="F330" s="218" t="s">
        <v>196</v>
      </c>
      <c r="G330" s="218" t="s">
        <v>140</v>
      </c>
      <c r="H330" s="218" t="s">
        <v>196</v>
      </c>
      <c r="I330" s="218" t="s">
        <v>196</v>
      </c>
      <c r="J330" s="218" t="s">
        <v>196</v>
      </c>
      <c r="K330" s="218" t="s">
        <v>196</v>
      </c>
      <c r="L330" s="218" t="s">
        <v>196</v>
      </c>
      <c r="M330" s="219">
        <v>-97.63</v>
      </c>
      <c r="N330" t="str">
        <f t="shared" si="5"/>
        <v>210500010100</v>
      </c>
    </row>
    <row r="331" spans="1:14" x14ac:dyDescent="0.25">
      <c r="A331" s="218" t="s">
        <v>108</v>
      </c>
      <c r="B331" s="218" t="s">
        <v>248</v>
      </c>
      <c r="C331" s="218" t="s">
        <v>249</v>
      </c>
      <c r="D331" s="218" t="s">
        <v>126</v>
      </c>
      <c r="E331" s="218" t="s">
        <v>127</v>
      </c>
      <c r="F331" s="218" t="s">
        <v>196</v>
      </c>
      <c r="G331" s="218" t="s">
        <v>139</v>
      </c>
      <c r="H331" s="218" t="s">
        <v>196</v>
      </c>
      <c r="I331" s="218" t="s">
        <v>196</v>
      </c>
      <c r="J331" s="218" t="s">
        <v>196</v>
      </c>
      <c r="K331" s="218" t="s">
        <v>196</v>
      </c>
      <c r="L331" s="218" t="s">
        <v>196</v>
      </c>
      <c r="M331" s="219">
        <v>-15.39</v>
      </c>
      <c r="N331" t="str">
        <f t="shared" si="5"/>
        <v>210000010100</v>
      </c>
    </row>
    <row r="332" spans="1:14" x14ac:dyDescent="0.25">
      <c r="A332" s="218" t="s">
        <v>108</v>
      </c>
      <c r="B332" s="218" t="s">
        <v>248</v>
      </c>
      <c r="C332" s="218" t="s">
        <v>249</v>
      </c>
      <c r="D332" s="218" t="s">
        <v>126</v>
      </c>
      <c r="E332" s="218" t="s">
        <v>127</v>
      </c>
      <c r="F332" s="218" t="s">
        <v>196</v>
      </c>
      <c r="G332" s="218" t="s">
        <v>136</v>
      </c>
      <c r="H332" s="218" t="s">
        <v>196</v>
      </c>
      <c r="I332" s="218" t="s">
        <v>196</v>
      </c>
      <c r="J332" s="218" t="s">
        <v>196</v>
      </c>
      <c r="K332" s="218" t="s">
        <v>196</v>
      </c>
      <c r="L332" s="218" t="s">
        <v>196</v>
      </c>
      <c r="M332" s="219">
        <v>-3.82</v>
      </c>
      <c r="N332" t="str">
        <f t="shared" si="5"/>
        <v>205500010100</v>
      </c>
    </row>
    <row r="333" spans="1:14" x14ac:dyDescent="0.25">
      <c r="A333" s="218" t="s">
        <v>108</v>
      </c>
      <c r="B333" s="218" t="s">
        <v>248</v>
      </c>
      <c r="C333" s="218" t="s">
        <v>249</v>
      </c>
      <c r="D333" s="218" t="s">
        <v>126</v>
      </c>
      <c r="E333" s="218" t="s">
        <v>127</v>
      </c>
      <c r="F333" s="218" t="s">
        <v>196</v>
      </c>
      <c r="G333" s="218" t="s">
        <v>137</v>
      </c>
      <c r="H333" s="218" t="s">
        <v>196</v>
      </c>
      <c r="I333" s="218" t="s">
        <v>196</v>
      </c>
      <c r="J333" s="218" t="s">
        <v>196</v>
      </c>
      <c r="K333" s="218" t="s">
        <v>196</v>
      </c>
      <c r="L333" s="218" t="s">
        <v>196</v>
      </c>
      <c r="M333" s="219">
        <v>-867.4</v>
      </c>
      <c r="N333" t="str">
        <f t="shared" si="5"/>
        <v>205600010100</v>
      </c>
    </row>
    <row r="334" spans="1:14" x14ac:dyDescent="0.25">
      <c r="A334" s="218" t="s">
        <v>108</v>
      </c>
      <c r="B334" s="218" t="s">
        <v>248</v>
      </c>
      <c r="C334" s="218" t="s">
        <v>249</v>
      </c>
      <c r="D334" s="218" t="s">
        <v>126</v>
      </c>
      <c r="E334" s="218" t="s">
        <v>127</v>
      </c>
      <c r="F334" s="218" t="s">
        <v>196</v>
      </c>
      <c r="G334" s="218" t="s">
        <v>134</v>
      </c>
      <c r="H334" s="218" t="s">
        <v>196</v>
      </c>
      <c r="I334" s="218" t="s">
        <v>196</v>
      </c>
      <c r="J334" s="218" t="s">
        <v>196</v>
      </c>
      <c r="K334" s="218" t="s">
        <v>196</v>
      </c>
      <c r="L334" s="218" t="s">
        <v>196</v>
      </c>
      <c r="M334" s="219">
        <v>-97.63</v>
      </c>
      <c r="N334" t="str">
        <f t="shared" si="5"/>
        <v>205200010100</v>
      </c>
    </row>
    <row r="335" spans="1:14" x14ac:dyDescent="0.25">
      <c r="A335" s="218" t="s">
        <v>108</v>
      </c>
      <c r="B335" s="218" t="s">
        <v>248</v>
      </c>
      <c r="C335" s="218" t="s">
        <v>249</v>
      </c>
      <c r="D335" s="218" t="s">
        <v>126</v>
      </c>
      <c r="E335" s="218" t="s">
        <v>127</v>
      </c>
      <c r="F335" s="218" t="s">
        <v>196</v>
      </c>
      <c r="G335" s="218" t="s">
        <v>139</v>
      </c>
      <c r="H335" s="218" t="s">
        <v>196</v>
      </c>
      <c r="I335" s="218" t="s">
        <v>196</v>
      </c>
      <c r="J335" s="218" t="s">
        <v>196</v>
      </c>
      <c r="K335" s="218" t="s">
        <v>196</v>
      </c>
      <c r="L335" s="218" t="s">
        <v>196</v>
      </c>
      <c r="M335" s="219">
        <v>-17.75</v>
      </c>
      <c r="N335" t="str">
        <f t="shared" si="5"/>
        <v>210000010100</v>
      </c>
    </row>
    <row r="336" spans="1:14" x14ac:dyDescent="0.25">
      <c r="A336" s="218" t="s">
        <v>108</v>
      </c>
      <c r="B336" s="218" t="s">
        <v>248</v>
      </c>
      <c r="C336" s="218" t="s">
        <v>249</v>
      </c>
      <c r="D336" s="218" t="s">
        <v>126</v>
      </c>
      <c r="E336" s="218" t="s">
        <v>127</v>
      </c>
      <c r="F336" s="218" t="s">
        <v>196</v>
      </c>
      <c r="G336" s="218" t="s">
        <v>141</v>
      </c>
      <c r="H336" s="218" t="s">
        <v>196</v>
      </c>
      <c r="I336" s="218" t="s">
        <v>196</v>
      </c>
      <c r="J336" s="218" t="s">
        <v>196</v>
      </c>
      <c r="K336" s="218" t="s">
        <v>196</v>
      </c>
      <c r="L336" s="218" t="s">
        <v>196</v>
      </c>
      <c r="M336" s="219">
        <v>-78.819999999999993</v>
      </c>
      <c r="N336" t="str">
        <f t="shared" si="5"/>
        <v>211000010100</v>
      </c>
    </row>
    <row r="337" spans="1:14" x14ac:dyDescent="0.25">
      <c r="A337" s="218" t="s">
        <v>108</v>
      </c>
      <c r="B337" s="218" t="s">
        <v>248</v>
      </c>
      <c r="C337" s="218" t="s">
        <v>249</v>
      </c>
      <c r="D337" s="218" t="s">
        <v>126</v>
      </c>
      <c r="E337" s="218" t="s">
        <v>127</v>
      </c>
      <c r="F337" s="218" t="s">
        <v>196</v>
      </c>
      <c r="G337" s="218" t="s">
        <v>135</v>
      </c>
      <c r="H337" s="218" t="s">
        <v>196</v>
      </c>
      <c r="I337" s="218" t="s">
        <v>196</v>
      </c>
      <c r="J337" s="218" t="s">
        <v>196</v>
      </c>
      <c r="K337" s="218" t="s">
        <v>196</v>
      </c>
      <c r="L337" s="218" t="s">
        <v>196</v>
      </c>
      <c r="M337" s="219">
        <v>-78.819999999999993</v>
      </c>
      <c r="N337" t="str">
        <f t="shared" si="5"/>
        <v>205300010100</v>
      </c>
    </row>
    <row r="338" spans="1:14" x14ac:dyDescent="0.25">
      <c r="A338" s="218" t="s">
        <v>108</v>
      </c>
      <c r="B338" s="218" t="s">
        <v>248</v>
      </c>
      <c r="C338" s="218" t="s">
        <v>249</v>
      </c>
      <c r="D338" s="218" t="s">
        <v>126</v>
      </c>
      <c r="E338" s="218" t="s">
        <v>127</v>
      </c>
      <c r="F338" s="218" t="s">
        <v>196</v>
      </c>
      <c r="G338" s="218" t="s">
        <v>147</v>
      </c>
      <c r="H338" s="218" t="s">
        <v>196</v>
      </c>
      <c r="I338" s="218" t="s">
        <v>196</v>
      </c>
      <c r="J338" s="218" t="s">
        <v>196</v>
      </c>
      <c r="K338" s="218" t="s">
        <v>196</v>
      </c>
      <c r="L338" s="218" t="s">
        <v>196</v>
      </c>
      <c r="M338" s="219">
        <v>-18.440000000000001</v>
      </c>
      <c r="N338" t="str">
        <f t="shared" si="5"/>
        <v>216000010100</v>
      </c>
    </row>
    <row r="339" spans="1:14" x14ac:dyDescent="0.25">
      <c r="A339" s="218" t="s">
        <v>108</v>
      </c>
      <c r="B339" s="218" t="s">
        <v>248</v>
      </c>
      <c r="C339" s="218" t="s">
        <v>249</v>
      </c>
      <c r="D339" s="218" t="s">
        <v>126</v>
      </c>
      <c r="E339" s="218" t="s">
        <v>127</v>
      </c>
      <c r="F339" s="218" t="s">
        <v>196</v>
      </c>
      <c r="G339" s="218" t="s">
        <v>144</v>
      </c>
      <c r="H339" s="218" t="s">
        <v>196</v>
      </c>
      <c r="I339" s="218" t="s">
        <v>196</v>
      </c>
      <c r="J339" s="218" t="s">
        <v>196</v>
      </c>
      <c r="K339" s="218" t="s">
        <v>196</v>
      </c>
      <c r="L339" s="218" t="s">
        <v>196</v>
      </c>
      <c r="M339" s="219">
        <v>-53.53</v>
      </c>
      <c r="N339" t="str">
        <f t="shared" si="5"/>
        <v>214000010100</v>
      </c>
    </row>
    <row r="340" spans="1:14" x14ac:dyDescent="0.25">
      <c r="A340" s="218" t="s">
        <v>108</v>
      </c>
      <c r="B340" s="218" t="s">
        <v>248</v>
      </c>
      <c r="C340" s="218" t="s">
        <v>249</v>
      </c>
      <c r="D340" s="218" t="s">
        <v>126</v>
      </c>
      <c r="E340" s="218" t="s">
        <v>127</v>
      </c>
      <c r="F340" s="218" t="s">
        <v>196</v>
      </c>
      <c r="G340" s="218" t="s">
        <v>138</v>
      </c>
      <c r="H340" s="218" t="s">
        <v>196</v>
      </c>
      <c r="I340" s="218" t="s">
        <v>196</v>
      </c>
      <c r="J340" s="218" t="s">
        <v>196</v>
      </c>
      <c r="K340" s="218" t="s">
        <v>196</v>
      </c>
      <c r="L340" s="218" t="s">
        <v>196</v>
      </c>
      <c r="M340" s="219">
        <v>-18.440000000000001</v>
      </c>
      <c r="N340" t="str">
        <f t="shared" si="5"/>
        <v>205800010100</v>
      </c>
    </row>
    <row r="341" spans="1:14" x14ac:dyDescent="0.25">
      <c r="A341" s="218" t="s">
        <v>108</v>
      </c>
      <c r="B341" s="218" t="s">
        <v>248</v>
      </c>
      <c r="C341" s="218" t="s">
        <v>249</v>
      </c>
      <c r="D341" s="218" t="s">
        <v>126</v>
      </c>
      <c r="E341" s="218" t="s">
        <v>127</v>
      </c>
      <c r="F341" s="218" t="s">
        <v>196</v>
      </c>
      <c r="G341" s="218" t="s">
        <v>145</v>
      </c>
      <c r="H341" s="218" t="s">
        <v>196</v>
      </c>
      <c r="I341" s="218" t="s">
        <v>196</v>
      </c>
      <c r="J341" s="218" t="s">
        <v>196</v>
      </c>
      <c r="K341" s="218" t="s">
        <v>196</v>
      </c>
      <c r="L341" s="218" t="s">
        <v>196</v>
      </c>
      <c r="M341" s="219">
        <v>-45.99</v>
      </c>
      <c r="N341" t="str">
        <f t="shared" si="5"/>
        <v>215000010100</v>
      </c>
    </row>
    <row r="342" spans="1:14" x14ac:dyDescent="0.25">
      <c r="A342" s="218" t="s">
        <v>108</v>
      </c>
      <c r="B342" s="218" t="s">
        <v>248</v>
      </c>
      <c r="C342" s="218" t="s">
        <v>249</v>
      </c>
      <c r="D342" s="218" t="s">
        <v>126</v>
      </c>
      <c r="E342" s="218" t="s">
        <v>127</v>
      </c>
      <c r="F342" s="218" t="s">
        <v>196</v>
      </c>
      <c r="G342" s="218" t="s">
        <v>124</v>
      </c>
      <c r="H342" s="218" t="s">
        <v>196</v>
      </c>
      <c r="I342" s="218" t="s">
        <v>196</v>
      </c>
      <c r="J342" s="218" t="s">
        <v>196</v>
      </c>
      <c r="K342" s="218" t="s">
        <v>196</v>
      </c>
      <c r="L342" s="218" t="s">
        <v>196</v>
      </c>
      <c r="M342" s="219">
        <v>-966.63</v>
      </c>
      <c r="N342" t="str">
        <f t="shared" si="5"/>
        <v>100000010100</v>
      </c>
    </row>
    <row r="343" spans="1:14" x14ac:dyDescent="0.25">
      <c r="A343" s="218" t="s">
        <v>108</v>
      </c>
      <c r="B343" s="218" t="s">
        <v>248</v>
      </c>
      <c r="C343" s="218" t="s">
        <v>249</v>
      </c>
      <c r="D343" s="218" t="s">
        <v>126</v>
      </c>
      <c r="E343" s="218" t="s">
        <v>127</v>
      </c>
      <c r="F343" s="218" t="s">
        <v>196</v>
      </c>
      <c r="G343" s="218" t="s">
        <v>139</v>
      </c>
      <c r="H343" s="218" t="s">
        <v>196</v>
      </c>
      <c r="I343" s="218" t="s">
        <v>196</v>
      </c>
      <c r="J343" s="218" t="s">
        <v>196</v>
      </c>
      <c r="K343" s="218" t="s">
        <v>196</v>
      </c>
      <c r="L343" s="218" t="s">
        <v>196</v>
      </c>
      <c r="M343" s="219">
        <v>-2</v>
      </c>
      <c r="N343" t="str">
        <f t="shared" si="5"/>
        <v>210000010100</v>
      </c>
    </row>
    <row r="344" spans="1:14" x14ac:dyDescent="0.25">
      <c r="A344" s="218" t="s">
        <v>108</v>
      </c>
      <c r="B344" s="218" t="s">
        <v>248</v>
      </c>
      <c r="C344" s="218" t="s">
        <v>249</v>
      </c>
      <c r="D344" s="218" t="s">
        <v>126</v>
      </c>
      <c r="E344" s="218" t="s">
        <v>127</v>
      </c>
      <c r="F344" s="218" t="s">
        <v>196</v>
      </c>
      <c r="G344" s="218" t="s">
        <v>139</v>
      </c>
      <c r="H344" s="218" t="s">
        <v>196</v>
      </c>
      <c r="I344" s="218" t="s">
        <v>196</v>
      </c>
      <c r="J344" s="218" t="s">
        <v>196</v>
      </c>
      <c r="K344" s="218" t="s">
        <v>196</v>
      </c>
      <c r="L344" s="218" t="s">
        <v>196</v>
      </c>
      <c r="M344" s="219">
        <v>-8.33</v>
      </c>
      <c r="N344" t="str">
        <f t="shared" si="5"/>
        <v>210000010100</v>
      </c>
    </row>
    <row r="345" spans="1:14" x14ac:dyDescent="0.25">
      <c r="A345" s="218" t="s">
        <v>108</v>
      </c>
      <c r="B345" s="218" t="s">
        <v>248</v>
      </c>
      <c r="C345" s="218" t="s">
        <v>249</v>
      </c>
      <c r="D345" s="218" t="s">
        <v>126</v>
      </c>
      <c r="E345" s="218" t="s">
        <v>127</v>
      </c>
      <c r="F345" s="218" t="s">
        <v>196</v>
      </c>
      <c r="G345" s="218" t="s">
        <v>143</v>
      </c>
      <c r="H345" s="218" t="s">
        <v>196</v>
      </c>
      <c r="I345" s="218" t="s">
        <v>196</v>
      </c>
      <c r="J345" s="218" t="s">
        <v>196</v>
      </c>
      <c r="K345" s="218" t="s">
        <v>196</v>
      </c>
      <c r="L345" s="218" t="s">
        <v>196</v>
      </c>
      <c r="M345" s="219">
        <v>-108.5</v>
      </c>
      <c r="N345" t="str">
        <f t="shared" si="5"/>
        <v>213000010100</v>
      </c>
    </row>
    <row r="346" spans="1:14" x14ac:dyDescent="0.25">
      <c r="A346" s="218" t="s">
        <v>108</v>
      </c>
      <c r="B346" s="218" t="s">
        <v>248</v>
      </c>
      <c r="C346" s="218" t="s">
        <v>249</v>
      </c>
      <c r="D346" s="218" t="s">
        <v>126</v>
      </c>
      <c r="E346" s="218" t="s">
        <v>127</v>
      </c>
      <c r="F346" s="218" t="s">
        <v>196</v>
      </c>
      <c r="G346" s="218" t="s">
        <v>142</v>
      </c>
      <c r="H346" s="218" t="s">
        <v>196</v>
      </c>
      <c r="I346" s="218" t="s">
        <v>196</v>
      </c>
      <c r="J346" s="218" t="s">
        <v>196</v>
      </c>
      <c r="K346" s="218" t="s">
        <v>196</v>
      </c>
      <c r="L346" s="218" t="s">
        <v>196</v>
      </c>
      <c r="M346" s="219">
        <v>-5.85</v>
      </c>
      <c r="N346" t="str">
        <f t="shared" si="5"/>
        <v>212500010100</v>
      </c>
    </row>
    <row r="347" spans="1:14" x14ac:dyDescent="0.25">
      <c r="A347" s="218" t="s">
        <v>108</v>
      </c>
      <c r="B347" s="218" t="s">
        <v>248</v>
      </c>
      <c r="C347" s="218" t="s">
        <v>249</v>
      </c>
      <c r="D347" s="218" t="s">
        <v>126</v>
      </c>
      <c r="E347" s="218" t="s">
        <v>127</v>
      </c>
      <c r="F347" s="218" t="s">
        <v>125</v>
      </c>
      <c r="G347" s="218" t="s">
        <v>149</v>
      </c>
      <c r="H347" s="218" t="s">
        <v>196</v>
      </c>
      <c r="I347" s="218" t="s">
        <v>128</v>
      </c>
      <c r="J347" s="218" t="s">
        <v>196</v>
      </c>
      <c r="K347" s="218" t="s">
        <v>196</v>
      </c>
      <c r="L347" s="218" t="s">
        <v>196</v>
      </c>
      <c r="M347" s="219">
        <v>1479.2</v>
      </c>
      <c r="N347" t="str">
        <f t="shared" si="5"/>
        <v>710000010100</v>
      </c>
    </row>
    <row r="348" spans="1:14" x14ac:dyDescent="0.25">
      <c r="A348" s="218" t="s">
        <v>108</v>
      </c>
      <c r="B348" s="218" t="s">
        <v>248</v>
      </c>
      <c r="C348" s="218" t="s">
        <v>249</v>
      </c>
      <c r="D348" s="218" t="s">
        <v>126</v>
      </c>
      <c r="E348" s="218" t="s">
        <v>127</v>
      </c>
      <c r="F348" s="218" t="s">
        <v>125</v>
      </c>
      <c r="G348" s="218" t="s">
        <v>152</v>
      </c>
      <c r="H348" s="218" t="s">
        <v>196</v>
      </c>
      <c r="I348" s="218" t="s">
        <v>128</v>
      </c>
      <c r="J348" s="218" t="s">
        <v>196</v>
      </c>
      <c r="K348" s="218" t="s">
        <v>196</v>
      </c>
      <c r="L348" s="218" t="s">
        <v>196</v>
      </c>
      <c r="M348" s="219">
        <v>78.819999999999993</v>
      </c>
      <c r="N348" t="str">
        <f t="shared" si="5"/>
        <v>723000010100</v>
      </c>
    </row>
    <row r="349" spans="1:14" x14ac:dyDescent="0.25">
      <c r="A349" s="218" t="s">
        <v>108</v>
      </c>
      <c r="B349" s="218" t="s">
        <v>248</v>
      </c>
      <c r="C349" s="218" t="s">
        <v>249</v>
      </c>
      <c r="D349" s="218" t="s">
        <v>126</v>
      </c>
      <c r="E349" s="218" t="s">
        <v>127</v>
      </c>
      <c r="F349" s="218" t="s">
        <v>125</v>
      </c>
      <c r="G349" s="218" t="s">
        <v>153</v>
      </c>
      <c r="H349" s="218" t="s">
        <v>196</v>
      </c>
      <c r="I349" s="218" t="s">
        <v>128</v>
      </c>
      <c r="J349" s="218" t="s">
        <v>196</v>
      </c>
      <c r="K349" s="218" t="s">
        <v>196</v>
      </c>
      <c r="L349" s="218" t="s">
        <v>196</v>
      </c>
      <c r="M349" s="219">
        <v>18.440000000000001</v>
      </c>
      <c r="N349" t="str">
        <f t="shared" si="5"/>
        <v>723100010100</v>
      </c>
    </row>
    <row r="350" spans="1:14" x14ac:dyDescent="0.25">
      <c r="A350" s="218" t="s">
        <v>108</v>
      </c>
      <c r="B350" s="218" t="s">
        <v>248</v>
      </c>
      <c r="C350" s="218" t="s">
        <v>249</v>
      </c>
      <c r="D350" s="218" t="s">
        <v>126</v>
      </c>
      <c r="E350" s="218" t="s">
        <v>127</v>
      </c>
      <c r="F350" s="218" t="s">
        <v>125</v>
      </c>
      <c r="G350" s="218" t="s">
        <v>154</v>
      </c>
      <c r="H350" s="218" t="s">
        <v>196</v>
      </c>
      <c r="I350" s="218" t="s">
        <v>128</v>
      </c>
      <c r="J350" s="218" t="s">
        <v>196</v>
      </c>
      <c r="K350" s="218" t="s">
        <v>196</v>
      </c>
      <c r="L350" s="218" t="s">
        <v>196</v>
      </c>
      <c r="M350" s="219">
        <v>867.4</v>
      </c>
      <c r="N350" t="str">
        <f t="shared" si="5"/>
        <v>724000010100</v>
      </c>
    </row>
    <row r="351" spans="1:14" x14ac:dyDescent="0.25">
      <c r="A351" s="218" t="s">
        <v>108</v>
      </c>
      <c r="B351" s="218" t="s">
        <v>248</v>
      </c>
      <c r="C351" s="218" t="s">
        <v>249</v>
      </c>
      <c r="D351" s="218" t="s">
        <v>126</v>
      </c>
      <c r="E351" s="218" t="s">
        <v>127</v>
      </c>
      <c r="F351" s="218" t="s">
        <v>125</v>
      </c>
      <c r="G351" s="218" t="s">
        <v>156</v>
      </c>
      <c r="H351" s="218" t="s">
        <v>196</v>
      </c>
      <c r="I351" s="218" t="s">
        <v>128</v>
      </c>
      <c r="J351" s="218" t="s">
        <v>196</v>
      </c>
      <c r="K351" s="218" t="s">
        <v>196</v>
      </c>
      <c r="L351" s="218" t="s">
        <v>196</v>
      </c>
      <c r="M351" s="219">
        <v>3.82</v>
      </c>
      <c r="N351" t="str">
        <f t="shared" si="5"/>
        <v>725000010100</v>
      </c>
    </row>
    <row r="352" spans="1:14" x14ac:dyDescent="0.25">
      <c r="A352" s="218" t="s">
        <v>108</v>
      </c>
      <c r="B352" s="218" t="s">
        <v>248</v>
      </c>
      <c r="C352" s="218" t="s">
        <v>249</v>
      </c>
      <c r="D352" s="218" t="s">
        <v>126</v>
      </c>
      <c r="E352" s="218" t="s">
        <v>127</v>
      </c>
      <c r="F352" s="218" t="s">
        <v>125</v>
      </c>
      <c r="G352" s="218" t="s">
        <v>157</v>
      </c>
      <c r="H352" s="218" t="s">
        <v>196</v>
      </c>
      <c r="I352" s="218" t="s">
        <v>128</v>
      </c>
      <c r="J352" s="218" t="s">
        <v>196</v>
      </c>
      <c r="K352" s="218" t="s">
        <v>196</v>
      </c>
      <c r="L352" s="218" t="s">
        <v>196</v>
      </c>
      <c r="M352" s="219">
        <v>97.63</v>
      </c>
      <c r="N352" t="str">
        <f t="shared" si="5"/>
        <v>726900010100</v>
      </c>
    </row>
    <row r="353" spans="1:14" x14ac:dyDescent="0.25">
      <c r="A353" s="218" t="s">
        <v>108</v>
      </c>
      <c r="B353" s="218" t="s">
        <v>248</v>
      </c>
      <c r="C353" s="218" t="s">
        <v>249</v>
      </c>
      <c r="D353" s="218" t="s">
        <v>126</v>
      </c>
      <c r="E353" s="218" t="s">
        <v>127</v>
      </c>
      <c r="F353" s="218" t="s">
        <v>125</v>
      </c>
      <c r="G353" s="218" t="s">
        <v>157</v>
      </c>
      <c r="H353" s="218" t="s">
        <v>196</v>
      </c>
      <c r="I353" s="218" t="s">
        <v>128</v>
      </c>
      <c r="J353" s="218" t="s">
        <v>196</v>
      </c>
      <c r="K353" s="218" t="s">
        <v>196</v>
      </c>
      <c r="L353" s="218" t="s">
        <v>196</v>
      </c>
      <c r="M353" s="219">
        <v>17.75</v>
      </c>
      <c r="N353" t="str">
        <f t="shared" si="5"/>
        <v>726900010100</v>
      </c>
    </row>
    <row r="354" spans="1:14" x14ac:dyDescent="0.25">
      <c r="A354" s="218" t="s">
        <v>108</v>
      </c>
      <c r="B354" s="218" t="s">
        <v>250</v>
      </c>
      <c r="C354" s="218" t="s">
        <v>251</v>
      </c>
      <c r="D354" s="218" t="s">
        <v>126</v>
      </c>
      <c r="E354" s="218" t="s">
        <v>127</v>
      </c>
      <c r="F354" s="218" t="s">
        <v>125</v>
      </c>
      <c r="G354" s="218" t="s">
        <v>149</v>
      </c>
      <c r="H354" s="218" t="s">
        <v>196</v>
      </c>
      <c r="I354" s="218" t="s">
        <v>128</v>
      </c>
      <c r="J354" s="218" t="s">
        <v>196</v>
      </c>
      <c r="K354" s="218" t="s">
        <v>196</v>
      </c>
      <c r="L354" s="218" t="s">
        <v>196</v>
      </c>
      <c r="M354" s="219">
        <v>2485.1999999999998</v>
      </c>
      <c r="N354" t="str">
        <f t="shared" si="5"/>
        <v>710000010100</v>
      </c>
    </row>
    <row r="355" spans="1:14" x14ac:dyDescent="0.25">
      <c r="A355" s="218" t="s">
        <v>108</v>
      </c>
      <c r="B355" s="218" t="s">
        <v>250</v>
      </c>
      <c r="C355" s="218" t="s">
        <v>251</v>
      </c>
      <c r="D355" s="218" t="s">
        <v>126</v>
      </c>
      <c r="E355" s="218" t="s">
        <v>127</v>
      </c>
      <c r="F355" s="218" t="s">
        <v>125</v>
      </c>
      <c r="G355" s="218" t="s">
        <v>149</v>
      </c>
      <c r="H355" s="218" t="s">
        <v>196</v>
      </c>
      <c r="I355" s="218" t="s">
        <v>128</v>
      </c>
      <c r="J355" s="218" t="s">
        <v>196</v>
      </c>
      <c r="K355" s="218" t="s">
        <v>196</v>
      </c>
      <c r="L355" s="218" t="s">
        <v>196</v>
      </c>
      <c r="M355" s="219">
        <v>130.80000000000001</v>
      </c>
      <c r="N355" t="str">
        <f t="shared" si="5"/>
        <v>710000010100</v>
      </c>
    </row>
    <row r="356" spans="1:14" x14ac:dyDescent="0.25">
      <c r="A356" s="218" t="s">
        <v>108</v>
      </c>
      <c r="B356" s="218" t="s">
        <v>250</v>
      </c>
      <c r="C356" s="218" t="s">
        <v>251</v>
      </c>
      <c r="D356" s="218" t="s">
        <v>126</v>
      </c>
      <c r="E356" s="218" t="s">
        <v>127</v>
      </c>
      <c r="F356" s="218" t="s">
        <v>125</v>
      </c>
      <c r="G356" s="218" t="s">
        <v>152</v>
      </c>
      <c r="H356" s="218" t="s">
        <v>196</v>
      </c>
      <c r="I356" s="218" t="s">
        <v>128</v>
      </c>
      <c r="J356" s="218" t="s">
        <v>196</v>
      </c>
      <c r="K356" s="218" t="s">
        <v>196</v>
      </c>
      <c r="L356" s="218" t="s">
        <v>196</v>
      </c>
      <c r="M356" s="219">
        <v>153.68</v>
      </c>
      <c r="N356" t="str">
        <f t="shared" si="5"/>
        <v>723000010100</v>
      </c>
    </row>
    <row r="357" spans="1:14" x14ac:dyDescent="0.25">
      <c r="A357" s="218" t="s">
        <v>108</v>
      </c>
      <c r="B357" s="218" t="s">
        <v>250</v>
      </c>
      <c r="C357" s="218" t="s">
        <v>251</v>
      </c>
      <c r="D357" s="218" t="s">
        <v>126</v>
      </c>
      <c r="E357" s="218" t="s">
        <v>127</v>
      </c>
      <c r="F357" s="218" t="s">
        <v>125</v>
      </c>
      <c r="G357" s="218" t="s">
        <v>153</v>
      </c>
      <c r="H357" s="218" t="s">
        <v>196</v>
      </c>
      <c r="I357" s="218" t="s">
        <v>128</v>
      </c>
      <c r="J357" s="218" t="s">
        <v>196</v>
      </c>
      <c r="K357" s="218" t="s">
        <v>196</v>
      </c>
      <c r="L357" s="218" t="s">
        <v>196</v>
      </c>
      <c r="M357" s="219">
        <v>35.94</v>
      </c>
      <c r="N357" t="str">
        <f t="shared" si="5"/>
        <v>723100010100</v>
      </c>
    </row>
    <row r="358" spans="1:14" x14ac:dyDescent="0.25">
      <c r="A358" s="218" t="s">
        <v>108</v>
      </c>
      <c r="B358" s="218" t="s">
        <v>250</v>
      </c>
      <c r="C358" s="218" t="s">
        <v>251</v>
      </c>
      <c r="D358" s="218" t="s">
        <v>126</v>
      </c>
      <c r="E358" s="218" t="s">
        <v>127</v>
      </c>
      <c r="F358" s="218" t="s">
        <v>125</v>
      </c>
      <c r="G358" s="218" t="s">
        <v>154</v>
      </c>
      <c r="H358" s="218" t="s">
        <v>196</v>
      </c>
      <c r="I358" s="218" t="s">
        <v>128</v>
      </c>
      <c r="J358" s="218" t="s">
        <v>196</v>
      </c>
      <c r="K358" s="218" t="s">
        <v>196</v>
      </c>
      <c r="L358" s="218" t="s">
        <v>196</v>
      </c>
      <c r="M358" s="219">
        <v>271.7</v>
      </c>
      <c r="N358" t="str">
        <f t="shared" si="5"/>
        <v>724000010100</v>
      </c>
    </row>
    <row r="359" spans="1:14" x14ac:dyDescent="0.25">
      <c r="A359" s="218" t="s">
        <v>108</v>
      </c>
      <c r="B359" s="218" t="s">
        <v>250</v>
      </c>
      <c r="C359" s="218" t="s">
        <v>251</v>
      </c>
      <c r="D359" s="218" t="s">
        <v>126</v>
      </c>
      <c r="E359" s="218" t="s">
        <v>127</v>
      </c>
      <c r="F359" s="218" t="s">
        <v>125</v>
      </c>
      <c r="G359" s="218" t="s">
        <v>156</v>
      </c>
      <c r="H359" s="218" t="s">
        <v>196</v>
      </c>
      <c r="I359" s="218" t="s">
        <v>128</v>
      </c>
      <c r="J359" s="218" t="s">
        <v>196</v>
      </c>
      <c r="K359" s="218" t="s">
        <v>196</v>
      </c>
      <c r="L359" s="218" t="s">
        <v>196</v>
      </c>
      <c r="M359" s="219">
        <v>1.34</v>
      </c>
      <c r="N359" t="str">
        <f t="shared" si="5"/>
        <v>725000010100</v>
      </c>
    </row>
    <row r="360" spans="1:14" x14ac:dyDescent="0.25">
      <c r="A360" s="218" t="s">
        <v>108</v>
      </c>
      <c r="B360" s="218" t="s">
        <v>250</v>
      </c>
      <c r="C360" s="218" t="s">
        <v>251</v>
      </c>
      <c r="D360" s="218" t="s">
        <v>126</v>
      </c>
      <c r="E360" s="218" t="s">
        <v>127</v>
      </c>
      <c r="F360" s="218" t="s">
        <v>125</v>
      </c>
      <c r="G360" s="218" t="s">
        <v>151</v>
      </c>
      <c r="H360" s="218" t="s">
        <v>196</v>
      </c>
      <c r="I360" s="218" t="s">
        <v>128</v>
      </c>
      <c r="J360" s="218" t="s">
        <v>196</v>
      </c>
      <c r="K360" s="218" t="s">
        <v>196</v>
      </c>
      <c r="L360" s="218" t="s">
        <v>196</v>
      </c>
      <c r="M360" s="219">
        <v>11.4</v>
      </c>
      <c r="N360" t="str">
        <f t="shared" si="5"/>
        <v>722100010100</v>
      </c>
    </row>
    <row r="361" spans="1:14" x14ac:dyDescent="0.25">
      <c r="A361" s="218" t="s">
        <v>108</v>
      </c>
      <c r="B361" s="218" t="s">
        <v>250</v>
      </c>
      <c r="C361" s="218" t="s">
        <v>251</v>
      </c>
      <c r="D361" s="218" t="s">
        <v>126</v>
      </c>
      <c r="E361" s="218" t="s">
        <v>127</v>
      </c>
      <c r="F361" s="218" t="s">
        <v>125</v>
      </c>
      <c r="G361" s="218" t="s">
        <v>157</v>
      </c>
      <c r="H361" s="218" t="s">
        <v>196</v>
      </c>
      <c r="I361" s="218" t="s">
        <v>128</v>
      </c>
      <c r="J361" s="218" t="s">
        <v>196</v>
      </c>
      <c r="K361" s="218" t="s">
        <v>196</v>
      </c>
      <c r="L361" s="218" t="s">
        <v>196</v>
      </c>
      <c r="M361" s="219">
        <v>172.66</v>
      </c>
      <c r="N361" t="str">
        <f t="shared" si="5"/>
        <v>726900010100</v>
      </c>
    </row>
    <row r="362" spans="1:14" x14ac:dyDescent="0.25">
      <c r="A362" s="218" t="s">
        <v>108</v>
      </c>
      <c r="B362" s="218" t="s">
        <v>250</v>
      </c>
      <c r="C362" s="218" t="s">
        <v>251</v>
      </c>
      <c r="D362" s="218" t="s">
        <v>126</v>
      </c>
      <c r="E362" s="218" t="s">
        <v>127</v>
      </c>
      <c r="F362" s="218" t="s">
        <v>125</v>
      </c>
      <c r="G362" s="218" t="s">
        <v>157</v>
      </c>
      <c r="H362" s="218" t="s">
        <v>196</v>
      </c>
      <c r="I362" s="218" t="s">
        <v>128</v>
      </c>
      <c r="J362" s="218" t="s">
        <v>196</v>
      </c>
      <c r="K362" s="218" t="s">
        <v>196</v>
      </c>
      <c r="L362" s="218" t="s">
        <v>196</v>
      </c>
      <c r="M362" s="219">
        <v>31.39</v>
      </c>
      <c r="N362" t="str">
        <f t="shared" si="5"/>
        <v>726900010100</v>
      </c>
    </row>
    <row r="363" spans="1:14" x14ac:dyDescent="0.25">
      <c r="A363" s="218" t="s">
        <v>108</v>
      </c>
      <c r="B363" s="218" t="s">
        <v>250</v>
      </c>
      <c r="C363" s="218" t="s">
        <v>251</v>
      </c>
      <c r="D363" s="218" t="s">
        <v>126</v>
      </c>
      <c r="E363" s="218" t="s">
        <v>127</v>
      </c>
      <c r="F363" s="218" t="s">
        <v>196</v>
      </c>
      <c r="G363" s="218" t="s">
        <v>142</v>
      </c>
      <c r="H363" s="218" t="s">
        <v>196</v>
      </c>
      <c r="I363" s="218" t="s">
        <v>196</v>
      </c>
      <c r="J363" s="218" t="s">
        <v>196</v>
      </c>
      <c r="K363" s="218" t="s">
        <v>196</v>
      </c>
      <c r="L363" s="218" t="s">
        <v>196</v>
      </c>
      <c r="M363" s="219">
        <v>-4</v>
      </c>
      <c r="N363" t="str">
        <f t="shared" si="5"/>
        <v>212500010100</v>
      </c>
    </row>
    <row r="364" spans="1:14" x14ac:dyDescent="0.25">
      <c r="A364" s="218" t="s">
        <v>108</v>
      </c>
      <c r="B364" s="218" t="s">
        <v>250</v>
      </c>
      <c r="C364" s="218" t="s">
        <v>251</v>
      </c>
      <c r="D364" s="218" t="s">
        <v>126</v>
      </c>
      <c r="E364" s="218" t="s">
        <v>127</v>
      </c>
      <c r="F364" s="218" t="s">
        <v>196</v>
      </c>
      <c r="G364" s="218" t="s">
        <v>142</v>
      </c>
      <c r="H364" s="218" t="s">
        <v>196</v>
      </c>
      <c r="I364" s="218" t="s">
        <v>196</v>
      </c>
      <c r="J364" s="218" t="s">
        <v>196</v>
      </c>
      <c r="K364" s="218" t="s">
        <v>196</v>
      </c>
      <c r="L364" s="218" t="s">
        <v>196</v>
      </c>
      <c r="M364" s="219">
        <v>-5.85</v>
      </c>
      <c r="N364" t="str">
        <f t="shared" si="5"/>
        <v>212500010100</v>
      </c>
    </row>
    <row r="365" spans="1:14" x14ac:dyDescent="0.25">
      <c r="A365" s="218" t="s">
        <v>108</v>
      </c>
      <c r="B365" s="218" t="s">
        <v>250</v>
      </c>
      <c r="C365" s="218" t="s">
        <v>251</v>
      </c>
      <c r="D365" s="218" t="s">
        <v>126</v>
      </c>
      <c r="E365" s="218" t="s">
        <v>127</v>
      </c>
      <c r="F365" s="218" t="s">
        <v>196</v>
      </c>
      <c r="G365" s="218" t="s">
        <v>139</v>
      </c>
      <c r="H365" s="218" t="s">
        <v>196</v>
      </c>
      <c r="I365" s="218" t="s">
        <v>196</v>
      </c>
      <c r="J365" s="218" t="s">
        <v>196</v>
      </c>
      <c r="K365" s="218" t="s">
        <v>196</v>
      </c>
      <c r="L365" s="218" t="s">
        <v>196</v>
      </c>
      <c r="M365" s="219">
        <v>-150</v>
      </c>
      <c r="N365" t="str">
        <f t="shared" si="5"/>
        <v>210000010100</v>
      </c>
    </row>
    <row r="366" spans="1:14" x14ac:dyDescent="0.25">
      <c r="A366" s="218" t="s">
        <v>108</v>
      </c>
      <c r="B366" s="218" t="s">
        <v>250</v>
      </c>
      <c r="C366" s="218" t="s">
        <v>251</v>
      </c>
      <c r="D366" s="218" t="s">
        <v>126</v>
      </c>
      <c r="E366" s="218" t="s">
        <v>127</v>
      </c>
      <c r="F366" s="218" t="s">
        <v>196</v>
      </c>
      <c r="G366" s="218" t="s">
        <v>142</v>
      </c>
      <c r="H366" s="218" t="s">
        <v>196</v>
      </c>
      <c r="I366" s="218" t="s">
        <v>196</v>
      </c>
      <c r="J366" s="218" t="s">
        <v>196</v>
      </c>
      <c r="K366" s="218" t="s">
        <v>196</v>
      </c>
      <c r="L366" s="218" t="s">
        <v>196</v>
      </c>
      <c r="M366" s="219">
        <v>-2.6</v>
      </c>
      <c r="N366" t="str">
        <f t="shared" si="5"/>
        <v>212500010100</v>
      </c>
    </row>
    <row r="367" spans="1:14" x14ac:dyDescent="0.25">
      <c r="A367" s="218" t="s">
        <v>108</v>
      </c>
      <c r="B367" s="218" t="s">
        <v>250</v>
      </c>
      <c r="C367" s="218" t="s">
        <v>251</v>
      </c>
      <c r="D367" s="218" t="s">
        <v>126</v>
      </c>
      <c r="E367" s="218" t="s">
        <v>127</v>
      </c>
      <c r="F367" s="218" t="s">
        <v>196</v>
      </c>
      <c r="G367" s="218" t="s">
        <v>143</v>
      </c>
      <c r="H367" s="218" t="s">
        <v>196</v>
      </c>
      <c r="I367" s="218" t="s">
        <v>196</v>
      </c>
      <c r="J367" s="218" t="s">
        <v>196</v>
      </c>
      <c r="K367" s="218" t="s">
        <v>196</v>
      </c>
      <c r="L367" s="218" t="s">
        <v>196</v>
      </c>
      <c r="M367" s="219">
        <v>-43</v>
      </c>
      <c r="N367" t="str">
        <f t="shared" si="5"/>
        <v>213000010100</v>
      </c>
    </row>
    <row r="368" spans="1:14" x14ac:dyDescent="0.25">
      <c r="A368" s="218" t="s">
        <v>108</v>
      </c>
      <c r="B368" s="218" t="s">
        <v>250</v>
      </c>
      <c r="C368" s="218" t="s">
        <v>251</v>
      </c>
      <c r="D368" s="218" t="s">
        <v>126</v>
      </c>
      <c r="E368" s="218" t="s">
        <v>127</v>
      </c>
      <c r="F368" s="218" t="s">
        <v>196</v>
      </c>
      <c r="G368" s="218" t="s">
        <v>140</v>
      </c>
      <c r="H368" s="218" t="s">
        <v>196</v>
      </c>
      <c r="I368" s="218" t="s">
        <v>196</v>
      </c>
      <c r="J368" s="218" t="s">
        <v>196</v>
      </c>
      <c r="K368" s="218" t="s">
        <v>196</v>
      </c>
      <c r="L368" s="218" t="s">
        <v>196</v>
      </c>
      <c r="M368" s="219">
        <v>-172.66</v>
      </c>
      <c r="N368" t="str">
        <f t="shared" si="5"/>
        <v>210500010100</v>
      </c>
    </row>
    <row r="369" spans="1:14" x14ac:dyDescent="0.25">
      <c r="A369" s="218" t="s">
        <v>108</v>
      </c>
      <c r="B369" s="218" t="s">
        <v>250</v>
      </c>
      <c r="C369" s="218" t="s">
        <v>251</v>
      </c>
      <c r="D369" s="218" t="s">
        <v>126</v>
      </c>
      <c r="E369" s="218" t="s">
        <v>127</v>
      </c>
      <c r="F369" s="218" t="s">
        <v>196</v>
      </c>
      <c r="G369" s="218" t="s">
        <v>139</v>
      </c>
      <c r="H369" s="218" t="s">
        <v>196</v>
      </c>
      <c r="I369" s="218" t="s">
        <v>196</v>
      </c>
      <c r="J369" s="218" t="s">
        <v>196</v>
      </c>
      <c r="K369" s="218" t="s">
        <v>196</v>
      </c>
      <c r="L369" s="218" t="s">
        <v>196</v>
      </c>
      <c r="M369" s="219">
        <v>-98.08</v>
      </c>
      <c r="N369" t="str">
        <f t="shared" si="5"/>
        <v>210000010100</v>
      </c>
    </row>
    <row r="370" spans="1:14" x14ac:dyDescent="0.25">
      <c r="A370" s="218" t="s">
        <v>108</v>
      </c>
      <c r="B370" s="218" t="s">
        <v>250</v>
      </c>
      <c r="C370" s="218" t="s">
        <v>251</v>
      </c>
      <c r="D370" s="218" t="s">
        <v>126</v>
      </c>
      <c r="E370" s="218" t="s">
        <v>127</v>
      </c>
      <c r="F370" s="218" t="s">
        <v>196</v>
      </c>
      <c r="G370" s="218" t="s">
        <v>136</v>
      </c>
      <c r="H370" s="218" t="s">
        <v>196</v>
      </c>
      <c r="I370" s="218" t="s">
        <v>196</v>
      </c>
      <c r="J370" s="218" t="s">
        <v>196</v>
      </c>
      <c r="K370" s="218" t="s">
        <v>196</v>
      </c>
      <c r="L370" s="218" t="s">
        <v>196</v>
      </c>
      <c r="M370" s="219">
        <v>-1.34</v>
      </c>
      <c r="N370" t="str">
        <f t="shared" si="5"/>
        <v>205500010100</v>
      </c>
    </row>
    <row r="371" spans="1:14" x14ac:dyDescent="0.25">
      <c r="A371" s="218" t="s">
        <v>108</v>
      </c>
      <c r="B371" s="218" t="s">
        <v>250</v>
      </c>
      <c r="C371" s="218" t="s">
        <v>251</v>
      </c>
      <c r="D371" s="218" t="s">
        <v>126</v>
      </c>
      <c r="E371" s="218" t="s">
        <v>127</v>
      </c>
      <c r="F371" s="218" t="s">
        <v>196</v>
      </c>
      <c r="G371" s="218" t="s">
        <v>160</v>
      </c>
      <c r="H371" s="218" t="s">
        <v>196</v>
      </c>
      <c r="I371" s="218" t="s">
        <v>196</v>
      </c>
      <c r="J371" s="218" t="s">
        <v>196</v>
      </c>
      <c r="K371" s="218" t="s">
        <v>196</v>
      </c>
      <c r="L371" s="218" t="s">
        <v>196</v>
      </c>
      <c r="M371" s="219">
        <v>-11.4</v>
      </c>
      <c r="N371" t="str">
        <f t="shared" si="5"/>
        <v>205700010100</v>
      </c>
    </row>
    <row r="372" spans="1:14" x14ac:dyDescent="0.25">
      <c r="A372" s="218" t="s">
        <v>108</v>
      </c>
      <c r="B372" s="218" t="s">
        <v>250</v>
      </c>
      <c r="C372" s="218" t="s">
        <v>251</v>
      </c>
      <c r="D372" s="218" t="s">
        <v>126</v>
      </c>
      <c r="E372" s="218" t="s">
        <v>127</v>
      </c>
      <c r="F372" s="218" t="s">
        <v>196</v>
      </c>
      <c r="G372" s="218" t="s">
        <v>137</v>
      </c>
      <c r="H372" s="218" t="s">
        <v>196</v>
      </c>
      <c r="I372" s="218" t="s">
        <v>196</v>
      </c>
      <c r="J372" s="218" t="s">
        <v>196</v>
      </c>
      <c r="K372" s="218" t="s">
        <v>196</v>
      </c>
      <c r="L372" s="218" t="s">
        <v>196</v>
      </c>
      <c r="M372" s="219">
        <v>-271.7</v>
      </c>
      <c r="N372" t="str">
        <f t="shared" si="5"/>
        <v>205600010100</v>
      </c>
    </row>
    <row r="373" spans="1:14" x14ac:dyDescent="0.25">
      <c r="A373" s="218" t="s">
        <v>108</v>
      </c>
      <c r="B373" s="218" t="s">
        <v>250</v>
      </c>
      <c r="C373" s="218" t="s">
        <v>251</v>
      </c>
      <c r="D373" s="218" t="s">
        <v>126</v>
      </c>
      <c r="E373" s="218" t="s">
        <v>127</v>
      </c>
      <c r="F373" s="218" t="s">
        <v>196</v>
      </c>
      <c r="G373" s="218" t="s">
        <v>134</v>
      </c>
      <c r="H373" s="218" t="s">
        <v>196</v>
      </c>
      <c r="I373" s="218" t="s">
        <v>196</v>
      </c>
      <c r="J373" s="218" t="s">
        <v>196</v>
      </c>
      <c r="K373" s="218" t="s">
        <v>196</v>
      </c>
      <c r="L373" s="218" t="s">
        <v>196</v>
      </c>
      <c r="M373" s="219">
        <v>-172.66</v>
      </c>
      <c r="N373" t="str">
        <f t="shared" si="5"/>
        <v>205200010100</v>
      </c>
    </row>
    <row r="374" spans="1:14" x14ac:dyDescent="0.25">
      <c r="A374" s="218" t="s">
        <v>108</v>
      </c>
      <c r="B374" s="218" t="s">
        <v>250</v>
      </c>
      <c r="C374" s="218" t="s">
        <v>251</v>
      </c>
      <c r="D374" s="218" t="s">
        <v>126</v>
      </c>
      <c r="E374" s="218" t="s">
        <v>127</v>
      </c>
      <c r="F374" s="218" t="s">
        <v>196</v>
      </c>
      <c r="G374" s="218" t="s">
        <v>139</v>
      </c>
      <c r="H374" s="218" t="s">
        <v>196</v>
      </c>
      <c r="I374" s="218" t="s">
        <v>196</v>
      </c>
      <c r="J374" s="218" t="s">
        <v>196</v>
      </c>
      <c r="K374" s="218" t="s">
        <v>196</v>
      </c>
      <c r="L374" s="218" t="s">
        <v>196</v>
      </c>
      <c r="M374" s="219">
        <v>-31.39</v>
      </c>
      <c r="N374" t="str">
        <f t="shared" si="5"/>
        <v>210000010100</v>
      </c>
    </row>
    <row r="375" spans="1:14" x14ac:dyDescent="0.25">
      <c r="A375" s="218" t="s">
        <v>108</v>
      </c>
      <c r="B375" s="218" t="s">
        <v>250</v>
      </c>
      <c r="C375" s="218" t="s">
        <v>251</v>
      </c>
      <c r="D375" s="218" t="s">
        <v>126</v>
      </c>
      <c r="E375" s="218" t="s">
        <v>127</v>
      </c>
      <c r="F375" s="218" t="s">
        <v>196</v>
      </c>
      <c r="G375" s="218" t="s">
        <v>141</v>
      </c>
      <c r="H375" s="218" t="s">
        <v>196</v>
      </c>
      <c r="I375" s="218" t="s">
        <v>196</v>
      </c>
      <c r="J375" s="218" t="s">
        <v>196</v>
      </c>
      <c r="K375" s="218" t="s">
        <v>196</v>
      </c>
      <c r="L375" s="218" t="s">
        <v>196</v>
      </c>
      <c r="M375" s="219">
        <v>-153.68</v>
      </c>
      <c r="N375" t="str">
        <f t="shared" si="5"/>
        <v>211000010100</v>
      </c>
    </row>
    <row r="376" spans="1:14" x14ac:dyDescent="0.25">
      <c r="A376" s="218" t="s">
        <v>108</v>
      </c>
      <c r="B376" s="218" t="s">
        <v>250</v>
      </c>
      <c r="C376" s="218" t="s">
        <v>251</v>
      </c>
      <c r="D376" s="218" t="s">
        <v>126</v>
      </c>
      <c r="E376" s="218" t="s">
        <v>127</v>
      </c>
      <c r="F376" s="218" t="s">
        <v>196</v>
      </c>
      <c r="G376" s="218" t="s">
        <v>135</v>
      </c>
      <c r="H376" s="218" t="s">
        <v>196</v>
      </c>
      <c r="I376" s="218" t="s">
        <v>196</v>
      </c>
      <c r="J376" s="218" t="s">
        <v>196</v>
      </c>
      <c r="K376" s="218" t="s">
        <v>196</v>
      </c>
      <c r="L376" s="218" t="s">
        <v>196</v>
      </c>
      <c r="M376" s="219">
        <v>-153.68</v>
      </c>
      <c r="N376" t="str">
        <f t="shared" si="5"/>
        <v>205300010100</v>
      </c>
    </row>
    <row r="377" spans="1:14" x14ac:dyDescent="0.25">
      <c r="A377" s="218" t="s">
        <v>108</v>
      </c>
      <c r="B377" s="218" t="s">
        <v>250</v>
      </c>
      <c r="C377" s="218" t="s">
        <v>251</v>
      </c>
      <c r="D377" s="218" t="s">
        <v>126</v>
      </c>
      <c r="E377" s="218" t="s">
        <v>127</v>
      </c>
      <c r="F377" s="218" t="s">
        <v>196</v>
      </c>
      <c r="G377" s="218" t="s">
        <v>147</v>
      </c>
      <c r="H377" s="218" t="s">
        <v>196</v>
      </c>
      <c r="I377" s="218" t="s">
        <v>196</v>
      </c>
      <c r="J377" s="218" t="s">
        <v>196</v>
      </c>
      <c r="K377" s="218" t="s">
        <v>196</v>
      </c>
      <c r="L377" s="218" t="s">
        <v>196</v>
      </c>
      <c r="M377" s="219">
        <v>-35.94</v>
      </c>
      <c r="N377" t="str">
        <f t="shared" si="5"/>
        <v>216000010100</v>
      </c>
    </row>
    <row r="378" spans="1:14" x14ac:dyDescent="0.25">
      <c r="A378" s="218" t="s">
        <v>108</v>
      </c>
      <c r="B378" s="218" t="s">
        <v>250</v>
      </c>
      <c r="C378" s="218" t="s">
        <v>251</v>
      </c>
      <c r="D378" s="218" t="s">
        <v>126</v>
      </c>
      <c r="E378" s="218" t="s">
        <v>127</v>
      </c>
      <c r="F378" s="218" t="s">
        <v>196</v>
      </c>
      <c r="G378" s="218" t="s">
        <v>144</v>
      </c>
      <c r="H378" s="218" t="s">
        <v>196</v>
      </c>
      <c r="I378" s="218" t="s">
        <v>196</v>
      </c>
      <c r="J378" s="218" t="s">
        <v>196</v>
      </c>
      <c r="K378" s="218" t="s">
        <v>196</v>
      </c>
      <c r="L378" s="218" t="s">
        <v>196</v>
      </c>
      <c r="M378" s="219">
        <v>-316.69</v>
      </c>
      <c r="N378" t="str">
        <f t="shared" si="5"/>
        <v>214000010100</v>
      </c>
    </row>
    <row r="379" spans="1:14" x14ac:dyDescent="0.25">
      <c r="A379" s="218" t="s">
        <v>108</v>
      </c>
      <c r="B379" s="218" t="s">
        <v>250</v>
      </c>
      <c r="C379" s="218" t="s">
        <v>251</v>
      </c>
      <c r="D379" s="218" t="s">
        <v>126</v>
      </c>
      <c r="E379" s="218" t="s">
        <v>127</v>
      </c>
      <c r="F379" s="218" t="s">
        <v>196</v>
      </c>
      <c r="G379" s="218" t="s">
        <v>138</v>
      </c>
      <c r="H379" s="218" t="s">
        <v>196</v>
      </c>
      <c r="I379" s="218" t="s">
        <v>196</v>
      </c>
      <c r="J379" s="218" t="s">
        <v>196</v>
      </c>
      <c r="K379" s="218" t="s">
        <v>196</v>
      </c>
      <c r="L379" s="218" t="s">
        <v>196</v>
      </c>
      <c r="M379" s="219">
        <v>-35.94</v>
      </c>
      <c r="N379" t="str">
        <f t="shared" si="5"/>
        <v>205800010100</v>
      </c>
    </row>
    <row r="380" spans="1:14" x14ac:dyDescent="0.25">
      <c r="A380" s="218" t="s">
        <v>108</v>
      </c>
      <c r="B380" s="218" t="s">
        <v>250</v>
      </c>
      <c r="C380" s="218" t="s">
        <v>251</v>
      </c>
      <c r="D380" s="218" t="s">
        <v>126</v>
      </c>
      <c r="E380" s="218" t="s">
        <v>127</v>
      </c>
      <c r="F380" s="218" t="s">
        <v>196</v>
      </c>
      <c r="G380" s="218" t="s">
        <v>145</v>
      </c>
      <c r="H380" s="218" t="s">
        <v>196</v>
      </c>
      <c r="I380" s="218" t="s">
        <v>196</v>
      </c>
      <c r="J380" s="218" t="s">
        <v>196</v>
      </c>
      <c r="K380" s="218" t="s">
        <v>196</v>
      </c>
      <c r="L380" s="218" t="s">
        <v>196</v>
      </c>
      <c r="M380" s="219">
        <v>-121.02</v>
      </c>
      <c r="N380" t="str">
        <f t="shared" si="5"/>
        <v>215000010100</v>
      </c>
    </row>
    <row r="381" spans="1:14" x14ac:dyDescent="0.25">
      <c r="A381" s="218" t="s">
        <v>108</v>
      </c>
      <c r="B381" s="218" t="s">
        <v>250</v>
      </c>
      <c r="C381" s="218" t="s">
        <v>251</v>
      </c>
      <c r="D381" s="218" t="s">
        <v>126</v>
      </c>
      <c r="E381" s="218" t="s">
        <v>127</v>
      </c>
      <c r="F381" s="218" t="s">
        <v>196</v>
      </c>
      <c r="G381" s="218" t="s">
        <v>124</v>
      </c>
      <c r="H381" s="218" t="s">
        <v>196</v>
      </c>
      <c r="I381" s="218" t="s">
        <v>196</v>
      </c>
      <c r="J381" s="218" t="s">
        <v>196</v>
      </c>
      <c r="K381" s="218" t="s">
        <v>196</v>
      </c>
      <c r="L381" s="218" t="s">
        <v>196</v>
      </c>
      <c r="M381" s="219">
        <v>-1512.48</v>
      </c>
      <c r="N381" t="str">
        <f t="shared" si="5"/>
        <v>100000010100</v>
      </c>
    </row>
    <row r="382" spans="1:14" x14ac:dyDescent="0.25">
      <c r="A382" s="218" t="s">
        <v>108</v>
      </c>
      <c r="B382" s="218" t="s">
        <v>252</v>
      </c>
      <c r="C382" s="218" t="s">
        <v>253</v>
      </c>
      <c r="D382" s="218" t="s">
        <v>126</v>
      </c>
      <c r="E382" s="218" t="s">
        <v>127</v>
      </c>
      <c r="F382" s="218" t="s">
        <v>125</v>
      </c>
      <c r="G382" s="218" t="s">
        <v>149</v>
      </c>
      <c r="H382" s="218" t="s">
        <v>196</v>
      </c>
      <c r="I382" s="218" t="s">
        <v>128</v>
      </c>
      <c r="J382" s="218" t="s">
        <v>196</v>
      </c>
      <c r="K382" s="218" t="s">
        <v>196</v>
      </c>
      <c r="L382" s="218" t="s">
        <v>196</v>
      </c>
      <c r="M382" s="219">
        <v>3731.2</v>
      </c>
      <c r="N382" t="str">
        <f t="shared" si="5"/>
        <v>710000010100</v>
      </c>
    </row>
    <row r="383" spans="1:14" x14ac:dyDescent="0.25">
      <c r="A383" s="218" t="s">
        <v>108</v>
      </c>
      <c r="B383" s="218" t="s">
        <v>252</v>
      </c>
      <c r="C383" s="218" t="s">
        <v>253</v>
      </c>
      <c r="D383" s="218" t="s">
        <v>126</v>
      </c>
      <c r="E383" s="218" t="s">
        <v>127</v>
      </c>
      <c r="F383" s="218" t="s">
        <v>125</v>
      </c>
      <c r="G383" s="218" t="s">
        <v>152</v>
      </c>
      <c r="H383" s="218" t="s">
        <v>196</v>
      </c>
      <c r="I383" s="218" t="s">
        <v>128</v>
      </c>
      <c r="J383" s="218" t="s">
        <v>196</v>
      </c>
      <c r="K383" s="218" t="s">
        <v>196</v>
      </c>
      <c r="L383" s="218" t="s">
        <v>196</v>
      </c>
      <c r="M383" s="219">
        <v>225.96</v>
      </c>
      <c r="N383" t="str">
        <f t="shared" si="5"/>
        <v>723000010100</v>
      </c>
    </row>
    <row r="384" spans="1:14" x14ac:dyDescent="0.25">
      <c r="A384" s="218" t="s">
        <v>108</v>
      </c>
      <c r="B384" s="218" t="s">
        <v>252</v>
      </c>
      <c r="C384" s="218" t="s">
        <v>253</v>
      </c>
      <c r="D384" s="218" t="s">
        <v>126</v>
      </c>
      <c r="E384" s="218" t="s">
        <v>127</v>
      </c>
      <c r="F384" s="218" t="s">
        <v>125</v>
      </c>
      <c r="G384" s="218" t="s">
        <v>153</v>
      </c>
      <c r="H384" s="218" t="s">
        <v>196</v>
      </c>
      <c r="I384" s="218" t="s">
        <v>128</v>
      </c>
      <c r="J384" s="218" t="s">
        <v>196</v>
      </c>
      <c r="K384" s="218" t="s">
        <v>196</v>
      </c>
      <c r="L384" s="218" t="s">
        <v>196</v>
      </c>
      <c r="M384" s="219">
        <v>52.84</v>
      </c>
      <c r="N384" t="str">
        <f t="shared" si="5"/>
        <v>723100010100</v>
      </c>
    </row>
    <row r="385" spans="1:14" x14ac:dyDescent="0.25">
      <c r="A385" s="218" t="s">
        <v>108</v>
      </c>
      <c r="B385" s="218" t="s">
        <v>252</v>
      </c>
      <c r="C385" s="218" t="s">
        <v>253</v>
      </c>
      <c r="D385" s="218" t="s">
        <v>126</v>
      </c>
      <c r="E385" s="218" t="s">
        <v>127</v>
      </c>
      <c r="F385" s="218" t="s">
        <v>125</v>
      </c>
      <c r="G385" s="218" t="s">
        <v>154</v>
      </c>
      <c r="H385" s="218" t="s">
        <v>196</v>
      </c>
      <c r="I385" s="218" t="s">
        <v>128</v>
      </c>
      <c r="J385" s="218" t="s">
        <v>196</v>
      </c>
      <c r="K385" s="218" t="s">
        <v>196</v>
      </c>
      <c r="L385" s="218" t="s">
        <v>196</v>
      </c>
      <c r="M385" s="219">
        <v>297.7</v>
      </c>
      <c r="N385" t="str">
        <f t="shared" si="5"/>
        <v>724000010100</v>
      </c>
    </row>
    <row r="386" spans="1:14" x14ac:dyDescent="0.25">
      <c r="A386" s="218" t="s">
        <v>108</v>
      </c>
      <c r="B386" s="218" t="s">
        <v>252</v>
      </c>
      <c r="C386" s="218" t="s">
        <v>253</v>
      </c>
      <c r="D386" s="218" t="s">
        <v>126</v>
      </c>
      <c r="E386" s="218" t="s">
        <v>127</v>
      </c>
      <c r="F386" s="218" t="s">
        <v>125</v>
      </c>
      <c r="G386" s="218" t="s">
        <v>156</v>
      </c>
      <c r="H386" s="218" t="s">
        <v>196</v>
      </c>
      <c r="I386" s="218" t="s">
        <v>128</v>
      </c>
      <c r="J386" s="218" t="s">
        <v>196</v>
      </c>
      <c r="K386" s="218" t="s">
        <v>196</v>
      </c>
      <c r="L386" s="218" t="s">
        <v>196</v>
      </c>
      <c r="M386" s="219">
        <v>1.83</v>
      </c>
      <c r="N386" t="str">
        <f t="shared" si="5"/>
        <v>725000010100</v>
      </c>
    </row>
    <row r="387" spans="1:14" x14ac:dyDescent="0.25">
      <c r="A387" s="218" t="s">
        <v>108</v>
      </c>
      <c r="B387" s="218" t="s">
        <v>252</v>
      </c>
      <c r="C387" s="218" t="s">
        <v>253</v>
      </c>
      <c r="D387" s="218" t="s">
        <v>126</v>
      </c>
      <c r="E387" s="218" t="s">
        <v>127</v>
      </c>
      <c r="F387" s="218" t="s">
        <v>125</v>
      </c>
      <c r="G387" s="218" t="s">
        <v>157</v>
      </c>
      <c r="H387" s="218" t="s">
        <v>196</v>
      </c>
      <c r="I387" s="218" t="s">
        <v>128</v>
      </c>
      <c r="J387" s="218" t="s">
        <v>196</v>
      </c>
      <c r="K387" s="218" t="s">
        <v>196</v>
      </c>
      <c r="L387" s="218" t="s">
        <v>196</v>
      </c>
      <c r="M387" s="219">
        <v>246.26</v>
      </c>
      <c r="N387" t="str">
        <f t="shared" ref="N387:N450" si="6">CONCATENATE(G387,E387)</f>
        <v>726900010100</v>
      </c>
    </row>
    <row r="388" spans="1:14" x14ac:dyDescent="0.25">
      <c r="A388" s="218" t="s">
        <v>108</v>
      </c>
      <c r="B388" s="218" t="s">
        <v>252</v>
      </c>
      <c r="C388" s="218" t="s">
        <v>253</v>
      </c>
      <c r="D388" s="218" t="s">
        <v>126</v>
      </c>
      <c r="E388" s="218" t="s">
        <v>127</v>
      </c>
      <c r="F388" s="218" t="s">
        <v>196</v>
      </c>
      <c r="G388" s="218" t="s">
        <v>139</v>
      </c>
      <c r="H388" s="218" t="s">
        <v>196</v>
      </c>
      <c r="I388" s="218" t="s">
        <v>196</v>
      </c>
      <c r="J388" s="218" t="s">
        <v>196</v>
      </c>
      <c r="K388" s="218" t="s">
        <v>196</v>
      </c>
      <c r="L388" s="218" t="s">
        <v>196</v>
      </c>
      <c r="M388" s="219">
        <v>-5</v>
      </c>
      <c r="N388" t="str">
        <f t="shared" si="6"/>
        <v>210000010100</v>
      </c>
    </row>
    <row r="389" spans="1:14" x14ac:dyDescent="0.25">
      <c r="A389" s="218" t="s">
        <v>108</v>
      </c>
      <c r="B389" s="218" t="s">
        <v>252</v>
      </c>
      <c r="C389" s="218" t="s">
        <v>253</v>
      </c>
      <c r="D389" s="218" t="s">
        <v>126</v>
      </c>
      <c r="E389" s="218" t="s">
        <v>127</v>
      </c>
      <c r="F389" s="218" t="s">
        <v>196</v>
      </c>
      <c r="G389" s="218" t="s">
        <v>142</v>
      </c>
      <c r="H389" s="218" t="s">
        <v>196</v>
      </c>
      <c r="I389" s="218" t="s">
        <v>196</v>
      </c>
      <c r="J389" s="218" t="s">
        <v>196</v>
      </c>
      <c r="K389" s="218" t="s">
        <v>196</v>
      </c>
      <c r="L389" s="218" t="s">
        <v>196</v>
      </c>
      <c r="M389" s="219">
        <v>-3.47</v>
      </c>
      <c r="N389" t="str">
        <f t="shared" si="6"/>
        <v>212500010100</v>
      </c>
    </row>
    <row r="390" spans="1:14" x14ac:dyDescent="0.25">
      <c r="A390" s="218" t="s">
        <v>108</v>
      </c>
      <c r="B390" s="218" t="s">
        <v>252</v>
      </c>
      <c r="C390" s="218" t="s">
        <v>253</v>
      </c>
      <c r="D390" s="218" t="s">
        <v>126</v>
      </c>
      <c r="E390" s="218" t="s">
        <v>127</v>
      </c>
      <c r="F390" s="218" t="s">
        <v>196</v>
      </c>
      <c r="G390" s="218" t="s">
        <v>143</v>
      </c>
      <c r="H390" s="218" t="s">
        <v>196</v>
      </c>
      <c r="I390" s="218" t="s">
        <v>196</v>
      </c>
      <c r="J390" s="218" t="s">
        <v>196</v>
      </c>
      <c r="K390" s="218" t="s">
        <v>196</v>
      </c>
      <c r="L390" s="218" t="s">
        <v>196</v>
      </c>
      <c r="M390" s="219">
        <v>-43</v>
      </c>
      <c r="N390" t="str">
        <f t="shared" si="6"/>
        <v>213000010100</v>
      </c>
    </row>
    <row r="391" spans="1:14" x14ac:dyDescent="0.25">
      <c r="A391" s="218" t="s">
        <v>108</v>
      </c>
      <c r="B391" s="218" t="s">
        <v>252</v>
      </c>
      <c r="C391" s="218" t="s">
        <v>253</v>
      </c>
      <c r="D391" s="218" t="s">
        <v>126</v>
      </c>
      <c r="E391" s="218" t="s">
        <v>127</v>
      </c>
      <c r="F391" s="218" t="s">
        <v>196</v>
      </c>
      <c r="G391" s="218" t="s">
        <v>142</v>
      </c>
      <c r="H391" s="218" t="s">
        <v>196</v>
      </c>
      <c r="I391" s="218" t="s">
        <v>196</v>
      </c>
      <c r="J391" s="218" t="s">
        <v>196</v>
      </c>
      <c r="K391" s="218" t="s">
        <v>196</v>
      </c>
      <c r="L391" s="218" t="s">
        <v>196</v>
      </c>
      <c r="M391" s="219">
        <v>-3.56</v>
      </c>
      <c r="N391" t="str">
        <f t="shared" si="6"/>
        <v>212500010100</v>
      </c>
    </row>
    <row r="392" spans="1:14" x14ac:dyDescent="0.25">
      <c r="A392" s="218" t="s">
        <v>108</v>
      </c>
      <c r="B392" s="218" t="s">
        <v>252</v>
      </c>
      <c r="C392" s="218" t="s">
        <v>253</v>
      </c>
      <c r="D392" s="218" t="s">
        <v>126</v>
      </c>
      <c r="E392" s="218" t="s">
        <v>127</v>
      </c>
      <c r="F392" s="218" t="s">
        <v>196</v>
      </c>
      <c r="G392" s="218" t="s">
        <v>139</v>
      </c>
      <c r="H392" s="218" t="s">
        <v>196</v>
      </c>
      <c r="I392" s="218" t="s">
        <v>196</v>
      </c>
      <c r="J392" s="218" t="s">
        <v>196</v>
      </c>
      <c r="K392" s="218" t="s">
        <v>196</v>
      </c>
      <c r="L392" s="218" t="s">
        <v>196</v>
      </c>
      <c r="M392" s="219">
        <v>-9.89</v>
      </c>
      <c r="N392" t="str">
        <f t="shared" si="6"/>
        <v>210000010100</v>
      </c>
    </row>
    <row r="393" spans="1:14" x14ac:dyDescent="0.25">
      <c r="A393" s="218" t="s">
        <v>108</v>
      </c>
      <c r="B393" s="218" t="s">
        <v>252</v>
      </c>
      <c r="C393" s="218" t="s">
        <v>253</v>
      </c>
      <c r="D393" s="218" t="s">
        <v>126</v>
      </c>
      <c r="E393" s="218" t="s">
        <v>127</v>
      </c>
      <c r="F393" s="218" t="s">
        <v>196</v>
      </c>
      <c r="G393" s="218" t="s">
        <v>140</v>
      </c>
      <c r="H393" s="218" t="s">
        <v>196</v>
      </c>
      <c r="I393" s="218" t="s">
        <v>196</v>
      </c>
      <c r="J393" s="218" t="s">
        <v>196</v>
      </c>
      <c r="K393" s="218" t="s">
        <v>196</v>
      </c>
      <c r="L393" s="218" t="s">
        <v>196</v>
      </c>
      <c r="M393" s="219">
        <v>-246.26</v>
      </c>
      <c r="N393" t="str">
        <f t="shared" si="6"/>
        <v>210500010100</v>
      </c>
    </row>
    <row r="394" spans="1:14" x14ac:dyDescent="0.25">
      <c r="A394" s="218" t="s">
        <v>108</v>
      </c>
      <c r="B394" s="218" t="s">
        <v>252</v>
      </c>
      <c r="C394" s="218" t="s">
        <v>253</v>
      </c>
      <c r="D394" s="218" t="s">
        <v>126</v>
      </c>
      <c r="E394" s="218" t="s">
        <v>127</v>
      </c>
      <c r="F394" s="218" t="s">
        <v>196</v>
      </c>
      <c r="G394" s="218" t="s">
        <v>139</v>
      </c>
      <c r="H394" s="218" t="s">
        <v>196</v>
      </c>
      <c r="I394" s="218" t="s">
        <v>196</v>
      </c>
      <c r="J394" s="218" t="s">
        <v>196</v>
      </c>
      <c r="K394" s="218" t="s">
        <v>196</v>
      </c>
      <c r="L394" s="218" t="s">
        <v>196</v>
      </c>
      <c r="M394" s="219">
        <v>-15.39</v>
      </c>
      <c r="N394" t="str">
        <f t="shared" si="6"/>
        <v>210000010100</v>
      </c>
    </row>
    <row r="395" spans="1:14" x14ac:dyDescent="0.25">
      <c r="A395" s="218" t="s">
        <v>108</v>
      </c>
      <c r="B395" s="218" t="s">
        <v>252</v>
      </c>
      <c r="C395" s="218" t="s">
        <v>253</v>
      </c>
      <c r="D395" s="218" t="s">
        <v>126</v>
      </c>
      <c r="E395" s="218" t="s">
        <v>127</v>
      </c>
      <c r="F395" s="218" t="s">
        <v>196</v>
      </c>
      <c r="G395" s="218" t="s">
        <v>150</v>
      </c>
      <c r="H395" s="218" t="s">
        <v>196</v>
      </c>
      <c r="I395" s="218" t="s">
        <v>196</v>
      </c>
      <c r="J395" s="218" t="s">
        <v>196</v>
      </c>
      <c r="K395" s="218" t="s">
        <v>196</v>
      </c>
      <c r="L395" s="218" t="s">
        <v>196</v>
      </c>
      <c r="M395" s="219">
        <v>-20.66</v>
      </c>
      <c r="N395" t="str">
        <f t="shared" si="6"/>
        <v>219000010100</v>
      </c>
    </row>
    <row r="396" spans="1:14" x14ac:dyDescent="0.25">
      <c r="A396" s="218" t="s">
        <v>108</v>
      </c>
      <c r="B396" s="218" t="s">
        <v>252</v>
      </c>
      <c r="C396" s="218" t="s">
        <v>253</v>
      </c>
      <c r="D396" s="218" t="s">
        <v>126</v>
      </c>
      <c r="E396" s="218" t="s">
        <v>127</v>
      </c>
      <c r="F396" s="218" t="s">
        <v>196</v>
      </c>
      <c r="G396" s="218" t="s">
        <v>136</v>
      </c>
      <c r="H396" s="218" t="s">
        <v>196</v>
      </c>
      <c r="I396" s="218" t="s">
        <v>196</v>
      </c>
      <c r="J396" s="218" t="s">
        <v>196</v>
      </c>
      <c r="K396" s="218" t="s">
        <v>196</v>
      </c>
      <c r="L396" s="218" t="s">
        <v>196</v>
      </c>
      <c r="M396" s="219">
        <v>-1.83</v>
      </c>
      <c r="N396" t="str">
        <f t="shared" si="6"/>
        <v>205500010100</v>
      </c>
    </row>
    <row r="397" spans="1:14" x14ac:dyDescent="0.25">
      <c r="A397" s="218" t="s">
        <v>108</v>
      </c>
      <c r="B397" s="218" t="s">
        <v>252</v>
      </c>
      <c r="C397" s="218" t="s">
        <v>253</v>
      </c>
      <c r="D397" s="218" t="s">
        <v>126</v>
      </c>
      <c r="E397" s="218" t="s">
        <v>127</v>
      </c>
      <c r="F397" s="218" t="s">
        <v>196</v>
      </c>
      <c r="G397" s="218" t="s">
        <v>137</v>
      </c>
      <c r="H397" s="218" t="s">
        <v>196</v>
      </c>
      <c r="I397" s="218" t="s">
        <v>196</v>
      </c>
      <c r="J397" s="218" t="s">
        <v>196</v>
      </c>
      <c r="K397" s="218" t="s">
        <v>196</v>
      </c>
      <c r="L397" s="218" t="s">
        <v>196</v>
      </c>
      <c r="M397" s="219">
        <v>-297.7</v>
      </c>
      <c r="N397" t="str">
        <f t="shared" si="6"/>
        <v>205600010100</v>
      </c>
    </row>
    <row r="398" spans="1:14" x14ac:dyDescent="0.25">
      <c r="A398" s="218" t="s">
        <v>108</v>
      </c>
      <c r="B398" s="218" t="s">
        <v>252</v>
      </c>
      <c r="C398" s="218" t="s">
        <v>253</v>
      </c>
      <c r="D398" s="218" t="s">
        <v>126</v>
      </c>
      <c r="E398" s="218" t="s">
        <v>127</v>
      </c>
      <c r="F398" s="218" t="s">
        <v>196</v>
      </c>
      <c r="G398" s="218" t="s">
        <v>134</v>
      </c>
      <c r="H398" s="218" t="s">
        <v>196</v>
      </c>
      <c r="I398" s="218" t="s">
        <v>196</v>
      </c>
      <c r="J398" s="218" t="s">
        <v>196</v>
      </c>
      <c r="K398" s="218" t="s">
        <v>196</v>
      </c>
      <c r="L398" s="218" t="s">
        <v>196</v>
      </c>
      <c r="M398" s="219">
        <v>-246.26</v>
      </c>
      <c r="N398" t="str">
        <f t="shared" si="6"/>
        <v>205200010100</v>
      </c>
    </row>
    <row r="399" spans="1:14" x14ac:dyDescent="0.25">
      <c r="A399" s="218" t="s">
        <v>108</v>
      </c>
      <c r="B399" s="218" t="s">
        <v>252</v>
      </c>
      <c r="C399" s="218" t="s">
        <v>253</v>
      </c>
      <c r="D399" s="218" t="s">
        <v>126</v>
      </c>
      <c r="E399" s="218" t="s">
        <v>127</v>
      </c>
      <c r="F399" s="218" t="s">
        <v>196</v>
      </c>
      <c r="G399" s="218" t="s">
        <v>139</v>
      </c>
      <c r="H399" s="218" t="s">
        <v>196</v>
      </c>
      <c r="I399" s="218" t="s">
        <v>196</v>
      </c>
      <c r="J399" s="218" t="s">
        <v>196</v>
      </c>
      <c r="K399" s="218" t="s">
        <v>196</v>
      </c>
      <c r="L399" s="218" t="s">
        <v>196</v>
      </c>
      <c r="M399" s="219">
        <v>-44.77</v>
      </c>
      <c r="N399" t="str">
        <f t="shared" si="6"/>
        <v>210000010100</v>
      </c>
    </row>
    <row r="400" spans="1:14" x14ac:dyDescent="0.25">
      <c r="A400" s="218" t="s">
        <v>108</v>
      </c>
      <c r="B400" s="218" t="s">
        <v>252</v>
      </c>
      <c r="C400" s="218" t="s">
        <v>253</v>
      </c>
      <c r="D400" s="218" t="s">
        <v>126</v>
      </c>
      <c r="E400" s="218" t="s">
        <v>127</v>
      </c>
      <c r="F400" s="218" t="s">
        <v>196</v>
      </c>
      <c r="G400" s="218" t="s">
        <v>141</v>
      </c>
      <c r="H400" s="218" t="s">
        <v>196</v>
      </c>
      <c r="I400" s="218" t="s">
        <v>196</v>
      </c>
      <c r="J400" s="218" t="s">
        <v>196</v>
      </c>
      <c r="K400" s="218" t="s">
        <v>196</v>
      </c>
      <c r="L400" s="218" t="s">
        <v>196</v>
      </c>
      <c r="M400" s="219">
        <v>-225.96</v>
      </c>
      <c r="N400" t="str">
        <f t="shared" si="6"/>
        <v>211000010100</v>
      </c>
    </row>
    <row r="401" spans="1:14" x14ac:dyDescent="0.25">
      <c r="A401" s="218" t="s">
        <v>108</v>
      </c>
      <c r="B401" s="218" t="s">
        <v>252</v>
      </c>
      <c r="C401" s="218" t="s">
        <v>253</v>
      </c>
      <c r="D401" s="218" t="s">
        <v>126</v>
      </c>
      <c r="E401" s="218" t="s">
        <v>127</v>
      </c>
      <c r="F401" s="218" t="s">
        <v>196</v>
      </c>
      <c r="G401" s="218" t="s">
        <v>135</v>
      </c>
      <c r="H401" s="218" t="s">
        <v>196</v>
      </c>
      <c r="I401" s="218" t="s">
        <v>196</v>
      </c>
      <c r="J401" s="218" t="s">
        <v>196</v>
      </c>
      <c r="K401" s="218" t="s">
        <v>196</v>
      </c>
      <c r="L401" s="218" t="s">
        <v>196</v>
      </c>
      <c r="M401" s="219">
        <v>-225.96</v>
      </c>
      <c r="N401" t="str">
        <f t="shared" si="6"/>
        <v>205300010100</v>
      </c>
    </row>
    <row r="402" spans="1:14" x14ac:dyDescent="0.25">
      <c r="A402" s="218" t="s">
        <v>108</v>
      </c>
      <c r="B402" s="218" t="s">
        <v>252</v>
      </c>
      <c r="C402" s="218" t="s">
        <v>253</v>
      </c>
      <c r="D402" s="218" t="s">
        <v>126</v>
      </c>
      <c r="E402" s="218" t="s">
        <v>127</v>
      </c>
      <c r="F402" s="218" t="s">
        <v>196</v>
      </c>
      <c r="G402" s="218" t="s">
        <v>147</v>
      </c>
      <c r="H402" s="218" t="s">
        <v>196</v>
      </c>
      <c r="I402" s="218" t="s">
        <v>196</v>
      </c>
      <c r="J402" s="218" t="s">
        <v>196</v>
      </c>
      <c r="K402" s="218" t="s">
        <v>196</v>
      </c>
      <c r="L402" s="218" t="s">
        <v>196</v>
      </c>
      <c r="M402" s="219">
        <v>-52.84</v>
      </c>
      <c r="N402" t="str">
        <f t="shared" si="6"/>
        <v>216000010100</v>
      </c>
    </row>
    <row r="403" spans="1:14" x14ac:dyDescent="0.25">
      <c r="A403" s="218" t="s">
        <v>108</v>
      </c>
      <c r="B403" s="218" t="s">
        <v>252</v>
      </c>
      <c r="C403" s="218" t="s">
        <v>253</v>
      </c>
      <c r="D403" s="218" t="s">
        <v>126</v>
      </c>
      <c r="E403" s="218" t="s">
        <v>127</v>
      </c>
      <c r="F403" s="218" t="s">
        <v>196</v>
      </c>
      <c r="G403" s="218" t="s">
        <v>144</v>
      </c>
      <c r="H403" s="218" t="s">
        <v>196</v>
      </c>
      <c r="I403" s="218" t="s">
        <v>196</v>
      </c>
      <c r="J403" s="218" t="s">
        <v>196</v>
      </c>
      <c r="K403" s="218" t="s">
        <v>196</v>
      </c>
      <c r="L403" s="218" t="s">
        <v>196</v>
      </c>
      <c r="M403" s="219">
        <v>-627.19000000000005</v>
      </c>
      <c r="N403" t="str">
        <f t="shared" si="6"/>
        <v>214000010100</v>
      </c>
    </row>
    <row r="404" spans="1:14" x14ac:dyDescent="0.25">
      <c r="A404" s="218" t="s">
        <v>108</v>
      </c>
      <c r="B404" s="218" t="s">
        <v>252</v>
      </c>
      <c r="C404" s="218" t="s">
        <v>253</v>
      </c>
      <c r="D404" s="218" t="s">
        <v>126</v>
      </c>
      <c r="E404" s="218" t="s">
        <v>127</v>
      </c>
      <c r="F404" s="218" t="s">
        <v>196</v>
      </c>
      <c r="G404" s="218" t="s">
        <v>138</v>
      </c>
      <c r="H404" s="218" t="s">
        <v>196</v>
      </c>
      <c r="I404" s="218" t="s">
        <v>196</v>
      </c>
      <c r="J404" s="218" t="s">
        <v>196</v>
      </c>
      <c r="K404" s="218" t="s">
        <v>196</v>
      </c>
      <c r="L404" s="218" t="s">
        <v>196</v>
      </c>
      <c r="M404" s="219">
        <v>-52.84</v>
      </c>
      <c r="N404" t="str">
        <f t="shared" si="6"/>
        <v>205800010100</v>
      </c>
    </row>
    <row r="405" spans="1:14" x14ac:dyDescent="0.25">
      <c r="A405" s="218" t="s">
        <v>108</v>
      </c>
      <c r="B405" s="218" t="s">
        <v>252</v>
      </c>
      <c r="C405" s="218" t="s">
        <v>253</v>
      </c>
      <c r="D405" s="218" t="s">
        <v>126</v>
      </c>
      <c r="E405" s="218" t="s">
        <v>127</v>
      </c>
      <c r="F405" s="218" t="s">
        <v>196</v>
      </c>
      <c r="G405" s="218" t="s">
        <v>145</v>
      </c>
      <c r="H405" s="218" t="s">
        <v>196</v>
      </c>
      <c r="I405" s="218" t="s">
        <v>196</v>
      </c>
      <c r="J405" s="218" t="s">
        <v>196</v>
      </c>
      <c r="K405" s="218" t="s">
        <v>196</v>
      </c>
      <c r="L405" s="218" t="s">
        <v>196</v>
      </c>
      <c r="M405" s="219">
        <v>-200.89</v>
      </c>
      <c r="N405" t="str">
        <f t="shared" si="6"/>
        <v>215000010100</v>
      </c>
    </row>
    <row r="406" spans="1:14" x14ac:dyDescent="0.25">
      <c r="A406" s="218" t="s">
        <v>108</v>
      </c>
      <c r="B406" s="218" t="s">
        <v>252</v>
      </c>
      <c r="C406" s="218" t="s">
        <v>253</v>
      </c>
      <c r="D406" s="218" t="s">
        <v>126</v>
      </c>
      <c r="E406" s="218" t="s">
        <v>127</v>
      </c>
      <c r="F406" s="218" t="s">
        <v>196</v>
      </c>
      <c r="G406" s="218" t="s">
        <v>124</v>
      </c>
      <c r="H406" s="218" t="s">
        <v>196</v>
      </c>
      <c r="I406" s="218" t="s">
        <v>196</v>
      </c>
      <c r="J406" s="218" t="s">
        <v>196</v>
      </c>
      <c r="K406" s="218" t="s">
        <v>196</v>
      </c>
      <c r="L406" s="218" t="s">
        <v>196</v>
      </c>
      <c r="M406" s="219">
        <v>-2277.09</v>
      </c>
      <c r="N406" t="str">
        <f t="shared" si="6"/>
        <v>100000010100</v>
      </c>
    </row>
    <row r="407" spans="1:14" x14ac:dyDescent="0.25">
      <c r="A407" s="218" t="s">
        <v>108</v>
      </c>
      <c r="B407" s="218" t="s">
        <v>252</v>
      </c>
      <c r="C407" s="218" t="s">
        <v>253</v>
      </c>
      <c r="D407" s="218" t="s">
        <v>126</v>
      </c>
      <c r="E407" s="218" t="s">
        <v>127</v>
      </c>
      <c r="F407" s="218" t="s">
        <v>125</v>
      </c>
      <c r="G407" s="218" t="s">
        <v>157</v>
      </c>
      <c r="H407" s="218" t="s">
        <v>196</v>
      </c>
      <c r="I407" s="218" t="s">
        <v>128</v>
      </c>
      <c r="J407" s="218" t="s">
        <v>196</v>
      </c>
      <c r="K407" s="218" t="s">
        <v>196</v>
      </c>
      <c r="L407" s="218" t="s">
        <v>196</v>
      </c>
      <c r="M407" s="219">
        <v>44.77</v>
      </c>
      <c r="N407" t="str">
        <f t="shared" si="6"/>
        <v>726900010100</v>
      </c>
    </row>
    <row r="408" spans="1:14" x14ac:dyDescent="0.25">
      <c r="A408" s="218" t="s">
        <v>108</v>
      </c>
      <c r="B408" s="218" t="s">
        <v>254</v>
      </c>
      <c r="C408" s="218" t="s">
        <v>255</v>
      </c>
      <c r="D408" s="218" t="s">
        <v>126</v>
      </c>
      <c r="E408" s="218" t="s">
        <v>127</v>
      </c>
      <c r="F408" s="218" t="s">
        <v>125</v>
      </c>
      <c r="G408" s="218" t="s">
        <v>149</v>
      </c>
      <c r="H408" s="218" t="s">
        <v>196</v>
      </c>
      <c r="I408" s="218" t="s">
        <v>128</v>
      </c>
      <c r="J408" s="218" t="s">
        <v>196</v>
      </c>
      <c r="K408" s="218" t="s">
        <v>196</v>
      </c>
      <c r="L408" s="218" t="s">
        <v>196</v>
      </c>
      <c r="M408" s="219">
        <v>808.44</v>
      </c>
      <c r="N408" t="str">
        <f t="shared" si="6"/>
        <v>710000010100</v>
      </c>
    </row>
    <row r="409" spans="1:14" x14ac:dyDescent="0.25">
      <c r="A409" s="218" t="s">
        <v>108</v>
      </c>
      <c r="B409" s="218" t="s">
        <v>254</v>
      </c>
      <c r="C409" s="218" t="s">
        <v>255</v>
      </c>
      <c r="D409" s="218" t="s">
        <v>126</v>
      </c>
      <c r="E409" s="218" t="s">
        <v>127</v>
      </c>
      <c r="F409" s="218" t="s">
        <v>125</v>
      </c>
      <c r="G409" s="218" t="s">
        <v>152</v>
      </c>
      <c r="H409" s="218" t="s">
        <v>196</v>
      </c>
      <c r="I409" s="218" t="s">
        <v>128</v>
      </c>
      <c r="J409" s="218" t="s">
        <v>196</v>
      </c>
      <c r="K409" s="218" t="s">
        <v>196</v>
      </c>
      <c r="L409" s="218" t="s">
        <v>196</v>
      </c>
      <c r="M409" s="219">
        <v>47.73</v>
      </c>
      <c r="N409" t="str">
        <f t="shared" si="6"/>
        <v>723000010100</v>
      </c>
    </row>
    <row r="410" spans="1:14" x14ac:dyDescent="0.25">
      <c r="A410" s="218" t="s">
        <v>108</v>
      </c>
      <c r="B410" s="218" t="s">
        <v>254</v>
      </c>
      <c r="C410" s="218" t="s">
        <v>255</v>
      </c>
      <c r="D410" s="218" t="s">
        <v>126</v>
      </c>
      <c r="E410" s="218" t="s">
        <v>127</v>
      </c>
      <c r="F410" s="218" t="s">
        <v>125</v>
      </c>
      <c r="G410" s="218" t="s">
        <v>153</v>
      </c>
      <c r="H410" s="218" t="s">
        <v>196</v>
      </c>
      <c r="I410" s="218" t="s">
        <v>128</v>
      </c>
      <c r="J410" s="218" t="s">
        <v>196</v>
      </c>
      <c r="K410" s="218" t="s">
        <v>196</v>
      </c>
      <c r="L410" s="218" t="s">
        <v>196</v>
      </c>
      <c r="M410" s="219">
        <v>11.16</v>
      </c>
      <c r="N410" t="str">
        <f t="shared" si="6"/>
        <v>723100010100</v>
      </c>
    </row>
    <row r="411" spans="1:14" x14ac:dyDescent="0.25">
      <c r="A411" s="218" t="s">
        <v>108</v>
      </c>
      <c r="B411" s="218" t="s">
        <v>254</v>
      </c>
      <c r="C411" s="218" t="s">
        <v>255</v>
      </c>
      <c r="D411" s="218" t="s">
        <v>126</v>
      </c>
      <c r="E411" s="218" t="s">
        <v>127</v>
      </c>
      <c r="F411" s="218" t="s">
        <v>196</v>
      </c>
      <c r="G411" s="218" t="s">
        <v>150</v>
      </c>
      <c r="H411" s="218" t="s">
        <v>196</v>
      </c>
      <c r="I411" s="218" t="s">
        <v>196</v>
      </c>
      <c r="J411" s="218" t="s">
        <v>196</v>
      </c>
      <c r="K411" s="218" t="s">
        <v>196</v>
      </c>
      <c r="L411" s="218" t="s">
        <v>196</v>
      </c>
      <c r="M411" s="219">
        <v>-38.69</v>
      </c>
      <c r="N411" t="str">
        <f t="shared" si="6"/>
        <v>219000010100</v>
      </c>
    </row>
    <row r="412" spans="1:14" x14ac:dyDescent="0.25">
      <c r="A412" s="218" t="s">
        <v>108</v>
      </c>
      <c r="B412" s="218" t="s">
        <v>254</v>
      </c>
      <c r="C412" s="218" t="s">
        <v>255</v>
      </c>
      <c r="D412" s="218" t="s">
        <v>126</v>
      </c>
      <c r="E412" s="218" t="s">
        <v>127</v>
      </c>
      <c r="F412" s="218" t="s">
        <v>196</v>
      </c>
      <c r="G412" s="218" t="s">
        <v>141</v>
      </c>
      <c r="H412" s="218" t="s">
        <v>196</v>
      </c>
      <c r="I412" s="218" t="s">
        <v>196</v>
      </c>
      <c r="J412" s="218" t="s">
        <v>196</v>
      </c>
      <c r="K412" s="218" t="s">
        <v>196</v>
      </c>
      <c r="L412" s="218" t="s">
        <v>196</v>
      </c>
      <c r="M412" s="219">
        <v>-47.73</v>
      </c>
      <c r="N412" t="str">
        <f t="shared" si="6"/>
        <v>211000010100</v>
      </c>
    </row>
    <row r="413" spans="1:14" x14ac:dyDescent="0.25">
      <c r="A413" s="218" t="s">
        <v>108</v>
      </c>
      <c r="B413" s="218" t="s">
        <v>254</v>
      </c>
      <c r="C413" s="218" t="s">
        <v>255</v>
      </c>
      <c r="D413" s="218" t="s">
        <v>126</v>
      </c>
      <c r="E413" s="218" t="s">
        <v>127</v>
      </c>
      <c r="F413" s="218" t="s">
        <v>196</v>
      </c>
      <c r="G413" s="218" t="s">
        <v>135</v>
      </c>
      <c r="H413" s="218" t="s">
        <v>196</v>
      </c>
      <c r="I413" s="218" t="s">
        <v>196</v>
      </c>
      <c r="J413" s="218" t="s">
        <v>196</v>
      </c>
      <c r="K413" s="218" t="s">
        <v>196</v>
      </c>
      <c r="L413" s="218" t="s">
        <v>196</v>
      </c>
      <c r="M413" s="219">
        <v>-47.73</v>
      </c>
      <c r="N413" t="str">
        <f t="shared" si="6"/>
        <v>205300010100</v>
      </c>
    </row>
    <row r="414" spans="1:14" x14ac:dyDescent="0.25">
      <c r="A414" s="218" t="s">
        <v>108</v>
      </c>
      <c r="B414" s="218" t="s">
        <v>254</v>
      </c>
      <c r="C414" s="218" t="s">
        <v>255</v>
      </c>
      <c r="D414" s="218" t="s">
        <v>126</v>
      </c>
      <c r="E414" s="218" t="s">
        <v>127</v>
      </c>
      <c r="F414" s="218" t="s">
        <v>196</v>
      </c>
      <c r="G414" s="218" t="s">
        <v>147</v>
      </c>
      <c r="H414" s="218" t="s">
        <v>196</v>
      </c>
      <c r="I414" s="218" t="s">
        <v>196</v>
      </c>
      <c r="J414" s="218" t="s">
        <v>196</v>
      </c>
      <c r="K414" s="218" t="s">
        <v>196</v>
      </c>
      <c r="L414" s="218" t="s">
        <v>196</v>
      </c>
      <c r="M414" s="219">
        <v>-11.16</v>
      </c>
      <c r="N414" t="str">
        <f t="shared" si="6"/>
        <v>216000010100</v>
      </c>
    </row>
    <row r="415" spans="1:14" x14ac:dyDescent="0.25">
      <c r="A415" s="218" t="s">
        <v>108</v>
      </c>
      <c r="B415" s="218" t="s">
        <v>254</v>
      </c>
      <c r="C415" s="218" t="s">
        <v>255</v>
      </c>
      <c r="D415" s="218" t="s">
        <v>126</v>
      </c>
      <c r="E415" s="218" t="s">
        <v>127</v>
      </c>
      <c r="F415" s="218" t="s">
        <v>196</v>
      </c>
      <c r="G415" s="218" t="s">
        <v>138</v>
      </c>
      <c r="H415" s="218" t="s">
        <v>196</v>
      </c>
      <c r="I415" s="218" t="s">
        <v>196</v>
      </c>
      <c r="J415" s="218" t="s">
        <v>196</v>
      </c>
      <c r="K415" s="218" t="s">
        <v>196</v>
      </c>
      <c r="L415" s="218" t="s">
        <v>196</v>
      </c>
      <c r="M415" s="219">
        <v>-11.16</v>
      </c>
      <c r="N415" t="str">
        <f t="shared" si="6"/>
        <v>205800010100</v>
      </c>
    </row>
    <row r="416" spans="1:14" x14ac:dyDescent="0.25">
      <c r="A416" s="218" t="s">
        <v>108</v>
      </c>
      <c r="B416" s="218" t="s">
        <v>254</v>
      </c>
      <c r="C416" s="218" t="s">
        <v>255</v>
      </c>
      <c r="D416" s="218" t="s">
        <v>126</v>
      </c>
      <c r="E416" s="218" t="s">
        <v>127</v>
      </c>
      <c r="F416" s="218" t="s">
        <v>196</v>
      </c>
      <c r="G416" s="218" t="s">
        <v>145</v>
      </c>
      <c r="H416" s="218" t="s">
        <v>196</v>
      </c>
      <c r="I416" s="218" t="s">
        <v>196</v>
      </c>
      <c r="J416" s="218" t="s">
        <v>196</v>
      </c>
      <c r="K416" s="218" t="s">
        <v>196</v>
      </c>
      <c r="L416" s="218" t="s">
        <v>196</v>
      </c>
      <c r="M416" s="219">
        <v>-15.32</v>
      </c>
      <c r="N416" t="str">
        <f t="shared" si="6"/>
        <v>215000010100</v>
      </c>
    </row>
    <row r="417" spans="1:14" x14ac:dyDescent="0.25">
      <c r="A417" s="218" t="s">
        <v>108</v>
      </c>
      <c r="B417" s="218" t="s">
        <v>254</v>
      </c>
      <c r="C417" s="218" t="s">
        <v>255</v>
      </c>
      <c r="D417" s="218" t="s">
        <v>126</v>
      </c>
      <c r="E417" s="218" t="s">
        <v>127</v>
      </c>
      <c r="F417" s="218" t="s">
        <v>196</v>
      </c>
      <c r="G417" s="218" t="s">
        <v>124</v>
      </c>
      <c r="H417" s="218" t="s">
        <v>196</v>
      </c>
      <c r="I417" s="218" t="s">
        <v>196</v>
      </c>
      <c r="J417" s="218" t="s">
        <v>196</v>
      </c>
      <c r="K417" s="218" t="s">
        <v>196</v>
      </c>
      <c r="L417" s="218" t="s">
        <v>196</v>
      </c>
      <c r="M417" s="219">
        <v>-695.54</v>
      </c>
      <c r="N417" t="str">
        <f t="shared" si="6"/>
        <v>100000010100</v>
      </c>
    </row>
    <row r="418" spans="1:14" x14ac:dyDescent="0.25">
      <c r="A418" s="218" t="s">
        <v>108</v>
      </c>
      <c r="B418" s="218" t="s">
        <v>276</v>
      </c>
      <c r="C418" s="218" t="s">
        <v>237</v>
      </c>
      <c r="D418" s="218" t="s">
        <v>126</v>
      </c>
      <c r="E418" s="218" t="s">
        <v>127</v>
      </c>
      <c r="F418" s="218" t="s">
        <v>125</v>
      </c>
      <c r="G418" s="218" t="s">
        <v>149</v>
      </c>
      <c r="H418" s="218" t="s">
        <v>196</v>
      </c>
      <c r="I418" s="218" t="s">
        <v>128</v>
      </c>
      <c r="J418" s="218" t="s">
        <v>196</v>
      </c>
      <c r="K418" s="218" t="s">
        <v>196</v>
      </c>
      <c r="L418" s="218" t="s">
        <v>196</v>
      </c>
      <c r="M418" s="219">
        <v>1539.2</v>
      </c>
      <c r="N418" t="str">
        <f t="shared" si="6"/>
        <v>710000010100</v>
      </c>
    </row>
    <row r="419" spans="1:14" x14ac:dyDescent="0.25">
      <c r="A419" s="218" t="s">
        <v>108</v>
      </c>
      <c r="B419" s="218" t="s">
        <v>276</v>
      </c>
      <c r="C419" s="218" t="s">
        <v>237</v>
      </c>
      <c r="D419" s="218" t="s">
        <v>126</v>
      </c>
      <c r="E419" s="218" t="s">
        <v>127</v>
      </c>
      <c r="F419" s="218" t="s">
        <v>125</v>
      </c>
      <c r="G419" s="218" t="s">
        <v>152</v>
      </c>
      <c r="H419" s="218" t="s">
        <v>196</v>
      </c>
      <c r="I419" s="218" t="s">
        <v>128</v>
      </c>
      <c r="J419" s="218" t="s">
        <v>196</v>
      </c>
      <c r="K419" s="218" t="s">
        <v>196</v>
      </c>
      <c r="L419" s="218" t="s">
        <v>196</v>
      </c>
      <c r="M419" s="219">
        <v>95.43</v>
      </c>
      <c r="N419" t="str">
        <f t="shared" si="6"/>
        <v>723000010100</v>
      </c>
    </row>
    <row r="420" spans="1:14" x14ac:dyDescent="0.25">
      <c r="A420" s="218" t="s">
        <v>108</v>
      </c>
      <c r="B420" s="218" t="s">
        <v>276</v>
      </c>
      <c r="C420" s="218" t="s">
        <v>237</v>
      </c>
      <c r="D420" s="218" t="s">
        <v>126</v>
      </c>
      <c r="E420" s="218" t="s">
        <v>127</v>
      </c>
      <c r="F420" s="218" t="s">
        <v>125</v>
      </c>
      <c r="G420" s="218" t="s">
        <v>153</v>
      </c>
      <c r="H420" s="218" t="s">
        <v>196</v>
      </c>
      <c r="I420" s="218" t="s">
        <v>128</v>
      </c>
      <c r="J420" s="218" t="s">
        <v>196</v>
      </c>
      <c r="K420" s="218" t="s">
        <v>196</v>
      </c>
      <c r="L420" s="218" t="s">
        <v>196</v>
      </c>
      <c r="M420" s="219">
        <v>22.32</v>
      </c>
      <c r="N420" t="str">
        <f t="shared" si="6"/>
        <v>723100010100</v>
      </c>
    </row>
    <row r="421" spans="1:14" x14ac:dyDescent="0.25">
      <c r="A421" s="218" t="s">
        <v>108</v>
      </c>
      <c r="B421" s="218" t="s">
        <v>276</v>
      </c>
      <c r="C421" s="218" t="s">
        <v>237</v>
      </c>
      <c r="D421" s="218" t="s">
        <v>126</v>
      </c>
      <c r="E421" s="218" t="s">
        <v>127</v>
      </c>
      <c r="F421" s="218" t="s">
        <v>125</v>
      </c>
      <c r="G421" s="218" t="s">
        <v>157</v>
      </c>
      <c r="H421" s="218" t="s">
        <v>196</v>
      </c>
      <c r="I421" s="218" t="s">
        <v>128</v>
      </c>
      <c r="J421" s="218" t="s">
        <v>196</v>
      </c>
      <c r="K421" s="218" t="s">
        <v>196</v>
      </c>
      <c r="L421" s="218" t="s">
        <v>196</v>
      </c>
      <c r="M421" s="219">
        <v>101.59</v>
      </c>
      <c r="N421" t="str">
        <f t="shared" si="6"/>
        <v>726900010100</v>
      </c>
    </row>
    <row r="422" spans="1:14" x14ac:dyDescent="0.25">
      <c r="A422" s="218" t="s">
        <v>108</v>
      </c>
      <c r="B422" s="218" t="s">
        <v>276</v>
      </c>
      <c r="C422" s="218" t="s">
        <v>237</v>
      </c>
      <c r="D422" s="218" t="s">
        <v>126</v>
      </c>
      <c r="E422" s="218" t="s">
        <v>127</v>
      </c>
      <c r="F422" s="218" t="s">
        <v>125</v>
      </c>
      <c r="G422" s="218" t="s">
        <v>157</v>
      </c>
      <c r="H422" s="218" t="s">
        <v>196</v>
      </c>
      <c r="I422" s="218" t="s">
        <v>128</v>
      </c>
      <c r="J422" s="218" t="s">
        <v>196</v>
      </c>
      <c r="K422" s="218" t="s">
        <v>196</v>
      </c>
      <c r="L422" s="218" t="s">
        <v>196</v>
      </c>
      <c r="M422" s="219">
        <v>18.47</v>
      </c>
      <c r="N422" t="str">
        <f t="shared" si="6"/>
        <v>726900010100</v>
      </c>
    </row>
    <row r="423" spans="1:14" x14ac:dyDescent="0.25">
      <c r="A423" s="218" t="s">
        <v>108</v>
      </c>
      <c r="B423" s="218" t="s">
        <v>276</v>
      </c>
      <c r="C423" s="218" t="s">
        <v>237</v>
      </c>
      <c r="D423" s="218" t="s">
        <v>126</v>
      </c>
      <c r="E423" s="218" t="s">
        <v>127</v>
      </c>
      <c r="F423" s="218" t="s">
        <v>196</v>
      </c>
      <c r="G423" s="218" t="s">
        <v>140</v>
      </c>
      <c r="H423" s="218" t="s">
        <v>196</v>
      </c>
      <c r="I423" s="218" t="s">
        <v>196</v>
      </c>
      <c r="J423" s="218" t="s">
        <v>196</v>
      </c>
      <c r="K423" s="218" t="s">
        <v>196</v>
      </c>
      <c r="L423" s="218" t="s">
        <v>196</v>
      </c>
      <c r="M423" s="219">
        <v>-101.59</v>
      </c>
      <c r="N423" t="str">
        <f t="shared" si="6"/>
        <v>210500010100</v>
      </c>
    </row>
    <row r="424" spans="1:14" x14ac:dyDescent="0.25">
      <c r="A424" s="218" t="s">
        <v>108</v>
      </c>
      <c r="B424" s="218" t="s">
        <v>276</v>
      </c>
      <c r="C424" s="218" t="s">
        <v>237</v>
      </c>
      <c r="D424" s="218" t="s">
        <v>126</v>
      </c>
      <c r="E424" s="218" t="s">
        <v>127</v>
      </c>
      <c r="F424" s="218" t="s">
        <v>196</v>
      </c>
      <c r="G424" s="218" t="s">
        <v>134</v>
      </c>
      <c r="H424" s="218" t="s">
        <v>196</v>
      </c>
      <c r="I424" s="218" t="s">
        <v>196</v>
      </c>
      <c r="J424" s="218" t="s">
        <v>196</v>
      </c>
      <c r="K424" s="218" t="s">
        <v>196</v>
      </c>
      <c r="L424" s="218" t="s">
        <v>196</v>
      </c>
      <c r="M424" s="219">
        <v>-101.59</v>
      </c>
      <c r="N424" t="str">
        <f t="shared" si="6"/>
        <v>205200010100</v>
      </c>
    </row>
    <row r="425" spans="1:14" x14ac:dyDescent="0.25">
      <c r="A425" s="218" t="s">
        <v>108</v>
      </c>
      <c r="B425" s="218" t="s">
        <v>276</v>
      </c>
      <c r="C425" s="218" t="s">
        <v>237</v>
      </c>
      <c r="D425" s="218" t="s">
        <v>126</v>
      </c>
      <c r="E425" s="218" t="s">
        <v>127</v>
      </c>
      <c r="F425" s="218" t="s">
        <v>196</v>
      </c>
      <c r="G425" s="218" t="s">
        <v>139</v>
      </c>
      <c r="H425" s="218" t="s">
        <v>196</v>
      </c>
      <c r="I425" s="218" t="s">
        <v>196</v>
      </c>
      <c r="J425" s="218" t="s">
        <v>196</v>
      </c>
      <c r="K425" s="218" t="s">
        <v>196</v>
      </c>
      <c r="L425" s="218" t="s">
        <v>196</v>
      </c>
      <c r="M425" s="219">
        <v>-18.47</v>
      </c>
      <c r="N425" t="str">
        <f t="shared" si="6"/>
        <v>210000010100</v>
      </c>
    </row>
    <row r="426" spans="1:14" x14ac:dyDescent="0.25">
      <c r="A426" s="218" t="s">
        <v>108</v>
      </c>
      <c r="B426" s="218" t="s">
        <v>276</v>
      </c>
      <c r="C426" s="218" t="s">
        <v>237</v>
      </c>
      <c r="D426" s="218" t="s">
        <v>126</v>
      </c>
      <c r="E426" s="218" t="s">
        <v>127</v>
      </c>
      <c r="F426" s="218" t="s">
        <v>196</v>
      </c>
      <c r="G426" s="218" t="s">
        <v>141</v>
      </c>
      <c r="H426" s="218" t="s">
        <v>196</v>
      </c>
      <c r="I426" s="218" t="s">
        <v>196</v>
      </c>
      <c r="J426" s="218" t="s">
        <v>196</v>
      </c>
      <c r="K426" s="218" t="s">
        <v>196</v>
      </c>
      <c r="L426" s="218" t="s">
        <v>196</v>
      </c>
      <c r="M426" s="219">
        <v>-95.43</v>
      </c>
      <c r="N426" t="str">
        <f t="shared" si="6"/>
        <v>211000010100</v>
      </c>
    </row>
    <row r="427" spans="1:14" x14ac:dyDescent="0.25">
      <c r="A427" s="218" t="s">
        <v>108</v>
      </c>
      <c r="B427" s="218" t="s">
        <v>276</v>
      </c>
      <c r="C427" s="218" t="s">
        <v>237</v>
      </c>
      <c r="D427" s="218" t="s">
        <v>126</v>
      </c>
      <c r="E427" s="218" t="s">
        <v>127</v>
      </c>
      <c r="F427" s="218" t="s">
        <v>196</v>
      </c>
      <c r="G427" s="218" t="s">
        <v>135</v>
      </c>
      <c r="H427" s="218" t="s">
        <v>196</v>
      </c>
      <c r="I427" s="218" t="s">
        <v>196</v>
      </c>
      <c r="J427" s="218" t="s">
        <v>196</v>
      </c>
      <c r="K427" s="218" t="s">
        <v>196</v>
      </c>
      <c r="L427" s="218" t="s">
        <v>196</v>
      </c>
      <c r="M427" s="219">
        <v>-95.43</v>
      </c>
      <c r="N427" t="str">
        <f t="shared" si="6"/>
        <v>205300010100</v>
      </c>
    </row>
    <row r="428" spans="1:14" x14ac:dyDescent="0.25">
      <c r="A428" s="218" t="s">
        <v>108</v>
      </c>
      <c r="B428" s="218" t="s">
        <v>276</v>
      </c>
      <c r="C428" s="218" t="s">
        <v>237</v>
      </c>
      <c r="D428" s="218" t="s">
        <v>126</v>
      </c>
      <c r="E428" s="218" t="s">
        <v>127</v>
      </c>
      <c r="F428" s="218" t="s">
        <v>196</v>
      </c>
      <c r="G428" s="218" t="s">
        <v>147</v>
      </c>
      <c r="H428" s="218" t="s">
        <v>196</v>
      </c>
      <c r="I428" s="218" t="s">
        <v>196</v>
      </c>
      <c r="J428" s="218" t="s">
        <v>196</v>
      </c>
      <c r="K428" s="218" t="s">
        <v>196</v>
      </c>
      <c r="L428" s="218" t="s">
        <v>196</v>
      </c>
      <c r="M428" s="219">
        <v>-22.32</v>
      </c>
      <c r="N428" t="str">
        <f t="shared" si="6"/>
        <v>216000010100</v>
      </c>
    </row>
    <row r="429" spans="1:14" x14ac:dyDescent="0.25">
      <c r="A429" s="218" t="s">
        <v>108</v>
      </c>
      <c r="B429" s="218" t="s">
        <v>276</v>
      </c>
      <c r="C429" s="218" t="s">
        <v>237</v>
      </c>
      <c r="D429" s="218" t="s">
        <v>126</v>
      </c>
      <c r="E429" s="218" t="s">
        <v>127</v>
      </c>
      <c r="F429" s="218" t="s">
        <v>196</v>
      </c>
      <c r="G429" s="218" t="s">
        <v>144</v>
      </c>
      <c r="H429" s="218" t="s">
        <v>196</v>
      </c>
      <c r="I429" s="218" t="s">
        <v>196</v>
      </c>
      <c r="J429" s="218" t="s">
        <v>196</v>
      </c>
      <c r="K429" s="218" t="s">
        <v>196</v>
      </c>
      <c r="L429" s="218" t="s">
        <v>196</v>
      </c>
      <c r="M429" s="219">
        <v>-161.56</v>
      </c>
      <c r="N429" t="str">
        <f t="shared" si="6"/>
        <v>214000010100</v>
      </c>
    </row>
    <row r="430" spans="1:14" x14ac:dyDescent="0.25">
      <c r="A430" s="218" t="s">
        <v>108</v>
      </c>
      <c r="B430" s="218" t="s">
        <v>276</v>
      </c>
      <c r="C430" s="218" t="s">
        <v>237</v>
      </c>
      <c r="D430" s="218" t="s">
        <v>126</v>
      </c>
      <c r="E430" s="218" t="s">
        <v>127</v>
      </c>
      <c r="F430" s="218" t="s">
        <v>196</v>
      </c>
      <c r="G430" s="218" t="s">
        <v>138</v>
      </c>
      <c r="H430" s="218" t="s">
        <v>196</v>
      </c>
      <c r="I430" s="218" t="s">
        <v>196</v>
      </c>
      <c r="J430" s="218" t="s">
        <v>196</v>
      </c>
      <c r="K430" s="218" t="s">
        <v>196</v>
      </c>
      <c r="L430" s="218" t="s">
        <v>196</v>
      </c>
      <c r="M430" s="219">
        <v>-22.32</v>
      </c>
      <c r="N430" t="str">
        <f t="shared" si="6"/>
        <v>205800010100</v>
      </c>
    </row>
    <row r="431" spans="1:14" x14ac:dyDescent="0.25">
      <c r="A431" s="218" t="s">
        <v>108</v>
      </c>
      <c r="B431" s="218" t="s">
        <v>276</v>
      </c>
      <c r="C431" s="218" t="s">
        <v>237</v>
      </c>
      <c r="D431" s="218" t="s">
        <v>126</v>
      </c>
      <c r="E431" s="218" t="s">
        <v>127</v>
      </c>
      <c r="F431" s="218" t="s">
        <v>196</v>
      </c>
      <c r="G431" s="218" t="s">
        <v>145</v>
      </c>
      <c r="H431" s="218" t="s">
        <v>196</v>
      </c>
      <c r="I431" s="218" t="s">
        <v>196</v>
      </c>
      <c r="J431" s="218" t="s">
        <v>196</v>
      </c>
      <c r="K431" s="218" t="s">
        <v>196</v>
      </c>
      <c r="L431" s="218" t="s">
        <v>196</v>
      </c>
      <c r="M431" s="219">
        <v>-71.41</v>
      </c>
      <c r="N431" t="str">
        <f t="shared" si="6"/>
        <v>215000010100</v>
      </c>
    </row>
    <row r="432" spans="1:14" x14ac:dyDescent="0.25">
      <c r="A432" s="218" t="s">
        <v>108</v>
      </c>
      <c r="B432" s="218" t="s">
        <v>276</v>
      </c>
      <c r="C432" s="218" t="s">
        <v>237</v>
      </c>
      <c r="D432" s="218" t="s">
        <v>126</v>
      </c>
      <c r="E432" s="218" t="s">
        <v>127</v>
      </c>
      <c r="F432" s="218" t="s">
        <v>196</v>
      </c>
      <c r="G432" s="218" t="s">
        <v>124</v>
      </c>
      <c r="H432" s="218" t="s">
        <v>196</v>
      </c>
      <c r="I432" s="218" t="s">
        <v>196</v>
      </c>
      <c r="J432" s="218" t="s">
        <v>196</v>
      </c>
      <c r="K432" s="218" t="s">
        <v>196</v>
      </c>
      <c r="L432" s="218" t="s">
        <v>196</v>
      </c>
      <c r="M432" s="219">
        <v>-1086.8900000000001</v>
      </c>
      <c r="N432" t="str">
        <f t="shared" si="6"/>
        <v>100000010100</v>
      </c>
    </row>
    <row r="433" spans="1:14" x14ac:dyDescent="0.25">
      <c r="A433" s="218" t="s">
        <v>108</v>
      </c>
      <c r="B433" s="218" t="s">
        <v>256</v>
      </c>
      <c r="C433" s="218" t="s">
        <v>257</v>
      </c>
      <c r="D433" s="218" t="s">
        <v>126</v>
      </c>
      <c r="E433" s="218" t="s">
        <v>127</v>
      </c>
      <c r="F433" s="218" t="s">
        <v>125</v>
      </c>
      <c r="G433" s="218" t="s">
        <v>157</v>
      </c>
      <c r="H433" s="218" t="s">
        <v>196</v>
      </c>
      <c r="I433" s="218" t="s">
        <v>128</v>
      </c>
      <c r="J433" s="218" t="s">
        <v>196</v>
      </c>
      <c r="K433" s="218" t="s">
        <v>196</v>
      </c>
      <c r="L433" s="218" t="s">
        <v>196</v>
      </c>
      <c r="M433" s="219">
        <v>96.1</v>
      </c>
      <c r="N433" t="str">
        <f t="shared" si="6"/>
        <v>726900010100</v>
      </c>
    </row>
    <row r="434" spans="1:14" x14ac:dyDescent="0.25">
      <c r="A434" s="218" t="s">
        <v>108</v>
      </c>
      <c r="B434" s="218" t="s">
        <v>256</v>
      </c>
      <c r="C434" s="218" t="s">
        <v>257</v>
      </c>
      <c r="D434" s="218" t="s">
        <v>126</v>
      </c>
      <c r="E434" s="218" t="s">
        <v>127</v>
      </c>
      <c r="F434" s="218" t="s">
        <v>125</v>
      </c>
      <c r="G434" s="218" t="s">
        <v>157</v>
      </c>
      <c r="H434" s="218" t="s">
        <v>196</v>
      </c>
      <c r="I434" s="218" t="s">
        <v>128</v>
      </c>
      <c r="J434" s="218" t="s">
        <v>196</v>
      </c>
      <c r="K434" s="218" t="s">
        <v>196</v>
      </c>
      <c r="L434" s="218" t="s">
        <v>196</v>
      </c>
      <c r="M434" s="219">
        <v>17.47</v>
      </c>
      <c r="N434" t="str">
        <f t="shared" si="6"/>
        <v>726900010100</v>
      </c>
    </row>
    <row r="435" spans="1:14" x14ac:dyDescent="0.25">
      <c r="A435" s="218" t="s">
        <v>108</v>
      </c>
      <c r="B435" s="218" t="s">
        <v>256</v>
      </c>
      <c r="C435" s="218" t="s">
        <v>257</v>
      </c>
      <c r="D435" s="218" t="s">
        <v>126</v>
      </c>
      <c r="E435" s="218" t="s">
        <v>127</v>
      </c>
      <c r="F435" s="218" t="s">
        <v>196</v>
      </c>
      <c r="G435" s="218" t="s">
        <v>142</v>
      </c>
      <c r="H435" s="218" t="s">
        <v>196</v>
      </c>
      <c r="I435" s="218" t="s">
        <v>196</v>
      </c>
      <c r="J435" s="218" t="s">
        <v>196</v>
      </c>
      <c r="K435" s="218" t="s">
        <v>196</v>
      </c>
      <c r="L435" s="218" t="s">
        <v>196</v>
      </c>
      <c r="M435" s="219">
        <v>-1.25</v>
      </c>
      <c r="N435" t="str">
        <f t="shared" si="6"/>
        <v>212500010100</v>
      </c>
    </row>
    <row r="436" spans="1:14" x14ac:dyDescent="0.25">
      <c r="A436" s="218" t="s">
        <v>108</v>
      </c>
      <c r="B436" s="218" t="s">
        <v>256</v>
      </c>
      <c r="C436" s="218" t="s">
        <v>257</v>
      </c>
      <c r="D436" s="218" t="s">
        <v>126</v>
      </c>
      <c r="E436" s="218" t="s">
        <v>127</v>
      </c>
      <c r="F436" s="218" t="s">
        <v>196</v>
      </c>
      <c r="G436" s="218" t="s">
        <v>146</v>
      </c>
      <c r="H436" s="218" t="s">
        <v>196</v>
      </c>
      <c r="I436" s="218" t="s">
        <v>196</v>
      </c>
      <c r="J436" s="218" t="s">
        <v>196</v>
      </c>
      <c r="K436" s="218" t="s">
        <v>196</v>
      </c>
      <c r="L436" s="218" t="s">
        <v>196</v>
      </c>
      <c r="M436" s="219">
        <v>-2.97</v>
      </c>
      <c r="N436" t="str">
        <f t="shared" si="6"/>
        <v>215500010100</v>
      </c>
    </row>
    <row r="437" spans="1:14" x14ac:dyDescent="0.25">
      <c r="A437" s="218" t="s">
        <v>108</v>
      </c>
      <c r="B437" s="218" t="s">
        <v>256</v>
      </c>
      <c r="C437" s="218" t="s">
        <v>257</v>
      </c>
      <c r="D437" s="218" t="s">
        <v>126</v>
      </c>
      <c r="E437" s="218" t="s">
        <v>127</v>
      </c>
      <c r="F437" s="218" t="s">
        <v>196</v>
      </c>
      <c r="G437" s="218" t="s">
        <v>139</v>
      </c>
      <c r="H437" s="218" t="s">
        <v>196</v>
      </c>
      <c r="I437" s="218" t="s">
        <v>196</v>
      </c>
      <c r="J437" s="218" t="s">
        <v>196</v>
      </c>
      <c r="K437" s="218" t="s">
        <v>196</v>
      </c>
      <c r="L437" s="218" t="s">
        <v>196</v>
      </c>
      <c r="M437" s="219">
        <v>-19.23</v>
      </c>
      <c r="N437" t="str">
        <f t="shared" si="6"/>
        <v>210000010100</v>
      </c>
    </row>
    <row r="438" spans="1:14" x14ac:dyDescent="0.25">
      <c r="A438" s="218" t="s">
        <v>108</v>
      </c>
      <c r="B438" s="218" t="s">
        <v>256</v>
      </c>
      <c r="C438" s="218" t="s">
        <v>257</v>
      </c>
      <c r="D438" s="218" t="s">
        <v>126</v>
      </c>
      <c r="E438" s="218" t="s">
        <v>127</v>
      </c>
      <c r="F438" s="218" t="s">
        <v>196</v>
      </c>
      <c r="G438" s="218" t="s">
        <v>142</v>
      </c>
      <c r="H438" s="218" t="s">
        <v>196</v>
      </c>
      <c r="I438" s="218" t="s">
        <v>196</v>
      </c>
      <c r="J438" s="218" t="s">
        <v>196</v>
      </c>
      <c r="K438" s="218" t="s">
        <v>196</v>
      </c>
      <c r="L438" s="218" t="s">
        <v>196</v>
      </c>
      <c r="M438" s="219">
        <v>-0.76</v>
      </c>
      <c r="N438" t="str">
        <f t="shared" si="6"/>
        <v>212500010100</v>
      </c>
    </row>
    <row r="439" spans="1:14" x14ac:dyDescent="0.25">
      <c r="A439" s="218" t="s">
        <v>108</v>
      </c>
      <c r="B439" s="218" t="s">
        <v>256</v>
      </c>
      <c r="C439" s="218" t="s">
        <v>257</v>
      </c>
      <c r="D439" s="218" t="s">
        <v>126</v>
      </c>
      <c r="E439" s="218" t="s">
        <v>127</v>
      </c>
      <c r="F439" s="218" t="s">
        <v>196</v>
      </c>
      <c r="G439" s="218" t="s">
        <v>137</v>
      </c>
      <c r="H439" s="218" t="s">
        <v>196</v>
      </c>
      <c r="I439" s="218" t="s">
        <v>196</v>
      </c>
      <c r="J439" s="218" t="s">
        <v>196</v>
      </c>
      <c r="K439" s="218" t="s">
        <v>196</v>
      </c>
      <c r="L439" s="218" t="s">
        <v>196</v>
      </c>
      <c r="M439" s="219">
        <v>-673.9</v>
      </c>
      <c r="N439" t="str">
        <f t="shared" si="6"/>
        <v>205600010100</v>
      </c>
    </row>
    <row r="440" spans="1:14" x14ac:dyDescent="0.25">
      <c r="A440" s="218" t="s">
        <v>108</v>
      </c>
      <c r="B440" s="218" t="s">
        <v>256</v>
      </c>
      <c r="C440" s="218" t="s">
        <v>257</v>
      </c>
      <c r="D440" s="218" t="s">
        <v>126</v>
      </c>
      <c r="E440" s="218" t="s">
        <v>127</v>
      </c>
      <c r="F440" s="218" t="s">
        <v>196</v>
      </c>
      <c r="G440" s="218" t="s">
        <v>134</v>
      </c>
      <c r="H440" s="218" t="s">
        <v>196</v>
      </c>
      <c r="I440" s="218" t="s">
        <v>196</v>
      </c>
      <c r="J440" s="218" t="s">
        <v>196</v>
      </c>
      <c r="K440" s="218" t="s">
        <v>196</v>
      </c>
      <c r="L440" s="218" t="s">
        <v>196</v>
      </c>
      <c r="M440" s="219">
        <v>-96.1</v>
      </c>
      <c r="N440" t="str">
        <f t="shared" si="6"/>
        <v>205200010100</v>
      </c>
    </row>
    <row r="441" spans="1:14" x14ac:dyDescent="0.25">
      <c r="A441" s="218" t="s">
        <v>108</v>
      </c>
      <c r="B441" s="218" t="s">
        <v>256</v>
      </c>
      <c r="C441" s="218" t="s">
        <v>257</v>
      </c>
      <c r="D441" s="218" t="s">
        <v>126</v>
      </c>
      <c r="E441" s="218" t="s">
        <v>127</v>
      </c>
      <c r="F441" s="218" t="s">
        <v>196</v>
      </c>
      <c r="G441" s="218" t="s">
        <v>139</v>
      </c>
      <c r="H441" s="218" t="s">
        <v>196</v>
      </c>
      <c r="I441" s="218" t="s">
        <v>196</v>
      </c>
      <c r="J441" s="218" t="s">
        <v>196</v>
      </c>
      <c r="K441" s="218" t="s">
        <v>196</v>
      </c>
      <c r="L441" s="218" t="s">
        <v>196</v>
      </c>
      <c r="M441" s="219">
        <v>-17.47</v>
      </c>
      <c r="N441" t="str">
        <f t="shared" si="6"/>
        <v>210000010100</v>
      </c>
    </row>
    <row r="442" spans="1:14" x14ac:dyDescent="0.25">
      <c r="A442" s="218" t="s">
        <v>108</v>
      </c>
      <c r="B442" s="218" t="s">
        <v>256</v>
      </c>
      <c r="C442" s="218" t="s">
        <v>257</v>
      </c>
      <c r="D442" s="218" t="s">
        <v>126</v>
      </c>
      <c r="E442" s="218" t="s">
        <v>127</v>
      </c>
      <c r="F442" s="218" t="s">
        <v>196</v>
      </c>
      <c r="G442" s="218" t="s">
        <v>141</v>
      </c>
      <c r="H442" s="218" t="s">
        <v>196</v>
      </c>
      <c r="I442" s="218" t="s">
        <v>196</v>
      </c>
      <c r="J442" s="218" t="s">
        <v>196</v>
      </c>
      <c r="K442" s="218" t="s">
        <v>196</v>
      </c>
      <c r="L442" s="218" t="s">
        <v>196</v>
      </c>
      <c r="M442" s="219">
        <v>-79.91</v>
      </c>
      <c r="N442" t="str">
        <f t="shared" si="6"/>
        <v>211000010100</v>
      </c>
    </row>
    <row r="443" spans="1:14" x14ac:dyDescent="0.25">
      <c r="A443" s="218" t="s">
        <v>108</v>
      </c>
      <c r="B443" s="218" t="s">
        <v>256</v>
      </c>
      <c r="C443" s="218" t="s">
        <v>257</v>
      </c>
      <c r="D443" s="218" t="s">
        <v>126</v>
      </c>
      <c r="E443" s="218" t="s">
        <v>127</v>
      </c>
      <c r="F443" s="218" t="s">
        <v>196</v>
      </c>
      <c r="G443" s="218" t="s">
        <v>135</v>
      </c>
      <c r="H443" s="218" t="s">
        <v>196</v>
      </c>
      <c r="I443" s="218" t="s">
        <v>196</v>
      </c>
      <c r="J443" s="218" t="s">
        <v>196</v>
      </c>
      <c r="K443" s="218" t="s">
        <v>196</v>
      </c>
      <c r="L443" s="218" t="s">
        <v>196</v>
      </c>
      <c r="M443" s="219">
        <v>-79.91</v>
      </c>
      <c r="N443" t="str">
        <f t="shared" si="6"/>
        <v>205300010100</v>
      </c>
    </row>
    <row r="444" spans="1:14" x14ac:dyDescent="0.25">
      <c r="A444" s="218" t="s">
        <v>108</v>
      </c>
      <c r="B444" s="218" t="s">
        <v>256</v>
      </c>
      <c r="C444" s="218" t="s">
        <v>257</v>
      </c>
      <c r="D444" s="218" t="s">
        <v>126</v>
      </c>
      <c r="E444" s="218" t="s">
        <v>127</v>
      </c>
      <c r="F444" s="218" t="s">
        <v>196</v>
      </c>
      <c r="G444" s="218" t="s">
        <v>147</v>
      </c>
      <c r="H444" s="218" t="s">
        <v>196</v>
      </c>
      <c r="I444" s="218" t="s">
        <v>196</v>
      </c>
      <c r="J444" s="218" t="s">
        <v>196</v>
      </c>
      <c r="K444" s="218" t="s">
        <v>196</v>
      </c>
      <c r="L444" s="218" t="s">
        <v>196</v>
      </c>
      <c r="M444" s="219">
        <v>-18.690000000000001</v>
      </c>
      <c r="N444" t="str">
        <f t="shared" si="6"/>
        <v>216000010100</v>
      </c>
    </row>
    <row r="445" spans="1:14" x14ac:dyDescent="0.25">
      <c r="A445" s="218" t="s">
        <v>108</v>
      </c>
      <c r="B445" s="218" t="s">
        <v>256</v>
      </c>
      <c r="C445" s="218" t="s">
        <v>257</v>
      </c>
      <c r="D445" s="218" t="s">
        <v>126</v>
      </c>
      <c r="E445" s="218" t="s">
        <v>127</v>
      </c>
      <c r="F445" s="218" t="s">
        <v>196</v>
      </c>
      <c r="G445" s="218" t="s">
        <v>144</v>
      </c>
      <c r="H445" s="218" t="s">
        <v>196</v>
      </c>
      <c r="I445" s="218" t="s">
        <v>196</v>
      </c>
      <c r="J445" s="218" t="s">
        <v>196</v>
      </c>
      <c r="K445" s="218" t="s">
        <v>196</v>
      </c>
      <c r="L445" s="218" t="s">
        <v>196</v>
      </c>
      <c r="M445" s="219">
        <v>-70.81</v>
      </c>
      <c r="N445" t="str">
        <f t="shared" si="6"/>
        <v>214000010100</v>
      </c>
    </row>
    <row r="446" spans="1:14" x14ac:dyDescent="0.25">
      <c r="A446" s="218" t="s">
        <v>108</v>
      </c>
      <c r="B446" s="218" t="s">
        <v>256</v>
      </c>
      <c r="C446" s="218" t="s">
        <v>257</v>
      </c>
      <c r="D446" s="218" t="s">
        <v>126</v>
      </c>
      <c r="E446" s="218" t="s">
        <v>127</v>
      </c>
      <c r="F446" s="218" t="s">
        <v>196</v>
      </c>
      <c r="G446" s="218" t="s">
        <v>138</v>
      </c>
      <c r="H446" s="218" t="s">
        <v>196</v>
      </c>
      <c r="I446" s="218" t="s">
        <v>196</v>
      </c>
      <c r="J446" s="218" t="s">
        <v>196</v>
      </c>
      <c r="K446" s="218" t="s">
        <v>196</v>
      </c>
      <c r="L446" s="218" t="s">
        <v>196</v>
      </c>
      <c r="M446" s="219">
        <v>-18.690000000000001</v>
      </c>
      <c r="N446" t="str">
        <f t="shared" si="6"/>
        <v>205800010100</v>
      </c>
    </row>
    <row r="447" spans="1:14" x14ac:dyDescent="0.25">
      <c r="A447" s="218" t="s">
        <v>108</v>
      </c>
      <c r="B447" s="218" t="s">
        <v>256</v>
      </c>
      <c r="C447" s="218" t="s">
        <v>257</v>
      </c>
      <c r="D447" s="218" t="s">
        <v>126</v>
      </c>
      <c r="E447" s="218" t="s">
        <v>127</v>
      </c>
      <c r="F447" s="218" t="s">
        <v>196</v>
      </c>
      <c r="G447" s="218" t="s">
        <v>145</v>
      </c>
      <c r="H447" s="218" t="s">
        <v>196</v>
      </c>
      <c r="I447" s="218" t="s">
        <v>196</v>
      </c>
      <c r="J447" s="218" t="s">
        <v>196</v>
      </c>
      <c r="K447" s="218" t="s">
        <v>196</v>
      </c>
      <c r="L447" s="218" t="s">
        <v>196</v>
      </c>
      <c r="M447" s="219">
        <v>-47.42</v>
      </c>
      <c r="N447" t="str">
        <f t="shared" si="6"/>
        <v>215000010100</v>
      </c>
    </row>
    <row r="448" spans="1:14" x14ac:dyDescent="0.25">
      <c r="A448" s="218" t="s">
        <v>108</v>
      </c>
      <c r="B448" s="218" t="s">
        <v>256</v>
      </c>
      <c r="C448" s="218" t="s">
        <v>257</v>
      </c>
      <c r="D448" s="218" t="s">
        <v>126</v>
      </c>
      <c r="E448" s="218" t="s">
        <v>127</v>
      </c>
      <c r="F448" s="218" t="s">
        <v>196</v>
      </c>
      <c r="G448" s="218" t="s">
        <v>124</v>
      </c>
      <c r="H448" s="218" t="s">
        <v>196</v>
      </c>
      <c r="I448" s="218" t="s">
        <v>196</v>
      </c>
      <c r="J448" s="218" t="s">
        <v>196</v>
      </c>
      <c r="K448" s="218" t="s">
        <v>196</v>
      </c>
      <c r="L448" s="218" t="s">
        <v>196</v>
      </c>
      <c r="M448" s="219">
        <v>-971.67</v>
      </c>
      <c r="N448" t="str">
        <f t="shared" si="6"/>
        <v>100000010100</v>
      </c>
    </row>
    <row r="449" spans="1:14" x14ac:dyDescent="0.25">
      <c r="A449" s="218" t="s">
        <v>108</v>
      </c>
      <c r="B449" s="218" t="s">
        <v>256</v>
      </c>
      <c r="C449" s="218" t="s">
        <v>257</v>
      </c>
      <c r="D449" s="218" t="s">
        <v>126</v>
      </c>
      <c r="E449" s="218" t="s">
        <v>127</v>
      </c>
      <c r="F449" s="218" t="s">
        <v>196</v>
      </c>
      <c r="G449" s="218" t="s">
        <v>140</v>
      </c>
      <c r="H449" s="218" t="s">
        <v>196</v>
      </c>
      <c r="I449" s="218" t="s">
        <v>196</v>
      </c>
      <c r="J449" s="218" t="s">
        <v>196</v>
      </c>
      <c r="K449" s="218" t="s">
        <v>196</v>
      </c>
      <c r="L449" s="218" t="s">
        <v>196</v>
      </c>
      <c r="M449" s="219">
        <v>-96.1</v>
      </c>
      <c r="N449" t="str">
        <f t="shared" si="6"/>
        <v>210500010100</v>
      </c>
    </row>
    <row r="450" spans="1:14" x14ac:dyDescent="0.25">
      <c r="A450" s="218" t="s">
        <v>108</v>
      </c>
      <c r="B450" s="218" t="s">
        <v>256</v>
      </c>
      <c r="C450" s="218" t="s">
        <v>257</v>
      </c>
      <c r="D450" s="218" t="s">
        <v>126</v>
      </c>
      <c r="E450" s="218" t="s">
        <v>127</v>
      </c>
      <c r="F450" s="218" t="s">
        <v>196</v>
      </c>
      <c r="G450" s="218" t="s">
        <v>143</v>
      </c>
      <c r="H450" s="218" t="s">
        <v>196</v>
      </c>
      <c r="I450" s="218" t="s">
        <v>196</v>
      </c>
      <c r="J450" s="218" t="s">
        <v>196</v>
      </c>
      <c r="K450" s="218" t="s">
        <v>196</v>
      </c>
      <c r="L450" s="218" t="s">
        <v>196</v>
      </c>
      <c r="M450" s="219">
        <v>-108.5</v>
      </c>
      <c r="N450" t="str">
        <f t="shared" si="6"/>
        <v>213000010100</v>
      </c>
    </row>
    <row r="451" spans="1:14" x14ac:dyDescent="0.25">
      <c r="A451" s="218" t="s">
        <v>108</v>
      </c>
      <c r="B451" s="218" t="s">
        <v>256</v>
      </c>
      <c r="C451" s="218" t="s">
        <v>257</v>
      </c>
      <c r="D451" s="218" t="s">
        <v>126</v>
      </c>
      <c r="E451" s="218" t="s">
        <v>127</v>
      </c>
      <c r="F451" s="218" t="s">
        <v>196</v>
      </c>
      <c r="G451" s="218" t="s">
        <v>150</v>
      </c>
      <c r="H451" s="218" t="s">
        <v>196</v>
      </c>
      <c r="I451" s="218" t="s">
        <v>196</v>
      </c>
      <c r="J451" s="218" t="s">
        <v>196</v>
      </c>
      <c r="K451" s="218" t="s">
        <v>196</v>
      </c>
      <c r="L451" s="218" t="s">
        <v>196</v>
      </c>
      <c r="M451" s="219">
        <v>-38.69</v>
      </c>
      <c r="N451" t="str">
        <f t="shared" ref="N451:N514" si="7">CONCATENATE(G451,E451)</f>
        <v>219000010100</v>
      </c>
    </row>
    <row r="452" spans="1:14" x14ac:dyDescent="0.25">
      <c r="A452" s="218" t="s">
        <v>108</v>
      </c>
      <c r="B452" s="218" t="s">
        <v>256</v>
      </c>
      <c r="C452" s="218" t="s">
        <v>257</v>
      </c>
      <c r="D452" s="218" t="s">
        <v>126</v>
      </c>
      <c r="E452" s="218" t="s">
        <v>127</v>
      </c>
      <c r="F452" s="218" t="s">
        <v>196</v>
      </c>
      <c r="G452" s="218" t="s">
        <v>160</v>
      </c>
      <c r="H452" s="218" t="s">
        <v>196</v>
      </c>
      <c r="I452" s="218" t="s">
        <v>196</v>
      </c>
      <c r="J452" s="218" t="s">
        <v>196</v>
      </c>
      <c r="K452" s="218" t="s">
        <v>196</v>
      </c>
      <c r="L452" s="218" t="s">
        <v>196</v>
      </c>
      <c r="M452" s="219">
        <v>-5.87</v>
      </c>
      <c r="N452" t="str">
        <f t="shared" si="7"/>
        <v>205700010100</v>
      </c>
    </row>
    <row r="453" spans="1:14" x14ac:dyDescent="0.25">
      <c r="A453" s="218" t="s">
        <v>108</v>
      </c>
      <c r="B453" s="218" t="s">
        <v>256</v>
      </c>
      <c r="C453" s="218" t="s">
        <v>257</v>
      </c>
      <c r="D453" s="218" t="s">
        <v>126</v>
      </c>
      <c r="E453" s="218" t="s">
        <v>127</v>
      </c>
      <c r="F453" s="218" t="s">
        <v>196</v>
      </c>
      <c r="G453" s="218" t="s">
        <v>136</v>
      </c>
      <c r="H453" s="218" t="s">
        <v>196</v>
      </c>
      <c r="I453" s="218" t="s">
        <v>196</v>
      </c>
      <c r="J453" s="218" t="s">
        <v>196</v>
      </c>
      <c r="K453" s="218" t="s">
        <v>196</v>
      </c>
      <c r="L453" s="218" t="s">
        <v>196</v>
      </c>
      <c r="M453" s="219">
        <v>-0.5</v>
      </c>
      <c r="N453" t="str">
        <f t="shared" si="7"/>
        <v>205500010100</v>
      </c>
    </row>
    <row r="454" spans="1:14" x14ac:dyDescent="0.25">
      <c r="A454" s="218" t="s">
        <v>108</v>
      </c>
      <c r="B454" s="218" t="s">
        <v>256</v>
      </c>
      <c r="C454" s="218" t="s">
        <v>257</v>
      </c>
      <c r="D454" s="218" t="s">
        <v>126</v>
      </c>
      <c r="E454" s="218" t="s">
        <v>127</v>
      </c>
      <c r="F454" s="218" t="s">
        <v>125</v>
      </c>
      <c r="G454" s="218" t="s">
        <v>149</v>
      </c>
      <c r="H454" s="218" t="s">
        <v>196</v>
      </c>
      <c r="I454" s="218" t="s">
        <v>128</v>
      </c>
      <c r="J454" s="218" t="s">
        <v>196</v>
      </c>
      <c r="K454" s="218" t="s">
        <v>196</v>
      </c>
      <c r="L454" s="218" t="s">
        <v>196</v>
      </c>
      <c r="M454" s="219">
        <v>1456</v>
      </c>
      <c r="N454" t="str">
        <f t="shared" si="7"/>
        <v>710000010100</v>
      </c>
    </row>
    <row r="455" spans="1:14" x14ac:dyDescent="0.25">
      <c r="A455" s="218" t="s">
        <v>108</v>
      </c>
      <c r="B455" s="218" t="s">
        <v>256</v>
      </c>
      <c r="C455" s="218" t="s">
        <v>257</v>
      </c>
      <c r="D455" s="218" t="s">
        <v>126</v>
      </c>
      <c r="E455" s="218" t="s">
        <v>127</v>
      </c>
      <c r="F455" s="218" t="s">
        <v>125</v>
      </c>
      <c r="G455" s="218" t="s">
        <v>152</v>
      </c>
      <c r="H455" s="218" t="s">
        <v>196</v>
      </c>
      <c r="I455" s="218" t="s">
        <v>128</v>
      </c>
      <c r="J455" s="218" t="s">
        <v>196</v>
      </c>
      <c r="K455" s="218" t="s">
        <v>196</v>
      </c>
      <c r="L455" s="218" t="s">
        <v>196</v>
      </c>
      <c r="M455" s="219">
        <v>79.91</v>
      </c>
      <c r="N455" t="str">
        <f t="shared" si="7"/>
        <v>723000010100</v>
      </c>
    </row>
    <row r="456" spans="1:14" x14ac:dyDescent="0.25">
      <c r="A456" s="218" t="s">
        <v>108</v>
      </c>
      <c r="B456" s="218" t="s">
        <v>256</v>
      </c>
      <c r="C456" s="218" t="s">
        <v>257</v>
      </c>
      <c r="D456" s="218" t="s">
        <v>126</v>
      </c>
      <c r="E456" s="218" t="s">
        <v>127</v>
      </c>
      <c r="F456" s="218" t="s">
        <v>125</v>
      </c>
      <c r="G456" s="218" t="s">
        <v>153</v>
      </c>
      <c r="H456" s="218" t="s">
        <v>196</v>
      </c>
      <c r="I456" s="218" t="s">
        <v>128</v>
      </c>
      <c r="J456" s="218" t="s">
        <v>196</v>
      </c>
      <c r="K456" s="218" t="s">
        <v>196</v>
      </c>
      <c r="L456" s="218" t="s">
        <v>196</v>
      </c>
      <c r="M456" s="219">
        <v>18.690000000000001</v>
      </c>
      <c r="N456" t="str">
        <f t="shared" si="7"/>
        <v>723100010100</v>
      </c>
    </row>
    <row r="457" spans="1:14" x14ac:dyDescent="0.25">
      <c r="A457" s="218" t="s">
        <v>108</v>
      </c>
      <c r="B457" s="218" t="s">
        <v>256</v>
      </c>
      <c r="C457" s="218" t="s">
        <v>257</v>
      </c>
      <c r="D457" s="218" t="s">
        <v>126</v>
      </c>
      <c r="E457" s="218" t="s">
        <v>127</v>
      </c>
      <c r="F457" s="218" t="s">
        <v>125</v>
      </c>
      <c r="G457" s="218" t="s">
        <v>154</v>
      </c>
      <c r="H457" s="218" t="s">
        <v>196</v>
      </c>
      <c r="I457" s="218" t="s">
        <v>128</v>
      </c>
      <c r="J457" s="218" t="s">
        <v>196</v>
      </c>
      <c r="K457" s="218" t="s">
        <v>196</v>
      </c>
      <c r="L457" s="218" t="s">
        <v>196</v>
      </c>
      <c r="M457" s="219">
        <v>673.9</v>
      </c>
      <c r="N457" t="str">
        <f t="shared" si="7"/>
        <v>724000010100</v>
      </c>
    </row>
    <row r="458" spans="1:14" x14ac:dyDescent="0.25">
      <c r="A458" s="218" t="s">
        <v>108</v>
      </c>
      <c r="B458" s="218" t="s">
        <v>256</v>
      </c>
      <c r="C458" s="218" t="s">
        <v>257</v>
      </c>
      <c r="D458" s="218" t="s">
        <v>126</v>
      </c>
      <c r="E458" s="218" t="s">
        <v>127</v>
      </c>
      <c r="F458" s="218" t="s">
        <v>125</v>
      </c>
      <c r="G458" s="218" t="s">
        <v>156</v>
      </c>
      <c r="H458" s="218" t="s">
        <v>196</v>
      </c>
      <c r="I458" s="218" t="s">
        <v>128</v>
      </c>
      <c r="J458" s="218" t="s">
        <v>196</v>
      </c>
      <c r="K458" s="218" t="s">
        <v>196</v>
      </c>
      <c r="L458" s="218" t="s">
        <v>196</v>
      </c>
      <c r="M458" s="219">
        <v>0.5</v>
      </c>
      <c r="N458" t="str">
        <f t="shared" si="7"/>
        <v>725000010100</v>
      </c>
    </row>
    <row r="459" spans="1:14" x14ac:dyDescent="0.25">
      <c r="A459" s="218" t="s">
        <v>108</v>
      </c>
      <c r="B459" s="218" t="s">
        <v>256</v>
      </c>
      <c r="C459" s="218" t="s">
        <v>257</v>
      </c>
      <c r="D459" s="218" t="s">
        <v>126</v>
      </c>
      <c r="E459" s="218" t="s">
        <v>127</v>
      </c>
      <c r="F459" s="218" t="s">
        <v>125</v>
      </c>
      <c r="G459" s="218" t="s">
        <v>151</v>
      </c>
      <c r="H459" s="218" t="s">
        <v>196</v>
      </c>
      <c r="I459" s="218" t="s">
        <v>128</v>
      </c>
      <c r="J459" s="218" t="s">
        <v>196</v>
      </c>
      <c r="K459" s="218" t="s">
        <v>196</v>
      </c>
      <c r="L459" s="218" t="s">
        <v>196</v>
      </c>
      <c r="M459" s="219">
        <v>5.87</v>
      </c>
      <c r="N459" t="str">
        <f t="shared" si="7"/>
        <v>722100010100</v>
      </c>
    </row>
    <row r="460" spans="1:14" x14ac:dyDescent="0.25">
      <c r="A460" s="218" t="s">
        <v>108</v>
      </c>
      <c r="B460" s="218" t="s">
        <v>260</v>
      </c>
      <c r="C460" s="218" t="s">
        <v>261</v>
      </c>
      <c r="D460" s="218" t="s">
        <v>126</v>
      </c>
      <c r="E460" s="218" t="s">
        <v>127</v>
      </c>
      <c r="F460" s="218" t="s">
        <v>196</v>
      </c>
      <c r="G460" s="218" t="s">
        <v>145</v>
      </c>
      <c r="H460" s="218" t="s">
        <v>196</v>
      </c>
      <c r="I460" s="218" t="s">
        <v>196</v>
      </c>
      <c r="J460" s="218" t="s">
        <v>196</v>
      </c>
      <c r="K460" s="218" t="s">
        <v>196</v>
      </c>
      <c r="L460" s="218" t="s">
        <v>196</v>
      </c>
      <c r="M460" s="219">
        <v>-300.20999999999998</v>
      </c>
      <c r="N460" t="str">
        <f t="shared" si="7"/>
        <v>215000010100</v>
      </c>
    </row>
    <row r="461" spans="1:14" x14ac:dyDescent="0.25">
      <c r="A461" s="218" t="s">
        <v>108</v>
      </c>
      <c r="B461" s="218" t="s">
        <v>260</v>
      </c>
      <c r="C461" s="218" t="s">
        <v>261</v>
      </c>
      <c r="D461" s="218" t="s">
        <v>126</v>
      </c>
      <c r="E461" s="218" t="s">
        <v>127</v>
      </c>
      <c r="F461" s="218" t="s">
        <v>196</v>
      </c>
      <c r="G461" s="218" t="s">
        <v>124</v>
      </c>
      <c r="H461" s="218" t="s">
        <v>196</v>
      </c>
      <c r="I461" s="218" t="s">
        <v>196</v>
      </c>
      <c r="J461" s="218" t="s">
        <v>196</v>
      </c>
      <c r="K461" s="218" t="s">
        <v>196</v>
      </c>
      <c r="L461" s="218" t="s">
        <v>196</v>
      </c>
      <c r="M461" s="219">
        <v>-3525.59</v>
      </c>
      <c r="N461" t="str">
        <f t="shared" si="7"/>
        <v>100000010100</v>
      </c>
    </row>
    <row r="462" spans="1:14" x14ac:dyDescent="0.25">
      <c r="A462" s="218" t="s">
        <v>108</v>
      </c>
      <c r="B462" s="218" t="s">
        <v>260</v>
      </c>
      <c r="C462" s="218" t="s">
        <v>261</v>
      </c>
      <c r="D462" s="218" t="s">
        <v>126</v>
      </c>
      <c r="E462" s="218" t="s">
        <v>127</v>
      </c>
      <c r="F462" s="218" t="s">
        <v>196</v>
      </c>
      <c r="G462" s="218" t="s">
        <v>139</v>
      </c>
      <c r="H462" s="218" t="s">
        <v>196</v>
      </c>
      <c r="I462" s="218" t="s">
        <v>196</v>
      </c>
      <c r="J462" s="218" t="s">
        <v>196</v>
      </c>
      <c r="K462" s="218" t="s">
        <v>196</v>
      </c>
      <c r="L462" s="218" t="s">
        <v>196</v>
      </c>
      <c r="M462" s="219">
        <v>-67.739999999999995</v>
      </c>
      <c r="N462" t="str">
        <f t="shared" si="7"/>
        <v>210000010100</v>
      </c>
    </row>
    <row r="463" spans="1:14" x14ac:dyDescent="0.25">
      <c r="A463" s="218" t="s">
        <v>108</v>
      </c>
      <c r="B463" s="218" t="s">
        <v>260</v>
      </c>
      <c r="C463" s="218" t="s">
        <v>261</v>
      </c>
      <c r="D463" s="218" t="s">
        <v>126</v>
      </c>
      <c r="E463" s="218" t="s">
        <v>127</v>
      </c>
      <c r="F463" s="218" t="s">
        <v>196</v>
      </c>
      <c r="G463" s="218" t="s">
        <v>141</v>
      </c>
      <c r="H463" s="218" t="s">
        <v>196</v>
      </c>
      <c r="I463" s="218" t="s">
        <v>196</v>
      </c>
      <c r="J463" s="218" t="s">
        <v>196</v>
      </c>
      <c r="K463" s="218" t="s">
        <v>196</v>
      </c>
      <c r="L463" s="218" t="s">
        <v>196</v>
      </c>
      <c r="M463" s="219">
        <v>-337.61</v>
      </c>
      <c r="N463" t="str">
        <f t="shared" si="7"/>
        <v>211000010100</v>
      </c>
    </row>
    <row r="464" spans="1:14" x14ac:dyDescent="0.25">
      <c r="A464" s="218" t="s">
        <v>108</v>
      </c>
      <c r="B464" s="218" t="s">
        <v>260</v>
      </c>
      <c r="C464" s="218" t="s">
        <v>261</v>
      </c>
      <c r="D464" s="218" t="s">
        <v>126</v>
      </c>
      <c r="E464" s="218" t="s">
        <v>127</v>
      </c>
      <c r="F464" s="218" t="s">
        <v>196</v>
      </c>
      <c r="G464" s="218" t="s">
        <v>135</v>
      </c>
      <c r="H464" s="218" t="s">
        <v>196</v>
      </c>
      <c r="I464" s="218" t="s">
        <v>196</v>
      </c>
      <c r="J464" s="218" t="s">
        <v>196</v>
      </c>
      <c r="K464" s="218" t="s">
        <v>196</v>
      </c>
      <c r="L464" s="218" t="s">
        <v>196</v>
      </c>
      <c r="M464" s="219">
        <v>-337.61</v>
      </c>
      <c r="N464" t="str">
        <f t="shared" si="7"/>
        <v>205300010100</v>
      </c>
    </row>
    <row r="465" spans="1:14" x14ac:dyDescent="0.25">
      <c r="A465" s="218" t="s">
        <v>108</v>
      </c>
      <c r="B465" s="218" t="s">
        <v>260</v>
      </c>
      <c r="C465" s="218" t="s">
        <v>261</v>
      </c>
      <c r="D465" s="218" t="s">
        <v>126</v>
      </c>
      <c r="E465" s="218" t="s">
        <v>127</v>
      </c>
      <c r="F465" s="218" t="s">
        <v>196</v>
      </c>
      <c r="G465" s="218" t="s">
        <v>147</v>
      </c>
      <c r="H465" s="218" t="s">
        <v>196</v>
      </c>
      <c r="I465" s="218" t="s">
        <v>196</v>
      </c>
      <c r="J465" s="218" t="s">
        <v>196</v>
      </c>
      <c r="K465" s="218" t="s">
        <v>196</v>
      </c>
      <c r="L465" s="218" t="s">
        <v>196</v>
      </c>
      <c r="M465" s="219">
        <v>-78.959999999999994</v>
      </c>
      <c r="N465" t="str">
        <f t="shared" si="7"/>
        <v>216000010100</v>
      </c>
    </row>
    <row r="466" spans="1:14" x14ac:dyDescent="0.25">
      <c r="A466" s="218" t="s">
        <v>108</v>
      </c>
      <c r="B466" s="218" t="s">
        <v>260</v>
      </c>
      <c r="C466" s="218" t="s">
        <v>261</v>
      </c>
      <c r="D466" s="218" t="s">
        <v>126</v>
      </c>
      <c r="E466" s="218" t="s">
        <v>127</v>
      </c>
      <c r="F466" s="218" t="s">
        <v>196</v>
      </c>
      <c r="G466" s="218" t="s">
        <v>144</v>
      </c>
      <c r="H466" s="218" t="s">
        <v>196</v>
      </c>
      <c r="I466" s="218" t="s">
        <v>196</v>
      </c>
      <c r="J466" s="218" t="s">
        <v>196</v>
      </c>
      <c r="K466" s="218" t="s">
        <v>196</v>
      </c>
      <c r="L466" s="218" t="s">
        <v>196</v>
      </c>
      <c r="M466" s="219">
        <v>-695.59</v>
      </c>
      <c r="N466" t="str">
        <f t="shared" si="7"/>
        <v>214000010100</v>
      </c>
    </row>
    <row r="467" spans="1:14" x14ac:dyDescent="0.25">
      <c r="A467" s="218" t="s">
        <v>108</v>
      </c>
      <c r="B467" s="218" t="s">
        <v>260</v>
      </c>
      <c r="C467" s="218" t="s">
        <v>261</v>
      </c>
      <c r="D467" s="218" t="s">
        <v>126</v>
      </c>
      <c r="E467" s="218" t="s">
        <v>127</v>
      </c>
      <c r="F467" s="218" t="s">
        <v>196</v>
      </c>
      <c r="G467" s="218" t="s">
        <v>138</v>
      </c>
      <c r="H467" s="218" t="s">
        <v>196</v>
      </c>
      <c r="I467" s="218" t="s">
        <v>196</v>
      </c>
      <c r="J467" s="218" t="s">
        <v>196</v>
      </c>
      <c r="K467" s="218" t="s">
        <v>196</v>
      </c>
      <c r="L467" s="218" t="s">
        <v>196</v>
      </c>
      <c r="M467" s="219">
        <v>-78.959999999999994</v>
      </c>
      <c r="N467" t="str">
        <f t="shared" si="7"/>
        <v>205800010100</v>
      </c>
    </row>
    <row r="468" spans="1:14" x14ac:dyDescent="0.25">
      <c r="A468" s="218" t="s">
        <v>108</v>
      </c>
      <c r="B468" s="218" t="s">
        <v>260</v>
      </c>
      <c r="C468" s="218" t="s">
        <v>261</v>
      </c>
      <c r="D468" s="218" t="s">
        <v>126</v>
      </c>
      <c r="E468" s="218" t="s">
        <v>127</v>
      </c>
      <c r="F468" s="218" t="s">
        <v>196</v>
      </c>
      <c r="G468" s="218" t="s">
        <v>137</v>
      </c>
      <c r="H468" s="218" t="s">
        <v>196</v>
      </c>
      <c r="I468" s="218" t="s">
        <v>196</v>
      </c>
      <c r="J468" s="218" t="s">
        <v>196</v>
      </c>
      <c r="K468" s="218" t="s">
        <v>196</v>
      </c>
      <c r="L468" s="218" t="s">
        <v>196</v>
      </c>
      <c r="M468" s="219">
        <v>-867.4</v>
      </c>
      <c r="N468" t="str">
        <f t="shared" si="7"/>
        <v>205600010100</v>
      </c>
    </row>
    <row r="469" spans="1:14" x14ac:dyDescent="0.25">
      <c r="A469" s="218" t="s">
        <v>108</v>
      </c>
      <c r="B469" s="218" t="s">
        <v>260</v>
      </c>
      <c r="C469" s="218" t="s">
        <v>261</v>
      </c>
      <c r="D469" s="218" t="s">
        <v>126</v>
      </c>
      <c r="E469" s="218" t="s">
        <v>127</v>
      </c>
      <c r="F469" s="218" t="s">
        <v>196</v>
      </c>
      <c r="G469" s="218" t="s">
        <v>134</v>
      </c>
      <c r="H469" s="218" t="s">
        <v>196</v>
      </c>
      <c r="I469" s="218" t="s">
        <v>196</v>
      </c>
      <c r="J469" s="218" t="s">
        <v>196</v>
      </c>
      <c r="K469" s="218" t="s">
        <v>196</v>
      </c>
      <c r="L469" s="218" t="s">
        <v>196</v>
      </c>
      <c r="M469" s="219">
        <v>-372.56</v>
      </c>
      <c r="N469" t="str">
        <f t="shared" si="7"/>
        <v>205200010100</v>
      </c>
    </row>
    <row r="470" spans="1:14" x14ac:dyDescent="0.25">
      <c r="A470" s="218" t="s">
        <v>108</v>
      </c>
      <c r="B470" s="218" t="s">
        <v>260</v>
      </c>
      <c r="C470" s="218" t="s">
        <v>261</v>
      </c>
      <c r="D470" s="218" t="s">
        <v>126</v>
      </c>
      <c r="E470" s="218" t="s">
        <v>127</v>
      </c>
      <c r="F470" s="218" t="s">
        <v>125</v>
      </c>
      <c r="G470" s="218" t="s">
        <v>149</v>
      </c>
      <c r="H470" s="218" t="s">
        <v>196</v>
      </c>
      <c r="I470" s="218" t="s">
        <v>128</v>
      </c>
      <c r="J470" s="218" t="s">
        <v>196</v>
      </c>
      <c r="K470" s="218" t="s">
        <v>196</v>
      </c>
      <c r="L470" s="218" t="s">
        <v>196</v>
      </c>
      <c r="M470" s="219">
        <v>5644.8</v>
      </c>
      <c r="N470" t="str">
        <f t="shared" si="7"/>
        <v>710000010100</v>
      </c>
    </row>
    <row r="471" spans="1:14" x14ac:dyDescent="0.25">
      <c r="A471" s="218" t="s">
        <v>108</v>
      </c>
      <c r="B471" s="218" t="s">
        <v>260</v>
      </c>
      <c r="C471" s="218" t="s">
        <v>261</v>
      </c>
      <c r="D471" s="218" t="s">
        <v>126</v>
      </c>
      <c r="E471" s="218" t="s">
        <v>127</v>
      </c>
      <c r="F471" s="218" t="s">
        <v>125</v>
      </c>
      <c r="G471" s="218" t="s">
        <v>152</v>
      </c>
      <c r="H471" s="218" t="s">
        <v>196</v>
      </c>
      <c r="I471" s="218" t="s">
        <v>128</v>
      </c>
      <c r="J471" s="218" t="s">
        <v>196</v>
      </c>
      <c r="K471" s="218" t="s">
        <v>196</v>
      </c>
      <c r="L471" s="218" t="s">
        <v>196</v>
      </c>
      <c r="M471" s="219">
        <v>337.61</v>
      </c>
      <c r="N471" t="str">
        <f t="shared" si="7"/>
        <v>723000010100</v>
      </c>
    </row>
    <row r="472" spans="1:14" x14ac:dyDescent="0.25">
      <c r="A472" s="218" t="s">
        <v>108</v>
      </c>
      <c r="B472" s="218" t="s">
        <v>260</v>
      </c>
      <c r="C472" s="218" t="s">
        <v>261</v>
      </c>
      <c r="D472" s="218" t="s">
        <v>126</v>
      </c>
      <c r="E472" s="218" t="s">
        <v>127</v>
      </c>
      <c r="F472" s="218" t="s">
        <v>125</v>
      </c>
      <c r="G472" s="218" t="s">
        <v>153</v>
      </c>
      <c r="H472" s="218" t="s">
        <v>196</v>
      </c>
      <c r="I472" s="218" t="s">
        <v>128</v>
      </c>
      <c r="J472" s="218" t="s">
        <v>196</v>
      </c>
      <c r="K472" s="218" t="s">
        <v>196</v>
      </c>
      <c r="L472" s="218" t="s">
        <v>196</v>
      </c>
      <c r="M472" s="219">
        <v>78.959999999999994</v>
      </c>
      <c r="N472" t="str">
        <f t="shared" si="7"/>
        <v>723100010100</v>
      </c>
    </row>
    <row r="473" spans="1:14" x14ac:dyDescent="0.25">
      <c r="A473" s="218" t="s">
        <v>108</v>
      </c>
      <c r="B473" s="218" t="s">
        <v>260</v>
      </c>
      <c r="C473" s="218" t="s">
        <v>261</v>
      </c>
      <c r="D473" s="218" t="s">
        <v>126</v>
      </c>
      <c r="E473" s="218" t="s">
        <v>127</v>
      </c>
      <c r="F473" s="218" t="s">
        <v>125</v>
      </c>
      <c r="G473" s="218" t="s">
        <v>154</v>
      </c>
      <c r="H473" s="218" t="s">
        <v>196</v>
      </c>
      <c r="I473" s="218" t="s">
        <v>128</v>
      </c>
      <c r="J473" s="218" t="s">
        <v>196</v>
      </c>
      <c r="K473" s="218" t="s">
        <v>196</v>
      </c>
      <c r="L473" s="218" t="s">
        <v>196</v>
      </c>
      <c r="M473" s="219">
        <v>867.4</v>
      </c>
      <c r="N473" t="str">
        <f t="shared" si="7"/>
        <v>724000010100</v>
      </c>
    </row>
    <row r="474" spans="1:14" x14ac:dyDescent="0.25">
      <c r="A474" s="218" t="s">
        <v>108</v>
      </c>
      <c r="B474" s="218" t="s">
        <v>260</v>
      </c>
      <c r="C474" s="218" t="s">
        <v>261</v>
      </c>
      <c r="D474" s="218" t="s">
        <v>126</v>
      </c>
      <c r="E474" s="218" t="s">
        <v>127</v>
      </c>
      <c r="F474" s="218" t="s">
        <v>125</v>
      </c>
      <c r="G474" s="218" t="s">
        <v>156</v>
      </c>
      <c r="H474" s="218" t="s">
        <v>196</v>
      </c>
      <c r="I474" s="218" t="s">
        <v>128</v>
      </c>
      <c r="J474" s="218" t="s">
        <v>196</v>
      </c>
      <c r="K474" s="218" t="s">
        <v>196</v>
      </c>
      <c r="L474" s="218" t="s">
        <v>196</v>
      </c>
      <c r="M474" s="219">
        <v>7.38</v>
      </c>
      <c r="N474" t="str">
        <f t="shared" si="7"/>
        <v>725000010100</v>
      </c>
    </row>
    <row r="475" spans="1:14" x14ac:dyDescent="0.25">
      <c r="A475" s="218" t="s">
        <v>108</v>
      </c>
      <c r="B475" s="218" t="s">
        <v>260</v>
      </c>
      <c r="C475" s="218" t="s">
        <v>261</v>
      </c>
      <c r="D475" s="218" t="s">
        <v>126</v>
      </c>
      <c r="E475" s="218" t="s">
        <v>127</v>
      </c>
      <c r="F475" s="218" t="s">
        <v>125</v>
      </c>
      <c r="G475" s="218" t="s">
        <v>151</v>
      </c>
      <c r="H475" s="218" t="s">
        <v>196</v>
      </c>
      <c r="I475" s="218" t="s">
        <v>128</v>
      </c>
      <c r="J475" s="218" t="s">
        <v>196</v>
      </c>
      <c r="K475" s="218" t="s">
        <v>196</v>
      </c>
      <c r="L475" s="218" t="s">
        <v>196</v>
      </c>
      <c r="M475" s="219">
        <v>10.71</v>
      </c>
      <c r="N475" t="str">
        <f t="shared" si="7"/>
        <v>722100010100</v>
      </c>
    </row>
    <row r="476" spans="1:14" x14ac:dyDescent="0.25">
      <c r="A476" s="218" t="s">
        <v>108</v>
      </c>
      <c r="B476" s="218" t="s">
        <v>260</v>
      </c>
      <c r="C476" s="218" t="s">
        <v>261</v>
      </c>
      <c r="D476" s="218" t="s">
        <v>126</v>
      </c>
      <c r="E476" s="218" t="s">
        <v>127</v>
      </c>
      <c r="F476" s="218" t="s">
        <v>125</v>
      </c>
      <c r="G476" s="218" t="s">
        <v>157</v>
      </c>
      <c r="H476" s="218" t="s">
        <v>196</v>
      </c>
      <c r="I476" s="218" t="s">
        <v>128</v>
      </c>
      <c r="J476" s="218" t="s">
        <v>196</v>
      </c>
      <c r="K476" s="218" t="s">
        <v>196</v>
      </c>
      <c r="L476" s="218" t="s">
        <v>196</v>
      </c>
      <c r="M476" s="219">
        <v>372.56</v>
      </c>
      <c r="N476" t="str">
        <f t="shared" si="7"/>
        <v>726900010100</v>
      </c>
    </row>
    <row r="477" spans="1:14" x14ac:dyDescent="0.25">
      <c r="A477" s="218" t="s">
        <v>108</v>
      </c>
      <c r="B477" s="218" t="s">
        <v>260</v>
      </c>
      <c r="C477" s="218" t="s">
        <v>261</v>
      </c>
      <c r="D477" s="218" t="s">
        <v>126</v>
      </c>
      <c r="E477" s="218" t="s">
        <v>127</v>
      </c>
      <c r="F477" s="218" t="s">
        <v>125</v>
      </c>
      <c r="G477" s="218" t="s">
        <v>157</v>
      </c>
      <c r="H477" s="218" t="s">
        <v>196</v>
      </c>
      <c r="I477" s="218" t="s">
        <v>128</v>
      </c>
      <c r="J477" s="218" t="s">
        <v>196</v>
      </c>
      <c r="K477" s="218" t="s">
        <v>196</v>
      </c>
      <c r="L477" s="218" t="s">
        <v>196</v>
      </c>
      <c r="M477" s="219">
        <v>67.739999999999995</v>
      </c>
      <c r="N477" t="str">
        <f t="shared" si="7"/>
        <v>726900010100</v>
      </c>
    </row>
    <row r="478" spans="1:14" x14ac:dyDescent="0.25">
      <c r="A478" s="218" t="s">
        <v>108</v>
      </c>
      <c r="B478" s="218" t="s">
        <v>260</v>
      </c>
      <c r="C478" s="218" t="s">
        <v>261</v>
      </c>
      <c r="D478" s="218" t="s">
        <v>126</v>
      </c>
      <c r="E478" s="218" t="s">
        <v>127</v>
      </c>
      <c r="F478" s="218" t="s">
        <v>196</v>
      </c>
      <c r="G478" s="218" t="s">
        <v>146</v>
      </c>
      <c r="H478" s="218" t="s">
        <v>196</v>
      </c>
      <c r="I478" s="218" t="s">
        <v>196</v>
      </c>
      <c r="J478" s="218" t="s">
        <v>196</v>
      </c>
      <c r="K478" s="218" t="s">
        <v>196</v>
      </c>
      <c r="L478" s="218" t="s">
        <v>196</v>
      </c>
      <c r="M478" s="219">
        <v>-17.82</v>
      </c>
      <c r="N478" t="str">
        <f t="shared" si="7"/>
        <v>215500010100</v>
      </c>
    </row>
    <row r="479" spans="1:14" x14ac:dyDescent="0.25">
      <c r="A479" s="218" t="s">
        <v>108</v>
      </c>
      <c r="B479" s="218" t="s">
        <v>260</v>
      </c>
      <c r="C479" s="218" t="s">
        <v>261</v>
      </c>
      <c r="D479" s="218" t="s">
        <v>126</v>
      </c>
      <c r="E479" s="218" t="s">
        <v>127</v>
      </c>
      <c r="F479" s="218" t="s">
        <v>196</v>
      </c>
      <c r="G479" s="218" t="s">
        <v>142</v>
      </c>
      <c r="H479" s="218" t="s">
        <v>196</v>
      </c>
      <c r="I479" s="218" t="s">
        <v>196</v>
      </c>
      <c r="J479" s="218" t="s">
        <v>196</v>
      </c>
      <c r="K479" s="218" t="s">
        <v>196</v>
      </c>
      <c r="L479" s="218" t="s">
        <v>196</v>
      </c>
      <c r="M479" s="219">
        <v>-2.5</v>
      </c>
      <c r="N479" t="str">
        <f t="shared" si="7"/>
        <v>212500010100</v>
      </c>
    </row>
    <row r="480" spans="1:14" x14ac:dyDescent="0.25">
      <c r="A480" s="218" t="s">
        <v>108</v>
      </c>
      <c r="B480" s="218" t="s">
        <v>260</v>
      </c>
      <c r="C480" s="218" t="s">
        <v>261</v>
      </c>
      <c r="D480" s="218" t="s">
        <v>126</v>
      </c>
      <c r="E480" s="218" t="s">
        <v>127</v>
      </c>
      <c r="F480" s="218" t="s">
        <v>196</v>
      </c>
      <c r="G480" s="218" t="s">
        <v>139</v>
      </c>
      <c r="H480" s="218" t="s">
        <v>196</v>
      </c>
      <c r="I480" s="218" t="s">
        <v>196</v>
      </c>
      <c r="J480" s="218" t="s">
        <v>196</v>
      </c>
      <c r="K480" s="218" t="s">
        <v>196</v>
      </c>
      <c r="L480" s="218" t="s">
        <v>196</v>
      </c>
      <c r="M480" s="219">
        <v>-25</v>
      </c>
      <c r="N480" t="str">
        <f t="shared" si="7"/>
        <v>210000010100</v>
      </c>
    </row>
    <row r="481" spans="1:14" x14ac:dyDescent="0.25">
      <c r="A481" s="218" t="s">
        <v>108</v>
      </c>
      <c r="B481" s="218" t="s">
        <v>260</v>
      </c>
      <c r="C481" s="218" t="s">
        <v>261</v>
      </c>
      <c r="D481" s="218" t="s">
        <v>126</v>
      </c>
      <c r="E481" s="218" t="s">
        <v>127</v>
      </c>
      <c r="F481" s="218" t="s">
        <v>196</v>
      </c>
      <c r="G481" s="218" t="s">
        <v>139</v>
      </c>
      <c r="H481" s="218" t="s">
        <v>196</v>
      </c>
      <c r="I481" s="218" t="s">
        <v>196</v>
      </c>
      <c r="J481" s="218" t="s">
        <v>196</v>
      </c>
      <c r="K481" s="218" t="s">
        <v>196</v>
      </c>
      <c r="L481" s="218" t="s">
        <v>196</v>
      </c>
      <c r="M481" s="219">
        <v>-50</v>
      </c>
      <c r="N481" t="str">
        <f t="shared" si="7"/>
        <v>210000010100</v>
      </c>
    </row>
    <row r="482" spans="1:14" x14ac:dyDescent="0.25">
      <c r="A482" s="218" t="s">
        <v>108</v>
      </c>
      <c r="B482" s="218" t="s">
        <v>260</v>
      </c>
      <c r="C482" s="218" t="s">
        <v>261</v>
      </c>
      <c r="D482" s="218" t="s">
        <v>126</v>
      </c>
      <c r="E482" s="218" t="s">
        <v>127</v>
      </c>
      <c r="F482" s="218" t="s">
        <v>196</v>
      </c>
      <c r="G482" s="218" t="s">
        <v>142</v>
      </c>
      <c r="H482" s="218" t="s">
        <v>196</v>
      </c>
      <c r="I482" s="218" t="s">
        <v>196</v>
      </c>
      <c r="J482" s="218" t="s">
        <v>196</v>
      </c>
      <c r="K482" s="218" t="s">
        <v>196</v>
      </c>
      <c r="L482" s="218" t="s">
        <v>196</v>
      </c>
      <c r="M482" s="219">
        <v>-21.6</v>
      </c>
      <c r="N482" t="str">
        <f t="shared" si="7"/>
        <v>212500010100</v>
      </c>
    </row>
    <row r="483" spans="1:14" x14ac:dyDescent="0.25">
      <c r="A483" s="218" t="s">
        <v>108</v>
      </c>
      <c r="B483" s="218" t="s">
        <v>260</v>
      </c>
      <c r="C483" s="218" t="s">
        <v>261</v>
      </c>
      <c r="D483" s="218" t="s">
        <v>126</v>
      </c>
      <c r="E483" s="218" t="s">
        <v>127</v>
      </c>
      <c r="F483" s="218" t="s">
        <v>196</v>
      </c>
      <c r="G483" s="218" t="s">
        <v>139</v>
      </c>
      <c r="H483" s="218" t="s">
        <v>196</v>
      </c>
      <c r="I483" s="218" t="s">
        <v>196</v>
      </c>
      <c r="J483" s="218" t="s">
        <v>196</v>
      </c>
      <c r="K483" s="218" t="s">
        <v>196</v>
      </c>
      <c r="L483" s="218" t="s">
        <v>196</v>
      </c>
      <c r="M483" s="219">
        <v>-11.77</v>
      </c>
      <c r="N483" t="str">
        <f t="shared" si="7"/>
        <v>210000010100</v>
      </c>
    </row>
    <row r="484" spans="1:14" x14ac:dyDescent="0.25">
      <c r="A484" s="218" t="s">
        <v>108</v>
      </c>
      <c r="B484" s="218" t="s">
        <v>260</v>
      </c>
      <c r="C484" s="218" t="s">
        <v>261</v>
      </c>
      <c r="D484" s="218" t="s">
        <v>126</v>
      </c>
      <c r="E484" s="218" t="s">
        <v>127</v>
      </c>
      <c r="F484" s="218" t="s">
        <v>196</v>
      </c>
      <c r="G484" s="218" t="s">
        <v>142</v>
      </c>
      <c r="H484" s="218" t="s">
        <v>196</v>
      </c>
      <c r="I484" s="218" t="s">
        <v>196</v>
      </c>
      <c r="J484" s="218" t="s">
        <v>196</v>
      </c>
      <c r="K484" s="218" t="s">
        <v>196</v>
      </c>
      <c r="L484" s="218" t="s">
        <v>196</v>
      </c>
      <c r="M484" s="219">
        <v>-14.4</v>
      </c>
      <c r="N484" t="str">
        <f t="shared" si="7"/>
        <v>212500010100</v>
      </c>
    </row>
    <row r="485" spans="1:14" x14ac:dyDescent="0.25">
      <c r="A485" s="218" t="s">
        <v>108</v>
      </c>
      <c r="B485" s="218" t="s">
        <v>260</v>
      </c>
      <c r="C485" s="218" t="s">
        <v>261</v>
      </c>
      <c r="D485" s="218" t="s">
        <v>126</v>
      </c>
      <c r="E485" s="218" t="s">
        <v>127</v>
      </c>
      <c r="F485" s="218" t="s">
        <v>196</v>
      </c>
      <c r="G485" s="218" t="s">
        <v>140</v>
      </c>
      <c r="H485" s="218" t="s">
        <v>196</v>
      </c>
      <c r="I485" s="218" t="s">
        <v>196</v>
      </c>
      <c r="J485" s="218" t="s">
        <v>196</v>
      </c>
      <c r="K485" s="218" t="s">
        <v>196</v>
      </c>
      <c r="L485" s="218" t="s">
        <v>196</v>
      </c>
      <c r="M485" s="219">
        <v>-372.56</v>
      </c>
      <c r="N485" t="str">
        <f t="shared" si="7"/>
        <v>210500010100</v>
      </c>
    </row>
    <row r="486" spans="1:14" x14ac:dyDescent="0.25">
      <c r="A486" s="218" t="s">
        <v>108</v>
      </c>
      <c r="B486" s="218" t="s">
        <v>260</v>
      </c>
      <c r="C486" s="218" t="s">
        <v>261</v>
      </c>
      <c r="D486" s="218" t="s">
        <v>126</v>
      </c>
      <c r="E486" s="218" t="s">
        <v>127</v>
      </c>
      <c r="F486" s="218" t="s">
        <v>196</v>
      </c>
      <c r="G486" s="218" t="s">
        <v>139</v>
      </c>
      <c r="H486" s="218" t="s">
        <v>196</v>
      </c>
      <c r="I486" s="218" t="s">
        <v>196</v>
      </c>
      <c r="J486" s="218" t="s">
        <v>196</v>
      </c>
      <c r="K486" s="218" t="s">
        <v>196</v>
      </c>
      <c r="L486" s="218" t="s">
        <v>196</v>
      </c>
      <c r="M486" s="219">
        <v>-82.69</v>
      </c>
      <c r="N486" t="str">
        <f t="shared" si="7"/>
        <v>210000010100</v>
      </c>
    </row>
    <row r="487" spans="1:14" x14ac:dyDescent="0.25">
      <c r="A487" s="218" t="s">
        <v>108</v>
      </c>
      <c r="B487" s="218" t="s">
        <v>260</v>
      </c>
      <c r="C487" s="218" t="s">
        <v>261</v>
      </c>
      <c r="D487" s="218" t="s">
        <v>126</v>
      </c>
      <c r="E487" s="218" t="s">
        <v>127</v>
      </c>
      <c r="F487" s="218" t="s">
        <v>196</v>
      </c>
      <c r="G487" s="218" t="s">
        <v>143</v>
      </c>
      <c r="H487" s="218" t="s">
        <v>196</v>
      </c>
      <c r="I487" s="218" t="s">
        <v>196</v>
      </c>
      <c r="J487" s="218" t="s">
        <v>196</v>
      </c>
      <c r="K487" s="218" t="s">
        <v>196</v>
      </c>
      <c r="L487" s="218" t="s">
        <v>196</v>
      </c>
      <c r="M487" s="219">
        <v>-108.5</v>
      </c>
      <c r="N487" t="str">
        <f t="shared" si="7"/>
        <v>213000010100</v>
      </c>
    </row>
    <row r="488" spans="1:14" x14ac:dyDescent="0.25">
      <c r="A488" s="218" t="s">
        <v>108</v>
      </c>
      <c r="B488" s="218" t="s">
        <v>260</v>
      </c>
      <c r="C488" s="218" t="s">
        <v>261</v>
      </c>
      <c r="D488" s="218" t="s">
        <v>126</v>
      </c>
      <c r="E488" s="218" t="s">
        <v>127</v>
      </c>
      <c r="F488" s="218" t="s">
        <v>196</v>
      </c>
      <c r="G488" s="218" t="s">
        <v>160</v>
      </c>
      <c r="H488" s="218" t="s">
        <v>196</v>
      </c>
      <c r="I488" s="218" t="s">
        <v>196</v>
      </c>
      <c r="J488" s="218" t="s">
        <v>196</v>
      </c>
      <c r="K488" s="218" t="s">
        <v>196</v>
      </c>
      <c r="L488" s="218" t="s">
        <v>196</v>
      </c>
      <c r="M488" s="219">
        <v>-10.71</v>
      </c>
      <c r="N488" t="str">
        <f t="shared" si="7"/>
        <v>205700010100</v>
      </c>
    </row>
    <row r="489" spans="1:14" x14ac:dyDescent="0.25">
      <c r="A489" s="218" t="s">
        <v>108</v>
      </c>
      <c r="B489" s="218" t="s">
        <v>260</v>
      </c>
      <c r="C489" s="218" t="s">
        <v>261</v>
      </c>
      <c r="D489" s="218" t="s">
        <v>126</v>
      </c>
      <c r="E489" s="218" t="s">
        <v>127</v>
      </c>
      <c r="F489" s="218" t="s">
        <v>196</v>
      </c>
      <c r="G489" s="218" t="s">
        <v>136</v>
      </c>
      <c r="H489" s="218" t="s">
        <v>196</v>
      </c>
      <c r="I489" s="218" t="s">
        <v>196</v>
      </c>
      <c r="J489" s="218" t="s">
        <v>196</v>
      </c>
      <c r="K489" s="218" t="s">
        <v>196</v>
      </c>
      <c r="L489" s="218" t="s">
        <v>196</v>
      </c>
      <c r="M489" s="219">
        <v>-7.38</v>
      </c>
      <c r="N489" t="str">
        <f t="shared" si="7"/>
        <v>205500010100</v>
      </c>
    </row>
    <row r="490" spans="1:14" x14ac:dyDescent="0.25">
      <c r="A490" s="218" t="s">
        <v>108</v>
      </c>
      <c r="B490" s="218" t="s">
        <v>262</v>
      </c>
      <c r="C490" s="218" t="s">
        <v>227</v>
      </c>
      <c r="D490" s="218" t="s">
        <v>126</v>
      </c>
      <c r="E490" s="218" t="s">
        <v>127</v>
      </c>
      <c r="F490" s="218" t="s">
        <v>196</v>
      </c>
      <c r="G490" s="218" t="s">
        <v>138</v>
      </c>
      <c r="H490" s="218" t="s">
        <v>196</v>
      </c>
      <c r="I490" s="218" t="s">
        <v>196</v>
      </c>
      <c r="J490" s="218" t="s">
        <v>196</v>
      </c>
      <c r="K490" s="218" t="s">
        <v>196</v>
      </c>
      <c r="L490" s="218" t="s">
        <v>196</v>
      </c>
      <c r="M490" s="219">
        <v>-22.87</v>
      </c>
      <c r="N490" t="str">
        <f t="shared" si="7"/>
        <v>205800010100</v>
      </c>
    </row>
    <row r="491" spans="1:14" x14ac:dyDescent="0.25">
      <c r="A491" s="218" t="s">
        <v>108</v>
      </c>
      <c r="B491" s="218" t="s">
        <v>262</v>
      </c>
      <c r="C491" s="218" t="s">
        <v>227</v>
      </c>
      <c r="D491" s="218" t="s">
        <v>126</v>
      </c>
      <c r="E491" s="218" t="s">
        <v>127</v>
      </c>
      <c r="F491" s="218" t="s">
        <v>196</v>
      </c>
      <c r="G491" s="218" t="s">
        <v>145</v>
      </c>
      <c r="H491" s="218" t="s">
        <v>196</v>
      </c>
      <c r="I491" s="218" t="s">
        <v>196</v>
      </c>
      <c r="J491" s="218" t="s">
        <v>196</v>
      </c>
      <c r="K491" s="218" t="s">
        <v>196</v>
      </c>
      <c r="L491" s="218" t="s">
        <v>196</v>
      </c>
      <c r="M491" s="219">
        <v>-73.73</v>
      </c>
      <c r="N491" t="str">
        <f t="shared" si="7"/>
        <v>215000010100</v>
      </c>
    </row>
    <row r="492" spans="1:14" x14ac:dyDescent="0.25">
      <c r="A492" s="218" t="s">
        <v>108</v>
      </c>
      <c r="B492" s="218" t="s">
        <v>262</v>
      </c>
      <c r="C492" s="218" t="s">
        <v>227</v>
      </c>
      <c r="D492" s="218" t="s">
        <v>126</v>
      </c>
      <c r="E492" s="218" t="s">
        <v>127</v>
      </c>
      <c r="F492" s="218" t="s">
        <v>196</v>
      </c>
      <c r="G492" s="218" t="s">
        <v>124</v>
      </c>
      <c r="H492" s="218" t="s">
        <v>196</v>
      </c>
      <c r="I492" s="218" t="s">
        <v>196</v>
      </c>
      <c r="J492" s="218" t="s">
        <v>196</v>
      </c>
      <c r="K492" s="218" t="s">
        <v>196</v>
      </c>
      <c r="L492" s="218" t="s">
        <v>196</v>
      </c>
      <c r="M492" s="219">
        <v>-1084.17</v>
      </c>
      <c r="N492" t="str">
        <f t="shared" si="7"/>
        <v>100000010100</v>
      </c>
    </row>
    <row r="493" spans="1:14" x14ac:dyDescent="0.25">
      <c r="A493" s="218" t="s">
        <v>108</v>
      </c>
      <c r="B493" s="218" t="s">
        <v>262</v>
      </c>
      <c r="C493" s="218" t="s">
        <v>227</v>
      </c>
      <c r="D493" s="218" t="s">
        <v>126</v>
      </c>
      <c r="E493" s="218" t="s">
        <v>127</v>
      </c>
      <c r="F493" s="218" t="s">
        <v>125</v>
      </c>
      <c r="G493" s="218" t="s">
        <v>149</v>
      </c>
      <c r="H493" s="218" t="s">
        <v>196</v>
      </c>
      <c r="I493" s="218" t="s">
        <v>128</v>
      </c>
      <c r="J493" s="218" t="s">
        <v>196</v>
      </c>
      <c r="K493" s="218" t="s">
        <v>196</v>
      </c>
      <c r="L493" s="218" t="s">
        <v>196</v>
      </c>
      <c r="M493" s="219">
        <v>1515</v>
      </c>
      <c r="N493" t="str">
        <f t="shared" si="7"/>
        <v>710000010100</v>
      </c>
    </row>
    <row r="494" spans="1:14" x14ac:dyDescent="0.25">
      <c r="A494" s="218" t="s">
        <v>108</v>
      </c>
      <c r="B494" s="218" t="s">
        <v>262</v>
      </c>
      <c r="C494" s="218" t="s">
        <v>227</v>
      </c>
      <c r="D494" s="218" t="s">
        <v>126</v>
      </c>
      <c r="E494" s="218" t="s">
        <v>127</v>
      </c>
      <c r="F494" s="218" t="s">
        <v>125</v>
      </c>
      <c r="G494" s="218" t="s">
        <v>149</v>
      </c>
      <c r="H494" s="218" t="s">
        <v>196</v>
      </c>
      <c r="I494" s="218" t="s">
        <v>128</v>
      </c>
      <c r="J494" s="218" t="s">
        <v>196</v>
      </c>
      <c r="K494" s="218" t="s">
        <v>196</v>
      </c>
      <c r="L494" s="218" t="s">
        <v>196</v>
      </c>
      <c r="M494" s="219">
        <v>101</v>
      </c>
      <c r="N494" t="str">
        <f t="shared" si="7"/>
        <v>710000010100</v>
      </c>
    </row>
    <row r="495" spans="1:14" x14ac:dyDescent="0.25">
      <c r="A495" s="218" t="s">
        <v>108</v>
      </c>
      <c r="B495" s="218" t="s">
        <v>262</v>
      </c>
      <c r="C495" s="218" t="s">
        <v>227</v>
      </c>
      <c r="D495" s="218" t="s">
        <v>126</v>
      </c>
      <c r="E495" s="218" t="s">
        <v>127</v>
      </c>
      <c r="F495" s="218" t="s">
        <v>125</v>
      </c>
      <c r="G495" s="218" t="s">
        <v>152</v>
      </c>
      <c r="H495" s="218" t="s">
        <v>196</v>
      </c>
      <c r="I495" s="218" t="s">
        <v>128</v>
      </c>
      <c r="J495" s="218" t="s">
        <v>196</v>
      </c>
      <c r="K495" s="218" t="s">
        <v>196</v>
      </c>
      <c r="L495" s="218" t="s">
        <v>196</v>
      </c>
      <c r="M495" s="219">
        <v>97.79</v>
      </c>
      <c r="N495" t="str">
        <f t="shared" si="7"/>
        <v>723000010100</v>
      </c>
    </row>
    <row r="496" spans="1:14" x14ac:dyDescent="0.25">
      <c r="A496" s="218" t="s">
        <v>108</v>
      </c>
      <c r="B496" s="218" t="s">
        <v>262</v>
      </c>
      <c r="C496" s="218" t="s">
        <v>227</v>
      </c>
      <c r="D496" s="218" t="s">
        <v>126</v>
      </c>
      <c r="E496" s="218" t="s">
        <v>127</v>
      </c>
      <c r="F496" s="218" t="s">
        <v>125</v>
      </c>
      <c r="G496" s="218" t="s">
        <v>153</v>
      </c>
      <c r="H496" s="218" t="s">
        <v>196</v>
      </c>
      <c r="I496" s="218" t="s">
        <v>128</v>
      </c>
      <c r="J496" s="218" t="s">
        <v>196</v>
      </c>
      <c r="K496" s="218" t="s">
        <v>196</v>
      </c>
      <c r="L496" s="218" t="s">
        <v>196</v>
      </c>
      <c r="M496" s="219">
        <v>22.87</v>
      </c>
      <c r="N496" t="str">
        <f t="shared" si="7"/>
        <v>723100010100</v>
      </c>
    </row>
    <row r="497" spans="1:14" x14ac:dyDescent="0.25">
      <c r="A497" s="218" t="s">
        <v>108</v>
      </c>
      <c r="B497" s="218" t="s">
        <v>262</v>
      </c>
      <c r="C497" s="218" t="s">
        <v>227</v>
      </c>
      <c r="D497" s="218" t="s">
        <v>126</v>
      </c>
      <c r="E497" s="218" t="s">
        <v>127</v>
      </c>
      <c r="F497" s="218" t="s">
        <v>125</v>
      </c>
      <c r="G497" s="218" t="s">
        <v>157</v>
      </c>
      <c r="H497" s="218" t="s">
        <v>196</v>
      </c>
      <c r="I497" s="218" t="s">
        <v>128</v>
      </c>
      <c r="J497" s="218" t="s">
        <v>196</v>
      </c>
      <c r="K497" s="218" t="s">
        <v>196</v>
      </c>
      <c r="L497" s="218" t="s">
        <v>196</v>
      </c>
      <c r="M497" s="219">
        <v>106.66</v>
      </c>
      <c r="N497" t="str">
        <f t="shared" si="7"/>
        <v>726900010100</v>
      </c>
    </row>
    <row r="498" spans="1:14" x14ac:dyDescent="0.25">
      <c r="A498" s="218" t="s">
        <v>108</v>
      </c>
      <c r="B498" s="218" t="s">
        <v>262</v>
      </c>
      <c r="C498" s="218" t="s">
        <v>227</v>
      </c>
      <c r="D498" s="218" t="s">
        <v>126</v>
      </c>
      <c r="E498" s="218" t="s">
        <v>127</v>
      </c>
      <c r="F498" s="218" t="s">
        <v>125</v>
      </c>
      <c r="G498" s="218" t="s">
        <v>157</v>
      </c>
      <c r="H498" s="218" t="s">
        <v>196</v>
      </c>
      <c r="I498" s="218" t="s">
        <v>128</v>
      </c>
      <c r="J498" s="218" t="s">
        <v>196</v>
      </c>
      <c r="K498" s="218" t="s">
        <v>196</v>
      </c>
      <c r="L498" s="218" t="s">
        <v>196</v>
      </c>
      <c r="M498" s="219">
        <v>19.39</v>
      </c>
      <c r="N498" t="str">
        <f t="shared" si="7"/>
        <v>726900010100</v>
      </c>
    </row>
    <row r="499" spans="1:14" x14ac:dyDescent="0.25">
      <c r="A499" s="218" t="s">
        <v>108</v>
      </c>
      <c r="B499" s="218" t="s">
        <v>262</v>
      </c>
      <c r="C499" s="218" t="s">
        <v>227</v>
      </c>
      <c r="D499" s="218" t="s">
        <v>126</v>
      </c>
      <c r="E499" s="218" t="s">
        <v>127</v>
      </c>
      <c r="F499" s="218" t="s">
        <v>196</v>
      </c>
      <c r="G499" s="218" t="s">
        <v>139</v>
      </c>
      <c r="H499" s="218" t="s">
        <v>196</v>
      </c>
      <c r="I499" s="218" t="s">
        <v>196</v>
      </c>
      <c r="J499" s="218" t="s">
        <v>196</v>
      </c>
      <c r="K499" s="218" t="s">
        <v>196</v>
      </c>
      <c r="L499" s="218" t="s">
        <v>196</v>
      </c>
      <c r="M499" s="219">
        <v>-2.5</v>
      </c>
      <c r="N499" t="str">
        <f t="shared" si="7"/>
        <v>210000010100</v>
      </c>
    </row>
    <row r="500" spans="1:14" x14ac:dyDescent="0.25">
      <c r="A500" s="218" t="s">
        <v>108</v>
      </c>
      <c r="B500" s="218" t="s">
        <v>262</v>
      </c>
      <c r="C500" s="218" t="s">
        <v>227</v>
      </c>
      <c r="D500" s="218" t="s">
        <v>126</v>
      </c>
      <c r="E500" s="218" t="s">
        <v>127</v>
      </c>
      <c r="F500" s="218" t="s">
        <v>196</v>
      </c>
      <c r="G500" s="218" t="s">
        <v>140</v>
      </c>
      <c r="H500" s="218" t="s">
        <v>196</v>
      </c>
      <c r="I500" s="218" t="s">
        <v>196</v>
      </c>
      <c r="J500" s="218" t="s">
        <v>196</v>
      </c>
      <c r="K500" s="218" t="s">
        <v>196</v>
      </c>
      <c r="L500" s="218" t="s">
        <v>196</v>
      </c>
      <c r="M500" s="219">
        <v>-106.66</v>
      </c>
      <c r="N500" t="str">
        <f t="shared" si="7"/>
        <v>210500010100</v>
      </c>
    </row>
    <row r="501" spans="1:14" x14ac:dyDescent="0.25">
      <c r="A501" s="218" t="s">
        <v>108</v>
      </c>
      <c r="B501" s="218" t="s">
        <v>262</v>
      </c>
      <c r="C501" s="218" t="s">
        <v>227</v>
      </c>
      <c r="D501" s="218" t="s">
        <v>126</v>
      </c>
      <c r="E501" s="218" t="s">
        <v>127</v>
      </c>
      <c r="F501" s="218" t="s">
        <v>196</v>
      </c>
      <c r="G501" s="218" t="s">
        <v>150</v>
      </c>
      <c r="H501" s="218" t="s">
        <v>196</v>
      </c>
      <c r="I501" s="218" t="s">
        <v>196</v>
      </c>
      <c r="J501" s="218" t="s">
        <v>196</v>
      </c>
      <c r="K501" s="218" t="s">
        <v>196</v>
      </c>
      <c r="L501" s="218" t="s">
        <v>196</v>
      </c>
      <c r="M501" s="219">
        <v>-38.69</v>
      </c>
      <c r="N501" t="str">
        <f t="shared" si="7"/>
        <v>219000010100</v>
      </c>
    </row>
    <row r="502" spans="1:14" x14ac:dyDescent="0.25">
      <c r="A502" s="218" t="s">
        <v>108</v>
      </c>
      <c r="B502" s="218" t="s">
        <v>262</v>
      </c>
      <c r="C502" s="218" t="s">
        <v>227</v>
      </c>
      <c r="D502" s="218" t="s">
        <v>126</v>
      </c>
      <c r="E502" s="218" t="s">
        <v>127</v>
      </c>
      <c r="F502" s="218" t="s">
        <v>196</v>
      </c>
      <c r="G502" s="218" t="s">
        <v>139</v>
      </c>
      <c r="H502" s="218" t="s">
        <v>196</v>
      </c>
      <c r="I502" s="218" t="s">
        <v>196</v>
      </c>
      <c r="J502" s="218" t="s">
        <v>196</v>
      </c>
      <c r="K502" s="218" t="s">
        <v>196</v>
      </c>
      <c r="L502" s="218" t="s">
        <v>196</v>
      </c>
      <c r="M502" s="219">
        <v>-19.39</v>
      </c>
      <c r="N502" t="str">
        <f t="shared" si="7"/>
        <v>210000010100</v>
      </c>
    </row>
    <row r="503" spans="1:14" x14ac:dyDescent="0.25">
      <c r="A503" s="218" t="s">
        <v>108</v>
      </c>
      <c r="B503" s="218" t="s">
        <v>262</v>
      </c>
      <c r="C503" s="218" t="s">
        <v>227</v>
      </c>
      <c r="D503" s="218" t="s">
        <v>126</v>
      </c>
      <c r="E503" s="218" t="s">
        <v>127</v>
      </c>
      <c r="F503" s="218" t="s">
        <v>196</v>
      </c>
      <c r="G503" s="218" t="s">
        <v>134</v>
      </c>
      <c r="H503" s="218" t="s">
        <v>196</v>
      </c>
      <c r="I503" s="218" t="s">
        <v>196</v>
      </c>
      <c r="J503" s="218" t="s">
        <v>196</v>
      </c>
      <c r="K503" s="218" t="s">
        <v>196</v>
      </c>
      <c r="L503" s="218" t="s">
        <v>196</v>
      </c>
      <c r="M503" s="219">
        <v>-106.66</v>
      </c>
      <c r="N503" t="str">
        <f t="shared" si="7"/>
        <v>205200010100</v>
      </c>
    </row>
    <row r="504" spans="1:14" x14ac:dyDescent="0.25">
      <c r="A504" s="218" t="s">
        <v>108</v>
      </c>
      <c r="B504" s="218" t="s">
        <v>262</v>
      </c>
      <c r="C504" s="218" t="s">
        <v>227</v>
      </c>
      <c r="D504" s="218" t="s">
        <v>126</v>
      </c>
      <c r="E504" s="218" t="s">
        <v>127</v>
      </c>
      <c r="F504" s="218" t="s">
        <v>196</v>
      </c>
      <c r="G504" s="218" t="s">
        <v>141</v>
      </c>
      <c r="H504" s="218" t="s">
        <v>196</v>
      </c>
      <c r="I504" s="218" t="s">
        <v>196</v>
      </c>
      <c r="J504" s="218" t="s">
        <v>196</v>
      </c>
      <c r="K504" s="218" t="s">
        <v>196</v>
      </c>
      <c r="L504" s="218" t="s">
        <v>196</v>
      </c>
      <c r="M504" s="219">
        <v>-97.79</v>
      </c>
      <c r="N504" t="str">
        <f t="shared" si="7"/>
        <v>211000010100</v>
      </c>
    </row>
    <row r="505" spans="1:14" x14ac:dyDescent="0.25">
      <c r="A505" s="218" t="s">
        <v>108</v>
      </c>
      <c r="B505" s="218" t="s">
        <v>262</v>
      </c>
      <c r="C505" s="218" t="s">
        <v>227</v>
      </c>
      <c r="D505" s="218" t="s">
        <v>126</v>
      </c>
      <c r="E505" s="218" t="s">
        <v>127</v>
      </c>
      <c r="F505" s="218" t="s">
        <v>196</v>
      </c>
      <c r="G505" s="218" t="s">
        <v>135</v>
      </c>
      <c r="H505" s="218" t="s">
        <v>196</v>
      </c>
      <c r="I505" s="218" t="s">
        <v>196</v>
      </c>
      <c r="J505" s="218" t="s">
        <v>196</v>
      </c>
      <c r="K505" s="218" t="s">
        <v>196</v>
      </c>
      <c r="L505" s="218" t="s">
        <v>196</v>
      </c>
      <c r="M505" s="219">
        <v>-97.79</v>
      </c>
      <c r="N505" t="str">
        <f t="shared" si="7"/>
        <v>205300010100</v>
      </c>
    </row>
    <row r="506" spans="1:14" x14ac:dyDescent="0.25">
      <c r="A506" s="218" t="s">
        <v>108</v>
      </c>
      <c r="B506" s="218" t="s">
        <v>262</v>
      </c>
      <c r="C506" s="218" t="s">
        <v>227</v>
      </c>
      <c r="D506" s="218" t="s">
        <v>126</v>
      </c>
      <c r="E506" s="218" t="s">
        <v>127</v>
      </c>
      <c r="F506" s="218" t="s">
        <v>196</v>
      </c>
      <c r="G506" s="218" t="s">
        <v>147</v>
      </c>
      <c r="H506" s="218" t="s">
        <v>196</v>
      </c>
      <c r="I506" s="218" t="s">
        <v>196</v>
      </c>
      <c r="J506" s="218" t="s">
        <v>196</v>
      </c>
      <c r="K506" s="218" t="s">
        <v>196</v>
      </c>
      <c r="L506" s="218" t="s">
        <v>196</v>
      </c>
      <c r="M506" s="219">
        <v>-22.87</v>
      </c>
      <c r="N506" t="str">
        <f t="shared" si="7"/>
        <v>216000010100</v>
      </c>
    </row>
    <row r="507" spans="1:14" x14ac:dyDescent="0.25">
      <c r="A507" s="218" t="s">
        <v>108</v>
      </c>
      <c r="B507" s="218" t="s">
        <v>262</v>
      </c>
      <c r="C507" s="218" t="s">
        <v>227</v>
      </c>
      <c r="D507" s="218" t="s">
        <v>126</v>
      </c>
      <c r="E507" s="218" t="s">
        <v>127</v>
      </c>
      <c r="F507" s="218" t="s">
        <v>196</v>
      </c>
      <c r="G507" s="218" t="s">
        <v>144</v>
      </c>
      <c r="H507" s="218" t="s">
        <v>196</v>
      </c>
      <c r="I507" s="218" t="s">
        <v>196</v>
      </c>
      <c r="J507" s="218" t="s">
        <v>196</v>
      </c>
      <c r="K507" s="218" t="s">
        <v>196</v>
      </c>
      <c r="L507" s="218" t="s">
        <v>196</v>
      </c>
      <c r="M507" s="219">
        <v>-189.59</v>
      </c>
      <c r="N507" t="str">
        <f t="shared" si="7"/>
        <v>214000010100</v>
      </c>
    </row>
    <row r="508" spans="1:14" x14ac:dyDescent="0.25">
      <c r="A508" s="218" t="s">
        <v>108</v>
      </c>
      <c r="B508" s="218" t="s">
        <v>264</v>
      </c>
      <c r="C508" s="218" t="s">
        <v>265</v>
      </c>
      <c r="D508" s="218" t="s">
        <v>126</v>
      </c>
      <c r="E508" s="218" t="s">
        <v>127</v>
      </c>
      <c r="F508" s="218" t="s">
        <v>125</v>
      </c>
      <c r="G508" s="218" t="s">
        <v>153</v>
      </c>
      <c r="H508" s="218" t="s">
        <v>196</v>
      </c>
      <c r="I508" s="218" t="s">
        <v>128</v>
      </c>
      <c r="J508" s="218" t="s">
        <v>196</v>
      </c>
      <c r="K508" s="218" t="s">
        <v>196</v>
      </c>
      <c r="L508" s="218" t="s">
        <v>196</v>
      </c>
      <c r="M508" s="219">
        <v>51.11</v>
      </c>
      <c r="N508" t="str">
        <f t="shared" si="7"/>
        <v>723100010100</v>
      </c>
    </row>
    <row r="509" spans="1:14" x14ac:dyDescent="0.25">
      <c r="A509" s="218" t="s">
        <v>108</v>
      </c>
      <c r="B509" s="218" t="s">
        <v>264</v>
      </c>
      <c r="C509" s="218" t="s">
        <v>265</v>
      </c>
      <c r="D509" s="218" t="s">
        <v>126</v>
      </c>
      <c r="E509" s="218" t="s">
        <v>127</v>
      </c>
      <c r="F509" s="218" t="s">
        <v>125</v>
      </c>
      <c r="G509" s="218" t="s">
        <v>154</v>
      </c>
      <c r="H509" s="218" t="s">
        <v>196</v>
      </c>
      <c r="I509" s="218" t="s">
        <v>128</v>
      </c>
      <c r="J509" s="218" t="s">
        <v>196</v>
      </c>
      <c r="K509" s="218" t="s">
        <v>196</v>
      </c>
      <c r="L509" s="218" t="s">
        <v>196</v>
      </c>
      <c r="M509" s="219">
        <v>867.4</v>
      </c>
      <c r="N509" t="str">
        <f t="shared" si="7"/>
        <v>724000010100</v>
      </c>
    </row>
    <row r="510" spans="1:14" x14ac:dyDescent="0.25">
      <c r="A510" s="218" t="s">
        <v>108</v>
      </c>
      <c r="B510" s="218" t="s">
        <v>264</v>
      </c>
      <c r="C510" s="218" t="s">
        <v>265</v>
      </c>
      <c r="D510" s="218" t="s">
        <v>126</v>
      </c>
      <c r="E510" s="218" t="s">
        <v>127</v>
      </c>
      <c r="F510" s="218" t="s">
        <v>125</v>
      </c>
      <c r="G510" s="218" t="s">
        <v>157</v>
      </c>
      <c r="H510" s="218" t="s">
        <v>196</v>
      </c>
      <c r="I510" s="218" t="s">
        <v>128</v>
      </c>
      <c r="J510" s="218" t="s">
        <v>196</v>
      </c>
      <c r="K510" s="218" t="s">
        <v>196</v>
      </c>
      <c r="L510" s="218" t="s">
        <v>196</v>
      </c>
      <c r="M510" s="219">
        <v>246.26</v>
      </c>
      <c r="N510" t="str">
        <f t="shared" si="7"/>
        <v>726900010100</v>
      </c>
    </row>
    <row r="511" spans="1:14" x14ac:dyDescent="0.25">
      <c r="A511" s="218" t="s">
        <v>108</v>
      </c>
      <c r="B511" s="218" t="s">
        <v>264</v>
      </c>
      <c r="C511" s="218" t="s">
        <v>265</v>
      </c>
      <c r="D511" s="218" t="s">
        <v>126</v>
      </c>
      <c r="E511" s="218" t="s">
        <v>127</v>
      </c>
      <c r="F511" s="218" t="s">
        <v>125</v>
      </c>
      <c r="G511" s="218" t="s">
        <v>157</v>
      </c>
      <c r="H511" s="218" t="s">
        <v>196</v>
      </c>
      <c r="I511" s="218" t="s">
        <v>128</v>
      </c>
      <c r="J511" s="218" t="s">
        <v>196</v>
      </c>
      <c r="K511" s="218" t="s">
        <v>196</v>
      </c>
      <c r="L511" s="218" t="s">
        <v>196</v>
      </c>
      <c r="M511" s="219">
        <v>44.77</v>
      </c>
      <c r="N511" t="str">
        <f t="shared" si="7"/>
        <v>726900010100</v>
      </c>
    </row>
    <row r="512" spans="1:14" x14ac:dyDescent="0.25">
      <c r="A512" s="218" t="s">
        <v>108</v>
      </c>
      <c r="B512" s="218" t="s">
        <v>264</v>
      </c>
      <c r="C512" s="218" t="s">
        <v>265</v>
      </c>
      <c r="D512" s="218" t="s">
        <v>126</v>
      </c>
      <c r="E512" s="218" t="s">
        <v>127</v>
      </c>
      <c r="F512" s="218" t="s">
        <v>196</v>
      </c>
      <c r="G512" s="218" t="s">
        <v>139</v>
      </c>
      <c r="H512" s="218" t="s">
        <v>196</v>
      </c>
      <c r="I512" s="218" t="s">
        <v>196</v>
      </c>
      <c r="J512" s="218" t="s">
        <v>196</v>
      </c>
      <c r="K512" s="218" t="s">
        <v>196</v>
      </c>
      <c r="L512" s="218" t="s">
        <v>196</v>
      </c>
      <c r="M512" s="219">
        <v>-695</v>
      </c>
      <c r="N512" t="str">
        <f t="shared" si="7"/>
        <v>210000010100</v>
      </c>
    </row>
    <row r="513" spans="1:14" x14ac:dyDescent="0.25">
      <c r="A513" s="218" t="s">
        <v>108</v>
      </c>
      <c r="B513" s="218" t="s">
        <v>264</v>
      </c>
      <c r="C513" s="218" t="s">
        <v>265</v>
      </c>
      <c r="D513" s="218" t="s">
        <v>126</v>
      </c>
      <c r="E513" s="218" t="s">
        <v>127</v>
      </c>
      <c r="F513" s="218" t="s">
        <v>196</v>
      </c>
      <c r="G513" s="218" t="s">
        <v>140</v>
      </c>
      <c r="H513" s="218" t="s">
        <v>196</v>
      </c>
      <c r="I513" s="218" t="s">
        <v>196</v>
      </c>
      <c r="J513" s="218" t="s">
        <v>196</v>
      </c>
      <c r="K513" s="218" t="s">
        <v>196</v>
      </c>
      <c r="L513" s="218" t="s">
        <v>196</v>
      </c>
      <c r="M513" s="219">
        <v>-246.26</v>
      </c>
      <c r="N513" t="str">
        <f t="shared" si="7"/>
        <v>210500010100</v>
      </c>
    </row>
    <row r="514" spans="1:14" x14ac:dyDescent="0.25">
      <c r="A514" s="218" t="s">
        <v>108</v>
      </c>
      <c r="B514" s="218" t="s">
        <v>264</v>
      </c>
      <c r="C514" s="218" t="s">
        <v>265</v>
      </c>
      <c r="D514" s="218" t="s">
        <v>126</v>
      </c>
      <c r="E514" s="218" t="s">
        <v>127</v>
      </c>
      <c r="F514" s="218" t="s">
        <v>196</v>
      </c>
      <c r="G514" s="218" t="s">
        <v>143</v>
      </c>
      <c r="H514" s="218" t="s">
        <v>196</v>
      </c>
      <c r="I514" s="218" t="s">
        <v>196</v>
      </c>
      <c r="J514" s="218" t="s">
        <v>196</v>
      </c>
      <c r="K514" s="218" t="s">
        <v>196</v>
      </c>
      <c r="L514" s="218" t="s">
        <v>196</v>
      </c>
      <c r="M514" s="219">
        <v>-108.5</v>
      </c>
      <c r="N514" t="str">
        <f t="shared" si="7"/>
        <v>213000010100</v>
      </c>
    </row>
    <row r="515" spans="1:14" x14ac:dyDescent="0.25">
      <c r="A515" s="218" t="s">
        <v>108</v>
      </c>
      <c r="B515" s="218" t="s">
        <v>264</v>
      </c>
      <c r="C515" s="218" t="s">
        <v>265</v>
      </c>
      <c r="D515" s="218" t="s">
        <v>126</v>
      </c>
      <c r="E515" s="218" t="s">
        <v>127</v>
      </c>
      <c r="F515" s="218" t="s">
        <v>196</v>
      </c>
      <c r="G515" s="218" t="s">
        <v>150</v>
      </c>
      <c r="H515" s="218" t="s">
        <v>196</v>
      </c>
      <c r="I515" s="218" t="s">
        <v>196</v>
      </c>
      <c r="J515" s="218" t="s">
        <v>196</v>
      </c>
      <c r="K515" s="218" t="s">
        <v>196</v>
      </c>
      <c r="L515" s="218" t="s">
        <v>196</v>
      </c>
      <c r="M515" s="219">
        <v>-20.66</v>
      </c>
      <c r="N515" t="str">
        <f t="shared" ref="N515:N578" si="8">CONCATENATE(G515,E515)</f>
        <v>219000010100</v>
      </c>
    </row>
    <row r="516" spans="1:14" x14ac:dyDescent="0.25">
      <c r="A516" s="218" t="s">
        <v>108</v>
      </c>
      <c r="B516" s="218" t="s">
        <v>264</v>
      </c>
      <c r="C516" s="218" t="s">
        <v>265</v>
      </c>
      <c r="D516" s="218" t="s">
        <v>126</v>
      </c>
      <c r="E516" s="218" t="s">
        <v>127</v>
      </c>
      <c r="F516" s="218" t="s">
        <v>196</v>
      </c>
      <c r="G516" s="218" t="s">
        <v>139</v>
      </c>
      <c r="H516" s="218" t="s">
        <v>196</v>
      </c>
      <c r="I516" s="218" t="s">
        <v>196</v>
      </c>
      <c r="J516" s="218" t="s">
        <v>196</v>
      </c>
      <c r="K516" s="218" t="s">
        <v>196</v>
      </c>
      <c r="L516" s="218" t="s">
        <v>196</v>
      </c>
      <c r="M516" s="219">
        <v>-76.930000000000007</v>
      </c>
      <c r="N516" t="str">
        <f t="shared" si="8"/>
        <v>210000010100</v>
      </c>
    </row>
    <row r="517" spans="1:14" x14ac:dyDescent="0.25">
      <c r="A517" s="218" t="s">
        <v>108</v>
      </c>
      <c r="B517" s="218" t="s">
        <v>264</v>
      </c>
      <c r="C517" s="218" t="s">
        <v>265</v>
      </c>
      <c r="D517" s="218" t="s">
        <v>126</v>
      </c>
      <c r="E517" s="218" t="s">
        <v>127</v>
      </c>
      <c r="F517" s="218" t="s">
        <v>196</v>
      </c>
      <c r="G517" s="218" t="s">
        <v>137</v>
      </c>
      <c r="H517" s="218" t="s">
        <v>196</v>
      </c>
      <c r="I517" s="218" t="s">
        <v>196</v>
      </c>
      <c r="J517" s="218" t="s">
        <v>196</v>
      </c>
      <c r="K517" s="218" t="s">
        <v>196</v>
      </c>
      <c r="L517" s="218" t="s">
        <v>196</v>
      </c>
      <c r="M517" s="219">
        <v>-867.4</v>
      </c>
      <c r="N517" t="str">
        <f t="shared" si="8"/>
        <v>205600010100</v>
      </c>
    </row>
    <row r="518" spans="1:14" x14ac:dyDescent="0.25">
      <c r="A518" s="218" t="s">
        <v>108</v>
      </c>
      <c r="B518" s="218" t="s">
        <v>264</v>
      </c>
      <c r="C518" s="218" t="s">
        <v>265</v>
      </c>
      <c r="D518" s="218" t="s">
        <v>126</v>
      </c>
      <c r="E518" s="218" t="s">
        <v>127</v>
      </c>
      <c r="F518" s="218" t="s">
        <v>196</v>
      </c>
      <c r="G518" s="218" t="s">
        <v>134</v>
      </c>
      <c r="H518" s="218" t="s">
        <v>196</v>
      </c>
      <c r="I518" s="218" t="s">
        <v>196</v>
      </c>
      <c r="J518" s="218" t="s">
        <v>196</v>
      </c>
      <c r="K518" s="218" t="s">
        <v>196</v>
      </c>
      <c r="L518" s="218" t="s">
        <v>196</v>
      </c>
      <c r="M518" s="219">
        <v>-246.26</v>
      </c>
      <c r="N518" t="str">
        <f t="shared" si="8"/>
        <v>205200010100</v>
      </c>
    </row>
    <row r="519" spans="1:14" x14ac:dyDescent="0.25">
      <c r="A519" s="218" t="s">
        <v>108</v>
      </c>
      <c r="B519" s="218" t="s">
        <v>264</v>
      </c>
      <c r="C519" s="218" t="s">
        <v>265</v>
      </c>
      <c r="D519" s="218" t="s">
        <v>126</v>
      </c>
      <c r="E519" s="218" t="s">
        <v>127</v>
      </c>
      <c r="F519" s="218" t="s">
        <v>196</v>
      </c>
      <c r="G519" s="218" t="s">
        <v>139</v>
      </c>
      <c r="H519" s="218" t="s">
        <v>196</v>
      </c>
      <c r="I519" s="218" t="s">
        <v>196</v>
      </c>
      <c r="J519" s="218" t="s">
        <v>196</v>
      </c>
      <c r="K519" s="218" t="s">
        <v>196</v>
      </c>
      <c r="L519" s="218" t="s">
        <v>196</v>
      </c>
      <c r="M519" s="219">
        <v>-44.77</v>
      </c>
      <c r="N519" t="str">
        <f t="shared" si="8"/>
        <v>210000010100</v>
      </c>
    </row>
    <row r="520" spans="1:14" x14ac:dyDescent="0.25">
      <c r="A520" s="218" t="s">
        <v>108</v>
      </c>
      <c r="B520" s="218" t="s">
        <v>264</v>
      </c>
      <c r="C520" s="218" t="s">
        <v>265</v>
      </c>
      <c r="D520" s="218" t="s">
        <v>126</v>
      </c>
      <c r="E520" s="218" t="s">
        <v>127</v>
      </c>
      <c r="F520" s="218" t="s">
        <v>196</v>
      </c>
      <c r="G520" s="218" t="s">
        <v>141</v>
      </c>
      <c r="H520" s="218" t="s">
        <v>196</v>
      </c>
      <c r="I520" s="218" t="s">
        <v>196</v>
      </c>
      <c r="J520" s="218" t="s">
        <v>196</v>
      </c>
      <c r="K520" s="218" t="s">
        <v>196</v>
      </c>
      <c r="L520" s="218" t="s">
        <v>196</v>
      </c>
      <c r="M520" s="219">
        <v>-218.55</v>
      </c>
      <c r="N520" t="str">
        <f t="shared" si="8"/>
        <v>211000010100</v>
      </c>
    </row>
    <row r="521" spans="1:14" x14ac:dyDescent="0.25">
      <c r="A521" s="218" t="s">
        <v>108</v>
      </c>
      <c r="B521" s="218" t="s">
        <v>264</v>
      </c>
      <c r="C521" s="218" t="s">
        <v>265</v>
      </c>
      <c r="D521" s="218" t="s">
        <v>126</v>
      </c>
      <c r="E521" s="218" t="s">
        <v>127</v>
      </c>
      <c r="F521" s="218" t="s">
        <v>196</v>
      </c>
      <c r="G521" s="218" t="s">
        <v>135</v>
      </c>
      <c r="H521" s="218" t="s">
        <v>196</v>
      </c>
      <c r="I521" s="218" t="s">
        <v>196</v>
      </c>
      <c r="J521" s="218" t="s">
        <v>196</v>
      </c>
      <c r="K521" s="218" t="s">
        <v>196</v>
      </c>
      <c r="L521" s="218" t="s">
        <v>196</v>
      </c>
      <c r="M521" s="219">
        <v>-218.55</v>
      </c>
      <c r="N521" t="str">
        <f t="shared" si="8"/>
        <v>205300010100</v>
      </c>
    </row>
    <row r="522" spans="1:14" x14ac:dyDescent="0.25">
      <c r="A522" s="218" t="s">
        <v>108</v>
      </c>
      <c r="B522" s="218" t="s">
        <v>264</v>
      </c>
      <c r="C522" s="218" t="s">
        <v>265</v>
      </c>
      <c r="D522" s="218" t="s">
        <v>126</v>
      </c>
      <c r="E522" s="218" t="s">
        <v>127</v>
      </c>
      <c r="F522" s="218" t="s">
        <v>196</v>
      </c>
      <c r="G522" s="218" t="s">
        <v>147</v>
      </c>
      <c r="H522" s="218" t="s">
        <v>196</v>
      </c>
      <c r="I522" s="218" t="s">
        <v>196</v>
      </c>
      <c r="J522" s="218" t="s">
        <v>196</v>
      </c>
      <c r="K522" s="218" t="s">
        <v>196</v>
      </c>
      <c r="L522" s="218" t="s">
        <v>196</v>
      </c>
      <c r="M522" s="219">
        <v>-51.11</v>
      </c>
      <c r="N522" t="str">
        <f t="shared" si="8"/>
        <v>216000010100</v>
      </c>
    </row>
    <row r="523" spans="1:14" x14ac:dyDescent="0.25">
      <c r="A523" s="218" t="s">
        <v>108</v>
      </c>
      <c r="B523" s="218" t="s">
        <v>264</v>
      </c>
      <c r="C523" s="218" t="s">
        <v>265</v>
      </c>
      <c r="D523" s="218" t="s">
        <v>126</v>
      </c>
      <c r="E523" s="218" t="s">
        <v>127</v>
      </c>
      <c r="F523" s="218" t="s">
        <v>196</v>
      </c>
      <c r="G523" s="218" t="s">
        <v>144</v>
      </c>
      <c r="H523" s="218" t="s">
        <v>196</v>
      </c>
      <c r="I523" s="218" t="s">
        <v>196</v>
      </c>
      <c r="J523" s="218" t="s">
        <v>196</v>
      </c>
      <c r="K523" s="218" t="s">
        <v>196</v>
      </c>
      <c r="L523" s="218" t="s">
        <v>196</v>
      </c>
      <c r="M523" s="219">
        <v>-233.25</v>
      </c>
      <c r="N523" t="str">
        <f t="shared" si="8"/>
        <v>214000010100</v>
      </c>
    </row>
    <row r="524" spans="1:14" x14ac:dyDescent="0.25">
      <c r="A524" s="218" t="s">
        <v>108</v>
      </c>
      <c r="B524" s="218" t="s">
        <v>264</v>
      </c>
      <c r="C524" s="218" t="s">
        <v>265</v>
      </c>
      <c r="D524" s="218" t="s">
        <v>126</v>
      </c>
      <c r="E524" s="218" t="s">
        <v>127</v>
      </c>
      <c r="F524" s="218" t="s">
        <v>196</v>
      </c>
      <c r="G524" s="218" t="s">
        <v>138</v>
      </c>
      <c r="H524" s="218" t="s">
        <v>196</v>
      </c>
      <c r="I524" s="218" t="s">
        <v>196</v>
      </c>
      <c r="J524" s="218" t="s">
        <v>196</v>
      </c>
      <c r="K524" s="218" t="s">
        <v>196</v>
      </c>
      <c r="L524" s="218" t="s">
        <v>196</v>
      </c>
      <c r="M524" s="219">
        <v>-51.11</v>
      </c>
      <c r="N524" t="str">
        <f t="shared" si="8"/>
        <v>205800010100</v>
      </c>
    </row>
    <row r="525" spans="1:14" x14ac:dyDescent="0.25">
      <c r="A525" s="218" t="s">
        <v>108</v>
      </c>
      <c r="B525" s="218" t="s">
        <v>264</v>
      </c>
      <c r="C525" s="218" t="s">
        <v>265</v>
      </c>
      <c r="D525" s="218" t="s">
        <v>126</v>
      </c>
      <c r="E525" s="218" t="s">
        <v>127</v>
      </c>
      <c r="F525" s="218" t="s">
        <v>196</v>
      </c>
      <c r="G525" s="218" t="s">
        <v>145</v>
      </c>
      <c r="H525" s="218" t="s">
        <v>196</v>
      </c>
      <c r="I525" s="218" t="s">
        <v>196</v>
      </c>
      <c r="J525" s="218" t="s">
        <v>196</v>
      </c>
      <c r="K525" s="218" t="s">
        <v>196</v>
      </c>
      <c r="L525" s="218" t="s">
        <v>196</v>
      </c>
      <c r="M525" s="219">
        <v>-147.29</v>
      </c>
      <c r="N525" t="str">
        <f t="shared" si="8"/>
        <v>215000010100</v>
      </c>
    </row>
    <row r="526" spans="1:14" x14ac:dyDescent="0.25">
      <c r="A526" s="218" t="s">
        <v>108</v>
      </c>
      <c r="B526" s="218" t="s">
        <v>264</v>
      </c>
      <c r="C526" s="218" t="s">
        <v>265</v>
      </c>
      <c r="D526" s="218" t="s">
        <v>126</v>
      </c>
      <c r="E526" s="218" t="s">
        <v>127</v>
      </c>
      <c r="F526" s="218" t="s">
        <v>196</v>
      </c>
      <c r="G526" s="218" t="s">
        <v>124</v>
      </c>
      <c r="H526" s="218" t="s">
        <v>196</v>
      </c>
      <c r="I526" s="218" t="s">
        <v>196</v>
      </c>
      <c r="J526" s="218" t="s">
        <v>196</v>
      </c>
      <c r="K526" s="218" t="s">
        <v>196</v>
      </c>
      <c r="L526" s="218" t="s">
        <v>196</v>
      </c>
      <c r="M526" s="219">
        <v>-1933.65</v>
      </c>
      <c r="N526" t="str">
        <f t="shared" si="8"/>
        <v>100000010100</v>
      </c>
    </row>
    <row r="527" spans="1:14" x14ac:dyDescent="0.25">
      <c r="A527" s="218" t="s">
        <v>108</v>
      </c>
      <c r="B527" s="218" t="s">
        <v>264</v>
      </c>
      <c r="C527" s="218" t="s">
        <v>265</v>
      </c>
      <c r="D527" s="218" t="s">
        <v>126</v>
      </c>
      <c r="E527" s="218" t="s">
        <v>127</v>
      </c>
      <c r="F527" s="218" t="s">
        <v>125</v>
      </c>
      <c r="G527" s="218" t="s">
        <v>152</v>
      </c>
      <c r="H527" s="218" t="s">
        <v>196</v>
      </c>
      <c r="I527" s="218" t="s">
        <v>128</v>
      </c>
      <c r="J527" s="218" t="s">
        <v>196</v>
      </c>
      <c r="K527" s="218" t="s">
        <v>196</v>
      </c>
      <c r="L527" s="218" t="s">
        <v>196</v>
      </c>
      <c r="M527" s="219">
        <v>218.55</v>
      </c>
      <c r="N527" t="str">
        <f t="shared" si="8"/>
        <v>723000010100</v>
      </c>
    </row>
    <row r="528" spans="1:14" x14ac:dyDescent="0.25">
      <c r="A528" s="218" t="s">
        <v>108</v>
      </c>
      <c r="B528" s="218" t="s">
        <v>264</v>
      </c>
      <c r="C528" s="218" t="s">
        <v>265</v>
      </c>
      <c r="D528" s="218" t="s">
        <v>126</v>
      </c>
      <c r="E528" s="218" t="s">
        <v>127</v>
      </c>
      <c r="F528" s="218" t="s">
        <v>125</v>
      </c>
      <c r="G528" s="218" t="s">
        <v>149</v>
      </c>
      <c r="H528" s="218" t="s">
        <v>196</v>
      </c>
      <c r="I528" s="218" t="s">
        <v>128</v>
      </c>
      <c r="J528" s="218" t="s">
        <v>196</v>
      </c>
      <c r="K528" s="218" t="s">
        <v>196</v>
      </c>
      <c r="L528" s="218" t="s">
        <v>196</v>
      </c>
      <c r="M528" s="219">
        <v>3731.2</v>
      </c>
      <c r="N528" t="str">
        <f t="shared" si="8"/>
        <v>710000010100</v>
      </c>
    </row>
    <row r="529" spans="1:14" x14ac:dyDescent="0.25">
      <c r="A529" s="218" t="s">
        <v>108</v>
      </c>
      <c r="B529" s="218" t="s">
        <v>266</v>
      </c>
      <c r="C529" s="218" t="s">
        <v>267</v>
      </c>
      <c r="D529" s="218" t="s">
        <v>126</v>
      </c>
      <c r="E529" s="218" t="s">
        <v>127</v>
      </c>
      <c r="F529" s="218" t="s">
        <v>125</v>
      </c>
      <c r="G529" s="218" t="s">
        <v>149</v>
      </c>
      <c r="H529" s="218" t="s">
        <v>196</v>
      </c>
      <c r="I529" s="218" t="s">
        <v>128</v>
      </c>
      <c r="J529" s="218" t="s">
        <v>196</v>
      </c>
      <c r="K529" s="218" t="s">
        <v>196</v>
      </c>
      <c r="L529" s="218" t="s">
        <v>196</v>
      </c>
      <c r="M529" s="219">
        <v>1884.8</v>
      </c>
      <c r="N529" t="str">
        <f t="shared" si="8"/>
        <v>710000010100</v>
      </c>
    </row>
    <row r="530" spans="1:14" x14ac:dyDescent="0.25">
      <c r="A530" s="218" t="s">
        <v>108</v>
      </c>
      <c r="B530" s="218" t="s">
        <v>266</v>
      </c>
      <c r="C530" s="218" t="s">
        <v>267</v>
      </c>
      <c r="D530" s="218" t="s">
        <v>126</v>
      </c>
      <c r="E530" s="218" t="s">
        <v>127</v>
      </c>
      <c r="F530" s="218" t="s">
        <v>125</v>
      </c>
      <c r="G530" s="218" t="s">
        <v>152</v>
      </c>
      <c r="H530" s="218" t="s">
        <v>196</v>
      </c>
      <c r="I530" s="218" t="s">
        <v>128</v>
      </c>
      <c r="J530" s="218" t="s">
        <v>196</v>
      </c>
      <c r="K530" s="218" t="s">
        <v>196</v>
      </c>
      <c r="L530" s="218" t="s">
        <v>196</v>
      </c>
      <c r="M530" s="219">
        <v>111.8</v>
      </c>
      <c r="N530" t="str">
        <f t="shared" si="8"/>
        <v>723000010100</v>
      </c>
    </row>
    <row r="531" spans="1:14" x14ac:dyDescent="0.25">
      <c r="A531" s="218" t="s">
        <v>108</v>
      </c>
      <c r="B531" s="218" t="s">
        <v>266</v>
      </c>
      <c r="C531" s="218" t="s">
        <v>267</v>
      </c>
      <c r="D531" s="218" t="s">
        <v>126</v>
      </c>
      <c r="E531" s="218" t="s">
        <v>127</v>
      </c>
      <c r="F531" s="218" t="s">
        <v>125</v>
      </c>
      <c r="G531" s="218" t="s">
        <v>153</v>
      </c>
      <c r="H531" s="218" t="s">
        <v>196</v>
      </c>
      <c r="I531" s="218" t="s">
        <v>128</v>
      </c>
      <c r="J531" s="218" t="s">
        <v>196</v>
      </c>
      <c r="K531" s="218" t="s">
        <v>196</v>
      </c>
      <c r="L531" s="218" t="s">
        <v>196</v>
      </c>
      <c r="M531" s="219">
        <v>26.15</v>
      </c>
      <c r="N531" t="str">
        <f t="shared" si="8"/>
        <v>723100010100</v>
      </c>
    </row>
    <row r="532" spans="1:14" x14ac:dyDescent="0.25">
      <c r="A532" s="218" t="s">
        <v>108</v>
      </c>
      <c r="B532" s="218" t="s">
        <v>266</v>
      </c>
      <c r="C532" s="218" t="s">
        <v>267</v>
      </c>
      <c r="D532" s="218" t="s">
        <v>126</v>
      </c>
      <c r="E532" s="218" t="s">
        <v>127</v>
      </c>
      <c r="F532" s="218" t="s">
        <v>125</v>
      </c>
      <c r="G532" s="218" t="s">
        <v>154</v>
      </c>
      <c r="H532" s="218" t="s">
        <v>196</v>
      </c>
      <c r="I532" s="218" t="s">
        <v>128</v>
      </c>
      <c r="J532" s="218" t="s">
        <v>196</v>
      </c>
      <c r="K532" s="218" t="s">
        <v>196</v>
      </c>
      <c r="L532" s="218" t="s">
        <v>196</v>
      </c>
      <c r="M532" s="219">
        <v>271.7</v>
      </c>
      <c r="N532" t="str">
        <f t="shared" si="8"/>
        <v>724000010100</v>
      </c>
    </row>
    <row r="533" spans="1:14" x14ac:dyDescent="0.25">
      <c r="A533" s="218" t="s">
        <v>108</v>
      </c>
      <c r="B533" s="218" t="s">
        <v>266</v>
      </c>
      <c r="C533" s="218" t="s">
        <v>267</v>
      </c>
      <c r="D533" s="218" t="s">
        <v>126</v>
      </c>
      <c r="E533" s="218" t="s">
        <v>127</v>
      </c>
      <c r="F533" s="218" t="s">
        <v>125</v>
      </c>
      <c r="G533" s="218" t="s">
        <v>157</v>
      </c>
      <c r="H533" s="218" t="s">
        <v>196</v>
      </c>
      <c r="I533" s="218" t="s">
        <v>128</v>
      </c>
      <c r="J533" s="218" t="s">
        <v>196</v>
      </c>
      <c r="K533" s="218" t="s">
        <v>196</v>
      </c>
      <c r="L533" s="218" t="s">
        <v>196</v>
      </c>
      <c r="M533" s="219">
        <v>124.4</v>
      </c>
      <c r="N533" t="str">
        <f t="shared" si="8"/>
        <v>726900010100</v>
      </c>
    </row>
    <row r="534" spans="1:14" x14ac:dyDescent="0.25">
      <c r="A534" s="218" t="s">
        <v>108</v>
      </c>
      <c r="B534" s="218" t="s">
        <v>266</v>
      </c>
      <c r="C534" s="218" t="s">
        <v>267</v>
      </c>
      <c r="D534" s="218" t="s">
        <v>126</v>
      </c>
      <c r="E534" s="218" t="s">
        <v>127</v>
      </c>
      <c r="F534" s="218" t="s">
        <v>125</v>
      </c>
      <c r="G534" s="218" t="s">
        <v>157</v>
      </c>
      <c r="H534" s="218" t="s">
        <v>196</v>
      </c>
      <c r="I534" s="218" t="s">
        <v>128</v>
      </c>
      <c r="J534" s="218" t="s">
        <v>196</v>
      </c>
      <c r="K534" s="218" t="s">
        <v>196</v>
      </c>
      <c r="L534" s="218" t="s">
        <v>196</v>
      </c>
      <c r="M534" s="219">
        <v>22.62</v>
      </c>
      <c r="N534" t="str">
        <f t="shared" si="8"/>
        <v>726900010100</v>
      </c>
    </row>
    <row r="535" spans="1:14" x14ac:dyDescent="0.25">
      <c r="A535" s="218" t="s">
        <v>108</v>
      </c>
      <c r="B535" s="218" t="s">
        <v>266</v>
      </c>
      <c r="C535" s="218" t="s">
        <v>267</v>
      </c>
      <c r="D535" s="218" t="s">
        <v>126</v>
      </c>
      <c r="E535" s="218" t="s">
        <v>127</v>
      </c>
      <c r="F535" s="218" t="s">
        <v>196</v>
      </c>
      <c r="G535" s="218" t="s">
        <v>140</v>
      </c>
      <c r="H535" s="218" t="s">
        <v>196</v>
      </c>
      <c r="I535" s="218" t="s">
        <v>196</v>
      </c>
      <c r="J535" s="218" t="s">
        <v>196</v>
      </c>
      <c r="K535" s="218" t="s">
        <v>196</v>
      </c>
      <c r="L535" s="218" t="s">
        <v>196</v>
      </c>
      <c r="M535" s="219">
        <v>-124.4</v>
      </c>
      <c r="N535" t="str">
        <f t="shared" si="8"/>
        <v>210500010100</v>
      </c>
    </row>
    <row r="536" spans="1:14" x14ac:dyDescent="0.25">
      <c r="A536" s="218" t="s">
        <v>108</v>
      </c>
      <c r="B536" s="218" t="s">
        <v>266</v>
      </c>
      <c r="C536" s="218" t="s">
        <v>267</v>
      </c>
      <c r="D536" s="218" t="s">
        <v>126</v>
      </c>
      <c r="E536" s="218" t="s">
        <v>127</v>
      </c>
      <c r="F536" s="218" t="s">
        <v>196</v>
      </c>
      <c r="G536" s="218" t="s">
        <v>143</v>
      </c>
      <c r="H536" s="218" t="s">
        <v>196</v>
      </c>
      <c r="I536" s="218" t="s">
        <v>196</v>
      </c>
      <c r="J536" s="218" t="s">
        <v>196</v>
      </c>
      <c r="K536" s="218" t="s">
        <v>196</v>
      </c>
      <c r="L536" s="218" t="s">
        <v>196</v>
      </c>
      <c r="M536" s="219">
        <v>-43</v>
      </c>
      <c r="N536" t="str">
        <f t="shared" si="8"/>
        <v>213000010100</v>
      </c>
    </row>
    <row r="537" spans="1:14" x14ac:dyDescent="0.25">
      <c r="A537" s="218" t="s">
        <v>108</v>
      </c>
      <c r="B537" s="218" t="s">
        <v>266</v>
      </c>
      <c r="C537" s="218" t="s">
        <v>267</v>
      </c>
      <c r="D537" s="218" t="s">
        <v>126</v>
      </c>
      <c r="E537" s="218" t="s">
        <v>127</v>
      </c>
      <c r="F537" s="218" t="s">
        <v>196</v>
      </c>
      <c r="G537" s="218" t="s">
        <v>150</v>
      </c>
      <c r="H537" s="218" t="s">
        <v>196</v>
      </c>
      <c r="I537" s="218" t="s">
        <v>196</v>
      </c>
      <c r="J537" s="218" t="s">
        <v>196</v>
      </c>
      <c r="K537" s="218" t="s">
        <v>196</v>
      </c>
      <c r="L537" s="218" t="s">
        <v>196</v>
      </c>
      <c r="M537" s="219">
        <v>-38.69</v>
      </c>
      <c r="N537" t="str">
        <f t="shared" si="8"/>
        <v>219000010100</v>
      </c>
    </row>
    <row r="538" spans="1:14" x14ac:dyDescent="0.25">
      <c r="A538" s="218" t="s">
        <v>108</v>
      </c>
      <c r="B538" s="218" t="s">
        <v>266</v>
      </c>
      <c r="C538" s="218" t="s">
        <v>267</v>
      </c>
      <c r="D538" s="218" t="s">
        <v>126</v>
      </c>
      <c r="E538" s="218" t="s">
        <v>127</v>
      </c>
      <c r="F538" s="218" t="s">
        <v>196</v>
      </c>
      <c r="G538" s="218" t="s">
        <v>137</v>
      </c>
      <c r="H538" s="218" t="s">
        <v>196</v>
      </c>
      <c r="I538" s="218" t="s">
        <v>196</v>
      </c>
      <c r="J538" s="218" t="s">
        <v>196</v>
      </c>
      <c r="K538" s="218" t="s">
        <v>196</v>
      </c>
      <c r="L538" s="218" t="s">
        <v>196</v>
      </c>
      <c r="M538" s="219">
        <v>-271.7</v>
      </c>
      <c r="N538" t="str">
        <f t="shared" si="8"/>
        <v>205600010100</v>
      </c>
    </row>
    <row r="539" spans="1:14" x14ac:dyDescent="0.25">
      <c r="A539" s="218" t="s">
        <v>108</v>
      </c>
      <c r="B539" s="218" t="s">
        <v>266</v>
      </c>
      <c r="C539" s="218" t="s">
        <v>267</v>
      </c>
      <c r="D539" s="218" t="s">
        <v>126</v>
      </c>
      <c r="E539" s="218" t="s">
        <v>127</v>
      </c>
      <c r="F539" s="218" t="s">
        <v>196</v>
      </c>
      <c r="G539" s="218" t="s">
        <v>134</v>
      </c>
      <c r="H539" s="218" t="s">
        <v>196</v>
      </c>
      <c r="I539" s="218" t="s">
        <v>196</v>
      </c>
      <c r="J539" s="218" t="s">
        <v>196</v>
      </c>
      <c r="K539" s="218" t="s">
        <v>196</v>
      </c>
      <c r="L539" s="218" t="s">
        <v>196</v>
      </c>
      <c r="M539" s="219">
        <v>-124.4</v>
      </c>
      <c r="N539" t="str">
        <f t="shared" si="8"/>
        <v>205200010100</v>
      </c>
    </row>
    <row r="540" spans="1:14" x14ac:dyDescent="0.25">
      <c r="A540" s="218" t="s">
        <v>108</v>
      </c>
      <c r="B540" s="218" t="s">
        <v>266</v>
      </c>
      <c r="C540" s="218" t="s">
        <v>267</v>
      </c>
      <c r="D540" s="218" t="s">
        <v>126</v>
      </c>
      <c r="E540" s="218" t="s">
        <v>127</v>
      </c>
      <c r="F540" s="218" t="s">
        <v>196</v>
      </c>
      <c r="G540" s="218" t="s">
        <v>139</v>
      </c>
      <c r="H540" s="218" t="s">
        <v>196</v>
      </c>
      <c r="I540" s="218" t="s">
        <v>196</v>
      </c>
      <c r="J540" s="218" t="s">
        <v>196</v>
      </c>
      <c r="K540" s="218" t="s">
        <v>196</v>
      </c>
      <c r="L540" s="218" t="s">
        <v>196</v>
      </c>
      <c r="M540" s="219">
        <v>-22.62</v>
      </c>
      <c r="N540" t="str">
        <f t="shared" si="8"/>
        <v>210000010100</v>
      </c>
    </row>
    <row r="541" spans="1:14" x14ac:dyDescent="0.25">
      <c r="A541" s="218" t="s">
        <v>108</v>
      </c>
      <c r="B541" s="218" t="s">
        <v>266</v>
      </c>
      <c r="C541" s="218" t="s">
        <v>267</v>
      </c>
      <c r="D541" s="218" t="s">
        <v>126</v>
      </c>
      <c r="E541" s="218" t="s">
        <v>127</v>
      </c>
      <c r="F541" s="218" t="s">
        <v>196</v>
      </c>
      <c r="G541" s="218" t="s">
        <v>141</v>
      </c>
      <c r="H541" s="218" t="s">
        <v>196</v>
      </c>
      <c r="I541" s="218" t="s">
        <v>196</v>
      </c>
      <c r="J541" s="218" t="s">
        <v>196</v>
      </c>
      <c r="K541" s="218" t="s">
        <v>196</v>
      </c>
      <c r="L541" s="218" t="s">
        <v>196</v>
      </c>
      <c r="M541" s="219">
        <v>-111.8</v>
      </c>
      <c r="N541" t="str">
        <f t="shared" si="8"/>
        <v>211000010100</v>
      </c>
    </row>
    <row r="542" spans="1:14" x14ac:dyDescent="0.25">
      <c r="A542" s="218" t="s">
        <v>108</v>
      </c>
      <c r="B542" s="218" t="s">
        <v>266</v>
      </c>
      <c r="C542" s="218" t="s">
        <v>267</v>
      </c>
      <c r="D542" s="218" t="s">
        <v>126</v>
      </c>
      <c r="E542" s="218" t="s">
        <v>127</v>
      </c>
      <c r="F542" s="218" t="s">
        <v>196</v>
      </c>
      <c r="G542" s="218" t="s">
        <v>135</v>
      </c>
      <c r="H542" s="218" t="s">
        <v>196</v>
      </c>
      <c r="I542" s="218" t="s">
        <v>196</v>
      </c>
      <c r="J542" s="218" t="s">
        <v>196</v>
      </c>
      <c r="K542" s="218" t="s">
        <v>196</v>
      </c>
      <c r="L542" s="218" t="s">
        <v>196</v>
      </c>
      <c r="M542" s="219">
        <v>-111.8</v>
      </c>
      <c r="N542" t="str">
        <f t="shared" si="8"/>
        <v>205300010100</v>
      </c>
    </row>
    <row r="543" spans="1:14" x14ac:dyDescent="0.25">
      <c r="A543" s="218" t="s">
        <v>108</v>
      </c>
      <c r="B543" s="218" t="s">
        <v>266</v>
      </c>
      <c r="C543" s="218" t="s">
        <v>267</v>
      </c>
      <c r="D543" s="218" t="s">
        <v>126</v>
      </c>
      <c r="E543" s="218" t="s">
        <v>127</v>
      </c>
      <c r="F543" s="218" t="s">
        <v>196</v>
      </c>
      <c r="G543" s="218" t="s">
        <v>147</v>
      </c>
      <c r="H543" s="218" t="s">
        <v>196</v>
      </c>
      <c r="I543" s="218" t="s">
        <v>196</v>
      </c>
      <c r="J543" s="218" t="s">
        <v>196</v>
      </c>
      <c r="K543" s="218" t="s">
        <v>196</v>
      </c>
      <c r="L543" s="218" t="s">
        <v>196</v>
      </c>
      <c r="M543" s="219">
        <v>-26.15</v>
      </c>
      <c r="N543" t="str">
        <f t="shared" si="8"/>
        <v>216000010100</v>
      </c>
    </row>
    <row r="544" spans="1:14" x14ac:dyDescent="0.25">
      <c r="A544" s="218" t="s">
        <v>108</v>
      </c>
      <c r="B544" s="218" t="s">
        <v>266</v>
      </c>
      <c r="C544" s="218" t="s">
        <v>267</v>
      </c>
      <c r="D544" s="218" t="s">
        <v>126</v>
      </c>
      <c r="E544" s="218" t="s">
        <v>127</v>
      </c>
      <c r="F544" s="218" t="s">
        <v>196</v>
      </c>
      <c r="G544" s="218" t="s">
        <v>144</v>
      </c>
      <c r="H544" s="218" t="s">
        <v>196</v>
      </c>
      <c r="I544" s="218" t="s">
        <v>196</v>
      </c>
      <c r="J544" s="218" t="s">
        <v>196</v>
      </c>
      <c r="K544" s="218" t="s">
        <v>196</v>
      </c>
      <c r="L544" s="218" t="s">
        <v>196</v>
      </c>
      <c r="M544" s="219">
        <v>-128.49</v>
      </c>
      <c r="N544" t="str">
        <f t="shared" si="8"/>
        <v>214000010100</v>
      </c>
    </row>
    <row r="545" spans="1:14" x14ac:dyDescent="0.25">
      <c r="A545" s="218" t="s">
        <v>108</v>
      </c>
      <c r="B545" s="218" t="s">
        <v>266</v>
      </c>
      <c r="C545" s="218" t="s">
        <v>267</v>
      </c>
      <c r="D545" s="218" t="s">
        <v>126</v>
      </c>
      <c r="E545" s="218" t="s">
        <v>127</v>
      </c>
      <c r="F545" s="218" t="s">
        <v>196</v>
      </c>
      <c r="G545" s="218" t="s">
        <v>138</v>
      </c>
      <c r="H545" s="218" t="s">
        <v>196</v>
      </c>
      <c r="I545" s="218" t="s">
        <v>196</v>
      </c>
      <c r="J545" s="218" t="s">
        <v>196</v>
      </c>
      <c r="K545" s="218" t="s">
        <v>196</v>
      </c>
      <c r="L545" s="218" t="s">
        <v>196</v>
      </c>
      <c r="M545" s="219">
        <v>-26.15</v>
      </c>
      <c r="N545" t="str">
        <f t="shared" si="8"/>
        <v>205800010100</v>
      </c>
    </row>
    <row r="546" spans="1:14" x14ac:dyDescent="0.25">
      <c r="A546" s="218" t="s">
        <v>108</v>
      </c>
      <c r="B546" s="218" t="s">
        <v>266</v>
      </c>
      <c r="C546" s="218" t="s">
        <v>267</v>
      </c>
      <c r="D546" s="218" t="s">
        <v>126</v>
      </c>
      <c r="E546" s="218" t="s">
        <v>127</v>
      </c>
      <c r="F546" s="218" t="s">
        <v>196</v>
      </c>
      <c r="G546" s="218" t="s">
        <v>145</v>
      </c>
      <c r="H546" s="218" t="s">
        <v>196</v>
      </c>
      <c r="I546" s="218" t="s">
        <v>196</v>
      </c>
      <c r="J546" s="218" t="s">
        <v>196</v>
      </c>
      <c r="K546" s="218" t="s">
        <v>196</v>
      </c>
      <c r="L546" s="218" t="s">
        <v>196</v>
      </c>
      <c r="M546" s="219">
        <v>-84.95</v>
      </c>
      <c r="N546" t="str">
        <f t="shared" si="8"/>
        <v>215000010100</v>
      </c>
    </row>
    <row r="547" spans="1:14" x14ac:dyDescent="0.25">
      <c r="A547" s="218" t="s">
        <v>108</v>
      </c>
      <c r="B547" s="218" t="s">
        <v>266</v>
      </c>
      <c r="C547" s="218" t="s">
        <v>267</v>
      </c>
      <c r="D547" s="218" t="s">
        <v>126</v>
      </c>
      <c r="E547" s="218" t="s">
        <v>127</v>
      </c>
      <c r="F547" s="218" t="s">
        <v>196</v>
      </c>
      <c r="G547" s="218" t="s">
        <v>124</v>
      </c>
      <c r="H547" s="218" t="s">
        <v>196</v>
      </c>
      <c r="I547" s="218" t="s">
        <v>196</v>
      </c>
      <c r="J547" s="218" t="s">
        <v>196</v>
      </c>
      <c r="K547" s="218" t="s">
        <v>196</v>
      </c>
      <c r="L547" s="218" t="s">
        <v>196</v>
      </c>
      <c r="M547" s="219">
        <v>-1327.32</v>
      </c>
      <c r="N547" t="str">
        <f t="shared" si="8"/>
        <v>100000010100</v>
      </c>
    </row>
    <row r="548" spans="1:14" x14ac:dyDescent="0.25">
      <c r="A548" s="218" t="s">
        <v>108</v>
      </c>
      <c r="B548" s="218" t="s">
        <v>268</v>
      </c>
      <c r="C548" s="218" t="s">
        <v>269</v>
      </c>
      <c r="D548" s="218" t="s">
        <v>126</v>
      </c>
      <c r="E548" s="218" t="s">
        <v>127</v>
      </c>
      <c r="F548" s="218" t="s">
        <v>125</v>
      </c>
      <c r="G548" s="218" t="s">
        <v>151</v>
      </c>
      <c r="H548" s="218" t="s">
        <v>196</v>
      </c>
      <c r="I548" s="218" t="s">
        <v>128</v>
      </c>
      <c r="J548" s="218" t="s">
        <v>196</v>
      </c>
      <c r="K548" s="218" t="s">
        <v>196</v>
      </c>
      <c r="L548" s="218" t="s">
        <v>196</v>
      </c>
      <c r="M548" s="219">
        <v>9.66</v>
      </c>
      <c r="N548" t="str">
        <f t="shared" si="8"/>
        <v>722100010100</v>
      </c>
    </row>
    <row r="549" spans="1:14" x14ac:dyDescent="0.25">
      <c r="A549" s="218" t="s">
        <v>108</v>
      </c>
      <c r="B549" s="218" t="s">
        <v>268</v>
      </c>
      <c r="C549" s="218" t="s">
        <v>269</v>
      </c>
      <c r="D549" s="218" t="s">
        <v>126</v>
      </c>
      <c r="E549" s="218" t="s">
        <v>127</v>
      </c>
      <c r="F549" s="218" t="s">
        <v>125</v>
      </c>
      <c r="G549" s="218" t="s">
        <v>157</v>
      </c>
      <c r="H549" s="218" t="s">
        <v>196</v>
      </c>
      <c r="I549" s="218" t="s">
        <v>128</v>
      </c>
      <c r="J549" s="218" t="s">
        <v>196</v>
      </c>
      <c r="K549" s="218" t="s">
        <v>196</v>
      </c>
      <c r="L549" s="218" t="s">
        <v>196</v>
      </c>
      <c r="M549" s="219">
        <v>288.92</v>
      </c>
      <c r="N549" t="str">
        <f t="shared" si="8"/>
        <v>726900010100</v>
      </c>
    </row>
    <row r="550" spans="1:14" x14ac:dyDescent="0.25">
      <c r="A550" s="218" t="s">
        <v>108</v>
      </c>
      <c r="B550" s="218" t="s">
        <v>268</v>
      </c>
      <c r="C550" s="218" t="s">
        <v>269</v>
      </c>
      <c r="D550" s="218" t="s">
        <v>126</v>
      </c>
      <c r="E550" s="218" t="s">
        <v>127</v>
      </c>
      <c r="F550" s="218" t="s">
        <v>125</v>
      </c>
      <c r="G550" s="218" t="s">
        <v>153</v>
      </c>
      <c r="H550" s="218" t="s">
        <v>196</v>
      </c>
      <c r="I550" s="218" t="s">
        <v>128</v>
      </c>
      <c r="J550" s="218" t="s">
        <v>196</v>
      </c>
      <c r="K550" s="218" t="s">
        <v>196</v>
      </c>
      <c r="L550" s="218" t="s">
        <v>196</v>
      </c>
      <c r="M550" s="219">
        <v>60.67</v>
      </c>
      <c r="N550" t="str">
        <f t="shared" si="8"/>
        <v>723100010100</v>
      </c>
    </row>
    <row r="551" spans="1:14" x14ac:dyDescent="0.25">
      <c r="A551" s="218" t="s">
        <v>108</v>
      </c>
      <c r="B551" s="218" t="s">
        <v>268</v>
      </c>
      <c r="C551" s="218" t="s">
        <v>269</v>
      </c>
      <c r="D551" s="218" t="s">
        <v>126</v>
      </c>
      <c r="E551" s="218" t="s">
        <v>127</v>
      </c>
      <c r="F551" s="218" t="s">
        <v>125</v>
      </c>
      <c r="G551" s="218" t="s">
        <v>152</v>
      </c>
      <c r="H551" s="218" t="s">
        <v>196</v>
      </c>
      <c r="I551" s="218" t="s">
        <v>128</v>
      </c>
      <c r="J551" s="218" t="s">
        <v>196</v>
      </c>
      <c r="K551" s="218" t="s">
        <v>196</v>
      </c>
      <c r="L551" s="218" t="s">
        <v>196</v>
      </c>
      <c r="M551" s="219">
        <v>259.41000000000003</v>
      </c>
      <c r="N551" t="str">
        <f t="shared" si="8"/>
        <v>723000010100</v>
      </c>
    </row>
    <row r="552" spans="1:14" x14ac:dyDescent="0.25">
      <c r="A552" s="218" t="s">
        <v>108</v>
      </c>
      <c r="B552" s="218" t="s">
        <v>268</v>
      </c>
      <c r="C552" s="218" t="s">
        <v>269</v>
      </c>
      <c r="D552" s="218" t="s">
        <v>126</v>
      </c>
      <c r="E552" s="218" t="s">
        <v>127</v>
      </c>
      <c r="F552" s="218" t="s">
        <v>125</v>
      </c>
      <c r="G552" s="218" t="s">
        <v>149</v>
      </c>
      <c r="H552" s="218" t="s">
        <v>196</v>
      </c>
      <c r="I552" s="218" t="s">
        <v>128</v>
      </c>
      <c r="J552" s="218" t="s">
        <v>196</v>
      </c>
      <c r="K552" s="218" t="s">
        <v>196</v>
      </c>
      <c r="L552" s="218" t="s">
        <v>196</v>
      </c>
      <c r="M552" s="219">
        <v>4377.6000000000004</v>
      </c>
      <c r="N552" t="str">
        <f t="shared" si="8"/>
        <v>710000010100</v>
      </c>
    </row>
    <row r="553" spans="1:14" x14ac:dyDescent="0.25">
      <c r="A553" s="218" t="s">
        <v>108</v>
      </c>
      <c r="B553" s="218" t="s">
        <v>268</v>
      </c>
      <c r="C553" s="218" t="s">
        <v>269</v>
      </c>
      <c r="D553" s="218" t="s">
        <v>126</v>
      </c>
      <c r="E553" s="218" t="s">
        <v>127</v>
      </c>
      <c r="F553" s="218" t="s">
        <v>196</v>
      </c>
      <c r="G553" s="218" t="s">
        <v>124</v>
      </c>
      <c r="H553" s="218" t="s">
        <v>196</v>
      </c>
      <c r="I553" s="218" t="s">
        <v>196</v>
      </c>
      <c r="J553" s="218" t="s">
        <v>196</v>
      </c>
      <c r="K553" s="218" t="s">
        <v>196</v>
      </c>
      <c r="L553" s="218" t="s">
        <v>196</v>
      </c>
      <c r="M553" s="219">
        <v>-2944.62</v>
      </c>
      <c r="N553" t="str">
        <f t="shared" si="8"/>
        <v>100000010100</v>
      </c>
    </row>
    <row r="554" spans="1:14" x14ac:dyDescent="0.25">
      <c r="A554" s="218" t="s">
        <v>108</v>
      </c>
      <c r="B554" s="218" t="s">
        <v>268</v>
      </c>
      <c r="C554" s="218" t="s">
        <v>269</v>
      </c>
      <c r="D554" s="218" t="s">
        <v>126</v>
      </c>
      <c r="E554" s="218" t="s">
        <v>127</v>
      </c>
      <c r="F554" s="218" t="s">
        <v>196</v>
      </c>
      <c r="G554" s="218" t="s">
        <v>145</v>
      </c>
      <c r="H554" s="218" t="s">
        <v>196</v>
      </c>
      <c r="I554" s="218" t="s">
        <v>196</v>
      </c>
      <c r="J554" s="218" t="s">
        <v>196</v>
      </c>
      <c r="K554" s="218" t="s">
        <v>196</v>
      </c>
      <c r="L554" s="218" t="s">
        <v>196</v>
      </c>
      <c r="M554" s="219">
        <v>-229.51</v>
      </c>
      <c r="N554" t="str">
        <f t="shared" si="8"/>
        <v>215000010100</v>
      </c>
    </row>
    <row r="555" spans="1:14" x14ac:dyDescent="0.25">
      <c r="A555" s="218" t="s">
        <v>108</v>
      </c>
      <c r="B555" s="218" t="s">
        <v>268</v>
      </c>
      <c r="C555" s="218" t="s">
        <v>269</v>
      </c>
      <c r="D555" s="218" t="s">
        <v>126</v>
      </c>
      <c r="E555" s="218" t="s">
        <v>127</v>
      </c>
      <c r="F555" s="218" t="s">
        <v>196</v>
      </c>
      <c r="G555" s="218" t="s">
        <v>138</v>
      </c>
      <c r="H555" s="218" t="s">
        <v>196</v>
      </c>
      <c r="I555" s="218" t="s">
        <v>196</v>
      </c>
      <c r="J555" s="218" t="s">
        <v>196</v>
      </c>
      <c r="K555" s="218" t="s">
        <v>196</v>
      </c>
      <c r="L555" s="218" t="s">
        <v>196</v>
      </c>
      <c r="M555" s="219">
        <v>-60.67</v>
      </c>
      <c r="N555" t="str">
        <f t="shared" si="8"/>
        <v>205800010100</v>
      </c>
    </row>
    <row r="556" spans="1:14" x14ac:dyDescent="0.25">
      <c r="A556" s="218" t="s">
        <v>108</v>
      </c>
      <c r="B556" s="218" t="s">
        <v>268</v>
      </c>
      <c r="C556" s="218" t="s">
        <v>269</v>
      </c>
      <c r="D556" s="218" t="s">
        <v>126</v>
      </c>
      <c r="E556" s="218" t="s">
        <v>127</v>
      </c>
      <c r="F556" s="218" t="s">
        <v>196</v>
      </c>
      <c r="G556" s="218" t="s">
        <v>144</v>
      </c>
      <c r="H556" s="218" t="s">
        <v>196</v>
      </c>
      <c r="I556" s="218" t="s">
        <v>196</v>
      </c>
      <c r="J556" s="218" t="s">
        <v>196</v>
      </c>
      <c r="K556" s="218" t="s">
        <v>196</v>
      </c>
      <c r="L556" s="218" t="s">
        <v>196</v>
      </c>
      <c r="M556" s="219">
        <v>-383.78</v>
      </c>
      <c r="N556" t="str">
        <f t="shared" si="8"/>
        <v>214000010100</v>
      </c>
    </row>
    <row r="557" spans="1:14" x14ac:dyDescent="0.25">
      <c r="A557" s="218" t="s">
        <v>108</v>
      </c>
      <c r="B557" s="218" t="s">
        <v>268</v>
      </c>
      <c r="C557" s="218" t="s">
        <v>269</v>
      </c>
      <c r="D557" s="218" t="s">
        <v>126</v>
      </c>
      <c r="E557" s="218" t="s">
        <v>127</v>
      </c>
      <c r="F557" s="218" t="s">
        <v>196</v>
      </c>
      <c r="G557" s="218" t="s">
        <v>147</v>
      </c>
      <c r="H557" s="218" t="s">
        <v>196</v>
      </c>
      <c r="I557" s="218" t="s">
        <v>196</v>
      </c>
      <c r="J557" s="218" t="s">
        <v>196</v>
      </c>
      <c r="K557" s="218" t="s">
        <v>196</v>
      </c>
      <c r="L557" s="218" t="s">
        <v>196</v>
      </c>
      <c r="M557" s="219">
        <v>-60.67</v>
      </c>
      <c r="N557" t="str">
        <f t="shared" si="8"/>
        <v>216000010100</v>
      </c>
    </row>
    <row r="558" spans="1:14" x14ac:dyDescent="0.25">
      <c r="A558" s="218" t="s">
        <v>108</v>
      </c>
      <c r="B558" s="218" t="s">
        <v>268</v>
      </c>
      <c r="C558" s="218" t="s">
        <v>269</v>
      </c>
      <c r="D558" s="218" t="s">
        <v>126</v>
      </c>
      <c r="E558" s="218" t="s">
        <v>127</v>
      </c>
      <c r="F558" s="218" t="s">
        <v>196</v>
      </c>
      <c r="G558" s="218" t="s">
        <v>135</v>
      </c>
      <c r="H558" s="218" t="s">
        <v>196</v>
      </c>
      <c r="I558" s="218" t="s">
        <v>196</v>
      </c>
      <c r="J558" s="218" t="s">
        <v>196</v>
      </c>
      <c r="K558" s="218" t="s">
        <v>196</v>
      </c>
      <c r="L558" s="218" t="s">
        <v>196</v>
      </c>
      <c r="M558" s="219">
        <v>-259.41000000000003</v>
      </c>
      <c r="N558" t="str">
        <f t="shared" si="8"/>
        <v>205300010100</v>
      </c>
    </row>
    <row r="559" spans="1:14" x14ac:dyDescent="0.25">
      <c r="A559" s="218" t="s">
        <v>108</v>
      </c>
      <c r="B559" s="218" t="s">
        <v>268</v>
      </c>
      <c r="C559" s="218" t="s">
        <v>269</v>
      </c>
      <c r="D559" s="218" t="s">
        <v>126</v>
      </c>
      <c r="E559" s="218" t="s">
        <v>127</v>
      </c>
      <c r="F559" s="218" t="s">
        <v>196</v>
      </c>
      <c r="G559" s="218" t="s">
        <v>141</v>
      </c>
      <c r="H559" s="218" t="s">
        <v>196</v>
      </c>
      <c r="I559" s="218" t="s">
        <v>196</v>
      </c>
      <c r="J559" s="218" t="s">
        <v>196</v>
      </c>
      <c r="K559" s="218" t="s">
        <v>196</v>
      </c>
      <c r="L559" s="218" t="s">
        <v>196</v>
      </c>
      <c r="M559" s="219">
        <v>-259.41000000000003</v>
      </c>
      <c r="N559" t="str">
        <f t="shared" si="8"/>
        <v>211000010100</v>
      </c>
    </row>
    <row r="560" spans="1:14" x14ac:dyDescent="0.25">
      <c r="A560" s="218" t="s">
        <v>108</v>
      </c>
      <c r="B560" s="218" t="s">
        <v>268</v>
      </c>
      <c r="C560" s="218" t="s">
        <v>269</v>
      </c>
      <c r="D560" s="218" t="s">
        <v>126</v>
      </c>
      <c r="E560" s="218" t="s">
        <v>127</v>
      </c>
      <c r="F560" s="218" t="s">
        <v>196</v>
      </c>
      <c r="G560" s="218" t="s">
        <v>134</v>
      </c>
      <c r="H560" s="218" t="s">
        <v>196</v>
      </c>
      <c r="I560" s="218" t="s">
        <v>196</v>
      </c>
      <c r="J560" s="218" t="s">
        <v>196</v>
      </c>
      <c r="K560" s="218" t="s">
        <v>196</v>
      </c>
      <c r="L560" s="218" t="s">
        <v>196</v>
      </c>
      <c r="M560" s="219">
        <v>-288.92</v>
      </c>
      <c r="N560" t="str">
        <f t="shared" si="8"/>
        <v>205200010100</v>
      </c>
    </row>
    <row r="561" spans="1:14" x14ac:dyDescent="0.25">
      <c r="A561" s="218" t="s">
        <v>108</v>
      </c>
      <c r="B561" s="218" t="s">
        <v>268</v>
      </c>
      <c r="C561" s="218" t="s">
        <v>269</v>
      </c>
      <c r="D561" s="218" t="s">
        <v>126</v>
      </c>
      <c r="E561" s="218" t="s">
        <v>127</v>
      </c>
      <c r="F561" s="218" t="s">
        <v>196</v>
      </c>
      <c r="G561" s="218" t="s">
        <v>139</v>
      </c>
      <c r="H561" s="218" t="s">
        <v>196</v>
      </c>
      <c r="I561" s="218" t="s">
        <v>196</v>
      </c>
      <c r="J561" s="218" t="s">
        <v>196</v>
      </c>
      <c r="K561" s="218" t="s">
        <v>196</v>
      </c>
      <c r="L561" s="218" t="s">
        <v>196</v>
      </c>
      <c r="M561" s="219">
        <v>-52.53</v>
      </c>
      <c r="N561" t="str">
        <f t="shared" si="8"/>
        <v>210000010100</v>
      </c>
    </row>
    <row r="562" spans="1:14" x14ac:dyDescent="0.25">
      <c r="A562" s="218" t="s">
        <v>108</v>
      </c>
      <c r="B562" s="218" t="s">
        <v>268</v>
      </c>
      <c r="C562" s="218" t="s">
        <v>269</v>
      </c>
      <c r="D562" s="218" t="s">
        <v>126</v>
      </c>
      <c r="E562" s="218" t="s">
        <v>127</v>
      </c>
      <c r="F562" s="218" t="s">
        <v>196</v>
      </c>
      <c r="G562" s="218" t="s">
        <v>160</v>
      </c>
      <c r="H562" s="218" t="s">
        <v>196</v>
      </c>
      <c r="I562" s="218" t="s">
        <v>196</v>
      </c>
      <c r="J562" s="218" t="s">
        <v>196</v>
      </c>
      <c r="K562" s="218" t="s">
        <v>196</v>
      </c>
      <c r="L562" s="218" t="s">
        <v>196</v>
      </c>
      <c r="M562" s="219">
        <v>-9.66</v>
      </c>
      <c r="N562" t="str">
        <f t="shared" si="8"/>
        <v>205700010100</v>
      </c>
    </row>
    <row r="563" spans="1:14" x14ac:dyDescent="0.25">
      <c r="A563" s="218" t="s">
        <v>108</v>
      </c>
      <c r="B563" s="218" t="s">
        <v>268</v>
      </c>
      <c r="C563" s="218" t="s">
        <v>269</v>
      </c>
      <c r="D563" s="218" t="s">
        <v>126</v>
      </c>
      <c r="E563" s="218" t="s">
        <v>127</v>
      </c>
      <c r="F563" s="218" t="s">
        <v>196</v>
      </c>
      <c r="G563" s="218" t="s">
        <v>137</v>
      </c>
      <c r="H563" s="218" t="s">
        <v>196</v>
      </c>
      <c r="I563" s="218" t="s">
        <v>196</v>
      </c>
      <c r="J563" s="218" t="s">
        <v>196</v>
      </c>
      <c r="K563" s="218" t="s">
        <v>196</v>
      </c>
      <c r="L563" s="218" t="s">
        <v>196</v>
      </c>
      <c r="M563" s="219">
        <v>-879.25</v>
      </c>
      <c r="N563" t="str">
        <f t="shared" si="8"/>
        <v>205600010100</v>
      </c>
    </row>
    <row r="564" spans="1:14" x14ac:dyDescent="0.25">
      <c r="A564" s="218" t="s">
        <v>108</v>
      </c>
      <c r="B564" s="218" t="s">
        <v>268</v>
      </c>
      <c r="C564" s="218" t="s">
        <v>269</v>
      </c>
      <c r="D564" s="218" t="s">
        <v>126</v>
      </c>
      <c r="E564" s="218" t="s">
        <v>127</v>
      </c>
      <c r="F564" s="218" t="s">
        <v>196</v>
      </c>
      <c r="G564" s="218" t="s">
        <v>139</v>
      </c>
      <c r="H564" s="218" t="s">
        <v>196</v>
      </c>
      <c r="I564" s="218" t="s">
        <v>196</v>
      </c>
      <c r="J564" s="218" t="s">
        <v>196</v>
      </c>
      <c r="K564" s="218" t="s">
        <v>196</v>
      </c>
      <c r="L564" s="218" t="s">
        <v>196</v>
      </c>
      <c r="M564" s="219">
        <v>-30.77</v>
      </c>
      <c r="N564" t="str">
        <f t="shared" si="8"/>
        <v>210000010100</v>
      </c>
    </row>
    <row r="565" spans="1:14" x14ac:dyDescent="0.25">
      <c r="A565" s="218" t="s">
        <v>108</v>
      </c>
      <c r="B565" s="218" t="s">
        <v>268</v>
      </c>
      <c r="C565" s="218" t="s">
        <v>269</v>
      </c>
      <c r="D565" s="218" t="s">
        <v>126</v>
      </c>
      <c r="E565" s="218" t="s">
        <v>127</v>
      </c>
      <c r="F565" s="218" t="s">
        <v>196</v>
      </c>
      <c r="G565" s="218" t="s">
        <v>139</v>
      </c>
      <c r="H565" s="218" t="s">
        <v>196</v>
      </c>
      <c r="I565" s="218" t="s">
        <v>196</v>
      </c>
      <c r="J565" s="218" t="s">
        <v>196</v>
      </c>
      <c r="K565" s="218" t="s">
        <v>196</v>
      </c>
      <c r="L565" s="218" t="s">
        <v>196</v>
      </c>
      <c r="M565" s="219">
        <v>-6.54</v>
      </c>
      <c r="N565" t="str">
        <f t="shared" si="8"/>
        <v>210000010100</v>
      </c>
    </row>
    <row r="566" spans="1:14" x14ac:dyDescent="0.25">
      <c r="A566" s="218" t="s">
        <v>108</v>
      </c>
      <c r="B566" s="218" t="s">
        <v>268</v>
      </c>
      <c r="C566" s="218" t="s">
        <v>269</v>
      </c>
      <c r="D566" s="218" t="s">
        <v>126</v>
      </c>
      <c r="E566" s="218" t="s">
        <v>127</v>
      </c>
      <c r="F566" s="218" t="s">
        <v>196</v>
      </c>
      <c r="G566" s="218" t="s">
        <v>150</v>
      </c>
      <c r="H566" s="218" t="s">
        <v>196</v>
      </c>
      <c r="I566" s="218" t="s">
        <v>196</v>
      </c>
      <c r="J566" s="218" t="s">
        <v>196</v>
      </c>
      <c r="K566" s="218" t="s">
        <v>196</v>
      </c>
      <c r="L566" s="218" t="s">
        <v>196</v>
      </c>
      <c r="M566" s="219">
        <v>-20.66</v>
      </c>
      <c r="N566" t="str">
        <f t="shared" si="8"/>
        <v>219000010100</v>
      </c>
    </row>
    <row r="567" spans="1:14" x14ac:dyDescent="0.25">
      <c r="A567" s="218" t="s">
        <v>108</v>
      </c>
      <c r="B567" s="218" t="s">
        <v>268</v>
      </c>
      <c r="C567" s="218" t="s">
        <v>269</v>
      </c>
      <c r="D567" s="218" t="s">
        <v>126</v>
      </c>
      <c r="E567" s="218" t="s">
        <v>127</v>
      </c>
      <c r="F567" s="218" t="s">
        <v>196</v>
      </c>
      <c r="G567" s="218" t="s">
        <v>139</v>
      </c>
      <c r="H567" s="218" t="s">
        <v>196</v>
      </c>
      <c r="I567" s="218" t="s">
        <v>196</v>
      </c>
      <c r="J567" s="218" t="s">
        <v>196</v>
      </c>
      <c r="K567" s="218" t="s">
        <v>196</v>
      </c>
      <c r="L567" s="218" t="s">
        <v>196</v>
      </c>
      <c r="M567" s="219">
        <v>-27.14</v>
      </c>
      <c r="N567" t="str">
        <f t="shared" si="8"/>
        <v>210000010100</v>
      </c>
    </row>
    <row r="568" spans="1:14" x14ac:dyDescent="0.25">
      <c r="A568" s="218" t="s">
        <v>108</v>
      </c>
      <c r="B568" s="218" t="s">
        <v>268</v>
      </c>
      <c r="C568" s="218" t="s">
        <v>269</v>
      </c>
      <c r="D568" s="218" t="s">
        <v>126</v>
      </c>
      <c r="E568" s="218" t="s">
        <v>127</v>
      </c>
      <c r="F568" s="218" t="s">
        <v>196</v>
      </c>
      <c r="G568" s="218" t="s">
        <v>143</v>
      </c>
      <c r="H568" s="218" t="s">
        <v>196</v>
      </c>
      <c r="I568" s="218" t="s">
        <v>196</v>
      </c>
      <c r="J568" s="218" t="s">
        <v>196</v>
      </c>
      <c r="K568" s="218" t="s">
        <v>196</v>
      </c>
      <c r="L568" s="218" t="s">
        <v>196</v>
      </c>
      <c r="M568" s="219">
        <v>-108.5</v>
      </c>
      <c r="N568" t="str">
        <f t="shared" si="8"/>
        <v>213000010100</v>
      </c>
    </row>
    <row r="569" spans="1:14" x14ac:dyDescent="0.25">
      <c r="A569" s="218" t="s">
        <v>108</v>
      </c>
      <c r="B569" s="218" t="s">
        <v>268</v>
      </c>
      <c r="C569" s="218" t="s">
        <v>269</v>
      </c>
      <c r="D569" s="218" t="s">
        <v>126</v>
      </c>
      <c r="E569" s="218" t="s">
        <v>127</v>
      </c>
      <c r="F569" s="218" t="s">
        <v>196</v>
      </c>
      <c r="G569" s="218" t="s">
        <v>140</v>
      </c>
      <c r="H569" s="218" t="s">
        <v>196</v>
      </c>
      <c r="I569" s="218" t="s">
        <v>196</v>
      </c>
      <c r="J569" s="218" t="s">
        <v>196</v>
      </c>
      <c r="K569" s="218" t="s">
        <v>196</v>
      </c>
      <c r="L569" s="218" t="s">
        <v>196</v>
      </c>
      <c r="M569" s="219">
        <v>-288.92</v>
      </c>
      <c r="N569" t="str">
        <f t="shared" si="8"/>
        <v>210500010100</v>
      </c>
    </row>
    <row r="570" spans="1:14" x14ac:dyDescent="0.25">
      <c r="A570" s="218" t="s">
        <v>108</v>
      </c>
      <c r="B570" s="218" t="s">
        <v>268</v>
      </c>
      <c r="C570" s="218" t="s">
        <v>269</v>
      </c>
      <c r="D570" s="218" t="s">
        <v>126</v>
      </c>
      <c r="E570" s="218" t="s">
        <v>127</v>
      </c>
      <c r="F570" s="218" t="s">
        <v>196</v>
      </c>
      <c r="G570" s="218" t="s">
        <v>139</v>
      </c>
      <c r="H570" s="218" t="s">
        <v>196</v>
      </c>
      <c r="I570" s="218" t="s">
        <v>196</v>
      </c>
      <c r="J570" s="218" t="s">
        <v>196</v>
      </c>
      <c r="K570" s="218" t="s">
        <v>196</v>
      </c>
      <c r="L570" s="218" t="s">
        <v>196</v>
      </c>
      <c r="M570" s="219">
        <v>-5</v>
      </c>
      <c r="N570" t="str">
        <f t="shared" si="8"/>
        <v>210000010100</v>
      </c>
    </row>
    <row r="571" spans="1:14" x14ac:dyDescent="0.25">
      <c r="A571" s="218" t="s">
        <v>108</v>
      </c>
      <c r="B571" s="218" t="s">
        <v>268</v>
      </c>
      <c r="C571" s="218" t="s">
        <v>269</v>
      </c>
      <c r="D571" s="218" t="s">
        <v>126</v>
      </c>
      <c r="E571" s="218" t="s">
        <v>127</v>
      </c>
      <c r="F571" s="218" t="s">
        <v>196</v>
      </c>
      <c r="G571" s="218" t="s">
        <v>146</v>
      </c>
      <c r="H571" s="218" t="s">
        <v>196</v>
      </c>
      <c r="I571" s="218" t="s">
        <v>196</v>
      </c>
      <c r="J571" s="218" t="s">
        <v>196</v>
      </c>
      <c r="K571" s="218" t="s">
        <v>196</v>
      </c>
      <c r="L571" s="218" t="s">
        <v>196</v>
      </c>
      <c r="M571" s="219">
        <v>-12.08</v>
      </c>
      <c r="N571" t="str">
        <f t="shared" si="8"/>
        <v>215500010100</v>
      </c>
    </row>
    <row r="572" spans="1:14" x14ac:dyDescent="0.25">
      <c r="A572" s="218" t="s">
        <v>108</v>
      </c>
      <c r="B572" s="218" t="s">
        <v>268</v>
      </c>
      <c r="C572" s="218" t="s">
        <v>269</v>
      </c>
      <c r="D572" s="218" t="s">
        <v>126</v>
      </c>
      <c r="E572" s="218" t="s">
        <v>127</v>
      </c>
      <c r="F572" s="218" t="s">
        <v>125</v>
      </c>
      <c r="G572" s="218" t="s">
        <v>157</v>
      </c>
      <c r="H572" s="218" t="s">
        <v>196</v>
      </c>
      <c r="I572" s="218" t="s">
        <v>128</v>
      </c>
      <c r="J572" s="218" t="s">
        <v>196</v>
      </c>
      <c r="K572" s="218" t="s">
        <v>196</v>
      </c>
      <c r="L572" s="218" t="s">
        <v>196</v>
      </c>
      <c r="M572" s="219">
        <v>52.53</v>
      </c>
      <c r="N572" t="str">
        <f t="shared" si="8"/>
        <v>726900010100</v>
      </c>
    </row>
    <row r="573" spans="1:14" x14ac:dyDescent="0.25">
      <c r="A573" s="218" t="s">
        <v>108</v>
      </c>
      <c r="B573" s="218" t="s">
        <v>268</v>
      </c>
      <c r="C573" s="218" t="s">
        <v>269</v>
      </c>
      <c r="D573" s="218" t="s">
        <v>126</v>
      </c>
      <c r="E573" s="218" t="s">
        <v>127</v>
      </c>
      <c r="F573" s="218" t="s">
        <v>125</v>
      </c>
      <c r="G573" s="218" t="s">
        <v>154</v>
      </c>
      <c r="H573" s="218" t="s">
        <v>196</v>
      </c>
      <c r="I573" s="218" t="s">
        <v>128</v>
      </c>
      <c r="J573" s="218" t="s">
        <v>196</v>
      </c>
      <c r="K573" s="218" t="s">
        <v>196</v>
      </c>
      <c r="L573" s="218" t="s">
        <v>196</v>
      </c>
      <c r="M573" s="219">
        <v>879.25</v>
      </c>
      <c r="N573" t="str">
        <f t="shared" si="8"/>
        <v>724000010100</v>
      </c>
    </row>
    <row r="574" spans="1:14" x14ac:dyDescent="0.25">
      <c r="A574" s="218" t="s">
        <v>108</v>
      </c>
      <c r="B574" s="218" t="s">
        <v>272</v>
      </c>
      <c r="C574" s="218" t="s">
        <v>273</v>
      </c>
      <c r="D574" s="218" t="s">
        <v>126</v>
      </c>
      <c r="E574" s="218" t="s">
        <v>127</v>
      </c>
      <c r="F574" s="218" t="s">
        <v>196</v>
      </c>
      <c r="G574" s="218" t="s">
        <v>135</v>
      </c>
      <c r="H574" s="218" t="s">
        <v>196</v>
      </c>
      <c r="I574" s="218" t="s">
        <v>196</v>
      </c>
      <c r="J574" s="218" t="s">
        <v>196</v>
      </c>
      <c r="K574" s="218" t="s">
        <v>196</v>
      </c>
      <c r="L574" s="218" t="s">
        <v>196</v>
      </c>
      <c r="M574" s="219">
        <v>-112.8</v>
      </c>
      <c r="N574" t="str">
        <f t="shared" si="8"/>
        <v>205300010100</v>
      </c>
    </row>
    <row r="575" spans="1:14" x14ac:dyDescent="0.25">
      <c r="A575" s="218" t="s">
        <v>108</v>
      </c>
      <c r="B575" s="218" t="s">
        <v>272</v>
      </c>
      <c r="C575" s="218" t="s">
        <v>273</v>
      </c>
      <c r="D575" s="218" t="s">
        <v>126</v>
      </c>
      <c r="E575" s="218" t="s">
        <v>127</v>
      </c>
      <c r="F575" s="218" t="s">
        <v>196</v>
      </c>
      <c r="G575" s="218" t="s">
        <v>147</v>
      </c>
      <c r="H575" s="218" t="s">
        <v>196</v>
      </c>
      <c r="I575" s="218" t="s">
        <v>196</v>
      </c>
      <c r="J575" s="218" t="s">
        <v>196</v>
      </c>
      <c r="K575" s="218" t="s">
        <v>196</v>
      </c>
      <c r="L575" s="218" t="s">
        <v>196</v>
      </c>
      <c r="M575" s="219">
        <v>-26.38</v>
      </c>
      <c r="N575" t="str">
        <f t="shared" si="8"/>
        <v>216000010100</v>
      </c>
    </row>
    <row r="576" spans="1:14" x14ac:dyDescent="0.25">
      <c r="A576" s="218" t="s">
        <v>108</v>
      </c>
      <c r="B576" s="218" t="s">
        <v>272</v>
      </c>
      <c r="C576" s="218" t="s">
        <v>273</v>
      </c>
      <c r="D576" s="218" t="s">
        <v>126</v>
      </c>
      <c r="E576" s="218" t="s">
        <v>127</v>
      </c>
      <c r="F576" s="218" t="s">
        <v>196</v>
      </c>
      <c r="G576" s="218" t="s">
        <v>144</v>
      </c>
      <c r="H576" s="218" t="s">
        <v>196</v>
      </c>
      <c r="I576" s="218" t="s">
        <v>196</v>
      </c>
      <c r="J576" s="218" t="s">
        <v>196</v>
      </c>
      <c r="K576" s="218" t="s">
        <v>196</v>
      </c>
      <c r="L576" s="218" t="s">
        <v>196</v>
      </c>
      <c r="M576" s="219">
        <v>-238.56</v>
      </c>
      <c r="N576" t="str">
        <f t="shared" si="8"/>
        <v>214000010100</v>
      </c>
    </row>
    <row r="577" spans="1:14" x14ac:dyDescent="0.25">
      <c r="A577" s="218" t="s">
        <v>108</v>
      </c>
      <c r="B577" s="218" t="s">
        <v>272</v>
      </c>
      <c r="C577" s="218" t="s">
        <v>273</v>
      </c>
      <c r="D577" s="218" t="s">
        <v>126</v>
      </c>
      <c r="E577" s="218" t="s">
        <v>127</v>
      </c>
      <c r="F577" s="218" t="s">
        <v>196</v>
      </c>
      <c r="G577" s="218" t="s">
        <v>141</v>
      </c>
      <c r="H577" s="218" t="s">
        <v>196</v>
      </c>
      <c r="I577" s="218" t="s">
        <v>196</v>
      </c>
      <c r="J577" s="218" t="s">
        <v>196</v>
      </c>
      <c r="K577" s="218" t="s">
        <v>196</v>
      </c>
      <c r="L577" s="218" t="s">
        <v>196</v>
      </c>
      <c r="M577" s="219">
        <v>-112.8</v>
      </c>
      <c r="N577" t="str">
        <f t="shared" si="8"/>
        <v>211000010100</v>
      </c>
    </row>
    <row r="578" spans="1:14" x14ac:dyDescent="0.25">
      <c r="A578" s="218" t="s">
        <v>108</v>
      </c>
      <c r="B578" s="218" t="s">
        <v>272</v>
      </c>
      <c r="C578" s="218" t="s">
        <v>273</v>
      </c>
      <c r="D578" s="218" t="s">
        <v>126</v>
      </c>
      <c r="E578" s="218" t="s">
        <v>127</v>
      </c>
      <c r="F578" s="218" t="s">
        <v>196</v>
      </c>
      <c r="G578" s="218" t="s">
        <v>139</v>
      </c>
      <c r="H578" s="218" t="s">
        <v>196</v>
      </c>
      <c r="I578" s="218" t="s">
        <v>196</v>
      </c>
      <c r="J578" s="218" t="s">
        <v>196</v>
      </c>
      <c r="K578" s="218" t="s">
        <v>196</v>
      </c>
      <c r="L578" s="218" t="s">
        <v>196</v>
      </c>
      <c r="M578" s="219">
        <v>-23.54</v>
      </c>
      <c r="N578" t="str">
        <f t="shared" si="8"/>
        <v>210000010100</v>
      </c>
    </row>
    <row r="579" spans="1:14" x14ac:dyDescent="0.25">
      <c r="A579" s="218" t="s">
        <v>108</v>
      </c>
      <c r="B579" s="218" t="s">
        <v>272</v>
      </c>
      <c r="C579" s="218" t="s">
        <v>273</v>
      </c>
      <c r="D579" s="218" t="s">
        <v>126</v>
      </c>
      <c r="E579" s="218" t="s">
        <v>127</v>
      </c>
      <c r="F579" s="218" t="s">
        <v>196</v>
      </c>
      <c r="G579" s="218" t="s">
        <v>134</v>
      </c>
      <c r="H579" s="218" t="s">
        <v>196</v>
      </c>
      <c r="I579" s="218" t="s">
        <v>196</v>
      </c>
      <c r="J579" s="218" t="s">
        <v>196</v>
      </c>
      <c r="K579" s="218" t="s">
        <v>196</v>
      </c>
      <c r="L579" s="218" t="s">
        <v>196</v>
      </c>
      <c r="M579" s="219">
        <v>-129.47</v>
      </c>
      <c r="N579" t="str">
        <f t="shared" ref="N579:N642" si="9">CONCATENATE(G579,E579)</f>
        <v>205200010100</v>
      </c>
    </row>
    <row r="580" spans="1:14" x14ac:dyDescent="0.25">
      <c r="A580" s="218" t="s">
        <v>108</v>
      </c>
      <c r="B580" s="218" t="s">
        <v>272</v>
      </c>
      <c r="C580" s="218" t="s">
        <v>273</v>
      </c>
      <c r="D580" s="218" t="s">
        <v>126</v>
      </c>
      <c r="E580" s="218" t="s">
        <v>127</v>
      </c>
      <c r="F580" s="218" t="s">
        <v>196</v>
      </c>
      <c r="G580" s="218" t="s">
        <v>137</v>
      </c>
      <c r="H580" s="218" t="s">
        <v>196</v>
      </c>
      <c r="I580" s="218" t="s">
        <v>196</v>
      </c>
      <c r="J580" s="218" t="s">
        <v>196</v>
      </c>
      <c r="K580" s="218" t="s">
        <v>196</v>
      </c>
      <c r="L580" s="218" t="s">
        <v>196</v>
      </c>
      <c r="M580" s="219">
        <v>-271.7</v>
      </c>
      <c r="N580" t="str">
        <f t="shared" si="9"/>
        <v>205600010100</v>
      </c>
    </row>
    <row r="581" spans="1:14" x14ac:dyDescent="0.25">
      <c r="A581" s="218" t="s">
        <v>108</v>
      </c>
      <c r="B581" s="218" t="s">
        <v>272</v>
      </c>
      <c r="C581" s="218" t="s">
        <v>273</v>
      </c>
      <c r="D581" s="218" t="s">
        <v>126</v>
      </c>
      <c r="E581" s="218" t="s">
        <v>127</v>
      </c>
      <c r="F581" s="218" t="s">
        <v>196</v>
      </c>
      <c r="G581" s="218" t="s">
        <v>136</v>
      </c>
      <c r="H581" s="218" t="s">
        <v>196</v>
      </c>
      <c r="I581" s="218" t="s">
        <v>196</v>
      </c>
      <c r="J581" s="218" t="s">
        <v>196</v>
      </c>
      <c r="K581" s="218" t="s">
        <v>196</v>
      </c>
      <c r="L581" s="218" t="s">
        <v>196</v>
      </c>
      <c r="M581" s="219">
        <v>-0.6</v>
      </c>
      <c r="N581" t="str">
        <f t="shared" si="9"/>
        <v>205500010100</v>
      </c>
    </row>
    <row r="582" spans="1:14" x14ac:dyDescent="0.25">
      <c r="A582" s="218" t="s">
        <v>108</v>
      </c>
      <c r="B582" s="218" t="s">
        <v>272</v>
      </c>
      <c r="C582" s="218" t="s">
        <v>273</v>
      </c>
      <c r="D582" s="218" t="s">
        <v>126</v>
      </c>
      <c r="E582" s="218" t="s">
        <v>127</v>
      </c>
      <c r="F582" s="218" t="s">
        <v>196</v>
      </c>
      <c r="G582" s="218" t="s">
        <v>160</v>
      </c>
      <c r="H582" s="218" t="s">
        <v>196</v>
      </c>
      <c r="I582" s="218" t="s">
        <v>196</v>
      </c>
      <c r="J582" s="218" t="s">
        <v>196</v>
      </c>
      <c r="K582" s="218" t="s">
        <v>196</v>
      </c>
      <c r="L582" s="218" t="s">
        <v>196</v>
      </c>
      <c r="M582" s="219">
        <v>-7.81</v>
      </c>
      <c r="N582" t="str">
        <f t="shared" si="9"/>
        <v>205700010100</v>
      </c>
    </row>
    <row r="583" spans="1:14" x14ac:dyDescent="0.25">
      <c r="A583" s="218" t="s">
        <v>108</v>
      </c>
      <c r="B583" s="218" t="s">
        <v>272</v>
      </c>
      <c r="C583" s="218" t="s">
        <v>273</v>
      </c>
      <c r="D583" s="218" t="s">
        <v>126</v>
      </c>
      <c r="E583" s="218" t="s">
        <v>127</v>
      </c>
      <c r="F583" s="218" t="s">
        <v>196</v>
      </c>
      <c r="G583" s="218" t="s">
        <v>140</v>
      </c>
      <c r="H583" s="218" t="s">
        <v>196</v>
      </c>
      <c r="I583" s="218" t="s">
        <v>196</v>
      </c>
      <c r="J583" s="218" t="s">
        <v>196</v>
      </c>
      <c r="K583" s="218" t="s">
        <v>196</v>
      </c>
      <c r="L583" s="218" t="s">
        <v>196</v>
      </c>
      <c r="M583" s="219">
        <v>-129.47</v>
      </c>
      <c r="N583" t="str">
        <f t="shared" si="9"/>
        <v>210500010100</v>
      </c>
    </row>
    <row r="584" spans="1:14" x14ac:dyDescent="0.25">
      <c r="A584" s="218" t="s">
        <v>108</v>
      </c>
      <c r="B584" s="218" t="s">
        <v>272</v>
      </c>
      <c r="C584" s="218" t="s">
        <v>273</v>
      </c>
      <c r="D584" s="218" t="s">
        <v>126</v>
      </c>
      <c r="E584" s="218" t="s">
        <v>127</v>
      </c>
      <c r="F584" s="218" t="s">
        <v>196</v>
      </c>
      <c r="G584" s="218" t="s">
        <v>139</v>
      </c>
      <c r="H584" s="218" t="s">
        <v>196</v>
      </c>
      <c r="I584" s="218" t="s">
        <v>196</v>
      </c>
      <c r="J584" s="218" t="s">
        <v>196</v>
      </c>
      <c r="K584" s="218" t="s">
        <v>196</v>
      </c>
      <c r="L584" s="218" t="s">
        <v>196</v>
      </c>
      <c r="M584" s="219">
        <v>-46.16</v>
      </c>
      <c r="N584" t="str">
        <f t="shared" si="9"/>
        <v>210000010100</v>
      </c>
    </row>
    <row r="585" spans="1:14" x14ac:dyDescent="0.25">
      <c r="A585" s="218" t="s">
        <v>108</v>
      </c>
      <c r="B585" s="218" t="s">
        <v>272</v>
      </c>
      <c r="C585" s="218" t="s">
        <v>273</v>
      </c>
      <c r="D585" s="218" t="s">
        <v>126</v>
      </c>
      <c r="E585" s="218" t="s">
        <v>127</v>
      </c>
      <c r="F585" s="218" t="s">
        <v>196</v>
      </c>
      <c r="G585" s="218" t="s">
        <v>142</v>
      </c>
      <c r="H585" s="218" t="s">
        <v>196</v>
      </c>
      <c r="I585" s="218" t="s">
        <v>196</v>
      </c>
      <c r="J585" s="218" t="s">
        <v>196</v>
      </c>
      <c r="K585" s="218" t="s">
        <v>196</v>
      </c>
      <c r="L585" s="218" t="s">
        <v>196</v>
      </c>
      <c r="M585" s="219">
        <v>-0.92</v>
      </c>
      <c r="N585" t="str">
        <f t="shared" si="9"/>
        <v>212500010100</v>
      </c>
    </row>
    <row r="586" spans="1:14" x14ac:dyDescent="0.25">
      <c r="A586" s="218" t="s">
        <v>108</v>
      </c>
      <c r="B586" s="218" t="s">
        <v>272</v>
      </c>
      <c r="C586" s="218" t="s">
        <v>273</v>
      </c>
      <c r="D586" s="218" t="s">
        <v>126</v>
      </c>
      <c r="E586" s="218" t="s">
        <v>127</v>
      </c>
      <c r="F586" s="218" t="s">
        <v>196</v>
      </c>
      <c r="G586" s="218" t="s">
        <v>139</v>
      </c>
      <c r="H586" s="218" t="s">
        <v>196</v>
      </c>
      <c r="I586" s="218" t="s">
        <v>196</v>
      </c>
      <c r="J586" s="218" t="s">
        <v>196</v>
      </c>
      <c r="K586" s="218" t="s">
        <v>196</v>
      </c>
      <c r="L586" s="218" t="s">
        <v>196</v>
      </c>
      <c r="M586" s="219">
        <v>-10.26</v>
      </c>
      <c r="N586" t="str">
        <f t="shared" si="9"/>
        <v>210000010100</v>
      </c>
    </row>
    <row r="587" spans="1:14" x14ac:dyDescent="0.25">
      <c r="A587" s="218" t="s">
        <v>108</v>
      </c>
      <c r="B587" s="218" t="s">
        <v>272</v>
      </c>
      <c r="C587" s="218" t="s">
        <v>273</v>
      </c>
      <c r="D587" s="218" t="s">
        <v>126</v>
      </c>
      <c r="E587" s="218" t="s">
        <v>127</v>
      </c>
      <c r="F587" s="218" t="s">
        <v>196</v>
      </c>
      <c r="G587" s="218" t="s">
        <v>150</v>
      </c>
      <c r="H587" s="218" t="s">
        <v>196</v>
      </c>
      <c r="I587" s="218" t="s">
        <v>196</v>
      </c>
      <c r="J587" s="218" t="s">
        <v>196</v>
      </c>
      <c r="K587" s="218" t="s">
        <v>196</v>
      </c>
      <c r="L587" s="218" t="s">
        <v>196</v>
      </c>
      <c r="M587" s="219">
        <v>-38.69</v>
      </c>
      <c r="N587" t="str">
        <f t="shared" si="9"/>
        <v>219000010100</v>
      </c>
    </row>
    <row r="588" spans="1:14" x14ac:dyDescent="0.25">
      <c r="A588" s="218" t="s">
        <v>108</v>
      </c>
      <c r="B588" s="218" t="s">
        <v>272</v>
      </c>
      <c r="C588" s="218" t="s">
        <v>273</v>
      </c>
      <c r="D588" s="218" t="s">
        <v>126</v>
      </c>
      <c r="E588" s="218" t="s">
        <v>127</v>
      </c>
      <c r="F588" s="218" t="s">
        <v>196</v>
      </c>
      <c r="G588" s="218" t="s">
        <v>143</v>
      </c>
      <c r="H588" s="218" t="s">
        <v>196</v>
      </c>
      <c r="I588" s="218" t="s">
        <v>196</v>
      </c>
      <c r="J588" s="218" t="s">
        <v>196</v>
      </c>
      <c r="K588" s="218" t="s">
        <v>196</v>
      </c>
      <c r="L588" s="218" t="s">
        <v>196</v>
      </c>
      <c r="M588" s="219">
        <v>-43</v>
      </c>
      <c r="N588" t="str">
        <f t="shared" si="9"/>
        <v>213000010100</v>
      </c>
    </row>
    <row r="589" spans="1:14" x14ac:dyDescent="0.25">
      <c r="A589" s="218" t="s">
        <v>108</v>
      </c>
      <c r="B589" s="218" t="s">
        <v>272</v>
      </c>
      <c r="C589" s="218" t="s">
        <v>273</v>
      </c>
      <c r="D589" s="218" t="s">
        <v>126</v>
      </c>
      <c r="E589" s="218" t="s">
        <v>127</v>
      </c>
      <c r="F589" s="218" t="s">
        <v>196</v>
      </c>
      <c r="G589" s="218" t="s">
        <v>139</v>
      </c>
      <c r="H589" s="218" t="s">
        <v>196</v>
      </c>
      <c r="I589" s="218" t="s">
        <v>196</v>
      </c>
      <c r="J589" s="218" t="s">
        <v>196</v>
      </c>
      <c r="K589" s="218" t="s">
        <v>196</v>
      </c>
      <c r="L589" s="218" t="s">
        <v>196</v>
      </c>
      <c r="M589" s="219">
        <v>-3.27</v>
      </c>
      <c r="N589" t="str">
        <f t="shared" si="9"/>
        <v>210000010100</v>
      </c>
    </row>
    <row r="590" spans="1:14" x14ac:dyDescent="0.25">
      <c r="A590" s="218" t="s">
        <v>108</v>
      </c>
      <c r="B590" s="218" t="s">
        <v>272</v>
      </c>
      <c r="C590" s="218" t="s">
        <v>273</v>
      </c>
      <c r="D590" s="218" t="s">
        <v>126</v>
      </c>
      <c r="E590" s="218" t="s">
        <v>127</v>
      </c>
      <c r="F590" s="218" t="s">
        <v>196</v>
      </c>
      <c r="G590" s="218" t="s">
        <v>146</v>
      </c>
      <c r="H590" s="218" t="s">
        <v>196</v>
      </c>
      <c r="I590" s="218" t="s">
        <v>196</v>
      </c>
      <c r="J590" s="218" t="s">
        <v>196</v>
      </c>
      <c r="K590" s="218" t="s">
        <v>196</v>
      </c>
      <c r="L590" s="218" t="s">
        <v>196</v>
      </c>
      <c r="M590" s="219">
        <v>-2.3199999999999998</v>
      </c>
      <c r="N590" t="str">
        <f t="shared" si="9"/>
        <v>215500010100</v>
      </c>
    </row>
    <row r="591" spans="1:14" x14ac:dyDescent="0.25">
      <c r="A591" s="218" t="s">
        <v>108</v>
      </c>
      <c r="B591" s="218" t="s">
        <v>272</v>
      </c>
      <c r="C591" s="218" t="s">
        <v>273</v>
      </c>
      <c r="D591" s="218" t="s">
        <v>126</v>
      </c>
      <c r="E591" s="218" t="s">
        <v>127</v>
      </c>
      <c r="F591" s="218" t="s">
        <v>196</v>
      </c>
      <c r="G591" s="218" t="s">
        <v>139</v>
      </c>
      <c r="H591" s="218" t="s">
        <v>196</v>
      </c>
      <c r="I591" s="218" t="s">
        <v>196</v>
      </c>
      <c r="J591" s="218" t="s">
        <v>196</v>
      </c>
      <c r="K591" s="218" t="s">
        <v>196</v>
      </c>
      <c r="L591" s="218" t="s">
        <v>196</v>
      </c>
      <c r="M591" s="219">
        <v>-100</v>
      </c>
      <c r="N591" t="str">
        <f t="shared" si="9"/>
        <v>210000010100</v>
      </c>
    </row>
    <row r="592" spans="1:14" x14ac:dyDescent="0.25">
      <c r="A592" s="218" t="s">
        <v>108</v>
      </c>
      <c r="B592" s="218" t="s">
        <v>272</v>
      </c>
      <c r="C592" s="218" t="s">
        <v>273</v>
      </c>
      <c r="D592" s="218" t="s">
        <v>126</v>
      </c>
      <c r="E592" s="218" t="s">
        <v>127</v>
      </c>
      <c r="F592" s="218" t="s">
        <v>125</v>
      </c>
      <c r="G592" s="218" t="s">
        <v>157</v>
      </c>
      <c r="H592" s="218" t="s">
        <v>196</v>
      </c>
      <c r="I592" s="218" t="s">
        <v>128</v>
      </c>
      <c r="J592" s="218" t="s">
        <v>196</v>
      </c>
      <c r="K592" s="218" t="s">
        <v>196</v>
      </c>
      <c r="L592" s="218" t="s">
        <v>196</v>
      </c>
      <c r="M592" s="219">
        <v>23.54</v>
      </c>
      <c r="N592" t="str">
        <f t="shared" si="9"/>
        <v>726900010100</v>
      </c>
    </row>
    <row r="593" spans="1:14" x14ac:dyDescent="0.25">
      <c r="A593" s="218" t="s">
        <v>108</v>
      </c>
      <c r="B593" s="218" t="s">
        <v>272</v>
      </c>
      <c r="C593" s="218" t="s">
        <v>273</v>
      </c>
      <c r="D593" s="218" t="s">
        <v>126</v>
      </c>
      <c r="E593" s="218" t="s">
        <v>127</v>
      </c>
      <c r="F593" s="218" t="s">
        <v>125</v>
      </c>
      <c r="G593" s="218" t="s">
        <v>157</v>
      </c>
      <c r="H593" s="218" t="s">
        <v>196</v>
      </c>
      <c r="I593" s="218" t="s">
        <v>128</v>
      </c>
      <c r="J593" s="218" t="s">
        <v>196</v>
      </c>
      <c r="K593" s="218" t="s">
        <v>196</v>
      </c>
      <c r="L593" s="218" t="s">
        <v>196</v>
      </c>
      <c r="M593" s="219">
        <v>129.47</v>
      </c>
      <c r="N593" t="str">
        <f t="shared" si="9"/>
        <v>726900010100</v>
      </c>
    </row>
    <row r="594" spans="1:14" x14ac:dyDescent="0.25">
      <c r="A594" s="218" t="s">
        <v>108</v>
      </c>
      <c r="B594" s="218" t="s">
        <v>272</v>
      </c>
      <c r="C594" s="218" t="s">
        <v>273</v>
      </c>
      <c r="D594" s="218" t="s">
        <v>126</v>
      </c>
      <c r="E594" s="218" t="s">
        <v>127</v>
      </c>
      <c r="F594" s="218" t="s">
        <v>125</v>
      </c>
      <c r="G594" s="218" t="s">
        <v>151</v>
      </c>
      <c r="H594" s="218" t="s">
        <v>196</v>
      </c>
      <c r="I594" s="218" t="s">
        <v>128</v>
      </c>
      <c r="J594" s="218" t="s">
        <v>196</v>
      </c>
      <c r="K594" s="218" t="s">
        <v>196</v>
      </c>
      <c r="L594" s="218" t="s">
        <v>196</v>
      </c>
      <c r="M594" s="219">
        <v>7.81</v>
      </c>
      <c r="N594" t="str">
        <f t="shared" si="9"/>
        <v>722100010100</v>
      </c>
    </row>
    <row r="595" spans="1:14" x14ac:dyDescent="0.25">
      <c r="A595" s="218" t="s">
        <v>108</v>
      </c>
      <c r="B595" s="218" t="s">
        <v>272</v>
      </c>
      <c r="C595" s="218" t="s">
        <v>273</v>
      </c>
      <c r="D595" s="218" t="s">
        <v>126</v>
      </c>
      <c r="E595" s="218" t="s">
        <v>127</v>
      </c>
      <c r="F595" s="218" t="s">
        <v>125</v>
      </c>
      <c r="G595" s="218" t="s">
        <v>156</v>
      </c>
      <c r="H595" s="218" t="s">
        <v>196</v>
      </c>
      <c r="I595" s="218" t="s">
        <v>128</v>
      </c>
      <c r="J595" s="218" t="s">
        <v>196</v>
      </c>
      <c r="K595" s="218" t="s">
        <v>196</v>
      </c>
      <c r="L595" s="218" t="s">
        <v>196</v>
      </c>
      <c r="M595" s="219">
        <v>0.6</v>
      </c>
      <c r="N595" t="str">
        <f t="shared" si="9"/>
        <v>725000010100</v>
      </c>
    </row>
    <row r="596" spans="1:14" x14ac:dyDescent="0.25">
      <c r="A596" s="218" t="s">
        <v>108</v>
      </c>
      <c r="B596" s="218" t="s">
        <v>272</v>
      </c>
      <c r="C596" s="218" t="s">
        <v>273</v>
      </c>
      <c r="D596" s="218" t="s">
        <v>126</v>
      </c>
      <c r="E596" s="218" t="s">
        <v>127</v>
      </c>
      <c r="F596" s="218" t="s">
        <v>125</v>
      </c>
      <c r="G596" s="218" t="s">
        <v>154</v>
      </c>
      <c r="H596" s="218" t="s">
        <v>196</v>
      </c>
      <c r="I596" s="218" t="s">
        <v>128</v>
      </c>
      <c r="J596" s="218" t="s">
        <v>196</v>
      </c>
      <c r="K596" s="218" t="s">
        <v>196</v>
      </c>
      <c r="L596" s="218" t="s">
        <v>196</v>
      </c>
      <c r="M596" s="219">
        <v>271.7</v>
      </c>
      <c r="N596" t="str">
        <f t="shared" si="9"/>
        <v>724000010100</v>
      </c>
    </row>
    <row r="597" spans="1:14" x14ac:dyDescent="0.25">
      <c r="A597" s="218" t="s">
        <v>108</v>
      </c>
      <c r="B597" s="218" t="s">
        <v>272</v>
      </c>
      <c r="C597" s="218" t="s">
        <v>273</v>
      </c>
      <c r="D597" s="218" t="s">
        <v>126</v>
      </c>
      <c r="E597" s="218" t="s">
        <v>127</v>
      </c>
      <c r="F597" s="218" t="s">
        <v>125</v>
      </c>
      <c r="G597" s="218" t="s">
        <v>153</v>
      </c>
      <c r="H597" s="218" t="s">
        <v>196</v>
      </c>
      <c r="I597" s="218" t="s">
        <v>128</v>
      </c>
      <c r="J597" s="218" t="s">
        <v>196</v>
      </c>
      <c r="K597" s="218" t="s">
        <v>196</v>
      </c>
      <c r="L597" s="218" t="s">
        <v>196</v>
      </c>
      <c r="M597" s="219">
        <v>26.38</v>
      </c>
      <c r="N597" t="str">
        <f t="shared" si="9"/>
        <v>723100010100</v>
      </c>
    </row>
    <row r="598" spans="1:14" x14ac:dyDescent="0.25">
      <c r="A598" s="218" t="s">
        <v>108</v>
      </c>
      <c r="B598" s="218" t="s">
        <v>272</v>
      </c>
      <c r="C598" s="218" t="s">
        <v>273</v>
      </c>
      <c r="D598" s="218" t="s">
        <v>126</v>
      </c>
      <c r="E598" s="218" t="s">
        <v>127</v>
      </c>
      <c r="F598" s="218" t="s">
        <v>125</v>
      </c>
      <c r="G598" s="218" t="s">
        <v>152</v>
      </c>
      <c r="H598" s="218" t="s">
        <v>196</v>
      </c>
      <c r="I598" s="218" t="s">
        <v>128</v>
      </c>
      <c r="J598" s="218" t="s">
        <v>196</v>
      </c>
      <c r="K598" s="218" t="s">
        <v>196</v>
      </c>
      <c r="L598" s="218" t="s">
        <v>196</v>
      </c>
      <c r="M598" s="219">
        <v>112.8</v>
      </c>
      <c r="N598" t="str">
        <f t="shared" si="9"/>
        <v>723000010100</v>
      </c>
    </row>
    <row r="599" spans="1:14" x14ac:dyDescent="0.25">
      <c r="A599" s="218" t="s">
        <v>108</v>
      </c>
      <c r="B599" s="218" t="s">
        <v>272</v>
      </c>
      <c r="C599" s="218" t="s">
        <v>273</v>
      </c>
      <c r="D599" s="218" t="s">
        <v>126</v>
      </c>
      <c r="E599" s="218" t="s">
        <v>127</v>
      </c>
      <c r="F599" s="218" t="s">
        <v>125</v>
      </c>
      <c r="G599" s="218" t="s">
        <v>149</v>
      </c>
      <c r="H599" s="218" t="s">
        <v>196</v>
      </c>
      <c r="I599" s="218" t="s">
        <v>128</v>
      </c>
      <c r="J599" s="218" t="s">
        <v>196</v>
      </c>
      <c r="K599" s="218" t="s">
        <v>196</v>
      </c>
      <c r="L599" s="218" t="s">
        <v>196</v>
      </c>
      <c r="M599" s="219">
        <v>98.08</v>
      </c>
      <c r="N599" t="str">
        <f t="shared" si="9"/>
        <v>710000010100</v>
      </c>
    </row>
    <row r="600" spans="1:14" x14ac:dyDescent="0.25">
      <c r="A600" s="218" t="s">
        <v>108</v>
      </c>
      <c r="B600" s="218" t="s">
        <v>272</v>
      </c>
      <c r="C600" s="218" t="s">
        <v>273</v>
      </c>
      <c r="D600" s="218" t="s">
        <v>126</v>
      </c>
      <c r="E600" s="218" t="s">
        <v>127</v>
      </c>
      <c r="F600" s="218" t="s">
        <v>125</v>
      </c>
      <c r="G600" s="218" t="s">
        <v>149</v>
      </c>
      <c r="H600" s="218" t="s">
        <v>196</v>
      </c>
      <c r="I600" s="218" t="s">
        <v>128</v>
      </c>
      <c r="J600" s="218" t="s">
        <v>196</v>
      </c>
      <c r="K600" s="218" t="s">
        <v>196</v>
      </c>
      <c r="L600" s="218" t="s">
        <v>196</v>
      </c>
      <c r="M600" s="219">
        <v>1863.52</v>
      </c>
      <c r="N600" t="str">
        <f t="shared" si="9"/>
        <v>710000010100</v>
      </c>
    </row>
    <row r="601" spans="1:14" x14ac:dyDescent="0.25">
      <c r="A601" s="218" t="s">
        <v>108</v>
      </c>
      <c r="B601" s="218" t="s">
        <v>272</v>
      </c>
      <c r="C601" s="218" t="s">
        <v>273</v>
      </c>
      <c r="D601" s="218" t="s">
        <v>126</v>
      </c>
      <c r="E601" s="218" t="s">
        <v>127</v>
      </c>
      <c r="F601" s="218" t="s">
        <v>196</v>
      </c>
      <c r="G601" s="218" t="s">
        <v>124</v>
      </c>
      <c r="H601" s="218" t="s">
        <v>196</v>
      </c>
      <c r="I601" s="218" t="s">
        <v>196</v>
      </c>
      <c r="J601" s="218" t="s">
        <v>196</v>
      </c>
      <c r="K601" s="218" t="s">
        <v>196</v>
      </c>
      <c r="L601" s="218" t="s">
        <v>196</v>
      </c>
      <c r="M601" s="219">
        <v>-1120.6500000000001</v>
      </c>
      <c r="N601" t="str">
        <f t="shared" si="9"/>
        <v>100000010100</v>
      </c>
    </row>
    <row r="602" spans="1:14" x14ac:dyDescent="0.25">
      <c r="A602" s="218" t="s">
        <v>108</v>
      </c>
      <c r="B602" s="218" t="s">
        <v>272</v>
      </c>
      <c r="C602" s="218" t="s">
        <v>273</v>
      </c>
      <c r="D602" s="218" t="s">
        <v>126</v>
      </c>
      <c r="E602" s="218" t="s">
        <v>127</v>
      </c>
      <c r="F602" s="218" t="s">
        <v>196</v>
      </c>
      <c r="G602" s="218" t="s">
        <v>138</v>
      </c>
      <c r="H602" s="218" t="s">
        <v>196</v>
      </c>
      <c r="I602" s="218" t="s">
        <v>196</v>
      </c>
      <c r="J602" s="218" t="s">
        <v>196</v>
      </c>
      <c r="K602" s="218" t="s">
        <v>196</v>
      </c>
      <c r="L602" s="218" t="s">
        <v>196</v>
      </c>
      <c r="M602" s="219">
        <v>-26.38</v>
      </c>
      <c r="N602" t="str">
        <f t="shared" si="9"/>
        <v>205800010100</v>
      </c>
    </row>
    <row r="603" spans="1:14" x14ac:dyDescent="0.25">
      <c r="A603" s="218" t="s">
        <v>108</v>
      </c>
      <c r="B603" s="218" t="s">
        <v>272</v>
      </c>
      <c r="C603" s="218" t="s">
        <v>273</v>
      </c>
      <c r="D603" s="218" t="s">
        <v>126</v>
      </c>
      <c r="E603" s="218" t="s">
        <v>127</v>
      </c>
      <c r="F603" s="218" t="s">
        <v>196</v>
      </c>
      <c r="G603" s="218" t="s">
        <v>145</v>
      </c>
      <c r="H603" s="218" t="s">
        <v>196</v>
      </c>
      <c r="I603" s="218" t="s">
        <v>196</v>
      </c>
      <c r="J603" s="218" t="s">
        <v>196</v>
      </c>
      <c r="K603" s="218" t="s">
        <v>196</v>
      </c>
      <c r="L603" s="218" t="s">
        <v>196</v>
      </c>
      <c r="M603" s="219">
        <v>-89.12</v>
      </c>
      <c r="N603" t="str">
        <f t="shared" si="9"/>
        <v>215000010100</v>
      </c>
    </row>
    <row r="604" spans="1:14" x14ac:dyDescent="0.25">
      <c r="A604" s="218" t="s">
        <v>108</v>
      </c>
      <c r="B604" s="218" t="s">
        <v>274</v>
      </c>
      <c r="C604" s="218" t="s">
        <v>275</v>
      </c>
      <c r="D604" s="218" t="s">
        <v>126</v>
      </c>
      <c r="E604" s="218" t="s">
        <v>127</v>
      </c>
      <c r="F604" s="218" t="s">
        <v>125</v>
      </c>
      <c r="G604" s="218" t="s">
        <v>149</v>
      </c>
      <c r="H604" s="218" t="s">
        <v>196</v>
      </c>
      <c r="I604" s="218" t="s">
        <v>128</v>
      </c>
      <c r="J604" s="218" t="s">
        <v>196</v>
      </c>
      <c r="K604" s="218" t="s">
        <v>196</v>
      </c>
      <c r="L604" s="218" t="s">
        <v>196</v>
      </c>
      <c r="M604" s="219">
        <v>1368.08</v>
      </c>
      <c r="N604" t="str">
        <f t="shared" si="9"/>
        <v>710000010100</v>
      </c>
    </row>
    <row r="605" spans="1:14" x14ac:dyDescent="0.25">
      <c r="A605" s="218" t="s">
        <v>108</v>
      </c>
      <c r="B605" s="218" t="s">
        <v>274</v>
      </c>
      <c r="C605" s="218" t="s">
        <v>275</v>
      </c>
      <c r="D605" s="218" t="s">
        <v>126</v>
      </c>
      <c r="E605" s="218" t="s">
        <v>127</v>
      </c>
      <c r="F605" s="218" t="s">
        <v>125</v>
      </c>
      <c r="G605" s="218" t="s">
        <v>149</v>
      </c>
      <c r="H605" s="218" t="s">
        <v>196</v>
      </c>
      <c r="I605" s="218" t="s">
        <v>128</v>
      </c>
      <c r="J605" s="218" t="s">
        <v>196</v>
      </c>
      <c r="K605" s="218" t="s">
        <v>196</v>
      </c>
      <c r="L605" s="218" t="s">
        <v>196</v>
      </c>
      <c r="M605" s="219">
        <v>586.32000000000005</v>
      </c>
      <c r="N605" t="str">
        <f t="shared" si="9"/>
        <v>710000010100</v>
      </c>
    </row>
    <row r="606" spans="1:14" x14ac:dyDescent="0.25">
      <c r="A606" s="218" t="s">
        <v>108</v>
      </c>
      <c r="B606" s="218" t="s">
        <v>274</v>
      </c>
      <c r="C606" s="218" t="s">
        <v>275</v>
      </c>
      <c r="D606" s="218" t="s">
        <v>126</v>
      </c>
      <c r="E606" s="218" t="s">
        <v>127</v>
      </c>
      <c r="F606" s="218" t="s">
        <v>196</v>
      </c>
      <c r="G606" s="218" t="s">
        <v>139</v>
      </c>
      <c r="H606" s="218" t="s">
        <v>196</v>
      </c>
      <c r="I606" s="218" t="s">
        <v>196</v>
      </c>
      <c r="J606" s="218" t="s">
        <v>196</v>
      </c>
      <c r="K606" s="218" t="s">
        <v>196</v>
      </c>
      <c r="L606" s="218" t="s">
        <v>196</v>
      </c>
      <c r="M606" s="219">
        <v>-23.45</v>
      </c>
      <c r="N606" t="str">
        <f t="shared" si="9"/>
        <v>210000010100</v>
      </c>
    </row>
    <row r="607" spans="1:14" x14ac:dyDescent="0.25">
      <c r="A607" s="218" t="s">
        <v>108</v>
      </c>
      <c r="B607" s="218" t="s">
        <v>274</v>
      </c>
      <c r="C607" s="218" t="s">
        <v>275</v>
      </c>
      <c r="D607" s="218" t="s">
        <v>126</v>
      </c>
      <c r="E607" s="218" t="s">
        <v>127</v>
      </c>
      <c r="F607" s="218" t="s">
        <v>196</v>
      </c>
      <c r="G607" s="218" t="s">
        <v>134</v>
      </c>
      <c r="H607" s="218" t="s">
        <v>196</v>
      </c>
      <c r="I607" s="218" t="s">
        <v>196</v>
      </c>
      <c r="J607" s="218" t="s">
        <v>196</v>
      </c>
      <c r="K607" s="218" t="s">
        <v>196</v>
      </c>
      <c r="L607" s="218" t="s">
        <v>196</v>
      </c>
      <c r="M607" s="219">
        <v>-128.99</v>
      </c>
      <c r="N607" t="str">
        <f t="shared" si="9"/>
        <v>205200010100</v>
      </c>
    </row>
    <row r="608" spans="1:14" x14ac:dyDescent="0.25">
      <c r="A608" s="218" t="s">
        <v>108</v>
      </c>
      <c r="B608" s="218" t="s">
        <v>274</v>
      </c>
      <c r="C608" s="218" t="s">
        <v>275</v>
      </c>
      <c r="D608" s="218" t="s">
        <v>126</v>
      </c>
      <c r="E608" s="218" t="s">
        <v>127</v>
      </c>
      <c r="F608" s="218" t="s">
        <v>196</v>
      </c>
      <c r="G608" s="218" t="s">
        <v>141</v>
      </c>
      <c r="H608" s="218" t="s">
        <v>196</v>
      </c>
      <c r="I608" s="218" t="s">
        <v>196</v>
      </c>
      <c r="J608" s="218" t="s">
        <v>196</v>
      </c>
      <c r="K608" s="218" t="s">
        <v>196</v>
      </c>
      <c r="L608" s="218" t="s">
        <v>196</v>
      </c>
      <c r="M608" s="219">
        <v>-113.33</v>
      </c>
      <c r="N608" t="str">
        <f t="shared" si="9"/>
        <v>211000010100</v>
      </c>
    </row>
    <row r="609" spans="1:14" x14ac:dyDescent="0.25">
      <c r="A609" s="218" t="s">
        <v>108</v>
      </c>
      <c r="B609" s="218" t="s">
        <v>274</v>
      </c>
      <c r="C609" s="218" t="s">
        <v>275</v>
      </c>
      <c r="D609" s="218" t="s">
        <v>126</v>
      </c>
      <c r="E609" s="218" t="s">
        <v>127</v>
      </c>
      <c r="F609" s="218" t="s">
        <v>196</v>
      </c>
      <c r="G609" s="218" t="s">
        <v>135</v>
      </c>
      <c r="H609" s="218" t="s">
        <v>196</v>
      </c>
      <c r="I609" s="218" t="s">
        <v>196</v>
      </c>
      <c r="J609" s="218" t="s">
        <v>196</v>
      </c>
      <c r="K609" s="218" t="s">
        <v>196</v>
      </c>
      <c r="L609" s="218" t="s">
        <v>196</v>
      </c>
      <c r="M609" s="219">
        <v>-113.33</v>
      </c>
      <c r="N609" t="str">
        <f t="shared" si="9"/>
        <v>205300010100</v>
      </c>
    </row>
    <row r="610" spans="1:14" x14ac:dyDescent="0.25">
      <c r="A610" s="218" t="s">
        <v>108</v>
      </c>
      <c r="B610" s="218" t="s">
        <v>274</v>
      </c>
      <c r="C610" s="218" t="s">
        <v>275</v>
      </c>
      <c r="D610" s="218" t="s">
        <v>126</v>
      </c>
      <c r="E610" s="218" t="s">
        <v>127</v>
      </c>
      <c r="F610" s="218" t="s">
        <v>196</v>
      </c>
      <c r="G610" s="218" t="s">
        <v>147</v>
      </c>
      <c r="H610" s="218" t="s">
        <v>196</v>
      </c>
      <c r="I610" s="218" t="s">
        <v>196</v>
      </c>
      <c r="J610" s="218" t="s">
        <v>196</v>
      </c>
      <c r="K610" s="218" t="s">
        <v>196</v>
      </c>
      <c r="L610" s="218" t="s">
        <v>196</v>
      </c>
      <c r="M610" s="219">
        <v>-26.5</v>
      </c>
      <c r="N610" t="str">
        <f t="shared" si="9"/>
        <v>216000010100</v>
      </c>
    </row>
    <row r="611" spans="1:14" x14ac:dyDescent="0.25">
      <c r="A611" s="218" t="s">
        <v>108</v>
      </c>
      <c r="B611" s="218" t="s">
        <v>274</v>
      </c>
      <c r="C611" s="218" t="s">
        <v>275</v>
      </c>
      <c r="D611" s="218" t="s">
        <v>126</v>
      </c>
      <c r="E611" s="218" t="s">
        <v>127</v>
      </c>
      <c r="F611" s="218" t="s">
        <v>196</v>
      </c>
      <c r="G611" s="218" t="s">
        <v>144</v>
      </c>
      <c r="H611" s="218" t="s">
        <v>196</v>
      </c>
      <c r="I611" s="218" t="s">
        <v>196</v>
      </c>
      <c r="J611" s="218" t="s">
        <v>196</v>
      </c>
      <c r="K611" s="218" t="s">
        <v>196</v>
      </c>
      <c r="L611" s="218" t="s">
        <v>196</v>
      </c>
      <c r="M611" s="219">
        <v>-169.73</v>
      </c>
      <c r="N611" t="str">
        <f t="shared" si="9"/>
        <v>214000010100</v>
      </c>
    </row>
    <row r="612" spans="1:14" x14ac:dyDescent="0.25">
      <c r="A612" s="218" t="s">
        <v>108</v>
      </c>
      <c r="B612" s="218" t="s">
        <v>274</v>
      </c>
      <c r="C612" s="218" t="s">
        <v>275</v>
      </c>
      <c r="D612" s="218" t="s">
        <v>126</v>
      </c>
      <c r="E612" s="218" t="s">
        <v>127</v>
      </c>
      <c r="F612" s="218" t="s">
        <v>196</v>
      </c>
      <c r="G612" s="218" t="s">
        <v>138</v>
      </c>
      <c r="H612" s="218" t="s">
        <v>196</v>
      </c>
      <c r="I612" s="218" t="s">
        <v>196</v>
      </c>
      <c r="J612" s="218" t="s">
        <v>196</v>
      </c>
      <c r="K612" s="218" t="s">
        <v>196</v>
      </c>
      <c r="L612" s="218" t="s">
        <v>196</v>
      </c>
      <c r="M612" s="219">
        <v>-26.5</v>
      </c>
      <c r="N612" t="str">
        <f t="shared" si="9"/>
        <v>205800010100</v>
      </c>
    </row>
    <row r="613" spans="1:14" x14ac:dyDescent="0.25">
      <c r="A613" s="218" t="s">
        <v>108</v>
      </c>
      <c r="B613" s="218" t="s">
        <v>274</v>
      </c>
      <c r="C613" s="218" t="s">
        <v>275</v>
      </c>
      <c r="D613" s="218" t="s">
        <v>126</v>
      </c>
      <c r="E613" s="218" t="s">
        <v>127</v>
      </c>
      <c r="F613" s="218" t="s">
        <v>196</v>
      </c>
      <c r="G613" s="218" t="s">
        <v>145</v>
      </c>
      <c r="H613" s="218" t="s">
        <v>196</v>
      </c>
      <c r="I613" s="218" t="s">
        <v>196</v>
      </c>
      <c r="J613" s="218" t="s">
        <v>196</v>
      </c>
      <c r="K613" s="218" t="s">
        <v>196</v>
      </c>
      <c r="L613" s="218" t="s">
        <v>196</v>
      </c>
      <c r="M613" s="219">
        <v>-87.19</v>
      </c>
      <c r="N613" t="str">
        <f t="shared" si="9"/>
        <v>215000010100</v>
      </c>
    </row>
    <row r="614" spans="1:14" x14ac:dyDescent="0.25">
      <c r="A614" s="218" t="s">
        <v>108</v>
      </c>
      <c r="B614" s="218" t="s">
        <v>274</v>
      </c>
      <c r="C614" s="218" t="s">
        <v>275</v>
      </c>
      <c r="D614" s="218" t="s">
        <v>126</v>
      </c>
      <c r="E614" s="218" t="s">
        <v>127</v>
      </c>
      <c r="F614" s="218" t="s">
        <v>196</v>
      </c>
      <c r="G614" s="218" t="s">
        <v>124</v>
      </c>
      <c r="H614" s="218" t="s">
        <v>196</v>
      </c>
      <c r="I614" s="218" t="s">
        <v>196</v>
      </c>
      <c r="J614" s="218" t="s">
        <v>196</v>
      </c>
      <c r="K614" s="218" t="s">
        <v>196</v>
      </c>
      <c r="L614" s="218" t="s">
        <v>196</v>
      </c>
      <c r="M614" s="219">
        <v>-1299.7</v>
      </c>
      <c r="N614" t="str">
        <f t="shared" si="9"/>
        <v>100000010100</v>
      </c>
    </row>
    <row r="615" spans="1:14" x14ac:dyDescent="0.25">
      <c r="A615" s="218" t="s">
        <v>108</v>
      </c>
      <c r="B615" s="218" t="s">
        <v>274</v>
      </c>
      <c r="C615" s="218" t="s">
        <v>275</v>
      </c>
      <c r="D615" s="218" t="s">
        <v>126</v>
      </c>
      <c r="E615" s="218" t="s">
        <v>127</v>
      </c>
      <c r="F615" s="218" t="s">
        <v>125</v>
      </c>
      <c r="G615" s="218" t="s">
        <v>152</v>
      </c>
      <c r="H615" s="218" t="s">
        <v>196</v>
      </c>
      <c r="I615" s="218" t="s">
        <v>128</v>
      </c>
      <c r="J615" s="218" t="s">
        <v>196</v>
      </c>
      <c r="K615" s="218" t="s">
        <v>196</v>
      </c>
      <c r="L615" s="218" t="s">
        <v>196</v>
      </c>
      <c r="M615" s="219">
        <v>113.33</v>
      </c>
      <c r="N615" t="str">
        <f t="shared" si="9"/>
        <v>723000010100</v>
      </c>
    </row>
    <row r="616" spans="1:14" x14ac:dyDescent="0.25">
      <c r="A616" s="218" t="s">
        <v>108</v>
      </c>
      <c r="B616" s="218" t="s">
        <v>274</v>
      </c>
      <c r="C616" s="218" t="s">
        <v>275</v>
      </c>
      <c r="D616" s="218" t="s">
        <v>126</v>
      </c>
      <c r="E616" s="218" t="s">
        <v>127</v>
      </c>
      <c r="F616" s="218" t="s">
        <v>125</v>
      </c>
      <c r="G616" s="218" t="s">
        <v>153</v>
      </c>
      <c r="H616" s="218" t="s">
        <v>196</v>
      </c>
      <c r="I616" s="218" t="s">
        <v>128</v>
      </c>
      <c r="J616" s="218" t="s">
        <v>196</v>
      </c>
      <c r="K616" s="218" t="s">
        <v>196</v>
      </c>
      <c r="L616" s="218" t="s">
        <v>196</v>
      </c>
      <c r="M616" s="219">
        <v>26.5</v>
      </c>
      <c r="N616" t="str">
        <f t="shared" si="9"/>
        <v>723100010100</v>
      </c>
    </row>
    <row r="617" spans="1:14" x14ac:dyDescent="0.25">
      <c r="A617" s="218" t="s">
        <v>108</v>
      </c>
      <c r="B617" s="218" t="s">
        <v>274</v>
      </c>
      <c r="C617" s="218" t="s">
        <v>275</v>
      </c>
      <c r="D617" s="218" t="s">
        <v>126</v>
      </c>
      <c r="E617" s="218" t="s">
        <v>127</v>
      </c>
      <c r="F617" s="218" t="s">
        <v>125</v>
      </c>
      <c r="G617" s="218" t="s">
        <v>154</v>
      </c>
      <c r="H617" s="218" t="s">
        <v>196</v>
      </c>
      <c r="I617" s="218" t="s">
        <v>128</v>
      </c>
      <c r="J617" s="218" t="s">
        <v>196</v>
      </c>
      <c r="K617" s="218" t="s">
        <v>196</v>
      </c>
      <c r="L617" s="218" t="s">
        <v>196</v>
      </c>
      <c r="M617" s="219">
        <v>867.4</v>
      </c>
      <c r="N617" t="str">
        <f t="shared" si="9"/>
        <v>724000010100</v>
      </c>
    </row>
    <row r="618" spans="1:14" x14ac:dyDescent="0.25">
      <c r="A618" s="218" t="s">
        <v>108</v>
      </c>
      <c r="B618" s="218" t="s">
        <v>274</v>
      </c>
      <c r="C618" s="218" t="s">
        <v>275</v>
      </c>
      <c r="D618" s="218" t="s">
        <v>126</v>
      </c>
      <c r="E618" s="218" t="s">
        <v>127</v>
      </c>
      <c r="F618" s="218" t="s">
        <v>125</v>
      </c>
      <c r="G618" s="218" t="s">
        <v>151</v>
      </c>
      <c r="H618" s="218" t="s">
        <v>196</v>
      </c>
      <c r="I618" s="218" t="s">
        <v>128</v>
      </c>
      <c r="J618" s="218" t="s">
        <v>196</v>
      </c>
      <c r="K618" s="218" t="s">
        <v>196</v>
      </c>
      <c r="L618" s="218" t="s">
        <v>196</v>
      </c>
      <c r="M618" s="219">
        <v>8.0299999999999994</v>
      </c>
      <c r="N618" t="str">
        <f t="shared" si="9"/>
        <v>722100010100</v>
      </c>
    </row>
    <row r="619" spans="1:14" x14ac:dyDescent="0.25">
      <c r="A619" s="218" t="s">
        <v>108</v>
      </c>
      <c r="B619" s="218" t="s">
        <v>274</v>
      </c>
      <c r="C619" s="218" t="s">
        <v>275</v>
      </c>
      <c r="D619" s="218" t="s">
        <v>126</v>
      </c>
      <c r="E619" s="218" t="s">
        <v>127</v>
      </c>
      <c r="F619" s="218" t="s">
        <v>125</v>
      </c>
      <c r="G619" s="218" t="s">
        <v>157</v>
      </c>
      <c r="H619" s="218" t="s">
        <v>196</v>
      </c>
      <c r="I619" s="218" t="s">
        <v>128</v>
      </c>
      <c r="J619" s="218" t="s">
        <v>196</v>
      </c>
      <c r="K619" s="218" t="s">
        <v>196</v>
      </c>
      <c r="L619" s="218" t="s">
        <v>196</v>
      </c>
      <c r="M619" s="219">
        <v>128.99</v>
      </c>
      <c r="N619" t="str">
        <f t="shared" si="9"/>
        <v>726900010100</v>
      </c>
    </row>
    <row r="620" spans="1:14" x14ac:dyDescent="0.25">
      <c r="A620" s="218" t="s">
        <v>108</v>
      </c>
      <c r="B620" s="218" t="s">
        <v>274</v>
      </c>
      <c r="C620" s="218" t="s">
        <v>275</v>
      </c>
      <c r="D620" s="218" t="s">
        <v>126</v>
      </c>
      <c r="E620" s="218" t="s">
        <v>127</v>
      </c>
      <c r="F620" s="218" t="s">
        <v>125</v>
      </c>
      <c r="G620" s="218" t="s">
        <v>157</v>
      </c>
      <c r="H620" s="218" t="s">
        <v>196</v>
      </c>
      <c r="I620" s="218" t="s">
        <v>128</v>
      </c>
      <c r="J620" s="218" t="s">
        <v>196</v>
      </c>
      <c r="K620" s="218" t="s">
        <v>196</v>
      </c>
      <c r="L620" s="218" t="s">
        <v>196</v>
      </c>
      <c r="M620" s="219">
        <v>23.45</v>
      </c>
      <c r="N620" t="str">
        <f t="shared" si="9"/>
        <v>726900010100</v>
      </c>
    </row>
    <row r="621" spans="1:14" x14ac:dyDescent="0.25">
      <c r="A621" s="218" t="s">
        <v>108</v>
      </c>
      <c r="B621" s="218" t="s">
        <v>274</v>
      </c>
      <c r="C621" s="218" t="s">
        <v>275</v>
      </c>
      <c r="D621" s="218" t="s">
        <v>126</v>
      </c>
      <c r="E621" s="218" t="s">
        <v>127</v>
      </c>
      <c r="F621" s="218" t="s">
        <v>196</v>
      </c>
      <c r="G621" s="218" t="s">
        <v>146</v>
      </c>
      <c r="H621" s="218" t="s">
        <v>196</v>
      </c>
      <c r="I621" s="218" t="s">
        <v>196</v>
      </c>
      <c r="J621" s="218" t="s">
        <v>196</v>
      </c>
      <c r="K621" s="218" t="s">
        <v>196</v>
      </c>
      <c r="L621" s="218" t="s">
        <v>196</v>
      </c>
      <c r="M621" s="219">
        <v>-2.37</v>
      </c>
      <c r="N621" t="str">
        <f t="shared" si="9"/>
        <v>215500010100</v>
      </c>
    </row>
    <row r="622" spans="1:14" x14ac:dyDescent="0.25">
      <c r="A622" s="218" t="s">
        <v>108</v>
      </c>
      <c r="B622" s="218" t="s">
        <v>274</v>
      </c>
      <c r="C622" s="218" t="s">
        <v>275</v>
      </c>
      <c r="D622" s="218" t="s">
        <v>126</v>
      </c>
      <c r="E622" s="218" t="s">
        <v>127</v>
      </c>
      <c r="F622" s="218" t="s">
        <v>196</v>
      </c>
      <c r="G622" s="218" t="s">
        <v>143</v>
      </c>
      <c r="H622" s="218" t="s">
        <v>196</v>
      </c>
      <c r="I622" s="218" t="s">
        <v>196</v>
      </c>
      <c r="J622" s="218" t="s">
        <v>196</v>
      </c>
      <c r="K622" s="218" t="s">
        <v>196</v>
      </c>
      <c r="L622" s="218" t="s">
        <v>196</v>
      </c>
      <c r="M622" s="219">
        <v>-108.5</v>
      </c>
      <c r="N622" t="str">
        <f t="shared" si="9"/>
        <v>213000010100</v>
      </c>
    </row>
    <row r="623" spans="1:14" x14ac:dyDescent="0.25">
      <c r="A623" s="218" t="s">
        <v>108</v>
      </c>
      <c r="B623" s="218" t="s">
        <v>274</v>
      </c>
      <c r="C623" s="218" t="s">
        <v>275</v>
      </c>
      <c r="D623" s="218" t="s">
        <v>126</v>
      </c>
      <c r="E623" s="218" t="s">
        <v>127</v>
      </c>
      <c r="F623" s="218" t="s">
        <v>196</v>
      </c>
      <c r="G623" s="218" t="s">
        <v>139</v>
      </c>
      <c r="H623" s="218" t="s">
        <v>196</v>
      </c>
      <c r="I623" s="218" t="s">
        <v>196</v>
      </c>
      <c r="J623" s="218" t="s">
        <v>196</v>
      </c>
      <c r="K623" s="218" t="s">
        <v>196</v>
      </c>
      <c r="L623" s="218" t="s">
        <v>196</v>
      </c>
      <c r="M623" s="219">
        <v>-18.09</v>
      </c>
      <c r="N623" t="str">
        <f t="shared" si="9"/>
        <v>210000010100</v>
      </c>
    </row>
    <row r="624" spans="1:14" x14ac:dyDescent="0.25">
      <c r="A624" s="218" t="s">
        <v>108</v>
      </c>
      <c r="B624" s="218" t="s">
        <v>274</v>
      </c>
      <c r="C624" s="218" t="s">
        <v>275</v>
      </c>
      <c r="D624" s="218" t="s">
        <v>126</v>
      </c>
      <c r="E624" s="218" t="s">
        <v>127</v>
      </c>
      <c r="F624" s="218" t="s">
        <v>196</v>
      </c>
      <c r="G624" s="218" t="s">
        <v>140</v>
      </c>
      <c r="H624" s="218" t="s">
        <v>196</v>
      </c>
      <c r="I624" s="218" t="s">
        <v>196</v>
      </c>
      <c r="J624" s="218" t="s">
        <v>196</v>
      </c>
      <c r="K624" s="218" t="s">
        <v>196</v>
      </c>
      <c r="L624" s="218" t="s">
        <v>196</v>
      </c>
      <c r="M624" s="219">
        <v>-128.99</v>
      </c>
      <c r="N624" t="str">
        <f t="shared" si="9"/>
        <v>210500010100</v>
      </c>
    </row>
    <row r="625" spans="1:14" x14ac:dyDescent="0.25">
      <c r="A625" s="218" t="s">
        <v>108</v>
      </c>
      <c r="B625" s="218" t="s">
        <v>274</v>
      </c>
      <c r="C625" s="218" t="s">
        <v>275</v>
      </c>
      <c r="D625" s="218" t="s">
        <v>126</v>
      </c>
      <c r="E625" s="218" t="s">
        <v>127</v>
      </c>
      <c r="F625" s="218" t="s">
        <v>196</v>
      </c>
      <c r="G625" s="218" t="s">
        <v>160</v>
      </c>
      <c r="H625" s="218" t="s">
        <v>196</v>
      </c>
      <c r="I625" s="218" t="s">
        <v>196</v>
      </c>
      <c r="J625" s="218" t="s">
        <v>196</v>
      </c>
      <c r="K625" s="218" t="s">
        <v>196</v>
      </c>
      <c r="L625" s="218" t="s">
        <v>196</v>
      </c>
      <c r="M625" s="219">
        <v>-8.0299999999999994</v>
      </c>
      <c r="N625" t="str">
        <f t="shared" si="9"/>
        <v>205700010100</v>
      </c>
    </row>
    <row r="626" spans="1:14" x14ac:dyDescent="0.25">
      <c r="A626" s="218" t="s">
        <v>108</v>
      </c>
      <c r="B626" s="218" t="s">
        <v>274</v>
      </c>
      <c r="C626" s="218" t="s">
        <v>275</v>
      </c>
      <c r="D626" s="218" t="s">
        <v>126</v>
      </c>
      <c r="E626" s="218" t="s">
        <v>127</v>
      </c>
      <c r="F626" s="218" t="s">
        <v>196</v>
      </c>
      <c r="G626" s="218" t="s">
        <v>137</v>
      </c>
      <c r="H626" s="218" t="s">
        <v>196</v>
      </c>
      <c r="I626" s="218" t="s">
        <v>196</v>
      </c>
      <c r="J626" s="218" t="s">
        <v>196</v>
      </c>
      <c r="K626" s="218" t="s">
        <v>196</v>
      </c>
      <c r="L626" s="218" t="s">
        <v>196</v>
      </c>
      <c r="M626" s="219">
        <v>-867.4</v>
      </c>
      <c r="N626" t="str">
        <f t="shared" si="9"/>
        <v>205600010100</v>
      </c>
    </row>
    <row r="627" spans="1:14" x14ac:dyDescent="0.25">
      <c r="A627" s="218" t="s">
        <v>108</v>
      </c>
      <c r="B627" s="218" t="s">
        <v>278</v>
      </c>
      <c r="C627" s="218" t="s">
        <v>369</v>
      </c>
      <c r="D627" s="218" t="s">
        <v>126</v>
      </c>
      <c r="E627" s="218" t="s">
        <v>127</v>
      </c>
      <c r="F627" s="218" t="s">
        <v>196</v>
      </c>
      <c r="G627" s="218" t="s">
        <v>139</v>
      </c>
      <c r="H627" s="218" t="s">
        <v>196</v>
      </c>
      <c r="I627" s="218" t="s">
        <v>196</v>
      </c>
      <c r="J627" s="218" t="s">
        <v>196</v>
      </c>
      <c r="K627" s="218" t="s">
        <v>196</v>
      </c>
      <c r="L627" s="218" t="s">
        <v>196</v>
      </c>
      <c r="M627" s="219">
        <v>-15</v>
      </c>
      <c r="N627" t="str">
        <f t="shared" si="9"/>
        <v>210000010100</v>
      </c>
    </row>
    <row r="628" spans="1:14" x14ac:dyDescent="0.25">
      <c r="A628" s="218" t="s">
        <v>108</v>
      </c>
      <c r="B628" s="218" t="s">
        <v>278</v>
      </c>
      <c r="C628" s="218" t="s">
        <v>369</v>
      </c>
      <c r="D628" s="218" t="s">
        <v>126</v>
      </c>
      <c r="E628" s="218" t="s">
        <v>127</v>
      </c>
      <c r="F628" s="218" t="s">
        <v>196</v>
      </c>
      <c r="G628" s="218" t="s">
        <v>141</v>
      </c>
      <c r="H628" s="218" t="s">
        <v>196</v>
      </c>
      <c r="I628" s="218" t="s">
        <v>196</v>
      </c>
      <c r="J628" s="218" t="s">
        <v>196</v>
      </c>
      <c r="K628" s="218" t="s">
        <v>196</v>
      </c>
      <c r="L628" s="218" t="s">
        <v>196</v>
      </c>
      <c r="M628" s="219">
        <v>-77.459999999999994</v>
      </c>
      <c r="N628" t="str">
        <f t="shared" si="9"/>
        <v>211000010100</v>
      </c>
    </row>
    <row r="629" spans="1:14" x14ac:dyDescent="0.25">
      <c r="A629" s="218" t="s">
        <v>108</v>
      </c>
      <c r="B629" s="218" t="s">
        <v>278</v>
      </c>
      <c r="C629" s="218" t="s">
        <v>369</v>
      </c>
      <c r="D629" s="218" t="s">
        <v>126</v>
      </c>
      <c r="E629" s="218" t="s">
        <v>127</v>
      </c>
      <c r="F629" s="218" t="s">
        <v>196</v>
      </c>
      <c r="G629" s="218" t="s">
        <v>135</v>
      </c>
      <c r="H629" s="218" t="s">
        <v>196</v>
      </c>
      <c r="I629" s="218" t="s">
        <v>196</v>
      </c>
      <c r="J629" s="218" t="s">
        <v>196</v>
      </c>
      <c r="K629" s="218" t="s">
        <v>196</v>
      </c>
      <c r="L629" s="218" t="s">
        <v>196</v>
      </c>
      <c r="M629" s="219">
        <v>-77.459999999999994</v>
      </c>
      <c r="N629" t="str">
        <f t="shared" si="9"/>
        <v>205300010100</v>
      </c>
    </row>
    <row r="630" spans="1:14" x14ac:dyDescent="0.25">
      <c r="A630" s="218" t="s">
        <v>108</v>
      </c>
      <c r="B630" s="218" t="s">
        <v>278</v>
      </c>
      <c r="C630" s="218" t="s">
        <v>369</v>
      </c>
      <c r="D630" s="218" t="s">
        <v>126</v>
      </c>
      <c r="E630" s="218" t="s">
        <v>127</v>
      </c>
      <c r="F630" s="218" t="s">
        <v>196</v>
      </c>
      <c r="G630" s="218" t="s">
        <v>147</v>
      </c>
      <c r="H630" s="218" t="s">
        <v>196</v>
      </c>
      <c r="I630" s="218" t="s">
        <v>196</v>
      </c>
      <c r="J630" s="218" t="s">
        <v>196</v>
      </c>
      <c r="K630" s="218" t="s">
        <v>196</v>
      </c>
      <c r="L630" s="218" t="s">
        <v>196</v>
      </c>
      <c r="M630" s="219">
        <v>-18.12</v>
      </c>
      <c r="N630" t="str">
        <f t="shared" si="9"/>
        <v>216000010100</v>
      </c>
    </row>
    <row r="631" spans="1:14" x14ac:dyDescent="0.25">
      <c r="A631" s="218" t="s">
        <v>108</v>
      </c>
      <c r="B631" s="218" t="s">
        <v>278</v>
      </c>
      <c r="C631" s="218" t="s">
        <v>369</v>
      </c>
      <c r="D631" s="218" t="s">
        <v>126</v>
      </c>
      <c r="E631" s="218" t="s">
        <v>127</v>
      </c>
      <c r="F631" s="218" t="s">
        <v>196</v>
      </c>
      <c r="G631" s="218" t="s">
        <v>144</v>
      </c>
      <c r="H631" s="218" t="s">
        <v>196</v>
      </c>
      <c r="I631" s="218" t="s">
        <v>196</v>
      </c>
      <c r="J631" s="218" t="s">
        <v>196</v>
      </c>
      <c r="K631" s="218" t="s">
        <v>196</v>
      </c>
      <c r="L631" s="218" t="s">
        <v>196</v>
      </c>
      <c r="M631" s="219">
        <v>-120.96</v>
      </c>
      <c r="N631" t="str">
        <f t="shared" si="9"/>
        <v>214000010100</v>
      </c>
    </row>
    <row r="632" spans="1:14" x14ac:dyDescent="0.25">
      <c r="A632" s="218" t="s">
        <v>108</v>
      </c>
      <c r="B632" s="218" t="s">
        <v>278</v>
      </c>
      <c r="C632" s="218" t="s">
        <v>369</v>
      </c>
      <c r="D632" s="218" t="s">
        <v>126</v>
      </c>
      <c r="E632" s="218" t="s">
        <v>127</v>
      </c>
      <c r="F632" s="218" t="s">
        <v>196</v>
      </c>
      <c r="G632" s="218" t="s">
        <v>138</v>
      </c>
      <c r="H632" s="218" t="s">
        <v>196</v>
      </c>
      <c r="I632" s="218" t="s">
        <v>196</v>
      </c>
      <c r="J632" s="218" t="s">
        <v>196</v>
      </c>
      <c r="K632" s="218" t="s">
        <v>196</v>
      </c>
      <c r="L632" s="218" t="s">
        <v>196</v>
      </c>
      <c r="M632" s="219">
        <v>-18.12</v>
      </c>
      <c r="N632" t="str">
        <f t="shared" si="9"/>
        <v>205800010100</v>
      </c>
    </row>
    <row r="633" spans="1:14" x14ac:dyDescent="0.25">
      <c r="A633" s="218" t="s">
        <v>108</v>
      </c>
      <c r="B633" s="218" t="s">
        <v>278</v>
      </c>
      <c r="C633" s="218" t="s">
        <v>369</v>
      </c>
      <c r="D633" s="218" t="s">
        <v>126</v>
      </c>
      <c r="E633" s="218" t="s">
        <v>127</v>
      </c>
      <c r="F633" s="218" t="s">
        <v>196</v>
      </c>
      <c r="G633" s="218" t="s">
        <v>145</v>
      </c>
      <c r="H633" s="218" t="s">
        <v>196</v>
      </c>
      <c r="I633" s="218" t="s">
        <v>196</v>
      </c>
      <c r="J633" s="218" t="s">
        <v>196</v>
      </c>
      <c r="K633" s="218" t="s">
        <v>196</v>
      </c>
      <c r="L633" s="218" t="s">
        <v>196</v>
      </c>
      <c r="M633" s="219">
        <v>-51.56</v>
      </c>
      <c r="N633" t="str">
        <f t="shared" si="9"/>
        <v>215000010100</v>
      </c>
    </row>
    <row r="634" spans="1:14" x14ac:dyDescent="0.25">
      <c r="A634" s="218" t="s">
        <v>108</v>
      </c>
      <c r="B634" s="218" t="s">
        <v>278</v>
      </c>
      <c r="C634" s="218" t="s">
        <v>369</v>
      </c>
      <c r="D634" s="218" t="s">
        <v>126</v>
      </c>
      <c r="E634" s="218" t="s">
        <v>127</v>
      </c>
      <c r="F634" s="218" t="s">
        <v>196</v>
      </c>
      <c r="G634" s="218" t="s">
        <v>124</v>
      </c>
      <c r="H634" s="218" t="s">
        <v>196</v>
      </c>
      <c r="I634" s="218" t="s">
        <v>196</v>
      </c>
      <c r="J634" s="218" t="s">
        <v>196</v>
      </c>
      <c r="K634" s="218" t="s">
        <v>196</v>
      </c>
      <c r="L634" s="218" t="s">
        <v>196</v>
      </c>
      <c r="M634" s="219">
        <v>-878.47</v>
      </c>
      <c r="N634" t="str">
        <f t="shared" si="9"/>
        <v>100000010100</v>
      </c>
    </row>
    <row r="635" spans="1:14" x14ac:dyDescent="0.25">
      <c r="A635" s="218" t="s">
        <v>108</v>
      </c>
      <c r="B635" s="218" t="s">
        <v>278</v>
      </c>
      <c r="C635" s="218" t="s">
        <v>369</v>
      </c>
      <c r="D635" s="218" t="s">
        <v>126</v>
      </c>
      <c r="E635" s="218" t="s">
        <v>127</v>
      </c>
      <c r="F635" s="218" t="s">
        <v>125</v>
      </c>
      <c r="G635" s="218" t="s">
        <v>149</v>
      </c>
      <c r="H635" s="218" t="s">
        <v>196</v>
      </c>
      <c r="I635" s="218" t="s">
        <v>128</v>
      </c>
      <c r="J635" s="218" t="s">
        <v>196</v>
      </c>
      <c r="K635" s="218" t="s">
        <v>196</v>
      </c>
      <c r="L635" s="218" t="s">
        <v>196</v>
      </c>
      <c r="M635" s="219">
        <v>1250.4000000000001</v>
      </c>
      <c r="N635" t="str">
        <f t="shared" si="9"/>
        <v>710000010100</v>
      </c>
    </row>
    <row r="636" spans="1:14" x14ac:dyDescent="0.25">
      <c r="A636" s="218" t="s">
        <v>108</v>
      </c>
      <c r="B636" s="218" t="s">
        <v>278</v>
      </c>
      <c r="C636" s="218" t="s">
        <v>369</v>
      </c>
      <c r="D636" s="218" t="s">
        <v>126</v>
      </c>
      <c r="E636" s="218" t="s">
        <v>127</v>
      </c>
      <c r="F636" s="218" t="s">
        <v>125</v>
      </c>
      <c r="G636" s="218" t="s">
        <v>152</v>
      </c>
      <c r="H636" s="218" t="s">
        <v>196</v>
      </c>
      <c r="I636" s="218" t="s">
        <v>128</v>
      </c>
      <c r="J636" s="218" t="s">
        <v>196</v>
      </c>
      <c r="K636" s="218" t="s">
        <v>196</v>
      </c>
      <c r="L636" s="218" t="s">
        <v>196</v>
      </c>
      <c r="M636" s="219">
        <v>77.459999999999994</v>
      </c>
      <c r="N636" t="str">
        <f t="shared" si="9"/>
        <v>723000010100</v>
      </c>
    </row>
    <row r="637" spans="1:14" x14ac:dyDescent="0.25">
      <c r="A637" s="218" t="s">
        <v>108</v>
      </c>
      <c r="B637" s="218" t="s">
        <v>278</v>
      </c>
      <c r="C637" s="218" t="s">
        <v>369</v>
      </c>
      <c r="D637" s="218" t="s">
        <v>126</v>
      </c>
      <c r="E637" s="218" t="s">
        <v>127</v>
      </c>
      <c r="F637" s="218" t="s">
        <v>125</v>
      </c>
      <c r="G637" s="218" t="s">
        <v>153</v>
      </c>
      <c r="H637" s="218" t="s">
        <v>196</v>
      </c>
      <c r="I637" s="218" t="s">
        <v>128</v>
      </c>
      <c r="J637" s="218" t="s">
        <v>196</v>
      </c>
      <c r="K637" s="218" t="s">
        <v>196</v>
      </c>
      <c r="L637" s="218" t="s">
        <v>196</v>
      </c>
      <c r="M637" s="219">
        <v>18.12</v>
      </c>
      <c r="N637" t="str">
        <f t="shared" si="9"/>
        <v>723100010100</v>
      </c>
    </row>
    <row r="638" spans="1:14" x14ac:dyDescent="0.25">
      <c r="A638" s="218" t="s">
        <v>108</v>
      </c>
      <c r="B638" s="218" t="s">
        <v>278</v>
      </c>
      <c r="C638" s="218" t="s">
        <v>369</v>
      </c>
      <c r="D638" s="218" t="s">
        <v>126</v>
      </c>
      <c r="E638" s="218" t="s">
        <v>127</v>
      </c>
      <c r="F638" s="218" t="s">
        <v>125</v>
      </c>
      <c r="G638" s="218" t="s">
        <v>156</v>
      </c>
      <c r="H638" s="218" t="s">
        <v>196</v>
      </c>
      <c r="I638" s="218" t="s">
        <v>128</v>
      </c>
      <c r="J638" s="218" t="s">
        <v>196</v>
      </c>
      <c r="K638" s="218" t="s">
        <v>196</v>
      </c>
      <c r="L638" s="218" t="s">
        <v>196</v>
      </c>
      <c r="M638" s="219">
        <v>0.85</v>
      </c>
      <c r="N638" t="str">
        <f t="shared" si="9"/>
        <v>725000010100</v>
      </c>
    </row>
    <row r="639" spans="1:14" x14ac:dyDescent="0.25">
      <c r="A639" s="218" t="s">
        <v>108</v>
      </c>
      <c r="B639" s="218" t="s">
        <v>278</v>
      </c>
      <c r="C639" s="218" t="s">
        <v>369</v>
      </c>
      <c r="D639" s="218" t="s">
        <v>126</v>
      </c>
      <c r="E639" s="218" t="s">
        <v>127</v>
      </c>
      <c r="F639" s="218" t="s">
        <v>125</v>
      </c>
      <c r="G639" s="218" t="s">
        <v>157</v>
      </c>
      <c r="H639" s="218" t="s">
        <v>196</v>
      </c>
      <c r="I639" s="218" t="s">
        <v>128</v>
      </c>
      <c r="J639" s="218" t="s">
        <v>196</v>
      </c>
      <c r="K639" s="218" t="s">
        <v>196</v>
      </c>
      <c r="L639" s="218" t="s">
        <v>196</v>
      </c>
      <c r="M639" s="219">
        <v>82.53</v>
      </c>
      <c r="N639" t="str">
        <f t="shared" si="9"/>
        <v>726900010100</v>
      </c>
    </row>
    <row r="640" spans="1:14" x14ac:dyDescent="0.25">
      <c r="A640" s="218" t="s">
        <v>108</v>
      </c>
      <c r="B640" s="218" t="s">
        <v>278</v>
      </c>
      <c r="C640" s="218" t="s">
        <v>369</v>
      </c>
      <c r="D640" s="218" t="s">
        <v>126</v>
      </c>
      <c r="E640" s="218" t="s">
        <v>127</v>
      </c>
      <c r="F640" s="218" t="s">
        <v>125</v>
      </c>
      <c r="G640" s="218" t="s">
        <v>157</v>
      </c>
      <c r="H640" s="218" t="s">
        <v>196</v>
      </c>
      <c r="I640" s="218" t="s">
        <v>128</v>
      </c>
      <c r="J640" s="218" t="s">
        <v>196</v>
      </c>
      <c r="K640" s="218" t="s">
        <v>196</v>
      </c>
      <c r="L640" s="218" t="s">
        <v>196</v>
      </c>
      <c r="M640" s="219">
        <v>15</v>
      </c>
      <c r="N640" t="str">
        <f t="shared" si="9"/>
        <v>726900010100</v>
      </c>
    </row>
    <row r="641" spans="1:14" x14ac:dyDescent="0.25">
      <c r="A641" s="218" t="s">
        <v>108</v>
      </c>
      <c r="B641" s="218" t="s">
        <v>278</v>
      </c>
      <c r="C641" s="218" t="s">
        <v>369</v>
      </c>
      <c r="D641" s="218" t="s">
        <v>126</v>
      </c>
      <c r="E641" s="218" t="s">
        <v>127</v>
      </c>
      <c r="F641" s="218" t="s">
        <v>196</v>
      </c>
      <c r="G641" s="218" t="s">
        <v>139</v>
      </c>
      <c r="H641" s="218" t="s">
        <v>196</v>
      </c>
      <c r="I641" s="218" t="s">
        <v>196</v>
      </c>
      <c r="J641" s="218" t="s">
        <v>196</v>
      </c>
      <c r="K641" s="218" t="s">
        <v>196</v>
      </c>
      <c r="L641" s="218" t="s">
        <v>196</v>
      </c>
      <c r="M641" s="219">
        <v>-20</v>
      </c>
      <c r="N641" t="str">
        <f t="shared" si="9"/>
        <v>210000010100</v>
      </c>
    </row>
    <row r="642" spans="1:14" x14ac:dyDescent="0.25">
      <c r="A642" s="218" t="s">
        <v>108</v>
      </c>
      <c r="B642" s="218" t="s">
        <v>278</v>
      </c>
      <c r="C642" s="218" t="s">
        <v>369</v>
      </c>
      <c r="D642" s="218" t="s">
        <v>126</v>
      </c>
      <c r="E642" s="218" t="s">
        <v>127</v>
      </c>
      <c r="F642" s="218" t="s">
        <v>196</v>
      </c>
      <c r="G642" s="218" t="s">
        <v>142</v>
      </c>
      <c r="H642" s="218" t="s">
        <v>196</v>
      </c>
      <c r="I642" s="218" t="s">
        <v>196</v>
      </c>
      <c r="J642" s="218" t="s">
        <v>196</v>
      </c>
      <c r="K642" s="218" t="s">
        <v>196</v>
      </c>
      <c r="L642" s="218" t="s">
        <v>196</v>
      </c>
      <c r="M642" s="219">
        <v>-1.3</v>
      </c>
      <c r="N642" t="str">
        <f t="shared" si="9"/>
        <v>212500010100</v>
      </c>
    </row>
    <row r="643" spans="1:14" x14ac:dyDescent="0.25">
      <c r="A643" s="218" t="s">
        <v>108</v>
      </c>
      <c r="B643" s="218" t="s">
        <v>278</v>
      </c>
      <c r="C643" s="218" t="s">
        <v>369</v>
      </c>
      <c r="D643" s="218" t="s">
        <v>126</v>
      </c>
      <c r="E643" s="218" t="s">
        <v>127</v>
      </c>
      <c r="F643" s="218" t="s">
        <v>196</v>
      </c>
      <c r="G643" s="218" t="s">
        <v>140</v>
      </c>
      <c r="H643" s="218" t="s">
        <v>196</v>
      </c>
      <c r="I643" s="218" t="s">
        <v>196</v>
      </c>
      <c r="J643" s="218" t="s">
        <v>196</v>
      </c>
      <c r="K643" s="218" t="s">
        <v>196</v>
      </c>
      <c r="L643" s="218" t="s">
        <v>196</v>
      </c>
      <c r="M643" s="219">
        <v>-82.53</v>
      </c>
      <c r="N643" t="str">
        <f t="shared" ref="N643:N706" si="10">CONCATENATE(G643,E643)</f>
        <v>210500010100</v>
      </c>
    </row>
    <row r="644" spans="1:14" x14ac:dyDescent="0.25">
      <c r="A644" s="218" t="s">
        <v>108</v>
      </c>
      <c r="B644" s="218" t="s">
        <v>278</v>
      </c>
      <c r="C644" s="218" t="s">
        <v>369</v>
      </c>
      <c r="D644" s="218" t="s">
        <v>126</v>
      </c>
      <c r="E644" s="218" t="s">
        <v>127</v>
      </c>
      <c r="F644" s="218" t="s">
        <v>196</v>
      </c>
      <c r="G644" s="218" t="s">
        <v>136</v>
      </c>
      <c r="H644" s="218" t="s">
        <v>196</v>
      </c>
      <c r="I644" s="218" t="s">
        <v>196</v>
      </c>
      <c r="J644" s="218" t="s">
        <v>196</v>
      </c>
      <c r="K644" s="218" t="s">
        <v>196</v>
      </c>
      <c r="L644" s="218" t="s">
        <v>196</v>
      </c>
      <c r="M644" s="219">
        <v>-0.85</v>
      </c>
      <c r="N644" t="str">
        <f t="shared" si="10"/>
        <v>205500010100</v>
      </c>
    </row>
    <row r="645" spans="1:14" x14ac:dyDescent="0.25">
      <c r="A645" s="218" t="s">
        <v>108</v>
      </c>
      <c r="B645" s="218" t="s">
        <v>278</v>
      </c>
      <c r="C645" s="218" t="s">
        <v>369</v>
      </c>
      <c r="D645" s="218" t="s">
        <v>126</v>
      </c>
      <c r="E645" s="218" t="s">
        <v>127</v>
      </c>
      <c r="F645" s="218" t="s">
        <v>196</v>
      </c>
      <c r="G645" s="218" t="s">
        <v>134</v>
      </c>
      <c r="H645" s="218" t="s">
        <v>196</v>
      </c>
      <c r="I645" s="218" t="s">
        <v>196</v>
      </c>
      <c r="J645" s="218" t="s">
        <v>196</v>
      </c>
      <c r="K645" s="218" t="s">
        <v>196</v>
      </c>
      <c r="L645" s="218" t="s">
        <v>196</v>
      </c>
      <c r="M645" s="219">
        <v>-82.53</v>
      </c>
      <c r="N645" t="str">
        <f t="shared" si="10"/>
        <v>205200010100</v>
      </c>
    </row>
    <row r="646" spans="1:14" x14ac:dyDescent="0.25">
      <c r="A646" s="218" t="s">
        <v>108</v>
      </c>
      <c r="B646" s="218" t="s">
        <v>226</v>
      </c>
      <c r="C646" s="218" t="s">
        <v>378</v>
      </c>
      <c r="D646" s="218" t="s">
        <v>126</v>
      </c>
      <c r="E646" s="218" t="s">
        <v>127</v>
      </c>
      <c r="F646" s="218" t="s">
        <v>196</v>
      </c>
      <c r="G646" s="218" t="s">
        <v>161</v>
      </c>
      <c r="H646" s="218" t="s">
        <v>196</v>
      </c>
      <c r="I646" s="218" t="s">
        <v>196</v>
      </c>
      <c r="J646" s="218" t="s">
        <v>196</v>
      </c>
      <c r="K646" s="218" t="s">
        <v>196</v>
      </c>
      <c r="L646" s="218" t="s">
        <v>196</v>
      </c>
      <c r="M646" s="219">
        <v>36.840000000000003</v>
      </c>
      <c r="N646" t="str">
        <f t="shared" si="10"/>
        <v>208100010100</v>
      </c>
    </row>
    <row r="647" spans="1:14" x14ac:dyDescent="0.25">
      <c r="A647" s="218" t="s">
        <v>108</v>
      </c>
      <c r="B647" s="218" t="s">
        <v>226</v>
      </c>
      <c r="C647" s="218" t="s">
        <v>378</v>
      </c>
      <c r="D647" s="218" t="s">
        <v>126</v>
      </c>
      <c r="E647" s="218" t="s">
        <v>127</v>
      </c>
      <c r="F647" s="218" t="s">
        <v>196</v>
      </c>
      <c r="G647" s="218" t="s">
        <v>161</v>
      </c>
      <c r="H647" s="218" t="s">
        <v>196</v>
      </c>
      <c r="I647" s="218" t="s">
        <v>196</v>
      </c>
      <c r="J647" s="218" t="s">
        <v>196</v>
      </c>
      <c r="K647" s="218" t="s">
        <v>196</v>
      </c>
      <c r="L647" s="218" t="s">
        <v>196</v>
      </c>
      <c r="M647" s="219">
        <v>123.16</v>
      </c>
      <c r="N647" t="str">
        <f t="shared" si="10"/>
        <v>208100010100</v>
      </c>
    </row>
    <row r="648" spans="1:14" x14ac:dyDescent="0.25">
      <c r="A648" s="218" t="s">
        <v>108</v>
      </c>
      <c r="B648" s="218" t="s">
        <v>226</v>
      </c>
      <c r="C648" s="218" t="s">
        <v>378</v>
      </c>
      <c r="D648" s="218" t="s">
        <v>126</v>
      </c>
      <c r="E648" s="218" t="s">
        <v>127</v>
      </c>
      <c r="F648" s="218" t="s">
        <v>125</v>
      </c>
      <c r="G648" s="218" t="s">
        <v>149</v>
      </c>
      <c r="H648" s="218" t="s">
        <v>196</v>
      </c>
      <c r="I648" s="218" t="s">
        <v>128</v>
      </c>
      <c r="J648" s="218" t="s">
        <v>196</v>
      </c>
      <c r="K648" s="218" t="s">
        <v>196</v>
      </c>
      <c r="L648" s="218" t="s">
        <v>196</v>
      </c>
      <c r="M648" s="219">
        <v>1384.8</v>
      </c>
      <c r="N648" t="str">
        <f t="shared" si="10"/>
        <v>710000010100</v>
      </c>
    </row>
    <row r="649" spans="1:14" x14ac:dyDescent="0.25">
      <c r="A649" s="218" t="s">
        <v>108</v>
      </c>
      <c r="B649" s="218" t="s">
        <v>226</v>
      </c>
      <c r="C649" s="218" t="s">
        <v>378</v>
      </c>
      <c r="D649" s="218" t="s">
        <v>126</v>
      </c>
      <c r="E649" s="218" t="s">
        <v>127</v>
      </c>
      <c r="F649" s="218" t="s">
        <v>196</v>
      </c>
      <c r="G649" s="218" t="s">
        <v>139</v>
      </c>
      <c r="H649" s="218" t="s">
        <v>196</v>
      </c>
      <c r="I649" s="218" t="s">
        <v>196</v>
      </c>
      <c r="J649" s="218" t="s">
        <v>196</v>
      </c>
      <c r="K649" s="218" t="s">
        <v>196</v>
      </c>
      <c r="L649" s="218" t="s">
        <v>196</v>
      </c>
      <c r="M649" s="219">
        <v>-16.62</v>
      </c>
      <c r="N649" t="str">
        <f t="shared" si="10"/>
        <v>210000010100</v>
      </c>
    </row>
    <row r="650" spans="1:14" x14ac:dyDescent="0.25">
      <c r="A650" s="218" t="s">
        <v>108</v>
      </c>
      <c r="B650" s="218" t="s">
        <v>226</v>
      </c>
      <c r="C650" s="218" t="s">
        <v>378</v>
      </c>
      <c r="D650" s="218" t="s">
        <v>126</v>
      </c>
      <c r="E650" s="218" t="s">
        <v>127</v>
      </c>
      <c r="F650" s="218" t="s">
        <v>196</v>
      </c>
      <c r="G650" s="218" t="s">
        <v>141</v>
      </c>
      <c r="H650" s="218" t="s">
        <v>196</v>
      </c>
      <c r="I650" s="218" t="s">
        <v>196</v>
      </c>
      <c r="J650" s="218" t="s">
        <v>196</v>
      </c>
      <c r="K650" s="218" t="s">
        <v>196</v>
      </c>
      <c r="L650" s="218" t="s">
        <v>196</v>
      </c>
      <c r="M650" s="219">
        <v>-92.53</v>
      </c>
      <c r="N650" t="str">
        <f t="shared" si="10"/>
        <v>211000010100</v>
      </c>
    </row>
    <row r="651" spans="1:14" x14ac:dyDescent="0.25">
      <c r="A651" s="218" t="s">
        <v>108</v>
      </c>
      <c r="B651" s="218" t="s">
        <v>226</v>
      </c>
      <c r="C651" s="218" t="s">
        <v>378</v>
      </c>
      <c r="D651" s="218" t="s">
        <v>126</v>
      </c>
      <c r="E651" s="218" t="s">
        <v>127</v>
      </c>
      <c r="F651" s="218" t="s">
        <v>196</v>
      </c>
      <c r="G651" s="218" t="s">
        <v>135</v>
      </c>
      <c r="H651" s="218" t="s">
        <v>196</v>
      </c>
      <c r="I651" s="218" t="s">
        <v>196</v>
      </c>
      <c r="J651" s="218" t="s">
        <v>196</v>
      </c>
      <c r="K651" s="218" t="s">
        <v>196</v>
      </c>
      <c r="L651" s="218" t="s">
        <v>196</v>
      </c>
      <c r="M651" s="219">
        <v>-92.53</v>
      </c>
      <c r="N651" t="str">
        <f t="shared" si="10"/>
        <v>205300010100</v>
      </c>
    </row>
    <row r="652" spans="1:14" x14ac:dyDescent="0.25">
      <c r="A652" s="218" t="s">
        <v>108</v>
      </c>
      <c r="B652" s="218" t="s">
        <v>226</v>
      </c>
      <c r="C652" s="218" t="s">
        <v>378</v>
      </c>
      <c r="D652" s="218" t="s">
        <v>126</v>
      </c>
      <c r="E652" s="218" t="s">
        <v>127</v>
      </c>
      <c r="F652" s="218" t="s">
        <v>196</v>
      </c>
      <c r="G652" s="218" t="s">
        <v>147</v>
      </c>
      <c r="H652" s="218" t="s">
        <v>196</v>
      </c>
      <c r="I652" s="218" t="s">
        <v>196</v>
      </c>
      <c r="J652" s="218" t="s">
        <v>196</v>
      </c>
      <c r="K652" s="218" t="s">
        <v>196</v>
      </c>
      <c r="L652" s="218" t="s">
        <v>196</v>
      </c>
      <c r="M652" s="219">
        <v>-21.64</v>
      </c>
      <c r="N652" t="str">
        <f t="shared" si="10"/>
        <v>216000010100</v>
      </c>
    </row>
    <row r="653" spans="1:14" x14ac:dyDescent="0.25">
      <c r="A653" s="218" t="s">
        <v>108</v>
      </c>
      <c r="B653" s="218" t="s">
        <v>226</v>
      </c>
      <c r="C653" s="218" t="s">
        <v>378</v>
      </c>
      <c r="D653" s="218" t="s">
        <v>126</v>
      </c>
      <c r="E653" s="218" t="s">
        <v>127</v>
      </c>
      <c r="F653" s="218" t="s">
        <v>196</v>
      </c>
      <c r="G653" s="218" t="s">
        <v>144</v>
      </c>
      <c r="H653" s="218" t="s">
        <v>196</v>
      </c>
      <c r="I653" s="218" t="s">
        <v>196</v>
      </c>
      <c r="J653" s="218" t="s">
        <v>196</v>
      </c>
      <c r="K653" s="218" t="s">
        <v>196</v>
      </c>
      <c r="L653" s="218" t="s">
        <v>196</v>
      </c>
      <c r="M653" s="219">
        <v>-144.43</v>
      </c>
      <c r="N653" t="str">
        <f t="shared" si="10"/>
        <v>214000010100</v>
      </c>
    </row>
    <row r="654" spans="1:14" x14ac:dyDescent="0.25">
      <c r="A654" s="218" t="s">
        <v>108</v>
      </c>
      <c r="B654" s="218" t="s">
        <v>226</v>
      </c>
      <c r="C654" s="218" t="s">
        <v>378</v>
      </c>
      <c r="D654" s="218" t="s">
        <v>126</v>
      </c>
      <c r="E654" s="218" t="s">
        <v>127</v>
      </c>
      <c r="F654" s="218" t="s">
        <v>196</v>
      </c>
      <c r="G654" s="218" t="s">
        <v>138</v>
      </c>
      <c r="H654" s="218" t="s">
        <v>196</v>
      </c>
      <c r="I654" s="218" t="s">
        <v>196</v>
      </c>
      <c r="J654" s="218" t="s">
        <v>196</v>
      </c>
      <c r="K654" s="218" t="s">
        <v>196</v>
      </c>
      <c r="L654" s="218" t="s">
        <v>196</v>
      </c>
      <c r="M654" s="219">
        <v>-21.64</v>
      </c>
      <c r="N654" t="str">
        <f t="shared" si="10"/>
        <v>205800010100</v>
      </c>
    </row>
    <row r="655" spans="1:14" x14ac:dyDescent="0.25">
      <c r="A655" s="218" t="s">
        <v>108</v>
      </c>
      <c r="B655" s="218" t="s">
        <v>226</v>
      </c>
      <c r="C655" s="218" t="s">
        <v>378</v>
      </c>
      <c r="D655" s="218" t="s">
        <v>126</v>
      </c>
      <c r="E655" s="218" t="s">
        <v>127</v>
      </c>
      <c r="F655" s="218" t="s">
        <v>196</v>
      </c>
      <c r="G655" s="218" t="s">
        <v>145</v>
      </c>
      <c r="H655" s="218" t="s">
        <v>196</v>
      </c>
      <c r="I655" s="218" t="s">
        <v>196</v>
      </c>
      <c r="J655" s="218" t="s">
        <v>196</v>
      </c>
      <c r="K655" s="218" t="s">
        <v>196</v>
      </c>
      <c r="L655" s="218" t="s">
        <v>196</v>
      </c>
      <c r="M655" s="219">
        <v>-67.989999999999995</v>
      </c>
      <c r="N655" t="str">
        <f t="shared" si="10"/>
        <v>215000010100</v>
      </c>
    </row>
    <row r="656" spans="1:14" x14ac:dyDescent="0.25">
      <c r="A656" s="218" t="s">
        <v>108</v>
      </c>
      <c r="B656" s="218" t="s">
        <v>226</v>
      </c>
      <c r="C656" s="218" t="s">
        <v>378</v>
      </c>
      <c r="D656" s="218" t="s">
        <v>126</v>
      </c>
      <c r="E656" s="218" t="s">
        <v>127</v>
      </c>
      <c r="F656" s="218" t="s">
        <v>196</v>
      </c>
      <c r="G656" s="218" t="s">
        <v>124</v>
      </c>
      <c r="H656" s="218" t="s">
        <v>196</v>
      </c>
      <c r="I656" s="218" t="s">
        <v>196</v>
      </c>
      <c r="J656" s="218" t="s">
        <v>196</v>
      </c>
      <c r="K656" s="218" t="s">
        <v>196</v>
      </c>
      <c r="L656" s="218" t="s">
        <v>196</v>
      </c>
      <c r="M656" s="219">
        <v>-1108.8800000000001</v>
      </c>
      <c r="N656" t="str">
        <f t="shared" si="10"/>
        <v>100000010100</v>
      </c>
    </row>
    <row r="657" spans="1:14" x14ac:dyDescent="0.25">
      <c r="A657" s="218" t="s">
        <v>108</v>
      </c>
      <c r="B657" s="218" t="s">
        <v>226</v>
      </c>
      <c r="C657" s="218" t="s">
        <v>378</v>
      </c>
      <c r="D657" s="218" t="s">
        <v>126</v>
      </c>
      <c r="E657" s="218" t="s">
        <v>127</v>
      </c>
      <c r="F657" s="218" t="s">
        <v>125</v>
      </c>
      <c r="G657" s="218" t="s">
        <v>152</v>
      </c>
      <c r="H657" s="218" t="s">
        <v>196</v>
      </c>
      <c r="I657" s="218" t="s">
        <v>128</v>
      </c>
      <c r="J657" s="218" t="s">
        <v>196</v>
      </c>
      <c r="K657" s="218" t="s">
        <v>196</v>
      </c>
      <c r="L657" s="218" t="s">
        <v>196</v>
      </c>
      <c r="M657" s="219">
        <v>92.53</v>
      </c>
      <c r="N657" t="str">
        <f t="shared" si="10"/>
        <v>723000010100</v>
      </c>
    </row>
    <row r="658" spans="1:14" x14ac:dyDescent="0.25">
      <c r="A658" s="218" t="s">
        <v>108</v>
      </c>
      <c r="B658" s="218" t="s">
        <v>226</v>
      </c>
      <c r="C658" s="218" t="s">
        <v>378</v>
      </c>
      <c r="D658" s="218" t="s">
        <v>126</v>
      </c>
      <c r="E658" s="218" t="s">
        <v>127</v>
      </c>
      <c r="F658" s="218" t="s">
        <v>125</v>
      </c>
      <c r="G658" s="218" t="s">
        <v>153</v>
      </c>
      <c r="H658" s="218" t="s">
        <v>196</v>
      </c>
      <c r="I658" s="218" t="s">
        <v>128</v>
      </c>
      <c r="J658" s="218" t="s">
        <v>196</v>
      </c>
      <c r="K658" s="218" t="s">
        <v>196</v>
      </c>
      <c r="L658" s="218" t="s">
        <v>196</v>
      </c>
      <c r="M658" s="219">
        <v>21.64</v>
      </c>
      <c r="N658" t="str">
        <f t="shared" si="10"/>
        <v>723100010100</v>
      </c>
    </row>
    <row r="659" spans="1:14" x14ac:dyDescent="0.25">
      <c r="A659" s="218" t="s">
        <v>108</v>
      </c>
      <c r="B659" s="218" t="s">
        <v>226</v>
      </c>
      <c r="C659" s="218" t="s">
        <v>378</v>
      </c>
      <c r="D659" s="218" t="s">
        <v>126</v>
      </c>
      <c r="E659" s="218" t="s">
        <v>127</v>
      </c>
      <c r="F659" s="218" t="s">
        <v>125</v>
      </c>
      <c r="G659" s="218" t="s">
        <v>156</v>
      </c>
      <c r="H659" s="218" t="s">
        <v>196</v>
      </c>
      <c r="I659" s="218" t="s">
        <v>128</v>
      </c>
      <c r="J659" s="218" t="s">
        <v>196</v>
      </c>
      <c r="K659" s="218" t="s">
        <v>196</v>
      </c>
      <c r="L659" s="218" t="s">
        <v>196</v>
      </c>
      <c r="M659" s="219">
        <v>0.43</v>
      </c>
      <c r="N659" t="str">
        <f t="shared" si="10"/>
        <v>725000010100</v>
      </c>
    </row>
    <row r="660" spans="1:14" x14ac:dyDescent="0.25">
      <c r="A660" s="218" t="s">
        <v>108</v>
      </c>
      <c r="B660" s="218" t="s">
        <v>226</v>
      </c>
      <c r="C660" s="218" t="s">
        <v>378</v>
      </c>
      <c r="D660" s="218" t="s">
        <v>126</v>
      </c>
      <c r="E660" s="218" t="s">
        <v>127</v>
      </c>
      <c r="F660" s="218" t="s">
        <v>125</v>
      </c>
      <c r="G660" s="218" t="s">
        <v>157</v>
      </c>
      <c r="H660" s="218" t="s">
        <v>196</v>
      </c>
      <c r="I660" s="218" t="s">
        <v>128</v>
      </c>
      <c r="J660" s="218" t="s">
        <v>196</v>
      </c>
      <c r="K660" s="218" t="s">
        <v>196</v>
      </c>
      <c r="L660" s="218" t="s">
        <v>196</v>
      </c>
      <c r="M660" s="219">
        <v>91.4</v>
      </c>
      <c r="N660" t="str">
        <f t="shared" si="10"/>
        <v>726900010100</v>
      </c>
    </row>
    <row r="661" spans="1:14" x14ac:dyDescent="0.25">
      <c r="A661" s="218" t="s">
        <v>108</v>
      </c>
      <c r="B661" s="218" t="s">
        <v>226</v>
      </c>
      <c r="C661" s="218" t="s">
        <v>378</v>
      </c>
      <c r="D661" s="218" t="s">
        <v>126</v>
      </c>
      <c r="E661" s="218" t="s">
        <v>127</v>
      </c>
      <c r="F661" s="218" t="s">
        <v>125</v>
      </c>
      <c r="G661" s="218" t="s">
        <v>157</v>
      </c>
      <c r="H661" s="218" t="s">
        <v>196</v>
      </c>
      <c r="I661" s="218" t="s">
        <v>128</v>
      </c>
      <c r="J661" s="218" t="s">
        <v>196</v>
      </c>
      <c r="K661" s="218" t="s">
        <v>196</v>
      </c>
      <c r="L661" s="218" t="s">
        <v>196</v>
      </c>
      <c r="M661" s="219">
        <v>16.62</v>
      </c>
      <c r="N661" t="str">
        <f t="shared" si="10"/>
        <v>726900010100</v>
      </c>
    </row>
    <row r="662" spans="1:14" x14ac:dyDescent="0.25">
      <c r="A662" s="218" t="s">
        <v>108</v>
      </c>
      <c r="B662" s="218" t="s">
        <v>226</v>
      </c>
      <c r="C662" s="218" t="s">
        <v>378</v>
      </c>
      <c r="D662" s="218" t="s">
        <v>126</v>
      </c>
      <c r="E662" s="218" t="s">
        <v>127</v>
      </c>
      <c r="F662" s="218" t="s">
        <v>196</v>
      </c>
      <c r="G662" s="218" t="s">
        <v>139</v>
      </c>
      <c r="H662" s="218" t="s">
        <v>196</v>
      </c>
      <c r="I662" s="218" t="s">
        <v>196</v>
      </c>
      <c r="J662" s="218" t="s">
        <v>196</v>
      </c>
      <c r="K662" s="218" t="s">
        <v>196</v>
      </c>
      <c r="L662" s="218" t="s">
        <v>196</v>
      </c>
      <c r="M662" s="219">
        <v>-1</v>
      </c>
      <c r="N662" t="str">
        <f t="shared" si="10"/>
        <v>210000010100</v>
      </c>
    </row>
    <row r="663" spans="1:14" x14ac:dyDescent="0.25">
      <c r="A663" s="218" t="s">
        <v>108</v>
      </c>
      <c r="B663" s="218" t="s">
        <v>226</v>
      </c>
      <c r="C663" s="218" t="s">
        <v>378</v>
      </c>
      <c r="D663" s="218" t="s">
        <v>126</v>
      </c>
      <c r="E663" s="218" t="s">
        <v>127</v>
      </c>
      <c r="F663" s="218" t="s">
        <v>196</v>
      </c>
      <c r="G663" s="218" t="s">
        <v>142</v>
      </c>
      <c r="H663" s="218" t="s">
        <v>196</v>
      </c>
      <c r="I663" s="218" t="s">
        <v>196</v>
      </c>
      <c r="J663" s="218" t="s">
        <v>196</v>
      </c>
      <c r="K663" s="218" t="s">
        <v>196</v>
      </c>
      <c r="L663" s="218" t="s">
        <v>196</v>
      </c>
      <c r="M663" s="219">
        <v>-1.36</v>
      </c>
      <c r="N663" t="str">
        <f t="shared" si="10"/>
        <v>212500010100</v>
      </c>
    </row>
    <row r="664" spans="1:14" x14ac:dyDescent="0.25">
      <c r="A664" s="218" t="s">
        <v>108</v>
      </c>
      <c r="B664" s="218" t="s">
        <v>226</v>
      </c>
      <c r="C664" s="218" t="s">
        <v>378</v>
      </c>
      <c r="D664" s="218" t="s">
        <v>126</v>
      </c>
      <c r="E664" s="218" t="s">
        <v>127</v>
      </c>
      <c r="F664" s="218" t="s">
        <v>196</v>
      </c>
      <c r="G664" s="218" t="s">
        <v>142</v>
      </c>
      <c r="H664" s="218" t="s">
        <v>196</v>
      </c>
      <c r="I664" s="218" t="s">
        <v>196</v>
      </c>
      <c r="J664" s="218" t="s">
        <v>196</v>
      </c>
      <c r="K664" s="218" t="s">
        <v>196</v>
      </c>
      <c r="L664" s="218" t="s">
        <v>196</v>
      </c>
      <c r="M664" s="219">
        <v>-0.66</v>
      </c>
      <c r="N664" t="str">
        <f t="shared" si="10"/>
        <v>212500010100</v>
      </c>
    </row>
    <row r="665" spans="1:14" x14ac:dyDescent="0.25">
      <c r="A665" s="218" t="s">
        <v>108</v>
      </c>
      <c r="B665" s="218" t="s">
        <v>226</v>
      </c>
      <c r="C665" s="218" t="s">
        <v>378</v>
      </c>
      <c r="D665" s="218" t="s">
        <v>126</v>
      </c>
      <c r="E665" s="218" t="s">
        <v>127</v>
      </c>
      <c r="F665" s="218" t="s">
        <v>196</v>
      </c>
      <c r="G665" s="218" t="s">
        <v>139</v>
      </c>
      <c r="H665" s="218" t="s">
        <v>196</v>
      </c>
      <c r="I665" s="218" t="s">
        <v>196</v>
      </c>
      <c r="J665" s="218" t="s">
        <v>196</v>
      </c>
      <c r="K665" s="218" t="s">
        <v>196</v>
      </c>
      <c r="L665" s="218" t="s">
        <v>196</v>
      </c>
      <c r="M665" s="219">
        <v>-14.91</v>
      </c>
      <c r="N665" t="str">
        <f t="shared" si="10"/>
        <v>210000010100</v>
      </c>
    </row>
    <row r="666" spans="1:14" x14ac:dyDescent="0.25">
      <c r="A666" s="218" t="s">
        <v>108</v>
      </c>
      <c r="B666" s="218" t="s">
        <v>226</v>
      </c>
      <c r="C666" s="218" t="s">
        <v>378</v>
      </c>
      <c r="D666" s="218" t="s">
        <v>126</v>
      </c>
      <c r="E666" s="218" t="s">
        <v>127</v>
      </c>
      <c r="F666" s="218" t="s">
        <v>196</v>
      </c>
      <c r="G666" s="218" t="s">
        <v>140</v>
      </c>
      <c r="H666" s="218" t="s">
        <v>196</v>
      </c>
      <c r="I666" s="218" t="s">
        <v>196</v>
      </c>
      <c r="J666" s="218" t="s">
        <v>196</v>
      </c>
      <c r="K666" s="218" t="s">
        <v>196</v>
      </c>
      <c r="L666" s="218" t="s">
        <v>196</v>
      </c>
      <c r="M666" s="219">
        <v>-91.4</v>
      </c>
      <c r="N666" t="str">
        <f t="shared" si="10"/>
        <v>210500010100</v>
      </c>
    </row>
    <row r="667" spans="1:14" x14ac:dyDescent="0.25">
      <c r="A667" s="218" t="s">
        <v>108</v>
      </c>
      <c r="B667" s="218" t="s">
        <v>226</v>
      </c>
      <c r="C667" s="218" t="s">
        <v>378</v>
      </c>
      <c r="D667" s="218" t="s">
        <v>126</v>
      </c>
      <c r="E667" s="218" t="s">
        <v>127</v>
      </c>
      <c r="F667" s="218" t="s">
        <v>196</v>
      </c>
      <c r="G667" s="218" t="s">
        <v>136</v>
      </c>
      <c r="H667" s="218" t="s">
        <v>196</v>
      </c>
      <c r="I667" s="218" t="s">
        <v>196</v>
      </c>
      <c r="J667" s="218" t="s">
        <v>196</v>
      </c>
      <c r="K667" s="218" t="s">
        <v>196</v>
      </c>
      <c r="L667" s="218" t="s">
        <v>196</v>
      </c>
      <c r="M667" s="219">
        <v>-0.43</v>
      </c>
      <c r="N667" t="str">
        <f t="shared" si="10"/>
        <v>205500010100</v>
      </c>
    </row>
    <row r="668" spans="1:14" x14ac:dyDescent="0.25">
      <c r="A668" s="218" t="s">
        <v>108</v>
      </c>
      <c r="B668" s="218" t="s">
        <v>226</v>
      </c>
      <c r="C668" s="218" t="s">
        <v>378</v>
      </c>
      <c r="D668" s="218" t="s">
        <v>126</v>
      </c>
      <c r="E668" s="218" t="s">
        <v>127</v>
      </c>
      <c r="F668" s="218" t="s">
        <v>196</v>
      </c>
      <c r="G668" s="218" t="s">
        <v>134</v>
      </c>
      <c r="H668" s="218" t="s">
        <v>196</v>
      </c>
      <c r="I668" s="218" t="s">
        <v>196</v>
      </c>
      <c r="J668" s="218" t="s">
        <v>196</v>
      </c>
      <c r="K668" s="218" t="s">
        <v>196</v>
      </c>
      <c r="L668" s="218" t="s">
        <v>196</v>
      </c>
      <c r="M668" s="219">
        <v>-91.4</v>
      </c>
      <c r="N668" t="str">
        <f t="shared" si="10"/>
        <v>205200010100</v>
      </c>
    </row>
    <row r="669" spans="1:14" x14ac:dyDescent="0.25">
      <c r="A669" s="218" t="s">
        <v>108</v>
      </c>
      <c r="B669" s="218" t="s">
        <v>282</v>
      </c>
      <c r="C669" s="218" t="s">
        <v>283</v>
      </c>
      <c r="D669" s="218" t="s">
        <v>126</v>
      </c>
      <c r="E669" s="218" t="s">
        <v>127</v>
      </c>
      <c r="F669" s="218" t="s">
        <v>196</v>
      </c>
      <c r="G669" s="218" t="s">
        <v>144</v>
      </c>
      <c r="H669" s="218" t="s">
        <v>196</v>
      </c>
      <c r="I669" s="218" t="s">
        <v>196</v>
      </c>
      <c r="J669" s="218" t="s">
        <v>196</v>
      </c>
      <c r="K669" s="218" t="s">
        <v>196</v>
      </c>
      <c r="L669" s="218" t="s">
        <v>196</v>
      </c>
      <c r="M669" s="219">
        <v>-539.83000000000004</v>
      </c>
      <c r="N669" t="str">
        <f t="shared" si="10"/>
        <v>214000010100</v>
      </c>
    </row>
    <row r="670" spans="1:14" x14ac:dyDescent="0.25">
      <c r="A670" s="218" t="s">
        <v>108</v>
      </c>
      <c r="B670" s="218" t="s">
        <v>282</v>
      </c>
      <c r="C670" s="218" t="s">
        <v>283</v>
      </c>
      <c r="D670" s="218" t="s">
        <v>126</v>
      </c>
      <c r="E670" s="218" t="s">
        <v>127</v>
      </c>
      <c r="F670" s="218" t="s">
        <v>196</v>
      </c>
      <c r="G670" s="218" t="s">
        <v>138</v>
      </c>
      <c r="H670" s="218" t="s">
        <v>196</v>
      </c>
      <c r="I670" s="218" t="s">
        <v>196</v>
      </c>
      <c r="J670" s="218" t="s">
        <v>196</v>
      </c>
      <c r="K670" s="218" t="s">
        <v>196</v>
      </c>
      <c r="L670" s="218" t="s">
        <v>196</v>
      </c>
      <c r="M670" s="219">
        <v>-49.75</v>
      </c>
      <c r="N670" t="str">
        <f t="shared" si="10"/>
        <v>205800010100</v>
      </c>
    </row>
    <row r="671" spans="1:14" x14ac:dyDescent="0.25">
      <c r="A671" s="218" t="s">
        <v>108</v>
      </c>
      <c r="B671" s="218" t="s">
        <v>282</v>
      </c>
      <c r="C671" s="218" t="s">
        <v>283</v>
      </c>
      <c r="D671" s="218" t="s">
        <v>126</v>
      </c>
      <c r="E671" s="218" t="s">
        <v>127</v>
      </c>
      <c r="F671" s="218" t="s">
        <v>196</v>
      </c>
      <c r="G671" s="218" t="s">
        <v>145</v>
      </c>
      <c r="H671" s="218" t="s">
        <v>196</v>
      </c>
      <c r="I671" s="218" t="s">
        <v>196</v>
      </c>
      <c r="J671" s="218" t="s">
        <v>196</v>
      </c>
      <c r="K671" s="218" t="s">
        <v>196</v>
      </c>
      <c r="L671" s="218" t="s">
        <v>196</v>
      </c>
      <c r="M671" s="219">
        <v>-187.78</v>
      </c>
      <c r="N671" t="str">
        <f t="shared" si="10"/>
        <v>215000010100</v>
      </c>
    </row>
    <row r="672" spans="1:14" x14ac:dyDescent="0.25">
      <c r="A672" s="218" t="s">
        <v>108</v>
      </c>
      <c r="B672" s="218" t="s">
        <v>282</v>
      </c>
      <c r="C672" s="218" t="s">
        <v>283</v>
      </c>
      <c r="D672" s="218" t="s">
        <v>126</v>
      </c>
      <c r="E672" s="218" t="s">
        <v>127</v>
      </c>
      <c r="F672" s="218" t="s">
        <v>196</v>
      </c>
      <c r="G672" s="218" t="s">
        <v>124</v>
      </c>
      <c r="H672" s="218" t="s">
        <v>196</v>
      </c>
      <c r="I672" s="218" t="s">
        <v>196</v>
      </c>
      <c r="J672" s="218" t="s">
        <v>196</v>
      </c>
      <c r="K672" s="218" t="s">
        <v>196</v>
      </c>
      <c r="L672" s="218" t="s">
        <v>196</v>
      </c>
      <c r="M672" s="219">
        <v>-2212.4899999999998</v>
      </c>
      <c r="N672" t="str">
        <f t="shared" si="10"/>
        <v>100000010100</v>
      </c>
    </row>
    <row r="673" spans="1:14" x14ac:dyDescent="0.25">
      <c r="A673" s="218" t="s">
        <v>108</v>
      </c>
      <c r="B673" s="218" t="s">
        <v>282</v>
      </c>
      <c r="C673" s="218" t="s">
        <v>283</v>
      </c>
      <c r="D673" s="218" t="s">
        <v>126</v>
      </c>
      <c r="E673" s="218" t="s">
        <v>127</v>
      </c>
      <c r="F673" s="218" t="s">
        <v>125</v>
      </c>
      <c r="G673" s="218" t="s">
        <v>149</v>
      </c>
      <c r="H673" s="218" t="s">
        <v>196</v>
      </c>
      <c r="I673" s="218" t="s">
        <v>128</v>
      </c>
      <c r="J673" s="218" t="s">
        <v>196</v>
      </c>
      <c r="K673" s="218" t="s">
        <v>196</v>
      </c>
      <c r="L673" s="218" t="s">
        <v>196</v>
      </c>
      <c r="M673" s="219">
        <v>3245.25</v>
      </c>
      <c r="N673" t="str">
        <f t="shared" si="10"/>
        <v>710000010100</v>
      </c>
    </row>
    <row r="674" spans="1:14" x14ac:dyDescent="0.25">
      <c r="A674" s="218" t="s">
        <v>108</v>
      </c>
      <c r="B674" s="218" t="s">
        <v>282</v>
      </c>
      <c r="C674" s="218" t="s">
        <v>283</v>
      </c>
      <c r="D674" s="218" t="s">
        <v>126</v>
      </c>
      <c r="E674" s="218" t="s">
        <v>127</v>
      </c>
      <c r="F674" s="218" t="s">
        <v>125</v>
      </c>
      <c r="G674" s="218" t="s">
        <v>149</v>
      </c>
      <c r="H674" s="218" t="s">
        <v>196</v>
      </c>
      <c r="I674" s="218" t="s">
        <v>128</v>
      </c>
      <c r="J674" s="218" t="s">
        <v>196</v>
      </c>
      <c r="K674" s="218" t="s">
        <v>196</v>
      </c>
      <c r="L674" s="218" t="s">
        <v>196</v>
      </c>
      <c r="M674" s="219">
        <v>216.35</v>
      </c>
      <c r="N674" t="str">
        <f t="shared" si="10"/>
        <v>710000010100</v>
      </c>
    </row>
    <row r="675" spans="1:14" x14ac:dyDescent="0.25">
      <c r="A675" s="218" t="s">
        <v>108</v>
      </c>
      <c r="B675" s="218" t="s">
        <v>282</v>
      </c>
      <c r="C675" s="218" t="s">
        <v>283</v>
      </c>
      <c r="D675" s="218" t="s">
        <v>126</v>
      </c>
      <c r="E675" s="218" t="s">
        <v>127</v>
      </c>
      <c r="F675" s="218" t="s">
        <v>125</v>
      </c>
      <c r="G675" s="218" t="s">
        <v>152</v>
      </c>
      <c r="H675" s="218" t="s">
        <v>196</v>
      </c>
      <c r="I675" s="218" t="s">
        <v>128</v>
      </c>
      <c r="J675" s="218" t="s">
        <v>196</v>
      </c>
      <c r="K675" s="218" t="s">
        <v>196</v>
      </c>
      <c r="L675" s="218" t="s">
        <v>196</v>
      </c>
      <c r="M675" s="219">
        <v>212.73</v>
      </c>
      <c r="N675" t="str">
        <f t="shared" si="10"/>
        <v>723000010100</v>
      </c>
    </row>
    <row r="676" spans="1:14" x14ac:dyDescent="0.25">
      <c r="A676" s="218" t="s">
        <v>108</v>
      </c>
      <c r="B676" s="218" t="s">
        <v>282</v>
      </c>
      <c r="C676" s="218" t="s">
        <v>283</v>
      </c>
      <c r="D676" s="218" t="s">
        <v>126</v>
      </c>
      <c r="E676" s="218" t="s">
        <v>127</v>
      </c>
      <c r="F676" s="218" t="s">
        <v>125</v>
      </c>
      <c r="G676" s="218" t="s">
        <v>153</v>
      </c>
      <c r="H676" s="218" t="s">
        <v>196</v>
      </c>
      <c r="I676" s="218" t="s">
        <v>128</v>
      </c>
      <c r="J676" s="218" t="s">
        <v>196</v>
      </c>
      <c r="K676" s="218" t="s">
        <v>196</v>
      </c>
      <c r="L676" s="218" t="s">
        <v>196</v>
      </c>
      <c r="M676" s="219">
        <v>49.75</v>
      </c>
      <c r="N676" t="str">
        <f t="shared" si="10"/>
        <v>723100010100</v>
      </c>
    </row>
    <row r="677" spans="1:14" x14ac:dyDescent="0.25">
      <c r="A677" s="218" t="s">
        <v>108</v>
      </c>
      <c r="B677" s="218" t="s">
        <v>282</v>
      </c>
      <c r="C677" s="218" t="s">
        <v>283</v>
      </c>
      <c r="D677" s="218" t="s">
        <v>126</v>
      </c>
      <c r="E677" s="218" t="s">
        <v>127</v>
      </c>
      <c r="F677" s="218" t="s">
        <v>125</v>
      </c>
      <c r="G677" s="218" t="s">
        <v>157</v>
      </c>
      <c r="H677" s="218" t="s">
        <v>196</v>
      </c>
      <c r="I677" s="218" t="s">
        <v>128</v>
      </c>
      <c r="J677" s="218" t="s">
        <v>196</v>
      </c>
      <c r="K677" s="218" t="s">
        <v>196</v>
      </c>
      <c r="L677" s="218" t="s">
        <v>196</v>
      </c>
      <c r="M677" s="219">
        <v>228.47</v>
      </c>
      <c r="N677" t="str">
        <f t="shared" si="10"/>
        <v>726900010100</v>
      </c>
    </row>
    <row r="678" spans="1:14" x14ac:dyDescent="0.25">
      <c r="A678" s="218" t="s">
        <v>108</v>
      </c>
      <c r="B678" s="218" t="s">
        <v>282</v>
      </c>
      <c r="C678" s="218" t="s">
        <v>283</v>
      </c>
      <c r="D678" s="218" t="s">
        <v>126</v>
      </c>
      <c r="E678" s="218" t="s">
        <v>127</v>
      </c>
      <c r="F678" s="218" t="s">
        <v>125</v>
      </c>
      <c r="G678" s="218" t="s">
        <v>157</v>
      </c>
      <c r="H678" s="218" t="s">
        <v>196</v>
      </c>
      <c r="I678" s="218" t="s">
        <v>128</v>
      </c>
      <c r="J678" s="218" t="s">
        <v>196</v>
      </c>
      <c r="K678" s="218" t="s">
        <v>196</v>
      </c>
      <c r="L678" s="218" t="s">
        <v>196</v>
      </c>
      <c r="M678" s="219">
        <v>41.54</v>
      </c>
      <c r="N678" t="str">
        <f t="shared" si="10"/>
        <v>726900010100</v>
      </c>
    </row>
    <row r="679" spans="1:14" x14ac:dyDescent="0.25">
      <c r="A679" s="218" t="s">
        <v>108</v>
      </c>
      <c r="B679" s="218" t="s">
        <v>282</v>
      </c>
      <c r="C679" s="218" t="s">
        <v>283</v>
      </c>
      <c r="D679" s="218" t="s">
        <v>126</v>
      </c>
      <c r="E679" s="218" t="s">
        <v>127</v>
      </c>
      <c r="F679" s="218" t="s">
        <v>196</v>
      </c>
      <c r="G679" s="218" t="s">
        <v>140</v>
      </c>
      <c r="H679" s="218" t="s">
        <v>196</v>
      </c>
      <c r="I679" s="218" t="s">
        <v>196</v>
      </c>
      <c r="J679" s="218" t="s">
        <v>196</v>
      </c>
      <c r="K679" s="218" t="s">
        <v>196</v>
      </c>
      <c r="L679" s="218" t="s">
        <v>196</v>
      </c>
      <c r="M679" s="219">
        <v>-228.47</v>
      </c>
      <c r="N679" t="str">
        <f t="shared" si="10"/>
        <v>210500010100</v>
      </c>
    </row>
    <row r="680" spans="1:14" x14ac:dyDescent="0.25">
      <c r="A680" s="218" t="s">
        <v>108</v>
      </c>
      <c r="B680" s="218" t="s">
        <v>282</v>
      </c>
      <c r="C680" s="218" t="s">
        <v>283</v>
      </c>
      <c r="D680" s="218" t="s">
        <v>126</v>
      </c>
      <c r="E680" s="218" t="s">
        <v>127</v>
      </c>
      <c r="F680" s="218" t="s">
        <v>196</v>
      </c>
      <c r="G680" s="218" t="s">
        <v>150</v>
      </c>
      <c r="H680" s="218" t="s">
        <v>196</v>
      </c>
      <c r="I680" s="218" t="s">
        <v>196</v>
      </c>
      <c r="J680" s="218" t="s">
        <v>196</v>
      </c>
      <c r="K680" s="218" t="s">
        <v>196</v>
      </c>
      <c r="L680" s="218" t="s">
        <v>196</v>
      </c>
      <c r="M680" s="219">
        <v>-20.66</v>
      </c>
      <c r="N680" t="str">
        <f t="shared" si="10"/>
        <v>219000010100</v>
      </c>
    </row>
    <row r="681" spans="1:14" x14ac:dyDescent="0.25">
      <c r="A681" s="218" t="s">
        <v>108</v>
      </c>
      <c r="B681" s="218" t="s">
        <v>282</v>
      </c>
      <c r="C681" s="218" t="s">
        <v>283</v>
      </c>
      <c r="D681" s="218" t="s">
        <v>126</v>
      </c>
      <c r="E681" s="218" t="s">
        <v>127</v>
      </c>
      <c r="F681" s="218" t="s">
        <v>196</v>
      </c>
      <c r="G681" s="218" t="s">
        <v>139</v>
      </c>
      <c r="H681" s="218" t="s">
        <v>196</v>
      </c>
      <c r="I681" s="218" t="s">
        <v>196</v>
      </c>
      <c r="J681" s="218" t="s">
        <v>196</v>
      </c>
      <c r="K681" s="218" t="s">
        <v>196</v>
      </c>
      <c r="L681" s="218" t="s">
        <v>196</v>
      </c>
      <c r="M681" s="219">
        <v>-9.89</v>
      </c>
      <c r="N681" t="str">
        <f t="shared" si="10"/>
        <v>210000010100</v>
      </c>
    </row>
    <row r="682" spans="1:14" x14ac:dyDescent="0.25">
      <c r="A682" s="218" t="s">
        <v>108</v>
      </c>
      <c r="B682" s="218" t="s">
        <v>282</v>
      </c>
      <c r="C682" s="218" t="s">
        <v>283</v>
      </c>
      <c r="D682" s="218" t="s">
        <v>126</v>
      </c>
      <c r="E682" s="218" t="s">
        <v>127</v>
      </c>
      <c r="F682" s="218" t="s">
        <v>196</v>
      </c>
      <c r="G682" s="218" t="s">
        <v>134</v>
      </c>
      <c r="H682" s="218" t="s">
        <v>196</v>
      </c>
      <c r="I682" s="218" t="s">
        <v>196</v>
      </c>
      <c r="J682" s="218" t="s">
        <v>196</v>
      </c>
      <c r="K682" s="218" t="s">
        <v>196</v>
      </c>
      <c r="L682" s="218" t="s">
        <v>196</v>
      </c>
      <c r="M682" s="219">
        <v>-228.47</v>
      </c>
      <c r="N682" t="str">
        <f t="shared" si="10"/>
        <v>205200010100</v>
      </c>
    </row>
    <row r="683" spans="1:14" x14ac:dyDescent="0.25">
      <c r="A683" s="218" t="s">
        <v>108</v>
      </c>
      <c r="B683" s="218" t="s">
        <v>282</v>
      </c>
      <c r="C683" s="218" t="s">
        <v>283</v>
      </c>
      <c r="D683" s="218" t="s">
        <v>126</v>
      </c>
      <c r="E683" s="218" t="s">
        <v>127</v>
      </c>
      <c r="F683" s="218" t="s">
        <v>196</v>
      </c>
      <c r="G683" s="218" t="s">
        <v>139</v>
      </c>
      <c r="H683" s="218" t="s">
        <v>196</v>
      </c>
      <c r="I683" s="218" t="s">
        <v>196</v>
      </c>
      <c r="J683" s="218" t="s">
        <v>196</v>
      </c>
      <c r="K683" s="218" t="s">
        <v>196</v>
      </c>
      <c r="L683" s="218" t="s">
        <v>196</v>
      </c>
      <c r="M683" s="219">
        <v>-41.54</v>
      </c>
      <c r="N683" t="str">
        <f t="shared" si="10"/>
        <v>210000010100</v>
      </c>
    </row>
    <row r="684" spans="1:14" x14ac:dyDescent="0.25">
      <c r="A684" s="218" t="s">
        <v>108</v>
      </c>
      <c r="B684" s="218" t="s">
        <v>282</v>
      </c>
      <c r="C684" s="218" t="s">
        <v>283</v>
      </c>
      <c r="D684" s="218" t="s">
        <v>126</v>
      </c>
      <c r="E684" s="218" t="s">
        <v>127</v>
      </c>
      <c r="F684" s="218" t="s">
        <v>196</v>
      </c>
      <c r="G684" s="218" t="s">
        <v>141</v>
      </c>
      <c r="H684" s="218" t="s">
        <v>196</v>
      </c>
      <c r="I684" s="218" t="s">
        <v>196</v>
      </c>
      <c r="J684" s="218" t="s">
        <v>196</v>
      </c>
      <c r="K684" s="218" t="s">
        <v>196</v>
      </c>
      <c r="L684" s="218" t="s">
        <v>196</v>
      </c>
      <c r="M684" s="219">
        <v>-212.73</v>
      </c>
      <c r="N684" t="str">
        <f t="shared" si="10"/>
        <v>211000010100</v>
      </c>
    </row>
    <row r="685" spans="1:14" x14ac:dyDescent="0.25">
      <c r="A685" s="218" t="s">
        <v>108</v>
      </c>
      <c r="B685" s="218" t="s">
        <v>282</v>
      </c>
      <c r="C685" s="218" t="s">
        <v>283</v>
      </c>
      <c r="D685" s="218" t="s">
        <v>126</v>
      </c>
      <c r="E685" s="218" t="s">
        <v>127</v>
      </c>
      <c r="F685" s="218" t="s">
        <v>196</v>
      </c>
      <c r="G685" s="218" t="s">
        <v>135</v>
      </c>
      <c r="H685" s="218" t="s">
        <v>196</v>
      </c>
      <c r="I685" s="218" t="s">
        <v>196</v>
      </c>
      <c r="J685" s="218" t="s">
        <v>196</v>
      </c>
      <c r="K685" s="218" t="s">
        <v>196</v>
      </c>
      <c r="L685" s="218" t="s">
        <v>196</v>
      </c>
      <c r="M685" s="219">
        <v>-212.73</v>
      </c>
      <c r="N685" t="str">
        <f t="shared" si="10"/>
        <v>205300010100</v>
      </c>
    </row>
    <row r="686" spans="1:14" x14ac:dyDescent="0.25">
      <c r="A686" s="218" t="s">
        <v>108</v>
      </c>
      <c r="B686" s="218" t="s">
        <v>282</v>
      </c>
      <c r="C686" s="218" t="s">
        <v>283</v>
      </c>
      <c r="D686" s="218" t="s">
        <v>126</v>
      </c>
      <c r="E686" s="218" t="s">
        <v>127</v>
      </c>
      <c r="F686" s="218" t="s">
        <v>196</v>
      </c>
      <c r="G686" s="218" t="s">
        <v>147</v>
      </c>
      <c r="H686" s="218" t="s">
        <v>196</v>
      </c>
      <c r="I686" s="218" t="s">
        <v>196</v>
      </c>
      <c r="J686" s="218" t="s">
        <v>196</v>
      </c>
      <c r="K686" s="218" t="s">
        <v>196</v>
      </c>
      <c r="L686" s="218" t="s">
        <v>196</v>
      </c>
      <c r="M686" s="219">
        <v>-49.75</v>
      </c>
      <c r="N686" t="str">
        <f t="shared" si="10"/>
        <v>216000010100</v>
      </c>
    </row>
    <row r="687" spans="1:14" x14ac:dyDescent="0.25">
      <c r="A687" s="218" t="s">
        <v>108</v>
      </c>
      <c r="B687" s="218" t="s">
        <v>284</v>
      </c>
      <c r="C687" s="218" t="s">
        <v>285</v>
      </c>
      <c r="D687" s="218" t="s">
        <v>126</v>
      </c>
      <c r="E687" s="218" t="s">
        <v>127</v>
      </c>
      <c r="F687" s="218" t="s">
        <v>196</v>
      </c>
      <c r="G687" s="218" t="s">
        <v>150</v>
      </c>
      <c r="H687" s="218" t="s">
        <v>196</v>
      </c>
      <c r="I687" s="218" t="s">
        <v>196</v>
      </c>
      <c r="J687" s="218" t="s">
        <v>196</v>
      </c>
      <c r="K687" s="218" t="s">
        <v>196</v>
      </c>
      <c r="L687" s="218" t="s">
        <v>196</v>
      </c>
      <c r="M687" s="219">
        <v>-20.66</v>
      </c>
      <c r="N687" t="str">
        <f t="shared" si="10"/>
        <v>219000010100</v>
      </c>
    </row>
    <row r="688" spans="1:14" x14ac:dyDescent="0.25">
      <c r="A688" s="218" t="s">
        <v>108</v>
      </c>
      <c r="B688" s="218" t="s">
        <v>284</v>
      </c>
      <c r="C688" s="218" t="s">
        <v>285</v>
      </c>
      <c r="D688" s="218" t="s">
        <v>126</v>
      </c>
      <c r="E688" s="218" t="s">
        <v>127</v>
      </c>
      <c r="F688" s="218" t="s">
        <v>196</v>
      </c>
      <c r="G688" s="218" t="s">
        <v>137</v>
      </c>
      <c r="H688" s="218" t="s">
        <v>196</v>
      </c>
      <c r="I688" s="218" t="s">
        <v>196</v>
      </c>
      <c r="J688" s="218" t="s">
        <v>196</v>
      </c>
      <c r="K688" s="218" t="s">
        <v>196</v>
      </c>
      <c r="L688" s="218" t="s">
        <v>196</v>
      </c>
      <c r="M688" s="219">
        <v>-271.7</v>
      </c>
      <c r="N688" t="str">
        <f t="shared" si="10"/>
        <v>205600010100</v>
      </c>
    </row>
    <row r="689" spans="1:14" x14ac:dyDescent="0.25">
      <c r="A689" s="218" t="s">
        <v>108</v>
      </c>
      <c r="B689" s="218" t="s">
        <v>284</v>
      </c>
      <c r="C689" s="218" t="s">
        <v>285</v>
      </c>
      <c r="D689" s="218" t="s">
        <v>126</v>
      </c>
      <c r="E689" s="218" t="s">
        <v>127</v>
      </c>
      <c r="F689" s="218" t="s">
        <v>196</v>
      </c>
      <c r="G689" s="218" t="s">
        <v>134</v>
      </c>
      <c r="H689" s="218" t="s">
        <v>196</v>
      </c>
      <c r="I689" s="218" t="s">
        <v>196</v>
      </c>
      <c r="J689" s="218" t="s">
        <v>196</v>
      </c>
      <c r="K689" s="218" t="s">
        <v>196</v>
      </c>
      <c r="L689" s="218" t="s">
        <v>196</v>
      </c>
      <c r="M689" s="219">
        <v>-103.22</v>
      </c>
      <c r="N689" t="str">
        <f t="shared" si="10"/>
        <v>205200010100</v>
      </c>
    </row>
    <row r="690" spans="1:14" x14ac:dyDescent="0.25">
      <c r="A690" s="218" t="s">
        <v>108</v>
      </c>
      <c r="B690" s="218" t="s">
        <v>284</v>
      </c>
      <c r="C690" s="218" t="s">
        <v>285</v>
      </c>
      <c r="D690" s="218" t="s">
        <v>126</v>
      </c>
      <c r="E690" s="218" t="s">
        <v>127</v>
      </c>
      <c r="F690" s="218" t="s">
        <v>196</v>
      </c>
      <c r="G690" s="218" t="s">
        <v>139</v>
      </c>
      <c r="H690" s="218" t="s">
        <v>196</v>
      </c>
      <c r="I690" s="218" t="s">
        <v>196</v>
      </c>
      <c r="J690" s="218" t="s">
        <v>196</v>
      </c>
      <c r="K690" s="218" t="s">
        <v>196</v>
      </c>
      <c r="L690" s="218" t="s">
        <v>196</v>
      </c>
      <c r="M690" s="219">
        <v>-18.77</v>
      </c>
      <c r="N690" t="str">
        <f t="shared" si="10"/>
        <v>210000010100</v>
      </c>
    </row>
    <row r="691" spans="1:14" x14ac:dyDescent="0.25">
      <c r="A691" s="218" t="s">
        <v>108</v>
      </c>
      <c r="B691" s="218" t="s">
        <v>284</v>
      </c>
      <c r="C691" s="218" t="s">
        <v>285</v>
      </c>
      <c r="D691" s="218" t="s">
        <v>126</v>
      </c>
      <c r="E691" s="218" t="s">
        <v>127</v>
      </c>
      <c r="F691" s="218" t="s">
        <v>196</v>
      </c>
      <c r="G691" s="218" t="s">
        <v>141</v>
      </c>
      <c r="H691" s="218" t="s">
        <v>196</v>
      </c>
      <c r="I691" s="218" t="s">
        <v>196</v>
      </c>
      <c r="J691" s="218" t="s">
        <v>196</v>
      </c>
      <c r="K691" s="218" t="s">
        <v>196</v>
      </c>
      <c r="L691" s="218" t="s">
        <v>196</v>
      </c>
      <c r="M691" s="219">
        <v>-92.82</v>
      </c>
      <c r="N691" t="str">
        <f t="shared" si="10"/>
        <v>211000010100</v>
      </c>
    </row>
    <row r="692" spans="1:14" x14ac:dyDescent="0.25">
      <c r="A692" s="218" t="s">
        <v>108</v>
      </c>
      <c r="B692" s="218" t="s">
        <v>284</v>
      </c>
      <c r="C692" s="218" t="s">
        <v>285</v>
      </c>
      <c r="D692" s="218" t="s">
        <v>126</v>
      </c>
      <c r="E692" s="218" t="s">
        <v>127</v>
      </c>
      <c r="F692" s="218" t="s">
        <v>196</v>
      </c>
      <c r="G692" s="218" t="s">
        <v>135</v>
      </c>
      <c r="H692" s="218" t="s">
        <v>196</v>
      </c>
      <c r="I692" s="218" t="s">
        <v>196</v>
      </c>
      <c r="J692" s="218" t="s">
        <v>196</v>
      </c>
      <c r="K692" s="218" t="s">
        <v>196</v>
      </c>
      <c r="L692" s="218" t="s">
        <v>196</v>
      </c>
      <c r="M692" s="219">
        <v>-92.82</v>
      </c>
      <c r="N692" t="str">
        <f t="shared" si="10"/>
        <v>205300010100</v>
      </c>
    </row>
    <row r="693" spans="1:14" x14ac:dyDescent="0.25">
      <c r="A693" s="218" t="s">
        <v>108</v>
      </c>
      <c r="B693" s="218" t="s">
        <v>284</v>
      </c>
      <c r="C693" s="218" t="s">
        <v>285</v>
      </c>
      <c r="D693" s="218" t="s">
        <v>126</v>
      </c>
      <c r="E693" s="218" t="s">
        <v>127</v>
      </c>
      <c r="F693" s="218" t="s">
        <v>196</v>
      </c>
      <c r="G693" s="218" t="s">
        <v>147</v>
      </c>
      <c r="H693" s="218" t="s">
        <v>196</v>
      </c>
      <c r="I693" s="218" t="s">
        <v>196</v>
      </c>
      <c r="J693" s="218" t="s">
        <v>196</v>
      </c>
      <c r="K693" s="218" t="s">
        <v>196</v>
      </c>
      <c r="L693" s="218" t="s">
        <v>196</v>
      </c>
      <c r="M693" s="219">
        <v>-21.7</v>
      </c>
      <c r="N693" t="str">
        <f t="shared" si="10"/>
        <v>216000010100</v>
      </c>
    </row>
    <row r="694" spans="1:14" x14ac:dyDescent="0.25">
      <c r="A694" s="218" t="s">
        <v>108</v>
      </c>
      <c r="B694" s="218" t="s">
        <v>284</v>
      </c>
      <c r="C694" s="218" t="s">
        <v>285</v>
      </c>
      <c r="D694" s="218" t="s">
        <v>126</v>
      </c>
      <c r="E694" s="218" t="s">
        <v>127</v>
      </c>
      <c r="F694" s="218" t="s">
        <v>196</v>
      </c>
      <c r="G694" s="218" t="s">
        <v>144</v>
      </c>
      <c r="H694" s="218" t="s">
        <v>196</v>
      </c>
      <c r="I694" s="218" t="s">
        <v>196</v>
      </c>
      <c r="J694" s="218" t="s">
        <v>196</v>
      </c>
      <c r="K694" s="218" t="s">
        <v>196</v>
      </c>
      <c r="L694" s="218" t="s">
        <v>196</v>
      </c>
      <c r="M694" s="219">
        <v>-131.91</v>
      </c>
      <c r="N694" t="str">
        <f t="shared" si="10"/>
        <v>214000010100</v>
      </c>
    </row>
    <row r="695" spans="1:14" x14ac:dyDescent="0.25">
      <c r="A695" s="218" t="s">
        <v>108</v>
      </c>
      <c r="B695" s="218" t="s">
        <v>284</v>
      </c>
      <c r="C695" s="218" t="s">
        <v>285</v>
      </c>
      <c r="D695" s="218" t="s">
        <v>126</v>
      </c>
      <c r="E695" s="218" t="s">
        <v>127</v>
      </c>
      <c r="F695" s="218" t="s">
        <v>196</v>
      </c>
      <c r="G695" s="218" t="s">
        <v>138</v>
      </c>
      <c r="H695" s="218" t="s">
        <v>196</v>
      </c>
      <c r="I695" s="218" t="s">
        <v>196</v>
      </c>
      <c r="J695" s="218" t="s">
        <v>196</v>
      </c>
      <c r="K695" s="218" t="s">
        <v>196</v>
      </c>
      <c r="L695" s="218" t="s">
        <v>196</v>
      </c>
      <c r="M695" s="219">
        <v>-21.7</v>
      </c>
      <c r="N695" t="str">
        <f t="shared" si="10"/>
        <v>205800010100</v>
      </c>
    </row>
    <row r="696" spans="1:14" x14ac:dyDescent="0.25">
      <c r="A696" s="218" t="s">
        <v>108</v>
      </c>
      <c r="B696" s="218" t="s">
        <v>284</v>
      </c>
      <c r="C696" s="218" t="s">
        <v>285</v>
      </c>
      <c r="D696" s="218" t="s">
        <v>126</v>
      </c>
      <c r="E696" s="218" t="s">
        <v>127</v>
      </c>
      <c r="F696" s="218" t="s">
        <v>196</v>
      </c>
      <c r="G696" s="218" t="s">
        <v>145</v>
      </c>
      <c r="H696" s="218" t="s">
        <v>196</v>
      </c>
      <c r="I696" s="218" t="s">
        <v>196</v>
      </c>
      <c r="J696" s="218" t="s">
        <v>196</v>
      </c>
      <c r="K696" s="218" t="s">
        <v>196</v>
      </c>
      <c r="L696" s="218" t="s">
        <v>196</v>
      </c>
      <c r="M696" s="219">
        <v>-67.489999999999995</v>
      </c>
      <c r="N696" t="str">
        <f t="shared" si="10"/>
        <v>215000010100</v>
      </c>
    </row>
    <row r="697" spans="1:14" x14ac:dyDescent="0.25">
      <c r="A697" s="218" t="s">
        <v>108</v>
      </c>
      <c r="B697" s="218" t="s">
        <v>284</v>
      </c>
      <c r="C697" s="218" t="s">
        <v>285</v>
      </c>
      <c r="D697" s="218" t="s">
        <v>126</v>
      </c>
      <c r="E697" s="218" t="s">
        <v>127</v>
      </c>
      <c r="F697" s="218" t="s">
        <v>196</v>
      </c>
      <c r="G697" s="218" t="s">
        <v>124</v>
      </c>
      <c r="H697" s="218" t="s">
        <v>196</v>
      </c>
      <c r="I697" s="218" t="s">
        <v>196</v>
      </c>
      <c r="J697" s="218" t="s">
        <v>196</v>
      </c>
      <c r="K697" s="218" t="s">
        <v>196</v>
      </c>
      <c r="L697" s="218" t="s">
        <v>196</v>
      </c>
      <c r="M697" s="219">
        <v>-1079.93</v>
      </c>
      <c r="N697" t="str">
        <f t="shared" si="10"/>
        <v>100000010100</v>
      </c>
    </row>
    <row r="698" spans="1:14" x14ac:dyDescent="0.25">
      <c r="A698" s="218" t="s">
        <v>108</v>
      </c>
      <c r="B698" s="218" t="s">
        <v>284</v>
      </c>
      <c r="C698" s="218" t="s">
        <v>285</v>
      </c>
      <c r="D698" s="218" t="s">
        <v>126</v>
      </c>
      <c r="E698" s="218" t="s">
        <v>127</v>
      </c>
      <c r="F698" s="218" t="s">
        <v>125</v>
      </c>
      <c r="G698" s="218" t="s">
        <v>149</v>
      </c>
      <c r="H698" s="218" t="s">
        <v>196</v>
      </c>
      <c r="I698" s="218" t="s">
        <v>128</v>
      </c>
      <c r="J698" s="218" t="s">
        <v>196</v>
      </c>
      <c r="K698" s="218" t="s">
        <v>196</v>
      </c>
      <c r="L698" s="218" t="s">
        <v>196</v>
      </c>
      <c r="M698" s="219">
        <v>1564</v>
      </c>
      <c r="N698" t="str">
        <f t="shared" si="10"/>
        <v>710000010100</v>
      </c>
    </row>
    <row r="699" spans="1:14" x14ac:dyDescent="0.25">
      <c r="A699" s="218" t="s">
        <v>108</v>
      </c>
      <c r="B699" s="218" t="s">
        <v>284</v>
      </c>
      <c r="C699" s="218" t="s">
        <v>285</v>
      </c>
      <c r="D699" s="218" t="s">
        <v>126</v>
      </c>
      <c r="E699" s="218" t="s">
        <v>127</v>
      </c>
      <c r="F699" s="218" t="s">
        <v>125</v>
      </c>
      <c r="G699" s="218" t="s">
        <v>152</v>
      </c>
      <c r="H699" s="218" t="s">
        <v>196</v>
      </c>
      <c r="I699" s="218" t="s">
        <v>128</v>
      </c>
      <c r="J699" s="218" t="s">
        <v>196</v>
      </c>
      <c r="K699" s="218" t="s">
        <v>196</v>
      </c>
      <c r="L699" s="218" t="s">
        <v>196</v>
      </c>
      <c r="M699" s="219">
        <v>92.82</v>
      </c>
      <c r="N699" t="str">
        <f t="shared" si="10"/>
        <v>723000010100</v>
      </c>
    </row>
    <row r="700" spans="1:14" x14ac:dyDescent="0.25">
      <c r="A700" s="218" t="s">
        <v>108</v>
      </c>
      <c r="B700" s="218" t="s">
        <v>284</v>
      </c>
      <c r="C700" s="218" t="s">
        <v>285</v>
      </c>
      <c r="D700" s="218" t="s">
        <v>126</v>
      </c>
      <c r="E700" s="218" t="s">
        <v>127</v>
      </c>
      <c r="F700" s="218" t="s">
        <v>125</v>
      </c>
      <c r="G700" s="218" t="s">
        <v>153</v>
      </c>
      <c r="H700" s="218" t="s">
        <v>196</v>
      </c>
      <c r="I700" s="218" t="s">
        <v>128</v>
      </c>
      <c r="J700" s="218" t="s">
        <v>196</v>
      </c>
      <c r="K700" s="218" t="s">
        <v>196</v>
      </c>
      <c r="L700" s="218" t="s">
        <v>196</v>
      </c>
      <c r="M700" s="219">
        <v>21.7</v>
      </c>
      <c r="N700" t="str">
        <f t="shared" si="10"/>
        <v>723100010100</v>
      </c>
    </row>
    <row r="701" spans="1:14" x14ac:dyDescent="0.25">
      <c r="A701" s="218" t="s">
        <v>108</v>
      </c>
      <c r="B701" s="218" t="s">
        <v>284</v>
      </c>
      <c r="C701" s="218" t="s">
        <v>285</v>
      </c>
      <c r="D701" s="218" t="s">
        <v>126</v>
      </c>
      <c r="E701" s="218" t="s">
        <v>127</v>
      </c>
      <c r="F701" s="218" t="s">
        <v>125</v>
      </c>
      <c r="G701" s="218" t="s">
        <v>154</v>
      </c>
      <c r="H701" s="218" t="s">
        <v>196</v>
      </c>
      <c r="I701" s="218" t="s">
        <v>128</v>
      </c>
      <c r="J701" s="218" t="s">
        <v>196</v>
      </c>
      <c r="K701" s="218" t="s">
        <v>196</v>
      </c>
      <c r="L701" s="218" t="s">
        <v>196</v>
      </c>
      <c r="M701" s="219">
        <v>271.7</v>
      </c>
      <c r="N701" t="str">
        <f t="shared" si="10"/>
        <v>724000010100</v>
      </c>
    </row>
    <row r="702" spans="1:14" x14ac:dyDescent="0.25">
      <c r="A702" s="218" t="s">
        <v>108</v>
      </c>
      <c r="B702" s="218" t="s">
        <v>284</v>
      </c>
      <c r="C702" s="218" t="s">
        <v>285</v>
      </c>
      <c r="D702" s="218" t="s">
        <v>126</v>
      </c>
      <c r="E702" s="218" t="s">
        <v>127</v>
      </c>
      <c r="F702" s="218" t="s">
        <v>125</v>
      </c>
      <c r="G702" s="218" t="s">
        <v>157</v>
      </c>
      <c r="H702" s="218" t="s">
        <v>196</v>
      </c>
      <c r="I702" s="218" t="s">
        <v>128</v>
      </c>
      <c r="J702" s="218" t="s">
        <v>196</v>
      </c>
      <c r="K702" s="218" t="s">
        <v>196</v>
      </c>
      <c r="L702" s="218" t="s">
        <v>196</v>
      </c>
      <c r="M702" s="219">
        <v>103.22</v>
      </c>
      <c r="N702" t="str">
        <f t="shared" si="10"/>
        <v>726900010100</v>
      </c>
    </row>
    <row r="703" spans="1:14" x14ac:dyDescent="0.25">
      <c r="A703" s="218" t="s">
        <v>108</v>
      </c>
      <c r="B703" s="218" t="s">
        <v>284</v>
      </c>
      <c r="C703" s="218" t="s">
        <v>285</v>
      </c>
      <c r="D703" s="218" t="s">
        <v>126</v>
      </c>
      <c r="E703" s="218" t="s">
        <v>127</v>
      </c>
      <c r="F703" s="218" t="s">
        <v>125</v>
      </c>
      <c r="G703" s="218" t="s">
        <v>157</v>
      </c>
      <c r="H703" s="218" t="s">
        <v>196</v>
      </c>
      <c r="I703" s="218" t="s">
        <v>128</v>
      </c>
      <c r="J703" s="218" t="s">
        <v>196</v>
      </c>
      <c r="K703" s="218" t="s">
        <v>196</v>
      </c>
      <c r="L703" s="218" t="s">
        <v>196</v>
      </c>
      <c r="M703" s="219">
        <v>18.77</v>
      </c>
      <c r="N703" t="str">
        <f t="shared" si="10"/>
        <v>726900010100</v>
      </c>
    </row>
    <row r="704" spans="1:14" x14ac:dyDescent="0.25">
      <c r="A704" s="218" t="s">
        <v>108</v>
      </c>
      <c r="B704" s="218" t="s">
        <v>284</v>
      </c>
      <c r="C704" s="218" t="s">
        <v>285</v>
      </c>
      <c r="D704" s="218" t="s">
        <v>126</v>
      </c>
      <c r="E704" s="218" t="s">
        <v>127</v>
      </c>
      <c r="F704" s="218" t="s">
        <v>196</v>
      </c>
      <c r="G704" s="218" t="s">
        <v>139</v>
      </c>
      <c r="H704" s="218" t="s">
        <v>196</v>
      </c>
      <c r="I704" s="218" t="s">
        <v>196</v>
      </c>
      <c r="J704" s="218" t="s">
        <v>196</v>
      </c>
      <c r="K704" s="218" t="s">
        <v>196</v>
      </c>
      <c r="L704" s="218" t="s">
        <v>196</v>
      </c>
      <c r="M704" s="219">
        <v>-3.27</v>
      </c>
      <c r="N704" t="str">
        <f t="shared" si="10"/>
        <v>210000010100</v>
      </c>
    </row>
    <row r="705" spans="1:14" x14ac:dyDescent="0.25">
      <c r="A705" s="218" t="s">
        <v>108</v>
      </c>
      <c r="B705" s="218" t="s">
        <v>284</v>
      </c>
      <c r="C705" s="218" t="s">
        <v>285</v>
      </c>
      <c r="D705" s="218" t="s">
        <v>126</v>
      </c>
      <c r="E705" s="218" t="s">
        <v>127</v>
      </c>
      <c r="F705" s="218" t="s">
        <v>196</v>
      </c>
      <c r="G705" s="218" t="s">
        <v>140</v>
      </c>
      <c r="H705" s="218" t="s">
        <v>196</v>
      </c>
      <c r="I705" s="218" t="s">
        <v>196</v>
      </c>
      <c r="J705" s="218" t="s">
        <v>196</v>
      </c>
      <c r="K705" s="218" t="s">
        <v>196</v>
      </c>
      <c r="L705" s="218" t="s">
        <v>196</v>
      </c>
      <c r="M705" s="219">
        <v>-103.22</v>
      </c>
      <c r="N705" t="str">
        <f t="shared" si="10"/>
        <v>210500010100</v>
      </c>
    </row>
    <row r="706" spans="1:14" x14ac:dyDescent="0.25">
      <c r="A706" s="218" t="s">
        <v>108</v>
      </c>
      <c r="B706" s="218" t="s">
        <v>284</v>
      </c>
      <c r="C706" s="218" t="s">
        <v>285</v>
      </c>
      <c r="D706" s="218" t="s">
        <v>126</v>
      </c>
      <c r="E706" s="218" t="s">
        <v>127</v>
      </c>
      <c r="F706" s="218" t="s">
        <v>196</v>
      </c>
      <c r="G706" s="218" t="s">
        <v>143</v>
      </c>
      <c r="H706" s="218" t="s">
        <v>196</v>
      </c>
      <c r="I706" s="218" t="s">
        <v>196</v>
      </c>
      <c r="J706" s="218" t="s">
        <v>196</v>
      </c>
      <c r="K706" s="218" t="s">
        <v>196</v>
      </c>
      <c r="L706" s="218" t="s">
        <v>196</v>
      </c>
      <c r="M706" s="219">
        <v>-43</v>
      </c>
      <c r="N706" t="str">
        <f t="shared" si="10"/>
        <v>213000010100</v>
      </c>
    </row>
    <row r="707" spans="1:14" x14ac:dyDescent="0.25">
      <c r="A707" s="218" t="s">
        <v>108</v>
      </c>
      <c r="B707" s="218" t="s">
        <v>286</v>
      </c>
      <c r="C707" s="218" t="s">
        <v>287</v>
      </c>
      <c r="D707" s="218" t="s">
        <v>126</v>
      </c>
      <c r="E707" s="218" t="s">
        <v>127</v>
      </c>
      <c r="F707" s="218" t="s">
        <v>125</v>
      </c>
      <c r="G707" s="218" t="s">
        <v>149</v>
      </c>
      <c r="H707" s="218" t="s">
        <v>196</v>
      </c>
      <c r="I707" s="218" t="s">
        <v>128</v>
      </c>
      <c r="J707" s="218" t="s">
        <v>196</v>
      </c>
      <c r="K707" s="218" t="s">
        <v>196</v>
      </c>
      <c r="L707" s="218" t="s">
        <v>196</v>
      </c>
      <c r="M707" s="219">
        <v>2692.8</v>
      </c>
      <c r="N707" t="str">
        <f t="shared" ref="N707:N770" si="11">CONCATENATE(G707,E707)</f>
        <v>710000010100</v>
      </c>
    </row>
    <row r="708" spans="1:14" x14ac:dyDescent="0.25">
      <c r="A708" s="218" t="s">
        <v>108</v>
      </c>
      <c r="B708" s="218" t="s">
        <v>286</v>
      </c>
      <c r="C708" s="218" t="s">
        <v>287</v>
      </c>
      <c r="D708" s="218" t="s">
        <v>126</v>
      </c>
      <c r="E708" s="218" t="s">
        <v>127</v>
      </c>
      <c r="F708" s="218" t="s">
        <v>125</v>
      </c>
      <c r="G708" s="218" t="s">
        <v>152</v>
      </c>
      <c r="H708" s="218" t="s">
        <v>196</v>
      </c>
      <c r="I708" s="218" t="s">
        <v>128</v>
      </c>
      <c r="J708" s="218" t="s">
        <v>196</v>
      </c>
      <c r="K708" s="218" t="s">
        <v>196</v>
      </c>
      <c r="L708" s="218" t="s">
        <v>196</v>
      </c>
      <c r="M708" s="219">
        <v>150.75</v>
      </c>
      <c r="N708" t="str">
        <f t="shared" si="11"/>
        <v>723000010100</v>
      </c>
    </row>
    <row r="709" spans="1:14" x14ac:dyDescent="0.25">
      <c r="A709" s="218" t="s">
        <v>108</v>
      </c>
      <c r="B709" s="218" t="s">
        <v>286</v>
      </c>
      <c r="C709" s="218" t="s">
        <v>287</v>
      </c>
      <c r="D709" s="218" t="s">
        <v>126</v>
      </c>
      <c r="E709" s="218" t="s">
        <v>127</v>
      </c>
      <c r="F709" s="218" t="s">
        <v>125</v>
      </c>
      <c r="G709" s="218" t="s">
        <v>153</v>
      </c>
      <c r="H709" s="218" t="s">
        <v>196</v>
      </c>
      <c r="I709" s="218" t="s">
        <v>128</v>
      </c>
      <c r="J709" s="218" t="s">
        <v>196</v>
      </c>
      <c r="K709" s="218" t="s">
        <v>196</v>
      </c>
      <c r="L709" s="218" t="s">
        <v>196</v>
      </c>
      <c r="M709" s="219">
        <v>35.26</v>
      </c>
      <c r="N709" t="str">
        <f t="shared" si="11"/>
        <v>723100010100</v>
      </c>
    </row>
    <row r="710" spans="1:14" x14ac:dyDescent="0.25">
      <c r="A710" s="218" t="s">
        <v>108</v>
      </c>
      <c r="B710" s="218" t="s">
        <v>286</v>
      </c>
      <c r="C710" s="218" t="s">
        <v>287</v>
      </c>
      <c r="D710" s="218" t="s">
        <v>126</v>
      </c>
      <c r="E710" s="218" t="s">
        <v>127</v>
      </c>
      <c r="F710" s="218" t="s">
        <v>125</v>
      </c>
      <c r="G710" s="218" t="s">
        <v>154</v>
      </c>
      <c r="H710" s="218" t="s">
        <v>196</v>
      </c>
      <c r="I710" s="218" t="s">
        <v>128</v>
      </c>
      <c r="J710" s="218" t="s">
        <v>196</v>
      </c>
      <c r="K710" s="218" t="s">
        <v>196</v>
      </c>
      <c r="L710" s="218" t="s">
        <v>196</v>
      </c>
      <c r="M710" s="219">
        <v>879.25</v>
      </c>
      <c r="N710" t="str">
        <f t="shared" si="11"/>
        <v>724000010100</v>
      </c>
    </row>
    <row r="711" spans="1:14" x14ac:dyDescent="0.25">
      <c r="A711" s="218" t="s">
        <v>108</v>
      </c>
      <c r="B711" s="218" t="s">
        <v>286</v>
      </c>
      <c r="C711" s="218" t="s">
        <v>287</v>
      </c>
      <c r="D711" s="218" t="s">
        <v>126</v>
      </c>
      <c r="E711" s="218" t="s">
        <v>127</v>
      </c>
      <c r="F711" s="218" t="s">
        <v>125</v>
      </c>
      <c r="G711" s="218" t="s">
        <v>156</v>
      </c>
      <c r="H711" s="218" t="s">
        <v>196</v>
      </c>
      <c r="I711" s="218" t="s">
        <v>128</v>
      </c>
      <c r="J711" s="218" t="s">
        <v>196</v>
      </c>
      <c r="K711" s="218" t="s">
        <v>196</v>
      </c>
      <c r="L711" s="218" t="s">
        <v>196</v>
      </c>
      <c r="M711" s="219">
        <v>1.46</v>
      </c>
      <c r="N711" t="str">
        <f t="shared" si="11"/>
        <v>725000010100</v>
      </c>
    </row>
    <row r="712" spans="1:14" x14ac:dyDescent="0.25">
      <c r="A712" s="218" t="s">
        <v>108</v>
      </c>
      <c r="B712" s="218" t="s">
        <v>286</v>
      </c>
      <c r="C712" s="218" t="s">
        <v>287</v>
      </c>
      <c r="D712" s="218" t="s">
        <v>126</v>
      </c>
      <c r="E712" s="218" t="s">
        <v>127</v>
      </c>
      <c r="F712" s="218" t="s">
        <v>125</v>
      </c>
      <c r="G712" s="218" t="s">
        <v>157</v>
      </c>
      <c r="H712" s="218" t="s">
        <v>196</v>
      </c>
      <c r="I712" s="218" t="s">
        <v>128</v>
      </c>
      <c r="J712" s="218" t="s">
        <v>196</v>
      </c>
      <c r="K712" s="218" t="s">
        <v>196</v>
      </c>
      <c r="L712" s="218" t="s">
        <v>196</v>
      </c>
      <c r="M712" s="219">
        <v>177.72</v>
      </c>
      <c r="N712" t="str">
        <f t="shared" si="11"/>
        <v>726900010100</v>
      </c>
    </row>
    <row r="713" spans="1:14" x14ac:dyDescent="0.25">
      <c r="A713" s="218" t="s">
        <v>108</v>
      </c>
      <c r="B713" s="218" t="s">
        <v>286</v>
      </c>
      <c r="C713" s="218" t="s">
        <v>287</v>
      </c>
      <c r="D713" s="218" t="s">
        <v>126</v>
      </c>
      <c r="E713" s="218" t="s">
        <v>127</v>
      </c>
      <c r="F713" s="218" t="s">
        <v>125</v>
      </c>
      <c r="G713" s="218" t="s">
        <v>157</v>
      </c>
      <c r="H713" s="218" t="s">
        <v>196</v>
      </c>
      <c r="I713" s="218" t="s">
        <v>128</v>
      </c>
      <c r="J713" s="218" t="s">
        <v>196</v>
      </c>
      <c r="K713" s="218" t="s">
        <v>196</v>
      </c>
      <c r="L713" s="218" t="s">
        <v>196</v>
      </c>
      <c r="M713" s="219">
        <v>32.31</v>
      </c>
      <c r="N713" t="str">
        <f t="shared" si="11"/>
        <v>726900010100</v>
      </c>
    </row>
    <row r="714" spans="1:14" x14ac:dyDescent="0.25">
      <c r="A714" s="218" t="s">
        <v>108</v>
      </c>
      <c r="B714" s="218" t="s">
        <v>286</v>
      </c>
      <c r="C714" s="218" t="s">
        <v>287</v>
      </c>
      <c r="D714" s="218" t="s">
        <v>126</v>
      </c>
      <c r="E714" s="218" t="s">
        <v>127</v>
      </c>
      <c r="F714" s="218" t="s">
        <v>196</v>
      </c>
      <c r="G714" s="218" t="s">
        <v>139</v>
      </c>
      <c r="H714" s="218" t="s">
        <v>196</v>
      </c>
      <c r="I714" s="218" t="s">
        <v>196</v>
      </c>
      <c r="J714" s="218" t="s">
        <v>196</v>
      </c>
      <c r="K714" s="218" t="s">
        <v>196</v>
      </c>
      <c r="L714" s="218" t="s">
        <v>196</v>
      </c>
      <c r="M714" s="219">
        <v>-76.930000000000007</v>
      </c>
      <c r="N714" t="str">
        <f t="shared" si="11"/>
        <v>210000010100</v>
      </c>
    </row>
    <row r="715" spans="1:14" x14ac:dyDescent="0.25">
      <c r="A715" s="218" t="s">
        <v>108</v>
      </c>
      <c r="B715" s="218" t="s">
        <v>286</v>
      </c>
      <c r="C715" s="218" t="s">
        <v>287</v>
      </c>
      <c r="D715" s="218" t="s">
        <v>126</v>
      </c>
      <c r="E715" s="218" t="s">
        <v>127</v>
      </c>
      <c r="F715" s="218" t="s">
        <v>196</v>
      </c>
      <c r="G715" s="218" t="s">
        <v>142</v>
      </c>
      <c r="H715" s="218" t="s">
        <v>196</v>
      </c>
      <c r="I715" s="218" t="s">
        <v>196</v>
      </c>
      <c r="J715" s="218" t="s">
        <v>196</v>
      </c>
      <c r="K715" s="218" t="s">
        <v>196</v>
      </c>
      <c r="L715" s="218" t="s">
        <v>196</v>
      </c>
      <c r="M715" s="219">
        <v>-2.84</v>
      </c>
      <c r="N715" t="str">
        <f t="shared" si="11"/>
        <v>212500010100</v>
      </c>
    </row>
    <row r="716" spans="1:14" x14ac:dyDescent="0.25">
      <c r="A716" s="218" t="s">
        <v>108</v>
      </c>
      <c r="B716" s="218" t="s">
        <v>286</v>
      </c>
      <c r="C716" s="218" t="s">
        <v>287</v>
      </c>
      <c r="D716" s="218" t="s">
        <v>126</v>
      </c>
      <c r="E716" s="218" t="s">
        <v>127</v>
      </c>
      <c r="F716" s="218" t="s">
        <v>196</v>
      </c>
      <c r="G716" s="218" t="s">
        <v>140</v>
      </c>
      <c r="H716" s="218" t="s">
        <v>196</v>
      </c>
      <c r="I716" s="218" t="s">
        <v>196</v>
      </c>
      <c r="J716" s="218" t="s">
        <v>196</v>
      </c>
      <c r="K716" s="218" t="s">
        <v>196</v>
      </c>
      <c r="L716" s="218" t="s">
        <v>196</v>
      </c>
      <c r="M716" s="219">
        <v>-177.72</v>
      </c>
      <c r="N716" t="str">
        <f t="shared" si="11"/>
        <v>210500010100</v>
      </c>
    </row>
    <row r="717" spans="1:14" x14ac:dyDescent="0.25">
      <c r="A717" s="218" t="s">
        <v>108</v>
      </c>
      <c r="B717" s="218" t="s">
        <v>286</v>
      </c>
      <c r="C717" s="218" t="s">
        <v>287</v>
      </c>
      <c r="D717" s="218" t="s">
        <v>126</v>
      </c>
      <c r="E717" s="218" t="s">
        <v>127</v>
      </c>
      <c r="F717" s="218" t="s">
        <v>196</v>
      </c>
      <c r="G717" s="218" t="s">
        <v>143</v>
      </c>
      <c r="H717" s="218" t="s">
        <v>196</v>
      </c>
      <c r="I717" s="218" t="s">
        <v>196</v>
      </c>
      <c r="J717" s="218" t="s">
        <v>196</v>
      </c>
      <c r="K717" s="218" t="s">
        <v>196</v>
      </c>
      <c r="L717" s="218" t="s">
        <v>196</v>
      </c>
      <c r="M717" s="219">
        <v>-108.5</v>
      </c>
      <c r="N717" t="str">
        <f t="shared" si="11"/>
        <v>213000010100</v>
      </c>
    </row>
    <row r="718" spans="1:14" x14ac:dyDescent="0.25">
      <c r="A718" s="218" t="s">
        <v>108</v>
      </c>
      <c r="B718" s="218" t="s">
        <v>286</v>
      </c>
      <c r="C718" s="218" t="s">
        <v>287</v>
      </c>
      <c r="D718" s="218" t="s">
        <v>126</v>
      </c>
      <c r="E718" s="218" t="s">
        <v>127</v>
      </c>
      <c r="F718" s="218" t="s">
        <v>196</v>
      </c>
      <c r="G718" s="218" t="s">
        <v>150</v>
      </c>
      <c r="H718" s="218" t="s">
        <v>196</v>
      </c>
      <c r="I718" s="218" t="s">
        <v>196</v>
      </c>
      <c r="J718" s="218" t="s">
        <v>196</v>
      </c>
      <c r="K718" s="218" t="s">
        <v>196</v>
      </c>
      <c r="L718" s="218" t="s">
        <v>196</v>
      </c>
      <c r="M718" s="219">
        <v>-38.69</v>
      </c>
      <c r="N718" t="str">
        <f t="shared" si="11"/>
        <v>219000010100</v>
      </c>
    </row>
    <row r="719" spans="1:14" x14ac:dyDescent="0.25">
      <c r="A719" s="218" t="s">
        <v>108</v>
      </c>
      <c r="B719" s="218" t="s">
        <v>286</v>
      </c>
      <c r="C719" s="218" t="s">
        <v>287</v>
      </c>
      <c r="D719" s="218" t="s">
        <v>126</v>
      </c>
      <c r="E719" s="218" t="s">
        <v>127</v>
      </c>
      <c r="F719" s="218" t="s">
        <v>196</v>
      </c>
      <c r="G719" s="218" t="s">
        <v>139</v>
      </c>
      <c r="H719" s="218" t="s">
        <v>196</v>
      </c>
      <c r="I719" s="218" t="s">
        <v>196</v>
      </c>
      <c r="J719" s="218" t="s">
        <v>196</v>
      </c>
      <c r="K719" s="218" t="s">
        <v>196</v>
      </c>
      <c r="L719" s="218" t="s">
        <v>196</v>
      </c>
      <c r="M719" s="219">
        <v>-38.46</v>
      </c>
      <c r="N719" t="str">
        <f t="shared" si="11"/>
        <v>210000010100</v>
      </c>
    </row>
    <row r="720" spans="1:14" x14ac:dyDescent="0.25">
      <c r="A720" s="218" t="s">
        <v>108</v>
      </c>
      <c r="B720" s="218" t="s">
        <v>286</v>
      </c>
      <c r="C720" s="218" t="s">
        <v>287</v>
      </c>
      <c r="D720" s="218" t="s">
        <v>126</v>
      </c>
      <c r="E720" s="218" t="s">
        <v>127</v>
      </c>
      <c r="F720" s="218" t="s">
        <v>196</v>
      </c>
      <c r="G720" s="218" t="s">
        <v>136</v>
      </c>
      <c r="H720" s="218" t="s">
        <v>196</v>
      </c>
      <c r="I720" s="218" t="s">
        <v>196</v>
      </c>
      <c r="J720" s="218" t="s">
        <v>196</v>
      </c>
      <c r="K720" s="218" t="s">
        <v>196</v>
      </c>
      <c r="L720" s="218" t="s">
        <v>196</v>
      </c>
      <c r="M720" s="219">
        <v>-1.46</v>
      </c>
      <c r="N720" t="str">
        <f t="shared" si="11"/>
        <v>205500010100</v>
      </c>
    </row>
    <row r="721" spans="1:14" x14ac:dyDescent="0.25">
      <c r="A721" s="218" t="s">
        <v>108</v>
      </c>
      <c r="B721" s="218" t="s">
        <v>286</v>
      </c>
      <c r="C721" s="218" t="s">
        <v>287</v>
      </c>
      <c r="D721" s="218" t="s">
        <v>126</v>
      </c>
      <c r="E721" s="218" t="s">
        <v>127</v>
      </c>
      <c r="F721" s="218" t="s">
        <v>196</v>
      </c>
      <c r="G721" s="218" t="s">
        <v>137</v>
      </c>
      <c r="H721" s="218" t="s">
        <v>196</v>
      </c>
      <c r="I721" s="218" t="s">
        <v>196</v>
      </c>
      <c r="J721" s="218" t="s">
        <v>196</v>
      </c>
      <c r="K721" s="218" t="s">
        <v>196</v>
      </c>
      <c r="L721" s="218" t="s">
        <v>196</v>
      </c>
      <c r="M721" s="219">
        <v>-879.25</v>
      </c>
      <c r="N721" t="str">
        <f t="shared" si="11"/>
        <v>205600010100</v>
      </c>
    </row>
    <row r="722" spans="1:14" x14ac:dyDescent="0.25">
      <c r="A722" s="218" t="s">
        <v>108</v>
      </c>
      <c r="B722" s="218" t="s">
        <v>286</v>
      </c>
      <c r="C722" s="218" t="s">
        <v>287</v>
      </c>
      <c r="D722" s="218" t="s">
        <v>126</v>
      </c>
      <c r="E722" s="218" t="s">
        <v>127</v>
      </c>
      <c r="F722" s="218" t="s">
        <v>196</v>
      </c>
      <c r="G722" s="218" t="s">
        <v>134</v>
      </c>
      <c r="H722" s="218" t="s">
        <v>196</v>
      </c>
      <c r="I722" s="218" t="s">
        <v>196</v>
      </c>
      <c r="J722" s="218" t="s">
        <v>196</v>
      </c>
      <c r="K722" s="218" t="s">
        <v>196</v>
      </c>
      <c r="L722" s="218" t="s">
        <v>196</v>
      </c>
      <c r="M722" s="219">
        <v>-177.72</v>
      </c>
      <c r="N722" t="str">
        <f t="shared" si="11"/>
        <v>205200010100</v>
      </c>
    </row>
    <row r="723" spans="1:14" x14ac:dyDescent="0.25">
      <c r="A723" s="218" t="s">
        <v>108</v>
      </c>
      <c r="B723" s="218" t="s">
        <v>286</v>
      </c>
      <c r="C723" s="218" t="s">
        <v>287</v>
      </c>
      <c r="D723" s="218" t="s">
        <v>126</v>
      </c>
      <c r="E723" s="218" t="s">
        <v>127</v>
      </c>
      <c r="F723" s="218" t="s">
        <v>196</v>
      </c>
      <c r="G723" s="218" t="s">
        <v>139</v>
      </c>
      <c r="H723" s="218" t="s">
        <v>196</v>
      </c>
      <c r="I723" s="218" t="s">
        <v>196</v>
      </c>
      <c r="J723" s="218" t="s">
        <v>196</v>
      </c>
      <c r="K723" s="218" t="s">
        <v>196</v>
      </c>
      <c r="L723" s="218" t="s">
        <v>196</v>
      </c>
      <c r="M723" s="219">
        <v>-32.31</v>
      </c>
      <c r="N723" t="str">
        <f t="shared" si="11"/>
        <v>210000010100</v>
      </c>
    </row>
    <row r="724" spans="1:14" x14ac:dyDescent="0.25">
      <c r="A724" s="218" t="s">
        <v>108</v>
      </c>
      <c r="B724" s="218" t="s">
        <v>286</v>
      </c>
      <c r="C724" s="218" t="s">
        <v>287</v>
      </c>
      <c r="D724" s="218" t="s">
        <v>126</v>
      </c>
      <c r="E724" s="218" t="s">
        <v>127</v>
      </c>
      <c r="F724" s="218" t="s">
        <v>196</v>
      </c>
      <c r="G724" s="218" t="s">
        <v>141</v>
      </c>
      <c r="H724" s="218" t="s">
        <v>196</v>
      </c>
      <c r="I724" s="218" t="s">
        <v>196</v>
      </c>
      <c r="J724" s="218" t="s">
        <v>196</v>
      </c>
      <c r="K724" s="218" t="s">
        <v>196</v>
      </c>
      <c r="L724" s="218" t="s">
        <v>196</v>
      </c>
      <c r="M724" s="219">
        <v>-150.75</v>
      </c>
      <c r="N724" t="str">
        <f t="shared" si="11"/>
        <v>211000010100</v>
      </c>
    </row>
    <row r="725" spans="1:14" x14ac:dyDescent="0.25">
      <c r="A725" s="218" t="s">
        <v>108</v>
      </c>
      <c r="B725" s="218" t="s">
        <v>286</v>
      </c>
      <c r="C725" s="218" t="s">
        <v>287</v>
      </c>
      <c r="D725" s="218" t="s">
        <v>126</v>
      </c>
      <c r="E725" s="218" t="s">
        <v>127</v>
      </c>
      <c r="F725" s="218" t="s">
        <v>196</v>
      </c>
      <c r="G725" s="218" t="s">
        <v>135</v>
      </c>
      <c r="H725" s="218" t="s">
        <v>196</v>
      </c>
      <c r="I725" s="218" t="s">
        <v>196</v>
      </c>
      <c r="J725" s="218" t="s">
        <v>196</v>
      </c>
      <c r="K725" s="218" t="s">
        <v>196</v>
      </c>
      <c r="L725" s="218" t="s">
        <v>196</v>
      </c>
      <c r="M725" s="219">
        <v>-150.75</v>
      </c>
      <c r="N725" t="str">
        <f t="shared" si="11"/>
        <v>205300010100</v>
      </c>
    </row>
    <row r="726" spans="1:14" x14ac:dyDescent="0.25">
      <c r="A726" s="218" t="s">
        <v>108</v>
      </c>
      <c r="B726" s="218" t="s">
        <v>286</v>
      </c>
      <c r="C726" s="218" t="s">
        <v>287</v>
      </c>
      <c r="D726" s="218" t="s">
        <v>126</v>
      </c>
      <c r="E726" s="218" t="s">
        <v>127</v>
      </c>
      <c r="F726" s="218" t="s">
        <v>196</v>
      </c>
      <c r="G726" s="218" t="s">
        <v>147</v>
      </c>
      <c r="H726" s="218" t="s">
        <v>196</v>
      </c>
      <c r="I726" s="218" t="s">
        <v>196</v>
      </c>
      <c r="J726" s="218" t="s">
        <v>196</v>
      </c>
      <c r="K726" s="218" t="s">
        <v>196</v>
      </c>
      <c r="L726" s="218" t="s">
        <v>196</v>
      </c>
      <c r="M726" s="219">
        <v>-35.26</v>
      </c>
      <c r="N726" t="str">
        <f t="shared" si="11"/>
        <v>216000010100</v>
      </c>
    </row>
    <row r="727" spans="1:14" x14ac:dyDescent="0.25">
      <c r="A727" s="218" t="s">
        <v>108</v>
      </c>
      <c r="B727" s="218" t="s">
        <v>286</v>
      </c>
      <c r="C727" s="218" t="s">
        <v>287</v>
      </c>
      <c r="D727" s="218" t="s">
        <v>126</v>
      </c>
      <c r="E727" s="218" t="s">
        <v>127</v>
      </c>
      <c r="F727" s="218" t="s">
        <v>196</v>
      </c>
      <c r="G727" s="218" t="s">
        <v>144</v>
      </c>
      <c r="H727" s="218" t="s">
        <v>196</v>
      </c>
      <c r="I727" s="218" t="s">
        <v>196</v>
      </c>
      <c r="J727" s="218" t="s">
        <v>196</v>
      </c>
      <c r="K727" s="218" t="s">
        <v>196</v>
      </c>
      <c r="L727" s="218" t="s">
        <v>196</v>
      </c>
      <c r="M727" s="219">
        <v>-379.56</v>
      </c>
      <c r="N727" t="str">
        <f t="shared" si="11"/>
        <v>214000010100</v>
      </c>
    </row>
    <row r="728" spans="1:14" x14ac:dyDescent="0.25">
      <c r="A728" s="218" t="s">
        <v>108</v>
      </c>
      <c r="B728" s="218" t="s">
        <v>286</v>
      </c>
      <c r="C728" s="218" t="s">
        <v>287</v>
      </c>
      <c r="D728" s="218" t="s">
        <v>126</v>
      </c>
      <c r="E728" s="218" t="s">
        <v>127</v>
      </c>
      <c r="F728" s="218" t="s">
        <v>196</v>
      </c>
      <c r="G728" s="218" t="s">
        <v>138</v>
      </c>
      <c r="H728" s="218" t="s">
        <v>196</v>
      </c>
      <c r="I728" s="218" t="s">
        <v>196</v>
      </c>
      <c r="J728" s="218" t="s">
        <v>196</v>
      </c>
      <c r="K728" s="218" t="s">
        <v>196</v>
      </c>
      <c r="L728" s="218" t="s">
        <v>196</v>
      </c>
      <c r="M728" s="219">
        <v>-35.26</v>
      </c>
      <c r="N728" t="str">
        <f t="shared" si="11"/>
        <v>205800010100</v>
      </c>
    </row>
    <row r="729" spans="1:14" x14ac:dyDescent="0.25">
      <c r="A729" s="218" t="s">
        <v>108</v>
      </c>
      <c r="B729" s="218" t="s">
        <v>286</v>
      </c>
      <c r="C729" s="218" t="s">
        <v>287</v>
      </c>
      <c r="D729" s="218" t="s">
        <v>126</v>
      </c>
      <c r="E729" s="218" t="s">
        <v>127</v>
      </c>
      <c r="F729" s="218" t="s">
        <v>196</v>
      </c>
      <c r="G729" s="218" t="s">
        <v>145</v>
      </c>
      <c r="H729" s="218" t="s">
        <v>196</v>
      </c>
      <c r="I729" s="218" t="s">
        <v>196</v>
      </c>
      <c r="J729" s="218" t="s">
        <v>196</v>
      </c>
      <c r="K729" s="218" t="s">
        <v>196</v>
      </c>
      <c r="L729" s="218" t="s">
        <v>196</v>
      </c>
      <c r="M729" s="219">
        <v>-128.72</v>
      </c>
      <c r="N729" t="str">
        <f t="shared" si="11"/>
        <v>215000010100</v>
      </c>
    </row>
    <row r="730" spans="1:14" x14ac:dyDescent="0.25">
      <c r="A730" s="218" t="s">
        <v>108</v>
      </c>
      <c r="B730" s="218" t="s">
        <v>286</v>
      </c>
      <c r="C730" s="218" t="s">
        <v>287</v>
      </c>
      <c r="D730" s="218" t="s">
        <v>126</v>
      </c>
      <c r="E730" s="218" t="s">
        <v>127</v>
      </c>
      <c r="F730" s="218" t="s">
        <v>196</v>
      </c>
      <c r="G730" s="218" t="s">
        <v>124</v>
      </c>
      <c r="H730" s="218" t="s">
        <v>196</v>
      </c>
      <c r="I730" s="218" t="s">
        <v>196</v>
      </c>
      <c r="J730" s="218" t="s">
        <v>196</v>
      </c>
      <c r="K730" s="218" t="s">
        <v>196</v>
      </c>
      <c r="L730" s="218" t="s">
        <v>196</v>
      </c>
      <c r="M730" s="219">
        <v>-1555.37</v>
      </c>
      <c r="N730" t="str">
        <f t="shared" si="11"/>
        <v>100000010100</v>
      </c>
    </row>
    <row r="731" spans="1:14" x14ac:dyDescent="0.25">
      <c r="A731" s="218" t="s">
        <v>108</v>
      </c>
      <c r="B731" s="218" t="s">
        <v>288</v>
      </c>
      <c r="C731" s="218" t="s">
        <v>289</v>
      </c>
      <c r="D731" s="218" t="s">
        <v>126</v>
      </c>
      <c r="E731" s="218" t="s">
        <v>132</v>
      </c>
      <c r="F731" s="218" t="s">
        <v>196</v>
      </c>
      <c r="G731" s="218" t="s">
        <v>135</v>
      </c>
      <c r="H731" s="218" t="s">
        <v>196</v>
      </c>
      <c r="I731" s="218" t="s">
        <v>196</v>
      </c>
      <c r="J731" s="218" t="s">
        <v>196</v>
      </c>
      <c r="K731" s="218" t="s">
        <v>196</v>
      </c>
      <c r="L731" s="218" t="s">
        <v>196</v>
      </c>
      <c r="M731" s="219">
        <v>-44.49</v>
      </c>
      <c r="N731" t="str">
        <f t="shared" si="11"/>
        <v>205300020100</v>
      </c>
    </row>
    <row r="732" spans="1:14" x14ac:dyDescent="0.25">
      <c r="A732" s="218" t="s">
        <v>108</v>
      </c>
      <c r="B732" s="218" t="s">
        <v>288</v>
      </c>
      <c r="C732" s="218" t="s">
        <v>289</v>
      </c>
      <c r="D732" s="218" t="s">
        <v>126</v>
      </c>
      <c r="E732" s="218" t="s">
        <v>132</v>
      </c>
      <c r="F732" s="218" t="s">
        <v>196</v>
      </c>
      <c r="G732" s="218" t="s">
        <v>147</v>
      </c>
      <c r="H732" s="218" t="s">
        <v>196</v>
      </c>
      <c r="I732" s="218" t="s">
        <v>196</v>
      </c>
      <c r="J732" s="218" t="s">
        <v>196</v>
      </c>
      <c r="K732" s="218" t="s">
        <v>196</v>
      </c>
      <c r="L732" s="218" t="s">
        <v>196</v>
      </c>
      <c r="M732" s="219">
        <v>-10.41</v>
      </c>
      <c r="N732" t="str">
        <f t="shared" si="11"/>
        <v>216000020100</v>
      </c>
    </row>
    <row r="733" spans="1:14" x14ac:dyDescent="0.25">
      <c r="A733" s="218" t="s">
        <v>108</v>
      </c>
      <c r="B733" s="218" t="s">
        <v>288</v>
      </c>
      <c r="C733" s="218" t="s">
        <v>289</v>
      </c>
      <c r="D733" s="218" t="s">
        <v>126</v>
      </c>
      <c r="E733" s="218" t="s">
        <v>132</v>
      </c>
      <c r="F733" s="218" t="s">
        <v>196</v>
      </c>
      <c r="G733" s="218" t="s">
        <v>144</v>
      </c>
      <c r="H733" s="218" t="s">
        <v>196</v>
      </c>
      <c r="I733" s="218" t="s">
        <v>196</v>
      </c>
      <c r="J733" s="218" t="s">
        <v>196</v>
      </c>
      <c r="K733" s="218" t="s">
        <v>196</v>
      </c>
      <c r="L733" s="218" t="s">
        <v>196</v>
      </c>
      <c r="M733" s="219">
        <v>-69.06</v>
      </c>
      <c r="N733" t="str">
        <f t="shared" si="11"/>
        <v>214000020100</v>
      </c>
    </row>
    <row r="734" spans="1:14" x14ac:dyDescent="0.25">
      <c r="A734" s="218" t="s">
        <v>108</v>
      </c>
      <c r="B734" s="218" t="s">
        <v>288</v>
      </c>
      <c r="C734" s="218" t="s">
        <v>289</v>
      </c>
      <c r="D734" s="218" t="s">
        <v>126</v>
      </c>
      <c r="E734" s="218" t="s">
        <v>132</v>
      </c>
      <c r="F734" s="218" t="s">
        <v>196</v>
      </c>
      <c r="G734" s="218" t="s">
        <v>138</v>
      </c>
      <c r="H734" s="218" t="s">
        <v>196</v>
      </c>
      <c r="I734" s="218" t="s">
        <v>196</v>
      </c>
      <c r="J734" s="218" t="s">
        <v>196</v>
      </c>
      <c r="K734" s="218" t="s">
        <v>196</v>
      </c>
      <c r="L734" s="218" t="s">
        <v>196</v>
      </c>
      <c r="M734" s="219">
        <v>-10.41</v>
      </c>
      <c r="N734" t="str">
        <f t="shared" si="11"/>
        <v>205800020100</v>
      </c>
    </row>
    <row r="735" spans="1:14" x14ac:dyDescent="0.25">
      <c r="A735" s="218" t="s">
        <v>108</v>
      </c>
      <c r="B735" s="218" t="s">
        <v>288</v>
      </c>
      <c r="C735" s="218" t="s">
        <v>289</v>
      </c>
      <c r="D735" s="218" t="s">
        <v>126</v>
      </c>
      <c r="E735" s="218" t="s">
        <v>132</v>
      </c>
      <c r="F735" s="218" t="s">
        <v>196</v>
      </c>
      <c r="G735" s="218" t="s">
        <v>145</v>
      </c>
      <c r="H735" s="218" t="s">
        <v>196</v>
      </c>
      <c r="I735" s="218" t="s">
        <v>196</v>
      </c>
      <c r="J735" s="218" t="s">
        <v>196</v>
      </c>
      <c r="K735" s="218" t="s">
        <v>196</v>
      </c>
      <c r="L735" s="218" t="s">
        <v>196</v>
      </c>
      <c r="M735" s="219">
        <v>-18.95</v>
      </c>
      <c r="N735" t="str">
        <f t="shared" si="11"/>
        <v>215000020100</v>
      </c>
    </row>
    <row r="736" spans="1:14" x14ac:dyDescent="0.25">
      <c r="A736" s="218" t="s">
        <v>108</v>
      </c>
      <c r="B736" s="218" t="s">
        <v>288</v>
      </c>
      <c r="C736" s="218" t="s">
        <v>289</v>
      </c>
      <c r="D736" s="218" t="s">
        <v>126</v>
      </c>
      <c r="E736" s="218" t="s">
        <v>132</v>
      </c>
      <c r="F736" s="218" t="s">
        <v>196</v>
      </c>
      <c r="G736" s="218" t="s">
        <v>124</v>
      </c>
      <c r="H736" s="218" t="s">
        <v>196</v>
      </c>
      <c r="I736" s="218" t="s">
        <v>196</v>
      </c>
      <c r="J736" s="218" t="s">
        <v>196</v>
      </c>
      <c r="K736" s="218" t="s">
        <v>196</v>
      </c>
      <c r="L736" s="218" t="s">
        <v>196</v>
      </c>
      <c r="M736" s="219">
        <v>-511.83</v>
      </c>
      <c r="N736" t="str">
        <f t="shared" si="11"/>
        <v>100000020100</v>
      </c>
    </row>
    <row r="737" spans="1:14" x14ac:dyDescent="0.25">
      <c r="A737" s="218" t="s">
        <v>108</v>
      </c>
      <c r="B737" s="218" t="s">
        <v>288</v>
      </c>
      <c r="C737" s="218" t="s">
        <v>289</v>
      </c>
      <c r="D737" s="218" t="s">
        <v>126</v>
      </c>
      <c r="E737" s="218" t="s">
        <v>132</v>
      </c>
      <c r="F737" s="218" t="s">
        <v>125</v>
      </c>
      <c r="G737" s="218" t="s">
        <v>149</v>
      </c>
      <c r="H737" s="218" t="s">
        <v>196</v>
      </c>
      <c r="I737" s="218" t="s">
        <v>133</v>
      </c>
      <c r="J737" s="218" t="s">
        <v>196</v>
      </c>
      <c r="K737" s="218" t="s">
        <v>196</v>
      </c>
      <c r="L737" s="218" t="s">
        <v>196</v>
      </c>
      <c r="M737" s="219">
        <v>688.95</v>
      </c>
      <c r="N737" t="str">
        <f t="shared" si="11"/>
        <v>710000020100</v>
      </c>
    </row>
    <row r="738" spans="1:14" x14ac:dyDescent="0.25">
      <c r="A738" s="218" t="s">
        <v>108</v>
      </c>
      <c r="B738" s="218" t="s">
        <v>288</v>
      </c>
      <c r="C738" s="218" t="s">
        <v>289</v>
      </c>
      <c r="D738" s="218" t="s">
        <v>126</v>
      </c>
      <c r="E738" s="218" t="s">
        <v>132</v>
      </c>
      <c r="F738" s="218" t="s">
        <v>125</v>
      </c>
      <c r="G738" s="218" t="s">
        <v>149</v>
      </c>
      <c r="H738" s="218" t="s">
        <v>196</v>
      </c>
      <c r="I738" s="218" t="s">
        <v>133</v>
      </c>
      <c r="J738" s="218" t="s">
        <v>196</v>
      </c>
      <c r="K738" s="218" t="s">
        <v>196</v>
      </c>
      <c r="L738" s="218" t="s">
        <v>196</v>
      </c>
      <c r="M738" s="219">
        <v>76.55</v>
      </c>
      <c r="N738" t="str">
        <f t="shared" si="11"/>
        <v>710000020100</v>
      </c>
    </row>
    <row r="739" spans="1:14" x14ac:dyDescent="0.25">
      <c r="A739" s="218" t="s">
        <v>108</v>
      </c>
      <c r="B739" s="218" t="s">
        <v>288</v>
      </c>
      <c r="C739" s="218" t="s">
        <v>289</v>
      </c>
      <c r="D739" s="218" t="s">
        <v>126</v>
      </c>
      <c r="E739" s="218" t="s">
        <v>132</v>
      </c>
      <c r="F739" s="218" t="s">
        <v>125</v>
      </c>
      <c r="G739" s="218" t="s">
        <v>152</v>
      </c>
      <c r="H739" s="218" t="s">
        <v>196</v>
      </c>
      <c r="I739" s="218" t="s">
        <v>133</v>
      </c>
      <c r="J739" s="218" t="s">
        <v>196</v>
      </c>
      <c r="K739" s="218" t="s">
        <v>196</v>
      </c>
      <c r="L739" s="218" t="s">
        <v>196</v>
      </c>
      <c r="M739" s="219">
        <v>44.49</v>
      </c>
      <c r="N739" t="str">
        <f t="shared" si="11"/>
        <v>723000020100</v>
      </c>
    </row>
    <row r="740" spans="1:14" x14ac:dyDescent="0.25">
      <c r="A740" s="218" t="s">
        <v>108</v>
      </c>
      <c r="B740" s="218" t="s">
        <v>288</v>
      </c>
      <c r="C740" s="218" t="s">
        <v>289</v>
      </c>
      <c r="D740" s="218" t="s">
        <v>126</v>
      </c>
      <c r="E740" s="218" t="s">
        <v>132</v>
      </c>
      <c r="F740" s="218" t="s">
        <v>125</v>
      </c>
      <c r="G740" s="218" t="s">
        <v>153</v>
      </c>
      <c r="H740" s="218" t="s">
        <v>196</v>
      </c>
      <c r="I740" s="218" t="s">
        <v>133</v>
      </c>
      <c r="J740" s="218" t="s">
        <v>196</v>
      </c>
      <c r="K740" s="218" t="s">
        <v>196</v>
      </c>
      <c r="L740" s="218" t="s">
        <v>196</v>
      </c>
      <c r="M740" s="219">
        <v>10.41</v>
      </c>
      <c r="N740" t="str">
        <f t="shared" si="11"/>
        <v>723100020100</v>
      </c>
    </row>
    <row r="741" spans="1:14" x14ac:dyDescent="0.25">
      <c r="A741" s="218" t="s">
        <v>108</v>
      </c>
      <c r="B741" s="218" t="s">
        <v>288</v>
      </c>
      <c r="C741" s="218" t="s">
        <v>289</v>
      </c>
      <c r="D741" s="218" t="s">
        <v>126</v>
      </c>
      <c r="E741" s="218" t="s">
        <v>132</v>
      </c>
      <c r="F741" s="218" t="s">
        <v>125</v>
      </c>
      <c r="G741" s="218" t="s">
        <v>154</v>
      </c>
      <c r="H741" s="218" t="s">
        <v>196</v>
      </c>
      <c r="I741" s="218" t="s">
        <v>133</v>
      </c>
      <c r="J741" s="218" t="s">
        <v>196</v>
      </c>
      <c r="K741" s="218" t="s">
        <v>196</v>
      </c>
      <c r="L741" s="218" t="s">
        <v>196</v>
      </c>
      <c r="M741" s="219">
        <v>296.8</v>
      </c>
      <c r="N741" t="str">
        <f t="shared" si="11"/>
        <v>724000020100</v>
      </c>
    </row>
    <row r="742" spans="1:14" x14ac:dyDescent="0.25">
      <c r="A742" s="218" t="s">
        <v>108</v>
      </c>
      <c r="B742" s="218" t="s">
        <v>288</v>
      </c>
      <c r="C742" s="218" t="s">
        <v>289</v>
      </c>
      <c r="D742" s="218" t="s">
        <v>126</v>
      </c>
      <c r="E742" s="218" t="s">
        <v>132</v>
      </c>
      <c r="F742" s="218" t="s">
        <v>125</v>
      </c>
      <c r="G742" s="218" t="s">
        <v>156</v>
      </c>
      <c r="H742" s="218" t="s">
        <v>196</v>
      </c>
      <c r="I742" s="218" t="s">
        <v>133</v>
      </c>
      <c r="J742" s="218" t="s">
        <v>196</v>
      </c>
      <c r="K742" s="218" t="s">
        <v>196</v>
      </c>
      <c r="L742" s="218" t="s">
        <v>196</v>
      </c>
      <c r="M742" s="219">
        <v>0.65</v>
      </c>
      <c r="N742" t="str">
        <f t="shared" si="11"/>
        <v>725000020100</v>
      </c>
    </row>
    <row r="743" spans="1:14" x14ac:dyDescent="0.25">
      <c r="A743" s="218" t="s">
        <v>108</v>
      </c>
      <c r="B743" s="218" t="s">
        <v>288</v>
      </c>
      <c r="C743" s="218" t="s">
        <v>289</v>
      </c>
      <c r="D743" s="218" t="s">
        <v>126</v>
      </c>
      <c r="E743" s="218" t="s">
        <v>132</v>
      </c>
      <c r="F743" s="218" t="s">
        <v>125</v>
      </c>
      <c r="G743" s="218" t="s">
        <v>157</v>
      </c>
      <c r="H743" s="218" t="s">
        <v>196</v>
      </c>
      <c r="I743" s="218" t="s">
        <v>133</v>
      </c>
      <c r="J743" s="218" t="s">
        <v>196</v>
      </c>
      <c r="K743" s="218" t="s">
        <v>196</v>
      </c>
      <c r="L743" s="218" t="s">
        <v>196</v>
      </c>
      <c r="M743" s="219">
        <v>50.52</v>
      </c>
      <c r="N743" t="str">
        <f t="shared" si="11"/>
        <v>726900020100</v>
      </c>
    </row>
    <row r="744" spans="1:14" x14ac:dyDescent="0.25">
      <c r="A744" s="218" t="s">
        <v>108</v>
      </c>
      <c r="B744" s="218" t="s">
        <v>288</v>
      </c>
      <c r="C744" s="218" t="s">
        <v>289</v>
      </c>
      <c r="D744" s="218" t="s">
        <v>126</v>
      </c>
      <c r="E744" s="218" t="s">
        <v>132</v>
      </c>
      <c r="F744" s="218" t="s">
        <v>125</v>
      </c>
      <c r="G744" s="218" t="s">
        <v>157</v>
      </c>
      <c r="H744" s="218" t="s">
        <v>196</v>
      </c>
      <c r="I744" s="218" t="s">
        <v>133</v>
      </c>
      <c r="J744" s="218" t="s">
        <v>196</v>
      </c>
      <c r="K744" s="218" t="s">
        <v>196</v>
      </c>
      <c r="L744" s="218" t="s">
        <v>196</v>
      </c>
      <c r="M744" s="219">
        <v>9.19</v>
      </c>
      <c r="N744" t="str">
        <f t="shared" si="11"/>
        <v>726900020100</v>
      </c>
    </row>
    <row r="745" spans="1:14" x14ac:dyDescent="0.25">
      <c r="A745" s="218" t="s">
        <v>108</v>
      </c>
      <c r="B745" s="218" t="s">
        <v>288</v>
      </c>
      <c r="C745" s="218" t="s">
        <v>289</v>
      </c>
      <c r="D745" s="218" t="s">
        <v>126</v>
      </c>
      <c r="E745" s="218" t="s">
        <v>132</v>
      </c>
      <c r="F745" s="218" t="s">
        <v>196</v>
      </c>
      <c r="G745" s="218" t="s">
        <v>146</v>
      </c>
      <c r="H745" s="218" t="s">
        <v>196</v>
      </c>
      <c r="I745" s="218" t="s">
        <v>196</v>
      </c>
      <c r="J745" s="218" t="s">
        <v>196</v>
      </c>
      <c r="K745" s="218" t="s">
        <v>196</v>
      </c>
      <c r="L745" s="218" t="s">
        <v>196</v>
      </c>
      <c r="M745" s="219">
        <v>-11.76</v>
      </c>
      <c r="N745" t="str">
        <f t="shared" si="11"/>
        <v>215500020100</v>
      </c>
    </row>
    <row r="746" spans="1:14" x14ac:dyDescent="0.25">
      <c r="A746" s="218" t="s">
        <v>108</v>
      </c>
      <c r="B746" s="218" t="s">
        <v>288</v>
      </c>
      <c r="C746" s="218" t="s">
        <v>289</v>
      </c>
      <c r="D746" s="218" t="s">
        <v>126</v>
      </c>
      <c r="E746" s="218" t="s">
        <v>132</v>
      </c>
      <c r="F746" s="218" t="s">
        <v>196</v>
      </c>
      <c r="G746" s="218" t="s">
        <v>140</v>
      </c>
      <c r="H746" s="218" t="s">
        <v>196</v>
      </c>
      <c r="I746" s="218" t="s">
        <v>196</v>
      </c>
      <c r="J746" s="218" t="s">
        <v>196</v>
      </c>
      <c r="K746" s="218" t="s">
        <v>196</v>
      </c>
      <c r="L746" s="218" t="s">
        <v>196</v>
      </c>
      <c r="M746" s="219">
        <v>-50.52</v>
      </c>
      <c r="N746" t="str">
        <f t="shared" si="11"/>
        <v>210500020100</v>
      </c>
    </row>
    <row r="747" spans="1:14" x14ac:dyDescent="0.25">
      <c r="A747" s="218" t="s">
        <v>108</v>
      </c>
      <c r="B747" s="218" t="s">
        <v>288</v>
      </c>
      <c r="C747" s="218" t="s">
        <v>289</v>
      </c>
      <c r="D747" s="218" t="s">
        <v>126</v>
      </c>
      <c r="E747" s="218" t="s">
        <v>132</v>
      </c>
      <c r="F747" s="218" t="s">
        <v>196</v>
      </c>
      <c r="G747" s="218" t="s">
        <v>142</v>
      </c>
      <c r="H747" s="218" t="s">
        <v>196</v>
      </c>
      <c r="I747" s="218" t="s">
        <v>196</v>
      </c>
      <c r="J747" s="218" t="s">
        <v>196</v>
      </c>
      <c r="K747" s="218" t="s">
        <v>196</v>
      </c>
      <c r="L747" s="218" t="s">
        <v>196</v>
      </c>
      <c r="M747" s="219">
        <v>-1.26</v>
      </c>
      <c r="N747" t="str">
        <f t="shared" si="11"/>
        <v>212500020100</v>
      </c>
    </row>
    <row r="748" spans="1:14" x14ac:dyDescent="0.25">
      <c r="A748" s="218" t="s">
        <v>108</v>
      </c>
      <c r="B748" s="218" t="s">
        <v>288</v>
      </c>
      <c r="C748" s="218" t="s">
        <v>289</v>
      </c>
      <c r="D748" s="218" t="s">
        <v>126</v>
      </c>
      <c r="E748" s="218" t="s">
        <v>132</v>
      </c>
      <c r="F748" s="218" t="s">
        <v>196</v>
      </c>
      <c r="G748" s="218" t="s">
        <v>142</v>
      </c>
      <c r="H748" s="218" t="s">
        <v>196</v>
      </c>
      <c r="I748" s="218" t="s">
        <v>196</v>
      </c>
      <c r="J748" s="218" t="s">
        <v>196</v>
      </c>
      <c r="K748" s="218" t="s">
        <v>196</v>
      </c>
      <c r="L748" s="218" t="s">
        <v>196</v>
      </c>
      <c r="M748" s="219">
        <v>-0.95</v>
      </c>
      <c r="N748" t="str">
        <f t="shared" si="11"/>
        <v>212500020100</v>
      </c>
    </row>
    <row r="749" spans="1:14" x14ac:dyDescent="0.25">
      <c r="A749" s="218" t="s">
        <v>108</v>
      </c>
      <c r="B749" s="218" t="s">
        <v>288</v>
      </c>
      <c r="C749" s="218" t="s">
        <v>289</v>
      </c>
      <c r="D749" s="218" t="s">
        <v>126</v>
      </c>
      <c r="E749" s="218" t="s">
        <v>132</v>
      </c>
      <c r="F749" s="218" t="s">
        <v>196</v>
      </c>
      <c r="G749" s="218" t="s">
        <v>139</v>
      </c>
      <c r="H749" s="218" t="s">
        <v>196</v>
      </c>
      <c r="I749" s="218" t="s">
        <v>196</v>
      </c>
      <c r="J749" s="218" t="s">
        <v>196</v>
      </c>
      <c r="K749" s="218" t="s">
        <v>196</v>
      </c>
      <c r="L749" s="218" t="s">
        <v>196</v>
      </c>
      <c r="M749" s="219">
        <v>-3.27</v>
      </c>
      <c r="N749" t="str">
        <f t="shared" si="11"/>
        <v>210000020100</v>
      </c>
    </row>
    <row r="750" spans="1:14" x14ac:dyDescent="0.25">
      <c r="A750" s="218" t="s">
        <v>108</v>
      </c>
      <c r="B750" s="218" t="s">
        <v>288</v>
      </c>
      <c r="C750" s="218" t="s">
        <v>289</v>
      </c>
      <c r="D750" s="218" t="s">
        <v>126</v>
      </c>
      <c r="E750" s="218" t="s">
        <v>132</v>
      </c>
      <c r="F750" s="218" t="s">
        <v>196</v>
      </c>
      <c r="G750" s="218" t="s">
        <v>143</v>
      </c>
      <c r="H750" s="218" t="s">
        <v>196</v>
      </c>
      <c r="I750" s="218" t="s">
        <v>196</v>
      </c>
      <c r="J750" s="218" t="s">
        <v>196</v>
      </c>
      <c r="K750" s="218" t="s">
        <v>196</v>
      </c>
      <c r="L750" s="218" t="s">
        <v>196</v>
      </c>
      <c r="M750" s="219">
        <v>-43</v>
      </c>
      <c r="N750" t="str">
        <f t="shared" si="11"/>
        <v>213000020100</v>
      </c>
    </row>
    <row r="751" spans="1:14" x14ac:dyDescent="0.25">
      <c r="A751" s="218" t="s">
        <v>108</v>
      </c>
      <c r="B751" s="218" t="s">
        <v>288</v>
      </c>
      <c r="C751" s="218" t="s">
        <v>289</v>
      </c>
      <c r="D751" s="218" t="s">
        <v>126</v>
      </c>
      <c r="E751" s="218" t="s">
        <v>132</v>
      </c>
      <c r="F751" s="218" t="s">
        <v>196</v>
      </c>
      <c r="G751" s="218" t="s">
        <v>136</v>
      </c>
      <c r="H751" s="218" t="s">
        <v>196</v>
      </c>
      <c r="I751" s="218" t="s">
        <v>196</v>
      </c>
      <c r="J751" s="218" t="s">
        <v>196</v>
      </c>
      <c r="K751" s="218" t="s">
        <v>196</v>
      </c>
      <c r="L751" s="218" t="s">
        <v>196</v>
      </c>
      <c r="M751" s="219">
        <v>-0.65</v>
      </c>
      <c r="N751" t="str">
        <f t="shared" si="11"/>
        <v>205500020100</v>
      </c>
    </row>
    <row r="752" spans="1:14" x14ac:dyDescent="0.25">
      <c r="A752" s="218" t="s">
        <v>108</v>
      </c>
      <c r="B752" s="218" t="s">
        <v>288</v>
      </c>
      <c r="C752" s="218" t="s">
        <v>289</v>
      </c>
      <c r="D752" s="218" t="s">
        <v>126</v>
      </c>
      <c r="E752" s="218" t="s">
        <v>132</v>
      </c>
      <c r="F752" s="218" t="s">
        <v>196</v>
      </c>
      <c r="G752" s="218" t="s">
        <v>137</v>
      </c>
      <c r="H752" s="218" t="s">
        <v>196</v>
      </c>
      <c r="I752" s="218" t="s">
        <v>196</v>
      </c>
      <c r="J752" s="218" t="s">
        <v>196</v>
      </c>
      <c r="K752" s="218" t="s">
        <v>196</v>
      </c>
      <c r="L752" s="218" t="s">
        <v>196</v>
      </c>
      <c r="M752" s="219">
        <v>-296.8</v>
      </c>
      <c r="N752" t="str">
        <f t="shared" si="11"/>
        <v>205600020100</v>
      </c>
    </row>
    <row r="753" spans="1:14" x14ac:dyDescent="0.25">
      <c r="A753" s="218" t="s">
        <v>108</v>
      </c>
      <c r="B753" s="218" t="s">
        <v>288</v>
      </c>
      <c r="C753" s="218" t="s">
        <v>289</v>
      </c>
      <c r="D753" s="218" t="s">
        <v>126</v>
      </c>
      <c r="E753" s="218" t="s">
        <v>132</v>
      </c>
      <c r="F753" s="218" t="s">
        <v>196</v>
      </c>
      <c r="G753" s="218" t="s">
        <v>134</v>
      </c>
      <c r="H753" s="218" t="s">
        <v>196</v>
      </c>
      <c r="I753" s="218" t="s">
        <v>196</v>
      </c>
      <c r="J753" s="218" t="s">
        <v>196</v>
      </c>
      <c r="K753" s="218" t="s">
        <v>196</v>
      </c>
      <c r="L753" s="218" t="s">
        <v>196</v>
      </c>
      <c r="M753" s="219">
        <v>-50.52</v>
      </c>
      <c r="N753" t="str">
        <f t="shared" si="11"/>
        <v>205200020100</v>
      </c>
    </row>
    <row r="754" spans="1:14" x14ac:dyDescent="0.25">
      <c r="A754" s="218" t="s">
        <v>108</v>
      </c>
      <c r="B754" s="218" t="s">
        <v>288</v>
      </c>
      <c r="C754" s="218" t="s">
        <v>289</v>
      </c>
      <c r="D754" s="218" t="s">
        <v>126</v>
      </c>
      <c r="E754" s="218" t="s">
        <v>132</v>
      </c>
      <c r="F754" s="218" t="s">
        <v>196</v>
      </c>
      <c r="G754" s="218" t="s">
        <v>139</v>
      </c>
      <c r="H754" s="218" t="s">
        <v>196</v>
      </c>
      <c r="I754" s="218" t="s">
        <v>196</v>
      </c>
      <c r="J754" s="218" t="s">
        <v>196</v>
      </c>
      <c r="K754" s="218" t="s">
        <v>196</v>
      </c>
      <c r="L754" s="218" t="s">
        <v>196</v>
      </c>
      <c r="M754" s="219">
        <v>-9.19</v>
      </c>
      <c r="N754" t="str">
        <f t="shared" si="11"/>
        <v>210000020100</v>
      </c>
    </row>
    <row r="755" spans="1:14" x14ac:dyDescent="0.25">
      <c r="A755" s="218" t="s">
        <v>108</v>
      </c>
      <c r="B755" s="218" t="s">
        <v>288</v>
      </c>
      <c r="C755" s="218" t="s">
        <v>289</v>
      </c>
      <c r="D755" s="218" t="s">
        <v>126</v>
      </c>
      <c r="E755" s="218" t="s">
        <v>132</v>
      </c>
      <c r="F755" s="218" t="s">
        <v>196</v>
      </c>
      <c r="G755" s="218" t="s">
        <v>141</v>
      </c>
      <c r="H755" s="218" t="s">
        <v>196</v>
      </c>
      <c r="I755" s="218" t="s">
        <v>196</v>
      </c>
      <c r="J755" s="218" t="s">
        <v>196</v>
      </c>
      <c r="K755" s="218" t="s">
        <v>196</v>
      </c>
      <c r="L755" s="218" t="s">
        <v>196</v>
      </c>
      <c r="M755" s="219">
        <v>-44.49</v>
      </c>
      <c r="N755" t="str">
        <f t="shared" si="11"/>
        <v>211000020100</v>
      </c>
    </row>
    <row r="756" spans="1:14" x14ac:dyDescent="0.25">
      <c r="A756" s="218" t="s">
        <v>108</v>
      </c>
      <c r="B756" s="218" t="s">
        <v>290</v>
      </c>
      <c r="C756" s="218" t="s">
        <v>291</v>
      </c>
      <c r="D756" s="218" t="s">
        <v>126</v>
      </c>
      <c r="E756" s="218" t="s">
        <v>132</v>
      </c>
      <c r="F756" s="218" t="s">
        <v>196</v>
      </c>
      <c r="G756" s="218" t="s">
        <v>142</v>
      </c>
      <c r="H756" s="218" t="s">
        <v>196</v>
      </c>
      <c r="I756" s="218" t="s">
        <v>196</v>
      </c>
      <c r="J756" s="218" t="s">
        <v>196</v>
      </c>
      <c r="K756" s="218" t="s">
        <v>196</v>
      </c>
      <c r="L756" s="218" t="s">
        <v>196</v>
      </c>
      <c r="M756" s="219">
        <v>-1.73</v>
      </c>
      <c r="N756" t="str">
        <f t="shared" si="11"/>
        <v>212500020100</v>
      </c>
    </row>
    <row r="757" spans="1:14" x14ac:dyDescent="0.25">
      <c r="A757" s="218" t="s">
        <v>108</v>
      </c>
      <c r="B757" s="218" t="s">
        <v>290</v>
      </c>
      <c r="C757" s="218" t="s">
        <v>291</v>
      </c>
      <c r="D757" s="218" t="s">
        <v>126</v>
      </c>
      <c r="E757" s="218" t="s">
        <v>127</v>
      </c>
      <c r="F757" s="218" t="s">
        <v>196</v>
      </c>
      <c r="G757" s="218" t="s">
        <v>143</v>
      </c>
      <c r="H757" s="218" t="s">
        <v>196</v>
      </c>
      <c r="I757" s="218" t="s">
        <v>196</v>
      </c>
      <c r="J757" s="218" t="s">
        <v>196</v>
      </c>
      <c r="K757" s="218" t="s">
        <v>196</v>
      </c>
      <c r="L757" s="218" t="s">
        <v>196</v>
      </c>
      <c r="M757" s="219">
        <v>-6.45</v>
      </c>
      <c r="N757" t="str">
        <f t="shared" si="11"/>
        <v>213000010100</v>
      </c>
    </row>
    <row r="758" spans="1:14" x14ac:dyDescent="0.25">
      <c r="A758" s="218" t="s">
        <v>108</v>
      </c>
      <c r="B758" s="218" t="s">
        <v>290</v>
      </c>
      <c r="C758" s="218" t="s">
        <v>291</v>
      </c>
      <c r="D758" s="218" t="s">
        <v>126</v>
      </c>
      <c r="E758" s="218" t="s">
        <v>132</v>
      </c>
      <c r="F758" s="218" t="s">
        <v>196</v>
      </c>
      <c r="G758" s="218" t="s">
        <v>143</v>
      </c>
      <c r="H758" s="218" t="s">
        <v>196</v>
      </c>
      <c r="I758" s="218" t="s">
        <v>196</v>
      </c>
      <c r="J758" s="218" t="s">
        <v>196</v>
      </c>
      <c r="K758" s="218" t="s">
        <v>196</v>
      </c>
      <c r="L758" s="218" t="s">
        <v>196</v>
      </c>
      <c r="M758" s="219">
        <v>-36.549999999999997</v>
      </c>
      <c r="N758" t="str">
        <f t="shared" si="11"/>
        <v>213000020100</v>
      </c>
    </row>
    <row r="759" spans="1:14" x14ac:dyDescent="0.25">
      <c r="A759" s="218" t="s">
        <v>108</v>
      </c>
      <c r="B759" s="218" t="s">
        <v>290</v>
      </c>
      <c r="C759" s="218" t="s">
        <v>291</v>
      </c>
      <c r="D759" s="218" t="s">
        <v>126</v>
      </c>
      <c r="E759" s="218" t="s">
        <v>127</v>
      </c>
      <c r="F759" s="218" t="s">
        <v>196</v>
      </c>
      <c r="G759" s="218" t="s">
        <v>140</v>
      </c>
      <c r="H759" s="218" t="s">
        <v>196</v>
      </c>
      <c r="I759" s="218" t="s">
        <v>196</v>
      </c>
      <c r="J759" s="218" t="s">
        <v>196</v>
      </c>
      <c r="K759" s="218" t="s">
        <v>196</v>
      </c>
      <c r="L759" s="218" t="s">
        <v>196</v>
      </c>
      <c r="M759" s="219">
        <v>-19.350000000000001</v>
      </c>
      <c r="N759" t="str">
        <f t="shared" si="11"/>
        <v>210500010100</v>
      </c>
    </row>
    <row r="760" spans="1:14" x14ac:dyDescent="0.25">
      <c r="A760" s="218" t="s">
        <v>108</v>
      </c>
      <c r="B760" s="218" t="s">
        <v>290</v>
      </c>
      <c r="C760" s="218" t="s">
        <v>291</v>
      </c>
      <c r="D760" s="218" t="s">
        <v>126</v>
      </c>
      <c r="E760" s="218" t="s">
        <v>132</v>
      </c>
      <c r="F760" s="218" t="s">
        <v>196</v>
      </c>
      <c r="G760" s="218" t="s">
        <v>140</v>
      </c>
      <c r="H760" s="218" t="s">
        <v>196</v>
      </c>
      <c r="I760" s="218" t="s">
        <v>196</v>
      </c>
      <c r="J760" s="218" t="s">
        <v>196</v>
      </c>
      <c r="K760" s="218" t="s">
        <v>196</v>
      </c>
      <c r="L760" s="218" t="s">
        <v>196</v>
      </c>
      <c r="M760" s="219">
        <v>-109.64</v>
      </c>
      <c r="N760" t="str">
        <f t="shared" si="11"/>
        <v>210500020100</v>
      </c>
    </row>
    <row r="761" spans="1:14" x14ac:dyDescent="0.25">
      <c r="A761" s="218" t="s">
        <v>108</v>
      </c>
      <c r="B761" s="218" t="s">
        <v>290</v>
      </c>
      <c r="C761" s="218" t="s">
        <v>291</v>
      </c>
      <c r="D761" s="218" t="s">
        <v>126</v>
      </c>
      <c r="E761" s="218" t="s">
        <v>127</v>
      </c>
      <c r="F761" s="218" t="s">
        <v>125</v>
      </c>
      <c r="G761" s="218" t="s">
        <v>149</v>
      </c>
      <c r="H761" s="218" t="s">
        <v>196</v>
      </c>
      <c r="I761" s="218" t="s">
        <v>128</v>
      </c>
      <c r="J761" s="218" t="s">
        <v>196</v>
      </c>
      <c r="K761" s="218" t="s">
        <v>196</v>
      </c>
      <c r="L761" s="218" t="s">
        <v>196</v>
      </c>
      <c r="M761" s="219">
        <v>29.32</v>
      </c>
      <c r="N761" t="str">
        <f t="shared" si="11"/>
        <v>710000010100</v>
      </c>
    </row>
    <row r="762" spans="1:14" x14ac:dyDescent="0.25">
      <c r="A762" s="218" t="s">
        <v>108</v>
      </c>
      <c r="B762" s="218" t="s">
        <v>290</v>
      </c>
      <c r="C762" s="218" t="s">
        <v>291</v>
      </c>
      <c r="D762" s="218" t="s">
        <v>126</v>
      </c>
      <c r="E762" s="218" t="s">
        <v>132</v>
      </c>
      <c r="F762" s="218" t="s">
        <v>125</v>
      </c>
      <c r="G762" s="218" t="s">
        <v>149</v>
      </c>
      <c r="H762" s="218" t="s">
        <v>196</v>
      </c>
      <c r="I762" s="218" t="s">
        <v>133</v>
      </c>
      <c r="J762" s="218" t="s">
        <v>196</v>
      </c>
      <c r="K762" s="218" t="s">
        <v>196</v>
      </c>
      <c r="L762" s="218" t="s">
        <v>196</v>
      </c>
      <c r="M762" s="219">
        <v>166.12</v>
      </c>
      <c r="N762" t="str">
        <f t="shared" si="11"/>
        <v>710000020100</v>
      </c>
    </row>
    <row r="763" spans="1:14" x14ac:dyDescent="0.25">
      <c r="A763" s="218" t="s">
        <v>108</v>
      </c>
      <c r="B763" s="218" t="s">
        <v>290</v>
      </c>
      <c r="C763" s="218" t="s">
        <v>291</v>
      </c>
      <c r="D763" s="218" t="s">
        <v>126</v>
      </c>
      <c r="E763" s="218" t="s">
        <v>132</v>
      </c>
      <c r="F763" s="218" t="s">
        <v>125</v>
      </c>
      <c r="G763" s="218" t="s">
        <v>149</v>
      </c>
      <c r="H763" s="218" t="s">
        <v>196</v>
      </c>
      <c r="I763" s="218" t="s">
        <v>133</v>
      </c>
      <c r="J763" s="218" t="s">
        <v>196</v>
      </c>
      <c r="K763" s="218" t="s">
        <v>196</v>
      </c>
      <c r="L763" s="218" t="s">
        <v>196</v>
      </c>
      <c r="M763" s="219">
        <v>1495.12</v>
      </c>
      <c r="N763" t="str">
        <f t="shared" si="11"/>
        <v>710000020100</v>
      </c>
    </row>
    <row r="764" spans="1:14" x14ac:dyDescent="0.25">
      <c r="A764" s="218" t="s">
        <v>108</v>
      </c>
      <c r="B764" s="218" t="s">
        <v>290</v>
      </c>
      <c r="C764" s="218" t="s">
        <v>291</v>
      </c>
      <c r="D764" s="218" t="s">
        <v>126</v>
      </c>
      <c r="E764" s="218" t="s">
        <v>132</v>
      </c>
      <c r="F764" s="218" t="s">
        <v>196</v>
      </c>
      <c r="G764" s="218" t="s">
        <v>161</v>
      </c>
      <c r="H764" s="218" t="s">
        <v>196</v>
      </c>
      <c r="I764" s="218" t="s">
        <v>196</v>
      </c>
      <c r="J764" s="218" t="s">
        <v>196</v>
      </c>
      <c r="K764" s="218" t="s">
        <v>196</v>
      </c>
      <c r="L764" s="218" t="s">
        <v>196</v>
      </c>
      <c r="M764" s="219">
        <v>38.57</v>
      </c>
      <c r="N764" t="str">
        <f t="shared" si="11"/>
        <v>208100020100</v>
      </c>
    </row>
    <row r="765" spans="1:14" x14ac:dyDescent="0.25">
      <c r="A765" s="218" t="s">
        <v>108</v>
      </c>
      <c r="B765" s="218" t="s">
        <v>290</v>
      </c>
      <c r="C765" s="218" t="s">
        <v>291</v>
      </c>
      <c r="D765" s="218" t="s">
        <v>126</v>
      </c>
      <c r="E765" s="218" t="s">
        <v>127</v>
      </c>
      <c r="F765" s="218" t="s">
        <v>125</v>
      </c>
      <c r="G765" s="218" t="s">
        <v>149</v>
      </c>
      <c r="H765" s="218" t="s">
        <v>196</v>
      </c>
      <c r="I765" s="218" t="s">
        <v>128</v>
      </c>
      <c r="J765" s="218" t="s">
        <v>196</v>
      </c>
      <c r="K765" s="218" t="s">
        <v>196</v>
      </c>
      <c r="L765" s="218" t="s">
        <v>196</v>
      </c>
      <c r="M765" s="219">
        <v>263.83999999999997</v>
      </c>
      <c r="N765" t="str">
        <f t="shared" si="11"/>
        <v>710000010100</v>
      </c>
    </row>
    <row r="766" spans="1:14" x14ac:dyDescent="0.25">
      <c r="A766" s="218" t="s">
        <v>108</v>
      </c>
      <c r="B766" s="218" t="s">
        <v>290</v>
      </c>
      <c r="C766" s="218" t="s">
        <v>291</v>
      </c>
      <c r="D766" s="218" t="s">
        <v>126</v>
      </c>
      <c r="E766" s="218" t="s">
        <v>127</v>
      </c>
      <c r="F766" s="218" t="s">
        <v>196</v>
      </c>
      <c r="G766" s="218" t="s">
        <v>161</v>
      </c>
      <c r="H766" s="218" t="s">
        <v>196</v>
      </c>
      <c r="I766" s="218" t="s">
        <v>196</v>
      </c>
      <c r="J766" s="218" t="s">
        <v>196</v>
      </c>
      <c r="K766" s="218" t="s">
        <v>196</v>
      </c>
      <c r="L766" s="218" t="s">
        <v>196</v>
      </c>
      <c r="M766" s="219">
        <v>6.8</v>
      </c>
      <c r="N766" t="str">
        <f t="shared" si="11"/>
        <v>208100010100</v>
      </c>
    </row>
    <row r="767" spans="1:14" x14ac:dyDescent="0.25">
      <c r="A767" s="218" t="s">
        <v>108</v>
      </c>
      <c r="B767" s="218" t="s">
        <v>290</v>
      </c>
      <c r="C767" s="218" t="s">
        <v>291</v>
      </c>
      <c r="D767" s="218" t="s">
        <v>126</v>
      </c>
      <c r="E767" s="218" t="s">
        <v>127</v>
      </c>
      <c r="F767" s="218" t="s">
        <v>125</v>
      </c>
      <c r="G767" s="218" t="s">
        <v>152</v>
      </c>
      <c r="H767" s="218" t="s">
        <v>196</v>
      </c>
      <c r="I767" s="218" t="s">
        <v>128</v>
      </c>
      <c r="J767" s="218" t="s">
        <v>196</v>
      </c>
      <c r="K767" s="218" t="s">
        <v>196</v>
      </c>
      <c r="L767" s="218" t="s">
        <v>196</v>
      </c>
      <c r="M767" s="219">
        <v>17.77</v>
      </c>
      <c r="N767" t="str">
        <f t="shared" si="11"/>
        <v>723000010100</v>
      </c>
    </row>
    <row r="768" spans="1:14" x14ac:dyDescent="0.25">
      <c r="A768" s="218" t="s">
        <v>108</v>
      </c>
      <c r="B768" s="218" t="s">
        <v>290</v>
      </c>
      <c r="C768" s="218" t="s">
        <v>291</v>
      </c>
      <c r="D768" s="218" t="s">
        <v>126</v>
      </c>
      <c r="E768" s="218" t="s">
        <v>132</v>
      </c>
      <c r="F768" s="218" t="s">
        <v>125</v>
      </c>
      <c r="G768" s="218" t="s">
        <v>152</v>
      </c>
      <c r="H768" s="218" t="s">
        <v>196</v>
      </c>
      <c r="I768" s="218" t="s">
        <v>133</v>
      </c>
      <c r="J768" s="218" t="s">
        <v>196</v>
      </c>
      <c r="K768" s="218" t="s">
        <v>196</v>
      </c>
      <c r="L768" s="218" t="s">
        <v>196</v>
      </c>
      <c r="M768" s="219">
        <v>100.71</v>
      </c>
      <c r="N768" t="str">
        <f t="shared" si="11"/>
        <v>723000020100</v>
      </c>
    </row>
    <row r="769" spans="1:14" x14ac:dyDescent="0.25">
      <c r="A769" s="218" t="s">
        <v>108</v>
      </c>
      <c r="B769" s="218" t="s">
        <v>290</v>
      </c>
      <c r="C769" s="218" t="s">
        <v>291</v>
      </c>
      <c r="D769" s="218" t="s">
        <v>126</v>
      </c>
      <c r="E769" s="218" t="s">
        <v>127</v>
      </c>
      <c r="F769" s="218" t="s">
        <v>125</v>
      </c>
      <c r="G769" s="218" t="s">
        <v>153</v>
      </c>
      <c r="H769" s="218" t="s">
        <v>196</v>
      </c>
      <c r="I769" s="218" t="s">
        <v>128</v>
      </c>
      <c r="J769" s="218" t="s">
        <v>196</v>
      </c>
      <c r="K769" s="218" t="s">
        <v>196</v>
      </c>
      <c r="L769" s="218" t="s">
        <v>196</v>
      </c>
      <c r="M769" s="219">
        <v>4.1500000000000004</v>
      </c>
      <c r="N769" t="str">
        <f t="shared" si="11"/>
        <v>723100010100</v>
      </c>
    </row>
    <row r="770" spans="1:14" x14ac:dyDescent="0.25">
      <c r="A770" s="218" t="s">
        <v>108</v>
      </c>
      <c r="B770" s="218" t="s">
        <v>290</v>
      </c>
      <c r="C770" s="218" t="s">
        <v>291</v>
      </c>
      <c r="D770" s="218" t="s">
        <v>126</v>
      </c>
      <c r="E770" s="218" t="s">
        <v>132</v>
      </c>
      <c r="F770" s="218" t="s">
        <v>125</v>
      </c>
      <c r="G770" s="218" t="s">
        <v>153</v>
      </c>
      <c r="H770" s="218" t="s">
        <v>196</v>
      </c>
      <c r="I770" s="218" t="s">
        <v>133</v>
      </c>
      <c r="J770" s="218" t="s">
        <v>196</v>
      </c>
      <c r="K770" s="218" t="s">
        <v>196</v>
      </c>
      <c r="L770" s="218" t="s">
        <v>196</v>
      </c>
      <c r="M770" s="219">
        <v>23.55</v>
      </c>
      <c r="N770" t="str">
        <f t="shared" si="11"/>
        <v>723100020100</v>
      </c>
    </row>
    <row r="771" spans="1:14" x14ac:dyDescent="0.25">
      <c r="A771" s="218" t="s">
        <v>108</v>
      </c>
      <c r="B771" s="218" t="s">
        <v>290</v>
      </c>
      <c r="C771" s="218" t="s">
        <v>291</v>
      </c>
      <c r="D771" s="218" t="s">
        <v>126</v>
      </c>
      <c r="E771" s="218" t="s">
        <v>127</v>
      </c>
      <c r="F771" s="218" t="s">
        <v>125</v>
      </c>
      <c r="G771" s="218" t="s">
        <v>154</v>
      </c>
      <c r="H771" s="218" t="s">
        <v>196</v>
      </c>
      <c r="I771" s="218" t="s">
        <v>128</v>
      </c>
      <c r="J771" s="218" t="s">
        <v>196</v>
      </c>
      <c r="K771" s="218" t="s">
        <v>196</v>
      </c>
      <c r="L771" s="218" t="s">
        <v>196</v>
      </c>
      <c r="M771" s="219">
        <v>40.76</v>
      </c>
      <c r="N771" t="str">
        <f t="shared" ref="N771:N834" si="12">CONCATENATE(G771,E771)</f>
        <v>724000010100</v>
      </c>
    </row>
    <row r="772" spans="1:14" x14ac:dyDescent="0.25">
      <c r="A772" s="218" t="s">
        <v>108</v>
      </c>
      <c r="B772" s="218" t="s">
        <v>290</v>
      </c>
      <c r="C772" s="218" t="s">
        <v>291</v>
      </c>
      <c r="D772" s="218" t="s">
        <v>126</v>
      </c>
      <c r="E772" s="218" t="s">
        <v>132</v>
      </c>
      <c r="F772" s="218" t="s">
        <v>125</v>
      </c>
      <c r="G772" s="218" t="s">
        <v>154</v>
      </c>
      <c r="H772" s="218" t="s">
        <v>196</v>
      </c>
      <c r="I772" s="218" t="s">
        <v>133</v>
      </c>
      <c r="J772" s="218" t="s">
        <v>196</v>
      </c>
      <c r="K772" s="218" t="s">
        <v>196</v>
      </c>
      <c r="L772" s="218" t="s">
        <v>196</v>
      </c>
      <c r="M772" s="219">
        <v>230.94</v>
      </c>
      <c r="N772" t="str">
        <f t="shared" si="12"/>
        <v>724000020100</v>
      </c>
    </row>
    <row r="773" spans="1:14" x14ac:dyDescent="0.25">
      <c r="A773" s="218" t="s">
        <v>108</v>
      </c>
      <c r="B773" s="218" t="s">
        <v>290</v>
      </c>
      <c r="C773" s="218" t="s">
        <v>291</v>
      </c>
      <c r="D773" s="218" t="s">
        <v>126</v>
      </c>
      <c r="E773" s="218" t="s">
        <v>127</v>
      </c>
      <c r="F773" s="218" t="s">
        <v>125</v>
      </c>
      <c r="G773" s="218" t="s">
        <v>156</v>
      </c>
      <c r="H773" s="218" t="s">
        <v>196</v>
      </c>
      <c r="I773" s="218" t="s">
        <v>128</v>
      </c>
      <c r="J773" s="218" t="s">
        <v>196</v>
      </c>
      <c r="K773" s="218" t="s">
        <v>196</v>
      </c>
      <c r="L773" s="218" t="s">
        <v>196</v>
      </c>
      <c r="M773" s="219">
        <v>0.16</v>
      </c>
      <c r="N773" t="str">
        <f t="shared" si="12"/>
        <v>725000010100</v>
      </c>
    </row>
    <row r="774" spans="1:14" x14ac:dyDescent="0.25">
      <c r="A774" s="218" t="s">
        <v>108</v>
      </c>
      <c r="B774" s="218" t="s">
        <v>290</v>
      </c>
      <c r="C774" s="218" t="s">
        <v>291</v>
      </c>
      <c r="D774" s="218" t="s">
        <v>126</v>
      </c>
      <c r="E774" s="218" t="s">
        <v>132</v>
      </c>
      <c r="F774" s="218" t="s">
        <v>125</v>
      </c>
      <c r="G774" s="218" t="s">
        <v>156</v>
      </c>
      <c r="H774" s="218" t="s">
        <v>196</v>
      </c>
      <c r="I774" s="218" t="s">
        <v>133</v>
      </c>
      <c r="J774" s="218" t="s">
        <v>196</v>
      </c>
      <c r="K774" s="218" t="s">
        <v>196</v>
      </c>
      <c r="L774" s="218" t="s">
        <v>196</v>
      </c>
      <c r="M774" s="219">
        <v>0.89</v>
      </c>
      <c r="N774" t="str">
        <f t="shared" si="12"/>
        <v>725000020100</v>
      </c>
    </row>
    <row r="775" spans="1:14" x14ac:dyDescent="0.25">
      <c r="A775" s="218" t="s">
        <v>108</v>
      </c>
      <c r="B775" s="218" t="s">
        <v>290</v>
      </c>
      <c r="C775" s="218" t="s">
        <v>291</v>
      </c>
      <c r="D775" s="218" t="s">
        <v>126</v>
      </c>
      <c r="E775" s="218" t="s">
        <v>127</v>
      </c>
      <c r="F775" s="218" t="s">
        <v>125</v>
      </c>
      <c r="G775" s="218" t="s">
        <v>157</v>
      </c>
      <c r="H775" s="218" t="s">
        <v>196</v>
      </c>
      <c r="I775" s="218" t="s">
        <v>128</v>
      </c>
      <c r="J775" s="218" t="s">
        <v>196</v>
      </c>
      <c r="K775" s="218" t="s">
        <v>196</v>
      </c>
      <c r="L775" s="218" t="s">
        <v>196</v>
      </c>
      <c r="M775" s="219">
        <v>19.34</v>
      </c>
      <c r="N775" t="str">
        <f t="shared" si="12"/>
        <v>726900010100</v>
      </c>
    </row>
    <row r="776" spans="1:14" x14ac:dyDescent="0.25">
      <c r="A776" s="218" t="s">
        <v>108</v>
      </c>
      <c r="B776" s="218" t="s">
        <v>290</v>
      </c>
      <c r="C776" s="218" t="s">
        <v>291</v>
      </c>
      <c r="D776" s="218" t="s">
        <v>126</v>
      </c>
      <c r="E776" s="218" t="s">
        <v>127</v>
      </c>
      <c r="F776" s="218" t="s">
        <v>196</v>
      </c>
      <c r="G776" s="218" t="s">
        <v>137</v>
      </c>
      <c r="H776" s="218" t="s">
        <v>196</v>
      </c>
      <c r="I776" s="218" t="s">
        <v>196</v>
      </c>
      <c r="J776" s="218" t="s">
        <v>196</v>
      </c>
      <c r="K776" s="218" t="s">
        <v>196</v>
      </c>
      <c r="L776" s="218" t="s">
        <v>196</v>
      </c>
      <c r="M776" s="219">
        <v>-40.76</v>
      </c>
      <c r="N776" t="str">
        <f t="shared" si="12"/>
        <v>205600010100</v>
      </c>
    </row>
    <row r="777" spans="1:14" x14ac:dyDescent="0.25">
      <c r="A777" s="218" t="s">
        <v>108</v>
      </c>
      <c r="B777" s="218" t="s">
        <v>290</v>
      </c>
      <c r="C777" s="218" t="s">
        <v>291</v>
      </c>
      <c r="D777" s="218" t="s">
        <v>126</v>
      </c>
      <c r="E777" s="218" t="s">
        <v>132</v>
      </c>
      <c r="F777" s="218" t="s">
        <v>196</v>
      </c>
      <c r="G777" s="218" t="s">
        <v>137</v>
      </c>
      <c r="H777" s="218" t="s">
        <v>196</v>
      </c>
      <c r="I777" s="218" t="s">
        <v>196</v>
      </c>
      <c r="J777" s="218" t="s">
        <v>196</v>
      </c>
      <c r="K777" s="218" t="s">
        <v>196</v>
      </c>
      <c r="L777" s="218" t="s">
        <v>196</v>
      </c>
      <c r="M777" s="219">
        <v>-230.94</v>
      </c>
      <c r="N777" t="str">
        <f t="shared" si="12"/>
        <v>205600020100</v>
      </c>
    </row>
    <row r="778" spans="1:14" x14ac:dyDescent="0.25">
      <c r="A778" s="218" t="s">
        <v>108</v>
      </c>
      <c r="B778" s="218" t="s">
        <v>290</v>
      </c>
      <c r="C778" s="218" t="s">
        <v>291</v>
      </c>
      <c r="D778" s="218" t="s">
        <v>126</v>
      </c>
      <c r="E778" s="218" t="s">
        <v>127</v>
      </c>
      <c r="F778" s="218" t="s">
        <v>196</v>
      </c>
      <c r="G778" s="218" t="s">
        <v>136</v>
      </c>
      <c r="H778" s="218" t="s">
        <v>196</v>
      </c>
      <c r="I778" s="218" t="s">
        <v>196</v>
      </c>
      <c r="J778" s="218" t="s">
        <v>196</v>
      </c>
      <c r="K778" s="218" t="s">
        <v>196</v>
      </c>
      <c r="L778" s="218" t="s">
        <v>196</v>
      </c>
      <c r="M778" s="219">
        <v>-0.16</v>
      </c>
      <c r="N778" t="str">
        <f t="shared" si="12"/>
        <v>205500010100</v>
      </c>
    </row>
    <row r="779" spans="1:14" x14ac:dyDescent="0.25">
      <c r="A779" s="218" t="s">
        <v>108</v>
      </c>
      <c r="B779" s="218" t="s">
        <v>290</v>
      </c>
      <c r="C779" s="218" t="s">
        <v>291</v>
      </c>
      <c r="D779" s="218" t="s">
        <v>126</v>
      </c>
      <c r="E779" s="218" t="s">
        <v>132</v>
      </c>
      <c r="F779" s="218" t="s">
        <v>196</v>
      </c>
      <c r="G779" s="218" t="s">
        <v>136</v>
      </c>
      <c r="H779" s="218" t="s">
        <v>196</v>
      </c>
      <c r="I779" s="218" t="s">
        <v>196</v>
      </c>
      <c r="J779" s="218" t="s">
        <v>196</v>
      </c>
      <c r="K779" s="218" t="s">
        <v>196</v>
      </c>
      <c r="L779" s="218" t="s">
        <v>196</v>
      </c>
      <c r="M779" s="219">
        <v>-0.89</v>
      </c>
      <c r="N779" t="str">
        <f t="shared" si="12"/>
        <v>205500020100</v>
      </c>
    </row>
    <row r="780" spans="1:14" x14ac:dyDescent="0.25">
      <c r="A780" s="218" t="s">
        <v>108</v>
      </c>
      <c r="B780" s="218" t="s">
        <v>290</v>
      </c>
      <c r="C780" s="218" t="s">
        <v>291</v>
      </c>
      <c r="D780" s="218" t="s">
        <v>126</v>
      </c>
      <c r="E780" s="218" t="s">
        <v>127</v>
      </c>
      <c r="F780" s="218" t="s">
        <v>196</v>
      </c>
      <c r="G780" s="218" t="s">
        <v>134</v>
      </c>
      <c r="H780" s="218" t="s">
        <v>196</v>
      </c>
      <c r="I780" s="218" t="s">
        <v>196</v>
      </c>
      <c r="J780" s="218" t="s">
        <v>196</v>
      </c>
      <c r="K780" s="218" t="s">
        <v>196</v>
      </c>
      <c r="L780" s="218" t="s">
        <v>196</v>
      </c>
      <c r="M780" s="219">
        <v>-19.34</v>
      </c>
      <c r="N780" t="str">
        <f t="shared" si="12"/>
        <v>205200010100</v>
      </c>
    </row>
    <row r="781" spans="1:14" x14ac:dyDescent="0.25">
      <c r="A781" s="218" t="s">
        <v>108</v>
      </c>
      <c r="B781" s="218" t="s">
        <v>290</v>
      </c>
      <c r="C781" s="218" t="s">
        <v>291</v>
      </c>
      <c r="D781" s="218" t="s">
        <v>126</v>
      </c>
      <c r="E781" s="218" t="s">
        <v>132</v>
      </c>
      <c r="F781" s="218" t="s">
        <v>196</v>
      </c>
      <c r="G781" s="218" t="s">
        <v>134</v>
      </c>
      <c r="H781" s="218" t="s">
        <v>196</v>
      </c>
      <c r="I781" s="218" t="s">
        <v>196</v>
      </c>
      <c r="J781" s="218" t="s">
        <v>196</v>
      </c>
      <c r="K781" s="218" t="s">
        <v>196</v>
      </c>
      <c r="L781" s="218" t="s">
        <v>196</v>
      </c>
      <c r="M781" s="219">
        <v>-109.65</v>
      </c>
      <c r="N781" t="str">
        <f t="shared" si="12"/>
        <v>205200020100</v>
      </c>
    </row>
    <row r="782" spans="1:14" x14ac:dyDescent="0.25">
      <c r="A782" s="218" t="s">
        <v>108</v>
      </c>
      <c r="B782" s="218" t="s">
        <v>290</v>
      </c>
      <c r="C782" s="218" t="s">
        <v>291</v>
      </c>
      <c r="D782" s="218" t="s">
        <v>126</v>
      </c>
      <c r="E782" s="218" t="s">
        <v>127</v>
      </c>
      <c r="F782" s="218" t="s">
        <v>196</v>
      </c>
      <c r="G782" s="218" t="s">
        <v>139</v>
      </c>
      <c r="H782" s="218" t="s">
        <v>196</v>
      </c>
      <c r="I782" s="218" t="s">
        <v>196</v>
      </c>
      <c r="J782" s="218" t="s">
        <v>196</v>
      </c>
      <c r="K782" s="218" t="s">
        <v>196</v>
      </c>
      <c r="L782" s="218" t="s">
        <v>196</v>
      </c>
      <c r="M782" s="219">
        <v>-3.52</v>
      </c>
      <c r="N782" t="str">
        <f t="shared" si="12"/>
        <v>210000010100</v>
      </c>
    </row>
    <row r="783" spans="1:14" x14ac:dyDescent="0.25">
      <c r="A783" s="218" t="s">
        <v>108</v>
      </c>
      <c r="B783" s="218" t="s">
        <v>290</v>
      </c>
      <c r="C783" s="218" t="s">
        <v>291</v>
      </c>
      <c r="D783" s="218" t="s">
        <v>126</v>
      </c>
      <c r="E783" s="218" t="s">
        <v>132</v>
      </c>
      <c r="F783" s="218" t="s">
        <v>196</v>
      </c>
      <c r="G783" s="218" t="s">
        <v>139</v>
      </c>
      <c r="H783" s="218" t="s">
        <v>196</v>
      </c>
      <c r="I783" s="218" t="s">
        <v>196</v>
      </c>
      <c r="J783" s="218" t="s">
        <v>196</v>
      </c>
      <c r="K783" s="218" t="s">
        <v>196</v>
      </c>
      <c r="L783" s="218" t="s">
        <v>196</v>
      </c>
      <c r="M783" s="219">
        <v>-19.93</v>
      </c>
      <c r="N783" t="str">
        <f t="shared" si="12"/>
        <v>210000020100</v>
      </c>
    </row>
    <row r="784" spans="1:14" x14ac:dyDescent="0.25">
      <c r="A784" s="218" t="s">
        <v>108</v>
      </c>
      <c r="B784" s="218" t="s">
        <v>290</v>
      </c>
      <c r="C784" s="218" t="s">
        <v>291</v>
      </c>
      <c r="D784" s="218" t="s">
        <v>126</v>
      </c>
      <c r="E784" s="218" t="s">
        <v>127</v>
      </c>
      <c r="F784" s="218" t="s">
        <v>196</v>
      </c>
      <c r="G784" s="218" t="s">
        <v>141</v>
      </c>
      <c r="H784" s="218" t="s">
        <v>196</v>
      </c>
      <c r="I784" s="218" t="s">
        <v>196</v>
      </c>
      <c r="J784" s="218" t="s">
        <v>196</v>
      </c>
      <c r="K784" s="218" t="s">
        <v>196</v>
      </c>
      <c r="L784" s="218" t="s">
        <v>196</v>
      </c>
      <c r="M784" s="219">
        <v>-17.77</v>
      </c>
      <c r="N784" t="str">
        <f t="shared" si="12"/>
        <v>211000010100</v>
      </c>
    </row>
    <row r="785" spans="1:14" x14ac:dyDescent="0.25">
      <c r="A785" s="218" t="s">
        <v>108</v>
      </c>
      <c r="B785" s="218" t="s">
        <v>290</v>
      </c>
      <c r="C785" s="218" t="s">
        <v>291</v>
      </c>
      <c r="D785" s="218" t="s">
        <v>126</v>
      </c>
      <c r="E785" s="218" t="s">
        <v>132</v>
      </c>
      <c r="F785" s="218" t="s">
        <v>196</v>
      </c>
      <c r="G785" s="218" t="s">
        <v>141</v>
      </c>
      <c r="H785" s="218" t="s">
        <v>196</v>
      </c>
      <c r="I785" s="218" t="s">
        <v>196</v>
      </c>
      <c r="J785" s="218" t="s">
        <v>196</v>
      </c>
      <c r="K785" s="218" t="s">
        <v>196</v>
      </c>
      <c r="L785" s="218" t="s">
        <v>196</v>
      </c>
      <c r="M785" s="219">
        <v>-100.71</v>
      </c>
      <c r="N785" t="str">
        <f t="shared" si="12"/>
        <v>211000020100</v>
      </c>
    </row>
    <row r="786" spans="1:14" x14ac:dyDescent="0.25">
      <c r="A786" s="218" t="s">
        <v>108</v>
      </c>
      <c r="B786" s="218" t="s">
        <v>290</v>
      </c>
      <c r="C786" s="218" t="s">
        <v>291</v>
      </c>
      <c r="D786" s="218" t="s">
        <v>126</v>
      </c>
      <c r="E786" s="218" t="s">
        <v>127</v>
      </c>
      <c r="F786" s="218" t="s">
        <v>196</v>
      </c>
      <c r="G786" s="218" t="s">
        <v>135</v>
      </c>
      <c r="H786" s="218" t="s">
        <v>196</v>
      </c>
      <c r="I786" s="218" t="s">
        <v>196</v>
      </c>
      <c r="J786" s="218" t="s">
        <v>196</v>
      </c>
      <c r="K786" s="218" t="s">
        <v>196</v>
      </c>
      <c r="L786" s="218" t="s">
        <v>196</v>
      </c>
      <c r="M786" s="219">
        <v>-17.77</v>
      </c>
      <c r="N786" t="str">
        <f t="shared" si="12"/>
        <v>205300010100</v>
      </c>
    </row>
    <row r="787" spans="1:14" x14ac:dyDescent="0.25">
      <c r="A787" s="218" t="s">
        <v>108</v>
      </c>
      <c r="B787" s="218" t="s">
        <v>290</v>
      </c>
      <c r="C787" s="218" t="s">
        <v>291</v>
      </c>
      <c r="D787" s="218" t="s">
        <v>126</v>
      </c>
      <c r="E787" s="218" t="s">
        <v>132</v>
      </c>
      <c r="F787" s="218" t="s">
        <v>196</v>
      </c>
      <c r="G787" s="218" t="s">
        <v>135</v>
      </c>
      <c r="H787" s="218" t="s">
        <v>196</v>
      </c>
      <c r="I787" s="218" t="s">
        <v>196</v>
      </c>
      <c r="J787" s="218" t="s">
        <v>196</v>
      </c>
      <c r="K787" s="218" t="s">
        <v>196</v>
      </c>
      <c r="L787" s="218" t="s">
        <v>196</v>
      </c>
      <c r="M787" s="219">
        <v>-100.71</v>
      </c>
      <c r="N787" t="str">
        <f t="shared" si="12"/>
        <v>205300020100</v>
      </c>
    </row>
    <row r="788" spans="1:14" x14ac:dyDescent="0.25">
      <c r="A788" s="218" t="s">
        <v>108</v>
      </c>
      <c r="B788" s="218" t="s">
        <v>290</v>
      </c>
      <c r="C788" s="218" t="s">
        <v>291</v>
      </c>
      <c r="D788" s="218" t="s">
        <v>126</v>
      </c>
      <c r="E788" s="218" t="s">
        <v>127</v>
      </c>
      <c r="F788" s="218" t="s">
        <v>196</v>
      </c>
      <c r="G788" s="218" t="s">
        <v>147</v>
      </c>
      <c r="H788" s="218" t="s">
        <v>196</v>
      </c>
      <c r="I788" s="218" t="s">
        <v>196</v>
      </c>
      <c r="J788" s="218" t="s">
        <v>196</v>
      </c>
      <c r="K788" s="218" t="s">
        <v>196</v>
      </c>
      <c r="L788" s="218" t="s">
        <v>196</v>
      </c>
      <c r="M788" s="219">
        <v>-4.1500000000000004</v>
      </c>
      <c r="N788" t="str">
        <f t="shared" si="12"/>
        <v>216000010100</v>
      </c>
    </row>
    <row r="789" spans="1:14" x14ac:dyDescent="0.25">
      <c r="A789" s="218" t="s">
        <v>108</v>
      </c>
      <c r="B789" s="218" t="s">
        <v>290</v>
      </c>
      <c r="C789" s="218" t="s">
        <v>291</v>
      </c>
      <c r="D789" s="218" t="s">
        <v>126</v>
      </c>
      <c r="E789" s="218" t="s">
        <v>132</v>
      </c>
      <c r="F789" s="218" t="s">
        <v>196</v>
      </c>
      <c r="G789" s="218" t="s">
        <v>147</v>
      </c>
      <c r="H789" s="218" t="s">
        <v>196</v>
      </c>
      <c r="I789" s="218" t="s">
        <v>196</v>
      </c>
      <c r="J789" s="218" t="s">
        <v>196</v>
      </c>
      <c r="K789" s="218" t="s">
        <v>196</v>
      </c>
      <c r="L789" s="218" t="s">
        <v>196</v>
      </c>
      <c r="M789" s="219">
        <v>-23.55</v>
      </c>
      <c r="N789" t="str">
        <f t="shared" si="12"/>
        <v>216000020100</v>
      </c>
    </row>
    <row r="790" spans="1:14" x14ac:dyDescent="0.25">
      <c r="A790" s="218" t="s">
        <v>108</v>
      </c>
      <c r="B790" s="218" t="s">
        <v>290</v>
      </c>
      <c r="C790" s="218" t="s">
        <v>291</v>
      </c>
      <c r="D790" s="218" t="s">
        <v>126</v>
      </c>
      <c r="E790" s="218" t="s">
        <v>127</v>
      </c>
      <c r="F790" s="218" t="s">
        <v>196</v>
      </c>
      <c r="G790" s="218" t="s">
        <v>144</v>
      </c>
      <c r="H790" s="218" t="s">
        <v>196</v>
      </c>
      <c r="I790" s="218" t="s">
        <v>196</v>
      </c>
      <c r="J790" s="218" t="s">
        <v>196</v>
      </c>
      <c r="K790" s="218" t="s">
        <v>196</v>
      </c>
      <c r="L790" s="218" t="s">
        <v>196</v>
      </c>
      <c r="M790" s="219">
        <v>-33.47</v>
      </c>
      <c r="N790" t="str">
        <f t="shared" si="12"/>
        <v>214000010100</v>
      </c>
    </row>
    <row r="791" spans="1:14" x14ac:dyDescent="0.25">
      <c r="A791" s="218" t="s">
        <v>108</v>
      </c>
      <c r="B791" s="218" t="s">
        <v>290</v>
      </c>
      <c r="C791" s="218" t="s">
        <v>291</v>
      </c>
      <c r="D791" s="218" t="s">
        <v>126</v>
      </c>
      <c r="E791" s="218" t="s">
        <v>132</v>
      </c>
      <c r="F791" s="218" t="s">
        <v>125</v>
      </c>
      <c r="G791" s="218" t="s">
        <v>157</v>
      </c>
      <c r="H791" s="218" t="s">
        <v>196</v>
      </c>
      <c r="I791" s="218" t="s">
        <v>133</v>
      </c>
      <c r="J791" s="218" t="s">
        <v>196</v>
      </c>
      <c r="K791" s="218" t="s">
        <v>196</v>
      </c>
      <c r="L791" s="218" t="s">
        <v>196</v>
      </c>
      <c r="M791" s="219">
        <v>109.65</v>
      </c>
      <c r="N791" t="str">
        <f t="shared" si="12"/>
        <v>726900020100</v>
      </c>
    </row>
    <row r="792" spans="1:14" x14ac:dyDescent="0.25">
      <c r="A792" s="218" t="s">
        <v>108</v>
      </c>
      <c r="B792" s="218" t="s">
        <v>290</v>
      </c>
      <c r="C792" s="218" t="s">
        <v>291</v>
      </c>
      <c r="D792" s="218" t="s">
        <v>126</v>
      </c>
      <c r="E792" s="218" t="s">
        <v>127</v>
      </c>
      <c r="F792" s="218" t="s">
        <v>125</v>
      </c>
      <c r="G792" s="218" t="s">
        <v>157</v>
      </c>
      <c r="H792" s="218" t="s">
        <v>196</v>
      </c>
      <c r="I792" s="218" t="s">
        <v>128</v>
      </c>
      <c r="J792" s="218" t="s">
        <v>196</v>
      </c>
      <c r="K792" s="218" t="s">
        <v>196</v>
      </c>
      <c r="L792" s="218" t="s">
        <v>196</v>
      </c>
      <c r="M792" s="219">
        <v>3.52</v>
      </c>
      <c r="N792" t="str">
        <f t="shared" si="12"/>
        <v>726900010100</v>
      </c>
    </row>
    <row r="793" spans="1:14" x14ac:dyDescent="0.25">
      <c r="A793" s="218" t="s">
        <v>108</v>
      </c>
      <c r="B793" s="218" t="s">
        <v>290</v>
      </c>
      <c r="C793" s="218" t="s">
        <v>291</v>
      </c>
      <c r="D793" s="218" t="s">
        <v>126</v>
      </c>
      <c r="E793" s="218" t="s">
        <v>132</v>
      </c>
      <c r="F793" s="218" t="s">
        <v>125</v>
      </c>
      <c r="G793" s="218" t="s">
        <v>157</v>
      </c>
      <c r="H793" s="218" t="s">
        <v>196</v>
      </c>
      <c r="I793" s="218" t="s">
        <v>133</v>
      </c>
      <c r="J793" s="218" t="s">
        <v>196</v>
      </c>
      <c r="K793" s="218" t="s">
        <v>196</v>
      </c>
      <c r="L793" s="218" t="s">
        <v>196</v>
      </c>
      <c r="M793" s="219">
        <v>19.93</v>
      </c>
      <c r="N793" t="str">
        <f t="shared" si="12"/>
        <v>726900020100</v>
      </c>
    </row>
    <row r="794" spans="1:14" x14ac:dyDescent="0.25">
      <c r="A794" s="218" t="s">
        <v>108</v>
      </c>
      <c r="B794" s="218" t="s">
        <v>290</v>
      </c>
      <c r="C794" s="218" t="s">
        <v>291</v>
      </c>
      <c r="D794" s="218" t="s">
        <v>126</v>
      </c>
      <c r="E794" s="218" t="s">
        <v>127</v>
      </c>
      <c r="F794" s="218" t="s">
        <v>196</v>
      </c>
      <c r="G794" s="218" t="s">
        <v>139</v>
      </c>
      <c r="H794" s="218" t="s">
        <v>196</v>
      </c>
      <c r="I794" s="218" t="s">
        <v>196</v>
      </c>
      <c r="J794" s="218" t="s">
        <v>196</v>
      </c>
      <c r="K794" s="218" t="s">
        <v>196</v>
      </c>
      <c r="L794" s="218" t="s">
        <v>196</v>
      </c>
      <c r="M794" s="219">
        <v>-0.75</v>
      </c>
      <c r="N794" t="str">
        <f t="shared" si="12"/>
        <v>210000010100</v>
      </c>
    </row>
    <row r="795" spans="1:14" x14ac:dyDescent="0.25">
      <c r="A795" s="218" t="s">
        <v>108</v>
      </c>
      <c r="B795" s="218" t="s">
        <v>290</v>
      </c>
      <c r="C795" s="218" t="s">
        <v>291</v>
      </c>
      <c r="D795" s="218" t="s">
        <v>126</v>
      </c>
      <c r="E795" s="218" t="s">
        <v>132</v>
      </c>
      <c r="F795" s="218" t="s">
        <v>196</v>
      </c>
      <c r="G795" s="218" t="s">
        <v>139</v>
      </c>
      <c r="H795" s="218" t="s">
        <v>196</v>
      </c>
      <c r="I795" s="218" t="s">
        <v>196</v>
      </c>
      <c r="J795" s="218" t="s">
        <v>196</v>
      </c>
      <c r="K795" s="218" t="s">
        <v>196</v>
      </c>
      <c r="L795" s="218" t="s">
        <v>196</v>
      </c>
      <c r="M795" s="219">
        <v>-4.25</v>
      </c>
      <c r="N795" t="str">
        <f t="shared" si="12"/>
        <v>210000020100</v>
      </c>
    </row>
    <row r="796" spans="1:14" x14ac:dyDescent="0.25">
      <c r="A796" s="218" t="s">
        <v>108</v>
      </c>
      <c r="B796" s="218" t="s">
        <v>290</v>
      </c>
      <c r="C796" s="218" t="s">
        <v>291</v>
      </c>
      <c r="D796" s="218" t="s">
        <v>126</v>
      </c>
      <c r="E796" s="218" t="s">
        <v>127</v>
      </c>
      <c r="F796" s="218" t="s">
        <v>196</v>
      </c>
      <c r="G796" s="218" t="s">
        <v>142</v>
      </c>
      <c r="H796" s="218" t="s">
        <v>196</v>
      </c>
      <c r="I796" s="218" t="s">
        <v>196</v>
      </c>
      <c r="J796" s="218" t="s">
        <v>196</v>
      </c>
      <c r="K796" s="218" t="s">
        <v>196</v>
      </c>
      <c r="L796" s="218" t="s">
        <v>196</v>
      </c>
      <c r="M796" s="219">
        <v>-0.31</v>
      </c>
      <c r="N796" t="str">
        <f t="shared" si="12"/>
        <v>212500010100</v>
      </c>
    </row>
    <row r="797" spans="1:14" x14ac:dyDescent="0.25">
      <c r="A797" s="218" t="s">
        <v>108</v>
      </c>
      <c r="B797" s="218" t="s">
        <v>290</v>
      </c>
      <c r="C797" s="218" t="s">
        <v>291</v>
      </c>
      <c r="D797" s="218" t="s">
        <v>126</v>
      </c>
      <c r="E797" s="218" t="s">
        <v>132</v>
      </c>
      <c r="F797" s="218" t="s">
        <v>196</v>
      </c>
      <c r="G797" s="218" t="s">
        <v>144</v>
      </c>
      <c r="H797" s="218" t="s">
        <v>196</v>
      </c>
      <c r="I797" s="218" t="s">
        <v>196</v>
      </c>
      <c r="J797" s="218" t="s">
        <v>196</v>
      </c>
      <c r="K797" s="218" t="s">
        <v>196</v>
      </c>
      <c r="L797" s="218" t="s">
        <v>196</v>
      </c>
      <c r="M797" s="219">
        <v>-189.66</v>
      </c>
      <c r="N797" t="str">
        <f t="shared" si="12"/>
        <v>214000020100</v>
      </c>
    </row>
    <row r="798" spans="1:14" x14ac:dyDescent="0.25">
      <c r="A798" s="218" t="s">
        <v>108</v>
      </c>
      <c r="B798" s="218" t="s">
        <v>290</v>
      </c>
      <c r="C798" s="218" t="s">
        <v>291</v>
      </c>
      <c r="D798" s="218" t="s">
        <v>126</v>
      </c>
      <c r="E798" s="218" t="s">
        <v>127</v>
      </c>
      <c r="F798" s="218" t="s">
        <v>196</v>
      </c>
      <c r="G798" s="218" t="s">
        <v>138</v>
      </c>
      <c r="H798" s="218" t="s">
        <v>196</v>
      </c>
      <c r="I798" s="218" t="s">
        <v>196</v>
      </c>
      <c r="J798" s="218" t="s">
        <v>196</v>
      </c>
      <c r="K798" s="218" t="s">
        <v>196</v>
      </c>
      <c r="L798" s="218" t="s">
        <v>196</v>
      </c>
      <c r="M798" s="219">
        <v>-4.1500000000000004</v>
      </c>
      <c r="N798" t="str">
        <f t="shared" si="12"/>
        <v>205800010100</v>
      </c>
    </row>
    <row r="799" spans="1:14" x14ac:dyDescent="0.25">
      <c r="A799" s="218" t="s">
        <v>108</v>
      </c>
      <c r="B799" s="218" t="s">
        <v>290</v>
      </c>
      <c r="C799" s="218" t="s">
        <v>291</v>
      </c>
      <c r="D799" s="218" t="s">
        <v>126</v>
      </c>
      <c r="E799" s="218" t="s">
        <v>132</v>
      </c>
      <c r="F799" s="218" t="s">
        <v>196</v>
      </c>
      <c r="G799" s="218" t="s">
        <v>138</v>
      </c>
      <c r="H799" s="218" t="s">
        <v>196</v>
      </c>
      <c r="I799" s="218" t="s">
        <v>196</v>
      </c>
      <c r="J799" s="218" t="s">
        <v>196</v>
      </c>
      <c r="K799" s="218" t="s">
        <v>196</v>
      </c>
      <c r="L799" s="218" t="s">
        <v>196</v>
      </c>
      <c r="M799" s="219">
        <v>-23.55</v>
      </c>
      <c r="N799" t="str">
        <f t="shared" si="12"/>
        <v>205800020100</v>
      </c>
    </row>
    <row r="800" spans="1:14" x14ac:dyDescent="0.25">
      <c r="A800" s="218" t="s">
        <v>108</v>
      </c>
      <c r="B800" s="218" t="s">
        <v>290</v>
      </c>
      <c r="C800" s="218" t="s">
        <v>291</v>
      </c>
      <c r="D800" s="218" t="s">
        <v>126</v>
      </c>
      <c r="E800" s="218" t="s">
        <v>127</v>
      </c>
      <c r="F800" s="218" t="s">
        <v>196</v>
      </c>
      <c r="G800" s="218" t="s">
        <v>145</v>
      </c>
      <c r="H800" s="218" t="s">
        <v>196</v>
      </c>
      <c r="I800" s="218" t="s">
        <v>196</v>
      </c>
      <c r="J800" s="218" t="s">
        <v>196</v>
      </c>
      <c r="K800" s="218" t="s">
        <v>196</v>
      </c>
      <c r="L800" s="218" t="s">
        <v>196</v>
      </c>
      <c r="M800" s="219">
        <v>-14.34</v>
      </c>
      <c r="N800" t="str">
        <f t="shared" si="12"/>
        <v>215000010100</v>
      </c>
    </row>
    <row r="801" spans="1:14" x14ac:dyDescent="0.25">
      <c r="A801" s="218" t="s">
        <v>108</v>
      </c>
      <c r="B801" s="218" t="s">
        <v>290</v>
      </c>
      <c r="C801" s="218" t="s">
        <v>291</v>
      </c>
      <c r="D801" s="218" t="s">
        <v>126</v>
      </c>
      <c r="E801" s="218" t="s">
        <v>132</v>
      </c>
      <c r="F801" s="218" t="s">
        <v>196</v>
      </c>
      <c r="G801" s="218" t="s">
        <v>145</v>
      </c>
      <c r="H801" s="218" t="s">
        <v>196</v>
      </c>
      <c r="I801" s="218" t="s">
        <v>196</v>
      </c>
      <c r="J801" s="218" t="s">
        <v>196</v>
      </c>
      <c r="K801" s="218" t="s">
        <v>196</v>
      </c>
      <c r="L801" s="218" t="s">
        <v>196</v>
      </c>
      <c r="M801" s="219">
        <v>-81.25</v>
      </c>
      <c r="N801" t="str">
        <f t="shared" si="12"/>
        <v>215000020100</v>
      </c>
    </row>
    <row r="802" spans="1:14" x14ac:dyDescent="0.25">
      <c r="A802" s="218" t="s">
        <v>108</v>
      </c>
      <c r="B802" s="218" t="s">
        <v>290</v>
      </c>
      <c r="C802" s="218" t="s">
        <v>291</v>
      </c>
      <c r="D802" s="218" t="s">
        <v>126</v>
      </c>
      <c r="E802" s="218" t="s">
        <v>127</v>
      </c>
      <c r="F802" s="218" t="s">
        <v>196</v>
      </c>
      <c r="G802" s="218" t="s">
        <v>124</v>
      </c>
      <c r="H802" s="218" t="s">
        <v>196</v>
      </c>
      <c r="I802" s="218" t="s">
        <v>196</v>
      </c>
      <c r="J802" s="218" t="s">
        <v>196</v>
      </c>
      <c r="K802" s="218" t="s">
        <v>196</v>
      </c>
      <c r="L802" s="218" t="s">
        <v>196</v>
      </c>
      <c r="M802" s="219">
        <v>-203.37</v>
      </c>
      <c r="N802" t="str">
        <f t="shared" si="12"/>
        <v>100000010100</v>
      </c>
    </row>
    <row r="803" spans="1:14" x14ac:dyDescent="0.25">
      <c r="A803" s="218" t="s">
        <v>108</v>
      </c>
      <c r="B803" s="218" t="s">
        <v>290</v>
      </c>
      <c r="C803" s="218" t="s">
        <v>291</v>
      </c>
      <c r="D803" s="218" t="s">
        <v>126</v>
      </c>
      <c r="E803" s="218" t="s">
        <v>132</v>
      </c>
      <c r="F803" s="218" t="s">
        <v>196</v>
      </c>
      <c r="G803" s="218" t="s">
        <v>124</v>
      </c>
      <c r="H803" s="218" t="s">
        <v>196</v>
      </c>
      <c r="I803" s="218" t="s">
        <v>196</v>
      </c>
      <c r="J803" s="218" t="s">
        <v>196</v>
      </c>
      <c r="K803" s="218" t="s">
        <v>196</v>
      </c>
      <c r="L803" s="218" t="s">
        <v>196</v>
      </c>
      <c r="M803" s="219">
        <v>-1152.47</v>
      </c>
      <c r="N803" t="str">
        <f t="shared" si="12"/>
        <v>100000020100</v>
      </c>
    </row>
    <row r="804" spans="1:14" x14ac:dyDescent="0.25">
      <c r="A804" s="218" t="s">
        <v>108</v>
      </c>
      <c r="B804" s="218" t="s">
        <v>296</v>
      </c>
      <c r="C804" s="218" t="s">
        <v>297</v>
      </c>
      <c r="D804" s="218" t="s">
        <v>126</v>
      </c>
      <c r="E804" s="218" t="s">
        <v>132</v>
      </c>
      <c r="F804" s="218" t="s">
        <v>196</v>
      </c>
      <c r="G804" s="218" t="s">
        <v>137</v>
      </c>
      <c r="H804" s="218" t="s">
        <v>196</v>
      </c>
      <c r="I804" s="218" t="s">
        <v>196</v>
      </c>
      <c r="J804" s="218" t="s">
        <v>196</v>
      </c>
      <c r="K804" s="218" t="s">
        <v>196</v>
      </c>
      <c r="L804" s="218" t="s">
        <v>196</v>
      </c>
      <c r="M804" s="219">
        <v>-673.9</v>
      </c>
      <c r="N804" t="str">
        <f t="shared" si="12"/>
        <v>205600020100</v>
      </c>
    </row>
    <row r="805" spans="1:14" x14ac:dyDescent="0.25">
      <c r="A805" s="218" t="s">
        <v>108</v>
      </c>
      <c r="B805" s="218" t="s">
        <v>296</v>
      </c>
      <c r="C805" s="218" t="s">
        <v>297</v>
      </c>
      <c r="D805" s="218" t="s">
        <v>126</v>
      </c>
      <c r="E805" s="218" t="s">
        <v>132</v>
      </c>
      <c r="F805" s="218" t="s">
        <v>196</v>
      </c>
      <c r="G805" s="218" t="s">
        <v>134</v>
      </c>
      <c r="H805" s="218" t="s">
        <v>196</v>
      </c>
      <c r="I805" s="218" t="s">
        <v>196</v>
      </c>
      <c r="J805" s="218" t="s">
        <v>196</v>
      </c>
      <c r="K805" s="218" t="s">
        <v>196</v>
      </c>
      <c r="L805" s="218" t="s">
        <v>196</v>
      </c>
      <c r="M805" s="219">
        <v>-140.5</v>
      </c>
      <c r="N805" t="str">
        <f t="shared" si="12"/>
        <v>205200020100</v>
      </c>
    </row>
    <row r="806" spans="1:14" x14ac:dyDescent="0.25">
      <c r="A806" s="218" t="s">
        <v>108</v>
      </c>
      <c r="B806" s="218" t="s">
        <v>296</v>
      </c>
      <c r="C806" s="218" t="s">
        <v>297</v>
      </c>
      <c r="D806" s="218" t="s">
        <v>126</v>
      </c>
      <c r="E806" s="218" t="s">
        <v>132</v>
      </c>
      <c r="F806" s="218" t="s">
        <v>196</v>
      </c>
      <c r="G806" s="218" t="s">
        <v>139</v>
      </c>
      <c r="H806" s="218" t="s">
        <v>196</v>
      </c>
      <c r="I806" s="218" t="s">
        <v>196</v>
      </c>
      <c r="J806" s="218" t="s">
        <v>196</v>
      </c>
      <c r="K806" s="218" t="s">
        <v>196</v>
      </c>
      <c r="L806" s="218" t="s">
        <v>196</v>
      </c>
      <c r="M806" s="219">
        <v>-25.55</v>
      </c>
      <c r="N806" t="str">
        <f t="shared" si="12"/>
        <v>210000020100</v>
      </c>
    </row>
    <row r="807" spans="1:14" x14ac:dyDescent="0.25">
      <c r="A807" s="218" t="s">
        <v>108</v>
      </c>
      <c r="B807" s="218" t="s">
        <v>296</v>
      </c>
      <c r="C807" s="218" t="s">
        <v>297</v>
      </c>
      <c r="D807" s="218" t="s">
        <v>126</v>
      </c>
      <c r="E807" s="218" t="s">
        <v>132</v>
      </c>
      <c r="F807" s="218" t="s">
        <v>196</v>
      </c>
      <c r="G807" s="218" t="s">
        <v>141</v>
      </c>
      <c r="H807" s="218" t="s">
        <v>196</v>
      </c>
      <c r="I807" s="218" t="s">
        <v>196</v>
      </c>
      <c r="J807" s="218" t="s">
        <v>196</v>
      </c>
      <c r="K807" s="218" t="s">
        <v>196</v>
      </c>
      <c r="L807" s="218" t="s">
        <v>196</v>
      </c>
      <c r="M807" s="219">
        <v>-125.29</v>
      </c>
      <c r="N807" t="str">
        <f t="shared" si="12"/>
        <v>211000020100</v>
      </c>
    </row>
    <row r="808" spans="1:14" x14ac:dyDescent="0.25">
      <c r="A808" s="218" t="s">
        <v>108</v>
      </c>
      <c r="B808" s="218" t="s">
        <v>296</v>
      </c>
      <c r="C808" s="218" t="s">
        <v>297</v>
      </c>
      <c r="D808" s="218" t="s">
        <v>126</v>
      </c>
      <c r="E808" s="218" t="s">
        <v>132</v>
      </c>
      <c r="F808" s="218" t="s">
        <v>196</v>
      </c>
      <c r="G808" s="218" t="s">
        <v>135</v>
      </c>
      <c r="H808" s="218" t="s">
        <v>196</v>
      </c>
      <c r="I808" s="218" t="s">
        <v>196</v>
      </c>
      <c r="J808" s="218" t="s">
        <v>196</v>
      </c>
      <c r="K808" s="218" t="s">
        <v>196</v>
      </c>
      <c r="L808" s="218" t="s">
        <v>196</v>
      </c>
      <c r="M808" s="219">
        <v>-125.29</v>
      </c>
      <c r="N808" t="str">
        <f t="shared" si="12"/>
        <v>205300020100</v>
      </c>
    </row>
    <row r="809" spans="1:14" x14ac:dyDescent="0.25">
      <c r="A809" s="218" t="s">
        <v>108</v>
      </c>
      <c r="B809" s="218" t="s">
        <v>296</v>
      </c>
      <c r="C809" s="218" t="s">
        <v>297</v>
      </c>
      <c r="D809" s="218" t="s">
        <v>126</v>
      </c>
      <c r="E809" s="218" t="s">
        <v>132</v>
      </c>
      <c r="F809" s="218" t="s">
        <v>196</v>
      </c>
      <c r="G809" s="218" t="s">
        <v>147</v>
      </c>
      <c r="H809" s="218" t="s">
        <v>196</v>
      </c>
      <c r="I809" s="218" t="s">
        <v>196</v>
      </c>
      <c r="J809" s="218" t="s">
        <v>196</v>
      </c>
      <c r="K809" s="218" t="s">
        <v>196</v>
      </c>
      <c r="L809" s="218" t="s">
        <v>196</v>
      </c>
      <c r="M809" s="219">
        <v>-29.3</v>
      </c>
      <c r="N809" t="str">
        <f t="shared" si="12"/>
        <v>216000020100</v>
      </c>
    </row>
    <row r="810" spans="1:14" x14ac:dyDescent="0.25">
      <c r="A810" s="218" t="s">
        <v>108</v>
      </c>
      <c r="B810" s="218" t="s">
        <v>296</v>
      </c>
      <c r="C810" s="218" t="s">
        <v>297</v>
      </c>
      <c r="D810" s="218" t="s">
        <v>126</v>
      </c>
      <c r="E810" s="218" t="s">
        <v>132</v>
      </c>
      <c r="F810" s="218" t="s">
        <v>196</v>
      </c>
      <c r="G810" s="218" t="s">
        <v>144</v>
      </c>
      <c r="H810" s="218" t="s">
        <v>196</v>
      </c>
      <c r="I810" s="218" t="s">
        <v>196</v>
      </c>
      <c r="J810" s="218" t="s">
        <v>196</v>
      </c>
      <c r="K810" s="218" t="s">
        <v>196</v>
      </c>
      <c r="L810" s="218" t="s">
        <v>196</v>
      </c>
      <c r="M810" s="219">
        <v>-247.73</v>
      </c>
      <c r="N810" t="str">
        <f t="shared" si="12"/>
        <v>214000020100</v>
      </c>
    </row>
    <row r="811" spans="1:14" x14ac:dyDescent="0.25">
      <c r="A811" s="218" t="s">
        <v>108</v>
      </c>
      <c r="B811" s="218" t="s">
        <v>296</v>
      </c>
      <c r="C811" s="218" t="s">
        <v>297</v>
      </c>
      <c r="D811" s="218" t="s">
        <v>126</v>
      </c>
      <c r="E811" s="218" t="s">
        <v>132</v>
      </c>
      <c r="F811" s="218" t="s">
        <v>196</v>
      </c>
      <c r="G811" s="218" t="s">
        <v>138</v>
      </c>
      <c r="H811" s="218" t="s">
        <v>196</v>
      </c>
      <c r="I811" s="218" t="s">
        <v>196</v>
      </c>
      <c r="J811" s="218" t="s">
        <v>196</v>
      </c>
      <c r="K811" s="218" t="s">
        <v>196</v>
      </c>
      <c r="L811" s="218" t="s">
        <v>196</v>
      </c>
      <c r="M811" s="219">
        <v>-29.3</v>
      </c>
      <c r="N811" t="str">
        <f t="shared" si="12"/>
        <v>205800020100</v>
      </c>
    </row>
    <row r="812" spans="1:14" x14ac:dyDescent="0.25">
      <c r="A812" s="218" t="s">
        <v>108</v>
      </c>
      <c r="B812" s="218" t="s">
        <v>296</v>
      </c>
      <c r="C812" s="218" t="s">
        <v>297</v>
      </c>
      <c r="D812" s="218" t="s">
        <v>126</v>
      </c>
      <c r="E812" s="218" t="s">
        <v>132</v>
      </c>
      <c r="F812" s="218" t="s">
        <v>196</v>
      </c>
      <c r="G812" s="218" t="s">
        <v>145</v>
      </c>
      <c r="H812" s="218" t="s">
        <v>196</v>
      </c>
      <c r="I812" s="218" t="s">
        <v>196</v>
      </c>
      <c r="J812" s="218" t="s">
        <v>196</v>
      </c>
      <c r="K812" s="218" t="s">
        <v>196</v>
      </c>
      <c r="L812" s="218" t="s">
        <v>196</v>
      </c>
      <c r="M812" s="219">
        <v>-101.65</v>
      </c>
      <c r="N812" t="str">
        <f t="shared" si="12"/>
        <v>215000020100</v>
      </c>
    </row>
    <row r="813" spans="1:14" x14ac:dyDescent="0.25">
      <c r="A813" s="218" t="s">
        <v>108</v>
      </c>
      <c r="B813" s="218" t="s">
        <v>296</v>
      </c>
      <c r="C813" s="218" t="s">
        <v>297</v>
      </c>
      <c r="D813" s="218" t="s">
        <v>126</v>
      </c>
      <c r="E813" s="218" t="s">
        <v>132</v>
      </c>
      <c r="F813" s="218" t="s">
        <v>196</v>
      </c>
      <c r="G813" s="218" t="s">
        <v>124</v>
      </c>
      <c r="H813" s="218" t="s">
        <v>196</v>
      </c>
      <c r="I813" s="218" t="s">
        <v>196</v>
      </c>
      <c r="J813" s="218" t="s">
        <v>196</v>
      </c>
      <c r="K813" s="218" t="s">
        <v>196</v>
      </c>
      <c r="L813" s="218" t="s">
        <v>196</v>
      </c>
      <c r="M813" s="219">
        <v>-1437.86</v>
      </c>
      <c r="N813" t="str">
        <f t="shared" si="12"/>
        <v>100000020100</v>
      </c>
    </row>
    <row r="814" spans="1:14" x14ac:dyDescent="0.25">
      <c r="A814" s="218" t="s">
        <v>108</v>
      </c>
      <c r="B814" s="218" t="s">
        <v>296</v>
      </c>
      <c r="C814" s="218" t="s">
        <v>297</v>
      </c>
      <c r="D814" s="218" t="s">
        <v>126</v>
      </c>
      <c r="E814" s="218" t="s">
        <v>132</v>
      </c>
      <c r="F814" s="218" t="s">
        <v>125</v>
      </c>
      <c r="G814" s="218" t="s">
        <v>149</v>
      </c>
      <c r="H814" s="218" t="s">
        <v>196</v>
      </c>
      <c r="I814" s="218" t="s">
        <v>133</v>
      </c>
      <c r="J814" s="218" t="s">
        <v>196</v>
      </c>
      <c r="K814" s="218" t="s">
        <v>196</v>
      </c>
      <c r="L814" s="218" t="s">
        <v>196</v>
      </c>
      <c r="M814" s="219">
        <v>2128.8000000000002</v>
      </c>
      <c r="N814" t="str">
        <f t="shared" si="12"/>
        <v>710000020100</v>
      </c>
    </row>
    <row r="815" spans="1:14" x14ac:dyDescent="0.25">
      <c r="A815" s="218" t="s">
        <v>108</v>
      </c>
      <c r="B815" s="218" t="s">
        <v>296</v>
      </c>
      <c r="C815" s="218" t="s">
        <v>297</v>
      </c>
      <c r="D815" s="218" t="s">
        <v>126</v>
      </c>
      <c r="E815" s="218" t="s">
        <v>132</v>
      </c>
      <c r="F815" s="218" t="s">
        <v>196</v>
      </c>
      <c r="G815" s="218" t="s">
        <v>161</v>
      </c>
      <c r="H815" s="218" t="s">
        <v>196</v>
      </c>
      <c r="I815" s="218" t="s">
        <v>196</v>
      </c>
      <c r="J815" s="218" t="s">
        <v>196</v>
      </c>
      <c r="K815" s="218" t="s">
        <v>196</v>
      </c>
      <c r="L815" s="218" t="s">
        <v>196</v>
      </c>
      <c r="M815" s="219">
        <v>74.84</v>
      </c>
      <c r="N815" t="str">
        <f t="shared" si="12"/>
        <v>208100020100</v>
      </c>
    </row>
    <row r="816" spans="1:14" x14ac:dyDescent="0.25">
      <c r="A816" s="218" t="s">
        <v>108</v>
      </c>
      <c r="B816" s="218" t="s">
        <v>296</v>
      </c>
      <c r="C816" s="218" t="s">
        <v>297</v>
      </c>
      <c r="D816" s="218" t="s">
        <v>126</v>
      </c>
      <c r="E816" s="218" t="s">
        <v>132</v>
      </c>
      <c r="F816" s="218" t="s">
        <v>125</v>
      </c>
      <c r="G816" s="218" t="s">
        <v>152</v>
      </c>
      <c r="H816" s="218" t="s">
        <v>196</v>
      </c>
      <c r="I816" s="218" t="s">
        <v>133</v>
      </c>
      <c r="J816" s="218" t="s">
        <v>196</v>
      </c>
      <c r="K816" s="218" t="s">
        <v>196</v>
      </c>
      <c r="L816" s="218" t="s">
        <v>196</v>
      </c>
      <c r="M816" s="219">
        <v>125.29</v>
      </c>
      <c r="N816" t="str">
        <f t="shared" si="12"/>
        <v>723000020100</v>
      </c>
    </row>
    <row r="817" spans="1:14" x14ac:dyDescent="0.25">
      <c r="A817" s="218" t="s">
        <v>108</v>
      </c>
      <c r="B817" s="218" t="s">
        <v>296</v>
      </c>
      <c r="C817" s="218" t="s">
        <v>297</v>
      </c>
      <c r="D817" s="218" t="s">
        <v>126</v>
      </c>
      <c r="E817" s="218" t="s">
        <v>132</v>
      </c>
      <c r="F817" s="218" t="s">
        <v>125</v>
      </c>
      <c r="G817" s="218" t="s">
        <v>153</v>
      </c>
      <c r="H817" s="218" t="s">
        <v>196</v>
      </c>
      <c r="I817" s="218" t="s">
        <v>133</v>
      </c>
      <c r="J817" s="218" t="s">
        <v>196</v>
      </c>
      <c r="K817" s="218" t="s">
        <v>196</v>
      </c>
      <c r="L817" s="218" t="s">
        <v>196</v>
      </c>
      <c r="M817" s="219">
        <v>29.3</v>
      </c>
      <c r="N817" t="str">
        <f t="shared" si="12"/>
        <v>723100020100</v>
      </c>
    </row>
    <row r="818" spans="1:14" x14ac:dyDescent="0.25">
      <c r="A818" s="218" t="s">
        <v>108</v>
      </c>
      <c r="B818" s="218" t="s">
        <v>296</v>
      </c>
      <c r="C818" s="218" t="s">
        <v>297</v>
      </c>
      <c r="D818" s="218" t="s">
        <v>126</v>
      </c>
      <c r="E818" s="218" t="s">
        <v>132</v>
      </c>
      <c r="F818" s="218" t="s">
        <v>125</v>
      </c>
      <c r="G818" s="218" t="s">
        <v>154</v>
      </c>
      <c r="H818" s="218" t="s">
        <v>196</v>
      </c>
      <c r="I818" s="218" t="s">
        <v>133</v>
      </c>
      <c r="J818" s="218" t="s">
        <v>196</v>
      </c>
      <c r="K818" s="218" t="s">
        <v>196</v>
      </c>
      <c r="L818" s="218" t="s">
        <v>196</v>
      </c>
      <c r="M818" s="219">
        <v>673.9</v>
      </c>
      <c r="N818" t="str">
        <f t="shared" si="12"/>
        <v>724000020100</v>
      </c>
    </row>
    <row r="819" spans="1:14" x14ac:dyDescent="0.25">
      <c r="A819" s="218" t="s">
        <v>108</v>
      </c>
      <c r="B819" s="218" t="s">
        <v>296</v>
      </c>
      <c r="C819" s="218" t="s">
        <v>297</v>
      </c>
      <c r="D819" s="218" t="s">
        <v>126</v>
      </c>
      <c r="E819" s="218" t="s">
        <v>132</v>
      </c>
      <c r="F819" s="218" t="s">
        <v>125</v>
      </c>
      <c r="G819" s="218" t="s">
        <v>156</v>
      </c>
      <c r="H819" s="218" t="s">
        <v>196</v>
      </c>
      <c r="I819" s="218" t="s">
        <v>133</v>
      </c>
      <c r="J819" s="218" t="s">
        <v>196</v>
      </c>
      <c r="K819" s="218" t="s">
        <v>196</v>
      </c>
      <c r="L819" s="218" t="s">
        <v>196</v>
      </c>
      <c r="M819" s="219">
        <v>1.1499999999999999</v>
      </c>
      <c r="N819" t="str">
        <f t="shared" si="12"/>
        <v>725000020100</v>
      </c>
    </row>
    <row r="820" spans="1:14" x14ac:dyDescent="0.25">
      <c r="A820" s="218" t="s">
        <v>108</v>
      </c>
      <c r="B820" s="218" t="s">
        <v>296</v>
      </c>
      <c r="C820" s="218" t="s">
        <v>297</v>
      </c>
      <c r="D820" s="218" t="s">
        <v>126</v>
      </c>
      <c r="E820" s="218" t="s">
        <v>132</v>
      </c>
      <c r="F820" s="218" t="s">
        <v>125</v>
      </c>
      <c r="G820" s="218" t="s">
        <v>151</v>
      </c>
      <c r="H820" s="218" t="s">
        <v>196</v>
      </c>
      <c r="I820" s="218" t="s">
        <v>133</v>
      </c>
      <c r="J820" s="218" t="s">
        <v>196</v>
      </c>
      <c r="K820" s="218" t="s">
        <v>196</v>
      </c>
      <c r="L820" s="218" t="s">
        <v>196</v>
      </c>
      <c r="M820" s="219">
        <v>11.1</v>
      </c>
      <c r="N820" t="str">
        <f t="shared" si="12"/>
        <v>722100020100</v>
      </c>
    </row>
    <row r="821" spans="1:14" x14ac:dyDescent="0.25">
      <c r="A821" s="218" t="s">
        <v>108</v>
      </c>
      <c r="B821" s="218" t="s">
        <v>296</v>
      </c>
      <c r="C821" s="218" t="s">
        <v>297</v>
      </c>
      <c r="D821" s="218" t="s">
        <v>126</v>
      </c>
      <c r="E821" s="218" t="s">
        <v>132</v>
      </c>
      <c r="F821" s="218" t="s">
        <v>125</v>
      </c>
      <c r="G821" s="218" t="s">
        <v>157</v>
      </c>
      <c r="H821" s="218" t="s">
        <v>196</v>
      </c>
      <c r="I821" s="218" t="s">
        <v>133</v>
      </c>
      <c r="J821" s="218" t="s">
        <v>196</v>
      </c>
      <c r="K821" s="218" t="s">
        <v>196</v>
      </c>
      <c r="L821" s="218" t="s">
        <v>196</v>
      </c>
      <c r="M821" s="219">
        <v>140.5</v>
      </c>
      <c r="N821" t="str">
        <f t="shared" si="12"/>
        <v>726900020100</v>
      </c>
    </row>
    <row r="822" spans="1:14" x14ac:dyDescent="0.25">
      <c r="A822" s="218" t="s">
        <v>108</v>
      </c>
      <c r="B822" s="218" t="s">
        <v>296</v>
      </c>
      <c r="C822" s="218" t="s">
        <v>297</v>
      </c>
      <c r="D822" s="218" t="s">
        <v>126</v>
      </c>
      <c r="E822" s="218" t="s">
        <v>132</v>
      </c>
      <c r="F822" s="218" t="s">
        <v>125</v>
      </c>
      <c r="G822" s="218" t="s">
        <v>157</v>
      </c>
      <c r="H822" s="218" t="s">
        <v>196</v>
      </c>
      <c r="I822" s="218" t="s">
        <v>133</v>
      </c>
      <c r="J822" s="218" t="s">
        <v>196</v>
      </c>
      <c r="K822" s="218" t="s">
        <v>196</v>
      </c>
      <c r="L822" s="218" t="s">
        <v>196</v>
      </c>
      <c r="M822" s="219">
        <v>25.55</v>
      </c>
      <c r="N822" t="str">
        <f t="shared" si="12"/>
        <v>726900020100</v>
      </c>
    </row>
    <row r="823" spans="1:14" x14ac:dyDescent="0.25">
      <c r="A823" s="218" t="s">
        <v>108</v>
      </c>
      <c r="B823" s="218" t="s">
        <v>296</v>
      </c>
      <c r="C823" s="218" t="s">
        <v>297</v>
      </c>
      <c r="D823" s="218" t="s">
        <v>126</v>
      </c>
      <c r="E823" s="218" t="s">
        <v>132</v>
      </c>
      <c r="F823" s="218" t="s">
        <v>196</v>
      </c>
      <c r="G823" s="218" t="s">
        <v>146</v>
      </c>
      <c r="H823" s="218" t="s">
        <v>196</v>
      </c>
      <c r="I823" s="218" t="s">
        <v>196</v>
      </c>
      <c r="J823" s="218" t="s">
        <v>196</v>
      </c>
      <c r="K823" s="218" t="s">
        <v>196</v>
      </c>
      <c r="L823" s="218" t="s">
        <v>196</v>
      </c>
      <c r="M823" s="219">
        <v>-5.57</v>
      </c>
      <c r="N823" t="str">
        <f t="shared" si="12"/>
        <v>215500020100</v>
      </c>
    </row>
    <row r="824" spans="1:14" x14ac:dyDescent="0.25">
      <c r="A824" s="218" t="s">
        <v>108</v>
      </c>
      <c r="B824" s="218" t="s">
        <v>296</v>
      </c>
      <c r="C824" s="218" t="s">
        <v>297</v>
      </c>
      <c r="D824" s="218" t="s">
        <v>126</v>
      </c>
      <c r="E824" s="218" t="s">
        <v>132</v>
      </c>
      <c r="F824" s="218" t="s">
        <v>196</v>
      </c>
      <c r="G824" s="218" t="s">
        <v>139</v>
      </c>
      <c r="H824" s="218" t="s">
        <v>196</v>
      </c>
      <c r="I824" s="218" t="s">
        <v>196</v>
      </c>
      <c r="J824" s="218" t="s">
        <v>196</v>
      </c>
      <c r="K824" s="218" t="s">
        <v>196</v>
      </c>
      <c r="L824" s="218" t="s">
        <v>196</v>
      </c>
      <c r="M824" s="219">
        <v>-5</v>
      </c>
      <c r="N824" t="str">
        <f t="shared" si="12"/>
        <v>210000020100</v>
      </c>
    </row>
    <row r="825" spans="1:14" x14ac:dyDescent="0.25">
      <c r="A825" s="218" t="s">
        <v>108</v>
      </c>
      <c r="B825" s="218" t="s">
        <v>296</v>
      </c>
      <c r="C825" s="218" t="s">
        <v>297</v>
      </c>
      <c r="D825" s="218" t="s">
        <v>126</v>
      </c>
      <c r="E825" s="218" t="s">
        <v>132</v>
      </c>
      <c r="F825" s="218" t="s">
        <v>196</v>
      </c>
      <c r="G825" s="218" t="s">
        <v>142</v>
      </c>
      <c r="H825" s="218" t="s">
        <v>196</v>
      </c>
      <c r="I825" s="218" t="s">
        <v>196</v>
      </c>
      <c r="J825" s="218" t="s">
        <v>196</v>
      </c>
      <c r="K825" s="218" t="s">
        <v>196</v>
      </c>
      <c r="L825" s="218" t="s">
        <v>196</v>
      </c>
      <c r="M825" s="219">
        <v>-2.2400000000000002</v>
      </c>
      <c r="N825" t="str">
        <f t="shared" si="12"/>
        <v>212500020100</v>
      </c>
    </row>
    <row r="826" spans="1:14" x14ac:dyDescent="0.25">
      <c r="A826" s="218" t="s">
        <v>108</v>
      </c>
      <c r="B826" s="218" t="s">
        <v>296</v>
      </c>
      <c r="C826" s="218" t="s">
        <v>297</v>
      </c>
      <c r="D826" s="218" t="s">
        <v>126</v>
      </c>
      <c r="E826" s="218" t="s">
        <v>132</v>
      </c>
      <c r="F826" s="218" t="s">
        <v>196</v>
      </c>
      <c r="G826" s="218" t="s">
        <v>140</v>
      </c>
      <c r="H826" s="218" t="s">
        <v>196</v>
      </c>
      <c r="I826" s="218" t="s">
        <v>196</v>
      </c>
      <c r="J826" s="218" t="s">
        <v>196</v>
      </c>
      <c r="K826" s="218" t="s">
        <v>196</v>
      </c>
      <c r="L826" s="218" t="s">
        <v>196</v>
      </c>
      <c r="M826" s="219">
        <v>-140.5</v>
      </c>
      <c r="N826" t="str">
        <f t="shared" si="12"/>
        <v>210500020100</v>
      </c>
    </row>
    <row r="827" spans="1:14" x14ac:dyDescent="0.25">
      <c r="A827" s="218" t="s">
        <v>108</v>
      </c>
      <c r="B827" s="218" t="s">
        <v>296</v>
      </c>
      <c r="C827" s="218" t="s">
        <v>297</v>
      </c>
      <c r="D827" s="218" t="s">
        <v>126</v>
      </c>
      <c r="E827" s="218" t="s">
        <v>132</v>
      </c>
      <c r="F827" s="218" t="s">
        <v>196</v>
      </c>
      <c r="G827" s="218" t="s">
        <v>143</v>
      </c>
      <c r="H827" s="218" t="s">
        <v>196</v>
      </c>
      <c r="I827" s="218" t="s">
        <v>196</v>
      </c>
      <c r="J827" s="218" t="s">
        <v>196</v>
      </c>
      <c r="K827" s="218" t="s">
        <v>196</v>
      </c>
      <c r="L827" s="218" t="s">
        <v>196</v>
      </c>
      <c r="M827" s="219">
        <v>-108.5</v>
      </c>
      <c r="N827" t="str">
        <f t="shared" si="12"/>
        <v>213000020100</v>
      </c>
    </row>
    <row r="828" spans="1:14" x14ac:dyDescent="0.25">
      <c r="A828" s="218" t="s">
        <v>108</v>
      </c>
      <c r="B828" s="218" t="s">
        <v>296</v>
      </c>
      <c r="C828" s="218" t="s">
        <v>297</v>
      </c>
      <c r="D828" s="218" t="s">
        <v>126</v>
      </c>
      <c r="E828" s="218" t="s">
        <v>132</v>
      </c>
      <c r="F828" s="218" t="s">
        <v>196</v>
      </c>
      <c r="G828" s="218" t="s">
        <v>160</v>
      </c>
      <c r="H828" s="218" t="s">
        <v>196</v>
      </c>
      <c r="I828" s="218" t="s">
        <v>196</v>
      </c>
      <c r="J828" s="218" t="s">
        <v>196</v>
      </c>
      <c r="K828" s="218" t="s">
        <v>196</v>
      </c>
      <c r="L828" s="218" t="s">
        <v>196</v>
      </c>
      <c r="M828" s="219">
        <v>-11.1</v>
      </c>
      <c r="N828" t="str">
        <f t="shared" si="12"/>
        <v>205700020100</v>
      </c>
    </row>
    <row r="829" spans="1:14" x14ac:dyDescent="0.25">
      <c r="A829" s="218" t="s">
        <v>108</v>
      </c>
      <c r="B829" s="218" t="s">
        <v>296</v>
      </c>
      <c r="C829" s="218" t="s">
        <v>297</v>
      </c>
      <c r="D829" s="218" t="s">
        <v>126</v>
      </c>
      <c r="E829" s="218" t="s">
        <v>132</v>
      </c>
      <c r="F829" s="218" t="s">
        <v>196</v>
      </c>
      <c r="G829" s="218" t="s">
        <v>136</v>
      </c>
      <c r="H829" s="218" t="s">
        <v>196</v>
      </c>
      <c r="I829" s="218" t="s">
        <v>196</v>
      </c>
      <c r="J829" s="218" t="s">
        <v>196</v>
      </c>
      <c r="K829" s="218" t="s">
        <v>196</v>
      </c>
      <c r="L829" s="218" t="s">
        <v>196</v>
      </c>
      <c r="M829" s="219">
        <v>-1.1499999999999999</v>
      </c>
      <c r="N829" t="str">
        <f t="shared" si="12"/>
        <v>205500020100</v>
      </c>
    </row>
    <row r="830" spans="1:14" x14ac:dyDescent="0.25">
      <c r="A830" s="218" t="s">
        <v>108</v>
      </c>
      <c r="B830" s="218" t="s">
        <v>300</v>
      </c>
      <c r="C830" s="218" t="s">
        <v>301</v>
      </c>
      <c r="D830" s="218" t="s">
        <v>126</v>
      </c>
      <c r="E830" s="218" t="s">
        <v>132</v>
      </c>
      <c r="F830" s="218" t="s">
        <v>196</v>
      </c>
      <c r="G830" s="218" t="s">
        <v>124</v>
      </c>
      <c r="H830" s="218" t="s">
        <v>196</v>
      </c>
      <c r="I830" s="218" t="s">
        <v>196</v>
      </c>
      <c r="J830" s="218" t="s">
        <v>196</v>
      </c>
      <c r="K830" s="218" t="s">
        <v>196</v>
      </c>
      <c r="L830" s="218" t="s">
        <v>196</v>
      </c>
      <c r="M830" s="219">
        <v>-62.59</v>
      </c>
      <c r="N830" t="str">
        <f t="shared" si="12"/>
        <v>100000020100</v>
      </c>
    </row>
    <row r="831" spans="1:14" x14ac:dyDescent="0.25">
      <c r="A831" s="218" t="s">
        <v>108</v>
      </c>
      <c r="B831" s="218" t="s">
        <v>300</v>
      </c>
      <c r="C831" s="218" t="s">
        <v>301</v>
      </c>
      <c r="D831" s="218" t="s">
        <v>126</v>
      </c>
      <c r="E831" s="218" t="s">
        <v>132</v>
      </c>
      <c r="F831" s="218" t="s">
        <v>125</v>
      </c>
      <c r="G831" s="218" t="s">
        <v>149</v>
      </c>
      <c r="H831" s="218" t="s">
        <v>196</v>
      </c>
      <c r="I831" s="218" t="s">
        <v>133</v>
      </c>
      <c r="J831" s="218" t="s">
        <v>196</v>
      </c>
      <c r="K831" s="218" t="s">
        <v>196</v>
      </c>
      <c r="L831" s="218" t="s">
        <v>196</v>
      </c>
      <c r="M831" s="219">
        <v>65.63</v>
      </c>
      <c r="N831" t="str">
        <f t="shared" si="12"/>
        <v>710000020100</v>
      </c>
    </row>
    <row r="832" spans="1:14" x14ac:dyDescent="0.25">
      <c r="A832" s="218" t="s">
        <v>108</v>
      </c>
      <c r="B832" s="218" t="s">
        <v>300</v>
      </c>
      <c r="C832" s="218" t="s">
        <v>301</v>
      </c>
      <c r="D832" s="218" t="s">
        <v>126</v>
      </c>
      <c r="E832" s="218" t="s">
        <v>132</v>
      </c>
      <c r="F832" s="218" t="s">
        <v>125</v>
      </c>
      <c r="G832" s="218" t="s">
        <v>149</v>
      </c>
      <c r="H832" s="218" t="s">
        <v>196</v>
      </c>
      <c r="I832" s="218" t="s">
        <v>133</v>
      </c>
      <c r="J832" s="218" t="s">
        <v>196</v>
      </c>
      <c r="K832" s="218" t="s">
        <v>196</v>
      </c>
      <c r="L832" s="218" t="s">
        <v>196</v>
      </c>
      <c r="M832" s="219">
        <v>2.14</v>
      </c>
      <c r="N832" t="str">
        <f t="shared" si="12"/>
        <v>710000020100</v>
      </c>
    </row>
    <row r="833" spans="1:14" x14ac:dyDescent="0.25">
      <c r="A833" s="218" t="s">
        <v>108</v>
      </c>
      <c r="B833" s="218" t="s">
        <v>300</v>
      </c>
      <c r="C833" s="218" t="s">
        <v>301</v>
      </c>
      <c r="D833" s="218" t="s">
        <v>126</v>
      </c>
      <c r="E833" s="218" t="s">
        <v>132</v>
      </c>
      <c r="F833" s="218" t="s">
        <v>125</v>
      </c>
      <c r="G833" s="218" t="s">
        <v>152</v>
      </c>
      <c r="H833" s="218" t="s">
        <v>196</v>
      </c>
      <c r="I833" s="218" t="s">
        <v>133</v>
      </c>
      <c r="J833" s="218" t="s">
        <v>196</v>
      </c>
      <c r="K833" s="218" t="s">
        <v>196</v>
      </c>
      <c r="L833" s="218" t="s">
        <v>196</v>
      </c>
      <c r="M833" s="219">
        <v>4.2</v>
      </c>
      <c r="N833" t="str">
        <f t="shared" si="12"/>
        <v>723000020100</v>
      </c>
    </row>
    <row r="834" spans="1:14" x14ac:dyDescent="0.25">
      <c r="A834" s="218" t="s">
        <v>108</v>
      </c>
      <c r="B834" s="218" t="s">
        <v>300</v>
      </c>
      <c r="C834" s="218" t="s">
        <v>301</v>
      </c>
      <c r="D834" s="218" t="s">
        <v>126</v>
      </c>
      <c r="E834" s="218" t="s">
        <v>132</v>
      </c>
      <c r="F834" s="218" t="s">
        <v>125</v>
      </c>
      <c r="G834" s="218" t="s">
        <v>153</v>
      </c>
      <c r="H834" s="218" t="s">
        <v>196</v>
      </c>
      <c r="I834" s="218" t="s">
        <v>133</v>
      </c>
      <c r="J834" s="218" t="s">
        <v>196</v>
      </c>
      <c r="K834" s="218" t="s">
        <v>196</v>
      </c>
      <c r="L834" s="218" t="s">
        <v>196</v>
      </c>
      <c r="M834" s="219">
        <v>0.98</v>
      </c>
      <c r="N834" t="str">
        <f t="shared" si="12"/>
        <v>723100020100</v>
      </c>
    </row>
    <row r="835" spans="1:14" x14ac:dyDescent="0.25">
      <c r="A835" s="218" t="s">
        <v>108</v>
      </c>
      <c r="B835" s="218" t="s">
        <v>300</v>
      </c>
      <c r="C835" s="218" t="s">
        <v>301</v>
      </c>
      <c r="D835" s="218" t="s">
        <v>126</v>
      </c>
      <c r="E835" s="218" t="s">
        <v>132</v>
      </c>
      <c r="F835" s="218" t="s">
        <v>196</v>
      </c>
      <c r="G835" s="218" t="s">
        <v>147</v>
      </c>
      <c r="H835" s="218" t="s">
        <v>196</v>
      </c>
      <c r="I835" s="218" t="s">
        <v>196</v>
      </c>
      <c r="J835" s="218" t="s">
        <v>196</v>
      </c>
      <c r="K835" s="218" t="s">
        <v>196</v>
      </c>
      <c r="L835" s="218" t="s">
        <v>196</v>
      </c>
      <c r="M835" s="219">
        <v>-0.98</v>
      </c>
      <c r="N835" t="str">
        <f t="shared" ref="N835:N865" si="13">CONCATENATE(G835,E835)</f>
        <v>216000020100</v>
      </c>
    </row>
    <row r="836" spans="1:14" x14ac:dyDescent="0.25">
      <c r="A836" s="218" t="s">
        <v>108</v>
      </c>
      <c r="B836" s="218" t="s">
        <v>300</v>
      </c>
      <c r="C836" s="218" t="s">
        <v>301</v>
      </c>
      <c r="D836" s="218" t="s">
        <v>126</v>
      </c>
      <c r="E836" s="218" t="s">
        <v>132</v>
      </c>
      <c r="F836" s="218" t="s">
        <v>196</v>
      </c>
      <c r="G836" s="218" t="s">
        <v>138</v>
      </c>
      <c r="H836" s="218" t="s">
        <v>196</v>
      </c>
      <c r="I836" s="218" t="s">
        <v>196</v>
      </c>
      <c r="J836" s="218" t="s">
        <v>196</v>
      </c>
      <c r="K836" s="218" t="s">
        <v>196</v>
      </c>
      <c r="L836" s="218" t="s">
        <v>196</v>
      </c>
      <c r="M836" s="219">
        <v>-0.98</v>
      </c>
      <c r="N836" t="str">
        <f t="shared" si="13"/>
        <v>205800020100</v>
      </c>
    </row>
    <row r="837" spans="1:14" x14ac:dyDescent="0.25">
      <c r="A837" s="218" t="s">
        <v>108</v>
      </c>
      <c r="B837" s="218" t="s">
        <v>300</v>
      </c>
      <c r="C837" s="218" t="s">
        <v>301</v>
      </c>
      <c r="D837" s="218" t="s">
        <v>126</v>
      </c>
      <c r="E837" s="218" t="s">
        <v>132</v>
      </c>
      <c r="F837" s="218" t="s">
        <v>196</v>
      </c>
      <c r="G837" s="218" t="s">
        <v>141</v>
      </c>
      <c r="H837" s="218" t="s">
        <v>196</v>
      </c>
      <c r="I837" s="218" t="s">
        <v>196</v>
      </c>
      <c r="J837" s="218" t="s">
        <v>196</v>
      </c>
      <c r="K837" s="218" t="s">
        <v>196</v>
      </c>
      <c r="L837" s="218" t="s">
        <v>196</v>
      </c>
      <c r="M837" s="219">
        <v>-4.2</v>
      </c>
      <c r="N837" t="str">
        <f t="shared" si="13"/>
        <v>211000020100</v>
      </c>
    </row>
    <row r="838" spans="1:14" x14ac:dyDescent="0.25">
      <c r="A838" s="218" t="s">
        <v>108</v>
      </c>
      <c r="B838" s="218" t="s">
        <v>300</v>
      </c>
      <c r="C838" s="218" t="s">
        <v>301</v>
      </c>
      <c r="D838" s="218" t="s">
        <v>126</v>
      </c>
      <c r="E838" s="218" t="s">
        <v>132</v>
      </c>
      <c r="F838" s="218" t="s">
        <v>196</v>
      </c>
      <c r="G838" s="218" t="s">
        <v>135</v>
      </c>
      <c r="H838" s="218" t="s">
        <v>196</v>
      </c>
      <c r="I838" s="218" t="s">
        <v>196</v>
      </c>
      <c r="J838" s="218" t="s">
        <v>196</v>
      </c>
      <c r="K838" s="218" t="s">
        <v>196</v>
      </c>
      <c r="L838" s="218" t="s">
        <v>196</v>
      </c>
      <c r="M838" s="219">
        <v>-4.2</v>
      </c>
      <c r="N838" t="str">
        <f t="shared" si="13"/>
        <v>205300020100</v>
      </c>
    </row>
    <row r="839" spans="1:14" x14ac:dyDescent="0.25">
      <c r="A839" s="218" t="s">
        <v>108</v>
      </c>
      <c r="B839" s="218" t="s">
        <v>302</v>
      </c>
      <c r="C839" s="218" t="s">
        <v>303</v>
      </c>
      <c r="D839" s="218" t="s">
        <v>126</v>
      </c>
      <c r="E839" s="218" t="s">
        <v>132</v>
      </c>
      <c r="F839" s="218" t="s">
        <v>125</v>
      </c>
      <c r="G839" s="218" t="s">
        <v>149</v>
      </c>
      <c r="H839" s="218" t="s">
        <v>196</v>
      </c>
      <c r="I839" s="218" t="s">
        <v>133</v>
      </c>
      <c r="J839" s="218" t="s">
        <v>196</v>
      </c>
      <c r="K839" s="218" t="s">
        <v>196</v>
      </c>
      <c r="L839" s="218" t="s">
        <v>196</v>
      </c>
      <c r="M839" s="219">
        <v>71.64</v>
      </c>
      <c r="N839" t="str">
        <f t="shared" si="13"/>
        <v>710000020100</v>
      </c>
    </row>
    <row r="840" spans="1:14" x14ac:dyDescent="0.25">
      <c r="A840" s="218" t="s">
        <v>108</v>
      </c>
      <c r="B840" s="218" t="s">
        <v>302</v>
      </c>
      <c r="C840" s="218" t="s">
        <v>303</v>
      </c>
      <c r="D840" s="218" t="s">
        <v>126</v>
      </c>
      <c r="E840" s="218" t="s">
        <v>132</v>
      </c>
      <c r="F840" s="218" t="s">
        <v>125</v>
      </c>
      <c r="G840" s="218" t="s">
        <v>149</v>
      </c>
      <c r="H840" s="218" t="s">
        <v>196</v>
      </c>
      <c r="I840" s="218" t="s">
        <v>133</v>
      </c>
      <c r="J840" s="218" t="s">
        <v>196</v>
      </c>
      <c r="K840" s="218" t="s">
        <v>196</v>
      </c>
      <c r="L840" s="218" t="s">
        <v>196</v>
      </c>
      <c r="M840" s="219">
        <v>1213.4000000000001</v>
      </c>
      <c r="N840" t="str">
        <f t="shared" si="13"/>
        <v>710000020100</v>
      </c>
    </row>
    <row r="841" spans="1:14" x14ac:dyDescent="0.25">
      <c r="A841" s="218" t="s">
        <v>108</v>
      </c>
      <c r="B841" s="218" t="s">
        <v>302</v>
      </c>
      <c r="C841" s="218" t="s">
        <v>303</v>
      </c>
      <c r="D841" s="218" t="s">
        <v>126</v>
      </c>
      <c r="E841" s="218" t="s">
        <v>132</v>
      </c>
      <c r="F841" s="218" t="s">
        <v>125</v>
      </c>
      <c r="G841" s="218" t="s">
        <v>149</v>
      </c>
      <c r="H841" s="218" t="s">
        <v>196</v>
      </c>
      <c r="I841" s="218" t="s">
        <v>133</v>
      </c>
      <c r="J841" s="218" t="s">
        <v>196</v>
      </c>
      <c r="K841" s="218" t="s">
        <v>196</v>
      </c>
      <c r="L841" s="218" t="s">
        <v>196</v>
      </c>
      <c r="M841" s="219">
        <v>4.28</v>
      </c>
      <c r="N841" t="str">
        <f t="shared" si="13"/>
        <v>710000020100</v>
      </c>
    </row>
    <row r="842" spans="1:14" x14ac:dyDescent="0.25">
      <c r="A842" s="218" t="s">
        <v>108</v>
      </c>
      <c r="B842" s="218" t="s">
        <v>302</v>
      </c>
      <c r="C842" s="218" t="s">
        <v>303</v>
      </c>
      <c r="D842" s="218" t="s">
        <v>126</v>
      </c>
      <c r="E842" s="218" t="s">
        <v>132</v>
      </c>
      <c r="F842" s="218" t="s">
        <v>125</v>
      </c>
      <c r="G842" s="218" t="s">
        <v>149</v>
      </c>
      <c r="H842" s="218" t="s">
        <v>196</v>
      </c>
      <c r="I842" s="218" t="s">
        <v>133</v>
      </c>
      <c r="J842" s="218" t="s">
        <v>196</v>
      </c>
      <c r="K842" s="218" t="s">
        <v>196</v>
      </c>
      <c r="L842" s="218" t="s">
        <v>196</v>
      </c>
      <c r="M842" s="219">
        <v>71.64</v>
      </c>
      <c r="N842" t="str">
        <f t="shared" si="13"/>
        <v>710000020100</v>
      </c>
    </row>
    <row r="843" spans="1:14" x14ac:dyDescent="0.25">
      <c r="A843" s="218" t="s">
        <v>108</v>
      </c>
      <c r="B843" s="218" t="s">
        <v>302</v>
      </c>
      <c r="C843" s="218" t="s">
        <v>303</v>
      </c>
      <c r="D843" s="218" t="s">
        <v>126</v>
      </c>
      <c r="E843" s="218" t="s">
        <v>132</v>
      </c>
      <c r="F843" s="218" t="s">
        <v>125</v>
      </c>
      <c r="G843" s="218" t="s">
        <v>152</v>
      </c>
      <c r="H843" s="218" t="s">
        <v>196</v>
      </c>
      <c r="I843" s="218" t="s">
        <v>133</v>
      </c>
      <c r="J843" s="218" t="s">
        <v>196</v>
      </c>
      <c r="K843" s="218" t="s">
        <v>196</v>
      </c>
      <c r="L843" s="218" t="s">
        <v>196</v>
      </c>
      <c r="M843" s="219">
        <v>80.77</v>
      </c>
      <c r="N843" t="str">
        <f t="shared" si="13"/>
        <v>723000020100</v>
      </c>
    </row>
    <row r="844" spans="1:14" x14ac:dyDescent="0.25">
      <c r="A844" s="218" t="s">
        <v>108</v>
      </c>
      <c r="B844" s="218" t="s">
        <v>302</v>
      </c>
      <c r="C844" s="218" t="s">
        <v>303</v>
      </c>
      <c r="D844" s="218" t="s">
        <v>126</v>
      </c>
      <c r="E844" s="218" t="s">
        <v>132</v>
      </c>
      <c r="F844" s="218" t="s">
        <v>125</v>
      </c>
      <c r="G844" s="218" t="s">
        <v>153</v>
      </c>
      <c r="H844" s="218" t="s">
        <v>196</v>
      </c>
      <c r="I844" s="218" t="s">
        <v>133</v>
      </c>
      <c r="J844" s="218" t="s">
        <v>196</v>
      </c>
      <c r="K844" s="218" t="s">
        <v>196</v>
      </c>
      <c r="L844" s="218" t="s">
        <v>196</v>
      </c>
      <c r="M844" s="219">
        <v>18.89</v>
      </c>
      <c r="N844" t="str">
        <f t="shared" si="13"/>
        <v>723100020100</v>
      </c>
    </row>
    <row r="845" spans="1:14" x14ac:dyDescent="0.25">
      <c r="A845" s="218" t="s">
        <v>108</v>
      </c>
      <c r="B845" s="218" t="s">
        <v>302</v>
      </c>
      <c r="C845" s="218" t="s">
        <v>303</v>
      </c>
      <c r="D845" s="218" t="s">
        <v>126</v>
      </c>
      <c r="E845" s="218" t="s">
        <v>132</v>
      </c>
      <c r="F845" s="218" t="s">
        <v>125</v>
      </c>
      <c r="G845" s="218" t="s">
        <v>154</v>
      </c>
      <c r="H845" s="218" t="s">
        <v>196</v>
      </c>
      <c r="I845" s="218" t="s">
        <v>133</v>
      </c>
      <c r="J845" s="218" t="s">
        <v>196</v>
      </c>
      <c r="K845" s="218" t="s">
        <v>196</v>
      </c>
      <c r="L845" s="218" t="s">
        <v>196</v>
      </c>
      <c r="M845" s="219">
        <v>297.7</v>
      </c>
      <c r="N845" t="str">
        <f t="shared" si="13"/>
        <v>724000020100</v>
      </c>
    </row>
    <row r="846" spans="1:14" x14ac:dyDescent="0.25">
      <c r="A846" s="218" t="s">
        <v>108</v>
      </c>
      <c r="B846" s="218" t="s">
        <v>302</v>
      </c>
      <c r="C846" s="218" t="s">
        <v>303</v>
      </c>
      <c r="D846" s="218" t="s">
        <v>126</v>
      </c>
      <c r="E846" s="218" t="s">
        <v>132</v>
      </c>
      <c r="F846" s="218" t="s">
        <v>125</v>
      </c>
      <c r="G846" s="218" t="s">
        <v>156</v>
      </c>
      <c r="H846" s="218" t="s">
        <v>196</v>
      </c>
      <c r="I846" s="218" t="s">
        <v>133</v>
      </c>
      <c r="J846" s="218" t="s">
        <v>196</v>
      </c>
      <c r="K846" s="218" t="s">
        <v>196</v>
      </c>
      <c r="L846" s="218" t="s">
        <v>196</v>
      </c>
      <c r="M846" s="219">
        <v>3.44</v>
      </c>
      <c r="N846" t="str">
        <f t="shared" si="13"/>
        <v>725000020100</v>
      </c>
    </row>
    <row r="847" spans="1:14" x14ac:dyDescent="0.25">
      <c r="A847" s="218" t="s">
        <v>108</v>
      </c>
      <c r="B847" s="218" t="s">
        <v>302</v>
      </c>
      <c r="C847" s="218" t="s">
        <v>303</v>
      </c>
      <c r="D847" s="218" t="s">
        <v>126</v>
      </c>
      <c r="E847" s="218" t="s">
        <v>132</v>
      </c>
      <c r="F847" s="218" t="s">
        <v>125</v>
      </c>
      <c r="G847" s="218" t="s">
        <v>151</v>
      </c>
      <c r="H847" s="218" t="s">
        <v>196</v>
      </c>
      <c r="I847" s="218" t="s">
        <v>133</v>
      </c>
      <c r="J847" s="218" t="s">
        <v>196</v>
      </c>
      <c r="K847" s="218" t="s">
        <v>196</v>
      </c>
      <c r="L847" s="218" t="s">
        <v>196</v>
      </c>
      <c r="M847" s="219">
        <v>4.8499999999999996</v>
      </c>
      <c r="N847" t="str">
        <f t="shared" si="13"/>
        <v>722100020100</v>
      </c>
    </row>
    <row r="848" spans="1:14" x14ac:dyDescent="0.25">
      <c r="A848" s="218" t="s">
        <v>108</v>
      </c>
      <c r="B848" s="218" t="s">
        <v>302</v>
      </c>
      <c r="C848" s="218" t="s">
        <v>303</v>
      </c>
      <c r="D848" s="218" t="s">
        <v>126</v>
      </c>
      <c r="E848" s="218" t="s">
        <v>132</v>
      </c>
      <c r="F848" s="218" t="s">
        <v>125</v>
      </c>
      <c r="G848" s="218" t="s">
        <v>157</v>
      </c>
      <c r="H848" s="218" t="s">
        <v>196</v>
      </c>
      <c r="I848" s="218" t="s">
        <v>133</v>
      </c>
      <c r="J848" s="218" t="s">
        <v>196</v>
      </c>
      <c r="K848" s="218" t="s">
        <v>196</v>
      </c>
      <c r="L848" s="218" t="s">
        <v>196</v>
      </c>
      <c r="M848" s="219">
        <v>89.82</v>
      </c>
      <c r="N848" t="str">
        <f t="shared" si="13"/>
        <v>726900020100</v>
      </c>
    </row>
    <row r="849" spans="1:14" x14ac:dyDescent="0.25">
      <c r="A849" s="218" t="s">
        <v>108</v>
      </c>
      <c r="B849" s="218" t="s">
        <v>302</v>
      </c>
      <c r="C849" s="218" t="s">
        <v>303</v>
      </c>
      <c r="D849" s="218" t="s">
        <v>126</v>
      </c>
      <c r="E849" s="218" t="s">
        <v>132</v>
      </c>
      <c r="F849" s="218" t="s">
        <v>125</v>
      </c>
      <c r="G849" s="218" t="s">
        <v>157</v>
      </c>
      <c r="H849" s="218" t="s">
        <v>196</v>
      </c>
      <c r="I849" s="218" t="s">
        <v>133</v>
      </c>
      <c r="J849" s="218" t="s">
        <v>196</v>
      </c>
      <c r="K849" s="218" t="s">
        <v>196</v>
      </c>
      <c r="L849" s="218" t="s">
        <v>196</v>
      </c>
      <c r="M849" s="219">
        <v>16.329999999999998</v>
      </c>
      <c r="N849" t="str">
        <f t="shared" si="13"/>
        <v>726900020100</v>
      </c>
    </row>
    <row r="850" spans="1:14" x14ac:dyDescent="0.25">
      <c r="A850" s="218" t="s">
        <v>108</v>
      </c>
      <c r="B850" s="218" t="s">
        <v>302</v>
      </c>
      <c r="C850" s="218" t="s">
        <v>303</v>
      </c>
      <c r="D850" s="218" t="s">
        <v>126</v>
      </c>
      <c r="E850" s="218" t="s">
        <v>132</v>
      </c>
      <c r="F850" s="218" t="s">
        <v>196</v>
      </c>
      <c r="G850" s="218" t="s">
        <v>139</v>
      </c>
      <c r="H850" s="218" t="s">
        <v>196</v>
      </c>
      <c r="I850" s="218" t="s">
        <v>196</v>
      </c>
      <c r="J850" s="218" t="s">
        <v>196</v>
      </c>
      <c r="K850" s="218" t="s">
        <v>196</v>
      </c>
      <c r="L850" s="218" t="s">
        <v>196</v>
      </c>
      <c r="M850" s="219">
        <v>-9.89</v>
      </c>
      <c r="N850" t="str">
        <f t="shared" si="13"/>
        <v>210000020100</v>
      </c>
    </row>
    <row r="851" spans="1:14" x14ac:dyDescent="0.25">
      <c r="A851" s="218" t="s">
        <v>108</v>
      </c>
      <c r="B851" s="218" t="s">
        <v>302</v>
      </c>
      <c r="C851" s="218" t="s">
        <v>303</v>
      </c>
      <c r="D851" s="218" t="s">
        <v>126</v>
      </c>
      <c r="E851" s="218" t="s">
        <v>132</v>
      </c>
      <c r="F851" s="218" t="s">
        <v>196</v>
      </c>
      <c r="G851" s="218" t="s">
        <v>142</v>
      </c>
      <c r="H851" s="218" t="s">
        <v>196</v>
      </c>
      <c r="I851" s="218" t="s">
        <v>196</v>
      </c>
      <c r="J851" s="218" t="s">
        <v>196</v>
      </c>
      <c r="K851" s="218" t="s">
        <v>196</v>
      </c>
      <c r="L851" s="218" t="s">
        <v>196</v>
      </c>
      <c r="M851" s="219">
        <v>-5.27</v>
      </c>
      <c r="N851" t="str">
        <f t="shared" si="13"/>
        <v>212500020100</v>
      </c>
    </row>
    <row r="852" spans="1:14" x14ac:dyDescent="0.25">
      <c r="A852" s="218" t="s">
        <v>108</v>
      </c>
      <c r="B852" s="218" t="s">
        <v>302</v>
      </c>
      <c r="C852" s="218" t="s">
        <v>303</v>
      </c>
      <c r="D852" s="218" t="s">
        <v>126</v>
      </c>
      <c r="E852" s="218" t="s">
        <v>132</v>
      </c>
      <c r="F852" s="218" t="s">
        <v>196</v>
      </c>
      <c r="G852" s="218" t="s">
        <v>140</v>
      </c>
      <c r="H852" s="218" t="s">
        <v>196</v>
      </c>
      <c r="I852" s="218" t="s">
        <v>196</v>
      </c>
      <c r="J852" s="218" t="s">
        <v>196</v>
      </c>
      <c r="K852" s="218" t="s">
        <v>196</v>
      </c>
      <c r="L852" s="218" t="s">
        <v>196</v>
      </c>
      <c r="M852" s="219">
        <v>-89.82</v>
      </c>
      <c r="N852" t="str">
        <f t="shared" si="13"/>
        <v>210500020100</v>
      </c>
    </row>
    <row r="853" spans="1:14" x14ac:dyDescent="0.25">
      <c r="A853" s="218" t="s">
        <v>108</v>
      </c>
      <c r="B853" s="218" t="s">
        <v>302</v>
      </c>
      <c r="C853" s="218" t="s">
        <v>303</v>
      </c>
      <c r="D853" s="218" t="s">
        <v>126</v>
      </c>
      <c r="E853" s="218" t="s">
        <v>132</v>
      </c>
      <c r="F853" s="218" t="s">
        <v>196</v>
      </c>
      <c r="G853" s="218" t="s">
        <v>143</v>
      </c>
      <c r="H853" s="218" t="s">
        <v>196</v>
      </c>
      <c r="I853" s="218" t="s">
        <v>196</v>
      </c>
      <c r="J853" s="218" t="s">
        <v>196</v>
      </c>
      <c r="K853" s="218" t="s">
        <v>196</v>
      </c>
      <c r="L853" s="218" t="s">
        <v>196</v>
      </c>
      <c r="M853" s="219">
        <v>-43</v>
      </c>
      <c r="N853" t="str">
        <f t="shared" si="13"/>
        <v>213000020100</v>
      </c>
    </row>
    <row r="854" spans="1:14" x14ac:dyDescent="0.25">
      <c r="A854" s="218" t="s">
        <v>108</v>
      </c>
      <c r="B854" s="218" t="s">
        <v>302</v>
      </c>
      <c r="C854" s="218" t="s">
        <v>303</v>
      </c>
      <c r="D854" s="218" t="s">
        <v>126</v>
      </c>
      <c r="E854" s="218" t="s">
        <v>132</v>
      </c>
      <c r="F854" s="218" t="s">
        <v>196</v>
      </c>
      <c r="G854" s="218" t="s">
        <v>136</v>
      </c>
      <c r="H854" s="218" t="s">
        <v>196</v>
      </c>
      <c r="I854" s="218" t="s">
        <v>196</v>
      </c>
      <c r="J854" s="218" t="s">
        <v>196</v>
      </c>
      <c r="K854" s="218" t="s">
        <v>196</v>
      </c>
      <c r="L854" s="218" t="s">
        <v>196</v>
      </c>
      <c r="M854" s="219">
        <v>-3.44</v>
      </c>
      <c r="N854" t="str">
        <f t="shared" si="13"/>
        <v>205500020100</v>
      </c>
    </row>
    <row r="855" spans="1:14" x14ac:dyDescent="0.25">
      <c r="A855" s="218" t="s">
        <v>108</v>
      </c>
      <c r="B855" s="218" t="s">
        <v>302</v>
      </c>
      <c r="C855" s="218" t="s">
        <v>303</v>
      </c>
      <c r="D855" s="218" t="s">
        <v>126</v>
      </c>
      <c r="E855" s="218" t="s">
        <v>132</v>
      </c>
      <c r="F855" s="218" t="s">
        <v>196</v>
      </c>
      <c r="G855" s="218" t="s">
        <v>137</v>
      </c>
      <c r="H855" s="218" t="s">
        <v>196</v>
      </c>
      <c r="I855" s="218" t="s">
        <v>196</v>
      </c>
      <c r="J855" s="218" t="s">
        <v>196</v>
      </c>
      <c r="K855" s="218" t="s">
        <v>196</v>
      </c>
      <c r="L855" s="218" t="s">
        <v>196</v>
      </c>
      <c r="M855" s="219">
        <v>-297.7</v>
      </c>
      <c r="N855" t="str">
        <f t="shared" si="13"/>
        <v>205600020100</v>
      </c>
    </row>
    <row r="856" spans="1:14" x14ac:dyDescent="0.25">
      <c r="A856" s="218" t="s">
        <v>108</v>
      </c>
      <c r="B856" s="218" t="s">
        <v>302</v>
      </c>
      <c r="C856" s="218" t="s">
        <v>303</v>
      </c>
      <c r="D856" s="218" t="s">
        <v>126</v>
      </c>
      <c r="E856" s="218" t="s">
        <v>132</v>
      </c>
      <c r="F856" s="218" t="s">
        <v>196</v>
      </c>
      <c r="G856" s="218" t="s">
        <v>160</v>
      </c>
      <c r="H856" s="218" t="s">
        <v>196</v>
      </c>
      <c r="I856" s="218" t="s">
        <v>196</v>
      </c>
      <c r="J856" s="218" t="s">
        <v>196</v>
      </c>
      <c r="K856" s="218" t="s">
        <v>196</v>
      </c>
      <c r="L856" s="218" t="s">
        <v>196</v>
      </c>
      <c r="M856" s="219">
        <v>-4.8499999999999996</v>
      </c>
      <c r="N856" t="str">
        <f t="shared" si="13"/>
        <v>205700020100</v>
      </c>
    </row>
    <row r="857" spans="1:14" x14ac:dyDescent="0.25">
      <c r="A857" s="218" t="s">
        <v>108</v>
      </c>
      <c r="B857" s="218" t="s">
        <v>302</v>
      </c>
      <c r="C857" s="218" t="s">
        <v>303</v>
      </c>
      <c r="D857" s="218" t="s">
        <v>126</v>
      </c>
      <c r="E857" s="218" t="s">
        <v>132</v>
      </c>
      <c r="F857" s="218" t="s">
        <v>196</v>
      </c>
      <c r="G857" s="218" t="s">
        <v>139</v>
      </c>
      <c r="H857" s="218" t="s">
        <v>196</v>
      </c>
      <c r="I857" s="218" t="s">
        <v>196</v>
      </c>
      <c r="J857" s="218" t="s">
        <v>196</v>
      </c>
      <c r="K857" s="218" t="s">
        <v>196</v>
      </c>
      <c r="L857" s="218" t="s">
        <v>196</v>
      </c>
      <c r="M857" s="219">
        <v>-16.329999999999998</v>
      </c>
      <c r="N857" t="str">
        <f t="shared" si="13"/>
        <v>210000020100</v>
      </c>
    </row>
    <row r="858" spans="1:14" x14ac:dyDescent="0.25">
      <c r="A858" s="218" t="s">
        <v>108</v>
      </c>
      <c r="B858" s="218" t="s">
        <v>302</v>
      </c>
      <c r="C858" s="218" t="s">
        <v>303</v>
      </c>
      <c r="D858" s="218" t="s">
        <v>126</v>
      </c>
      <c r="E858" s="218" t="s">
        <v>132</v>
      </c>
      <c r="F858" s="218" t="s">
        <v>196</v>
      </c>
      <c r="G858" s="218" t="s">
        <v>134</v>
      </c>
      <c r="H858" s="218" t="s">
        <v>196</v>
      </c>
      <c r="I858" s="218" t="s">
        <v>196</v>
      </c>
      <c r="J858" s="218" t="s">
        <v>196</v>
      </c>
      <c r="K858" s="218" t="s">
        <v>196</v>
      </c>
      <c r="L858" s="218" t="s">
        <v>196</v>
      </c>
      <c r="M858" s="219">
        <v>-89.82</v>
      </c>
      <c r="N858" t="str">
        <f t="shared" si="13"/>
        <v>205200020100</v>
      </c>
    </row>
    <row r="859" spans="1:14" x14ac:dyDescent="0.25">
      <c r="A859" s="218" t="s">
        <v>108</v>
      </c>
      <c r="B859" s="218" t="s">
        <v>302</v>
      </c>
      <c r="C859" s="218" t="s">
        <v>303</v>
      </c>
      <c r="D859" s="218" t="s">
        <v>126</v>
      </c>
      <c r="E859" s="218" t="s">
        <v>132</v>
      </c>
      <c r="F859" s="218" t="s">
        <v>196</v>
      </c>
      <c r="G859" s="218" t="s">
        <v>141</v>
      </c>
      <c r="H859" s="218" t="s">
        <v>196</v>
      </c>
      <c r="I859" s="218" t="s">
        <v>196</v>
      </c>
      <c r="J859" s="218" t="s">
        <v>196</v>
      </c>
      <c r="K859" s="218" t="s">
        <v>196</v>
      </c>
      <c r="L859" s="218" t="s">
        <v>196</v>
      </c>
      <c r="M859" s="219">
        <v>-80.77</v>
      </c>
      <c r="N859" t="str">
        <f t="shared" si="13"/>
        <v>211000020100</v>
      </c>
    </row>
    <row r="860" spans="1:14" x14ac:dyDescent="0.25">
      <c r="A860" s="218" t="s">
        <v>108</v>
      </c>
      <c r="B860" s="218" t="s">
        <v>302</v>
      </c>
      <c r="C860" s="218" t="s">
        <v>303</v>
      </c>
      <c r="D860" s="218" t="s">
        <v>126</v>
      </c>
      <c r="E860" s="218" t="s">
        <v>132</v>
      </c>
      <c r="F860" s="218" t="s">
        <v>196</v>
      </c>
      <c r="G860" s="218" t="s">
        <v>135</v>
      </c>
      <c r="H860" s="218" t="s">
        <v>196</v>
      </c>
      <c r="I860" s="218" t="s">
        <v>196</v>
      </c>
      <c r="J860" s="218" t="s">
        <v>196</v>
      </c>
      <c r="K860" s="218" t="s">
        <v>196</v>
      </c>
      <c r="L860" s="218" t="s">
        <v>196</v>
      </c>
      <c r="M860" s="219">
        <v>-80.77</v>
      </c>
      <c r="N860" t="str">
        <f t="shared" si="13"/>
        <v>205300020100</v>
      </c>
    </row>
    <row r="861" spans="1:14" x14ac:dyDescent="0.25">
      <c r="A861" s="218" t="s">
        <v>108</v>
      </c>
      <c r="B861" s="218" t="s">
        <v>302</v>
      </c>
      <c r="C861" s="218" t="s">
        <v>303</v>
      </c>
      <c r="D861" s="218" t="s">
        <v>126</v>
      </c>
      <c r="E861" s="218" t="s">
        <v>132</v>
      </c>
      <c r="F861" s="218" t="s">
        <v>196</v>
      </c>
      <c r="G861" s="218" t="s">
        <v>147</v>
      </c>
      <c r="H861" s="218" t="s">
        <v>196</v>
      </c>
      <c r="I861" s="218" t="s">
        <v>196</v>
      </c>
      <c r="J861" s="218" t="s">
        <v>196</v>
      </c>
      <c r="K861" s="218" t="s">
        <v>196</v>
      </c>
      <c r="L861" s="218" t="s">
        <v>196</v>
      </c>
      <c r="M861" s="219">
        <v>-18.89</v>
      </c>
      <c r="N861" t="str">
        <f t="shared" si="13"/>
        <v>216000020100</v>
      </c>
    </row>
    <row r="862" spans="1:14" x14ac:dyDescent="0.25">
      <c r="A862" s="218" t="s">
        <v>108</v>
      </c>
      <c r="B862" s="218" t="s">
        <v>302</v>
      </c>
      <c r="C862" s="218" t="s">
        <v>303</v>
      </c>
      <c r="D862" s="218" t="s">
        <v>126</v>
      </c>
      <c r="E862" s="218" t="s">
        <v>132</v>
      </c>
      <c r="F862" s="218" t="s">
        <v>196</v>
      </c>
      <c r="G862" s="218" t="s">
        <v>144</v>
      </c>
      <c r="H862" s="218" t="s">
        <v>196</v>
      </c>
      <c r="I862" s="218" t="s">
        <v>196</v>
      </c>
      <c r="J862" s="218" t="s">
        <v>196</v>
      </c>
      <c r="K862" s="218" t="s">
        <v>196</v>
      </c>
      <c r="L862" s="218" t="s">
        <v>196</v>
      </c>
      <c r="M862" s="219">
        <v>-104.78</v>
      </c>
      <c r="N862" t="str">
        <f t="shared" si="13"/>
        <v>214000020100</v>
      </c>
    </row>
    <row r="863" spans="1:14" x14ac:dyDescent="0.25">
      <c r="A863" s="218" t="s">
        <v>108</v>
      </c>
      <c r="B863" s="218" t="s">
        <v>302</v>
      </c>
      <c r="C863" s="218" t="s">
        <v>303</v>
      </c>
      <c r="D863" s="218" t="s">
        <v>126</v>
      </c>
      <c r="E863" s="218" t="s">
        <v>132</v>
      </c>
      <c r="F863" s="218" t="s">
        <v>196</v>
      </c>
      <c r="G863" s="218" t="s">
        <v>138</v>
      </c>
      <c r="H863" s="218" t="s">
        <v>196</v>
      </c>
      <c r="I863" s="218" t="s">
        <v>196</v>
      </c>
      <c r="J863" s="218" t="s">
        <v>196</v>
      </c>
      <c r="K863" s="218" t="s">
        <v>196</v>
      </c>
      <c r="L863" s="218" t="s">
        <v>196</v>
      </c>
      <c r="M863" s="219">
        <v>-18.89</v>
      </c>
      <c r="N863" t="str">
        <f t="shared" si="13"/>
        <v>205800020100</v>
      </c>
    </row>
    <row r="864" spans="1:14" x14ac:dyDescent="0.25">
      <c r="A864" s="218" t="s">
        <v>108</v>
      </c>
      <c r="B864" s="218" t="s">
        <v>302</v>
      </c>
      <c r="C864" s="218" t="s">
        <v>303</v>
      </c>
      <c r="D864" s="218" t="s">
        <v>126</v>
      </c>
      <c r="E864" s="218" t="s">
        <v>132</v>
      </c>
      <c r="F864" s="218" t="s">
        <v>196</v>
      </c>
      <c r="G864" s="218" t="s">
        <v>145</v>
      </c>
      <c r="H864" s="218" t="s">
        <v>196</v>
      </c>
      <c r="I864" s="218" t="s">
        <v>196</v>
      </c>
      <c r="J864" s="218" t="s">
        <v>196</v>
      </c>
      <c r="K864" s="218" t="s">
        <v>196</v>
      </c>
      <c r="L864" s="218" t="s">
        <v>196</v>
      </c>
      <c r="M864" s="219">
        <v>-53.94</v>
      </c>
      <c r="N864" t="str">
        <f t="shared" si="13"/>
        <v>215000020100</v>
      </c>
    </row>
    <row r="865" spans="1:14" x14ac:dyDescent="0.25">
      <c r="A865" s="218" t="s">
        <v>108</v>
      </c>
      <c r="B865" s="218" t="s">
        <v>302</v>
      </c>
      <c r="C865" s="218" t="s">
        <v>303</v>
      </c>
      <c r="D865" s="218" t="s">
        <v>126</v>
      </c>
      <c r="E865" s="218" t="s">
        <v>132</v>
      </c>
      <c r="F865" s="218" t="s">
        <v>196</v>
      </c>
      <c r="G865" s="218" t="s">
        <v>124</v>
      </c>
      <c r="H865" s="218" t="s">
        <v>196</v>
      </c>
      <c r="I865" s="218" t="s">
        <v>196</v>
      </c>
      <c r="J865" s="218" t="s">
        <v>196</v>
      </c>
      <c r="K865" s="218" t="s">
        <v>196</v>
      </c>
      <c r="L865" s="218" t="s">
        <v>196</v>
      </c>
      <c r="M865" s="219">
        <v>-954.6</v>
      </c>
      <c r="N865" t="str">
        <f t="shared" si="13"/>
        <v>100000020100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6"/>
  <sheetViews>
    <sheetView workbookViewId="0">
      <selection sqref="A1:N866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20" t="s">
        <v>192</v>
      </c>
      <c r="B1" s="220" t="s">
        <v>66</v>
      </c>
      <c r="C1" s="220" t="s">
        <v>223</v>
      </c>
      <c r="D1" s="220" t="s">
        <v>75</v>
      </c>
      <c r="E1" s="220" t="s">
        <v>194</v>
      </c>
      <c r="F1" s="220" t="s">
        <v>195</v>
      </c>
      <c r="G1" s="220" t="s">
        <v>71</v>
      </c>
      <c r="H1" s="220" t="s">
        <v>73</v>
      </c>
      <c r="I1" s="220" t="s">
        <v>77</v>
      </c>
      <c r="J1" s="220" t="s">
        <v>74</v>
      </c>
      <c r="K1" s="220" t="s">
        <v>85</v>
      </c>
      <c r="L1" s="220" t="s">
        <v>84</v>
      </c>
      <c r="M1" s="220" t="s">
        <v>91</v>
      </c>
      <c r="N1" t="s">
        <v>222</v>
      </c>
    </row>
    <row r="2" spans="1:14" x14ac:dyDescent="0.25">
      <c r="A2" s="221" t="s">
        <v>108</v>
      </c>
      <c r="B2" s="221" t="s">
        <v>224</v>
      </c>
      <c r="C2" s="221" t="s">
        <v>225</v>
      </c>
      <c r="D2" s="221" t="s">
        <v>126</v>
      </c>
      <c r="E2" s="221" t="s">
        <v>132</v>
      </c>
      <c r="F2" s="221" t="s">
        <v>125</v>
      </c>
      <c r="G2" s="221" t="s">
        <v>149</v>
      </c>
      <c r="H2" s="221" t="s">
        <v>196</v>
      </c>
      <c r="I2" s="221" t="s">
        <v>133</v>
      </c>
      <c r="J2" s="221" t="s">
        <v>196</v>
      </c>
      <c r="K2" s="221" t="s">
        <v>196</v>
      </c>
      <c r="L2" s="221" t="s">
        <v>196</v>
      </c>
      <c r="M2" s="222">
        <v>1454.4</v>
      </c>
      <c r="N2" t="str">
        <f>CONCATENATE(G2,E2)</f>
        <v>710000020100</v>
      </c>
    </row>
    <row r="3" spans="1:14" x14ac:dyDescent="0.25">
      <c r="A3" s="221" t="s">
        <v>108</v>
      </c>
      <c r="B3" s="221" t="s">
        <v>224</v>
      </c>
      <c r="C3" s="221" t="s">
        <v>225</v>
      </c>
      <c r="D3" s="221" t="s">
        <v>126</v>
      </c>
      <c r="E3" s="221" t="s">
        <v>132</v>
      </c>
      <c r="F3" s="221" t="s">
        <v>196</v>
      </c>
      <c r="G3" s="221" t="s">
        <v>124</v>
      </c>
      <c r="H3" s="221" t="s">
        <v>196</v>
      </c>
      <c r="I3" s="221" t="s">
        <v>196</v>
      </c>
      <c r="J3" s="221" t="s">
        <v>196</v>
      </c>
      <c r="K3" s="221" t="s">
        <v>196</v>
      </c>
      <c r="L3" s="221" t="s">
        <v>196</v>
      </c>
      <c r="M3" s="222">
        <v>-981.2</v>
      </c>
      <c r="N3" t="str">
        <f t="shared" ref="N3:N66" si="0">CONCATENATE(G3,E3)</f>
        <v>100000020100</v>
      </c>
    </row>
    <row r="4" spans="1:14" x14ac:dyDescent="0.25">
      <c r="A4" s="221" t="s">
        <v>108</v>
      </c>
      <c r="B4" s="221" t="s">
        <v>224</v>
      </c>
      <c r="C4" s="221" t="s">
        <v>225</v>
      </c>
      <c r="D4" s="221" t="s">
        <v>126</v>
      </c>
      <c r="E4" s="221" t="s">
        <v>132</v>
      </c>
      <c r="F4" s="221" t="s">
        <v>125</v>
      </c>
      <c r="G4" s="221" t="s">
        <v>152</v>
      </c>
      <c r="H4" s="221" t="s">
        <v>196</v>
      </c>
      <c r="I4" s="221" t="s">
        <v>133</v>
      </c>
      <c r="J4" s="221" t="s">
        <v>196</v>
      </c>
      <c r="K4" s="221" t="s">
        <v>196</v>
      </c>
      <c r="L4" s="221" t="s">
        <v>196</v>
      </c>
      <c r="M4" s="222">
        <v>98.36</v>
      </c>
      <c r="N4" t="str">
        <f t="shared" si="0"/>
        <v>723000020100</v>
      </c>
    </row>
    <row r="5" spans="1:14" x14ac:dyDescent="0.25">
      <c r="A5" s="221" t="s">
        <v>108</v>
      </c>
      <c r="B5" s="221" t="s">
        <v>224</v>
      </c>
      <c r="C5" s="221" t="s">
        <v>225</v>
      </c>
      <c r="D5" s="221" t="s">
        <v>126</v>
      </c>
      <c r="E5" s="221" t="s">
        <v>132</v>
      </c>
      <c r="F5" s="221" t="s">
        <v>125</v>
      </c>
      <c r="G5" s="221" t="s">
        <v>153</v>
      </c>
      <c r="H5" s="221" t="s">
        <v>196</v>
      </c>
      <c r="I5" s="221" t="s">
        <v>133</v>
      </c>
      <c r="J5" s="221" t="s">
        <v>196</v>
      </c>
      <c r="K5" s="221" t="s">
        <v>196</v>
      </c>
      <c r="L5" s="221" t="s">
        <v>196</v>
      </c>
      <c r="M5" s="222">
        <v>23.01</v>
      </c>
      <c r="N5" t="str">
        <f t="shared" si="0"/>
        <v>723100020100</v>
      </c>
    </row>
    <row r="6" spans="1:14" x14ac:dyDescent="0.25">
      <c r="A6" s="221" t="s">
        <v>108</v>
      </c>
      <c r="B6" s="221" t="s">
        <v>224</v>
      </c>
      <c r="C6" s="221" t="s">
        <v>225</v>
      </c>
      <c r="D6" s="221" t="s">
        <v>126</v>
      </c>
      <c r="E6" s="221" t="s">
        <v>132</v>
      </c>
      <c r="F6" s="221" t="s">
        <v>125</v>
      </c>
      <c r="G6" s="221" t="s">
        <v>154</v>
      </c>
      <c r="H6" s="221" t="s">
        <v>196</v>
      </c>
      <c r="I6" s="221" t="s">
        <v>133</v>
      </c>
      <c r="J6" s="221" t="s">
        <v>196</v>
      </c>
      <c r="K6" s="221" t="s">
        <v>196</v>
      </c>
      <c r="L6" s="221" t="s">
        <v>196</v>
      </c>
      <c r="M6" s="222">
        <v>279.3</v>
      </c>
      <c r="N6" t="str">
        <f t="shared" si="0"/>
        <v>724000020100</v>
      </c>
    </row>
    <row r="7" spans="1:14" x14ac:dyDescent="0.25">
      <c r="A7" s="221" t="s">
        <v>108</v>
      </c>
      <c r="B7" s="221" t="s">
        <v>224</v>
      </c>
      <c r="C7" s="221" t="s">
        <v>225</v>
      </c>
      <c r="D7" s="221" t="s">
        <v>126</v>
      </c>
      <c r="E7" s="221" t="s">
        <v>132</v>
      </c>
      <c r="F7" s="221" t="s">
        <v>125</v>
      </c>
      <c r="G7" s="221" t="s">
        <v>155</v>
      </c>
      <c r="H7" s="221" t="s">
        <v>196</v>
      </c>
      <c r="I7" s="221" t="s">
        <v>133</v>
      </c>
      <c r="J7" s="221" t="s">
        <v>196</v>
      </c>
      <c r="K7" s="221" t="s">
        <v>196</v>
      </c>
      <c r="L7" s="221" t="s">
        <v>196</v>
      </c>
      <c r="M7" s="222">
        <v>31.25</v>
      </c>
      <c r="N7" t="str">
        <f t="shared" si="0"/>
        <v>724500020100</v>
      </c>
    </row>
    <row r="8" spans="1:14" x14ac:dyDescent="0.25">
      <c r="A8" s="221" t="s">
        <v>108</v>
      </c>
      <c r="B8" s="221" t="s">
        <v>224</v>
      </c>
      <c r="C8" s="221" t="s">
        <v>225</v>
      </c>
      <c r="D8" s="221" t="s">
        <v>126</v>
      </c>
      <c r="E8" s="221" t="s">
        <v>132</v>
      </c>
      <c r="F8" s="221" t="s">
        <v>125</v>
      </c>
      <c r="G8" s="221" t="s">
        <v>157</v>
      </c>
      <c r="H8" s="221" t="s">
        <v>196</v>
      </c>
      <c r="I8" s="221" t="s">
        <v>133</v>
      </c>
      <c r="J8" s="221" t="s">
        <v>196</v>
      </c>
      <c r="K8" s="221" t="s">
        <v>196</v>
      </c>
      <c r="L8" s="221" t="s">
        <v>196</v>
      </c>
      <c r="M8" s="222">
        <v>106.66</v>
      </c>
      <c r="N8" t="str">
        <f t="shared" si="0"/>
        <v>726900020100</v>
      </c>
    </row>
    <row r="9" spans="1:14" x14ac:dyDescent="0.25">
      <c r="A9" s="221" t="s">
        <v>108</v>
      </c>
      <c r="B9" s="221" t="s">
        <v>224</v>
      </c>
      <c r="C9" s="221" t="s">
        <v>225</v>
      </c>
      <c r="D9" s="221" t="s">
        <v>126</v>
      </c>
      <c r="E9" s="221" t="s">
        <v>132</v>
      </c>
      <c r="F9" s="221" t="s">
        <v>125</v>
      </c>
      <c r="G9" s="221" t="s">
        <v>157</v>
      </c>
      <c r="H9" s="221" t="s">
        <v>196</v>
      </c>
      <c r="I9" s="221" t="s">
        <v>133</v>
      </c>
      <c r="J9" s="221" t="s">
        <v>196</v>
      </c>
      <c r="K9" s="221" t="s">
        <v>196</v>
      </c>
      <c r="L9" s="221" t="s">
        <v>196</v>
      </c>
      <c r="M9" s="222">
        <v>19.39</v>
      </c>
      <c r="N9" t="str">
        <f t="shared" si="0"/>
        <v>726900020100</v>
      </c>
    </row>
    <row r="10" spans="1:14" x14ac:dyDescent="0.25">
      <c r="A10" s="221" t="s">
        <v>108</v>
      </c>
      <c r="B10" s="221" t="s">
        <v>224</v>
      </c>
      <c r="C10" s="221" t="s">
        <v>225</v>
      </c>
      <c r="D10" s="221" t="s">
        <v>126</v>
      </c>
      <c r="E10" s="221" t="s">
        <v>132</v>
      </c>
      <c r="F10" s="221" t="s">
        <v>196</v>
      </c>
      <c r="G10" s="221" t="s">
        <v>139</v>
      </c>
      <c r="H10" s="221" t="s">
        <v>196</v>
      </c>
      <c r="I10" s="221" t="s">
        <v>196</v>
      </c>
      <c r="J10" s="221" t="s">
        <v>196</v>
      </c>
      <c r="K10" s="221" t="s">
        <v>196</v>
      </c>
      <c r="L10" s="221" t="s">
        <v>196</v>
      </c>
      <c r="M10" s="222">
        <v>-125</v>
      </c>
      <c r="N10" t="str">
        <f t="shared" si="0"/>
        <v>210000020100</v>
      </c>
    </row>
    <row r="11" spans="1:14" x14ac:dyDescent="0.25">
      <c r="A11" s="221" t="s">
        <v>108</v>
      </c>
      <c r="B11" s="221" t="s">
        <v>224</v>
      </c>
      <c r="C11" s="221" t="s">
        <v>225</v>
      </c>
      <c r="D11" s="221" t="s">
        <v>126</v>
      </c>
      <c r="E11" s="221" t="s">
        <v>132</v>
      </c>
      <c r="F11" s="221" t="s">
        <v>196</v>
      </c>
      <c r="G11" s="221" t="s">
        <v>139</v>
      </c>
      <c r="H11" s="221" t="s">
        <v>196</v>
      </c>
      <c r="I11" s="221" t="s">
        <v>196</v>
      </c>
      <c r="J11" s="221" t="s">
        <v>196</v>
      </c>
      <c r="K11" s="221" t="s">
        <v>196</v>
      </c>
      <c r="L11" s="221" t="s">
        <v>196</v>
      </c>
      <c r="M11" s="222">
        <v>-10</v>
      </c>
      <c r="N11" t="str">
        <f t="shared" si="0"/>
        <v>210000020100</v>
      </c>
    </row>
    <row r="12" spans="1:14" x14ac:dyDescent="0.25">
      <c r="A12" s="221" t="s">
        <v>108</v>
      </c>
      <c r="B12" s="221" t="s">
        <v>224</v>
      </c>
      <c r="C12" s="221" t="s">
        <v>225</v>
      </c>
      <c r="D12" s="221" t="s">
        <v>126</v>
      </c>
      <c r="E12" s="221" t="s">
        <v>132</v>
      </c>
      <c r="F12" s="221" t="s">
        <v>196</v>
      </c>
      <c r="G12" s="221" t="s">
        <v>139</v>
      </c>
      <c r="H12" s="221" t="s">
        <v>196</v>
      </c>
      <c r="I12" s="221" t="s">
        <v>196</v>
      </c>
      <c r="J12" s="221" t="s">
        <v>196</v>
      </c>
      <c r="K12" s="221" t="s">
        <v>196</v>
      </c>
      <c r="L12" s="221" t="s">
        <v>196</v>
      </c>
      <c r="M12" s="222">
        <v>-3.27</v>
      </c>
      <c r="N12" t="str">
        <f t="shared" si="0"/>
        <v>210000020100</v>
      </c>
    </row>
    <row r="13" spans="1:14" x14ac:dyDescent="0.25">
      <c r="A13" s="221" t="s">
        <v>108</v>
      </c>
      <c r="B13" s="221" t="s">
        <v>224</v>
      </c>
      <c r="C13" s="221" t="s">
        <v>225</v>
      </c>
      <c r="D13" s="221" t="s">
        <v>126</v>
      </c>
      <c r="E13" s="221" t="s">
        <v>132</v>
      </c>
      <c r="F13" s="221" t="s">
        <v>196</v>
      </c>
      <c r="G13" s="221" t="s">
        <v>140</v>
      </c>
      <c r="H13" s="221" t="s">
        <v>196</v>
      </c>
      <c r="I13" s="221" t="s">
        <v>196</v>
      </c>
      <c r="J13" s="221" t="s">
        <v>196</v>
      </c>
      <c r="K13" s="221" t="s">
        <v>196</v>
      </c>
      <c r="L13" s="221" t="s">
        <v>196</v>
      </c>
      <c r="M13" s="222">
        <v>-106.66</v>
      </c>
      <c r="N13" t="str">
        <f t="shared" si="0"/>
        <v>210500020100</v>
      </c>
    </row>
    <row r="14" spans="1:14" x14ac:dyDescent="0.25">
      <c r="A14" s="221" t="s">
        <v>108</v>
      </c>
      <c r="B14" s="221" t="s">
        <v>224</v>
      </c>
      <c r="C14" s="221" t="s">
        <v>225</v>
      </c>
      <c r="D14" s="221" t="s">
        <v>126</v>
      </c>
      <c r="E14" s="221" t="s">
        <v>132</v>
      </c>
      <c r="F14" s="221" t="s">
        <v>196</v>
      </c>
      <c r="G14" s="221" t="s">
        <v>143</v>
      </c>
      <c r="H14" s="221" t="s">
        <v>196</v>
      </c>
      <c r="I14" s="221" t="s">
        <v>196</v>
      </c>
      <c r="J14" s="221" t="s">
        <v>196</v>
      </c>
      <c r="K14" s="221" t="s">
        <v>196</v>
      </c>
      <c r="L14" s="221" t="s">
        <v>196</v>
      </c>
      <c r="M14" s="222">
        <v>-16</v>
      </c>
      <c r="N14" t="str">
        <f t="shared" si="0"/>
        <v>213000020100</v>
      </c>
    </row>
    <row r="15" spans="1:14" x14ac:dyDescent="0.25">
      <c r="A15" s="221" t="s">
        <v>108</v>
      </c>
      <c r="B15" s="221" t="s">
        <v>224</v>
      </c>
      <c r="C15" s="221" t="s">
        <v>225</v>
      </c>
      <c r="D15" s="221" t="s">
        <v>126</v>
      </c>
      <c r="E15" s="221" t="s">
        <v>132</v>
      </c>
      <c r="F15" s="221" t="s">
        <v>196</v>
      </c>
      <c r="G15" s="221" t="s">
        <v>139</v>
      </c>
      <c r="H15" s="221" t="s">
        <v>196</v>
      </c>
      <c r="I15" s="221" t="s">
        <v>196</v>
      </c>
      <c r="J15" s="221" t="s">
        <v>196</v>
      </c>
      <c r="K15" s="221" t="s">
        <v>196</v>
      </c>
      <c r="L15" s="221" t="s">
        <v>196</v>
      </c>
      <c r="M15" s="222">
        <v>-10.24</v>
      </c>
      <c r="N15" t="str">
        <f t="shared" si="0"/>
        <v>210000020100</v>
      </c>
    </row>
    <row r="16" spans="1:14" x14ac:dyDescent="0.25">
      <c r="A16" s="221" t="s">
        <v>108</v>
      </c>
      <c r="B16" s="221" t="s">
        <v>224</v>
      </c>
      <c r="C16" s="221" t="s">
        <v>225</v>
      </c>
      <c r="D16" s="221" t="s">
        <v>126</v>
      </c>
      <c r="E16" s="221" t="s">
        <v>132</v>
      </c>
      <c r="F16" s="221" t="s">
        <v>196</v>
      </c>
      <c r="G16" s="221" t="s">
        <v>162</v>
      </c>
      <c r="H16" s="221" t="s">
        <v>196</v>
      </c>
      <c r="I16" s="221" t="s">
        <v>196</v>
      </c>
      <c r="J16" s="221" t="s">
        <v>196</v>
      </c>
      <c r="K16" s="221" t="s">
        <v>196</v>
      </c>
      <c r="L16" s="221" t="s">
        <v>196</v>
      </c>
      <c r="M16" s="222">
        <v>-31.25</v>
      </c>
      <c r="N16" t="str">
        <f t="shared" si="0"/>
        <v>206100020100</v>
      </c>
    </row>
    <row r="17" spans="1:14" x14ac:dyDescent="0.25">
      <c r="A17" s="221" t="s">
        <v>108</v>
      </c>
      <c r="B17" s="221" t="s">
        <v>224</v>
      </c>
      <c r="C17" s="221" t="s">
        <v>225</v>
      </c>
      <c r="D17" s="221" t="s">
        <v>126</v>
      </c>
      <c r="E17" s="221" t="s">
        <v>132</v>
      </c>
      <c r="F17" s="221" t="s">
        <v>196</v>
      </c>
      <c r="G17" s="221" t="s">
        <v>137</v>
      </c>
      <c r="H17" s="221" t="s">
        <v>196</v>
      </c>
      <c r="I17" s="221" t="s">
        <v>196</v>
      </c>
      <c r="J17" s="221" t="s">
        <v>196</v>
      </c>
      <c r="K17" s="221" t="s">
        <v>196</v>
      </c>
      <c r="L17" s="221" t="s">
        <v>196</v>
      </c>
      <c r="M17" s="222">
        <v>-279.3</v>
      </c>
      <c r="N17" t="str">
        <f t="shared" si="0"/>
        <v>205600020100</v>
      </c>
    </row>
    <row r="18" spans="1:14" x14ac:dyDescent="0.25">
      <c r="A18" s="221" t="s">
        <v>108</v>
      </c>
      <c r="B18" s="221" t="s">
        <v>224</v>
      </c>
      <c r="C18" s="221" t="s">
        <v>225</v>
      </c>
      <c r="D18" s="221" t="s">
        <v>126</v>
      </c>
      <c r="E18" s="221" t="s">
        <v>132</v>
      </c>
      <c r="F18" s="221" t="s">
        <v>196</v>
      </c>
      <c r="G18" s="221" t="s">
        <v>134</v>
      </c>
      <c r="H18" s="221" t="s">
        <v>196</v>
      </c>
      <c r="I18" s="221" t="s">
        <v>196</v>
      </c>
      <c r="J18" s="221" t="s">
        <v>196</v>
      </c>
      <c r="K18" s="221" t="s">
        <v>196</v>
      </c>
      <c r="L18" s="221" t="s">
        <v>196</v>
      </c>
      <c r="M18" s="222">
        <v>-106.66</v>
      </c>
      <c r="N18" t="str">
        <f t="shared" si="0"/>
        <v>205200020100</v>
      </c>
    </row>
    <row r="19" spans="1:14" x14ac:dyDescent="0.25">
      <c r="A19" s="221" t="s">
        <v>108</v>
      </c>
      <c r="B19" s="221" t="s">
        <v>224</v>
      </c>
      <c r="C19" s="221" t="s">
        <v>225</v>
      </c>
      <c r="D19" s="221" t="s">
        <v>126</v>
      </c>
      <c r="E19" s="221" t="s">
        <v>132</v>
      </c>
      <c r="F19" s="221" t="s">
        <v>196</v>
      </c>
      <c r="G19" s="221" t="s">
        <v>139</v>
      </c>
      <c r="H19" s="221" t="s">
        <v>196</v>
      </c>
      <c r="I19" s="221" t="s">
        <v>196</v>
      </c>
      <c r="J19" s="221" t="s">
        <v>196</v>
      </c>
      <c r="K19" s="221" t="s">
        <v>196</v>
      </c>
      <c r="L19" s="221" t="s">
        <v>196</v>
      </c>
      <c r="M19" s="222">
        <v>-19.39</v>
      </c>
      <c r="N19" t="str">
        <f t="shared" si="0"/>
        <v>210000020100</v>
      </c>
    </row>
    <row r="20" spans="1:14" x14ac:dyDescent="0.25">
      <c r="A20" s="221" t="s">
        <v>108</v>
      </c>
      <c r="B20" s="221" t="s">
        <v>224</v>
      </c>
      <c r="C20" s="221" t="s">
        <v>225</v>
      </c>
      <c r="D20" s="221" t="s">
        <v>126</v>
      </c>
      <c r="E20" s="221" t="s">
        <v>132</v>
      </c>
      <c r="F20" s="221" t="s">
        <v>196</v>
      </c>
      <c r="G20" s="221" t="s">
        <v>141</v>
      </c>
      <c r="H20" s="221" t="s">
        <v>196</v>
      </c>
      <c r="I20" s="221" t="s">
        <v>196</v>
      </c>
      <c r="J20" s="221" t="s">
        <v>196</v>
      </c>
      <c r="K20" s="221" t="s">
        <v>196</v>
      </c>
      <c r="L20" s="221" t="s">
        <v>196</v>
      </c>
      <c r="M20" s="222">
        <v>-98.36</v>
      </c>
      <c r="N20" t="str">
        <f t="shared" si="0"/>
        <v>211000020100</v>
      </c>
    </row>
    <row r="21" spans="1:14" x14ac:dyDescent="0.25">
      <c r="A21" s="221" t="s">
        <v>108</v>
      </c>
      <c r="B21" s="221" t="s">
        <v>224</v>
      </c>
      <c r="C21" s="221" t="s">
        <v>225</v>
      </c>
      <c r="D21" s="221" t="s">
        <v>126</v>
      </c>
      <c r="E21" s="221" t="s">
        <v>132</v>
      </c>
      <c r="F21" s="221" t="s">
        <v>196</v>
      </c>
      <c r="G21" s="221" t="s">
        <v>135</v>
      </c>
      <c r="H21" s="221" t="s">
        <v>196</v>
      </c>
      <c r="I21" s="221" t="s">
        <v>196</v>
      </c>
      <c r="J21" s="221" t="s">
        <v>196</v>
      </c>
      <c r="K21" s="221" t="s">
        <v>196</v>
      </c>
      <c r="L21" s="221" t="s">
        <v>196</v>
      </c>
      <c r="M21" s="222">
        <v>-98.36</v>
      </c>
      <c r="N21" t="str">
        <f t="shared" si="0"/>
        <v>205300020100</v>
      </c>
    </row>
    <row r="22" spans="1:14" x14ac:dyDescent="0.25">
      <c r="A22" s="221" t="s">
        <v>108</v>
      </c>
      <c r="B22" s="221" t="s">
        <v>224</v>
      </c>
      <c r="C22" s="221" t="s">
        <v>225</v>
      </c>
      <c r="D22" s="221" t="s">
        <v>126</v>
      </c>
      <c r="E22" s="221" t="s">
        <v>132</v>
      </c>
      <c r="F22" s="221" t="s">
        <v>196</v>
      </c>
      <c r="G22" s="221" t="s">
        <v>147</v>
      </c>
      <c r="H22" s="221" t="s">
        <v>196</v>
      </c>
      <c r="I22" s="221" t="s">
        <v>196</v>
      </c>
      <c r="J22" s="221" t="s">
        <v>196</v>
      </c>
      <c r="K22" s="221" t="s">
        <v>196</v>
      </c>
      <c r="L22" s="221" t="s">
        <v>196</v>
      </c>
      <c r="M22" s="222">
        <v>-23.01</v>
      </c>
      <c r="N22" t="str">
        <f t="shared" si="0"/>
        <v>216000020100</v>
      </c>
    </row>
    <row r="23" spans="1:14" x14ac:dyDescent="0.25">
      <c r="A23" s="221" t="s">
        <v>108</v>
      </c>
      <c r="B23" s="221" t="s">
        <v>224</v>
      </c>
      <c r="C23" s="221" t="s">
        <v>225</v>
      </c>
      <c r="D23" s="221" t="s">
        <v>126</v>
      </c>
      <c r="E23" s="221" t="s">
        <v>132</v>
      </c>
      <c r="F23" s="221" t="s">
        <v>196</v>
      </c>
      <c r="G23" s="221" t="s">
        <v>144</v>
      </c>
      <c r="H23" s="221" t="s">
        <v>196</v>
      </c>
      <c r="I23" s="221" t="s">
        <v>196</v>
      </c>
      <c r="J23" s="221" t="s">
        <v>196</v>
      </c>
      <c r="K23" s="221" t="s">
        <v>196</v>
      </c>
      <c r="L23" s="221" t="s">
        <v>196</v>
      </c>
      <c r="M23" s="222">
        <v>-167.89</v>
      </c>
      <c r="N23" t="str">
        <f t="shared" si="0"/>
        <v>214000020100</v>
      </c>
    </row>
    <row r="24" spans="1:14" x14ac:dyDescent="0.25">
      <c r="A24" s="221" t="s">
        <v>108</v>
      </c>
      <c r="B24" s="221" t="s">
        <v>224</v>
      </c>
      <c r="C24" s="221" t="s">
        <v>225</v>
      </c>
      <c r="D24" s="221" t="s">
        <v>126</v>
      </c>
      <c r="E24" s="221" t="s">
        <v>132</v>
      </c>
      <c r="F24" s="221" t="s">
        <v>196</v>
      </c>
      <c r="G24" s="221" t="s">
        <v>138</v>
      </c>
      <c r="H24" s="221" t="s">
        <v>196</v>
      </c>
      <c r="I24" s="221" t="s">
        <v>196</v>
      </c>
      <c r="J24" s="221" t="s">
        <v>196</v>
      </c>
      <c r="K24" s="221" t="s">
        <v>196</v>
      </c>
      <c r="L24" s="221" t="s">
        <v>196</v>
      </c>
      <c r="M24" s="222">
        <v>-23.01</v>
      </c>
      <c r="N24" t="str">
        <f t="shared" si="0"/>
        <v>205800020100</v>
      </c>
    </row>
    <row r="25" spans="1:14" x14ac:dyDescent="0.25">
      <c r="A25" s="221" t="s">
        <v>108</v>
      </c>
      <c r="B25" s="221" t="s">
        <v>224</v>
      </c>
      <c r="C25" s="221" t="s">
        <v>225</v>
      </c>
      <c r="D25" s="221" t="s">
        <v>126</v>
      </c>
      <c r="E25" s="221" t="s">
        <v>132</v>
      </c>
      <c r="F25" s="221" t="s">
        <v>196</v>
      </c>
      <c r="G25" s="221" t="s">
        <v>145</v>
      </c>
      <c r="H25" s="221" t="s">
        <v>196</v>
      </c>
      <c r="I25" s="221" t="s">
        <v>196</v>
      </c>
      <c r="J25" s="221" t="s">
        <v>196</v>
      </c>
      <c r="K25" s="221" t="s">
        <v>196</v>
      </c>
      <c r="L25" s="221" t="s">
        <v>196</v>
      </c>
      <c r="M25" s="222">
        <v>-74.37</v>
      </c>
      <c r="N25" t="str">
        <f t="shared" si="0"/>
        <v>215000020100</v>
      </c>
    </row>
    <row r="26" spans="1:14" x14ac:dyDescent="0.25">
      <c r="A26" s="221" t="s">
        <v>108</v>
      </c>
      <c r="B26" s="221" t="s">
        <v>224</v>
      </c>
      <c r="C26" s="221" t="s">
        <v>225</v>
      </c>
      <c r="D26" s="221" t="s">
        <v>126</v>
      </c>
      <c r="E26" s="221" t="s">
        <v>132</v>
      </c>
      <c r="F26" s="221" t="s">
        <v>125</v>
      </c>
      <c r="G26" s="221" t="s">
        <v>149</v>
      </c>
      <c r="H26" s="221" t="s">
        <v>196</v>
      </c>
      <c r="I26" s="221" t="s">
        <v>133</v>
      </c>
      <c r="J26" s="221" t="s">
        <v>196</v>
      </c>
      <c r="K26" s="221" t="s">
        <v>196</v>
      </c>
      <c r="L26" s="221" t="s">
        <v>196</v>
      </c>
      <c r="M26" s="222">
        <v>161.6</v>
      </c>
      <c r="N26" t="str">
        <f t="shared" si="0"/>
        <v>710000020100</v>
      </c>
    </row>
    <row r="27" spans="1:14" x14ac:dyDescent="0.25">
      <c r="A27" s="221" t="s">
        <v>108</v>
      </c>
      <c r="B27" s="221" t="s">
        <v>371</v>
      </c>
      <c r="C27" s="221" t="s">
        <v>281</v>
      </c>
      <c r="D27" s="221" t="s">
        <v>126</v>
      </c>
      <c r="E27" s="221" t="s">
        <v>127</v>
      </c>
      <c r="F27" s="221" t="s">
        <v>196</v>
      </c>
      <c r="G27" s="221" t="s">
        <v>140</v>
      </c>
      <c r="H27" s="221" t="s">
        <v>196</v>
      </c>
      <c r="I27" s="221" t="s">
        <v>196</v>
      </c>
      <c r="J27" s="221" t="s">
        <v>196</v>
      </c>
      <c r="K27" s="221" t="s">
        <v>196</v>
      </c>
      <c r="L27" s="221" t="s">
        <v>196</v>
      </c>
      <c r="M27" s="222">
        <v>-271.66000000000003</v>
      </c>
      <c r="N27" t="str">
        <f t="shared" si="0"/>
        <v>210500010100</v>
      </c>
    </row>
    <row r="28" spans="1:14" x14ac:dyDescent="0.25">
      <c r="A28" s="221" t="s">
        <v>108</v>
      </c>
      <c r="B28" s="221" t="s">
        <v>371</v>
      </c>
      <c r="C28" s="221" t="s">
        <v>281</v>
      </c>
      <c r="D28" s="221" t="s">
        <v>126</v>
      </c>
      <c r="E28" s="221" t="s">
        <v>127</v>
      </c>
      <c r="F28" s="221" t="s">
        <v>196</v>
      </c>
      <c r="G28" s="221" t="s">
        <v>124</v>
      </c>
      <c r="H28" s="221" t="s">
        <v>196</v>
      </c>
      <c r="I28" s="221" t="s">
        <v>196</v>
      </c>
      <c r="J28" s="221" t="s">
        <v>196</v>
      </c>
      <c r="K28" s="221" t="s">
        <v>196</v>
      </c>
      <c r="L28" s="221" t="s">
        <v>196</v>
      </c>
      <c r="M28" s="222">
        <v>-2763.37</v>
      </c>
      <c r="N28" t="str">
        <f t="shared" si="0"/>
        <v>100000010100</v>
      </c>
    </row>
    <row r="29" spans="1:14" x14ac:dyDescent="0.25">
      <c r="A29" s="221" t="s">
        <v>108</v>
      </c>
      <c r="B29" s="221" t="s">
        <v>371</v>
      </c>
      <c r="C29" s="221" t="s">
        <v>281</v>
      </c>
      <c r="D29" s="221" t="s">
        <v>126</v>
      </c>
      <c r="E29" s="221" t="s">
        <v>127</v>
      </c>
      <c r="F29" s="221" t="s">
        <v>125</v>
      </c>
      <c r="G29" s="221" t="s">
        <v>149</v>
      </c>
      <c r="H29" s="221" t="s">
        <v>196</v>
      </c>
      <c r="I29" s="221" t="s">
        <v>128</v>
      </c>
      <c r="J29" s="221" t="s">
        <v>196</v>
      </c>
      <c r="K29" s="221" t="s">
        <v>196</v>
      </c>
      <c r="L29" s="221" t="s">
        <v>196</v>
      </c>
      <c r="M29" s="222">
        <v>411.6</v>
      </c>
      <c r="N29" t="str">
        <f t="shared" si="0"/>
        <v>710000010100</v>
      </c>
    </row>
    <row r="30" spans="1:14" x14ac:dyDescent="0.25">
      <c r="A30" s="221" t="s">
        <v>108</v>
      </c>
      <c r="B30" s="221" t="s">
        <v>371</v>
      </c>
      <c r="C30" s="221" t="s">
        <v>281</v>
      </c>
      <c r="D30" s="221" t="s">
        <v>126</v>
      </c>
      <c r="E30" s="221" t="s">
        <v>127</v>
      </c>
      <c r="F30" s="221" t="s">
        <v>125</v>
      </c>
      <c r="G30" s="221" t="s">
        <v>152</v>
      </c>
      <c r="H30" s="221" t="s">
        <v>196</v>
      </c>
      <c r="I30" s="221" t="s">
        <v>128</v>
      </c>
      <c r="J30" s="221" t="s">
        <v>196</v>
      </c>
      <c r="K30" s="221" t="s">
        <v>196</v>
      </c>
      <c r="L30" s="221" t="s">
        <v>196</v>
      </c>
      <c r="M30" s="222">
        <v>246.9</v>
      </c>
      <c r="N30" t="str">
        <f t="shared" si="0"/>
        <v>723000010100</v>
      </c>
    </row>
    <row r="31" spans="1:14" x14ac:dyDescent="0.25">
      <c r="A31" s="221" t="s">
        <v>108</v>
      </c>
      <c r="B31" s="221" t="s">
        <v>371</v>
      </c>
      <c r="C31" s="221" t="s">
        <v>281</v>
      </c>
      <c r="D31" s="221" t="s">
        <v>126</v>
      </c>
      <c r="E31" s="221" t="s">
        <v>127</v>
      </c>
      <c r="F31" s="221" t="s">
        <v>125</v>
      </c>
      <c r="G31" s="221" t="s">
        <v>153</v>
      </c>
      <c r="H31" s="221" t="s">
        <v>196</v>
      </c>
      <c r="I31" s="221" t="s">
        <v>128</v>
      </c>
      <c r="J31" s="221" t="s">
        <v>196</v>
      </c>
      <c r="K31" s="221" t="s">
        <v>196</v>
      </c>
      <c r="L31" s="221" t="s">
        <v>196</v>
      </c>
      <c r="M31" s="222">
        <v>57.75</v>
      </c>
      <c r="N31" t="str">
        <f t="shared" si="0"/>
        <v>723100010100</v>
      </c>
    </row>
    <row r="32" spans="1:14" x14ac:dyDescent="0.25">
      <c r="A32" s="221" t="s">
        <v>108</v>
      </c>
      <c r="B32" s="221" t="s">
        <v>371</v>
      </c>
      <c r="C32" s="221" t="s">
        <v>281</v>
      </c>
      <c r="D32" s="221" t="s">
        <v>126</v>
      </c>
      <c r="E32" s="221" t="s">
        <v>127</v>
      </c>
      <c r="F32" s="221" t="s">
        <v>125</v>
      </c>
      <c r="G32" s="221" t="s">
        <v>154</v>
      </c>
      <c r="H32" s="221" t="s">
        <v>196</v>
      </c>
      <c r="I32" s="221" t="s">
        <v>128</v>
      </c>
      <c r="J32" s="221" t="s">
        <v>196</v>
      </c>
      <c r="K32" s="221" t="s">
        <v>196</v>
      </c>
      <c r="L32" s="221" t="s">
        <v>196</v>
      </c>
      <c r="M32" s="222">
        <v>687.75</v>
      </c>
      <c r="N32" t="str">
        <f t="shared" si="0"/>
        <v>724000010100</v>
      </c>
    </row>
    <row r="33" spans="1:14" x14ac:dyDescent="0.25">
      <c r="A33" s="221" t="s">
        <v>108</v>
      </c>
      <c r="B33" s="221" t="s">
        <v>371</v>
      </c>
      <c r="C33" s="221" t="s">
        <v>281</v>
      </c>
      <c r="D33" s="221" t="s">
        <v>126</v>
      </c>
      <c r="E33" s="221" t="s">
        <v>127</v>
      </c>
      <c r="F33" s="221" t="s">
        <v>125</v>
      </c>
      <c r="G33" s="221" t="s">
        <v>156</v>
      </c>
      <c r="H33" s="221" t="s">
        <v>196</v>
      </c>
      <c r="I33" s="221" t="s">
        <v>128</v>
      </c>
      <c r="J33" s="221" t="s">
        <v>196</v>
      </c>
      <c r="K33" s="221" t="s">
        <v>196</v>
      </c>
      <c r="L33" s="221" t="s">
        <v>196</v>
      </c>
      <c r="M33" s="222">
        <v>3.45</v>
      </c>
      <c r="N33" t="str">
        <f t="shared" si="0"/>
        <v>725000010100</v>
      </c>
    </row>
    <row r="34" spans="1:14" x14ac:dyDescent="0.25">
      <c r="A34" s="221" t="s">
        <v>108</v>
      </c>
      <c r="B34" s="221" t="s">
        <v>371</v>
      </c>
      <c r="C34" s="221" t="s">
        <v>281</v>
      </c>
      <c r="D34" s="221" t="s">
        <v>126</v>
      </c>
      <c r="E34" s="221" t="s">
        <v>127</v>
      </c>
      <c r="F34" s="221" t="s">
        <v>125</v>
      </c>
      <c r="G34" s="221" t="s">
        <v>151</v>
      </c>
      <c r="H34" s="221" t="s">
        <v>196</v>
      </c>
      <c r="I34" s="221" t="s">
        <v>128</v>
      </c>
      <c r="J34" s="221" t="s">
        <v>196</v>
      </c>
      <c r="K34" s="221" t="s">
        <v>196</v>
      </c>
      <c r="L34" s="221" t="s">
        <v>196</v>
      </c>
      <c r="M34" s="222">
        <v>11.4</v>
      </c>
      <c r="N34" t="str">
        <f t="shared" si="0"/>
        <v>722100010100</v>
      </c>
    </row>
    <row r="35" spans="1:14" x14ac:dyDescent="0.25">
      <c r="A35" s="221" t="s">
        <v>108</v>
      </c>
      <c r="B35" s="221" t="s">
        <v>371</v>
      </c>
      <c r="C35" s="221" t="s">
        <v>281</v>
      </c>
      <c r="D35" s="221" t="s">
        <v>126</v>
      </c>
      <c r="E35" s="221" t="s">
        <v>127</v>
      </c>
      <c r="F35" s="221" t="s">
        <v>125</v>
      </c>
      <c r="G35" s="221" t="s">
        <v>157</v>
      </c>
      <c r="H35" s="221" t="s">
        <v>196</v>
      </c>
      <c r="I35" s="221" t="s">
        <v>128</v>
      </c>
      <c r="J35" s="221" t="s">
        <v>196</v>
      </c>
      <c r="K35" s="221" t="s">
        <v>196</v>
      </c>
      <c r="L35" s="221" t="s">
        <v>196</v>
      </c>
      <c r="M35" s="222">
        <v>271.66000000000003</v>
      </c>
      <c r="N35" t="str">
        <f t="shared" si="0"/>
        <v>726900010100</v>
      </c>
    </row>
    <row r="36" spans="1:14" x14ac:dyDescent="0.25">
      <c r="A36" s="221" t="s">
        <v>108</v>
      </c>
      <c r="B36" s="221" t="s">
        <v>371</v>
      </c>
      <c r="C36" s="221" t="s">
        <v>281</v>
      </c>
      <c r="D36" s="221" t="s">
        <v>126</v>
      </c>
      <c r="E36" s="221" t="s">
        <v>127</v>
      </c>
      <c r="F36" s="221" t="s">
        <v>125</v>
      </c>
      <c r="G36" s="221" t="s">
        <v>157</v>
      </c>
      <c r="H36" s="221" t="s">
        <v>196</v>
      </c>
      <c r="I36" s="221" t="s">
        <v>128</v>
      </c>
      <c r="J36" s="221" t="s">
        <v>196</v>
      </c>
      <c r="K36" s="221" t="s">
        <v>196</v>
      </c>
      <c r="L36" s="221" t="s">
        <v>196</v>
      </c>
      <c r="M36" s="222">
        <v>49.39</v>
      </c>
      <c r="N36" t="str">
        <f t="shared" si="0"/>
        <v>726900010100</v>
      </c>
    </row>
    <row r="37" spans="1:14" x14ac:dyDescent="0.25">
      <c r="A37" s="221" t="s">
        <v>108</v>
      </c>
      <c r="B37" s="221" t="s">
        <v>371</v>
      </c>
      <c r="C37" s="221" t="s">
        <v>281</v>
      </c>
      <c r="D37" s="221" t="s">
        <v>126</v>
      </c>
      <c r="E37" s="221" t="s">
        <v>127</v>
      </c>
      <c r="F37" s="221" t="s">
        <v>196</v>
      </c>
      <c r="G37" s="221" t="s">
        <v>139</v>
      </c>
      <c r="H37" s="221" t="s">
        <v>196</v>
      </c>
      <c r="I37" s="221" t="s">
        <v>196</v>
      </c>
      <c r="J37" s="221" t="s">
        <v>196</v>
      </c>
      <c r="K37" s="221" t="s">
        <v>196</v>
      </c>
      <c r="L37" s="221" t="s">
        <v>196</v>
      </c>
      <c r="M37" s="222">
        <v>-20</v>
      </c>
      <c r="N37" t="str">
        <f t="shared" si="0"/>
        <v>210000010100</v>
      </c>
    </row>
    <row r="38" spans="1:14" x14ac:dyDescent="0.25">
      <c r="A38" s="221" t="s">
        <v>108</v>
      </c>
      <c r="B38" s="221" t="s">
        <v>371</v>
      </c>
      <c r="C38" s="221" t="s">
        <v>281</v>
      </c>
      <c r="D38" s="221" t="s">
        <v>126</v>
      </c>
      <c r="E38" s="221" t="s">
        <v>127</v>
      </c>
      <c r="F38" s="221" t="s">
        <v>196</v>
      </c>
      <c r="G38" s="221" t="s">
        <v>139</v>
      </c>
      <c r="H38" s="221" t="s">
        <v>196</v>
      </c>
      <c r="I38" s="221" t="s">
        <v>196</v>
      </c>
      <c r="J38" s="221" t="s">
        <v>196</v>
      </c>
      <c r="K38" s="221" t="s">
        <v>196</v>
      </c>
      <c r="L38" s="221" t="s">
        <v>196</v>
      </c>
      <c r="M38" s="222">
        <v>-28.84</v>
      </c>
      <c r="N38" t="str">
        <f t="shared" si="0"/>
        <v>210000010100</v>
      </c>
    </row>
    <row r="39" spans="1:14" x14ac:dyDescent="0.25">
      <c r="A39" s="221" t="s">
        <v>108</v>
      </c>
      <c r="B39" s="221" t="s">
        <v>371</v>
      </c>
      <c r="C39" s="221" t="s">
        <v>281</v>
      </c>
      <c r="D39" s="221" t="s">
        <v>126</v>
      </c>
      <c r="E39" s="221" t="s">
        <v>127</v>
      </c>
      <c r="F39" s="221" t="s">
        <v>196</v>
      </c>
      <c r="G39" s="221" t="s">
        <v>142</v>
      </c>
      <c r="H39" s="221" t="s">
        <v>196</v>
      </c>
      <c r="I39" s="221" t="s">
        <v>196</v>
      </c>
      <c r="J39" s="221" t="s">
        <v>196</v>
      </c>
      <c r="K39" s="221" t="s">
        <v>196</v>
      </c>
      <c r="L39" s="221" t="s">
        <v>196</v>
      </c>
      <c r="M39" s="222">
        <v>-6.72</v>
      </c>
      <c r="N39" t="str">
        <f t="shared" si="0"/>
        <v>212500010100</v>
      </c>
    </row>
    <row r="40" spans="1:14" x14ac:dyDescent="0.25">
      <c r="A40" s="221" t="s">
        <v>108</v>
      </c>
      <c r="B40" s="221" t="s">
        <v>371</v>
      </c>
      <c r="C40" s="221" t="s">
        <v>281</v>
      </c>
      <c r="D40" s="221" t="s">
        <v>126</v>
      </c>
      <c r="E40" s="221" t="s">
        <v>127</v>
      </c>
      <c r="F40" s="221" t="s">
        <v>196</v>
      </c>
      <c r="G40" s="221" t="s">
        <v>142</v>
      </c>
      <c r="H40" s="221" t="s">
        <v>196</v>
      </c>
      <c r="I40" s="221" t="s">
        <v>196</v>
      </c>
      <c r="J40" s="221" t="s">
        <v>196</v>
      </c>
      <c r="K40" s="221" t="s">
        <v>196</v>
      </c>
      <c r="L40" s="221" t="s">
        <v>196</v>
      </c>
      <c r="M40" s="222">
        <v>-15.12</v>
      </c>
      <c r="N40" t="str">
        <f t="shared" si="0"/>
        <v>212500010100</v>
      </c>
    </row>
    <row r="41" spans="1:14" x14ac:dyDescent="0.25">
      <c r="A41" s="221" t="s">
        <v>108</v>
      </c>
      <c r="B41" s="221" t="s">
        <v>371</v>
      </c>
      <c r="C41" s="221" t="s">
        <v>281</v>
      </c>
      <c r="D41" s="221" t="s">
        <v>126</v>
      </c>
      <c r="E41" s="221" t="s">
        <v>127</v>
      </c>
      <c r="F41" s="221" t="s">
        <v>196</v>
      </c>
      <c r="G41" s="221" t="s">
        <v>143</v>
      </c>
      <c r="H41" s="221" t="s">
        <v>196</v>
      </c>
      <c r="I41" s="221" t="s">
        <v>196</v>
      </c>
      <c r="J41" s="221" t="s">
        <v>196</v>
      </c>
      <c r="K41" s="221" t="s">
        <v>196</v>
      </c>
      <c r="L41" s="221" t="s">
        <v>196</v>
      </c>
      <c r="M41" s="222">
        <v>-108.5</v>
      </c>
      <c r="N41" t="str">
        <f t="shared" si="0"/>
        <v>213000010100</v>
      </c>
    </row>
    <row r="42" spans="1:14" x14ac:dyDescent="0.25">
      <c r="A42" s="221" t="s">
        <v>108</v>
      </c>
      <c r="B42" s="221" t="s">
        <v>371</v>
      </c>
      <c r="C42" s="221" t="s">
        <v>281</v>
      </c>
      <c r="D42" s="221" t="s">
        <v>126</v>
      </c>
      <c r="E42" s="221" t="s">
        <v>127</v>
      </c>
      <c r="F42" s="221" t="s">
        <v>196</v>
      </c>
      <c r="G42" s="221" t="s">
        <v>160</v>
      </c>
      <c r="H42" s="221" t="s">
        <v>196</v>
      </c>
      <c r="I42" s="221" t="s">
        <v>196</v>
      </c>
      <c r="J42" s="221" t="s">
        <v>196</v>
      </c>
      <c r="K42" s="221" t="s">
        <v>196</v>
      </c>
      <c r="L42" s="221" t="s">
        <v>196</v>
      </c>
      <c r="M42" s="222">
        <v>-11.4</v>
      </c>
      <c r="N42" t="str">
        <f t="shared" si="0"/>
        <v>205700010100</v>
      </c>
    </row>
    <row r="43" spans="1:14" x14ac:dyDescent="0.25">
      <c r="A43" s="221" t="s">
        <v>108</v>
      </c>
      <c r="B43" s="221" t="s">
        <v>371</v>
      </c>
      <c r="C43" s="221" t="s">
        <v>281</v>
      </c>
      <c r="D43" s="221" t="s">
        <v>126</v>
      </c>
      <c r="E43" s="221" t="s">
        <v>127</v>
      </c>
      <c r="F43" s="221" t="s">
        <v>196</v>
      </c>
      <c r="G43" s="221" t="s">
        <v>136</v>
      </c>
      <c r="H43" s="221" t="s">
        <v>196</v>
      </c>
      <c r="I43" s="221" t="s">
        <v>196</v>
      </c>
      <c r="J43" s="221" t="s">
        <v>196</v>
      </c>
      <c r="K43" s="221" t="s">
        <v>196</v>
      </c>
      <c r="L43" s="221" t="s">
        <v>196</v>
      </c>
      <c r="M43" s="222">
        <v>-3.45</v>
      </c>
      <c r="N43" t="str">
        <f t="shared" si="0"/>
        <v>205500010100</v>
      </c>
    </row>
    <row r="44" spans="1:14" x14ac:dyDescent="0.25">
      <c r="A44" s="221" t="s">
        <v>108</v>
      </c>
      <c r="B44" s="221" t="s">
        <v>371</v>
      </c>
      <c r="C44" s="221" t="s">
        <v>281</v>
      </c>
      <c r="D44" s="221" t="s">
        <v>126</v>
      </c>
      <c r="E44" s="221" t="s">
        <v>127</v>
      </c>
      <c r="F44" s="221" t="s">
        <v>196</v>
      </c>
      <c r="G44" s="221" t="s">
        <v>137</v>
      </c>
      <c r="H44" s="221" t="s">
        <v>196</v>
      </c>
      <c r="I44" s="221" t="s">
        <v>196</v>
      </c>
      <c r="J44" s="221" t="s">
        <v>196</v>
      </c>
      <c r="K44" s="221" t="s">
        <v>196</v>
      </c>
      <c r="L44" s="221" t="s">
        <v>196</v>
      </c>
      <c r="M44" s="222">
        <v>-687.75</v>
      </c>
      <c r="N44" t="str">
        <f t="shared" si="0"/>
        <v>205600010100</v>
      </c>
    </row>
    <row r="45" spans="1:14" x14ac:dyDescent="0.25">
      <c r="A45" s="221" t="s">
        <v>108</v>
      </c>
      <c r="B45" s="221" t="s">
        <v>371</v>
      </c>
      <c r="C45" s="221" t="s">
        <v>281</v>
      </c>
      <c r="D45" s="221" t="s">
        <v>126</v>
      </c>
      <c r="E45" s="221" t="s">
        <v>127</v>
      </c>
      <c r="F45" s="221" t="s">
        <v>196</v>
      </c>
      <c r="G45" s="221" t="s">
        <v>134</v>
      </c>
      <c r="H45" s="221" t="s">
        <v>196</v>
      </c>
      <c r="I45" s="221" t="s">
        <v>196</v>
      </c>
      <c r="J45" s="221" t="s">
        <v>196</v>
      </c>
      <c r="K45" s="221" t="s">
        <v>196</v>
      </c>
      <c r="L45" s="221" t="s">
        <v>196</v>
      </c>
      <c r="M45" s="222">
        <v>-271.66000000000003</v>
      </c>
      <c r="N45" t="str">
        <f t="shared" si="0"/>
        <v>205200010100</v>
      </c>
    </row>
    <row r="46" spans="1:14" x14ac:dyDescent="0.25">
      <c r="A46" s="221" t="s">
        <v>108</v>
      </c>
      <c r="B46" s="221" t="s">
        <v>371</v>
      </c>
      <c r="C46" s="221" t="s">
        <v>281</v>
      </c>
      <c r="D46" s="221" t="s">
        <v>126</v>
      </c>
      <c r="E46" s="221" t="s">
        <v>127</v>
      </c>
      <c r="F46" s="221" t="s">
        <v>196</v>
      </c>
      <c r="G46" s="221" t="s">
        <v>139</v>
      </c>
      <c r="H46" s="221" t="s">
        <v>196</v>
      </c>
      <c r="I46" s="221" t="s">
        <v>196</v>
      </c>
      <c r="J46" s="221" t="s">
        <v>196</v>
      </c>
      <c r="K46" s="221" t="s">
        <v>196</v>
      </c>
      <c r="L46" s="221" t="s">
        <v>196</v>
      </c>
      <c r="M46" s="222">
        <v>-49.39</v>
      </c>
      <c r="N46" t="str">
        <f t="shared" si="0"/>
        <v>210000010100</v>
      </c>
    </row>
    <row r="47" spans="1:14" x14ac:dyDescent="0.25">
      <c r="A47" s="221" t="s">
        <v>108</v>
      </c>
      <c r="B47" s="221" t="s">
        <v>371</v>
      </c>
      <c r="C47" s="221" t="s">
        <v>281</v>
      </c>
      <c r="D47" s="221" t="s">
        <v>126</v>
      </c>
      <c r="E47" s="221" t="s">
        <v>127</v>
      </c>
      <c r="F47" s="221" t="s">
        <v>196</v>
      </c>
      <c r="G47" s="221" t="s">
        <v>141</v>
      </c>
      <c r="H47" s="221" t="s">
        <v>196</v>
      </c>
      <c r="I47" s="221" t="s">
        <v>196</v>
      </c>
      <c r="J47" s="221" t="s">
        <v>196</v>
      </c>
      <c r="K47" s="221" t="s">
        <v>196</v>
      </c>
      <c r="L47" s="221" t="s">
        <v>196</v>
      </c>
      <c r="M47" s="222">
        <v>-246.9</v>
      </c>
      <c r="N47" t="str">
        <f t="shared" si="0"/>
        <v>211000010100</v>
      </c>
    </row>
    <row r="48" spans="1:14" x14ac:dyDescent="0.25">
      <c r="A48" s="221" t="s">
        <v>108</v>
      </c>
      <c r="B48" s="221" t="s">
        <v>371</v>
      </c>
      <c r="C48" s="221" t="s">
        <v>281</v>
      </c>
      <c r="D48" s="221" t="s">
        <v>126</v>
      </c>
      <c r="E48" s="221" t="s">
        <v>127</v>
      </c>
      <c r="F48" s="221" t="s">
        <v>196</v>
      </c>
      <c r="G48" s="221" t="s">
        <v>135</v>
      </c>
      <c r="H48" s="221" t="s">
        <v>196</v>
      </c>
      <c r="I48" s="221" t="s">
        <v>196</v>
      </c>
      <c r="J48" s="221" t="s">
        <v>196</v>
      </c>
      <c r="K48" s="221" t="s">
        <v>196</v>
      </c>
      <c r="L48" s="221" t="s">
        <v>196</v>
      </c>
      <c r="M48" s="222">
        <v>-246.9</v>
      </c>
      <c r="N48" t="str">
        <f t="shared" si="0"/>
        <v>205300010100</v>
      </c>
    </row>
    <row r="49" spans="1:14" x14ac:dyDescent="0.25">
      <c r="A49" s="221" t="s">
        <v>108</v>
      </c>
      <c r="B49" s="221" t="s">
        <v>371</v>
      </c>
      <c r="C49" s="221" t="s">
        <v>281</v>
      </c>
      <c r="D49" s="221" t="s">
        <v>126</v>
      </c>
      <c r="E49" s="221" t="s">
        <v>127</v>
      </c>
      <c r="F49" s="221" t="s">
        <v>196</v>
      </c>
      <c r="G49" s="221" t="s">
        <v>147</v>
      </c>
      <c r="H49" s="221" t="s">
        <v>196</v>
      </c>
      <c r="I49" s="221" t="s">
        <v>196</v>
      </c>
      <c r="J49" s="221" t="s">
        <v>196</v>
      </c>
      <c r="K49" s="221" t="s">
        <v>196</v>
      </c>
      <c r="L49" s="221" t="s">
        <v>196</v>
      </c>
      <c r="M49" s="222">
        <v>-57.75</v>
      </c>
      <c r="N49" t="str">
        <f t="shared" si="0"/>
        <v>216000010100</v>
      </c>
    </row>
    <row r="50" spans="1:14" x14ac:dyDescent="0.25">
      <c r="A50" s="221" t="s">
        <v>108</v>
      </c>
      <c r="B50" s="221" t="s">
        <v>371</v>
      </c>
      <c r="C50" s="221" t="s">
        <v>281</v>
      </c>
      <c r="D50" s="221" t="s">
        <v>126</v>
      </c>
      <c r="E50" s="221" t="s">
        <v>127</v>
      </c>
      <c r="F50" s="221" t="s">
        <v>196</v>
      </c>
      <c r="G50" s="221" t="s">
        <v>144</v>
      </c>
      <c r="H50" s="221" t="s">
        <v>196</v>
      </c>
      <c r="I50" s="221" t="s">
        <v>196</v>
      </c>
      <c r="J50" s="221" t="s">
        <v>196</v>
      </c>
      <c r="K50" s="221" t="s">
        <v>196</v>
      </c>
      <c r="L50" s="221" t="s">
        <v>196</v>
      </c>
      <c r="M50" s="222">
        <v>-379.2</v>
      </c>
      <c r="N50" t="str">
        <f t="shared" si="0"/>
        <v>214000010100</v>
      </c>
    </row>
    <row r="51" spans="1:14" x14ac:dyDescent="0.25">
      <c r="A51" s="221" t="s">
        <v>108</v>
      </c>
      <c r="B51" s="221" t="s">
        <v>371</v>
      </c>
      <c r="C51" s="221" t="s">
        <v>281</v>
      </c>
      <c r="D51" s="221" t="s">
        <v>126</v>
      </c>
      <c r="E51" s="221" t="s">
        <v>127</v>
      </c>
      <c r="F51" s="221" t="s">
        <v>196</v>
      </c>
      <c r="G51" s="221" t="s">
        <v>138</v>
      </c>
      <c r="H51" s="221" t="s">
        <v>196</v>
      </c>
      <c r="I51" s="221" t="s">
        <v>196</v>
      </c>
      <c r="J51" s="221" t="s">
        <v>196</v>
      </c>
      <c r="K51" s="221" t="s">
        <v>196</v>
      </c>
      <c r="L51" s="221" t="s">
        <v>196</v>
      </c>
      <c r="M51" s="222">
        <v>-57.75</v>
      </c>
      <c r="N51" t="str">
        <f t="shared" si="0"/>
        <v>205800010100</v>
      </c>
    </row>
    <row r="52" spans="1:14" x14ac:dyDescent="0.25">
      <c r="A52" s="221" t="s">
        <v>108</v>
      </c>
      <c r="B52" s="221" t="s">
        <v>371</v>
      </c>
      <c r="C52" s="221" t="s">
        <v>281</v>
      </c>
      <c r="D52" s="221" t="s">
        <v>126</v>
      </c>
      <c r="E52" s="221" t="s">
        <v>127</v>
      </c>
      <c r="F52" s="221" t="s">
        <v>196</v>
      </c>
      <c r="G52" s="221" t="s">
        <v>145</v>
      </c>
      <c r="H52" s="221" t="s">
        <v>196</v>
      </c>
      <c r="I52" s="221" t="s">
        <v>196</v>
      </c>
      <c r="J52" s="221" t="s">
        <v>196</v>
      </c>
      <c r="K52" s="221" t="s">
        <v>196</v>
      </c>
      <c r="L52" s="221" t="s">
        <v>196</v>
      </c>
      <c r="M52" s="222">
        <v>-217.94</v>
      </c>
      <c r="N52" t="str">
        <f t="shared" si="0"/>
        <v>215000010100</v>
      </c>
    </row>
    <row r="53" spans="1:14" x14ac:dyDescent="0.25">
      <c r="A53" s="221" t="s">
        <v>108</v>
      </c>
      <c r="B53" s="221" t="s">
        <v>371</v>
      </c>
      <c r="C53" s="221" t="s">
        <v>281</v>
      </c>
      <c r="D53" s="221" t="s">
        <v>126</v>
      </c>
      <c r="E53" s="221" t="s">
        <v>127</v>
      </c>
      <c r="F53" s="221" t="s">
        <v>125</v>
      </c>
      <c r="G53" s="221" t="s">
        <v>149</v>
      </c>
      <c r="H53" s="221" t="s">
        <v>196</v>
      </c>
      <c r="I53" s="221" t="s">
        <v>128</v>
      </c>
      <c r="J53" s="221" t="s">
        <v>196</v>
      </c>
      <c r="K53" s="221" t="s">
        <v>196</v>
      </c>
      <c r="L53" s="221" t="s">
        <v>196</v>
      </c>
      <c r="M53" s="222">
        <v>3704.4</v>
      </c>
      <c r="N53" t="str">
        <f t="shared" si="0"/>
        <v>710000010100</v>
      </c>
    </row>
    <row r="54" spans="1:14" x14ac:dyDescent="0.25">
      <c r="A54" s="221" t="s">
        <v>108</v>
      </c>
      <c r="B54" s="221" t="s">
        <v>358</v>
      </c>
      <c r="C54" s="221" t="s">
        <v>359</v>
      </c>
      <c r="D54" s="221" t="s">
        <v>126</v>
      </c>
      <c r="E54" s="221" t="s">
        <v>132</v>
      </c>
      <c r="F54" s="221" t="s">
        <v>125</v>
      </c>
      <c r="G54" s="221" t="s">
        <v>163</v>
      </c>
      <c r="H54" s="221" t="s">
        <v>196</v>
      </c>
      <c r="I54" s="221" t="s">
        <v>133</v>
      </c>
      <c r="J54" s="221" t="s">
        <v>196</v>
      </c>
      <c r="K54" s="221" t="s">
        <v>196</v>
      </c>
      <c r="L54" s="221" t="s">
        <v>196</v>
      </c>
      <c r="M54" s="222">
        <v>0.45</v>
      </c>
      <c r="N54" t="str">
        <f t="shared" si="0"/>
        <v>715000020100</v>
      </c>
    </row>
    <row r="55" spans="1:14" x14ac:dyDescent="0.25">
      <c r="A55" s="221" t="s">
        <v>108</v>
      </c>
      <c r="B55" s="221" t="s">
        <v>358</v>
      </c>
      <c r="C55" s="221" t="s">
        <v>359</v>
      </c>
      <c r="D55" s="221" t="s">
        <v>126</v>
      </c>
      <c r="E55" s="221" t="s">
        <v>132</v>
      </c>
      <c r="F55" s="221" t="s">
        <v>125</v>
      </c>
      <c r="G55" s="221" t="s">
        <v>163</v>
      </c>
      <c r="H55" s="221" t="s">
        <v>196</v>
      </c>
      <c r="I55" s="221" t="s">
        <v>133</v>
      </c>
      <c r="J55" s="221" t="s">
        <v>196</v>
      </c>
      <c r="K55" s="221" t="s">
        <v>196</v>
      </c>
      <c r="L55" s="221" t="s">
        <v>196</v>
      </c>
      <c r="M55" s="222">
        <v>824.25</v>
      </c>
      <c r="N55" t="str">
        <f t="shared" si="0"/>
        <v>715000020100</v>
      </c>
    </row>
    <row r="56" spans="1:14" x14ac:dyDescent="0.25">
      <c r="A56" s="221" t="s">
        <v>108</v>
      </c>
      <c r="B56" s="221" t="s">
        <v>358</v>
      </c>
      <c r="C56" s="221" t="s">
        <v>359</v>
      </c>
      <c r="D56" s="221" t="s">
        <v>126</v>
      </c>
      <c r="E56" s="221" t="s">
        <v>132</v>
      </c>
      <c r="F56" s="221" t="s">
        <v>125</v>
      </c>
      <c r="G56" s="221" t="s">
        <v>163</v>
      </c>
      <c r="H56" s="221" t="s">
        <v>196</v>
      </c>
      <c r="I56" s="221" t="s">
        <v>133</v>
      </c>
      <c r="J56" s="221" t="s">
        <v>196</v>
      </c>
      <c r="K56" s="221" t="s">
        <v>196</v>
      </c>
      <c r="L56" s="221" t="s">
        <v>196</v>
      </c>
      <c r="M56" s="222">
        <v>15.76</v>
      </c>
      <c r="N56" t="str">
        <f t="shared" si="0"/>
        <v>715000020100</v>
      </c>
    </row>
    <row r="57" spans="1:14" x14ac:dyDescent="0.25">
      <c r="A57" s="221" t="s">
        <v>108</v>
      </c>
      <c r="B57" s="221" t="s">
        <v>358</v>
      </c>
      <c r="C57" s="221" t="s">
        <v>359</v>
      </c>
      <c r="D57" s="221" t="s">
        <v>126</v>
      </c>
      <c r="E57" s="221" t="s">
        <v>132</v>
      </c>
      <c r="F57" s="221" t="s">
        <v>125</v>
      </c>
      <c r="G57" s="221" t="s">
        <v>152</v>
      </c>
      <c r="H57" s="221" t="s">
        <v>196</v>
      </c>
      <c r="I57" s="221" t="s">
        <v>133</v>
      </c>
      <c r="J57" s="221" t="s">
        <v>196</v>
      </c>
      <c r="K57" s="221" t="s">
        <v>196</v>
      </c>
      <c r="L57" s="221" t="s">
        <v>196</v>
      </c>
      <c r="M57" s="222">
        <v>52.11</v>
      </c>
      <c r="N57" t="str">
        <f t="shared" si="0"/>
        <v>723000020100</v>
      </c>
    </row>
    <row r="58" spans="1:14" x14ac:dyDescent="0.25">
      <c r="A58" s="221" t="s">
        <v>108</v>
      </c>
      <c r="B58" s="221" t="s">
        <v>358</v>
      </c>
      <c r="C58" s="221" t="s">
        <v>359</v>
      </c>
      <c r="D58" s="221" t="s">
        <v>126</v>
      </c>
      <c r="E58" s="221" t="s">
        <v>132</v>
      </c>
      <c r="F58" s="221" t="s">
        <v>125</v>
      </c>
      <c r="G58" s="221" t="s">
        <v>153</v>
      </c>
      <c r="H58" s="221" t="s">
        <v>196</v>
      </c>
      <c r="I58" s="221" t="s">
        <v>133</v>
      </c>
      <c r="J58" s="221" t="s">
        <v>196</v>
      </c>
      <c r="K58" s="221" t="s">
        <v>196</v>
      </c>
      <c r="L58" s="221" t="s">
        <v>196</v>
      </c>
      <c r="M58" s="222">
        <v>12.19</v>
      </c>
      <c r="N58" t="str">
        <f t="shared" si="0"/>
        <v>723100020100</v>
      </c>
    </row>
    <row r="59" spans="1:14" x14ac:dyDescent="0.25">
      <c r="A59" s="221" t="s">
        <v>108</v>
      </c>
      <c r="B59" s="221" t="s">
        <v>358</v>
      </c>
      <c r="C59" s="221" t="s">
        <v>359</v>
      </c>
      <c r="D59" s="221" t="s">
        <v>126</v>
      </c>
      <c r="E59" s="221" t="s">
        <v>132</v>
      </c>
      <c r="F59" s="221" t="s">
        <v>196</v>
      </c>
      <c r="G59" s="221" t="s">
        <v>168</v>
      </c>
      <c r="H59" s="221" t="s">
        <v>196</v>
      </c>
      <c r="I59" s="221" t="s">
        <v>196</v>
      </c>
      <c r="J59" s="221" t="s">
        <v>196</v>
      </c>
      <c r="K59" s="221" t="s">
        <v>196</v>
      </c>
      <c r="L59" s="221" t="s">
        <v>196</v>
      </c>
      <c r="M59" s="222">
        <v>-49.15</v>
      </c>
      <c r="N59" t="str">
        <f t="shared" si="0"/>
        <v>219100020100</v>
      </c>
    </row>
    <row r="60" spans="1:14" x14ac:dyDescent="0.25">
      <c r="A60" s="221" t="s">
        <v>108</v>
      </c>
      <c r="B60" s="221" t="s">
        <v>358</v>
      </c>
      <c r="C60" s="221" t="s">
        <v>359</v>
      </c>
      <c r="D60" s="221" t="s">
        <v>126</v>
      </c>
      <c r="E60" s="221" t="s">
        <v>132</v>
      </c>
      <c r="F60" s="221" t="s">
        <v>196</v>
      </c>
      <c r="G60" s="221" t="s">
        <v>124</v>
      </c>
      <c r="H60" s="221" t="s">
        <v>196</v>
      </c>
      <c r="I60" s="221" t="s">
        <v>196</v>
      </c>
      <c r="J60" s="221" t="s">
        <v>196</v>
      </c>
      <c r="K60" s="221" t="s">
        <v>196</v>
      </c>
      <c r="L60" s="221" t="s">
        <v>196</v>
      </c>
      <c r="M60" s="222">
        <v>-601.66999999999996</v>
      </c>
      <c r="N60" t="str">
        <f t="shared" si="0"/>
        <v>100000020100</v>
      </c>
    </row>
    <row r="61" spans="1:14" x14ac:dyDescent="0.25">
      <c r="A61" s="221" t="s">
        <v>108</v>
      </c>
      <c r="B61" s="221" t="s">
        <v>358</v>
      </c>
      <c r="C61" s="221" t="s">
        <v>359</v>
      </c>
      <c r="D61" s="221" t="s">
        <v>126</v>
      </c>
      <c r="E61" s="221" t="s">
        <v>132</v>
      </c>
      <c r="F61" s="221" t="s">
        <v>196</v>
      </c>
      <c r="G61" s="221" t="s">
        <v>135</v>
      </c>
      <c r="H61" s="221" t="s">
        <v>196</v>
      </c>
      <c r="I61" s="221" t="s">
        <v>196</v>
      </c>
      <c r="J61" s="221" t="s">
        <v>196</v>
      </c>
      <c r="K61" s="221" t="s">
        <v>196</v>
      </c>
      <c r="L61" s="221" t="s">
        <v>196</v>
      </c>
      <c r="M61" s="222">
        <v>-52.11</v>
      </c>
      <c r="N61" t="str">
        <f t="shared" si="0"/>
        <v>205300020100</v>
      </c>
    </row>
    <row r="62" spans="1:14" x14ac:dyDescent="0.25">
      <c r="A62" s="221" t="s">
        <v>108</v>
      </c>
      <c r="B62" s="221" t="s">
        <v>358</v>
      </c>
      <c r="C62" s="221" t="s">
        <v>359</v>
      </c>
      <c r="D62" s="221" t="s">
        <v>126</v>
      </c>
      <c r="E62" s="221" t="s">
        <v>132</v>
      </c>
      <c r="F62" s="221" t="s">
        <v>196</v>
      </c>
      <c r="G62" s="221" t="s">
        <v>147</v>
      </c>
      <c r="H62" s="221" t="s">
        <v>196</v>
      </c>
      <c r="I62" s="221" t="s">
        <v>196</v>
      </c>
      <c r="J62" s="221" t="s">
        <v>196</v>
      </c>
      <c r="K62" s="221" t="s">
        <v>196</v>
      </c>
      <c r="L62" s="221" t="s">
        <v>196</v>
      </c>
      <c r="M62" s="222">
        <v>-12.19</v>
      </c>
      <c r="N62" t="str">
        <f t="shared" si="0"/>
        <v>216000020100</v>
      </c>
    </row>
    <row r="63" spans="1:14" x14ac:dyDescent="0.25">
      <c r="A63" s="221" t="s">
        <v>108</v>
      </c>
      <c r="B63" s="221" t="s">
        <v>358</v>
      </c>
      <c r="C63" s="221" t="s">
        <v>359</v>
      </c>
      <c r="D63" s="221" t="s">
        <v>126</v>
      </c>
      <c r="E63" s="221" t="s">
        <v>132</v>
      </c>
      <c r="F63" s="221" t="s">
        <v>196</v>
      </c>
      <c r="G63" s="221" t="s">
        <v>144</v>
      </c>
      <c r="H63" s="221" t="s">
        <v>196</v>
      </c>
      <c r="I63" s="221" t="s">
        <v>196</v>
      </c>
      <c r="J63" s="221" t="s">
        <v>196</v>
      </c>
      <c r="K63" s="221" t="s">
        <v>196</v>
      </c>
      <c r="L63" s="221" t="s">
        <v>196</v>
      </c>
      <c r="M63" s="222">
        <v>-95.06</v>
      </c>
      <c r="N63" t="str">
        <f t="shared" si="0"/>
        <v>214000020100</v>
      </c>
    </row>
    <row r="64" spans="1:14" x14ac:dyDescent="0.25">
      <c r="A64" s="221" t="s">
        <v>108</v>
      </c>
      <c r="B64" s="221" t="s">
        <v>358</v>
      </c>
      <c r="C64" s="221" t="s">
        <v>359</v>
      </c>
      <c r="D64" s="221" t="s">
        <v>126</v>
      </c>
      <c r="E64" s="221" t="s">
        <v>132</v>
      </c>
      <c r="F64" s="221" t="s">
        <v>196</v>
      </c>
      <c r="G64" s="221" t="s">
        <v>138</v>
      </c>
      <c r="H64" s="221" t="s">
        <v>196</v>
      </c>
      <c r="I64" s="221" t="s">
        <v>196</v>
      </c>
      <c r="J64" s="221" t="s">
        <v>196</v>
      </c>
      <c r="K64" s="221" t="s">
        <v>196</v>
      </c>
      <c r="L64" s="221" t="s">
        <v>196</v>
      </c>
      <c r="M64" s="222">
        <v>-12.19</v>
      </c>
      <c r="N64" t="str">
        <f t="shared" si="0"/>
        <v>205800020100</v>
      </c>
    </row>
    <row r="65" spans="1:14" x14ac:dyDescent="0.25">
      <c r="A65" s="221" t="s">
        <v>108</v>
      </c>
      <c r="B65" s="221" t="s">
        <v>358</v>
      </c>
      <c r="C65" s="221" t="s">
        <v>359</v>
      </c>
      <c r="D65" s="221" t="s">
        <v>126</v>
      </c>
      <c r="E65" s="221" t="s">
        <v>132</v>
      </c>
      <c r="F65" s="221" t="s">
        <v>196</v>
      </c>
      <c r="G65" s="221" t="s">
        <v>145</v>
      </c>
      <c r="H65" s="221" t="s">
        <v>196</v>
      </c>
      <c r="I65" s="221" t="s">
        <v>196</v>
      </c>
      <c r="J65" s="221" t="s">
        <v>196</v>
      </c>
      <c r="K65" s="221" t="s">
        <v>196</v>
      </c>
      <c r="L65" s="221" t="s">
        <v>196</v>
      </c>
      <c r="M65" s="222">
        <v>-30.28</v>
      </c>
      <c r="N65" t="str">
        <f t="shared" si="0"/>
        <v>215000020100</v>
      </c>
    </row>
    <row r="66" spans="1:14" x14ac:dyDescent="0.25">
      <c r="A66" s="221" t="s">
        <v>108</v>
      </c>
      <c r="B66" s="221" t="s">
        <v>358</v>
      </c>
      <c r="C66" s="221" t="s">
        <v>359</v>
      </c>
      <c r="D66" s="221" t="s">
        <v>126</v>
      </c>
      <c r="E66" s="221" t="s">
        <v>132</v>
      </c>
      <c r="F66" s="221" t="s">
        <v>196</v>
      </c>
      <c r="G66" s="221" t="s">
        <v>141</v>
      </c>
      <c r="H66" s="221" t="s">
        <v>196</v>
      </c>
      <c r="I66" s="221" t="s">
        <v>196</v>
      </c>
      <c r="J66" s="221" t="s">
        <v>196</v>
      </c>
      <c r="K66" s="221" t="s">
        <v>196</v>
      </c>
      <c r="L66" s="221" t="s">
        <v>196</v>
      </c>
      <c r="M66" s="222">
        <v>-52.11</v>
      </c>
      <c r="N66" t="str">
        <f t="shared" si="0"/>
        <v>211000020100</v>
      </c>
    </row>
    <row r="67" spans="1:14" x14ac:dyDescent="0.25">
      <c r="A67" s="221" t="s">
        <v>108</v>
      </c>
      <c r="B67" s="221" t="s">
        <v>366</v>
      </c>
      <c r="C67" s="221" t="s">
        <v>263</v>
      </c>
      <c r="D67" s="221" t="s">
        <v>126</v>
      </c>
      <c r="E67" s="221" t="s">
        <v>127</v>
      </c>
      <c r="F67" s="221" t="s">
        <v>196</v>
      </c>
      <c r="G67" s="221" t="s">
        <v>124</v>
      </c>
      <c r="H67" s="221" t="s">
        <v>196</v>
      </c>
      <c r="I67" s="221" t="s">
        <v>196</v>
      </c>
      <c r="J67" s="221" t="s">
        <v>196</v>
      </c>
      <c r="K67" s="221" t="s">
        <v>196</v>
      </c>
      <c r="L67" s="221" t="s">
        <v>196</v>
      </c>
      <c r="M67" s="222">
        <v>-1775.1</v>
      </c>
      <c r="N67" t="str">
        <f t="shared" ref="N67:N130" si="1">CONCATENATE(G67,E67)</f>
        <v>100000010100</v>
      </c>
    </row>
    <row r="68" spans="1:14" x14ac:dyDescent="0.25">
      <c r="A68" s="221" t="s">
        <v>108</v>
      </c>
      <c r="B68" s="221" t="s">
        <v>366</v>
      </c>
      <c r="C68" s="221" t="s">
        <v>263</v>
      </c>
      <c r="D68" s="221" t="s">
        <v>126</v>
      </c>
      <c r="E68" s="221" t="s">
        <v>127</v>
      </c>
      <c r="F68" s="221" t="s">
        <v>196</v>
      </c>
      <c r="G68" s="221" t="s">
        <v>150</v>
      </c>
      <c r="H68" s="221" t="s">
        <v>196</v>
      </c>
      <c r="I68" s="221" t="s">
        <v>196</v>
      </c>
      <c r="J68" s="221" t="s">
        <v>196</v>
      </c>
      <c r="K68" s="221" t="s">
        <v>196</v>
      </c>
      <c r="L68" s="221" t="s">
        <v>196</v>
      </c>
      <c r="M68" s="222">
        <v>-20.66</v>
      </c>
      <c r="N68" t="str">
        <f t="shared" si="1"/>
        <v>219000010100</v>
      </c>
    </row>
    <row r="69" spans="1:14" x14ac:dyDescent="0.25">
      <c r="A69" s="221" t="s">
        <v>108</v>
      </c>
      <c r="B69" s="221" t="s">
        <v>366</v>
      </c>
      <c r="C69" s="221" t="s">
        <v>263</v>
      </c>
      <c r="D69" s="221" t="s">
        <v>126</v>
      </c>
      <c r="E69" s="221" t="s">
        <v>127</v>
      </c>
      <c r="F69" s="221" t="s">
        <v>196</v>
      </c>
      <c r="G69" s="221" t="s">
        <v>138</v>
      </c>
      <c r="H69" s="221" t="s">
        <v>196</v>
      </c>
      <c r="I69" s="221" t="s">
        <v>196</v>
      </c>
      <c r="J69" s="221" t="s">
        <v>196</v>
      </c>
      <c r="K69" s="221" t="s">
        <v>196</v>
      </c>
      <c r="L69" s="221" t="s">
        <v>196</v>
      </c>
      <c r="M69" s="222">
        <v>-34.840000000000003</v>
      </c>
      <c r="N69" t="str">
        <f t="shared" si="1"/>
        <v>205800010100</v>
      </c>
    </row>
    <row r="70" spans="1:14" x14ac:dyDescent="0.25">
      <c r="A70" s="221" t="s">
        <v>108</v>
      </c>
      <c r="B70" s="221" t="s">
        <v>366</v>
      </c>
      <c r="C70" s="221" t="s">
        <v>263</v>
      </c>
      <c r="D70" s="221" t="s">
        <v>126</v>
      </c>
      <c r="E70" s="221" t="s">
        <v>127</v>
      </c>
      <c r="F70" s="221" t="s">
        <v>196</v>
      </c>
      <c r="G70" s="221" t="s">
        <v>144</v>
      </c>
      <c r="H70" s="221" t="s">
        <v>196</v>
      </c>
      <c r="I70" s="221" t="s">
        <v>196</v>
      </c>
      <c r="J70" s="221" t="s">
        <v>196</v>
      </c>
      <c r="K70" s="221" t="s">
        <v>196</v>
      </c>
      <c r="L70" s="221" t="s">
        <v>196</v>
      </c>
      <c r="M70" s="222">
        <v>-158.99</v>
      </c>
      <c r="N70" t="str">
        <f t="shared" si="1"/>
        <v>214000010100</v>
      </c>
    </row>
    <row r="71" spans="1:14" x14ac:dyDescent="0.25">
      <c r="A71" s="221" t="s">
        <v>108</v>
      </c>
      <c r="B71" s="221" t="s">
        <v>366</v>
      </c>
      <c r="C71" s="221" t="s">
        <v>263</v>
      </c>
      <c r="D71" s="221" t="s">
        <v>126</v>
      </c>
      <c r="E71" s="221" t="s">
        <v>127</v>
      </c>
      <c r="F71" s="221" t="s">
        <v>196</v>
      </c>
      <c r="G71" s="221" t="s">
        <v>147</v>
      </c>
      <c r="H71" s="221" t="s">
        <v>196</v>
      </c>
      <c r="I71" s="221" t="s">
        <v>196</v>
      </c>
      <c r="J71" s="221" t="s">
        <v>196</v>
      </c>
      <c r="K71" s="221" t="s">
        <v>196</v>
      </c>
      <c r="L71" s="221" t="s">
        <v>196</v>
      </c>
      <c r="M71" s="222">
        <v>-34.840000000000003</v>
      </c>
      <c r="N71" t="str">
        <f t="shared" si="1"/>
        <v>216000010100</v>
      </c>
    </row>
    <row r="72" spans="1:14" x14ac:dyDescent="0.25">
      <c r="A72" s="221" t="s">
        <v>108</v>
      </c>
      <c r="B72" s="221" t="s">
        <v>366</v>
      </c>
      <c r="C72" s="221" t="s">
        <v>263</v>
      </c>
      <c r="D72" s="221" t="s">
        <v>126</v>
      </c>
      <c r="E72" s="221" t="s">
        <v>127</v>
      </c>
      <c r="F72" s="221" t="s">
        <v>196</v>
      </c>
      <c r="G72" s="221" t="s">
        <v>135</v>
      </c>
      <c r="H72" s="221" t="s">
        <v>196</v>
      </c>
      <c r="I72" s="221" t="s">
        <v>196</v>
      </c>
      <c r="J72" s="221" t="s">
        <v>196</v>
      </c>
      <c r="K72" s="221" t="s">
        <v>196</v>
      </c>
      <c r="L72" s="221" t="s">
        <v>196</v>
      </c>
      <c r="M72" s="222">
        <v>-148.96</v>
      </c>
      <c r="N72" t="str">
        <f t="shared" si="1"/>
        <v>205300010100</v>
      </c>
    </row>
    <row r="73" spans="1:14" x14ac:dyDescent="0.25">
      <c r="A73" s="221" t="s">
        <v>108</v>
      </c>
      <c r="B73" s="221" t="s">
        <v>366</v>
      </c>
      <c r="C73" s="221" t="s">
        <v>263</v>
      </c>
      <c r="D73" s="221" t="s">
        <v>126</v>
      </c>
      <c r="E73" s="221" t="s">
        <v>127</v>
      </c>
      <c r="F73" s="221" t="s">
        <v>196</v>
      </c>
      <c r="G73" s="221" t="s">
        <v>141</v>
      </c>
      <c r="H73" s="221" t="s">
        <v>196</v>
      </c>
      <c r="I73" s="221" t="s">
        <v>196</v>
      </c>
      <c r="J73" s="221" t="s">
        <v>196</v>
      </c>
      <c r="K73" s="221" t="s">
        <v>196</v>
      </c>
      <c r="L73" s="221" t="s">
        <v>196</v>
      </c>
      <c r="M73" s="222">
        <v>-148.96</v>
      </c>
      <c r="N73" t="str">
        <f t="shared" si="1"/>
        <v>211000010100</v>
      </c>
    </row>
    <row r="74" spans="1:14" x14ac:dyDescent="0.25">
      <c r="A74" s="221" t="s">
        <v>108</v>
      </c>
      <c r="B74" s="221" t="s">
        <v>366</v>
      </c>
      <c r="C74" s="221" t="s">
        <v>263</v>
      </c>
      <c r="D74" s="221" t="s">
        <v>126</v>
      </c>
      <c r="E74" s="221" t="s">
        <v>127</v>
      </c>
      <c r="F74" s="221" t="s">
        <v>196</v>
      </c>
      <c r="G74" s="221" t="s">
        <v>139</v>
      </c>
      <c r="H74" s="221" t="s">
        <v>196</v>
      </c>
      <c r="I74" s="221" t="s">
        <v>196</v>
      </c>
      <c r="J74" s="221" t="s">
        <v>196</v>
      </c>
      <c r="K74" s="221" t="s">
        <v>196</v>
      </c>
      <c r="L74" s="221" t="s">
        <v>196</v>
      </c>
      <c r="M74" s="222">
        <v>-29.08</v>
      </c>
      <c r="N74" t="str">
        <f t="shared" si="1"/>
        <v>210000010100</v>
      </c>
    </row>
    <row r="75" spans="1:14" x14ac:dyDescent="0.25">
      <c r="A75" s="221" t="s">
        <v>108</v>
      </c>
      <c r="B75" s="221" t="s">
        <v>366</v>
      </c>
      <c r="C75" s="221" t="s">
        <v>263</v>
      </c>
      <c r="D75" s="221" t="s">
        <v>126</v>
      </c>
      <c r="E75" s="221" t="s">
        <v>127</v>
      </c>
      <c r="F75" s="221" t="s">
        <v>196</v>
      </c>
      <c r="G75" s="221" t="s">
        <v>134</v>
      </c>
      <c r="H75" s="221" t="s">
        <v>196</v>
      </c>
      <c r="I75" s="221" t="s">
        <v>196</v>
      </c>
      <c r="J75" s="221" t="s">
        <v>196</v>
      </c>
      <c r="K75" s="221" t="s">
        <v>196</v>
      </c>
      <c r="L75" s="221" t="s">
        <v>196</v>
      </c>
      <c r="M75" s="222">
        <v>-159.93</v>
      </c>
      <c r="N75" t="str">
        <f t="shared" si="1"/>
        <v>205200010100</v>
      </c>
    </row>
    <row r="76" spans="1:14" x14ac:dyDescent="0.25">
      <c r="A76" s="221" t="s">
        <v>108</v>
      </c>
      <c r="B76" s="221" t="s">
        <v>366</v>
      </c>
      <c r="C76" s="221" t="s">
        <v>263</v>
      </c>
      <c r="D76" s="221" t="s">
        <v>126</v>
      </c>
      <c r="E76" s="221" t="s">
        <v>127</v>
      </c>
      <c r="F76" s="221" t="s">
        <v>196</v>
      </c>
      <c r="G76" s="221" t="s">
        <v>145</v>
      </c>
      <c r="H76" s="221" t="s">
        <v>196</v>
      </c>
      <c r="I76" s="221" t="s">
        <v>196</v>
      </c>
      <c r="J76" s="221" t="s">
        <v>196</v>
      </c>
      <c r="K76" s="221" t="s">
        <v>196</v>
      </c>
      <c r="L76" s="221" t="s">
        <v>196</v>
      </c>
      <c r="M76" s="222">
        <v>-124.72</v>
      </c>
      <c r="N76" t="str">
        <f t="shared" si="1"/>
        <v>215000010100</v>
      </c>
    </row>
    <row r="77" spans="1:14" x14ac:dyDescent="0.25">
      <c r="A77" s="221" t="s">
        <v>108</v>
      </c>
      <c r="B77" s="221" t="s">
        <v>366</v>
      </c>
      <c r="C77" s="221" t="s">
        <v>263</v>
      </c>
      <c r="D77" s="221" t="s">
        <v>126</v>
      </c>
      <c r="E77" s="221" t="s">
        <v>127</v>
      </c>
      <c r="F77" s="221" t="s">
        <v>196</v>
      </c>
      <c r="G77" s="221" t="s">
        <v>140</v>
      </c>
      <c r="H77" s="221" t="s">
        <v>196</v>
      </c>
      <c r="I77" s="221" t="s">
        <v>196</v>
      </c>
      <c r="J77" s="221" t="s">
        <v>196</v>
      </c>
      <c r="K77" s="221" t="s">
        <v>196</v>
      </c>
      <c r="L77" s="221" t="s">
        <v>196</v>
      </c>
      <c r="M77" s="222">
        <v>-159.93</v>
      </c>
      <c r="N77" t="str">
        <f t="shared" si="1"/>
        <v>210500010100</v>
      </c>
    </row>
    <row r="78" spans="1:14" x14ac:dyDescent="0.25">
      <c r="A78" s="221" t="s">
        <v>108</v>
      </c>
      <c r="B78" s="221" t="s">
        <v>366</v>
      </c>
      <c r="C78" s="221" t="s">
        <v>263</v>
      </c>
      <c r="D78" s="221" t="s">
        <v>126</v>
      </c>
      <c r="E78" s="221" t="s">
        <v>127</v>
      </c>
      <c r="F78" s="221" t="s">
        <v>125</v>
      </c>
      <c r="G78" s="221" t="s">
        <v>157</v>
      </c>
      <c r="H78" s="221" t="s">
        <v>196</v>
      </c>
      <c r="I78" s="221" t="s">
        <v>128</v>
      </c>
      <c r="J78" s="221" t="s">
        <v>196</v>
      </c>
      <c r="K78" s="221" t="s">
        <v>196</v>
      </c>
      <c r="L78" s="221" t="s">
        <v>196</v>
      </c>
      <c r="M78" s="222">
        <v>29.08</v>
      </c>
      <c r="N78" t="str">
        <f t="shared" si="1"/>
        <v>726900010100</v>
      </c>
    </row>
    <row r="79" spans="1:14" x14ac:dyDescent="0.25">
      <c r="A79" s="221" t="s">
        <v>108</v>
      </c>
      <c r="B79" s="221" t="s">
        <v>366</v>
      </c>
      <c r="C79" s="221" t="s">
        <v>263</v>
      </c>
      <c r="D79" s="221" t="s">
        <v>126</v>
      </c>
      <c r="E79" s="221" t="s">
        <v>127</v>
      </c>
      <c r="F79" s="221" t="s">
        <v>125</v>
      </c>
      <c r="G79" s="221" t="s">
        <v>157</v>
      </c>
      <c r="H79" s="221" t="s">
        <v>196</v>
      </c>
      <c r="I79" s="221" t="s">
        <v>128</v>
      </c>
      <c r="J79" s="221" t="s">
        <v>196</v>
      </c>
      <c r="K79" s="221" t="s">
        <v>196</v>
      </c>
      <c r="L79" s="221" t="s">
        <v>196</v>
      </c>
      <c r="M79" s="222">
        <v>159.93</v>
      </c>
      <c r="N79" t="str">
        <f t="shared" si="1"/>
        <v>726900010100</v>
      </c>
    </row>
    <row r="80" spans="1:14" x14ac:dyDescent="0.25">
      <c r="A80" s="221" t="s">
        <v>108</v>
      </c>
      <c r="B80" s="221" t="s">
        <v>366</v>
      </c>
      <c r="C80" s="221" t="s">
        <v>263</v>
      </c>
      <c r="D80" s="221" t="s">
        <v>126</v>
      </c>
      <c r="E80" s="221" t="s">
        <v>127</v>
      </c>
      <c r="F80" s="221" t="s">
        <v>125</v>
      </c>
      <c r="G80" s="221" t="s">
        <v>153</v>
      </c>
      <c r="H80" s="221" t="s">
        <v>196</v>
      </c>
      <c r="I80" s="221" t="s">
        <v>128</v>
      </c>
      <c r="J80" s="221" t="s">
        <v>196</v>
      </c>
      <c r="K80" s="221" t="s">
        <v>196</v>
      </c>
      <c r="L80" s="221" t="s">
        <v>196</v>
      </c>
      <c r="M80" s="222">
        <v>34.840000000000003</v>
      </c>
      <c r="N80" t="str">
        <f t="shared" si="1"/>
        <v>723100010100</v>
      </c>
    </row>
    <row r="81" spans="1:14" x14ac:dyDescent="0.25">
      <c r="A81" s="221" t="s">
        <v>108</v>
      </c>
      <c r="B81" s="221" t="s">
        <v>366</v>
      </c>
      <c r="C81" s="221" t="s">
        <v>263</v>
      </c>
      <c r="D81" s="221" t="s">
        <v>126</v>
      </c>
      <c r="E81" s="221" t="s">
        <v>127</v>
      </c>
      <c r="F81" s="221" t="s">
        <v>125</v>
      </c>
      <c r="G81" s="221" t="s">
        <v>152</v>
      </c>
      <c r="H81" s="221" t="s">
        <v>196</v>
      </c>
      <c r="I81" s="221" t="s">
        <v>128</v>
      </c>
      <c r="J81" s="221" t="s">
        <v>196</v>
      </c>
      <c r="K81" s="221" t="s">
        <v>196</v>
      </c>
      <c r="L81" s="221" t="s">
        <v>196</v>
      </c>
      <c r="M81" s="222">
        <v>148.96</v>
      </c>
      <c r="N81" t="str">
        <f t="shared" si="1"/>
        <v>723000010100</v>
      </c>
    </row>
    <row r="82" spans="1:14" x14ac:dyDescent="0.25">
      <c r="A82" s="221" t="s">
        <v>108</v>
      </c>
      <c r="B82" s="221" t="s">
        <v>366</v>
      </c>
      <c r="C82" s="221" t="s">
        <v>263</v>
      </c>
      <c r="D82" s="221" t="s">
        <v>126</v>
      </c>
      <c r="E82" s="221" t="s">
        <v>127</v>
      </c>
      <c r="F82" s="221" t="s">
        <v>125</v>
      </c>
      <c r="G82" s="221" t="s">
        <v>149</v>
      </c>
      <c r="H82" s="221" t="s">
        <v>196</v>
      </c>
      <c r="I82" s="221" t="s">
        <v>128</v>
      </c>
      <c r="J82" s="221" t="s">
        <v>196</v>
      </c>
      <c r="K82" s="221" t="s">
        <v>196</v>
      </c>
      <c r="L82" s="221" t="s">
        <v>196</v>
      </c>
      <c r="M82" s="222">
        <v>2423.1999999999998</v>
      </c>
      <c r="N82" t="str">
        <f t="shared" si="1"/>
        <v>710000010100</v>
      </c>
    </row>
    <row r="83" spans="1:14" x14ac:dyDescent="0.25">
      <c r="A83" s="221" t="s">
        <v>108</v>
      </c>
      <c r="B83" s="221" t="s">
        <v>372</v>
      </c>
      <c r="C83" s="221" t="s">
        <v>239</v>
      </c>
      <c r="D83" s="221" t="s">
        <v>126</v>
      </c>
      <c r="E83" s="221" t="s">
        <v>127</v>
      </c>
      <c r="F83" s="221" t="s">
        <v>196</v>
      </c>
      <c r="G83" s="221" t="s">
        <v>140</v>
      </c>
      <c r="H83" s="221" t="s">
        <v>196</v>
      </c>
      <c r="I83" s="221" t="s">
        <v>196</v>
      </c>
      <c r="J83" s="221" t="s">
        <v>196</v>
      </c>
      <c r="K83" s="221" t="s">
        <v>196</v>
      </c>
      <c r="L83" s="221" t="s">
        <v>196</v>
      </c>
      <c r="M83" s="222">
        <v>-101.59</v>
      </c>
      <c r="N83" t="str">
        <f t="shared" si="1"/>
        <v>210500010100</v>
      </c>
    </row>
    <row r="84" spans="1:14" x14ac:dyDescent="0.25">
      <c r="A84" s="221" t="s">
        <v>108</v>
      </c>
      <c r="B84" s="221" t="s">
        <v>372</v>
      </c>
      <c r="C84" s="221" t="s">
        <v>239</v>
      </c>
      <c r="D84" s="221" t="s">
        <v>126</v>
      </c>
      <c r="E84" s="221" t="s">
        <v>127</v>
      </c>
      <c r="F84" s="221" t="s">
        <v>125</v>
      </c>
      <c r="G84" s="221" t="s">
        <v>149</v>
      </c>
      <c r="H84" s="221" t="s">
        <v>196</v>
      </c>
      <c r="I84" s="221" t="s">
        <v>128</v>
      </c>
      <c r="J84" s="221" t="s">
        <v>196</v>
      </c>
      <c r="K84" s="221" t="s">
        <v>196</v>
      </c>
      <c r="L84" s="221" t="s">
        <v>196</v>
      </c>
      <c r="M84" s="222">
        <v>1077.44</v>
      </c>
      <c r="N84" t="str">
        <f t="shared" si="1"/>
        <v>710000010100</v>
      </c>
    </row>
    <row r="85" spans="1:14" x14ac:dyDescent="0.25">
      <c r="A85" s="221" t="s">
        <v>108</v>
      </c>
      <c r="B85" s="221" t="s">
        <v>372</v>
      </c>
      <c r="C85" s="221" t="s">
        <v>239</v>
      </c>
      <c r="D85" s="221" t="s">
        <v>126</v>
      </c>
      <c r="E85" s="221" t="s">
        <v>127</v>
      </c>
      <c r="F85" s="221" t="s">
        <v>196</v>
      </c>
      <c r="G85" s="221" t="s">
        <v>150</v>
      </c>
      <c r="H85" s="221" t="s">
        <v>196</v>
      </c>
      <c r="I85" s="221" t="s">
        <v>196</v>
      </c>
      <c r="J85" s="221" t="s">
        <v>196</v>
      </c>
      <c r="K85" s="221" t="s">
        <v>196</v>
      </c>
      <c r="L85" s="221" t="s">
        <v>196</v>
      </c>
      <c r="M85" s="222">
        <v>-38.69</v>
      </c>
      <c r="N85" t="str">
        <f t="shared" si="1"/>
        <v>219000010100</v>
      </c>
    </row>
    <row r="86" spans="1:14" x14ac:dyDescent="0.25">
      <c r="A86" s="221" t="s">
        <v>108</v>
      </c>
      <c r="B86" s="221" t="s">
        <v>372</v>
      </c>
      <c r="C86" s="221" t="s">
        <v>239</v>
      </c>
      <c r="D86" s="221" t="s">
        <v>126</v>
      </c>
      <c r="E86" s="221" t="s">
        <v>127</v>
      </c>
      <c r="F86" s="221" t="s">
        <v>196</v>
      </c>
      <c r="G86" s="221" t="s">
        <v>137</v>
      </c>
      <c r="H86" s="221" t="s">
        <v>196</v>
      </c>
      <c r="I86" s="221" t="s">
        <v>196</v>
      </c>
      <c r="J86" s="221" t="s">
        <v>196</v>
      </c>
      <c r="K86" s="221" t="s">
        <v>196</v>
      </c>
      <c r="L86" s="221" t="s">
        <v>196</v>
      </c>
      <c r="M86" s="222">
        <v>-277.25</v>
      </c>
      <c r="N86" t="str">
        <f t="shared" si="1"/>
        <v>205600010100</v>
      </c>
    </row>
    <row r="87" spans="1:14" x14ac:dyDescent="0.25">
      <c r="A87" s="221" t="s">
        <v>108</v>
      </c>
      <c r="B87" s="221" t="s">
        <v>372</v>
      </c>
      <c r="C87" s="221" t="s">
        <v>239</v>
      </c>
      <c r="D87" s="221" t="s">
        <v>126</v>
      </c>
      <c r="E87" s="221" t="s">
        <v>127</v>
      </c>
      <c r="F87" s="221" t="s">
        <v>196</v>
      </c>
      <c r="G87" s="221" t="s">
        <v>134</v>
      </c>
      <c r="H87" s="221" t="s">
        <v>196</v>
      </c>
      <c r="I87" s="221" t="s">
        <v>196</v>
      </c>
      <c r="J87" s="221" t="s">
        <v>196</v>
      </c>
      <c r="K87" s="221" t="s">
        <v>196</v>
      </c>
      <c r="L87" s="221" t="s">
        <v>196</v>
      </c>
      <c r="M87" s="222">
        <v>-101.59</v>
      </c>
      <c r="N87" t="str">
        <f t="shared" si="1"/>
        <v>205200010100</v>
      </c>
    </row>
    <row r="88" spans="1:14" x14ac:dyDescent="0.25">
      <c r="A88" s="221" t="s">
        <v>108</v>
      </c>
      <c r="B88" s="221" t="s">
        <v>372</v>
      </c>
      <c r="C88" s="221" t="s">
        <v>239</v>
      </c>
      <c r="D88" s="221" t="s">
        <v>126</v>
      </c>
      <c r="E88" s="221" t="s">
        <v>127</v>
      </c>
      <c r="F88" s="221" t="s">
        <v>196</v>
      </c>
      <c r="G88" s="221" t="s">
        <v>139</v>
      </c>
      <c r="H88" s="221" t="s">
        <v>196</v>
      </c>
      <c r="I88" s="221" t="s">
        <v>196</v>
      </c>
      <c r="J88" s="221" t="s">
        <v>196</v>
      </c>
      <c r="K88" s="221" t="s">
        <v>196</v>
      </c>
      <c r="L88" s="221" t="s">
        <v>196</v>
      </c>
      <c r="M88" s="222">
        <v>-18.47</v>
      </c>
      <c r="N88" t="str">
        <f t="shared" si="1"/>
        <v>210000010100</v>
      </c>
    </row>
    <row r="89" spans="1:14" x14ac:dyDescent="0.25">
      <c r="A89" s="221" t="s">
        <v>108</v>
      </c>
      <c r="B89" s="221" t="s">
        <v>372</v>
      </c>
      <c r="C89" s="221" t="s">
        <v>239</v>
      </c>
      <c r="D89" s="221" t="s">
        <v>126</v>
      </c>
      <c r="E89" s="221" t="s">
        <v>127</v>
      </c>
      <c r="F89" s="221" t="s">
        <v>196</v>
      </c>
      <c r="G89" s="221" t="s">
        <v>141</v>
      </c>
      <c r="H89" s="221" t="s">
        <v>196</v>
      </c>
      <c r="I89" s="221" t="s">
        <v>196</v>
      </c>
      <c r="J89" s="221" t="s">
        <v>196</v>
      </c>
      <c r="K89" s="221" t="s">
        <v>196</v>
      </c>
      <c r="L89" s="221" t="s">
        <v>196</v>
      </c>
      <c r="M89" s="222">
        <v>-90.36</v>
      </c>
      <c r="N89" t="str">
        <f t="shared" si="1"/>
        <v>211000010100</v>
      </c>
    </row>
    <row r="90" spans="1:14" x14ac:dyDescent="0.25">
      <c r="A90" s="221" t="s">
        <v>108</v>
      </c>
      <c r="B90" s="221" t="s">
        <v>372</v>
      </c>
      <c r="C90" s="221" t="s">
        <v>239</v>
      </c>
      <c r="D90" s="221" t="s">
        <v>126</v>
      </c>
      <c r="E90" s="221" t="s">
        <v>127</v>
      </c>
      <c r="F90" s="221" t="s">
        <v>196</v>
      </c>
      <c r="G90" s="221" t="s">
        <v>135</v>
      </c>
      <c r="H90" s="221" t="s">
        <v>196</v>
      </c>
      <c r="I90" s="221" t="s">
        <v>196</v>
      </c>
      <c r="J90" s="221" t="s">
        <v>196</v>
      </c>
      <c r="K90" s="221" t="s">
        <v>196</v>
      </c>
      <c r="L90" s="221" t="s">
        <v>196</v>
      </c>
      <c r="M90" s="222">
        <v>-90.36</v>
      </c>
      <c r="N90" t="str">
        <f t="shared" si="1"/>
        <v>205300010100</v>
      </c>
    </row>
    <row r="91" spans="1:14" x14ac:dyDescent="0.25">
      <c r="A91" s="221" t="s">
        <v>108</v>
      </c>
      <c r="B91" s="221" t="s">
        <v>372</v>
      </c>
      <c r="C91" s="221" t="s">
        <v>239</v>
      </c>
      <c r="D91" s="221" t="s">
        <v>126</v>
      </c>
      <c r="E91" s="221" t="s">
        <v>127</v>
      </c>
      <c r="F91" s="221" t="s">
        <v>196</v>
      </c>
      <c r="G91" s="221" t="s">
        <v>147</v>
      </c>
      <c r="H91" s="221" t="s">
        <v>196</v>
      </c>
      <c r="I91" s="221" t="s">
        <v>196</v>
      </c>
      <c r="J91" s="221" t="s">
        <v>196</v>
      </c>
      <c r="K91" s="221" t="s">
        <v>196</v>
      </c>
      <c r="L91" s="221" t="s">
        <v>196</v>
      </c>
      <c r="M91" s="222">
        <v>-21.13</v>
      </c>
      <c r="N91" t="str">
        <f t="shared" si="1"/>
        <v>216000010100</v>
      </c>
    </row>
    <row r="92" spans="1:14" x14ac:dyDescent="0.25">
      <c r="A92" s="221" t="s">
        <v>108</v>
      </c>
      <c r="B92" s="221" t="s">
        <v>372</v>
      </c>
      <c r="C92" s="221" t="s">
        <v>239</v>
      </c>
      <c r="D92" s="221" t="s">
        <v>126</v>
      </c>
      <c r="E92" s="221" t="s">
        <v>127</v>
      </c>
      <c r="F92" s="221" t="s">
        <v>196</v>
      </c>
      <c r="G92" s="221" t="s">
        <v>144</v>
      </c>
      <c r="H92" s="221" t="s">
        <v>196</v>
      </c>
      <c r="I92" s="221" t="s">
        <v>196</v>
      </c>
      <c r="J92" s="221" t="s">
        <v>196</v>
      </c>
      <c r="K92" s="221" t="s">
        <v>196</v>
      </c>
      <c r="L92" s="221" t="s">
        <v>196</v>
      </c>
      <c r="M92" s="222">
        <v>-103.15</v>
      </c>
      <c r="N92" t="str">
        <f t="shared" si="1"/>
        <v>214000010100</v>
      </c>
    </row>
    <row r="93" spans="1:14" x14ac:dyDescent="0.25">
      <c r="A93" s="221" t="s">
        <v>108</v>
      </c>
      <c r="B93" s="221" t="s">
        <v>372</v>
      </c>
      <c r="C93" s="221" t="s">
        <v>239</v>
      </c>
      <c r="D93" s="221" t="s">
        <v>126</v>
      </c>
      <c r="E93" s="221" t="s">
        <v>127</v>
      </c>
      <c r="F93" s="221" t="s">
        <v>196</v>
      </c>
      <c r="G93" s="221" t="s">
        <v>138</v>
      </c>
      <c r="H93" s="221" t="s">
        <v>196</v>
      </c>
      <c r="I93" s="221" t="s">
        <v>196</v>
      </c>
      <c r="J93" s="221" t="s">
        <v>196</v>
      </c>
      <c r="K93" s="221" t="s">
        <v>196</v>
      </c>
      <c r="L93" s="221" t="s">
        <v>196</v>
      </c>
      <c r="M93" s="222">
        <v>-21.13</v>
      </c>
      <c r="N93" t="str">
        <f t="shared" si="1"/>
        <v>205800010100</v>
      </c>
    </row>
    <row r="94" spans="1:14" x14ac:dyDescent="0.25">
      <c r="A94" s="221" t="s">
        <v>108</v>
      </c>
      <c r="B94" s="221" t="s">
        <v>372</v>
      </c>
      <c r="C94" s="221" t="s">
        <v>239</v>
      </c>
      <c r="D94" s="221" t="s">
        <v>126</v>
      </c>
      <c r="E94" s="221" t="s">
        <v>127</v>
      </c>
      <c r="F94" s="221" t="s">
        <v>196</v>
      </c>
      <c r="G94" s="221" t="s">
        <v>145</v>
      </c>
      <c r="H94" s="221" t="s">
        <v>196</v>
      </c>
      <c r="I94" s="221" t="s">
        <v>196</v>
      </c>
      <c r="J94" s="221" t="s">
        <v>196</v>
      </c>
      <c r="K94" s="221" t="s">
        <v>196</v>
      </c>
      <c r="L94" s="221" t="s">
        <v>196</v>
      </c>
      <c r="M94" s="222">
        <v>-64.83</v>
      </c>
      <c r="N94" t="str">
        <f t="shared" si="1"/>
        <v>215000010100</v>
      </c>
    </row>
    <row r="95" spans="1:14" x14ac:dyDescent="0.25">
      <c r="A95" s="221" t="s">
        <v>108</v>
      </c>
      <c r="B95" s="221" t="s">
        <v>372</v>
      </c>
      <c r="C95" s="221" t="s">
        <v>239</v>
      </c>
      <c r="D95" s="221" t="s">
        <v>126</v>
      </c>
      <c r="E95" s="221" t="s">
        <v>127</v>
      </c>
      <c r="F95" s="221" t="s">
        <v>196</v>
      </c>
      <c r="G95" s="221" t="s">
        <v>124</v>
      </c>
      <c r="H95" s="221" t="s">
        <v>196</v>
      </c>
      <c r="I95" s="221" t="s">
        <v>196</v>
      </c>
      <c r="J95" s="221" t="s">
        <v>196</v>
      </c>
      <c r="K95" s="221" t="s">
        <v>196</v>
      </c>
      <c r="L95" s="221" t="s">
        <v>196</v>
      </c>
      <c r="M95" s="222">
        <v>-1076.45</v>
      </c>
      <c r="N95" t="str">
        <f t="shared" si="1"/>
        <v>100000010100</v>
      </c>
    </row>
    <row r="96" spans="1:14" x14ac:dyDescent="0.25">
      <c r="A96" s="221" t="s">
        <v>108</v>
      </c>
      <c r="B96" s="221" t="s">
        <v>372</v>
      </c>
      <c r="C96" s="221" t="s">
        <v>239</v>
      </c>
      <c r="D96" s="221" t="s">
        <v>126</v>
      </c>
      <c r="E96" s="221" t="s">
        <v>127</v>
      </c>
      <c r="F96" s="221" t="s">
        <v>125</v>
      </c>
      <c r="G96" s="221" t="s">
        <v>157</v>
      </c>
      <c r="H96" s="221" t="s">
        <v>196</v>
      </c>
      <c r="I96" s="221" t="s">
        <v>128</v>
      </c>
      <c r="J96" s="221" t="s">
        <v>196</v>
      </c>
      <c r="K96" s="221" t="s">
        <v>196</v>
      </c>
      <c r="L96" s="221" t="s">
        <v>196</v>
      </c>
      <c r="M96" s="222">
        <v>18.47</v>
      </c>
      <c r="N96" t="str">
        <f t="shared" si="1"/>
        <v>726900010100</v>
      </c>
    </row>
    <row r="97" spans="1:14" x14ac:dyDescent="0.25">
      <c r="A97" s="221" t="s">
        <v>108</v>
      </c>
      <c r="B97" s="221" t="s">
        <v>372</v>
      </c>
      <c r="C97" s="221" t="s">
        <v>239</v>
      </c>
      <c r="D97" s="221" t="s">
        <v>126</v>
      </c>
      <c r="E97" s="221" t="s">
        <v>127</v>
      </c>
      <c r="F97" s="221" t="s">
        <v>125</v>
      </c>
      <c r="G97" s="221" t="s">
        <v>157</v>
      </c>
      <c r="H97" s="221" t="s">
        <v>196</v>
      </c>
      <c r="I97" s="221" t="s">
        <v>128</v>
      </c>
      <c r="J97" s="221" t="s">
        <v>196</v>
      </c>
      <c r="K97" s="221" t="s">
        <v>196</v>
      </c>
      <c r="L97" s="221" t="s">
        <v>196</v>
      </c>
      <c r="M97" s="222">
        <v>101.59</v>
      </c>
      <c r="N97" t="str">
        <f t="shared" si="1"/>
        <v>726900010100</v>
      </c>
    </row>
    <row r="98" spans="1:14" x14ac:dyDescent="0.25">
      <c r="A98" s="221" t="s">
        <v>108</v>
      </c>
      <c r="B98" s="221" t="s">
        <v>372</v>
      </c>
      <c r="C98" s="221" t="s">
        <v>239</v>
      </c>
      <c r="D98" s="221" t="s">
        <v>126</v>
      </c>
      <c r="E98" s="221" t="s">
        <v>127</v>
      </c>
      <c r="F98" s="221" t="s">
        <v>125</v>
      </c>
      <c r="G98" s="221" t="s">
        <v>154</v>
      </c>
      <c r="H98" s="221" t="s">
        <v>196</v>
      </c>
      <c r="I98" s="221" t="s">
        <v>128</v>
      </c>
      <c r="J98" s="221" t="s">
        <v>196</v>
      </c>
      <c r="K98" s="221" t="s">
        <v>196</v>
      </c>
      <c r="L98" s="221" t="s">
        <v>196</v>
      </c>
      <c r="M98" s="222">
        <v>277.25</v>
      </c>
      <c r="N98" t="str">
        <f t="shared" si="1"/>
        <v>724000010100</v>
      </c>
    </row>
    <row r="99" spans="1:14" x14ac:dyDescent="0.25">
      <c r="A99" s="221" t="s">
        <v>108</v>
      </c>
      <c r="B99" s="221" t="s">
        <v>372</v>
      </c>
      <c r="C99" s="221" t="s">
        <v>239</v>
      </c>
      <c r="D99" s="221" t="s">
        <v>126</v>
      </c>
      <c r="E99" s="221" t="s">
        <v>127</v>
      </c>
      <c r="F99" s="221" t="s">
        <v>125</v>
      </c>
      <c r="G99" s="221" t="s">
        <v>153</v>
      </c>
      <c r="H99" s="221" t="s">
        <v>196</v>
      </c>
      <c r="I99" s="221" t="s">
        <v>128</v>
      </c>
      <c r="J99" s="221" t="s">
        <v>196</v>
      </c>
      <c r="K99" s="221" t="s">
        <v>196</v>
      </c>
      <c r="L99" s="221" t="s">
        <v>196</v>
      </c>
      <c r="M99" s="222">
        <v>21.13</v>
      </c>
      <c r="N99" t="str">
        <f t="shared" si="1"/>
        <v>723100010100</v>
      </c>
    </row>
    <row r="100" spans="1:14" x14ac:dyDescent="0.25">
      <c r="A100" s="221" t="s">
        <v>108</v>
      </c>
      <c r="B100" s="221" t="s">
        <v>372</v>
      </c>
      <c r="C100" s="221" t="s">
        <v>239</v>
      </c>
      <c r="D100" s="221" t="s">
        <v>126</v>
      </c>
      <c r="E100" s="221" t="s">
        <v>127</v>
      </c>
      <c r="F100" s="221" t="s">
        <v>125</v>
      </c>
      <c r="G100" s="221" t="s">
        <v>152</v>
      </c>
      <c r="H100" s="221" t="s">
        <v>196</v>
      </c>
      <c r="I100" s="221" t="s">
        <v>128</v>
      </c>
      <c r="J100" s="221" t="s">
        <v>196</v>
      </c>
      <c r="K100" s="221" t="s">
        <v>196</v>
      </c>
      <c r="L100" s="221" t="s">
        <v>196</v>
      </c>
      <c r="M100" s="222">
        <v>90.36</v>
      </c>
      <c r="N100" t="str">
        <f t="shared" si="1"/>
        <v>723000010100</v>
      </c>
    </row>
    <row r="101" spans="1:14" x14ac:dyDescent="0.25">
      <c r="A101" s="221" t="s">
        <v>108</v>
      </c>
      <c r="B101" s="221" t="s">
        <v>372</v>
      </c>
      <c r="C101" s="221" t="s">
        <v>239</v>
      </c>
      <c r="D101" s="221" t="s">
        <v>126</v>
      </c>
      <c r="E101" s="221" t="s">
        <v>127</v>
      </c>
      <c r="F101" s="221" t="s">
        <v>125</v>
      </c>
      <c r="G101" s="221" t="s">
        <v>149</v>
      </c>
      <c r="H101" s="221" t="s">
        <v>196</v>
      </c>
      <c r="I101" s="221" t="s">
        <v>128</v>
      </c>
      <c r="J101" s="221" t="s">
        <v>196</v>
      </c>
      <c r="K101" s="221" t="s">
        <v>196</v>
      </c>
      <c r="L101" s="221" t="s">
        <v>196</v>
      </c>
      <c r="M101" s="222">
        <v>461.76</v>
      </c>
      <c r="N101" t="str">
        <f t="shared" si="1"/>
        <v>710000010100</v>
      </c>
    </row>
    <row r="102" spans="1:14" x14ac:dyDescent="0.25">
      <c r="A102" s="221" t="s">
        <v>108</v>
      </c>
      <c r="B102" s="221" t="s">
        <v>372</v>
      </c>
      <c r="C102" s="221" t="s">
        <v>239</v>
      </c>
      <c r="D102" s="221" t="s">
        <v>126</v>
      </c>
      <c r="E102" s="221" t="s">
        <v>127</v>
      </c>
      <c r="F102" s="221" t="s">
        <v>196</v>
      </c>
      <c r="G102" s="221" t="s">
        <v>143</v>
      </c>
      <c r="H102" s="221" t="s">
        <v>196</v>
      </c>
      <c r="I102" s="221" t="s">
        <v>196</v>
      </c>
      <c r="J102" s="221" t="s">
        <v>196</v>
      </c>
      <c r="K102" s="221" t="s">
        <v>196</v>
      </c>
      <c r="L102" s="221" t="s">
        <v>196</v>
      </c>
      <c r="M102" s="222">
        <v>-43</v>
      </c>
      <c r="N102" t="str">
        <f t="shared" si="1"/>
        <v>213000010100</v>
      </c>
    </row>
    <row r="103" spans="1:14" x14ac:dyDescent="0.25">
      <c r="A103" s="221" t="s">
        <v>108</v>
      </c>
      <c r="B103" s="221" t="s">
        <v>373</v>
      </c>
      <c r="C103" s="221" t="s">
        <v>374</v>
      </c>
      <c r="D103" s="221" t="s">
        <v>126</v>
      </c>
      <c r="E103" s="221" t="s">
        <v>127</v>
      </c>
      <c r="F103" s="221" t="s">
        <v>196</v>
      </c>
      <c r="G103" s="221" t="s">
        <v>144</v>
      </c>
      <c r="H103" s="221" t="s">
        <v>196</v>
      </c>
      <c r="I103" s="221" t="s">
        <v>196</v>
      </c>
      <c r="J103" s="221" t="s">
        <v>196</v>
      </c>
      <c r="K103" s="221" t="s">
        <v>196</v>
      </c>
      <c r="L103" s="221" t="s">
        <v>196</v>
      </c>
      <c r="M103" s="222">
        <v>-32.29</v>
      </c>
      <c r="N103" t="str">
        <f t="shared" si="1"/>
        <v>214000010100</v>
      </c>
    </row>
    <row r="104" spans="1:14" x14ac:dyDescent="0.25">
      <c r="A104" s="221" t="s">
        <v>108</v>
      </c>
      <c r="B104" s="221" t="s">
        <v>373</v>
      </c>
      <c r="C104" s="221" t="s">
        <v>374</v>
      </c>
      <c r="D104" s="221" t="s">
        <v>126</v>
      </c>
      <c r="E104" s="221" t="s">
        <v>127</v>
      </c>
      <c r="F104" s="221" t="s">
        <v>196</v>
      </c>
      <c r="G104" s="221" t="s">
        <v>147</v>
      </c>
      <c r="H104" s="221" t="s">
        <v>196</v>
      </c>
      <c r="I104" s="221" t="s">
        <v>196</v>
      </c>
      <c r="J104" s="221" t="s">
        <v>196</v>
      </c>
      <c r="K104" s="221" t="s">
        <v>196</v>
      </c>
      <c r="L104" s="221" t="s">
        <v>196</v>
      </c>
      <c r="M104" s="222">
        <v>-8.1999999999999993</v>
      </c>
      <c r="N104" t="str">
        <f t="shared" si="1"/>
        <v>216000010100</v>
      </c>
    </row>
    <row r="105" spans="1:14" x14ac:dyDescent="0.25">
      <c r="A105" s="221" t="s">
        <v>108</v>
      </c>
      <c r="B105" s="221" t="s">
        <v>373</v>
      </c>
      <c r="C105" s="221" t="s">
        <v>374</v>
      </c>
      <c r="D105" s="221" t="s">
        <v>126</v>
      </c>
      <c r="E105" s="221" t="s">
        <v>127</v>
      </c>
      <c r="F105" s="221" t="s">
        <v>196</v>
      </c>
      <c r="G105" s="221" t="s">
        <v>135</v>
      </c>
      <c r="H105" s="221" t="s">
        <v>196</v>
      </c>
      <c r="I105" s="221" t="s">
        <v>196</v>
      </c>
      <c r="J105" s="221" t="s">
        <v>196</v>
      </c>
      <c r="K105" s="221" t="s">
        <v>196</v>
      </c>
      <c r="L105" s="221" t="s">
        <v>196</v>
      </c>
      <c r="M105" s="222">
        <v>-35.049999999999997</v>
      </c>
      <c r="N105" t="str">
        <f t="shared" si="1"/>
        <v>205300010100</v>
      </c>
    </row>
    <row r="106" spans="1:14" x14ac:dyDescent="0.25">
      <c r="A106" s="221" t="s">
        <v>108</v>
      </c>
      <c r="B106" s="221" t="s">
        <v>373</v>
      </c>
      <c r="C106" s="221" t="s">
        <v>374</v>
      </c>
      <c r="D106" s="221" t="s">
        <v>126</v>
      </c>
      <c r="E106" s="221" t="s">
        <v>127</v>
      </c>
      <c r="F106" s="221" t="s">
        <v>196</v>
      </c>
      <c r="G106" s="221" t="s">
        <v>141</v>
      </c>
      <c r="H106" s="221" t="s">
        <v>196</v>
      </c>
      <c r="I106" s="221" t="s">
        <v>196</v>
      </c>
      <c r="J106" s="221" t="s">
        <v>196</v>
      </c>
      <c r="K106" s="221" t="s">
        <v>196</v>
      </c>
      <c r="L106" s="221" t="s">
        <v>196</v>
      </c>
      <c r="M106" s="222">
        <v>-35.049999999999997</v>
      </c>
      <c r="N106" t="str">
        <f t="shared" si="1"/>
        <v>211000010100</v>
      </c>
    </row>
    <row r="107" spans="1:14" x14ac:dyDescent="0.25">
      <c r="A107" s="221" t="s">
        <v>108</v>
      </c>
      <c r="B107" s="221" t="s">
        <v>373</v>
      </c>
      <c r="C107" s="221" t="s">
        <v>374</v>
      </c>
      <c r="D107" s="221" t="s">
        <v>126</v>
      </c>
      <c r="E107" s="221" t="s">
        <v>127</v>
      </c>
      <c r="F107" s="221" t="s">
        <v>125</v>
      </c>
      <c r="G107" s="221" t="s">
        <v>153</v>
      </c>
      <c r="H107" s="221" t="s">
        <v>196</v>
      </c>
      <c r="I107" s="221" t="s">
        <v>128</v>
      </c>
      <c r="J107" s="221" t="s">
        <v>196</v>
      </c>
      <c r="K107" s="221" t="s">
        <v>196</v>
      </c>
      <c r="L107" s="221" t="s">
        <v>196</v>
      </c>
      <c r="M107" s="222">
        <v>8.1999999999999993</v>
      </c>
      <c r="N107" t="str">
        <f t="shared" si="1"/>
        <v>723100010100</v>
      </c>
    </row>
    <row r="108" spans="1:14" x14ac:dyDescent="0.25">
      <c r="A108" s="221" t="s">
        <v>108</v>
      </c>
      <c r="B108" s="221" t="s">
        <v>373</v>
      </c>
      <c r="C108" s="221" t="s">
        <v>374</v>
      </c>
      <c r="D108" s="221" t="s">
        <v>126</v>
      </c>
      <c r="E108" s="221" t="s">
        <v>127</v>
      </c>
      <c r="F108" s="221" t="s">
        <v>125</v>
      </c>
      <c r="G108" s="221" t="s">
        <v>152</v>
      </c>
      <c r="H108" s="221" t="s">
        <v>196</v>
      </c>
      <c r="I108" s="221" t="s">
        <v>128</v>
      </c>
      <c r="J108" s="221" t="s">
        <v>196</v>
      </c>
      <c r="K108" s="221" t="s">
        <v>196</v>
      </c>
      <c r="L108" s="221" t="s">
        <v>196</v>
      </c>
      <c r="M108" s="222">
        <v>35.049999999999997</v>
      </c>
      <c r="N108" t="str">
        <f t="shared" si="1"/>
        <v>723000010100</v>
      </c>
    </row>
    <row r="109" spans="1:14" x14ac:dyDescent="0.25">
      <c r="A109" s="221" t="s">
        <v>108</v>
      </c>
      <c r="B109" s="221" t="s">
        <v>373</v>
      </c>
      <c r="C109" s="221" t="s">
        <v>374</v>
      </c>
      <c r="D109" s="221" t="s">
        <v>126</v>
      </c>
      <c r="E109" s="221" t="s">
        <v>127</v>
      </c>
      <c r="F109" s="221" t="s">
        <v>125</v>
      </c>
      <c r="G109" s="221" t="s">
        <v>163</v>
      </c>
      <c r="H109" s="221" t="s">
        <v>196</v>
      </c>
      <c r="I109" s="221" t="s">
        <v>128</v>
      </c>
      <c r="J109" s="221" t="s">
        <v>196</v>
      </c>
      <c r="K109" s="221" t="s">
        <v>196</v>
      </c>
      <c r="L109" s="221" t="s">
        <v>196</v>
      </c>
      <c r="M109" s="222">
        <v>565.20000000000005</v>
      </c>
      <c r="N109" t="str">
        <f t="shared" si="1"/>
        <v>715000010100</v>
      </c>
    </row>
    <row r="110" spans="1:14" x14ac:dyDescent="0.25">
      <c r="A110" s="221" t="s">
        <v>108</v>
      </c>
      <c r="B110" s="221" t="s">
        <v>373</v>
      </c>
      <c r="C110" s="221" t="s">
        <v>374</v>
      </c>
      <c r="D110" s="221" t="s">
        <v>126</v>
      </c>
      <c r="E110" s="221" t="s">
        <v>127</v>
      </c>
      <c r="F110" s="221" t="s">
        <v>196</v>
      </c>
      <c r="G110" s="221" t="s">
        <v>138</v>
      </c>
      <c r="H110" s="221" t="s">
        <v>196</v>
      </c>
      <c r="I110" s="221" t="s">
        <v>196</v>
      </c>
      <c r="J110" s="221" t="s">
        <v>196</v>
      </c>
      <c r="K110" s="221" t="s">
        <v>196</v>
      </c>
      <c r="L110" s="221" t="s">
        <v>196</v>
      </c>
      <c r="M110" s="222">
        <v>-8.1999999999999993</v>
      </c>
      <c r="N110" t="str">
        <f t="shared" si="1"/>
        <v>205800010100</v>
      </c>
    </row>
    <row r="111" spans="1:14" x14ac:dyDescent="0.25">
      <c r="A111" s="221" t="s">
        <v>108</v>
      </c>
      <c r="B111" s="221" t="s">
        <v>373</v>
      </c>
      <c r="C111" s="221" t="s">
        <v>374</v>
      </c>
      <c r="D111" s="221" t="s">
        <v>126</v>
      </c>
      <c r="E111" s="221" t="s">
        <v>127</v>
      </c>
      <c r="F111" s="221" t="s">
        <v>196</v>
      </c>
      <c r="G111" s="221" t="s">
        <v>145</v>
      </c>
      <c r="H111" s="221" t="s">
        <v>196</v>
      </c>
      <c r="I111" s="221" t="s">
        <v>196</v>
      </c>
      <c r="J111" s="221" t="s">
        <v>196</v>
      </c>
      <c r="K111" s="221" t="s">
        <v>196</v>
      </c>
      <c r="L111" s="221" t="s">
        <v>196</v>
      </c>
      <c r="M111" s="222">
        <v>-12.95</v>
      </c>
      <c r="N111" t="str">
        <f t="shared" si="1"/>
        <v>215000010100</v>
      </c>
    </row>
    <row r="112" spans="1:14" x14ac:dyDescent="0.25">
      <c r="A112" s="221" t="s">
        <v>108</v>
      </c>
      <c r="B112" s="221" t="s">
        <v>373</v>
      </c>
      <c r="C112" s="221" t="s">
        <v>374</v>
      </c>
      <c r="D112" s="221" t="s">
        <v>126</v>
      </c>
      <c r="E112" s="221" t="s">
        <v>127</v>
      </c>
      <c r="F112" s="221" t="s">
        <v>196</v>
      </c>
      <c r="G112" s="221" t="s">
        <v>124</v>
      </c>
      <c r="H112" s="221" t="s">
        <v>196</v>
      </c>
      <c r="I112" s="221" t="s">
        <v>196</v>
      </c>
      <c r="J112" s="221" t="s">
        <v>196</v>
      </c>
      <c r="K112" s="221" t="s">
        <v>196</v>
      </c>
      <c r="L112" s="221" t="s">
        <v>196</v>
      </c>
      <c r="M112" s="222">
        <v>-476.71</v>
      </c>
      <c r="N112" t="str">
        <f t="shared" si="1"/>
        <v>100000010100</v>
      </c>
    </row>
    <row r="113" spans="1:14" x14ac:dyDescent="0.25">
      <c r="A113" s="221" t="s">
        <v>108</v>
      </c>
      <c r="B113" s="221" t="s">
        <v>375</v>
      </c>
      <c r="C113" s="221" t="s">
        <v>376</v>
      </c>
      <c r="D113" s="221" t="s">
        <v>126</v>
      </c>
      <c r="E113" s="221" t="s">
        <v>127</v>
      </c>
      <c r="F113" s="221" t="s">
        <v>196</v>
      </c>
      <c r="G113" s="221" t="s">
        <v>144</v>
      </c>
      <c r="H113" s="221" t="s">
        <v>196</v>
      </c>
      <c r="I113" s="221" t="s">
        <v>196</v>
      </c>
      <c r="J113" s="221" t="s">
        <v>196</v>
      </c>
      <c r="K113" s="221" t="s">
        <v>196</v>
      </c>
      <c r="L113" s="221" t="s">
        <v>196</v>
      </c>
      <c r="M113" s="222">
        <v>-113.83</v>
      </c>
      <c r="N113" t="str">
        <f t="shared" si="1"/>
        <v>214000010100</v>
      </c>
    </row>
    <row r="114" spans="1:14" x14ac:dyDescent="0.25">
      <c r="A114" s="221" t="s">
        <v>108</v>
      </c>
      <c r="B114" s="221" t="s">
        <v>375</v>
      </c>
      <c r="C114" s="221" t="s">
        <v>376</v>
      </c>
      <c r="D114" s="221" t="s">
        <v>126</v>
      </c>
      <c r="E114" s="221" t="s">
        <v>127</v>
      </c>
      <c r="F114" s="221" t="s">
        <v>196</v>
      </c>
      <c r="G114" s="221" t="s">
        <v>138</v>
      </c>
      <c r="H114" s="221" t="s">
        <v>196</v>
      </c>
      <c r="I114" s="221" t="s">
        <v>196</v>
      </c>
      <c r="J114" s="221" t="s">
        <v>196</v>
      </c>
      <c r="K114" s="221" t="s">
        <v>196</v>
      </c>
      <c r="L114" s="221" t="s">
        <v>196</v>
      </c>
      <c r="M114" s="222">
        <v>-21.46</v>
      </c>
      <c r="N114" t="str">
        <f t="shared" si="1"/>
        <v>205800010100</v>
      </c>
    </row>
    <row r="115" spans="1:14" x14ac:dyDescent="0.25">
      <c r="A115" s="221" t="s">
        <v>108</v>
      </c>
      <c r="B115" s="221" t="s">
        <v>375</v>
      </c>
      <c r="C115" s="221" t="s">
        <v>376</v>
      </c>
      <c r="D115" s="221" t="s">
        <v>126</v>
      </c>
      <c r="E115" s="221" t="s">
        <v>127</v>
      </c>
      <c r="F115" s="221" t="s">
        <v>125</v>
      </c>
      <c r="G115" s="221" t="s">
        <v>169</v>
      </c>
      <c r="H115" s="221" t="s">
        <v>196</v>
      </c>
      <c r="I115" s="221" t="s">
        <v>128</v>
      </c>
      <c r="J115" s="221" t="s">
        <v>196</v>
      </c>
      <c r="K115" s="221" t="s">
        <v>196</v>
      </c>
      <c r="L115" s="221" t="s">
        <v>196</v>
      </c>
      <c r="M115" s="222">
        <v>1480</v>
      </c>
      <c r="N115" t="str">
        <f t="shared" si="1"/>
        <v>719000010100</v>
      </c>
    </row>
    <row r="116" spans="1:14" x14ac:dyDescent="0.25">
      <c r="A116" s="221" t="s">
        <v>108</v>
      </c>
      <c r="B116" s="221" t="s">
        <v>375</v>
      </c>
      <c r="C116" s="221" t="s">
        <v>376</v>
      </c>
      <c r="D116" s="221" t="s">
        <v>126</v>
      </c>
      <c r="E116" s="221" t="s">
        <v>127</v>
      </c>
      <c r="F116" s="221" t="s">
        <v>125</v>
      </c>
      <c r="G116" s="221" t="s">
        <v>152</v>
      </c>
      <c r="H116" s="221" t="s">
        <v>196</v>
      </c>
      <c r="I116" s="221" t="s">
        <v>128</v>
      </c>
      <c r="J116" s="221" t="s">
        <v>196</v>
      </c>
      <c r="K116" s="221" t="s">
        <v>196</v>
      </c>
      <c r="L116" s="221" t="s">
        <v>196</v>
      </c>
      <c r="M116" s="222">
        <v>91.76</v>
      </c>
      <c r="N116" t="str">
        <f t="shared" si="1"/>
        <v>723000010100</v>
      </c>
    </row>
    <row r="117" spans="1:14" x14ac:dyDescent="0.25">
      <c r="A117" s="221" t="s">
        <v>108</v>
      </c>
      <c r="B117" s="221" t="s">
        <v>375</v>
      </c>
      <c r="C117" s="221" t="s">
        <v>376</v>
      </c>
      <c r="D117" s="221" t="s">
        <v>126</v>
      </c>
      <c r="E117" s="221" t="s">
        <v>127</v>
      </c>
      <c r="F117" s="221" t="s">
        <v>196</v>
      </c>
      <c r="G117" s="221" t="s">
        <v>145</v>
      </c>
      <c r="H117" s="221" t="s">
        <v>196</v>
      </c>
      <c r="I117" s="221" t="s">
        <v>196</v>
      </c>
      <c r="J117" s="221" t="s">
        <v>196</v>
      </c>
      <c r="K117" s="221" t="s">
        <v>196</v>
      </c>
      <c r="L117" s="221" t="s">
        <v>196</v>
      </c>
      <c r="M117" s="222">
        <v>-69.03</v>
      </c>
      <c r="N117" t="str">
        <f t="shared" si="1"/>
        <v>215000010100</v>
      </c>
    </row>
    <row r="118" spans="1:14" x14ac:dyDescent="0.25">
      <c r="A118" s="221" t="s">
        <v>108</v>
      </c>
      <c r="B118" s="221" t="s">
        <v>375</v>
      </c>
      <c r="C118" s="221" t="s">
        <v>376</v>
      </c>
      <c r="D118" s="221" t="s">
        <v>126</v>
      </c>
      <c r="E118" s="221" t="s">
        <v>127</v>
      </c>
      <c r="F118" s="221" t="s">
        <v>196</v>
      </c>
      <c r="G118" s="221" t="s">
        <v>124</v>
      </c>
      <c r="H118" s="221" t="s">
        <v>196</v>
      </c>
      <c r="I118" s="221" t="s">
        <v>196</v>
      </c>
      <c r="J118" s="221" t="s">
        <v>196</v>
      </c>
      <c r="K118" s="221" t="s">
        <v>196</v>
      </c>
      <c r="L118" s="221" t="s">
        <v>196</v>
      </c>
      <c r="M118" s="222">
        <v>-1183.92</v>
      </c>
      <c r="N118" t="str">
        <f t="shared" si="1"/>
        <v>100000010100</v>
      </c>
    </row>
    <row r="119" spans="1:14" x14ac:dyDescent="0.25">
      <c r="A119" s="221" t="s">
        <v>108</v>
      </c>
      <c r="B119" s="221" t="s">
        <v>375</v>
      </c>
      <c r="C119" s="221" t="s">
        <v>376</v>
      </c>
      <c r="D119" s="221" t="s">
        <v>126</v>
      </c>
      <c r="E119" s="221" t="s">
        <v>127</v>
      </c>
      <c r="F119" s="221" t="s">
        <v>125</v>
      </c>
      <c r="G119" s="221" t="s">
        <v>153</v>
      </c>
      <c r="H119" s="221" t="s">
        <v>196</v>
      </c>
      <c r="I119" s="221" t="s">
        <v>128</v>
      </c>
      <c r="J119" s="221" t="s">
        <v>196</v>
      </c>
      <c r="K119" s="221" t="s">
        <v>196</v>
      </c>
      <c r="L119" s="221" t="s">
        <v>196</v>
      </c>
      <c r="M119" s="222">
        <v>21.46</v>
      </c>
      <c r="N119" t="str">
        <f t="shared" si="1"/>
        <v>723100010100</v>
      </c>
    </row>
    <row r="120" spans="1:14" x14ac:dyDescent="0.25">
      <c r="A120" s="221" t="s">
        <v>108</v>
      </c>
      <c r="B120" s="221" t="s">
        <v>375</v>
      </c>
      <c r="C120" s="221" t="s">
        <v>376</v>
      </c>
      <c r="D120" s="221" t="s">
        <v>126</v>
      </c>
      <c r="E120" s="221" t="s">
        <v>127</v>
      </c>
      <c r="F120" s="221" t="s">
        <v>196</v>
      </c>
      <c r="G120" s="221" t="s">
        <v>141</v>
      </c>
      <c r="H120" s="221" t="s">
        <v>196</v>
      </c>
      <c r="I120" s="221" t="s">
        <v>196</v>
      </c>
      <c r="J120" s="221" t="s">
        <v>196</v>
      </c>
      <c r="K120" s="221" t="s">
        <v>196</v>
      </c>
      <c r="L120" s="221" t="s">
        <v>196</v>
      </c>
      <c r="M120" s="222">
        <v>-91.76</v>
      </c>
      <c r="N120" t="str">
        <f t="shared" si="1"/>
        <v>211000010100</v>
      </c>
    </row>
    <row r="121" spans="1:14" x14ac:dyDescent="0.25">
      <c r="A121" s="221" t="s">
        <v>108</v>
      </c>
      <c r="B121" s="221" t="s">
        <v>375</v>
      </c>
      <c r="C121" s="221" t="s">
        <v>376</v>
      </c>
      <c r="D121" s="221" t="s">
        <v>126</v>
      </c>
      <c r="E121" s="221" t="s">
        <v>127</v>
      </c>
      <c r="F121" s="221" t="s">
        <v>196</v>
      </c>
      <c r="G121" s="221" t="s">
        <v>135</v>
      </c>
      <c r="H121" s="221" t="s">
        <v>196</v>
      </c>
      <c r="I121" s="221" t="s">
        <v>196</v>
      </c>
      <c r="J121" s="221" t="s">
        <v>196</v>
      </c>
      <c r="K121" s="221" t="s">
        <v>196</v>
      </c>
      <c r="L121" s="221" t="s">
        <v>196</v>
      </c>
      <c r="M121" s="222">
        <v>-91.76</v>
      </c>
      <c r="N121" t="str">
        <f t="shared" si="1"/>
        <v>205300010100</v>
      </c>
    </row>
    <row r="122" spans="1:14" x14ac:dyDescent="0.25">
      <c r="A122" s="221" t="s">
        <v>108</v>
      </c>
      <c r="B122" s="221" t="s">
        <v>375</v>
      </c>
      <c r="C122" s="221" t="s">
        <v>376</v>
      </c>
      <c r="D122" s="221" t="s">
        <v>126</v>
      </c>
      <c r="E122" s="221" t="s">
        <v>127</v>
      </c>
      <c r="F122" s="221" t="s">
        <v>196</v>
      </c>
      <c r="G122" s="221" t="s">
        <v>147</v>
      </c>
      <c r="H122" s="221" t="s">
        <v>196</v>
      </c>
      <c r="I122" s="221" t="s">
        <v>196</v>
      </c>
      <c r="J122" s="221" t="s">
        <v>196</v>
      </c>
      <c r="K122" s="221" t="s">
        <v>196</v>
      </c>
      <c r="L122" s="221" t="s">
        <v>196</v>
      </c>
      <c r="M122" s="222">
        <v>-21.46</v>
      </c>
      <c r="N122" t="str">
        <f t="shared" si="1"/>
        <v>216000010100</v>
      </c>
    </row>
    <row r="123" spans="1:14" x14ac:dyDescent="0.25">
      <c r="A123" s="221" t="s">
        <v>108</v>
      </c>
      <c r="B123" s="221" t="s">
        <v>367</v>
      </c>
      <c r="C123" s="221" t="s">
        <v>368</v>
      </c>
      <c r="D123" s="221" t="s">
        <v>126</v>
      </c>
      <c r="E123" s="221" t="s">
        <v>132</v>
      </c>
      <c r="F123" s="221" t="s">
        <v>125</v>
      </c>
      <c r="G123" s="221" t="s">
        <v>163</v>
      </c>
      <c r="H123" s="221" t="s">
        <v>196</v>
      </c>
      <c r="I123" s="221" t="s">
        <v>133</v>
      </c>
      <c r="J123" s="221" t="s">
        <v>196</v>
      </c>
      <c r="K123" s="221" t="s">
        <v>196</v>
      </c>
      <c r="L123" s="221" t="s">
        <v>196</v>
      </c>
      <c r="M123" s="222">
        <v>52.5</v>
      </c>
      <c r="N123" t="str">
        <f t="shared" si="1"/>
        <v>715000020100</v>
      </c>
    </row>
    <row r="124" spans="1:14" x14ac:dyDescent="0.25">
      <c r="A124" s="221" t="s">
        <v>108</v>
      </c>
      <c r="B124" s="221" t="s">
        <v>367</v>
      </c>
      <c r="C124" s="221" t="s">
        <v>368</v>
      </c>
      <c r="D124" s="221" t="s">
        <v>126</v>
      </c>
      <c r="E124" s="221" t="s">
        <v>132</v>
      </c>
      <c r="F124" s="221" t="s">
        <v>125</v>
      </c>
      <c r="G124" s="221" t="s">
        <v>163</v>
      </c>
      <c r="H124" s="221" t="s">
        <v>196</v>
      </c>
      <c r="I124" s="221" t="s">
        <v>133</v>
      </c>
      <c r="J124" s="221" t="s">
        <v>196</v>
      </c>
      <c r="K124" s="221" t="s">
        <v>196</v>
      </c>
      <c r="L124" s="221" t="s">
        <v>196</v>
      </c>
      <c r="M124" s="222">
        <v>1.58</v>
      </c>
      <c r="N124" t="str">
        <f t="shared" si="1"/>
        <v>715000020100</v>
      </c>
    </row>
    <row r="125" spans="1:14" x14ac:dyDescent="0.25">
      <c r="A125" s="221" t="s">
        <v>108</v>
      </c>
      <c r="B125" s="221" t="s">
        <v>367</v>
      </c>
      <c r="C125" s="221" t="s">
        <v>368</v>
      </c>
      <c r="D125" s="221" t="s">
        <v>126</v>
      </c>
      <c r="E125" s="221" t="s">
        <v>132</v>
      </c>
      <c r="F125" s="221" t="s">
        <v>125</v>
      </c>
      <c r="G125" s="221" t="s">
        <v>152</v>
      </c>
      <c r="H125" s="221" t="s">
        <v>196</v>
      </c>
      <c r="I125" s="221" t="s">
        <v>133</v>
      </c>
      <c r="J125" s="221" t="s">
        <v>196</v>
      </c>
      <c r="K125" s="221" t="s">
        <v>196</v>
      </c>
      <c r="L125" s="221" t="s">
        <v>196</v>
      </c>
      <c r="M125" s="222">
        <v>3.35</v>
      </c>
      <c r="N125" t="str">
        <f t="shared" si="1"/>
        <v>723000020100</v>
      </c>
    </row>
    <row r="126" spans="1:14" x14ac:dyDescent="0.25">
      <c r="A126" s="221" t="s">
        <v>108</v>
      </c>
      <c r="B126" s="221" t="s">
        <v>367</v>
      </c>
      <c r="C126" s="221" t="s">
        <v>368</v>
      </c>
      <c r="D126" s="221" t="s">
        <v>126</v>
      </c>
      <c r="E126" s="221" t="s">
        <v>132</v>
      </c>
      <c r="F126" s="221" t="s">
        <v>125</v>
      </c>
      <c r="G126" s="221" t="s">
        <v>153</v>
      </c>
      <c r="H126" s="221" t="s">
        <v>196</v>
      </c>
      <c r="I126" s="221" t="s">
        <v>133</v>
      </c>
      <c r="J126" s="221" t="s">
        <v>196</v>
      </c>
      <c r="K126" s="221" t="s">
        <v>196</v>
      </c>
      <c r="L126" s="221" t="s">
        <v>196</v>
      </c>
      <c r="M126" s="222">
        <v>0.78</v>
      </c>
      <c r="N126" t="str">
        <f t="shared" si="1"/>
        <v>723100020100</v>
      </c>
    </row>
    <row r="127" spans="1:14" x14ac:dyDescent="0.25">
      <c r="A127" s="221" t="s">
        <v>108</v>
      </c>
      <c r="B127" s="221" t="s">
        <v>367</v>
      </c>
      <c r="C127" s="221" t="s">
        <v>368</v>
      </c>
      <c r="D127" s="221" t="s">
        <v>126</v>
      </c>
      <c r="E127" s="221" t="s">
        <v>132</v>
      </c>
      <c r="F127" s="221" t="s">
        <v>196</v>
      </c>
      <c r="G127" s="221" t="s">
        <v>124</v>
      </c>
      <c r="H127" s="221" t="s">
        <v>196</v>
      </c>
      <c r="I127" s="221" t="s">
        <v>196</v>
      </c>
      <c r="J127" s="221" t="s">
        <v>196</v>
      </c>
      <c r="K127" s="221" t="s">
        <v>196</v>
      </c>
      <c r="L127" s="221" t="s">
        <v>196</v>
      </c>
      <c r="M127" s="222">
        <v>-49.95</v>
      </c>
      <c r="N127" t="str">
        <f t="shared" si="1"/>
        <v>100000020100</v>
      </c>
    </row>
    <row r="128" spans="1:14" x14ac:dyDescent="0.25">
      <c r="A128" s="221" t="s">
        <v>108</v>
      </c>
      <c r="B128" s="221" t="s">
        <v>367</v>
      </c>
      <c r="C128" s="221" t="s">
        <v>368</v>
      </c>
      <c r="D128" s="221" t="s">
        <v>126</v>
      </c>
      <c r="E128" s="221" t="s">
        <v>132</v>
      </c>
      <c r="F128" s="221" t="s">
        <v>196</v>
      </c>
      <c r="G128" s="221" t="s">
        <v>135</v>
      </c>
      <c r="H128" s="221" t="s">
        <v>196</v>
      </c>
      <c r="I128" s="221" t="s">
        <v>196</v>
      </c>
      <c r="J128" s="221" t="s">
        <v>196</v>
      </c>
      <c r="K128" s="221" t="s">
        <v>196</v>
      </c>
      <c r="L128" s="221" t="s">
        <v>196</v>
      </c>
      <c r="M128" s="222">
        <v>-3.35</v>
      </c>
      <c r="N128" t="str">
        <f t="shared" si="1"/>
        <v>205300020100</v>
      </c>
    </row>
    <row r="129" spans="1:14" x14ac:dyDescent="0.25">
      <c r="A129" s="221" t="s">
        <v>108</v>
      </c>
      <c r="B129" s="221" t="s">
        <v>367</v>
      </c>
      <c r="C129" s="221" t="s">
        <v>368</v>
      </c>
      <c r="D129" s="221" t="s">
        <v>126</v>
      </c>
      <c r="E129" s="221" t="s">
        <v>132</v>
      </c>
      <c r="F129" s="221" t="s">
        <v>196</v>
      </c>
      <c r="G129" s="221" t="s">
        <v>147</v>
      </c>
      <c r="H129" s="221" t="s">
        <v>196</v>
      </c>
      <c r="I129" s="221" t="s">
        <v>196</v>
      </c>
      <c r="J129" s="221" t="s">
        <v>196</v>
      </c>
      <c r="K129" s="221" t="s">
        <v>196</v>
      </c>
      <c r="L129" s="221" t="s">
        <v>196</v>
      </c>
      <c r="M129" s="222">
        <v>-0.78</v>
      </c>
      <c r="N129" t="str">
        <f t="shared" si="1"/>
        <v>216000020100</v>
      </c>
    </row>
    <row r="130" spans="1:14" x14ac:dyDescent="0.25">
      <c r="A130" s="221" t="s">
        <v>108</v>
      </c>
      <c r="B130" s="221" t="s">
        <v>367</v>
      </c>
      <c r="C130" s="221" t="s">
        <v>368</v>
      </c>
      <c r="D130" s="221" t="s">
        <v>126</v>
      </c>
      <c r="E130" s="221" t="s">
        <v>132</v>
      </c>
      <c r="F130" s="221" t="s">
        <v>196</v>
      </c>
      <c r="G130" s="221" t="s">
        <v>138</v>
      </c>
      <c r="H130" s="221" t="s">
        <v>196</v>
      </c>
      <c r="I130" s="221" t="s">
        <v>196</v>
      </c>
      <c r="J130" s="221" t="s">
        <v>196</v>
      </c>
      <c r="K130" s="221" t="s">
        <v>196</v>
      </c>
      <c r="L130" s="221" t="s">
        <v>196</v>
      </c>
      <c r="M130" s="222">
        <v>-0.78</v>
      </c>
      <c r="N130" t="str">
        <f t="shared" si="1"/>
        <v>205800020100</v>
      </c>
    </row>
    <row r="131" spans="1:14" x14ac:dyDescent="0.25">
      <c r="A131" s="221" t="s">
        <v>108</v>
      </c>
      <c r="B131" s="221" t="s">
        <v>367</v>
      </c>
      <c r="C131" s="221" t="s">
        <v>368</v>
      </c>
      <c r="D131" s="221" t="s">
        <v>126</v>
      </c>
      <c r="E131" s="221" t="s">
        <v>132</v>
      </c>
      <c r="F131" s="221" t="s">
        <v>196</v>
      </c>
      <c r="G131" s="221" t="s">
        <v>141</v>
      </c>
      <c r="H131" s="221" t="s">
        <v>196</v>
      </c>
      <c r="I131" s="221" t="s">
        <v>196</v>
      </c>
      <c r="J131" s="221" t="s">
        <v>196</v>
      </c>
      <c r="K131" s="221" t="s">
        <v>196</v>
      </c>
      <c r="L131" s="221" t="s">
        <v>196</v>
      </c>
      <c r="M131" s="222">
        <v>-3.35</v>
      </c>
      <c r="N131" t="str">
        <f t="shared" ref="N131:N194" si="2">CONCATENATE(G131,E131)</f>
        <v>211000020100</v>
      </c>
    </row>
    <row r="132" spans="1:14" x14ac:dyDescent="0.25">
      <c r="A132" s="221" t="s">
        <v>108</v>
      </c>
      <c r="B132" s="221" t="s">
        <v>362</v>
      </c>
      <c r="C132" s="221" t="s">
        <v>277</v>
      </c>
      <c r="D132" s="221" t="s">
        <v>126</v>
      </c>
      <c r="E132" s="221" t="s">
        <v>127</v>
      </c>
      <c r="F132" s="221" t="s">
        <v>196</v>
      </c>
      <c r="G132" s="221" t="s">
        <v>145</v>
      </c>
      <c r="H132" s="221" t="s">
        <v>196</v>
      </c>
      <c r="I132" s="221" t="s">
        <v>196</v>
      </c>
      <c r="J132" s="221" t="s">
        <v>196</v>
      </c>
      <c r="K132" s="221" t="s">
        <v>196</v>
      </c>
      <c r="L132" s="221" t="s">
        <v>196</v>
      </c>
      <c r="M132" s="222">
        <v>-47.84</v>
      </c>
      <c r="N132" t="str">
        <f t="shared" si="2"/>
        <v>215000010100</v>
      </c>
    </row>
    <row r="133" spans="1:14" x14ac:dyDescent="0.25">
      <c r="A133" s="221" t="s">
        <v>108</v>
      </c>
      <c r="B133" s="221" t="s">
        <v>362</v>
      </c>
      <c r="C133" s="221" t="s">
        <v>277</v>
      </c>
      <c r="D133" s="221" t="s">
        <v>126</v>
      </c>
      <c r="E133" s="221" t="s">
        <v>127</v>
      </c>
      <c r="F133" s="221" t="s">
        <v>196</v>
      </c>
      <c r="G133" s="221" t="s">
        <v>138</v>
      </c>
      <c r="H133" s="221" t="s">
        <v>196</v>
      </c>
      <c r="I133" s="221" t="s">
        <v>196</v>
      </c>
      <c r="J133" s="221" t="s">
        <v>196</v>
      </c>
      <c r="K133" s="221" t="s">
        <v>196</v>
      </c>
      <c r="L133" s="221" t="s">
        <v>196</v>
      </c>
      <c r="M133" s="222">
        <v>-17.3</v>
      </c>
      <c r="N133" t="str">
        <f t="shared" si="2"/>
        <v>205800010100</v>
      </c>
    </row>
    <row r="134" spans="1:14" x14ac:dyDescent="0.25">
      <c r="A134" s="221" t="s">
        <v>108</v>
      </c>
      <c r="B134" s="221" t="s">
        <v>362</v>
      </c>
      <c r="C134" s="221" t="s">
        <v>277</v>
      </c>
      <c r="D134" s="221" t="s">
        <v>126</v>
      </c>
      <c r="E134" s="221" t="s">
        <v>127</v>
      </c>
      <c r="F134" s="221" t="s">
        <v>125</v>
      </c>
      <c r="G134" s="221" t="s">
        <v>149</v>
      </c>
      <c r="H134" s="221" t="s">
        <v>196</v>
      </c>
      <c r="I134" s="221" t="s">
        <v>128</v>
      </c>
      <c r="J134" s="221" t="s">
        <v>196</v>
      </c>
      <c r="K134" s="221" t="s">
        <v>196</v>
      </c>
      <c r="L134" s="221" t="s">
        <v>196</v>
      </c>
      <c r="M134" s="222">
        <v>1192.8</v>
      </c>
      <c r="N134" t="str">
        <f t="shared" si="2"/>
        <v>710000010100</v>
      </c>
    </row>
    <row r="135" spans="1:14" x14ac:dyDescent="0.25">
      <c r="A135" s="221" t="s">
        <v>108</v>
      </c>
      <c r="B135" s="221" t="s">
        <v>362</v>
      </c>
      <c r="C135" s="221" t="s">
        <v>277</v>
      </c>
      <c r="D135" s="221" t="s">
        <v>126</v>
      </c>
      <c r="E135" s="221" t="s">
        <v>127</v>
      </c>
      <c r="F135" s="221" t="s">
        <v>125</v>
      </c>
      <c r="G135" s="221" t="s">
        <v>152</v>
      </c>
      <c r="H135" s="221" t="s">
        <v>196</v>
      </c>
      <c r="I135" s="221" t="s">
        <v>128</v>
      </c>
      <c r="J135" s="221" t="s">
        <v>196</v>
      </c>
      <c r="K135" s="221" t="s">
        <v>196</v>
      </c>
      <c r="L135" s="221" t="s">
        <v>196</v>
      </c>
      <c r="M135" s="222">
        <v>73.95</v>
      </c>
      <c r="N135" t="str">
        <f t="shared" si="2"/>
        <v>723000010100</v>
      </c>
    </row>
    <row r="136" spans="1:14" x14ac:dyDescent="0.25">
      <c r="A136" s="221" t="s">
        <v>108</v>
      </c>
      <c r="B136" s="221" t="s">
        <v>362</v>
      </c>
      <c r="C136" s="221" t="s">
        <v>277</v>
      </c>
      <c r="D136" s="221" t="s">
        <v>126</v>
      </c>
      <c r="E136" s="221" t="s">
        <v>127</v>
      </c>
      <c r="F136" s="221" t="s">
        <v>125</v>
      </c>
      <c r="G136" s="221" t="s">
        <v>153</v>
      </c>
      <c r="H136" s="221" t="s">
        <v>196</v>
      </c>
      <c r="I136" s="221" t="s">
        <v>128</v>
      </c>
      <c r="J136" s="221" t="s">
        <v>196</v>
      </c>
      <c r="K136" s="221" t="s">
        <v>196</v>
      </c>
      <c r="L136" s="221" t="s">
        <v>196</v>
      </c>
      <c r="M136" s="222">
        <v>17.3</v>
      </c>
      <c r="N136" t="str">
        <f t="shared" si="2"/>
        <v>723100010100</v>
      </c>
    </row>
    <row r="137" spans="1:14" x14ac:dyDescent="0.25">
      <c r="A137" s="221" t="s">
        <v>108</v>
      </c>
      <c r="B137" s="221" t="s">
        <v>362</v>
      </c>
      <c r="C137" s="221" t="s">
        <v>277</v>
      </c>
      <c r="D137" s="221" t="s">
        <v>126</v>
      </c>
      <c r="E137" s="221" t="s">
        <v>127</v>
      </c>
      <c r="F137" s="221" t="s">
        <v>125</v>
      </c>
      <c r="G137" s="221" t="s">
        <v>157</v>
      </c>
      <c r="H137" s="221" t="s">
        <v>196</v>
      </c>
      <c r="I137" s="221" t="s">
        <v>128</v>
      </c>
      <c r="J137" s="221" t="s">
        <v>196</v>
      </c>
      <c r="K137" s="221" t="s">
        <v>196</v>
      </c>
      <c r="L137" s="221" t="s">
        <v>196</v>
      </c>
      <c r="M137" s="222">
        <v>78.72</v>
      </c>
      <c r="N137" t="str">
        <f t="shared" si="2"/>
        <v>726900010100</v>
      </c>
    </row>
    <row r="138" spans="1:14" x14ac:dyDescent="0.25">
      <c r="A138" s="221" t="s">
        <v>108</v>
      </c>
      <c r="B138" s="221" t="s">
        <v>362</v>
      </c>
      <c r="C138" s="221" t="s">
        <v>277</v>
      </c>
      <c r="D138" s="221" t="s">
        <v>126</v>
      </c>
      <c r="E138" s="221" t="s">
        <v>127</v>
      </c>
      <c r="F138" s="221" t="s">
        <v>125</v>
      </c>
      <c r="G138" s="221" t="s">
        <v>157</v>
      </c>
      <c r="H138" s="221" t="s">
        <v>196</v>
      </c>
      <c r="I138" s="221" t="s">
        <v>128</v>
      </c>
      <c r="J138" s="221" t="s">
        <v>196</v>
      </c>
      <c r="K138" s="221" t="s">
        <v>196</v>
      </c>
      <c r="L138" s="221" t="s">
        <v>196</v>
      </c>
      <c r="M138" s="222">
        <v>14.31</v>
      </c>
      <c r="N138" t="str">
        <f t="shared" si="2"/>
        <v>726900010100</v>
      </c>
    </row>
    <row r="139" spans="1:14" x14ac:dyDescent="0.25">
      <c r="A139" s="221" t="s">
        <v>108</v>
      </c>
      <c r="B139" s="221" t="s">
        <v>362</v>
      </c>
      <c r="C139" s="221" t="s">
        <v>277</v>
      </c>
      <c r="D139" s="221" t="s">
        <v>126</v>
      </c>
      <c r="E139" s="221" t="s">
        <v>127</v>
      </c>
      <c r="F139" s="221" t="s">
        <v>196</v>
      </c>
      <c r="G139" s="221" t="s">
        <v>140</v>
      </c>
      <c r="H139" s="221" t="s">
        <v>196</v>
      </c>
      <c r="I139" s="221" t="s">
        <v>196</v>
      </c>
      <c r="J139" s="221" t="s">
        <v>196</v>
      </c>
      <c r="K139" s="221" t="s">
        <v>196</v>
      </c>
      <c r="L139" s="221" t="s">
        <v>196</v>
      </c>
      <c r="M139" s="222">
        <v>-78.72</v>
      </c>
      <c r="N139" t="str">
        <f t="shared" si="2"/>
        <v>210500010100</v>
      </c>
    </row>
    <row r="140" spans="1:14" x14ac:dyDescent="0.25">
      <c r="A140" s="221" t="s">
        <v>108</v>
      </c>
      <c r="B140" s="221" t="s">
        <v>362</v>
      </c>
      <c r="C140" s="221" t="s">
        <v>277</v>
      </c>
      <c r="D140" s="221" t="s">
        <v>126</v>
      </c>
      <c r="E140" s="221" t="s">
        <v>127</v>
      </c>
      <c r="F140" s="221" t="s">
        <v>196</v>
      </c>
      <c r="G140" s="221" t="s">
        <v>134</v>
      </c>
      <c r="H140" s="221" t="s">
        <v>196</v>
      </c>
      <c r="I140" s="221" t="s">
        <v>196</v>
      </c>
      <c r="J140" s="221" t="s">
        <v>196</v>
      </c>
      <c r="K140" s="221" t="s">
        <v>196</v>
      </c>
      <c r="L140" s="221" t="s">
        <v>196</v>
      </c>
      <c r="M140" s="222">
        <v>-78.72</v>
      </c>
      <c r="N140" t="str">
        <f t="shared" si="2"/>
        <v>205200010100</v>
      </c>
    </row>
    <row r="141" spans="1:14" x14ac:dyDescent="0.25">
      <c r="A141" s="221" t="s">
        <v>108</v>
      </c>
      <c r="B141" s="221" t="s">
        <v>362</v>
      </c>
      <c r="C141" s="221" t="s">
        <v>277</v>
      </c>
      <c r="D141" s="221" t="s">
        <v>126</v>
      </c>
      <c r="E141" s="221" t="s">
        <v>127</v>
      </c>
      <c r="F141" s="221" t="s">
        <v>196</v>
      </c>
      <c r="G141" s="221" t="s">
        <v>139</v>
      </c>
      <c r="H141" s="221" t="s">
        <v>196</v>
      </c>
      <c r="I141" s="221" t="s">
        <v>196</v>
      </c>
      <c r="J141" s="221" t="s">
        <v>196</v>
      </c>
      <c r="K141" s="221" t="s">
        <v>196</v>
      </c>
      <c r="L141" s="221" t="s">
        <v>196</v>
      </c>
      <c r="M141" s="222">
        <v>-14.31</v>
      </c>
      <c r="N141" t="str">
        <f t="shared" si="2"/>
        <v>210000010100</v>
      </c>
    </row>
    <row r="142" spans="1:14" x14ac:dyDescent="0.25">
      <c r="A142" s="221" t="s">
        <v>108</v>
      </c>
      <c r="B142" s="221" t="s">
        <v>362</v>
      </c>
      <c r="C142" s="221" t="s">
        <v>277</v>
      </c>
      <c r="D142" s="221" t="s">
        <v>126</v>
      </c>
      <c r="E142" s="221" t="s">
        <v>127</v>
      </c>
      <c r="F142" s="221" t="s">
        <v>196</v>
      </c>
      <c r="G142" s="221" t="s">
        <v>141</v>
      </c>
      <c r="H142" s="221" t="s">
        <v>196</v>
      </c>
      <c r="I142" s="221" t="s">
        <v>196</v>
      </c>
      <c r="J142" s="221" t="s">
        <v>196</v>
      </c>
      <c r="K142" s="221" t="s">
        <v>196</v>
      </c>
      <c r="L142" s="221" t="s">
        <v>196</v>
      </c>
      <c r="M142" s="222">
        <v>-73.95</v>
      </c>
      <c r="N142" t="str">
        <f t="shared" si="2"/>
        <v>211000010100</v>
      </c>
    </row>
    <row r="143" spans="1:14" x14ac:dyDescent="0.25">
      <c r="A143" s="221" t="s">
        <v>108</v>
      </c>
      <c r="B143" s="221" t="s">
        <v>362</v>
      </c>
      <c r="C143" s="221" t="s">
        <v>277</v>
      </c>
      <c r="D143" s="221" t="s">
        <v>126</v>
      </c>
      <c r="E143" s="221" t="s">
        <v>127</v>
      </c>
      <c r="F143" s="221" t="s">
        <v>196</v>
      </c>
      <c r="G143" s="221" t="s">
        <v>135</v>
      </c>
      <c r="H143" s="221" t="s">
        <v>196</v>
      </c>
      <c r="I143" s="221" t="s">
        <v>196</v>
      </c>
      <c r="J143" s="221" t="s">
        <v>196</v>
      </c>
      <c r="K143" s="221" t="s">
        <v>196</v>
      </c>
      <c r="L143" s="221" t="s">
        <v>196</v>
      </c>
      <c r="M143" s="222">
        <v>-73.95</v>
      </c>
      <c r="N143" t="str">
        <f t="shared" si="2"/>
        <v>205300010100</v>
      </c>
    </row>
    <row r="144" spans="1:14" x14ac:dyDescent="0.25">
      <c r="A144" s="221" t="s">
        <v>108</v>
      </c>
      <c r="B144" s="221" t="s">
        <v>362</v>
      </c>
      <c r="C144" s="221" t="s">
        <v>277</v>
      </c>
      <c r="D144" s="221" t="s">
        <v>126</v>
      </c>
      <c r="E144" s="221" t="s">
        <v>127</v>
      </c>
      <c r="F144" s="221" t="s">
        <v>196</v>
      </c>
      <c r="G144" s="221" t="s">
        <v>147</v>
      </c>
      <c r="H144" s="221" t="s">
        <v>196</v>
      </c>
      <c r="I144" s="221" t="s">
        <v>196</v>
      </c>
      <c r="J144" s="221" t="s">
        <v>196</v>
      </c>
      <c r="K144" s="221" t="s">
        <v>196</v>
      </c>
      <c r="L144" s="221" t="s">
        <v>196</v>
      </c>
      <c r="M144" s="222">
        <v>-17.3</v>
      </c>
      <c r="N144" t="str">
        <f t="shared" si="2"/>
        <v>216000010100</v>
      </c>
    </row>
    <row r="145" spans="1:14" x14ac:dyDescent="0.25">
      <c r="A145" s="221" t="s">
        <v>108</v>
      </c>
      <c r="B145" s="221" t="s">
        <v>362</v>
      </c>
      <c r="C145" s="221" t="s">
        <v>277</v>
      </c>
      <c r="D145" s="221" t="s">
        <v>126</v>
      </c>
      <c r="E145" s="221" t="s">
        <v>127</v>
      </c>
      <c r="F145" s="221" t="s">
        <v>196</v>
      </c>
      <c r="G145" s="221" t="s">
        <v>144</v>
      </c>
      <c r="H145" s="221" t="s">
        <v>196</v>
      </c>
      <c r="I145" s="221" t="s">
        <v>196</v>
      </c>
      <c r="J145" s="221" t="s">
        <v>196</v>
      </c>
      <c r="K145" s="221" t="s">
        <v>196</v>
      </c>
      <c r="L145" s="221" t="s">
        <v>196</v>
      </c>
      <c r="M145" s="222">
        <v>-113.03</v>
      </c>
      <c r="N145" t="str">
        <f t="shared" si="2"/>
        <v>214000010100</v>
      </c>
    </row>
    <row r="146" spans="1:14" x14ac:dyDescent="0.25">
      <c r="A146" s="221" t="s">
        <v>108</v>
      </c>
      <c r="B146" s="221" t="s">
        <v>362</v>
      </c>
      <c r="C146" s="221" t="s">
        <v>277</v>
      </c>
      <c r="D146" s="221" t="s">
        <v>126</v>
      </c>
      <c r="E146" s="221" t="s">
        <v>127</v>
      </c>
      <c r="F146" s="221" t="s">
        <v>196</v>
      </c>
      <c r="G146" s="221" t="s">
        <v>124</v>
      </c>
      <c r="H146" s="221" t="s">
        <v>196</v>
      </c>
      <c r="I146" s="221" t="s">
        <v>196</v>
      </c>
      <c r="J146" s="221" t="s">
        <v>196</v>
      </c>
      <c r="K146" s="221" t="s">
        <v>196</v>
      </c>
      <c r="L146" s="221" t="s">
        <v>196</v>
      </c>
      <c r="M146" s="222">
        <v>-861.96</v>
      </c>
      <c r="N146" t="str">
        <f t="shared" si="2"/>
        <v>100000010100</v>
      </c>
    </row>
    <row r="147" spans="1:14" x14ac:dyDescent="0.25">
      <c r="A147" s="221" t="s">
        <v>108</v>
      </c>
      <c r="B147" s="221" t="s">
        <v>381</v>
      </c>
      <c r="C147" s="221" t="s">
        <v>382</v>
      </c>
      <c r="D147" s="221" t="s">
        <v>126</v>
      </c>
      <c r="E147" s="221" t="s">
        <v>127</v>
      </c>
      <c r="F147" s="221" t="s">
        <v>196</v>
      </c>
      <c r="G147" s="221" t="s">
        <v>135</v>
      </c>
      <c r="H147" s="221" t="s">
        <v>196</v>
      </c>
      <c r="I147" s="221" t="s">
        <v>196</v>
      </c>
      <c r="J147" s="221" t="s">
        <v>196</v>
      </c>
      <c r="K147" s="221" t="s">
        <v>196</v>
      </c>
      <c r="L147" s="221" t="s">
        <v>196</v>
      </c>
      <c r="M147" s="222">
        <v>-15.94</v>
      </c>
      <c r="N147" t="str">
        <f t="shared" si="2"/>
        <v>205300010100</v>
      </c>
    </row>
    <row r="148" spans="1:14" x14ac:dyDescent="0.25">
      <c r="A148" s="221" t="s">
        <v>108</v>
      </c>
      <c r="B148" s="221" t="s">
        <v>381</v>
      </c>
      <c r="C148" s="221" t="s">
        <v>382</v>
      </c>
      <c r="D148" s="221" t="s">
        <v>126</v>
      </c>
      <c r="E148" s="221" t="s">
        <v>127</v>
      </c>
      <c r="F148" s="221" t="s">
        <v>196</v>
      </c>
      <c r="G148" s="221" t="s">
        <v>141</v>
      </c>
      <c r="H148" s="221" t="s">
        <v>196</v>
      </c>
      <c r="I148" s="221" t="s">
        <v>196</v>
      </c>
      <c r="J148" s="221" t="s">
        <v>196</v>
      </c>
      <c r="K148" s="221" t="s">
        <v>196</v>
      </c>
      <c r="L148" s="221" t="s">
        <v>196</v>
      </c>
      <c r="M148" s="222">
        <v>-15.94</v>
      </c>
      <c r="N148" t="str">
        <f t="shared" si="2"/>
        <v>211000010100</v>
      </c>
    </row>
    <row r="149" spans="1:14" x14ac:dyDescent="0.25">
      <c r="A149" s="221" t="s">
        <v>108</v>
      </c>
      <c r="B149" s="221" t="s">
        <v>381</v>
      </c>
      <c r="C149" s="221" t="s">
        <v>382</v>
      </c>
      <c r="D149" s="221" t="s">
        <v>126</v>
      </c>
      <c r="E149" s="221" t="s">
        <v>167</v>
      </c>
      <c r="F149" s="221" t="s">
        <v>196</v>
      </c>
      <c r="G149" s="221" t="s">
        <v>147</v>
      </c>
      <c r="H149" s="221" t="s">
        <v>196</v>
      </c>
      <c r="I149" s="221" t="s">
        <v>196</v>
      </c>
      <c r="J149" s="221" t="s">
        <v>196</v>
      </c>
      <c r="K149" s="221" t="s">
        <v>196</v>
      </c>
      <c r="L149" s="221" t="s">
        <v>196</v>
      </c>
      <c r="M149" s="222">
        <v>-13.67</v>
      </c>
      <c r="N149" t="str">
        <f t="shared" si="2"/>
        <v>216000099700</v>
      </c>
    </row>
    <row r="150" spans="1:14" x14ac:dyDescent="0.25">
      <c r="A150" s="221" t="s">
        <v>108</v>
      </c>
      <c r="B150" s="221" t="s">
        <v>381</v>
      </c>
      <c r="C150" s="221" t="s">
        <v>382</v>
      </c>
      <c r="D150" s="221" t="s">
        <v>126</v>
      </c>
      <c r="E150" s="221" t="s">
        <v>127</v>
      </c>
      <c r="F150" s="221" t="s">
        <v>196</v>
      </c>
      <c r="G150" s="221" t="s">
        <v>147</v>
      </c>
      <c r="H150" s="221" t="s">
        <v>196</v>
      </c>
      <c r="I150" s="221" t="s">
        <v>196</v>
      </c>
      <c r="J150" s="221" t="s">
        <v>196</v>
      </c>
      <c r="K150" s="221" t="s">
        <v>196</v>
      </c>
      <c r="L150" s="221" t="s">
        <v>196</v>
      </c>
      <c r="M150" s="222">
        <v>-3.73</v>
      </c>
      <c r="N150" t="str">
        <f t="shared" si="2"/>
        <v>216000010100</v>
      </c>
    </row>
    <row r="151" spans="1:14" x14ac:dyDescent="0.25">
      <c r="A151" s="221" t="s">
        <v>108</v>
      </c>
      <c r="B151" s="221" t="s">
        <v>381</v>
      </c>
      <c r="C151" s="221" t="s">
        <v>382</v>
      </c>
      <c r="D151" s="221" t="s">
        <v>126</v>
      </c>
      <c r="E151" s="221" t="s">
        <v>167</v>
      </c>
      <c r="F151" s="221" t="s">
        <v>196</v>
      </c>
      <c r="G151" s="221" t="s">
        <v>144</v>
      </c>
      <c r="H151" s="221" t="s">
        <v>196</v>
      </c>
      <c r="I151" s="221" t="s">
        <v>196</v>
      </c>
      <c r="J151" s="221" t="s">
        <v>196</v>
      </c>
      <c r="K151" s="221" t="s">
        <v>196</v>
      </c>
      <c r="L151" s="221" t="s">
        <v>196</v>
      </c>
      <c r="M151" s="222">
        <v>-98.93</v>
      </c>
      <c r="N151" t="str">
        <f t="shared" si="2"/>
        <v>214000099700</v>
      </c>
    </row>
    <row r="152" spans="1:14" x14ac:dyDescent="0.25">
      <c r="A152" s="221" t="s">
        <v>108</v>
      </c>
      <c r="B152" s="221" t="s">
        <v>381</v>
      </c>
      <c r="C152" s="221" t="s">
        <v>382</v>
      </c>
      <c r="D152" s="221" t="s">
        <v>126</v>
      </c>
      <c r="E152" s="221" t="s">
        <v>127</v>
      </c>
      <c r="F152" s="221" t="s">
        <v>196</v>
      </c>
      <c r="G152" s="221" t="s">
        <v>144</v>
      </c>
      <c r="H152" s="221" t="s">
        <v>196</v>
      </c>
      <c r="I152" s="221" t="s">
        <v>196</v>
      </c>
      <c r="J152" s="221" t="s">
        <v>196</v>
      </c>
      <c r="K152" s="221" t="s">
        <v>196</v>
      </c>
      <c r="L152" s="221" t="s">
        <v>196</v>
      </c>
      <c r="M152" s="222">
        <v>-26.98</v>
      </c>
      <c r="N152" t="str">
        <f t="shared" si="2"/>
        <v>214000010100</v>
      </c>
    </row>
    <row r="153" spans="1:14" x14ac:dyDescent="0.25">
      <c r="A153" s="221" t="s">
        <v>108</v>
      </c>
      <c r="B153" s="221" t="s">
        <v>381</v>
      </c>
      <c r="C153" s="221" t="s">
        <v>382</v>
      </c>
      <c r="D153" s="221" t="s">
        <v>126</v>
      </c>
      <c r="E153" s="221" t="s">
        <v>127</v>
      </c>
      <c r="F153" s="221" t="s">
        <v>196</v>
      </c>
      <c r="G153" s="221" t="s">
        <v>138</v>
      </c>
      <c r="H153" s="221" t="s">
        <v>196</v>
      </c>
      <c r="I153" s="221" t="s">
        <v>196</v>
      </c>
      <c r="J153" s="221" t="s">
        <v>196</v>
      </c>
      <c r="K153" s="221" t="s">
        <v>196</v>
      </c>
      <c r="L153" s="221" t="s">
        <v>196</v>
      </c>
      <c r="M153" s="222">
        <v>-3.73</v>
      </c>
      <c r="N153" t="str">
        <f t="shared" si="2"/>
        <v>205800010100</v>
      </c>
    </row>
    <row r="154" spans="1:14" x14ac:dyDescent="0.25">
      <c r="A154" s="221" t="s">
        <v>108</v>
      </c>
      <c r="B154" s="221" t="s">
        <v>381</v>
      </c>
      <c r="C154" s="221" t="s">
        <v>382</v>
      </c>
      <c r="D154" s="221" t="s">
        <v>126</v>
      </c>
      <c r="E154" s="221" t="s">
        <v>167</v>
      </c>
      <c r="F154" s="221" t="s">
        <v>196</v>
      </c>
      <c r="G154" s="221" t="s">
        <v>138</v>
      </c>
      <c r="H154" s="221" t="s">
        <v>196</v>
      </c>
      <c r="I154" s="221" t="s">
        <v>196</v>
      </c>
      <c r="J154" s="221" t="s">
        <v>196</v>
      </c>
      <c r="K154" s="221" t="s">
        <v>196</v>
      </c>
      <c r="L154" s="221" t="s">
        <v>196</v>
      </c>
      <c r="M154" s="222">
        <v>-13.67</v>
      </c>
      <c r="N154" t="str">
        <f t="shared" si="2"/>
        <v>205800099700</v>
      </c>
    </row>
    <row r="155" spans="1:14" x14ac:dyDescent="0.25">
      <c r="A155" s="221" t="s">
        <v>108</v>
      </c>
      <c r="B155" s="221" t="s">
        <v>381</v>
      </c>
      <c r="C155" s="221" t="s">
        <v>382</v>
      </c>
      <c r="D155" s="221" t="s">
        <v>126</v>
      </c>
      <c r="E155" s="221" t="s">
        <v>167</v>
      </c>
      <c r="F155" s="221" t="s">
        <v>196</v>
      </c>
      <c r="G155" s="221" t="s">
        <v>145</v>
      </c>
      <c r="H155" s="221" t="s">
        <v>196</v>
      </c>
      <c r="I155" s="221" t="s">
        <v>196</v>
      </c>
      <c r="J155" s="221" t="s">
        <v>196</v>
      </c>
      <c r="K155" s="221" t="s">
        <v>196</v>
      </c>
      <c r="L155" s="221" t="s">
        <v>196</v>
      </c>
      <c r="M155" s="222">
        <v>-42.33</v>
      </c>
      <c r="N155" t="str">
        <f t="shared" si="2"/>
        <v>215000099700</v>
      </c>
    </row>
    <row r="156" spans="1:14" x14ac:dyDescent="0.25">
      <c r="A156" s="221" t="s">
        <v>108</v>
      </c>
      <c r="B156" s="221" t="s">
        <v>381</v>
      </c>
      <c r="C156" s="221" t="s">
        <v>382</v>
      </c>
      <c r="D156" s="221" t="s">
        <v>126</v>
      </c>
      <c r="E156" s="221" t="s">
        <v>127</v>
      </c>
      <c r="F156" s="221" t="s">
        <v>196</v>
      </c>
      <c r="G156" s="221" t="s">
        <v>145</v>
      </c>
      <c r="H156" s="221" t="s">
        <v>196</v>
      </c>
      <c r="I156" s="221" t="s">
        <v>196</v>
      </c>
      <c r="J156" s="221" t="s">
        <v>196</v>
      </c>
      <c r="K156" s="221" t="s">
        <v>196</v>
      </c>
      <c r="L156" s="221" t="s">
        <v>196</v>
      </c>
      <c r="M156" s="222">
        <v>-11.55</v>
      </c>
      <c r="N156" t="str">
        <f t="shared" si="2"/>
        <v>215000010100</v>
      </c>
    </row>
    <row r="157" spans="1:14" x14ac:dyDescent="0.25">
      <c r="A157" s="221" t="s">
        <v>108</v>
      </c>
      <c r="B157" s="221" t="s">
        <v>381</v>
      </c>
      <c r="C157" s="221" t="s">
        <v>382</v>
      </c>
      <c r="D157" s="221" t="s">
        <v>126</v>
      </c>
      <c r="E157" s="221" t="s">
        <v>167</v>
      </c>
      <c r="F157" s="221" t="s">
        <v>196</v>
      </c>
      <c r="G157" s="221" t="s">
        <v>124</v>
      </c>
      <c r="H157" s="221" t="s">
        <v>196</v>
      </c>
      <c r="I157" s="221" t="s">
        <v>196</v>
      </c>
      <c r="J157" s="221" t="s">
        <v>196</v>
      </c>
      <c r="K157" s="221" t="s">
        <v>196</v>
      </c>
      <c r="L157" s="221" t="s">
        <v>196</v>
      </c>
      <c r="M157" s="222">
        <v>-729.47</v>
      </c>
      <c r="N157" t="str">
        <f t="shared" si="2"/>
        <v>100000099700</v>
      </c>
    </row>
    <row r="158" spans="1:14" x14ac:dyDescent="0.25">
      <c r="A158" s="221" t="s">
        <v>108</v>
      </c>
      <c r="B158" s="221" t="s">
        <v>381</v>
      </c>
      <c r="C158" s="221" t="s">
        <v>382</v>
      </c>
      <c r="D158" s="221" t="s">
        <v>126</v>
      </c>
      <c r="E158" s="221" t="s">
        <v>127</v>
      </c>
      <c r="F158" s="221" t="s">
        <v>196</v>
      </c>
      <c r="G158" s="221" t="s">
        <v>124</v>
      </c>
      <c r="H158" s="221" t="s">
        <v>196</v>
      </c>
      <c r="I158" s="221" t="s">
        <v>196</v>
      </c>
      <c r="J158" s="221" t="s">
        <v>196</v>
      </c>
      <c r="K158" s="221" t="s">
        <v>196</v>
      </c>
      <c r="L158" s="221" t="s">
        <v>196</v>
      </c>
      <c r="M158" s="222">
        <v>-198.94</v>
      </c>
      <c r="N158" t="str">
        <f t="shared" si="2"/>
        <v>100000010100</v>
      </c>
    </row>
    <row r="159" spans="1:14" x14ac:dyDescent="0.25">
      <c r="A159" s="221" t="s">
        <v>108</v>
      </c>
      <c r="B159" s="221" t="s">
        <v>381</v>
      </c>
      <c r="C159" s="221" t="s">
        <v>382</v>
      </c>
      <c r="D159" s="221" t="s">
        <v>126</v>
      </c>
      <c r="E159" s="221" t="s">
        <v>167</v>
      </c>
      <c r="F159" s="221" t="s">
        <v>125</v>
      </c>
      <c r="G159" s="221" t="s">
        <v>169</v>
      </c>
      <c r="H159" s="221" t="s">
        <v>196</v>
      </c>
      <c r="I159" s="221" t="s">
        <v>196</v>
      </c>
      <c r="J159" s="221" t="s">
        <v>196</v>
      </c>
      <c r="K159" s="221" t="s">
        <v>196</v>
      </c>
      <c r="L159" s="221" t="s">
        <v>196</v>
      </c>
      <c r="M159" s="222">
        <v>942.86</v>
      </c>
      <c r="N159" t="str">
        <f t="shared" si="2"/>
        <v>719000099700</v>
      </c>
    </row>
    <row r="160" spans="1:14" x14ac:dyDescent="0.25">
      <c r="A160" s="221" t="s">
        <v>108</v>
      </c>
      <c r="B160" s="221" t="s">
        <v>381</v>
      </c>
      <c r="C160" s="221" t="s">
        <v>382</v>
      </c>
      <c r="D160" s="221" t="s">
        <v>126</v>
      </c>
      <c r="E160" s="221" t="s">
        <v>127</v>
      </c>
      <c r="F160" s="221" t="s">
        <v>125</v>
      </c>
      <c r="G160" s="221" t="s">
        <v>169</v>
      </c>
      <c r="H160" s="221" t="s">
        <v>196</v>
      </c>
      <c r="I160" s="221" t="s">
        <v>128</v>
      </c>
      <c r="J160" s="221" t="s">
        <v>196</v>
      </c>
      <c r="K160" s="221" t="s">
        <v>196</v>
      </c>
      <c r="L160" s="221" t="s">
        <v>196</v>
      </c>
      <c r="M160" s="222">
        <v>257.14</v>
      </c>
      <c r="N160" t="str">
        <f t="shared" si="2"/>
        <v>719000010100</v>
      </c>
    </row>
    <row r="161" spans="1:14" x14ac:dyDescent="0.25">
      <c r="A161" s="221" t="s">
        <v>108</v>
      </c>
      <c r="B161" s="221" t="s">
        <v>381</v>
      </c>
      <c r="C161" s="221" t="s">
        <v>382</v>
      </c>
      <c r="D161" s="221" t="s">
        <v>126</v>
      </c>
      <c r="E161" s="221" t="s">
        <v>127</v>
      </c>
      <c r="F161" s="221" t="s">
        <v>125</v>
      </c>
      <c r="G161" s="221" t="s">
        <v>152</v>
      </c>
      <c r="H161" s="221" t="s">
        <v>196</v>
      </c>
      <c r="I161" s="221" t="s">
        <v>128</v>
      </c>
      <c r="J161" s="221" t="s">
        <v>196</v>
      </c>
      <c r="K161" s="221" t="s">
        <v>196</v>
      </c>
      <c r="L161" s="221" t="s">
        <v>196</v>
      </c>
      <c r="M161" s="222">
        <v>15.94</v>
      </c>
      <c r="N161" t="str">
        <f t="shared" si="2"/>
        <v>723000010100</v>
      </c>
    </row>
    <row r="162" spans="1:14" x14ac:dyDescent="0.25">
      <c r="A162" s="221" t="s">
        <v>108</v>
      </c>
      <c r="B162" s="221" t="s">
        <v>381</v>
      </c>
      <c r="C162" s="221" t="s">
        <v>382</v>
      </c>
      <c r="D162" s="221" t="s">
        <v>126</v>
      </c>
      <c r="E162" s="221" t="s">
        <v>167</v>
      </c>
      <c r="F162" s="221" t="s">
        <v>125</v>
      </c>
      <c r="G162" s="221" t="s">
        <v>152</v>
      </c>
      <c r="H162" s="221" t="s">
        <v>196</v>
      </c>
      <c r="I162" s="221" t="s">
        <v>196</v>
      </c>
      <c r="J162" s="221" t="s">
        <v>196</v>
      </c>
      <c r="K162" s="221" t="s">
        <v>196</v>
      </c>
      <c r="L162" s="221" t="s">
        <v>196</v>
      </c>
      <c r="M162" s="222">
        <v>58.46</v>
      </c>
      <c r="N162" t="str">
        <f t="shared" si="2"/>
        <v>723000099700</v>
      </c>
    </row>
    <row r="163" spans="1:14" x14ac:dyDescent="0.25">
      <c r="A163" s="221" t="s">
        <v>108</v>
      </c>
      <c r="B163" s="221" t="s">
        <v>381</v>
      </c>
      <c r="C163" s="221" t="s">
        <v>382</v>
      </c>
      <c r="D163" s="221" t="s">
        <v>126</v>
      </c>
      <c r="E163" s="221" t="s">
        <v>127</v>
      </c>
      <c r="F163" s="221" t="s">
        <v>125</v>
      </c>
      <c r="G163" s="221" t="s">
        <v>153</v>
      </c>
      <c r="H163" s="221" t="s">
        <v>196</v>
      </c>
      <c r="I163" s="221" t="s">
        <v>128</v>
      </c>
      <c r="J163" s="221" t="s">
        <v>196</v>
      </c>
      <c r="K163" s="221" t="s">
        <v>196</v>
      </c>
      <c r="L163" s="221" t="s">
        <v>196</v>
      </c>
      <c r="M163" s="222">
        <v>3.73</v>
      </c>
      <c r="N163" t="str">
        <f t="shared" si="2"/>
        <v>723100010100</v>
      </c>
    </row>
    <row r="164" spans="1:14" x14ac:dyDescent="0.25">
      <c r="A164" s="221" t="s">
        <v>108</v>
      </c>
      <c r="B164" s="221" t="s">
        <v>381</v>
      </c>
      <c r="C164" s="221" t="s">
        <v>382</v>
      </c>
      <c r="D164" s="221" t="s">
        <v>126</v>
      </c>
      <c r="E164" s="221" t="s">
        <v>167</v>
      </c>
      <c r="F164" s="221" t="s">
        <v>125</v>
      </c>
      <c r="G164" s="221" t="s">
        <v>153</v>
      </c>
      <c r="H164" s="221" t="s">
        <v>196</v>
      </c>
      <c r="I164" s="221" t="s">
        <v>196</v>
      </c>
      <c r="J164" s="221" t="s">
        <v>196</v>
      </c>
      <c r="K164" s="221" t="s">
        <v>196</v>
      </c>
      <c r="L164" s="221" t="s">
        <v>196</v>
      </c>
      <c r="M164" s="222">
        <v>13.67</v>
      </c>
      <c r="N164" t="str">
        <f t="shared" si="2"/>
        <v>723100099700</v>
      </c>
    </row>
    <row r="165" spans="1:14" x14ac:dyDescent="0.25">
      <c r="A165" s="221" t="s">
        <v>108</v>
      </c>
      <c r="B165" s="221" t="s">
        <v>381</v>
      </c>
      <c r="C165" s="221" t="s">
        <v>382</v>
      </c>
      <c r="D165" s="221" t="s">
        <v>126</v>
      </c>
      <c r="E165" s="221" t="s">
        <v>167</v>
      </c>
      <c r="F165" s="221" t="s">
        <v>196</v>
      </c>
      <c r="G165" s="221" t="s">
        <v>141</v>
      </c>
      <c r="H165" s="221" t="s">
        <v>196</v>
      </c>
      <c r="I165" s="221" t="s">
        <v>196</v>
      </c>
      <c r="J165" s="221" t="s">
        <v>196</v>
      </c>
      <c r="K165" s="221" t="s">
        <v>196</v>
      </c>
      <c r="L165" s="221" t="s">
        <v>196</v>
      </c>
      <c r="M165" s="222">
        <v>-58.46</v>
      </c>
      <c r="N165" t="str">
        <f t="shared" si="2"/>
        <v>211000099700</v>
      </c>
    </row>
    <row r="166" spans="1:14" x14ac:dyDescent="0.25">
      <c r="A166" s="221" t="s">
        <v>108</v>
      </c>
      <c r="B166" s="221" t="s">
        <v>381</v>
      </c>
      <c r="C166" s="221" t="s">
        <v>382</v>
      </c>
      <c r="D166" s="221" t="s">
        <v>126</v>
      </c>
      <c r="E166" s="221" t="s">
        <v>167</v>
      </c>
      <c r="F166" s="221" t="s">
        <v>196</v>
      </c>
      <c r="G166" s="221" t="s">
        <v>135</v>
      </c>
      <c r="H166" s="221" t="s">
        <v>196</v>
      </c>
      <c r="I166" s="221" t="s">
        <v>196</v>
      </c>
      <c r="J166" s="221" t="s">
        <v>196</v>
      </c>
      <c r="K166" s="221" t="s">
        <v>196</v>
      </c>
      <c r="L166" s="221" t="s">
        <v>196</v>
      </c>
      <c r="M166" s="222">
        <v>-58.46</v>
      </c>
      <c r="N166" t="str">
        <f t="shared" si="2"/>
        <v>205300099700</v>
      </c>
    </row>
    <row r="167" spans="1:14" x14ac:dyDescent="0.25">
      <c r="A167" s="221" t="s">
        <v>108</v>
      </c>
      <c r="B167" s="221" t="s">
        <v>364</v>
      </c>
      <c r="C167" s="221" t="s">
        <v>365</v>
      </c>
      <c r="D167" s="221" t="s">
        <v>126</v>
      </c>
      <c r="E167" s="221" t="s">
        <v>127</v>
      </c>
      <c r="F167" s="221" t="s">
        <v>125</v>
      </c>
      <c r="G167" s="221" t="s">
        <v>163</v>
      </c>
      <c r="H167" s="221" t="s">
        <v>196</v>
      </c>
      <c r="I167" s="221" t="s">
        <v>128</v>
      </c>
      <c r="J167" s="221" t="s">
        <v>196</v>
      </c>
      <c r="K167" s="221" t="s">
        <v>196</v>
      </c>
      <c r="L167" s="221" t="s">
        <v>196</v>
      </c>
      <c r="M167" s="222">
        <v>1200</v>
      </c>
      <c r="N167" t="str">
        <f t="shared" si="2"/>
        <v>715000010100</v>
      </c>
    </row>
    <row r="168" spans="1:14" x14ac:dyDescent="0.25">
      <c r="A168" s="221" t="s">
        <v>108</v>
      </c>
      <c r="B168" s="221" t="s">
        <v>364</v>
      </c>
      <c r="C168" s="221" t="s">
        <v>365</v>
      </c>
      <c r="D168" s="221" t="s">
        <v>126</v>
      </c>
      <c r="E168" s="221" t="s">
        <v>127</v>
      </c>
      <c r="F168" s="221" t="s">
        <v>125</v>
      </c>
      <c r="G168" s="221" t="s">
        <v>152</v>
      </c>
      <c r="H168" s="221" t="s">
        <v>196</v>
      </c>
      <c r="I168" s="221" t="s">
        <v>128</v>
      </c>
      <c r="J168" s="221" t="s">
        <v>196</v>
      </c>
      <c r="K168" s="221" t="s">
        <v>196</v>
      </c>
      <c r="L168" s="221" t="s">
        <v>196</v>
      </c>
      <c r="M168" s="222">
        <v>74.400000000000006</v>
      </c>
      <c r="N168" t="str">
        <f t="shared" si="2"/>
        <v>723000010100</v>
      </c>
    </row>
    <row r="169" spans="1:14" x14ac:dyDescent="0.25">
      <c r="A169" s="221" t="s">
        <v>108</v>
      </c>
      <c r="B169" s="221" t="s">
        <v>364</v>
      </c>
      <c r="C169" s="221" t="s">
        <v>365</v>
      </c>
      <c r="D169" s="221" t="s">
        <v>126</v>
      </c>
      <c r="E169" s="221" t="s">
        <v>127</v>
      </c>
      <c r="F169" s="221" t="s">
        <v>125</v>
      </c>
      <c r="G169" s="221" t="s">
        <v>153</v>
      </c>
      <c r="H169" s="221" t="s">
        <v>196</v>
      </c>
      <c r="I169" s="221" t="s">
        <v>128</v>
      </c>
      <c r="J169" s="221" t="s">
        <v>196</v>
      </c>
      <c r="K169" s="221" t="s">
        <v>196</v>
      </c>
      <c r="L169" s="221" t="s">
        <v>196</v>
      </c>
      <c r="M169" s="222">
        <v>17.399999999999999</v>
      </c>
      <c r="N169" t="str">
        <f t="shared" si="2"/>
        <v>723100010100</v>
      </c>
    </row>
    <row r="170" spans="1:14" x14ac:dyDescent="0.25">
      <c r="A170" s="221" t="s">
        <v>108</v>
      </c>
      <c r="B170" s="221" t="s">
        <v>364</v>
      </c>
      <c r="C170" s="221" t="s">
        <v>365</v>
      </c>
      <c r="D170" s="221" t="s">
        <v>126</v>
      </c>
      <c r="E170" s="221" t="s">
        <v>127</v>
      </c>
      <c r="F170" s="221" t="s">
        <v>196</v>
      </c>
      <c r="G170" s="221" t="s">
        <v>141</v>
      </c>
      <c r="H170" s="221" t="s">
        <v>196</v>
      </c>
      <c r="I170" s="221" t="s">
        <v>196</v>
      </c>
      <c r="J170" s="221" t="s">
        <v>196</v>
      </c>
      <c r="K170" s="221" t="s">
        <v>196</v>
      </c>
      <c r="L170" s="221" t="s">
        <v>196</v>
      </c>
      <c r="M170" s="222">
        <v>-74.400000000000006</v>
      </c>
      <c r="N170" t="str">
        <f t="shared" si="2"/>
        <v>211000010100</v>
      </c>
    </row>
    <row r="171" spans="1:14" x14ac:dyDescent="0.25">
      <c r="A171" s="221" t="s">
        <v>108</v>
      </c>
      <c r="B171" s="221" t="s">
        <v>364</v>
      </c>
      <c r="C171" s="221" t="s">
        <v>365</v>
      </c>
      <c r="D171" s="221" t="s">
        <v>126</v>
      </c>
      <c r="E171" s="221" t="s">
        <v>127</v>
      </c>
      <c r="F171" s="221" t="s">
        <v>196</v>
      </c>
      <c r="G171" s="221" t="s">
        <v>124</v>
      </c>
      <c r="H171" s="221" t="s">
        <v>196</v>
      </c>
      <c r="I171" s="221" t="s">
        <v>196</v>
      </c>
      <c r="J171" s="221" t="s">
        <v>196</v>
      </c>
      <c r="K171" s="221" t="s">
        <v>196</v>
      </c>
      <c r="L171" s="221" t="s">
        <v>196</v>
      </c>
      <c r="M171" s="222">
        <v>-928.41</v>
      </c>
      <c r="N171" t="str">
        <f t="shared" si="2"/>
        <v>100000010100</v>
      </c>
    </row>
    <row r="172" spans="1:14" x14ac:dyDescent="0.25">
      <c r="A172" s="221" t="s">
        <v>108</v>
      </c>
      <c r="B172" s="221" t="s">
        <v>364</v>
      </c>
      <c r="C172" s="221" t="s">
        <v>365</v>
      </c>
      <c r="D172" s="221" t="s">
        <v>126</v>
      </c>
      <c r="E172" s="221" t="s">
        <v>127</v>
      </c>
      <c r="F172" s="221" t="s">
        <v>196</v>
      </c>
      <c r="G172" s="221" t="s">
        <v>147</v>
      </c>
      <c r="H172" s="221" t="s">
        <v>196</v>
      </c>
      <c r="I172" s="221" t="s">
        <v>196</v>
      </c>
      <c r="J172" s="221" t="s">
        <v>196</v>
      </c>
      <c r="K172" s="221" t="s">
        <v>196</v>
      </c>
      <c r="L172" s="221" t="s">
        <v>196</v>
      </c>
      <c r="M172" s="222">
        <v>-17.399999999999999</v>
      </c>
      <c r="N172" t="str">
        <f t="shared" si="2"/>
        <v>216000010100</v>
      </c>
    </row>
    <row r="173" spans="1:14" x14ac:dyDescent="0.25">
      <c r="A173" s="221" t="s">
        <v>108</v>
      </c>
      <c r="B173" s="221" t="s">
        <v>364</v>
      </c>
      <c r="C173" s="221" t="s">
        <v>365</v>
      </c>
      <c r="D173" s="221" t="s">
        <v>126</v>
      </c>
      <c r="E173" s="221" t="s">
        <v>127</v>
      </c>
      <c r="F173" s="221" t="s">
        <v>196</v>
      </c>
      <c r="G173" s="221" t="s">
        <v>144</v>
      </c>
      <c r="H173" s="221" t="s">
        <v>196</v>
      </c>
      <c r="I173" s="221" t="s">
        <v>196</v>
      </c>
      <c r="J173" s="221" t="s">
        <v>196</v>
      </c>
      <c r="K173" s="221" t="s">
        <v>196</v>
      </c>
      <c r="L173" s="221" t="s">
        <v>196</v>
      </c>
      <c r="M173" s="222">
        <v>-125.91</v>
      </c>
      <c r="N173" t="str">
        <f t="shared" si="2"/>
        <v>214000010100</v>
      </c>
    </row>
    <row r="174" spans="1:14" x14ac:dyDescent="0.25">
      <c r="A174" s="221" t="s">
        <v>108</v>
      </c>
      <c r="B174" s="221" t="s">
        <v>364</v>
      </c>
      <c r="C174" s="221" t="s">
        <v>365</v>
      </c>
      <c r="D174" s="221" t="s">
        <v>126</v>
      </c>
      <c r="E174" s="221" t="s">
        <v>127</v>
      </c>
      <c r="F174" s="221" t="s">
        <v>196</v>
      </c>
      <c r="G174" s="221" t="s">
        <v>138</v>
      </c>
      <c r="H174" s="221" t="s">
        <v>196</v>
      </c>
      <c r="I174" s="221" t="s">
        <v>196</v>
      </c>
      <c r="J174" s="221" t="s">
        <v>196</v>
      </c>
      <c r="K174" s="221" t="s">
        <v>196</v>
      </c>
      <c r="L174" s="221" t="s">
        <v>196</v>
      </c>
      <c r="M174" s="222">
        <v>-17.399999999999999</v>
      </c>
      <c r="N174" t="str">
        <f t="shared" si="2"/>
        <v>205800010100</v>
      </c>
    </row>
    <row r="175" spans="1:14" x14ac:dyDescent="0.25">
      <c r="A175" s="221" t="s">
        <v>108</v>
      </c>
      <c r="B175" s="221" t="s">
        <v>364</v>
      </c>
      <c r="C175" s="221" t="s">
        <v>365</v>
      </c>
      <c r="D175" s="221" t="s">
        <v>126</v>
      </c>
      <c r="E175" s="221" t="s">
        <v>127</v>
      </c>
      <c r="F175" s="221" t="s">
        <v>196</v>
      </c>
      <c r="G175" s="221" t="s">
        <v>145</v>
      </c>
      <c r="H175" s="221" t="s">
        <v>196</v>
      </c>
      <c r="I175" s="221" t="s">
        <v>196</v>
      </c>
      <c r="J175" s="221" t="s">
        <v>196</v>
      </c>
      <c r="K175" s="221" t="s">
        <v>196</v>
      </c>
      <c r="L175" s="221" t="s">
        <v>196</v>
      </c>
      <c r="M175" s="222">
        <v>-53.88</v>
      </c>
      <c r="N175" t="str">
        <f t="shared" si="2"/>
        <v>215000010100</v>
      </c>
    </row>
    <row r="176" spans="1:14" x14ac:dyDescent="0.25">
      <c r="A176" s="221" t="s">
        <v>108</v>
      </c>
      <c r="B176" s="221" t="s">
        <v>364</v>
      </c>
      <c r="C176" s="221" t="s">
        <v>365</v>
      </c>
      <c r="D176" s="221" t="s">
        <v>126</v>
      </c>
      <c r="E176" s="221" t="s">
        <v>127</v>
      </c>
      <c r="F176" s="221" t="s">
        <v>196</v>
      </c>
      <c r="G176" s="221" t="s">
        <v>135</v>
      </c>
      <c r="H176" s="221" t="s">
        <v>196</v>
      </c>
      <c r="I176" s="221" t="s">
        <v>196</v>
      </c>
      <c r="J176" s="221" t="s">
        <v>196</v>
      </c>
      <c r="K176" s="221" t="s">
        <v>196</v>
      </c>
      <c r="L176" s="221" t="s">
        <v>196</v>
      </c>
      <c r="M176" s="222">
        <v>-74.400000000000006</v>
      </c>
      <c r="N176" t="str">
        <f t="shared" si="2"/>
        <v>205300010100</v>
      </c>
    </row>
    <row r="177" spans="1:14" x14ac:dyDescent="0.25">
      <c r="A177" s="221" t="s">
        <v>108</v>
      </c>
      <c r="B177" s="221" t="s">
        <v>377</v>
      </c>
      <c r="C177" s="221" t="s">
        <v>305</v>
      </c>
      <c r="D177" s="221" t="s">
        <v>126</v>
      </c>
      <c r="E177" s="221" t="s">
        <v>127</v>
      </c>
      <c r="F177" s="221" t="s">
        <v>125</v>
      </c>
      <c r="G177" s="221" t="s">
        <v>157</v>
      </c>
      <c r="H177" s="221" t="s">
        <v>196</v>
      </c>
      <c r="I177" s="221" t="s">
        <v>128</v>
      </c>
      <c r="J177" s="221" t="s">
        <v>196</v>
      </c>
      <c r="K177" s="221" t="s">
        <v>196</v>
      </c>
      <c r="L177" s="221" t="s">
        <v>196</v>
      </c>
      <c r="M177" s="222">
        <v>36.93</v>
      </c>
      <c r="N177" t="str">
        <f t="shared" si="2"/>
        <v>726900010100</v>
      </c>
    </row>
    <row r="178" spans="1:14" x14ac:dyDescent="0.25">
      <c r="A178" s="221" t="s">
        <v>108</v>
      </c>
      <c r="B178" s="221" t="s">
        <v>377</v>
      </c>
      <c r="C178" s="221" t="s">
        <v>305</v>
      </c>
      <c r="D178" s="221" t="s">
        <v>126</v>
      </c>
      <c r="E178" s="221" t="s">
        <v>127</v>
      </c>
      <c r="F178" s="221" t="s">
        <v>125</v>
      </c>
      <c r="G178" s="221" t="s">
        <v>157</v>
      </c>
      <c r="H178" s="221" t="s">
        <v>196</v>
      </c>
      <c r="I178" s="221" t="s">
        <v>128</v>
      </c>
      <c r="J178" s="221" t="s">
        <v>196</v>
      </c>
      <c r="K178" s="221" t="s">
        <v>196</v>
      </c>
      <c r="L178" s="221" t="s">
        <v>196</v>
      </c>
      <c r="M178" s="222">
        <v>203.12</v>
      </c>
      <c r="N178" t="str">
        <f t="shared" si="2"/>
        <v>726900010100</v>
      </c>
    </row>
    <row r="179" spans="1:14" x14ac:dyDescent="0.25">
      <c r="A179" s="221" t="s">
        <v>108</v>
      </c>
      <c r="B179" s="221" t="s">
        <v>377</v>
      </c>
      <c r="C179" s="221" t="s">
        <v>305</v>
      </c>
      <c r="D179" s="221" t="s">
        <v>126</v>
      </c>
      <c r="E179" s="221" t="s">
        <v>127</v>
      </c>
      <c r="F179" s="221" t="s">
        <v>196</v>
      </c>
      <c r="G179" s="221" t="s">
        <v>142</v>
      </c>
      <c r="H179" s="221" t="s">
        <v>196</v>
      </c>
      <c r="I179" s="221" t="s">
        <v>196</v>
      </c>
      <c r="J179" s="221" t="s">
        <v>196</v>
      </c>
      <c r="K179" s="221" t="s">
        <v>196</v>
      </c>
      <c r="L179" s="221" t="s">
        <v>196</v>
      </c>
      <c r="M179" s="222">
        <v>-1.8</v>
      </c>
      <c r="N179" t="str">
        <f t="shared" si="2"/>
        <v>212500010100</v>
      </c>
    </row>
    <row r="180" spans="1:14" x14ac:dyDescent="0.25">
      <c r="A180" s="221" t="s">
        <v>108</v>
      </c>
      <c r="B180" s="221" t="s">
        <v>377</v>
      </c>
      <c r="C180" s="221" t="s">
        <v>305</v>
      </c>
      <c r="D180" s="221" t="s">
        <v>126</v>
      </c>
      <c r="E180" s="221" t="s">
        <v>127</v>
      </c>
      <c r="F180" s="221" t="s">
        <v>196</v>
      </c>
      <c r="G180" s="221" t="s">
        <v>140</v>
      </c>
      <c r="H180" s="221" t="s">
        <v>196</v>
      </c>
      <c r="I180" s="221" t="s">
        <v>196</v>
      </c>
      <c r="J180" s="221" t="s">
        <v>196</v>
      </c>
      <c r="K180" s="221" t="s">
        <v>196</v>
      </c>
      <c r="L180" s="221" t="s">
        <v>196</v>
      </c>
      <c r="M180" s="222">
        <v>-203.12</v>
      </c>
      <c r="N180" t="str">
        <f t="shared" si="2"/>
        <v>210500010100</v>
      </c>
    </row>
    <row r="181" spans="1:14" x14ac:dyDescent="0.25">
      <c r="A181" s="221" t="s">
        <v>108</v>
      </c>
      <c r="B181" s="221" t="s">
        <v>377</v>
      </c>
      <c r="C181" s="221" t="s">
        <v>305</v>
      </c>
      <c r="D181" s="221" t="s">
        <v>126</v>
      </c>
      <c r="E181" s="221" t="s">
        <v>127</v>
      </c>
      <c r="F181" s="221" t="s">
        <v>196</v>
      </c>
      <c r="G181" s="221" t="s">
        <v>143</v>
      </c>
      <c r="H181" s="221" t="s">
        <v>196</v>
      </c>
      <c r="I181" s="221" t="s">
        <v>196</v>
      </c>
      <c r="J181" s="221" t="s">
        <v>196</v>
      </c>
      <c r="K181" s="221" t="s">
        <v>196</v>
      </c>
      <c r="L181" s="221" t="s">
        <v>196</v>
      </c>
      <c r="M181" s="222">
        <v>-16</v>
      </c>
      <c r="N181" t="str">
        <f t="shared" si="2"/>
        <v>213000010100</v>
      </c>
    </row>
    <row r="182" spans="1:14" x14ac:dyDescent="0.25">
      <c r="A182" s="221" t="s">
        <v>108</v>
      </c>
      <c r="B182" s="221" t="s">
        <v>377</v>
      </c>
      <c r="C182" s="221" t="s">
        <v>305</v>
      </c>
      <c r="D182" s="221" t="s">
        <v>126</v>
      </c>
      <c r="E182" s="221" t="s">
        <v>127</v>
      </c>
      <c r="F182" s="221" t="s">
        <v>196</v>
      </c>
      <c r="G182" s="221" t="s">
        <v>148</v>
      </c>
      <c r="H182" s="221" t="s">
        <v>196</v>
      </c>
      <c r="I182" s="221" t="s">
        <v>196</v>
      </c>
      <c r="J182" s="221" t="s">
        <v>196</v>
      </c>
      <c r="K182" s="221" t="s">
        <v>196</v>
      </c>
      <c r="L182" s="221" t="s">
        <v>196</v>
      </c>
      <c r="M182" s="222">
        <v>-25</v>
      </c>
      <c r="N182" t="str">
        <f t="shared" si="2"/>
        <v>216600010100</v>
      </c>
    </row>
    <row r="183" spans="1:14" x14ac:dyDescent="0.25">
      <c r="A183" s="221" t="s">
        <v>108</v>
      </c>
      <c r="B183" s="221" t="s">
        <v>377</v>
      </c>
      <c r="C183" s="221" t="s">
        <v>305</v>
      </c>
      <c r="D183" s="221" t="s">
        <v>126</v>
      </c>
      <c r="E183" s="221" t="s">
        <v>127</v>
      </c>
      <c r="F183" s="221" t="s">
        <v>196</v>
      </c>
      <c r="G183" s="221" t="s">
        <v>136</v>
      </c>
      <c r="H183" s="221" t="s">
        <v>196</v>
      </c>
      <c r="I183" s="221" t="s">
        <v>196</v>
      </c>
      <c r="J183" s="221" t="s">
        <v>196</v>
      </c>
      <c r="K183" s="221" t="s">
        <v>196</v>
      </c>
      <c r="L183" s="221" t="s">
        <v>196</v>
      </c>
      <c r="M183" s="222">
        <v>-1.18</v>
      </c>
      <c r="N183" t="str">
        <f t="shared" si="2"/>
        <v>205500010100</v>
      </c>
    </row>
    <row r="184" spans="1:14" x14ac:dyDescent="0.25">
      <c r="A184" s="221" t="s">
        <v>108</v>
      </c>
      <c r="B184" s="221" t="s">
        <v>377</v>
      </c>
      <c r="C184" s="221" t="s">
        <v>305</v>
      </c>
      <c r="D184" s="221" t="s">
        <v>126</v>
      </c>
      <c r="E184" s="221" t="s">
        <v>127</v>
      </c>
      <c r="F184" s="221" t="s">
        <v>196</v>
      </c>
      <c r="G184" s="221" t="s">
        <v>137</v>
      </c>
      <c r="H184" s="221" t="s">
        <v>196</v>
      </c>
      <c r="I184" s="221" t="s">
        <v>196</v>
      </c>
      <c r="J184" s="221" t="s">
        <v>196</v>
      </c>
      <c r="K184" s="221" t="s">
        <v>196</v>
      </c>
      <c r="L184" s="221" t="s">
        <v>196</v>
      </c>
      <c r="M184" s="222">
        <v>-256.95</v>
      </c>
      <c r="N184" t="str">
        <f t="shared" si="2"/>
        <v>205600010100</v>
      </c>
    </row>
    <row r="185" spans="1:14" x14ac:dyDescent="0.25">
      <c r="A185" s="221" t="s">
        <v>108</v>
      </c>
      <c r="B185" s="221" t="s">
        <v>377</v>
      </c>
      <c r="C185" s="221" t="s">
        <v>305</v>
      </c>
      <c r="D185" s="221" t="s">
        <v>126</v>
      </c>
      <c r="E185" s="221" t="s">
        <v>127</v>
      </c>
      <c r="F185" s="221" t="s">
        <v>196</v>
      </c>
      <c r="G185" s="221" t="s">
        <v>162</v>
      </c>
      <c r="H185" s="221" t="s">
        <v>196</v>
      </c>
      <c r="I185" s="221" t="s">
        <v>196</v>
      </c>
      <c r="J185" s="221" t="s">
        <v>196</v>
      </c>
      <c r="K185" s="221" t="s">
        <v>196</v>
      </c>
      <c r="L185" s="221" t="s">
        <v>196</v>
      </c>
      <c r="M185" s="222">
        <v>-31.25</v>
      </c>
      <c r="N185" t="str">
        <f t="shared" si="2"/>
        <v>206100010100</v>
      </c>
    </row>
    <row r="186" spans="1:14" x14ac:dyDescent="0.25">
      <c r="A186" s="221" t="s">
        <v>108</v>
      </c>
      <c r="B186" s="221" t="s">
        <v>377</v>
      </c>
      <c r="C186" s="221" t="s">
        <v>305</v>
      </c>
      <c r="D186" s="221" t="s">
        <v>126</v>
      </c>
      <c r="E186" s="221" t="s">
        <v>127</v>
      </c>
      <c r="F186" s="221" t="s">
        <v>196</v>
      </c>
      <c r="G186" s="221" t="s">
        <v>139</v>
      </c>
      <c r="H186" s="221" t="s">
        <v>196</v>
      </c>
      <c r="I186" s="221" t="s">
        <v>196</v>
      </c>
      <c r="J186" s="221" t="s">
        <v>196</v>
      </c>
      <c r="K186" s="221" t="s">
        <v>196</v>
      </c>
      <c r="L186" s="221" t="s">
        <v>196</v>
      </c>
      <c r="M186" s="222">
        <v>-36.93</v>
      </c>
      <c r="N186" t="str">
        <f t="shared" si="2"/>
        <v>210000010100</v>
      </c>
    </row>
    <row r="187" spans="1:14" x14ac:dyDescent="0.25">
      <c r="A187" s="221" t="s">
        <v>108</v>
      </c>
      <c r="B187" s="221" t="s">
        <v>377</v>
      </c>
      <c r="C187" s="221" t="s">
        <v>305</v>
      </c>
      <c r="D187" s="221" t="s">
        <v>126</v>
      </c>
      <c r="E187" s="221" t="s">
        <v>127</v>
      </c>
      <c r="F187" s="221" t="s">
        <v>196</v>
      </c>
      <c r="G187" s="221" t="s">
        <v>134</v>
      </c>
      <c r="H187" s="221" t="s">
        <v>196</v>
      </c>
      <c r="I187" s="221" t="s">
        <v>196</v>
      </c>
      <c r="J187" s="221" t="s">
        <v>196</v>
      </c>
      <c r="K187" s="221" t="s">
        <v>196</v>
      </c>
      <c r="L187" s="221" t="s">
        <v>196</v>
      </c>
      <c r="M187" s="222">
        <v>-203.12</v>
      </c>
      <c r="N187" t="str">
        <f t="shared" si="2"/>
        <v>205200010100</v>
      </c>
    </row>
    <row r="188" spans="1:14" x14ac:dyDescent="0.25">
      <c r="A188" s="221" t="s">
        <v>108</v>
      </c>
      <c r="B188" s="221" t="s">
        <v>377</v>
      </c>
      <c r="C188" s="221" t="s">
        <v>305</v>
      </c>
      <c r="D188" s="221" t="s">
        <v>126</v>
      </c>
      <c r="E188" s="221" t="s">
        <v>127</v>
      </c>
      <c r="F188" s="221" t="s">
        <v>196</v>
      </c>
      <c r="G188" s="221" t="s">
        <v>141</v>
      </c>
      <c r="H188" s="221" t="s">
        <v>196</v>
      </c>
      <c r="I188" s="221" t="s">
        <v>196</v>
      </c>
      <c r="J188" s="221" t="s">
        <v>196</v>
      </c>
      <c r="K188" s="221" t="s">
        <v>196</v>
      </c>
      <c r="L188" s="221" t="s">
        <v>196</v>
      </c>
      <c r="M188" s="222">
        <v>-187.44</v>
      </c>
      <c r="N188" t="str">
        <f t="shared" si="2"/>
        <v>211000010100</v>
      </c>
    </row>
    <row r="189" spans="1:14" x14ac:dyDescent="0.25">
      <c r="A189" s="221" t="s">
        <v>108</v>
      </c>
      <c r="B189" s="221" t="s">
        <v>377</v>
      </c>
      <c r="C189" s="221" t="s">
        <v>305</v>
      </c>
      <c r="D189" s="221" t="s">
        <v>126</v>
      </c>
      <c r="E189" s="221" t="s">
        <v>127</v>
      </c>
      <c r="F189" s="221" t="s">
        <v>196</v>
      </c>
      <c r="G189" s="221" t="s">
        <v>135</v>
      </c>
      <c r="H189" s="221" t="s">
        <v>196</v>
      </c>
      <c r="I189" s="221" t="s">
        <v>196</v>
      </c>
      <c r="J189" s="221" t="s">
        <v>196</v>
      </c>
      <c r="K189" s="221" t="s">
        <v>196</v>
      </c>
      <c r="L189" s="221" t="s">
        <v>196</v>
      </c>
      <c r="M189" s="222">
        <v>-187.44</v>
      </c>
      <c r="N189" t="str">
        <f t="shared" si="2"/>
        <v>205300010100</v>
      </c>
    </row>
    <row r="190" spans="1:14" x14ac:dyDescent="0.25">
      <c r="A190" s="221" t="s">
        <v>108</v>
      </c>
      <c r="B190" s="221" t="s">
        <v>377</v>
      </c>
      <c r="C190" s="221" t="s">
        <v>305</v>
      </c>
      <c r="D190" s="221" t="s">
        <v>126</v>
      </c>
      <c r="E190" s="221" t="s">
        <v>127</v>
      </c>
      <c r="F190" s="221" t="s">
        <v>196</v>
      </c>
      <c r="G190" s="221" t="s">
        <v>147</v>
      </c>
      <c r="H190" s="221" t="s">
        <v>196</v>
      </c>
      <c r="I190" s="221" t="s">
        <v>196</v>
      </c>
      <c r="J190" s="221" t="s">
        <v>196</v>
      </c>
      <c r="K190" s="221" t="s">
        <v>196</v>
      </c>
      <c r="L190" s="221" t="s">
        <v>196</v>
      </c>
      <c r="M190" s="222">
        <v>-43.84</v>
      </c>
      <c r="N190" t="str">
        <f t="shared" si="2"/>
        <v>216000010100</v>
      </c>
    </row>
    <row r="191" spans="1:14" x14ac:dyDescent="0.25">
      <c r="A191" s="221" t="s">
        <v>108</v>
      </c>
      <c r="B191" s="221" t="s">
        <v>377</v>
      </c>
      <c r="C191" s="221" t="s">
        <v>305</v>
      </c>
      <c r="D191" s="221" t="s">
        <v>126</v>
      </c>
      <c r="E191" s="221" t="s">
        <v>127</v>
      </c>
      <c r="F191" s="221" t="s">
        <v>196</v>
      </c>
      <c r="G191" s="221" t="s">
        <v>144</v>
      </c>
      <c r="H191" s="221" t="s">
        <v>196</v>
      </c>
      <c r="I191" s="221" t="s">
        <v>196</v>
      </c>
      <c r="J191" s="221" t="s">
        <v>196</v>
      </c>
      <c r="K191" s="221" t="s">
        <v>196</v>
      </c>
      <c r="L191" s="221" t="s">
        <v>196</v>
      </c>
      <c r="M191" s="222">
        <v>-444.22</v>
      </c>
      <c r="N191" t="str">
        <f t="shared" si="2"/>
        <v>214000010100</v>
      </c>
    </row>
    <row r="192" spans="1:14" x14ac:dyDescent="0.25">
      <c r="A192" s="221" t="s">
        <v>108</v>
      </c>
      <c r="B192" s="221" t="s">
        <v>377</v>
      </c>
      <c r="C192" s="221" t="s">
        <v>305</v>
      </c>
      <c r="D192" s="221" t="s">
        <v>126</v>
      </c>
      <c r="E192" s="221" t="s">
        <v>127</v>
      </c>
      <c r="F192" s="221" t="s">
        <v>196</v>
      </c>
      <c r="G192" s="221" t="s">
        <v>138</v>
      </c>
      <c r="H192" s="221" t="s">
        <v>196</v>
      </c>
      <c r="I192" s="221" t="s">
        <v>196</v>
      </c>
      <c r="J192" s="221" t="s">
        <v>196</v>
      </c>
      <c r="K192" s="221" t="s">
        <v>196</v>
      </c>
      <c r="L192" s="221" t="s">
        <v>196</v>
      </c>
      <c r="M192" s="222">
        <v>-43.84</v>
      </c>
      <c r="N192" t="str">
        <f t="shared" si="2"/>
        <v>205800010100</v>
      </c>
    </row>
    <row r="193" spans="1:14" x14ac:dyDescent="0.25">
      <c r="A193" s="221" t="s">
        <v>108</v>
      </c>
      <c r="B193" s="221" t="s">
        <v>377</v>
      </c>
      <c r="C193" s="221" t="s">
        <v>305</v>
      </c>
      <c r="D193" s="221" t="s">
        <v>126</v>
      </c>
      <c r="E193" s="221" t="s">
        <v>127</v>
      </c>
      <c r="F193" s="221" t="s">
        <v>196</v>
      </c>
      <c r="G193" s="221" t="s">
        <v>145</v>
      </c>
      <c r="H193" s="221" t="s">
        <v>196</v>
      </c>
      <c r="I193" s="221" t="s">
        <v>196</v>
      </c>
      <c r="J193" s="221" t="s">
        <v>196</v>
      </c>
      <c r="K193" s="221" t="s">
        <v>196</v>
      </c>
      <c r="L193" s="221" t="s">
        <v>196</v>
      </c>
      <c r="M193" s="222">
        <v>-163.80000000000001</v>
      </c>
      <c r="N193" t="str">
        <f t="shared" si="2"/>
        <v>215000010100</v>
      </c>
    </row>
    <row r="194" spans="1:14" x14ac:dyDescent="0.25">
      <c r="A194" s="221" t="s">
        <v>108</v>
      </c>
      <c r="B194" s="221" t="s">
        <v>377</v>
      </c>
      <c r="C194" s="221" t="s">
        <v>305</v>
      </c>
      <c r="D194" s="221" t="s">
        <v>126</v>
      </c>
      <c r="E194" s="221" t="s">
        <v>127</v>
      </c>
      <c r="F194" s="221" t="s">
        <v>196</v>
      </c>
      <c r="G194" s="221" t="s">
        <v>124</v>
      </c>
      <c r="H194" s="221" t="s">
        <v>196</v>
      </c>
      <c r="I194" s="221" t="s">
        <v>196</v>
      </c>
      <c r="J194" s="221" t="s">
        <v>196</v>
      </c>
      <c r="K194" s="221" t="s">
        <v>196</v>
      </c>
      <c r="L194" s="221" t="s">
        <v>196</v>
      </c>
      <c r="M194" s="222">
        <v>-1979.63</v>
      </c>
      <c r="N194" t="str">
        <f t="shared" si="2"/>
        <v>100000010100</v>
      </c>
    </row>
    <row r="195" spans="1:14" x14ac:dyDescent="0.25">
      <c r="A195" s="221" t="s">
        <v>108</v>
      </c>
      <c r="B195" s="221" t="s">
        <v>377</v>
      </c>
      <c r="C195" s="221" t="s">
        <v>305</v>
      </c>
      <c r="D195" s="221" t="s">
        <v>126</v>
      </c>
      <c r="E195" s="221" t="s">
        <v>127</v>
      </c>
      <c r="F195" s="221" t="s">
        <v>125</v>
      </c>
      <c r="G195" s="221" t="s">
        <v>149</v>
      </c>
      <c r="H195" s="221" t="s">
        <v>196</v>
      </c>
      <c r="I195" s="221" t="s">
        <v>128</v>
      </c>
      <c r="J195" s="221" t="s">
        <v>196</v>
      </c>
      <c r="K195" s="221" t="s">
        <v>196</v>
      </c>
      <c r="L195" s="221" t="s">
        <v>196</v>
      </c>
      <c r="M195" s="222">
        <v>3039.13</v>
      </c>
      <c r="N195" t="str">
        <f t="shared" ref="N195:N258" si="3">CONCATENATE(G195,E195)</f>
        <v>710000010100</v>
      </c>
    </row>
    <row r="196" spans="1:14" x14ac:dyDescent="0.25">
      <c r="A196" s="221" t="s">
        <v>108</v>
      </c>
      <c r="B196" s="221" t="s">
        <v>377</v>
      </c>
      <c r="C196" s="221" t="s">
        <v>305</v>
      </c>
      <c r="D196" s="221" t="s">
        <v>126</v>
      </c>
      <c r="E196" s="221" t="s">
        <v>127</v>
      </c>
      <c r="F196" s="221" t="s">
        <v>125</v>
      </c>
      <c r="G196" s="221" t="s">
        <v>149</v>
      </c>
      <c r="H196" s="221" t="s">
        <v>196</v>
      </c>
      <c r="I196" s="221" t="s">
        <v>128</v>
      </c>
      <c r="J196" s="221" t="s">
        <v>196</v>
      </c>
      <c r="K196" s="221" t="s">
        <v>196</v>
      </c>
      <c r="L196" s="221" t="s">
        <v>196</v>
      </c>
      <c r="M196" s="222">
        <v>38.47</v>
      </c>
      <c r="N196" t="str">
        <f t="shared" si="3"/>
        <v>710000010100</v>
      </c>
    </row>
    <row r="197" spans="1:14" x14ac:dyDescent="0.25">
      <c r="A197" s="221" t="s">
        <v>108</v>
      </c>
      <c r="B197" s="221" t="s">
        <v>377</v>
      </c>
      <c r="C197" s="221" t="s">
        <v>305</v>
      </c>
      <c r="D197" s="221" t="s">
        <v>126</v>
      </c>
      <c r="E197" s="221" t="s">
        <v>127</v>
      </c>
      <c r="F197" s="221" t="s">
        <v>125</v>
      </c>
      <c r="G197" s="221" t="s">
        <v>152</v>
      </c>
      <c r="H197" s="221" t="s">
        <v>196</v>
      </c>
      <c r="I197" s="221" t="s">
        <v>128</v>
      </c>
      <c r="J197" s="221" t="s">
        <v>196</v>
      </c>
      <c r="K197" s="221" t="s">
        <v>196</v>
      </c>
      <c r="L197" s="221" t="s">
        <v>196</v>
      </c>
      <c r="M197" s="222">
        <v>187.44</v>
      </c>
      <c r="N197" t="str">
        <f t="shared" si="3"/>
        <v>723000010100</v>
      </c>
    </row>
    <row r="198" spans="1:14" x14ac:dyDescent="0.25">
      <c r="A198" s="221" t="s">
        <v>108</v>
      </c>
      <c r="B198" s="221" t="s">
        <v>377</v>
      </c>
      <c r="C198" s="221" t="s">
        <v>305</v>
      </c>
      <c r="D198" s="221" t="s">
        <v>126</v>
      </c>
      <c r="E198" s="221" t="s">
        <v>127</v>
      </c>
      <c r="F198" s="221" t="s">
        <v>125</v>
      </c>
      <c r="G198" s="221" t="s">
        <v>153</v>
      </c>
      <c r="H198" s="221" t="s">
        <v>196</v>
      </c>
      <c r="I198" s="221" t="s">
        <v>128</v>
      </c>
      <c r="J198" s="221" t="s">
        <v>196</v>
      </c>
      <c r="K198" s="221" t="s">
        <v>196</v>
      </c>
      <c r="L198" s="221" t="s">
        <v>196</v>
      </c>
      <c r="M198" s="222">
        <v>43.84</v>
      </c>
      <c r="N198" t="str">
        <f t="shared" si="3"/>
        <v>723100010100</v>
      </c>
    </row>
    <row r="199" spans="1:14" x14ac:dyDescent="0.25">
      <c r="A199" s="221" t="s">
        <v>108</v>
      </c>
      <c r="B199" s="221" t="s">
        <v>377</v>
      </c>
      <c r="C199" s="221" t="s">
        <v>305</v>
      </c>
      <c r="D199" s="221" t="s">
        <v>126</v>
      </c>
      <c r="E199" s="221" t="s">
        <v>127</v>
      </c>
      <c r="F199" s="221" t="s">
        <v>125</v>
      </c>
      <c r="G199" s="221" t="s">
        <v>154</v>
      </c>
      <c r="H199" s="221" t="s">
        <v>196</v>
      </c>
      <c r="I199" s="221" t="s">
        <v>128</v>
      </c>
      <c r="J199" s="221" t="s">
        <v>196</v>
      </c>
      <c r="K199" s="221" t="s">
        <v>196</v>
      </c>
      <c r="L199" s="221" t="s">
        <v>196</v>
      </c>
      <c r="M199" s="222">
        <v>256.95</v>
      </c>
      <c r="N199" t="str">
        <f t="shared" si="3"/>
        <v>724000010100</v>
      </c>
    </row>
    <row r="200" spans="1:14" x14ac:dyDescent="0.25">
      <c r="A200" s="221" t="s">
        <v>108</v>
      </c>
      <c r="B200" s="221" t="s">
        <v>377</v>
      </c>
      <c r="C200" s="221" t="s">
        <v>305</v>
      </c>
      <c r="D200" s="221" t="s">
        <v>126</v>
      </c>
      <c r="E200" s="221" t="s">
        <v>127</v>
      </c>
      <c r="F200" s="221" t="s">
        <v>125</v>
      </c>
      <c r="G200" s="221" t="s">
        <v>156</v>
      </c>
      <c r="H200" s="221" t="s">
        <v>196</v>
      </c>
      <c r="I200" s="221" t="s">
        <v>128</v>
      </c>
      <c r="J200" s="221" t="s">
        <v>196</v>
      </c>
      <c r="K200" s="221" t="s">
        <v>196</v>
      </c>
      <c r="L200" s="221" t="s">
        <v>196</v>
      </c>
      <c r="M200" s="222">
        <v>1.18</v>
      </c>
      <c r="N200" t="str">
        <f t="shared" si="3"/>
        <v>725000010100</v>
      </c>
    </row>
    <row r="201" spans="1:14" x14ac:dyDescent="0.25">
      <c r="A201" s="221" t="s">
        <v>108</v>
      </c>
      <c r="B201" s="221" t="s">
        <v>377</v>
      </c>
      <c r="C201" s="221" t="s">
        <v>305</v>
      </c>
      <c r="D201" s="221" t="s">
        <v>126</v>
      </c>
      <c r="E201" s="221" t="s">
        <v>127</v>
      </c>
      <c r="F201" s="221" t="s">
        <v>125</v>
      </c>
      <c r="G201" s="221" t="s">
        <v>155</v>
      </c>
      <c r="H201" s="221" t="s">
        <v>196</v>
      </c>
      <c r="I201" s="221" t="s">
        <v>128</v>
      </c>
      <c r="J201" s="221" t="s">
        <v>196</v>
      </c>
      <c r="K201" s="221" t="s">
        <v>196</v>
      </c>
      <c r="L201" s="221" t="s">
        <v>196</v>
      </c>
      <c r="M201" s="222">
        <v>31.25</v>
      </c>
      <c r="N201" t="str">
        <f t="shared" si="3"/>
        <v>724500010100</v>
      </c>
    </row>
    <row r="202" spans="1:14" x14ac:dyDescent="0.25">
      <c r="A202" s="221" t="s">
        <v>108</v>
      </c>
      <c r="B202" s="221" t="s">
        <v>377</v>
      </c>
      <c r="C202" s="221" t="s">
        <v>305</v>
      </c>
      <c r="D202" s="221" t="s">
        <v>126</v>
      </c>
      <c r="E202" s="221" t="s">
        <v>127</v>
      </c>
      <c r="F202" s="221" t="s">
        <v>196</v>
      </c>
      <c r="G202" s="221" t="s">
        <v>139</v>
      </c>
      <c r="H202" s="221" t="s">
        <v>196</v>
      </c>
      <c r="I202" s="221" t="s">
        <v>196</v>
      </c>
      <c r="J202" s="221" t="s">
        <v>196</v>
      </c>
      <c r="K202" s="221" t="s">
        <v>196</v>
      </c>
      <c r="L202" s="221" t="s">
        <v>196</v>
      </c>
      <c r="M202" s="222">
        <v>-12.75</v>
      </c>
      <c r="N202" t="str">
        <f t="shared" si="3"/>
        <v>210000010100</v>
      </c>
    </row>
    <row r="203" spans="1:14" x14ac:dyDescent="0.25">
      <c r="A203" s="221" t="s">
        <v>108</v>
      </c>
      <c r="B203" s="221" t="s">
        <v>270</v>
      </c>
      <c r="C203" s="221" t="s">
        <v>271</v>
      </c>
      <c r="D203" s="221" t="s">
        <v>126</v>
      </c>
      <c r="E203" s="221" t="s">
        <v>127</v>
      </c>
      <c r="F203" s="221" t="s">
        <v>125</v>
      </c>
      <c r="G203" s="221" t="s">
        <v>149</v>
      </c>
      <c r="H203" s="221" t="s">
        <v>196</v>
      </c>
      <c r="I203" s="221" t="s">
        <v>128</v>
      </c>
      <c r="J203" s="221" t="s">
        <v>196</v>
      </c>
      <c r="K203" s="221" t="s">
        <v>196</v>
      </c>
      <c r="L203" s="221" t="s">
        <v>196</v>
      </c>
      <c r="M203" s="222">
        <v>1860.5</v>
      </c>
      <c r="N203" t="str">
        <f t="shared" si="3"/>
        <v>710000010100</v>
      </c>
    </row>
    <row r="204" spans="1:14" x14ac:dyDescent="0.25">
      <c r="A204" s="221" t="s">
        <v>108</v>
      </c>
      <c r="B204" s="221" t="s">
        <v>270</v>
      </c>
      <c r="C204" s="221" t="s">
        <v>271</v>
      </c>
      <c r="D204" s="221" t="s">
        <v>126</v>
      </c>
      <c r="E204" s="221" t="s">
        <v>127</v>
      </c>
      <c r="F204" s="221" t="s">
        <v>196</v>
      </c>
      <c r="G204" s="221" t="s">
        <v>124</v>
      </c>
      <c r="H204" s="221" t="s">
        <v>196</v>
      </c>
      <c r="I204" s="221" t="s">
        <v>196</v>
      </c>
      <c r="J204" s="221" t="s">
        <v>196</v>
      </c>
      <c r="K204" s="221" t="s">
        <v>196</v>
      </c>
      <c r="L204" s="221" t="s">
        <v>196</v>
      </c>
      <c r="M204" s="222">
        <v>-1382.93</v>
      </c>
      <c r="N204" t="str">
        <f t="shared" si="3"/>
        <v>100000010100</v>
      </c>
    </row>
    <row r="205" spans="1:14" x14ac:dyDescent="0.25">
      <c r="A205" s="221" t="s">
        <v>108</v>
      </c>
      <c r="B205" s="221" t="s">
        <v>270</v>
      </c>
      <c r="C205" s="221" t="s">
        <v>271</v>
      </c>
      <c r="D205" s="221" t="s">
        <v>126</v>
      </c>
      <c r="E205" s="221" t="s">
        <v>127</v>
      </c>
      <c r="F205" s="221" t="s">
        <v>125</v>
      </c>
      <c r="G205" s="221" t="s">
        <v>152</v>
      </c>
      <c r="H205" s="221" t="s">
        <v>196</v>
      </c>
      <c r="I205" s="221" t="s">
        <v>128</v>
      </c>
      <c r="J205" s="221" t="s">
        <v>196</v>
      </c>
      <c r="K205" s="221" t="s">
        <v>196</v>
      </c>
      <c r="L205" s="221" t="s">
        <v>196</v>
      </c>
      <c r="M205" s="222">
        <v>121.46</v>
      </c>
      <c r="N205" t="str">
        <f t="shared" si="3"/>
        <v>723000010100</v>
      </c>
    </row>
    <row r="206" spans="1:14" x14ac:dyDescent="0.25">
      <c r="A206" s="221" t="s">
        <v>108</v>
      </c>
      <c r="B206" s="221" t="s">
        <v>270</v>
      </c>
      <c r="C206" s="221" t="s">
        <v>271</v>
      </c>
      <c r="D206" s="221" t="s">
        <v>126</v>
      </c>
      <c r="E206" s="221" t="s">
        <v>127</v>
      </c>
      <c r="F206" s="221" t="s">
        <v>125</v>
      </c>
      <c r="G206" s="221" t="s">
        <v>153</v>
      </c>
      <c r="H206" s="221" t="s">
        <v>196</v>
      </c>
      <c r="I206" s="221" t="s">
        <v>128</v>
      </c>
      <c r="J206" s="221" t="s">
        <v>196</v>
      </c>
      <c r="K206" s="221" t="s">
        <v>196</v>
      </c>
      <c r="L206" s="221" t="s">
        <v>196</v>
      </c>
      <c r="M206" s="222">
        <v>28.4</v>
      </c>
      <c r="N206" t="str">
        <f t="shared" si="3"/>
        <v>723100010100</v>
      </c>
    </row>
    <row r="207" spans="1:14" x14ac:dyDescent="0.25">
      <c r="A207" s="221" t="s">
        <v>108</v>
      </c>
      <c r="B207" s="221" t="s">
        <v>270</v>
      </c>
      <c r="C207" s="221" t="s">
        <v>271</v>
      </c>
      <c r="D207" s="221" t="s">
        <v>126</v>
      </c>
      <c r="E207" s="221" t="s">
        <v>127</v>
      </c>
      <c r="F207" s="221" t="s">
        <v>125</v>
      </c>
      <c r="G207" s="221" t="s">
        <v>154</v>
      </c>
      <c r="H207" s="221" t="s">
        <v>196</v>
      </c>
      <c r="I207" s="221" t="s">
        <v>128</v>
      </c>
      <c r="J207" s="221" t="s">
        <v>196</v>
      </c>
      <c r="K207" s="221" t="s">
        <v>196</v>
      </c>
      <c r="L207" s="221" t="s">
        <v>196</v>
      </c>
      <c r="M207" s="222">
        <v>736.65</v>
      </c>
      <c r="N207" t="str">
        <f t="shared" si="3"/>
        <v>724000010100</v>
      </c>
    </row>
    <row r="208" spans="1:14" x14ac:dyDescent="0.25">
      <c r="A208" s="221" t="s">
        <v>108</v>
      </c>
      <c r="B208" s="221" t="s">
        <v>270</v>
      </c>
      <c r="C208" s="221" t="s">
        <v>271</v>
      </c>
      <c r="D208" s="221" t="s">
        <v>126</v>
      </c>
      <c r="E208" s="221" t="s">
        <v>127</v>
      </c>
      <c r="F208" s="221" t="s">
        <v>125</v>
      </c>
      <c r="G208" s="221" t="s">
        <v>156</v>
      </c>
      <c r="H208" s="221" t="s">
        <v>196</v>
      </c>
      <c r="I208" s="221" t="s">
        <v>128</v>
      </c>
      <c r="J208" s="221" t="s">
        <v>196</v>
      </c>
      <c r="K208" s="221" t="s">
        <v>196</v>
      </c>
      <c r="L208" s="221" t="s">
        <v>196</v>
      </c>
      <c r="M208" s="222">
        <v>2.87</v>
      </c>
      <c r="N208" t="str">
        <f t="shared" si="3"/>
        <v>725000010100</v>
      </c>
    </row>
    <row r="209" spans="1:14" x14ac:dyDescent="0.25">
      <c r="A209" s="221" t="s">
        <v>108</v>
      </c>
      <c r="B209" s="221" t="s">
        <v>270</v>
      </c>
      <c r="C209" s="221" t="s">
        <v>271</v>
      </c>
      <c r="D209" s="221" t="s">
        <v>126</v>
      </c>
      <c r="E209" s="221" t="s">
        <v>127</v>
      </c>
      <c r="F209" s="221" t="s">
        <v>125</v>
      </c>
      <c r="G209" s="221" t="s">
        <v>151</v>
      </c>
      <c r="H209" s="221" t="s">
        <v>196</v>
      </c>
      <c r="I209" s="221" t="s">
        <v>128</v>
      </c>
      <c r="J209" s="221" t="s">
        <v>196</v>
      </c>
      <c r="K209" s="221" t="s">
        <v>196</v>
      </c>
      <c r="L209" s="221" t="s">
        <v>196</v>
      </c>
      <c r="M209" s="222">
        <v>9.9</v>
      </c>
      <c r="N209" t="str">
        <f t="shared" si="3"/>
        <v>722100010100</v>
      </c>
    </row>
    <row r="210" spans="1:14" x14ac:dyDescent="0.25">
      <c r="A210" s="221" t="s">
        <v>108</v>
      </c>
      <c r="B210" s="221" t="s">
        <v>270</v>
      </c>
      <c r="C210" s="221" t="s">
        <v>271</v>
      </c>
      <c r="D210" s="221" t="s">
        <v>126</v>
      </c>
      <c r="E210" s="221" t="s">
        <v>127</v>
      </c>
      <c r="F210" s="221" t="s">
        <v>125</v>
      </c>
      <c r="G210" s="221" t="s">
        <v>157</v>
      </c>
      <c r="H210" s="221" t="s">
        <v>196</v>
      </c>
      <c r="I210" s="221" t="s">
        <v>128</v>
      </c>
      <c r="J210" s="221" t="s">
        <v>196</v>
      </c>
      <c r="K210" s="221" t="s">
        <v>196</v>
      </c>
      <c r="L210" s="221" t="s">
        <v>196</v>
      </c>
      <c r="M210" s="222">
        <v>139.34</v>
      </c>
      <c r="N210" t="str">
        <f t="shared" si="3"/>
        <v>726900010100</v>
      </c>
    </row>
    <row r="211" spans="1:14" x14ac:dyDescent="0.25">
      <c r="A211" s="221" t="s">
        <v>108</v>
      </c>
      <c r="B211" s="221" t="s">
        <v>270</v>
      </c>
      <c r="C211" s="221" t="s">
        <v>271</v>
      </c>
      <c r="D211" s="221" t="s">
        <v>126</v>
      </c>
      <c r="E211" s="221" t="s">
        <v>127</v>
      </c>
      <c r="F211" s="221" t="s">
        <v>125</v>
      </c>
      <c r="G211" s="221" t="s">
        <v>157</v>
      </c>
      <c r="H211" s="221" t="s">
        <v>196</v>
      </c>
      <c r="I211" s="221" t="s">
        <v>128</v>
      </c>
      <c r="J211" s="221" t="s">
        <v>196</v>
      </c>
      <c r="K211" s="221" t="s">
        <v>196</v>
      </c>
      <c r="L211" s="221" t="s">
        <v>196</v>
      </c>
      <c r="M211" s="222">
        <v>25.33</v>
      </c>
      <c r="N211" t="str">
        <f t="shared" si="3"/>
        <v>726900010100</v>
      </c>
    </row>
    <row r="212" spans="1:14" x14ac:dyDescent="0.25">
      <c r="A212" s="221" t="s">
        <v>108</v>
      </c>
      <c r="B212" s="221" t="s">
        <v>270</v>
      </c>
      <c r="C212" s="221" t="s">
        <v>271</v>
      </c>
      <c r="D212" s="221" t="s">
        <v>126</v>
      </c>
      <c r="E212" s="221" t="s">
        <v>127</v>
      </c>
      <c r="F212" s="221" t="s">
        <v>196</v>
      </c>
      <c r="G212" s="221" t="s">
        <v>139</v>
      </c>
      <c r="H212" s="221" t="s">
        <v>196</v>
      </c>
      <c r="I212" s="221" t="s">
        <v>196</v>
      </c>
      <c r="J212" s="221" t="s">
        <v>196</v>
      </c>
      <c r="K212" s="221" t="s">
        <v>196</v>
      </c>
      <c r="L212" s="221" t="s">
        <v>196</v>
      </c>
      <c r="M212" s="222">
        <v>-19.23</v>
      </c>
      <c r="N212" t="str">
        <f t="shared" si="3"/>
        <v>210000010100</v>
      </c>
    </row>
    <row r="213" spans="1:14" x14ac:dyDescent="0.25">
      <c r="A213" s="221" t="s">
        <v>108</v>
      </c>
      <c r="B213" s="221" t="s">
        <v>270</v>
      </c>
      <c r="C213" s="221" t="s">
        <v>271</v>
      </c>
      <c r="D213" s="221" t="s">
        <v>126</v>
      </c>
      <c r="E213" s="221" t="s">
        <v>127</v>
      </c>
      <c r="F213" s="221" t="s">
        <v>196</v>
      </c>
      <c r="G213" s="221" t="s">
        <v>142</v>
      </c>
      <c r="H213" s="221" t="s">
        <v>196</v>
      </c>
      <c r="I213" s="221" t="s">
        <v>196</v>
      </c>
      <c r="J213" s="221" t="s">
        <v>196</v>
      </c>
      <c r="K213" s="221" t="s">
        <v>196</v>
      </c>
      <c r="L213" s="221" t="s">
        <v>196</v>
      </c>
      <c r="M213" s="222">
        <v>-4.4000000000000004</v>
      </c>
      <c r="N213" t="str">
        <f t="shared" si="3"/>
        <v>212500010100</v>
      </c>
    </row>
    <row r="214" spans="1:14" x14ac:dyDescent="0.25">
      <c r="A214" s="221" t="s">
        <v>108</v>
      </c>
      <c r="B214" s="221" t="s">
        <v>270</v>
      </c>
      <c r="C214" s="221" t="s">
        <v>271</v>
      </c>
      <c r="D214" s="221" t="s">
        <v>126</v>
      </c>
      <c r="E214" s="221" t="s">
        <v>127</v>
      </c>
      <c r="F214" s="221" t="s">
        <v>196</v>
      </c>
      <c r="G214" s="221" t="s">
        <v>140</v>
      </c>
      <c r="H214" s="221" t="s">
        <v>196</v>
      </c>
      <c r="I214" s="221" t="s">
        <v>196</v>
      </c>
      <c r="J214" s="221" t="s">
        <v>196</v>
      </c>
      <c r="K214" s="221" t="s">
        <v>196</v>
      </c>
      <c r="L214" s="221" t="s">
        <v>196</v>
      </c>
      <c r="M214" s="222">
        <v>-139.34</v>
      </c>
      <c r="N214" t="str">
        <f t="shared" si="3"/>
        <v>210500010100</v>
      </c>
    </row>
    <row r="215" spans="1:14" x14ac:dyDescent="0.25">
      <c r="A215" s="221" t="s">
        <v>108</v>
      </c>
      <c r="B215" s="221" t="s">
        <v>270</v>
      </c>
      <c r="C215" s="221" t="s">
        <v>271</v>
      </c>
      <c r="D215" s="221" t="s">
        <v>126</v>
      </c>
      <c r="E215" s="221" t="s">
        <v>127</v>
      </c>
      <c r="F215" s="221" t="s">
        <v>196</v>
      </c>
      <c r="G215" s="221" t="s">
        <v>143</v>
      </c>
      <c r="H215" s="221" t="s">
        <v>196</v>
      </c>
      <c r="I215" s="221" t="s">
        <v>196</v>
      </c>
      <c r="J215" s="221" t="s">
        <v>196</v>
      </c>
      <c r="K215" s="221" t="s">
        <v>196</v>
      </c>
      <c r="L215" s="221" t="s">
        <v>196</v>
      </c>
      <c r="M215" s="222">
        <v>-108.5</v>
      </c>
      <c r="N215" t="str">
        <f t="shared" si="3"/>
        <v>213000010100</v>
      </c>
    </row>
    <row r="216" spans="1:14" x14ac:dyDescent="0.25">
      <c r="A216" s="221" t="s">
        <v>108</v>
      </c>
      <c r="B216" s="221" t="s">
        <v>270</v>
      </c>
      <c r="C216" s="221" t="s">
        <v>271</v>
      </c>
      <c r="D216" s="221" t="s">
        <v>126</v>
      </c>
      <c r="E216" s="221" t="s">
        <v>127</v>
      </c>
      <c r="F216" s="221" t="s">
        <v>196</v>
      </c>
      <c r="G216" s="221" t="s">
        <v>150</v>
      </c>
      <c r="H216" s="221" t="s">
        <v>196</v>
      </c>
      <c r="I216" s="221" t="s">
        <v>196</v>
      </c>
      <c r="J216" s="221" t="s">
        <v>196</v>
      </c>
      <c r="K216" s="221" t="s">
        <v>196</v>
      </c>
      <c r="L216" s="221" t="s">
        <v>196</v>
      </c>
      <c r="M216" s="222">
        <v>-20.66</v>
      </c>
      <c r="N216" t="str">
        <f t="shared" si="3"/>
        <v>219000010100</v>
      </c>
    </row>
    <row r="217" spans="1:14" x14ac:dyDescent="0.25">
      <c r="A217" s="221" t="s">
        <v>108</v>
      </c>
      <c r="B217" s="221" t="s">
        <v>270</v>
      </c>
      <c r="C217" s="221" t="s">
        <v>271</v>
      </c>
      <c r="D217" s="221" t="s">
        <v>126</v>
      </c>
      <c r="E217" s="221" t="s">
        <v>127</v>
      </c>
      <c r="F217" s="221" t="s">
        <v>196</v>
      </c>
      <c r="G217" s="221" t="s">
        <v>160</v>
      </c>
      <c r="H217" s="221" t="s">
        <v>196</v>
      </c>
      <c r="I217" s="221" t="s">
        <v>196</v>
      </c>
      <c r="J217" s="221" t="s">
        <v>196</v>
      </c>
      <c r="K217" s="221" t="s">
        <v>196</v>
      </c>
      <c r="L217" s="221" t="s">
        <v>196</v>
      </c>
      <c r="M217" s="222">
        <v>-9.9</v>
      </c>
      <c r="N217" t="str">
        <f t="shared" si="3"/>
        <v>205700010100</v>
      </c>
    </row>
    <row r="218" spans="1:14" x14ac:dyDescent="0.25">
      <c r="A218" s="221" t="s">
        <v>108</v>
      </c>
      <c r="B218" s="221" t="s">
        <v>270</v>
      </c>
      <c r="C218" s="221" t="s">
        <v>271</v>
      </c>
      <c r="D218" s="221" t="s">
        <v>126</v>
      </c>
      <c r="E218" s="221" t="s">
        <v>127</v>
      </c>
      <c r="F218" s="221" t="s">
        <v>196</v>
      </c>
      <c r="G218" s="221" t="s">
        <v>136</v>
      </c>
      <c r="H218" s="221" t="s">
        <v>196</v>
      </c>
      <c r="I218" s="221" t="s">
        <v>196</v>
      </c>
      <c r="J218" s="221" t="s">
        <v>196</v>
      </c>
      <c r="K218" s="221" t="s">
        <v>196</v>
      </c>
      <c r="L218" s="221" t="s">
        <v>196</v>
      </c>
      <c r="M218" s="222">
        <v>-2.87</v>
      </c>
      <c r="N218" t="str">
        <f t="shared" si="3"/>
        <v>205500010100</v>
      </c>
    </row>
    <row r="219" spans="1:14" x14ac:dyDescent="0.25">
      <c r="A219" s="221" t="s">
        <v>108</v>
      </c>
      <c r="B219" s="221" t="s">
        <v>270</v>
      </c>
      <c r="C219" s="221" t="s">
        <v>271</v>
      </c>
      <c r="D219" s="221" t="s">
        <v>126</v>
      </c>
      <c r="E219" s="221" t="s">
        <v>127</v>
      </c>
      <c r="F219" s="221" t="s">
        <v>196</v>
      </c>
      <c r="G219" s="221" t="s">
        <v>137</v>
      </c>
      <c r="H219" s="221" t="s">
        <v>196</v>
      </c>
      <c r="I219" s="221" t="s">
        <v>196</v>
      </c>
      <c r="J219" s="221" t="s">
        <v>196</v>
      </c>
      <c r="K219" s="221" t="s">
        <v>196</v>
      </c>
      <c r="L219" s="221" t="s">
        <v>196</v>
      </c>
      <c r="M219" s="222">
        <v>-736.65</v>
      </c>
      <c r="N219" t="str">
        <f t="shared" si="3"/>
        <v>205600010100</v>
      </c>
    </row>
    <row r="220" spans="1:14" x14ac:dyDescent="0.25">
      <c r="A220" s="221" t="s">
        <v>108</v>
      </c>
      <c r="B220" s="221" t="s">
        <v>270</v>
      </c>
      <c r="C220" s="221" t="s">
        <v>271</v>
      </c>
      <c r="D220" s="221" t="s">
        <v>126</v>
      </c>
      <c r="E220" s="221" t="s">
        <v>127</v>
      </c>
      <c r="F220" s="221" t="s">
        <v>196</v>
      </c>
      <c r="G220" s="221" t="s">
        <v>134</v>
      </c>
      <c r="H220" s="221" t="s">
        <v>196</v>
      </c>
      <c r="I220" s="221" t="s">
        <v>196</v>
      </c>
      <c r="J220" s="221" t="s">
        <v>196</v>
      </c>
      <c r="K220" s="221" t="s">
        <v>196</v>
      </c>
      <c r="L220" s="221" t="s">
        <v>196</v>
      </c>
      <c r="M220" s="222">
        <v>-139.34</v>
      </c>
      <c r="N220" t="str">
        <f t="shared" si="3"/>
        <v>205200010100</v>
      </c>
    </row>
    <row r="221" spans="1:14" x14ac:dyDescent="0.25">
      <c r="A221" s="221" t="s">
        <v>108</v>
      </c>
      <c r="B221" s="221" t="s">
        <v>270</v>
      </c>
      <c r="C221" s="221" t="s">
        <v>271</v>
      </c>
      <c r="D221" s="221" t="s">
        <v>126</v>
      </c>
      <c r="E221" s="221" t="s">
        <v>127</v>
      </c>
      <c r="F221" s="221" t="s">
        <v>196</v>
      </c>
      <c r="G221" s="221" t="s">
        <v>139</v>
      </c>
      <c r="H221" s="221" t="s">
        <v>196</v>
      </c>
      <c r="I221" s="221" t="s">
        <v>196</v>
      </c>
      <c r="J221" s="221" t="s">
        <v>196</v>
      </c>
      <c r="K221" s="221" t="s">
        <v>196</v>
      </c>
      <c r="L221" s="221" t="s">
        <v>196</v>
      </c>
      <c r="M221" s="222">
        <v>-25.33</v>
      </c>
      <c r="N221" t="str">
        <f t="shared" si="3"/>
        <v>210000010100</v>
      </c>
    </row>
    <row r="222" spans="1:14" x14ac:dyDescent="0.25">
      <c r="A222" s="221" t="s">
        <v>108</v>
      </c>
      <c r="B222" s="221" t="s">
        <v>270</v>
      </c>
      <c r="C222" s="221" t="s">
        <v>271</v>
      </c>
      <c r="D222" s="221" t="s">
        <v>126</v>
      </c>
      <c r="E222" s="221" t="s">
        <v>127</v>
      </c>
      <c r="F222" s="221" t="s">
        <v>196</v>
      </c>
      <c r="G222" s="221" t="s">
        <v>141</v>
      </c>
      <c r="H222" s="221" t="s">
        <v>196</v>
      </c>
      <c r="I222" s="221" t="s">
        <v>196</v>
      </c>
      <c r="J222" s="221" t="s">
        <v>196</v>
      </c>
      <c r="K222" s="221" t="s">
        <v>196</v>
      </c>
      <c r="L222" s="221" t="s">
        <v>196</v>
      </c>
      <c r="M222" s="222">
        <v>-121.46</v>
      </c>
      <c r="N222" t="str">
        <f t="shared" si="3"/>
        <v>211000010100</v>
      </c>
    </row>
    <row r="223" spans="1:14" x14ac:dyDescent="0.25">
      <c r="A223" s="221" t="s">
        <v>108</v>
      </c>
      <c r="B223" s="221" t="s">
        <v>270</v>
      </c>
      <c r="C223" s="221" t="s">
        <v>271</v>
      </c>
      <c r="D223" s="221" t="s">
        <v>126</v>
      </c>
      <c r="E223" s="221" t="s">
        <v>127</v>
      </c>
      <c r="F223" s="221" t="s">
        <v>196</v>
      </c>
      <c r="G223" s="221" t="s">
        <v>135</v>
      </c>
      <c r="H223" s="221" t="s">
        <v>196</v>
      </c>
      <c r="I223" s="221" t="s">
        <v>196</v>
      </c>
      <c r="J223" s="221" t="s">
        <v>196</v>
      </c>
      <c r="K223" s="221" t="s">
        <v>196</v>
      </c>
      <c r="L223" s="221" t="s">
        <v>196</v>
      </c>
      <c r="M223" s="222">
        <v>-121.46</v>
      </c>
      <c r="N223" t="str">
        <f t="shared" si="3"/>
        <v>205300010100</v>
      </c>
    </row>
    <row r="224" spans="1:14" x14ac:dyDescent="0.25">
      <c r="A224" s="221" t="s">
        <v>108</v>
      </c>
      <c r="B224" s="221" t="s">
        <v>270</v>
      </c>
      <c r="C224" s="221" t="s">
        <v>271</v>
      </c>
      <c r="D224" s="221" t="s">
        <v>126</v>
      </c>
      <c r="E224" s="221" t="s">
        <v>127</v>
      </c>
      <c r="F224" s="221" t="s">
        <v>196</v>
      </c>
      <c r="G224" s="221" t="s">
        <v>147</v>
      </c>
      <c r="H224" s="221" t="s">
        <v>196</v>
      </c>
      <c r="I224" s="221" t="s">
        <v>196</v>
      </c>
      <c r="J224" s="221" t="s">
        <v>196</v>
      </c>
      <c r="K224" s="221" t="s">
        <v>196</v>
      </c>
      <c r="L224" s="221" t="s">
        <v>196</v>
      </c>
      <c r="M224" s="222">
        <v>-28.4</v>
      </c>
      <c r="N224" t="str">
        <f t="shared" si="3"/>
        <v>216000010100</v>
      </c>
    </row>
    <row r="225" spans="1:14" x14ac:dyDescent="0.25">
      <c r="A225" s="221" t="s">
        <v>108</v>
      </c>
      <c r="B225" s="221" t="s">
        <v>270</v>
      </c>
      <c r="C225" s="221" t="s">
        <v>271</v>
      </c>
      <c r="D225" s="221" t="s">
        <v>126</v>
      </c>
      <c r="E225" s="221" t="s">
        <v>127</v>
      </c>
      <c r="F225" s="221" t="s">
        <v>196</v>
      </c>
      <c r="G225" s="221" t="s">
        <v>144</v>
      </c>
      <c r="H225" s="221" t="s">
        <v>196</v>
      </c>
      <c r="I225" s="221" t="s">
        <v>196</v>
      </c>
      <c r="J225" s="221" t="s">
        <v>196</v>
      </c>
      <c r="K225" s="221" t="s">
        <v>196</v>
      </c>
      <c r="L225" s="221" t="s">
        <v>196</v>
      </c>
      <c r="M225" s="222">
        <v>-191.7</v>
      </c>
      <c r="N225" t="str">
        <f t="shared" si="3"/>
        <v>214000010100</v>
      </c>
    </row>
    <row r="226" spans="1:14" x14ac:dyDescent="0.25">
      <c r="A226" s="221" t="s">
        <v>108</v>
      </c>
      <c r="B226" s="221" t="s">
        <v>270</v>
      </c>
      <c r="C226" s="221" t="s">
        <v>271</v>
      </c>
      <c r="D226" s="221" t="s">
        <v>126</v>
      </c>
      <c r="E226" s="221" t="s">
        <v>127</v>
      </c>
      <c r="F226" s="221" t="s">
        <v>196</v>
      </c>
      <c r="G226" s="221" t="s">
        <v>138</v>
      </c>
      <c r="H226" s="221" t="s">
        <v>196</v>
      </c>
      <c r="I226" s="221" t="s">
        <v>196</v>
      </c>
      <c r="J226" s="221" t="s">
        <v>196</v>
      </c>
      <c r="K226" s="221" t="s">
        <v>196</v>
      </c>
      <c r="L226" s="221" t="s">
        <v>196</v>
      </c>
      <c r="M226" s="222">
        <v>-28.4</v>
      </c>
      <c r="N226" t="str">
        <f t="shared" si="3"/>
        <v>205800010100</v>
      </c>
    </row>
    <row r="227" spans="1:14" x14ac:dyDescent="0.25">
      <c r="A227" s="221" t="s">
        <v>108</v>
      </c>
      <c r="B227" s="221" t="s">
        <v>270</v>
      </c>
      <c r="C227" s="221" t="s">
        <v>271</v>
      </c>
      <c r="D227" s="221" t="s">
        <v>126</v>
      </c>
      <c r="E227" s="221" t="s">
        <v>127</v>
      </c>
      <c r="F227" s="221" t="s">
        <v>196</v>
      </c>
      <c r="G227" s="221" t="s">
        <v>145</v>
      </c>
      <c r="H227" s="221" t="s">
        <v>196</v>
      </c>
      <c r="I227" s="221" t="s">
        <v>196</v>
      </c>
      <c r="J227" s="221" t="s">
        <v>196</v>
      </c>
      <c r="K227" s="221" t="s">
        <v>196</v>
      </c>
      <c r="L227" s="221" t="s">
        <v>196</v>
      </c>
      <c r="M227" s="222">
        <v>-94.59</v>
      </c>
      <c r="N227" t="str">
        <f t="shared" si="3"/>
        <v>215000010100</v>
      </c>
    </row>
    <row r="228" spans="1:14" x14ac:dyDescent="0.25">
      <c r="A228" s="221" t="s">
        <v>108</v>
      </c>
      <c r="B228" s="221" t="s">
        <v>270</v>
      </c>
      <c r="C228" s="221" t="s">
        <v>271</v>
      </c>
      <c r="D228" s="221" t="s">
        <v>126</v>
      </c>
      <c r="E228" s="221" t="s">
        <v>127</v>
      </c>
      <c r="F228" s="221" t="s">
        <v>125</v>
      </c>
      <c r="G228" s="221" t="s">
        <v>149</v>
      </c>
      <c r="H228" s="221" t="s">
        <v>196</v>
      </c>
      <c r="I228" s="221" t="s">
        <v>128</v>
      </c>
      <c r="J228" s="221" t="s">
        <v>196</v>
      </c>
      <c r="K228" s="221" t="s">
        <v>196</v>
      </c>
      <c r="L228" s="221" t="s">
        <v>196</v>
      </c>
      <c r="M228" s="222">
        <v>250.71</v>
      </c>
      <c r="N228" t="str">
        <f t="shared" si="3"/>
        <v>710000010100</v>
      </c>
    </row>
    <row r="229" spans="1:14" x14ac:dyDescent="0.25">
      <c r="A229" s="221" t="s">
        <v>108</v>
      </c>
      <c r="B229" s="221" t="s">
        <v>230</v>
      </c>
      <c r="C229" s="221" t="s">
        <v>231</v>
      </c>
      <c r="D229" s="221" t="s">
        <v>126</v>
      </c>
      <c r="E229" s="221" t="s">
        <v>127</v>
      </c>
      <c r="F229" s="221" t="s">
        <v>125</v>
      </c>
      <c r="G229" s="221" t="s">
        <v>149</v>
      </c>
      <c r="H229" s="221" t="s">
        <v>196</v>
      </c>
      <c r="I229" s="221" t="s">
        <v>128</v>
      </c>
      <c r="J229" s="221" t="s">
        <v>196</v>
      </c>
      <c r="K229" s="221" t="s">
        <v>196</v>
      </c>
      <c r="L229" s="221" t="s">
        <v>196</v>
      </c>
      <c r="M229" s="222">
        <v>1400</v>
      </c>
      <c r="N229" t="str">
        <f t="shared" si="3"/>
        <v>710000010100</v>
      </c>
    </row>
    <row r="230" spans="1:14" x14ac:dyDescent="0.25">
      <c r="A230" s="221" t="s">
        <v>108</v>
      </c>
      <c r="B230" s="221" t="s">
        <v>230</v>
      </c>
      <c r="C230" s="221" t="s">
        <v>231</v>
      </c>
      <c r="D230" s="221" t="s">
        <v>126</v>
      </c>
      <c r="E230" s="221" t="s">
        <v>127</v>
      </c>
      <c r="F230" s="221" t="s">
        <v>196</v>
      </c>
      <c r="G230" s="221" t="s">
        <v>143</v>
      </c>
      <c r="H230" s="221" t="s">
        <v>196</v>
      </c>
      <c r="I230" s="221" t="s">
        <v>196</v>
      </c>
      <c r="J230" s="221" t="s">
        <v>196</v>
      </c>
      <c r="K230" s="221" t="s">
        <v>196</v>
      </c>
      <c r="L230" s="221" t="s">
        <v>196</v>
      </c>
      <c r="M230" s="222">
        <v>-43</v>
      </c>
      <c r="N230" t="str">
        <f t="shared" si="3"/>
        <v>213000010100</v>
      </c>
    </row>
    <row r="231" spans="1:14" x14ac:dyDescent="0.25">
      <c r="A231" s="221" t="s">
        <v>108</v>
      </c>
      <c r="B231" s="221" t="s">
        <v>230</v>
      </c>
      <c r="C231" s="221" t="s">
        <v>231</v>
      </c>
      <c r="D231" s="221" t="s">
        <v>126</v>
      </c>
      <c r="E231" s="221" t="s">
        <v>127</v>
      </c>
      <c r="F231" s="221" t="s">
        <v>196</v>
      </c>
      <c r="G231" s="221" t="s">
        <v>139</v>
      </c>
      <c r="H231" s="221" t="s">
        <v>196</v>
      </c>
      <c r="I231" s="221" t="s">
        <v>196</v>
      </c>
      <c r="J231" s="221" t="s">
        <v>196</v>
      </c>
      <c r="K231" s="221" t="s">
        <v>196</v>
      </c>
      <c r="L231" s="221" t="s">
        <v>196</v>
      </c>
      <c r="M231" s="222">
        <v>-16.8</v>
      </c>
      <c r="N231" t="str">
        <f t="shared" si="3"/>
        <v>210000010100</v>
      </c>
    </row>
    <row r="232" spans="1:14" x14ac:dyDescent="0.25">
      <c r="A232" s="221" t="s">
        <v>108</v>
      </c>
      <c r="B232" s="221" t="s">
        <v>230</v>
      </c>
      <c r="C232" s="221" t="s">
        <v>231</v>
      </c>
      <c r="D232" s="221" t="s">
        <v>126</v>
      </c>
      <c r="E232" s="221" t="s">
        <v>127</v>
      </c>
      <c r="F232" s="221" t="s">
        <v>196</v>
      </c>
      <c r="G232" s="221" t="s">
        <v>134</v>
      </c>
      <c r="H232" s="221" t="s">
        <v>196</v>
      </c>
      <c r="I232" s="221" t="s">
        <v>196</v>
      </c>
      <c r="J232" s="221" t="s">
        <v>196</v>
      </c>
      <c r="K232" s="221" t="s">
        <v>196</v>
      </c>
      <c r="L232" s="221" t="s">
        <v>196</v>
      </c>
      <c r="M232" s="222">
        <v>-92.4</v>
      </c>
      <c r="N232" t="str">
        <f t="shared" si="3"/>
        <v>205200010100</v>
      </c>
    </row>
    <row r="233" spans="1:14" x14ac:dyDescent="0.25">
      <c r="A233" s="221" t="s">
        <v>108</v>
      </c>
      <c r="B233" s="221" t="s">
        <v>230</v>
      </c>
      <c r="C233" s="221" t="s">
        <v>231</v>
      </c>
      <c r="D233" s="221" t="s">
        <v>126</v>
      </c>
      <c r="E233" s="221" t="s">
        <v>127</v>
      </c>
      <c r="F233" s="221" t="s">
        <v>196</v>
      </c>
      <c r="G233" s="221" t="s">
        <v>141</v>
      </c>
      <c r="H233" s="221" t="s">
        <v>196</v>
      </c>
      <c r="I233" s="221" t="s">
        <v>196</v>
      </c>
      <c r="J233" s="221" t="s">
        <v>196</v>
      </c>
      <c r="K233" s="221" t="s">
        <v>196</v>
      </c>
      <c r="L233" s="221" t="s">
        <v>196</v>
      </c>
      <c r="M233" s="222">
        <v>-84.14</v>
      </c>
      <c r="N233" t="str">
        <f t="shared" si="3"/>
        <v>211000010100</v>
      </c>
    </row>
    <row r="234" spans="1:14" x14ac:dyDescent="0.25">
      <c r="A234" s="221" t="s">
        <v>108</v>
      </c>
      <c r="B234" s="221" t="s">
        <v>230</v>
      </c>
      <c r="C234" s="221" t="s">
        <v>231</v>
      </c>
      <c r="D234" s="221" t="s">
        <v>126</v>
      </c>
      <c r="E234" s="221" t="s">
        <v>127</v>
      </c>
      <c r="F234" s="221" t="s">
        <v>196</v>
      </c>
      <c r="G234" s="221" t="s">
        <v>135</v>
      </c>
      <c r="H234" s="221" t="s">
        <v>196</v>
      </c>
      <c r="I234" s="221" t="s">
        <v>196</v>
      </c>
      <c r="J234" s="221" t="s">
        <v>196</v>
      </c>
      <c r="K234" s="221" t="s">
        <v>196</v>
      </c>
      <c r="L234" s="221" t="s">
        <v>196</v>
      </c>
      <c r="M234" s="222">
        <v>-84.14</v>
      </c>
      <c r="N234" t="str">
        <f t="shared" si="3"/>
        <v>205300010100</v>
      </c>
    </row>
    <row r="235" spans="1:14" x14ac:dyDescent="0.25">
      <c r="A235" s="221" t="s">
        <v>108</v>
      </c>
      <c r="B235" s="221" t="s">
        <v>230</v>
      </c>
      <c r="C235" s="221" t="s">
        <v>231</v>
      </c>
      <c r="D235" s="221" t="s">
        <v>126</v>
      </c>
      <c r="E235" s="221" t="s">
        <v>127</v>
      </c>
      <c r="F235" s="221" t="s">
        <v>196</v>
      </c>
      <c r="G235" s="221" t="s">
        <v>147</v>
      </c>
      <c r="H235" s="221" t="s">
        <v>196</v>
      </c>
      <c r="I235" s="221" t="s">
        <v>196</v>
      </c>
      <c r="J235" s="221" t="s">
        <v>196</v>
      </c>
      <c r="K235" s="221" t="s">
        <v>196</v>
      </c>
      <c r="L235" s="221" t="s">
        <v>196</v>
      </c>
      <c r="M235" s="222">
        <v>-19.670000000000002</v>
      </c>
      <c r="N235" t="str">
        <f t="shared" si="3"/>
        <v>216000010100</v>
      </c>
    </row>
    <row r="236" spans="1:14" x14ac:dyDescent="0.25">
      <c r="A236" s="221" t="s">
        <v>108</v>
      </c>
      <c r="B236" s="221" t="s">
        <v>230</v>
      </c>
      <c r="C236" s="221" t="s">
        <v>231</v>
      </c>
      <c r="D236" s="221" t="s">
        <v>126</v>
      </c>
      <c r="E236" s="221" t="s">
        <v>127</v>
      </c>
      <c r="F236" s="221" t="s">
        <v>196</v>
      </c>
      <c r="G236" s="221" t="s">
        <v>144</v>
      </c>
      <c r="H236" s="221" t="s">
        <v>196</v>
      </c>
      <c r="I236" s="221" t="s">
        <v>196</v>
      </c>
      <c r="J236" s="221" t="s">
        <v>196</v>
      </c>
      <c r="K236" s="221" t="s">
        <v>196</v>
      </c>
      <c r="L236" s="221" t="s">
        <v>196</v>
      </c>
      <c r="M236" s="222">
        <v>-158.68</v>
      </c>
      <c r="N236" t="str">
        <f t="shared" si="3"/>
        <v>214000010100</v>
      </c>
    </row>
    <row r="237" spans="1:14" x14ac:dyDescent="0.25">
      <c r="A237" s="221" t="s">
        <v>108</v>
      </c>
      <c r="B237" s="221" t="s">
        <v>230</v>
      </c>
      <c r="C237" s="221" t="s">
        <v>231</v>
      </c>
      <c r="D237" s="221" t="s">
        <v>126</v>
      </c>
      <c r="E237" s="221" t="s">
        <v>127</v>
      </c>
      <c r="F237" s="221" t="s">
        <v>196</v>
      </c>
      <c r="G237" s="221" t="s">
        <v>138</v>
      </c>
      <c r="H237" s="221" t="s">
        <v>196</v>
      </c>
      <c r="I237" s="221" t="s">
        <v>196</v>
      </c>
      <c r="J237" s="221" t="s">
        <v>196</v>
      </c>
      <c r="K237" s="221" t="s">
        <v>196</v>
      </c>
      <c r="L237" s="221" t="s">
        <v>196</v>
      </c>
      <c r="M237" s="222">
        <v>-19.670000000000002</v>
      </c>
      <c r="N237" t="str">
        <f t="shared" si="3"/>
        <v>205800010100</v>
      </c>
    </row>
    <row r="238" spans="1:14" x14ac:dyDescent="0.25">
      <c r="A238" s="221" t="s">
        <v>108</v>
      </c>
      <c r="B238" s="221" t="s">
        <v>230</v>
      </c>
      <c r="C238" s="221" t="s">
        <v>231</v>
      </c>
      <c r="D238" s="221" t="s">
        <v>126</v>
      </c>
      <c r="E238" s="221" t="s">
        <v>127</v>
      </c>
      <c r="F238" s="221" t="s">
        <v>196</v>
      </c>
      <c r="G238" s="221" t="s">
        <v>145</v>
      </c>
      <c r="H238" s="221" t="s">
        <v>196</v>
      </c>
      <c r="I238" s="221" t="s">
        <v>196</v>
      </c>
      <c r="J238" s="221" t="s">
        <v>196</v>
      </c>
      <c r="K238" s="221" t="s">
        <v>196</v>
      </c>
      <c r="L238" s="221" t="s">
        <v>196</v>
      </c>
      <c r="M238" s="222">
        <v>-59.26</v>
      </c>
      <c r="N238" t="str">
        <f t="shared" si="3"/>
        <v>215000010100</v>
      </c>
    </row>
    <row r="239" spans="1:14" x14ac:dyDescent="0.25">
      <c r="A239" s="221" t="s">
        <v>108</v>
      </c>
      <c r="B239" s="221" t="s">
        <v>230</v>
      </c>
      <c r="C239" s="221" t="s">
        <v>231</v>
      </c>
      <c r="D239" s="221" t="s">
        <v>126</v>
      </c>
      <c r="E239" s="221" t="s">
        <v>127</v>
      </c>
      <c r="F239" s="221" t="s">
        <v>196</v>
      </c>
      <c r="G239" s="221" t="s">
        <v>124</v>
      </c>
      <c r="H239" s="221" t="s">
        <v>196</v>
      </c>
      <c r="I239" s="221" t="s">
        <v>196</v>
      </c>
      <c r="J239" s="221" t="s">
        <v>196</v>
      </c>
      <c r="K239" s="221" t="s">
        <v>196</v>
      </c>
      <c r="L239" s="221" t="s">
        <v>196</v>
      </c>
      <c r="M239" s="222">
        <v>-942.85</v>
      </c>
      <c r="N239" t="str">
        <f t="shared" si="3"/>
        <v>100000010100</v>
      </c>
    </row>
    <row r="240" spans="1:14" x14ac:dyDescent="0.25">
      <c r="A240" s="221" t="s">
        <v>108</v>
      </c>
      <c r="B240" s="221" t="s">
        <v>230</v>
      </c>
      <c r="C240" s="221" t="s">
        <v>231</v>
      </c>
      <c r="D240" s="221" t="s">
        <v>126</v>
      </c>
      <c r="E240" s="221" t="s">
        <v>127</v>
      </c>
      <c r="F240" s="221" t="s">
        <v>125</v>
      </c>
      <c r="G240" s="221" t="s">
        <v>152</v>
      </c>
      <c r="H240" s="221" t="s">
        <v>196</v>
      </c>
      <c r="I240" s="221" t="s">
        <v>128</v>
      </c>
      <c r="J240" s="221" t="s">
        <v>196</v>
      </c>
      <c r="K240" s="221" t="s">
        <v>196</v>
      </c>
      <c r="L240" s="221" t="s">
        <v>196</v>
      </c>
      <c r="M240" s="222">
        <v>84.14</v>
      </c>
      <c r="N240" t="str">
        <f t="shared" si="3"/>
        <v>723000010100</v>
      </c>
    </row>
    <row r="241" spans="1:14" x14ac:dyDescent="0.25">
      <c r="A241" s="221" t="s">
        <v>108</v>
      </c>
      <c r="B241" s="221" t="s">
        <v>230</v>
      </c>
      <c r="C241" s="221" t="s">
        <v>231</v>
      </c>
      <c r="D241" s="221" t="s">
        <v>126</v>
      </c>
      <c r="E241" s="221" t="s">
        <v>127</v>
      </c>
      <c r="F241" s="221" t="s">
        <v>125</v>
      </c>
      <c r="G241" s="221" t="s">
        <v>153</v>
      </c>
      <c r="H241" s="221" t="s">
        <v>196</v>
      </c>
      <c r="I241" s="221" t="s">
        <v>128</v>
      </c>
      <c r="J241" s="221" t="s">
        <v>196</v>
      </c>
      <c r="K241" s="221" t="s">
        <v>196</v>
      </c>
      <c r="L241" s="221" t="s">
        <v>196</v>
      </c>
      <c r="M241" s="222">
        <v>19.670000000000002</v>
      </c>
      <c r="N241" t="str">
        <f t="shared" si="3"/>
        <v>723100010100</v>
      </c>
    </row>
    <row r="242" spans="1:14" x14ac:dyDescent="0.25">
      <c r="A242" s="221" t="s">
        <v>108</v>
      </c>
      <c r="B242" s="221" t="s">
        <v>230</v>
      </c>
      <c r="C242" s="221" t="s">
        <v>231</v>
      </c>
      <c r="D242" s="221" t="s">
        <v>126</v>
      </c>
      <c r="E242" s="221" t="s">
        <v>127</v>
      </c>
      <c r="F242" s="221" t="s">
        <v>125</v>
      </c>
      <c r="G242" s="221" t="s">
        <v>154</v>
      </c>
      <c r="H242" s="221" t="s">
        <v>196</v>
      </c>
      <c r="I242" s="221" t="s">
        <v>128</v>
      </c>
      <c r="J242" s="221" t="s">
        <v>196</v>
      </c>
      <c r="K242" s="221" t="s">
        <v>196</v>
      </c>
      <c r="L242" s="221" t="s">
        <v>196</v>
      </c>
      <c r="M242" s="222">
        <v>297.7</v>
      </c>
      <c r="N242" t="str">
        <f t="shared" si="3"/>
        <v>724000010100</v>
      </c>
    </row>
    <row r="243" spans="1:14" x14ac:dyDescent="0.25">
      <c r="A243" s="221" t="s">
        <v>108</v>
      </c>
      <c r="B243" s="221" t="s">
        <v>230</v>
      </c>
      <c r="C243" s="221" t="s">
        <v>231</v>
      </c>
      <c r="D243" s="221" t="s">
        <v>126</v>
      </c>
      <c r="E243" s="221" t="s">
        <v>127</v>
      </c>
      <c r="F243" s="221" t="s">
        <v>125</v>
      </c>
      <c r="G243" s="221" t="s">
        <v>157</v>
      </c>
      <c r="H243" s="221" t="s">
        <v>196</v>
      </c>
      <c r="I243" s="221" t="s">
        <v>128</v>
      </c>
      <c r="J243" s="221" t="s">
        <v>196</v>
      </c>
      <c r="K243" s="221" t="s">
        <v>196</v>
      </c>
      <c r="L243" s="221" t="s">
        <v>196</v>
      </c>
      <c r="M243" s="222">
        <v>92.4</v>
      </c>
      <c r="N243" t="str">
        <f t="shared" si="3"/>
        <v>726900010100</v>
      </c>
    </row>
    <row r="244" spans="1:14" x14ac:dyDescent="0.25">
      <c r="A244" s="221" t="s">
        <v>108</v>
      </c>
      <c r="B244" s="221" t="s">
        <v>230</v>
      </c>
      <c r="C244" s="221" t="s">
        <v>231</v>
      </c>
      <c r="D244" s="221" t="s">
        <v>126</v>
      </c>
      <c r="E244" s="221" t="s">
        <v>127</v>
      </c>
      <c r="F244" s="221" t="s">
        <v>125</v>
      </c>
      <c r="G244" s="221" t="s">
        <v>157</v>
      </c>
      <c r="H244" s="221" t="s">
        <v>196</v>
      </c>
      <c r="I244" s="221" t="s">
        <v>128</v>
      </c>
      <c r="J244" s="221" t="s">
        <v>196</v>
      </c>
      <c r="K244" s="221" t="s">
        <v>196</v>
      </c>
      <c r="L244" s="221" t="s">
        <v>196</v>
      </c>
      <c r="M244" s="222">
        <v>16.8</v>
      </c>
      <c r="N244" t="str">
        <f t="shared" si="3"/>
        <v>726900010100</v>
      </c>
    </row>
    <row r="245" spans="1:14" x14ac:dyDescent="0.25">
      <c r="A245" s="221" t="s">
        <v>108</v>
      </c>
      <c r="B245" s="221" t="s">
        <v>230</v>
      </c>
      <c r="C245" s="221" t="s">
        <v>231</v>
      </c>
      <c r="D245" s="221" t="s">
        <v>126</v>
      </c>
      <c r="E245" s="221" t="s">
        <v>127</v>
      </c>
      <c r="F245" s="221" t="s">
        <v>196</v>
      </c>
      <c r="G245" s="221" t="s">
        <v>140</v>
      </c>
      <c r="H245" s="221" t="s">
        <v>196</v>
      </c>
      <c r="I245" s="221" t="s">
        <v>196</v>
      </c>
      <c r="J245" s="221" t="s">
        <v>196</v>
      </c>
      <c r="K245" s="221" t="s">
        <v>196</v>
      </c>
      <c r="L245" s="221" t="s">
        <v>196</v>
      </c>
      <c r="M245" s="222">
        <v>-92.4</v>
      </c>
      <c r="N245" t="str">
        <f t="shared" si="3"/>
        <v>210500010100</v>
      </c>
    </row>
    <row r="246" spans="1:14" x14ac:dyDescent="0.25">
      <c r="A246" s="221" t="s">
        <v>108</v>
      </c>
      <c r="B246" s="221" t="s">
        <v>230</v>
      </c>
      <c r="C246" s="221" t="s">
        <v>231</v>
      </c>
      <c r="D246" s="221" t="s">
        <v>126</v>
      </c>
      <c r="E246" s="221" t="s">
        <v>127</v>
      </c>
      <c r="F246" s="221" t="s">
        <v>196</v>
      </c>
      <c r="G246" s="221" t="s">
        <v>137</v>
      </c>
      <c r="H246" s="221" t="s">
        <v>196</v>
      </c>
      <c r="I246" s="221" t="s">
        <v>196</v>
      </c>
      <c r="J246" s="221" t="s">
        <v>196</v>
      </c>
      <c r="K246" s="221" t="s">
        <v>196</v>
      </c>
      <c r="L246" s="221" t="s">
        <v>196</v>
      </c>
      <c r="M246" s="222">
        <v>-297.7</v>
      </c>
      <c r="N246" t="str">
        <f t="shared" si="3"/>
        <v>205600010100</v>
      </c>
    </row>
    <row r="247" spans="1:14" x14ac:dyDescent="0.25">
      <c r="A247" s="221" t="s">
        <v>108</v>
      </c>
      <c r="B247" s="221" t="s">
        <v>232</v>
      </c>
      <c r="C247" s="221" t="s">
        <v>233</v>
      </c>
      <c r="D247" s="221" t="s">
        <v>126</v>
      </c>
      <c r="E247" s="221" t="s">
        <v>127</v>
      </c>
      <c r="F247" s="221" t="s">
        <v>125</v>
      </c>
      <c r="G247" s="221" t="s">
        <v>149</v>
      </c>
      <c r="H247" s="221" t="s">
        <v>196</v>
      </c>
      <c r="I247" s="221" t="s">
        <v>128</v>
      </c>
      <c r="J247" s="221" t="s">
        <v>196</v>
      </c>
      <c r="K247" s="221" t="s">
        <v>196</v>
      </c>
      <c r="L247" s="221" t="s">
        <v>196</v>
      </c>
      <c r="M247" s="222">
        <v>163.12</v>
      </c>
      <c r="N247" t="str">
        <f t="shared" si="3"/>
        <v>710000010100</v>
      </c>
    </row>
    <row r="248" spans="1:14" x14ac:dyDescent="0.25">
      <c r="A248" s="221" t="s">
        <v>108</v>
      </c>
      <c r="B248" s="221" t="s">
        <v>232</v>
      </c>
      <c r="C248" s="221" t="s">
        <v>233</v>
      </c>
      <c r="D248" s="221" t="s">
        <v>126</v>
      </c>
      <c r="E248" s="221" t="s">
        <v>127</v>
      </c>
      <c r="F248" s="221" t="s">
        <v>125</v>
      </c>
      <c r="G248" s="221" t="s">
        <v>152</v>
      </c>
      <c r="H248" s="221" t="s">
        <v>196</v>
      </c>
      <c r="I248" s="221" t="s">
        <v>128</v>
      </c>
      <c r="J248" s="221" t="s">
        <v>196</v>
      </c>
      <c r="K248" s="221" t="s">
        <v>196</v>
      </c>
      <c r="L248" s="221" t="s">
        <v>196</v>
      </c>
      <c r="M248" s="222">
        <v>10.119999999999999</v>
      </c>
      <c r="N248" t="str">
        <f t="shared" si="3"/>
        <v>723000010100</v>
      </c>
    </row>
    <row r="249" spans="1:14" x14ac:dyDescent="0.25">
      <c r="A249" s="221" t="s">
        <v>108</v>
      </c>
      <c r="B249" s="221" t="s">
        <v>232</v>
      </c>
      <c r="C249" s="221" t="s">
        <v>233</v>
      </c>
      <c r="D249" s="221" t="s">
        <v>126</v>
      </c>
      <c r="E249" s="221" t="s">
        <v>127</v>
      </c>
      <c r="F249" s="221" t="s">
        <v>125</v>
      </c>
      <c r="G249" s="221" t="s">
        <v>153</v>
      </c>
      <c r="H249" s="221" t="s">
        <v>196</v>
      </c>
      <c r="I249" s="221" t="s">
        <v>128</v>
      </c>
      <c r="J249" s="221" t="s">
        <v>196</v>
      </c>
      <c r="K249" s="221" t="s">
        <v>196</v>
      </c>
      <c r="L249" s="221" t="s">
        <v>196</v>
      </c>
      <c r="M249" s="222">
        <v>2.37</v>
      </c>
      <c r="N249" t="str">
        <f t="shared" si="3"/>
        <v>723100010100</v>
      </c>
    </row>
    <row r="250" spans="1:14" x14ac:dyDescent="0.25">
      <c r="A250" s="221" t="s">
        <v>108</v>
      </c>
      <c r="B250" s="221" t="s">
        <v>232</v>
      </c>
      <c r="C250" s="221" t="s">
        <v>233</v>
      </c>
      <c r="D250" s="221" t="s">
        <v>126</v>
      </c>
      <c r="E250" s="221" t="s">
        <v>127</v>
      </c>
      <c r="F250" s="221" t="s">
        <v>125</v>
      </c>
      <c r="G250" s="221" t="s">
        <v>157</v>
      </c>
      <c r="H250" s="221" t="s">
        <v>196</v>
      </c>
      <c r="I250" s="221" t="s">
        <v>128</v>
      </c>
      <c r="J250" s="221" t="s">
        <v>196</v>
      </c>
      <c r="K250" s="221" t="s">
        <v>196</v>
      </c>
      <c r="L250" s="221" t="s">
        <v>196</v>
      </c>
      <c r="M250" s="222">
        <v>10.77</v>
      </c>
      <c r="N250" t="str">
        <f t="shared" si="3"/>
        <v>726900010100</v>
      </c>
    </row>
    <row r="251" spans="1:14" x14ac:dyDescent="0.25">
      <c r="A251" s="221" t="s">
        <v>108</v>
      </c>
      <c r="B251" s="221" t="s">
        <v>232</v>
      </c>
      <c r="C251" s="221" t="s">
        <v>233</v>
      </c>
      <c r="D251" s="221" t="s">
        <v>126</v>
      </c>
      <c r="E251" s="221" t="s">
        <v>127</v>
      </c>
      <c r="F251" s="221" t="s">
        <v>125</v>
      </c>
      <c r="G251" s="221" t="s">
        <v>157</v>
      </c>
      <c r="H251" s="221" t="s">
        <v>196</v>
      </c>
      <c r="I251" s="221" t="s">
        <v>128</v>
      </c>
      <c r="J251" s="221" t="s">
        <v>196</v>
      </c>
      <c r="K251" s="221" t="s">
        <v>196</v>
      </c>
      <c r="L251" s="221" t="s">
        <v>196</v>
      </c>
      <c r="M251" s="222">
        <v>1.96</v>
      </c>
      <c r="N251" t="str">
        <f t="shared" si="3"/>
        <v>726900010100</v>
      </c>
    </row>
    <row r="252" spans="1:14" x14ac:dyDescent="0.25">
      <c r="A252" s="221" t="s">
        <v>108</v>
      </c>
      <c r="B252" s="221" t="s">
        <v>232</v>
      </c>
      <c r="C252" s="221" t="s">
        <v>233</v>
      </c>
      <c r="D252" s="221" t="s">
        <v>126</v>
      </c>
      <c r="E252" s="221" t="s">
        <v>127</v>
      </c>
      <c r="F252" s="221" t="s">
        <v>196</v>
      </c>
      <c r="G252" s="221" t="s">
        <v>140</v>
      </c>
      <c r="H252" s="221" t="s">
        <v>196</v>
      </c>
      <c r="I252" s="221" t="s">
        <v>196</v>
      </c>
      <c r="J252" s="221" t="s">
        <v>196</v>
      </c>
      <c r="K252" s="221" t="s">
        <v>196</v>
      </c>
      <c r="L252" s="221" t="s">
        <v>196</v>
      </c>
      <c r="M252" s="222">
        <v>-10.77</v>
      </c>
      <c r="N252" t="str">
        <f t="shared" si="3"/>
        <v>210500010100</v>
      </c>
    </row>
    <row r="253" spans="1:14" x14ac:dyDescent="0.25">
      <c r="A253" s="221" t="s">
        <v>108</v>
      </c>
      <c r="B253" s="221" t="s">
        <v>232</v>
      </c>
      <c r="C253" s="221" t="s">
        <v>233</v>
      </c>
      <c r="D253" s="221" t="s">
        <v>126</v>
      </c>
      <c r="E253" s="221" t="s">
        <v>127</v>
      </c>
      <c r="F253" s="221" t="s">
        <v>196</v>
      </c>
      <c r="G253" s="221" t="s">
        <v>124</v>
      </c>
      <c r="H253" s="221" t="s">
        <v>196</v>
      </c>
      <c r="I253" s="221" t="s">
        <v>196</v>
      </c>
      <c r="J253" s="221" t="s">
        <v>196</v>
      </c>
      <c r="K253" s="221" t="s">
        <v>196</v>
      </c>
      <c r="L253" s="221" t="s">
        <v>196</v>
      </c>
      <c r="M253" s="222">
        <v>-139.86000000000001</v>
      </c>
      <c r="N253" t="str">
        <f t="shared" si="3"/>
        <v>100000010100</v>
      </c>
    </row>
    <row r="254" spans="1:14" x14ac:dyDescent="0.25">
      <c r="A254" s="221" t="s">
        <v>108</v>
      </c>
      <c r="B254" s="221" t="s">
        <v>232</v>
      </c>
      <c r="C254" s="221" t="s">
        <v>233</v>
      </c>
      <c r="D254" s="221" t="s">
        <v>126</v>
      </c>
      <c r="E254" s="221" t="s">
        <v>127</v>
      </c>
      <c r="F254" s="221" t="s">
        <v>196</v>
      </c>
      <c r="G254" s="221" t="s">
        <v>139</v>
      </c>
      <c r="H254" s="221" t="s">
        <v>196</v>
      </c>
      <c r="I254" s="221" t="s">
        <v>196</v>
      </c>
      <c r="J254" s="221" t="s">
        <v>196</v>
      </c>
      <c r="K254" s="221" t="s">
        <v>196</v>
      </c>
      <c r="L254" s="221" t="s">
        <v>196</v>
      </c>
      <c r="M254" s="222">
        <v>-1.96</v>
      </c>
      <c r="N254" t="str">
        <f t="shared" si="3"/>
        <v>210000010100</v>
      </c>
    </row>
    <row r="255" spans="1:14" x14ac:dyDescent="0.25">
      <c r="A255" s="221" t="s">
        <v>108</v>
      </c>
      <c r="B255" s="221" t="s">
        <v>232</v>
      </c>
      <c r="C255" s="221" t="s">
        <v>233</v>
      </c>
      <c r="D255" s="221" t="s">
        <v>126</v>
      </c>
      <c r="E255" s="221" t="s">
        <v>127</v>
      </c>
      <c r="F255" s="221" t="s">
        <v>196</v>
      </c>
      <c r="G255" s="221" t="s">
        <v>141</v>
      </c>
      <c r="H255" s="221" t="s">
        <v>196</v>
      </c>
      <c r="I255" s="221" t="s">
        <v>196</v>
      </c>
      <c r="J255" s="221" t="s">
        <v>196</v>
      </c>
      <c r="K255" s="221" t="s">
        <v>196</v>
      </c>
      <c r="L255" s="221" t="s">
        <v>196</v>
      </c>
      <c r="M255" s="222">
        <v>-10.119999999999999</v>
      </c>
      <c r="N255" t="str">
        <f t="shared" si="3"/>
        <v>211000010100</v>
      </c>
    </row>
    <row r="256" spans="1:14" x14ac:dyDescent="0.25">
      <c r="A256" s="221" t="s">
        <v>108</v>
      </c>
      <c r="B256" s="221" t="s">
        <v>232</v>
      </c>
      <c r="C256" s="221" t="s">
        <v>233</v>
      </c>
      <c r="D256" s="221" t="s">
        <v>126</v>
      </c>
      <c r="E256" s="221" t="s">
        <v>127</v>
      </c>
      <c r="F256" s="221" t="s">
        <v>196</v>
      </c>
      <c r="G256" s="221" t="s">
        <v>135</v>
      </c>
      <c r="H256" s="221" t="s">
        <v>196</v>
      </c>
      <c r="I256" s="221" t="s">
        <v>196</v>
      </c>
      <c r="J256" s="221" t="s">
        <v>196</v>
      </c>
      <c r="K256" s="221" t="s">
        <v>196</v>
      </c>
      <c r="L256" s="221" t="s">
        <v>196</v>
      </c>
      <c r="M256" s="222">
        <v>-10.119999999999999</v>
      </c>
      <c r="N256" t="str">
        <f t="shared" si="3"/>
        <v>205300010100</v>
      </c>
    </row>
    <row r="257" spans="1:14" x14ac:dyDescent="0.25">
      <c r="A257" s="221" t="s">
        <v>108</v>
      </c>
      <c r="B257" s="221" t="s">
        <v>232</v>
      </c>
      <c r="C257" s="221" t="s">
        <v>233</v>
      </c>
      <c r="D257" s="221" t="s">
        <v>126</v>
      </c>
      <c r="E257" s="221" t="s">
        <v>127</v>
      </c>
      <c r="F257" s="221" t="s">
        <v>196</v>
      </c>
      <c r="G257" s="221" t="s">
        <v>147</v>
      </c>
      <c r="H257" s="221" t="s">
        <v>196</v>
      </c>
      <c r="I257" s="221" t="s">
        <v>196</v>
      </c>
      <c r="J257" s="221" t="s">
        <v>196</v>
      </c>
      <c r="K257" s="221" t="s">
        <v>196</v>
      </c>
      <c r="L257" s="221" t="s">
        <v>196</v>
      </c>
      <c r="M257" s="222">
        <v>-2.37</v>
      </c>
      <c r="N257" t="str">
        <f t="shared" si="3"/>
        <v>216000010100</v>
      </c>
    </row>
    <row r="258" spans="1:14" x14ac:dyDescent="0.25">
      <c r="A258" s="221" t="s">
        <v>108</v>
      </c>
      <c r="B258" s="221" t="s">
        <v>232</v>
      </c>
      <c r="C258" s="221" t="s">
        <v>233</v>
      </c>
      <c r="D258" s="221" t="s">
        <v>126</v>
      </c>
      <c r="E258" s="221" t="s">
        <v>127</v>
      </c>
      <c r="F258" s="221" t="s">
        <v>196</v>
      </c>
      <c r="G258" s="221" t="s">
        <v>138</v>
      </c>
      <c r="H258" s="221" t="s">
        <v>196</v>
      </c>
      <c r="I258" s="221" t="s">
        <v>196</v>
      </c>
      <c r="J258" s="221" t="s">
        <v>196</v>
      </c>
      <c r="K258" s="221" t="s">
        <v>196</v>
      </c>
      <c r="L258" s="221" t="s">
        <v>196</v>
      </c>
      <c r="M258" s="222">
        <v>-2.37</v>
      </c>
      <c r="N258" t="str">
        <f t="shared" si="3"/>
        <v>205800010100</v>
      </c>
    </row>
    <row r="259" spans="1:14" x14ac:dyDescent="0.25">
      <c r="A259" s="221" t="s">
        <v>108</v>
      </c>
      <c r="B259" s="221" t="s">
        <v>232</v>
      </c>
      <c r="C259" s="221" t="s">
        <v>233</v>
      </c>
      <c r="D259" s="221" t="s">
        <v>126</v>
      </c>
      <c r="E259" s="221" t="s">
        <v>127</v>
      </c>
      <c r="F259" s="221" t="s">
        <v>196</v>
      </c>
      <c r="G259" s="221" t="s">
        <v>134</v>
      </c>
      <c r="H259" s="221" t="s">
        <v>196</v>
      </c>
      <c r="I259" s="221" t="s">
        <v>196</v>
      </c>
      <c r="J259" s="221" t="s">
        <v>196</v>
      </c>
      <c r="K259" s="221" t="s">
        <v>196</v>
      </c>
      <c r="L259" s="221" t="s">
        <v>196</v>
      </c>
      <c r="M259" s="222">
        <v>-10.77</v>
      </c>
      <c r="N259" t="str">
        <f t="shared" ref="N259:N322" si="4">CONCATENATE(G259,E259)</f>
        <v>205200010100</v>
      </c>
    </row>
    <row r="260" spans="1:14" x14ac:dyDescent="0.25">
      <c r="A260" s="221" t="s">
        <v>108</v>
      </c>
      <c r="B260" s="221" t="s">
        <v>234</v>
      </c>
      <c r="C260" s="221" t="s">
        <v>251</v>
      </c>
      <c r="D260" s="221" t="s">
        <v>126</v>
      </c>
      <c r="E260" s="221" t="s">
        <v>127</v>
      </c>
      <c r="F260" s="221" t="s">
        <v>196</v>
      </c>
      <c r="G260" s="221" t="s">
        <v>135</v>
      </c>
      <c r="H260" s="221" t="s">
        <v>196</v>
      </c>
      <c r="I260" s="221" t="s">
        <v>196</v>
      </c>
      <c r="J260" s="221" t="s">
        <v>196</v>
      </c>
      <c r="K260" s="221" t="s">
        <v>196</v>
      </c>
      <c r="L260" s="221" t="s">
        <v>196</v>
      </c>
      <c r="M260" s="222">
        <v>-148.99</v>
      </c>
      <c r="N260" t="str">
        <f t="shared" si="4"/>
        <v>205300010100</v>
      </c>
    </row>
    <row r="261" spans="1:14" x14ac:dyDescent="0.25">
      <c r="A261" s="221" t="s">
        <v>108</v>
      </c>
      <c r="B261" s="221" t="s">
        <v>234</v>
      </c>
      <c r="C261" s="221" t="s">
        <v>251</v>
      </c>
      <c r="D261" s="221" t="s">
        <v>126</v>
      </c>
      <c r="E261" s="221" t="s">
        <v>127</v>
      </c>
      <c r="F261" s="221" t="s">
        <v>196</v>
      </c>
      <c r="G261" s="221" t="s">
        <v>141</v>
      </c>
      <c r="H261" s="221" t="s">
        <v>196</v>
      </c>
      <c r="I261" s="221" t="s">
        <v>196</v>
      </c>
      <c r="J261" s="221" t="s">
        <v>196</v>
      </c>
      <c r="K261" s="221" t="s">
        <v>196</v>
      </c>
      <c r="L261" s="221" t="s">
        <v>196</v>
      </c>
      <c r="M261" s="222">
        <v>-148.99</v>
      </c>
      <c r="N261" t="str">
        <f t="shared" si="4"/>
        <v>211000010100</v>
      </c>
    </row>
    <row r="262" spans="1:14" x14ac:dyDescent="0.25">
      <c r="A262" s="221" t="s">
        <v>108</v>
      </c>
      <c r="B262" s="221" t="s">
        <v>234</v>
      </c>
      <c r="C262" s="221" t="s">
        <v>251</v>
      </c>
      <c r="D262" s="221" t="s">
        <v>126</v>
      </c>
      <c r="E262" s="221" t="s">
        <v>127</v>
      </c>
      <c r="F262" s="221" t="s">
        <v>196</v>
      </c>
      <c r="G262" s="221" t="s">
        <v>144</v>
      </c>
      <c r="H262" s="221" t="s">
        <v>196</v>
      </c>
      <c r="I262" s="221" t="s">
        <v>196</v>
      </c>
      <c r="J262" s="221" t="s">
        <v>196</v>
      </c>
      <c r="K262" s="221" t="s">
        <v>196</v>
      </c>
      <c r="L262" s="221" t="s">
        <v>196</v>
      </c>
      <c r="M262" s="222">
        <v>-345.46</v>
      </c>
      <c r="N262" t="str">
        <f t="shared" si="4"/>
        <v>214000010100</v>
      </c>
    </row>
    <row r="263" spans="1:14" x14ac:dyDescent="0.25">
      <c r="A263" s="221" t="s">
        <v>108</v>
      </c>
      <c r="B263" s="221" t="s">
        <v>234</v>
      </c>
      <c r="C263" s="221" t="s">
        <v>251</v>
      </c>
      <c r="D263" s="221" t="s">
        <v>126</v>
      </c>
      <c r="E263" s="221" t="s">
        <v>127</v>
      </c>
      <c r="F263" s="221" t="s">
        <v>196</v>
      </c>
      <c r="G263" s="221" t="s">
        <v>138</v>
      </c>
      <c r="H263" s="221" t="s">
        <v>196</v>
      </c>
      <c r="I263" s="221" t="s">
        <v>196</v>
      </c>
      <c r="J263" s="221" t="s">
        <v>196</v>
      </c>
      <c r="K263" s="221" t="s">
        <v>196</v>
      </c>
      <c r="L263" s="221" t="s">
        <v>196</v>
      </c>
      <c r="M263" s="222">
        <v>-34.840000000000003</v>
      </c>
      <c r="N263" t="str">
        <f t="shared" si="4"/>
        <v>205800010100</v>
      </c>
    </row>
    <row r="264" spans="1:14" x14ac:dyDescent="0.25">
      <c r="A264" s="221" t="s">
        <v>108</v>
      </c>
      <c r="B264" s="221" t="s">
        <v>234</v>
      </c>
      <c r="C264" s="221" t="s">
        <v>251</v>
      </c>
      <c r="D264" s="221" t="s">
        <v>126</v>
      </c>
      <c r="E264" s="221" t="s">
        <v>127</v>
      </c>
      <c r="F264" s="221" t="s">
        <v>196</v>
      </c>
      <c r="G264" s="221" t="s">
        <v>145</v>
      </c>
      <c r="H264" s="221" t="s">
        <v>196</v>
      </c>
      <c r="I264" s="221" t="s">
        <v>196</v>
      </c>
      <c r="J264" s="221" t="s">
        <v>196</v>
      </c>
      <c r="K264" s="221" t="s">
        <v>196</v>
      </c>
      <c r="L264" s="221" t="s">
        <v>196</v>
      </c>
      <c r="M264" s="222">
        <v>-220.65</v>
      </c>
      <c r="N264" t="str">
        <f t="shared" si="4"/>
        <v>215000010100</v>
      </c>
    </row>
    <row r="265" spans="1:14" x14ac:dyDescent="0.25">
      <c r="A265" s="221" t="s">
        <v>108</v>
      </c>
      <c r="B265" s="221" t="s">
        <v>234</v>
      </c>
      <c r="C265" s="221" t="s">
        <v>251</v>
      </c>
      <c r="D265" s="221" t="s">
        <v>126</v>
      </c>
      <c r="E265" s="221" t="s">
        <v>127</v>
      </c>
      <c r="F265" s="221" t="s">
        <v>196</v>
      </c>
      <c r="G265" s="221" t="s">
        <v>124</v>
      </c>
      <c r="H265" s="221" t="s">
        <v>196</v>
      </c>
      <c r="I265" s="221" t="s">
        <v>196</v>
      </c>
      <c r="J265" s="221" t="s">
        <v>196</v>
      </c>
      <c r="K265" s="221" t="s">
        <v>196</v>
      </c>
      <c r="L265" s="221" t="s">
        <v>196</v>
      </c>
      <c r="M265" s="222">
        <v>-1480.43</v>
      </c>
      <c r="N265" t="str">
        <f t="shared" si="4"/>
        <v>100000010100</v>
      </c>
    </row>
    <row r="266" spans="1:14" x14ac:dyDescent="0.25">
      <c r="A266" s="221" t="s">
        <v>108</v>
      </c>
      <c r="B266" s="221" t="s">
        <v>234</v>
      </c>
      <c r="C266" s="221" t="s">
        <v>251</v>
      </c>
      <c r="D266" s="221" t="s">
        <v>126</v>
      </c>
      <c r="E266" s="221" t="s">
        <v>127</v>
      </c>
      <c r="F266" s="221" t="s">
        <v>125</v>
      </c>
      <c r="G266" s="221" t="s">
        <v>149</v>
      </c>
      <c r="H266" s="221" t="s">
        <v>196</v>
      </c>
      <c r="I266" s="221" t="s">
        <v>128</v>
      </c>
      <c r="J266" s="221" t="s">
        <v>196</v>
      </c>
      <c r="K266" s="221" t="s">
        <v>196</v>
      </c>
      <c r="L266" s="221" t="s">
        <v>196</v>
      </c>
      <c r="M266" s="222">
        <v>2616</v>
      </c>
      <c r="N266" t="str">
        <f t="shared" si="4"/>
        <v>710000010100</v>
      </c>
    </row>
    <row r="267" spans="1:14" x14ac:dyDescent="0.25">
      <c r="A267" s="221" t="s">
        <v>108</v>
      </c>
      <c r="B267" s="221" t="s">
        <v>234</v>
      </c>
      <c r="C267" s="221" t="s">
        <v>251</v>
      </c>
      <c r="D267" s="221" t="s">
        <v>126</v>
      </c>
      <c r="E267" s="221" t="s">
        <v>127</v>
      </c>
      <c r="F267" s="221" t="s">
        <v>125</v>
      </c>
      <c r="G267" s="221" t="s">
        <v>152</v>
      </c>
      <c r="H267" s="221" t="s">
        <v>196</v>
      </c>
      <c r="I267" s="221" t="s">
        <v>128</v>
      </c>
      <c r="J267" s="221" t="s">
        <v>196</v>
      </c>
      <c r="K267" s="221" t="s">
        <v>196</v>
      </c>
      <c r="L267" s="221" t="s">
        <v>196</v>
      </c>
      <c r="M267" s="222">
        <v>148.99</v>
      </c>
      <c r="N267" t="str">
        <f t="shared" si="4"/>
        <v>723000010100</v>
      </c>
    </row>
    <row r="268" spans="1:14" x14ac:dyDescent="0.25">
      <c r="A268" s="221" t="s">
        <v>108</v>
      </c>
      <c r="B268" s="221" t="s">
        <v>234</v>
      </c>
      <c r="C268" s="221" t="s">
        <v>251</v>
      </c>
      <c r="D268" s="221" t="s">
        <v>126</v>
      </c>
      <c r="E268" s="221" t="s">
        <v>127</v>
      </c>
      <c r="F268" s="221" t="s">
        <v>125</v>
      </c>
      <c r="G268" s="221" t="s">
        <v>153</v>
      </c>
      <c r="H268" s="221" t="s">
        <v>196</v>
      </c>
      <c r="I268" s="221" t="s">
        <v>128</v>
      </c>
      <c r="J268" s="221" t="s">
        <v>196</v>
      </c>
      <c r="K268" s="221" t="s">
        <v>196</v>
      </c>
      <c r="L268" s="221" t="s">
        <v>196</v>
      </c>
      <c r="M268" s="222">
        <v>34.840000000000003</v>
      </c>
      <c r="N268" t="str">
        <f t="shared" si="4"/>
        <v>723100010100</v>
      </c>
    </row>
    <row r="269" spans="1:14" x14ac:dyDescent="0.25">
      <c r="A269" s="221" t="s">
        <v>108</v>
      </c>
      <c r="B269" s="221" t="s">
        <v>234</v>
      </c>
      <c r="C269" s="221" t="s">
        <v>251</v>
      </c>
      <c r="D269" s="221" t="s">
        <v>126</v>
      </c>
      <c r="E269" s="221" t="s">
        <v>127</v>
      </c>
      <c r="F269" s="221" t="s">
        <v>125</v>
      </c>
      <c r="G269" s="221" t="s">
        <v>157</v>
      </c>
      <c r="H269" s="221" t="s">
        <v>196</v>
      </c>
      <c r="I269" s="221" t="s">
        <v>128</v>
      </c>
      <c r="J269" s="221" t="s">
        <v>196</v>
      </c>
      <c r="K269" s="221" t="s">
        <v>196</v>
      </c>
      <c r="L269" s="221" t="s">
        <v>196</v>
      </c>
      <c r="M269" s="222">
        <v>172.66</v>
      </c>
      <c r="N269" t="str">
        <f t="shared" si="4"/>
        <v>726900010100</v>
      </c>
    </row>
    <row r="270" spans="1:14" x14ac:dyDescent="0.25">
      <c r="A270" s="221" t="s">
        <v>108</v>
      </c>
      <c r="B270" s="221" t="s">
        <v>234</v>
      </c>
      <c r="C270" s="221" t="s">
        <v>251</v>
      </c>
      <c r="D270" s="221" t="s">
        <v>126</v>
      </c>
      <c r="E270" s="221" t="s">
        <v>127</v>
      </c>
      <c r="F270" s="221" t="s">
        <v>125</v>
      </c>
      <c r="G270" s="221" t="s">
        <v>157</v>
      </c>
      <c r="H270" s="221" t="s">
        <v>196</v>
      </c>
      <c r="I270" s="221" t="s">
        <v>128</v>
      </c>
      <c r="J270" s="221" t="s">
        <v>196</v>
      </c>
      <c r="K270" s="221" t="s">
        <v>196</v>
      </c>
      <c r="L270" s="221" t="s">
        <v>196</v>
      </c>
      <c r="M270" s="222">
        <v>31.39</v>
      </c>
      <c r="N270" t="str">
        <f t="shared" si="4"/>
        <v>726900010100</v>
      </c>
    </row>
    <row r="271" spans="1:14" x14ac:dyDescent="0.25">
      <c r="A271" s="221" t="s">
        <v>108</v>
      </c>
      <c r="B271" s="221" t="s">
        <v>234</v>
      </c>
      <c r="C271" s="221" t="s">
        <v>251</v>
      </c>
      <c r="D271" s="221" t="s">
        <v>126</v>
      </c>
      <c r="E271" s="221" t="s">
        <v>127</v>
      </c>
      <c r="F271" s="221" t="s">
        <v>196</v>
      </c>
      <c r="G271" s="221" t="s">
        <v>140</v>
      </c>
      <c r="H271" s="221" t="s">
        <v>196</v>
      </c>
      <c r="I271" s="221" t="s">
        <v>196</v>
      </c>
      <c r="J271" s="221" t="s">
        <v>196</v>
      </c>
      <c r="K271" s="221" t="s">
        <v>196</v>
      </c>
      <c r="L271" s="221" t="s">
        <v>196</v>
      </c>
      <c r="M271" s="222">
        <v>-172.66</v>
      </c>
      <c r="N271" t="str">
        <f t="shared" si="4"/>
        <v>210500010100</v>
      </c>
    </row>
    <row r="272" spans="1:14" x14ac:dyDescent="0.25">
      <c r="A272" s="221" t="s">
        <v>108</v>
      </c>
      <c r="B272" s="221" t="s">
        <v>234</v>
      </c>
      <c r="C272" s="221" t="s">
        <v>251</v>
      </c>
      <c r="D272" s="221" t="s">
        <v>126</v>
      </c>
      <c r="E272" s="221" t="s">
        <v>127</v>
      </c>
      <c r="F272" s="221" t="s">
        <v>196</v>
      </c>
      <c r="G272" s="221" t="s">
        <v>150</v>
      </c>
      <c r="H272" s="221" t="s">
        <v>196</v>
      </c>
      <c r="I272" s="221" t="s">
        <v>196</v>
      </c>
      <c r="J272" s="221" t="s">
        <v>196</v>
      </c>
      <c r="K272" s="221" t="s">
        <v>196</v>
      </c>
      <c r="L272" s="221" t="s">
        <v>196</v>
      </c>
      <c r="M272" s="222">
        <v>-20.66</v>
      </c>
      <c r="N272" t="str">
        <f t="shared" si="4"/>
        <v>219000010100</v>
      </c>
    </row>
    <row r="273" spans="1:14" x14ac:dyDescent="0.25">
      <c r="A273" s="221" t="s">
        <v>108</v>
      </c>
      <c r="B273" s="221" t="s">
        <v>234</v>
      </c>
      <c r="C273" s="221" t="s">
        <v>251</v>
      </c>
      <c r="D273" s="221" t="s">
        <v>126</v>
      </c>
      <c r="E273" s="221" t="s">
        <v>127</v>
      </c>
      <c r="F273" s="221" t="s">
        <v>196</v>
      </c>
      <c r="G273" s="221" t="s">
        <v>139</v>
      </c>
      <c r="H273" s="221" t="s">
        <v>196</v>
      </c>
      <c r="I273" s="221" t="s">
        <v>196</v>
      </c>
      <c r="J273" s="221" t="s">
        <v>196</v>
      </c>
      <c r="K273" s="221" t="s">
        <v>196</v>
      </c>
      <c r="L273" s="221" t="s">
        <v>196</v>
      </c>
      <c r="M273" s="222">
        <v>-192.31</v>
      </c>
      <c r="N273" t="str">
        <f t="shared" si="4"/>
        <v>210000010100</v>
      </c>
    </row>
    <row r="274" spans="1:14" x14ac:dyDescent="0.25">
      <c r="A274" s="221" t="s">
        <v>108</v>
      </c>
      <c r="B274" s="221" t="s">
        <v>234</v>
      </c>
      <c r="C274" s="221" t="s">
        <v>251</v>
      </c>
      <c r="D274" s="221" t="s">
        <v>126</v>
      </c>
      <c r="E274" s="221" t="s">
        <v>127</v>
      </c>
      <c r="F274" s="221" t="s">
        <v>196</v>
      </c>
      <c r="G274" s="221" t="s">
        <v>134</v>
      </c>
      <c r="H274" s="221" t="s">
        <v>196</v>
      </c>
      <c r="I274" s="221" t="s">
        <v>196</v>
      </c>
      <c r="J274" s="221" t="s">
        <v>196</v>
      </c>
      <c r="K274" s="221" t="s">
        <v>196</v>
      </c>
      <c r="L274" s="221" t="s">
        <v>196</v>
      </c>
      <c r="M274" s="222">
        <v>-172.66</v>
      </c>
      <c r="N274" t="str">
        <f t="shared" si="4"/>
        <v>205200010100</v>
      </c>
    </row>
    <row r="275" spans="1:14" x14ac:dyDescent="0.25">
      <c r="A275" s="221" t="s">
        <v>108</v>
      </c>
      <c r="B275" s="221" t="s">
        <v>234</v>
      </c>
      <c r="C275" s="221" t="s">
        <v>251</v>
      </c>
      <c r="D275" s="221" t="s">
        <v>126</v>
      </c>
      <c r="E275" s="221" t="s">
        <v>127</v>
      </c>
      <c r="F275" s="221" t="s">
        <v>196</v>
      </c>
      <c r="G275" s="221" t="s">
        <v>139</v>
      </c>
      <c r="H275" s="221" t="s">
        <v>196</v>
      </c>
      <c r="I275" s="221" t="s">
        <v>196</v>
      </c>
      <c r="J275" s="221" t="s">
        <v>196</v>
      </c>
      <c r="K275" s="221" t="s">
        <v>196</v>
      </c>
      <c r="L275" s="221" t="s">
        <v>196</v>
      </c>
      <c r="M275" s="222">
        <v>-31.39</v>
      </c>
      <c r="N275" t="str">
        <f t="shared" si="4"/>
        <v>210000010100</v>
      </c>
    </row>
    <row r="276" spans="1:14" x14ac:dyDescent="0.25">
      <c r="A276" s="221" t="s">
        <v>108</v>
      </c>
      <c r="B276" s="221" t="s">
        <v>234</v>
      </c>
      <c r="C276" s="221" t="s">
        <v>251</v>
      </c>
      <c r="D276" s="221" t="s">
        <v>126</v>
      </c>
      <c r="E276" s="221" t="s">
        <v>127</v>
      </c>
      <c r="F276" s="221" t="s">
        <v>196</v>
      </c>
      <c r="G276" s="221" t="s">
        <v>147</v>
      </c>
      <c r="H276" s="221" t="s">
        <v>196</v>
      </c>
      <c r="I276" s="221" t="s">
        <v>196</v>
      </c>
      <c r="J276" s="221" t="s">
        <v>196</v>
      </c>
      <c r="K276" s="221" t="s">
        <v>196</v>
      </c>
      <c r="L276" s="221" t="s">
        <v>196</v>
      </c>
      <c r="M276" s="222">
        <v>-34.840000000000003</v>
      </c>
      <c r="N276" t="str">
        <f t="shared" si="4"/>
        <v>216000010100</v>
      </c>
    </row>
    <row r="277" spans="1:14" x14ac:dyDescent="0.25">
      <c r="A277" s="221" t="s">
        <v>108</v>
      </c>
      <c r="B277" s="221" t="s">
        <v>240</v>
      </c>
      <c r="C277" s="221" t="s">
        <v>241</v>
      </c>
      <c r="D277" s="221" t="s">
        <v>126</v>
      </c>
      <c r="E277" s="221" t="s">
        <v>127</v>
      </c>
      <c r="F277" s="221" t="s">
        <v>196</v>
      </c>
      <c r="G277" s="221" t="s">
        <v>143</v>
      </c>
      <c r="H277" s="221" t="s">
        <v>196</v>
      </c>
      <c r="I277" s="221" t="s">
        <v>196</v>
      </c>
      <c r="J277" s="221" t="s">
        <v>196</v>
      </c>
      <c r="K277" s="221" t="s">
        <v>196</v>
      </c>
      <c r="L277" s="221" t="s">
        <v>196</v>
      </c>
      <c r="M277" s="222">
        <v>-43</v>
      </c>
      <c r="N277" t="str">
        <f t="shared" si="4"/>
        <v>213000010100</v>
      </c>
    </row>
    <row r="278" spans="1:14" x14ac:dyDescent="0.25">
      <c r="A278" s="221" t="s">
        <v>108</v>
      </c>
      <c r="B278" s="221" t="s">
        <v>240</v>
      </c>
      <c r="C278" s="221" t="s">
        <v>241</v>
      </c>
      <c r="D278" s="221" t="s">
        <v>126</v>
      </c>
      <c r="E278" s="221" t="s">
        <v>127</v>
      </c>
      <c r="F278" s="221" t="s">
        <v>196</v>
      </c>
      <c r="G278" s="221" t="s">
        <v>140</v>
      </c>
      <c r="H278" s="221" t="s">
        <v>196</v>
      </c>
      <c r="I278" s="221" t="s">
        <v>196</v>
      </c>
      <c r="J278" s="221" t="s">
        <v>196</v>
      </c>
      <c r="K278" s="221" t="s">
        <v>196</v>
      </c>
      <c r="L278" s="221" t="s">
        <v>196</v>
      </c>
      <c r="M278" s="222">
        <v>-121.86</v>
      </c>
      <c r="N278" t="str">
        <f t="shared" si="4"/>
        <v>210500010100</v>
      </c>
    </row>
    <row r="279" spans="1:14" x14ac:dyDescent="0.25">
      <c r="A279" s="221" t="s">
        <v>108</v>
      </c>
      <c r="B279" s="221" t="s">
        <v>240</v>
      </c>
      <c r="C279" s="221" t="s">
        <v>241</v>
      </c>
      <c r="D279" s="221" t="s">
        <v>126</v>
      </c>
      <c r="E279" s="221" t="s">
        <v>127</v>
      </c>
      <c r="F279" s="221" t="s">
        <v>196</v>
      </c>
      <c r="G279" s="221" t="s">
        <v>139</v>
      </c>
      <c r="H279" s="221" t="s">
        <v>196</v>
      </c>
      <c r="I279" s="221" t="s">
        <v>196</v>
      </c>
      <c r="J279" s="221" t="s">
        <v>196</v>
      </c>
      <c r="K279" s="221" t="s">
        <v>196</v>
      </c>
      <c r="L279" s="221" t="s">
        <v>196</v>
      </c>
      <c r="M279" s="222">
        <v>-11.54</v>
      </c>
      <c r="N279" t="str">
        <f t="shared" si="4"/>
        <v>210000010100</v>
      </c>
    </row>
    <row r="280" spans="1:14" x14ac:dyDescent="0.25">
      <c r="A280" s="221" t="s">
        <v>108</v>
      </c>
      <c r="B280" s="221" t="s">
        <v>240</v>
      </c>
      <c r="C280" s="221" t="s">
        <v>241</v>
      </c>
      <c r="D280" s="221" t="s">
        <v>126</v>
      </c>
      <c r="E280" s="221" t="s">
        <v>127</v>
      </c>
      <c r="F280" s="221" t="s">
        <v>196</v>
      </c>
      <c r="G280" s="221" t="s">
        <v>137</v>
      </c>
      <c r="H280" s="221" t="s">
        <v>196</v>
      </c>
      <c r="I280" s="221" t="s">
        <v>196</v>
      </c>
      <c r="J280" s="221" t="s">
        <v>196</v>
      </c>
      <c r="K280" s="221" t="s">
        <v>196</v>
      </c>
      <c r="L280" s="221" t="s">
        <v>196</v>
      </c>
      <c r="M280" s="222">
        <v>-271.7</v>
      </c>
      <c r="N280" t="str">
        <f t="shared" si="4"/>
        <v>205600010100</v>
      </c>
    </row>
    <row r="281" spans="1:14" x14ac:dyDescent="0.25">
      <c r="A281" s="221" t="s">
        <v>108</v>
      </c>
      <c r="B281" s="221" t="s">
        <v>240</v>
      </c>
      <c r="C281" s="221" t="s">
        <v>241</v>
      </c>
      <c r="D281" s="221" t="s">
        <v>126</v>
      </c>
      <c r="E281" s="221" t="s">
        <v>127</v>
      </c>
      <c r="F281" s="221" t="s">
        <v>196</v>
      </c>
      <c r="G281" s="221" t="s">
        <v>134</v>
      </c>
      <c r="H281" s="221" t="s">
        <v>196</v>
      </c>
      <c r="I281" s="221" t="s">
        <v>196</v>
      </c>
      <c r="J281" s="221" t="s">
        <v>196</v>
      </c>
      <c r="K281" s="221" t="s">
        <v>196</v>
      </c>
      <c r="L281" s="221" t="s">
        <v>196</v>
      </c>
      <c r="M281" s="222">
        <v>-121.86</v>
      </c>
      <c r="N281" t="str">
        <f t="shared" si="4"/>
        <v>205200010100</v>
      </c>
    </row>
    <row r="282" spans="1:14" x14ac:dyDescent="0.25">
      <c r="A282" s="221" t="s">
        <v>108</v>
      </c>
      <c r="B282" s="221" t="s">
        <v>240</v>
      </c>
      <c r="C282" s="221" t="s">
        <v>241</v>
      </c>
      <c r="D282" s="221" t="s">
        <v>126</v>
      </c>
      <c r="E282" s="221" t="s">
        <v>127</v>
      </c>
      <c r="F282" s="221" t="s">
        <v>196</v>
      </c>
      <c r="G282" s="221" t="s">
        <v>139</v>
      </c>
      <c r="H282" s="221" t="s">
        <v>196</v>
      </c>
      <c r="I282" s="221" t="s">
        <v>196</v>
      </c>
      <c r="J282" s="221" t="s">
        <v>196</v>
      </c>
      <c r="K282" s="221" t="s">
        <v>196</v>
      </c>
      <c r="L282" s="221" t="s">
        <v>196</v>
      </c>
      <c r="M282" s="222">
        <v>-22.16</v>
      </c>
      <c r="N282" t="str">
        <f t="shared" si="4"/>
        <v>210000010100</v>
      </c>
    </row>
    <row r="283" spans="1:14" x14ac:dyDescent="0.25">
      <c r="A283" s="221" t="s">
        <v>108</v>
      </c>
      <c r="B283" s="221" t="s">
        <v>240</v>
      </c>
      <c r="C283" s="221" t="s">
        <v>241</v>
      </c>
      <c r="D283" s="221" t="s">
        <v>126</v>
      </c>
      <c r="E283" s="221" t="s">
        <v>127</v>
      </c>
      <c r="F283" s="221" t="s">
        <v>196</v>
      </c>
      <c r="G283" s="221" t="s">
        <v>141</v>
      </c>
      <c r="H283" s="221" t="s">
        <v>196</v>
      </c>
      <c r="I283" s="221" t="s">
        <v>196</v>
      </c>
      <c r="J283" s="221" t="s">
        <v>196</v>
      </c>
      <c r="K283" s="221" t="s">
        <v>196</v>
      </c>
      <c r="L283" s="221" t="s">
        <v>196</v>
      </c>
      <c r="M283" s="222">
        <v>-109.52</v>
      </c>
      <c r="N283" t="str">
        <f t="shared" si="4"/>
        <v>211000010100</v>
      </c>
    </row>
    <row r="284" spans="1:14" x14ac:dyDescent="0.25">
      <c r="A284" s="221" t="s">
        <v>108</v>
      </c>
      <c r="B284" s="221" t="s">
        <v>240</v>
      </c>
      <c r="C284" s="221" t="s">
        <v>241</v>
      </c>
      <c r="D284" s="221" t="s">
        <v>126</v>
      </c>
      <c r="E284" s="221" t="s">
        <v>127</v>
      </c>
      <c r="F284" s="221" t="s">
        <v>196</v>
      </c>
      <c r="G284" s="221" t="s">
        <v>135</v>
      </c>
      <c r="H284" s="221" t="s">
        <v>196</v>
      </c>
      <c r="I284" s="221" t="s">
        <v>196</v>
      </c>
      <c r="J284" s="221" t="s">
        <v>196</v>
      </c>
      <c r="K284" s="221" t="s">
        <v>196</v>
      </c>
      <c r="L284" s="221" t="s">
        <v>196</v>
      </c>
      <c r="M284" s="222">
        <v>-109.52</v>
      </c>
      <c r="N284" t="str">
        <f t="shared" si="4"/>
        <v>205300010100</v>
      </c>
    </row>
    <row r="285" spans="1:14" x14ac:dyDescent="0.25">
      <c r="A285" s="221" t="s">
        <v>108</v>
      </c>
      <c r="B285" s="221" t="s">
        <v>240</v>
      </c>
      <c r="C285" s="221" t="s">
        <v>241</v>
      </c>
      <c r="D285" s="221" t="s">
        <v>126</v>
      </c>
      <c r="E285" s="221" t="s">
        <v>127</v>
      </c>
      <c r="F285" s="221" t="s">
        <v>196</v>
      </c>
      <c r="G285" s="221" t="s">
        <v>147</v>
      </c>
      <c r="H285" s="221" t="s">
        <v>196</v>
      </c>
      <c r="I285" s="221" t="s">
        <v>196</v>
      </c>
      <c r="J285" s="221" t="s">
        <v>196</v>
      </c>
      <c r="K285" s="221" t="s">
        <v>196</v>
      </c>
      <c r="L285" s="221" t="s">
        <v>196</v>
      </c>
      <c r="M285" s="222">
        <v>-25.61</v>
      </c>
      <c r="N285" t="str">
        <f t="shared" si="4"/>
        <v>216000010100</v>
      </c>
    </row>
    <row r="286" spans="1:14" x14ac:dyDescent="0.25">
      <c r="A286" s="221" t="s">
        <v>108</v>
      </c>
      <c r="B286" s="221" t="s">
        <v>240</v>
      </c>
      <c r="C286" s="221" t="s">
        <v>241</v>
      </c>
      <c r="D286" s="221" t="s">
        <v>126</v>
      </c>
      <c r="E286" s="221" t="s">
        <v>127</v>
      </c>
      <c r="F286" s="221" t="s">
        <v>196</v>
      </c>
      <c r="G286" s="221" t="s">
        <v>144</v>
      </c>
      <c r="H286" s="221" t="s">
        <v>196</v>
      </c>
      <c r="I286" s="221" t="s">
        <v>196</v>
      </c>
      <c r="J286" s="221" t="s">
        <v>196</v>
      </c>
      <c r="K286" s="221" t="s">
        <v>196</v>
      </c>
      <c r="L286" s="221" t="s">
        <v>196</v>
      </c>
      <c r="M286" s="222">
        <v>-194.08</v>
      </c>
      <c r="N286" t="str">
        <f t="shared" si="4"/>
        <v>214000010100</v>
      </c>
    </row>
    <row r="287" spans="1:14" x14ac:dyDescent="0.25">
      <c r="A287" s="221" t="s">
        <v>108</v>
      </c>
      <c r="B287" s="221" t="s">
        <v>240</v>
      </c>
      <c r="C287" s="221" t="s">
        <v>241</v>
      </c>
      <c r="D287" s="221" t="s">
        <v>126</v>
      </c>
      <c r="E287" s="221" t="s">
        <v>127</v>
      </c>
      <c r="F287" s="221" t="s">
        <v>196</v>
      </c>
      <c r="G287" s="221" t="s">
        <v>138</v>
      </c>
      <c r="H287" s="221" t="s">
        <v>196</v>
      </c>
      <c r="I287" s="221" t="s">
        <v>196</v>
      </c>
      <c r="J287" s="221" t="s">
        <v>196</v>
      </c>
      <c r="K287" s="221" t="s">
        <v>196</v>
      </c>
      <c r="L287" s="221" t="s">
        <v>196</v>
      </c>
      <c r="M287" s="222">
        <v>-25.61</v>
      </c>
      <c r="N287" t="str">
        <f t="shared" si="4"/>
        <v>205800010100</v>
      </c>
    </row>
    <row r="288" spans="1:14" x14ac:dyDescent="0.25">
      <c r="A288" s="221" t="s">
        <v>108</v>
      </c>
      <c r="B288" s="221" t="s">
        <v>240</v>
      </c>
      <c r="C288" s="221" t="s">
        <v>241</v>
      </c>
      <c r="D288" s="221" t="s">
        <v>126</v>
      </c>
      <c r="E288" s="221" t="s">
        <v>127</v>
      </c>
      <c r="F288" s="221" t="s">
        <v>196</v>
      </c>
      <c r="G288" s="221" t="s">
        <v>145</v>
      </c>
      <c r="H288" s="221" t="s">
        <v>196</v>
      </c>
      <c r="I288" s="221" t="s">
        <v>196</v>
      </c>
      <c r="J288" s="221" t="s">
        <v>196</v>
      </c>
      <c r="K288" s="221" t="s">
        <v>196</v>
      </c>
      <c r="L288" s="221" t="s">
        <v>196</v>
      </c>
      <c r="M288" s="222">
        <v>-85.1</v>
      </c>
      <c r="N288" t="str">
        <f t="shared" si="4"/>
        <v>215000010100</v>
      </c>
    </row>
    <row r="289" spans="1:14" x14ac:dyDescent="0.25">
      <c r="A289" s="221" t="s">
        <v>108</v>
      </c>
      <c r="B289" s="221" t="s">
        <v>240</v>
      </c>
      <c r="C289" s="221" t="s">
        <v>241</v>
      </c>
      <c r="D289" s="221" t="s">
        <v>126</v>
      </c>
      <c r="E289" s="221" t="s">
        <v>127</v>
      </c>
      <c r="F289" s="221" t="s">
        <v>196</v>
      </c>
      <c r="G289" s="221" t="s">
        <v>124</v>
      </c>
      <c r="H289" s="221" t="s">
        <v>196</v>
      </c>
      <c r="I289" s="221" t="s">
        <v>196</v>
      </c>
      <c r="J289" s="221" t="s">
        <v>196</v>
      </c>
      <c r="K289" s="221" t="s">
        <v>196</v>
      </c>
      <c r="L289" s="221" t="s">
        <v>196</v>
      </c>
      <c r="M289" s="222">
        <v>-1205.3599999999999</v>
      </c>
      <c r="N289" t="str">
        <f t="shared" si="4"/>
        <v>100000010100</v>
      </c>
    </row>
    <row r="290" spans="1:14" x14ac:dyDescent="0.25">
      <c r="A290" s="221" t="s">
        <v>108</v>
      </c>
      <c r="B290" s="221" t="s">
        <v>240</v>
      </c>
      <c r="C290" s="221" t="s">
        <v>241</v>
      </c>
      <c r="D290" s="221" t="s">
        <v>126</v>
      </c>
      <c r="E290" s="221" t="s">
        <v>127</v>
      </c>
      <c r="F290" s="221" t="s">
        <v>196</v>
      </c>
      <c r="G290" s="221" t="s">
        <v>161</v>
      </c>
      <c r="H290" s="221" t="s">
        <v>196</v>
      </c>
      <c r="I290" s="221" t="s">
        <v>196</v>
      </c>
      <c r="J290" s="221" t="s">
        <v>196</v>
      </c>
      <c r="K290" s="221" t="s">
        <v>196</v>
      </c>
      <c r="L290" s="221" t="s">
        <v>196</v>
      </c>
      <c r="M290" s="222">
        <v>16.63</v>
      </c>
      <c r="N290" t="str">
        <f t="shared" si="4"/>
        <v>208100010100</v>
      </c>
    </row>
    <row r="291" spans="1:14" x14ac:dyDescent="0.25">
      <c r="A291" s="221" t="s">
        <v>108</v>
      </c>
      <c r="B291" s="221" t="s">
        <v>240</v>
      </c>
      <c r="C291" s="221" t="s">
        <v>241</v>
      </c>
      <c r="D291" s="221" t="s">
        <v>126</v>
      </c>
      <c r="E291" s="221" t="s">
        <v>127</v>
      </c>
      <c r="F291" s="221" t="s">
        <v>125</v>
      </c>
      <c r="G291" s="221" t="s">
        <v>149</v>
      </c>
      <c r="H291" s="221" t="s">
        <v>196</v>
      </c>
      <c r="I291" s="221" t="s">
        <v>128</v>
      </c>
      <c r="J291" s="221" t="s">
        <v>196</v>
      </c>
      <c r="K291" s="221" t="s">
        <v>196</v>
      </c>
      <c r="L291" s="221" t="s">
        <v>196</v>
      </c>
      <c r="M291" s="222">
        <v>1846.4</v>
      </c>
      <c r="N291" t="str">
        <f t="shared" si="4"/>
        <v>710000010100</v>
      </c>
    </row>
    <row r="292" spans="1:14" x14ac:dyDescent="0.25">
      <c r="A292" s="221" t="s">
        <v>108</v>
      </c>
      <c r="B292" s="221" t="s">
        <v>240</v>
      </c>
      <c r="C292" s="221" t="s">
        <v>241</v>
      </c>
      <c r="D292" s="221" t="s">
        <v>126</v>
      </c>
      <c r="E292" s="221" t="s">
        <v>127</v>
      </c>
      <c r="F292" s="221" t="s">
        <v>125</v>
      </c>
      <c r="G292" s="221" t="s">
        <v>152</v>
      </c>
      <c r="H292" s="221" t="s">
        <v>196</v>
      </c>
      <c r="I292" s="221" t="s">
        <v>128</v>
      </c>
      <c r="J292" s="221" t="s">
        <v>196</v>
      </c>
      <c r="K292" s="221" t="s">
        <v>196</v>
      </c>
      <c r="L292" s="221" t="s">
        <v>196</v>
      </c>
      <c r="M292" s="222">
        <v>109.52</v>
      </c>
      <c r="N292" t="str">
        <f t="shared" si="4"/>
        <v>723000010100</v>
      </c>
    </row>
    <row r="293" spans="1:14" x14ac:dyDescent="0.25">
      <c r="A293" s="221" t="s">
        <v>108</v>
      </c>
      <c r="B293" s="221" t="s">
        <v>240</v>
      </c>
      <c r="C293" s="221" t="s">
        <v>241</v>
      </c>
      <c r="D293" s="221" t="s">
        <v>126</v>
      </c>
      <c r="E293" s="221" t="s">
        <v>127</v>
      </c>
      <c r="F293" s="221" t="s">
        <v>125</v>
      </c>
      <c r="G293" s="221" t="s">
        <v>153</v>
      </c>
      <c r="H293" s="221" t="s">
        <v>196</v>
      </c>
      <c r="I293" s="221" t="s">
        <v>128</v>
      </c>
      <c r="J293" s="221" t="s">
        <v>196</v>
      </c>
      <c r="K293" s="221" t="s">
        <v>196</v>
      </c>
      <c r="L293" s="221" t="s">
        <v>196</v>
      </c>
      <c r="M293" s="222">
        <v>25.61</v>
      </c>
      <c r="N293" t="str">
        <f t="shared" si="4"/>
        <v>723100010100</v>
      </c>
    </row>
    <row r="294" spans="1:14" x14ac:dyDescent="0.25">
      <c r="A294" s="221" t="s">
        <v>108</v>
      </c>
      <c r="B294" s="221" t="s">
        <v>240</v>
      </c>
      <c r="C294" s="221" t="s">
        <v>241</v>
      </c>
      <c r="D294" s="221" t="s">
        <v>126</v>
      </c>
      <c r="E294" s="221" t="s">
        <v>127</v>
      </c>
      <c r="F294" s="221" t="s">
        <v>125</v>
      </c>
      <c r="G294" s="221" t="s">
        <v>154</v>
      </c>
      <c r="H294" s="221" t="s">
        <v>196</v>
      </c>
      <c r="I294" s="221" t="s">
        <v>128</v>
      </c>
      <c r="J294" s="221" t="s">
        <v>196</v>
      </c>
      <c r="K294" s="221" t="s">
        <v>196</v>
      </c>
      <c r="L294" s="221" t="s">
        <v>196</v>
      </c>
      <c r="M294" s="222">
        <v>271.7</v>
      </c>
      <c r="N294" t="str">
        <f t="shared" si="4"/>
        <v>724000010100</v>
      </c>
    </row>
    <row r="295" spans="1:14" x14ac:dyDescent="0.25">
      <c r="A295" s="221" t="s">
        <v>108</v>
      </c>
      <c r="B295" s="221" t="s">
        <v>240</v>
      </c>
      <c r="C295" s="221" t="s">
        <v>241</v>
      </c>
      <c r="D295" s="221" t="s">
        <v>126</v>
      </c>
      <c r="E295" s="221" t="s">
        <v>127</v>
      </c>
      <c r="F295" s="221" t="s">
        <v>125</v>
      </c>
      <c r="G295" s="221" t="s">
        <v>157</v>
      </c>
      <c r="H295" s="221" t="s">
        <v>196</v>
      </c>
      <c r="I295" s="221" t="s">
        <v>128</v>
      </c>
      <c r="J295" s="221" t="s">
        <v>196</v>
      </c>
      <c r="K295" s="221" t="s">
        <v>196</v>
      </c>
      <c r="L295" s="221" t="s">
        <v>196</v>
      </c>
      <c r="M295" s="222">
        <v>121.86</v>
      </c>
      <c r="N295" t="str">
        <f t="shared" si="4"/>
        <v>726900010100</v>
      </c>
    </row>
    <row r="296" spans="1:14" x14ac:dyDescent="0.25">
      <c r="A296" s="221" t="s">
        <v>108</v>
      </c>
      <c r="B296" s="221" t="s">
        <v>240</v>
      </c>
      <c r="C296" s="221" t="s">
        <v>241</v>
      </c>
      <c r="D296" s="221" t="s">
        <v>126</v>
      </c>
      <c r="E296" s="221" t="s">
        <v>127</v>
      </c>
      <c r="F296" s="221" t="s">
        <v>125</v>
      </c>
      <c r="G296" s="221" t="s">
        <v>157</v>
      </c>
      <c r="H296" s="221" t="s">
        <v>196</v>
      </c>
      <c r="I296" s="221" t="s">
        <v>128</v>
      </c>
      <c r="J296" s="221" t="s">
        <v>196</v>
      </c>
      <c r="K296" s="221" t="s">
        <v>196</v>
      </c>
      <c r="L296" s="221" t="s">
        <v>196</v>
      </c>
      <c r="M296" s="222">
        <v>22.16</v>
      </c>
      <c r="N296" t="str">
        <f t="shared" si="4"/>
        <v>726900010100</v>
      </c>
    </row>
    <row r="297" spans="1:14" x14ac:dyDescent="0.25">
      <c r="A297" s="221" t="s">
        <v>108</v>
      </c>
      <c r="B297" s="221" t="s">
        <v>240</v>
      </c>
      <c r="C297" s="221" t="s">
        <v>241</v>
      </c>
      <c r="D297" s="221" t="s">
        <v>126</v>
      </c>
      <c r="E297" s="221" t="s">
        <v>127</v>
      </c>
      <c r="F297" s="221" t="s">
        <v>196</v>
      </c>
      <c r="G297" s="221" t="s">
        <v>139</v>
      </c>
      <c r="H297" s="221" t="s">
        <v>196</v>
      </c>
      <c r="I297" s="221" t="s">
        <v>196</v>
      </c>
      <c r="J297" s="221" t="s">
        <v>196</v>
      </c>
      <c r="K297" s="221" t="s">
        <v>196</v>
      </c>
      <c r="L297" s="221" t="s">
        <v>196</v>
      </c>
      <c r="M297" s="222">
        <v>-25</v>
      </c>
      <c r="N297" t="str">
        <f t="shared" si="4"/>
        <v>210000010100</v>
      </c>
    </row>
    <row r="298" spans="1:14" x14ac:dyDescent="0.25">
      <c r="A298" s="221" t="s">
        <v>108</v>
      </c>
      <c r="B298" s="221" t="s">
        <v>240</v>
      </c>
      <c r="C298" s="221" t="s">
        <v>241</v>
      </c>
      <c r="D298" s="221" t="s">
        <v>126</v>
      </c>
      <c r="E298" s="221" t="s">
        <v>127</v>
      </c>
      <c r="F298" s="221" t="s">
        <v>196</v>
      </c>
      <c r="G298" s="221" t="s">
        <v>139</v>
      </c>
      <c r="H298" s="221" t="s">
        <v>196</v>
      </c>
      <c r="I298" s="221" t="s">
        <v>196</v>
      </c>
      <c r="J298" s="221" t="s">
        <v>196</v>
      </c>
      <c r="K298" s="221" t="s">
        <v>196</v>
      </c>
      <c r="L298" s="221" t="s">
        <v>196</v>
      </c>
      <c r="M298" s="222">
        <v>-3.27</v>
      </c>
      <c r="N298" t="str">
        <f t="shared" si="4"/>
        <v>210000010100</v>
      </c>
    </row>
    <row r="299" spans="1:14" x14ac:dyDescent="0.25">
      <c r="A299" s="221" t="s">
        <v>108</v>
      </c>
      <c r="B299" s="221" t="s">
        <v>240</v>
      </c>
      <c r="C299" s="221" t="s">
        <v>241</v>
      </c>
      <c r="D299" s="221" t="s">
        <v>126</v>
      </c>
      <c r="E299" s="221" t="s">
        <v>127</v>
      </c>
      <c r="F299" s="221" t="s">
        <v>196</v>
      </c>
      <c r="G299" s="221" t="s">
        <v>150</v>
      </c>
      <c r="H299" s="221" t="s">
        <v>196</v>
      </c>
      <c r="I299" s="221" t="s">
        <v>196</v>
      </c>
      <c r="J299" s="221" t="s">
        <v>196</v>
      </c>
      <c r="K299" s="221" t="s">
        <v>196</v>
      </c>
      <c r="L299" s="221" t="s">
        <v>196</v>
      </c>
      <c r="M299" s="222">
        <v>-38.69</v>
      </c>
      <c r="N299" t="str">
        <f t="shared" si="4"/>
        <v>219000010100</v>
      </c>
    </row>
    <row r="300" spans="1:14" x14ac:dyDescent="0.25">
      <c r="A300" s="221" t="s">
        <v>108</v>
      </c>
      <c r="B300" s="221" t="s">
        <v>242</v>
      </c>
      <c r="C300" s="221" t="s">
        <v>243</v>
      </c>
      <c r="D300" s="221" t="s">
        <v>126</v>
      </c>
      <c r="E300" s="221" t="s">
        <v>127</v>
      </c>
      <c r="F300" s="221" t="s">
        <v>125</v>
      </c>
      <c r="G300" s="221" t="s">
        <v>149</v>
      </c>
      <c r="H300" s="221" t="s">
        <v>196</v>
      </c>
      <c r="I300" s="221" t="s">
        <v>128</v>
      </c>
      <c r="J300" s="221" t="s">
        <v>196</v>
      </c>
      <c r="K300" s="221" t="s">
        <v>196</v>
      </c>
      <c r="L300" s="221" t="s">
        <v>196</v>
      </c>
      <c r="M300" s="222">
        <v>3288.52</v>
      </c>
      <c r="N300" t="str">
        <f t="shared" si="4"/>
        <v>710000010100</v>
      </c>
    </row>
    <row r="301" spans="1:14" x14ac:dyDescent="0.25">
      <c r="A301" s="221" t="s">
        <v>108</v>
      </c>
      <c r="B301" s="221" t="s">
        <v>242</v>
      </c>
      <c r="C301" s="221" t="s">
        <v>243</v>
      </c>
      <c r="D301" s="221" t="s">
        <v>126</v>
      </c>
      <c r="E301" s="221" t="s">
        <v>127</v>
      </c>
      <c r="F301" s="221" t="s">
        <v>196</v>
      </c>
      <c r="G301" s="221" t="s">
        <v>146</v>
      </c>
      <c r="H301" s="221" t="s">
        <v>196</v>
      </c>
      <c r="I301" s="221" t="s">
        <v>196</v>
      </c>
      <c r="J301" s="221" t="s">
        <v>196</v>
      </c>
      <c r="K301" s="221" t="s">
        <v>196</v>
      </c>
      <c r="L301" s="221" t="s">
        <v>196</v>
      </c>
      <c r="M301" s="222">
        <v>-1.73</v>
      </c>
      <c r="N301" t="str">
        <f t="shared" si="4"/>
        <v>215500010100</v>
      </c>
    </row>
    <row r="302" spans="1:14" x14ac:dyDescent="0.25">
      <c r="A302" s="221" t="s">
        <v>108</v>
      </c>
      <c r="B302" s="221" t="s">
        <v>242</v>
      </c>
      <c r="C302" s="221" t="s">
        <v>243</v>
      </c>
      <c r="D302" s="221" t="s">
        <v>126</v>
      </c>
      <c r="E302" s="221" t="s">
        <v>127</v>
      </c>
      <c r="F302" s="221" t="s">
        <v>196</v>
      </c>
      <c r="G302" s="221" t="s">
        <v>143</v>
      </c>
      <c r="H302" s="221" t="s">
        <v>196</v>
      </c>
      <c r="I302" s="221" t="s">
        <v>196</v>
      </c>
      <c r="J302" s="221" t="s">
        <v>196</v>
      </c>
      <c r="K302" s="221" t="s">
        <v>196</v>
      </c>
      <c r="L302" s="221" t="s">
        <v>196</v>
      </c>
      <c r="M302" s="222">
        <v>-108.5</v>
      </c>
      <c r="N302" t="str">
        <f t="shared" si="4"/>
        <v>213000010100</v>
      </c>
    </row>
    <row r="303" spans="1:14" x14ac:dyDescent="0.25">
      <c r="A303" s="221" t="s">
        <v>108</v>
      </c>
      <c r="B303" s="221" t="s">
        <v>242</v>
      </c>
      <c r="C303" s="221" t="s">
        <v>243</v>
      </c>
      <c r="D303" s="221" t="s">
        <v>126</v>
      </c>
      <c r="E303" s="221" t="s">
        <v>127</v>
      </c>
      <c r="F303" s="221" t="s">
        <v>196</v>
      </c>
      <c r="G303" s="221" t="s">
        <v>139</v>
      </c>
      <c r="H303" s="221" t="s">
        <v>196</v>
      </c>
      <c r="I303" s="221" t="s">
        <v>196</v>
      </c>
      <c r="J303" s="221" t="s">
        <v>196</v>
      </c>
      <c r="K303" s="221" t="s">
        <v>196</v>
      </c>
      <c r="L303" s="221" t="s">
        <v>196</v>
      </c>
      <c r="M303" s="222">
        <v>-50</v>
      </c>
      <c r="N303" t="str">
        <f t="shared" si="4"/>
        <v>210000010100</v>
      </c>
    </row>
    <row r="304" spans="1:14" x14ac:dyDescent="0.25">
      <c r="A304" s="221" t="s">
        <v>108</v>
      </c>
      <c r="B304" s="221" t="s">
        <v>242</v>
      </c>
      <c r="C304" s="221" t="s">
        <v>243</v>
      </c>
      <c r="D304" s="221" t="s">
        <v>126</v>
      </c>
      <c r="E304" s="221" t="s">
        <v>127</v>
      </c>
      <c r="F304" s="221" t="s">
        <v>196</v>
      </c>
      <c r="G304" s="221" t="s">
        <v>139</v>
      </c>
      <c r="H304" s="221" t="s">
        <v>196</v>
      </c>
      <c r="I304" s="221" t="s">
        <v>196</v>
      </c>
      <c r="J304" s="221" t="s">
        <v>196</v>
      </c>
      <c r="K304" s="221" t="s">
        <v>196</v>
      </c>
      <c r="L304" s="221" t="s">
        <v>196</v>
      </c>
      <c r="M304" s="222">
        <v>-29.66</v>
      </c>
      <c r="N304" t="str">
        <f t="shared" si="4"/>
        <v>210000010100</v>
      </c>
    </row>
    <row r="305" spans="1:14" x14ac:dyDescent="0.25">
      <c r="A305" s="221" t="s">
        <v>108</v>
      </c>
      <c r="B305" s="221" t="s">
        <v>242</v>
      </c>
      <c r="C305" s="221" t="s">
        <v>243</v>
      </c>
      <c r="D305" s="221" t="s">
        <v>126</v>
      </c>
      <c r="E305" s="221" t="s">
        <v>127</v>
      </c>
      <c r="F305" s="221" t="s">
        <v>196</v>
      </c>
      <c r="G305" s="221" t="s">
        <v>140</v>
      </c>
      <c r="H305" s="221" t="s">
        <v>196</v>
      </c>
      <c r="I305" s="221" t="s">
        <v>196</v>
      </c>
      <c r="J305" s="221" t="s">
        <v>196</v>
      </c>
      <c r="K305" s="221" t="s">
        <v>196</v>
      </c>
      <c r="L305" s="221" t="s">
        <v>196</v>
      </c>
      <c r="M305" s="222">
        <v>-228.47</v>
      </c>
      <c r="N305" t="str">
        <f t="shared" si="4"/>
        <v>210500010100</v>
      </c>
    </row>
    <row r="306" spans="1:14" x14ac:dyDescent="0.25">
      <c r="A306" s="221" t="s">
        <v>108</v>
      </c>
      <c r="B306" s="221" t="s">
        <v>242</v>
      </c>
      <c r="C306" s="221" t="s">
        <v>243</v>
      </c>
      <c r="D306" s="221" t="s">
        <v>126</v>
      </c>
      <c r="E306" s="221" t="s">
        <v>127</v>
      </c>
      <c r="F306" s="221" t="s">
        <v>196</v>
      </c>
      <c r="G306" s="221" t="s">
        <v>160</v>
      </c>
      <c r="H306" s="221" t="s">
        <v>196</v>
      </c>
      <c r="I306" s="221" t="s">
        <v>196</v>
      </c>
      <c r="J306" s="221" t="s">
        <v>196</v>
      </c>
      <c r="K306" s="221" t="s">
        <v>196</v>
      </c>
      <c r="L306" s="221" t="s">
        <v>196</v>
      </c>
      <c r="M306" s="222">
        <v>-9.66</v>
      </c>
      <c r="N306" t="str">
        <f t="shared" si="4"/>
        <v>205700010100</v>
      </c>
    </row>
    <row r="307" spans="1:14" x14ac:dyDescent="0.25">
      <c r="A307" s="221" t="s">
        <v>108</v>
      </c>
      <c r="B307" s="221" t="s">
        <v>242</v>
      </c>
      <c r="C307" s="221" t="s">
        <v>243</v>
      </c>
      <c r="D307" s="221" t="s">
        <v>126</v>
      </c>
      <c r="E307" s="221" t="s">
        <v>127</v>
      </c>
      <c r="F307" s="221" t="s">
        <v>196</v>
      </c>
      <c r="G307" s="221" t="s">
        <v>137</v>
      </c>
      <c r="H307" s="221" t="s">
        <v>196</v>
      </c>
      <c r="I307" s="221" t="s">
        <v>196</v>
      </c>
      <c r="J307" s="221" t="s">
        <v>196</v>
      </c>
      <c r="K307" s="221" t="s">
        <v>196</v>
      </c>
      <c r="L307" s="221" t="s">
        <v>196</v>
      </c>
      <c r="M307" s="222">
        <v>-687.75</v>
      </c>
      <c r="N307" t="str">
        <f t="shared" si="4"/>
        <v>205600010100</v>
      </c>
    </row>
    <row r="308" spans="1:14" x14ac:dyDescent="0.25">
      <c r="A308" s="221" t="s">
        <v>108</v>
      </c>
      <c r="B308" s="221" t="s">
        <v>242</v>
      </c>
      <c r="C308" s="221" t="s">
        <v>243</v>
      </c>
      <c r="D308" s="221" t="s">
        <v>126</v>
      </c>
      <c r="E308" s="221" t="s">
        <v>127</v>
      </c>
      <c r="F308" s="221" t="s">
        <v>196</v>
      </c>
      <c r="G308" s="221" t="s">
        <v>139</v>
      </c>
      <c r="H308" s="221" t="s">
        <v>196</v>
      </c>
      <c r="I308" s="221" t="s">
        <v>196</v>
      </c>
      <c r="J308" s="221" t="s">
        <v>196</v>
      </c>
      <c r="K308" s="221" t="s">
        <v>196</v>
      </c>
      <c r="L308" s="221" t="s">
        <v>196</v>
      </c>
      <c r="M308" s="222">
        <v>-41.54</v>
      </c>
      <c r="N308" t="str">
        <f t="shared" si="4"/>
        <v>210000010100</v>
      </c>
    </row>
    <row r="309" spans="1:14" x14ac:dyDescent="0.25">
      <c r="A309" s="221" t="s">
        <v>108</v>
      </c>
      <c r="B309" s="221" t="s">
        <v>242</v>
      </c>
      <c r="C309" s="221" t="s">
        <v>243</v>
      </c>
      <c r="D309" s="221" t="s">
        <v>126</v>
      </c>
      <c r="E309" s="221" t="s">
        <v>127</v>
      </c>
      <c r="F309" s="221" t="s">
        <v>196</v>
      </c>
      <c r="G309" s="221" t="s">
        <v>134</v>
      </c>
      <c r="H309" s="221" t="s">
        <v>196</v>
      </c>
      <c r="I309" s="221" t="s">
        <v>196</v>
      </c>
      <c r="J309" s="221" t="s">
        <v>196</v>
      </c>
      <c r="K309" s="221" t="s">
        <v>196</v>
      </c>
      <c r="L309" s="221" t="s">
        <v>196</v>
      </c>
      <c r="M309" s="222">
        <v>-228.47</v>
      </c>
      <c r="N309" t="str">
        <f t="shared" si="4"/>
        <v>205200010100</v>
      </c>
    </row>
    <row r="310" spans="1:14" x14ac:dyDescent="0.25">
      <c r="A310" s="221" t="s">
        <v>108</v>
      </c>
      <c r="B310" s="221" t="s">
        <v>242</v>
      </c>
      <c r="C310" s="221" t="s">
        <v>243</v>
      </c>
      <c r="D310" s="221" t="s">
        <v>126</v>
      </c>
      <c r="E310" s="221" t="s">
        <v>127</v>
      </c>
      <c r="F310" s="221" t="s">
        <v>196</v>
      </c>
      <c r="G310" s="221" t="s">
        <v>145</v>
      </c>
      <c r="H310" s="221" t="s">
        <v>196</v>
      </c>
      <c r="I310" s="221" t="s">
        <v>196</v>
      </c>
      <c r="J310" s="221" t="s">
        <v>196</v>
      </c>
      <c r="K310" s="221" t="s">
        <v>196</v>
      </c>
      <c r="L310" s="221" t="s">
        <v>196</v>
      </c>
      <c r="M310" s="222">
        <v>-177.9</v>
      </c>
      <c r="N310" t="str">
        <f t="shared" si="4"/>
        <v>215000010100</v>
      </c>
    </row>
    <row r="311" spans="1:14" x14ac:dyDescent="0.25">
      <c r="A311" s="221" t="s">
        <v>108</v>
      </c>
      <c r="B311" s="221" t="s">
        <v>242</v>
      </c>
      <c r="C311" s="221" t="s">
        <v>243</v>
      </c>
      <c r="D311" s="221" t="s">
        <v>126</v>
      </c>
      <c r="E311" s="221" t="s">
        <v>127</v>
      </c>
      <c r="F311" s="221" t="s">
        <v>196</v>
      </c>
      <c r="G311" s="221" t="s">
        <v>124</v>
      </c>
      <c r="H311" s="221" t="s">
        <v>196</v>
      </c>
      <c r="I311" s="221" t="s">
        <v>196</v>
      </c>
      <c r="J311" s="221" t="s">
        <v>196</v>
      </c>
      <c r="K311" s="221" t="s">
        <v>196</v>
      </c>
      <c r="L311" s="221" t="s">
        <v>196</v>
      </c>
      <c r="M311" s="222">
        <v>-2285.59</v>
      </c>
      <c r="N311" t="str">
        <f t="shared" si="4"/>
        <v>100000010100</v>
      </c>
    </row>
    <row r="312" spans="1:14" x14ac:dyDescent="0.25">
      <c r="A312" s="221" t="s">
        <v>108</v>
      </c>
      <c r="B312" s="221" t="s">
        <v>242</v>
      </c>
      <c r="C312" s="221" t="s">
        <v>243</v>
      </c>
      <c r="D312" s="221" t="s">
        <v>126</v>
      </c>
      <c r="E312" s="221" t="s">
        <v>127</v>
      </c>
      <c r="F312" s="221" t="s">
        <v>196</v>
      </c>
      <c r="G312" s="221" t="s">
        <v>141</v>
      </c>
      <c r="H312" s="221" t="s">
        <v>196</v>
      </c>
      <c r="I312" s="221" t="s">
        <v>196</v>
      </c>
      <c r="J312" s="221" t="s">
        <v>196</v>
      </c>
      <c r="K312" s="221" t="s">
        <v>196</v>
      </c>
      <c r="L312" s="221" t="s">
        <v>196</v>
      </c>
      <c r="M312" s="222">
        <v>-206.06</v>
      </c>
      <c r="N312" t="str">
        <f t="shared" si="4"/>
        <v>211000010100</v>
      </c>
    </row>
    <row r="313" spans="1:14" x14ac:dyDescent="0.25">
      <c r="A313" s="221" t="s">
        <v>108</v>
      </c>
      <c r="B313" s="221" t="s">
        <v>242</v>
      </c>
      <c r="C313" s="221" t="s">
        <v>243</v>
      </c>
      <c r="D313" s="221" t="s">
        <v>126</v>
      </c>
      <c r="E313" s="221" t="s">
        <v>127</v>
      </c>
      <c r="F313" s="221" t="s">
        <v>196</v>
      </c>
      <c r="G313" s="221" t="s">
        <v>135</v>
      </c>
      <c r="H313" s="221" t="s">
        <v>196</v>
      </c>
      <c r="I313" s="221" t="s">
        <v>196</v>
      </c>
      <c r="J313" s="221" t="s">
        <v>196</v>
      </c>
      <c r="K313" s="221" t="s">
        <v>196</v>
      </c>
      <c r="L313" s="221" t="s">
        <v>196</v>
      </c>
      <c r="M313" s="222">
        <v>-206.06</v>
      </c>
      <c r="N313" t="str">
        <f t="shared" si="4"/>
        <v>205300010100</v>
      </c>
    </row>
    <row r="314" spans="1:14" x14ac:dyDescent="0.25">
      <c r="A314" s="221" t="s">
        <v>108</v>
      </c>
      <c r="B314" s="221" t="s">
        <v>242</v>
      </c>
      <c r="C314" s="221" t="s">
        <v>243</v>
      </c>
      <c r="D314" s="221" t="s">
        <v>126</v>
      </c>
      <c r="E314" s="221" t="s">
        <v>127</v>
      </c>
      <c r="F314" s="221" t="s">
        <v>196</v>
      </c>
      <c r="G314" s="221" t="s">
        <v>147</v>
      </c>
      <c r="H314" s="221" t="s">
        <v>196</v>
      </c>
      <c r="I314" s="221" t="s">
        <v>196</v>
      </c>
      <c r="J314" s="221" t="s">
        <v>196</v>
      </c>
      <c r="K314" s="221" t="s">
        <v>196</v>
      </c>
      <c r="L314" s="221" t="s">
        <v>196</v>
      </c>
      <c r="M314" s="222">
        <v>-48.19</v>
      </c>
      <c r="N314" t="str">
        <f t="shared" si="4"/>
        <v>216000010100</v>
      </c>
    </row>
    <row r="315" spans="1:14" x14ac:dyDescent="0.25">
      <c r="A315" s="221" t="s">
        <v>108</v>
      </c>
      <c r="B315" s="221" t="s">
        <v>242</v>
      </c>
      <c r="C315" s="221" t="s">
        <v>243</v>
      </c>
      <c r="D315" s="221" t="s">
        <v>126</v>
      </c>
      <c r="E315" s="221" t="s">
        <v>127</v>
      </c>
      <c r="F315" s="221" t="s">
        <v>196</v>
      </c>
      <c r="G315" s="221" t="s">
        <v>144</v>
      </c>
      <c r="H315" s="221" t="s">
        <v>196</v>
      </c>
      <c r="I315" s="221" t="s">
        <v>196</v>
      </c>
      <c r="J315" s="221" t="s">
        <v>196</v>
      </c>
      <c r="K315" s="221" t="s">
        <v>196</v>
      </c>
      <c r="L315" s="221" t="s">
        <v>196</v>
      </c>
      <c r="M315" s="222">
        <v>-325.5</v>
      </c>
      <c r="N315" t="str">
        <f t="shared" si="4"/>
        <v>214000010100</v>
      </c>
    </row>
    <row r="316" spans="1:14" x14ac:dyDescent="0.25">
      <c r="A316" s="221" t="s">
        <v>108</v>
      </c>
      <c r="B316" s="221" t="s">
        <v>242</v>
      </c>
      <c r="C316" s="221" t="s">
        <v>243</v>
      </c>
      <c r="D316" s="221" t="s">
        <v>126</v>
      </c>
      <c r="E316" s="221" t="s">
        <v>127</v>
      </c>
      <c r="F316" s="221" t="s">
        <v>196</v>
      </c>
      <c r="G316" s="221" t="s">
        <v>138</v>
      </c>
      <c r="H316" s="221" t="s">
        <v>196</v>
      </c>
      <c r="I316" s="221" t="s">
        <v>196</v>
      </c>
      <c r="J316" s="221" t="s">
        <v>196</v>
      </c>
      <c r="K316" s="221" t="s">
        <v>196</v>
      </c>
      <c r="L316" s="221" t="s">
        <v>196</v>
      </c>
      <c r="M316" s="222">
        <v>-48.19</v>
      </c>
      <c r="N316" t="str">
        <f t="shared" si="4"/>
        <v>205800010100</v>
      </c>
    </row>
    <row r="317" spans="1:14" x14ac:dyDescent="0.25">
      <c r="A317" s="221" t="s">
        <v>108</v>
      </c>
      <c r="B317" s="221" t="s">
        <v>242</v>
      </c>
      <c r="C317" s="221" t="s">
        <v>243</v>
      </c>
      <c r="D317" s="221" t="s">
        <v>126</v>
      </c>
      <c r="E317" s="221" t="s">
        <v>127</v>
      </c>
      <c r="F317" s="221" t="s">
        <v>125</v>
      </c>
      <c r="G317" s="221" t="s">
        <v>152</v>
      </c>
      <c r="H317" s="221" t="s">
        <v>196</v>
      </c>
      <c r="I317" s="221" t="s">
        <v>128</v>
      </c>
      <c r="J317" s="221" t="s">
        <v>196</v>
      </c>
      <c r="K317" s="221" t="s">
        <v>196</v>
      </c>
      <c r="L317" s="221" t="s">
        <v>196</v>
      </c>
      <c r="M317" s="222">
        <v>206.06</v>
      </c>
      <c r="N317" t="str">
        <f t="shared" si="4"/>
        <v>723000010100</v>
      </c>
    </row>
    <row r="318" spans="1:14" x14ac:dyDescent="0.25">
      <c r="A318" s="221" t="s">
        <v>108</v>
      </c>
      <c r="B318" s="221" t="s">
        <v>242</v>
      </c>
      <c r="C318" s="221" t="s">
        <v>243</v>
      </c>
      <c r="D318" s="221" t="s">
        <v>126</v>
      </c>
      <c r="E318" s="221" t="s">
        <v>127</v>
      </c>
      <c r="F318" s="221" t="s">
        <v>125</v>
      </c>
      <c r="G318" s="221" t="s">
        <v>153</v>
      </c>
      <c r="H318" s="221" t="s">
        <v>196</v>
      </c>
      <c r="I318" s="221" t="s">
        <v>128</v>
      </c>
      <c r="J318" s="221" t="s">
        <v>196</v>
      </c>
      <c r="K318" s="221" t="s">
        <v>196</v>
      </c>
      <c r="L318" s="221" t="s">
        <v>196</v>
      </c>
      <c r="M318" s="222">
        <v>48.19</v>
      </c>
      <c r="N318" t="str">
        <f t="shared" si="4"/>
        <v>723100010100</v>
      </c>
    </row>
    <row r="319" spans="1:14" x14ac:dyDescent="0.25">
      <c r="A319" s="221" t="s">
        <v>108</v>
      </c>
      <c r="B319" s="221" t="s">
        <v>242</v>
      </c>
      <c r="C319" s="221" t="s">
        <v>243</v>
      </c>
      <c r="D319" s="221" t="s">
        <v>126</v>
      </c>
      <c r="E319" s="221" t="s">
        <v>127</v>
      </c>
      <c r="F319" s="221" t="s">
        <v>125</v>
      </c>
      <c r="G319" s="221" t="s">
        <v>154</v>
      </c>
      <c r="H319" s="221" t="s">
        <v>196</v>
      </c>
      <c r="I319" s="221" t="s">
        <v>128</v>
      </c>
      <c r="J319" s="221" t="s">
        <v>196</v>
      </c>
      <c r="K319" s="221" t="s">
        <v>196</v>
      </c>
      <c r="L319" s="221" t="s">
        <v>196</v>
      </c>
      <c r="M319" s="222">
        <v>687.75</v>
      </c>
      <c r="N319" t="str">
        <f t="shared" si="4"/>
        <v>724000010100</v>
      </c>
    </row>
    <row r="320" spans="1:14" x14ac:dyDescent="0.25">
      <c r="A320" s="221" t="s">
        <v>108</v>
      </c>
      <c r="B320" s="221" t="s">
        <v>242</v>
      </c>
      <c r="C320" s="221" t="s">
        <v>243</v>
      </c>
      <c r="D320" s="221" t="s">
        <v>126</v>
      </c>
      <c r="E320" s="221" t="s">
        <v>127</v>
      </c>
      <c r="F320" s="221" t="s">
        <v>125</v>
      </c>
      <c r="G320" s="221" t="s">
        <v>151</v>
      </c>
      <c r="H320" s="221" t="s">
        <v>196</v>
      </c>
      <c r="I320" s="221" t="s">
        <v>128</v>
      </c>
      <c r="J320" s="221" t="s">
        <v>196</v>
      </c>
      <c r="K320" s="221" t="s">
        <v>196</v>
      </c>
      <c r="L320" s="221" t="s">
        <v>196</v>
      </c>
      <c r="M320" s="222">
        <v>9.66</v>
      </c>
      <c r="N320" t="str">
        <f t="shared" si="4"/>
        <v>722100010100</v>
      </c>
    </row>
    <row r="321" spans="1:14" x14ac:dyDescent="0.25">
      <c r="A321" s="221" t="s">
        <v>108</v>
      </c>
      <c r="B321" s="221" t="s">
        <v>242</v>
      </c>
      <c r="C321" s="221" t="s">
        <v>243</v>
      </c>
      <c r="D321" s="221" t="s">
        <v>126</v>
      </c>
      <c r="E321" s="221" t="s">
        <v>127</v>
      </c>
      <c r="F321" s="221" t="s">
        <v>125</v>
      </c>
      <c r="G321" s="221" t="s">
        <v>157</v>
      </c>
      <c r="H321" s="221" t="s">
        <v>196</v>
      </c>
      <c r="I321" s="221" t="s">
        <v>128</v>
      </c>
      <c r="J321" s="221" t="s">
        <v>196</v>
      </c>
      <c r="K321" s="221" t="s">
        <v>196</v>
      </c>
      <c r="L321" s="221" t="s">
        <v>196</v>
      </c>
      <c r="M321" s="222">
        <v>228.47</v>
      </c>
      <c r="N321" t="str">
        <f t="shared" si="4"/>
        <v>726900010100</v>
      </c>
    </row>
    <row r="322" spans="1:14" x14ac:dyDescent="0.25">
      <c r="A322" s="221" t="s">
        <v>108</v>
      </c>
      <c r="B322" s="221" t="s">
        <v>242</v>
      </c>
      <c r="C322" s="221" t="s">
        <v>243</v>
      </c>
      <c r="D322" s="221" t="s">
        <v>126</v>
      </c>
      <c r="E322" s="221" t="s">
        <v>127</v>
      </c>
      <c r="F322" s="221" t="s">
        <v>125</v>
      </c>
      <c r="G322" s="221" t="s">
        <v>157</v>
      </c>
      <c r="H322" s="221" t="s">
        <v>196</v>
      </c>
      <c r="I322" s="221" t="s">
        <v>128</v>
      </c>
      <c r="J322" s="221" t="s">
        <v>196</v>
      </c>
      <c r="K322" s="221" t="s">
        <v>196</v>
      </c>
      <c r="L322" s="221" t="s">
        <v>196</v>
      </c>
      <c r="M322" s="222">
        <v>41.54</v>
      </c>
      <c r="N322" t="str">
        <f t="shared" si="4"/>
        <v>726900010100</v>
      </c>
    </row>
    <row r="323" spans="1:14" x14ac:dyDescent="0.25">
      <c r="A323" s="221" t="s">
        <v>108</v>
      </c>
      <c r="B323" s="221" t="s">
        <v>242</v>
      </c>
      <c r="C323" s="221" t="s">
        <v>243</v>
      </c>
      <c r="D323" s="221" t="s">
        <v>126</v>
      </c>
      <c r="E323" s="221" t="s">
        <v>127</v>
      </c>
      <c r="F323" s="221" t="s">
        <v>125</v>
      </c>
      <c r="G323" s="221" t="s">
        <v>149</v>
      </c>
      <c r="H323" s="221" t="s">
        <v>196</v>
      </c>
      <c r="I323" s="221" t="s">
        <v>128</v>
      </c>
      <c r="J323" s="221" t="s">
        <v>196</v>
      </c>
      <c r="K323" s="221" t="s">
        <v>196</v>
      </c>
      <c r="L323" s="221" t="s">
        <v>196</v>
      </c>
      <c r="M323" s="222">
        <v>173.08</v>
      </c>
      <c r="N323" t="str">
        <f t="shared" ref="N323:N386" si="5">CONCATENATE(G323,E323)</f>
        <v>710000010100</v>
      </c>
    </row>
    <row r="324" spans="1:14" x14ac:dyDescent="0.25">
      <c r="A324" s="221" t="s">
        <v>108</v>
      </c>
      <c r="B324" s="221" t="s">
        <v>246</v>
      </c>
      <c r="C324" s="221" t="s">
        <v>247</v>
      </c>
      <c r="D324" s="221" t="s">
        <v>126</v>
      </c>
      <c r="E324" s="221" t="s">
        <v>127</v>
      </c>
      <c r="F324" s="221" t="s">
        <v>196</v>
      </c>
      <c r="G324" s="221" t="s">
        <v>150</v>
      </c>
      <c r="H324" s="221" t="s">
        <v>196</v>
      </c>
      <c r="I324" s="221" t="s">
        <v>196</v>
      </c>
      <c r="J324" s="221" t="s">
        <v>196</v>
      </c>
      <c r="K324" s="221" t="s">
        <v>196</v>
      </c>
      <c r="L324" s="221" t="s">
        <v>196</v>
      </c>
      <c r="M324" s="222">
        <v>-20.66</v>
      </c>
      <c r="N324" t="str">
        <f t="shared" si="5"/>
        <v>219000010100</v>
      </c>
    </row>
    <row r="325" spans="1:14" x14ac:dyDescent="0.25">
      <c r="A325" s="221" t="s">
        <v>108</v>
      </c>
      <c r="B325" s="221" t="s">
        <v>246</v>
      </c>
      <c r="C325" s="221" t="s">
        <v>247</v>
      </c>
      <c r="D325" s="221" t="s">
        <v>126</v>
      </c>
      <c r="E325" s="221" t="s">
        <v>127</v>
      </c>
      <c r="F325" s="221" t="s">
        <v>196</v>
      </c>
      <c r="G325" s="221" t="s">
        <v>140</v>
      </c>
      <c r="H325" s="221" t="s">
        <v>196</v>
      </c>
      <c r="I325" s="221" t="s">
        <v>196</v>
      </c>
      <c r="J325" s="221" t="s">
        <v>196</v>
      </c>
      <c r="K325" s="221" t="s">
        <v>196</v>
      </c>
      <c r="L325" s="221" t="s">
        <v>196</v>
      </c>
      <c r="M325" s="222">
        <v>-152.22</v>
      </c>
      <c r="N325" t="str">
        <f t="shared" si="5"/>
        <v>210500010100</v>
      </c>
    </row>
    <row r="326" spans="1:14" x14ac:dyDescent="0.25">
      <c r="A326" s="221" t="s">
        <v>108</v>
      </c>
      <c r="B326" s="221" t="s">
        <v>246</v>
      </c>
      <c r="C326" s="221" t="s">
        <v>247</v>
      </c>
      <c r="D326" s="221" t="s">
        <v>126</v>
      </c>
      <c r="E326" s="221" t="s">
        <v>127</v>
      </c>
      <c r="F326" s="221" t="s">
        <v>196</v>
      </c>
      <c r="G326" s="221" t="s">
        <v>139</v>
      </c>
      <c r="H326" s="221" t="s">
        <v>196</v>
      </c>
      <c r="I326" s="221" t="s">
        <v>196</v>
      </c>
      <c r="J326" s="221" t="s">
        <v>196</v>
      </c>
      <c r="K326" s="221" t="s">
        <v>196</v>
      </c>
      <c r="L326" s="221" t="s">
        <v>196</v>
      </c>
      <c r="M326" s="222">
        <v>-69.23</v>
      </c>
      <c r="N326" t="str">
        <f t="shared" si="5"/>
        <v>210000010100</v>
      </c>
    </row>
    <row r="327" spans="1:14" x14ac:dyDescent="0.25">
      <c r="A327" s="221" t="s">
        <v>108</v>
      </c>
      <c r="B327" s="221" t="s">
        <v>246</v>
      </c>
      <c r="C327" s="221" t="s">
        <v>247</v>
      </c>
      <c r="D327" s="221" t="s">
        <v>126</v>
      </c>
      <c r="E327" s="221" t="s">
        <v>127</v>
      </c>
      <c r="F327" s="221" t="s">
        <v>196</v>
      </c>
      <c r="G327" s="221" t="s">
        <v>139</v>
      </c>
      <c r="H327" s="221" t="s">
        <v>196</v>
      </c>
      <c r="I327" s="221" t="s">
        <v>196</v>
      </c>
      <c r="J327" s="221" t="s">
        <v>196</v>
      </c>
      <c r="K327" s="221" t="s">
        <v>196</v>
      </c>
      <c r="L327" s="221" t="s">
        <v>196</v>
      </c>
      <c r="M327" s="222">
        <v>-6.54</v>
      </c>
      <c r="N327" t="str">
        <f t="shared" si="5"/>
        <v>210000010100</v>
      </c>
    </row>
    <row r="328" spans="1:14" x14ac:dyDescent="0.25">
      <c r="A328" s="221" t="s">
        <v>108</v>
      </c>
      <c r="B328" s="221" t="s">
        <v>246</v>
      </c>
      <c r="C328" s="221" t="s">
        <v>247</v>
      </c>
      <c r="D328" s="221" t="s">
        <v>126</v>
      </c>
      <c r="E328" s="221" t="s">
        <v>127</v>
      </c>
      <c r="F328" s="221" t="s">
        <v>196</v>
      </c>
      <c r="G328" s="221" t="s">
        <v>139</v>
      </c>
      <c r="H328" s="221" t="s">
        <v>196</v>
      </c>
      <c r="I328" s="221" t="s">
        <v>196</v>
      </c>
      <c r="J328" s="221" t="s">
        <v>196</v>
      </c>
      <c r="K328" s="221" t="s">
        <v>196</v>
      </c>
      <c r="L328" s="221" t="s">
        <v>196</v>
      </c>
      <c r="M328" s="222">
        <v>-23.52</v>
      </c>
      <c r="N328" t="str">
        <f t="shared" si="5"/>
        <v>210000010100</v>
      </c>
    </row>
    <row r="329" spans="1:14" x14ac:dyDescent="0.25">
      <c r="A329" s="221" t="s">
        <v>108</v>
      </c>
      <c r="B329" s="221" t="s">
        <v>246</v>
      </c>
      <c r="C329" s="221" t="s">
        <v>247</v>
      </c>
      <c r="D329" s="221" t="s">
        <v>126</v>
      </c>
      <c r="E329" s="221" t="s">
        <v>127</v>
      </c>
      <c r="F329" s="221" t="s">
        <v>196</v>
      </c>
      <c r="G329" s="221" t="s">
        <v>160</v>
      </c>
      <c r="H329" s="221" t="s">
        <v>196</v>
      </c>
      <c r="I329" s="221" t="s">
        <v>196</v>
      </c>
      <c r="J329" s="221" t="s">
        <v>196</v>
      </c>
      <c r="K329" s="221" t="s">
        <v>196</v>
      </c>
      <c r="L329" s="221" t="s">
        <v>196</v>
      </c>
      <c r="M329" s="222">
        <v>-11.82</v>
      </c>
      <c r="N329" t="str">
        <f t="shared" si="5"/>
        <v>205700010100</v>
      </c>
    </row>
    <row r="330" spans="1:14" x14ac:dyDescent="0.25">
      <c r="A330" s="221" t="s">
        <v>108</v>
      </c>
      <c r="B330" s="221" t="s">
        <v>246</v>
      </c>
      <c r="C330" s="221" t="s">
        <v>247</v>
      </c>
      <c r="D330" s="221" t="s">
        <v>126</v>
      </c>
      <c r="E330" s="221" t="s">
        <v>127</v>
      </c>
      <c r="F330" s="221" t="s">
        <v>196</v>
      </c>
      <c r="G330" s="221" t="s">
        <v>136</v>
      </c>
      <c r="H330" s="221" t="s">
        <v>196</v>
      </c>
      <c r="I330" s="221" t="s">
        <v>196</v>
      </c>
      <c r="J330" s="221" t="s">
        <v>196</v>
      </c>
      <c r="K330" s="221" t="s">
        <v>196</v>
      </c>
      <c r="L330" s="221" t="s">
        <v>196</v>
      </c>
      <c r="M330" s="222">
        <v>-7.64</v>
      </c>
      <c r="N330" t="str">
        <f t="shared" si="5"/>
        <v>205500010100</v>
      </c>
    </row>
    <row r="331" spans="1:14" x14ac:dyDescent="0.25">
      <c r="A331" s="221" t="s">
        <v>108</v>
      </c>
      <c r="B331" s="221" t="s">
        <v>246</v>
      </c>
      <c r="C331" s="221" t="s">
        <v>247</v>
      </c>
      <c r="D331" s="221" t="s">
        <v>126</v>
      </c>
      <c r="E331" s="221" t="s">
        <v>127</v>
      </c>
      <c r="F331" s="221" t="s">
        <v>196</v>
      </c>
      <c r="G331" s="221" t="s">
        <v>134</v>
      </c>
      <c r="H331" s="221" t="s">
        <v>196</v>
      </c>
      <c r="I331" s="221" t="s">
        <v>196</v>
      </c>
      <c r="J331" s="221" t="s">
        <v>196</v>
      </c>
      <c r="K331" s="221" t="s">
        <v>196</v>
      </c>
      <c r="L331" s="221" t="s">
        <v>196</v>
      </c>
      <c r="M331" s="222">
        <v>-152.22</v>
      </c>
      <c r="N331" t="str">
        <f t="shared" si="5"/>
        <v>205200010100</v>
      </c>
    </row>
    <row r="332" spans="1:14" x14ac:dyDescent="0.25">
      <c r="A332" s="221" t="s">
        <v>108</v>
      </c>
      <c r="B332" s="221" t="s">
        <v>246</v>
      </c>
      <c r="C332" s="221" t="s">
        <v>247</v>
      </c>
      <c r="D332" s="221" t="s">
        <v>126</v>
      </c>
      <c r="E332" s="221" t="s">
        <v>127</v>
      </c>
      <c r="F332" s="221" t="s">
        <v>196</v>
      </c>
      <c r="G332" s="221" t="s">
        <v>139</v>
      </c>
      <c r="H332" s="221" t="s">
        <v>196</v>
      </c>
      <c r="I332" s="221" t="s">
        <v>196</v>
      </c>
      <c r="J332" s="221" t="s">
        <v>196</v>
      </c>
      <c r="K332" s="221" t="s">
        <v>196</v>
      </c>
      <c r="L332" s="221" t="s">
        <v>196</v>
      </c>
      <c r="M332" s="222">
        <v>-27.68</v>
      </c>
      <c r="N332" t="str">
        <f t="shared" si="5"/>
        <v>210000010100</v>
      </c>
    </row>
    <row r="333" spans="1:14" x14ac:dyDescent="0.25">
      <c r="A333" s="221" t="s">
        <v>108</v>
      </c>
      <c r="B333" s="221" t="s">
        <v>246</v>
      </c>
      <c r="C333" s="221" t="s">
        <v>247</v>
      </c>
      <c r="D333" s="221" t="s">
        <v>126</v>
      </c>
      <c r="E333" s="221" t="s">
        <v>127</v>
      </c>
      <c r="F333" s="221" t="s">
        <v>196</v>
      </c>
      <c r="G333" s="221" t="s">
        <v>141</v>
      </c>
      <c r="H333" s="221" t="s">
        <v>196</v>
      </c>
      <c r="I333" s="221" t="s">
        <v>196</v>
      </c>
      <c r="J333" s="221" t="s">
        <v>196</v>
      </c>
      <c r="K333" s="221" t="s">
        <v>196</v>
      </c>
      <c r="L333" s="221" t="s">
        <v>196</v>
      </c>
      <c r="M333" s="222">
        <v>-135.22999999999999</v>
      </c>
      <c r="N333" t="str">
        <f t="shared" si="5"/>
        <v>211000010100</v>
      </c>
    </row>
    <row r="334" spans="1:14" x14ac:dyDescent="0.25">
      <c r="A334" s="221" t="s">
        <v>108</v>
      </c>
      <c r="B334" s="221" t="s">
        <v>246</v>
      </c>
      <c r="C334" s="221" t="s">
        <v>247</v>
      </c>
      <c r="D334" s="221" t="s">
        <v>126</v>
      </c>
      <c r="E334" s="221" t="s">
        <v>127</v>
      </c>
      <c r="F334" s="221" t="s">
        <v>196</v>
      </c>
      <c r="G334" s="221" t="s">
        <v>135</v>
      </c>
      <c r="H334" s="221" t="s">
        <v>196</v>
      </c>
      <c r="I334" s="221" t="s">
        <v>196</v>
      </c>
      <c r="J334" s="221" t="s">
        <v>196</v>
      </c>
      <c r="K334" s="221" t="s">
        <v>196</v>
      </c>
      <c r="L334" s="221" t="s">
        <v>196</v>
      </c>
      <c r="M334" s="222">
        <v>-135.22999999999999</v>
      </c>
      <c r="N334" t="str">
        <f t="shared" si="5"/>
        <v>205300010100</v>
      </c>
    </row>
    <row r="335" spans="1:14" x14ac:dyDescent="0.25">
      <c r="A335" s="221" t="s">
        <v>108</v>
      </c>
      <c r="B335" s="221" t="s">
        <v>246</v>
      </c>
      <c r="C335" s="221" t="s">
        <v>247</v>
      </c>
      <c r="D335" s="221" t="s">
        <v>126</v>
      </c>
      <c r="E335" s="221" t="s">
        <v>127</v>
      </c>
      <c r="F335" s="221" t="s">
        <v>196</v>
      </c>
      <c r="G335" s="221" t="s">
        <v>147</v>
      </c>
      <c r="H335" s="221" t="s">
        <v>196</v>
      </c>
      <c r="I335" s="221" t="s">
        <v>196</v>
      </c>
      <c r="J335" s="221" t="s">
        <v>196</v>
      </c>
      <c r="K335" s="221" t="s">
        <v>196</v>
      </c>
      <c r="L335" s="221" t="s">
        <v>196</v>
      </c>
      <c r="M335" s="222">
        <v>-31.62</v>
      </c>
      <c r="N335" t="str">
        <f t="shared" si="5"/>
        <v>216000010100</v>
      </c>
    </row>
    <row r="336" spans="1:14" x14ac:dyDescent="0.25">
      <c r="A336" s="221" t="s">
        <v>108</v>
      </c>
      <c r="B336" s="221" t="s">
        <v>246</v>
      </c>
      <c r="C336" s="221" t="s">
        <v>247</v>
      </c>
      <c r="D336" s="221" t="s">
        <v>126</v>
      </c>
      <c r="E336" s="221" t="s">
        <v>127</v>
      </c>
      <c r="F336" s="221" t="s">
        <v>196</v>
      </c>
      <c r="G336" s="221" t="s">
        <v>144</v>
      </c>
      <c r="H336" s="221" t="s">
        <v>196</v>
      </c>
      <c r="I336" s="221" t="s">
        <v>196</v>
      </c>
      <c r="J336" s="221" t="s">
        <v>196</v>
      </c>
      <c r="K336" s="221" t="s">
        <v>196</v>
      </c>
      <c r="L336" s="221" t="s">
        <v>196</v>
      </c>
      <c r="M336" s="222">
        <v>-219.24</v>
      </c>
      <c r="N336" t="str">
        <f t="shared" si="5"/>
        <v>214000010100</v>
      </c>
    </row>
    <row r="337" spans="1:14" x14ac:dyDescent="0.25">
      <c r="A337" s="221" t="s">
        <v>108</v>
      </c>
      <c r="B337" s="221" t="s">
        <v>246</v>
      </c>
      <c r="C337" s="221" t="s">
        <v>247</v>
      </c>
      <c r="D337" s="221" t="s">
        <v>126</v>
      </c>
      <c r="E337" s="221" t="s">
        <v>127</v>
      </c>
      <c r="F337" s="221" t="s">
        <v>196</v>
      </c>
      <c r="G337" s="221" t="s">
        <v>138</v>
      </c>
      <c r="H337" s="221" t="s">
        <v>196</v>
      </c>
      <c r="I337" s="221" t="s">
        <v>196</v>
      </c>
      <c r="J337" s="221" t="s">
        <v>196</v>
      </c>
      <c r="K337" s="221" t="s">
        <v>196</v>
      </c>
      <c r="L337" s="221" t="s">
        <v>196</v>
      </c>
      <c r="M337" s="222">
        <v>-31.62</v>
      </c>
      <c r="N337" t="str">
        <f t="shared" si="5"/>
        <v>205800010100</v>
      </c>
    </row>
    <row r="338" spans="1:14" x14ac:dyDescent="0.25">
      <c r="A338" s="221" t="s">
        <v>108</v>
      </c>
      <c r="B338" s="221" t="s">
        <v>246</v>
      </c>
      <c r="C338" s="221" t="s">
        <v>247</v>
      </c>
      <c r="D338" s="221" t="s">
        <v>126</v>
      </c>
      <c r="E338" s="221" t="s">
        <v>127</v>
      </c>
      <c r="F338" s="221" t="s">
        <v>196</v>
      </c>
      <c r="G338" s="221" t="s">
        <v>145</v>
      </c>
      <c r="H338" s="221" t="s">
        <v>196</v>
      </c>
      <c r="I338" s="221" t="s">
        <v>196</v>
      </c>
      <c r="J338" s="221" t="s">
        <v>196</v>
      </c>
      <c r="K338" s="221" t="s">
        <v>196</v>
      </c>
      <c r="L338" s="221" t="s">
        <v>196</v>
      </c>
      <c r="M338" s="222">
        <v>-112.02</v>
      </c>
      <c r="N338" t="str">
        <f t="shared" si="5"/>
        <v>215000010100</v>
      </c>
    </row>
    <row r="339" spans="1:14" x14ac:dyDescent="0.25">
      <c r="A339" s="221" t="s">
        <v>108</v>
      </c>
      <c r="B339" s="221" t="s">
        <v>246</v>
      </c>
      <c r="C339" s="221" t="s">
        <v>247</v>
      </c>
      <c r="D339" s="221" t="s">
        <v>126</v>
      </c>
      <c r="E339" s="221" t="s">
        <v>127</v>
      </c>
      <c r="F339" s="221" t="s">
        <v>196</v>
      </c>
      <c r="G339" s="221" t="s">
        <v>124</v>
      </c>
      <c r="H339" s="221" t="s">
        <v>196</v>
      </c>
      <c r="I339" s="221" t="s">
        <v>196</v>
      </c>
      <c r="J339" s="221" t="s">
        <v>196</v>
      </c>
      <c r="K339" s="221" t="s">
        <v>196</v>
      </c>
      <c r="L339" s="221" t="s">
        <v>196</v>
      </c>
      <c r="M339" s="222">
        <v>-1518.5</v>
      </c>
      <c r="N339" t="str">
        <f t="shared" si="5"/>
        <v>100000010100</v>
      </c>
    </row>
    <row r="340" spans="1:14" x14ac:dyDescent="0.25">
      <c r="A340" s="221" t="s">
        <v>108</v>
      </c>
      <c r="B340" s="221" t="s">
        <v>246</v>
      </c>
      <c r="C340" s="221" t="s">
        <v>247</v>
      </c>
      <c r="D340" s="221" t="s">
        <v>126</v>
      </c>
      <c r="E340" s="221" t="s">
        <v>127</v>
      </c>
      <c r="F340" s="221" t="s">
        <v>125</v>
      </c>
      <c r="G340" s="221" t="s">
        <v>149</v>
      </c>
      <c r="H340" s="221" t="s">
        <v>196</v>
      </c>
      <c r="I340" s="221" t="s">
        <v>128</v>
      </c>
      <c r="J340" s="221" t="s">
        <v>196</v>
      </c>
      <c r="K340" s="221" t="s">
        <v>196</v>
      </c>
      <c r="L340" s="221" t="s">
        <v>196</v>
      </c>
      <c r="M340" s="222">
        <v>2306.4</v>
      </c>
      <c r="N340" t="str">
        <f t="shared" si="5"/>
        <v>710000010100</v>
      </c>
    </row>
    <row r="341" spans="1:14" x14ac:dyDescent="0.25">
      <c r="A341" s="221" t="s">
        <v>108</v>
      </c>
      <c r="B341" s="221" t="s">
        <v>246</v>
      </c>
      <c r="C341" s="221" t="s">
        <v>247</v>
      </c>
      <c r="D341" s="221" t="s">
        <v>126</v>
      </c>
      <c r="E341" s="221" t="s">
        <v>127</v>
      </c>
      <c r="F341" s="221" t="s">
        <v>125</v>
      </c>
      <c r="G341" s="221" t="s">
        <v>152</v>
      </c>
      <c r="H341" s="221" t="s">
        <v>196</v>
      </c>
      <c r="I341" s="221" t="s">
        <v>128</v>
      </c>
      <c r="J341" s="221" t="s">
        <v>196</v>
      </c>
      <c r="K341" s="221" t="s">
        <v>196</v>
      </c>
      <c r="L341" s="221" t="s">
        <v>196</v>
      </c>
      <c r="M341" s="222">
        <v>135.22999999999999</v>
      </c>
      <c r="N341" t="str">
        <f t="shared" si="5"/>
        <v>723000010100</v>
      </c>
    </row>
    <row r="342" spans="1:14" x14ac:dyDescent="0.25">
      <c r="A342" s="221" t="s">
        <v>108</v>
      </c>
      <c r="B342" s="221" t="s">
        <v>246</v>
      </c>
      <c r="C342" s="221" t="s">
        <v>247</v>
      </c>
      <c r="D342" s="221" t="s">
        <v>126</v>
      </c>
      <c r="E342" s="221" t="s">
        <v>127</v>
      </c>
      <c r="F342" s="221" t="s">
        <v>125</v>
      </c>
      <c r="G342" s="221" t="s">
        <v>153</v>
      </c>
      <c r="H342" s="221" t="s">
        <v>196</v>
      </c>
      <c r="I342" s="221" t="s">
        <v>128</v>
      </c>
      <c r="J342" s="221" t="s">
        <v>196</v>
      </c>
      <c r="K342" s="221" t="s">
        <v>196</v>
      </c>
      <c r="L342" s="221" t="s">
        <v>196</v>
      </c>
      <c r="M342" s="222">
        <v>31.62</v>
      </c>
      <c r="N342" t="str">
        <f t="shared" si="5"/>
        <v>723100010100</v>
      </c>
    </row>
    <row r="343" spans="1:14" x14ac:dyDescent="0.25">
      <c r="A343" s="221" t="s">
        <v>108</v>
      </c>
      <c r="B343" s="221" t="s">
        <v>246</v>
      </c>
      <c r="C343" s="221" t="s">
        <v>247</v>
      </c>
      <c r="D343" s="221" t="s">
        <v>126</v>
      </c>
      <c r="E343" s="221" t="s">
        <v>127</v>
      </c>
      <c r="F343" s="221" t="s">
        <v>125</v>
      </c>
      <c r="G343" s="221" t="s">
        <v>156</v>
      </c>
      <c r="H343" s="221" t="s">
        <v>196</v>
      </c>
      <c r="I343" s="221" t="s">
        <v>128</v>
      </c>
      <c r="J343" s="221" t="s">
        <v>196</v>
      </c>
      <c r="K343" s="221" t="s">
        <v>196</v>
      </c>
      <c r="L343" s="221" t="s">
        <v>196</v>
      </c>
      <c r="M343" s="222">
        <v>7.64</v>
      </c>
      <c r="N343" t="str">
        <f t="shared" si="5"/>
        <v>725000010100</v>
      </c>
    </row>
    <row r="344" spans="1:14" x14ac:dyDescent="0.25">
      <c r="A344" s="221" t="s">
        <v>108</v>
      </c>
      <c r="B344" s="221" t="s">
        <v>246</v>
      </c>
      <c r="C344" s="221" t="s">
        <v>247</v>
      </c>
      <c r="D344" s="221" t="s">
        <v>126</v>
      </c>
      <c r="E344" s="221" t="s">
        <v>127</v>
      </c>
      <c r="F344" s="221" t="s">
        <v>125</v>
      </c>
      <c r="G344" s="221" t="s">
        <v>151</v>
      </c>
      <c r="H344" s="221" t="s">
        <v>196</v>
      </c>
      <c r="I344" s="221" t="s">
        <v>128</v>
      </c>
      <c r="J344" s="221" t="s">
        <v>196</v>
      </c>
      <c r="K344" s="221" t="s">
        <v>196</v>
      </c>
      <c r="L344" s="221" t="s">
        <v>196</v>
      </c>
      <c r="M344" s="222">
        <v>11.82</v>
      </c>
      <c r="N344" t="str">
        <f t="shared" si="5"/>
        <v>722100010100</v>
      </c>
    </row>
    <row r="345" spans="1:14" x14ac:dyDescent="0.25">
      <c r="A345" s="221" t="s">
        <v>108</v>
      </c>
      <c r="B345" s="221" t="s">
        <v>246</v>
      </c>
      <c r="C345" s="221" t="s">
        <v>247</v>
      </c>
      <c r="D345" s="221" t="s">
        <v>126</v>
      </c>
      <c r="E345" s="221" t="s">
        <v>127</v>
      </c>
      <c r="F345" s="221" t="s">
        <v>125</v>
      </c>
      <c r="G345" s="221" t="s">
        <v>157</v>
      </c>
      <c r="H345" s="221" t="s">
        <v>196</v>
      </c>
      <c r="I345" s="221" t="s">
        <v>128</v>
      </c>
      <c r="J345" s="221" t="s">
        <v>196</v>
      </c>
      <c r="K345" s="221" t="s">
        <v>196</v>
      </c>
      <c r="L345" s="221" t="s">
        <v>196</v>
      </c>
      <c r="M345" s="222">
        <v>152.22</v>
      </c>
      <c r="N345" t="str">
        <f t="shared" si="5"/>
        <v>726900010100</v>
      </c>
    </row>
    <row r="346" spans="1:14" x14ac:dyDescent="0.25">
      <c r="A346" s="221" t="s">
        <v>108</v>
      </c>
      <c r="B346" s="221" t="s">
        <v>246</v>
      </c>
      <c r="C346" s="221" t="s">
        <v>247</v>
      </c>
      <c r="D346" s="221" t="s">
        <v>126</v>
      </c>
      <c r="E346" s="221" t="s">
        <v>127</v>
      </c>
      <c r="F346" s="221" t="s">
        <v>125</v>
      </c>
      <c r="G346" s="221" t="s">
        <v>157</v>
      </c>
      <c r="H346" s="221" t="s">
        <v>196</v>
      </c>
      <c r="I346" s="221" t="s">
        <v>128</v>
      </c>
      <c r="J346" s="221" t="s">
        <v>196</v>
      </c>
      <c r="K346" s="221" t="s">
        <v>196</v>
      </c>
      <c r="L346" s="221" t="s">
        <v>196</v>
      </c>
      <c r="M346" s="222">
        <v>27.68</v>
      </c>
      <c r="N346" t="str">
        <f t="shared" si="5"/>
        <v>726900010100</v>
      </c>
    </row>
    <row r="347" spans="1:14" x14ac:dyDescent="0.25">
      <c r="A347" s="221" t="s">
        <v>108</v>
      </c>
      <c r="B347" s="221" t="s">
        <v>246</v>
      </c>
      <c r="C347" s="221" t="s">
        <v>247</v>
      </c>
      <c r="D347" s="221" t="s">
        <v>126</v>
      </c>
      <c r="E347" s="221" t="s">
        <v>127</v>
      </c>
      <c r="F347" s="221" t="s">
        <v>196</v>
      </c>
      <c r="G347" s="221" t="s">
        <v>146</v>
      </c>
      <c r="H347" s="221" t="s">
        <v>196</v>
      </c>
      <c r="I347" s="221" t="s">
        <v>196</v>
      </c>
      <c r="J347" s="221" t="s">
        <v>196</v>
      </c>
      <c r="K347" s="221" t="s">
        <v>196</v>
      </c>
      <c r="L347" s="221" t="s">
        <v>196</v>
      </c>
      <c r="M347" s="222">
        <v>-5.92</v>
      </c>
      <c r="N347" t="str">
        <f t="shared" si="5"/>
        <v>215500010100</v>
      </c>
    </row>
    <row r="348" spans="1:14" x14ac:dyDescent="0.25">
      <c r="A348" s="221" t="s">
        <v>108</v>
      </c>
      <c r="B348" s="221" t="s">
        <v>246</v>
      </c>
      <c r="C348" s="221" t="s">
        <v>247</v>
      </c>
      <c r="D348" s="221" t="s">
        <v>126</v>
      </c>
      <c r="E348" s="221" t="s">
        <v>127</v>
      </c>
      <c r="F348" s="221" t="s">
        <v>196</v>
      </c>
      <c r="G348" s="221" t="s">
        <v>142</v>
      </c>
      <c r="H348" s="221" t="s">
        <v>196</v>
      </c>
      <c r="I348" s="221" t="s">
        <v>196</v>
      </c>
      <c r="J348" s="221" t="s">
        <v>196</v>
      </c>
      <c r="K348" s="221" t="s">
        <v>196</v>
      </c>
      <c r="L348" s="221" t="s">
        <v>196</v>
      </c>
      <c r="M348" s="222">
        <v>-11.7</v>
      </c>
      <c r="N348" t="str">
        <f t="shared" si="5"/>
        <v>212500010100</v>
      </c>
    </row>
    <row r="349" spans="1:14" x14ac:dyDescent="0.25">
      <c r="A349" s="221" t="s">
        <v>108</v>
      </c>
      <c r="B349" s="221" t="s">
        <v>248</v>
      </c>
      <c r="C349" s="221" t="s">
        <v>249</v>
      </c>
      <c r="D349" s="221" t="s">
        <v>126</v>
      </c>
      <c r="E349" s="221" t="s">
        <v>127</v>
      </c>
      <c r="F349" s="221" t="s">
        <v>125</v>
      </c>
      <c r="G349" s="221" t="s">
        <v>149</v>
      </c>
      <c r="H349" s="221" t="s">
        <v>196</v>
      </c>
      <c r="I349" s="221" t="s">
        <v>128</v>
      </c>
      <c r="J349" s="221" t="s">
        <v>196</v>
      </c>
      <c r="K349" s="221" t="s">
        <v>196</v>
      </c>
      <c r="L349" s="221" t="s">
        <v>196</v>
      </c>
      <c r="M349" s="222">
        <v>73.959999999999994</v>
      </c>
      <c r="N349" t="str">
        <f t="shared" si="5"/>
        <v>710000010100</v>
      </c>
    </row>
    <row r="350" spans="1:14" x14ac:dyDescent="0.25">
      <c r="A350" s="221" t="s">
        <v>108</v>
      </c>
      <c r="B350" s="221" t="s">
        <v>248</v>
      </c>
      <c r="C350" s="221" t="s">
        <v>249</v>
      </c>
      <c r="D350" s="221" t="s">
        <v>126</v>
      </c>
      <c r="E350" s="221" t="s">
        <v>127</v>
      </c>
      <c r="F350" s="221" t="s">
        <v>196</v>
      </c>
      <c r="G350" s="221" t="s">
        <v>124</v>
      </c>
      <c r="H350" s="221" t="s">
        <v>196</v>
      </c>
      <c r="I350" s="221" t="s">
        <v>196</v>
      </c>
      <c r="J350" s="221" t="s">
        <v>196</v>
      </c>
      <c r="K350" s="221" t="s">
        <v>196</v>
      </c>
      <c r="L350" s="221" t="s">
        <v>196</v>
      </c>
      <c r="M350" s="222">
        <v>-966.64</v>
      </c>
      <c r="N350" t="str">
        <f t="shared" si="5"/>
        <v>100000010100</v>
      </c>
    </row>
    <row r="351" spans="1:14" x14ac:dyDescent="0.25">
      <c r="A351" s="221" t="s">
        <v>108</v>
      </c>
      <c r="B351" s="221" t="s">
        <v>248</v>
      </c>
      <c r="C351" s="221" t="s">
        <v>249</v>
      </c>
      <c r="D351" s="221" t="s">
        <v>126</v>
      </c>
      <c r="E351" s="221" t="s">
        <v>127</v>
      </c>
      <c r="F351" s="221" t="s">
        <v>125</v>
      </c>
      <c r="G351" s="221" t="s">
        <v>149</v>
      </c>
      <c r="H351" s="221" t="s">
        <v>196</v>
      </c>
      <c r="I351" s="221" t="s">
        <v>128</v>
      </c>
      <c r="J351" s="221" t="s">
        <v>196</v>
      </c>
      <c r="K351" s="221" t="s">
        <v>196</v>
      </c>
      <c r="L351" s="221" t="s">
        <v>196</v>
      </c>
      <c r="M351" s="222">
        <v>110.94</v>
      </c>
      <c r="N351" t="str">
        <f t="shared" si="5"/>
        <v>710000010100</v>
      </c>
    </row>
    <row r="352" spans="1:14" x14ac:dyDescent="0.25">
      <c r="A352" s="221" t="s">
        <v>108</v>
      </c>
      <c r="B352" s="221" t="s">
        <v>248</v>
      </c>
      <c r="C352" s="221" t="s">
        <v>249</v>
      </c>
      <c r="D352" s="221" t="s">
        <v>126</v>
      </c>
      <c r="E352" s="221" t="s">
        <v>127</v>
      </c>
      <c r="F352" s="221" t="s">
        <v>125</v>
      </c>
      <c r="G352" s="221" t="s">
        <v>152</v>
      </c>
      <c r="H352" s="221" t="s">
        <v>196</v>
      </c>
      <c r="I352" s="221" t="s">
        <v>128</v>
      </c>
      <c r="J352" s="221" t="s">
        <v>196</v>
      </c>
      <c r="K352" s="221" t="s">
        <v>196</v>
      </c>
      <c r="L352" s="221" t="s">
        <v>196</v>
      </c>
      <c r="M352" s="222">
        <v>78.83</v>
      </c>
      <c r="N352" t="str">
        <f t="shared" si="5"/>
        <v>723000010100</v>
      </c>
    </row>
    <row r="353" spans="1:14" x14ac:dyDescent="0.25">
      <c r="A353" s="221" t="s">
        <v>108</v>
      </c>
      <c r="B353" s="221" t="s">
        <v>248</v>
      </c>
      <c r="C353" s="221" t="s">
        <v>249</v>
      </c>
      <c r="D353" s="221" t="s">
        <v>126</v>
      </c>
      <c r="E353" s="221" t="s">
        <v>127</v>
      </c>
      <c r="F353" s="221" t="s">
        <v>125</v>
      </c>
      <c r="G353" s="221" t="s">
        <v>153</v>
      </c>
      <c r="H353" s="221" t="s">
        <v>196</v>
      </c>
      <c r="I353" s="221" t="s">
        <v>128</v>
      </c>
      <c r="J353" s="221" t="s">
        <v>196</v>
      </c>
      <c r="K353" s="221" t="s">
        <v>196</v>
      </c>
      <c r="L353" s="221" t="s">
        <v>196</v>
      </c>
      <c r="M353" s="222">
        <v>18.43</v>
      </c>
      <c r="N353" t="str">
        <f t="shared" si="5"/>
        <v>723100010100</v>
      </c>
    </row>
    <row r="354" spans="1:14" x14ac:dyDescent="0.25">
      <c r="A354" s="221" t="s">
        <v>108</v>
      </c>
      <c r="B354" s="221" t="s">
        <v>248</v>
      </c>
      <c r="C354" s="221" t="s">
        <v>249</v>
      </c>
      <c r="D354" s="221" t="s">
        <v>126</v>
      </c>
      <c r="E354" s="221" t="s">
        <v>127</v>
      </c>
      <c r="F354" s="221" t="s">
        <v>125</v>
      </c>
      <c r="G354" s="221" t="s">
        <v>154</v>
      </c>
      <c r="H354" s="221" t="s">
        <v>196</v>
      </c>
      <c r="I354" s="221" t="s">
        <v>128</v>
      </c>
      <c r="J354" s="221" t="s">
        <v>196</v>
      </c>
      <c r="K354" s="221" t="s">
        <v>196</v>
      </c>
      <c r="L354" s="221" t="s">
        <v>196</v>
      </c>
      <c r="M354" s="222">
        <v>867.4</v>
      </c>
      <c r="N354" t="str">
        <f t="shared" si="5"/>
        <v>724000010100</v>
      </c>
    </row>
    <row r="355" spans="1:14" x14ac:dyDescent="0.25">
      <c r="A355" s="221" t="s">
        <v>108</v>
      </c>
      <c r="B355" s="221" t="s">
        <v>248</v>
      </c>
      <c r="C355" s="221" t="s">
        <v>249</v>
      </c>
      <c r="D355" s="221" t="s">
        <v>126</v>
      </c>
      <c r="E355" s="221" t="s">
        <v>127</v>
      </c>
      <c r="F355" s="221" t="s">
        <v>125</v>
      </c>
      <c r="G355" s="221" t="s">
        <v>156</v>
      </c>
      <c r="H355" s="221" t="s">
        <v>196</v>
      </c>
      <c r="I355" s="221" t="s">
        <v>128</v>
      </c>
      <c r="J355" s="221" t="s">
        <v>196</v>
      </c>
      <c r="K355" s="221" t="s">
        <v>196</v>
      </c>
      <c r="L355" s="221" t="s">
        <v>196</v>
      </c>
      <c r="M355" s="222">
        <v>3.82</v>
      </c>
      <c r="N355" t="str">
        <f t="shared" si="5"/>
        <v>725000010100</v>
      </c>
    </row>
    <row r="356" spans="1:14" x14ac:dyDescent="0.25">
      <c r="A356" s="221" t="s">
        <v>108</v>
      </c>
      <c r="B356" s="221" t="s">
        <v>248</v>
      </c>
      <c r="C356" s="221" t="s">
        <v>249</v>
      </c>
      <c r="D356" s="221" t="s">
        <v>126</v>
      </c>
      <c r="E356" s="221" t="s">
        <v>127</v>
      </c>
      <c r="F356" s="221" t="s">
        <v>125</v>
      </c>
      <c r="G356" s="221" t="s">
        <v>157</v>
      </c>
      <c r="H356" s="221" t="s">
        <v>196</v>
      </c>
      <c r="I356" s="221" t="s">
        <v>128</v>
      </c>
      <c r="J356" s="221" t="s">
        <v>196</v>
      </c>
      <c r="K356" s="221" t="s">
        <v>196</v>
      </c>
      <c r="L356" s="221" t="s">
        <v>196</v>
      </c>
      <c r="M356" s="222">
        <v>97.63</v>
      </c>
      <c r="N356" t="str">
        <f t="shared" si="5"/>
        <v>726900010100</v>
      </c>
    </row>
    <row r="357" spans="1:14" x14ac:dyDescent="0.25">
      <c r="A357" s="221" t="s">
        <v>108</v>
      </c>
      <c r="B357" s="221" t="s">
        <v>248</v>
      </c>
      <c r="C357" s="221" t="s">
        <v>249</v>
      </c>
      <c r="D357" s="221" t="s">
        <v>126</v>
      </c>
      <c r="E357" s="221" t="s">
        <v>127</v>
      </c>
      <c r="F357" s="221" t="s">
        <v>125</v>
      </c>
      <c r="G357" s="221" t="s">
        <v>157</v>
      </c>
      <c r="H357" s="221" t="s">
        <v>196</v>
      </c>
      <c r="I357" s="221" t="s">
        <v>128</v>
      </c>
      <c r="J357" s="221" t="s">
        <v>196</v>
      </c>
      <c r="K357" s="221" t="s">
        <v>196</v>
      </c>
      <c r="L357" s="221" t="s">
        <v>196</v>
      </c>
      <c r="M357" s="222">
        <v>17.75</v>
      </c>
      <c r="N357" t="str">
        <f t="shared" si="5"/>
        <v>726900010100</v>
      </c>
    </row>
    <row r="358" spans="1:14" x14ac:dyDescent="0.25">
      <c r="A358" s="221" t="s">
        <v>108</v>
      </c>
      <c r="B358" s="221" t="s">
        <v>248</v>
      </c>
      <c r="C358" s="221" t="s">
        <v>249</v>
      </c>
      <c r="D358" s="221" t="s">
        <v>126</v>
      </c>
      <c r="E358" s="221" t="s">
        <v>127</v>
      </c>
      <c r="F358" s="221" t="s">
        <v>196</v>
      </c>
      <c r="G358" s="221" t="s">
        <v>139</v>
      </c>
      <c r="H358" s="221" t="s">
        <v>196</v>
      </c>
      <c r="I358" s="221" t="s">
        <v>196</v>
      </c>
      <c r="J358" s="221" t="s">
        <v>196</v>
      </c>
      <c r="K358" s="221" t="s">
        <v>196</v>
      </c>
      <c r="L358" s="221" t="s">
        <v>196</v>
      </c>
      <c r="M358" s="222">
        <v>-2</v>
      </c>
      <c r="N358" t="str">
        <f t="shared" si="5"/>
        <v>210000010100</v>
      </c>
    </row>
    <row r="359" spans="1:14" x14ac:dyDescent="0.25">
      <c r="A359" s="221" t="s">
        <v>108</v>
      </c>
      <c r="B359" s="221" t="s">
        <v>248</v>
      </c>
      <c r="C359" s="221" t="s">
        <v>249</v>
      </c>
      <c r="D359" s="221" t="s">
        <v>126</v>
      </c>
      <c r="E359" s="221" t="s">
        <v>127</v>
      </c>
      <c r="F359" s="221" t="s">
        <v>196</v>
      </c>
      <c r="G359" s="221" t="s">
        <v>139</v>
      </c>
      <c r="H359" s="221" t="s">
        <v>196</v>
      </c>
      <c r="I359" s="221" t="s">
        <v>196</v>
      </c>
      <c r="J359" s="221" t="s">
        <v>196</v>
      </c>
      <c r="K359" s="221" t="s">
        <v>196</v>
      </c>
      <c r="L359" s="221" t="s">
        <v>196</v>
      </c>
      <c r="M359" s="222">
        <v>-8.33</v>
      </c>
      <c r="N359" t="str">
        <f t="shared" si="5"/>
        <v>210000010100</v>
      </c>
    </row>
    <row r="360" spans="1:14" x14ac:dyDescent="0.25">
      <c r="A360" s="221" t="s">
        <v>108</v>
      </c>
      <c r="B360" s="221" t="s">
        <v>248</v>
      </c>
      <c r="C360" s="221" t="s">
        <v>249</v>
      </c>
      <c r="D360" s="221" t="s">
        <v>126</v>
      </c>
      <c r="E360" s="221" t="s">
        <v>127</v>
      </c>
      <c r="F360" s="221" t="s">
        <v>196</v>
      </c>
      <c r="G360" s="221" t="s">
        <v>143</v>
      </c>
      <c r="H360" s="221" t="s">
        <v>196</v>
      </c>
      <c r="I360" s="221" t="s">
        <v>196</v>
      </c>
      <c r="J360" s="221" t="s">
        <v>196</v>
      </c>
      <c r="K360" s="221" t="s">
        <v>196</v>
      </c>
      <c r="L360" s="221" t="s">
        <v>196</v>
      </c>
      <c r="M360" s="222">
        <v>-108.5</v>
      </c>
      <c r="N360" t="str">
        <f t="shared" si="5"/>
        <v>213000010100</v>
      </c>
    </row>
    <row r="361" spans="1:14" x14ac:dyDescent="0.25">
      <c r="A361" s="221" t="s">
        <v>108</v>
      </c>
      <c r="B361" s="221" t="s">
        <v>248</v>
      </c>
      <c r="C361" s="221" t="s">
        <v>249</v>
      </c>
      <c r="D361" s="221" t="s">
        <v>126</v>
      </c>
      <c r="E361" s="221" t="s">
        <v>127</v>
      </c>
      <c r="F361" s="221" t="s">
        <v>196</v>
      </c>
      <c r="G361" s="221" t="s">
        <v>142</v>
      </c>
      <c r="H361" s="221" t="s">
        <v>196</v>
      </c>
      <c r="I361" s="221" t="s">
        <v>196</v>
      </c>
      <c r="J361" s="221" t="s">
        <v>196</v>
      </c>
      <c r="K361" s="221" t="s">
        <v>196</v>
      </c>
      <c r="L361" s="221" t="s">
        <v>196</v>
      </c>
      <c r="M361" s="222">
        <v>-5.85</v>
      </c>
      <c r="N361" t="str">
        <f t="shared" si="5"/>
        <v>212500010100</v>
      </c>
    </row>
    <row r="362" spans="1:14" x14ac:dyDescent="0.25">
      <c r="A362" s="221" t="s">
        <v>108</v>
      </c>
      <c r="B362" s="221" t="s">
        <v>248</v>
      </c>
      <c r="C362" s="221" t="s">
        <v>249</v>
      </c>
      <c r="D362" s="221" t="s">
        <v>126</v>
      </c>
      <c r="E362" s="221" t="s">
        <v>127</v>
      </c>
      <c r="F362" s="221" t="s">
        <v>196</v>
      </c>
      <c r="G362" s="221" t="s">
        <v>139</v>
      </c>
      <c r="H362" s="221" t="s">
        <v>196</v>
      </c>
      <c r="I362" s="221" t="s">
        <v>196</v>
      </c>
      <c r="J362" s="221" t="s">
        <v>196</v>
      </c>
      <c r="K362" s="221" t="s">
        <v>196</v>
      </c>
      <c r="L362" s="221" t="s">
        <v>196</v>
      </c>
      <c r="M362" s="222">
        <v>-18.09</v>
      </c>
      <c r="N362" t="str">
        <f t="shared" si="5"/>
        <v>210000010100</v>
      </c>
    </row>
    <row r="363" spans="1:14" x14ac:dyDescent="0.25">
      <c r="A363" s="221" t="s">
        <v>108</v>
      </c>
      <c r="B363" s="221" t="s">
        <v>248</v>
      </c>
      <c r="C363" s="221" t="s">
        <v>249</v>
      </c>
      <c r="D363" s="221" t="s">
        <v>126</v>
      </c>
      <c r="E363" s="221" t="s">
        <v>127</v>
      </c>
      <c r="F363" s="221" t="s">
        <v>196</v>
      </c>
      <c r="G363" s="221" t="s">
        <v>139</v>
      </c>
      <c r="H363" s="221" t="s">
        <v>196</v>
      </c>
      <c r="I363" s="221" t="s">
        <v>196</v>
      </c>
      <c r="J363" s="221" t="s">
        <v>196</v>
      </c>
      <c r="K363" s="221" t="s">
        <v>196</v>
      </c>
      <c r="L363" s="221" t="s">
        <v>196</v>
      </c>
      <c r="M363" s="222">
        <v>-60</v>
      </c>
      <c r="N363" t="str">
        <f t="shared" si="5"/>
        <v>210000010100</v>
      </c>
    </row>
    <row r="364" spans="1:14" x14ac:dyDescent="0.25">
      <c r="A364" s="221" t="s">
        <v>108</v>
      </c>
      <c r="B364" s="221" t="s">
        <v>248</v>
      </c>
      <c r="C364" s="221" t="s">
        <v>249</v>
      </c>
      <c r="D364" s="221" t="s">
        <v>126</v>
      </c>
      <c r="E364" s="221" t="s">
        <v>127</v>
      </c>
      <c r="F364" s="221" t="s">
        <v>196</v>
      </c>
      <c r="G364" s="221" t="s">
        <v>140</v>
      </c>
      <c r="H364" s="221" t="s">
        <v>196</v>
      </c>
      <c r="I364" s="221" t="s">
        <v>196</v>
      </c>
      <c r="J364" s="221" t="s">
        <v>196</v>
      </c>
      <c r="K364" s="221" t="s">
        <v>196</v>
      </c>
      <c r="L364" s="221" t="s">
        <v>196</v>
      </c>
      <c r="M364" s="222">
        <v>-97.63</v>
      </c>
      <c r="N364" t="str">
        <f t="shared" si="5"/>
        <v>210500010100</v>
      </c>
    </row>
    <row r="365" spans="1:14" x14ac:dyDescent="0.25">
      <c r="A365" s="221" t="s">
        <v>108</v>
      </c>
      <c r="B365" s="221" t="s">
        <v>248</v>
      </c>
      <c r="C365" s="221" t="s">
        <v>249</v>
      </c>
      <c r="D365" s="221" t="s">
        <v>126</v>
      </c>
      <c r="E365" s="221" t="s">
        <v>127</v>
      </c>
      <c r="F365" s="221" t="s">
        <v>196</v>
      </c>
      <c r="G365" s="221" t="s">
        <v>139</v>
      </c>
      <c r="H365" s="221" t="s">
        <v>196</v>
      </c>
      <c r="I365" s="221" t="s">
        <v>196</v>
      </c>
      <c r="J365" s="221" t="s">
        <v>196</v>
      </c>
      <c r="K365" s="221" t="s">
        <v>196</v>
      </c>
      <c r="L365" s="221" t="s">
        <v>196</v>
      </c>
      <c r="M365" s="222">
        <v>-15.38</v>
      </c>
      <c r="N365" t="str">
        <f t="shared" si="5"/>
        <v>210000010100</v>
      </c>
    </row>
    <row r="366" spans="1:14" x14ac:dyDescent="0.25">
      <c r="A366" s="221" t="s">
        <v>108</v>
      </c>
      <c r="B366" s="221" t="s">
        <v>248</v>
      </c>
      <c r="C366" s="221" t="s">
        <v>249</v>
      </c>
      <c r="D366" s="221" t="s">
        <v>126</v>
      </c>
      <c r="E366" s="221" t="s">
        <v>127</v>
      </c>
      <c r="F366" s="221" t="s">
        <v>196</v>
      </c>
      <c r="G366" s="221" t="s">
        <v>136</v>
      </c>
      <c r="H366" s="221" t="s">
        <v>196</v>
      </c>
      <c r="I366" s="221" t="s">
        <v>196</v>
      </c>
      <c r="J366" s="221" t="s">
        <v>196</v>
      </c>
      <c r="K366" s="221" t="s">
        <v>196</v>
      </c>
      <c r="L366" s="221" t="s">
        <v>196</v>
      </c>
      <c r="M366" s="222">
        <v>-3.82</v>
      </c>
      <c r="N366" t="str">
        <f t="shared" si="5"/>
        <v>205500010100</v>
      </c>
    </row>
    <row r="367" spans="1:14" x14ac:dyDescent="0.25">
      <c r="A367" s="221" t="s">
        <v>108</v>
      </c>
      <c r="B367" s="221" t="s">
        <v>248</v>
      </c>
      <c r="C367" s="221" t="s">
        <v>249</v>
      </c>
      <c r="D367" s="221" t="s">
        <v>126</v>
      </c>
      <c r="E367" s="221" t="s">
        <v>127</v>
      </c>
      <c r="F367" s="221" t="s">
        <v>196</v>
      </c>
      <c r="G367" s="221" t="s">
        <v>137</v>
      </c>
      <c r="H367" s="221" t="s">
        <v>196</v>
      </c>
      <c r="I367" s="221" t="s">
        <v>196</v>
      </c>
      <c r="J367" s="221" t="s">
        <v>196</v>
      </c>
      <c r="K367" s="221" t="s">
        <v>196</v>
      </c>
      <c r="L367" s="221" t="s">
        <v>196</v>
      </c>
      <c r="M367" s="222">
        <v>-867.4</v>
      </c>
      <c r="N367" t="str">
        <f t="shared" si="5"/>
        <v>205600010100</v>
      </c>
    </row>
    <row r="368" spans="1:14" x14ac:dyDescent="0.25">
      <c r="A368" s="221" t="s">
        <v>108</v>
      </c>
      <c r="B368" s="221" t="s">
        <v>248</v>
      </c>
      <c r="C368" s="221" t="s">
        <v>249</v>
      </c>
      <c r="D368" s="221" t="s">
        <v>126</v>
      </c>
      <c r="E368" s="221" t="s">
        <v>127</v>
      </c>
      <c r="F368" s="221" t="s">
        <v>196</v>
      </c>
      <c r="G368" s="221" t="s">
        <v>134</v>
      </c>
      <c r="H368" s="221" t="s">
        <v>196</v>
      </c>
      <c r="I368" s="221" t="s">
        <v>196</v>
      </c>
      <c r="J368" s="221" t="s">
        <v>196</v>
      </c>
      <c r="K368" s="221" t="s">
        <v>196</v>
      </c>
      <c r="L368" s="221" t="s">
        <v>196</v>
      </c>
      <c r="M368" s="222">
        <v>-97.63</v>
      </c>
      <c r="N368" t="str">
        <f t="shared" si="5"/>
        <v>205200010100</v>
      </c>
    </row>
    <row r="369" spans="1:14" x14ac:dyDescent="0.25">
      <c r="A369" s="221" t="s">
        <v>108</v>
      </c>
      <c r="B369" s="221" t="s">
        <v>248</v>
      </c>
      <c r="C369" s="221" t="s">
        <v>249</v>
      </c>
      <c r="D369" s="221" t="s">
        <v>126</v>
      </c>
      <c r="E369" s="221" t="s">
        <v>127</v>
      </c>
      <c r="F369" s="221" t="s">
        <v>196</v>
      </c>
      <c r="G369" s="221" t="s">
        <v>139</v>
      </c>
      <c r="H369" s="221" t="s">
        <v>196</v>
      </c>
      <c r="I369" s="221" t="s">
        <v>196</v>
      </c>
      <c r="J369" s="221" t="s">
        <v>196</v>
      </c>
      <c r="K369" s="221" t="s">
        <v>196</v>
      </c>
      <c r="L369" s="221" t="s">
        <v>196</v>
      </c>
      <c r="M369" s="222">
        <v>-17.75</v>
      </c>
      <c r="N369" t="str">
        <f t="shared" si="5"/>
        <v>210000010100</v>
      </c>
    </row>
    <row r="370" spans="1:14" x14ac:dyDescent="0.25">
      <c r="A370" s="221" t="s">
        <v>108</v>
      </c>
      <c r="B370" s="221" t="s">
        <v>248</v>
      </c>
      <c r="C370" s="221" t="s">
        <v>249</v>
      </c>
      <c r="D370" s="221" t="s">
        <v>126</v>
      </c>
      <c r="E370" s="221" t="s">
        <v>127</v>
      </c>
      <c r="F370" s="221" t="s">
        <v>196</v>
      </c>
      <c r="G370" s="221" t="s">
        <v>141</v>
      </c>
      <c r="H370" s="221" t="s">
        <v>196</v>
      </c>
      <c r="I370" s="221" t="s">
        <v>196</v>
      </c>
      <c r="J370" s="221" t="s">
        <v>196</v>
      </c>
      <c r="K370" s="221" t="s">
        <v>196</v>
      </c>
      <c r="L370" s="221" t="s">
        <v>196</v>
      </c>
      <c r="M370" s="222">
        <v>-78.83</v>
      </c>
      <c r="N370" t="str">
        <f t="shared" si="5"/>
        <v>211000010100</v>
      </c>
    </row>
    <row r="371" spans="1:14" x14ac:dyDescent="0.25">
      <c r="A371" s="221" t="s">
        <v>108</v>
      </c>
      <c r="B371" s="221" t="s">
        <v>248</v>
      </c>
      <c r="C371" s="221" t="s">
        <v>249</v>
      </c>
      <c r="D371" s="221" t="s">
        <v>126</v>
      </c>
      <c r="E371" s="221" t="s">
        <v>127</v>
      </c>
      <c r="F371" s="221" t="s">
        <v>196</v>
      </c>
      <c r="G371" s="221" t="s">
        <v>135</v>
      </c>
      <c r="H371" s="221" t="s">
        <v>196</v>
      </c>
      <c r="I371" s="221" t="s">
        <v>196</v>
      </c>
      <c r="J371" s="221" t="s">
        <v>196</v>
      </c>
      <c r="K371" s="221" t="s">
        <v>196</v>
      </c>
      <c r="L371" s="221" t="s">
        <v>196</v>
      </c>
      <c r="M371" s="222">
        <v>-78.83</v>
      </c>
      <c r="N371" t="str">
        <f t="shared" si="5"/>
        <v>205300010100</v>
      </c>
    </row>
    <row r="372" spans="1:14" x14ac:dyDescent="0.25">
      <c r="A372" s="221" t="s">
        <v>108</v>
      </c>
      <c r="B372" s="221" t="s">
        <v>248</v>
      </c>
      <c r="C372" s="221" t="s">
        <v>249</v>
      </c>
      <c r="D372" s="221" t="s">
        <v>126</v>
      </c>
      <c r="E372" s="221" t="s">
        <v>127</v>
      </c>
      <c r="F372" s="221" t="s">
        <v>196</v>
      </c>
      <c r="G372" s="221" t="s">
        <v>147</v>
      </c>
      <c r="H372" s="221" t="s">
        <v>196</v>
      </c>
      <c r="I372" s="221" t="s">
        <v>196</v>
      </c>
      <c r="J372" s="221" t="s">
        <v>196</v>
      </c>
      <c r="K372" s="221" t="s">
        <v>196</v>
      </c>
      <c r="L372" s="221" t="s">
        <v>196</v>
      </c>
      <c r="M372" s="222">
        <v>-18.43</v>
      </c>
      <c r="N372" t="str">
        <f t="shared" si="5"/>
        <v>216000010100</v>
      </c>
    </row>
    <row r="373" spans="1:14" x14ac:dyDescent="0.25">
      <c r="A373" s="221" t="s">
        <v>108</v>
      </c>
      <c r="B373" s="221" t="s">
        <v>248</v>
      </c>
      <c r="C373" s="221" t="s">
        <v>249</v>
      </c>
      <c r="D373" s="221" t="s">
        <v>126</v>
      </c>
      <c r="E373" s="221" t="s">
        <v>127</v>
      </c>
      <c r="F373" s="221" t="s">
        <v>196</v>
      </c>
      <c r="G373" s="221" t="s">
        <v>144</v>
      </c>
      <c r="H373" s="221" t="s">
        <v>196</v>
      </c>
      <c r="I373" s="221" t="s">
        <v>196</v>
      </c>
      <c r="J373" s="221" t="s">
        <v>196</v>
      </c>
      <c r="K373" s="221" t="s">
        <v>196</v>
      </c>
      <c r="L373" s="221" t="s">
        <v>196</v>
      </c>
      <c r="M373" s="222">
        <v>-53.53</v>
      </c>
      <c r="N373" t="str">
        <f t="shared" si="5"/>
        <v>214000010100</v>
      </c>
    </row>
    <row r="374" spans="1:14" x14ac:dyDescent="0.25">
      <c r="A374" s="221" t="s">
        <v>108</v>
      </c>
      <c r="B374" s="221" t="s">
        <v>248</v>
      </c>
      <c r="C374" s="221" t="s">
        <v>249</v>
      </c>
      <c r="D374" s="221" t="s">
        <v>126</v>
      </c>
      <c r="E374" s="221" t="s">
        <v>127</v>
      </c>
      <c r="F374" s="221" t="s">
        <v>196</v>
      </c>
      <c r="G374" s="221" t="s">
        <v>138</v>
      </c>
      <c r="H374" s="221" t="s">
        <v>196</v>
      </c>
      <c r="I374" s="221" t="s">
        <v>196</v>
      </c>
      <c r="J374" s="221" t="s">
        <v>196</v>
      </c>
      <c r="K374" s="221" t="s">
        <v>196</v>
      </c>
      <c r="L374" s="221" t="s">
        <v>196</v>
      </c>
      <c r="M374" s="222">
        <v>-18.43</v>
      </c>
      <c r="N374" t="str">
        <f t="shared" si="5"/>
        <v>205800010100</v>
      </c>
    </row>
    <row r="375" spans="1:14" x14ac:dyDescent="0.25">
      <c r="A375" s="221" t="s">
        <v>108</v>
      </c>
      <c r="B375" s="221" t="s">
        <v>248</v>
      </c>
      <c r="C375" s="221" t="s">
        <v>249</v>
      </c>
      <c r="D375" s="221" t="s">
        <v>126</v>
      </c>
      <c r="E375" s="221" t="s">
        <v>127</v>
      </c>
      <c r="F375" s="221" t="s">
        <v>196</v>
      </c>
      <c r="G375" s="221" t="s">
        <v>145</v>
      </c>
      <c r="H375" s="221" t="s">
        <v>196</v>
      </c>
      <c r="I375" s="221" t="s">
        <v>196</v>
      </c>
      <c r="J375" s="221" t="s">
        <v>196</v>
      </c>
      <c r="K375" s="221" t="s">
        <v>196</v>
      </c>
      <c r="L375" s="221" t="s">
        <v>196</v>
      </c>
      <c r="M375" s="222">
        <v>-45.99</v>
      </c>
      <c r="N375" t="str">
        <f t="shared" si="5"/>
        <v>215000010100</v>
      </c>
    </row>
    <row r="376" spans="1:14" x14ac:dyDescent="0.25">
      <c r="A376" s="221" t="s">
        <v>108</v>
      </c>
      <c r="B376" s="221" t="s">
        <v>248</v>
      </c>
      <c r="C376" s="221" t="s">
        <v>249</v>
      </c>
      <c r="D376" s="221" t="s">
        <v>126</v>
      </c>
      <c r="E376" s="221" t="s">
        <v>127</v>
      </c>
      <c r="F376" s="221" t="s">
        <v>125</v>
      </c>
      <c r="G376" s="221" t="s">
        <v>149</v>
      </c>
      <c r="H376" s="221" t="s">
        <v>196</v>
      </c>
      <c r="I376" s="221" t="s">
        <v>128</v>
      </c>
      <c r="J376" s="221" t="s">
        <v>196</v>
      </c>
      <c r="K376" s="221" t="s">
        <v>196</v>
      </c>
      <c r="L376" s="221" t="s">
        <v>196</v>
      </c>
      <c r="M376" s="222">
        <v>1294.3</v>
      </c>
      <c r="N376" t="str">
        <f t="shared" si="5"/>
        <v>710000010100</v>
      </c>
    </row>
    <row r="377" spans="1:14" x14ac:dyDescent="0.25">
      <c r="A377" s="221" t="s">
        <v>108</v>
      </c>
      <c r="B377" s="221" t="s">
        <v>252</v>
      </c>
      <c r="C377" s="221" t="s">
        <v>253</v>
      </c>
      <c r="D377" s="221" t="s">
        <v>126</v>
      </c>
      <c r="E377" s="221" t="s">
        <v>127</v>
      </c>
      <c r="F377" s="221" t="s">
        <v>196</v>
      </c>
      <c r="G377" s="221" t="s">
        <v>124</v>
      </c>
      <c r="H377" s="221" t="s">
        <v>196</v>
      </c>
      <c r="I377" s="221" t="s">
        <v>196</v>
      </c>
      <c r="J377" s="221" t="s">
        <v>196</v>
      </c>
      <c r="K377" s="221" t="s">
        <v>196</v>
      </c>
      <c r="L377" s="221" t="s">
        <v>196</v>
      </c>
      <c r="M377" s="222">
        <v>-2277.09</v>
      </c>
      <c r="N377" t="str">
        <f t="shared" si="5"/>
        <v>100000010100</v>
      </c>
    </row>
    <row r="378" spans="1:14" x14ac:dyDescent="0.25">
      <c r="A378" s="221" t="s">
        <v>108</v>
      </c>
      <c r="B378" s="221" t="s">
        <v>252</v>
      </c>
      <c r="C378" s="221" t="s">
        <v>253</v>
      </c>
      <c r="D378" s="221" t="s">
        <v>126</v>
      </c>
      <c r="E378" s="221" t="s">
        <v>127</v>
      </c>
      <c r="F378" s="221" t="s">
        <v>125</v>
      </c>
      <c r="G378" s="221" t="s">
        <v>152</v>
      </c>
      <c r="H378" s="221" t="s">
        <v>196</v>
      </c>
      <c r="I378" s="221" t="s">
        <v>128</v>
      </c>
      <c r="J378" s="221" t="s">
        <v>196</v>
      </c>
      <c r="K378" s="221" t="s">
        <v>196</v>
      </c>
      <c r="L378" s="221" t="s">
        <v>196</v>
      </c>
      <c r="M378" s="222">
        <v>225.95</v>
      </c>
      <c r="N378" t="str">
        <f t="shared" si="5"/>
        <v>723000010100</v>
      </c>
    </row>
    <row r="379" spans="1:14" x14ac:dyDescent="0.25">
      <c r="A379" s="221" t="s">
        <v>108</v>
      </c>
      <c r="B379" s="221" t="s">
        <v>252</v>
      </c>
      <c r="C379" s="221" t="s">
        <v>253</v>
      </c>
      <c r="D379" s="221" t="s">
        <v>126</v>
      </c>
      <c r="E379" s="221" t="s">
        <v>127</v>
      </c>
      <c r="F379" s="221" t="s">
        <v>125</v>
      </c>
      <c r="G379" s="221" t="s">
        <v>154</v>
      </c>
      <c r="H379" s="221" t="s">
        <v>196</v>
      </c>
      <c r="I379" s="221" t="s">
        <v>128</v>
      </c>
      <c r="J379" s="221" t="s">
        <v>196</v>
      </c>
      <c r="K379" s="221" t="s">
        <v>196</v>
      </c>
      <c r="L379" s="221" t="s">
        <v>196</v>
      </c>
      <c r="M379" s="222">
        <v>297.7</v>
      </c>
      <c r="N379" t="str">
        <f t="shared" si="5"/>
        <v>724000010100</v>
      </c>
    </row>
    <row r="380" spans="1:14" x14ac:dyDescent="0.25">
      <c r="A380" s="221" t="s">
        <v>108</v>
      </c>
      <c r="B380" s="221" t="s">
        <v>252</v>
      </c>
      <c r="C380" s="221" t="s">
        <v>253</v>
      </c>
      <c r="D380" s="221" t="s">
        <v>126</v>
      </c>
      <c r="E380" s="221" t="s">
        <v>127</v>
      </c>
      <c r="F380" s="221" t="s">
        <v>125</v>
      </c>
      <c r="G380" s="221" t="s">
        <v>156</v>
      </c>
      <c r="H380" s="221" t="s">
        <v>196</v>
      </c>
      <c r="I380" s="221" t="s">
        <v>128</v>
      </c>
      <c r="J380" s="221" t="s">
        <v>196</v>
      </c>
      <c r="K380" s="221" t="s">
        <v>196</v>
      </c>
      <c r="L380" s="221" t="s">
        <v>196</v>
      </c>
      <c r="M380" s="222">
        <v>1.83</v>
      </c>
      <c r="N380" t="str">
        <f t="shared" si="5"/>
        <v>725000010100</v>
      </c>
    </row>
    <row r="381" spans="1:14" x14ac:dyDescent="0.25">
      <c r="A381" s="221" t="s">
        <v>108</v>
      </c>
      <c r="B381" s="221" t="s">
        <v>252</v>
      </c>
      <c r="C381" s="221" t="s">
        <v>253</v>
      </c>
      <c r="D381" s="221" t="s">
        <v>126</v>
      </c>
      <c r="E381" s="221" t="s">
        <v>127</v>
      </c>
      <c r="F381" s="221" t="s">
        <v>125</v>
      </c>
      <c r="G381" s="221" t="s">
        <v>157</v>
      </c>
      <c r="H381" s="221" t="s">
        <v>196</v>
      </c>
      <c r="I381" s="221" t="s">
        <v>128</v>
      </c>
      <c r="J381" s="221" t="s">
        <v>196</v>
      </c>
      <c r="K381" s="221" t="s">
        <v>196</v>
      </c>
      <c r="L381" s="221" t="s">
        <v>196</v>
      </c>
      <c r="M381" s="222">
        <v>246.26</v>
      </c>
      <c r="N381" t="str">
        <f t="shared" si="5"/>
        <v>726900010100</v>
      </c>
    </row>
    <row r="382" spans="1:14" x14ac:dyDescent="0.25">
      <c r="A382" s="221" t="s">
        <v>108</v>
      </c>
      <c r="B382" s="221" t="s">
        <v>252</v>
      </c>
      <c r="C382" s="221" t="s">
        <v>253</v>
      </c>
      <c r="D382" s="221" t="s">
        <v>126</v>
      </c>
      <c r="E382" s="221" t="s">
        <v>127</v>
      </c>
      <c r="F382" s="221" t="s">
        <v>125</v>
      </c>
      <c r="G382" s="221" t="s">
        <v>157</v>
      </c>
      <c r="H382" s="221" t="s">
        <v>196</v>
      </c>
      <c r="I382" s="221" t="s">
        <v>128</v>
      </c>
      <c r="J382" s="221" t="s">
        <v>196</v>
      </c>
      <c r="K382" s="221" t="s">
        <v>196</v>
      </c>
      <c r="L382" s="221" t="s">
        <v>196</v>
      </c>
      <c r="M382" s="222">
        <v>44.77</v>
      </c>
      <c r="N382" t="str">
        <f t="shared" si="5"/>
        <v>726900010100</v>
      </c>
    </row>
    <row r="383" spans="1:14" x14ac:dyDescent="0.25">
      <c r="A383" s="221" t="s">
        <v>108</v>
      </c>
      <c r="B383" s="221" t="s">
        <v>252</v>
      </c>
      <c r="C383" s="221" t="s">
        <v>253</v>
      </c>
      <c r="D383" s="221" t="s">
        <v>126</v>
      </c>
      <c r="E383" s="221" t="s">
        <v>127</v>
      </c>
      <c r="F383" s="221" t="s">
        <v>196</v>
      </c>
      <c r="G383" s="221" t="s">
        <v>139</v>
      </c>
      <c r="H383" s="221" t="s">
        <v>196</v>
      </c>
      <c r="I383" s="221" t="s">
        <v>196</v>
      </c>
      <c r="J383" s="221" t="s">
        <v>196</v>
      </c>
      <c r="K383" s="221" t="s">
        <v>196</v>
      </c>
      <c r="L383" s="221" t="s">
        <v>196</v>
      </c>
      <c r="M383" s="222">
        <v>-5</v>
      </c>
      <c r="N383" t="str">
        <f t="shared" si="5"/>
        <v>210000010100</v>
      </c>
    </row>
    <row r="384" spans="1:14" x14ac:dyDescent="0.25">
      <c r="A384" s="221" t="s">
        <v>108</v>
      </c>
      <c r="B384" s="221" t="s">
        <v>252</v>
      </c>
      <c r="C384" s="221" t="s">
        <v>253</v>
      </c>
      <c r="D384" s="221" t="s">
        <v>126</v>
      </c>
      <c r="E384" s="221" t="s">
        <v>127</v>
      </c>
      <c r="F384" s="221" t="s">
        <v>196</v>
      </c>
      <c r="G384" s="221" t="s">
        <v>142</v>
      </c>
      <c r="H384" s="221" t="s">
        <v>196</v>
      </c>
      <c r="I384" s="221" t="s">
        <v>196</v>
      </c>
      <c r="J384" s="221" t="s">
        <v>196</v>
      </c>
      <c r="K384" s="221" t="s">
        <v>196</v>
      </c>
      <c r="L384" s="221" t="s">
        <v>196</v>
      </c>
      <c r="M384" s="222">
        <v>-3.47</v>
      </c>
      <c r="N384" t="str">
        <f t="shared" si="5"/>
        <v>212500010100</v>
      </c>
    </row>
    <row r="385" spans="1:14" x14ac:dyDescent="0.25">
      <c r="A385" s="221" t="s">
        <v>108</v>
      </c>
      <c r="B385" s="221" t="s">
        <v>252</v>
      </c>
      <c r="C385" s="221" t="s">
        <v>253</v>
      </c>
      <c r="D385" s="221" t="s">
        <v>126</v>
      </c>
      <c r="E385" s="221" t="s">
        <v>127</v>
      </c>
      <c r="F385" s="221" t="s">
        <v>196</v>
      </c>
      <c r="G385" s="221" t="s">
        <v>143</v>
      </c>
      <c r="H385" s="221" t="s">
        <v>196</v>
      </c>
      <c r="I385" s="221" t="s">
        <v>196</v>
      </c>
      <c r="J385" s="221" t="s">
        <v>196</v>
      </c>
      <c r="K385" s="221" t="s">
        <v>196</v>
      </c>
      <c r="L385" s="221" t="s">
        <v>196</v>
      </c>
      <c r="M385" s="222">
        <v>-43</v>
      </c>
      <c r="N385" t="str">
        <f t="shared" si="5"/>
        <v>213000010100</v>
      </c>
    </row>
    <row r="386" spans="1:14" x14ac:dyDescent="0.25">
      <c r="A386" s="221" t="s">
        <v>108</v>
      </c>
      <c r="B386" s="221" t="s">
        <v>252</v>
      </c>
      <c r="C386" s="221" t="s">
        <v>253</v>
      </c>
      <c r="D386" s="221" t="s">
        <v>126</v>
      </c>
      <c r="E386" s="221" t="s">
        <v>127</v>
      </c>
      <c r="F386" s="221" t="s">
        <v>196</v>
      </c>
      <c r="G386" s="221" t="s">
        <v>142</v>
      </c>
      <c r="H386" s="221" t="s">
        <v>196</v>
      </c>
      <c r="I386" s="221" t="s">
        <v>196</v>
      </c>
      <c r="J386" s="221" t="s">
        <v>196</v>
      </c>
      <c r="K386" s="221" t="s">
        <v>196</v>
      </c>
      <c r="L386" s="221" t="s">
        <v>196</v>
      </c>
      <c r="M386" s="222">
        <v>-3.56</v>
      </c>
      <c r="N386" t="str">
        <f t="shared" si="5"/>
        <v>212500010100</v>
      </c>
    </row>
    <row r="387" spans="1:14" x14ac:dyDescent="0.25">
      <c r="A387" s="221" t="s">
        <v>108</v>
      </c>
      <c r="B387" s="221" t="s">
        <v>252</v>
      </c>
      <c r="C387" s="221" t="s">
        <v>253</v>
      </c>
      <c r="D387" s="221" t="s">
        <v>126</v>
      </c>
      <c r="E387" s="221" t="s">
        <v>127</v>
      </c>
      <c r="F387" s="221" t="s">
        <v>196</v>
      </c>
      <c r="G387" s="221" t="s">
        <v>139</v>
      </c>
      <c r="H387" s="221" t="s">
        <v>196</v>
      </c>
      <c r="I387" s="221" t="s">
        <v>196</v>
      </c>
      <c r="J387" s="221" t="s">
        <v>196</v>
      </c>
      <c r="K387" s="221" t="s">
        <v>196</v>
      </c>
      <c r="L387" s="221" t="s">
        <v>196</v>
      </c>
      <c r="M387" s="222">
        <v>-9.89</v>
      </c>
      <c r="N387" t="str">
        <f t="shared" ref="N387:N450" si="6">CONCATENATE(G387,E387)</f>
        <v>210000010100</v>
      </c>
    </row>
    <row r="388" spans="1:14" x14ac:dyDescent="0.25">
      <c r="A388" s="221" t="s">
        <v>108</v>
      </c>
      <c r="B388" s="221" t="s">
        <v>252</v>
      </c>
      <c r="C388" s="221" t="s">
        <v>253</v>
      </c>
      <c r="D388" s="221" t="s">
        <v>126</v>
      </c>
      <c r="E388" s="221" t="s">
        <v>127</v>
      </c>
      <c r="F388" s="221" t="s">
        <v>196</v>
      </c>
      <c r="G388" s="221" t="s">
        <v>140</v>
      </c>
      <c r="H388" s="221" t="s">
        <v>196</v>
      </c>
      <c r="I388" s="221" t="s">
        <v>196</v>
      </c>
      <c r="J388" s="221" t="s">
        <v>196</v>
      </c>
      <c r="K388" s="221" t="s">
        <v>196</v>
      </c>
      <c r="L388" s="221" t="s">
        <v>196</v>
      </c>
      <c r="M388" s="222">
        <v>-246.26</v>
      </c>
      <c r="N388" t="str">
        <f t="shared" si="6"/>
        <v>210500010100</v>
      </c>
    </row>
    <row r="389" spans="1:14" x14ac:dyDescent="0.25">
      <c r="A389" s="221" t="s">
        <v>108</v>
      </c>
      <c r="B389" s="221" t="s">
        <v>252</v>
      </c>
      <c r="C389" s="221" t="s">
        <v>253</v>
      </c>
      <c r="D389" s="221" t="s">
        <v>126</v>
      </c>
      <c r="E389" s="221" t="s">
        <v>127</v>
      </c>
      <c r="F389" s="221" t="s">
        <v>196</v>
      </c>
      <c r="G389" s="221" t="s">
        <v>139</v>
      </c>
      <c r="H389" s="221" t="s">
        <v>196</v>
      </c>
      <c r="I389" s="221" t="s">
        <v>196</v>
      </c>
      <c r="J389" s="221" t="s">
        <v>196</v>
      </c>
      <c r="K389" s="221" t="s">
        <v>196</v>
      </c>
      <c r="L389" s="221" t="s">
        <v>196</v>
      </c>
      <c r="M389" s="222">
        <v>-15.38</v>
      </c>
      <c r="N389" t="str">
        <f t="shared" si="6"/>
        <v>210000010100</v>
      </c>
    </row>
    <row r="390" spans="1:14" x14ac:dyDescent="0.25">
      <c r="A390" s="221" t="s">
        <v>108</v>
      </c>
      <c r="B390" s="221" t="s">
        <v>252</v>
      </c>
      <c r="C390" s="221" t="s">
        <v>253</v>
      </c>
      <c r="D390" s="221" t="s">
        <v>126</v>
      </c>
      <c r="E390" s="221" t="s">
        <v>127</v>
      </c>
      <c r="F390" s="221" t="s">
        <v>196</v>
      </c>
      <c r="G390" s="221" t="s">
        <v>150</v>
      </c>
      <c r="H390" s="221" t="s">
        <v>196</v>
      </c>
      <c r="I390" s="221" t="s">
        <v>196</v>
      </c>
      <c r="J390" s="221" t="s">
        <v>196</v>
      </c>
      <c r="K390" s="221" t="s">
        <v>196</v>
      </c>
      <c r="L390" s="221" t="s">
        <v>196</v>
      </c>
      <c r="M390" s="222">
        <v>-20.66</v>
      </c>
      <c r="N390" t="str">
        <f t="shared" si="6"/>
        <v>219000010100</v>
      </c>
    </row>
    <row r="391" spans="1:14" x14ac:dyDescent="0.25">
      <c r="A391" s="221" t="s">
        <v>108</v>
      </c>
      <c r="B391" s="221" t="s">
        <v>252</v>
      </c>
      <c r="C391" s="221" t="s">
        <v>253</v>
      </c>
      <c r="D391" s="221" t="s">
        <v>126</v>
      </c>
      <c r="E391" s="221" t="s">
        <v>127</v>
      </c>
      <c r="F391" s="221" t="s">
        <v>196</v>
      </c>
      <c r="G391" s="221" t="s">
        <v>136</v>
      </c>
      <c r="H391" s="221" t="s">
        <v>196</v>
      </c>
      <c r="I391" s="221" t="s">
        <v>196</v>
      </c>
      <c r="J391" s="221" t="s">
        <v>196</v>
      </c>
      <c r="K391" s="221" t="s">
        <v>196</v>
      </c>
      <c r="L391" s="221" t="s">
        <v>196</v>
      </c>
      <c r="M391" s="222">
        <v>-1.83</v>
      </c>
      <c r="N391" t="str">
        <f t="shared" si="6"/>
        <v>205500010100</v>
      </c>
    </row>
    <row r="392" spans="1:14" x14ac:dyDescent="0.25">
      <c r="A392" s="221" t="s">
        <v>108</v>
      </c>
      <c r="B392" s="221" t="s">
        <v>252</v>
      </c>
      <c r="C392" s="221" t="s">
        <v>253</v>
      </c>
      <c r="D392" s="221" t="s">
        <v>126</v>
      </c>
      <c r="E392" s="221" t="s">
        <v>127</v>
      </c>
      <c r="F392" s="221" t="s">
        <v>196</v>
      </c>
      <c r="G392" s="221" t="s">
        <v>137</v>
      </c>
      <c r="H392" s="221" t="s">
        <v>196</v>
      </c>
      <c r="I392" s="221" t="s">
        <v>196</v>
      </c>
      <c r="J392" s="221" t="s">
        <v>196</v>
      </c>
      <c r="K392" s="221" t="s">
        <v>196</v>
      </c>
      <c r="L392" s="221" t="s">
        <v>196</v>
      </c>
      <c r="M392" s="222">
        <v>-297.7</v>
      </c>
      <c r="N392" t="str">
        <f t="shared" si="6"/>
        <v>205600010100</v>
      </c>
    </row>
    <row r="393" spans="1:14" x14ac:dyDescent="0.25">
      <c r="A393" s="221" t="s">
        <v>108</v>
      </c>
      <c r="B393" s="221" t="s">
        <v>252</v>
      </c>
      <c r="C393" s="221" t="s">
        <v>253</v>
      </c>
      <c r="D393" s="221" t="s">
        <v>126</v>
      </c>
      <c r="E393" s="221" t="s">
        <v>127</v>
      </c>
      <c r="F393" s="221" t="s">
        <v>196</v>
      </c>
      <c r="G393" s="221" t="s">
        <v>134</v>
      </c>
      <c r="H393" s="221" t="s">
        <v>196</v>
      </c>
      <c r="I393" s="221" t="s">
        <v>196</v>
      </c>
      <c r="J393" s="221" t="s">
        <v>196</v>
      </c>
      <c r="K393" s="221" t="s">
        <v>196</v>
      </c>
      <c r="L393" s="221" t="s">
        <v>196</v>
      </c>
      <c r="M393" s="222">
        <v>-246.26</v>
      </c>
      <c r="N393" t="str">
        <f t="shared" si="6"/>
        <v>205200010100</v>
      </c>
    </row>
    <row r="394" spans="1:14" x14ac:dyDescent="0.25">
      <c r="A394" s="221" t="s">
        <v>108</v>
      </c>
      <c r="B394" s="221" t="s">
        <v>252</v>
      </c>
      <c r="C394" s="221" t="s">
        <v>253</v>
      </c>
      <c r="D394" s="221" t="s">
        <v>126</v>
      </c>
      <c r="E394" s="221" t="s">
        <v>127</v>
      </c>
      <c r="F394" s="221" t="s">
        <v>196</v>
      </c>
      <c r="G394" s="221" t="s">
        <v>139</v>
      </c>
      <c r="H394" s="221" t="s">
        <v>196</v>
      </c>
      <c r="I394" s="221" t="s">
        <v>196</v>
      </c>
      <c r="J394" s="221" t="s">
        <v>196</v>
      </c>
      <c r="K394" s="221" t="s">
        <v>196</v>
      </c>
      <c r="L394" s="221" t="s">
        <v>196</v>
      </c>
      <c r="M394" s="222">
        <v>-44.77</v>
      </c>
      <c r="N394" t="str">
        <f t="shared" si="6"/>
        <v>210000010100</v>
      </c>
    </row>
    <row r="395" spans="1:14" x14ac:dyDescent="0.25">
      <c r="A395" s="221" t="s">
        <v>108</v>
      </c>
      <c r="B395" s="221" t="s">
        <v>252</v>
      </c>
      <c r="C395" s="221" t="s">
        <v>253</v>
      </c>
      <c r="D395" s="221" t="s">
        <v>126</v>
      </c>
      <c r="E395" s="221" t="s">
        <v>127</v>
      </c>
      <c r="F395" s="221" t="s">
        <v>196</v>
      </c>
      <c r="G395" s="221" t="s">
        <v>141</v>
      </c>
      <c r="H395" s="221" t="s">
        <v>196</v>
      </c>
      <c r="I395" s="221" t="s">
        <v>196</v>
      </c>
      <c r="J395" s="221" t="s">
        <v>196</v>
      </c>
      <c r="K395" s="221" t="s">
        <v>196</v>
      </c>
      <c r="L395" s="221" t="s">
        <v>196</v>
      </c>
      <c r="M395" s="222">
        <v>-225.95</v>
      </c>
      <c r="N395" t="str">
        <f t="shared" si="6"/>
        <v>211000010100</v>
      </c>
    </row>
    <row r="396" spans="1:14" x14ac:dyDescent="0.25">
      <c r="A396" s="221" t="s">
        <v>108</v>
      </c>
      <c r="B396" s="221" t="s">
        <v>252</v>
      </c>
      <c r="C396" s="221" t="s">
        <v>253</v>
      </c>
      <c r="D396" s="221" t="s">
        <v>126</v>
      </c>
      <c r="E396" s="221" t="s">
        <v>127</v>
      </c>
      <c r="F396" s="221" t="s">
        <v>196</v>
      </c>
      <c r="G396" s="221" t="s">
        <v>135</v>
      </c>
      <c r="H396" s="221" t="s">
        <v>196</v>
      </c>
      <c r="I396" s="221" t="s">
        <v>196</v>
      </c>
      <c r="J396" s="221" t="s">
        <v>196</v>
      </c>
      <c r="K396" s="221" t="s">
        <v>196</v>
      </c>
      <c r="L396" s="221" t="s">
        <v>196</v>
      </c>
      <c r="M396" s="222">
        <v>-225.95</v>
      </c>
      <c r="N396" t="str">
        <f t="shared" si="6"/>
        <v>205300010100</v>
      </c>
    </row>
    <row r="397" spans="1:14" x14ac:dyDescent="0.25">
      <c r="A397" s="221" t="s">
        <v>108</v>
      </c>
      <c r="B397" s="221" t="s">
        <v>252</v>
      </c>
      <c r="C397" s="221" t="s">
        <v>253</v>
      </c>
      <c r="D397" s="221" t="s">
        <v>126</v>
      </c>
      <c r="E397" s="221" t="s">
        <v>127</v>
      </c>
      <c r="F397" s="221" t="s">
        <v>196</v>
      </c>
      <c r="G397" s="221" t="s">
        <v>147</v>
      </c>
      <c r="H397" s="221" t="s">
        <v>196</v>
      </c>
      <c r="I397" s="221" t="s">
        <v>196</v>
      </c>
      <c r="J397" s="221" t="s">
        <v>196</v>
      </c>
      <c r="K397" s="221" t="s">
        <v>196</v>
      </c>
      <c r="L397" s="221" t="s">
        <v>196</v>
      </c>
      <c r="M397" s="222">
        <v>-52.85</v>
      </c>
      <c r="N397" t="str">
        <f t="shared" si="6"/>
        <v>216000010100</v>
      </c>
    </row>
    <row r="398" spans="1:14" x14ac:dyDescent="0.25">
      <c r="A398" s="221" t="s">
        <v>108</v>
      </c>
      <c r="B398" s="221" t="s">
        <v>252</v>
      </c>
      <c r="C398" s="221" t="s">
        <v>253</v>
      </c>
      <c r="D398" s="221" t="s">
        <v>126</v>
      </c>
      <c r="E398" s="221" t="s">
        <v>127</v>
      </c>
      <c r="F398" s="221" t="s">
        <v>196</v>
      </c>
      <c r="G398" s="221" t="s">
        <v>144</v>
      </c>
      <c r="H398" s="221" t="s">
        <v>196</v>
      </c>
      <c r="I398" s="221" t="s">
        <v>196</v>
      </c>
      <c r="J398" s="221" t="s">
        <v>196</v>
      </c>
      <c r="K398" s="221" t="s">
        <v>196</v>
      </c>
      <c r="L398" s="221" t="s">
        <v>196</v>
      </c>
      <c r="M398" s="222">
        <v>-627.20000000000005</v>
      </c>
      <c r="N398" t="str">
        <f t="shared" si="6"/>
        <v>214000010100</v>
      </c>
    </row>
    <row r="399" spans="1:14" x14ac:dyDescent="0.25">
      <c r="A399" s="221" t="s">
        <v>108</v>
      </c>
      <c r="B399" s="221" t="s">
        <v>252</v>
      </c>
      <c r="C399" s="221" t="s">
        <v>253</v>
      </c>
      <c r="D399" s="221" t="s">
        <v>126</v>
      </c>
      <c r="E399" s="221" t="s">
        <v>127</v>
      </c>
      <c r="F399" s="221" t="s">
        <v>196</v>
      </c>
      <c r="G399" s="221" t="s">
        <v>138</v>
      </c>
      <c r="H399" s="221" t="s">
        <v>196</v>
      </c>
      <c r="I399" s="221" t="s">
        <v>196</v>
      </c>
      <c r="J399" s="221" t="s">
        <v>196</v>
      </c>
      <c r="K399" s="221" t="s">
        <v>196</v>
      </c>
      <c r="L399" s="221" t="s">
        <v>196</v>
      </c>
      <c r="M399" s="222">
        <v>-52.85</v>
      </c>
      <c r="N399" t="str">
        <f t="shared" si="6"/>
        <v>205800010100</v>
      </c>
    </row>
    <row r="400" spans="1:14" x14ac:dyDescent="0.25">
      <c r="A400" s="221" t="s">
        <v>108</v>
      </c>
      <c r="B400" s="221" t="s">
        <v>252</v>
      </c>
      <c r="C400" s="221" t="s">
        <v>253</v>
      </c>
      <c r="D400" s="221" t="s">
        <v>126</v>
      </c>
      <c r="E400" s="221" t="s">
        <v>127</v>
      </c>
      <c r="F400" s="221" t="s">
        <v>196</v>
      </c>
      <c r="G400" s="221" t="s">
        <v>145</v>
      </c>
      <c r="H400" s="221" t="s">
        <v>196</v>
      </c>
      <c r="I400" s="221" t="s">
        <v>196</v>
      </c>
      <c r="J400" s="221" t="s">
        <v>196</v>
      </c>
      <c r="K400" s="221" t="s">
        <v>196</v>
      </c>
      <c r="L400" s="221" t="s">
        <v>196</v>
      </c>
      <c r="M400" s="222">
        <v>-200.89</v>
      </c>
      <c r="N400" t="str">
        <f t="shared" si="6"/>
        <v>215000010100</v>
      </c>
    </row>
    <row r="401" spans="1:14" x14ac:dyDescent="0.25">
      <c r="A401" s="221" t="s">
        <v>108</v>
      </c>
      <c r="B401" s="221" t="s">
        <v>252</v>
      </c>
      <c r="C401" s="221" t="s">
        <v>253</v>
      </c>
      <c r="D401" s="221" t="s">
        <v>126</v>
      </c>
      <c r="E401" s="221" t="s">
        <v>127</v>
      </c>
      <c r="F401" s="221" t="s">
        <v>125</v>
      </c>
      <c r="G401" s="221" t="s">
        <v>149</v>
      </c>
      <c r="H401" s="221" t="s">
        <v>196</v>
      </c>
      <c r="I401" s="221" t="s">
        <v>128</v>
      </c>
      <c r="J401" s="221" t="s">
        <v>196</v>
      </c>
      <c r="K401" s="221" t="s">
        <v>196</v>
      </c>
      <c r="L401" s="221" t="s">
        <v>196</v>
      </c>
      <c r="M401" s="222">
        <v>3731.2</v>
      </c>
      <c r="N401" t="str">
        <f t="shared" si="6"/>
        <v>710000010100</v>
      </c>
    </row>
    <row r="402" spans="1:14" x14ac:dyDescent="0.25">
      <c r="A402" s="221" t="s">
        <v>108</v>
      </c>
      <c r="B402" s="221" t="s">
        <v>252</v>
      </c>
      <c r="C402" s="221" t="s">
        <v>253</v>
      </c>
      <c r="D402" s="221" t="s">
        <v>126</v>
      </c>
      <c r="E402" s="221" t="s">
        <v>127</v>
      </c>
      <c r="F402" s="221" t="s">
        <v>125</v>
      </c>
      <c r="G402" s="221" t="s">
        <v>153</v>
      </c>
      <c r="H402" s="221" t="s">
        <v>196</v>
      </c>
      <c r="I402" s="221" t="s">
        <v>128</v>
      </c>
      <c r="J402" s="221" t="s">
        <v>196</v>
      </c>
      <c r="K402" s="221" t="s">
        <v>196</v>
      </c>
      <c r="L402" s="221" t="s">
        <v>196</v>
      </c>
      <c r="M402" s="222">
        <v>52.85</v>
      </c>
      <c r="N402" t="str">
        <f t="shared" si="6"/>
        <v>723100010100</v>
      </c>
    </row>
    <row r="403" spans="1:14" x14ac:dyDescent="0.25">
      <c r="A403" s="221" t="s">
        <v>108</v>
      </c>
      <c r="B403" s="221" t="s">
        <v>254</v>
      </c>
      <c r="C403" s="221" t="s">
        <v>255</v>
      </c>
      <c r="D403" s="221" t="s">
        <v>126</v>
      </c>
      <c r="E403" s="221" t="s">
        <v>127</v>
      </c>
      <c r="F403" s="221" t="s">
        <v>196</v>
      </c>
      <c r="G403" s="221" t="s">
        <v>141</v>
      </c>
      <c r="H403" s="221" t="s">
        <v>196</v>
      </c>
      <c r="I403" s="221" t="s">
        <v>196</v>
      </c>
      <c r="J403" s="221" t="s">
        <v>196</v>
      </c>
      <c r="K403" s="221" t="s">
        <v>196</v>
      </c>
      <c r="L403" s="221" t="s">
        <v>196</v>
      </c>
      <c r="M403" s="222">
        <v>-59.81</v>
      </c>
      <c r="N403" t="str">
        <f t="shared" si="6"/>
        <v>211000010100</v>
      </c>
    </row>
    <row r="404" spans="1:14" x14ac:dyDescent="0.25">
      <c r="A404" s="221" t="s">
        <v>108</v>
      </c>
      <c r="B404" s="221" t="s">
        <v>254</v>
      </c>
      <c r="C404" s="221" t="s">
        <v>255</v>
      </c>
      <c r="D404" s="221" t="s">
        <v>126</v>
      </c>
      <c r="E404" s="221" t="s">
        <v>127</v>
      </c>
      <c r="F404" s="221" t="s">
        <v>196</v>
      </c>
      <c r="G404" s="221" t="s">
        <v>135</v>
      </c>
      <c r="H404" s="221" t="s">
        <v>196</v>
      </c>
      <c r="I404" s="221" t="s">
        <v>196</v>
      </c>
      <c r="J404" s="221" t="s">
        <v>196</v>
      </c>
      <c r="K404" s="221" t="s">
        <v>196</v>
      </c>
      <c r="L404" s="221" t="s">
        <v>196</v>
      </c>
      <c r="M404" s="222">
        <v>-59.81</v>
      </c>
      <c r="N404" t="str">
        <f t="shared" si="6"/>
        <v>205300010100</v>
      </c>
    </row>
    <row r="405" spans="1:14" x14ac:dyDescent="0.25">
      <c r="A405" s="221" t="s">
        <v>108</v>
      </c>
      <c r="B405" s="221" t="s">
        <v>254</v>
      </c>
      <c r="C405" s="221" t="s">
        <v>255</v>
      </c>
      <c r="D405" s="221" t="s">
        <v>126</v>
      </c>
      <c r="E405" s="221" t="s">
        <v>127</v>
      </c>
      <c r="F405" s="221" t="s">
        <v>196</v>
      </c>
      <c r="G405" s="221" t="s">
        <v>147</v>
      </c>
      <c r="H405" s="221" t="s">
        <v>196</v>
      </c>
      <c r="I405" s="221" t="s">
        <v>196</v>
      </c>
      <c r="J405" s="221" t="s">
        <v>196</v>
      </c>
      <c r="K405" s="221" t="s">
        <v>196</v>
      </c>
      <c r="L405" s="221" t="s">
        <v>196</v>
      </c>
      <c r="M405" s="222">
        <v>-13.99</v>
      </c>
      <c r="N405" t="str">
        <f t="shared" si="6"/>
        <v>216000010100</v>
      </c>
    </row>
    <row r="406" spans="1:14" x14ac:dyDescent="0.25">
      <c r="A406" s="221" t="s">
        <v>108</v>
      </c>
      <c r="B406" s="221" t="s">
        <v>254</v>
      </c>
      <c r="C406" s="221" t="s">
        <v>255</v>
      </c>
      <c r="D406" s="221" t="s">
        <v>126</v>
      </c>
      <c r="E406" s="221" t="s">
        <v>127</v>
      </c>
      <c r="F406" s="221" t="s">
        <v>196</v>
      </c>
      <c r="G406" s="221" t="s">
        <v>138</v>
      </c>
      <c r="H406" s="221" t="s">
        <v>196</v>
      </c>
      <c r="I406" s="221" t="s">
        <v>196</v>
      </c>
      <c r="J406" s="221" t="s">
        <v>196</v>
      </c>
      <c r="K406" s="221" t="s">
        <v>196</v>
      </c>
      <c r="L406" s="221" t="s">
        <v>196</v>
      </c>
      <c r="M406" s="222">
        <v>-13.99</v>
      </c>
      <c r="N406" t="str">
        <f t="shared" si="6"/>
        <v>205800010100</v>
      </c>
    </row>
    <row r="407" spans="1:14" x14ac:dyDescent="0.25">
      <c r="A407" s="221" t="s">
        <v>108</v>
      </c>
      <c r="B407" s="221" t="s">
        <v>254</v>
      </c>
      <c r="C407" s="221" t="s">
        <v>255</v>
      </c>
      <c r="D407" s="221" t="s">
        <v>126</v>
      </c>
      <c r="E407" s="221" t="s">
        <v>127</v>
      </c>
      <c r="F407" s="221" t="s">
        <v>196</v>
      </c>
      <c r="G407" s="221" t="s">
        <v>150</v>
      </c>
      <c r="H407" s="221" t="s">
        <v>196</v>
      </c>
      <c r="I407" s="221" t="s">
        <v>196</v>
      </c>
      <c r="J407" s="221" t="s">
        <v>196</v>
      </c>
      <c r="K407" s="221" t="s">
        <v>196</v>
      </c>
      <c r="L407" s="221" t="s">
        <v>196</v>
      </c>
      <c r="M407" s="222">
        <v>-38.69</v>
      </c>
      <c r="N407" t="str">
        <f t="shared" si="6"/>
        <v>219000010100</v>
      </c>
    </row>
    <row r="408" spans="1:14" x14ac:dyDescent="0.25">
      <c r="A408" s="221" t="s">
        <v>108</v>
      </c>
      <c r="B408" s="221" t="s">
        <v>254</v>
      </c>
      <c r="C408" s="221" t="s">
        <v>255</v>
      </c>
      <c r="D408" s="221" t="s">
        <v>126</v>
      </c>
      <c r="E408" s="221" t="s">
        <v>127</v>
      </c>
      <c r="F408" s="221" t="s">
        <v>196</v>
      </c>
      <c r="G408" s="221" t="s">
        <v>124</v>
      </c>
      <c r="H408" s="221" t="s">
        <v>196</v>
      </c>
      <c r="I408" s="221" t="s">
        <v>196</v>
      </c>
      <c r="J408" s="221" t="s">
        <v>196</v>
      </c>
      <c r="K408" s="221" t="s">
        <v>196</v>
      </c>
      <c r="L408" s="221" t="s">
        <v>196</v>
      </c>
      <c r="M408" s="222">
        <v>-862.58</v>
      </c>
      <c r="N408" t="str">
        <f t="shared" si="6"/>
        <v>100000010100</v>
      </c>
    </row>
    <row r="409" spans="1:14" x14ac:dyDescent="0.25">
      <c r="A409" s="221" t="s">
        <v>108</v>
      </c>
      <c r="B409" s="221" t="s">
        <v>254</v>
      </c>
      <c r="C409" s="221" t="s">
        <v>255</v>
      </c>
      <c r="D409" s="221" t="s">
        <v>126</v>
      </c>
      <c r="E409" s="221" t="s">
        <v>127</v>
      </c>
      <c r="F409" s="221" t="s">
        <v>125</v>
      </c>
      <c r="G409" s="221" t="s">
        <v>149</v>
      </c>
      <c r="H409" s="221" t="s">
        <v>196</v>
      </c>
      <c r="I409" s="221" t="s">
        <v>128</v>
      </c>
      <c r="J409" s="221" t="s">
        <v>196</v>
      </c>
      <c r="K409" s="221" t="s">
        <v>196</v>
      </c>
      <c r="L409" s="221" t="s">
        <v>196</v>
      </c>
      <c r="M409" s="222">
        <v>1003.44</v>
      </c>
      <c r="N409" t="str">
        <f t="shared" si="6"/>
        <v>710000010100</v>
      </c>
    </row>
    <row r="410" spans="1:14" x14ac:dyDescent="0.25">
      <c r="A410" s="221" t="s">
        <v>108</v>
      </c>
      <c r="B410" s="221" t="s">
        <v>254</v>
      </c>
      <c r="C410" s="221" t="s">
        <v>255</v>
      </c>
      <c r="D410" s="221" t="s">
        <v>126</v>
      </c>
      <c r="E410" s="221" t="s">
        <v>127</v>
      </c>
      <c r="F410" s="221" t="s">
        <v>125</v>
      </c>
      <c r="G410" s="221" t="s">
        <v>152</v>
      </c>
      <c r="H410" s="221" t="s">
        <v>196</v>
      </c>
      <c r="I410" s="221" t="s">
        <v>128</v>
      </c>
      <c r="J410" s="221" t="s">
        <v>196</v>
      </c>
      <c r="K410" s="221" t="s">
        <v>196</v>
      </c>
      <c r="L410" s="221" t="s">
        <v>196</v>
      </c>
      <c r="M410" s="222">
        <v>59.81</v>
      </c>
      <c r="N410" t="str">
        <f t="shared" si="6"/>
        <v>723000010100</v>
      </c>
    </row>
    <row r="411" spans="1:14" x14ac:dyDescent="0.25">
      <c r="A411" s="221" t="s">
        <v>108</v>
      </c>
      <c r="B411" s="221" t="s">
        <v>254</v>
      </c>
      <c r="C411" s="221" t="s">
        <v>255</v>
      </c>
      <c r="D411" s="221" t="s">
        <v>126</v>
      </c>
      <c r="E411" s="221" t="s">
        <v>127</v>
      </c>
      <c r="F411" s="221" t="s">
        <v>125</v>
      </c>
      <c r="G411" s="221" t="s">
        <v>153</v>
      </c>
      <c r="H411" s="221" t="s">
        <v>196</v>
      </c>
      <c r="I411" s="221" t="s">
        <v>128</v>
      </c>
      <c r="J411" s="221" t="s">
        <v>196</v>
      </c>
      <c r="K411" s="221" t="s">
        <v>196</v>
      </c>
      <c r="L411" s="221" t="s">
        <v>196</v>
      </c>
      <c r="M411" s="222">
        <v>13.99</v>
      </c>
      <c r="N411" t="str">
        <f t="shared" si="6"/>
        <v>723100010100</v>
      </c>
    </row>
    <row r="412" spans="1:14" x14ac:dyDescent="0.25">
      <c r="A412" s="221" t="s">
        <v>108</v>
      </c>
      <c r="B412" s="221" t="s">
        <v>254</v>
      </c>
      <c r="C412" s="221" t="s">
        <v>255</v>
      </c>
      <c r="D412" s="221" t="s">
        <v>126</v>
      </c>
      <c r="E412" s="221" t="s">
        <v>127</v>
      </c>
      <c r="F412" s="221" t="s">
        <v>196</v>
      </c>
      <c r="G412" s="221" t="s">
        <v>145</v>
      </c>
      <c r="H412" s="221" t="s">
        <v>196</v>
      </c>
      <c r="I412" s="221" t="s">
        <v>196</v>
      </c>
      <c r="J412" s="221" t="s">
        <v>196</v>
      </c>
      <c r="K412" s="221" t="s">
        <v>196</v>
      </c>
      <c r="L412" s="221" t="s">
        <v>196</v>
      </c>
      <c r="M412" s="222">
        <v>-28.37</v>
      </c>
      <c r="N412" t="str">
        <f t="shared" si="6"/>
        <v>215000010100</v>
      </c>
    </row>
    <row r="413" spans="1:14" x14ac:dyDescent="0.25">
      <c r="A413" s="221" t="s">
        <v>108</v>
      </c>
      <c r="B413" s="221" t="s">
        <v>276</v>
      </c>
      <c r="C413" s="221" t="s">
        <v>237</v>
      </c>
      <c r="D413" s="221" t="s">
        <v>126</v>
      </c>
      <c r="E413" s="221" t="s">
        <v>127</v>
      </c>
      <c r="F413" s="221" t="s">
        <v>196</v>
      </c>
      <c r="G413" s="221" t="s">
        <v>139</v>
      </c>
      <c r="H413" s="221" t="s">
        <v>196</v>
      </c>
      <c r="I413" s="221" t="s">
        <v>196</v>
      </c>
      <c r="J413" s="221" t="s">
        <v>196</v>
      </c>
      <c r="K413" s="221" t="s">
        <v>196</v>
      </c>
      <c r="L413" s="221" t="s">
        <v>196</v>
      </c>
      <c r="M413" s="222">
        <v>-18.47</v>
      </c>
      <c r="N413" t="str">
        <f t="shared" si="6"/>
        <v>210000010100</v>
      </c>
    </row>
    <row r="414" spans="1:14" x14ac:dyDescent="0.25">
      <c r="A414" s="221" t="s">
        <v>108</v>
      </c>
      <c r="B414" s="221" t="s">
        <v>276</v>
      </c>
      <c r="C414" s="221" t="s">
        <v>237</v>
      </c>
      <c r="D414" s="221" t="s">
        <v>126</v>
      </c>
      <c r="E414" s="221" t="s">
        <v>127</v>
      </c>
      <c r="F414" s="221" t="s">
        <v>196</v>
      </c>
      <c r="G414" s="221" t="s">
        <v>134</v>
      </c>
      <c r="H414" s="221" t="s">
        <v>196</v>
      </c>
      <c r="I414" s="221" t="s">
        <v>196</v>
      </c>
      <c r="J414" s="221" t="s">
        <v>196</v>
      </c>
      <c r="K414" s="221" t="s">
        <v>196</v>
      </c>
      <c r="L414" s="221" t="s">
        <v>196</v>
      </c>
      <c r="M414" s="222">
        <v>-101.59</v>
      </c>
      <c r="N414" t="str">
        <f t="shared" si="6"/>
        <v>205200010100</v>
      </c>
    </row>
    <row r="415" spans="1:14" x14ac:dyDescent="0.25">
      <c r="A415" s="221" t="s">
        <v>108</v>
      </c>
      <c r="B415" s="221" t="s">
        <v>276</v>
      </c>
      <c r="C415" s="221" t="s">
        <v>237</v>
      </c>
      <c r="D415" s="221" t="s">
        <v>126</v>
      </c>
      <c r="E415" s="221" t="s">
        <v>127</v>
      </c>
      <c r="F415" s="221" t="s">
        <v>196</v>
      </c>
      <c r="G415" s="221" t="s">
        <v>135</v>
      </c>
      <c r="H415" s="221" t="s">
        <v>196</v>
      </c>
      <c r="I415" s="221" t="s">
        <v>196</v>
      </c>
      <c r="J415" s="221" t="s">
        <v>196</v>
      </c>
      <c r="K415" s="221" t="s">
        <v>196</v>
      </c>
      <c r="L415" s="221" t="s">
        <v>196</v>
      </c>
      <c r="M415" s="222">
        <v>-95.43</v>
      </c>
      <c r="N415" t="str">
        <f t="shared" si="6"/>
        <v>205300010100</v>
      </c>
    </row>
    <row r="416" spans="1:14" x14ac:dyDescent="0.25">
      <c r="A416" s="221" t="s">
        <v>108</v>
      </c>
      <c r="B416" s="221" t="s">
        <v>276</v>
      </c>
      <c r="C416" s="221" t="s">
        <v>237</v>
      </c>
      <c r="D416" s="221" t="s">
        <v>126</v>
      </c>
      <c r="E416" s="221" t="s">
        <v>127</v>
      </c>
      <c r="F416" s="221" t="s">
        <v>196</v>
      </c>
      <c r="G416" s="221" t="s">
        <v>147</v>
      </c>
      <c r="H416" s="221" t="s">
        <v>196</v>
      </c>
      <c r="I416" s="221" t="s">
        <v>196</v>
      </c>
      <c r="J416" s="221" t="s">
        <v>196</v>
      </c>
      <c r="K416" s="221" t="s">
        <v>196</v>
      </c>
      <c r="L416" s="221" t="s">
        <v>196</v>
      </c>
      <c r="M416" s="222">
        <v>-22.32</v>
      </c>
      <c r="N416" t="str">
        <f t="shared" si="6"/>
        <v>216000010100</v>
      </c>
    </row>
    <row r="417" spans="1:14" x14ac:dyDescent="0.25">
      <c r="A417" s="221" t="s">
        <v>108</v>
      </c>
      <c r="B417" s="221" t="s">
        <v>276</v>
      </c>
      <c r="C417" s="221" t="s">
        <v>237</v>
      </c>
      <c r="D417" s="221" t="s">
        <v>126</v>
      </c>
      <c r="E417" s="221" t="s">
        <v>127</v>
      </c>
      <c r="F417" s="221" t="s">
        <v>196</v>
      </c>
      <c r="G417" s="221" t="s">
        <v>144</v>
      </c>
      <c r="H417" s="221" t="s">
        <v>196</v>
      </c>
      <c r="I417" s="221" t="s">
        <v>196</v>
      </c>
      <c r="J417" s="221" t="s">
        <v>196</v>
      </c>
      <c r="K417" s="221" t="s">
        <v>196</v>
      </c>
      <c r="L417" s="221" t="s">
        <v>196</v>
      </c>
      <c r="M417" s="222">
        <v>-161.56</v>
      </c>
      <c r="N417" t="str">
        <f t="shared" si="6"/>
        <v>214000010100</v>
      </c>
    </row>
    <row r="418" spans="1:14" x14ac:dyDescent="0.25">
      <c r="A418" s="221" t="s">
        <v>108</v>
      </c>
      <c r="B418" s="221" t="s">
        <v>276</v>
      </c>
      <c r="C418" s="221" t="s">
        <v>237</v>
      </c>
      <c r="D418" s="221" t="s">
        <v>126</v>
      </c>
      <c r="E418" s="221" t="s">
        <v>127</v>
      </c>
      <c r="F418" s="221" t="s">
        <v>196</v>
      </c>
      <c r="G418" s="221" t="s">
        <v>138</v>
      </c>
      <c r="H418" s="221" t="s">
        <v>196</v>
      </c>
      <c r="I418" s="221" t="s">
        <v>196</v>
      </c>
      <c r="J418" s="221" t="s">
        <v>196</v>
      </c>
      <c r="K418" s="221" t="s">
        <v>196</v>
      </c>
      <c r="L418" s="221" t="s">
        <v>196</v>
      </c>
      <c r="M418" s="222">
        <v>-22.32</v>
      </c>
      <c r="N418" t="str">
        <f t="shared" si="6"/>
        <v>205800010100</v>
      </c>
    </row>
    <row r="419" spans="1:14" x14ac:dyDescent="0.25">
      <c r="A419" s="221" t="s">
        <v>108</v>
      </c>
      <c r="B419" s="221" t="s">
        <v>276</v>
      </c>
      <c r="C419" s="221" t="s">
        <v>237</v>
      </c>
      <c r="D419" s="221" t="s">
        <v>126</v>
      </c>
      <c r="E419" s="221" t="s">
        <v>127</v>
      </c>
      <c r="F419" s="221" t="s">
        <v>196</v>
      </c>
      <c r="G419" s="221" t="s">
        <v>145</v>
      </c>
      <c r="H419" s="221" t="s">
        <v>196</v>
      </c>
      <c r="I419" s="221" t="s">
        <v>196</v>
      </c>
      <c r="J419" s="221" t="s">
        <v>196</v>
      </c>
      <c r="K419" s="221" t="s">
        <v>196</v>
      </c>
      <c r="L419" s="221" t="s">
        <v>196</v>
      </c>
      <c r="M419" s="222">
        <v>-71.41</v>
      </c>
      <c r="N419" t="str">
        <f t="shared" si="6"/>
        <v>215000010100</v>
      </c>
    </row>
    <row r="420" spans="1:14" x14ac:dyDescent="0.25">
      <c r="A420" s="221" t="s">
        <v>108</v>
      </c>
      <c r="B420" s="221" t="s">
        <v>276</v>
      </c>
      <c r="C420" s="221" t="s">
        <v>237</v>
      </c>
      <c r="D420" s="221" t="s">
        <v>126</v>
      </c>
      <c r="E420" s="221" t="s">
        <v>127</v>
      </c>
      <c r="F420" s="221" t="s">
        <v>196</v>
      </c>
      <c r="G420" s="221" t="s">
        <v>124</v>
      </c>
      <c r="H420" s="221" t="s">
        <v>196</v>
      </c>
      <c r="I420" s="221" t="s">
        <v>196</v>
      </c>
      <c r="J420" s="221" t="s">
        <v>196</v>
      </c>
      <c r="K420" s="221" t="s">
        <v>196</v>
      </c>
      <c r="L420" s="221" t="s">
        <v>196</v>
      </c>
      <c r="M420" s="222">
        <v>-1086.8900000000001</v>
      </c>
      <c r="N420" t="str">
        <f t="shared" si="6"/>
        <v>100000010100</v>
      </c>
    </row>
    <row r="421" spans="1:14" x14ac:dyDescent="0.25">
      <c r="A421" s="221" t="s">
        <v>108</v>
      </c>
      <c r="B421" s="221" t="s">
        <v>276</v>
      </c>
      <c r="C421" s="221" t="s">
        <v>237</v>
      </c>
      <c r="D421" s="221" t="s">
        <v>126</v>
      </c>
      <c r="E421" s="221" t="s">
        <v>127</v>
      </c>
      <c r="F421" s="221" t="s">
        <v>125</v>
      </c>
      <c r="G421" s="221" t="s">
        <v>149</v>
      </c>
      <c r="H421" s="221" t="s">
        <v>196</v>
      </c>
      <c r="I421" s="221" t="s">
        <v>128</v>
      </c>
      <c r="J421" s="221" t="s">
        <v>196</v>
      </c>
      <c r="K421" s="221" t="s">
        <v>196</v>
      </c>
      <c r="L421" s="221" t="s">
        <v>196</v>
      </c>
      <c r="M421" s="222">
        <v>1539.2</v>
      </c>
      <c r="N421" t="str">
        <f t="shared" si="6"/>
        <v>710000010100</v>
      </c>
    </row>
    <row r="422" spans="1:14" x14ac:dyDescent="0.25">
      <c r="A422" s="221" t="s">
        <v>108</v>
      </c>
      <c r="B422" s="221" t="s">
        <v>276</v>
      </c>
      <c r="C422" s="221" t="s">
        <v>237</v>
      </c>
      <c r="D422" s="221" t="s">
        <v>126</v>
      </c>
      <c r="E422" s="221" t="s">
        <v>127</v>
      </c>
      <c r="F422" s="221" t="s">
        <v>125</v>
      </c>
      <c r="G422" s="221" t="s">
        <v>152</v>
      </c>
      <c r="H422" s="221" t="s">
        <v>196</v>
      </c>
      <c r="I422" s="221" t="s">
        <v>128</v>
      </c>
      <c r="J422" s="221" t="s">
        <v>196</v>
      </c>
      <c r="K422" s="221" t="s">
        <v>196</v>
      </c>
      <c r="L422" s="221" t="s">
        <v>196</v>
      </c>
      <c r="M422" s="222">
        <v>95.43</v>
      </c>
      <c r="N422" t="str">
        <f t="shared" si="6"/>
        <v>723000010100</v>
      </c>
    </row>
    <row r="423" spans="1:14" x14ac:dyDescent="0.25">
      <c r="A423" s="221" t="s">
        <v>108</v>
      </c>
      <c r="B423" s="221" t="s">
        <v>276</v>
      </c>
      <c r="C423" s="221" t="s">
        <v>237</v>
      </c>
      <c r="D423" s="221" t="s">
        <v>126</v>
      </c>
      <c r="E423" s="221" t="s">
        <v>127</v>
      </c>
      <c r="F423" s="221" t="s">
        <v>125</v>
      </c>
      <c r="G423" s="221" t="s">
        <v>153</v>
      </c>
      <c r="H423" s="221" t="s">
        <v>196</v>
      </c>
      <c r="I423" s="221" t="s">
        <v>128</v>
      </c>
      <c r="J423" s="221" t="s">
        <v>196</v>
      </c>
      <c r="K423" s="221" t="s">
        <v>196</v>
      </c>
      <c r="L423" s="221" t="s">
        <v>196</v>
      </c>
      <c r="M423" s="222">
        <v>22.32</v>
      </c>
      <c r="N423" t="str">
        <f t="shared" si="6"/>
        <v>723100010100</v>
      </c>
    </row>
    <row r="424" spans="1:14" x14ac:dyDescent="0.25">
      <c r="A424" s="221" t="s">
        <v>108</v>
      </c>
      <c r="B424" s="221" t="s">
        <v>276</v>
      </c>
      <c r="C424" s="221" t="s">
        <v>237</v>
      </c>
      <c r="D424" s="221" t="s">
        <v>126</v>
      </c>
      <c r="E424" s="221" t="s">
        <v>127</v>
      </c>
      <c r="F424" s="221" t="s">
        <v>125</v>
      </c>
      <c r="G424" s="221" t="s">
        <v>157</v>
      </c>
      <c r="H424" s="221" t="s">
        <v>196</v>
      </c>
      <c r="I424" s="221" t="s">
        <v>128</v>
      </c>
      <c r="J424" s="221" t="s">
        <v>196</v>
      </c>
      <c r="K424" s="221" t="s">
        <v>196</v>
      </c>
      <c r="L424" s="221" t="s">
        <v>196</v>
      </c>
      <c r="M424" s="222">
        <v>101.59</v>
      </c>
      <c r="N424" t="str">
        <f t="shared" si="6"/>
        <v>726900010100</v>
      </c>
    </row>
    <row r="425" spans="1:14" x14ac:dyDescent="0.25">
      <c r="A425" s="221" t="s">
        <v>108</v>
      </c>
      <c r="B425" s="221" t="s">
        <v>276</v>
      </c>
      <c r="C425" s="221" t="s">
        <v>237</v>
      </c>
      <c r="D425" s="221" t="s">
        <v>126</v>
      </c>
      <c r="E425" s="221" t="s">
        <v>127</v>
      </c>
      <c r="F425" s="221" t="s">
        <v>125</v>
      </c>
      <c r="G425" s="221" t="s">
        <v>157</v>
      </c>
      <c r="H425" s="221" t="s">
        <v>196</v>
      </c>
      <c r="I425" s="221" t="s">
        <v>128</v>
      </c>
      <c r="J425" s="221" t="s">
        <v>196</v>
      </c>
      <c r="K425" s="221" t="s">
        <v>196</v>
      </c>
      <c r="L425" s="221" t="s">
        <v>196</v>
      </c>
      <c r="M425" s="222">
        <v>18.47</v>
      </c>
      <c r="N425" t="str">
        <f t="shared" si="6"/>
        <v>726900010100</v>
      </c>
    </row>
    <row r="426" spans="1:14" x14ac:dyDescent="0.25">
      <c r="A426" s="221" t="s">
        <v>108</v>
      </c>
      <c r="B426" s="221" t="s">
        <v>276</v>
      </c>
      <c r="C426" s="221" t="s">
        <v>237</v>
      </c>
      <c r="D426" s="221" t="s">
        <v>126</v>
      </c>
      <c r="E426" s="221" t="s">
        <v>127</v>
      </c>
      <c r="F426" s="221" t="s">
        <v>196</v>
      </c>
      <c r="G426" s="221" t="s">
        <v>140</v>
      </c>
      <c r="H426" s="221" t="s">
        <v>196</v>
      </c>
      <c r="I426" s="221" t="s">
        <v>196</v>
      </c>
      <c r="J426" s="221" t="s">
        <v>196</v>
      </c>
      <c r="K426" s="221" t="s">
        <v>196</v>
      </c>
      <c r="L426" s="221" t="s">
        <v>196</v>
      </c>
      <c r="M426" s="222">
        <v>-101.59</v>
      </c>
      <c r="N426" t="str">
        <f t="shared" si="6"/>
        <v>210500010100</v>
      </c>
    </row>
    <row r="427" spans="1:14" x14ac:dyDescent="0.25">
      <c r="A427" s="221" t="s">
        <v>108</v>
      </c>
      <c r="B427" s="221" t="s">
        <v>276</v>
      </c>
      <c r="C427" s="221" t="s">
        <v>237</v>
      </c>
      <c r="D427" s="221" t="s">
        <v>126</v>
      </c>
      <c r="E427" s="221" t="s">
        <v>127</v>
      </c>
      <c r="F427" s="221" t="s">
        <v>196</v>
      </c>
      <c r="G427" s="221" t="s">
        <v>141</v>
      </c>
      <c r="H427" s="221" t="s">
        <v>196</v>
      </c>
      <c r="I427" s="221" t="s">
        <v>196</v>
      </c>
      <c r="J427" s="221" t="s">
        <v>196</v>
      </c>
      <c r="K427" s="221" t="s">
        <v>196</v>
      </c>
      <c r="L427" s="221" t="s">
        <v>196</v>
      </c>
      <c r="M427" s="222">
        <v>-95.43</v>
      </c>
      <c r="N427" t="str">
        <f t="shared" si="6"/>
        <v>211000010100</v>
      </c>
    </row>
    <row r="428" spans="1:14" x14ac:dyDescent="0.25">
      <c r="A428" s="221" t="s">
        <v>108</v>
      </c>
      <c r="B428" s="221" t="s">
        <v>256</v>
      </c>
      <c r="C428" s="221" t="s">
        <v>235</v>
      </c>
      <c r="D428" s="221" t="s">
        <v>126</v>
      </c>
      <c r="E428" s="221" t="s">
        <v>127</v>
      </c>
      <c r="F428" s="221" t="s">
        <v>125</v>
      </c>
      <c r="G428" s="221" t="s">
        <v>157</v>
      </c>
      <c r="H428" s="221" t="s">
        <v>196</v>
      </c>
      <c r="I428" s="221" t="s">
        <v>128</v>
      </c>
      <c r="J428" s="221" t="s">
        <v>196</v>
      </c>
      <c r="K428" s="221" t="s">
        <v>196</v>
      </c>
      <c r="L428" s="221" t="s">
        <v>196</v>
      </c>
      <c r="M428" s="222">
        <v>101.59</v>
      </c>
      <c r="N428" t="str">
        <f t="shared" si="6"/>
        <v>726900010100</v>
      </c>
    </row>
    <row r="429" spans="1:14" x14ac:dyDescent="0.25">
      <c r="A429" s="221" t="s">
        <v>108</v>
      </c>
      <c r="B429" s="221" t="s">
        <v>256</v>
      </c>
      <c r="C429" s="221" t="s">
        <v>235</v>
      </c>
      <c r="D429" s="221" t="s">
        <v>126</v>
      </c>
      <c r="E429" s="221" t="s">
        <v>127</v>
      </c>
      <c r="F429" s="221" t="s">
        <v>125</v>
      </c>
      <c r="G429" s="221" t="s">
        <v>151</v>
      </c>
      <c r="H429" s="221" t="s">
        <v>196</v>
      </c>
      <c r="I429" s="221" t="s">
        <v>128</v>
      </c>
      <c r="J429" s="221" t="s">
        <v>196</v>
      </c>
      <c r="K429" s="221" t="s">
        <v>196</v>
      </c>
      <c r="L429" s="221" t="s">
        <v>196</v>
      </c>
      <c r="M429" s="222">
        <v>5.87</v>
      </c>
      <c r="N429" t="str">
        <f t="shared" si="6"/>
        <v>722100010100</v>
      </c>
    </row>
    <row r="430" spans="1:14" x14ac:dyDescent="0.25">
      <c r="A430" s="221" t="s">
        <v>108</v>
      </c>
      <c r="B430" s="221" t="s">
        <v>256</v>
      </c>
      <c r="C430" s="221" t="s">
        <v>235</v>
      </c>
      <c r="D430" s="221" t="s">
        <v>126</v>
      </c>
      <c r="E430" s="221" t="s">
        <v>127</v>
      </c>
      <c r="F430" s="221" t="s">
        <v>196</v>
      </c>
      <c r="G430" s="221" t="s">
        <v>142</v>
      </c>
      <c r="H430" s="221" t="s">
        <v>196</v>
      </c>
      <c r="I430" s="221" t="s">
        <v>196</v>
      </c>
      <c r="J430" s="221" t="s">
        <v>196</v>
      </c>
      <c r="K430" s="221" t="s">
        <v>196</v>
      </c>
      <c r="L430" s="221" t="s">
        <v>196</v>
      </c>
      <c r="M430" s="222">
        <v>-1.25</v>
      </c>
      <c r="N430" t="str">
        <f t="shared" si="6"/>
        <v>212500010100</v>
      </c>
    </row>
    <row r="431" spans="1:14" x14ac:dyDescent="0.25">
      <c r="A431" s="221" t="s">
        <v>108</v>
      </c>
      <c r="B431" s="221" t="s">
        <v>256</v>
      </c>
      <c r="C431" s="221" t="s">
        <v>235</v>
      </c>
      <c r="D431" s="221" t="s">
        <v>126</v>
      </c>
      <c r="E431" s="221" t="s">
        <v>127</v>
      </c>
      <c r="F431" s="221" t="s">
        <v>196</v>
      </c>
      <c r="G431" s="221" t="s">
        <v>146</v>
      </c>
      <c r="H431" s="221" t="s">
        <v>196</v>
      </c>
      <c r="I431" s="221" t="s">
        <v>196</v>
      </c>
      <c r="J431" s="221" t="s">
        <v>196</v>
      </c>
      <c r="K431" s="221" t="s">
        <v>196</v>
      </c>
      <c r="L431" s="221" t="s">
        <v>196</v>
      </c>
      <c r="M431" s="222">
        <v>-2.97</v>
      </c>
      <c r="N431" t="str">
        <f t="shared" si="6"/>
        <v>215500010100</v>
      </c>
    </row>
    <row r="432" spans="1:14" x14ac:dyDescent="0.25">
      <c r="A432" s="221" t="s">
        <v>108</v>
      </c>
      <c r="B432" s="221" t="s">
        <v>256</v>
      </c>
      <c r="C432" s="221" t="s">
        <v>235</v>
      </c>
      <c r="D432" s="221" t="s">
        <v>126</v>
      </c>
      <c r="E432" s="221" t="s">
        <v>127</v>
      </c>
      <c r="F432" s="221" t="s">
        <v>196</v>
      </c>
      <c r="G432" s="221" t="s">
        <v>139</v>
      </c>
      <c r="H432" s="221" t="s">
        <v>196</v>
      </c>
      <c r="I432" s="221" t="s">
        <v>196</v>
      </c>
      <c r="J432" s="221" t="s">
        <v>196</v>
      </c>
      <c r="K432" s="221" t="s">
        <v>196</v>
      </c>
      <c r="L432" s="221" t="s">
        <v>196</v>
      </c>
      <c r="M432" s="222">
        <v>-19.23</v>
      </c>
      <c r="N432" t="str">
        <f t="shared" si="6"/>
        <v>210000010100</v>
      </c>
    </row>
    <row r="433" spans="1:14" x14ac:dyDescent="0.25">
      <c r="A433" s="221" t="s">
        <v>108</v>
      </c>
      <c r="B433" s="221" t="s">
        <v>256</v>
      </c>
      <c r="C433" s="221" t="s">
        <v>235</v>
      </c>
      <c r="D433" s="221" t="s">
        <v>126</v>
      </c>
      <c r="E433" s="221" t="s">
        <v>127</v>
      </c>
      <c r="F433" s="221" t="s">
        <v>196</v>
      </c>
      <c r="G433" s="221" t="s">
        <v>142</v>
      </c>
      <c r="H433" s="221" t="s">
        <v>196</v>
      </c>
      <c r="I433" s="221" t="s">
        <v>196</v>
      </c>
      <c r="J433" s="221" t="s">
        <v>196</v>
      </c>
      <c r="K433" s="221" t="s">
        <v>196</v>
      </c>
      <c r="L433" s="221" t="s">
        <v>196</v>
      </c>
      <c r="M433" s="222">
        <v>-0.76</v>
      </c>
      <c r="N433" t="str">
        <f t="shared" si="6"/>
        <v>212500010100</v>
      </c>
    </row>
    <row r="434" spans="1:14" x14ac:dyDescent="0.25">
      <c r="A434" s="221" t="s">
        <v>108</v>
      </c>
      <c r="B434" s="221" t="s">
        <v>256</v>
      </c>
      <c r="C434" s="221" t="s">
        <v>235</v>
      </c>
      <c r="D434" s="221" t="s">
        <v>126</v>
      </c>
      <c r="E434" s="221" t="s">
        <v>127</v>
      </c>
      <c r="F434" s="221" t="s">
        <v>196</v>
      </c>
      <c r="G434" s="221" t="s">
        <v>140</v>
      </c>
      <c r="H434" s="221" t="s">
        <v>196</v>
      </c>
      <c r="I434" s="221" t="s">
        <v>196</v>
      </c>
      <c r="J434" s="221" t="s">
        <v>196</v>
      </c>
      <c r="K434" s="221" t="s">
        <v>196</v>
      </c>
      <c r="L434" s="221" t="s">
        <v>196</v>
      </c>
      <c r="M434" s="222">
        <v>-101.59</v>
      </c>
      <c r="N434" t="str">
        <f t="shared" si="6"/>
        <v>210500010100</v>
      </c>
    </row>
    <row r="435" spans="1:14" x14ac:dyDescent="0.25">
      <c r="A435" s="221" t="s">
        <v>108</v>
      </c>
      <c r="B435" s="221" t="s">
        <v>256</v>
      </c>
      <c r="C435" s="221" t="s">
        <v>235</v>
      </c>
      <c r="D435" s="221" t="s">
        <v>126</v>
      </c>
      <c r="E435" s="221" t="s">
        <v>127</v>
      </c>
      <c r="F435" s="221" t="s">
        <v>196</v>
      </c>
      <c r="G435" s="221" t="s">
        <v>143</v>
      </c>
      <c r="H435" s="221" t="s">
        <v>196</v>
      </c>
      <c r="I435" s="221" t="s">
        <v>196</v>
      </c>
      <c r="J435" s="221" t="s">
        <v>196</v>
      </c>
      <c r="K435" s="221" t="s">
        <v>196</v>
      </c>
      <c r="L435" s="221" t="s">
        <v>196</v>
      </c>
      <c r="M435" s="222">
        <v>-108.5</v>
      </c>
      <c r="N435" t="str">
        <f t="shared" si="6"/>
        <v>213000010100</v>
      </c>
    </row>
    <row r="436" spans="1:14" x14ac:dyDescent="0.25">
      <c r="A436" s="221" t="s">
        <v>108</v>
      </c>
      <c r="B436" s="221" t="s">
        <v>256</v>
      </c>
      <c r="C436" s="221" t="s">
        <v>235</v>
      </c>
      <c r="D436" s="221" t="s">
        <v>126</v>
      </c>
      <c r="E436" s="221" t="s">
        <v>127</v>
      </c>
      <c r="F436" s="221" t="s">
        <v>196</v>
      </c>
      <c r="G436" s="221" t="s">
        <v>150</v>
      </c>
      <c r="H436" s="221" t="s">
        <v>196</v>
      </c>
      <c r="I436" s="221" t="s">
        <v>196</v>
      </c>
      <c r="J436" s="221" t="s">
        <v>196</v>
      </c>
      <c r="K436" s="221" t="s">
        <v>196</v>
      </c>
      <c r="L436" s="221" t="s">
        <v>196</v>
      </c>
      <c r="M436" s="222">
        <v>-38.69</v>
      </c>
      <c r="N436" t="str">
        <f t="shared" si="6"/>
        <v>219000010100</v>
      </c>
    </row>
    <row r="437" spans="1:14" x14ac:dyDescent="0.25">
      <c r="A437" s="221" t="s">
        <v>108</v>
      </c>
      <c r="B437" s="221" t="s">
        <v>256</v>
      </c>
      <c r="C437" s="221" t="s">
        <v>235</v>
      </c>
      <c r="D437" s="221" t="s">
        <v>126</v>
      </c>
      <c r="E437" s="221" t="s">
        <v>127</v>
      </c>
      <c r="F437" s="221" t="s">
        <v>196</v>
      </c>
      <c r="G437" s="221" t="s">
        <v>160</v>
      </c>
      <c r="H437" s="221" t="s">
        <v>196</v>
      </c>
      <c r="I437" s="221" t="s">
        <v>196</v>
      </c>
      <c r="J437" s="221" t="s">
        <v>196</v>
      </c>
      <c r="K437" s="221" t="s">
        <v>196</v>
      </c>
      <c r="L437" s="221" t="s">
        <v>196</v>
      </c>
      <c r="M437" s="222">
        <v>-5.87</v>
      </c>
      <c r="N437" t="str">
        <f t="shared" si="6"/>
        <v>205700010100</v>
      </c>
    </row>
    <row r="438" spans="1:14" x14ac:dyDescent="0.25">
      <c r="A438" s="221" t="s">
        <v>108</v>
      </c>
      <c r="B438" s="221" t="s">
        <v>256</v>
      </c>
      <c r="C438" s="221" t="s">
        <v>235</v>
      </c>
      <c r="D438" s="221" t="s">
        <v>126</v>
      </c>
      <c r="E438" s="221" t="s">
        <v>127</v>
      </c>
      <c r="F438" s="221" t="s">
        <v>196</v>
      </c>
      <c r="G438" s="221" t="s">
        <v>136</v>
      </c>
      <c r="H438" s="221" t="s">
        <v>196</v>
      </c>
      <c r="I438" s="221" t="s">
        <v>196</v>
      </c>
      <c r="J438" s="221" t="s">
        <v>196</v>
      </c>
      <c r="K438" s="221" t="s">
        <v>196</v>
      </c>
      <c r="L438" s="221" t="s">
        <v>196</v>
      </c>
      <c r="M438" s="222">
        <v>-0.5</v>
      </c>
      <c r="N438" t="str">
        <f t="shared" si="6"/>
        <v>205500010100</v>
      </c>
    </row>
    <row r="439" spans="1:14" x14ac:dyDescent="0.25">
      <c r="A439" s="221" t="s">
        <v>108</v>
      </c>
      <c r="B439" s="221" t="s">
        <v>256</v>
      </c>
      <c r="C439" s="221" t="s">
        <v>235</v>
      </c>
      <c r="D439" s="221" t="s">
        <v>126</v>
      </c>
      <c r="E439" s="221" t="s">
        <v>127</v>
      </c>
      <c r="F439" s="221" t="s">
        <v>196</v>
      </c>
      <c r="G439" s="221" t="s">
        <v>137</v>
      </c>
      <c r="H439" s="221" t="s">
        <v>196</v>
      </c>
      <c r="I439" s="221" t="s">
        <v>196</v>
      </c>
      <c r="J439" s="221" t="s">
        <v>196</v>
      </c>
      <c r="K439" s="221" t="s">
        <v>196</v>
      </c>
      <c r="L439" s="221" t="s">
        <v>196</v>
      </c>
      <c r="M439" s="222">
        <v>-673.9</v>
      </c>
      <c r="N439" t="str">
        <f t="shared" si="6"/>
        <v>205600010100</v>
      </c>
    </row>
    <row r="440" spans="1:14" x14ac:dyDescent="0.25">
      <c r="A440" s="221" t="s">
        <v>108</v>
      </c>
      <c r="B440" s="221" t="s">
        <v>256</v>
      </c>
      <c r="C440" s="221" t="s">
        <v>235</v>
      </c>
      <c r="D440" s="221" t="s">
        <v>126</v>
      </c>
      <c r="E440" s="221" t="s">
        <v>127</v>
      </c>
      <c r="F440" s="221" t="s">
        <v>196</v>
      </c>
      <c r="G440" s="221" t="s">
        <v>134</v>
      </c>
      <c r="H440" s="221" t="s">
        <v>196</v>
      </c>
      <c r="I440" s="221" t="s">
        <v>196</v>
      </c>
      <c r="J440" s="221" t="s">
        <v>196</v>
      </c>
      <c r="K440" s="221" t="s">
        <v>196</v>
      </c>
      <c r="L440" s="221" t="s">
        <v>196</v>
      </c>
      <c r="M440" s="222">
        <v>-101.59</v>
      </c>
      <c r="N440" t="str">
        <f t="shared" si="6"/>
        <v>205200010100</v>
      </c>
    </row>
    <row r="441" spans="1:14" x14ac:dyDescent="0.25">
      <c r="A441" s="221" t="s">
        <v>108</v>
      </c>
      <c r="B441" s="221" t="s">
        <v>256</v>
      </c>
      <c r="C441" s="221" t="s">
        <v>235</v>
      </c>
      <c r="D441" s="221" t="s">
        <v>126</v>
      </c>
      <c r="E441" s="221" t="s">
        <v>127</v>
      </c>
      <c r="F441" s="221" t="s">
        <v>196</v>
      </c>
      <c r="G441" s="221" t="s">
        <v>139</v>
      </c>
      <c r="H441" s="221" t="s">
        <v>196</v>
      </c>
      <c r="I441" s="221" t="s">
        <v>196</v>
      </c>
      <c r="J441" s="221" t="s">
        <v>196</v>
      </c>
      <c r="K441" s="221" t="s">
        <v>196</v>
      </c>
      <c r="L441" s="221" t="s">
        <v>196</v>
      </c>
      <c r="M441" s="222">
        <v>-18.47</v>
      </c>
      <c r="N441" t="str">
        <f t="shared" si="6"/>
        <v>210000010100</v>
      </c>
    </row>
    <row r="442" spans="1:14" x14ac:dyDescent="0.25">
      <c r="A442" s="221" t="s">
        <v>108</v>
      </c>
      <c r="B442" s="221" t="s">
        <v>256</v>
      </c>
      <c r="C442" s="221" t="s">
        <v>235</v>
      </c>
      <c r="D442" s="221" t="s">
        <v>126</v>
      </c>
      <c r="E442" s="221" t="s">
        <v>127</v>
      </c>
      <c r="F442" s="221" t="s">
        <v>196</v>
      </c>
      <c r="G442" s="221" t="s">
        <v>141</v>
      </c>
      <c r="H442" s="221" t="s">
        <v>196</v>
      </c>
      <c r="I442" s="221" t="s">
        <v>196</v>
      </c>
      <c r="J442" s="221" t="s">
        <v>196</v>
      </c>
      <c r="K442" s="221" t="s">
        <v>196</v>
      </c>
      <c r="L442" s="221" t="s">
        <v>196</v>
      </c>
      <c r="M442" s="222">
        <v>-85.06</v>
      </c>
      <c r="N442" t="str">
        <f t="shared" si="6"/>
        <v>211000010100</v>
      </c>
    </row>
    <row r="443" spans="1:14" x14ac:dyDescent="0.25">
      <c r="A443" s="221" t="s">
        <v>108</v>
      </c>
      <c r="B443" s="221" t="s">
        <v>256</v>
      </c>
      <c r="C443" s="221" t="s">
        <v>235</v>
      </c>
      <c r="D443" s="221" t="s">
        <v>126</v>
      </c>
      <c r="E443" s="221" t="s">
        <v>127</v>
      </c>
      <c r="F443" s="221" t="s">
        <v>196</v>
      </c>
      <c r="G443" s="221" t="s">
        <v>135</v>
      </c>
      <c r="H443" s="221" t="s">
        <v>196</v>
      </c>
      <c r="I443" s="221" t="s">
        <v>196</v>
      </c>
      <c r="J443" s="221" t="s">
        <v>196</v>
      </c>
      <c r="K443" s="221" t="s">
        <v>196</v>
      </c>
      <c r="L443" s="221" t="s">
        <v>196</v>
      </c>
      <c r="M443" s="222">
        <v>-85.06</v>
      </c>
      <c r="N443" t="str">
        <f t="shared" si="6"/>
        <v>205300010100</v>
      </c>
    </row>
    <row r="444" spans="1:14" x14ac:dyDescent="0.25">
      <c r="A444" s="221" t="s">
        <v>108</v>
      </c>
      <c r="B444" s="221" t="s">
        <v>256</v>
      </c>
      <c r="C444" s="221" t="s">
        <v>235</v>
      </c>
      <c r="D444" s="221" t="s">
        <v>126</v>
      </c>
      <c r="E444" s="221" t="s">
        <v>127</v>
      </c>
      <c r="F444" s="221" t="s">
        <v>196</v>
      </c>
      <c r="G444" s="221" t="s">
        <v>138</v>
      </c>
      <c r="H444" s="221" t="s">
        <v>196</v>
      </c>
      <c r="I444" s="221" t="s">
        <v>196</v>
      </c>
      <c r="J444" s="221" t="s">
        <v>196</v>
      </c>
      <c r="K444" s="221" t="s">
        <v>196</v>
      </c>
      <c r="L444" s="221" t="s">
        <v>196</v>
      </c>
      <c r="M444" s="222">
        <v>-19.89</v>
      </c>
      <c r="N444" t="str">
        <f t="shared" si="6"/>
        <v>205800010100</v>
      </c>
    </row>
    <row r="445" spans="1:14" x14ac:dyDescent="0.25">
      <c r="A445" s="221" t="s">
        <v>108</v>
      </c>
      <c r="B445" s="221" t="s">
        <v>256</v>
      </c>
      <c r="C445" s="221" t="s">
        <v>235</v>
      </c>
      <c r="D445" s="221" t="s">
        <v>126</v>
      </c>
      <c r="E445" s="221" t="s">
        <v>127</v>
      </c>
      <c r="F445" s="221" t="s">
        <v>196</v>
      </c>
      <c r="G445" s="221" t="s">
        <v>145</v>
      </c>
      <c r="H445" s="221" t="s">
        <v>196</v>
      </c>
      <c r="I445" s="221" t="s">
        <v>196</v>
      </c>
      <c r="J445" s="221" t="s">
        <v>196</v>
      </c>
      <c r="K445" s="221" t="s">
        <v>196</v>
      </c>
      <c r="L445" s="221" t="s">
        <v>196</v>
      </c>
      <c r="M445" s="222">
        <v>-53.27</v>
      </c>
      <c r="N445" t="str">
        <f t="shared" si="6"/>
        <v>215000010100</v>
      </c>
    </row>
    <row r="446" spans="1:14" x14ac:dyDescent="0.25">
      <c r="A446" s="221" t="s">
        <v>108</v>
      </c>
      <c r="B446" s="221" t="s">
        <v>256</v>
      </c>
      <c r="C446" s="221" t="s">
        <v>235</v>
      </c>
      <c r="D446" s="221" t="s">
        <v>126</v>
      </c>
      <c r="E446" s="221" t="s">
        <v>127</v>
      </c>
      <c r="F446" s="221" t="s">
        <v>196</v>
      </c>
      <c r="G446" s="221" t="s">
        <v>124</v>
      </c>
      <c r="H446" s="221" t="s">
        <v>196</v>
      </c>
      <c r="I446" s="221" t="s">
        <v>196</v>
      </c>
      <c r="J446" s="221" t="s">
        <v>196</v>
      </c>
      <c r="K446" s="221" t="s">
        <v>196</v>
      </c>
      <c r="L446" s="221" t="s">
        <v>196</v>
      </c>
      <c r="M446" s="222">
        <v>-1025.5999999999999</v>
      </c>
      <c r="N446" t="str">
        <f t="shared" si="6"/>
        <v>100000010100</v>
      </c>
    </row>
    <row r="447" spans="1:14" x14ac:dyDescent="0.25">
      <c r="A447" s="221" t="s">
        <v>108</v>
      </c>
      <c r="B447" s="221" t="s">
        <v>256</v>
      </c>
      <c r="C447" s="221" t="s">
        <v>235</v>
      </c>
      <c r="D447" s="221" t="s">
        <v>126</v>
      </c>
      <c r="E447" s="221" t="s">
        <v>127</v>
      </c>
      <c r="F447" s="221" t="s">
        <v>196</v>
      </c>
      <c r="G447" s="221" t="s">
        <v>147</v>
      </c>
      <c r="H447" s="221" t="s">
        <v>196</v>
      </c>
      <c r="I447" s="221" t="s">
        <v>196</v>
      </c>
      <c r="J447" s="221" t="s">
        <v>196</v>
      </c>
      <c r="K447" s="221" t="s">
        <v>196</v>
      </c>
      <c r="L447" s="221" t="s">
        <v>196</v>
      </c>
      <c r="M447" s="222">
        <v>-19.89</v>
      </c>
      <c r="N447" t="str">
        <f t="shared" si="6"/>
        <v>216000010100</v>
      </c>
    </row>
    <row r="448" spans="1:14" x14ac:dyDescent="0.25">
      <c r="A448" s="221" t="s">
        <v>108</v>
      </c>
      <c r="B448" s="221" t="s">
        <v>256</v>
      </c>
      <c r="C448" s="221" t="s">
        <v>235</v>
      </c>
      <c r="D448" s="221" t="s">
        <v>126</v>
      </c>
      <c r="E448" s="221" t="s">
        <v>127</v>
      </c>
      <c r="F448" s="221" t="s">
        <v>196</v>
      </c>
      <c r="G448" s="221" t="s">
        <v>144</v>
      </c>
      <c r="H448" s="221" t="s">
        <v>196</v>
      </c>
      <c r="I448" s="221" t="s">
        <v>196</v>
      </c>
      <c r="J448" s="221" t="s">
        <v>196</v>
      </c>
      <c r="K448" s="221" t="s">
        <v>196</v>
      </c>
      <c r="L448" s="221" t="s">
        <v>196</v>
      </c>
      <c r="M448" s="222">
        <v>-82.39</v>
      </c>
      <c r="N448" t="str">
        <f t="shared" si="6"/>
        <v>214000010100</v>
      </c>
    </row>
    <row r="449" spans="1:14" x14ac:dyDescent="0.25">
      <c r="A449" s="221" t="s">
        <v>108</v>
      </c>
      <c r="B449" s="221" t="s">
        <v>256</v>
      </c>
      <c r="C449" s="221" t="s">
        <v>235</v>
      </c>
      <c r="D449" s="221" t="s">
        <v>126</v>
      </c>
      <c r="E449" s="221" t="s">
        <v>127</v>
      </c>
      <c r="F449" s="221" t="s">
        <v>125</v>
      </c>
      <c r="G449" s="221" t="s">
        <v>149</v>
      </c>
      <c r="H449" s="221" t="s">
        <v>196</v>
      </c>
      <c r="I449" s="221" t="s">
        <v>128</v>
      </c>
      <c r="J449" s="221" t="s">
        <v>196</v>
      </c>
      <c r="K449" s="221" t="s">
        <v>196</v>
      </c>
      <c r="L449" s="221" t="s">
        <v>196</v>
      </c>
      <c r="M449" s="222">
        <v>1539.2</v>
      </c>
      <c r="N449" t="str">
        <f t="shared" si="6"/>
        <v>710000010100</v>
      </c>
    </row>
    <row r="450" spans="1:14" x14ac:dyDescent="0.25">
      <c r="A450" s="221" t="s">
        <v>108</v>
      </c>
      <c r="B450" s="221" t="s">
        <v>256</v>
      </c>
      <c r="C450" s="221" t="s">
        <v>235</v>
      </c>
      <c r="D450" s="221" t="s">
        <v>126</v>
      </c>
      <c r="E450" s="221" t="s">
        <v>127</v>
      </c>
      <c r="F450" s="221" t="s">
        <v>125</v>
      </c>
      <c r="G450" s="221" t="s">
        <v>152</v>
      </c>
      <c r="H450" s="221" t="s">
        <v>196</v>
      </c>
      <c r="I450" s="221" t="s">
        <v>128</v>
      </c>
      <c r="J450" s="221" t="s">
        <v>196</v>
      </c>
      <c r="K450" s="221" t="s">
        <v>196</v>
      </c>
      <c r="L450" s="221" t="s">
        <v>196</v>
      </c>
      <c r="M450" s="222">
        <v>85.06</v>
      </c>
      <c r="N450" t="str">
        <f t="shared" si="6"/>
        <v>723000010100</v>
      </c>
    </row>
    <row r="451" spans="1:14" x14ac:dyDescent="0.25">
      <c r="A451" s="221" t="s">
        <v>108</v>
      </c>
      <c r="B451" s="221" t="s">
        <v>256</v>
      </c>
      <c r="C451" s="221" t="s">
        <v>235</v>
      </c>
      <c r="D451" s="221" t="s">
        <v>126</v>
      </c>
      <c r="E451" s="221" t="s">
        <v>127</v>
      </c>
      <c r="F451" s="221" t="s">
        <v>125</v>
      </c>
      <c r="G451" s="221" t="s">
        <v>153</v>
      </c>
      <c r="H451" s="221" t="s">
        <v>196</v>
      </c>
      <c r="I451" s="221" t="s">
        <v>128</v>
      </c>
      <c r="J451" s="221" t="s">
        <v>196</v>
      </c>
      <c r="K451" s="221" t="s">
        <v>196</v>
      </c>
      <c r="L451" s="221" t="s">
        <v>196</v>
      </c>
      <c r="M451" s="222">
        <v>19.89</v>
      </c>
      <c r="N451" t="str">
        <f t="shared" ref="N451:N514" si="7">CONCATENATE(G451,E451)</f>
        <v>723100010100</v>
      </c>
    </row>
    <row r="452" spans="1:14" x14ac:dyDescent="0.25">
      <c r="A452" s="221" t="s">
        <v>108</v>
      </c>
      <c r="B452" s="221" t="s">
        <v>256</v>
      </c>
      <c r="C452" s="221" t="s">
        <v>235</v>
      </c>
      <c r="D452" s="221" t="s">
        <v>126</v>
      </c>
      <c r="E452" s="221" t="s">
        <v>127</v>
      </c>
      <c r="F452" s="221" t="s">
        <v>125</v>
      </c>
      <c r="G452" s="221" t="s">
        <v>154</v>
      </c>
      <c r="H452" s="221" t="s">
        <v>196</v>
      </c>
      <c r="I452" s="221" t="s">
        <v>128</v>
      </c>
      <c r="J452" s="221" t="s">
        <v>196</v>
      </c>
      <c r="K452" s="221" t="s">
        <v>196</v>
      </c>
      <c r="L452" s="221" t="s">
        <v>196</v>
      </c>
      <c r="M452" s="222">
        <v>673.9</v>
      </c>
      <c r="N452" t="str">
        <f t="shared" si="7"/>
        <v>724000010100</v>
      </c>
    </row>
    <row r="453" spans="1:14" x14ac:dyDescent="0.25">
      <c r="A453" s="221" t="s">
        <v>108</v>
      </c>
      <c r="B453" s="221" t="s">
        <v>256</v>
      </c>
      <c r="C453" s="221" t="s">
        <v>235</v>
      </c>
      <c r="D453" s="221" t="s">
        <v>126</v>
      </c>
      <c r="E453" s="221" t="s">
        <v>127</v>
      </c>
      <c r="F453" s="221" t="s">
        <v>125</v>
      </c>
      <c r="G453" s="221" t="s">
        <v>156</v>
      </c>
      <c r="H453" s="221" t="s">
        <v>196</v>
      </c>
      <c r="I453" s="221" t="s">
        <v>128</v>
      </c>
      <c r="J453" s="221" t="s">
        <v>196</v>
      </c>
      <c r="K453" s="221" t="s">
        <v>196</v>
      </c>
      <c r="L453" s="221" t="s">
        <v>196</v>
      </c>
      <c r="M453" s="222">
        <v>0.5</v>
      </c>
      <c r="N453" t="str">
        <f t="shared" si="7"/>
        <v>725000010100</v>
      </c>
    </row>
    <row r="454" spans="1:14" x14ac:dyDescent="0.25">
      <c r="A454" s="221" t="s">
        <v>108</v>
      </c>
      <c r="B454" s="221" t="s">
        <v>256</v>
      </c>
      <c r="C454" s="221" t="s">
        <v>235</v>
      </c>
      <c r="D454" s="221" t="s">
        <v>126</v>
      </c>
      <c r="E454" s="221" t="s">
        <v>127</v>
      </c>
      <c r="F454" s="221" t="s">
        <v>125</v>
      </c>
      <c r="G454" s="221" t="s">
        <v>157</v>
      </c>
      <c r="H454" s="221" t="s">
        <v>196</v>
      </c>
      <c r="I454" s="221" t="s">
        <v>128</v>
      </c>
      <c r="J454" s="221" t="s">
        <v>196</v>
      </c>
      <c r="K454" s="221" t="s">
        <v>196</v>
      </c>
      <c r="L454" s="221" t="s">
        <v>196</v>
      </c>
      <c r="M454" s="222">
        <v>18.47</v>
      </c>
      <c r="N454" t="str">
        <f t="shared" si="7"/>
        <v>726900010100</v>
      </c>
    </row>
    <row r="455" spans="1:14" x14ac:dyDescent="0.25">
      <c r="A455" s="221" t="s">
        <v>108</v>
      </c>
      <c r="B455" s="221" t="s">
        <v>260</v>
      </c>
      <c r="C455" s="221" t="s">
        <v>261</v>
      </c>
      <c r="D455" s="221" t="s">
        <v>126</v>
      </c>
      <c r="E455" s="221" t="s">
        <v>127</v>
      </c>
      <c r="F455" s="221" t="s">
        <v>196</v>
      </c>
      <c r="G455" s="221" t="s">
        <v>124</v>
      </c>
      <c r="H455" s="221" t="s">
        <v>196</v>
      </c>
      <c r="I455" s="221" t="s">
        <v>196</v>
      </c>
      <c r="J455" s="221" t="s">
        <v>196</v>
      </c>
      <c r="K455" s="221" t="s">
        <v>196</v>
      </c>
      <c r="L455" s="221" t="s">
        <v>196</v>
      </c>
      <c r="M455" s="222">
        <v>-3525.6</v>
      </c>
      <c r="N455" t="str">
        <f t="shared" si="7"/>
        <v>100000010100</v>
      </c>
    </row>
    <row r="456" spans="1:14" x14ac:dyDescent="0.25">
      <c r="A456" s="221" t="s">
        <v>108</v>
      </c>
      <c r="B456" s="221" t="s">
        <v>260</v>
      </c>
      <c r="C456" s="221" t="s">
        <v>261</v>
      </c>
      <c r="D456" s="221" t="s">
        <v>126</v>
      </c>
      <c r="E456" s="221" t="s">
        <v>127</v>
      </c>
      <c r="F456" s="221" t="s">
        <v>125</v>
      </c>
      <c r="G456" s="221" t="s">
        <v>154</v>
      </c>
      <c r="H456" s="221" t="s">
        <v>196</v>
      </c>
      <c r="I456" s="221" t="s">
        <v>128</v>
      </c>
      <c r="J456" s="221" t="s">
        <v>196</v>
      </c>
      <c r="K456" s="221" t="s">
        <v>196</v>
      </c>
      <c r="L456" s="221" t="s">
        <v>196</v>
      </c>
      <c r="M456" s="222">
        <v>867.4</v>
      </c>
      <c r="N456" t="str">
        <f t="shared" si="7"/>
        <v>724000010100</v>
      </c>
    </row>
    <row r="457" spans="1:14" x14ac:dyDescent="0.25">
      <c r="A457" s="221" t="s">
        <v>108</v>
      </c>
      <c r="B457" s="221" t="s">
        <v>260</v>
      </c>
      <c r="C457" s="221" t="s">
        <v>261</v>
      </c>
      <c r="D457" s="221" t="s">
        <v>126</v>
      </c>
      <c r="E457" s="221" t="s">
        <v>127</v>
      </c>
      <c r="F457" s="221" t="s">
        <v>125</v>
      </c>
      <c r="G457" s="221" t="s">
        <v>151</v>
      </c>
      <c r="H457" s="221" t="s">
        <v>196</v>
      </c>
      <c r="I457" s="221" t="s">
        <v>128</v>
      </c>
      <c r="J457" s="221" t="s">
        <v>196</v>
      </c>
      <c r="K457" s="221" t="s">
        <v>196</v>
      </c>
      <c r="L457" s="221" t="s">
        <v>196</v>
      </c>
      <c r="M457" s="222">
        <v>10.71</v>
      </c>
      <c r="N457" t="str">
        <f t="shared" si="7"/>
        <v>722100010100</v>
      </c>
    </row>
    <row r="458" spans="1:14" x14ac:dyDescent="0.25">
      <c r="A458" s="221" t="s">
        <v>108</v>
      </c>
      <c r="B458" s="221" t="s">
        <v>260</v>
      </c>
      <c r="C458" s="221" t="s">
        <v>261</v>
      </c>
      <c r="D458" s="221" t="s">
        <v>126</v>
      </c>
      <c r="E458" s="221" t="s">
        <v>127</v>
      </c>
      <c r="F458" s="221" t="s">
        <v>125</v>
      </c>
      <c r="G458" s="221" t="s">
        <v>157</v>
      </c>
      <c r="H458" s="221" t="s">
        <v>196</v>
      </c>
      <c r="I458" s="221" t="s">
        <v>128</v>
      </c>
      <c r="J458" s="221" t="s">
        <v>196</v>
      </c>
      <c r="K458" s="221" t="s">
        <v>196</v>
      </c>
      <c r="L458" s="221" t="s">
        <v>196</v>
      </c>
      <c r="M458" s="222">
        <v>372.56</v>
      </c>
      <c r="N458" t="str">
        <f t="shared" si="7"/>
        <v>726900010100</v>
      </c>
    </row>
    <row r="459" spans="1:14" x14ac:dyDescent="0.25">
      <c r="A459" s="221" t="s">
        <v>108</v>
      </c>
      <c r="B459" s="221" t="s">
        <v>260</v>
      </c>
      <c r="C459" s="221" t="s">
        <v>261</v>
      </c>
      <c r="D459" s="221" t="s">
        <v>126</v>
      </c>
      <c r="E459" s="221" t="s">
        <v>127</v>
      </c>
      <c r="F459" s="221" t="s">
        <v>125</v>
      </c>
      <c r="G459" s="221" t="s">
        <v>157</v>
      </c>
      <c r="H459" s="221" t="s">
        <v>196</v>
      </c>
      <c r="I459" s="221" t="s">
        <v>128</v>
      </c>
      <c r="J459" s="221" t="s">
        <v>196</v>
      </c>
      <c r="K459" s="221" t="s">
        <v>196</v>
      </c>
      <c r="L459" s="221" t="s">
        <v>196</v>
      </c>
      <c r="M459" s="222">
        <v>67.739999999999995</v>
      </c>
      <c r="N459" t="str">
        <f t="shared" si="7"/>
        <v>726900010100</v>
      </c>
    </row>
    <row r="460" spans="1:14" x14ac:dyDescent="0.25">
      <c r="A460" s="221" t="s">
        <v>108</v>
      </c>
      <c r="B460" s="221" t="s">
        <v>260</v>
      </c>
      <c r="C460" s="221" t="s">
        <v>261</v>
      </c>
      <c r="D460" s="221" t="s">
        <v>126</v>
      </c>
      <c r="E460" s="221" t="s">
        <v>127</v>
      </c>
      <c r="F460" s="221" t="s">
        <v>196</v>
      </c>
      <c r="G460" s="221" t="s">
        <v>146</v>
      </c>
      <c r="H460" s="221" t="s">
        <v>196</v>
      </c>
      <c r="I460" s="221" t="s">
        <v>196</v>
      </c>
      <c r="J460" s="221" t="s">
        <v>196</v>
      </c>
      <c r="K460" s="221" t="s">
        <v>196</v>
      </c>
      <c r="L460" s="221" t="s">
        <v>196</v>
      </c>
      <c r="M460" s="222">
        <v>-17.82</v>
      </c>
      <c r="N460" t="str">
        <f t="shared" si="7"/>
        <v>215500010100</v>
      </c>
    </row>
    <row r="461" spans="1:14" x14ac:dyDescent="0.25">
      <c r="A461" s="221" t="s">
        <v>108</v>
      </c>
      <c r="B461" s="221" t="s">
        <v>260</v>
      </c>
      <c r="C461" s="221" t="s">
        <v>261</v>
      </c>
      <c r="D461" s="221" t="s">
        <v>126</v>
      </c>
      <c r="E461" s="221" t="s">
        <v>127</v>
      </c>
      <c r="F461" s="221" t="s">
        <v>196</v>
      </c>
      <c r="G461" s="221" t="s">
        <v>142</v>
      </c>
      <c r="H461" s="221" t="s">
        <v>196</v>
      </c>
      <c r="I461" s="221" t="s">
        <v>196</v>
      </c>
      <c r="J461" s="221" t="s">
        <v>196</v>
      </c>
      <c r="K461" s="221" t="s">
        <v>196</v>
      </c>
      <c r="L461" s="221" t="s">
        <v>196</v>
      </c>
      <c r="M461" s="222">
        <v>-2.5</v>
      </c>
      <c r="N461" t="str">
        <f t="shared" si="7"/>
        <v>212500010100</v>
      </c>
    </row>
    <row r="462" spans="1:14" x14ac:dyDescent="0.25">
      <c r="A462" s="221" t="s">
        <v>108</v>
      </c>
      <c r="B462" s="221" t="s">
        <v>260</v>
      </c>
      <c r="C462" s="221" t="s">
        <v>261</v>
      </c>
      <c r="D462" s="221" t="s">
        <v>126</v>
      </c>
      <c r="E462" s="221" t="s">
        <v>127</v>
      </c>
      <c r="F462" s="221" t="s">
        <v>196</v>
      </c>
      <c r="G462" s="221" t="s">
        <v>139</v>
      </c>
      <c r="H462" s="221" t="s">
        <v>196</v>
      </c>
      <c r="I462" s="221" t="s">
        <v>196</v>
      </c>
      <c r="J462" s="221" t="s">
        <v>196</v>
      </c>
      <c r="K462" s="221" t="s">
        <v>196</v>
      </c>
      <c r="L462" s="221" t="s">
        <v>196</v>
      </c>
      <c r="M462" s="222">
        <v>-25</v>
      </c>
      <c r="N462" t="str">
        <f t="shared" si="7"/>
        <v>210000010100</v>
      </c>
    </row>
    <row r="463" spans="1:14" x14ac:dyDescent="0.25">
      <c r="A463" s="221" t="s">
        <v>108</v>
      </c>
      <c r="B463" s="221" t="s">
        <v>260</v>
      </c>
      <c r="C463" s="221" t="s">
        <v>261</v>
      </c>
      <c r="D463" s="221" t="s">
        <v>126</v>
      </c>
      <c r="E463" s="221" t="s">
        <v>127</v>
      </c>
      <c r="F463" s="221" t="s">
        <v>196</v>
      </c>
      <c r="G463" s="221" t="s">
        <v>139</v>
      </c>
      <c r="H463" s="221" t="s">
        <v>196</v>
      </c>
      <c r="I463" s="221" t="s">
        <v>196</v>
      </c>
      <c r="J463" s="221" t="s">
        <v>196</v>
      </c>
      <c r="K463" s="221" t="s">
        <v>196</v>
      </c>
      <c r="L463" s="221" t="s">
        <v>196</v>
      </c>
      <c r="M463" s="222">
        <v>-50</v>
      </c>
      <c r="N463" t="str">
        <f t="shared" si="7"/>
        <v>210000010100</v>
      </c>
    </row>
    <row r="464" spans="1:14" x14ac:dyDescent="0.25">
      <c r="A464" s="221" t="s">
        <v>108</v>
      </c>
      <c r="B464" s="221" t="s">
        <v>260</v>
      </c>
      <c r="C464" s="221" t="s">
        <v>261</v>
      </c>
      <c r="D464" s="221" t="s">
        <v>126</v>
      </c>
      <c r="E464" s="221" t="s">
        <v>127</v>
      </c>
      <c r="F464" s="221" t="s">
        <v>196</v>
      </c>
      <c r="G464" s="221" t="s">
        <v>142</v>
      </c>
      <c r="H464" s="221" t="s">
        <v>196</v>
      </c>
      <c r="I464" s="221" t="s">
        <v>196</v>
      </c>
      <c r="J464" s="221" t="s">
        <v>196</v>
      </c>
      <c r="K464" s="221" t="s">
        <v>196</v>
      </c>
      <c r="L464" s="221" t="s">
        <v>196</v>
      </c>
      <c r="M464" s="222">
        <v>-21.6</v>
      </c>
      <c r="N464" t="str">
        <f t="shared" si="7"/>
        <v>212500010100</v>
      </c>
    </row>
    <row r="465" spans="1:14" x14ac:dyDescent="0.25">
      <c r="A465" s="221" t="s">
        <v>108</v>
      </c>
      <c r="B465" s="221" t="s">
        <v>260</v>
      </c>
      <c r="C465" s="221" t="s">
        <v>261</v>
      </c>
      <c r="D465" s="221" t="s">
        <v>126</v>
      </c>
      <c r="E465" s="221" t="s">
        <v>127</v>
      </c>
      <c r="F465" s="221" t="s">
        <v>196</v>
      </c>
      <c r="G465" s="221" t="s">
        <v>139</v>
      </c>
      <c r="H465" s="221" t="s">
        <v>196</v>
      </c>
      <c r="I465" s="221" t="s">
        <v>196</v>
      </c>
      <c r="J465" s="221" t="s">
        <v>196</v>
      </c>
      <c r="K465" s="221" t="s">
        <v>196</v>
      </c>
      <c r="L465" s="221" t="s">
        <v>196</v>
      </c>
      <c r="M465" s="222">
        <v>-11.77</v>
      </c>
      <c r="N465" t="str">
        <f t="shared" si="7"/>
        <v>210000010100</v>
      </c>
    </row>
    <row r="466" spans="1:14" x14ac:dyDescent="0.25">
      <c r="A466" s="221" t="s">
        <v>108</v>
      </c>
      <c r="B466" s="221" t="s">
        <v>260</v>
      </c>
      <c r="C466" s="221" t="s">
        <v>261</v>
      </c>
      <c r="D466" s="221" t="s">
        <v>126</v>
      </c>
      <c r="E466" s="221" t="s">
        <v>127</v>
      </c>
      <c r="F466" s="221" t="s">
        <v>196</v>
      </c>
      <c r="G466" s="221" t="s">
        <v>142</v>
      </c>
      <c r="H466" s="221" t="s">
        <v>196</v>
      </c>
      <c r="I466" s="221" t="s">
        <v>196</v>
      </c>
      <c r="J466" s="221" t="s">
        <v>196</v>
      </c>
      <c r="K466" s="221" t="s">
        <v>196</v>
      </c>
      <c r="L466" s="221" t="s">
        <v>196</v>
      </c>
      <c r="M466" s="222">
        <v>-14.4</v>
      </c>
      <c r="N466" t="str">
        <f t="shared" si="7"/>
        <v>212500010100</v>
      </c>
    </row>
    <row r="467" spans="1:14" x14ac:dyDescent="0.25">
      <c r="A467" s="221" t="s">
        <v>108</v>
      </c>
      <c r="B467" s="221" t="s">
        <v>260</v>
      </c>
      <c r="C467" s="221" t="s">
        <v>261</v>
      </c>
      <c r="D467" s="221" t="s">
        <v>126</v>
      </c>
      <c r="E467" s="221" t="s">
        <v>127</v>
      </c>
      <c r="F467" s="221" t="s">
        <v>196</v>
      </c>
      <c r="G467" s="221" t="s">
        <v>140</v>
      </c>
      <c r="H467" s="221" t="s">
        <v>196</v>
      </c>
      <c r="I467" s="221" t="s">
        <v>196</v>
      </c>
      <c r="J467" s="221" t="s">
        <v>196</v>
      </c>
      <c r="K467" s="221" t="s">
        <v>196</v>
      </c>
      <c r="L467" s="221" t="s">
        <v>196</v>
      </c>
      <c r="M467" s="222">
        <v>-372.56</v>
      </c>
      <c r="N467" t="str">
        <f t="shared" si="7"/>
        <v>210500010100</v>
      </c>
    </row>
    <row r="468" spans="1:14" x14ac:dyDescent="0.25">
      <c r="A468" s="221" t="s">
        <v>108</v>
      </c>
      <c r="B468" s="221" t="s">
        <v>260</v>
      </c>
      <c r="C468" s="221" t="s">
        <v>261</v>
      </c>
      <c r="D468" s="221" t="s">
        <v>126</v>
      </c>
      <c r="E468" s="221" t="s">
        <v>127</v>
      </c>
      <c r="F468" s="221" t="s">
        <v>196</v>
      </c>
      <c r="G468" s="221" t="s">
        <v>139</v>
      </c>
      <c r="H468" s="221" t="s">
        <v>196</v>
      </c>
      <c r="I468" s="221" t="s">
        <v>196</v>
      </c>
      <c r="J468" s="221" t="s">
        <v>196</v>
      </c>
      <c r="K468" s="221" t="s">
        <v>196</v>
      </c>
      <c r="L468" s="221" t="s">
        <v>196</v>
      </c>
      <c r="M468" s="222">
        <v>-82.69</v>
      </c>
      <c r="N468" t="str">
        <f t="shared" si="7"/>
        <v>210000010100</v>
      </c>
    </row>
    <row r="469" spans="1:14" x14ac:dyDescent="0.25">
      <c r="A469" s="221" t="s">
        <v>108</v>
      </c>
      <c r="B469" s="221" t="s">
        <v>260</v>
      </c>
      <c r="C469" s="221" t="s">
        <v>261</v>
      </c>
      <c r="D469" s="221" t="s">
        <v>126</v>
      </c>
      <c r="E469" s="221" t="s">
        <v>127</v>
      </c>
      <c r="F469" s="221" t="s">
        <v>196</v>
      </c>
      <c r="G469" s="221" t="s">
        <v>143</v>
      </c>
      <c r="H469" s="221" t="s">
        <v>196</v>
      </c>
      <c r="I469" s="221" t="s">
        <v>196</v>
      </c>
      <c r="J469" s="221" t="s">
        <v>196</v>
      </c>
      <c r="K469" s="221" t="s">
        <v>196</v>
      </c>
      <c r="L469" s="221" t="s">
        <v>196</v>
      </c>
      <c r="M469" s="222">
        <v>-108.5</v>
      </c>
      <c r="N469" t="str">
        <f t="shared" si="7"/>
        <v>213000010100</v>
      </c>
    </row>
    <row r="470" spans="1:14" x14ac:dyDescent="0.25">
      <c r="A470" s="221" t="s">
        <v>108</v>
      </c>
      <c r="B470" s="221" t="s">
        <v>260</v>
      </c>
      <c r="C470" s="221" t="s">
        <v>261</v>
      </c>
      <c r="D470" s="221" t="s">
        <v>126</v>
      </c>
      <c r="E470" s="221" t="s">
        <v>127</v>
      </c>
      <c r="F470" s="221" t="s">
        <v>196</v>
      </c>
      <c r="G470" s="221" t="s">
        <v>160</v>
      </c>
      <c r="H470" s="221" t="s">
        <v>196</v>
      </c>
      <c r="I470" s="221" t="s">
        <v>196</v>
      </c>
      <c r="J470" s="221" t="s">
        <v>196</v>
      </c>
      <c r="K470" s="221" t="s">
        <v>196</v>
      </c>
      <c r="L470" s="221" t="s">
        <v>196</v>
      </c>
      <c r="M470" s="222">
        <v>-10.71</v>
      </c>
      <c r="N470" t="str">
        <f t="shared" si="7"/>
        <v>205700010100</v>
      </c>
    </row>
    <row r="471" spans="1:14" x14ac:dyDescent="0.25">
      <c r="A471" s="221" t="s">
        <v>108</v>
      </c>
      <c r="B471" s="221" t="s">
        <v>260</v>
      </c>
      <c r="C471" s="221" t="s">
        <v>261</v>
      </c>
      <c r="D471" s="221" t="s">
        <v>126</v>
      </c>
      <c r="E471" s="221" t="s">
        <v>127</v>
      </c>
      <c r="F471" s="221" t="s">
        <v>196</v>
      </c>
      <c r="G471" s="221" t="s">
        <v>136</v>
      </c>
      <c r="H471" s="221" t="s">
        <v>196</v>
      </c>
      <c r="I471" s="221" t="s">
        <v>196</v>
      </c>
      <c r="J471" s="221" t="s">
        <v>196</v>
      </c>
      <c r="K471" s="221" t="s">
        <v>196</v>
      </c>
      <c r="L471" s="221" t="s">
        <v>196</v>
      </c>
      <c r="M471" s="222">
        <v>-7.38</v>
      </c>
      <c r="N471" t="str">
        <f t="shared" si="7"/>
        <v>205500010100</v>
      </c>
    </row>
    <row r="472" spans="1:14" x14ac:dyDescent="0.25">
      <c r="A472" s="221" t="s">
        <v>108</v>
      </c>
      <c r="B472" s="221" t="s">
        <v>260</v>
      </c>
      <c r="C472" s="221" t="s">
        <v>261</v>
      </c>
      <c r="D472" s="221" t="s">
        <v>126</v>
      </c>
      <c r="E472" s="221" t="s">
        <v>127</v>
      </c>
      <c r="F472" s="221" t="s">
        <v>196</v>
      </c>
      <c r="G472" s="221" t="s">
        <v>137</v>
      </c>
      <c r="H472" s="221" t="s">
        <v>196</v>
      </c>
      <c r="I472" s="221" t="s">
        <v>196</v>
      </c>
      <c r="J472" s="221" t="s">
        <v>196</v>
      </c>
      <c r="K472" s="221" t="s">
        <v>196</v>
      </c>
      <c r="L472" s="221" t="s">
        <v>196</v>
      </c>
      <c r="M472" s="222">
        <v>-867.4</v>
      </c>
      <c r="N472" t="str">
        <f t="shared" si="7"/>
        <v>205600010100</v>
      </c>
    </row>
    <row r="473" spans="1:14" x14ac:dyDescent="0.25">
      <c r="A473" s="221" t="s">
        <v>108</v>
      </c>
      <c r="B473" s="221" t="s">
        <v>260</v>
      </c>
      <c r="C473" s="221" t="s">
        <v>261</v>
      </c>
      <c r="D473" s="221" t="s">
        <v>126</v>
      </c>
      <c r="E473" s="221" t="s">
        <v>127</v>
      </c>
      <c r="F473" s="221" t="s">
        <v>196</v>
      </c>
      <c r="G473" s="221" t="s">
        <v>134</v>
      </c>
      <c r="H473" s="221" t="s">
        <v>196</v>
      </c>
      <c r="I473" s="221" t="s">
        <v>196</v>
      </c>
      <c r="J473" s="221" t="s">
        <v>196</v>
      </c>
      <c r="K473" s="221" t="s">
        <v>196</v>
      </c>
      <c r="L473" s="221" t="s">
        <v>196</v>
      </c>
      <c r="M473" s="222">
        <v>-372.56</v>
      </c>
      <c r="N473" t="str">
        <f t="shared" si="7"/>
        <v>205200010100</v>
      </c>
    </row>
    <row r="474" spans="1:14" x14ac:dyDescent="0.25">
      <c r="A474" s="221" t="s">
        <v>108</v>
      </c>
      <c r="B474" s="221" t="s">
        <v>260</v>
      </c>
      <c r="C474" s="221" t="s">
        <v>261</v>
      </c>
      <c r="D474" s="221" t="s">
        <v>126</v>
      </c>
      <c r="E474" s="221" t="s">
        <v>127</v>
      </c>
      <c r="F474" s="221" t="s">
        <v>196</v>
      </c>
      <c r="G474" s="221" t="s">
        <v>139</v>
      </c>
      <c r="H474" s="221" t="s">
        <v>196</v>
      </c>
      <c r="I474" s="221" t="s">
        <v>196</v>
      </c>
      <c r="J474" s="221" t="s">
        <v>196</v>
      </c>
      <c r="K474" s="221" t="s">
        <v>196</v>
      </c>
      <c r="L474" s="221" t="s">
        <v>196</v>
      </c>
      <c r="M474" s="222">
        <v>-67.739999999999995</v>
      </c>
      <c r="N474" t="str">
        <f t="shared" si="7"/>
        <v>210000010100</v>
      </c>
    </row>
    <row r="475" spans="1:14" x14ac:dyDescent="0.25">
      <c r="A475" s="221" t="s">
        <v>108</v>
      </c>
      <c r="B475" s="221" t="s">
        <v>260</v>
      </c>
      <c r="C475" s="221" t="s">
        <v>261</v>
      </c>
      <c r="D475" s="221" t="s">
        <v>126</v>
      </c>
      <c r="E475" s="221" t="s">
        <v>127</v>
      </c>
      <c r="F475" s="221" t="s">
        <v>196</v>
      </c>
      <c r="G475" s="221" t="s">
        <v>141</v>
      </c>
      <c r="H475" s="221" t="s">
        <v>196</v>
      </c>
      <c r="I475" s="221" t="s">
        <v>196</v>
      </c>
      <c r="J475" s="221" t="s">
        <v>196</v>
      </c>
      <c r="K475" s="221" t="s">
        <v>196</v>
      </c>
      <c r="L475" s="221" t="s">
        <v>196</v>
      </c>
      <c r="M475" s="222">
        <v>-337.61</v>
      </c>
      <c r="N475" t="str">
        <f t="shared" si="7"/>
        <v>211000010100</v>
      </c>
    </row>
    <row r="476" spans="1:14" x14ac:dyDescent="0.25">
      <c r="A476" s="221" t="s">
        <v>108</v>
      </c>
      <c r="B476" s="221" t="s">
        <v>260</v>
      </c>
      <c r="C476" s="221" t="s">
        <v>261</v>
      </c>
      <c r="D476" s="221" t="s">
        <v>126</v>
      </c>
      <c r="E476" s="221" t="s">
        <v>127</v>
      </c>
      <c r="F476" s="221" t="s">
        <v>196</v>
      </c>
      <c r="G476" s="221" t="s">
        <v>135</v>
      </c>
      <c r="H476" s="221" t="s">
        <v>196</v>
      </c>
      <c r="I476" s="221" t="s">
        <v>196</v>
      </c>
      <c r="J476" s="221" t="s">
        <v>196</v>
      </c>
      <c r="K476" s="221" t="s">
        <v>196</v>
      </c>
      <c r="L476" s="221" t="s">
        <v>196</v>
      </c>
      <c r="M476" s="222">
        <v>-337.61</v>
      </c>
      <c r="N476" t="str">
        <f t="shared" si="7"/>
        <v>205300010100</v>
      </c>
    </row>
    <row r="477" spans="1:14" x14ac:dyDescent="0.25">
      <c r="A477" s="221" t="s">
        <v>108</v>
      </c>
      <c r="B477" s="221" t="s">
        <v>260</v>
      </c>
      <c r="C477" s="221" t="s">
        <v>261</v>
      </c>
      <c r="D477" s="221" t="s">
        <v>126</v>
      </c>
      <c r="E477" s="221" t="s">
        <v>127</v>
      </c>
      <c r="F477" s="221" t="s">
        <v>196</v>
      </c>
      <c r="G477" s="221" t="s">
        <v>147</v>
      </c>
      <c r="H477" s="221" t="s">
        <v>196</v>
      </c>
      <c r="I477" s="221" t="s">
        <v>196</v>
      </c>
      <c r="J477" s="221" t="s">
        <v>196</v>
      </c>
      <c r="K477" s="221" t="s">
        <v>196</v>
      </c>
      <c r="L477" s="221" t="s">
        <v>196</v>
      </c>
      <c r="M477" s="222">
        <v>-78.95</v>
      </c>
      <c r="N477" t="str">
        <f t="shared" si="7"/>
        <v>216000010100</v>
      </c>
    </row>
    <row r="478" spans="1:14" x14ac:dyDescent="0.25">
      <c r="A478" s="221" t="s">
        <v>108</v>
      </c>
      <c r="B478" s="221" t="s">
        <v>260</v>
      </c>
      <c r="C478" s="221" t="s">
        <v>261</v>
      </c>
      <c r="D478" s="221" t="s">
        <v>126</v>
      </c>
      <c r="E478" s="221" t="s">
        <v>127</v>
      </c>
      <c r="F478" s="221" t="s">
        <v>196</v>
      </c>
      <c r="G478" s="221" t="s">
        <v>144</v>
      </c>
      <c r="H478" s="221" t="s">
        <v>196</v>
      </c>
      <c r="I478" s="221" t="s">
        <v>196</v>
      </c>
      <c r="J478" s="221" t="s">
        <v>196</v>
      </c>
      <c r="K478" s="221" t="s">
        <v>196</v>
      </c>
      <c r="L478" s="221" t="s">
        <v>196</v>
      </c>
      <c r="M478" s="222">
        <v>-695.59</v>
      </c>
      <c r="N478" t="str">
        <f t="shared" si="7"/>
        <v>214000010100</v>
      </c>
    </row>
    <row r="479" spans="1:14" x14ac:dyDescent="0.25">
      <c r="A479" s="221" t="s">
        <v>108</v>
      </c>
      <c r="B479" s="221" t="s">
        <v>260</v>
      </c>
      <c r="C479" s="221" t="s">
        <v>261</v>
      </c>
      <c r="D479" s="221" t="s">
        <v>126</v>
      </c>
      <c r="E479" s="221" t="s">
        <v>127</v>
      </c>
      <c r="F479" s="221" t="s">
        <v>196</v>
      </c>
      <c r="G479" s="221" t="s">
        <v>138</v>
      </c>
      <c r="H479" s="221" t="s">
        <v>196</v>
      </c>
      <c r="I479" s="221" t="s">
        <v>196</v>
      </c>
      <c r="J479" s="221" t="s">
        <v>196</v>
      </c>
      <c r="K479" s="221" t="s">
        <v>196</v>
      </c>
      <c r="L479" s="221" t="s">
        <v>196</v>
      </c>
      <c r="M479" s="222">
        <v>-78.95</v>
      </c>
      <c r="N479" t="str">
        <f t="shared" si="7"/>
        <v>205800010100</v>
      </c>
    </row>
    <row r="480" spans="1:14" x14ac:dyDescent="0.25">
      <c r="A480" s="221" t="s">
        <v>108</v>
      </c>
      <c r="B480" s="221" t="s">
        <v>260</v>
      </c>
      <c r="C480" s="221" t="s">
        <v>261</v>
      </c>
      <c r="D480" s="221" t="s">
        <v>126</v>
      </c>
      <c r="E480" s="221" t="s">
        <v>127</v>
      </c>
      <c r="F480" s="221" t="s">
        <v>196</v>
      </c>
      <c r="G480" s="221" t="s">
        <v>145</v>
      </c>
      <c r="H480" s="221" t="s">
        <v>196</v>
      </c>
      <c r="I480" s="221" t="s">
        <v>196</v>
      </c>
      <c r="J480" s="221" t="s">
        <v>196</v>
      </c>
      <c r="K480" s="221" t="s">
        <v>196</v>
      </c>
      <c r="L480" s="221" t="s">
        <v>196</v>
      </c>
      <c r="M480" s="222">
        <v>-300.20999999999998</v>
      </c>
      <c r="N480" t="str">
        <f t="shared" si="7"/>
        <v>215000010100</v>
      </c>
    </row>
    <row r="481" spans="1:14" x14ac:dyDescent="0.25">
      <c r="A481" s="221" t="s">
        <v>108</v>
      </c>
      <c r="B481" s="221" t="s">
        <v>260</v>
      </c>
      <c r="C481" s="221" t="s">
        <v>261</v>
      </c>
      <c r="D481" s="221" t="s">
        <v>126</v>
      </c>
      <c r="E481" s="221" t="s">
        <v>127</v>
      </c>
      <c r="F481" s="221" t="s">
        <v>125</v>
      </c>
      <c r="G481" s="221" t="s">
        <v>149</v>
      </c>
      <c r="H481" s="221" t="s">
        <v>196</v>
      </c>
      <c r="I481" s="221" t="s">
        <v>128</v>
      </c>
      <c r="J481" s="221" t="s">
        <v>196</v>
      </c>
      <c r="K481" s="221" t="s">
        <v>196</v>
      </c>
      <c r="L481" s="221" t="s">
        <v>196</v>
      </c>
      <c r="M481" s="222">
        <v>5644.8</v>
      </c>
      <c r="N481" t="str">
        <f t="shared" si="7"/>
        <v>710000010100</v>
      </c>
    </row>
    <row r="482" spans="1:14" x14ac:dyDescent="0.25">
      <c r="A482" s="221" t="s">
        <v>108</v>
      </c>
      <c r="B482" s="221" t="s">
        <v>260</v>
      </c>
      <c r="C482" s="221" t="s">
        <v>261</v>
      </c>
      <c r="D482" s="221" t="s">
        <v>126</v>
      </c>
      <c r="E482" s="221" t="s">
        <v>127</v>
      </c>
      <c r="F482" s="221" t="s">
        <v>125</v>
      </c>
      <c r="G482" s="221" t="s">
        <v>152</v>
      </c>
      <c r="H482" s="221" t="s">
        <v>196</v>
      </c>
      <c r="I482" s="221" t="s">
        <v>128</v>
      </c>
      <c r="J482" s="221" t="s">
        <v>196</v>
      </c>
      <c r="K482" s="221" t="s">
        <v>196</v>
      </c>
      <c r="L482" s="221" t="s">
        <v>196</v>
      </c>
      <c r="M482" s="222">
        <v>337.61</v>
      </c>
      <c r="N482" t="str">
        <f t="shared" si="7"/>
        <v>723000010100</v>
      </c>
    </row>
    <row r="483" spans="1:14" x14ac:dyDescent="0.25">
      <c r="A483" s="221" t="s">
        <v>108</v>
      </c>
      <c r="B483" s="221" t="s">
        <v>260</v>
      </c>
      <c r="C483" s="221" t="s">
        <v>261</v>
      </c>
      <c r="D483" s="221" t="s">
        <v>126</v>
      </c>
      <c r="E483" s="221" t="s">
        <v>127</v>
      </c>
      <c r="F483" s="221" t="s">
        <v>125</v>
      </c>
      <c r="G483" s="221" t="s">
        <v>153</v>
      </c>
      <c r="H483" s="221" t="s">
        <v>196</v>
      </c>
      <c r="I483" s="221" t="s">
        <v>128</v>
      </c>
      <c r="J483" s="221" t="s">
        <v>196</v>
      </c>
      <c r="K483" s="221" t="s">
        <v>196</v>
      </c>
      <c r="L483" s="221" t="s">
        <v>196</v>
      </c>
      <c r="M483" s="222">
        <v>78.95</v>
      </c>
      <c r="N483" t="str">
        <f t="shared" si="7"/>
        <v>723100010100</v>
      </c>
    </row>
    <row r="484" spans="1:14" x14ac:dyDescent="0.25">
      <c r="A484" s="221" t="s">
        <v>108</v>
      </c>
      <c r="B484" s="221" t="s">
        <v>260</v>
      </c>
      <c r="C484" s="221" t="s">
        <v>261</v>
      </c>
      <c r="D484" s="221" t="s">
        <v>126</v>
      </c>
      <c r="E484" s="221" t="s">
        <v>127</v>
      </c>
      <c r="F484" s="221" t="s">
        <v>125</v>
      </c>
      <c r="G484" s="221" t="s">
        <v>156</v>
      </c>
      <c r="H484" s="221" t="s">
        <v>196</v>
      </c>
      <c r="I484" s="221" t="s">
        <v>128</v>
      </c>
      <c r="J484" s="221" t="s">
        <v>196</v>
      </c>
      <c r="K484" s="221" t="s">
        <v>196</v>
      </c>
      <c r="L484" s="221" t="s">
        <v>196</v>
      </c>
      <c r="M484" s="222">
        <v>7.38</v>
      </c>
      <c r="N484" t="str">
        <f t="shared" si="7"/>
        <v>725000010100</v>
      </c>
    </row>
    <row r="485" spans="1:14" x14ac:dyDescent="0.25">
      <c r="A485" s="221" t="s">
        <v>108</v>
      </c>
      <c r="B485" s="221" t="s">
        <v>262</v>
      </c>
      <c r="C485" s="221" t="s">
        <v>227</v>
      </c>
      <c r="D485" s="221" t="s">
        <v>126</v>
      </c>
      <c r="E485" s="221" t="s">
        <v>127</v>
      </c>
      <c r="F485" s="221" t="s">
        <v>196</v>
      </c>
      <c r="G485" s="221" t="s">
        <v>140</v>
      </c>
      <c r="H485" s="221" t="s">
        <v>196</v>
      </c>
      <c r="I485" s="221" t="s">
        <v>196</v>
      </c>
      <c r="J485" s="221" t="s">
        <v>196</v>
      </c>
      <c r="K485" s="221" t="s">
        <v>196</v>
      </c>
      <c r="L485" s="221" t="s">
        <v>196</v>
      </c>
      <c r="M485" s="222">
        <v>-106.66</v>
      </c>
      <c r="N485" t="str">
        <f t="shared" si="7"/>
        <v>210500010100</v>
      </c>
    </row>
    <row r="486" spans="1:14" x14ac:dyDescent="0.25">
      <c r="A486" s="221" t="s">
        <v>108</v>
      </c>
      <c r="B486" s="221" t="s">
        <v>262</v>
      </c>
      <c r="C486" s="221" t="s">
        <v>227</v>
      </c>
      <c r="D486" s="221" t="s">
        <v>126</v>
      </c>
      <c r="E486" s="221" t="s">
        <v>127</v>
      </c>
      <c r="F486" s="221" t="s">
        <v>196</v>
      </c>
      <c r="G486" s="221" t="s">
        <v>139</v>
      </c>
      <c r="H486" s="221" t="s">
        <v>196</v>
      </c>
      <c r="I486" s="221" t="s">
        <v>196</v>
      </c>
      <c r="J486" s="221" t="s">
        <v>196</v>
      </c>
      <c r="K486" s="221" t="s">
        <v>196</v>
      </c>
      <c r="L486" s="221" t="s">
        <v>196</v>
      </c>
      <c r="M486" s="222">
        <v>-2.5</v>
      </c>
      <c r="N486" t="str">
        <f t="shared" si="7"/>
        <v>210000010100</v>
      </c>
    </row>
    <row r="487" spans="1:14" x14ac:dyDescent="0.25">
      <c r="A487" s="221" t="s">
        <v>108</v>
      </c>
      <c r="B487" s="221" t="s">
        <v>262</v>
      </c>
      <c r="C487" s="221" t="s">
        <v>227</v>
      </c>
      <c r="D487" s="221" t="s">
        <v>126</v>
      </c>
      <c r="E487" s="221" t="s">
        <v>127</v>
      </c>
      <c r="F487" s="221" t="s">
        <v>196</v>
      </c>
      <c r="G487" s="221" t="s">
        <v>139</v>
      </c>
      <c r="H487" s="221" t="s">
        <v>196</v>
      </c>
      <c r="I487" s="221" t="s">
        <v>196</v>
      </c>
      <c r="J487" s="221" t="s">
        <v>196</v>
      </c>
      <c r="K487" s="221" t="s">
        <v>196</v>
      </c>
      <c r="L487" s="221" t="s">
        <v>196</v>
      </c>
      <c r="M487" s="222">
        <v>-19.39</v>
      </c>
      <c r="N487" t="str">
        <f t="shared" si="7"/>
        <v>210000010100</v>
      </c>
    </row>
    <row r="488" spans="1:14" x14ac:dyDescent="0.25">
      <c r="A488" s="221" t="s">
        <v>108</v>
      </c>
      <c r="B488" s="221" t="s">
        <v>262</v>
      </c>
      <c r="C488" s="221" t="s">
        <v>227</v>
      </c>
      <c r="D488" s="221" t="s">
        <v>126</v>
      </c>
      <c r="E488" s="221" t="s">
        <v>127</v>
      </c>
      <c r="F488" s="221" t="s">
        <v>196</v>
      </c>
      <c r="G488" s="221" t="s">
        <v>134</v>
      </c>
      <c r="H488" s="221" t="s">
        <v>196</v>
      </c>
      <c r="I488" s="221" t="s">
        <v>196</v>
      </c>
      <c r="J488" s="221" t="s">
        <v>196</v>
      </c>
      <c r="K488" s="221" t="s">
        <v>196</v>
      </c>
      <c r="L488" s="221" t="s">
        <v>196</v>
      </c>
      <c r="M488" s="222">
        <v>-106.66</v>
      </c>
      <c r="N488" t="str">
        <f t="shared" si="7"/>
        <v>205200010100</v>
      </c>
    </row>
    <row r="489" spans="1:14" x14ac:dyDescent="0.25">
      <c r="A489" s="221" t="s">
        <v>108</v>
      </c>
      <c r="B489" s="221" t="s">
        <v>262</v>
      </c>
      <c r="C489" s="221" t="s">
        <v>227</v>
      </c>
      <c r="D489" s="221" t="s">
        <v>126</v>
      </c>
      <c r="E489" s="221" t="s">
        <v>127</v>
      </c>
      <c r="F489" s="221" t="s">
        <v>196</v>
      </c>
      <c r="G489" s="221" t="s">
        <v>141</v>
      </c>
      <c r="H489" s="221" t="s">
        <v>196</v>
      </c>
      <c r="I489" s="221" t="s">
        <v>196</v>
      </c>
      <c r="J489" s="221" t="s">
        <v>196</v>
      </c>
      <c r="K489" s="221" t="s">
        <v>196</v>
      </c>
      <c r="L489" s="221" t="s">
        <v>196</v>
      </c>
      <c r="M489" s="222">
        <v>-97.8</v>
      </c>
      <c r="N489" t="str">
        <f t="shared" si="7"/>
        <v>211000010100</v>
      </c>
    </row>
    <row r="490" spans="1:14" x14ac:dyDescent="0.25">
      <c r="A490" s="221" t="s">
        <v>108</v>
      </c>
      <c r="B490" s="221" t="s">
        <v>262</v>
      </c>
      <c r="C490" s="221" t="s">
        <v>227</v>
      </c>
      <c r="D490" s="221" t="s">
        <v>126</v>
      </c>
      <c r="E490" s="221" t="s">
        <v>127</v>
      </c>
      <c r="F490" s="221" t="s">
        <v>196</v>
      </c>
      <c r="G490" s="221" t="s">
        <v>135</v>
      </c>
      <c r="H490" s="221" t="s">
        <v>196</v>
      </c>
      <c r="I490" s="221" t="s">
        <v>196</v>
      </c>
      <c r="J490" s="221" t="s">
        <v>196</v>
      </c>
      <c r="K490" s="221" t="s">
        <v>196</v>
      </c>
      <c r="L490" s="221" t="s">
        <v>196</v>
      </c>
      <c r="M490" s="222">
        <v>-97.8</v>
      </c>
      <c r="N490" t="str">
        <f t="shared" si="7"/>
        <v>205300010100</v>
      </c>
    </row>
    <row r="491" spans="1:14" x14ac:dyDescent="0.25">
      <c r="A491" s="221" t="s">
        <v>108</v>
      </c>
      <c r="B491" s="221" t="s">
        <v>262</v>
      </c>
      <c r="C491" s="221" t="s">
        <v>227</v>
      </c>
      <c r="D491" s="221" t="s">
        <v>126</v>
      </c>
      <c r="E491" s="221" t="s">
        <v>127</v>
      </c>
      <c r="F491" s="221" t="s">
        <v>196</v>
      </c>
      <c r="G491" s="221" t="s">
        <v>147</v>
      </c>
      <c r="H491" s="221" t="s">
        <v>196</v>
      </c>
      <c r="I491" s="221" t="s">
        <v>196</v>
      </c>
      <c r="J491" s="221" t="s">
        <v>196</v>
      </c>
      <c r="K491" s="221" t="s">
        <v>196</v>
      </c>
      <c r="L491" s="221" t="s">
        <v>196</v>
      </c>
      <c r="M491" s="222">
        <v>-22.87</v>
      </c>
      <c r="N491" t="str">
        <f t="shared" si="7"/>
        <v>216000010100</v>
      </c>
    </row>
    <row r="492" spans="1:14" x14ac:dyDescent="0.25">
      <c r="A492" s="221" t="s">
        <v>108</v>
      </c>
      <c r="B492" s="221" t="s">
        <v>262</v>
      </c>
      <c r="C492" s="221" t="s">
        <v>227</v>
      </c>
      <c r="D492" s="221" t="s">
        <v>126</v>
      </c>
      <c r="E492" s="221" t="s">
        <v>127</v>
      </c>
      <c r="F492" s="221" t="s">
        <v>196</v>
      </c>
      <c r="G492" s="221" t="s">
        <v>144</v>
      </c>
      <c r="H492" s="221" t="s">
        <v>196</v>
      </c>
      <c r="I492" s="221" t="s">
        <v>196</v>
      </c>
      <c r="J492" s="221" t="s">
        <v>196</v>
      </c>
      <c r="K492" s="221" t="s">
        <v>196</v>
      </c>
      <c r="L492" s="221" t="s">
        <v>196</v>
      </c>
      <c r="M492" s="222">
        <v>-189.59</v>
      </c>
      <c r="N492" t="str">
        <f t="shared" si="7"/>
        <v>214000010100</v>
      </c>
    </row>
    <row r="493" spans="1:14" x14ac:dyDescent="0.25">
      <c r="A493" s="221" t="s">
        <v>108</v>
      </c>
      <c r="B493" s="221" t="s">
        <v>262</v>
      </c>
      <c r="C493" s="221" t="s">
        <v>227</v>
      </c>
      <c r="D493" s="221" t="s">
        <v>126</v>
      </c>
      <c r="E493" s="221" t="s">
        <v>127</v>
      </c>
      <c r="F493" s="221" t="s">
        <v>196</v>
      </c>
      <c r="G493" s="221" t="s">
        <v>138</v>
      </c>
      <c r="H493" s="221" t="s">
        <v>196</v>
      </c>
      <c r="I493" s="221" t="s">
        <v>196</v>
      </c>
      <c r="J493" s="221" t="s">
        <v>196</v>
      </c>
      <c r="K493" s="221" t="s">
        <v>196</v>
      </c>
      <c r="L493" s="221" t="s">
        <v>196</v>
      </c>
      <c r="M493" s="222">
        <v>-22.87</v>
      </c>
      <c r="N493" t="str">
        <f t="shared" si="7"/>
        <v>205800010100</v>
      </c>
    </row>
    <row r="494" spans="1:14" x14ac:dyDescent="0.25">
      <c r="A494" s="221" t="s">
        <v>108</v>
      </c>
      <c r="B494" s="221" t="s">
        <v>262</v>
      </c>
      <c r="C494" s="221" t="s">
        <v>227</v>
      </c>
      <c r="D494" s="221" t="s">
        <v>126</v>
      </c>
      <c r="E494" s="221" t="s">
        <v>127</v>
      </c>
      <c r="F494" s="221" t="s">
        <v>196</v>
      </c>
      <c r="G494" s="221" t="s">
        <v>145</v>
      </c>
      <c r="H494" s="221" t="s">
        <v>196</v>
      </c>
      <c r="I494" s="221" t="s">
        <v>196</v>
      </c>
      <c r="J494" s="221" t="s">
        <v>196</v>
      </c>
      <c r="K494" s="221" t="s">
        <v>196</v>
      </c>
      <c r="L494" s="221" t="s">
        <v>196</v>
      </c>
      <c r="M494" s="222">
        <v>-73.73</v>
      </c>
      <c r="N494" t="str">
        <f t="shared" si="7"/>
        <v>215000010100</v>
      </c>
    </row>
    <row r="495" spans="1:14" x14ac:dyDescent="0.25">
      <c r="A495" s="221" t="s">
        <v>108</v>
      </c>
      <c r="B495" s="221" t="s">
        <v>262</v>
      </c>
      <c r="C495" s="221" t="s">
        <v>227</v>
      </c>
      <c r="D495" s="221" t="s">
        <v>126</v>
      </c>
      <c r="E495" s="221" t="s">
        <v>127</v>
      </c>
      <c r="F495" s="221" t="s">
        <v>196</v>
      </c>
      <c r="G495" s="221" t="s">
        <v>124</v>
      </c>
      <c r="H495" s="221" t="s">
        <v>196</v>
      </c>
      <c r="I495" s="221" t="s">
        <v>196</v>
      </c>
      <c r="J495" s="221" t="s">
        <v>196</v>
      </c>
      <c r="K495" s="221" t="s">
        <v>196</v>
      </c>
      <c r="L495" s="221" t="s">
        <v>196</v>
      </c>
      <c r="M495" s="222">
        <v>-1084.1600000000001</v>
      </c>
      <c r="N495" t="str">
        <f t="shared" si="7"/>
        <v>100000010100</v>
      </c>
    </row>
    <row r="496" spans="1:14" x14ac:dyDescent="0.25">
      <c r="A496" s="221" t="s">
        <v>108</v>
      </c>
      <c r="B496" s="221" t="s">
        <v>262</v>
      </c>
      <c r="C496" s="221" t="s">
        <v>227</v>
      </c>
      <c r="D496" s="221" t="s">
        <v>126</v>
      </c>
      <c r="E496" s="221" t="s">
        <v>127</v>
      </c>
      <c r="F496" s="221" t="s">
        <v>125</v>
      </c>
      <c r="G496" s="221" t="s">
        <v>149</v>
      </c>
      <c r="H496" s="221" t="s">
        <v>196</v>
      </c>
      <c r="I496" s="221" t="s">
        <v>128</v>
      </c>
      <c r="J496" s="221" t="s">
        <v>196</v>
      </c>
      <c r="K496" s="221" t="s">
        <v>196</v>
      </c>
      <c r="L496" s="221" t="s">
        <v>196</v>
      </c>
      <c r="M496" s="222">
        <v>1616</v>
      </c>
      <c r="N496" t="str">
        <f t="shared" si="7"/>
        <v>710000010100</v>
      </c>
    </row>
    <row r="497" spans="1:14" x14ac:dyDescent="0.25">
      <c r="A497" s="221" t="s">
        <v>108</v>
      </c>
      <c r="B497" s="221" t="s">
        <v>262</v>
      </c>
      <c r="C497" s="221" t="s">
        <v>227</v>
      </c>
      <c r="D497" s="221" t="s">
        <v>126</v>
      </c>
      <c r="E497" s="221" t="s">
        <v>127</v>
      </c>
      <c r="F497" s="221" t="s">
        <v>125</v>
      </c>
      <c r="G497" s="221" t="s">
        <v>152</v>
      </c>
      <c r="H497" s="221" t="s">
        <v>196</v>
      </c>
      <c r="I497" s="221" t="s">
        <v>128</v>
      </c>
      <c r="J497" s="221" t="s">
        <v>196</v>
      </c>
      <c r="K497" s="221" t="s">
        <v>196</v>
      </c>
      <c r="L497" s="221" t="s">
        <v>196</v>
      </c>
      <c r="M497" s="222">
        <v>97.8</v>
      </c>
      <c r="N497" t="str">
        <f t="shared" si="7"/>
        <v>723000010100</v>
      </c>
    </row>
    <row r="498" spans="1:14" x14ac:dyDescent="0.25">
      <c r="A498" s="221" t="s">
        <v>108</v>
      </c>
      <c r="B498" s="221" t="s">
        <v>262</v>
      </c>
      <c r="C498" s="221" t="s">
        <v>227</v>
      </c>
      <c r="D498" s="221" t="s">
        <v>126</v>
      </c>
      <c r="E498" s="221" t="s">
        <v>127</v>
      </c>
      <c r="F498" s="221" t="s">
        <v>125</v>
      </c>
      <c r="G498" s="221" t="s">
        <v>153</v>
      </c>
      <c r="H498" s="221" t="s">
        <v>196</v>
      </c>
      <c r="I498" s="221" t="s">
        <v>128</v>
      </c>
      <c r="J498" s="221" t="s">
        <v>196</v>
      </c>
      <c r="K498" s="221" t="s">
        <v>196</v>
      </c>
      <c r="L498" s="221" t="s">
        <v>196</v>
      </c>
      <c r="M498" s="222">
        <v>22.87</v>
      </c>
      <c r="N498" t="str">
        <f t="shared" si="7"/>
        <v>723100010100</v>
      </c>
    </row>
    <row r="499" spans="1:14" x14ac:dyDescent="0.25">
      <c r="A499" s="221" t="s">
        <v>108</v>
      </c>
      <c r="B499" s="221" t="s">
        <v>262</v>
      </c>
      <c r="C499" s="221" t="s">
        <v>227</v>
      </c>
      <c r="D499" s="221" t="s">
        <v>126</v>
      </c>
      <c r="E499" s="221" t="s">
        <v>127</v>
      </c>
      <c r="F499" s="221" t="s">
        <v>125</v>
      </c>
      <c r="G499" s="221" t="s">
        <v>157</v>
      </c>
      <c r="H499" s="221" t="s">
        <v>196</v>
      </c>
      <c r="I499" s="221" t="s">
        <v>128</v>
      </c>
      <c r="J499" s="221" t="s">
        <v>196</v>
      </c>
      <c r="K499" s="221" t="s">
        <v>196</v>
      </c>
      <c r="L499" s="221" t="s">
        <v>196</v>
      </c>
      <c r="M499" s="222">
        <v>106.66</v>
      </c>
      <c r="N499" t="str">
        <f t="shared" si="7"/>
        <v>726900010100</v>
      </c>
    </row>
    <row r="500" spans="1:14" x14ac:dyDescent="0.25">
      <c r="A500" s="221" t="s">
        <v>108</v>
      </c>
      <c r="B500" s="221" t="s">
        <v>262</v>
      </c>
      <c r="C500" s="221" t="s">
        <v>227</v>
      </c>
      <c r="D500" s="221" t="s">
        <v>126</v>
      </c>
      <c r="E500" s="221" t="s">
        <v>127</v>
      </c>
      <c r="F500" s="221" t="s">
        <v>125</v>
      </c>
      <c r="G500" s="221" t="s">
        <v>157</v>
      </c>
      <c r="H500" s="221" t="s">
        <v>196</v>
      </c>
      <c r="I500" s="221" t="s">
        <v>128</v>
      </c>
      <c r="J500" s="221" t="s">
        <v>196</v>
      </c>
      <c r="K500" s="221" t="s">
        <v>196</v>
      </c>
      <c r="L500" s="221" t="s">
        <v>196</v>
      </c>
      <c r="M500" s="222">
        <v>19.39</v>
      </c>
      <c r="N500" t="str">
        <f t="shared" si="7"/>
        <v>726900010100</v>
      </c>
    </row>
    <row r="501" spans="1:14" x14ac:dyDescent="0.25">
      <c r="A501" s="221" t="s">
        <v>108</v>
      </c>
      <c r="B501" s="221" t="s">
        <v>262</v>
      </c>
      <c r="C501" s="221" t="s">
        <v>227</v>
      </c>
      <c r="D501" s="221" t="s">
        <v>126</v>
      </c>
      <c r="E501" s="221" t="s">
        <v>127</v>
      </c>
      <c r="F501" s="221" t="s">
        <v>196</v>
      </c>
      <c r="G501" s="221" t="s">
        <v>150</v>
      </c>
      <c r="H501" s="221" t="s">
        <v>196</v>
      </c>
      <c r="I501" s="221" t="s">
        <v>196</v>
      </c>
      <c r="J501" s="221" t="s">
        <v>196</v>
      </c>
      <c r="K501" s="221" t="s">
        <v>196</v>
      </c>
      <c r="L501" s="221" t="s">
        <v>196</v>
      </c>
      <c r="M501" s="222">
        <v>-38.69</v>
      </c>
      <c r="N501" t="str">
        <f t="shared" si="7"/>
        <v>219000010100</v>
      </c>
    </row>
    <row r="502" spans="1:14" x14ac:dyDescent="0.25">
      <c r="A502" s="221" t="s">
        <v>108</v>
      </c>
      <c r="B502" s="221" t="s">
        <v>264</v>
      </c>
      <c r="C502" s="221" t="s">
        <v>265</v>
      </c>
      <c r="D502" s="221" t="s">
        <v>126</v>
      </c>
      <c r="E502" s="221" t="s">
        <v>127</v>
      </c>
      <c r="F502" s="221" t="s">
        <v>125</v>
      </c>
      <c r="G502" s="221" t="s">
        <v>149</v>
      </c>
      <c r="H502" s="221" t="s">
        <v>196</v>
      </c>
      <c r="I502" s="221" t="s">
        <v>128</v>
      </c>
      <c r="J502" s="221" t="s">
        <v>196</v>
      </c>
      <c r="K502" s="221" t="s">
        <v>196</v>
      </c>
      <c r="L502" s="221" t="s">
        <v>196</v>
      </c>
      <c r="M502" s="222">
        <v>3731.2</v>
      </c>
      <c r="N502" t="str">
        <f t="shared" si="7"/>
        <v>710000010100</v>
      </c>
    </row>
    <row r="503" spans="1:14" x14ac:dyDescent="0.25">
      <c r="A503" s="221" t="s">
        <v>108</v>
      </c>
      <c r="B503" s="221" t="s">
        <v>264</v>
      </c>
      <c r="C503" s="221" t="s">
        <v>265</v>
      </c>
      <c r="D503" s="221" t="s">
        <v>126</v>
      </c>
      <c r="E503" s="221" t="s">
        <v>127</v>
      </c>
      <c r="F503" s="221" t="s">
        <v>196</v>
      </c>
      <c r="G503" s="221" t="s">
        <v>139</v>
      </c>
      <c r="H503" s="221" t="s">
        <v>196</v>
      </c>
      <c r="I503" s="221" t="s">
        <v>196</v>
      </c>
      <c r="J503" s="221" t="s">
        <v>196</v>
      </c>
      <c r="K503" s="221" t="s">
        <v>196</v>
      </c>
      <c r="L503" s="221" t="s">
        <v>196</v>
      </c>
      <c r="M503" s="222">
        <v>-76.92</v>
      </c>
      <c r="N503" t="str">
        <f t="shared" si="7"/>
        <v>210000010100</v>
      </c>
    </row>
    <row r="504" spans="1:14" x14ac:dyDescent="0.25">
      <c r="A504" s="221" t="s">
        <v>108</v>
      </c>
      <c r="B504" s="221" t="s">
        <v>264</v>
      </c>
      <c r="C504" s="221" t="s">
        <v>265</v>
      </c>
      <c r="D504" s="221" t="s">
        <v>126</v>
      </c>
      <c r="E504" s="221" t="s">
        <v>127</v>
      </c>
      <c r="F504" s="221" t="s">
        <v>125</v>
      </c>
      <c r="G504" s="221" t="s">
        <v>153</v>
      </c>
      <c r="H504" s="221" t="s">
        <v>196</v>
      </c>
      <c r="I504" s="221" t="s">
        <v>128</v>
      </c>
      <c r="J504" s="221" t="s">
        <v>196</v>
      </c>
      <c r="K504" s="221" t="s">
        <v>196</v>
      </c>
      <c r="L504" s="221" t="s">
        <v>196</v>
      </c>
      <c r="M504" s="222">
        <v>51.11</v>
      </c>
      <c r="N504" t="str">
        <f t="shared" si="7"/>
        <v>723100010100</v>
      </c>
    </row>
    <row r="505" spans="1:14" x14ac:dyDescent="0.25">
      <c r="A505" s="221" t="s">
        <v>108</v>
      </c>
      <c r="B505" s="221" t="s">
        <v>264</v>
      </c>
      <c r="C505" s="221" t="s">
        <v>265</v>
      </c>
      <c r="D505" s="221" t="s">
        <v>126</v>
      </c>
      <c r="E505" s="221" t="s">
        <v>127</v>
      </c>
      <c r="F505" s="221" t="s">
        <v>125</v>
      </c>
      <c r="G505" s="221" t="s">
        <v>154</v>
      </c>
      <c r="H505" s="221" t="s">
        <v>196</v>
      </c>
      <c r="I505" s="221" t="s">
        <v>128</v>
      </c>
      <c r="J505" s="221" t="s">
        <v>196</v>
      </c>
      <c r="K505" s="221" t="s">
        <v>196</v>
      </c>
      <c r="L505" s="221" t="s">
        <v>196</v>
      </c>
      <c r="M505" s="222">
        <v>867.4</v>
      </c>
      <c r="N505" t="str">
        <f t="shared" si="7"/>
        <v>724000010100</v>
      </c>
    </row>
    <row r="506" spans="1:14" x14ac:dyDescent="0.25">
      <c r="A506" s="221" t="s">
        <v>108</v>
      </c>
      <c r="B506" s="221" t="s">
        <v>264</v>
      </c>
      <c r="C506" s="221" t="s">
        <v>265</v>
      </c>
      <c r="D506" s="221" t="s">
        <v>126</v>
      </c>
      <c r="E506" s="221" t="s">
        <v>127</v>
      </c>
      <c r="F506" s="221" t="s">
        <v>125</v>
      </c>
      <c r="G506" s="221" t="s">
        <v>157</v>
      </c>
      <c r="H506" s="221" t="s">
        <v>196</v>
      </c>
      <c r="I506" s="221" t="s">
        <v>128</v>
      </c>
      <c r="J506" s="221" t="s">
        <v>196</v>
      </c>
      <c r="K506" s="221" t="s">
        <v>196</v>
      </c>
      <c r="L506" s="221" t="s">
        <v>196</v>
      </c>
      <c r="M506" s="222">
        <v>246.26</v>
      </c>
      <c r="N506" t="str">
        <f t="shared" si="7"/>
        <v>726900010100</v>
      </c>
    </row>
    <row r="507" spans="1:14" x14ac:dyDescent="0.25">
      <c r="A507" s="221" t="s">
        <v>108</v>
      </c>
      <c r="B507" s="221" t="s">
        <v>264</v>
      </c>
      <c r="C507" s="221" t="s">
        <v>265</v>
      </c>
      <c r="D507" s="221" t="s">
        <v>126</v>
      </c>
      <c r="E507" s="221" t="s">
        <v>127</v>
      </c>
      <c r="F507" s="221" t="s">
        <v>125</v>
      </c>
      <c r="G507" s="221" t="s">
        <v>157</v>
      </c>
      <c r="H507" s="221" t="s">
        <v>196</v>
      </c>
      <c r="I507" s="221" t="s">
        <v>128</v>
      </c>
      <c r="J507" s="221" t="s">
        <v>196</v>
      </c>
      <c r="K507" s="221" t="s">
        <v>196</v>
      </c>
      <c r="L507" s="221" t="s">
        <v>196</v>
      </c>
      <c r="M507" s="222">
        <v>44.77</v>
      </c>
      <c r="N507" t="str">
        <f t="shared" si="7"/>
        <v>726900010100</v>
      </c>
    </row>
    <row r="508" spans="1:14" x14ac:dyDescent="0.25">
      <c r="A508" s="221" t="s">
        <v>108</v>
      </c>
      <c r="B508" s="221" t="s">
        <v>264</v>
      </c>
      <c r="C508" s="221" t="s">
        <v>265</v>
      </c>
      <c r="D508" s="221" t="s">
        <v>126</v>
      </c>
      <c r="E508" s="221" t="s">
        <v>127</v>
      </c>
      <c r="F508" s="221" t="s">
        <v>196</v>
      </c>
      <c r="G508" s="221" t="s">
        <v>139</v>
      </c>
      <c r="H508" s="221" t="s">
        <v>196</v>
      </c>
      <c r="I508" s="221" t="s">
        <v>196</v>
      </c>
      <c r="J508" s="221" t="s">
        <v>196</v>
      </c>
      <c r="K508" s="221" t="s">
        <v>196</v>
      </c>
      <c r="L508" s="221" t="s">
        <v>196</v>
      </c>
      <c r="M508" s="222">
        <v>-695</v>
      </c>
      <c r="N508" t="str">
        <f t="shared" si="7"/>
        <v>210000010100</v>
      </c>
    </row>
    <row r="509" spans="1:14" x14ac:dyDescent="0.25">
      <c r="A509" s="221" t="s">
        <v>108</v>
      </c>
      <c r="B509" s="221" t="s">
        <v>264</v>
      </c>
      <c r="C509" s="221" t="s">
        <v>265</v>
      </c>
      <c r="D509" s="221" t="s">
        <v>126</v>
      </c>
      <c r="E509" s="221" t="s">
        <v>127</v>
      </c>
      <c r="F509" s="221" t="s">
        <v>196</v>
      </c>
      <c r="G509" s="221" t="s">
        <v>140</v>
      </c>
      <c r="H509" s="221" t="s">
        <v>196</v>
      </c>
      <c r="I509" s="221" t="s">
        <v>196</v>
      </c>
      <c r="J509" s="221" t="s">
        <v>196</v>
      </c>
      <c r="K509" s="221" t="s">
        <v>196</v>
      </c>
      <c r="L509" s="221" t="s">
        <v>196</v>
      </c>
      <c r="M509" s="222">
        <v>-246.26</v>
      </c>
      <c r="N509" t="str">
        <f t="shared" si="7"/>
        <v>210500010100</v>
      </c>
    </row>
    <row r="510" spans="1:14" x14ac:dyDescent="0.25">
      <c r="A510" s="221" t="s">
        <v>108</v>
      </c>
      <c r="B510" s="221" t="s">
        <v>264</v>
      </c>
      <c r="C510" s="221" t="s">
        <v>265</v>
      </c>
      <c r="D510" s="221" t="s">
        <v>126</v>
      </c>
      <c r="E510" s="221" t="s">
        <v>127</v>
      </c>
      <c r="F510" s="221" t="s">
        <v>196</v>
      </c>
      <c r="G510" s="221" t="s">
        <v>143</v>
      </c>
      <c r="H510" s="221" t="s">
        <v>196</v>
      </c>
      <c r="I510" s="221" t="s">
        <v>196</v>
      </c>
      <c r="J510" s="221" t="s">
        <v>196</v>
      </c>
      <c r="K510" s="221" t="s">
        <v>196</v>
      </c>
      <c r="L510" s="221" t="s">
        <v>196</v>
      </c>
      <c r="M510" s="222">
        <v>-108.5</v>
      </c>
      <c r="N510" t="str">
        <f t="shared" si="7"/>
        <v>213000010100</v>
      </c>
    </row>
    <row r="511" spans="1:14" x14ac:dyDescent="0.25">
      <c r="A511" s="221" t="s">
        <v>108</v>
      </c>
      <c r="B511" s="221" t="s">
        <v>264</v>
      </c>
      <c r="C511" s="221" t="s">
        <v>265</v>
      </c>
      <c r="D511" s="221" t="s">
        <v>126</v>
      </c>
      <c r="E511" s="221" t="s">
        <v>127</v>
      </c>
      <c r="F511" s="221" t="s">
        <v>196</v>
      </c>
      <c r="G511" s="221" t="s">
        <v>137</v>
      </c>
      <c r="H511" s="221" t="s">
        <v>196</v>
      </c>
      <c r="I511" s="221" t="s">
        <v>196</v>
      </c>
      <c r="J511" s="221" t="s">
        <v>196</v>
      </c>
      <c r="K511" s="221" t="s">
        <v>196</v>
      </c>
      <c r="L511" s="221" t="s">
        <v>196</v>
      </c>
      <c r="M511" s="222">
        <v>-867.4</v>
      </c>
      <c r="N511" t="str">
        <f t="shared" si="7"/>
        <v>205600010100</v>
      </c>
    </row>
    <row r="512" spans="1:14" x14ac:dyDescent="0.25">
      <c r="A512" s="221" t="s">
        <v>108</v>
      </c>
      <c r="B512" s="221" t="s">
        <v>264</v>
      </c>
      <c r="C512" s="221" t="s">
        <v>265</v>
      </c>
      <c r="D512" s="221" t="s">
        <v>126</v>
      </c>
      <c r="E512" s="221" t="s">
        <v>127</v>
      </c>
      <c r="F512" s="221" t="s">
        <v>196</v>
      </c>
      <c r="G512" s="221" t="s">
        <v>134</v>
      </c>
      <c r="H512" s="221" t="s">
        <v>196</v>
      </c>
      <c r="I512" s="221" t="s">
        <v>196</v>
      </c>
      <c r="J512" s="221" t="s">
        <v>196</v>
      </c>
      <c r="K512" s="221" t="s">
        <v>196</v>
      </c>
      <c r="L512" s="221" t="s">
        <v>196</v>
      </c>
      <c r="M512" s="222">
        <v>-246.26</v>
      </c>
      <c r="N512" t="str">
        <f t="shared" si="7"/>
        <v>205200010100</v>
      </c>
    </row>
    <row r="513" spans="1:14" x14ac:dyDescent="0.25">
      <c r="A513" s="221" t="s">
        <v>108</v>
      </c>
      <c r="B513" s="221" t="s">
        <v>264</v>
      </c>
      <c r="C513" s="221" t="s">
        <v>265</v>
      </c>
      <c r="D513" s="221" t="s">
        <v>126</v>
      </c>
      <c r="E513" s="221" t="s">
        <v>127</v>
      </c>
      <c r="F513" s="221" t="s">
        <v>196</v>
      </c>
      <c r="G513" s="221" t="s">
        <v>139</v>
      </c>
      <c r="H513" s="221" t="s">
        <v>196</v>
      </c>
      <c r="I513" s="221" t="s">
        <v>196</v>
      </c>
      <c r="J513" s="221" t="s">
        <v>196</v>
      </c>
      <c r="K513" s="221" t="s">
        <v>196</v>
      </c>
      <c r="L513" s="221" t="s">
        <v>196</v>
      </c>
      <c r="M513" s="222">
        <v>-44.77</v>
      </c>
      <c r="N513" t="str">
        <f t="shared" si="7"/>
        <v>210000010100</v>
      </c>
    </row>
    <row r="514" spans="1:14" x14ac:dyDescent="0.25">
      <c r="A514" s="221" t="s">
        <v>108</v>
      </c>
      <c r="B514" s="221" t="s">
        <v>264</v>
      </c>
      <c r="C514" s="221" t="s">
        <v>265</v>
      </c>
      <c r="D514" s="221" t="s">
        <v>126</v>
      </c>
      <c r="E514" s="221" t="s">
        <v>127</v>
      </c>
      <c r="F514" s="221" t="s">
        <v>196</v>
      </c>
      <c r="G514" s="221" t="s">
        <v>141</v>
      </c>
      <c r="H514" s="221" t="s">
        <v>196</v>
      </c>
      <c r="I514" s="221" t="s">
        <v>196</v>
      </c>
      <c r="J514" s="221" t="s">
        <v>196</v>
      </c>
      <c r="K514" s="221" t="s">
        <v>196</v>
      </c>
      <c r="L514" s="221" t="s">
        <v>196</v>
      </c>
      <c r="M514" s="222">
        <v>-218.56</v>
      </c>
      <c r="N514" t="str">
        <f t="shared" si="7"/>
        <v>211000010100</v>
      </c>
    </row>
    <row r="515" spans="1:14" x14ac:dyDescent="0.25">
      <c r="A515" s="221" t="s">
        <v>108</v>
      </c>
      <c r="B515" s="221" t="s">
        <v>264</v>
      </c>
      <c r="C515" s="221" t="s">
        <v>265</v>
      </c>
      <c r="D515" s="221" t="s">
        <v>126</v>
      </c>
      <c r="E515" s="221" t="s">
        <v>127</v>
      </c>
      <c r="F515" s="221" t="s">
        <v>196</v>
      </c>
      <c r="G515" s="221" t="s">
        <v>135</v>
      </c>
      <c r="H515" s="221" t="s">
        <v>196</v>
      </c>
      <c r="I515" s="221" t="s">
        <v>196</v>
      </c>
      <c r="J515" s="221" t="s">
        <v>196</v>
      </c>
      <c r="K515" s="221" t="s">
        <v>196</v>
      </c>
      <c r="L515" s="221" t="s">
        <v>196</v>
      </c>
      <c r="M515" s="222">
        <v>-218.56</v>
      </c>
      <c r="N515" t="str">
        <f t="shared" ref="N515:N578" si="8">CONCATENATE(G515,E515)</f>
        <v>205300010100</v>
      </c>
    </row>
    <row r="516" spans="1:14" x14ac:dyDescent="0.25">
      <c r="A516" s="221" t="s">
        <v>108</v>
      </c>
      <c r="B516" s="221" t="s">
        <v>264</v>
      </c>
      <c r="C516" s="221" t="s">
        <v>265</v>
      </c>
      <c r="D516" s="221" t="s">
        <v>126</v>
      </c>
      <c r="E516" s="221" t="s">
        <v>127</v>
      </c>
      <c r="F516" s="221" t="s">
        <v>196</v>
      </c>
      <c r="G516" s="221" t="s">
        <v>147</v>
      </c>
      <c r="H516" s="221" t="s">
        <v>196</v>
      </c>
      <c r="I516" s="221" t="s">
        <v>196</v>
      </c>
      <c r="J516" s="221" t="s">
        <v>196</v>
      </c>
      <c r="K516" s="221" t="s">
        <v>196</v>
      </c>
      <c r="L516" s="221" t="s">
        <v>196</v>
      </c>
      <c r="M516" s="222">
        <v>-51.11</v>
      </c>
      <c r="N516" t="str">
        <f t="shared" si="8"/>
        <v>216000010100</v>
      </c>
    </row>
    <row r="517" spans="1:14" x14ac:dyDescent="0.25">
      <c r="A517" s="221" t="s">
        <v>108</v>
      </c>
      <c r="B517" s="221" t="s">
        <v>264</v>
      </c>
      <c r="C517" s="221" t="s">
        <v>265</v>
      </c>
      <c r="D517" s="221" t="s">
        <v>126</v>
      </c>
      <c r="E517" s="221" t="s">
        <v>127</v>
      </c>
      <c r="F517" s="221" t="s">
        <v>196</v>
      </c>
      <c r="G517" s="221" t="s">
        <v>144</v>
      </c>
      <c r="H517" s="221" t="s">
        <v>196</v>
      </c>
      <c r="I517" s="221" t="s">
        <v>196</v>
      </c>
      <c r="J517" s="221" t="s">
        <v>196</v>
      </c>
      <c r="K517" s="221" t="s">
        <v>196</v>
      </c>
      <c r="L517" s="221" t="s">
        <v>196</v>
      </c>
      <c r="M517" s="222">
        <v>-233.25</v>
      </c>
      <c r="N517" t="str">
        <f t="shared" si="8"/>
        <v>214000010100</v>
      </c>
    </row>
    <row r="518" spans="1:14" x14ac:dyDescent="0.25">
      <c r="A518" s="221" t="s">
        <v>108</v>
      </c>
      <c r="B518" s="221" t="s">
        <v>264</v>
      </c>
      <c r="C518" s="221" t="s">
        <v>265</v>
      </c>
      <c r="D518" s="221" t="s">
        <v>126</v>
      </c>
      <c r="E518" s="221" t="s">
        <v>127</v>
      </c>
      <c r="F518" s="221" t="s">
        <v>196</v>
      </c>
      <c r="G518" s="221" t="s">
        <v>138</v>
      </c>
      <c r="H518" s="221" t="s">
        <v>196</v>
      </c>
      <c r="I518" s="221" t="s">
        <v>196</v>
      </c>
      <c r="J518" s="221" t="s">
        <v>196</v>
      </c>
      <c r="K518" s="221" t="s">
        <v>196</v>
      </c>
      <c r="L518" s="221" t="s">
        <v>196</v>
      </c>
      <c r="M518" s="222">
        <v>-51.11</v>
      </c>
      <c r="N518" t="str">
        <f t="shared" si="8"/>
        <v>205800010100</v>
      </c>
    </row>
    <row r="519" spans="1:14" x14ac:dyDescent="0.25">
      <c r="A519" s="221" t="s">
        <v>108</v>
      </c>
      <c r="B519" s="221" t="s">
        <v>264</v>
      </c>
      <c r="C519" s="221" t="s">
        <v>265</v>
      </c>
      <c r="D519" s="221" t="s">
        <v>126</v>
      </c>
      <c r="E519" s="221" t="s">
        <v>127</v>
      </c>
      <c r="F519" s="221" t="s">
        <v>196</v>
      </c>
      <c r="G519" s="221" t="s">
        <v>145</v>
      </c>
      <c r="H519" s="221" t="s">
        <v>196</v>
      </c>
      <c r="I519" s="221" t="s">
        <v>196</v>
      </c>
      <c r="J519" s="221" t="s">
        <v>196</v>
      </c>
      <c r="K519" s="221" t="s">
        <v>196</v>
      </c>
      <c r="L519" s="221" t="s">
        <v>196</v>
      </c>
      <c r="M519" s="222">
        <v>-147.29</v>
      </c>
      <c r="N519" t="str">
        <f t="shared" si="8"/>
        <v>215000010100</v>
      </c>
    </row>
    <row r="520" spans="1:14" x14ac:dyDescent="0.25">
      <c r="A520" s="221" t="s">
        <v>108</v>
      </c>
      <c r="B520" s="221" t="s">
        <v>264</v>
      </c>
      <c r="C520" s="221" t="s">
        <v>265</v>
      </c>
      <c r="D520" s="221" t="s">
        <v>126</v>
      </c>
      <c r="E520" s="221" t="s">
        <v>127</v>
      </c>
      <c r="F520" s="221" t="s">
        <v>196</v>
      </c>
      <c r="G520" s="221" t="s">
        <v>124</v>
      </c>
      <c r="H520" s="221" t="s">
        <v>196</v>
      </c>
      <c r="I520" s="221" t="s">
        <v>196</v>
      </c>
      <c r="J520" s="221" t="s">
        <v>196</v>
      </c>
      <c r="K520" s="221" t="s">
        <v>196</v>
      </c>
      <c r="L520" s="221" t="s">
        <v>196</v>
      </c>
      <c r="M520" s="222">
        <v>-1933.65</v>
      </c>
      <c r="N520" t="str">
        <f t="shared" si="8"/>
        <v>100000010100</v>
      </c>
    </row>
    <row r="521" spans="1:14" x14ac:dyDescent="0.25">
      <c r="A521" s="221" t="s">
        <v>108</v>
      </c>
      <c r="B521" s="221" t="s">
        <v>264</v>
      </c>
      <c r="C521" s="221" t="s">
        <v>265</v>
      </c>
      <c r="D521" s="221" t="s">
        <v>126</v>
      </c>
      <c r="E521" s="221" t="s">
        <v>127</v>
      </c>
      <c r="F521" s="221" t="s">
        <v>196</v>
      </c>
      <c r="G521" s="221" t="s">
        <v>150</v>
      </c>
      <c r="H521" s="221" t="s">
        <v>196</v>
      </c>
      <c r="I521" s="221" t="s">
        <v>196</v>
      </c>
      <c r="J521" s="221" t="s">
        <v>196</v>
      </c>
      <c r="K521" s="221" t="s">
        <v>196</v>
      </c>
      <c r="L521" s="221" t="s">
        <v>196</v>
      </c>
      <c r="M521" s="222">
        <v>-20.66</v>
      </c>
      <c r="N521" t="str">
        <f t="shared" si="8"/>
        <v>219000010100</v>
      </c>
    </row>
    <row r="522" spans="1:14" x14ac:dyDescent="0.25">
      <c r="A522" s="221" t="s">
        <v>108</v>
      </c>
      <c r="B522" s="221" t="s">
        <v>264</v>
      </c>
      <c r="C522" s="221" t="s">
        <v>265</v>
      </c>
      <c r="D522" s="221" t="s">
        <v>126</v>
      </c>
      <c r="E522" s="221" t="s">
        <v>127</v>
      </c>
      <c r="F522" s="221" t="s">
        <v>125</v>
      </c>
      <c r="G522" s="221" t="s">
        <v>152</v>
      </c>
      <c r="H522" s="221" t="s">
        <v>196</v>
      </c>
      <c r="I522" s="221" t="s">
        <v>128</v>
      </c>
      <c r="J522" s="221" t="s">
        <v>196</v>
      </c>
      <c r="K522" s="221" t="s">
        <v>196</v>
      </c>
      <c r="L522" s="221" t="s">
        <v>196</v>
      </c>
      <c r="M522" s="222">
        <v>218.56</v>
      </c>
      <c r="N522" t="str">
        <f t="shared" si="8"/>
        <v>723000010100</v>
      </c>
    </row>
    <row r="523" spans="1:14" x14ac:dyDescent="0.25">
      <c r="A523" s="221" t="s">
        <v>108</v>
      </c>
      <c r="B523" s="221" t="s">
        <v>266</v>
      </c>
      <c r="C523" s="221" t="s">
        <v>267</v>
      </c>
      <c r="D523" s="221" t="s">
        <v>126</v>
      </c>
      <c r="E523" s="221" t="s">
        <v>127</v>
      </c>
      <c r="F523" s="221" t="s">
        <v>125</v>
      </c>
      <c r="G523" s="221" t="s">
        <v>149</v>
      </c>
      <c r="H523" s="221" t="s">
        <v>196</v>
      </c>
      <c r="I523" s="221" t="s">
        <v>128</v>
      </c>
      <c r="J523" s="221" t="s">
        <v>196</v>
      </c>
      <c r="K523" s="221" t="s">
        <v>196</v>
      </c>
      <c r="L523" s="221" t="s">
        <v>196</v>
      </c>
      <c r="M523" s="222">
        <v>1884.8</v>
      </c>
      <c r="N523" t="str">
        <f t="shared" si="8"/>
        <v>710000010100</v>
      </c>
    </row>
    <row r="524" spans="1:14" x14ac:dyDescent="0.25">
      <c r="A524" s="221" t="s">
        <v>108</v>
      </c>
      <c r="B524" s="221" t="s">
        <v>266</v>
      </c>
      <c r="C524" s="221" t="s">
        <v>267</v>
      </c>
      <c r="D524" s="221" t="s">
        <v>126</v>
      </c>
      <c r="E524" s="221" t="s">
        <v>127</v>
      </c>
      <c r="F524" s="221" t="s">
        <v>196</v>
      </c>
      <c r="G524" s="221" t="s">
        <v>124</v>
      </c>
      <c r="H524" s="221" t="s">
        <v>196</v>
      </c>
      <c r="I524" s="221" t="s">
        <v>196</v>
      </c>
      <c r="J524" s="221" t="s">
        <v>196</v>
      </c>
      <c r="K524" s="221" t="s">
        <v>196</v>
      </c>
      <c r="L524" s="221" t="s">
        <v>196</v>
      </c>
      <c r="M524" s="222">
        <v>-1327.34</v>
      </c>
      <c r="N524" t="str">
        <f t="shared" si="8"/>
        <v>100000010100</v>
      </c>
    </row>
    <row r="525" spans="1:14" x14ac:dyDescent="0.25">
      <c r="A525" s="221" t="s">
        <v>108</v>
      </c>
      <c r="B525" s="221" t="s">
        <v>266</v>
      </c>
      <c r="C525" s="221" t="s">
        <v>267</v>
      </c>
      <c r="D525" s="221" t="s">
        <v>126</v>
      </c>
      <c r="E525" s="221" t="s">
        <v>127</v>
      </c>
      <c r="F525" s="221" t="s">
        <v>125</v>
      </c>
      <c r="G525" s="221" t="s">
        <v>153</v>
      </c>
      <c r="H525" s="221" t="s">
        <v>196</v>
      </c>
      <c r="I525" s="221" t="s">
        <v>128</v>
      </c>
      <c r="J525" s="221" t="s">
        <v>196</v>
      </c>
      <c r="K525" s="221" t="s">
        <v>196</v>
      </c>
      <c r="L525" s="221" t="s">
        <v>196</v>
      </c>
      <c r="M525" s="222">
        <v>26.14</v>
      </c>
      <c r="N525" t="str">
        <f t="shared" si="8"/>
        <v>723100010100</v>
      </c>
    </row>
    <row r="526" spans="1:14" x14ac:dyDescent="0.25">
      <c r="A526" s="221" t="s">
        <v>108</v>
      </c>
      <c r="B526" s="221" t="s">
        <v>266</v>
      </c>
      <c r="C526" s="221" t="s">
        <v>267</v>
      </c>
      <c r="D526" s="221" t="s">
        <v>126</v>
      </c>
      <c r="E526" s="221" t="s">
        <v>127</v>
      </c>
      <c r="F526" s="221" t="s">
        <v>125</v>
      </c>
      <c r="G526" s="221" t="s">
        <v>154</v>
      </c>
      <c r="H526" s="221" t="s">
        <v>196</v>
      </c>
      <c r="I526" s="221" t="s">
        <v>128</v>
      </c>
      <c r="J526" s="221" t="s">
        <v>196</v>
      </c>
      <c r="K526" s="221" t="s">
        <v>196</v>
      </c>
      <c r="L526" s="221" t="s">
        <v>196</v>
      </c>
      <c r="M526" s="222">
        <v>271.7</v>
      </c>
      <c r="N526" t="str">
        <f t="shared" si="8"/>
        <v>724000010100</v>
      </c>
    </row>
    <row r="527" spans="1:14" x14ac:dyDescent="0.25">
      <c r="A527" s="221" t="s">
        <v>108</v>
      </c>
      <c r="B527" s="221" t="s">
        <v>266</v>
      </c>
      <c r="C527" s="221" t="s">
        <v>267</v>
      </c>
      <c r="D527" s="221" t="s">
        <v>126</v>
      </c>
      <c r="E527" s="221" t="s">
        <v>127</v>
      </c>
      <c r="F527" s="221" t="s">
        <v>125</v>
      </c>
      <c r="G527" s="221" t="s">
        <v>157</v>
      </c>
      <c r="H527" s="221" t="s">
        <v>196</v>
      </c>
      <c r="I527" s="221" t="s">
        <v>128</v>
      </c>
      <c r="J527" s="221" t="s">
        <v>196</v>
      </c>
      <c r="K527" s="221" t="s">
        <v>196</v>
      </c>
      <c r="L527" s="221" t="s">
        <v>196</v>
      </c>
      <c r="M527" s="222">
        <v>124.4</v>
      </c>
      <c r="N527" t="str">
        <f t="shared" si="8"/>
        <v>726900010100</v>
      </c>
    </row>
    <row r="528" spans="1:14" x14ac:dyDescent="0.25">
      <c r="A528" s="221" t="s">
        <v>108</v>
      </c>
      <c r="B528" s="221" t="s">
        <v>266</v>
      </c>
      <c r="C528" s="221" t="s">
        <v>267</v>
      </c>
      <c r="D528" s="221" t="s">
        <v>126</v>
      </c>
      <c r="E528" s="221" t="s">
        <v>127</v>
      </c>
      <c r="F528" s="221" t="s">
        <v>125</v>
      </c>
      <c r="G528" s="221" t="s">
        <v>157</v>
      </c>
      <c r="H528" s="221" t="s">
        <v>196</v>
      </c>
      <c r="I528" s="221" t="s">
        <v>128</v>
      </c>
      <c r="J528" s="221" t="s">
        <v>196</v>
      </c>
      <c r="K528" s="221" t="s">
        <v>196</v>
      </c>
      <c r="L528" s="221" t="s">
        <v>196</v>
      </c>
      <c r="M528" s="222">
        <v>22.62</v>
      </c>
      <c r="N528" t="str">
        <f t="shared" si="8"/>
        <v>726900010100</v>
      </c>
    </row>
    <row r="529" spans="1:14" x14ac:dyDescent="0.25">
      <c r="A529" s="221" t="s">
        <v>108</v>
      </c>
      <c r="B529" s="221" t="s">
        <v>266</v>
      </c>
      <c r="C529" s="221" t="s">
        <v>267</v>
      </c>
      <c r="D529" s="221" t="s">
        <v>126</v>
      </c>
      <c r="E529" s="221" t="s">
        <v>127</v>
      </c>
      <c r="F529" s="221" t="s">
        <v>196</v>
      </c>
      <c r="G529" s="221" t="s">
        <v>140</v>
      </c>
      <c r="H529" s="221" t="s">
        <v>196</v>
      </c>
      <c r="I529" s="221" t="s">
        <v>196</v>
      </c>
      <c r="J529" s="221" t="s">
        <v>196</v>
      </c>
      <c r="K529" s="221" t="s">
        <v>196</v>
      </c>
      <c r="L529" s="221" t="s">
        <v>196</v>
      </c>
      <c r="M529" s="222">
        <v>-124.4</v>
      </c>
      <c r="N529" t="str">
        <f t="shared" si="8"/>
        <v>210500010100</v>
      </c>
    </row>
    <row r="530" spans="1:14" x14ac:dyDescent="0.25">
      <c r="A530" s="221" t="s">
        <v>108</v>
      </c>
      <c r="B530" s="221" t="s">
        <v>266</v>
      </c>
      <c r="C530" s="221" t="s">
        <v>267</v>
      </c>
      <c r="D530" s="221" t="s">
        <v>126</v>
      </c>
      <c r="E530" s="221" t="s">
        <v>127</v>
      </c>
      <c r="F530" s="221" t="s">
        <v>196</v>
      </c>
      <c r="G530" s="221" t="s">
        <v>143</v>
      </c>
      <c r="H530" s="221" t="s">
        <v>196</v>
      </c>
      <c r="I530" s="221" t="s">
        <v>196</v>
      </c>
      <c r="J530" s="221" t="s">
        <v>196</v>
      </c>
      <c r="K530" s="221" t="s">
        <v>196</v>
      </c>
      <c r="L530" s="221" t="s">
        <v>196</v>
      </c>
      <c r="M530" s="222">
        <v>-43</v>
      </c>
      <c r="N530" t="str">
        <f t="shared" si="8"/>
        <v>213000010100</v>
      </c>
    </row>
    <row r="531" spans="1:14" x14ac:dyDescent="0.25">
      <c r="A531" s="221" t="s">
        <v>108</v>
      </c>
      <c r="B531" s="221" t="s">
        <v>266</v>
      </c>
      <c r="C531" s="221" t="s">
        <v>267</v>
      </c>
      <c r="D531" s="221" t="s">
        <v>126</v>
      </c>
      <c r="E531" s="221" t="s">
        <v>127</v>
      </c>
      <c r="F531" s="221" t="s">
        <v>196</v>
      </c>
      <c r="G531" s="221" t="s">
        <v>150</v>
      </c>
      <c r="H531" s="221" t="s">
        <v>196</v>
      </c>
      <c r="I531" s="221" t="s">
        <v>196</v>
      </c>
      <c r="J531" s="221" t="s">
        <v>196</v>
      </c>
      <c r="K531" s="221" t="s">
        <v>196</v>
      </c>
      <c r="L531" s="221" t="s">
        <v>196</v>
      </c>
      <c r="M531" s="222">
        <v>-38.69</v>
      </c>
      <c r="N531" t="str">
        <f t="shared" si="8"/>
        <v>219000010100</v>
      </c>
    </row>
    <row r="532" spans="1:14" x14ac:dyDescent="0.25">
      <c r="A532" s="221" t="s">
        <v>108</v>
      </c>
      <c r="B532" s="221" t="s">
        <v>266</v>
      </c>
      <c r="C532" s="221" t="s">
        <v>267</v>
      </c>
      <c r="D532" s="221" t="s">
        <v>126</v>
      </c>
      <c r="E532" s="221" t="s">
        <v>127</v>
      </c>
      <c r="F532" s="221" t="s">
        <v>196</v>
      </c>
      <c r="G532" s="221" t="s">
        <v>137</v>
      </c>
      <c r="H532" s="221" t="s">
        <v>196</v>
      </c>
      <c r="I532" s="221" t="s">
        <v>196</v>
      </c>
      <c r="J532" s="221" t="s">
        <v>196</v>
      </c>
      <c r="K532" s="221" t="s">
        <v>196</v>
      </c>
      <c r="L532" s="221" t="s">
        <v>196</v>
      </c>
      <c r="M532" s="222">
        <v>-271.7</v>
      </c>
      <c r="N532" t="str">
        <f t="shared" si="8"/>
        <v>205600010100</v>
      </c>
    </row>
    <row r="533" spans="1:14" x14ac:dyDescent="0.25">
      <c r="A533" s="221" t="s">
        <v>108</v>
      </c>
      <c r="B533" s="221" t="s">
        <v>266</v>
      </c>
      <c r="C533" s="221" t="s">
        <v>267</v>
      </c>
      <c r="D533" s="221" t="s">
        <v>126</v>
      </c>
      <c r="E533" s="221" t="s">
        <v>127</v>
      </c>
      <c r="F533" s="221" t="s">
        <v>196</v>
      </c>
      <c r="G533" s="221" t="s">
        <v>134</v>
      </c>
      <c r="H533" s="221" t="s">
        <v>196</v>
      </c>
      <c r="I533" s="221" t="s">
        <v>196</v>
      </c>
      <c r="J533" s="221" t="s">
        <v>196</v>
      </c>
      <c r="K533" s="221" t="s">
        <v>196</v>
      </c>
      <c r="L533" s="221" t="s">
        <v>196</v>
      </c>
      <c r="M533" s="222">
        <v>-124.4</v>
      </c>
      <c r="N533" t="str">
        <f t="shared" si="8"/>
        <v>205200010100</v>
      </c>
    </row>
    <row r="534" spans="1:14" x14ac:dyDescent="0.25">
      <c r="A534" s="221" t="s">
        <v>108</v>
      </c>
      <c r="B534" s="221" t="s">
        <v>266</v>
      </c>
      <c r="C534" s="221" t="s">
        <v>267</v>
      </c>
      <c r="D534" s="221" t="s">
        <v>126</v>
      </c>
      <c r="E534" s="221" t="s">
        <v>127</v>
      </c>
      <c r="F534" s="221" t="s">
        <v>196</v>
      </c>
      <c r="G534" s="221" t="s">
        <v>139</v>
      </c>
      <c r="H534" s="221" t="s">
        <v>196</v>
      </c>
      <c r="I534" s="221" t="s">
        <v>196</v>
      </c>
      <c r="J534" s="221" t="s">
        <v>196</v>
      </c>
      <c r="K534" s="221" t="s">
        <v>196</v>
      </c>
      <c r="L534" s="221" t="s">
        <v>196</v>
      </c>
      <c r="M534" s="222">
        <v>-22.62</v>
      </c>
      <c r="N534" t="str">
        <f t="shared" si="8"/>
        <v>210000010100</v>
      </c>
    </row>
    <row r="535" spans="1:14" x14ac:dyDescent="0.25">
      <c r="A535" s="221" t="s">
        <v>108</v>
      </c>
      <c r="B535" s="221" t="s">
        <v>266</v>
      </c>
      <c r="C535" s="221" t="s">
        <v>267</v>
      </c>
      <c r="D535" s="221" t="s">
        <v>126</v>
      </c>
      <c r="E535" s="221" t="s">
        <v>127</v>
      </c>
      <c r="F535" s="221" t="s">
        <v>196</v>
      </c>
      <c r="G535" s="221" t="s">
        <v>141</v>
      </c>
      <c r="H535" s="221" t="s">
        <v>196</v>
      </c>
      <c r="I535" s="221" t="s">
        <v>196</v>
      </c>
      <c r="J535" s="221" t="s">
        <v>196</v>
      </c>
      <c r="K535" s="221" t="s">
        <v>196</v>
      </c>
      <c r="L535" s="221" t="s">
        <v>196</v>
      </c>
      <c r="M535" s="222">
        <v>-111.79</v>
      </c>
      <c r="N535" t="str">
        <f t="shared" si="8"/>
        <v>211000010100</v>
      </c>
    </row>
    <row r="536" spans="1:14" x14ac:dyDescent="0.25">
      <c r="A536" s="221" t="s">
        <v>108</v>
      </c>
      <c r="B536" s="221" t="s">
        <v>266</v>
      </c>
      <c r="C536" s="221" t="s">
        <v>267</v>
      </c>
      <c r="D536" s="221" t="s">
        <v>126</v>
      </c>
      <c r="E536" s="221" t="s">
        <v>127</v>
      </c>
      <c r="F536" s="221" t="s">
        <v>196</v>
      </c>
      <c r="G536" s="221" t="s">
        <v>135</v>
      </c>
      <c r="H536" s="221" t="s">
        <v>196</v>
      </c>
      <c r="I536" s="221" t="s">
        <v>196</v>
      </c>
      <c r="J536" s="221" t="s">
        <v>196</v>
      </c>
      <c r="K536" s="221" t="s">
        <v>196</v>
      </c>
      <c r="L536" s="221" t="s">
        <v>196</v>
      </c>
      <c r="M536" s="222">
        <v>-111.79</v>
      </c>
      <c r="N536" t="str">
        <f t="shared" si="8"/>
        <v>205300010100</v>
      </c>
    </row>
    <row r="537" spans="1:14" x14ac:dyDescent="0.25">
      <c r="A537" s="221" t="s">
        <v>108</v>
      </c>
      <c r="B537" s="221" t="s">
        <v>266</v>
      </c>
      <c r="C537" s="221" t="s">
        <v>267</v>
      </c>
      <c r="D537" s="221" t="s">
        <v>126</v>
      </c>
      <c r="E537" s="221" t="s">
        <v>127</v>
      </c>
      <c r="F537" s="221" t="s">
        <v>196</v>
      </c>
      <c r="G537" s="221" t="s">
        <v>147</v>
      </c>
      <c r="H537" s="221" t="s">
        <v>196</v>
      </c>
      <c r="I537" s="221" t="s">
        <v>196</v>
      </c>
      <c r="J537" s="221" t="s">
        <v>196</v>
      </c>
      <c r="K537" s="221" t="s">
        <v>196</v>
      </c>
      <c r="L537" s="221" t="s">
        <v>196</v>
      </c>
      <c r="M537" s="222">
        <v>-26.14</v>
      </c>
      <c r="N537" t="str">
        <f t="shared" si="8"/>
        <v>216000010100</v>
      </c>
    </row>
    <row r="538" spans="1:14" x14ac:dyDescent="0.25">
      <c r="A538" s="221" t="s">
        <v>108</v>
      </c>
      <c r="B538" s="221" t="s">
        <v>266</v>
      </c>
      <c r="C538" s="221" t="s">
        <v>267</v>
      </c>
      <c r="D538" s="221" t="s">
        <v>126</v>
      </c>
      <c r="E538" s="221" t="s">
        <v>127</v>
      </c>
      <c r="F538" s="221" t="s">
        <v>196</v>
      </c>
      <c r="G538" s="221" t="s">
        <v>144</v>
      </c>
      <c r="H538" s="221" t="s">
        <v>196</v>
      </c>
      <c r="I538" s="221" t="s">
        <v>196</v>
      </c>
      <c r="J538" s="221" t="s">
        <v>196</v>
      </c>
      <c r="K538" s="221" t="s">
        <v>196</v>
      </c>
      <c r="L538" s="221" t="s">
        <v>196</v>
      </c>
      <c r="M538" s="222">
        <v>-128.49</v>
      </c>
      <c r="N538" t="str">
        <f t="shared" si="8"/>
        <v>214000010100</v>
      </c>
    </row>
    <row r="539" spans="1:14" x14ac:dyDescent="0.25">
      <c r="A539" s="221" t="s">
        <v>108</v>
      </c>
      <c r="B539" s="221" t="s">
        <v>266</v>
      </c>
      <c r="C539" s="221" t="s">
        <v>267</v>
      </c>
      <c r="D539" s="221" t="s">
        <v>126</v>
      </c>
      <c r="E539" s="221" t="s">
        <v>127</v>
      </c>
      <c r="F539" s="221" t="s">
        <v>196</v>
      </c>
      <c r="G539" s="221" t="s">
        <v>138</v>
      </c>
      <c r="H539" s="221" t="s">
        <v>196</v>
      </c>
      <c r="I539" s="221" t="s">
        <v>196</v>
      </c>
      <c r="J539" s="221" t="s">
        <v>196</v>
      </c>
      <c r="K539" s="221" t="s">
        <v>196</v>
      </c>
      <c r="L539" s="221" t="s">
        <v>196</v>
      </c>
      <c r="M539" s="222">
        <v>-26.14</v>
      </c>
      <c r="N539" t="str">
        <f t="shared" si="8"/>
        <v>205800010100</v>
      </c>
    </row>
    <row r="540" spans="1:14" x14ac:dyDescent="0.25">
      <c r="A540" s="221" t="s">
        <v>108</v>
      </c>
      <c r="B540" s="221" t="s">
        <v>266</v>
      </c>
      <c r="C540" s="221" t="s">
        <v>267</v>
      </c>
      <c r="D540" s="221" t="s">
        <v>126</v>
      </c>
      <c r="E540" s="221" t="s">
        <v>127</v>
      </c>
      <c r="F540" s="221" t="s">
        <v>196</v>
      </c>
      <c r="G540" s="221" t="s">
        <v>145</v>
      </c>
      <c r="H540" s="221" t="s">
        <v>196</v>
      </c>
      <c r="I540" s="221" t="s">
        <v>196</v>
      </c>
      <c r="J540" s="221" t="s">
        <v>196</v>
      </c>
      <c r="K540" s="221" t="s">
        <v>196</v>
      </c>
      <c r="L540" s="221" t="s">
        <v>196</v>
      </c>
      <c r="M540" s="222">
        <v>-84.95</v>
      </c>
      <c r="N540" t="str">
        <f t="shared" si="8"/>
        <v>215000010100</v>
      </c>
    </row>
    <row r="541" spans="1:14" x14ac:dyDescent="0.25">
      <c r="A541" s="221" t="s">
        <v>108</v>
      </c>
      <c r="B541" s="221" t="s">
        <v>266</v>
      </c>
      <c r="C541" s="221" t="s">
        <v>267</v>
      </c>
      <c r="D541" s="221" t="s">
        <v>126</v>
      </c>
      <c r="E541" s="221" t="s">
        <v>127</v>
      </c>
      <c r="F541" s="221" t="s">
        <v>125</v>
      </c>
      <c r="G541" s="221" t="s">
        <v>152</v>
      </c>
      <c r="H541" s="221" t="s">
        <v>196</v>
      </c>
      <c r="I541" s="221" t="s">
        <v>128</v>
      </c>
      <c r="J541" s="221" t="s">
        <v>196</v>
      </c>
      <c r="K541" s="221" t="s">
        <v>196</v>
      </c>
      <c r="L541" s="221" t="s">
        <v>196</v>
      </c>
      <c r="M541" s="222">
        <v>111.79</v>
      </c>
      <c r="N541" t="str">
        <f t="shared" si="8"/>
        <v>723000010100</v>
      </c>
    </row>
    <row r="542" spans="1:14" x14ac:dyDescent="0.25">
      <c r="A542" s="221" t="s">
        <v>108</v>
      </c>
      <c r="B542" s="221" t="s">
        <v>268</v>
      </c>
      <c r="C542" s="221" t="s">
        <v>269</v>
      </c>
      <c r="D542" s="221" t="s">
        <v>126</v>
      </c>
      <c r="E542" s="221" t="s">
        <v>127</v>
      </c>
      <c r="F542" s="221" t="s">
        <v>125</v>
      </c>
      <c r="G542" s="221" t="s">
        <v>149</v>
      </c>
      <c r="H542" s="221" t="s">
        <v>196</v>
      </c>
      <c r="I542" s="221" t="s">
        <v>128</v>
      </c>
      <c r="J542" s="221" t="s">
        <v>196</v>
      </c>
      <c r="K542" s="221" t="s">
        <v>196</v>
      </c>
      <c r="L542" s="221" t="s">
        <v>196</v>
      </c>
      <c r="M542" s="222">
        <v>109.44</v>
      </c>
      <c r="N542" t="str">
        <f t="shared" si="8"/>
        <v>710000010100</v>
      </c>
    </row>
    <row r="543" spans="1:14" x14ac:dyDescent="0.25">
      <c r="A543" s="221" t="s">
        <v>108</v>
      </c>
      <c r="B543" s="221" t="s">
        <v>268</v>
      </c>
      <c r="C543" s="221" t="s">
        <v>269</v>
      </c>
      <c r="D543" s="221" t="s">
        <v>126</v>
      </c>
      <c r="E543" s="221" t="s">
        <v>127</v>
      </c>
      <c r="F543" s="221" t="s">
        <v>125</v>
      </c>
      <c r="G543" s="221" t="s">
        <v>149</v>
      </c>
      <c r="H543" s="221" t="s">
        <v>196</v>
      </c>
      <c r="I543" s="221" t="s">
        <v>128</v>
      </c>
      <c r="J543" s="221" t="s">
        <v>196</v>
      </c>
      <c r="K543" s="221" t="s">
        <v>196</v>
      </c>
      <c r="L543" s="221" t="s">
        <v>196</v>
      </c>
      <c r="M543" s="222">
        <v>4268.16</v>
      </c>
      <c r="N543" t="str">
        <f t="shared" si="8"/>
        <v>710000010100</v>
      </c>
    </row>
    <row r="544" spans="1:14" x14ac:dyDescent="0.25">
      <c r="A544" s="221" t="s">
        <v>108</v>
      </c>
      <c r="B544" s="221" t="s">
        <v>268</v>
      </c>
      <c r="C544" s="221" t="s">
        <v>269</v>
      </c>
      <c r="D544" s="221" t="s">
        <v>126</v>
      </c>
      <c r="E544" s="221" t="s">
        <v>127</v>
      </c>
      <c r="F544" s="221" t="s">
        <v>125</v>
      </c>
      <c r="G544" s="221" t="s">
        <v>153</v>
      </c>
      <c r="H544" s="221" t="s">
        <v>196</v>
      </c>
      <c r="I544" s="221" t="s">
        <v>128</v>
      </c>
      <c r="J544" s="221" t="s">
        <v>196</v>
      </c>
      <c r="K544" s="221" t="s">
        <v>196</v>
      </c>
      <c r="L544" s="221" t="s">
        <v>196</v>
      </c>
      <c r="M544" s="222">
        <v>60.67</v>
      </c>
      <c r="N544" t="str">
        <f t="shared" si="8"/>
        <v>723100010100</v>
      </c>
    </row>
    <row r="545" spans="1:14" x14ac:dyDescent="0.25">
      <c r="A545" s="221" t="s">
        <v>108</v>
      </c>
      <c r="B545" s="221" t="s">
        <v>268</v>
      </c>
      <c r="C545" s="221" t="s">
        <v>269</v>
      </c>
      <c r="D545" s="221" t="s">
        <v>126</v>
      </c>
      <c r="E545" s="221" t="s">
        <v>127</v>
      </c>
      <c r="F545" s="221" t="s">
        <v>125</v>
      </c>
      <c r="G545" s="221" t="s">
        <v>154</v>
      </c>
      <c r="H545" s="221" t="s">
        <v>196</v>
      </c>
      <c r="I545" s="221" t="s">
        <v>128</v>
      </c>
      <c r="J545" s="221" t="s">
        <v>196</v>
      </c>
      <c r="K545" s="221" t="s">
        <v>196</v>
      </c>
      <c r="L545" s="221" t="s">
        <v>196</v>
      </c>
      <c r="M545" s="222">
        <v>879.25</v>
      </c>
      <c r="N545" t="str">
        <f t="shared" si="8"/>
        <v>724000010100</v>
      </c>
    </row>
    <row r="546" spans="1:14" x14ac:dyDescent="0.25">
      <c r="A546" s="221" t="s">
        <v>108</v>
      </c>
      <c r="B546" s="221" t="s">
        <v>268</v>
      </c>
      <c r="C546" s="221" t="s">
        <v>269</v>
      </c>
      <c r="D546" s="221" t="s">
        <v>126</v>
      </c>
      <c r="E546" s="221" t="s">
        <v>127</v>
      </c>
      <c r="F546" s="221" t="s">
        <v>125</v>
      </c>
      <c r="G546" s="221" t="s">
        <v>151</v>
      </c>
      <c r="H546" s="221" t="s">
        <v>196</v>
      </c>
      <c r="I546" s="221" t="s">
        <v>128</v>
      </c>
      <c r="J546" s="221" t="s">
        <v>196</v>
      </c>
      <c r="K546" s="221" t="s">
        <v>196</v>
      </c>
      <c r="L546" s="221" t="s">
        <v>196</v>
      </c>
      <c r="M546" s="222">
        <v>9.66</v>
      </c>
      <c r="N546" t="str">
        <f t="shared" si="8"/>
        <v>722100010100</v>
      </c>
    </row>
    <row r="547" spans="1:14" x14ac:dyDescent="0.25">
      <c r="A547" s="221" t="s">
        <v>108</v>
      </c>
      <c r="B547" s="221" t="s">
        <v>268</v>
      </c>
      <c r="C547" s="221" t="s">
        <v>269</v>
      </c>
      <c r="D547" s="221" t="s">
        <v>126</v>
      </c>
      <c r="E547" s="221" t="s">
        <v>127</v>
      </c>
      <c r="F547" s="221" t="s">
        <v>125</v>
      </c>
      <c r="G547" s="221" t="s">
        <v>157</v>
      </c>
      <c r="H547" s="221" t="s">
        <v>196</v>
      </c>
      <c r="I547" s="221" t="s">
        <v>128</v>
      </c>
      <c r="J547" s="221" t="s">
        <v>196</v>
      </c>
      <c r="K547" s="221" t="s">
        <v>196</v>
      </c>
      <c r="L547" s="221" t="s">
        <v>196</v>
      </c>
      <c r="M547" s="222">
        <v>288.92</v>
      </c>
      <c r="N547" t="str">
        <f t="shared" si="8"/>
        <v>726900010100</v>
      </c>
    </row>
    <row r="548" spans="1:14" x14ac:dyDescent="0.25">
      <c r="A548" s="221" t="s">
        <v>108</v>
      </c>
      <c r="B548" s="221" t="s">
        <v>268</v>
      </c>
      <c r="C548" s="221" t="s">
        <v>269</v>
      </c>
      <c r="D548" s="221" t="s">
        <v>126</v>
      </c>
      <c r="E548" s="221" t="s">
        <v>127</v>
      </c>
      <c r="F548" s="221" t="s">
        <v>125</v>
      </c>
      <c r="G548" s="221" t="s">
        <v>157</v>
      </c>
      <c r="H548" s="221" t="s">
        <v>196</v>
      </c>
      <c r="I548" s="221" t="s">
        <v>128</v>
      </c>
      <c r="J548" s="221" t="s">
        <v>196</v>
      </c>
      <c r="K548" s="221" t="s">
        <v>196</v>
      </c>
      <c r="L548" s="221" t="s">
        <v>196</v>
      </c>
      <c r="M548" s="222">
        <v>52.53</v>
      </c>
      <c r="N548" t="str">
        <f t="shared" si="8"/>
        <v>726900010100</v>
      </c>
    </row>
    <row r="549" spans="1:14" x14ac:dyDescent="0.25">
      <c r="A549" s="221" t="s">
        <v>108</v>
      </c>
      <c r="B549" s="221" t="s">
        <v>268</v>
      </c>
      <c r="C549" s="221" t="s">
        <v>269</v>
      </c>
      <c r="D549" s="221" t="s">
        <v>126</v>
      </c>
      <c r="E549" s="221" t="s">
        <v>127</v>
      </c>
      <c r="F549" s="221" t="s">
        <v>196</v>
      </c>
      <c r="G549" s="221" t="s">
        <v>146</v>
      </c>
      <c r="H549" s="221" t="s">
        <v>196</v>
      </c>
      <c r="I549" s="221" t="s">
        <v>196</v>
      </c>
      <c r="J549" s="221" t="s">
        <v>196</v>
      </c>
      <c r="K549" s="221" t="s">
        <v>196</v>
      </c>
      <c r="L549" s="221" t="s">
        <v>196</v>
      </c>
      <c r="M549" s="222">
        <v>-12.08</v>
      </c>
      <c r="N549" t="str">
        <f t="shared" si="8"/>
        <v>215500010100</v>
      </c>
    </row>
    <row r="550" spans="1:14" x14ac:dyDescent="0.25">
      <c r="A550" s="221" t="s">
        <v>108</v>
      </c>
      <c r="B550" s="221" t="s">
        <v>268</v>
      </c>
      <c r="C550" s="221" t="s">
        <v>269</v>
      </c>
      <c r="D550" s="221" t="s">
        <v>126</v>
      </c>
      <c r="E550" s="221" t="s">
        <v>127</v>
      </c>
      <c r="F550" s="221" t="s">
        <v>196</v>
      </c>
      <c r="G550" s="221" t="s">
        <v>139</v>
      </c>
      <c r="H550" s="221" t="s">
        <v>196</v>
      </c>
      <c r="I550" s="221" t="s">
        <v>196</v>
      </c>
      <c r="J550" s="221" t="s">
        <v>196</v>
      </c>
      <c r="K550" s="221" t="s">
        <v>196</v>
      </c>
      <c r="L550" s="221" t="s">
        <v>196</v>
      </c>
      <c r="M550" s="222">
        <v>-5</v>
      </c>
      <c r="N550" t="str">
        <f t="shared" si="8"/>
        <v>210000010100</v>
      </c>
    </row>
    <row r="551" spans="1:14" x14ac:dyDescent="0.25">
      <c r="A551" s="221" t="s">
        <v>108</v>
      </c>
      <c r="B551" s="221" t="s">
        <v>268</v>
      </c>
      <c r="C551" s="221" t="s">
        <v>269</v>
      </c>
      <c r="D551" s="221" t="s">
        <v>126</v>
      </c>
      <c r="E551" s="221" t="s">
        <v>127</v>
      </c>
      <c r="F551" s="221" t="s">
        <v>196</v>
      </c>
      <c r="G551" s="221" t="s">
        <v>140</v>
      </c>
      <c r="H551" s="221" t="s">
        <v>196</v>
      </c>
      <c r="I551" s="221" t="s">
        <v>196</v>
      </c>
      <c r="J551" s="221" t="s">
        <v>196</v>
      </c>
      <c r="K551" s="221" t="s">
        <v>196</v>
      </c>
      <c r="L551" s="221" t="s">
        <v>196</v>
      </c>
      <c r="M551" s="222">
        <v>-288.92</v>
      </c>
      <c r="N551" t="str">
        <f t="shared" si="8"/>
        <v>210500010100</v>
      </c>
    </row>
    <row r="552" spans="1:14" x14ac:dyDescent="0.25">
      <c r="A552" s="221" t="s">
        <v>108</v>
      </c>
      <c r="B552" s="221" t="s">
        <v>268</v>
      </c>
      <c r="C552" s="221" t="s">
        <v>269</v>
      </c>
      <c r="D552" s="221" t="s">
        <v>126</v>
      </c>
      <c r="E552" s="221" t="s">
        <v>127</v>
      </c>
      <c r="F552" s="221" t="s">
        <v>196</v>
      </c>
      <c r="G552" s="221" t="s">
        <v>143</v>
      </c>
      <c r="H552" s="221" t="s">
        <v>196</v>
      </c>
      <c r="I552" s="221" t="s">
        <v>196</v>
      </c>
      <c r="J552" s="221" t="s">
        <v>196</v>
      </c>
      <c r="K552" s="221" t="s">
        <v>196</v>
      </c>
      <c r="L552" s="221" t="s">
        <v>196</v>
      </c>
      <c r="M552" s="222">
        <v>-108.5</v>
      </c>
      <c r="N552" t="str">
        <f t="shared" si="8"/>
        <v>213000010100</v>
      </c>
    </row>
    <row r="553" spans="1:14" x14ac:dyDescent="0.25">
      <c r="A553" s="221" t="s">
        <v>108</v>
      </c>
      <c r="B553" s="221" t="s">
        <v>268</v>
      </c>
      <c r="C553" s="221" t="s">
        <v>269</v>
      </c>
      <c r="D553" s="221" t="s">
        <v>126</v>
      </c>
      <c r="E553" s="221" t="s">
        <v>127</v>
      </c>
      <c r="F553" s="221" t="s">
        <v>196</v>
      </c>
      <c r="G553" s="221" t="s">
        <v>139</v>
      </c>
      <c r="H553" s="221" t="s">
        <v>196</v>
      </c>
      <c r="I553" s="221" t="s">
        <v>196</v>
      </c>
      <c r="J553" s="221" t="s">
        <v>196</v>
      </c>
      <c r="K553" s="221" t="s">
        <v>196</v>
      </c>
      <c r="L553" s="221" t="s">
        <v>196</v>
      </c>
      <c r="M553" s="222">
        <v>-27.14</v>
      </c>
      <c r="N553" t="str">
        <f t="shared" si="8"/>
        <v>210000010100</v>
      </c>
    </row>
    <row r="554" spans="1:14" x14ac:dyDescent="0.25">
      <c r="A554" s="221" t="s">
        <v>108</v>
      </c>
      <c r="B554" s="221" t="s">
        <v>268</v>
      </c>
      <c r="C554" s="221" t="s">
        <v>269</v>
      </c>
      <c r="D554" s="221" t="s">
        <v>126</v>
      </c>
      <c r="E554" s="221" t="s">
        <v>127</v>
      </c>
      <c r="F554" s="221" t="s">
        <v>196</v>
      </c>
      <c r="G554" s="221" t="s">
        <v>150</v>
      </c>
      <c r="H554" s="221" t="s">
        <v>196</v>
      </c>
      <c r="I554" s="221" t="s">
        <v>196</v>
      </c>
      <c r="J554" s="221" t="s">
        <v>196</v>
      </c>
      <c r="K554" s="221" t="s">
        <v>196</v>
      </c>
      <c r="L554" s="221" t="s">
        <v>196</v>
      </c>
      <c r="M554" s="222">
        <v>-20.66</v>
      </c>
      <c r="N554" t="str">
        <f t="shared" si="8"/>
        <v>219000010100</v>
      </c>
    </row>
    <row r="555" spans="1:14" x14ac:dyDescent="0.25">
      <c r="A555" s="221" t="s">
        <v>108</v>
      </c>
      <c r="B555" s="221" t="s">
        <v>268</v>
      </c>
      <c r="C555" s="221" t="s">
        <v>269</v>
      </c>
      <c r="D555" s="221" t="s">
        <v>126</v>
      </c>
      <c r="E555" s="221" t="s">
        <v>127</v>
      </c>
      <c r="F555" s="221" t="s">
        <v>196</v>
      </c>
      <c r="G555" s="221" t="s">
        <v>139</v>
      </c>
      <c r="H555" s="221" t="s">
        <v>196</v>
      </c>
      <c r="I555" s="221" t="s">
        <v>196</v>
      </c>
      <c r="J555" s="221" t="s">
        <v>196</v>
      </c>
      <c r="K555" s="221" t="s">
        <v>196</v>
      </c>
      <c r="L555" s="221" t="s">
        <v>196</v>
      </c>
      <c r="M555" s="222">
        <v>-6.54</v>
      </c>
      <c r="N555" t="str">
        <f t="shared" si="8"/>
        <v>210000010100</v>
      </c>
    </row>
    <row r="556" spans="1:14" x14ac:dyDescent="0.25">
      <c r="A556" s="221" t="s">
        <v>108</v>
      </c>
      <c r="B556" s="221" t="s">
        <v>268</v>
      </c>
      <c r="C556" s="221" t="s">
        <v>269</v>
      </c>
      <c r="D556" s="221" t="s">
        <v>126</v>
      </c>
      <c r="E556" s="221" t="s">
        <v>127</v>
      </c>
      <c r="F556" s="221" t="s">
        <v>196</v>
      </c>
      <c r="G556" s="221" t="s">
        <v>139</v>
      </c>
      <c r="H556" s="221" t="s">
        <v>196</v>
      </c>
      <c r="I556" s="221" t="s">
        <v>196</v>
      </c>
      <c r="J556" s="221" t="s">
        <v>196</v>
      </c>
      <c r="K556" s="221" t="s">
        <v>196</v>
      </c>
      <c r="L556" s="221" t="s">
        <v>196</v>
      </c>
      <c r="M556" s="222">
        <v>-30.77</v>
      </c>
      <c r="N556" t="str">
        <f t="shared" si="8"/>
        <v>210000010100</v>
      </c>
    </row>
    <row r="557" spans="1:14" x14ac:dyDescent="0.25">
      <c r="A557" s="221" t="s">
        <v>108</v>
      </c>
      <c r="B557" s="221" t="s">
        <v>268</v>
      </c>
      <c r="C557" s="221" t="s">
        <v>269</v>
      </c>
      <c r="D557" s="221" t="s">
        <v>126</v>
      </c>
      <c r="E557" s="221" t="s">
        <v>127</v>
      </c>
      <c r="F557" s="221" t="s">
        <v>196</v>
      </c>
      <c r="G557" s="221" t="s">
        <v>137</v>
      </c>
      <c r="H557" s="221" t="s">
        <v>196</v>
      </c>
      <c r="I557" s="221" t="s">
        <v>196</v>
      </c>
      <c r="J557" s="221" t="s">
        <v>196</v>
      </c>
      <c r="K557" s="221" t="s">
        <v>196</v>
      </c>
      <c r="L557" s="221" t="s">
        <v>196</v>
      </c>
      <c r="M557" s="222">
        <v>-879.25</v>
      </c>
      <c r="N557" t="str">
        <f t="shared" si="8"/>
        <v>205600010100</v>
      </c>
    </row>
    <row r="558" spans="1:14" x14ac:dyDescent="0.25">
      <c r="A558" s="221" t="s">
        <v>108</v>
      </c>
      <c r="B558" s="221" t="s">
        <v>268</v>
      </c>
      <c r="C558" s="221" t="s">
        <v>269</v>
      </c>
      <c r="D558" s="221" t="s">
        <v>126</v>
      </c>
      <c r="E558" s="221" t="s">
        <v>127</v>
      </c>
      <c r="F558" s="221" t="s">
        <v>196</v>
      </c>
      <c r="G558" s="221" t="s">
        <v>160</v>
      </c>
      <c r="H558" s="221" t="s">
        <v>196</v>
      </c>
      <c r="I558" s="221" t="s">
        <v>196</v>
      </c>
      <c r="J558" s="221" t="s">
        <v>196</v>
      </c>
      <c r="K558" s="221" t="s">
        <v>196</v>
      </c>
      <c r="L558" s="221" t="s">
        <v>196</v>
      </c>
      <c r="M558" s="222">
        <v>-9.66</v>
      </c>
      <c r="N558" t="str">
        <f t="shared" si="8"/>
        <v>205700010100</v>
      </c>
    </row>
    <row r="559" spans="1:14" x14ac:dyDescent="0.25">
      <c r="A559" s="221" t="s">
        <v>108</v>
      </c>
      <c r="B559" s="221" t="s">
        <v>268</v>
      </c>
      <c r="C559" s="221" t="s">
        <v>269</v>
      </c>
      <c r="D559" s="221" t="s">
        <v>126</v>
      </c>
      <c r="E559" s="221" t="s">
        <v>127</v>
      </c>
      <c r="F559" s="221" t="s">
        <v>196</v>
      </c>
      <c r="G559" s="221" t="s">
        <v>139</v>
      </c>
      <c r="H559" s="221" t="s">
        <v>196</v>
      </c>
      <c r="I559" s="221" t="s">
        <v>196</v>
      </c>
      <c r="J559" s="221" t="s">
        <v>196</v>
      </c>
      <c r="K559" s="221" t="s">
        <v>196</v>
      </c>
      <c r="L559" s="221" t="s">
        <v>196</v>
      </c>
      <c r="M559" s="222">
        <v>-52.53</v>
      </c>
      <c r="N559" t="str">
        <f t="shared" si="8"/>
        <v>210000010100</v>
      </c>
    </row>
    <row r="560" spans="1:14" x14ac:dyDescent="0.25">
      <c r="A560" s="221" t="s">
        <v>108</v>
      </c>
      <c r="B560" s="221" t="s">
        <v>268</v>
      </c>
      <c r="C560" s="221" t="s">
        <v>269</v>
      </c>
      <c r="D560" s="221" t="s">
        <v>126</v>
      </c>
      <c r="E560" s="221" t="s">
        <v>127</v>
      </c>
      <c r="F560" s="221" t="s">
        <v>196</v>
      </c>
      <c r="G560" s="221" t="s">
        <v>134</v>
      </c>
      <c r="H560" s="221" t="s">
        <v>196</v>
      </c>
      <c r="I560" s="221" t="s">
        <v>196</v>
      </c>
      <c r="J560" s="221" t="s">
        <v>196</v>
      </c>
      <c r="K560" s="221" t="s">
        <v>196</v>
      </c>
      <c r="L560" s="221" t="s">
        <v>196</v>
      </c>
      <c r="M560" s="222">
        <v>-288.92</v>
      </c>
      <c r="N560" t="str">
        <f t="shared" si="8"/>
        <v>205200010100</v>
      </c>
    </row>
    <row r="561" spans="1:14" x14ac:dyDescent="0.25">
      <c r="A561" s="221" t="s">
        <v>108</v>
      </c>
      <c r="B561" s="221" t="s">
        <v>268</v>
      </c>
      <c r="C561" s="221" t="s">
        <v>269</v>
      </c>
      <c r="D561" s="221" t="s">
        <v>126</v>
      </c>
      <c r="E561" s="221" t="s">
        <v>127</v>
      </c>
      <c r="F561" s="221" t="s">
        <v>196</v>
      </c>
      <c r="G561" s="221" t="s">
        <v>141</v>
      </c>
      <c r="H561" s="221" t="s">
        <v>196</v>
      </c>
      <c r="I561" s="221" t="s">
        <v>196</v>
      </c>
      <c r="J561" s="221" t="s">
        <v>196</v>
      </c>
      <c r="K561" s="221" t="s">
        <v>196</v>
      </c>
      <c r="L561" s="221" t="s">
        <v>196</v>
      </c>
      <c r="M561" s="222">
        <v>-259.41000000000003</v>
      </c>
      <c r="N561" t="str">
        <f t="shared" si="8"/>
        <v>211000010100</v>
      </c>
    </row>
    <row r="562" spans="1:14" x14ac:dyDescent="0.25">
      <c r="A562" s="221" t="s">
        <v>108</v>
      </c>
      <c r="B562" s="221" t="s">
        <v>268</v>
      </c>
      <c r="C562" s="221" t="s">
        <v>269</v>
      </c>
      <c r="D562" s="221" t="s">
        <v>126</v>
      </c>
      <c r="E562" s="221" t="s">
        <v>127</v>
      </c>
      <c r="F562" s="221" t="s">
        <v>196</v>
      </c>
      <c r="G562" s="221" t="s">
        <v>135</v>
      </c>
      <c r="H562" s="221" t="s">
        <v>196</v>
      </c>
      <c r="I562" s="221" t="s">
        <v>196</v>
      </c>
      <c r="J562" s="221" t="s">
        <v>196</v>
      </c>
      <c r="K562" s="221" t="s">
        <v>196</v>
      </c>
      <c r="L562" s="221" t="s">
        <v>196</v>
      </c>
      <c r="M562" s="222">
        <v>-259.41000000000003</v>
      </c>
      <c r="N562" t="str">
        <f t="shared" si="8"/>
        <v>205300010100</v>
      </c>
    </row>
    <row r="563" spans="1:14" x14ac:dyDescent="0.25">
      <c r="A563" s="221" t="s">
        <v>108</v>
      </c>
      <c r="B563" s="221" t="s">
        <v>268</v>
      </c>
      <c r="C563" s="221" t="s">
        <v>269</v>
      </c>
      <c r="D563" s="221" t="s">
        <v>126</v>
      </c>
      <c r="E563" s="221" t="s">
        <v>127</v>
      </c>
      <c r="F563" s="221" t="s">
        <v>196</v>
      </c>
      <c r="G563" s="221" t="s">
        <v>147</v>
      </c>
      <c r="H563" s="221" t="s">
        <v>196</v>
      </c>
      <c r="I563" s="221" t="s">
        <v>196</v>
      </c>
      <c r="J563" s="221" t="s">
        <v>196</v>
      </c>
      <c r="K563" s="221" t="s">
        <v>196</v>
      </c>
      <c r="L563" s="221" t="s">
        <v>196</v>
      </c>
      <c r="M563" s="222">
        <v>-60.67</v>
      </c>
      <c r="N563" t="str">
        <f t="shared" si="8"/>
        <v>216000010100</v>
      </c>
    </row>
    <row r="564" spans="1:14" x14ac:dyDescent="0.25">
      <c r="A564" s="221" t="s">
        <v>108</v>
      </c>
      <c r="B564" s="221" t="s">
        <v>268</v>
      </c>
      <c r="C564" s="221" t="s">
        <v>269</v>
      </c>
      <c r="D564" s="221" t="s">
        <v>126</v>
      </c>
      <c r="E564" s="221" t="s">
        <v>127</v>
      </c>
      <c r="F564" s="221" t="s">
        <v>196</v>
      </c>
      <c r="G564" s="221" t="s">
        <v>144</v>
      </c>
      <c r="H564" s="221" t="s">
        <v>196</v>
      </c>
      <c r="I564" s="221" t="s">
        <v>196</v>
      </c>
      <c r="J564" s="221" t="s">
        <v>196</v>
      </c>
      <c r="K564" s="221" t="s">
        <v>196</v>
      </c>
      <c r="L564" s="221" t="s">
        <v>196</v>
      </c>
      <c r="M564" s="222">
        <v>-383.78</v>
      </c>
      <c r="N564" t="str">
        <f t="shared" si="8"/>
        <v>214000010100</v>
      </c>
    </row>
    <row r="565" spans="1:14" x14ac:dyDescent="0.25">
      <c r="A565" s="221" t="s">
        <v>108</v>
      </c>
      <c r="B565" s="221" t="s">
        <v>268</v>
      </c>
      <c r="C565" s="221" t="s">
        <v>269</v>
      </c>
      <c r="D565" s="221" t="s">
        <v>126</v>
      </c>
      <c r="E565" s="221" t="s">
        <v>127</v>
      </c>
      <c r="F565" s="221" t="s">
        <v>196</v>
      </c>
      <c r="G565" s="221" t="s">
        <v>138</v>
      </c>
      <c r="H565" s="221" t="s">
        <v>196</v>
      </c>
      <c r="I565" s="221" t="s">
        <v>196</v>
      </c>
      <c r="J565" s="221" t="s">
        <v>196</v>
      </c>
      <c r="K565" s="221" t="s">
        <v>196</v>
      </c>
      <c r="L565" s="221" t="s">
        <v>196</v>
      </c>
      <c r="M565" s="222">
        <v>-60.67</v>
      </c>
      <c r="N565" t="str">
        <f t="shared" si="8"/>
        <v>205800010100</v>
      </c>
    </row>
    <row r="566" spans="1:14" x14ac:dyDescent="0.25">
      <c r="A566" s="221" t="s">
        <v>108</v>
      </c>
      <c r="B566" s="221" t="s">
        <v>268</v>
      </c>
      <c r="C566" s="221" t="s">
        <v>269</v>
      </c>
      <c r="D566" s="221" t="s">
        <v>126</v>
      </c>
      <c r="E566" s="221" t="s">
        <v>127</v>
      </c>
      <c r="F566" s="221" t="s">
        <v>196</v>
      </c>
      <c r="G566" s="221" t="s">
        <v>145</v>
      </c>
      <c r="H566" s="221" t="s">
        <v>196</v>
      </c>
      <c r="I566" s="221" t="s">
        <v>196</v>
      </c>
      <c r="J566" s="221" t="s">
        <v>196</v>
      </c>
      <c r="K566" s="221" t="s">
        <v>196</v>
      </c>
      <c r="L566" s="221" t="s">
        <v>196</v>
      </c>
      <c r="M566" s="222">
        <v>-229.51</v>
      </c>
      <c r="N566" t="str">
        <f t="shared" si="8"/>
        <v>215000010100</v>
      </c>
    </row>
    <row r="567" spans="1:14" x14ac:dyDescent="0.25">
      <c r="A567" s="221" t="s">
        <v>108</v>
      </c>
      <c r="B567" s="221" t="s">
        <v>268</v>
      </c>
      <c r="C567" s="221" t="s">
        <v>269</v>
      </c>
      <c r="D567" s="221" t="s">
        <v>126</v>
      </c>
      <c r="E567" s="221" t="s">
        <v>127</v>
      </c>
      <c r="F567" s="221" t="s">
        <v>196</v>
      </c>
      <c r="G567" s="221" t="s">
        <v>124</v>
      </c>
      <c r="H567" s="221" t="s">
        <v>196</v>
      </c>
      <c r="I567" s="221" t="s">
        <v>196</v>
      </c>
      <c r="J567" s="221" t="s">
        <v>196</v>
      </c>
      <c r="K567" s="221" t="s">
        <v>196</v>
      </c>
      <c r="L567" s="221" t="s">
        <v>196</v>
      </c>
      <c r="M567" s="222">
        <v>-2944.62</v>
      </c>
      <c r="N567" t="str">
        <f t="shared" si="8"/>
        <v>100000010100</v>
      </c>
    </row>
    <row r="568" spans="1:14" x14ac:dyDescent="0.25">
      <c r="A568" s="221" t="s">
        <v>108</v>
      </c>
      <c r="B568" s="221" t="s">
        <v>268</v>
      </c>
      <c r="C568" s="221" t="s">
        <v>269</v>
      </c>
      <c r="D568" s="221" t="s">
        <v>126</v>
      </c>
      <c r="E568" s="221" t="s">
        <v>127</v>
      </c>
      <c r="F568" s="221" t="s">
        <v>125</v>
      </c>
      <c r="G568" s="221" t="s">
        <v>152</v>
      </c>
      <c r="H568" s="221" t="s">
        <v>196</v>
      </c>
      <c r="I568" s="221" t="s">
        <v>128</v>
      </c>
      <c r="J568" s="221" t="s">
        <v>196</v>
      </c>
      <c r="K568" s="221" t="s">
        <v>196</v>
      </c>
      <c r="L568" s="221" t="s">
        <v>196</v>
      </c>
      <c r="M568" s="222">
        <v>259.41000000000003</v>
      </c>
      <c r="N568" t="str">
        <f t="shared" si="8"/>
        <v>723000010100</v>
      </c>
    </row>
    <row r="569" spans="1:14" x14ac:dyDescent="0.25">
      <c r="A569" s="221" t="s">
        <v>108</v>
      </c>
      <c r="B569" s="221" t="s">
        <v>272</v>
      </c>
      <c r="C569" s="221" t="s">
        <v>273</v>
      </c>
      <c r="D569" s="221" t="s">
        <v>126</v>
      </c>
      <c r="E569" s="221" t="s">
        <v>127</v>
      </c>
      <c r="F569" s="221" t="s">
        <v>196</v>
      </c>
      <c r="G569" s="221" t="s">
        <v>124</v>
      </c>
      <c r="H569" s="221" t="s">
        <v>196</v>
      </c>
      <c r="I569" s="221" t="s">
        <v>196</v>
      </c>
      <c r="J569" s="221" t="s">
        <v>196</v>
      </c>
      <c r="K569" s="221" t="s">
        <v>196</v>
      </c>
      <c r="L569" s="221" t="s">
        <v>196</v>
      </c>
      <c r="M569" s="222">
        <v>-1120.6600000000001</v>
      </c>
      <c r="N569" t="str">
        <f t="shared" si="8"/>
        <v>100000010100</v>
      </c>
    </row>
    <row r="570" spans="1:14" x14ac:dyDescent="0.25">
      <c r="A570" s="221" t="s">
        <v>108</v>
      </c>
      <c r="B570" s="221" t="s">
        <v>272</v>
      </c>
      <c r="C570" s="221" t="s">
        <v>273</v>
      </c>
      <c r="D570" s="221" t="s">
        <v>126</v>
      </c>
      <c r="E570" s="221" t="s">
        <v>127</v>
      </c>
      <c r="F570" s="221" t="s">
        <v>125</v>
      </c>
      <c r="G570" s="221" t="s">
        <v>156</v>
      </c>
      <c r="H570" s="221" t="s">
        <v>196</v>
      </c>
      <c r="I570" s="221" t="s">
        <v>128</v>
      </c>
      <c r="J570" s="221" t="s">
        <v>196</v>
      </c>
      <c r="K570" s="221" t="s">
        <v>196</v>
      </c>
      <c r="L570" s="221" t="s">
        <v>196</v>
      </c>
      <c r="M570" s="222">
        <v>0.6</v>
      </c>
      <c r="N570" t="str">
        <f t="shared" si="8"/>
        <v>725000010100</v>
      </c>
    </row>
    <row r="571" spans="1:14" x14ac:dyDescent="0.25">
      <c r="A571" s="221" t="s">
        <v>108</v>
      </c>
      <c r="B571" s="221" t="s">
        <v>272</v>
      </c>
      <c r="C571" s="221" t="s">
        <v>273</v>
      </c>
      <c r="D571" s="221" t="s">
        <v>126</v>
      </c>
      <c r="E571" s="221" t="s">
        <v>127</v>
      </c>
      <c r="F571" s="221" t="s">
        <v>125</v>
      </c>
      <c r="G571" s="221" t="s">
        <v>151</v>
      </c>
      <c r="H571" s="221" t="s">
        <v>196</v>
      </c>
      <c r="I571" s="221" t="s">
        <v>128</v>
      </c>
      <c r="J571" s="221" t="s">
        <v>196</v>
      </c>
      <c r="K571" s="221" t="s">
        <v>196</v>
      </c>
      <c r="L571" s="221" t="s">
        <v>196</v>
      </c>
      <c r="M571" s="222">
        <v>7.81</v>
      </c>
      <c r="N571" t="str">
        <f t="shared" si="8"/>
        <v>722100010100</v>
      </c>
    </row>
    <row r="572" spans="1:14" x14ac:dyDescent="0.25">
      <c r="A572" s="221" t="s">
        <v>108</v>
      </c>
      <c r="B572" s="221" t="s">
        <v>272</v>
      </c>
      <c r="C572" s="221" t="s">
        <v>273</v>
      </c>
      <c r="D572" s="221" t="s">
        <v>126</v>
      </c>
      <c r="E572" s="221" t="s">
        <v>127</v>
      </c>
      <c r="F572" s="221" t="s">
        <v>125</v>
      </c>
      <c r="G572" s="221" t="s">
        <v>157</v>
      </c>
      <c r="H572" s="221" t="s">
        <v>196</v>
      </c>
      <c r="I572" s="221" t="s">
        <v>128</v>
      </c>
      <c r="J572" s="221" t="s">
        <v>196</v>
      </c>
      <c r="K572" s="221" t="s">
        <v>196</v>
      </c>
      <c r="L572" s="221" t="s">
        <v>196</v>
      </c>
      <c r="M572" s="222">
        <v>129.47</v>
      </c>
      <c r="N572" t="str">
        <f t="shared" si="8"/>
        <v>726900010100</v>
      </c>
    </row>
    <row r="573" spans="1:14" x14ac:dyDescent="0.25">
      <c r="A573" s="221" t="s">
        <v>108</v>
      </c>
      <c r="B573" s="221" t="s">
        <v>272</v>
      </c>
      <c r="C573" s="221" t="s">
        <v>273</v>
      </c>
      <c r="D573" s="221" t="s">
        <v>126</v>
      </c>
      <c r="E573" s="221" t="s">
        <v>127</v>
      </c>
      <c r="F573" s="221" t="s">
        <v>125</v>
      </c>
      <c r="G573" s="221" t="s">
        <v>157</v>
      </c>
      <c r="H573" s="221" t="s">
        <v>196</v>
      </c>
      <c r="I573" s="221" t="s">
        <v>128</v>
      </c>
      <c r="J573" s="221" t="s">
        <v>196</v>
      </c>
      <c r="K573" s="221" t="s">
        <v>196</v>
      </c>
      <c r="L573" s="221" t="s">
        <v>196</v>
      </c>
      <c r="M573" s="222">
        <v>23.54</v>
      </c>
      <c r="N573" t="str">
        <f t="shared" si="8"/>
        <v>726900010100</v>
      </c>
    </row>
    <row r="574" spans="1:14" x14ac:dyDescent="0.25">
      <c r="A574" s="221" t="s">
        <v>108</v>
      </c>
      <c r="B574" s="221" t="s">
        <v>272</v>
      </c>
      <c r="C574" s="221" t="s">
        <v>273</v>
      </c>
      <c r="D574" s="221" t="s">
        <v>126</v>
      </c>
      <c r="E574" s="221" t="s">
        <v>127</v>
      </c>
      <c r="F574" s="221" t="s">
        <v>196</v>
      </c>
      <c r="G574" s="221" t="s">
        <v>139</v>
      </c>
      <c r="H574" s="221" t="s">
        <v>196</v>
      </c>
      <c r="I574" s="221" t="s">
        <v>196</v>
      </c>
      <c r="J574" s="221" t="s">
        <v>196</v>
      </c>
      <c r="K574" s="221" t="s">
        <v>196</v>
      </c>
      <c r="L574" s="221" t="s">
        <v>196</v>
      </c>
      <c r="M574" s="222">
        <v>-100</v>
      </c>
      <c r="N574" t="str">
        <f t="shared" si="8"/>
        <v>210000010100</v>
      </c>
    </row>
    <row r="575" spans="1:14" x14ac:dyDescent="0.25">
      <c r="A575" s="221" t="s">
        <v>108</v>
      </c>
      <c r="B575" s="221" t="s">
        <v>272</v>
      </c>
      <c r="C575" s="221" t="s">
        <v>273</v>
      </c>
      <c r="D575" s="221" t="s">
        <v>126</v>
      </c>
      <c r="E575" s="221" t="s">
        <v>127</v>
      </c>
      <c r="F575" s="221" t="s">
        <v>196</v>
      </c>
      <c r="G575" s="221" t="s">
        <v>146</v>
      </c>
      <c r="H575" s="221" t="s">
        <v>196</v>
      </c>
      <c r="I575" s="221" t="s">
        <v>196</v>
      </c>
      <c r="J575" s="221" t="s">
        <v>196</v>
      </c>
      <c r="K575" s="221" t="s">
        <v>196</v>
      </c>
      <c r="L575" s="221" t="s">
        <v>196</v>
      </c>
      <c r="M575" s="222">
        <v>-2.3199999999999998</v>
      </c>
      <c r="N575" t="str">
        <f t="shared" si="8"/>
        <v>215500010100</v>
      </c>
    </row>
    <row r="576" spans="1:14" x14ac:dyDescent="0.25">
      <c r="A576" s="221" t="s">
        <v>108</v>
      </c>
      <c r="B576" s="221" t="s">
        <v>272</v>
      </c>
      <c r="C576" s="221" t="s">
        <v>273</v>
      </c>
      <c r="D576" s="221" t="s">
        <v>126</v>
      </c>
      <c r="E576" s="221" t="s">
        <v>127</v>
      </c>
      <c r="F576" s="221" t="s">
        <v>196</v>
      </c>
      <c r="G576" s="221" t="s">
        <v>139</v>
      </c>
      <c r="H576" s="221" t="s">
        <v>196</v>
      </c>
      <c r="I576" s="221" t="s">
        <v>196</v>
      </c>
      <c r="J576" s="221" t="s">
        <v>196</v>
      </c>
      <c r="K576" s="221" t="s">
        <v>196</v>
      </c>
      <c r="L576" s="221" t="s">
        <v>196</v>
      </c>
      <c r="M576" s="222">
        <v>-3.27</v>
      </c>
      <c r="N576" t="str">
        <f t="shared" si="8"/>
        <v>210000010100</v>
      </c>
    </row>
    <row r="577" spans="1:14" x14ac:dyDescent="0.25">
      <c r="A577" s="221" t="s">
        <v>108</v>
      </c>
      <c r="B577" s="221" t="s">
        <v>272</v>
      </c>
      <c r="C577" s="221" t="s">
        <v>273</v>
      </c>
      <c r="D577" s="221" t="s">
        <v>126</v>
      </c>
      <c r="E577" s="221" t="s">
        <v>127</v>
      </c>
      <c r="F577" s="221" t="s">
        <v>196</v>
      </c>
      <c r="G577" s="221" t="s">
        <v>143</v>
      </c>
      <c r="H577" s="221" t="s">
        <v>196</v>
      </c>
      <c r="I577" s="221" t="s">
        <v>196</v>
      </c>
      <c r="J577" s="221" t="s">
        <v>196</v>
      </c>
      <c r="K577" s="221" t="s">
        <v>196</v>
      </c>
      <c r="L577" s="221" t="s">
        <v>196</v>
      </c>
      <c r="M577" s="222">
        <v>-43</v>
      </c>
      <c r="N577" t="str">
        <f t="shared" si="8"/>
        <v>213000010100</v>
      </c>
    </row>
    <row r="578" spans="1:14" x14ac:dyDescent="0.25">
      <c r="A578" s="221" t="s">
        <v>108</v>
      </c>
      <c r="B578" s="221" t="s">
        <v>272</v>
      </c>
      <c r="C578" s="221" t="s">
        <v>273</v>
      </c>
      <c r="D578" s="221" t="s">
        <v>126</v>
      </c>
      <c r="E578" s="221" t="s">
        <v>127</v>
      </c>
      <c r="F578" s="221" t="s">
        <v>196</v>
      </c>
      <c r="G578" s="221" t="s">
        <v>150</v>
      </c>
      <c r="H578" s="221" t="s">
        <v>196</v>
      </c>
      <c r="I578" s="221" t="s">
        <v>196</v>
      </c>
      <c r="J578" s="221" t="s">
        <v>196</v>
      </c>
      <c r="K578" s="221" t="s">
        <v>196</v>
      </c>
      <c r="L578" s="221" t="s">
        <v>196</v>
      </c>
      <c r="M578" s="222">
        <v>-38.69</v>
      </c>
      <c r="N578" t="str">
        <f t="shared" si="8"/>
        <v>219000010100</v>
      </c>
    </row>
    <row r="579" spans="1:14" x14ac:dyDescent="0.25">
      <c r="A579" s="221" t="s">
        <v>108</v>
      </c>
      <c r="B579" s="221" t="s">
        <v>272</v>
      </c>
      <c r="C579" s="221" t="s">
        <v>273</v>
      </c>
      <c r="D579" s="221" t="s">
        <v>126</v>
      </c>
      <c r="E579" s="221" t="s">
        <v>127</v>
      </c>
      <c r="F579" s="221" t="s">
        <v>196</v>
      </c>
      <c r="G579" s="221" t="s">
        <v>139</v>
      </c>
      <c r="H579" s="221" t="s">
        <v>196</v>
      </c>
      <c r="I579" s="221" t="s">
        <v>196</v>
      </c>
      <c r="J579" s="221" t="s">
        <v>196</v>
      </c>
      <c r="K579" s="221" t="s">
        <v>196</v>
      </c>
      <c r="L579" s="221" t="s">
        <v>196</v>
      </c>
      <c r="M579" s="222">
        <v>-10.26</v>
      </c>
      <c r="N579" t="str">
        <f t="shared" ref="N579:N642" si="9">CONCATENATE(G579,E579)</f>
        <v>210000010100</v>
      </c>
    </row>
    <row r="580" spans="1:14" x14ac:dyDescent="0.25">
      <c r="A580" s="221" t="s">
        <v>108</v>
      </c>
      <c r="B580" s="221" t="s">
        <v>272</v>
      </c>
      <c r="C580" s="221" t="s">
        <v>273</v>
      </c>
      <c r="D580" s="221" t="s">
        <v>126</v>
      </c>
      <c r="E580" s="221" t="s">
        <v>127</v>
      </c>
      <c r="F580" s="221" t="s">
        <v>196</v>
      </c>
      <c r="G580" s="221" t="s">
        <v>142</v>
      </c>
      <c r="H580" s="221" t="s">
        <v>196</v>
      </c>
      <c r="I580" s="221" t="s">
        <v>196</v>
      </c>
      <c r="J580" s="221" t="s">
        <v>196</v>
      </c>
      <c r="K580" s="221" t="s">
        <v>196</v>
      </c>
      <c r="L580" s="221" t="s">
        <v>196</v>
      </c>
      <c r="M580" s="222">
        <v>-0.92</v>
      </c>
      <c r="N580" t="str">
        <f t="shared" si="9"/>
        <v>212500010100</v>
      </c>
    </row>
    <row r="581" spans="1:14" x14ac:dyDescent="0.25">
      <c r="A581" s="221" t="s">
        <v>108</v>
      </c>
      <c r="B581" s="221" t="s">
        <v>272</v>
      </c>
      <c r="C581" s="221" t="s">
        <v>273</v>
      </c>
      <c r="D581" s="221" t="s">
        <v>126</v>
      </c>
      <c r="E581" s="221" t="s">
        <v>127</v>
      </c>
      <c r="F581" s="221" t="s">
        <v>196</v>
      </c>
      <c r="G581" s="221" t="s">
        <v>139</v>
      </c>
      <c r="H581" s="221" t="s">
        <v>196</v>
      </c>
      <c r="I581" s="221" t="s">
        <v>196</v>
      </c>
      <c r="J581" s="221" t="s">
        <v>196</v>
      </c>
      <c r="K581" s="221" t="s">
        <v>196</v>
      </c>
      <c r="L581" s="221" t="s">
        <v>196</v>
      </c>
      <c r="M581" s="222">
        <v>-46.15</v>
      </c>
      <c r="N581" t="str">
        <f t="shared" si="9"/>
        <v>210000010100</v>
      </c>
    </row>
    <row r="582" spans="1:14" x14ac:dyDescent="0.25">
      <c r="A582" s="221" t="s">
        <v>108</v>
      </c>
      <c r="B582" s="221" t="s">
        <v>272</v>
      </c>
      <c r="C582" s="221" t="s">
        <v>273</v>
      </c>
      <c r="D582" s="221" t="s">
        <v>126</v>
      </c>
      <c r="E582" s="221" t="s">
        <v>127</v>
      </c>
      <c r="F582" s="221" t="s">
        <v>196</v>
      </c>
      <c r="G582" s="221" t="s">
        <v>140</v>
      </c>
      <c r="H582" s="221" t="s">
        <v>196</v>
      </c>
      <c r="I582" s="221" t="s">
        <v>196</v>
      </c>
      <c r="J582" s="221" t="s">
        <v>196</v>
      </c>
      <c r="K582" s="221" t="s">
        <v>196</v>
      </c>
      <c r="L582" s="221" t="s">
        <v>196</v>
      </c>
      <c r="M582" s="222">
        <v>-129.47</v>
      </c>
      <c r="N582" t="str">
        <f t="shared" si="9"/>
        <v>210500010100</v>
      </c>
    </row>
    <row r="583" spans="1:14" x14ac:dyDescent="0.25">
      <c r="A583" s="221" t="s">
        <v>108</v>
      </c>
      <c r="B583" s="221" t="s">
        <v>272</v>
      </c>
      <c r="C583" s="221" t="s">
        <v>273</v>
      </c>
      <c r="D583" s="221" t="s">
        <v>126</v>
      </c>
      <c r="E583" s="221" t="s">
        <v>127</v>
      </c>
      <c r="F583" s="221" t="s">
        <v>196</v>
      </c>
      <c r="G583" s="221" t="s">
        <v>160</v>
      </c>
      <c r="H583" s="221" t="s">
        <v>196</v>
      </c>
      <c r="I583" s="221" t="s">
        <v>196</v>
      </c>
      <c r="J583" s="221" t="s">
        <v>196</v>
      </c>
      <c r="K583" s="221" t="s">
        <v>196</v>
      </c>
      <c r="L583" s="221" t="s">
        <v>196</v>
      </c>
      <c r="M583" s="222">
        <v>-7.81</v>
      </c>
      <c r="N583" t="str">
        <f t="shared" si="9"/>
        <v>205700010100</v>
      </c>
    </row>
    <row r="584" spans="1:14" x14ac:dyDescent="0.25">
      <c r="A584" s="221" t="s">
        <v>108</v>
      </c>
      <c r="B584" s="221" t="s">
        <v>272</v>
      </c>
      <c r="C584" s="221" t="s">
        <v>273</v>
      </c>
      <c r="D584" s="221" t="s">
        <v>126</v>
      </c>
      <c r="E584" s="221" t="s">
        <v>127</v>
      </c>
      <c r="F584" s="221" t="s">
        <v>196</v>
      </c>
      <c r="G584" s="221" t="s">
        <v>136</v>
      </c>
      <c r="H584" s="221" t="s">
        <v>196</v>
      </c>
      <c r="I584" s="221" t="s">
        <v>196</v>
      </c>
      <c r="J584" s="221" t="s">
        <v>196</v>
      </c>
      <c r="K584" s="221" t="s">
        <v>196</v>
      </c>
      <c r="L584" s="221" t="s">
        <v>196</v>
      </c>
      <c r="M584" s="222">
        <v>-0.6</v>
      </c>
      <c r="N584" t="str">
        <f t="shared" si="9"/>
        <v>205500010100</v>
      </c>
    </row>
    <row r="585" spans="1:14" x14ac:dyDescent="0.25">
      <c r="A585" s="221" t="s">
        <v>108</v>
      </c>
      <c r="B585" s="221" t="s">
        <v>272</v>
      </c>
      <c r="C585" s="221" t="s">
        <v>273</v>
      </c>
      <c r="D585" s="221" t="s">
        <v>126</v>
      </c>
      <c r="E585" s="221" t="s">
        <v>127</v>
      </c>
      <c r="F585" s="221" t="s">
        <v>196</v>
      </c>
      <c r="G585" s="221" t="s">
        <v>137</v>
      </c>
      <c r="H585" s="221" t="s">
        <v>196</v>
      </c>
      <c r="I585" s="221" t="s">
        <v>196</v>
      </c>
      <c r="J585" s="221" t="s">
        <v>196</v>
      </c>
      <c r="K585" s="221" t="s">
        <v>196</v>
      </c>
      <c r="L585" s="221" t="s">
        <v>196</v>
      </c>
      <c r="M585" s="222">
        <v>-271.7</v>
      </c>
      <c r="N585" t="str">
        <f t="shared" si="9"/>
        <v>205600010100</v>
      </c>
    </row>
    <row r="586" spans="1:14" x14ac:dyDescent="0.25">
      <c r="A586" s="221" t="s">
        <v>108</v>
      </c>
      <c r="B586" s="221" t="s">
        <v>272</v>
      </c>
      <c r="C586" s="221" t="s">
        <v>273</v>
      </c>
      <c r="D586" s="221" t="s">
        <v>126</v>
      </c>
      <c r="E586" s="221" t="s">
        <v>127</v>
      </c>
      <c r="F586" s="221" t="s">
        <v>125</v>
      </c>
      <c r="G586" s="221" t="s">
        <v>149</v>
      </c>
      <c r="H586" s="221" t="s">
        <v>196</v>
      </c>
      <c r="I586" s="221" t="s">
        <v>128</v>
      </c>
      <c r="J586" s="221" t="s">
        <v>196</v>
      </c>
      <c r="K586" s="221" t="s">
        <v>196</v>
      </c>
      <c r="L586" s="221" t="s">
        <v>196</v>
      </c>
      <c r="M586" s="222">
        <v>196.16</v>
      </c>
      <c r="N586" t="str">
        <f t="shared" si="9"/>
        <v>710000010100</v>
      </c>
    </row>
    <row r="587" spans="1:14" x14ac:dyDescent="0.25">
      <c r="A587" s="221" t="s">
        <v>108</v>
      </c>
      <c r="B587" s="221" t="s">
        <v>272</v>
      </c>
      <c r="C587" s="221" t="s">
        <v>273</v>
      </c>
      <c r="D587" s="221" t="s">
        <v>126</v>
      </c>
      <c r="E587" s="221" t="s">
        <v>127</v>
      </c>
      <c r="F587" s="221" t="s">
        <v>125</v>
      </c>
      <c r="G587" s="221" t="s">
        <v>149</v>
      </c>
      <c r="H587" s="221" t="s">
        <v>196</v>
      </c>
      <c r="I587" s="221" t="s">
        <v>128</v>
      </c>
      <c r="J587" s="221" t="s">
        <v>196</v>
      </c>
      <c r="K587" s="221" t="s">
        <v>196</v>
      </c>
      <c r="L587" s="221" t="s">
        <v>196</v>
      </c>
      <c r="M587" s="222">
        <v>784.64</v>
      </c>
      <c r="N587" t="str">
        <f t="shared" si="9"/>
        <v>710000010100</v>
      </c>
    </row>
    <row r="588" spans="1:14" x14ac:dyDescent="0.25">
      <c r="A588" s="221" t="s">
        <v>108</v>
      </c>
      <c r="B588" s="221" t="s">
        <v>272</v>
      </c>
      <c r="C588" s="221" t="s">
        <v>273</v>
      </c>
      <c r="D588" s="221" t="s">
        <v>126</v>
      </c>
      <c r="E588" s="221" t="s">
        <v>127</v>
      </c>
      <c r="F588" s="221" t="s">
        <v>125</v>
      </c>
      <c r="G588" s="221" t="s">
        <v>149</v>
      </c>
      <c r="H588" s="221" t="s">
        <v>196</v>
      </c>
      <c r="I588" s="221" t="s">
        <v>128</v>
      </c>
      <c r="J588" s="221" t="s">
        <v>196</v>
      </c>
      <c r="K588" s="221" t="s">
        <v>196</v>
      </c>
      <c r="L588" s="221" t="s">
        <v>196</v>
      </c>
      <c r="M588" s="222">
        <v>980.8</v>
      </c>
      <c r="N588" t="str">
        <f t="shared" si="9"/>
        <v>710000010100</v>
      </c>
    </row>
    <row r="589" spans="1:14" x14ac:dyDescent="0.25">
      <c r="A589" s="221" t="s">
        <v>108</v>
      </c>
      <c r="B589" s="221" t="s">
        <v>272</v>
      </c>
      <c r="C589" s="221" t="s">
        <v>273</v>
      </c>
      <c r="D589" s="221" t="s">
        <v>126</v>
      </c>
      <c r="E589" s="221" t="s">
        <v>127</v>
      </c>
      <c r="F589" s="221" t="s">
        <v>125</v>
      </c>
      <c r="G589" s="221" t="s">
        <v>152</v>
      </c>
      <c r="H589" s="221" t="s">
        <v>196</v>
      </c>
      <c r="I589" s="221" t="s">
        <v>128</v>
      </c>
      <c r="J589" s="221" t="s">
        <v>196</v>
      </c>
      <c r="K589" s="221" t="s">
        <v>196</v>
      </c>
      <c r="L589" s="221" t="s">
        <v>196</v>
      </c>
      <c r="M589" s="222">
        <v>112.79</v>
      </c>
      <c r="N589" t="str">
        <f t="shared" si="9"/>
        <v>723000010100</v>
      </c>
    </row>
    <row r="590" spans="1:14" x14ac:dyDescent="0.25">
      <c r="A590" s="221" t="s">
        <v>108</v>
      </c>
      <c r="B590" s="221" t="s">
        <v>272</v>
      </c>
      <c r="C590" s="221" t="s">
        <v>273</v>
      </c>
      <c r="D590" s="221" t="s">
        <v>126</v>
      </c>
      <c r="E590" s="221" t="s">
        <v>127</v>
      </c>
      <c r="F590" s="221" t="s">
        <v>125</v>
      </c>
      <c r="G590" s="221" t="s">
        <v>153</v>
      </c>
      <c r="H590" s="221" t="s">
        <v>196</v>
      </c>
      <c r="I590" s="221" t="s">
        <v>128</v>
      </c>
      <c r="J590" s="221" t="s">
        <v>196</v>
      </c>
      <c r="K590" s="221" t="s">
        <v>196</v>
      </c>
      <c r="L590" s="221" t="s">
        <v>196</v>
      </c>
      <c r="M590" s="222">
        <v>26.38</v>
      </c>
      <c r="N590" t="str">
        <f t="shared" si="9"/>
        <v>723100010100</v>
      </c>
    </row>
    <row r="591" spans="1:14" x14ac:dyDescent="0.25">
      <c r="A591" s="221" t="s">
        <v>108</v>
      </c>
      <c r="B591" s="221" t="s">
        <v>272</v>
      </c>
      <c r="C591" s="221" t="s">
        <v>273</v>
      </c>
      <c r="D591" s="221" t="s">
        <v>126</v>
      </c>
      <c r="E591" s="221" t="s">
        <v>127</v>
      </c>
      <c r="F591" s="221" t="s">
        <v>125</v>
      </c>
      <c r="G591" s="221" t="s">
        <v>154</v>
      </c>
      <c r="H591" s="221" t="s">
        <v>196</v>
      </c>
      <c r="I591" s="221" t="s">
        <v>128</v>
      </c>
      <c r="J591" s="221" t="s">
        <v>196</v>
      </c>
      <c r="K591" s="221" t="s">
        <v>196</v>
      </c>
      <c r="L591" s="221" t="s">
        <v>196</v>
      </c>
      <c r="M591" s="222">
        <v>271.7</v>
      </c>
      <c r="N591" t="str">
        <f t="shared" si="9"/>
        <v>724000010100</v>
      </c>
    </row>
    <row r="592" spans="1:14" x14ac:dyDescent="0.25">
      <c r="A592" s="221" t="s">
        <v>108</v>
      </c>
      <c r="B592" s="221" t="s">
        <v>272</v>
      </c>
      <c r="C592" s="221" t="s">
        <v>273</v>
      </c>
      <c r="D592" s="221" t="s">
        <v>126</v>
      </c>
      <c r="E592" s="221" t="s">
        <v>127</v>
      </c>
      <c r="F592" s="221" t="s">
        <v>196</v>
      </c>
      <c r="G592" s="221" t="s">
        <v>134</v>
      </c>
      <c r="H592" s="221" t="s">
        <v>196</v>
      </c>
      <c r="I592" s="221" t="s">
        <v>196</v>
      </c>
      <c r="J592" s="221" t="s">
        <v>196</v>
      </c>
      <c r="K592" s="221" t="s">
        <v>196</v>
      </c>
      <c r="L592" s="221" t="s">
        <v>196</v>
      </c>
      <c r="M592" s="222">
        <v>-129.47</v>
      </c>
      <c r="N592" t="str">
        <f t="shared" si="9"/>
        <v>205200010100</v>
      </c>
    </row>
    <row r="593" spans="1:14" x14ac:dyDescent="0.25">
      <c r="A593" s="221" t="s">
        <v>108</v>
      </c>
      <c r="B593" s="221" t="s">
        <v>272</v>
      </c>
      <c r="C593" s="221" t="s">
        <v>273</v>
      </c>
      <c r="D593" s="221" t="s">
        <v>126</v>
      </c>
      <c r="E593" s="221" t="s">
        <v>127</v>
      </c>
      <c r="F593" s="221" t="s">
        <v>196</v>
      </c>
      <c r="G593" s="221" t="s">
        <v>139</v>
      </c>
      <c r="H593" s="221" t="s">
        <v>196</v>
      </c>
      <c r="I593" s="221" t="s">
        <v>196</v>
      </c>
      <c r="J593" s="221" t="s">
        <v>196</v>
      </c>
      <c r="K593" s="221" t="s">
        <v>196</v>
      </c>
      <c r="L593" s="221" t="s">
        <v>196</v>
      </c>
      <c r="M593" s="222">
        <v>-23.54</v>
      </c>
      <c r="N593" t="str">
        <f t="shared" si="9"/>
        <v>210000010100</v>
      </c>
    </row>
    <row r="594" spans="1:14" x14ac:dyDescent="0.25">
      <c r="A594" s="221" t="s">
        <v>108</v>
      </c>
      <c r="B594" s="221" t="s">
        <v>272</v>
      </c>
      <c r="C594" s="221" t="s">
        <v>273</v>
      </c>
      <c r="D594" s="221" t="s">
        <v>126</v>
      </c>
      <c r="E594" s="221" t="s">
        <v>127</v>
      </c>
      <c r="F594" s="221" t="s">
        <v>196</v>
      </c>
      <c r="G594" s="221" t="s">
        <v>141</v>
      </c>
      <c r="H594" s="221" t="s">
        <v>196</v>
      </c>
      <c r="I594" s="221" t="s">
        <v>196</v>
      </c>
      <c r="J594" s="221" t="s">
        <v>196</v>
      </c>
      <c r="K594" s="221" t="s">
        <v>196</v>
      </c>
      <c r="L594" s="221" t="s">
        <v>196</v>
      </c>
      <c r="M594" s="222">
        <v>-112.79</v>
      </c>
      <c r="N594" t="str">
        <f t="shared" si="9"/>
        <v>211000010100</v>
      </c>
    </row>
    <row r="595" spans="1:14" x14ac:dyDescent="0.25">
      <c r="A595" s="221" t="s">
        <v>108</v>
      </c>
      <c r="B595" s="221" t="s">
        <v>272</v>
      </c>
      <c r="C595" s="221" t="s">
        <v>273</v>
      </c>
      <c r="D595" s="221" t="s">
        <v>126</v>
      </c>
      <c r="E595" s="221" t="s">
        <v>127</v>
      </c>
      <c r="F595" s="221" t="s">
        <v>196</v>
      </c>
      <c r="G595" s="221" t="s">
        <v>135</v>
      </c>
      <c r="H595" s="221" t="s">
        <v>196</v>
      </c>
      <c r="I595" s="221" t="s">
        <v>196</v>
      </c>
      <c r="J595" s="221" t="s">
        <v>196</v>
      </c>
      <c r="K595" s="221" t="s">
        <v>196</v>
      </c>
      <c r="L595" s="221" t="s">
        <v>196</v>
      </c>
      <c r="M595" s="222">
        <v>-112.79</v>
      </c>
      <c r="N595" t="str">
        <f t="shared" si="9"/>
        <v>205300010100</v>
      </c>
    </row>
    <row r="596" spans="1:14" x14ac:dyDescent="0.25">
      <c r="A596" s="221" t="s">
        <v>108</v>
      </c>
      <c r="B596" s="221" t="s">
        <v>272</v>
      </c>
      <c r="C596" s="221" t="s">
        <v>273</v>
      </c>
      <c r="D596" s="221" t="s">
        <v>126</v>
      </c>
      <c r="E596" s="221" t="s">
        <v>127</v>
      </c>
      <c r="F596" s="221" t="s">
        <v>196</v>
      </c>
      <c r="G596" s="221" t="s">
        <v>147</v>
      </c>
      <c r="H596" s="221" t="s">
        <v>196</v>
      </c>
      <c r="I596" s="221" t="s">
        <v>196</v>
      </c>
      <c r="J596" s="221" t="s">
        <v>196</v>
      </c>
      <c r="K596" s="221" t="s">
        <v>196</v>
      </c>
      <c r="L596" s="221" t="s">
        <v>196</v>
      </c>
      <c r="M596" s="222">
        <v>-26.38</v>
      </c>
      <c r="N596" t="str">
        <f t="shared" si="9"/>
        <v>216000010100</v>
      </c>
    </row>
    <row r="597" spans="1:14" x14ac:dyDescent="0.25">
      <c r="A597" s="221" t="s">
        <v>108</v>
      </c>
      <c r="B597" s="221" t="s">
        <v>272</v>
      </c>
      <c r="C597" s="221" t="s">
        <v>273</v>
      </c>
      <c r="D597" s="221" t="s">
        <v>126</v>
      </c>
      <c r="E597" s="221" t="s">
        <v>127</v>
      </c>
      <c r="F597" s="221" t="s">
        <v>196</v>
      </c>
      <c r="G597" s="221" t="s">
        <v>144</v>
      </c>
      <c r="H597" s="221" t="s">
        <v>196</v>
      </c>
      <c r="I597" s="221" t="s">
        <v>196</v>
      </c>
      <c r="J597" s="221" t="s">
        <v>196</v>
      </c>
      <c r="K597" s="221" t="s">
        <v>196</v>
      </c>
      <c r="L597" s="221" t="s">
        <v>196</v>
      </c>
      <c r="M597" s="222">
        <v>-238.57</v>
      </c>
      <c r="N597" t="str">
        <f t="shared" si="9"/>
        <v>214000010100</v>
      </c>
    </row>
    <row r="598" spans="1:14" x14ac:dyDescent="0.25">
      <c r="A598" s="221" t="s">
        <v>108</v>
      </c>
      <c r="B598" s="221" t="s">
        <v>272</v>
      </c>
      <c r="C598" s="221" t="s">
        <v>273</v>
      </c>
      <c r="D598" s="221" t="s">
        <v>126</v>
      </c>
      <c r="E598" s="221" t="s">
        <v>127</v>
      </c>
      <c r="F598" s="221" t="s">
        <v>196</v>
      </c>
      <c r="G598" s="221" t="s">
        <v>138</v>
      </c>
      <c r="H598" s="221" t="s">
        <v>196</v>
      </c>
      <c r="I598" s="221" t="s">
        <v>196</v>
      </c>
      <c r="J598" s="221" t="s">
        <v>196</v>
      </c>
      <c r="K598" s="221" t="s">
        <v>196</v>
      </c>
      <c r="L598" s="221" t="s">
        <v>196</v>
      </c>
      <c r="M598" s="222">
        <v>-26.38</v>
      </c>
      <c r="N598" t="str">
        <f t="shared" si="9"/>
        <v>205800010100</v>
      </c>
    </row>
    <row r="599" spans="1:14" x14ac:dyDescent="0.25">
      <c r="A599" s="221" t="s">
        <v>108</v>
      </c>
      <c r="B599" s="221" t="s">
        <v>272</v>
      </c>
      <c r="C599" s="221" t="s">
        <v>273</v>
      </c>
      <c r="D599" s="221" t="s">
        <v>126</v>
      </c>
      <c r="E599" s="221" t="s">
        <v>127</v>
      </c>
      <c r="F599" s="221" t="s">
        <v>196</v>
      </c>
      <c r="G599" s="221" t="s">
        <v>145</v>
      </c>
      <c r="H599" s="221" t="s">
        <v>196</v>
      </c>
      <c r="I599" s="221" t="s">
        <v>196</v>
      </c>
      <c r="J599" s="221" t="s">
        <v>196</v>
      </c>
      <c r="K599" s="221" t="s">
        <v>196</v>
      </c>
      <c r="L599" s="221" t="s">
        <v>196</v>
      </c>
      <c r="M599" s="222">
        <v>-89.12</v>
      </c>
      <c r="N599" t="str">
        <f t="shared" si="9"/>
        <v>215000010100</v>
      </c>
    </row>
    <row r="600" spans="1:14" x14ac:dyDescent="0.25">
      <c r="A600" s="221" t="s">
        <v>108</v>
      </c>
      <c r="B600" s="221" t="s">
        <v>274</v>
      </c>
      <c r="C600" s="221" t="s">
        <v>275</v>
      </c>
      <c r="D600" s="221" t="s">
        <v>126</v>
      </c>
      <c r="E600" s="221" t="s">
        <v>127</v>
      </c>
      <c r="F600" s="221" t="s">
        <v>125</v>
      </c>
      <c r="G600" s="221" t="s">
        <v>157</v>
      </c>
      <c r="H600" s="221" t="s">
        <v>196</v>
      </c>
      <c r="I600" s="221" t="s">
        <v>128</v>
      </c>
      <c r="J600" s="221" t="s">
        <v>196</v>
      </c>
      <c r="K600" s="221" t="s">
        <v>196</v>
      </c>
      <c r="L600" s="221" t="s">
        <v>196</v>
      </c>
      <c r="M600" s="222">
        <v>23.45</v>
      </c>
      <c r="N600" t="str">
        <f t="shared" si="9"/>
        <v>726900010100</v>
      </c>
    </row>
    <row r="601" spans="1:14" x14ac:dyDescent="0.25">
      <c r="A601" s="221" t="s">
        <v>108</v>
      </c>
      <c r="B601" s="221" t="s">
        <v>274</v>
      </c>
      <c r="C601" s="221" t="s">
        <v>275</v>
      </c>
      <c r="D601" s="221" t="s">
        <v>126</v>
      </c>
      <c r="E601" s="221" t="s">
        <v>127</v>
      </c>
      <c r="F601" s="221" t="s">
        <v>196</v>
      </c>
      <c r="G601" s="221" t="s">
        <v>124</v>
      </c>
      <c r="H601" s="221" t="s">
        <v>196</v>
      </c>
      <c r="I601" s="221" t="s">
        <v>196</v>
      </c>
      <c r="J601" s="221" t="s">
        <v>196</v>
      </c>
      <c r="K601" s="221" t="s">
        <v>196</v>
      </c>
      <c r="L601" s="221" t="s">
        <v>196</v>
      </c>
      <c r="M601" s="222">
        <v>-1299.71</v>
      </c>
      <c r="N601" t="str">
        <f t="shared" si="9"/>
        <v>100000010100</v>
      </c>
    </row>
    <row r="602" spans="1:14" x14ac:dyDescent="0.25">
      <c r="A602" s="221" t="s">
        <v>108</v>
      </c>
      <c r="B602" s="221" t="s">
        <v>274</v>
      </c>
      <c r="C602" s="221" t="s">
        <v>275</v>
      </c>
      <c r="D602" s="221" t="s">
        <v>126</v>
      </c>
      <c r="E602" s="221" t="s">
        <v>127</v>
      </c>
      <c r="F602" s="221" t="s">
        <v>125</v>
      </c>
      <c r="G602" s="221" t="s">
        <v>151</v>
      </c>
      <c r="H602" s="221" t="s">
        <v>196</v>
      </c>
      <c r="I602" s="221" t="s">
        <v>128</v>
      </c>
      <c r="J602" s="221" t="s">
        <v>196</v>
      </c>
      <c r="K602" s="221" t="s">
        <v>196</v>
      </c>
      <c r="L602" s="221" t="s">
        <v>196</v>
      </c>
      <c r="M602" s="222">
        <v>8.0299999999999994</v>
      </c>
      <c r="N602" t="str">
        <f t="shared" si="9"/>
        <v>722100010100</v>
      </c>
    </row>
    <row r="603" spans="1:14" x14ac:dyDescent="0.25">
      <c r="A603" s="221" t="s">
        <v>108</v>
      </c>
      <c r="B603" s="221" t="s">
        <v>274</v>
      </c>
      <c r="C603" s="221" t="s">
        <v>275</v>
      </c>
      <c r="D603" s="221" t="s">
        <v>126</v>
      </c>
      <c r="E603" s="221" t="s">
        <v>127</v>
      </c>
      <c r="F603" s="221" t="s">
        <v>125</v>
      </c>
      <c r="G603" s="221" t="s">
        <v>154</v>
      </c>
      <c r="H603" s="221" t="s">
        <v>196</v>
      </c>
      <c r="I603" s="221" t="s">
        <v>128</v>
      </c>
      <c r="J603" s="221" t="s">
        <v>196</v>
      </c>
      <c r="K603" s="221" t="s">
        <v>196</v>
      </c>
      <c r="L603" s="221" t="s">
        <v>196</v>
      </c>
      <c r="M603" s="222">
        <v>867.4</v>
      </c>
      <c r="N603" t="str">
        <f t="shared" si="9"/>
        <v>724000010100</v>
      </c>
    </row>
    <row r="604" spans="1:14" x14ac:dyDescent="0.25">
      <c r="A604" s="221" t="s">
        <v>108</v>
      </c>
      <c r="B604" s="221" t="s">
        <v>274</v>
      </c>
      <c r="C604" s="221" t="s">
        <v>275</v>
      </c>
      <c r="D604" s="221" t="s">
        <v>126</v>
      </c>
      <c r="E604" s="221" t="s">
        <v>127</v>
      </c>
      <c r="F604" s="221" t="s">
        <v>125</v>
      </c>
      <c r="G604" s="221" t="s">
        <v>153</v>
      </c>
      <c r="H604" s="221" t="s">
        <v>196</v>
      </c>
      <c r="I604" s="221" t="s">
        <v>128</v>
      </c>
      <c r="J604" s="221" t="s">
        <v>196</v>
      </c>
      <c r="K604" s="221" t="s">
        <v>196</v>
      </c>
      <c r="L604" s="221" t="s">
        <v>196</v>
      </c>
      <c r="M604" s="222">
        <v>26.5</v>
      </c>
      <c r="N604" t="str">
        <f t="shared" si="9"/>
        <v>723100010100</v>
      </c>
    </row>
    <row r="605" spans="1:14" x14ac:dyDescent="0.25">
      <c r="A605" s="221" t="s">
        <v>108</v>
      </c>
      <c r="B605" s="221" t="s">
        <v>274</v>
      </c>
      <c r="C605" s="221" t="s">
        <v>275</v>
      </c>
      <c r="D605" s="221" t="s">
        <v>126</v>
      </c>
      <c r="E605" s="221" t="s">
        <v>127</v>
      </c>
      <c r="F605" s="221" t="s">
        <v>125</v>
      </c>
      <c r="G605" s="221" t="s">
        <v>152</v>
      </c>
      <c r="H605" s="221" t="s">
        <v>196</v>
      </c>
      <c r="I605" s="221" t="s">
        <v>128</v>
      </c>
      <c r="J605" s="221" t="s">
        <v>196</v>
      </c>
      <c r="K605" s="221" t="s">
        <v>196</v>
      </c>
      <c r="L605" s="221" t="s">
        <v>196</v>
      </c>
      <c r="M605" s="222">
        <v>113.32</v>
      </c>
      <c r="N605" t="str">
        <f t="shared" si="9"/>
        <v>723000010100</v>
      </c>
    </row>
    <row r="606" spans="1:14" x14ac:dyDescent="0.25">
      <c r="A606" s="221" t="s">
        <v>108</v>
      </c>
      <c r="B606" s="221" t="s">
        <v>274</v>
      </c>
      <c r="C606" s="221" t="s">
        <v>275</v>
      </c>
      <c r="D606" s="221" t="s">
        <v>126</v>
      </c>
      <c r="E606" s="221" t="s">
        <v>127</v>
      </c>
      <c r="F606" s="221" t="s">
        <v>125</v>
      </c>
      <c r="G606" s="221" t="s">
        <v>149</v>
      </c>
      <c r="H606" s="221" t="s">
        <v>196</v>
      </c>
      <c r="I606" s="221" t="s">
        <v>128</v>
      </c>
      <c r="J606" s="221" t="s">
        <v>196</v>
      </c>
      <c r="K606" s="221" t="s">
        <v>196</v>
      </c>
      <c r="L606" s="221" t="s">
        <v>196</v>
      </c>
      <c r="M606" s="222">
        <v>317.58999999999997</v>
      </c>
      <c r="N606" t="str">
        <f t="shared" si="9"/>
        <v>710000010100</v>
      </c>
    </row>
    <row r="607" spans="1:14" x14ac:dyDescent="0.25">
      <c r="A607" s="221" t="s">
        <v>108</v>
      </c>
      <c r="B607" s="221" t="s">
        <v>274</v>
      </c>
      <c r="C607" s="221" t="s">
        <v>275</v>
      </c>
      <c r="D607" s="221" t="s">
        <v>126</v>
      </c>
      <c r="E607" s="221" t="s">
        <v>127</v>
      </c>
      <c r="F607" s="221" t="s">
        <v>125</v>
      </c>
      <c r="G607" s="221" t="s">
        <v>149</v>
      </c>
      <c r="H607" s="221" t="s">
        <v>196</v>
      </c>
      <c r="I607" s="221" t="s">
        <v>128</v>
      </c>
      <c r="J607" s="221" t="s">
        <v>196</v>
      </c>
      <c r="K607" s="221" t="s">
        <v>196</v>
      </c>
      <c r="L607" s="221" t="s">
        <v>196</v>
      </c>
      <c r="M607" s="222">
        <v>1636.81</v>
      </c>
      <c r="N607" t="str">
        <f t="shared" si="9"/>
        <v>710000010100</v>
      </c>
    </row>
    <row r="608" spans="1:14" x14ac:dyDescent="0.25">
      <c r="A608" s="221" t="s">
        <v>108</v>
      </c>
      <c r="B608" s="221" t="s">
        <v>274</v>
      </c>
      <c r="C608" s="221" t="s">
        <v>275</v>
      </c>
      <c r="D608" s="221" t="s">
        <v>126</v>
      </c>
      <c r="E608" s="221" t="s">
        <v>127</v>
      </c>
      <c r="F608" s="221" t="s">
        <v>196</v>
      </c>
      <c r="G608" s="221" t="s">
        <v>146</v>
      </c>
      <c r="H608" s="221" t="s">
        <v>196</v>
      </c>
      <c r="I608" s="221" t="s">
        <v>196</v>
      </c>
      <c r="J608" s="221" t="s">
        <v>196</v>
      </c>
      <c r="K608" s="221" t="s">
        <v>196</v>
      </c>
      <c r="L608" s="221" t="s">
        <v>196</v>
      </c>
      <c r="M608" s="222">
        <v>-2.37</v>
      </c>
      <c r="N608" t="str">
        <f t="shared" si="9"/>
        <v>215500010100</v>
      </c>
    </row>
    <row r="609" spans="1:14" x14ac:dyDescent="0.25">
      <c r="A609" s="221" t="s">
        <v>108</v>
      </c>
      <c r="B609" s="221" t="s">
        <v>274</v>
      </c>
      <c r="C609" s="221" t="s">
        <v>275</v>
      </c>
      <c r="D609" s="221" t="s">
        <v>126</v>
      </c>
      <c r="E609" s="221" t="s">
        <v>127</v>
      </c>
      <c r="F609" s="221" t="s">
        <v>196</v>
      </c>
      <c r="G609" s="221" t="s">
        <v>143</v>
      </c>
      <c r="H609" s="221" t="s">
        <v>196</v>
      </c>
      <c r="I609" s="221" t="s">
        <v>196</v>
      </c>
      <c r="J609" s="221" t="s">
        <v>196</v>
      </c>
      <c r="K609" s="221" t="s">
        <v>196</v>
      </c>
      <c r="L609" s="221" t="s">
        <v>196</v>
      </c>
      <c r="M609" s="222">
        <v>-108.5</v>
      </c>
      <c r="N609" t="str">
        <f t="shared" si="9"/>
        <v>213000010100</v>
      </c>
    </row>
    <row r="610" spans="1:14" x14ac:dyDescent="0.25">
      <c r="A610" s="221" t="s">
        <v>108</v>
      </c>
      <c r="B610" s="221" t="s">
        <v>274</v>
      </c>
      <c r="C610" s="221" t="s">
        <v>275</v>
      </c>
      <c r="D610" s="221" t="s">
        <v>126</v>
      </c>
      <c r="E610" s="221" t="s">
        <v>127</v>
      </c>
      <c r="F610" s="221" t="s">
        <v>196</v>
      </c>
      <c r="G610" s="221" t="s">
        <v>139</v>
      </c>
      <c r="H610" s="221" t="s">
        <v>196</v>
      </c>
      <c r="I610" s="221" t="s">
        <v>196</v>
      </c>
      <c r="J610" s="221" t="s">
        <v>196</v>
      </c>
      <c r="K610" s="221" t="s">
        <v>196</v>
      </c>
      <c r="L610" s="221" t="s">
        <v>196</v>
      </c>
      <c r="M610" s="222">
        <v>-18.09</v>
      </c>
      <c r="N610" t="str">
        <f t="shared" si="9"/>
        <v>210000010100</v>
      </c>
    </row>
    <row r="611" spans="1:14" x14ac:dyDescent="0.25">
      <c r="A611" s="221" t="s">
        <v>108</v>
      </c>
      <c r="B611" s="221" t="s">
        <v>274</v>
      </c>
      <c r="C611" s="221" t="s">
        <v>275</v>
      </c>
      <c r="D611" s="221" t="s">
        <v>126</v>
      </c>
      <c r="E611" s="221" t="s">
        <v>127</v>
      </c>
      <c r="F611" s="221" t="s">
        <v>196</v>
      </c>
      <c r="G611" s="221" t="s">
        <v>140</v>
      </c>
      <c r="H611" s="221" t="s">
        <v>196</v>
      </c>
      <c r="I611" s="221" t="s">
        <v>196</v>
      </c>
      <c r="J611" s="221" t="s">
        <v>196</v>
      </c>
      <c r="K611" s="221" t="s">
        <v>196</v>
      </c>
      <c r="L611" s="221" t="s">
        <v>196</v>
      </c>
      <c r="M611" s="222">
        <v>-128.99</v>
      </c>
      <c r="N611" t="str">
        <f t="shared" si="9"/>
        <v>210500010100</v>
      </c>
    </row>
    <row r="612" spans="1:14" x14ac:dyDescent="0.25">
      <c r="A612" s="221" t="s">
        <v>108</v>
      </c>
      <c r="B612" s="221" t="s">
        <v>274</v>
      </c>
      <c r="C612" s="221" t="s">
        <v>275</v>
      </c>
      <c r="D612" s="221" t="s">
        <v>126</v>
      </c>
      <c r="E612" s="221" t="s">
        <v>127</v>
      </c>
      <c r="F612" s="221" t="s">
        <v>196</v>
      </c>
      <c r="G612" s="221" t="s">
        <v>160</v>
      </c>
      <c r="H612" s="221" t="s">
        <v>196</v>
      </c>
      <c r="I612" s="221" t="s">
        <v>196</v>
      </c>
      <c r="J612" s="221" t="s">
        <v>196</v>
      </c>
      <c r="K612" s="221" t="s">
        <v>196</v>
      </c>
      <c r="L612" s="221" t="s">
        <v>196</v>
      </c>
      <c r="M612" s="222">
        <v>-8.0299999999999994</v>
      </c>
      <c r="N612" t="str">
        <f t="shared" si="9"/>
        <v>205700010100</v>
      </c>
    </row>
    <row r="613" spans="1:14" x14ac:dyDescent="0.25">
      <c r="A613" s="221" t="s">
        <v>108</v>
      </c>
      <c r="B613" s="221" t="s">
        <v>274</v>
      </c>
      <c r="C613" s="221" t="s">
        <v>275</v>
      </c>
      <c r="D613" s="221" t="s">
        <v>126</v>
      </c>
      <c r="E613" s="221" t="s">
        <v>127</v>
      </c>
      <c r="F613" s="221" t="s">
        <v>196</v>
      </c>
      <c r="G613" s="221" t="s">
        <v>137</v>
      </c>
      <c r="H613" s="221" t="s">
        <v>196</v>
      </c>
      <c r="I613" s="221" t="s">
        <v>196</v>
      </c>
      <c r="J613" s="221" t="s">
        <v>196</v>
      </c>
      <c r="K613" s="221" t="s">
        <v>196</v>
      </c>
      <c r="L613" s="221" t="s">
        <v>196</v>
      </c>
      <c r="M613" s="222">
        <v>-867.4</v>
      </c>
      <c r="N613" t="str">
        <f t="shared" si="9"/>
        <v>205600010100</v>
      </c>
    </row>
    <row r="614" spans="1:14" x14ac:dyDescent="0.25">
      <c r="A614" s="221" t="s">
        <v>108</v>
      </c>
      <c r="B614" s="221" t="s">
        <v>274</v>
      </c>
      <c r="C614" s="221" t="s">
        <v>275</v>
      </c>
      <c r="D614" s="221" t="s">
        <v>126</v>
      </c>
      <c r="E614" s="221" t="s">
        <v>127</v>
      </c>
      <c r="F614" s="221" t="s">
        <v>196</v>
      </c>
      <c r="G614" s="221" t="s">
        <v>139</v>
      </c>
      <c r="H614" s="221" t="s">
        <v>196</v>
      </c>
      <c r="I614" s="221" t="s">
        <v>196</v>
      </c>
      <c r="J614" s="221" t="s">
        <v>196</v>
      </c>
      <c r="K614" s="221" t="s">
        <v>196</v>
      </c>
      <c r="L614" s="221" t="s">
        <v>196</v>
      </c>
      <c r="M614" s="222">
        <v>-23.45</v>
      </c>
      <c r="N614" t="str">
        <f t="shared" si="9"/>
        <v>210000010100</v>
      </c>
    </row>
    <row r="615" spans="1:14" x14ac:dyDescent="0.25">
      <c r="A615" s="221" t="s">
        <v>108</v>
      </c>
      <c r="B615" s="221" t="s">
        <v>274</v>
      </c>
      <c r="C615" s="221" t="s">
        <v>275</v>
      </c>
      <c r="D615" s="221" t="s">
        <v>126</v>
      </c>
      <c r="E615" s="221" t="s">
        <v>127</v>
      </c>
      <c r="F615" s="221" t="s">
        <v>196</v>
      </c>
      <c r="G615" s="221" t="s">
        <v>134</v>
      </c>
      <c r="H615" s="221" t="s">
        <v>196</v>
      </c>
      <c r="I615" s="221" t="s">
        <v>196</v>
      </c>
      <c r="J615" s="221" t="s">
        <v>196</v>
      </c>
      <c r="K615" s="221" t="s">
        <v>196</v>
      </c>
      <c r="L615" s="221" t="s">
        <v>196</v>
      </c>
      <c r="M615" s="222">
        <v>-128.99</v>
      </c>
      <c r="N615" t="str">
        <f t="shared" si="9"/>
        <v>205200010100</v>
      </c>
    </row>
    <row r="616" spans="1:14" x14ac:dyDescent="0.25">
      <c r="A616" s="221" t="s">
        <v>108</v>
      </c>
      <c r="B616" s="221" t="s">
        <v>274</v>
      </c>
      <c r="C616" s="221" t="s">
        <v>275</v>
      </c>
      <c r="D616" s="221" t="s">
        <v>126</v>
      </c>
      <c r="E616" s="221" t="s">
        <v>127</v>
      </c>
      <c r="F616" s="221" t="s">
        <v>196</v>
      </c>
      <c r="G616" s="221" t="s">
        <v>141</v>
      </c>
      <c r="H616" s="221" t="s">
        <v>196</v>
      </c>
      <c r="I616" s="221" t="s">
        <v>196</v>
      </c>
      <c r="J616" s="221" t="s">
        <v>196</v>
      </c>
      <c r="K616" s="221" t="s">
        <v>196</v>
      </c>
      <c r="L616" s="221" t="s">
        <v>196</v>
      </c>
      <c r="M616" s="222">
        <v>-113.32</v>
      </c>
      <c r="N616" t="str">
        <f t="shared" si="9"/>
        <v>211000010100</v>
      </c>
    </row>
    <row r="617" spans="1:14" x14ac:dyDescent="0.25">
      <c r="A617" s="221" t="s">
        <v>108</v>
      </c>
      <c r="B617" s="221" t="s">
        <v>274</v>
      </c>
      <c r="C617" s="221" t="s">
        <v>275</v>
      </c>
      <c r="D617" s="221" t="s">
        <v>126</v>
      </c>
      <c r="E617" s="221" t="s">
        <v>127</v>
      </c>
      <c r="F617" s="221" t="s">
        <v>196</v>
      </c>
      <c r="G617" s="221" t="s">
        <v>135</v>
      </c>
      <c r="H617" s="221" t="s">
        <v>196</v>
      </c>
      <c r="I617" s="221" t="s">
        <v>196</v>
      </c>
      <c r="J617" s="221" t="s">
        <v>196</v>
      </c>
      <c r="K617" s="221" t="s">
        <v>196</v>
      </c>
      <c r="L617" s="221" t="s">
        <v>196</v>
      </c>
      <c r="M617" s="222">
        <v>-113.32</v>
      </c>
      <c r="N617" t="str">
        <f t="shared" si="9"/>
        <v>205300010100</v>
      </c>
    </row>
    <row r="618" spans="1:14" x14ac:dyDescent="0.25">
      <c r="A618" s="221" t="s">
        <v>108</v>
      </c>
      <c r="B618" s="221" t="s">
        <v>274</v>
      </c>
      <c r="C618" s="221" t="s">
        <v>275</v>
      </c>
      <c r="D618" s="221" t="s">
        <v>126</v>
      </c>
      <c r="E618" s="221" t="s">
        <v>127</v>
      </c>
      <c r="F618" s="221" t="s">
        <v>196</v>
      </c>
      <c r="G618" s="221" t="s">
        <v>147</v>
      </c>
      <c r="H618" s="221" t="s">
        <v>196</v>
      </c>
      <c r="I618" s="221" t="s">
        <v>196</v>
      </c>
      <c r="J618" s="221" t="s">
        <v>196</v>
      </c>
      <c r="K618" s="221" t="s">
        <v>196</v>
      </c>
      <c r="L618" s="221" t="s">
        <v>196</v>
      </c>
      <c r="M618" s="222">
        <v>-26.5</v>
      </c>
      <c r="N618" t="str">
        <f t="shared" si="9"/>
        <v>216000010100</v>
      </c>
    </row>
    <row r="619" spans="1:14" x14ac:dyDescent="0.25">
      <c r="A619" s="221" t="s">
        <v>108</v>
      </c>
      <c r="B619" s="221" t="s">
        <v>274</v>
      </c>
      <c r="C619" s="221" t="s">
        <v>275</v>
      </c>
      <c r="D619" s="221" t="s">
        <v>126</v>
      </c>
      <c r="E619" s="221" t="s">
        <v>127</v>
      </c>
      <c r="F619" s="221" t="s">
        <v>196</v>
      </c>
      <c r="G619" s="221" t="s">
        <v>144</v>
      </c>
      <c r="H619" s="221" t="s">
        <v>196</v>
      </c>
      <c r="I619" s="221" t="s">
        <v>196</v>
      </c>
      <c r="J619" s="221" t="s">
        <v>196</v>
      </c>
      <c r="K619" s="221" t="s">
        <v>196</v>
      </c>
      <c r="L619" s="221" t="s">
        <v>196</v>
      </c>
      <c r="M619" s="222">
        <v>-169.73</v>
      </c>
      <c r="N619" t="str">
        <f t="shared" si="9"/>
        <v>214000010100</v>
      </c>
    </row>
    <row r="620" spans="1:14" x14ac:dyDescent="0.25">
      <c r="A620" s="221" t="s">
        <v>108</v>
      </c>
      <c r="B620" s="221" t="s">
        <v>274</v>
      </c>
      <c r="C620" s="221" t="s">
        <v>275</v>
      </c>
      <c r="D620" s="221" t="s">
        <v>126</v>
      </c>
      <c r="E620" s="221" t="s">
        <v>127</v>
      </c>
      <c r="F620" s="221" t="s">
        <v>196</v>
      </c>
      <c r="G620" s="221" t="s">
        <v>138</v>
      </c>
      <c r="H620" s="221" t="s">
        <v>196</v>
      </c>
      <c r="I620" s="221" t="s">
        <v>196</v>
      </c>
      <c r="J620" s="221" t="s">
        <v>196</v>
      </c>
      <c r="K620" s="221" t="s">
        <v>196</v>
      </c>
      <c r="L620" s="221" t="s">
        <v>196</v>
      </c>
      <c r="M620" s="222">
        <v>-26.5</v>
      </c>
      <c r="N620" t="str">
        <f t="shared" si="9"/>
        <v>205800010100</v>
      </c>
    </row>
    <row r="621" spans="1:14" x14ac:dyDescent="0.25">
      <c r="A621" s="221" t="s">
        <v>108</v>
      </c>
      <c r="B621" s="221" t="s">
        <v>274</v>
      </c>
      <c r="C621" s="221" t="s">
        <v>275</v>
      </c>
      <c r="D621" s="221" t="s">
        <v>126</v>
      </c>
      <c r="E621" s="221" t="s">
        <v>127</v>
      </c>
      <c r="F621" s="221" t="s">
        <v>196</v>
      </c>
      <c r="G621" s="221" t="s">
        <v>145</v>
      </c>
      <c r="H621" s="221" t="s">
        <v>196</v>
      </c>
      <c r="I621" s="221" t="s">
        <v>196</v>
      </c>
      <c r="J621" s="221" t="s">
        <v>196</v>
      </c>
      <c r="K621" s="221" t="s">
        <v>196</v>
      </c>
      <c r="L621" s="221" t="s">
        <v>196</v>
      </c>
      <c r="M621" s="222">
        <v>-87.19</v>
      </c>
      <c r="N621" t="str">
        <f t="shared" si="9"/>
        <v>215000010100</v>
      </c>
    </row>
    <row r="622" spans="1:14" x14ac:dyDescent="0.25">
      <c r="A622" s="221" t="s">
        <v>108</v>
      </c>
      <c r="B622" s="221" t="s">
        <v>274</v>
      </c>
      <c r="C622" s="221" t="s">
        <v>275</v>
      </c>
      <c r="D622" s="221" t="s">
        <v>126</v>
      </c>
      <c r="E622" s="221" t="s">
        <v>127</v>
      </c>
      <c r="F622" s="221" t="s">
        <v>125</v>
      </c>
      <c r="G622" s="221" t="s">
        <v>157</v>
      </c>
      <c r="H622" s="221" t="s">
        <v>196</v>
      </c>
      <c r="I622" s="221" t="s">
        <v>128</v>
      </c>
      <c r="J622" s="221" t="s">
        <v>196</v>
      </c>
      <c r="K622" s="221" t="s">
        <v>196</v>
      </c>
      <c r="L622" s="221" t="s">
        <v>196</v>
      </c>
      <c r="M622" s="222">
        <v>128.99</v>
      </c>
      <c r="N622" t="str">
        <f t="shared" si="9"/>
        <v>726900010100</v>
      </c>
    </row>
    <row r="623" spans="1:14" x14ac:dyDescent="0.25">
      <c r="A623" s="221" t="s">
        <v>108</v>
      </c>
      <c r="B623" s="221" t="s">
        <v>278</v>
      </c>
      <c r="C623" s="221" t="s">
        <v>369</v>
      </c>
      <c r="D623" s="221" t="s">
        <v>126</v>
      </c>
      <c r="E623" s="221" t="s">
        <v>127</v>
      </c>
      <c r="F623" s="221" t="s">
        <v>196</v>
      </c>
      <c r="G623" s="221" t="s">
        <v>142</v>
      </c>
      <c r="H623" s="221" t="s">
        <v>196</v>
      </c>
      <c r="I623" s="221" t="s">
        <v>196</v>
      </c>
      <c r="J623" s="221" t="s">
        <v>196</v>
      </c>
      <c r="K623" s="221" t="s">
        <v>196</v>
      </c>
      <c r="L623" s="221" t="s">
        <v>196</v>
      </c>
      <c r="M623" s="222">
        <v>-1.3</v>
      </c>
      <c r="N623" t="str">
        <f t="shared" si="9"/>
        <v>212500010100</v>
      </c>
    </row>
    <row r="624" spans="1:14" x14ac:dyDescent="0.25">
      <c r="A624" s="221" t="s">
        <v>108</v>
      </c>
      <c r="B624" s="221" t="s">
        <v>278</v>
      </c>
      <c r="C624" s="221" t="s">
        <v>369</v>
      </c>
      <c r="D624" s="221" t="s">
        <v>126</v>
      </c>
      <c r="E624" s="221" t="s">
        <v>127</v>
      </c>
      <c r="F624" s="221" t="s">
        <v>196</v>
      </c>
      <c r="G624" s="221" t="s">
        <v>139</v>
      </c>
      <c r="H624" s="221" t="s">
        <v>196</v>
      </c>
      <c r="I624" s="221" t="s">
        <v>196</v>
      </c>
      <c r="J624" s="221" t="s">
        <v>196</v>
      </c>
      <c r="K624" s="221" t="s">
        <v>196</v>
      </c>
      <c r="L624" s="221" t="s">
        <v>196</v>
      </c>
      <c r="M624" s="222">
        <v>-20</v>
      </c>
      <c r="N624" t="str">
        <f t="shared" si="9"/>
        <v>210000010100</v>
      </c>
    </row>
    <row r="625" spans="1:14" x14ac:dyDescent="0.25">
      <c r="A625" s="221" t="s">
        <v>108</v>
      </c>
      <c r="B625" s="221" t="s">
        <v>278</v>
      </c>
      <c r="C625" s="221" t="s">
        <v>369</v>
      </c>
      <c r="D625" s="221" t="s">
        <v>126</v>
      </c>
      <c r="E625" s="221" t="s">
        <v>127</v>
      </c>
      <c r="F625" s="221" t="s">
        <v>125</v>
      </c>
      <c r="G625" s="221" t="s">
        <v>157</v>
      </c>
      <c r="H625" s="221" t="s">
        <v>196</v>
      </c>
      <c r="I625" s="221" t="s">
        <v>128</v>
      </c>
      <c r="J625" s="221" t="s">
        <v>196</v>
      </c>
      <c r="K625" s="221" t="s">
        <v>196</v>
      </c>
      <c r="L625" s="221" t="s">
        <v>196</v>
      </c>
      <c r="M625" s="222">
        <v>15</v>
      </c>
      <c r="N625" t="str">
        <f t="shared" si="9"/>
        <v>726900010100</v>
      </c>
    </row>
    <row r="626" spans="1:14" x14ac:dyDescent="0.25">
      <c r="A626" s="221" t="s">
        <v>108</v>
      </c>
      <c r="B626" s="221" t="s">
        <v>278</v>
      </c>
      <c r="C626" s="221" t="s">
        <v>369</v>
      </c>
      <c r="D626" s="221" t="s">
        <v>126</v>
      </c>
      <c r="E626" s="221" t="s">
        <v>127</v>
      </c>
      <c r="F626" s="221" t="s">
        <v>125</v>
      </c>
      <c r="G626" s="221" t="s">
        <v>157</v>
      </c>
      <c r="H626" s="221" t="s">
        <v>196</v>
      </c>
      <c r="I626" s="221" t="s">
        <v>128</v>
      </c>
      <c r="J626" s="221" t="s">
        <v>196</v>
      </c>
      <c r="K626" s="221" t="s">
        <v>196</v>
      </c>
      <c r="L626" s="221" t="s">
        <v>196</v>
      </c>
      <c r="M626" s="222">
        <v>82.53</v>
      </c>
      <c r="N626" t="str">
        <f t="shared" si="9"/>
        <v>726900010100</v>
      </c>
    </row>
    <row r="627" spans="1:14" x14ac:dyDescent="0.25">
      <c r="A627" s="221" t="s">
        <v>108</v>
      </c>
      <c r="B627" s="221" t="s">
        <v>278</v>
      </c>
      <c r="C627" s="221" t="s">
        <v>369</v>
      </c>
      <c r="D627" s="221" t="s">
        <v>126</v>
      </c>
      <c r="E627" s="221" t="s">
        <v>127</v>
      </c>
      <c r="F627" s="221" t="s">
        <v>125</v>
      </c>
      <c r="G627" s="221" t="s">
        <v>156</v>
      </c>
      <c r="H627" s="221" t="s">
        <v>196</v>
      </c>
      <c r="I627" s="221" t="s">
        <v>128</v>
      </c>
      <c r="J627" s="221" t="s">
        <v>196</v>
      </c>
      <c r="K627" s="221" t="s">
        <v>196</v>
      </c>
      <c r="L627" s="221" t="s">
        <v>196</v>
      </c>
      <c r="M627" s="222">
        <v>0.85</v>
      </c>
      <c r="N627" t="str">
        <f t="shared" si="9"/>
        <v>725000010100</v>
      </c>
    </row>
    <row r="628" spans="1:14" x14ac:dyDescent="0.25">
      <c r="A628" s="221" t="s">
        <v>108</v>
      </c>
      <c r="B628" s="221" t="s">
        <v>278</v>
      </c>
      <c r="C628" s="221" t="s">
        <v>369</v>
      </c>
      <c r="D628" s="221" t="s">
        <v>126</v>
      </c>
      <c r="E628" s="221" t="s">
        <v>127</v>
      </c>
      <c r="F628" s="221" t="s">
        <v>125</v>
      </c>
      <c r="G628" s="221" t="s">
        <v>153</v>
      </c>
      <c r="H628" s="221" t="s">
        <v>196</v>
      </c>
      <c r="I628" s="221" t="s">
        <v>128</v>
      </c>
      <c r="J628" s="221" t="s">
        <v>196</v>
      </c>
      <c r="K628" s="221" t="s">
        <v>196</v>
      </c>
      <c r="L628" s="221" t="s">
        <v>196</v>
      </c>
      <c r="M628" s="222">
        <v>18.12</v>
      </c>
      <c r="N628" t="str">
        <f t="shared" si="9"/>
        <v>723100010100</v>
      </c>
    </row>
    <row r="629" spans="1:14" x14ac:dyDescent="0.25">
      <c r="A629" s="221" t="s">
        <v>108</v>
      </c>
      <c r="B629" s="221" t="s">
        <v>278</v>
      </c>
      <c r="C629" s="221" t="s">
        <v>369</v>
      </c>
      <c r="D629" s="221" t="s">
        <v>126</v>
      </c>
      <c r="E629" s="221" t="s">
        <v>127</v>
      </c>
      <c r="F629" s="221" t="s">
        <v>125</v>
      </c>
      <c r="G629" s="221" t="s">
        <v>152</v>
      </c>
      <c r="H629" s="221" t="s">
        <v>196</v>
      </c>
      <c r="I629" s="221" t="s">
        <v>128</v>
      </c>
      <c r="J629" s="221" t="s">
        <v>196</v>
      </c>
      <c r="K629" s="221" t="s">
        <v>196</v>
      </c>
      <c r="L629" s="221" t="s">
        <v>196</v>
      </c>
      <c r="M629" s="222">
        <v>77.47</v>
      </c>
      <c r="N629" t="str">
        <f t="shared" si="9"/>
        <v>723000010100</v>
      </c>
    </row>
    <row r="630" spans="1:14" x14ac:dyDescent="0.25">
      <c r="A630" s="221" t="s">
        <v>108</v>
      </c>
      <c r="B630" s="221" t="s">
        <v>278</v>
      </c>
      <c r="C630" s="221" t="s">
        <v>369</v>
      </c>
      <c r="D630" s="221" t="s">
        <v>126</v>
      </c>
      <c r="E630" s="221" t="s">
        <v>127</v>
      </c>
      <c r="F630" s="221" t="s">
        <v>125</v>
      </c>
      <c r="G630" s="221" t="s">
        <v>149</v>
      </c>
      <c r="H630" s="221" t="s">
        <v>196</v>
      </c>
      <c r="I630" s="221" t="s">
        <v>128</v>
      </c>
      <c r="J630" s="221" t="s">
        <v>196</v>
      </c>
      <c r="K630" s="221" t="s">
        <v>196</v>
      </c>
      <c r="L630" s="221" t="s">
        <v>196</v>
      </c>
      <c r="M630" s="222">
        <v>1250.4000000000001</v>
      </c>
      <c r="N630" t="str">
        <f t="shared" si="9"/>
        <v>710000010100</v>
      </c>
    </row>
    <row r="631" spans="1:14" x14ac:dyDescent="0.25">
      <c r="A631" s="221" t="s">
        <v>108</v>
      </c>
      <c r="B631" s="221" t="s">
        <v>278</v>
      </c>
      <c r="C631" s="221" t="s">
        <v>369</v>
      </c>
      <c r="D631" s="221" t="s">
        <v>126</v>
      </c>
      <c r="E631" s="221" t="s">
        <v>127</v>
      </c>
      <c r="F631" s="221" t="s">
        <v>196</v>
      </c>
      <c r="G631" s="221" t="s">
        <v>140</v>
      </c>
      <c r="H631" s="221" t="s">
        <v>196</v>
      </c>
      <c r="I631" s="221" t="s">
        <v>196</v>
      </c>
      <c r="J631" s="221" t="s">
        <v>196</v>
      </c>
      <c r="K631" s="221" t="s">
        <v>196</v>
      </c>
      <c r="L631" s="221" t="s">
        <v>196</v>
      </c>
      <c r="M631" s="222">
        <v>-82.53</v>
      </c>
      <c r="N631" t="str">
        <f t="shared" si="9"/>
        <v>210500010100</v>
      </c>
    </row>
    <row r="632" spans="1:14" x14ac:dyDescent="0.25">
      <c r="A632" s="221" t="s">
        <v>108</v>
      </c>
      <c r="B632" s="221" t="s">
        <v>278</v>
      </c>
      <c r="C632" s="221" t="s">
        <v>369</v>
      </c>
      <c r="D632" s="221" t="s">
        <v>126</v>
      </c>
      <c r="E632" s="221" t="s">
        <v>127</v>
      </c>
      <c r="F632" s="221" t="s">
        <v>196</v>
      </c>
      <c r="G632" s="221" t="s">
        <v>124</v>
      </c>
      <c r="H632" s="221" t="s">
        <v>196</v>
      </c>
      <c r="I632" s="221" t="s">
        <v>196</v>
      </c>
      <c r="J632" s="221" t="s">
        <v>196</v>
      </c>
      <c r="K632" s="221" t="s">
        <v>196</v>
      </c>
      <c r="L632" s="221" t="s">
        <v>196</v>
      </c>
      <c r="M632" s="222">
        <v>-878.46</v>
      </c>
      <c r="N632" t="str">
        <f t="shared" si="9"/>
        <v>100000010100</v>
      </c>
    </row>
    <row r="633" spans="1:14" x14ac:dyDescent="0.25">
      <c r="A633" s="221" t="s">
        <v>108</v>
      </c>
      <c r="B633" s="221" t="s">
        <v>278</v>
      </c>
      <c r="C633" s="221" t="s">
        <v>369</v>
      </c>
      <c r="D633" s="221" t="s">
        <v>126</v>
      </c>
      <c r="E633" s="221" t="s">
        <v>127</v>
      </c>
      <c r="F633" s="221" t="s">
        <v>196</v>
      </c>
      <c r="G633" s="221" t="s">
        <v>145</v>
      </c>
      <c r="H633" s="221" t="s">
        <v>196</v>
      </c>
      <c r="I633" s="221" t="s">
        <v>196</v>
      </c>
      <c r="J633" s="221" t="s">
        <v>196</v>
      </c>
      <c r="K633" s="221" t="s">
        <v>196</v>
      </c>
      <c r="L633" s="221" t="s">
        <v>196</v>
      </c>
      <c r="M633" s="222">
        <v>-51.56</v>
      </c>
      <c r="N633" t="str">
        <f t="shared" si="9"/>
        <v>215000010100</v>
      </c>
    </row>
    <row r="634" spans="1:14" x14ac:dyDescent="0.25">
      <c r="A634" s="221" t="s">
        <v>108</v>
      </c>
      <c r="B634" s="221" t="s">
        <v>278</v>
      </c>
      <c r="C634" s="221" t="s">
        <v>369</v>
      </c>
      <c r="D634" s="221" t="s">
        <v>126</v>
      </c>
      <c r="E634" s="221" t="s">
        <v>127</v>
      </c>
      <c r="F634" s="221" t="s">
        <v>196</v>
      </c>
      <c r="G634" s="221" t="s">
        <v>138</v>
      </c>
      <c r="H634" s="221" t="s">
        <v>196</v>
      </c>
      <c r="I634" s="221" t="s">
        <v>196</v>
      </c>
      <c r="J634" s="221" t="s">
        <v>196</v>
      </c>
      <c r="K634" s="221" t="s">
        <v>196</v>
      </c>
      <c r="L634" s="221" t="s">
        <v>196</v>
      </c>
      <c r="M634" s="222">
        <v>-18.12</v>
      </c>
      <c r="N634" t="str">
        <f t="shared" si="9"/>
        <v>205800010100</v>
      </c>
    </row>
    <row r="635" spans="1:14" x14ac:dyDescent="0.25">
      <c r="A635" s="221" t="s">
        <v>108</v>
      </c>
      <c r="B635" s="221" t="s">
        <v>278</v>
      </c>
      <c r="C635" s="221" t="s">
        <v>369</v>
      </c>
      <c r="D635" s="221" t="s">
        <v>126</v>
      </c>
      <c r="E635" s="221" t="s">
        <v>127</v>
      </c>
      <c r="F635" s="221" t="s">
        <v>196</v>
      </c>
      <c r="G635" s="221" t="s">
        <v>144</v>
      </c>
      <c r="H635" s="221" t="s">
        <v>196</v>
      </c>
      <c r="I635" s="221" t="s">
        <v>196</v>
      </c>
      <c r="J635" s="221" t="s">
        <v>196</v>
      </c>
      <c r="K635" s="221" t="s">
        <v>196</v>
      </c>
      <c r="L635" s="221" t="s">
        <v>196</v>
      </c>
      <c r="M635" s="222">
        <v>-120.96</v>
      </c>
      <c r="N635" t="str">
        <f t="shared" si="9"/>
        <v>214000010100</v>
      </c>
    </row>
    <row r="636" spans="1:14" x14ac:dyDescent="0.25">
      <c r="A636" s="221" t="s">
        <v>108</v>
      </c>
      <c r="B636" s="221" t="s">
        <v>278</v>
      </c>
      <c r="C636" s="221" t="s">
        <v>369</v>
      </c>
      <c r="D636" s="221" t="s">
        <v>126</v>
      </c>
      <c r="E636" s="221" t="s">
        <v>127</v>
      </c>
      <c r="F636" s="221" t="s">
        <v>196</v>
      </c>
      <c r="G636" s="221" t="s">
        <v>147</v>
      </c>
      <c r="H636" s="221" t="s">
        <v>196</v>
      </c>
      <c r="I636" s="221" t="s">
        <v>196</v>
      </c>
      <c r="J636" s="221" t="s">
        <v>196</v>
      </c>
      <c r="K636" s="221" t="s">
        <v>196</v>
      </c>
      <c r="L636" s="221" t="s">
        <v>196</v>
      </c>
      <c r="M636" s="222">
        <v>-18.12</v>
      </c>
      <c r="N636" t="str">
        <f t="shared" si="9"/>
        <v>216000010100</v>
      </c>
    </row>
    <row r="637" spans="1:14" x14ac:dyDescent="0.25">
      <c r="A637" s="221" t="s">
        <v>108</v>
      </c>
      <c r="B637" s="221" t="s">
        <v>278</v>
      </c>
      <c r="C637" s="221" t="s">
        <v>369</v>
      </c>
      <c r="D637" s="221" t="s">
        <v>126</v>
      </c>
      <c r="E637" s="221" t="s">
        <v>127</v>
      </c>
      <c r="F637" s="221" t="s">
        <v>196</v>
      </c>
      <c r="G637" s="221" t="s">
        <v>135</v>
      </c>
      <c r="H637" s="221" t="s">
        <v>196</v>
      </c>
      <c r="I637" s="221" t="s">
        <v>196</v>
      </c>
      <c r="J637" s="221" t="s">
        <v>196</v>
      </c>
      <c r="K637" s="221" t="s">
        <v>196</v>
      </c>
      <c r="L637" s="221" t="s">
        <v>196</v>
      </c>
      <c r="M637" s="222">
        <v>-77.47</v>
      </c>
      <c r="N637" t="str">
        <f t="shared" si="9"/>
        <v>205300010100</v>
      </c>
    </row>
    <row r="638" spans="1:14" x14ac:dyDescent="0.25">
      <c r="A638" s="221" t="s">
        <v>108</v>
      </c>
      <c r="B638" s="221" t="s">
        <v>278</v>
      </c>
      <c r="C638" s="221" t="s">
        <v>369</v>
      </c>
      <c r="D638" s="221" t="s">
        <v>126</v>
      </c>
      <c r="E638" s="221" t="s">
        <v>127</v>
      </c>
      <c r="F638" s="221" t="s">
        <v>196</v>
      </c>
      <c r="G638" s="221" t="s">
        <v>141</v>
      </c>
      <c r="H638" s="221" t="s">
        <v>196</v>
      </c>
      <c r="I638" s="221" t="s">
        <v>196</v>
      </c>
      <c r="J638" s="221" t="s">
        <v>196</v>
      </c>
      <c r="K638" s="221" t="s">
        <v>196</v>
      </c>
      <c r="L638" s="221" t="s">
        <v>196</v>
      </c>
      <c r="M638" s="222">
        <v>-77.47</v>
      </c>
      <c r="N638" t="str">
        <f t="shared" si="9"/>
        <v>211000010100</v>
      </c>
    </row>
    <row r="639" spans="1:14" x14ac:dyDescent="0.25">
      <c r="A639" s="221" t="s">
        <v>108</v>
      </c>
      <c r="B639" s="221" t="s">
        <v>278</v>
      </c>
      <c r="C639" s="221" t="s">
        <v>369</v>
      </c>
      <c r="D639" s="221" t="s">
        <v>126</v>
      </c>
      <c r="E639" s="221" t="s">
        <v>127</v>
      </c>
      <c r="F639" s="221" t="s">
        <v>196</v>
      </c>
      <c r="G639" s="221" t="s">
        <v>139</v>
      </c>
      <c r="H639" s="221" t="s">
        <v>196</v>
      </c>
      <c r="I639" s="221" t="s">
        <v>196</v>
      </c>
      <c r="J639" s="221" t="s">
        <v>196</v>
      </c>
      <c r="K639" s="221" t="s">
        <v>196</v>
      </c>
      <c r="L639" s="221" t="s">
        <v>196</v>
      </c>
      <c r="M639" s="222">
        <v>-15</v>
      </c>
      <c r="N639" t="str">
        <f t="shared" si="9"/>
        <v>210000010100</v>
      </c>
    </row>
    <row r="640" spans="1:14" x14ac:dyDescent="0.25">
      <c r="A640" s="221" t="s">
        <v>108</v>
      </c>
      <c r="B640" s="221" t="s">
        <v>278</v>
      </c>
      <c r="C640" s="221" t="s">
        <v>369</v>
      </c>
      <c r="D640" s="221" t="s">
        <v>126</v>
      </c>
      <c r="E640" s="221" t="s">
        <v>127</v>
      </c>
      <c r="F640" s="221" t="s">
        <v>196</v>
      </c>
      <c r="G640" s="221" t="s">
        <v>134</v>
      </c>
      <c r="H640" s="221" t="s">
        <v>196</v>
      </c>
      <c r="I640" s="221" t="s">
        <v>196</v>
      </c>
      <c r="J640" s="221" t="s">
        <v>196</v>
      </c>
      <c r="K640" s="221" t="s">
        <v>196</v>
      </c>
      <c r="L640" s="221" t="s">
        <v>196</v>
      </c>
      <c r="M640" s="222">
        <v>-82.53</v>
      </c>
      <c r="N640" t="str">
        <f t="shared" si="9"/>
        <v>205200010100</v>
      </c>
    </row>
    <row r="641" spans="1:14" x14ac:dyDescent="0.25">
      <c r="A641" s="221" t="s">
        <v>108</v>
      </c>
      <c r="B641" s="221" t="s">
        <v>278</v>
      </c>
      <c r="C641" s="221" t="s">
        <v>369</v>
      </c>
      <c r="D641" s="221" t="s">
        <v>126</v>
      </c>
      <c r="E641" s="221" t="s">
        <v>127</v>
      </c>
      <c r="F641" s="221" t="s">
        <v>196</v>
      </c>
      <c r="G641" s="221" t="s">
        <v>136</v>
      </c>
      <c r="H641" s="221" t="s">
        <v>196</v>
      </c>
      <c r="I641" s="221" t="s">
        <v>196</v>
      </c>
      <c r="J641" s="221" t="s">
        <v>196</v>
      </c>
      <c r="K641" s="221" t="s">
        <v>196</v>
      </c>
      <c r="L641" s="221" t="s">
        <v>196</v>
      </c>
      <c r="M641" s="222">
        <v>-0.85</v>
      </c>
      <c r="N641" t="str">
        <f t="shared" si="9"/>
        <v>205500010100</v>
      </c>
    </row>
    <row r="642" spans="1:14" x14ac:dyDescent="0.25">
      <c r="A642" s="221" t="s">
        <v>108</v>
      </c>
      <c r="B642" s="221" t="s">
        <v>226</v>
      </c>
      <c r="C642" s="221" t="s">
        <v>378</v>
      </c>
      <c r="D642" s="221" t="s">
        <v>126</v>
      </c>
      <c r="E642" s="221" t="s">
        <v>127</v>
      </c>
      <c r="F642" s="221" t="s">
        <v>125</v>
      </c>
      <c r="G642" s="221" t="s">
        <v>149</v>
      </c>
      <c r="H642" s="221" t="s">
        <v>196</v>
      </c>
      <c r="I642" s="221" t="s">
        <v>128</v>
      </c>
      <c r="J642" s="221" t="s">
        <v>196</v>
      </c>
      <c r="K642" s="221" t="s">
        <v>196</v>
      </c>
      <c r="L642" s="221" t="s">
        <v>196</v>
      </c>
      <c r="M642" s="222">
        <v>1384.8</v>
      </c>
      <c r="N642" t="str">
        <f t="shared" si="9"/>
        <v>710000010100</v>
      </c>
    </row>
    <row r="643" spans="1:14" x14ac:dyDescent="0.25">
      <c r="A643" s="221" t="s">
        <v>108</v>
      </c>
      <c r="B643" s="221" t="s">
        <v>226</v>
      </c>
      <c r="C643" s="221" t="s">
        <v>378</v>
      </c>
      <c r="D643" s="221" t="s">
        <v>126</v>
      </c>
      <c r="E643" s="221" t="s">
        <v>127</v>
      </c>
      <c r="F643" s="221" t="s">
        <v>196</v>
      </c>
      <c r="G643" s="221" t="s">
        <v>135</v>
      </c>
      <c r="H643" s="221" t="s">
        <v>196</v>
      </c>
      <c r="I643" s="221" t="s">
        <v>196</v>
      </c>
      <c r="J643" s="221" t="s">
        <v>196</v>
      </c>
      <c r="K643" s="221" t="s">
        <v>196</v>
      </c>
      <c r="L643" s="221" t="s">
        <v>196</v>
      </c>
      <c r="M643" s="222">
        <v>-84.89</v>
      </c>
      <c r="N643" t="str">
        <f t="shared" ref="N643:N706" si="10">CONCATENATE(G643,E643)</f>
        <v>205300010100</v>
      </c>
    </row>
    <row r="644" spans="1:14" x14ac:dyDescent="0.25">
      <c r="A644" s="221" t="s">
        <v>108</v>
      </c>
      <c r="B644" s="221" t="s">
        <v>226</v>
      </c>
      <c r="C644" s="221" t="s">
        <v>378</v>
      </c>
      <c r="D644" s="221" t="s">
        <v>126</v>
      </c>
      <c r="E644" s="221" t="s">
        <v>127</v>
      </c>
      <c r="F644" s="221" t="s">
        <v>125</v>
      </c>
      <c r="G644" s="221" t="s">
        <v>153</v>
      </c>
      <c r="H644" s="221" t="s">
        <v>196</v>
      </c>
      <c r="I644" s="221" t="s">
        <v>128</v>
      </c>
      <c r="J644" s="221" t="s">
        <v>196</v>
      </c>
      <c r="K644" s="221" t="s">
        <v>196</v>
      </c>
      <c r="L644" s="221" t="s">
        <v>196</v>
      </c>
      <c r="M644" s="222">
        <v>19.86</v>
      </c>
      <c r="N644" t="str">
        <f t="shared" si="10"/>
        <v>723100010100</v>
      </c>
    </row>
    <row r="645" spans="1:14" x14ac:dyDescent="0.25">
      <c r="A645" s="221" t="s">
        <v>108</v>
      </c>
      <c r="B645" s="221" t="s">
        <v>226</v>
      </c>
      <c r="C645" s="221" t="s">
        <v>378</v>
      </c>
      <c r="D645" s="221" t="s">
        <v>126</v>
      </c>
      <c r="E645" s="221" t="s">
        <v>127</v>
      </c>
      <c r="F645" s="221" t="s">
        <v>125</v>
      </c>
      <c r="G645" s="221" t="s">
        <v>156</v>
      </c>
      <c r="H645" s="221" t="s">
        <v>196</v>
      </c>
      <c r="I645" s="221" t="s">
        <v>128</v>
      </c>
      <c r="J645" s="221" t="s">
        <v>196</v>
      </c>
      <c r="K645" s="221" t="s">
        <v>196</v>
      </c>
      <c r="L645" s="221" t="s">
        <v>196</v>
      </c>
      <c r="M645" s="222">
        <v>0.43</v>
      </c>
      <c r="N645" t="str">
        <f t="shared" si="10"/>
        <v>725000010100</v>
      </c>
    </row>
    <row r="646" spans="1:14" x14ac:dyDescent="0.25">
      <c r="A646" s="221" t="s">
        <v>108</v>
      </c>
      <c r="B646" s="221" t="s">
        <v>226</v>
      </c>
      <c r="C646" s="221" t="s">
        <v>378</v>
      </c>
      <c r="D646" s="221" t="s">
        <v>126</v>
      </c>
      <c r="E646" s="221" t="s">
        <v>127</v>
      </c>
      <c r="F646" s="221" t="s">
        <v>125</v>
      </c>
      <c r="G646" s="221" t="s">
        <v>157</v>
      </c>
      <c r="H646" s="221" t="s">
        <v>196</v>
      </c>
      <c r="I646" s="221" t="s">
        <v>128</v>
      </c>
      <c r="J646" s="221" t="s">
        <v>196</v>
      </c>
      <c r="K646" s="221" t="s">
        <v>196</v>
      </c>
      <c r="L646" s="221" t="s">
        <v>196</v>
      </c>
      <c r="M646" s="222">
        <v>91.4</v>
      </c>
      <c r="N646" t="str">
        <f t="shared" si="10"/>
        <v>726900010100</v>
      </c>
    </row>
    <row r="647" spans="1:14" x14ac:dyDescent="0.25">
      <c r="A647" s="221" t="s">
        <v>108</v>
      </c>
      <c r="B647" s="221" t="s">
        <v>226</v>
      </c>
      <c r="C647" s="221" t="s">
        <v>378</v>
      </c>
      <c r="D647" s="221" t="s">
        <v>126</v>
      </c>
      <c r="E647" s="221" t="s">
        <v>127</v>
      </c>
      <c r="F647" s="221" t="s">
        <v>125</v>
      </c>
      <c r="G647" s="221" t="s">
        <v>157</v>
      </c>
      <c r="H647" s="221" t="s">
        <v>196</v>
      </c>
      <c r="I647" s="221" t="s">
        <v>128</v>
      </c>
      <c r="J647" s="221" t="s">
        <v>196</v>
      </c>
      <c r="K647" s="221" t="s">
        <v>196</v>
      </c>
      <c r="L647" s="221" t="s">
        <v>196</v>
      </c>
      <c r="M647" s="222">
        <v>16.62</v>
      </c>
      <c r="N647" t="str">
        <f t="shared" si="10"/>
        <v>726900010100</v>
      </c>
    </row>
    <row r="648" spans="1:14" x14ac:dyDescent="0.25">
      <c r="A648" s="221" t="s">
        <v>108</v>
      </c>
      <c r="B648" s="221" t="s">
        <v>226</v>
      </c>
      <c r="C648" s="221" t="s">
        <v>378</v>
      </c>
      <c r="D648" s="221" t="s">
        <v>126</v>
      </c>
      <c r="E648" s="221" t="s">
        <v>127</v>
      </c>
      <c r="F648" s="221" t="s">
        <v>196</v>
      </c>
      <c r="G648" s="221" t="s">
        <v>139</v>
      </c>
      <c r="H648" s="221" t="s">
        <v>196</v>
      </c>
      <c r="I648" s="221" t="s">
        <v>196</v>
      </c>
      <c r="J648" s="221" t="s">
        <v>196</v>
      </c>
      <c r="K648" s="221" t="s">
        <v>196</v>
      </c>
      <c r="L648" s="221" t="s">
        <v>196</v>
      </c>
      <c r="M648" s="222">
        <v>-1</v>
      </c>
      <c r="N648" t="str">
        <f t="shared" si="10"/>
        <v>210000010100</v>
      </c>
    </row>
    <row r="649" spans="1:14" x14ac:dyDescent="0.25">
      <c r="A649" s="221" t="s">
        <v>108</v>
      </c>
      <c r="B649" s="221" t="s">
        <v>226</v>
      </c>
      <c r="C649" s="221" t="s">
        <v>378</v>
      </c>
      <c r="D649" s="221" t="s">
        <v>126</v>
      </c>
      <c r="E649" s="221" t="s">
        <v>127</v>
      </c>
      <c r="F649" s="221" t="s">
        <v>196</v>
      </c>
      <c r="G649" s="221" t="s">
        <v>142</v>
      </c>
      <c r="H649" s="221" t="s">
        <v>196</v>
      </c>
      <c r="I649" s="221" t="s">
        <v>196</v>
      </c>
      <c r="J649" s="221" t="s">
        <v>196</v>
      </c>
      <c r="K649" s="221" t="s">
        <v>196</v>
      </c>
      <c r="L649" s="221" t="s">
        <v>196</v>
      </c>
      <c r="M649" s="222">
        <v>-1.36</v>
      </c>
      <c r="N649" t="str">
        <f t="shared" si="10"/>
        <v>212500010100</v>
      </c>
    </row>
    <row r="650" spans="1:14" x14ac:dyDescent="0.25">
      <c r="A650" s="221" t="s">
        <v>108</v>
      </c>
      <c r="B650" s="221" t="s">
        <v>226</v>
      </c>
      <c r="C650" s="221" t="s">
        <v>378</v>
      </c>
      <c r="D650" s="221" t="s">
        <v>126</v>
      </c>
      <c r="E650" s="221" t="s">
        <v>127</v>
      </c>
      <c r="F650" s="221" t="s">
        <v>196</v>
      </c>
      <c r="G650" s="221" t="s">
        <v>142</v>
      </c>
      <c r="H650" s="221" t="s">
        <v>196</v>
      </c>
      <c r="I650" s="221" t="s">
        <v>196</v>
      </c>
      <c r="J650" s="221" t="s">
        <v>196</v>
      </c>
      <c r="K650" s="221" t="s">
        <v>196</v>
      </c>
      <c r="L650" s="221" t="s">
        <v>196</v>
      </c>
      <c r="M650" s="222">
        <v>-0.66</v>
      </c>
      <c r="N650" t="str">
        <f t="shared" si="10"/>
        <v>212500010100</v>
      </c>
    </row>
    <row r="651" spans="1:14" x14ac:dyDescent="0.25">
      <c r="A651" s="221" t="s">
        <v>108</v>
      </c>
      <c r="B651" s="221" t="s">
        <v>226</v>
      </c>
      <c r="C651" s="221" t="s">
        <v>378</v>
      </c>
      <c r="D651" s="221" t="s">
        <v>126</v>
      </c>
      <c r="E651" s="221" t="s">
        <v>127</v>
      </c>
      <c r="F651" s="221" t="s">
        <v>196</v>
      </c>
      <c r="G651" s="221" t="s">
        <v>139</v>
      </c>
      <c r="H651" s="221" t="s">
        <v>196</v>
      </c>
      <c r="I651" s="221" t="s">
        <v>196</v>
      </c>
      <c r="J651" s="221" t="s">
        <v>196</v>
      </c>
      <c r="K651" s="221" t="s">
        <v>196</v>
      </c>
      <c r="L651" s="221" t="s">
        <v>196</v>
      </c>
      <c r="M651" s="222">
        <v>-14.91</v>
      </c>
      <c r="N651" t="str">
        <f t="shared" si="10"/>
        <v>210000010100</v>
      </c>
    </row>
    <row r="652" spans="1:14" x14ac:dyDescent="0.25">
      <c r="A652" s="221" t="s">
        <v>108</v>
      </c>
      <c r="B652" s="221" t="s">
        <v>226</v>
      </c>
      <c r="C652" s="221" t="s">
        <v>378</v>
      </c>
      <c r="D652" s="221" t="s">
        <v>126</v>
      </c>
      <c r="E652" s="221" t="s">
        <v>127</v>
      </c>
      <c r="F652" s="221" t="s">
        <v>196</v>
      </c>
      <c r="G652" s="221" t="s">
        <v>141</v>
      </c>
      <c r="H652" s="221" t="s">
        <v>196</v>
      </c>
      <c r="I652" s="221" t="s">
        <v>196</v>
      </c>
      <c r="J652" s="221" t="s">
        <v>196</v>
      </c>
      <c r="K652" s="221" t="s">
        <v>196</v>
      </c>
      <c r="L652" s="221" t="s">
        <v>196</v>
      </c>
      <c r="M652" s="222">
        <v>-84.89</v>
      </c>
      <c r="N652" t="str">
        <f t="shared" si="10"/>
        <v>211000010100</v>
      </c>
    </row>
    <row r="653" spans="1:14" x14ac:dyDescent="0.25">
      <c r="A653" s="221" t="s">
        <v>108</v>
      </c>
      <c r="B653" s="221" t="s">
        <v>226</v>
      </c>
      <c r="C653" s="221" t="s">
        <v>378</v>
      </c>
      <c r="D653" s="221" t="s">
        <v>126</v>
      </c>
      <c r="E653" s="221" t="s">
        <v>127</v>
      </c>
      <c r="F653" s="221" t="s">
        <v>196</v>
      </c>
      <c r="G653" s="221" t="s">
        <v>139</v>
      </c>
      <c r="H653" s="221" t="s">
        <v>196</v>
      </c>
      <c r="I653" s="221" t="s">
        <v>196</v>
      </c>
      <c r="J653" s="221" t="s">
        <v>196</v>
      </c>
      <c r="K653" s="221" t="s">
        <v>196</v>
      </c>
      <c r="L653" s="221" t="s">
        <v>196</v>
      </c>
      <c r="M653" s="222">
        <v>-16.62</v>
      </c>
      <c r="N653" t="str">
        <f t="shared" si="10"/>
        <v>210000010100</v>
      </c>
    </row>
    <row r="654" spans="1:14" x14ac:dyDescent="0.25">
      <c r="A654" s="221" t="s">
        <v>108</v>
      </c>
      <c r="B654" s="221" t="s">
        <v>226</v>
      </c>
      <c r="C654" s="221" t="s">
        <v>378</v>
      </c>
      <c r="D654" s="221" t="s">
        <v>126</v>
      </c>
      <c r="E654" s="221" t="s">
        <v>127</v>
      </c>
      <c r="F654" s="221" t="s">
        <v>196</v>
      </c>
      <c r="G654" s="221" t="s">
        <v>134</v>
      </c>
      <c r="H654" s="221" t="s">
        <v>196</v>
      </c>
      <c r="I654" s="221" t="s">
        <v>196</v>
      </c>
      <c r="J654" s="221" t="s">
        <v>196</v>
      </c>
      <c r="K654" s="221" t="s">
        <v>196</v>
      </c>
      <c r="L654" s="221" t="s">
        <v>196</v>
      </c>
      <c r="M654" s="222">
        <v>-91.4</v>
      </c>
      <c r="N654" t="str">
        <f t="shared" si="10"/>
        <v>205200010100</v>
      </c>
    </row>
    <row r="655" spans="1:14" x14ac:dyDescent="0.25">
      <c r="A655" s="221" t="s">
        <v>108</v>
      </c>
      <c r="B655" s="221" t="s">
        <v>226</v>
      </c>
      <c r="C655" s="221" t="s">
        <v>378</v>
      </c>
      <c r="D655" s="221" t="s">
        <v>126</v>
      </c>
      <c r="E655" s="221" t="s">
        <v>127</v>
      </c>
      <c r="F655" s="221" t="s">
        <v>196</v>
      </c>
      <c r="G655" s="221" t="s">
        <v>136</v>
      </c>
      <c r="H655" s="221" t="s">
        <v>196</v>
      </c>
      <c r="I655" s="221" t="s">
        <v>196</v>
      </c>
      <c r="J655" s="221" t="s">
        <v>196</v>
      </c>
      <c r="K655" s="221" t="s">
        <v>196</v>
      </c>
      <c r="L655" s="221" t="s">
        <v>196</v>
      </c>
      <c r="M655" s="222">
        <v>-0.43</v>
      </c>
      <c r="N655" t="str">
        <f t="shared" si="10"/>
        <v>205500010100</v>
      </c>
    </row>
    <row r="656" spans="1:14" x14ac:dyDescent="0.25">
      <c r="A656" s="221" t="s">
        <v>108</v>
      </c>
      <c r="B656" s="221" t="s">
        <v>226</v>
      </c>
      <c r="C656" s="221" t="s">
        <v>378</v>
      </c>
      <c r="D656" s="221" t="s">
        <v>126</v>
      </c>
      <c r="E656" s="221" t="s">
        <v>127</v>
      </c>
      <c r="F656" s="221" t="s">
        <v>196</v>
      </c>
      <c r="G656" s="221" t="s">
        <v>124</v>
      </c>
      <c r="H656" s="221" t="s">
        <v>196</v>
      </c>
      <c r="I656" s="221" t="s">
        <v>196</v>
      </c>
      <c r="J656" s="221" t="s">
        <v>196</v>
      </c>
      <c r="K656" s="221" t="s">
        <v>196</v>
      </c>
      <c r="L656" s="221" t="s">
        <v>196</v>
      </c>
      <c r="M656" s="222">
        <v>-996.87</v>
      </c>
      <c r="N656" t="str">
        <f t="shared" si="10"/>
        <v>100000010100</v>
      </c>
    </row>
    <row r="657" spans="1:14" x14ac:dyDescent="0.25">
      <c r="A657" s="221" t="s">
        <v>108</v>
      </c>
      <c r="B657" s="221" t="s">
        <v>226</v>
      </c>
      <c r="C657" s="221" t="s">
        <v>378</v>
      </c>
      <c r="D657" s="221" t="s">
        <v>126</v>
      </c>
      <c r="E657" s="221" t="s">
        <v>127</v>
      </c>
      <c r="F657" s="221" t="s">
        <v>196</v>
      </c>
      <c r="G657" s="221" t="s">
        <v>145</v>
      </c>
      <c r="H657" s="221" t="s">
        <v>196</v>
      </c>
      <c r="I657" s="221" t="s">
        <v>196</v>
      </c>
      <c r="J657" s="221" t="s">
        <v>196</v>
      </c>
      <c r="K657" s="221" t="s">
        <v>196</v>
      </c>
      <c r="L657" s="221" t="s">
        <v>196</v>
      </c>
      <c r="M657" s="222">
        <v>-59.34</v>
      </c>
      <c r="N657" t="str">
        <f t="shared" si="10"/>
        <v>215000010100</v>
      </c>
    </row>
    <row r="658" spans="1:14" x14ac:dyDescent="0.25">
      <c r="A658" s="221" t="s">
        <v>108</v>
      </c>
      <c r="B658" s="221" t="s">
        <v>226</v>
      </c>
      <c r="C658" s="221" t="s">
        <v>378</v>
      </c>
      <c r="D658" s="221" t="s">
        <v>126</v>
      </c>
      <c r="E658" s="221" t="s">
        <v>127</v>
      </c>
      <c r="F658" s="221" t="s">
        <v>196</v>
      </c>
      <c r="G658" s="221" t="s">
        <v>138</v>
      </c>
      <c r="H658" s="221" t="s">
        <v>196</v>
      </c>
      <c r="I658" s="221" t="s">
        <v>196</v>
      </c>
      <c r="J658" s="221" t="s">
        <v>196</v>
      </c>
      <c r="K658" s="221" t="s">
        <v>196</v>
      </c>
      <c r="L658" s="221" t="s">
        <v>196</v>
      </c>
      <c r="M658" s="222">
        <v>-19.86</v>
      </c>
      <c r="N658" t="str">
        <f t="shared" si="10"/>
        <v>205800010100</v>
      </c>
    </row>
    <row r="659" spans="1:14" x14ac:dyDescent="0.25">
      <c r="A659" s="221" t="s">
        <v>108</v>
      </c>
      <c r="B659" s="221" t="s">
        <v>226</v>
      </c>
      <c r="C659" s="221" t="s">
        <v>378</v>
      </c>
      <c r="D659" s="221" t="s">
        <v>126</v>
      </c>
      <c r="E659" s="221" t="s">
        <v>127</v>
      </c>
      <c r="F659" s="221" t="s">
        <v>196</v>
      </c>
      <c r="G659" s="221" t="s">
        <v>144</v>
      </c>
      <c r="H659" s="221" t="s">
        <v>196</v>
      </c>
      <c r="I659" s="221" t="s">
        <v>196</v>
      </c>
      <c r="J659" s="221" t="s">
        <v>196</v>
      </c>
      <c r="K659" s="221" t="s">
        <v>196</v>
      </c>
      <c r="L659" s="221" t="s">
        <v>196</v>
      </c>
      <c r="M659" s="222">
        <v>-114.51</v>
      </c>
      <c r="N659" t="str">
        <f t="shared" si="10"/>
        <v>214000010100</v>
      </c>
    </row>
    <row r="660" spans="1:14" x14ac:dyDescent="0.25">
      <c r="A660" s="221" t="s">
        <v>108</v>
      </c>
      <c r="B660" s="221" t="s">
        <v>226</v>
      </c>
      <c r="C660" s="221" t="s">
        <v>378</v>
      </c>
      <c r="D660" s="221" t="s">
        <v>126</v>
      </c>
      <c r="E660" s="221" t="s">
        <v>127</v>
      </c>
      <c r="F660" s="221" t="s">
        <v>196</v>
      </c>
      <c r="G660" s="221" t="s">
        <v>147</v>
      </c>
      <c r="H660" s="221" t="s">
        <v>196</v>
      </c>
      <c r="I660" s="221" t="s">
        <v>196</v>
      </c>
      <c r="J660" s="221" t="s">
        <v>196</v>
      </c>
      <c r="K660" s="221" t="s">
        <v>196</v>
      </c>
      <c r="L660" s="221" t="s">
        <v>196</v>
      </c>
      <c r="M660" s="222">
        <v>-19.86</v>
      </c>
      <c r="N660" t="str">
        <f t="shared" si="10"/>
        <v>216000010100</v>
      </c>
    </row>
    <row r="661" spans="1:14" x14ac:dyDescent="0.25">
      <c r="A661" s="221" t="s">
        <v>108</v>
      </c>
      <c r="B661" s="221" t="s">
        <v>226</v>
      </c>
      <c r="C661" s="221" t="s">
        <v>378</v>
      </c>
      <c r="D661" s="221" t="s">
        <v>126</v>
      </c>
      <c r="E661" s="221" t="s">
        <v>127</v>
      </c>
      <c r="F661" s="221" t="s">
        <v>196</v>
      </c>
      <c r="G661" s="221" t="s">
        <v>140</v>
      </c>
      <c r="H661" s="221" t="s">
        <v>196</v>
      </c>
      <c r="I661" s="221" t="s">
        <v>196</v>
      </c>
      <c r="J661" s="221" t="s">
        <v>196</v>
      </c>
      <c r="K661" s="221" t="s">
        <v>196</v>
      </c>
      <c r="L661" s="221" t="s">
        <v>196</v>
      </c>
      <c r="M661" s="222">
        <v>-91.4</v>
      </c>
      <c r="N661" t="str">
        <f t="shared" si="10"/>
        <v>210500010100</v>
      </c>
    </row>
    <row r="662" spans="1:14" x14ac:dyDescent="0.25">
      <c r="A662" s="221" t="s">
        <v>108</v>
      </c>
      <c r="B662" s="221" t="s">
        <v>226</v>
      </c>
      <c r="C662" s="221" t="s">
        <v>378</v>
      </c>
      <c r="D662" s="221" t="s">
        <v>126</v>
      </c>
      <c r="E662" s="221" t="s">
        <v>127</v>
      </c>
      <c r="F662" s="221" t="s">
        <v>125</v>
      </c>
      <c r="G662" s="221" t="s">
        <v>152</v>
      </c>
      <c r="H662" s="221" t="s">
        <v>196</v>
      </c>
      <c r="I662" s="221" t="s">
        <v>128</v>
      </c>
      <c r="J662" s="221" t="s">
        <v>196</v>
      </c>
      <c r="K662" s="221" t="s">
        <v>196</v>
      </c>
      <c r="L662" s="221" t="s">
        <v>196</v>
      </c>
      <c r="M662" s="222">
        <v>84.89</v>
      </c>
      <c r="N662" t="str">
        <f t="shared" si="10"/>
        <v>723000010100</v>
      </c>
    </row>
    <row r="663" spans="1:14" x14ac:dyDescent="0.25">
      <c r="A663" s="221" t="s">
        <v>108</v>
      </c>
      <c r="B663" s="221" t="s">
        <v>282</v>
      </c>
      <c r="C663" s="221" t="s">
        <v>283</v>
      </c>
      <c r="D663" s="221" t="s">
        <v>126</v>
      </c>
      <c r="E663" s="221" t="s">
        <v>127</v>
      </c>
      <c r="F663" s="221" t="s">
        <v>196</v>
      </c>
      <c r="G663" s="221" t="s">
        <v>134</v>
      </c>
      <c r="H663" s="221" t="s">
        <v>196</v>
      </c>
      <c r="I663" s="221" t="s">
        <v>196</v>
      </c>
      <c r="J663" s="221" t="s">
        <v>196</v>
      </c>
      <c r="K663" s="221" t="s">
        <v>196</v>
      </c>
      <c r="L663" s="221" t="s">
        <v>196</v>
      </c>
      <c r="M663" s="222">
        <v>-228.47</v>
      </c>
      <c r="N663" t="str">
        <f t="shared" si="10"/>
        <v>205200010100</v>
      </c>
    </row>
    <row r="664" spans="1:14" x14ac:dyDescent="0.25">
      <c r="A664" s="221" t="s">
        <v>108</v>
      </c>
      <c r="B664" s="221" t="s">
        <v>282</v>
      </c>
      <c r="C664" s="221" t="s">
        <v>283</v>
      </c>
      <c r="D664" s="221" t="s">
        <v>126</v>
      </c>
      <c r="E664" s="221" t="s">
        <v>127</v>
      </c>
      <c r="F664" s="221" t="s">
        <v>196</v>
      </c>
      <c r="G664" s="221" t="s">
        <v>135</v>
      </c>
      <c r="H664" s="221" t="s">
        <v>196</v>
      </c>
      <c r="I664" s="221" t="s">
        <v>196</v>
      </c>
      <c r="J664" s="221" t="s">
        <v>196</v>
      </c>
      <c r="K664" s="221" t="s">
        <v>196</v>
      </c>
      <c r="L664" s="221" t="s">
        <v>196</v>
      </c>
      <c r="M664" s="222">
        <v>-212.72</v>
      </c>
      <c r="N664" t="str">
        <f t="shared" si="10"/>
        <v>205300010100</v>
      </c>
    </row>
    <row r="665" spans="1:14" x14ac:dyDescent="0.25">
      <c r="A665" s="221" t="s">
        <v>108</v>
      </c>
      <c r="B665" s="221" t="s">
        <v>282</v>
      </c>
      <c r="C665" s="221" t="s">
        <v>283</v>
      </c>
      <c r="D665" s="221" t="s">
        <v>126</v>
      </c>
      <c r="E665" s="221" t="s">
        <v>127</v>
      </c>
      <c r="F665" s="221" t="s">
        <v>196</v>
      </c>
      <c r="G665" s="221" t="s">
        <v>150</v>
      </c>
      <c r="H665" s="221" t="s">
        <v>196</v>
      </c>
      <c r="I665" s="221" t="s">
        <v>196</v>
      </c>
      <c r="J665" s="221" t="s">
        <v>196</v>
      </c>
      <c r="K665" s="221" t="s">
        <v>196</v>
      </c>
      <c r="L665" s="221" t="s">
        <v>196</v>
      </c>
      <c r="M665" s="222">
        <v>-20.66</v>
      </c>
      <c r="N665" t="str">
        <f t="shared" si="10"/>
        <v>219000010100</v>
      </c>
    </row>
    <row r="666" spans="1:14" x14ac:dyDescent="0.25">
      <c r="A666" s="221" t="s">
        <v>108</v>
      </c>
      <c r="B666" s="221" t="s">
        <v>282</v>
      </c>
      <c r="C666" s="221" t="s">
        <v>283</v>
      </c>
      <c r="D666" s="221" t="s">
        <v>126</v>
      </c>
      <c r="E666" s="221" t="s">
        <v>127</v>
      </c>
      <c r="F666" s="221" t="s">
        <v>196</v>
      </c>
      <c r="G666" s="221" t="s">
        <v>140</v>
      </c>
      <c r="H666" s="221" t="s">
        <v>196</v>
      </c>
      <c r="I666" s="221" t="s">
        <v>196</v>
      </c>
      <c r="J666" s="221" t="s">
        <v>196</v>
      </c>
      <c r="K666" s="221" t="s">
        <v>196</v>
      </c>
      <c r="L666" s="221" t="s">
        <v>196</v>
      </c>
      <c r="M666" s="222">
        <v>-228.47</v>
      </c>
      <c r="N666" t="str">
        <f t="shared" si="10"/>
        <v>210500010100</v>
      </c>
    </row>
    <row r="667" spans="1:14" x14ac:dyDescent="0.25">
      <c r="A667" s="221" t="s">
        <v>108</v>
      </c>
      <c r="B667" s="221" t="s">
        <v>282</v>
      </c>
      <c r="C667" s="221" t="s">
        <v>283</v>
      </c>
      <c r="D667" s="221" t="s">
        <v>126</v>
      </c>
      <c r="E667" s="221" t="s">
        <v>127</v>
      </c>
      <c r="F667" s="221" t="s">
        <v>125</v>
      </c>
      <c r="G667" s="221" t="s">
        <v>157</v>
      </c>
      <c r="H667" s="221" t="s">
        <v>196</v>
      </c>
      <c r="I667" s="221" t="s">
        <v>128</v>
      </c>
      <c r="J667" s="221" t="s">
        <v>196</v>
      </c>
      <c r="K667" s="221" t="s">
        <v>196</v>
      </c>
      <c r="L667" s="221" t="s">
        <v>196</v>
      </c>
      <c r="M667" s="222">
        <v>41.54</v>
      </c>
      <c r="N667" t="str">
        <f t="shared" si="10"/>
        <v>726900010100</v>
      </c>
    </row>
    <row r="668" spans="1:14" x14ac:dyDescent="0.25">
      <c r="A668" s="221" t="s">
        <v>108</v>
      </c>
      <c r="B668" s="221" t="s">
        <v>282</v>
      </c>
      <c r="C668" s="221" t="s">
        <v>283</v>
      </c>
      <c r="D668" s="221" t="s">
        <v>126</v>
      </c>
      <c r="E668" s="221" t="s">
        <v>127</v>
      </c>
      <c r="F668" s="221" t="s">
        <v>125</v>
      </c>
      <c r="G668" s="221" t="s">
        <v>157</v>
      </c>
      <c r="H668" s="221" t="s">
        <v>196</v>
      </c>
      <c r="I668" s="221" t="s">
        <v>128</v>
      </c>
      <c r="J668" s="221" t="s">
        <v>196</v>
      </c>
      <c r="K668" s="221" t="s">
        <v>196</v>
      </c>
      <c r="L668" s="221" t="s">
        <v>196</v>
      </c>
      <c r="M668" s="222">
        <v>228.47</v>
      </c>
      <c r="N668" t="str">
        <f t="shared" si="10"/>
        <v>726900010100</v>
      </c>
    </row>
    <row r="669" spans="1:14" x14ac:dyDescent="0.25">
      <c r="A669" s="221" t="s">
        <v>108</v>
      </c>
      <c r="B669" s="221" t="s">
        <v>282</v>
      </c>
      <c r="C669" s="221" t="s">
        <v>283</v>
      </c>
      <c r="D669" s="221" t="s">
        <v>126</v>
      </c>
      <c r="E669" s="221" t="s">
        <v>127</v>
      </c>
      <c r="F669" s="221" t="s">
        <v>125</v>
      </c>
      <c r="G669" s="221" t="s">
        <v>153</v>
      </c>
      <c r="H669" s="221" t="s">
        <v>196</v>
      </c>
      <c r="I669" s="221" t="s">
        <v>128</v>
      </c>
      <c r="J669" s="221" t="s">
        <v>196</v>
      </c>
      <c r="K669" s="221" t="s">
        <v>196</v>
      </c>
      <c r="L669" s="221" t="s">
        <v>196</v>
      </c>
      <c r="M669" s="222">
        <v>49.75</v>
      </c>
      <c r="N669" t="str">
        <f t="shared" si="10"/>
        <v>723100010100</v>
      </c>
    </row>
    <row r="670" spans="1:14" x14ac:dyDescent="0.25">
      <c r="A670" s="221" t="s">
        <v>108</v>
      </c>
      <c r="B670" s="221" t="s">
        <v>282</v>
      </c>
      <c r="C670" s="221" t="s">
        <v>283</v>
      </c>
      <c r="D670" s="221" t="s">
        <v>126</v>
      </c>
      <c r="E670" s="221" t="s">
        <v>127</v>
      </c>
      <c r="F670" s="221" t="s">
        <v>125</v>
      </c>
      <c r="G670" s="221" t="s">
        <v>152</v>
      </c>
      <c r="H670" s="221" t="s">
        <v>196</v>
      </c>
      <c r="I670" s="221" t="s">
        <v>128</v>
      </c>
      <c r="J670" s="221" t="s">
        <v>196</v>
      </c>
      <c r="K670" s="221" t="s">
        <v>196</v>
      </c>
      <c r="L670" s="221" t="s">
        <v>196</v>
      </c>
      <c r="M670" s="222">
        <v>212.72</v>
      </c>
      <c r="N670" t="str">
        <f t="shared" si="10"/>
        <v>723000010100</v>
      </c>
    </row>
    <row r="671" spans="1:14" x14ac:dyDescent="0.25">
      <c r="A671" s="221" t="s">
        <v>108</v>
      </c>
      <c r="B671" s="221" t="s">
        <v>282</v>
      </c>
      <c r="C671" s="221" t="s">
        <v>283</v>
      </c>
      <c r="D671" s="221" t="s">
        <v>126</v>
      </c>
      <c r="E671" s="221" t="s">
        <v>127</v>
      </c>
      <c r="F671" s="221" t="s">
        <v>125</v>
      </c>
      <c r="G671" s="221" t="s">
        <v>149</v>
      </c>
      <c r="H671" s="221" t="s">
        <v>196</v>
      </c>
      <c r="I671" s="221" t="s">
        <v>128</v>
      </c>
      <c r="J671" s="221" t="s">
        <v>196</v>
      </c>
      <c r="K671" s="221" t="s">
        <v>196</v>
      </c>
      <c r="L671" s="221" t="s">
        <v>196</v>
      </c>
      <c r="M671" s="222">
        <v>3807.76</v>
      </c>
      <c r="N671" t="str">
        <f t="shared" si="10"/>
        <v>710000010100</v>
      </c>
    </row>
    <row r="672" spans="1:14" x14ac:dyDescent="0.25">
      <c r="A672" s="221" t="s">
        <v>108</v>
      </c>
      <c r="B672" s="221" t="s">
        <v>282</v>
      </c>
      <c r="C672" s="221" t="s">
        <v>283</v>
      </c>
      <c r="D672" s="221" t="s">
        <v>126</v>
      </c>
      <c r="E672" s="221" t="s">
        <v>127</v>
      </c>
      <c r="F672" s="221" t="s">
        <v>125</v>
      </c>
      <c r="G672" s="221" t="s">
        <v>149</v>
      </c>
      <c r="H672" s="221" t="s">
        <v>196</v>
      </c>
      <c r="I672" s="221" t="s">
        <v>128</v>
      </c>
      <c r="J672" s="221" t="s">
        <v>196</v>
      </c>
      <c r="K672" s="221" t="s">
        <v>196</v>
      </c>
      <c r="L672" s="221" t="s">
        <v>196</v>
      </c>
      <c r="M672" s="222">
        <v>-346.16</v>
      </c>
      <c r="N672" t="str">
        <f t="shared" si="10"/>
        <v>710000010100</v>
      </c>
    </row>
    <row r="673" spans="1:14" x14ac:dyDescent="0.25">
      <c r="A673" s="221" t="s">
        <v>108</v>
      </c>
      <c r="B673" s="221" t="s">
        <v>282</v>
      </c>
      <c r="C673" s="221" t="s">
        <v>283</v>
      </c>
      <c r="D673" s="221" t="s">
        <v>126</v>
      </c>
      <c r="E673" s="221" t="s">
        <v>127</v>
      </c>
      <c r="F673" s="221" t="s">
        <v>196</v>
      </c>
      <c r="G673" s="221" t="s">
        <v>139</v>
      </c>
      <c r="H673" s="221" t="s">
        <v>196</v>
      </c>
      <c r="I673" s="221" t="s">
        <v>196</v>
      </c>
      <c r="J673" s="221" t="s">
        <v>196</v>
      </c>
      <c r="K673" s="221" t="s">
        <v>196</v>
      </c>
      <c r="L673" s="221" t="s">
        <v>196</v>
      </c>
      <c r="M673" s="222">
        <v>-41.54</v>
      </c>
      <c r="N673" t="str">
        <f t="shared" si="10"/>
        <v>210000010100</v>
      </c>
    </row>
    <row r="674" spans="1:14" x14ac:dyDescent="0.25">
      <c r="A674" s="221" t="s">
        <v>108</v>
      </c>
      <c r="B674" s="221" t="s">
        <v>282</v>
      </c>
      <c r="C674" s="221" t="s">
        <v>283</v>
      </c>
      <c r="D674" s="221" t="s">
        <v>126</v>
      </c>
      <c r="E674" s="221" t="s">
        <v>127</v>
      </c>
      <c r="F674" s="221" t="s">
        <v>196</v>
      </c>
      <c r="G674" s="221" t="s">
        <v>141</v>
      </c>
      <c r="H674" s="221" t="s">
        <v>196</v>
      </c>
      <c r="I674" s="221" t="s">
        <v>196</v>
      </c>
      <c r="J674" s="221" t="s">
        <v>196</v>
      </c>
      <c r="K674" s="221" t="s">
        <v>196</v>
      </c>
      <c r="L674" s="221" t="s">
        <v>196</v>
      </c>
      <c r="M674" s="222">
        <v>-212.72</v>
      </c>
      <c r="N674" t="str">
        <f t="shared" si="10"/>
        <v>211000010100</v>
      </c>
    </row>
    <row r="675" spans="1:14" x14ac:dyDescent="0.25">
      <c r="A675" s="221" t="s">
        <v>108</v>
      </c>
      <c r="B675" s="221" t="s">
        <v>282</v>
      </c>
      <c r="C675" s="221" t="s">
        <v>283</v>
      </c>
      <c r="D675" s="221" t="s">
        <v>126</v>
      </c>
      <c r="E675" s="221" t="s">
        <v>127</v>
      </c>
      <c r="F675" s="221" t="s">
        <v>196</v>
      </c>
      <c r="G675" s="221" t="s">
        <v>124</v>
      </c>
      <c r="H675" s="221" t="s">
        <v>196</v>
      </c>
      <c r="I675" s="221" t="s">
        <v>196</v>
      </c>
      <c r="J675" s="221" t="s">
        <v>196</v>
      </c>
      <c r="K675" s="221" t="s">
        <v>196</v>
      </c>
      <c r="L675" s="221" t="s">
        <v>196</v>
      </c>
      <c r="M675" s="222">
        <v>-2212.5</v>
      </c>
      <c r="N675" t="str">
        <f t="shared" si="10"/>
        <v>100000010100</v>
      </c>
    </row>
    <row r="676" spans="1:14" x14ac:dyDescent="0.25">
      <c r="A676" s="221" t="s">
        <v>108</v>
      </c>
      <c r="B676" s="221" t="s">
        <v>282</v>
      </c>
      <c r="C676" s="221" t="s">
        <v>283</v>
      </c>
      <c r="D676" s="221" t="s">
        <v>126</v>
      </c>
      <c r="E676" s="221" t="s">
        <v>127</v>
      </c>
      <c r="F676" s="221" t="s">
        <v>196</v>
      </c>
      <c r="G676" s="221" t="s">
        <v>145</v>
      </c>
      <c r="H676" s="221" t="s">
        <v>196</v>
      </c>
      <c r="I676" s="221" t="s">
        <v>196</v>
      </c>
      <c r="J676" s="221" t="s">
        <v>196</v>
      </c>
      <c r="K676" s="221" t="s">
        <v>196</v>
      </c>
      <c r="L676" s="221" t="s">
        <v>196</v>
      </c>
      <c r="M676" s="222">
        <v>-187.78</v>
      </c>
      <c r="N676" t="str">
        <f t="shared" si="10"/>
        <v>215000010100</v>
      </c>
    </row>
    <row r="677" spans="1:14" x14ac:dyDescent="0.25">
      <c r="A677" s="221" t="s">
        <v>108</v>
      </c>
      <c r="B677" s="221" t="s">
        <v>282</v>
      </c>
      <c r="C677" s="221" t="s">
        <v>283</v>
      </c>
      <c r="D677" s="221" t="s">
        <v>126</v>
      </c>
      <c r="E677" s="221" t="s">
        <v>127</v>
      </c>
      <c r="F677" s="221" t="s">
        <v>196</v>
      </c>
      <c r="G677" s="221" t="s">
        <v>138</v>
      </c>
      <c r="H677" s="221" t="s">
        <v>196</v>
      </c>
      <c r="I677" s="221" t="s">
        <v>196</v>
      </c>
      <c r="J677" s="221" t="s">
        <v>196</v>
      </c>
      <c r="K677" s="221" t="s">
        <v>196</v>
      </c>
      <c r="L677" s="221" t="s">
        <v>196</v>
      </c>
      <c r="M677" s="222">
        <v>-49.75</v>
      </c>
      <c r="N677" t="str">
        <f t="shared" si="10"/>
        <v>205800010100</v>
      </c>
    </row>
    <row r="678" spans="1:14" x14ac:dyDescent="0.25">
      <c r="A678" s="221" t="s">
        <v>108</v>
      </c>
      <c r="B678" s="221" t="s">
        <v>282</v>
      </c>
      <c r="C678" s="221" t="s">
        <v>283</v>
      </c>
      <c r="D678" s="221" t="s">
        <v>126</v>
      </c>
      <c r="E678" s="221" t="s">
        <v>127</v>
      </c>
      <c r="F678" s="221" t="s">
        <v>196</v>
      </c>
      <c r="G678" s="221" t="s">
        <v>144</v>
      </c>
      <c r="H678" s="221" t="s">
        <v>196</v>
      </c>
      <c r="I678" s="221" t="s">
        <v>196</v>
      </c>
      <c r="J678" s="221" t="s">
        <v>196</v>
      </c>
      <c r="K678" s="221" t="s">
        <v>196</v>
      </c>
      <c r="L678" s="221" t="s">
        <v>196</v>
      </c>
      <c r="M678" s="222">
        <v>-539.83000000000004</v>
      </c>
      <c r="N678" t="str">
        <f t="shared" si="10"/>
        <v>214000010100</v>
      </c>
    </row>
    <row r="679" spans="1:14" x14ac:dyDescent="0.25">
      <c r="A679" s="221" t="s">
        <v>108</v>
      </c>
      <c r="B679" s="221" t="s">
        <v>282</v>
      </c>
      <c r="C679" s="221" t="s">
        <v>283</v>
      </c>
      <c r="D679" s="221" t="s">
        <v>126</v>
      </c>
      <c r="E679" s="221" t="s">
        <v>127</v>
      </c>
      <c r="F679" s="221" t="s">
        <v>196</v>
      </c>
      <c r="G679" s="221" t="s">
        <v>147</v>
      </c>
      <c r="H679" s="221" t="s">
        <v>196</v>
      </c>
      <c r="I679" s="221" t="s">
        <v>196</v>
      </c>
      <c r="J679" s="221" t="s">
        <v>196</v>
      </c>
      <c r="K679" s="221" t="s">
        <v>196</v>
      </c>
      <c r="L679" s="221" t="s">
        <v>196</v>
      </c>
      <c r="M679" s="222">
        <v>-49.75</v>
      </c>
      <c r="N679" t="str">
        <f t="shared" si="10"/>
        <v>216000010100</v>
      </c>
    </row>
    <row r="680" spans="1:14" x14ac:dyDescent="0.25">
      <c r="A680" s="221" t="s">
        <v>108</v>
      </c>
      <c r="B680" s="221" t="s">
        <v>282</v>
      </c>
      <c r="C680" s="221" t="s">
        <v>283</v>
      </c>
      <c r="D680" s="221" t="s">
        <v>126</v>
      </c>
      <c r="E680" s="221" t="s">
        <v>127</v>
      </c>
      <c r="F680" s="221" t="s">
        <v>196</v>
      </c>
      <c r="G680" s="221" t="s">
        <v>139</v>
      </c>
      <c r="H680" s="221" t="s">
        <v>196</v>
      </c>
      <c r="I680" s="221" t="s">
        <v>196</v>
      </c>
      <c r="J680" s="221" t="s">
        <v>196</v>
      </c>
      <c r="K680" s="221" t="s">
        <v>196</v>
      </c>
      <c r="L680" s="221" t="s">
        <v>196</v>
      </c>
      <c r="M680" s="222">
        <v>-9.89</v>
      </c>
      <c r="N680" t="str">
        <f t="shared" si="10"/>
        <v>210000010100</v>
      </c>
    </row>
    <row r="681" spans="1:14" x14ac:dyDescent="0.25">
      <c r="A681" s="221" t="s">
        <v>108</v>
      </c>
      <c r="B681" s="221" t="s">
        <v>284</v>
      </c>
      <c r="C681" s="221" t="s">
        <v>285</v>
      </c>
      <c r="D681" s="221" t="s">
        <v>126</v>
      </c>
      <c r="E681" s="221" t="s">
        <v>127</v>
      </c>
      <c r="F681" s="221" t="s">
        <v>196</v>
      </c>
      <c r="G681" s="221" t="s">
        <v>124</v>
      </c>
      <c r="H681" s="221" t="s">
        <v>196</v>
      </c>
      <c r="I681" s="221" t="s">
        <v>196</v>
      </c>
      <c r="J681" s="221" t="s">
        <v>196</v>
      </c>
      <c r="K681" s="221" t="s">
        <v>196</v>
      </c>
      <c r="L681" s="221" t="s">
        <v>196</v>
      </c>
      <c r="M681" s="222">
        <v>-1079.93</v>
      </c>
      <c r="N681" t="str">
        <f t="shared" si="10"/>
        <v>100000010100</v>
      </c>
    </row>
    <row r="682" spans="1:14" x14ac:dyDescent="0.25">
      <c r="A682" s="221" t="s">
        <v>108</v>
      </c>
      <c r="B682" s="221" t="s">
        <v>284</v>
      </c>
      <c r="C682" s="221" t="s">
        <v>285</v>
      </c>
      <c r="D682" s="221" t="s">
        <v>126</v>
      </c>
      <c r="E682" s="221" t="s">
        <v>127</v>
      </c>
      <c r="F682" s="221" t="s">
        <v>196</v>
      </c>
      <c r="G682" s="221" t="s">
        <v>145</v>
      </c>
      <c r="H682" s="221" t="s">
        <v>196</v>
      </c>
      <c r="I682" s="221" t="s">
        <v>196</v>
      </c>
      <c r="J682" s="221" t="s">
        <v>196</v>
      </c>
      <c r="K682" s="221" t="s">
        <v>196</v>
      </c>
      <c r="L682" s="221" t="s">
        <v>196</v>
      </c>
      <c r="M682" s="222">
        <v>-67.489999999999995</v>
      </c>
      <c r="N682" t="str">
        <f t="shared" si="10"/>
        <v>215000010100</v>
      </c>
    </row>
    <row r="683" spans="1:14" x14ac:dyDescent="0.25">
      <c r="A683" s="221" t="s">
        <v>108</v>
      </c>
      <c r="B683" s="221" t="s">
        <v>284</v>
      </c>
      <c r="C683" s="221" t="s">
        <v>285</v>
      </c>
      <c r="D683" s="221" t="s">
        <v>126</v>
      </c>
      <c r="E683" s="221" t="s">
        <v>127</v>
      </c>
      <c r="F683" s="221" t="s">
        <v>196</v>
      </c>
      <c r="G683" s="221" t="s">
        <v>138</v>
      </c>
      <c r="H683" s="221" t="s">
        <v>196</v>
      </c>
      <c r="I683" s="221" t="s">
        <v>196</v>
      </c>
      <c r="J683" s="221" t="s">
        <v>196</v>
      </c>
      <c r="K683" s="221" t="s">
        <v>196</v>
      </c>
      <c r="L683" s="221" t="s">
        <v>196</v>
      </c>
      <c r="M683" s="222">
        <v>-21.71</v>
      </c>
      <c r="N683" t="str">
        <f t="shared" si="10"/>
        <v>205800010100</v>
      </c>
    </row>
    <row r="684" spans="1:14" x14ac:dyDescent="0.25">
      <c r="A684" s="221" t="s">
        <v>108</v>
      </c>
      <c r="B684" s="221" t="s">
        <v>284</v>
      </c>
      <c r="C684" s="221" t="s">
        <v>285</v>
      </c>
      <c r="D684" s="221" t="s">
        <v>126</v>
      </c>
      <c r="E684" s="221" t="s">
        <v>127</v>
      </c>
      <c r="F684" s="221" t="s">
        <v>196</v>
      </c>
      <c r="G684" s="221" t="s">
        <v>144</v>
      </c>
      <c r="H684" s="221" t="s">
        <v>196</v>
      </c>
      <c r="I684" s="221" t="s">
        <v>196</v>
      </c>
      <c r="J684" s="221" t="s">
        <v>196</v>
      </c>
      <c r="K684" s="221" t="s">
        <v>196</v>
      </c>
      <c r="L684" s="221" t="s">
        <v>196</v>
      </c>
      <c r="M684" s="222">
        <v>-131.91</v>
      </c>
      <c r="N684" t="str">
        <f t="shared" si="10"/>
        <v>214000010100</v>
      </c>
    </row>
    <row r="685" spans="1:14" x14ac:dyDescent="0.25">
      <c r="A685" s="221" t="s">
        <v>108</v>
      </c>
      <c r="B685" s="221" t="s">
        <v>284</v>
      </c>
      <c r="C685" s="221" t="s">
        <v>285</v>
      </c>
      <c r="D685" s="221" t="s">
        <v>126</v>
      </c>
      <c r="E685" s="221" t="s">
        <v>127</v>
      </c>
      <c r="F685" s="221" t="s">
        <v>196</v>
      </c>
      <c r="G685" s="221" t="s">
        <v>147</v>
      </c>
      <c r="H685" s="221" t="s">
        <v>196</v>
      </c>
      <c r="I685" s="221" t="s">
        <v>196</v>
      </c>
      <c r="J685" s="221" t="s">
        <v>196</v>
      </c>
      <c r="K685" s="221" t="s">
        <v>196</v>
      </c>
      <c r="L685" s="221" t="s">
        <v>196</v>
      </c>
      <c r="M685" s="222">
        <v>-21.71</v>
      </c>
      <c r="N685" t="str">
        <f t="shared" si="10"/>
        <v>216000010100</v>
      </c>
    </row>
    <row r="686" spans="1:14" x14ac:dyDescent="0.25">
      <c r="A686" s="221" t="s">
        <v>108</v>
      </c>
      <c r="B686" s="221" t="s">
        <v>284</v>
      </c>
      <c r="C686" s="221" t="s">
        <v>285</v>
      </c>
      <c r="D686" s="221" t="s">
        <v>126</v>
      </c>
      <c r="E686" s="221" t="s">
        <v>127</v>
      </c>
      <c r="F686" s="221" t="s">
        <v>196</v>
      </c>
      <c r="G686" s="221" t="s">
        <v>135</v>
      </c>
      <c r="H686" s="221" t="s">
        <v>196</v>
      </c>
      <c r="I686" s="221" t="s">
        <v>196</v>
      </c>
      <c r="J686" s="221" t="s">
        <v>196</v>
      </c>
      <c r="K686" s="221" t="s">
        <v>196</v>
      </c>
      <c r="L686" s="221" t="s">
        <v>196</v>
      </c>
      <c r="M686" s="222">
        <v>-92.81</v>
      </c>
      <c r="N686" t="str">
        <f t="shared" si="10"/>
        <v>205300010100</v>
      </c>
    </row>
    <row r="687" spans="1:14" x14ac:dyDescent="0.25">
      <c r="A687" s="221" t="s">
        <v>108</v>
      </c>
      <c r="B687" s="221" t="s">
        <v>284</v>
      </c>
      <c r="C687" s="221" t="s">
        <v>285</v>
      </c>
      <c r="D687" s="221" t="s">
        <v>126</v>
      </c>
      <c r="E687" s="221" t="s">
        <v>127</v>
      </c>
      <c r="F687" s="221" t="s">
        <v>196</v>
      </c>
      <c r="G687" s="221" t="s">
        <v>141</v>
      </c>
      <c r="H687" s="221" t="s">
        <v>196</v>
      </c>
      <c r="I687" s="221" t="s">
        <v>196</v>
      </c>
      <c r="J687" s="221" t="s">
        <v>196</v>
      </c>
      <c r="K687" s="221" t="s">
        <v>196</v>
      </c>
      <c r="L687" s="221" t="s">
        <v>196</v>
      </c>
      <c r="M687" s="222">
        <v>-92.81</v>
      </c>
      <c r="N687" t="str">
        <f t="shared" si="10"/>
        <v>211000010100</v>
      </c>
    </row>
    <row r="688" spans="1:14" x14ac:dyDescent="0.25">
      <c r="A688" s="221" t="s">
        <v>108</v>
      </c>
      <c r="B688" s="221" t="s">
        <v>284</v>
      </c>
      <c r="C688" s="221" t="s">
        <v>285</v>
      </c>
      <c r="D688" s="221" t="s">
        <v>126</v>
      </c>
      <c r="E688" s="221" t="s">
        <v>127</v>
      </c>
      <c r="F688" s="221" t="s">
        <v>196</v>
      </c>
      <c r="G688" s="221" t="s">
        <v>139</v>
      </c>
      <c r="H688" s="221" t="s">
        <v>196</v>
      </c>
      <c r="I688" s="221" t="s">
        <v>196</v>
      </c>
      <c r="J688" s="221" t="s">
        <v>196</v>
      </c>
      <c r="K688" s="221" t="s">
        <v>196</v>
      </c>
      <c r="L688" s="221" t="s">
        <v>196</v>
      </c>
      <c r="M688" s="222">
        <v>-18.77</v>
      </c>
      <c r="N688" t="str">
        <f t="shared" si="10"/>
        <v>210000010100</v>
      </c>
    </row>
    <row r="689" spans="1:14" x14ac:dyDescent="0.25">
      <c r="A689" s="221" t="s">
        <v>108</v>
      </c>
      <c r="B689" s="221" t="s">
        <v>284</v>
      </c>
      <c r="C689" s="221" t="s">
        <v>285</v>
      </c>
      <c r="D689" s="221" t="s">
        <v>126</v>
      </c>
      <c r="E689" s="221" t="s">
        <v>127</v>
      </c>
      <c r="F689" s="221" t="s">
        <v>196</v>
      </c>
      <c r="G689" s="221" t="s">
        <v>134</v>
      </c>
      <c r="H689" s="221" t="s">
        <v>196</v>
      </c>
      <c r="I689" s="221" t="s">
        <v>196</v>
      </c>
      <c r="J689" s="221" t="s">
        <v>196</v>
      </c>
      <c r="K689" s="221" t="s">
        <v>196</v>
      </c>
      <c r="L689" s="221" t="s">
        <v>196</v>
      </c>
      <c r="M689" s="222">
        <v>-103.22</v>
      </c>
      <c r="N689" t="str">
        <f t="shared" si="10"/>
        <v>205200010100</v>
      </c>
    </row>
    <row r="690" spans="1:14" x14ac:dyDescent="0.25">
      <c r="A690" s="221" t="s">
        <v>108</v>
      </c>
      <c r="B690" s="221" t="s">
        <v>284</v>
      </c>
      <c r="C690" s="221" t="s">
        <v>285</v>
      </c>
      <c r="D690" s="221" t="s">
        <v>126</v>
      </c>
      <c r="E690" s="221" t="s">
        <v>127</v>
      </c>
      <c r="F690" s="221" t="s">
        <v>196</v>
      </c>
      <c r="G690" s="221" t="s">
        <v>137</v>
      </c>
      <c r="H690" s="221" t="s">
        <v>196</v>
      </c>
      <c r="I690" s="221" t="s">
        <v>196</v>
      </c>
      <c r="J690" s="221" t="s">
        <v>196</v>
      </c>
      <c r="K690" s="221" t="s">
        <v>196</v>
      </c>
      <c r="L690" s="221" t="s">
        <v>196</v>
      </c>
      <c r="M690" s="222">
        <v>-271.7</v>
      </c>
      <c r="N690" t="str">
        <f t="shared" si="10"/>
        <v>205600010100</v>
      </c>
    </row>
    <row r="691" spans="1:14" x14ac:dyDescent="0.25">
      <c r="A691" s="221" t="s">
        <v>108</v>
      </c>
      <c r="B691" s="221" t="s">
        <v>284</v>
      </c>
      <c r="C691" s="221" t="s">
        <v>285</v>
      </c>
      <c r="D691" s="221" t="s">
        <v>126</v>
      </c>
      <c r="E691" s="221" t="s">
        <v>127</v>
      </c>
      <c r="F691" s="221" t="s">
        <v>196</v>
      </c>
      <c r="G691" s="221" t="s">
        <v>140</v>
      </c>
      <c r="H691" s="221" t="s">
        <v>196</v>
      </c>
      <c r="I691" s="221" t="s">
        <v>196</v>
      </c>
      <c r="J691" s="221" t="s">
        <v>196</v>
      </c>
      <c r="K691" s="221" t="s">
        <v>196</v>
      </c>
      <c r="L691" s="221" t="s">
        <v>196</v>
      </c>
      <c r="M691" s="222">
        <v>-103.22</v>
      </c>
      <c r="N691" t="str">
        <f t="shared" si="10"/>
        <v>210500010100</v>
      </c>
    </row>
    <row r="692" spans="1:14" x14ac:dyDescent="0.25">
      <c r="A692" s="221" t="s">
        <v>108</v>
      </c>
      <c r="B692" s="221" t="s">
        <v>284</v>
      </c>
      <c r="C692" s="221" t="s">
        <v>285</v>
      </c>
      <c r="D692" s="221" t="s">
        <v>126</v>
      </c>
      <c r="E692" s="221" t="s">
        <v>127</v>
      </c>
      <c r="F692" s="221" t="s">
        <v>196</v>
      </c>
      <c r="G692" s="221" t="s">
        <v>143</v>
      </c>
      <c r="H692" s="221" t="s">
        <v>196</v>
      </c>
      <c r="I692" s="221" t="s">
        <v>196</v>
      </c>
      <c r="J692" s="221" t="s">
        <v>196</v>
      </c>
      <c r="K692" s="221" t="s">
        <v>196</v>
      </c>
      <c r="L692" s="221" t="s">
        <v>196</v>
      </c>
      <c r="M692" s="222">
        <v>-43</v>
      </c>
      <c r="N692" t="str">
        <f t="shared" si="10"/>
        <v>213000010100</v>
      </c>
    </row>
    <row r="693" spans="1:14" x14ac:dyDescent="0.25">
      <c r="A693" s="221" t="s">
        <v>108</v>
      </c>
      <c r="B693" s="221" t="s">
        <v>284</v>
      </c>
      <c r="C693" s="221" t="s">
        <v>285</v>
      </c>
      <c r="D693" s="221" t="s">
        <v>126</v>
      </c>
      <c r="E693" s="221" t="s">
        <v>127</v>
      </c>
      <c r="F693" s="221" t="s">
        <v>196</v>
      </c>
      <c r="G693" s="221" t="s">
        <v>150</v>
      </c>
      <c r="H693" s="221" t="s">
        <v>196</v>
      </c>
      <c r="I693" s="221" t="s">
        <v>196</v>
      </c>
      <c r="J693" s="221" t="s">
        <v>196</v>
      </c>
      <c r="K693" s="221" t="s">
        <v>196</v>
      </c>
      <c r="L693" s="221" t="s">
        <v>196</v>
      </c>
      <c r="M693" s="222">
        <v>-20.66</v>
      </c>
      <c r="N693" t="str">
        <f t="shared" si="10"/>
        <v>219000010100</v>
      </c>
    </row>
    <row r="694" spans="1:14" x14ac:dyDescent="0.25">
      <c r="A694" s="221" t="s">
        <v>108</v>
      </c>
      <c r="B694" s="221" t="s">
        <v>284</v>
      </c>
      <c r="C694" s="221" t="s">
        <v>285</v>
      </c>
      <c r="D694" s="221" t="s">
        <v>126</v>
      </c>
      <c r="E694" s="221" t="s">
        <v>127</v>
      </c>
      <c r="F694" s="221" t="s">
        <v>196</v>
      </c>
      <c r="G694" s="221" t="s">
        <v>139</v>
      </c>
      <c r="H694" s="221" t="s">
        <v>196</v>
      </c>
      <c r="I694" s="221" t="s">
        <v>196</v>
      </c>
      <c r="J694" s="221" t="s">
        <v>196</v>
      </c>
      <c r="K694" s="221" t="s">
        <v>196</v>
      </c>
      <c r="L694" s="221" t="s">
        <v>196</v>
      </c>
      <c r="M694" s="222">
        <v>-3.27</v>
      </c>
      <c r="N694" t="str">
        <f t="shared" si="10"/>
        <v>210000010100</v>
      </c>
    </row>
    <row r="695" spans="1:14" x14ac:dyDescent="0.25">
      <c r="A695" s="221" t="s">
        <v>108</v>
      </c>
      <c r="B695" s="221" t="s">
        <v>284</v>
      </c>
      <c r="C695" s="221" t="s">
        <v>285</v>
      </c>
      <c r="D695" s="221" t="s">
        <v>126</v>
      </c>
      <c r="E695" s="221" t="s">
        <v>127</v>
      </c>
      <c r="F695" s="221" t="s">
        <v>125</v>
      </c>
      <c r="G695" s="221" t="s">
        <v>157</v>
      </c>
      <c r="H695" s="221" t="s">
        <v>196</v>
      </c>
      <c r="I695" s="221" t="s">
        <v>128</v>
      </c>
      <c r="J695" s="221" t="s">
        <v>196</v>
      </c>
      <c r="K695" s="221" t="s">
        <v>196</v>
      </c>
      <c r="L695" s="221" t="s">
        <v>196</v>
      </c>
      <c r="M695" s="222">
        <v>18.77</v>
      </c>
      <c r="N695" t="str">
        <f t="shared" si="10"/>
        <v>726900010100</v>
      </c>
    </row>
    <row r="696" spans="1:14" x14ac:dyDescent="0.25">
      <c r="A696" s="221" t="s">
        <v>108</v>
      </c>
      <c r="B696" s="221" t="s">
        <v>284</v>
      </c>
      <c r="C696" s="221" t="s">
        <v>285</v>
      </c>
      <c r="D696" s="221" t="s">
        <v>126</v>
      </c>
      <c r="E696" s="221" t="s">
        <v>127</v>
      </c>
      <c r="F696" s="221" t="s">
        <v>125</v>
      </c>
      <c r="G696" s="221" t="s">
        <v>157</v>
      </c>
      <c r="H696" s="221" t="s">
        <v>196</v>
      </c>
      <c r="I696" s="221" t="s">
        <v>128</v>
      </c>
      <c r="J696" s="221" t="s">
        <v>196</v>
      </c>
      <c r="K696" s="221" t="s">
        <v>196</v>
      </c>
      <c r="L696" s="221" t="s">
        <v>196</v>
      </c>
      <c r="M696" s="222">
        <v>103.22</v>
      </c>
      <c r="N696" t="str">
        <f t="shared" si="10"/>
        <v>726900010100</v>
      </c>
    </row>
    <row r="697" spans="1:14" x14ac:dyDescent="0.25">
      <c r="A697" s="221" t="s">
        <v>108</v>
      </c>
      <c r="B697" s="221" t="s">
        <v>284</v>
      </c>
      <c r="C697" s="221" t="s">
        <v>285</v>
      </c>
      <c r="D697" s="221" t="s">
        <v>126</v>
      </c>
      <c r="E697" s="221" t="s">
        <v>127</v>
      </c>
      <c r="F697" s="221" t="s">
        <v>125</v>
      </c>
      <c r="G697" s="221" t="s">
        <v>154</v>
      </c>
      <c r="H697" s="221" t="s">
        <v>196</v>
      </c>
      <c r="I697" s="221" t="s">
        <v>128</v>
      </c>
      <c r="J697" s="221" t="s">
        <v>196</v>
      </c>
      <c r="K697" s="221" t="s">
        <v>196</v>
      </c>
      <c r="L697" s="221" t="s">
        <v>196</v>
      </c>
      <c r="M697" s="222">
        <v>271.7</v>
      </c>
      <c r="N697" t="str">
        <f t="shared" si="10"/>
        <v>724000010100</v>
      </c>
    </row>
    <row r="698" spans="1:14" x14ac:dyDescent="0.25">
      <c r="A698" s="221" t="s">
        <v>108</v>
      </c>
      <c r="B698" s="221" t="s">
        <v>284</v>
      </c>
      <c r="C698" s="221" t="s">
        <v>285</v>
      </c>
      <c r="D698" s="221" t="s">
        <v>126</v>
      </c>
      <c r="E698" s="221" t="s">
        <v>127</v>
      </c>
      <c r="F698" s="221" t="s">
        <v>125</v>
      </c>
      <c r="G698" s="221" t="s">
        <v>153</v>
      </c>
      <c r="H698" s="221" t="s">
        <v>196</v>
      </c>
      <c r="I698" s="221" t="s">
        <v>128</v>
      </c>
      <c r="J698" s="221" t="s">
        <v>196</v>
      </c>
      <c r="K698" s="221" t="s">
        <v>196</v>
      </c>
      <c r="L698" s="221" t="s">
        <v>196</v>
      </c>
      <c r="M698" s="222">
        <v>21.71</v>
      </c>
      <c r="N698" t="str">
        <f t="shared" si="10"/>
        <v>723100010100</v>
      </c>
    </row>
    <row r="699" spans="1:14" x14ac:dyDescent="0.25">
      <c r="A699" s="221" t="s">
        <v>108</v>
      </c>
      <c r="B699" s="221" t="s">
        <v>284</v>
      </c>
      <c r="C699" s="221" t="s">
        <v>285</v>
      </c>
      <c r="D699" s="221" t="s">
        <v>126</v>
      </c>
      <c r="E699" s="221" t="s">
        <v>127</v>
      </c>
      <c r="F699" s="221" t="s">
        <v>125</v>
      </c>
      <c r="G699" s="221" t="s">
        <v>152</v>
      </c>
      <c r="H699" s="221" t="s">
        <v>196</v>
      </c>
      <c r="I699" s="221" t="s">
        <v>128</v>
      </c>
      <c r="J699" s="221" t="s">
        <v>196</v>
      </c>
      <c r="K699" s="221" t="s">
        <v>196</v>
      </c>
      <c r="L699" s="221" t="s">
        <v>196</v>
      </c>
      <c r="M699" s="222">
        <v>92.81</v>
      </c>
      <c r="N699" t="str">
        <f t="shared" si="10"/>
        <v>723000010100</v>
      </c>
    </row>
    <row r="700" spans="1:14" x14ac:dyDescent="0.25">
      <c r="A700" s="221" t="s">
        <v>108</v>
      </c>
      <c r="B700" s="221" t="s">
        <v>284</v>
      </c>
      <c r="C700" s="221" t="s">
        <v>285</v>
      </c>
      <c r="D700" s="221" t="s">
        <v>126</v>
      </c>
      <c r="E700" s="221" t="s">
        <v>127</v>
      </c>
      <c r="F700" s="221" t="s">
        <v>125</v>
      </c>
      <c r="G700" s="221" t="s">
        <v>149</v>
      </c>
      <c r="H700" s="221" t="s">
        <v>196</v>
      </c>
      <c r="I700" s="221" t="s">
        <v>128</v>
      </c>
      <c r="J700" s="221" t="s">
        <v>196</v>
      </c>
      <c r="K700" s="221" t="s">
        <v>196</v>
      </c>
      <c r="L700" s="221" t="s">
        <v>196</v>
      </c>
      <c r="M700" s="222">
        <v>1564</v>
      </c>
      <c r="N700" t="str">
        <f t="shared" si="10"/>
        <v>710000010100</v>
      </c>
    </row>
    <row r="701" spans="1:14" x14ac:dyDescent="0.25">
      <c r="A701" s="221" t="s">
        <v>108</v>
      </c>
      <c r="B701" s="221" t="s">
        <v>286</v>
      </c>
      <c r="C701" s="221" t="s">
        <v>287</v>
      </c>
      <c r="D701" s="221" t="s">
        <v>126</v>
      </c>
      <c r="E701" s="221" t="s">
        <v>127</v>
      </c>
      <c r="F701" s="221" t="s">
        <v>196</v>
      </c>
      <c r="G701" s="221" t="s">
        <v>134</v>
      </c>
      <c r="H701" s="221" t="s">
        <v>196</v>
      </c>
      <c r="I701" s="221" t="s">
        <v>196</v>
      </c>
      <c r="J701" s="221" t="s">
        <v>196</v>
      </c>
      <c r="K701" s="221" t="s">
        <v>196</v>
      </c>
      <c r="L701" s="221" t="s">
        <v>196</v>
      </c>
      <c r="M701" s="222">
        <v>-177.72</v>
      </c>
      <c r="N701" t="str">
        <f t="shared" si="10"/>
        <v>205200010100</v>
      </c>
    </row>
    <row r="702" spans="1:14" x14ac:dyDescent="0.25">
      <c r="A702" s="221" t="s">
        <v>108</v>
      </c>
      <c r="B702" s="221" t="s">
        <v>286</v>
      </c>
      <c r="C702" s="221" t="s">
        <v>287</v>
      </c>
      <c r="D702" s="221" t="s">
        <v>126</v>
      </c>
      <c r="E702" s="221" t="s">
        <v>127</v>
      </c>
      <c r="F702" s="221" t="s">
        <v>196</v>
      </c>
      <c r="G702" s="221" t="s">
        <v>139</v>
      </c>
      <c r="H702" s="221" t="s">
        <v>196</v>
      </c>
      <c r="I702" s="221" t="s">
        <v>196</v>
      </c>
      <c r="J702" s="221" t="s">
        <v>196</v>
      </c>
      <c r="K702" s="221" t="s">
        <v>196</v>
      </c>
      <c r="L702" s="221" t="s">
        <v>196</v>
      </c>
      <c r="M702" s="222">
        <v>-76.92</v>
      </c>
      <c r="N702" t="str">
        <f t="shared" si="10"/>
        <v>210000010100</v>
      </c>
    </row>
    <row r="703" spans="1:14" x14ac:dyDescent="0.25">
      <c r="A703" s="221" t="s">
        <v>108</v>
      </c>
      <c r="B703" s="221" t="s">
        <v>286</v>
      </c>
      <c r="C703" s="221" t="s">
        <v>287</v>
      </c>
      <c r="D703" s="221" t="s">
        <v>126</v>
      </c>
      <c r="E703" s="221" t="s">
        <v>127</v>
      </c>
      <c r="F703" s="221" t="s">
        <v>196</v>
      </c>
      <c r="G703" s="221" t="s">
        <v>141</v>
      </c>
      <c r="H703" s="221" t="s">
        <v>196</v>
      </c>
      <c r="I703" s="221" t="s">
        <v>196</v>
      </c>
      <c r="J703" s="221" t="s">
        <v>196</v>
      </c>
      <c r="K703" s="221" t="s">
        <v>196</v>
      </c>
      <c r="L703" s="221" t="s">
        <v>196</v>
      </c>
      <c r="M703" s="222">
        <v>-150.76</v>
      </c>
      <c r="N703" t="str">
        <f t="shared" si="10"/>
        <v>211000010100</v>
      </c>
    </row>
    <row r="704" spans="1:14" x14ac:dyDescent="0.25">
      <c r="A704" s="221" t="s">
        <v>108</v>
      </c>
      <c r="B704" s="221" t="s">
        <v>286</v>
      </c>
      <c r="C704" s="221" t="s">
        <v>287</v>
      </c>
      <c r="D704" s="221" t="s">
        <v>126</v>
      </c>
      <c r="E704" s="221" t="s">
        <v>127</v>
      </c>
      <c r="F704" s="221" t="s">
        <v>125</v>
      </c>
      <c r="G704" s="221" t="s">
        <v>154</v>
      </c>
      <c r="H704" s="221" t="s">
        <v>196</v>
      </c>
      <c r="I704" s="221" t="s">
        <v>128</v>
      </c>
      <c r="J704" s="221" t="s">
        <v>196</v>
      </c>
      <c r="K704" s="221" t="s">
        <v>196</v>
      </c>
      <c r="L704" s="221" t="s">
        <v>196</v>
      </c>
      <c r="M704" s="222">
        <v>879.25</v>
      </c>
      <c r="N704" t="str">
        <f t="shared" si="10"/>
        <v>724000010100</v>
      </c>
    </row>
    <row r="705" spans="1:14" x14ac:dyDescent="0.25">
      <c r="A705" s="221" t="s">
        <v>108</v>
      </c>
      <c r="B705" s="221" t="s">
        <v>286</v>
      </c>
      <c r="C705" s="221" t="s">
        <v>287</v>
      </c>
      <c r="D705" s="221" t="s">
        <v>126</v>
      </c>
      <c r="E705" s="221" t="s">
        <v>127</v>
      </c>
      <c r="F705" s="221" t="s">
        <v>125</v>
      </c>
      <c r="G705" s="221" t="s">
        <v>153</v>
      </c>
      <c r="H705" s="221" t="s">
        <v>196</v>
      </c>
      <c r="I705" s="221" t="s">
        <v>128</v>
      </c>
      <c r="J705" s="221" t="s">
        <v>196</v>
      </c>
      <c r="K705" s="221" t="s">
        <v>196</v>
      </c>
      <c r="L705" s="221" t="s">
        <v>196</v>
      </c>
      <c r="M705" s="222">
        <v>35.25</v>
      </c>
      <c r="N705" t="str">
        <f t="shared" si="10"/>
        <v>723100010100</v>
      </c>
    </row>
    <row r="706" spans="1:14" x14ac:dyDescent="0.25">
      <c r="A706" s="221" t="s">
        <v>108</v>
      </c>
      <c r="B706" s="221" t="s">
        <v>286</v>
      </c>
      <c r="C706" s="221" t="s">
        <v>287</v>
      </c>
      <c r="D706" s="221" t="s">
        <v>126</v>
      </c>
      <c r="E706" s="221" t="s">
        <v>127</v>
      </c>
      <c r="F706" s="221" t="s">
        <v>125</v>
      </c>
      <c r="G706" s="221" t="s">
        <v>152</v>
      </c>
      <c r="H706" s="221" t="s">
        <v>196</v>
      </c>
      <c r="I706" s="221" t="s">
        <v>128</v>
      </c>
      <c r="J706" s="221" t="s">
        <v>196</v>
      </c>
      <c r="K706" s="221" t="s">
        <v>196</v>
      </c>
      <c r="L706" s="221" t="s">
        <v>196</v>
      </c>
      <c r="M706" s="222">
        <v>150.76</v>
      </c>
      <c r="N706" t="str">
        <f t="shared" si="10"/>
        <v>723000010100</v>
      </c>
    </row>
    <row r="707" spans="1:14" x14ac:dyDescent="0.25">
      <c r="A707" s="221" t="s">
        <v>108</v>
      </c>
      <c r="B707" s="221" t="s">
        <v>286</v>
      </c>
      <c r="C707" s="221" t="s">
        <v>287</v>
      </c>
      <c r="D707" s="221" t="s">
        <v>126</v>
      </c>
      <c r="E707" s="221" t="s">
        <v>127</v>
      </c>
      <c r="F707" s="221" t="s">
        <v>196</v>
      </c>
      <c r="G707" s="221" t="s">
        <v>135</v>
      </c>
      <c r="H707" s="221" t="s">
        <v>196</v>
      </c>
      <c r="I707" s="221" t="s">
        <v>196</v>
      </c>
      <c r="J707" s="221" t="s">
        <v>196</v>
      </c>
      <c r="K707" s="221" t="s">
        <v>196</v>
      </c>
      <c r="L707" s="221" t="s">
        <v>196</v>
      </c>
      <c r="M707" s="222">
        <v>-150.76</v>
      </c>
      <c r="N707" t="str">
        <f t="shared" ref="N707:N770" si="11">CONCATENATE(G707,E707)</f>
        <v>205300010100</v>
      </c>
    </row>
    <row r="708" spans="1:14" x14ac:dyDescent="0.25">
      <c r="A708" s="221" t="s">
        <v>108</v>
      </c>
      <c r="B708" s="221" t="s">
        <v>286</v>
      </c>
      <c r="C708" s="221" t="s">
        <v>287</v>
      </c>
      <c r="D708" s="221" t="s">
        <v>126</v>
      </c>
      <c r="E708" s="221" t="s">
        <v>127</v>
      </c>
      <c r="F708" s="221" t="s">
        <v>196</v>
      </c>
      <c r="G708" s="221" t="s">
        <v>147</v>
      </c>
      <c r="H708" s="221" t="s">
        <v>196</v>
      </c>
      <c r="I708" s="221" t="s">
        <v>196</v>
      </c>
      <c r="J708" s="221" t="s">
        <v>196</v>
      </c>
      <c r="K708" s="221" t="s">
        <v>196</v>
      </c>
      <c r="L708" s="221" t="s">
        <v>196</v>
      </c>
      <c r="M708" s="222">
        <v>-35.25</v>
      </c>
      <c r="N708" t="str">
        <f t="shared" si="11"/>
        <v>216000010100</v>
      </c>
    </row>
    <row r="709" spans="1:14" x14ac:dyDescent="0.25">
      <c r="A709" s="221" t="s">
        <v>108</v>
      </c>
      <c r="B709" s="221" t="s">
        <v>286</v>
      </c>
      <c r="C709" s="221" t="s">
        <v>287</v>
      </c>
      <c r="D709" s="221" t="s">
        <v>126</v>
      </c>
      <c r="E709" s="221" t="s">
        <v>127</v>
      </c>
      <c r="F709" s="221" t="s">
        <v>196</v>
      </c>
      <c r="G709" s="221" t="s">
        <v>144</v>
      </c>
      <c r="H709" s="221" t="s">
        <v>196</v>
      </c>
      <c r="I709" s="221" t="s">
        <v>196</v>
      </c>
      <c r="J709" s="221" t="s">
        <v>196</v>
      </c>
      <c r="K709" s="221" t="s">
        <v>196</v>
      </c>
      <c r="L709" s="221" t="s">
        <v>196</v>
      </c>
      <c r="M709" s="222">
        <v>-379.56</v>
      </c>
      <c r="N709" t="str">
        <f t="shared" si="11"/>
        <v>214000010100</v>
      </c>
    </row>
    <row r="710" spans="1:14" x14ac:dyDescent="0.25">
      <c r="A710" s="221" t="s">
        <v>108</v>
      </c>
      <c r="B710" s="221" t="s">
        <v>286</v>
      </c>
      <c r="C710" s="221" t="s">
        <v>287</v>
      </c>
      <c r="D710" s="221" t="s">
        <v>126</v>
      </c>
      <c r="E710" s="221" t="s">
        <v>127</v>
      </c>
      <c r="F710" s="221" t="s">
        <v>196</v>
      </c>
      <c r="G710" s="221" t="s">
        <v>138</v>
      </c>
      <c r="H710" s="221" t="s">
        <v>196</v>
      </c>
      <c r="I710" s="221" t="s">
        <v>196</v>
      </c>
      <c r="J710" s="221" t="s">
        <v>196</v>
      </c>
      <c r="K710" s="221" t="s">
        <v>196</v>
      </c>
      <c r="L710" s="221" t="s">
        <v>196</v>
      </c>
      <c r="M710" s="222">
        <v>-35.25</v>
      </c>
      <c r="N710" t="str">
        <f t="shared" si="11"/>
        <v>205800010100</v>
      </c>
    </row>
    <row r="711" spans="1:14" x14ac:dyDescent="0.25">
      <c r="A711" s="221" t="s">
        <v>108</v>
      </c>
      <c r="B711" s="221" t="s">
        <v>286</v>
      </c>
      <c r="C711" s="221" t="s">
        <v>287</v>
      </c>
      <c r="D711" s="221" t="s">
        <v>126</v>
      </c>
      <c r="E711" s="221" t="s">
        <v>127</v>
      </c>
      <c r="F711" s="221" t="s">
        <v>196</v>
      </c>
      <c r="G711" s="221" t="s">
        <v>145</v>
      </c>
      <c r="H711" s="221" t="s">
        <v>196</v>
      </c>
      <c r="I711" s="221" t="s">
        <v>196</v>
      </c>
      <c r="J711" s="221" t="s">
        <v>196</v>
      </c>
      <c r="K711" s="221" t="s">
        <v>196</v>
      </c>
      <c r="L711" s="221" t="s">
        <v>196</v>
      </c>
      <c r="M711" s="222">
        <v>-128.72999999999999</v>
      </c>
      <c r="N711" t="str">
        <f t="shared" si="11"/>
        <v>215000010100</v>
      </c>
    </row>
    <row r="712" spans="1:14" x14ac:dyDescent="0.25">
      <c r="A712" s="221" t="s">
        <v>108</v>
      </c>
      <c r="B712" s="221" t="s">
        <v>286</v>
      </c>
      <c r="C712" s="221" t="s">
        <v>287</v>
      </c>
      <c r="D712" s="221" t="s">
        <v>126</v>
      </c>
      <c r="E712" s="221" t="s">
        <v>127</v>
      </c>
      <c r="F712" s="221" t="s">
        <v>196</v>
      </c>
      <c r="G712" s="221" t="s">
        <v>124</v>
      </c>
      <c r="H712" s="221" t="s">
        <v>196</v>
      </c>
      <c r="I712" s="221" t="s">
        <v>196</v>
      </c>
      <c r="J712" s="221" t="s">
        <v>196</v>
      </c>
      <c r="K712" s="221" t="s">
        <v>196</v>
      </c>
      <c r="L712" s="221" t="s">
        <v>196</v>
      </c>
      <c r="M712" s="222">
        <v>-1555.37</v>
      </c>
      <c r="N712" t="str">
        <f t="shared" si="11"/>
        <v>100000010100</v>
      </c>
    </row>
    <row r="713" spans="1:14" x14ac:dyDescent="0.25">
      <c r="A713" s="221" t="s">
        <v>108</v>
      </c>
      <c r="B713" s="221" t="s">
        <v>286</v>
      </c>
      <c r="C713" s="221" t="s">
        <v>287</v>
      </c>
      <c r="D713" s="221" t="s">
        <v>126</v>
      </c>
      <c r="E713" s="221" t="s">
        <v>127</v>
      </c>
      <c r="F713" s="221" t="s">
        <v>196</v>
      </c>
      <c r="G713" s="221" t="s">
        <v>142</v>
      </c>
      <c r="H713" s="221" t="s">
        <v>196</v>
      </c>
      <c r="I713" s="221" t="s">
        <v>196</v>
      </c>
      <c r="J713" s="221" t="s">
        <v>196</v>
      </c>
      <c r="K713" s="221" t="s">
        <v>196</v>
      </c>
      <c r="L713" s="221" t="s">
        <v>196</v>
      </c>
      <c r="M713" s="222">
        <v>-2.84</v>
      </c>
      <c r="N713" t="str">
        <f t="shared" si="11"/>
        <v>212500010100</v>
      </c>
    </row>
    <row r="714" spans="1:14" x14ac:dyDescent="0.25">
      <c r="A714" s="221" t="s">
        <v>108</v>
      </c>
      <c r="B714" s="221" t="s">
        <v>286</v>
      </c>
      <c r="C714" s="221" t="s">
        <v>287</v>
      </c>
      <c r="D714" s="221" t="s">
        <v>126</v>
      </c>
      <c r="E714" s="221" t="s">
        <v>127</v>
      </c>
      <c r="F714" s="221" t="s">
        <v>196</v>
      </c>
      <c r="G714" s="221" t="s">
        <v>140</v>
      </c>
      <c r="H714" s="221" t="s">
        <v>196</v>
      </c>
      <c r="I714" s="221" t="s">
        <v>196</v>
      </c>
      <c r="J714" s="221" t="s">
        <v>196</v>
      </c>
      <c r="K714" s="221" t="s">
        <v>196</v>
      </c>
      <c r="L714" s="221" t="s">
        <v>196</v>
      </c>
      <c r="M714" s="222">
        <v>-177.72</v>
      </c>
      <c r="N714" t="str">
        <f t="shared" si="11"/>
        <v>210500010100</v>
      </c>
    </row>
    <row r="715" spans="1:14" x14ac:dyDescent="0.25">
      <c r="A715" s="221" t="s">
        <v>108</v>
      </c>
      <c r="B715" s="221" t="s">
        <v>286</v>
      </c>
      <c r="C715" s="221" t="s">
        <v>287</v>
      </c>
      <c r="D715" s="221" t="s">
        <v>126</v>
      </c>
      <c r="E715" s="221" t="s">
        <v>127</v>
      </c>
      <c r="F715" s="221" t="s">
        <v>196</v>
      </c>
      <c r="G715" s="221" t="s">
        <v>143</v>
      </c>
      <c r="H715" s="221" t="s">
        <v>196</v>
      </c>
      <c r="I715" s="221" t="s">
        <v>196</v>
      </c>
      <c r="J715" s="221" t="s">
        <v>196</v>
      </c>
      <c r="K715" s="221" t="s">
        <v>196</v>
      </c>
      <c r="L715" s="221" t="s">
        <v>196</v>
      </c>
      <c r="M715" s="222">
        <v>-108.5</v>
      </c>
      <c r="N715" t="str">
        <f t="shared" si="11"/>
        <v>213000010100</v>
      </c>
    </row>
    <row r="716" spans="1:14" x14ac:dyDescent="0.25">
      <c r="A716" s="221" t="s">
        <v>108</v>
      </c>
      <c r="B716" s="221" t="s">
        <v>286</v>
      </c>
      <c r="C716" s="221" t="s">
        <v>287</v>
      </c>
      <c r="D716" s="221" t="s">
        <v>126</v>
      </c>
      <c r="E716" s="221" t="s">
        <v>127</v>
      </c>
      <c r="F716" s="221" t="s">
        <v>125</v>
      </c>
      <c r="G716" s="221" t="s">
        <v>149</v>
      </c>
      <c r="H716" s="221" t="s">
        <v>196</v>
      </c>
      <c r="I716" s="221" t="s">
        <v>128</v>
      </c>
      <c r="J716" s="221" t="s">
        <v>196</v>
      </c>
      <c r="K716" s="221" t="s">
        <v>196</v>
      </c>
      <c r="L716" s="221" t="s">
        <v>196</v>
      </c>
      <c r="M716" s="222">
        <v>2692.8</v>
      </c>
      <c r="N716" t="str">
        <f t="shared" si="11"/>
        <v>710000010100</v>
      </c>
    </row>
    <row r="717" spans="1:14" x14ac:dyDescent="0.25">
      <c r="A717" s="221" t="s">
        <v>108</v>
      </c>
      <c r="B717" s="221" t="s">
        <v>286</v>
      </c>
      <c r="C717" s="221" t="s">
        <v>287</v>
      </c>
      <c r="D717" s="221" t="s">
        <v>126</v>
      </c>
      <c r="E717" s="221" t="s">
        <v>127</v>
      </c>
      <c r="F717" s="221" t="s">
        <v>196</v>
      </c>
      <c r="G717" s="221" t="s">
        <v>137</v>
      </c>
      <c r="H717" s="221" t="s">
        <v>196</v>
      </c>
      <c r="I717" s="221" t="s">
        <v>196</v>
      </c>
      <c r="J717" s="221" t="s">
        <v>196</v>
      </c>
      <c r="K717" s="221" t="s">
        <v>196</v>
      </c>
      <c r="L717" s="221" t="s">
        <v>196</v>
      </c>
      <c r="M717" s="222">
        <v>-879.25</v>
      </c>
      <c r="N717" t="str">
        <f t="shared" si="11"/>
        <v>205600010100</v>
      </c>
    </row>
    <row r="718" spans="1:14" x14ac:dyDescent="0.25">
      <c r="A718" s="221" t="s">
        <v>108</v>
      </c>
      <c r="B718" s="221" t="s">
        <v>286</v>
      </c>
      <c r="C718" s="221" t="s">
        <v>287</v>
      </c>
      <c r="D718" s="221" t="s">
        <v>126</v>
      </c>
      <c r="E718" s="221" t="s">
        <v>127</v>
      </c>
      <c r="F718" s="221" t="s">
        <v>196</v>
      </c>
      <c r="G718" s="221" t="s">
        <v>136</v>
      </c>
      <c r="H718" s="221" t="s">
        <v>196</v>
      </c>
      <c r="I718" s="221" t="s">
        <v>196</v>
      </c>
      <c r="J718" s="221" t="s">
        <v>196</v>
      </c>
      <c r="K718" s="221" t="s">
        <v>196</v>
      </c>
      <c r="L718" s="221" t="s">
        <v>196</v>
      </c>
      <c r="M718" s="222">
        <v>-1.46</v>
      </c>
      <c r="N718" t="str">
        <f t="shared" si="11"/>
        <v>205500010100</v>
      </c>
    </row>
    <row r="719" spans="1:14" x14ac:dyDescent="0.25">
      <c r="A719" s="221" t="s">
        <v>108</v>
      </c>
      <c r="B719" s="221" t="s">
        <v>286</v>
      </c>
      <c r="C719" s="221" t="s">
        <v>287</v>
      </c>
      <c r="D719" s="221" t="s">
        <v>126</v>
      </c>
      <c r="E719" s="221" t="s">
        <v>127</v>
      </c>
      <c r="F719" s="221" t="s">
        <v>196</v>
      </c>
      <c r="G719" s="221" t="s">
        <v>139</v>
      </c>
      <c r="H719" s="221" t="s">
        <v>196</v>
      </c>
      <c r="I719" s="221" t="s">
        <v>196</v>
      </c>
      <c r="J719" s="221" t="s">
        <v>196</v>
      </c>
      <c r="K719" s="221" t="s">
        <v>196</v>
      </c>
      <c r="L719" s="221" t="s">
        <v>196</v>
      </c>
      <c r="M719" s="222">
        <v>-38.46</v>
      </c>
      <c r="N719" t="str">
        <f t="shared" si="11"/>
        <v>210000010100</v>
      </c>
    </row>
    <row r="720" spans="1:14" x14ac:dyDescent="0.25">
      <c r="A720" s="221" t="s">
        <v>108</v>
      </c>
      <c r="B720" s="221" t="s">
        <v>286</v>
      </c>
      <c r="C720" s="221" t="s">
        <v>287</v>
      </c>
      <c r="D720" s="221" t="s">
        <v>126</v>
      </c>
      <c r="E720" s="221" t="s">
        <v>127</v>
      </c>
      <c r="F720" s="221" t="s">
        <v>196</v>
      </c>
      <c r="G720" s="221" t="s">
        <v>150</v>
      </c>
      <c r="H720" s="221" t="s">
        <v>196</v>
      </c>
      <c r="I720" s="221" t="s">
        <v>196</v>
      </c>
      <c r="J720" s="221" t="s">
        <v>196</v>
      </c>
      <c r="K720" s="221" t="s">
        <v>196</v>
      </c>
      <c r="L720" s="221" t="s">
        <v>196</v>
      </c>
      <c r="M720" s="222">
        <v>-38.69</v>
      </c>
      <c r="N720" t="str">
        <f t="shared" si="11"/>
        <v>219000010100</v>
      </c>
    </row>
    <row r="721" spans="1:14" x14ac:dyDescent="0.25">
      <c r="A721" s="221" t="s">
        <v>108</v>
      </c>
      <c r="B721" s="221" t="s">
        <v>286</v>
      </c>
      <c r="C721" s="221" t="s">
        <v>287</v>
      </c>
      <c r="D721" s="221" t="s">
        <v>126</v>
      </c>
      <c r="E721" s="221" t="s">
        <v>127</v>
      </c>
      <c r="F721" s="221" t="s">
        <v>125</v>
      </c>
      <c r="G721" s="221" t="s">
        <v>156</v>
      </c>
      <c r="H721" s="221" t="s">
        <v>196</v>
      </c>
      <c r="I721" s="221" t="s">
        <v>128</v>
      </c>
      <c r="J721" s="221" t="s">
        <v>196</v>
      </c>
      <c r="K721" s="221" t="s">
        <v>196</v>
      </c>
      <c r="L721" s="221" t="s">
        <v>196</v>
      </c>
      <c r="M721" s="222">
        <v>1.46</v>
      </c>
      <c r="N721" t="str">
        <f t="shared" si="11"/>
        <v>725000010100</v>
      </c>
    </row>
    <row r="722" spans="1:14" x14ac:dyDescent="0.25">
      <c r="A722" s="221" t="s">
        <v>108</v>
      </c>
      <c r="B722" s="221" t="s">
        <v>286</v>
      </c>
      <c r="C722" s="221" t="s">
        <v>287</v>
      </c>
      <c r="D722" s="221" t="s">
        <v>126</v>
      </c>
      <c r="E722" s="221" t="s">
        <v>127</v>
      </c>
      <c r="F722" s="221" t="s">
        <v>125</v>
      </c>
      <c r="G722" s="221" t="s">
        <v>157</v>
      </c>
      <c r="H722" s="221" t="s">
        <v>196</v>
      </c>
      <c r="I722" s="221" t="s">
        <v>128</v>
      </c>
      <c r="J722" s="221" t="s">
        <v>196</v>
      </c>
      <c r="K722" s="221" t="s">
        <v>196</v>
      </c>
      <c r="L722" s="221" t="s">
        <v>196</v>
      </c>
      <c r="M722" s="222">
        <v>177.72</v>
      </c>
      <c r="N722" t="str">
        <f t="shared" si="11"/>
        <v>726900010100</v>
      </c>
    </row>
    <row r="723" spans="1:14" x14ac:dyDescent="0.25">
      <c r="A723" s="221" t="s">
        <v>108</v>
      </c>
      <c r="B723" s="221" t="s">
        <v>286</v>
      </c>
      <c r="C723" s="221" t="s">
        <v>287</v>
      </c>
      <c r="D723" s="221" t="s">
        <v>126</v>
      </c>
      <c r="E723" s="221" t="s">
        <v>127</v>
      </c>
      <c r="F723" s="221" t="s">
        <v>125</v>
      </c>
      <c r="G723" s="221" t="s">
        <v>157</v>
      </c>
      <c r="H723" s="221" t="s">
        <v>196</v>
      </c>
      <c r="I723" s="221" t="s">
        <v>128</v>
      </c>
      <c r="J723" s="221" t="s">
        <v>196</v>
      </c>
      <c r="K723" s="221" t="s">
        <v>196</v>
      </c>
      <c r="L723" s="221" t="s">
        <v>196</v>
      </c>
      <c r="M723" s="222">
        <v>32.31</v>
      </c>
      <c r="N723" t="str">
        <f t="shared" si="11"/>
        <v>726900010100</v>
      </c>
    </row>
    <row r="724" spans="1:14" x14ac:dyDescent="0.25">
      <c r="A724" s="221" t="s">
        <v>108</v>
      </c>
      <c r="B724" s="221" t="s">
        <v>286</v>
      </c>
      <c r="C724" s="221" t="s">
        <v>287</v>
      </c>
      <c r="D724" s="221" t="s">
        <v>126</v>
      </c>
      <c r="E724" s="221" t="s">
        <v>127</v>
      </c>
      <c r="F724" s="221" t="s">
        <v>196</v>
      </c>
      <c r="G724" s="221" t="s">
        <v>139</v>
      </c>
      <c r="H724" s="221" t="s">
        <v>196</v>
      </c>
      <c r="I724" s="221" t="s">
        <v>196</v>
      </c>
      <c r="J724" s="221" t="s">
        <v>196</v>
      </c>
      <c r="K724" s="221" t="s">
        <v>196</v>
      </c>
      <c r="L724" s="221" t="s">
        <v>196</v>
      </c>
      <c r="M724" s="222">
        <v>-32.31</v>
      </c>
      <c r="N724" t="str">
        <f t="shared" si="11"/>
        <v>210000010100</v>
      </c>
    </row>
    <row r="725" spans="1:14" x14ac:dyDescent="0.25">
      <c r="A725" s="221" t="s">
        <v>108</v>
      </c>
      <c r="B725" s="221" t="s">
        <v>288</v>
      </c>
      <c r="C725" s="221" t="s">
        <v>289</v>
      </c>
      <c r="D725" s="221" t="s">
        <v>126</v>
      </c>
      <c r="E725" s="221" t="s">
        <v>132</v>
      </c>
      <c r="F725" s="221" t="s">
        <v>125</v>
      </c>
      <c r="G725" s="221" t="s">
        <v>149</v>
      </c>
      <c r="H725" s="221" t="s">
        <v>196</v>
      </c>
      <c r="I725" s="221" t="s">
        <v>133</v>
      </c>
      <c r="J725" s="221" t="s">
        <v>196</v>
      </c>
      <c r="K725" s="221" t="s">
        <v>196</v>
      </c>
      <c r="L725" s="221" t="s">
        <v>196</v>
      </c>
      <c r="M725" s="222">
        <v>658.33</v>
      </c>
      <c r="N725" t="str">
        <f t="shared" si="11"/>
        <v>710000020100</v>
      </c>
    </row>
    <row r="726" spans="1:14" x14ac:dyDescent="0.25">
      <c r="A726" s="221" t="s">
        <v>108</v>
      </c>
      <c r="B726" s="221" t="s">
        <v>288</v>
      </c>
      <c r="C726" s="221" t="s">
        <v>289</v>
      </c>
      <c r="D726" s="221" t="s">
        <v>126</v>
      </c>
      <c r="E726" s="221" t="s">
        <v>132</v>
      </c>
      <c r="F726" s="221" t="s">
        <v>125</v>
      </c>
      <c r="G726" s="221" t="s">
        <v>149</v>
      </c>
      <c r="H726" s="221" t="s">
        <v>196</v>
      </c>
      <c r="I726" s="221" t="s">
        <v>133</v>
      </c>
      <c r="J726" s="221" t="s">
        <v>196</v>
      </c>
      <c r="K726" s="221" t="s">
        <v>196</v>
      </c>
      <c r="L726" s="221" t="s">
        <v>196</v>
      </c>
      <c r="M726" s="222">
        <v>107.17</v>
      </c>
      <c r="N726" t="str">
        <f t="shared" si="11"/>
        <v>710000020100</v>
      </c>
    </row>
    <row r="727" spans="1:14" x14ac:dyDescent="0.25">
      <c r="A727" s="221" t="s">
        <v>108</v>
      </c>
      <c r="B727" s="221" t="s">
        <v>288</v>
      </c>
      <c r="C727" s="221" t="s">
        <v>289</v>
      </c>
      <c r="D727" s="221" t="s">
        <v>126</v>
      </c>
      <c r="E727" s="221" t="s">
        <v>132</v>
      </c>
      <c r="F727" s="221" t="s">
        <v>125</v>
      </c>
      <c r="G727" s="221" t="s">
        <v>152</v>
      </c>
      <c r="H727" s="221" t="s">
        <v>196</v>
      </c>
      <c r="I727" s="221" t="s">
        <v>133</v>
      </c>
      <c r="J727" s="221" t="s">
        <v>196</v>
      </c>
      <c r="K727" s="221" t="s">
        <v>196</v>
      </c>
      <c r="L727" s="221" t="s">
        <v>196</v>
      </c>
      <c r="M727" s="222">
        <v>44.5</v>
      </c>
      <c r="N727" t="str">
        <f t="shared" si="11"/>
        <v>723000020100</v>
      </c>
    </row>
    <row r="728" spans="1:14" x14ac:dyDescent="0.25">
      <c r="A728" s="221" t="s">
        <v>108</v>
      </c>
      <c r="B728" s="221" t="s">
        <v>288</v>
      </c>
      <c r="C728" s="221" t="s">
        <v>289</v>
      </c>
      <c r="D728" s="221" t="s">
        <v>126</v>
      </c>
      <c r="E728" s="221" t="s">
        <v>132</v>
      </c>
      <c r="F728" s="221" t="s">
        <v>125</v>
      </c>
      <c r="G728" s="221" t="s">
        <v>153</v>
      </c>
      <c r="H728" s="221" t="s">
        <v>196</v>
      </c>
      <c r="I728" s="221" t="s">
        <v>133</v>
      </c>
      <c r="J728" s="221" t="s">
        <v>196</v>
      </c>
      <c r="K728" s="221" t="s">
        <v>196</v>
      </c>
      <c r="L728" s="221" t="s">
        <v>196</v>
      </c>
      <c r="M728" s="222">
        <v>10.4</v>
      </c>
      <c r="N728" t="str">
        <f t="shared" si="11"/>
        <v>723100020100</v>
      </c>
    </row>
    <row r="729" spans="1:14" x14ac:dyDescent="0.25">
      <c r="A729" s="221" t="s">
        <v>108</v>
      </c>
      <c r="B729" s="221" t="s">
        <v>288</v>
      </c>
      <c r="C729" s="221" t="s">
        <v>289</v>
      </c>
      <c r="D729" s="221" t="s">
        <v>126</v>
      </c>
      <c r="E729" s="221" t="s">
        <v>132</v>
      </c>
      <c r="F729" s="221" t="s">
        <v>125</v>
      </c>
      <c r="G729" s="221" t="s">
        <v>154</v>
      </c>
      <c r="H729" s="221" t="s">
        <v>196</v>
      </c>
      <c r="I729" s="221" t="s">
        <v>133</v>
      </c>
      <c r="J729" s="221" t="s">
        <v>196</v>
      </c>
      <c r="K729" s="221" t="s">
        <v>196</v>
      </c>
      <c r="L729" s="221" t="s">
        <v>196</v>
      </c>
      <c r="M729" s="222">
        <v>296.8</v>
      </c>
      <c r="N729" t="str">
        <f t="shared" si="11"/>
        <v>724000020100</v>
      </c>
    </row>
    <row r="730" spans="1:14" x14ac:dyDescent="0.25">
      <c r="A730" s="221" t="s">
        <v>108</v>
      </c>
      <c r="B730" s="221" t="s">
        <v>288</v>
      </c>
      <c r="C730" s="221" t="s">
        <v>289</v>
      </c>
      <c r="D730" s="221" t="s">
        <v>126</v>
      </c>
      <c r="E730" s="221" t="s">
        <v>132</v>
      </c>
      <c r="F730" s="221" t="s">
        <v>125</v>
      </c>
      <c r="G730" s="221" t="s">
        <v>156</v>
      </c>
      <c r="H730" s="221" t="s">
        <v>196</v>
      </c>
      <c r="I730" s="221" t="s">
        <v>133</v>
      </c>
      <c r="J730" s="221" t="s">
        <v>196</v>
      </c>
      <c r="K730" s="221" t="s">
        <v>196</v>
      </c>
      <c r="L730" s="221" t="s">
        <v>196</v>
      </c>
      <c r="M730" s="222">
        <v>0.65</v>
      </c>
      <c r="N730" t="str">
        <f t="shared" si="11"/>
        <v>725000020100</v>
      </c>
    </row>
    <row r="731" spans="1:14" x14ac:dyDescent="0.25">
      <c r="A731" s="221" t="s">
        <v>108</v>
      </c>
      <c r="B731" s="221" t="s">
        <v>288</v>
      </c>
      <c r="C731" s="221" t="s">
        <v>289</v>
      </c>
      <c r="D731" s="221" t="s">
        <v>126</v>
      </c>
      <c r="E731" s="221" t="s">
        <v>132</v>
      </c>
      <c r="F731" s="221" t="s">
        <v>125</v>
      </c>
      <c r="G731" s="221" t="s">
        <v>157</v>
      </c>
      <c r="H731" s="221" t="s">
        <v>196</v>
      </c>
      <c r="I731" s="221" t="s">
        <v>133</v>
      </c>
      <c r="J731" s="221" t="s">
        <v>196</v>
      </c>
      <c r="K731" s="221" t="s">
        <v>196</v>
      </c>
      <c r="L731" s="221" t="s">
        <v>196</v>
      </c>
      <c r="M731" s="222">
        <v>50.52</v>
      </c>
      <c r="N731" t="str">
        <f t="shared" si="11"/>
        <v>726900020100</v>
      </c>
    </row>
    <row r="732" spans="1:14" x14ac:dyDescent="0.25">
      <c r="A732" s="221" t="s">
        <v>108</v>
      </c>
      <c r="B732" s="221" t="s">
        <v>288</v>
      </c>
      <c r="C732" s="221" t="s">
        <v>289</v>
      </c>
      <c r="D732" s="221" t="s">
        <v>126</v>
      </c>
      <c r="E732" s="221" t="s">
        <v>132</v>
      </c>
      <c r="F732" s="221" t="s">
        <v>125</v>
      </c>
      <c r="G732" s="221" t="s">
        <v>157</v>
      </c>
      <c r="H732" s="221" t="s">
        <v>196</v>
      </c>
      <c r="I732" s="221" t="s">
        <v>133</v>
      </c>
      <c r="J732" s="221" t="s">
        <v>196</v>
      </c>
      <c r="K732" s="221" t="s">
        <v>196</v>
      </c>
      <c r="L732" s="221" t="s">
        <v>196</v>
      </c>
      <c r="M732" s="222">
        <v>9.19</v>
      </c>
      <c r="N732" t="str">
        <f t="shared" si="11"/>
        <v>726900020100</v>
      </c>
    </row>
    <row r="733" spans="1:14" x14ac:dyDescent="0.25">
      <c r="A733" s="221" t="s">
        <v>108</v>
      </c>
      <c r="B733" s="221" t="s">
        <v>288</v>
      </c>
      <c r="C733" s="221" t="s">
        <v>289</v>
      </c>
      <c r="D733" s="221" t="s">
        <v>126</v>
      </c>
      <c r="E733" s="221" t="s">
        <v>132</v>
      </c>
      <c r="F733" s="221" t="s">
        <v>196</v>
      </c>
      <c r="G733" s="221" t="s">
        <v>146</v>
      </c>
      <c r="H733" s="221" t="s">
        <v>196</v>
      </c>
      <c r="I733" s="221" t="s">
        <v>196</v>
      </c>
      <c r="J733" s="221" t="s">
        <v>196</v>
      </c>
      <c r="K733" s="221" t="s">
        <v>196</v>
      </c>
      <c r="L733" s="221" t="s">
        <v>196</v>
      </c>
      <c r="M733" s="222">
        <v>-11.76</v>
      </c>
      <c r="N733" t="str">
        <f t="shared" si="11"/>
        <v>215500020100</v>
      </c>
    </row>
    <row r="734" spans="1:14" x14ac:dyDescent="0.25">
      <c r="A734" s="221" t="s">
        <v>108</v>
      </c>
      <c r="B734" s="221" t="s">
        <v>288</v>
      </c>
      <c r="C734" s="221" t="s">
        <v>289</v>
      </c>
      <c r="D734" s="221" t="s">
        <v>126</v>
      </c>
      <c r="E734" s="221" t="s">
        <v>132</v>
      </c>
      <c r="F734" s="221" t="s">
        <v>196</v>
      </c>
      <c r="G734" s="221" t="s">
        <v>140</v>
      </c>
      <c r="H734" s="221" t="s">
        <v>196</v>
      </c>
      <c r="I734" s="221" t="s">
        <v>196</v>
      </c>
      <c r="J734" s="221" t="s">
        <v>196</v>
      </c>
      <c r="K734" s="221" t="s">
        <v>196</v>
      </c>
      <c r="L734" s="221" t="s">
        <v>196</v>
      </c>
      <c r="M734" s="222">
        <v>-50.52</v>
      </c>
      <c r="N734" t="str">
        <f t="shared" si="11"/>
        <v>210500020100</v>
      </c>
    </row>
    <row r="735" spans="1:14" x14ac:dyDescent="0.25">
      <c r="A735" s="221" t="s">
        <v>108</v>
      </c>
      <c r="B735" s="221" t="s">
        <v>288</v>
      </c>
      <c r="C735" s="221" t="s">
        <v>289</v>
      </c>
      <c r="D735" s="221" t="s">
        <v>126</v>
      </c>
      <c r="E735" s="221" t="s">
        <v>132</v>
      </c>
      <c r="F735" s="221" t="s">
        <v>196</v>
      </c>
      <c r="G735" s="221" t="s">
        <v>142</v>
      </c>
      <c r="H735" s="221" t="s">
        <v>196</v>
      </c>
      <c r="I735" s="221" t="s">
        <v>196</v>
      </c>
      <c r="J735" s="221" t="s">
        <v>196</v>
      </c>
      <c r="K735" s="221" t="s">
        <v>196</v>
      </c>
      <c r="L735" s="221" t="s">
        <v>196</v>
      </c>
      <c r="M735" s="222">
        <v>-1.26</v>
      </c>
      <c r="N735" t="str">
        <f t="shared" si="11"/>
        <v>212500020100</v>
      </c>
    </row>
    <row r="736" spans="1:14" x14ac:dyDescent="0.25">
      <c r="A736" s="221" t="s">
        <v>108</v>
      </c>
      <c r="B736" s="221" t="s">
        <v>288</v>
      </c>
      <c r="C736" s="221" t="s">
        <v>289</v>
      </c>
      <c r="D736" s="221" t="s">
        <v>126</v>
      </c>
      <c r="E736" s="221" t="s">
        <v>132</v>
      </c>
      <c r="F736" s="221" t="s">
        <v>196</v>
      </c>
      <c r="G736" s="221" t="s">
        <v>142</v>
      </c>
      <c r="H736" s="221" t="s">
        <v>196</v>
      </c>
      <c r="I736" s="221" t="s">
        <v>196</v>
      </c>
      <c r="J736" s="221" t="s">
        <v>196</v>
      </c>
      <c r="K736" s="221" t="s">
        <v>196</v>
      </c>
      <c r="L736" s="221" t="s">
        <v>196</v>
      </c>
      <c r="M736" s="222">
        <v>-0.95</v>
      </c>
      <c r="N736" t="str">
        <f t="shared" si="11"/>
        <v>212500020100</v>
      </c>
    </row>
    <row r="737" spans="1:14" x14ac:dyDescent="0.25">
      <c r="A737" s="221" t="s">
        <v>108</v>
      </c>
      <c r="B737" s="221" t="s">
        <v>288</v>
      </c>
      <c r="C737" s="221" t="s">
        <v>289</v>
      </c>
      <c r="D737" s="221" t="s">
        <v>126</v>
      </c>
      <c r="E737" s="221" t="s">
        <v>132</v>
      </c>
      <c r="F737" s="221" t="s">
        <v>196</v>
      </c>
      <c r="G737" s="221" t="s">
        <v>139</v>
      </c>
      <c r="H737" s="221" t="s">
        <v>196</v>
      </c>
      <c r="I737" s="221" t="s">
        <v>196</v>
      </c>
      <c r="J737" s="221" t="s">
        <v>196</v>
      </c>
      <c r="K737" s="221" t="s">
        <v>196</v>
      </c>
      <c r="L737" s="221" t="s">
        <v>196</v>
      </c>
      <c r="M737" s="222">
        <v>-3.27</v>
      </c>
      <c r="N737" t="str">
        <f t="shared" si="11"/>
        <v>210000020100</v>
      </c>
    </row>
    <row r="738" spans="1:14" x14ac:dyDescent="0.25">
      <c r="A738" s="221" t="s">
        <v>108</v>
      </c>
      <c r="B738" s="221" t="s">
        <v>288</v>
      </c>
      <c r="C738" s="221" t="s">
        <v>289</v>
      </c>
      <c r="D738" s="221" t="s">
        <v>126</v>
      </c>
      <c r="E738" s="221" t="s">
        <v>132</v>
      </c>
      <c r="F738" s="221" t="s">
        <v>196</v>
      </c>
      <c r="G738" s="221" t="s">
        <v>143</v>
      </c>
      <c r="H738" s="221" t="s">
        <v>196</v>
      </c>
      <c r="I738" s="221" t="s">
        <v>196</v>
      </c>
      <c r="J738" s="221" t="s">
        <v>196</v>
      </c>
      <c r="K738" s="221" t="s">
        <v>196</v>
      </c>
      <c r="L738" s="221" t="s">
        <v>196</v>
      </c>
      <c r="M738" s="222">
        <v>-43</v>
      </c>
      <c r="N738" t="str">
        <f t="shared" si="11"/>
        <v>213000020100</v>
      </c>
    </row>
    <row r="739" spans="1:14" x14ac:dyDescent="0.25">
      <c r="A739" s="221" t="s">
        <v>108</v>
      </c>
      <c r="B739" s="221" t="s">
        <v>288</v>
      </c>
      <c r="C739" s="221" t="s">
        <v>289</v>
      </c>
      <c r="D739" s="221" t="s">
        <v>126</v>
      </c>
      <c r="E739" s="221" t="s">
        <v>132</v>
      </c>
      <c r="F739" s="221" t="s">
        <v>196</v>
      </c>
      <c r="G739" s="221" t="s">
        <v>136</v>
      </c>
      <c r="H739" s="221" t="s">
        <v>196</v>
      </c>
      <c r="I739" s="221" t="s">
        <v>196</v>
      </c>
      <c r="J739" s="221" t="s">
        <v>196</v>
      </c>
      <c r="K739" s="221" t="s">
        <v>196</v>
      </c>
      <c r="L739" s="221" t="s">
        <v>196</v>
      </c>
      <c r="M739" s="222">
        <v>-0.65</v>
      </c>
      <c r="N739" t="str">
        <f t="shared" si="11"/>
        <v>205500020100</v>
      </c>
    </row>
    <row r="740" spans="1:14" x14ac:dyDescent="0.25">
      <c r="A740" s="221" t="s">
        <v>108</v>
      </c>
      <c r="B740" s="221" t="s">
        <v>288</v>
      </c>
      <c r="C740" s="221" t="s">
        <v>289</v>
      </c>
      <c r="D740" s="221" t="s">
        <v>126</v>
      </c>
      <c r="E740" s="221" t="s">
        <v>132</v>
      </c>
      <c r="F740" s="221" t="s">
        <v>196</v>
      </c>
      <c r="G740" s="221" t="s">
        <v>137</v>
      </c>
      <c r="H740" s="221" t="s">
        <v>196</v>
      </c>
      <c r="I740" s="221" t="s">
        <v>196</v>
      </c>
      <c r="J740" s="221" t="s">
        <v>196</v>
      </c>
      <c r="K740" s="221" t="s">
        <v>196</v>
      </c>
      <c r="L740" s="221" t="s">
        <v>196</v>
      </c>
      <c r="M740" s="222">
        <v>-296.8</v>
      </c>
      <c r="N740" t="str">
        <f t="shared" si="11"/>
        <v>205600020100</v>
      </c>
    </row>
    <row r="741" spans="1:14" x14ac:dyDescent="0.25">
      <c r="A741" s="221" t="s">
        <v>108</v>
      </c>
      <c r="B741" s="221" t="s">
        <v>288</v>
      </c>
      <c r="C741" s="221" t="s">
        <v>289</v>
      </c>
      <c r="D741" s="221" t="s">
        <v>126</v>
      </c>
      <c r="E741" s="221" t="s">
        <v>132</v>
      </c>
      <c r="F741" s="221" t="s">
        <v>196</v>
      </c>
      <c r="G741" s="221" t="s">
        <v>134</v>
      </c>
      <c r="H741" s="221" t="s">
        <v>196</v>
      </c>
      <c r="I741" s="221" t="s">
        <v>196</v>
      </c>
      <c r="J741" s="221" t="s">
        <v>196</v>
      </c>
      <c r="K741" s="221" t="s">
        <v>196</v>
      </c>
      <c r="L741" s="221" t="s">
        <v>196</v>
      </c>
      <c r="M741" s="222">
        <v>-50.52</v>
      </c>
      <c r="N741" t="str">
        <f t="shared" si="11"/>
        <v>205200020100</v>
      </c>
    </row>
    <row r="742" spans="1:14" x14ac:dyDescent="0.25">
      <c r="A742" s="221" t="s">
        <v>108</v>
      </c>
      <c r="B742" s="221" t="s">
        <v>288</v>
      </c>
      <c r="C742" s="221" t="s">
        <v>289</v>
      </c>
      <c r="D742" s="221" t="s">
        <v>126</v>
      </c>
      <c r="E742" s="221" t="s">
        <v>132</v>
      </c>
      <c r="F742" s="221" t="s">
        <v>196</v>
      </c>
      <c r="G742" s="221" t="s">
        <v>139</v>
      </c>
      <c r="H742" s="221" t="s">
        <v>196</v>
      </c>
      <c r="I742" s="221" t="s">
        <v>196</v>
      </c>
      <c r="J742" s="221" t="s">
        <v>196</v>
      </c>
      <c r="K742" s="221" t="s">
        <v>196</v>
      </c>
      <c r="L742" s="221" t="s">
        <v>196</v>
      </c>
      <c r="M742" s="222">
        <v>-9.19</v>
      </c>
      <c r="N742" t="str">
        <f t="shared" si="11"/>
        <v>210000020100</v>
      </c>
    </row>
    <row r="743" spans="1:14" x14ac:dyDescent="0.25">
      <c r="A743" s="221" t="s">
        <v>108</v>
      </c>
      <c r="B743" s="221" t="s">
        <v>288</v>
      </c>
      <c r="C743" s="221" t="s">
        <v>289</v>
      </c>
      <c r="D743" s="221" t="s">
        <v>126</v>
      </c>
      <c r="E743" s="221" t="s">
        <v>132</v>
      </c>
      <c r="F743" s="221" t="s">
        <v>196</v>
      </c>
      <c r="G743" s="221" t="s">
        <v>141</v>
      </c>
      <c r="H743" s="221" t="s">
        <v>196</v>
      </c>
      <c r="I743" s="221" t="s">
        <v>196</v>
      </c>
      <c r="J743" s="221" t="s">
        <v>196</v>
      </c>
      <c r="K743" s="221" t="s">
        <v>196</v>
      </c>
      <c r="L743" s="221" t="s">
        <v>196</v>
      </c>
      <c r="M743" s="222">
        <v>-44.5</v>
      </c>
      <c r="N743" t="str">
        <f t="shared" si="11"/>
        <v>211000020100</v>
      </c>
    </row>
    <row r="744" spans="1:14" x14ac:dyDescent="0.25">
      <c r="A744" s="221" t="s">
        <v>108</v>
      </c>
      <c r="B744" s="221" t="s">
        <v>288</v>
      </c>
      <c r="C744" s="221" t="s">
        <v>289</v>
      </c>
      <c r="D744" s="221" t="s">
        <v>126</v>
      </c>
      <c r="E744" s="221" t="s">
        <v>132</v>
      </c>
      <c r="F744" s="221" t="s">
        <v>196</v>
      </c>
      <c r="G744" s="221" t="s">
        <v>135</v>
      </c>
      <c r="H744" s="221" t="s">
        <v>196</v>
      </c>
      <c r="I744" s="221" t="s">
        <v>196</v>
      </c>
      <c r="J744" s="221" t="s">
        <v>196</v>
      </c>
      <c r="K744" s="221" t="s">
        <v>196</v>
      </c>
      <c r="L744" s="221" t="s">
        <v>196</v>
      </c>
      <c r="M744" s="222">
        <v>-44.5</v>
      </c>
      <c r="N744" t="str">
        <f t="shared" si="11"/>
        <v>205300020100</v>
      </c>
    </row>
    <row r="745" spans="1:14" x14ac:dyDescent="0.25">
      <c r="A745" s="221" t="s">
        <v>108</v>
      </c>
      <c r="B745" s="221" t="s">
        <v>288</v>
      </c>
      <c r="C745" s="221" t="s">
        <v>289</v>
      </c>
      <c r="D745" s="221" t="s">
        <v>126</v>
      </c>
      <c r="E745" s="221" t="s">
        <v>132</v>
      </c>
      <c r="F745" s="221" t="s">
        <v>196</v>
      </c>
      <c r="G745" s="221" t="s">
        <v>147</v>
      </c>
      <c r="H745" s="221" t="s">
        <v>196</v>
      </c>
      <c r="I745" s="221" t="s">
        <v>196</v>
      </c>
      <c r="J745" s="221" t="s">
        <v>196</v>
      </c>
      <c r="K745" s="221" t="s">
        <v>196</v>
      </c>
      <c r="L745" s="221" t="s">
        <v>196</v>
      </c>
      <c r="M745" s="222">
        <v>-10.4</v>
      </c>
      <c r="N745" t="str">
        <f t="shared" si="11"/>
        <v>216000020100</v>
      </c>
    </row>
    <row r="746" spans="1:14" x14ac:dyDescent="0.25">
      <c r="A746" s="221" t="s">
        <v>108</v>
      </c>
      <c r="B746" s="221" t="s">
        <v>288</v>
      </c>
      <c r="C746" s="221" t="s">
        <v>289</v>
      </c>
      <c r="D746" s="221" t="s">
        <v>126</v>
      </c>
      <c r="E746" s="221" t="s">
        <v>132</v>
      </c>
      <c r="F746" s="221" t="s">
        <v>196</v>
      </c>
      <c r="G746" s="221" t="s">
        <v>144</v>
      </c>
      <c r="H746" s="221" t="s">
        <v>196</v>
      </c>
      <c r="I746" s="221" t="s">
        <v>196</v>
      </c>
      <c r="J746" s="221" t="s">
        <v>196</v>
      </c>
      <c r="K746" s="221" t="s">
        <v>196</v>
      </c>
      <c r="L746" s="221" t="s">
        <v>196</v>
      </c>
      <c r="M746" s="222">
        <v>-69.06</v>
      </c>
      <c r="N746" t="str">
        <f t="shared" si="11"/>
        <v>214000020100</v>
      </c>
    </row>
    <row r="747" spans="1:14" x14ac:dyDescent="0.25">
      <c r="A747" s="221" t="s">
        <v>108</v>
      </c>
      <c r="B747" s="221" t="s">
        <v>288</v>
      </c>
      <c r="C747" s="221" t="s">
        <v>289</v>
      </c>
      <c r="D747" s="221" t="s">
        <v>126</v>
      </c>
      <c r="E747" s="221" t="s">
        <v>132</v>
      </c>
      <c r="F747" s="221" t="s">
        <v>196</v>
      </c>
      <c r="G747" s="221" t="s">
        <v>138</v>
      </c>
      <c r="H747" s="221" t="s">
        <v>196</v>
      </c>
      <c r="I747" s="221" t="s">
        <v>196</v>
      </c>
      <c r="J747" s="221" t="s">
        <v>196</v>
      </c>
      <c r="K747" s="221" t="s">
        <v>196</v>
      </c>
      <c r="L747" s="221" t="s">
        <v>196</v>
      </c>
      <c r="M747" s="222">
        <v>-10.4</v>
      </c>
      <c r="N747" t="str">
        <f t="shared" si="11"/>
        <v>205800020100</v>
      </c>
    </row>
    <row r="748" spans="1:14" x14ac:dyDescent="0.25">
      <c r="A748" s="221" t="s">
        <v>108</v>
      </c>
      <c r="B748" s="221" t="s">
        <v>288</v>
      </c>
      <c r="C748" s="221" t="s">
        <v>289</v>
      </c>
      <c r="D748" s="221" t="s">
        <v>126</v>
      </c>
      <c r="E748" s="221" t="s">
        <v>132</v>
      </c>
      <c r="F748" s="221" t="s">
        <v>196</v>
      </c>
      <c r="G748" s="221" t="s">
        <v>145</v>
      </c>
      <c r="H748" s="221" t="s">
        <v>196</v>
      </c>
      <c r="I748" s="221" t="s">
        <v>196</v>
      </c>
      <c r="J748" s="221" t="s">
        <v>196</v>
      </c>
      <c r="K748" s="221" t="s">
        <v>196</v>
      </c>
      <c r="L748" s="221" t="s">
        <v>196</v>
      </c>
      <c r="M748" s="222">
        <v>-18.95</v>
      </c>
      <c r="N748" t="str">
        <f t="shared" si="11"/>
        <v>215000020100</v>
      </c>
    </row>
    <row r="749" spans="1:14" x14ac:dyDescent="0.25">
      <c r="A749" s="221" t="s">
        <v>108</v>
      </c>
      <c r="B749" s="221" t="s">
        <v>288</v>
      </c>
      <c r="C749" s="221" t="s">
        <v>289</v>
      </c>
      <c r="D749" s="221" t="s">
        <v>126</v>
      </c>
      <c r="E749" s="221" t="s">
        <v>132</v>
      </c>
      <c r="F749" s="221" t="s">
        <v>196</v>
      </c>
      <c r="G749" s="221" t="s">
        <v>124</v>
      </c>
      <c r="H749" s="221" t="s">
        <v>196</v>
      </c>
      <c r="I749" s="221" t="s">
        <v>196</v>
      </c>
      <c r="J749" s="221" t="s">
        <v>196</v>
      </c>
      <c r="K749" s="221" t="s">
        <v>196</v>
      </c>
      <c r="L749" s="221" t="s">
        <v>196</v>
      </c>
      <c r="M749" s="222">
        <v>-511.83</v>
      </c>
      <c r="N749" t="str">
        <f t="shared" si="11"/>
        <v>100000020100</v>
      </c>
    </row>
    <row r="750" spans="1:14" x14ac:dyDescent="0.25">
      <c r="A750" s="221" t="s">
        <v>108</v>
      </c>
      <c r="B750" s="221" t="s">
        <v>290</v>
      </c>
      <c r="C750" s="221" t="s">
        <v>291</v>
      </c>
      <c r="D750" s="221" t="s">
        <v>126</v>
      </c>
      <c r="E750" s="221" t="s">
        <v>127</v>
      </c>
      <c r="F750" s="221" t="s">
        <v>196</v>
      </c>
      <c r="G750" s="221" t="s">
        <v>143</v>
      </c>
      <c r="H750" s="221" t="s">
        <v>196</v>
      </c>
      <c r="I750" s="221" t="s">
        <v>196</v>
      </c>
      <c r="J750" s="221" t="s">
        <v>196</v>
      </c>
      <c r="K750" s="221" t="s">
        <v>196</v>
      </c>
      <c r="L750" s="221" t="s">
        <v>196</v>
      </c>
      <c r="M750" s="222">
        <v>-6.45</v>
      </c>
      <c r="N750" t="str">
        <f t="shared" si="11"/>
        <v>213000010100</v>
      </c>
    </row>
    <row r="751" spans="1:14" x14ac:dyDescent="0.25">
      <c r="A751" s="221" t="s">
        <v>108</v>
      </c>
      <c r="B751" s="221" t="s">
        <v>290</v>
      </c>
      <c r="C751" s="221" t="s">
        <v>291</v>
      </c>
      <c r="D751" s="221" t="s">
        <v>126</v>
      </c>
      <c r="E751" s="221" t="s">
        <v>127</v>
      </c>
      <c r="F751" s="221" t="s">
        <v>196</v>
      </c>
      <c r="G751" s="221" t="s">
        <v>135</v>
      </c>
      <c r="H751" s="221" t="s">
        <v>196</v>
      </c>
      <c r="I751" s="221" t="s">
        <v>196</v>
      </c>
      <c r="J751" s="221" t="s">
        <v>196</v>
      </c>
      <c r="K751" s="221" t="s">
        <v>196</v>
      </c>
      <c r="L751" s="221" t="s">
        <v>196</v>
      </c>
      <c r="M751" s="222">
        <v>-17.78</v>
      </c>
      <c r="N751" t="str">
        <f t="shared" si="11"/>
        <v>205300010100</v>
      </c>
    </row>
    <row r="752" spans="1:14" x14ac:dyDescent="0.25">
      <c r="A752" s="221" t="s">
        <v>108</v>
      </c>
      <c r="B752" s="221" t="s">
        <v>290</v>
      </c>
      <c r="C752" s="221" t="s">
        <v>291</v>
      </c>
      <c r="D752" s="221" t="s">
        <v>126</v>
      </c>
      <c r="E752" s="221" t="s">
        <v>127</v>
      </c>
      <c r="F752" s="221" t="s">
        <v>196</v>
      </c>
      <c r="G752" s="221" t="s">
        <v>140</v>
      </c>
      <c r="H752" s="221" t="s">
        <v>196</v>
      </c>
      <c r="I752" s="221" t="s">
        <v>196</v>
      </c>
      <c r="J752" s="221" t="s">
        <v>196</v>
      </c>
      <c r="K752" s="221" t="s">
        <v>196</v>
      </c>
      <c r="L752" s="221" t="s">
        <v>196</v>
      </c>
      <c r="M752" s="222">
        <v>-19.350000000000001</v>
      </c>
      <c r="N752" t="str">
        <f t="shared" si="11"/>
        <v>210500010100</v>
      </c>
    </row>
    <row r="753" spans="1:14" x14ac:dyDescent="0.25">
      <c r="A753" s="221" t="s">
        <v>108</v>
      </c>
      <c r="B753" s="221" t="s">
        <v>290</v>
      </c>
      <c r="C753" s="221" t="s">
        <v>291</v>
      </c>
      <c r="D753" s="221" t="s">
        <v>126</v>
      </c>
      <c r="E753" s="221" t="s">
        <v>132</v>
      </c>
      <c r="F753" s="221" t="s">
        <v>196</v>
      </c>
      <c r="G753" s="221" t="s">
        <v>140</v>
      </c>
      <c r="H753" s="221" t="s">
        <v>196</v>
      </c>
      <c r="I753" s="221" t="s">
        <v>196</v>
      </c>
      <c r="J753" s="221" t="s">
        <v>196</v>
      </c>
      <c r="K753" s="221" t="s">
        <v>196</v>
      </c>
      <c r="L753" s="221" t="s">
        <v>196</v>
      </c>
      <c r="M753" s="222">
        <v>-109.64</v>
      </c>
      <c r="N753" t="str">
        <f t="shared" si="11"/>
        <v>210500020100</v>
      </c>
    </row>
    <row r="754" spans="1:14" x14ac:dyDescent="0.25">
      <c r="A754" s="221" t="s">
        <v>108</v>
      </c>
      <c r="B754" s="221" t="s">
        <v>290</v>
      </c>
      <c r="C754" s="221" t="s">
        <v>291</v>
      </c>
      <c r="D754" s="221" t="s">
        <v>126</v>
      </c>
      <c r="E754" s="221" t="s">
        <v>127</v>
      </c>
      <c r="F754" s="221" t="s">
        <v>196</v>
      </c>
      <c r="G754" s="221" t="s">
        <v>137</v>
      </c>
      <c r="H754" s="221" t="s">
        <v>196</v>
      </c>
      <c r="I754" s="221" t="s">
        <v>196</v>
      </c>
      <c r="J754" s="221" t="s">
        <v>196</v>
      </c>
      <c r="K754" s="221" t="s">
        <v>196</v>
      </c>
      <c r="L754" s="221" t="s">
        <v>196</v>
      </c>
      <c r="M754" s="222">
        <v>-40.76</v>
      </c>
      <c r="N754" t="str">
        <f t="shared" si="11"/>
        <v>205600010100</v>
      </c>
    </row>
    <row r="755" spans="1:14" x14ac:dyDescent="0.25">
      <c r="A755" s="221" t="s">
        <v>108</v>
      </c>
      <c r="B755" s="221" t="s">
        <v>290</v>
      </c>
      <c r="C755" s="221" t="s">
        <v>291</v>
      </c>
      <c r="D755" s="221" t="s">
        <v>126</v>
      </c>
      <c r="E755" s="221" t="s">
        <v>132</v>
      </c>
      <c r="F755" s="221" t="s">
        <v>196</v>
      </c>
      <c r="G755" s="221" t="s">
        <v>137</v>
      </c>
      <c r="H755" s="221" t="s">
        <v>196</v>
      </c>
      <c r="I755" s="221" t="s">
        <v>196</v>
      </c>
      <c r="J755" s="221" t="s">
        <v>196</v>
      </c>
      <c r="K755" s="221" t="s">
        <v>196</v>
      </c>
      <c r="L755" s="221" t="s">
        <v>196</v>
      </c>
      <c r="M755" s="222">
        <v>-230.94</v>
      </c>
      <c r="N755" t="str">
        <f t="shared" si="11"/>
        <v>205600020100</v>
      </c>
    </row>
    <row r="756" spans="1:14" x14ac:dyDescent="0.25">
      <c r="A756" s="221" t="s">
        <v>108</v>
      </c>
      <c r="B756" s="221" t="s">
        <v>290</v>
      </c>
      <c r="C756" s="221" t="s">
        <v>291</v>
      </c>
      <c r="D756" s="221" t="s">
        <v>126</v>
      </c>
      <c r="E756" s="221" t="s">
        <v>127</v>
      </c>
      <c r="F756" s="221" t="s">
        <v>196</v>
      </c>
      <c r="G756" s="221" t="s">
        <v>136</v>
      </c>
      <c r="H756" s="221" t="s">
        <v>196</v>
      </c>
      <c r="I756" s="221" t="s">
        <v>196</v>
      </c>
      <c r="J756" s="221" t="s">
        <v>196</v>
      </c>
      <c r="K756" s="221" t="s">
        <v>196</v>
      </c>
      <c r="L756" s="221" t="s">
        <v>196</v>
      </c>
      <c r="M756" s="222">
        <v>-0.16</v>
      </c>
      <c r="N756" t="str">
        <f t="shared" si="11"/>
        <v>205500010100</v>
      </c>
    </row>
    <row r="757" spans="1:14" x14ac:dyDescent="0.25">
      <c r="A757" s="221" t="s">
        <v>108</v>
      </c>
      <c r="B757" s="221" t="s">
        <v>290</v>
      </c>
      <c r="C757" s="221" t="s">
        <v>291</v>
      </c>
      <c r="D757" s="221" t="s">
        <v>126</v>
      </c>
      <c r="E757" s="221" t="s">
        <v>132</v>
      </c>
      <c r="F757" s="221" t="s">
        <v>196</v>
      </c>
      <c r="G757" s="221" t="s">
        <v>136</v>
      </c>
      <c r="H757" s="221" t="s">
        <v>196</v>
      </c>
      <c r="I757" s="221" t="s">
        <v>196</v>
      </c>
      <c r="J757" s="221" t="s">
        <v>196</v>
      </c>
      <c r="K757" s="221" t="s">
        <v>196</v>
      </c>
      <c r="L757" s="221" t="s">
        <v>196</v>
      </c>
      <c r="M757" s="222">
        <v>-0.89</v>
      </c>
      <c r="N757" t="str">
        <f t="shared" si="11"/>
        <v>205500020100</v>
      </c>
    </row>
    <row r="758" spans="1:14" x14ac:dyDescent="0.25">
      <c r="A758" s="221" t="s">
        <v>108</v>
      </c>
      <c r="B758" s="221" t="s">
        <v>290</v>
      </c>
      <c r="C758" s="221" t="s">
        <v>291</v>
      </c>
      <c r="D758" s="221" t="s">
        <v>126</v>
      </c>
      <c r="E758" s="221" t="s">
        <v>127</v>
      </c>
      <c r="F758" s="221" t="s">
        <v>196</v>
      </c>
      <c r="G758" s="221" t="s">
        <v>134</v>
      </c>
      <c r="H758" s="221" t="s">
        <v>196</v>
      </c>
      <c r="I758" s="221" t="s">
        <v>196</v>
      </c>
      <c r="J758" s="221" t="s">
        <v>196</v>
      </c>
      <c r="K758" s="221" t="s">
        <v>196</v>
      </c>
      <c r="L758" s="221" t="s">
        <v>196</v>
      </c>
      <c r="M758" s="222">
        <v>-19.350000000000001</v>
      </c>
      <c r="N758" t="str">
        <f t="shared" si="11"/>
        <v>205200010100</v>
      </c>
    </row>
    <row r="759" spans="1:14" x14ac:dyDescent="0.25">
      <c r="A759" s="221" t="s">
        <v>108</v>
      </c>
      <c r="B759" s="221" t="s">
        <v>290</v>
      </c>
      <c r="C759" s="221" t="s">
        <v>291</v>
      </c>
      <c r="D759" s="221" t="s">
        <v>126</v>
      </c>
      <c r="E759" s="221" t="s">
        <v>132</v>
      </c>
      <c r="F759" s="221" t="s">
        <v>196</v>
      </c>
      <c r="G759" s="221" t="s">
        <v>134</v>
      </c>
      <c r="H759" s="221" t="s">
        <v>196</v>
      </c>
      <c r="I759" s="221" t="s">
        <v>196</v>
      </c>
      <c r="J759" s="221" t="s">
        <v>196</v>
      </c>
      <c r="K759" s="221" t="s">
        <v>196</v>
      </c>
      <c r="L759" s="221" t="s">
        <v>196</v>
      </c>
      <c r="M759" s="222">
        <v>-109.64</v>
      </c>
      <c r="N759" t="str">
        <f t="shared" si="11"/>
        <v>205200020100</v>
      </c>
    </row>
    <row r="760" spans="1:14" x14ac:dyDescent="0.25">
      <c r="A760" s="221" t="s">
        <v>108</v>
      </c>
      <c r="B760" s="221" t="s">
        <v>290</v>
      </c>
      <c r="C760" s="221" t="s">
        <v>291</v>
      </c>
      <c r="D760" s="221" t="s">
        <v>126</v>
      </c>
      <c r="E760" s="221" t="s">
        <v>127</v>
      </c>
      <c r="F760" s="221" t="s">
        <v>196</v>
      </c>
      <c r="G760" s="221" t="s">
        <v>139</v>
      </c>
      <c r="H760" s="221" t="s">
        <v>196</v>
      </c>
      <c r="I760" s="221" t="s">
        <v>196</v>
      </c>
      <c r="J760" s="221" t="s">
        <v>196</v>
      </c>
      <c r="K760" s="221" t="s">
        <v>196</v>
      </c>
      <c r="L760" s="221" t="s">
        <v>196</v>
      </c>
      <c r="M760" s="222">
        <v>-3.52</v>
      </c>
      <c r="N760" t="str">
        <f t="shared" si="11"/>
        <v>210000010100</v>
      </c>
    </row>
    <row r="761" spans="1:14" x14ac:dyDescent="0.25">
      <c r="A761" s="221" t="s">
        <v>108</v>
      </c>
      <c r="B761" s="221" t="s">
        <v>290</v>
      </c>
      <c r="C761" s="221" t="s">
        <v>291</v>
      </c>
      <c r="D761" s="221" t="s">
        <v>126</v>
      </c>
      <c r="E761" s="221" t="s">
        <v>127</v>
      </c>
      <c r="F761" s="221" t="s">
        <v>125</v>
      </c>
      <c r="G761" s="221" t="s">
        <v>149</v>
      </c>
      <c r="H761" s="221" t="s">
        <v>196</v>
      </c>
      <c r="I761" s="221" t="s">
        <v>128</v>
      </c>
      <c r="J761" s="221" t="s">
        <v>196</v>
      </c>
      <c r="K761" s="221" t="s">
        <v>196</v>
      </c>
      <c r="L761" s="221" t="s">
        <v>196</v>
      </c>
      <c r="M761" s="222">
        <v>29.32</v>
      </c>
      <c r="N761" t="str">
        <f t="shared" si="11"/>
        <v>710000010100</v>
      </c>
    </row>
    <row r="762" spans="1:14" x14ac:dyDescent="0.25">
      <c r="A762" s="221" t="s">
        <v>108</v>
      </c>
      <c r="B762" s="221" t="s">
        <v>290</v>
      </c>
      <c r="C762" s="221" t="s">
        <v>291</v>
      </c>
      <c r="D762" s="221" t="s">
        <v>126</v>
      </c>
      <c r="E762" s="221" t="s">
        <v>132</v>
      </c>
      <c r="F762" s="221" t="s">
        <v>125</v>
      </c>
      <c r="G762" s="221" t="s">
        <v>149</v>
      </c>
      <c r="H762" s="221" t="s">
        <v>196</v>
      </c>
      <c r="I762" s="221" t="s">
        <v>133</v>
      </c>
      <c r="J762" s="221" t="s">
        <v>196</v>
      </c>
      <c r="K762" s="221" t="s">
        <v>196</v>
      </c>
      <c r="L762" s="221" t="s">
        <v>196</v>
      </c>
      <c r="M762" s="222">
        <v>1495.12</v>
      </c>
      <c r="N762" t="str">
        <f t="shared" si="11"/>
        <v>710000020100</v>
      </c>
    </row>
    <row r="763" spans="1:14" x14ac:dyDescent="0.25">
      <c r="A763" s="221" t="s">
        <v>108</v>
      </c>
      <c r="B763" s="221" t="s">
        <v>290</v>
      </c>
      <c r="C763" s="221" t="s">
        <v>291</v>
      </c>
      <c r="D763" s="221" t="s">
        <v>126</v>
      </c>
      <c r="E763" s="221" t="s">
        <v>127</v>
      </c>
      <c r="F763" s="221" t="s">
        <v>125</v>
      </c>
      <c r="G763" s="221" t="s">
        <v>149</v>
      </c>
      <c r="H763" s="221" t="s">
        <v>196</v>
      </c>
      <c r="I763" s="221" t="s">
        <v>128</v>
      </c>
      <c r="J763" s="221" t="s">
        <v>196</v>
      </c>
      <c r="K763" s="221" t="s">
        <v>196</v>
      </c>
      <c r="L763" s="221" t="s">
        <v>196</v>
      </c>
      <c r="M763" s="222">
        <v>263.83999999999997</v>
      </c>
      <c r="N763" t="str">
        <f t="shared" si="11"/>
        <v>710000010100</v>
      </c>
    </row>
    <row r="764" spans="1:14" x14ac:dyDescent="0.25">
      <c r="A764" s="221" t="s">
        <v>108</v>
      </c>
      <c r="B764" s="221" t="s">
        <v>290</v>
      </c>
      <c r="C764" s="221" t="s">
        <v>291</v>
      </c>
      <c r="D764" s="221" t="s">
        <v>126</v>
      </c>
      <c r="E764" s="221" t="s">
        <v>132</v>
      </c>
      <c r="F764" s="221" t="s">
        <v>125</v>
      </c>
      <c r="G764" s="221" t="s">
        <v>149</v>
      </c>
      <c r="H764" s="221" t="s">
        <v>196</v>
      </c>
      <c r="I764" s="221" t="s">
        <v>133</v>
      </c>
      <c r="J764" s="221" t="s">
        <v>196</v>
      </c>
      <c r="K764" s="221" t="s">
        <v>196</v>
      </c>
      <c r="L764" s="221" t="s">
        <v>196</v>
      </c>
      <c r="M764" s="222">
        <v>166.12</v>
      </c>
      <c r="N764" t="str">
        <f t="shared" si="11"/>
        <v>710000020100</v>
      </c>
    </row>
    <row r="765" spans="1:14" x14ac:dyDescent="0.25">
      <c r="A765" s="221" t="s">
        <v>108</v>
      </c>
      <c r="B765" s="221" t="s">
        <v>290</v>
      </c>
      <c r="C765" s="221" t="s">
        <v>291</v>
      </c>
      <c r="D765" s="221" t="s">
        <v>126</v>
      </c>
      <c r="E765" s="221" t="s">
        <v>127</v>
      </c>
      <c r="F765" s="221" t="s">
        <v>125</v>
      </c>
      <c r="G765" s="221" t="s">
        <v>152</v>
      </c>
      <c r="H765" s="221" t="s">
        <v>196</v>
      </c>
      <c r="I765" s="221" t="s">
        <v>128</v>
      </c>
      <c r="J765" s="221" t="s">
        <v>196</v>
      </c>
      <c r="K765" s="221" t="s">
        <v>196</v>
      </c>
      <c r="L765" s="221" t="s">
        <v>196</v>
      </c>
      <c r="M765" s="222">
        <v>17.78</v>
      </c>
      <c r="N765" t="str">
        <f t="shared" si="11"/>
        <v>723000010100</v>
      </c>
    </row>
    <row r="766" spans="1:14" x14ac:dyDescent="0.25">
      <c r="A766" s="221" t="s">
        <v>108</v>
      </c>
      <c r="B766" s="221" t="s">
        <v>290</v>
      </c>
      <c r="C766" s="221" t="s">
        <v>291</v>
      </c>
      <c r="D766" s="221" t="s">
        <v>126</v>
      </c>
      <c r="E766" s="221" t="s">
        <v>132</v>
      </c>
      <c r="F766" s="221" t="s">
        <v>125</v>
      </c>
      <c r="G766" s="221" t="s">
        <v>152</v>
      </c>
      <c r="H766" s="221" t="s">
        <v>196</v>
      </c>
      <c r="I766" s="221" t="s">
        <v>133</v>
      </c>
      <c r="J766" s="221" t="s">
        <v>196</v>
      </c>
      <c r="K766" s="221" t="s">
        <v>196</v>
      </c>
      <c r="L766" s="221" t="s">
        <v>196</v>
      </c>
      <c r="M766" s="222">
        <v>100.7</v>
      </c>
      <c r="N766" t="str">
        <f t="shared" si="11"/>
        <v>723000020100</v>
      </c>
    </row>
    <row r="767" spans="1:14" x14ac:dyDescent="0.25">
      <c r="A767" s="221" t="s">
        <v>108</v>
      </c>
      <c r="B767" s="221" t="s">
        <v>290</v>
      </c>
      <c r="C767" s="221" t="s">
        <v>291</v>
      </c>
      <c r="D767" s="221" t="s">
        <v>126</v>
      </c>
      <c r="E767" s="221" t="s">
        <v>127</v>
      </c>
      <c r="F767" s="221" t="s">
        <v>125</v>
      </c>
      <c r="G767" s="221" t="s">
        <v>153</v>
      </c>
      <c r="H767" s="221" t="s">
        <v>196</v>
      </c>
      <c r="I767" s="221" t="s">
        <v>128</v>
      </c>
      <c r="J767" s="221" t="s">
        <v>196</v>
      </c>
      <c r="K767" s="221" t="s">
        <v>196</v>
      </c>
      <c r="L767" s="221" t="s">
        <v>196</v>
      </c>
      <c r="M767" s="222">
        <v>4.16</v>
      </c>
      <c r="N767" t="str">
        <f t="shared" si="11"/>
        <v>723100010100</v>
      </c>
    </row>
    <row r="768" spans="1:14" x14ac:dyDescent="0.25">
      <c r="A768" s="221" t="s">
        <v>108</v>
      </c>
      <c r="B768" s="221" t="s">
        <v>290</v>
      </c>
      <c r="C768" s="221" t="s">
        <v>291</v>
      </c>
      <c r="D768" s="221" t="s">
        <v>126</v>
      </c>
      <c r="E768" s="221" t="s">
        <v>132</v>
      </c>
      <c r="F768" s="221" t="s">
        <v>125</v>
      </c>
      <c r="G768" s="221" t="s">
        <v>153</v>
      </c>
      <c r="H768" s="221" t="s">
        <v>196</v>
      </c>
      <c r="I768" s="221" t="s">
        <v>133</v>
      </c>
      <c r="J768" s="221" t="s">
        <v>196</v>
      </c>
      <c r="K768" s="221" t="s">
        <v>196</v>
      </c>
      <c r="L768" s="221" t="s">
        <v>196</v>
      </c>
      <c r="M768" s="222">
        <v>23.55</v>
      </c>
      <c r="N768" t="str">
        <f t="shared" si="11"/>
        <v>723100020100</v>
      </c>
    </row>
    <row r="769" spans="1:14" x14ac:dyDescent="0.25">
      <c r="A769" s="221" t="s">
        <v>108</v>
      </c>
      <c r="B769" s="221" t="s">
        <v>290</v>
      </c>
      <c r="C769" s="221" t="s">
        <v>291</v>
      </c>
      <c r="D769" s="221" t="s">
        <v>126</v>
      </c>
      <c r="E769" s="221" t="s">
        <v>127</v>
      </c>
      <c r="F769" s="221" t="s">
        <v>125</v>
      </c>
      <c r="G769" s="221" t="s">
        <v>154</v>
      </c>
      <c r="H769" s="221" t="s">
        <v>196</v>
      </c>
      <c r="I769" s="221" t="s">
        <v>128</v>
      </c>
      <c r="J769" s="221" t="s">
        <v>196</v>
      </c>
      <c r="K769" s="221" t="s">
        <v>196</v>
      </c>
      <c r="L769" s="221" t="s">
        <v>196</v>
      </c>
      <c r="M769" s="222">
        <v>40.76</v>
      </c>
      <c r="N769" t="str">
        <f t="shared" si="11"/>
        <v>724000010100</v>
      </c>
    </row>
    <row r="770" spans="1:14" x14ac:dyDescent="0.25">
      <c r="A770" s="221" t="s">
        <v>108</v>
      </c>
      <c r="B770" s="221" t="s">
        <v>290</v>
      </c>
      <c r="C770" s="221" t="s">
        <v>291</v>
      </c>
      <c r="D770" s="221" t="s">
        <v>126</v>
      </c>
      <c r="E770" s="221" t="s">
        <v>132</v>
      </c>
      <c r="F770" s="221" t="s">
        <v>125</v>
      </c>
      <c r="G770" s="221" t="s">
        <v>154</v>
      </c>
      <c r="H770" s="221" t="s">
        <v>196</v>
      </c>
      <c r="I770" s="221" t="s">
        <v>133</v>
      </c>
      <c r="J770" s="221" t="s">
        <v>196</v>
      </c>
      <c r="K770" s="221" t="s">
        <v>196</v>
      </c>
      <c r="L770" s="221" t="s">
        <v>196</v>
      </c>
      <c r="M770" s="222">
        <v>230.94</v>
      </c>
      <c r="N770" t="str">
        <f t="shared" si="11"/>
        <v>724000020100</v>
      </c>
    </row>
    <row r="771" spans="1:14" x14ac:dyDescent="0.25">
      <c r="A771" s="221" t="s">
        <v>108</v>
      </c>
      <c r="B771" s="221" t="s">
        <v>290</v>
      </c>
      <c r="C771" s="221" t="s">
        <v>291</v>
      </c>
      <c r="D771" s="221" t="s">
        <v>126</v>
      </c>
      <c r="E771" s="221" t="s">
        <v>127</v>
      </c>
      <c r="F771" s="221" t="s">
        <v>125</v>
      </c>
      <c r="G771" s="221" t="s">
        <v>156</v>
      </c>
      <c r="H771" s="221" t="s">
        <v>196</v>
      </c>
      <c r="I771" s="221" t="s">
        <v>128</v>
      </c>
      <c r="J771" s="221" t="s">
        <v>196</v>
      </c>
      <c r="K771" s="221" t="s">
        <v>196</v>
      </c>
      <c r="L771" s="221" t="s">
        <v>196</v>
      </c>
      <c r="M771" s="222">
        <v>0.16</v>
      </c>
      <c r="N771" t="str">
        <f t="shared" ref="N771:N834" si="12">CONCATENATE(G771,E771)</f>
        <v>725000010100</v>
      </c>
    </row>
    <row r="772" spans="1:14" x14ac:dyDescent="0.25">
      <c r="A772" s="221" t="s">
        <v>108</v>
      </c>
      <c r="B772" s="221" t="s">
        <v>290</v>
      </c>
      <c r="C772" s="221" t="s">
        <v>291</v>
      </c>
      <c r="D772" s="221" t="s">
        <v>126</v>
      </c>
      <c r="E772" s="221" t="s">
        <v>132</v>
      </c>
      <c r="F772" s="221" t="s">
        <v>125</v>
      </c>
      <c r="G772" s="221" t="s">
        <v>156</v>
      </c>
      <c r="H772" s="221" t="s">
        <v>196</v>
      </c>
      <c r="I772" s="221" t="s">
        <v>133</v>
      </c>
      <c r="J772" s="221" t="s">
        <v>196</v>
      </c>
      <c r="K772" s="221" t="s">
        <v>196</v>
      </c>
      <c r="L772" s="221" t="s">
        <v>196</v>
      </c>
      <c r="M772" s="222">
        <v>0.89</v>
      </c>
      <c r="N772" t="str">
        <f t="shared" si="12"/>
        <v>725000020100</v>
      </c>
    </row>
    <row r="773" spans="1:14" x14ac:dyDescent="0.25">
      <c r="A773" s="221" t="s">
        <v>108</v>
      </c>
      <c r="B773" s="221" t="s">
        <v>290</v>
      </c>
      <c r="C773" s="221" t="s">
        <v>291</v>
      </c>
      <c r="D773" s="221" t="s">
        <v>126</v>
      </c>
      <c r="E773" s="221" t="s">
        <v>127</v>
      </c>
      <c r="F773" s="221" t="s">
        <v>125</v>
      </c>
      <c r="G773" s="221" t="s">
        <v>157</v>
      </c>
      <c r="H773" s="221" t="s">
        <v>196</v>
      </c>
      <c r="I773" s="221" t="s">
        <v>128</v>
      </c>
      <c r="J773" s="221" t="s">
        <v>196</v>
      </c>
      <c r="K773" s="221" t="s">
        <v>196</v>
      </c>
      <c r="L773" s="221" t="s">
        <v>196</v>
      </c>
      <c r="M773" s="222">
        <v>19.350000000000001</v>
      </c>
      <c r="N773" t="str">
        <f t="shared" si="12"/>
        <v>726900010100</v>
      </c>
    </row>
    <row r="774" spans="1:14" x14ac:dyDescent="0.25">
      <c r="A774" s="221" t="s">
        <v>108</v>
      </c>
      <c r="B774" s="221" t="s">
        <v>290</v>
      </c>
      <c r="C774" s="221" t="s">
        <v>291</v>
      </c>
      <c r="D774" s="221" t="s">
        <v>126</v>
      </c>
      <c r="E774" s="221" t="s">
        <v>132</v>
      </c>
      <c r="F774" s="221" t="s">
        <v>125</v>
      </c>
      <c r="G774" s="221" t="s">
        <v>157</v>
      </c>
      <c r="H774" s="221" t="s">
        <v>196</v>
      </c>
      <c r="I774" s="221" t="s">
        <v>133</v>
      </c>
      <c r="J774" s="221" t="s">
        <v>196</v>
      </c>
      <c r="K774" s="221" t="s">
        <v>196</v>
      </c>
      <c r="L774" s="221" t="s">
        <v>196</v>
      </c>
      <c r="M774" s="222">
        <v>109.64</v>
      </c>
      <c r="N774" t="str">
        <f t="shared" si="12"/>
        <v>726900020100</v>
      </c>
    </row>
    <row r="775" spans="1:14" x14ac:dyDescent="0.25">
      <c r="A775" s="221" t="s">
        <v>108</v>
      </c>
      <c r="B775" s="221" t="s">
        <v>290</v>
      </c>
      <c r="C775" s="221" t="s">
        <v>291</v>
      </c>
      <c r="D775" s="221" t="s">
        <v>126</v>
      </c>
      <c r="E775" s="221" t="s">
        <v>127</v>
      </c>
      <c r="F775" s="221" t="s">
        <v>125</v>
      </c>
      <c r="G775" s="221" t="s">
        <v>157</v>
      </c>
      <c r="H775" s="221" t="s">
        <v>196</v>
      </c>
      <c r="I775" s="221" t="s">
        <v>128</v>
      </c>
      <c r="J775" s="221" t="s">
        <v>196</v>
      </c>
      <c r="K775" s="221" t="s">
        <v>196</v>
      </c>
      <c r="L775" s="221" t="s">
        <v>196</v>
      </c>
      <c r="M775" s="222">
        <v>3.52</v>
      </c>
      <c r="N775" t="str">
        <f t="shared" si="12"/>
        <v>726900010100</v>
      </c>
    </row>
    <row r="776" spans="1:14" x14ac:dyDescent="0.25">
      <c r="A776" s="221" t="s">
        <v>108</v>
      </c>
      <c r="B776" s="221" t="s">
        <v>290</v>
      </c>
      <c r="C776" s="221" t="s">
        <v>291</v>
      </c>
      <c r="D776" s="221" t="s">
        <v>126</v>
      </c>
      <c r="E776" s="221" t="s">
        <v>132</v>
      </c>
      <c r="F776" s="221" t="s">
        <v>125</v>
      </c>
      <c r="G776" s="221" t="s">
        <v>157</v>
      </c>
      <c r="H776" s="221" t="s">
        <v>196</v>
      </c>
      <c r="I776" s="221" t="s">
        <v>133</v>
      </c>
      <c r="J776" s="221" t="s">
        <v>196</v>
      </c>
      <c r="K776" s="221" t="s">
        <v>196</v>
      </c>
      <c r="L776" s="221" t="s">
        <v>196</v>
      </c>
      <c r="M776" s="222">
        <v>19.93</v>
      </c>
      <c r="N776" t="str">
        <f t="shared" si="12"/>
        <v>726900020100</v>
      </c>
    </row>
    <row r="777" spans="1:14" x14ac:dyDescent="0.25">
      <c r="A777" s="221" t="s">
        <v>108</v>
      </c>
      <c r="B777" s="221" t="s">
        <v>290</v>
      </c>
      <c r="C777" s="221" t="s">
        <v>291</v>
      </c>
      <c r="D777" s="221" t="s">
        <v>126</v>
      </c>
      <c r="E777" s="221" t="s">
        <v>127</v>
      </c>
      <c r="F777" s="221" t="s">
        <v>196</v>
      </c>
      <c r="G777" s="221" t="s">
        <v>139</v>
      </c>
      <c r="H777" s="221" t="s">
        <v>196</v>
      </c>
      <c r="I777" s="221" t="s">
        <v>196</v>
      </c>
      <c r="J777" s="221" t="s">
        <v>196</v>
      </c>
      <c r="K777" s="221" t="s">
        <v>196</v>
      </c>
      <c r="L777" s="221" t="s">
        <v>196</v>
      </c>
      <c r="M777" s="222">
        <v>-0.75</v>
      </c>
      <c r="N777" t="str">
        <f t="shared" si="12"/>
        <v>210000010100</v>
      </c>
    </row>
    <row r="778" spans="1:14" x14ac:dyDescent="0.25">
      <c r="A778" s="221" t="s">
        <v>108</v>
      </c>
      <c r="B778" s="221" t="s">
        <v>290</v>
      </c>
      <c r="C778" s="221" t="s">
        <v>291</v>
      </c>
      <c r="D778" s="221" t="s">
        <v>126</v>
      </c>
      <c r="E778" s="221" t="s">
        <v>132</v>
      </c>
      <c r="F778" s="221" t="s">
        <v>196</v>
      </c>
      <c r="G778" s="221" t="s">
        <v>139</v>
      </c>
      <c r="H778" s="221" t="s">
        <v>196</v>
      </c>
      <c r="I778" s="221" t="s">
        <v>196</v>
      </c>
      <c r="J778" s="221" t="s">
        <v>196</v>
      </c>
      <c r="K778" s="221" t="s">
        <v>196</v>
      </c>
      <c r="L778" s="221" t="s">
        <v>196</v>
      </c>
      <c r="M778" s="222">
        <v>-4.25</v>
      </c>
      <c r="N778" t="str">
        <f t="shared" si="12"/>
        <v>210000020100</v>
      </c>
    </row>
    <row r="779" spans="1:14" x14ac:dyDescent="0.25">
      <c r="A779" s="221" t="s">
        <v>108</v>
      </c>
      <c r="B779" s="221" t="s">
        <v>290</v>
      </c>
      <c r="C779" s="221" t="s">
        <v>291</v>
      </c>
      <c r="D779" s="221" t="s">
        <v>126</v>
      </c>
      <c r="E779" s="221" t="s">
        <v>127</v>
      </c>
      <c r="F779" s="221" t="s">
        <v>196</v>
      </c>
      <c r="G779" s="221" t="s">
        <v>142</v>
      </c>
      <c r="H779" s="221" t="s">
        <v>196</v>
      </c>
      <c r="I779" s="221" t="s">
        <v>196</v>
      </c>
      <c r="J779" s="221" t="s">
        <v>196</v>
      </c>
      <c r="K779" s="221" t="s">
        <v>196</v>
      </c>
      <c r="L779" s="221" t="s">
        <v>196</v>
      </c>
      <c r="M779" s="222">
        <v>-0.31</v>
      </c>
      <c r="N779" t="str">
        <f t="shared" si="12"/>
        <v>212500010100</v>
      </c>
    </row>
    <row r="780" spans="1:14" x14ac:dyDescent="0.25">
      <c r="A780" s="221" t="s">
        <v>108</v>
      </c>
      <c r="B780" s="221" t="s">
        <v>290</v>
      </c>
      <c r="C780" s="221" t="s">
        <v>291</v>
      </c>
      <c r="D780" s="221" t="s">
        <v>126</v>
      </c>
      <c r="E780" s="221" t="s">
        <v>132</v>
      </c>
      <c r="F780" s="221" t="s">
        <v>196</v>
      </c>
      <c r="G780" s="221" t="s">
        <v>142</v>
      </c>
      <c r="H780" s="221" t="s">
        <v>196</v>
      </c>
      <c r="I780" s="221" t="s">
        <v>196</v>
      </c>
      <c r="J780" s="221" t="s">
        <v>196</v>
      </c>
      <c r="K780" s="221" t="s">
        <v>196</v>
      </c>
      <c r="L780" s="221" t="s">
        <v>196</v>
      </c>
      <c r="M780" s="222">
        <v>-1.73</v>
      </c>
      <c r="N780" t="str">
        <f t="shared" si="12"/>
        <v>212500020100</v>
      </c>
    </row>
    <row r="781" spans="1:14" x14ac:dyDescent="0.25">
      <c r="A781" s="221" t="s">
        <v>108</v>
      </c>
      <c r="B781" s="221" t="s">
        <v>290</v>
      </c>
      <c r="C781" s="221" t="s">
        <v>291</v>
      </c>
      <c r="D781" s="221" t="s">
        <v>126</v>
      </c>
      <c r="E781" s="221" t="s">
        <v>132</v>
      </c>
      <c r="F781" s="221" t="s">
        <v>196</v>
      </c>
      <c r="G781" s="221" t="s">
        <v>135</v>
      </c>
      <c r="H781" s="221" t="s">
        <v>196</v>
      </c>
      <c r="I781" s="221" t="s">
        <v>196</v>
      </c>
      <c r="J781" s="221" t="s">
        <v>196</v>
      </c>
      <c r="K781" s="221" t="s">
        <v>196</v>
      </c>
      <c r="L781" s="221" t="s">
        <v>196</v>
      </c>
      <c r="M781" s="222">
        <v>-100.7</v>
      </c>
      <c r="N781" t="str">
        <f t="shared" si="12"/>
        <v>205300020100</v>
      </c>
    </row>
    <row r="782" spans="1:14" x14ac:dyDescent="0.25">
      <c r="A782" s="221" t="s">
        <v>108</v>
      </c>
      <c r="B782" s="221" t="s">
        <v>290</v>
      </c>
      <c r="C782" s="221" t="s">
        <v>291</v>
      </c>
      <c r="D782" s="221" t="s">
        <v>126</v>
      </c>
      <c r="E782" s="221" t="s">
        <v>127</v>
      </c>
      <c r="F782" s="221" t="s">
        <v>196</v>
      </c>
      <c r="G782" s="221" t="s">
        <v>147</v>
      </c>
      <c r="H782" s="221" t="s">
        <v>196</v>
      </c>
      <c r="I782" s="221" t="s">
        <v>196</v>
      </c>
      <c r="J782" s="221" t="s">
        <v>196</v>
      </c>
      <c r="K782" s="221" t="s">
        <v>196</v>
      </c>
      <c r="L782" s="221" t="s">
        <v>196</v>
      </c>
      <c r="M782" s="222">
        <v>-4.16</v>
      </c>
      <c r="N782" t="str">
        <f t="shared" si="12"/>
        <v>216000010100</v>
      </c>
    </row>
    <row r="783" spans="1:14" x14ac:dyDescent="0.25">
      <c r="A783" s="221" t="s">
        <v>108</v>
      </c>
      <c r="B783" s="221" t="s">
        <v>290</v>
      </c>
      <c r="C783" s="221" t="s">
        <v>291</v>
      </c>
      <c r="D783" s="221" t="s">
        <v>126</v>
      </c>
      <c r="E783" s="221" t="s">
        <v>132</v>
      </c>
      <c r="F783" s="221" t="s">
        <v>196</v>
      </c>
      <c r="G783" s="221" t="s">
        <v>147</v>
      </c>
      <c r="H783" s="221" t="s">
        <v>196</v>
      </c>
      <c r="I783" s="221" t="s">
        <v>196</v>
      </c>
      <c r="J783" s="221" t="s">
        <v>196</v>
      </c>
      <c r="K783" s="221" t="s">
        <v>196</v>
      </c>
      <c r="L783" s="221" t="s">
        <v>196</v>
      </c>
      <c r="M783" s="222">
        <v>-23.55</v>
      </c>
      <c r="N783" t="str">
        <f t="shared" si="12"/>
        <v>216000020100</v>
      </c>
    </row>
    <row r="784" spans="1:14" x14ac:dyDescent="0.25">
      <c r="A784" s="221" t="s">
        <v>108</v>
      </c>
      <c r="B784" s="221" t="s">
        <v>290</v>
      </c>
      <c r="C784" s="221" t="s">
        <v>291</v>
      </c>
      <c r="D784" s="221" t="s">
        <v>126</v>
      </c>
      <c r="E784" s="221" t="s">
        <v>127</v>
      </c>
      <c r="F784" s="221" t="s">
        <v>196</v>
      </c>
      <c r="G784" s="221" t="s">
        <v>144</v>
      </c>
      <c r="H784" s="221" t="s">
        <v>196</v>
      </c>
      <c r="I784" s="221" t="s">
        <v>196</v>
      </c>
      <c r="J784" s="221" t="s">
        <v>196</v>
      </c>
      <c r="K784" s="221" t="s">
        <v>196</v>
      </c>
      <c r="L784" s="221" t="s">
        <v>196</v>
      </c>
      <c r="M784" s="222">
        <v>-33.47</v>
      </c>
      <c r="N784" t="str">
        <f t="shared" si="12"/>
        <v>214000010100</v>
      </c>
    </row>
    <row r="785" spans="1:14" x14ac:dyDescent="0.25">
      <c r="A785" s="221" t="s">
        <v>108</v>
      </c>
      <c r="B785" s="221" t="s">
        <v>290</v>
      </c>
      <c r="C785" s="221" t="s">
        <v>291</v>
      </c>
      <c r="D785" s="221" t="s">
        <v>126</v>
      </c>
      <c r="E785" s="221" t="s">
        <v>132</v>
      </c>
      <c r="F785" s="221" t="s">
        <v>196</v>
      </c>
      <c r="G785" s="221" t="s">
        <v>144</v>
      </c>
      <c r="H785" s="221" t="s">
        <v>196</v>
      </c>
      <c r="I785" s="221" t="s">
        <v>196</v>
      </c>
      <c r="J785" s="221" t="s">
        <v>196</v>
      </c>
      <c r="K785" s="221" t="s">
        <v>196</v>
      </c>
      <c r="L785" s="221" t="s">
        <v>196</v>
      </c>
      <c r="M785" s="222">
        <v>-189.66</v>
      </c>
      <c r="N785" t="str">
        <f t="shared" si="12"/>
        <v>214000020100</v>
      </c>
    </row>
    <row r="786" spans="1:14" x14ac:dyDescent="0.25">
      <c r="A786" s="221" t="s">
        <v>108</v>
      </c>
      <c r="B786" s="221" t="s">
        <v>290</v>
      </c>
      <c r="C786" s="221" t="s">
        <v>291</v>
      </c>
      <c r="D786" s="221" t="s">
        <v>126</v>
      </c>
      <c r="E786" s="221" t="s">
        <v>127</v>
      </c>
      <c r="F786" s="221" t="s">
        <v>196</v>
      </c>
      <c r="G786" s="221" t="s">
        <v>138</v>
      </c>
      <c r="H786" s="221" t="s">
        <v>196</v>
      </c>
      <c r="I786" s="221" t="s">
        <v>196</v>
      </c>
      <c r="J786" s="221" t="s">
        <v>196</v>
      </c>
      <c r="K786" s="221" t="s">
        <v>196</v>
      </c>
      <c r="L786" s="221" t="s">
        <v>196</v>
      </c>
      <c r="M786" s="222">
        <v>-4.16</v>
      </c>
      <c r="N786" t="str">
        <f t="shared" si="12"/>
        <v>205800010100</v>
      </c>
    </row>
    <row r="787" spans="1:14" x14ac:dyDescent="0.25">
      <c r="A787" s="221" t="s">
        <v>108</v>
      </c>
      <c r="B787" s="221" t="s">
        <v>290</v>
      </c>
      <c r="C787" s="221" t="s">
        <v>291</v>
      </c>
      <c r="D787" s="221" t="s">
        <v>126</v>
      </c>
      <c r="E787" s="221" t="s">
        <v>132</v>
      </c>
      <c r="F787" s="221" t="s">
        <v>196</v>
      </c>
      <c r="G787" s="221" t="s">
        <v>138</v>
      </c>
      <c r="H787" s="221" t="s">
        <v>196</v>
      </c>
      <c r="I787" s="221" t="s">
        <v>196</v>
      </c>
      <c r="J787" s="221" t="s">
        <v>196</v>
      </c>
      <c r="K787" s="221" t="s">
        <v>196</v>
      </c>
      <c r="L787" s="221" t="s">
        <v>196</v>
      </c>
      <c r="M787" s="222">
        <v>-23.55</v>
      </c>
      <c r="N787" t="str">
        <f t="shared" si="12"/>
        <v>205800020100</v>
      </c>
    </row>
    <row r="788" spans="1:14" x14ac:dyDescent="0.25">
      <c r="A788" s="221" t="s">
        <v>108</v>
      </c>
      <c r="B788" s="221" t="s">
        <v>290</v>
      </c>
      <c r="C788" s="221" t="s">
        <v>291</v>
      </c>
      <c r="D788" s="221" t="s">
        <v>126</v>
      </c>
      <c r="E788" s="221" t="s">
        <v>127</v>
      </c>
      <c r="F788" s="221" t="s">
        <v>196</v>
      </c>
      <c r="G788" s="221" t="s">
        <v>145</v>
      </c>
      <c r="H788" s="221" t="s">
        <v>196</v>
      </c>
      <c r="I788" s="221" t="s">
        <v>196</v>
      </c>
      <c r="J788" s="221" t="s">
        <v>196</v>
      </c>
      <c r="K788" s="221" t="s">
        <v>196</v>
      </c>
      <c r="L788" s="221" t="s">
        <v>196</v>
      </c>
      <c r="M788" s="222">
        <v>-14.34</v>
      </c>
      <c r="N788" t="str">
        <f t="shared" si="12"/>
        <v>215000010100</v>
      </c>
    </row>
    <row r="789" spans="1:14" x14ac:dyDescent="0.25">
      <c r="A789" s="221" t="s">
        <v>108</v>
      </c>
      <c r="B789" s="221" t="s">
        <v>290</v>
      </c>
      <c r="C789" s="221" t="s">
        <v>291</v>
      </c>
      <c r="D789" s="221" t="s">
        <v>126</v>
      </c>
      <c r="E789" s="221" t="s">
        <v>132</v>
      </c>
      <c r="F789" s="221" t="s">
        <v>196</v>
      </c>
      <c r="G789" s="221" t="s">
        <v>145</v>
      </c>
      <c r="H789" s="221" t="s">
        <v>196</v>
      </c>
      <c r="I789" s="221" t="s">
        <v>196</v>
      </c>
      <c r="J789" s="221" t="s">
        <v>196</v>
      </c>
      <c r="K789" s="221" t="s">
        <v>196</v>
      </c>
      <c r="L789" s="221" t="s">
        <v>196</v>
      </c>
      <c r="M789" s="222">
        <v>-81.25</v>
      </c>
      <c r="N789" t="str">
        <f t="shared" si="12"/>
        <v>215000020100</v>
      </c>
    </row>
    <row r="790" spans="1:14" x14ac:dyDescent="0.25">
      <c r="A790" s="221" t="s">
        <v>108</v>
      </c>
      <c r="B790" s="221" t="s">
        <v>290</v>
      </c>
      <c r="C790" s="221" t="s">
        <v>291</v>
      </c>
      <c r="D790" s="221" t="s">
        <v>126</v>
      </c>
      <c r="E790" s="221" t="s">
        <v>127</v>
      </c>
      <c r="F790" s="221" t="s">
        <v>196</v>
      </c>
      <c r="G790" s="221" t="s">
        <v>124</v>
      </c>
      <c r="H790" s="221" t="s">
        <v>196</v>
      </c>
      <c r="I790" s="221" t="s">
        <v>196</v>
      </c>
      <c r="J790" s="221" t="s">
        <v>196</v>
      </c>
      <c r="K790" s="221" t="s">
        <v>196</v>
      </c>
      <c r="L790" s="221" t="s">
        <v>196</v>
      </c>
      <c r="M790" s="222">
        <v>-196.56</v>
      </c>
      <c r="N790" t="str">
        <f t="shared" si="12"/>
        <v>100000010100</v>
      </c>
    </row>
    <row r="791" spans="1:14" x14ac:dyDescent="0.25">
      <c r="A791" s="221" t="s">
        <v>108</v>
      </c>
      <c r="B791" s="221" t="s">
        <v>290</v>
      </c>
      <c r="C791" s="221" t="s">
        <v>291</v>
      </c>
      <c r="D791" s="221" t="s">
        <v>126</v>
      </c>
      <c r="E791" s="221" t="s">
        <v>132</v>
      </c>
      <c r="F791" s="221" t="s">
        <v>196</v>
      </c>
      <c r="G791" s="221" t="s">
        <v>124</v>
      </c>
      <c r="H791" s="221" t="s">
        <v>196</v>
      </c>
      <c r="I791" s="221" t="s">
        <v>196</v>
      </c>
      <c r="J791" s="221" t="s">
        <v>196</v>
      </c>
      <c r="K791" s="221" t="s">
        <v>196</v>
      </c>
      <c r="L791" s="221" t="s">
        <v>196</v>
      </c>
      <c r="M791" s="222">
        <v>-1113.9000000000001</v>
      </c>
      <c r="N791" t="str">
        <f t="shared" si="12"/>
        <v>100000020100</v>
      </c>
    </row>
    <row r="792" spans="1:14" x14ac:dyDescent="0.25">
      <c r="A792" s="221" t="s">
        <v>108</v>
      </c>
      <c r="B792" s="221" t="s">
        <v>290</v>
      </c>
      <c r="C792" s="221" t="s">
        <v>291</v>
      </c>
      <c r="D792" s="221" t="s">
        <v>126</v>
      </c>
      <c r="E792" s="221" t="s">
        <v>132</v>
      </c>
      <c r="F792" s="221" t="s">
        <v>196</v>
      </c>
      <c r="G792" s="221" t="s">
        <v>139</v>
      </c>
      <c r="H792" s="221" t="s">
        <v>196</v>
      </c>
      <c r="I792" s="221" t="s">
        <v>196</v>
      </c>
      <c r="J792" s="221" t="s">
        <v>196</v>
      </c>
      <c r="K792" s="221" t="s">
        <v>196</v>
      </c>
      <c r="L792" s="221" t="s">
        <v>196</v>
      </c>
      <c r="M792" s="222">
        <v>-19.93</v>
      </c>
      <c r="N792" t="str">
        <f t="shared" si="12"/>
        <v>210000020100</v>
      </c>
    </row>
    <row r="793" spans="1:14" x14ac:dyDescent="0.25">
      <c r="A793" s="221" t="s">
        <v>108</v>
      </c>
      <c r="B793" s="221" t="s">
        <v>290</v>
      </c>
      <c r="C793" s="221" t="s">
        <v>291</v>
      </c>
      <c r="D793" s="221" t="s">
        <v>126</v>
      </c>
      <c r="E793" s="221" t="s">
        <v>127</v>
      </c>
      <c r="F793" s="221" t="s">
        <v>196</v>
      </c>
      <c r="G793" s="221" t="s">
        <v>141</v>
      </c>
      <c r="H793" s="221" t="s">
        <v>196</v>
      </c>
      <c r="I793" s="221" t="s">
        <v>196</v>
      </c>
      <c r="J793" s="221" t="s">
        <v>196</v>
      </c>
      <c r="K793" s="221" t="s">
        <v>196</v>
      </c>
      <c r="L793" s="221" t="s">
        <v>196</v>
      </c>
      <c r="M793" s="222">
        <v>-17.77</v>
      </c>
      <c r="N793" t="str">
        <f t="shared" si="12"/>
        <v>211000010100</v>
      </c>
    </row>
    <row r="794" spans="1:14" x14ac:dyDescent="0.25">
      <c r="A794" s="221" t="s">
        <v>108</v>
      </c>
      <c r="B794" s="221" t="s">
        <v>290</v>
      </c>
      <c r="C794" s="221" t="s">
        <v>291</v>
      </c>
      <c r="D794" s="221" t="s">
        <v>126</v>
      </c>
      <c r="E794" s="221" t="s">
        <v>132</v>
      </c>
      <c r="F794" s="221" t="s">
        <v>196</v>
      </c>
      <c r="G794" s="221" t="s">
        <v>141</v>
      </c>
      <c r="H794" s="221" t="s">
        <v>196</v>
      </c>
      <c r="I794" s="221" t="s">
        <v>196</v>
      </c>
      <c r="J794" s="221" t="s">
        <v>196</v>
      </c>
      <c r="K794" s="221" t="s">
        <v>196</v>
      </c>
      <c r="L794" s="221" t="s">
        <v>196</v>
      </c>
      <c r="M794" s="222">
        <v>-100.71</v>
      </c>
      <c r="N794" t="str">
        <f t="shared" si="12"/>
        <v>211000020100</v>
      </c>
    </row>
    <row r="795" spans="1:14" x14ac:dyDescent="0.25">
      <c r="A795" s="221" t="s">
        <v>108</v>
      </c>
      <c r="B795" s="221" t="s">
        <v>290</v>
      </c>
      <c r="C795" s="221" t="s">
        <v>291</v>
      </c>
      <c r="D795" s="221" t="s">
        <v>126</v>
      </c>
      <c r="E795" s="221" t="s">
        <v>132</v>
      </c>
      <c r="F795" s="221" t="s">
        <v>196</v>
      </c>
      <c r="G795" s="221" t="s">
        <v>143</v>
      </c>
      <c r="H795" s="221" t="s">
        <v>196</v>
      </c>
      <c r="I795" s="221" t="s">
        <v>196</v>
      </c>
      <c r="J795" s="221" t="s">
        <v>196</v>
      </c>
      <c r="K795" s="221" t="s">
        <v>196</v>
      </c>
      <c r="L795" s="221" t="s">
        <v>196</v>
      </c>
      <c r="M795" s="222">
        <v>-36.549999999999997</v>
      </c>
      <c r="N795" t="str">
        <f t="shared" si="12"/>
        <v>213000020100</v>
      </c>
    </row>
    <row r="796" spans="1:14" x14ac:dyDescent="0.25">
      <c r="A796" s="221" t="s">
        <v>108</v>
      </c>
      <c r="B796" s="221" t="s">
        <v>292</v>
      </c>
      <c r="C796" s="221" t="s">
        <v>293</v>
      </c>
      <c r="D796" s="221" t="s">
        <v>126</v>
      </c>
      <c r="E796" s="221" t="s">
        <v>132</v>
      </c>
      <c r="F796" s="221" t="s">
        <v>125</v>
      </c>
      <c r="G796" s="221" t="s">
        <v>149</v>
      </c>
      <c r="H796" s="221" t="s">
        <v>196</v>
      </c>
      <c r="I796" s="221" t="s">
        <v>133</v>
      </c>
      <c r="J796" s="221" t="s">
        <v>196</v>
      </c>
      <c r="K796" s="221" t="s">
        <v>196</v>
      </c>
      <c r="L796" s="221" t="s">
        <v>196</v>
      </c>
      <c r="M796" s="222">
        <v>49.88</v>
      </c>
      <c r="N796" t="str">
        <f t="shared" si="12"/>
        <v>710000020100</v>
      </c>
    </row>
    <row r="797" spans="1:14" x14ac:dyDescent="0.25">
      <c r="A797" s="221" t="s">
        <v>108</v>
      </c>
      <c r="B797" s="221" t="s">
        <v>292</v>
      </c>
      <c r="C797" s="221" t="s">
        <v>293</v>
      </c>
      <c r="D797" s="221" t="s">
        <v>126</v>
      </c>
      <c r="E797" s="221" t="s">
        <v>132</v>
      </c>
      <c r="F797" s="221" t="s">
        <v>125</v>
      </c>
      <c r="G797" s="221" t="s">
        <v>149</v>
      </c>
      <c r="H797" s="221" t="s">
        <v>196</v>
      </c>
      <c r="I797" s="221" t="s">
        <v>133</v>
      </c>
      <c r="J797" s="221" t="s">
        <v>196</v>
      </c>
      <c r="K797" s="221" t="s">
        <v>196</v>
      </c>
      <c r="L797" s="221" t="s">
        <v>196</v>
      </c>
      <c r="M797" s="222">
        <v>1.46</v>
      </c>
      <c r="N797" t="str">
        <f t="shared" si="12"/>
        <v>710000020100</v>
      </c>
    </row>
    <row r="798" spans="1:14" x14ac:dyDescent="0.25">
      <c r="A798" s="221" t="s">
        <v>108</v>
      </c>
      <c r="B798" s="221" t="s">
        <v>292</v>
      </c>
      <c r="C798" s="221" t="s">
        <v>293</v>
      </c>
      <c r="D798" s="221" t="s">
        <v>126</v>
      </c>
      <c r="E798" s="221" t="s">
        <v>132</v>
      </c>
      <c r="F798" s="221" t="s">
        <v>125</v>
      </c>
      <c r="G798" s="221" t="s">
        <v>152</v>
      </c>
      <c r="H798" s="221" t="s">
        <v>196</v>
      </c>
      <c r="I798" s="221" t="s">
        <v>133</v>
      </c>
      <c r="J798" s="221" t="s">
        <v>196</v>
      </c>
      <c r="K798" s="221" t="s">
        <v>196</v>
      </c>
      <c r="L798" s="221" t="s">
        <v>196</v>
      </c>
      <c r="M798" s="222">
        <v>3.19</v>
      </c>
      <c r="N798" t="str">
        <f t="shared" si="12"/>
        <v>723000020100</v>
      </c>
    </row>
    <row r="799" spans="1:14" x14ac:dyDescent="0.25">
      <c r="A799" s="221" t="s">
        <v>108</v>
      </c>
      <c r="B799" s="221" t="s">
        <v>292</v>
      </c>
      <c r="C799" s="221" t="s">
        <v>293</v>
      </c>
      <c r="D799" s="221" t="s">
        <v>126</v>
      </c>
      <c r="E799" s="221" t="s">
        <v>132</v>
      </c>
      <c r="F799" s="221" t="s">
        <v>125</v>
      </c>
      <c r="G799" s="221" t="s">
        <v>153</v>
      </c>
      <c r="H799" s="221" t="s">
        <v>196</v>
      </c>
      <c r="I799" s="221" t="s">
        <v>133</v>
      </c>
      <c r="J799" s="221" t="s">
        <v>196</v>
      </c>
      <c r="K799" s="221" t="s">
        <v>196</v>
      </c>
      <c r="L799" s="221" t="s">
        <v>196</v>
      </c>
      <c r="M799" s="222">
        <v>0.75</v>
      </c>
      <c r="N799" t="str">
        <f t="shared" si="12"/>
        <v>723100020100</v>
      </c>
    </row>
    <row r="800" spans="1:14" x14ac:dyDescent="0.25">
      <c r="A800" s="221" t="s">
        <v>108</v>
      </c>
      <c r="B800" s="221" t="s">
        <v>292</v>
      </c>
      <c r="C800" s="221" t="s">
        <v>293</v>
      </c>
      <c r="D800" s="221" t="s">
        <v>126</v>
      </c>
      <c r="E800" s="221" t="s">
        <v>132</v>
      </c>
      <c r="F800" s="221" t="s">
        <v>196</v>
      </c>
      <c r="G800" s="221" t="s">
        <v>124</v>
      </c>
      <c r="H800" s="221" t="s">
        <v>196</v>
      </c>
      <c r="I800" s="221" t="s">
        <v>196</v>
      </c>
      <c r="J800" s="221" t="s">
        <v>196</v>
      </c>
      <c r="K800" s="221" t="s">
        <v>196</v>
      </c>
      <c r="L800" s="221" t="s">
        <v>196</v>
      </c>
      <c r="M800" s="222">
        <v>-47.4</v>
      </c>
      <c r="N800" t="str">
        <f t="shared" si="12"/>
        <v>100000020100</v>
      </c>
    </row>
    <row r="801" spans="1:14" x14ac:dyDescent="0.25">
      <c r="A801" s="221" t="s">
        <v>108</v>
      </c>
      <c r="B801" s="221" t="s">
        <v>292</v>
      </c>
      <c r="C801" s="221" t="s">
        <v>293</v>
      </c>
      <c r="D801" s="221" t="s">
        <v>126</v>
      </c>
      <c r="E801" s="221" t="s">
        <v>132</v>
      </c>
      <c r="F801" s="221" t="s">
        <v>196</v>
      </c>
      <c r="G801" s="221" t="s">
        <v>135</v>
      </c>
      <c r="H801" s="221" t="s">
        <v>196</v>
      </c>
      <c r="I801" s="221" t="s">
        <v>196</v>
      </c>
      <c r="J801" s="221" t="s">
        <v>196</v>
      </c>
      <c r="K801" s="221" t="s">
        <v>196</v>
      </c>
      <c r="L801" s="221" t="s">
        <v>196</v>
      </c>
      <c r="M801" s="222">
        <v>-3.19</v>
      </c>
      <c r="N801" t="str">
        <f t="shared" si="12"/>
        <v>205300020100</v>
      </c>
    </row>
    <row r="802" spans="1:14" x14ac:dyDescent="0.25">
      <c r="A802" s="221" t="s">
        <v>108</v>
      </c>
      <c r="B802" s="221" t="s">
        <v>292</v>
      </c>
      <c r="C802" s="221" t="s">
        <v>293</v>
      </c>
      <c r="D802" s="221" t="s">
        <v>126</v>
      </c>
      <c r="E802" s="221" t="s">
        <v>132</v>
      </c>
      <c r="F802" s="221" t="s">
        <v>196</v>
      </c>
      <c r="G802" s="221" t="s">
        <v>147</v>
      </c>
      <c r="H802" s="221" t="s">
        <v>196</v>
      </c>
      <c r="I802" s="221" t="s">
        <v>196</v>
      </c>
      <c r="J802" s="221" t="s">
        <v>196</v>
      </c>
      <c r="K802" s="221" t="s">
        <v>196</v>
      </c>
      <c r="L802" s="221" t="s">
        <v>196</v>
      </c>
      <c r="M802" s="222">
        <v>-0.75</v>
      </c>
      <c r="N802" t="str">
        <f t="shared" si="12"/>
        <v>216000020100</v>
      </c>
    </row>
    <row r="803" spans="1:14" x14ac:dyDescent="0.25">
      <c r="A803" s="221" t="s">
        <v>108</v>
      </c>
      <c r="B803" s="221" t="s">
        <v>292</v>
      </c>
      <c r="C803" s="221" t="s">
        <v>293</v>
      </c>
      <c r="D803" s="221" t="s">
        <v>126</v>
      </c>
      <c r="E803" s="221" t="s">
        <v>132</v>
      </c>
      <c r="F803" s="221" t="s">
        <v>196</v>
      </c>
      <c r="G803" s="221" t="s">
        <v>138</v>
      </c>
      <c r="H803" s="221" t="s">
        <v>196</v>
      </c>
      <c r="I803" s="221" t="s">
        <v>196</v>
      </c>
      <c r="J803" s="221" t="s">
        <v>196</v>
      </c>
      <c r="K803" s="221" t="s">
        <v>196</v>
      </c>
      <c r="L803" s="221" t="s">
        <v>196</v>
      </c>
      <c r="M803" s="222">
        <v>-0.75</v>
      </c>
      <c r="N803" t="str">
        <f t="shared" si="12"/>
        <v>205800020100</v>
      </c>
    </row>
    <row r="804" spans="1:14" x14ac:dyDescent="0.25">
      <c r="A804" s="221" t="s">
        <v>108</v>
      </c>
      <c r="B804" s="221" t="s">
        <v>292</v>
      </c>
      <c r="C804" s="221" t="s">
        <v>293</v>
      </c>
      <c r="D804" s="221" t="s">
        <v>126</v>
      </c>
      <c r="E804" s="221" t="s">
        <v>132</v>
      </c>
      <c r="F804" s="221" t="s">
        <v>196</v>
      </c>
      <c r="G804" s="221" t="s">
        <v>141</v>
      </c>
      <c r="H804" s="221" t="s">
        <v>196</v>
      </c>
      <c r="I804" s="221" t="s">
        <v>196</v>
      </c>
      <c r="J804" s="221" t="s">
        <v>196</v>
      </c>
      <c r="K804" s="221" t="s">
        <v>196</v>
      </c>
      <c r="L804" s="221" t="s">
        <v>196</v>
      </c>
      <c r="M804" s="222">
        <v>-3.19</v>
      </c>
      <c r="N804" t="str">
        <f t="shared" si="12"/>
        <v>211000020100</v>
      </c>
    </row>
    <row r="805" spans="1:14" x14ac:dyDescent="0.25">
      <c r="A805" s="221" t="s">
        <v>108</v>
      </c>
      <c r="B805" s="221" t="s">
        <v>296</v>
      </c>
      <c r="C805" s="221" t="s">
        <v>297</v>
      </c>
      <c r="D805" s="221" t="s">
        <v>126</v>
      </c>
      <c r="E805" s="221" t="s">
        <v>132</v>
      </c>
      <c r="F805" s="221" t="s">
        <v>196</v>
      </c>
      <c r="G805" s="221" t="s">
        <v>140</v>
      </c>
      <c r="H805" s="221" t="s">
        <v>196</v>
      </c>
      <c r="I805" s="221" t="s">
        <v>196</v>
      </c>
      <c r="J805" s="221" t="s">
        <v>196</v>
      </c>
      <c r="K805" s="221" t="s">
        <v>196</v>
      </c>
      <c r="L805" s="221" t="s">
        <v>196</v>
      </c>
      <c r="M805" s="222">
        <v>-140.5</v>
      </c>
      <c r="N805" t="str">
        <f t="shared" si="12"/>
        <v>210500020100</v>
      </c>
    </row>
    <row r="806" spans="1:14" x14ac:dyDescent="0.25">
      <c r="A806" s="221" t="s">
        <v>108</v>
      </c>
      <c r="B806" s="221" t="s">
        <v>296</v>
      </c>
      <c r="C806" s="221" t="s">
        <v>297</v>
      </c>
      <c r="D806" s="221" t="s">
        <v>126</v>
      </c>
      <c r="E806" s="221" t="s">
        <v>132</v>
      </c>
      <c r="F806" s="221" t="s">
        <v>196</v>
      </c>
      <c r="G806" s="221" t="s">
        <v>142</v>
      </c>
      <c r="H806" s="221" t="s">
        <v>196</v>
      </c>
      <c r="I806" s="221" t="s">
        <v>196</v>
      </c>
      <c r="J806" s="221" t="s">
        <v>196</v>
      </c>
      <c r="K806" s="221" t="s">
        <v>196</v>
      </c>
      <c r="L806" s="221" t="s">
        <v>196</v>
      </c>
      <c r="M806" s="222">
        <v>-2.2400000000000002</v>
      </c>
      <c r="N806" t="str">
        <f t="shared" si="12"/>
        <v>212500020100</v>
      </c>
    </row>
    <row r="807" spans="1:14" x14ac:dyDescent="0.25">
      <c r="A807" s="221" t="s">
        <v>108</v>
      </c>
      <c r="B807" s="221" t="s">
        <v>296</v>
      </c>
      <c r="C807" s="221" t="s">
        <v>297</v>
      </c>
      <c r="D807" s="221" t="s">
        <v>126</v>
      </c>
      <c r="E807" s="221" t="s">
        <v>132</v>
      </c>
      <c r="F807" s="221" t="s">
        <v>196</v>
      </c>
      <c r="G807" s="221" t="s">
        <v>160</v>
      </c>
      <c r="H807" s="221" t="s">
        <v>196</v>
      </c>
      <c r="I807" s="221" t="s">
        <v>196</v>
      </c>
      <c r="J807" s="221" t="s">
        <v>196</v>
      </c>
      <c r="K807" s="221" t="s">
        <v>196</v>
      </c>
      <c r="L807" s="221" t="s">
        <v>196</v>
      </c>
      <c r="M807" s="222">
        <v>-11.1</v>
      </c>
      <c r="N807" t="str">
        <f t="shared" si="12"/>
        <v>205700020100</v>
      </c>
    </row>
    <row r="808" spans="1:14" x14ac:dyDescent="0.25">
      <c r="A808" s="221" t="s">
        <v>108</v>
      </c>
      <c r="B808" s="221" t="s">
        <v>296</v>
      </c>
      <c r="C808" s="221" t="s">
        <v>297</v>
      </c>
      <c r="D808" s="221" t="s">
        <v>126</v>
      </c>
      <c r="E808" s="221" t="s">
        <v>132</v>
      </c>
      <c r="F808" s="221" t="s">
        <v>196</v>
      </c>
      <c r="G808" s="221" t="s">
        <v>136</v>
      </c>
      <c r="H808" s="221" t="s">
        <v>196</v>
      </c>
      <c r="I808" s="221" t="s">
        <v>196</v>
      </c>
      <c r="J808" s="221" t="s">
        <v>196</v>
      </c>
      <c r="K808" s="221" t="s">
        <v>196</v>
      </c>
      <c r="L808" s="221" t="s">
        <v>196</v>
      </c>
      <c r="M808" s="222">
        <v>-1.1499999999999999</v>
      </c>
      <c r="N808" t="str">
        <f t="shared" si="12"/>
        <v>205500020100</v>
      </c>
    </row>
    <row r="809" spans="1:14" x14ac:dyDescent="0.25">
      <c r="A809" s="221" t="s">
        <v>108</v>
      </c>
      <c r="B809" s="221" t="s">
        <v>296</v>
      </c>
      <c r="C809" s="221" t="s">
        <v>297</v>
      </c>
      <c r="D809" s="221" t="s">
        <v>126</v>
      </c>
      <c r="E809" s="221" t="s">
        <v>132</v>
      </c>
      <c r="F809" s="221" t="s">
        <v>196</v>
      </c>
      <c r="G809" s="221" t="s">
        <v>137</v>
      </c>
      <c r="H809" s="221" t="s">
        <v>196</v>
      </c>
      <c r="I809" s="221" t="s">
        <v>196</v>
      </c>
      <c r="J809" s="221" t="s">
        <v>196</v>
      </c>
      <c r="K809" s="221" t="s">
        <v>196</v>
      </c>
      <c r="L809" s="221" t="s">
        <v>196</v>
      </c>
      <c r="M809" s="222">
        <v>-673.9</v>
      </c>
      <c r="N809" t="str">
        <f t="shared" si="12"/>
        <v>205600020100</v>
      </c>
    </row>
    <row r="810" spans="1:14" x14ac:dyDescent="0.25">
      <c r="A810" s="221" t="s">
        <v>108</v>
      </c>
      <c r="B810" s="221" t="s">
        <v>296</v>
      </c>
      <c r="C810" s="221" t="s">
        <v>297</v>
      </c>
      <c r="D810" s="221" t="s">
        <v>126</v>
      </c>
      <c r="E810" s="221" t="s">
        <v>132</v>
      </c>
      <c r="F810" s="221" t="s">
        <v>196</v>
      </c>
      <c r="G810" s="221" t="s">
        <v>134</v>
      </c>
      <c r="H810" s="221" t="s">
        <v>196</v>
      </c>
      <c r="I810" s="221" t="s">
        <v>196</v>
      </c>
      <c r="J810" s="221" t="s">
        <v>196</v>
      </c>
      <c r="K810" s="221" t="s">
        <v>196</v>
      </c>
      <c r="L810" s="221" t="s">
        <v>196</v>
      </c>
      <c r="M810" s="222">
        <v>-140.5</v>
      </c>
      <c r="N810" t="str">
        <f t="shared" si="12"/>
        <v>205200020100</v>
      </c>
    </row>
    <row r="811" spans="1:14" x14ac:dyDescent="0.25">
      <c r="A811" s="221" t="s">
        <v>108</v>
      </c>
      <c r="B811" s="221" t="s">
        <v>296</v>
      </c>
      <c r="C811" s="221" t="s">
        <v>297</v>
      </c>
      <c r="D811" s="221" t="s">
        <v>126</v>
      </c>
      <c r="E811" s="221" t="s">
        <v>132</v>
      </c>
      <c r="F811" s="221" t="s">
        <v>196</v>
      </c>
      <c r="G811" s="221" t="s">
        <v>139</v>
      </c>
      <c r="H811" s="221" t="s">
        <v>196</v>
      </c>
      <c r="I811" s="221" t="s">
        <v>196</v>
      </c>
      <c r="J811" s="221" t="s">
        <v>196</v>
      </c>
      <c r="K811" s="221" t="s">
        <v>196</v>
      </c>
      <c r="L811" s="221" t="s">
        <v>196</v>
      </c>
      <c r="M811" s="222">
        <v>-25.55</v>
      </c>
      <c r="N811" t="str">
        <f t="shared" si="12"/>
        <v>210000020100</v>
      </c>
    </row>
    <row r="812" spans="1:14" x14ac:dyDescent="0.25">
      <c r="A812" s="221" t="s">
        <v>108</v>
      </c>
      <c r="B812" s="221" t="s">
        <v>296</v>
      </c>
      <c r="C812" s="221" t="s">
        <v>297</v>
      </c>
      <c r="D812" s="221" t="s">
        <v>126</v>
      </c>
      <c r="E812" s="221" t="s">
        <v>132</v>
      </c>
      <c r="F812" s="221" t="s">
        <v>196</v>
      </c>
      <c r="G812" s="221" t="s">
        <v>141</v>
      </c>
      <c r="H812" s="221" t="s">
        <v>196</v>
      </c>
      <c r="I812" s="221" t="s">
        <v>196</v>
      </c>
      <c r="J812" s="221" t="s">
        <v>196</v>
      </c>
      <c r="K812" s="221" t="s">
        <v>196</v>
      </c>
      <c r="L812" s="221" t="s">
        <v>196</v>
      </c>
      <c r="M812" s="222">
        <v>-125.3</v>
      </c>
      <c r="N812" t="str">
        <f t="shared" si="12"/>
        <v>211000020100</v>
      </c>
    </row>
    <row r="813" spans="1:14" x14ac:dyDescent="0.25">
      <c r="A813" s="221" t="s">
        <v>108</v>
      </c>
      <c r="B813" s="221" t="s">
        <v>296</v>
      </c>
      <c r="C813" s="221" t="s">
        <v>297</v>
      </c>
      <c r="D813" s="221" t="s">
        <v>126</v>
      </c>
      <c r="E813" s="221" t="s">
        <v>132</v>
      </c>
      <c r="F813" s="221" t="s">
        <v>196</v>
      </c>
      <c r="G813" s="221" t="s">
        <v>135</v>
      </c>
      <c r="H813" s="221" t="s">
        <v>196</v>
      </c>
      <c r="I813" s="221" t="s">
        <v>196</v>
      </c>
      <c r="J813" s="221" t="s">
        <v>196</v>
      </c>
      <c r="K813" s="221" t="s">
        <v>196</v>
      </c>
      <c r="L813" s="221" t="s">
        <v>196</v>
      </c>
      <c r="M813" s="222">
        <v>-125.3</v>
      </c>
      <c r="N813" t="str">
        <f t="shared" si="12"/>
        <v>205300020100</v>
      </c>
    </row>
    <row r="814" spans="1:14" x14ac:dyDescent="0.25">
      <c r="A814" s="221" t="s">
        <v>108</v>
      </c>
      <c r="B814" s="221" t="s">
        <v>296</v>
      </c>
      <c r="C814" s="221" t="s">
        <v>297</v>
      </c>
      <c r="D814" s="221" t="s">
        <v>126</v>
      </c>
      <c r="E814" s="221" t="s">
        <v>132</v>
      </c>
      <c r="F814" s="221" t="s">
        <v>196</v>
      </c>
      <c r="G814" s="221" t="s">
        <v>147</v>
      </c>
      <c r="H814" s="221" t="s">
        <v>196</v>
      </c>
      <c r="I814" s="221" t="s">
        <v>196</v>
      </c>
      <c r="J814" s="221" t="s">
        <v>196</v>
      </c>
      <c r="K814" s="221" t="s">
        <v>196</v>
      </c>
      <c r="L814" s="221" t="s">
        <v>196</v>
      </c>
      <c r="M814" s="222">
        <v>-29.3</v>
      </c>
      <c r="N814" t="str">
        <f t="shared" si="12"/>
        <v>216000020100</v>
      </c>
    </row>
    <row r="815" spans="1:14" x14ac:dyDescent="0.25">
      <c r="A815" s="221" t="s">
        <v>108</v>
      </c>
      <c r="B815" s="221" t="s">
        <v>296</v>
      </c>
      <c r="C815" s="221" t="s">
        <v>297</v>
      </c>
      <c r="D815" s="221" t="s">
        <v>126</v>
      </c>
      <c r="E815" s="221" t="s">
        <v>132</v>
      </c>
      <c r="F815" s="221" t="s">
        <v>196</v>
      </c>
      <c r="G815" s="221" t="s">
        <v>144</v>
      </c>
      <c r="H815" s="221" t="s">
        <v>196</v>
      </c>
      <c r="I815" s="221" t="s">
        <v>196</v>
      </c>
      <c r="J815" s="221" t="s">
        <v>196</v>
      </c>
      <c r="K815" s="221" t="s">
        <v>196</v>
      </c>
      <c r="L815" s="221" t="s">
        <v>196</v>
      </c>
      <c r="M815" s="222">
        <v>-247.73</v>
      </c>
      <c r="N815" t="str">
        <f t="shared" si="12"/>
        <v>214000020100</v>
      </c>
    </row>
    <row r="816" spans="1:14" x14ac:dyDescent="0.25">
      <c r="A816" s="221" t="s">
        <v>108</v>
      </c>
      <c r="B816" s="221" t="s">
        <v>296</v>
      </c>
      <c r="C816" s="221" t="s">
        <v>297</v>
      </c>
      <c r="D816" s="221" t="s">
        <v>126</v>
      </c>
      <c r="E816" s="221" t="s">
        <v>132</v>
      </c>
      <c r="F816" s="221" t="s">
        <v>196</v>
      </c>
      <c r="G816" s="221" t="s">
        <v>138</v>
      </c>
      <c r="H816" s="221" t="s">
        <v>196</v>
      </c>
      <c r="I816" s="221" t="s">
        <v>196</v>
      </c>
      <c r="J816" s="221" t="s">
        <v>196</v>
      </c>
      <c r="K816" s="221" t="s">
        <v>196</v>
      </c>
      <c r="L816" s="221" t="s">
        <v>196</v>
      </c>
      <c r="M816" s="222">
        <v>-29.3</v>
      </c>
      <c r="N816" t="str">
        <f t="shared" si="12"/>
        <v>205800020100</v>
      </c>
    </row>
    <row r="817" spans="1:14" x14ac:dyDescent="0.25">
      <c r="A817" s="221" t="s">
        <v>108</v>
      </c>
      <c r="B817" s="221" t="s">
        <v>296</v>
      </c>
      <c r="C817" s="221" t="s">
        <v>297</v>
      </c>
      <c r="D817" s="221" t="s">
        <v>126</v>
      </c>
      <c r="E817" s="221" t="s">
        <v>132</v>
      </c>
      <c r="F817" s="221" t="s">
        <v>196</v>
      </c>
      <c r="G817" s="221" t="s">
        <v>145</v>
      </c>
      <c r="H817" s="221" t="s">
        <v>196</v>
      </c>
      <c r="I817" s="221" t="s">
        <v>196</v>
      </c>
      <c r="J817" s="221" t="s">
        <v>196</v>
      </c>
      <c r="K817" s="221" t="s">
        <v>196</v>
      </c>
      <c r="L817" s="221" t="s">
        <v>196</v>
      </c>
      <c r="M817" s="222">
        <v>-101.65</v>
      </c>
      <c r="N817" t="str">
        <f t="shared" si="12"/>
        <v>215000020100</v>
      </c>
    </row>
    <row r="818" spans="1:14" x14ac:dyDescent="0.25">
      <c r="A818" s="221" t="s">
        <v>108</v>
      </c>
      <c r="B818" s="221" t="s">
        <v>296</v>
      </c>
      <c r="C818" s="221" t="s">
        <v>297</v>
      </c>
      <c r="D818" s="221" t="s">
        <v>126</v>
      </c>
      <c r="E818" s="221" t="s">
        <v>132</v>
      </c>
      <c r="F818" s="221" t="s">
        <v>196</v>
      </c>
      <c r="G818" s="221" t="s">
        <v>124</v>
      </c>
      <c r="H818" s="221" t="s">
        <v>196</v>
      </c>
      <c r="I818" s="221" t="s">
        <v>196</v>
      </c>
      <c r="J818" s="221" t="s">
        <v>196</v>
      </c>
      <c r="K818" s="221" t="s">
        <v>196</v>
      </c>
      <c r="L818" s="221" t="s">
        <v>196</v>
      </c>
      <c r="M818" s="222">
        <v>-1363.01</v>
      </c>
      <c r="N818" t="str">
        <f t="shared" si="12"/>
        <v>100000020100</v>
      </c>
    </row>
    <row r="819" spans="1:14" x14ac:dyDescent="0.25">
      <c r="A819" s="221" t="s">
        <v>108</v>
      </c>
      <c r="B819" s="221" t="s">
        <v>296</v>
      </c>
      <c r="C819" s="221" t="s">
        <v>297</v>
      </c>
      <c r="D819" s="221" t="s">
        <v>126</v>
      </c>
      <c r="E819" s="221" t="s">
        <v>132</v>
      </c>
      <c r="F819" s="221" t="s">
        <v>125</v>
      </c>
      <c r="G819" s="221" t="s">
        <v>149</v>
      </c>
      <c r="H819" s="221" t="s">
        <v>196</v>
      </c>
      <c r="I819" s="221" t="s">
        <v>133</v>
      </c>
      <c r="J819" s="221" t="s">
        <v>196</v>
      </c>
      <c r="K819" s="221" t="s">
        <v>196</v>
      </c>
      <c r="L819" s="221" t="s">
        <v>196</v>
      </c>
      <c r="M819" s="222">
        <v>2128.8000000000002</v>
      </c>
      <c r="N819" t="str">
        <f t="shared" si="12"/>
        <v>710000020100</v>
      </c>
    </row>
    <row r="820" spans="1:14" x14ac:dyDescent="0.25">
      <c r="A820" s="221" t="s">
        <v>108</v>
      </c>
      <c r="B820" s="221" t="s">
        <v>296</v>
      </c>
      <c r="C820" s="221" t="s">
        <v>297</v>
      </c>
      <c r="D820" s="221" t="s">
        <v>126</v>
      </c>
      <c r="E820" s="221" t="s">
        <v>132</v>
      </c>
      <c r="F820" s="221" t="s">
        <v>125</v>
      </c>
      <c r="G820" s="221" t="s">
        <v>152</v>
      </c>
      <c r="H820" s="221" t="s">
        <v>196</v>
      </c>
      <c r="I820" s="221" t="s">
        <v>133</v>
      </c>
      <c r="J820" s="221" t="s">
        <v>196</v>
      </c>
      <c r="K820" s="221" t="s">
        <v>196</v>
      </c>
      <c r="L820" s="221" t="s">
        <v>196</v>
      </c>
      <c r="M820" s="222">
        <v>125.3</v>
      </c>
      <c r="N820" t="str">
        <f t="shared" si="12"/>
        <v>723000020100</v>
      </c>
    </row>
    <row r="821" spans="1:14" x14ac:dyDescent="0.25">
      <c r="A821" s="221" t="s">
        <v>108</v>
      </c>
      <c r="B821" s="221" t="s">
        <v>296</v>
      </c>
      <c r="C821" s="221" t="s">
        <v>297</v>
      </c>
      <c r="D821" s="221" t="s">
        <v>126</v>
      </c>
      <c r="E821" s="221" t="s">
        <v>132</v>
      </c>
      <c r="F821" s="221" t="s">
        <v>125</v>
      </c>
      <c r="G821" s="221" t="s">
        <v>153</v>
      </c>
      <c r="H821" s="221" t="s">
        <v>196</v>
      </c>
      <c r="I821" s="221" t="s">
        <v>133</v>
      </c>
      <c r="J821" s="221" t="s">
        <v>196</v>
      </c>
      <c r="K821" s="221" t="s">
        <v>196</v>
      </c>
      <c r="L821" s="221" t="s">
        <v>196</v>
      </c>
      <c r="M821" s="222">
        <v>29.3</v>
      </c>
      <c r="N821" t="str">
        <f t="shared" si="12"/>
        <v>723100020100</v>
      </c>
    </row>
    <row r="822" spans="1:14" x14ac:dyDescent="0.25">
      <c r="A822" s="221" t="s">
        <v>108</v>
      </c>
      <c r="B822" s="221" t="s">
        <v>296</v>
      </c>
      <c r="C822" s="221" t="s">
        <v>297</v>
      </c>
      <c r="D822" s="221" t="s">
        <v>126</v>
      </c>
      <c r="E822" s="221" t="s">
        <v>132</v>
      </c>
      <c r="F822" s="221" t="s">
        <v>125</v>
      </c>
      <c r="G822" s="221" t="s">
        <v>154</v>
      </c>
      <c r="H822" s="221" t="s">
        <v>196</v>
      </c>
      <c r="I822" s="221" t="s">
        <v>133</v>
      </c>
      <c r="J822" s="221" t="s">
        <v>196</v>
      </c>
      <c r="K822" s="221" t="s">
        <v>196</v>
      </c>
      <c r="L822" s="221" t="s">
        <v>196</v>
      </c>
      <c r="M822" s="222">
        <v>673.9</v>
      </c>
      <c r="N822" t="str">
        <f t="shared" si="12"/>
        <v>724000020100</v>
      </c>
    </row>
    <row r="823" spans="1:14" x14ac:dyDescent="0.25">
      <c r="A823" s="221" t="s">
        <v>108</v>
      </c>
      <c r="B823" s="221" t="s">
        <v>296</v>
      </c>
      <c r="C823" s="221" t="s">
        <v>297</v>
      </c>
      <c r="D823" s="221" t="s">
        <v>126</v>
      </c>
      <c r="E823" s="221" t="s">
        <v>132</v>
      </c>
      <c r="F823" s="221" t="s">
        <v>125</v>
      </c>
      <c r="G823" s="221" t="s">
        <v>156</v>
      </c>
      <c r="H823" s="221" t="s">
        <v>196</v>
      </c>
      <c r="I823" s="221" t="s">
        <v>133</v>
      </c>
      <c r="J823" s="221" t="s">
        <v>196</v>
      </c>
      <c r="K823" s="221" t="s">
        <v>196</v>
      </c>
      <c r="L823" s="221" t="s">
        <v>196</v>
      </c>
      <c r="M823" s="222">
        <v>1.1499999999999999</v>
      </c>
      <c r="N823" t="str">
        <f t="shared" si="12"/>
        <v>725000020100</v>
      </c>
    </row>
    <row r="824" spans="1:14" x14ac:dyDescent="0.25">
      <c r="A824" s="221" t="s">
        <v>108</v>
      </c>
      <c r="B824" s="221" t="s">
        <v>296</v>
      </c>
      <c r="C824" s="221" t="s">
        <v>297</v>
      </c>
      <c r="D824" s="221" t="s">
        <v>126</v>
      </c>
      <c r="E824" s="221" t="s">
        <v>132</v>
      </c>
      <c r="F824" s="221" t="s">
        <v>125</v>
      </c>
      <c r="G824" s="221" t="s">
        <v>151</v>
      </c>
      <c r="H824" s="221" t="s">
        <v>196</v>
      </c>
      <c r="I824" s="221" t="s">
        <v>133</v>
      </c>
      <c r="J824" s="221" t="s">
        <v>196</v>
      </c>
      <c r="K824" s="221" t="s">
        <v>196</v>
      </c>
      <c r="L824" s="221" t="s">
        <v>196</v>
      </c>
      <c r="M824" s="222">
        <v>11.1</v>
      </c>
      <c r="N824" t="str">
        <f t="shared" si="12"/>
        <v>722100020100</v>
      </c>
    </row>
    <row r="825" spans="1:14" x14ac:dyDescent="0.25">
      <c r="A825" s="221" t="s">
        <v>108</v>
      </c>
      <c r="B825" s="221" t="s">
        <v>296</v>
      </c>
      <c r="C825" s="221" t="s">
        <v>297</v>
      </c>
      <c r="D825" s="221" t="s">
        <v>126</v>
      </c>
      <c r="E825" s="221" t="s">
        <v>132</v>
      </c>
      <c r="F825" s="221" t="s">
        <v>125</v>
      </c>
      <c r="G825" s="221" t="s">
        <v>157</v>
      </c>
      <c r="H825" s="221" t="s">
        <v>196</v>
      </c>
      <c r="I825" s="221" t="s">
        <v>133</v>
      </c>
      <c r="J825" s="221" t="s">
        <v>196</v>
      </c>
      <c r="K825" s="221" t="s">
        <v>196</v>
      </c>
      <c r="L825" s="221" t="s">
        <v>196</v>
      </c>
      <c r="M825" s="222">
        <v>140.5</v>
      </c>
      <c r="N825" t="str">
        <f t="shared" si="12"/>
        <v>726900020100</v>
      </c>
    </row>
    <row r="826" spans="1:14" x14ac:dyDescent="0.25">
      <c r="A826" s="221" t="s">
        <v>108</v>
      </c>
      <c r="B826" s="221" t="s">
        <v>296</v>
      </c>
      <c r="C826" s="221" t="s">
        <v>297</v>
      </c>
      <c r="D826" s="221" t="s">
        <v>126</v>
      </c>
      <c r="E826" s="221" t="s">
        <v>132</v>
      </c>
      <c r="F826" s="221" t="s">
        <v>125</v>
      </c>
      <c r="G826" s="221" t="s">
        <v>157</v>
      </c>
      <c r="H826" s="221" t="s">
        <v>196</v>
      </c>
      <c r="I826" s="221" t="s">
        <v>133</v>
      </c>
      <c r="J826" s="221" t="s">
        <v>196</v>
      </c>
      <c r="K826" s="221" t="s">
        <v>196</v>
      </c>
      <c r="L826" s="221" t="s">
        <v>196</v>
      </c>
      <c r="M826" s="222">
        <v>25.55</v>
      </c>
      <c r="N826" t="str">
        <f t="shared" si="12"/>
        <v>726900020100</v>
      </c>
    </row>
    <row r="827" spans="1:14" x14ac:dyDescent="0.25">
      <c r="A827" s="221" t="s">
        <v>108</v>
      </c>
      <c r="B827" s="221" t="s">
        <v>296</v>
      </c>
      <c r="C827" s="221" t="s">
        <v>297</v>
      </c>
      <c r="D827" s="221" t="s">
        <v>126</v>
      </c>
      <c r="E827" s="221" t="s">
        <v>132</v>
      </c>
      <c r="F827" s="221" t="s">
        <v>196</v>
      </c>
      <c r="G827" s="221" t="s">
        <v>146</v>
      </c>
      <c r="H827" s="221" t="s">
        <v>196</v>
      </c>
      <c r="I827" s="221" t="s">
        <v>196</v>
      </c>
      <c r="J827" s="221" t="s">
        <v>196</v>
      </c>
      <c r="K827" s="221" t="s">
        <v>196</v>
      </c>
      <c r="L827" s="221" t="s">
        <v>196</v>
      </c>
      <c r="M827" s="222">
        <v>-5.57</v>
      </c>
      <c r="N827" t="str">
        <f t="shared" si="12"/>
        <v>215500020100</v>
      </c>
    </row>
    <row r="828" spans="1:14" x14ac:dyDescent="0.25">
      <c r="A828" s="221" t="s">
        <v>108</v>
      </c>
      <c r="B828" s="221" t="s">
        <v>296</v>
      </c>
      <c r="C828" s="221" t="s">
        <v>297</v>
      </c>
      <c r="D828" s="221" t="s">
        <v>126</v>
      </c>
      <c r="E828" s="221" t="s">
        <v>132</v>
      </c>
      <c r="F828" s="221" t="s">
        <v>196</v>
      </c>
      <c r="G828" s="221" t="s">
        <v>139</v>
      </c>
      <c r="H828" s="221" t="s">
        <v>196</v>
      </c>
      <c r="I828" s="221" t="s">
        <v>196</v>
      </c>
      <c r="J828" s="221" t="s">
        <v>196</v>
      </c>
      <c r="K828" s="221" t="s">
        <v>196</v>
      </c>
      <c r="L828" s="221" t="s">
        <v>196</v>
      </c>
      <c r="M828" s="222">
        <v>-5</v>
      </c>
      <c r="N828" t="str">
        <f t="shared" si="12"/>
        <v>210000020100</v>
      </c>
    </row>
    <row r="829" spans="1:14" x14ac:dyDescent="0.25">
      <c r="A829" s="221" t="s">
        <v>108</v>
      </c>
      <c r="B829" s="221" t="s">
        <v>296</v>
      </c>
      <c r="C829" s="221" t="s">
        <v>297</v>
      </c>
      <c r="D829" s="221" t="s">
        <v>126</v>
      </c>
      <c r="E829" s="221" t="s">
        <v>132</v>
      </c>
      <c r="F829" s="221" t="s">
        <v>196</v>
      </c>
      <c r="G829" s="221" t="s">
        <v>143</v>
      </c>
      <c r="H829" s="221" t="s">
        <v>196</v>
      </c>
      <c r="I829" s="221" t="s">
        <v>196</v>
      </c>
      <c r="J829" s="221" t="s">
        <v>196</v>
      </c>
      <c r="K829" s="221" t="s">
        <v>196</v>
      </c>
      <c r="L829" s="221" t="s">
        <v>196</v>
      </c>
      <c r="M829" s="222">
        <v>-108.5</v>
      </c>
      <c r="N829" t="str">
        <f t="shared" si="12"/>
        <v>213000020100</v>
      </c>
    </row>
    <row r="830" spans="1:14" x14ac:dyDescent="0.25">
      <c r="A830" s="221" t="s">
        <v>108</v>
      </c>
      <c r="B830" s="221" t="s">
        <v>300</v>
      </c>
      <c r="C830" s="221" t="s">
        <v>301</v>
      </c>
      <c r="D830" s="221" t="s">
        <v>126</v>
      </c>
      <c r="E830" s="221" t="s">
        <v>132</v>
      </c>
      <c r="F830" s="221" t="s">
        <v>125</v>
      </c>
      <c r="G830" s="221" t="s">
        <v>149</v>
      </c>
      <c r="H830" s="221" t="s">
        <v>196</v>
      </c>
      <c r="I830" s="221" t="s">
        <v>133</v>
      </c>
      <c r="J830" s="221" t="s">
        <v>196</v>
      </c>
      <c r="K830" s="221" t="s">
        <v>196</v>
      </c>
      <c r="L830" s="221" t="s">
        <v>196</v>
      </c>
      <c r="M830" s="222">
        <v>1.46</v>
      </c>
      <c r="N830" t="str">
        <f t="shared" si="12"/>
        <v>710000020100</v>
      </c>
    </row>
    <row r="831" spans="1:14" x14ac:dyDescent="0.25">
      <c r="A831" s="221" t="s">
        <v>108</v>
      </c>
      <c r="B831" s="221" t="s">
        <v>300</v>
      </c>
      <c r="C831" s="221" t="s">
        <v>301</v>
      </c>
      <c r="D831" s="221" t="s">
        <v>126</v>
      </c>
      <c r="E831" s="221" t="s">
        <v>132</v>
      </c>
      <c r="F831" s="221" t="s">
        <v>125</v>
      </c>
      <c r="G831" s="221" t="s">
        <v>149</v>
      </c>
      <c r="H831" s="221" t="s">
        <v>196</v>
      </c>
      <c r="I831" s="221" t="s">
        <v>133</v>
      </c>
      <c r="J831" s="221" t="s">
        <v>196</v>
      </c>
      <c r="K831" s="221" t="s">
        <v>196</v>
      </c>
      <c r="L831" s="221" t="s">
        <v>196</v>
      </c>
      <c r="M831" s="222">
        <v>2.85</v>
      </c>
      <c r="N831" t="str">
        <f t="shared" si="12"/>
        <v>710000020100</v>
      </c>
    </row>
    <row r="832" spans="1:14" x14ac:dyDescent="0.25">
      <c r="A832" s="221" t="s">
        <v>108</v>
      </c>
      <c r="B832" s="221" t="s">
        <v>300</v>
      </c>
      <c r="C832" s="221" t="s">
        <v>301</v>
      </c>
      <c r="D832" s="221" t="s">
        <v>126</v>
      </c>
      <c r="E832" s="221" t="s">
        <v>132</v>
      </c>
      <c r="F832" s="221" t="s">
        <v>125</v>
      </c>
      <c r="G832" s="221" t="s">
        <v>149</v>
      </c>
      <c r="H832" s="221" t="s">
        <v>196</v>
      </c>
      <c r="I832" s="221" t="s">
        <v>133</v>
      </c>
      <c r="J832" s="221" t="s">
        <v>196</v>
      </c>
      <c r="K832" s="221" t="s">
        <v>196</v>
      </c>
      <c r="L832" s="221" t="s">
        <v>196</v>
      </c>
      <c r="M832" s="222">
        <v>49.88</v>
      </c>
      <c r="N832" t="str">
        <f t="shared" si="12"/>
        <v>710000020100</v>
      </c>
    </row>
    <row r="833" spans="1:14" x14ac:dyDescent="0.25">
      <c r="A833" s="221" t="s">
        <v>108</v>
      </c>
      <c r="B833" s="221" t="s">
        <v>300</v>
      </c>
      <c r="C833" s="221" t="s">
        <v>301</v>
      </c>
      <c r="D833" s="221" t="s">
        <v>126</v>
      </c>
      <c r="E833" s="221" t="s">
        <v>132</v>
      </c>
      <c r="F833" s="221" t="s">
        <v>125</v>
      </c>
      <c r="G833" s="221" t="s">
        <v>152</v>
      </c>
      <c r="H833" s="221" t="s">
        <v>196</v>
      </c>
      <c r="I833" s="221" t="s">
        <v>133</v>
      </c>
      <c r="J833" s="221" t="s">
        <v>196</v>
      </c>
      <c r="K833" s="221" t="s">
        <v>196</v>
      </c>
      <c r="L833" s="221" t="s">
        <v>196</v>
      </c>
      <c r="M833" s="222">
        <v>3.36</v>
      </c>
      <c r="N833" t="str">
        <f t="shared" si="12"/>
        <v>723000020100</v>
      </c>
    </row>
    <row r="834" spans="1:14" x14ac:dyDescent="0.25">
      <c r="A834" s="221" t="s">
        <v>108</v>
      </c>
      <c r="B834" s="221" t="s">
        <v>300</v>
      </c>
      <c r="C834" s="221" t="s">
        <v>301</v>
      </c>
      <c r="D834" s="221" t="s">
        <v>126</v>
      </c>
      <c r="E834" s="221" t="s">
        <v>132</v>
      </c>
      <c r="F834" s="221" t="s">
        <v>196</v>
      </c>
      <c r="G834" s="221" t="s">
        <v>124</v>
      </c>
      <c r="H834" s="221" t="s">
        <v>196</v>
      </c>
      <c r="I834" s="221" t="s">
        <v>196</v>
      </c>
      <c r="J834" s="221" t="s">
        <v>196</v>
      </c>
      <c r="K834" s="221" t="s">
        <v>196</v>
      </c>
      <c r="L834" s="221" t="s">
        <v>196</v>
      </c>
      <c r="M834" s="222">
        <v>-50.04</v>
      </c>
      <c r="N834" t="str">
        <f t="shared" si="12"/>
        <v>100000020100</v>
      </c>
    </row>
    <row r="835" spans="1:14" x14ac:dyDescent="0.25">
      <c r="A835" s="221" t="s">
        <v>108</v>
      </c>
      <c r="B835" s="221" t="s">
        <v>300</v>
      </c>
      <c r="C835" s="221" t="s">
        <v>301</v>
      </c>
      <c r="D835" s="221" t="s">
        <v>126</v>
      </c>
      <c r="E835" s="221" t="s">
        <v>132</v>
      </c>
      <c r="F835" s="221" t="s">
        <v>196</v>
      </c>
      <c r="G835" s="221" t="s">
        <v>141</v>
      </c>
      <c r="H835" s="221" t="s">
        <v>196</v>
      </c>
      <c r="I835" s="221" t="s">
        <v>196</v>
      </c>
      <c r="J835" s="221" t="s">
        <v>196</v>
      </c>
      <c r="K835" s="221" t="s">
        <v>196</v>
      </c>
      <c r="L835" s="221" t="s">
        <v>196</v>
      </c>
      <c r="M835" s="222">
        <v>-3.36</v>
      </c>
      <c r="N835" t="str">
        <f t="shared" ref="N835:N866" si="13">CONCATENATE(G835,E835)</f>
        <v>211000020100</v>
      </c>
    </row>
    <row r="836" spans="1:14" x14ac:dyDescent="0.25">
      <c r="A836" s="221" t="s">
        <v>108</v>
      </c>
      <c r="B836" s="221" t="s">
        <v>300</v>
      </c>
      <c r="C836" s="221" t="s">
        <v>301</v>
      </c>
      <c r="D836" s="221" t="s">
        <v>126</v>
      </c>
      <c r="E836" s="221" t="s">
        <v>132</v>
      </c>
      <c r="F836" s="221" t="s">
        <v>196</v>
      </c>
      <c r="G836" s="221" t="s">
        <v>135</v>
      </c>
      <c r="H836" s="221" t="s">
        <v>196</v>
      </c>
      <c r="I836" s="221" t="s">
        <v>196</v>
      </c>
      <c r="J836" s="221" t="s">
        <v>196</v>
      </c>
      <c r="K836" s="221" t="s">
        <v>196</v>
      </c>
      <c r="L836" s="221" t="s">
        <v>196</v>
      </c>
      <c r="M836" s="222">
        <v>-3.36</v>
      </c>
      <c r="N836" t="str">
        <f t="shared" si="13"/>
        <v>205300020100</v>
      </c>
    </row>
    <row r="837" spans="1:14" x14ac:dyDescent="0.25">
      <c r="A837" s="221" t="s">
        <v>108</v>
      </c>
      <c r="B837" s="221" t="s">
        <v>300</v>
      </c>
      <c r="C837" s="221" t="s">
        <v>301</v>
      </c>
      <c r="D837" s="221" t="s">
        <v>126</v>
      </c>
      <c r="E837" s="221" t="s">
        <v>132</v>
      </c>
      <c r="F837" s="221" t="s">
        <v>196</v>
      </c>
      <c r="G837" s="221" t="s">
        <v>147</v>
      </c>
      <c r="H837" s="221" t="s">
        <v>196</v>
      </c>
      <c r="I837" s="221" t="s">
        <v>196</v>
      </c>
      <c r="J837" s="221" t="s">
        <v>196</v>
      </c>
      <c r="K837" s="221" t="s">
        <v>196</v>
      </c>
      <c r="L837" s="221" t="s">
        <v>196</v>
      </c>
      <c r="M837" s="222">
        <v>-0.79</v>
      </c>
      <c r="N837" t="str">
        <f t="shared" si="13"/>
        <v>216000020100</v>
      </c>
    </row>
    <row r="838" spans="1:14" x14ac:dyDescent="0.25">
      <c r="A838" s="221" t="s">
        <v>108</v>
      </c>
      <c r="B838" s="221" t="s">
        <v>300</v>
      </c>
      <c r="C838" s="221" t="s">
        <v>301</v>
      </c>
      <c r="D838" s="221" t="s">
        <v>126</v>
      </c>
      <c r="E838" s="221" t="s">
        <v>132</v>
      </c>
      <c r="F838" s="221" t="s">
        <v>196</v>
      </c>
      <c r="G838" s="221" t="s">
        <v>138</v>
      </c>
      <c r="H838" s="221" t="s">
        <v>196</v>
      </c>
      <c r="I838" s="221" t="s">
        <v>196</v>
      </c>
      <c r="J838" s="221" t="s">
        <v>196</v>
      </c>
      <c r="K838" s="221" t="s">
        <v>196</v>
      </c>
      <c r="L838" s="221" t="s">
        <v>196</v>
      </c>
      <c r="M838" s="222">
        <v>-0.79</v>
      </c>
      <c r="N838" t="str">
        <f t="shared" si="13"/>
        <v>205800020100</v>
      </c>
    </row>
    <row r="839" spans="1:14" x14ac:dyDescent="0.25">
      <c r="A839" s="221" t="s">
        <v>108</v>
      </c>
      <c r="B839" s="221" t="s">
        <v>300</v>
      </c>
      <c r="C839" s="221" t="s">
        <v>301</v>
      </c>
      <c r="D839" s="221" t="s">
        <v>126</v>
      </c>
      <c r="E839" s="221" t="s">
        <v>132</v>
      </c>
      <c r="F839" s="221" t="s">
        <v>125</v>
      </c>
      <c r="G839" s="221" t="s">
        <v>153</v>
      </c>
      <c r="H839" s="221" t="s">
        <v>196</v>
      </c>
      <c r="I839" s="221" t="s">
        <v>133</v>
      </c>
      <c r="J839" s="221" t="s">
        <v>196</v>
      </c>
      <c r="K839" s="221" t="s">
        <v>196</v>
      </c>
      <c r="L839" s="221" t="s">
        <v>196</v>
      </c>
      <c r="M839" s="222">
        <v>0.79</v>
      </c>
      <c r="N839" t="str">
        <f t="shared" si="13"/>
        <v>723100020100</v>
      </c>
    </row>
    <row r="840" spans="1:14" x14ac:dyDescent="0.25">
      <c r="A840" s="221" t="s">
        <v>108</v>
      </c>
      <c r="B840" s="221" t="s">
        <v>302</v>
      </c>
      <c r="C840" s="221" t="s">
        <v>303</v>
      </c>
      <c r="D840" s="221" t="s">
        <v>126</v>
      </c>
      <c r="E840" s="221" t="s">
        <v>132</v>
      </c>
      <c r="F840" s="221" t="s">
        <v>125</v>
      </c>
      <c r="G840" s="221" t="s">
        <v>152</v>
      </c>
      <c r="H840" s="221" t="s">
        <v>196</v>
      </c>
      <c r="I840" s="221" t="s">
        <v>133</v>
      </c>
      <c r="J840" s="221" t="s">
        <v>196</v>
      </c>
      <c r="K840" s="221" t="s">
        <v>196</v>
      </c>
      <c r="L840" s="221" t="s">
        <v>196</v>
      </c>
      <c r="M840" s="222">
        <v>75.760000000000005</v>
      </c>
      <c r="N840" t="str">
        <f t="shared" si="13"/>
        <v>723000020100</v>
      </c>
    </row>
    <row r="841" spans="1:14" x14ac:dyDescent="0.25">
      <c r="A841" s="221" t="s">
        <v>108</v>
      </c>
      <c r="B841" s="221" t="s">
        <v>302</v>
      </c>
      <c r="C841" s="221" t="s">
        <v>303</v>
      </c>
      <c r="D841" s="221" t="s">
        <v>126</v>
      </c>
      <c r="E841" s="221" t="s">
        <v>132</v>
      </c>
      <c r="F841" s="221" t="s">
        <v>196</v>
      </c>
      <c r="G841" s="221" t="s">
        <v>124</v>
      </c>
      <c r="H841" s="221" t="s">
        <v>196</v>
      </c>
      <c r="I841" s="221" t="s">
        <v>196</v>
      </c>
      <c r="J841" s="221" t="s">
        <v>196</v>
      </c>
      <c r="K841" s="221" t="s">
        <v>196</v>
      </c>
      <c r="L841" s="221" t="s">
        <v>196</v>
      </c>
      <c r="M841" s="222">
        <v>-901.84</v>
      </c>
      <c r="N841" t="str">
        <f t="shared" si="13"/>
        <v>100000020100</v>
      </c>
    </row>
    <row r="842" spans="1:14" x14ac:dyDescent="0.25">
      <c r="A842" s="221" t="s">
        <v>108</v>
      </c>
      <c r="B842" s="221" t="s">
        <v>302</v>
      </c>
      <c r="C842" s="221" t="s">
        <v>303</v>
      </c>
      <c r="D842" s="221" t="s">
        <v>126</v>
      </c>
      <c r="E842" s="221" t="s">
        <v>132</v>
      </c>
      <c r="F842" s="221" t="s">
        <v>125</v>
      </c>
      <c r="G842" s="221" t="s">
        <v>154</v>
      </c>
      <c r="H842" s="221" t="s">
        <v>196</v>
      </c>
      <c r="I842" s="221" t="s">
        <v>133</v>
      </c>
      <c r="J842" s="221" t="s">
        <v>196</v>
      </c>
      <c r="K842" s="221" t="s">
        <v>196</v>
      </c>
      <c r="L842" s="221" t="s">
        <v>196</v>
      </c>
      <c r="M842" s="222">
        <v>297.7</v>
      </c>
      <c r="N842" t="str">
        <f t="shared" si="13"/>
        <v>724000020100</v>
      </c>
    </row>
    <row r="843" spans="1:14" x14ac:dyDescent="0.25">
      <c r="A843" s="221" t="s">
        <v>108</v>
      </c>
      <c r="B843" s="221" t="s">
        <v>302</v>
      </c>
      <c r="C843" s="221" t="s">
        <v>303</v>
      </c>
      <c r="D843" s="221" t="s">
        <v>126</v>
      </c>
      <c r="E843" s="221" t="s">
        <v>132</v>
      </c>
      <c r="F843" s="221" t="s">
        <v>125</v>
      </c>
      <c r="G843" s="221" t="s">
        <v>156</v>
      </c>
      <c r="H843" s="221" t="s">
        <v>196</v>
      </c>
      <c r="I843" s="221" t="s">
        <v>133</v>
      </c>
      <c r="J843" s="221" t="s">
        <v>196</v>
      </c>
      <c r="K843" s="221" t="s">
        <v>196</v>
      </c>
      <c r="L843" s="221" t="s">
        <v>196</v>
      </c>
      <c r="M843" s="222">
        <v>3.44</v>
      </c>
      <c r="N843" t="str">
        <f t="shared" si="13"/>
        <v>725000020100</v>
      </c>
    </row>
    <row r="844" spans="1:14" x14ac:dyDescent="0.25">
      <c r="A844" s="221" t="s">
        <v>108</v>
      </c>
      <c r="B844" s="221" t="s">
        <v>302</v>
      </c>
      <c r="C844" s="221" t="s">
        <v>303</v>
      </c>
      <c r="D844" s="221" t="s">
        <v>126</v>
      </c>
      <c r="E844" s="221" t="s">
        <v>132</v>
      </c>
      <c r="F844" s="221" t="s">
        <v>125</v>
      </c>
      <c r="G844" s="221" t="s">
        <v>151</v>
      </c>
      <c r="H844" s="221" t="s">
        <v>196</v>
      </c>
      <c r="I844" s="221" t="s">
        <v>133</v>
      </c>
      <c r="J844" s="221" t="s">
        <v>196</v>
      </c>
      <c r="K844" s="221" t="s">
        <v>196</v>
      </c>
      <c r="L844" s="221" t="s">
        <v>196</v>
      </c>
      <c r="M844" s="222">
        <v>4.8499999999999996</v>
      </c>
      <c r="N844" t="str">
        <f t="shared" si="13"/>
        <v>722100020100</v>
      </c>
    </row>
    <row r="845" spans="1:14" x14ac:dyDescent="0.25">
      <c r="A845" s="221" t="s">
        <v>108</v>
      </c>
      <c r="B845" s="221" t="s">
        <v>302</v>
      </c>
      <c r="C845" s="221" t="s">
        <v>303</v>
      </c>
      <c r="D845" s="221" t="s">
        <v>126</v>
      </c>
      <c r="E845" s="221" t="s">
        <v>132</v>
      </c>
      <c r="F845" s="221" t="s">
        <v>125</v>
      </c>
      <c r="G845" s="221" t="s">
        <v>157</v>
      </c>
      <c r="H845" s="221" t="s">
        <v>196</v>
      </c>
      <c r="I845" s="221" t="s">
        <v>133</v>
      </c>
      <c r="J845" s="221" t="s">
        <v>196</v>
      </c>
      <c r="K845" s="221" t="s">
        <v>196</v>
      </c>
      <c r="L845" s="221" t="s">
        <v>196</v>
      </c>
      <c r="M845" s="222">
        <v>84.48</v>
      </c>
      <c r="N845" t="str">
        <f t="shared" si="13"/>
        <v>726900020100</v>
      </c>
    </row>
    <row r="846" spans="1:14" x14ac:dyDescent="0.25">
      <c r="A846" s="221" t="s">
        <v>108</v>
      </c>
      <c r="B846" s="221" t="s">
        <v>302</v>
      </c>
      <c r="C846" s="221" t="s">
        <v>303</v>
      </c>
      <c r="D846" s="221" t="s">
        <v>126</v>
      </c>
      <c r="E846" s="221" t="s">
        <v>132</v>
      </c>
      <c r="F846" s="221" t="s">
        <v>125</v>
      </c>
      <c r="G846" s="221" t="s">
        <v>157</v>
      </c>
      <c r="H846" s="221" t="s">
        <v>196</v>
      </c>
      <c r="I846" s="221" t="s">
        <v>133</v>
      </c>
      <c r="J846" s="221" t="s">
        <v>196</v>
      </c>
      <c r="K846" s="221" t="s">
        <v>196</v>
      </c>
      <c r="L846" s="221" t="s">
        <v>196</v>
      </c>
      <c r="M846" s="222">
        <v>15.36</v>
      </c>
      <c r="N846" t="str">
        <f t="shared" si="13"/>
        <v>726900020100</v>
      </c>
    </row>
    <row r="847" spans="1:14" x14ac:dyDescent="0.25">
      <c r="A847" s="221" t="s">
        <v>108</v>
      </c>
      <c r="B847" s="221" t="s">
        <v>302</v>
      </c>
      <c r="C847" s="221" t="s">
        <v>303</v>
      </c>
      <c r="D847" s="221" t="s">
        <v>126</v>
      </c>
      <c r="E847" s="221" t="s">
        <v>132</v>
      </c>
      <c r="F847" s="221" t="s">
        <v>196</v>
      </c>
      <c r="G847" s="221" t="s">
        <v>139</v>
      </c>
      <c r="H847" s="221" t="s">
        <v>196</v>
      </c>
      <c r="I847" s="221" t="s">
        <v>196</v>
      </c>
      <c r="J847" s="221" t="s">
        <v>196</v>
      </c>
      <c r="K847" s="221" t="s">
        <v>196</v>
      </c>
      <c r="L847" s="221" t="s">
        <v>196</v>
      </c>
      <c r="M847" s="222">
        <v>-9.89</v>
      </c>
      <c r="N847" t="str">
        <f t="shared" si="13"/>
        <v>210000020100</v>
      </c>
    </row>
    <row r="848" spans="1:14" x14ac:dyDescent="0.25">
      <c r="A848" s="221" t="s">
        <v>108</v>
      </c>
      <c r="B848" s="221" t="s">
        <v>302</v>
      </c>
      <c r="C848" s="221" t="s">
        <v>303</v>
      </c>
      <c r="D848" s="221" t="s">
        <v>126</v>
      </c>
      <c r="E848" s="221" t="s">
        <v>132</v>
      </c>
      <c r="F848" s="221" t="s">
        <v>196</v>
      </c>
      <c r="G848" s="221" t="s">
        <v>142</v>
      </c>
      <c r="H848" s="221" t="s">
        <v>196</v>
      </c>
      <c r="I848" s="221" t="s">
        <v>196</v>
      </c>
      <c r="J848" s="221" t="s">
        <v>196</v>
      </c>
      <c r="K848" s="221" t="s">
        <v>196</v>
      </c>
      <c r="L848" s="221" t="s">
        <v>196</v>
      </c>
      <c r="M848" s="222">
        <v>-5.27</v>
      </c>
      <c r="N848" t="str">
        <f t="shared" si="13"/>
        <v>212500020100</v>
      </c>
    </row>
    <row r="849" spans="1:14" x14ac:dyDescent="0.25">
      <c r="A849" s="221" t="s">
        <v>108</v>
      </c>
      <c r="B849" s="221" t="s">
        <v>302</v>
      </c>
      <c r="C849" s="221" t="s">
        <v>303</v>
      </c>
      <c r="D849" s="221" t="s">
        <v>126</v>
      </c>
      <c r="E849" s="221" t="s">
        <v>132</v>
      </c>
      <c r="F849" s="221" t="s">
        <v>196</v>
      </c>
      <c r="G849" s="221" t="s">
        <v>140</v>
      </c>
      <c r="H849" s="221" t="s">
        <v>196</v>
      </c>
      <c r="I849" s="221" t="s">
        <v>196</v>
      </c>
      <c r="J849" s="221" t="s">
        <v>196</v>
      </c>
      <c r="K849" s="221" t="s">
        <v>196</v>
      </c>
      <c r="L849" s="221" t="s">
        <v>196</v>
      </c>
      <c r="M849" s="222">
        <v>-84.48</v>
      </c>
      <c r="N849" t="str">
        <f t="shared" si="13"/>
        <v>210500020100</v>
      </c>
    </row>
    <row r="850" spans="1:14" x14ac:dyDescent="0.25">
      <c r="A850" s="221" t="s">
        <v>108</v>
      </c>
      <c r="B850" s="221" t="s">
        <v>302</v>
      </c>
      <c r="C850" s="221" t="s">
        <v>303</v>
      </c>
      <c r="D850" s="221" t="s">
        <v>126</v>
      </c>
      <c r="E850" s="221" t="s">
        <v>132</v>
      </c>
      <c r="F850" s="221" t="s">
        <v>196</v>
      </c>
      <c r="G850" s="221" t="s">
        <v>143</v>
      </c>
      <c r="H850" s="221" t="s">
        <v>196</v>
      </c>
      <c r="I850" s="221" t="s">
        <v>196</v>
      </c>
      <c r="J850" s="221" t="s">
        <v>196</v>
      </c>
      <c r="K850" s="221" t="s">
        <v>196</v>
      </c>
      <c r="L850" s="221" t="s">
        <v>196</v>
      </c>
      <c r="M850" s="222">
        <v>-43</v>
      </c>
      <c r="N850" t="str">
        <f t="shared" si="13"/>
        <v>213000020100</v>
      </c>
    </row>
    <row r="851" spans="1:14" x14ac:dyDescent="0.25">
      <c r="A851" s="221" t="s">
        <v>108</v>
      </c>
      <c r="B851" s="221" t="s">
        <v>302</v>
      </c>
      <c r="C851" s="221" t="s">
        <v>303</v>
      </c>
      <c r="D851" s="221" t="s">
        <v>126</v>
      </c>
      <c r="E851" s="221" t="s">
        <v>132</v>
      </c>
      <c r="F851" s="221" t="s">
        <v>196</v>
      </c>
      <c r="G851" s="221" t="s">
        <v>136</v>
      </c>
      <c r="H851" s="221" t="s">
        <v>196</v>
      </c>
      <c r="I851" s="221" t="s">
        <v>196</v>
      </c>
      <c r="J851" s="221" t="s">
        <v>196</v>
      </c>
      <c r="K851" s="221" t="s">
        <v>196</v>
      </c>
      <c r="L851" s="221" t="s">
        <v>196</v>
      </c>
      <c r="M851" s="222">
        <v>-3.44</v>
      </c>
      <c r="N851" t="str">
        <f t="shared" si="13"/>
        <v>205500020100</v>
      </c>
    </row>
    <row r="852" spans="1:14" x14ac:dyDescent="0.25">
      <c r="A852" s="221" t="s">
        <v>108</v>
      </c>
      <c r="B852" s="221" t="s">
        <v>302</v>
      </c>
      <c r="C852" s="221" t="s">
        <v>303</v>
      </c>
      <c r="D852" s="221" t="s">
        <v>126</v>
      </c>
      <c r="E852" s="221" t="s">
        <v>132</v>
      </c>
      <c r="F852" s="221" t="s">
        <v>196</v>
      </c>
      <c r="G852" s="221" t="s">
        <v>137</v>
      </c>
      <c r="H852" s="221" t="s">
        <v>196</v>
      </c>
      <c r="I852" s="221" t="s">
        <v>196</v>
      </c>
      <c r="J852" s="221" t="s">
        <v>196</v>
      </c>
      <c r="K852" s="221" t="s">
        <v>196</v>
      </c>
      <c r="L852" s="221" t="s">
        <v>196</v>
      </c>
      <c r="M852" s="222">
        <v>-297.7</v>
      </c>
      <c r="N852" t="str">
        <f t="shared" si="13"/>
        <v>205600020100</v>
      </c>
    </row>
    <row r="853" spans="1:14" x14ac:dyDescent="0.25">
      <c r="A853" s="221" t="s">
        <v>108</v>
      </c>
      <c r="B853" s="221" t="s">
        <v>302</v>
      </c>
      <c r="C853" s="221" t="s">
        <v>303</v>
      </c>
      <c r="D853" s="221" t="s">
        <v>126</v>
      </c>
      <c r="E853" s="221" t="s">
        <v>132</v>
      </c>
      <c r="F853" s="221" t="s">
        <v>196</v>
      </c>
      <c r="G853" s="221" t="s">
        <v>160</v>
      </c>
      <c r="H853" s="221" t="s">
        <v>196</v>
      </c>
      <c r="I853" s="221" t="s">
        <v>196</v>
      </c>
      <c r="J853" s="221" t="s">
        <v>196</v>
      </c>
      <c r="K853" s="221" t="s">
        <v>196</v>
      </c>
      <c r="L853" s="221" t="s">
        <v>196</v>
      </c>
      <c r="M853" s="222">
        <v>-4.8499999999999996</v>
      </c>
      <c r="N853" t="str">
        <f t="shared" si="13"/>
        <v>205700020100</v>
      </c>
    </row>
    <row r="854" spans="1:14" x14ac:dyDescent="0.25">
      <c r="A854" s="221" t="s">
        <v>108</v>
      </c>
      <c r="B854" s="221" t="s">
        <v>302</v>
      </c>
      <c r="C854" s="221" t="s">
        <v>303</v>
      </c>
      <c r="D854" s="221" t="s">
        <v>126</v>
      </c>
      <c r="E854" s="221" t="s">
        <v>132</v>
      </c>
      <c r="F854" s="221" t="s">
        <v>196</v>
      </c>
      <c r="G854" s="221" t="s">
        <v>139</v>
      </c>
      <c r="H854" s="221" t="s">
        <v>196</v>
      </c>
      <c r="I854" s="221" t="s">
        <v>196</v>
      </c>
      <c r="J854" s="221" t="s">
        <v>196</v>
      </c>
      <c r="K854" s="221" t="s">
        <v>196</v>
      </c>
      <c r="L854" s="221" t="s">
        <v>196</v>
      </c>
      <c r="M854" s="222">
        <v>-15.36</v>
      </c>
      <c r="N854" t="str">
        <f t="shared" si="13"/>
        <v>210000020100</v>
      </c>
    </row>
    <row r="855" spans="1:14" x14ac:dyDescent="0.25">
      <c r="A855" s="221" t="s">
        <v>108</v>
      </c>
      <c r="B855" s="221" t="s">
        <v>302</v>
      </c>
      <c r="C855" s="221" t="s">
        <v>303</v>
      </c>
      <c r="D855" s="221" t="s">
        <v>126</v>
      </c>
      <c r="E855" s="221" t="s">
        <v>132</v>
      </c>
      <c r="F855" s="221" t="s">
        <v>196</v>
      </c>
      <c r="G855" s="221" t="s">
        <v>134</v>
      </c>
      <c r="H855" s="221" t="s">
        <v>196</v>
      </c>
      <c r="I855" s="221" t="s">
        <v>196</v>
      </c>
      <c r="J855" s="221" t="s">
        <v>196</v>
      </c>
      <c r="K855" s="221" t="s">
        <v>196</v>
      </c>
      <c r="L855" s="221" t="s">
        <v>196</v>
      </c>
      <c r="M855" s="222">
        <v>-84.48</v>
      </c>
      <c r="N855" t="str">
        <f t="shared" si="13"/>
        <v>205200020100</v>
      </c>
    </row>
    <row r="856" spans="1:14" x14ac:dyDescent="0.25">
      <c r="A856" s="221" t="s">
        <v>108</v>
      </c>
      <c r="B856" s="221" t="s">
        <v>302</v>
      </c>
      <c r="C856" s="221" t="s">
        <v>303</v>
      </c>
      <c r="D856" s="221" t="s">
        <v>126</v>
      </c>
      <c r="E856" s="221" t="s">
        <v>132</v>
      </c>
      <c r="F856" s="221" t="s">
        <v>196</v>
      </c>
      <c r="G856" s="221" t="s">
        <v>141</v>
      </c>
      <c r="H856" s="221" t="s">
        <v>196</v>
      </c>
      <c r="I856" s="221" t="s">
        <v>196</v>
      </c>
      <c r="J856" s="221" t="s">
        <v>196</v>
      </c>
      <c r="K856" s="221" t="s">
        <v>196</v>
      </c>
      <c r="L856" s="221" t="s">
        <v>196</v>
      </c>
      <c r="M856" s="222">
        <v>-75.760000000000005</v>
      </c>
      <c r="N856" t="str">
        <f t="shared" si="13"/>
        <v>211000020100</v>
      </c>
    </row>
    <row r="857" spans="1:14" x14ac:dyDescent="0.25">
      <c r="A857" s="221" t="s">
        <v>108</v>
      </c>
      <c r="B857" s="221" t="s">
        <v>302</v>
      </c>
      <c r="C857" s="221" t="s">
        <v>303</v>
      </c>
      <c r="D857" s="221" t="s">
        <v>126</v>
      </c>
      <c r="E857" s="221" t="s">
        <v>132</v>
      </c>
      <c r="F857" s="221" t="s">
        <v>196</v>
      </c>
      <c r="G857" s="221" t="s">
        <v>135</v>
      </c>
      <c r="H857" s="221" t="s">
        <v>196</v>
      </c>
      <c r="I857" s="221" t="s">
        <v>196</v>
      </c>
      <c r="J857" s="221" t="s">
        <v>196</v>
      </c>
      <c r="K857" s="221" t="s">
        <v>196</v>
      </c>
      <c r="L857" s="221" t="s">
        <v>196</v>
      </c>
      <c r="M857" s="222">
        <v>-75.760000000000005</v>
      </c>
      <c r="N857" t="str">
        <f t="shared" si="13"/>
        <v>205300020100</v>
      </c>
    </row>
    <row r="858" spans="1:14" x14ac:dyDescent="0.25">
      <c r="A858" s="221" t="s">
        <v>108</v>
      </c>
      <c r="B858" s="221" t="s">
        <v>302</v>
      </c>
      <c r="C858" s="221" t="s">
        <v>303</v>
      </c>
      <c r="D858" s="221" t="s">
        <v>126</v>
      </c>
      <c r="E858" s="221" t="s">
        <v>132</v>
      </c>
      <c r="F858" s="221" t="s">
        <v>196</v>
      </c>
      <c r="G858" s="221" t="s">
        <v>147</v>
      </c>
      <c r="H858" s="221" t="s">
        <v>196</v>
      </c>
      <c r="I858" s="221" t="s">
        <v>196</v>
      </c>
      <c r="J858" s="221" t="s">
        <v>196</v>
      </c>
      <c r="K858" s="221" t="s">
        <v>196</v>
      </c>
      <c r="L858" s="221" t="s">
        <v>196</v>
      </c>
      <c r="M858" s="222">
        <v>-17.71</v>
      </c>
      <c r="N858" t="str">
        <f t="shared" si="13"/>
        <v>216000020100</v>
      </c>
    </row>
    <row r="859" spans="1:14" x14ac:dyDescent="0.25">
      <c r="A859" s="221" t="s">
        <v>108</v>
      </c>
      <c r="B859" s="221" t="s">
        <v>302</v>
      </c>
      <c r="C859" s="221" t="s">
        <v>303</v>
      </c>
      <c r="D859" s="221" t="s">
        <v>126</v>
      </c>
      <c r="E859" s="221" t="s">
        <v>132</v>
      </c>
      <c r="F859" s="221" t="s">
        <v>125</v>
      </c>
      <c r="G859" s="221" t="s">
        <v>149</v>
      </c>
      <c r="H859" s="221" t="s">
        <v>196</v>
      </c>
      <c r="I859" s="221" t="s">
        <v>133</v>
      </c>
      <c r="J859" s="221" t="s">
        <v>196</v>
      </c>
      <c r="K859" s="221" t="s">
        <v>196</v>
      </c>
      <c r="L859" s="221" t="s">
        <v>196</v>
      </c>
      <c r="M859" s="222">
        <v>214.92</v>
      </c>
      <c r="N859" t="str">
        <f t="shared" si="13"/>
        <v>710000020100</v>
      </c>
    </row>
    <row r="860" spans="1:14" x14ac:dyDescent="0.25">
      <c r="A860" s="221" t="s">
        <v>108</v>
      </c>
      <c r="B860" s="221" t="s">
        <v>302</v>
      </c>
      <c r="C860" s="221" t="s">
        <v>303</v>
      </c>
      <c r="D860" s="221" t="s">
        <v>126</v>
      </c>
      <c r="E860" s="221" t="s">
        <v>132</v>
      </c>
      <c r="F860" s="221" t="s">
        <v>125</v>
      </c>
      <c r="G860" s="221" t="s">
        <v>149</v>
      </c>
      <c r="H860" s="221" t="s">
        <v>196</v>
      </c>
      <c r="I860" s="221" t="s">
        <v>133</v>
      </c>
      <c r="J860" s="221" t="s">
        <v>196</v>
      </c>
      <c r="K860" s="221" t="s">
        <v>196</v>
      </c>
      <c r="L860" s="221" t="s">
        <v>196</v>
      </c>
      <c r="M860" s="222">
        <v>989.53</v>
      </c>
      <c r="N860" t="str">
        <f t="shared" si="13"/>
        <v>710000020100</v>
      </c>
    </row>
    <row r="861" spans="1:14" x14ac:dyDescent="0.25">
      <c r="A861" s="221" t="s">
        <v>108</v>
      </c>
      <c r="B861" s="221" t="s">
        <v>302</v>
      </c>
      <c r="C861" s="221" t="s">
        <v>303</v>
      </c>
      <c r="D861" s="221" t="s">
        <v>126</v>
      </c>
      <c r="E861" s="221" t="s">
        <v>132</v>
      </c>
      <c r="F861" s="221" t="s">
        <v>125</v>
      </c>
      <c r="G861" s="221" t="s">
        <v>149</v>
      </c>
      <c r="H861" s="221" t="s">
        <v>196</v>
      </c>
      <c r="I861" s="221" t="s">
        <v>133</v>
      </c>
      <c r="J861" s="221" t="s">
        <v>196</v>
      </c>
      <c r="K861" s="221" t="s">
        <v>196</v>
      </c>
      <c r="L861" s="221" t="s">
        <v>196</v>
      </c>
      <c r="M861" s="222">
        <v>3.94</v>
      </c>
      <c r="N861" t="str">
        <f t="shared" si="13"/>
        <v>710000020100</v>
      </c>
    </row>
    <row r="862" spans="1:14" x14ac:dyDescent="0.25">
      <c r="A862" s="221" t="s">
        <v>108</v>
      </c>
      <c r="B862" s="221" t="s">
        <v>302</v>
      </c>
      <c r="C862" s="221" t="s">
        <v>303</v>
      </c>
      <c r="D862" s="221" t="s">
        <v>126</v>
      </c>
      <c r="E862" s="221" t="s">
        <v>132</v>
      </c>
      <c r="F862" s="221" t="s">
        <v>125</v>
      </c>
      <c r="G862" s="221" t="s">
        <v>149</v>
      </c>
      <c r="H862" s="221" t="s">
        <v>196</v>
      </c>
      <c r="I862" s="221" t="s">
        <v>133</v>
      </c>
      <c r="J862" s="221" t="s">
        <v>196</v>
      </c>
      <c r="K862" s="221" t="s">
        <v>196</v>
      </c>
      <c r="L862" s="221" t="s">
        <v>196</v>
      </c>
      <c r="M862" s="222">
        <v>71.64</v>
      </c>
      <c r="N862" t="str">
        <f t="shared" si="13"/>
        <v>710000020100</v>
      </c>
    </row>
    <row r="863" spans="1:14" x14ac:dyDescent="0.25">
      <c r="A863" s="221" t="s">
        <v>108</v>
      </c>
      <c r="B863" s="221" t="s">
        <v>302</v>
      </c>
      <c r="C863" s="221" t="s">
        <v>303</v>
      </c>
      <c r="D863" s="221" t="s">
        <v>126</v>
      </c>
      <c r="E863" s="221" t="s">
        <v>132</v>
      </c>
      <c r="F863" s="221" t="s">
        <v>196</v>
      </c>
      <c r="G863" s="221" t="s">
        <v>144</v>
      </c>
      <c r="H863" s="221" t="s">
        <v>196</v>
      </c>
      <c r="I863" s="221" t="s">
        <v>196</v>
      </c>
      <c r="J863" s="221" t="s">
        <v>196</v>
      </c>
      <c r="K863" s="221" t="s">
        <v>196</v>
      </c>
      <c r="L863" s="221" t="s">
        <v>196</v>
      </c>
      <c r="M863" s="222">
        <v>-93.45</v>
      </c>
      <c r="N863" t="str">
        <f t="shared" si="13"/>
        <v>214000020100</v>
      </c>
    </row>
    <row r="864" spans="1:14" x14ac:dyDescent="0.25">
      <c r="A864" s="221" t="s">
        <v>108</v>
      </c>
      <c r="B864" s="221" t="s">
        <v>302</v>
      </c>
      <c r="C864" s="221" t="s">
        <v>303</v>
      </c>
      <c r="D864" s="221" t="s">
        <v>126</v>
      </c>
      <c r="E864" s="221" t="s">
        <v>132</v>
      </c>
      <c r="F864" s="221" t="s">
        <v>196</v>
      </c>
      <c r="G864" s="221" t="s">
        <v>138</v>
      </c>
      <c r="H864" s="221" t="s">
        <v>196</v>
      </c>
      <c r="I864" s="221" t="s">
        <v>196</v>
      </c>
      <c r="J864" s="221" t="s">
        <v>196</v>
      </c>
      <c r="K864" s="221" t="s">
        <v>196</v>
      </c>
      <c r="L864" s="221" t="s">
        <v>196</v>
      </c>
      <c r="M864" s="222">
        <v>-17.71</v>
      </c>
      <c r="N864" t="str">
        <f t="shared" si="13"/>
        <v>205800020100</v>
      </c>
    </row>
    <row r="865" spans="1:14" x14ac:dyDescent="0.25">
      <c r="A865" s="221" t="s">
        <v>108</v>
      </c>
      <c r="B865" s="221" t="s">
        <v>302</v>
      </c>
      <c r="C865" s="221" t="s">
        <v>303</v>
      </c>
      <c r="D865" s="221" t="s">
        <v>126</v>
      </c>
      <c r="E865" s="221" t="s">
        <v>132</v>
      </c>
      <c r="F865" s="221" t="s">
        <v>196</v>
      </c>
      <c r="G865" s="221" t="s">
        <v>145</v>
      </c>
      <c r="H865" s="221" t="s">
        <v>196</v>
      </c>
      <c r="I865" s="221" t="s">
        <v>196</v>
      </c>
      <c r="J865" s="221" t="s">
        <v>196</v>
      </c>
      <c r="K865" s="221" t="s">
        <v>196</v>
      </c>
      <c r="L865" s="221" t="s">
        <v>196</v>
      </c>
      <c r="M865" s="222">
        <v>-48.63</v>
      </c>
      <c r="N865" t="str">
        <f t="shared" si="13"/>
        <v>215000020100</v>
      </c>
    </row>
    <row r="866" spans="1:14" x14ac:dyDescent="0.25">
      <c r="A866" s="221" t="s">
        <v>108</v>
      </c>
      <c r="B866" s="221" t="s">
        <v>302</v>
      </c>
      <c r="C866" s="221" t="s">
        <v>303</v>
      </c>
      <c r="D866" s="221" t="s">
        <v>126</v>
      </c>
      <c r="E866" s="221" t="s">
        <v>132</v>
      </c>
      <c r="F866" s="221" t="s">
        <v>125</v>
      </c>
      <c r="G866" s="221" t="s">
        <v>153</v>
      </c>
      <c r="H866" s="221" t="s">
        <v>196</v>
      </c>
      <c r="I866" s="221" t="s">
        <v>133</v>
      </c>
      <c r="J866" s="221" t="s">
        <v>196</v>
      </c>
      <c r="K866" s="221" t="s">
        <v>196</v>
      </c>
      <c r="L866" s="221" t="s">
        <v>196</v>
      </c>
      <c r="M866" s="222">
        <v>17.71</v>
      </c>
      <c r="N866" t="str">
        <f t="shared" si="13"/>
        <v>723100020100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9"/>
  <sheetViews>
    <sheetView workbookViewId="0">
      <selection sqref="A1:N1749"/>
    </sheetView>
  </sheetViews>
  <sheetFormatPr defaultRowHeight="15" x14ac:dyDescent="0.25"/>
  <cols>
    <col min="2" max="2" width="19.140625" customWidth="1"/>
    <col min="3" max="3" width="11" customWidth="1"/>
    <col min="6" max="6" width="20" customWidth="1"/>
    <col min="8" max="8" width="11.28515625" customWidth="1"/>
    <col min="11" max="11" width="18.42578125" customWidth="1"/>
    <col min="12" max="12" width="18.5703125" customWidth="1"/>
  </cols>
  <sheetData>
    <row r="1" spans="1:14" x14ac:dyDescent="0.25">
      <c r="A1" s="223" t="s">
        <v>192</v>
      </c>
      <c r="B1" s="223" t="s">
        <v>66</v>
      </c>
      <c r="C1" s="223" t="s">
        <v>223</v>
      </c>
      <c r="D1" s="223" t="s">
        <v>75</v>
      </c>
      <c r="E1" s="223" t="s">
        <v>194</v>
      </c>
      <c r="F1" s="223" t="s">
        <v>195</v>
      </c>
      <c r="G1" s="223" t="s">
        <v>71</v>
      </c>
      <c r="H1" s="223" t="s">
        <v>73</v>
      </c>
      <c r="I1" s="223" t="s">
        <v>77</v>
      </c>
      <c r="J1" s="223" t="s">
        <v>74</v>
      </c>
      <c r="K1" s="223" t="s">
        <v>85</v>
      </c>
      <c r="L1" s="223" t="s">
        <v>84</v>
      </c>
      <c r="M1" s="223" t="s">
        <v>91</v>
      </c>
      <c r="N1" t="s">
        <v>222</v>
      </c>
    </row>
    <row r="2" spans="1:14" x14ac:dyDescent="0.25">
      <c r="A2" s="224" t="s">
        <v>108</v>
      </c>
      <c r="B2" s="224" t="s">
        <v>224</v>
      </c>
      <c r="C2" s="224" t="s">
        <v>225</v>
      </c>
      <c r="D2" s="224" t="s">
        <v>126</v>
      </c>
      <c r="E2" s="224" t="s">
        <v>132</v>
      </c>
      <c r="F2" s="224" t="s">
        <v>125</v>
      </c>
      <c r="G2" s="224" t="s">
        <v>149</v>
      </c>
      <c r="H2" s="224" t="s">
        <v>196</v>
      </c>
      <c r="I2" s="224" t="s">
        <v>133</v>
      </c>
      <c r="J2" s="224" t="s">
        <v>196</v>
      </c>
      <c r="K2" s="224" t="s">
        <v>196</v>
      </c>
      <c r="L2" s="224" t="s">
        <v>196</v>
      </c>
      <c r="M2" s="225">
        <v>277.02999999999997</v>
      </c>
      <c r="N2" t="str">
        <f>CONCATENATE(G2,E2)</f>
        <v>710000020100</v>
      </c>
    </row>
    <row r="3" spans="1:14" x14ac:dyDescent="0.25">
      <c r="A3" s="224" t="s">
        <v>108</v>
      </c>
      <c r="B3" s="224" t="s">
        <v>224</v>
      </c>
      <c r="C3" s="224" t="s">
        <v>225</v>
      </c>
      <c r="D3" s="224" t="s">
        <v>126</v>
      </c>
      <c r="E3" s="224" t="s">
        <v>132</v>
      </c>
      <c r="F3" s="224" t="s">
        <v>125</v>
      </c>
      <c r="G3" s="224" t="s">
        <v>149</v>
      </c>
      <c r="H3" s="224" t="s">
        <v>196</v>
      </c>
      <c r="I3" s="224" t="s">
        <v>133</v>
      </c>
      <c r="J3" s="224" t="s">
        <v>196</v>
      </c>
      <c r="K3" s="224" t="s">
        <v>196</v>
      </c>
      <c r="L3" s="224" t="s">
        <v>196</v>
      </c>
      <c r="M3" s="225">
        <v>69.260000000000005</v>
      </c>
      <c r="N3" t="str">
        <f t="shared" ref="N3:N66" si="0">CONCATENATE(G3,E3)</f>
        <v>710000020100</v>
      </c>
    </row>
    <row r="4" spans="1:14" x14ac:dyDescent="0.25">
      <c r="A4" s="224" t="s">
        <v>108</v>
      </c>
      <c r="B4" s="224" t="s">
        <v>224</v>
      </c>
      <c r="C4" s="224" t="s">
        <v>225</v>
      </c>
      <c r="D4" s="224" t="s">
        <v>126</v>
      </c>
      <c r="E4" s="224" t="s">
        <v>132</v>
      </c>
      <c r="F4" s="224" t="s">
        <v>125</v>
      </c>
      <c r="G4" s="224" t="s">
        <v>149</v>
      </c>
      <c r="H4" s="224" t="s">
        <v>196</v>
      </c>
      <c r="I4" s="224" t="s">
        <v>133</v>
      </c>
      <c r="J4" s="224" t="s">
        <v>196</v>
      </c>
      <c r="K4" s="224" t="s">
        <v>196</v>
      </c>
      <c r="L4" s="224" t="s">
        <v>196</v>
      </c>
      <c r="M4" s="225">
        <v>1177.3699999999999</v>
      </c>
      <c r="N4" t="str">
        <f t="shared" si="0"/>
        <v>710000020100</v>
      </c>
    </row>
    <row r="5" spans="1:14" x14ac:dyDescent="0.25">
      <c r="A5" s="224" t="s">
        <v>108</v>
      </c>
      <c r="B5" s="224" t="s">
        <v>224</v>
      </c>
      <c r="C5" s="224" t="s">
        <v>225</v>
      </c>
      <c r="D5" s="224" t="s">
        <v>126</v>
      </c>
      <c r="E5" s="224" t="s">
        <v>132</v>
      </c>
      <c r="F5" s="224" t="s">
        <v>125</v>
      </c>
      <c r="G5" s="224" t="s">
        <v>149</v>
      </c>
      <c r="H5" s="224" t="s">
        <v>196</v>
      </c>
      <c r="I5" s="224" t="s">
        <v>133</v>
      </c>
      <c r="J5" s="224" t="s">
        <v>196</v>
      </c>
      <c r="K5" s="224" t="s">
        <v>196</v>
      </c>
      <c r="L5" s="224" t="s">
        <v>196</v>
      </c>
      <c r="M5" s="225">
        <v>92.34</v>
      </c>
      <c r="N5" t="str">
        <f t="shared" si="0"/>
        <v>710000020100</v>
      </c>
    </row>
    <row r="6" spans="1:14" x14ac:dyDescent="0.25">
      <c r="A6" s="224" t="s">
        <v>108</v>
      </c>
      <c r="B6" s="224" t="s">
        <v>224</v>
      </c>
      <c r="C6" s="224" t="s">
        <v>225</v>
      </c>
      <c r="D6" s="224" t="s">
        <v>126</v>
      </c>
      <c r="E6" s="224" t="s">
        <v>132</v>
      </c>
      <c r="F6" s="224" t="s">
        <v>125</v>
      </c>
      <c r="G6" s="224" t="s">
        <v>152</v>
      </c>
      <c r="H6" s="224" t="s">
        <v>196</v>
      </c>
      <c r="I6" s="224" t="s">
        <v>133</v>
      </c>
      <c r="J6" s="224" t="s">
        <v>196</v>
      </c>
      <c r="K6" s="224" t="s">
        <v>196</v>
      </c>
      <c r="L6" s="224" t="s">
        <v>196</v>
      </c>
      <c r="M6" s="225">
        <v>21.08</v>
      </c>
      <c r="N6" t="str">
        <f t="shared" si="0"/>
        <v>723000020100</v>
      </c>
    </row>
    <row r="7" spans="1:14" x14ac:dyDescent="0.25">
      <c r="A7" s="224" t="s">
        <v>108</v>
      </c>
      <c r="B7" s="224" t="s">
        <v>224</v>
      </c>
      <c r="C7" s="224" t="s">
        <v>225</v>
      </c>
      <c r="D7" s="224" t="s">
        <v>126</v>
      </c>
      <c r="E7" s="224" t="s">
        <v>132</v>
      </c>
      <c r="F7" s="224" t="s">
        <v>125</v>
      </c>
      <c r="G7" s="224" t="s">
        <v>152</v>
      </c>
      <c r="H7" s="224" t="s">
        <v>196</v>
      </c>
      <c r="I7" s="224" t="s">
        <v>133</v>
      </c>
      <c r="J7" s="224" t="s">
        <v>196</v>
      </c>
      <c r="K7" s="224" t="s">
        <v>196</v>
      </c>
      <c r="L7" s="224" t="s">
        <v>196</v>
      </c>
      <c r="M7" s="225">
        <v>77.28</v>
      </c>
      <c r="N7" t="str">
        <f t="shared" si="0"/>
        <v>723000020100</v>
      </c>
    </row>
    <row r="8" spans="1:14" x14ac:dyDescent="0.25">
      <c r="A8" s="224" t="s">
        <v>108</v>
      </c>
      <c r="B8" s="224" t="s">
        <v>224</v>
      </c>
      <c r="C8" s="224" t="s">
        <v>225</v>
      </c>
      <c r="D8" s="224" t="s">
        <v>126</v>
      </c>
      <c r="E8" s="224" t="s">
        <v>132</v>
      </c>
      <c r="F8" s="224" t="s">
        <v>125</v>
      </c>
      <c r="G8" s="224" t="s">
        <v>153</v>
      </c>
      <c r="H8" s="224" t="s">
        <v>196</v>
      </c>
      <c r="I8" s="224" t="s">
        <v>133</v>
      </c>
      <c r="J8" s="224" t="s">
        <v>196</v>
      </c>
      <c r="K8" s="224" t="s">
        <v>196</v>
      </c>
      <c r="L8" s="224" t="s">
        <v>196</v>
      </c>
      <c r="M8" s="225">
        <v>4.93</v>
      </c>
      <c r="N8" t="str">
        <f t="shared" si="0"/>
        <v>723100020100</v>
      </c>
    </row>
    <row r="9" spans="1:14" x14ac:dyDescent="0.25">
      <c r="A9" s="224" t="s">
        <v>108</v>
      </c>
      <c r="B9" s="224" t="s">
        <v>224</v>
      </c>
      <c r="C9" s="224" t="s">
        <v>225</v>
      </c>
      <c r="D9" s="224" t="s">
        <v>126</v>
      </c>
      <c r="E9" s="224" t="s">
        <v>132</v>
      </c>
      <c r="F9" s="224" t="s">
        <v>125</v>
      </c>
      <c r="G9" s="224" t="s">
        <v>153</v>
      </c>
      <c r="H9" s="224" t="s">
        <v>196</v>
      </c>
      <c r="I9" s="224" t="s">
        <v>133</v>
      </c>
      <c r="J9" s="224" t="s">
        <v>196</v>
      </c>
      <c r="K9" s="224" t="s">
        <v>196</v>
      </c>
      <c r="L9" s="224" t="s">
        <v>196</v>
      </c>
      <c r="M9" s="225">
        <v>18.07</v>
      </c>
      <c r="N9" t="str">
        <f t="shared" si="0"/>
        <v>723100020100</v>
      </c>
    </row>
    <row r="10" spans="1:14" x14ac:dyDescent="0.25">
      <c r="A10" s="224" t="s">
        <v>108</v>
      </c>
      <c r="B10" s="224" t="s">
        <v>224</v>
      </c>
      <c r="C10" s="224" t="s">
        <v>225</v>
      </c>
      <c r="D10" s="224" t="s">
        <v>126</v>
      </c>
      <c r="E10" s="224" t="s">
        <v>132</v>
      </c>
      <c r="F10" s="224" t="s">
        <v>125</v>
      </c>
      <c r="G10" s="224" t="s">
        <v>154</v>
      </c>
      <c r="H10" s="224" t="s">
        <v>196</v>
      </c>
      <c r="I10" s="224" t="s">
        <v>133</v>
      </c>
      <c r="J10" s="224" t="s">
        <v>196</v>
      </c>
      <c r="K10" s="224" t="s">
        <v>196</v>
      </c>
      <c r="L10" s="224" t="s">
        <v>196</v>
      </c>
      <c r="M10" s="225">
        <v>59.85</v>
      </c>
      <c r="N10" t="str">
        <f t="shared" si="0"/>
        <v>724000020100</v>
      </c>
    </row>
    <row r="11" spans="1:14" x14ac:dyDescent="0.25">
      <c r="A11" s="224" t="s">
        <v>108</v>
      </c>
      <c r="B11" s="224" t="s">
        <v>224</v>
      </c>
      <c r="C11" s="224" t="s">
        <v>225</v>
      </c>
      <c r="D11" s="224" t="s">
        <v>126</v>
      </c>
      <c r="E11" s="224" t="s">
        <v>132</v>
      </c>
      <c r="F11" s="224" t="s">
        <v>125</v>
      </c>
      <c r="G11" s="224" t="s">
        <v>154</v>
      </c>
      <c r="H11" s="224" t="s">
        <v>196</v>
      </c>
      <c r="I11" s="224" t="s">
        <v>133</v>
      </c>
      <c r="J11" s="224" t="s">
        <v>196</v>
      </c>
      <c r="K11" s="224" t="s">
        <v>196</v>
      </c>
      <c r="L11" s="224" t="s">
        <v>196</v>
      </c>
      <c r="M11" s="225">
        <v>219.45</v>
      </c>
      <c r="N11" t="str">
        <f t="shared" si="0"/>
        <v>724000020100</v>
      </c>
    </row>
    <row r="12" spans="1:14" x14ac:dyDescent="0.25">
      <c r="A12" s="224" t="s">
        <v>108</v>
      </c>
      <c r="B12" s="224" t="s">
        <v>224</v>
      </c>
      <c r="C12" s="224" t="s">
        <v>225</v>
      </c>
      <c r="D12" s="224" t="s">
        <v>126</v>
      </c>
      <c r="E12" s="224" t="s">
        <v>132</v>
      </c>
      <c r="F12" s="224" t="s">
        <v>125</v>
      </c>
      <c r="G12" s="224" t="s">
        <v>155</v>
      </c>
      <c r="H12" s="224" t="s">
        <v>196</v>
      </c>
      <c r="I12" s="224" t="s">
        <v>133</v>
      </c>
      <c r="J12" s="224" t="s">
        <v>196</v>
      </c>
      <c r="K12" s="224" t="s">
        <v>196</v>
      </c>
      <c r="L12" s="224" t="s">
        <v>196</v>
      </c>
      <c r="M12" s="225">
        <v>6.7</v>
      </c>
      <c r="N12" t="str">
        <f t="shared" si="0"/>
        <v>724500020100</v>
      </c>
    </row>
    <row r="13" spans="1:14" x14ac:dyDescent="0.25">
      <c r="A13" s="224" t="s">
        <v>108</v>
      </c>
      <c r="B13" s="224" t="s">
        <v>224</v>
      </c>
      <c r="C13" s="224" t="s">
        <v>225</v>
      </c>
      <c r="D13" s="224" t="s">
        <v>126</v>
      </c>
      <c r="E13" s="224" t="s">
        <v>132</v>
      </c>
      <c r="F13" s="224" t="s">
        <v>125</v>
      </c>
      <c r="G13" s="224" t="s">
        <v>155</v>
      </c>
      <c r="H13" s="224" t="s">
        <v>196</v>
      </c>
      <c r="I13" s="224" t="s">
        <v>133</v>
      </c>
      <c r="J13" s="224" t="s">
        <v>196</v>
      </c>
      <c r="K13" s="224" t="s">
        <v>196</v>
      </c>
      <c r="L13" s="224" t="s">
        <v>196</v>
      </c>
      <c r="M13" s="225">
        <v>24.55</v>
      </c>
      <c r="N13" t="str">
        <f t="shared" si="0"/>
        <v>724500020100</v>
      </c>
    </row>
    <row r="14" spans="1:14" x14ac:dyDescent="0.25">
      <c r="A14" s="224" t="s">
        <v>108</v>
      </c>
      <c r="B14" s="224" t="s">
        <v>224</v>
      </c>
      <c r="C14" s="224" t="s">
        <v>225</v>
      </c>
      <c r="D14" s="224" t="s">
        <v>126</v>
      </c>
      <c r="E14" s="224" t="s">
        <v>132</v>
      </c>
      <c r="F14" s="224" t="s">
        <v>125</v>
      </c>
      <c r="G14" s="224" t="s">
        <v>157</v>
      </c>
      <c r="H14" s="224" t="s">
        <v>196</v>
      </c>
      <c r="I14" s="224" t="s">
        <v>133</v>
      </c>
      <c r="J14" s="224" t="s">
        <v>196</v>
      </c>
      <c r="K14" s="224" t="s">
        <v>196</v>
      </c>
      <c r="L14" s="224" t="s">
        <v>196</v>
      </c>
      <c r="M14" s="225">
        <v>22.86</v>
      </c>
      <c r="N14" t="str">
        <f t="shared" si="0"/>
        <v>726900020100</v>
      </c>
    </row>
    <row r="15" spans="1:14" x14ac:dyDescent="0.25">
      <c r="A15" s="224" t="s">
        <v>108</v>
      </c>
      <c r="B15" s="224" t="s">
        <v>224</v>
      </c>
      <c r="C15" s="224" t="s">
        <v>225</v>
      </c>
      <c r="D15" s="224" t="s">
        <v>126</v>
      </c>
      <c r="E15" s="224" t="s">
        <v>132</v>
      </c>
      <c r="F15" s="224" t="s">
        <v>125</v>
      </c>
      <c r="G15" s="224" t="s">
        <v>157</v>
      </c>
      <c r="H15" s="224" t="s">
        <v>196</v>
      </c>
      <c r="I15" s="224" t="s">
        <v>133</v>
      </c>
      <c r="J15" s="224" t="s">
        <v>196</v>
      </c>
      <c r="K15" s="224" t="s">
        <v>196</v>
      </c>
      <c r="L15" s="224" t="s">
        <v>196</v>
      </c>
      <c r="M15" s="225">
        <v>83.8</v>
      </c>
      <c r="N15" t="str">
        <f t="shared" si="0"/>
        <v>726900020100</v>
      </c>
    </row>
    <row r="16" spans="1:14" x14ac:dyDescent="0.25">
      <c r="A16" s="224" t="s">
        <v>108</v>
      </c>
      <c r="B16" s="224" t="s">
        <v>224</v>
      </c>
      <c r="C16" s="224" t="s">
        <v>225</v>
      </c>
      <c r="D16" s="224" t="s">
        <v>126</v>
      </c>
      <c r="E16" s="224" t="s">
        <v>132</v>
      </c>
      <c r="F16" s="224" t="s">
        <v>125</v>
      </c>
      <c r="G16" s="224" t="s">
        <v>157</v>
      </c>
      <c r="H16" s="224" t="s">
        <v>196</v>
      </c>
      <c r="I16" s="224" t="s">
        <v>133</v>
      </c>
      <c r="J16" s="224" t="s">
        <v>196</v>
      </c>
      <c r="K16" s="224" t="s">
        <v>196</v>
      </c>
      <c r="L16" s="224" t="s">
        <v>196</v>
      </c>
      <c r="M16" s="225">
        <v>4.16</v>
      </c>
      <c r="N16" t="str">
        <f t="shared" si="0"/>
        <v>726900020100</v>
      </c>
    </row>
    <row r="17" spans="1:14" x14ac:dyDescent="0.25">
      <c r="A17" s="224" t="s">
        <v>108</v>
      </c>
      <c r="B17" s="224" t="s">
        <v>224</v>
      </c>
      <c r="C17" s="224" t="s">
        <v>225</v>
      </c>
      <c r="D17" s="224" t="s">
        <v>126</v>
      </c>
      <c r="E17" s="224" t="s">
        <v>132</v>
      </c>
      <c r="F17" s="224" t="s">
        <v>125</v>
      </c>
      <c r="G17" s="224" t="s">
        <v>157</v>
      </c>
      <c r="H17" s="224" t="s">
        <v>196</v>
      </c>
      <c r="I17" s="224" t="s">
        <v>133</v>
      </c>
      <c r="J17" s="224" t="s">
        <v>196</v>
      </c>
      <c r="K17" s="224" t="s">
        <v>196</v>
      </c>
      <c r="L17" s="224" t="s">
        <v>196</v>
      </c>
      <c r="M17" s="225">
        <v>15.23</v>
      </c>
      <c r="N17" t="str">
        <f t="shared" si="0"/>
        <v>726900020100</v>
      </c>
    </row>
    <row r="18" spans="1:14" x14ac:dyDescent="0.25">
      <c r="A18" s="224" t="s">
        <v>108</v>
      </c>
      <c r="B18" s="224" t="s">
        <v>224</v>
      </c>
      <c r="C18" s="224" t="s">
        <v>225</v>
      </c>
      <c r="D18" s="224" t="s">
        <v>126</v>
      </c>
      <c r="E18" s="224" t="s">
        <v>132</v>
      </c>
      <c r="F18" s="224" t="s">
        <v>196</v>
      </c>
      <c r="G18" s="224" t="s">
        <v>139</v>
      </c>
      <c r="H18" s="224" t="s">
        <v>196</v>
      </c>
      <c r="I18" s="224" t="s">
        <v>196</v>
      </c>
      <c r="J18" s="224" t="s">
        <v>196</v>
      </c>
      <c r="K18" s="224" t="s">
        <v>196</v>
      </c>
      <c r="L18" s="224" t="s">
        <v>196</v>
      </c>
      <c r="M18" s="225">
        <v>-26.79</v>
      </c>
      <c r="N18" t="str">
        <f t="shared" si="0"/>
        <v>210000020100</v>
      </c>
    </row>
    <row r="19" spans="1:14" x14ac:dyDescent="0.25">
      <c r="A19" s="224" t="s">
        <v>108</v>
      </c>
      <c r="B19" s="224" t="s">
        <v>224</v>
      </c>
      <c r="C19" s="224" t="s">
        <v>225</v>
      </c>
      <c r="D19" s="224" t="s">
        <v>126</v>
      </c>
      <c r="E19" s="224" t="s">
        <v>132</v>
      </c>
      <c r="F19" s="224" t="s">
        <v>196</v>
      </c>
      <c r="G19" s="224" t="s">
        <v>139</v>
      </c>
      <c r="H19" s="224" t="s">
        <v>196</v>
      </c>
      <c r="I19" s="224" t="s">
        <v>196</v>
      </c>
      <c r="J19" s="224" t="s">
        <v>196</v>
      </c>
      <c r="K19" s="224" t="s">
        <v>196</v>
      </c>
      <c r="L19" s="224" t="s">
        <v>196</v>
      </c>
      <c r="M19" s="225">
        <v>-98.21</v>
      </c>
      <c r="N19" t="str">
        <f t="shared" si="0"/>
        <v>210000020100</v>
      </c>
    </row>
    <row r="20" spans="1:14" x14ac:dyDescent="0.25">
      <c r="A20" s="224" t="s">
        <v>108</v>
      </c>
      <c r="B20" s="224" t="s">
        <v>224</v>
      </c>
      <c r="C20" s="224" t="s">
        <v>225</v>
      </c>
      <c r="D20" s="224" t="s">
        <v>126</v>
      </c>
      <c r="E20" s="224" t="s">
        <v>132</v>
      </c>
      <c r="F20" s="224" t="s">
        <v>196</v>
      </c>
      <c r="G20" s="224" t="s">
        <v>139</v>
      </c>
      <c r="H20" s="224" t="s">
        <v>196</v>
      </c>
      <c r="I20" s="224" t="s">
        <v>196</v>
      </c>
      <c r="J20" s="224" t="s">
        <v>196</v>
      </c>
      <c r="K20" s="224" t="s">
        <v>196</v>
      </c>
      <c r="L20" s="224" t="s">
        <v>196</v>
      </c>
      <c r="M20" s="225">
        <v>-0.7</v>
      </c>
      <c r="N20" t="str">
        <f t="shared" si="0"/>
        <v>210000020100</v>
      </c>
    </row>
    <row r="21" spans="1:14" x14ac:dyDescent="0.25">
      <c r="A21" s="224" t="s">
        <v>108</v>
      </c>
      <c r="B21" s="224" t="s">
        <v>224</v>
      </c>
      <c r="C21" s="224" t="s">
        <v>225</v>
      </c>
      <c r="D21" s="224" t="s">
        <v>126</v>
      </c>
      <c r="E21" s="224" t="s">
        <v>132</v>
      </c>
      <c r="F21" s="224" t="s">
        <v>196</v>
      </c>
      <c r="G21" s="224" t="s">
        <v>137</v>
      </c>
      <c r="H21" s="224" t="s">
        <v>196</v>
      </c>
      <c r="I21" s="224" t="s">
        <v>196</v>
      </c>
      <c r="J21" s="224" t="s">
        <v>196</v>
      </c>
      <c r="K21" s="224" t="s">
        <v>196</v>
      </c>
      <c r="L21" s="224" t="s">
        <v>196</v>
      </c>
      <c r="M21" s="225">
        <v>-59.85</v>
      </c>
      <c r="N21" t="str">
        <f t="shared" si="0"/>
        <v>205600020100</v>
      </c>
    </row>
    <row r="22" spans="1:14" x14ac:dyDescent="0.25">
      <c r="A22" s="224" t="s">
        <v>108</v>
      </c>
      <c r="B22" s="224" t="s">
        <v>224</v>
      </c>
      <c r="C22" s="224" t="s">
        <v>225</v>
      </c>
      <c r="D22" s="224" t="s">
        <v>126</v>
      </c>
      <c r="E22" s="224" t="s">
        <v>132</v>
      </c>
      <c r="F22" s="224" t="s">
        <v>196</v>
      </c>
      <c r="G22" s="224" t="s">
        <v>137</v>
      </c>
      <c r="H22" s="224" t="s">
        <v>196</v>
      </c>
      <c r="I22" s="224" t="s">
        <v>196</v>
      </c>
      <c r="J22" s="224" t="s">
        <v>196</v>
      </c>
      <c r="K22" s="224" t="s">
        <v>196</v>
      </c>
      <c r="L22" s="224" t="s">
        <v>196</v>
      </c>
      <c r="M22" s="225">
        <v>-219.45</v>
      </c>
      <c r="N22" t="str">
        <f t="shared" si="0"/>
        <v>205600020100</v>
      </c>
    </row>
    <row r="23" spans="1:14" x14ac:dyDescent="0.25">
      <c r="A23" s="224" t="s">
        <v>108</v>
      </c>
      <c r="B23" s="224" t="s">
        <v>224</v>
      </c>
      <c r="C23" s="224" t="s">
        <v>225</v>
      </c>
      <c r="D23" s="224" t="s">
        <v>126</v>
      </c>
      <c r="E23" s="224" t="s">
        <v>132</v>
      </c>
      <c r="F23" s="224" t="s">
        <v>196</v>
      </c>
      <c r="G23" s="224" t="s">
        <v>162</v>
      </c>
      <c r="H23" s="224" t="s">
        <v>196</v>
      </c>
      <c r="I23" s="224" t="s">
        <v>196</v>
      </c>
      <c r="J23" s="224" t="s">
        <v>196</v>
      </c>
      <c r="K23" s="224" t="s">
        <v>196</v>
      </c>
      <c r="L23" s="224" t="s">
        <v>196</v>
      </c>
      <c r="M23" s="225">
        <v>-6.7</v>
      </c>
      <c r="N23" t="str">
        <f t="shared" si="0"/>
        <v>206100020100</v>
      </c>
    </row>
    <row r="24" spans="1:14" x14ac:dyDescent="0.25">
      <c r="A24" s="224" t="s">
        <v>108</v>
      </c>
      <c r="B24" s="224" t="s">
        <v>224</v>
      </c>
      <c r="C24" s="224" t="s">
        <v>225</v>
      </c>
      <c r="D24" s="224" t="s">
        <v>126</v>
      </c>
      <c r="E24" s="224" t="s">
        <v>132</v>
      </c>
      <c r="F24" s="224" t="s">
        <v>196</v>
      </c>
      <c r="G24" s="224" t="s">
        <v>162</v>
      </c>
      <c r="H24" s="224" t="s">
        <v>196</v>
      </c>
      <c r="I24" s="224" t="s">
        <v>196</v>
      </c>
      <c r="J24" s="224" t="s">
        <v>196</v>
      </c>
      <c r="K24" s="224" t="s">
        <v>196</v>
      </c>
      <c r="L24" s="224" t="s">
        <v>196</v>
      </c>
      <c r="M24" s="225">
        <v>-24.55</v>
      </c>
      <c r="N24" t="str">
        <f t="shared" si="0"/>
        <v>206100020100</v>
      </c>
    </row>
    <row r="25" spans="1:14" x14ac:dyDescent="0.25">
      <c r="A25" s="224" t="s">
        <v>108</v>
      </c>
      <c r="B25" s="224" t="s">
        <v>224</v>
      </c>
      <c r="C25" s="224" t="s">
        <v>225</v>
      </c>
      <c r="D25" s="224" t="s">
        <v>126</v>
      </c>
      <c r="E25" s="224" t="s">
        <v>132</v>
      </c>
      <c r="F25" s="224" t="s">
        <v>196</v>
      </c>
      <c r="G25" s="224" t="s">
        <v>139</v>
      </c>
      <c r="H25" s="224" t="s">
        <v>196</v>
      </c>
      <c r="I25" s="224" t="s">
        <v>196</v>
      </c>
      <c r="J25" s="224" t="s">
        <v>196</v>
      </c>
      <c r="K25" s="224" t="s">
        <v>196</v>
      </c>
      <c r="L25" s="224" t="s">
        <v>196</v>
      </c>
      <c r="M25" s="225">
        <v>-4.16</v>
      </c>
      <c r="N25" t="str">
        <f t="shared" si="0"/>
        <v>210000020100</v>
      </c>
    </row>
    <row r="26" spans="1:14" x14ac:dyDescent="0.25">
      <c r="A26" s="224" t="s">
        <v>108</v>
      </c>
      <c r="B26" s="224" t="s">
        <v>224</v>
      </c>
      <c r="C26" s="224" t="s">
        <v>225</v>
      </c>
      <c r="D26" s="224" t="s">
        <v>126</v>
      </c>
      <c r="E26" s="224" t="s">
        <v>132</v>
      </c>
      <c r="F26" s="224" t="s">
        <v>196</v>
      </c>
      <c r="G26" s="224" t="s">
        <v>139</v>
      </c>
      <c r="H26" s="224" t="s">
        <v>196</v>
      </c>
      <c r="I26" s="224" t="s">
        <v>196</v>
      </c>
      <c r="J26" s="224" t="s">
        <v>196</v>
      </c>
      <c r="K26" s="224" t="s">
        <v>196</v>
      </c>
      <c r="L26" s="224" t="s">
        <v>196</v>
      </c>
      <c r="M26" s="225">
        <v>-15.23</v>
      </c>
      <c r="N26" t="str">
        <f t="shared" si="0"/>
        <v>210000020100</v>
      </c>
    </row>
    <row r="27" spans="1:14" x14ac:dyDescent="0.25">
      <c r="A27" s="224" t="s">
        <v>108</v>
      </c>
      <c r="B27" s="224" t="s">
        <v>224</v>
      </c>
      <c r="C27" s="224" t="s">
        <v>225</v>
      </c>
      <c r="D27" s="224" t="s">
        <v>126</v>
      </c>
      <c r="E27" s="224" t="s">
        <v>132</v>
      </c>
      <c r="F27" s="224" t="s">
        <v>196</v>
      </c>
      <c r="G27" s="224" t="s">
        <v>134</v>
      </c>
      <c r="H27" s="224" t="s">
        <v>196</v>
      </c>
      <c r="I27" s="224" t="s">
        <v>196</v>
      </c>
      <c r="J27" s="224" t="s">
        <v>196</v>
      </c>
      <c r="K27" s="224" t="s">
        <v>196</v>
      </c>
      <c r="L27" s="224" t="s">
        <v>196</v>
      </c>
      <c r="M27" s="225">
        <v>-22.86</v>
      </c>
      <c r="N27" t="str">
        <f t="shared" si="0"/>
        <v>205200020100</v>
      </c>
    </row>
    <row r="28" spans="1:14" x14ac:dyDescent="0.25">
      <c r="A28" s="224" t="s">
        <v>108</v>
      </c>
      <c r="B28" s="224" t="s">
        <v>224</v>
      </c>
      <c r="C28" s="224" t="s">
        <v>225</v>
      </c>
      <c r="D28" s="224" t="s">
        <v>126</v>
      </c>
      <c r="E28" s="224" t="s">
        <v>132</v>
      </c>
      <c r="F28" s="224" t="s">
        <v>196</v>
      </c>
      <c r="G28" s="224" t="s">
        <v>134</v>
      </c>
      <c r="H28" s="224" t="s">
        <v>196</v>
      </c>
      <c r="I28" s="224" t="s">
        <v>196</v>
      </c>
      <c r="J28" s="224" t="s">
        <v>196</v>
      </c>
      <c r="K28" s="224" t="s">
        <v>196</v>
      </c>
      <c r="L28" s="224" t="s">
        <v>196</v>
      </c>
      <c r="M28" s="225">
        <v>-83.8</v>
      </c>
      <c r="N28" t="str">
        <f t="shared" si="0"/>
        <v>205200020100</v>
      </c>
    </row>
    <row r="29" spans="1:14" x14ac:dyDescent="0.25">
      <c r="A29" s="224" t="s">
        <v>108</v>
      </c>
      <c r="B29" s="224" t="s">
        <v>224</v>
      </c>
      <c r="C29" s="224" t="s">
        <v>225</v>
      </c>
      <c r="D29" s="224" t="s">
        <v>126</v>
      </c>
      <c r="E29" s="224" t="s">
        <v>132</v>
      </c>
      <c r="F29" s="224" t="s">
        <v>196</v>
      </c>
      <c r="G29" s="224" t="s">
        <v>141</v>
      </c>
      <c r="H29" s="224" t="s">
        <v>196</v>
      </c>
      <c r="I29" s="224" t="s">
        <v>196</v>
      </c>
      <c r="J29" s="224" t="s">
        <v>196</v>
      </c>
      <c r="K29" s="224" t="s">
        <v>196</v>
      </c>
      <c r="L29" s="224" t="s">
        <v>196</v>
      </c>
      <c r="M29" s="225">
        <v>-21.08</v>
      </c>
      <c r="N29" t="str">
        <f t="shared" si="0"/>
        <v>211000020100</v>
      </c>
    </row>
    <row r="30" spans="1:14" x14ac:dyDescent="0.25">
      <c r="A30" s="224" t="s">
        <v>108</v>
      </c>
      <c r="B30" s="224" t="s">
        <v>224</v>
      </c>
      <c r="C30" s="224" t="s">
        <v>225</v>
      </c>
      <c r="D30" s="224" t="s">
        <v>126</v>
      </c>
      <c r="E30" s="224" t="s">
        <v>132</v>
      </c>
      <c r="F30" s="224" t="s">
        <v>196</v>
      </c>
      <c r="G30" s="224" t="s">
        <v>141</v>
      </c>
      <c r="H30" s="224" t="s">
        <v>196</v>
      </c>
      <c r="I30" s="224" t="s">
        <v>196</v>
      </c>
      <c r="J30" s="224" t="s">
        <v>196</v>
      </c>
      <c r="K30" s="224" t="s">
        <v>196</v>
      </c>
      <c r="L30" s="224" t="s">
        <v>196</v>
      </c>
      <c r="M30" s="225">
        <v>-77.28</v>
      </c>
      <c r="N30" t="str">
        <f t="shared" si="0"/>
        <v>211000020100</v>
      </c>
    </row>
    <row r="31" spans="1:14" x14ac:dyDescent="0.25">
      <c r="A31" s="224" t="s">
        <v>108</v>
      </c>
      <c r="B31" s="224" t="s">
        <v>224</v>
      </c>
      <c r="C31" s="224" t="s">
        <v>225</v>
      </c>
      <c r="D31" s="224" t="s">
        <v>126</v>
      </c>
      <c r="E31" s="224" t="s">
        <v>132</v>
      </c>
      <c r="F31" s="224" t="s">
        <v>196</v>
      </c>
      <c r="G31" s="224" t="s">
        <v>135</v>
      </c>
      <c r="H31" s="224" t="s">
        <v>196</v>
      </c>
      <c r="I31" s="224" t="s">
        <v>196</v>
      </c>
      <c r="J31" s="224" t="s">
        <v>196</v>
      </c>
      <c r="K31" s="224" t="s">
        <v>196</v>
      </c>
      <c r="L31" s="224" t="s">
        <v>196</v>
      </c>
      <c r="M31" s="225">
        <v>-21.08</v>
      </c>
      <c r="N31" t="str">
        <f t="shared" si="0"/>
        <v>205300020100</v>
      </c>
    </row>
    <row r="32" spans="1:14" x14ac:dyDescent="0.25">
      <c r="A32" s="224" t="s">
        <v>108</v>
      </c>
      <c r="B32" s="224" t="s">
        <v>224</v>
      </c>
      <c r="C32" s="224" t="s">
        <v>225</v>
      </c>
      <c r="D32" s="224" t="s">
        <v>126</v>
      </c>
      <c r="E32" s="224" t="s">
        <v>132</v>
      </c>
      <c r="F32" s="224" t="s">
        <v>196</v>
      </c>
      <c r="G32" s="224" t="s">
        <v>135</v>
      </c>
      <c r="H32" s="224" t="s">
        <v>196</v>
      </c>
      <c r="I32" s="224" t="s">
        <v>196</v>
      </c>
      <c r="J32" s="224" t="s">
        <v>196</v>
      </c>
      <c r="K32" s="224" t="s">
        <v>196</v>
      </c>
      <c r="L32" s="224" t="s">
        <v>196</v>
      </c>
      <c r="M32" s="225">
        <v>-77.28</v>
      </c>
      <c r="N32" t="str">
        <f t="shared" si="0"/>
        <v>205300020100</v>
      </c>
    </row>
    <row r="33" spans="1:14" x14ac:dyDescent="0.25">
      <c r="A33" s="224" t="s">
        <v>108</v>
      </c>
      <c r="B33" s="224" t="s">
        <v>224</v>
      </c>
      <c r="C33" s="224" t="s">
        <v>225</v>
      </c>
      <c r="D33" s="224" t="s">
        <v>126</v>
      </c>
      <c r="E33" s="224" t="s">
        <v>132</v>
      </c>
      <c r="F33" s="224" t="s">
        <v>196</v>
      </c>
      <c r="G33" s="224" t="s">
        <v>147</v>
      </c>
      <c r="H33" s="224" t="s">
        <v>196</v>
      </c>
      <c r="I33" s="224" t="s">
        <v>196</v>
      </c>
      <c r="J33" s="224" t="s">
        <v>196</v>
      </c>
      <c r="K33" s="224" t="s">
        <v>196</v>
      </c>
      <c r="L33" s="224" t="s">
        <v>196</v>
      </c>
      <c r="M33" s="225">
        <v>-4.93</v>
      </c>
      <c r="N33" t="str">
        <f t="shared" si="0"/>
        <v>216000020100</v>
      </c>
    </row>
    <row r="34" spans="1:14" x14ac:dyDescent="0.25">
      <c r="A34" s="224" t="s">
        <v>108</v>
      </c>
      <c r="B34" s="224" t="s">
        <v>224</v>
      </c>
      <c r="C34" s="224" t="s">
        <v>225</v>
      </c>
      <c r="D34" s="224" t="s">
        <v>126</v>
      </c>
      <c r="E34" s="224" t="s">
        <v>132</v>
      </c>
      <c r="F34" s="224" t="s">
        <v>196</v>
      </c>
      <c r="G34" s="224" t="s">
        <v>147</v>
      </c>
      <c r="H34" s="224" t="s">
        <v>196</v>
      </c>
      <c r="I34" s="224" t="s">
        <v>196</v>
      </c>
      <c r="J34" s="224" t="s">
        <v>196</v>
      </c>
      <c r="K34" s="224" t="s">
        <v>196</v>
      </c>
      <c r="L34" s="224" t="s">
        <v>196</v>
      </c>
      <c r="M34" s="225">
        <v>-18.07</v>
      </c>
      <c r="N34" t="str">
        <f t="shared" si="0"/>
        <v>216000020100</v>
      </c>
    </row>
    <row r="35" spans="1:14" x14ac:dyDescent="0.25">
      <c r="A35" s="224" t="s">
        <v>108</v>
      </c>
      <c r="B35" s="224" t="s">
        <v>224</v>
      </c>
      <c r="C35" s="224" t="s">
        <v>225</v>
      </c>
      <c r="D35" s="224" t="s">
        <v>126</v>
      </c>
      <c r="E35" s="224" t="s">
        <v>132</v>
      </c>
      <c r="F35" s="224" t="s">
        <v>196</v>
      </c>
      <c r="G35" s="224" t="s">
        <v>144</v>
      </c>
      <c r="H35" s="224" t="s">
        <v>196</v>
      </c>
      <c r="I35" s="224" t="s">
        <v>196</v>
      </c>
      <c r="J35" s="224" t="s">
        <v>196</v>
      </c>
      <c r="K35" s="224" t="s">
        <v>196</v>
      </c>
      <c r="L35" s="224" t="s">
        <v>196</v>
      </c>
      <c r="M35" s="225">
        <v>-35.979999999999997</v>
      </c>
      <c r="N35" t="str">
        <f t="shared" si="0"/>
        <v>214000020100</v>
      </c>
    </row>
    <row r="36" spans="1:14" x14ac:dyDescent="0.25">
      <c r="A36" s="224" t="s">
        <v>108</v>
      </c>
      <c r="B36" s="224" t="s">
        <v>224</v>
      </c>
      <c r="C36" s="224" t="s">
        <v>225</v>
      </c>
      <c r="D36" s="224" t="s">
        <v>126</v>
      </c>
      <c r="E36" s="224" t="s">
        <v>132</v>
      </c>
      <c r="F36" s="224" t="s">
        <v>196</v>
      </c>
      <c r="G36" s="224" t="s">
        <v>144</v>
      </c>
      <c r="H36" s="224" t="s">
        <v>196</v>
      </c>
      <c r="I36" s="224" t="s">
        <v>196</v>
      </c>
      <c r="J36" s="224" t="s">
        <v>196</v>
      </c>
      <c r="K36" s="224" t="s">
        <v>196</v>
      </c>
      <c r="L36" s="224" t="s">
        <v>196</v>
      </c>
      <c r="M36" s="225">
        <v>-131.91</v>
      </c>
      <c r="N36" t="str">
        <f t="shared" si="0"/>
        <v>214000020100</v>
      </c>
    </row>
    <row r="37" spans="1:14" x14ac:dyDescent="0.25">
      <c r="A37" s="224" t="s">
        <v>108</v>
      </c>
      <c r="B37" s="224" t="s">
        <v>224</v>
      </c>
      <c r="C37" s="224" t="s">
        <v>225</v>
      </c>
      <c r="D37" s="224" t="s">
        <v>126</v>
      </c>
      <c r="E37" s="224" t="s">
        <v>132</v>
      </c>
      <c r="F37" s="224" t="s">
        <v>196</v>
      </c>
      <c r="G37" s="224" t="s">
        <v>138</v>
      </c>
      <c r="H37" s="224" t="s">
        <v>196</v>
      </c>
      <c r="I37" s="224" t="s">
        <v>196</v>
      </c>
      <c r="J37" s="224" t="s">
        <v>196</v>
      </c>
      <c r="K37" s="224" t="s">
        <v>196</v>
      </c>
      <c r="L37" s="224" t="s">
        <v>196</v>
      </c>
      <c r="M37" s="225">
        <v>-4.93</v>
      </c>
      <c r="N37" t="str">
        <f t="shared" si="0"/>
        <v>205800020100</v>
      </c>
    </row>
    <row r="38" spans="1:14" x14ac:dyDescent="0.25">
      <c r="A38" s="224" t="s">
        <v>108</v>
      </c>
      <c r="B38" s="224" t="s">
        <v>224</v>
      </c>
      <c r="C38" s="224" t="s">
        <v>225</v>
      </c>
      <c r="D38" s="224" t="s">
        <v>126</v>
      </c>
      <c r="E38" s="224" t="s">
        <v>132</v>
      </c>
      <c r="F38" s="224" t="s">
        <v>196</v>
      </c>
      <c r="G38" s="224" t="s">
        <v>138</v>
      </c>
      <c r="H38" s="224" t="s">
        <v>196</v>
      </c>
      <c r="I38" s="224" t="s">
        <v>196</v>
      </c>
      <c r="J38" s="224" t="s">
        <v>196</v>
      </c>
      <c r="K38" s="224" t="s">
        <v>196</v>
      </c>
      <c r="L38" s="224" t="s">
        <v>196</v>
      </c>
      <c r="M38" s="225">
        <v>-18.07</v>
      </c>
      <c r="N38" t="str">
        <f t="shared" si="0"/>
        <v>205800020100</v>
      </c>
    </row>
    <row r="39" spans="1:14" x14ac:dyDescent="0.25">
      <c r="A39" s="224" t="s">
        <v>108</v>
      </c>
      <c r="B39" s="224" t="s">
        <v>224</v>
      </c>
      <c r="C39" s="224" t="s">
        <v>225</v>
      </c>
      <c r="D39" s="224" t="s">
        <v>126</v>
      </c>
      <c r="E39" s="224" t="s">
        <v>132</v>
      </c>
      <c r="F39" s="224" t="s">
        <v>196</v>
      </c>
      <c r="G39" s="224" t="s">
        <v>145</v>
      </c>
      <c r="H39" s="224" t="s">
        <v>196</v>
      </c>
      <c r="I39" s="224" t="s">
        <v>196</v>
      </c>
      <c r="J39" s="224" t="s">
        <v>196</v>
      </c>
      <c r="K39" s="224" t="s">
        <v>196</v>
      </c>
      <c r="L39" s="224" t="s">
        <v>196</v>
      </c>
      <c r="M39" s="225">
        <v>-15.94</v>
      </c>
      <c r="N39" t="str">
        <f t="shared" si="0"/>
        <v>215000020100</v>
      </c>
    </row>
    <row r="40" spans="1:14" x14ac:dyDescent="0.25">
      <c r="A40" s="224" t="s">
        <v>108</v>
      </c>
      <c r="B40" s="224" t="s">
        <v>224</v>
      </c>
      <c r="C40" s="224" t="s">
        <v>225</v>
      </c>
      <c r="D40" s="224" t="s">
        <v>126</v>
      </c>
      <c r="E40" s="224" t="s">
        <v>132</v>
      </c>
      <c r="F40" s="224" t="s">
        <v>196</v>
      </c>
      <c r="G40" s="224" t="s">
        <v>145</v>
      </c>
      <c r="H40" s="224" t="s">
        <v>196</v>
      </c>
      <c r="I40" s="224" t="s">
        <v>196</v>
      </c>
      <c r="J40" s="224" t="s">
        <v>196</v>
      </c>
      <c r="K40" s="224" t="s">
        <v>196</v>
      </c>
      <c r="L40" s="224" t="s">
        <v>196</v>
      </c>
      <c r="M40" s="225">
        <v>-58.43</v>
      </c>
      <c r="N40" t="str">
        <f t="shared" si="0"/>
        <v>215000020100</v>
      </c>
    </row>
    <row r="41" spans="1:14" x14ac:dyDescent="0.25">
      <c r="A41" s="224" t="s">
        <v>108</v>
      </c>
      <c r="B41" s="224" t="s">
        <v>224</v>
      </c>
      <c r="C41" s="224" t="s">
        <v>225</v>
      </c>
      <c r="D41" s="224" t="s">
        <v>126</v>
      </c>
      <c r="E41" s="224" t="s">
        <v>132</v>
      </c>
      <c r="F41" s="224" t="s">
        <v>196</v>
      </c>
      <c r="G41" s="224" t="s">
        <v>124</v>
      </c>
      <c r="H41" s="224" t="s">
        <v>196</v>
      </c>
      <c r="I41" s="224" t="s">
        <v>196</v>
      </c>
      <c r="J41" s="224" t="s">
        <v>196</v>
      </c>
      <c r="K41" s="224" t="s">
        <v>196</v>
      </c>
      <c r="L41" s="224" t="s">
        <v>196</v>
      </c>
      <c r="M41" s="225">
        <v>-212.39</v>
      </c>
      <c r="N41" t="str">
        <f t="shared" si="0"/>
        <v>100000020100</v>
      </c>
    </row>
    <row r="42" spans="1:14" x14ac:dyDescent="0.25">
      <c r="A42" s="224" t="s">
        <v>108</v>
      </c>
      <c r="B42" s="224" t="s">
        <v>224</v>
      </c>
      <c r="C42" s="224" t="s">
        <v>225</v>
      </c>
      <c r="D42" s="224" t="s">
        <v>126</v>
      </c>
      <c r="E42" s="224" t="s">
        <v>132</v>
      </c>
      <c r="F42" s="224" t="s">
        <v>196</v>
      </c>
      <c r="G42" s="224" t="s">
        <v>124</v>
      </c>
      <c r="H42" s="224" t="s">
        <v>196</v>
      </c>
      <c r="I42" s="224" t="s">
        <v>196</v>
      </c>
      <c r="J42" s="224" t="s">
        <v>196</v>
      </c>
      <c r="K42" s="224" t="s">
        <v>196</v>
      </c>
      <c r="L42" s="224" t="s">
        <v>196</v>
      </c>
      <c r="M42" s="225">
        <v>-778.82</v>
      </c>
      <c r="N42" t="str">
        <f t="shared" si="0"/>
        <v>100000020100</v>
      </c>
    </row>
    <row r="43" spans="1:14" x14ac:dyDescent="0.25">
      <c r="A43" s="224" t="s">
        <v>108</v>
      </c>
      <c r="B43" s="224" t="s">
        <v>224</v>
      </c>
      <c r="C43" s="224" t="s">
        <v>225</v>
      </c>
      <c r="D43" s="224" t="s">
        <v>126</v>
      </c>
      <c r="E43" s="224" t="s">
        <v>132</v>
      </c>
      <c r="F43" s="224" t="s">
        <v>196</v>
      </c>
      <c r="G43" s="224" t="s">
        <v>139</v>
      </c>
      <c r="H43" s="224" t="s">
        <v>196</v>
      </c>
      <c r="I43" s="224" t="s">
        <v>196</v>
      </c>
      <c r="J43" s="224" t="s">
        <v>196</v>
      </c>
      <c r="K43" s="224" t="s">
        <v>196</v>
      </c>
      <c r="L43" s="224" t="s">
        <v>196</v>
      </c>
      <c r="M43" s="225">
        <v>-2.57</v>
      </c>
      <c r="N43" t="str">
        <f t="shared" si="0"/>
        <v>210000020100</v>
      </c>
    </row>
    <row r="44" spans="1:14" x14ac:dyDescent="0.25">
      <c r="A44" s="224" t="s">
        <v>108</v>
      </c>
      <c r="B44" s="224" t="s">
        <v>224</v>
      </c>
      <c r="C44" s="224" t="s">
        <v>225</v>
      </c>
      <c r="D44" s="224" t="s">
        <v>126</v>
      </c>
      <c r="E44" s="224" t="s">
        <v>132</v>
      </c>
      <c r="F44" s="224" t="s">
        <v>196</v>
      </c>
      <c r="G44" s="224" t="s">
        <v>140</v>
      </c>
      <c r="H44" s="224" t="s">
        <v>196</v>
      </c>
      <c r="I44" s="224" t="s">
        <v>196</v>
      </c>
      <c r="J44" s="224" t="s">
        <v>196</v>
      </c>
      <c r="K44" s="224" t="s">
        <v>196</v>
      </c>
      <c r="L44" s="224" t="s">
        <v>196</v>
      </c>
      <c r="M44" s="225">
        <v>-22.86</v>
      </c>
      <c r="N44" t="str">
        <f t="shared" si="0"/>
        <v>210500020100</v>
      </c>
    </row>
    <row r="45" spans="1:14" x14ac:dyDescent="0.25">
      <c r="A45" s="224" t="s">
        <v>108</v>
      </c>
      <c r="B45" s="224" t="s">
        <v>224</v>
      </c>
      <c r="C45" s="224" t="s">
        <v>225</v>
      </c>
      <c r="D45" s="224" t="s">
        <v>126</v>
      </c>
      <c r="E45" s="224" t="s">
        <v>132</v>
      </c>
      <c r="F45" s="224" t="s">
        <v>196</v>
      </c>
      <c r="G45" s="224" t="s">
        <v>140</v>
      </c>
      <c r="H45" s="224" t="s">
        <v>196</v>
      </c>
      <c r="I45" s="224" t="s">
        <v>196</v>
      </c>
      <c r="J45" s="224" t="s">
        <v>196</v>
      </c>
      <c r="K45" s="224" t="s">
        <v>196</v>
      </c>
      <c r="L45" s="224" t="s">
        <v>196</v>
      </c>
      <c r="M45" s="225">
        <v>-83.8</v>
      </c>
      <c r="N45" t="str">
        <f t="shared" si="0"/>
        <v>210500020100</v>
      </c>
    </row>
    <row r="46" spans="1:14" x14ac:dyDescent="0.25">
      <c r="A46" s="224" t="s">
        <v>108</v>
      </c>
      <c r="B46" s="224" t="s">
        <v>224</v>
      </c>
      <c r="C46" s="224" t="s">
        <v>225</v>
      </c>
      <c r="D46" s="224" t="s">
        <v>126</v>
      </c>
      <c r="E46" s="224" t="s">
        <v>132</v>
      </c>
      <c r="F46" s="224" t="s">
        <v>196</v>
      </c>
      <c r="G46" s="224" t="s">
        <v>143</v>
      </c>
      <c r="H46" s="224" t="s">
        <v>196</v>
      </c>
      <c r="I46" s="224" t="s">
        <v>196</v>
      </c>
      <c r="J46" s="224" t="s">
        <v>196</v>
      </c>
      <c r="K46" s="224" t="s">
        <v>196</v>
      </c>
      <c r="L46" s="224" t="s">
        <v>196</v>
      </c>
      <c r="M46" s="225">
        <v>-3.43</v>
      </c>
      <c r="N46" t="str">
        <f t="shared" si="0"/>
        <v>213000020100</v>
      </c>
    </row>
    <row r="47" spans="1:14" x14ac:dyDescent="0.25">
      <c r="A47" s="224" t="s">
        <v>108</v>
      </c>
      <c r="B47" s="224" t="s">
        <v>224</v>
      </c>
      <c r="C47" s="224" t="s">
        <v>225</v>
      </c>
      <c r="D47" s="224" t="s">
        <v>126</v>
      </c>
      <c r="E47" s="224" t="s">
        <v>132</v>
      </c>
      <c r="F47" s="224" t="s">
        <v>196</v>
      </c>
      <c r="G47" s="224" t="s">
        <v>143</v>
      </c>
      <c r="H47" s="224" t="s">
        <v>196</v>
      </c>
      <c r="I47" s="224" t="s">
        <v>196</v>
      </c>
      <c r="J47" s="224" t="s">
        <v>196</v>
      </c>
      <c r="K47" s="224" t="s">
        <v>196</v>
      </c>
      <c r="L47" s="224" t="s">
        <v>196</v>
      </c>
      <c r="M47" s="225">
        <v>-12.57</v>
      </c>
      <c r="N47" t="str">
        <f t="shared" si="0"/>
        <v>213000020100</v>
      </c>
    </row>
    <row r="48" spans="1:14" x14ac:dyDescent="0.25">
      <c r="A48" s="224" t="s">
        <v>108</v>
      </c>
      <c r="B48" s="224" t="s">
        <v>224</v>
      </c>
      <c r="C48" s="224" t="s">
        <v>225</v>
      </c>
      <c r="D48" s="224" t="s">
        <v>126</v>
      </c>
      <c r="E48" s="224" t="s">
        <v>132</v>
      </c>
      <c r="F48" s="224" t="s">
        <v>196</v>
      </c>
      <c r="G48" s="224" t="s">
        <v>139</v>
      </c>
      <c r="H48" s="224" t="s">
        <v>196</v>
      </c>
      <c r="I48" s="224" t="s">
        <v>196</v>
      </c>
      <c r="J48" s="224" t="s">
        <v>196</v>
      </c>
      <c r="K48" s="224" t="s">
        <v>196</v>
      </c>
      <c r="L48" s="224" t="s">
        <v>196</v>
      </c>
      <c r="M48" s="225">
        <v>-2.19</v>
      </c>
      <c r="N48" t="str">
        <f t="shared" si="0"/>
        <v>210000020100</v>
      </c>
    </row>
    <row r="49" spans="1:14" x14ac:dyDescent="0.25">
      <c r="A49" s="224" t="s">
        <v>108</v>
      </c>
      <c r="B49" s="224" t="s">
        <v>224</v>
      </c>
      <c r="C49" s="224" t="s">
        <v>225</v>
      </c>
      <c r="D49" s="224" t="s">
        <v>126</v>
      </c>
      <c r="E49" s="224" t="s">
        <v>132</v>
      </c>
      <c r="F49" s="224" t="s">
        <v>196</v>
      </c>
      <c r="G49" s="224" t="s">
        <v>139</v>
      </c>
      <c r="H49" s="224" t="s">
        <v>196</v>
      </c>
      <c r="I49" s="224" t="s">
        <v>196</v>
      </c>
      <c r="J49" s="224" t="s">
        <v>196</v>
      </c>
      <c r="K49" s="224" t="s">
        <v>196</v>
      </c>
      <c r="L49" s="224" t="s">
        <v>196</v>
      </c>
      <c r="M49" s="225">
        <v>-8.0500000000000007</v>
      </c>
      <c r="N49" t="str">
        <f t="shared" si="0"/>
        <v>210000020100</v>
      </c>
    </row>
    <row r="50" spans="1:14" x14ac:dyDescent="0.25">
      <c r="A50" s="224" t="s">
        <v>108</v>
      </c>
      <c r="B50" s="224" t="s">
        <v>371</v>
      </c>
      <c r="C50" s="224" t="s">
        <v>281</v>
      </c>
      <c r="D50" s="224" t="s">
        <v>126</v>
      </c>
      <c r="E50" s="224" t="s">
        <v>127</v>
      </c>
      <c r="F50" s="224" t="s">
        <v>125</v>
      </c>
      <c r="G50" s="224" t="s">
        <v>149</v>
      </c>
      <c r="H50" s="224" t="s">
        <v>196</v>
      </c>
      <c r="I50" s="224" t="s">
        <v>128</v>
      </c>
      <c r="J50" s="224" t="s">
        <v>196</v>
      </c>
      <c r="K50" s="224" t="s">
        <v>196</v>
      </c>
      <c r="L50" s="224" t="s">
        <v>196</v>
      </c>
      <c r="M50" s="225">
        <v>882</v>
      </c>
      <c r="N50" t="str">
        <f t="shared" si="0"/>
        <v>710000010100</v>
      </c>
    </row>
    <row r="51" spans="1:14" x14ac:dyDescent="0.25">
      <c r="A51" s="224" t="s">
        <v>108</v>
      </c>
      <c r="B51" s="224" t="s">
        <v>371</v>
      </c>
      <c r="C51" s="224" t="s">
        <v>281</v>
      </c>
      <c r="D51" s="224" t="s">
        <v>126</v>
      </c>
      <c r="E51" s="224" t="s">
        <v>127</v>
      </c>
      <c r="F51" s="224" t="s">
        <v>125</v>
      </c>
      <c r="G51" s="224" t="s">
        <v>149</v>
      </c>
      <c r="H51" s="224" t="s">
        <v>196</v>
      </c>
      <c r="I51" s="224" t="s">
        <v>128</v>
      </c>
      <c r="J51" s="224" t="s">
        <v>196</v>
      </c>
      <c r="K51" s="224" t="s">
        <v>196</v>
      </c>
      <c r="L51" s="224" t="s">
        <v>196</v>
      </c>
      <c r="M51" s="225">
        <v>2822.4</v>
      </c>
      <c r="N51" t="str">
        <f t="shared" si="0"/>
        <v>710000010100</v>
      </c>
    </row>
    <row r="52" spans="1:14" x14ac:dyDescent="0.25">
      <c r="A52" s="224" t="s">
        <v>108</v>
      </c>
      <c r="B52" s="224" t="s">
        <v>371</v>
      </c>
      <c r="C52" s="224" t="s">
        <v>281</v>
      </c>
      <c r="D52" s="224" t="s">
        <v>126</v>
      </c>
      <c r="E52" s="224" t="s">
        <v>127</v>
      </c>
      <c r="F52" s="224" t="s">
        <v>125</v>
      </c>
      <c r="G52" s="224" t="s">
        <v>149</v>
      </c>
      <c r="H52" s="224" t="s">
        <v>196</v>
      </c>
      <c r="I52" s="224" t="s">
        <v>128</v>
      </c>
      <c r="J52" s="224" t="s">
        <v>196</v>
      </c>
      <c r="K52" s="224" t="s">
        <v>196</v>
      </c>
      <c r="L52" s="224" t="s">
        <v>196</v>
      </c>
      <c r="M52" s="225">
        <v>411.6</v>
      </c>
      <c r="N52" t="str">
        <f t="shared" si="0"/>
        <v>710000010100</v>
      </c>
    </row>
    <row r="53" spans="1:14" x14ac:dyDescent="0.25">
      <c r="A53" s="224" t="s">
        <v>108</v>
      </c>
      <c r="B53" s="224" t="s">
        <v>371</v>
      </c>
      <c r="C53" s="224" t="s">
        <v>281</v>
      </c>
      <c r="D53" s="224" t="s">
        <v>126</v>
      </c>
      <c r="E53" s="224" t="s">
        <v>127</v>
      </c>
      <c r="F53" s="224" t="s">
        <v>125</v>
      </c>
      <c r="G53" s="224" t="s">
        <v>152</v>
      </c>
      <c r="H53" s="224" t="s">
        <v>196</v>
      </c>
      <c r="I53" s="224" t="s">
        <v>128</v>
      </c>
      <c r="J53" s="224" t="s">
        <v>196</v>
      </c>
      <c r="K53" s="224" t="s">
        <v>196</v>
      </c>
      <c r="L53" s="224" t="s">
        <v>196</v>
      </c>
      <c r="M53" s="225">
        <v>52.63</v>
      </c>
      <c r="N53" t="str">
        <f t="shared" si="0"/>
        <v>723000010100</v>
      </c>
    </row>
    <row r="54" spans="1:14" x14ac:dyDescent="0.25">
      <c r="A54" s="224" t="s">
        <v>108</v>
      </c>
      <c r="B54" s="224" t="s">
        <v>371</v>
      </c>
      <c r="C54" s="224" t="s">
        <v>281</v>
      </c>
      <c r="D54" s="224" t="s">
        <v>126</v>
      </c>
      <c r="E54" s="224" t="s">
        <v>127</v>
      </c>
      <c r="F54" s="224" t="s">
        <v>125</v>
      </c>
      <c r="G54" s="224" t="s">
        <v>152</v>
      </c>
      <c r="H54" s="224" t="s">
        <v>196</v>
      </c>
      <c r="I54" s="224" t="s">
        <v>128</v>
      </c>
      <c r="J54" s="224" t="s">
        <v>196</v>
      </c>
      <c r="K54" s="224" t="s">
        <v>196</v>
      </c>
      <c r="L54" s="224" t="s">
        <v>196</v>
      </c>
      <c r="M54" s="225">
        <v>192.99</v>
      </c>
      <c r="N54" t="str">
        <f t="shared" si="0"/>
        <v>723000010100</v>
      </c>
    </row>
    <row r="55" spans="1:14" x14ac:dyDescent="0.25">
      <c r="A55" s="224" t="s">
        <v>108</v>
      </c>
      <c r="B55" s="224" t="s">
        <v>371</v>
      </c>
      <c r="C55" s="224" t="s">
        <v>281</v>
      </c>
      <c r="D55" s="224" t="s">
        <v>126</v>
      </c>
      <c r="E55" s="224" t="s">
        <v>127</v>
      </c>
      <c r="F55" s="224" t="s">
        <v>125</v>
      </c>
      <c r="G55" s="224" t="s">
        <v>153</v>
      </c>
      <c r="H55" s="224" t="s">
        <v>196</v>
      </c>
      <c r="I55" s="224" t="s">
        <v>128</v>
      </c>
      <c r="J55" s="224" t="s">
        <v>196</v>
      </c>
      <c r="K55" s="224" t="s">
        <v>196</v>
      </c>
      <c r="L55" s="224" t="s">
        <v>196</v>
      </c>
      <c r="M55" s="225">
        <v>12.31</v>
      </c>
      <c r="N55" t="str">
        <f t="shared" si="0"/>
        <v>723100010100</v>
      </c>
    </row>
    <row r="56" spans="1:14" x14ac:dyDescent="0.25">
      <c r="A56" s="224" t="s">
        <v>108</v>
      </c>
      <c r="B56" s="224" t="s">
        <v>371</v>
      </c>
      <c r="C56" s="224" t="s">
        <v>281</v>
      </c>
      <c r="D56" s="224" t="s">
        <v>126</v>
      </c>
      <c r="E56" s="224" t="s">
        <v>127</v>
      </c>
      <c r="F56" s="224" t="s">
        <v>125</v>
      </c>
      <c r="G56" s="224" t="s">
        <v>153</v>
      </c>
      <c r="H56" s="224" t="s">
        <v>196</v>
      </c>
      <c r="I56" s="224" t="s">
        <v>128</v>
      </c>
      <c r="J56" s="224" t="s">
        <v>196</v>
      </c>
      <c r="K56" s="224" t="s">
        <v>196</v>
      </c>
      <c r="L56" s="224" t="s">
        <v>196</v>
      </c>
      <c r="M56" s="225">
        <v>45.13</v>
      </c>
      <c r="N56" t="str">
        <f t="shared" si="0"/>
        <v>723100010100</v>
      </c>
    </row>
    <row r="57" spans="1:14" x14ac:dyDescent="0.25">
      <c r="A57" s="224" t="s">
        <v>108</v>
      </c>
      <c r="B57" s="224" t="s">
        <v>371</v>
      </c>
      <c r="C57" s="224" t="s">
        <v>281</v>
      </c>
      <c r="D57" s="224" t="s">
        <v>126</v>
      </c>
      <c r="E57" s="224" t="s">
        <v>127</v>
      </c>
      <c r="F57" s="224" t="s">
        <v>125</v>
      </c>
      <c r="G57" s="224" t="s">
        <v>154</v>
      </c>
      <c r="H57" s="224" t="s">
        <v>196</v>
      </c>
      <c r="I57" s="224" t="s">
        <v>128</v>
      </c>
      <c r="J57" s="224" t="s">
        <v>196</v>
      </c>
      <c r="K57" s="224" t="s">
        <v>196</v>
      </c>
      <c r="L57" s="224" t="s">
        <v>196</v>
      </c>
      <c r="M57" s="225">
        <v>147.38</v>
      </c>
      <c r="N57" t="str">
        <f t="shared" si="0"/>
        <v>724000010100</v>
      </c>
    </row>
    <row r="58" spans="1:14" x14ac:dyDescent="0.25">
      <c r="A58" s="224" t="s">
        <v>108</v>
      </c>
      <c r="B58" s="224" t="s">
        <v>371</v>
      </c>
      <c r="C58" s="224" t="s">
        <v>281</v>
      </c>
      <c r="D58" s="224" t="s">
        <v>126</v>
      </c>
      <c r="E58" s="224" t="s">
        <v>127</v>
      </c>
      <c r="F58" s="224" t="s">
        <v>125</v>
      </c>
      <c r="G58" s="224" t="s">
        <v>154</v>
      </c>
      <c r="H58" s="224" t="s">
        <v>196</v>
      </c>
      <c r="I58" s="224" t="s">
        <v>128</v>
      </c>
      <c r="J58" s="224" t="s">
        <v>196</v>
      </c>
      <c r="K58" s="224" t="s">
        <v>196</v>
      </c>
      <c r="L58" s="224" t="s">
        <v>196</v>
      </c>
      <c r="M58" s="225">
        <v>540.37</v>
      </c>
      <c r="N58" t="str">
        <f t="shared" si="0"/>
        <v>724000010100</v>
      </c>
    </row>
    <row r="59" spans="1:14" x14ac:dyDescent="0.25">
      <c r="A59" s="224" t="s">
        <v>108</v>
      </c>
      <c r="B59" s="224" t="s">
        <v>371</v>
      </c>
      <c r="C59" s="224" t="s">
        <v>281</v>
      </c>
      <c r="D59" s="224" t="s">
        <v>126</v>
      </c>
      <c r="E59" s="224" t="s">
        <v>127</v>
      </c>
      <c r="F59" s="224" t="s">
        <v>125</v>
      </c>
      <c r="G59" s="224" t="s">
        <v>156</v>
      </c>
      <c r="H59" s="224" t="s">
        <v>196</v>
      </c>
      <c r="I59" s="224" t="s">
        <v>128</v>
      </c>
      <c r="J59" s="224" t="s">
        <v>196</v>
      </c>
      <c r="K59" s="224" t="s">
        <v>196</v>
      </c>
      <c r="L59" s="224" t="s">
        <v>196</v>
      </c>
      <c r="M59" s="225">
        <v>0.74</v>
      </c>
      <c r="N59" t="str">
        <f t="shared" si="0"/>
        <v>725000010100</v>
      </c>
    </row>
    <row r="60" spans="1:14" x14ac:dyDescent="0.25">
      <c r="A60" s="224" t="s">
        <v>108</v>
      </c>
      <c r="B60" s="224" t="s">
        <v>371</v>
      </c>
      <c r="C60" s="224" t="s">
        <v>281</v>
      </c>
      <c r="D60" s="224" t="s">
        <v>126</v>
      </c>
      <c r="E60" s="224" t="s">
        <v>127</v>
      </c>
      <c r="F60" s="224" t="s">
        <v>125</v>
      </c>
      <c r="G60" s="224" t="s">
        <v>156</v>
      </c>
      <c r="H60" s="224" t="s">
        <v>196</v>
      </c>
      <c r="I60" s="224" t="s">
        <v>128</v>
      </c>
      <c r="J60" s="224" t="s">
        <v>196</v>
      </c>
      <c r="K60" s="224" t="s">
        <v>196</v>
      </c>
      <c r="L60" s="224" t="s">
        <v>196</v>
      </c>
      <c r="M60" s="225">
        <v>2.71</v>
      </c>
      <c r="N60" t="str">
        <f t="shared" si="0"/>
        <v>725000010100</v>
      </c>
    </row>
    <row r="61" spans="1:14" x14ac:dyDescent="0.25">
      <c r="A61" s="224" t="s">
        <v>108</v>
      </c>
      <c r="B61" s="224" t="s">
        <v>371</v>
      </c>
      <c r="C61" s="224" t="s">
        <v>281</v>
      </c>
      <c r="D61" s="224" t="s">
        <v>126</v>
      </c>
      <c r="E61" s="224" t="s">
        <v>127</v>
      </c>
      <c r="F61" s="224" t="s">
        <v>125</v>
      </c>
      <c r="G61" s="224" t="s">
        <v>151</v>
      </c>
      <c r="H61" s="224" t="s">
        <v>196</v>
      </c>
      <c r="I61" s="224" t="s">
        <v>128</v>
      </c>
      <c r="J61" s="224" t="s">
        <v>196</v>
      </c>
      <c r="K61" s="224" t="s">
        <v>196</v>
      </c>
      <c r="L61" s="224" t="s">
        <v>196</v>
      </c>
      <c r="M61" s="225">
        <v>2.44</v>
      </c>
      <c r="N61" t="str">
        <f t="shared" si="0"/>
        <v>722100010100</v>
      </c>
    </row>
    <row r="62" spans="1:14" x14ac:dyDescent="0.25">
      <c r="A62" s="224" t="s">
        <v>108</v>
      </c>
      <c r="B62" s="224" t="s">
        <v>371</v>
      </c>
      <c r="C62" s="224" t="s">
        <v>281</v>
      </c>
      <c r="D62" s="224" t="s">
        <v>126</v>
      </c>
      <c r="E62" s="224" t="s">
        <v>127</v>
      </c>
      <c r="F62" s="224" t="s">
        <v>196</v>
      </c>
      <c r="G62" s="224" t="s">
        <v>150</v>
      </c>
      <c r="H62" s="224" t="s">
        <v>196</v>
      </c>
      <c r="I62" s="224" t="s">
        <v>196</v>
      </c>
      <c r="J62" s="224" t="s">
        <v>196</v>
      </c>
      <c r="K62" s="224" t="s">
        <v>196</v>
      </c>
      <c r="L62" s="224" t="s">
        <v>196</v>
      </c>
      <c r="M62" s="225">
        <v>-16.23</v>
      </c>
      <c r="N62" t="str">
        <f t="shared" si="0"/>
        <v>219000010100</v>
      </c>
    </row>
    <row r="63" spans="1:14" x14ac:dyDescent="0.25">
      <c r="A63" s="224" t="s">
        <v>108</v>
      </c>
      <c r="B63" s="224" t="s">
        <v>371</v>
      </c>
      <c r="C63" s="224" t="s">
        <v>281</v>
      </c>
      <c r="D63" s="224" t="s">
        <v>126</v>
      </c>
      <c r="E63" s="224" t="s">
        <v>127</v>
      </c>
      <c r="F63" s="224" t="s">
        <v>196</v>
      </c>
      <c r="G63" s="224" t="s">
        <v>160</v>
      </c>
      <c r="H63" s="224" t="s">
        <v>196</v>
      </c>
      <c r="I63" s="224" t="s">
        <v>196</v>
      </c>
      <c r="J63" s="224" t="s">
        <v>196</v>
      </c>
      <c r="K63" s="224" t="s">
        <v>196</v>
      </c>
      <c r="L63" s="224" t="s">
        <v>196</v>
      </c>
      <c r="M63" s="225">
        <v>-2.44</v>
      </c>
      <c r="N63" t="str">
        <f t="shared" si="0"/>
        <v>205700010100</v>
      </c>
    </row>
    <row r="64" spans="1:14" x14ac:dyDescent="0.25">
      <c r="A64" s="224" t="s">
        <v>108</v>
      </c>
      <c r="B64" s="224" t="s">
        <v>371</v>
      </c>
      <c r="C64" s="224" t="s">
        <v>281</v>
      </c>
      <c r="D64" s="224" t="s">
        <v>126</v>
      </c>
      <c r="E64" s="224" t="s">
        <v>127</v>
      </c>
      <c r="F64" s="224" t="s">
        <v>196</v>
      </c>
      <c r="G64" s="224" t="s">
        <v>160</v>
      </c>
      <c r="H64" s="224" t="s">
        <v>196</v>
      </c>
      <c r="I64" s="224" t="s">
        <v>196</v>
      </c>
      <c r="J64" s="224" t="s">
        <v>196</v>
      </c>
      <c r="K64" s="224" t="s">
        <v>196</v>
      </c>
      <c r="L64" s="224" t="s">
        <v>196</v>
      </c>
      <c r="M64" s="225">
        <v>-8.9600000000000009</v>
      </c>
      <c r="N64" t="str">
        <f t="shared" si="0"/>
        <v>205700010100</v>
      </c>
    </row>
    <row r="65" spans="1:14" x14ac:dyDescent="0.25">
      <c r="A65" s="224" t="s">
        <v>108</v>
      </c>
      <c r="B65" s="224" t="s">
        <v>371</v>
      </c>
      <c r="C65" s="224" t="s">
        <v>281</v>
      </c>
      <c r="D65" s="224" t="s">
        <v>126</v>
      </c>
      <c r="E65" s="224" t="s">
        <v>127</v>
      </c>
      <c r="F65" s="224" t="s">
        <v>196</v>
      </c>
      <c r="G65" s="224" t="s">
        <v>136</v>
      </c>
      <c r="H65" s="224" t="s">
        <v>196</v>
      </c>
      <c r="I65" s="224" t="s">
        <v>196</v>
      </c>
      <c r="J65" s="224" t="s">
        <v>196</v>
      </c>
      <c r="K65" s="224" t="s">
        <v>196</v>
      </c>
      <c r="L65" s="224" t="s">
        <v>196</v>
      </c>
      <c r="M65" s="225">
        <v>-0.74</v>
      </c>
      <c r="N65" t="str">
        <f t="shared" si="0"/>
        <v>205500010100</v>
      </c>
    </row>
    <row r="66" spans="1:14" x14ac:dyDescent="0.25">
      <c r="A66" s="224" t="s">
        <v>108</v>
      </c>
      <c r="B66" s="224" t="s">
        <v>371</v>
      </c>
      <c r="C66" s="224" t="s">
        <v>281</v>
      </c>
      <c r="D66" s="224" t="s">
        <v>126</v>
      </c>
      <c r="E66" s="224" t="s">
        <v>127</v>
      </c>
      <c r="F66" s="224" t="s">
        <v>196</v>
      </c>
      <c r="G66" s="224" t="s">
        <v>136</v>
      </c>
      <c r="H66" s="224" t="s">
        <v>196</v>
      </c>
      <c r="I66" s="224" t="s">
        <v>196</v>
      </c>
      <c r="J66" s="224" t="s">
        <v>196</v>
      </c>
      <c r="K66" s="224" t="s">
        <v>196</v>
      </c>
      <c r="L66" s="224" t="s">
        <v>196</v>
      </c>
      <c r="M66" s="225">
        <v>-2.71</v>
      </c>
      <c r="N66" t="str">
        <f t="shared" si="0"/>
        <v>205500010100</v>
      </c>
    </row>
    <row r="67" spans="1:14" x14ac:dyDescent="0.25">
      <c r="A67" s="224" t="s">
        <v>108</v>
      </c>
      <c r="B67" s="224" t="s">
        <v>371</v>
      </c>
      <c r="C67" s="224" t="s">
        <v>281</v>
      </c>
      <c r="D67" s="224" t="s">
        <v>126</v>
      </c>
      <c r="E67" s="224" t="s">
        <v>127</v>
      </c>
      <c r="F67" s="224" t="s">
        <v>196</v>
      </c>
      <c r="G67" s="224" t="s">
        <v>137</v>
      </c>
      <c r="H67" s="224" t="s">
        <v>196</v>
      </c>
      <c r="I67" s="224" t="s">
        <v>196</v>
      </c>
      <c r="J67" s="224" t="s">
        <v>196</v>
      </c>
      <c r="K67" s="224" t="s">
        <v>196</v>
      </c>
      <c r="L67" s="224" t="s">
        <v>196</v>
      </c>
      <c r="M67" s="225">
        <v>-147.38</v>
      </c>
      <c r="N67" t="str">
        <f t="shared" ref="N67:N130" si="1">CONCATENATE(G67,E67)</f>
        <v>205600010100</v>
      </c>
    </row>
    <row r="68" spans="1:14" x14ac:dyDescent="0.25">
      <c r="A68" s="224" t="s">
        <v>108</v>
      </c>
      <c r="B68" s="224" t="s">
        <v>371</v>
      </c>
      <c r="C68" s="224" t="s">
        <v>281</v>
      </c>
      <c r="D68" s="224" t="s">
        <v>126</v>
      </c>
      <c r="E68" s="224" t="s">
        <v>127</v>
      </c>
      <c r="F68" s="224" t="s">
        <v>196</v>
      </c>
      <c r="G68" s="224" t="s">
        <v>137</v>
      </c>
      <c r="H68" s="224" t="s">
        <v>196</v>
      </c>
      <c r="I68" s="224" t="s">
        <v>196</v>
      </c>
      <c r="J68" s="224" t="s">
        <v>196</v>
      </c>
      <c r="K68" s="224" t="s">
        <v>196</v>
      </c>
      <c r="L68" s="224" t="s">
        <v>196</v>
      </c>
      <c r="M68" s="225">
        <v>-540.37</v>
      </c>
      <c r="N68" t="str">
        <f t="shared" si="1"/>
        <v>205600010100</v>
      </c>
    </row>
    <row r="69" spans="1:14" x14ac:dyDescent="0.25">
      <c r="A69" s="224" t="s">
        <v>108</v>
      </c>
      <c r="B69" s="224" t="s">
        <v>371</v>
      </c>
      <c r="C69" s="224" t="s">
        <v>281</v>
      </c>
      <c r="D69" s="224" t="s">
        <v>126</v>
      </c>
      <c r="E69" s="224" t="s">
        <v>127</v>
      </c>
      <c r="F69" s="224" t="s">
        <v>196</v>
      </c>
      <c r="G69" s="224" t="s">
        <v>134</v>
      </c>
      <c r="H69" s="224" t="s">
        <v>196</v>
      </c>
      <c r="I69" s="224" t="s">
        <v>196</v>
      </c>
      <c r="J69" s="224" t="s">
        <v>196</v>
      </c>
      <c r="K69" s="224" t="s">
        <v>196</v>
      </c>
      <c r="L69" s="224" t="s">
        <v>196</v>
      </c>
      <c r="M69" s="225">
        <v>-58.21</v>
      </c>
      <c r="N69" t="str">
        <f t="shared" si="1"/>
        <v>205200010100</v>
      </c>
    </row>
    <row r="70" spans="1:14" x14ac:dyDescent="0.25">
      <c r="A70" s="224" t="s">
        <v>108</v>
      </c>
      <c r="B70" s="224" t="s">
        <v>371</v>
      </c>
      <c r="C70" s="224" t="s">
        <v>281</v>
      </c>
      <c r="D70" s="224" t="s">
        <v>126</v>
      </c>
      <c r="E70" s="224" t="s">
        <v>127</v>
      </c>
      <c r="F70" s="224" t="s">
        <v>196</v>
      </c>
      <c r="G70" s="224" t="s">
        <v>134</v>
      </c>
      <c r="H70" s="224" t="s">
        <v>196</v>
      </c>
      <c r="I70" s="224" t="s">
        <v>196</v>
      </c>
      <c r="J70" s="224" t="s">
        <v>196</v>
      </c>
      <c r="K70" s="224" t="s">
        <v>196</v>
      </c>
      <c r="L70" s="224" t="s">
        <v>196</v>
      </c>
      <c r="M70" s="225">
        <v>-213.45</v>
      </c>
      <c r="N70" t="str">
        <f t="shared" si="1"/>
        <v>205200010100</v>
      </c>
    </row>
    <row r="71" spans="1:14" x14ac:dyDescent="0.25">
      <c r="A71" s="224" t="s">
        <v>108</v>
      </c>
      <c r="B71" s="224" t="s">
        <v>371</v>
      </c>
      <c r="C71" s="224" t="s">
        <v>281</v>
      </c>
      <c r="D71" s="224" t="s">
        <v>126</v>
      </c>
      <c r="E71" s="224" t="s">
        <v>127</v>
      </c>
      <c r="F71" s="224" t="s">
        <v>196</v>
      </c>
      <c r="G71" s="224" t="s">
        <v>139</v>
      </c>
      <c r="H71" s="224" t="s">
        <v>196</v>
      </c>
      <c r="I71" s="224" t="s">
        <v>196</v>
      </c>
      <c r="J71" s="224" t="s">
        <v>196</v>
      </c>
      <c r="K71" s="224" t="s">
        <v>196</v>
      </c>
      <c r="L71" s="224" t="s">
        <v>196</v>
      </c>
      <c r="M71" s="225">
        <v>-10.59</v>
      </c>
      <c r="N71" t="str">
        <f t="shared" si="1"/>
        <v>210000010100</v>
      </c>
    </row>
    <row r="72" spans="1:14" x14ac:dyDescent="0.25">
      <c r="A72" s="224" t="s">
        <v>108</v>
      </c>
      <c r="B72" s="224" t="s">
        <v>371</v>
      </c>
      <c r="C72" s="224" t="s">
        <v>281</v>
      </c>
      <c r="D72" s="224" t="s">
        <v>126</v>
      </c>
      <c r="E72" s="224" t="s">
        <v>127</v>
      </c>
      <c r="F72" s="224" t="s">
        <v>196</v>
      </c>
      <c r="G72" s="224" t="s">
        <v>139</v>
      </c>
      <c r="H72" s="224" t="s">
        <v>196</v>
      </c>
      <c r="I72" s="224" t="s">
        <v>196</v>
      </c>
      <c r="J72" s="224" t="s">
        <v>196</v>
      </c>
      <c r="K72" s="224" t="s">
        <v>196</v>
      </c>
      <c r="L72" s="224" t="s">
        <v>196</v>
      </c>
      <c r="M72" s="225">
        <v>-38.799999999999997</v>
      </c>
      <c r="N72" t="str">
        <f t="shared" si="1"/>
        <v>210000010100</v>
      </c>
    </row>
    <row r="73" spans="1:14" x14ac:dyDescent="0.25">
      <c r="A73" s="224" t="s">
        <v>108</v>
      </c>
      <c r="B73" s="224" t="s">
        <v>371</v>
      </c>
      <c r="C73" s="224" t="s">
        <v>281</v>
      </c>
      <c r="D73" s="224" t="s">
        <v>126</v>
      </c>
      <c r="E73" s="224" t="s">
        <v>127</v>
      </c>
      <c r="F73" s="224" t="s">
        <v>196</v>
      </c>
      <c r="G73" s="224" t="s">
        <v>141</v>
      </c>
      <c r="H73" s="224" t="s">
        <v>196</v>
      </c>
      <c r="I73" s="224" t="s">
        <v>196</v>
      </c>
      <c r="J73" s="224" t="s">
        <v>196</v>
      </c>
      <c r="K73" s="224" t="s">
        <v>196</v>
      </c>
      <c r="L73" s="224" t="s">
        <v>196</v>
      </c>
      <c r="M73" s="225">
        <v>-52.63</v>
      </c>
      <c r="N73" t="str">
        <f t="shared" si="1"/>
        <v>211000010100</v>
      </c>
    </row>
    <row r="74" spans="1:14" x14ac:dyDescent="0.25">
      <c r="A74" s="224" t="s">
        <v>108</v>
      </c>
      <c r="B74" s="224" t="s">
        <v>371</v>
      </c>
      <c r="C74" s="224" t="s">
        <v>281</v>
      </c>
      <c r="D74" s="224" t="s">
        <v>126</v>
      </c>
      <c r="E74" s="224" t="s">
        <v>127</v>
      </c>
      <c r="F74" s="224" t="s">
        <v>196</v>
      </c>
      <c r="G74" s="224" t="s">
        <v>141</v>
      </c>
      <c r="H74" s="224" t="s">
        <v>196</v>
      </c>
      <c r="I74" s="224" t="s">
        <v>196</v>
      </c>
      <c r="J74" s="224" t="s">
        <v>196</v>
      </c>
      <c r="K74" s="224" t="s">
        <v>196</v>
      </c>
      <c r="L74" s="224" t="s">
        <v>196</v>
      </c>
      <c r="M74" s="225">
        <v>-192.99</v>
      </c>
      <c r="N74" t="str">
        <f t="shared" si="1"/>
        <v>211000010100</v>
      </c>
    </row>
    <row r="75" spans="1:14" x14ac:dyDescent="0.25">
      <c r="A75" s="224" t="s">
        <v>108</v>
      </c>
      <c r="B75" s="224" t="s">
        <v>371</v>
      </c>
      <c r="C75" s="224" t="s">
        <v>281</v>
      </c>
      <c r="D75" s="224" t="s">
        <v>126</v>
      </c>
      <c r="E75" s="224" t="s">
        <v>127</v>
      </c>
      <c r="F75" s="224" t="s">
        <v>196</v>
      </c>
      <c r="G75" s="224" t="s">
        <v>135</v>
      </c>
      <c r="H75" s="224" t="s">
        <v>196</v>
      </c>
      <c r="I75" s="224" t="s">
        <v>196</v>
      </c>
      <c r="J75" s="224" t="s">
        <v>196</v>
      </c>
      <c r="K75" s="224" t="s">
        <v>196</v>
      </c>
      <c r="L75" s="224" t="s">
        <v>196</v>
      </c>
      <c r="M75" s="225">
        <v>-52.63</v>
      </c>
      <c r="N75" t="str">
        <f t="shared" si="1"/>
        <v>205300010100</v>
      </c>
    </row>
    <row r="76" spans="1:14" x14ac:dyDescent="0.25">
      <c r="A76" s="224" t="s">
        <v>108</v>
      </c>
      <c r="B76" s="224" t="s">
        <v>371</v>
      </c>
      <c r="C76" s="224" t="s">
        <v>281</v>
      </c>
      <c r="D76" s="224" t="s">
        <v>126</v>
      </c>
      <c r="E76" s="224" t="s">
        <v>127</v>
      </c>
      <c r="F76" s="224" t="s">
        <v>196</v>
      </c>
      <c r="G76" s="224" t="s">
        <v>135</v>
      </c>
      <c r="H76" s="224" t="s">
        <v>196</v>
      </c>
      <c r="I76" s="224" t="s">
        <v>196</v>
      </c>
      <c r="J76" s="224" t="s">
        <v>196</v>
      </c>
      <c r="K76" s="224" t="s">
        <v>196</v>
      </c>
      <c r="L76" s="224" t="s">
        <v>196</v>
      </c>
      <c r="M76" s="225">
        <v>-192.99</v>
      </c>
      <c r="N76" t="str">
        <f t="shared" si="1"/>
        <v>205300010100</v>
      </c>
    </row>
    <row r="77" spans="1:14" x14ac:dyDescent="0.25">
      <c r="A77" s="224" t="s">
        <v>108</v>
      </c>
      <c r="B77" s="224" t="s">
        <v>371</v>
      </c>
      <c r="C77" s="224" t="s">
        <v>281</v>
      </c>
      <c r="D77" s="224" t="s">
        <v>126</v>
      </c>
      <c r="E77" s="224" t="s">
        <v>127</v>
      </c>
      <c r="F77" s="224" t="s">
        <v>196</v>
      </c>
      <c r="G77" s="224" t="s">
        <v>147</v>
      </c>
      <c r="H77" s="224" t="s">
        <v>196</v>
      </c>
      <c r="I77" s="224" t="s">
        <v>196</v>
      </c>
      <c r="J77" s="224" t="s">
        <v>196</v>
      </c>
      <c r="K77" s="224" t="s">
        <v>196</v>
      </c>
      <c r="L77" s="224" t="s">
        <v>196</v>
      </c>
      <c r="M77" s="225">
        <v>-12.31</v>
      </c>
      <c r="N77" t="str">
        <f t="shared" si="1"/>
        <v>216000010100</v>
      </c>
    </row>
    <row r="78" spans="1:14" x14ac:dyDescent="0.25">
      <c r="A78" s="224" t="s">
        <v>108</v>
      </c>
      <c r="B78" s="224" t="s">
        <v>371</v>
      </c>
      <c r="C78" s="224" t="s">
        <v>281</v>
      </c>
      <c r="D78" s="224" t="s">
        <v>126</v>
      </c>
      <c r="E78" s="224" t="s">
        <v>127</v>
      </c>
      <c r="F78" s="224" t="s">
        <v>196</v>
      </c>
      <c r="G78" s="224" t="s">
        <v>147</v>
      </c>
      <c r="H78" s="224" t="s">
        <v>196</v>
      </c>
      <c r="I78" s="224" t="s">
        <v>196</v>
      </c>
      <c r="J78" s="224" t="s">
        <v>196</v>
      </c>
      <c r="K78" s="224" t="s">
        <v>196</v>
      </c>
      <c r="L78" s="224" t="s">
        <v>196</v>
      </c>
      <c r="M78" s="225">
        <v>-45.13</v>
      </c>
      <c r="N78" t="str">
        <f t="shared" si="1"/>
        <v>216000010100</v>
      </c>
    </row>
    <row r="79" spans="1:14" x14ac:dyDescent="0.25">
      <c r="A79" s="224" t="s">
        <v>108</v>
      </c>
      <c r="B79" s="224" t="s">
        <v>371</v>
      </c>
      <c r="C79" s="224" t="s">
        <v>281</v>
      </c>
      <c r="D79" s="224" t="s">
        <v>126</v>
      </c>
      <c r="E79" s="224" t="s">
        <v>127</v>
      </c>
      <c r="F79" s="224" t="s">
        <v>196</v>
      </c>
      <c r="G79" s="224" t="s">
        <v>145</v>
      </c>
      <c r="H79" s="224" t="s">
        <v>196</v>
      </c>
      <c r="I79" s="224" t="s">
        <v>196</v>
      </c>
      <c r="J79" s="224" t="s">
        <v>196</v>
      </c>
      <c r="K79" s="224" t="s">
        <v>196</v>
      </c>
      <c r="L79" s="224" t="s">
        <v>196</v>
      </c>
      <c r="M79" s="225">
        <v>-170.23</v>
      </c>
      <c r="N79" t="str">
        <f t="shared" si="1"/>
        <v>215000010100</v>
      </c>
    </row>
    <row r="80" spans="1:14" x14ac:dyDescent="0.25">
      <c r="A80" s="224" t="s">
        <v>108</v>
      </c>
      <c r="B80" s="224" t="s">
        <v>371</v>
      </c>
      <c r="C80" s="224" t="s">
        <v>281</v>
      </c>
      <c r="D80" s="224" t="s">
        <v>126</v>
      </c>
      <c r="E80" s="224" t="s">
        <v>127</v>
      </c>
      <c r="F80" s="224" t="s">
        <v>196</v>
      </c>
      <c r="G80" s="224" t="s">
        <v>124</v>
      </c>
      <c r="H80" s="224" t="s">
        <v>196</v>
      </c>
      <c r="I80" s="224" t="s">
        <v>196</v>
      </c>
      <c r="J80" s="224" t="s">
        <v>196</v>
      </c>
      <c r="K80" s="224" t="s">
        <v>196</v>
      </c>
      <c r="L80" s="224" t="s">
        <v>196</v>
      </c>
      <c r="M80" s="225">
        <v>-593.29999999999995</v>
      </c>
      <c r="N80" t="str">
        <f t="shared" si="1"/>
        <v>100000010100</v>
      </c>
    </row>
    <row r="81" spans="1:14" x14ac:dyDescent="0.25">
      <c r="A81" s="224" t="s">
        <v>108</v>
      </c>
      <c r="B81" s="224" t="s">
        <v>371</v>
      </c>
      <c r="C81" s="224" t="s">
        <v>281</v>
      </c>
      <c r="D81" s="224" t="s">
        <v>126</v>
      </c>
      <c r="E81" s="224" t="s">
        <v>127</v>
      </c>
      <c r="F81" s="224" t="s">
        <v>196</v>
      </c>
      <c r="G81" s="224" t="s">
        <v>124</v>
      </c>
      <c r="H81" s="224" t="s">
        <v>196</v>
      </c>
      <c r="I81" s="224" t="s">
        <v>196</v>
      </c>
      <c r="J81" s="224" t="s">
        <v>196</v>
      </c>
      <c r="K81" s="224" t="s">
        <v>196</v>
      </c>
      <c r="L81" s="224" t="s">
        <v>196</v>
      </c>
      <c r="M81" s="225">
        <v>-2175.39</v>
      </c>
      <c r="N81" t="str">
        <f t="shared" si="1"/>
        <v>100000010100</v>
      </c>
    </row>
    <row r="82" spans="1:14" x14ac:dyDescent="0.25">
      <c r="A82" s="224" t="s">
        <v>108</v>
      </c>
      <c r="B82" s="224" t="s">
        <v>371</v>
      </c>
      <c r="C82" s="224" t="s">
        <v>281</v>
      </c>
      <c r="D82" s="224" t="s">
        <v>126</v>
      </c>
      <c r="E82" s="224" t="s">
        <v>127</v>
      </c>
      <c r="F82" s="224" t="s">
        <v>125</v>
      </c>
      <c r="G82" s="224" t="s">
        <v>151</v>
      </c>
      <c r="H82" s="224" t="s">
        <v>196</v>
      </c>
      <c r="I82" s="224" t="s">
        <v>128</v>
      </c>
      <c r="J82" s="224" t="s">
        <v>196</v>
      </c>
      <c r="K82" s="224" t="s">
        <v>196</v>
      </c>
      <c r="L82" s="224" t="s">
        <v>196</v>
      </c>
      <c r="M82" s="225">
        <v>8.9600000000000009</v>
      </c>
      <c r="N82" t="str">
        <f t="shared" si="1"/>
        <v>722100010100</v>
      </c>
    </row>
    <row r="83" spans="1:14" x14ac:dyDescent="0.25">
      <c r="A83" s="224" t="s">
        <v>108</v>
      </c>
      <c r="B83" s="224" t="s">
        <v>371</v>
      </c>
      <c r="C83" s="224" t="s">
        <v>281</v>
      </c>
      <c r="D83" s="224" t="s">
        <v>126</v>
      </c>
      <c r="E83" s="224" t="s">
        <v>127</v>
      </c>
      <c r="F83" s="224" t="s">
        <v>125</v>
      </c>
      <c r="G83" s="224" t="s">
        <v>157</v>
      </c>
      <c r="H83" s="224" t="s">
        <v>196</v>
      </c>
      <c r="I83" s="224" t="s">
        <v>128</v>
      </c>
      <c r="J83" s="224" t="s">
        <v>196</v>
      </c>
      <c r="K83" s="224" t="s">
        <v>196</v>
      </c>
      <c r="L83" s="224" t="s">
        <v>196</v>
      </c>
      <c r="M83" s="225">
        <v>58.21</v>
      </c>
      <c r="N83" t="str">
        <f t="shared" si="1"/>
        <v>726900010100</v>
      </c>
    </row>
    <row r="84" spans="1:14" x14ac:dyDescent="0.25">
      <c r="A84" s="224" t="s">
        <v>108</v>
      </c>
      <c r="B84" s="224" t="s">
        <v>371</v>
      </c>
      <c r="C84" s="224" t="s">
        <v>281</v>
      </c>
      <c r="D84" s="224" t="s">
        <v>126</v>
      </c>
      <c r="E84" s="224" t="s">
        <v>127</v>
      </c>
      <c r="F84" s="224" t="s">
        <v>125</v>
      </c>
      <c r="G84" s="224" t="s">
        <v>157</v>
      </c>
      <c r="H84" s="224" t="s">
        <v>196</v>
      </c>
      <c r="I84" s="224" t="s">
        <v>128</v>
      </c>
      <c r="J84" s="224" t="s">
        <v>196</v>
      </c>
      <c r="K84" s="224" t="s">
        <v>196</v>
      </c>
      <c r="L84" s="224" t="s">
        <v>196</v>
      </c>
      <c r="M84" s="225">
        <v>213.45</v>
      </c>
      <c r="N84" t="str">
        <f t="shared" si="1"/>
        <v>726900010100</v>
      </c>
    </row>
    <row r="85" spans="1:14" x14ac:dyDescent="0.25">
      <c r="A85" s="224" t="s">
        <v>108</v>
      </c>
      <c r="B85" s="224" t="s">
        <v>371</v>
      </c>
      <c r="C85" s="224" t="s">
        <v>281</v>
      </c>
      <c r="D85" s="224" t="s">
        <v>126</v>
      </c>
      <c r="E85" s="224" t="s">
        <v>127</v>
      </c>
      <c r="F85" s="224" t="s">
        <v>125</v>
      </c>
      <c r="G85" s="224" t="s">
        <v>157</v>
      </c>
      <c r="H85" s="224" t="s">
        <v>196</v>
      </c>
      <c r="I85" s="224" t="s">
        <v>128</v>
      </c>
      <c r="J85" s="224" t="s">
        <v>196</v>
      </c>
      <c r="K85" s="224" t="s">
        <v>196</v>
      </c>
      <c r="L85" s="224" t="s">
        <v>196</v>
      </c>
      <c r="M85" s="225">
        <v>10.59</v>
      </c>
      <c r="N85" t="str">
        <f t="shared" si="1"/>
        <v>726900010100</v>
      </c>
    </row>
    <row r="86" spans="1:14" x14ac:dyDescent="0.25">
      <c r="A86" s="224" t="s">
        <v>108</v>
      </c>
      <c r="B86" s="224" t="s">
        <v>371</v>
      </c>
      <c r="C86" s="224" t="s">
        <v>281</v>
      </c>
      <c r="D86" s="224" t="s">
        <v>126</v>
      </c>
      <c r="E86" s="224" t="s">
        <v>127</v>
      </c>
      <c r="F86" s="224" t="s">
        <v>125</v>
      </c>
      <c r="G86" s="224" t="s">
        <v>157</v>
      </c>
      <c r="H86" s="224" t="s">
        <v>196</v>
      </c>
      <c r="I86" s="224" t="s">
        <v>128</v>
      </c>
      <c r="J86" s="224" t="s">
        <v>196</v>
      </c>
      <c r="K86" s="224" t="s">
        <v>196</v>
      </c>
      <c r="L86" s="224" t="s">
        <v>196</v>
      </c>
      <c r="M86" s="225">
        <v>38.799999999999997</v>
      </c>
      <c r="N86" t="str">
        <f t="shared" si="1"/>
        <v>726900010100</v>
      </c>
    </row>
    <row r="87" spans="1:14" x14ac:dyDescent="0.25">
      <c r="A87" s="224" t="s">
        <v>108</v>
      </c>
      <c r="B87" s="224" t="s">
        <v>371</v>
      </c>
      <c r="C87" s="224" t="s">
        <v>281</v>
      </c>
      <c r="D87" s="224" t="s">
        <v>126</v>
      </c>
      <c r="E87" s="224" t="s">
        <v>127</v>
      </c>
      <c r="F87" s="224" t="s">
        <v>196</v>
      </c>
      <c r="G87" s="224" t="s">
        <v>139</v>
      </c>
      <c r="H87" s="224" t="s">
        <v>196</v>
      </c>
      <c r="I87" s="224" t="s">
        <v>196</v>
      </c>
      <c r="J87" s="224" t="s">
        <v>196</v>
      </c>
      <c r="K87" s="224" t="s">
        <v>196</v>
      </c>
      <c r="L87" s="224" t="s">
        <v>196</v>
      </c>
      <c r="M87" s="225">
        <v>-6.18</v>
      </c>
      <c r="N87" t="str">
        <f t="shared" si="1"/>
        <v>210000010100</v>
      </c>
    </row>
    <row r="88" spans="1:14" x14ac:dyDescent="0.25">
      <c r="A88" s="224" t="s">
        <v>108</v>
      </c>
      <c r="B88" s="224" t="s">
        <v>371</v>
      </c>
      <c r="C88" s="224" t="s">
        <v>281</v>
      </c>
      <c r="D88" s="224" t="s">
        <v>126</v>
      </c>
      <c r="E88" s="224" t="s">
        <v>127</v>
      </c>
      <c r="F88" s="224" t="s">
        <v>196</v>
      </c>
      <c r="G88" s="224" t="s">
        <v>139</v>
      </c>
      <c r="H88" s="224" t="s">
        <v>196</v>
      </c>
      <c r="I88" s="224" t="s">
        <v>196</v>
      </c>
      <c r="J88" s="224" t="s">
        <v>196</v>
      </c>
      <c r="K88" s="224" t="s">
        <v>196</v>
      </c>
      <c r="L88" s="224" t="s">
        <v>196</v>
      </c>
      <c r="M88" s="225">
        <v>-22.67</v>
      </c>
      <c r="N88" t="str">
        <f t="shared" si="1"/>
        <v>210000010100</v>
      </c>
    </row>
    <row r="89" spans="1:14" x14ac:dyDescent="0.25">
      <c r="A89" s="224" t="s">
        <v>108</v>
      </c>
      <c r="B89" s="224" t="s">
        <v>371</v>
      </c>
      <c r="C89" s="224" t="s">
        <v>281</v>
      </c>
      <c r="D89" s="224" t="s">
        <v>126</v>
      </c>
      <c r="E89" s="224" t="s">
        <v>127</v>
      </c>
      <c r="F89" s="224" t="s">
        <v>196</v>
      </c>
      <c r="G89" s="224" t="s">
        <v>142</v>
      </c>
      <c r="H89" s="224" t="s">
        <v>196</v>
      </c>
      <c r="I89" s="224" t="s">
        <v>196</v>
      </c>
      <c r="J89" s="224" t="s">
        <v>196</v>
      </c>
      <c r="K89" s="224" t="s">
        <v>196</v>
      </c>
      <c r="L89" s="224" t="s">
        <v>196</v>
      </c>
      <c r="M89" s="225">
        <v>-1.44</v>
      </c>
      <c r="N89" t="str">
        <f t="shared" si="1"/>
        <v>212500010100</v>
      </c>
    </row>
    <row r="90" spans="1:14" x14ac:dyDescent="0.25">
      <c r="A90" s="224" t="s">
        <v>108</v>
      </c>
      <c r="B90" s="224" t="s">
        <v>371</v>
      </c>
      <c r="C90" s="224" t="s">
        <v>281</v>
      </c>
      <c r="D90" s="224" t="s">
        <v>126</v>
      </c>
      <c r="E90" s="224" t="s">
        <v>127</v>
      </c>
      <c r="F90" s="224" t="s">
        <v>196</v>
      </c>
      <c r="G90" s="224" t="s">
        <v>142</v>
      </c>
      <c r="H90" s="224" t="s">
        <v>196</v>
      </c>
      <c r="I90" s="224" t="s">
        <v>196</v>
      </c>
      <c r="J90" s="224" t="s">
        <v>196</v>
      </c>
      <c r="K90" s="224" t="s">
        <v>196</v>
      </c>
      <c r="L90" s="224" t="s">
        <v>196</v>
      </c>
      <c r="M90" s="225">
        <v>-5.28</v>
      </c>
      <c r="N90" t="str">
        <f t="shared" si="1"/>
        <v>212500010100</v>
      </c>
    </row>
    <row r="91" spans="1:14" x14ac:dyDescent="0.25">
      <c r="A91" s="224" t="s">
        <v>108</v>
      </c>
      <c r="B91" s="224" t="s">
        <v>371</v>
      </c>
      <c r="C91" s="224" t="s">
        <v>281</v>
      </c>
      <c r="D91" s="224" t="s">
        <v>126</v>
      </c>
      <c r="E91" s="224" t="s">
        <v>127</v>
      </c>
      <c r="F91" s="224" t="s">
        <v>196</v>
      </c>
      <c r="G91" s="224" t="s">
        <v>142</v>
      </c>
      <c r="H91" s="224" t="s">
        <v>196</v>
      </c>
      <c r="I91" s="224" t="s">
        <v>196</v>
      </c>
      <c r="J91" s="224" t="s">
        <v>196</v>
      </c>
      <c r="K91" s="224" t="s">
        <v>196</v>
      </c>
      <c r="L91" s="224" t="s">
        <v>196</v>
      </c>
      <c r="M91" s="225">
        <v>-3.24</v>
      </c>
      <c r="N91" t="str">
        <f t="shared" si="1"/>
        <v>212500010100</v>
      </c>
    </row>
    <row r="92" spans="1:14" x14ac:dyDescent="0.25">
      <c r="A92" s="224" t="s">
        <v>108</v>
      </c>
      <c r="B92" s="224" t="s">
        <v>371</v>
      </c>
      <c r="C92" s="224" t="s">
        <v>281</v>
      </c>
      <c r="D92" s="224" t="s">
        <v>126</v>
      </c>
      <c r="E92" s="224" t="s">
        <v>127</v>
      </c>
      <c r="F92" s="224" t="s">
        <v>196</v>
      </c>
      <c r="G92" s="224" t="s">
        <v>142</v>
      </c>
      <c r="H92" s="224" t="s">
        <v>196</v>
      </c>
      <c r="I92" s="224" t="s">
        <v>196</v>
      </c>
      <c r="J92" s="224" t="s">
        <v>196</v>
      </c>
      <c r="K92" s="224" t="s">
        <v>196</v>
      </c>
      <c r="L92" s="224" t="s">
        <v>196</v>
      </c>
      <c r="M92" s="225">
        <v>-11.88</v>
      </c>
      <c r="N92" t="str">
        <f t="shared" si="1"/>
        <v>212500010100</v>
      </c>
    </row>
    <row r="93" spans="1:14" x14ac:dyDescent="0.25">
      <c r="A93" s="224" t="s">
        <v>108</v>
      </c>
      <c r="B93" s="224" t="s">
        <v>371</v>
      </c>
      <c r="C93" s="224" t="s">
        <v>281</v>
      </c>
      <c r="D93" s="224" t="s">
        <v>126</v>
      </c>
      <c r="E93" s="224" t="s">
        <v>127</v>
      </c>
      <c r="F93" s="224" t="s">
        <v>196</v>
      </c>
      <c r="G93" s="224" t="s">
        <v>140</v>
      </c>
      <c r="H93" s="224" t="s">
        <v>196</v>
      </c>
      <c r="I93" s="224" t="s">
        <v>196</v>
      </c>
      <c r="J93" s="224" t="s">
        <v>196</v>
      </c>
      <c r="K93" s="224" t="s">
        <v>196</v>
      </c>
      <c r="L93" s="224" t="s">
        <v>196</v>
      </c>
      <c r="M93" s="225">
        <v>-58.21</v>
      </c>
      <c r="N93" t="str">
        <f t="shared" si="1"/>
        <v>210500010100</v>
      </c>
    </row>
    <row r="94" spans="1:14" x14ac:dyDescent="0.25">
      <c r="A94" s="224" t="s">
        <v>108</v>
      </c>
      <c r="B94" s="224" t="s">
        <v>371</v>
      </c>
      <c r="C94" s="224" t="s">
        <v>281</v>
      </c>
      <c r="D94" s="224" t="s">
        <v>126</v>
      </c>
      <c r="E94" s="224" t="s">
        <v>127</v>
      </c>
      <c r="F94" s="224" t="s">
        <v>196</v>
      </c>
      <c r="G94" s="224" t="s">
        <v>140</v>
      </c>
      <c r="H94" s="224" t="s">
        <v>196</v>
      </c>
      <c r="I94" s="224" t="s">
        <v>196</v>
      </c>
      <c r="J94" s="224" t="s">
        <v>196</v>
      </c>
      <c r="K94" s="224" t="s">
        <v>196</v>
      </c>
      <c r="L94" s="224" t="s">
        <v>196</v>
      </c>
      <c r="M94" s="225">
        <v>-213.45</v>
      </c>
      <c r="N94" t="str">
        <f t="shared" si="1"/>
        <v>210500010100</v>
      </c>
    </row>
    <row r="95" spans="1:14" x14ac:dyDescent="0.25">
      <c r="A95" s="224" t="s">
        <v>108</v>
      </c>
      <c r="B95" s="224" t="s">
        <v>371</v>
      </c>
      <c r="C95" s="224" t="s">
        <v>281</v>
      </c>
      <c r="D95" s="224" t="s">
        <v>126</v>
      </c>
      <c r="E95" s="224" t="s">
        <v>127</v>
      </c>
      <c r="F95" s="224" t="s">
        <v>196</v>
      </c>
      <c r="G95" s="224" t="s">
        <v>143</v>
      </c>
      <c r="H95" s="224" t="s">
        <v>196</v>
      </c>
      <c r="I95" s="224" t="s">
        <v>196</v>
      </c>
      <c r="J95" s="224" t="s">
        <v>196</v>
      </c>
      <c r="K95" s="224" t="s">
        <v>196</v>
      </c>
      <c r="L95" s="224" t="s">
        <v>196</v>
      </c>
      <c r="M95" s="225">
        <v>-23.25</v>
      </c>
      <c r="N95" t="str">
        <f t="shared" si="1"/>
        <v>213000010100</v>
      </c>
    </row>
    <row r="96" spans="1:14" x14ac:dyDescent="0.25">
      <c r="A96" s="224" t="s">
        <v>108</v>
      </c>
      <c r="B96" s="224" t="s">
        <v>371</v>
      </c>
      <c r="C96" s="224" t="s">
        <v>281</v>
      </c>
      <c r="D96" s="224" t="s">
        <v>126</v>
      </c>
      <c r="E96" s="224" t="s">
        <v>127</v>
      </c>
      <c r="F96" s="224" t="s">
        <v>196</v>
      </c>
      <c r="G96" s="224" t="s">
        <v>143</v>
      </c>
      <c r="H96" s="224" t="s">
        <v>196</v>
      </c>
      <c r="I96" s="224" t="s">
        <v>196</v>
      </c>
      <c r="J96" s="224" t="s">
        <v>196</v>
      </c>
      <c r="K96" s="224" t="s">
        <v>196</v>
      </c>
      <c r="L96" s="224" t="s">
        <v>196</v>
      </c>
      <c r="M96" s="225">
        <v>-85.25</v>
      </c>
      <c r="N96" t="str">
        <f t="shared" si="1"/>
        <v>213000010100</v>
      </c>
    </row>
    <row r="97" spans="1:14" x14ac:dyDescent="0.25">
      <c r="A97" s="224" t="s">
        <v>108</v>
      </c>
      <c r="B97" s="224" t="s">
        <v>371</v>
      </c>
      <c r="C97" s="224" t="s">
        <v>281</v>
      </c>
      <c r="D97" s="224" t="s">
        <v>126</v>
      </c>
      <c r="E97" s="224" t="s">
        <v>127</v>
      </c>
      <c r="F97" s="224" t="s">
        <v>196</v>
      </c>
      <c r="G97" s="224" t="s">
        <v>150</v>
      </c>
      <c r="H97" s="224" t="s">
        <v>196</v>
      </c>
      <c r="I97" s="224" t="s">
        <v>196</v>
      </c>
      <c r="J97" s="224" t="s">
        <v>196</v>
      </c>
      <c r="K97" s="224" t="s">
        <v>196</v>
      </c>
      <c r="L97" s="224" t="s">
        <v>196</v>
      </c>
      <c r="M97" s="225">
        <v>-4.43</v>
      </c>
      <c r="N97" t="str">
        <f t="shared" si="1"/>
        <v>219000010100</v>
      </c>
    </row>
    <row r="98" spans="1:14" x14ac:dyDescent="0.25">
      <c r="A98" s="224" t="s">
        <v>108</v>
      </c>
      <c r="B98" s="224" t="s">
        <v>371</v>
      </c>
      <c r="C98" s="224" t="s">
        <v>281</v>
      </c>
      <c r="D98" s="224" t="s">
        <v>126</v>
      </c>
      <c r="E98" s="224" t="s">
        <v>127</v>
      </c>
      <c r="F98" s="224" t="s">
        <v>196</v>
      </c>
      <c r="G98" s="224" t="s">
        <v>144</v>
      </c>
      <c r="H98" s="224" t="s">
        <v>196</v>
      </c>
      <c r="I98" s="224" t="s">
        <v>196</v>
      </c>
      <c r="J98" s="224" t="s">
        <v>196</v>
      </c>
      <c r="K98" s="224" t="s">
        <v>196</v>
      </c>
      <c r="L98" s="224" t="s">
        <v>196</v>
      </c>
      <c r="M98" s="225">
        <v>-80.59</v>
      </c>
      <c r="N98" t="str">
        <f t="shared" si="1"/>
        <v>214000010100</v>
      </c>
    </row>
    <row r="99" spans="1:14" x14ac:dyDescent="0.25">
      <c r="A99" s="224" t="s">
        <v>108</v>
      </c>
      <c r="B99" s="224" t="s">
        <v>371</v>
      </c>
      <c r="C99" s="224" t="s">
        <v>281</v>
      </c>
      <c r="D99" s="224" t="s">
        <v>126</v>
      </c>
      <c r="E99" s="224" t="s">
        <v>127</v>
      </c>
      <c r="F99" s="224" t="s">
        <v>196</v>
      </c>
      <c r="G99" s="224" t="s">
        <v>144</v>
      </c>
      <c r="H99" s="224" t="s">
        <v>196</v>
      </c>
      <c r="I99" s="224" t="s">
        <v>196</v>
      </c>
      <c r="J99" s="224" t="s">
        <v>196</v>
      </c>
      <c r="K99" s="224" t="s">
        <v>196</v>
      </c>
      <c r="L99" s="224" t="s">
        <v>196</v>
      </c>
      <c r="M99" s="225">
        <v>-295.5</v>
      </c>
      <c r="N99" t="str">
        <f t="shared" si="1"/>
        <v>214000010100</v>
      </c>
    </row>
    <row r="100" spans="1:14" x14ac:dyDescent="0.25">
      <c r="A100" s="224" t="s">
        <v>108</v>
      </c>
      <c r="B100" s="224" t="s">
        <v>371</v>
      </c>
      <c r="C100" s="224" t="s">
        <v>281</v>
      </c>
      <c r="D100" s="224" t="s">
        <v>126</v>
      </c>
      <c r="E100" s="224" t="s">
        <v>127</v>
      </c>
      <c r="F100" s="224" t="s">
        <v>196</v>
      </c>
      <c r="G100" s="224" t="s">
        <v>138</v>
      </c>
      <c r="H100" s="224" t="s">
        <v>196</v>
      </c>
      <c r="I100" s="224" t="s">
        <v>196</v>
      </c>
      <c r="J100" s="224" t="s">
        <v>196</v>
      </c>
      <c r="K100" s="224" t="s">
        <v>196</v>
      </c>
      <c r="L100" s="224" t="s">
        <v>196</v>
      </c>
      <c r="M100" s="225">
        <v>-12.31</v>
      </c>
      <c r="N100" t="str">
        <f t="shared" si="1"/>
        <v>205800010100</v>
      </c>
    </row>
    <row r="101" spans="1:14" x14ac:dyDescent="0.25">
      <c r="A101" s="224" t="s">
        <v>108</v>
      </c>
      <c r="B101" s="224" t="s">
        <v>371</v>
      </c>
      <c r="C101" s="224" t="s">
        <v>281</v>
      </c>
      <c r="D101" s="224" t="s">
        <v>126</v>
      </c>
      <c r="E101" s="224" t="s">
        <v>127</v>
      </c>
      <c r="F101" s="224" t="s">
        <v>196</v>
      </c>
      <c r="G101" s="224" t="s">
        <v>138</v>
      </c>
      <c r="H101" s="224" t="s">
        <v>196</v>
      </c>
      <c r="I101" s="224" t="s">
        <v>196</v>
      </c>
      <c r="J101" s="224" t="s">
        <v>196</v>
      </c>
      <c r="K101" s="224" t="s">
        <v>196</v>
      </c>
      <c r="L101" s="224" t="s">
        <v>196</v>
      </c>
      <c r="M101" s="225">
        <v>-45.13</v>
      </c>
      <c r="N101" t="str">
        <f t="shared" si="1"/>
        <v>205800010100</v>
      </c>
    </row>
    <row r="102" spans="1:14" x14ac:dyDescent="0.25">
      <c r="A102" s="224" t="s">
        <v>108</v>
      </c>
      <c r="B102" s="224" t="s">
        <v>371</v>
      </c>
      <c r="C102" s="224" t="s">
        <v>281</v>
      </c>
      <c r="D102" s="224" t="s">
        <v>126</v>
      </c>
      <c r="E102" s="224" t="s">
        <v>127</v>
      </c>
      <c r="F102" s="224" t="s">
        <v>196</v>
      </c>
      <c r="G102" s="224" t="s">
        <v>145</v>
      </c>
      <c r="H102" s="224" t="s">
        <v>196</v>
      </c>
      <c r="I102" s="224" t="s">
        <v>196</v>
      </c>
      <c r="J102" s="224" t="s">
        <v>196</v>
      </c>
      <c r="K102" s="224" t="s">
        <v>196</v>
      </c>
      <c r="L102" s="224" t="s">
        <v>196</v>
      </c>
      <c r="M102" s="225">
        <v>-46.42</v>
      </c>
      <c r="N102" t="str">
        <f t="shared" si="1"/>
        <v>215000010100</v>
      </c>
    </row>
    <row r="103" spans="1:14" x14ac:dyDescent="0.25">
      <c r="A103" s="224" t="s">
        <v>108</v>
      </c>
      <c r="B103" s="224" t="s">
        <v>358</v>
      </c>
      <c r="C103" s="224" t="s">
        <v>359</v>
      </c>
      <c r="D103" s="224" t="s">
        <v>126</v>
      </c>
      <c r="E103" s="224" t="s">
        <v>132</v>
      </c>
      <c r="F103" s="224" t="s">
        <v>125</v>
      </c>
      <c r="G103" s="224" t="s">
        <v>163</v>
      </c>
      <c r="H103" s="224" t="s">
        <v>196</v>
      </c>
      <c r="I103" s="224" t="s">
        <v>133</v>
      </c>
      <c r="J103" s="224" t="s">
        <v>196</v>
      </c>
      <c r="K103" s="224" t="s">
        <v>196</v>
      </c>
      <c r="L103" s="224" t="s">
        <v>196</v>
      </c>
      <c r="M103" s="225">
        <v>119.25</v>
      </c>
      <c r="N103" t="str">
        <f t="shared" si="1"/>
        <v>715000020100</v>
      </c>
    </row>
    <row r="104" spans="1:14" x14ac:dyDescent="0.25">
      <c r="A104" s="224" t="s">
        <v>108</v>
      </c>
      <c r="B104" s="224" t="s">
        <v>358</v>
      </c>
      <c r="C104" s="224" t="s">
        <v>359</v>
      </c>
      <c r="D104" s="224" t="s">
        <v>126</v>
      </c>
      <c r="E104" s="224" t="s">
        <v>132</v>
      </c>
      <c r="F104" s="224" t="s">
        <v>125</v>
      </c>
      <c r="G104" s="224" t="s">
        <v>163</v>
      </c>
      <c r="H104" s="224" t="s">
        <v>196</v>
      </c>
      <c r="I104" s="224" t="s">
        <v>133</v>
      </c>
      <c r="J104" s="224" t="s">
        <v>196</v>
      </c>
      <c r="K104" s="224" t="s">
        <v>196</v>
      </c>
      <c r="L104" s="224" t="s">
        <v>196</v>
      </c>
      <c r="M104" s="225">
        <v>489.75</v>
      </c>
      <c r="N104" t="str">
        <f t="shared" si="1"/>
        <v>715000020100</v>
      </c>
    </row>
    <row r="105" spans="1:14" x14ac:dyDescent="0.25">
      <c r="A105" s="224" t="s">
        <v>108</v>
      </c>
      <c r="B105" s="224" t="s">
        <v>358</v>
      </c>
      <c r="C105" s="224" t="s">
        <v>359</v>
      </c>
      <c r="D105" s="224" t="s">
        <v>126</v>
      </c>
      <c r="E105" s="224" t="s">
        <v>132</v>
      </c>
      <c r="F105" s="224" t="s">
        <v>125</v>
      </c>
      <c r="G105" s="224" t="s">
        <v>152</v>
      </c>
      <c r="H105" s="224" t="s">
        <v>196</v>
      </c>
      <c r="I105" s="224" t="s">
        <v>133</v>
      </c>
      <c r="J105" s="224" t="s">
        <v>196</v>
      </c>
      <c r="K105" s="224" t="s">
        <v>196</v>
      </c>
      <c r="L105" s="224" t="s">
        <v>196</v>
      </c>
      <c r="M105" s="225">
        <v>7.39</v>
      </c>
      <c r="N105" t="str">
        <f t="shared" si="1"/>
        <v>723000020100</v>
      </c>
    </row>
    <row r="106" spans="1:14" x14ac:dyDescent="0.25">
      <c r="A106" s="224" t="s">
        <v>108</v>
      </c>
      <c r="B106" s="224" t="s">
        <v>358</v>
      </c>
      <c r="C106" s="224" t="s">
        <v>359</v>
      </c>
      <c r="D106" s="224" t="s">
        <v>126</v>
      </c>
      <c r="E106" s="224" t="s">
        <v>132</v>
      </c>
      <c r="F106" s="224" t="s">
        <v>196</v>
      </c>
      <c r="G106" s="224" t="s">
        <v>141</v>
      </c>
      <c r="H106" s="224" t="s">
        <v>196</v>
      </c>
      <c r="I106" s="224" t="s">
        <v>196</v>
      </c>
      <c r="J106" s="224" t="s">
        <v>196</v>
      </c>
      <c r="K106" s="224" t="s">
        <v>196</v>
      </c>
      <c r="L106" s="224" t="s">
        <v>196</v>
      </c>
      <c r="M106" s="225">
        <v>-7.39</v>
      </c>
      <c r="N106" t="str">
        <f t="shared" si="1"/>
        <v>211000020100</v>
      </c>
    </row>
    <row r="107" spans="1:14" x14ac:dyDescent="0.25">
      <c r="A107" s="224" t="s">
        <v>108</v>
      </c>
      <c r="B107" s="224" t="s">
        <v>358</v>
      </c>
      <c r="C107" s="224" t="s">
        <v>359</v>
      </c>
      <c r="D107" s="224" t="s">
        <v>126</v>
      </c>
      <c r="E107" s="224" t="s">
        <v>132</v>
      </c>
      <c r="F107" s="224" t="s">
        <v>196</v>
      </c>
      <c r="G107" s="224" t="s">
        <v>141</v>
      </c>
      <c r="H107" s="224" t="s">
        <v>196</v>
      </c>
      <c r="I107" s="224" t="s">
        <v>196</v>
      </c>
      <c r="J107" s="224" t="s">
        <v>196</v>
      </c>
      <c r="K107" s="224" t="s">
        <v>196</v>
      </c>
      <c r="L107" s="224" t="s">
        <v>196</v>
      </c>
      <c r="M107" s="225">
        <v>-30.37</v>
      </c>
      <c r="N107" t="str">
        <f t="shared" si="1"/>
        <v>211000020100</v>
      </c>
    </row>
    <row r="108" spans="1:14" x14ac:dyDescent="0.25">
      <c r="A108" s="224" t="s">
        <v>108</v>
      </c>
      <c r="B108" s="224" t="s">
        <v>358</v>
      </c>
      <c r="C108" s="224" t="s">
        <v>359</v>
      </c>
      <c r="D108" s="224" t="s">
        <v>126</v>
      </c>
      <c r="E108" s="224" t="s">
        <v>132</v>
      </c>
      <c r="F108" s="224" t="s">
        <v>196</v>
      </c>
      <c r="G108" s="224" t="s">
        <v>135</v>
      </c>
      <c r="H108" s="224" t="s">
        <v>196</v>
      </c>
      <c r="I108" s="224" t="s">
        <v>196</v>
      </c>
      <c r="J108" s="224" t="s">
        <v>196</v>
      </c>
      <c r="K108" s="224" t="s">
        <v>196</v>
      </c>
      <c r="L108" s="224" t="s">
        <v>196</v>
      </c>
      <c r="M108" s="225">
        <v>-7.39</v>
      </c>
      <c r="N108" t="str">
        <f t="shared" si="1"/>
        <v>205300020100</v>
      </c>
    </row>
    <row r="109" spans="1:14" x14ac:dyDescent="0.25">
      <c r="A109" s="224" t="s">
        <v>108</v>
      </c>
      <c r="B109" s="224" t="s">
        <v>358</v>
      </c>
      <c r="C109" s="224" t="s">
        <v>359</v>
      </c>
      <c r="D109" s="224" t="s">
        <v>126</v>
      </c>
      <c r="E109" s="224" t="s">
        <v>132</v>
      </c>
      <c r="F109" s="224" t="s">
        <v>196</v>
      </c>
      <c r="G109" s="224" t="s">
        <v>135</v>
      </c>
      <c r="H109" s="224" t="s">
        <v>196</v>
      </c>
      <c r="I109" s="224" t="s">
        <v>196</v>
      </c>
      <c r="J109" s="224" t="s">
        <v>196</v>
      </c>
      <c r="K109" s="224" t="s">
        <v>196</v>
      </c>
      <c r="L109" s="224" t="s">
        <v>196</v>
      </c>
      <c r="M109" s="225">
        <v>-30.37</v>
      </c>
      <c r="N109" t="str">
        <f t="shared" si="1"/>
        <v>205300020100</v>
      </c>
    </row>
    <row r="110" spans="1:14" x14ac:dyDescent="0.25">
      <c r="A110" s="224" t="s">
        <v>108</v>
      </c>
      <c r="B110" s="224" t="s">
        <v>358</v>
      </c>
      <c r="C110" s="224" t="s">
        <v>359</v>
      </c>
      <c r="D110" s="224" t="s">
        <v>126</v>
      </c>
      <c r="E110" s="224" t="s">
        <v>132</v>
      </c>
      <c r="F110" s="224" t="s">
        <v>196</v>
      </c>
      <c r="G110" s="224" t="s">
        <v>147</v>
      </c>
      <c r="H110" s="224" t="s">
        <v>196</v>
      </c>
      <c r="I110" s="224" t="s">
        <v>196</v>
      </c>
      <c r="J110" s="224" t="s">
        <v>196</v>
      </c>
      <c r="K110" s="224" t="s">
        <v>196</v>
      </c>
      <c r="L110" s="224" t="s">
        <v>196</v>
      </c>
      <c r="M110" s="225">
        <v>-1.73</v>
      </c>
      <c r="N110" t="str">
        <f t="shared" si="1"/>
        <v>216000020100</v>
      </c>
    </row>
    <row r="111" spans="1:14" x14ac:dyDescent="0.25">
      <c r="A111" s="224" t="s">
        <v>108</v>
      </c>
      <c r="B111" s="224" t="s">
        <v>358</v>
      </c>
      <c r="C111" s="224" t="s">
        <v>359</v>
      </c>
      <c r="D111" s="224" t="s">
        <v>126</v>
      </c>
      <c r="E111" s="224" t="s">
        <v>132</v>
      </c>
      <c r="F111" s="224" t="s">
        <v>196</v>
      </c>
      <c r="G111" s="224" t="s">
        <v>147</v>
      </c>
      <c r="H111" s="224" t="s">
        <v>196</v>
      </c>
      <c r="I111" s="224" t="s">
        <v>196</v>
      </c>
      <c r="J111" s="224" t="s">
        <v>196</v>
      </c>
      <c r="K111" s="224" t="s">
        <v>196</v>
      </c>
      <c r="L111" s="224" t="s">
        <v>196</v>
      </c>
      <c r="M111" s="225">
        <v>-7.1</v>
      </c>
      <c r="N111" t="str">
        <f t="shared" si="1"/>
        <v>216000020100</v>
      </c>
    </row>
    <row r="112" spans="1:14" x14ac:dyDescent="0.25">
      <c r="A112" s="224" t="s">
        <v>108</v>
      </c>
      <c r="B112" s="224" t="s">
        <v>358</v>
      </c>
      <c r="C112" s="224" t="s">
        <v>359</v>
      </c>
      <c r="D112" s="224" t="s">
        <v>126</v>
      </c>
      <c r="E112" s="224" t="s">
        <v>132</v>
      </c>
      <c r="F112" s="224" t="s">
        <v>196</v>
      </c>
      <c r="G112" s="224" t="s">
        <v>144</v>
      </c>
      <c r="H112" s="224" t="s">
        <v>196</v>
      </c>
      <c r="I112" s="224" t="s">
        <v>196</v>
      </c>
      <c r="J112" s="224" t="s">
        <v>196</v>
      </c>
      <c r="K112" s="224" t="s">
        <v>196</v>
      </c>
      <c r="L112" s="224" t="s">
        <v>196</v>
      </c>
      <c r="M112" s="225">
        <v>-11.82</v>
      </c>
      <c r="N112" t="str">
        <f t="shared" si="1"/>
        <v>214000020100</v>
      </c>
    </row>
    <row r="113" spans="1:14" x14ac:dyDescent="0.25">
      <c r="A113" s="224" t="s">
        <v>108</v>
      </c>
      <c r="B113" s="224" t="s">
        <v>358</v>
      </c>
      <c r="C113" s="224" t="s">
        <v>359</v>
      </c>
      <c r="D113" s="224" t="s">
        <v>126</v>
      </c>
      <c r="E113" s="224" t="s">
        <v>132</v>
      </c>
      <c r="F113" s="224" t="s">
        <v>125</v>
      </c>
      <c r="G113" s="224" t="s">
        <v>152</v>
      </c>
      <c r="H113" s="224" t="s">
        <v>196</v>
      </c>
      <c r="I113" s="224" t="s">
        <v>133</v>
      </c>
      <c r="J113" s="224" t="s">
        <v>196</v>
      </c>
      <c r="K113" s="224" t="s">
        <v>196</v>
      </c>
      <c r="L113" s="224" t="s">
        <v>196</v>
      </c>
      <c r="M113" s="225">
        <v>30.37</v>
      </c>
      <c r="N113" t="str">
        <f t="shared" si="1"/>
        <v>723000020100</v>
      </c>
    </row>
    <row r="114" spans="1:14" x14ac:dyDescent="0.25">
      <c r="A114" s="224" t="s">
        <v>108</v>
      </c>
      <c r="B114" s="224" t="s">
        <v>358</v>
      </c>
      <c r="C114" s="224" t="s">
        <v>359</v>
      </c>
      <c r="D114" s="224" t="s">
        <v>126</v>
      </c>
      <c r="E114" s="224" t="s">
        <v>132</v>
      </c>
      <c r="F114" s="224" t="s">
        <v>125</v>
      </c>
      <c r="G114" s="224" t="s">
        <v>153</v>
      </c>
      <c r="H114" s="224" t="s">
        <v>196</v>
      </c>
      <c r="I114" s="224" t="s">
        <v>133</v>
      </c>
      <c r="J114" s="224" t="s">
        <v>196</v>
      </c>
      <c r="K114" s="224" t="s">
        <v>196</v>
      </c>
      <c r="L114" s="224" t="s">
        <v>196</v>
      </c>
      <c r="M114" s="225">
        <v>1.73</v>
      </c>
      <c r="N114" t="str">
        <f t="shared" si="1"/>
        <v>723100020100</v>
      </c>
    </row>
    <row r="115" spans="1:14" x14ac:dyDescent="0.25">
      <c r="A115" s="224" t="s">
        <v>108</v>
      </c>
      <c r="B115" s="224" t="s">
        <v>358</v>
      </c>
      <c r="C115" s="224" t="s">
        <v>359</v>
      </c>
      <c r="D115" s="224" t="s">
        <v>126</v>
      </c>
      <c r="E115" s="224" t="s">
        <v>132</v>
      </c>
      <c r="F115" s="224" t="s">
        <v>125</v>
      </c>
      <c r="G115" s="224" t="s">
        <v>153</v>
      </c>
      <c r="H115" s="224" t="s">
        <v>196</v>
      </c>
      <c r="I115" s="224" t="s">
        <v>133</v>
      </c>
      <c r="J115" s="224" t="s">
        <v>196</v>
      </c>
      <c r="K115" s="224" t="s">
        <v>196</v>
      </c>
      <c r="L115" s="224" t="s">
        <v>196</v>
      </c>
      <c r="M115" s="225">
        <v>7.1</v>
      </c>
      <c r="N115" t="str">
        <f t="shared" si="1"/>
        <v>723100020100</v>
      </c>
    </row>
    <row r="116" spans="1:14" x14ac:dyDescent="0.25">
      <c r="A116" s="224" t="s">
        <v>108</v>
      </c>
      <c r="B116" s="224" t="s">
        <v>358</v>
      </c>
      <c r="C116" s="224" t="s">
        <v>359</v>
      </c>
      <c r="D116" s="224" t="s">
        <v>126</v>
      </c>
      <c r="E116" s="224" t="s">
        <v>132</v>
      </c>
      <c r="F116" s="224" t="s">
        <v>196</v>
      </c>
      <c r="G116" s="224" t="s">
        <v>168</v>
      </c>
      <c r="H116" s="224" t="s">
        <v>196</v>
      </c>
      <c r="I116" s="224" t="s">
        <v>196</v>
      </c>
      <c r="J116" s="224" t="s">
        <v>196</v>
      </c>
      <c r="K116" s="224" t="s">
        <v>196</v>
      </c>
      <c r="L116" s="224" t="s">
        <v>196</v>
      </c>
      <c r="M116" s="225">
        <v>-9.6199999999999992</v>
      </c>
      <c r="N116" t="str">
        <f t="shared" si="1"/>
        <v>219100020100</v>
      </c>
    </row>
    <row r="117" spans="1:14" x14ac:dyDescent="0.25">
      <c r="A117" s="224" t="s">
        <v>108</v>
      </c>
      <c r="B117" s="224" t="s">
        <v>358</v>
      </c>
      <c r="C117" s="224" t="s">
        <v>359</v>
      </c>
      <c r="D117" s="224" t="s">
        <v>126</v>
      </c>
      <c r="E117" s="224" t="s">
        <v>132</v>
      </c>
      <c r="F117" s="224" t="s">
        <v>196</v>
      </c>
      <c r="G117" s="224" t="s">
        <v>168</v>
      </c>
      <c r="H117" s="224" t="s">
        <v>196</v>
      </c>
      <c r="I117" s="224" t="s">
        <v>196</v>
      </c>
      <c r="J117" s="224" t="s">
        <v>196</v>
      </c>
      <c r="K117" s="224" t="s">
        <v>196</v>
      </c>
      <c r="L117" s="224" t="s">
        <v>196</v>
      </c>
      <c r="M117" s="225">
        <v>-39.53</v>
      </c>
      <c r="N117" t="str">
        <f t="shared" si="1"/>
        <v>219100020100</v>
      </c>
    </row>
    <row r="118" spans="1:14" x14ac:dyDescent="0.25">
      <c r="A118" s="224" t="s">
        <v>108</v>
      </c>
      <c r="B118" s="224" t="s">
        <v>358</v>
      </c>
      <c r="C118" s="224" t="s">
        <v>359</v>
      </c>
      <c r="D118" s="224" t="s">
        <v>126</v>
      </c>
      <c r="E118" s="224" t="s">
        <v>132</v>
      </c>
      <c r="F118" s="224" t="s">
        <v>196</v>
      </c>
      <c r="G118" s="224" t="s">
        <v>144</v>
      </c>
      <c r="H118" s="224" t="s">
        <v>196</v>
      </c>
      <c r="I118" s="224" t="s">
        <v>196</v>
      </c>
      <c r="J118" s="224" t="s">
        <v>196</v>
      </c>
      <c r="K118" s="224" t="s">
        <v>196</v>
      </c>
      <c r="L118" s="224" t="s">
        <v>196</v>
      </c>
      <c r="M118" s="225">
        <v>-48.52</v>
      </c>
      <c r="N118" t="str">
        <f t="shared" si="1"/>
        <v>214000020100</v>
      </c>
    </row>
    <row r="119" spans="1:14" x14ac:dyDescent="0.25">
      <c r="A119" s="224" t="s">
        <v>108</v>
      </c>
      <c r="B119" s="224" t="s">
        <v>358</v>
      </c>
      <c r="C119" s="224" t="s">
        <v>359</v>
      </c>
      <c r="D119" s="224" t="s">
        <v>126</v>
      </c>
      <c r="E119" s="224" t="s">
        <v>132</v>
      </c>
      <c r="F119" s="224" t="s">
        <v>196</v>
      </c>
      <c r="G119" s="224" t="s">
        <v>138</v>
      </c>
      <c r="H119" s="224" t="s">
        <v>196</v>
      </c>
      <c r="I119" s="224" t="s">
        <v>196</v>
      </c>
      <c r="J119" s="224" t="s">
        <v>196</v>
      </c>
      <c r="K119" s="224" t="s">
        <v>196</v>
      </c>
      <c r="L119" s="224" t="s">
        <v>196</v>
      </c>
      <c r="M119" s="225">
        <v>-1.73</v>
      </c>
      <c r="N119" t="str">
        <f t="shared" si="1"/>
        <v>205800020100</v>
      </c>
    </row>
    <row r="120" spans="1:14" x14ac:dyDescent="0.25">
      <c r="A120" s="224" t="s">
        <v>108</v>
      </c>
      <c r="B120" s="224" t="s">
        <v>358</v>
      </c>
      <c r="C120" s="224" t="s">
        <v>359</v>
      </c>
      <c r="D120" s="224" t="s">
        <v>126</v>
      </c>
      <c r="E120" s="224" t="s">
        <v>132</v>
      </c>
      <c r="F120" s="224" t="s">
        <v>196</v>
      </c>
      <c r="G120" s="224" t="s">
        <v>138</v>
      </c>
      <c r="H120" s="224" t="s">
        <v>196</v>
      </c>
      <c r="I120" s="224" t="s">
        <v>196</v>
      </c>
      <c r="J120" s="224" t="s">
        <v>196</v>
      </c>
      <c r="K120" s="224" t="s">
        <v>196</v>
      </c>
      <c r="L120" s="224" t="s">
        <v>196</v>
      </c>
      <c r="M120" s="225">
        <v>-7.1</v>
      </c>
      <c r="N120" t="str">
        <f t="shared" si="1"/>
        <v>205800020100</v>
      </c>
    </row>
    <row r="121" spans="1:14" x14ac:dyDescent="0.25">
      <c r="A121" s="224" t="s">
        <v>108</v>
      </c>
      <c r="B121" s="224" t="s">
        <v>358</v>
      </c>
      <c r="C121" s="224" t="s">
        <v>359</v>
      </c>
      <c r="D121" s="224" t="s">
        <v>126</v>
      </c>
      <c r="E121" s="224" t="s">
        <v>132</v>
      </c>
      <c r="F121" s="224" t="s">
        <v>196</v>
      </c>
      <c r="G121" s="224" t="s">
        <v>145</v>
      </c>
      <c r="H121" s="224" t="s">
        <v>196</v>
      </c>
      <c r="I121" s="224" t="s">
        <v>196</v>
      </c>
      <c r="J121" s="224" t="s">
        <v>196</v>
      </c>
      <c r="K121" s="224" t="s">
        <v>196</v>
      </c>
      <c r="L121" s="224" t="s">
        <v>196</v>
      </c>
      <c r="M121" s="225">
        <v>-3.07</v>
      </c>
      <c r="N121" t="str">
        <f t="shared" si="1"/>
        <v>215000020100</v>
      </c>
    </row>
    <row r="122" spans="1:14" x14ac:dyDescent="0.25">
      <c r="A122" s="224" t="s">
        <v>108</v>
      </c>
      <c r="B122" s="224" t="s">
        <v>358</v>
      </c>
      <c r="C122" s="224" t="s">
        <v>359</v>
      </c>
      <c r="D122" s="224" t="s">
        <v>126</v>
      </c>
      <c r="E122" s="224" t="s">
        <v>132</v>
      </c>
      <c r="F122" s="224" t="s">
        <v>196</v>
      </c>
      <c r="G122" s="224" t="s">
        <v>145</v>
      </c>
      <c r="H122" s="224" t="s">
        <v>196</v>
      </c>
      <c r="I122" s="224" t="s">
        <v>196</v>
      </c>
      <c r="J122" s="224" t="s">
        <v>196</v>
      </c>
      <c r="K122" s="224" t="s">
        <v>196</v>
      </c>
      <c r="L122" s="224" t="s">
        <v>196</v>
      </c>
      <c r="M122" s="225">
        <v>-12.59</v>
      </c>
      <c r="N122" t="str">
        <f t="shared" si="1"/>
        <v>215000020100</v>
      </c>
    </row>
    <row r="123" spans="1:14" x14ac:dyDescent="0.25">
      <c r="A123" s="224" t="s">
        <v>108</v>
      </c>
      <c r="B123" s="224" t="s">
        <v>358</v>
      </c>
      <c r="C123" s="224" t="s">
        <v>359</v>
      </c>
      <c r="D123" s="224" t="s">
        <v>126</v>
      </c>
      <c r="E123" s="224" t="s">
        <v>132</v>
      </c>
      <c r="F123" s="224" t="s">
        <v>196</v>
      </c>
      <c r="G123" s="224" t="s">
        <v>124</v>
      </c>
      <c r="H123" s="224" t="s">
        <v>196</v>
      </c>
      <c r="I123" s="224" t="s">
        <v>196</v>
      </c>
      <c r="J123" s="224" t="s">
        <v>196</v>
      </c>
      <c r="K123" s="224" t="s">
        <v>196</v>
      </c>
      <c r="L123" s="224" t="s">
        <v>196</v>
      </c>
      <c r="M123" s="225">
        <v>-85.62</v>
      </c>
      <c r="N123" t="str">
        <f t="shared" si="1"/>
        <v>100000020100</v>
      </c>
    </row>
    <row r="124" spans="1:14" x14ac:dyDescent="0.25">
      <c r="A124" s="224" t="s">
        <v>108</v>
      </c>
      <c r="B124" s="224" t="s">
        <v>358</v>
      </c>
      <c r="C124" s="224" t="s">
        <v>359</v>
      </c>
      <c r="D124" s="224" t="s">
        <v>126</v>
      </c>
      <c r="E124" s="224" t="s">
        <v>132</v>
      </c>
      <c r="F124" s="224" t="s">
        <v>196</v>
      </c>
      <c r="G124" s="224" t="s">
        <v>124</v>
      </c>
      <c r="H124" s="224" t="s">
        <v>196</v>
      </c>
      <c r="I124" s="224" t="s">
        <v>196</v>
      </c>
      <c r="J124" s="224" t="s">
        <v>196</v>
      </c>
      <c r="K124" s="224" t="s">
        <v>196</v>
      </c>
      <c r="L124" s="224" t="s">
        <v>196</v>
      </c>
      <c r="M124" s="225">
        <v>-351.64</v>
      </c>
      <c r="N124" t="str">
        <f t="shared" si="1"/>
        <v>100000020100</v>
      </c>
    </row>
    <row r="125" spans="1:14" x14ac:dyDescent="0.25">
      <c r="A125" s="224" t="s">
        <v>108</v>
      </c>
      <c r="B125" s="224" t="s">
        <v>366</v>
      </c>
      <c r="C125" s="224" t="s">
        <v>263</v>
      </c>
      <c r="D125" s="224" t="s">
        <v>126</v>
      </c>
      <c r="E125" s="224" t="s">
        <v>127</v>
      </c>
      <c r="F125" s="224" t="s">
        <v>125</v>
      </c>
      <c r="G125" s="224" t="s">
        <v>149</v>
      </c>
      <c r="H125" s="224" t="s">
        <v>196</v>
      </c>
      <c r="I125" s="224" t="s">
        <v>128</v>
      </c>
      <c r="J125" s="224" t="s">
        <v>196</v>
      </c>
      <c r="K125" s="224" t="s">
        <v>196</v>
      </c>
      <c r="L125" s="224" t="s">
        <v>196</v>
      </c>
      <c r="M125" s="225">
        <v>311.55</v>
      </c>
      <c r="N125" t="str">
        <f t="shared" si="1"/>
        <v>710000010100</v>
      </c>
    </row>
    <row r="126" spans="1:14" x14ac:dyDescent="0.25">
      <c r="A126" s="224" t="s">
        <v>108</v>
      </c>
      <c r="B126" s="224" t="s">
        <v>366</v>
      </c>
      <c r="C126" s="224" t="s">
        <v>263</v>
      </c>
      <c r="D126" s="224" t="s">
        <v>126</v>
      </c>
      <c r="E126" s="224" t="s">
        <v>127</v>
      </c>
      <c r="F126" s="224" t="s">
        <v>125</v>
      </c>
      <c r="G126" s="224" t="s">
        <v>149</v>
      </c>
      <c r="H126" s="224" t="s">
        <v>196</v>
      </c>
      <c r="I126" s="224" t="s">
        <v>128</v>
      </c>
      <c r="J126" s="224" t="s">
        <v>196</v>
      </c>
      <c r="K126" s="224" t="s">
        <v>196</v>
      </c>
      <c r="L126" s="224" t="s">
        <v>196</v>
      </c>
      <c r="M126" s="225">
        <v>1536.14</v>
      </c>
      <c r="N126" t="str">
        <f t="shared" si="1"/>
        <v>710000010100</v>
      </c>
    </row>
    <row r="127" spans="1:14" x14ac:dyDescent="0.25">
      <c r="A127" s="224" t="s">
        <v>108</v>
      </c>
      <c r="B127" s="224" t="s">
        <v>366</v>
      </c>
      <c r="C127" s="224" t="s">
        <v>263</v>
      </c>
      <c r="D127" s="224" t="s">
        <v>126</v>
      </c>
      <c r="E127" s="224" t="s">
        <v>127</v>
      </c>
      <c r="F127" s="224" t="s">
        <v>125</v>
      </c>
      <c r="G127" s="224" t="s">
        <v>149</v>
      </c>
      <c r="H127" s="224" t="s">
        <v>196</v>
      </c>
      <c r="I127" s="224" t="s">
        <v>128</v>
      </c>
      <c r="J127" s="224" t="s">
        <v>196</v>
      </c>
      <c r="K127" s="224" t="s">
        <v>196</v>
      </c>
      <c r="L127" s="224" t="s">
        <v>196</v>
      </c>
      <c r="M127" s="225">
        <v>90.87</v>
      </c>
      <c r="N127" t="str">
        <f t="shared" si="1"/>
        <v>710000010100</v>
      </c>
    </row>
    <row r="128" spans="1:14" x14ac:dyDescent="0.25">
      <c r="A128" s="224" t="s">
        <v>108</v>
      </c>
      <c r="B128" s="224" t="s">
        <v>366</v>
      </c>
      <c r="C128" s="224" t="s">
        <v>263</v>
      </c>
      <c r="D128" s="224" t="s">
        <v>126</v>
      </c>
      <c r="E128" s="224" t="s">
        <v>127</v>
      </c>
      <c r="F128" s="224" t="s">
        <v>125</v>
      </c>
      <c r="G128" s="224" t="s">
        <v>152</v>
      </c>
      <c r="H128" s="224" t="s">
        <v>196</v>
      </c>
      <c r="I128" s="224" t="s">
        <v>128</v>
      </c>
      <c r="J128" s="224" t="s">
        <v>196</v>
      </c>
      <c r="K128" s="224" t="s">
        <v>196</v>
      </c>
      <c r="L128" s="224" t="s">
        <v>196</v>
      </c>
      <c r="M128" s="225">
        <v>19.11</v>
      </c>
      <c r="N128" t="str">
        <f t="shared" si="1"/>
        <v>723000010100</v>
      </c>
    </row>
    <row r="129" spans="1:14" x14ac:dyDescent="0.25">
      <c r="A129" s="224" t="s">
        <v>108</v>
      </c>
      <c r="B129" s="224" t="s">
        <v>366</v>
      </c>
      <c r="C129" s="224" t="s">
        <v>263</v>
      </c>
      <c r="D129" s="224" t="s">
        <v>126</v>
      </c>
      <c r="E129" s="224" t="s">
        <v>127</v>
      </c>
      <c r="F129" s="224" t="s">
        <v>125</v>
      </c>
      <c r="G129" s="224" t="s">
        <v>152</v>
      </c>
      <c r="H129" s="224" t="s">
        <v>196</v>
      </c>
      <c r="I129" s="224" t="s">
        <v>128</v>
      </c>
      <c r="J129" s="224" t="s">
        <v>196</v>
      </c>
      <c r="K129" s="224" t="s">
        <v>196</v>
      </c>
      <c r="L129" s="224" t="s">
        <v>196</v>
      </c>
      <c r="M129" s="225">
        <v>99.8</v>
      </c>
      <c r="N129" t="str">
        <f t="shared" si="1"/>
        <v>723000010100</v>
      </c>
    </row>
    <row r="130" spans="1:14" x14ac:dyDescent="0.25">
      <c r="A130" s="224" t="s">
        <v>108</v>
      </c>
      <c r="B130" s="224" t="s">
        <v>366</v>
      </c>
      <c r="C130" s="224" t="s">
        <v>263</v>
      </c>
      <c r="D130" s="224" t="s">
        <v>126</v>
      </c>
      <c r="E130" s="224" t="s">
        <v>127</v>
      </c>
      <c r="F130" s="224" t="s">
        <v>125</v>
      </c>
      <c r="G130" s="224" t="s">
        <v>153</v>
      </c>
      <c r="H130" s="224" t="s">
        <v>196</v>
      </c>
      <c r="I130" s="224" t="s">
        <v>128</v>
      </c>
      <c r="J130" s="224" t="s">
        <v>196</v>
      </c>
      <c r="K130" s="224" t="s">
        <v>196</v>
      </c>
      <c r="L130" s="224" t="s">
        <v>196</v>
      </c>
      <c r="M130" s="225">
        <v>4.47</v>
      </c>
      <c r="N130" t="str">
        <f t="shared" si="1"/>
        <v>723100010100</v>
      </c>
    </row>
    <row r="131" spans="1:14" x14ac:dyDescent="0.25">
      <c r="A131" s="224" t="s">
        <v>108</v>
      </c>
      <c r="B131" s="224" t="s">
        <v>366</v>
      </c>
      <c r="C131" s="224" t="s">
        <v>263</v>
      </c>
      <c r="D131" s="224" t="s">
        <v>126</v>
      </c>
      <c r="E131" s="224" t="s">
        <v>127</v>
      </c>
      <c r="F131" s="224" t="s">
        <v>125</v>
      </c>
      <c r="G131" s="224" t="s">
        <v>153</v>
      </c>
      <c r="H131" s="224" t="s">
        <v>196</v>
      </c>
      <c r="I131" s="224" t="s">
        <v>128</v>
      </c>
      <c r="J131" s="224" t="s">
        <v>196</v>
      </c>
      <c r="K131" s="224" t="s">
        <v>196</v>
      </c>
      <c r="L131" s="224" t="s">
        <v>196</v>
      </c>
      <c r="M131" s="225">
        <v>23.34</v>
      </c>
      <c r="N131" t="str">
        <f t="shared" ref="N131:N194" si="2">CONCATENATE(G131,E131)</f>
        <v>723100010100</v>
      </c>
    </row>
    <row r="132" spans="1:14" x14ac:dyDescent="0.25">
      <c r="A132" s="224" t="s">
        <v>108</v>
      </c>
      <c r="B132" s="224" t="s">
        <v>366</v>
      </c>
      <c r="C132" s="224" t="s">
        <v>263</v>
      </c>
      <c r="D132" s="224" t="s">
        <v>126</v>
      </c>
      <c r="E132" s="224" t="s">
        <v>127</v>
      </c>
      <c r="F132" s="224" t="s">
        <v>125</v>
      </c>
      <c r="G132" s="224" t="s">
        <v>157</v>
      </c>
      <c r="H132" s="224" t="s">
        <v>196</v>
      </c>
      <c r="I132" s="224" t="s">
        <v>128</v>
      </c>
      <c r="J132" s="224" t="s">
        <v>196</v>
      </c>
      <c r="K132" s="224" t="s">
        <v>196</v>
      </c>
      <c r="L132" s="224" t="s">
        <v>196</v>
      </c>
      <c r="M132" s="225">
        <v>20.56</v>
      </c>
      <c r="N132" t="str">
        <f t="shared" si="2"/>
        <v>726900010100</v>
      </c>
    </row>
    <row r="133" spans="1:14" x14ac:dyDescent="0.25">
      <c r="A133" s="224" t="s">
        <v>108</v>
      </c>
      <c r="B133" s="224" t="s">
        <v>366</v>
      </c>
      <c r="C133" s="224" t="s">
        <v>263</v>
      </c>
      <c r="D133" s="224" t="s">
        <v>126</v>
      </c>
      <c r="E133" s="224" t="s">
        <v>127</v>
      </c>
      <c r="F133" s="224" t="s">
        <v>125</v>
      </c>
      <c r="G133" s="224" t="s">
        <v>157</v>
      </c>
      <c r="H133" s="224" t="s">
        <v>196</v>
      </c>
      <c r="I133" s="224" t="s">
        <v>128</v>
      </c>
      <c r="J133" s="224" t="s">
        <v>196</v>
      </c>
      <c r="K133" s="224" t="s">
        <v>196</v>
      </c>
      <c r="L133" s="224" t="s">
        <v>196</v>
      </c>
      <c r="M133" s="225">
        <v>107.38</v>
      </c>
      <c r="N133" t="str">
        <f t="shared" si="2"/>
        <v>726900010100</v>
      </c>
    </row>
    <row r="134" spans="1:14" x14ac:dyDescent="0.25">
      <c r="A134" s="224" t="s">
        <v>108</v>
      </c>
      <c r="B134" s="224" t="s">
        <v>366</v>
      </c>
      <c r="C134" s="224" t="s">
        <v>263</v>
      </c>
      <c r="D134" s="224" t="s">
        <v>126</v>
      </c>
      <c r="E134" s="224" t="s">
        <v>127</v>
      </c>
      <c r="F134" s="224" t="s">
        <v>125</v>
      </c>
      <c r="G134" s="224" t="s">
        <v>157</v>
      </c>
      <c r="H134" s="224" t="s">
        <v>196</v>
      </c>
      <c r="I134" s="224" t="s">
        <v>128</v>
      </c>
      <c r="J134" s="224" t="s">
        <v>196</v>
      </c>
      <c r="K134" s="224" t="s">
        <v>196</v>
      </c>
      <c r="L134" s="224" t="s">
        <v>196</v>
      </c>
      <c r="M134" s="225">
        <v>3.74</v>
      </c>
      <c r="N134" t="str">
        <f t="shared" si="2"/>
        <v>726900010100</v>
      </c>
    </row>
    <row r="135" spans="1:14" x14ac:dyDescent="0.25">
      <c r="A135" s="224" t="s">
        <v>108</v>
      </c>
      <c r="B135" s="224" t="s">
        <v>366</v>
      </c>
      <c r="C135" s="224" t="s">
        <v>263</v>
      </c>
      <c r="D135" s="224" t="s">
        <v>126</v>
      </c>
      <c r="E135" s="224" t="s">
        <v>127</v>
      </c>
      <c r="F135" s="224" t="s">
        <v>125</v>
      </c>
      <c r="G135" s="224" t="s">
        <v>157</v>
      </c>
      <c r="H135" s="224" t="s">
        <v>196</v>
      </c>
      <c r="I135" s="224" t="s">
        <v>128</v>
      </c>
      <c r="J135" s="224" t="s">
        <v>196</v>
      </c>
      <c r="K135" s="224" t="s">
        <v>196</v>
      </c>
      <c r="L135" s="224" t="s">
        <v>196</v>
      </c>
      <c r="M135" s="225">
        <v>19.52</v>
      </c>
      <c r="N135" t="str">
        <f t="shared" si="2"/>
        <v>726900010100</v>
      </c>
    </row>
    <row r="136" spans="1:14" x14ac:dyDescent="0.25">
      <c r="A136" s="224" t="s">
        <v>108</v>
      </c>
      <c r="B136" s="224" t="s">
        <v>366</v>
      </c>
      <c r="C136" s="224" t="s">
        <v>263</v>
      </c>
      <c r="D136" s="224" t="s">
        <v>126</v>
      </c>
      <c r="E136" s="224" t="s">
        <v>127</v>
      </c>
      <c r="F136" s="224" t="s">
        <v>196</v>
      </c>
      <c r="G136" s="224" t="s">
        <v>140</v>
      </c>
      <c r="H136" s="224" t="s">
        <v>196</v>
      </c>
      <c r="I136" s="224" t="s">
        <v>196</v>
      </c>
      <c r="J136" s="224" t="s">
        <v>196</v>
      </c>
      <c r="K136" s="224" t="s">
        <v>196</v>
      </c>
      <c r="L136" s="224" t="s">
        <v>196</v>
      </c>
      <c r="M136" s="225">
        <v>-20.56</v>
      </c>
      <c r="N136" t="str">
        <f t="shared" si="2"/>
        <v>210500010100</v>
      </c>
    </row>
    <row r="137" spans="1:14" x14ac:dyDescent="0.25">
      <c r="A137" s="224" t="s">
        <v>108</v>
      </c>
      <c r="B137" s="224" t="s">
        <v>366</v>
      </c>
      <c r="C137" s="224" t="s">
        <v>263</v>
      </c>
      <c r="D137" s="224" t="s">
        <v>126</v>
      </c>
      <c r="E137" s="224" t="s">
        <v>127</v>
      </c>
      <c r="F137" s="224" t="s">
        <v>196</v>
      </c>
      <c r="G137" s="224" t="s">
        <v>140</v>
      </c>
      <c r="H137" s="224" t="s">
        <v>196</v>
      </c>
      <c r="I137" s="224" t="s">
        <v>196</v>
      </c>
      <c r="J137" s="224" t="s">
        <v>196</v>
      </c>
      <c r="K137" s="224" t="s">
        <v>196</v>
      </c>
      <c r="L137" s="224" t="s">
        <v>196</v>
      </c>
      <c r="M137" s="225">
        <v>-107.38</v>
      </c>
      <c r="N137" t="str">
        <f t="shared" si="2"/>
        <v>210500010100</v>
      </c>
    </row>
    <row r="138" spans="1:14" x14ac:dyDescent="0.25">
      <c r="A138" s="224" t="s">
        <v>108</v>
      </c>
      <c r="B138" s="224" t="s">
        <v>366</v>
      </c>
      <c r="C138" s="224" t="s">
        <v>263</v>
      </c>
      <c r="D138" s="224" t="s">
        <v>126</v>
      </c>
      <c r="E138" s="224" t="s">
        <v>127</v>
      </c>
      <c r="F138" s="224" t="s">
        <v>196</v>
      </c>
      <c r="G138" s="224" t="s">
        <v>150</v>
      </c>
      <c r="H138" s="224" t="s">
        <v>196</v>
      </c>
      <c r="I138" s="224" t="s">
        <v>196</v>
      </c>
      <c r="J138" s="224" t="s">
        <v>196</v>
      </c>
      <c r="K138" s="224" t="s">
        <v>196</v>
      </c>
      <c r="L138" s="224" t="s">
        <v>196</v>
      </c>
      <c r="M138" s="225">
        <v>-3.32</v>
      </c>
      <c r="N138" t="str">
        <f t="shared" si="2"/>
        <v>219000010100</v>
      </c>
    </row>
    <row r="139" spans="1:14" x14ac:dyDescent="0.25">
      <c r="A139" s="224" t="s">
        <v>108</v>
      </c>
      <c r="B139" s="224" t="s">
        <v>366</v>
      </c>
      <c r="C139" s="224" t="s">
        <v>263</v>
      </c>
      <c r="D139" s="224" t="s">
        <v>126</v>
      </c>
      <c r="E139" s="224" t="s">
        <v>127</v>
      </c>
      <c r="F139" s="224" t="s">
        <v>196</v>
      </c>
      <c r="G139" s="224" t="s">
        <v>150</v>
      </c>
      <c r="H139" s="224" t="s">
        <v>196</v>
      </c>
      <c r="I139" s="224" t="s">
        <v>196</v>
      </c>
      <c r="J139" s="224" t="s">
        <v>196</v>
      </c>
      <c r="K139" s="224" t="s">
        <v>196</v>
      </c>
      <c r="L139" s="224" t="s">
        <v>196</v>
      </c>
      <c r="M139" s="225">
        <v>-17.34</v>
      </c>
      <c r="N139" t="str">
        <f t="shared" si="2"/>
        <v>219000010100</v>
      </c>
    </row>
    <row r="140" spans="1:14" x14ac:dyDescent="0.25">
      <c r="A140" s="224" t="s">
        <v>108</v>
      </c>
      <c r="B140" s="224" t="s">
        <v>366</v>
      </c>
      <c r="C140" s="224" t="s">
        <v>263</v>
      </c>
      <c r="D140" s="224" t="s">
        <v>126</v>
      </c>
      <c r="E140" s="224" t="s">
        <v>127</v>
      </c>
      <c r="F140" s="224" t="s">
        <v>196</v>
      </c>
      <c r="G140" s="224" t="s">
        <v>134</v>
      </c>
      <c r="H140" s="224" t="s">
        <v>196</v>
      </c>
      <c r="I140" s="224" t="s">
        <v>196</v>
      </c>
      <c r="J140" s="224" t="s">
        <v>196</v>
      </c>
      <c r="K140" s="224" t="s">
        <v>196</v>
      </c>
      <c r="L140" s="224" t="s">
        <v>196</v>
      </c>
      <c r="M140" s="225">
        <v>-20.56</v>
      </c>
      <c r="N140" t="str">
        <f t="shared" si="2"/>
        <v>205200010100</v>
      </c>
    </row>
    <row r="141" spans="1:14" x14ac:dyDescent="0.25">
      <c r="A141" s="224" t="s">
        <v>108</v>
      </c>
      <c r="B141" s="224" t="s">
        <v>366</v>
      </c>
      <c r="C141" s="224" t="s">
        <v>263</v>
      </c>
      <c r="D141" s="224" t="s">
        <v>126</v>
      </c>
      <c r="E141" s="224" t="s">
        <v>127</v>
      </c>
      <c r="F141" s="224" t="s">
        <v>196</v>
      </c>
      <c r="G141" s="224" t="s">
        <v>134</v>
      </c>
      <c r="H141" s="224" t="s">
        <v>196</v>
      </c>
      <c r="I141" s="224" t="s">
        <v>196</v>
      </c>
      <c r="J141" s="224" t="s">
        <v>196</v>
      </c>
      <c r="K141" s="224" t="s">
        <v>196</v>
      </c>
      <c r="L141" s="224" t="s">
        <v>196</v>
      </c>
      <c r="M141" s="225">
        <v>-107.38</v>
      </c>
      <c r="N141" t="str">
        <f t="shared" si="2"/>
        <v>205200010100</v>
      </c>
    </row>
    <row r="142" spans="1:14" x14ac:dyDescent="0.25">
      <c r="A142" s="224" t="s">
        <v>108</v>
      </c>
      <c r="B142" s="224" t="s">
        <v>366</v>
      </c>
      <c r="C142" s="224" t="s">
        <v>263</v>
      </c>
      <c r="D142" s="224" t="s">
        <v>126</v>
      </c>
      <c r="E142" s="224" t="s">
        <v>127</v>
      </c>
      <c r="F142" s="224" t="s">
        <v>196</v>
      </c>
      <c r="G142" s="224" t="s">
        <v>139</v>
      </c>
      <c r="H142" s="224" t="s">
        <v>196</v>
      </c>
      <c r="I142" s="224" t="s">
        <v>196</v>
      </c>
      <c r="J142" s="224" t="s">
        <v>196</v>
      </c>
      <c r="K142" s="224" t="s">
        <v>196</v>
      </c>
      <c r="L142" s="224" t="s">
        <v>196</v>
      </c>
      <c r="M142" s="225">
        <v>-3.74</v>
      </c>
      <c r="N142" t="str">
        <f t="shared" si="2"/>
        <v>210000010100</v>
      </c>
    </row>
    <row r="143" spans="1:14" x14ac:dyDescent="0.25">
      <c r="A143" s="224" t="s">
        <v>108</v>
      </c>
      <c r="B143" s="224" t="s">
        <v>366</v>
      </c>
      <c r="C143" s="224" t="s">
        <v>263</v>
      </c>
      <c r="D143" s="224" t="s">
        <v>126</v>
      </c>
      <c r="E143" s="224" t="s">
        <v>127</v>
      </c>
      <c r="F143" s="224" t="s">
        <v>196</v>
      </c>
      <c r="G143" s="224" t="s">
        <v>139</v>
      </c>
      <c r="H143" s="224" t="s">
        <v>196</v>
      </c>
      <c r="I143" s="224" t="s">
        <v>196</v>
      </c>
      <c r="J143" s="224" t="s">
        <v>196</v>
      </c>
      <c r="K143" s="224" t="s">
        <v>196</v>
      </c>
      <c r="L143" s="224" t="s">
        <v>196</v>
      </c>
      <c r="M143" s="225">
        <v>-19.52</v>
      </c>
      <c r="N143" t="str">
        <f t="shared" si="2"/>
        <v>210000010100</v>
      </c>
    </row>
    <row r="144" spans="1:14" x14ac:dyDescent="0.25">
      <c r="A144" s="224" t="s">
        <v>108</v>
      </c>
      <c r="B144" s="224" t="s">
        <v>366</v>
      </c>
      <c r="C144" s="224" t="s">
        <v>263</v>
      </c>
      <c r="D144" s="224" t="s">
        <v>126</v>
      </c>
      <c r="E144" s="224" t="s">
        <v>127</v>
      </c>
      <c r="F144" s="224" t="s">
        <v>196</v>
      </c>
      <c r="G144" s="224" t="s">
        <v>141</v>
      </c>
      <c r="H144" s="224" t="s">
        <v>196</v>
      </c>
      <c r="I144" s="224" t="s">
        <v>196</v>
      </c>
      <c r="J144" s="224" t="s">
        <v>196</v>
      </c>
      <c r="K144" s="224" t="s">
        <v>196</v>
      </c>
      <c r="L144" s="224" t="s">
        <v>196</v>
      </c>
      <c r="M144" s="225">
        <v>-19.11</v>
      </c>
      <c r="N144" t="str">
        <f t="shared" si="2"/>
        <v>211000010100</v>
      </c>
    </row>
    <row r="145" spans="1:14" x14ac:dyDescent="0.25">
      <c r="A145" s="224" t="s">
        <v>108</v>
      </c>
      <c r="B145" s="224" t="s">
        <v>366</v>
      </c>
      <c r="C145" s="224" t="s">
        <v>263</v>
      </c>
      <c r="D145" s="224" t="s">
        <v>126</v>
      </c>
      <c r="E145" s="224" t="s">
        <v>127</v>
      </c>
      <c r="F145" s="224" t="s">
        <v>196</v>
      </c>
      <c r="G145" s="224" t="s">
        <v>141</v>
      </c>
      <c r="H145" s="224" t="s">
        <v>196</v>
      </c>
      <c r="I145" s="224" t="s">
        <v>196</v>
      </c>
      <c r="J145" s="224" t="s">
        <v>196</v>
      </c>
      <c r="K145" s="224" t="s">
        <v>196</v>
      </c>
      <c r="L145" s="224" t="s">
        <v>196</v>
      </c>
      <c r="M145" s="225">
        <v>-99.8</v>
      </c>
      <c r="N145" t="str">
        <f t="shared" si="2"/>
        <v>211000010100</v>
      </c>
    </row>
    <row r="146" spans="1:14" x14ac:dyDescent="0.25">
      <c r="A146" s="224" t="s">
        <v>108</v>
      </c>
      <c r="B146" s="224" t="s">
        <v>366</v>
      </c>
      <c r="C146" s="224" t="s">
        <v>263</v>
      </c>
      <c r="D146" s="224" t="s">
        <v>126</v>
      </c>
      <c r="E146" s="224" t="s">
        <v>127</v>
      </c>
      <c r="F146" s="224" t="s">
        <v>196</v>
      </c>
      <c r="G146" s="224" t="s">
        <v>135</v>
      </c>
      <c r="H146" s="224" t="s">
        <v>196</v>
      </c>
      <c r="I146" s="224" t="s">
        <v>196</v>
      </c>
      <c r="J146" s="224" t="s">
        <v>196</v>
      </c>
      <c r="K146" s="224" t="s">
        <v>196</v>
      </c>
      <c r="L146" s="224" t="s">
        <v>196</v>
      </c>
      <c r="M146" s="225">
        <v>-19.11</v>
      </c>
      <c r="N146" t="str">
        <f t="shared" si="2"/>
        <v>205300010100</v>
      </c>
    </row>
    <row r="147" spans="1:14" x14ac:dyDescent="0.25">
      <c r="A147" s="224" t="s">
        <v>108</v>
      </c>
      <c r="B147" s="224" t="s">
        <v>366</v>
      </c>
      <c r="C147" s="224" t="s">
        <v>263</v>
      </c>
      <c r="D147" s="224" t="s">
        <v>126</v>
      </c>
      <c r="E147" s="224" t="s">
        <v>127</v>
      </c>
      <c r="F147" s="224" t="s">
        <v>196</v>
      </c>
      <c r="G147" s="224" t="s">
        <v>135</v>
      </c>
      <c r="H147" s="224" t="s">
        <v>196</v>
      </c>
      <c r="I147" s="224" t="s">
        <v>196</v>
      </c>
      <c r="J147" s="224" t="s">
        <v>196</v>
      </c>
      <c r="K147" s="224" t="s">
        <v>196</v>
      </c>
      <c r="L147" s="224" t="s">
        <v>196</v>
      </c>
      <c r="M147" s="225">
        <v>-99.8</v>
      </c>
      <c r="N147" t="str">
        <f t="shared" si="2"/>
        <v>205300010100</v>
      </c>
    </row>
    <row r="148" spans="1:14" x14ac:dyDescent="0.25">
      <c r="A148" s="224" t="s">
        <v>108</v>
      </c>
      <c r="B148" s="224" t="s">
        <v>366</v>
      </c>
      <c r="C148" s="224" t="s">
        <v>263</v>
      </c>
      <c r="D148" s="224" t="s">
        <v>126</v>
      </c>
      <c r="E148" s="224" t="s">
        <v>127</v>
      </c>
      <c r="F148" s="224" t="s">
        <v>196</v>
      </c>
      <c r="G148" s="224" t="s">
        <v>147</v>
      </c>
      <c r="H148" s="224" t="s">
        <v>196</v>
      </c>
      <c r="I148" s="224" t="s">
        <v>196</v>
      </c>
      <c r="J148" s="224" t="s">
        <v>196</v>
      </c>
      <c r="K148" s="224" t="s">
        <v>196</v>
      </c>
      <c r="L148" s="224" t="s">
        <v>196</v>
      </c>
      <c r="M148" s="225">
        <v>-4.47</v>
      </c>
      <c r="N148" t="str">
        <f t="shared" si="2"/>
        <v>216000010100</v>
      </c>
    </row>
    <row r="149" spans="1:14" x14ac:dyDescent="0.25">
      <c r="A149" s="224" t="s">
        <v>108</v>
      </c>
      <c r="B149" s="224" t="s">
        <v>366</v>
      </c>
      <c r="C149" s="224" t="s">
        <v>263</v>
      </c>
      <c r="D149" s="224" t="s">
        <v>126</v>
      </c>
      <c r="E149" s="224" t="s">
        <v>127</v>
      </c>
      <c r="F149" s="224" t="s">
        <v>196</v>
      </c>
      <c r="G149" s="224" t="s">
        <v>147</v>
      </c>
      <c r="H149" s="224" t="s">
        <v>196</v>
      </c>
      <c r="I149" s="224" t="s">
        <v>196</v>
      </c>
      <c r="J149" s="224" t="s">
        <v>196</v>
      </c>
      <c r="K149" s="224" t="s">
        <v>196</v>
      </c>
      <c r="L149" s="224" t="s">
        <v>196</v>
      </c>
      <c r="M149" s="225">
        <v>-23.34</v>
      </c>
      <c r="N149" t="str">
        <f t="shared" si="2"/>
        <v>216000010100</v>
      </c>
    </row>
    <row r="150" spans="1:14" x14ac:dyDescent="0.25">
      <c r="A150" s="224" t="s">
        <v>108</v>
      </c>
      <c r="B150" s="224" t="s">
        <v>366</v>
      </c>
      <c r="C150" s="224" t="s">
        <v>263</v>
      </c>
      <c r="D150" s="224" t="s">
        <v>126</v>
      </c>
      <c r="E150" s="224" t="s">
        <v>127</v>
      </c>
      <c r="F150" s="224" t="s">
        <v>196</v>
      </c>
      <c r="G150" s="224" t="s">
        <v>144</v>
      </c>
      <c r="H150" s="224" t="s">
        <v>196</v>
      </c>
      <c r="I150" s="224" t="s">
        <v>196</v>
      </c>
      <c r="J150" s="224" t="s">
        <v>196</v>
      </c>
      <c r="K150" s="224" t="s">
        <v>196</v>
      </c>
      <c r="L150" s="224" t="s">
        <v>196</v>
      </c>
      <c r="M150" s="225">
        <v>-14.64</v>
      </c>
      <c r="N150" t="str">
        <f t="shared" si="2"/>
        <v>214000010100</v>
      </c>
    </row>
    <row r="151" spans="1:14" x14ac:dyDescent="0.25">
      <c r="A151" s="224" t="s">
        <v>108</v>
      </c>
      <c r="B151" s="224" t="s">
        <v>366</v>
      </c>
      <c r="C151" s="224" t="s">
        <v>263</v>
      </c>
      <c r="D151" s="224" t="s">
        <v>126</v>
      </c>
      <c r="E151" s="224" t="s">
        <v>127</v>
      </c>
      <c r="F151" s="224" t="s">
        <v>196</v>
      </c>
      <c r="G151" s="224" t="s">
        <v>144</v>
      </c>
      <c r="H151" s="224" t="s">
        <v>196</v>
      </c>
      <c r="I151" s="224" t="s">
        <v>196</v>
      </c>
      <c r="J151" s="224" t="s">
        <v>196</v>
      </c>
      <c r="K151" s="224" t="s">
        <v>196</v>
      </c>
      <c r="L151" s="224" t="s">
        <v>196</v>
      </c>
      <c r="M151" s="225">
        <v>-76.45</v>
      </c>
      <c r="N151" t="str">
        <f t="shared" si="2"/>
        <v>214000010100</v>
      </c>
    </row>
    <row r="152" spans="1:14" x14ac:dyDescent="0.25">
      <c r="A152" s="224" t="s">
        <v>108</v>
      </c>
      <c r="B152" s="224" t="s">
        <v>366</v>
      </c>
      <c r="C152" s="224" t="s">
        <v>263</v>
      </c>
      <c r="D152" s="224" t="s">
        <v>126</v>
      </c>
      <c r="E152" s="224" t="s">
        <v>127</v>
      </c>
      <c r="F152" s="224" t="s">
        <v>196</v>
      </c>
      <c r="G152" s="224" t="s">
        <v>138</v>
      </c>
      <c r="H152" s="224" t="s">
        <v>196</v>
      </c>
      <c r="I152" s="224" t="s">
        <v>196</v>
      </c>
      <c r="J152" s="224" t="s">
        <v>196</v>
      </c>
      <c r="K152" s="224" t="s">
        <v>196</v>
      </c>
      <c r="L152" s="224" t="s">
        <v>196</v>
      </c>
      <c r="M152" s="225">
        <v>-4.47</v>
      </c>
      <c r="N152" t="str">
        <f t="shared" si="2"/>
        <v>205800010100</v>
      </c>
    </row>
    <row r="153" spans="1:14" x14ac:dyDescent="0.25">
      <c r="A153" s="224" t="s">
        <v>108</v>
      </c>
      <c r="B153" s="224" t="s">
        <v>366</v>
      </c>
      <c r="C153" s="224" t="s">
        <v>263</v>
      </c>
      <c r="D153" s="224" t="s">
        <v>126</v>
      </c>
      <c r="E153" s="224" t="s">
        <v>127</v>
      </c>
      <c r="F153" s="224" t="s">
        <v>196</v>
      </c>
      <c r="G153" s="224" t="s">
        <v>138</v>
      </c>
      <c r="H153" s="224" t="s">
        <v>196</v>
      </c>
      <c r="I153" s="224" t="s">
        <v>196</v>
      </c>
      <c r="J153" s="224" t="s">
        <v>196</v>
      </c>
      <c r="K153" s="224" t="s">
        <v>196</v>
      </c>
      <c r="L153" s="224" t="s">
        <v>196</v>
      </c>
      <c r="M153" s="225">
        <v>-23.34</v>
      </c>
      <c r="N153" t="str">
        <f t="shared" si="2"/>
        <v>205800010100</v>
      </c>
    </row>
    <row r="154" spans="1:14" x14ac:dyDescent="0.25">
      <c r="A154" s="224" t="s">
        <v>108</v>
      </c>
      <c r="B154" s="224" t="s">
        <v>366</v>
      </c>
      <c r="C154" s="224" t="s">
        <v>263</v>
      </c>
      <c r="D154" s="224" t="s">
        <v>126</v>
      </c>
      <c r="E154" s="224" t="s">
        <v>127</v>
      </c>
      <c r="F154" s="224" t="s">
        <v>196</v>
      </c>
      <c r="G154" s="224" t="s">
        <v>145</v>
      </c>
      <c r="H154" s="224" t="s">
        <v>196</v>
      </c>
      <c r="I154" s="224" t="s">
        <v>196</v>
      </c>
      <c r="J154" s="224" t="s">
        <v>196</v>
      </c>
      <c r="K154" s="224" t="s">
        <v>196</v>
      </c>
      <c r="L154" s="224" t="s">
        <v>196</v>
      </c>
      <c r="M154" s="225">
        <v>-14.57</v>
      </c>
      <c r="N154" t="str">
        <f t="shared" si="2"/>
        <v>215000010100</v>
      </c>
    </row>
    <row r="155" spans="1:14" x14ac:dyDescent="0.25">
      <c r="A155" s="224" t="s">
        <v>108</v>
      </c>
      <c r="B155" s="224" t="s">
        <v>366</v>
      </c>
      <c r="C155" s="224" t="s">
        <v>263</v>
      </c>
      <c r="D155" s="224" t="s">
        <v>126</v>
      </c>
      <c r="E155" s="224" t="s">
        <v>127</v>
      </c>
      <c r="F155" s="224" t="s">
        <v>196</v>
      </c>
      <c r="G155" s="224" t="s">
        <v>145</v>
      </c>
      <c r="H155" s="224" t="s">
        <v>196</v>
      </c>
      <c r="I155" s="224" t="s">
        <v>196</v>
      </c>
      <c r="J155" s="224" t="s">
        <v>196</v>
      </c>
      <c r="K155" s="224" t="s">
        <v>196</v>
      </c>
      <c r="L155" s="224" t="s">
        <v>196</v>
      </c>
      <c r="M155" s="225">
        <v>-76.09</v>
      </c>
      <c r="N155" t="str">
        <f t="shared" si="2"/>
        <v>215000010100</v>
      </c>
    </row>
    <row r="156" spans="1:14" x14ac:dyDescent="0.25">
      <c r="A156" s="224" t="s">
        <v>108</v>
      </c>
      <c r="B156" s="224" t="s">
        <v>366</v>
      </c>
      <c r="C156" s="224" t="s">
        <v>263</v>
      </c>
      <c r="D156" s="224" t="s">
        <v>126</v>
      </c>
      <c r="E156" s="224" t="s">
        <v>127</v>
      </c>
      <c r="F156" s="224" t="s">
        <v>196</v>
      </c>
      <c r="G156" s="224" t="s">
        <v>124</v>
      </c>
      <c r="H156" s="224" t="s">
        <v>196</v>
      </c>
      <c r="I156" s="224" t="s">
        <v>196</v>
      </c>
      <c r="J156" s="224" t="s">
        <v>196</v>
      </c>
      <c r="K156" s="224" t="s">
        <v>196</v>
      </c>
      <c r="L156" s="224" t="s">
        <v>196</v>
      </c>
      <c r="M156" s="225">
        <v>-234.88</v>
      </c>
      <c r="N156" t="str">
        <f t="shared" si="2"/>
        <v>100000010100</v>
      </c>
    </row>
    <row r="157" spans="1:14" x14ac:dyDescent="0.25">
      <c r="A157" s="224" t="s">
        <v>108</v>
      </c>
      <c r="B157" s="224" t="s">
        <v>366</v>
      </c>
      <c r="C157" s="224" t="s">
        <v>263</v>
      </c>
      <c r="D157" s="224" t="s">
        <v>126</v>
      </c>
      <c r="E157" s="224" t="s">
        <v>127</v>
      </c>
      <c r="F157" s="224" t="s">
        <v>196</v>
      </c>
      <c r="G157" s="224" t="s">
        <v>124</v>
      </c>
      <c r="H157" s="224" t="s">
        <v>196</v>
      </c>
      <c r="I157" s="224" t="s">
        <v>196</v>
      </c>
      <c r="J157" s="224" t="s">
        <v>196</v>
      </c>
      <c r="K157" s="224" t="s">
        <v>196</v>
      </c>
      <c r="L157" s="224" t="s">
        <v>196</v>
      </c>
      <c r="M157" s="225">
        <v>-1226.6099999999999</v>
      </c>
      <c r="N157" t="str">
        <f t="shared" si="2"/>
        <v>100000010100</v>
      </c>
    </row>
    <row r="158" spans="1:14" x14ac:dyDescent="0.25">
      <c r="A158" s="224" t="s">
        <v>108</v>
      </c>
      <c r="B158" s="224" t="s">
        <v>372</v>
      </c>
      <c r="C158" s="224" t="s">
        <v>239</v>
      </c>
      <c r="D158" s="224" t="s">
        <v>126</v>
      </c>
      <c r="E158" s="224" t="s">
        <v>127</v>
      </c>
      <c r="F158" s="224" t="s">
        <v>196</v>
      </c>
      <c r="G158" s="224" t="s">
        <v>138</v>
      </c>
      <c r="H158" s="224" t="s">
        <v>196</v>
      </c>
      <c r="I158" s="224" t="s">
        <v>196</v>
      </c>
      <c r="J158" s="224" t="s">
        <v>196</v>
      </c>
      <c r="K158" s="224" t="s">
        <v>196</v>
      </c>
      <c r="L158" s="224" t="s">
        <v>196</v>
      </c>
      <c r="M158" s="225">
        <v>-16.61</v>
      </c>
      <c r="N158" t="str">
        <f t="shared" si="2"/>
        <v>205800010100</v>
      </c>
    </row>
    <row r="159" spans="1:14" x14ac:dyDescent="0.25">
      <c r="A159" s="224" t="s">
        <v>108</v>
      </c>
      <c r="B159" s="224" t="s">
        <v>372</v>
      </c>
      <c r="C159" s="224" t="s">
        <v>239</v>
      </c>
      <c r="D159" s="224" t="s">
        <v>126</v>
      </c>
      <c r="E159" s="224" t="s">
        <v>127</v>
      </c>
      <c r="F159" s="224" t="s">
        <v>196</v>
      </c>
      <c r="G159" s="224" t="s">
        <v>145</v>
      </c>
      <c r="H159" s="224" t="s">
        <v>196</v>
      </c>
      <c r="I159" s="224" t="s">
        <v>196</v>
      </c>
      <c r="J159" s="224" t="s">
        <v>196</v>
      </c>
      <c r="K159" s="224" t="s">
        <v>196</v>
      </c>
      <c r="L159" s="224" t="s">
        <v>196</v>
      </c>
      <c r="M159" s="225">
        <v>-13.89</v>
      </c>
      <c r="N159" t="str">
        <f t="shared" si="2"/>
        <v>215000010100</v>
      </c>
    </row>
    <row r="160" spans="1:14" x14ac:dyDescent="0.25">
      <c r="A160" s="224" t="s">
        <v>108</v>
      </c>
      <c r="B160" s="224" t="s">
        <v>372</v>
      </c>
      <c r="C160" s="224" t="s">
        <v>239</v>
      </c>
      <c r="D160" s="224" t="s">
        <v>126</v>
      </c>
      <c r="E160" s="224" t="s">
        <v>127</v>
      </c>
      <c r="F160" s="224" t="s">
        <v>196</v>
      </c>
      <c r="G160" s="224" t="s">
        <v>145</v>
      </c>
      <c r="H160" s="224" t="s">
        <v>196</v>
      </c>
      <c r="I160" s="224" t="s">
        <v>196</v>
      </c>
      <c r="J160" s="224" t="s">
        <v>196</v>
      </c>
      <c r="K160" s="224" t="s">
        <v>196</v>
      </c>
      <c r="L160" s="224" t="s">
        <v>196</v>
      </c>
      <c r="M160" s="225">
        <v>-50.94</v>
      </c>
      <c r="N160" t="str">
        <f t="shared" si="2"/>
        <v>215000010100</v>
      </c>
    </row>
    <row r="161" spans="1:14" x14ac:dyDescent="0.25">
      <c r="A161" s="224" t="s">
        <v>108</v>
      </c>
      <c r="B161" s="224" t="s">
        <v>372</v>
      </c>
      <c r="C161" s="224" t="s">
        <v>239</v>
      </c>
      <c r="D161" s="224" t="s">
        <v>126</v>
      </c>
      <c r="E161" s="224" t="s">
        <v>127</v>
      </c>
      <c r="F161" s="224" t="s">
        <v>125</v>
      </c>
      <c r="G161" s="224" t="s">
        <v>157</v>
      </c>
      <c r="H161" s="224" t="s">
        <v>196</v>
      </c>
      <c r="I161" s="224" t="s">
        <v>128</v>
      </c>
      <c r="J161" s="224" t="s">
        <v>196</v>
      </c>
      <c r="K161" s="224" t="s">
        <v>196</v>
      </c>
      <c r="L161" s="224" t="s">
        <v>196</v>
      </c>
      <c r="M161" s="225">
        <v>21.77</v>
      </c>
      <c r="N161" t="str">
        <f t="shared" si="2"/>
        <v>726900010100</v>
      </c>
    </row>
    <row r="162" spans="1:14" x14ac:dyDescent="0.25">
      <c r="A162" s="224" t="s">
        <v>108</v>
      </c>
      <c r="B162" s="224" t="s">
        <v>372</v>
      </c>
      <c r="C162" s="224" t="s">
        <v>239</v>
      </c>
      <c r="D162" s="224" t="s">
        <v>126</v>
      </c>
      <c r="E162" s="224" t="s">
        <v>127</v>
      </c>
      <c r="F162" s="224" t="s">
        <v>125</v>
      </c>
      <c r="G162" s="224" t="s">
        <v>157</v>
      </c>
      <c r="H162" s="224" t="s">
        <v>196</v>
      </c>
      <c r="I162" s="224" t="s">
        <v>128</v>
      </c>
      <c r="J162" s="224" t="s">
        <v>196</v>
      </c>
      <c r="K162" s="224" t="s">
        <v>196</v>
      </c>
      <c r="L162" s="224" t="s">
        <v>196</v>
      </c>
      <c r="M162" s="225">
        <v>79.819999999999993</v>
      </c>
      <c r="N162" t="str">
        <f t="shared" si="2"/>
        <v>726900010100</v>
      </c>
    </row>
    <row r="163" spans="1:14" x14ac:dyDescent="0.25">
      <c r="A163" s="224" t="s">
        <v>108</v>
      </c>
      <c r="B163" s="224" t="s">
        <v>372</v>
      </c>
      <c r="C163" s="224" t="s">
        <v>239</v>
      </c>
      <c r="D163" s="224" t="s">
        <v>126</v>
      </c>
      <c r="E163" s="224" t="s">
        <v>127</v>
      </c>
      <c r="F163" s="224" t="s">
        <v>125</v>
      </c>
      <c r="G163" s="224" t="s">
        <v>157</v>
      </c>
      <c r="H163" s="224" t="s">
        <v>196</v>
      </c>
      <c r="I163" s="224" t="s">
        <v>128</v>
      </c>
      <c r="J163" s="224" t="s">
        <v>196</v>
      </c>
      <c r="K163" s="224" t="s">
        <v>196</v>
      </c>
      <c r="L163" s="224" t="s">
        <v>196</v>
      </c>
      <c r="M163" s="225">
        <v>3.96</v>
      </c>
      <c r="N163" t="str">
        <f t="shared" si="2"/>
        <v>726900010100</v>
      </c>
    </row>
    <row r="164" spans="1:14" x14ac:dyDescent="0.25">
      <c r="A164" s="224" t="s">
        <v>108</v>
      </c>
      <c r="B164" s="224" t="s">
        <v>372</v>
      </c>
      <c r="C164" s="224" t="s">
        <v>239</v>
      </c>
      <c r="D164" s="224" t="s">
        <v>126</v>
      </c>
      <c r="E164" s="224" t="s">
        <v>127</v>
      </c>
      <c r="F164" s="224" t="s">
        <v>125</v>
      </c>
      <c r="G164" s="224" t="s">
        <v>157</v>
      </c>
      <c r="H164" s="224" t="s">
        <v>196</v>
      </c>
      <c r="I164" s="224" t="s">
        <v>128</v>
      </c>
      <c r="J164" s="224" t="s">
        <v>196</v>
      </c>
      <c r="K164" s="224" t="s">
        <v>196</v>
      </c>
      <c r="L164" s="224" t="s">
        <v>196</v>
      </c>
      <c r="M164" s="225">
        <v>14.51</v>
      </c>
      <c r="N164" t="str">
        <f t="shared" si="2"/>
        <v>726900010100</v>
      </c>
    </row>
    <row r="165" spans="1:14" x14ac:dyDescent="0.25">
      <c r="A165" s="224" t="s">
        <v>108</v>
      </c>
      <c r="B165" s="224" t="s">
        <v>372</v>
      </c>
      <c r="C165" s="224" t="s">
        <v>239</v>
      </c>
      <c r="D165" s="224" t="s">
        <v>126</v>
      </c>
      <c r="E165" s="224" t="s">
        <v>127</v>
      </c>
      <c r="F165" s="224" t="s">
        <v>196</v>
      </c>
      <c r="G165" s="224" t="s">
        <v>140</v>
      </c>
      <c r="H165" s="224" t="s">
        <v>196</v>
      </c>
      <c r="I165" s="224" t="s">
        <v>196</v>
      </c>
      <c r="J165" s="224" t="s">
        <v>196</v>
      </c>
      <c r="K165" s="224" t="s">
        <v>196</v>
      </c>
      <c r="L165" s="224" t="s">
        <v>196</v>
      </c>
      <c r="M165" s="225">
        <v>-21.77</v>
      </c>
      <c r="N165" t="str">
        <f t="shared" si="2"/>
        <v>210500010100</v>
      </c>
    </row>
    <row r="166" spans="1:14" x14ac:dyDescent="0.25">
      <c r="A166" s="224" t="s">
        <v>108</v>
      </c>
      <c r="B166" s="224" t="s">
        <v>372</v>
      </c>
      <c r="C166" s="224" t="s">
        <v>239</v>
      </c>
      <c r="D166" s="224" t="s">
        <v>126</v>
      </c>
      <c r="E166" s="224" t="s">
        <v>127</v>
      </c>
      <c r="F166" s="224" t="s">
        <v>196</v>
      </c>
      <c r="G166" s="224" t="s">
        <v>140</v>
      </c>
      <c r="H166" s="224" t="s">
        <v>196</v>
      </c>
      <c r="I166" s="224" t="s">
        <v>196</v>
      </c>
      <c r="J166" s="224" t="s">
        <v>196</v>
      </c>
      <c r="K166" s="224" t="s">
        <v>196</v>
      </c>
      <c r="L166" s="224" t="s">
        <v>196</v>
      </c>
      <c r="M166" s="225">
        <v>-79.819999999999993</v>
      </c>
      <c r="N166" t="str">
        <f t="shared" si="2"/>
        <v>210500010100</v>
      </c>
    </row>
    <row r="167" spans="1:14" x14ac:dyDescent="0.25">
      <c r="A167" s="224" t="s">
        <v>108</v>
      </c>
      <c r="B167" s="224" t="s">
        <v>372</v>
      </c>
      <c r="C167" s="224" t="s">
        <v>239</v>
      </c>
      <c r="D167" s="224" t="s">
        <v>126</v>
      </c>
      <c r="E167" s="224" t="s">
        <v>127</v>
      </c>
      <c r="F167" s="224" t="s">
        <v>196</v>
      </c>
      <c r="G167" s="224" t="s">
        <v>143</v>
      </c>
      <c r="H167" s="224" t="s">
        <v>196</v>
      </c>
      <c r="I167" s="224" t="s">
        <v>196</v>
      </c>
      <c r="J167" s="224" t="s">
        <v>196</v>
      </c>
      <c r="K167" s="224" t="s">
        <v>196</v>
      </c>
      <c r="L167" s="224" t="s">
        <v>196</v>
      </c>
      <c r="M167" s="225">
        <v>-9.2100000000000009</v>
      </c>
      <c r="N167" t="str">
        <f t="shared" si="2"/>
        <v>213000010100</v>
      </c>
    </row>
    <row r="168" spans="1:14" x14ac:dyDescent="0.25">
      <c r="A168" s="224" t="s">
        <v>108</v>
      </c>
      <c r="B168" s="224" t="s">
        <v>372</v>
      </c>
      <c r="C168" s="224" t="s">
        <v>239</v>
      </c>
      <c r="D168" s="224" t="s">
        <v>126</v>
      </c>
      <c r="E168" s="224" t="s">
        <v>127</v>
      </c>
      <c r="F168" s="224" t="s">
        <v>196</v>
      </c>
      <c r="G168" s="224" t="s">
        <v>143</v>
      </c>
      <c r="H168" s="224" t="s">
        <v>196</v>
      </c>
      <c r="I168" s="224" t="s">
        <v>196</v>
      </c>
      <c r="J168" s="224" t="s">
        <v>196</v>
      </c>
      <c r="K168" s="224" t="s">
        <v>196</v>
      </c>
      <c r="L168" s="224" t="s">
        <v>196</v>
      </c>
      <c r="M168" s="225">
        <v>-33.79</v>
      </c>
      <c r="N168" t="str">
        <f t="shared" si="2"/>
        <v>213000010100</v>
      </c>
    </row>
    <row r="169" spans="1:14" x14ac:dyDescent="0.25">
      <c r="A169" s="224" t="s">
        <v>108</v>
      </c>
      <c r="B169" s="224" t="s">
        <v>372</v>
      </c>
      <c r="C169" s="224" t="s">
        <v>239</v>
      </c>
      <c r="D169" s="224" t="s">
        <v>126</v>
      </c>
      <c r="E169" s="224" t="s">
        <v>127</v>
      </c>
      <c r="F169" s="224" t="s">
        <v>196</v>
      </c>
      <c r="G169" s="224" t="s">
        <v>150</v>
      </c>
      <c r="H169" s="224" t="s">
        <v>196</v>
      </c>
      <c r="I169" s="224" t="s">
        <v>196</v>
      </c>
      <c r="J169" s="224" t="s">
        <v>196</v>
      </c>
      <c r="K169" s="224" t="s">
        <v>196</v>
      </c>
      <c r="L169" s="224" t="s">
        <v>196</v>
      </c>
      <c r="M169" s="225">
        <v>-8.2899999999999991</v>
      </c>
      <c r="N169" t="str">
        <f t="shared" si="2"/>
        <v>219000010100</v>
      </c>
    </row>
    <row r="170" spans="1:14" x14ac:dyDescent="0.25">
      <c r="A170" s="224" t="s">
        <v>108</v>
      </c>
      <c r="B170" s="224" t="s">
        <v>372</v>
      </c>
      <c r="C170" s="224" t="s">
        <v>239</v>
      </c>
      <c r="D170" s="224" t="s">
        <v>126</v>
      </c>
      <c r="E170" s="224" t="s">
        <v>127</v>
      </c>
      <c r="F170" s="224" t="s">
        <v>196</v>
      </c>
      <c r="G170" s="224" t="s">
        <v>150</v>
      </c>
      <c r="H170" s="224" t="s">
        <v>196</v>
      </c>
      <c r="I170" s="224" t="s">
        <v>196</v>
      </c>
      <c r="J170" s="224" t="s">
        <v>196</v>
      </c>
      <c r="K170" s="224" t="s">
        <v>196</v>
      </c>
      <c r="L170" s="224" t="s">
        <v>196</v>
      </c>
      <c r="M170" s="225">
        <v>-30.4</v>
      </c>
      <c r="N170" t="str">
        <f t="shared" si="2"/>
        <v>219000010100</v>
      </c>
    </row>
    <row r="171" spans="1:14" x14ac:dyDescent="0.25">
      <c r="A171" s="224" t="s">
        <v>108</v>
      </c>
      <c r="B171" s="224" t="s">
        <v>372</v>
      </c>
      <c r="C171" s="224" t="s">
        <v>239</v>
      </c>
      <c r="D171" s="224" t="s">
        <v>126</v>
      </c>
      <c r="E171" s="224" t="s">
        <v>127</v>
      </c>
      <c r="F171" s="224" t="s">
        <v>196</v>
      </c>
      <c r="G171" s="224" t="s">
        <v>137</v>
      </c>
      <c r="H171" s="224" t="s">
        <v>196</v>
      </c>
      <c r="I171" s="224" t="s">
        <v>196</v>
      </c>
      <c r="J171" s="224" t="s">
        <v>196</v>
      </c>
      <c r="K171" s="224" t="s">
        <v>196</v>
      </c>
      <c r="L171" s="224" t="s">
        <v>196</v>
      </c>
      <c r="M171" s="225">
        <v>-59.41</v>
      </c>
      <c r="N171" t="str">
        <f t="shared" si="2"/>
        <v>205600010100</v>
      </c>
    </row>
    <row r="172" spans="1:14" x14ac:dyDescent="0.25">
      <c r="A172" s="224" t="s">
        <v>108</v>
      </c>
      <c r="B172" s="224" t="s">
        <v>372</v>
      </c>
      <c r="C172" s="224" t="s">
        <v>239</v>
      </c>
      <c r="D172" s="224" t="s">
        <v>126</v>
      </c>
      <c r="E172" s="224" t="s">
        <v>127</v>
      </c>
      <c r="F172" s="224" t="s">
        <v>196</v>
      </c>
      <c r="G172" s="224" t="s">
        <v>137</v>
      </c>
      <c r="H172" s="224" t="s">
        <v>196</v>
      </c>
      <c r="I172" s="224" t="s">
        <v>196</v>
      </c>
      <c r="J172" s="224" t="s">
        <v>196</v>
      </c>
      <c r="K172" s="224" t="s">
        <v>196</v>
      </c>
      <c r="L172" s="224" t="s">
        <v>196</v>
      </c>
      <c r="M172" s="225">
        <v>-217.84</v>
      </c>
      <c r="N172" t="str">
        <f t="shared" si="2"/>
        <v>205600010100</v>
      </c>
    </row>
    <row r="173" spans="1:14" x14ac:dyDescent="0.25">
      <c r="A173" s="224" t="s">
        <v>108</v>
      </c>
      <c r="B173" s="224" t="s">
        <v>372</v>
      </c>
      <c r="C173" s="224" t="s">
        <v>239</v>
      </c>
      <c r="D173" s="224" t="s">
        <v>126</v>
      </c>
      <c r="E173" s="224" t="s">
        <v>127</v>
      </c>
      <c r="F173" s="224" t="s">
        <v>196</v>
      </c>
      <c r="G173" s="224" t="s">
        <v>134</v>
      </c>
      <c r="H173" s="224" t="s">
        <v>196</v>
      </c>
      <c r="I173" s="224" t="s">
        <v>196</v>
      </c>
      <c r="J173" s="224" t="s">
        <v>196</v>
      </c>
      <c r="K173" s="224" t="s">
        <v>196</v>
      </c>
      <c r="L173" s="224" t="s">
        <v>196</v>
      </c>
      <c r="M173" s="225">
        <v>-21.77</v>
      </c>
      <c r="N173" t="str">
        <f t="shared" si="2"/>
        <v>205200010100</v>
      </c>
    </row>
    <row r="174" spans="1:14" x14ac:dyDescent="0.25">
      <c r="A174" s="224" t="s">
        <v>108</v>
      </c>
      <c r="B174" s="224" t="s">
        <v>372</v>
      </c>
      <c r="C174" s="224" t="s">
        <v>239</v>
      </c>
      <c r="D174" s="224" t="s">
        <v>126</v>
      </c>
      <c r="E174" s="224" t="s">
        <v>127</v>
      </c>
      <c r="F174" s="224" t="s">
        <v>196</v>
      </c>
      <c r="G174" s="224" t="s">
        <v>134</v>
      </c>
      <c r="H174" s="224" t="s">
        <v>196</v>
      </c>
      <c r="I174" s="224" t="s">
        <v>196</v>
      </c>
      <c r="J174" s="224" t="s">
        <v>196</v>
      </c>
      <c r="K174" s="224" t="s">
        <v>196</v>
      </c>
      <c r="L174" s="224" t="s">
        <v>196</v>
      </c>
      <c r="M174" s="225">
        <v>-79.819999999999993</v>
      </c>
      <c r="N174" t="str">
        <f t="shared" si="2"/>
        <v>205200010100</v>
      </c>
    </row>
    <row r="175" spans="1:14" x14ac:dyDescent="0.25">
      <c r="A175" s="224" t="s">
        <v>108</v>
      </c>
      <c r="B175" s="224" t="s">
        <v>372</v>
      </c>
      <c r="C175" s="224" t="s">
        <v>239</v>
      </c>
      <c r="D175" s="224" t="s">
        <v>126</v>
      </c>
      <c r="E175" s="224" t="s">
        <v>127</v>
      </c>
      <c r="F175" s="224" t="s">
        <v>196</v>
      </c>
      <c r="G175" s="224" t="s">
        <v>139</v>
      </c>
      <c r="H175" s="224" t="s">
        <v>196</v>
      </c>
      <c r="I175" s="224" t="s">
        <v>196</v>
      </c>
      <c r="J175" s="224" t="s">
        <v>196</v>
      </c>
      <c r="K175" s="224" t="s">
        <v>196</v>
      </c>
      <c r="L175" s="224" t="s">
        <v>196</v>
      </c>
      <c r="M175" s="225">
        <v>-3.96</v>
      </c>
      <c r="N175" t="str">
        <f t="shared" si="2"/>
        <v>210000010100</v>
      </c>
    </row>
    <row r="176" spans="1:14" x14ac:dyDescent="0.25">
      <c r="A176" s="224" t="s">
        <v>108</v>
      </c>
      <c r="B176" s="224" t="s">
        <v>372</v>
      </c>
      <c r="C176" s="224" t="s">
        <v>239</v>
      </c>
      <c r="D176" s="224" t="s">
        <v>126</v>
      </c>
      <c r="E176" s="224" t="s">
        <v>127</v>
      </c>
      <c r="F176" s="224" t="s">
        <v>196</v>
      </c>
      <c r="G176" s="224" t="s">
        <v>139</v>
      </c>
      <c r="H176" s="224" t="s">
        <v>196</v>
      </c>
      <c r="I176" s="224" t="s">
        <v>196</v>
      </c>
      <c r="J176" s="224" t="s">
        <v>196</v>
      </c>
      <c r="K176" s="224" t="s">
        <v>196</v>
      </c>
      <c r="L176" s="224" t="s">
        <v>196</v>
      </c>
      <c r="M176" s="225">
        <v>-14.51</v>
      </c>
      <c r="N176" t="str">
        <f t="shared" si="2"/>
        <v>210000010100</v>
      </c>
    </row>
    <row r="177" spans="1:14" x14ac:dyDescent="0.25">
      <c r="A177" s="224" t="s">
        <v>108</v>
      </c>
      <c r="B177" s="224" t="s">
        <v>372</v>
      </c>
      <c r="C177" s="224" t="s">
        <v>239</v>
      </c>
      <c r="D177" s="224" t="s">
        <v>126</v>
      </c>
      <c r="E177" s="224" t="s">
        <v>127</v>
      </c>
      <c r="F177" s="224" t="s">
        <v>196</v>
      </c>
      <c r="G177" s="224" t="s">
        <v>141</v>
      </c>
      <c r="H177" s="224" t="s">
        <v>196</v>
      </c>
      <c r="I177" s="224" t="s">
        <v>196</v>
      </c>
      <c r="J177" s="224" t="s">
        <v>196</v>
      </c>
      <c r="K177" s="224" t="s">
        <v>196</v>
      </c>
      <c r="L177" s="224" t="s">
        <v>196</v>
      </c>
      <c r="M177" s="225">
        <v>-19.37</v>
      </c>
      <c r="N177" t="str">
        <f t="shared" si="2"/>
        <v>211000010100</v>
      </c>
    </row>
    <row r="178" spans="1:14" x14ac:dyDescent="0.25">
      <c r="A178" s="224" t="s">
        <v>108</v>
      </c>
      <c r="B178" s="224" t="s">
        <v>372</v>
      </c>
      <c r="C178" s="224" t="s">
        <v>239</v>
      </c>
      <c r="D178" s="224" t="s">
        <v>126</v>
      </c>
      <c r="E178" s="224" t="s">
        <v>127</v>
      </c>
      <c r="F178" s="224" t="s">
        <v>196</v>
      </c>
      <c r="G178" s="224" t="s">
        <v>124</v>
      </c>
      <c r="H178" s="224" t="s">
        <v>196</v>
      </c>
      <c r="I178" s="224" t="s">
        <v>196</v>
      </c>
      <c r="J178" s="224" t="s">
        <v>196</v>
      </c>
      <c r="K178" s="224" t="s">
        <v>196</v>
      </c>
      <c r="L178" s="224" t="s">
        <v>196</v>
      </c>
      <c r="M178" s="225">
        <v>-230.68</v>
      </c>
      <c r="N178" t="str">
        <f t="shared" si="2"/>
        <v>100000010100</v>
      </c>
    </row>
    <row r="179" spans="1:14" x14ac:dyDescent="0.25">
      <c r="A179" s="224" t="s">
        <v>108</v>
      </c>
      <c r="B179" s="224" t="s">
        <v>372</v>
      </c>
      <c r="C179" s="224" t="s">
        <v>239</v>
      </c>
      <c r="D179" s="224" t="s">
        <v>126</v>
      </c>
      <c r="E179" s="224" t="s">
        <v>127</v>
      </c>
      <c r="F179" s="224" t="s">
        <v>196</v>
      </c>
      <c r="G179" s="224" t="s">
        <v>124</v>
      </c>
      <c r="H179" s="224" t="s">
        <v>196</v>
      </c>
      <c r="I179" s="224" t="s">
        <v>196</v>
      </c>
      <c r="J179" s="224" t="s">
        <v>196</v>
      </c>
      <c r="K179" s="224" t="s">
        <v>196</v>
      </c>
      <c r="L179" s="224" t="s">
        <v>196</v>
      </c>
      <c r="M179" s="225">
        <v>-845.75</v>
      </c>
      <c r="N179" t="str">
        <f t="shared" si="2"/>
        <v>100000010100</v>
      </c>
    </row>
    <row r="180" spans="1:14" x14ac:dyDescent="0.25">
      <c r="A180" s="224" t="s">
        <v>108</v>
      </c>
      <c r="B180" s="224" t="s">
        <v>372</v>
      </c>
      <c r="C180" s="224" t="s">
        <v>239</v>
      </c>
      <c r="D180" s="224" t="s">
        <v>126</v>
      </c>
      <c r="E180" s="224" t="s">
        <v>127</v>
      </c>
      <c r="F180" s="224" t="s">
        <v>196</v>
      </c>
      <c r="G180" s="224" t="s">
        <v>141</v>
      </c>
      <c r="H180" s="224" t="s">
        <v>196</v>
      </c>
      <c r="I180" s="224" t="s">
        <v>196</v>
      </c>
      <c r="J180" s="224" t="s">
        <v>196</v>
      </c>
      <c r="K180" s="224" t="s">
        <v>196</v>
      </c>
      <c r="L180" s="224" t="s">
        <v>196</v>
      </c>
      <c r="M180" s="225">
        <v>-71</v>
      </c>
      <c r="N180" t="str">
        <f t="shared" si="2"/>
        <v>211000010100</v>
      </c>
    </row>
    <row r="181" spans="1:14" x14ac:dyDescent="0.25">
      <c r="A181" s="224" t="s">
        <v>108</v>
      </c>
      <c r="B181" s="224" t="s">
        <v>372</v>
      </c>
      <c r="C181" s="224" t="s">
        <v>239</v>
      </c>
      <c r="D181" s="224" t="s">
        <v>126</v>
      </c>
      <c r="E181" s="224" t="s">
        <v>127</v>
      </c>
      <c r="F181" s="224" t="s">
        <v>196</v>
      </c>
      <c r="G181" s="224" t="s">
        <v>135</v>
      </c>
      <c r="H181" s="224" t="s">
        <v>196</v>
      </c>
      <c r="I181" s="224" t="s">
        <v>196</v>
      </c>
      <c r="J181" s="224" t="s">
        <v>196</v>
      </c>
      <c r="K181" s="224" t="s">
        <v>196</v>
      </c>
      <c r="L181" s="224" t="s">
        <v>196</v>
      </c>
      <c r="M181" s="225">
        <v>-19.37</v>
      </c>
      <c r="N181" t="str">
        <f t="shared" si="2"/>
        <v>205300010100</v>
      </c>
    </row>
    <row r="182" spans="1:14" x14ac:dyDescent="0.25">
      <c r="A182" s="224" t="s">
        <v>108</v>
      </c>
      <c r="B182" s="224" t="s">
        <v>372</v>
      </c>
      <c r="C182" s="224" t="s">
        <v>239</v>
      </c>
      <c r="D182" s="224" t="s">
        <v>126</v>
      </c>
      <c r="E182" s="224" t="s">
        <v>127</v>
      </c>
      <c r="F182" s="224" t="s">
        <v>196</v>
      </c>
      <c r="G182" s="224" t="s">
        <v>135</v>
      </c>
      <c r="H182" s="224" t="s">
        <v>196</v>
      </c>
      <c r="I182" s="224" t="s">
        <v>196</v>
      </c>
      <c r="J182" s="224" t="s">
        <v>196</v>
      </c>
      <c r="K182" s="224" t="s">
        <v>196</v>
      </c>
      <c r="L182" s="224" t="s">
        <v>196</v>
      </c>
      <c r="M182" s="225">
        <v>-71</v>
      </c>
      <c r="N182" t="str">
        <f t="shared" si="2"/>
        <v>205300010100</v>
      </c>
    </row>
    <row r="183" spans="1:14" x14ac:dyDescent="0.25">
      <c r="A183" s="224" t="s">
        <v>108</v>
      </c>
      <c r="B183" s="224" t="s">
        <v>372</v>
      </c>
      <c r="C183" s="224" t="s">
        <v>239</v>
      </c>
      <c r="D183" s="224" t="s">
        <v>126</v>
      </c>
      <c r="E183" s="224" t="s">
        <v>127</v>
      </c>
      <c r="F183" s="224" t="s">
        <v>196</v>
      </c>
      <c r="G183" s="224" t="s">
        <v>147</v>
      </c>
      <c r="H183" s="224" t="s">
        <v>196</v>
      </c>
      <c r="I183" s="224" t="s">
        <v>196</v>
      </c>
      <c r="J183" s="224" t="s">
        <v>196</v>
      </c>
      <c r="K183" s="224" t="s">
        <v>196</v>
      </c>
      <c r="L183" s="224" t="s">
        <v>196</v>
      </c>
      <c r="M183" s="225">
        <v>-4.53</v>
      </c>
      <c r="N183" t="str">
        <f t="shared" si="2"/>
        <v>216000010100</v>
      </c>
    </row>
    <row r="184" spans="1:14" x14ac:dyDescent="0.25">
      <c r="A184" s="224" t="s">
        <v>108</v>
      </c>
      <c r="B184" s="224" t="s">
        <v>372</v>
      </c>
      <c r="C184" s="224" t="s">
        <v>239</v>
      </c>
      <c r="D184" s="224" t="s">
        <v>126</v>
      </c>
      <c r="E184" s="224" t="s">
        <v>127</v>
      </c>
      <c r="F184" s="224" t="s">
        <v>196</v>
      </c>
      <c r="G184" s="224" t="s">
        <v>147</v>
      </c>
      <c r="H184" s="224" t="s">
        <v>196</v>
      </c>
      <c r="I184" s="224" t="s">
        <v>196</v>
      </c>
      <c r="J184" s="224" t="s">
        <v>196</v>
      </c>
      <c r="K184" s="224" t="s">
        <v>196</v>
      </c>
      <c r="L184" s="224" t="s">
        <v>196</v>
      </c>
      <c r="M184" s="225">
        <v>-16.61</v>
      </c>
      <c r="N184" t="str">
        <f t="shared" si="2"/>
        <v>216000010100</v>
      </c>
    </row>
    <row r="185" spans="1:14" x14ac:dyDescent="0.25">
      <c r="A185" s="224" t="s">
        <v>108</v>
      </c>
      <c r="B185" s="224" t="s">
        <v>372</v>
      </c>
      <c r="C185" s="224" t="s">
        <v>239</v>
      </c>
      <c r="D185" s="224" t="s">
        <v>126</v>
      </c>
      <c r="E185" s="224" t="s">
        <v>127</v>
      </c>
      <c r="F185" s="224" t="s">
        <v>196</v>
      </c>
      <c r="G185" s="224" t="s">
        <v>144</v>
      </c>
      <c r="H185" s="224" t="s">
        <v>196</v>
      </c>
      <c r="I185" s="224" t="s">
        <v>196</v>
      </c>
      <c r="J185" s="224" t="s">
        <v>196</v>
      </c>
      <c r="K185" s="224" t="s">
        <v>196</v>
      </c>
      <c r="L185" s="224" t="s">
        <v>196</v>
      </c>
      <c r="M185" s="225">
        <v>-22.1</v>
      </c>
      <c r="N185" t="str">
        <f t="shared" si="2"/>
        <v>214000010100</v>
      </c>
    </row>
    <row r="186" spans="1:14" x14ac:dyDescent="0.25">
      <c r="A186" s="224" t="s">
        <v>108</v>
      </c>
      <c r="B186" s="224" t="s">
        <v>372</v>
      </c>
      <c r="C186" s="224" t="s">
        <v>239</v>
      </c>
      <c r="D186" s="224" t="s">
        <v>126</v>
      </c>
      <c r="E186" s="224" t="s">
        <v>127</v>
      </c>
      <c r="F186" s="224" t="s">
        <v>196</v>
      </c>
      <c r="G186" s="224" t="s">
        <v>144</v>
      </c>
      <c r="H186" s="224" t="s">
        <v>196</v>
      </c>
      <c r="I186" s="224" t="s">
        <v>196</v>
      </c>
      <c r="J186" s="224" t="s">
        <v>196</v>
      </c>
      <c r="K186" s="224" t="s">
        <v>196</v>
      </c>
      <c r="L186" s="224" t="s">
        <v>196</v>
      </c>
      <c r="M186" s="225">
        <v>-81.05</v>
      </c>
      <c r="N186" t="str">
        <f t="shared" si="2"/>
        <v>214000010100</v>
      </c>
    </row>
    <row r="187" spans="1:14" x14ac:dyDescent="0.25">
      <c r="A187" s="224" t="s">
        <v>108</v>
      </c>
      <c r="B187" s="224" t="s">
        <v>372</v>
      </c>
      <c r="C187" s="224" t="s">
        <v>239</v>
      </c>
      <c r="D187" s="224" t="s">
        <v>126</v>
      </c>
      <c r="E187" s="224" t="s">
        <v>127</v>
      </c>
      <c r="F187" s="224" t="s">
        <v>196</v>
      </c>
      <c r="G187" s="224" t="s">
        <v>138</v>
      </c>
      <c r="H187" s="224" t="s">
        <v>196</v>
      </c>
      <c r="I187" s="224" t="s">
        <v>196</v>
      </c>
      <c r="J187" s="224" t="s">
        <v>196</v>
      </c>
      <c r="K187" s="224" t="s">
        <v>196</v>
      </c>
      <c r="L187" s="224" t="s">
        <v>196</v>
      </c>
      <c r="M187" s="225">
        <v>-4.53</v>
      </c>
      <c r="N187" t="str">
        <f t="shared" si="2"/>
        <v>205800010100</v>
      </c>
    </row>
    <row r="188" spans="1:14" x14ac:dyDescent="0.25">
      <c r="A188" s="224" t="s">
        <v>108</v>
      </c>
      <c r="B188" s="224" t="s">
        <v>372</v>
      </c>
      <c r="C188" s="224" t="s">
        <v>239</v>
      </c>
      <c r="D188" s="224" t="s">
        <v>126</v>
      </c>
      <c r="E188" s="224" t="s">
        <v>127</v>
      </c>
      <c r="F188" s="224" t="s">
        <v>125</v>
      </c>
      <c r="G188" s="224" t="s">
        <v>153</v>
      </c>
      <c r="H188" s="224" t="s">
        <v>196</v>
      </c>
      <c r="I188" s="224" t="s">
        <v>128</v>
      </c>
      <c r="J188" s="224" t="s">
        <v>196</v>
      </c>
      <c r="K188" s="224" t="s">
        <v>196</v>
      </c>
      <c r="L188" s="224" t="s">
        <v>196</v>
      </c>
      <c r="M188" s="225">
        <v>16.61</v>
      </c>
      <c r="N188" t="str">
        <f t="shared" si="2"/>
        <v>723100010100</v>
      </c>
    </row>
    <row r="189" spans="1:14" x14ac:dyDescent="0.25">
      <c r="A189" s="224" t="s">
        <v>108</v>
      </c>
      <c r="B189" s="224" t="s">
        <v>372</v>
      </c>
      <c r="C189" s="224" t="s">
        <v>239</v>
      </c>
      <c r="D189" s="224" t="s">
        <v>126</v>
      </c>
      <c r="E189" s="224" t="s">
        <v>127</v>
      </c>
      <c r="F189" s="224" t="s">
        <v>125</v>
      </c>
      <c r="G189" s="224" t="s">
        <v>154</v>
      </c>
      <c r="H189" s="224" t="s">
        <v>196</v>
      </c>
      <c r="I189" s="224" t="s">
        <v>128</v>
      </c>
      <c r="J189" s="224" t="s">
        <v>196</v>
      </c>
      <c r="K189" s="224" t="s">
        <v>196</v>
      </c>
      <c r="L189" s="224" t="s">
        <v>196</v>
      </c>
      <c r="M189" s="225">
        <v>59.41</v>
      </c>
      <c r="N189" t="str">
        <f t="shared" si="2"/>
        <v>724000010100</v>
      </c>
    </row>
    <row r="190" spans="1:14" x14ac:dyDescent="0.25">
      <c r="A190" s="224" t="s">
        <v>108</v>
      </c>
      <c r="B190" s="224" t="s">
        <v>372</v>
      </c>
      <c r="C190" s="224" t="s">
        <v>239</v>
      </c>
      <c r="D190" s="224" t="s">
        <v>126</v>
      </c>
      <c r="E190" s="224" t="s">
        <v>127</v>
      </c>
      <c r="F190" s="224" t="s">
        <v>125</v>
      </c>
      <c r="G190" s="224" t="s">
        <v>154</v>
      </c>
      <c r="H190" s="224" t="s">
        <v>196</v>
      </c>
      <c r="I190" s="224" t="s">
        <v>128</v>
      </c>
      <c r="J190" s="224" t="s">
        <v>196</v>
      </c>
      <c r="K190" s="224" t="s">
        <v>196</v>
      </c>
      <c r="L190" s="224" t="s">
        <v>196</v>
      </c>
      <c r="M190" s="225">
        <v>217.84</v>
      </c>
      <c r="N190" t="str">
        <f t="shared" si="2"/>
        <v>724000010100</v>
      </c>
    </row>
    <row r="191" spans="1:14" x14ac:dyDescent="0.25">
      <c r="A191" s="224" t="s">
        <v>108</v>
      </c>
      <c r="B191" s="224" t="s">
        <v>372</v>
      </c>
      <c r="C191" s="224" t="s">
        <v>239</v>
      </c>
      <c r="D191" s="224" t="s">
        <v>126</v>
      </c>
      <c r="E191" s="224" t="s">
        <v>127</v>
      </c>
      <c r="F191" s="224" t="s">
        <v>125</v>
      </c>
      <c r="G191" s="224" t="s">
        <v>149</v>
      </c>
      <c r="H191" s="224" t="s">
        <v>196</v>
      </c>
      <c r="I191" s="224" t="s">
        <v>128</v>
      </c>
      <c r="J191" s="224" t="s">
        <v>196</v>
      </c>
      <c r="K191" s="224" t="s">
        <v>196</v>
      </c>
      <c r="L191" s="224" t="s">
        <v>196</v>
      </c>
      <c r="M191" s="225">
        <v>65.97</v>
      </c>
      <c r="N191" t="str">
        <f t="shared" si="2"/>
        <v>710000010100</v>
      </c>
    </row>
    <row r="192" spans="1:14" x14ac:dyDescent="0.25">
      <c r="A192" s="224" t="s">
        <v>108</v>
      </c>
      <c r="B192" s="224" t="s">
        <v>372</v>
      </c>
      <c r="C192" s="224" t="s">
        <v>239</v>
      </c>
      <c r="D192" s="224" t="s">
        <v>126</v>
      </c>
      <c r="E192" s="224" t="s">
        <v>127</v>
      </c>
      <c r="F192" s="224" t="s">
        <v>125</v>
      </c>
      <c r="G192" s="224" t="s">
        <v>149</v>
      </c>
      <c r="H192" s="224" t="s">
        <v>196</v>
      </c>
      <c r="I192" s="224" t="s">
        <v>128</v>
      </c>
      <c r="J192" s="224" t="s">
        <v>196</v>
      </c>
      <c r="K192" s="224" t="s">
        <v>196</v>
      </c>
      <c r="L192" s="224" t="s">
        <v>196</v>
      </c>
      <c r="M192" s="225">
        <v>65.97</v>
      </c>
      <c r="N192" t="str">
        <f t="shared" si="2"/>
        <v>710000010100</v>
      </c>
    </row>
    <row r="193" spans="1:14" x14ac:dyDescent="0.25">
      <c r="A193" s="224" t="s">
        <v>108</v>
      </c>
      <c r="B193" s="224" t="s">
        <v>372</v>
      </c>
      <c r="C193" s="224" t="s">
        <v>239</v>
      </c>
      <c r="D193" s="224" t="s">
        <v>126</v>
      </c>
      <c r="E193" s="224" t="s">
        <v>127</v>
      </c>
      <c r="F193" s="224" t="s">
        <v>125</v>
      </c>
      <c r="G193" s="224" t="s">
        <v>149</v>
      </c>
      <c r="H193" s="224" t="s">
        <v>196</v>
      </c>
      <c r="I193" s="224" t="s">
        <v>128</v>
      </c>
      <c r="J193" s="224" t="s">
        <v>196</v>
      </c>
      <c r="K193" s="224" t="s">
        <v>196</v>
      </c>
      <c r="L193" s="224" t="s">
        <v>196</v>
      </c>
      <c r="M193" s="225">
        <v>197.9</v>
      </c>
      <c r="N193" t="str">
        <f t="shared" si="2"/>
        <v>710000010100</v>
      </c>
    </row>
    <row r="194" spans="1:14" x14ac:dyDescent="0.25">
      <c r="A194" s="224" t="s">
        <v>108</v>
      </c>
      <c r="B194" s="224" t="s">
        <v>372</v>
      </c>
      <c r="C194" s="224" t="s">
        <v>239</v>
      </c>
      <c r="D194" s="224" t="s">
        <v>126</v>
      </c>
      <c r="E194" s="224" t="s">
        <v>127</v>
      </c>
      <c r="F194" s="224" t="s">
        <v>125</v>
      </c>
      <c r="G194" s="224" t="s">
        <v>149</v>
      </c>
      <c r="H194" s="224" t="s">
        <v>196</v>
      </c>
      <c r="I194" s="224" t="s">
        <v>128</v>
      </c>
      <c r="J194" s="224" t="s">
        <v>196</v>
      </c>
      <c r="K194" s="224" t="s">
        <v>196</v>
      </c>
      <c r="L194" s="224" t="s">
        <v>196</v>
      </c>
      <c r="M194" s="225">
        <v>87.95</v>
      </c>
      <c r="N194" t="str">
        <f t="shared" si="2"/>
        <v>710000010100</v>
      </c>
    </row>
    <row r="195" spans="1:14" x14ac:dyDescent="0.25">
      <c r="A195" s="224" t="s">
        <v>108</v>
      </c>
      <c r="B195" s="224" t="s">
        <v>372</v>
      </c>
      <c r="C195" s="224" t="s">
        <v>239</v>
      </c>
      <c r="D195" s="224" t="s">
        <v>126</v>
      </c>
      <c r="E195" s="224" t="s">
        <v>127</v>
      </c>
      <c r="F195" s="224" t="s">
        <v>125</v>
      </c>
      <c r="G195" s="224" t="s">
        <v>149</v>
      </c>
      <c r="H195" s="224" t="s">
        <v>196</v>
      </c>
      <c r="I195" s="224" t="s">
        <v>128</v>
      </c>
      <c r="J195" s="224" t="s">
        <v>196</v>
      </c>
      <c r="K195" s="224" t="s">
        <v>196</v>
      </c>
      <c r="L195" s="224" t="s">
        <v>196</v>
      </c>
      <c r="M195" s="225">
        <v>1033.46</v>
      </c>
      <c r="N195" t="str">
        <f t="shared" ref="N195:N258" si="3">CONCATENATE(G195,E195)</f>
        <v>710000010100</v>
      </c>
    </row>
    <row r="196" spans="1:14" x14ac:dyDescent="0.25">
      <c r="A196" s="224" t="s">
        <v>108</v>
      </c>
      <c r="B196" s="224" t="s">
        <v>372</v>
      </c>
      <c r="C196" s="224" t="s">
        <v>239</v>
      </c>
      <c r="D196" s="224" t="s">
        <v>126</v>
      </c>
      <c r="E196" s="224" t="s">
        <v>127</v>
      </c>
      <c r="F196" s="224" t="s">
        <v>125</v>
      </c>
      <c r="G196" s="224" t="s">
        <v>149</v>
      </c>
      <c r="H196" s="224" t="s">
        <v>196</v>
      </c>
      <c r="I196" s="224" t="s">
        <v>128</v>
      </c>
      <c r="J196" s="224" t="s">
        <v>196</v>
      </c>
      <c r="K196" s="224" t="s">
        <v>196</v>
      </c>
      <c r="L196" s="224" t="s">
        <v>196</v>
      </c>
      <c r="M196" s="225">
        <v>87.95</v>
      </c>
      <c r="N196" t="str">
        <f t="shared" si="3"/>
        <v>710000010100</v>
      </c>
    </row>
    <row r="197" spans="1:14" x14ac:dyDescent="0.25">
      <c r="A197" s="224" t="s">
        <v>108</v>
      </c>
      <c r="B197" s="224" t="s">
        <v>372</v>
      </c>
      <c r="C197" s="224" t="s">
        <v>239</v>
      </c>
      <c r="D197" s="224" t="s">
        <v>126</v>
      </c>
      <c r="E197" s="224" t="s">
        <v>127</v>
      </c>
      <c r="F197" s="224" t="s">
        <v>125</v>
      </c>
      <c r="G197" s="224" t="s">
        <v>152</v>
      </c>
      <c r="H197" s="224" t="s">
        <v>196</v>
      </c>
      <c r="I197" s="224" t="s">
        <v>128</v>
      </c>
      <c r="J197" s="224" t="s">
        <v>196</v>
      </c>
      <c r="K197" s="224" t="s">
        <v>196</v>
      </c>
      <c r="L197" s="224" t="s">
        <v>196</v>
      </c>
      <c r="M197" s="225">
        <v>19.37</v>
      </c>
      <c r="N197" t="str">
        <f t="shared" si="3"/>
        <v>723000010100</v>
      </c>
    </row>
    <row r="198" spans="1:14" x14ac:dyDescent="0.25">
      <c r="A198" s="224" t="s">
        <v>108</v>
      </c>
      <c r="B198" s="224" t="s">
        <v>372</v>
      </c>
      <c r="C198" s="224" t="s">
        <v>239</v>
      </c>
      <c r="D198" s="224" t="s">
        <v>126</v>
      </c>
      <c r="E198" s="224" t="s">
        <v>127</v>
      </c>
      <c r="F198" s="224" t="s">
        <v>125</v>
      </c>
      <c r="G198" s="224" t="s">
        <v>152</v>
      </c>
      <c r="H198" s="224" t="s">
        <v>196</v>
      </c>
      <c r="I198" s="224" t="s">
        <v>128</v>
      </c>
      <c r="J198" s="224" t="s">
        <v>196</v>
      </c>
      <c r="K198" s="224" t="s">
        <v>196</v>
      </c>
      <c r="L198" s="224" t="s">
        <v>196</v>
      </c>
      <c r="M198" s="225">
        <v>71</v>
      </c>
      <c r="N198" t="str">
        <f t="shared" si="3"/>
        <v>723000010100</v>
      </c>
    </row>
    <row r="199" spans="1:14" x14ac:dyDescent="0.25">
      <c r="A199" s="224" t="s">
        <v>108</v>
      </c>
      <c r="B199" s="224" t="s">
        <v>372</v>
      </c>
      <c r="C199" s="224" t="s">
        <v>239</v>
      </c>
      <c r="D199" s="224" t="s">
        <v>126</v>
      </c>
      <c r="E199" s="224" t="s">
        <v>127</v>
      </c>
      <c r="F199" s="224" t="s">
        <v>125</v>
      </c>
      <c r="G199" s="224" t="s">
        <v>153</v>
      </c>
      <c r="H199" s="224" t="s">
        <v>196</v>
      </c>
      <c r="I199" s="224" t="s">
        <v>128</v>
      </c>
      <c r="J199" s="224" t="s">
        <v>196</v>
      </c>
      <c r="K199" s="224" t="s">
        <v>196</v>
      </c>
      <c r="L199" s="224" t="s">
        <v>196</v>
      </c>
      <c r="M199" s="225">
        <v>4.53</v>
      </c>
      <c r="N199" t="str">
        <f t="shared" si="3"/>
        <v>723100010100</v>
      </c>
    </row>
    <row r="200" spans="1:14" x14ac:dyDescent="0.25">
      <c r="A200" s="224" t="s">
        <v>108</v>
      </c>
      <c r="B200" s="224" t="s">
        <v>373</v>
      </c>
      <c r="C200" s="224" t="s">
        <v>374</v>
      </c>
      <c r="D200" s="224" t="s">
        <v>126</v>
      </c>
      <c r="E200" s="224" t="s">
        <v>127</v>
      </c>
      <c r="F200" s="224" t="s">
        <v>196</v>
      </c>
      <c r="G200" s="224" t="s">
        <v>141</v>
      </c>
      <c r="H200" s="224" t="s">
        <v>196</v>
      </c>
      <c r="I200" s="224" t="s">
        <v>196</v>
      </c>
      <c r="J200" s="224" t="s">
        <v>196</v>
      </c>
      <c r="K200" s="224" t="s">
        <v>196</v>
      </c>
      <c r="L200" s="224" t="s">
        <v>196</v>
      </c>
      <c r="M200" s="225">
        <v>-12.39</v>
      </c>
      <c r="N200" t="str">
        <f t="shared" si="3"/>
        <v>211000010100</v>
      </c>
    </row>
    <row r="201" spans="1:14" x14ac:dyDescent="0.25">
      <c r="A201" s="224" t="s">
        <v>108</v>
      </c>
      <c r="B201" s="224" t="s">
        <v>373</v>
      </c>
      <c r="C201" s="224" t="s">
        <v>374</v>
      </c>
      <c r="D201" s="224" t="s">
        <v>126</v>
      </c>
      <c r="E201" s="224" t="s">
        <v>127</v>
      </c>
      <c r="F201" s="224" t="s">
        <v>196</v>
      </c>
      <c r="G201" s="224" t="s">
        <v>141</v>
      </c>
      <c r="H201" s="224" t="s">
        <v>196</v>
      </c>
      <c r="I201" s="224" t="s">
        <v>196</v>
      </c>
      <c r="J201" s="224" t="s">
        <v>196</v>
      </c>
      <c r="K201" s="224" t="s">
        <v>196</v>
      </c>
      <c r="L201" s="224" t="s">
        <v>196</v>
      </c>
      <c r="M201" s="225">
        <v>-51.56</v>
      </c>
      <c r="N201" t="str">
        <f t="shared" si="3"/>
        <v>211000010100</v>
      </c>
    </row>
    <row r="202" spans="1:14" x14ac:dyDescent="0.25">
      <c r="A202" s="224" t="s">
        <v>108</v>
      </c>
      <c r="B202" s="224" t="s">
        <v>373</v>
      </c>
      <c r="C202" s="224" t="s">
        <v>374</v>
      </c>
      <c r="D202" s="224" t="s">
        <v>126</v>
      </c>
      <c r="E202" s="224" t="s">
        <v>127</v>
      </c>
      <c r="F202" s="224" t="s">
        <v>196</v>
      </c>
      <c r="G202" s="224" t="s">
        <v>135</v>
      </c>
      <c r="H202" s="224" t="s">
        <v>196</v>
      </c>
      <c r="I202" s="224" t="s">
        <v>196</v>
      </c>
      <c r="J202" s="224" t="s">
        <v>196</v>
      </c>
      <c r="K202" s="224" t="s">
        <v>196</v>
      </c>
      <c r="L202" s="224" t="s">
        <v>196</v>
      </c>
      <c r="M202" s="225">
        <v>-12.39</v>
      </c>
      <c r="N202" t="str">
        <f t="shared" si="3"/>
        <v>205300010100</v>
      </c>
    </row>
    <row r="203" spans="1:14" x14ac:dyDescent="0.25">
      <c r="A203" s="224" t="s">
        <v>108</v>
      </c>
      <c r="B203" s="224" t="s">
        <v>373</v>
      </c>
      <c r="C203" s="224" t="s">
        <v>374</v>
      </c>
      <c r="D203" s="224" t="s">
        <v>126</v>
      </c>
      <c r="E203" s="224" t="s">
        <v>127</v>
      </c>
      <c r="F203" s="224" t="s">
        <v>196</v>
      </c>
      <c r="G203" s="224" t="s">
        <v>135</v>
      </c>
      <c r="H203" s="224" t="s">
        <v>196</v>
      </c>
      <c r="I203" s="224" t="s">
        <v>196</v>
      </c>
      <c r="J203" s="224" t="s">
        <v>196</v>
      </c>
      <c r="K203" s="224" t="s">
        <v>196</v>
      </c>
      <c r="L203" s="224" t="s">
        <v>196</v>
      </c>
      <c r="M203" s="225">
        <v>-51.56</v>
      </c>
      <c r="N203" t="str">
        <f t="shared" si="3"/>
        <v>205300010100</v>
      </c>
    </row>
    <row r="204" spans="1:14" x14ac:dyDescent="0.25">
      <c r="A204" s="224" t="s">
        <v>108</v>
      </c>
      <c r="B204" s="224" t="s">
        <v>373</v>
      </c>
      <c r="C204" s="224" t="s">
        <v>374</v>
      </c>
      <c r="D204" s="224" t="s">
        <v>126</v>
      </c>
      <c r="E204" s="224" t="s">
        <v>127</v>
      </c>
      <c r="F204" s="224" t="s">
        <v>196</v>
      </c>
      <c r="G204" s="224" t="s">
        <v>147</v>
      </c>
      <c r="H204" s="224" t="s">
        <v>196</v>
      </c>
      <c r="I204" s="224" t="s">
        <v>196</v>
      </c>
      <c r="J204" s="224" t="s">
        <v>196</v>
      </c>
      <c r="K204" s="224" t="s">
        <v>196</v>
      </c>
      <c r="L204" s="224" t="s">
        <v>196</v>
      </c>
      <c r="M204" s="225">
        <v>-2.9</v>
      </c>
      <c r="N204" t="str">
        <f t="shared" si="3"/>
        <v>216000010100</v>
      </c>
    </row>
    <row r="205" spans="1:14" x14ac:dyDescent="0.25">
      <c r="A205" s="224" t="s">
        <v>108</v>
      </c>
      <c r="B205" s="224" t="s">
        <v>373</v>
      </c>
      <c r="C205" s="224" t="s">
        <v>374</v>
      </c>
      <c r="D205" s="224" t="s">
        <v>126</v>
      </c>
      <c r="E205" s="224" t="s">
        <v>127</v>
      </c>
      <c r="F205" s="224" t="s">
        <v>196</v>
      </c>
      <c r="G205" s="224" t="s">
        <v>147</v>
      </c>
      <c r="H205" s="224" t="s">
        <v>196</v>
      </c>
      <c r="I205" s="224" t="s">
        <v>196</v>
      </c>
      <c r="J205" s="224" t="s">
        <v>196</v>
      </c>
      <c r="K205" s="224" t="s">
        <v>196</v>
      </c>
      <c r="L205" s="224" t="s">
        <v>196</v>
      </c>
      <c r="M205" s="225">
        <v>-12.06</v>
      </c>
      <c r="N205" t="str">
        <f t="shared" si="3"/>
        <v>216000010100</v>
      </c>
    </row>
    <row r="206" spans="1:14" x14ac:dyDescent="0.25">
      <c r="A206" s="224" t="s">
        <v>108</v>
      </c>
      <c r="B206" s="224" t="s">
        <v>373</v>
      </c>
      <c r="C206" s="224" t="s">
        <v>374</v>
      </c>
      <c r="D206" s="224" t="s">
        <v>126</v>
      </c>
      <c r="E206" s="224" t="s">
        <v>127</v>
      </c>
      <c r="F206" s="224" t="s">
        <v>196</v>
      </c>
      <c r="G206" s="224" t="s">
        <v>144</v>
      </c>
      <c r="H206" s="224" t="s">
        <v>196</v>
      </c>
      <c r="I206" s="224" t="s">
        <v>196</v>
      </c>
      <c r="J206" s="224" t="s">
        <v>196</v>
      </c>
      <c r="K206" s="224" t="s">
        <v>196</v>
      </c>
      <c r="L206" s="224" t="s">
        <v>196</v>
      </c>
      <c r="M206" s="225">
        <v>-19.5</v>
      </c>
      <c r="N206" t="str">
        <f t="shared" si="3"/>
        <v>214000010100</v>
      </c>
    </row>
    <row r="207" spans="1:14" x14ac:dyDescent="0.25">
      <c r="A207" s="224" t="s">
        <v>108</v>
      </c>
      <c r="B207" s="224" t="s">
        <v>373</v>
      </c>
      <c r="C207" s="224" t="s">
        <v>374</v>
      </c>
      <c r="D207" s="224" t="s">
        <v>126</v>
      </c>
      <c r="E207" s="224" t="s">
        <v>127</v>
      </c>
      <c r="F207" s="224" t="s">
        <v>196</v>
      </c>
      <c r="G207" s="224" t="s">
        <v>144</v>
      </c>
      <c r="H207" s="224" t="s">
        <v>196</v>
      </c>
      <c r="I207" s="224" t="s">
        <v>196</v>
      </c>
      <c r="J207" s="224" t="s">
        <v>196</v>
      </c>
      <c r="K207" s="224" t="s">
        <v>196</v>
      </c>
      <c r="L207" s="224" t="s">
        <v>196</v>
      </c>
      <c r="M207" s="225">
        <v>-81.14</v>
      </c>
      <c r="N207" t="str">
        <f t="shared" si="3"/>
        <v>214000010100</v>
      </c>
    </row>
    <row r="208" spans="1:14" x14ac:dyDescent="0.25">
      <c r="A208" s="224" t="s">
        <v>108</v>
      </c>
      <c r="B208" s="224" t="s">
        <v>373</v>
      </c>
      <c r="C208" s="224" t="s">
        <v>374</v>
      </c>
      <c r="D208" s="224" t="s">
        <v>126</v>
      </c>
      <c r="E208" s="224" t="s">
        <v>127</v>
      </c>
      <c r="F208" s="224" t="s">
        <v>196</v>
      </c>
      <c r="G208" s="224" t="s">
        <v>138</v>
      </c>
      <c r="H208" s="224" t="s">
        <v>196</v>
      </c>
      <c r="I208" s="224" t="s">
        <v>196</v>
      </c>
      <c r="J208" s="224" t="s">
        <v>196</v>
      </c>
      <c r="K208" s="224" t="s">
        <v>196</v>
      </c>
      <c r="L208" s="224" t="s">
        <v>196</v>
      </c>
      <c r="M208" s="225">
        <v>-2.9</v>
      </c>
      <c r="N208" t="str">
        <f t="shared" si="3"/>
        <v>205800010100</v>
      </c>
    </row>
    <row r="209" spans="1:14" x14ac:dyDescent="0.25">
      <c r="A209" s="224" t="s">
        <v>108</v>
      </c>
      <c r="B209" s="224" t="s">
        <v>373</v>
      </c>
      <c r="C209" s="224" t="s">
        <v>374</v>
      </c>
      <c r="D209" s="224" t="s">
        <v>126</v>
      </c>
      <c r="E209" s="224" t="s">
        <v>127</v>
      </c>
      <c r="F209" s="224" t="s">
        <v>196</v>
      </c>
      <c r="G209" s="224" t="s">
        <v>138</v>
      </c>
      <c r="H209" s="224" t="s">
        <v>196</v>
      </c>
      <c r="I209" s="224" t="s">
        <v>196</v>
      </c>
      <c r="J209" s="224" t="s">
        <v>196</v>
      </c>
      <c r="K209" s="224" t="s">
        <v>196</v>
      </c>
      <c r="L209" s="224" t="s">
        <v>196</v>
      </c>
      <c r="M209" s="225">
        <v>-12.06</v>
      </c>
      <c r="N209" t="str">
        <f t="shared" si="3"/>
        <v>205800010100</v>
      </c>
    </row>
    <row r="210" spans="1:14" x14ac:dyDescent="0.25">
      <c r="A210" s="224" t="s">
        <v>108</v>
      </c>
      <c r="B210" s="224" t="s">
        <v>373</v>
      </c>
      <c r="C210" s="224" t="s">
        <v>374</v>
      </c>
      <c r="D210" s="224" t="s">
        <v>126</v>
      </c>
      <c r="E210" s="224" t="s">
        <v>127</v>
      </c>
      <c r="F210" s="224" t="s">
        <v>196</v>
      </c>
      <c r="G210" s="224" t="s">
        <v>145</v>
      </c>
      <c r="H210" s="224" t="s">
        <v>196</v>
      </c>
      <c r="I210" s="224" t="s">
        <v>196</v>
      </c>
      <c r="J210" s="224" t="s">
        <v>196</v>
      </c>
      <c r="K210" s="224" t="s">
        <v>196</v>
      </c>
      <c r="L210" s="224" t="s">
        <v>196</v>
      </c>
      <c r="M210" s="225">
        <v>-8.14</v>
      </c>
      <c r="N210" t="str">
        <f t="shared" si="3"/>
        <v>215000010100</v>
      </c>
    </row>
    <row r="211" spans="1:14" x14ac:dyDescent="0.25">
      <c r="A211" s="224" t="s">
        <v>108</v>
      </c>
      <c r="B211" s="224" t="s">
        <v>373</v>
      </c>
      <c r="C211" s="224" t="s">
        <v>374</v>
      </c>
      <c r="D211" s="224" t="s">
        <v>126</v>
      </c>
      <c r="E211" s="224" t="s">
        <v>127</v>
      </c>
      <c r="F211" s="224" t="s">
        <v>196</v>
      </c>
      <c r="G211" s="224" t="s">
        <v>145</v>
      </c>
      <c r="H211" s="224" t="s">
        <v>196</v>
      </c>
      <c r="I211" s="224" t="s">
        <v>196</v>
      </c>
      <c r="J211" s="224" t="s">
        <v>196</v>
      </c>
      <c r="K211" s="224" t="s">
        <v>196</v>
      </c>
      <c r="L211" s="224" t="s">
        <v>196</v>
      </c>
      <c r="M211" s="225">
        <v>-33.9</v>
      </c>
      <c r="N211" t="str">
        <f t="shared" si="3"/>
        <v>215000010100</v>
      </c>
    </row>
    <row r="212" spans="1:14" x14ac:dyDescent="0.25">
      <c r="A212" s="224" t="s">
        <v>108</v>
      </c>
      <c r="B212" s="224" t="s">
        <v>373</v>
      </c>
      <c r="C212" s="224" t="s">
        <v>374</v>
      </c>
      <c r="D212" s="224" t="s">
        <v>126</v>
      </c>
      <c r="E212" s="224" t="s">
        <v>127</v>
      </c>
      <c r="F212" s="224" t="s">
        <v>196</v>
      </c>
      <c r="G212" s="224" t="s">
        <v>124</v>
      </c>
      <c r="H212" s="224" t="s">
        <v>196</v>
      </c>
      <c r="I212" s="224" t="s">
        <v>196</v>
      </c>
      <c r="J212" s="224" t="s">
        <v>196</v>
      </c>
      <c r="K212" s="224" t="s">
        <v>196</v>
      </c>
      <c r="L212" s="224" t="s">
        <v>196</v>
      </c>
      <c r="M212" s="225">
        <v>-156.91</v>
      </c>
      <c r="N212" t="str">
        <f t="shared" si="3"/>
        <v>100000010100</v>
      </c>
    </row>
    <row r="213" spans="1:14" x14ac:dyDescent="0.25">
      <c r="A213" s="224" t="s">
        <v>108</v>
      </c>
      <c r="B213" s="224" t="s">
        <v>373</v>
      </c>
      <c r="C213" s="224" t="s">
        <v>374</v>
      </c>
      <c r="D213" s="224" t="s">
        <v>126</v>
      </c>
      <c r="E213" s="224" t="s">
        <v>127</v>
      </c>
      <c r="F213" s="224" t="s">
        <v>196</v>
      </c>
      <c r="G213" s="224" t="s">
        <v>124</v>
      </c>
      <c r="H213" s="224" t="s">
        <v>196</v>
      </c>
      <c r="I213" s="224" t="s">
        <v>196</v>
      </c>
      <c r="J213" s="224" t="s">
        <v>196</v>
      </c>
      <c r="K213" s="224" t="s">
        <v>196</v>
      </c>
      <c r="L213" s="224" t="s">
        <v>196</v>
      </c>
      <c r="M213" s="225">
        <v>-652.99</v>
      </c>
      <c r="N213" t="str">
        <f t="shared" si="3"/>
        <v>100000010100</v>
      </c>
    </row>
    <row r="214" spans="1:14" x14ac:dyDescent="0.25">
      <c r="A214" s="224" t="s">
        <v>108</v>
      </c>
      <c r="B214" s="224" t="s">
        <v>373</v>
      </c>
      <c r="C214" s="224" t="s">
        <v>374</v>
      </c>
      <c r="D214" s="224" t="s">
        <v>126</v>
      </c>
      <c r="E214" s="224" t="s">
        <v>127</v>
      </c>
      <c r="F214" s="224" t="s">
        <v>125</v>
      </c>
      <c r="G214" s="224" t="s">
        <v>163</v>
      </c>
      <c r="H214" s="224" t="s">
        <v>196</v>
      </c>
      <c r="I214" s="224" t="s">
        <v>128</v>
      </c>
      <c r="J214" s="224" t="s">
        <v>196</v>
      </c>
      <c r="K214" s="224" t="s">
        <v>196</v>
      </c>
      <c r="L214" s="224" t="s">
        <v>196</v>
      </c>
      <c r="M214" s="225">
        <v>199.84</v>
      </c>
      <c r="N214" t="str">
        <f t="shared" si="3"/>
        <v>715000010100</v>
      </c>
    </row>
    <row r="215" spans="1:14" x14ac:dyDescent="0.25">
      <c r="A215" s="224" t="s">
        <v>108</v>
      </c>
      <c r="B215" s="224" t="s">
        <v>373</v>
      </c>
      <c r="C215" s="224" t="s">
        <v>374</v>
      </c>
      <c r="D215" s="224" t="s">
        <v>126</v>
      </c>
      <c r="E215" s="224" t="s">
        <v>127</v>
      </c>
      <c r="F215" s="224" t="s">
        <v>125</v>
      </c>
      <c r="G215" s="224" t="s">
        <v>163</v>
      </c>
      <c r="H215" s="224" t="s">
        <v>196</v>
      </c>
      <c r="I215" s="224" t="s">
        <v>128</v>
      </c>
      <c r="J215" s="224" t="s">
        <v>196</v>
      </c>
      <c r="K215" s="224" t="s">
        <v>196</v>
      </c>
      <c r="L215" s="224" t="s">
        <v>196</v>
      </c>
      <c r="M215" s="225">
        <v>831.65</v>
      </c>
      <c r="N215" t="str">
        <f t="shared" si="3"/>
        <v>715000010100</v>
      </c>
    </row>
    <row r="216" spans="1:14" x14ac:dyDescent="0.25">
      <c r="A216" s="224" t="s">
        <v>108</v>
      </c>
      <c r="B216" s="224" t="s">
        <v>373</v>
      </c>
      <c r="C216" s="224" t="s">
        <v>374</v>
      </c>
      <c r="D216" s="224" t="s">
        <v>126</v>
      </c>
      <c r="E216" s="224" t="s">
        <v>127</v>
      </c>
      <c r="F216" s="224" t="s">
        <v>125</v>
      </c>
      <c r="G216" s="224" t="s">
        <v>152</v>
      </c>
      <c r="H216" s="224" t="s">
        <v>196</v>
      </c>
      <c r="I216" s="224" t="s">
        <v>128</v>
      </c>
      <c r="J216" s="224" t="s">
        <v>196</v>
      </c>
      <c r="K216" s="224" t="s">
        <v>196</v>
      </c>
      <c r="L216" s="224" t="s">
        <v>196</v>
      </c>
      <c r="M216" s="225">
        <v>12.39</v>
      </c>
      <c r="N216" t="str">
        <f t="shared" si="3"/>
        <v>723000010100</v>
      </c>
    </row>
    <row r="217" spans="1:14" x14ac:dyDescent="0.25">
      <c r="A217" s="224" t="s">
        <v>108</v>
      </c>
      <c r="B217" s="224" t="s">
        <v>373</v>
      </c>
      <c r="C217" s="224" t="s">
        <v>374</v>
      </c>
      <c r="D217" s="224" t="s">
        <v>126</v>
      </c>
      <c r="E217" s="224" t="s">
        <v>127</v>
      </c>
      <c r="F217" s="224" t="s">
        <v>125</v>
      </c>
      <c r="G217" s="224" t="s">
        <v>152</v>
      </c>
      <c r="H217" s="224" t="s">
        <v>196</v>
      </c>
      <c r="I217" s="224" t="s">
        <v>128</v>
      </c>
      <c r="J217" s="224" t="s">
        <v>196</v>
      </c>
      <c r="K217" s="224" t="s">
        <v>196</v>
      </c>
      <c r="L217" s="224" t="s">
        <v>196</v>
      </c>
      <c r="M217" s="225">
        <v>51.56</v>
      </c>
      <c r="N217" t="str">
        <f t="shared" si="3"/>
        <v>723000010100</v>
      </c>
    </row>
    <row r="218" spans="1:14" x14ac:dyDescent="0.25">
      <c r="A218" s="224" t="s">
        <v>108</v>
      </c>
      <c r="B218" s="224" t="s">
        <v>373</v>
      </c>
      <c r="C218" s="224" t="s">
        <v>374</v>
      </c>
      <c r="D218" s="224" t="s">
        <v>126</v>
      </c>
      <c r="E218" s="224" t="s">
        <v>127</v>
      </c>
      <c r="F218" s="224" t="s">
        <v>125</v>
      </c>
      <c r="G218" s="224" t="s">
        <v>153</v>
      </c>
      <c r="H218" s="224" t="s">
        <v>196</v>
      </c>
      <c r="I218" s="224" t="s">
        <v>128</v>
      </c>
      <c r="J218" s="224" t="s">
        <v>196</v>
      </c>
      <c r="K218" s="224" t="s">
        <v>196</v>
      </c>
      <c r="L218" s="224" t="s">
        <v>196</v>
      </c>
      <c r="M218" s="225">
        <v>2.9</v>
      </c>
      <c r="N218" t="str">
        <f t="shared" si="3"/>
        <v>723100010100</v>
      </c>
    </row>
    <row r="219" spans="1:14" x14ac:dyDescent="0.25">
      <c r="A219" s="224" t="s">
        <v>108</v>
      </c>
      <c r="B219" s="224" t="s">
        <v>373</v>
      </c>
      <c r="C219" s="224" t="s">
        <v>374</v>
      </c>
      <c r="D219" s="224" t="s">
        <v>126</v>
      </c>
      <c r="E219" s="224" t="s">
        <v>127</v>
      </c>
      <c r="F219" s="224" t="s">
        <v>125</v>
      </c>
      <c r="G219" s="224" t="s">
        <v>153</v>
      </c>
      <c r="H219" s="224" t="s">
        <v>196</v>
      </c>
      <c r="I219" s="224" t="s">
        <v>128</v>
      </c>
      <c r="J219" s="224" t="s">
        <v>196</v>
      </c>
      <c r="K219" s="224" t="s">
        <v>196</v>
      </c>
      <c r="L219" s="224" t="s">
        <v>196</v>
      </c>
      <c r="M219" s="225">
        <v>12.06</v>
      </c>
      <c r="N219" t="str">
        <f t="shared" si="3"/>
        <v>723100010100</v>
      </c>
    </row>
    <row r="220" spans="1:14" x14ac:dyDescent="0.25">
      <c r="A220" s="224" t="s">
        <v>108</v>
      </c>
      <c r="B220" s="224" t="s">
        <v>375</v>
      </c>
      <c r="C220" s="224" t="s">
        <v>376</v>
      </c>
      <c r="D220" s="224" t="s">
        <v>126</v>
      </c>
      <c r="E220" s="224" t="s">
        <v>127</v>
      </c>
      <c r="F220" s="224" t="s">
        <v>125</v>
      </c>
      <c r="G220" s="224" t="s">
        <v>169</v>
      </c>
      <c r="H220" s="224" t="s">
        <v>196</v>
      </c>
      <c r="I220" s="224" t="s">
        <v>128</v>
      </c>
      <c r="J220" s="224" t="s">
        <v>196</v>
      </c>
      <c r="K220" s="224" t="s">
        <v>196</v>
      </c>
      <c r="L220" s="224" t="s">
        <v>196</v>
      </c>
      <c r="M220" s="225">
        <v>1146.56</v>
      </c>
      <c r="N220" t="str">
        <f t="shared" si="3"/>
        <v>719000010100</v>
      </c>
    </row>
    <row r="221" spans="1:14" x14ac:dyDescent="0.25">
      <c r="A221" s="224" t="s">
        <v>108</v>
      </c>
      <c r="B221" s="224" t="s">
        <v>375</v>
      </c>
      <c r="C221" s="224" t="s">
        <v>376</v>
      </c>
      <c r="D221" s="224" t="s">
        <v>126</v>
      </c>
      <c r="E221" s="224" t="s">
        <v>127</v>
      </c>
      <c r="F221" s="224" t="s">
        <v>125</v>
      </c>
      <c r="G221" s="224" t="s">
        <v>152</v>
      </c>
      <c r="H221" s="224" t="s">
        <v>196</v>
      </c>
      <c r="I221" s="224" t="s">
        <v>128</v>
      </c>
      <c r="J221" s="224" t="s">
        <v>196</v>
      </c>
      <c r="K221" s="224" t="s">
        <v>196</v>
      </c>
      <c r="L221" s="224" t="s">
        <v>196</v>
      </c>
      <c r="M221" s="225">
        <v>71.09</v>
      </c>
      <c r="N221" t="str">
        <f t="shared" si="3"/>
        <v>723000010100</v>
      </c>
    </row>
    <row r="222" spans="1:14" x14ac:dyDescent="0.25">
      <c r="A222" s="224" t="s">
        <v>108</v>
      </c>
      <c r="B222" s="224" t="s">
        <v>375</v>
      </c>
      <c r="C222" s="224" t="s">
        <v>376</v>
      </c>
      <c r="D222" s="224" t="s">
        <v>126</v>
      </c>
      <c r="E222" s="224" t="s">
        <v>127</v>
      </c>
      <c r="F222" s="224" t="s">
        <v>125</v>
      </c>
      <c r="G222" s="224" t="s">
        <v>153</v>
      </c>
      <c r="H222" s="224" t="s">
        <v>196</v>
      </c>
      <c r="I222" s="224" t="s">
        <v>128</v>
      </c>
      <c r="J222" s="224" t="s">
        <v>196</v>
      </c>
      <c r="K222" s="224" t="s">
        <v>196</v>
      </c>
      <c r="L222" s="224" t="s">
        <v>196</v>
      </c>
      <c r="M222" s="225">
        <v>16.63</v>
      </c>
      <c r="N222" t="str">
        <f t="shared" si="3"/>
        <v>723100010100</v>
      </c>
    </row>
    <row r="223" spans="1:14" x14ac:dyDescent="0.25">
      <c r="A223" s="224" t="s">
        <v>108</v>
      </c>
      <c r="B223" s="224" t="s">
        <v>375</v>
      </c>
      <c r="C223" s="224" t="s">
        <v>376</v>
      </c>
      <c r="D223" s="224" t="s">
        <v>126</v>
      </c>
      <c r="E223" s="224" t="s">
        <v>127</v>
      </c>
      <c r="F223" s="224" t="s">
        <v>196</v>
      </c>
      <c r="G223" s="224" t="s">
        <v>141</v>
      </c>
      <c r="H223" s="224" t="s">
        <v>196</v>
      </c>
      <c r="I223" s="224" t="s">
        <v>196</v>
      </c>
      <c r="J223" s="224" t="s">
        <v>196</v>
      </c>
      <c r="K223" s="224" t="s">
        <v>196</v>
      </c>
      <c r="L223" s="224" t="s">
        <v>196</v>
      </c>
      <c r="M223" s="225">
        <v>-71.09</v>
      </c>
      <c r="N223" t="str">
        <f t="shared" si="3"/>
        <v>211000010100</v>
      </c>
    </row>
    <row r="224" spans="1:14" x14ac:dyDescent="0.25">
      <c r="A224" s="224" t="s">
        <v>108</v>
      </c>
      <c r="B224" s="224" t="s">
        <v>375</v>
      </c>
      <c r="C224" s="224" t="s">
        <v>376</v>
      </c>
      <c r="D224" s="224" t="s">
        <v>126</v>
      </c>
      <c r="E224" s="224" t="s">
        <v>127</v>
      </c>
      <c r="F224" s="224" t="s">
        <v>196</v>
      </c>
      <c r="G224" s="224" t="s">
        <v>135</v>
      </c>
      <c r="H224" s="224" t="s">
        <v>196</v>
      </c>
      <c r="I224" s="224" t="s">
        <v>196</v>
      </c>
      <c r="J224" s="224" t="s">
        <v>196</v>
      </c>
      <c r="K224" s="224" t="s">
        <v>196</v>
      </c>
      <c r="L224" s="224" t="s">
        <v>196</v>
      </c>
      <c r="M224" s="225">
        <v>-71.09</v>
      </c>
      <c r="N224" t="str">
        <f t="shared" si="3"/>
        <v>205300010100</v>
      </c>
    </row>
    <row r="225" spans="1:14" x14ac:dyDescent="0.25">
      <c r="A225" s="224" t="s">
        <v>108</v>
      </c>
      <c r="B225" s="224" t="s">
        <v>375</v>
      </c>
      <c r="C225" s="224" t="s">
        <v>376</v>
      </c>
      <c r="D225" s="224" t="s">
        <v>126</v>
      </c>
      <c r="E225" s="224" t="s">
        <v>127</v>
      </c>
      <c r="F225" s="224" t="s">
        <v>196</v>
      </c>
      <c r="G225" s="224" t="s">
        <v>147</v>
      </c>
      <c r="H225" s="224" t="s">
        <v>196</v>
      </c>
      <c r="I225" s="224" t="s">
        <v>196</v>
      </c>
      <c r="J225" s="224" t="s">
        <v>196</v>
      </c>
      <c r="K225" s="224" t="s">
        <v>196</v>
      </c>
      <c r="L225" s="224" t="s">
        <v>196</v>
      </c>
      <c r="M225" s="225">
        <v>-16.63</v>
      </c>
      <c r="N225" t="str">
        <f t="shared" si="3"/>
        <v>216000010100</v>
      </c>
    </row>
    <row r="226" spans="1:14" x14ac:dyDescent="0.25">
      <c r="A226" s="224" t="s">
        <v>108</v>
      </c>
      <c r="B226" s="224" t="s">
        <v>375</v>
      </c>
      <c r="C226" s="224" t="s">
        <v>376</v>
      </c>
      <c r="D226" s="224" t="s">
        <v>126</v>
      </c>
      <c r="E226" s="224" t="s">
        <v>127</v>
      </c>
      <c r="F226" s="224" t="s">
        <v>196</v>
      </c>
      <c r="G226" s="224" t="s">
        <v>144</v>
      </c>
      <c r="H226" s="224" t="s">
        <v>196</v>
      </c>
      <c r="I226" s="224" t="s">
        <v>196</v>
      </c>
      <c r="J226" s="224" t="s">
        <v>196</v>
      </c>
      <c r="K226" s="224" t="s">
        <v>196</v>
      </c>
      <c r="L226" s="224" t="s">
        <v>196</v>
      </c>
      <c r="M226" s="225">
        <v>-66.19</v>
      </c>
      <c r="N226" t="str">
        <f t="shared" si="3"/>
        <v>214000010100</v>
      </c>
    </row>
    <row r="227" spans="1:14" x14ac:dyDescent="0.25">
      <c r="A227" s="224" t="s">
        <v>108</v>
      </c>
      <c r="B227" s="224" t="s">
        <v>375</v>
      </c>
      <c r="C227" s="224" t="s">
        <v>376</v>
      </c>
      <c r="D227" s="224" t="s">
        <v>126</v>
      </c>
      <c r="E227" s="224" t="s">
        <v>127</v>
      </c>
      <c r="F227" s="224" t="s">
        <v>196</v>
      </c>
      <c r="G227" s="224" t="s">
        <v>138</v>
      </c>
      <c r="H227" s="224" t="s">
        <v>196</v>
      </c>
      <c r="I227" s="224" t="s">
        <v>196</v>
      </c>
      <c r="J227" s="224" t="s">
        <v>196</v>
      </c>
      <c r="K227" s="224" t="s">
        <v>196</v>
      </c>
      <c r="L227" s="224" t="s">
        <v>196</v>
      </c>
      <c r="M227" s="225">
        <v>-16.63</v>
      </c>
      <c r="N227" t="str">
        <f t="shared" si="3"/>
        <v>205800010100</v>
      </c>
    </row>
    <row r="228" spans="1:14" x14ac:dyDescent="0.25">
      <c r="A228" s="224" t="s">
        <v>108</v>
      </c>
      <c r="B228" s="224" t="s">
        <v>375</v>
      </c>
      <c r="C228" s="224" t="s">
        <v>376</v>
      </c>
      <c r="D228" s="224" t="s">
        <v>126</v>
      </c>
      <c r="E228" s="224" t="s">
        <v>127</v>
      </c>
      <c r="F228" s="224" t="s">
        <v>196</v>
      </c>
      <c r="G228" s="224" t="s">
        <v>145</v>
      </c>
      <c r="H228" s="224" t="s">
        <v>196</v>
      </c>
      <c r="I228" s="224" t="s">
        <v>196</v>
      </c>
      <c r="J228" s="224" t="s">
        <v>196</v>
      </c>
      <c r="K228" s="224" t="s">
        <v>196</v>
      </c>
      <c r="L228" s="224" t="s">
        <v>196</v>
      </c>
      <c r="M228" s="225">
        <v>-43.95</v>
      </c>
      <c r="N228" t="str">
        <f t="shared" si="3"/>
        <v>215000010100</v>
      </c>
    </row>
    <row r="229" spans="1:14" x14ac:dyDescent="0.25">
      <c r="A229" s="224" t="s">
        <v>108</v>
      </c>
      <c r="B229" s="224" t="s">
        <v>375</v>
      </c>
      <c r="C229" s="224" t="s">
        <v>376</v>
      </c>
      <c r="D229" s="224" t="s">
        <v>126</v>
      </c>
      <c r="E229" s="224" t="s">
        <v>127</v>
      </c>
      <c r="F229" s="224" t="s">
        <v>196</v>
      </c>
      <c r="G229" s="224" t="s">
        <v>124</v>
      </c>
      <c r="H229" s="224" t="s">
        <v>196</v>
      </c>
      <c r="I229" s="224" t="s">
        <v>196</v>
      </c>
      <c r="J229" s="224" t="s">
        <v>196</v>
      </c>
      <c r="K229" s="224" t="s">
        <v>196</v>
      </c>
      <c r="L229" s="224" t="s">
        <v>196</v>
      </c>
      <c r="M229" s="225">
        <v>-948.7</v>
      </c>
      <c r="N229" t="str">
        <f t="shared" si="3"/>
        <v>100000010100</v>
      </c>
    </row>
    <row r="230" spans="1:14" x14ac:dyDescent="0.25">
      <c r="A230" s="224" t="s">
        <v>108</v>
      </c>
      <c r="B230" s="224" t="s">
        <v>362</v>
      </c>
      <c r="C230" s="224" t="s">
        <v>277</v>
      </c>
      <c r="D230" s="224" t="s">
        <v>126</v>
      </c>
      <c r="E230" s="224" t="s">
        <v>127</v>
      </c>
      <c r="F230" s="224" t="s">
        <v>196</v>
      </c>
      <c r="G230" s="224" t="s">
        <v>147</v>
      </c>
      <c r="H230" s="224" t="s">
        <v>196</v>
      </c>
      <c r="I230" s="224" t="s">
        <v>196</v>
      </c>
      <c r="J230" s="224" t="s">
        <v>196</v>
      </c>
      <c r="K230" s="224" t="s">
        <v>196</v>
      </c>
      <c r="L230" s="224" t="s">
        <v>196</v>
      </c>
      <c r="M230" s="225">
        <v>-3.7</v>
      </c>
      <c r="N230" t="str">
        <f t="shared" si="3"/>
        <v>216000010100</v>
      </c>
    </row>
    <row r="231" spans="1:14" x14ac:dyDescent="0.25">
      <c r="A231" s="224" t="s">
        <v>108</v>
      </c>
      <c r="B231" s="224" t="s">
        <v>362</v>
      </c>
      <c r="C231" s="224" t="s">
        <v>277</v>
      </c>
      <c r="D231" s="224" t="s">
        <v>126</v>
      </c>
      <c r="E231" s="224" t="s">
        <v>127</v>
      </c>
      <c r="F231" s="224" t="s">
        <v>196</v>
      </c>
      <c r="G231" s="224" t="s">
        <v>147</v>
      </c>
      <c r="H231" s="224" t="s">
        <v>196</v>
      </c>
      <c r="I231" s="224" t="s">
        <v>196</v>
      </c>
      <c r="J231" s="224" t="s">
        <v>196</v>
      </c>
      <c r="K231" s="224" t="s">
        <v>196</v>
      </c>
      <c r="L231" s="224" t="s">
        <v>196</v>
      </c>
      <c r="M231" s="225">
        <v>-13.59</v>
      </c>
      <c r="N231" t="str">
        <f t="shared" si="3"/>
        <v>216000010100</v>
      </c>
    </row>
    <row r="232" spans="1:14" x14ac:dyDescent="0.25">
      <c r="A232" s="224" t="s">
        <v>108</v>
      </c>
      <c r="B232" s="224" t="s">
        <v>362</v>
      </c>
      <c r="C232" s="224" t="s">
        <v>277</v>
      </c>
      <c r="D232" s="224" t="s">
        <v>126</v>
      </c>
      <c r="E232" s="224" t="s">
        <v>127</v>
      </c>
      <c r="F232" s="224" t="s">
        <v>196</v>
      </c>
      <c r="G232" s="224" t="s">
        <v>144</v>
      </c>
      <c r="H232" s="224" t="s">
        <v>196</v>
      </c>
      <c r="I232" s="224" t="s">
        <v>196</v>
      </c>
      <c r="J232" s="224" t="s">
        <v>196</v>
      </c>
      <c r="K232" s="224" t="s">
        <v>196</v>
      </c>
      <c r="L232" s="224" t="s">
        <v>196</v>
      </c>
      <c r="M232" s="225">
        <v>-24.22</v>
      </c>
      <c r="N232" t="str">
        <f t="shared" si="3"/>
        <v>214000010100</v>
      </c>
    </row>
    <row r="233" spans="1:14" x14ac:dyDescent="0.25">
      <c r="A233" s="224" t="s">
        <v>108</v>
      </c>
      <c r="B233" s="224" t="s">
        <v>362</v>
      </c>
      <c r="C233" s="224" t="s">
        <v>277</v>
      </c>
      <c r="D233" s="224" t="s">
        <v>126</v>
      </c>
      <c r="E233" s="224" t="s">
        <v>127</v>
      </c>
      <c r="F233" s="224" t="s">
        <v>196</v>
      </c>
      <c r="G233" s="224" t="s">
        <v>144</v>
      </c>
      <c r="H233" s="224" t="s">
        <v>196</v>
      </c>
      <c r="I233" s="224" t="s">
        <v>196</v>
      </c>
      <c r="J233" s="224" t="s">
        <v>196</v>
      </c>
      <c r="K233" s="224" t="s">
        <v>196</v>
      </c>
      <c r="L233" s="224" t="s">
        <v>196</v>
      </c>
      <c r="M233" s="225">
        <v>-88.81</v>
      </c>
      <c r="N233" t="str">
        <f t="shared" si="3"/>
        <v>214000010100</v>
      </c>
    </row>
    <row r="234" spans="1:14" x14ac:dyDescent="0.25">
      <c r="A234" s="224" t="s">
        <v>108</v>
      </c>
      <c r="B234" s="224" t="s">
        <v>362</v>
      </c>
      <c r="C234" s="224" t="s">
        <v>277</v>
      </c>
      <c r="D234" s="224" t="s">
        <v>126</v>
      </c>
      <c r="E234" s="224" t="s">
        <v>127</v>
      </c>
      <c r="F234" s="224" t="s">
        <v>196</v>
      </c>
      <c r="G234" s="224" t="s">
        <v>138</v>
      </c>
      <c r="H234" s="224" t="s">
        <v>196</v>
      </c>
      <c r="I234" s="224" t="s">
        <v>196</v>
      </c>
      <c r="J234" s="224" t="s">
        <v>196</v>
      </c>
      <c r="K234" s="224" t="s">
        <v>196</v>
      </c>
      <c r="L234" s="224" t="s">
        <v>196</v>
      </c>
      <c r="M234" s="225">
        <v>-3.71</v>
      </c>
      <c r="N234" t="str">
        <f t="shared" si="3"/>
        <v>205800010100</v>
      </c>
    </row>
    <row r="235" spans="1:14" x14ac:dyDescent="0.25">
      <c r="A235" s="224" t="s">
        <v>108</v>
      </c>
      <c r="B235" s="224" t="s">
        <v>362</v>
      </c>
      <c r="C235" s="224" t="s">
        <v>277</v>
      </c>
      <c r="D235" s="224" t="s">
        <v>126</v>
      </c>
      <c r="E235" s="224" t="s">
        <v>127</v>
      </c>
      <c r="F235" s="224" t="s">
        <v>196</v>
      </c>
      <c r="G235" s="224" t="s">
        <v>138</v>
      </c>
      <c r="H235" s="224" t="s">
        <v>196</v>
      </c>
      <c r="I235" s="224" t="s">
        <v>196</v>
      </c>
      <c r="J235" s="224" t="s">
        <v>196</v>
      </c>
      <c r="K235" s="224" t="s">
        <v>196</v>
      </c>
      <c r="L235" s="224" t="s">
        <v>196</v>
      </c>
      <c r="M235" s="225">
        <v>-13.58</v>
      </c>
      <c r="N235" t="str">
        <f t="shared" si="3"/>
        <v>205800010100</v>
      </c>
    </row>
    <row r="236" spans="1:14" x14ac:dyDescent="0.25">
      <c r="A236" s="224" t="s">
        <v>108</v>
      </c>
      <c r="B236" s="224" t="s">
        <v>362</v>
      </c>
      <c r="C236" s="224" t="s">
        <v>277</v>
      </c>
      <c r="D236" s="224" t="s">
        <v>126</v>
      </c>
      <c r="E236" s="224" t="s">
        <v>127</v>
      </c>
      <c r="F236" s="224" t="s">
        <v>196</v>
      </c>
      <c r="G236" s="224" t="s">
        <v>145</v>
      </c>
      <c r="H236" s="224" t="s">
        <v>196</v>
      </c>
      <c r="I236" s="224" t="s">
        <v>196</v>
      </c>
      <c r="J236" s="224" t="s">
        <v>196</v>
      </c>
      <c r="K236" s="224" t="s">
        <v>196</v>
      </c>
      <c r="L236" s="224" t="s">
        <v>196</v>
      </c>
      <c r="M236" s="225">
        <v>-10.25</v>
      </c>
      <c r="N236" t="str">
        <f t="shared" si="3"/>
        <v>215000010100</v>
      </c>
    </row>
    <row r="237" spans="1:14" x14ac:dyDescent="0.25">
      <c r="A237" s="224" t="s">
        <v>108</v>
      </c>
      <c r="B237" s="224" t="s">
        <v>362</v>
      </c>
      <c r="C237" s="224" t="s">
        <v>277</v>
      </c>
      <c r="D237" s="224" t="s">
        <v>126</v>
      </c>
      <c r="E237" s="224" t="s">
        <v>127</v>
      </c>
      <c r="F237" s="224" t="s">
        <v>196</v>
      </c>
      <c r="G237" s="224" t="s">
        <v>145</v>
      </c>
      <c r="H237" s="224" t="s">
        <v>196</v>
      </c>
      <c r="I237" s="224" t="s">
        <v>196</v>
      </c>
      <c r="J237" s="224" t="s">
        <v>196</v>
      </c>
      <c r="K237" s="224" t="s">
        <v>196</v>
      </c>
      <c r="L237" s="224" t="s">
        <v>196</v>
      </c>
      <c r="M237" s="225">
        <v>-37.590000000000003</v>
      </c>
      <c r="N237" t="str">
        <f t="shared" si="3"/>
        <v>215000010100</v>
      </c>
    </row>
    <row r="238" spans="1:14" x14ac:dyDescent="0.25">
      <c r="A238" s="224" t="s">
        <v>108</v>
      </c>
      <c r="B238" s="224" t="s">
        <v>362</v>
      </c>
      <c r="C238" s="224" t="s">
        <v>277</v>
      </c>
      <c r="D238" s="224" t="s">
        <v>126</v>
      </c>
      <c r="E238" s="224" t="s">
        <v>127</v>
      </c>
      <c r="F238" s="224" t="s">
        <v>196</v>
      </c>
      <c r="G238" s="224" t="s">
        <v>124</v>
      </c>
      <c r="H238" s="224" t="s">
        <v>196</v>
      </c>
      <c r="I238" s="224" t="s">
        <v>196</v>
      </c>
      <c r="J238" s="224" t="s">
        <v>196</v>
      </c>
      <c r="K238" s="224" t="s">
        <v>196</v>
      </c>
      <c r="L238" s="224" t="s">
        <v>196</v>
      </c>
      <c r="M238" s="225">
        <v>-184.71</v>
      </c>
      <c r="N238" t="str">
        <f t="shared" si="3"/>
        <v>100000010100</v>
      </c>
    </row>
    <row r="239" spans="1:14" x14ac:dyDescent="0.25">
      <c r="A239" s="224" t="s">
        <v>108</v>
      </c>
      <c r="B239" s="224" t="s">
        <v>362</v>
      </c>
      <c r="C239" s="224" t="s">
        <v>277</v>
      </c>
      <c r="D239" s="224" t="s">
        <v>126</v>
      </c>
      <c r="E239" s="224" t="s">
        <v>127</v>
      </c>
      <c r="F239" s="224" t="s">
        <v>196</v>
      </c>
      <c r="G239" s="224" t="s">
        <v>124</v>
      </c>
      <c r="H239" s="224" t="s">
        <v>196</v>
      </c>
      <c r="I239" s="224" t="s">
        <v>196</v>
      </c>
      <c r="J239" s="224" t="s">
        <v>196</v>
      </c>
      <c r="K239" s="224" t="s">
        <v>196</v>
      </c>
      <c r="L239" s="224" t="s">
        <v>196</v>
      </c>
      <c r="M239" s="225">
        <v>-677.25</v>
      </c>
      <c r="N239" t="str">
        <f t="shared" si="3"/>
        <v>100000010100</v>
      </c>
    </row>
    <row r="240" spans="1:14" x14ac:dyDescent="0.25">
      <c r="A240" s="224" t="s">
        <v>108</v>
      </c>
      <c r="B240" s="224" t="s">
        <v>362</v>
      </c>
      <c r="C240" s="224" t="s">
        <v>277</v>
      </c>
      <c r="D240" s="224" t="s">
        <v>126</v>
      </c>
      <c r="E240" s="224" t="s">
        <v>127</v>
      </c>
      <c r="F240" s="224" t="s">
        <v>196</v>
      </c>
      <c r="G240" s="224" t="s">
        <v>140</v>
      </c>
      <c r="H240" s="224" t="s">
        <v>196</v>
      </c>
      <c r="I240" s="224" t="s">
        <v>196</v>
      </c>
      <c r="J240" s="224" t="s">
        <v>196</v>
      </c>
      <c r="K240" s="224" t="s">
        <v>196</v>
      </c>
      <c r="L240" s="224" t="s">
        <v>196</v>
      </c>
      <c r="M240" s="225">
        <v>-61.85</v>
      </c>
      <c r="N240" t="str">
        <f t="shared" si="3"/>
        <v>210500010100</v>
      </c>
    </row>
    <row r="241" spans="1:14" x14ac:dyDescent="0.25">
      <c r="A241" s="224" t="s">
        <v>108</v>
      </c>
      <c r="B241" s="224" t="s">
        <v>362</v>
      </c>
      <c r="C241" s="224" t="s">
        <v>277</v>
      </c>
      <c r="D241" s="224" t="s">
        <v>126</v>
      </c>
      <c r="E241" s="224" t="s">
        <v>127</v>
      </c>
      <c r="F241" s="224" t="s">
        <v>196</v>
      </c>
      <c r="G241" s="224" t="s">
        <v>134</v>
      </c>
      <c r="H241" s="224" t="s">
        <v>196</v>
      </c>
      <c r="I241" s="224" t="s">
        <v>196</v>
      </c>
      <c r="J241" s="224" t="s">
        <v>196</v>
      </c>
      <c r="K241" s="224" t="s">
        <v>196</v>
      </c>
      <c r="L241" s="224" t="s">
        <v>196</v>
      </c>
      <c r="M241" s="225">
        <v>-16.87</v>
      </c>
      <c r="N241" t="str">
        <f t="shared" si="3"/>
        <v>205200010100</v>
      </c>
    </row>
    <row r="242" spans="1:14" x14ac:dyDescent="0.25">
      <c r="A242" s="224" t="s">
        <v>108</v>
      </c>
      <c r="B242" s="224" t="s">
        <v>362</v>
      </c>
      <c r="C242" s="224" t="s">
        <v>277</v>
      </c>
      <c r="D242" s="224" t="s">
        <v>126</v>
      </c>
      <c r="E242" s="224" t="s">
        <v>127</v>
      </c>
      <c r="F242" s="224" t="s">
        <v>196</v>
      </c>
      <c r="G242" s="224" t="s">
        <v>134</v>
      </c>
      <c r="H242" s="224" t="s">
        <v>196</v>
      </c>
      <c r="I242" s="224" t="s">
        <v>196</v>
      </c>
      <c r="J242" s="224" t="s">
        <v>196</v>
      </c>
      <c r="K242" s="224" t="s">
        <v>196</v>
      </c>
      <c r="L242" s="224" t="s">
        <v>196</v>
      </c>
      <c r="M242" s="225">
        <v>-61.85</v>
      </c>
      <c r="N242" t="str">
        <f t="shared" si="3"/>
        <v>205200010100</v>
      </c>
    </row>
    <row r="243" spans="1:14" x14ac:dyDescent="0.25">
      <c r="A243" s="224" t="s">
        <v>108</v>
      </c>
      <c r="B243" s="224" t="s">
        <v>362</v>
      </c>
      <c r="C243" s="224" t="s">
        <v>277</v>
      </c>
      <c r="D243" s="224" t="s">
        <v>126</v>
      </c>
      <c r="E243" s="224" t="s">
        <v>127</v>
      </c>
      <c r="F243" s="224" t="s">
        <v>196</v>
      </c>
      <c r="G243" s="224" t="s">
        <v>139</v>
      </c>
      <c r="H243" s="224" t="s">
        <v>196</v>
      </c>
      <c r="I243" s="224" t="s">
        <v>196</v>
      </c>
      <c r="J243" s="224" t="s">
        <v>196</v>
      </c>
      <c r="K243" s="224" t="s">
        <v>196</v>
      </c>
      <c r="L243" s="224" t="s">
        <v>196</v>
      </c>
      <c r="M243" s="225">
        <v>-3.07</v>
      </c>
      <c r="N243" t="str">
        <f t="shared" si="3"/>
        <v>210000010100</v>
      </c>
    </row>
    <row r="244" spans="1:14" x14ac:dyDescent="0.25">
      <c r="A244" s="224" t="s">
        <v>108</v>
      </c>
      <c r="B244" s="224" t="s">
        <v>362</v>
      </c>
      <c r="C244" s="224" t="s">
        <v>277</v>
      </c>
      <c r="D244" s="224" t="s">
        <v>126</v>
      </c>
      <c r="E244" s="224" t="s">
        <v>127</v>
      </c>
      <c r="F244" s="224" t="s">
        <v>196</v>
      </c>
      <c r="G244" s="224" t="s">
        <v>139</v>
      </c>
      <c r="H244" s="224" t="s">
        <v>196</v>
      </c>
      <c r="I244" s="224" t="s">
        <v>196</v>
      </c>
      <c r="J244" s="224" t="s">
        <v>196</v>
      </c>
      <c r="K244" s="224" t="s">
        <v>196</v>
      </c>
      <c r="L244" s="224" t="s">
        <v>196</v>
      </c>
      <c r="M244" s="225">
        <v>-11.24</v>
      </c>
      <c r="N244" t="str">
        <f t="shared" si="3"/>
        <v>210000010100</v>
      </c>
    </row>
    <row r="245" spans="1:14" x14ac:dyDescent="0.25">
      <c r="A245" s="224" t="s">
        <v>108</v>
      </c>
      <c r="B245" s="224" t="s">
        <v>362</v>
      </c>
      <c r="C245" s="224" t="s">
        <v>277</v>
      </c>
      <c r="D245" s="224" t="s">
        <v>126</v>
      </c>
      <c r="E245" s="224" t="s">
        <v>127</v>
      </c>
      <c r="F245" s="224" t="s">
        <v>196</v>
      </c>
      <c r="G245" s="224" t="s">
        <v>141</v>
      </c>
      <c r="H245" s="224" t="s">
        <v>196</v>
      </c>
      <c r="I245" s="224" t="s">
        <v>196</v>
      </c>
      <c r="J245" s="224" t="s">
        <v>196</v>
      </c>
      <c r="K245" s="224" t="s">
        <v>196</v>
      </c>
      <c r="L245" s="224" t="s">
        <v>196</v>
      </c>
      <c r="M245" s="225">
        <v>-15.85</v>
      </c>
      <c r="N245" t="str">
        <f t="shared" si="3"/>
        <v>211000010100</v>
      </c>
    </row>
    <row r="246" spans="1:14" x14ac:dyDescent="0.25">
      <c r="A246" s="224" t="s">
        <v>108</v>
      </c>
      <c r="B246" s="224" t="s">
        <v>362</v>
      </c>
      <c r="C246" s="224" t="s">
        <v>277</v>
      </c>
      <c r="D246" s="224" t="s">
        <v>126</v>
      </c>
      <c r="E246" s="224" t="s">
        <v>127</v>
      </c>
      <c r="F246" s="224" t="s">
        <v>196</v>
      </c>
      <c r="G246" s="224" t="s">
        <v>141</v>
      </c>
      <c r="H246" s="224" t="s">
        <v>196</v>
      </c>
      <c r="I246" s="224" t="s">
        <v>196</v>
      </c>
      <c r="J246" s="224" t="s">
        <v>196</v>
      </c>
      <c r="K246" s="224" t="s">
        <v>196</v>
      </c>
      <c r="L246" s="224" t="s">
        <v>196</v>
      </c>
      <c r="M246" s="225">
        <v>-58.11</v>
      </c>
      <c r="N246" t="str">
        <f t="shared" si="3"/>
        <v>211000010100</v>
      </c>
    </row>
    <row r="247" spans="1:14" x14ac:dyDescent="0.25">
      <c r="A247" s="224" t="s">
        <v>108</v>
      </c>
      <c r="B247" s="224" t="s">
        <v>362</v>
      </c>
      <c r="C247" s="224" t="s">
        <v>277</v>
      </c>
      <c r="D247" s="224" t="s">
        <v>126</v>
      </c>
      <c r="E247" s="224" t="s">
        <v>127</v>
      </c>
      <c r="F247" s="224" t="s">
        <v>196</v>
      </c>
      <c r="G247" s="224" t="s">
        <v>135</v>
      </c>
      <c r="H247" s="224" t="s">
        <v>196</v>
      </c>
      <c r="I247" s="224" t="s">
        <v>196</v>
      </c>
      <c r="J247" s="224" t="s">
        <v>196</v>
      </c>
      <c r="K247" s="224" t="s">
        <v>196</v>
      </c>
      <c r="L247" s="224" t="s">
        <v>196</v>
      </c>
      <c r="M247" s="225">
        <v>-15.85</v>
      </c>
      <c r="N247" t="str">
        <f t="shared" si="3"/>
        <v>205300010100</v>
      </c>
    </row>
    <row r="248" spans="1:14" x14ac:dyDescent="0.25">
      <c r="A248" s="224" t="s">
        <v>108</v>
      </c>
      <c r="B248" s="224" t="s">
        <v>362</v>
      </c>
      <c r="C248" s="224" t="s">
        <v>277</v>
      </c>
      <c r="D248" s="224" t="s">
        <v>126</v>
      </c>
      <c r="E248" s="224" t="s">
        <v>127</v>
      </c>
      <c r="F248" s="224" t="s">
        <v>196</v>
      </c>
      <c r="G248" s="224" t="s">
        <v>135</v>
      </c>
      <c r="H248" s="224" t="s">
        <v>196</v>
      </c>
      <c r="I248" s="224" t="s">
        <v>196</v>
      </c>
      <c r="J248" s="224" t="s">
        <v>196</v>
      </c>
      <c r="K248" s="224" t="s">
        <v>196</v>
      </c>
      <c r="L248" s="224" t="s">
        <v>196</v>
      </c>
      <c r="M248" s="225">
        <v>-58.11</v>
      </c>
      <c r="N248" t="str">
        <f t="shared" si="3"/>
        <v>205300010100</v>
      </c>
    </row>
    <row r="249" spans="1:14" x14ac:dyDescent="0.25">
      <c r="A249" s="224" t="s">
        <v>108</v>
      </c>
      <c r="B249" s="224" t="s">
        <v>362</v>
      </c>
      <c r="C249" s="224" t="s">
        <v>277</v>
      </c>
      <c r="D249" s="224" t="s">
        <v>126</v>
      </c>
      <c r="E249" s="224" t="s">
        <v>127</v>
      </c>
      <c r="F249" s="224" t="s">
        <v>125</v>
      </c>
      <c r="G249" s="224" t="s">
        <v>157</v>
      </c>
      <c r="H249" s="224" t="s">
        <v>196</v>
      </c>
      <c r="I249" s="224" t="s">
        <v>128</v>
      </c>
      <c r="J249" s="224" t="s">
        <v>196</v>
      </c>
      <c r="K249" s="224" t="s">
        <v>196</v>
      </c>
      <c r="L249" s="224" t="s">
        <v>196</v>
      </c>
      <c r="M249" s="225">
        <v>3.07</v>
      </c>
      <c r="N249" t="str">
        <f t="shared" si="3"/>
        <v>726900010100</v>
      </c>
    </row>
    <row r="250" spans="1:14" x14ac:dyDescent="0.25">
      <c r="A250" s="224" t="s">
        <v>108</v>
      </c>
      <c r="B250" s="224" t="s">
        <v>362</v>
      </c>
      <c r="C250" s="224" t="s">
        <v>277</v>
      </c>
      <c r="D250" s="224" t="s">
        <v>126</v>
      </c>
      <c r="E250" s="224" t="s">
        <v>127</v>
      </c>
      <c r="F250" s="224" t="s">
        <v>125</v>
      </c>
      <c r="G250" s="224" t="s">
        <v>157</v>
      </c>
      <c r="H250" s="224" t="s">
        <v>196</v>
      </c>
      <c r="I250" s="224" t="s">
        <v>128</v>
      </c>
      <c r="J250" s="224" t="s">
        <v>196</v>
      </c>
      <c r="K250" s="224" t="s">
        <v>196</v>
      </c>
      <c r="L250" s="224" t="s">
        <v>196</v>
      </c>
      <c r="M250" s="225">
        <v>11.24</v>
      </c>
      <c r="N250" t="str">
        <f t="shared" si="3"/>
        <v>726900010100</v>
      </c>
    </row>
    <row r="251" spans="1:14" x14ac:dyDescent="0.25">
      <c r="A251" s="224" t="s">
        <v>108</v>
      </c>
      <c r="B251" s="224" t="s">
        <v>362</v>
      </c>
      <c r="C251" s="224" t="s">
        <v>277</v>
      </c>
      <c r="D251" s="224" t="s">
        <v>126</v>
      </c>
      <c r="E251" s="224" t="s">
        <v>127</v>
      </c>
      <c r="F251" s="224" t="s">
        <v>196</v>
      </c>
      <c r="G251" s="224" t="s">
        <v>140</v>
      </c>
      <c r="H251" s="224" t="s">
        <v>196</v>
      </c>
      <c r="I251" s="224" t="s">
        <v>196</v>
      </c>
      <c r="J251" s="224" t="s">
        <v>196</v>
      </c>
      <c r="K251" s="224" t="s">
        <v>196</v>
      </c>
      <c r="L251" s="224" t="s">
        <v>196</v>
      </c>
      <c r="M251" s="225">
        <v>-16.87</v>
      </c>
      <c r="N251" t="str">
        <f t="shared" si="3"/>
        <v>210500010100</v>
      </c>
    </row>
    <row r="252" spans="1:14" x14ac:dyDescent="0.25">
      <c r="A252" s="224" t="s">
        <v>108</v>
      </c>
      <c r="B252" s="224" t="s">
        <v>362</v>
      </c>
      <c r="C252" s="224" t="s">
        <v>277</v>
      </c>
      <c r="D252" s="224" t="s">
        <v>126</v>
      </c>
      <c r="E252" s="224" t="s">
        <v>127</v>
      </c>
      <c r="F252" s="224" t="s">
        <v>125</v>
      </c>
      <c r="G252" s="224" t="s">
        <v>149</v>
      </c>
      <c r="H252" s="224" t="s">
        <v>196</v>
      </c>
      <c r="I252" s="224" t="s">
        <v>128</v>
      </c>
      <c r="J252" s="224" t="s">
        <v>196</v>
      </c>
      <c r="K252" s="224" t="s">
        <v>196</v>
      </c>
      <c r="L252" s="224" t="s">
        <v>196</v>
      </c>
      <c r="M252" s="225">
        <v>85.2</v>
      </c>
      <c r="N252" t="str">
        <f t="shared" si="3"/>
        <v>710000010100</v>
      </c>
    </row>
    <row r="253" spans="1:14" x14ac:dyDescent="0.25">
      <c r="A253" s="224" t="s">
        <v>108</v>
      </c>
      <c r="B253" s="224" t="s">
        <v>362</v>
      </c>
      <c r="C253" s="224" t="s">
        <v>277</v>
      </c>
      <c r="D253" s="224" t="s">
        <v>126</v>
      </c>
      <c r="E253" s="224" t="s">
        <v>127</v>
      </c>
      <c r="F253" s="224" t="s">
        <v>125</v>
      </c>
      <c r="G253" s="224" t="s">
        <v>149</v>
      </c>
      <c r="H253" s="224" t="s">
        <v>196</v>
      </c>
      <c r="I253" s="224" t="s">
        <v>128</v>
      </c>
      <c r="J253" s="224" t="s">
        <v>196</v>
      </c>
      <c r="K253" s="224" t="s">
        <v>196</v>
      </c>
      <c r="L253" s="224" t="s">
        <v>196</v>
      </c>
      <c r="M253" s="225">
        <v>51.12</v>
      </c>
      <c r="N253" t="str">
        <f t="shared" si="3"/>
        <v>710000010100</v>
      </c>
    </row>
    <row r="254" spans="1:14" x14ac:dyDescent="0.25">
      <c r="A254" s="224" t="s">
        <v>108</v>
      </c>
      <c r="B254" s="224" t="s">
        <v>362</v>
      </c>
      <c r="C254" s="224" t="s">
        <v>277</v>
      </c>
      <c r="D254" s="224" t="s">
        <v>126</v>
      </c>
      <c r="E254" s="224" t="s">
        <v>127</v>
      </c>
      <c r="F254" s="224" t="s">
        <v>125</v>
      </c>
      <c r="G254" s="224" t="s">
        <v>149</v>
      </c>
      <c r="H254" s="224" t="s">
        <v>196</v>
      </c>
      <c r="I254" s="224" t="s">
        <v>128</v>
      </c>
      <c r="J254" s="224" t="s">
        <v>196</v>
      </c>
      <c r="K254" s="224" t="s">
        <v>196</v>
      </c>
      <c r="L254" s="224" t="s">
        <v>196</v>
      </c>
      <c r="M254" s="225">
        <v>119.28</v>
      </c>
      <c r="N254" t="str">
        <f t="shared" si="3"/>
        <v>710000010100</v>
      </c>
    </row>
    <row r="255" spans="1:14" x14ac:dyDescent="0.25">
      <c r="A255" s="224" t="s">
        <v>108</v>
      </c>
      <c r="B255" s="224" t="s">
        <v>362</v>
      </c>
      <c r="C255" s="224" t="s">
        <v>277</v>
      </c>
      <c r="D255" s="224" t="s">
        <v>126</v>
      </c>
      <c r="E255" s="224" t="s">
        <v>127</v>
      </c>
      <c r="F255" s="224" t="s">
        <v>125</v>
      </c>
      <c r="G255" s="224" t="s">
        <v>149</v>
      </c>
      <c r="H255" s="224" t="s">
        <v>196</v>
      </c>
      <c r="I255" s="224" t="s">
        <v>128</v>
      </c>
      <c r="J255" s="224" t="s">
        <v>196</v>
      </c>
      <c r="K255" s="224" t="s">
        <v>196</v>
      </c>
      <c r="L255" s="224" t="s">
        <v>196</v>
      </c>
      <c r="M255" s="225">
        <v>869.04</v>
      </c>
      <c r="N255" t="str">
        <f t="shared" si="3"/>
        <v>710000010100</v>
      </c>
    </row>
    <row r="256" spans="1:14" x14ac:dyDescent="0.25">
      <c r="A256" s="224" t="s">
        <v>108</v>
      </c>
      <c r="B256" s="224" t="s">
        <v>362</v>
      </c>
      <c r="C256" s="224" t="s">
        <v>277</v>
      </c>
      <c r="D256" s="224" t="s">
        <v>126</v>
      </c>
      <c r="E256" s="224" t="s">
        <v>127</v>
      </c>
      <c r="F256" s="224" t="s">
        <v>125</v>
      </c>
      <c r="G256" s="224" t="s">
        <v>149</v>
      </c>
      <c r="H256" s="224" t="s">
        <v>196</v>
      </c>
      <c r="I256" s="224" t="s">
        <v>128</v>
      </c>
      <c r="J256" s="224" t="s">
        <v>196</v>
      </c>
      <c r="K256" s="224" t="s">
        <v>196</v>
      </c>
      <c r="L256" s="224" t="s">
        <v>196</v>
      </c>
      <c r="M256" s="225">
        <v>68.16</v>
      </c>
      <c r="N256" t="str">
        <f t="shared" si="3"/>
        <v>710000010100</v>
      </c>
    </row>
    <row r="257" spans="1:14" x14ac:dyDescent="0.25">
      <c r="A257" s="224" t="s">
        <v>108</v>
      </c>
      <c r="B257" s="224" t="s">
        <v>362</v>
      </c>
      <c r="C257" s="224" t="s">
        <v>277</v>
      </c>
      <c r="D257" s="224" t="s">
        <v>126</v>
      </c>
      <c r="E257" s="224" t="s">
        <v>127</v>
      </c>
      <c r="F257" s="224" t="s">
        <v>125</v>
      </c>
      <c r="G257" s="224" t="s">
        <v>152</v>
      </c>
      <c r="H257" s="224" t="s">
        <v>196</v>
      </c>
      <c r="I257" s="224" t="s">
        <v>128</v>
      </c>
      <c r="J257" s="224" t="s">
        <v>196</v>
      </c>
      <c r="K257" s="224" t="s">
        <v>196</v>
      </c>
      <c r="L257" s="224" t="s">
        <v>196</v>
      </c>
      <c r="M257" s="225">
        <v>15.85</v>
      </c>
      <c r="N257" t="str">
        <f t="shared" si="3"/>
        <v>723000010100</v>
      </c>
    </row>
    <row r="258" spans="1:14" x14ac:dyDescent="0.25">
      <c r="A258" s="224" t="s">
        <v>108</v>
      </c>
      <c r="B258" s="224" t="s">
        <v>362</v>
      </c>
      <c r="C258" s="224" t="s">
        <v>277</v>
      </c>
      <c r="D258" s="224" t="s">
        <v>126</v>
      </c>
      <c r="E258" s="224" t="s">
        <v>127</v>
      </c>
      <c r="F258" s="224" t="s">
        <v>125</v>
      </c>
      <c r="G258" s="224" t="s">
        <v>152</v>
      </c>
      <c r="H258" s="224" t="s">
        <v>196</v>
      </c>
      <c r="I258" s="224" t="s">
        <v>128</v>
      </c>
      <c r="J258" s="224" t="s">
        <v>196</v>
      </c>
      <c r="K258" s="224" t="s">
        <v>196</v>
      </c>
      <c r="L258" s="224" t="s">
        <v>196</v>
      </c>
      <c r="M258" s="225">
        <v>58.11</v>
      </c>
      <c r="N258" t="str">
        <f t="shared" si="3"/>
        <v>723000010100</v>
      </c>
    </row>
    <row r="259" spans="1:14" x14ac:dyDescent="0.25">
      <c r="A259" s="224" t="s">
        <v>108</v>
      </c>
      <c r="B259" s="224" t="s">
        <v>362</v>
      </c>
      <c r="C259" s="224" t="s">
        <v>277</v>
      </c>
      <c r="D259" s="224" t="s">
        <v>126</v>
      </c>
      <c r="E259" s="224" t="s">
        <v>127</v>
      </c>
      <c r="F259" s="224" t="s">
        <v>125</v>
      </c>
      <c r="G259" s="224" t="s">
        <v>153</v>
      </c>
      <c r="H259" s="224" t="s">
        <v>196</v>
      </c>
      <c r="I259" s="224" t="s">
        <v>128</v>
      </c>
      <c r="J259" s="224" t="s">
        <v>196</v>
      </c>
      <c r="K259" s="224" t="s">
        <v>196</v>
      </c>
      <c r="L259" s="224" t="s">
        <v>196</v>
      </c>
      <c r="M259" s="225">
        <v>3.71</v>
      </c>
      <c r="N259" t="str">
        <f t="shared" ref="N259:N322" si="4">CONCATENATE(G259,E259)</f>
        <v>723100010100</v>
      </c>
    </row>
    <row r="260" spans="1:14" x14ac:dyDescent="0.25">
      <c r="A260" s="224" t="s">
        <v>108</v>
      </c>
      <c r="B260" s="224" t="s">
        <v>362</v>
      </c>
      <c r="C260" s="224" t="s">
        <v>277</v>
      </c>
      <c r="D260" s="224" t="s">
        <v>126</v>
      </c>
      <c r="E260" s="224" t="s">
        <v>127</v>
      </c>
      <c r="F260" s="224" t="s">
        <v>125</v>
      </c>
      <c r="G260" s="224" t="s">
        <v>153</v>
      </c>
      <c r="H260" s="224" t="s">
        <v>196</v>
      </c>
      <c r="I260" s="224" t="s">
        <v>128</v>
      </c>
      <c r="J260" s="224" t="s">
        <v>196</v>
      </c>
      <c r="K260" s="224" t="s">
        <v>196</v>
      </c>
      <c r="L260" s="224" t="s">
        <v>196</v>
      </c>
      <c r="M260" s="225">
        <v>13.58</v>
      </c>
      <c r="N260" t="str">
        <f t="shared" si="4"/>
        <v>723100010100</v>
      </c>
    </row>
    <row r="261" spans="1:14" x14ac:dyDescent="0.25">
      <c r="A261" s="224" t="s">
        <v>108</v>
      </c>
      <c r="B261" s="224" t="s">
        <v>362</v>
      </c>
      <c r="C261" s="224" t="s">
        <v>277</v>
      </c>
      <c r="D261" s="224" t="s">
        <v>126</v>
      </c>
      <c r="E261" s="224" t="s">
        <v>127</v>
      </c>
      <c r="F261" s="224" t="s">
        <v>125</v>
      </c>
      <c r="G261" s="224" t="s">
        <v>157</v>
      </c>
      <c r="H261" s="224" t="s">
        <v>196</v>
      </c>
      <c r="I261" s="224" t="s">
        <v>128</v>
      </c>
      <c r="J261" s="224" t="s">
        <v>196</v>
      </c>
      <c r="K261" s="224" t="s">
        <v>196</v>
      </c>
      <c r="L261" s="224" t="s">
        <v>196</v>
      </c>
      <c r="M261" s="225">
        <v>16.87</v>
      </c>
      <c r="N261" t="str">
        <f t="shared" si="4"/>
        <v>726900010100</v>
      </c>
    </row>
    <row r="262" spans="1:14" x14ac:dyDescent="0.25">
      <c r="A262" s="224" t="s">
        <v>108</v>
      </c>
      <c r="B262" s="224" t="s">
        <v>362</v>
      </c>
      <c r="C262" s="224" t="s">
        <v>277</v>
      </c>
      <c r="D262" s="224" t="s">
        <v>126</v>
      </c>
      <c r="E262" s="224" t="s">
        <v>127</v>
      </c>
      <c r="F262" s="224" t="s">
        <v>125</v>
      </c>
      <c r="G262" s="224" t="s">
        <v>157</v>
      </c>
      <c r="H262" s="224" t="s">
        <v>196</v>
      </c>
      <c r="I262" s="224" t="s">
        <v>128</v>
      </c>
      <c r="J262" s="224" t="s">
        <v>196</v>
      </c>
      <c r="K262" s="224" t="s">
        <v>196</v>
      </c>
      <c r="L262" s="224" t="s">
        <v>196</v>
      </c>
      <c r="M262" s="225">
        <v>61.85</v>
      </c>
      <c r="N262" t="str">
        <f t="shared" si="4"/>
        <v>726900010100</v>
      </c>
    </row>
    <row r="263" spans="1:14" x14ac:dyDescent="0.25">
      <c r="A263" s="224" t="s">
        <v>108</v>
      </c>
      <c r="B263" s="224" t="s">
        <v>381</v>
      </c>
      <c r="C263" s="224" t="s">
        <v>382</v>
      </c>
      <c r="D263" s="224" t="s">
        <v>126</v>
      </c>
      <c r="E263" s="224" t="s">
        <v>127</v>
      </c>
      <c r="F263" s="224" t="s">
        <v>125</v>
      </c>
      <c r="G263" s="224" t="s">
        <v>152</v>
      </c>
      <c r="H263" s="224" t="s">
        <v>196</v>
      </c>
      <c r="I263" s="224" t="s">
        <v>128</v>
      </c>
      <c r="J263" s="224" t="s">
        <v>196</v>
      </c>
      <c r="K263" s="224" t="s">
        <v>196</v>
      </c>
      <c r="L263" s="224" t="s">
        <v>196</v>
      </c>
      <c r="M263" s="225">
        <v>54.21</v>
      </c>
      <c r="N263" t="str">
        <f t="shared" si="4"/>
        <v>723000010100</v>
      </c>
    </row>
    <row r="264" spans="1:14" x14ac:dyDescent="0.25">
      <c r="A264" s="224" t="s">
        <v>108</v>
      </c>
      <c r="B264" s="224" t="s">
        <v>381</v>
      </c>
      <c r="C264" s="224" t="s">
        <v>382</v>
      </c>
      <c r="D264" s="224" t="s">
        <v>126</v>
      </c>
      <c r="E264" s="224" t="s">
        <v>127</v>
      </c>
      <c r="F264" s="224" t="s">
        <v>125</v>
      </c>
      <c r="G264" s="224" t="s">
        <v>153</v>
      </c>
      <c r="H264" s="224" t="s">
        <v>196</v>
      </c>
      <c r="I264" s="224" t="s">
        <v>128</v>
      </c>
      <c r="J264" s="224" t="s">
        <v>196</v>
      </c>
      <c r="K264" s="224" t="s">
        <v>196</v>
      </c>
      <c r="L264" s="224" t="s">
        <v>196</v>
      </c>
      <c r="M264" s="225">
        <v>2.98</v>
      </c>
      <c r="N264" t="str">
        <f t="shared" si="4"/>
        <v>723100010100</v>
      </c>
    </row>
    <row r="265" spans="1:14" x14ac:dyDescent="0.25">
      <c r="A265" s="224" t="s">
        <v>108</v>
      </c>
      <c r="B265" s="224" t="s">
        <v>381</v>
      </c>
      <c r="C265" s="224" t="s">
        <v>382</v>
      </c>
      <c r="D265" s="224" t="s">
        <v>126</v>
      </c>
      <c r="E265" s="224" t="s">
        <v>127</v>
      </c>
      <c r="F265" s="224" t="s">
        <v>125</v>
      </c>
      <c r="G265" s="224" t="s">
        <v>153</v>
      </c>
      <c r="H265" s="224" t="s">
        <v>196</v>
      </c>
      <c r="I265" s="224" t="s">
        <v>128</v>
      </c>
      <c r="J265" s="224" t="s">
        <v>196</v>
      </c>
      <c r="K265" s="224" t="s">
        <v>196</v>
      </c>
      <c r="L265" s="224" t="s">
        <v>196</v>
      </c>
      <c r="M265" s="225">
        <v>12.68</v>
      </c>
      <c r="N265" t="str">
        <f t="shared" si="4"/>
        <v>723100010100</v>
      </c>
    </row>
    <row r="266" spans="1:14" x14ac:dyDescent="0.25">
      <c r="A266" s="224" t="s">
        <v>108</v>
      </c>
      <c r="B266" s="224" t="s">
        <v>381</v>
      </c>
      <c r="C266" s="224" t="s">
        <v>382</v>
      </c>
      <c r="D266" s="224" t="s">
        <v>126</v>
      </c>
      <c r="E266" s="224" t="s">
        <v>127</v>
      </c>
      <c r="F266" s="224" t="s">
        <v>196</v>
      </c>
      <c r="G266" s="224" t="s">
        <v>141</v>
      </c>
      <c r="H266" s="224" t="s">
        <v>196</v>
      </c>
      <c r="I266" s="224" t="s">
        <v>196</v>
      </c>
      <c r="J266" s="224" t="s">
        <v>196</v>
      </c>
      <c r="K266" s="224" t="s">
        <v>196</v>
      </c>
      <c r="L266" s="224" t="s">
        <v>196</v>
      </c>
      <c r="M266" s="225">
        <v>-12.75</v>
      </c>
      <c r="N266" t="str">
        <f t="shared" si="4"/>
        <v>211000010100</v>
      </c>
    </row>
    <row r="267" spans="1:14" x14ac:dyDescent="0.25">
      <c r="A267" s="224" t="s">
        <v>108</v>
      </c>
      <c r="B267" s="224" t="s">
        <v>381</v>
      </c>
      <c r="C267" s="224" t="s">
        <v>382</v>
      </c>
      <c r="D267" s="224" t="s">
        <v>126</v>
      </c>
      <c r="E267" s="224" t="s">
        <v>127</v>
      </c>
      <c r="F267" s="224" t="s">
        <v>196</v>
      </c>
      <c r="G267" s="224" t="s">
        <v>141</v>
      </c>
      <c r="H267" s="224" t="s">
        <v>196</v>
      </c>
      <c r="I267" s="224" t="s">
        <v>196</v>
      </c>
      <c r="J267" s="224" t="s">
        <v>196</v>
      </c>
      <c r="K267" s="224" t="s">
        <v>196</v>
      </c>
      <c r="L267" s="224" t="s">
        <v>196</v>
      </c>
      <c r="M267" s="225">
        <v>-54.21</v>
      </c>
      <c r="N267" t="str">
        <f t="shared" si="4"/>
        <v>211000010100</v>
      </c>
    </row>
    <row r="268" spans="1:14" x14ac:dyDescent="0.25">
      <c r="A268" s="224" t="s">
        <v>108</v>
      </c>
      <c r="B268" s="224" t="s">
        <v>381</v>
      </c>
      <c r="C268" s="224" t="s">
        <v>382</v>
      </c>
      <c r="D268" s="224" t="s">
        <v>126</v>
      </c>
      <c r="E268" s="224" t="s">
        <v>127</v>
      </c>
      <c r="F268" s="224" t="s">
        <v>196</v>
      </c>
      <c r="G268" s="224" t="s">
        <v>135</v>
      </c>
      <c r="H268" s="224" t="s">
        <v>196</v>
      </c>
      <c r="I268" s="224" t="s">
        <v>196</v>
      </c>
      <c r="J268" s="224" t="s">
        <v>196</v>
      </c>
      <c r="K268" s="224" t="s">
        <v>196</v>
      </c>
      <c r="L268" s="224" t="s">
        <v>196</v>
      </c>
      <c r="M268" s="225">
        <v>-12.75</v>
      </c>
      <c r="N268" t="str">
        <f t="shared" si="4"/>
        <v>205300010100</v>
      </c>
    </row>
    <row r="269" spans="1:14" x14ac:dyDescent="0.25">
      <c r="A269" s="224" t="s">
        <v>108</v>
      </c>
      <c r="B269" s="224" t="s">
        <v>381</v>
      </c>
      <c r="C269" s="224" t="s">
        <v>382</v>
      </c>
      <c r="D269" s="224" t="s">
        <v>126</v>
      </c>
      <c r="E269" s="224" t="s">
        <v>127</v>
      </c>
      <c r="F269" s="224" t="s">
        <v>196</v>
      </c>
      <c r="G269" s="224" t="s">
        <v>135</v>
      </c>
      <c r="H269" s="224" t="s">
        <v>196</v>
      </c>
      <c r="I269" s="224" t="s">
        <v>196</v>
      </c>
      <c r="J269" s="224" t="s">
        <v>196</v>
      </c>
      <c r="K269" s="224" t="s">
        <v>196</v>
      </c>
      <c r="L269" s="224" t="s">
        <v>196</v>
      </c>
      <c r="M269" s="225">
        <v>-54.21</v>
      </c>
      <c r="N269" t="str">
        <f t="shared" si="4"/>
        <v>205300010100</v>
      </c>
    </row>
    <row r="270" spans="1:14" x14ac:dyDescent="0.25">
      <c r="A270" s="224" t="s">
        <v>108</v>
      </c>
      <c r="B270" s="224" t="s">
        <v>381</v>
      </c>
      <c r="C270" s="224" t="s">
        <v>382</v>
      </c>
      <c r="D270" s="224" t="s">
        <v>126</v>
      </c>
      <c r="E270" s="224" t="s">
        <v>127</v>
      </c>
      <c r="F270" s="224" t="s">
        <v>196</v>
      </c>
      <c r="G270" s="224" t="s">
        <v>147</v>
      </c>
      <c r="H270" s="224" t="s">
        <v>196</v>
      </c>
      <c r="I270" s="224" t="s">
        <v>196</v>
      </c>
      <c r="J270" s="224" t="s">
        <v>196</v>
      </c>
      <c r="K270" s="224" t="s">
        <v>196</v>
      </c>
      <c r="L270" s="224" t="s">
        <v>196</v>
      </c>
      <c r="M270" s="225">
        <v>-2.98</v>
      </c>
      <c r="N270" t="str">
        <f t="shared" si="4"/>
        <v>216000010100</v>
      </c>
    </row>
    <row r="271" spans="1:14" x14ac:dyDescent="0.25">
      <c r="A271" s="224" t="s">
        <v>108</v>
      </c>
      <c r="B271" s="224" t="s">
        <v>381</v>
      </c>
      <c r="C271" s="224" t="s">
        <v>382</v>
      </c>
      <c r="D271" s="224" t="s">
        <v>126</v>
      </c>
      <c r="E271" s="224" t="s">
        <v>127</v>
      </c>
      <c r="F271" s="224" t="s">
        <v>196</v>
      </c>
      <c r="G271" s="224" t="s">
        <v>147</v>
      </c>
      <c r="H271" s="224" t="s">
        <v>196</v>
      </c>
      <c r="I271" s="224" t="s">
        <v>196</v>
      </c>
      <c r="J271" s="224" t="s">
        <v>196</v>
      </c>
      <c r="K271" s="224" t="s">
        <v>196</v>
      </c>
      <c r="L271" s="224" t="s">
        <v>196</v>
      </c>
      <c r="M271" s="225">
        <v>-12.68</v>
      </c>
      <c r="N271" t="str">
        <f t="shared" si="4"/>
        <v>216000010100</v>
      </c>
    </row>
    <row r="272" spans="1:14" x14ac:dyDescent="0.25">
      <c r="A272" s="224" t="s">
        <v>108</v>
      </c>
      <c r="B272" s="224" t="s">
        <v>381</v>
      </c>
      <c r="C272" s="224" t="s">
        <v>382</v>
      </c>
      <c r="D272" s="224" t="s">
        <v>126</v>
      </c>
      <c r="E272" s="224" t="s">
        <v>127</v>
      </c>
      <c r="F272" s="224" t="s">
        <v>196</v>
      </c>
      <c r="G272" s="224" t="s">
        <v>144</v>
      </c>
      <c r="H272" s="224" t="s">
        <v>196</v>
      </c>
      <c r="I272" s="224" t="s">
        <v>196</v>
      </c>
      <c r="J272" s="224" t="s">
        <v>196</v>
      </c>
      <c r="K272" s="224" t="s">
        <v>196</v>
      </c>
      <c r="L272" s="224" t="s">
        <v>196</v>
      </c>
      <c r="M272" s="225">
        <v>-20.55</v>
      </c>
      <c r="N272" t="str">
        <f t="shared" si="4"/>
        <v>214000010100</v>
      </c>
    </row>
    <row r="273" spans="1:14" x14ac:dyDescent="0.25">
      <c r="A273" s="224" t="s">
        <v>108</v>
      </c>
      <c r="B273" s="224" t="s">
        <v>381</v>
      </c>
      <c r="C273" s="224" t="s">
        <v>382</v>
      </c>
      <c r="D273" s="224" t="s">
        <v>126</v>
      </c>
      <c r="E273" s="224" t="s">
        <v>127</v>
      </c>
      <c r="F273" s="224" t="s">
        <v>196</v>
      </c>
      <c r="G273" s="224" t="s">
        <v>144</v>
      </c>
      <c r="H273" s="224" t="s">
        <v>196</v>
      </c>
      <c r="I273" s="224" t="s">
        <v>196</v>
      </c>
      <c r="J273" s="224" t="s">
        <v>196</v>
      </c>
      <c r="K273" s="224" t="s">
        <v>196</v>
      </c>
      <c r="L273" s="224" t="s">
        <v>196</v>
      </c>
      <c r="M273" s="225">
        <v>-87.36</v>
      </c>
      <c r="N273" t="str">
        <f t="shared" si="4"/>
        <v>214000010100</v>
      </c>
    </row>
    <row r="274" spans="1:14" x14ac:dyDescent="0.25">
      <c r="A274" s="224" t="s">
        <v>108</v>
      </c>
      <c r="B274" s="224" t="s">
        <v>381</v>
      </c>
      <c r="C274" s="224" t="s">
        <v>382</v>
      </c>
      <c r="D274" s="224" t="s">
        <v>126</v>
      </c>
      <c r="E274" s="224" t="s">
        <v>127</v>
      </c>
      <c r="F274" s="224" t="s">
        <v>196</v>
      </c>
      <c r="G274" s="224" t="s">
        <v>138</v>
      </c>
      <c r="H274" s="224" t="s">
        <v>196</v>
      </c>
      <c r="I274" s="224" t="s">
        <v>196</v>
      </c>
      <c r="J274" s="224" t="s">
        <v>196</v>
      </c>
      <c r="K274" s="224" t="s">
        <v>196</v>
      </c>
      <c r="L274" s="224" t="s">
        <v>196</v>
      </c>
      <c r="M274" s="225">
        <v>-2.98</v>
      </c>
      <c r="N274" t="str">
        <f t="shared" si="4"/>
        <v>205800010100</v>
      </c>
    </row>
    <row r="275" spans="1:14" x14ac:dyDescent="0.25">
      <c r="A275" s="224" t="s">
        <v>108</v>
      </c>
      <c r="B275" s="224" t="s">
        <v>381</v>
      </c>
      <c r="C275" s="224" t="s">
        <v>382</v>
      </c>
      <c r="D275" s="224" t="s">
        <v>126</v>
      </c>
      <c r="E275" s="224" t="s">
        <v>127</v>
      </c>
      <c r="F275" s="224" t="s">
        <v>196</v>
      </c>
      <c r="G275" s="224" t="s">
        <v>138</v>
      </c>
      <c r="H275" s="224" t="s">
        <v>196</v>
      </c>
      <c r="I275" s="224" t="s">
        <v>196</v>
      </c>
      <c r="J275" s="224" t="s">
        <v>196</v>
      </c>
      <c r="K275" s="224" t="s">
        <v>196</v>
      </c>
      <c r="L275" s="224" t="s">
        <v>196</v>
      </c>
      <c r="M275" s="225">
        <v>-12.68</v>
      </c>
      <c r="N275" t="str">
        <f t="shared" si="4"/>
        <v>205800010100</v>
      </c>
    </row>
    <row r="276" spans="1:14" x14ac:dyDescent="0.25">
      <c r="A276" s="224" t="s">
        <v>108</v>
      </c>
      <c r="B276" s="224" t="s">
        <v>381</v>
      </c>
      <c r="C276" s="224" t="s">
        <v>382</v>
      </c>
      <c r="D276" s="224" t="s">
        <v>126</v>
      </c>
      <c r="E276" s="224" t="s">
        <v>127</v>
      </c>
      <c r="F276" s="224" t="s">
        <v>196</v>
      </c>
      <c r="G276" s="224" t="s">
        <v>145</v>
      </c>
      <c r="H276" s="224" t="s">
        <v>196</v>
      </c>
      <c r="I276" s="224" t="s">
        <v>196</v>
      </c>
      <c r="J276" s="224" t="s">
        <v>196</v>
      </c>
      <c r="K276" s="224" t="s">
        <v>196</v>
      </c>
      <c r="L276" s="224" t="s">
        <v>196</v>
      </c>
      <c r="M276" s="225">
        <v>-8.66</v>
      </c>
      <c r="N276" t="str">
        <f t="shared" si="4"/>
        <v>215000010100</v>
      </c>
    </row>
    <row r="277" spans="1:14" x14ac:dyDescent="0.25">
      <c r="A277" s="224" t="s">
        <v>108</v>
      </c>
      <c r="B277" s="224" t="s">
        <v>381</v>
      </c>
      <c r="C277" s="224" t="s">
        <v>382</v>
      </c>
      <c r="D277" s="224" t="s">
        <v>126</v>
      </c>
      <c r="E277" s="224" t="s">
        <v>127</v>
      </c>
      <c r="F277" s="224" t="s">
        <v>196</v>
      </c>
      <c r="G277" s="224" t="s">
        <v>145</v>
      </c>
      <c r="H277" s="224" t="s">
        <v>196</v>
      </c>
      <c r="I277" s="224" t="s">
        <v>196</v>
      </c>
      <c r="J277" s="224" t="s">
        <v>196</v>
      </c>
      <c r="K277" s="224" t="s">
        <v>196</v>
      </c>
      <c r="L277" s="224" t="s">
        <v>196</v>
      </c>
      <c r="M277" s="225">
        <v>-36.79</v>
      </c>
      <c r="N277" t="str">
        <f t="shared" si="4"/>
        <v>215000010100</v>
      </c>
    </row>
    <row r="278" spans="1:14" x14ac:dyDescent="0.25">
      <c r="A278" s="224" t="s">
        <v>108</v>
      </c>
      <c r="B278" s="224" t="s">
        <v>381</v>
      </c>
      <c r="C278" s="224" t="s">
        <v>382</v>
      </c>
      <c r="D278" s="224" t="s">
        <v>126</v>
      </c>
      <c r="E278" s="224" t="s">
        <v>127</v>
      </c>
      <c r="F278" s="224" t="s">
        <v>196</v>
      </c>
      <c r="G278" s="224" t="s">
        <v>124</v>
      </c>
      <c r="H278" s="224" t="s">
        <v>196</v>
      </c>
      <c r="I278" s="224" t="s">
        <v>196</v>
      </c>
      <c r="J278" s="224" t="s">
        <v>196</v>
      </c>
      <c r="K278" s="224" t="s">
        <v>196</v>
      </c>
      <c r="L278" s="224" t="s">
        <v>196</v>
      </c>
      <c r="M278" s="225">
        <v>-160.77000000000001</v>
      </c>
      <c r="N278" t="str">
        <f t="shared" si="4"/>
        <v>100000010100</v>
      </c>
    </row>
    <row r="279" spans="1:14" x14ac:dyDescent="0.25">
      <c r="A279" s="224" t="s">
        <v>108</v>
      </c>
      <c r="B279" s="224" t="s">
        <v>381</v>
      </c>
      <c r="C279" s="224" t="s">
        <v>382</v>
      </c>
      <c r="D279" s="224" t="s">
        <v>126</v>
      </c>
      <c r="E279" s="224" t="s">
        <v>127</v>
      </c>
      <c r="F279" s="224" t="s">
        <v>196</v>
      </c>
      <c r="G279" s="224" t="s">
        <v>124</v>
      </c>
      <c r="H279" s="224" t="s">
        <v>196</v>
      </c>
      <c r="I279" s="224" t="s">
        <v>196</v>
      </c>
      <c r="J279" s="224" t="s">
        <v>196</v>
      </c>
      <c r="K279" s="224" t="s">
        <v>196</v>
      </c>
      <c r="L279" s="224" t="s">
        <v>196</v>
      </c>
      <c r="M279" s="225">
        <v>-683.25</v>
      </c>
      <c r="N279" t="str">
        <f t="shared" si="4"/>
        <v>100000010100</v>
      </c>
    </row>
    <row r="280" spans="1:14" x14ac:dyDescent="0.25">
      <c r="A280" s="224" t="s">
        <v>108</v>
      </c>
      <c r="B280" s="224" t="s">
        <v>381</v>
      </c>
      <c r="C280" s="224" t="s">
        <v>382</v>
      </c>
      <c r="D280" s="224" t="s">
        <v>126</v>
      </c>
      <c r="E280" s="224" t="s">
        <v>127</v>
      </c>
      <c r="F280" s="224" t="s">
        <v>125</v>
      </c>
      <c r="G280" s="224" t="s">
        <v>169</v>
      </c>
      <c r="H280" s="224" t="s">
        <v>196</v>
      </c>
      <c r="I280" s="224" t="s">
        <v>128</v>
      </c>
      <c r="J280" s="224" t="s">
        <v>196</v>
      </c>
      <c r="K280" s="224" t="s">
        <v>196</v>
      </c>
      <c r="L280" s="224" t="s">
        <v>196</v>
      </c>
      <c r="M280" s="225">
        <v>205.71</v>
      </c>
      <c r="N280" t="str">
        <f t="shared" si="4"/>
        <v>719000010100</v>
      </c>
    </row>
    <row r="281" spans="1:14" x14ac:dyDescent="0.25">
      <c r="A281" s="224" t="s">
        <v>108</v>
      </c>
      <c r="B281" s="224" t="s">
        <v>381</v>
      </c>
      <c r="C281" s="224" t="s">
        <v>382</v>
      </c>
      <c r="D281" s="224" t="s">
        <v>126</v>
      </c>
      <c r="E281" s="224" t="s">
        <v>127</v>
      </c>
      <c r="F281" s="224" t="s">
        <v>125</v>
      </c>
      <c r="G281" s="224" t="s">
        <v>169</v>
      </c>
      <c r="H281" s="224" t="s">
        <v>196</v>
      </c>
      <c r="I281" s="224" t="s">
        <v>128</v>
      </c>
      <c r="J281" s="224" t="s">
        <v>196</v>
      </c>
      <c r="K281" s="224" t="s">
        <v>196</v>
      </c>
      <c r="L281" s="224" t="s">
        <v>196</v>
      </c>
      <c r="M281" s="225">
        <v>874.29</v>
      </c>
      <c r="N281" t="str">
        <f t="shared" si="4"/>
        <v>719000010100</v>
      </c>
    </row>
    <row r="282" spans="1:14" x14ac:dyDescent="0.25">
      <c r="A282" s="224" t="s">
        <v>108</v>
      </c>
      <c r="B282" s="224" t="s">
        <v>381</v>
      </c>
      <c r="C282" s="224" t="s">
        <v>382</v>
      </c>
      <c r="D282" s="224" t="s">
        <v>126</v>
      </c>
      <c r="E282" s="224" t="s">
        <v>127</v>
      </c>
      <c r="F282" s="224" t="s">
        <v>125</v>
      </c>
      <c r="G282" s="224" t="s">
        <v>152</v>
      </c>
      <c r="H282" s="224" t="s">
        <v>196</v>
      </c>
      <c r="I282" s="224" t="s">
        <v>128</v>
      </c>
      <c r="J282" s="224" t="s">
        <v>196</v>
      </c>
      <c r="K282" s="224" t="s">
        <v>196</v>
      </c>
      <c r="L282" s="224" t="s">
        <v>196</v>
      </c>
      <c r="M282" s="225">
        <v>12.75</v>
      </c>
      <c r="N282" t="str">
        <f t="shared" si="4"/>
        <v>723000010100</v>
      </c>
    </row>
    <row r="283" spans="1:14" x14ac:dyDescent="0.25">
      <c r="A283" s="224" t="s">
        <v>108</v>
      </c>
      <c r="B283" s="224" t="s">
        <v>364</v>
      </c>
      <c r="C283" s="224" t="s">
        <v>365</v>
      </c>
      <c r="D283" s="224" t="s">
        <v>126</v>
      </c>
      <c r="E283" s="224" t="s">
        <v>127</v>
      </c>
      <c r="F283" s="224" t="s">
        <v>125</v>
      </c>
      <c r="G283" s="224" t="s">
        <v>163</v>
      </c>
      <c r="H283" s="224" t="s">
        <v>196</v>
      </c>
      <c r="I283" s="224" t="s">
        <v>128</v>
      </c>
      <c r="J283" s="224" t="s">
        <v>196</v>
      </c>
      <c r="K283" s="224" t="s">
        <v>196</v>
      </c>
      <c r="L283" s="224" t="s">
        <v>196</v>
      </c>
      <c r="M283" s="225">
        <v>234.64</v>
      </c>
      <c r="N283" t="str">
        <f t="shared" si="4"/>
        <v>715000010100</v>
      </c>
    </row>
    <row r="284" spans="1:14" x14ac:dyDescent="0.25">
      <c r="A284" s="224" t="s">
        <v>108</v>
      </c>
      <c r="B284" s="224" t="s">
        <v>364</v>
      </c>
      <c r="C284" s="224" t="s">
        <v>365</v>
      </c>
      <c r="D284" s="224" t="s">
        <v>126</v>
      </c>
      <c r="E284" s="224" t="s">
        <v>127</v>
      </c>
      <c r="F284" s="224" t="s">
        <v>125</v>
      </c>
      <c r="G284" s="224" t="s">
        <v>163</v>
      </c>
      <c r="H284" s="224" t="s">
        <v>196</v>
      </c>
      <c r="I284" s="224" t="s">
        <v>128</v>
      </c>
      <c r="J284" s="224" t="s">
        <v>196</v>
      </c>
      <c r="K284" s="224" t="s">
        <v>196</v>
      </c>
      <c r="L284" s="224" t="s">
        <v>196</v>
      </c>
      <c r="M284" s="225">
        <v>14.46</v>
      </c>
      <c r="N284" t="str">
        <f t="shared" si="4"/>
        <v>715000010100</v>
      </c>
    </row>
    <row r="285" spans="1:14" x14ac:dyDescent="0.25">
      <c r="A285" s="224" t="s">
        <v>108</v>
      </c>
      <c r="B285" s="224" t="s">
        <v>364</v>
      </c>
      <c r="C285" s="224" t="s">
        <v>365</v>
      </c>
      <c r="D285" s="224" t="s">
        <v>126</v>
      </c>
      <c r="E285" s="224" t="s">
        <v>127</v>
      </c>
      <c r="F285" s="224" t="s">
        <v>125</v>
      </c>
      <c r="G285" s="224" t="s">
        <v>163</v>
      </c>
      <c r="H285" s="224" t="s">
        <v>196</v>
      </c>
      <c r="I285" s="224" t="s">
        <v>128</v>
      </c>
      <c r="J285" s="224" t="s">
        <v>196</v>
      </c>
      <c r="K285" s="224" t="s">
        <v>196</v>
      </c>
      <c r="L285" s="224" t="s">
        <v>196</v>
      </c>
      <c r="M285" s="225">
        <v>912.86</v>
      </c>
      <c r="N285" t="str">
        <f t="shared" si="4"/>
        <v>715000010100</v>
      </c>
    </row>
    <row r="286" spans="1:14" x14ac:dyDescent="0.25">
      <c r="A286" s="224" t="s">
        <v>108</v>
      </c>
      <c r="B286" s="224" t="s">
        <v>364</v>
      </c>
      <c r="C286" s="224" t="s">
        <v>365</v>
      </c>
      <c r="D286" s="224" t="s">
        <v>126</v>
      </c>
      <c r="E286" s="224" t="s">
        <v>127</v>
      </c>
      <c r="F286" s="224" t="s">
        <v>196</v>
      </c>
      <c r="G286" s="224" t="s">
        <v>135</v>
      </c>
      <c r="H286" s="224" t="s">
        <v>196</v>
      </c>
      <c r="I286" s="224" t="s">
        <v>196</v>
      </c>
      <c r="J286" s="224" t="s">
        <v>196</v>
      </c>
      <c r="K286" s="224" t="s">
        <v>196</v>
      </c>
      <c r="L286" s="224" t="s">
        <v>196</v>
      </c>
      <c r="M286" s="225">
        <v>-57.79</v>
      </c>
      <c r="N286" t="str">
        <f t="shared" si="4"/>
        <v>205300010100</v>
      </c>
    </row>
    <row r="287" spans="1:14" x14ac:dyDescent="0.25">
      <c r="A287" s="224" t="s">
        <v>108</v>
      </c>
      <c r="B287" s="224" t="s">
        <v>364</v>
      </c>
      <c r="C287" s="224" t="s">
        <v>365</v>
      </c>
      <c r="D287" s="224" t="s">
        <v>126</v>
      </c>
      <c r="E287" s="224" t="s">
        <v>127</v>
      </c>
      <c r="F287" s="224" t="s">
        <v>196</v>
      </c>
      <c r="G287" s="224" t="s">
        <v>147</v>
      </c>
      <c r="H287" s="224" t="s">
        <v>196</v>
      </c>
      <c r="I287" s="224" t="s">
        <v>196</v>
      </c>
      <c r="J287" s="224" t="s">
        <v>196</v>
      </c>
      <c r="K287" s="224" t="s">
        <v>196</v>
      </c>
      <c r="L287" s="224" t="s">
        <v>196</v>
      </c>
      <c r="M287" s="225">
        <v>-3.61</v>
      </c>
      <c r="N287" t="str">
        <f t="shared" si="4"/>
        <v>216000010100</v>
      </c>
    </row>
    <row r="288" spans="1:14" x14ac:dyDescent="0.25">
      <c r="A288" s="224" t="s">
        <v>108</v>
      </c>
      <c r="B288" s="224" t="s">
        <v>364</v>
      </c>
      <c r="C288" s="224" t="s">
        <v>365</v>
      </c>
      <c r="D288" s="224" t="s">
        <v>126</v>
      </c>
      <c r="E288" s="224" t="s">
        <v>127</v>
      </c>
      <c r="F288" s="224" t="s">
        <v>125</v>
      </c>
      <c r="G288" s="224" t="s">
        <v>163</v>
      </c>
      <c r="H288" s="224" t="s">
        <v>196</v>
      </c>
      <c r="I288" s="224" t="s">
        <v>128</v>
      </c>
      <c r="J288" s="224" t="s">
        <v>196</v>
      </c>
      <c r="K288" s="224" t="s">
        <v>196</v>
      </c>
      <c r="L288" s="224" t="s">
        <v>196</v>
      </c>
      <c r="M288" s="225">
        <v>19.29</v>
      </c>
      <c r="N288" t="str">
        <f t="shared" si="4"/>
        <v>715000010100</v>
      </c>
    </row>
    <row r="289" spans="1:14" x14ac:dyDescent="0.25">
      <c r="A289" s="224" t="s">
        <v>108</v>
      </c>
      <c r="B289" s="224" t="s">
        <v>364</v>
      </c>
      <c r="C289" s="224" t="s">
        <v>365</v>
      </c>
      <c r="D289" s="224" t="s">
        <v>126</v>
      </c>
      <c r="E289" s="224" t="s">
        <v>127</v>
      </c>
      <c r="F289" s="224" t="s">
        <v>125</v>
      </c>
      <c r="G289" s="224" t="s">
        <v>152</v>
      </c>
      <c r="H289" s="224" t="s">
        <v>196</v>
      </c>
      <c r="I289" s="224" t="s">
        <v>128</v>
      </c>
      <c r="J289" s="224" t="s">
        <v>196</v>
      </c>
      <c r="K289" s="224" t="s">
        <v>196</v>
      </c>
      <c r="L289" s="224" t="s">
        <v>196</v>
      </c>
      <c r="M289" s="225">
        <v>15.45</v>
      </c>
      <c r="N289" t="str">
        <f t="shared" si="4"/>
        <v>723000010100</v>
      </c>
    </row>
    <row r="290" spans="1:14" x14ac:dyDescent="0.25">
      <c r="A290" s="224" t="s">
        <v>108</v>
      </c>
      <c r="B290" s="224" t="s">
        <v>364</v>
      </c>
      <c r="C290" s="224" t="s">
        <v>365</v>
      </c>
      <c r="D290" s="224" t="s">
        <v>126</v>
      </c>
      <c r="E290" s="224" t="s">
        <v>127</v>
      </c>
      <c r="F290" s="224" t="s">
        <v>125</v>
      </c>
      <c r="G290" s="224" t="s">
        <v>152</v>
      </c>
      <c r="H290" s="224" t="s">
        <v>196</v>
      </c>
      <c r="I290" s="224" t="s">
        <v>128</v>
      </c>
      <c r="J290" s="224" t="s">
        <v>196</v>
      </c>
      <c r="K290" s="224" t="s">
        <v>196</v>
      </c>
      <c r="L290" s="224" t="s">
        <v>196</v>
      </c>
      <c r="M290" s="225">
        <v>57.79</v>
      </c>
      <c r="N290" t="str">
        <f t="shared" si="4"/>
        <v>723000010100</v>
      </c>
    </row>
    <row r="291" spans="1:14" x14ac:dyDescent="0.25">
      <c r="A291" s="224" t="s">
        <v>108</v>
      </c>
      <c r="B291" s="224" t="s">
        <v>364</v>
      </c>
      <c r="C291" s="224" t="s">
        <v>365</v>
      </c>
      <c r="D291" s="224" t="s">
        <v>126</v>
      </c>
      <c r="E291" s="224" t="s">
        <v>127</v>
      </c>
      <c r="F291" s="224" t="s">
        <v>125</v>
      </c>
      <c r="G291" s="224" t="s">
        <v>153</v>
      </c>
      <c r="H291" s="224" t="s">
        <v>196</v>
      </c>
      <c r="I291" s="224" t="s">
        <v>128</v>
      </c>
      <c r="J291" s="224" t="s">
        <v>196</v>
      </c>
      <c r="K291" s="224" t="s">
        <v>196</v>
      </c>
      <c r="L291" s="224" t="s">
        <v>196</v>
      </c>
      <c r="M291" s="225">
        <v>3.61</v>
      </c>
      <c r="N291" t="str">
        <f t="shared" si="4"/>
        <v>723100010100</v>
      </c>
    </row>
    <row r="292" spans="1:14" x14ac:dyDescent="0.25">
      <c r="A292" s="224" t="s">
        <v>108</v>
      </c>
      <c r="B292" s="224" t="s">
        <v>364</v>
      </c>
      <c r="C292" s="224" t="s">
        <v>365</v>
      </c>
      <c r="D292" s="224" t="s">
        <v>126</v>
      </c>
      <c r="E292" s="224" t="s">
        <v>127</v>
      </c>
      <c r="F292" s="224" t="s">
        <v>125</v>
      </c>
      <c r="G292" s="224" t="s">
        <v>153</v>
      </c>
      <c r="H292" s="224" t="s">
        <v>196</v>
      </c>
      <c r="I292" s="224" t="s">
        <v>128</v>
      </c>
      <c r="J292" s="224" t="s">
        <v>196</v>
      </c>
      <c r="K292" s="224" t="s">
        <v>196</v>
      </c>
      <c r="L292" s="224" t="s">
        <v>196</v>
      </c>
      <c r="M292" s="225">
        <v>13.52</v>
      </c>
      <c r="N292" t="str">
        <f t="shared" si="4"/>
        <v>723100010100</v>
      </c>
    </row>
    <row r="293" spans="1:14" x14ac:dyDescent="0.25">
      <c r="A293" s="224" t="s">
        <v>108</v>
      </c>
      <c r="B293" s="224" t="s">
        <v>364</v>
      </c>
      <c r="C293" s="224" t="s">
        <v>365</v>
      </c>
      <c r="D293" s="224" t="s">
        <v>126</v>
      </c>
      <c r="E293" s="224" t="s">
        <v>127</v>
      </c>
      <c r="F293" s="224" t="s">
        <v>196</v>
      </c>
      <c r="G293" s="224" t="s">
        <v>141</v>
      </c>
      <c r="H293" s="224" t="s">
        <v>196</v>
      </c>
      <c r="I293" s="224" t="s">
        <v>196</v>
      </c>
      <c r="J293" s="224" t="s">
        <v>196</v>
      </c>
      <c r="K293" s="224" t="s">
        <v>196</v>
      </c>
      <c r="L293" s="224" t="s">
        <v>196</v>
      </c>
      <c r="M293" s="225">
        <v>-15.44</v>
      </c>
      <c r="N293" t="str">
        <f t="shared" si="4"/>
        <v>211000010100</v>
      </c>
    </row>
    <row r="294" spans="1:14" x14ac:dyDescent="0.25">
      <c r="A294" s="224" t="s">
        <v>108</v>
      </c>
      <c r="B294" s="224" t="s">
        <v>364</v>
      </c>
      <c r="C294" s="224" t="s">
        <v>365</v>
      </c>
      <c r="D294" s="224" t="s">
        <v>126</v>
      </c>
      <c r="E294" s="224" t="s">
        <v>127</v>
      </c>
      <c r="F294" s="224" t="s">
        <v>196</v>
      </c>
      <c r="G294" s="224" t="s">
        <v>141</v>
      </c>
      <c r="H294" s="224" t="s">
        <v>196</v>
      </c>
      <c r="I294" s="224" t="s">
        <v>196</v>
      </c>
      <c r="J294" s="224" t="s">
        <v>196</v>
      </c>
      <c r="K294" s="224" t="s">
        <v>196</v>
      </c>
      <c r="L294" s="224" t="s">
        <v>196</v>
      </c>
      <c r="M294" s="225">
        <v>-57.8</v>
      </c>
      <c r="N294" t="str">
        <f t="shared" si="4"/>
        <v>211000010100</v>
      </c>
    </row>
    <row r="295" spans="1:14" x14ac:dyDescent="0.25">
      <c r="A295" s="224" t="s">
        <v>108</v>
      </c>
      <c r="B295" s="224" t="s">
        <v>364</v>
      </c>
      <c r="C295" s="224" t="s">
        <v>365</v>
      </c>
      <c r="D295" s="224" t="s">
        <v>126</v>
      </c>
      <c r="E295" s="224" t="s">
        <v>127</v>
      </c>
      <c r="F295" s="224" t="s">
        <v>196</v>
      </c>
      <c r="G295" s="224" t="s">
        <v>135</v>
      </c>
      <c r="H295" s="224" t="s">
        <v>196</v>
      </c>
      <c r="I295" s="224" t="s">
        <v>196</v>
      </c>
      <c r="J295" s="224" t="s">
        <v>196</v>
      </c>
      <c r="K295" s="224" t="s">
        <v>196</v>
      </c>
      <c r="L295" s="224" t="s">
        <v>196</v>
      </c>
      <c r="M295" s="225">
        <v>-15.45</v>
      </c>
      <c r="N295" t="str">
        <f t="shared" si="4"/>
        <v>205300010100</v>
      </c>
    </row>
    <row r="296" spans="1:14" x14ac:dyDescent="0.25">
      <c r="A296" s="224" t="s">
        <v>108</v>
      </c>
      <c r="B296" s="224" t="s">
        <v>364</v>
      </c>
      <c r="C296" s="224" t="s">
        <v>365</v>
      </c>
      <c r="D296" s="224" t="s">
        <v>126</v>
      </c>
      <c r="E296" s="224" t="s">
        <v>127</v>
      </c>
      <c r="F296" s="224" t="s">
        <v>196</v>
      </c>
      <c r="G296" s="224" t="s">
        <v>145</v>
      </c>
      <c r="H296" s="224" t="s">
        <v>196</v>
      </c>
      <c r="I296" s="224" t="s">
        <v>196</v>
      </c>
      <c r="J296" s="224" t="s">
        <v>196</v>
      </c>
      <c r="K296" s="224" t="s">
        <v>196</v>
      </c>
      <c r="L296" s="224" t="s">
        <v>196</v>
      </c>
      <c r="M296" s="225">
        <v>-41.48</v>
      </c>
      <c r="N296" t="str">
        <f t="shared" si="4"/>
        <v>215000010100</v>
      </c>
    </row>
    <row r="297" spans="1:14" x14ac:dyDescent="0.25">
      <c r="A297" s="224" t="s">
        <v>108</v>
      </c>
      <c r="B297" s="224" t="s">
        <v>364</v>
      </c>
      <c r="C297" s="224" t="s">
        <v>365</v>
      </c>
      <c r="D297" s="224" t="s">
        <v>126</v>
      </c>
      <c r="E297" s="224" t="s">
        <v>127</v>
      </c>
      <c r="F297" s="224" t="s">
        <v>196</v>
      </c>
      <c r="G297" s="224" t="s">
        <v>124</v>
      </c>
      <c r="H297" s="224" t="s">
        <v>196</v>
      </c>
      <c r="I297" s="224" t="s">
        <v>196</v>
      </c>
      <c r="J297" s="224" t="s">
        <v>196</v>
      </c>
      <c r="K297" s="224" t="s">
        <v>196</v>
      </c>
      <c r="L297" s="224" t="s">
        <v>196</v>
      </c>
      <c r="M297" s="225">
        <v>-193.01</v>
      </c>
      <c r="N297" t="str">
        <f t="shared" si="4"/>
        <v>100000010100</v>
      </c>
    </row>
    <row r="298" spans="1:14" x14ac:dyDescent="0.25">
      <c r="A298" s="224" t="s">
        <v>108</v>
      </c>
      <c r="B298" s="224" t="s">
        <v>364</v>
      </c>
      <c r="C298" s="224" t="s">
        <v>365</v>
      </c>
      <c r="D298" s="224" t="s">
        <v>126</v>
      </c>
      <c r="E298" s="224" t="s">
        <v>127</v>
      </c>
      <c r="F298" s="224" t="s">
        <v>196</v>
      </c>
      <c r="G298" s="224" t="s">
        <v>124</v>
      </c>
      <c r="H298" s="224" t="s">
        <v>196</v>
      </c>
      <c r="I298" s="224" t="s">
        <v>196</v>
      </c>
      <c r="J298" s="224" t="s">
        <v>196</v>
      </c>
      <c r="K298" s="224" t="s">
        <v>196</v>
      </c>
      <c r="L298" s="224" t="s">
        <v>196</v>
      </c>
      <c r="M298" s="225">
        <v>-722.21</v>
      </c>
      <c r="N298" t="str">
        <f t="shared" si="4"/>
        <v>100000010100</v>
      </c>
    </row>
    <row r="299" spans="1:14" x14ac:dyDescent="0.25">
      <c r="A299" s="224" t="s">
        <v>108</v>
      </c>
      <c r="B299" s="224" t="s">
        <v>364</v>
      </c>
      <c r="C299" s="224" t="s">
        <v>365</v>
      </c>
      <c r="D299" s="224" t="s">
        <v>126</v>
      </c>
      <c r="E299" s="224" t="s">
        <v>127</v>
      </c>
      <c r="F299" s="224" t="s">
        <v>196</v>
      </c>
      <c r="G299" s="224" t="s">
        <v>147</v>
      </c>
      <c r="H299" s="224" t="s">
        <v>196</v>
      </c>
      <c r="I299" s="224" t="s">
        <v>196</v>
      </c>
      <c r="J299" s="224" t="s">
        <v>196</v>
      </c>
      <c r="K299" s="224" t="s">
        <v>196</v>
      </c>
      <c r="L299" s="224" t="s">
        <v>196</v>
      </c>
      <c r="M299" s="225">
        <v>-13.52</v>
      </c>
      <c r="N299" t="str">
        <f t="shared" si="4"/>
        <v>216000010100</v>
      </c>
    </row>
    <row r="300" spans="1:14" x14ac:dyDescent="0.25">
      <c r="A300" s="224" t="s">
        <v>108</v>
      </c>
      <c r="B300" s="224" t="s">
        <v>364</v>
      </c>
      <c r="C300" s="224" t="s">
        <v>365</v>
      </c>
      <c r="D300" s="224" t="s">
        <v>126</v>
      </c>
      <c r="E300" s="224" t="s">
        <v>127</v>
      </c>
      <c r="F300" s="224" t="s">
        <v>196</v>
      </c>
      <c r="G300" s="224" t="s">
        <v>144</v>
      </c>
      <c r="H300" s="224" t="s">
        <v>196</v>
      </c>
      <c r="I300" s="224" t="s">
        <v>196</v>
      </c>
      <c r="J300" s="224" t="s">
        <v>196</v>
      </c>
      <c r="K300" s="224" t="s">
        <v>196</v>
      </c>
      <c r="L300" s="224" t="s">
        <v>196</v>
      </c>
      <c r="M300" s="225">
        <v>-25.96</v>
      </c>
      <c r="N300" t="str">
        <f t="shared" si="4"/>
        <v>214000010100</v>
      </c>
    </row>
    <row r="301" spans="1:14" x14ac:dyDescent="0.25">
      <c r="A301" s="224" t="s">
        <v>108</v>
      </c>
      <c r="B301" s="224" t="s">
        <v>364</v>
      </c>
      <c r="C301" s="224" t="s">
        <v>365</v>
      </c>
      <c r="D301" s="224" t="s">
        <v>126</v>
      </c>
      <c r="E301" s="224" t="s">
        <v>127</v>
      </c>
      <c r="F301" s="224" t="s">
        <v>196</v>
      </c>
      <c r="G301" s="224" t="s">
        <v>144</v>
      </c>
      <c r="H301" s="224" t="s">
        <v>196</v>
      </c>
      <c r="I301" s="224" t="s">
        <v>196</v>
      </c>
      <c r="J301" s="224" t="s">
        <v>196</v>
      </c>
      <c r="K301" s="224" t="s">
        <v>196</v>
      </c>
      <c r="L301" s="224" t="s">
        <v>196</v>
      </c>
      <c r="M301" s="225">
        <v>-97.14</v>
      </c>
      <c r="N301" t="str">
        <f t="shared" si="4"/>
        <v>214000010100</v>
      </c>
    </row>
    <row r="302" spans="1:14" x14ac:dyDescent="0.25">
      <c r="A302" s="224" t="s">
        <v>108</v>
      </c>
      <c r="B302" s="224" t="s">
        <v>364</v>
      </c>
      <c r="C302" s="224" t="s">
        <v>365</v>
      </c>
      <c r="D302" s="224" t="s">
        <v>126</v>
      </c>
      <c r="E302" s="224" t="s">
        <v>127</v>
      </c>
      <c r="F302" s="224" t="s">
        <v>196</v>
      </c>
      <c r="G302" s="224" t="s">
        <v>138</v>
      </c>
      <c r="H302" s="224" t="s">
        <v>196</v>
      </c>
      <c r="I302" s="224" t="s">
        <v>196</v>
      </c>
      <c r="J302" s="224" t="s">
        <v>196</v>
      </c>
      <c r="K302" s="224" t="s">
        <v>196</v>
      </c>
      <c r="L302" s="224" t="s">
        <v>196</v>
      </c>
      <c r="M302" s="225">
        <v>-3.61</v>
      </c>
      <c r="N302" t="str">
        <f t="shared" si="4"/>
        <v>205800010100</v>
      </c>
    </row>
    <row r="303" spans="1:14" x14ac:dyDescent="0.25">
      <c r="A303" s="224" t="s">
        <v>108</v>
      </c>
      <c r="B303" s="224" t="s">
        <v>364</v>
      </c>
      <c r="C303" s="224" t="s">
        <v>365</v>
      </c>
      <c r="D303" s="224" t="s">
        <v>126</v>
      </c>
      <c r="E303" s="224" t="s">
        <v>127</v>
      </c>
      <c r="F303" s="224" t="s">
        <v>196</v>
      </c>
      <c r="G303" s="224" t="s">
        <v>138</v>
      </c>
      <c r="H303" s="224" t="s">
        <v>196</v>
      </c>
      <c r="I303" s="224" t="s">
        <v>196</v>
      </c>
      <c r="J303" s="224" t="s">
        <v>196</v>
      </c>
      <c r="K303" s="224" t="s">
        <v>196</v>
      </c>
      <c r="L303" s="224" t="s">
        <v>196</v>
      </c>
      <c r="M303" s="225">
        <v>-13.52</v>
      </c>
      <c r="N303" t="str">
        <f t="shared" si="4"/>
        <v>205800010100</v>
      </c>
    </row>
    <row r="304" spans="1:14" x14ac:dyDescent="0.25">
      <c r="A304" s="224" t="s">
        <v>108</v>
      </c>
      <c r="B304" s="224" t="s">
        <v>364</v>
      </c>
      <c r="C304" s="224" t="s">
        <v>365</v>
      </c>
      <c r="D304" s="224" t="s">
        <v>126</v>
      </c>
      <c r="E304" s="224" t="s">
        <v>127</v>
      </c>
      <c r="F304" s="224" t="s">
        <v>196</v>
      </c>
      <c r="G304" s="224" t="s">
        <v>145</v>
      </c>
      <c r="H304" s="224" t="s">
        <v>196</v>
      </c>
      <c r="I304" s="224" t="s">
        <v>196</v>
      </c>
      <c r="J304" s="224" t="s">
        <v>196</v>
      </c>
      <c r="K304" s="224" t="s">
        <v>196</v>
      </c>
      <c r="L304" s="224" t="s">
        <v>196</v>
      </c>
      <c r="M304" s="225">
        <v>-11.08</v>
      </c>
      <c r="N304" t="str">
        <f t="shared" si="4"/>
        <v>215000010100</v>
      </c>
    </row>
    <row r="305" spans="1:14" x14ac:dyDescent="0.25">
      <c r="A305" s="224" t="s">
        <v>108</v>
      </c>
      <c r="B305" s="224" t="s">
        <v>383</v>
      </c>
      <c r="C305" s="224" t="s">
        <v>257</v>
      </c>
      <c r="D305" s="224" t="s">
        <v>126</v>
      </c>
      <c r="E305" s="224" t="s">
        <v>127</v>
      </c>
      <c r="F305" s="224" t="s">
        <v>196</v>
      </c>
      <c r="G305" s="224" t="s">
        <v>139</v>
      </c>
      <c r="H305" s="224" t="s">
        <v>196</v>
      </c>
      <c r="I305" s="224" t="s">
        <v>196</v>
      </c>
      <c r="J305" s="224" t="s">
        <v>196</v>
      </c>
      <c r="K305" s="224" t="s">
        <v>196</v>
      </c>
      <c r="L305" s="224" t="s">
        <v>196</v>
      </c>
      <c r="M305" s="225">
        <v>-1.92</v>
      </c>
      <c r="N305" t="str">
        <f t="shared" si="4"/>
        <v>210000010100</v>
      </c>
    </row>
    <row r="306" spans="1:14" x14ac:dyDescent="0.25">
      <c r="A306" s="224" t="s">
        <v>108</v>
      </c>
      <c r="B306" s="224" t="s">
        <v>383</v>
      </c>
      <c r="C306" s="224" t="s">
        <v>257</v>
      </c>
      <c r="D306" s="224" t="s">
        <v>126</v>
      </c>
      <c r="E306" s="224" t="s">
        <v>127</v>
      </c>
      <c r="F306" s="224" t="s">
        <v>196</v>
      </c>
      <c r="G306" s="224" t="s">
        <v>139</v>
      </c>
      <c r="H306" s="224" t="s">
        <v>196</v>
      </c>
      <c r="I306" s="224" t="s">
        <v>196</v>
      </c>
      <c r="J306" s="224" t="s">
        <v>196</v>
      </c>
      <c r="K306" s="224" t="s">
        <v>196</v>
      </c>
      <c r="L306" s="224" t="s">
        <v>196</v>
      </c>
      <c r="M306" s="225">
        <v>-19.68</v>
      </c>
      <c r="N306" t="str">
        <f t="shared" si="4"/>
        <v>210000010100</v>
      </c>
    </row>
    <row r="307" spans="1:14" x14ac:dyDescent="0.25">
      <c r="A307" s="224" t="s">
        <v>108</v>
      </c>
      <c r="B307" s="224" t="s">
        <v>383</v>
      </c>
      <c r="C307" s="224" t="s">
        <v>257</v>
      </c>
      <c r="D307" s="224" t="s">
        <v>126</v>
      </c>
      <c r="E307" s="224" t="s">
        <v>127</v>
      </c>
      <c r="F307" s="224" t="s">
        <v>196</v>
      </c>
      <c r="G307" s="224" t="s">
        <v>141</v>
      </c>
      <c r="H307" s="224" t="s">
        <v>196</v>
      </c>
      <c r="I307" s="224" t="s">
        <v>196</v>
      </c>
      <c r="J307" s="224" t="s">
        <v>196</v>
      </c>
      <c r="K307" s="224" t="s">
        <v>196</v>
      </c>
      <c r="L307" s="224" t="s">
        <v>196</v>
      </c>
      <c r="M307" s="225">
        <v>-9.92</v>
      </c>
      <c r="N307" t="str">
        <f t="shared" si="4"/>
        <v>211000010100</v>
      </c>
    </row>
    <row r="308" spans="1:14" x14ac:dyDescent="0.25">
      <c r="A308" s="224" t="s">
        <v>108</v>
      </c>
      <c r="B308" s="224" t="s">
        <v>383</v>
      </c>
      <c r="C308" s="224" t="s">
        <v>257</v>
      </c>
      <c r="D308" s="224" t="s">
        <v>126</v>
      </c>
      <c r="E308" s="224" t="s">
        <v>127</v>
      </c>
      <c r="F308" s="224" t="s">
        <v>196</v>
      </c>
      <c r="G308" s="224" t="s">
        <v>141</v>
      </c>
      <c r="H308" s="224" t="s">
        <v>196</v>
      </c>
      <c r="I308" s="224" t="s">
        <v>196</v>
      </c>
      <c r="J308" s="224" t="s">
        <v>196</v>
      </c>
      <c r="K308" s="224" t="s">
        <v>196</v>
      </c>
      <c r="L308" s="224" t="s">
        <v>196</v>
      </c>
      <c r="M308" s="225">
        <v>-101.68</v>
      </c>
      <c r="N308" t="str">
        <f t="shared" si="4"/>
        <v>211000010100</v>
      </c>
    </row>
    <row r="309" spans="1:14" x14ac:dyDescent="0.25">
      <c r="A309" s="224" t="s">
        <v>108</v>
      </c>
      <c r="B309" s="224" t="s">
        <v>383</v>
      </c>
      <c r="C309" s="224" t="s">
        <v>257</v>
      </c>
      <c r="D309" s="224" t="s">
        <v>126</v>
      </c>
      <c r="E309" s="224" t="s">
        <v>127</v>
      </c>
      <c r="F309" s="224" t="s">
        <v>196</v>
      </c>
      <c r="G309" s="224" t="s">
        <v>135</v>
      </c>
      <c r="H309" s="224" t="s">
        <v>196</v>
      </c>
      <c r="I309" s="224" t="s">
        <v>196</v>
      </c>
      <c r="J309" s="224" t="s">
        <v>196</v>
      </c>
      <c r="K309" s="224" t="s">
        <v>196</v>
      </c>
      <c r="L309" s="224" t="s">
        <v>196</v>
      </c>
      <c r="M309" s="225">
        <v>-9.92</v>
      </c>
      <c r="N309" t="str">
        <f t="shared" si="4"/>
        <v>205300010100</v>
      </c>
    </row>
    <row r="310" spans="1:14" x14ac:dyDescent="0.25">
      <c r="A310" s="224" t="s">
        <v>108</v>
      </c>
      <c r="B310" s="224" t="s">
        <v>383</v>
      </c>
      <c r="C310" s="224" t="s">
        <v>257</v>
      </c>
      <c r="D310" s="224" t="s">
        <v>126</v>
      </c>
      <c r="E310" s="224" t="s">
        <v>127</v>
      </c>
      <c r="F310" s="224" t="s">
        <v>196</v>
      </c>
      <c r="G310" s="224" t="s">
        <v>135</v>
      </c>
      <c r="H310" s="224" t="s">
        <v>196</v>
      </c>
      <c r="I310" s="224" t="s">
        <v>196</v>
      </c>
      <c r="J310" s="224" t="s">
        <v>196</v>
      </c>
      <c r="K310" s="224" t="s">
        <v>196</v>
      </c>
      <c r="L310" s="224" t="s">
        <v>196</v>
      </c>
      <c r="M310" s="225">
        <v>-101.68</v>
      </c>
      <c r="N310" t="str">
        <f t="shared" si="4"/>
        <v>205300010100</v>
      </c>
    </row>
    <row r="311" spans="1:14" x14ac:dyDescent="0.25">
      <c r="A311" s="224" t="s">
        <v>108</v>
      </c>
      <c r="B311" s="224" t="s">
        <v>383</v>
      </c>
      <c r="C311" s="224" t="s">
        <v>257</v>
      </c>
      <c r="D311" s="224" t="s">
        <v>126</v>
      </c>
      <c r="E311" s="224" t="s">
        <v>127</v>
      </c>
      <c r="F311" s="224" t="s">
        <v>196</v>
      </c>
      <c r="G311" s="224" t="s">
        <v>147</v>
      </c>
      <c r="H311" s="224" t="s">
        <v>196</v>
      </c>
      <c r="I311" s="224" t="s">
        <v>196</v>
      </c>
      <c r="J311" s="224" t="s">
        <v>196</v>
      </c>
      <c r="K311" s="224" t="s">
        <v>196</v>
      </c>
      <c r="L311" s="224" t="s">
        <v>196</v>
      </c>
      <c r="M311" s="225">
        <v>-2.3199999999999998</v>
      </c>
      <c r="N311" t="str">
        <f t="shared" si="4"/>
        <v>216000010100</v>
      </c>
    </row>
    <row r="312" spans="1:14" x14ac:dyDescent="0.25">
      <c r="A312" s="224" t="s">
        <v>108</v>
      </c>
      <c r="B312" s="224" t="s">
        <v>383</v>
      </c>
      <c r="C312" s="224" t="s">
        <v>257</v>
      </c>
      <c r="D312" s="224" t="s">
        <v>126</v>
      </c>
      <c r="E312" s="224" t="s">
        <v>127</v>
      </c>
      <c r="F312" s="224" t="s">
        <v>196</v>
      </c>
      <c r="G312" s="224" t="s">
        <v>147</v>
      </c>
      <c r="H312" s="224" t="s">
        <v>196</v>
      </c>
      <c r="I312" s="224" t="s">
        <v>196</v>
      </c>
      <c r="J312" s="224" t="s">
        <v>196</v>
      </c>
      <c r="K312" s="224" t="s">
        <v>196</v>
      </c>
      <c r="L312" s="224" t="s">
        <v>196</v>
      </c>
      <c r="M312" s="225">
        <v>-23.78</v>
      </c>
      <c r="N312" t="str">
        <f t="shared" si="4"/>
        <v>216000010100</v>
      </c>
    </row>
    <row r="313" spans="1:14" x14ac:dyDescent="0.25">
      <c r="A313" s="224" t="s">
        <v>108</v>
      </c>
      <c r="B313" s="224" t="s">
        <v>383</v>
      </c>
      <c r="C313" s="224" t="s">
        <v>257</v>
      </c>
      <c r="D313" s="224" t="s">
        <v>126</v>
      </c>
      <c r="E313" s="224" t="s">
        <v>127</v>
      </c>
      <c r="F313" s="224" t="s">
        <v>196</v>
      </c>
      <c r="G313" s="224" t="s">
        <v>144</v>
      </c>
      <c r="H313" s="224" t="s">
        <v>196</v>
      </c>
      <c r="I313" s="224" t="s">
        <v>196</v>
      </c>
      <c r="J313" s="224" t="s">
        <v>196</v>
      </c>
      <c r="K313" s="224" t="s">
        <v>196</v>
      </c>
      <c r="L313" s="224" t="s">
        <v>196</v>
      </c>
      <c r="M313" s="225">
        <v>-15.56</v>
      </c>
      <c r="N313" t="str">
        <f t="shared" si="4"/>
        <v>214000010100</v>
      </c>
    </row>
    <row r="314" spans="1:14" x14ac:dyDescent="0.25">
      <c r="A314" s="224" t="s">
        <v>108</v>
      </c>
      <c r="B314" s="224" t="s">
        <v>383</v>
      </c>
      <c r="C314" s="224" t="s">
        <v>257</v>
      </c>
      <c r="D314" s="224" t="s">
        <v>126</v>
      </c>
      <c r="E314" s="224" t="s">
        <v>127</v>
      </c>
      <c r="F314" s="224" t="s">
        <v>196</v>
      </c>
      <c r="G314" s="224" t="s">
        <v>144</v>
      </c>
      <c r="H314" s="224" t="s">
        <v>196</v>
      </c>
      <c r="I314" s="224" t="s">
        <v>196</v>
      </c>
      <c r="J314" s="224" t="s">
        <v>196</v>
      </c>
      <c r="K314" s="224" t="s">
        <v>196</v>
      </c>
      <c r="L314" s="224" t="s">
        <v>196</v>
      </c>
      <c r="M314" s="225">
        <v>-159.46</v>
      </c>
      <c r="N314" t="str">
        <f t="shared" si="4"/>
        <v>214000010100</v>
      </c>
    </row>
    <row r="315" spans="1:14" x14ac:dyDescent="0.25">
      <c r="A315" s="224" t="s">
        <v>108</v>
      </c>
      <c r="B315" s="224" t="s">
        <v>383</v>
      </c>
      <c r="C315" s="224" t="s">
        <v>257</v>
      </c>
      <c r="D315" s="224" t="s">
        <v>126</v>
      </c>
      <c r="E315" s="224" t="s">
        <v>127</v>
      </c>
      <c r="F315" s="224" t="s">
        <v>196</v>
      </c>
      <c r="G315" s="224" t="s">
        <v>138</v>
      </c>
      <c r="H315" s="224" t="s">
        <v>196</v>
      </c>
      <c r="I315" s="224" t="s">
        <v>196</v>
      </c>
      <c r="J315" s="224" t="s">
        <v>196</v>
      </c>
      <c r="K315" s="224" t="s">
        <v>196</v>
      </c>
      <c r="L315" s="224" t="s">
        <v>196</v>
      </c>
      <c r="M315" s="225">
        <v>-2.3199999999999998</v>
      </c>
      <c r="N315" t="str">
        <f t="shared" si="4"/>
        <v>205800010100</v>
      </c>
    </row>
    <row r="316" spans="1:14" x14ac:dyDescent="0.25">
      <c r="A316" s="224" t="s">
        <v>108</v>
      </c>
      <c r="B316" s="224" t="s">
        <v>383</v>
      </c>
      <c r="C316" s="224" t="s">
        <v>257</v>
      </c>
      <c r="D316" s="224" t="s">
        <v>126</v>
      </c>
      <c r="E316" s="224" t="s">
        <v>127</v>
      </c>
      <c r="F316" s="224" t="s">
        <v>196</v>
      </c>
      <c r="G316" s="224" t="s">
        <v>138</v>
      </c>
      <c r="H316" s="224" t="s">
        <v>196</v>
      </c>
      <c r="I316" s="224" t="s">
        <v>196</v>
      </c>
      <c r="J316" s="224" t="s">
        <v>196</v>
      </c>
      <c r="K316" s="224" t="s">
        <v>196</v>
      </c>
      <c r="L316" s="224" t="s">
        <v>196</v>
      </c>
      <c r="M316" s="225">
        <v>-23.78</v>
      </c>
      <c r="N316" t="str">
        <f t="shared" si="4"/>
        <v>205800010100</v>
      </c>
    </row>
    <row r="317" spans="1:14" x14ac:dyDescent="0.25">
      <c r="A317" s="224" t="s">
        <v>108</v>
      </c>
      <c r="B317" s="224" t="s">
        <v>383</v>
      </c>
      <c r="C317" s="224" t="s">
        <v>257</v>
      </c>
      <c r="D317" s="224" t="s">
        <v>126</v>
      </c>
      <c r="E317" s="224" t="s">
        <v>127</v>
      </c>
      <c r="F317" s="224" t="s">
        <v>196</v>
      </c>
      <c r="G317" s="224" t="s">
        <v>145</v>
      </c>
      <c r="H317" s="224" t="s">
        <v>196</v>
      </c>
      <c r="I317" s="224" t="s">
        <v>196</v>
      </c>
      <c r="J317" s="224" t="s">
        <v>196</v>
      </c>
      <c r="K317" s="224" t="s">
        <v>196</v>
      </c>
      <c r="L317" s="224" t="s">
        <v>196</v>
      </c>
      <c r="M317" s="225">
        <v>-7.72</v>
      </c>
      <c r="N317" t="str">
        <f t="shared" si="4"/>
        <v>215000010100</v>
      </c>
    </row>
    <row r="318" spans="1:14" x14ac:dyDescent="0.25">
      <c r="A318" s="224" t="s">
        <v>108</v>
      </c>
      <c r="B318" s="224" t="s">
        <v>383</v>
      </c>
      <c r="C318" s="224" t="s">
        <v>257</v>
      </c>
      <c r="D318" s="224" t="s">
        <v>126</v>
      </c>
      <c r="E318" s="224" t="s">
        <v>127</v>
      </c>
      <c r="F318" s="224" t="s">
        <v>196</v>
      </c>
      <c r="G318" s="224" t="s">
        <v>145</v>
      </c>
      <c r="H318" s="224" t="s">
        <v>196</v>
      </c>
      <c r="I318" s="224" t="s">
        <v>196</v>
      </c>
      <c r="J318" s="224" t="s">
        <v>196</v>
      </c>
      <c r="K318" s="224" t="s">
        <v>196</v>
      </c>
      <c r="L318" s="224" t="s">
        <v>196</v>
      </c>
      <c r="M318" s="225">
        <v>-79.099999999999994</v>
      </c>
      <c r="N318" t="str">
        <f t="shared" si="4"/>
        <v>215000010100</v>
      </c>
    </row>
    <row r="319" spans="1:14" x14ac:dyDescent="0.25">
      <c r="A319" s="224" t="s">
        <v>108</v>
      </c>
      <c r="B319" s="224" t="s">
        <v>383</v>
      </c>
      <c r="C319" s="224" t="s">
        <v>257</v>
      </c>
      <c r="D319" s="224" t="s">
        <v>126</v>
      </c>
      <c r="E319" s="224" t="s">
        <v>127</v>
      </c>
      <c r="F319" s="224" t="s">
        <v>196</v>
      </c>
      <c r="G319" s="224" t="s">
        <v>124</v>
      </c>
      <c r="H319" s="224" t="s">
        <v>196</v>
      </c>
      <c r="I319" s="224" t="s">
        <v>196</v>
      </c>
      <c r="J319" s="224" t="s">
        <v>196</v>
      </c>
      <c r="K319" s="224" t="s">
        <v>196</v>
      </c>
      <c r="L319" s="224" t="s">
        <v>196</v>
      </c>
      <c r="M319" s="225">
        <v>-113.92</v>
      </c>
      <c r="N319" t="str">
        <f t="shared" si="4"/>
        <v>100000010100</v>
      </c>
    </row>
    <row r="320" spans="1:14" x14ac:dyDescent="0.25">
      <c r="A320" s="224" t="s">
        <v>108</v>
      </c>
      <c r="B320" s="224" t="s">
        <v>383</v>
      </c>
      <c r="C320" s="224" t="s">
        <v>257</v>
      </c>
      <c r="D320" s="224" t="s">
        <v>126</v>
      </c>
      <c r="E320" s="224" t="s">
        <v>127</v>
      </c>
      <c r="F320" s="224" t="s">
        <v>196</v>
      </c>
      <c r="G320" s="224" t="s">
        <v>124</v>
      </c>
      <c r="H320" s="224" t="s">
        <v>196</v>
      </c>
      <c r="I320" s="224" t="s">
        <v>196</v>
      </c>
      <c r="J320" s="224" t="s">
        <v>196</v>
      </c>
      <c r="K320" s="224" t="s">
        <v>196</v>
      </c>
      <c r="L320" s="224" t="s">
        <v>196</v>
      </c>
      <c r="M320" s="225">
        <v>-1167.74</v>
      </c>
      <c r="N320" t="str">
        <f t="shared" si="4"/>
        <v>100000010100</v>
      </c>
    </row>
    <row r="321" spans="1:14" x14ac:dyDescent="0.25">
      <c r="A321" s="224" t="s">
        <v>108</v>
      </c>
      <c r="B321" s="224" t="s">
        <v>383</v>
      </c>
      <c r="C321" s="224" t="s">
        <v>257</v>
      </c>
      <c r="D321" s="224" t="s">
        <v>126</v>
      </c>
      <c r="E321" s="224" t="s">
        <v>127</v>
      </c>
      <c r="F321" s="224" t="s">
        <v>125</v>
      </c>
      <c r="G321" s="224" t="s">
        <v>157</v>
      </c>
      <c r="H321" s="224" t="s">
        <v>196</v>
      </c>
      <c r="I321" s="224" t="s">
        <v>128</v>
      </c>
      <c r="J321" s="224" t="s">
        <v>196</v>
      </c>
      <c r="K321" s="224" t="s">
        <v>196</v>
      </c>
      <c r="L321" s="224" t="s">
        <v>196</v>
      </c>
      <c r="M321" s="225">
        <v>19.68</v>
      </c>
      <c r="N321" t="str">
        <f t="shared" si="4"/>
        <v>726900010100</v>
      </c>
    </row>
    <row r="322" spans="1:14" x14ac:dyDescent="0.25">
      <c r="A322" s="224" t="s">
        <v>108</v>
      </c>
      <c r="B322" s="224" t="s">
        <v>383</v>
      </c>
      <c r="C322" s="224" t="s">
        <v>257</v>
      </c>
      <c r="D322" s="224" t="s">
        <v>126</v>
      </c>
      <c r="E322" s="224" t="s">
        <v>127</v>
      </c>
      <c r="F322" s="224" t="s">
        <v>196</v>
      </c>
      <c r="G322" s="224" t="s">
        <v>140</v>
      </c>
      <c r="H322" s="224" t="s">
        <v>196</v>
      </c>
      <c r="I322" s="224" t="s">
        <v>196</v>
      </c>
      <c r="J322" s="224" t="s">
        <v>196</v>
      </c>
      <c r="K322" s="224" t="s">
        <v>196</v>
      </c>
      <c r="L322" s="224" t="s">
        <v>196</v>
      </c>
      <c r="M322" s="225">
        <v>-10.56</v>
      </c>
      <c r="N322" t="str">
        <f t="shared" si="4"/>
        <v>210500010100</v>
      </c>
    </row>
    <row r="323" spans="1:14" x14ac:dyDescent="0.25">
      <c r="A323" s="224" t="s">
        <v>108</v>
      </c>
      <c r="B323" s="224" t="s">
        <v>383</v>
      </c>
      <c r="C323" s="224" t="s">
        <v>257</v>
      </c>
      <c r="D323" s="224" t="s">
        <v>126</v>
      </c>
      <c r="E323" s="224" t="s">
        <v>127</v>
      </c>
      <c r="F323" s="224" t="s">
        <v>196</v>
      </c>
      <c r="G323" s="224" t="s">
        <v>140</v>
      </c>
      <c r="H323" s="224" t="s">
        <v>196</v>
      </c>
      <c r="I323" s="224" t="s">
        <v>196</v>
      </c>
      <c r="J323" s="224" t="s">
        <v>196</v>
      </c>
      <c r="K323" s="224" t="s">
        <v>196</v>
      </c>
      <c r="L323" s="224" t="s">
        <v>196</v>
      </c>
      <c r="M323" s="225">
        <v>-108.24</v>
      </c>
      <c r="N323" t="str">
        <f t="shared" ref="N323:N386" si="5">CONCATENATE(G323,E323)</f>
        <v>210500010100</v>
      </c>
    </row>
    <row r="324" spans="1:14" x14ac:dyDescent="0.25">
      <c r="A324" s="224" t="s">
        <v>108</v>
      </c>
      <c r="B324" s="224" t="s">
        <v>383</v>
      </c>
      <c r="C324" s="224" t="s">
        <v>257</v>
      </c>
      <c r="D324" s="224" t="s">
        <v>126</v>
      </c>
      <c r="E324" s="224" t="s">
        <v>127</v>
      </c>
      <c r="F324" s="224" t="s">
        <v>196</v>
      </c>
      <c r="G324" s="224" t="s">
        <v>134</v>
      </c>
      <c r="H324" s="224" t="s">
        <v>196</v>
      </c>
      <c r="I324" s="224" t="s">
        <v>196</v>
      </c>
      <c r="J324" s="224" t="s">
        <v>196</v>
      </c>
      <c r="K324" s="224" t="s">
        <v>196</v>
      </c>
      <c r="L324" s="224" t="s">
        <v>196</v>
      </c>
      <c r="M324" s="225">
        <v>-10.56</v>
      </c>
      <c r="N324" t="str">
        <f t="shared" si="5"/>
        <v>205200010100</v>
      </c>
    </row>
    <row r="325" spans="1:14" x14ac:dyDescent="0.25">
      <c r="A325" s="224" t="s">
        <v>108</v>
      </c>
      <c r="B325" s="224" t="s">
        <v>383</v>
      </c>
      <c r="C325" s="224" t="s">
        <v>257</v>
      </c>
      <c r="D325" s="224" t="s">
        <v>126</v>
      </c>
      <c r="E325" s="224" t="s">
        <v>127</v>
      </c>
      <c r="F325" s="224" t="s">
        <v>196</v>
      </c>
      <c r="G325" s="224" t="s">
        <v>134</v>
      </c>
      <c r="H325" s="224" t="s">
        <v>196</v>
      </c>
      <c r="I325" s="224" t="s">
        <v>196</v>
      </c>
      <c r="J325" s="224" t="s">
        <v>196</v>
      </c>
      <c r="K325" s="224" t="s">
        <v>196</v>
      </c>
      <c r="L325" s="224" t="s">
        <v>196</v>
      </c>
      <c r="M325" s="225">
        <v>-108.24</v>
      </c>
      <c r="N325" t="str">
        <f t="shared" si="5"/>
        <v>205200010100</v>
      </c>
    </row>
    <row r="326" spans="1:14" x14ac:dyDescent="0.25">
      <c r="A326" s="224" t="s">
        <v>108</v>
      </c>
      <c r="B326" s="224" t="s">
        <v>383</v>
      </c>
      <c r="C326" s="224" t="s">
        <v>257</v>
      </c>
      <c r="D326" s="224" t="s">
        <v>126</v>
      </c>
      <c r="E326" s="224" t="s">
        <v>127</v>
      </c>
      <c r="F326" s="224" t="s">
        <v>125</v>
      </c>
      <c r="G326" s="224" t="s">
        <v>149</v>
      </c>
      <c r="H326" s="224" t="s">
        <v>196</v>
      </c>
      <c r="I326" s="224" t="s">
        <v>128</v>
      </c>
      <c r="J326" s="224" t="s">
        <v>196</v>
      </c>
      <c r="K326" s="224" t="s">
        <v>196</v>
      </c>
      <c r="L326" s="224" t="s">
        <v>196</v>
      </c>
      <c r="M326" s="225">
        <v>160</v>
      </c>
      <c r="N326" t="str">
        <f t="shared" si="5"/>
        <v>710000010100</v>
      </c>
    </row>
    <row r="327" spans="1:14" x14ac:dyDescent="0.25">
      <c r="A327" s="224" t="s">
        <v>108</v>
      </c>
      <c r="B327" s="224" t="s">
        <v>383</v>
      </c>
      <c r="C327" s="224" t="s">
        <v>257</v>
      </c>
      <c r="D327" s="224" t="s">
        <v>126</v>
      </c>
      <c r="E327" s="224" t="s">
        <v>127</v>
      </c>
      <c r="F327" s="224" t="s">
        <v>125</v>
      </c>
      <c r="G327" s="224" t="s">
        <v>149</v>
      </c>
      <c r="H327" s="224" t="s">
        <v>196</v>
      </c>
      <c r="I327" s="224" t="s">
        <v>128</v>
      </c>
      <c r="J327" s="224" t="s">
        <v>196</v>
      </c>
      <c r="K327" s="224" t="s">
        <v>196</v>
      </c>
      <c r="L327" s="224" t="s">
        <v>196</v>
      </c>
      <c r="M327" s="225">
        <v>1640</v>
      </c>
      <c r="N327" t="str">
        <f t="shared" si="5"/>
        <v>710000010100</v>
      </c>
    </row>
    <row r="328" spans="1:14" x14ac:dyDescent="0.25">
      <c r="A328" s="224" t="s">
        <v>108</v>
      </c>
      <c r="B328" s="224" t="s">
        <v>383</v>
      </c>
      <c r="C328" s="224" t="s">
        <v>257</v>
      </c>
      <c r="D328" s="224" t="s">
        <v>126</v>
      </c>
      <c r="E328" s="224" t="s">
        <v>127</v>
      </c>
      <c r="F328" s="224" t="s">
        <v>125</v>
      </c>
      <c r="G328" s="224" t="s">
        <v>152</v>
      </c>
      <c r="H328" s="224" t="s">
        <v>196</v>
      </c>
      <c r="I328" s="224" t="s">
        <v>128</v>
      </c>
      <c r="J328" s="224" t="s">
        <v>196</v>
      </c>
      <c r="K328" s="224" t="s">
        <v>196</v>
      </c>
      <c r="L328" s="224" t="s">
        <v>196</v>
      </c>
      <c r="M328" s="225">
        <v>9.92</v>
      </c>
      <c r="N328" t="str">
        <f t="shared" si="5"/>
        <v>723000010100</v>
      </c>
    </row>
    <row r="329" spans="1:14" x14ac:dyDescent="0.25">
      <c r="A329" s="224" t="s">
        <v>108</v>
      </c>
      <c r="B329" s="224" t="s">
        <v>383</v>
      </c>
      <c r="C329" s="224" t="s">
        <v>257</v>
      </c>
      <c r="D329" s="224" t="s">
        <v>126</v>
      </c>
      <c r="E329" s="224" t="s">
        <v>127</v>
      </c>
      <c r="F329" s="224" t="s">
        <v>125</v>
      </c>
      <c r="G329" s="224" t="s">
        <v>152</v>
      </c>
      <c r="H329" s="224" t="s">
        <v>196</v>
      </c>
      <c r="I329" s="224" t="s">
        <v>128</v>
      </c>
      <c r="J329" s="224" t="s">
        <v>196</v>
      </c>
      <c r="K329" s="224" t="s">
        <v>196</v>
      </c>
      <c r="L329" s="224" t="s">
        <v>196</v>
      </c>
      <c r="M329" s="225">
        <v>101.68</v>
      </c>
      <c r="N329" t="str">
        <f t="shared" si="5"/>
        <v>723000010100</v>
      </c>
    </row>
    <row r="330" spans="1:14" x14ac:dyDescent="0.25">
      <c r="A330" s="224" t="s">
        <v>108</v>
      </c>
      <c r="B330" s="224" t="s">
        <v>383</v>
      </c>
      <c r="C330" s="224" t="s">
        <v>257</v>
      </c>
      <c r="D330" s="224" t="s">
        <v>126</v>
      </c>
      <c r="E330" s="224" t="s">
        <v>127</v>
      </c>
      <c r="F330" s="224" t="s">
        <v>125</v>
      </c>
      <c r="G330" s="224" t="s">
        <v>153</v>
      </c>
      <c r="H330" s="224" t="s">
        <v>196</v>
      </c>
      <c r="I330" s="224" t="s">
        <v>128</v>
      </c>
      <c r="J330" s="224" t="s">
        <v>196</v>
      </c>
      <c r="K330" s="224" t="s">
        <v>196</v>
      </c>
      <c r="L330" s="224" t="s">
        <v>196</v>
      </c>
      <c r="M330" s="225">
        <v>2.3199999999999998</v>
      </c>
      <c r="N330" t="str">
        <f t="shared" si="5"/>
        <v>723100010100</v>
      </c>
    </row>
    <row r="331" spans="1:14" x14ac:dyDescent="0.25">
      <c r="A331" s="224" t="s">
        <v>108</v>
      </c>
      <c r="B331" s="224" t="s">
        <v>383</v>
      </c>
      <c r="C331" s="224" t="s">
        <v>257</v>
      </c>
      <c r="D331" s="224" t="s">
        <v>126</v>
      </c>
      <c r="E331" s="224" t="s">
        <v>127</v>
      </c>
      <c r="F331" s="224" t="s">
        <v>125</v>
      </c>
      <c r="G331" s="224" t="s">
        <v>153</v>
      </c>
      <c r="H331" s="224" t="s">
        <v>196</v>
      </c>
      <c r="I331" s="224" t="s">
        <v>128</v>
      </c>
      <c r="J331" s="224" t="s">
        <v>196</v>
      </c>
      <c r="K331" s="224" t="s">
        <v>196</v>
      </c>
      <c r="L331" s="224" t="s">
        <v>196</v>
      </c>
      <c r="M331" s="225">
        <v>23.78</v>
      </c>
      <c r="N331" t="str">
        <f t="shared" si="5"/>
        <v>723100010100</v>
      </c>
    </row>
    <row r="332" spans="1:14" x14ac:dyDescent="0.25">
      <c r="A332" s="224" t="s">
        <v>108</v>
      </c>
      <c r="B332" s="224" t="s">
        <v>383</v>
      </c>
      <c r="C332" s="224" t="s">
        <v>257</v>
      </c>
      <c r="D332" s="224" t="s">
        <v>126</v>
      </c>
      <c r="E332" s="224" t="s">
        <v>127</v>
      </c>
      <c r="F332" s="224" t="s">
        <v>125</v>
      </c>
      <c r="G332" s="224" t="s">
        <v>157</v>
      </c>
      <c r="H332" s="224" t="s">
        <v>196</v>
      </c>
      <c r="I332" s="224" t="s">
        <v>128</v>
      </c>
      <c r="J332" s="224" t="s">
        <v>196</v>
      </c>
      <c r="K332" s="224" t="s">
        <v>196</v>
      </c>
      <c r="L332" s="224" t="s">
        <v>196</v>
      </c>
      <c r="M332" s="225">
        <v>10.56</v>
      </c>
      <c r="N332" t="str">
        <f t="shared" si="5"/>
        <v>726900010100</v>
      </c>
    </row>
    <row r="333" spans="1:14" x14ac:dyDescent="0.25">
      <c r="A333" s="224" t="s">
        <v>108</v>
      </c>
      <c r="B333" s="224" t="s">
        <v>383</v>
      </c>
      <c r="C333" s="224" t="s">
        <v>257</v>
      </c>
      <c r="D333" s="224" t="s">
        <v>126</v>
      </c>
      <c r="E333" s="224" t="s">
        <v>127</v>
      </c>
      <c r="F333" s="224" t="s">
        <v>125</v>
      </c>
      <c r="G333" s="224" t="s">
        <v>157</v>
      </c>
      <c r="H333" s="224" t="s">
        <v>196</v>
      </c>
      <c r="I333" s="224" t="s">
        <v>128</v>
      </c>
      <c r="J333" s="224" t="s">
        <v>196</v>
      </c>
      <c r="K333" s="224" t="s">
        <v>196</v>
      </c>
      <c r="L333" s="224" t="s">
        <v>196</v>
      </c>
      <c r="M333" s="225">
        <v>108.24</v>
      </c>
      <c r="N333" t="str">
        <f t="shared" si="5"/>
        <v>726900010100</v>
      </c>
    </row>
    <row r="334" spans="1:14" x14ac:dyDescent="0.25">
      <c r="A334" s="224" t="s">
        <v>108</v>
      </c>
      <c r="B334" s="224" t="s">
        <v>383</v>
      </c>
      <c r="C334" s="224" t="s">
        <v>257</v>
      </c>
      <c r="D334" s="224" t="s">
        <v>126</v>
      </c>
      <c r="E334" s="224" t="s">
        <v>127</v>
      </c>
      <c r="F334" s="224" t="s">
        <v>125</v>
      </c>
      <c r="G334" s="224" t="s">
        <v>157</v>
      </c>
      <c r="H334" s="224" t="s">
        <v>196</v>
      </c>
      <c r="I334" s="224" t="s">
        <v>128</v>
      </c>
      <c r="J334" s="224" t="s">
        <v>196</v>
      </c>
      <c r="K334" s="224" t="s">
        <v>196</v>
      </c>
      <c r="L334" s="224" t="s">
        <v>196</v>
      </c>
      <c r="M334" s="225">
        <v>1.92</v>
      </c>
      <c r="N334" t="str">
        <f t="shared" si="5"/>
        <v>726900010100</v>
      </c>
    </row>
    <row r="335" spans="1:14" x14ac:dyDescent="0.25">
      <c r="A335" s="224" t="s">
        <v>108</v>
      </c>
      <c r="B335" s="224" t="s">
        <v>377</v>
      </c>
      <c r="C335" s="224" t="s">
        <v>305</v>
      </c>
      <c r="D335" s="224" t="s">
        <v>126</v>
      </c>
      <c r="E335" s="224" t="s">
        <v>127</v>
      </c>
      <c r="F335" s="224" t="s">
        <v>196</v>
      </c>
      <c r="G335" s="224" t="s">
        <v>139</v>
      </c>
      <c r="H335" s="224" t="s">
        <v>196</v>
      </c>
      <c r="I335" s="224" t="s">
        <v>196</v>
      </c>
      <c r="J335" s="224" t="s">
        <v>196</v>
      </c>
      <c r="K335" s="224" t="s">
        <v>196</v>
      </c>
      <c r="L335" s="224" t="s">
        <v>196</v>
      </c>
      <c r="M335" s="225">
        <v>-7.92</v>
      </c>
      <c r="N335" t="str">
        <f t="shared" si="5"/>
        <v>210000010100</v>
      </c>
    </row>
    <row r="336" spans="1:14" x14ac:dyDescent="0.25">
      <c r="A336" s="224" t="s">
        <v>108</v>
      </c>
      <c r="B336" s="224" t="s">
        <v>377</v>
      </c>
      <c r="C336" s="224" t="s">
        <v>305</v>
      </c>
      <c r="D336" s="224" t="s">
        <v>126</v>
      </c>
      <c r="E336" s="224" t="s">
        <v>127</v>
      </c>
      <c r="F336" s="224" t="s">
        <v>196</v>
      </c>
      <c r="G336" s="224" t="s">
        <v>139</v>
      </c>
      <c r="H336" s="224" t="s">
        <v>196</v>
      </c>
      <c r="I336" s="224" t="s">
        <v>196</v>
      </c>
      <c r="J336" s="224" t="s">
        <v>196</v>
      </c>
      <c r="K336" s="224" t="s">
        <v>196</v>
      </c>
      <c r="L336" s="224" t="s">
        <v>196</v>
      </c>
      <c r="M336" s="225">
        <v>-29.01</v>
      </c>
      <c r="N336" t="str">
        <f t="shared" si="5"/>
        <v>210000010100</v>
      </c>
    </row>
    <row r="337" spans="1:14" x14ac:dyDescent="0.25">
      <c r="A337" s="224" t="s">
        <v>108</v>
      </c>
      <c r="B337" s="224" t="s">
        <v>377</v>
      </c>
      <c r="C337" s="224" t="s">
        <v>305</v>
      </c>
      <c r="D337" s="224" t="s">
        <v>126</v>
      </c>
      <c r="E337" s="224" t="s">
        <v>127</v>
      </c>
      <c r="F337" s="224" t="s">
        <v>196</v>
      </c>
      <c r="G337" s="224" t="s">
        <v>141</v>
      </c>
      <c r="H337" s="224" t="s">
        <v>196</v>
      </c>
      <c r="I337" s="224" t="s">
        <v>196</v>
      </c>
      <c r="J337" s="224" t="s">
        <v>196</v>
      </c>
      <c r="K337" s="224" t="s">
        <v>196</v>
      </c>
      <c r="L337" s="224" t="s">
        <v>196</v>
      </c>
      <c r="M337" s="225">
        <v>-39.89</v>
      </c>
      <c r="N337" t="str">
        <f t="shared" si="5"/>
        <v>211000010100</v>
      </c>
    </row>
    <row r="338" spans="1:14" x14ac:dyDescent="0.25">
      <c r="A338" s="224" t="s">
        <v>108</v>
      </c>
      <c r="B338" s="224" t="s">
        <v>377</v>
      </c>
      <c r="C338" s="224" t="s">
        <v>305</v>
      </c>
      <c r="D338" s="224" t="s">
        <v>126</v>
      </c>
      <c r="E338" s="224" t="s">
        <v>127</v>
      </c>
      <c r="F338" s="224" t="s">
        <v>196</v>
      </c>
      <c r="G338" s="224" t="s">
        <v>141</v>
      </c>
      <c r="H338" s="224" t="s">
        <v>196</v>
      </c>
      <c r="I338" s="224" t="s">
        <v>196</v>
      </c>
      <c r="J338" s="224" t="s">
        <v>196</v>
      </c>
      <c r="K338" s="224" t="s">
        <v>196</v>
      </c>
      <c r="L338" s="224" t="s">
        <v>196</v>
      </c>
      <c r="M338" s="225">
        <v>-146.27000000000001</v>
      </c>
      <c r="N338" t="str">
        <f t="shared" si="5"/>
        <v>211000010100</v>
      </c>
    </row>
    <row r="339" spans="1:14" x14ac:dyDescent="0.25">
      <c r="A339" s="224" t="s">
        <v>108</v>
      </c>
      <c r="B339" s="224" t="s">
        <v>377</v>
      </c>
      <c r="C339" s="224" t="s">
        <v>305</v>
      </c>
      <c r="D339" s="224" t="s">
        <v>126</v>
      </c>
      <c r="E339" s="224" t="s">
        <v>127</v>
      </c>
      <c r="F339" s="224" t="s">
        <v>196</v>
      </c>
      <c r="G339" s="224" t="s">
        <v>135</v>
      </c>
      <c r="H339" s="224" t="s">
        <v>196</v>
      </c>
      <c r="I339" s="224" t="s">
        <v>196</v>
      </c>
      <c r="J339" s="224" t="s">
        <v>196</v>
      </c>
      <c r="K339" s="224" t="s">
        <v>196</v>
      </c>
      <c r="L339" s="224" t="s">
        <v>196</v>
      </c>
      <c r="M339" s="225">
        <v>-39.89</v>
      </c>
      <c r="N339" t="str">
        <f t="shared" si="5"/>
        <v>205300010100</v>
      </c>
    </row>
    <row r="340" spans="1:14" x14ac:dyDescent="0.25">
      <c r="A340" s="224" t="s">
        <v>108</v>
      </c>
      <c r="B340" s="224" t="s">
        <v>377</v>
      </c>
      <c r="C340" s="224" t="s">
        <v>305</v>
      </c>
      <c r="D340" s="224" t="s">
        <v>126</v>
      </c>
      <c r="E340" s="224" t="s">
        <v>127</v>
      </c>
      <c r="F340" s="224" t="s">
        <v>196</v>
      </c>
      <c r="G340" s="224" t="s">
        <v>162</v>
      </c>
      <c r="H340" s="224" t="s">
        <v>196</v>
      </c>
      <c r="I340" s="224" t="s">
        <v>196</v>
      </c>
      <c r="J340" s="224" t="s">
        <v>196</v>
      </c>
      <c r="K340" s="224" t="s">
        <v>196</v>
      </c>
      <c r="L340" s="224" t="s">
        <v>196</v>
      </c>
      <c r="M340" s="225">
        <v>-6.7</v>
      </c>
      <c r="N340" t="str">
        <f t="shared" si="5"/>
        <v>206100010100</v>
      </c>
    </row>
    <row r="341" spans="1:14" x14ac:dyDescent="0.25">
      <c r="A341" s="224" t="s">
        <v>108</v>
      </c>
      <c r="B341" s="224" t="s">
        <v>377</v>
      </c>
      <c r="C341" s="224" t="s">
        <v>305</v>
      </c>
      <c r="D341" s="224" t="s">
        <v>126</v>
      </c>
      <c r="E341" s="224" t="s">
        <v>127</v>
      </c>
      <c r="F341" s="224" t="s">
        <v>196</v>
      </c>
      <c r="G341" s="224" t="s">
        <v>162</v>
      </c>
      <c r="H341" s="224" t="s">
        <v>196</v>
      </c>
      <c r="I341" s="224" t="s">
        <v>196</v>
      </c>
      <c r="J341" s="224" t="s">
        <v>196</v>
      </c>
      <c r="K341" s="224" t="s">
        <v>196</v>
      </c>
      <c r="L341" s="224" t="s">
        <v>196</v>
      </c>
      <c r="M341" s="225">
        <v>-24.55</v>
      </c>
      <c r="N341" t="str">
        <f t="shared" si="5"/>
        <v>206100010100</v>
      </c>
    </row>
    <row r="342" spans="1:14" x14ac:dyDescent="0.25">
      <c r="A342" s="224" t="s">
        <v>108</v>
      </c>
      <c r="B342" s="224" t="s">
        <v>377</v>
      </c>
      <c r="C342" s="224" t="s">
        <v>305</v>
      </c>
      <c r="D342" s="224" t="s">
        <v>126</v>
      </c>
      <c r="E342" s="224" t="s">
        <v>127</v>
      </c>
      <c r="F342" s="224" t="s">
        <v>196</v>
      </c>
      <c r="G342" s="224" t="s">
        <v>137</v>
      </c>
      <c r="H342" s="224" t="s">
        <v>196</v>
      </c>
      <c r="I342" s="224" t="s">
        <v>196</v>
      </c>
      <c r="J342" s="224" t="s">
        <v>196</v>
      </c>
      <c r="K342" s="224" t="s">
        <v>196</v>
      </c>
      <c r="L342" s="224" t="s">
        <v>196</v>
      </c>
      <c r="M342" s="225">
        <v>-55.06</v>
      </c>
      <c r="N342" t="str">
        <f t="shared" si="5"/>
        <v>205600010100</v>
      </c>
    </row>
    <row r="343" spans="1:14" x14ac:dyDescent="0.25">
      <c r="A343" s="224" t="s">
        <v>108</v>
      </c>
      <c r="B343" s="224" t="s">
        <v>377</v>
      </c>
      <c r="C343" s="224" t="s">
        <v>305</v>
      </c>
      <c r="D343" s="224" t="s">
        <v>126</v>
      </c>
      <c r="E343" s="224" t="s">
        <v>127</v>
      </c>
      <c r="F343" s="224" t="s">
        <v>196</v>
      </c>
      <c r="G343" s="224" t="s">
        <v>137</v>
      </c>
      <c r="H343" s="224" t="s">
        <v>196</v>
      </c>
      <c r="I343" s="224" t="s">
        <v>196</v>
      </c>
      <c r="J343" s="224" t="s">
        <v>196</v>
      </c>
      <c r="K343" s="224" t="s">
        <v>196</v>
      </c>
      <c r="L343" s="224" t="s">
        <v>196</v>
      </c>
      <c r="M343" s="225">
        <v>-201.89</v>
      </c>
      <c r="N343" t="str">
        <f t="shared" si="5"/>
        <v>205600010100</v>
      </c>
    </row>
    <row r="344" spans="1:14" x14ac:dyDescent="0.25">
      <c r="A344" s="224" t="s">
        <v>108</v>
      </c>
      <c r="B344" s="224" t="s">
        <v>377</v>
      </c>
      <c r="C344" s="224" t="s">
        <v>305</v>
      </c>
      <c r="D344" s="224" t="s">
        <v>126</v>
      </c>
      <c r="E344" s="224" t="s">
        <v>127</v>
      </c>
      <c r="F344" s="224" t="s">
        <v>125</v>
      </c>
      <c r="G344" s="224" t="s">
        <v>149</v>
      </c>
      <c r="H344" s="224" t="s">
        <v>196</v>
      </c>
      <c r="I344" s="224" t="s">
        <v>128</v>
      </c>
      <c r="J344" s="224" t="s">
        <v>196</v>
      </c>
      <c r="K344" s="224" t="s">
        <v>196</v>
      </c>
      <c r="L344" s="224" t="s">
        <v>196</v>
      </c>
      <c r="M344" s="225">
        <v>659.49</v>
      </c>
      <c r="N344" t="str">
        <f t="shared" si="5"/>
        <v>710000010100</v>
      </c>
    </row>
    <row r="345" spans="1:14" x14ac:dyDescent="0.25">
      <c r="A345" s="224" t="s">
        <v>108</v>
      </c>
      <c r="B345" s="224" t="s">
        <v>377</v>
      </c>
      <c r="C345" s="224" t="s">
        <v>305</v>
      </c>
      <c r="D345" s="224" t="s">
        <v>126</v>
      </c>
      <c r="E345" s="224" t="s">
        <v>127</v>
      </c>
      <c r="F345" s="224" t="s">
        <v>125</v>
      </c>
      <c r="G345" s="224" t="s">
        <v>149</v>
      </c>
      <c r="H345" s="224" t="s">
        <v>196</v>
      </c>
      <c r="I345" s="224" t="s">
        <v>128</v>
      </c>
      <c r="J345" s="224" t="s">
        <v>196</v>
      </c>
      <c r="K345" s="224" t="s">
        <v>196</v>
      </c>
      <c r="L345" s="224" t="s">
        <v>196</v>
      </c>
      <c r="M345" s="225">
        <v>2418.11</v>
      </c>
      <c r="N345" t="str">
        <f t="shared" si="5"/>
        <v>710000010100</v>
      </c>
    </row>
    <row r="346" spans="1:14" x14ac:dyDescent="0.25">
      <c r="A346" s="224" t="s">
        <v>108</v>
      </c>
      <c r="B346" s="224" t="s">
        <v>377</v>
      </c>
      <c r="C346" s="224" t="s">
        <v>305</v>
      </c>
      <c r="D346" s="224" t="s">
        <v>126</v>
      </c>
      <c r="E346" s="224" t="s">
        <v>127</v>
      </c>
      <c r="F346" s="224" t="s">
        <v>125</v>
      </c>
      <c r="G346" s="224" t="s">
        <v>152</v>
      </c>
      <c r="H346" s="224" t="s">
        <v>196</v>
      </c>
      <c r="I346" s="224" t="s">
        <v>128</v>
      </c>
      <c r="J346" s="224" t="s">
        <v>196</v>
      </c>
      <c r="K346" s="224" t="s">
        <v>196</v>
      </c>
      <c r="L346" s="224" t="s">
        <v>196</v>
      </c>
      <c r="M346" s="225">
        <v>39.89</v>
      </c>
      <c r="N346" t="str">
        <f t="shared" si="5"/>
        <v>723000010100</v>
      </c>
    </row>
    <row r="347" spans="1:14" x14ac:dyDescent="0.25">
      <c r="A347" s="224" t="s">
        <v>108</v>
      </c>
      <c r="B347" s="224" t="s">
        <v>377</v>
      </c>
      <c r="C347" s="224" t="s">
        <v>305</v>
      </c>
      <c r="D347" s="224" t="s">
        <v>126</v>
      </c>
      <c r="E347" s="224" t="s">
        <v>127</v>
      </c>
      <c r="F347" s="224" t="s">
        <v>125</v>
      </c>
      <c r="G347" s="224" t="s">
        <v>152</v>
      </c>
      <c r="H347" s="224" t="s">
        <v>196</v>
      </c>
      <c r="I347" s="224" t="s">
        <v>128</v>
      </c>
      <c r="J347" s="224" t="s">
        <v>196</v>
      </c>
      <c r="K347" s="224" t="s">
        <v>196</v>
      </c>
      <c r="L347" s="224" t="s">
        <v>196</v>
      </c>
      <c r="M347" s="225">
        <v>146.27000000000001</v>
      </c>
      <c r="N347" t="str">
        <f t="shared" si="5"/>
        <v>723000010100</v>
      </c>
    </row>
    <row r="348" spans="1:14" x14ac:dyDescent="0.25">
      <c r="A348" s="224" t="s">
        <v>108</v>
      </c>
      <c r="B348" s="224" t="s">
        <v>377</v>
      </c>
      <c r="C348" s="224" t="s">
        <v>305</v>
      </c>
      <c r="D348" s="224" t="s">
        <v>126</v>
      </c>
      <c r="E348" s="224" t="s">
        <v>127</v>
      </c>
      <c r="F348" s="224" t="s">
        <v>125</v>
      </c>
      <c r="G348" s="224" t="s">
        <v>153</v>
      </c>
      <c r="H348" s="224" t="s">
        <v>196</v>
      </c>
      <c r="I348" s="224" t="s">
        <v>128</v>
      </c>
      <c r="J348" s="224" t="s">
        <v>196</v>
      </c>
      <c r="K348" s="224" t="s">
        <v>196</v>
      </c>
      <c r="L348" s="224" t="s">
        <v>196</v>
      </c>
      <c r="M348" s="225">
        <v>9.33</v>
      </c>
      <c r="N348" t="str">
        <f t="shared" si="5"/>
        <v>723100010100</v>
      </c>
    </row>
    <row r="349" spans="1:14" x14ac:dyDescent="0.25">
      <c r="A349" s="224" t="s">
        <v>108</v>
      </c>
      <c r="B349" s="224" t="s">
        <v>377</v>
      </c>
      <c r="C349" s="224" t="s">
        <v>305</v>
      </c>
      <c r="D349" s="224" t="s">
        <v>126</v>
      </c>
      <c r="E349" s="224" t="s">
        <v>127</v>
      </c>
      <c r="F349" s="224" t="s">
        <v>125</v>
      </c>
      <c r="G349" s="224" t="s">
        <v>153</v>
      </c>
      <c r="H349" s="224" t="s">
        <v>196</v>
      </c>
      <c r="I349" s="224" t="s">
        <v>128</v>
      </c>
      <c r="J349" s="224" t="s">
        <v>196</v>
      </c>
      <c r="K349" s="224" t="s">
        <v>196</v>
      </c>
      <c r="L349" s="224" t="s">
        <v>196</v>
      </c>
      <c r="M349" s="225">
        <v>34.21</v>
      </c>
      <c r="N349" t="str">
        <f t="shared" si="5"/>
        <v>723100010100</v>
      </c>
    </row>
    <row r="350" spans="1:14" x14ac:dyDescent="0.25">
      <c r="A350" s="224" t="s">
        <v>108</v>
      </c>
      <c r="B350" s="224" t="s">
        <v>377</v>
      </c>
      <c r="C350" s="224" t="s">
        <v>305</v>
      </c>
      <c r="D350" s="224" t="s">
        <v>126</v>
      </c>
      <c r="E350" s="224" t="s">
        <v>127</v>
      </c>
      <c r="F350" s="224" t="s">
        <v>125</v>
      </c>
      <c r="G350" s="224" t="s">
        <v>154</v>
      </c>
      <c r="H350" s="224" t="s">
        <v>196</v>
      </c>
      <c r="I350" s="224" t="s">
        <v>128</v>
      </c>
      <c r="J350" s="224" t="s">
        <v>196</v>
      </c>
      <c r="K350" s="224" t="s">
        <v>196</v>
      </c>
      <c r="L350" s="224" t="s">
        <v>196</v>
      </c>
      <c r="M350" s="225">
        <v>55.06</v>
      </c>
      <c r="N350" t="str">
        <f t="shared" si="5"/>
        <v>724000010100</v>
      </c>
    </row>
    <row r="351" spans="1:14" x14ac:dyDescent="0.25">
      <c r="A351" s="224" t="s">
        <v>108</v>
      </c>
      <c r="B351" s="224" t="s">
        <v>377</v>
      </c>
      <c r="C351" s="224" t="s">
        <v>305</v>
      </c>
      <c r="D351" s="224" t="s">
        <v>126</v>
      </c>
      <c r="E351" s="224" t="s">
        <v>127</v>
      </c>
      <c r="F351" s="224" t="s">
        <v>125</v>
      </c>
      <c r="G351" s="224" t="s">
        <v>154</v>
      </c>
      <c r="H351" s="224" t="s">
        <v>196</v>
      </c>
      <c r="I351" s="224" t="s">
        <v>128</v>
      </c>
      <c r="J351" s="224" t="s">
        <v>196</v>
      </c>
      <c r="K351" s="224" t="s">
        <v>196</v>
      </c>
      <c r="L351" s="224" t="s">
        <v>196</v>
      </c>
      <c r="M351" s="225">
        <v>201.89</v>
      </c>
      <c r="N351" t="str">
        <f t="shared" si="5"/>
        <v>724000010100</v>
      </c>
    </row>
    <row r="352" spans="1:14" x14ac:dyDescent="0.25">
      <c r="A352" s="224" t="s">
        <v>108</v>
      </c>
      <c r="B352" s="224" t="s">
        <v>377</v>
      </c>
      <c r="C352" s="224" t="s">
        <v>305</v>
      </c>
      <c r="D352" s="224" t="s">
        <v>126</v>
      </c>
      <c r="E352" s="224" t="s">
        <v>127</v>
      </c>
      <c r="F352" s="224" t="s">
        <v>125</v>
      </c>
      <c r="G352" s="224" t="s">
        <v>156</v>
      </c>
      <c r="H352" s="224" t="s">
        <v>196</v>
      </c>
      <c r="I352" s="224" t="s">
        <v>128</v>
      </c>
      <c r="J352" s="224" t="s">
        <v>196</v>
      </c>
      <c r="K352" s="224" t="s">
        <v>196</v>
      </c>
      <c r="L352" s="224" t="s">
        <v>196</v>
      </c>
      <c r="M352" s="225">
        <v>0.25</v>
      </c>
      <c r="N352" t="str">
        <f t="shared" si="5"/>
        <v>725000010100</v>
      </c>
    </row>
    <row r="353" spans="1:14" x14ac:dyDescent="0.25">
      <c r="A353" s="224" t="s">
        <v>108</v>
      </c>
      <c r="B353" s="224" t="s">
        <v>377</v>
      </c>
      <c r="C353" s="224" t="s">
        <v>305</v>
      </c>
      <c r="D353" s="224" t="s">
        <v>126</v>
      </c>
      <c r="E353" s="224" t="s">
        <v>127</v>
      </c>
      <c r="F353" s="224" t="s">
        <v>125</v>
      </c>
      <c r="G353" s="224" t="s">
        <v>156</v>
      </c>
      <c r="H353" s="224" t="s">
        <v>196</v>
      </c>
      <c r="I353" s="224" t="s">
        <v>128</v>
      </c>
      <c r="J353" s="224" t="s">
        <v>196</v>
      </c>
      <c r="K353" s="224" t="s">
        <v>196</v>
      </c>
      <c r="L353" s="224" t="s">
        <v>196</v>
      </c>
      <c r="M353" s="225">
        <v>0.93</v>
      </c>
      <c r="N353" t="str">
        <f t="shared" si="5"/>
        <v>725000010100</v>
      </c>
    </row>
    <row r="354" spans="1:14" x14ac:dyDescent="0.25">
      <c r="A354" s="224" t="s">
        <v>108</v>
      </c>
      <c r="B354" s="224" t="s">
        <v>377</v>
      </c>
      <c r="C354" s="224" t="s">
        <v>305</v>
      </c>
      <c r="D354" s="224" t="s">
        <v>126</v>
      </c>
      <c r="E354" s="224" t="s">
        <v>127</v>
      </c>
      <c r="F354" s="224" t="s">
        <v>125</v>
      </c>
      <c r="G354" s="224" t="s">
        <v>155</v>
      </c>
      <c r="H354" s="224" t="s">
        <v>196</v>
      </c>
      <c r="I354" s="224" t="s">
        <v>128</v>
      </c>
      <c r="J354" s="224" t="s">
        <v>196</v>
      </c>
      <c r="K354" s="224" t="s">
        <v>196</v>
      </c>
      <c r="L354" s="224" t="s">
        <v>196</v>
      </c>
      <c r="M354" s="225">
        <v>6.7</v>
      </c>
      <c r="N354" t="str">
        <f t="shared" si="5"/>
        <v>724500010100</v>
      </c>
    </row>
    <row r="355" spans="1:14" x14ac:dyDescent="0.25">
      <c r="A355" s="224" t="s">
        <v>108</v>
      </c>
      <c r="B355" s="224" t="s">
        <v>377</v>
      </c>
      <c r="C355" s="224" t="s">
        <v>305</v>
      </c>
      <c r="D355" s="224" t="s">
        <v>126</v>
      </c>
      <c r="E355" s="224" t="s">
        <v>127</v>
      </c>
      <c r="F355" s="224" t="s">
        <v>125</v>
      </c>
      <c r="G355" s="224" t="s">
        <v>155</v>
      </c>
      <c r="H355" s="224" t="s">
        <v>196</v>
      </c>
      <c r="I355" s="224" t="s">
        <v>128</v>
      </c>
      <c r="J355" s="224" t="s">
        <v>196</v>
      </c>
      <c r="K355" s="224" t="s">
        <v>196</v>
      </c>
      <c r="L355" s="224" t="s">
        <v>196</v>
      </c>
      <c r="M355" s="225">
        <v>24.55</v>
      </c>
      <c r="N355" t="str">
        <f t="shared" si="5"/>
        <v>724500010100</v>
      </c>
    </row>
    <row r="356" spans="1:14" x14ac:dyDescent="0.25">
      <c r="A356" s="224" t="s">
        <v>108</v>
      </c>
      <c r="B356" s="224" t="s">
        <v>377</v>
      </c>
      <c r="C356" s="224" t="s">
        <v>305</v>
      </c>
      <c r="D356" s="224" t="s">
        <v>126</v>
      </c>
      <c r="E356" s="224" t="s">
        <v>127</v>
      </c>
      <c r="F356" s="224" t="s">
        <v>125</v>
      </c>
      <c r="G356" s="224" t="s">
        <v>157</v>
      </c>
      <c r="H356" s="224" t="s">
        <v>196</v>
      </c>
      <c r="I356" s="224" t="s">
        <v>128</v>
      </c>
      <c r="J356" s="224" t="s">
        <v>196</v>
      </c>
      <c r="K356" s="224" t="s">
        <v>196</v>
      </c>
      <c r="L356" s="224" t="s">
        <v>196</v>
      </c>
      <c r="M356" s="225">
        <v>43.53</v>
      </c>
      <c r="N356" t="str">
        <f t="shared" si="5"/>
        <v>726900010100</v>
      </c>
    </row>
    <row r="357" spans="1:14" x14ac:dyDescent="0.25">
      <c r="A357" s="224" t="s">
        <v>108</v>
      </c>
      <c r="B357" s="224" t="s">
        <v>377</v>
      </c>
      <c r="C357" s="224" t="s">
        <v>305</v>
      </c>
      <c r="D357" s="224" t="s">
        <v>126</v>
      </c>
      <c r="E357" s="224" t="s">
        <v>127</v>
      </c>
      <c r="F357" s="224" t="s">
        <v>125</v>
      </c>
      <c r="G357" s="224" t="s">
        <v>157</v>
      </c>
      <c r="H357" s="224" t="s">
        <v>196</v>
      </c>
      <c r="I357" s="224" t="s">
        <v>128</v>
      </c>
      <c r="J357" s="224" t="s">
        <v>196</v>
      </c>
      <c r="K357" s="224" t="s">
        <v>196</v>
      </c>
      <c r="L357" s="224" t="s">
        <v>196</v>
      </c>
      <c r="M357" s="225">
        <v>159.59</v>
      </c>
      <c r="N357" t="str">
        <f t="shared" si="5"/>
        <v>726900010100</v>
      </c>
    </row>
    <row r="358" spans="1:14" x14ac:dyDescent="0.25">
      <c r="A358" s="224" t="s">
        <v>108</v>
      </c>
      <c r="B358" s="224" t="s">
        <v>377</v>
      </c>
      <c r="C358" s="224" t="s">
        <v>305</v>
      </c>
      <c r="D358" s="224" t="s">
        <v>126</v>
      </c>
      <c r="E358" s="224" t="s">
        <v>127</v>
      </c>
      <c r="F358" s="224" t="s">
        <v>125</v>
      </c>
      <c r="G358" s="224" t="s">
        <v>157</v>
      </c>
      <c r="H358" s="224" t="s">
        <v>196</v>
      </c>
      <c r="I358" s="224" t="s">
        <v>128</v>
      </c>
      <c r="J358" s="224" t="s">
        <v>196</v>
      </c>
      <c r="K358" s="224" t="s">
        <v>196</v>
      </c>
      <c r="L358" s="224" t="s">
        <v>196</v>
      </c>
      <c r="M358" s="225">
        <v>7.92</v>
      </c>
      <c r="N358" t="str">
        <f t="shared" si="5"/>
        <v>726900010100</v>
      </c>
    </row>
    <row r="359" spans="1:14" x14ac:dyDescent="0.25">
      <c r="A359" s="224" t="s">
        <v>108</v>
      </c>
      <c r="B359" s="224" t="s">
        <v>377</v>
      </c>
      <c r="C359" s="224" t="s">
        <v>305</v>
      </c>
      <c r="D359" s="224" t="s">
        <v>126</v>
      </c>
      <c r="E359" s="224" t="s">
        <v>127</v>
      </c>
      <c r="F359" s="224" t="s">
        <v>196</v>
      </c>
      <c r="G359" s="224" t="s">
        <v>145</v>
      </c>
      <c r="H359" s="224" t="s">
        <v>196</v>
      </c>
      <c r="I359" s="224" t="s">
        <v>196</v>
      </c>
      <c r="J359" s="224" t="s">
        <v>196</v>
      </c>
      <c r="K359" s="224" t="s">
        <v>196</v>
      </c>
      <c r="L359" s="224" t="s">
        <v>196</v>
      </c>
      <c r="M359" s="225">
        <v>-34.82</v>
      </c>
      <c r="N359" t="str">
        <f t="shared" si="5"/>
        <v>215000010100</v>
      </c>
    </row>
    <row r="360" spans="1:14" x14ac:dyDescent="0.25">
      <c r="A360" s="224" t="s">
        <v>108</v>
      </c>
      <c r="B360" s="224" t="s">
        <v>377</v>
      </c>
      <c r="C360" s="224" t="s">
        <v>305</v>
      </c>
      <c r="D360" s="224" t="s">
        <v>126</v>
      </c>
      <c r="E360" s="224" t="s">
        <v>127</v>
      </c>
      <c r="F360" s="224" t="s">
        <v>196</v>
      </c>
      <c r="G360" s="224" t="s">
        <v>145</v>
      </c>
      <c r="H360" s="224" t="s">
        <v>196</v>
      </c>
      <c r="I360" s="224" t="s">
        <v>196</v>
      </c>
      <c r="J360" s="224" t="s">
        <v>196</v>
      </c>
      <c r="K360" s="224" t="s">
        <v>196</v>
      </c>
      <c r="L360" s="224" t="s">
        <v>196</v>
      </c>
      <c r="M360" s="225">
        <v>-127.68</v>
      </c>
      <c r="N360" t="str">
        <f t="shared" si="5"/>
        <v>215000010100</v>
      </c>
    </row>
    <row r="361" spans="1:14" x14ac:dyDescent="0.25">
      <c r="A361" s="224" t="s">
        <v>108</v>
      </c>
      <c r="B361" s="224" t="s">
        <v>377</v>
      </c>
      <c r="C361" s="224" t="s">
        <v>305</v>
      </c>
      <c r="D361" s="224" t="s">
        <v>126</v>
      </c>
      <c r="E361" s="224" t="s">
        <v>127</v>
      </c>
      <c r="F361" s="224" t="s">
        <v>196</v>
      </c>
      <c r="G361" s="224" t="s">
        <v>124</v>
      </c>
      <c r="H361" s="224" t="s">
        <v>196</v>
      </c>
      <c r="I361" s="224" t="s">
        <v>196</v>
      </c>
      <c r="J361" s="224" t="s">
        <v>196</v>
      </c>
      <c r="K361" s="224" t="s">
        <v>196</v>
      </c>
      <c r="L361" s="224" t="s">
        <v>196</v>
      </c>
      <c r="M361" s="225">
        <v>-421.5</v>
      </c>
      <c r="N361" t="str">
        <f t="shared" si="5"/>
        <v>100000010100</v>
      </c>
    </row>
    <row r="362" spans="1:14" x14ac:dyDescent="0.25">
      <c r="A362" s="224" t="s">
        <v>108</v>
      </c>
      <c r="B362" s="224" t="s">
        <v>377</v>
      </c>
      <c r="C362" s="224" t="s">
        <v>305</v>
      </c>
      <c r="D362" s="224" t="s">
        <v>126</v>
      </c>
      <c r="E362" s="224" t="s">
        <v>127</v>
      </c>
      <c r="F362" s="224" t="s">
        <v>196</v>
      </c>
      <c r="G362" s="224" t="s">
        <v>124</v>
      </c>
      <c r="H362" s="224" t="s">
        <v>196</v>
      </c>
      <c r="I362" s="224" t="s">
        <v>196</v>
      </c>
      <c r="J362" s="224" t="s">
        <v>196</v>
      </c>
      <c r="K362" s="224" t="s">
        <v>196</v>
      </c>
      <c r="L362" s="224" t="s">
        <v>196</v>
      </c>
      <c r="M362" s="225">
        <v>-1545.52</v>
      </c>
      <c r="N362" t="str">
        <f t="shared" si="5"/>
        <v>100000010100</v>
      </c>
    </row>
    <row r="363" spans="1:14" x14ac:dyDescent="0.25">
      <c r="A363" s="224" t="s">
        <v>108</v>
      </c>
      <c r="B363" s="224" t="s">
        <v>377</v>
      </c>
      <c r="C363" s="224" t="s">
        <v>305</v>
      </c>
      <c r="D363" s="224" t="s">
        <v>126</v>
      </c>
      <c r="E363" s="224" t="s">
        <v>127</v>
      </c>
      <c r="F363" s="224" t="s">
        <v>196</v>
      </c>
      <c r="G363" s="224" t="s">
        <v>135</v>
      </c>
      <c r="H363" s="224" t="s">
        <v>196</v>
      </c>
      <c r="I363" s="224" t="s">
        <v>196</v>
      </c>
      <c r="J363" s="224" t="s">
        <v>196</v>
      </c>
      <c r="K363" s="224" t="s">
        <v>196</v>
      </c>
      <c r="L363" s="224" t="s">
        <v>196</v>
      </c>
      <c r="M363" s="225">
        <v>-146.27000000000001</v>
      </c>
      <c r="N363" t="str">
        <f t="shared" si="5"/>
        <v>205300010100</v>
      </c>
    </row>
    <row r="364" spans="1:14" x14ac:dyDescent="0.25">
      <c r="A364" s="224" t="s">
        <v>108</v>
      </c>
      <c r="B364" s="224" t="s">
        <v>377</v>
      </c>
      <c r="C364" s="224" t="s">
        <v>305</v>
      </c>
      <c r="D364" s="224" t="s">
        <v>126</v>
      </c>
      <c r="E364" s="224" t="s">
        <v>127</v>
      </c>
      <c r="F364" s="224" t="s">
        <v>196</v>
      </c>
      <c r="G364" s="224" t="s">
        <v>147</v>
      </c>
      <c r="H364" s="224" t="s">
        <v>196</v>
      </c>
      <c r="I364" s="224" t="s">
        <v>196</v>
      </c>
      <c r="J364" s="224" t="s">
        <v>196</v>
      </c>
      <c r="K364" s="224" t="s">
        <v>196</v>
      </c>
      <c r="L364" s="224" t="s">
        <v>196</v>
      </c>
      <c r="M364" s="225">
        <v>-9.33</v>
      </c>
      <c r="N364" t="str">
        <f t="shared" si="5"/>
        <v>216000010100</v>
      </c>
    </row>
    <row r="365" spans="1:14" x14ac:dyDescent="0.25">
      <c r="A365" s="224" t="s">
        <v>108</v>
      </c>
      <c r="B365" s="224" t="s">
        <v>377</v>
      </c>
      <c r="C365" s="224" t="s">
        <v>305</v>
      </c>
      <c r="D365" s="224" t="s">
        <v>126</v>
      </c>
      <c r="E365" s="224" t="s">
        <v>127</v>
      </c>
      <c r="F365" s="224" t="s">
        <v>196</v>
      </c>
      <c r="G365" s="224" t="s">
        <v>147</v>
      </c>
      <c r="H365" s="224" t="s">
        <v>196</v>
      </c>
      <c r="I365" s="224" t="s">
        <v>196</v>
      </c>
      <c r="J365" s="224" t="s">
        <v>196</v>
      </c>
      <c r="K365" s="224" t="s">
        <v>196</v>
      </c>
      <c r="L365" s="224" t="s">
        <v>196</v>
      </c>
      <c r="M365" s="225">
        <v>-34.21</v>
      </c>
      <c r="N365" t="str">
        <f t="shared" si="5"/>
        <v>216000010100</v>
      </c>
    </row>
    <row r="366" spans="1:14" x14ac:dyDescent="0.25">
      <c r="A366" s="224" t="s">
        <v>108</v>
      </c>
      <c r="B366" s="224" t="s">
        <v>377</v>
      </c>
      <c r="C366" s="224" t="s">
        <v>305</v>
      </c>
      <c r="D366" s="224" t="s">
        <v>126</v>
      </c>
      <c r="E366" s="224" t="s">
        <v>127</v>
      </c>
      <c r="F366" s="224" t="s">
        <v>196</v>
      </c>
      <c r="G366" s="224" t="s">
        <v>144</v>
      </c>
      <c r="H366" s="224" t="s">
        <v>196</v>
      </c>
      <c r="I366" s="224" t="s">
        <v>196</v>
      </c>
      <c r="J366" s="224" t="s">
        <v>196</v>
      </c>
      <c r="K366" s="224" t="s">
        <v>196</v>
      </c>
      <c r="L366" s="224" t="s">
        <v>196</v>
      </c>
      <c r="M366" s="225">
        <v>-94.08</v>
      </c>
      <c r="N366" t="str">
        <f t="shared" si="5"/>
        <v>214000010100</v>
      </c>
    </row>
    <row r="367" spans="1:14" x14ac:dyDescent="0.25">
      <c r="A367" s="224" t="s">
        <v>108</v>
      </c>
      <c r="B367" s="224" t="s">
        <v>377</v>
      </c>
      <c r="C367" s="224" t="s">
        <v>305</v>
      </c>
      <c r="D367" s="224" t="s">
        <v>126</v>
      </c>
      <c r="E367" s="224" t="s">
        <v>127</v>
      </c>
      <c r="F367" s="224" t="s">
        <v>196</v>
      </c>
      <c r="G367" s="224" t="s">
        <v>144</v>
      </c>
      <c r="H367" s="224" t="s">
        <v>196</v>
      </c>
      <c r="I367" s="224" t="s">
        <v>196</v>
      </c>
      <c r="J367" s="224" t="s">
        <v>196</v>
      </c>
      <c r="K367" s="224" t="s">
        <v>196</v>
      </c>
      <c r="L367" s="224" t="s">
        <v>196</v>
      </c>
      <c r="M367" s="225">
        <v>-344.97</v>
      </c>
      <c r="N367" t="str">
        <f t="shared" si="5"/>
        <v>214000010100</v>
      </c>
    </row>
    <row r="368" spans="1:14" x14ac:dyDescent="0.25">
      <c r="A368" s="224" t="s">
        <v>108</v>
      </c>
      <c r="B368" s="224" t="s">
        <v>377</v>
      </c>
      <c r="C368" s="224" t="s">
        <v>305</v>
      </c>
      <c r="D368" s="224" t="s">
        <v>126</v>
      </c>
      <c r="E368" s="224" t="s">
        <v>127</v>
      </c>
      <c r="F368" s="224" t="s">
        <v>196</v>
      </c>
      <c r="G368" s="224" t="s">
        <v>138</v>
      </c>
      <c r="H368" s="224" t="s">
        <v>196</v>
      </c>
      <c r="I368" s="224" t="s">
        <v>196</v>
      </c>
      <c r="J368" s="224" t="s">
        <v>196</v>
      </c>
      <c r="K368" s="224" t="s">
        <v>196</v>
      </c>
      <c r="L368" s="224" t="s">
        <v>196</v>
      </c>
      <c r="M368" s="225">
        <v>-9.33</v>
      </c>
      <c r="N368" t="str">
        <f t="shared" si="5"/>
        <v>205800010100</v>
      </c>
    </row>
    <row r="369" spans="1:14" x14ac:dyDescent="0.25">
      <c r="A369" s="224" t="s">
        <v>108</v>
      </c>
      <c r="B369" s="224" t="s">
        <v>377</v>
      </c>
      <c r="C369" s="224" t="s">
        <v>305</v>
      </c>
      <c r="D369" s="224" t="s">
        <v>126</v>
      </c>
      <c r="E369" s="224" t="s">
        <v>127</v>
      </c>
      <c r="F369" s="224" t="s">
        <v>196</v>
      </c>
      <c r="G369" s="224" t="s">
        <v>138</v>
      </c>
      <c r="H369" s="224" t="s">
        <v>196</v>
      </c>
      <c r="I369" s="224" t="s">
        <v>196</v>
      </c>
      <c r="J369" s="224" t="s">
        <v>196</v>
      </c>
      <c r="K369" s="224" t="s">
        <v>196</v>
      </c>
      <c r="L369" s="224" t="s">
        <v>196</v>
      </c>
      <c r="M369" s="225">
        <v>-34.21</v>
      </c>
      <c r="N369" t="str">
        <f t="shared" si="5"/>
        <v>205800010100</v>
      </c>
    </row>
    <row r="370" spans="1:14" x14ac:dyDescent="0.25">
      <c r="A370" s="224" t="s">
        <v>108</v>
      </c>
      <c r="B370" s="224" t="s">
        <v>377</v>
      </c>
      <c r="C370" s="224" t="s">
        <v>305</v>
      </c>
      <c r="D370" s="224" t="s">
        <v>126</v>
      </c>
      <c r="E370" s="224" t="s">
        <v>127</v>
      </c>
      <c r="F370" s="224" t="s">
        <v>196</v>
      </c>
      <c r="G370" s="224" t="s">
        <v>136</v>
      </c>
      <c r="H370" s="224" t="s">
        <v>196</v>
      </c>
      <c r="I370" s="224" t="s">
        <v>196</v>
      </c>
      <c r="J370" s="224" t="s">
        <v>196</v>
      </c>
      <c r="K370" s="224" t="s">
        <v>196</v>
      </c>
      <c r="L370" s="224" t="s">
        <v>196</v>
      </c>
      <c r="M370" s="225">
        <v>-0.25</v>
      </c>
      <c r="N370" t="str">
        <f t="shared" si="5"/>
        <v>205500010100</v>
      </c>
    </row>
    <row r="371" spans="1:14" x14ac:dyDescent="0.25">
      <c r="A371" s="224" t="s">
        <v>108</v>
      </c>
      <c r="B371" s="224" t="s">
        <v>377</v>
      </c>
      <c r="C371" s="224" t="s">
        <v>305</v>
      </c>
      <c r="D371" s="224" t="s">
        <v>126</v>
      </c>
      <c r="E371" s="224" t="s">
        <v>127</v>
      </c>
      <c r="F371" s="224" t="s">
        <v>125</v>
      </c>
      <c r="G371" s="224" t="s">
        <v>157</v>
      </c>
      <c r="H371" s="224" t="s">
        <v>196</v>
      </c>
      <c r="I371" s="224" t="s">
        <v>128</v>
      </c>
      <c r="J371" s="224" t="s">
        <v>196</v>
      </c>
      <c r="K371" s="224" t="s">
        <v>196</v>
      </c>
      <c r="L371" s="224" t="s">
        <v>196</v>
      </c>
      <c r="M371" s="225">
        <v>29.01</v>
      </c>
      <c r="N371" t="str">
        <f t="shared" si="5"/>
        <v>726900010100</v>
      </c>
    </row>
    <row r="372" spans="1:14" x14ac:dyDescent="0.25">
      <c r="A372" s="224" t="s">
        <v>108</v>
      </c>
      <c r="B372" s="224" t="s">
        <v>377</v>
      </c>
      <c r="C372" s="224" t="s">
        <v>305</v>
      </c>
      <c r="D372" s="224" t="s">
        <v>126</v>
      </c>
      <c r="E372" s="224" t="s">
        <v>127</v>
      </c>
      <c r="F372" s="224" t="s">
        <v>196</v>
      </c>
      <c r="G372" s="224" t="s">
        <v>142</v>
      </c>
      <c r="H372" s="224" t="s">
        <v>196</v>
      </c>
      <c r="I372" s="224" t="s">
        <v>196</v>
      </c>
      <c r="J372" s="224" t="s">
        <v>196</v>
      </c>
      <c r="K372" s="224" t="s">
        <v>196</v>
      </c>
      <c r="L372" s="224" t="s">
        <v>196</v>
      </c>
      <c r="M372" s="225">
        <v>-0.39</v>
      </c>
      <c r="N372" t="str">
        <f t="shared" si="5"/>
        <v>212500010100</v>
      </c>
    </row>
    <row r="373" spans="1:14" x14ac:dyDescent="0.25">
      <c r="A373" s="224" t="s">
        <v>108</v>
      </c>
      <c r="B373" s="224" t="s">
        <v>377</v>
      </c>
      <c r="C373" s="224" t="s">
        <v>305</v>
      </c>
      <c r="D373" s="224" t="s">
        <v>126</v>
      </c>
      <c r="E373" s="224" t="s">
        <v>127</v>
      </c>
      <c r="F373" s="224" t="s">
        <v>196</v>
      </c>
      <c r="G373" s="224" t="s">
        <v>142</v>
      </c>
      <c r="H373" s="224" t="s">
        <v>196</v>
      </c>
      <c r="I373" s="224" t="s">
        <v>196</v>
      </c>
      <c r="J373" s="224" t="s">
        <v>196</v>
      </c>
      <c r="K373" s="224" t="s">
        <v>196</v>
      </c>
      <c r="L373" s="224" t="s">
        <v>196</v>
      </c>
      <c r="M373" s="225">
        <v>-1.41</v>
      </c>
      <c r="N373" t="str">
        <f t="shared" si="5"/>
        <v>212500010100</v>
      </c>
    </row>
    <row r="374" spans="1:14" x14ac:dyDescent="0.25">
      <c r="A374" s="224" t="s">
        <v>108</v>
      </c>
      <c r="B374" s="224" t="s">
        <v>377</v>
      </c>
      <c r="C374" s="224" t="s">
        <v>305</v>
      </c>
      <c r="D374" s="224" t="s">
        <v>126</v>
      </c>
      <c r="E374" s="224" t="s">
        <v>127</v>
      </c>
      <c r="F374" s="224" t="s">
        <v>196</v>
      </c>
      <c r="G374" s="224" t="s">
        <v>139</v>
      </c>
      <c r="H374" s="224" t="s">
        <v>196</v>
      </c>
      <c r="I374" s="224" t="s">
        <v>196</v>
      </c>
      <c r="J374" s="224" t="s">
        <v>196</v>
      </c>
      <c r="K374" s="224" t="s">
        <v>196</v>
      </c>
      <c r="L374" s="224" t="s">
        <v>196</v>
      </c>
      <c r="M374" s="225">
        <v>-2.73</v>
      </c>
      <c r="N374" t="str">
        <f t="shared" si="5"/>
        <v>210000010100</v>
      </c>
    </row>
    <row r="375" spans="1:14" x14ac:dyDescent="0.25">
      <c r="A375" s="224" t="s">
        <v>108</v>
      </c>
      <c r="B375" s="224" t="s">
        <v>377</v>
      </c>
      <c r="C375" s="224" t="s">
        <v>305</v>
      </c>
      <c r="D375" s="224" t="s">
        <v>126</v>
      </c>
      <c r="E375" s="224" t="s">
        <v>127</v>
      </c>
      <c r="F375" s="224" t="s">
        <v>196</v>
      </c>
      <c r="G375" s="224" t="s">
        <v>139</v>
      </c>
      <c r="H375" s="224" t="s">
        <v>196</v>
      </c>
      <c r="I375" s="224" t="s">
        <v>196</v>
      </c>
      <c r="J375" s="224" t="s">
        <v>196</v>
      </c>
      <c r="K375" s="224" t="s">
        <v>196</v>
      </c>
      <c r="L375" s="224" t="s">
        <v>196</v>
      </c>
      <c r="M375" s="225">
        <v>-10.02</v>
      </c>
      <c r="N375" t="str">
        <f t="shared" si="5"/>
        <v>210000010100</v>
      </c>
    </row>
    <row r="376" spans="1:14" x14ac:dyDescent="0.25">
      <c r="A376" s="224" t="s">
        <v>108</v>
      </c>
      <c r="B376" s="224" t="s">
        <v>377</v>
      </c>
      <c r="C376" s="224" t="s">
        <v>305</v>
      </c>
      <c r="D376" s="224" t="s">
        <v>126</v>
      </c>
      <c r="E376" s="224" t="s">
        <v>127</v>
      </c>
      <c r="F376" s="224" t="s">
        <v>196</v>
      </c>
      <c r="G376" s="224" t="s">
        <v>140</v>
      </c>
      <c r="H376" s="224" t="s">
        <v>196</v>
      </c>
      <c r="I376" s="224" t="s">
        <v>196</v>
      </c>
      <c r="J376" s="224" t="s">
        <v>196</v>
      </c>
      <c r="K376" s="224" t="s">
        <v>196</v>
      </c>
      <c r="L376" s="224" t="s">
        <v>196</v>
      </c>
      <c r="M376" s="225">
        <v>-43.53</v>
      </c>
      <c r="N376" t="str">
        <f t="shared" si="5"/>
        <v>210500010100</v>
      </c>
    </row>
    <row r="377" spans="1:14" x14ac:dyDescent="0.25">
      <c r="A377" s="224" t="s">
        <v>108</v>
      </c>
      <c r="B377" s="224" t="s">
        <v>377</v>
      </c>
      <c r="C377" s="224" t="s">
        <v>305</v>
      </c>
      <c r="D377" s="224" t="s">
        <v>126</v>
      </c>
      <c r="E377" s="224" t="s">
        <v>127</v>
      </c>
      <c r="F377" s="224" t="s">
        <v>196</v>
      </c>
      <c r="G377" s="224" t="s">
        <v>140</v>
      </c>
      <c r="H377" s="224" t="s">
        <v>196</v>
      </c>
      <c r="I377" s="224" t="s">
        <v>196</v>
      </c>
      <c r="J377" s="224" t="s">
        <v>196</v>
      </c>
      <c r="K377" s="224" t="s">
        <v>196</v>
      </c>
      <c r="L377" s="224" t="s">
        <v>196</v>
      </c>
      <c r="M377" s="225">
        <v>-159.59</v>
      </c>
      <c r="N377" t="str">
        <f t="shared" si="5"/>
        <v>210500010100</v>
      </c>
    </row>
    <row r="378" spans="1:14" x14ac:dyDescent="0.25">
      <c r="A378" s="224" t="s">
        <v>108</v>
      </c>
      <c r="B378" s="224" t="s">
        <v>377</v>
      </c>
      <c r="C378" s="224" t="s">
        <v>305</v>
      </c>
      <c r="D378" s="224" t="s">
        <v>126</v>
      </c>
      <c r="E378" s="224" t="s">
        <v>127</v>
      </c>
      <c r="F378" s="224" t="s">
        <v>196</v>
      </c>
      <c r="G378" s="224" t="s">
        <v>148</v>
      </c>
      <c r="H378" s="224" t="s">
        <v>196</v>
      </c>
      <c r="I378" s="224" t="s">
        <v>196</v>
      </c>
      <c r="J378" s="224" t="s">
        <v>196</v>
      </c>
      <c r="K378" s="224" t="s">
        <v>196</v>
      </c>
      <c r="L378" s="224" t="s">
        <v>196</v>
      </c>
      <c r="M378" s="225">
        <v>-5.36</v>
      </c>
      <c r="N378" t="str">
        <f t="shared" si="5"/>
        <v>216600010100</v>
      </c>
    </row>
    <row r="379" spans="1:14" x14ac:dyDescent="0.25">
      <c r="A379" s="224" t="s">
        <v>108</v>
      </c>
      <c r="B379" s="224" t="s">
        <v>377</v>
      </c>
      <c r="C379" s="224" t="s">
        <v>305</v>
      </c>
      <c r="D379" s="224" t="s">
        <v>126</v>
      </c>
      <c r="E379" s="224" t="s">
        <v>127</v>
      </c>
      <c r="F379" s="224" t="s">
        <v>196</v>
      </c>
      <c r="G379" s="224" t="s">
        <v>148</v>
      </c>
      <c r="H379" s="224" t="s">
        <v>196</v>
      </c>
      <c r="I379" s="224" t="s">
        <v>196</v>
      </c>
      <c r="J379" s="224" t="s">
        <v>196</v>
      </c>
      <c r="K379" s="224" t="s">
        <v>196</v>
      </c>
      <c r="L379" s="224" t="s">
        <v>196</v>
      </c>
      <c r="M379" s="225">
        <v>-19.64</v>
      </c>
      <c r="N379" t="str">
        <f t="shared" si="5"/>
        <v>216600010100</v>
      </c>
    </row>
    <row r="380" spans="1:14" x14ac:dyDescent="0.25">
      <c r="A380" s="224" t="s">
        <v>108</v>
      </c>
      <c r="B380" s="224" t="s">
        <v>377</v>
      </c>
      <c r="C380" s="224" t="s">
        <v>305</v>
      </c>
      <c r="D380" s="224" t="s">
        <v>126</v>
      </c>
      <c r="E380" s="224" t="s">
        <v>127</v>
      </c>
      <c r="F380" s="224" t="s">
        <v>196</v>
      </c>
      <c r="G380" s="224" t="s">
        <v>150</v>
      </c>
      <c r="H380" s="224" t="s">
        <v>196</v>
      </c>
      <c r="I380" s="224" t="s">
        <v>196</v>
      </c>
      <c r="J380" s="224" t="s">
        <v>196</v>
      </c>
      <c r="K380" s="224" t="s">
        <v>196</v>
      </c>
      <c r="L380" s="224" t="s">
        <v>196</v>
      </c>
      <c r="M380" s="225">
        <v>-4.43</v>
      </c>
      <c r="N380" t="str">
        <f t="shared" si="5"/>
        <v>219000010100</v>
      </c>
    </row>
    <row r="381" spans="1:14" x14ac:dyDescent="0.25">
      <c r="A381" s="224" t="s">
        <v>108</v>
      </c>
      <c r="B381" s="224" t="s">
        <v>377</v>
      </c>
      <c r="C381" s="224" t="s">
        <v>305</v>
      </c>
      <c r="D381" s="224" t="s">
        <v>126</v>
      </c>
      <c r="E381" s="224" t="s">
        <v>127</v>
      </c>
      <c r="F381" s="224" t="s">
        <v>196</v>
      </c>
      <c r="G381" s="224" t="s">
        <v>150</v>
      </c>
      <c r="H381" s="224" t="s">
        <v>196</v>
      </c>
      <c r="I381" s="224" t="s">
        <v>196</v>
      </c>
      <c r="J381" s="224" t="s">
        <v>196</v>
      </c>
      <c r="K381" s="224" t="s">
        <v>196</v>
      </c>
      <c r="L381" s="224" t="s">
        <v>196</v>
      </c>
      <c r="M381" s="225">
        <v>-16.23</v>
      </c>
      <c r="N381" t="str">
        <f t="shared" si="5"/>
        <v>219000010100</v>
      </c>
    </row>
    <row r="382" spans="1:14" x14ac:dyDescent="0.25">
      <c r="A382" s="224" t="s">
        <v>108</v>
      </c>
      <c r="B382" s="224" t="s">
        <v>377</v>
      </c>
      <c r="C382" s="224" t="s">
        <v>305</v>
      </c>
      <c r="D382" s="224" t="s">
        <v>126</v>
      </c>
      <c r="E382" s="224" t="s">
        <v>127</v>
      </c>
      <c r="F382" s="224" t="s">
        <v>196</v>
      </c>
      <c r="G382" s="224" t="s">
        <v>143</v>
      </c>
      <c r="H382" s="224" t="s">
        <v>196</v>
      </c>
      <c r="I382" s="224" t="s">
        <v>196</v>
      </c>
      <c r="J382" s="224" t="s">
        <v>196</v>
      </c>
      <c r="K382" s="224" t="s">
        <v>196</v>
      </c>
      <c r="L382" s="224" t="s">
        <v>196</v>
      </c>
      <c r="M382" s="225">
        <v>-3.43</v>
      </c>
      <c r="N382" t="str">
        <f t="shared" si="5"/>
        <v>213000010100</v>
      </c>
    </row>
    <row r="383" spans="1:14" x14ac:dyDescent="0.25">
      <c r="A383" s="224" t="s">
        <v>108</v>
      </c>
      <c r="B383" s="224" t="s">
        <v>377</v>
      </c>
      <c r="C383" s="224" t="s">
        <v>305</v>
      </c>
      <c r="D383" s="224" t="s">
        <v>126</v>
      </c>
      <c r="E383" s="224" t="s">
        <v>127</v>
      </c>
      <c r="F383" s="224" t="s">
        <v>196</v>
      </c>
      <c r="G383" s="224" t="s">
        <v>143</v>
      </c>
      <c r="H383" s="224" t="s">
        <v>196</v>
      </c>
      <c r="I383" s="224" t="s">
        <v>196</v>
      </c>
      <c r="J383" s="224" t="s">
        <v>196</v>
      </c>
      <c r="K383" s="224" t="s">
        <v>196</v>
      </c>
      <c r="L383" s="224" t="s">
        <v>196</v>
      </c>
      <c r="M383" s="225">
        <v>-12.57</v>
      </c>
      <c r="N383" t="str">
        <f t="shared" si="5"/>
        <v>213000010100</v>
      </c>
    </row>
    <row r="384" spans="1:14" x14ac:dyDescent="0.25">
      <c r="A384" s="224" t="s">
        <v>108</v>
      </c>
      <c r="B384" s="224" t="s">
        <v>377</v>
      </c>
      <c r="C384" s="224" t="s">
        <v>305</v>
      </c>
      <c r="D384" s="224" t="s">
        <v>126</v>
      </c>
      <c r="E384" s="224" t="s">
        <v>127</v>
      </c>
      <c r="F384" s="224" t="s">
        <v>196</v>
      </c>
      <c r="G384" s="224" t="s">
        <v>136</v>
      </c>
      <c r="H384" s="224" t="s">
        <v>196</v>
      </c>
      <c r="I384" s="224" t="s">
        <v>196</v>
      </c>
      <c r="J384" s="224" t="s">
        <v>196</v>
      </c>
      <c r="K384" s="224" t="s">
        <v>196</v>
      </c>
      <c r="L384" s="224" t="s">
        <v>196</v>
      </c>
      <c r="M384" s="225">
        <v>-0.93</v>
      </c>
      <c r="N384" t="str">
        <f t="shared" si="5"/>
        <v>205500010100</v>
      </c>
    </row>
    <row r="385" spans="1:14" x14ac:dyDescent="0.25">
      <c r="A385" s="224" t="s">
        <v>108</v>
      </c>
      <c r="B385" s="224" t="s">
        <v>377</v>
      </c>
      <c r="C385" s="224" t="s">
        <v>305</v>
      </c>
      <c r="D385" s="224" t="s">
        <v>126</v>
      </c>
      <c r="E385" s="224" t="s">
        <v>127</v>
      </c>
      <c r="F385" s="224" t="s">
        <v>196</v>
      </c>
      <c r="G385" s="224" t="s">
        <v>134</v>
      </c>
      <c r="H385" s="224" t="s">
        <v>196</v>
      </c>
      <c r="I385" s="224" t="s">
        <v>196</v>
      </c>
      <c r="J385" s="224" t="s">
        <v>196</v>
      </c>
      <c r="K385" s="224" t="s">
        <v>196</v>
      </c>
      <c r="L385" s="224" t="s">
        <v>196</v>
      </c>
      <c r="M385" s="225">
        <v>-43.53</v>
      </c>
      <c r="N385" t="str">
        <f t="shared" si="5"/>
        <v>205200010100</v>
      </c>
    </row>
    <row r="386" spans="1:14" x14ac:dyDescent="0.25">
      <c r="A386" s="224" t="s">
        <v>108</v>
      </c>
      <c r="B386" s="224" t="s">
        <v>377</v>
      </c>
      <c r="C386" s="224" t="s">
        <v>305</v>
      </c>
      <c r="D386" s="224" t="s">
        <v>126</v>
      </c>
      <c r="E386" s="224" t="s">
        <v>127</v>
      </c>
      <c r="F386" s="224" t="s">
        <v>196</v>
      </c>
      <c r="G386" s="224" t="s">
        <v>134</v>
      </c>
      <c r="H386" s="224" t="s">
        <v>196</v>
      </c>
      <c r="I386" s="224" t="s">
        <v>196</v>
      </c>
      <c r="J386" s="224" t="s">
        <v>196</v>
      </c>
      <c r="K386" s="224" t="s">
        <v>196</v>
      </c>
      <c r="L386" s="224" t="s">
        <v>196</v>
      </c>
      <c r="M386" s="225">
        <v>-159.59</v>
      </c>
      <c r="N386" t="str">
        <f t="shared" si="5"/>
        <v>205200010100</v>
      </c>
    </row>
    <row r="387" spans="1:14" x14ac:dyDescent="0.25">
      <c r="A387" s="224" t="s">
        <v>108</v>
      </c>
      <c r="B387" s="224" t="s">
        <v>384</v>
      </c>
      <c r="C387" s="224" t="s">
        <v>279</v>
      </c>
      <c r="D387" s="224" t="s">
        <v>126</v>
      </c>
      <c r="E387" s="224" t="s">
        <v>127</v>
      </c>
      <c r="F387" s="224" t="s">
        <v>125</v>
      </c>
      <c r="G387" s="224" t="s">
        <v>149</v>
      </c>
      <c r="H387" s="224" t="s">
        <v>196</v>
      </c>
      <c r="I387" s="224" t="s">
        <v>128</v>
      </c>
      <c r="J387" s="224" t="s">
        <v>196</v>
      </c>
      <c r="K387" s="224" t="s">
        <v>196</v>
      </c>
      <c r="L387" s="224" t="s">
        <v>196</v>
      </c>
      <c r="M387" s="225">
        <v>721.2</v>
      </c>
      <c r="N387" t="str">
        <f t="shared" ref="N387:N450" si="6">CONCATENATE(G387,E387)</f>
        <v>710000010100</v>
      </c>
    </row>
    <row r="388" spans="1:14" x14ac:dyDescent="0.25">
      <c r="A388" s="224" t="s">
        <v>108</v>
      </c>
      <c r="B388" s="224" t="s">
        <v>384</v>
      </c>
      <c r="C388" s="224" t="s">
        <v>279</v>
      </c>
      <c r="D388" s="224" t="s">
        <v>126</v>
      </c>
      <c r="E388" s="224" t="s">
        <v>127</v>
      </c>
      <c r="F388" s="224" t="s">
        <v>125</v>
      </c>
      <c r="G388" s="224" t="s">
        <v>152</v>
      </c>
      <c r="H388" s="224" t="s">
        <v>196</v>
      </c>
      <c r="I388" s="224" t="s">
        <v>128</v>
      </c>
      <c r="J388" s="224" t="s">
        <v>196</v>
      </c>
      <c r="K388" s="224" t="s">
        <v>196</v>
      </c>
      <c r="L388" s="224" t="s">
        <v>196</v>
      </c>
      <c r="M388" s="225">
        <v>44.71</v>
      </c>
      <c r="N388" t="str">
        <f t="shared" si="6"/>
        <v>723000010100</v>
      </c>
    </row>
    <row r="389" spans="1:14" x14ac:dyDescent="0.25">
      <c r="A389" s="224" t="s">
        <v>108</v>
      </c>
      <c r="B389" s="224" t="s">
        <v>384</v>
      </c>
      <c r="C389" s="224" t="s">
        <v>279</v>
      </c>
      <c r="D389" s="224" t="s">
        <v>126</v>
      </c>
      <c r="E389" s="224" t="s">
        <v>127</v>
      </c>
      <c r="F389" s="224" t="s">
        <v>125</v>
      </c>
      <c r="G389" s="224" t="s">
        <v>153</v>
      </c>
      <c r="H389" s="224" t="s">
        <v>196</v>
      </c>
      <c r="I389" s="224" t="s">
        <v>128</v>
      </c>
      <c r="J389" s="224" t="s">
        <v>196</v>
      </c>
      <c r="K389" s="224" t="s">
        <v>196</v>
      </c>
      <c r="L389" s="224" t="s">
        <v>196</v>
      </c>
      <c r="M389" s="225">
        <v>10.46</v>
      </c>
      <c r="N389" t="str">
        <f t="shared" si="6"/>
        <v>723100010100</v>
      </c>
    </row>
    <row r="390" spans="1:14" x14ac:dyDescent="0.25">
      <c r="A390" s="224" t="s">
        <v>108</v>
      </c>
      <c r="B390" s="224" t="s">
        <v>384</v>
      </c>
      <c r="C390" s="224" t="s">
        <v>279</v>
      </c>
      <c r="D390" s="224" t="s">
        <v>126</v>
      </c>
      <c r="E390" s="224" t="s">
        <v>127</v>
      </c>
      <c r="F390" s="224" t="s">
        <v>125</v>
      </c>
      <c r="G390" s="224" t="s">
        <v>157</v>
      </c>
      <c r="H390" s="224" t="s">
        <v>196</v>
      </c>
      <c r="I390" s="224" t="s">
        <v>128</v>
      </c>
      <c r="J390" s="224" t="s">
        <v>196</v>
      </c>
      <c r="K390" s="224" t="s">
        <v>196</v>
      </c>
      <c r="L390" s="224" t="s">
        <v>196</v>
      </c>
      <c r="M390" s="225">
        <v>47.6</v>
      </c>
      <c r="N390" t="str">
        <f t="shared" si="6"/>
        <v>726900010100</v>
      </c>
    </row>
    <row r="391" spans="1:14" x14ac:dyDescent="0.25">
      <c r="A391" s="224" t="s">
        <v>108</v>
      </c>
      <c r="B391" s="224" t="s">
        <v>384</v>
      </c>
      <c r="C391" s="224" t="s">
        <v>279</v>
      </c>
      <c r="D391" s="224" t="s">
        <v>126</v>
      </c>
      <c r="E391" s="224" t="s">
        <v>127</v>
      </c>
      <c r="F391" s="224" t="s">
        <v>125</v>
      </c>
      <c r="G391" s="224" t="s">
        <v>157</v>
      </c>
      <c r="H391" s="224" t="s">
        <v>196</v>
      </c>
      <c r="I391" s="224" t="s">
        <v>128</v>
      </c>
      <c r="J391" s="224" t="s">
        <v>196</v>
      </c>
      <c r="K391" s="224" t="s">
        <v>196</v>
      </c>
      <c r="L391" s="224" t="s">
        <v>196</v>
      </c>
      <c r="M391" s="225">
        <v>8.65</v>
      </c>
      <c r="N391" t="str">
        <f t="shared" si="6"/>
        <v>726900010100</v>
      </c>
    </row>
    <row r="392" spans="1:14" x14ac:dyDescent="0.25">
      <c r="A392" s="224" t="s">
        <v>108</v>
      </c>
      <c r="B392" s="224" t="s">
        <v>384</v>
      </c>
      <c r="C392" s="224" t="s">
        <v>279</v>
      </c>
      <c r="D392" s="224" t="s">
        <v>126</v>
      </c>
      <c r="E392" s="224" t="s">
        <v>127</v>
      </c>
      <c r="F392" s="224" t="s">
        <v>196</v>
      </c>
      <c r="G392" s="224" t="s">
        <v>140</v>
      </c>
      <c r="H392" s="224" t="s">
        <v>196</v>
      </c>
      <c r="I392" s="224" t="s">
        <v>196</v>
      </c>
      <c r="J392" s="224" t="s">
        <v>196</v>
      </c>
      <c r="K392" s="224" t="s">
        <v>196</v>
      </c>
      <c r="L392" s="224" t="s">
        <v>196</v>
      </c>
      <c r="M392" s="225">
        <v>-47.6</v>
      </c>
      <c r="N392" t="str">
        <f t="shared" si="6"/>
        <v>210500010100</v>
      </c>
    </row>
    <row r="393" spans="1:14" x14ac:dyDescent="0.25">
      <c r="A393" s="224" t="s">
        <v>108</v>
      </c>
      <c r="B393" s="224" t="s">
        <v>384</v>
      </c>
      <c r="C393" s="224" t="s">
        <v>279</v>
      </c>
      <c r="D393" s="224" t="s">
        <v>126</v>
      </c>
      <c r="E393" s="224" t="s">
        <v>127</v>
      </c>
      <c r="F393" s="224" t="s">
        <v>196</v>
      </c>
      <c r="G393" s="224" t="s">
        <v>134</v>
      </c>
      <c r="H393" s="224" t="s">
        <v>196</v>
      </c>
      <c r="I393" s="224" t="s">
        <v>196</v>
      </c>
      <c r="J393" s="224" t="s">
        <v>196</v>
      </c>
      <c r="K393" s="224" t="s">
        <v>196</v>
      </c>
      <c r="L393" s="224" t="s">
        <v>196</v>
      </c>
      <c r="M393" s="225">
        <v>-47.6</v>
      </c>
      <c r="N393" t="str">
        <f t="shared" si="6"/>
        <v>205200010100</v>
      </c>
    </row>
    <row r="394" spans="1:14" x14ac:dyDescent="0.25">
      <c r="A394" s="224" t="s">
        <v>108</v>
      </c>
      <c r="B394" s="224" t="s">
        <v>384</v>
      </c>
      <c r="C394" s="224" t="s">
        <v>279</v>
      </c>
      <c r="D394" s="224" t="s">
        <v>126</v>
      </c>
      <c r="E394" s="224" t="s">
        <v>127</v>
      </c>
      <c r="F394" s="224" t="s">
        <v>196</v>
      </c>
      <c r="G394" s="224" t="s">
        <v>139</v>
      </c>
      <c r="H394" s="224" t="s">
        <v>196</v>
      </c>
      <c r="I394" s="224" t="s">
        <v>196</v>
      </c>
      <c r="J394" s="224" t="s">
        <v>196</v>
      </c>
      <c r="K394" s="224" t="s">
        <v>196</v>
      </c>
      <c r="L394" s="224" t="s">
        <v>196</v>
      </c>
      <c r="M394" s="225">
        <v>-8.65</v>
      </c>
      <c r="N394" t="str">
        <f t="shared" si="6"/>
        <v>210000010100</v>
      </c>
    </row>
    <row r="395" spans="1:14" x14ac:dyDescent="0.25">
      <c r="A395" s="224" t="s">
        <v>108</v>
      </c>
      <c r="B395" s="224" t="s">
        <v>384</v>
      </c>
      <c r="C395" s="224" t="s">
        <v>279</v>
      </c>
      <c r="D395" s="224" t="s">
        <v>126</v>
      </c>
      <c r="E395" s="224" t="s">
        <v>127</v>
      </c>
      <c r="F395" s="224" t="s">
        <v>196</v>
      </c>
      <c r="G395" s="224" t="s">
        <v>141</v>
      </c>
      <c r="H395" s="224" t="s">
        <v>196</v>
      </c>
      <c r="I395" s="224" t="s">
        <v>196</v>
      </c>
      <c r="J395" s="224" t="s">
        <v>196</v>
      </c>
      <c r="K395" s="224" t="s">
        <v>196</v>
      </c>
      <c r="L395" s="224" t="s">
        <v>196</v>
      </c>
      <c r="M395" s="225">
        <v>-44.71</v>
      </c>
      <c r="N395" t="str">
        <f t="shared" si="6"/>
        <v>211000010100</v>
      </c>
    </row>
    <row r="396" spans="1:14" x14ac:dyDescent="0.25">
      <c r="A396" s="224" t="s">
        <v>108</v>
      </c>
      <c r="B396" s="224" t="s">
        <v>384</v>
      </c>
      <c r="C396" s="224" t="s">
        <v>279</v>
      </c>
      <c r="D396" s="224" t="s">
        <v>126</v>
      </c>
      <c r="E396" s="224" t="s">
        <v>127</v>
      </c>
      <c r="F396" s="224" t="s">
        <v>196</v>
      </c>
      <c r="G396" s="224" t="s">
        <v>135</v>
      </c>
      <c r="H396" s="224" t="s">
        <v>196</v>
      </c>
      <c r="I396" s="224" t="s">
        <v>196</v>
      </c>
      <c r="J396" s="224" t="s">
        <v>196</v>
      </c>
      <c r="K396" s="224" t="s">
        <v>196</v>
      </c>
      <c r="L396" s="224" t="s">
        <v>196</v>
      </c>
      <c r="M396" s="225">
        <v>-44.71</v>
      </c>
      <c r="N396" t="str">
        <f t="shared" si="6"/>
        <v>205300010100</v>
      </c>
    </row>
    <row r="397" spans="1:14" x14ac:dyDescent="0.25">
      <c r="A397" s="224" t="s">
        <v>108</v>
      </c>
      <c r="B397" s="224" t="s">
        <v>384</v>
      </c>
      <c r="C397" s="224" t="s">
        <v>279</v>
      </c>
      <c r="D397" s="224" t="s">
        <v>126</v>
      </c>
      <c r="E397" s="224" t="s">
        <v>127</v>
      </c>
      <c r="F397" s="224" t="s">
        <v>196</v>
      </c>
      <c r="G397" s="224" t="s">
        <v>147</v>
      </c>
      <c r="H397" s="224" t="s">
        <v>196</v>
      </c>
      <c r="I397" s="224" t="s">
        <v>196</v>
      </c>
      <c r="J397" s="224" t="s">
        <v>196</v>
      </c>
      <c r="K397" s="224" t="s">
        <v>196</v>
      </c>
      <c r="L397" s="224" t="s">
        <v>196</v>
      </c>
      <c r="M397" s="225">
        <v>-10.46</v>
      </c>
      <c r="N397" t="str">
        <f t="shared" si="6"/>
        <v>216000010100</v>
      </c>
    </row>
    <row r="398" spans="1:14" x14ac:dyDescent="0.25">
      <c r="A398" s="224" t="s">
        <v>108</v>
      </c>
      <c r="B398" s="224" t="s">
        <v>384</v>
      </c>
      <c r="C398" s="224" t="s">
        <v>279</v>
      </c>
      <c r="D398" s="224" t="s">
        <v>126</v>
      </c>
      <c r="E398" s="224" t="s">
        <v>127</v>
      </c>
      <c r="F398" s="224" t="s">
        <v>196</v>
      </c>
      <c r="G398" s="224" t="s">
        <v>144</v>
      </c>
      <c r="H398" s="224" t="s">
        <v>196</v>
      </c>
      <c r="I398" s="224" t="s">
        <v>196</v>
      </c>
      <c r="J398" s="224" t="s">
        <v>196</v>
      </c>
      <c r="K398" s="224" t="s">
        <v>196</v>
      </c>
      <c r="L398" s="224" t="s">
        <v>196</v>
      </c>
      <c r="M398" s="225">
        <v>-27.74</v>
      </c>
      <c r="N398" t="str">
        <f t="shared" si="6"/>
        <v>214000010100</v>
      </c>
    </row>
    <row r="399" spans="1:14" x14ac:dyDescent="0.25">
      <c r="A399" s="224" t="s">
        <v>108</v>
      </c>
      <c r="B399" s="224" t="s">
        <v>384</v>
      </c>
      <c r="C399" s="224" t="s">
        <v>279</v>
      </c>
      <c r="D399" s="224" t="s">
        <v>126</v>
      </c>
      <c r="E399" s="224" t="s">
        <v>127</v>
      </c>
      <c r="F399" s="224" t="s">
        <v>196</v>
      </c>
      <c r="G399" s="224" t="s">
        <v>138</v>
      </c>
      <c r="H399" s="224" t="s">
        <v>196</v>
      </c>
      <c r="I399" s="224" t="s">
        <v>196</v>
      </c>
      <c r="J399" s="224" t="s">
        <v>196</v>
      </c>
      <c r="K399" s="224" t="s">
        <v>196</v>
      </c>
      <c r="L399" s="224" t="s">
        <v>196</v>
      </c>
      <c r="M399" s="225">
        <v>-10.46</v>
      </c>
      <c r="N399" t="str">
        <f t="shared" si="6"/>
        <v>205800010100</v>
      </c>
    </row>
    <row r="400" spans="1:14" x14ac:dyDescent="0.25">
      <c r="A400" s="224" t="s">
        <v>108</v>
      </c>
      <c r="B400" s="224" t="s">
        <v>384</v>
      </c>
      <c r="C400" s="224" t="s">
        <v>279</v>
      </c>
      <c r="D400" s="224" t="s">
        <v>126</v>
      </c>
      <c r="E400" s="224" t="s">
        <v>127</v>
      </c>
      <c r="F400" s="224" t="s">
        <v>196</v>
      </c>
      <c r="G400" s="224" t="s">
        <v>145</v>
      </c>
      <c r="H400" s="224" t="s">
        <v>196</v>
      </c>
      <c r="I400" s="224" t="s">
        <v>196</v>
      </c>
      <c r="J400" s="224" t="s">
        <v>196</v>
      </c>
      <c r="K400" s="224" t="s">
        <v>196</v>
      </c>
      <c r="L400" s="224" t="s">
        <v>196</v>
      </c>
      <c r="M400" s="225">
        <v>-18.52</v>
      </c>
      <c r="N400" t="str">
        <f t="shared" si="6"/>
        <v>215000010100</v>
      </c>
    </row>
    <row r="401" spans="1:14" x14ac:dyDescent="0.25">
      <c r="A401" s="224" t="s">
        <v>108</v>
      </c>
      <c r="B401" s="224" t="s">
        <v>384</v>
      </c>
      <c r="C401" s="224" t="s">
        <v>279</v>
      </c>
      <c r="D401" s="224" t="s">
        <v>126</v>
      </c>
      <c r="E401" s="224" t="s">
        <v>127</v>
      </c>
      <c r="F401" s="224" t="s">
        <v>196</v>
      </c>
      <c r="G401" s="224" t="s">
        <v>124</v>
      </c>
      <c r="H401" s="224" t="s">
        <v>196</v>
      </c>
      <c r="I401" s="224" t="s">
        <v>196</v>
      </c>
      <c r="J401" s="224" t="s">
        <v>196</v>
      </c>
      <c r="K401" s="224" t="s">
        <v>196</v>
      </c>
      <c r="L401" s="224" t="s">
        <v>196</v>
      </c>
      <c r="M401" s="225">
        <v>-572.16999999999996</v>
      </c>
      <c r="N401" t="str">
        <f t="shared" si="6"/>
        <v>100000010100</v>
      </c>
    </row>
    <row r="402" spans="1:14" x14ac:dyDescent="0.25">
      <c r="A402" s="224" t="s">
        <v>108</v>
      </c>
      <c r="B402" s="224" t="s">
        <v>270</v>
      </c>
      <c r="C402" s="224" t="s">
        <v>271</v>
      </c>
      <c r="D402" s="224" t="s">
        <v>126</v>
      </c>
      <c r="E402" s="224" t="s">
        <v>127</v>
      </c>
      <c r="F402" s="224" t="s">
        <v>125</v>
      </c>
      <c r="G402" s="224" t="s">
        <v>149</v>
      </c>
      <c r="H402" s="224" t="s">
        <v>196</v>
      </c>
      <c r="I402" s="224" t="s">
        <v>128</v>
      </c>
      <c r="J402" s="224" t="s">
        <v>196</v>
      </c>
      <c r="K402" s="224" t="s">
        <v>196</v>
      </c>
      <c r="L402" s="224" t="s">
        <v>196</v>
      </c>
      <c r="M402" s="225">
        <v>1523.08</v>
      </c>
      <c r="N402" t="str">
        <f t="shared" si="6"/>
        <v>710000010100</v>
      </c>
    </row>
    <row r="403" spans="1:14" x14ac:dyDescent="0.25">
      <c r="A403" s="224" t="s">
        <v>108</v>
      </c>
      <c r="B403" s="224" t="s">
        <v>270</v>
      </c>
      <c r="C403" s="224" t="s">
        <v>271</v>
      </c>
      <c r="D403" s="224" t="s">
        <v>126</v>
      </c>
      <c r="E403" s="224" t="s">
        <v>127</v>
      </c>
      <c r="F403" s="224" t="s">
        <v>125</v>
      </c>
      <c r="G403" s="224" t="s">
        <v>149</v>
      </c>
      <c r="H403" s="224" t="s">
        <v>196</v>
      </c>
      <c r="I403" s="224" t="s">
        <v>128</v>
      </c>
      <c r="J403" s="224" t="s">
        <v>196</v>
      </c>
      <c r="K403" s="224" t="s">
        <v>196</v>
      </c>
      <c r="L403" s="224" t="s">
        <v>196</v>
      </c>
      <c r="M403" s="225">
        <v>15.08</v>
      </c>
      <c r="N403" t="str">
        <f t="shared" si="6"/>
        <v>710000010100</v>
      </c>
    </row>
    <row r="404" spans="1:14" x14ac:dyDescent="0.25">
      <c r="A404" s="224" t="s">
        <v>108</v>
      </c>
      <c r="B404" s="224" t="s">
        <v>270</v>
      </c>
      <c r="C404" s="224" t="s">
        <v>271</v>
      </c>
      <c r="D404" s="224" t="s">
        <v>126</v>
      </c>
      <c r="E404" s="224" t="s">
        <v>127</v>
      </c>
      <c r="F404" s="224" t="s">
        <v>125</v>
      </c>
      <c r="G404" s="224" t="s">
        <v>152</v>
      </c>
      <c r="H404" s="224" t="s">
        <v>196</v>
      </c>
      <c r="I404" s="224" t="s">
        <v>128</v>
      </c>
      <c r="J404" s="224" t="s">
        <v>196</v>
      </c>
      <c r="K404" s="224" t="s">
        <v>196</v>
      </c>
      <c r="L404" s="224" t="s">
        <v>196</v>
      </c>
      <c r="M404" s="225">
        <v>26.03</v>
      </c>
      <c r="N404" t="str">
        <f t="shared" si="6"/>
        <v>723000010100</v>
      </c>
    </row>
    <row r="405" spans="1:14" x14ac:dyDescent="0.25">
      <c r="A405" s="224" t="s">
        <v>108</v>
      </c>
      <c r="B405" s="224" t="s">
        <v>270</v>
      </c>
      <c r="C405" s="224" t="s">
        <v>271</v>
      </c>
      <c r="D405" s="224" t="s">
        <v>126</v>
      </c>
      <c r="E405" s="224" t="s">
        <v>127</v>
      </c>
      <c r="F405" s="224" t="s">
        <v>125</v>
      </c>
      <c r="G405" s="224" t="s">
        <v>152</v>
      </c>
      <c r="H405" s="224" t="s">
        <v>196</v>
      </c>
      <c r="I405" s="224" t="s">
        <v>128</v>
      </c>
      <c r="J405" s="224" t="s">
        <v>196</v>
      </c>
      <c r="K405" s="224" t="s">
        <v>196</v>
      </c>
      <c r="L405" s="224" t="s">
        <v>196</v>
      </c>
      <c r="M405" s="225">
        <v>95.43</v>
      </c>
      <c r="N405" t="str">
        <f t="shared" si="6"/>
        <v>723000010100</v>
      </c>
    </row>
    <row r="406" spans="1:14" x14ac:dyDescent="0.25">
      <c r="A406" s="224" t="s">
        <v>108</v>
      </c>
      <c r="B406" s="224" t="s">
        <v>270</v>
      </c>
      <c r="C406" s="224" t="s">
        <v>271</v>
      </c>
      <c r="D406" s="224" t="s">
        <v>126</v>
      </c>
      <c r="E406" s="224" t="s">
        <v>127</v>
      </c>
      <c r="F406" s="224" t="s">
        <v>125</v>
      </c>
      <c r="G406" s="224" t="s">
        <v>149</v>
      </c>
      <c r="H406" s="224" t="s">
        <v>196</v>
      </c>
      <c r="I406" s="224" t="s">
        <v>128</v>
      </c>
      <c r="J406" s="224" t="s">
        <v>196</v>
      </c>
      <c r="K406" s="224" t="s">
        <v>196</v>
      </c>
      <c r="L406" s="224" t="s">
        <v>196</v>
      </c>
      <c r="M406" s="225">
        <v>11.31</v>
      </c>
      <c r="N406" t="str">
        <f t="shared" si="6"/>
        <v>710000010100</v>
      </c>
    </row>
    <row r="407" spans="1:14" x14ac:dyDescent="0.25">
      <c r="A407" s="224" t="s">
        <v>108</v>
      </c>
      <c r="B407" s="224" t="s">
        <v>270</v>
      </c>
      <c r="C407" s="224" t="s">
        <v>271</v>
      </c>
      <c r="D407" s="224" t="s">
        <v>126</v>
      </c>
      <c r="E407" s="224" t="s">
        <v>127</v>
      </c>
      <c r="F407" s="224" t="s">
        <v>125</v>
      </c>
      <c r="G407" s="224" t="s">
        <v>149</v>
      </c>
      <c r="H407" s="224" t="s">
        <v>196</v>
      </c>
      <c r="I407" s="224" t="s">
        <v>128</v>
      </c>
      <c r="J407" s="224" t="s">
        <v>196</v>
      </c>
      <c r="K407" s="224" t="s">
        <v>196</v>
      </c>
      <c r="L407" s="224" t="s">
        <v>196</v>
      </c>
      <c r="M407" s="225">
        <v>90.48</v>
      </c>
      <c r="N407" t="str">
        <f t="shared" si="6"/>
        <v>710000010100</v>
      </c>
    </row>
    <row r="408" spans="1:14" x14ac:dyDescent="0.25">
      <c r="A408" s="224" t="s">
        <v>108</v>
      </c>
      <c r="B408" s="224" t="s">
        <v>270</v>
      </c>
      <c r="C408" s="224" t="s">
        <v>271</v>
      </c>
      <c r="D408" s="224" t="s">
        <v>126</v>
      </c>
      <c r="E408" s="224" t="s">
        <v>127</v>
      </c>
      <c r="F408" s="224" t="s">
        <v>196</v>
      </c>
      <c r="G408" s="224" t="s">
        <v>136</v>
      </c>
      <c r="H408" s="224" t="s">
        <v>196</v>
      </c>
      <c r="I408" s="224" t="s">
        <v>196</v>
      </c>
      <c r="J408" s="224" t="s">
        <v>196</v>
      </c>
      <c r="K408" s="224" t="s">
        <v>196</v>
      </c>
      <c r="L408" s="224" t="s">
        <v>196</v>
      </c>
      <c r="M408" s="225">
        <v>-2.25</v>
      </c>
      <c r="N408" t="str">
        <f t="shared" si="6"/>
        <v>205500010100</v>
      </c>
    </row>
    <row r="409" spans="1:14" x14ac:dyDescent="0.25">
      <c r="A409" s="224" t="s">
        <v>108</v>
      </c>
      <c r="B409" s="224" t="s">
        <v>270</v>
      </c>
      <c r="C409" s="224" t="s">
        <v>271</v>
      </c>
      <c r="D409" s="224" t="s">
        <v>126</v>
      </c>
      <c r="E409" s="224" t="s">
        <v>127</v>
      </c>
      <c r="F409" s="224" t="s">
        <v>196</v>
      </c>
      <c r="G409" s="224" t="s">
        <v>137</v>
      </c>
      <c r="H409" s="224" t="s">
        <v>196</v>
      </c>
      <c r="I409" s="224" t="s">
        <v>196</v>
      </c>
      <c r="J409" s="224" t="s">
        <v>196</v>
      </c>
      <c r="K409" s="224" t="s">
        <v>196</v>
      </c>
      <c r="L409" s="224" t="s">
        <v>196</v>
      </c>
      <c r="M409" s="225">
        <v>-157.86000000000001</v>
      </c>
      <c r="N409" t="str">
        <f t="shared" si="6"/>
        <v>205600010100</v>
      </c>
    </row>
    <row r="410" spans="1:14" x14ac:dyDescent="0.25">
      <c r="A410" s="224" t="s">
        <v>108</v>
      </c>
      <c r="B410" s="224" t="s">
        <v>270</v>
      </c>
      <c r="C410" s="224" t="s">
        <v>271</v>
      </c>
      <c r="D410" s="224" t="s">
        <v>126</v>
      </c>
      <c r="E410" s="224" t="s">
        <v>127</v>
      </c>
      <c r="F410" s="224" t="s">
        <v>196</v>
      </c>
      <c r="G410" s="224" t="s">
        <v>137</v>
      </c>
      <c r="H410" s="224" t="s">
        <v>196</v>
      </c>
      <c r="I410" s="224" t="s">
        <v>196</v>
      </c>
      <c r="J410" s="224" t="s">
        <v>196</v>
      </c>
      <c r="K410" s="224" t="s">
        <v>196</v>
      </c>
      <c r="L410" s="224" t="s">
        <v>196</v>
      </c>
      <c r="M410" s="225">
        <v>-578.79</v>
      </c>
      <c r="N410" t="str">
        <f t="shared" si="6"/>
        <v>205600010100</v>
      </c>
    </row>
    <row r="411" spans="1:14" x14ac:dyDescent="0.25">
      <c r="A411" s="224" t="s">
        <v>108</v>
      </c>
      <c r="B411" s="224" t="s">
        <v>270</v>
      </c>
      <c r="C411" s="224" t="s">
        <v>271</v>
      </c>
      <c r="D411" s="224" t="s">
        <v>126</v>
      </c>
      <c r="E411" s="224" t="s">
        <v>127</v>
      </c>
      <c r="F411" s="224" t="s">
        <v>196</v>
      </c>
      <c r="G411" s="224" t="s">
        <v>134</v>
      </c>
      <c r="H411" s="224" t="s">
        <v>196</v>
      </c>
      <c r="I411" s="224" t="s">
        <v>196</v>
      </c>
      <c r="J411" s="224" t="s">
        <v>196</v>
      </c>
      <c r="K411" s="224" t="s">
        <v>196</v>
      </c>
      <c r="L411" s="224" t="s">
        <v>196</v>
      </c>
      <c r="M411" s="225">
        <v>-29.86</v>
      </c>
      <c r="N411" t="str">
        <f t="shared" si="6"/>
        <v>205200010100</v>
      </c>
    </row>
    <row r="412" spans="1:14" x14ac:dyDescent="0.25">
      <c r="A412" s="224" t="s">
        <v>108</v>
      </c>
      <c r="B412" s="224" t="s">
        <v>270</v>
      </c>
      <c r="C412" s="224" t="s">
        <v>271</v>
      </c>
      <c r="D412" s="224" t="s">
        <v>126</v>
      </c>
      <c r="E412" s="224" t="s">
        <v>127</v>
      </c>
      <c r="F412" s="224" t="s">
        <v>196</v>
      </c>
      <c r="G412" s="224" t="s">
        <v>134</v>
      </c>
      <c r="H412" s="224" t="s">
        <v>196</v>
      </c>
      <c r="I412" s="224" t="s">
        <v>196</v>
      </c>
      <c r="J412" s="224" t="s">
        <v>196</v>
      </c>
      <c r="K412" s="224" t="s">
        <v>196</v>
      </c>
      <c r="L412" s="224" t="s">
        <v>196</v>
      </c>
      <c r="M412" s="225">
        <v>-109.48</v>
      </c>
      <c r="N412" t="str">
        <f t="shared" si="6"/>
        <v>205200010100</v>
      </c>
    </row>
    <row r="413" spans="1:14" x14ac:dyDescent="0.25">
      <c r="A413" s="224" t="s">
        <v>108</v>
      </c>
      <c r="B413" s="224" t="s">
        <v>270</v>
      </c>
      <c r="C413" s="224" t="s">
        <v>271</v>
      </c>
      <c r="D413" s="224" t="s">
        <v>126</v>
      </c>
      <c r="E413" s="224" t="s">
        <v>127</v>
      </c>
      <c r="F413" s="224" t="s">
        <v>196</v>
      </c>
      <c r="G413" s="224" t="s">
        <v>139</v>
      </c>
      <c r="H413" s="224" t="s">
        <v>196</v>
      </c>
      <c r="I413" s="224" t="s">
        <v>196</v>
      </c>
      <c r="J413" s="224" t="s">
        <v>196</v>
      </c>
      <c r="K413" s="224" t="s">
        <v>196</v>
      </c>
      <c r="L413" s="224" t="s">
        <v>196</v>
      </c>
      <c r="M413" s="225">
        <v>-5.43</v>
      </c>
      <c r="N413" t="str">
        <f t="shared" si="6"/>
        <v>210000010100</v>
      </c>
    </row>
    <row r="414" spans="1:14" x14ac:dyDescent="0.25">
      <c r="A414" s="224" t="s">
        <v>108</v>
      </c>
      <c r="B414" s="224" t="s">
        <v>270</v>
      </c>
      <c r="C414" s="224" t="s">
        <v>271</v>
      </c>
      <c r="D414" s="224" t="s">
        <v>126</v>
      </c>
      <c r="E414" s="224" t="s">
        <v>127</v>
      </c>
      <c r="F414" s="224" t="s">
        <v>196</v>
      </c>
      <c r="G414" s="224" t="s">
        <v>139</v>
      </c>
      <c r="H414" s="224" t="s">
        <v>196</v>
      </c>
      <c r="I414" s="224" t="s">
        <v>196</v>
      </c>
      <c r="J414" s="224" t="s">
        <v>196</v>
      </c>
      <c r="K414" s="224" t="s">
        <v>196</v>
      </c>
      <c r="L414" s="224" t="s">
        <v>196</v>
      </c>
      <c r="M414" s="225">
        <v>-19.899999999999999</v>
      </c>
      <c r="N414" t="str">
        <f t="shared" si="6"/>
        <v>210000010100</v>
      </c>
    </row>
    <row r="415" spans="1:14" x14ac:dyDescent="0.25">
      <c r="A415" s="224" t="s">
        <v>108</v>
      </c>
      <c r="B415" s="224" t="s">
        <v>270</v>
      </c>
      <c r="C415" s="224" t="s">
        <v>271</v>
      </c>
      <c r="D415" s="224" t="s">
        <v>126</v>
      </c>
      <c r="E415" s="224" t="s">
        <v>127</v>
      </c>
      <c r="F415" s="224" t="s">
        <v>196</v>
      </c>
      <c r="G415" s="224" t="s">
        <v>141</v>
      </c>
      <c r="H415" s="224" t="s">
        <v>196</v>
      </c>
      <c r="I415" s="224" t="s">
        <v>196</v>
      </c>
      <c r="J415" s="224" t="s">
        <v>196</v>
      </c>
      <c r="K415" s="224" t="s">
        <v>196</v>
      </c>
      <c r="L415" s="224" t="s">
        <v>196</v>
      </c>
      <c r="M415" s="225">
        <v>-26.03</v>
      </c>
      <c r="N415" t="str">
        <f t="shared" si="6"/>
        <v>211000010100</v>
      </c>
    </row>
    <row r="416" spans="1:14" x14ac:dyDescent="0.25">
      <c r="A416" s="224" t="s">
        <v>108</v>
      </c>
      <c r="B416" s="224" t="s">
        <v>270</v>
      </c>
      <c r="C416" s="224" t="s">
        <v>271</v>
      </c>
      <c r="D416" s="224" t="s">
        <v>126</v>
      </c>
      <c r="E416" s="224" t="s">
        <v>127</v>
      </c>
      <c r="F416" s="224" t="s">
        <v>196</v>
      </c>
      <c r="G416" s="224" t="s">
        <v>141</v>
      </c>
      <c r="H416" s="224" t="s">
        <v>196</v>
      </c>
      <c r="I416" s="224" t="s">
        <v>196</v>
      </c>
      <c r="J416" s="224" t="s">
        <v>196</v>
      </c>
      <c r="K416" s="224" t="s">
        <v>196</v>
      </c>
      <c r="L416" s="224" t="s">
        <v>196</v>
      </c>
      <c r="M416" s="225">
        <v>-95.43</v>
      </c>
      <c r="N416" t="str">
        <f t="shared" si="6"/>
        <v>211000010100</v>
      </c>
    </row>
    <row r="417" spans="1:14" x14ac:dyDescent="0.25">
      <c r="A417" s="224" t="s">
        <v>108</v>
      </c>
      <c r="B417" s="224" t="s">
        <v>270</v>
      </c>
      <c r="C417" s="224" t="s">
        <v>271</v>
      </c>
      <c r="D417" s="224" t="s">
        <v>126</v>
      </c>
      <c r="E417" s="224" t="s">
        <v>127</v>
      </c>
      <c r="F417" s="224" t="s">
        <v>196</v>
      </c>
      <c r="G417" s="224" t="s">
        <v>135</v>
      </c>
      <c r="H417" s="224" t="s">
        <v>196</v>
      </c>
      <c r="I417" s="224" t="s">
        <v>196</v>
      </c>
      <c r="J417" s="224" t="s">
        <v>196</v>
      </c>
      <c r="K417" s="224" t="s">
        <v>196</v>
      </c>
      <c r="L417" s="224" t="s">
        <v>196</v>
      </c>
      <c r="M417" s="225">
        <v>-26.03</v>
      </c>
      <c r="N417" t="str">
        <f t="shared" si="6"/>
        <v>205300010100</v>
      </c>
    </row>
    <row r="418" spans="1:14" x14ac:dyDescent="0.25">
      <c r="A418" s="224" t="s">
        <v>108</v>
      </c>
      <c r="B418" s="224" t="s">
        <v>270</v>
      </c>
      <c r="C418" s="224" t="s">
        <v>271</v>
      </c>
      <c r="D418" s="224" t="s">
        <v>126</v>
      </c>
      <c r="E418" s="224" t="s">
        <v>127</v>
      </c>
      <c r="F418" s="224" t="s">
        <v>196</v>
      </c>
      <c r="G418" s="224" t="s">
        <v>135</v>
      </c>
      <c r="H418" s="224" t="s">
        <v>196</v>
      </c>
      <c r="I418" s="224" t="s">
        <v>196</v>
      </c>
      <c r="J418" s="224" t="s">
        <v>196</v>
      </c>
      <c r="K418" s="224" t="s">
        <v>196</v>
      </c>
      <c r="L418" s="224" t="s">
        <v>196</v>
      </c>
      <c r="M418" s="225">
        <v>-95.43</v>
      </c>
      <c r="N418" t="str">
        <f t="shared" si="6"/>
        <v>205300010100</v>
      </c>
    </row>
    <row r="419" spans="1:14" x14ac:dyDescent="0.25">
      <c r="A419" s="224" t="s">
        <v>108</v>
      </c>
      <c r="B419" s="224" t="s">
        <v>270</v>
      </c>
      <c r="C419" s="224" t="s">
        <v>271</v>
      </c>
      <c r="D419" s="224" t="s">
        <v>126</v>
      </c>
      <c r="E419" s="224" t="s">
        <v>127</v>
      </c>
      <c r="F419" s="224" t="s">
        <v>196</v>
      </c>
      <c r="G419" s="224" t="s">
        <v>147</v>
      </c>
      <c r="H419" s="224" t="s">
        <v>196</v>
      </c>
      <c r="I419" s="224" t="s">
        <v>196</v>
      </c>
      <c r="J419" s="224" t="s">
        <v>196</v>
      </c>
      <c r="K419" s="224" t="s">
        <v>196</v>
      </c>
      <c r="L419" s="224" t="s">
        <v>196</v>
      </c>
      <c r="M419" s="225">
        <v>-6.09</v>
      </c>
      <c r="N419" t="str">
        <f t="shared" si="6"/>
        <v>216000010100</v>
      </c>
    </row>
    <row r="420" spans="1:14" x14ac:dyDescent="0.25">
      <c r="A420" s="224" t="s">
        <v>108</v>
      </c>
      <c r="B420" s="224" t="s">
        <v>270</v>
      </c>
      <c r="C420" s="224" t="s">
        <v>271</v>
      </c>
      <c r="D420" s="224" t="s">
        <v>126</v>
      </c>
      <c r="E420" s="224" t="s">
        <v>127</v>
      </c>
      <c r="F420" s="224" t="s">
        <v>196</v>
      </c>
      <c r="G420" s="224" t="s">
        <v>147</v>
      </c>
      <c r="H420" s="224" t="s">
        <v>196</v>
      </c>
      <c r="I420" s="224" t="s">
        <v>196</v>
      </c>
      <c r="J420" s="224" t="s">
        <v>196</v>
      </c>
      <c r="K420" s="224" t="s">
        <v>196</v>
      </c>
      <c r="L420" s="224" t="s">
        <v>196</v>
      </c>
      <c r="M420" s="225">
        <v>-22.32</v>
      </c>
      <c r="N420" t="str">
        <f t="shared" si="6"/>
        <v>216000010100</v>
      </c>
    </row>
    <row r="421" spans="1:14" x14ac:dyDescent="0.25">
      <c r="A421" s="224" t="s">
        <v>108</v>
      </c>
      <c r="B421" s="224" t="s">
        <v>270</v>
      </c>
      <c r="C421" s="224" t="s">
        <v>271</v>
      </c>
      <c r="D421" s="224" t="s">
        <v>126</v>
      </c>
      <c r="E421" s="224" t="s">
        <v>127</v>
      </c>
      <c r="F421" s="224" t="s">
        <v>196</v>
      </c>
      <c r="G421" s="224" t="s">
        <v>144</v>
      </c>
      <c r="H421" s="224" t="s">
        <v>196</v>
      </c>
      <c r="I421" s="224" t="s">
        <v>196</v>
      </c>
      <c r="J421" s="224" t="s">
        <v>196</v>
      </c>
      <c r="K421" s="224" t="s">
        <v>196</v>
      </c>
      <c r="L421" s="224" t="s">
        <v>196</v>
      </c>
      <c r="M421" s="225">
        <v>-41.08</v>
      </c>
      <c r="N421" t="str">
        <f t="shared" si="6"/>
        <v>214000010100</v>
      </c>
    </row>
    <row r="422" spans="1:14" x14ac:dyDescent="0.25">
      <c r="A422" s="224" t="s">
        <v>108</v>
      </c>
      <c r="B422" s="224" t="s">
        <v>270</v>
      </c>
      <c r="C422" s="224" t="s">
        <v>271</v>
      </c>
      <c r="D422" s="224" t="s">
        <v>126</v>
      </c>
      <c r="E422" s="224" t="s">
        <v>127</v>
      </c>
      <c r="F422" s="224" t="s">
        <v>196</v>
      </c>
      <c r="G422" s="224" t="s">
        <v>144</v>
      </c>
      <c r="H422" s="224" t="s">
        <v>196</v>
      </c>
      <c r="I422" s="224" t="s">
        <v>196</v>
      </c>
      <c r="J422" s="224" t="s">
        <v>196</v>
      </c>
      <c r="K422" s="224" t="s">
        <v>196</v>
      </c>
      <c r="L422" s="224" t="s">
        <v>196</v>
      </c>
      <c r="M422" s="225">
        <v>-150.62</v>
      </c>
      <c r="N422" t="str">
        <f t="shared" si="6"/>
        <v>214000010100</v>
      </c>
    </row>
    <row r="423" spans="1:14" x14ac:dyDescent="0.25">
      <c r="A423" s="224" t="s">
        <v>108</v>
      </c>
      <c r="B423" s="224" t="s">
        <v>270</v>
      </c>
      <c r="C423" s="224" t="s">
        <v>271</v>
      </c>
      <c r="D423" s="224" t="s">
        <v>126</v>
      </c>
      <c r="E423" s="224" t="s">
        <v>127</v>
      </c>
      <c r="F423" s="224" t="s">
        <v>196</v>
      </c>
      <c r="G423" s="224" t="s">
        <v>138</v>
      </c>
      <c r="H423" s="224" t="s">
        <v>196</v>
      </c>
      <c r="I423" s="224" t="s">
        <v>196</v>
      </c>
      <c r="J423" s="224" t="s">
        <v>196</v>
      </c>
      <c r="K423" s="224" t="s">
        <v>196</v>
      </c>
      <c r="L423" s="224" t="s">
        <v>196</v>
      </c>
      <c r="M423" s="225">
        <v>-6.09</v>
      </c>
      <c r="N423" t="str">
        <f t="shared" si="6"/>
        <v>205800010100</v>
      </c>
    </row>
    <row r="424" spans="1:14" x14ac:dyDescent="0.25">
      <c r="A424" s="224" t="s">
        <v>108</v>
      </c>
      <c r="B424" s="224" t="s">
        <v>270</v>
      </c>
      <c r="C424" s="224" t="s">
        <v>271</v>
      </c>
      <c r="D424" s="224" t="s">
        <v>126</v>
      </c>
      <c r="E424" s="224" t="s">
        <v>127</v>
      </c>
      <c r="F424" s="224" t="s">
        <v>196</v>
      </c>
      <c r="G424" s="224" t="s">
        <v>138</v>
      </c>
      <c r="H424" s="224" t="s">
        <v>196</v>
      </c>
      <c r="I424" s="224" t="s">
        <v>196</v>
      </c>
      <c r="J424" s="224" t="s">
        <v>196</v>
      </c>
      <c r="K424" s="224" t="s">
        <v>196</v>
      </c>
      <c r="L424" s="224" t="s">
        <v>196</v>
      </c>
      <c r="M424" s="225">
        <v>-22.32</v>
      </c>
      <c r="N424" t="str">
        <f t="shared" si="6"/>
        <v>205800010100</v>
      </c>
    </row>
    <row r="425" spans="1:14" x14ac:dyDescent="0.25">
      <c r="A425" s="224" t="s">
        <v>108</v>
      </c>
      <c r="B425" s="224" t="s">
        <v>270</v>
      </c>
      <c r="C425" s="224" t="s">
        <v>271</v>
      </c>
      <c r="D425" s="224" t="s">
        <v>126</v>
      </c>
      <c r="E425" s="224" t="s">
        <v>127</v>
      </c>
      <c r="F425" s="224" t="s">
        <v>196</v>
      </c>
      <c r="G425" s="224" t="s">
        <v>145</v>
      </c>
      <c r="H425" s="224" t="s">
        <v>196</v>
      </c>
      <c r="I425" s="224" t="s">
        <v>196</v>
      </c>
      <c r="J425" s="224" t="s">
        <v>196</v>
      </c>
      <c r="K425" s="224" t="s">
        <v>196</v>
      </c>
      <c r="L425" s="224" t="s">
        <v>196</v>
      </c>
      <c r="M425" s="225">
        <v>-20.27</v>
      </c>
      <c r="N425" t="str">
        <f t="shared" si="6"/>
        <v>215000010100</v>
      </c>
    </row>
    <row r="426" spans="1:14" x14ac:dyDescent="0.25">
      <c r="A426" s="224" t="s">
        <v>108</v>
      </c>
      <c r="B426" s="224" t="s">
        <v>270</v>
      </c>
      <c r="C426" s="224" t="s">
        <v>271</v>
      </c>
      <c r="D426" s="224" t="s">
        <v>126</v>
      </c>
      <c r="E426" s="224" t="s">
        <v>127</v>
      </c>
      <c r="F426" s="224" t="s">
        <v>196</v>
      </c>
      <c r="G426" s="224" t="s">
        <v>145</v>
      </c>
      <c r="H426" s="224" t="s">
        <v>196</v>
      </c>
      <c r="I426" s="224" t="s">
        <v>196</v>
      </c>
      <c r="J426" s="224" t="s">
        <v>196</v>
      </c>
      <c r="K426" s="224" t="s">
        <v>196</v>
      </c>
      <c r="L426" s="224" t="s">
        <v>196</v>
      </c>
      <c r="M426" s="225">
        <v>-74.319999999999993</v>
      </c>
      <c r="N426" t="str">
        <f t="shared" si="6"/>
        <v>215000010100</v>
      </c>
    </row>
    <row r="427" spans="1:14" x14ac:dyDescent="0.25">
      <c r="A427" s="224" t="s">
        <v>108</v>
      </c>
      <c r="B427" s="224" t="s">
        <v>270</v>
      </c>
      <c r="C427" s="224" t="s">
        <v>271</v>
      </c>
      <c r="D427" s="224" t="s">
        <v>126</v>
      </c>
      <c r="E427" s="224" t="s">
        <v>127</v>
      </c>
      <c r="F427" s="224" t="s">
        <v>196</v>
      </c>
      <c r="G427" s="224" t="s">
        <v>124</v>
      </c>
      <c r="H427" s="224" t="s">
        <v>196</v>
      </c>
      <c r="I427" s="224" t="s">
        <v>196</v>
      </c>
      <c r="J427" s="224" t="s">
        <v>196</v>
      </c>
      <c r="K427" s="224" t="s">
        <v>196</v>
      </c>
      <c r="L427" s="224" t="s">
        <v>196</v>
      </c>
      <c r="M427" s="225">
        <v>-296.33</v>
      </c>
      <c r="N427" t="str">
        <f t="shared" si="6"/>
        <v>100000010100</v>
      </c>
    </row>
    <row r="428" spans="1:14" x14ac:dyDescent="0.25">
      <c r="A428" s="224" t="s">
        <v>108</v>
      </c>
      <c r="B428" s="224" t="s">
        <v>270</v>
      </c>
      <c r="C428" s="224" t="s">
        <v>271</v>
      </c>
      <c r="D428" s="224" t="s">
        <v>126</v>
      </c>
      <c r="E428" s="224" t="s">
        <v>127</v>
      </c>
      <c r="F428" s="224" t="s">
        <v>196</v>
      </c>
      <c r="G428" s="224" t="s">
        <v>124</v>
      </c>
      <c r="H428" s="224" t="s">
        <v>196</v>
      </c>
      <c r="I428" s="224" t="s">
        <v>196</v>
      </c>
      <c r="J428" s="224" t="s">
        <v>196</v>
      </c>
      <c r="K428" s="224" t="s">
        <v>196</v>
      </c>
      <c r="L428" s="224" t="s">
        <v>196</v>
      </c>
      <c r="M428" s="225">
        <v>-1086.58</v>
      </c>
      <c r="N428" t="str">
        <f t="shared" si="6"/>
        <v>100000010100</v>
      </c>
    </row>
    <row r="429" spans="1:14" x14ac:dyDescent="0.25">
      <c r="A429" s="224" t="s">
        <v>108</v>
      </c>
      <c r="B429" s="224" t="s">
        <v>270</v>
      </c>
      <c r="C429" s="224" t="s">
        <v>271</v>
      </c>
      <c r="D429" s="224" t="s">
        <v>126</v>
      </c>
      <c r="E429" s="224" t="s">
        <v>127</v>
      </c>
      <c r="F429" s="224" t="s">
        <v>196</v>
      </c>
      <c r="G429" s="224" t="s">
        <v>143</v>
      </c>
      <c r="H429" s="224" t="s">
        <v>196</v>
      </c>
      <c r="I429" s="224" t="s">
        <v>196</v>
      </c>
      <c r="J429" s="224" t="s">
        <v>196</v>
      </c>
      <c r="K429" s="224" t="s">
        <v>196</v>
      </c>
      <c r="L429" s="224" t="s">
        <v>196</v>
      </c>
      <c r="M429" s="225">
        <v>-85.25</v>
      </c>
      <c r="N429" t="str">
        <f t="shared" si="6"/>
        <v>213000010100</v>
      </c>
    </row>
    <row r="430" spans="1:14" x14ac:dyDescent="0.25">
      <c r="A430" s="224" t="s">
        <v>108</v>
      </c>
      <c r="B430" s="224" t="s">
        <v>270</v>
      </c>
      <c r="C430" s="224" t="s">
        <v>271</v>
      </c>
      <c r="D430" s="224" t="s">
        <v>126</v>
      </c>
      <c r="E430" s="224" t="s">
        <v>127</v>
      </c>
      <c r="F430" s="224" t="s">
        <v>196</v>
      </c>
      <c r="G430" s="224" t="s">
        <v>150</v>
      </c>
      <c r="H430" s="224" t="s">
        <v>196</v>
      </c>
      <c r="I430" s="224" t="s">
        <v>196</v>
      </c>
      <c r="J430" s="224" t="s">
        <v>196</v>
      </c>
      <c r="K430" s="224" t="s">
        <v>196</v>
      </c>
      <c r="L430" s="224" t="s">
        <v>196</v>
      </c>
      <c r="M430" s="225">
        <v>-4.43</v>
      </c>
      <c r="N430" t="str">
        <f t="shared" si="6"/>
        <v>219000010100</v>
      </c>
    </row>
    <row r="431" spans="1:14" x14ac:dyDescent="0.25">
      <c r="A431" s="224" t="s">
        <v>108</v>
      </c>
      <c r="B431" s="224" t="s">
        <v>270</v>
      </c>
      <c r="C431" s="224" t="s">
        <v>271</v>
      </c>
      <c r="D431" s="224" t="s">
        <v>126</v>
      </c>
      <c r="E431" s="224" t="s">
        <v>127</v>
      </c>
      <c r="F431" s="224" t="s">
        <v>196</v>
      </c>
      <c r="G431" s="224" t="s">
        <v>150</v>
      </c>
      <c r="H431" s="224" t="s">
        <v>196</v>
      </c>
      <c r="I431" s="224" t="s">
        <v>196</v>
      </c>
      <c r="J431" s="224" t="s">
        <v>196</v>
      </c>
      <c r="K431" s="224" t="s">
        <v>196</v>
      </c>
      <c r="L431" s="224" t="s">
        <v>196</v>
      </c>
      <c r="M431" s="225">
        <v>-16.23</v>
      </c>
      <c r="N431" t="str">
        <f t="shared" si="6"/>
        <v>219000010100</v>
      </c>
    </row>
    <row r="432" spans="1:14" x14ac:dyDescent="0.25">
      <c r="A432" s="224" t="s">
        <v>108</v>
      </c>
      <c r="B432" s="224" t="s">
        <v>270</v>
      </c>
      <c r="C432" s="224" t="s">
        <v>271</v>
      </c>
      <c r="D432" s="224" t="s">
        <v>126</v>
      </c>
      <c r="E432" s="224" t="s">
        <v>127</v>
      </c>
      <c r="F432" s="224" t="s">
        <v>196</v>
      </c>
      <c r="G432" s="224" t="s">
        <v>160</v>
      </c>
      <c r="H432" s="224" t="s">
        <v>196</v>
      </c>
      <c r="I432" s="224" t="s">
        <v>196</v>
      </c>
      <c r="J432" s="224" t="s">
        <v>196</v>
      </c>
      <c r="K432" s="224" t="s">
        <v>196</v>
      </c>
      <c r="L432" s="224" t="s">
        <v>196</v>
      </c>
      <c r="M432" s="225">
        <v>-2.12</v>
      </c>
      <c r="N432" t="str">
        <f t="shared" si="6"/>
        <v>205700010100</v>
      </c>
    </row>
    <row r="433" spans="1:14" x14ac:dyDescent="0.25">
      <c r="A433" s="224" t="s">
        <v>108</v>
      </c>
      <c r="B433" s="224" t="s">
        <v>270</v>
      </c>
      <c r="C433" s="224" t="s">
        <v>271</v>
      </c>
      <c r="D433" s="224" t="s">
        <v>126</v>
      </c>
      <c r="E433" s="224" t="s">
        <v>127</v>
      </c>
      <c r="F433" s="224" t="s">
        <v>196</v>
      </c>
      <c r="G433" s="224" t="s">
        <v>160</v>
      </c>
      <c r="H433" s="224" t="s">
        <v>196</v>
      </c>
      <c r="I433" s="224" t="s">
        <v>196</v>
      </c>
      <c r="J433" s="224" t="s">
        <v>196</v>
      </c>
      <c r="K433" s="224" t="s">
        <v>196</v>
      </c>
      <c r="L433" s="224" t="s">
        <v>196</v>
      </c>
      <c r="M433" s="225">
        <v>-7.78</v>
      </c>
      <c r="N433" t="str">
        <f t="shared" si="6"/>
        <v>205700010100</v>
      </c>
    </row>
    <row r="434" spans="1:14" x14ac:dyDescent="0.25">
      <c r="A434" s="224" t="s">
        <v>108</v>
      </c>
      <c r="B434" s="224" t="s">
        <v>270</v>
      </c>
      <c r="C434" s="224" t="s">
        <v>271</v>
      </c>
      <c r="D434" s="224" t="s">
        <v>126</v>
      </c>
      <c r="E434" s="224" t="s">
        <v>127</v>
      </c>
      <c r="F434" s="224" t="s">
        <v>196</v>
      </c>
      <c r="G434" s="224" t="s">
        <v>136</v>
      </c>
      <c r="H434" s="224" t="s">
        <v>196</v>
      </c>
      <c r="I434" s="224" t="s">
        <v>196</v>
      </c>
      <c r="J434" s="224" t="s">
        <v>196</v>
      </c>
      <c r="K434" s="224" t="s">
        <v>196</v>
      </c>
      <c r="L434" s="224" t="s">
        <v>196</v>
      </c>
      <c r="M434" s="225">
        <v>-0.62</v>
      </c>
      <c r="N434" t="str">
        <f t="shared" si="6"/>
        <v>205500010100</v>
      </c>
    </row>
    <row r="435" spans="1:14" x14ac:dyDescent="0.25">
      <c r="A435" s="224" t="s">
        <v>108</v>
      </c>
      <c r="B435" s="224" t="s">
        <v>270</v>
      </c>
      <c r="C435" s="224" t="s">
        <v>271</v>
      </c>
      <c r="D435" s="224" t="s">
        <v>126</v>
      </c>
      <c r="E435" s="224" t="s">
        <v>127</v>
      </c>
      <c r="F435" s="224" t="s">
        <v>125</v>
      </c>
      <c r="G435" s="224" t="s">
        <v>153</v>
      </c>
      <c r="H435" s="224" t="s">
        <v>196</v>
      </c>
      <c r="I435" s="224" t="s">
        <v>128</v>
      </c>
      <c r="J435" s="224" t="s">
        <v>196</v>
      </c>
      <c r="K435" s="224" t="s">
        <v>196</v>
      </c>
      <c r="L435" s="224" t="s">
        <v>196</v>
      </c>
      <c r="M435" s="225">
        <v>6.09</v>
      </c>
      <c r="N435" t="str">
        <f t="shared" si="6"/>
        <v>723100010100</v>
      </c>
    </row>
    <row r="436" spans="1:14" x14ac:dyDescent="0.25">
      <c r="A436" s="224" t="s">
        <v>108</v>
      </c>
      <c r="B436" s="224" t="s">
        <v>270</v>
      </c>
      <c r="C436" s="224" t="s">
        <v>271</v>
      </c>
      <c r="D436" s="224" t="s">
        <v>126</v>
      </c>
      <c r="E436" s="224" t="s">
        <v>127</v>
      </c>
      <c r="F436" s="224" t="s">
        <v>125</v>
      </c>
      <c r="G436" s="224" t="s">
        <v>153</v>
      </c>
      <c r="H436" s="224" t="s">
        <v>196</v>
      </c>
      <c r="I436" s="224" t="s">
        <v>128</v>
      </c>
      <c r="J436" s="224" t="s">
        <v>196</v>
      </c>
      <c r="K436" s="224" t="s">
        <v>196</v>
      </c>
      <c r="L436" s="224" t="s">
        <v>196</v>
      </c>
      <c r="M436" s="225">
        <v>22.32</v>
      </c>
      <c r="N436" t="str">
        <f t="shared" si="6"/>
        <v>723100010100</v>
      </c>
    </row>
    <row r="437" spans="1:14" x14ac:dyDescent="0.25">
      <c r="A437" s="224" t="s">
        <v>108</v>
      </c>
      <c r="B437" s="224" t="s">
        <v>270</v>
      </c>
      <c r="C437" s="224" t="s">
        <v>271</v>
      </c>
      <c r="D437" s="224" t="s">
        <v>126</v>
      </c>
      <c r="E437" s="224" t="s">
        <v>127</v>
      </c>
      <c r="F437" s="224" t="s">
        <v>125</v>
      </c>
      <c r="G437" s="224" t="s">
        <v>154</v>
      </c>
      <c r="H437" s="224" t="s">
        <v>196</v>
      </c>
      <c r="I437" s="224" t="s">
        <v>128</v>
      </c>
      <c r="J437" s="224" t="s">
        <v>196</v>
      </c>
      <c r="K437" s="224" t="s">
        <v>196</v>
      </c>
      <c r="L437" s="224" t="s">
        <v>196</v>
      </c>
      <c r="M437" s="225">
        <v>157.86000000000001</v>
      </c>
      <c r="N437" t="str">
        <f t="shared" si="6"/>
        <v>724000010100</v>
      </c>
    </row>
    <row r="438" spans="1:14" x14ac:dyDescent="0.25">
      <c r="A438" s="224" t="s">
        <v>108</v>
      </c>
      <c r="B438" s="224" t="s">
        <v>270</v>
      </c>
      <c r="C438" s="224" t="s">
        <v>271</v>
      </c>
      <c r="D438" s="224" t="s">
        <v>126</v>
      </c>
      <c r="E438" s="224" t="s">
        <v>127</v>
      </c>
      <c r="F438" s="224" t="s">
        <v>125</v>
      </c>
      <c r="G438" s="224" t="s">
        <v>154</v>
      </c>
      <c r="H438" s="224" t="s">
        <v>196</v>
      </c>
      <c r="I438" s="224" t="s">
        <v>128</v>
      </c>
      <c r="J438" s="224" t="s">
        <v>196</v>
      </c>
      <c r="K438" s="224" t="s">
        <v>196</v>
      </c>
      <c r="L438" s="224" t="s">
        <v>196</v>
      </c>
      <c r="M438" s="225">
        <v>578.79</v>
      </c>
      <c r="N438" t="str">
        <f t="shared" si="6"/>
        <v>724000010100</v>
      </c>
    </row>
    <row r="439" spans="1:14" x14ac:dyDescent="0.25">
      <c r="A439" s="224" t="s">
        <v>108</v>
      </c>
      <c r="B439" s="224" t="s">
        <v>270</v>
      </c>
      <c r="C439" s="224" t="s">
        <v>271</v>
      </c>
      <c r="D439" s="224" t="s">
        <v>126</v>
      </c>
      <c r="E439" s="224" t="s">
        <v>127</v>
      </c>
      <c r="F439" s="224" t="s">
        <v>125</v>
      </c>
      <c r="G439" s="224" t="s">
        <v>156</v>
      </c>
      <c r="H439" s="224" t="s">
        <v>196</v>
      </c>
      <c r="I439" s="224" t="s">
        <v>128</v>
      </c>
      <c r="J439" s="224" t="s">
        <v>196</v>
      </c>
      <c r="K439" s="224" t="s">
        <v>196</v>
      </c>
      <c r="L439" s="224" t="s">
        <v>196</v>
      </c>
      <c r="M439" s="225">
        <v>0.62</v>
      </c>
      <c r="N439" t="str">
        <f t="shared" si="6"/>
        <v>725000010100</v>
      </c>
    </row>
    <row r="440" spans="1:14" x14ac:dyDescent="0.25">
      <c r="A440" s="224" t="s">
        <v>108</v>
      </c>
      <c r="B440" s="224" t="s">
        <v>270</v>
      </c>
      <c r="C440" s="224" t="s">
        <v>271</v>
      </c>
      <c r="D440" s="224" t="s">
        <v>126</v>
      </c>
      <c r="E440" s="224" t="s">
        <v>127</v>
      </c>
      <c r="F440" s="224" t="s">
        <v>125</v>
      </c>
      <c r="G440" s="224" t="s">
        <v>156</v>
      </c>
      <c r="H440" s="224" t="s">
        <v>196</v>
      </c>
      <c r="I440" s="224" t="s">
        <v>128</v>
      </c>
      <c r="J440" s="224" t="s">
        <v>196</v>
      </c>
      <c r="K440" s="224" t="s">
        <v>196</v>
      </c>
      <c r="L440" s="224" t="s">
        <v>196</v>
      </c>
      <c r="M440" s="225">
        <v>2.25</v>
      </c>
      <c r="N440" t="str">
        <f t="shared" si="6"/>
        <v>725000010100</v>
      </c>
    </row>
    <row r="441" spans="1:14" x14ac:dyDescent="0.25">
      <c r="A441" s="224" t="s">
        <v>108</v>
      </c>
      <c r="B441" s="224" t="s">
        <v>270</v>
      </c>
      <c r="C441" s="224" t="s">
        <v>271</v>
      </c>
      <c r="D441" s="224" t="s">
        <v>126</v>
      </c>
      <c r="E441" s="224" t="s">
        <v>127</v>
      </c>
      <c r="F441" s="224" t="s">
        <v>125</v>
      </c>
      <c r="G441" s="224" t="s">
        <v>151</v>
      </c>
      <c r="H441" s="224" t="s">
        <v>196</v>
      </c>
      <c r="I441" s="224" t="s">
        <v>128</v>
      </c>
      <c r="J441" s="224" t="s">
        <v>196</v>
      </c>
      <c r="K441" s="224" t="s">
        <v>196</v>
      </c>
      <c r="L441" s="224" t="s">
        <v>196</v>
      </c>
      <c r="M441" s="225">
        <v>2.12</v>
      </c>
      <c r="N441" t="str">
        <f t="shared" si="6"/>
        <v>722100010100</v>
      </c>
    </row>
    <row r="442" spans="1:14" x14ac:dyDescent="0.25">
      <c r="A442" s="224" t="s">
        <v>108</v>
      </c>
      <c r="B442" s="224" t="s">
        <v>270</v>
      </c>
      <c r="C442" s="224" t="s">
        <v>271</v>
      </c>
      <c r="D442" s="224" t="s">
        <v>126</v>
      </c>
      <c r="E442" s="224" t="s">
        <v>127</v>
      </c>
      <c r="F442" s="224" t="s">
        <v>125</v>
      </c>
      <c r="G442" s="224" t="s">
        <v>151</v>
      </c>
      <c r="H442" s="224" t="s">
        <v>196</v>
      </c>
      <c r="I442" s="224" t="s">
        <v>128</v>
      </c>
      <c r="J442" s="224" t="s">
        <v>196</v>
      </c>
      <c r="K442" s="224" t="s">
        <v>196</v>
      </c>
      <c r="L442" s="224" t="s">
        <v>196</v>
      </c>
      <c r="M442" s="225">
        <v>7.78</v>
      </c>
      <c r="N442" t="str">
        <f t="shared" si="6"/>
        <v>722100010100</v>
      </c>
    </row>
    <row r="443" spans="1:14" x14ac:dyDescent="0.25">
      <c r="A443" s="224" t="s">
        <v>108</v>
      </c>
      <c r="B443" s="224" t="s">
        <v>270</v>
      </c>
      <c r="C443" s="224" t="s">
        <v>271</v>
      </c>
      <c r="D443" s="224" t="s">
        <v>126</v>
      </c>
      <c r="E443" s="224" t="s">
        <v>127</v>
      </c>
      <c r="F443" s="224" t="s">
        <v>125</v>
      </c>
      <c r="G443" s="224" t="s">
        <v>157</v>
      </c>
      <c r="H443" s="224" t="s">
        <v>196</v>
      </c>
      <c r="I443" s="224" t="s">
        <v>128</v>
      </c>
      <c r="J443" s="224" t="s">
        <v>196</v>
      </c>
      <c r="K443" s="224" t="s">
        <v>196</v>
      </c>
      <c r="L443" s="224" t="s">
        <v>196</v>
      </c>
      <c r="M443" s="225">
        <v>29.86</v>
      </c>
      <c r="N443" t="str">
        <f t="shared" si="6"/>
        <v>726900010100</v>
      </c>
    </row>
    <row r="444" spans="1:14" x14ac:dyDescent="0.25">
      <c r="A444" s="224" t="s">
        <v>108</v>
      </c>
      <c r="B444" s="224" t="s">
        <v>270</v>
      </c>
      <c r="C444" s="224" t="s">
        <v>271</v>
      </c>
      <c r="D444" s="224" t="s">
        <v>126</v>
      </c>
      <c r="E444" s="224" t="s">
        <v>127</v>
      </c>
      <c r="F444" s="224" t="s">
        <v>125</v>
      </c>
      <c r="G444" s="224" t="s">
        <v>157</v>
      </c>
      <c r="H444" s="224" t="s">
        <v>196</v>
      </c>
      <c r="I444" s="224" t="s">
        <v>128</v>
      </c>
      <c r="J444" s="224" t="s">
        <v>196</v>
      </c>
      <c r="K444" s="224" t="s">
        <v>196</v>
      </c>
      <c r="L444" s="224" t="s">
        <v>196</v>
      </c>
      <c r="M444" s="225">
        <v>109.48</v>
      </c>
      <c r="N444" t="str">
        <f t="shared" si="6"/>
        <v>726900010100</v>
      </c>
    </row>
    <row r="445" spans="1:14" x14ac:dyDescent="0.25">
      <c r="A445" s="224" t="s">
        <v>108</v>
      </c>
      <c r="B445" s="224" t="s">
        <v>270</v>
      </c>
      <c r="C445" s="224" t="s">
        <v>271</v>
      </c>
      <c r="D445" s="224" t="s">
        <v>126</v>
      </c>
      <c r="E445" s="224" t="s">
        <v>127</v>
      </c>
      <c r="F445" s="224" t="s">
        <v>125</v>
      </c>
      <c r="G445" s="224" t="s">
        <v>157</v>
      </c>
      <c r="H445" s="224" t="s">
        <v>196</v>
      </c>
      <c r="I445" s="224" t="s">
        <v>128</v>
      </c>
      <c r="J445" s="224" t="s">
        <v>196</v>
      </c>
      <c r="K445" s="224" t="s">
        <v>196</v>
      </c>
      <c r="L445" s="224" t="s">
        <v>196</v>
      </c>
      <c r="M445" s="225">
        <v>5.43</v>
      </c>
      <c r="N445" t="str">
        <f t="shared" si="6"/>
        <v>726900010100</v>
      </c>
    </row>
    <row r="446" spans="1:14" x14ac:dyDescent="0.25">
      <c r="A446" s="224" t="s">
        <v>108</v>
      </c>
      <c r="B446" s="224" t="s">
        <v>270</v>
      </c>
      <c r="C446" s="224" t="s">
        <v>271</v>
      </c>
      <c r="D446" s="224" t="s">
        <v>126</v>
      </c>
      <c r="E446" s="224" t="s">
        <v>127</v>
      </c>
      <c r="F446" s="224" t="s">
        <v>125</v>
      </c>
      <c r="G446" s="224" t="s">
        <v>157</v>
      </c>
      <c r="H446" s="224" t="s">
        <v>196</v>
      </c>
      <c r="I446" s="224" t="s">
        <v>128</v>
      </c>
      <c r="J446" s="224" t="s">
        <v>196</v>
      </c>
      <c r="K446" s="224" t="s">
        <v>196</v>
      </c>
      <c r="L446" s="224" t="s">
        <v>196</v>
      </c>
      <c r="M446" s="225">
        <v>19.899999999999999</v>
      </c>
      <c r="N446" t="str">
        <f t="shared" si="6"/>
        <v>726900010100</v>
      </c>
    </row>
    <row r="447" spans="1:14" x14ac:dyDescent="0.25">
      <c r="A447" s="224" t="s">
        <v>108</v>
      </c>
      <c r="B447" s="224" t="s">
        <v>270</v>
      </c>
      <c r="C447" s="224" t="s">
        <v>271</v>
      </c>
      <c r="D447" s="224" t="s">
        <v>126</v>
      </c>
      <c r="E447" s="224" t="s">
        <v>127</v>
      </c>
      <c r="F447" s="224" t="s">
        <v>196</v>
      </c>
      <c r="G447" s="224" t="s">
        <v>139</v>
      </c>
      <c r="H447" s="224" t="s">
        <v>196</v>
      </c>
      <c r="I447" s="224" t="s">
        <v>196</v>
      </c>
      <c r="J447" s="224" t="s">
        <v>196</v>
      </c>
      <c r="K447" s="224" t="s">
        <v>196</v>
      </c>
      <c r="L447" s="224" t="s">
        <v>196</v>
      </c>
      <c r="M447" s="225">
        <v>-4.12</v>
      </c>
      <c r="N447" t="str">
        <f t="shared" si="6"/>
        <v>210000010100</v>
      </c>
    </row>
    <row r="448" spans="1:14" x14ac:dyDescent="0.25">
      <c r="A448" s="224" t="s">
        <v>108</v>
      </c>
      <c r="B448" s="224" t="s">
        <v>270</v>
      </c>
      <c r="C448" s="224" t="s">
        <v>271</v>
      </c>
      <c r="D448" s="224" t="s">
        <v>126</v>
      </c>
      <c r="E448" s="224" t="s">
        <v>127</v>
      </c>
      <c r="F448" s="224" t="s">
        <v>196</v>
      </c>
      <c r="G448" s="224" t="s">
        <v>139</v>
      </c>
      <c r="H448" s="224" t="s">
        <v>196</v>
      </c>
      <c r="I448" s="224" t="s">
        <v>196</v>
      </c>
      <c r="J448" s="224" t="s">
        <v>196</v>
      </c>
      <c r="K448" s="224" t="s">
        <v>196</v>
      </c>
      <c r="L448" s="224" t="s">
        <v>196</v>
      </c>
      <c r="M448" s="225">
        <v>-15.11</v>
      </c>
      <c r="N448" t="str">
        <f t="shared" si="6"/>
        <v>210000010100</v>
      </c>
    </row>
    <row r="449" spans="1:14" x14ac:dyDescent="0.25">
      <c r="A449" s="224" t="s">
        <v>108</v>
      </c>
      <c r="B449" s="224" t="s">
        <v>270</v>
      </c>
      <c r="C449" s="224" t="s">
        <v>271</v>
      </c>
      <c r="D449" s="224" t="s">
        <v>126</v>
      </c>
      <c r="E449" s="224" t="s">
        <v>127</v>
      </c>
      <c r="F449" s="224" t="s">
        <v>196</v>
      </c>
      <c r="G449" s="224" t="s">
        <v>142</v>
      </c>
      <c r="H449" s="224" t="s">
        <v>196</v>
      </c>
      <c r="I449" s="224" t="s">
        <v>196</v>
      </c>
      <c r="J449" s="224" t="s">
        <v>196</v>
      </c>
      <c r="K449" s="224" t="s">
        <v>196</v>
      </c>
      <c r="L449" s="224" t="s">
        <v>196</v>
      </c>
      <c r="M449" s="225">
        <v>-0.94</v>
      </c>
      <c r="N449" t="str">
        <f t="shared" si="6"/>
        <v>212500010100</v>
      </c>
    </row>
    <row r="450" spans="1:14" x14ac:dyDescent="0.25">
      <c r="A450" s="224" t="s">
        <v>108</v>
      </c>
      <c r="B450" s="224" t="s">
        <v>270</v>
      </c>
      <c r="C450" s="224" t="s">
        <v>271</v>
      </c>
      <c r="D450" s="224" t="s">
        <v>126</v>
      </c>
      <c r="E450" s="224" t="s">
        <v>127</v>
      </c>
      <c r="F450" s="224" t="s">
        <v>196</v>
      </c>
      <c r="G450" s="224" t="s">
        <v>142</v>
      </c>
      <c r="H450" s="224" t="s">
        <v>196</v>
      </c>
      <c r="I450" s="224" t="s">
        <v>196</v>
      </c>
      <c r="J450" s="224" t="s">
        <v>196</v>
      </c>
      <c r="K450" s="224" t="s">
        <v>196</v>
      </c>
      <c r="L450" s="224" t="s">
        <v>196</v>
      </c>
      <c r="M450" s="225">
        <v>-3.46</v>
      </c>
      <c r="N450" t="str">
        <f t="shared" si="6"/>
        <v>212500010100</v>
      </c>
    </row>
    <row r="451" spans="1:14" x14ac:dyDescent="0.25">
      <c r="A451" s="224" t="s">
        <v>108</v>
      </c>
      <c r="B451" s="224" t="s">
        <v>270</v>
      </c>
      <c r="C451" s="224" t="s">
        <v>271</v>
      </c>
      <c r="D451" s="224" t="s">
        <v>126</v>
      </c>
      <c r="E451" s="224" t="s">
        <v>127</v>
      </c>
      <c r="F451" s="224" t="s">
        <v>196</v>
      </c>
      <c r="G451" s="224" t="s">
        <v>140</v>
      </c>
      <c r="H451" s="224" t="s">
        <v>196</v>
      </c>
      <c r="I451" s="224" t="s">
        <v>196</v>
      </c>
      <c r="J451" s="224" t="s">
        <v>196</v>
      </c>
      <c r="K451" s="224" t="s">
        <v>196</v>
      </c>
      <c r="L451" s="224" t="s">
        <v>196</v>
      </c>
      <c r="M451" s="225">
        <v>-29.86</v>
      </c>
      <c r="N451" t="str">
        <f t="shared" ref="N451:N514" si="7">CONCATENATE(G451,E451)</f>
        <v>210500010100</v>
      </c>
    </row>
    <row r="452" spans="1:14" x14ac:dyDescent="0.25">
      <c r="A452" s="224" t="s">
        <v>108</v>
      </c>
      <c r="B452" s="224" t="s">
        <v>270</v>
      </c>
      <c r="C452" s="224" t="s">
        <v>271</v>
      </c>
      <c r="D452" s="224" t="s">
        <v>126</v>
      </c>
      <c r="E452" s="224" t="s">
        <v>127</v>
      </c>
      <c r="F452" s="224" t="s">
        <v>196</v>
      </c>
      <c r="G452" s="224" t="s">
        <v>140</v>
      </c>
      <c r="H452" s="224" t="s">
        <v>196</v>
      </c>
      <c r="I452" s="224" t="s">
        <v>196</v>
      </c>
      <c r="J452" s="224" t="s">
        <v>196</v>
      </c>
      <c r="K452" s="224" t="s">
        <v>196</v>
      </c>
      <c r="L452" s="224" t="s">
        <v>196</v>
      </c>
      <c r="M452" s="225">
        <v>-109.48</v>
      </c>
      <c r="N452" t="str">
        <f t="shared" si="7"/>
        <v>210500010100</v>
      </c>
    </row>
    <row r="453" spans="1:14" x14ac:dyDescent="0.25">
      <c r="A453" s="224" t="s">
        <v>108</v>
      </c>
      <c r="B453" s="224" t="s">
        <v>270</v>
      </c>
      <c r="C453" s="224" t="s">
        <v>271</v>
      </c>
      <c r="D453" s="224" t="s">
        <v>126</v>
      </c>
      <c r="E453" s="224" t="s">
        <v>127</v>
      </c>
      <c r="F453" s="224" t="s">
        <v>196</v>
      </c>
      <c r="G453" s="224" t="s">
        <v>143</v>
      </c>
      <c r="H453" s="224" t="s">
        <v>196</v>
      </c>
      <c r="I453" s="224" t="s">
        <v>196</v>
      </c>
      <c r="J453" s="224" t="s">
        <v>196</v>
      </c>
      <c r="K453" s="224" t="s">
        <v>196</v>
      </c>
      <c r="L453" s="224" t="s">
        <v>196</v>
      </c>
      <c r="M453" s="225">
        <v>-23.25</v>
      </c>
      <c r="N453" t="str">
        <f t="shared" si="7"/>
        <v>213000010100</v>
      </c>
    </row>
    <row r="454" spans="1:14" x14ac:dyDescent="0.25">
      <c r="A454" s="224" t="s">
        <v>108</v>
      </c>
      <c r="B454" s="224" t="s">
        <v>270</v>
      </c>
      <c r="C454" s="224" t="s">
        <v>271</v>
      </c>
      <c r="D454" s="224" t="s">
        <v>126</v>
      </c>
      <c r="E454" s="224" t="s">
        <v>127</v>
      </c>
      <c r="F454" s="224" t="s">
        <v>125</v>
      </c>
      <c r="G454" s="224" t="s">
        <v>149</v>
      </c>
      <c r="H454" s="224" t="s">
        <v>196</v>
      </c>
      <c r="I454" s="224" t="s">
        <v>128</v>
      </c>
      <c r="J454" s="224" t="s">
        <v>196</v>
      </c>
      <c r="K454" s="224" t="s">
        <v>196</v>
      </c>
      <c r="L454" s="224" t="s">
        <v>196</v>
      </c>
      <c r="M454" s="225">
        <v>350.61</v>
      </c>
      <c r="N454" t="str">
        <f t="shared" si="7"/>
        <v>710000010100</v>
      </c>
    </row>
    <row r="455" spans="1:14" x14ac:dyDescent="0.25">
      <c r="A455" s="224" t="s">
        <v>108</v>
      </c>
      <c r="B455" s="224" t="s">
        <v>270</v>
      </c>
      <c r="C455" s="224" t="s">
        <v>271</v>
      </c>
      <c r="D455" s="224" t="s">
        <v>126</v>
      </c>
      <c r="E455" s="224" t="s">
        <v>127</v>
      </c>
      <c r="F455" s="224" t="s">
        <v>125</v>
      </c>
      <c r="G455" s="224" t="s">
        <v>149</v>
      </c>
      <c r="H455" s="224" t="s">
        <v>196</v>
      </c>
      <c r="I455" s="224" t="s">
        <v>128</v>
      </c>
      <c r="J455" s="224" t="s">
        <v>196</v>
      </c>
      <c r="K455" s="224" t="s">
        <v>196</v>
      </c>
      <c r="L455" s="224" t="s">
        <v>196</v>
      </c>
      <c r="M455" s="225">
        <v>120.64</v>
      </c>
      <c r="N455" t="str">
        <f t="shared" si="7"/>
        <v>710000010100</v>
      </c>
    </row>
    <row r="456" spans="1:14" x14ac:dyDescent="0.25">
      <c r="A456" s="224" t="s">
        <v>108</v>
      </c>
      <c r="B456" s="224" t="s">
        <v>230</v>
      </c>
      <c r="C456" s="224" t="s">
        <v>231</v>
      </c>
      <c r="D456" s="224" t="s">
        <v>126</v>
      </c>
      <c r="E456" s="224" t="s">
        <v>127</v>
      </c>
      <c r="F456" s="224" t="s">
        <v>196</v>
      </c>
      <c r="G456" s="224" t="s">
        <v>161</v>
      </c>
      <c r="H456" s="224" t="s">
        <v>196</v>
      </c>
      <c r="I456" s="224" t="s">
        <v>196</v>
      </c>
      <c r="J456" s="224" t="s">
        <v>196</v>
      </c>
      <c r="K456" s="224" t="s">
        <v>196</v>
      </c>
      <c r="L456" s="224" t="s">
        <v>196</v>
      </c>
      <c r="M456" s="225">
        <v>2.98</v>
      </c>
      <c r="N456" t="str">
        <f t="shared" si="7"/>
        <v>208100010100</v>
      </c>
    </row>
    <row r="457" spans="1:14" x14ac:dyDescent="0.25">
      <c r="A457" s="224" t="s">
        <v>108</v>
      </c>
      <c r="B457" s="224" t="s">
        <v>230</v>
      </c>
      <c r="C457" s="224" t="s">
        <v>231</v>
      </c>
      <c r="D457" s="224" t="s">
        <v>126</v>
      </c>
      <c r="E457" s="224" t="s">
        <v>127</v>
      </c>
      <c r="F457" s="224" t="s">
        <v>125</v>
      </c>
      <c r="G457" s="224" t="s">
        <v>149</v>
      </c>
      <c r="H457" s="224" t="s">
        <v>196</v>
      </c>
      <c r="I457" s="224" t="s">
        <v>128</v>
      </c>
      <c r="J457" s="224" t="s">
        <v>196</v>
      </c>
      <c r="K457" s="224" t="s">
        <v>196</v>
      </c>
      <c r="L457" s="224" t="s">
        <v>196</v>
      </c>
      <c r="M457" s="225">
        <v>60</v>
      </c>
      <c r="N457" t="str">
        <f t="shared" si="7"/>
        <v>710000010100</v>
      </c>
    </row>
    <row r="458" spans="1:14" x14ac:dyDescent="0.25">
      <c r="A458" s="224" t="s">
        <v>108</v>
      </c>
      <c r="B458" s="224" t="s">
        <v>230</v>
      </c>
      <c r="C458" s="224" t="s">
        <v>231</v>
      </c>
      <c r="D458" s="224" t="s">
        <v>126</v>
      </c>
      <c r="E458" s="224" t="s">
        <v>127</v>
      </c>
      <c r="F458" s="224" t="s">
        <v>125</v>
      </c>
      <c r="G458" s="224" t="s">
        <v>149</v>
      </c>
      <c r="H458" s="224" t="s">
        <v>196</v>
      </c>
      <c r="I458" s="224" t="s">
        <v>128</v>
      </c>
      <c r="J458" s="224" t="s">
        <v>196</v>
      </c>
      <c r="K458" s="224" t="s">
        <v>196</v>
      </c>
      <c r="L458" s="224" t="s">
        <v>196</v>
      </c>
      <c r="M458" s="225">
        <v>180</v>
      </c>
      <c r="N458" t="str">
        <f t="shared" si="7"/>
        <v>710000010100</v>
      </c>
    </row>
    <row r="459" spans="1:14" x14ac:dyDescent="0.25">
      <c r="A459" s="224" t="s">
        <v>108</v>
      </c>
      <c r="B459" s="224" t="s">
        <v>230</v>
      </c>
      <c r="C459" s="224" t="s">
        <v>231</v>
      </c>
      <c r="D459" s="224" t="s">
        <v>126</v>
      </c>
      <c r="E459" s="224" t="s">
        <v>127</v>
      </c>
      <c r="F459" s="224" t="s">
        <v>125</v>
      </c>
      <c r="G459" s="224" t="s">
        <v>149</v>
      </c>
      <c r="H459" s="224" t="s">
        <v>196</v>
      </c>
      <c r="I459" s="224" t="s">
        <v>128</v>
      </c>
      <c r="J459" s="224" t="s">
        <v>196</v>
      </c>
      <c r="K459" s="224" t="s">
        <v>196</v>
      </c>
      <c r="L459" s="224" t="s">
        <v>196</v>
      </c>
      <c r="M459" s="225">
        <v>60</v>
      </c>
      <c r="N459" t="str">
        <f t="shared" si="7"/>
        <v>710000010100</v>
      </c>
    </row>
    <row r="460" spans="1:14" x14ac:dyDescent="0.25">
      <c r="A460" s="224" t="s">
        <v>108</v>
      </c>
      <c r="B460" s="224" t="s">
        <v>230</v>
      </c>
      <c r="C460" s="224" t="s">
        <v>231</v>
      </c>
      <c r="D460" s="224" t="s">
        <v>126</v>
      </c>
      <c r="E460" s="224" t="s">
        <v>127</v>
      </c>
      <c r="F460" s="224" t="s">
        <v>125</v>
      </c>
      <c r="G460" s="224" t="s">
        <v>149</v>
      </c>
      <c r="H460" s="224" t="s">
        <v>196</v>
      </c>
      <c r="I460" s="224" t="s">
        <v>128</v>
      </c>
      <c r="J460" s="224" t="s">
        <v>196</v>
      </c>
      <c r="K460" s="224" t="s">
        <v>196</v>
      </c>
      <c r="L460" s="224" t="s">
        <v>196</v>
      </c>
      <c r="M460" s="225">
        <v>240</v>
      </c>
      <c r="N460" t="str">
        <f t="shared" si="7"/>
        <v>710000010100</v>
      </c>
    </row>
    <row r="461" spans="1:14" x14ac:dyDescent="0.25">
      <c r="A461" s="224" t="s">
        <v>108</v>
      </c>
      <c r="B461" s="224" t="s">
        <v>230</v>
      </c>
      <c r="C461" s="224" t="s">
        <v>231</v>
      </c>
      <c r="D461" s="224" t="s">
        <v>126</v>
      </c>
      <c r="E461" s="224" t="s">
        <v>127</v>
      </c>
      <c r="F461" s="224" t="s">
        <v>196</v>
      </c>
      <c r="G461" s="224" t="s">
        <v>161</v>
      </c>
      <c r="H461" s="224" t="s">
        <v>196</v>
      </c>
      <c r="I461" s="224" t="s">
        <v>196</v>
      </c>
      <c r="J461" s="224" t="s">
        <v>196</v>
      </c>
      <c r="K461" s="224" t="s">
        <v>196</v>
      </c>
      <c r="L461" s="224" t="s">
        <v>196</v>
      </c>
      <c r="M461" s="225">
        <v>10.96</v>
      </c>
      <c r="N461" t="str">
        <f t="shared" si="7"/>
        <v>208100010100</v>
      </c>
    </row>
    <row r="462" spans="1:14" x14ac:dyDescent="0.25">
      <c r="A462" s="224" t="s">
        <v>108</v>
      </c>
      <c r="B462" s="224" t="s">
        <v>230</v>
      </c>
      <c r="C462" s="224" t="s">
        <v>231</v>
      </c>
      <c r="D462" s="224" t="s">
        <v>126</v>
      </c>
      <c r="E462" s="224" t="s">
        <v>127</v>
      </c>
      <c r="F462" s="224" t="s">
        <v>125</v>
      </c>
      <c r="G462" s="224" t="s">
        <v>149</v>
      </c>
      <c r="H462" s="224" t="s">
        <v>196</v>
      </c>
      <c r="I462" s="224" t="s">
        <v>128</v>
      </c>
      <c r="J462" s="224" t="s">
        <v>196</v>
      </c>
      <c r="K462" s="224" t="s">
        <v>196</v>
      </c>
      <c r="L462" s="224" t="s">
        <v>196</v>
      </c>
      <c r="M462" s="225">
        <v>80</v>
      </c>
      <c r="N462" t="str">
        <f t="shared" si="7"/>
        <v>710000010100</v>
      </c>
    </row>
    <row r="463" spans="1:14" x14ac:dyDescent="0.25">
      <c r="A463" s="224" t="s">
        <v>108</v>
      </c>
      <c r="B463" s="224" t="s">
        <v>230</v>
      </c>
      <c r="C463" s="224" t="s">
        <v>231</v>
      </c>
      <c r="D463" s="224" t="s">
        <v>126</v>
      </c>
      <c r="E463" s="224" t="s">
        <v>127</v>
      </c>
      <c r="F463" s="224" t="s">
        <v>125</v>
      </c>
      <c r="G463" s="224" t="s">
        <v>149</v>
      </c>
      <c r="H463" s="224" t="s">
        <v>196</v>
      </c>
      <c r="I463" s="224" t="s">
        <v>128</v>
      </c>
      <c r="J463" s="224" t="s">
        <v>196</v>
      </c>
      <c r="K463" s="224" t="s">
        <v>196</v>
      </c>
      <c r="L463" s="224" t="s">
        <v>196</v>
      </c>
      <c r="M463" s="225">
        <v>80</v>
      </c>
      <c r="N463" t="str">
        <f t="shared" si="7"/>
        <v>710000010100</v>
      </c>
    </row>
    <row r="464" spans="1:14" x14ac:dyDescent="0.25">
      <c r="A464" s="224" t="s">
        <v>108</v>
      </c>
      <c r="B464" s="224" t="s">
        <v>230</v>
      </c>
      <c r="C464" s="224" t="s">
        <v>231</v>
      </c>
      <c r="D464" s="224" t="s">
        <v>126</v>
      </c>
      <c r="E464" s="224" t="s">
        <v>127</v>
      </c>
      <c r="F464" s="224" t="s">
        <v>125</v>
      </c>
      <c r="G464" s="224" t="s">
        <v>149</v>
      </c>
      <c r="H464" s="224" t="s">
        <v>196</v>
      </c>
      <c r="I464" s="224" t="s">
        <v>128</v>
      </c>
      <c r="J464" s="224" t="s">
        <v>196</v>
      </c>
      <c r="K464" s="224" t="s">
        <v>196</v>
      </c>
      <c r="L464" s="224" t="s">
        <v>196</v>
      </c>
      <c r="M464" s="225">
        <v>700</v>
      </c>
      <c r="N464" t="str">
        <f t="shared" si="7"/>
        <v>710000010100</v>
      </c>
    </row>
    <row r="465" spans="1:14" x14ac:dyDescent="0.25">
      <c r="A465" s="224" t="s">
        <v>108</v>
      </c>
      <c r="B465" s="224" t="s">
        <v>230</v>
      </c>
      <c r="C465" s="224" t="s">
        <v>231</v>
      </c>
      <c r="D465" s="224" t="s">
        <v>126</v>
      </c>
      <c r="E465" s="224" t="s">
        <v>127</v>
      </c>
      <c r="F465" s="224" t="s">
        <v>125</v>
      </c>
      <c r="G465" s="224" t="s">
        <v>152</v>
      </c>
      <c r="H465" s="224" t="s">
        <v>196</v>
      </c>
      <c r="I465" s="224" t="s">
        <v>128</v>
      </c>
      <c r="J465" s="224" t="s">
        <v>196</v>
      </c>
      <c r="K465" s="224" t="s">
        <v>196</v>
      </c>
      <c r="L465" s="224" t="s">
        <v>196</v>
      </c>
      <c r="M465" s="225">
        <v>18.21</v>
      </c>
      <c r="N465" t="str">
        <f t="shared" si="7"/>
        <v>723000010100</v>
      </c>
    </row>
    <row r="466" spans="1:14" x14ac:dyDescent="0.25">
      <c r="A466" s="224" t="s">
        <v>108</v>
      </c>
      <c r="B466" s="224" t="s">
        <v>230</v>
      </c>
      <c r="C466" s="224" t="s">
        <v>231</v>
      </c>
      <c r="D466" s="224" t="s">
        <v>126</v>
      </c>
      <c r="E466" s="224" t="s">
        <v>127</v>
      </c>
      <c r="F466" s="224" t="s">
        <v>125</v>
      </c>
      <c r="G466" s="224" t="s">
        <v>152</v>
      </c>
      <c r="H466" s="224" t="s">
        <v>196</v>
      </c>
      <c r="I466" s="224" t="s">
        <v>128</v>
      </c>
      <c r="J466" s="224" t="s">
        <v>196</v>
      </c>
      <c r="K466" s="224" t="s">
        <v>196</v>
      </c>
      <c r="L466" s="224" t="s">
        <v>196</v>
      </c>
      <c r="M466" s="225">
        <v>66.78</v>
      </c>
      <c r="N466" t="str">
        <f t="shared" si="7"/>
        <v>723000010100</v>
      </c>
    </row>
    <row r="467" spans="1:14" x14ac:dyDescent="0.25">
      <c r="A467" s="224" t="s">
        <v>108</v>
      </c>
      <c r="B467" s="224" t="s">
        <v>230</v>
      </c>
      <c r="C467" s="224" t="s">
        <v>231</v>
      </c>
      <c r="D467" s="224" t="s">
        <v>126</v>
      </c>
      <c r="E467" s="224" t="s">
        <v>127</v>
      </c>
      <c r="F467" s="224" t="s">
        <v>125</v>
      </c>
      <c r="G467" s="224" t="s">
        <v>153</v>
      </c>
      <c r="H467" s="224" t="s">
        <v>196</v>
      </c>
      <c r="I467" s="224" t="s">
        <v>128</v>
      </c>
      <c r="J467" s="224" t="s">
        <v>196</v>
      </c>
      <c r="K467" s="224" t="s">
        <v>196</v>
      </c>
      <c r="L467" s="224" t="s">
        <v>196</v>
      </c>
      <c r="M467" s="225">
        <v>4.26</v>
      </c>
      <c r="N467" t="str">
        <f t="shared" si="7"/>
        <v>723100010100</v>
      </c>
    </row>
    <row r="468" spans="1:14" x14ac:dyDescent="0.25">
      <c r="A468" s="224" t="s">
        <v>108</v>
      </c>
      <c r="B468" s="224" t="s">
        <v>230</v>
      </c>
      <c r="C468" s="224" t="s">
        <v>231</v>
      </c>
      <c r="D468" s="224" t="s">
        <v>126</v>
      </c>
      <c r="E468" s="224" t="s">
        <v>127</v>
      </c>
      <c r="F468" s="224" t="s">
        <v>125</v>
      </c>
      <c r="G468" s="224" t="s">
        <v>153</v>
      </c>
      <c r="H468" s="224" t="s">
        <v>196</v>
      </c>
      <c r="I468" s="224" t="s">
        <v>128</v>
      </c>
      <c r="J468" s="224" t="s">
        <v>196</v>
      </c>
      <c r="K468" s="224" t="s">
        <v>196</v>
      </c>
      <c r="L468" s="224" t="s">
        <v>196</v>
      </c>
      <c r="M468" s="225">
        <v>15.62</v>
      </c>
      <c r="N468" t="str">
        <f t="shared" si="7"/>
        <v>723100010100</v>
      </c>
    </row>
    <row r="469" spans="1:14" x14ac:dyDescent="0.25">
      <c r="A469" s="224" t="s">
        <v>108</v>
      </c>
      <c r="B469" s="224" t="s">
        <v>230</v>
      </c>
      <c r="C469" s="224" t="s">
        <v>231</v>
      </c>
      <c r="D469" s="224" t="s">
        <v>126</v>
      </c>
      <c r="E469" s="224" t="s">
        <v>127</v>
      </c>
      <c r="F469" s="224" t="s">
        <v>125</v>
      </c>
      <c r="G469" s="224" t="s">
        <v>154</v>
      </c>
      <c r="H469" s="224" t="s">
        <v>196</v>
      </c>
      <c r="I469" s="224" t="s">
        <v>128</v>
      </c>
      <c r="J469" s="224" t="s">
        <v>196</v>
      </c>
      <c r="K469" s="224" t="s">
        <v>196</v>
      </c>
      <c r="L469" s="224" t="s">
        <v>196</v>
      </c>
      <c r="M469" s="225">
        <v>63.79</v>
      </c>
      <c r="N469" t="str">
        <f t="shared" si="7"/>
        <v>724000010100</v>
      </c>
    </row>
    <row r="470" spans="1:14" x14ac:dyDescent="0.25">
      <c r="A470" s="224" t="s">
        <v>108</v>
      </c>
      <c r="B470" s="224" t="s">
        <v>230</v>
      </c>
      <c r="C470" s="224" t="s">
        <v>231</v>
      </c>
      <c r="D470" s="224" t="s">
        <v>126</v>
      </c>
      <c r="E470" s="224" t="s">
        <v>127</v>
      </c>
      <c r="F470" s="224" t="s">
        <v>125</v>
      </c>
      <c r="G470" s="224" t="s">
        <v>154</v>
      </c>
      <c r="H470" s="224" t="s">
        <v>196</v>
      </c>
      <c r="I470" s="224" t="s">
        <v>128</v>
      </c>
      <c r="J470" s="224" t="s">
        <v>196</v>
      </c>
      <c r="K470" s="224" t="s">
        <v>196</v>
      </c>
      <c r="L470" s="224" t="s">
        <v>196</v>
      </c>
      <c r="M470" s="225">
        <v>233.91</v>
      </c>
      <c r="N470" t="str">
        <f t="shared" si="7"/>
        <v>724000010100</v>
      </c>
    </row>
    <row r="471" spans="1:14" x14ac:dyDescent="0.25">
      <c r="A471" s="224" t="s">
        <v>108</v>
      </c>
      <c r="B471" s="224" t="s">
        <v>230</v>
      </c>
      <c r="C471" s="224" t="s">
        <v>231</v>
      </c>
      <c r="D471" s="224" t="s">
        <v>126</v>
      </c>
      <c r="E471" s="224" t="s">
        <v>127</v>
      </c>
      <c r="F471" s="224" t="s">
        <v>125</v>
      </c>
      <c r="G471" s="224" t="s">
        <v>157</v>
      </c>
      <c r="H471" s="224" t="s">
        <v>196</v>
      </c>
      <c r="I471" s="224" t="s">
        <v>128</v>
      </c>
      <c r="J471" s="224" t="s">
        <v>196</v>
      </c>
      <c r="K471" s="224" t="s">
        <v>196</v>
      </c>
      <c r="L471" s="224" t="s">
        <v>196</v>
      </c>
      <c r="M471" s="225">
        <v>19.8</v>
      </c>
      <c r="N471" t="str">
        <f t="shared" si="7"/>
        <v>726900010100</v>
      </c>
    </row>
    <row r="472" spans="1:14" x14ac:dyDescent="0.25">
      <c r="A472" s="224" t="s">
        <v>108</v>
      </c>
      <c r="B472" s="224" t="s">
        <v>230</v>
      </c>
      <c r="C472" s="224" t="s">
        <v>231</v>
      </c>
      <c r="D472" s="224" t="s">
        <v>126</v>
      </c>
      <c r="E472" s="224" t="s">
        <v>127</v>
      </c>
      <c r="F472" s="224" t="s">
        <v>125</v>
      </c>
      <c r="G472" s="224" t="s">
        <v>157</v>
      </c>
      <c r="H472" s="224" t="s">
        <v>196</v>
      </c>
      <c r="I472" s="224" t="s">
        <v>128</v>
      </c>
      <c r="J472" s="224" t="s">
        <v>196</v>
      </c>
      <c r="K472" s="224" t="s">
        <v>196</v>
      </c>
      <c r="L472" s="224" t="s">
        <v>196</v>
      </c>
      <c r="M472" s="225">
        <v>72.599999999999994</v>
      </c>
      <c r="N472" t="str">
        <f t="shared" si="7"/>
        <v>726900010100</v>
      </c>
    </row>
    <row r="473" spans="1:14" x14ac:dyDescent="0.25">
      <c r="A473" s="224" t="s">
        <v>108</v>
      </c>
      <c r="B473" s="224" t="s">
        <v>230</v>
      </c>
      <c r="C473" s="224" t="s">
        <v>231</v>
      </c>
      <c r="D473" s="224" t="s">
        <v>126</v>
      </c>
      <c r="E473" s="224" t="s">
        <v>127</v>
      </c>
      <c r="F473" s="224" t="s">
        <v>125</v>
      </c>
      <c r="G473" s="224" t="s">
        <v>157</v>
      </c>
      <c r="H473" s="224" t="s">
        <v>196</v>
      </c>
      <c r="I473" s="224" t="s">
        <v>128</v>
      </c>
      <c r="J473" s="224" t="s">
        <v>196</v>
      </c>
      <c r="K473" s="224" t="s">
        <v>196</v>
      </c>
      <c r="L473" s="224" t="s">
        <v>196</v>
      </c>
      <c r="M473" s="225">
        <v>3.61</v>
      </c>
      <c r="N473" t="str">
        <f t="shared" si="7"/>
        <v>726900010100</v>
      </c>
    </row>
    <row r="474" spans="1:14" x14ac:dyDescent="0.25">
      <c r="A474" s="224" t="s">
        <v>108</v>
      </c>
      <c r="B474" s="224" t="s">
        <v>230</v>
      </c>
      <c r="C474" s="224" t="s">
        <v>231</v>
      </c>
      <c r="D474" s="224" t="s">
        <v>126</v>
      </c>
      <c r="E474" s="224" t="s">
        <v>127</v>
      </c>
      <c r="F474" s="224" t="s">
        <v>125</v>
      </c>
      <c r="G474" s="224" t="s">
        <v>157</v>
      </c>
      <c r="H474" s="224" t="s">
        <v>196</v>
      </c>
      <c r="I474" s="224" t="s">
        <v>128</v>
      </c>
      <c r="J474" s="224" t="s">
        <v>196</v>
      </c>
      <c r="K474" s="224" t="s">
        <v>196</v>
      </c>
      <c r="L474" s="224" t="s">
        <v>196</v>
      </c>
      <c r="M474" s="225">
        <v>13.19</v>
      </c>
      <c r="N474" t="str">
        <f t="shared" si="7"/>
        <v>726900010100</v>
      </c>
    </row>
    <row r="475" spans="1:14" x14ac:dyDescent="0.25">
      <c r="A475" s="224" t="s">
        <v>108</v>
      </c>
      <c r="B475" s="224" t="s">
        <v>230</v>
      </c>
      <c r="C475" s="224" t="s">
        <v>231</v>
      </c>
      <c r="D475" s="224" t="s">
        <v>126</v>
      </c>
      <c r="E475" s="224" t="s">
        <v>127</v>
      </c>
      <c r="F475" s="224" t="s">
        <v>196</v>
      </c>
      <c r="G475" s="224" t="s">
        <v>140</v>
      </c>
      <c r="H475" s="224" t="s">
        <v>196</v>
      </c>
      <c r="I475" s="224" t="s">
        <v>196</v>
      </c>
      <c r="J475" s="224" t="s">
        <v>196</v>
      </c>
      <c r="K475" s="224" t="s">
        <v>196</v>
      </c>
      <c r="L475" s="224" t="s">
        <v>196</v>
      </c>
      <c r="M475" s="225">
        <v>-19.8</v>
      </c>
      <c r="N475" t="str">
        <f t="shared" si="7"/>
        <v>210500010100</v>
      </c>
    </row>
    <row r="476" spans="1:14" x14ac:dyDescent="0.25">
      <c r="A476" s="224" t="s">
        <v>108</v>
      </c>
      <c r="B476" s="224" t="s">
        <v>230</v>
      </c>
      <c r="C476" s="224" t="s">
        <v>231</v>
      </c>
      <c r="D476" s="224" t="s">
        <v>126</v>
      </c>
      <c r="E476" s="224" t="s">
        <v>127</v>
      </c>
      <c r="F476" s="224" t="s">
        <v>196</v>
      </c>
      <c r="G476" s="224" t="s">
        <v>140</v>
      </c>
      <c r="H476" s="224" t="s">
        <v>196</v>
      </c>
      <c r="I476" s="224" t="s">
        <v>196</v>
      </c>
      <c r="J476" s="224" t="s">
        <v>196</v>
      </c>
      <c r="K476" s="224" t="s">
        <v>196</v>
      </c>
      <c r="L476" s="224" t="s">
        <v>196</v>
      </c>
      <c r="M476" s="225">
        <v>-72.599999999999994</v>
      </c>
      <c r="N476" t="str">
        <f t="shared" si="7"/>
        <v>210500010100</v>
      </c>
    </row>
    <row r="477" spans="1:14" x14ac:dyDescent="0.25">
      <c r="A477" s="224" t="s">
        <v>108</v>
      </c>
      <c r="B477" s="224" t="s">
        <v>230</v>
      </c>
      <c r="C477" s="224" t="s">
        <v>231</v>
      </c>
      <c r="D477" s="224" t="s">
        <v>126</v>
      </c>
      <c r="E477" s="224" t="s">
        <v>127</v>
      </c>
      <c r="F477" s="224" t="s">
        <v>196</v>
      </c>
      <c r="G477" s="224" t="s">
        <v>143</v>
      </c>
      <c r="H477" s="224" t="s">
        <v>196</v>
      </c>
      <c r="I477" s="224" t="s">
        <v>196</v>
      </c>
      <c r="J477" s="224" t="s">
        <v>196</v>
      </c>
      <c r="K477" s="224" t="s">
        <v>196</v>
      </c>
      <c r="L477" s="224" t="s">
        <v>196</v>
      </c>
      <c r="M477" s="225">
        <v>-9.2100000000000009</v>
      </c>
      <c r="N477" t="str">
        <f t="shared" si="7"/>
        <v>213000010100</v>
      </c>
    </row>
    <row r="478" spans="1:14" x14ac:dyDescent="0.25">
      <c r="A478" s="224" t="s">
        <v>108</v>
      </c>
      <c r="B478" s="224" t="s">
        <v>230</v>
      </c>
      <c r="C478" s="224" t="s">
        <v>231</v>
      </c>
      <c r="D478" s="224" t="s">
        <v>126</v>
      </c>
      <c r="E478" s="224" t="s">
        <v>127</v>
      </c>
      <c r="F478" s="224" t="s">
        <v>196</v>
      </c>
      <c r="G478" s="224" t="s">
        <v>143</v>
      </c>
      <c r="H478" s="224" t="s">
        <v>196</v>
      </c>
      <c r="I478" s="224" t="s">
        <v>196</v>
      </c>
      <c r="J478" s="224" t="s">
        <v>196</v>
      </c>
      <c r="K478" s="224" t="s">
        <v>196</v>
      </c>
      <c r="L478" s="224" t="s">
        <v>196</v>
      </c>
      <c r="M478" s="225">
        <v>-33.79</v>
      </c>
      <c r="N478" t="str">
        <f t="shared" si="7"/>
        <v>213000010100</v>
      </c>
    </row>
    <row r="479" spans="1:14" x14ac:dyDescent="0.25">
      <c r="A479" s="224" t="s">
        <v>108</v>
      </c>
      <c r="B479" s="224" t="s">
        <v>230</v>
      </c>
      <c r="C479" s="224" t="s">
        <v>231</v>
      </c>
      <c r="D479" s="224" t="s">
        <v>126</v>
      </c>
      <c r="E479" s="224" t="s">
        <v>127</v>
      </c>
      <c r="F479" s="224" t="s">
        <v>196</v>
      </c>
      <c r="G479" s="224" t="s">
        <v>144</v>
      </c>
      <c r="H479" s="224" t="s">
        <v>196</v>
      </c>
      <c r="I479" s="224" t="s">
        <v>196</v>
      </c>
      <c r="J479" s="224" t="s">
        <v>196</v>
      </c>
      <c r="K479" s="224" t="s">
        <v>196</v>
      </c>
      <c r="L479" s="224" t="s">
        <v>196</v>
      </c>
      <c r="M479" s="225">
        <v>-34.72</v>
      </c>
      <c r="N479" t="str">
        <f t="shared" si="7"/>
        <v>214000010100</v>
      </c>
    </row>
    <row r="480" spans="1:14" x14ac:dyDescent="0.25">
      <c r="A480" s="224" t="s">
        <v>108</v>
      </c>
      <c r="B480" s="224" t="s">
        <v>230</v>
      </c>
      <c r="C480" s="224" t="s">
        <v>231</v>
      </c>
      <c r="D480" s="224" t="s">
        <v>126</v>
      </c>
      <c r="E480" s="224" t="s">
        <v>127</v>
      </c>
      <c r="F480" s="224" t="s">
        <v>196</v>
      </c>
      <c r="G480" s="224" t="s">
        <v>144</v>
      </c>
      <c r="H480" s="224" t="s">
        <v>196</v>
      </c>
      <c r="I480" s="224" t="s">
        <v>196</v>
      </c>
      <c r="J480" s="224" t="s">
        <v>196</v>
      </c>
      <c r="K480" s="224" t="s">
        <v>196</v>
      </c>
      <c r="L480" s="224" t="s">
        <v>196</v>
      </c>
      <c r="M480" s="225">
        <v>-127.31</v>
      </c>
      <c r="N480" t="str">
        <f t="shared" si="7"/>
        <v>214000010100</v>
      </c>
    </row>
    <row r="481" spans="1:14" x14ac:dyDescent="0.25">
      <c r="A481" s="224" t="s">
        <v>108</v>
      </c>
      <c r="B481" s="224" t="s">
        <v>230</v>
      </c>
      <c r="C481" s="224" t="s">
        <v>231</v>
      </c>
      <c r="D481" s="224" t="s">
        <v>126</v>
      </c>
      <c r="E481" s="224" t="s">
        <v>127</v>
      </c>
      <c r="F481" s="224" t="s">
        <v>196</v>
      </c>
      <c r="G481" s="224" t="s">
        <v>138</v>
      </c>
      <c r="H481" s="224" t="s">
        <v>196</v>
      </c>
      <c r="I481" s="224" t="s">
        <v>196</v>
      </c>
      <c r="J481" s="224" t="s">
        <v>196</v>
      </c>
      <c r="K481" s="224" t="s">
        <v>196</v>
      </c>
      <c r="L481" s="224" t="s">
        <v>196</v>
      </c>
      <c r="M481" s="225">
        <v>-4.26</v>
      </c>
      <c r="N481" t="str">
        <f t="shared" si="7"/>
        <v>205800010100</v>
      </c>
    </row>
    <row r="482" spans="1:14" x14ac:dyDescent="0.25">
      <c r="A482" s="224" t="s">
        <v>108</v>
      </c>
      <c r="B482" s="224" t="s">
        <v>230</v>
      </c>
      <c r="C482" s="224" t="s">
        <v>231</v>
      </c>
      <c r="D482" s="224" t="s">
        <v>126</v>
      </c>
      <c r="E482" s="224" t="s">
        <v>127</v>
      </c>
      <c r="F482" s="224" t="s">
        <v>196</v>
      </c>
      <c r="G482" s="224" t="s">
        <v>138</v>
      </c>
      <c r="H482" s="224" t="s">
        <v>196</v>
      </c>
      <c r="I482" s="224" t="s">
        <v>196</v>
      </c>
      <c r="J482" s="224" t="s">
        <v>196</v>
      </c>
      <c r="K482" s="224" t="s">
        <v>196</v>
      </c>
      <c r="L482" s="224" t="s">
        <v>196</v>
      </c>
      <c r="M482" s="225">
        <v>-15.62</v>
      </c>
      <c r="N482" t="str">
        <f t="shared" si="7"/>
        <v>205800010100</v>
      </c>
    </row>
    <row r="483" spans="1:14" x14ac:dyDescent="0.25">
      <c r="A483" s="224" t="s">
        <v>108</v>
      </c>
      <c r="B483" s="224" t="s">
        <v>230</v>
      </c>
      <c r="C483" s="224" t="s">
        <v>231</v>
      </c>
      <c r="D483" s="224" t="s">
        <v>126</v>
      </c>
      <c r="E483" s="224" t="s">
        <v>127</v>
      </c>
      <c r="F483" s="224" t="s">
        <v>196</v>
      </c>
      <c r="G483" s="224" t="s">
        <v>145</v>
      </c>
      <c r="H483" s="224" t="s">
        <v>196</v>
      </c>
      <c r="I483" s="224" t="s">
        <v>196</v>
      </c>
      <c r="J483" s="224" t="s">
        <v>196</v>
      </c>
      <c r="K483" s="224" t="s">
        <v>196</v>
      </c>
      <c r="L483" s="224" t="s">
        <v>196</v>
      </c>
      <c r="M483" s="225">
        <v>-12.91</v>
      </c>
      <c r="N483" t="str">
        <f t="shared" si="7"/>
        <v>215000010100</v>
      </c>
    </row>
    <row r="484" spans="1:14" x14ac:dyDescent="0.25">
      <c r="A484" s="224" t="s">
        <v>108</v>
      </c>
      <c r="B484" s="224" t="s">
        <v>230</v>
      </c>
      <c r="C484" s="224" t="s">
        <v>231</v>
      </c>
      <c r="D484" s="224" t="s">
        <v>126</v>
      </c>
      <c r="E484" s="224" t="s">
        <v>127</v>
      </c>
      <c r="F484" s="224" t="s">
        <v>196</v>
      </c>
      <c r="G484" s="224" t="s">
        <v>145</v>
      </c>
      <c r="H484" s="224" t="s">
        <v>196</v>
      </c>
      <c r="I484" s="224" t="s">
        <v>196</v>
      </c>
      <c r="J484" s="224" t="s">
        <v>196</v>
      </c>
      <c r="K484" s="224" t="s">
        <v>196</v>
      </c>
      <c r="L484" s="224" t="s">
        <v>196</v>
      </c>
      <c r="M484" s="225">
        <v>-47.33</v>
      </c>
      <c r="N484" t="str">
        <f t="shared" si="7"/>
        <v>215000010100</v>
      </c>
    </row>
    <row r="485" spans="1:14" x14ac:dyDescent="0.25">
      <c r="A485" s="224" t="s">
        <v>108</v>
      </c>
      <c r="B485" s="224" t="s">
        <v>230</v>
      </c>
      <c r="C485" s="224" t="s">
        <v>231</v>
      </c>
      <c r="D485" s="224" t="s">
        <v>126</v>
      </c>
      <c r="E485" s="224" t="s">
        <v>127</v>
      </c>
      <c r="F485" s="224" t="s">
        <v>196</v>
      </c>
      <c r="G485" s="224" t="s">
        <v>124</v>
      </c>
      <c r="H485" s="224" t="s">
        <v>196</v>
      </c>
      <c r="I485" s="224" t="s">
        <v>196</v>
      </c>
      <c r="J485" s="224" t="s">
        <v>196</v>
      </c>
      <c r="K485" s="224" t="s">
        <v>196</v>
      </c>
      <c r="L485" s="224" t="s">
        <v>196</v>
      </c>
      <c r="M485" s="225">
        <v>-203.87</v>
      </c>
      <c r="N485" t="str">
        <f t="shared" si="7"/>
        <v>100000010100</v>
      </c>
    </row>
    <row r="486" spans="1:14" x14ac:dyDescent="0.25">
      <c r="A486" s="224" t="s">
        <v>108</v>
      </c>
      <c r="B486" s="224" t="s">
        <v>230</v>
      </c>
      <c r="C486" s="224" t="s">
        <v>231</v>
      </c>
      <c r="D486" s="224" t="s">
        <v>126</v>
      </c>
      <c r="E486" s="224" t="s">
        <v>127</v>
      </c>
      <c r="F486" s="224" t="s">
        <v>196</v>
      </c>
      <c r="G486" s="224" t="s">
        <v>124</v>
      </c>
      <c r="H486" s="224" t="s">
        <v>196</v>
      </c>
      <c r="I486" s="224" t="s">
        <v>196</v>
      </c>
      <c r="J486" s="224" t="s">
        <v>196</v>
      </c>
      <c r="K486" s="224" t="s">
        <v>196</v>
      </c>
      <c r="L486" s="224" t="s">
        <v>196</v>
      </c>
      <c r="M486" s="225">
        <v>-747.53</v>
      </c>
      <c r="N486" t="str">
        <f t="shared" si="7"/>
        <v>100000010100</v>
      </c>
    </row>
    <row r="487" spans="1:14" x14ac:dyDescent="0.25">
      <c r="A487" s="224" t="s">
        <v>108</v>
      </c>
      <c r="B487" s="224" t="s">
        <v>230</v>
      </c>
      <c r="C487" s="224" t="s">
        <v>231</v>
      </c>
      <c r="D487" s="224" t="s">
        <v>126</v>
      </c>
      <c r="E487" s="224" t="s">
        <v>127</v>
      </c>
      <c r="F487" s="224" t="s">
        <v>196</v>
      </c>
      <c r="G487" s="224" t="s">
        <v>137</v>
      </c>
      <c r="H487" s="224" t="s">
        <v>196</v>
      </c>
      <c r="I487" s="224" t="s">
        <v>196</v>
      </c>
      <c r="J487" s="224" t="s">
        <v>196</v>
      </c>
      <c r="K487" s="224" t="s">
        <v>196</v>
      </c>
      <c r="L487" s="224" t="s">
        <v>196</v>
      </c>
      <c r="M487" s="225">
        <v>-63.79</v>
      </c>
      <c r="N487" t="str">
        <f t="shared" si="7"/>
        <v>205600010100</v>
      </c>
    </row>
    <row r="488" spans="1:14" x14ac:dyDescent="0.25">
      <c r="A488" s="224" t="s">
        <v>108</v>
      </c>
      <c r="B488" s="224" t="s">
        <v>230</v>
      </c>
      <c r="C488" s="224" t="s">
        <v>231</v>
      </c>
      <c r="D488" s="224" t="s">
        <v>126</v>
      </c>
      <c r="E488" s="224" t="s">
        <v>127</v>
      </c>
      <c r="F488" s="224" t="s">
        <v>196</v>
      </c>
      <c r="G488" s="224" t="s">
        <v>137</v>
      </c>
      <c r="H488" s="224" t="s">
        <v>196</v>
      </c>
      <c r="I488" s="224" t="s">
        <v>196</v>
      </c>
      <c r="J488" s="224" t="s">
        <v>196</v>
      </c>
      <c r="K488" s="224" t="s">
        <v>196</v>
      </c>
      <c r="L488" s="224" t="s">
        <v>196</v>
      </c>
      <c r="M488" s="225">
        <v>-233.91</v>
      </c>
      <c r="N488" t="str">
        <f t="shared" si="7"/>
        <v>205600010100</v>
      </c>
    </row>
    <row r="489" spans="1:14" x14ac:dyDescent="0.25">
      <c r="A489" s="224" t="s">
        <v>108</v>
      </c>
      <c r="B489" s="224" t="s">
        <v>230</v>
      </c>
      <c r="C489" s="224" t="s">
        <v>231</v>
      </c>
      <c r="D489" s="224" t="s">
        <v>126</v>
      </c>
      <c r="E489" s="224" t="s">
        <v>127</v>
      </c>
      <c r="F489" s="224" t="s">
        <v>196</v>
      </c>
      <c r="G489" s="224" t="s">
        <v>139</v>
      </c>
      <c r="H489" s="224" t="s">
        <v>196</v>
      </c>
      <c r="I489" s="224" t="s">
        <v>196</v>
      </c>
      <c r="J489" s="224" t="s">
        <v>196</v>
      </c>
      <c r="K489" s="224" t="s">
        <v>196</v>
      </c>
      <c r="L489" s="224" t="s">
        <v>196</v>
      </c>
      <c r="M489" s="225">
        <v>-3.61</v>
      </c>
      <c r="N489" t="str">
        <f t="shared" si="7"/>
        <v>210000010100</v>
      </c>
    </row>
    <row r="490" spans="1:14" x14ac:dyDescent="0.25">
      <c r="A490" s="224" t="s">
        <v>108</v>
      </c>
      <c r="B490" s="224" t="s">
        <v>230</v>
      </c>
      <c r="C490" s="224" t="s">
        <v>231</v>
      </c>
      <c r="D490" s="224" t="s">
        <v>126</v>
      </c>
      <c r="E490" s="224" t="s">
        <v>127</v>
      </c>
      <c r="F490" s="224" t="s">
        <v>196</v>
      </c>
      <c r="G490" s="224" t="s">
        <v>139</v>
      </c>
      <c r="H490" s="224" t="s">
        <v>196</v>
      </c>
      <c r="I490" s="224" t="s">
        <v>196</v>
      </c>
      <c r="J490" s="224" t="s">
        <v>196</v>
      </c>
      <c r="K490" s="224" t="s">
        <v>196</v>
      </c>
      <c r="L490" s="224" t="s">
        <v>196</v>
      </c>
      <c r="M490" s="225">
        <v>-13.19</v>
      </c>
      <c r="N490" t="str">
        <f t="shared" si="7"/>
        <v>210000010100</v>
      </c>
    </row>
    <row r="491" spans="1:14" x14ac:dyDescent="0.25">
      <c r="A491" s="224" t="s">
        <v>108</v>
      </c>
      <c r="B491" s="224" t="s">
        <v>230</v>
      </c>
      <c r="C491" s="224" t="s">
        <v>231</v>
      </c>
      <c r="D491" s="224" t="s">
        <v>126</v>
      </c>
      <c r="E491" s="224" t="s">
        <v>127</v>
      </c>
      <c r="F491" s="224" t="s">
        <v>196</v>
      </c>
      <c r="G491" s="224" t="s">
        <v>134</v>
      </c>
      <c r="H491" s="224" t="s">
        <v>196</v>
      </c>
      <c r="I491" s="224" t="s">
        <v>196</v>
      </c>
      <c r="J491" s="224" t="s">
        <v>196</v>
      </c>
      <c r="K491" s="224" t="s">
        <v>196</v>
      </c>
      <c r="L491" s="224" t="s">
        <v>196</v>
      </c>
      <c r="M491" s="225">
        <v>-19.8</v>
      </c>
      <c r="N491" t="str">
        <f t="shared" si="7"/>
        <v>205200010100</v>
      </c>
    </row>
    <row r="492" spans="1:14" x14ac:dyDescent="0.25">
      <c r="A492" s="224" t="s">
        <v>108</v>
      </c>
      <c r="B492" s="224" t="s">
        <v>230</v>
      </c>
      <c r="C492" s="224" t="s">
        <v>231</v>
      </c>
      <c r="D492" s="224" t="s">
        <v>126</v>
      </c>
      <c r="E492" s="224" t="s">
        <v>127</v>
      </c>
      <c r="F492" s="224" t="s">
        <v>196</v>
      </c>
      <c r="G492" s="224" t="s">
        <v>134</v>
      </c>
      <c r="H492" s="224" t="s">
        <v>196</v>
      </c>
      <c r="I492" s="224" t="s">
        <v>196</v>
      </c>
      <c r="J492" s="224" t="s">
        <v>196</v>
      </c>
      <c r="K492" s="224" t="s">
        <v>196</v>
      </c>
      <c r="L492" s="224" t="s">
        <v>196</v>
      </c>
      <c r="M492" s="225">
        <v>-72.599999999999994</v>
      </c>
      <c r="N492" t="str">
        <f t="shared" si="7"/>
        <v>205200010100</v>
      </c>
    </row>
    <row r="493" spans="1:14" x14ac:dyDescent="0.25">
      <c r="A493" s="224" t="s">
        <v>108</v>
      </c>
      <c r="B493" s="224" t="s">
        <v>230</v>
      </c>
      <c r="C493" s="224" t="s">
        <v>231</v>
      </c>
      <c r="D493" s="224" t="s">
        <v>126</v>
      </c>
      <c r="E493" s="224" t="s">
        <v>127</v>
      </c>
      <c r="F493" s="224" t="s">
        <v>196</v>
      </c>
      <c r="G493" s="224" t="s">
        <v>141</v>
      </c>
      <c r="H493" s="224" t="s">
        <v>196</v>
      </c>
      <c r="I493" s="224" t="s">
        <v>196</v>
      </c>
      <c r="J493" s="224" t="s">
        <v>196</v>
      </c>
      <c r="K493" s="224" t="s">
        <v>196</v>
      </c>
      <c r="L493" s="224" t="s">
        <v>196</v>
      </c>
      <c r="M493" s="225">
        <v>-18.21</v>
      </c>
      <c r="N493" t="str">
        <f t="shared" si="7"/>
        <v>211000010100</v>
      </c>
    </row>
    <row r="494" spans="1:14" x14ac:dyDescent="0.25">
      <c r="A494" s="224" t="s">
        <v>108</v>
      </c>
      <c r="B494" s="224" t="s">
        <v>230</v>
      </c>
      <c r="C494" s="224" t="s">
        <v>231</v>
      </c>
      <c r="D494" s="224" t="s">
        <v>126</v>
      </c>
      <c r="E494" s="224" t="s">
        <v>127</v>
      </c>
      <c r="F494" s="224" t="s">
        <v>196</v>
      </c>
      <c r="G494" s="224" t="s">
        <v>141</v>
      </c>
      <c r="H494" s="224" t="s">
        <v>196</v>
      </c>
      <c r="I494" s="224" t="s">
        <v>196</v>
      </c>
      <c r="J494" s="224" t="s">
        <v>196</v>
      </c>
      <c r="K494" s="224" t="s">
        <v>196</v>
      </c>
      <c r="L494" s="224" t="s">
        <v>196</v>
      </c>
      <c r="M494" s="225">
        <v>-66.78</v>
      </c>
      <c r="N494" t="str">
        <f t="shared" si="7"/>
        <v>211000010100</v>
      </c>
    </row>
    <row r="495" spans="1:14" x14ac:dyDescent="0.25">
      <c r="A495" s="224" t="s">
        <v>108</v>
      </c>
      <c r="B495" s="224" t="s">
        <v>230</v>
      </c>
      <c r="C495" s="224" t="s">
        <v>231</v>
      </c>
      <c r="D495" s="224" t="s">
        <v>126</v>
      </c>
      <c r="E495" s="224" t="s">
        <v>127</v>
      </c>
      <c r="F495" s="224" t="s">
        <v>196</v>
      </c>
      <c r="G495" s="224" t="s">
        <v>135</v>
      </c>
      <c r="H495" s="224" t="s">
        <v>196</v>
      </c>
      <c r="I495" s="224" t="s">
        <v>196</v>
      </c>
      <c r="J495" s="224" t="s">
        <v>196</v>
      </c>
      <c r="K495" s="224" t="s">
        <v>196</v>
      </c>
      <c r="L495" s="224" t="s">
        <v>196</v>
      </c>
      <c r="M495" s="225">
        <v>-18.21</v>
      </c>
      <c r="N495" t="str">
        <f t="shared" si="7"/>
        <v>205300010100</v>
      </c>
    </row>
    <row r="496" spans="1:14" x14ac:dyDescent="0.25">
      <c r="A496" s="224" t="s">
        <v>108</v>
      </c>
      <c r="B496" s="224" t="s">
        <v>230</v>
      </c>
      <c r="C496" s="224" t="s">
        <v>231</v>
      </c>
      <c r="D496" s="224" t="s">
        <v>126</v>
      </c>
      <c r="E496" s="224" t="s">
        <v>127</v>
      </c>
      <c r="F496" s="224" t="s">
        <v>196</v>
      </c>
      <c r="G496" s="224" t="s">
        <v>135</v>
      </c>
      <c r="H496" s="224" t="s">
        <v>196</v>
      </c>
      <c r="I496" s="224" t="s">
        <v>196</v>
      </c>
      <c r="J496" s="224" t="s">
        <v>196</v>
      </c>
      <c r="K496" s="224" t="s">
        <v>196</v>
      </c>
      <c r="L496" s="224" t="s">
        <v>196</v>
      </c>
      <c r="M496" s="225">
        <v>-66.78</v>
      </c>
      <c r="N496" t="str">
        <f t="shared" si="7"/>
        <v>205300010100</v>
      </c>
    </row>
    <row r="497" spans="1:14" x14ac:dyDescent="0.25">
      <c r="A497" s="224" t="s">
        <v>108</v>
      </c>
      <c r="B497" s="224" t="s">
        <v>230</v>
      </c>
      <c r="C497" s="224" t="s">
        <v>231</v>
      </c>
      <c r="D497" s="224" t="s">
        <v>126</v>
      </c>
      <c r="E497" s="224" t="s">
        <v>127</v>
      </c>
      <c r="F497" s="224" t="s">
        <v>196</v>
      </c>
      <c r="G497" s="224" t="s">
        <v>147</v>
      </c>
      <c r="H497" s="224" t="s">
        <v>196</v>
      </c>
      <c r="I497" s="224" t="s">
        <v>196</v>
      </c>
      <c r="J497" s="224" t="s">
        <v>196</v>
      </c>
      <c r="K497" s="224" t="s">
        <v>196</v>
      </c>
      <c r="L497" s="224" t="s">
        <v>196</v>
      </c>
      <c r="M497" s="225">
        <v>-4.26</v>
      </c>
      <c r="N497" t="str">
        <f t="shared" si="7"/>
        <v>216000010100</v>
      </c>
    </row>
    <row r="498" spans="1:14" x14ac:dyDescent="0.25">
      <c r="A498" s="224" t="s">
        <v>108</v>
      </c>
      <c r="B498" s="224" t="s">
        <v>230</v>
      </c>
      <c r="C498" s="224" t="s">
        <v>231</v>
      </c>
      <c r="D498" s="224" t="s">
        <v>126</v>
      </c>
      <c r="E498" s="224" t="s">
        <v>127</v>
      </c>
      <c r="F498" s="224" t="s">
        <v>196</v>
      </c>
      <c r="G498" s="224" t="s">
        <v>147</v>
      </c>
      <c r="H498" s="224" t="s">
        <v>196</v>
      </c>
      <c r="I498" s="224" t="s">
        <v>196</v>
      </c>
      <c r="J498" s="224" t="s">
        <v>196</v>
      </c>
      <c r="K498" s="224" t="s">
        <v>196</v>
      </c>
      <c r="L498" s="224" t="s">
        <v>196</v>
      </c>
      <c r="M498" s="225">
        <v>-15.62</v>
      </c>
      <c r="N498" t="str">
        <f t="shared" si="7"/>
        <v>216000010100</v>
      </c>
    </row>
    <row r="499" spans="1:14" x14ac:dyDescent="0.25">
      <c r="A499" s="224" t="s">
        <v>108</v>
      </c>
      <c r="B499" s="224" t="s">
        <v>232</v>
      </c>
      <c r="C499" s="224" t="s">
        <v>233</v>
      </c>
      <c r="D499" s="224" t="s">
        <v>126</v>
      </c>
      <c r="E499" s="224" t="s">
        <v>127</v>
      </c>
      <c r="F499" s="224" t="s">
        <v>125</v>
      </c>
      <c r="G499" s="224" t="s">
        <v>149</v>
      </c>
      <c r="H499" s="224" t="s">
        <v>196</v>
      </c>
      <c r="I499" s="224" t="s">
        <v>128</v>
      </c>
      <c r="J499" s="224" t="s">
        <v>196</v>
      </c>
      <c r="K499" s="224" t="s">
        <v>196</v>
      </c>
      <c r="L499" s="224" t="s">
        <v>196</v>
      </c>
      <c r="M499" s="225">
        <v>27.96</v>
      </c>
      <c r="N499" t="str">
        <f t="shared" si="7"/>
        <v>710000010100</v>
      </c>
    </row>
    <row r="500" spans="1:14" x14ac:dyDescent="0.25">
      <c r="A500" s="224" t="s">
        <v>108</v>
      </c>
      <c r="B500" s="224" t="s">
        <v>232</v>
      </c>
      <c r="C500" s="224" t="s">
        <v>233</v>
      </c>
      <c r="D500" s="224" t="s">
        <v>126</v>
      </c>
      <c r="E500" s="224" t="s">
        <v>127</v>
      </c>
      <c r="F500" s="224" t="s">
        <v>125</v>
      </c>
      <c r="G500" s="224" t="s">
        <v>149</v>
      </c>
      <c r="H500" s="224" t="s">
        <v>196</v>
      </c>
      <c r="I500" s="224" t="s">
        <v>128</v>
      </c>
      <c r="J500" s="224" t="s">
        <v>196</v>
      </c>
      <c r="K500" s="224" t="s">
        <v>196</v>
      </c>
      <c r="L500" s="224" t="s">
        <v>196</v>
      </c>
      <c r="M500" s="225">
        <v>118.85</v>
      </c>
      <c r="N500" t="str">
        <f t="shared" si="7"/>
        <v>710000010100</v>
      </c>
    </row>
    <row r="501" spans="1:14" x14ac:dyDescent="0.25">
      <c r="A501" s="224" t="s">
        <v>108</v>
      </c>
      <c r="B501" s="224" t="s">
        <v>232</v>
      </c>
      <c r="C501" s="224" t="s">
        <v>233</v>
      </c>
      <c r="D501" s="224" t="s">
        <v>126</v>
      </c>
      <c r="E501" s="224" t="s">
        <v>127</v>
      </c>
      <c r="F501" s="224" t="s">
        <v>125</v>
      </c>
      <c r="G501" s="224" t="s">
        <v>152</v>
      </c>
      <c r="H501" s="224" t="s">
        <v>196</v>
      </c>
      <c r="I501" s="224" t="s">
        <v>128</v>
      </c>
      <c r="J501" s="224" t="s">
        <v>196</v>
      </c>
      <c r="K501" s="224" t="s">
        <v>196</v>
      </c>
      <c r="L501" s="224" t="s">
        <v>196</v>
      </c>
      <c r="M501" s="225">
        <v>1.73</v>
      </c>
      <c r="N501" t="str">
        <f t="shared" si="7"/>
        <v>723000010100</v>
      </c>
    </row>
    <row r="502" spans="1:14" x14ac:dyDescent="0.25">
      <c r="A502" s="224" t="s">
        <v>108</v>
      </c>
      <c r="B502" s="224" t="s">
        <v>232</v>
      </c>
      <c r="C502" s="224" t="s">
        <v>233</v>
      </c>
      <c r="D502" s="224" t="s">
        <v>126</v>
      </c>
      <c r="E502" s="224" t="s">
        <v>127</v>
      </c>
      <c r="F502" s="224" t="s">
        <v>125</v>
      </c>
      <c r="G502" s="224" t="s">
        <v>152</v>
      </c>
      <c r="H502" s="224" t="s">
        <v>196</v>
      </c>
      <c r="I502" s="224" t="s">
        <v>128</v>
      </c>
      <c r="J502" s="224" t="s">
        <v>196</v>
      </c>
      <c r="K502" s="224" t="s">
        <v>196</v>
      </c>
      <c r="L502" s="224" t="s">
        <v>196</v>
      </c>
      <c r="M502" s="225">
        <v>7.37</v>
      </c>
      <c r="N502" t="str">
        <f t="shared" si="7"/>
        <v>723000010100</v>
      </c>
    </row>
    <row r="503" spans="1:14" x14ac:dyDescent="0.25">
      <c r="A503" s="224" t="s">
        <v>108</v>
      </c>
      <c r="B503" s="224" t="s">
        <v>232</v>
      </c>
      <c r="C503" s="224" t="s">
        <v>233</v>
      </c>
      <c r="D503" s="224" t="s">
        <v>126</v>
      </c>
      <c r="E503" s="224" t="s">
        <v>127</v>
      </c>
      <c r="F503" s="224" t="s">
        <v>125</v>
      </c>
      <c r="G503" s="224" t="s">
        <v>153</v>
      </c>
      <c r="H503" s="224" t="s">
        <v>196</v>
      </c>
      <c r="I503" s="224" t="s">
        <v>128</v>
      </c>
      <c r="J503" s="224" t="s">
        <v>196</v>
      </c>
      <c r="K503" s="224" t="s">
        <v>196</v>
      </c>
      <c r="L503" s="224" t="s">
        <v>196</v>
      </c>
      <c r="M503" s="225">
        <v>0.41</v>
      </c>
      <c r="N503" t="str">
        <f t="shared" si="7"/>
        <v>723100010100</v>
      </c>
    </row>
    <row r="504" spans="1:14" x14ac:dyDescent="0.25">
      <c r="A504" s="224" t="s">
        <v>108</v>
      </c>
      <c r="B504" s="224" t="s">
        <v>232</v>
      </c>
      <c r="C504" s="224" t="s">
        <v>233</v>
      </c>
      <c r="D504" s="224" t="s">
        <v>126</v>
      </c>
      <c r="E504" s="224" t="s">
        <v>127</v>
      </c>
      <c r="F504" s="224" t="s">
        <v>125</v>
      </c>
      <c r="G504" s="224" t="s">
        <v>153</v>
      </c>
      <c r="H504" s="224" t="s">
        <v>196</v>
      </c>
      <c r="I504" s="224" t="s">
        <v>128</v>
      </c>
      <c r="J504" s="224" t="s">
        <v>196</v>
      </c>
      <c r="K504" s="224" t="s">
        <v>196</v>
      </c>
      <c r="L504" s="224" t="s">
        <v>196</v>
      </c>
      <c r="M504" s="225">
        <v>1.72</v>
      </c>
      <c r="N504" t="str">
        <f t="shared" si="7"/>
        <v>723100010100</v>
      </c>
    </row>
    <row r="505" spans="1:14" x14ac:dyDescent="0.25">
      <c r="A505" s="224" t="s">
        <v>108</v>
      </c>
      <c r="B505" s="224" t="s">
        <v>232</v>
      </c>
      <c r="C505" s="224" t="s">
        <v>233</v>
      </c>
      <c r="D505" s="224" t="s">
        <v>126</v>
      </c>
      <c r="E505" s="224" t="s">
        <v>127</v>
      </c>
      <c r="F505" s="224" t="s">
        <v>125</v>
      </c>
      <c r="G505" s="224" t="s">
        <v>157</v>
      </c>
      <c r="H505" s="224" t="s">
        <v>196</v>
      </c>
      <c r="I505" s="224" t="s">
        <v>128</v>
      </c>
      <c r="J505" s="224" t="s">
        <v>196</v>
      </c>
      <c r="K505" s="224" t="s">
        <v>196</v>
      </c>
      <c r="L505" s="224" t="s">
        <v>196</v>
      </c>
      <c r="M505" s="225">
        <v>1.85</v>
      </c>
      <c r="N505" t="str">
        <f t="shared" si="7"/>
        <v>726900010100</v>
      </c>
    </row>
    <row r="506" spans="1:14" x14ac:dyDescent="0.25">
      <c r="A506" s="224" t="s">
        <v>108</v>
      </c>
      <c r="B506" s="224" t="s">
        <v>232</v>
      </c>
      <c r="C506" s="224" t="s">
        <v>233</v>
      </c>
      <c r="D506" s="224" t="s">
        <v>126</v>
      </c>
      <c r="E506" s="224" t="s">
        <v>127</v>
      </c>
      <c r="F506" s="224" t="s">
        <v>125</v>
      </c>
      <c r="G506" s="224" t="s">
        <v>157</v>
      </c>
      <c r="H506" s="224" t="s">
        <v>196</v>
      </c>
      <c r="I506" s="224" t="s">
        <v>128</v>
      </c>
      <c r="J506" s="224" t="s">
        <v>196</v>
      </c>
      <c r="K506" s="224" t="s">
        <v>196</v>
      </c>
      <c r="L506" s="224" t="s">
        <v>196</v>
      </c>
      <c r="M506" s="225">
        <v>7.84</v>
      </c>
      <c r="N506" t="str">
        <f t="shared" si="7"/>
        <v>726900010100</v>
      </c>
    </row>
    <row r="507" spans="1:14" x14ac:dyDescent="0.25">
      <c r="A507" s="224" t="s">
        <v>108</v>
      </c>
      <c r="B507" s="224" t="s">
        <v>232</v>
      </c>
      <c r="C507" s="224" t="s">
        <v>233</v>
      </c>
      <c r="D507" s="224" t="s">
        <v>126</v>
      </c>
      <c r="E507" s="224" t="s">
        <v>127</v>
      </c>
      <c r="F507" s="224" t="s">
        <v>125</v>
      </c>
      <c r="G507" s="224" t="s">
        <v>157</v>
      </c>
      <c r="H507" s="224" t="s">
        <v>196</v>
      </c>
      <c r="I507" s="224" t="s">
        <v>128</v>
      </c>
      <c r="J507" s="224" t="s">
        <v>196</v>
      </c>
      <c r="K507" s="224" t="s">
        <v>196</v>
      </c>
      <c r="L507" s="224" t="s">
        <v>196</v>
      </c>
      <c r="M507" s="225">
        <v>0.33</v>
      </c>
      <c r="N507" t="str">
        <f t="shared" si="7"/>
        <v>726900010100</v>
      </c>
    </row>
    <row r="508" spans="1:14" x14ac:dyDescent="0.25">
      <c r="A508" s="224" t="s">
        <v>108</v>
      </c>
      <c r="B508" s="224" t="s">
        <v>232</v>
      </c>
      <c r="C508" s="224" t="s">
        <v>233</v>
      </c>
      <c r="D508" s="224" t="s">
        <v>126</v>
      </c>
      <c r="E508" s="224" t="s">
        <v>127</v>
      </c>
      <c r="F508" s="224" t="s">
        <v>125</v>
      </c>
      <c r="G508" s="224" t="s">
        <v>157</v>
      </c>
      <c r="H508" s="224" t="s">
        <v>196</v>
      </c>
      <c r="I508" s="224" t="s">
        <v>128</v>
      </c>
      <c r="J508" s="224" t="s">
        <v>196</v>
      </c>
      <c r="K508" s="224" t="s">
        <v>196</v>
      </c>
      <c r="L508" s="224" t="s">
        <v>196</v>
      </c>
      <c r="M508" s="225">
        <v>1.43</v>
      </c>
      <c r="N508" t="str">
        <f t="shared" si="7"/>
        <v>726900010100</v>
      </c>
    </row>
    <row r="509" spans="1:14" x14ac:dyDescent="0.25">
      <c r="A509" s="224" t="s">
        <v>108</v>
      </c>
      <c r="B509" s="224" t="s">
        <v>232</v>
      </c>
      <c r="C509" s="224" t="s">
        <v>233</v>
      </c>
      <c r="D509" s="224" t="s">
        <v>126</v>
      </c>
      <c r="E509" s="224" t="s">
        <v>127</v>
      </c>
      <c r="F509" s="224" t="s">
        <v>196</v>
      </c>
      <c r="G509" s="224" t="s">
        <v>140</v>
      </c>
      <c r="H509" s="224" t="s">
        <v>196</v>
      </c>
      <c r="I509" s="224" t="s">
        <v>196</v>
      </c>
      <c r="J509" s="224" t="s">
        <v>196</v>
      </c>
      <c r="K509" s="224" t="s">
        <v>196</v>
      </c>
      <c r="L509" s="224" t="s">
        <v>196</v>
      </c>
      <c r="M509" s="225">
        <v>-1.85</v>
      </c>
      <c r="N509" t="str">
        <f t="shared" si="7"/>
        <v>210500010100</v>
      </c>
    </row>
    <row r="510" spans="1:14" x14ac:dyDescent="0.25">
      <c r="A510" s="224" t="s">
        <v>108</v>
      </c>
      <c r="B510" s="224" t="s">
        <v>232</v>
      </c>
      <c r="C510" s="224" t="s">
        <v>233</v>
      </c>
      <c r="D510" s="224" t="s">
        <v>126</v>
      </c>
      <c r="E510" s="224" t="s">
        <v>127</v>
      </c>
      <c r="F510" s="224" t="s">
        <v>196</v>
      </c>
      <c r="G510" s="224" t="s">
        <v>140</v>
      </c>
      <c r="H510" s="224" t="s">
        <v>196</v>
      </c>
      <c r="I510" s="224" t="s">
        <v>196</v>
      </c>
      <c r="J510" s="224" t="s">
        <v>196</v>
      </c>
      <c r="K510" s="224" t="s">
        <v>196</v>
      </c>
      <c r="L510" s="224" t="s">
        <v>196</v>
      </c>
      <c r="M510" s="225">
        <v>-7.84</v>
      </c>
      <c r="N510" t="str">
        <f t="shared" si="7"/>
        <v>210500010100</v>
      </c>
    </row>
    <row r="511" spans="1:14" x14ac:dyDescent="0.25">
      <c r="A511" s="224" t="s">
        <v>108</v>
      </c>
      <c r="B511" s="224" t="s">
        <v>232</v>
      </c>
      <c r="C511" s="224" t="s">
        <v>233</v>
      </c>
      <c r="D511" s="224" t="s">
        <v>126</v>
      </c>
      <c r="E511" s="224" t="s">
        <v>127</v>
      </c>
      <c r="F511" s="224" t="s">
        <v>196</v>
      </c>
      <c r="G511" s="224" t="s">
        <v>141</v>
      </c>
      <c r="H511" s="224" t="s">
        <v>196</v>
      </c>
      <c r="I511" s="224" t="s">
        <v>196</v>
      </c>
      <c r="J511" s="224" t="s">
        <v>196</v>
      </c>
      <c r="K511" s="224" t="s">
        <v>196</v>
      </c>
      <c r="L511" s="224" t="s">
        <v>196</v>
      </c>
      <c r="M511" s="225">
        <v>-1.73</v>
      </c>
      <c r="N511" t="str">
        <f t="shared" si="7"/>
        <v>211000010100</v>
      </c>
    </row>
    <row r="512" spans="1:14" x14ac:dyDescent="0.25">
      <c r="A512" s="224" t="s">
        <v>108</v>
      </c>
      <c r="B512" s="224" t="s">
        <v>232</v>
      </c>
      <c r="C512" s="224" t="s">
        <v>233</v>
      </c>
      <c r="D512" s="224" t="s">
        <v>126</v>
      </c>
      <c r="E512" s="224" t="s">
        <v>127</v>
      </c>
      <c r="F512" s="224" t="s">
        <v>196</v>
      </c>
      <c r="G512" s="224" t="s">
        <v>141</v>
      </c>
      <c r="H512" s="224" t="s">
        <v>196</v>
      </c>
      <c r="I512" s="224" t="s">
        <v>196</v>
      </c>
      <c r="J512" s="224" t="s">
        <v>196</v>
      </c>
      <c r="K512" s="224" t="s">
        <v>196</v>
      </c>
      <c r="L512" s="224" t="s">
        <v>196</v>
      </c>
      <c r="M512" s="225">
        <v>-7.37</v>
      </c>
      <c r="N512" t="str">
        <f t="shared" si="7"/>
        <v>211000010100</v>
      </c>
    </row>
    <row r="513" spans="1:14" x14ac:dyDescent="0.25">
      <c r="A513" s="224" t="s">
        <v>108</v>
      </c>
      <c r="B513" s="224" t="s">
        <v>232</v>
      </c>
      <c r="C513" s="224" t="s">
        <v>233</v>
      </c>
      <c r="D513" s="224" t="s">
        <v>126</v>
      </c>
      <c r="E513" s="224" t="s">
        <v>127</v>
      </c>
      <c r="F513" s="224" t="s">
        <v>196</v>
      </c>
      <c r="G513" s="224" t="s">
        <v>135</v>
      </c>
      <c r="H513" s="224" t="s">
        <v>196</v>
      </c>
      <c r="I513" s="224" t="s">
        <v>196</v>
      </c>
      <c r="J513" s="224" t="s">
        <v>196</v>
      </c>
      <c r="K513" s="224" t="s">
        <v>196</v>
      </c>
      <c r="L513" s="224" t="s">
        <v>196</v>
      </c>
      <c r="M513" s="225">
        <v>-1.73</v>
      </c>
      <c r="N513" t="str">
        <f t="shared" si="7"/>
        <v>205300010100</v>
      </c>
    </row>
    <row r="514" spans="1:14" x14ac:dyDescent="0.25">
      <c r="A514" s="224" t="s">
        <v>108</v>
      </c>
      <c r="B514" s="224" t="s">
        <v>232</v>
      </c>
      <c r="C514" s="224" t="s">
        <v>233</v>
      </c>
      <c r="D514" s="224" t="s">
        <v>126</v>
      </c>
      <c r="E514" s="224" t="s">
        <v>127</v>
      </c>
      <c r="F514" s="224" t="s">
        <v>196</v>
      </c>
      <c r="G514" s="224" t="s">
        <v>135</v>
      </c>
      <c r="H514" s="224" t="s">
        <v>196</v>
      </c>
      <c r="I514" s="224" t="s">
        <v>196</v>
      </c>
      <c r="J514" s="224" t="s">
        <v>196</v>
      </c>
      <c r="K514" s="224" t="s">
        <v>196</v>
      </c>
      <c r="L514" s="224" t="s">
        <v>196</v>
      </c>
      <c r="M514" s="225">
        <v>-7.37</v>
      </c>
      <c r="N514" t="str">
        <f t="shared" si="7"/>
        <v>205300010100</v>
      </c>
    </row>
    <row r="515" spans="1:14" x14ac:dyDescent="0.25">
      <c r="A515" s="224" t="s">
        <v>108</v>
      </c>
      <c r="B515" s="224" t="s">
        <v>232</v>
      </c>
      <c r="C515" s="224" t="s">
        <v>233</v>
      </c>
      <c r="D515" s="224" t="s">
        <v>126</v>
      </c>
      <c r="E515" s="224" t="s">
        <v>127</v>
      </c>
      <c r="F515" s="224" t="s">
        <v>196</v>
      </c>
      <c r="G515" s="224" t="s">
        <v>147</v>
      </c>
      <c r="H515" s="224" t="s">
        <v>196</v>
      </c>
      <c r="I515" s="224" t="s">
        <v>196</v>
      </c>
      <c r="J515" s="224" t="s">
        <v>196</v>
      </c>
      <c r="K515" s="224" t="s">
        <v>196</v>
      </c>
      <c r="L515" s="224" t="s">
        <v>196</v>
      </c>
      <c r="M515" s="225">
        <v>-0.41</v>
      </c>
      <c r="N515" t="str">
        <f t="shared" ref="N515:N578" si="8">CONCATENATE(G515,E515)</f>
        <v>216000010100</v>
      </c>
    </row>
    <row r="516" spans="1:14" x14ac:dyDescent="0.25">
      <c r="A516" s="224" t="s">
        <v>108</v>
      </c>
      <c r="B516" s="224" t="s">
        <v>232</v>
      </c>
      <c r="C516" s="224" t="s">
        <v>233</v>
      </c>
      <c r="D516" s="224" t="s">
        <v>126</v>
      </c>
      <c r="E516" s="224" t="s">
        <v>127</v>
      </c>
      <c r="F516" s="224" t="s">
        <v>196</v>
      </c>
      <c r="G516" s="224" t="s">
        <v>147</v>
      </c>
      <c r="H516" s="224" t="s">
        <v>196</v>
      </c>
      <c r="I516" s="224" t="s">
        <v>196</v>
      </c>
      <c r="J516" s="224" t="s">
        <v>196</v>
      </c>
      <c r="K516" s="224" t="s">
        <v>196</v>
      </c>
      <c r="L516" s="224" t="s">
        <v>196</v>
      </c>
      <c r="M516" s="225">
        <v>-1.72</v>
      </c>
      <c r="N516" t="str">
        <f t="shared" si="8"/>
        <v>216000010100</v>
      </c>
    </row>
    <row r="517" spans="1:14" x14ac:dyDescent="0.25">
      <c r="A517" s="224" t="s">
        <v>108</v>
      </c>
      <c r="B517" s="224" t="s">
        <v>232</v>
      </c>
      <c r="C517" s="224" t="s">
        <v>233</v>
      </c>
      <c r="D517" s="224" t="s">
        <v>126</v>
      </c>
      <c r="E517" s="224" t="s">
        <v>127</v>
      </c>
      <c r="F517" s="224" t="s">
        <v>196</v>
      </c>
      <c r="G517" s="224" t="s">
        <v>138</v>
      </c>
      <c r="H517" s="224" t="s">
        <v>196</v>
      </c>
      <c r="I517" s="224" t="s">
        <v>196</v>
      </c>
      <c r="J517" s="224" t="s">
        <v>196</v>
      </c>
      <c r="K517" s="224" t="s">
        <v>196</v>
      </c>
      <c r="L517" s="224" t="s">
        <v>196</v>
      </c>
      <c r="M517" s="225">
        <v>-0.41</v>
      </c>
      <c r="N517" t="str">
        <f t="shared" si="8"/>
        <v>205800010100</v>
      </c>
    </row>
    <row r="518" spans="1:14" x14ac:dyDescent="0.25">
      <c r="A518" s="224" t="s">
        <v>108</v>
      </c>
      <c r="B518" s="224" t="s">
        <v>232</v>
      </c>
      <c r="C518" s="224" t="s">
        <v>233</v>
      </c>
      <c r="D518" s="224" t="s">
        <v>126</v>
      </c>
      <c r="E518" s="224" t="s">
        <v>127</v>
      </c>
      <c r="F518" s="224" t="s">
        <v>196</v>
      </c>
      <c r="G518" s="224" t="s">
        <v>138</v>
      </c>
      <c r="H518" s="224" t="s">
        <v>196</v>
      </c>
      <c r="I518" s="224" t="s">
        <v>196</v>
      </c>
      <c r="J518" s="224" t="s">
        <v>196</v>
      </c>
      <c r="K518" s="224" t="s">
        <v>196</v>
      </c>
      <c r="L518" s="224" t="s">
        <v>196</v>
      </c>
      <c r="M518" s="225">
        <v>-1.72</v>
      </c>
      <c r="N518" t="str">
        <f t="shared" si="8"/>
        <v>205800010100</v>
      </c>
    </row>
    <row r="519" spans="1:14" x14ac:dyDescent="0.25">
      <c r="A519" s="224" t="s">
        <v>108</v>
      </c>
      <c r="B519" s="224" t="s">
        <v>232</v>
      </c>
      <c r="C519" s="224" t="s">
        <v>233</v>
      </c>
      <c r="D519" s="224" t="s">
        <v>126</v>
      </c>
      <c r="E519" s="224" t="s">
        <v>127</v>
      </c>
      <c r="F519" s="224" t="s">
        <v>196</v>
      </c>
      <c r="G519" s="224" t="s">
        <v>124</v>
      </c>
      <c r="H519" s="224" t="s">
        <v>196</v>
      </c>
      <c r="I519" s="224" t="s">
        <v>196</v>
      </c>
      <c r="J519" s="224" t="s">
        <v>196</v>
      </c>
      <c r="K519" s="224" t="s">
        <v>196</v>
      </c>
      <c r="L519" s="224" t="s">
        <v>196</v>
      </c>
      <c r="M519" s="225">
        <v>-23.97</v>
      </c>
      <c r="N519" t="str">
        <f t="shared" si="8"/>
        <v>100000010100</v>
      </c>
    </row>
    <row r="520" spans="1:14" x14ac:dyDescent="0.25">
      <c r="A520" s="224" t="s">
        <v>108</v>
      </c>
      <c r="B520" s="224" t="s">
        <v>232</v>
      </c>
      <c r="C520" s="224" t="s">
        <v>233</v>
      </c>
      <c r="D520" s="224" t="s">
        <v>126</v>
      </c>
      <c r="E520" s="224" t="s">
        <v>127</v>
      </c>
      <c r="F520" s="224" t="s">
        <v>196</v>
      </c>
      <c r="G520" s="224" t="s">
        <v>124</v>
      </c>
      <c r="H520" s="224" t="s">
        <v>196</v>
      </c>
      <c r="I520" s="224" t="s">
        <v>196</v>
      </c>
      <c r="J520" s="224" t="s">
        <v>196</v>
      </c>
      <c r="K520" s="224" t="s">
        <v>196</v>
      </c>
      <c r="L520" s="224" t="s">
        <v>196</v>
      </c>
      <c r="M520" s="225">
        <v>-101.92</v>
      </c>
      <c r="N520" t="str">
        <f t="shared" si="8"/>
        <v>100000010100</v>
      </c>
    </row>
    <row r="521" spans="1:14" x14ac:dyDescent="0.25">
      <c r="A521" s="224" t="s">
        <v>108</v>
      </c>
      <c r="B521" s="224" t="s">
        <v>232</v>
      </c>
      <c r="C521" s="224" t="s">
        <v>233</v>
      </c>
      <c r="D521" s="224" t="s">
        <v>126</v>
      </c>
      <c r="E521" s="224" t="s">
        <v>127</v>
      </c>
      <c r="F521" s="224" t="s">
        <v>196</v>
      </c>
      <c r="G521" s="224" t="s">
        <v>134</v>
      </c>
      <c r="H521" s="224" t="s">
        <v>196</v>
      </c>
      <c r="I521" s="224" t="s">
        <v>196</v>
      </c>
      <c r="J521" s="224" t="s">
        <v>196</v>
      </c>
      <c r="K521" s="224" t="s">
        <v>196</v>
      </c>
      <c r="L521" s="224" t="s">
        <v>196</v>
      </c>
      <c r="M521" s="225">
        <v>-1.85</v>
      </c>
      <c r="N521" t="str">
        <f t="shared" si="8"/>
        <v>205200010100</v>
      </c>
    </row>
    <row r="522" spans="1:14" x14ac:dyDescent="0.25">
      <c r="A522" s="224" t="s">
        <v>108</v>
      </c>
      <c r="B522" s="224" t="s">
        <v>232</v>
      </c>
      <c r="C522" s="224" t="s">
        <v>233</v>
      </c>
      <c r="D522" s="224" t="s">
        <v>126</v>
      </c>
      <c r="E522" s="224" t="s">
        <v>127</v>
      </c>
      <c r="F522" s="224" t="s">
        <v>196</v>
      </c>
      <c r="G522" s="224" t="s">
        <v>134</v>
      </c>
      <c r="H522" s="224" t="s">
        <v>196</v>
      </c>
      <c r="I522" s="224" t="s">
        <v>196</v>
      </c>
      <c r="J522" s="224" t="s">
        <v>196</v>
      </c>
      <c r="K522" s="224" t="s">
        <v>196</v>
      </c>
      <c r="L522" s="224" t="s">
        <v>196</v>
      </c>
      <c r="M522" s="225">
        <v>-7.84</v>
      </c>
      <c r="N522" t="str">
        <f t="shared" si="8"/>
        <v>205200010100</v>
      </c>
    </row>
    <row r="523" spans="1:14" x14ac:dyDescent="0.25">
      <c r="A523" s="224" t="s">
        <v>108</v>
      </c>
      <c r="B523" s="224" t="s">
        <v>232</v>
      </c>
      <c r="C523" s="224" t="s">
        <v>233</v>
      </c>
      <c r="D523" s="224" t="s">
        <v>126</v>
      </c>
      <c r="E523" s="224" t="s">
        <v>127</v>
      </c>
      <c r="F523" s="224" t="s">
        <v>196</v>
      </c>
      <c r="G523" s="224" t="s">
        <v>139</v>
      </c>
      <c r="H523" s="224" t="s">
        <v>196</v>
      </c>
      <c r="I523" s="224" t="s">
        <v>196</v>
      </c>
      <c r="J523" s="224" t="s">
        <v>196</v>
      </c>
      <c r="K523" s="224" t="s">
        <v>196</v>
      </c>
      <c r="L523" s="224" t="s">
        <v>196</v>
      </c>
      <c r="M523" s="225">
        <v>-0.33</v>
      </c>
      <c r="N523" t="str">
        <f t="shared" si="8"/>
        <v>210000010100</v>
      </c>
    </row>
    <row r="524" spans="1:14" x14ac:dyDescent="0.25">
      <c r="A524" s="224" t="s">
        <v>108</v>
      </c>
      <c r="B524" s="224" t="s">
        <v>232</v>
      </c>
      <c r="C524" s="224" t="s">
        <v>233</v>
      </c>
      <c r="D524" s="224" t="s">
        <v>126</v>
      </c>
      <c r="E524" s="224" t="s">
        <v>127</v>
      </c>
      <c r="F524" s="224" t="s">
        <v>196</v>
      </c>
      <c r="G524" s="224" t="s">
        <v>139</v>
      </c>
      <c r="H524" s="224" t="s">
        <v>196</v>
      </c>
      <c r="I524" s="224" t="s">
        <v>196</v>
      </c>
      <c r="J524" s="224" t="s">
        <v>196</v>
      </c>
      <c r="K524" s="224" t="s">
        <v>196</v>
      </c>
      <c r="L524" s="224" t="s">
        <v>196</v>
      </c>
      <c r="M524" s="225">
        <v>-1.43</v>
      </c>
      <c r="N524" t="str">
        <f t="shared" si="8"/>
        <v>210000010100</v>
      </c>
    </row>
    <row r="525" spans="1:14" x14ac:dyDescent="0.25">
      <c r="A525" s="224" t="s">
        <v>108</v>
      </c>
      <c r="B525" s="224" t="s">
        <v>234</v>
      </c>
      <c r="C525" s="224" t="s">
        <v>251</v>
      </c>
      <c r="D525" s="224" t="s">
        <v>126</v>
      </c>
      <c r="E525" s="224" t="s">
        <v>127</v>
      </c>
      <c r="F525" s="224" t="s">
        <v>125</v>
      </c>
      <c r="G525" s="224" t="s">
        <v>149</v>
      </c>
      <c r="H525" s="224" t="s">
        <v>196</v>
      </c>
      <c r="I525" s="224" t="s">
        <v>128</v>
      </c>
      <c r="J525" s="224" t="s">
        <v>196</v>
      </c>
      <c r="K525" s="224" t="s">
        <v>196</v>
      </c>
      <c r="L525" s="224" t="s">
        <v>196</v>
      </c>
      <c r="M525" s="225">
        <v>28.03</v>
      </c>
      <c r="N525" t="str">
        <f t="shared" si="8"/>
        <v>710000010100</v>
      </c>
    </row>
    <row r="526" spans="1:14" x14ac:dyDescent="0.25">
      <c r="A526" s="224" t="s">
        <v>108</v>
      </c>
      <c r="B526" s="224" t="s">
        <v>234</v>
      </c>
      <c r="C526" s="224" t="s">
        <v>251</v>
      </c>
      <c r="D526" s="224" t="s">
        <v>126</v>
      </c>
      <c r="E526" s="224" t="s">
        <v>127</v>
      </c>
      <c r="F526" s="224" t="s">
        <v>125</v>
      </c>
      <c r="G526" s="224" t="s">
        <v>157</v>
      </c>
      <c r="H526" s="224" t="s">
        <v>196</v>
      </c>
      <c r="I526" s="224" t="s">
        <v>128</v>
      </c>
      <c r="J526" s="224" t="s">
        <v>196</v>
      </c>
      <c r="K526" s="224" t="s">
        <v>196</v>
      </c>
      <c r="L526" s="224" t="s">
        <v>196</v>
      </c>
      <c r="M526" s="225">
        <v>135.66</v>
      </c>
      <c r="N526" t="str">
        <f t="shared" si="8"/>
        <v>726900010100</v>
      </c>
    </row>
    <row r="527" spans="1:14" x14ac:dyDescent="0.25">
      <c r="A527" s="224" t="s">
        <v>108</v>
      </c>
      <c r="B527" s="224" t="s">
        <v>234</v>
      </c>
      <c r="C527" s="224" t="s">
        <v>251</v>
      </c>
      <c r="D527" s="224" t="s">
        <v>126</v>
      </c>
      <c r="E527" s="224" t="s">
        <v>127</v>
      </c>
      <c r="F527" s="224" t="s">
        <v>125</v>
      </c>
      <c r="G527" s="224" t="s">
        <v>157</v>
      </c>
      <c r="H527" s="224" t="s">
        <v>196</v>
      </c>
      <c r="I527" s="224" t="s">
        <v>128</v>
      </c>
      <c r="J527" s="224" t="s">
        <v>196</v>
      </c>
      <c r="K527" s="224" t="s">
        <v>196</v>
      </c>
      <c r="L527" s="224" t="s">
        <v>196</v>
      </c>
      <c r="M527" s="225">
        <v>6.73</v>
      </c>
      <c r="N527" t="str">
        <f t="shared" si="8"/>
        <v>726900010100</v>
      </c>
    </row>
    <row r="528" spans="1:14" x14ac:dyDescent="0.25">
      <c r="A528" s="224" t="s">
        <v>108</v>
      </c>
      <c r="B528" s="224" t="s">
        <v>234</v>
      </c>
      <c r="C528" s="224" t="s">
        <v>251</v>
      </c>
      <c r="D528" s="224" t="s">
        <v>126</v>
      </c>
      <c r="E528" s="224" t="s">
        <v>127</v>
      </c>
      <c r="F528" s="224" t="s">
        <v>125</v>
      </c>
      <c r="G528" s="224" t="s">
        <v>157</v>
      </c>
      <c r="H528" s="224" t="s">
        <v>196</v>
      </c>
      <c r="I528" s="224" t="s">
        <v>128</v>
      </c>
      <c r="J528" s="224" t="s">
        <v>196</v>
      </c>
      <c r="K528" s="224" t="s">
        <v>196</v>
      </c>
      <c r="L528" s="224" t="s">
        <v>196</v>
      </c>
      <c r="M528" s="225">
        <v>24.66</v>
      </c>
      <c r="N528" t="str">
        <f t="shared" si="8"/>
        <v>726900010100</v>
      </c>
    </row>
    <row r="529" spans="1:14" x14ac:dyDescent="0.25">
      <c r="A529" s="224" t="s">
        <v>108</v>
      </c>
      <c r="B529" s="224" t="s">
        <v>234</v>
      </c>
      <c r="C529" s="224" t="s">
        <v>251</v>
      </c>
      <c r="D529" s="224" t="s">
        <v>126</v>
      </c>
      <c r="E529" s="224" t="s">
        <v>127</v>
      </c>
      <c r="F529" s="224" t="s">
        <v>196</v>
      </c>
      <c r="G529" s="224" t="s">
        <v>140</v>
      </c>
      <c r="H529" s="224" t="s">
        <v>196</v>
      </c>
      <c r="I529" s="224" t="s">
        <v>196</v>
      </c>
      <c r="J529" s="224" t="s">
        <v>196</v>
      </c>
      <c r="K529" s="224" t="s">
        <v>196</v>
      </c>
      <c r="L529" s="224" t="s">
        <v>196</v>
      </c>
      <c r="M529" s="225">
        <v>-37</v>
      </c>
      <c r="N529" t="str">
        <f t="shared" si="8"/>
        <v>210500010100</v>
      </c>
    </row>
    <row r="530" spans="1:14" x14ac:dyDescent="0.25">
      <c r="A530" s="224" t="s">
        <v>108</v>
      </c>
      <c r="B530" s="224" t="s">
        <v>234</v>
      </c>
      <c r="C530" s="224" t="s">
        <v>251</v>
      </c>
      <c r="D530" s="224" t="s">
        <v>126</v>
      </c>
      <c r="E530" s="224" t="s">
        <v>127</v>
      </c>
      <c r="F530" s="224" t="s">
        <v>196</v>
      </c>
      <c r="G530" s="224" t="s">
        <v>140</v>
      </c>
      <c r="H530" s="224" t="s">
        <v>196</v>
      </c>
      <c r="I530" s="224" t="s">
        <v>196</v>
      </c>
      <c r="J530" s="224" t="s">
        <v>196</v>
      </c>
      <c r="K530" s="224" t="s">
        <v>196</v>
      </c>
      <c r="L530" s="224" t="s">
        <v>196</v>
      </c>
      <c r="M530" s="225">
        <v>-135.66</v>
      </c>
      <c r="N530" t="str">
        <f t="shared" si="8"/>
        <v>210500010100</v>
      </c>
    </row>
    <row r="531" spans="1:14" x14ac:dyDescent="0.25">
      <c r="A531" s="224" t="s">
        <v>108</v>
      </c>
      <c r="B531" s="224" t="s">
        <v>234</v>
      </c>
      <c r="C531" s="224" t="s">
        <v>251</v>
      </c>
      <c r="D531" s="224" t="s">
        <v>126</v>
      </c>
      <c r="E531" s="224" t="s">
        <v>127</v>
      </c>
      <c r="F531" s="224" t="s">
        <v>196</v>
      </c>
      <c r="G531" s="224" t="s">
        <v>150</v>
      </c>
      <c r="H531" s="224" t="s">
        <v>196</v>
      </c>
      <c r="I531" s="224" t="s">
        <v>196</v>
      </c>
      <c r="J531" s="224" t="s">
        <v>196</v>
      </c>
      <c r="K531" s="224" t="s">
        <v>196</v>
      </c>
      <c r="L531" s="224" t="s">
        <v>196</v>
      </c>
      <c r="M531" s="225">
        <v>-4.43</v>
      </c>
      <c r="N531" t="str">
        <f t="shared" si="8"/>
        <v>219000010100</v>
      </c>
    </row>
    <row r="532" spans="1:14" x14ac:dyDescent="0.25">
      <c r="A532" s="224" t="s">
        <v>108</v>
      </c>
      <c r="B532" s="224" t="s">
        <v>234</v>
      </c>
      <c r="C532" s="224" t="s">
        <v>251</v>
      </c>
      <c r="D532" s="224" t="s">
        <v>126</v>
      </c>
      <c r="E532" s="224" t="s">
        <v>127</v>
      </c>
      <c r="F532" s="224" t="s">
        <v>196</v>
      </c>
      <c r="G532" s="224" t="s">
        <v>150</v>
      </c>
      <c r="H532" s="224" t="s">
        <v>196</v>
      </c>
      <c r="I532" s="224" t="s">
        <v>196</v>
      </c>
      <c r="J532" s="224" t="s">
        <v>196</v>
      </c>
      <c r="K532" s="224" t="s">
        <v>196</v>
      </c>
      <c r="L532" s="224" t="s">
        <v>196</v>
      </c>
      <c r="M532" s="225">
        <v>-16.23</v>
      </c>
      <c r="N532" t="str">
        <f t="shared" si="8"/>
        <v>219000010100</v>
      </c>
    </row>
    <row r="533" spans="1:14" x14ac:dyDescent="0.25">
      <c r="A533" s="224" t="s">
        <v>108</v>
      </c>
      <c r="B533" s="224" t="s">
        <v>234</v>
      </c>
      <c r="C533" s="224" t="s">
        <v>251</v>
      </c>
      <c r="D533" s="224" t="s">
        <v>126</v>
      </c>
      <c r="E533" s="224" t="s">
        <v>127</v>
      </c>
      <c r="F533" s="224" t="s">
        <v>196</v>
      </c>
      <c r="G533" s="224" t="s">
        <v>139</v>
      </c>
      <c r="H533" s="224" t="s">
        <v>196</v>
      </c>
      <c r="I533" s="224" t="s">
        <v>196</v>
      </c>
      <c r="J533" s="224" t="s">
        <v>196</v>
      </c>
      <c r="K533" s="224" t="s">
        <v>196</v>
      </c>
      <c r="L533" s="224" t="s">
        <v>196</v>
      </c>
      <c r="M533" s="225">
        <v>-41.21</v>
      </c>
      <c r="N533" t="str">
        <f t="shared" si="8"/>
        <v>210000010100</v>
      </c>
    </row>
    <row r="534" spans="1:14" x14ac:dyDescent="0.25">
      <c r="A534" s="224" t="s">
        <v>108</v>
      </c>
      <c r="B534" s="224" t="s">
        <v>234</v>
      </c>
      <c r="C534" s="224" t="s">
        <v>251</v>
      </c>
      <c r="D534" s="224" t="s">
        <v>126</v>
      </c>
      <c r="E534" s="224" t="s">
        <v>127</v>
      </c>
      <c r="F534" s="224" t="s">
        <v>196</v>
      </c>
      <c r="G534" s="224" t="s">
        <v>139</v>
      </c>
      <c r="H534" s="224" t="s">
        <v>196</v>
      </c>
      <c r="I534" s="224" t="s">
        <v>196</v>
      </c>
      <c r="J534" s="224" t="s">
        <v>196</v>
      </c>
      <c r="K534" s="224" t="s">
        <v>196</v>
      </c>
      <c r="L534" s="224" t="s">
        <v>196</v>
      </c>
      <c r="M534" s="225">
        <v>-151.1</v>
      </c>
      <c r="N534" t="str">
        <f t="shared" si="8"/>
        <v>210000010100</v>
      </c>
    </row>
    <row r="535" spans="1:14" x14ac:dyDescent="0.25">
      <c r="A535" s="224" t="s">
        <v>108</v>
      </c>
      <c r="B535" s="224" t="s">
        <v>234</v>
      </c>
      <c r="C535" s="224" t="s">
        <v>251</v>
      </c>
      <c r="D535" s="224" t="s">
        <v>126</v>
      </c>
      <c r="E535" s="224" t="s">
        <v>127</v>
      </c>
      <c r="F535" s="224" t="s">
        <v>196</v>
      </c>
      <c r="G535" s="224" t="s">
        <v>134</v>
      </c>
      <c r="H535" s="224" t="s">
        <v>196</v>
      </c>
      <c r="I535" s="224" t="s">
        <v>196</v>
      </c>
      <c r="J535" s="224" t="s">
        <v>196</v>
      </c>
      <c r="K535" s="224" t="s">
        <v>196</v>
      </c>
      <c r="L535" s="224" t="s">
        <v>196</v>
      </c>
      <c r="M535" s="225">
        <v>-37</v>
      </c>
      <c r="N535" t="str">
        <f t="shared" si="8"/>
        <v>205200010100</v>
      </c>
    </row>
    <row r="536" spans="1:14" x14ac:dyDescent="0.25">
      <c r="A536" s="224" t="s">
        <v>108</v>
      </c>
      <c r="B536" s="224" t="s">
        <v>234</v>
      </c>
      <c r="C536" s="224" t="s">
        <v>251</v>
      </c>
      <c r="D536" s="224" t="s">
        <v>126</v>
      </c>
      <c r="E536" s="224" t="s">
        <v>127</v>
      </c>
      <c r="F536" s="224" t="s">
        <v>196</v>
      </c>
      <c r="G536" s="224" t="s">
        <v>134</v>
      </c>
      <c r="H536" s="224" t="s">
        <v>196</v>
      </c>
      <c r="I536" s="224" t="s">
        <v>196</v>
      </c>
      <c r="J536" s="224" t="s">
        <v>196</v>
      </c>
      <c r="K536" s="224" t="s">
        <v>196</v>
      </c>
      <c r="L536" s="224" t="s">
        <v>196</v>
      </c>
      <c r="M536" s="225">
        <v>-135.66</v>
      </c>
      <c r="N536" t="str">
        <f t="shared" si="8"/>
        <v>205200010100</v>
      </c>
    </row>
    <row r="537" spans="1:14" x14ac:dyDescent="0.25">
      <c r="A537" s="224" t="s">
        <v>108</v>
      </c>
      <c r="B537" s="224" t="s">
        <v>234</v>
      </c>
      <c r="C537" s="224" t="s">
        <v>251</v>
      </c>
      <c r="D537" s="224" t="s">
        <v>126</v>
      </c>
      <c r="E537" s="224" t="s">
        <v>127</v>
      </c>
      <c r="F537" s="224" t="s">
        <v>196</v>
      </c>
      <c r="G537" s="224" t="s">
        <v>139</v>
      </c>
      <c r="H537" s="224" t="s">
        <v>196</v>
      </c>
      <c r="I537" s="224" t="s">
        <v>196</v>
      </c>
      <c r="J537" s="224" t="s">
        <v>196</v>
      </c>
      <c r="K537" s="224" t="s">
        <v>196</v>
      </c>
      <c r="L537" s="224" t="s">
        <v>196</v>
      </c>
      <c r="M537" s="225">
        <v>-6.73</v>
      </c>
      <c r="N537" t="str">
        <f t="shared" si="8"/>
        <v>210000010100</v>
      </c>
    </row>
    <row r="538" spans="1:14" x14ac:dyDescent="0.25">
      <c r="A538" s="224" t="s">
        <v>108</v>
      </c>
      <c r="B538" s="224" t="s">
        <v>234</v>
      </c>
      <c r="C538" s="224" t="s">
        <v>251</v>
      </c>
      <c r="D538" s="224" t="s">
        <v>126</v>
      </c>
      <c r="E538" s="224" t="s">
        <v>127</v>
      </c>
      <c r="F538" s="224" t="s">
        <v>196</v>
      </c>
      <c r="G538" s="224" t="s">
        <v>139</v>
      </c>
      <c r="H538" s="224" t="s">
        <v>196</v>
      </c>
      <c r="I538" s="224" t="s">
        <v>196</v>
      </c>
      <c r="J538" s="224" t="s">
        <v>196</v>
      </c>
      <c r="K538" s="224" t="s">
        <v>196</v>
      </c>
      <c r="L538" s="224" t="s">
        <v>196</v>
      </c>
      <c r="M538" s="225">
        <v>-24.66</v>
      </c>
      <c r="N538" t="str">
        <f t="shared" si="8"/>
        <v>210000010100</v>
      </c>
    </row>
    <row r="539" spans="1:14" x14ac:dyDescent="0.25">
      <c r="A539" s="224" t="s">
        <v>108</v>
      </c>
      <c r="B539" s="224" t="s">
        <v>234</v>
      </c>
      <c r="C539" s="224" t="s">
        <v>251</v>
      </c>
      <c r="D539" s="224" t="s">
        <v>126</v>
      </c>
      <c r="E539" s="224" t="s">
        <v>127</v>
      </c>
      <c r="F539" s="224" t="s">
        <v>196</v>
      </c>
      <c r="G539" s="224" t="s">
        <v>141</v>
      </c>
      <c r="H539" s="224" t="s">
        <v>196</v>
      </c>
      <c r="I539" s="224" t="s">
        <v>196</v>
      </c>
      <c r="J539" s="224" t="s">
        <v>196</v>
      </c>
      <c r="K539" s="224" t="s">
        <v>196</v>
      </c>
      <c r="L539" s="224" t="s">
        <v>196</v>
      </c>
      <c r="M539" s="225">
        <v>-31.93</v>
      </c>
      <c r="N539" t="str">
        <f t="shared" si="8"/>
        <v>211000010100</v>
      </c>
    </row>
    <row r="540" spans="1:14" x14ac:dyDescent="0.25">
      <c r="A540" s="224" t="s">
        <v>108</v>
      </c>
      <c r="B540" s="224" t="s">
        <v>234</v>
      </c>
      <c r="C540" s="224" t="s">
        <v>251</v>
      </c>
      <c r="D540" s="224" t="s">
        <v>126</v>
      </c>
      <c r="E540" s="224" t="s">
        <v>127</v>
      </c>
      <c r="F540" s="224" t="s">
        <v>196</v>
      </c>
      <c r="G540" s="224" t="s">
        <v>141</v>
      </c>
      <c r="H540" s="224" t="s">
        <v>196</v>
      </c>
      <c r="I540" s="224" t="s">
        <v>196</v>
      </c>
      <c r="J540" s="224" t="s">
        <v>196</v>
      </c>
      <c r="K540" s="224" t="s">
        <v>196</v>
      </c>
      <c r="L540" s="224" t="s">
        <v>196</v>
      </c>
      <c r="M540" s="225">
        <v>-117.06</v>
      </c>
      <c r="N540" t="str">
        <f t="shared" si="8"/>
        <v>211000010100</v>
      </c>
    </row>
    <row r="541" spans="1:14" x14ac:dyDescent="0.25">
      <c r="A541" s="224" t="s">
        <v>108</v>
      </c>
      <c r="B541" s="224" t="s">
        <v>234</v>
      </c>
      <c r="C541" s="224" t="s">
        <v>251</v>
      </c>
      <c r="D541" s="224" t="s">
        <v>126</v>
      </c>
      <c r="E541" s="224" t="s">
        <v>127</v>
      </c>
      <c r="F541" s="224" t="s">
        <v>125</v>
      </c>
      <c r="G541" s="224" t="s">
        <v>149</v>
      </c>
      <c r="H541" s="224" t="s">
        <v>196</v>
      </c>
      <c r="I541" s="224" t="s">
        <v>128</v>
      </c>
      <c r="J541" s="224" t="s">
        <v>196</v>
      </c>
      <c r="K541" s="224" t="s">
        <v>196</v>
      </c>
      <c r="L541" s="224" t="s">
        <v>196</v>
      </c>
      <c r="M541" s="225">
        <v>112.11</v>
      </c>
      <c r="N541" t="str">
        <f t="shared" si="8"/>
        <v>710000010100</v>
      </c>
    </row>
    <row r="542" spans="1:14" x14ac:dyDescent="0.25">
      <c r="A542" s="224" t="s">
        <v>108</v>
      </c>
      <c r="B542" s="224" t="s">
        <v>234</v>
      </c>
      <c r="C542" s="224" t="s">
        <v>251</v>
      </c>
      <c r="D542" s="224" t="s">
        <v>126</v>
      </c>
      <c r="E542" s="224" t="s">
        <v>127</v>
      </c>
      <c r="F542" s="224" t="s">
        <v>125</v>
      </c>
      <c r="G542" s="224" t="s">
        <v>149</v>
      </c>
      <c r="H542" s="224" t="s">
        <v>196</v>
      </c>
      <c r="I542" s="224" t="s">
        <v>128</v>
      </c>
      <c r="J542" s="224" t="s">
        <v>196</v>
      </c>
      <c r="K542" s="224" t="s">
        <v>196</v>
      </c>
      <c r="L542" s="224" t="s">
        <v>196</v>
      </c>
      <c r="M542" s="225">
        <v>420.43</v>
      </c>
      <c r="N542" t="str">
        <f t="shared" si="8"/>
        <v>710000010100</v>
      </c>
    </row>
    <row r="543" spans="1:14" x14ac:dyDescent="0.25">
      <c r="A543" s="224" t="s">
        <v>108</v>
      </c>
      <c r="B543" s="224" t="s">
        <v>234</v>
      </c>
      <c r="C543" s="224" t="s">
        <v>251</v>
      </c>
      <c r="D543" s="224" t="s">
        <v>126</v>
      </c>
      <c r="E543" s="224" t="s">
        <v>127</v>
      </c>
      <c r="F543" s="224" t="s">
        <v>125</v>
      </c>
      <c r="G543" s="224" t="s">
        <v>149</v>
      </c>
      <c r="H543" s="224" t="s">
        <v>196</v>
      </c>
      <c r="I543" s="224" t="s">
        <v>128</v>
      </c>
      <c r="J543" s="224" t="s">
        <v>196</v>
      </c>
      <c r="K543" s="224" t="s">
        <v>196</v>
      </c>
      <c r="L543" s="224" t="s">
        <v>196</v>
      </c>
      <c r="M543" s="225">
        <v>149.49</v>
      </c>
      <c r="N543" t="str">
        <f t="shared" si="8"/>
        <v>710000010100</v>
      </c>
    </row>
    <row r="544" spans="1:14" x14ac:dyDescent="0.25">
      <c r="A544" s="224" t="s">
        <v>108</v>
      </c>
      <c r="B544" s="224" t="s">
        <v>234</v>
      </c>
      <c r="C544" s="224" t="s">
        <v>251</v>
      </c>
      <c r="D544" s="224" t="s">
        <v>126</v>
      </c>
      <c r="E544" s="224" t="s">
        <v>127</v>
      </c>
      <c r="F544" s="224" t="s">
        <v>125</v>
      </c>
      <c r="G544" s="224" t="s">
        <v>149</v>
      </c>
      <c r="H544" s="224" t="s">
        <v>196</v>
      </c>
      <c r="I544" s="224" t="s">
        <v>128</v>
      </c>
      <c r="J544" s="224" t="s">
        <v>196</v>
      </c>
      <c r="K544" s="224" t="s">
        <v>196</v>
      </c>
      <c r="L544" s="224" t="s">
        <v>196</v>
      </c>
      <c r="M544" s="225">
        <v>1868.57</v>
      </c>
      <c r="N544" t="str">
        <f t="shared" si="8"/>
        <v>710000010100</v>
      </c>
    </row>
    <row r="545" spans="1:14" x14ac:dyDescent="0.25">
      <c r="A545" s="224" t="s">
        <v>108</v>
      </c>
      <c r="B545" s="224" t="s">
        <v>234</v>
      </c>
      <c r="C545" s="224" t="s">
        <v>251</v>
      </c>
      <c r="D545" s="224" t="s">
        <v>126</v>
      </c>
      <c r="E545" s="224" t="s">
        <v>127</v>
      </c>
      <c r="F545" s="224" t="s">
        <v>125</v>
      </c>
      <c r="G545" s="224" t="s">
        <v>149</v>
      </c>
      <c r="H545" s="224" t="s">
        <v>196</v>
      </c>
      <c r="I545" s="224" t="s">
        <v>128</v>
      </c>
      <c r="J545" s="224" t="s">
        <v>196</v>
      </c>
      <c r="K545" s="224" t="s">
        <v>196</v>
      </c>
      <c r="L545" s="224" t="s">
        <v>196</v>
      </c>
      <c r="M545" s="225">
        <v>37.369999999999997</v>
      </c>
      <c r="N545" t="str">
        <f t="shared" si="8"/>
        <v>710000010100</v>
      </c>
    </row>
    <row r="546" spans="1:14" x14ac:dyDescent="0.25">
      <c r="A546" s="224" t="s">
        <v>108</v>
      </c>
      <c r="B546" s="224" t="s">
        <v>234</v>
      </c>
      <c r="C546" s="224" t="s">
        <v>251</v>
      </c>
      <c r="D546" s="224" t="s">
        <v>126</v>
      </c>
      <c r="E546" s="224" t="s">
        <v>127</v>
      </c>
      <c r="F546" s="224" t="s">
        <v>125</v>
      </c>
      <c r="G546" s="224" t="s">
        <v>152</v>
      </c>
      <c r="H546" s="224" t="s">
        <v>196</v>
      </c>
      <c r="I546" s="224" t="s">
        <v>128</v>
      </c>
      <c r="J546" s="224" t="s">
        <v>196</v>
      </c>
      <c r="K546" s="224" t="s">
        <v>196</v>
      </c>
      <c r="L546" s="224" t="s">
        <v>196</v>
      </c>
      <c r="M546" s="225">
        <v>31.93</v>
      </c>
      <c r="N546" t="str">
        <f t="shared" si="8"/>
        <v>723000010100</v>
      </c>
    </row>
    <row r="547" spans="1:14" x14ac:dyDescent="0.25">
      <c r="A547" s="224" t="s">
        <v>108</v>
      </c>
      <c r="B547" s="224" t="s">
        <v>234</v>
      </c>
      <c r="C547" s="224" t="s">
        <v>251</v>
      </c>
      <c r="D547" s="224" t="s">
        <v>126</v>
      </c>
      <c r="E547" s="224" t="s">
        <v>127</v>
      </c>
      <c r="F547" s="224" t="s">
        <v>125</v>
      </c>
      <c r="G547" s="224" t="s">
        <v>152</v>
      </c>
      <c r="H547" s="224" t="s">
        <v>196</v>
      </c>
      <c r="I547" s="224" t="s">
        <v>128</v>
      </c>
      <c r="J547" s="224" t="s">
        <v>196</v>
      </c>
      <c r="K547" s="224" t="s">
        <v>196</v>
      </c>
      <c r="L547" s="224" t="s">
        <v>196</v>
      </c>
      <c r="M547" s="225">
        <v>117.06</v>
      </c>
      <c r="N547" t="str">
        <f t="shared" si="8"/>
        <v>723000010100</v>
      </c>
    </row>
    <row r="548" spans="1:14" x14ac:dyDescent="0.25">
      <c r="A548" s="224" t="s">
        <v>108</v>
      </c>
      <c r="B548" s="224" t="s">
        <v>234</v>
      </c>
      <c r="C548" s="224" t="s">
        <v>251</v>
      </c>
      <c r="D548" s="224" t="s">
        <v>126</v>
      </c>
      <c r="E548" s="224" t="s">
        <v>127</v>
      </c>
      <c r="F548" s="224" t="s">
        <v>125</v>
      </c>
      <c r="G548" s="224" t="s">
        <v>153</v>
      </c>
      <c r="H548" s="224" t="s">
        <v>196</v>
      </c>
      <c r="I548" s="224" t="s">
        <v>128</v>
      </c>
      <c r="J548" s="224" t="s">
        <v>196</v>
      </c>
      <c r="K548" s="224" t="s">
        <v>196</v>
      </c>
      <c r="L548" s="224" t="s">
        <v>196</v>
      </c>
      <c r="M548" s="225">
        <v>7.47</v>
      </c>
      <c r="N548" t="str">
        <f t="shared" si="8"/>
        <v>723100010100</v>
      </c>
    </row>
    <row r="549" spans="1:14" x14ac:dyDescent="0.25">
      <c r="A549" s="224" t="s">
        <v>108</v>
      </c>
      <c r="B549" s="224" t="s">
        <v>234</v>
      </c>
      <c r="C549" s="224" t="s">
        <v>251</v>
      </c>
      <c r="D549" s="224" t="s">
        <v>126</v>
      </c>
      <c r="E549" s="224" t="s">
        <v>127</v>
      </c>
      <c r="F549" s="224" t="s">
        <v>125</v>
      </c>
      <c r="G549" s="224" t="s">
        <v>153</v>
      </c>
      <c r="H549" s="224" t="s">
        <v>196</v>
      </c>
      <c r="I549" s="224" t="s">
        <v>128</v>
      </c>
      <c r="J549" s="224" t="s">
        <v>196</v>
      </c>
      <c r="K549" s="224" t="s">
        <v>196</v>
      </c>
      <c r="L549" s="224" t="s">
        <v>196</v>
      </c>
      <c r="M549" s="225">
        <v>27.38</v>
      </c>
      <c r="N549" t="str">
        <f t="shared" si="8"/>
        <v>723100010100</v>
      </c>
    </row>
    <row r="550" spans="1:14" x14ac:dyDescent="0.25">
      <c r="A550" s="224" t="s">
        <v>108</v>
      </c>
      <c r="B550" s="224" t="s">
        <v>234</v>
      </c>
      <c r="C550" s="224" t="s">
        <v>251</v>
      </c>
      <c r="D550" s="224" t="s">
        <v>126</v>
      </c>
      <c r="E550" s="224" t="s">
        <v>127</v>
      </c>
      <c r="F550" s="224" t="s">
        <v>125</v>
      </c>
      <c r="G550" s="224" t="s">
        <v>157</v>
      </c>
      <c r="H550" s="224" t="s">
        <v>196</v>
      </c>
      <c r="I550" s="224" t="s">
        <v>128</v>
      </c>
      <c r="J550" s="224" t="s">
        <v>196</v>
      </c>
      <c r="K550" s="224" t="s">
        <v>196</v>
      </c>
      <c r="L550" s="224" t="s">
        <v>196</v>
      </c>
      <c r="M550" s="225">
        <v>37</v>
      </c>
      <c r="N550" t="str">
        <f t="shared" si="8"/>
        <v>726900010100</v>
      </c>
    </row>
    <row r="551" spans="1:14" x14ac:dyDescent="0.25">
      <c r="A551" s="224" t="s">
        <v>108</v>
      </c>
      <c r="B551" s="224" t="s">
        <v>234</v>
      </c>
      <c r="C551" s="224" t="s">
        <v>251</v>
      </c>
      <c r="D551" s="224" t="s">
        <v>126</v>
      </c>
      <c r="E551" s="224" t="s">
        <v>127</v>
      </c>
      <c r="F551" s="224" t="s">
        <v>196</v>
      </c>
      <c r="G551" s="224" t="s">
        <v>135</v>
      </c>
      <c r="H551" s="224" t="s">
        <v>196</v>
      </c>
      <c r="I551" s="224" t="s">
        <v>196</v>
      </c>
      <c r="J551" s="224" t="s">
        <v>196</v>
      </c>
      <c r="K551" s="224" t="s">
        <v>196</v>
      </c>
      <c r="L551" s="224" t="s">
        <v>196</v>
      </c>
      <c r="M551" s="225">
        <v>-31.93</v>
      </c>
      <c r="N551" t="str">
        <f t="shared" si="8"/>
        <v>205300010100</v>
      </c>
    </row>
    <row r="552" spans="1:14" x14ac:dyDescent="0.25">
      <c r="A552" s="224" t="s">
        <v>108</v>
      </c>
      <c r="B552" s="224" t="s">
        <v>234</v>
      </c>
      <c r="C552" s="224" t="s">
        <v>251</v>
      </c>
      <c r="D552" s="224" t="s">
        <v>126</v>
      </c>
      <c r="E552" s="224" t="s">
        <v>127</v>
      </c>
      <c r="F552" s="224" t="s">
        <v>196</v>
      </c>
      <c r="G552" s="224" t="s">
        <v>135</v>
      </c>
      <c r="H552" s="224" t="s">
        <v>196</v>
      </c>
      <c r="I552" s="224" t="s">
        <v>196</v>
      </c>
      <c r="J552" s="224" t="s">
        <v>196</v>
      </c>
      <c r="K552" s="224" t="s">
        <v>196</v>
      </c>
      <c r="L552" s="224" t="s">
        <v>196</v>
      </c>
      <c r="M552" s="225">
        <v>-117.06</v>
      </c>
      <c r="N552" t="str">
        <f t="shared" si="8"/>
        <v>205300010100</v>
      </c>
    </row>
    <row r="553" spans="1:14" x14ac:dyDescent="0.25">
      <c r="A553" s="224" t="s">
        <v>108</v>
      </c>
      <c r="B553" s="224" t="s">
        <v>234</v>
      </c>
      <c r="C553" s="224" t="s">
        <v>251</v>
      </c>
      <c r="D553" s="224" t="s">
        <v>126</v>
      </c>
      <c r="E553" s="224" t="s">
        <v>127</v>
      </c>
      <c r="F553" s="224" t="s">
        <v>196</v>
      </c>
      <c r="G553" s="224" t="s">
        <v>147</v>
      </c>
      <c r="H553" s="224" t="s">
        <v>196</v>
      </c>
      <c r="I553" s="224" t="s">
        <v>196</v>
      </c>
      <c r="J553" s="224" t="s">
        <v>196</v>
      </c>
      <c r="K553" s="224" t="s">
        <v>196</v>
      </c>
      <c r="L553" s="224" t="s">
        <v>196</v>
      </c>
      <c r="M553" s="225">
        <v>-7.47</v>
      </c>
      <c r="N553" t="str">
        <f t="shared" si="8"/>
        <v>216000010100</v>
      </c>
    </row>
    <row r="554" spans="1:14" x14ac:dyDescent="0.25">
      <c r="A554" s="224" t="s">
        <v>108</v>
      </c>
      <c r="B554" s="224" t="s">
        <v>234</v>
      </c>
      <c r="C554" s="224" t="s">
        <v>251</v>
      </c>
      <c r="D554" s="224" t="s">
        <v>126</v>
      </c>
      <c r="E554" s="224" t="s">
        <v>127</v>
      </c>
      <c r="F554" s="224" t="s">
        <v>196</v>
      </c>
      <c r="G554" s="224" t="s">
        <v>147</v>
      </c>
      <c r="H554" s="224" t="s">
        <v>196</v>
      </c>
      <c r="I554" s="224" t="s">
        <v>196</v>
      </c>
      <c r="J554" s="224" t="s">
        <v>196</v>
      </c>
      <c r="K554" s="224" t="s">
        <v>196</v>
      </c>
      <c r="L554" s="224" t="s">
        <v>196</v>
      </c>
      <c r="M554" s="225">
        <v>-27.38</v>
      </c>
      <c r="N554" t="str">
        <f t="shared" si="8"/>
        <v>216000010100</v>
      </c>
    </row>
    <row r="555" spans="1:14" x14ac:dyDescent="0.25">
      <c r="A555" s="224" t="s">
        <v>108</v>
      </c>
      <c r="B555" s="224" t="s">
        <v>234</v>
      </c>
      <c r="C555" s="224" t="s">
        <v>251</v>
      </c>
      <c r="D555" s="224" t="s">
        <v>126</v>
      </c>
      <c r="E555" s="224" t="s">
        <v>127</v>
      </c>
      <c r="F555" s="224" t="s">
        <v>196</v>
      </c>
      <c r="G555" s="224" t="s">
        <v>144</v>
      </c>
      <c r="H555" s="224" t="s">
        <v>196</v>
      </c>
      <c r="I555" s="224" t="s">
        <v>196</v>
      </c>
      <c r="J555" s="224" t="s">
        <v>196</v>
      </c>
      <c r="K555" s="224" t="s">
        <v>196</v>
      </c>
      <c r="L555" s="224" t="s">
        <v>196</v>
      </c>
      <c r="M555" s="225">
        <v>-74.03</v>
      </c>
      <c r="N555" t="str">
        <f t="shared" si="8"/>
        <v>214000010100</v>
      </c>
    </row>
    <row r="556" spans="1:14" x14ac:dyDescent="0.25">
      <c r="A556" s="224" t="s">
        <v>108</v>
      </c>
      <c r="B556" s="224" t="s">
        <v>234</v>
      </c>
      <c r="C556" s="224" t="s">
        <v>251</v>
      </c>
      <c r="D556" s="224" t="s">
        <v>126</v>
      </c>
      <c r="E556" s="224" t="s">
        <v>127</v>
      </c>
      <c r="F556" s="224" t="s">
        <v>196</v>
      </c>
      <c r="G556" s="224" t="s">
        <v>144</v>
      </c>
      <c r="H556" s="224" t="s">
        <v>196</v>
      </c>
      <c r="I556" s="224" t="s">
        <v>196</v>
      </c>
      <c r="J556" s="224" t="s">
        <v>196</v>
      </c>
      <c r="K556" s="224" t="s">
        <v>196</v>
      </c>
      <c r="L556" s="224" t="s">
        <v>196</v>
      </c>
      <c r="M556" s="225">
        <v>-271.43</v>
      </c>
      <c r="N556" t="str">
        <f t="shared" si="8"/>
        <v>214000010100</v>
      </c>
    </row>
    <row r="557" spans="1:14" x14ac:dyDescent="0.25">
      <c r="A557" s="224" t="s">
        <v>108</v>
      </c>
      <c r="B557" s="224" t="s">
        <v>234</v>
      </c>
      <c r="C557" s="224" t="s">
        <v>251</v>
      </c>
      <c r="D557" s="224" t="s">
        <v>126</v>
      </c>
      <c r="E557" s="224" t="s">
        <v>127</v>
      </c>
      <c r="F557" s="224" t="s">
        <v>196</v>
      </c>
      <c r="G557" s="224" t="s">
        <v>138</v>
      </c>
      <c r="H557" s="224" t="s">
        <v>196</v>
      </c>
      <c r="I557" s="224" t="s">
        <v>196</v>
      </c>
      <c r="J557" s="224" t="s">
        <v>196</v>
      </c>
      <c r="K557" s="224" t="s">
        <v>196</v>
      </c>
      <c r="L557" s="224" t="s">
        <v>196</v>
      </c>
      <c r="M557" s="225">
        <v>-7.47</v>
      </c>
      <c r="N557" t="str">
        <f t="shared" si="8"/>
        <v>205800010100</v>
      </c>
    </row>
    <row r="558" spans="1:14" x14ac:dyDescent="0.25">
      <c r="A558" s="224" t="s">
        <v>108</v>
      </c>
      <c r="B558" s="224" t="s">
        <v>234</v>
      </c>
      <c r="C558" s="224" t="s">
        <v>251</v>
      </c>
      <c r="D558" s="224" t="s">
        <v>126</v>
      </c>
      <c r="E558" s="224" t="s">
        <v>127</v>
      </c>
      <c r="F558" s="224" t="s">
        <v>196</v>
      </c>
      <c r="G558" s="224" t="s">
        <v>138</v>
      </c>
      <c r="H558" s="224" t="s">
        <v>196</v>
      </c>
      <c r="I558" s="224" t="s">
        <v>196</v>
      </c>
      <c r="J558" s="224" t="s">
        <v>196</v>
      </c>
      <c r="K558" s="224" t="s">
        <v>196</v>
      </c>
      <c r="L558" s="224" t="s">
        <v>196</v>
      </c>
      <c r="M558" s="225">
        <v>-27.38</v>
      </c>
      <c r="N558" t="str">
        <f t="shared" si="8"/>
        <v>205800010100</v>
      </c>
    </row>
    <row r="559" spans="1:14" x14ac:dyDescent="0.25">
      <c r="A559" s="224" t="s">
        <v>108</v>
      </c>
      <c r="B559" s="224" t="s">
        <v>234</v>
      </c>
      <c r="C559" s="224" t="s">
        <v>251</v>
      </c>
      <c r="D559" s="224" t="s">
        <v>126</v>
      </c>
      <c r="E559" s="224" t="s">
        <v>127</v>
      </c>
      <c r="F559" s="224" t="s">
        <v>196</v>
      </c>
      <c r="G559" s="224" t="s">
        <v>145</v>
      </c>
      <c r="H559" s="224" t="s">
        <v>196</v>
      </c>
      <c r="I559" s="224" t="s">
        <v>196</v>
      </c>
      <c r="J559" s="224" t="s">
        <v>196</v>
      </c>
      <c r="K559" s="224" t="s">
        <v>196</v>
      </c>
      <c r="L559" s="224" t="s">
        <v>196</v>
      </c>
      <c r="M559" s="225">
        <v>-47.28</v>
      </c>
      <c r="N559" t="str">
        <f t="shared" si="8"/>
        <v>215000010100</v>
      </c>
    </row>
    <row r="560" spans="1:14" x14ac:dyDescent="0.25">
      <c r="A560" s="224" t="s">
        <v>108</v>
      </c>
      <c r="B560" s="224" t="s">
        <v>234</v>
      </c>
      <c r="C560" s="224" t="s">
        <v>251</v>
      </c>
      <c r="D560" s="224" t="s">
        <v>126</v>
      </c>
      <c r="E560" s="224" t="s">
        <v>127</v>
      </c>
      <c r="F560" s="224" t="s">
        <v>196</v>
      </c>
      <c r="G560" s="224" t="s">
        <v>145</v>
      </c>
      <c r="H560" s="224" t="s">
        <v>196</v>
      </c>
      <c r="I560" s="224" t="s">
        <v>196</v>
      </c>
      <c r="J560" s="224" t="s">
        <v>196</v>
      </c>
      <c r="K560" s="224" t="s">
        <v>196</v>
      </c>
      <c r="L560" s="224" t="s">
        <v>196</v>
      </c>
      <c r="M560" s="225">
        <v>-173.37</v>
      </c>
      <c r="N560" t="str">
        <f t="shared" si="8"/>
        <v>215000010100</v>
      </c>
    </row>
    <row r="561" spans="1:14" x14ac:dyDescent="0.25">
      <c r="A561" s="224" t="s">
        <v>108</v>
      </c>
      <c r="B561" s="224" t="s">
        <v>234</v>
      </c>
      <c r="C561" s="224" t="s">
        <v>251</v>
      </c>
      <c r="D561" s="224" t="s">
        <v>126</v>
      </c>
      <c r="E561" s="224" t="s">
        <v>127</v>
      </c>
      <c r="F561" s="224" t="s">
        <v>196</v>
      </c>
      <c r="G561" s="224" t="s">
        <v>124</v>
      </c>
      <c r="H561" s="224" t="s">
        <v>196</v>
      </c>
      <c r="I561" s="224" t="s">
        <v>196</v>
      </c>
      <c r="J561" s="224" t="s">
        <v>196</v>
      </c>
      <c r="K561" s="224" t="s">
        <v>196</v>
      </c>
      <c r="L561" s="224" t="s">
        <v>196</v>
      </c>
      <c r="M561" s="225">
        <v>-317.22000000000003</v>
      </c>
      <c r="N561" t="str">
        <f t="shared" si="8"/>
        <v>100000010100</v>
      </c>
    </row>
    <row r="562" spans="1:14" x14ac:dyDescent="0.25">
      <c r="A562" s="224" t="s">
        <v>108</v>
      </c>
      <c r="B562" s="224" t="s">
        <v>234</v>
      </c>
      <c r="C562" s="224" t="s">
        <v>251</v>
      </c>
      <c r="D562" s="224" t="s">
        <v>126</v>
      </c>
      <c r="E562" s="224" t="s">
        <v>127</v>
      </c>
      <c r="F562" s="224" t="s">
        <v>196</v>
      </c>
      <c r="G562" s="224" t="s">
        <v>124</v>
      </c>
      <c r="H562" s="224" t="s">
        <v>196</v>
      </c>
      <c r="I562" s="224" t="s">
        <v>196</v>
      </c>
      <c r="J562" s="224" t="s">
        <v>196</v>
      </c>
      <c r="K562" s="224" t="s">
        <v>196</v>
      </c>
      <c r="L562" s="224" t="s">
        <v>196</v>
      </c>
      <c r="M562" s="225">
        <v>-1163.2</v>
      </c>
      <c r="N562" t="str">
        <f t="shared" si="8"/>
        <v>100000010100</v>
      </c>
    </row>
    <row r="563" spans="1:14" x14ac:dyDescent="0.25">
      <c r="A563" s="224" t="s">
        <v>108</v>
      </c>
      <c r="B563" s="224" t="s">
        <v>240</v>
      </c>
      <c r="C563" s="224" t="s">
        <v>241</v>
      </c>
      <c r="D563" s="224" t="s">
        <v>126</v>
      </c>
      <c r="E563" s="224" t="s">
        <v>127</v>
      </c>
      <c r="F563" s="224" t="s">
        <v>196</v>
      </c>
      <c r="G563" s="224" t="s">
        <v>161</v>
      </c>
      <c r="H563" s="224" t="s">
        <v>196</v>
      </c>
      <c r="I563" s="224" t="s">
        <v>196</v>
      </c>
      <c r="J563" s="224" t="s">
        <v>196</v>
      </c>
      <c r="K563" s="224" t="s">
        <v>196</v>
      </c>
      <c r="L563" s="224" t="s">
        <v>196</v>
      </c>
      <c r="M563" s="225">
        <v>2.14</v>
      </c>
      <c r="N563" t="str">
        <f t="shared" si="8"/>
        <v>208100010100</v>
      </c>
    </row>
    <row r="564" spans="1:14" x14ac:dyDescent="0.25">
      <c r="A564" s="224" t="s">
        <v>108</v>
      </c>
      <c r="B564" s="224" t="s">
        <v>240</v>
      </c>
      <c r="C564" s="224" t="s">
        <v>241</v>
      </c>
      <c r="D564" s="224" t="s">
        <v>126</v>
      </c>
      <c r="E564" s="224" t="s">
        <v>127</v>
      </c>
      <c r="F564" s="224" t="s">
        <v>196</v>
      </c>
      <c r="G564" s="224" t="s">
        <v>124</v>
      </c>
      <c r="H564" s="224" t="s">
        <v>196</v>
      </c>
      <c r="I564" s="224" t="s">
        <v>196</v>
      </c>
      <c r="J564" s="224" t="s">
        <v>196</v>
      </c>
      <c r="K564" s="224" t="s">
        <v>196</v>
      </c>
      <c r="L564" s="224" t="s">
        <v>196</v>
      </c>
      <c r="M564" s="225">
        <v>-950.41</v>
      </c>
      <c r="N564" t="str">
        <f t="shared" si="8"/>
        <v>100000010100</v>
      </c>
    </row>
    <row r="565" spans="1:14" x14ac:dyDescent="0.25">
      <c r="A565" s="224" t="s">
        <v>108</v>
      </c>
      <c r="B565" s="224" t="s">
        <v>240</v>
      </c>
      <c r="C565" s="224" t="s">
        <v>241</v>
      </c>
      <c r="D565" s="224" t="s">
        <v>126</v>
      </c>
      <c r="E565" s="224" t="s">
        <v>127</v>
      </c>
      <c r="F565" s="224" t="s">
        <v>196</v>
      </c>
      <c r="G565" s="224" t="s">
        <v>161</v>
      </c>
      <c r="H565" s="224" t="s">
        <v>196</v>
      </c>
      <c r="I565" s="224" t="s">
        <v>196</v>
      </c>
      <c r="J565" s="224" t="s">
        <v>196</v>
      </c>
      <c r="K565" s="224" t="s">
        <v>196</v>
      </c>
      <c r="L565" s="224" t="s">
        <v>196</v>
      </c>
      <c r="M565" s="225">
        <v>1.8</v>
      </c>
      <c r="N565" t="str">
        <f t="shared" si="8"/>
        <v>208100010100</v>
      </c>
    </row>
    <row r="566" spans="1:14" x14ac:dyDescent="0.25">
      <c r="A566" s="224" t="s">
        <v>108</v>
      </c>
      <c r="B566" s="224" t="s">
        <v>240</v>
      </c>
      <c r="C566" s="224" t="s">
        <v>241</v>
      </c>
      <c r="D566" s="224" t="s">
        <v>126</v>
      </c>
      <c r="E566" s="224" t="s">
        <v>127</v>
      </c>
      <c r="F566" s="224" t="s">
        <v>125</v>
      </c>
      <c r="G566" s="224" t="s">
        <v>149</v>
      </c>
      <c r="H566" s="224" t="s">
        <v>196</v>
      </c>
      <c r="I566" s="224" t="s">
        <v>128</v>
      </c>
      <c r="J566" s="224" t="s">
        <v>196</v>
      </c>
      <c r="K566" s="224" t="s">
        <v>196</v>
      </c>
      <c r="L566" s="224" t="s">
        <v>196</v>
      </c>
      <c r="M566" s="225">
        <v>316.52999999999997</v>
      </c>
      <c r="N566" t="str">
        <f t="shared" si="8"/>
        <v>710000010100</v>
      </c>
    </row>
    <row r="567" spans="1:14" x14ac:dyDescent="0.25">
      <c r="A567" s="224" t="s">
        <v>108</v>
      </c>
      <c r="B567" s="224" t="s">
        <v>240</v>
      </c>
      <c r="C567" s="224" t="s">
        <v>241</v>
      </c>
      <c r="D567" s="224" t="s">
        <v>126</v>
      </c>
      <c r="E567" s="224" t="s">
        <v>127</v>
      </c>
      <c r="F567" s="224" t="s">
        <v>125</v>
      </c>
      <c r="G567" s="224" t="s">
        <v>149</v>
      </c>
      <c r="H567" s="224" t="s">
        <v>196</v>
      </c>
      <c r="I567" s="224" t="s">
        <v>128</v>
      </c>
      <c r="J567" s="224" t="s">
        <v>196</v>
      </c>
      <c r="K567" s="224" t="s">
        <v>196</v>
      </c>
      <c r="L567" s="224" t="s">
        <v>196</v>
      </c>
      <c r="M567" s="225">
        <v>79.13</v>
      </c>
      <c r="N567" t="str">
        <f t="shared" si="8"/>
        <v>710000010100</v>
      </c>
    </row>
    <row r="568" spans="1:14" x14ac:dyDescent="0.25">
      <c r="A568" s="224" t="s">
        <v>108</v>
      </c>
      <c r="B568" s="224" t="s">
        <v>240</v>
      </c>
      <c r="C568" s="224" t="s">
        <v>241</v>
      </c>
      <c r="D568" s="224" t="s">
        <v>126</v>
      </c>
      <c r="E568" s="224" t="s">
        <v>127</v>
      </c>
      <c r="F568" s="224" t="s">
        <v>125</v>
      </c>
      <c r="G568" s="224" t="s">
        <v>149</v>
      </c>
      <c r="H568" s="224" t="s">
        <v>196</v>
      </c>
      <c r="I568" s="224" t="s">
        <v>128</v>
      </c>
      <c r="J568" s="224" t="s">
        <v>196</v>
      </c>
      <c r="K568" s="224" t="s">
        <v>196</v>
      </c>
      <c r="L568" s="224" t="s">
        <v>196</v>
      </c>
      <c r="M568" s="225">
        <v>975.95</v>
      </c>
      <c r="N568" t="str">
        <f t="shared" si="8"/>
        <v>710000010100</v>
      </c>
    </row>
    <row r="569" spans="1:14" x14ac:dyDescent="0.25">
      <c r="A569" s="224" t="s">
        <v>108</v>
      </c>
      <c r="B569" s="224" t="s">
        <v>240</v>
      </c>
      <c r="C569" s="224" t="s">
        <v>241</v>
      </c>
      <c r="D569" s="224" t="s">
        <v>126</v>
      </c>
      <c r="E569" s="224" t="s">
        <v>127</v>
      </c>
      <c r="F569" s="224" t="s">
        <v>196</v>
      </c>
      <c r="G569" s="224" t="s">
        <v>161</v>
      </c>
      <c r="H569" s="224" t="s">
        <v>196</v>
      </c>
      <c r="I569" s="224" t="s">
        <v>196</v>
      </c>
      <c r="J569" s="224" t="s">
        <v>196</v>
      </c>
      <c r="K569" s="224" t="s">
        <v>196</v>
      </c>
      <c r="L569" s="224" t="s">
        <v>196</v>
      </c>
      <c r="M569" s="225">
        <v>7.86</v>
      </c>
      <c r="N569" t="str">
        <f t="shared" si="8"/>
        <v>208100010100</v>
      </c>
    </row>
    <row r="570" spans="1:14" x14ac:dyDescent="0.25">
      <c r="A570" s="224" t="s">
        <v>108</v>
      </c>
      <c r="B570" s="224" t="s">
        <v>240</v>
      </c>
      <c r="C570" s="224" t="s">
        <v>241</v>
      </c>
      <c r="D570" s="224" t="s">
        <v>126</v>
      </c>
      <c r="E570" s="224" t="s">
        <v>127</v>
      </c>
      <c r="F570" s="224" t="s">
        <v>125</v>
      </c>
      <c r="G570" s="224" t="s">
        <v>149</v>
      </c>
      <c r="H570" s="224" t="s">
        <v>196</v>
      </c>
      <c r="I570" s="224" t="s">
        <v>128</v>
      </c>
      <c r="J570" s="224" t="s">
        <v>196</v>
      </c>
      <c r="K570" s="224" t="s">
        <v>196</v>
      </c>
      <c r="L570" s="224" t="s">
        <v>196</v>
      </c>
      <c r="M570" s="225">
        <v>474.79</v>
      </c>
      <c r="N570" t="str">
        <f t="shared" si="8"/>
        <v>710000010100</v>
      </c>
    </row>
    <row r="571" spans="1:14" x14ac:dyDescent="0.25">
      <c r="A571" s="224" t="s">
        <v>108</v>
      </c>
      <c r="B571" s="224" t="s">
        <v>240</v>
      </c>
      <c r="C571" s="224" t="s">
        <v>241</v>
      </c>
      <c r="D571" s="224" t="s">
        <v>126</v>
      </c>
      <c r="E571" s="224" t="s">
        <v>127</v>
      </c>
      <c r="F571" s="224" t="s">
        <v>196</v>
      </c>
      <c r="G571" s="224" t="s">
        <v>161</v>
      </c>
      <c r="H571" s="224" t="s">
        <v>196</v>
      </c>
      <c r="I571" s="224" t="s">
        <v>196</v>
      </c>
      <c r="J571" s="224" t="s">
        <v>196</v>
      </c>
      <c r="K571" s="224" t="s">
        <v>196</v>
      </c>
      <c r="L571" s="224" t="s">
        <v>196</v>
      </c>
      <c r="M571" s="225">
        <v>6.58</v>
      </c>
      <c r="N571" t="str">
        <f t="shared" si="8"/>
        <v>208100010100</v>
      </c>
    </row>
    <row r="572" spans="1:14" x14ac:dyDescent="0.25">
      <c r="A572" s="224" t="s">
        <v>108</v>
      </c>
      <c r="B572" s="224" t="s">
        <v>240</v>
      </c>
      <c r="C572" s="224" t="s">
        <v>241</v>
      </c>
      <c r="D572" s="224" t="s">
        <v>126</v>
      </c>
      <c r="E572" s="224" t="s">
        <v>127</v>
      </c>
      <c r="F572" s="224" t="s">
        <v>125</v>
      </c>
      <c r="G572" s="224" t="s">
        <v>152</v>
      </c>
      <c r="H572" s="224" t="s">
        <v>196</v>
      </c>
      <c r="I572" s="224" t="s">
        <v>128</v>
      </c>
      <c r="J572" s="224" t="s">
        <v>196</v>
      </c>
      <c r="K572" s="224" t="s">
        <v>196</v>
      </c>
      <c r="L572" s="224" t="s">
        <v>196</v>
      </c>
      <c r="M572" s="225">
        <v>23.38</v>
      </c>
      <c r="N572" t="str">
        <f t="shared" si="8"/>
        <v>723000010100</v>
      </c>
    </row>
    <row r="573" spans="1:14" x14ac:dyDescent="0.25">
      <c r="A573" s="224" t="s">
        <v>108</v>
      </c>
      <c r="B573" s="224" t="s">
        <v>240</v>
      </c>
      <c r="C573" s="224" t="s">
        <v>241</v>
      </c>
      <c r="D573" s="224" t="s">
        <v>126</v>
      </c>
      <c r="E573" s="224" t="s">
        <v>127</v>
      </c>
      <c r="F573" s="224" t="s">
        <v>125</v>
      </c>
      <c r="G573" s="224" t="s">
        <v>152</v>
      </c>
      <c r="H573" s="224" t="s">
        <v>196</v>
      </c>
      <c r="I573" s="224" t="s">
        <v>128</v>
      </c>
      <c r="J573" s="224" t="s">
        <v>196</v>
      </c>
      <c r="K573" s="224" t="s">
        <v>196</v>
      </c>
      <c r="L573" s="224" t="s">
        <v>196</v>
      </c>
      <c r="M573" s="225">
        <v>85.74</v>
      </c>
      <c r="N573" t="str">
        <f t="shared" si="8"/>
        <v>723000010100</v>
      </c>
    </row>
    <row r="574" spans="1:14" x14ac:dyDescent="0.25">
      <c r="A574" s="224" t="s">
        <v>108</v>
      </c>
      <c r="B574" s="224" t="s">
        <v>240</v>
      </c>
      <c r="C574" s="224" t="s">
        <v>241</v>
      </c>
      <c r="D574" s="224" t="s">
        <v>126</v>
      </c>
      <c r="E574" s="224" t="s">
        <v>127</v>
      </c>
      <c r="F574" s="224" t="s">
        <v>125</v>
      </c>
      <c r="G574" s="224" t="s">
        <v>153</v>
      </c>
      <c r="H574" s="224" t="s">
        <v>196</v>
      </c>
      <c r="I574" s="224" t="s">
        <v>128</v>
      </c>
      <c r="J574" s="224" t="s">
        <v>196</v>
      </c>
      <c r="K574" s="224" t="s">
        <v>196</v>
      </c>
      <c r="L574" s="224" t="s">
        <v>196</v>
      </c>
      <c r="M574" s="225">
        <v>5.47</v>
      </c>
      <c r="N574" t="str">
        <f t="shared" si="8"/>
        <v>723100010100</v>
      </c>
    </row>
    <row r="575" spans="1:14" x14ac:dyDescent="0.25">
      <c r="A575" s="224" t="s">
        <v>108</v>
      </c>
      <c r="B575" s="224" t="s">
        <v>240</v>
      </c>
      <c r="C575" s="224" t="s">
        <v>241</v>
      </c>
      <c r="D575" s="224" t="s">
        <v>126</v>
      </c>
      <c r="E575" s="224" t="s">
        <v>127</v>
      </c>
      <c r="F575" s="224" t="s">
        <v>125</v>
      </c>
      <c r="G575" s="224" t="s">
        <v>153</v>
      </c>
      <c r="H575" s="224" t="s">
        <v>196</v>
      </c>
      <c r="I575" s="224" t="s">
        <v>128</v>
      </c>
      <c r="J575" s="224" t="s">
        <v>196</v>
      </c>
      <c r="K575" s="224" t="s">
        <v>196</v>
      </c>
      <c r="L575" s="224" t="s">
        <v>196</v>
      </c>
      <c r="M575" s="225">
        <v>20.05</v>
      </c>
      <c r="N575" t="str">
        <f t="shared" si="8"/>
        <v>723100010100</v>
      </c>
    </row>
    <row r="576" spans="1:14" x14ac:dyDescent="0.25">
      <c r="A576" s="224" t="s">
        <v>108</v>
      </c>
      <c r="B576" s="224" t="s">
        <v>240</v>
      </c>
      <c r="C576" s="224" t="s">
        <v>241</v>
      </c>
      <c r="D576" s="224" t="s">
        <v>126</v>
      </c>
      <c r="E576" s="224" t="s">
        <v>127</v>
      </c>
      <c r="F576" s="224" t="s">
        <v>125</v>
      </c>
      <c r="G576" s="224" t="s">
        <v>154</v>
      </c>
      <c r="H576" s="224" t="s">
        <v>196</v>
      </c>
      <c r="I576" s="224" t="s">
        <v>128</v>
      </c>
      <c r="J576" s="224" t="s">
        <v>196</v>
      </c>
      <c r="K576" s="224" t="s">
        <v>196</v>
      </c>
      <c r="L576" s="224" t="s">
        <v>196</v>
      </c>
      <c r="M576" s="225">
        <v>58.22</v>
      </c>
      <c r="N576" t="str">
        <f t="shared" si="8"/>
        <v>724000010100</v>
      </c>
    </row>
    <row r="577" spans="1:14" x14ac:dyDescent="0.25">
      <c r="A577" s="224" t="s">
        <v>108</v>
      </c>
      <c r="B577" s="224" t="s">
        <v>240</v>
      </c>
      <c r="C577" s="224" t="s">
        <v>241</v>
      </c>
      <c r="D577" s="224" t="s">
        <v>126</v>
      </c>
      <c r="E577" s="224" t="s">
        <v>127</v>
      </c>
      <c r="F577" s="224" t="s">
        <v>125</v>
      </c>
      <c r="G577" s="224" t="s">
        <v>154</v>
      </c>
      <c r="H577" s="224" t="s">
        <v>196</v>
      </c>
      <c r="I577" s="224" t="s">
        <v>128</v>
      </c>
      <c r="J577" s="224" t="s">
        <v>196</v>
      </c>
      <c r="K577" s="224" t="s">
        <v>196</v>
      </c>
      <c r="L577" s="224" t="s">
        <v>196</v>
      </c>
      <c r="M577" s="225">
        <v>213.48</v>
      </c>
      <c r="N577" t="str">
        <f t="shared" si="8"/>
        <v>724000010100</v>
      </c>
    </row>
    <row r="578" spans="1:14" x14ac:dyDescent="0.25">
      <c r="A578" s="224" t="s">
        <v>108</v>
      </c>
      <c r="B578" s="224" t="s">
        <v>240</v>
      </c>
      <c r="C578" s="224" t="s">
        <v>241</v>
      </c>
      <c r="D578" s="224" t="s">
        <v>126</v>
      </c>
      <c r="E578" s="224" t="s">
        <v>127</v>
      </c>
      <c r="F578" s="224" t="s">
        <v>125</v>
      </c>
      <c r="G578" s="224" t="s">
        <v>157</v>
      </c>
      <c r="H578" s="224" t="s">
        <v>196</v>
      </c>
      <c r="I578" s="224" t="s">
        <v>128</v>
      </c>
      <c r="J578" s="224" t="s">
        <v>196</v>
      </c>
      <c r="K578" s="224" t="s">
        <v>196</v>
      </c>
      <c r="L578" s="224" t="s">
        <v>196</v>
      </c>
      <c r="M578" s="225">
        <v>26.12</v>
      </c>
      <c r="N578" t="str">
        <f t="shared" si="8"/>
        <v>726900010100</v>
      </c>
    </row>
    <row r="579" spans="1:14" x14ac:dyDescent="0.25">
      <c r="A579" s="224" t="s">
        <v>108</v>
      </c>
      <c r="B579" s="224" t="s">
        <v>240</v>
      </c>
      <c r="C579" s="224" t="s">
        <v>241</v>
      </c>
      <c r="D579" s="224" t="s">
        <v>126</v>
      </c>
      <c r="E579" s="224" t="s">
        <v>127</v>
      </c>
      <c r="F579" s="224" t="s">
        <v>125</v>
      </c>
      <c r="G579" s="224" t="s">
        <v>157</v>
      </c>
      <c r="H579" s="224" t="s">
        <v>196</v>
      </c>
      <c r="I579" s="224" t="s">
        <v>128</v>
      </c>
      <c r="J579" s="224" t="s">
        <v>196</v>
      </c>
      <c r="K579" s="224" t="s">
        <v>196</v>
      </c>
      <c r="L579" s="224" t="s">
        <v>196</v>
      </c>
      <c r="M579" s="225">
        <v>95.74</v>
      </c>
      <c r="N579" t="str">
        <f t="shared" ref="N579:N642" si="9">CONCATENATE(G579,E579)</f>
        <v>726900010100</v>
      </c>
    </row>
    <row r="580" spans="1:14" x14ac:dyDescent="0.25">
      <c r="A580" s="224" t="s">
        <v>108</v>
      </c>
      <c r="B580" s="224" t="s">
        <v>240</v>
      </c>
      <c r="C580" s="224" t="s">
        <v>241</v>
      </c>
      <c r="D580" s="224" t="s">
        <v>126</v>
      </c>
      <c r="E580" s="224" t="s">
        <v>127</v>
      </c>
      <c r="F580" s="224" t="s">
        <v>125</v>
      </c>
      <c r="G580" s="224" t="s">
        <v>157</v>
      </c>
      <c r="H580" s="224" t="s">
        <v>196</v>
      </c>
      <c r="I580" s="224" t="s">
        <v>128</v>
      </c>
      <c r="J580" s="224" t="s">
        <v>196</v>
      </c>
      <c r="K580" s="224" t="s">
        <v>196</v>
      </c>
      <c r="L580" s="224" t="s">
        <v>196</v>
      </c>
      <c r="M580" s="225">
        <v>4.75</v>
      </c>
      <c r="N580" t="str">
        <f t="shared" si="9"/>
        <v>726900010100</v>
      </c>
    </row>
    <row r="581" spans="1:14" x14ac:dyDescent="0.25">
      <c r="A581" s="224" t="s">
        <v>108</v>
      </c>
      <c r="B581" s="224" t="s">
        <v>240</v>
      </c>
      <c r="C581" s="224" t="s">
        <v>241</v>
      </c>
      <c r="D581" s="224" t="s">
        <v>126</v>
      </c>
      <c r="E581" s="224" t="s">
        <v>127</v>
      </c>
      <c r="F581" s="224" t="s">
        <v>125</v>
      </c>
      <c r="G581" s="224" t="s">
        <v>157</v>
      </c>
      <c r="H581" s="224" t="s">
        <v>196</v>
      </c>
      <c r="I581" s="224" t="s">
        <v>128</v>
      </c>
      <c r="J581" s="224" t="s">
        <v>196</v>
      </c>
      <c r="K581" s="224" t="s">
        <v>196</v>
      </c>
      <c r="L581" s="224" t="s">
        <v>196</v>
      </c>
      <c r="M581" s="225">
        <v>17.41</v>
      </c>
      <c r="N581" t="str">
        <f t="shared" si="9"/>
        <v>726900010100</v>
      </c>
    </row>
    <row r="582" spans="1:14" x14ac:dyDescent="0.25">
      <c r="A582" s="224" t="s">
        <v>108</v>
      </c>
      <c r="B582" s="224" t="s">
        <v>240</v>
      </c>
      <c r="C582" s="224" t="s">
        <v>241</v>
      </c>
      <c r="D582" s="224" t="s">
        <v>126</v>
      </c>
      <c r="E582" s="224" t="s">
        <v>127</v>
      </c>
      <c r="F582" s="224" t="s">
        <v>196</v>
      </c>
      <c r="G582" s="224" t="s">
        <v>139</v>
      </c>
      <c r="H582" s="224" t="s">
        <v>196</v>
      </c>
      <c r="I582" s="224" t="s">
        <v>196</v>
      </c>
      <c r="J582" s="224" t="s">
        <v>196</v>
      </c>
      <c r="K582" s="224" t="s">
        <v>196</v>
      </c>
      <c r="L582" s="224" t="s">
        <v>196</v>
      </c>
      <c r="M582" s="225">
        <v>-5.36</v>
      </c>
      <c r="N582" t="str">
        <f t="shared" si="9"/>
        <v>210000010100</v>
      </c>
    </row>
    <row r="583" spans="1:14" x14ac:dyDescent="0.25">
      <c r="A583" s="224" t="s">
        <v>108</v>
      </c>
      <c r="B583" s="224" t="s">
        <v>240</v>
      </c>
      <c r="C583" s="224" t="s">
        <v>241</v>
      </c>
      <c r="D583" s="224" t="s">
        <v>126</v>
      </c>
      <c r="E583" s="224" t="s">
        <v>127</v>
      </c>
      <c r="F583" s="224" t="s">
        <v>196</v>
      </c>
      <c r="G583" s="224" t="s">
        <v>139</v>
      </c>
      <c r="H583" s="224" t="s">
        <v>196</v>
      </c>
      <c r="I583" s="224" t="s">
        <v>196</v>
      </c>
      <c r="J583" s="224" t="s">
        <v>196</v>
      </c>
      <c r="K583" s="224" t="s">
        <v>196</v>
      </c>
      <c r="L583" s="224" t="s">
        <v>196</v>
      </c>
      <c r="M583" s="225">
        <v>-19.64</v>
      </c>
      <c r="N583" t="str">
        <f t="shared" si="9"/>
        <v>210000010100</v>
      </c>
    </row>
    <row r="584" spans="1:14" x14ac:dyDescent="0.25">
      <c r="A584" s="224" t="s">
        <v>108</v>
      </c>
      <c r="B584" s="224" t="s">
        <v>240</v>
      </c>
      <c r="C584" s="224" t="s">
        <v>241</v>
      </c>
      <c r="D584" s="224" t="s">
        <v>126</v>
      </c>
      <c r="E584" s="224" t="s">
        <v>127</v>
      </c>
      <c r="F584" s="224" t="s">
        <v>196</v>
      </c>
      <c r="G584" s="224" t="s">
        <v>139</v>
      </c>
      <c r="H584" s="224" t="s">
        <v>196</v>
      </c>
      <c r="I584" s="224" t="s">
        <v>196</v>
      </c>
      <c r="J584" s="224" t="s">
        <v>196</v>
      </c>
      <c r="K584" s="224" t="s">
        <v>196</v>
      </c>
      <c r="L584" s="224" t="s">
        <v>196</v>
      </c>
      <c r="M584" s="225">
        <v>-0.7</v>
      </c>
      <c r="N584" t="str">
        <f t="shared" si="9"/>
        <v>210000010100</v>
      </c>
    </row>
    <row r="585" spans="1:14" x14ac:dyDescent="0.25">
      <c r="A585" s="224" t="s">
        <v>108</v>
      </c>
      <c r="B585" s="224" t="s">
        <v>240</v>
      </c>
      <c r="C585" s="224" t="s">
        <v>241</v>
      </c>
      <c r="D585" s="224" t="s">
        <v>126</v>
      </c>
      <c r="E585" s="224" t="s">
        <v>127</v>
      </c>
      <c r="F585" s="224" t="s">
        <v>196</v>
      </c>
      <c r="G585" s="224" t="s">
        <v>139</v>
      </c>
      <c r="H585" s="224" t="s">
        <v>196</v>
      </c>
      <c r="I585" s="224" t="s">
        <v>196</v>
      </c>
      <c r="J585" s="224" t="s">
        <v>196</v>
      </c>
      <c r="K585" s="224" t="s">
        <v>196</v>
      </c>
      <c r="L585" s="224" t="s">
        <v>196</v>
      </c>
      <c r="M585" s="225">
        <v>-2.57</v>
      </c>
      <c r="N585" t="str">
        <f t="shared" si="9"/>
        <v>210000010100</v>
      </c>
    </row>
    <row r="586" spans="1:14" x14ac:dyDescent="0.25">
      <c r="A586" s="224" t="s">
        <v>108</v>
      </c>
      <c r="B586" s="224" t="s">
        <v>240</v>
      </c>
      <c r="C586" s="224" t="s">
        <v>241</v>
      </c>
      <c r="D586" s="224" t="s">
        <v>126</v>
      </c>
      <c r="E586" s="224" t="s">
        <v>127</v>
      </c>
      <c r="F586" s="224" t="s">
        <v>196</v>
      </c>
      <c r="G586" s="224" t="s">
        <v>140</v>
      </c>
      <c r="H586" s="224" t="s">
        <v>196</v>
      </c>
      <c r="I586" s="224" t="s">
        <v>196</v>
      </c>
      <c r="J586" s="224" t="s">
        <v>196</v>
      </c>
      <c r="K586" s="224" t="s">
        <v>196</v>
      </c>
      <c r="L586" s="224" t="s">
        <v>196</v>
      </c>
      <c r="M586" s="225">
        <v>-26.11</v>
      </c>
      <c r="N586" t="str">
        <f t="shared" si="9"/>
        <v>210500010100</v>
      </c>
    </row>
    <row r="587" spans="1:14" x14ac:dyDescent="0.25">
      <c r="A587" s="224" t="s">
        <v>108</v>
      </c>
      <c r="B587" s="224" t="s">
        <v>240</v>
      </c>
      <c r="C587" s="224" t="s">
        <v>241</v>
      </c>
      <c r="D587" s="224" t="s">
        <v>126</v>
      </c>
      <c r="E587" s="224" t="s">
        <v>127</v>
      </c>
      <c r="F587" s="224" t="s">
        <v>196</v>
      </c>
      <c r="G587" s="224" t="s">
        <v>140</v>
      </c>
      <c r="H587" s="224" t="s">
        <v>196</v>
      </c>
      <c r="I587" s="224" t="s">
        <v>196</v>
      </c>
      <c r="J587" s="224" t="s">
        <v>196</v>
      </c>
      <c r="K587" s="224" t="s">
        <v>196</v>
      </c>
      <c r="L587" s="224" t="s">
        <v>196</v>
      </c>
      <c r="M587" s="225">
        <v>-95.75</v>
      </c>
      <c r="N587" t="str">
        <f t="shared" si="9"/>
        <v>210500010100</v>
      </c>
    </row>
    <row r="588" spans="1:14" x14ac:dyDescent="0.25">
      <c r="A588" s="224" t="s">
        <v>108</v>
      </c>
      <c r="B588" s="224" t="s">
        <v>240</v>
      </c>
      <c r="C588" s="224" t="s">
        <v>241</v>
      </c>
      <c r="D588" s="224" t="s">
        <v>126</v>
      </c>
      <c r="E588" s="224" t="s">
        <v>127</v>
      </c>
      <c r="F588" s="224" t="s">
        <v>196</v>
      </c>
      <c r="G588" s="224" t="s">
        <v>143</v>
      </c>
      <c r="H588" s="224" t="s">
        <v>196</v>
      </c>
      <c r="I588" s="224" t="s">
        <v>196</v>
      </c>
      <c r="J588" s="224" t="s">
        <v>196</v>
      </c>
      <c r="K588" s="224" t="s">
        <v>196</v>
      </c>
      <c r="L588" s="224" t="s">
        <v>196</v>
      </c>
      <c r="M588" s="225">
        <v>-9.2100000000000009</v>
      </c>
      <c r="N588" t="str">
        <f t="shared" si="9"/>
        <v>213000010100</v>
      </c>
    </row>
    <row r="589" spans="1:14" x14ac:dyDescent="0.25">
      <c r="A589" s="224" t="s">
        <v>108</v>
      </c>
      <c r="B589" s="224" t="s">
        <v>240</v>
      </c>
      <c r="C589" s="224" t="s">
        <v>241</v>
      </c>
      <c r="D589" s="224" t="s">
        <v>126</v>
      </c>
      <c r="E589" s="224" t="s">
        <v>127</v>
      </c>
      <c r="F589" s="224" t="s">
        <v>196</v>
      </c>
      <c r="G589" s="224" t="s">
        <v>143</v>
      </c>
      <c r="H589" s="224" t="s">
        <v>196</v>
      </c>
      <c r="I589" s="224" t="s">
        <v>196</v>
      </c>
      <c r="J589" s="224" t="s">
        <v>196</v>
      </c>
      <c r="K589" s="224" t="s">
        <v>196</v>
      </c>
      <c r="L589" s="224" t="s">
        <v>196</v>
      </c>
      <c r="M589" s="225">
        <v>-33.79</v>
      </c>
      <c r="N589" t="str">
        <f t="shared" si="9"/>
        <v>213000010100</v>
      </c>
    </row>
    <row r="590" spans="1:14" x14ac:dyDescent="0.25">
      <c r="A590" s="224" t="s">
        <v>108</v>
      </c>
      <c r="B590" s="224" t="s">
        <v>240</v>
      </c>
      <c r="C590" s="224" t="s">
        <v>241</v>
      </c>
      <c r="D590" s="224" t="s">
        <v>126</v>
      </c>
      <c r="E590" s="224" t="s">
        <v>127</v>
      </c>
      <c r="F590" s="224" t="s">
        <v>196</v>
      </c>
      <c r="G590" s="224" t="s">
        <v>150</v>
      </c>
      <c r="H590" s="224" t="s">
        <v>196</v>
      </c>
      <c r="I590" s="224" t="s">
        <v>196</v>
      </c>
      <c r="J590" s="224" t="s">
        <v>196</v>
      </c>
      <c r="K590" s="224" t="s">
        <v>196</v>
      </c>
      <c r="L590" s="224" t="s">
        <v>196</v>
      </c>
      <c r="M590" s="225">
        <v>-8.2899999999999991</v>
      </c>
      <c r="N590" t="str">
        <f t="shared" si="9"/>
        <v>219000010100</v>
      </c>
    </row>
    <row r="591" spans="1:14" x14ac:dyDescent="0.25">
      <c r="A591" s="224" t="s">
        <v>108</v>
      </c>
      <c r="B591" s="224" t="s">
        <v>240</v>
      </c>
      <c r="C591" s="224" t="s">
        <v>241</v>
      </c>
      <c r="D591" s="224" t="s">
        <v>126</v>
      </c>
      <c r="E591" s="224" t="s">
        <v>127</v>
      </c>
      <c r="F591" s="224" t="s">
        <v>196</v>
      </c>
      <c r="G591" s="224" t="s">
        <v>150</v>
      </c>
      <c r="H591" s="224" t="s">
        <v>196</v>
      </c>
      <c r="I591" s="224" t="s">
        <v>196</v>
      </c>
      <c r="J591" s="224" t="s">
        <v>196</v>
      </c>
      <c r="K591" s="224" t="s">
        <v>196</v>
      </c>
      <c r="L591" s="224" t="s">
        <v>196</v>
      </c>
      <c r="M591" s="225">
        <v>-30.4</v>
      </c>
      <c r="N591" t="str">
        <f t="shared" si="9"/>
        <v>219000010100</v>
      </c>
    </row>
    <row r="592" spans="1:14" x14ac:dyDescent="0.25">
      <c r="A592" s="224" t="s">
        <v>108</v>
      </c>
      <c r="B592" s="224" t="s">
        <v>240</v>
      </c>
      <c r="C592" s="224" t="s">
        <v>241</v>
      </c>
      <c r="D592" s="224" t="s">
        <v>126</v>
      </c>
      <c r="E592" s="224" t="s">
        <v>127</v>
      </c>
      <c r="F592" s="224" t="s">
        <v>196</v>
      </c>
      <c r="G592" s="224" t="s">
        <v>139</v>
      </c>
      <c r="H592" s="224" t="s">
        <v>196</v>
      </c>
      <c r="I592" s="224" t="s">
        <v>196</v>
      </c>
      <c r="J592" s="224" t="s">
        <v>196</v>
      </c>
      <c r="K592" s="224" t="s">
        <v>196</v>
      </c>
      <c r="L592" s="224" t="s">
        <v>196</v>
      </c>
      <c r="M592" s="225">
        <v>-2.4700000000000002</v>
      </c>
      <c r="N592" t="str">
        <f t="shared" si="9"/>
        <v>210000010100</v>
      </c>
    </row>
    <row r="593" spans="1:14" x14ac:dyDescent="0.25">
      <c r="A593" s="224" t="s">
        <v>108</v>
      </c>
      <c r="B593" s="224" t="s">
        <v>240</v>
      </c>
      <c r="C593" s="224" t="s">
        <v>241</v>
      </c>
      <c r="D593" s="224" t="s">
        <v>126</v>
      </c>
      <c r="E593" s="224" t="s">
        <v>127</v>
      </c>
      <c r="F593" s="224" t="s">
        <v>196</v>
      </c>
      <c r="G593" s="224" t="s">
        <v>139</v>
      </c>
      <c r="H593" s="224" t="s">
        <v>196</v>
      </c>
      <c r="I593" s="224" t="s">
        <v>196</v>
      </c>
      <c r="J593" s="224" t="s">
        <v>196</v>
      </c>
      <c r="K593" s="224" t="s">
        <v>196</v>
      </c>
      <c r="L593" s="224" t="s">
        <v>196</v>
      </c>
      <c r="M593" s="225">
        <v>-9.07</v>
      </c>
      <c r="N593" t="str">
        <f t="shared" si="9"/>
        <v>210000010100</v>
      </c>
    </row>
    <row r="594" spans="1:14" x14ac:dyDescent="0.25">
      <c r="A594" s="224" t="s">
        <v>108</v>
      </c>
      <c r="B594" s="224" t="s">
        <v>240</v>
      </c>
      <c r="C594" s="224" t="s">
        <v>241</v>
      </c>
      <c r="D594" s="224" t="s">
        <v>126</v>
      </c>
      <c r="E594" s="224" t="s">
        <v>127</v>
      </c>
      <c r="F594" s="224" t="s">
        <v>196</v>
      </c>
      <c r="G594" s="224" t="s">
        <v>137</v>
      </c>
      <c r="H594" s="224" t="s">
        <v>196</v>
      </c>
      <c r="I594" s="224" t="s">
        <v>196</v>
      </c>
      <c r="J594" s="224" t="s">
        <v>196</v>
      </c>
      <c r="K594" s="224" t="s">
        <v>196</v>
      </c>
      <c r="L594" s="224" t="s">
        <v>196</v>
      </c>
      <c r="M594" s="225">
        <v>-58.22</v>
      </c>
      <c r="N594" t="str">
        <f t="shared" si="9"/>
        <v>205600010100</v>
      </c>
    </row>
    <row r="595" spans="1:14" x14ac:dyDescent="0.25">
      <c r="A595" s="224" t="s">
        <v>108</v>
      </c>
      <c r="B595" s="224" t="s">
        <v>240</v>
      </c>
      <c r="C595" s="224" t="s">
        <v>241</v>
      </c>
      <c r="D595" s="224" t="s">
        <v>126</v>
      </c>
      <c r="E595" s="224" t="s">
        <v>127</v>
      </c>
      <c r="F595" s="224" t="s">
        <v>196</v>
      </c>
      <c r="G595" s="224" t="s">
        <v>137</v>
      </c>
      <c r="H595" s="224" t="s">
        <v>196</v>
      </c>
      <c r="I595" s="224" t="s">
        <v>196</v>
      </c>
      <c r="J595" s="224" t="s">
        <v>196</v>
      </c>
      <c r="K595" s="224" t="s">
        <v>196</v>
      </c>
      <c r="L595" s="224" t="s">
        <v>196</v>
      </c>
      <c r="M595" s="225">
        <v>-213.48</v>
      </c>
      <c r="N595" t="str">
        <f t="shared" si="9"/>
        <v>205600010100</v>
      </c>
    </row>
    <row r="596" spans="1:14" x14ac:dyDescent="0.25">
      <c r="A596" s="224" t="s">
        <v>108</v>
      </c>
      <c r="B596" s="224" t="s">
        <v>240</v>
      </c>
      <c r="C596" s="224" t="s">
        <v>241</v>
      </c>
      <c r="D596" s="224" t="s">
        <v>126</v>
      </c>
      <c r="E596" s="224" t="s">
        <v>127</v>
      </c>
      <c r="F596" s="224" t="s">
        <v>196</v>
      </c>
      <c r="G596" s="224" t="s">
        <v>134</v>
      </c>
      <c r="H596" s="224" t="s">
        <v>196</v>
      </c>
      <c r="I596" s="224" t="s">
        <v>196</v>
      </c>
      <c r="J596" s="224" t="s">
        <v>196</v>
      </c>
      <c r="K596" s="224" t="s">
        <v>196</v>
      </c>
      <c r="L596" s="224" t="s">
        <v>196</v>
      </c>
      <c r="M596" s="225">
        <v>-26.12</v>
      </c>
      <c r="N596" t="str">
        <f t="shared" si="9"/>
        <v>205200010100</v>
      </c>
    </row>
    <row r="597" spans="1:14" x14ac:dyDescent="0.25">
      <c r="A597" s="224" t="s">
        <v>108</v>
      </c>
      <c r="B597" s="224" t="s">
        <v>240</v>
      </c>
      <c r="C597" s="224" t="s">
        <v>241</v>
      </c>
      <c r="D597" s="224" t="s">
        <v>126</v>
      </c>
      <c r="E597" s="224" t="s">
        <v>127</v>
      </c>
      <c r="F597" s="224" t="s">
        <v>196</v>
      </c>
      <c r="G597" s="224" t="s">
        <v>134</v>
      </c>
      <c r="H597" s="224" t="s">
        <v>196</v>
      </c>
      <c r="I597" s="224" t="s">
        <v>196</v>
      </c>
      <c r="J597" s="224" t="s">
        <v>196</v>
      </c>
      <c r="K597" s="224" t="s">
        <v>196</v>
      </c>
      <c r="L597" s="224" t="s">
        <v>196</v>
      </c>
      <c r="M597" s="225">
        <v>-95.74</v>
      </c>
      <c r="N597" t="str">
        <f t="shared" si="9"/>
        <v>205200010100</v>
      </c>
    </row>
    <row r="598" spans="1:14" x14ac:dyDescent="0.25">
      <c r="A598" s="224" t="s">
        <v>108</v>
      </c>
      <c r="B598" s="224" t="s">
        <v>240</v>
      </c>
      <c r="C598" s="224" t="s">
        <v>241</v>
      </c>
      <c r="D598" s="224" t="s">
        <v>126</v>
      </c>
      <c r="E598" s="224" t="s">
        <v>127</v>
      </c>
      <c r="F598" s="224" t="s">
        <v>196</v>
      </c>
      <c r="G598" s="224" t="s">
        <v>139</v>
      </c>
      <c r="H598" s="224" t="s">
        <v>196</v>
      </c>
      <c r="I598" s="224" t="s">
        <v>196</v>
      </c>
      <c r="J598" s="224" t="s">
        <v>196</v>
      </c>
      <c r="K598" s="224" t="s">
        <v>196</v>
      </c>
      <c r="L598" s="224" t="s">
        <v>196</v>
      </c>
      <c r="M598" s="225">
        <v>-4.75</v>
      </c>
      <c r="N598" t="str">
        <f t="shared" si="9"/>
        <v>210000010100</v>
      </c>
    </row>
    <row r="599" spans="1:14" x14ac:dyDescent="0.25">
      <c r="A599" s="224" t="s">
        <v>108</v>
      </c>
      <c r="B599" s="224" t="s">
        <v>240</v>
      </c>
      <c r="C599" s="224" t="s">
        <v>241</v>
      </c>
      <c r="D599" s="224" t="s">
        <v>126</v>
      </c>
      <c r="E599" s="224" t="s">
        <v>127</v>
      </c>
      <c r="F599" s="224" t="s">
        <v>196</v>
      </c>
      <c r="G599" s="224" t="s">
        <v>139</v>
      </c>
      <c r="H599" s="224" t="s">
        <v>196</v>
      </c>
      <c r="I599" s="224" t="s">
        <v>196</v>
      </c>
      <c r="J599" s="224" t="s">
        <v>196</v>
      </c>
      <c r="K599" s="224" t="s">
        <v>196</v>
      </c>
      <c r="L599" s="224" t="s">
        <v>196</v>
      </c>
      <c r="M599" s="225">
        <v>-17.41</v>
      </c>
      <c r="N599" t="str">
        <f t="shared" si="9"/>
        <v>210000010100</v>
      </c>
    </row>
    <row r="600" spans="1:14" x14ac:dyDescent="0.25">
      <c r="A600" s="224" t="s">
        <v>108</v>
      </c>
      <c r="B600" s="224" t="s">
        <v>240</v>
      </c>
      <c r="C600" s="224" t="s">
        <v>241</v>
      </c>
      <c r="D600" s="224" t="s">
        <v>126</v>
      </c>
      <c r="E600" s="224" t="s">
        <v>127</v>
      </c>
      <c r="F600" s="224" t="s">
        <v>196</v>
      </c>
      <c r="G600" s="224" t="s">
        <v>141</v>
      </c>
      <c r="H600" s="224" t="s">
        <v>196</v>
      </c>
      <c r="I600" s="224" t="s">
        <v>196</v>
      </c>
      <c r="J600" s="224" t="s">
        <v>196</v>
      </c>
      <c r="K600" s="224" t="s">
        <v>196</v>
      </c>
      <c r="L600" s="224" t="s">
        <v>196</v>
      </c>
      <c r="M600" s="225">
        <v>-23.38</v>
      </c>
      <c r="N600" t="str">
        <f t="shared" si="9"/>
        <v>211000010100</v>
      </c>
    </row>
    <row r="601" spans="1:14" x14ac:dyDescent="0.25">
      <c r="A601" s="224" t="s">
        <v>108</v>
      </c>
      <c r="B601" s="224" t="s">
        <v>240</v>
      </c>
      <c r="C601" s="224" t="s">
        <v>241</v>
      </c>
      <c r="D601" s="224" t="s">
        <v>126</v>
      </c>
      <c r="E601" s="224" t="s">
        <v>127</v>
      </c>
      <c r="F601" s="224" t="s">
        <v>196</v>
      </c>
      <c r="G601" s="224" t="s">
        <v>141</v>
      </c>
      <c r="H601" s="224" t="s">
        <v>196</v>
      </c>
      <c r="I601" s="224" t="s">
        <v>196</v>
      </c>
      <c r="J601" s="224" t="s">
        <v>196</v>
      </c>
      <c r="K601" s="224" t="s">
        <v>196</v>
      </c>
      <c r="L601" s="224" t="s">
        <v>196</v>
      </c>
      <c r="M601" s="225">
        <v>-85.74</v>
      </c>
      <c r="N601" t="str">
        <f t="shared" si="9"/>
        <v>211000010100</v>
      </c>
    </row>
    <row r="602" spans="1:14" x14ac:dyDescent="0.25">
      <c r="A602" s="224" t="s">
        <v>108</v>
      </c>
      <c r="B602" s="224" t="s">
        <v>240</v>
      </c>
      <c r="C602" s="224" t="s">
        <v>241</v>
      </c>
      <c r="D602" s="224" t="s">
        <v>126</v>
      </c>
      <c r="E602" s="224" t="s">
        <v>127</v>
      </c>
      <c r="F602" s="224" t="s">
        <v>196</v>
      </c>
      <c r="G602" s="224" t="s">
        <v>135</v>
      </c>
      <c r="H602" s="224" t="s">
        <v>196</v>
      </c>
      <c r="I602" s="224" t="s">
        <v>196</v>
      </c>
      <c r="J602" s="224" t="s">
        <v>196</v>
      </c>
      <c r="K602" s="224" t="s">
        <v>196</v>
      </c>
      <c r="L602" s="224" t="s">
        <v>196</v>
      </c>
      <c r="M602" s="225">
        <v>-23.38</v>
      </c>
      <c r="N602" t="str">
        <f t="shared" si="9"/>
        <v>205300010100</v>
      </c>
    </row>
    <row r="603" spans="1:14" x14ac:dyDescent="0.25">
      <c r="A603" s="224" t="s">
        <v>108</v>
      </c>
      <c r="B603" s="224" t="s">
        <v>240</v>
      </c>
      <c r="C603" s="224" t="s">
        <v>241</v>
      </c>
      <c r="D603" s="224" t="s">
        <v>126</v>
      </c>
      <c r="E603" s="224" t="s">
        <v>127</v>
      </c>
      <c r="F603" s="224" t="s">
        <v>196</v>
      </c>
      <c r="G603" s="224" t="s">
        <v>135</v>
      </c>
      <c r="H603" s="224" t="s">
        <v>196</v>
      </c>
      <c r="I603" s="224" t="s">
        <v>196</v>
      </c>
      <c r="J603" s="224" t="s">
        <v>196</v>
      </c>
      <c r="K603" s="224" t="s">
        <v>196</v>
      </c>
      <c r="L603" s="224" t="s">
        <v>196</v>
      </c>
      <c r="M603" s="225">
        <v>-85.74</v>
      </c>
      <c r="N603" t="str">
        <f t="shared" si="9"/>
        <v>205300010100</v>
      </c>
    </row>
    <row r="604" spans="1:14" x14ac:dyDescent="0.25">
      <c r="A604" s="224" t="s">
        <v>108</v>
      </c>
      <c r="B604" s="224" t="s">
        <v>240</v>
      </c>
      <c r="C604" s="224" t="s">
        <v>241</v>
      </c>
      <c r="D604" s="224" t="s">
        <v>126</v>
      </c>
      <c r="E604" s="224" t="s">
        <v>127</v>
      </c>
      <c r="F604" s="224" t="s">
        <v>196</v>
      </c>
      <c r="G604" s="224" t="s">
        <v>147</v>
      </c>
      <c r="H604" s="224" t="s">
        <v>196</v>
      </c>
      <c r="I604" s="224" t="s">
        <v>196</v>
      </c>
      <c r="J604" s="224" t="s">
        <v>196</v>
      </c>
      <c r="K604" s="224" t="s">
        <v>196</v>
      </c>
      <c r="L604" s="224" t="s">
        <v>196</v>
      </c>
      <c r="M604" s="225">
        <v>-5.47</v>
      </c>
      <c r="N604" t="str">
        <f t="shared" si="9"/>
        <v>216000010100</v>
      </c>
    </row>
    <row r="605" spans="1:14" x14ac:dyDescent="0.25">
      <c r="A605" s="224" t="s">
        <v>108</v>
      </c>
      <c r="B605" s="224" t="s">
        <v>240</v>
      </c>
      <c r="C605" s="224" t="s">
        <v>241</v>
      </c>
      <c r="D605" s="224" t="s">
        <v>126</v>
      </c>
      <c r="E605" s="224" t="s">
        <v>127</v>
      </c>
      <c r="F605" s="224" t="s">
        <v>196</v>
      </c>
      <c r="G605" s="224" t="s">
        <v>147</v>
      </c>
      <c r="H605" s="224" t="s">
        <v>196</v>
      </c>
      <c r="I605" s="224" t="s">
        <v>196</v>
      </c>
      <c r="J605" s="224" t="s">
        <v>196</v>
      </c>
      <c r="K605" s="224" t="s">
        <v>196</v>
      </c>
      <c r="L605" s="224" t="s">
        <v>196</v>
      </c>
      <c r="M605" s="225">
        <v>-20.05</v>
      </c>
      <c r="N605" t="str">
        <f t="shared" si="9"/>
        <v>216000010100</v>
      </c>
    </row>
    <row r="606" spans="1:14" x14ac:dyDescent="0.25">
      <c r="A606" s="224" t="s">
        <v>108</v>
      </c>
      <c r="B606" s="224" t="s">
        <v>240</v>
      </c>
      <c r="C606" s="224" t="s">
        <v>241</v>
      </c>
      <c r="D606" s="224" t="s">
        <v>126</v>
      </c>
      <c r="E606" s="224" t="s">
        <v>127</v>
      </c>
      <c r="F606" s="224" t="s">
        <v>196</v>
      </c>
      <c r="G606" s="224" t="s">
        <v>144</v>
      </c>
      <c r="H606" s="224" t="s">
        <v>196</v>
      </c>
      <c r="I606" s="224" t="s">
        <v>196</v>
      </c>
      <c r="J606" s="224" t="s">
        <v>196</v>
      </c>
      <c r="K606" s="224" t="s">
        <v>196</v>
      </c>
      <c r="L606" s="224" t="s">
        <v>196</v>
      </c>
      <c r="M606" s="225">
        <v>-41.25</v>
      </c>
      <c r="N606" t="str">
        <f t="shared" si="9"/>
        <v>214000010100</v>
      </c>
    </row>
    <row r="607" spans="1:14" x14ac:dyDescent="0.25">
      <c r="A607" s="224" t="s">
        <v>108</v>
      </c>
      <c r="B607" s="224" t="s">
        <v>240</v>
      </c>
      <c r="C607" s="224" t="s">
        <v>241</v>
      </c>
      <c r="D607" s="224" t="s">
        <v>126</v>
      </c>
      <c r="E607" s="224" t="s">
        <v>127</v>
      </c>
      <c r="F607" s="224" t="s">
        <v>196</v>
      </c>
      <c r="G607" s="224" t="s">
        <v>144</v>
      </c>
      <c r="H607" s="224" t="s">
        <v>196</v>
      </c>
      <c r="I607" s="224" t="s">
        <v>196</v>
      </c>
      <c r="J607" s="224" t="s">
        <v>196</v>
      </c>
      <c r="K607" s="224" t="s">
        <v>196</v>
      </c>
      <c r="L607" s="224" t="s">
        <v>196</v>
      </c>
      <c r="M607" s="225">
        <v>-151.26</v>
      </c>
      <c r="N607" t="str">
        <f t="shared" si="9"/>
        <v>214000010100</v>
      </c>
    </row>
    <row r="608" spans="1:14" x14ac:dyDescent="0.25">
      <c r="A608" s="224" t="s">
        <v>108</v>
      </c>
      <c r="B608" s="224" t="s">
        <v>240</v>
      </c>
      <c r="C608" s="224" t="s">
        <v>241</v>
      </c>
      <c r="D608" s="224" t="s">
        <v>126</v>
      </c>
      <c r="E608" s="224" t="s">
        <v>127</v>
      </c>
      <c r="F608" s="224" t="s">
        <v>196</v>
      </c>
      <c r="G608" s="224" t="s">
        <v>138</v>
      </c>
      <c r="H608" s="224" t="s">
        <v>196</v>
      </c>
      <c r="I608" s="224" t="s">
        <v>196</v>
      </c>
      <c r="J608" s="224" t="s">
        <v>196</v>
      </c>
      <c r="K608" s="224" t="s">
        <v>196</v>
      </c>
      <c r="L608" s="224" t="s">
        <v>196</v>
      </c>
      <c r="M608" s="225">
        <v>-5.47</v>
      </c>
      <c r="N608" t="str">
        <f t="shared" si="9"/>
        <v>205800010100</v>
      </c>
    </row>
    <row r="609" spans="1:14" x14ac:dyDescent="0.25">
      <c r="A609" s="224" t="s">
        <v>108</v>
      </c>
      <c r="B609" s="224" t="s">
        <v>240</v>
      </c>
      <c r="C609" s="224" t="s">
        <v>241</v>
      </c>
      <c r="D609" s="224" t="s">
        <v>126</v>
      </c>
      <c r="E609" s="224" t="s">
        <v>127</v>
      </c>
      <c r="F609" s="224" t="s">
        <v>196</v>
      </c>
      <c r="G609" s="224" t="s">
        <v>138</v>
      </c>
      <c r="H609" s="224" t="s">
        <v>196</v>
      </c>
      <c r="I609" s="224" t="s">
        <v>196</v>
      </c>
      <c r="J609" s="224" t="s">
        <v>196</v>
      </c>
      <c r="K609" s="224" t="s">
        <v>196</v>
      </c>
      <c r="L609" s="224" t="s">
        <v>196</v>
      </c>
      <c r="M609" s="225">
        <v>-20.05</v>
      </c>
      <c r="N609" t="str">
        <f t="shared" si="9"/>
        <v>205800010100</v>
      </c>
    </row>
    <row r="610" spans="1:14" x14ac:dyDescent="0.25">
      <c r="A610" s="224" t="s">
        <v>108</v>
      </c>
      <c r="B610" s="224" t="s">
        <v>240</v>
      </c>
      <c r="C610" s="224" t="s">
        <v>241</v>
      </c>
      <c r="D610" s="224" t="s">
        <v>126</v>
      </c>
      <c r="E610" s="224" t="s">
        <v>127</v>
      </c>
      <c r="F610" s="224" t="s">
        <v>196</v>
      </c>
      <c r="G610" s="224" t="s">
        <v>145</v>
      </c>
      <c r="H610" s="224" t="s">
        <v>196</v>
      </c>
      <c r="I610" s="224" t="s">
        <v>196</v>
      </c>
      <c r="J610" s="224" t="s">
        <v>196</v>
      </c>
      <c r="K610" s="224" t="s">
        <v>196</v>
      </c>
      <c r="L610" s="224" t="s">
        <v>196</v>
      </c>
      <c r="M610" s="225">
        <v>-18.14</v>
      </c>
      <c r="N610" t="str">
        <f t="shared" si="9"/>
        <v>215000010100</v>
      </c>
    </row>
    <row r="611" spans="1:14" x14ac:dyDescent="0.25">
      <c r="A611" s="224" t="s">
        <v>108</v>
      </c>
      <c r="B611" s="224" t="s">
        <v>240</v>
      </c>
      <c r="C611" s="224" t="s">
        <v>241</v>
      </c>
      <c r="D611" s="224" t="s">
        <v>126</v>
      </c>
      <c r="E611" s="224" t="s">
        <v>127</v>
      </c>
      <c r="F611" s="224" t="s">
        <v>196</v>
      </c>
      <c r="G611" s="224" t="s">
        <v>145</v>
      </c>
      <c r="H611" s="224" t="s">
        <v>196</v>
      </c>
      <c r="I611" s="224" t="s">
        <v>196</v>
      </c>
      <c r="J611" s="224" t="s">
        <v>196</v>
      </c>
      <c r="K611" s="224" t="s">
        <v>196</v>
      </c>
      <c r="L611" s="224" t="s">
        <v>196</v>
      </c>
      <c r="M611" s="225">
        <v>-66.5</v>
      </c>
      <c r="N611" t="str">
        <f t="shared" si="9"/>
        <v>215000010100</v>
      </c>
    </row>
    <row r="612" spans="1:14" x14ac:dyDescent="0.25">
      <c r="A612" s="224" t="s">
        <v>108</v>
      </c>
      <c r="B612" s="224" t="s">
        <v>240</v>
      </c>
      <c r="C612" s="224" t="s">
        <v>241</v>
      </c>
      <c r="D612" s="224" t="s">
        <v>126</v>
      </c>
      <c r="E612" s="224" t="s">
        <v>127</v>
      </c>
      <c r="F612" s="224" t="s">
        <v>196</v>
      </c>
      <c r="G612" s="224" t="s">
        <v>124</v>
      </c>
      <c r="H612" s="224" t="s">
        <v>196</v>
      </c>
      <c r="I612" s="224" t="s">
        <v>196</v>
      </c>
      <c r="J612" s="224" t="s">
        <v>196</v>
      </c>
      <c r="K612" s="224" t="s">
        <v>196</v>
      </c>
      <c r="L612" s="224" t="s">
        <v>196</v>
      </c>
      <c r="M612" s="225">
        <v>-259.22000000000003</v>
      </c>
      <c r="N612" t="str">
        <f t="shared" si="9"/>
        <v>100000010100</v>
      </c>
    </row>
    <row r="613" spans="1:14" x14ac:dyDescent="0.25">
      <c r="A613" s="224" t="s">
        <v>108</v>
      </c>
      <c r="B613" s="224" t="s">
        <v>242</v>
      </c>
      <c r="C613" s="224" t="s">
        <v>243</v>
      </c>
      <c r="D613" s="224" t="s">
        <v>126</v>
      </c>
      <c r="E613" s="224" t="s">
        <v>127</v>
      </c>
      <c r="F613" s="224" t="s">
        <v>196</v>
      </c>
      <c r="G613" s="224" t="s">
        <v>134</v>
      </c>
      <c r="H613" s="224" t="s">
        <v>196</v>
      </c>
      <c r="I613" s="224" t="s">
        <v>196</v>
      </c>
      <c r="J613" s="224" t="s">
        <v>196</v>
      </c>
      <c r="K613" s="224" t="s">
        <v>196</v>
      </c>
      <c r="L613" s="224" t="s">
        <v>196</v>
      </c>
      <c r="M613" s="225">
        <v>-48.96</v>
      </c>
      <c r="N613" t="str">
        <f t="shared" si="9"/>
        <v>205200010100</v>
      </c>
    </row>
    <row r="614" spans="1:14" x14ac:dyDescent="0.25">
      <c r="A614" s="224" t="s">
        <v>108</v>
      </c>
      <c r="B614" s="224" t="s">
        <v>242</v>
      </c>
      <c r="C614" s="224" t="s">
        <v>243</v>
      </c>
      <c r="D614" s="224" t="s">
        <v>126</v>
      </c>
      <c r="E614" s="224" t="s">
        <v>127</v>
      </c>
      <c r="F614" s="224" t="s">
        <v>196</v>
      </c>
      <c r="G614" s="224" t="s">
        <v>134</v>
      </c>
      <c r="H614" s="224" t="s">
        <v>196</v>
      </c>
      <c r="I614" s="224" t="s">
        <v>196</v>
      </c>
      <c r="J614" s="224" t="s">
        <v>196</v>
      </c>
      <c r="K614" s="224" t="s">
        <v>196</v>
      </c>
      <c r="L614" s="224" t="s">
        <v>196</v>
      </c>
      <c r="M614" s="225">
        <v>-179.51</v>
      </c>
      <c r="N614" t="str">
        <f t="shared" si="9"/>
        <v>205200010100</v>
      </c>
    </row>
    <row r="615" spans="1:14" x14ac:dyDescent="0.25">
      <c r="A615" s="224" t="s">
        <v>108</v>
      </c>
      <c r="B615" s="224" t="s">
        <v>242</v>
      </c>
      <c r="C615" s="224" t="s">
        <v>243</v>
      </c>
      <c r="D615" s="224" t="s">
        <v>126</v>
      </c>
      <c r="E615" s="224" t="s">
        <v>127</v>
      </c>
      <c r="F615" s="224" t="s">
        <v>196</v>
      </c>
      <c r="G615" s="224" t="s">
        <v>141</v>
      </c>
      <c r="H615" s="224" t="s">
        <v>196</v>
      </c>
      <c r="I615" s="224" t="s">
        <v>196</v>
      </c>
      <c r="J615" s="224" t="s">
        <v>196</v>
      </c>
      <c r="K615" s="224" t="s">
        <v>196</v>
      </c>
      <c r="L615" s="224" t="s">
        <v>196</v>
      </c>
      <c r="M615" s="225">
        <v>-44.15</v>
      </c>
      <c r="N615" t="str">
        <f t="shared" si="9"/>
        <v>211000010100</v>
      </c>
    </row>
    <row r="616" spans="1:14" x14ac:dyDescent="0.25">
      <c r="A616" s="224" t="s">
        <v>108</v>
      </c>
      <c r="B616" s="224" t="s">
        <v>242</v>
      </c>
      <c r="C616" s="224" t="s">
        <v>243</v>
      </c>
      <c r="D616" s="224" t="s">
        <v>126</v>
      </c>
      <c r="E616" s="224" t="s">
        <v>127</v>
      </c>
      <c r="F616" s="224" t="s">
        <v>196</v>
      </c>
      <c r="G616" s="224" t="s">
        <v>143</v>
      </c>
      <c r="H616" s="224" t="s">
        <v>196</v>
      </c>
      <c r="I616" s="224" t="s">
        <v>196</v>
      </c>
      <c r="J616" s="224" t="s">
        <v>196</v>
      </c>
      <c r="K616" s="224" t="s">
        <v>196</v>
      </c>
      <c r="L616" s="224" t="s">
        <v>196</v>
      </c>
      <c r="M616" s="225">
        <v>-85.25</v>
      </c>
      <c r="N616" t="str">
        <f t="shared" si="9"/>
        <v>213000010100</v>
      </c>
    </row>
    <row r="617" spans="1:14" x14ac:dyDescent="0.25">
      <c r="A617" s="224" t="s">
        <v>108</v>
      </c>
      <c r="B617" s="224" t="s">
        <v>242</v>
      </c>
      <c r="C617" s="224" t="s">
        <v>243</v>
      </c>
      <c r="D617" s="224" t="s">
        <v>126</v>
      </c>
      <c r="E617" s="224" t="s">
        <v>127</v>
      </c>
      <c r="F617" s="224" t="s">
        <v>196</v>
      </c>
      <c r="G617" s="224" t="s">
        <v>139</v>
      </c>
      <c r="H617" s="224" t="s">
        <v>196</v>
      </c>
      <c r="I617" s="224" t="s">
        <v>196</v>
      </c>
      <c r="J617" s="224" t="s">
        <v>196</v>
      </c>
      <c r="K617" s="224" t="s">
        <v>196</v>
      </c>
      <c r="L617" s="224" t="s">
        <v>196</v>
      </c>
      <c r="M617" s="225">
        <v>-10.71</v>
      </c>
      <c r="N617" t="str">
        <f t="shared" si="9"/>
        <v>210000010100</v>
      </c>
    </row>
    <row r="618" spans="1:14" x14ac:dyDescent="0.25">
      <c r="A618" s="224" t="s">
        <v>108</v>
      </c>
      <c r="B618" s="224" t="s">
        <v>242</v>
      </c>
      <c r="C618" s="224" t="s">
        <v>243</v>
      </c>
      <c r="D618" s="224" t="s">
        <v>126</v>
      </c>
      <c r="E618" s="224" t="s">
        <v>127</v>
      </c>
      <c r="F618" s="224" t="s">
        <v>196</v>
      </c>
      <c r="G618" s="224" t="s">
        <v>139</v>
      </c>
      <c r="H618" s="224" t="s">
        <v>196</v>
      </c>
      <c r="I618" s="224" t="s">
        <v>196</v>
      </c>
      <c r="J618" s="224" t="s">
        <v>196</v>
      </c>
      <c r="K618" s="224" t="s">
        <v>196</v>
      </c>
      <c r="L618" s="224" t="s">
        <v>196</v>
      </c>
      <c r="M618" s="225">
        <v>-39.29</v>
      </c>
      <c r="N618" t="str">
        <f t="shared" si="9"/>
        <v>210000010100</v>
      </c>
    </row>
    <row r="619" spans="1:14" x14ac:dyDescent="0.25">
      <c r="A619" s="224" t="s">
        <v>108</v>
      </c>
      <c r="B619" s="224" t="s">
        <v>242</v>
      </c>
      <c r="C619" s="224" t="s">
        <v>243</v>
      </c>
      <c r="D619" s="224" t="s">
        <v>126</v>
      </c>
      <c r="E619" s="224" t="s">
        <v>127</v>
      </c>
      <c r="F619" s="224" t="s">
        <v>196</v>
      </c>
      <c r="G619" s="224" t="s">
        <v>139</v>
      </c>
      <c r="H619" s="224" t="s">
        <v>196</v>
      </c>
      <c r="I619" s="224" t="s">
        <v>196</v>
      </c>
      <c r="J619" s="224" t="s">
        <v>196</v>
      </c>
      <c r="K619" s="224" t="s">
        <v>196</v>
      </c>
      <c r="L619" s="224" t="s">
        <v>196</v>
      </c>
      <c r="M619" s="225">
        <v>-6.36</v>
      </c>
      <c r="N619" t="str">
        <f t="shared" si="9"/>
        <v>210000010100</v>
      </c>
    </row>
    <row r="620" spans="1:14" x14ac:dyDescent="0.25">
      <c r="A620" s="224" t="s">
        <v>108</v>
      </c>
      <c r="B620" s="224" t="s">
        <v>242</v>
      </c>
      <c r="C620" s="224" t="s">
        <v>243</v>
      </c>
      <c r="D620" s="224" t="s">
        <v>126</v>
      </c>
      <c r="E620" s="224" t="s">
        <v>127</v>
      </c>
      <c r="F620" s="224" t="s">
        <v>196</v>
      </c>
      <c r="G620" s="224" t="s">
        <v>139</v>
      </c>
      <c r="H620" s="224" t="s">
        <v>196</v>
      </c>
      <c r="I620" s="224" t="s">
        <v>196</v>
      </c>
      <c r="J620" s="224" t="s">
        <v>196</v>
      </c>
      <c r="K620" s="224" t="s">
        <v>196</v>
      </c>
      <c r="L620" s="224" t="s">
        <v>196</v>
      </c>
      <c r="M620" s="225">
        <v>-23.3</v>
      </c>
      <c r="N620" t="str">
        <f t="shared" si="9"/>
        <v>210000010100</v>
      </c>
    </row>
    <row r="621" spans="1:14" x14ac:dyDescent="0.25">
      <c r="A621" s="224" t="s">
        <v>108</v>
      </c>
      <c r="B621" s="224" t="s">
        <v>242</v>
      </c>
      <c r="C621" s="224" t="s">
        <v>243</v>
      </c>
      <c r="D621" s="224" t="s">
        <v>126</v>
      </c>
      <c r="E621" s="224" t="s">
        <v>127</v>
      </c>
      <c r="F621" s="224" t="s">
        <v>196</v>
      </c>
      <c r="G621" s="224" t="s">
        <v>140</v>
      </c>
      <c r="H621" s="224" t="s">
        <v>196</v>
      </c>
      <c r="I621" s="224" t="s">
        <v>196</v>
      </c>
      <c r="J621" s="224" t="s">
        <v>196</v>
      </c>
      <c r="K621" s="224" t="s">
        <v>196</v>
      </c>
      <c r="L621" s="224" t="s">
        <v>196</v>
      </c>
      <c r="M621" s="225">
        <v>-48.96</v>
      </c>
      <c r="N621" t="str">
        <f t="shared" si="9"/>
        <v>210500010100</v>
      </c>
    </row>
    <row r="622" spans="1:14" x14ac:dyDescent="0.25">
      <c r="A622" s="224" t="s">
        <v>108</v>
      </c>
      <c r="B622" s="224" t="s">
        <v>242</v>
      </c>
      <c r="C622" s="224" t="s">
        <v>243</v>
      </c>
      <c r="D622" s="224" t="s">
        <v>126</v>
      </c>
      <c r="E622" s="224" t="s">
        <v>127</v>
      </c>
      <c r="F622" s="224" t="s">
        <v>196</v>
      </c>
      <c r="G622" s="224" t="s">
        <v>140</v>
      </c>
      <c r="H622" s="224" t="s">
        <v>196</v>
      </c>
      <c r="I622" s="224" t="s">
        <v>196</v>
      </c>
      <c r="J622" s="224" t="s">
        <v>196</v>
      </c>
      <c r="K622" s="224" t="s">
        <v>196</v>
      </c>
      <c r="L622" s="224" t="s">
        <v>196</v>
      </c>
      <c r="M622" s="225">
        <v>-179.51</v>
      </c>
      <c r="N622" t="str">
        <f t="shared" si="9"/>
        <v>210500010100</v>
      </c>
    </row>
    <row r="623" spans="1:14" x14ac:dyDescent="0.25">
      <c r="A623" s="224" t="s">
        <v>108</v>
      </c>
      <c r="B623" s="224" t="s">
        <v>242</v>
      </c>
      <c r="C623" s="224" t="s">
        <v>243</v>
      </c>
      <c r="D623" s="224" t="s">
        <v>126</v>
      </c>
      <c r="E623" s="224" t="s">
        <v>127</v>
      </c>
      <c r="F623" s="224" t="s">
        <v>196</v>
      </c>
      <c r="G623" s="224" t="s">
        <v>160</v>
      </c>
      <c r="H623" s="224" t="s">
        <v>196</v>
      </c>
      <c r="I623" s="224" t="s">
        <v>196</v>
      </c>
      <c r="J623" s="224" t="s">
        <v>196</v>
      </c>
      <c r="K623" s="224" t="s">
        <v>196</v>
      </c>
      <c r="L623" s="224" t="s">
        <v>196</v>
      </c>
      <c r="M623" s="225">
        <v>-2.0699999999999998</v>
      </c>
      <c r="N623" t="str">
        <f t="shared" si="9"/>
        <v>205700010100</v>
      </c>
    </row>
    <row r="624" spans="1:14" x14ac:dyDescent="0.25">
      <c r="A624" s="224" t="s">
        <v>108</v>
      </c>
      <c r="B624" s="224" t="s">
        <v>242</v>
      </c>
      <c r="C624" s="224" t="s">
        <v>243</v>
      </c>
      <c r="D624" s="224" t="s">
        <v>126</v>
      </c>
      <c r="E624" s="224" t="s">
        <v>127</v>
      </c>
      <c r="F624" s="224" t="s">
        <v>196</v>
      </c>
      <c r="G624" s="224" t="s">
        <v>160</v>
      </c>
      <c r="H624" s="224" t="s">
        <v>196</v>
      </c>
      <c r="I624" s="224" t="s">
        <v>196</v>
      </c>
      <c r="J624" s="224" t="s">
        <v>196</v>
      </c>
      <c r="K624" s="224" t="s">
        <v>196</v>
      </c>
      <c r="L624" s="224" t="s">
        <v>196</v>
      </c>
      <c r="M624" s="225">
        <v>-7.59</v>
      </c>
      <c r="N624" t="str">
        <f t="shared" si="9"/>
        <v>205700010100</v>
      </c>
    </row>
    <row r="625" spans="1:14" x14ac:dyDescent="0.25">
      <c r="A625" s="224" t="s">
        <v>108</v>
      </c>
      <c r="B625" s="224" t="s">
        <v>242</v>
      </c>
      <c r="C625" s="224" t="s">
        <v>243</v>
      </c>
      <c r="D625" s="224" t="s">
        <v>126</v>
      </c>
      <c r="E625" s="224" t="s">
        <v>127</v>
      </c>
      <c r="F625" s="224" t="s">
        <v>196</v>
      </c>
      <c r="G625" s="224" t="s">
        <v>137</v>
      </c>
      <c r="H625" s="224" t="s">
        <v>196</v>
      </c>
      <c r="I625" s="224" t="s">
        <v>196</v>
      </c>
      <c r="J625" s="224" t="s">
        <v>196</v>
      </c>
      <c r="K625" s="224" t="s">
        <v>196</v>
      </c>
      <c r="L625" s="224" t="s">
        <v>196</v>
      </c>
      <c r="M625" s="225">
        <v>-147.38</v>
      </c>
      <c r="N625" t="str">
        <f t="shared" si="9"/>
        <v>205600010100</v>
      </c>
    </row>
    <row r="626" spans="1:14" x14ac:dyDescent="0.25">
      <c r="A626" s="224" t="s">
        <v>108</v>
      </c>
      <c r="B626" s="224" t="s">
        <v>242</v>
      </c>
      <c r="C626" s="224" t="s">
        <v>243</v>
      </c>
      <c r="D626" s="224" t="s">
        <v>126</v>
      </c>
      <c r="E626" s="224" t="s">
        <v>127</v>
      </c>
      <c r="F626" s="224" t="s">
        <v>196</v>
      </c>
      <c r="G626" s="224" t="s">
        <v>137</v>
      </c>
      <c r="H626" s="224" t="s">
        <v>196</v>
      </c>
      <c r="I626" s="224" t="s">
        <v>196</v>
      </c>
      <c r="J626" s="224" t="s">
        <v>196</v>
      </c>
      <c r="K626" s="224" t="s">
        <v>196</v>
      </c>
      <c r="L626" s="224" t="s">
        <v>196</v>
      </c>
      <c r="M626" s="225">
        <v>-540.37</v>
      </c>
      <c r="N626" t="str">
        <f t="shared" si="9"/>
        <v>205600010100</v>
      </c>
    </row>
    <row r="627" spans="1:14" x14ac:dyDescent="0.25">
      <c r="A627" s="224" t="s">
        <v>108</v>
      </c>
      <c r="B627" s="224" t="s">
        <v>242</v>
      </c>
      <c r="C627" s="224" t="s">
        <v>243</v>
      </c>
      <c r="D627" s="224" t="s">
        <v>126</v>
      </c>
      <c r="E627" s="224" t="s">
        <v>127</v>
      </c>
      <c r="F627" s="224" t="s">
        <v>125</v>
      </c>
      <c r="G627" s="224" t="s">
        <v>153</v>
      </c>
      <c r="H627" s="224" t="s">
        <v>196</v>
      </c>
      <c r="I627" s="224" t="s">
        <v>128</v>
      </c>
      <c r="J627" s="224" t="s">
        <v>196</v>
      </c>
      <c r="K627" s="224" t="s">
        <v>196</v>
      </c>
      <c r="L627" s="224" t="s">
        <v>196</v>
      </c>
      <c r="M627" s="225">
        <v>37.86</v>
      </c>
      <c r="N627" t="str">
        <f t="shared" si="9"/>
        <v>723100010100</v>
      </c>
    </row>
    <row r="628" spans="1:14" x14ac:dyDescent="0.25">
      <c r="A628" s="224" t="s">
        <v>108</v>
      </c>
      <c r="B628" s="224" t="s">
        <v>242</v>
      </c>
      <c r="C628" s="224" t="s">
        <v>243</v>
      </c>
      <c r="D628" s="224" t="s">
        <v>126</v>
      </c>
      <c r="E628" s="224" t="s">
        <v>127</v>
      </c>
      <c r="F628" s="224" t="s">
        <v>125</v>
      </c>
      <c r="G628" s="224" t="s">
        <v>154</v>
      </c>
      <c r="H628" s="224" t="s">
        <v>196</v>
      </c>
      <c r="I628" s="224" t="s">
        <v>128</v>
      </c>
      <c r="J628" s="224" t="s">
        <v>196</v>
      </c>
      <c r="K628" s="224" t="s">
        <v>196</v>
      </c>
      <c r="L628" s="224" t="s">
        <v>196</v>
      </c>
      <c r="M628" s="225">
        <v>147.38</v>
      </c>
      <c r="N628" t="str">
        <f t="shared" si="9"/>
        <v>724000010100</v>
      </c>
    </row>
    <row r="629" spans="1:14" x14ac:dyDescent="0.25">
      <c r="A629" s="224" t="s">
        <v>108</v>
      </c>
      <c r="B629" s="224" t="s">
        <v>242</v>
      </c>
      <c r="C629" s="224" t="s">
        <v>243</v>
      </c>
      <c r="D629" s="224" t="s">
        <v>126</v>
      </c>
      <c r="E629" s="224" t="s">
        <v>127</v>
      </c>
      <c r="F629" s="224" t="s">
        <v>125</v>
      </c>
      <c r="G629" s="224" t="s">
        <v>154</v>
      </c>
      <c r="H629" s="224" t="s">
        <v>196</v>
      </c>
      <c r="I629" s="224" t="s">
        <v>128</v>
      </c>
      <c r="J629" s="224" t="s">
        <v>196</v>
      </c>
      <c r="K629" s="224" t="s">
        <v>196</v>
      </c>
      <c r="L629" s="224" t="s">
        <v>196</v>
      </c>
      <c r="M629" s="225">
        <v>540.37</v>
      </c>
      <c r="N629" t="str">
        <f t="shared" si="9"/>
        <v>724000010100</v>
      </c>
    </row>
    <row r="630" spans="1:14" x14ac:dyDescent="0.25">
      <c r="A630" s="224" t="s">
        <v>108</v>
      </c>
      <c r="B630" s="224" t="s">
        <v>242</v>
      </c>
      <c r="C630" s="224" t="s">
        <v>243</v>
      </c>
      <c r="D630" s="224" t="s">
        <v>126</v>
      </c>
      <c r="E630" s="224" t="s">
        <v>127</v>
      </c>
      <c r="F630" s="224" t="s">
        <v>125</v>
      </c>
      <c r="G630" s="224" t="s">
        <v>151</v>
      </c>
      <c r="H630" s="224" t="s">
        <v>196</v>
      </c>
      <c r="I630" s="224" t="s">
        <v>128</v>
      </c>
      <c r="J630" s="224" t="s">
        <v>196</v>
      </c>
      <c r="K630" s="224" t="s">
        <v>196</v>
      </c>
      <c r="L630" s="224" t="s">
        <v>196</v>
      </c>
      <c r="M630" s="225">
        <v>2.0699999999999998</v>
      </c>
      <c r="N630" t="str">
        <f t="shared" si="9"/>
        <v>722100010100</v>
      </c>
    </row>
    <row r="631" spans="1:14" x14ac:dyDescent="0.25">
      <c r="A631" s="224" t="s">
        <v>108</v>
      </c>
      <c r="B631" s="224" t="s">
        <v>242</v>
      </c>
      <c r="C631" s="224" t="s">
        <v>243</v>
      </c>
      <c r="D631" s="224" t="s">
        <v>126</v>
      </c>
      <c r="E631" s="224" t="s">
        <v>127</v>
      </c>
      <c r="F631" s="224" t="s">
        <v>125</v>
      </c>
      <c r="G631" s="224" t="s">
        <v>151</v>
      </c>
      <c r="H631" s="224" t="s">
        <v>196</v>
      </c>
      <c r="I631" s="224" t="s">
        <v>128</v>
      </c>
      <c r="J631" s="224" t="s">
        <v>196</v>
      </c>
      <c r="K631" s="224" t="s">
        <v>196</v>
      </c>
      <c r="L631" s="224" t="s">
        <v>196</v>
      </c>
      <c r="M631" s="225">
        <v>7.59</v>
      </c>
      <c r="N631" t="str">
        <f t="shared" si="9"/>
        <v>722100010100</v>
      </c>
    </row>
    <row r="632" spans="1:14" x14ac:dyDescent="0.25">
      <c r="A632" s="224" t="s">
        <v>108</v>
      </c>
      <c r="B632" s="224" t="s">
        <v>242</v>
      </c>
      <c r="C632" s="224" t="s">
        <v>243</v>
      </c>
      <c r="D632" s="224" t="s">
        <v>126</v>
      </c>
      <c r="E632" s="224" t="s">
        <v>127</v>
      </c>
      <c r="F632" s="224" t="s">
        <v>125</v>
      </c>
      <c r="G632" s="224" t="s">
        <v>157</v>
      </c>
      <c r="H632" s="224" t="s">
        <v>196</v>
      </c>
      <c r="I632" s="224" t="s">
        <v>128</v>
      </c>
      <c r="J632" s="224" t="s">
        <v>196</v>
      </c>
      <c r="K632" s="224" t="s">
        <v>196</v>
      </c>
      <c r="L632" s="224" t="s">
        <v>196</v>
      </c>
      <c r="M632" s="225">
        <v>48.96</v>
      </c>
      <c r="N632" t="str">
        <f t="shared" si="9"/>
        <v>726900010100</v>
      </c>
    </row>
    <row r="633" spans="1:14" x14ac:dyDescent="0.25">
      <c r="A633" s="224" t="s">
        <v>108</v>
      </c>
      <c r="B633" s="224" t="s">
        <v>242</v>
      </c>
      <c r="C633" s="224" t="s">
        <v>243</v>
      </c>
      <c r="D633" s="224" t="s">
        <v>126</v>
      </c>
      <c r="E633" s="224" t="s">
        <v>127</v>
      </c>
      <c r="F633" s="224" t="s">
        <v>125</v>
      </c>
      <c r="G633" s="224" t="s">
        <v>157</v>
      </c>
      <c r="H633" s="224" t="s">
        <v>196</v>
      </c>
      <c r="I633" s="224" t="s">
        <v>128</v>
      </c>
      <c r="J633" s="224" t="s">
        <v>196</v>
      </c>
      <c r="K633" s="224" t="s">
        <v>196</v>
      </c>
      <c r="L633" s="224" t="s">
        <v>196</v>
      </c>
      <c r="M633" s="225">
        <v>179.51</v>
      </c>
      <c r="N633" t="str">
        <f t="shared" si="9"/>
        <v>726900010100</v>
      </c>
    </row>
    <row r="634" spans="1:14" x14ac:dyDescent="0.25">
      <c r="A634" s="224" t="s">
        <v>108</v>
      </c>
      <c r="B634" s="224" t="s">
        <v>242</v>
      </c>
      <c r="C634" s="224" t="s">
        <v>243</v>
      </c>
      <c r="D634" s="224" t="s">
        <v>126</v>
      </c>
      <c r="E634" s="224" t="s">
        <v>127</v>
      </c>
      <c r="F634" s="224" t="s">
        <v>125</v>
      </c>
      <c r="G634" s="224" t="s">
        <v>157</v>
      </c>
      <c r="H634" s="224" t="s">
        <v>196</v>
      </c>
      <c r="I634" s="224" t="s">
        <v>128</v>
      </c>
      <c r="J634" s="224" t="s">
        <v>196</v>
      </c>
      <c r="K634" s="224" t="s">
        <v>196</v>
      </c>
      <c r="L634" s="224" t="s">
        <v>196</v>
      </c>
      <c r="M634" s="225">
        <v>8.9</v>
      </c>
      <c r="N634" t="str">
        <f t="shared" si="9"/>
        <v>726900010100</v>
      </c>
    </row>
    <row r="635" spans="1:14" x14ac:dyDescent="0.25">
      <c r="A635" s="224" t="s">
        <v>108</v>
      </c>
      <c r="B635" s="224" t="s">
        <v>242</v>
      </c>
      <c r="C635" s="224" t="s">
        <v>243</v>
      </c>
      <c r="D635" s="224" t="s">
        <v>126</v>
      </c>
      <c r="E635" s="224" t="s">
        <v>127</v>
      </c>
      <c r="F635" s="224" t="s">
        <v>125</v>
      </c>
      <c r="G635" s="224" t="s">
        <v>157</v>
      </c>
      <c r="H635" s="224" t="s">
        <v>196</v>
      </c>
      <c r="I635" s="224" t="s">
        <v>128</v>
      </c>
      <c r="J635" s="224" t="s">
        <v>196</v>
      </c>
      <c r="K635" s="224" t="s">
        <v>196</v>
      </c>
      <c r="L635" s="224" t="s">
        <v>196</v>
      </c>
      <c r="M635" s="225">
        <v>32.64</v>
      </c>
      <c r="N635" t="str">
        <f t="shared" si="9"/>
        <v>726900010100</v>
      </c>
    </row>
    <row r="636" spans="1:14" x14ac:dyDescent="0.25">
      <c r="A636" s="224" t="s">
        <v>108</v>
      </c>
      <c r="B636" s="224" t="s">
        <v>242</v>
      </c>
      <c r="C636" s="224" t="s">
        <v>243</v>
      </c>
      <c r="D636" s="224" t="s">
        <v>126</v>
      </c>
      <c r="E636" s="224" t="s">
        <v>127</v>
      </c>
      <c r="F636" s="224" t="s">
        <v>196</v>
      </c>
      <c r="G636" s="224" t="s">
        <v>146</v>
      </c>
      <c r="H636" s="224" t="s">
        <v>196</v>
      </c>
      <c r="I636" s="224" t="s">
        <v>196</v>
      </c>
      <c r="J636" s="224" t="s">
        <v>196</v>
      </c>
      <c r="K636" s="224" t="s">
        <v>196</v>
      </c>
      <c r="L636" s="224" t="s">
        <v>196</v>
      </c>
      <c r="M636" s="225">
        <v>-0.37</v>
      </c>
      <c r="N636" t="str">
        <f t="shared" si="9"/>
        <v>215500010100</v>
      </c>
    </row>
    <row r="637" spans="1:14" x14ac:dyDescent="0.25">
      <c r="A637" s="224" t="s">
        <v>108</v>
      </c>
      <c r="B637" s="224" t="s">
        <v>242</v>
      </c>
      <c r="C637" s="224" t="s">
        <v>243</v>
      </c>
      <c r="D637" s="224" t="s">
        <v>126</v>
      </c>
      <c r="E637" s="224" t="s">
        <v>127</v>
      </c>
      <c r="F637" s="224" t="s">
        <v>196</v>
      </c>
      <c r="G637" s="224" t="s">
        <v>146</v>
      </c>
      <c r="H637" s="224" t="s">
        <v>196</v>
      </c>
      <c r="I637" s="224" t="s">
        <v>196</v>
      </c>
      <c r="J637" s="224" t="s">
        <v>196</v>
      </c>
      <c r="K637" s="224" t="s">
        <v>196</v>
      </c>
      <c r="L637" s="224" t="s">
        <v>196</v>
      </c>
      <c r="M637" s="225">
        <v>-1.36</v>
      </c>
      <c r="N637" t="str">
        <f t="shared" si="9"/>
        <v>215500010100</v>
      </c>
    </row>
    <row r="638" spans="1:14" x14ac:dyDescent="0.25">
      <c r="A638" s="224" t="s">
        <v>108</v>
      </c>
      <c r="B638" s="224" t="s">
        <v>242</v>
      </c>
      <c r="C638" s="224" t="s">
        <v>243</v>
      </c>
      <c r="D638" s="224" t="s">
        <v>126</v>
      </c>
      <c r="E638" s="224" t="s">
        <v>127</v>
      </c>
      <c r="F638" s="224" t="s">
        <v>196</v>
      </c>
      <c r="G638" s="224" t="s">
        <v>143</v>
      </c>
      <c r="H638" s="224" t="s">
        <v>196</v>
      </c>
      <c r="I638" s="224" t="s">
        <v>196</v>
      </c>
      <c r="J638" s="224" t="s">
        <v>196</v>
      </c>
      <c r="K638" s="224" t="s">
        <v>196</v>
      </c>
      <c r="L638" s="224" t="s">
        <v>196</v>
      </c>
      <c r="M638" s="225">
        <v>-23.25</v>
      </c>
      <c r="N638" t="str">
        <f t="shared" si="9"/>
        <v>213000010100</v>
      </c>
    </row>
    <row r="639" spans="1:14" x14ac:dyDescent="0.25">
      <c r="A639" s="224" t="s">
        <v>108</v>
      </c>
      <c r="B639" s="224" t="s">
        <v>242</v>
      </c>
      <c r="C639" s="224" t="s">
        <v>243</v>
      </c>
      <c r="D639" s="224" t="s">
        <v>126</v>
      </c>
      <c r="E639" s="224" t="s">
        <v>127</v>
      </c>
      <c r="F639" s="224" t="s">
        <v>125</v>
      </c>
      <c r="G639" s="224" t="s">
        <v>149</v>
      </c>
      <c r="H639" s="224" t="s">
        <v>196</v>
      </c>
      <c r="I639" s="224" t="s">
        <v>128</v>
      </c>
      <c r="J639" s="224" t="s">
        <v>196</v>
      </c>
      <c r="K639" s="224" t="s">
        <v>196</v>
      </c>
      <c r="L639" s="224" t="s">
        <v>196</v>
      </c>
      <c r="M639" s="225">
        <v>197.81</v>
      </c>
      <c r="N639" t="str">
        <f t="shared" si="9"/>
        <v>710000010100</v>
      </c>
    </row>
    <row r="640" spans="1:14" x14ac:dyDescent="0.25">
      <c r="A640" s="224" t="s">
        <v>108</v>
      </c>
      <c r="B640" s="224" t="s">
        <v>242</v>
      </c>
      <c r="C640" s="224" t="s">
        <v>243</v>
      </c>
      <c r="D640" s="224" t="s">
        <v>126</v>
      </c>
      <c r="E640" s="224" t="s">
        <v>127</v>
      </c>
      <c r="F640" s="224" t="s">
        <v>125</v>
      </c>
      <c r="G640" s="224" t="s">
        <v>152</v>
      </c>
      <c r="H640" s="224" t="s">
        <v>196</v>
      </c>
      <c r="I640" s="224" t="s">
        <v>128</v>
      </c>
      <c r="J640" s="224" t="s">
        <v>196</v>
      </c>
      <c r="K640" s="224" t="s">
        <v>196</v>
      </c>
      <c r="L640" s="224" t="s">
        <v>196</v>
      </c>
      <c r="M640" s="225">
        <v>44.16</v>
      </c>
      <c r="N640" t="str">
        <f t="shared" si="9"/>
        <v>723000010100</v>
      </c>
    </row>
    <row r="641" spans="1:14" x14ac:dyDescent="0.25">
      <c r="A641" s="224" t="s">
        <v>108</v>
      </c>
      <c r="B641" s="224" t="s">
        <v>242</v>
      </c>
      <c r="C641" s="224" t="s">
        <v>243</v>
      </c>
      <c r="D641" s="224" t="s">
        <v>126</v>
      </c>
      <c r="E641" s="224" t="s">
        <v>127</v>
      </c>
      <c r="F641" s="224" t="s">
        <v>125</v>
      </c>
      <c r="G641" s="224" t="s">
        <v>152</v>
      </c>
      <c r="H641" s="224" t="s">
        <v>196</v>
      </c>
      <c r="I641" s="224" t="s">
        <v>128</v>
      </c>
      <c r="J641" s="224" t="s">
        <v>196</v>
      </c>
      <c r="K641" s="224" t="s">
        <v>196</v>
      </c>
      <c r="L641" s="224" t="s">
        <v>196</v>
      </c>
      <c r="M641" s="225">
        <v>161.88999999999999</v>
      </c>
      <c r="N641" t="str">
        <f t="shared" si="9"/>
        <v>723000010100</v>
      </c>
    </row>
    <row r="642" spans="1:14" x14ac:dyDescent="0.25">
      <c r="A642" s="224" t="s">
        <v>108</v>
      </c>
      <c r="B642" s="224" t="s">
        <v>242</v>
      </c>
      <c r="C642" s="224" t="s">
        <v>243</v>
      </c>
      <c r="D642" s="224" t="s">
        <v>126</v>
      </c>
      <c r="E642" s="224" t="s">
        <v>127</v>
      </c>
      <c r="F642" s="224" t="s">
        <v>125</v>
      </c>
      <c r="G642" s="224" t="s">
        <v>153</v>
      </c>
      <c r="H642" s="224" t="s">
        <v>196</v>
      </c>
      <c r="I642" s="224" t="s">
        <v>128</v>
      </c>
      <c r="J642" s="224" t="s">
        <v>196</v>
      </c>
      <c r="K642" s="224" t="s">
        <v>196</v>
      </c>
      <c r="L642" s="224" t="s">
        <v>196</v>
      </c>
      <c r="M642" s="225">
        <v>10.33</v>
      </c>
      <c r="N642" t="str">
        <f t="shared" si="9"/>
        <v>723100010100</v>
      </c>
    </row>
    <row r="643" spans="1:14" x14ac:dyDescent="0.25">
      <c r="A643" s="224" t="s">
        <v>108</v>
      </c>
      <c r="B643" s="224" t="s">
        <v>242</v>
      </c>
      <c r="C643" s="224" t="s">
        <v>243</v>
      </c>
      <c r="D643" s="224" t="s">
        <v>126</v>
      </c>
      <c r="E643" s="224" t="s">
        <v>127</v>
      </c>
      <c r="F643" s="224" t="s">
        <v>196</v>
      </c>
      <c r="G643" s="224" t="s">
        <v>141</v>
      </c>
      <c r="H643" s="224" t="s">
        <v>196</v>
      </c>
      <c r="I643" s="224" t="s">
        <v>196</v>
      </c>
      <c r="J643" s="224" t="s">
        <v>196</v>
      </c>
      <c r="K643" s="224" t="s">
        <v>196</v>
      </c>
      <c r="L643" s="224" t="s">
        <v>196</v>
      </c>
      <c r="M643" s="225">
        <v>-161.9</v>
      </c>
      <c r="N643" t="str">
        <f t="shared" ref="N643:N706" si="10">CONCATENATE(G643,E643)</f>
        <v>211000010100</v>
      </c>
    </row>
    <row r="644" spans="1:14" x14ac:dyDescent="0.25">
      <c r="A644" s="224" t="s">
        <v>108</v>
      </c>
      <c r="B644" s="224" t="s">
        <v>242</v>
      </c>
      <c r="C644" s="224" t="s">
        <v>243</v>
      </c>
      <c r="D644" s="224" t="s">
        <v>126</v>
      </c>
      <c r="E644" s="224" t="s">
        <v>127</v>
      </c>
      <c r="F644" s="224" t="s">
        <v>196</v>
      </c>
      <c r="G644" s="224" t="s">
        <v>135</v>
      </c>
      <c r="H644" s="224" t="s">
        <v>196</v>
      </c>
      <c r="I644" s="224" t="s">
        <v>196</v>
      </c>
      <c r="J644" s="224" t="s">
        <v>196</v>
      </c>
      <c r="K644" s="224" t="s">
        <v>196</v>
      </c>
      <c r="L644" s="224" t="s">
        <v>196</v>
      </c>
      <c r="M644" s="225">
        <v>-44.16</v>
      </c>
      <c r="N644" t="str">
        <f t="shared" si="10"/>
        <v>205300010100</v>
      </c>
    </row>
    <row r="645" spans="1:14" x14ac:dyDescent="0.25">
      <c r="A645" s="224" t="s">
        <v>108</v>
      </c>
      <c r="B645" s="224" t="s">
        <v>242</v>
      </c>
      <c r="C645" s="224" t="s">
        <v>243</v>
      </c>
      <c r="D645" s="224" t="s">
        <v>126</v>
      </c>
      <c r="E645" s="224" t="s">
        <v>127</v>
      </c>
      <c r="F645" s="224" t="s">
        <v>196</v>
      </c>
      <c r="G645" s="224" t="s">
        <v>135</v>
      </c>
      <c r="H645" s="224" t="s">
        <v>196</v>
      </c>
      <c r="I645" s="224" t="s">
        <v>196</v>
      </c>
      <c r="J645" s="224" t="s">
        <v>196</v>
      </c>
      <c r="K645" s="224" t="s">
        <v>196</v>
      </c>
      <c r="L645" s="224" t="s">
        <v>196</v>
      </c>
      <c r="M645" s="225">
        <v>-161.88999999999999</v>
      </c>
      <c r="N645" t="str">
        <f t="shared" si="10"/>
        <v>205300010100</v>
      </c>
    </row>
    <row r="646" spans="1:14" x14ac:dyDescent="0.25">
      <c r="A646" s="224" t="s">
        <v>108</v>
      </c>
      <c r="B646" s="224" t="s">
        <v>242</v>
      </c>
      <c r="C646" s="224" t="s">
        <v>243</v>
      </c>
      <c r="D646" s="224" t="s">
        <v>126</v>
      </c>
      <c r="E646" s="224" t="s">
        <v>127</v>
      </c>
      <c r="F646" s="224" t="s">
        <v>196</v>
      </c>
      <c r="G646" s="224" t="s">
        <v>147</v>
      </c>
      <c r="H646" s="224" t="s">
        <v>196</v>
      </c>
      <c r="I646" s="224" t="s">
        <v>196</v>
      </c>
      <c r="J646" s="224" t="s">
        <v>196</v>
      </c>
      <c r="K646" s="224" t="s">
        <v>196</v>
      </c>
      <c r="L646" s="224" t="s">
        <v>196</v>
      </c>
      <c r="M646" s="225">
        <v>-10.33</v>
      </c>
      <c r="N646" t="str">
        <f t="shared" si="10"/>
        <v>216000010100</v>
      </c>
    </row>
    <row r="647" spans="1:14" x14ac:dyDescent="0.25">
      <c r="A647" s="224" t="s">
        <v>108</v>
      </c>
      <c r="B647" s="224" t="s">
        <v>242</v>
      </c>
      <c r="C647" s="224" t="s">
        <v>243</v>
      </c>
      <c r="D647" s="224" t="s">
        <v>126</v>
      </c>
      <c r="E647" s="224" t="s">
        <v>127</v>
      </c>
      <c r="F647" s="224" t="s">
        <v>196</v>
      </c>
      <c r="G647" s="224" t="s">
        <v>147</v>
      </c>
      <c r="H647" s="224" t="s">
        <v>196</v>
      </c>
      <c r="I647" s="224" t="s">
        <v>196</v>
      </c>
      <c r="J647" s="224" t="s">
        <v>196</v>
      </c>
      <c r="K647" s="224" t="s">
        <v>196</v>
      </c>
      <c r="L647" s="224" t="s">
        <v>196</v>
      </c>
      <c r="M647" s="225">
        <v>-37.86</v>
      </c>
      <c r="N647" t="str">
        <f t="shared" si="10"/>
        <v>216000010100</v>
      </c>
    </row>
    <row r="648" spans="1:14" x14ac:dyDescent="0.25">
      <c r="A648" s="224" t="s">
        <v>108</v>
      </c>
      <c r="B648" s="224" t="s">
        <v>242</v>
      </c>
      <c r="C648" s="224" t="s">
        <v>243</v>
      </c>
      <c r="D648" s="224" t="s">
        <v>126</v>
      </c>
      <c r="E648" s="224" t="s">
        <v>127</v>
      </c>
      <c r="F648" s="224" t="s">
        <v>196</v>
      </c>
      <c r="G648" s="224" t="s">
        <v>144</v>
      </c>
      <c r="H648" s="224" t="s">
        <v>196</v>
      </c>
      <c r="I648" s="224" t="s">
        <v>196</v>
      </c>
      <c r="J648" s="224" t="s">
        <v>196</v>
      </c>
      <c r="K648" s="224" t="s">
        <v>196</v>
      </c>
      <c r="L648" s="224" t="s">
        <v>196</v>
      </c>
      <c r="M648" s="225">
        <v>-69.75</v>
      </c>
      <c r="N648" t="str">
        <f t="shared" si="10"/>
        <v>214000010100</v>
      </c>
    </row>
    <row r="649" spans="1:14" x14ac:dyDescent="0.25">
      <c r="A649" s="224" t="s">
        <v>108</v>
      </c>
      <c r="B649" s="224" t="s">
        <v>242</v>
      </c>
      <c r="C649" s="224" t="s">
        <v>243</v>
      </c>
      <c r="D649" s="224" t="s">
        <v>126</v>
      </c>
      <c r="E649" s="224" t="s">
        <v>127</v>
      </c>
      <c r="F649" s="224" t="s">
        <v>196</v>
      </c>
      <c r="G649" s="224" t="s">
        <v>144</v>
      </c>
      <c r="H649" s="224" t="s">
        <v>196</v>
      </c>
      <c r="I649" s="224" t="s">
        <v>196</v>
      </c>
      <c r="J649" s="224" t="s">
        <v>196</v>
      </c>
      <c r="K649" s="224" t="s">
        <v>196</v>
      </c>
      <c r="L649" s="224" t="s">
        <v>196</v>
      </c>
      <c r="M649" s="225">
        <v>-255.75</v>
      </c>
      <c r="N649" t="str">
        <f t="shared" si="10"/>
        <v>214000010100</v>
      </c>
    </row>
    <row r="650" spans="1:14" x14ac:dyDescent="0.25">
      <c r="A650" s="224" t="s">
        <v>108</v>
      </c>
      <c r="B650" s="224" t="s">
        <v>242</v>
      </c>
      <c r="C650" s="224" t="s">
        <v>243</v>
      </c>
      <c r="D650" s="224" t="s">
        <v>126</v>
      </c>
      <c r="E650" s="224" t="s">
        <v>127</v>
      </c>
      <c r="F650" s="224" t="s">
        <v>196</v>
      </c>
      <c r="G650" s="224" t="s">
        <v>138</v>
      </c>
      <c r="H650" s="224" t="s">
        <v>196</v>
      </c>
      <c r="I650" s="224" t="s">
        <v>196</v>
      </c>
      <c r="J650" s="224" t="s">
        <v>196</v>
      </c>
      <c r="K650" s="224" t="s">
        <v>196</v>
      </c>
      <c r="L650" s="224" t="s">
        <v>196</v>
      </c>
      <c r="M650" s="225">
        <v>-10.33</v>
      </c>
      <c r="N650" t="str">
        <f t="shared" si="10"/>
        <v>205800010100</v>
      </c>
    </row>
    <row r="651" spans="1:14" x14ac:dyDescent="0.25">
      <c r="A651" s="224" t="s">
        <v>108</v>
      </c>
      <c r="B651" s="224" t="s">
        <v>242</v>
      </c>
      <c r="C651" s="224" t="s">
        <v>243</v>
      </c>
      <c r="D651" s="224" t="s">
        <v>126</v>
      </c>
      <c r="E651" s="224" t="s">
        <v>127</v>
      </c>
      <c r="F651" s="224" t="s">
        <v>196</v>
      </c>
      <c r="G651" s="224" t="s">
        <v>138</v>
      </c>
      <c r="H651" s="224" t="s">
        <v>196</v>
      </c>
      <c r="I651" s="224" t="s">
        <v>196</v>
      </c>
      <c r="J651" s="224" t="s">
        <v>196</v>
      </c>
      <c r="K651" s="224" t="s">
        <v>196</v>
      </c>
      <c r="L651" s="224" t="s">
        <v>196</v>
      </c>
      <c r="M651" s="225">
        <v>-37.86</v>
      </c>
      <c r="N651" t="str">
        <f t="shared" si="10"/>
        <v>205800010100</v>
      </c>
    </row>
    <row r="652" spans="1:14" x14ac:dyDescent="0.25">
      <c r="A652" s="224" t="s">
        <v>108</v>
      </c>
      <c r="B652" s="224" t="s">
        <v>242</v>
      </c>
      <c r="C652" s="224" t="s">
        <v>243</v>
      </c>
      <c r="D652" s="224" t="s">
        <v>126</v>
      </c>
      <c r="E652" s="224" t="s">
        <v>127</v>
      </c>
      <c r="F652" s="224" t="s">
        <v>196</v>
      </c>
      <c r="G652" s="224" t="s">
        <v>145</v>
      </c>
      <c r="H652" s="224" t="s">
        <v>196</v>
      </c>
      <c r="I652" s="224" t="s">
        <v>196</v>
      </c>
      <c r="J652" s="224" t="s">
        <v>196</v>
      </c>
      <c r="K652" s="224" t="s">
        <v>196</v>
      </c>
      <c r="L652" s="224" t="s">
        <v>196</v>
      </c>
      <c r="M652" s="225">
        <v>-38.119999999999997</v>
      </c>
      <c r="N652" t="str">
        <f t="shared" si="10"/>
        <v>215000010100</v>
      </c>
    </row>
    <row r="653" spans="1:14" x14ac:dyDescent="0.25">
      <c r="A653" s="224" t="s">
        <v>108</v>
      </c>
      <c r="B653" s="224" t="s">
        <v>242</v>
      </c>
      <c r="C653" s="224" t="s">
        <v>243</v>
      </c>
      <c r="D653" s="224" t="s">
        <v>126</v>
      </c>
      <c r="E653" s="224" t="s">
        <v>127</v>
      </c>
      <c r="F653" s="224" t="s">
        <v>196</v>
      </c>
      <c r="G653" s="224" t="s">
        <v>145</v>
      </c>
      <c r="H653" s="224" t="s">
        <v>196</v>
      </c>
      <c r="I653" s="224" t="s">
        <v>196</v>
      </c>
      <c r="J653" s="224" t="s">
        <v>196</v>
      </c>
      <c r="K653" s="224" t="s">
        <v>196</v>
      </c>
      <c r="L653" s="224" t="s">
        <v>196</v>
      </c>
      <c r="M653" s="225">
        <v>-139.78</v>
      </c>
      <c r="N653" t="str">
        <f t="shared" si="10"/>
        <v>215000010100</v>
      </c>
    </row>
    <row r="654" spans="1:14" x14ac:dyDescent="0.25">
      <c r="A654" s="224" t="s">
        <v>108</v>
      </c>
      <c r="B654" s="224" t="s">
        <v>242</v>
      </c>
      <c r="C654" s="224" t="s">
        <v>243</v>
      </c>
      <c r="D654" s="224" t="s">
        <v>126</v>
      </c>
      <c r="E654" s="224" t="s">
        <v>127</v>
      </c>
      <c r="F654" s="224" t="s">
        <v>196</v>
      </c>
      <c r="G654" s="224" t="s">
        <v>124</v>
      </c>
      <c r="H654" s="224" t="s">
        <v>196</v>
      </c>
      <c r="I654" s="224" t="s">
        <v>196</v>
      </c>
      <c r="J654" s="224" t="s">
        <v>196</v>
      </c>
      <c r="K654" s="224" t="s">
        <v>196</v>
      </c>
      <c r="L654" s="224" t="s">
        <v>196</v>
      </c>
      <c r="M654" s="225">
        <v>-489.77</v>
      </c>
      <c r="N654" t="str">
        <f t="shared" si="10"/>
        <v>100000010100</v>
      </c>
    </row>
    <row r="655" spans="1:14" x14ac:dyDescent="0.25">
      <c r="A655" s="224" t="s">
        <v>108</v>
      </c>
      <c r="B655" s="224" t="s">
        <v>242</v>
      </c>
      <c r="C655" s="224" t="s">
        <v>243</v>
      </c>
      <c r="D655" s="224" t="s">
        <v>126</v>
      </c>
      <c r="E655" s="224" t="s">
        <v>127</v>
      </c>
      <c r="F655" s="224" t="s">
        <v>196</v>
      </c>
      <c r="G655" s="224" t="s">
        <v>124</v>
      </c>
      <c r="H655" s="224" t="s">
        <v>196</v>
      </c>
      <c r="I655" s="224" t="s">
        <v>196</v>
      </c>
      <c r="J655" s="224" t="s">
        <v>196</v>
      </c>
      <c r="K655" s="224" t="s">
        <v>196</v>
      </c>
      <c r="L655" s="224" t="s">
        <v>196</v>
      </c>
      <c r="M655" s="225">
        <v>-1795.83</v>
      </c>
      <c r="N655" t="str">
        <f t="shared" si="10"/>
        <v>100000010100</v>
      </c>
    </row>
    <row r="656" spans="1:14" x14ac:dyDescent="0.25">
      <c r="A656" s="224" t="s">
        <v>108</v>
      </c>
      <c r="B656" s="224" t="s">
        <v>242</v>
      </c>
      <c r="C656" s="224" t="s">
        <v>243</v>
      </c>
      <c r="D656" s="224" t="s">
        <v>126</v>
      </c>
      <c r="E656" s="224" t="s">
        <v>127</v>
      </c>
      <c r="F656" s="224" t="s">
        <v>196</v>
      </c>
      <c r="G656" s="224" t="s">
        <v>139</v>
      </c>
      <c r="H656" s="224" t="s">
        <v>196</v>
      </c>
      <c r="I656" s="224" t="s">
        <v>196</v>
      </c>
      <c r="J656" s="224" t="s">
        <v>196</v>
      </c>
      <c r="K656" s="224" t="s">
        <v>196</v>
      </c>
      <c r="L656" s="224" t="s">
        <v>196</v>
      </c>
      <c r="M656" s="225">
        <v>-8.9</v>
      </c>
      <c r="N656" t="str">
        <f t="shared" si="10"/>
        <v>210000010100</v>
      </c>
    </row>
    <row r="657" spans="1:14" x14ac:dyDescent="0.25">
      <c r="A657" s="224" t="s">
        <v>108</v>
      </c>
      <c r="B657" s="224" t="s">
        <v>242</v>
      </c>
      <c r="C657" s="224" t="s">
        <v>243</v>
      </c>
      <c r="D657" s="224" t="s">
        <v>126</v>
      </c>
      <c r="E657" s="224" t="s">
        <v>127</v>
      </c>
      <c r="F657" s="224" t="s">
        <v>196</v>
      </c>
      <c r="G657" s="224" t="s">
        <v>139</v>
      </c>
      <c r="H657" s="224" t="s">
        <v>196</v>
      </c>
      <c r="I657" s="224" t="s">
        <v>196</v>
      </c>
      <c r="J657" s="224" t="s">
        <v>196</v>
      </c>
      <c r="K657" s="224" t="s">
        <v>196</v>
      </c>
      <c r="L657" s="224" t="s">
        <v>196</v>
      </c>
      <c r="M657" s="225">
        <v>-32.64</v>
      </c>
      <c r="N657" t="str">
        <f t="shared" si="10"/>
        <v>210000010100</v>
      </c>
    </row>
    <row r="658" spans="1:14" x14ac:dyDescent="0.25">
      <c r="A658" s="224" t="s">
        <v>108</v>
      </c>
      <c r="B658" s="224" t="s">
        <v>242</v>
      </c>
      <c r="C658" s="224" t="s">
        <v>243</v>
      </c>
      <c r="D658" s="224" t="s">
        <v>126</v>
      </c>
      <c r="E658" s="224" t="s">
        <v>127</v>
      </c>
      <c r="F658" s="224" t="s">
        <v>125</v>
      </c>
      <c r="G658" s="224" t="s">
        <v>149</v>
      </c>
      <c r="H658" s="224" t="s">
        <v>196</v>
      </c>
      <c r="I658" s="224" t="s">
        <v>128</v>
      </c>
      <c r="J658" s="224" t="s">
        <v>196</v>
      </c>
      <c r="K658" s="224" t="s">
        <v>196</v>
      </c>
      <c r="L658" s="224" t="s">
        <v>196</v>
      </c>
      <c r="M658" s="225">
        <v>593.41999999999996</v>
      </c>
      <c r="N658" t="str">
        <f t="shared" si="10"/>
        <v>710000010100</v>
      </c>
    </row>
    <row r="659" spans="1:14" x14ac:dyDescent="0.25">
      <c r="A659" s="224" t="s">
        <v>108</v>
      </c>
      <c r="B659" s="224" t="s">
        <v>242</v>
      </c>
      <c r="C659" s="224" t="s">
        <v>243</v>
      </c>
      <c r="D659" s="224" t="s">
        <v>126</v>
      </c>
      <c r="E659" s="224" t="s">
        <v>127</v>
      </c>
      <c r="F659" s="224" t="s">
        <v>125</v>
      </c>
      <c r="G659" s="224" t="s">
        <v>149</v>
      </c>
      <c r="H659" s="224" t="s">
        <v>196</v>
      </c>
      <c r="I659" s="224" t="s">
        <v>128</v>
      </c>
      <c r="J659" s="224" t="s">
        <v>196</v>
      </c>
      <c r="K659" s="224" t="s">
        <v>196</v>
      </c>
      <c r="L659" s="224" t="s">
        <v>196</v>
      </c>
      <c r="M659" s="225">
        <v>148.35</v>
      </c>
      <c r="N659" t="str">
        <f t="shared" si="10"/>
        <v>710000010100</v>
      </c>
    </row>
    <row r="660" spans="1:14" x14ac:dyDescent="0.25">
      <c r="A660" s="224" t="s">
        <v>108</v>
      </c>
      <c r="B660" s="224" t="s">
        <v>242</v>
      </c>
      <c r="C660" s="224" t="s">
        <v>243</v>
      </c>
      <c r="D660" s="224" t="s">
        <v>126</v>
      </c>
      <c r="E660" s="224" t="s">
        <v>127</v>
      </c>
      <c r="F660" s="224" t="s">
        <v>125</v>
      </c>
      <c r="G660" s="224" t="s">
        <v>149</v>
      </c>
      <c r="H660" s="224" t="s">
        <v>196</v>
      </c>
      <c r="I660" s="224" t="s">
        <v>128</v>
      </c>
      <c r="J660" s="224" t="s">
        <v>196</v>
      </c>
      <c r="K660" s="224" t="s">
        <v>196</v>
      </c>
      <c r="L660" s="224" t="s">
        <v>196</v>
      </c>
      <c r="M660" s="225">
        <v>2522.02</v>
      </c>
      <c r="N660" t="str">
        <f t="shared" si="10"/>
        <v>710000010100</v>
      </c>
    </row>
    <row r="661" spans="1:14" x14ac:dyDescent="0.25">
      <c r="A661" s="224" t="s">
        <v>108</v>
      </c>
      <c r="B661" s="224" t="s">
        <v>246</v>
      </c>
      <c r="C661" s="224" t="s">
        <v>247</v>
      </c>
      <c r="D661" s="224" t="s">
        <v>126</v>
      </c>
      <c r="E661" s="224" t="s">
        <v>127</v>
      </c>
      <c r="F661" s="224" t="s">
        <v>196</v>
      </c>
      <c r="G661" s="224" t="s">
        <v>147</v>
      </c>
      <c r="H661" s="224" t="s">
        <v>196</v>
      </c>
      <c r="I661" s="224" t="s">
        <v>196</v>
      </c>
      <c r="J661" s="224" t="s">
        <v>196</v>
      </c>
      <c r="K661" s="224" t="s">
        <v>196</v>
      </c>
      <c r="L661" s="224" t="s">
        <v>196</v>
      </c>
      <c r="M661" s="225">
        <v>-6.78</v>
      </c>
      <c r="N661" t="str">
        <f t="shared" si="10"/>
        <v>216000010100</v>
      </c>
    </row>
    <row r="662" spans="1:14" x14ac:dyDescent="0.25">
      <c r="A662" s="224" t="s">
        <v>108</v>
      </c>
      <c r="B662" s="224" t="s">
        <v>246</v>
      </c>
      <c r="C662" s="224" t="s">
        <v>247</v>
      </c>
      <c r="D662" s="224" t="s">
        <v>126</v>
      </c>
      <c r="E662" s="224" t="s">
        <v>127</v>
      </c>
      <c r="F662" s="224" t="s">
        <v>196</v>
      </c>
      <c r="G662" s="224" t="s">
        <v>147</v>
      </c>
      <c r="H662" s="224" t="s">
        <v>196</v>
      </c>
      <c r="I662" s="224" t="s">
        <v>196</v>
      </c>
      <c r="J662" s="224" t="s">
        <v>196</v>
      </c>
      <c r="K662" s="224" t="s">
        <v>196</v>
      </c>
      <c r="L662" s="224" t="s">
        <v>196</v>
      </c>
      <c r="M662" s="225">
        <v>-24.85</v>
      </c>
      <c r="N662" t="str">
        <f t="shared" si="10"/>
        <v>216000010100</v>
      </c>
    </row>
    <row r="663" spans="1:14" x14ac:dyDescent="0.25">
      <c r="A663" s="224" t="s">
        <v>108</v>
      </c>
      <c r="B663" s="224" t="s">
        <v>246</v>
      </c>
      <c r="C663" s="224" t="s">
        <v>247</v>
      </c>
      <c r="D663" s="224" t="s">
        <v>126</v>
      </c>
      <c r="E663" s="224" t="s">
        <v>127</v>
      </c>
      <c r="F663" s="224" t="s">
        <v>196</v>
      </c>
      <c r="G663" s="224" t="s">
        <v>144</v>
      </c>
      <c r="H663" s="224" t="s">
        <v>196</v>
      </c>
      <c r="I663" s="224" t="s">
        <v>196</v>
      </c>
      <c r="J663" s="224" t="s">
        <v>196</v>
      </c>
      <c r="K663" s="224" t="s">
        <v>196</v>
      </c>
      <c r="L663" s="224" t="s">
        <v>196</v>
      </c>
      <c r="M663" s="225">
        <v>-46.98</v>
      </c>
      <c r="N663" t="str">
        <f t="shared" si="10"/>
        <v>214000010100</v>
      </c>
    </row>
    <row r="664" spans="1:14" x14ac:dyDescent="0.25">
      <c r="A664" s="224" t="s">
        <v>108</v>
      </c>
      <c r="B664" s="224" t="s">
        <v>246</v>
      </c>
      <c r="C664" s="224" t="s">
        <v>247</v>
      </c>
      <c r="D664" s="224" t="s">
        <v>126</v>
      </c>
      <c r="E664" s="224" t="s">
        <v>127</v>
      </c>
      <c r="F664" s="224" t="s">
        <v>196</v>
      </c>
      <c r="G664" s="224" t="s">
        <v>144</v>
      </c>
      <c r="H664" s="224" t="s">
        <v>196</v>
      </c>
      <c r="I664" s="224" t="s">
        <v>196</v>
      </c>
      <c r="J664" s="224" t="s">
        <v>196</v>
      </c>
      <c r="K664" s="224" t="s">
        <v>196</v>
      </c>
      <c r="L664" s="224" t="s">
        <v>196</v>
      </c>
      <c r="M664" s="225">
        <v>-172.26</v>
      </c>
      <c r="N664" t="str">
        <f t="shared" si="10"/>
        <v>214000010100</v>
      </c>
    </row>
    <row r="665" spans="1:14" x14ac:dyDescent="0.25">
      <c r="A665" s="224" t="s">
        <v>108</v>
      </c>
      <c r="B665" s="224" t="s">
        <v>246</v>
      </c>
      <c r="C665" s="224" t="s">
        <v>247</v>
      </c>
      <c r="D665" s="224" t="s">
        <v>126</v>
      </c>
      <c r="E665" s="224" t="s">
        <v>127</v>
      </c>
      <c r="F665" s="224" t="s">
        <v>196</v>
      </c>
      <c r="G665" s="224" t="s">
        <v>138</v>
      </c>
      <c r="H665" s="224" t="s">
        <v>196</v>
      </c>
      <c r="I665" s="224" t="s">
        <v>196</v>
      </c>
      <c r="J665" s="224" t="s">
        <v>196</v>
      </c>
      <c r="K665" s="224" t="s">
        <v>196</v>
      </c>
      <c r="L665" s="224" t="s">
        <v>196</v>
      </c>
      <c r="M665" s="225">
        <v>-6.78</v>
      </c>
      <c r="N665" t="str">
        <f t="shared" si="10"/>
        <v>205800010100</v>
      </c>
    </row>
    <row r="666" spans="1:14" x14ac:dyDescent="0.25">
      <c r="A666" s="224" t="s">
        <v>108</v>
      </c>
      <c r="B666" s="224" t="s">
        <v>246</v>
      </c>
      <c r="C666" s="224" t="s">
        <v>247</v>
      </c>
      <c r="D666" s="224" t="s">
        <v>126</v>
      </c>
      <c r="E666" s="224" t="s">
        <v>127</v>
      </c>
      <c r="F666" s="224" t="s">
        <v>196</v>
      </c>
      <c r="G666" s="224" t="s">
        <v>138</v>
      </c>
      <c r="H666" s="224" t="s">
        <v>196</v>
      </c>
      <c r="I666" s="224" t="s">
        <v>196</v>
      </c>
      <c r="J666" s="224" t="s">
        <v>196</v>
      </c>
      <c r="K666" s="224" t="s">
        <v>196</v>
      </c>
      <c r="L666" s="224" t="s">
        <v>196</v>
      </c>
      <c r="M666" s="225">
        <v>-24.85</v>
      </c>
      <c r="N666" t="str">
        <f t="shared" si="10"/>
        <v>205800010100</v>
      </c>
    </row>
    <row r="667" spans="1:14" x14ac:dyDescent="0.25">
      <c r="A667" s="224" t="s">
        <v>108</v>
      </c>
      <c r="B667" s="224" t="s">
        <v>246</v>
      </c>
      <c r="C667" s="224" t="s">
        <v>247</v>
      </c>
      <c r="D667" s="224" t="s">
        <v>126</v>
      </c>
      <c r="E667" s="224" t="s">
        <v>127</v>
      </c>
      <c r="F667" s="224" t="s">
        <v>196</v>
      </c>
      <c r="G667" s="224" t="s">
        <v>145</v>
      </c>
      <c r="H667" s="224" t="s">
        <v>196</v>
      </c>
      <c r="I667" s="224" t="s">
        <v>196</v>
      </c>
      <c r="J667" s="224" t="s">
        <v>196</v>
      </c>
      <c r="K667" s="224" t="s">
        <v>196</v>
      </c>
      <c r="L667" s="224" t="s">
        <v>196</v>
      </c>
      <c r="M667" s="225">
        <v>-24</v>
      </c>
      <c r="N667" t="str">
        <f t="shared" si="10"/>
        <v>215000010100</v>
      </c>
    </row>
    <row r="668" spans="1:14" x14ac:dyDescent="0.25">
      <c r="A668" s="224" t="s">
        <v>108</v>
      </c>
      <c r="B668" s="224" t="s">
        <v>246</v>
      </c>
      <c r="C668" s="224" t="s">
        <v>247</v>
      </c>
      <c r="D668" s="224" t="s">
        <v>126</v>
      </c>
      <c r="E668" s="224" t="s">
        <v>127</v>
      </c>
      <c r="F668" s="224" t="s">
        <v>196</v>
      </c>
      <c r="G668" s="224" t="s">
        <v>145</v>
      </c>
      <c r="H668" s="224" t="s">
        <v>196</v>
      </c>
      <c r="I668" s="224" t="s">
        <v>196</v>
      </c>
      <c r="J668" s="224" t="s">
        <v>196</v>
      </c>
      <c r="K668" s="224" t="s">
        <v>196</v>
      </c>
      <c r="L668" s="224" t="s">
        <v>196</v>
      </c>
      <c r="M668" s="225">
        <v>-88.02</v>
      </c>
      <c r="N668" t="str">
        <f t="shared" si="10"/>
        <v>215000010100</v>
      </c>
    </row>
    <row r="669" spans="1:14" x14ac:dyDescent="0.25">
      <c r="A669" s="224" t="s">
        <v>108</v>
      </c>
      <c r="B669" s="224" t="s">
        <v>246</v>
      </c>
      <c r="C669" s="224" t="s">
        <v>247</v>
      </c>
      <c r="D669" s="224" t="s">
        <v>126</v>
      </c>
      <c r="E669" s="224" t="s">
        <v>127</v>
      </c>
      <c r="F669" s="224" t="s">
        <v>196</v>
      </c>
      <c r="G669" s="224" t="s">
        <v>124</v>
      </c>
      <c r="H669" s="224" t="s">
        <v>196</v>
      </c>
      <c r="I669" s="224" t="s">
        <v>196</v>
      </c>
      <c r="J669" s="224" t="s">
        <v>196</v>
      </c>
      <c r="K669" s="224" t="s">
        <v>196</v>
      </c>
      <c r="L669" s="224" t="s">
        <v>196</v>
      </c>
      <c r="M669" s="225">
        <v>-325.38</v>
      </c>
      <c r="N669" t="str">
        <f t="shared" si="10"/>
        <v>100000010100</v>
      </c>
    </row>
    <row r="670" spans="1:14" x14ac:dyDescent="0.25">
      <c r="A670" s="224" t="s">
        <v>108</v>
      </c>
      <c r="B670" s="224" t="s">
        <v>246</v>
      </c>
      <c r="C670" s="224" t="s">
        <v>247</v>
      </c>
      <c r="D670" s="224" t="s">
        <v>126</v>
      </c>
      <c r="E670" s="224" t="s">
        <v>127</v>
      </c>
      <c r="F670" s="224" t="s">
        <v>196</v>
      </c>
      <c r="G670" s="224" t="s">
        <v>124</v>
      </c>
      <c r="H670" s="224" t="s">
        <v>196</v>
      </c>
      <c r="I670" s="224" t="s">
        <v>196</v>
      </c>
      <c r="J670" s="224" t="s">
        <v>196</v>
      </c>
      <c r="K670" s="224" t="s">
        <v>196</v>
      </c>
      <c r="L670" s="224" t="s">
        <v>196</v>
      </c>
      <c r="M670" s="225">
        <v>-1193.1099999999999</v>
      </c>
      <c r="N670" t="str">
        <f t="shared" si="10"/>
        <v>100000010100</v>
      </c>
    </row>
    <row r="671" spans="1:14" x14ac:dyDescent="0.25">
      <c r="A671" s="224" t="s">
        <v>108</v>
      </c>
      <c r="B671" s="224" t="s">
        <v>246</v>
      </c>
      <c r="C671" s="224" t="s">
        <v>247</v>
      </c>
      <c r="D671" s="224" t="s">
        <v>126</v>
      </c>
      <c r="E671" s="224" t="s">
        <v>127</v>
      </c>
      <c r="F671" s="224" t="s">
        <v>196</v>
      </c>
      <c r="G671" s="224" t="s">
        <v>150</v>
      </c>
      <c r="H671" s="224" t="s">
        <v>196</v>
      </c>
      <c r="I671" s="224" t="s">
        <v>196</v>
      </c>
      <c r="J671" s="224" t="s">
        <v>196</v>
      </c>
      <c r="K671" s="224" t="s">
        <v>196</v>
      </c>
      <c r="L671" s="224" t="s">
        <v>196</v>
      </c>
      <c r="M671" s="225">
        <v>-4.43</v>
      </c>
      <c r="N671" t="str">
        <f t="shared" si="10"/>
        <v>219000010100</v>
      </c>
    </row>
    <row r="672" spans="1:14" x14ac:dyDescent="0.25">
      <c r="A672" s="224" t="s">
        <v>108</v>
      </c>
      <c r="B672" s="224" t="s">
        <v>246</v>
      </c>
      <c r="C672" s="224" t="s">
        <v>247</v>
      </c>
      <c r="D672" s="224" t="s">
        <v>126</v>
      </c>
      <c r="E672" s="224" t="s">
        <v>127</v>
      </c>
      <c r="F672" s="224" t="s">
        <v>196</v>
      </c>
      <c r="G672" s="224" t="s">
        <v>150</v>
      </c>
      <c r="H672" s="224" t="s">
        <v>196</v>
      </c>
      <c r="I672" s="224" t="s">
        <v>196</v>
      </c>
      <c r="J672" s="224" t="s">
        <v>196</v>
      </c>
      <c r="K672" s="224" t="s">
        <v>196</v>
      </c>
      <c r="L672" s="224" t="s">
        <v>196</v>
      </c>
      <c r="M672" s="225">
        <v>-16.23</v>
      </c>
      <c r="N672" t="str">
        <f t="shared" si="10"/>
        <v>219000010100</v>
      </c>
    </row>
    <row r="673" spans="1:14" x14ac:dyDescent="0.25">
      <c r="A673" s="224" t="s">
        <v>108</v>
      </c>
      <c r="B673" s="224" t="s">
        <v>246</v>
      </c>
      <c r="C673" s="224" t="s">
        <v>247</v>
      </c>
      <c r="D673" s="224" t="s">
        <v>126</v>
      </c>
      <c r="E673" s="224" t="s">
        <v>127</v>
      </c>
      <c r="F673" s="224" t="s">
        <v>196</v>
      </c>
      <c r="G673" s="224" t="s">
        <v>140</v>
      </c>
      <c r="H673" s="224" t="s">
        <v>196</v>
      </c>
      <c r="I673" s="224" t="s">
        <v>196</v>
      </c>
      <c r="J673" s="224" t="s">
        <v>196</v>
      </c>
      <c r="K673" s="224" t="s">
        <v>196</v>
      </c>
      <c r="L673" s="224" t="s">
        <v>196</v>
      </c>
      <c r="M673" s="225">
        <v>-32.619999999999997</v>
      </c>
      <c r="N673" t="str">
        <f t="shared" si="10"/>
        <v>210500010100</v>
      </c>
    </row>
    <row r="674" spans="1:14" x14ac:dyDescent="0.25">
      <c r="A674" s="224" t="s">
        <v>108</v>
      </c>
      <c r="B674" s="224" t="s">
        <v>246</v>
      </c>
      <c r="C674" s="224" t="s">
        <v>247</v>
      </c>
      <c r="D674" s="224" t="s">
        <v>126</v>
      </c>
      <c r="E674" s="224" t="s">
        <v>127</v>
      </c>
      <c r="F674" s="224" t="s">
        <v>196</v>
      </c>
      <c r="G674" s="224" t="s">
        <v>140</v>
      </c>
      <c r="H674" s="224" t="s">
        <v>196</v>
      </c>
      <c r="I674" s="224" t="s">
        <v>196</v>
      </c>
      <c r="J674" s="224" t="s">
        <v>196</v>
      </c>
      <c r="K674" s="224" t="s">
        <v>196</v>
      </c>
      <c r="L674" s="224" t="s">
        <v>196</v>
      </c>
      <c r="M674" s="225">
        <v>-119.6</v>
      </c>
      <c r="N674" t="str">
        <f t="shared" si="10"/>
        <v>210500010100</v>
      </c>
    </row>
    <row r="675" spans="1:14" x14ac:dyDescent="0.25">
      <c r="A675" s="224" t="s">
        <v>108</v>
      </c>
      <c r="B675" s="224" t="s">
        <v>246</v>
      </c>
      <c r="C675" s="224" t="s">
        <v>247</v>
      </c>
      <c r="D675" s="224" t="s">
        <v>126</v>
      </c>
      <c r="E675" s="224" t="s">
        <v>127</v>
      </c>
      <c r="F675" s="224" t="s">
        <v>196</v>
      </c>
      <c r="G675" s="224" t="s">
        <v>139</v>
      </c>
      <c r="H675" s="224" t="s">
        <v>196</v>
      </c>
      <c r="I675" s="224" t="s">
        <v>196</v>
      </c>
      <c r="J675" s="224" t="s">
        <v>196</v>
      </c>
      <c r="K675" s="224" t="s">
        <v>196</v>
      </c>
      <c r="L675" s="224" t="s">
        <v>196</v>
      </c>
      <c r="M675" s="225">
        <v>-14.84</v>
      </c>
      <c r="N675" t="str">
        <f t="shared" si="10"/>
        <v>210000010100</v>
      </c>
    </row>
    <row r="676" spans="1:14" x14ac:dyDescent="0.25">
      <c r="A676" s="224" t="s">
        <v>108</v>
      </c>
      <c r="B676" s="224" t="s">
        <v>246</v>
      </c>
      <c r="C676" s="224" t="s">
        <v>247</v>
      </c>
      <c r="D676" s="224" t="s">
        <v>126</v>
      </c>
      <c r="E676" s="224" t="s">
        <v>127</v>
      </c>
      <c r="F676" s="224" t="s">
        <v>196</v>
      </c>
      <c r="G676" s="224" t="s">
        <v>139</v>
      </c>
      <c r="H676" s="224" t="s">
        <v>196</v>
      </c>
      <c r="I676" s="224" t="s">
        <v>196</v>
      </c>
      <c r="J676" s="224" t="s">
        <v>196</v>
      </c>
      <c r="K676" s="224" t="s">
        <v>196</v>
      </c>
      <c r="L676" s="224" t="s">
        <v>196</v>
      </c>
      <c r="M676" s="225">
        <v>-54.39</v>
      </c>
      <c r="N676" t="str">
        <f t="shared" si="10"/>
        <v>210000010100</v>
      </c>
    </row>
    <row r="677" spans="1:14" x14ac:dyDescent="0.25">
      <c r="A677" s="224" t="s">
        <v>108</v>
      </c>
      <c r="B677" s="224" t="s">
        <v>246</v>
      </c>
      <c r="C677" s="224" t="s">
        <v>247</v>
      </c>
      <c r="D677" s="224" t="s">
        <v>126</v>
      </c>
      <c r="E677" s="224" t="s">
        <v>127</v>
      </c>
      <c r="F677" s="224" t="s">
        <v>196</v>
      </c>
      <c r="G677" s="224" t="s">
        <v>139</v>
      </c>
      <c r="H677" s="224" t="s">
        <v>196</v>
      </c>
      <c r="I677" s="224" t="s">
        <v>196</v>
      </c>
      <c r="J677" s="224" t="s">
        <v>196</v>
      </c>
      <c r="K677" s="224" t="s">
        <v>196</v>
      </c>
      <c r="L677" s="224" t="s">
        <v>196</v>
      </c>
      <c r="M677" s="225">
        <v>-1.4</v>
      </c>
      <c r="N677" t="str">
        <f t="shared" si="10"/>
        <v>210000010100</v>
      </c>
    </row>
    <row r="678" spans="1:14" x14ac:dyDescent="0.25">
      <c r="A678" s="224" t="s">
        <v>108</v>
      </c>
      <c r="B678" s="224" t="s">
        <v>246</v>
      </c>
      <c r="C678" s="224" t="s">
        <v>247</v>
      </c>
      <c r="D678" s="224" t="s">
        <v>126</v>
      </c>
      <c r="E678" s="224" t="s">
        <v>127</v>
      </c>
      <c r="F678" s="224" t="s">
        <v>196</v>
      </c>
      <c r="G678" s="224" t="s">
        <v>139</v>
      </c>
      <c r="H678" s="224" t="s">
        <v>196</v>
      </c>
      <c r="I678" s="224" t="s">
        <v>196</v>
      </c>
      <c r="J678" s="224" t="s">
        <v>196</v>
      </c>
      <c r="K678" s="224" t="s">
        <v>196</v>
      </c>
      <c r="L678" s="224" t="s">
        <v>196</v>
      </c>
      <c r="M678" s="225">
        <v>-5.14</v>
      </c>
      <c r="N678" t="str">
        <f t="shared" si="10"/>
        <v>210000010100</v>
      </c>
    </row>
    <row r="679" spans="1:14" x14ac:dyDescent="0.25">
      <c r="A679" s="224" t="s">
        <v>108</v>
      </c>
      <c r="B679" s="224" t="s">
        <v>246</v>
      </c>
      <c r="C679" s="224" t="s">
        <v>247</v>
      </c>
      <c r="D679" s="224" t="s">
        <v>126</v>
      </c>
      <c r="E679" s="224" t="s">
        <v>127</v>
      </c>
      <c r="F679" s="224" t="s">
        <v>196</v>
      </c>
      <c r="G679" s="224" t="s">
        <v>139</v>
      </c>
      <c r="H679" s="224" t="s">
        <v>196</v>
      </c>
      <c r="I679" s="224" t="s">
        <v>196</v>
      </c>
      <c r="J679" s="224" t="s">
        <v>196</v>
      </c>
      <c r="K679" s="224" t="s">
        <v>196</v>
      </c>
      <c r="L679" s="224" t="s">
        <v>196</v>
      </c>
      <c r="M679" s="225">
        <v>-5.04</v>
      </c>
      <c r="N679" t="str">
        <f t="shared" si="10"/>
        <v>210000010100</v>
      </c>
    </row>
    <row r="680" spans="1:14" x14ac:dyDescent="0.25">
      <c r="A680" s="224" t="s">
        <v>108</v>
      </c>
      <c r="B680" s="224" t="s">
        <v>246</v>
      </c>
      <c r="C680" s="224" t="s">
        <v>247</v>
      </c>
      <c r="D680" s="224" t="s">
        <v>126</v>
      </c>
      <c r="E680" s="224" t="s">
        <v>127</v>
      </c>
      <c r="F680" s="224" t="s">
        <v>196</v>
      </c>
      <c r="G680" s="224" t="s">
        <v>139</v>
      </c>
      <c r="H680" s="224" t="s">
        <v>196</v>
      </c>
      <c r="I680" s="224" t="s">
        <v>196</v>
      </c>
      <c r="J680" s="224" t="s">
        <v>196</v>
      </c>
      <c r="K680" s="224" t="s">
        <v>196</v>
      </c>
      <c r="L680" s="224" t="s">
        <v>196</v>
      </c>
      <c r="M680" s="225">
        <v>-18.48</v>
      </c>
      <c r="N680" t="str">
        <f t="shared" si="10"/>
        <v>210000010100</v>
      </c>
    </row>
    <row r="681" spans="1:14" x14ac:dyDescent="0.25">
      <c r="A681" s="224" t="s">
        <v>108</v>
      </c>
      <c r="B681" s="224" t="s">
        <v>246</v>
      </c>
      <c r="C681" s="224" t="s">
        <v>247</v>
      </c>
      <c r="D681" s="224" t="s">
        <v>126</v>
      </c>
      <c r="E681" s="224" t="s">
        <v>127</v>
      </c>
      <c r="F681" s="224" t="s">
        <v>196</v>
      </c>
      <c r="G681" s="224" t="s">
        <v>160</v>
      </c>
      <c r="H681" s="224" t="s">
        <v>196</v>
      </c>
      <c r="I681" s="224" t="s">
        <v>196</v>
      </c>
      <c r="J681" s="224" t="s">
        <v>196</v>
      </c>
      <c r="K681" s="224" t="s">
        <v>196</v>
      </c>
      <c r="L681" s="224" t="s">
        <v>196</v>
      </c>
      <c r="M681" s="225">
        <v>-2.5299999999999998</v>
      </c>
      <c r="N681" t="str">
        <f t="shared" si="10"/>
        <v>205700010100</v>
      </c>
    </row>
    <row r="682" spans="1:14" x14ac:dyDescent="0.25">
      <c r="A682" s="224" t="s">
        <v>108</v>
      </c>
      <c r="B682" s="224" t="s">
        <v>246</v>
      </c>
      <c r="C682" s="224" t="s">
        <v>247</v>
      </c>
      <c r="D682" s="224" t="s">
        <v>126</v>
      </c>
      <c r="E682" s="224" t="s">
        <v>127</v>
      </c>
      <c r="F682" s="224" t="s">
        <v>196</v>
      </c>
      <c r="G682" s="224" t="s">
        <v>160</v>
      </c>
      <c r="H682" s="224" t="s">
        <v>196</v>
      </c>
      <c r="I682" s="224" t="s">
        <v>196</v>
      </c>
      <c r="J682" s="224" t="s">
        <v>196</v>
      </c>
      <c r="K682" s="224" t="s">
        <v>196</v>
      </c>
      <c r="L682" s="224" t="s">
        <v>196</v>
      </c>
      <c r="M682" s="225">
        <v>-9.2899999999999991</v>
      </c>
      <c r="N682" t="str">
        <f t="shared" si="10"/>
        <v>205700010100</v>
      </c>
    </row>
    <row r="683" spans="1:14" x14ac:dyDescent="0.25">
      <c r="A683" s="224" t="s">
        <v>108</v>
      </c>
      <c r="B683" s="224" t="s">
        <v>246</v>
      </c>
      <c r="C683" s="224" t="s">
        <v>247</v>
      </c>
      <c r="D683" s="224" t="s">
        <v>126</v>
      </c>
      <c r="E683" s="224" t="s">
        <v>127</v>
      </c>
      <c r="F683" s="224" t="s">
        <v>196</v>
      </c>
      <c r="G683" s="224" t="s">
        <v>136</v>
      </c>
      <c r="H683" s="224" t="s">
        <v>196</v>
      </c>
      <c r="I683" s="224" t="s">
        <v>196</v>
      </c>
      <c r="J683" s="224" t="s">
        <v>196</v>
      </c>
      <c r="K683" s="224" t="s">
        <v>196</v>
      </c>
      <c r="L683" s="224" t="s">
        <v>196</v>
      </c>
      <c r="M683" s="225">
        <v>-1.64</v>
      </c>
      <c r="N683" t="str">
        <f t="shared" si="10"/>
        <v>205500010100</v>
      </c>
    </row>
    <row r="684" spans="1:14" x14ac:dyDescent="0.25">
      <c r="A684" s="224" t="s">
        <v>108</v>
      </c>
      <c r="B684" s="224" t="s">
        <v>246</v>
      </c>
      <c r="C684" s="224" t="s">
        <v>247</v>
      </c>
      <c r="D684" s="224" t="s">
        <v>126</v>
      </c>
      <c r="E684" s="224" t="s">
        <v>127</v>
      </c>
      <c r="F684" s="224" t="s">
        <v>196</v>
      </c>
      <c r="G684" s="224" t="s">
        <v>136</v>
      </c>
      <c r="H684" s="224" t="s">
        <v>196</v>
      </c>
      <c r="I684" s="224" t="s">
        <v>196</v>
      </c>
      <c r="J684" s="224" t="s">
        <v>196</v>
      </c>
      <c r="K684" s="224" t="s">
        <v>196</v>
      </c>
      <c r="L684" s="224" t="s">
        <v>196</v>
      </c>
      <c r="M684" s="225">
        <v>-6</v>
      </c>
      <c r="N684" t="str">
        <f t="shared" si="10"/>
        <v>205500010100</v>
      </c>
    </row>
    <row r="685" spans="1:14" x14ac:dyDescent="0.25">
      <c r="A685" s="224" t="s">
        <v>108</v>
      </c>
      <c r="B685" s="224" t="s">
        <v>246</v>
      </c>
      <c r="C685" s="224" t="s">
        <v>247</v>
      </c>
      <c r="D685" s="224" t="s">
        <v>126</v>
      </c>
      <c r="E685" s="224" t="s">
        <v>127</v>
      </c>
      <c r="F685" s="224" t="s">
        <v>196</v>
      </c>
      <c r="G685" s="224" t="s">
        <v>134</v>
      </c>
      <c r="H685" s="224" t="s">
        <v>196</v>
      </c>
      <c r="I685" s="224" t="s">
        <v>196</v>
      </c>
      <c r="J685" s="224" t="s">
        <v>196</v>
      </c>
      <c r="K685" s="224" t="s">
        <v>196</v>
      </c>
      <c r="L685" s="224" t="s">
        <v>196</v>
      </c>
      <c r="M685" s="225">
        <v>-32.619999999999997</v>
      </c>
      <c r="N685" t="str">
        <f t="shared" si="10"/>
        <v>205200010100</v>
      </c>
    </row>
    <row r="686" spans="1:14" x14ac:dyDescent="0.25">
      <c r="A686" s="224" t="s">
        <v>108</v>
      </c>
      <c r="B686" s="224" t="s">
        <v>246</v>
      </c>
      <c r="C686" s="224" t="s">
        <v>247</v>
      </c>
      <c r="D686" s="224" t="s">
        <v>126</v>
      </c>
      <c r="E686" s="224" t="s">
        <v>127</v>
      </c>
      <c r="F686" s="224" t="s">
        <v>196</v>
      </c>
      <c r="G686" s="224" t="s">
        <v>134</v>
      </c>
      <c r="H686" s="224" t="s">
        <v>196</v>
      </c>
      <c r="I686" s="224" t="s">
        <v>196</v>
      </c>
      <c r="J686" s="224" t="s">
        <v>196</v>
      </c>
      <c r="K686" s="224" t="s">
        <v>196</v>
      </c>
      <c r="L686" s="224" t="s">
        <v>196</v>
      </c>
      <c r="M686" s="225">
        <v>-119.6</v>
      </c>
      <c r="N686" t="str">
        <f t="shared" si="10"/>
        <v>205200010100</v>
      </c>
    </row>
    <row r="687" spans="1:14" x14ac:dyDescent="0.25">
      <c r="A687" s="224" t="s">
        <v>108</v>
      </c>
      <c r="B687" s="224" t="s">
        <v>246</v>
      </c>
      <c r="C687" s="224" t="s">
        <v>247</v>
      </c>
      <c r="D687" s="224" t="s">
        <v>126</v>
      </c>
      <c r="E687" s="224" t="s">
        <v>127</v>
      </c>
      <c r="F687" s="224" t="s">
        <v>196</v>
      </c>
      <c r="G687" s="224" t="s">
        <v>139</v>
      </c>
      <c r="H687" s="224" t="s">
        <v>196</v>
      </c>
      <c r="I687" s="224" t="s">
        <v>196</v>
      </c>
      <c r="J687" s="224" t="s">
        <v>196</v>
      </c>
      <c r="K687" s="224" t="s">
        <v>196</v>
      </c>
      <c r="L687" s="224" t="s">
        <v>196</v>
      </c>
      <c r="M687" s="225">
        <v>-5.93</v>
      </c>
      <c r="N687" t="str">
        <f t="shared" si="10"/>
        <v>210000010100</v>
      </c>
    </row>
    <row r="688" spans="1:14" x14ac:dyDescent="0.25">
      <c r="A688" s="224" t="s">
        <v>108</v>
      </c>
      <c r="B688" s="224" t="s">
        <v>246</v>
      </c>
      <c r="C688" s="224" t="s">
        <v>247</v>
      </c>
      <c r="D688" s="224" t="s">
        <v>126</v>
      </c>
      <c r="E688" s="224" t="s">
        <v>127</v>
      </c>
      <c r="F688" s="224" t="s">
        <v>196</v>
      </c>
      <c r="G688" s="224" t="s">
        <v>139</v>
      </c>
      <c r="H688" s="224" t="s">
        <v>196</v>
      </c>
      <c r="I688" s="224" t="s">
        <v>196</v>
      </c>
      <c r="J688" s="224" t="s">
        <v>196</v>
      </c>
      <c r="K688" s="224" t="s">
        <v>196</v>
      </c>
      <c r="L688" s="224" t="s">
        <v>196</v>
      </c>
      <c r="M688" s="225">
        <v>-21.75</v>
      </c>
      <c r="N688" t="str">
        <f t="shared" si="10"/>
        <v>210000010100</v>
      </c>
    </row>
    <row r="689" spans="1:14" x14ac:dyDescent="0.25">
      <c r="A689" s="224" t="s">
        <v>108</v>
      </c>
      <c r="B689" s="224" t="s">
        <v>246</v>
      </c>
      <c r="C689" s="224" t="s">
        <v>247</v>
      </c>
      <c r="D689" s="224" t="s">
        <v>126</v>
      </c>
      <c r="E689" s="224" t="s">
        <v>127</v>
      </c>
      <c r="F689" s="224" t="s">
        <v>196</v>
      </c>
      <c r="G689" s="224" t="s">
        <v>141</v>
      </c>
      <c r="H689" s="224" t="s">
        <v>196</v>
      </c>
      <c r="I689" s="224" t="s">
        <v>196</v>
      </c>
      <c r="J689" s="224" t="s">
        <v>196</v>
      </c>
      <c r="K689" s="224" t="s">
        <v>196</v>
      </c>
      <c r="L689" s="224" t="s">
        <v>196</v>
      </c>
      <c r="M689" s="225">
        <v>-28.98</v>
      </c>
      <c r="N689" t="str">
        <f t="shared" si="10"/>
        <v>211000010100</v>
      </c>
    </row>
    <row r="690" spans="1:14" x14ac:dyDescent="0.25">
      <c r="A690" s="224" t="s">
        <v>108</v>
      </c>
      <c r="B690" s="224" t="s">
        <v>246</v>
      </c>
      <c r="C690" s="224" t="s">
        <v>247</v>
      </c>
      <c r="D690" s="224" t="s">
        <v>126</v>
      </c>
      <c r="E690" s="224" t="s">
        <v>127</v>
      </c>
      <c r="F690" s="224" t="s">
        <v>196</v>
      </c>
      <c r="G690" s="224" t="s">
        <v>141</v>
      </c>
      <c r="H690" s="224" t="s">
        <v>196</v>
      </c>
      <c r="I690" s="224" t="s">
        <v>196</v>
      </c>
      <c r="J690" s="224" t="s">
        <v>196</v>
      </c>
      <c r="K690" s="224" t="s">
        <v>196</v>
      </c>
      <c r="L690" s="224" t="s">
        <v>196</v>
      </c>
      <c r="M690" s="225">
        <v>-106.25</v>
      </c>
      <c r="N690" t="str">
        <f t="shared" si="10"/>
        <v>211000010100</v>
      </c>
    </row>
    <row r="691" spans="1:14" x14ac:dyDescent="0.25">
      <c r="A691" s="224" t="s">
        <v>108</v>
      </c>
      <c r="B691" s="224" t="s">
        <v>246</v>
      </c>
      <c r="C691" s="224" t="s">
        <v>247</v>
      </c>
      <c r="D691" s="224" t="s">
        <v>126</v>
      </c>
      <c r="E691" s="224" t="s">
        <v>127</v>
      </c>
      <c r="F691" s="224" t="s">
        <v>196</v>
      </c>
      <c r="G691" s="224" t="s">
        <v>135</v>
      </c>
      <c r="H691" s="224" t="s">
        <v>196</v>
      </c>
      <c r="I691" s="224" t="s">
        <v>196</v>
      </c>
      <c r="J691" s="224" t="s">
        <v>196</v>
      </c>
      <c r="K691" s="224" t="s">
        <v>196</v>
      </c>
      <c r="L691" s="224" t="s">
        <v>196</v>
      </c>
      <c r="M691" s="225">
        <v>-28.98</v>
      </c>
      <c r="N691" t="str">
        <f t="shared" si="10"/>
        <v>205300010100</v>
      </c>
    </row>
    <row r="692" spans="1:14" x14ac:dyDescent="0.25">
      <c r="A692" s="224" t="s">
        <v>108</v>
      </c>
      <c r="B692" s="224" t="s">
        <v>246</v>
      </c>
      <c r="C692" s="224" t="s">
        <v>247</v>
      </c>
      <c r="D692" s="224" t="s">
        <v>126</v>
      </c>
      <c r="E692" s="224" t="s">
        <v>127</v>
      </c>
      <c r="F692" s="224" t="s">
        <v>196</v>
      </c>
      <c r="G692" s="224" t="s">
        <v>135</v>
      </c>
      <c r="H692" s="224" t="s">
        <v>196</v>
      </c>
      <c r="I692" s="224" t="s">
        <v>196</v>
      </c>
      <c r="J692" s="224" t="s">
        <v>196</v>
      </c>
      <c r="K692" s="224" t="s">
        <v>196</v>
      </c>
      <c r="L692" s="224" t="s">
        <v>196</v>
      </c>
      <c r="M692" s="225">
        <v>-106.25</v>
      </c>
      <c r="N692" t="str">
        <f t="shared" si="10"/>
        <v>205300010100</v>
      </c>
    </row>
    <row r="693" spans="1:14" x14ac:dyDescent="0.25">
      <c r="A693" s="224" t="s">
        <v>108</v>
      </c>
      <c r="B693" s="224" t="s">
        <v>246</v>
      </c>
      <c r="C693" s="224" t="s">
        <v>247</v>
      </c>
      <c r="D693" s="224" t="s">
        <v>126</v>
      </c>
      <c r="E693" s="224" t="s">
        <v>127</v>
      </c>
      <c r="F693" s="224" t="s">
        <v>125</v>
      </c>
      <c r="G693" s="224" t="s">
        <v>149</v>
      </c>
      <c r="H693" s="224" t="s">
        <v>196</v>
      </c>
      <c r="I693" s="224" t="s">
        <v>128</v>
      </c>
      <c r="J693" s="224" t="s">
        <v>196</v>
      </c>
      <c r="K693" s="224" t="s">
        <v>196</v>
      </c>
      <c r="L693" s="224" t="s">
        <v>196</v>
      </c>
      <c r="M693" s="225">
        <v>395.38</v>
      </c>
      <c r="N693" t="str">
        <f t="shared" si="10"/>
        <v>710000010100</v>
      </c>
    </row>
    <row r="694" spans="1:14" x14ac:dyDescent="0.25">
      <c r="A694" s="224" t="s">
        <v>108</v>
      </c>
      <c r="B694" s="224" t="s">
        <v>246</v>
      </c>
      <c r="C694" s="224" t="s">
        <v>247</v>
      </c>
      <c r="D694" s="224" t="s">
        <v>126</v>
      </c>
      <c r="E694" s="224" t="s">
        <v>127</v>
      </c>
      <c r="F694" s="224" t="s">
        <v>125</v>
      </c>
      <c r="G694" s="224" t="s">
        <v>149</v>
      </c>
      <c r="H694" s="224" t="s">
        <v>196</v>
      </c>
      <c r="I694" s="224" t="s">
        <v>128</v>
      </c>
      <c r="J694" s="224" t="s">
        <v>196</v>
      </c>
      <c r="K694" s="224" t="s">
        <v>196</v>
      </c>
      <c r="L694" s="224" t="s">
        <v>196</v>
      </c>
      <c r="M694" s="225">
        <v>98.85</v>
      </c>
      <c r="N694" t="str">
        <f t="shared" si="10"/>
        <v>710000010100</v>
      </c>
    </row>
    <row r="695" spans="1:14" x14ac:dyDescent="0.25">
      <c r="A695" s="224" t="s">
        <v>108</v>
      </c>
      <c r="B695" s="224" t="s">
        <v>246</v>
      </c>
      <c r="C695" s="224" t="s">
        <v>247</v>
      </c>
      <c r="D695" s="224" t="s">
        <v>126</v>
      </c>
      <c r="E695" s="224" t="s">
        <v>127</v>
      </c>
      <c r="F695" s="224" t="s">
        <v>125</v>
      </c>
      <c r="G695" s="224" t="s">
        <v>149</v>
      </c>
      <c r="H695" s="224" t="s">
        <v>196</v>
      </c>
      <c r="I695" s="224" t="s">
        <v>128</v>
      </c>
      <c r="J695" s="224" t="s">
        <v>196</v>
      </c>
      <c r="K695" s="224" t="s">
        <v>196</v>
      </c>
      <c r="L695" s="224" t="s">
        <v>196</v>
      </c>
      <c r="M695" s="225">
        <v>1680.38</v>
      </c>
      <c r="N695" t="str">
        <f t="shared" si="10"/>
        <v>710000010100</v>
      </c>
    </row>
    <row r="696" spans="1:14" x14ac:dyDescent="0.25">
      <c r="A696" s="224" t="s">
        <v>108</v>
      </c>
      <c r="B696" s="224" t="s">
        <v>246</v>
      </c>
      <c r="C696" s="224" t="s">
        <v>247</v>
      </c>
      <c r="D696" s="224" t="s">
        <v>126</v>
      </c>
      <c r="E696" s="224" t="s">
        <v>127</v>
      </c>
      <c r="F696" s="224" t="s">
        <v>125</v>
      </c>
      <c r="G696" s="224" t="s">
        <v>149</v>
      </c>
      <c r="H696" s="224" t="s">
        <v>196</v>
      </c>
      <c r="I696" s="224" t="s">
        <v>128</v>
      </c>
      <c r="J696" s="224" t="s">
        <v>196</v>
      </c>
      <c r="K696" s="224" t="s">
        <v>196</v>
      </c>
      <c r="L696" s="224" t="s">
        <v>196</v>
      </c>
      <c r="M696" s="225">
        <v>131.79</v>
      </c>
      <c r="N696" t="str">
        <f t="shared" si="10"/>
        <v>710000010100</v>
      </c>
    </row>
    <row r="697" spans="1:14" x14ac:dyDescent="0.25">
      <c r="A697" s="224" t="s">
        <v>108</v>
      </c>
      <c r="B697" s="224" t="s">
        <v>246</v>
      </c>
      <c r="C697" s="224" t="s">
        <v>247</v>
      </c>
      <c r="D697" s="224" t="s">
        <v>126</v>
      </c>
      <c r="E697" s="224" t="s">
        <v>127</v>
      </c>
      <c r="F697" s="224" t="s">
        <v>125</v>
      </c>
      <c r="G697" s="224" t="s">
        <v>152</v>
      </c>
      <c r="H697" s="224" t="s">
        <v>196</v>
      </c>
      <c r="I697" s="224" t="s">
        <v>128</v>
      </c>
      <c r="J697" s="224" t="s">
        <v>196</v>
      </c>
      <c r="K697" s="224" t="s">
        <v>196</v>
      </c>
      <c r="L697" s="224" t="s">
        <v>196</v>
      </c>
      <c r="M697" s="225">
        <v>28.98</v>
      </c>
      <c r="N697" t="str">
        <f t="shared" si="10"/>
        <v>723000010100</v>
      </c>
    </row>
    <row r="698" spans="1:14" x14ac:dyDescent="0.25">
      <c r="A698" s="224" t="s">
        <v>108</v>
      </c>
      <c r="B698" s="224" t="s">
        <v>246</v>
      </c>
      <c r="C698" s="224" t="s">
        <v>247</v>
      </c>
      <c r="D698" s="224" t="s">
        <v>126</v>
      </c>
      <c r="E698" s="224" t="s">
        <v>127</v>
      </c>
      <c r="F698" s="224" t="s">
        <v>125</v>
      </c>
      <c r="G698" s="224" t="s">
        <v>152</v>
      </c>
      <c r="H698" s="224" t="s">
        <v>196</v>
      </c>
      <c r="I698" s="224" t="s">
        <v>128</v>
      </c>
      <c r="J698" s="224" t="s">
        <v>196</v>
      </c>
      <c r="K698" s="224" t="s">
        <v>196</v>
      </c>
      <c r="L698" s="224" t="s">
        <v>196</v>
      </c>
      <c r="M698" s="225">
        <v>106.25</v>
      </c>
      <c r="N698" t="str">
        <f t="shared" si="10"/>
        <v>723000010100</v>
      </c>
    </row>
    <row r="699" spans="1:14" x14ac:dyDescent="0.25">
      <c r="A699" s="224" t="s">
        <v>108</v>
      </c>
      <c r="B699" s="224" t="s">
        <v>246</v>
      </c>
      <c r="C699" s="224" t="s">
        <v>247</v>
      </c>
      <c r="D699" s="224" t="s">
        <v>126</v>
      </c>
      <c r="E699" s="224" t="s">
        <v>127</v>
      </c>
      <c r="F699" s="224" t="s">
        <v>125</v>
      </c>
      <c r="G699" s="224" t="s">
        <v>153</v>
      </c>
      <c r="H699" s="224" t="s">
        <v>196</v>
      </c>
      <c r="I699" s="224" t="s">
        <v>128</v>
      </c>
      <c r="J699" s="224" t="s">
        <v>196</v>
      </c>
      <c r="K699" s="224" t="s">
        <v>196</v>
      </c>
      <c r="L699" s="224" t="s">
        <v>196</v>
      </c>
      <c r="M699" s="225">
        <v>6.78</v>
      </c>
      <c r="N699" t="str">
        <f t="shared" si="10"/>
        <v>723100010100</v>
      </c>
    </row>
    <row r="700" spans="1:14" x14ac:dyDescent="0.25">
      <c r="A700" s="224" t="s">
        <v>108</v>
      </c>
      <c r="B700" s="224" t="s">
        <v>246</v>
      </c>
      <c r="C700" s="224" t="s">
        <v>247</v>
      </c>
      <c r="D700" s="224" t="s">
        <v>126</v>
      </c>
      <c r="E700" s="224" t="s">
        <v>127</v>
      </c>
      <c r="F700" s="224" t="s">
        <v>125</v>
      </c>
      <c r="G700" s="224" t="s">
        <v>153</v>
      </c>
      <c r="H700" s="224" t="s">
        <v>196</v>
      </c>
      <c r="I700" s="224" t="s">
        <v>128</v>
      </c>
      <c r="J700" s="224" t="s">
        <v>196</v>
      </c>
      <c r="K700" s="224" t="s">
        <v>196</v>
      </c>
      <c r="L700" s="224" t="s">
        <v>196</v>
      </c>
      <c r="M700" s="225">
        <v>24.85</v>
      </c>
      <c r="N700" t="str">
        <f t="shared" si="10"/>
        <v>723100010100</v>
      </c>
    </row>
    <row r="701" spans="1:14" x14ac:dyDescent="0.25">
      <c r="A701" s="224" t="s">
        <v>108</v>
      </c>
      <c r="B701" s="224" t="s">
        <v>246</v>
      </c>
      <c r="C701" s="224" t="s">
        <v>247</v>
      </c>
      <c r="D701" s="224" t="s">
        <v>126</v>
      </c>
      <c r="E701" s="224" t="s">
        <v>127</v>
      </c>
      <c r="F701" s="224" t="s">
        <v>125</v>
      </c>
      <c r="G701" s="224" t="s">
        <v>156</v>
      </c>
      <c r="H701" s="224" t="s">
        <v>196</v>
      </c>
      <c r="I701" s="224" t="s">
        <v>128</v>
      </c>
      <c r="J701" s="224" t="s">
        <v>196</v>
      </c>
      <c r="K701" s="224" t="s">
        <v>196</v>
      </c>
      <c r="L701" s="224" t="s">
        <v>196</v>
      </c>
      <c r="M701" s="225">
        <v>1.64</v>
      </c>
      <c r="N701" t="str">
        <f t="shared" si="10"/>
        <v>725000010100</v>
      </c>
    </row>
    <row r="702" spans="1:14" x14ac:dyDescent="0.25">
      <c r="A702" s="224" t="s">
        <v>108</v>
      </c>
      <c r="B702" s="224" t="s">
        <v>246</v>
      </c>
      <c r="C702" s="224" t="s">
        <v>247</v>
      </c>
      <c r="D702" s="224" t="s">
        <v>126</v>
      </c>
      <c r="E702" s="224" t="s">
        <v>127</v>
      </c>
      <c r="F702" s="224" t="s">
        <v>125</v>
      </c>
      <c r="G702" s="224" t="s">
        <v>156</v>
      </c>
      <c r="H702" s="224" t="s">
        <v>196</v>
      </c>
      <c r="I702" s="224" t="s">
        <v>128</v>
      </c>
      <c r="J702" s="224" t="s">
        <v>196</v>
      </c>
      <c r="K702" s="224" t="s">
        <v>196</v>
      </c>
      <c r="L702" s="224" t="s">
        <v>196</v>
      </c>
      <c r="M702" s="225">
        <v>6</v>
      </c>
      <c r="N702" t="str">
        <f t="shared" si="10"/>
        <v>725000010100</v>
      </c>
    </row>
    <row r="703" spans="1:14" x14ac:dyDescent="0.25">
      <c r="A703" s="224" t="s">
        <v>108</v>
      </c>
      <c r="B703" s="224" t="s">
        <v>246</v>
      </c>
      <c r="C703" s="224" t="s">
        <v>247</v>
      </c>
      <c r="D703" s="224" t="s">
        <v>126</v>
      </c>
      <c r="E703" s="224" t="s">
        <v>127</v>
      </c>
      <c r="F703" s="224" t="s">
        <v>125</v>
      </c>
      <c r="G703" s="224" t="s">
        <v>151</v>
      </c>
      <c r="H703" s="224" t="s">
        <v>196</v>
      </c>
      <c r="I703" s="224" t="s">
        <v>128</v>
      </c>
      <c r="J703" s="224" t="s">
        <v>196</v>
      </c>
      <c r="K703" s="224" t="s">
        <v>196</v>
      </c>
      <c r="L703" s="224" t="s">
        <v>196</v>
      </c>
      <c r="M703" s="225">
        <v>2.5299999999999998</v>
      </c>
      <c r="N703" t="str">
        <f t="shared" si="10"/>
        <v>722100010100</v>
      </c>
    </row>
    <row r="704" spans="1:14" x14ac:dyDescent="0.25">
      <c r="A704" s="224" t="s">
        <v>108</v>
      </c>
      <c r="B704" s="224" t="s">
        <v>246</v>
      </c>
      <c r="C704" s="224" t="s">
        <v>247</v>
      </c>
      <c r="D704" s="224" t="s">
        <v>126</v>
      </c>
      <c r="E704" s="224" t="s">
        <v>127</v>
      </c>
      <c r="F704" s="224" t="s">
        <v>125</v>
      </c>
      <c r="G704" s="224" t="s">
        <v>151</v>
      </c>
      <c r="H704" s="224" t="s">
        <v>196</v>
      </c>
      <c r="I704" s="224" t="s">
        <v>128</v>
      </c>
      <c r="J704" s="224" t="s">
        <v>196</v>
      </c>
      <c r="K704" s="224" t="s">
        <v>196</v>
      </c>
      <c r="L704" s="224" t="s">
        <v>196</v>
      </c>
      <c r="M704" s="225">
        <v>9.2899999999999991</v>
      </c>
      <c r="N704" t="str">
        <f t="shared" si="10"/>
        <v>722100010100</v>
      </c>
    </row>
    <row r="705" spans="1:14" x14ac:dyDescent="0.25">
      <c r="A705" s="224" t="s">
        <v>108</v>
      </c>
      <c r="B705" s="224" t="s">
        <v>246</v>
      </c>
      <c r="C705" s="224" t="s">
        <v>247</v>
      </c>
      <c r="D705" s="224" t="s">
        <v>126</v>
      </c>
      <c r="E705" s="224" t="s">
        <v>127</v>
      </c>
      <c r="F705" s="224" t="s">
        <v>125</v>
      </c>
      <c r="G705" s="224" t="s">
        <v>157</v>
      </c>
      <c r="H705" s="224" t="s">
        <v>196</v>
      </c>
      <c r="I705" s="224" t="s">
        <v>128</v>
      </c>
      <c r="J705" s="224" t="s">
        <v>196</v>
      </c>
      <c r="K705" s="224" t="s">
        <v>196</v>
      </c>
      <c r="L705" s="224" t="s">
        <v>196</v>
      </c>
      <c r="M705" s="225">
        <v>32.619999999999997</v>
      </c>
      <c r="N705" t="str">
        <f t="shared" si="10"/>
        <v>726900010100</v>
      </c>
    </row>
    <row r="706" spans="1:14" x14ac:dyDescent="0.25">
      <c r="A706" s="224" t="s">
        <v>108</v>
      </c>
      <c r="B706" s="224" t="s">
        <v>246</v>
      </c>
      <c r="C706" s="224" t="s">
        <v>247</v>
      </c>
      <c r="D706" s="224" t="s">
        <v>126</v>
      </c>
      <c r="E706" s="224" t="s">
        <v>127</v>
      </c>
      <c r="F706" s="224" t="s">
        <v>125</v>
      </c>
      <c r="G706" s="224" t="s">
        <v>157</v>
      </c>
      <c r="H706" s="224" t="s">
        <v>196</v>
      </c>
      <c r="I706" s="224" t="s">
        <v>128</v>
      </c>
      <c r="J706" s="224" t="s">
        <v>196</v>
      </c>
      <c r="K706" s="224" t="s">
        <v>196</v>
      </c>
      <c r="L706" s="224" t="s">
        <v>196</v>
      </c>
      <c r="M706" s="225">
        <v>119.6</v>
      </c>
      <c r="N706" t="str">
        <f t="shared" si="10"/>
        <v>726900010100</v>
      </c>
    </row>
    <row r="707" spans="1:14" x14ac:dyDescent="0.25">
      <c r="A707" s="224" t="s">
        <v>108</v>
      </c>
      <c r="B707" s="224" t="s">
        <v>246</v>
      </c>
      <c r="C707" s="224" t="s">
        <v>247</v>
      </c>
      <c r="D707" s="224" t="s">
        <v>126</v>
      </c>
      <c r="E707" s="224" t="s">
        <v>127</v>
      </c>
      <c r="F707" s="224" t="s">
        <v>125</v>
      </c>
      <c r="G707" s="224" t="s">
        <v>157</v>
      </c>
      <c r="H707" s="224" t="s">
        <v>196</v>
      </c>
      <c r="I707" s="224" t="s">
        <v>128</v>
      </c>
      <c r="J707" s="224" t="s">
        <v>196</v>
      </c>
      <c r="K707" s="224" t="s">
        <v>196</v>
      </c>
      <c r="L707" s="224" t="s">
        <v>196</v>
      </c>
      <c r="M707" s="225">
        <v>5.93</v>
      </c>
      <c r="N707" t="str">
        <f t="shared" ref="N707:N770" si="11">CONCATENATE(G707,E707)</f>
        <v>726900010100</v>
      </c>
    </row>
    <row r="708" spans="1:14" x14ac:dyDescent="0.25">
      <c r="A708" s="224" t="s">
        <v>108</v>
      </c>
      <c r="B708" s="224" t="s">
        <v>246</v>
      </c>
      <c r="C708" s="224" t="s">
        <v>247</v>
      </c>
      <c r="D708" s="224" t="s">
        <v>126</v>
      </c>
      <c r="E708" s="224" t="s">
        <v>127</v>
      </c>
      <c r="F708" s="224" t="s">
        <v>125</v>
      </c>
      <c r="G708" s="224" t="s">
        <v>157</v>
      </c>
      <c r="H708" s="224" t="s">
        <v>196</v>
      </c>
      <c r="I708" s="224" t="s">
        <v>128</v>
      </c>
      <c r="J708" s="224" t="s">
        <v>196</v>
      </c>
      <c r="K708" s="224" t="s">
        <v>196</v>
      </c>
      <c r="L708" s="224" t="s">
        <v>196</v>
      </c>
      <c r="M708" s="225">
        <v>21.75</v>
      </c>
      <c r="N708" t="str">
        <f t="shared" si="11"/>
        <v>726900010100</v>
      </c>
    </row>
    <row r="709" spans="1:14" x14ac:dyDescent="0.25">
      <c r="A709" s="224" t="s">
        <v>108</v>
      </c>
      <c r="B709" s="224" t="s">
        <v>246</v>
      </c>
      <c r="C709" s="224" t="s">
        <v>247</v>
      </c>
      <c r="D709" s="224" t="s">
        <v>126</v>
      </c>
      <c r="E709" s="224" t="s">
        <v>127</v>
      </c>
      <c r="F709" s="224" t="s">
        <v>196</v>
      </c>
      <c r="G709" s="224" t="s">
        <v>146</v>
      </c>
      <c r="H709" s="224" t="s">
        <v>196</v>
      </c>
      <c r="I709" s="224" t="s">
        <v>196</v>
      </c>
      <c r="J709" s="224" t="s">
        <v>196</v>
      </c>
      <c r="K709" s="224" t="s">
        <v>196</v>
      </c>
      <c r="L709" s="224" t="s">
        <v>196</v>
      </c>
      <c r="M709" s="225">
        <v>-1.27</v>
      </c>
      <c r="N709" t="str">
        <f t="shared" si="11"/>
        <v>215500010100</v>
      </c>
    </row>
    <row r="710" spans="1:14" x14ac:dyDescent="0.25">
      <c r="A710" s="224" t="s">
        <v>108</v>
      </c>
      <c r="B710" s="224" t="s">
        <v>246</v>
      </c>
      <c r="C710" s="224" t="s">
        <v>247</v>
      </c>
      <c r="D710" s="224" t="s">
        <v>126</v>
      </c>
      <c r="E710" s="224" t="s">
        <v>127</v>
      </c>
      <c r="F710" s="224" t="s">
        <v>196</v>
      </c>
      <c r="G710" s="224" t="s">
        <v>146</v>
      </c>
      <c r="H710" s="224" t="s">
        <v>196</v>
      </c>
      <c r="I710" s="224" t="s">
        <v>196</v>
      </c>
      <c r="J710" s="224" t="s">
        <v>196</v>
      </c>
      <c r="K710" s="224" t="s">
        <v>196</v>
      </c>
      <c r="L710" s="224" t="s">
        <v>196</v>
      </c>
      <c r="M710" s="225">
        <v>-4.6500000000000004</v>
      </c>
      <c r="N710" t="str">
        <f t="shared" si="11"/>
        <v>215500010100</v>
      </c>
    </row>
    <row r="711" spans="1:14" x14ac:dyDescent="0.25">
      <c r="A711" s="224" t="s">
        <v>108</v>
      </c>
      <c r="B711" s="224" t="s">
        <v>246</v>
      </c>
      <c r="C711" s="224" t="s">
        <v>247</v>
      </c>
      <c r="D711" s="224" t="s">
        <v>126</v>
      </c>
      <c r="E711" s="224" t="s">
        <v>127</v>
      </c>
      <c r="F711" s="224" t="s">
        <v>196</v>
      </c>
      <c r="G711" s="224" t="s">
        <v>142</v>
      </c>
      <c r="H711" s="224" t="s">
        <v>196</v>
      </c>
      <c r="I711" s="224" t="s">
        <v>196</v>
      </c>
      <c r="J711" s="224" t="s">
        <v>196</v>
      </c>
      <c r="K711" s="224" t="s">
        <v>196</v>
      </c>
      <c r="L711" s="224" t="s">
        <v>196</v>
      </c>
      <c r="M711" s="225">
        <v>-2.5099999999999998</v>
      </c>
      <c r="N711" t="str">
        <f t="shared" si="11"/>
        <v>212500010100</v>
      </c>
    </row>
    <row r="712" spans="1:14" x14ac:dyDescent="0.25">
      <c r="A712" s="224" t="s">
        <v>108</v>
      </c>
      <c r="B712" s="224" t="s">
        <v>246</v>
      </c>
      <c r="C712" s="224" t="s">
        <v>247</v>
      </c>
      <c r="D712" s="224" t="s">
        <v>126</v>
      </c>
      <c r="E712" s="224" t="s">
        <v>127</v>
      </c>
      <c r="F712" s="224" t="s">
        <v>196</v>
      </c>
      <c r="G712" s="224" t="s">
        <v>142</v>
      </c>
      <c r="H712" s="224" t="s">
        <v>196</v>
      </c>
      <c r="I712" s="224" t="s">
        <v>196</v>
      </c>
      <c r="J712" s="224" t="s">
        <v>196</v>
      </c>
      <c r="K712" s="224" t="s">
        <v>196</v>
      </c>
      <c r="L712" s="224" t="s">
        <v>196</v>
      </c>
      <c r="M712" s="225">
        <v>-9.19</v>
      </c>
      <c r="N712" t="str">
        <f t="shared" si="11"/>
        <v>212500010100</v>
      </c>
    </row>
    <row r="713" spans="1:14" x14ac:dyDescent="0.25">
      <c r="A713" s="224" t="s">
        <v>108</v>
      </c>
      <c r="B713" s="224" t="s">
        <v>248</v>
      </c>
      <c r="C713" s="224" t="s">
        <v>249</v>
      </c>
      <c r="D713" s="224" t="s">
        <v>126</v>
      </c>
      <c r="E713" s="224" t="s">
        <v>127</v>
      </c>
      <c r="F713" s="224" t="s">
        <v>125</v>
      </c>
      <c r="G713" s="224" t="s">
        <v>149</v>
      </c>
      <c r="H713" s="224" t="s">
        <v>196</v>
      </c>
      <c r="I713" s="224" t="s">
        <v>128</v>
      </c>
      <c r="J713" s="224" t="s">
        <v>196</v>
      </c>
      <c r="K713" s="224" t="s">
        <v>196</v>
      </c>
      <c r="L713" s="224" t="s">
        <v>196</v>
      </c>
      <c r="M713" s="225">
        <v>253.58</v>
      </c>
      <c r="N713" t="str">
        <f t="shared" si="11"/>
        <v>710000010100</v>
      </c>
    </row>
    <row r="714" spans="1:14" x14ac:dyDescent="0.25">
      <c r="A714" s="224" t="s">
        <v>108</v>
      </c>
      <c r="B714" s="224" t="s">
        <v>248</v>
      </c>
      <c r="C714" s="224" t="s">
        <v>249</v>
      </c>
      <c r="D714" s="224" t="s">
        <v>126</v>
      </c>
      <c r="E714" s="224" t="s">
        <v>127</v>
      </c>
      <c r="F714" s="224" t="s">
        <v>196</v>
      </c>
      <c r="G714" s="224" t="s">
        <v>139</v>
      </c>
      <c r="H714" s="224" t="s">
        <v>196</v>
      </c>
      <c r="I714" s="224" t="s">
        <v>196</v>
      </c>
      <c r="J714" s="224" t="s">
        <v>196</v>
      </c>
      <c r="K714" s="224" t="s">
        <v>196</v>
      </c>
      <c r="L714" s="224" t="s">
        <v>196</v>
      </c>
      <c r="M714" s="225">
        <v>-12.86</v>
      </c>
      <c r="N714" t="str">
        <f t="shared" si="11"/>
        <v>210000010100</v>
      </c>
    </row>
    <row r="715" spans="1:14" x14ac:dyDescent="0.25">
      <c r="A715" s="224" t="s">
        <v>108</v>
      </c>
      <c r="B715" s="224" t="s">
        <v>248</v>
      </c>
      <c r="C715" s="224" t="s">
        <v>249</v>
      </c>
      <c r="D715" s="224" t="s">
        <v>126</v>
      </c>
      <c r="E715" s="224" t="s">
        <v>127</v>
      </c>
      <c r="F715" s="224" t="s">
        <v>196</v>
      </c>
      <c r="G715" s="224" t="s">
        <v>139</v>
      </c>
      <c r="H715" s="224" t="s">
        <v>196</v>
      </c>
      <c r="I715" s="224" t="s">
        <v>196</v>
      </c>
      <c r="J715" s="224" t="s">
        <v>196</v>
      </c>
      <c r="K715" s="224" t="s">
        <v>196</v>
      </c>
      <c r="L715" s="224" t="s">
        <v>196</v>
      </c>
      <c r="M715" s="225">
        <v>-47.14</v>
      </c>
      <c r="N715" t="str">
        <f t="shared" si="11"/>
        <v>210000010100</v>
      </c>
    </row>
    <row r="716" spans="1:14" x14ac:dyDescent="0.25">
      <c r="A716" s="224" t="s">
        <v>108</v>
      </c>
      <c r="B716" s="224" t="s">
        <v>248</v>
      </c>
      <c r="C716" s="224" t="s">
        <v>249</v>
      </c>
      <c r="D716" s="224" t="s">
        <v>126</v>
      </c>
      <c r="E716" s="224" t="s">
        <v>127</v>
      </c>
      <c r="F716" s="224" t="s">
        <v>196</v>
      </c>
      <c r="G716" s="224" t="s">
        <v>140</v>
      </c>
      <c r="H716" s="224" t="s">
        <v>196</v>
      </c>
      <c r="I716" s="224" t="s">
        <v>196</v>
      </c>
      <c r="J716" s="224" t="s">
        <v>196</v>
      </c>
      <c r="K716" s="224" t="s">
        <v>196</v>
      </c>
      <c r="L716" s="224" t="s">
        <v>196</v>
      </c>
      <c r="M716" s="225">
        <v>-20.92</v>
      </c>
      <c r="N716" t="str">
        <f t="shared" si="11"/>
        <v>210500010100</v>
      </c>
    </row>
    <row r="717" spans="1:14" x14ac:dyDescent="0.25">
      <c r="A717" s="224" t="s">
        <v>108</v>
      </c>
      <c r="B717" s="224" t="s">
        <v>248</v>
      </c>
      <c r="C717" s="224" t="s">
        <v>249</v>
      </c>
      <c r="D717" s="224" t="s">
        <v>126</v>
      </c>
      <c r="E717" s="224" t="s">
        <v>127</v>
      </c>
      <c r="F717" s="224" t="s">
        <v>196</v>
      </c>
      <c r="G717" s="224" t="s">
        <v>140</v>
      </c>
      <c r="H717" s="224" t="s">
        <v>196</v>
      </c>
      <c r="I717" s="224" t="s">
        <v>196</v>
      </c>
      <c r="J717" s="224" t="s">
        <v>196</v>
      </c>
      <c r="K717" s="224" t="s">
        <v>196</v>
      </c>
      <c r="L717" s="224" t="s">
        <v>196</v>
      </c>
      <c r="M717" s="225">
        <v>-76.709999999999994</v>
      </c>
      <c r="N717" t="str">
        <f t="shared" si="11"/>
        <v>210500010100</v>
      </c>
    </row>
    <row r="718" spans="1:14" x14ac:dyDescent="0.25">
      <c r="A718" s="224" t="s">
        <v>108</v>
      </c>
      <c r="B718" s="224" t="s">
        <v>248</v>
      </c>
      <c r="C718" s="224" t="s">
        <v>249</v>
      </c>
      <c r="D718" s="224" t="s">
        <v>126</v>
      </c>
      <c r="E718" s="224" t="s">
        <v>127</v>
      </c>
      <c r="F718" s="224" t="s">
        <v>196</v>
      </c>
      <c r="G718" s="224" t="s">
        <v>139</v>
      </c>
      <c r="H718" s="224" t="s">
        <v>196</v>
      </c>
      <c r="I718" s="224" t="s">
        <v>196</v>
      </c>
      <c r="J718" s="224" t="s">
        <v>196</v>
      </c>
      <c r="K718" s="224" t="s">
        <v>196</v>
      </c>
      <c r="L718" s="224" t="s">
        <v>196</v>
      </c>
      <c r="M718" s="225">
        <v>-3.3</v>
      </c>
      <c r="N718" t="str">
        <f t="shared" si="11"/>
        <v>210000010100</v>
      </c>
    </row>
    <row r="719" spans="1:14" x14ac:dyDescent="0.25">
      <c r="A719" s="224" t="s">
        <v>108</v>
      </c>
      <c r="B719" s="224" t="s">
        <v>248</v>
      </c>
      <c r="C719" s="224" t="s">
        <v>249</v>
      </c>
      <c r="D719" s="224" t="s">
        <v>126</v>
      </c>
      <c r="E719" s="224" t="s">
        <v>127</v>
      </c>
      <c r="F719" s="224" t="s">
        <v>196</v>
      </c>
      <c r="G719" s="224" t="s">
        <v>139</v>
      </c>
      <c r="H719" s="224" t="s">
        <v>196</v>
      </c>
      <c r="I719" s="224" t="s">
        <v>196</v>
      </c>
      <c r="J719" s="224" t="s">
        <v>196</v>
      </c>
      <c r="K719" s="224" t="s">
        <v>196</v>
      </c>
      <c r="L719" s="224" t="s">
        <v>196</v>
      </c>
      <c r="M719" s="225">
        <v>-12.09</v>
      </c>
      <c r="N719" t="str">
        <f t="shared" si="11"/>
        <v>210000010100</v>
      </c>
    </row>
    <row r="720" spans="1:14" x14ac:dyDescent="0.25">
      <c r="A720" s="224" t="s">
        <v>108</v>
      </c>
      <c r="B720" s="224" t="s">
        <v>248</v>
      </c>
      <c r="C720" s="224" t="s">
        <v>249</v>
      </c>
      <c r="D720" s="224" t="s">
        <v>126</v>
      </c>
      <c r="E720" s="224" t="s">
        <v>127</v>
      </c>
      <c r="F720" s="224" t="s">
        <v>196</v>
      </c>
      <c r="G720" s="224" t="s">
        <v>136</v>
      </c>
      <c r="H720" s="224" t="s">
        <v>196</v>
      </c>
      <c r="I720" s="224" t="s">
        <v>196</v>
      </c>
      <c r="J720" s="224" t="s">
        <v>196</v>
      </c>
      <c r="K720" s="224" t="s">
        <v>196</v>
      </c>
      <c r="L720" s="224" t="s">
        <v>196</v>
      </c>
      <c r="M720" s="225">
        <v>-0.82</v>
      </c>
      <c r="N720" t="str">
        <f t="shared" si="11"/>
        <v>205500010100</v>
      </c>
    </row>
    <row r="721" spans="1:14" x14ac:dyDescent="0.25">
      <c r="A721" s="224" t="s">
        <v>108</v>
      </c>
      <c r="B721" s="224" t="s">
        <v>248</v>
      </c>
      <c r="C721" s="224" t="s">
        <v>249</v>
      </c>
      <c r="D721" s="224" t="s">
        <v>126</v>
      </c>
      <c r="E721" s="224" t="s">
        <v>127</v>
      </c>
      <c r="F721" s="224" t="s">
        <v>125</v>
      </c>
      <c r="G721" s="224" t="s">
        <v>149</v>
      </c>
      <c r="H721" s="224" t="s">
        <v>196</v>
      </c>
      <c r="I721" s="224" t="s">
        <v>128</v>
      </c>
      <c r="J721" s="224" t="s">
        <v>196</v>
      </c>
      <c r="K721" s="224" t="s">
        <v>196</v>
      </c>
      <c r="L721" s="224" t="s">
        <v>196</v>
      </c>
      <c r="M721" s="225">
        <v>63.39</v>
      </c>
      <c r="N721" t="str">
        <f t="shared" si="11"/>
        <v>710000010100</v>
      </c>
    </row>
    <row r="722" spans="1:14" x14ac:dyDescent="0.25">
      <c r="A722" s="224" t="s">
        <v>108</v>
      </c>
      <c r="B722" s="224" t="s">
        <v>248</v>
      </c>
      <c r="C722" s="224" t="s">
        <v>249</v>
      </c>
      <c r="D722" s="224" t="s">
        <v>126</v>
      </c>
      <c r="E722" s="224" t="s">
        <v>127</v>
      </c>
      <c r="F722" s="224" t="s">
        <v>125</v>
      </c>
      <c r="G722" s="224" t="s">
        <v>149</v>
      </c>
      <c r="H722" s="224" t="s">
        <v>196</v>
      </c>
      <c r="I722" s="224" t="s">
        <v>128</v>
      </c>
      <c r="J722" s="224" t="s">
        <v>196</v>
      </c>
      <c r="K722" s="224" t="s">
        <v>196</v>
      </c>
      <c r="L722" s="224" t="s">
        <v>196</v>
      </c>
      <c r="M722" s="225">
        <v>1077.7</v>
      </c>
      <c r="N722" t="str">
        <f t="shared" si="11"/>
        <v>710000010100</v>
      </c>
    </row>
    <row r="723" spans="1:14" x14ac:dyDescent="0.25">
      <c r="A723" s="224" t="s">
        <v>108</v>
      </c>
      <c r="B723" s="224" t="s">
        <v>248</v>
      </c>
      <c r="C723" s="224" t="s">
        <v>249</v>
      </c>
      <c r="D723" s="224" t="s">
        <v>126</v>
      </c>
      <c r="E723" s="224" t="s">
        <v>127</v>
      </c>
      <c r="F723" s="224" t="s">
        <v>125</v>
      </c>
      <c r="G723" s="224" t="s">
        <v>149</v>
      </c>
      <c r="H723" s="224" t="s">
        <v>196</v>
      </c>
      <c r="I723" s="224" t="s">
        <v>128</v>
      </c>
      <c r="J723" s="224" t="s">
        <v>196</v>
      </c>
      <c r="K723" s="224" t="s">
        <v>196</v>
      </c>
      <c r="L723" s="224" t="s">
        <v>196</v>
      </c>
      <c r="M723" s="225">
        <v>84.53</v>
      </c>
      <c r="N723" t="str">
        <f t="shared" si="11"/>
        <v>710000010100</v>
      </c>
    </row>
    <row r="724" spans="1:14" x14ac:dyDescent="0.25">
      <c r="A724" s="224" t="s">
        <v>108</v>
      </c>
      <c r="B724" s="224" t="s">
        <v>248</v>
      </c>
      <c r="C724" s="224" t="s">
        <v>249</v>
      </c>
      <c r="D724" s="224" t="s">
        <v>126</v>
      </c>
      <c r="E724" s="224" t="s">
        <v>127</v>
      </c>
      <c r="F724" s="224" t="s">
        <v>125</v>
      </c>
      <c r="G724" s="224" t="s">
        <v>152</v>
      </c>
      <c r="H724" s="224" t="s">
        <v>196</v>
      </c>
      <c r="I724" s="224" t="s">
        <v>128</v>
      </c>
      <c r="J724" s="224" t="s">
        <v>196</v>
      </c>
      <c r="K724" s="224" t="s">
        <v>196</v>
      </c>
      <c r="L724" s="224" t="s">
        <v>196</v>
      </c>
      <c r="M724" s="225">
        <v>16.89</v>
      </c>
      <c r="N724" t="str">
        <f t="shared" si="11"/>
        <v>723000010100</v>
      </c>
    </row>
    <row r="725" spans="1:14" x14ac:dyDescent="0.25">
      <c r="A725" s="224" t="s">
        <v>108</v>
      </c>
      <c r="B725" s="224" t="s">
        <v>248</v>
      </c>
      <c r="C725" s="224" t="s">
        <v>249</v>
      </c>
      <c r="D725" s="224" t="s">
        <v>126</v>
      </c>
      <c r="E725" s="224" t="s">
        <v>127</v>
      </c>
      <c r="F725" s="224" t="s">
        <v>125</v>
      </c>
      <c r="G725" s="224" t="s">
        <v>152</v>
      </c>
      <c r="H725" s="224" t="s">
        <v>196</v>
      </c>
      <c r="I725" s="224" t="s">
        <v>128</v>
      </c>
      <c r="J725" s="224" t="s">
        <v>196</v>
      </c>
      <c r="K725" s="224" t="s">
        <v>196</v>
      </c>
      <c r="L725" s="224" t="s">
        <v>196</v>
      </c>
      <c r="M725" s="225">
        <v>61.93</v>
      </c>
      <c r="N725" t="str">
        <f t="shared" si="11"/>
        <v>723000010100</v>
      </c>
    </row>
    <row r="726" spans="1:14" x14ac:dyDescent="0.25">
      <c r="A726" s="224" t="s">
        <v>108</v>
      </c>
      <c r="B726" s="224" t="s">
        <v>248</v>
      </c>
      <c r="C726" s="224" t="s">
        <v>249</v>
      </c>
      <c r="D726" s="224" t="s">
        <v>126</v>
      </c>
      <c r="E726" s="224" t="s">
        <v>127</v>
      </c>
      <c r="F726" s="224" t="s">
        <v>125</v>
      </c>
      <c r="G726" s="224" t="s">
        <v>153</v>
      </c>
      <c r="H726" s="224" t="s">
        <v>196</v>
      </c>
      <c r="I726" s="224" t="s">
        <v>128</v>
      </c>
      <c r="J726" s="224" t="s">
        <v>196</v>
      </c>
      <c r="K726" s="224" t="s">
        <v>196</v>
      </c>
      <c r="L726" s="224" t="s">
        <v>196</v>
      </c>
      <c r="M726" s="225">
        <v>3.95</v>
      </c>
      <c r="N726" t="str">
        <f t="shared" si="11"/>
        <v>723100010100</v>
      </c>
    </row>
    <row r="727" spans="1:14" x14ac:dyDescent="0.25">
      <c r="A727" s="224" t="s">
        <v>108</v>
      </c>
      <c r="B727" s="224" t="s">
        <v>248</v>
      </c>
      <c r="C727" s="224" t="s">
        <v>249</v>
      </c>
      <c r="D727" s="224" t="s">
        <v>126</v>
      </c>
      <c r="E727" s="224" t="s">
        <v>127</v>
      </c>
      <c r="F727" s="224" t="s">
        <v>125</v>
      </c>
      <c r="G727" s="224" t="s">
        <v>153</v>
      </c>
      <c r="H727" s="224" t="s">
        <v>196</v>
      </c>
      <c r="I727" s="224" t="s">
        <v>128</v>
      </c>
      <c r="J727" s="224" t="s">
        <v>196</v>
      </c>
      <c r="K727" s="224" t="s">
        <v>196</v>
      </c>
      <c r="L727" s="224" t="s">
        <v>196</v>
      </c>
      <c r="M727" s="225">
        <v>14.49</v>
      </c>
      <c r="N727" t="str">
        <f t="shared" si="11"/>
        <v>723100010100</v>
      </c>
    </row>
    <row r="728" spans="1:14" x14ac:dyDescent="0.25">
      <c r="A728" s="224" t="s">
        <v>108</v>
      </c>
      <c r="B728" s="224" t="s">
        <v>248</v>
      </c>
      <c r="C728" s="224" t="s">
        <v>249</v>
      </c>
      <c r="D728" s="224" t="s">
        <v>126</v>
      </c>
      <c r="E728" s="224" t="s">
        <v>127</v>
      </c>
      <c r="F728" s="224" t="s">
        <v>125</v>
      </c>
      <c r="G728" s="224" t="s">
        <v>154</v>
      </c>
      <c r="H728" s="224" t="s">
        <v>196</v>
      </c>
      <c r="I728" s="224" t="s">
        <v>128</v>
      </c>
      <c r="J728" s="224" t="s">
        <v>196</v>
      </c>
      <c r="K728" s="224" t="s">
        <v>196</v>
      </c>
      <c r="L728" s="224" t="s">
        <v>196</v>
      </c>
      <c r="M728" s="225">
        <v>185.87</v>
      </c>
      <c r="N728" t="str">
        <f t="shared" si="11"/>
        <v>724000010100</v>
      </c>
    </row>
    <row r="729" spans="1:14" x14ac:dyDescent="0.25">
      <c r="A729" s="224" t="s">
        <v>108</v>
      </c>
      <c r="B729" s="224" t="s">
        <v>248</v>
      </c>
      <c r="C729" s="224" t="s">
        <v>249</v>
      </c>
      <c r="D729" s="224" t="s">
        <v>126</v>
      </c>
      <c r="E729" s="224" t="s">
        <v>127</v>
      </c>
      <c r="F729" s="224" t="s">
        <v>125</v>
      </c>
      <c r="G729" s="224" t="s">
        <v>154</v>
      </c>
      <c r="H729" s="224" t="s">
        <v>196</v>
      </c>
      <c r="I729" s="224" t="s">
        <v>128</v>
      </c>
      <c r="J729" s="224" t="s">
        <v>196</v>
      </c>
      <c r="K729" s="224" t="s">
        <v>196</v>
      </c>
      <c r="L729" s="224" t="s">
        <v>196</v>
      </c>
      <c r="M729" s="225">
        <v>681.53</v>
      </c>
      <c r="N729" t="str">
        <f t="shared" si="11"/>
        <v>724000010100</v>
      </c>
    </row>
    <row r="730" spans="1:14" x14ac:dyDescent="0.25">
      <c r="A730" s="224" t="s">
        <v>108</v>
      </c>
      <c r="B730" s="224" t="s">
        <v>248</v>
      </c>
      <c r="C730" s="224" t="s">
        <v>249</v>
      </c>
      <c r="D730" s="224" t="s">
        <v>126</v>
      </c>
      <c r="E730" s="224" t="s">
        <v>127</v>
      </c>
      <c r="F730" s="224" t="s">
        <v>125</v>
      </c>
      <c r="G730" s="224" t="s">
        <v>156</v>
      </c>
      <c r="H730" s="224" t="s">
        <v>196</v>
      </c>
      <c r="I730" s="224" t="s">
        <v>128</v>
      </c>
      <c r="J730" s="224" t="s">
        <v>196</v>
      </c>
      <c r="K730" s="224" t="s">
        <v>196</v>
      </c>
      <c r="L730" s="224" t="s">
        <v>196</v>
      </c>
      <c r="M730" s="225">
        <v>0.82</v>
      </c>
      <c r="N730" t="str">
        <f t="shared" si="11"/>
        <v>725000010100</v>
      </c>
    </row>
    <row r="731" spans="1:14" x14ac:dyDescent="0.25">
      <c r="A731" s="224" t="s">
        <v>108</v>
      </c>
      <c r="B731" s="224" t="s">
        <v>248</v>
      </c>
      <c r="C731" s="224" t="s">
        <v>249</v>
      </c>
      <c r="D731" s="224" t="s">
        <v>126</v>
      </c>
      <c r="E731" s="224" t="s">
        <v>127</v>
      </c>
      <c r="F731" s="224" t="s">
        <v>125</v>
      </c>
      <c r="G731" s="224" t="s">
        <v>156</v>
      </c>
      <c r="H731" s="224" t="s">
        <v>196</v>
      </c>
      <c r="I731" s="224" t="s">
        <v>128</v>
      </c>
      <c r="J731" s="224" t="s">
        <v>196</v>
      </c>
      <c r="K731" s="224" t="s">
        <v>196</v>
      </c>
      <c r="L731" s="224" t="s">
        <v>196</v>
      </c>
      <c r="M731" s="225">
        <v>3</v>
      </c>
      <c r="N731" t="str">
        <f t="shared" si="11"/>
        <v>725000010100</v>
      </c>
    </row>
    <row r="732" spans="1:14" x14ac:dyDescent="0.25">
      <c r="A732" s="224" t="s">
        <v>108</v>
      </c>
      <c r="B732" s="224" t="s">
        <v>248</v>
      </c>
      <c r="C732" s="224" t="s">
        <v>249</v>
      </c>
      <c r="D732" s="224" t="s">
        <v>126</v>
      </c>
      <c r="E732" s="224" t="s">
        <v>127</v>
      </c>
      <c r="F732" s="224" t="s">
        <v>125</v>
      </c>
      <c r="G732" s="224" t="s">
        <v>157</v>
      </c>
      <c r="H732" s="224" t="s">
        <v>196</v>
      </c>
      <c r="I732" s="224" t="s">
        <v>128</v>
      </c>
      <c r="J732" s="224" t="s">
        <v>196</v>
      </c>
      <c r="K732" s="224" t="s">
        <v>196</v>
      </c>
      <c r="L732" s="224" t="s">
        <v>196</v>
      </c>
      <c r="M732" s="225">
        <v>20.92</v>
      </c>
      <c r="N732" t="str">
        <f t="shared" si="11"/>
        <v>726900010100</v>
      </c>
    </row>
    <row r="733" spans="1:14" x14ac:dyDescent="0.25">
      <c r="A733" s="224" t="s">
        <v>108</v>
      </c>
      <c r="B733" s="224" t="s">
        <v>248</v>
      </c>
      <c r="C733" s="224" t="s">
        <v>249</v>
      </c>
      <c r="D733" s="224" t="s">
        <v>126</v>
      </c>
      <c r="E733" s="224" t="s">
        <v>127</v>
      </c>
      <c r="F733" s="224" t="s">
        <v>125</v>
      </c>
      <c r="G733" s="224" t="s">
        <v>157</v>
      </c>
      <c r="H733" s="224" t="s">
        <v>196</v>
      </c>
      <c r="I733" s="224" t="s">
        <v>128</v>
      </c>
      <c r="J733" s="224" t="s">
        <v>196</v>
      </c>
      <c r="K733" s="224" t="s">
        <v>196</v>
      </c>
      <c r="L733" s="224" t="s">
        <v>196</v>
      </c>
      <c r="M733" s="225">
        <v>76.709999999999994</v>
      </c>
      <c r="N733" t="str">
        <f t="shared" si="11"/>
        <v>726900010100</v>
      </c>
    </row>
    <row r="734" spans="1:14" x14ac:dyDescent="0.25">
      <c r="A734" s="224" t="s">
        <v>108</v>
      </c>
      <c r="B734" s="224" t="s">
        <v>248</v>
      </c>
      <c r="C734" s="224" t="s">
        <v>249</v>
      </c>
      <c r="D734" s="224" t="s">
        <v>126</v>
      </c>
      <c r="E734" s="224" t="s">
        <v>127</v>
      </c>
      <c r="F734" s="224" t="s">
        <v>125</v>
      </c>
      <c r="G734" s="224" t="s">
        <v>157</v>
      </c>
      <c r="H734" s="224" t="s">
        <v>196</v>
      </c>
      <c r="I734" s="224" t="s">
        <v>128</v>
      </c>
      <c r="J734" s="224" t="s">
        <v>196</v>
      </c>
      <c r="K734" s="224" t="s">
        <v>196</v>
      </c>
      <c r="L734" s="224" t="s">
        <v>196</v>
      </c>
      <c r="M734" s="225">
        <v>3.81</v>
      </c>
      <c r="N734" t="str">
        <f t="shared" si="11"/>
        <v>726900010100</v>
      </c>
    </row>
    <row r="735" spans="1:14" x14ac:dyDescent="0.25">
      <c r="A735" s="224" t="s">
        <v>108</v>
      </c>
      <c r="B735" s="224" t="s">
        <v>248</v>
      </c>
      <c r="C735" s="224" t="s">
        <v>249</v>
      </c>
      <c r="D735" s="224" t="s">
        <v>126</v>
      </c>
      <c r="E735" s="224" t="s">
        <v>127</v>
      </c>
      <c r="F735" s="224" t="s">
        <v>125</v>
      </c>
      <c r="G735" s="224" t="s">
        <v>157</v>
      </c>
      <c r="H735" s="224" t="s">
        <v>196</v>
      </c>
      <c r="I735" s="224" t="s">
        <v>128</v>
      </c>
      <c r="J735" s="224" t="s">
        <v>196</v>
      </c>
      <c r="K735" s="224" t="s">
        <v>196</v>
      </c>
      <c r="L735" s="224" t="s">
        <v>196</v>
      </c>
      <c r="M735" s="225">
        <v>13.94</v>
      </c>
      <c r="N735" t="str">
        <f t="shared" si="11"/>
        <v>726900010100</v>
      </c>
    </row>
    <row r="736" spans="1:14" x14ac:dyDescent="0.25">
      <c r="A736" s="224" t="s">
        <v>108</v>
      </c>
      <c r="B736" s="224" t="s">
        <v>248</v>
      </c>
      <c r="C736" s="224" t="s">
        <v>249</v>
      </c>
      <c r="D736" s="224" t="s">
        <v>126</v>
      </c>
      <c r="E736" s="224" t="s">
        <v>127</v>
      </c>
      <c r="F736" s="224" t="s">
        <v>196</v>
      </c>
      <c r="G736" s="224" t="s">
        <v>139</v>
      </c>
      <c r="H736" s="224" t="s">
        <v>196</v>
      </c>
      <c r="I736" s="224" t="s">
        <v>196</v>
      </c>
      <c r="J736" s="224" t="s">
        <v>196</v>
      </c>
      <c r="K736" s="224" t="s">
        <v>196</v>
      </c>
      <c r="L736" s="224" t="s">
        <v>196</v>
      </c>
      <c r="M736" s="225">
        <v>-0.43</v>
      </c>
      <c r="N736" t="str">
        <f t="shared" si="11"/>
        <v>210000010100</v>
      </c>
    </row>
    <row r="737" spans="1:14" x14ac:dyDescent="0.25">
      <c r="A737" s="224" t="s">
        <v>108</v>
      </c>
      <c r="B737" s="224" t="s">
        <v>248</v>
      </c>
      <c r="C737" s="224" t="s">
        <v>249</v>
      </c>
      <c r="D737" s="224" t="s">
        <v>126</v>
      </c>
      <c r="E737" s="224" t="s">
        <v>127</v>
      </c>
      <c r="F737" s="224" t="s">
        <v>196</v>
      </c>
      <c r="G737" s="224" t="s">
        <v>139</v>
      </c>
      <c r="H737" s="224" t="s">
        <v>196</v>
      </c>
      <c r="I737" s="224" t="s">
        <v>196</v>
      </c>
      <c r="J737" s="224" t="s">
        <v>196</v>
      </c>
      <c r="K737" s="224" t="s">
        <v>196</v>
      </c>
      <c r="L737" s="224" t="s">
        <v>196</v>
      </c>
      <c r="M737" s="225">
        <v>-1.57</v>
      </c>
      <c r="N737" t="str">
        <f t="shared" si="11"/>
        <v>210000010100</v>
      </c>
    </row>
    <row r="738" spans="1:14" x14ac:dyDescent="0.25">
      <c r="A738" s="224" t="s">
        <v>108</v>
      </c>
      <c r="B738" s="224" t="s">
        <v>248</v>
      </c>
      <c r="C738" s="224" t="s">
        <v>249</v>
      </c>
      <c r="D738" s="224" t="s">
        <v>126</v>
      </c>
      <c r="E738" s="224" t="s">
        <v>127</v>
      </c>
      <c r="F738" s="224" t="s">
        <v>196</v>
      </c>
      <c r="G738" s="224" t="s">
        <v>139</v>
      </c>
      <c r="H738" s="224" t="s">
        <v>196</v>
      </c>
      <c r="I738" s="224" t="s">
        <v>196</v>
      </c>
      <c r="J738" s="224" t="s">
        <v>196</v>
      </c>
      <c r="K738" s="224" t="s">
        <v>196</v>
      </c>
      <c r="L738" s="224" t="s">
        <v>196</v>
      </c>
      <c r="M738" s="225">
        <v>-1.78</v>
      </c>
      <c r="N738" t="str">
        <f t="shared" si="11"/>
        <v>210000010100</v>
      </c>
    </row>
    <row r="739" spans="1:14" x14ac:dyDescent="0.25">
      <c r="A739" s="224" t="s">
        <v>108</v>
      </c>
      <c r="B739" s="224" t="s">
        <v>248</v>
      </c>
      <c r="C739" s="224" t="s">
        <v>249</v>
      </c>
      <c r="D739" s="224" t="s">
        <v>126</v>
      </c>
      <c r="E739" s="224" t="s">
        <v>127</v>
      </c>
      <c r="F739" s="224" t="s">
        <v>196</v>
      </c>
      <c r="G739" s="224" t="s">
        <v>139</v>
      </c>
      <c r="H739" s="224" t="s">
        <v>196</v>
      </c>
      <c r="I739" s="224" t="s">
        <v>196</v>
      </c>
      <c r="J739" s="224" t="s">
        <v>196</v>
      </c>
      <c r="K739" s="224" t="s">
        <v>196</v>
      </c>
      <c r="L739" s="224" t="s">
        <v>196</v>
      </c>
      <c r="M739" s="225">
        <v>-6.55</v>
      </c>
      <c r="N739" t="str">
        <f t="shared" si="11"/>
        <v>210000010100</v>
      </c>
    </row>
    <row r="740" spans="1:14" x14ac:dyDescent="0.25">
      <c r="A740" s="224" t="s">
        <v>108</v>
      </c>
      <c r="B740" s="224" t="s">
        <v>248</v>
      </c>
      <c r="C740" s="224" t="s">
        <v>249</v>
      </c>
      <c r="D740" s="224" t="s">
        <v>126</v>
      </c>
      <c r="E740" s="224" t="s">
        <v>127</v>
      </c>
      <c r="F740" s="224" t="s">
        <v>196</v>
      </c>
      <c r="G740" s="224" t="s">
        <v>143</v>
      </c>
      <c r="H740" s="224" t="s">
        <v>196</v>
      </c>
      <c r="I740" s="224" t="s">
        <v>196</v>
      </c>
      <c r="J740" s="224" t="s">
        <v>196</v>
      </c>
      <c r="K740" s="224" t="s">
        <v>196</v>
      </c>
      <c r="L740" s="224" t="s">
        <v>196</v>
      </c>
      <c r="M740" s="225">
        <v>-23.25</v>
      </c>
      <c r="N740" t="str">
        <f t="shared" si="11"/>
        <v>213000010100</v>
      </c>
    </row>
    <row r="741" spans="1:14" x14ac:dyDescent="0.25">
      <c r="A741" s="224" t="s">
        <v>108</v>
      </c>
      <c r="B741" s="224" t="s">
        <v>248</v>
      </c>
      <c r="C741" s="224" t="s">
        <v>249</v>
      </c>
      <c r="D741" s="224" t="s">
        <v>126</v>
      </c>
      <c r="E741" s="224" t="s">
        <v>127</v>
      </c>
      <c r="F741" s="224" t="s">
        <v>196</v>
      </c>
      <c r="G741" s="224" t="s">
        <v>143</v>
      </c>
      <c r="H741" s="224" t="s">
        <v>196</v>
      </c>
      <c r="I741" s="224" t="s">
        <v>196</v>
      </c>
      <c r="J741" s="224" t="s">
        <v>196</v>
      </c>
      <c r="K741" s="224" t="s">
        <v>196</v>
      </c>
      <c r="L741" s="224" t="s">
        <v>196</v>
      </c>
      <c r="M741" s="225">
        <v>-85.25</v>
      </c>
      <c r="N741" t="str">
        <f t="shared" si="11"/>
        <v>213000010100</v>
      </c>
    </row>
    <row r="742" spans="1:14" x14ac:dyDescent="0.25">
      <c r="A742" s="224" t="s">
        <v>108</v>
      </c>
      <c r="B742" s="224" t="s">
        <v>248</v>
      </c>
      <c r="C742" s="224" t="s">
        <v>249</v>
      </c>
      <c r="D742" s="224" t="s">
        <v>126</v>
      </c>
      <c r="E742" s="224" t="s">
        <v>127</v>
      </c>
      <c r="F742" s="224" t="s">
        <v>196</v>
      </c>
      <c r="G742" s="224" t="s">
        <v>142</v>
      </c>
      <c r="H742" s="224" t="s">
        <v>196</v>
      </c>
      <c r="I742" s="224" t="s">
        <v>196</v>
      </c>
      <c r="J742" s="224" t="s">
        <v>196</v>
      </c>
      <c r="K742" s="224" t="s">
        <v>196</v>
      </c>
      <c r="L742" s="224" t="s">
        <v>196</v>
      </c>
      <c r="M742" s="225">
        <v>-1.25</v>
      </c>
      <c r="N742" t="str">
        <f t="shared" si="11"/>
        <v>212500010100</v>
      </c>
    </row>
    <row r="743" spans="1:14" x14ac:dyDescent="0.25">
      <c r="A743" s="224" t="s">
        <v>108</v>
      </c>
      <c r="B743" s="224" t="s">
        <v>248</v>
      </c>
      <c r="C743" s="224" t="s">
        <v>249</v>
      </c>
      <c r="D743" s="224" t="s">
        <v>126</v>
      </c>
      <c r="E743" s="224" t="s">
        <v>127</v>
      </c>
      <c r="F743" s="224" t="s">
        <v>196</v>
      </c>
      <c r="G743" s="224" t="s">
        <v>142</v>
      </c>
      <c r="H743" s="224" t="s">
        <v>196</v>
      </c>
      <c r="I743" s="224" t="s">
        <v>196</v>
      </c>
      <c r="J743" s="224" t="s">
        <v>196</v>
      </c>
      <c r="K743" s="224" t="s">
        <v>196</v>
      </c>
      <c r="L743" s="224" t="s">
        <v>196</v>
      </c>
      <c r="M743" s="225">
        <v>-4.5999999999999996</v>
      </c>
      <c r="N743" t="str">
        <f t="shared" si="11"/>
        <v>212500010100</v>
      </c>
    </row>
    <row r="744" spans="1:14" x14ac:dyDescent="0.25">
      <c r="A744" s="224" t="s">
        <v>108</v>
      </c>
      <c r="B744" s="224" t="s">
        <v>248</v>
      </c>
      <c r="C744" s="224" t="s">
        <v>249</v>
      </c>
      <c r="D744" s="224" t="s">
        <v>126</v>
      </c>
      <c r="E744" s="224" t="s">
        <v>127</v>
      </c>
      <c r="F744" s="224" t="s">
        <v>196</v>
      </c>
      <c r="G744" s="224" t="s">
        <v>139</v>
      </c>
      <c r="H744" s="224" t="s">
        <v>196</v>
      </c>
      <c r="I744" s="224" t="s">
        <v>196</v>
      </c>
      <c r="J744" s="224" t="s">
        <v>196</v>
      </c>
      <c r="K744" s="224" t="s">
        <v>196</v>
      </c>
      <c r="L744" s="224" t="s">
        <v>196</v>
      </c>
      <c r="M744" s="225">
        <v>-3.88</v>
      </c>
      <c r="N744" t="str">
        <f t="shared" si="11"/>
        <v>210000010100</v>
      </c>
    </row>
    <row r="745" spans="1:14" x14ac:dyDescent="0.25">
      <c r="A745" s="224" t="s">
        <v>108</v>
      </c>
      <c r="B745" s="224" t="s">
        <v>248</v>
      </c>
      <c r="C745" s="224" t="s">
        <v>249</v>
      </c>
      <c r="D745" s="224" t="s">
        <v>126</v>
      </c>
      <c r="E745" s="224" t="s">
        <v>127</v>
      </c>
      <c r="F745" s="224" t="s">
        <v>196</v>
      </c>
      <c r="G745" s="224" t="s">
        <v>139</v>
      </c>
      <c r="H745" s="224" t="s">
        <v>196</v>
      </c>
      <c r="I745" s="224" t="s">
        <v>196</v>
      </c>
      <c r="J745" s="224" t="s">
        <v>196</v>
      </c>
      <c r="K745" s="224" t="s">
        <v>196</v>
      </c>
      <c r="L745" s="224" t="s">
        <v>196</v>
      </c>
      <c r="M745" s="225">
        <v>-14.21</v>
      </c>
      <c r="N745" t="str">
        <f t="shared" si="11"/>
        <v>210000010100</v>
      </c>
    </row>
    <row r="746" spans="1:14" x14ac:dyDescent="0.25">
      <c r="A746" s="224" t="s">
        <v>108</v>
      </c>
      <c r="B746" s="224" t="s">
        <v>248</v>
      </c>
      <c r="C746" s="224" t="s">
        <v>249</v>
      </c>
      <c r="D746" s="224" t="s">
        <v>126</v>
      </c>
      <c r="E746" s="224" t="s">
        <v>127</v>
      </c>
      <c r="F746" s="224" t="s">
        <v>196</v>
      </c>
      <c r="G746" s="224" t="s">
        <v>136</v>
      </c>
      <c r="H746" s="224" t="s">
        <v>196</v>
      </c>
      <c r="I746" s="224" t="s">
        <v>196</v>
      </c>
      <c r="J746" s="224" t="s">
        <v>196</v>
      </c>
      <c r="K746" s="224" t="s">
        <v>196</v>
      </c>
      <c r="L746" s="224" t="s">
        <v>196</v>
      </c>
      <c r="M746" s="225">
        <v>-3</v>
      </c>
      <c r="N746" t="str">
        <f t="shared" si="11"/>
        <v>205500010100</v>
      </c>
    </row>
    <row r="747" spans="1:14" x14ac:dyDescent="0.25">
      <c r="A747" s="224" t="s">
        <v>108</v>
      </c>
      <c r="B747" s="224" t="s">
        <v>248</v>
      </c>
      <c r="C747" s="224" t="s">
        <v>249</v>
      </c>
      <c r="D747" s="224" t="s">
        <v>126</v>
      </c>
      <c r="E747" s="224" t="s">
        <v>127</v>
      </c>
      <c r="F747" s="224" t="s">
        <v>196</v>
      </c>
      <c r="G747" s="224" t="s">
        <v>137</v>
      </c>
      <c r="H747" s="224" t="s">
        <v>196</v>
      </c>
      <c r="I747" s="224" t="s">
        <v>196</v>
      </c>
      <c r="J747" s="224" t="s">
        <v>196</v>
      </c>
      <c r="K747" s="224" t="s">
        <v>196</v>
      </c>
      <c r="L747" s="224" t="s">
        <v>196</v>
      </c>
      <c r="M747" s="225">
        <v>-185.87</v>
      </c>
      <c r="N747" t="str">
        <f t="shared" si="11"/>
        <v>205600010100</v>
      </c>
    </row>
    <row r="748" spans="1:14" x14ac:dyDescent="0.25">
      <c r="A748" s="224" t="s">
        <v>108</v>
      </c>
      <c r="B748" s="224" t="s">
        <v>248</v>
      </c>
      <c r="C748" s="224" t="s">
        <v>249</v>
      </c>
      <c r="D748" s="224" t="s">
        <v>126</v>
      </c>
      <c r="E748" s="224" t="s">
        <v>127</v>
      </c>
      <c r="F748" s="224" t="s">
        <v>196</v>
      </c>
      <c r="G748" s="224" t="s">
        <v>137</v>
      </c>
      <c r="H748" s="224" t="s">
        <v>196</v>
      </c>
      <c r="I748" s="224" t="s">
        <v>196</v>
      </c>
      <c r="J748" s="224" t="s">
        <v>196</v>
      </c>
      <c r="K748" s="224" t="s">
        <v>196</v>
      </c>
      <c r="L748" s="224" t="s">
        <v>196</v>
      </c>
      <c r="M748" s="225">
        <v>-681.53</v>
      </c>
      <c r="N748" t="str">
        <f t="shared" si="11"/>
        <v>205600010100</v>
      </c>
    </row>
    <row r="749" spans="1:14" x14ac:dyDescent="0.25">
      <c r="A749" s="224" t="s">
        <v>108</v>
      </c>
      <c r="B749" s="224" t="s">
        <v>248</v>
      </c>
      <c r="C749" s="224" t="s">
        <v>249</v>
      </c>
      <c r="D749" s="224" t="s">
        <v>126</v>
      </c>
      <c r="E749" s="224" t="s">
        <v>127</v>
      </c>
      <c r="F749" s="224" t="s">
        <v>196</v>
      </c>
      <c r="G749" s="224" t="s">
        <v>134</v>
      </c>
      <c r="H749" s="224" t="s">
        <v>196</v>
      </c>
      <c r="I749" s="224" t="s">
        <v>196</v>
      </c>
      <c r="J749" s="224" t="s">
        <v>196</v>
      </c>
      <c r="K749" s="224" t="s">
        <v>196</v>
      </c>
      <c r="L749" s="224" t="s">
        <v>196</v>
      </c>
      <c r="M749" s="225">
        <v>-20.92</v>
      </c>
      <c r="N749" t="str">
        <f t="shared" si="11"/>
        <v>205200010100</v>
      </c>
    </row>
    <row r="750" spans="1:14" x14ac:dyDescent="0.25">
      <c r="A750" s="224" t="s">
        <v>108</v>
      </c>
      <c r="B750" s="224" t="s">
        <v>248</v>
      </c>
      <c r="C750" s="224" t="s">
        <v>249</v>
      </c>
      <c r="D750" s="224" t="s">
        <v>126</v>
      </c>
      <c r="E750" s="224" t="s">
        <v>127</v>
      </c>
      <c r="F750" s="224" t="s">
        <v>196</v>
      </c>
      <c r="G750" s="224" t="s">
        <v>134</v>
      </c>
      <c r="H750" s="224" t="s">
        <v>196</v>
      </c>
      <c r="I750" s="224" t="s">
        <v>196</v>
      </c>
      <c r="J750" s="224" t="s">
        <v>196</v>
      </c>
      <c r="K750" s="224" t="s">
        <v>196</v>
      </c>
      <c r="L750" s="224" t="s">
        <v>196</v>
      </c>
      <c r="M750" s="225">
        <v>-76.709999999999994</v>
      </c>
      <c r="N750" t="str">
        <f t="shared" si="11"/>
        <v>205200010100</v>
      </c>
    </row>
    <row r="751" spans="1:14" x14ac:dyDescent="0.25">
      <c r="A751" s="224" t="s">
        <v>108</v>
      </c>
      <c r="B751" s="224" t="s">
        <v>248</v>
      </c>
      <c r="C751" s="224" t="s">
        <v>249</v>
      </c>
      <c r="D751" s="224" t="s">
        <v>126</v>
      </c>
      <c r="E751" s="224" t="s">
        <v>127</v>
      </c>
      <c r="F751" s="224" t="s">
        <v>196</v>
      </c>
      <c r="G751" s="224" t="s">
        <v>139</v>
      </c>
      <c r="H751" s="224" t="s">
        <v>196</v>
      </c>
      <c r="I751" s="224" t="s">
        <v>196</v>
      </c>
      <c r="J751" s="224" t="s">
        <v>196</v>
      </c>
      <c r="K751" s="224" t="s">
        <v>196</v>
      </c>
      <c r="L751" s="224" t="s">
        <v>196</v>
      </c>
      <c r="M751" s="225">
        <v>-3.81</v>
      </c>
      <c r="N751" t="str">
        <f t="shared" si="11"/>
        <v>210000010100</v>
      </c>
    </row>
    <row r="752" spans="1:14" x14ac:dyDescent="0.25">
      <c r="A752" s="224" t="s">
        <v>108</v>
      </c>
      <c r="B752" s="224" t="s">
        <v>248</v>
      </c>
      <c r="C752" s="224" t="s">
        <v>249</v>
      </c>
      <c r="D752" s="224" t="s">
        <v>126</v>
      </c>
      <c r="E752" s="224" t="s">
        <v>127</v>
      </c>
      <c r="F752" s="224" t="s">
        <v>196</v>
      </c>
      <c r="G752" s="224" t="s">
        <v>139</v>
      </c>
      <c r="H752" s="224" t="s">
        <v>196</v>
      </c>
      <c r="I752" s="224" t="s">
        <v>196</v>
      </c>
      <c r="J752" s="224" t="s">
        <v>196</v>
      </c>
      <c r="K752" s="224" t="s">
        <v>196</v>
      </c>
      <c r="L752" s="224" t="s">
        <v>196</v>
      </c>
      <c r="M752" s="225">
        <v>-13.94</v>
      </c>
      <c r="N752" t="str">
        <f t="shared" si="11"/>
        <v>210000010100</v>
      </c>
    </row>
    <row r="753" spans="1:14" x14ac:dyDescent="0.25">
      <c r="A753" s="224" t="s">
        <v>108</v>
      </c>
      <c r="B753" s="224" t="s">
        <v>248</v>
      </c>
      <c r="C753" s="224" t="s">
        <v>249</v>
      </c>
      <c r="D753" s="224" t="s">
        <v>126</v>
      </c>
      <c r="E753" s="224" t="s">
        <v>127</v>
      </c>
      <c r="F753" s="224" t="s">
        <v>196</v>
      </c>
      <c r="G753" s="224" t="s">
        <v>141</v>
      </c>
      <c r="H753" s="224" t="s">
        <v>196</v>
      </c>
      <c r="I753" s="224" t="s">
        <v>196</v>
      </c>
      <c r="J753" s="224" t="s">
        <v>196</v>
      </c>
      <c r="K753" s="224" t="s">
        <v>196</v>
      </c>
      <c r="L753" s="224" t="s">
        <v>196</v>
      </c>
      <c r="M753" s="225">
        <v>-16.89</v>
      </c>
      <c r="N753" t="str">
        <f t="shared" si="11"/>
        <v>211000010100</v>
      </c>
    </row>
    <row r="754" spans="1:14" x14ac:dyDescent="0.25">
      <c r="A754" s="224" t="s">
        <v>108</v>
      </c>
      <c r="B754" s="224" t="s">
        <v>248</v>
      </c>
      <c r="C754" s="224" t="s">
        <v>249</v>
      </c>
      <c r="D754" s="224" t="s">
        <v>126</v>
      </c>
      <c r="E754" s="224" t="s">
        <v>127</v>
      </c>
      <c r="F754" s="224" t="s">
        <v>196</v>
      </c>
      <c r="G754" s="224" t="s">
        <v>141</v>
      </c>
      <c r="H754" s="224" t="s">
        <v>196</v>
      </c>
      <c r="I754" s="224" t="s">
        <v>196</v>
      </c>
      <c r="J754" s="224" t="s">
        <v>196</v>
      </c>
      <c r="K754" s="224" t="s">
        <v>196</v>
      </c>
      <c r="L754" s="224" t="s">
        <v>196</v>
      </c>
      <c r="M754" s="225">
        <v>-61.93</v>
      </c>
      <c r="N754" t="str">
        <f t="shared" si="11"/>
        <v>211000010100</v>
      </c>
    </row>
    <row r="755" spans="1:14" x14ac:dyDescent="0.25">
      <c r="A755" s="224" t="s">
        <v>108</v>
      </c>
      <c r="B755" s="224" t="s">
        <v>248</v>
      </c>
      <c r="C755" s="224" t="s">
        <v>249</v>
      </c>
      <c r="D755" s="224" t="s">
        <v>126</v>
      </c>
      <c r="E755" s="224" t="s">
        <v>127</v>
      </c>
      <c r="F755" s="224" t="s">
        <v>196</v>
      </c>
      <c r="G755" s="224" t="s">
        <v>135</v>
      </c>
      <c r="H755" s="224" t="s">
        <v>196</v>
      </c>
      <c r="I755" s="224" t="s">
        <v>196</v>
      </c>
      <c r="J755" s="224" t="s">
        <v>196</v>
      </c>
      <c r="K755" s="224" t="s">
        <v>196</v>
      </c>
      <c r="L755" s="224" t="s">
        <v>196</v>
      </c>
      <c r="M755" s="225">
        <v>-16.89</v>
      </c>
      <c r="N755" t="str">
        <f t="shared" si="11"/>
        <v>205300010100</v>
      </c>
    </row>
    <row r="756" spans="1:14" x14ac:dyDescent="0.25">
      <c r="A756" s="224" t="s">
        <v>108</v>
      </c>
      <c r="B756" s="224" t="s">
        <v>248</v>
      </c>
      <c r="C756" s="224" t="s">
        <v>249</v>
      </c>
      <c r="D756" s="224" t="s">
        <v>126</v>
      </c>
      <c r="E756" s="224" t="s">
        <v>127</v>
      </c>
      <c r="F756" s="224" t="s">
        <v>196</v>
      </c>
      <c r="G756" s="224" t="s">
        <v>135</v>
      </c>
      <c r="H756" s="224" t="s">
        <v>196</v>
      </c>
      <c r="I756" s="224" t="s">
        <v>196</v>
      </c>
      <c r="J756" s="224" t="s">
        <v>196</v>
      </c>
      <c r="K756" s="224" t="s">
        <v>196</v>
      </c>
      <c r="L756" s="224" t="s">
        <v>196</v>
      </c>
      <c r="M756" s="225">
        <v>-61.93</v>
      </c>
      <c r="N756" t="str">
        <f t="shared" si="11"/>
        <v>205300010100</v>
      </c>
    </row>
    <row r="757" spans="1:14" x14ac:dyDescent="0.25">
      <c r="A757" s="224" t="s">
        <v>108</v>
      </c>
      <c r="B757" s="224" t="s">
        <v>248</v>
      </c>
      <c r="C757" s="224" t="s">
        <v>249</v>
      </c>
      <c r="D757" s="224" t="s">
        <v>126</v>
      </c>
      <c r="E757" s="224" t="s">
        <v>127</v>
      </c>
      <c r="F757" s="224" t="s">
        <v>196</v>
      </c>
      <c r="G757" s="224" t="s">
        <v>147</v>
      </c>
      <c r="H757" s="224" t="s">
        <v>196</v>
      </c>
      <c r="I757" s="224" t="s">
        <v>196</v>
      </c>
      <c r="J757" s="224" t="s">
        <v>196</v>
      </c>
      <c r="K757" s="224" t="s">
        <v>196</v>
      </c>
      <c r="L757" s="224" t="s">
        <v>196</v>
      </c>
      <c r="M757" s="225">
        <v>-3.95</v>
      </c>
      <c r="N757" t="str">
        <f t="shared" si="11"/>
        <v>216000010100</v>
      </c>
    </row>
    <row r="758" spans="1:14" x14ac:dyDescent="0.25">
      <c r="A758" s="224" t="s">
        <v>108</v>
      </c>
      <c r="B758" s="224" t="s">
        <v>248</v>
      </c>
      <c r="C758" s="224" t="s">
        <v>249</v>
      </c>
      <c r="D758" s="224" t="s">
        <v>126</v>
      </c>
      <c r="E758" s="224" t="s">
        <v>127</v>
      </c>
      <c r="F758" s="224" t="s">
        <v>196</v>
      </c>
      <c r="G758" s="224" t="s">
        <v>147</v>
      </c>
      <c r="H758" s="224" t="s">
        <v>196</v>
      </c>
      <c r="I758" s="224" t="s">
        <v>196</v>
      </c>
      <c r="J758" s="224" t="s">
        <v>196</v>
      </c>
      <c r="K758" s="224" t="s">
        <v>196</v>
      </c>
      <c r="L758" s="224" t="s">
        <v>196</v>
      </c>
      <c r="M758" s="225">
        <v>-14.49</v>
      </c>
      <c r="N758" t="str">
        <f t="shared" si="11"/>
        <v>216000010100</v>
      </c>
    </row>
    <row r="759" spans="1:14" x14ac:dyDescent="0.25">
      <c r="A759" s="224" t="s">
        <v>108</v>
      </c>
      <c r="B759" s="224" t="s">
        <v>248</v>
      </c>
      <c r="C759" s="224" t="s">
        <v>249</v>
      </c>
      <c r="D759" s="224" t="s">
        <v>126</v>
      </c>
      <c r="E759" s="224" t="s">
        <v>127</v>
      </c>
      <c r="F759" s="224" t="s">
        <v>196</v>
      </c>
      <c r="G759" s="224" t="s">
        <v>144</v>
      </c>
      <c r="H759" s="224" t="s">
        <v>196</v>
      </c>
      <c r="I759" s="224" t="s">
        <v>196</v>
      </c>
      <c r="J759" s="224" t="s">
        <v>196</v>
      </c>
      <c r="K759" s="224" t="s">
        <v>196</v>
      </c>
      <c r="L759" s="224" t="s">
        <v>196</v>
      </c>
      <c r="M759" s="225">
        <v>-11.47</v>
      </c>
      <c r="N759" t="str">
        <f t="shared" si="11"/>
        <v>214000010100</v>
      </c>
    </row>
    <row r="760" spans="1:14" x14ac:dyDescent="0.25">
      <c r="A760" s="224" t="s">
        <v>108</v>
      </c>
      <c r="B760" s="224" t="s">
        <v>248</v>
      </c>
      <c r="C760" s="224" t="s">
        <v>249</v>
      </c>
      <c r="D760" s="224" t="s">
        <v>126</v>
      </c>
      <c r="E760" s="224" t="s">
        <v>127</v>
      </c>
      <c r="F760" s="224" t="s">
        <v>196</v>
      </c>
      <c r="G760" s="224" t="s">
        <v>144</v>
      </c>
      <c r="H760" s="224" t="s">
        <v>196</v>
      </c>
      <c r="I760" s="224" t="s">
        <v>196</v>
      </c>
      <c r="J760" s="224" t="s">
        <v>196</v>
      </c>
      <c r="K760" s="224" t="s">
        <v>196</v>
      </c>
      <c r="L760" s="224" t="s">
        <v>196</v>
      </c>
      <c r="M760" s="225">
        <v>-42.06</v>
      </c>
      <c r="N760" t="str">
        <f t="shared" si="11"/>
        <v>214000010100</v>
      </c>
    </row>
    <row r="761" spans="1:14" x14ac:dyDescent="0.25">
      <c r="A761" s="224" t="s">
        <v>108</v>
      </c>
      <c r="B761" s="224" t="s">
        <v>248</v>
      </c>
      <c r="C761" s="224" t="s">
        <v>249</v>
      </c>
      <c r="D761" s="224" t="s">
        <v>126</v>
      </c>
      <c r="E761" s="224" t="s">
        <v>127</v>
      </c>
      <c r="F761" s="224" t="s">
        <v>196</v>
      </c>
      <c r="G761" s="224" t="s">
        <v>138</v>
      </c>
      <c r="H761" s="224" t="s">
        <v>196</v>
      </c>
      <c r="I761" s="224" t="s">
        <v>196</v>
      </c>
      <c r="J761" s="224" t="s">
        <v>196</v>
      </c>
      <c r="K761" s="224" t="s">
        <v>196</v>
      </c>
      <c r="L761" s="224" t="s">
        <v>196</v>
      </c>
      <c r="M761" s="225">
        <v>-3.95</v>
      </c>
      <c r="N761" t="str">
        <f t="shared" si="11"/>
        <v>205800010100</v>
      </c>
    </row>
    <row r="762" spans="1:14" x14ac:dyDescent="0.25">
      <c r="A762" s="224" t="s">
        <v>108</v>
      </c>
      <c r="B762" s="224" t="s">
        <v>248</v>
      </c>
      <c r="C762" s="224" t="s">
        <v>249</v>
      </c>
      <c r="D762" s="224" t="s">
        <v>126</v>
      </c>
      <c r="E762" s="224" t="s">
        <v>127</v>
      </c>
      <c r="F762" s="224" t="s">
        <v>196</v>
      </c>
      <c r="G762" s="224" t="s">
        <v>138</v>
      </c>
      <c r="H762" s="224" t="s">
        <v>196</v>
      </c>
      <c r="I762" s="224" t="s">
        <v>196</v>
      </c>
      <c r="J762" s="224" t="s">
        <v>196</v>
      </c>
      <c r="K762" s="224" t="s">
        <v>196</v>
      </c>
      <c r="L762" s="224" t="s">
        <v>196</v>
      </c>
      <c r="M762" s="225">
        <v>-14.49</v>
      </c>
      <c r="N762" t="str">
        <f t="shared" si="11"/>
        <v>205800010100</v>
      </c>
    </row>
    <row r="763" spans="1:14" x14ac:dyDescent="0.25">
      <c r="A763" s="224" t="s">
        <v>108</v>
      </c>
      <c r="B763" s="224" t="s">
        <v>248</v>
      </c>
      <c r="C763" s="224" t="s">
        <v>249</v>
      </c>
      <c r="D763" s="224" t="s">
        <v>126</v>
      </c>
      <c r="E763" s="224" t="s">
        <v>127</v>
      </c>
      <c r="F763" s="224" t="s">
        <v>196</v>
      </c>
      <c r="G763" s="224" t="s">
        <v>145</v>
      </c>
      <c r="H763" s="224" t="s">
        <v>196</v>
      </c>
      <c r="I763" s="224" t="s">
        <v>196</v>
      </c>
      <c r="J763" s="224" t="s">
        <v>196</v>
      </c>
      <c r="K763" s="224" t="s">
        <v>196</v>
      </c>
      <c r="L763" s="224" t="s">
        <v>196</v>
      </c>
      <c r="M763" s="225">
        <v>-9.85</v>
      </c>
      <c r="N763" t="str">
        <f t="shared" si="11"/>
        <v>215000010100</v>
      </c>
    </row>
    <row r="764" spans="1:14" x14ac:dyDescent="0.25">
      <c r="A764" s="224" t="s">
        <v>108</v>
      </c>
      <c r="B764" s="224" t="s">
        <v>248</v>
      </c>
      <c r="C764" s="224" t="s">
        <v>249</v>
      </c>
      <c r="D764" s="224" t="s">
        <v>126</v>
      </c>
      <c r="E764" s="224" t="s">
        <v>127</v>
      </c>
      <c r="F764" s="224" t="s">
        <v>196</v>
      </c>
      <c r="G764" s="224" t="s">
        <v>145</v>
      </c>
      <c r="H764" s="224" t="s">
        <v>196</v>
      </c>
      <c r="I764" s="224" t="s">
        <v>196</v>
      </c>
      <c r="J764" s="224" t="s">
        <v>196</v>
      </c>
      <c r="K764" s="224" t="s">
        <v>196</v>
      </c>
      <c r="L764" s="224" t="s">
        <v>196</v>
      </c>
      <c r="M764" s="225">
        <v>-36.14</v>
      </c>
      <c r="N764" t="str">
        <f t="shared" si="11"/>
        <v>215000010100</v>
      </c>
    </row>
    <row r="765" spans="1:14" x14ac:dyDescent="0.25">
      <c r="A765" s="224" t="s">
        <v>108</v>
      </c>
      <c r="B765" s="224" t="s">
        <v>248</v>
      </c>
      <c r="C765" s="224" t="s">
        <v>249</v>
      </c>
      <c r="D765" s="224" t="s">
        <v>126</v>
      </c>
      <c r="E765" s="224" t="s">
        <v>127</v>
      </c>
      <c r="F765" s="224" t="s">
        <v>196</v>
      </c>
      <c r="G765" s="224" t="s">
        <v>124</v>
      </c>
      <c r="H765" s="224" t="s">
        <v>196</v>
      </c>
      <c r="I765" s="224" t="s">
        <v>196</v>
      </c>
      <c r="J765" s="224" t="s">
        <v>196</v>
      </c>
      <c r="K765" s="224" t="s">
        <v>196</v>
      </c>
      <c r="L765" s="224" t="s">
        <v>196</v>
      </c>
      <c r="M765" s="225">
        <v>-207.14</v>
      </c>
      <c r="N765" t="str">
        <f t="shared" si="11"/>
        <v>100000010100</v>
      </c>
    </row>
    <row r="766" spans="1:14" x14ac:dyDescent="0.25">
      <c r="A766" s="224" t="s">
        <v>108</v>
      </c>
      <c r="B766" s="224" t="s">
        <v>248</v>
      </c>
      <c r="C766" s="224" t="s">
        <v>249</v>
      </c>
      <c r="D766" s="224" t="s">
        <v>126</v>
      </c>
      <c r="E766" s="224" t="s">
        <v>127</v>
      </c>
      <c r="F766" s="224" t="s">
        <v>196</v>
      </c>
      <c r="G766" s="224" t="s">
        <v>124</v>
      </c>
      <c r="H766" s="224" t="s">
        <v>196</v>
      </c>
      <c r="I766" s="224" t="s">
        <v>196</v>
      </c>
      <c r="J766" s="224" t="s">
        <v>196</v>
      </c>
      <c r="K766" s="224" t="s">
        <v>196</v>
      </c>
      <c r="L766" s="224" t="s">
        <v>196</v>
      </c>
      <c r="M766" s="225">
        <v>-759.49</v>
      </c>
      <c r="N766" t="str">
        <f t="shared" si="11"/>
        <v>100000010100</v>
      </c>
    </row>
    <row r="767" spans="1:14" x14ac:dyDescent="0.25">
      <c r="A767" s="224" t="s">
        <v>108</v>
      </c>
      <c r="B767" s="224" t="s">
        <v>252</v>
      </c>
      <c r="C767" s="224" t="s">
        <v>253</v>
      </c>
      <c r="D767" s="224" t="s">
        <v>126</v>
      </c>
      <c r="E767" s="224" t="s">
        <v>127</v>
      </c>
      <c r="F767" s="224" t="s">
        <v>125</v>
      </c>
      <c r="G767" s="224" t="s">
        <v>156</v>
      </c>
      <c r="H767" s="224" t="s">
        <v>196</v>
      </c>
      <c r="I767" s="224" t="s">
        <v>128</v>
      </c>
      <c r="J767" s="224" t="s">
        <v>196</v>
      </c>
      <c r="K767" s="224" t="s">
        <v>196</v>
      </c>
      <c r="L767" s="224" t="s">
        <v>196</v>
      </c>
      <c r="M767" s="225">
        <v>0.39</v>
      </c>
      <c r="N767" t="str">
        <f t="shared" si="11"/>
        <v>725000010100</v>
      </c>
    </row>
    <row r="768" spans="1:14" x14ac:dyDescent="0.25">
      <c r="A768" s="224" t="s">
        <v>108</v>
      </c>
      <c r="B768" s="224" t="s">
        <v>252</v>
      </c>
      <c r="C768" s="224" t="s">
        <v>253</v>
      </c>
      <c r="D768" s="224" t="s">
        <v>126</v>
      </c>
      <c r="E768" s="224" t="s">
        <v>127</v>
      </c>
      <c r="F768" s="224" t="s">
        <v>125</v>
      </c>
      <c r="G768" s="224" t="s">
        <v>156</v>
      </c>
      <c r="H768" s="224" t="s">
        <v>196</v>
      </c>
      <c r="I768" s="224" t="s">
        <v>128</v>
      </c>
      <c r="J768" s="224" t="s">
        <v>196</v>
      </c>
      <c r="K768" s="224" t="s">
        <v>196</v>
      </c>
      <c r="L768" s="224" t="s">
        <v>196</v>
      </c>
      <c r="M768" s="225">
        <v>1.44</v>
      </c>
      <c r="N768" t="str">
        <f t="shared" si="11"/>
        <v>725000010100</v>
      </c>
    </row>
    <row r="769" spans="1:14" x14ac:dyDescent="0.25">
      <c r="A769" s="224" t="s">
        <v>108</v>
      </c>
      <c r="B769" s="224" t="s">
        <v>252</v>
      </c>
      <c r="C769" s="224" t="s">
        <v>253</v>
      </c>
      <c r="D769" s="224" t="s">
        <v>126</v>
      </c>
      <c r="E769" s="224" t="s">
        <v>127</v>
      </c>
      <c r="F769" s="224" t="s">
        <v>125</v>
      </c>
      <c r="G769" s="224" t="s">
        <v>157</v>
      </c>
      <c r="H769" s="224" t="s">
        <v>196</v>
      </c>
      <c r="I769" s="224" t="s">
        <v>128</v>
      </c>
      <c r="J769" s="224" t="s">
        <v>196</v>
      </c>
      <c r="K769" s="224" t="s">
        <v>196</v>
      </c>
      <c r="L769" s="224" t="s">
        <v>196</v>
      </c>
      <c r="M769" s="225">
        <v>52.77</v>
      </c>
      <c r="N769" t="str">
        <f t="shared" si="11"/>
        <v>726900010100</v>
      </c>
    </row>
    <row r="770" spans="1:14" x14ac:dyDescent="0.25">
      <c r="A770" s="224" t="s">
        <v>108</v>
      </c>
      <c r="B770" s="224" t="s">
        <v>252</v>
      </c>
      <c r="C770" s="224" t="s">
        <v>253</v>
      </c>
      <c r="D770" s="224" t="s">
        <v>126</v>
      </c>
      <c r="E770" s="224" t="s">
        <v>127</v>
      </c>
      <c r="F770" s="224" t="s">
        <v>125</v>
      </c>
      <c r="G770" s="224" t="s">
        <v>157</v>
      </c>
      <c r="H770" s="224" t="s">
        <v>196</v>
      </c>
      <c r="I770" s="224" t="s">
        <v>128</v>
      </c>
      <c r="J770" s="224" t="s">
        <v>196</v>
      </c>
      <c r="K770" s="224" t="s">
        <v>196</v>
      </c>
      <c r="L770" s="224" t="s">
        <v>196</v>
      </c>
      <c r="M770" s="225">
        <v>193.49</v>
      </c>
      <c r="N770" t="str">
        <f t="shared" si="11"/>
        <v>726900010100</v>
      </c>
    </row>
    <row r="771" spans="1:14" x14ac:dyDescent="0.25">
      <c r="A771" s="224" t="s">
        <v>108</v>
      </c>
      <c r="B771" s="224" t="s">
        <v>252</v>
      </c>
      <c r="C771" s="224" t="s">
        <v>253</v>
      </c>
      <c r="D771" s="224" t="s">
        <v>126</v>
      </c>
      <c r="E771" s="224" t="s">
        <v>127</v>
      </c>
      <c r="F771" s="224" t="s">
        <v>125</v>
      </c>
      <c r="G771" s="224" t="s">
        <v>157</v>
      </c>
      <c r="H771" s="224" t="s">
        <v>196</v>
      </c>
      <c r="I771" s="224" t="s">
        <v>128</v>
      </c>
      <c r="J771" s="224" t="s">
        <v>196</v>
      </c>
      <c r="K771" s="224" t="s">
        <v>196</v>
      </c>
      <c r="L771" s="224" t="s">
        <v>196</v>
      </c>
      <c r="M771" s="225">
        <v>9.6</v>
      </c>
      <c r="N771" t="str">
        <f t="shared" ref="N771:N834" si="12">CONCATENATE(G771,E771)</f>
        <v>726900010100</v>
      </c>
    </row>
    <row r="772" spans="1:14" x14ac:dyDescent="0.25">
      <c r="A772" s="224" t="s">
        <v>108</v>
      </c>
      <c r="B772" s="224" t="s">
        <v>252</v>
      </c>
      <c r="C772" s="224" t="s">
        <v>253</v>
      </c>
      <c r="D772" s="224" t="s">
        <v>126</v>
      </c>
      <c r="E772" s="224" t="s">
        <v>127</v>
      </c>
      <c r="F772" s="224" t="s">
        <v>125</v>
      </c>
      <c r="G772" s="224" t="s">
        <v>157</v>
      </c>
      <c r="H772" s="224" t="s">
        <v>196</v>
      </c>
      <c r="I772" s="224" t="s">
        <v>128</v>
      </c>
      <c r="J772" s="224" t="s">
        <v>196</v>
      </c>
      <c r="K772" s="224" t="s">
        <v>196</v>
      </c>
      <c r="L772" s="224" t="s">
        <v>196</v>
      </c>
      <c r="M772" s="225">
        <v>35.17</v>
      </c>
      <c r="N772" t="str">
        <f t="shared" si="12"/>
        <v>726900010100</v>
      </c>
    </row>
    <row r="773" spans="1:14" x14ac:dyDescent="0.25">
      <c r="A773" s="224" t="s">
        <v>108</v>
      </c>
      <c r="B773" s="224" t="s">
        <v>252</v>
      </c>
      <c r="C773" s="224" t="s">
        <v>253</v>
      </c>
      <c r="D773" s="224" t="s">
        <v>126</v>
      </c>
      <c r="E773" s="224" t="s">
        <v>127</v>
      </c>
      <c r="F773" s="224" t="s">
        <v>196</v>
      </c>
      <c r="G773" s="224" t="s">
        <v>139</v>
      </c>
      <c r="H773" s="224" t="s">
        <v>196</v>
      </c>
      <c r="I773" s="224" t="s">
        <v>196</v>
      </c>
      <c r="J773" s="224" t="s">
        <v>196</v>
      </c>
      <c r="K773" s="224" t="s">
        <v>196</v>
      </c>
      <c r="L773" s="224" t="s">
        <v>196</v>
      </c>
      <c r="M773" s="225">
        <v>-1.07</v>
      </c>
      <c r="N773" t="str">
        <f t="shared" si="12"/>
        <v>210000010100</v>
      </c>
    </row>
    <row r="774" spans="1:14" x14ac:dyDescent="0.25">
      <c r="A774" s="224" t="s">
        <v>108</v>
      </c>
      <c r="B774" s="224" t="s">
        <v>252</v>
      </c>
      <c r="C774" s="224" t="s">
        <v>253</v>
      </c>
      <c r="D774" s="224" t="s">
        <v>126</v>
      </c>
      <c r="E774" s="224" t="s">
        <v>127</v>
      </c>
      <c r="F774" s="224" t="s">
        <v>196</v>
      </c>
      <c r="G774" s="224" t="s">
        <v>139</v>
      </c>
      <c r="H774" s="224" t="s">
        <v>196</v>
      </c>
      <c r="I774" s="224" t="s">
        <v>196</v>
      </c>
      <c r="J774" s="224" t="s">
        <v>196</v>
      </c>
      <c r="K774" s="224" t="s">
        <v>196</v>
      </c>
      <c r="L774" s="224" t="s">
        <v>196</v>
      </c>
      <c r="M774" s="225">
        <v>-3.93</v>
      </c>
      <c r="N774" t="str">
        <f t="shared" si="12"/>
        <v>210000010100</v>
      </c>
    </row>
    <row r="775" spans="1:14" x14ac:dyDescent="0.25">
      <c r="A775" s="224" t="s">
        <v>108</v>
      </c>
      <c r="B775" s="224" t="s">
        <v>252</v>
      </c>
      <c r="C775" s="224" t="s">
        <v>253</v>
      </c>
      <c r="D775" s="224" t="s">
        <v>126</v>
      </c>
      <c r="E775" s="224" t="s">
        <v>127</v>
      </c>
      <c r="F775" s="224" t="s">
        <v>196</v>
      </c>
      <c r="G775" s="224" t="s">
        <v>142</v>
      </c>
      <c r="H775" s="224" t="s">
        <v>196</v>
      </c>
      <c r="I775" s="224" t="s">
        <v>196</v>
      </c>
      <c r="J775" s="224" t="s">
        <v>196</v>
      </c>
      <c r="K775" s="224" t="s">
        <v>196</v>
      </c>
      <c r="L775" s="224" t="s">
        <v>196</v>
      </c>
      <c r="M775" s="225">
        <v>-0.74</v>
      </c>
      <c r="N775" t="str">
        <f t="shared" si="12"/>
        <v>212500010100</v>
      </c>
    </row>
    <row r="776" spans="1:14" x14ac:dyDescent="0.25">
      <c r="A776" s="224" t="s">
        <v>108</v>
      </c>
      <c r="B776" s="224" t="s">
        <v>252</v>
      </c>
      <c r="C776" s="224" t="s">
        <v>253</v>
      </c>
      <c r="D776" s="224" t="s">
        <v>126</v>
      </c>
      <c r="E776" s="224" t="s">
        <v>127</v>
      </c>
      <c r="F776" s="224" t="s">
        <v>196</v>
      </c>
      <c r="G776" s="224" t="s">
        <v>142</v>
      </c>
      <c r="H776" s="224" t="s">
        <v>196</v>
      </c>
      <c r="I776" s="224" t="s">
        <v>196</v>
      </c>
      <c r="J776" s="224" t="s">
        <v>196</v>
      </c>
      <c r="K776" s="224" t="s">
        <v>196</v>
      </c>
      <c r="L776" s="224" t="s">
        <v>196</v>
      </c>
      <c r="M776" s="225">
        <v>-2.73</v>
      </c>
      <c r="N776" t="str">
        <f t="shared" si="12"/>
        <v>212500010100</v>
      </c>
    </row>
    <row r="777" spans="1:14" x14ac:dyDescent="0.25">
      <c r="A777" s="224" t="s">
        <v>108</v>
      </c>
      <c r="B777" s="224" t="s">
        <v>252</v>
      </c>
      <c r="C777" s="224" t="s">
        <v>253</v>
      </c>
      <c r="D777" s="224" t="s">
        <v>126</v>
      </c>
      <c r="E777" s="224" t="s">
        <v>127</v>
      </c>
      <c r="F777" s="224" t="s">
        <v>196</v>
      </c>
      <c r="G777" s="224" t="s">
        <v>143</v>
      </c>
      <c r="H777" s="224" t="s">
        <v>196</v>
      </c>
      <c r="I777" s="224" t="s">
        <v>196</v>
      </c>
      <c r="J777" s="224" t="s">
        <v>196</v>
      </c>
      <c r="K777" s="224" t="s">
        <v>196</v>
      </c>
      <c r="L777" s="224" t="s">
        <v>196</v>
      </c>
      <c r="M777" s="225">
        <v>-9.2100000000000009</v>
      </c>
      <c r="N777" t="str">
        <f t="shared" si="12"/>
        <v>213000010100</v>
      </c>
    </row>
    <row r="778" spans="1:14" x14ac:dyDescent="0.25">
      <c r="A778" s="224" t="s">
        <v>108</v>
      </c>
      <c r="B778" s="224" t="s">
        <v>252</v>
      </c>
      <c r="C778" s="224" t="s">
        <v>253</v>
      </c>
      <c r="D778" s="224" t="s">
        <v>126</v>
      </c>
      <c r="E778" s="224" t="s">
        <v>127</v>
      </c>
      <c r="F778" s="224" t="s">
        <v>196</v>
      </c>
      <c r="G778" s="224" t="s">
        <v>143</v>
      </c>
      <c r="H778" s="224" t="s">
        <v>196</v>
      </c>
      <c r="I778" s="224" t="s">
        <v>196</v>
      </c>
      <c r="J778" s="224" t="s">
        <v>196</v>
      </c>
      <c r="K778" s="224" t="s">
        <v>196</v>
      </c>
      <c r="L778" s="224" t="s">
        <v>196</v>
      </c>
      <c r="M778" s="225">
        <v>-33.79</v>
      </c>
      <c r="N778" t="str">
        <f t="shared" si="12"/>
        <v>213000010100</v>
      </c>
    </row>
    <row r="779" spans="1:14" x14ac:dyDescent="0.25">
      <c r="A779" s="224" t="s">
        <v>108</v>
      </c>
      <c r="B779" s="224" t="s">
        <v>252</v>
      </c>
      <c r="C779" s="224" t="s">
        <v>253</v>
      </c>
      <c r="D779" s="224" t="s">
        <v>126</v>
      </c>
      <c r="E779" s="224" t="s">
        <v>127</v>
      </c>
      <c r="F779" s="224" t="s">
        <v>196</v>
      </c>
      <c r="G779" s="224" t="s">
        <v>142</v>
      </c>
      <c r="H779" s="224" t="s">
        <v>196</v>
      </c>
      <c r="I779" s="224" t="s">
        <v>196</v>
      </c>
      <c r="J779" s="224" t="s">
        <v>196</v>
      </c>
      <c r="K779" s="224" t="s">
        <v>196</v>
      </c>
      <c r="L779" s="224" t="s">
        <v>196</v>
      </c>
      <c r="M779" s="225">
        <v>-0.76</v>
      </c>
      <c r="N779" t="str">
        <f t="shared" si="12"/>
        <v>212500010100</v>
      </c>
    </row>
    <row r="780" spans="1:14" x14ac:dyDescent="0.25">
      <c r="A780" s="224" t="s">
        <v>108</v>
      </c>
      <c r="B780" s="224" t="s">
        <v>252</v>
      </c>
      <c r="C780" s="224" t="s">
        <v>253</v>
      </c>
      <c r="D780" s="224" t="s">
        <v>126</v>
      </c>
      <c r="E780" s="224" t="s">
        <v>127</v>
      </c>
      <c r="F780" s="224" t="s">
        <v>196</v>
      </c>
      <c r="G780" s="224" t="s">
        <v>142</v>
      </c>
      <c r="H780" s="224" t="s">
        <v>196</v>
      </c>
      <c r="I780" s="224" t="s">
        <v>196</v>
      </c>
      <c r="J780" s="224" t="s">
        <v>196</v>
      </c>
      <c r="K780" s="224" t="s">
        <v>196</v>
      </c>
      <c r="L780" s="224" t="s">
        <v>196</v>
      </c>
      <c r="M780" s="225">
        <v>-2.8</v>
      </c>
      <c r="N780" t="str">
        <f t="shared" si="12"/>
        <v>212500010100</v>
      </c>
    </row>
    <row r="781" spans="1:14" x14ac:dyDescent="0.25">
      <c r="A781" s="224" t="s">
        <v>108</v>
      </c>
      <c r="B781" s="224" t="s">
        <v>252</v>
      </c>
      <c r="C781" s="224" t="s">
        <v>253</v>
      </c>
      <c r="D781" s="224" t="s">
        <v>126</v>
      </c>
      <c r="E781" s="224" t="s">
        <v>127</v>
      </c>
      <c r="F781" s="224" t="s">
        <v>196</v>
      </c>
      <c r="G781" s="224" t="s">
        <v>139</v>
      </c>
      <c r="H781" s="224" t="s">
        <v>196</v>
      </c>
      <c r="I781" s="224" t="s">
        <v>196</v>
      </c>
      <c r="J781" s="224" t="s">
        <v>196</v>
      </c>
      <c r="K781" s="224" t="s">
        <v>196</v>
      </c>
      <c r="L781" s="224" t="s">
        <v>196</v>
      </c>
      <c r="M781" s="225">
        <v>-2.12</v>
      </c>
      <c r="N781" t="str">
        <f t="shared" si="12"/>
        <v>210000010100</v>
      </c>
    </row>
    <row r="782" spans="1:14" x14ac:dyDescent="0.25">
      <c r="A782" s="224" t="s">
        <v>108</v>
      </c>
      <c r="B782" s="224" t="s">
        <v>252</v>
      </c>
      <c r="C782" s="224" t="s">
        <v>253</v>
      </c>
      <c r="D782" s="224" t="s">
        <v>126</v>
      </c>
      <c r="E782" s="224" t="s">
        <v>127</v>
      </c>
      <c r="F782" s="224" t="s">
        <v>196</v>
      </c>
      <c r="G782" s="224" t="s">
        <v>139</v>
      </c>
      <c r="H782" s="224" t="s">
        <v>196</v>
      </c>
      <c r="I782" s="224" t="s">
        <v>196</v>
      </c>
      <c r="J782" s="224" t="s">
        <v>196</v>
      </c>
      <c r="K782" s="224" t="s">
        <v>196</v>
      </c>
      <c r="L782" s="224" t="s">
        <v>196</v>
      </c>
      <c r="M782" s="225">
        <v>-7.77</v>
      </c>
      <c r="N782" t="str">
        <f t="shared" si="12"/>
        <v>210000010100</v>
      </c>
    </row>
    <row r="783" spans="1:14" x14ac:dyDescent="0.25">
      <c r="A783" s="224" t="s">
        <v>108</v>
      </c>
      <c r="B783" s="224" t="s">
        <v>252</v>
      </c>
      <c r="C783" s="224" t="s">
        <v>253</v>
      </c>
      <c r="D783" s="224" t="s">
        <v>126</v>
      </c>
      <c r="E783" s="224" t="s">
        <v>127</v>
      </c>
      <c r="F783" s="224" t="s">
        <v>196</v>
      </c>
      <c r="G783" s="224" t="s">
        <v>140</v>
      </c>
      <c r="H783" s="224" t="s">
        <v>196</v>
      </c>
      <c r="I783" s="224" t="s">
        <v>196</v>
      </c>
      <c r="J783" s="224" t="s">
        <v>196</v>
      </c>
      <c r="K783" s="224" t="s">
        <v>196</v>
      </c>
      <c r="L783" s="224" t="s">
        <v>196</v>
      </c>
      <c r="M783" s="225">
        <v>-52.77</v>
      </c>
      <c r="N783" t="str">
        <f t="shared" si="12"/>
        <v>210500010100</v>
      </c>
    </row>
    <row r="784" spans="1:14" x14ac:dyDescent="0.25">
      <c r="A784" s="224" t="s">
        <v>108</v>
      </c>
      <c r="B784" s="224" t="s">
        <v>252</v>
      </c>
      <c r="C784" s="224" t="s">
        <v>253</v>
      </c>
      <c r="D784" s="224" t="s">
        <v>126</v>
      </c>
      <c r="E784" s="224" t="s">
        <v>127</v>
      </c>
      <c r="F784" s="224" t="s">
        <v>196</v>
      </c>
      <c r="G784" s="224" t="s">
        <v>140</v>
      </c>
      <c r="H784" s="224" t="s">
        <v>196</v>
      </c>
      <c r="I784" s="224" t="s">
        <v>196</v>
      </c>
      <c r="J784" s="224" t="s">
        <v>196</v>
      </c>
      <c r="K784" s="224" t="s">
        <v>196</v>
      </c>
      <c r="L784" s="224" t="s">
        <v>196</v>
      </c>
      <c r="M784" s="225">
        <v>-193.49</v>
      </c>
      <c r="N784" t="str">
        <f t="shared" si="12"/>
        <v>210500010100</v>
      </c>
    </row>
    <row r="785" spans="1:14" x14ac:dyDescent="0.25">
      <c r="A785" s="224" t="s">
        <v>108</v>
      </c>
      <c r="B785" s="224" t="s">
        <v>252</v>
      </c>
      <c r="C785" s="224" t="s">
        <v>253</v>
      </c>
      <c r="D785" s="224" t="s">
        <v>126</v>
      </c>
      <c r="E785" s="224" t="s">
        <v>127</v>
      </c>
      <c r="F785" s="224" t="s">
        <v>196</v>
      </c>
      <c r="G785" s="224" t="s">
        <v>139</v>
      </c>
      <c r="H785" s="224" t="s">
        <v>196</v>
      </c>
      <c r="I785" s="224" t="s">
        <v>196</v>
      </c>
      <c r="J785" s="224" t="s">
        <v>196</v>
      </c>
      <c r="K785" s="224" t="s">
        <v>196</v>
      </c>
      <c r="L785" s="224" t="s">
        <v>196</v>
      </c>
      <c r="M785" s="225">
        <v>-3.3</v>
      </c>
      <c r="N785" t="str">
        <f t="shared" si="12"/>
        <v>210000010100</v>
      </c>
    </row>
    <row r="786" spans="1:14" x14ac:dyDescent="0.25">
      <c r="A786" s="224" t="s">
        <v>108</v>
      </c>
      <c r="B786" s="224" t="s">
        <v>252</v>
      </c>
      <c r="C786" s="224" t="s">
        <v>253</v>
      </c>
      <c r="D786" s="224" t="s">
        <v>126</v>
      </c>
      <c r="E786" s="224" t="s">
        <v>127</v>
      </c>
      <c r="F786" s="224" t="s">
        <v>196</v>
      </c>
      <c r="G786" s="224" t="s">
        <v>139</v>
      </c>
      <c r="H786" s="224" t="s">
        <v>196</v>
      </c>
      <c r="I786" s="224" t="s">
        <v>196</v>
      </c>
      <c r="J786" s="224" t="s">
        <v>196</v>
      </c>
      <c r="K786" s="224" t="s">
        <v>196</v>
      </c>
      <c r="L786" s="224" t="s">
        <v>196</v>
      </c>
      <c r="M786" s="225">
        <v>-12.09</v>
      </c>
      <c r="N786" t="str">
        <f t="shared" si="12"/>
        <v>210000010100</v>
      </c>
    </row>
    <row r="787" spans="1:14" x14ac:dyDescent="0.25">
      <c r="A787" s="224" t="s">
        <v>108</v>
      </c>
      <c r="B787" s="224" t="s">
        <v>252</v>
      </c>
      <c r="C787" s="224" t="s">
        <v>253</v>
      </c>
      <c r="D787" s="224" t="s">
        <v>126</v>
      </c>
      <c r="E787" s="224" t="s">
        <v>127</v>
      </c>
      <c r="F787" s="224" t="s">
        <v>196</v>
      </c>
      <c r="G787" s="224" t="s">
        <v>150</v>
      </c>
      <c r="H787" s="224" t="s">
        <v>196</v>
      </c>
      <c r="I787" s="224" t="s">
        <v>196</v>
      </c>
      <c r="J787" s="224" t="s">
        <v>196</v>
      </c>
      <c r="K787" s="224" t="s">
        <v>196</v>
      </c>
      <c r="L787" s="224" t="s">
        <v>196</v>
      </c>
      <c r="M787" s="225">
        <v>-4.43</v>
      </c>
      <c r="N787" t="str">
        <f t="shared" si="12"/>
        <v>219000010100</v>
      </c>
    </row>
    <row r="788" spans="1:14" x14ac:dyDescent="0.25">
      <c r="A788" s="224" t="s">
        <v>108</v>
      </c>
      <c r="B788" s="224" t="s">
        <v>252</v>
      </c>
      <c r="C788" s="224" t="s">
        <v>253</v>
      </c>
      <c r="D788" s="224" t="s">
        <v>126</v>
      </c>
      <c r="E788" s="224" t="s">
        <v>127</v>
      </c>
      <c r="F788" s="224" t="s">
        <v>196</v>
      </c>
      <c r="G788" s="224" t="s">
        <v>150</v>
      </c>
      <c r="H788" s="224" t="s">
        <v>196</v>
      </c>
      <c r="I788" s="224" t="s">
        <v>196</v>
      </c>
      <c r="J788" s="224" t="s">
        <v>196</v>
      </c>
      <c r="K788" s="224" t="s">
        <v>196</v>
      </c>
      <c r="L788" s="224" t="s">
        <v>196</v>
      </c>
      <c r="M788" s="225">
        <v>-16.23</v>
      </c>
      <c r="N788" t="str">
        <f t="shared" si="12"/>
        <v>219000010100</v>
      </c>
    </row>
    <row r="789" spans="1:14" x14ac:dyDescent="0.25">
      <c r="A789" s="224" t="s">
        <v>108</v>
      </c>
      <c r="B789" s="224" t="s">
        <v>252</v>
      </c>
      <c r="C789" s="224" t="s">
        <v>253</v>
      </c>
      <c r="D789" s="224" t="s">
        <v>126</v>
      </c>
      <c r="E789" s="224" t="s">
        <v>127</v>
      </c>
      <c r="F789" s="224" t="s">
        <v>196</v>
      </c>
      <c r="G789" s="224" t="s">
        <v>136</v>
      </c>
      <c r="H789" s="224" t="s">
        <v>196</v>
      </c>
      <c r="I789" s="224" t="s">
        <v>196</v>
      </c>
      <c r="J789" s="224" t="s">
        <v>196</v>
      </c>
      <c r="K789" s="224" t="s">
        <v>196</v>
      </c>
      <c r="L789" s="224" t="s">
        <v>196</v>
      </c>
      <c r="M789" s="225">
        <v>-0.39</v>
      </c>
      <c r="N789" t="str">
        <f t="shared" si="12"/>
        <v>205500010100</v>
      </c>
    </row>
    <row r="790" spans="1:14" x14ac:dyDescent="0.25">
      <c r="A790" s="224" t="s">
        <v>108</v>
      </c>
      <c r="B790" s="224" t="s">
        <v>252</v>
      </c>
      <c r="C790" s="224" t="s">
        <v>253</v>
      </c>
      <c r="D790" s="224" t="s">
        <v>126</v>
      </c>
      <c r="E790" s="224" t="s">
        <v>127</v>
      </c>
      <c r="F790" s="224" t="s">
        <v>196</v>
      </c>
      <c r="G790" s="224" t="s">
        <v>136</v>
      </c>
      <c r="H790" s="224" t="s">
        <v>196</v>
      </c>
      <c r="I790" s="224" t="s">
        <v>196</v>
      </c>
      <c r="J790" s="224" t="s">
        <v>196</v>
      </c>
      <c r="K790" s="224" t="s">
        <v>196</v>
      </c>
      <c r="L790" s="224" t="s">
        <v>196</v>
      </c>
      <c r="M790" s="225">
        <v>-1.44</v>
      </c>
      <c r="N790" t="str">
        <f t="shared" si="12"/>
        <v>205500010100</v>
      </c>
    </row>
    <row r="791" spans="1:14" x14ac:dyDescent="0.25">
      <c r="A791" s="224" t="s">
        <v>108</v>
      </c>
      <c r="B791" s="224" t="s">
        <v>252</v>
      </c>
      <c r="C791" s="224" t="s">
        <v>253</v>
      </c>
      <c r="D791" s="224" t="s">
        <v>126</v>
      </c>
      <c r="E791" s="224" t="s">
        <v>127</v>
      </c>
      <c r="F791" s="224" t="s">
        <v>196</v>
      </c>
      <c r="G791" s="224" t="s">
        <v>137</v>
      </c>
      <c r="H791" s="224" t="s">
        <v>196</v>
      </c>
      <c r="I791" s="224" t="s">
        <v>196</v>
      </c>
      <c r="J791" s="224" t="s">
        <v>196</v>
      </c>
      <c r="K791" s="224" t="s">
        <v>196</v>
      </c>
      <c r="L791" s="224" t="s">
        <v>196</v>
      </c>
      <c r="M791" s="225">
        <v>-63.79</v>
      </c>
      <c r="N791" t="str">
        <f t="shared" si="12"/>
        <v>205600010100</v>
      </c>
    </row>
    <row r="792" spans="1:14" x14ac:dyDescent="0.25">
      <c r="A792" s="224" t="s">
        <v>108</v>
      </c>
      <c r="B792" s="224" t="s">
        <v>252</v>
      </c>
      <c r="C792" s="224" t="s">
        <v>253</v>
      </c>
      <c r="D792" s="224" t="s">
        <v>126</v>
      </c>
      <c r="E792" s="224" t="s">
        <v>127</v>
      </c>
      <c r="F792" s="224" t="s">
        <v>196</v>
      </c>
      <c r="G792" s="224" t="s">
        <v>137</v>
      </c>
      <c r="H792" s="224" t="s">
        <v>196</v>
      </c>
      <c r="I792" s="224" t="s">
        <v>196</v>
      </c>
      <c r="J792" s="224" t="s">
        <v>196</v>
      </c>
      <c r="K792" s="224" t="s">
        <v>196</v>
      </c>
      <c r="L792" s="224" t="s">
        <v>196</v>
      </c>
      <c r="M792" s="225">
        <v>-233.91</v>
      </c>
      <c r="N792" t="str">
        <f t="shared" si="12"/>
        <v>205600010100</v>
      </c>
    </row>
    <row r="793" spans="1:14" x14ac:dyDescent="0.25">
      <c r="A793" s="224" t="s">
        <v>108</v>
      </c>
      <c r="B793" s="224" t="s">
        <v>252</v>
      </c>
      <c r="C793" s="224" t="s">
        <v>253</v>
      </c>
      <c r="D793" s="224" t="s">
        <v>126</v>
      </c>
      <c r="E793" s="224" t="s">
        <v>127</v>
      </c>
      <c r="F793" s="224" t="s">
        <v>196</v>
      </c>
      <c r="G793" s="224" t="s">
        <v>134</v>
      </c>
      <c r="H793" s="224" t="s">
        <v>196</v>
      </c>
      <c r="I793" s="224" t="s">
        <v>196</v>
      </c>
      <c r="J793" s="224" t="s">
        <v>196</v>
      </c>
      <c r="K793" s="224" t="s">
        <v>196</v>
      </c>
      <c r="L793" s="224" t="s">
        <v>196</v>
      </c>
      <c r="M793" s="225">
        <v>-52.77</v>
      </c>
      <c r="N793" t="str">
        <f t="shared" si="12"/>
        <v>205200010100</v>
      </c>
    </row>
    <row r="794" spans="1:14" x14ac:dyDescent="0.25">
      <c r="A794" s="224" t="s">
        <v>108</v>
      </c>
      <c r="B794" s="224" t="s">
        <v>252</v>
      </c>
      <c r="C794" s="224" t="s">
        <v>253</v>
      </c>
      <c r="D794" s="224" t="s">
        <v>126</v>
      </c>
      <c r="E794" s="224" t="s">
        <v>127</v>
      </c>
      <c r="F794" s="224" t="s">
        <v>196</v>
      </c>
      <c r="G794" s="224" t="s">
        <v>134</v>
      </c>
      <c r="H794" s="224" t="s">
        <v>196</v>
      </c>
      <c r="I794" s="224" t="s">
        <v>196</v>
      </c>
      <c r="J794" s="224" t="s">
        <v>196</v>
      </c>
      <c r="K794" s="224" t="s">
        <v>196</v>
      </c>
      <c r="L794" s="224" t="s">
        <v>196</v>
      </c>
      <c r="M794" s="225">
        <v>-193.49</v>
      </c>
      <c r="N794" t="str">
        <f t="shared" si="12"/>
        <v>205200010100</v>
      </c>
    </row>
    <row r="795" spans="1:14" x14ac:dyDescent="0.25">
      <c r="A795" s="224" t="s">
        <v>108</v>
      </c>
      <c r="B795" s="224" t="s">
        <v>252</v>
      </c>
      <c r="C795" s="224" t="s">
        <v>253</v>
      </c>
      <c r="D795" s="224" t="s">
        <v>126</v>
      </c>
      <c r="E795" s="224" t="s">
        <v>127</v>
      </c>
      <c r="F795" s="224" t="s">
        <v>196</v>
      </c>
      <c r="G795" s="224" t="s">
        <v>139</v>
      </c>
      <c r="H795" s="224" t="s">
        <v>196</v>
      </c>
      <c r="I795" s="224" t="s">
        <v>196</v>
      </c>
      <c r="J795" s="224" t="s">
        <v>196</v>
      </c>
      <c r="K795" s="224" t="s">
        <v>196</v>
      </c>
      <c r="L795" s="224" t="s">
        <v>196</v>
      </c>
      <c r="M795" s="225">
        <v>-9.6</v>
      </c>
      <c r="N795" t="str">
        <f t="shared" si="12"/>
        <v>210000010100</v>
      </c>
    </row>
    <row r="796" spans="1:14" x14ac:dyDescent="0.25">
      <c r="A796" s="224" t="s">
        <v>108</v>
      </c>
      <c r="B796" s="224" t="s">
        <v>252</v>
      </c>
      <c r="C796" s="224" t="s">
        <v>253</v>
      </c>
      <c r="D796" s="224" t="s">
        <v>126</v>
      </c>
      <c r="E796" s="224" t="s">
        <v>127</v>
      </c>
      <c r="F796" s="224" t="s">
        <v>196</v>
      </c>
      <c r="G796" s="224" t="s">
        <v>139</v>
      </c>
      <c r="H796" s="224" t="s">
        <v>196</v>
      </c>
      <c r="I796" s="224" t="s">
        <v>196</v>
      </c>
      <c r="J796" s="224" t="s">
        <v>196</v>
      </c>
      <c r="K796" s="224" t="s">
        <v>196</v>
      </c>
      <c r="L796" s="224" t="s">
        <v>196</v>
      </c>
      <c r="M796" s="225">
        <v>-35.17</v>
      </c>
      <c r="N796" t="str">
        <f t="shared" si="12"/>
        <v>210000010100</v>
      </c>
    </row>
    <row r="797" spans="1:14" x14ac:dyDescent="0.25">
      <c r="A797" s="224" t="s">
        <v>108</v>
      </c>
      <c r="B797" s="224" t="s">
        <v>252</v>
      </c>
      <c r="C797" s="224" t="s">
        <v>253</v>
      </c>
      <c r="D797" s="224" t="s">
        <v>126</v>
      </c>
      <c r="E797" s="224" t="s">
        <v>127</v>
      </c>
      <c r="F797" s="224" t="s">
        <v>196</v>
      </c>
      <c r="G797" s="224" t="s">
        <v>141</v>
      </c>
      <c r="H797" s="224" t="s">
        <v>196</v>
      </c>
      <c r="I797" s="224" t="s">
        <v>196</v>
      </c>
      <c r="J797" s="224" t="s">
        <v>196</v>
      </c>
      <c r="K797" s="224" t="s">
        <v>196</v>
      </c>
      <c r="L797" s="224" t="s">
        <v>196</v>
      </c>
      <c r="M797" s="225">
        <v>-48.42</v>
      </c>
      <c r="N797" t="str">
        <f t="shared" si="12"/>
        <v>211000010100</v>
      </c>
    </row>
    <row r="798" spans="1:14" x14ac:dyDescent="0.25">
      <c r="A798" s="224" t="s">
        <v>108</v>
      </c>
      <c r="B798" s="224" t="s">
        <v>252</v>
      </c>
      <c r="C798" s="224" t="s">
        <v>253</v>
      </c>
      <c r="D798" s="224" t="s">
        <v>126</v>
      </c>
      <c r="E798" s="224" t="s">
        <v>127</v>
      </c>
      <c r="F798" s="224" t="s">
        <v>196</v>
      </c>
      <c r="G798" s="224" t="s">
        <v>141</v>
      </c>
      <c r="H798" s="224" t="s">
        <v>196</v>
      </c>
      <c r="I798" s="224" t="s">
        <v>196</v>
      </c>
      <c r="J798" s="224" t="s">
        <v>196</v>
      </c>
      <c r="K798" s="224" t="s">
        <v>196</v>
      </c>
      <c r="L798" s="224" t="s">
        <v>196</v>
      </c>
      <c r="M798" s="225">
        <v>-177.54</v>
      </c>
      <c r="N798" t="str">
        <f t="shared" si="12"/>
        <v>211000010100</v>
      </c>
    </row>
    <row r="799" spans="1:14" x14ac:dyDescent="0.25">
      <c r="A799" s="224" t="s">
        <v>108</v>
      </c>
      <c r="B799" s="224" t="s">
        <v>252</v>
      </c>
      <c r="C799" s="224" t="s">
        <v>253</v>
      </c>
      <c r="D799" s="224" t="s">
        <v>126</v>
      </c>
      <c r="E799" s="224" t="s">
        <v>127</v>
      </c>
      <c r="F799" s="224" t="s">
        <v>196</v>
      </c>
      <c r="G799" s="224" t="s">
        <v>135</v>
      </c>
      <c r="H799" s="224" t="s">
        <v>196</v>
      </c>
      <c r="I799" s="224" t="s">
        <v>196</v>
      </c>
      <c r="J799" s="224" t="s">
        <v>196</v>
      </c>
      <c r="K799" s="224" t="s">
        <v>196</v>
      </c>
      <c r="L799" s="224" t="s">
        <v>196</v>
      </c>
      <c r="M799" s="225">
        <v>-48.42</v>
      </c>
      <c r="N799" t="str">
        <f t="shared" si="12"/>
        <v>205300010100</v>
      </c>
    </row>
    <row r="800" spans="1:14" x14ac:dyDescent="0.25">
      <c r="A800" s="224" t="s">
        <v>108</v>
      </c>
      <c r="B800" s="224" t="s">
        <v>252</v>
      </c>
      <c r="C800" s="224" t="s">
        <v>253</v>
      </c>
      <c r="D800" s="224" t="s">
        <v>126</v>
      </c>
      <c r="E800" s="224" t="s">
        <v>127</v>
      </c>
      <c r="F800" s="224" t="s">
        <v>196</v>
      </c>
      <c r="G800" s="224" t="s">
        <v>135</v>
      </c>
      <c r="H800" s="224" t="s">
        <v>196</v>
      </c>
      <c r="I800" s="224" t="s">
        <v>196</v>
      </c>
      <c r="J800" s="224" t="s">
        <v>196</v>
      </c>
      <c r="K800" s="224" t="s">
        <v>196</v>
      </c>
      <c r="L800" s="224" t="s">
        <v>196</v>
      </c>
      <c r="M800" s="225">
        <v>-177.54</v>
      </c>
      <c r="N800" t="str">
        <f t="shared" si="12"/>
        <v>205300010100</v>
      </c>
    </row>
    <row r="801" spans="1:14" x14ac:dyDescent="0.25">
      <c r="A801" s="224" t="s">
        <v>108</v>
      </c>
      <c r="B801" s="224" t="s">
        <v>252</v>
      </c>
      <c r="C801" s="224" t="s">
        <v>253</v>
      </c>
      <c r="D801" s="224" t="s">
        <v>126</v>
      </c>
      <c r="E801" s="224" t="s">
        <v>127</v>
      </c>
      <c r="F801" s="224" t="s">
        <v>196</v>
      </c>
      <c r="G801" s="224" t="s">
        <v>147</v>
      </c>
      <c r="H801" s="224" t="s">
        <v>196</v>
      </c>
      <c r="I801" s="224" t="s">
        <v>196</v>
      </c>
      <c r="J801" s="224" t="s">
        <v>196</v>
      </c>
      <c r="K801" s="224" t="s">
        <v>196</v>
      </c>
      <c r="L801" s="224" t="s">
        <v>196</v>
      </c>
      <c r="M801" s="225">
        <v>-11.32</v>
      </c>
      <c r="N801" t="str">
        <f t="shared" si="12"/>
        <v>216000010100</v>
      </c>
    </row>
    <row r="802" spans="1:14" x14ac:dyDescent="0.25">
      <c r="A802" s="224" t="s">
        <v>108</v>
      </c>
      <c r="B802" s="224" t="s">
        <v>252</v>
      </c>
      <c r="C802" s="224" t="s">
        <v>253</v>
      </c>
      <c r="D802" s="224" t="s">
        <v>126</v>
      </c>
      <c r="E802" s="224" t="s">
        <v>127</v>
      </c>
      <c r="F802" s="224" t="s">
        <v>196</v>
      </c>
      <c r="G802" s="224" t="s">
        <v>147</v>
      </c>
      <c r="H802" s="224" t="s">
        <v>196</v>
      </c>
      <c r="I802" s="224" t="s">
        <v>196</v>
      </c>
      <c r="J802" s="224" t="s">
        <v>196</v>
      </c>
      <c r="K802" s="224" t="s">
        <v>196</v>
      </c>
      <c r="L802" s="224" t="s">
        <v>196</v>
      </c>
      <c r="M802" s="225">
        <v>-41.52</v>
      </c>
      <c r="N802" t="str">
        <f t="shared" si="12"/>
        <v>216000010100</v>
      </c>
    </row>
    <row r="803" spans="1:14" x14ac:dyDescent="0.25">
      <c r="A803" s="224" t="s">
        <v>108</v>
      </c>
      <c r="B803" s="224" t="s">
        <v>252</v>
      </c>
      <c r="C803" s="224" t="s">
        <v>253</v>
      </c>
      <c r="D803" s="224" t="s">
        <v>126</v>
      </c>
      <c r="E803" s="224" t="s">
        <v>127</v>
      </c>
      <c r="F803" s="224" t="s">
        <v>196</v>
      </c>
      <c r="G803" s="224" t="s">
        <v>144</v>
      </c>
      <c r="H803" s="224" t="s">
        <v>196</v>
      </c>
      <c r="I803" s="224" t="s">
        <v>196</v>
      </c>
      <c r="J803" s="224" t="s">
        <v>196</v>
      </c>
      <c r="K803" s="224" t="s">
        <v>196</v>
      </c>
      <c r="L803" s="224" t="s">
        <v>196</v>
      </c>
      <c r="M803" s="225">
        <v>-134.4</v>
      </c>
      <c r="N803" t="str">
        <f t="shared" si="12"/>
        <v>214000010100</v>
      </c>
    </row>
    <row r="804" spans="1:14" x14ac:dyDescent="0.25">
      <c r="A804" s="224" t="s">
        <v>108</v>
      </c>
      <c r="B804" s="224" t="s">
        <v>252</v>
      </c>
      <c r="C804" s="224" t="s">
        <v>253</v>
      </c>
      <c r="D804" s="224" t="s">
        <v>126</v>
      </c>
      <c r="E804" s="224" t="s">
        <v>127</v>
      </c>
      <c r="F804" s="224" t="s">
        <v>196</v>
      </c>
      <c r="G804" s="224" t="s">
        <v>144</v>
      </c>
      <c r="H804" s="224" t="s">
        <v>196</v>
      </c>
      <c r="I804" s="224" t="s">
        <v>196</v>
      </c>
      <c r="J804" s="224" t="s">
        <v>196</v>
      </c>
      <c r="K804" s="224" t="s">
        <v>196</v>
      </c>
      <c r="L804" s="224" t="s">
        <v>196</v>
      </c>
      <c r="M804" s="225">
        <v>-492.79</v>
      </c>
      <c r="N804" t="str">
        <f t="shared" si="12"/>
        <v>214000010100</v>
      </c>
    </row>
    <row r="805" spans="1:14" x14ac:dyDescent="0.25">
      <c r="A805" s="224" t="s">
        <v>108</v>
      </c>
      <c r="B805" s="224" t="s">
        <v>252</v>
      </c>
      <c r="C805" s="224" t="s">
        <v>253</v>
      </c>
      <c r="D805" s="224" t="s">
        <v>126</v>
      </c>
      <c r="E805" s="224" t="s">
        <v>127</v>
      </c>
      <c r="F805" s="224" t="s">
        <v>196</v>
      </c>
      <c r="G805" s="224" t="s">
        <v>138</v>
      </c>
      <c r="H805" s="224" t="s">
        <v>196</v>
      </c>
      <c r="I805" s="224" t="s">
        <v>196</v>
      </c>
      <c r="J805" s="224" t="s">
        <v>196</v>
      </c>
      <c r="K805" s="224" t="s">
        <v>196</v>
      </c>
      <c r="L805" s="224" t="s">
        <v>196</v>
      </c>
      <c r="M805" s="225">
        <v>-11.32</v>
      </c>
      <c r="N805" t="str">
        <f t="shared" si="12"/>
        <v>205800010100</v>
      </c>
    </row>
    <row r="806" spans="1:14" x14ac:dyDescent="0.25">
      <c r="A806" s="224" t="s">
        <v>108</v>
      </c>
      <c r="B806" s="224" t="s">
        <v>252</v>
      </c>
      <c r="C806" s="224" t="s">
        <v>253</v>
      </c>
      <c r="D806" s="224" t="s">
        <v>126</v>
      </c>
      <c r="E806" s="224" t="s">
        <v>127</v>
      </c>
      <c r="F806" s="224" t="s">
        <v>196</v>
      </c>
      <c r="G806" s="224" t="s">
        <v>138</v>
      </c>
      <c r="H806" s="224" t="s">
        <v>196</v>
      </c>
      <c r="I806" s="224" t="s">
        <v>196</v>
      </c>
      <c r="J806" s="224" t="s">
        <v>196</v>
      </c>
      <c r="K806" s="224" t="s">
        <v>196</v>
      </c>
      <c r="L806" s="224" t="s">
        <v>196</v>
      </c>
      <c r="M806" s="225">
        <v>-41.52</v>
      </c>
      <c r="N806" t="str">
        <f t="shared" si="12"/>
        <v>205800010100</v>
      </c>
    </row>
    <row r="807" spans="1:14" x14ac:dyDescent="0.25">
      <c r="A807" s="224" t="s">
        <v>108</v>
      </c>
      <c r="B807" s="224" t="s">
        <v>252</v>
      </c>
      <c r="C807" s="224" t="s">
        <v>253</v>
      </c>
      <c r="D807" s="224" t="s">
        <v>126</v>
      </c>
      <c r="E807" s="224" t="s">
        <v>127</v>
      </c>
      <c r="F807" s="224" t="s">
        <v>196</v>
      </c>
      <c r="G807" s="224" t="s">
        <v>145</v>
      </c>
      <c r="H807" s="224" t="s">
        <v>196</v>
      </c>
      <c r="I807" s="224" t="s">
        <v>196</v>
      </c>
      <c r="J807" s="224" t="s">
        <v>196</v>
      </c>
      <c r="K807" s="224" t="s">
        <v>196</v>
      </c>
      <c r="L807" s="224" t="s">
        <v>196</v>
      </c>
      <c r="M807" s="225">
        <v>-43.05</v>
      </c>
      <c r="N807" t="str">
        <f t="shared" si="12"/>
        <v>215000010100</v>
      </c>
    </row>
    <row r="808" spans="1:14" x14ac:dyDescent="0.25">
      <c r="A808" s="224" t="s">
        <v>108</v>
      </c>
      <c r="B808" s="224" t="s">
        <v>252</v>
      </c>
      <c r="C808" s="224" t="s">
        <v>253</v>
      </c>
      <c r="D808" s="224" t="s">
        <v>126</v>
      </c>
      <c r="E808" s="224" t="s">
        <v>127</v>
      </c>
      <c r="F808" s="224" t="s">
        <v>196</v>
      </c>
      <c r="G808" s="224" t="s">
        <v>145</v>
      </c>
      <c r="H808" s="224" t="s">
        <v>196</v>
      </c>
      <c r="I808" s="224" t="s">
        <v>196</v>
      </c>
      <c r="J808" s="224" t="s">
        <v>196</v>
      </c>
      <c r="K808" s="224" t="s">
        <v>196</v>
      </c>
      <c r="L808" s="224" t="s">
        <v>196</v>
      </c>
      <c r="M808" s="225">
        <v>-157.84</v>
      </c>
      <c r="N808" t="str">
        <f t="shared" si="12"/>
        <v>215000010100</v>
      </c>
    </row>
    <row r="809" spans="1:14" x14ac:dyDescent="0.25">
      <c r="A809" s="224" t="s">
        <v>108</v>
      </c>
      <c r="B809" s="224" t="s">
        <v>252</v>
      </c>
      <c r="C809" s="224" t="s">
        <v>253</v>
      </c>
      <c r="D809" s="224" t="s">
        <v>126</v>
      </c>
      <c r="E809" s="224" t="s">
        <v>127</v>
      </c>
      <c r="F809" s="224" t="s">
        <v>196</v>
      </c>
      <c r="G809" s="224" t="s">
        <v>124</v>
      </c>
      <c r="H809" s="224" t="s">
        <v>196</v>
      </c>
      <c r="I809" s="224" t="s">
        <v>196</v>
      </c>
      <c r="J809" s="224" t="s">
        <v>196</v>
      </c>
      <c r="K809" s="224" t="s">
        <v>196</v>
      </c>
      <c r="L809" s="224" t="s">
        <v>196</v>
      </c>
      <c r="M809" s="225">
        <v>-487.95</v>
      </c>
      <c r="N809" t="str">
        <f t="shared" si="12"/>
        <v>100000010100</v>
      </c>
    </row>
    <row r="810" spans="1:14" x14ac:dyDescent="0.25">
      <c r="A810" s="224" t="s">
        <v>108</v>
      </c>
      <c r="B810" s="224" t="s">
        <v>252</v>
      </c>
      <c r="C810" s="224" t="s">
        <v>253</v>
      </c>
      <c r="D810" s="224" t="s">
        <v>126</v>
      </c>
      <c r="E810" s="224" t="s">
        <v>127</v>
      </c>
      <c r="F810" s="224" t="s">
        <v>196</v>
      </c>
      <c r="G810" s="224" t="s">
        <v>124</v>
      </c>
      <c r="H810" s="224" t="s">
        <v>196</v>
      </c>
      <c r="I810" s="224" t="s">
        <v>196</v>
      </c>
      <c r="J810" s="224" t="s">
        <v>196</v>
      </c>
      <c r="K810" s="224" t="s">
        <v>196</v>
      </c>
      <c r="L810" s="224" t="s">
        <v>196</v>
      </c>
      <c r="M810" s="225">
        <v>-1789.14</v>
      </c>
      <c r="N810" t="str">
        <f t="shared" si="12"/>
        <v>100000010100</v>
      </c>
    </row>
    <row r="811" spans="1:14" x14ac:dyDescent="0.25">
      <c r="A811" s="224" t="s">
        <v>108</v>
      </c>
      <c r="B811" s="224" t="s">
        <v>252</v>
      </c>
      <c r="C811" s="224" t="s">
        <v>253</v>
      </c>
      <c r="D811" s="224" t="s">
        <v>126</v>
      </c>
      <c r="E811" s="224" t="s">
        <v>127</v>
      </c>
      <c r="F811" s="224" t="s">
        <v>125</v>
      </c>
      <c r="G811" s="224" t="s">
        <v>149</v>
      </c>
      <c r="H811" s="224" t="s">
        <v>196</v>
      </c>
      <c r="I811" s="224" t="s">
        <v>128</v>
      </c>
      <c r="J811" s="224" t="s">
        <v>196</v>
      </c>
      <c r="K811" s="224" t="s">
        <v>196</v>
      </c>
      <c r="L811" s="224" t="s">
        <v>196</v>
      </c>
      <c r="M811" s="225">
        <v>639.63</v>
      </c>
      <c r="N811" t="str">
        <f t="shared" si="12"/>
        <v>710000010100</v>
      </c>
    </row>
    <row r="812" spans="1:14" x14ac:dyDescent="0.25">
      <c r="A812" s="224" t="s">
        <v>108</v>
      </c>
      <c r="B812" s="224" t="s">
        <v>252</v>
      </c>
      <c r="C812" s="224" t="s">
        <v>253</v>
      </c>
      <c r="D812" s="224" t="s">
        <v>126</v>
      </c>
      <c r="E812" s="224" t="s">
        <v>127</v>
      </c>
      <c r="F812" s="224" t="s">
        <v>125</v>
      </c>
      <c r="G812" s="224" t="s">
        <v>149</v>
      </c>
      <c r="H812" s="224" t="s">
        <v>196</v>
      </c>
      <c r="I812" s="224" t="s">
        <v>128</v>
      </c>
      <c r="J812" s="224" t="s">
        <v>196</v>
      </c>
      <c r="K812" s="224" t="s">
        <v>196</v>
      </c>
      <c r="L812" s="224" t="s">
        <v>196</v>
      </c>
      <c r="M812" s="225">
        <v>159.91</v>
      </c>
      <c r="N812" t="str">
        <f t="shared" si="12"/>
        <v>710000010100</v>
      </c>
    </row>
    <row r="813" spans="1:14" x14ac:dyDescent="0.25">
      <c r="A813" s="224" t="s">
        <v>108</v>
      </c>
      <c r="B813" s="224" t="s">
        <v>252</v>
      </c>
      <c r="C813" s="224" t="s">
        <v>253</v>
      </c>
      <c r="D813" s="224" t="s">
        <v>126</v>
      </c>
      <c r="E813" s="224" t="s">
        <v>127</v>
      </c>
      <c r="F813" s="224" t="s">
        <v>125</v>
      </c>
      <c r="G813" s="224" t="s">
        <v>149</v>
      </c>
      <c r="H813" s="224" t="s">
        <v>196</v>
      </c>
      <c r="I813" s="224" t="s">
        <v>128</v>
      </c>
      <c r="J813" s="224" t="s">
        <v>196</v>
      </c>
      <c r="K813" s="224" t="s">
        <v>196</v>
      </c>
      <c r="L813" s="224" t="s">
        <v>196</v>
      </c>
      <c r="M813" s="225">
        <v>2718.45</v>
      </c>
      <c r="N813" t="str">
        <f t="shared" si="12"/>
        <v>710000010100</v>
      </c>
    </row>
    <row r="814" spans="1:14" x14ac:dyDescent="0.25">
      <c r="A814" s="224" t="s">
        <v>108</v>
      </c>
      <c r="B814" s="224" t="s">
        <v>252</v>
      </c>
      <c r="C814" s="224" t="s">
        <v>253</v>
      </c>
      <c r="D814" s="224" t="s">
        <v>126</v>
      </c>
      <c r="E814" s="224" t="s">
        <v>127</v>
      </c>
      <c r="F814" s="224" t="s">
        <v>125</v>
      </c>
      <c r="G814" s="224" t="s">
        <v>149</v>
      </c>
      <c r="H814" s="224" t="s">
        <v>196</v>
      </c>
      <c r="I814" s="224" t="s">
        <v>128</v>
      </c>
      <c r="J814" s="224" t="s">
        <v>196</v>
      </c>
      <c r="K814" s="224" t="s">
        <v>196</v>
      </c>
      <c r="L814" s="224" t="s">
        <v>196</v>
      </c>
      <c r="M814" s="225">
        <v>213.21</v>
      </c>
      <c r="N814" t="str">
        <f t="shared" si="12"/>
        <v>710000010100</v>
      </c>
    </row>
    <row r="815" spans="1:14" x14ac:dyDescent="0.25">
      <c r="A815" s="224" t="s">
        <v>108</v>
      </c>
      <c r="B815" s="224" t="s">
        <v>252</v>
      </c>
      <c r="C815" s="224" t="s">
        <v>253</v>
      </c>
      <c r="D815" s="224" t="s">
        <v>126</v>
      </c>
      <c r="E815" s="224" t="s">
        <v>127</v>
      </c>
      <c r="F815" s="224" t="s">
        <v>125</v>
      </c>
      <c r="G815" s="224" t="s">
        <v>152</v>
      </c>
      <c r="H815" s="224" t="s">
        <v>196</v>
      </c>
      <c r="I815" s="224" t="s">
        <v>128</v>
      </c>
      <c r="J815" s="224" t="s">
        <v>196</v>
      </c>
      <c r="K815" s="224" t="s">
        <v>196</v>
      </c>
      <c r="L815" s="224" t="s">
        <v>196</v>
      </c>
      <c r="M815" s="225">
        <v>48.42</v>
      </c>
      <c r="N815" t="str">
        <f t="shared" si="12"/>
        <v>723000010100</v>
      </c>
    </row>
    <row r="816" spans="1:14" x14ac:dyDescent="0.25">
      <c r="A816" s="224" t="s">
        <v>108</v>
      </c>
      <c r="B816" s="224" t="s">
        <v>252</v>
      </c>
      <c r="C816" s="224" t="s">
        <v>253</v>
      </c>
      <c r="D816" s="224" t="s">
        <v>126</v>
      </c>
      <c r="E816" s="224" t="s">
        <v>127</v>
      </c>
      <c r="F816" s="224" t="s">
        <v>125</v>
      </c>
      <c r="G816" s="224" t="s">
        <v>152</v>
      </c>
      <c r="H816" s="224" t="s">
        <v>196</v>
      </c>
      <c r="I816" s="224" t="s">
        <v>128</v>
      </c>
      <c r="J816" s="224" t="s">
        <v>196</v>
      </c>
      <c r="K816" s="224" t="s">
        <v>196</v>
      </c>
      <c r="L816" s="224" t="s">
        <v>196</v>
      </c>
      <c r="M816" s="225">
        <v>177.54</v>
      </c>
      <c r="N816" t="str">
        <f t="shared" si="12"/>
        <v>723000010100</v>
      </c>
    </row>
    <row r="817" spans="1:14" x14ac:dyDescent="0.25">
      <c r="A817" s="224" t="s">
        <v>108</v>
      </c>
      <c r="B817" s="224" t="s">
        <v>252</v>
      </c>
      <c r="C817" s="224" t="s">
        <v>253</v>
      </c>
      <c r="D817" s="224" t="s">
        <v>126</v>
      </c>
      <c r="E817" s="224" t="s">
        <v>127</v>
      </c>
      <c r="F817" s="224" t="s">
        <v>125</v>
      </c>
      <c r="G817" s="224" t="s">
        <v>153</v>
      </c>
      <c r="H817" s="224" t="s">
        <v>196</v>
      </c>
      <c r="I817" s="224" t="s">
        <v>128</v>
      </c>
      <c r="J817" s="224" t="s">
        <v>196</v>
      </c>
      <c r="K817" s="224" t="s">
        <v>196</v>
      </c>
      <c r="L817" s="224" t="s">
        <v>196</v>
      </c>
      <c r="M817" s="225">
        <v>11.32</v>
      </c>
      <c r="N817" t="str">
        <f t="shared" si="12"/>
        <v>723100010100</v>
      </c>
    </row>
    <row r="818" spans="1:14" x14ac:dyDescent="0.25">
      <c r="A818" s="224" t="s">
        <v>108</v>
      </c>
      <c r="B818" s="224" t="s">
        <v>252</v>
      </c>
      <c r="C818" s="224" t="s">
        <v>253</v>
      </c>
      <c r="D818" s="224" t="s">
        <v>126</v>
      </c>
      <c r="E818" s="224" t="s">
        <v>127</v>
      </c>
      <c r="F818" s="224" t="s">
        <v>125</v>
      </c>
      <c r="G818" s="224" t="s">
        <v>153</v>
      </c>
      <c r="H818" s="224" t="s">
        <v>196</v>
      </c>
      <c r="I818" s="224" t="s">
        <v>128</v>
      </c>
      <c r="J818" s="224" t="s">
        <v>196</v>
      </c>
      <c r="K818" s="224" t="s">
        <v>196</v>
      </c>
      <c r="L818" s="224" t="s">
        <v>196</v>
      </c>
      <c r="M818" s="225">
        <v>41.52</v>
      </c>
      <c r="N818" t="str">
        <f t="shared" si="12"/>
        <v>723100010100</v>
      </c>
    </row>
    <row r="819" spans="1:14" x14ac:dyDescent="0.25">
      <c r="A819" s="224" t="s">
        <v>108</v>
      </c>
      <c r="B819" s="224" t="s">
        <v>252</v>
      </c>
      <c r="C819" s="224" t="s">
        <v>253</v>
      </c>
      <c r="D819" s="224" t="s">
        <v>126</v>
      </c>
      <c r="E819" s="224" t="s">
        <v>127</v>
      </c>
      <c r="F819" s="224" t="s">
        <v>125</v>
      </c>
      <c r="G819" s="224" t="s">
        <v>154</v>
      </c>
      <c r="H819" s="224" t="s">
        <v>196</v>
      </c>
      <c r="I819" s="224" t="s">
        <v>128</v>
      </c>
      <c r="J819" s="224" t="s">
        <v>196</v>
      </c>
      <c r="K819" s="224" t="s">
        <v>196</v>
      </c>
      <c r="L819" s="224" t="s">
        <v>196</v>
      </c>
      <c r="M819" s="225">
        <v>63.79</v>
      </c>
      <c r="N819" t="str">
        <f t="shared" si="12"/>
        <v>724000010100</v>
      </c>
    </row>
    <row r="820" spans="1:14" x14ac:dyDescent="0.25">
      <c r="A820" s="224" t="s">
        <v>108</v>
      </c>
      <c r="B820" s="224" t="s">
        <v>252</v>
      </c>
      <c r="C820" s="224" t="s">
        <v>253</v>
      </c>
      <c r="D820" s="224" t="s">
        <v>126</v>
      </c>
      <c r="E820" s="224" t="s">
        <v>127</v>
      </c>
      <c r="F820" s="224" t="s">
        <v>125</v>
      </c>
      <c r="G820" s="224" t="s">
        <v>154</v>
      </c>
      <c r="H820" s="224" t="s">
        <v>196</v>
      </c>
      <c r="I820" s="224" t="s">
        <v>128</v>
      </c>
      <c r="J820" s="224" t="s">
        <v>196</v>
      </c>
      <c r="K820" s="224" t="s">
        <v>196</v>
      </c>
      <c r="L820" s="224" t="s">
        <v>196</v>
      </c>
      <c r="M820" s="225">
        <v>233.91</v>
      </c>
      <c r="N820" t="str">
        <f t="shared" si="12"/>
        <v>724000010100</v>
      </c>
    </row>
    <row r="821" spans="1:14" x14ac:dyDescent="0.25">
      <c r="A821" s="224" t="s">
        <v>108</v>
      </c>
      <c r="B821" s="224" t="s">
        <v>254</v>
      </c>
      <c r="C821" s="224" t="s">
        <v>255</v>
      </c>
      <c r="D821" s="224" t="s">
        <v>126</v>
      </c>
      <c r="E821" s="224" t="s">
        <v>127</v>
      </c>
      <c r="F821" s="224" t="s">
        <v>196</v>
      </c>
      <c r="G821" s="224" t="s">
        <v>145</v>
      </c>
      <c r="H821" s="224" t="s">
        <v>196</v>
      </c>
      <c r="I821" s="224" t="s">
        <v>196</v>
      </c>
      <c r="J821" s="224" t="s">
        <v>196</v>
      </c>
      <c r="K821" s="224" t="s">
        <v>196</v>
      </c>
      <c r="L821" s="224" t="s">
        <v>196</v>
      </c>
      <c r="M821" s="225">
        <v>-4.2699999999999996</v>
      </c>
      <c r="N821" t="str">
        <f t="shared" si="12"/>
        <v>215000010100</v>
      </c>
    </row>
    <row r="822" spans="1:14" x14ac:dyDescent="0.25">
      <c r="A822" s="224" t="s">
        <v>108</v>
      </c>
      <c r="B822" s="224" t="s">
        <v>254</v>
      </c>
      <c r="C822" s="224" t="s">
        <v>255</v>
      </c>
      <c r="D822" s="224" t="s">
        <v>126</v>
      </c>
      <c r="E822" s="224" t="s">
        <v>127</v>
      </c>
      <c r="F822" s="224" t="s">
        <v>196</v>
      </c>
      <c r="G822" s="224" t="s">
        <v>145</v>
      </c>
      <c r="H822" s="224" t="s">
        <v>196</v>
      </c>
      <c r="I822" s="224" t="s">
        <v>196</v>
      </c>
      <c r="J822" s="224" t="s">
        <v>196</v>
      </c>
      <c r="K822" s="224" t="s">
        <v>196</v>
      </c>
      <c r="L822" s="224" t="s">
        <v>196</v>
      </c>
      <c r="M822" s="225">
        <v>-16.690000000000001</v>
      </c>
      <c r="N822" t="str">
        <f t="shared" si="12"/>
        <v>215000010100</v>
      </c>
    </row>
    <row r="823" spans="1:14" x14ac:dyDescent="0.25">
      <c r="A823" s="224" t="s">
        <v>108</v>
      </c>
      <c r="B823" s="224" t="s">
        <v>254</v>
      </c>
      <c r="C823" s="224" t="s">
        <v>255</v>
      </c>
      <c r="D823" s="224" t="s">
        <v>126</v>
      </c>
      <c r="E823" s="224" t="s">
        <v>127</v>
      </c>
      <c r="F823" s="224" t="s">
        <v>196</v>
      </c>
      <c r="G823" s="224" t="s">
        <v>124</v>
      </c>
      <c r="H823" s="224" t="s">
        <v>196</v>
      </c>
      <c r="I823" s="224" t="s">
        <v>196</v>
      </c>
      <c r="J823" s="224" t="s">
        <v>196</v>
      </c>
      <c r="K823" s="224" t="s">
        <v>196</v>
      </c>
      <c r="L823" s="224" t="s">
        <v>196</v>
      </c>
      <c r="M823" s="225">
        <v>-157.27000000000001</v>
      </c>
      <c r="N823" t="str">
        <f t="shared" si="12"/>
        <v>100000010100</v>
      </c>
    </row>
    <row r="824" spans="1:14" x14ac:dyDescent="0.25">
      <c r="A824" s="224" t="s">
        <v>108</v>
      </c>
      <c r="B824" s="224" t="s">
        <v>254</v>
      </c>
      <c r="C824" s="224" t="s">
        <v>255</v>
      </c>
      <c r="D824" s="224" t="s">
        <v>126</v>
      </c>
      <c r="E824" s="224" t="s">
        <v>127</v>
      </c>
      <c r="F824" s="224" t="s">
        <v>196</v>
      </c>
      <c r="G824" s="224" t="s">
        <v>124</v>
      </c>
      <c r="H824" s="224" t="s">
        <v>196</v>
      </c>
      <c r="I824" s="224" t="s">
        <v>196</v>
      </c>
      <c r="J824" s="224" t="s">
        <v>196</v>
      </c>
      <c r="K824" s="224" t="s">
        <v>196</v>
      </c>
      <c r="L824" s="224" t="s">
        <v>196</v>
      </c>
      <c r="M824" s="225">
        <v>-615.16</v>
      </c>
      <c r="N824" t="str">
        <f t="shared" si="12"/>
        <v>100000010100</v>
      </c>
    </row>
    <row r="825" spans="1:14" x14ac:dyDescent="0.25">
      <c r="A825" s="224" t="s">
        <v>108</v>
      </c>
      <c r="B825" s="224" t="s">
        <v>254</v>
      </c>
      <c r="C825" s="224" t="s">
        <v>255</v>
      </c>
      <c r="D825" s="224" t="s">
        <v>126</v>
      </c>
      <c r="E825" s="224" t="s">
        <v>127</v>
      </c>
      <c r="F825" s="224" t="s">
        <v>125</v>
      </c>
      <c r="G825" s="224" t="s">
        <v>149</v>
      </c>
      <c r="H825" s="224" t="s">
        <v>196</v>
      </c>
      <c r="I825" s="224" t="s">
        <v>128</v>
      </c>
      <c r="J825" s="224" t="s">
        <v>196</v>
      </c>
      <c r="K825" s="224" t="s">
        <v>196</v>
      </c>
      <c r="L825" s="224" t="s">
        <v>196</v>
      </c>
      <c r="M825" s="225">
        <v>715</v>
      </c>
      <c r="N825" t="str">
        <f t="shared" si="12"/>
        <v>710000010100</v>
      </c>
    </row>
    <row r="826" spans="1:14" x14ac:dyDescent="0.25">
      <c r="A826" s="224" t="s">
        <v>108</v>
      </c>
      <c r="B826" s="224" t="s">
        <v>254</v>
      </c>
      <c r="C826" s="224" t="s">
        <v>255</v>
      </c>
      <c r="D826" s="224" t="s">
        <v>126</v>
      </c>
      <c r="E826" s="224" t="s">
        <v>127</v>
      </c>
      <c r="F826" s="224" t="s">
        <v>125</v>
      </c>
      <c r="G826" s="224" t="s">
        <v>152</v>
      </c>
      <c r="H826" s="224" t="s">
        <v>196</v>
      </c>
      <c r="I826" s="224" t="s">
        <v>128</v>
      </c>
      <c r="J826" s="224" t="s">
        <v>196</v>
      </c>
      <c r="K826" s="224" t="s">
        <v>196</v>
      </c>
      <c r="L826" s="224" t="s">
        <v>196</v>
      </c>
      <c r="M826" s="225">
        <v>10.85</v>
      </c>
      <c r="N826" t="str">
        <f t="shared" si="12"/>
        <v>723000010100</v>
      </c>
    </row>
    <row r="827" spans="1:14" x14ac:dyDescent="0.25">
      <c r="A827" s="224" t="s">
        <v>108</v>
      </c>
      <c r="B827" s="224" t="s">
        <v>254</v>
      </c>
      <c r="C827" s="224" t="s">
        <v>255</v>
      </c>
      <c r="D827" s="224" t="s">
        <v>126</v>
      </c>
      <c r="E827" s="224" t="s">
        <v>127</v>
      </c>
      <c r="F827" s="224" t="s">
        <v>125</v>
      </c>
      <c r="G827" s="224" t="s">
        <v>152</v>
      </c>
      <c r="H827" s="224" t="s">
        <v>196</v>
      </c>
      <c r="I827" s="224" t="s">
        <v>128</v>
      </c>
      <c r="J827" s="224" t="s">
        <v>196</v>
      </c>
      <c r="K827" s="224" t="s">
        <v>196</v>
      </c>
      <c r="L827" s="224" t="s">
        <v>196</v>
      </c>
      <c r="M827" s="225">
        <v>42.42</v>
      </c>
      <c r="N827" t="str">
        <f t="shared" si="12"/>
        <v>723000010100</v>
      </c>
    </row>
    <row r="828" spans="1:14" x14ac:dyDescent="0.25">
      <c r="A828" s="224" t="s">
        <v>108</v>
      </c>
      <c r="B828" s="224" t="s">
        <v>254</v>
      </c>
      <c r="C828" s="224" t="s">
        <v>255</v>
      </c>
      <c r="D828" s="224" t="s">
        <v>126</v>
      </c>
      <c r="E828" s="224" t="s">
        <v>127</v>
      </c>
      <c r="F828" s="224" t="s">
        <v>125</v>
      </c>
      <c r="G828" s="224" t="s">
        <v>153</v>
      </c>
      <c r="H828" s="224" t="s">
        <v>196</v>
      </c>
      <c r="I828" s="224" t="s">
        <v>128</v>
      </c>
      <c r="J828" s="224" t="s">
        <v>196</v>
      </c>
      <c r="K828" s="224" t="s">
        <v>196</v>
      </c>
      <c r="L828" s="224" t="s">
        <v>196</v>
      </c>
      <c r="M828" s="225">
        <v>2.54</v>
      </c>
      <c r="N828" t="str">
        <f t="shared" si="12"/>
        <v>723100010100</v>
      </c>
    </row>
    <row r="829" spans="1:14" x14ac:dyDescent="0.25">
      <c r="A829" s="224" t="s">
        <v>108</v>
      </c>
      <c r="B829" s="224" t="s">
        <v>254</v>
      </c>
      <c r="C829" s="224" t="s">
        <v>255</v>
      </c>
      <c r="D829" s="224" t="s">
        <v>126</v>
      </c>
      <c r="E829" s="224" t="s">
        <v>127</v>
      </c>
      <c r="F829" s="224" t="s">
        <v>125</v>
      </c>
      <c r="G829" s="224" t="s">
        <v>153</v>
      </c>
      <c r="H829" s="224" t="s">
        <v>196</v>
      </c>
      <c r="I829" s="224" t="s">
        <v>128</v>
      </c>
      <c r="J829" s="224" t="s">
        <v>196</v>
      </c>
      <c r="K829" s="224" t="s">
        <v>196</v>
      </c>
      <c r="L829" s="224" t="s">
        <v>196</v>
      </c>
      <c r="M829" s="225">
        <v>9.92</v>
      </c>
      <c r="N829" t="str">
        <f t="shared" si="12"/>
        <v>723100010100</v>
      </c>
    </row>
    <row r="830" spans="1:14" x14ac:dyDescent="0.25">
      <c r="A830" s="224" t="s">
        <v>108</v>
      </c>
      <c r="B830" s="224" t="s">
        <v>254</v>
      </c>
      <c r="C830" s="224" t="s">
        <v>255</v>
      </c>
      <c r="D830" s="224" t="s">
        <v>126</v>
      </c>
      <c r="E830" s="224" t="s">
        <v>127</v>
      </c>
      <c r="F830" s="224" t="s">
        <v>196</v>
      </c>
      <c r="G830" s="224" t="s">
        <v>150</v>
      </c>
      <c r="H830" s="224" t="s">
        <v>196</v>
      </c>
      <c r="I830" s="224" t="s">
        <v>196</v>
      </c>
      <c r="J830" s="224" t="s">
        <v>196</v>
      </c>
      <c r="K830" s="224" t="s">
        <v>196</v>
      </c>
      <c r="L830" s="224" t="s">
        <v>196</v>
      </c>
      <c r="M830" s="225">
        <v>-7.88</v>
      </c>
      <c r="N830" t="str">
        <f t="shared" si="12"/>
        <v>219000010100</v>
      </c>
    </row>
    <row r="831" spans="1:14" x14ac:dyDescent="0.25">
      <c r="A831" s="224" t="s">
        <v>108</v>
      </c>
      <c r="B831" s="224" t="s">
        <v>254</v>
      </c>
      <c r="C831" s="224" t="s">
        <v>255</v>
      </c>
      <c r="D831" s="224" t="s">
        <v>126</v>
      </c>
      <c r="E831" s="224" t="s">
        <v>127</v>
      </c>
      <c r="F831" s="224" t="s">
        <v>196</v>
      </c>
      <c r="G831" s="224" t="s">
        <v>150</v>
      </c>
      <c r="H831" s="224" t="s">
        <v>196</v>
      </c>
      <c r="I831" s="224" t="s">
        <v>196</v>
      </c>
      <c r="J831" s="224" t="s">
        <v>196</v>
      </c>
      <c r="K831" s="224" t="s">
        <v>196</v>
      </c>
      <c r="L831" s="224" t="s">
        <v>196</v>
      </c>
      <c r="M831" s="225">
        <v>-30.81</v>
      </c>
      <c r="N831" t="str">
        <f t="shared" si="12"/>
        <v>219000010100</v>
      </c>
    </row>
    <row r="832" spans="1:14" x14ac:dyDescent="0.25">
      <c r="A832" s="224" t="s">
        <v>108</v>
      </c>
      <c r="B832" s="224" t="s">
        <v>254</v>
      </c>
      <c r="C832" s="224" t="s">
        <v>255</v>
      </c>
      <c r="D832" s="224" t="s">
        <v>126</v>
      </c>
      <c r="E832" s="224" t="s">
        <v>127</v>
      </c>
      <c r="F832" s="224" t="s">
        <v>196</v>
      </c>
      <c r="G832" s="224" t="s">
        <v>141</v>
      </c>
      <c r="H832" s="224" t="s">
        <v>196</v>
      </c>
      <c r="I832" s="224" t="s">
        <v>196</v>
      </c>
      <c r="J832" s="224" t="s">
        <v>196</v>
      </c>
      <c r="K832" s="224" t="s">
        <v>196</v>
      </c>
      <c r="L832" s="224" t="s">
        <v>196</v>
      </c>
      <c r="M832" s="225">
        <v>-10.85</v>
      </c>
      <c r="N832" t="str">
        <f t="shared" si="12"/>
        <v>211000010100</v>
      </c>
    </row>
    <row r="833" spans="1:14" x14ac:dyDescent="0.25">
      <c r="A833" s="224" t="s">
        <v>108</v>
      </c>
      <c r="B833" s="224" t="s">
        <v>254</v>
      </c>
      <c r="C833" s="224" t="s">
        <v>255</v>
      </c>
      <c r="D833" s="224" t="s">
        <v>126</v>
      </c>
      <c r="E833" s="224" t="s">
        <v>127</v>
      </c>
      <c r="F833" s="224" t="s">
        <v>196</v>
      </c>
      <c r="G833" s="224" t="s">
        <v>141</v>
      </c>
      <c r="H833" s="224" t="s">
        <v>196</v>
      </c>
      <c r="I833" s="224" t="s">
        <v>196</v>
      </c>
      <c r="J833" s="224" t="s">
        <v>196</v>
      </c>
      <c r="K833" s="224" t="s">
        <v>196</v>
      </c>
      <c r="L833" s="224" t="s">
        <v>196</v>
      </c>
      <c r="M833" s="225">
        <v>-42.42</v>
      </c>
      <c r="N833" t="str">
        <f t="shared" si="12"/>
        <v>211000010100</v>
      </c>
    </row>
    <row r="834" spans="1:14" x14ac:dyDescent="0.25">
      <c r="A834" s="224" t="s">
        <v>108</v>
      </c>
      <c r="B834" s="224" t="s">
        <v>254</v>
      </c>
      <c r="C834" s="224" t="s">
        <v>255</v>
      </c>
      <c r="D834" s="224" t="s">
        <v>126</v>
      </c>
      <c r="E834" s="224" t="s">
        <v>127</v>
      </c>
      <c r="F834" s="224" t="s">
        <v>196</v>
      </c>
      <c r="G834" s="224" t="s">
        <v>135</v>
      </c>
      <c r="H834" s="224" t="s">
        <v>196</v>
      </c>
      <c r="I834" s="224" t="s">
        <v>196</v>
      </c>
      <c r="J834" s="224" t="s">
        <v>196</v>
      </c>
      <c r="K834" s="224" t="s">
        <v>196</v>
      </c>
      <c r="L834" s="224" t="s">
        <v>196</v>
      </c>
      <c r="M834" s="225">
        <v>-10.85</v>
      </c>
      <c r="N834" t="str">
        <f t="shared" si="12"/>
        <v>205300010100</v>
      </c>
    </row>
    <row r="835" spans="1:14" x14ac:dyDescent="0.25">
      <c r="A835" s="224" t="s">
        <v>108</v>
      </c>
      <c r="B835" s="224" t="s">
        <v>254</v>
      </c>
      <c r="C835" s="224" t="s">
        <v>255</v>
      </c>
      <c r="D835" s="224" t="s">
        <v>126</v>
      </c>
      <c r="E835" s="224" t="s">
        <v>127</v>
      </c>
      <c r="F835" s="224" t="s">
        <v>196</v>
      </c>
      <c r="G835" s="224" t="s">
        <v>135</v>
      </c>
      <c r="H835" s="224" t="s">
        <v>196</v>
      </c>
      <c r="I835" s="224" t="s">
        <v>196</v>
      </c>
      <c r="J835" s="224" t="s">
        <v>196</v>
      </c>
      <c r="K835" s="224" t="s">
        <v>196</v>
      </c>
      <c r="L835" s="224" t="s">
        <v>196</v>
      </c>
      <c r="M835" s="225">
        <v>-42.42</v>
      </c>
      <c r="N835" t="str">
        <f t="shared" ref="N835:N898" si="13">CONCATENATE(G835,E835)</f>
        <v>205300010100</v>
      </c>
    </row>
    <row r="836" spans="1:14" x14ac:dyDescent="0.25">
      <c r="A836" s="224" t="s">
        <v>108</v>
      </c>
      <c r="B836" s="224" t="s">
        <v>254</v>
      </c>
      <c r="C836" s="224" t="s">
        <v>255</v>
      </c>
      <c r="D836" s="224" t="s">
        <v>126</v>
      </c>
      <c r="E836" s="224" t="s">
        <v>127</v>
      </c>
      <c r="F836" s="224" t="s">
        <v>196</v>
      </c>
      <c r="G836" s="224" t="s">
        <v>147</v>
      </c>
      <c r="H836" s="224" t="s">
        <v>196</v>
      </c>
      <c r="I836" s="224" t="s">
        <v>196</v>
      </c>
      <c r="J836" s="224" t="s">
        <v>196</v>
      </c>
      <c r="K836" s="224" t="s">
        <v>196</v>
      </c>
      <c r="L836" s="224" t="s">
        <v>196</v>
      </c>
      <c r="M836" s="225">
        <v>-2.54</v>
      </c>
      <c r="N836" t="str">
        <f t="shared" si="13"/>
        <v>216000010100</v>
      </c>
    </row>
    <row r="837" spans="1:14" x14ac:dyDescent="0.25">
      <c r="A837" s="224" t="s">
        <v>108</v>
      </c>
      <c r="B837" s="224" t="s">
        <v>254</v>
      </c>
      <c r="C837" s="224" t="s">
        <v>255</v>
      </c>
      <c r="D837" s="224" t="s">
        <v>126</v>
      </c>
      <c r="E837" s="224" t="s">
        <v>127</v>
      </c>
      <c r="F837" s="224" t="s">
        <v>196</v>
      </c>
      <c r="G837" s="224" t="s">
        <v>147</v>
      </c>
      <c r="H837" s="224" t="s">
        <v>196</v>
      </c>
      <c r="I837" s="224" t="s">
        <v>196</v>
      </c>
      <c r="J837" s="224" t="s">
        <v>196</v>
      </c>
      <c r="K837" s="224" t="s">
        <v>196</v>
      </c>
      <c r="L837" s="224" t="s">
        <v>196</v>
      </c>
      <c r="M837" s="225">
        <v>-9.92</v>
      </c>
      <c r="N837" t="str">
        <f t="shared" si="13"/>
        <v>216000010100</v>
      </c>
    </row>
    <row r="838" spans="1:14" x14ac:dyDescent="0.25">
      <c r="A838" s="224" t="s">
        <v>108</v>
      </c>
      <c r="B838" s="224" t="s">
        <v>254</v>
      </c>
      <c r="C838" s="224" t="s">
        <v>255</v>
      </c>
      <c r="D838" s="224" t="s">
        <v>126</v>
      </c>
      <c r="E838" s="224" t="s">
        <v>127</v>
      </c>
      <c r="F838" s="224" t="s">
        <v>196</v>
      </c>
      <c r="G838" s="224" t="s">
        <v>138</v>
      </c>
      <c r="H838" s="224" t="s">
        <v>196</v>
      </c>
      <c r="I838" s="224" t="s">
        <v>196</v>
      </c>
      <c r="J838" s="224" t="s">
        <v>196</v>
      </c>
      <c r="K838" s="224" t="s">
        <v>196</v>
      </c>
      <c r="L838" s="224" t="s">
        <v>196</v>
      </c>
      <c r="M838" s="225">
        <v>-2.54</v>
      </c>
      <c r="N838" t="str">
        <f t="shared" si="13"/>
        <v>205800010100</v>
      </c>
    </row>
    <row r="839" spans="1:14" x14ac:dyDescent="0.25">
      <c r="A839" s="224" t="s">
        <v>108</v>
      </c>
      <c r="B839" s="224" t="s">
        <v>254</v>
      </c>
      <c r="C839" s="224" t="s">
        <v>255</v>
      </c>
      <c r="D839" s="224" t="s">
        <v>126</v>
      </c>
      <c r="E839" s="224" t="s">
        <v>127</v>
      </c>
      <c r="F839" s="224" t="s">
        <v>196</v>
      </c>
      <c r="G839" s="224" t="s">
        <v>138</v>
      </c>
      <c r="H839" s="224" t="s">
        <v>196</v>
      </c>
      <c r="I839" s="224" t="s">
        <v>196</v>
      </c>
      <c r="J839" s="224" t="s">
        <v>196</v>
      </c>
      <c r="K839" s="224" t="s">
        <v>196</v>
      </c>
      <c r="L839" s="224" t="s">
        <v>196</v>
      </c>
      <c r="M839" s="225">
        <v>-9.92</v>
      </c>
      <c r="N839" t="str">
        <f t="shared" si="13"/>
        <v>205800010100</v>
      </c>
    </row>
    <row r="840" spans="1:14" x14ac:dyDescent="0.25">
      <c r="A840" s="224" t="s">
        <v>108</v>
      </c>
      <c r="B840" s="224" t="s">
        <v>254</v>
      </c>
      <c r="C840" s="224" t="s">
        <v>255</v>
      </c>
      <c r="D840" s="224" t="s">
        <v>126</v>
      </c>
      <c r="E840" s="224" t="s">
        <v>127</v>
      </c>
      <c r="F840" s="224" t="s">
        <v>125</v>
      </c>
      <c r="G840" s="224" t="s">
        <v>149</v>
      </c>
      <c r="H840" s="224" t="s">
        <v>196</v>
      </c>
      <c r="I840" s="224" t="s">
        <v>128</v>
      </c>
      <c r="J840" s="224" t="s">
        <v>196</v>
      </c>
      <c r="K840" s="224" t="s">
        <v>196</v>
      </c>
      <c r="L840" s="224" t="s">
        <v>196</v>
      </c>
      <c r="M840" s="225">
        <v>182.81</v>
      </c>
      <c r="N840" t="str">
        <f t="shared" si="13"/>
        <v>710000010100</v>
      </c>
    </row>
    <row r="841" spans="1:14" x14ac:dyDescent="0.25">
      <c r="A841" s="224" t="s">
        <v>108</v>
      </c>
      <c r="B841" s="224" t="s">
        <v>276</v>
      </c>
      <c r="C841" s="224" t="s">
        <v>237</v>
      </c>
      <c r="D841" s="224" t="s">
        <v>126</v>
      </c>
      <c r="E841" s="224" t="s">
        <v>127</v>
      </c>
      <c r="F841" s="224" t="s">
        <v>125</v>
      </c>
      <c r="G841" s="224" t="s">
        <v>149</v>
      </c>
      <c r="H841" s="224" t="s">
        <v>196</v>
      </c>
      <c r="I841" s="224" t="s">
        <v>128</v>
      </c>
      <c r="J841" s="224" t="s">
        <v>196</v>
      </c>
      <c r="K841" s="224" t="s">
        <v>196</v>
      </c>
      <c r="L841" s="224" t="s">
        <v>196</v>
      </c>
      <c r="M841" s="225">
        <v>87.95</v>
      </c>
      <c r="N841" t="str">
        <f t="shared" si="13"/>
        <v>710000010100</v>
      </c>
    </row>
    <row r="842" spans="1:14" x14ac:dyDescent="0.25">
      <c r="A842" s="224" t="s">
        <v>108</v>
      </c>
      <c r="B842" s="224" t="s">
        <v>276</v>
      </c>
      <c r="C842" s="224" t="s">
        <v>237</v>
      </c>
      <c r="D842" s="224" t="s">
        <v>126</v>
      </c>
      <c r="E842" s="224" t="s">
        <v>127</v>
      </c>
      <c r="F842" s="224" t="s">
        <v>125</v>
      </c>
      <c r="G842" s="224" t="s">
        <v>152</v>
      </c>
      <c r="H842" s="224" t="s">
        <v>196</v>
      </c>
      <c r="I842" s="224" t="s">
        <v>128</v>
      </c>
      <c r="J842" s="224" t="s">
        <v>196</v>
      </c>
      <c r="K842" s="224" t="s">
        <v>196</v>
      </c>
      <c r="L842" s="224" t="s">
        <v>196</v>
      </c>
      <c r="M842" s="225">
        <v>20.45</v>
      </c>
      <c r="N842" t="str">
        <f t="shared" si="13"/>
        <v>723000010100</v>
      </c>
    </row>
    <row r="843" spans="1:14" x14ac:dyDescent="0.25">
      <c r="A843" s="224" t="s">
        <v>108</v>
      </c>
      <c r="B843" s="224" t="s">
        <v>276</v>
      </c>
      <c r="C843" s="224" t="s">
        <v>237</v>
      </c>
      <c r="D843" s="224" t="s">
        <v>126</v>
      </c>
      <c r="E843" s="224" t="s">
        <v>127</v>
      </c>
      <c r="F843" s="224" t="s">
        <v>125</v>
      </c>
      <c r="G843" s="224" t="s">
        <v>152</v>
      </c>
      <c r="H843" s="224" t="s">
        <v>196</v>
      </c>
      <c r="I843" s="224" t="s">
        <v>128</v>
      </c>
      <c r="J843" s="224" t="s">
        <v>196</v>
      </c>
      <c r="K843" s="224" t="s">
        <v>196</v>
      </c>
      <c r="L843" s="224" t="s">
        <v>196</v>
      </c>
      <c r="M843" s="225">
        <v>74.98</v>
      </c>
      <c r="N843" t="str">
        <f t="shared" si="13"/>
        <v>723000010100</v>
      </c>
    </row>
    <row r="844" spans="1:14" x14ac:dyDescent="0.25">
      <c r="A844" s="224" t="s">
        <v>108</v>
      </c>
      <c r="B844" s="224" t="s">
        <v>276</v>
      </c>
      <c r="C844" s="224" t="s">
        <v>237</v>
      </c>
      <c r="D844" s="224" t="s">
        <v>126</v>
      </c>
      <c r="E844" s="224" t="s">
        <v>127</v>
      </c>
      <c r="F844" s="224" t="s">
        <v>125</v>
      </c>
      <c r="G844" s="224" t="s">
        <v>153</v>
      </c>
      <c r="H844" s="224" t="s">
        <v>196</v>
      </c>
      <c r="I844" s="224" t="s">
        <v>128</v>
      </c>
      <c r="J844" s="224" t="s">
        <v>196</v>
      </c>
      <c r="K844" s="224" t="s">
        <v>196</v>
      </c>
      <c r="L844" s="224" t="s">
        <v>196</v>
      </c>
      <c r="M844" s="225">
        <v>4.78</v>
      </c>
      <c r="N844" t="str">
        <f t="shared" si="13"/>
        <v>723100010100</v>
      </c>
    </row>
    <row r="845" spans="1:14" x14ac:dyDescent="0.25">
      <c r="A845" s="224" t="s">
        <v>108</v>
      </c>
      <c r="B845" s="224" t="s">
        <v>276</v>
      </c>
      <c r="C845" s="224" t="s">
        <v>237</v>
      </c>
      <c r="D845" s="224" t="s">
        <v>126</v>
      </c>
      <c r="E845" s="224" t="s">
        <v>127</v>
      </c>
      <c r="F845" s="224" t="s">
        <v>125</v>
      </c>
      <c r="G845" s="224" t="s">
        <v>153</v>
      </c>
      <c r="H845" s="224" t="s">
        <v>196</v>
      </c>
      <c r="I845" s="224" t="s">
        <v>128</v>
      </c>
      <c r="J845" s="224" t="s">
        <v>196</v>
      </c>
      <c r="K845" s="224" t="s">
        <v>196</v>
      </c>
      <c r="L845" s="224" t="s">
        <v>196</v>
      </c>
      <c r="M845" s="225">
        <v>17.54</v>
      </c>
      <c r="N845" t="str">
        <f t="shared" si="13"/>
        <v>723100010100</v>
      </c>
    </row>
    <row r="846" spans="1:14" x14ac:dyDescent="0.25">
      <c r="A846" s="224" t="s">
        <v>108</v>
      </c>
      <c r="B846" s="224" t="s">
        <v>276</v>
      </c>
      <c r="C846" s="224" t="s">
        <v>237</v>
      </c>
      <c r="D846" s="224" t="s">
        <v>126</v>
      </c>
      <c r="E846" s="224" t="s">
        <v>127</v>
      </c>
      <c r="F846" s="224" t="s">
        <v>125</v>
      </c>
      <c r="G846" s="224" t="s">
        <v>157</v>
      </c>
      <c r="H846" s="224" t="s">
        <v>196</v>
      </c>
      <c r="I846" s="224" t="s">
        <v>128</v>
      </c>
      <c r="J846" s="224" t="s">
        <v>196</v>
      </c>
      <c r="K846" s="224" t="s">
        <v>196</v>
      </c>
      <c r="L846" s="224" t="s">
        <v>196</v>
      </c>
      <c r="M846" s="225">
        <v>21.77</v>
      </c>
      <c r="N846" t="str">
        <f t="shared" si="13"/>
        <v>726900010100</v>
      </c>
    </row>
    <row r="847" spans="1:14" x14ac:dyDescent="0.25">
      <c r="A847" s="224" t="s">
        <v>108</v>
      </c>
      <c r="B847" s="224" t="s">
        <v>276</v>
      </c>
      <c r="C847" s="224" t="s">
        <v>237</v>
      </c>
      <c r="D847" s="224" t="s">
        <v>126</v>
      </c>
      <c r="E847" s="224" t="s">
        <v>127</v>
      </c>
      <c r="F847" s="224" t="s">
        <v>125</v>
      </c>
      <c r="G847" s="224" t="s">
        <v>157</v>
      </c>
      <c r="H847" s="224" t="s">
        <v>196</v>
      </c>
      <c r="I847" s="224" t="s">
        <v>128</v>
      </c>
      <c r="J847" s="224" t="s">
        <v>196</v>
      </c>
      <c r="K847" s="224" t="s">
        <v>196</v>
      </c>
      <c r="L847" s="224" t="s">
        <v>196</v>
      </c>
      <c r="M847" s="225">
        <v>79.819999999999993</v>
      </c>
      <c r="N847" t="str">
        <f t="shared" si="13"/>
        <v>726900010100</v>
      </c>
    </row>
    <row r="848" spans="1:14" x14ac:dyDescent="0.25">
      <c r="A848" s="224" t="s">
        <v>108</v>
      </c>
      <c r="B848" s="224" t="s">
        <v>276</v>
      </c>
      <c r="C848" s="224" t="s">
        <v>237</v>
      </c>
      <c r="D848" s="224" t="s">
        <v>126</v>
      </c>
      <c r="E848" s="224" t="s">
        <v>127</v>
      </c>
      <c r="F848" s="224" t="s">
        <v>125</v>
      </c>
      <c r="G848" s="224" t="s">
        <v>157</v>
      </c>
      <c r="H848" s="224" t="s">
        <v>196</v>
      </c>
      <c r="I848" s="224" t="s">
        <v>128</v>
      </c>
      <c r="J848" s="224" t="s">
        <v>196</v>
      </c>
      <c r="K848" s="224" t="s">
        <v>196</v>
      </c>
      <c r="L848" s="224" t="s">
        <v>196</v>
      </c>
      <c r="M848" s="225">
        <v>3.96</v>
      </c>
      <c r="N848" t="str">
        <f t="shared" si="13"/>
        <v>726900010100</v>
      </c>
    </row>
    <row r="849" spans="1:14" x14ac:dyDescent="0.25">
      <c r="A849" s="224" t="s">
        <v>108</v>
      </c>
      <c r="B849" s="224" t="s">
        <v>276</v>
      </c>
      <c r="C849" s="224" t="s">
        <v>237</v>
      </c>
      <c r="D849" s="224" t="s">
        <v>126</v>
      </c>
      <c r="E849" s="224" t="s">
        <v>127</v>
      </c>
      <c r="F849" s="224" t="s">
        <v>125</v>
      </c>
      <c r="G849" s="224" t="s">
        <v>157</v>
      </c>
      <c r="H849" s="224" t="s">
        <v>196</v>
      </c>
      <c r="I849" s="224" t="s">
        <v>128</v>
      </c>
      <c r="J849" s="224" t="s">
        <v>196</v>
      </c>
      <c r="K849" s="224" t="s">
        <v>196</v>
      </c>
      <c r="L849" s="224" t="s">
        <v>196</v>
      </c>
      <c r="M849" s="225">
        <v>14.51</v>
      </c>
      <c r="N849" t="str">
        <f t="shared" si="13"/>
        <v>726900010100</v>
      </c>
    </row>
    <row r="850" spans="1:14" x14ac:dyDescent="0.25">
      <c r="A850" s="224" t="s">
        <v>108</v>
      </c>
      <c r="B850" s="224" t="s">
        <v>276</v>
      </c>
      <c r="C850" s="224" t="s">
        <v>237</v>
      </c>
      <c r="D850" s="224" t="s">
        <v>126</v>
      </c>
      <c r="E850" s="224" t="s">
        <v>127</v>
      </c>
      <c r="F850" s="224" t="s">
        <v>196</v>
      </c>
      <c r="G850" s="224" t="s">
        <v>140</v>
      </c>
      <c r="H850" s="224" t="s">
        <v>196</v>
      </c>
      <c r="I850" s="224" t="s">
        <v>196</v>
      </c>
      <c r="J850" s="224" t="s">
        <v>196</v>
      </c>
      <c r="K850" s="224" t="s">
        <v>196</v>
      </c>
      <c r="L850" s="224" t="s">
        <v>196</v>
      </c>
      <c r="M850" s="225">
        <v>-21.77</v>
      </c>
      <c r="N850" t="str">
        <f t="shared" si="13"/>
        <v>210500010100</v>
      </c>
    </row>
    <row r="851" spans="1:14" x14ac:dyDescent="0.25">
      <c r="A851" s="224" t="s">
        <v>108</v>
      </c>
      <c r="B851" s="224" t="s">
        <v>276</v>
      </c>
      <c r="C851" s="224" t="s">
        <v>237</v>
      </c>
      <c r="D851" s="224" t="s">
        <v>126</v>
      </c>
      <c r="E851" s="224" t="s">
        <v>127</v>
      </c>
      <c r="F851" s="224" t="s">
        <v>196</v>
      </c>
      <c r="G851" s="224" t="s">
        <v>140</v>
      </c>
      <c r="H851" s="224" t="s">
        <v>196</v>
      </c>
      <c r="I851" s="224" t="s">
        <v>196</v>
      </c>
      <c r="J851" s="224" t="s">
        <v>196</v>
      </c>
      <c r="K851" s="224" t="s">
        <v>196</v>
      </c>
      <c r="L851" s="224" t="s">
        <v>196</v>
      </c>
      <c r="M851" s="225">
        <v>-79.819999999999993</v>
      </c>
      <c r="N851" t="str">
        <f t="shared" si="13"/>
        <v>210500010100</v>
      </c>
    </row>
    <row r="852" spans="1:14" x14ac:dyDescent="0.25">
      <c r="A852" s="224" t="s">
        <v>108</v>
      </c>
      <c r="B852" s="224" t="s">
        <v>276</v>
      </c>
      <c r="C852" s="224" t="s">
        <v>237</v>
      </c>
      <c r="D852" s="224" t="s">
        <v>126</v>
      </c>
      <c r="E852" s="224" t="s">
        <v>127</v>
      </c>
      <c r="F852" s="224" t="s">
        <v>196</v>
      </c>
      <c r="G852" s="224" t="s">
        <v>134</v>
      </c>
      <c r="H852" s="224" t="s">
        <v>196</v>
      </c>
      <c r="I852" s="224" t="s">
        <v>196</v>
      </c>
      <c r="J852" s="224" t="s">
        <v>196</v>
      </c>
      <c r="K852" s="224" t="s">
        <v>196</v>
      </c>
      <c r="L852" s="224" t="s">
        <v>196</v>
      </c>
      <c r="M852" s="225">
        <v>-21.77</v>
      </c>
      <c r="N852" t="str">
        <f t="shared" si="13"/>
        <v>205200010100</v>
      </c>
    </row>
    <row r="853" spans="1:14" x14ac:dyDescent="0.25">
      <c r="A853" s="224" t="s">
        <v>108</v>
      </c>
      <c r="B853" s="224" t="s">
        <v>276</v>
      </c>
      <c r="C853" s="224" t="s">
        <v>237</v>
      </c>
      <c r="D853" s="224" t="s">
        <v>126</v>
      </c>
      <c r="E853" s="224" t="s">
        <v>127</v>
      </c>
      <c r="F853" s="224" t="s">
        <v>196</v>
      </c>
      <c r="G853" s="224" t="s">
        <v>134</v>
      </c>
      <c r="H853" s="224" t="s">
        <v>196</v>
      </c>
      <c r="I853" s="224" t="s">
        <v>196</v>
      </c>
      <c r="J853" s="224" t="s">
        <v>196</v>
      </c>
      <c r="K853" s="224" t="s">
        <v>196</v>
      </c>
      <c r="L853" s="224" t="s">
        <v>196</v>
      </c>
      <c r="M853" s="225">
        <v>-79.819999999999993</v>
      </c>
      <c r="N853" t="str">
        <f t="shared" si="13"/>
        <v>205200010100</v>
      </c>
    </row>
    <row r="854" spans="1:14" x14ac:dyDescent="0.25">
      <c r="A854" s="224" t="s">
        <v>108</v>
      </c>
      <c r="B854" s="224" t="s">
        <v>276</v>
      </c>
      <c r="C854" s="224" t="s">
        <v>237</v>
      </c>
      <c r="D854" s="224" t="s">
        <v>126</v>
      </c>
      <c r="E854" s="224" t="s">
        <v>127</v>
      </c>
      <c r="F854" s="224" t="s">
        <v>196</v>
      </c>
      <c r="G854" s="224" t="s">
        <v>139</v>
      </c>
      <c r="H854" s="224" t="s">
        <v>196</v>
      </c>
      <c r="I854" s="224" t="s">
        <v>196</v>
      </c>
      <c r="J854" s="224" t="s">
        <v>196</v>
      </c>
      <c r="K854" s="224" t="s">
        <v>196</v>
      </c>
      <c r="L854" s="224" t="s">
        <v>196</v>
      </c>
      <c r="M854" s="225">
        <v>-3.96</v>
      </c>
      <c r="N854" t="str">
        <f t="shared" si="13"/>
        <v>210000010100</v>
      </c>
    </row>
    <row r="855" spans="1:14" x14ac:dyDescent="0.25">
      <c r="A855" s="224" t="s">
        <v>108</v>
      </c>
      <c r="B855" s="224" t="s">
        <v>276</v>
      </c>
      <c r="C855" s="224" t="s">
        <v>237</v>
      </c>
      <c r="D855" s="224" t="s">
        <v>126</v>
      </c>
      <c r="E855" s="224" t="s">
        <v>127</v>
      </c>
      <c r="F855" s="224" t="s">
        <v>196</v>
      </c>
      <c r="G855" s="224" t="s">
        <v>139</v>
      </c>
      <c r="H855" s="224" t="s">
        <v>196</v>
      </c>
      <c r="I855" s="224" t="s">
        <v>196</v>
      </c>
      <c r="J855" s="224" t="s">
        <v>196</v>
      </c>
      <c r="K855" s="224" t="s">
        <v>196</v>
      </c>
      <c r="L855" s="224" t="s">
        <v>196</v>
      </c>
      <c r="M855" s="225">
        <v>-14.51</v>
      </c>
      <c r="N855" t="str">
        <f t="shared" si="13"/>
        <v>210000010100</v>
      </c>
    </row>
    <row r="856" spans="1:14" x14ac:dyDescent="0.25">
      <c r="A856" s="224" t="s">
        <v>108</v>
      </c>
      <c r="B856" s="224" t="s">
        <v>276</v>
      </c>
      <c r="C856" s="224" t="s">
        <v>237</v>
      </c>
      <c r="D856" s="224" t="s">
        <v>126</v>
      </c>
      <c r="E856" s="224" t="s">
        <v>127</v>
      </c>
      <c r="F856" s="224" t="s">
        <v>125</v>
      </c>
      <c r="G856" s="224" t="s">
        <v>149</v>
      </c>
      <c r="H856" s="224" t="s">
        <v>196</v>
      </c>
      <c r="I856" s="224" t="s">
        <v>128</v>
      </c>
      <c r="J856" s="224" t="s">
        <v>196</v>
      </c>
      <c r="K856" s="224" t="s">
        <v>196</v>
      </c>
      <c r="L856" s="224" t="s">
        <v>196</v>
      </c>
      <c r="M856" s="225">
        <v>263.86</v>
      </c>
      <c r="N856" t="str">
        <f t="shared" si="13"/>
        <v>710000010100</v>
      </c>
    </row>
    <row r="857" spans="1:14" x14ac:dyDescent="0.25">
      <c r="A857" s="224" t="s">
        <v>108</v>
      </c>
      <c r="B857" s="224" t="s">
        <v>276</v>
      </c>
      <c r="C857" s="224" t="s">
        <v>237</v>
      </c>
      <c r="D857" s="224" t="s">
        <v>126</v>
      </c>
      <c r="E857" s="224" t="s">
        <v>127</v>
      </c>
      <c r="F857" s="224" t="s">
        <v>125</v>
      </c>
      <c r="G857" s="224" t="s">
        <v>149</v>
      </c>
      <c r="H857" s="224" t="s">
        <v>196</v>
      </c>
      <c r="I857" s="224" t="s">
        <v>128</v>
      </c>
      <c r="J857" s="224" t="s">
        <v>196</v>
      </c>
      <c r="K857" s="224" t="s">
        <v>196</v>
      </c>
      <c r="L857" s="224" t="s">
        <v>196</v>
      </c>
      <c r="M857" s="225">
        <v>65.97</v>
      </c>
      <c r="N857" t="str">
        <f t="shared" si="13"/>
        <v>710000010100</v>
      </c>
    </row>
    <row r="858" spans="1:14" x14ac:dyDescent="0.25">
      <c r="A858" s="224" t="s">
        <v>108</v>
      </c>
      <c r="B858" s="224" t="s">
        <v>276</v>
      </c>
      <c r="C858" s="224" t="s">
        <v>237</v>
      </c>
      <c r="D858" s="224" t="s">
        <v>126</v>
      </c>
      <c r="E858" s="224" t="s">
        <v>127</v>
      </c>
      <c r="F858" s="224" t="s">
        <v>125</v>
      </c>
      <c r="G858" s="224" t="s">
        <v>149</v>
      </c>
      <c r="H858" s="224" t="s">
        <v>196</v>
      </c>
      <c r="I858" s="224" t="s">
        <v>128</v>
      </c>
      <c r="J858" s="224" t="s">
        <v>196</v>
      </c>
      <c r="K858" s="224" t="s">
        <v>196</v>
      </c>
      <c r="L858" s="224" t="s">
        <v>196</v>
      </c>
      <c r="M858" s="225">
        <v>1121.42</v>
      </c>
      <c r="N858" t="str">
        <f t="shared" si="13"/>
        <v>710000010100</v>
      </c>
    </row>
    <row r="859" spans="1:14" x14ac:dyDescent="0.25">
      <c r="A859" s="224" t="s">
        <v>108</v>
      </c>
      <c r="B859" s="224" t="s">
        <v>276</v>
      </c>
      <c r="C859" s="224" t="s">
        <v>237</v>
      </c>
      <c r="D859" s="224" t="s">
        <v>126</v>
      </c>
      <c r="E859" s="224" t="s">
        <v>127</v>
      </c>
      <c r="F859" s="224" t="s">
        <v>196</v>
      </c>
      <c r="G859" s="224" t="s">
        <v>124</v>
      </c>
      <c r="H859" s="224" t="s">
        <v>196</v>
      </c>
      <c r="I859" s="224" t="s">
        <v>196</v>
      </c>
      <c r="J859" s="224" t="s">
        <v>196</v>
      </c>
      <c r="K859" s="224" t="s">
        <v>196</v>
      </c>
      <c r="L859" s="224" t="s">
        <v>196</v>
      </c>
      <c r="M859" s="225">
        <v>-232.91</v>
      </c>
      <c r="N859" t="str">
        <f t="shared" si="13"/>
        <v>100000010100</v>
      </c>
    </row>
    <row r="860" spans="1:14" x14ac:dyDescent="0.25">
      <c r="A860" s="224" t="s">
        <v>108</v>
      </c>
      <c r="B860" s="224" t="s">
        <v>276</v>
      </c>
      <c r="C860" s="224" t="s">
        <v>237</v>
      </c>
      <c r="D860" s="224" t="s">
        <v>126</v>
      </c>
      <c r="E860" s="224" t="s">
        <v>127</v>
      </c>
      <c r="F860" s="224" t="s">
        <v>196</v>
      </c>
      <c r="G860" s="224" t="s">
        <v>124</v>
      </c>
      <c r="H860" s="224" t="s">
        <v>196</v>
      </c>
      <c r="I860" s="224" t="s">
        <v>196</v>
      </c>
      <c r="J860" s="224" t="s">
        <v>196</v>
      </c>
      <c r="K860" s="224" t="s">
        <v>196</v>
      </c>
      <c r="L860" s="224" t="s">
        <v>196</v>
      </c>
      <c r="M860" s="225">
        <v>-853.98</v>
      </c>
      <c r="N860" t="str">
        <f t="shared" si="13"/>
        <v>100000010100</v>
      </c>
    </row>
    <row r="861" spans="1:14" x14ac:dyDescent="0.25">
      <c r="A861" s="224" t="s">
        <v>108</v>
      </c>
      <c r="B861" s="224" t="s">
        <v>276</v>
      </c>
      <c r="C861" s="224" t="s">
        <v>237</v>
      </c>
      <c r="D861" s="224" t="s">
        <v>126</v>
      </c>
      <c r="E861" s="224" t="s">
        <v>127</v>
      </c>
      <c r="F861" s="224" t="s">
        <v>196</v>
      </c>
      <c r="G861" s="224" t="s">
        <v>135</v>
      </c>
      <c r="H861" s="224" t="s">
        <v>196</v>
      </c>
      <c r="I861" s="224" t="s">
        <v>196</v>
      </c>
      <c r="J861" s="224" t="s">
        <v>196</v>
      </c>
      <c r="K861" s="224" t="s">
        <v>196</v>
      </c>
      <c r="L861" s="224" t="s">
        <v>196</v>
      </c>
      <c r="M861" s="225">
        <v>-20.45</v>
      </c>
      <c r="N861" t="str">
        <f t="shared" si="13"/>
        <v>205300010100</v>
      </c>
    </row>
    <row r="862" spans="1:14" x14ac:dyDescent="0.25">
      <c r="A862" s="224" t="s">
        <v>108</v>
      </c>
      <c r="B862" s="224" t="s">
        <v>276</v>
      </c>
      <c r="C862" s="224" t="s">
        <v>237</v>
      </c>
      <c r="D862" s="224" t="s">
        <v>126</v>
      </c>
      <c r="E862" s="224" t="s">
        <v>127</v>
      </c>
      <c r="F862" s="224" t="s">
        <v>196</v>
      </c>
      <c r="G862" s="224" t="s">
        <v>135</v>
      </c>
      <c r="H862" s="224" t="s">
        <v>196</v>
      </c>
      <c r="I862" s="224" t="s">
        <v>196</v>
      </c>
      <c r="J862" s="224" t="s">
        <v>196</v>
      </c>
      <c r="K862" s="224" t="s">
        <v>196</v>
      </c>
      <c r="L862" s="224" t="s">
        <v>196</v>
      </c>
      <c r="M862" s="225">
        <v>-74.98</v>
      </c>
      <c r="N862" t="str">
        <f t="shared" si="13"/>
        <v>205300010100</v>
      </c>
    </row>
    <row r="863" spans="1:14" x14ac:dyDescent="0.25">
      <c r="A863" s="224" t="s">
        <v>108</v>
      </c>
      <c r="B863" s="224" t="s">
        <v>276</v>
      </c>
      <c r="C863" s="224" t="s">
        <v>237</v>
      </c>
      <c r="D863" s="224" t="s">
        <v>126</v>
      </c>
      <c r="E863" s="224" t="s">
        <v>127</v>
      </c>
      <c r="F863" s="224" t="s">
        <v>196</v>
      </c>
      <c r="G863" s="224" t="s">
        <v>147</v>
      </c>
      <c r="H863" s="224" t="s">
        <v>196</v>
      </c>
      <c r="I863" s="224" t="s">
        <v>196</v>
      </c>
      <c r="J863" s="224" t="s">
        <v>196</v>
      </c>
      <c r="K863" s="224" t="s">
        <v>196</v>
      </c>
      <c r="L863" s="224" t="s">
        <v>196</v>
      </c>
      <c r="M863" s="225">
        <v>-4.78</v>
      </c>
      <c r="N863" t="str">
        <f t="shared" si="13"/>
        <v>216000010100</v>
      </c>
    </row>
    <row r="864" spans="1:14" x14ac:dyDescent="0.25">
      <c r="A864" s="224" t="s">
        <v>108</v>
      </c>
      <c r="B864" s="224" t="s">
        <v>276</v>
      </c>
      <c r="C864" s="224" t="s">
        <v>237</v>
      </c>
      <c r="D864" s="224" t="s">
        <v>126</v>
      </c>
      <c r="E864" s="224" t="s">
        <v>127</v>
      </c>
      <c r="F864" s="224" t="s">
        <v>196</v>
      </c>
      <c r="G864" s="224" t="s">
        <v>147</v>
      </c>
      <c r="H864" s="224" t="s">
        <v>196</v>
      </c>
      <c r="I864" s="224" t="s">
        <v>196</v>
      </c>
      <c r="J864" s="224" t="s">
        <v>196</v>
      </c>
      <c r="K864" s="224" t="s">
        <v>196</v>
      </c>
      <c r="L864" s="224" t="s">
        <v>196</v>
      </c>
      <c r="M864" s="225">
        <v>-17.54</v>
      </c>
      <c r="N864" t="str">
        <f t="shared" si="13"/>
        <v>216000010100</v>
      </c>
    </row>
    <row r="865" spans="1:14" x14ac:dyDescent="0.25">
      <c r="A865" s="224" t="s">
        <v>108</v>
      </c>
      <c r="B865" s="224" t="s">
        <v>276</v>
      </c>
      <c r="C865" s="224" t="s">
        <v>237</v>
      </c>
      <c r="D865" s="224" t="s">
        <v>126</v>
      </c>
      <c r="E865" s="224" t="s">
        <v>127</v>
      </c>
      <c r="F865" s="224" t="s">
        <v>196</v>
      </c>
      <c r="G865" s="224" t="s">
        <v>144</v>
      </c>
      <c r="H865" s="224" t="s">
        <v>196</v>
      </c>
      <c r="I865" s="224" t="s">
        <v>196</v>
      </c>
      <c r="J865" s="224" t="s">
        <v>196</v>
      </c>
      <c r="K865" s="224" t="s">
        <v>196</v>
      </c>
      <c r="L865" s="224" t="s">
        <v>196</v>
      </c>
      <c r="M865" s="225">
        <v>-34.619999999999997</v>
      </c>
      <c r="N865" t="str">
        <f t="shared" si="13"/>
        <v>214000010100</v>
      </c>
    </row>
    <row r="866" spans="1:14" x14ac:dyDescent="0.25">
      <c r="A866" s="224" t="s">
        <v>108</v>
      </c>
      <c r="B866" s="224" t="s">
        <v>276</v>
      </c>
      <c r="C866" s="224" t="s">
        <v>237</v>
      </c>
      <c r="D866" s="224" t="s">
        <v>126</v>
      </c>
      <c r="E866" s="224" t="s">
        <v>127</v>
      </c>
      <c r="F866" s="224" t="s">
        <v>196</v>
      </c>
      <c r="G866" s="224" t="s">
        <v>144</v>
      </c>
      <c r="H866" s="224" t="s">
        <v>196</v>
      </c>
      <c r="I866" s="224" t="s">
        <v>196</v>
      </c>
      <c r="J866" s="224" t="s">
        <v>196</v>
      </c>
      <c r="K866" s="224" t="s">
        <v>196</v>
      </c>
      <c r="L866" s="224" t="s">
        <v>196</v>
      </c>
      <c r="M866" s="225">
        <v>-126.94</v>
      </c>
      <c r="N866" t="str">
        <f t="shared" si="13"/>
        <v>214000010100</v>
      </c>
    </row>
    <row r="867" spans="1:14" x14ac:dyDescent="0.25">
      <c r="A867" s="224" t="s">
        <v>108</v>
      </c>
      <c r="B867" s="224" t="s">
        <v>276</v>
      </c>
      <c r="C867" s="224" t="s">
        <v>237</v>
      </c>
      <c r="D867" s="224" t="s">
        <v>126</v>
      </c>
      <c r="E867" s="224" t="s">
        <v>127</v>
      </c>
      <c r="F867" s="224" t="s">
        <v>196</v>
      </c>
      <c r="G867" s="224" t="s">
        <v>138</v>
      </c>
      <c r="H867" s="224" t="s">
        <v>196</v>
      </c>
      <c r="I867" s="224" t="s">
        <v>196</v>
      </c>
      <c r="J867" s="224" t="s">
        <v>196</v>
      </c>
      <c r="K867" s="224" t="s">
        <v>196</v>
      </c>
      <c r="L867" s="224" t="s">
        <v>196</v>
      </c>
      <c r="M867" s="225">
        <v>-4.78</v>
      </c>
      <c r="N867" t="str">
        <f t="shared" si="13"/>
        <v>205800010100</v>
      </c>
    </row>
    <row r="868" spans="1:14" x14ac:dyDescent="0.25">
      <c r="A868" s="224" t="s">
        <v>108</v>
      </c>
      <c r="B868" s="224" t="s">
        <v>276</v>
      </c>
      <c r="C868" s="224" t="s">
        <v>237</v>
      </c>
      <c r="D868" s="224" t="s">
        <v>126</v>
      </c>
      <c r="E868" s="224" t="s">
        <v>127</v>
      </c>
      <c r="F868" s="224" t="s">
        <v>196</v>
      </c>
      <c r="G868" s="224" t="s">
        <v>138</v>
      </c>
      <c r="H868" s="224" t="s">
        <v>196</v>
      </c>
      <c r="I868" s="224" t="s">
        <v>196</v>
      </c>
      <c r="J868" s="224" t="s">
        <v>196</v>
      </c>
      <c r="K868" s="224" t="s">
        <v>196</v>
      </c>
      <c r="L868" s="224" t="s">
        <v>196</v>
      </c>
      <c r="M868" s="225">
        <v>-17.54</v>
      </c>
      <c r="N868" t="str">
        <f t="shared" si="13"/>
        <v>205800010100</v>
      </c>
    </row>
    <row r="869" spans="1:14" x14ac:dyDescent="0.25">
      <c r="A869" s="224" t="s">
        <v>108</v>
      </c>
      <c r="B869" s="224" t="s">
        <v>276</v>
      </c>
      <c r="C869" s="224" t="s">
        <v>237</v>
      </c>
      <c r="D869" s="224" t="s">
        <v>126</v>
      </c>
      <c r="E869" s="224" t="s">
        <v>127</v>
      </c>
      <c r="F869" s="224" t="s">
        <v>196</v>
      </c>
      <c r="G869" s="224" t="s">
        <v>145</v>
      </c>
      <c r="H869" s="224" t="s">
        <v>196</v>
      </c>
      <c r="I869" s="224" t="s">
        <v>196</v>
      </c>
      <c r="J869" s="224" t="s">
        <v>196</v>
      </c>
      <c r="K869" s="224" t="s">
        <v>196</v>
      </c>
      <c r="L869" s="224" t="s">
        <v>196</v>
      </c>
      <c r="M869" s="225">
        <v>-15.3</v>
      </c>
      <c r="N869" t="str">
        <f t="shared" si="13"/>
        <v>215000010100</v>
      </c>
    </row>
    <row r="870" spans="1:14" x14ac:dyDescent="0.25">
      <c r="A870" s="224" t="s">
        <v>108</v>
      </c>
      <c r="B870" s="224" t="s">
        <v>276</v>
      </c>
      <c r="C870" s="224" t="s">
        <v>237</v>
      </c>
      <c r="D870" s="224" t="s">
        <v>126</v>
      </c>
      <c r="E870" s="224" t="s">
        <v>127</v>
      </c>
      <c r="F870" s="224" t="s">
        <v>196</v>
      </c>
      <c r="G870" s="224" t="s">
        <v>145</v>
      </c>
      <c r="H870" s="224" t="s">
        <v>196</v>
      </c>
      <c r="I870" s="224" t="s">
        <v>196</v>
      </c>
      <c r="J870" s="224" t="s">
        <v>196</v>
      </c>
      <c r="K870" s="224" t="s">
        <v>196</v>
      </c>
      <c r="L870" s="224" t="s">
        <v>196</v>
      </c>
      <c r="M870" s="225">
        <v>-56.11</v>
      </c>
      <c r="N870" t="str">
        <f t="shared" si="13"/>
        <v>215000010100</v>
      </c>
    </row>
    <row r="871" spans="1:14" x14ac:dyDescent="0.25">
      <c r="A871" s="224" t="s">
        <v>108</v>
      </c>
      <c r="B871" s="224" t="s">
        <v>276</v>
      </c>
      <c r="C871" s="224" t="s">
        <v>237</v>
      </c>
      <c r="D871" s="224" t="s">
        <v>126</v>
      </c>
      <c r="E871" s="224" t="s">
        <v>127</v>
      </c>
      <c r="F871" s="224" t="s">
        <v>196</v>
      </c>
      <c r="G871" s="224" t="s">
        <v>141</v>
      </c>
      <c r="H871" s="224" t="s">
        <v>196</v>
      </c>
      <c r="I871" s="224" t="s">
        <v>196</v>
      </c>
      <c r="J871" s="224" t="s">
        <v>196</v>
      </c>
      <c r="K871" s="224" t="s">
        <v>196</v>
      </c>
      <c r="L871" s="224" t="s">
        <v>196</v>
      </c>
      <c r="M871" s="225">
        <v>-20.45</v>
      </c>
      <c r="N871" t="str">
        <f t="shared" si="13"/>
        <v>211000010100</v>
      </c>
    </row>
    <row r="872" spans="1:14" x14ac:dyDescent="0.25">
      <c r="A872" s="224" t="s">
        <v>108</v>
      </c>
      <c r="B872" s="224" t="s">
        <v>276</v>
      </c>
      <c r="C872" s="224" t="s">
        <v>237</v>
      </c>
      <c r="D872" s="224" t="s">
        <v>126</v>
      </c>
      <c r="E872" s="224" t="s">
        <v>127</v>
      </c>
      <c r="F872" s="224" t="s">
        <v>196</v>
      </c>
      <c r="G872" s="224" t="s">
        <v>141</v>
      </c>
      <c r="H872" s="224" t="s">
        <v>196</v>
      </c>
      <c r="I872" s="224" t="s">
        <v>196</v>
      </c>
      <c r="J872" s="224" t="s">
        <v>196</v>
      </c>
      <c r="K872" s="224" t="s">
        <v>196</v>
      </c>
      <c r="L872" s="224" t="s">
        <v>196</v>
      </c>
      <c r="M872" s="225">
        <v>-74.98</v>
      </c>
      <c r="N872" t="str">
        <f t="shared" si="13"/>
        <v>211000010100</v>
      </c>
    </row>
    <row r="873" spans="1:14" x14ac:dyDescent="0.25">
      <c r="A873" s="224" t="s">
        <v>108</v>
      </c>
      <c r="B873" s="224" t="s">
        <v>256</v>
      </c>
      <c r="C873" s="224" t="s">
        <v>235</v>
      </c>
      <c r="D873" s="224" t="s">
        <v>126</v>
      </c>
      <c r="E873" s="224" t="s">
        <v>127</v>
      </c>
      <c r="F873" s="224" t="s">
        <v>196</v>
      </c>
      <c r="G873" s="224" t="s">
        <v>161</v>
      </c>
      <c r="H873" s="224" t="s">
        <v>196</v>
      </c>
      <c r="I873" s="224" t="s">
        <v>196</v>
      </c>
      <c r="J873" s="224" t="s">
        <v>196</v>
      </c>
      <c r="K873" s="224" t="s">
        <v>196</v>
      </c>
      <c r="L873" s="224" t="s">
        <v>196</v>
      </c>
      <c r="M873" s="225">
        <v>42.04</v>
      </c>
      <c r="N873" t="str">
        <f t="shared" si="13"/>
        <v>208100010100</v>
      </c>
    </row>
    <row r="874" spans="1:14" x14ac:dyDescent="0.25">
      <c r="A874" s="224" t="s">
        <v>108</v>
      </c>
      <c r="B874" s="224" t="s">
        <v>256</v>
      </c>
      <c r="C874" s="224" t="s">
        <v>235</v>
      </c>
      <c r="D874" s="224" t="s">
        <v>126</v>
      </c>
      <c r="E874" s="224" t="s">
        <v>127</v>
      </c>
      <c r="F874" s="224" t="s">
        <v>125</v>
      </c>
      <c r="G874" s="224" t="s">
        <v>149</v>
      </c>
      <c r="H874" s="224" t="s">
        <v>196</v>
      </c>
      <c r="I874" s="224" t="s">
        <v>128</v>
      </c>
      <c r="J874" s="224" t="s">
        <v>196</v>
      </c>
      <c r="K874" s="224" t="s">
        <v>196</v>
      </c>
      <c r="L874" s="224" t="s">
        <v>196</v>
      </c>
      <c r="M874" s="225">
        <v>1121.42</v>
      </c>
      <c r="N874" t="str">
        <f t="shared" si="13"/>
        <v>710000010100</v>
      </c>
    </row>
    <row r="875" spans="1:14" x14ac:dyDescent="0.25">
      <c r="A875" s="224" t="s">
        <v>108</v>
      </c>
      <c r="B875" s="224" t="s">
        <v>256</v>
      </c>
      <c r="C875" s="224" t="s">
        <v>235</v>
      </c>
      <c r="D875" s="224" t="s">
        <v>126</v>
      </c>
      <c r="E875" s="224" t="s">
        <v>127</v>
      </c>
      <c r="F875" s="224" t="s">
        <v>125</v>
      </c>
      <c r="G875" s="224" t="s">
        <v>149</v>
      </c>
      <c r="H875" s="224" t="s">
        <v>196</v>
      </c>
      <c r="I875" s="224" t="s">
        <v>128</v>
      </c>
      <c r="J875" s="224" t="s">
        <v>196</v>
      </c>
      <c r="K875" s="224" t="s">
        <v>196</v>
      </c>
      <c r="L875" s="224" t="s">
        <v>196</v>
      </c>
      <c r="M875" s="225">
        <v>87.95</v>
      </c>
      <c r="N875" t="str">
        <f t="shared" si="13"/>
        <v>710000010100</v>
      </c>
    </row>
    <row r="876" spans="1:14" x14ac:dyDescent="0.25">
      <c r="A876" s="224" t="s">
        <v>108</v>
      </c>
      <c r="B876" s="224" t="s">
        <v>256</v>
      </c>
      <c r="C876" s="224" t="s">
        <v>235</v>
      </c>
      <c r="D876" s="224" t="s">
        <v>126</v>
      </c>
      <c r="E876" s="224" t="s">
        <v>127</v>
      </c>
      <c r="F876" s="224" t="s">
        <v>125</v>
      </c>
      <c r="G876" s="224" t="s">
        <v>152</v>
      </c>
      <c r="H876" s="224" t="s">
        <v>196</v>
      </c>
      <c r="I876" s="224" t="s">
        <v>128</v>
      </c>
      <c r="J876" s="224" t="s">
        <v>196</v>
      </c>
      <c r="K876" s="224" t="s">
        <v>196</v>
      </c>
      <c r="L876" s="224" t="s">
        <v>196</v>
      </c>
      <c r="M876" s="225">
        <v>18.23</v>
      </c>
      <c r="N876" t="str">
        <f t="shared" si="13"/>
        <v>723000010100</v>
      </c>
    </row>
    <row r="877" spans="1:14" x14ac:dyDescent="0.25">
      <c r="A877" s="224" t="s">
        <v>108</v>
      </c>
      <c r="B877" s="224" t="s">
        <v>256</v>
      </c>
      <c r="C877" s="224" t="s">
        <v>235</v>
      </c>
      <c r="D877" s="224" t="s">
        <v>126</v>
      </c>
      <c r="E877" s="224" t="s">
        <v>127</v>
      </c>
      <c r="F877" s="224" t="s">
        <v>125</v>
      </c>
      <c r="G877" s="224" t="s">
        <v>152</v>
      </c>
      <c r="H877" s="224" t="s">
        <v>196</v>
      </c>
      <c r="I877" s="224" t="s">
        <v>128</v>
      </c>
      <c r="J877" s="224" t="s">
        <v>196</v>
      </c>
      <c r="K877" s="224" t="s">
        <v>196</v>
      </c>
      <c r="L877" s="224" t="s">
        <v>196</v>
      </c>
      <c r="M877" s="225">
        <v>66.84</v>
      </c>
      <c r="N877" t="str">
        <f t="shared" si="13"/>
        <v>723000010100</v>
      </c>
    </row>
    <row r="878" spans="1:14" x14ac:dyDescent="0.25">
      <c r="A878" s="224" t="s">
        <v>108</v>
      </c>
      <c r="B878" s="224" t="s">
        <v>256</v>
      </c>
      <c r="C878" s="224" t="s">
        <v>235</v>
      </c>
      <c r="D878" s="224" t="s">
        <v>126</v>
      </c>
      <c r="E878" s="224" t="s">
        <v>127</v>
      </c>
      <c r="F878" s="224" t="s">
        <v>125</v>
      </c>
      <c r="G878" s="224" t="s">
        <v>153</v>
      </c>
      <c r="H878" s="224" t="s">
        <v>196</v>
      </c>
      <c r="I878" s="224" t="s">
        <v>128</v>
      </c>
      <c r="J878" s="224" t="s">
        <v>196</v>
      </c>
      <c r="K878" s="224" t="s">
        <v>196</v>
      </c>
      <c r="L878" s="224" t="s">
        <v>196</v>
      </c>
      <c r="M878" s="225">
        <v>4.26</v>
      </c>
      <c r="N878" t="str">
        <f t="shared" si="13"/>
        <v>723100010100</v>
      </c>
    </row>
    <row r="879" spans="1:14" x14ac:dyDescent="0.25">
      <c r="A879" s="224" t="s">
        <v>108</v>
      </c>
      <c r="B879" s="224" t="s">
        <v>256</v>
      </c>
      <c r="C879" s="224" t="s">
        <v>235</v>
      </c>
      <c r="D879" s="224" t="s">
        <v>126</v>
      </c>
      <c r="E879" s="224" t="s">
        <v>127</v>
      </c>
      <c r="F879" s="224" t="s">
        <v>125</v>
      </c>
      <c r="G879" s="224" t="s">
        <v>153</v>
      </c>
      <c r="H879" s="224" t="s">
        <v>196</v>
      </c>
      <c r="I879" s="224" t="s">
        <v>128</v>
      </c>
      <c r="J879" s="224" t="s">
        <v>196</v>
      </c>
      <c r="K879" s="224" t="s">
        <v>196</v>
      </c>
      <c r="L879" s="224" t="s">
        <v>196</v>
      </c>
      <c r="M879" s="225">
        <v>15.64</v>
      </c>
      <c r="N879" t="str">
        <f t="shared" si="13"/>
        <v>723100010100</v>
      </c>
    </row>
    <row r="880" spans="1:14" x14ac:dyDescent="0.25">
      <c r="A880" s="224" t="s">
        <v>108</v>
      </c>
      <c r="B880" s="224" t="s">
        <v>256</v>
      </c>
      <c r="C880" s="224" t="s">
        <v>235</v>
      </c>
      <c r="D880" s="224" t="s">
        <v>126</v>
      </c>
      <c r="E880" s="224" t="s">
        <v>127</v>
      </c>
      <c r="F880" s="224" t="s">
        <v>125</v>
      </c>
      <c r="G880" s="224" t="s">
        <v>154</v>
      </c>
      <c r="H880" s="224" t="s">
        <v>196</v>
      </c>
      <c r="I880" s="224" t="s">
        <v>128</v>
      </c>
      <c r="J880" s="224" t="s">
        <v>196</v>
      </c>
      <c r="K880" s="224" t="s">
        <v>196</v>
      </c>
      <c r="L880" s="224" t="s">
        <v>196</v>
      </c>
      <c r="M880" s="225">
        <v>144.41</v>
      </c>
      <c r="N880" t="str">
        <f t="shared" si="13"/>
        <v>724000010100</v>
      </c>
    </row>
    <row r="881" spans="1:14" x14ac:dyDescent="0.25">
      <c r="A881" s="224" t="s">
        <v>108</v>
      </c>
      <c r="B881" s="224" t="s">
        <v>256</v>
      </c>
      <c r="C881" s="224" t="s">
        <v>235</v>
      </c>
      <c r="D881" s="224" t="s">
        <v>126</v>
      </c>
      <c r="E881" s="224" t="s">
        <v>127</v>
      </c>
      <c r="F881" s="224" t="s">
        <v>125</v>
      </c>
      <c r="G881" s="224" t="s">
        <v>154</v>
      </c>
      <c r="H881" s="224" t="s">
        <v>196</v>
      </c>
      <c r="I881" s="224" t="s">
        <v>128</v>
      </c>
      <c r="J881" s="224" t="s">
        <v>196</v>
      </c>
      <c r="K881" s="224" t="s">
        <v>196</v>
      </c>
      <c r="L881" s="224" t="s">
        <v>196</v>
      </c>
      <c r="M881" s="225">
        <v>529.49</v>
      </c>
      <c r="N881" t="str">
        <f t="shared" si="13"/>
        <v>724000010100</v>
      </c>
    </row>
    <row r="882" spans="1:14" x14ac:dyDescent="0.25">
      <c r="A882" s="224" t="s">
        <v>108</v>
      </c>
      <c r="B882" s="224" t="s">
        <v>256</v>
      </c>
      <c r="C882" s="224" t="s">
        <v>235</v>
      </c>
      <c r="D882" s="224" t="s">
        <v>126</v>
      </c>
      <c r="E882" s="224" t="s">
        <v>127</v>
      </c>
      <c r="F882" s="224" t="s">
        <v>125</v>
      </c>
      <c r="G882" s="224" t="s">
        <v>156</v>
      </c>
      <c r="H882" s="224" t="s">
        <v>196</v>
      </c>
      <c r="I882" s="224" t="s">
        <v>128</v>
      </c>
      <c r="J882" s="224" t="s">
        <v>196</v>
      </c>
      <c r="K882" s="224" t="s">
        <v>196</v>
      </c>
      <c r="L882" s="224" t="s">
        <v>196</v>
      </c>
      <c r="M882" s="225">
        <v>0.1</v>
      </c>
      <c r="N882" t="str">
        <f t="shared" si="13"/>
        <v>725000010100</v>
      </c>
    </row>
    <row r="883" spans="1:14" x14ac:dyDescent="0.25">
      <c r="A883" s="224" t="s">
        <v>108</v>
      </c>
      <c r="B883" s="224" t="s">
        <v>256</v>
      </c>
      <c r="C883" s="224" t="s">
        <v>235</v>
      </c>
      <c r="D883" s="224" t="s">
        <v>126</v>
      </c>
      <c r="E883" s="224" t="s">
        <v>127</v>
      </c>
      <c r="F883" s="224" t="s">
        <v>125</v>
      </c>
      <c r="G883" s="224" t="s">
        <v>156</v>
      </c>
      <c r="H883" s="224" t="s">
        <v>196</v>
      </c>
      <c r="I883" s="224" t="s">
        <v>128</v>
      </c>
      <c r="J883" s="224" t="s">
        <v>196</v>
      </c>
      <c r="K883" s="224" t="s">
        <v>196</v>
      </c>
      <c r="L883" s="224" t="s">
        <v>196</v>
      </c>
      <c r="M883" s="225">
        <v>0.4</v>
      </c>
      <c r="N883" t="str">
        <f t="shared" si="13"/>
        <v>725000010100</v>
      </c>
    </row>
    <row r="884" spans="1:14" x14ac:dyDescent="0.25">
      <c r="A884" s="224" t="s">
        <v>108</v>
      </c>
      <c r="B884" s="224" t="s">
        <v>256</v>
      </c>
      <c r="C884" s="224" t="s">
        <v>235</v>
      </c>
      <c r="D884" s="224" t="s">
        <v>126</v>
      </c>
      <c r="E884" s="224" t="s">
        <v>127</v>
      </c>
      <c r="F884" s="224" t="s">
        <v>125</v>
      </c>
      <c r="G884" s="224" t="s">
        <v>151</v>
      </c>
      <c r="H884" s="224" t="s">
        <v>196</v>
      </c>
      <c r="I884" s="224" t="s">
        <v>128</v>
      </c>
      <c r="J884" s="224" t="s">
        <v>196</v>
      </c>
      <c r="K884" s="224" t="s">
        <v>196</v>
      </c>
      <c r="L884" s="224" t="s">
        <v>196</v>
      </c>
      <c r="M884" s="225">
        <v>1.26</v>
      </c>
      <c r="N884" t="str">
        <f t="shared" si="13"/>
        <v>722100010100</v>
      </c>
    </row>
    <row r="885" spans="1:14" x14ac:dyDescent="0.25">
      <c r="A885" s="224" t="s">
        <v>108</v>
      </c>
      <c r="B885" s="224" t="s">
        <v>256</v>
      </c>
      <c r="C885" s="224" t="s">
        <v>235</v>
      </c>
      <c r="D885" s="224" t="s">
        <v>126</v>
      </c>
      <c r="E885" s="224" t="s">
        <v>127</v>
      </c>
      <c r="F885" s="224" t="s">
        <v>125</v>
      </c>
      <c r="G885" s="224" t="s">
        <v>151</v>
      </c>
      <c r="H885" s="224" t="s">
        <v>196</v>
      </c>
      <c r="I885" s="224" t="s">
        <v>128</v>
      </c>
      <c r="J885" s="224" t="s">
        <v>196</v>
      </c>
      <c r="K885" s="224" t="s">
        <v>196</v>
      </c>
      <c r="L885" s="224" t="s">
        <v>196</v>
      </c>
      <c r="M885" s="225">
        <v>4.6100000000000003</v>
      </c>
      <c r="N885" t="str">
        <f t="shared" si="13"/>
        <v>722100010100</v>
      </c>
    </row>
    <row r="886" spans="1:14" x14ac:dyDescent="0.25">
      <c r="A886" s="224" t="s">
        <v>108</v>
      </c>
      <c r="B886" s="224" t="s">
        <v>256</v>
      </c>
      <c r="C886" s="224" t="s">
        <v>235</v>
      </c>
      <c r="D886" s="224" t="s">
        <v>126</v>
      </c>
      <c r="E886" s="224" t="s">
        <v>127</v>
      </c>
      <c r="F886" s="224" t="s">
        <v>125</v>
      </c>
      <c r="G886" s="224" t="s">
        <v>157</v>
      </c>
      <c r="H886" s="224" t="s">
        <v>196</v>
      </c>
      <c r="I886" s="224" t="s">
        <v>128</v>
      </c>
      <c r="J886" s="224" t="s">
        <v>196</v>
      </c>
      <c r="K886" s="224" t="s">
        <v>196</v>
      </c>
      <c r="L886" s="224" t="s">
        <v>196</v>
      </c>
      <c r="M886" s="225">
        <v>21.77</v>
      </c>
      <c r="N886" t="str">
        <f t="shared" si="13"/>
        <v>726900010100</v>
      </c>
    </row>
    <row r="887" spans="1:14" x14ac:dyDescent="0.25">
      <c r="A887" s="224" t="s">
        <v>108</v>
      </c>
      <c r="B887" s="224" t="s">
        <v>256</v>
      </c>
      <c r="C887" s="224" t="s">
        <v>235</v>
      </c>
      <c r="D887" s="224" t="s">
        <v>126</v>
      </c>
      <c r="E887" s="224" t="s">
        <v>127</v>
      </c>
      <c r="F887" s="224" t="s">
        <v>125</v>
      </c>
      <c r="G887" s="224" t="s">
        <v>157</v>
      </c>
      <c r="H887" s="224" t="s">
        <v>196</v>
      </c>
      <c r="I887" s="224" t="s">
        <v>128</v>
      </c>
      <c r="J887" s="224" t="s">
        <v>196</v>
      </c>
      <c r="K887" s="224" t="s">
        <v>196</v>
      </c>
      <c r="L887" s="224" t="s">
        <v>196</v>
      </c>
      <c r="M887" s="225">
        <v>79.819999999999993</v>
      </c>
      <c r="N887" t="str">
        <f t="shared" si="13"/>
        <v>726900010100</v>
      </c>
    </row>
    <row r="888" spans="1:14" x14ac:dyDescent="0.25">
      <c r="A888" s="224" t="s">
        <v>108</v>
      </c>
      <c r="B888" s="224" t="s">
        <v>256</v>
      </c>
      <c r="C888" s="224" t="s">
        <v>235</v>
      </c>
      <c r="D888" s="224" t="s">
        <v>126</v>
      </c>
      <c r="E888" s="224" t="s">
        <v>127</v>
      </c>
      <c r="F888" s="224" t="s">
        <v>125</v>
      </c>
      <c r="G888" s="224" t="s">
        <v>157</v>
      </c>
      <c r="H888" s="224" t="s">
        <v>196</v>
      </c>
      <c r="I888" s="224" t="s">
        <v>128</v>
      </c>
      <c r="J888" s="224" t="s">
        <v>196</v>
      </c>
      <c r="K888" s="224" t="s">
        <v>196</v>
      </c>
      <c r="L888" s="224" t="s">
        <v>196</v>
      </c>
      <c r="M888" s="225">
        <v>3.96</v>
      </c>
      <c r="N888" t="str">
        <f t="shared" si="13"/>
        <v>726900010100</v>
      </c>
    </row>
    <row r="889" spans="1:14" x14ac:dyDescent="0.25">
      <c r="A889" s="224" t="s">
        <v>108</v>
      </c>
      <c r="B889" s="224" t="s">
        <v>256</v>
      </c>
      <c r="C889" s="224" t="s">
        <v>235</v>
      </c>
      <c r="D889" s="224" t="s">
        <v>126</v>
      </c>
      <c r="E889" s="224" t="s">
        <v>127</v>
      </c>
      <c r="F889" s="224" t="s">
        <v>125</v>
      </c>
      <c r="G889" s="224" t="s">
        <v>157</v>
      </c>
      <c r="H889" s="224" t="s">
        <v>196</v>
      </c>
      <c r="I889" s="224" t="s">
        <v>128</v>
      </c>
      <c r="J889" s="224" t="s">
        <v>196</v>
      </c>
      <c r="K889" s="224" t="s">
        <v>196</v>
      </c>
      <c r="L889" s="224" t="s">
        <v>196</v>
      </c>
      <c r="M889" s="225">
        <v>14.51</v>
      </c>
      <c r="N889" t="str">
        <f t="shared" si="13"/>
        <v>726900010100</v>
      </c>
    </row>
    <row r="890" spans="1:14" x14ac:dyDescent="0.25">
      <c r="A890" s="224" t="s">
        <v>108</v>
      </c>
      <c r="B890" s="224" t="s">
        <v>256</v>
      </c>
      <c r="C890" s="224" t="s">
        <v>235</v>
      </c>
      <c r="D890" s="224" t="s">
        <v>126</v>
      </c>
      <c r="E890" s="224" t="s">
        <v>127</v>
      </c>
      <c r="F890" s="224" t="s">
        <v>125</v>
      </c>
      <c r="G890" s="224" t="s">
        <v>149</v>
      </c>
      <c r="H890" s="224" t="s">
        <v>196</v>
      </c>
      <c r="I890" s="224" t="s">
        <v>128</v>
      </c>
      <c r="J890" s="224" t="s">
        <v>196</v>
      </c>
      <c r="K890" s="224" t="s">
        <v>196</v>
      </c>
      <c r="L890" s="224" t="s">
        <v>196</v>
      </c>
      <c r="M890" s="225">
        <v>65.97</v>
      </c>
      <c r="N890" t="str">
        <f t="shared" si="13"/>
        <v>710000010100</v>
      </c>
    </row>
    <row r="891" spans="1:14" x14ac:dyDescent="0.25">
      <c r="A891" s="224" t="s">
        <v>108</v>
      </c>
      <c r="B891" s="224" t="s">
        <v>256</v>
      </c>
      <c r="C891" s="224" t="s">
        <v>235</v>
      </c>
      <c r="D891" s="224" t="s">
        <v>126</v>
      </c>
      <c r="E891" s="224" t="s">
        <v>127</v>
      </c>
      <c r="F891" s="224" t="s">
        <v>196</v>
      </c>
      <c r="G891" s="224" t="s">
        <v>161</v>
      </c>
      <c r="H891" s="224" t="s">
        <v>196</v>
      </c>
      <c r="I891" s="224" t="s">
        <v>196</v>
      </c>
      <c r="J891" s="224" t="s">
        <v>196</v>
      </c>
      <c r="K891" s="224" t="s">
        <v>196</v>
      </c>
      <c r="L891" s="224" t="s">
        <v>196</v>
      </c>
      <c r="M891" s="225">
        <v>11.46</v>
      </c>
      <c r="N891" t="str">
        <f t="shared" si="13"/>
        <v>208100010100</v>
      </c>
    </row>
    <row r="892" spans="1:14" x14ac:dyDescent="0.25">
      <c r="A892" s="224" t="s">
        <v>108</v>
      </c>
      <c r="B892" s="224" t="s">
        <v>256</v>
      </c>
      <c r="C892" s="224" t="s">
        <v>235</v>
      </c>
      <c r="D892" s="224" t="s">
        <v>126</v>
      </c>
      <c r="E892" s="224" t="s">
        <v>127</v>
      </c>
      <c r="F892" s="224" t="s">
        <v>125</v>
      </c>
      <c r="G892" s="224" t="s">
        <v>149</v>
      </c>
      <c r="H892" s="224" t="s">
        <v>196</v>
      </c>
      <c r="I892" s="224" t="s">
        <v>128</v>
      </c>
      <c r="J892" s="224" t="s">
        <v>196</v>
      </c>
      <c r="K892" s="224" t="s">
        <v>196</v>
      </c>
      <c r="L892" s="224" t="s">
        <v>196</v>
      </c>
      <c r="M892" s="225">
        <v>263.86</v>
      </c>
      <c r="N892" t="str">
        <f t="shared" si="13"/>
        <v>710000010100</v>
      </c>
    </row>
    <row r="893" spans="1:14" x14ac:dyDescent="0.25">
      <c r="A893" s="224" t="s">
        <v>108</v>
      </c>
      <c r="B893" s="224" t="s">
        <v>256</v>
      </c>
      <c r="C893" s="224" t="s">
        <v>235</v>
      </c>
      <c r="D893" s="224" t="s">
        <v>126</v>
      </c>
      <c r="E893" s="224" t="s">
        <v>127</v>
      </c>
      <c r="F893" s="224" t="s">
        <v>196</v>
      </c>
      <c r="G893" s="224" t="s">
        <v>142</v>
      </c>
      <c r="H893" s="224" t="s">
        <v>196</v>
      </c>
      <c r="I893" s="224" t="s">
        <v>196</v>
      </c>
      <c r="J893" s="224" t="s">
        <v>196</v>
      </c>
      <c r="K893" s="224" t="s">
        <v>196</v>
      </c>
      <c r="L893" s="224" t="s">
        <v>196</v>
      </c>
      <c r="M893" s="225">
        <v>-0.98</v>
      </c>
      <c r="N893" t="str">
        <f t="shared" si="13"/>
        <v>212500010100</v>
      </c>
    </row>
    <row r="894" spans="1:14" x14ac:dyDescent="0.25">
      <c r="A894" s="224" t="s">
        <v>108</v>
      </c>
      <c r="B894" s="224" t="s">
        <v>256</v>
      </c>
      <c r="C894" s="224" t="s">
        <v>235</v>
      </c>
      <c r="D894" s="224" t="s">
        <v>126</v>
      </c>
      <c r="E894" s="224" t="s">
        <v>127</v>
      </c>
      <c r="F894" s="224" t="s">
        <v>196</v>
      </c>
      <c r="G894" s="224" t="s">
        <v>146</v>
      </c>
      <c r="H894" s="224" t="s">
        <v>196</v>
      </c>
      <c r="I894" s="224" t="s">
        <v>196</v>
      </c>
      <c r="J894" s="224" t="s">
        <v>196</v>
      </c>
      <c r="K894" s="224" t="s">
        <v>196</v>
      </c>
      <c r="L894" s="224" t="s">
        <v>196</v>
      </c>
      <c r="M894" s="225">
        <v>-0.64</v>
      </c>
      <c r="N894" t="str">
        <f t="shared" si="13"/>
        <v>215500010100</v>
      </c>
    </row>
    <row r="895" spans="1:14" x14ac:dyDescent="0.25">
      <c r="A895" s="224" t="s">
        <v>108</v>
      </c>
      <c r="B895" s="224" t="s">
        <v>256</v>
      </c>
      <c r="C895" s="224" t="s">
        <v>235</v>
      </c>
      <c r="D895" s="224" t="s">
        <v>126</v>
      </c>
      <c r="E895" s="224" t="s">
        <v>127</v>
      </c>
      <c r="F895" s="224" t="s">
        <v>196</v>
      </c>
      <c r="G895" s="224" t="s">
        <v>146</v>
      </c>
      <c r="H895" s="224" t="s">
        <v>196</v>
      </c>
      <c r="I895" s="224" t="s">
        <v>196</v>
      </c>
      <c r="J895" s="224" t="s">
        <v>196</v>
      </c>
      <c r="K895" s="224" t="s">
        <v>196</v>
      </c>
      <c r="L895" s="224" t="s">
        <v>196</v>
      </c>
      <c r="M895" s="225">
        <v>-2.33</v>
      </c>
      <c r="N895" t="str">
        <f t="shared" si="13"/>
        <v>215500010100</v>
      </c>
    </row>
    <row r="896" spans="1:14" x14ac:dyDescent="0.25">
      <c r="A896" s="224" t="s">
        <v>108</v>
      </c>
      <c r="B896" s="224" t="s">
        <v>256</v>
      </c>
      <c r="C896" s="224" t="s">
        <v>235</v>
      </c>
      <c r="D896" s="224" t="s">
        <v>126</v>
      </c>
      <c r="E896" s="224" t="s">
        <v>127</v>
      </c>
      <c r="F896" s="224" t="s">
        <v>196</v>
      </c>
      <c r="G896" s="224" t="s">
        <v>139</v>
      </c>
      <c r="H896" s="224" t="s">
        <v>196</v>
      </c>
      <c r="I896" s="224" t="s">
        <v>196</v>
      </c>
      <c r="J896" s="224" t="s">
        <v>196</v>
      </c>
      <c r="K896" s="224" t="s">
        <v>196</v>
      </c>
      <c r="L896" s="224" t="s">
        <v>196</v>
      </c>
      <c r="M896" s="225">
        <v>-4.12</v>
      </c>
      <c r="N896" t="str">
        <f t="shared" si="13"/>
        <v>210000010100</v>
      </c>
    </row>
    <row r="897" spans="1:14" x14ac:dyDescent="0.25">
      <c r="A897" s="224" t="s">
        <v>108</v>
      </c>
      <c r="B897" s="224" t="s">
        <v>256</v>
      </c>
      <c r="C897" s="224" t="s">
        <v>235</v>
      </c>
      <c r="D897" s="224" t="s">
        <v>126</v>
      </c>
      <c r="E897" s="224" t="s">
        <v>127</v>
      </c>
      <c r="F897" s="224" t="s">
        <v>196</v>
      </c>
      <c r="G897" s="224" t="s">
        <v>139</v>
      </c>
      <c r="H897" s="224" t="s">
        <v>196</v>
      </c>
      <c r="I897" s="224" t="s">
        <v>196</v>
      </c>
      <c r="J897" s="224" t="s">
        <v>196</v>
      </c>
      <c r="K897" s="224" t="s">
        <v>196</v>
      </c>
      <c r="L897" s="224" t="s">
        <v>196</v>
      </c>
      <c r="M897" s="225">
        <v>-15.11</v>
      </c>
      <c r="N897" t="str">
        <f t="shared" si="13"/>
        <v>210000010100</v>
      </c>
    </row>
    <row r="898" spans="1:14" x14ac:dyDescent="0.25">
      <c r="A898" s="224" t="s">
        <v>108</v>
      </c>
      <c r="B898" s="224" t="s">
        <v>256</v>
      </c>
      <c r="C898" s="224" t="s">
        <v>235</v>
      </c>
      <c r="D898" s="224" t="s">
        <v>126</v>
      </c>
      <c r="E898" s="224" t="s">
        <v>127</v>
      </c>
      <c r="F898" s="224" t="s">
        <v>196</v>
      </c>
      <c r="G898" s="224" t="s">
        <v>142</v>
      </c>
      <c r="H898" s="224" t="s">
        <v>196</v>
      </c>
      <c r="I898" s="224" t="s">
        <v>196</v>
      </c>
      <c r="J898" s="224" t="s">
        <v>196</v>
      </c>
      <c r="K898" s="224" t="s">
        <v>196</v>
      </c>
      <c r="L898" s="224" t="s">
        <v>196</v>
      </c>
      <c r="M898" s="225">
        <v>-0.16</v>
      </c>
      <c r="N898" t="str">
        <f t="shared" si="13"/>
        <v>212500010100</v>
      </c>
    </row>
    <row r="899" spans="1:14" x14ac:dyDescent="0.25">
      <c r="A899" s="224" t="s">
        <v>108</v>
      </c>
      <c r="B899" s="224" t="s">
        <v>256</v>
      </c>
      <c r="C899" s="224" t="s">
        <v>235</v>
      </c>
      <c r="D899" s="224" t="s">
        <v>126</v>
      </c>
      <c r="E899" s="224" t="s">
        <v>127</v>
      </c>
      <c r="F899" s="224" t="s">
        <v>196</v>
      </c>
      <c r="G899" s="224" t="s">
        <v>142</v>
      </c>
      <c r="H899" s="224" t="s">
        <v>196</v>
      </c>
      <c r="I899" s="224" t="s">
        <v>196</v>
      </c>
      <c r="J899" s="224" t="s">
        <v>196</v>
      </c>
      <c r="K899" s="224" t="s">
        <v>196</v>
      </c>
      <c r="L899" s="224" t="s">
        <v>196</v>
      </c>
      <c r="M899" s="225">
        <v>-0.6</v>
      </c>
      <c r="N899" t="str">
        <f t="shared" ref="N899:N962" si="14">CONCATENATE(G899,E899)</f>
        <v>212500010100</v>
      </c>
    </row>
    <row r="900" spans="1:14" x14ac:dyDescent="0.25">
      <c r="A900" s="224" t="s">
        <v>108</v>
      </c>
      <c r="B900" s="224" t="s">
        <v>256</v>
      </c>
      <c r="C900" s="224" t="s">
        <v>235</v>
      </c>
      <c r="D900" s="224" t="s">
        <v>126</v>
      </c>
      <c r="E900" s="224" t="s">
        <v>127</v>
      </c>
      <c r="F900" s="224" t="s">
        <v>196</v>
      </c>
      <c r="G900" s="224" t="s">
        <v>140</v>
      </c>
      <c r="H900" s="224" t="s">
        <v>196</v>
      </c>
      <c r="I900" s="224" t="s">
        <v>196</v>
      </c>
      <c r="J900" s="224" t="s">
        <v>196</v>
      </c>
      <c r="K900" s="224" t="s">
        <v>196</v>
      </c>
      <c r="L900" s="224" t="s">
        <v>196</v>
      </c>
      <c r="M900" s="225">
        <v>-21.77</v>
      </c>
      <c r="N900" t="str">
        <f t="shared" si="14"/>
        <v>210500010100</v>
      </c>
    </row>
    <row r="901" spans="1:14" x14ac:dyDescent="0.25">
      <c r="A901" s="224" t="s">
        <v>108</v>
      </c>
      <c r="B901" s="224" t="s">
        <v>256</v>
      </c>
      <c r="C901" s="224" t="s">
        <v>235</v>
      </c>
      <c r="D901" s="224" t="s">
        <v>126</v>
      </c>
      <c r="E901" s="224" t="s">
        <v>127</v>
      </c>
      <c r="F901" s="224" t="s">
        <v>196</v>
      </c>
      <c r="G901" s="224" t="s">
        <v>140</v>
      </c>
      <c r="H901" s="224" t="s">
        <v>196</v>
      </c>
      <c r="I901" s="224" t="s">
        <v>196</v>
      </c>
      <c r="J901" s="224" t="s">
        <v>196</v>
      </c>
      <c r="K901" s="224" t="s">
        <v>196</v>
      </c>
      <c r="L901" s="224" t="s">
        <v>196</v>
      </c>
      <c r="M901" s="225">
        <v>-79.819999999999993</v>
      </c>
      <c r="N901" t="str">
        <f t="shared" si="14"/>
        <v>210500010100</v>
      </c>
    </row>
    <row r="902" spans="1:14" x14ac:dyDescent="0.25">
      <c r="A902" s="224" t="s">
        <v>108</v>
      </c>
      <c r="B902" s="224" t="s">
        <v>256</v>
      </c>
      <c r="C902" s="224" t="s">
        <v>235</v>
      </c>
      <c r="D902" s="224" t="s">
        <v>126</v>
      </c>
      <c r="E902" s="224" t="s">
        <v>127</v>
      </c>
      <c r="F902" s="224" t="s">
        <v>196</v>
      </c>
      <c r="G902" s="224" t="s">
        <v>143</v>
      </c>
      <c r="H902" s="224" t="s">
        <v>196</v>
      </c>
      <c r="I902" s="224" t="s">
        <v>196</v>
      </c>
      <c r="J902" s="224" t="s">
        <v>196</v>
      </c>
      <c r="K902" s="224" t="s">
        <v>196</v>
      </c>
      <c r="L902" s="224" t="s">
        <v>196</v>
      </c>
      <c r="M902" s="225">
        <v>-23.25</v>
      </c>
      <c r="N902" t="str">
        <f t="shared" si="14"/>
        <v>213000010100</v>
      </c>
    </row>
    <row r="903" spans="1:14" x14ac:dyDescent="0.25">
      <c r="A903" s="224" t="s">
        <v>108</v>
      </c>
      <c r="B903" s="224" t="s">
        <v>256</v>
      </c>
      <c r="C903" s="224" t="s">
        <v>235</v>
      </c>
      <c r="D903" s="224" t="s">
        <v>126</v>
      </c>
      <c r="E903" s="224" t="s">
        <v>127</v>
      </c>
      <c r="F903" s="224" t="s">
        <v>196</v>
      </c>
      <c r="G903" s="224" t="s">
        <v>143</v>
      </c>
      <c r="H903" s="224" t="s">
        <v>196</v>
      </c>
      <c r="I903" s="224" t="s">
        <v>196</v>
      </c>
      <c r="J903" s="224" t="s">
        <v>196</v>
      </c>
      <c r="K903" s="224" t="s">
        <v>196</v>
      </c>
      <c r="L903" s="224" t="s">
        <v>196</v>
      </c>
      <c r="M903" s="225">
        <v>-85.25</v>
      </c>
      <c r="N903" t="str">
        <f t="shared" si="14"/>
        <v>213000010100</v>
      </c>
    </row>
    <row r="904" spans="1:14" x14ac:dyDescent="0.25">
      <c r="A904" s="224" t="s">
        <v>108</v>
      </c>
      <c r="B904" s="224" t="s">
        <v>256</v>
      </c>
      <c r="C904" s="224" t="s">
        <v>235</v>
      </c>
      <c r="D904" s="224" t="s">
        <v>126</v>
      </c>
      <c r="E904" s="224" t="s">
        <v>127</v>
      </c>
      <c r="F904" s="224" t="s">
        <v>196</v>
      </c>
      <c r="G904" s="224" t="s">
        <v>150</v>
      </c>
      <c r="H904" s="224" t="s">
        <v>196</v>
      </c>
      <c r="I904" s="224" t="s">
        <v>196</v>
      </c>
      <c r="J904" s="224" t="s">
        <v>196</v>
      </c>
      <c r="K904" s="224" t="s">
        <v>196</v>
      </c>
      <c r="L904" s="224" t="s">
        <v>196</v>
      </c>
      <c r="M904" s="225">
        <v>-8.2899999999999991</v>
      </c>
      <c r="N904" t="str">
        <f t="shared" si="14"/>
        <v>219000010100</v>
      </c>
    </row>
    <row r="905" spans="1:14" x14ac:dyDescent="0.25">
      <c r="A905" s="224" t="s">
        <v>108</v>
      </c>
      <c r="B905" s="224" t="s">
        <v>256</v>
      </c>
      <c r="C905" s="224" t="s">
        <v>235</v>
      </c>
      <c r="D905" s="224" t="s">
        <v>126</v>
      </c>
      <c r="E905" s="224" t="s">
        <v>127</v>
      </c>
      <c r="F905" s="224" t="s">
        <v>196</v>
      </c>
      <c r="G905" s="224" t="s">
        <v>150</v>
      </c>
      <c r="H905" s="224" t="s">
        <v>196</v>
      </c>
      <c r="I905" s="224" t="s">
        <v>196</v>
      </c>
      <c r="J905" s="224" t="s">
        <v>196</v>
      </c>
      <c r="K905" s="224" t="s">
        <v>196</v>
      </c>
      <c r="L905" s="224" t="s">
        <v>196</v>
      </c>
      <c r="M905" s="225">
        <v>-30.4</v>
      </c>
      <c r="N905" t="str">
        <f t="shared" si="14"/>
        <v>219000010100</v>
      </c>
    </row>
    <row r="906" spans="1:14" x14ac:dyDescent="0.25">
      <c r="A906" s="224" t="s">
        <v>108</v>
      </c>
      <c r="B906" s="224" t="s">
        <v>256</v>
      </c>
      <c r="C906" s="224" t="s">
        <v>235</v>
      </c>
      <c r="D906" s="224" t="s">
        <v>126</v>
      </c>
      <c r="E906" s="224" t="s">
        <v>127</v>
      </c>
      <c r="F906" s="224" t="s">
        <v>196</v>
      </c>
      <c r="G906" s="224" t="s">
        <v>160</v>
      </c>
      <c r="H906" s="224" t="s">
        <v>196</v>
      </c>
      <c r="I906" s="224" t="s">
        <v>196</v>
      </c>
      <c r="J906" s="224" t="s">
        <v>196</v>
      </c>
      <c r="K906" s="224" t="s">
        <v>196</v>
      </c>
      <c r="L906" s="224" t="s">
        <v>196</v>
      </c>
      <c r="M906" s="225">
        <v>-1.26</v>
      </c>
      <c r="N906" t="str">
        <f t="shared" si="14"/>
        <v>205700010100</v>
      </c>
    </row>
    <row r="907" spans="1:14" x14ac:dyDescent="0.25">
      <c r="A907" s="224" t="s">
        <v>108</v>
      </c>
      <c r="B907" s="224" t="s">
        <v>256</v>
      </c>
      <c r="C907" s="224" t="s">
        <v>235</v>
      </c>
      <c r="D907" s="224" t="s">
        <v>126</v>
      </c>
      <c r="E907" s="224" t="s">
        <v>127</v>
      </c>
      <c r="F907" s="224" t="s">
        <v>196</v>
      </c>
      <c r="G907" s="224" t="s">
        <v>142</v>
      </c>
      <c r="H907" s="224" t="s">
        <v>196</v>
      </c>
      <c r="I907" s="224" t="s">
        <v>196</v>
      </c>
      <c r="J907" s="224" t="s">
        <v>196</v>
      </c>
      <c r="K907" s="224" t="s">
        <v>196</v>
      </c>
      <c r="L907" s="224" t="s">
        <v>196</v>
      </c>
      <c r="M907" s="225">
        <v>-0.27</v>
      </c>
      <c r="N907" t="str">
        <f t="shared" si="14"/>
        <v>212500010100</v>
      </c>
    </row>
    <row r="908" spans="1:14" x14ac:dyDescent="0.25">
      <c r="A908" s="224" t="s">
        <v>108</v>
      </c>
      <c r="B908" s="224" t="s">
        <v>256</v>
      </c>
      <c r="C908" s="224" t="s">
        <v>235</v>
      </c>
      <c r="D908" s="224" t="s">
        <v>126</v>
      </c>
      <c r="E908" s="224" t="s">
        <v>127</v>
      </c>
      <c r="F908" s="224" t="s">
        <v>196</v>
      </c>
      <c r="G908" s="224" t="s">
        <v>136</v>
      </c>
      <c r="H908" s="224" t="s">
        <v>196</v>
      </c>
      <c r="I908" s="224" t="s">
        <v>196</v>
      </c>
      <c r="J908" s="224" t="s">
        <v>196</v>
      </c>
      <c r="K908" s="224" t="s">
        <v>196</v>
      </c>
      <c r="L908" s="224" t="s">
        <v>196</v>
      </c>
      <c r="M908" s="225">
        <v>-0.1</v>
      </c>
      <c r="N908" t="str">
        <f t="shared" si="14"/>
        <v>205500010100</v>
      </c>
    </row>
    <row r="909" spans="1:14" x14ac:dyDescent="0.25">
      <c r="A909" s="224" t="s">
        <v>108</v>
      </c>
      <c r="B909" s="224" t="s">
        <v>256</v>
      </c>
      <c r="C909" s="224" t="s">
        <v>235</v>
      </c>
      <c r="D909" s="224" t="s">
        <v>126</v>
      </c>
      <c r="E909" s="224" t="s">
        <v>127</v>
      </c>
      <c r="F909" s="224" t="s">
        <v>196</v>
      </c>
      <c r="G909" s="224" t="s">
        <v>136</v>
      </c>
      <c r="H909" s="224" t="s">
        <v>196</v>
      </c>
      <c r="I909" s="224" t="s">
        <v>196</v>
      </c>
      <c r="J909" s="224" t="s">
        <v>196</v>
      </c>
      <c r="K909" s="224" t="s">
        <v>196</v>
      </c>
      <c r="L909" s="224" t="s">
        <v>196</v>
      </c>
      <c r="M909" s="225">
        <v>-0.4</v>
      </c>
      <c r="N909" t="str">
        <f t="shared" si="14"/>
        <v>205500010100</v>
      </c>
    </row>
    <row r="910" spans="1:14" x14ac:dyDescent="0.25">
      <c r="A910" s="224" t="s">
        <v>108</v>
      </c>
      <c r="B910" s="224" t="s">
        <v>256</v>
      </c>
      <c r="C910" s="224" t="s">
        <v>235</v>
      </c>
      <c r="D910" s="224" t="s">
        <v>126</v>
      </c>
      <c r="E910" s="224" t="s">
        <v>127</v>
      </c>
      <c r="F910" s="224" t="s">
        <v>196</v>
      </c>
      <c r="G910" s="224" t="s">
        <v>137</v>
      </c>
      <c r="H910" s="224" t="s">
        <v>196</v>
      </c>
      <c r="I910" s="224" t="s">
        <v>196</v>
      </c>
      <c r="J910" s="224" t="s">
        <v>196</v>
      </c>
      <c r="K910" s="224" t="s">
        <v>196</v>
      </c>
      <c r="L910" s="224" t="s">
        <v>196</v>
      </c>
      <c r="M910" s="225">
        <v>-144.41</v>
      </c>
      <c r="N910" t="str">
        <f t="shared" si="14"/>
        <v>205600010100</v>
      </c>
    </row>
    <row r="911" spans="1:14" x14ac:dyDescent="0.25">
      <c r="A911" s="224" t="s">
        <v>108</v>
      </c>
      <c r="B911" s="224" t="s">
        <v>256</v>
      </c>
      <c r="C911" s="224" t="s">
        <v>235</v>
      </c>
      <c r="D911" s="224" t="s">
        <v>126</v>
      </c>
      <c r="E911" s="224" t="s">
        <v>127</v>
      </c>
      <c r="F911" s="224" t="s">
        <v>196</v>
      </c>
      <c r="G911" s="224" t="s">
        <v>137</v>
      </c>
      <c r="H911" s="224" t="s">
        <v>196</v>
      </c>
      <c r="I911" s="224" t="s">
        <v>196</v>
      </c>
      <c r="J911" s="224" t="s">
        <v>196</v>
      </c>
      <c r="K911" s="224" t="s">
        <v>196</v>
      </c>
      <c r="L911" s="224" t="s">
        <v>196</v>
      </c>
      <c r="M911" s="225">
        <v>-529.49</v>
      </c>
      <c r="N911" t="str">
        <f t="shared" si="14"/>
        <v>205600010100</v>
      </c>
    </row>
    <row r="912" spans="1:14" x14ac:dyDescent="0.25">
      <c r="A912" s="224" t="s">
        <v>108</v>
      </c>
      <c r="B912" s="224" t="s">
        <v>256</v>
      </c>
      <c r="C912" s="224" t="s">
        <v>235</v>
      </c>
      <c r="D912" s="224" t="s">
        <v>126</v>
      </c>
      <c r="E912" s="224" t="s">
        <v>127</v>
      </c>
      <c r="F912" s="224" t="s">
        <v>196</v>
      </c>
      <c r="G912" s="224" t="s">
        <v>135</v>
      </c>
      <c r="H912" s="224" t="s">
        <v>196</v>
      </c>
      <c r="I912" s="224" t="s">
        <v>196</v>
      </c>
      <c r="J912" s="224" t="s">
        <v>196</v>
      </c>
      <c r="K912" s="224" t="s">
        <v>196</v>
      </c>
      <c r="L912" s="224" t="s">
        <v>196</v>
      </c>
      <c r="M912" s="225">
        <v>-66.84</v>
      </c>
      <c r="N912" t="str">
        <f t="shared" si="14"/>
        <v>205300010100</v>
      </c>
    </row>
    <row r="913" spans="1:14" x14ac:dyDescent="0.25">
      <c r="A913" s="224" t="s">
        <v>108</v>
      </c>
      <c r="B913" s="224" t="s">
        <v>256</v>
      </c>
      <c r="C913" s="224" t="s">
        <v>235</v>
      </c>
      <c r="D913" s="224" t="s">
        <v>126</v>
      </c>
      <c r="E913" s="224" t="s">
        <v>127</v>
      </c>
      <c r="F913" s="224" t="s">
        <v>196</v>
      </c>
      <c r="G913" s="224" t="s">
        <v>134</v>
      </c>
      <c r="H913" s="224" t="s">
        <v>196</v>
      </c>
      <c r="I913" s="224" t="s">
        <v>196</v>
      </c>
      <c r="J913" s="224" t="s">
        <v>196</v>
      </c>
      <c r="K913" s="224" t="s">
        <v>196</v>
      </c>
      <c r="L913" s="224" t="s">
        <v>196</v>
      </c>
      <c r="M913" s="225">
        <v>-21.77</v>
      </c>
      <c r="N913" t="str">
        <f t="shared" si="14"/>
        <v>205200010100</v>
      </c>
    </row>
    <row r="914" spans="1:14" x14ac:dyDescent="0.25">
      <c r="A914" s="224" t="s">
        <v>108</v>
      </c>
      <c r="B914" s="224" t="s">
        <v>256</v>
      </c>
      <c r="C914" s="224" t="s">
        <v>235</v>
      </c>
      <c r="D914" s="224" t="s">
        <v>126</v>
      </c>
      <c r="E914" s="224" t="s">
        <v>127</v>
      </c>
      <c r="F914" s="224" t="s">
        <v>196</v>
      </c>
      <c r="G914" s="224" t="s">
        <v>134</v>
      </c>
      <c r="H914" s="224" t="s">
        <v>196</v>
      </c>
      <c r="I914" s="224" t="s">
        <v>196</v>
      </c>
      <c r="J914" s="224" t="s">
        <v>196</v>
      </c>
      <c r="K914" s="224" t="s">
        <v>196</v>
      </c>
      <c r="L914" s="224" t="s">
        <v>196</v>
      </c>
      <c r="M914" s="225">
        <v>-79.819999999999993</v>
      </c>
      <c r="N914" t="str">
        <f t="shared" si="14"/>
        <v>205200010100</v>
      </c>
    </row>
    <row r="915" spans="1:14" x14ac:dyDescent="0.25">
      <c r="A915" s="224" t="s">
        <v>108</v>
      </c>
      <c r="B915" s="224" t="s">
        <v>256</v>
      </c>
      <c r="C915" s="224" t="s">
        <v>235</v>
      </c>
      <c r="D915" s="224" t="s">
        <v>126</v>
      </c>
      <c r="E915" s="224" t="s">
        <v>127</v>
      </c>
      <c r="F915" s="224" t="s">
        <v>196</v>
      </c>
      <c r="G915" s="224" t="s">
        <v>139</v>
      </c>
      <c r="H915" s="224" t="s">
        <v>196</v>
      </c>
      <c r="I915" s="224" t="s">
        <v>196</v>
      </c>
      <c r="J915" s="224" t="s">
        <v>196</v>
      </c>
      <c r="K915" s="224" t="s">
        <v>196</v>
      </c>
      <c r="L915" s="224" t="s">
        <v>196</v>
      </c>
      <c r="M915" s="225">
        <v>-3.96</v>
      </c>
      <c r="N915" t="str">
        <f t="shared" si="14"/>
        <v>210000010100</v>
      </c>
    </row>
    <row r="916" spans="1:14" x14ac:dyDescent="0.25">
      <c r="A916" s="224" t="s">
        <v>108</v>
      </c>
      <c r="B916" s="224" t="s">
        <v>256</v>
      </c>
      <c r="C916" s="224" t="s">
        <v>235</v>
      </c>
      <c r="D916" s="224" t="s">
        <v>126</v>
      </c>
      <c r="E916" s="224" t="s">
        <v>127</v>
      </c>
      <c r="F916" s="224" t="s">
        <v>196</v>
      </c>
      <c r="G916" s="224" t="s">
        <v>139</v>
      </c>
      <c r="H916" s="224" t="s">
        <v>196</v>
      </c>
      <c r="I916" s="224" t="s">
        <v>196</v>
      </c>
      <c r="J916" s="224" t="s">
        <v>196</v>
      </c>
      <c r="K916" s="224" t="s">
        <v>196</v>
      </c>
      <c r="L916" s="224" t="s">
        <v>196</v>
      </c>
      <c r="M916" s="225">
        <v>-14.51</v>
      </c>
      <c r="N916" t="str">
        <f t="shared" si="14"/>
        <v>210000010100</v>
      </c>
    </row>
    <row r="917" spans="1:14" x14ac:dyDescent="0.25">
      <c r="A917" s="224" t="s">
        <v>108</v>
      </c>
      <c r="B917" s="224" t="s">
        <v>256</v>
      </c>
      <c r="C917" s="224" t="s">
        <v>235</v>
      </c>
      <c r="D917" s="224" t="s">
        <v>126</v>
      </c>
      <c r="E917" s="224" t="s">
        <v>127</v>
      </c>
      <c r="F917" s="224" t="s">
        <v>196</v>
      </c>
      <c r="G917" s="224" t="s">
        <v>141</v>
      </c>
      <c r="H917" s="224" t="s">
        <v>196</v>
      </c>
      <c r="I917" s="224" t="s">
        <v>196</v>
      </c>
      <c r="J917" s="224" t="s">
        <v>196</v>
      </c>
      <c r="K917" s="224" t="s">
        <v>196</v>
      </c>
      <c r="L917" s="224" t="s">
        <v>196</v>
      </c>
      <c r="M917" s="225">
        <v>-18.23</v>
      </c>
      <c r="N917" t="str">
        <f t="shared" si="14"/>
        <v>211000010100</v>
      </c>
    </row>
    <row r="918" spans="1:14" x14ac:dyDescent="0.25">
      <c r="A918" s="224" t="s">
        <v>108</v>
      </c>
      <c r="B918" s="224" t="s">
        <v>256</v>
      </c>
      <c r="C918" s="224" t="s">
        <v>235</v>
      </c>
      <c r="D918" s="224" t="s">
        <v>126</v>
      </c>
      <c r="E918" s="224" t="s">
        <v>127</v>
      </c>
      <c r="F918" s="224" t="s">
        <v>196</v>
      </c>
      <c r="G918" s="224" t="s">
        <v>141</v>
      </c>
      <c r="H918" s="224" t="s">
        <v>196</v>
      </c>
      <c r="I918" s="224" t="s">
        <v>196</v>
      </c>
      <c r="J918" s="224" t="s">
        <v>196</v>
      </c>
      <c r="K918" s="224" t="s">
        <v>196</v>
      </c>
      <c r="L918" s="224" t="s">
        <v>196</v>
      </c>
      <c r="M918" s="225">
        <v>-66.84</v>
      </c>
      <c r="N918" t="str">
        <f t="shared" si="14"/>
        <v>211000010100</v>
      </c>
    </row>
    <row r="919" spans="1:14" x14ac:dyDescent="0.25">
      <c r="A919" s="224" t="s">
        <v>108</v>
      </c>
      <c r="B919" s="224" t="s">
        <v>256</v>
      </c>
      <c r="C919" s="224" t="s">
        <v>235</v>
      </c>
      <c r="D919" s="224" t="s">
        <v>126</v>
      </c>
      <c r="E919" s="224" t="s">
        <v>127</v>
      </c>
      <c r="F919" s="224" t="s">
        <v>196</v>
      </c>
      <c r="G919" s="224" t="s">
        <v>135</v>
      </c>
      <c r="H919" s="224" t="s">
        <v>196</v>
      </c>
      <c r="I919" s="224" t="s">
        <v>196</v>
      </c>
      <c r="J919" s="224" t="s">
        <v>196</v>
      </c>
      <c r="K919" s="224" t="s">
        <v>196</v>
      </c>
      <c r="L919" s="224" t="s">
        <v>196</v>
      </c>
      <c r="M919" s="225">
        <v>-18.23</v>
      </c>
      <c r="N919" t="str">
        <f t="shared" si="14"/>
        <v>205300010100</v>
      </c>
    </row>
    <row r="920" spans="1:14" x14ac:dyDescent="0.25">
      <c r="A920" s="224" t="s">
        <v>108</v>
      </c>
      <c r="B920" s="224" t="s">
        <v>256</v>
      </c>
      <c r="C920" s="224" t="s">
        <v>235</v>
      </c>
      <c r="D920" s="224" t="s">
        <v>126</v>
      </c>
      <c r="E920" s="224" t="s">
        <v>127</v>
      </c>
      <c r="F920" s="224" t="s">
        <v>196</v>
      </c>
      <c r="G920" s="224" t="s">
        <v>147</v>
      </c>
      <c r="H920" s="224" t="s">
        <v>196</v>
      </c>
      <c r="I920" s="224" t="s">
        <v>196</v>
      </c>
      <c r="J920" s="224" t="s">
        <v>196</v>
      </c>
      <c r="K920" s="224" t="s">
        <v>196</v>
      </c>
      <c r="L920" s="224" t="s">
        <v>196</v>
      </c>
      <c r="M920" s="225">
        <v>-4.26</v>
      </c>
      <c r="N920" t="str">
        <f t="shared" si="14"/>
        <v>216000010100</v>
      </c>
    </row>
    <row r="921" spans="1:14" x14ac:dyDescent="0.25">
      <c r="A921" s="224" t="s">
        <v>108</v>
      </c>
      <c r="B921" s="224" t="s">
        <v>256</v>
      </c>
      <c r="C921" s="224" t="s">
        <v>235</v>
      </c>
      <c r="D921" s="224" t="s">
        <v>126</v>
      </c>
      <c r="E921" s="224" t="s">
        <v>127</v>
      </c>
      <c r="F921" s="224" t="s">
        <v>196</v>
      </c>
      <c r="G921" s="224" t="s">
        <v>147</v>
      </c>
      <c r="H921" s="224" t="s">
        <v>196</v>
      </c>
      <c r="I921" s="224" t="s">
        <v>196</v>
      </c>
      <c r="J921" s="224" t="s">
        <v>196</v>
      </c>
      <c r="K921" s="224" t="s">
        <v>196</v>
      </c>
      <c r="L921" s="224" t="s">
        <v>196</v>
      </c>
      <c r="M921" s="225">
        <v>-15.64</v>
      </c>
      <c r="N921" t="str">
        <f t="shared" si="14"/>
        <v>216000010100</v>
      </c>
    </row>
    <row r="922" spans="1:14" x14ac:dyDescent="0.25">
      <c r="A922" s="224" t="s">
        <v>108</v>
      </c>
      <c r="B922" s="224" t="s">
        <v>256</v>
      </c>
      <c r="C922" s="224" t="s">
        <v>235</v>
      </c>
      <c r="D922" s="224" t="s">
        <v>126</v>
      </c>
      <c r="E922" s="224" t="s">
        <v>127</v>
      </c>
      <c r="F922" s="224" t="s">
        <v>196</v>
      </c>
      <c r="G922" s="224" t="s">
        <v>144</v>
      </c>
      <c r="H922" s="224" t="s">
        <v>196</v>
      </c>
      <c r="I922" s="224" t="s">
        <v>196</v>
      </c>
      <c r="J922" s="224" t="s">
        <v>196</v>
      </c>
      <c r="K922" s="224" t="s">
        <v>196</v>
      </c>
      <c r="L922" s="224" t="s">
        <v>196</v>
      </c>
      <c r="M922" s="225">
        <v>-17.649999999999999</v>
      </c>
      <c r="N922" t="str">
        <f t="shared" si="14"/>
        <v>214000010100</v>
      </c>
    </row>
    <row r="923" spans="1:14" x14ac:dyDescent="0.25">
      <c r="A923" s="224" t="s">
        <v>108</v>
      </c>
      <c r="B923" s="224" t="s">
        <v>256</v>
      </c>
      <c r="C923" s="224" t="s">
        <v>235</v>
      </c>
      <c r="D923" s="224" t="s">
        <v>126</v>
      </c>
      <c r="E923" s="224" t="s">
        <v>127</v>
      </c>
      <c r="F923" s="224" t="s">
        <v>196</v>
      </c>
      <c r="G923" s="224" t="s">
        <v>144</v>
      </c>
      <c r="H923" s="224" t="s">
        <v>196</v>
      </c>
      <c r="I923" s="224" t="s">
        <v>196</v>
      </c>
      <c r="J923" s="224" t="s">
        <v>196</v>
      </c>
      <c r="K923" s="224" t="s">
        <v>196</v>
      </c>
      <c r="L923" s="224" t="s">
        <v>196</v>
      </c>
      <c r="M923" s="225">
        <v>-64.739999999999995</v>
      </c>
      <c r="N923" t="str">
        <f t="shared" si="14"/>
        <v>214000010100</v>
      </c>
    </row>
    <row r="924" spans="1:14" x14ac:dyDescent="0.25">
      <c r="A924" s="224" t="s">
        <v>108</v>
      </c>
      <c r="B924" s="224" t="s">
        <v>256</v>
      </c>
      <c r="C924" s="224" t="s">
        <v>235</v>
      </c>
      <c r="D924" s="224" t="s">
        <v>126</v>
      </c>
      <c r="E924" s="224" t="s">
        <v>127</v>
      </c>
      <c r="F924" s="224" t="s">
        <v>196</v>
      </c>
      <c r="G924" s="224" t="s">
        <v>138</v>
      </c>
      <c r="H924" s="224" t="s">
        <v>196</v>
      </c>
      <c r="I924" s="224" t="s">
        <v>196</v>
      </c>
      <c r="J924" s="224" t="s">
        <v>196</v>
      </c>
      <c r="K924" s="224" t="s">
        <v>196</v>
      </c>
      <c r="L924" s="224" t="s">
        <v>196</v>
      </c>
      <c r="M924" s="225">
        <v>-4.26</v>
      </c>
      <c r="N924" t="str">
        <f t="shared" si="14"/>
        <v>205800010100</v>
      </c>
    </row>
    <row r="925" spans="1:14" x14ac:dyDescent="0.25">
      <c r="A925" s="224" t="s">
        <v>108</v>
      </c>
      <c r="B925" s="224" t="s">
        <v>256</v>
      </c>
      <c r="C925" s="224" t="s">
        <v>235</v>
      </c>
      <c r="D925" s="224" t="s">
        <v>126</v>
      </c>
      <c r="E925" s="224" t="s">
        <v>127</v>
      </c>
      <c r="F925" s="224" t="s">
        <v>196</v>
      </c>
      <c r="G925" s="224" t="s">
        <v>138</v>
      </c>
      <c r="H925" s="224" t="s">
        <v>196</v>
      </c>
      <c r="I925" s="224" t="s">
        <v>196</v>
      </c>
      <c r="J925" s="224" t="s">
        <v>196</v>
      </c>
      <c r="K925" s="224" t="s">
        <v>196</v>
      </c>
      <c r="L925" s="224" t="s">
        <v>196</v>
      </c>
      <c r="M925" s="225">
        <v>-15.64</v>
      </c>
      <c r="N925" t="str">
        <f t="shared" si="14"/>
        <v>205800010100</v>
      </c>
    </row>
    <row r="926" spans="1:14" x14ac:dyDescent="0.25">
      <c r="A926" s="224" t="s">
        <v>108</v>
      </c>
      <c r="B926" s="224" t="s">
        <v>256</v>
      </c>
      <c r="C926" s="224" t="s">
        <v>235</v>
      </c>
      <c r="D926" s="224" t="s">
        <v>126</v>
      </c>
      <c r="E926" s="224" t="s">
        <v>127</v>
      </c>
      <c r="F926" s="224" t="s">
        <v>196</v>
      </c>
      <c r="G926" s="224" t="s">
        <v>145</v>
      </c>
      <c r="H926" s="224" t="s">
        <v>196</v>
      </c>
      <c r="I926" s="224" t="s">
        <v>196</v>
      </c>
      <c r="J926" s="224" t="s">
        <v>196</v>
      </c>
      <c r="K926" s="224" t="s">
        <v>196</v>
      </c>
      <c r="L926" s="224" t="s">
        <v>196</v>
      </c>
      <c r="M926" s="225">
        <v>-11.41</v>
      </c>
      <c r="N926" t="str">
        <f t="shared" si="14"/>
        <v>215000010100</v>
      </c>
    </row>
    <row r="927" spans="1:14" x14ac:dyDescent="0.25">
      <c r="A927" s="224" t="s">
        <v>108</v>
      </c>
      <c r="B927" s="224" t="s">
        <v>256</v>
      </c>
      <c r="C927" s="224" t="s">
        <v>235</v>
      </c>
      <c r="D927" s="224" t="s">
        <v>126</v>
      </c>
      <c r="E927" s="224" t="s">
        <v>127</v>
      </c>
      <c r="F927" s="224" t="s">
        <v>196</v>
      </c>
      <c r="G927" s="224" t="s">
        <v>145</v>
      </c>
      <c r="H927" s="224" t="s">
        <v>196</v>
      </c>
      <c r="I927" s="224" t="s">
        <v>196</v>
      </c>
      <c r="J927" s="224" t="s">
        <v>196</v>
      </c>
      <c r="K927" s="224" t="s">
        <v>196</v>
      </c>
      <c r="L927" s="224" t="s">
        <v>196</v>
      </c>
      <c r="M927" s="225">
        <v>-41.86</v>
      </c>
      <c r="N927" t="str">
        <f t="shared" si="14"/>
        <v>215000010100</v>
      </c>
    </row>
    <row r="928" spans="1:14" x14ac:dyDescent="0.25">
      <c r="A928" s="224" t="s">
        <v>108</v>
      </c>
      <c r="B928" s="224" t="s">
        <v>256</v>
      </c>
      <c r="C928" s="224" t="s">
        <v>235</v>
      </c>
      <c r="D928" s="224" t="s">
        <v>126</v>
      </c>
      <c r="E928" s="224" t="s">
        <v>127</v>
      </c>
      <c r="F928" s="224" t="s">
        <v>196</v>
      </c>
      <c r="G928" s="224" t="s">
        <v>124</v>
      </c>
      <c r="H928" s="224" t="s">
        <v>196</v>
      </c>
      <c r="I928" s="224" t="s">
        <v>196</v>
      </c>
      <c r="J928" s="224" t="s">
        <v>196</v>
      </c>
      <c r="K928" s="224" t="s">
        <v>196</v>
      </c>
      <c r="L928" s="224" t="s">
        <v>196</v>
      </c>
      <c r="M928" s="225">
        <v>-231.24</v>
      </c>
      <c r="N928" t="str">
        <f t="shared" si="14"/>
        <v>100000010100</v>
      </c>
    </row>
    <row r="929" spans="1:14" x14ac:dyDescent="0.25">
      <c r="A929" s="224" t="s">
        <v>108</v>
      </c>
      <c r="B929" s="224" t="s">
        <v>256</v>
      </c>
      <c r="C929" s="224" t="s">
        <v>235</v>
      </c>
      <c r="D929" s="224" t="s">
        <v>126</v>
      </c>
      <c r="E929" s="224" t="s">
        <v>127</v>
      </c>
      <c r="F929" s="224" t="s">
        <v>196</v>
      </c>
      <c r="G929" s="224" t="s">
        <v>124</v>
      </c>
      <c r="H929" s="224" t="s">
        <v>196</v>
      </c>
      <c r="I929" s="224" t="s">
        <v>196</v>
      </c>
      <c r="J929" s="224" t="s">
        <v>196</v>
      </c>
      <c r="K929" s="224" t="s">
        <v>196</v>
      </c>
      <c r="L929" s="224" t="s">
        <v>196</v>
      </c>
      <c r="M929" s="225">
        <v>-847.84</v>
      </c>
      <c r="N929" t="str">
        <f t="shared" si="14"/>
        <v>100000010100</v>
      </c>
    </row>
    <row r="930" spans="1:14" x14ac:dyDescent="0.25">
      <c r="A930" s="224" t="s">
        <v>108</v>
      </c>
      <c r="B930" s="224" t="s">
        <v>256</v>
      </c>
      <c r="C930" s="224" t="s">
        <v>235</v>
      </c>
      <c r="D930" s="224" t="s">
        <v>126</v>
      </c>
      <c r="E930" s="224" t="s">
        <v>127</v>
      </c>
      <c r="F930" s="224" t="s">
        <v>196</v>
      </c>
      <c r="G930" s="224" t="s">
        <v>160</v>
      </c>
      <c r="H930" s="224" t="s">
        <v>196</v>
      </c>
      <c r="I930" s="224" t="s">
        <v>196</v>
      </c>
      <c r="J930" s="224" t="s">
        <v>196</v>
      </c>
      <c r="K930" s="224" t="s">
        <v>196</v>
      </c>
      <c r="L930" s="224" t="s">
        <v>196</v>
      </c>
      <c r="M930" s="225">
        <v>-4.6100000000000003</v>
      </c>
      <c r="N930" t="str">
        <f t="shared" si="14"/>
        <v>205700010100</v>
      </c>
    </row>
    <row r="931" spans="1:14" x14ac:dyDescent="0.25">
      <c r="A931" s="224" t="s">
        <v>108</v>
      </c>
      <c r="B931" s="224" t="s">
        <v>260</v>
      </c>
      <c r="C931" s="224" t="s">
        <v>261</v>
      </c>
      <c r="D931" s="224" t="s">
        <v>126</v>
      </c>
      <c r="E931" s="224" t="s">
        <v>127</v>
      </c>
      <c r="F931" s="224" t="s">
        <v>196</v>
      </c>
      <c r="G931" s="224" t="s">
        <v>138</v>
      </c>
      <c r="H931" s="224" t="s">
        <v>196</v>
      </c>
      <c r="I931" s="224" t="s">
        <v>196</v>
      </c>
      <c r="J931" s="224" t="s">
        <v>196</v>
      </c>
      <c r="K931" s="224" t="s">
        <v>196</v>
      </c>
      <c r="L931" s="224" t="s">
        <v>196</v>
      </c>
      <c r="M931" s="225">
        <v>-16.920000000000002</v>
      </c>
      <c r="N931" t="str">
        <f t="shared" si="14"/>
        <v>205800010100</v>
      </c>
    </row>
    <row r="932" spans="1:14" x14ac:dyDescent="0.25">
      <c r="A932" s="224" t="s">
        <v>108</v>
      </c>
      <c r="B932" s="224" t="s">
        <v>260</v>
      </c>
      <c r="C932" s="224" t="s">
        <v>261</v>
      </c>
      <c r="D932" s="224" t="s">
        <v>126</v>
      </c>
      <c r="E932" s="224" t="s">
        <v>127</v>
      </c>
      <c r="F932" s="224" t="s">
        <v>196</v>
      </c>
      <c r="G932" s="224" t="s">
        <v>138</v>
      </c>
      <c r="H932" s="224" t="s">
        <v>196</v>
      </c>
      <c r="I932" s="224" t="s">
        <v>196</v>
      </c>
      <c r="J932" s="224" t="s">
        <v>196</v>
      </c>
      <c r="K932" s="224" t="s">
        <v>196</v>
      </c>
      <c r="L932" s="224" t="s">
        <v>196</v>
      </c>
      <c r="M932" s="225">
        <v>-62.04</v>
      </c>
      <c r="N932" t="str">
        <f t="shared" si="14"/>
        <v>205800010100</v>
      </c>
    </row>
    <row r="933" spans="1:14" x14ac:dyDescent="0.25">
      <c r="A933" s="224" t="s">
        <v>108</v>
      </c>
      <c r="B933" s="224" t="s">
        <v>260</v>
      </c>
      <c r="C933" s="224" t="s">
        <v>261</v>
      </c>
      <c r="D933" s="224" t="s">
        <v>126</v>
      </c>
      <c r="E933" s="224" t="s">
        <v>127</v>
      </c>
      <c r="F933" s="224" t="s">
        <v>196</v>
      </c>
      <c r="G933" s="224" t="s">
        <v>145</v>
      </c>
      <c r="H933" s="224" t="s">
        <v>196</v>
      </c>
      <c r="I933" s="224" t="s">
        <v>196</v>
      </c>
      <c r="J933" s="224" t="s">
        <v>196</v>
      </c>
      <c r="K933" s="224" t="s">
        <v>196</v>
      </c>
      <c r="L933" s="224" t="s">
        <v>196</v>
      </c>
      <c r="M933" s="225">
        <v>-64.33</v>
      </c>
      <c r="N933" t="str">
        <f t="shared" si="14"/>
        <v>215000010100</v>
      </c>
    </row>
    <row r="934" spans="1:14" x14ac:dyDescent="0.25">
      <c r="A934" s="224" t="s">
        <v>108</v>
      </c>
      <c r="B934" s="224" t="s">
        <v>260</v>
      </c>
      <c r="C934" s="224" t="s">
        <v>261</v>
      </c>
      <c r="D934" s="224" t="s">
        <v>126</v>
      </c>
      <c r="E934" s="224" t="s">
        <v>127</v>
      </c>
      <c r="F934" s="224" t="s">
        <v>196</v>
      </c>
      <c r="G934" s="224" t="s">
        <v>145</v>
      </c>
      <c r="H934" s="224" t="s">
        <v>196</v>
      </c>
      <c r="I934" s="224" t="s">
        <v>196</v>
      </c>
      <c r="J934" s="224" t="s">
        <v>196</v>
      </c>
      <c r="K934" s="224" t="s">
        <v>196</v>
      </c>
      <c r="L934" s="224" t="s">
        <v>196</v>
      </c>
      <c r="M934" s="225">
        <v>-235.88</v>
      </c>
      <c r="N934" t="str">
        <f t="shared" si="14"/>
        <v>215000010100</v>
      </c>
    </row>
    <row r="935" spans="1:14" x14ac:dyDescent="0.25">
      <c r="A935" s="224" t="s">
        <v>108</v>
      </c>
      <c r="B935" s="224" t="s">
        <v>260</v>
      </c>
      <c r="C935" s="224" t="s">
        <v>261</v>
      </c>
      <c r="D935" s="224" t="s">
        <v>126</v>
      </c>
      <c r="E935" s="224" t="s">
        <v>127</v>
      </c>
      <c r="F935" s="224" t="s">
        <v>196</v>
      </c>
      <c r="G935" s="224" t="s">
        <v>124</v>
      </c>
      <c r="H935" s="224" t="s">
        <v>196</v>
      </c>
      <c r="I935" s="224" t="s">
        <v>196</v>
      </c>
      <c r="J935" s="224" t="s">
        <v>196</v>
      </c>
      <c r="K935" s="224" t="s">
        <v>196</v>
      </c>
      <c r="L935" s="224" t="s">
        <v>196</v>
      </c>
      <c r="M935" s="225">
        <v>-755.49</v>
      </c>
      <c r="N935" t="str">
        <f t="shared" si="14"/>
        <v>100000010100</v>
      </c>
    </row>
    <row r="936" spans="1:14" x14ac:dyDescent="0.25">
      <c r="A936" s="224" t="s">
        <v>108</v>
      </c>
      <c r="B936" s="224" t="s">
        <v>260</v>
      </c>
      <c r="C936" s="224" t="s">
        <v>261</v>
      </c>
      <c r="D936" s="224" t="s">
        <v>126</v>
      </c>
      <c r="E936" s="224" t="s">
        <v>127</v>
      </c>
      <c r="F936" s="224" t="s">
        <v>196</v>
      </c>
      <c r="G936" s="224" t="s">
        <v>124</v>
      </c>
      <c r="H936" s="224" t="s">
        <v>196</v>
      </c>
      <c r="I936" s="224" t="s">
        <v>196</v>
      </c>
      <c r="J936" s="224" t="s">
        <v>196</v>
      </c>
      <c r="K936" s="224" t="s">
        <v>196</v>
      </c>
      <c r="L936" s="224" t="s">
        <v>196</v>
      </c>
      <c r="M936" s="225">
        <v>-2770.1</v>
      </c>
      <c r="N936" t="str">
        <f t="shared" si="14"/>
        <v>100000010100</v>
      </c>
    </row>
    <row r="937" spans="1:14" x14ac:dyDescent="0.25">
      <c r="A937" s="224" t="s">
        <v>108</v>
      </c>
      <c r="B937" s="224" t="s">
        <v>260</v>
      </c>
      <c r="C937" s="224" t="s">
        <v>261</v>
      </c>
      <c r="D937" s="224" t="s">
        <v>126</v>
      </c>
      <c r="E937" s="224" t="s">
        <v>127</v>
      </c>
      <c r="F937" s="224" t="s">
        <v>196</v>
      </c>
      <c r="G937" s="224" t="s">
        <v>134</v>
      </c>
      <c r="H937" s="224" t="s">
        <v>196</v>
      </c>
      <c r="I937" s="224" t="s">
        <v>196</v>
      </c>
      <c r="J937" s="224" t="s">
        <v>196</v>
      </c>
      <c r="K937" s="224" t="s">
        <v>196</v>
      </c>
      <c r="L937" s="224" t="s">
        <v>196</v>
      </c>
      <c r="M937" s="225">
        <v>-79.83</v>
      </c>
      <c r="N937" t="str">
        <f t="shared" si="14"/>
        <v>205200010100</v>
      </c>
    </row>
    <row r="938" spans="1:14" x14ac:dyDescent="0.25">
      <c r="A938" s="224" t="s">
        <v>108</v>
      </c>
      <c r="B938" s="224" t="s">
        <v>260</v>
      </c>
      <c r="C938" s="224" t="s">
        <v>261</v>
      </c>
      <c r="D938" s="224" t="s">
        <v>126</v>
      </c>
      <c r="E938" s="224" t="s">
        <v>127</v>
      </c>
      <c r="F938" s="224" t="s">
        <v>196</v>
      </c>
      <c r="G938" s="224" t="s">
        <v>134</v>
      </c>
      <c r="H938" s="224" t="s">
        <v>196</v>
      </c>
      <c r="I938" s="224" t="s">
        <v>196</v>
      </c>
      <c r="J938" s="224" t="s">
        <v>196</v>
      </c>
      <c r="K938" s="224" t="s">
        <v>196</v>
      </c>
      <c r="L938" s="224" t="s">
        <v>196</v>
      </c>
      <c r="M938" s="225">
        <v>-292.73</v>
      </c>
      <c r="N938" t="str">
        <f t="shared" si="14"/>
        <v>205200010100</v>
      </c>
    </row>
    <row r="939" spans="1:14" x14ac:dyDescent="0.25">
      <c r="A939" s="224" t="s">
        <v>108</v>
      </c>
      <c r="B939" s="224" t="s">
        <v>260</v>
      </c>
      <c r="C939" s="224" t="s">
        <v>261</v>
      </c>
      <c r="D939" s="224" t="s">
        <v>126</v>
      </c>
      <c r="E939" s="224" t="s">
        <v>127</v>
      </c>
      <c r="F939" s="224" t="s">
        <v>196</v>
      </c>
      <c r="G939" s="224" t="s">
        <v>139</v>
      </c>
      <c r="H939" s="224" t="s">
        <v>196</v>
      </c>
      <c r="I939" s="224" t="s">
        <v>196</v>
      </c>
      <c r="J939" s="224" t="s">
        <v>196</v>
      </c>
      <c r="K939" s="224" t="s">
        <v>196</v>
      </c>
      <c r="L939" s="224" t="s">
        <v>196</v>
      </c>
      <c r="M939" s="225">
        <v>-14.52</v>
      </c>
      <c r="N939" t="str">
        <f t="shared" si="14"/>
        <v>210000010100</v>
      </c>
    </row>
    <row r="940" spans="1:14" x14ac:dyDescent="0.25">
      <c r="A940" s="224" t="s">
        <v>108</v>
      </c>
      <c r="B940" s="224" t="s">
        <v>260</v>
      </c>
      <c r="C940" s="224" t="s">
        <v>261</v>
      </c>
      <c r="D940" s="224" t="s">
        <v>126</v>
      </c>
      <c r="E940" s="224" t="s">
        <v>127</v>
      </c>
      <c r="F940" s="224" t="s">
        <v>196</v>
      </c>
      <c r="G940" s="224" t="s">
        <v>139</v>
      </c>
      <c r="H940" s="224" t="s">
        <v>196</v>
      </c>
      <c r="I940" s="224" t="s">
        <v>196</v>
      </c>
      <c r="J940" s="224" t="s">
        <v>196</v>
      </c>
      <c r="K940" s="224" t="s">
        <v>196</v>
      </c>
      <c r="L940" s="224" t="s">
        <v>196</v>
      </c>
      <c r="M940" s="225">
        <v>-53.22</v>
      </c>
      <c r="N940" t="str">
        <f t="shared" si="14"/>
        <v>210000010100</v>
      </c>
    </row>
    <row r="941" spans="1:14" x14ac:dyDescent="0.25">
      <c r="A941" s="224" t="s">
        <v>108</v>
      </c>
      <c r="B941" s="224" t="s">
        <v>260</v>
      </c>
      <c r="C941" s="224" t="s">
        <v>261</v>
      </c>
      <c r="D941" s="224" t="s">
        <v>126</v>
      </c>
      <c r="E941" s="224" t="s">
        <v>127</v>
      </c>
      <c r="F941" s="224" t="s">
        <v>196</v>
      </c>
      <c r="G941" s="224" t="s">
        <v>141</v>
      </c>
      <c r="H941" s="224" t="s">
        <v>196</v>
      </c>
      <c r="I941" s="224" t="s">
        <v>196</v>
      </c>
      <c r="J941" s="224" t="s">
        <v>196</v>
      </c>
      <c r="K941" s="224" t="s">
        <v>196</v>
      </c>
      <c r="L941" s="224" t="s">
        <v>196</v>
      </c>
      <c r="M941" s="225">
        <v>-72.34</v>
      </c>
      <c r="N941" t="str">
        <f t="shared" si="14"/>
        <v>211000010100</v>
      </c>
    </row>
    <row r="942" spans="1:14" x14ac:dyDescent="0.25">
      <c r="A942" s="224" t="s">
        <v>108</v>
      </c>
      <c r="B942" s="224" t="s">
        <v>260</v>
      </c>
      <c r="C942" s="224" t="s">
        <v>261</v>
      </c>
      <c r="D942" s="224" t="s">
        <v>126</v>
      </c>
      <c r="E942" s="224" t="s">
        <v>127</v>
      </c>
      <c r="F942" s="224" t="s">
        <v>196</v>
      </c>
      <c r="G942" s="224" t="s">
        <v>141</v>
      </c>
      <c r="H942" s="224" t="s">
        <v>196</v>
      </c>
      <c r="I942" s="224" t="s">
        <v>196</v>
      </c>
      <c r="J942" s="224" t="s">
        <v>196</v>
      </c>
      <c r="K942" s="224" t="s">
        <v>196</v>
      </c>
      <c r="L942" s="224" t="s">
        <v>196</v>
      </c>
      <c r="M942" s="225">
        <v>-265.27</v>
      </c>
      <c r="N942" t="str">
        <f t="shared" si="14"/>
        <v>211000010100</v>
      </c>
    </row>
    <row r="943" spans="1:14" x14ac:dyDescent="0.25">
      <c r="A943" s="224" t="s">
        <v>108</v>
      </c>
      <c r="B943" s="224" t="s">
        <v>260</v>
      </c>
      <c r="C943" s="224" t="s">
        <v>261</v>
      </c>
      <c r="D943" s="224" t="s">
        <v>126</v>
      </c>
      <c r="E943" s="224" t="s">
        <v>127</v>
      </c>
      <c r="F943" s="224" t="s">
        <v>196</v>
      </c>
      <c r="G943" s="224" t="s">
        <v>135</v>
      </c>
      <c r="H943" s="224" t="s">
        <v>196</v>
      </c>
      <c r="I943" s="224" t="s">
        <v>196</v>
      </c>
      <c r="J943" s="224" t="s">
        <v>196</v>
      </c>
      <c r="K943" s="224" t="s">
        <v>196</v>
      </c>
      <c r="L943" s="224" t="s">
        <v>196</v>
      </c>
      <c r="M943" s="225">
        <v>-72.349999999999994</v>
      </c>
      <c r="N943" t="str">
        <f t="shared" si="14"/>
        <v>205300010100</v>
      </c>
    </row>
    <row r="944" spans="1:14" x14ac:dyDescent="0.25">
      <c r="A944" s="224" t="s">
        <v>108</v>
      </c>
      <c r="B944" s="224" t="s">
        <v>260</v>
      </c>
      <c r="C944" s="224" t="s">
        <v>261</v>
      </c>
      <c r="D944" s="224" t="s">
        <v>126</v>
      </c>
      <c r="E944" s="224" t="s">
        <v>127</v>
      </c>
      <c r="F944" s="224" t="s">
        <v>196</v>
      </c>
      <c r="G944" s="224" t="s">
        <v>135</v>
      </c>
      <c r="H944" s="224" t="s">
        <v>196</v>
      </c>
      <c r="I944" s="224" t="s">
        <v>196</v>
      </c>
      <c r="J944" s="224" t="s">
        <v>196</v>
      </c>
      <c r="K944" s="224" t="s">
        <v>196</v>
      </c>
      <c r="L944" s="224" t="s">
        <v>196</v>
      </c>
      <c r="M944" s="225">
        <v>-265.26</v>
      </c>
      <c r="N944" t="str">
        <f t="shared" si="14"/>
        <v>205300010100</v>
      </c>
    </row>
    <row r="945" spans="1:14" x14ac:dyDescent="0.25">
      <c r="A945" s="224" t="s">
        <v>108</v>
      </c>
      <c r="B945" s="224" t="s">
        <v>260</v>
      </c>
      <c r="C945" s="224" t="s">
        <v>261</v>
      </c>
      <c r="D945" s="224" t="s">
        <v>126</v>
      </c>
      <c r="E945" s="224" t="s">
        <v>127</v>
      </c>
      <c r="F945" s="224" t="s">
        <v>196</v>
      </c>
      <c r="G945" s="224" t="s">
        <v>147</v>
      </c>
      <c r="H945" s="224" t="s">
        <v>196</v>
      </c>
      <c r="I945" s="224" t="s">
        <v>196</v>
      </c>
      <c r="J945" s="224" t="s">
        <v>196</v>
      </c>
      <c r="K945" s="224" t="s">
        <v>196</v>
      </c>
      <c r="L945" s="224" t="s">
        <v>196</v>
      </c>
      <c r="M945" s="225">
        <v>-16.920000000000002</v>
      </c>
      <c r="N945" t="str">
        <f t="shared" si="14"/>
        <v>216000010100</v>
      </c>
    </row>
    <row r="946" spans="1:14" x14ac:dyDescent="0.25">
      <c r="A946" s="224" t="s">
        <v>108</v>
      </c>
      <c r="B946" s="224" t="s">
        <v>260</v>
      </c>
      <c r="C946" s="224" t="s">
        <v>261</v>
      </c>
      <c r="D946" s="224" t="s">
        <v>126</v>
      </c>
      <c r="E946" s="224" t="s">
        <v>127</v>
      </c>
      <c r="F946" s="224" t="s">
        <v>196</v>
      </c>
      <c r="G946" s="224" t="s">
        <v>147</v>
      </c>
      <c r="H946" s="224" t="s">
        <v>196</v>
      </c>
      <c r="I946" s="224" t="s">
        <v>196</v>
      </c>
      <c r="J946" s="224" t="s">
        <v>196</v>
      </c>
      <c r="K946" s="224" t="s">
        <v>196</v>
      </c>
      <c r="L946" s="224" t="s">
        <v>196</v>
      </c>
      <c r="M946" s="225">
        <v>-62.04</v>
      </c>
      <c r="N946" t="str">
        <f t="shared" si="14"/>
        <v>216000010100</v>
      </c>
    </row>
    <row r="947" spans="1:14" x14ac:dyDescent="0.25">
      <c r="A947" s="224" t="s">
        <v>108</v>
      </c>
      <c r="B947" s="224" t="s">
        <v>260</v>
      </c>
      <c r="C947" s="224" t="s">
        <v>261</v>
      </c>
      <c r="D947" s="224" t="s">
        <v>126</v>
      </c>
      <c r="E947" s="224" t="s">
        <v>127</v>
      </c>
      <c r="F947" s="224" t="s">
        <v>196</v>
      </c>
      <c r="G947" s="224" t="s">
        <v>144</v>
      </c>
      <c r="H947" s="224" t="s">
        <v>196</v>
      </c>
      <c r="I947" s="224" t="s">
        <v>196</v>
      </c>
      <c r="J947" s="224" t="s">
        <v>196</v>
      </c>
      <c r="K947" s="224" t="s">
        <v>196</v>
      </c>
      <c r="L947" s="224" t="s">
        <v>196</v>
      </c>
      <c r="M947" s="225">
        <v>-149.05000000000001</v>
      </c>
      <c r="N947" t="str">
        <f t="shared" si="14"/>
        <v>214000010100</v>
      </c>
    </row>
    <row r="948" spans="1:14" x14ac:dyDescent="0.25">
      <c r="A948" s="224" t="s">
        <v>108</v>
      </c>
      <c r="B948" s="224" t="s">
        <v>260</v>
      </c>
      <c r="C948" s="224" t="s">
        <v>261</v>
      </c>
      <c r="D948" s="224" t="s">
        <v>126</v>
      </c>
      <c r="E948" s="224" t="s">
        <v>127</v>
      </c>
      <c r="F948" s="224" t="s">
        <v>196</v>
      </c>
      <c r="G948" s="224" t="s">
        <v>144</v>
      </c>
      <c r="H948" s="224" t="s">
        <v>196</v>
      </c>
      <c r="I948" s="224" t="s">
        <v>196</v>
      </c>
      <c r="J948" s="224" t="s">
        <v>196</v>
      </c>
      <c r="K948" s="224" t="s">
        <v>196</v>
      </c>
      <c r="L948" s="224" t="s">
        <v>196</v>
      </c>
      <c r="M948" s="225">
        <v>-546.54</v>
      </c>
      <c r="N948" t="str">
        <f t="shared" si="14"/>
        <v>214000010100</v>
      </c>
    </row>
    <row r="949" spans="1:14" x14ac:dyDescent="0.25">
      <c r="A949" s="224" t="s">
        <v>108</v>
      </c>
      <c r="B949" s="224" t="s">
        <v>260</v>
      </c>
      <c r="C949" s="224" t="s">
        <v>261</v>
      </c>
      <c r="D949" s="224" t="s">
        <v>126</v>
      </c>
      <c r="E949" s="224" t="s">
        <v>127</v>
      </c>
      <c r="F949" s="224" t="s">
        <v>196</v>
      </c>
      <c r="G949" s="224" t="s">
        <v>139</v>
      </c>
      <c r="H949" s="224" t="s">
        <v>196</v>
      </c>
      <c r="I949" s="224" t="s">
        <v>196</v>
      </c>
      <c r="J949" s="224" t="s">
        <v>196</v>
      </c>
      <c r="K949" s="224" t="s">
        <v>196</v>
      </c>
      <c r="L949" s="224" t="s">
        <v>196</v>
      </c>
      <c r="M949" s="225">
        <v>-2.52</v>
      </c>
      <c r="N949" t="str">
        <f t="shared" si="14"/>
        <v>210000010100</v>
      </c>
    </row>
    <row r="950" spans="1:14" x14ac:dyDescent="0.25">
      <c r="A950" s="224" t="s">
        <v>108</v>
      </c>
      <c r="B950" s="224" t="s">
        <v>260</v>
      </c>
      <c r="C950" s="224" t="s">
        <v>261</v>
      </c>
      <c r="D950" s="224" t="s">
        <v>126</v>
      </c>
      <c r="E950" s="224" t="s">
        <v>127</v>
      </c>
      <c r="F950" s="224" t="s">
        <v>196</v>
      </c>
      <c r="G950" s="224" t="s">
        <v>139</v>
      </c>
      <c r="H950" s="224" t="s">
        <v>196</v>
      </c>
      <c r="I950" s="224" t="s">
        <v>196</v>
      </c>
      <c r="J950" s="224" t="s">
        <v>196</v>
      </c>
      <c r="K950" s="224" t="s">
        <v>196</v>
      </c>
      <c r="L950" s="224" t="s">
        <v>196</v>
      </c>
      <c r="M950" s="225">
        <v>-9.25</v>
      </c>
      <c r="N950" t="str">
        <f t="shared" si="14"/>
        <v>210000010100</v>
      </c>
    </row>
    <row r="951" spans="1:14" x14ac:dyDescent="0.25">
      <c r="A951" s="224" t="s">
        <v>108</v>
      </c>
      <c r="B951" s="224" t="s">
        <v>260</v>
      </c>
      <c r="C951" s="224" t="s">
        <v>261</v>
      </c>
      <c r="D951" s="224" t="s">
        <v>126</v>
      </c>
      <c r="E951" s="224" t="s">
        <v>127</v>
      </c>
      <c r="F951" s="224" t="s">
        <v>196</v>
      </c>
      <c r="G951" s="224" t="s">
        <v>142</v>
      </c>
      <c r="H951" s="224" t="s">
        <v>196</v>
      </c>
      <c r="I951" s="224" t="s">
        <v>196</v>
      </c>
      <c r="J951" s="224" t="s">
        <v>196</v>
      </c>
      <c r="K951" s="224" t="s">
        <v>196</v>
      </c>
      <c r="L951" s="224" t="s">
        <v>196</v>
      </c>
      <c r="M951" s="225">
        <v>-3.09</v>
      </c>
      <c r="N951" t="str">
        <f t="shared" si="14"/>
        <v>212500010100</v>
      </c>
    </row>
    <row r="952" spans="1:14" x14ac:dyDescent="0.25">
      <c r="A952" s="224" t="s">
        <v>108</v>
      </c>
      <c r="B952" s="224" t="s">
        <v>260</v>
      </c>
      <c r="C952" s="224" t="s">
        <v>261</v>
      </c>
      <c r="D952" s="224" t="s">
        <v>126</v>
      </c>
      <c r="E952" s="224" t="s">
        <v>127</v>
      </c>
      <c r="F952" s="224" t="s">
        <v>196</v>
      </c>
      <c r="G952" s="224" t="s">
        <v>142</v>
      </c>
      <c r="H952" s="224" t="s">
        <v>196</v>
      </c>
      <c r="I952" s="224" t="s">
        <v>196</v>
      </c>
      <c r="J952" s="224" t="s">
        <v>196</v>
      </c>
      <c r="K952" s="224" t="s">
        <v>196</v>
      </c>
      <c r="L952" s="224" t="s">
        <v>196</v>
      </c>
      <c r="M952" s="225">
        <v>-11.31</v>
      </c>
      <c r="N952" t="str">
        <f t="shared" si="14"/>
        <v>212500010100</v>
      </c>
    </row>
    <row r="953" spans="1:14" x14ac:dyDescent="0.25">
      <c r="A953" s="224" t="s">
        <v>108</v>
      </c>
      <c r="B953" s="224" t="s">
        <v>260</v>
      </c>
      <c r="C953" s="224" t="s">
        <v>261</v>
      </c>
      <c r="D953" s="224" t="s">
        <v>126</v>
      </c>
      <c r="E953" s="224" t="s">
        <v>127</v>
      </c>
      <c r="F953" s="224" t="s">
        <v>196</v>
      </c>
      <c r="G953" s="224" t="s">
        <v>140</v>
      </c>
      <c r="H953" s="224" t="s">
        <v>196</v>
      </c>
      <c r="I953" s="224" t="s">
        <v>196</v>
      </c>
      <c r="J953" s="224" t="s">
        <v>196</v>
      </c>
      <c r="K953" s="224" t="s">
        <v>196</v>
      </c>
      <c r="L953" s="224" t="s">
        <v>196</v>
      </c>
      <c r="M953" s="225">
        <v>-79.83</v>
      </c>
      <c r="N953" t="str">
        <f t="shared" si="14"/>
        <v>210500010100</v>
      </c>
    </row>
    <row r="954" spans="1:14" x14ac:dyDescent="0.25">
      <c r="A954" s="224" t="s">
        <v>108</v>
      </c>
      <c r="B954" s="224" t="s">
        <v>260</v>
      </c>
      <c r="C954" s="224" t="s">
        <v>261</v>
      </c>
      <c r="D954" s="224" t="s">
        <v>126</v>
      </c>
      <c r="E954" s="224" t="s">
        <v>127</v>
      </c>
      <c r="F954" s="224" t="s">
        <v>196</v>
      </c>
      <c r="G954" s="224" t="s">
        <v>140</v>
      </c>
      <c r="H954" s="224" t="s">
        <v>196</v>
      </c>
      <c r="I954" s="224" t="s">
        <v>196</v>
      </c>
      <c r="J954" s="224" t="s">
        <v>196</v>
      </c>
      <c r="K954" s="224" t="s">
        <v>196</v>
      </c>
      <c r="L954" s="224" t="s">
        <v>196</v>
      </c>
      <c r="M954" s="225">
        <v>-292.73</v>
      </c>
      <c r="N954" t="str">
        <f t="shared" si="14"/>
        <v>210500010100</v>
      </c>
    </row>
    <row r="955" spans="1:14" x14ac:dyDescent="0.25">
      <c r="A955" s="224" t="s">
        <v>108</v>
      </c>
      <c r="B955" s="224" t="s">
        <v>260</v>
      </c>
      <c r="C955" s="224" t="s">
        <v>261</v>
      </c>
      <c r="D955" s="224" t="s">
        <v>126</v>
      </c>
      <c r="E955" s="224" t="s">
        <v>127</v>
      </c>
      <c r="F955" s="224" t="s">
        <v>196</v>
      </c>
      <c r="G955" s="224" t="s">
        <v>139</v>
      </c>
      <c r="H955" s="224" t="s">
        <v>196</v>
      </c>
      <c r="I955" s="224" t="s">
        <v>196</v>
      </c>
      <c r="J955" s="224" t="s">
        <v>196</v>
      </c>
      <c r="K955" s="224" t="s">
        <v>196</v>
      </c>
      <c r="L955" s="224" t="s">
        <v>196</v>
      </c>
      <c r="M955" s="225">
        <v>-17.72</v>
      </c>
      <c r="N955" t="str">
        <f t="shared" si="14"/>
        <v>210000010100</v>
      </c>
    </row>
    <row r="956" spans="1:14" x14ac:dyDescent="0.25">
      <c r="A956" s="224" t="s">
        <v>108</v>
      </c>
      <c r="B956" s="224" t="s">
        <v>260</v>
      </c>
      <c r="C956" s="224" t="s">
        <v>261</v>
      </c>
      <c r="D956" s="224" t="s">
        <v>126</v>
      </c>
      <c r="E956" s="224" t="s">
        <v>127</v>
      </c>
      <c r="F956" s="224" t="s">
        <v>196</v>
      </c>
      <c r="G956" s="224" t="s">
        <v>139</v>
      </c>
      <c r="H956" s="224" t="s">
        <v>196</v>
      </c>
      <c r="I956" s="224" t="s">
        <v>196</v>
      </c>
      <c r="J956" s="224" t="s">
        <v>196</v>
      </c>
      <c r="K956" s="224" t="s">
        <v>196</v>
      </c>
      <c r="L956" s="224" t="s">
        <v>196</v>
      </c>
      <c r="M956" s="225">
        <v>-64.97</v>
      </c>
      <c r="N956" t="str">
        <f t="shared" si="14"/>
        <v>210000010100</v>
      </c>
    </row>
    <row r="957" spans="1:14" x14ac:dyDescent="0.25">
      <c r="A957" s="224" t="s">
        <v>108</v>
      </c>
      <c r="B957" s="224" t="s">
        <v>260</v>
      </c>
      <c r="C957" s="224" t="s">
        <v>261</v>
      </c>
      <c r="D957" s="224" t="s">
        <v>126</v>
      </c>
      <c r="E957" s="224" t="s">
        <v>127</v>
      </c>
      <c r="F957" s="224" t="s">
        <v>196</v>
      </c>
      <c r="G957" s="224" t="s">
        <v>143</v>
      </c>
      <c r="H957" s="224" t="s">
        <v>196</v>
      </c>
      <c r="I957" s="224" t="s">
        <v>196</v>
      </c>
      <c r="J957" s="224" t="s">
        <v>196</v>
      </c>
      <c r="K957" s="224" t="s">
        <v>196</v>
      </c>
      <c r="L957" s="224" t="s">
        <v>196</v>
      </c>
      <c r="M957" s="225">
        <v>-23.25</v>
      </c>
      <c r="N957" t="str">
        <f t="shared" si="14"/>
        <v>213000010100</v>
      </c>
    </row>
    <row r="958" spans="1:14" x14ac:dyDescent="0.25">
      <c r="A958" s="224" t="s">
        <v>108</v>
      </c>
      <c r="B958" s="224" t="s">
        <v>260</v>
      </c>
      <c r="C958" s="224" t="s">
        <v>261</v>
      </c>
      <c r="D958" s="224" t="s">
        <v>126</v>
      </c>
      <c r="E958" s="224" t="s">
        <v>127</v>
      </c>
      <c r="F958" s="224" t="s">
        <v>196</v>
      </c>
      <c r="G958" s="224" t="s">
        <v>143</v>
      </c>
      <c r="H958" s="224" t="s">
        <v>196</v>
      </c>
      <c r="I958" s="224" t="s">
        <v>196</v>
      </c>
      <c r="J958" s="224" t="s">
        <v>196</v>
      </c>
      <c r="K958" s="224" t="s">
        <v>196</v>
      </c>
      <c r="L958" s="224" t="s">
        <v>196</v>
      </c>
      <c r="M958" s="225">
        <v>-85.25</v>
      </c>
      <c r="N958" t="str">
        <f t="shared" si="14"/>
        <v>213000010100</v>
      </c>
    </row>
    <row r="959" spans="1:14" x14ac:dyDescent="0.25">
      <c r="A959" s="224" t="s">
        <v>108</v>
      </c>
      <c r="B959" s="224" t="s">
        <v>260</v>
      </c>
      <c r="C959" s="224" t="s">
        <v>261</v>
      </c>
      <c r="D959" s="224" t="s">
        <v>126</v>
      </c>
      <c r="E959" s="224" t="s">
        <v>127</v>
      </c>
      <c r="F959" s="224" t="s">
        <v>196</v>
      </c>
      <c r="G959" s="224" t="s">
        <v>160</v>
      </c>
      <c r="H959" s="224" t="s">
        <v>196</v>
      </c>
      <c r="I959" s="224" t="s">
        <v>196</v>
      </c>
      <c r="J959" s="224" t="s">
        <v>196</v>
      </c>
      <c r="K959" s="224" t="s">
        <v>196</v>
      </c>
      <c r="L959" s="224" t="s">
        <v>196</v>
      </c>
      <c r="M959" s="225">
        <v>-2.2999999999999998</v>
      </c>
      <c r="N959" t="str">
        <f t="shared" si="14"/>
        <v>205700010100</v>
      </c>
    </row>
    <row r="960" spans="1:14" x14ac:dyDescent="0.25">
      <c r="A960" s="224" t="s">
        <v>108</v>
      </c>
      <c r="B960" s="224" t="s">
        <v>260</v>
      </c>
      <c r="C960" s="224" t="s">
        <v>261</v>
      </c>
      <c r="D960" s="224" t="s">
        <v>126</v>
      </c>
      <c r="E960" s="224" t="s">
        <v>127</v>
      </c>
      <c r="F960" s="224" t="s">
        <v>196</v>
      </c>
      <c r="G960" s="224" t="s">
        <v>160</v>
      </c>
      <c r="H960" s="224" t="s">
        <v>196</v>
      </c>
      <c r="I960" s="224" t="s">
        <v>196</v>
      </c>
      <c r="J960" s="224" t="s">
        <v>196</v>
      </c>
      <c r="K960" s="224" t="s">
        <v>196</v>
      </c>
      <c r="L960" s="224" t="s">
        <v>196</v>
      </c>
      <c r="M960" s="225">
        <v>-8.41</v>
      </c>
      <c r="N960" t="str">
        <f t="shared" si="14"/>
        <v>205700010100</v>
      </c>
    </row>
    <row r="961" spans="1:14" x14ac:dyDescent="0.25">
      <c r="A961" s="224" t="s">
        <v>108</v>
      </c>
      <c r="B961" s="224" t="s">
        <v>260</v>
      </c>
      <c r="C961" s="224" t="s">
        <v>261</v>
      </c>
      <c r="D961" s="224" t="s">
        <v>126</v>
      </c>
      <c r="E961" s="224" t="s">
        <v>127</v>
      </c>
      <c r="F961" s="224" t="s">
        <v>196</v>
      </c>
      <c r="G961" s="224" t="s">
        <v>136</v>
      </c>
      <c r="H961" s="224" t="s">
        <v>196</v>
      </c>
      <c r="I961" s="224" t="s">
        <v>196</v>
      </c>
      <c r="J961" s="224" t="s">
        <v>196</v>
      </c>
      <c r="K961" s="224" t="s">
        <v>196</v>
      </c>
      <c r="L961" s="224" t="s">
        <v>196</v>
      </c>
      <c r="M961" s="225">
        <v>-1.58</v>
      </c>
      <c r="N961" t="str">
        <f t="shared" si="14"/>
        <v>205500010100</v>
      </c>
    </row>
    <row r="962" spans="1:14" x14ac:dyDescent="0.25">
      <c r="A962" s="224" t="s">
        <v>108</v>
      </c>
      <c r="B962" s="224" t="s">
        <v>260</v>
      </c>
      <c r="C962" s="224" t="s">
        <v>261</v>
      </c>
      <c r="D962" s="224" t="s">
        <v>126</v>
      </c>
      <c r="E962" s="224" t="s">
        <v>127</v>
      </c>
      <c r="F962" s="224" t="s">
        <v>196</v>
      </c>
      <c r="G962" s="224" t="s">
        <v>136</v>
      </c>
      <c r="H962" s="224" t="s">
        <v>196</v>
      </c>
      <c r="I962" s="224" t="s">
        <v>196</v>
      </c>
      <c r="J962" s="224" t="s">
        <v>196</v>
      </c>
      <c r="K962" s="224" t="s">
        <v>196</v>
      </c>
      <c r="L962" s="224" t="s">
        <v>196</v>
      </c>
      <c r="M962" s="225">
        <v>-5.8</v>
      </c>
      <c r="N962" t="str">
        <f t="shared" si="14"/>
        <v>205500010100</v>
      </c>
    </row>
    <row r="963" spans="1:14" x14ac:dyDescent="0.25">
      <c r="A963" s="224" t="s">
        <v>108</v>
      </c>
      <c r="B963" s="224" t="s">
        <v>260</v>
      </c>
      <c r="C963" s="224" t="s">
        <v>261</v>
      </c>
      <c r="D963" s="224" t="s">
        <v>126</v>
      </c>
      <c r="E963" s="224" t="s">
        <v>127</v>
      </c>
      <c r="F963" s="224" t="s">
        <v>196</v>
      </c>
      <c r="G963" s="224" t="s">
        <v>137</v>
      </c>
      <c r="H963" s="224" t="s">
        <v>196</v>
      </c>
      <c r="I963" s="224" t="s">
        <v>196</v>
      </c>
      <c r="J963" s="224" t="s">
        <v>196</v>
      </c>
      <c r="K963" s="224" t="s">
        <v>196</v>
      </c>
      <c r="L963" s="224" t="s">
        <v>196</v>
      </c>
      <c r="M963" s="225">
        <v>-185.87</v>
      </c>
      <c r="N963" t="str">
        <f t="shared" ref="N963:N1026" si="15">CONCATENATE(G963,E963)</f>
        <v>205600010100</v>
      </c>
    </row>
    <row r="964" spans="1:14" x14ac:dyDescent="0.25">
      <c r="A964" s="224" t="s">
        <v>108</v>
      </c>
      <c r="B964" s="224" t="s">
        <v>260</v>
      </c>
      <c r="C964" s="224" t="s">
        <v>261</v>
      </c>
      <c r="D964" s="224" t="s">
        <v>126</v>
      </c>
      <c r="E964" s="224" t="s">
        <v>127</v>
      </c>
      <c r="F964" s="224" t="s">
        <v>196</v>
      </c>
      <c r="G964" s="224" t="s">
        <v>137</v>
      </c>
      <c r="H964" s="224" t="s">
        <v>196</v>
      </c>
      <c r="I964" s="224" t="s">
        <v>196</v>
      </c>
      <c r="J964" s="224" t="s">
        <v>196</v>
      </c>
      <c r="K964" s="224" t="s">
        <v>196</v>
      </c>
      <c r="L964" s="224" t="s">
        <v>196</v>
      </c>
      <c r="M964" s="225">
        <v>-681.53</v>
      </c>
      <c r="N964" t="str">
        <f t="shared" si="15"/>
        <v>205600010100</v>
      </c>
    </row>
    <row r="965" spans="1:14" x14ac:dyDescent="0.25">
      <c r="A965" s="224" t="s">
        <v>108</v>
      </c>
      <c r="B965" s="224" t="s">
        <v>260</v>
      </c>
      <c r="C965" s="224" t="s">
        <v>261</v>
      </c>
      <c r="D965" s="224" t="s">
        <v>126</v>
      </c>
      <c r="E965" s="224" t="s">
        <v>127</v>
      </c>
      <c r="F965" s="224" t="s">
        <v>125</v>
      </c>
      <c r="G965" s="224" t="s">
        <v>149</v>
      </c>
      <c r="H965" s="224" t="s">
        <v>196</v>
      </c>
      <c r="I965" s="224" t="s">
        <v>128</v>
      </c>
      <c r="J965" s="224" t="s">
        <v>196</v>
      </c>
      <c r="K965" s="224" t="s">
        <v>196</v>
      </c>
      <c r="L965" s="224" t="s">
        <v>196</v>
      </c>
      <c r="M965" s="225">
        <v>1209.5999999999999</v>
      </c>
      <c r="N965" t="str">
        <f t="shared" si="15"/>
        <v>710000010100</v>
      </c>
    </row>
    <row r="966" spans="1:14" x14ac:dyDescent="0.25">
      <c r="A966" s="224" t="s">
        <v>108</v>
      </c>
      <c r="B966" s="224" t="s">
        <v>260</v>
      </c>
      <c r="C966" s="224" t="s">
        <v>261</v>
      </c>
      <c r="D966" s="224" t="s">
        <v>126</v>
      </c>
      <c r="E966" s="224" t="s">
        <v>127</v>
      </c>
      <c r="F966" s="224" t="s">
        <v>125</v>
      </c>
      <c r="G966" s="224" t="s">
        <v>149</v>
      </c>
      <c r="H966" s="224" t="s">
        <v>196</v>
      </c>
      <c r="I966" s="224" t="s">
        <v>128</v>
      </c>
      <c r="J966" s="224" t="s">
        <v>196</v>
      </c>
      <c r="K966" s="224" t="s">
        <v>196</v>
      </c>
      <c r="L966" s="224" t="s">
        <v>196</v>
      </c>
      <c r="M966" s="225">
        <v>4435.2</v>
      </c>
      <c r="N966" t="str">
        <f t="shared" si="15"/>
        <v>710000010100</v>
      </c>
    </row>
    <row r="967" spans="1:14" x14ac:dyDescent="0.25">
      <c r="A967" s="224" t="s">
        <v>108</v>
      </c>
      <c r="B967" s="224" t="s">
        <v>260</v>
      </c>
      <c r="C967" s="224" t="s">
        <v>261</v>
      </c>
      <c r="D967" s="224" t="s">
        <v>126</v>
      </c>
      <c r="E967" s="224" t="s">
        <v>127</v>
      </c>
      <c r="F967" s="224" t="s">
        <v>125</v>
      </c>
      <c r="G967" s="224" t="s">
        <v>152</v>
      </c>
      <c r="H967" s="224" t="s">
        <v>196</v>
      </c>
      <c r="I967" s="224" t="s">
        <v>128</v>
      </c>
      <c r="J967" s="224" t="s">
        <v>196</v>
      </c>
      <c r="K967" s="224" t="s">
        <v>196</v>
      </c>
      <c r="L967" s="224" t="s">
        <v>196</v>
      </c>
      <c r="M967" s="225">
        <v>72.349999999999994</v>
      </c>
      <c r="N967" t="str">
        <f t="shared" si="15"/>
        <v>723000010100</v>
      </c>
    </row>
    <row r="968" spans="1:14" x14ac:dyDescent="0.25">
      <c r="A968" s="224" t="s">
        <v>108</v>
      </c>
      <c r="B968" s="224" t="s">
        <v>260</v>
      </c>
      <c r="C968" s="224" t="s">
        <v>261</v>
      </c>
      <c r="D968" s="224" t="s">
        <v>126</v>
      </c>
      <c r="E968" s="224" t="s">
        <v>127</v>
      </c>
      <c r="F968" s="224" t="s">
        <v>125</v>
      </c>
      <c r="G968" s="224" t="s">
        <v>152</v>
      </c>
      <c r="H968" s="224" t="s">
        <v>196</v>
      </c>
      <c r="I968" s="224" t="s">
        <v>128</v>
      </c>
      <c r="J968" s="224" t="s">
        <v>196</v>
      </c>
      <c r="K968" s="224" t="s">
        <v>196</v>
      </c>
      <c r="L968" s="224" t="s">
        <v>196</v>
      </c>
      <c r="M968" s="225">
        <v>265.26</v>
      </c>
      <c r="N968" t="str">
        <f t="shared" si="15"/>
        <v>723000010100</v>
      </c>
    </row>
    <row r="969" spans="1:14" x14ac:dyDescent="0.25">
      <c r="A969" s="224" t="s">
        <v>108</v>
      </c>
      <c r="B969" s="224" t="s">
        <v>260</v>
      </c>
      <c r="C969" s="224" t="s">
        <v>261</v>
      </c>
      <c r="D969" s="224" t="s">
        <v>126</v>
      </c>
      <c r="E969" s="224" t="s">
        <v>127</v>
      </c>
      <c r="F969" s="224" t="s">
        <v>125</v>
      </c>
      <c r="G969" s="224" t="s">
        <v>153</v>
      </c>
      <c r="H969" s="224" t="s">
        <v>196</v>
      </c>
      <c r="I969" s="224" t="s">
        <v>128</v>
      </c>
      <c r="J969" s="224" t="s">
        <v>196</v>
      </c>
      <c r="K969" s="224" t="s">
        <v>196</v>
      </c>
      <c r="L969" s="224" t="s">
        <v>196</v>
      </c>
      <c r="M969" s="225">
        <v>16.920000000000002</v>
      </c>
      <c r="N969" t="str">
        <f t="shared" si="15"/>
        <v>723100010100</v>
      </c>
    </row>
    <row r="970" spans="1:14" x14ac:dyDescent="0.25">
      <c r="A970" s="224" t="s">
        <v>108</v>
      </c>
      <c r="B970" s="224" t="s">
        <v>260</v>
      </c>
      <c r="C970" s="224" t="s">
        <v>261</v>
      </c>
      <c r="D970" s="224" t="s">
        <v>126</v>
      </c>
      <c r="E970" s="224" t="s">
        <v>127</v>
      </c>
      <c r="F970" s="224" t="s">
        <v>125</v>
      </c>
      <c r="G970" s="224" t="s">
        <v>153</v>
      </c>
      <c r="H970" s="224" t="s">
        <v>196</v>
      </c>
      <c r="I970" s="224" t="s">
        <v>128</v>
      </c>
      <c r="J970" s="224" t="s">
        <v>196</v>
      </c>
      <c r="K970" s="224" t="s">
        <v>196</v>
      </c>
      <c r="L970" s="224" t="s">
        <v>196</v>
      </c>
      <c r="M970" s="225">
        <v>62.04</v>
      </c>
      <c r="N970" t="str">
        <f t="shared" si="15"/>
        <v>723100010100</v>
      </c>
    </row>
    <row r="971" spans="1:14" x14ac:dyDescent="0.25">
      <c r="A971" s="224" t="s">
        <v>108</v>
      </c>
      <c r="B971" s="224" t="s">
        <v>260</v>
      </c>
      <c r="C971" s="224" t="s">
        <v>261</v>
      </c>
      <c r="D971" s="224" t="s">
        <v>126</v>
      </c>
      <c r="E971" s="224" t="s">
        <v>127</v>
      </c>
      <c r="F971" s="224" t="s">
        <v>125</v>
      </c>
      <c r="G971" s="224" t="s">
        <v>154</v>
      </c>
      <c r="H971" s="224" t="s">
        <v>196</v>
      </c>
      <c r="I971" s="224" t="s">
        <v>128</v>
      </c>
      <c r="J971" s="224" t="s">
        <v>196</v>
      </c>
      <c r="K971" s="224" t="s">
        <v>196</v>
      </c>
      <c r="L971" s="224" t="s">
        <v>196</v>
      </c>
      <c r="M971" s="225">
        <v>185.87</v>
      </c>
      <c r="N971" t="str">
        <f t="shared" si="15"/>
        <v>724000010100</v>
      </c>
    </row>
    <row r="972" spans="1:14" x14ac:dyDescent="0.25">
      <c r="A972" s="224" t="s">
        <v>108</v>
      </c>
      <c r="B972" s="224" t="s">
        <v>260</v>
      </c>
      <c r="C972" s="224" t="s">
        <v>261</v>
      </c>
      <c r="D972" s="224" t="s">
        <v>126</v>
      </c>
      <c r="E972" s="224" t="s">
        <v>127</v>
      </c>
      <c r="F972" s="224" t="s">
        <v>125</v>
      </c>
      <c r="G972" s="224" t="s">
        <v>154</v>
      </c>
      <c r="H972" s="224" t="s">
        <v>196</v>
      </c>
      <c r="I972" s="224" t="s">
        <v>128</v>
      </c>
      <c r="J972" s="224" t="s">
        <v>196</v>
      </c>
      <c r="K972" s="224" t="s">
        <v>196</v>
      </c>
      <c r="L972" s="224" t="s">
        <v>196</v>
      </c>
      <c r="M972" s="225">
        <v>681.53</v>
      </c>
      <c r="N972" t="str">
        <f t="shared" si="15"/>
        <v>724000010100</v>
      </c>
    </row>
    <row r="973" spans="1:14" x14ac:dyDescent="0.25">
      <c r="A973" s="224" t="s">
        <v>108</v>
      </c>
      <c r="B973" s="224" t="s">
        <v>260</v>
      </c>
      <c r="C973" s="224" t="s">
        <v>261</v>
      </c>
      <c r="D973" s="224" t="s">
        <v>126</v>
      </c>
      <c r="E973" s="224" t="s">
        <v>127</v>
      </c>
      <c r="F973" s="224" t="s">
        <v>125</v>
      </c>
      <c r="G973" s="224" t="s">
        <v>156</v>
      </c>
      <c r="H973" s="224" t="s">
        <v>196</v>
      </c>
      <c r="I973" s="224" t="s">
        <v>128</v>
      </c>
      <c r="J973" s="224" t="s">
        <v>196</v>
      </c>
      <c r="K973" s="224" t="s">
        <v>196</v>
      </c>
      <c r="L973" s="224" t="s">
        <v>196</v>
      </c>
      <c r="M973" s="225">
        <v>1.58</v>
      </c>
      <c r="N973" t="str">
        <f t="shared" si="15"/>
        <v>725000010100</v>
      </c>
    </row>
    <row r="974" spans="1:14" x14ac:dyDescent="0.25">
      <c r="A974" s="224" t="s">
        <v>108</v>
      </c>
      <c r="B974" s="224" t="s">
        <v>260</v>
      </c>
      <c r="C974" s="224" t="s">
        <v>261</v>
      </c>
      <c r="D974" s="224" t="s">
        <v>126</v>
      </c>
      <c r="E974" s="224" t="s">
        <v>127</v>
      </c>
      <c r="F974" s="224" t="s">
        <v>125</v>
      </c>
      <c r="G974" s="224" t="s">
        <v>156</v>
      </c>
      <c r="H974" s="224" t="s">
        <v>196</v>
      </c>
      <c r="I974" s="224" t="s">
        <v>128</v>
      </c>
      <c r="J974" s="224" t="s">
        <v>196</v>
      </c>
      <c r="K974" s="224" t="s">
        <v>196</v>
      </c>
      <c r="L974" s="224" t="s">
        <v>196</v>
      </c>
      <c r="M974" s="225">
        <v>5.8</v>
      </c>
      <c r="N974" t="str">
        <f t="shared" si="15"/>
        <v>725000010100</v>
      </c>
    </row>
    <row r="975" spans="1:14" x14ac:dyDescent="0.25">
      <c r="A975" s="224" t="s">
        <v>108</v>
      </c>
      <c r="B975" s="224" t="s">
        <v>260</v>
      </c>
      <c r="C975" s="224" t="s">
        <v>261</v>
      </c>
      <c r="D975" s="224" t="s">
        <v>126</v>
      </c>
      <c r="E975" s="224" t="s">
        <v>127</v>
      </c>
      <c r="F975" s="224" t="s">
        <v>125</v>
      </c>
      <c r="G975" s="224" t="s">
        <v>151</v>
      </c>
      <c r="H975" s="224" t="s">
        <v>196</v>
      </c>
      <c r="I975" s="224" t="s">
        <v>128</v>
      </c>
      <c r="J975" s="224" t="s">
        <v>196</v>
      </c>
      <c r="K975" s="224" t="s">
        <v>196</v>
      </c>
      <c r="L975" s="224" t="s">
        <v>196</v>
      </c>
      <c r="M975" s="225">
        <v>2.2999999999999998</v>
      </c>
      <c r="N975" t="str">
        <f t="shared" si="15"/>
        <v>722100010100</v>
      </c>
    </row>
    <row r="976" spans="1:14" x14ac:dyDescent="0.25">
      <c r="A976" s="224" t="s">
        <v>108</v>
      </c>
      <c r="B976" s="224" t="s">
        <v>260</v>
      </c>
      <c r="C976" s="224" t="s">
        <v>261</v>
      </c>
      <c r="D976" s="224" t="s">
        <v>126</v>
      </c>
      <c r="E976" s="224" t="s">
        <v>127</v>
      </c>
      <c r="F976" s="224" t="s">
        <v>125</v>
      </c>
      <c r="G976" s="224" t="s">
        <v>151</v>
      </c>
      <c r="H976" s="224" t="s">
        <v>196</v>
      </c>
      <c r="I976" s="224" t="s">
        <v>128</v>
      </c>
      <c r="J976" s="224" t="s">
        <v>196</v>
      </c>
      <c r="K976" s="224" t="s">
        <v>196</v>
      </c>
      <c r="L976" s="224" t="s">
        <v>196</v>
      </c>
      <c r="M976" s="225">
        <v>8.41</v>
      </c>
      <c r="N976" t="str">
        <f t="shared" si="15"/>
        <v>722100010100</v>
      </c>
    </row>
    <row r="977" spans="1:14" x14ac:dyDescent="0.25">
      <c r="A977" s="224" t="s">
        <v>108</v>
      </c>
      <c r="B977" s="224" t="s">
        <v>260</v>
      </c>
      <c r="C977" s="224" t="s">
        <v>261</v>
      </c>
      <c r="D977" s="224" t="s">
        <v>126</v>
      </c>
      <c r="E977" s="224" t="s">
        <v>127</v>
      </c>
      <c r="F977" s="224" t="s">
        <v>125</v>
      </c>
      <c r="G977" s="224" t="s">
        <v>157</v>
      </c>
      <c r="H977" s="224" t="s">
        <v>196</v>
      </c>
      <c r="I977" s="224" t="s">
        <v>128</v>
      </c>
      <c r="J977" s="224" t="s">
        <v>196</v>
      </c>
      <c r="K977" s="224" t="s">
        <v>196</v>
      </c>
      <c r="L977" s="224" t="s">
        <v>196</v>
      </c>
      <c r="M977" s="225">
        <v>79.83</v>
      </c>
      <c r="N977" t="str">
        <f t="shared" si="15"/>
        <v>726900010100</v>
      </c>
    </row>
    <row r="978" spans="1:14" x14ac:dyDescent="0.25">
      <c r="A978" s="224" t="s">
        <v>108</v>
      </c>
      <c r="B978" s="224" t="s">
        <v>260</v>
      </c>
      <c r="C978" s="224" t="s">
        <v>261</v>
      </c>
      <c r="D978" s="224" t="s">
        <v>126</v>
      </c>
      <c r="E978" s="224" t="s">
        <v>127</v>
      </c>
      <c r="F978" s="224" t="s">
        <v>125</v>
      </c>
      <c r="G978" s="224" t="s">
        <v>157</v>
      </c>
      <c r="H978" s="224" t="s">
        <v>196</v>
      </c>
      <c r="I978" s="224" t="s">
        <v>128</v>
      </c>
      <c r="J978" s="224" t="s">
        <v>196</v>
      </c>
      <c r="K978" s="224" t="s">
        <v>196</v>
      </c>
      <c r="L978" s="224" t="s">
        <v>196</v>
      </c>
      <c r="M978" s="225">
        <v>292.73</v>
      </c>
      <c r="N978" t="str">
        <f t="shared" si="15"/>
        <v>726900010100</v>
      </c>
    </row>
    <row r="979" spans="1:14" x14ac:dyDescent="0.25">
      <c r="A979" s="224" t="s">
        <v>108</v>
      </c>
      <c r="B979" s="224" t="s">
        <v>260</v>
      </c>
      <c r="C979" s="224" t="s">
        <v>261</v>
      </c>
      <c r="D979" s="224" t="s">
        <v>126</v>
      </c>
      <c r="E979" s="224" t="s">
        <v>127</v>
      </c>
      <c r="F979" s="224" t="s">
        <v>125</v>
      </c>
      <c r="G979" s="224" t="s">
        <v>157</v>
      </c>
      <c r="H979" s="224" t="s">
        <v>196</v>
      </c>
      <c r="I979" s="224" t="s">
        <v>128</v>
      </c>
      <c r="J979" s="224" t="s">
        <v>196</v>
      </c>
      <c r="K979" s="224" t="s">
        <v>196</v>
      </c>
      <c r="L979" s="224" t="s">
        <v>196</v>
      </c>
      <c r="M979" s="225">
        <v>14.52</v>
      </c>
      <c r="N979" t="str">
        <f t="shared" si="15"/>
        <v>726900010100</v>
      </c>
    </row>
    <row r="980" spans="1:14" x14ac:dyDescent="0.25">
      <c r="A980" s="224" t="s">
        <v>108</v>
      </c>
      <c r="B980" s="224" t="s">
        <v>260</v>
      </c>
      <c r="C980" s="224" t="s">
        <v>261</v>
      </c>
      <c r="D980" s="224" t="s">
        <v>126</v>
      </c>
      <c r="E980" s="224" t="s">
        <v>127</v>
      </c>
      <c r="F980" s="224" t="s">
        <v>125</v>
      </c>
      <c r="G980" s="224" t="s">
        <v>157</v>
      </c>
      <c r="H980" s="224" t="s">
        <v>196</v>
      </c>
      <c r="I980" s="224" t="s">
        <v>128</v>
      </c>
      <c r="J980" s="224" t="s">
        <v>196</v>
      </c>
      <c r="K980" s="224" t="s">
        <v>196</v>
      </c>
      <c r="L980" s="224" t="s">
        <v>196</v>
      </c>
      <c r="M980" s="225">
        <v>53.22</v>
      </c>
      <c r="N980" t="str">
        <f t="shared" si="15"/>
        <v>726900010100</v>
      </c>
    </row>
    <row r="981" spans="1:14" x14ac:dyDescent="0.25">
      <c r="A981" s="224" t="s">
        <v>108</v>
      </c>
      <c r="B981" s="224" t="s">
        <v>260</v>
      </c>
      <c r="C981" s="224" t="s">
        <v>261</v>
      </c>
      <c r="D981" s="224" t="s">
        <v>126</v>
      </c>
      <c r="E981" s="224" t="s">
        <v>127</v>
      </c>
      <c r="F981" s="224" t="s">
        <v>196</v>
      </c>
      <c r="G981" s="224" t="s">
        <v>146</v>
      </c>
      <c r="H981" s="224" t="s">
        <v>196</v>
      </c>
      <c r="I981" s="224" t="s">
        <v>196</v>
      </c>
      <c r="J981" s="224" t="s">
        <v>196</v>
      </c>
      <c r="K981" s="224" t="s">
        <v>196</v>
      </c>
      <c r="L981" s="224" t="s">
        <v>196</v>
      </c>
      <c r="M981" s="225">
        <v>-3.82</v>
      </c>
      <c r="N981" t="str">
        <f t="shared" si="15"/>
        <v>215500010100</v>
      </c>
    </row>
    <row r="982" spans="1:14" x14ac:dyDescent="0.25">
      <c r="A982" s="224" t="s">
        <v>108</v>
      </c>
      <c r="B982" s="224" t="s">
        <v>260</v>
      </c>
      <c r="C982" s="224" t="s">
        <v>261</v>
      </c>
      <c r="D982" s="224" t="s">
        <v>126</v>
      </c>
      <c r="E982" s="224" t="s">
        <v>127</v>
      </c>
      <c r="F982" s="224" t="s">
        <v>196</v>
      </c>
      <c r="G982" s="224" t="s">
        <v>146</v>
      </c>
      <c r="H982" s="224" t="s">
        <v>196</v>
      </c>
      <c r="I982" s="224" t="s">
        <v>196</v>
      </c>
      <c r="J982" s="224" t="s">
        <v>196</v>
      </c>
      <c r="K982" s="224" t="s">
        <v>196</v>
      </c>
      <c r="L982" s="224" t="s">
        <v>196</v>
      </c>
      <c r="M982" s="225">
        <v>-14</v>
      </c>
      <c r="N982" t="str">
        <f t="shared" si="15"/>
        <v>215500010100</v>
      </c>
    </row>
    <row r="983" spans="1:14" x14ac:dyDescent="0.25">
      <c r="A983" s="224" t="s">
        <v>108</v>
      </c>
      <c r="B983" s="224" t="s">
        <v>260</v>
      </c>
      <c r="C983" s="224" t="s">
        <v>261</v>
      </c>
      <c r="D983" s="224" t="s">
        <v>126</v>
      </c>
      <c r="E983" s="224" t="s">
        <v>127</v>
      </c>
      <c r="F983" s="224" t="s">
        <v>196</v>
      </c>
      <c r="G983" s="224" t="s">
        <v>142</v>
      </c>
      <c r="H983" s="224" t="s">
        <v>196</v>
      </c>
      <c r="I983" s="224" t="s">
        <v>196</v>
      </c>
      <c r="J983" s="224" t="s">
        <v>196</v>
      </c>
      <c r="K983" s="224" t="s">
        <v>196</v>
      </c>
      <c r="L983" s="224" t="s">
        <v>196</v>
      </c>
      <c r="M983" s="225">
        <v>-0.54</v>
      </c>
      <c r="N983" t="str">
        <f t="shared" si="15"/>
        <v>212500010100</v>
      </c>
    </row>
    <row r="984" spans="1:14" x14ac:dyDescent="0.25">
      <c r="A984" s="224" t="s">
        <v>108</v>
      </c>
      <c r="B984" s="224" t="s">
        <v>260</v>
      </c>
      <c r="C984" s="224" t="s">
        <v>261</v>
      </c>
      <c r="D984" s="224" t="s">
        <v>126</v>
      </c>
      <c r="E984" s="224" t="s">
        <v>127</v>
      </c>
      <c r="F984" s="224" t="s">
        <v>196</v>
      </c>
      <c r="G984" s="224" t="s">
        <v>142</v>
      </c>
      <c r="H984" s="224" t="s">
        <v>196</v>
      </c>
      <c r="I984" s="224" t="s">
        <v>196</v>
      </c>
      <c r="J984" s="224" t="s">
        <v>196</v>
      </c>
      <c r="K984" s="224" t="s">
        <v>196</v>
      </c>
      <c r="L984" s="224" t="s">
        <v>196</v>
      </c>
      <c r="M984" s="225">
        <v>-1.96</v>
      </c>
      <c r="N984" t="str">
        <f t="shared" si="15"/>
        <v>212500010100</v>
      </c>
    </row>
    <row r="985" spans="1:14" x14ac:dyDescent="0.25">
      <c r="A985" s="224" t="s">
        <v>108</v>
      </c>
      <c r="B985" s="224" t="s">
        <v>260</v>
      </c>
      <c r="C985" s="224" t="s">
        <v>261</v>
      </c>
      <c r="D985" s="224" t="s">
        <v>126</v>
      </c>
      <c r="E985" s="224" t="s">
        <v>127</v>
      </c>
      <c r="F985" s="224" t="s">
        <v>196</v>
      </c>
      <c r="G985" s="224" t="s">
        <v>139</v>
      </c>
      <c r="H985" s="224" t="s">
        <v>196</v>
      </c>
      <c r="I985" s="224" t="s">
        <v>196</v>
      </c>
      <c r="J985" s="224" t="s">
        <v>196</v>
      </c>
      <c r="K985" s="224" t="s">
        <v>196</v>
      </c>
      <c r="L985" s="224" t="s">
        <v>196</v>
      </c>
      <c r="M985" s="225">
        <v>-5.36</v>
      </c>
      <c r="N985" t="str">
        <f t="shared" si="15"/>
        <v>210000010100</v>
      </c>
    </row>
    <row r="986" spans="1:14" x14ac:dyDescent="0.25">
      <c r="A986" s="224" t="s">
        <v>108</v>
      </c>
      <c r="B986" s="224" t="s">
        <v>260</v>
      </c>
      <c r="C986" s="224" t="s">
        <v>261</v>
      </c>
      <c r="D986" s="224" t="s">
        <v>126</v>
      </c>
      <c r="E986" s="224" t="s">
        <v>127</v>
      </c>
      <c r="F986" s="224" t="s">
        <v>196</v>
      </c>
      <c r="G986" s="224" t="s">
        <v>139</v>
      </c>
      <c r="H986" s="224" t="s">
        <v>196</v>
      </c>
      <c r="I986" s="224" t="s">
        <v>196</v>
      </c>
      <c r="J986" s="224" t="s">
        <v>196</v>
      </c>
      <c r="K986" s="224" t="s">
        <v>196</v>
      </c>
      <c r="L986" s="224" t="s">
        <v>196</v>
      </c>
      <c r="M986" s="225">
        <v>-19.64</v>
      </c>
      <c r="N986" t="str">
        <f t="shared" si="15"/>
        <v>210000010100</v>
      </c>
    </row>
    <row r="987" spans="1:14" x14ac:dyDescent="0.25">
      <c r="A987" s="224" t="s">
        <v>108</v>
      </c>
      <c r="B987" s="224" t="s">
        <v>260</v>
      </c>
      <c r="C987" s="224" t="s">
        <v>261</v>
      </c>
      <c r="D987" s="224" t="s">
        <v>126</v>
      </c>
      <c r="E987" s="224" t="s">
        <v>127</v>
      </c>
      <c r="F987" s="224" t="s">
        <v>196</v>
      </c>
      <c r="G987" s="224" t="s">
        <v>139</v>
      </c>
      <c r="H987" s="224" t="s">
        <v>196</v>
      </c>
      <c r="I987" s="224" t="s">
        <v>196</v>
      </c>
      <c r="J987" s="224" t="s">
        <v>196</v>
      </c>
      <c r="K987" s="224" t="s">
        <v>196</v>
      </c>
      <c r="L987" s="224" t="s">
        <v>196</v>
      </c>
      <c r="M987" s="225">
        <v>-10.71</v>
      </c>
      <c r="N987" t="str">
        <f t="shared" si="15"/>
        <v>210000010100</v>
      </c>
    </row>
    <row r="988" spans="1:14" x14ac:dyDescent="0.25">
      <c r="A988" s="224" t="s">
        <v>108</v>
      </c>
      <c r="B988" s="224" t="s">
        <v>260</v>
      </c>
      <c r="C988" s="224" t="s">
        <v>261</v>
      </c>
      <c r="D988" s="224" t="s">
        <v>126</v>
      </c>
      <c r="E988" s="224" t="s">
        <v>127</v>
      </c>
      <c r="F988" s="224" t="s">
        <v>196</v>
      </c>
      <c r="G988" s="224" t="s">
        <v>139</v>
      </c>
      <c r="H988" s="224" t="s">
        <v>196</v>
      </c>
      <c r="I988" s="224" t="s">
        <v>196</v>
      </c>
      <c r="J988" s="224" t="s">
        <v>196</v>
      </c>
      <c r="K988" s="224" t="s">
        <v>196</v>
      </c>
      <c r="L988" s="224" t="s">
        <v>196</v>
      </c>
      <c r="M988" s="225">
        <v>-39.29</v>
      </c>
      <c r="N988" t="str">
        <f t="shared" si="15"/>
        <v>210000010100</v>
      </c>
    </row>
    <row r="989" spans="1:14" x14ac:dyDescent="0.25">
      <c r="A989" s="224" t="s">
        <v>108</v>
      </c>
      <c r="B989" s="224" t="s">
        <v>260</v>
      </c>
      <c r="C989" s="224" t="s">
        <v>261</v>
      </c>
      <c r="D989" s="224" t="s">
        <v>126</v>
      </c>
      <c r="E989" s="224" t="s">
        <v>127</v>
      </c>
      <c r="F989" s="224" t="s">
        <v>196</v>
      </c>
      <c r="G989" s="224" t="s">
        <v>142</v>
      </c>
      <c r="H989" s="224" t="s">
        <v>196</v>
      </c>
      <c r="I989" s="224" t="s">
        <v>196</v>
      </c>
      <c r="J989" s="224" t="s">
        <v>196</v>
      </c>
      <c r="K989" s="224" t="s">
        <v>196</v>
      </c>
      <c r="L989" s="224" t="s">
        <v>196</v>
      </c>
      <c r="M989" s="225">
        <v>-4.63</v>
      </c>
      <c r="N989" t="str">
        <f t="shared" si="15"/>
        <v>212500010100</v>
      </c>
    </row>
    <row r="990" spans="1:14" x14ac:dyDescent="0.25">
      <c r="A990" s="224" t="s">
        <v>108</v>
      </c>
      <c r="B990" s="224" t="s">
        <v>260</v>
      </c>
      <c r="C990" s="224" t="s">
        <v>261</v>
      </c>
      <c r="D990" s="224" t="s">
        <v>126</v>
      </c>
      <c r="E990" s="224" t="s">
        <v>127</v>
      </c>
      <c r="F990" s="224" t="s">
        <v>196</v>
      </c>
      <c r="G990" s="224" t="s">
        <v>142</v>
      </c>
      <c r="H990" s="224" t="s">
        <v>196</v>
      </c>
      <c r="I990" s="224" t="s">
        <v>196</v>
      </c>
      <c r="J990" s="224" t="s">
        <v>196</v>
      </c>
      <c r="K990" s="224" t="s">
        <v>196</v>
      </c>
      <c r="L990" s="224" t="s">
        <v>196</v>
      </c>
      <c r="M990" s="225">
        <v>-16.97</v>
      </c>
      <c r="N990" t="str">
        <f t="shared" si="15"/>
        <v>212500010100</v>
      </c>
    </row>
    <row r="991" spans="1:14" x14ac:dyDescent="0.25">
      <c r="A991" s="224" t="s">
        <v>108</v>
      </c>
      <c r="B991" s="224" t="s">
        <v>262</v>
      </c>
      <c r="C991" s="224" t="s">
        <v>227</v>
      </c>
      <c r="D991" s="224" t="s">
        <v>126</v>
      </c>
      <c r="E991" s="224" t="s">
        <v>127</v>
      </c>
      <c r="F991" s="224" t="s">
        <v>196</v>
      </c>
      <c r="G991" s="224" t="s">
        <v>138</v>
      </c>
      <c r="H991" s="224" t="s">
        <v>196</v>
      </c>
      <c r="I991" s="224" t="s">
        <v>196</v>
      </c>
      <c r="J991" s="224" t="s">
        <v>196</v>
      </c>
      <c r="K991" s="224" t="s">
        <v>196</v>
      </c>
      <c r="L991" s="224" t="s">
        <v>196</v>
      </c>
      <c r="M991" s="225">
        <v>-17.97</v>
      </c>
      <c r="N991" t="str">
        <f t="shared" si="15"/>
        <v>205800010100</v>
      </c>
    </row>
    <row r="992" spans="1:14" x14ac:dyDescent="0.25">
      <c r="A992" s="224" t="s">
        <v>108</v>
      </c>
      <c r="B992" s="224" t="s">
        <v>262</v>
      </c>
      <c r="C992" s="224" t="s">
        <v>227</v>
      </c>
      <c r="D992" s="224" t="s">
        <v>126</v>
      </c>
      <c r="E992" s="224" t="s">
        <v>127</v>
      </c>
      <c r="F992" s="224" t="s">
        <v>196</v>
      </c>
      <c r="G992" s="224" t="s">
        <v>145</v>
      </c>
      <c r="H992" s="224" t="s">
        <v>196</v>
      </c>
      <c r="I992" s="224" t="s">
        <v>196</v>
      </c>
      <c r="J992" s="224" t="s">
        <v>196</v>
      </c>
      <c r="K992" s="224" t="s">
        <v>196</v>
      </c>
      <c r="L992" s="224" t="s">
        <v>196</v>
      </c>
      <c r="M992" s="225">
        <v>-15.8</v>
      </c>
      <c r="N992" t="str">
        <f t="shared" si="15"/>
        <v>215000010100</v>
      </c>
    </row>
    <row r="993" spans="1:14" x14ac:dyDescent="0.25">
      <c r="A993" s="224" t="s">
        <v>108</v>
      </c>
      <c r="B993" s="224" t="s">
        <v>262</v>
      </c>
      <c r="C993" s="224" t="s">
        <v>227</v>
      </c>
      <c r="D993" s="224" t="s">
        <v>126</v>
      </c>
      <c r="E993" s="224" t="s">
        <v>127</v>
      </c>
      <c r="F993" s="224" t="s">
        <v>196</v>
      </c>
      <c r="G993" s="224" t="s">
        <v>145</v>
      </c>
      <c r="H993" s="224" t="s">
        <v>196</v>
      </c>
      <c r="I993" s="224" t="s">
        <v>196</v>
      </c>
      <c r="J993" s="224" t="s">
        <v>196</v>
      </c>
      <c r="K993" s="224" t="s">
        <v>196</v>
      </c>
      <c r="L993" s="224" t="s">
        <v>196</v>
      </c>
      <c r="M993" s="225">
        <v>-57.93</v>
      </c>
      <c r="N993" t="str">
        <f t="shared" si="15"/>
        <v>215000010100</v>
      </c>
    </row>
    <row r="994" spans="1:14" x14ac:dyDescent="0.25">
      <c r="A994" s="224" t="s">
        <v>108</v>
      </c>
      <c r="B994" s="224" t="s">
        <v>262</v>
      </c>
      <c r="C994" s="224" t="s">
        <v>227</v>
      </c>
      <c r="D994" s="224" t="s">
        <v>126</v>
      </c>
      <c r="E994" s="224" t="s">
        <v>127</v>
      </c>
      <c r="F994" s="224" t="s">
        <v>125</v>
      </c>
      <c r="G994" s="224" t="s">
        <v>149</v>
      </c>
      <c r="H994" s="224" t="s">
        <v>196</v>
      </c>
      <c r="I994" s="224" t="s">
        <v>128</v>
      </c>
      <c r="J994" s="224" t="s">
        <v>196</v>
      </c>
      <c r="K994" s="224" t="s">
        <v>196</v>
      </c>
      <c r="L994" s="224" t="s">
        <v>196</v>
      </c>
      <c r="M994" s="225">
        <v>277.02999999999997</v>
      </c>
      <c r="N994" t="str">
        <f t="shared" si="15"/>
        <v>710000010100</v>
      </c>
    </row>
    <row r="995" spans="1:14" x14ac:dyDescent="0.25">
      <c r="A995" s="224" t="s">
        <v>108</v>
      </c>
      <c r="B995" s="224" t="s">
        <v>262</v>
      </c>
      <c r="C995" s="224" t="s">
        <v>227</v>
      </c>
      <c r="D995" s="224" t="s">
        <v>126</v>
      </c>
      <c r="E995" s="224" t="s">
        <v>127</v>
      </c>
      <c r="F995" s="224" t="s">
        <v>125</v>
      </c>
      <c r="G995" s="224" t="s">
        <v>149</v>
      </c>
      <c r="H995" s="224" t="s">
        <v>196</v>
      </c>
      <c r="I995" s="224" t="s">
        <v>128</v>
      </c>
      <c r="J995" s="224" t="s">
        <v>196</v>
      </c>
      <c r="K995" s="224" t="s">
        <v>196</v>
      </c>
      <c r="L995" s="224" t="s">
        <v>196</v>
      </c>
      <c r="M995" s="225">
        <v>69.260000000000005</v>
      </c>
      <c r="N995" t="str">
        <f t="shared" si="15"/>
        <v>710000010100</v>
      </c>
    </row>
    <row r="996" spans="1:14" x14ac:dyDescent="0.25">
      <c r="A996" s="224" t="s">
        <v>108</v>
      </c>
      <c r="B996" s="224" t="s">
        <v>262</v>
      </c>
      <c r="C996" s="224" t="s">
        <v>227</v>
      </c>
      <c r="D996" s="224" t="s">
        <v>126</v>
      </c>
      <c r="E996" s="224" t="s">
        <v>127</v>
      </c>
      <c r="F996" s="224" t="s">
        <v>125</v>
      </c>
      <c r="G996" s="224" t="s">
        <v>149</v>
      </c>
      <c r="H996" s="224" t="s">
        <v>196</v>
      </c>
      <c r="I996" s="224" t="s">
        <v>128</v>
      </c>
      <c r="J996" s="224" t="s">
        <v>196</v>
      </c>
      <c r="K996" s="224" t="s">
        <v>196</v>
      </c>
      <c r="L996" s="224" t="s">
        <v>196</v>
      </c>
      <c r="M996" s="225">
        <v>369.37</v>
      </c>
      <c r="N996" t="str">
        <f t="shared" si="15"/>
        <v>710000010100</v>
      </c>
    </row>
    <row r="997" spans="1:14" x14ac:dyDescent="0.25">
      <c r="A997" s="224" t="s">
        <v>108</v>
      </c>
      <c r="B997" s="224" t="s">
        <v>262</v>
      </c>
      <c r="C997" s="224" t="s">
        <v>227</v>
      </c>
      <c r="D997" s="224" t="s">
        <v>126</v>
      </c>
      <c r="E997" s="224" t="s">
        <v>127</v>
      </c>
      <c r="F997" s="224" t="s">
        <v>125</v>
      </c>
      <c r="G997" s="224" t="s">
        <v>149</v>
      </c>
      <c r="H997" s="224" t="s">
        <v>196</v>
      </c>
      <c r="I997" s="224" t="s">
        <v>128</v>
      </c>
      <c r="J997" s="224" t="s">
        <v>196</v>
      </c>
      <c r="K997" s="224" t="s">
        <v>196</v>
      </c>
      <c r="L997" s="224" t="s">
        <v>196</v>
      </c>
      <c r="M997" s="225">
        <v>808</v>
      </c>
      <c r="N997" t="str">
        <f t="shared" si="15"/>
        <v>710000010100</v>
      </c>
    </row>
    <row r="998" spans="1:14" x14ac:dyDescent="0.25">
      <c r="A998" s="224" t="s">
        <v>108</v>
      </c>
      <c r="B998" s="224" t="s">
        <v>262</v>
      </c>
      <c r="C998" s="224" t="s">
        <v>227</v>
      </c>
      <c r="D998" s="224" t="s">
        <v>126</v>
      </c>
      <c r="E998" s="224" t="s">
        <v>127</v>
      </c>
      <c r="F998" s="224" t="s">
        <v>125</v>
      </c>
      <c r="G998" s="224" t="s">
        <v>149</v>
      </c>
      <c r="H998" s="224" t="s">
        <v>196</v>
      </c>
      <c r="I998" s="224" t="s">
        <v>128</v>
      </c>
      <c r="J998" s="224" t="s">
        <v>196</v>
      </c>
      <c r="K998" s="224" t="s">
        <v>196</v>
      </c>
      <c r="L998" s="224" t="s">
        <v>196</v>
      </c>
      <c r="M998" s="225">
        <v>92.34</v>
      </c>
      <c r="N998" t="str">
        <f t="shared" si="15"/>
        <v>710000010100</v>
      </c>
    </row>
    <row r="999" spans="1:14" x14ac:dyDescent="0.25">
      <c r="A999" s="224" t="s">
        <v>108</v>
      </c>
      <c r="B999" s="224" t="s">
        <v>262</v>
      </c>
      <c r="C999" s="224" t="s">
        <v>227</v>
      </c>
      <c r="D999" s="224" t="s">
        <v>126</v>
      </c>
      <c r="E999" s="224" t="s">
        <v>127</v>
      </c>
      <c r="F999" s="224" t="s">
        <v>125</v>
      </c>
      <c r="G999" s="224" t="s">
        <v>152</v>
      </c>
      <c r="H999" s="224" t="s">
        <v>196</v>
      </c>
      <c r="I999" s="224" t="s">
        <v>128</v>
      </c>
      <c r="J999" s="224" t="s">
        <v>196</v>
      </c>
      <c r="K999" s="224" t="s">
        <v>196</v>
      </c>
      <c r="L999" s="224" t="s">
        <v>196</v>
      </c>
      <c r="M999" s="225">
        <v>20.96</v>
      </c>
      <c r="N999" t="str">
        <f t="shared" si="15"/>
        <v>723000010100</v>
      </c>
    </row>
    <row r="1000" spans="1:14" x14ac:dyDescent="0.25">
      <c r="A1000" s="224" t="s">
        <v>108</v>
      </c>
      <c r="B1000" s="224" t="s">
        <v>262</v>
      </c>
      <c r="C1000" s="224" t="s">
        <v>227</v>
      </c>
      <c r="D1000" s="224" t="s">
        <v>126</v>
      </c>
      <c r="E1000" s="224" t="s">
        <v>127</v>
      </c>
      <c r="F1000" s="224" t="s">
        <v>125</v>
      </c>
      <c r="G1000" s="224" t="s">
        <v>152</v>
      </c>
      <c r="H1000" s="224" t="s">
        <v>196</v>
      </c>
      <c r="I1000" s="224" t="s">
        <v>128</v>
      </c>
      <c r="J1000" s="224" t="s">
        <v>196</v>
      </c>
      <c r="K1000" s="224" t="s">
        <v>196</v>
      </c>
      <c r="L1000" s="224" t="s">
        <v>196</v>
      </c>
      <c r="M1000" s="225">
        <v>76.83</v>
      </c>
      <c r="N1000" t="str">
        <f t="shared" si="15"/>
        <v>723000010100</v>
      </c>
    </row>
    <row r="1001" spans="1:14" x14ac:dyDescent="0.25">
      <c r="A1001" s="224" t="s">
        <v>108</v>
      </c>
      <c r="B1001" s="224" t="s">
        <v>262</v>
      </c>
      <c r="C1001" s="224" t="s">
        <v>227</v>
      </c>
      <c r="D1001" s="224" t="s">
        <v>126</v>
      </c>
      <c r="E1001" s="224" t="s">
        <v>127</v>
      </c>
      <c r="F1001" s="224" t="s">
        <v>125</v>
      </c>
      <c r="G1001" s="224" t="s">
        <v>153</v>
      </c>
      <c r="H1001" s="224" t="s">
        <v>196</v>
      </c>
      <c r="I1001" s="224" t="s">
        <v>128</v>
      </c>
      <c r="J1001" s="224" t="s">
        <v>196</v>
      </c>
      <c r="K1001" s="224" t="s">
        <v>196</v>
      </c>
      <c r="L1001" s="224" t="s">
        <v>196</v>
      </c>
      <c r="M1001" s="225">
        <v>4.9000000000000004</v>
      </c>
      <c r="N1001" t="str">
        <f t="shared" si="15"/>
        <v>723100010100</v>
      </c>
    </row>
    <row r="1002" spans="1:14" x14ac:dyDescent="0.25">
      <c r="A1002" s="224" t="s">
        <v>108</v>
      </c>
      <c r="B1002" s="224" t="s">
        <v>262</v>
      </c>
      <c r="C1002" s="224" t="s">
        <v>227</v>
      </c>
      <c r="D1002" s="224" t="s">
        <v>126</v>
      </c>
      <c r="E1002" s="224" t="s">
        <v>127</v>
      </c>
      <c r="F1002" s="224" t="s">
        <v>125</v>
      </c>
      <c r="G1002" s="224" t="s">
        <v>153</v>
      </c>
      <c r="H1002" s="224" t="s">
        <v>196</v>
      </c>
      <c r="I1002" s="224" t="s">
        <v>128</v>
      </c>
      <c r="J1002" s="224" t="s">
        <v>196</v>
      </c>
      <c r="K1002" s="224" t="s">
        <v>196</v>
      </c>
      <c r="L1002" s="224" t="s">
        <v>196</v>
      </c>
      <c r="M1002" s="225">
        <v>17.97</v>
      </c>
      <c r="N1002" t="str">
        <f t="shared" si="15"/>
        <v>723100010100</v>
      </c>
    </row>
    <row r="1003" spans="1:14" x14ac:dyDescent="0.25">
      <c r="A1003" s="224" t="s">
        <v>108</v>
      </c>
      <c r="B1003" s="224" t="s">
        <v>262</v>
      </c>
      <c r="C1003" s="224" t="s">
        <v>227</v>
      </c>
      <c r="D1003" s="224" t="s">
        <v>126</v>
      </c>
      <c r="E1003" s="224" t="s">
        <v>127</v>
      </c>
      <c r="F1003" s="224" t="s">
        <v>125</v>
      </c>
      <c r="G1003" s="224" t="s">
        <v>157</v>
      </c>
      <c r="H1003" s="224" t="s">
        <v>196</v>
      </c>
      <c r="I1003" s="224" t="s">
        <v>128</v>
      </c>
      <c r="J1003" s="224" t="s">
        <v>196</v>
      </c>
      <c r="K1003" s="224" t="s">
        <v>196</v>
      </c>
      <c r="L1003" s="224" t="s">
        <v>196</v>
      </c>
      <c r="M1003" s="225">
        <v>22.86</v>
      </c>
      <c r="N1003" t="str">
        <f t="shared" si="15"/>
        <v>726900010100</v>
      </c>
    </row>
    <row r="1004" spans="1:14" x14ac:dyDescent="0.25">
      <c r="A1004" s="224" t="s">
        <v>108</v>
      </c>
      <c r="B1004" s="224" t="s">
        <v>262</v>
      </c>
      <c r="C1004" s="224" t="s">
        <v>227</v>
      </c>
      <c r="D1004" s="224" t="s">
        <v>126</v>
      </c>
      <c r="E1004" s="224" t="s">
        <v>127</v>
      </c>
      <c r="F1004" s="224" t="s">
        <v>125</v>
      </c>
      <c r="G1004" s="224" t="s">
        <v>157</v>
      </c>
      <c r="H1004" s="224" t="s">
        <v>196</v>
      </c>
      <c r="I1004" s="224" t="s">
        <v>128</v>
      </c>
      <c r="J1004" s="224" t="s">
        <v>196</v>
      </c>
      <c r="K1004" s="224" t="s">
        <v>196</v>
      </c>
      <c r="L1004" s="224" t="s">
        <v>196</v>
      </c>
      <c r="M1004" s="225">
        <v>83.8</v>
      </c>
      <c r="N1004" t="str">
        <f t="shared" si="15"/>
        <v>726900010100</v>
      </c>
    </row>
    <row r="1005" spans="1:14" x14ac:dyDescent="0.25">
      <c r="A1005" s="224" t="s">
        <v>108</v>
      </c>
      <c r="B1005" s="224" t="s">
        <v>262</v>
      </c>
      <c r="C1005" s="224" t="s">
        <v>227</v>
      </c>
      <c r="D1005" s="224" t="s">
        <v>126</v>
      </c>
      <c r="E1005" s="224" t="s">
        <v>127</v>
      </c>
      <c r="F1005" s="224" t="s">
        <v>125</v>
      </c>
      <c r="G1005" s="224" t="s">
        <v>157</v>
      </c>
      <c r="H1005" s="224" t="s">
        <v>196</v>
      </c>
      <c r="I1005" s="224" t="s">
        <v>128</v>
      </c>
      <c r="J1005" s="224" t="s">
        <v>196</v>
      </c>
      <c r="K1005" s="224" t="s">
        <v>196</v>
      </c>
      <c r="L1005" s="224" t="s">
        <v>196</v>
      </c>
      <c r="M1005" s="225">
        <v>4.16</v>
      </c>
      <c r="N1005" t="str">
        <f t="shared" si="15"/>
        <v>726900010100</v>
      </c>
    </row>
    <row r="1006" spans="1:14" x14ac:dyDescent="0.25">
      <c r="A1006" s="224" t="s">
        <v>108</v>
      </c>
      <c r="B1006" s="224" t="s">
        <v>262</v>
      </c>
      <c r="C1006" s="224" t="s">
        <v>227</v>
      </c>
      <c r="D1006" s="224" t="s">
        <v>126</v>
      </c>
      <c r="E1006" s="224" t="s">
        <v>127</v>
      </c>
      <c r="F1006" s="224" t="s">
        <v>125</v>
      </c>
      <c r="G1006" s="224" t="s">
        <v>157</v>
      </c>
      <c r="H1006" s="224" t="s">
        <v>196</v>
      </c>
      <c r="I1006" s="224" t="s">
        <v>128</v>
      </c>
      <c r="J1006" s="224" t="s">
        <v>196</v>
      </c>
      <c r="K1006" s="224" t="s">
        <v>196</v>
      </c>
      <c r="L1006" s="224" t="s">
        <v>196</v>
      </c>
      <c r="M1006" s="225">
        <v>15.23</v>
      </c>
      <c r="N1006" t="str">
        <f t="shared" si="15"/>
        <v>726900010100</v>
      </c>
    </row>
    <row r="1007" spans="1:14" x14ac:dyDescent="0.25">
      <c r="A1007" s="224" t="s">
        <v>108</v>
      </c>
      <c r="B1007" s="224" t="s">
        <v>262</v>
      </c>
      <c r="C1007" s="224" t="s">
        <v>227</v>
      </c>
      <c r="D1007" s="224" t="s">
        <v>126</v>
      </c>
      <c r="E1007" s="224" t="s">
        <v>127</v>
      </c>
      <c r="F1007" s="224" t="s">
        <v>196</v>
      </c>
      <c r="G1007" s="224" t="s">
        <v>139</v>
      </c>
      <c r="H1007" s="224" t="s">
        <v>196</v>
      </c>
      <c r="I1007" s="224" t="s">
        <v>196</v>
      </c>
      <c r="J1007" s="224" t="s">
        <v>196</v>
      </c>
      <c r="K1007" s="224" t="s">
        <v>196</v>
      </c>
      <c r="L1007" s="224" t="s">
        <v>196</v>
      </c>
      <c r="M1007" s="225">
        <v>-0.54</v>
      </c>
      <c r="N1007" t="str">
        <f t="shared" si="15"/>
        <v>210000010100</v>
      </c>
    </row>
    <row r="1008" spans="1:14" x14ac:dyDescent="0.25">
      <c r="A1008" s="224" t="s">
        <v>108</v>
      </c>
      <c r="B1008" s="224" t="s">
        <v>262</v>
      </c>
      <c r="C1008" s="224" t="s">
        <v>227</v>
      </c>
      <c r="D1008" s="224" t="s">
        <v>126</v>
      </c>
      <c r="E1008" s="224" t="s">
        <v>127</v>
      </c>
      <c r="F1008" s="224" t="s">
        <v>196</v>
      </c>
      <c r="G1008" s="224" t="s">
        <v>139</v>
      </c>
      <c r="H1008" s="224" t="s">
        <v>196</v>
      </c>
      <c r="I1008" s="224" t="s">
        <v>196</v>
      </c>
      <c r="J1008" s="224" t="s">
        <v>196</v>
      </c>
      <c r="K1008" s="224" t="s">
        <v>196</v>
      </c>
      <c r="L1008" s="224" t="s">
        <v>196</v>
      </c>
      <c r="M1008" s="225">
        <v>-1.96</v>
      </c>
      <c r="N1008" t="str">
        <f t="shared" si="15"/>
        <v>210000010100</v>
      </c>
    </row>
    <row r="1009" spans="1:14" x14ac:dyDescent="0.25">
      <c r="A1009" s="224" t="s">
        <v>108</v>
      </c>
      <c r="B1009" s="224" t="s">
        <v>262</v>
      </c>
      <c r="C1009" s="224" t="s">
        <v>227</v>
      </c>
      <c r="D1009" s="224" t="s">
        <v>126</v>
      </c>
      <c r="E1009" s="224" t="s">
        <v>127</v>
      </c>
      <c r="F1009" s="224" t="s">
        <v>196</v>
      </c>
      <c r="G1009" s="224" t="s">
        <v>140</v>
      </c>
      <c r="H1009" s="224" t="s">
        <v>196</v>
      </c>
      <c r="I1009" s="224" t="s">
        <v>196</v>
      </c>
      <c r="J1009" s="224" t="s">
        <v>196</v>
      </c>
      <c r="K1009" s="224" t="s">
        <v>196</v>
      </c>
      <c r="L1009" s="224" t="s">
        <v>196</v>
      </c>
      <c r="M1009" s="225">
        <v>-22.86</v>
      </c>
      <c r="N1009" t="str">
        <f t="shared" si="15"/>
        <v>210500010100</v>
      </c>
    </row>
    <row r="1010" spans="1:14" x14ac:dyDescent="0.25">
      <c r="A1010" s="224" t="s">
        <v>108</v>
      </c>
      <c r="B1010" s="224" t="s">
        <v>262</v>
      </c>
      <c r="C1010" s="224" t="s">
        <v>227</v>
      </c>
      <c r="D1010" s="224" t="s">
        <v>126</v>
      </c>
      <c r="E1010" s="224" t="s">
        <v>127</v>
      </c>
      <c r="F1010" s="224" t="s">
        <v>196</v>
      </c>
      <c r="G1010" s="224" t="s">
        <v>140</v>
      </c>
      <c r="H1010" s="224" t="s">
        <v>196</v>
      </c>
      <c r="I1010" s="224" t="s">
        <v>196</v>
      </c>
      <c r="J1010" s="224" t="s">
        <v>196</v>
      </c>
      <c r="K1010" s="224" t="s">
        <v>196</v>
      </c>
      <c r="L1010" s="224" t="s">
        <v>196</v>
      </c>
      <c r="M1010" s="225">
        <v>-83.8</v>
      </c>
      <c r="N1010" t="str">
        <f t="shared" si="15"/>
        <v>210500010100</v>
      </c>
    </row>
    <row r="1011" spans="1:14" x14ac:dyDescent="0.25">
      <c r="A1011" s="224" t="s">
        <v>108</v>
      </c>
      <c r="B1011" s="224" t="s">
        <v>262</v>
      </c>
      <c r="C1011" s="224" t="s">
        <v>227</v>
      </c>
      <c r="D1011" s="224" t="s">
        <v>126</v>
      </c>
      <c r="E1011" s="224" t="s">
        <v>127</v>
      </c>
      <c r="F1011" s="224" t="s">
        <v>196</v>
      </c>
      <c r="G1011" s="224" t="s">
        <v>150</v>
      </c>
      <c r="H1011" s="224" t="s">
        <v>196</v>
      </c>
      <c r="I1011" s="224" t="s">
        <v>196</v>
      </c>
      <c r="J1011" s="224" t="s">
        <v>196</v>
      </c>
      <c r="K1011" s="224" t="s">
        <v>196</v>
      </c>
      <c r="L1011" s="224" t="s">
        <v>196</v>
      </c>
      <c r="M1011" s="225">
        <v>-8.2899999999999991</v>
      </c>
      <c r="N1011" t="str">
        <f t="shared" si="15"/>
        <v>219000010100</v>
      </c>
    </row>
    <row r="1012" spans="1:14" x14ac:dyDescent="0.25">
      <c r="A1012" s="224" t="s">
        <v>108</v>
      </c>
      <c r="B1012" s="224" t="s">
        <v>262</v>
      </c>
      <c r="C1012" s="224" t="s">
        <v>227</v>
      </c>
      <c r="D1012" s="224" t="s">
        <v>126</v>
      </c>
      <c r="E1012" s="224" t="s">
        <v>127</v>
      </c>
      <c r="F1012" s="224" t="s">
        <v>196</v>
      </c>
      <c r="G1012" s="224" t="s">
        <v>150</v>
      </c>
      <c r="H1012" s="224" t="s">
        <v>196</v>
      </c>
      <c r="I1012" s="224" t="s">
        <v>196</v>
      </c>
      <c r="J1012" s="224" t="s">
        <v>196</v>
      </c>
      <c r="K1012" s="224" t="s">
        <v>196</v>
      </c>
      <c r="L1012" s="224" t="s">
        <v>196</v>
      </c>
      <c r="M1012" s="225">
        <v>-30.4</v>
      </c>
      <c r="N1012" t="str">
        <f t="shared" si="15"/>
        <v>219000010100</v>
      </c>
    </row>
    <row r="1013" spans="1:14" x14ac:dyDescent="0.25">
      <c r="A1013" s="224" t="s">
        <v>108</v>
      </c>
      <c r="B1013" s="224" t="s">
        <v>262</v>
      </c>
      <c r="C1013" s="224" t="s">
        <v>227</v>
      </c>
      <c r="D1013" s="224" t="s">
        <v>126</v>
      </c>
      <c r="E1013" s="224" t="s">
        <v>127</v>
      </c>
      <c r="F1013" s="224" t="s">
        <v>196</v>
      </c>
      <c r="G1013" s="224" t="s">
        <v>139</v>
      </c>
      <c r="H1013" s="224" t="s">
        <v>196</v>
      </c>
      <c r="I1013" s="224" t="s">
        <v>196</v>
      </c>
      <c r="J1013" s="224" t="s">
        <v>196</v>
      </c>
      <c r="K1013" s="224" t="s">
        <v>196</v>
      </c>
      <c r="L1013" s="224" t="s">
        <v>196</v>
      </c>
      <c r="M1013" s="225">
        <v>-4.16</v>
      </c>
      <c r="N1013" t="str">
        <f t="shared" si="15"/>
        <v>210000010100</v>
      </c>
    </row>
    <row r="1014" spans="1:14" x14ac:dyDescent="0.25">
      <c r="A1014" s="224" t="s">
        <v>108</v>
      </c>
      <c r="B1014" s="224" t="s">
        <v>262</v>
      </c>
      <c r="C1014" s="224" t="s">
        <v>227</v>
      </c>
      <c r="D1014" s="224" t="s">
        <v>126</v>
      </c>
      <c r="E1014" s="224" t="s">
        <v>127</v>
      </c>
      <c r="F1014" s="224" t="s">
        <v>196</v>
      </c>
      <c r="G1014" s="224" t="s">
        <v>139</v>
      </c>
      <c r="H1014" s="224" t="s">
        <v>196</v>
      </c>
      <c r="I1014" s="224" t="s">
        <v>196</v>
      </c>
      <c r="J1014" s="224" t="s">
        <v>196</v>
      </c>
      <c r="K1014" s="224" t="s">
        <v>196</v>
      </c>
      <c r="L1014" s="224" t="s">
        <v>196</v>
      </c>
      <c r="M1014" s="225">
        <v>-15.23</v>
      </c>
      <c r="N1014" t="str">
        <f t="shared" si="15"/>
        <v>210000010100</v>
      </c>
    </row>
    <row r="1015" spans="1:14" x14ac:dyDescent="0.25">
      <c r="A1015" s="224" t="s">
        <v>108</v>
      </c>
      <c r="B1015" s="224" t="s">
        <v>262</v>
      </c>
      <c r="C1015" s="224" t="s">
        <v>227</v>
      </c>
      <c r="D1015" s="224" t="s">
        <v>126</v>
      </c>
      <c r="E1015" s="224" t="s">
        <v>127</v>
      </c>
      <c r="F1015" s="224" t="s">
        <v>196</v>
      </c>
      <c r="G1015" s="224" t="s">
        <v>134</v>
      </c>
      <c r="H1015" s="224" t="s">
        <v>196</v>
      </c>
      <c r="I1015" s="224" t="s">
        <v>196</v>
      </c>
      <c r="J1015" s="224" t="s">
        <v>196</v>
      </c>
      <c r="K1015" s="224" t="s">
        <v>196</v>
      </c>
      <c r="L1015" s="224" t="s">
        <v>196</v>
      </c>
      <c r="M1015" s="225">
        <v>-22.86</v>
      </c>
      <c r="N1015" t="str">
        <f t="shared" si="15"/>
        <v>205200010100</v>
      </c>
    </row>
    <row r="1016" spans="1:14" x14ac:dyDescent="0.25">
      <c r="A1016" s="224" t="s">
        <v>108</v>
      </c>
      <c r="B1016" s="224" t="s">
        <v>262</v>
      </c>
      <c r="C1016" s="224" t="s">
        <v>227</v>
      </c>
      <c r="D1016" s="224" t="s">
        <v>126</v>
      </c>
      <c r="E1016" s="224" t="s">
        <v>127</v>
      </c>
      <c r="F1016" s="224" t="s">
        <v>196</v>
      </c>
      <c r="G1016" s="224" t="s">
        <v>134</v>
      </c>
      <c r="H1016" s="224" t="s">
        <v>196</v>
      </c>
      <c r="I1016" s="224" t="s">
        <v>196</v>
      </c>
      <c r="J1016" s="224" t="s">
        <v>196</v>
      </c>
      <c r="K1016" s="224" t="s">
        <v>196</v>
      </c>
      <c r="L1016" s="224" t="s">
        <v>196</v>
      </c>
      <c r="M1016" s="225">
        <v>-83.8</v>
      </c>
      <c r="N1016" t="str">
        <f t="shared" si="15"/>
        <v>205200010100</v>
      </c>
    </row>
    <row r="1017" spans="1:14" x14ac:dyDescent="0.25">
      <c r="A1017" s="224" t="s">
        <v>108</v>
      </c>
      <c r="B1017" s="224" t="s">
        <v>262</v>
      </c>
      <c r="C1017" s="224" t="s">
        <v>227</v>
      </c>
      <c r="D1017" s="224" t="s">
        <v>126</v>
      </c>
      <c r="E1017" s="224" t="s">
        <v>127</v>
      </c>
      <c r="F1017" s="224" t="s">
        <v>196</v>
      </c>
      <c r="G1017" s="224" t="s">
        <v>141</v>
      </c>
      <c r="H1017" s="224" t="s">
        <v>196</v>
      </c>
      <c r="I1017" s="224" t="s">
        <v>196</v>
      </c>
      <c r="J1017" s="224" t="s">
        <v>196</v>
      </c>
      <c r="K1017" s="224" t="s">
        <v>196</v>
      </c>
      <c r="L1017" s="224" t="s">
        <v>196</v>
      </c>
      <c r="M1017" s="225">
        <v>-20.96</v>
      </c>
      <c r="N1017" t="str">
        <f t="shared" si="15"/>
        <v>211000010100</v>
      </c>
    </row>
    <row r="1018" spans="1:14" x14ac:dyDescent="0.25">
      <c r="A1018" s="224" t="s">
        <v>108</v>
      </c>
      <c r="B1018" s="224" t="s">
        <v>262</v>
      </c>
      <c r="C1018" s="224" t="s">
        <v>227</v>
      </c>
      <c r="D1018" s="224" t="s">
        <v>126</v>
      </c>
      <c r="E1018" s="224" t="s">
        <v>127</v>
      </c>
      <c r="F1018" s="224" t="s">
        <v>196</v>
      </c>
      <c r="G1018" s="224" t="s">
        <v>141</v>
      </c>
      <c r="H1018" s="224" t="s">
        <v>196</v>
      </c>
      <c r="I1018" s="224" t="s">
        <v>196</v>
      </c>
      <c r="J1018" s="224" t="s">
        <v>196</v>
      </c>
      <c r="K1018" s="224" t="s">
        <v>196</v>
      </c>
      <c r="L1018" s="224" t="s">
        <v>196</v>
      </c>
      <c r="M1018" s="225">
        <v>-76.83</v>
      </c>
      <c r="N1018" t="str">
        <f t="shared" si="15"/>
        <v>211000010100</v>
      </c>
    </row>
    <row r="1019" spans="1:14" x14ac:dyDescent="0.25">
      <c r="A1019" s="224" t="s">
        <v>108</v>
      </c>
      <c r="B1019" s="224" t="s">
        <v>262</v>
      </c>
      <c r="C1019" s="224" t="s">
        <v>227</v>
      </c>
      <c r="D1019" s="224" t="s">
        <v>126</v>
      </c>
      <c r="E1019" s="224" t="s">
        <v>127</v>
      </c>
      <c r="F1019" s="224" t="s">
        <v>196</v>
      </c>
      <c r="G1019" s="224" t="s">
        <v>124</v>
      </c>
      <c r="H1019" s="224" t="s">
        <v>196</v>
      </c>
      <c r="I1019" s="224" t="s">
        <v>196</v>
      </c>
      <c r="J1019" s="224" t="s">
        <v>196</v>
      </c>
      <c r="K1019" s="224" t="s">
        <v>196</v>
      </c>
      <c r="L1019" s="224" t="s">
        <v>196</v>
      </c>
      <c r="M1019" s="225">
        <v>-232.31</v>
      </c>
      <c r="N1019" t="str">
        <f t="shared" si="15"/>
        <v>100000010100</v>
      </c>
    </row>
    <row r="1020" spans="1:14" x14ac:dyDescent="0.25">
      <c r="A1020" s="224" t="s">
        <v>108</v>
      </c>
      <c r="B1020" s="224" t="s">
        <v>262</v>
      </c>
      <c r="C1020" s="224" t="s">
        <v>227</v>
      </c>
      <c r="D1020" s="224" t="s">
        <v>126</v>
      </c>
      <c r="E1020" s="224" t="s">
        <v>127</v>
      </c>
      <c r="F1020" s="224" t="s">
        <v>196</v>
      </c>
      <c r="G1020" s="224" t="s">
        <v>124</v>
      </c>
      <c r="H1020" s="224" t="s">
        <v>196</v>
      </c>
      <c r="I1020" s="224" t="s">
        <v>196</v>
      </c>
      <c r="J1020" s="224" t="s">
        <v>196</v>
      </c>
      <c r="K1020" s="224" t="s">
        <v>196</v>
      </c>
      <c r="L1020" s="224" t="s">
        <v>196</v>
      </c>
      <c r="M1020" s="225">
        <v>-851.86</v>
      </c>
      <c r="N1020" t="str">
        <f t="shared" si="15"/>
        <v>100000010100</v>
      </c>
    </row>
    <row r="1021" spans="1:14" x14ac:dyDescent="0.25">
      <c r="A1021" s="224" t="s">
        <v>108</v>
      </c>
      <c r="B1021" s="224" t="s">
        <v>262</v>
      </c>
      <c r="C1021" s="224" t="s">
        <v>227</v>
      </c>
      <c r="D1021" s="224" t="s">
        <v>126</v>
      </c>
      <c r="E1021" s="224" t="s">
        <v>127</v>
      </c>
      <c r="F1021" s="224" t="s">
        <v>196</v>
      </c>
      <c r="G1021" s="224" t="s">
        <v>135</v>
      </c>
      <c r="H1021" s="224" t="s">
        <v>196</v>
      </c>
      <c r="I1021" s="224" t="s">
        <v>196</v>
      </c>
      <c r="J1021" s="224" t="s">
        <v>196</v>
      </c>
      <c r="K1021" s="224" t="s">
        <v>196</v>
      </c>
      <c r="L1021" s="224" t="s">
        <v>196</v>
      </c>
      <c r="M1021" s="225">
        <v>-20.96</v>
      </c>
      <c r="N1021" t="str">
        <f t="shared" si="15"/>
        <v>205300010100</v>
      </c>
    </row>
    <row r="1022" spans="1:14" x14ac:dyDescent="0.25">
      <c r="A1022" s="224" t="s">
        <v>108</v>
      </c>
      <c r="B1022" s="224" t="s">
        <v>262</v>
      </c>
      <c r="C1022" s="224" t="s">
        <v>227</v>
      </c>
      <c r="D1022" s="224" t="s">
        <v>126</v>
      </c>
      <c r="E1022" s="224" t="s">
        <v>127</v>
      </c>
      <c r="F1022" s="224" t="s">
        <v>196</v>
      </c>
      <c r="G1022" s="224" t="s">
        <v>135</v>
      </c>
      <c r="H1022" s="224" t="s">
        <v>196</v>
      </c>
      <c r="I1022" s="224" t="s">
        <v>196</v>
      </c>
      <c r="J1022" s="224" t="s">
        <v>196</v>
      </c>
      <c r="K1022" s="224" t="s">
        <v>196</v>
      </c>
      <c r="L1022" s="224" t="s">
        <v>196</v>
      </c>
      <c r="M1022" s="225">
        <v>-76.83</v>
      </c>
      <c r="N1022" t="str">
        <f t="shared" si="15"/>
        <v>205300010100</v>
      </c>
    </row>
    <row r="1023" spans="1:14" x14ac:dyDescent="0.25">
      <c r="A1023" s="224" t="s">
        <v>108</v>
      </c>
      <c r="B1023" s="224" t="s">
        <v>262</v>
      </c>
      <c r="C1023" s="224" t="s">
        <v>227</v>
      </c>
      <c r="D1023" s="224" t="s">
        <v>126</v>
      </c>
      <c r="E1023" s="224" t="s">
        <v>127</v>
      </c>
      <c r="F1023" s="224" t="s">
        <v>196</v>
      </c>
      <c r="G1023" s="224" t="s">
        <v>147</v>
      </c>
      <c r="H1023" s="224" t="s">
        <v>196</v>
      </c>
      <c r="I1023" s="224" t="s">
        <v>196</v>
      </c>
      <c r="J1023" s="224" t="s">
        <v>196</v>
      </c>
      <c r="K1023" s="224" t="s">
        <v>196</v>
      </c>
      <c r="L1023" s="224" t="s">
        <v>196</v>
      </c>
      <c r="M1023" s="225">
        <v>-4.9000000000000004</v>
      </c>
      <c r="N1023" t="str">
        <f t="shared" si="15"/>
        <v>216000010100</v>
      </c>
    </row>
    <row r="1024" spans="1:14" x14ac:dyDescent="0.25">
      <c r="A1024" s="224" t="s">
        <v>108</v>
      </c>
      <c r="B1024" s="224" t="s">
        <v>262</v>
      </c>
      <c r="C1024" s="224" t="s">
        <v>227</v>
      </c>
      <c r="D1024" s="224" t="s">
        <v>126</v>
      </c>
      <c r="E1024" s="224" t="s">
        <v>127</v>
      </c>
      <c r="F1024" s="224" t="s">
        <v>196</v>
      </c>
      <c r="G1024" s="224" t="s">
        <v>147</v>
      </c>
      <c r="H1024" s="224" t="s">
        <v>196</v>
      </c>
      <c r="I1024" s="224" t="s">
        <v>196</v>
      </c>
      <c r="J1024" s="224" t="s">
        <v>196</v>
      </c>
      <c r="K1024" s="224" t="s">
        <v>196</v>
      </c>
      <c r="L1024" s="224" t="s">
        <v>196</v>
      </c>
      <c r="M1024" s="225">
        <v>-17.97</v>
      </c>
      <c r="N1024" t="str">
        <f t="shared" si="15"/>
        <v>216000010100</v>
      </c>
    </row>
    <row r="1025" spans="1:14" x14ac:dyDescent="0.25">
      <c r="A1025" s="224" t="s">
        <v>108</v>
      </c>
      <c r="B1025" s="224" t="s">
        <v>262</v>
      </c>
      <c r="C1025" s="224" t="s">
        <v>227</v>
      </c>
      <c r="D1025" s="224" t="s">
        <v>126</v>
      </c>
      <c r="E1025" s="224" t="s">
        <v>127</v>
      </c>
      <c r="F1025" s="224" t="s">
        <v>196</v>
      </c>
      <c r="G1025" s="224" t="s">
        <v>144</v>
      </c>
      <c r="H1025" s="224" t="s">
        <v>196</v>
      </c>
      <c r="I1025" s="224" t="s">
        <v>196</v>
      </c>
      <c r="J1025" s="224" t="s">
        <v>196</v>
      </c>
      <c r="K1025" s="224" t="s">
        <v>196</v>
      </c>
      <c r="L1025" s="224" t="s">
        <v>196</v>
      </c>
      <c r="M1025" s="225">
        <v>-40.630000000000003</v>
      </c>
      <c r="N1025" t="str">
        <f t="shared" si="15"/>
        <v>214000010100</v>
      </c>
    </row>
    <row r="1026" spans="1:14" x14ac:dyDescent="0.25">
      <c r="A1026" s="224" t="s">
        <v>108</v>
      </c>
      <c r="B1026" s="224" t="s">
        <v>262</v>
      </c>
      <c r="C1026" s="224" t="s">
        <v>227</v>
      </c>
      <c r="D1026" s="224" t="s">
        <v>126</v>
      </c>
      <c r="E1026" s="224" t="s">
        <v>127</v>
      </c>
      <c r="F1026" s="224" t="s">
        <v>196</v>
      </c>
      <c r="G1026" s="224" t="s">
        <v>144</v>
      </c>
      <c r="H1026" s="224" t="s">
        <v>196</v>
      </c>
      <c r="I1026" s="224" t="s">
        <v>196</v>
      </c>
      <c r="J1026" s="224" t="s">
        <v>196</v>
      </c>
      <c r="K1026" s="224" t="s">
        <v>196</v>
      </c>
      <c r="L1026" s="224" t="s">
        <v>196</v>
      </c>
      <c r="M1026" s="225">
        <v>-148.96</v>
      </c>
      <c r="N1026" t="str">
        <f t="shared" si="15"/>
        <v>214000010100</v>
      </c>
    </row>
    <row r="1027" spans="1:14" x14ac:dyDescent="0.25">
      <c r="A1027" s="224" t="s">
        <v>108</v>
      </c>
      <c r="B1027" s="224" t="s">
        <v>262</v>
      </c>
      <c r="C1027" s="224" t="s">
        <v>227</v>
      </c>
      <c r="D1027" s="224" t="s">
        <v>126</v>
      </c>
      <c r="E1027" s="224" t="s">
        <v>127</v>
      </c>
      <c r="F1027" s="224" t="s">
        <v>196</v>
      </c>
      <c r="G1027" s="224" t="s">
        <v>138</v>
      </c>
      <c r="H1027" s="224" t="s">
        <v>196</v>
      </c>
      <c r="I1027" s="224" t="s">
        <v>196</v>
      </c>
      <c r="J1027" s="224" t="s">
        <v>196</v>
      </c>
      <c r="K1027" s="224" t="s">
        <v>196</v>
      </c>
      <c r="L1027" s="224" t="s">
        <v>196</v>
      </c>
      <c r="M1027" s="225">
        <v>-4.9000000000000004</v>
      </c>
      <c r="N1027" t="str">
        <f t="shared" ref="N1027:N1090" si="16">CONCATENATE(G1027,E1027)</f>
        <v>205800010100</v>
      </c>
    </row>
    <row r="1028" spans="1:14" x14ac:dyDescent="0.25">
      <c r="A1028" s="224" t="s">
        <v>108</v>
      </c>
      <c r="B1028" s="224" t="s">
        <v>264</v>
      </c>
      <c r="C1028" s="224" t="s">
        <v>265</v>
      </c>
      <c r="D1028" s="224" t="s">
        <v>126</v>
      </c>
      <c r="E1028" s="224" t="s">
        <v>127</v>
      </c>
      <c r="F1028" s="224" t="s">
        <v>125</v>
      </c>
      <c r="G1028" s="224" t="s">
        <v>157</v>
      </c>
      <c r="H1028" s="224" t="s">
        <v>196</v>
      </c>
      <c r="I1028" s="224" t="s">
        <v>128</v>
      </c>
      <c r="J1028" s="224" t="s">
        <v>196</v>
      </c>
      <c r="K1028" s="224" t="s">
        <v>196</v>
      </c>
      <c r="L1028" s="224" t="s">
        <v>196</v>
      </c>
      <c r="M1028" s="225">
        <v>35.17</v>
      </c>
      <c r="N1028" t="str">
        <f t="shared" si="16"/>
        <v>726900010100</v>
      </c>
    </row>
    <row r="1029" spans="1:14" x14ac:dyDescent="0.25">
      <c r="A1029" s="224" t="s">
        <v>108</v>
      </c>
      <c r="B1029" s="224" t="s">
        <v>264</v>
      </c>
      <c r="C1029" s="224" t="s">
        <v>265</v>
      </c>
      <c r="D1029" s="224" t="s">
        <v>126</v>
      </c>
      <c r="E1029" s="224" t="s">
        <v>127</v>
      </c>
      <c r="F1029" s="224" t="s">
        <v>196</v>
      </c>
      <c r="G1029" s="224" t="s">
        <v>134</v>
      </c>
      <c r="H1029" s="224" t="s">
        <v>196</v>
      </c>
      <c r="I1029" s="224" t="s">
        <v>196</v>
      </c>
      <c r="J1029" s="224" t="s">
        <v>196</v>
      </c>
      <c r="K1029" s="224" t="s">
        <v>196</v>
      </c>
      <c r="L1029" s="224" t="s">
        <v>196</v>
      </c>
      <c r="M1029" s="225">
        <v>-52.77</v>
      </c>
      <c r="N1029" t="str">
        <f t="shared" si="16"/>
        <v>205200010100</v>
      </c>
    </row>
    <row r="1030" spans="1:14" x14ac:dyDescent="0.25">
      <c r="A1030" s="224" t="s">
        <v>108</v>
      </c>
      <c r="B1030" s="224" t="s">
        <v>264</v>
      </c>
      <c r="C1030" s="224" t="s">
        <v>265</v>
      </c>
      <c r="D1030" s="224" t="s">
        <v>126</v>
      </c>
      <c r="E1030" s="224" t="s">
        <v>127</v>
      </c>
      <c r="F1030" s="224" t="s">
        <v>196</v>
      </c>
      <c r="G1030" s="224" t="s">
        <v>134</v>
      </c>
      <c r="H1030" s="224" t="s">
        <v>196</v>
      </c>
      <c r="I1030" s="224" t="s">
        <v>196</v>
      </c>
      <c r="J1030" s="224" t="s">
        <v>196</v>
      </c>
      <c r="K1030" s="224" t="s">
        <v>196</v>
      </c>
      <c r="L1030" s="224" t="s">
        <v>196</v>
      </c>
      <c r="M1030" s="225">
        <v>-193.49</v>
      </c>
      <c r="N1030" t="str">
        <f t="shared" si="16"/>
        <v>205200010100</v>
      </c>
    </row>
    <row r="1031" spans="1:14" x14ac:dyDescent="0.25">
      <c r="A1031" s="224" t="s">
        <v>108</v>
      </c>
      <c r="B1031" s="224" t="s">
        <v>264</v>
      </c>
      <c r="C1031" s="224" t="s">
        <v>265</v>
      </c>
      <c r="D1031" s="224" t="s">
        <v>126</v>
      </c>
      <c r="E1031" s="224" t="s">
        <v>127</v>
      </c>
      <c r="F1031" s="224" t="s">
        <v>196</v>
      </c>
      <c r="G1031" s="224" t="s">
        <v>139</v>
      </c>
      <c r="H1031" s="224" t="s">
        <v>196</v>
      </c>
      <c r="I1031" s="224" t="s">
        <v>196</v>
      </c>
      <c r="J1031" s="224" t="s">
        <v>196</v>
      </c>
      <c r="K1031" s="224" t="s">
        <v>196</v>
      </c>
      <c r="L1031" s="224" t="s">
        <v>196</v>
      </c>
      <c r="M1031" s="225">
        <v>-9.6</v>
      </c>
      <c r="N1031" t="str">
        <f t="shared" si="16"/>
        <v>210000010100</v>
      </c>
    </row>
    <row r="1032" spans="1:14" x14ac:dyDescent="0.25">
      <c r="A1032" s="224" t="s">
        <v>108</v>
      </c>
      <c r="B1032" s="224" t="s">
        <v>264</v>
      </c>
      <c r="C1032" s="224" t="s">
        <v>265</v>
      </c>
      <c r="D1032" s="224" t="s">
        <v>126</v>
      </c>
      <c r="E1032" s="224" t="s">
        <v>127</v>
      </c>
      <c r="F1032" s="224" t="s">
        <v>196</v>
      </c>
      <c r="G1032" s="224" t="s">
        <v>139</v>
      </c>
      <c r="H1032" s="224" t="s">
        <v>196</v>
      </c>
      <c r="I1032" s="224" t="s">
        <v>196</v>
      </c>
      <c r="J1032" s="224" t="s">
        <v>196</v>
      </c>
      <c r="K1032" s="224" t="s">
        <v>196</v>
      </c>
      <c r="L1032" s="224" t="s">
        <v>196</v>
      </c>
      <c r="M1032" s="225">
        <v>-35.17</v>
      </c>
      <c r="N1032" t="str">
        <f t="shared" si="16"/>
        <v>210000010100</v>
      </c>
    </row>
    <row r="1033" spans="1:14" x14ac:dyDescent="0.25">
      <c r="A1033" s="224" t="s">
        <v>108</v>
      </c>
      <c r="B1033" s="224" t="s">
        <v>264</v>
      </c>
      <c r="C1033" s="224" t="s">
        <v>265</v>
      </c>
      <c r="D1033" s="224" t="s">
        <v>126</v>
      </c>
      <c r="E1033" s="224" t="s">
        <v>127</v>
      </c>
      <c r="F1033" s="224" t="s">
        <v>196</v>
      </c>
      <c r="G1033" s="224" t="s">
        <v>141</v>
      </c>
      <c r="H1033" s="224" t="s">
        <v>196</v>
      </c>
      <c r="I1033" s="224" t="s">
        <v>196</v>
      </c>
      <c r="J1033" s="224" t="s">
        <v>196</v>
      </c>
      <c r="K1033" s="224" t="s">
        <v>196</v>
      </c>
      <c r="L1033" s="224" t="s">
        <v>196</v>
      </c>
      <c r="M1033" s="225">
        <v>-46.83</v>
      </c>
      <c r="N1033" t="str">
        <f t="shared" si="16"/>
        <v>211000010100</v>
      </c>
    </row>
    <row r="1034" spans="1:14" x14ac:dyDescent="0.25">
      <c r="A1034" s="224" t="s">
        <v>108</v>
      </c>
      <c r="B1034" s="224" t="s">
        <v>264</v>
      </c>
      <c r="C1034" s="224" t="s">
        <v>265</v>
      </c>
      <c r="D1034" s="224" t="s">
        <v>126</v>
      </c>
      <c r="E1034" s="224" t="s">
        <v>127</v>
      </c>
      <c r="F1034" s="224" t="s">
        <v>196</v>
      </c>
      <c r="G1034" s="224" t="s">
        <v>141</v>
      </c>
      <c r="H1034" s="224" t="s">
        <v>196</v>
      </c>
      <c r="I1034" s="224" t="s">
        <v>196</v>
      </c>
      <c r="J1034" s="224" t="s">
        <v>196</v>
      </c>
      <c r="K1034" s="224" t="s">
        <v>196</v>
      </c>
      <c r="L1034" s="224" t="s">
        <v>196</v>
      </c>
      <c r="M1034" s="225">
        <v>-171.73</v>
      </c>
      <c r="N1034" t="str">
        <f t="shared" si="16"/>
        <v>211000010100</v>
      </c>
    </row>
    <row r="1035" spans="1:14" x14ac:dyDescent="0.25">
      <c r="A1035" s="224" t="s">
        <v>108</v>
      </c>
      <c r="B1035" s="224" t="s">
        <v>264</v>
      </c>
      <c r="C1035" s="224" t="s">
        <v>265</v>
      </c>
      <c r="D1035" s="224" t="s">
        <v>126</v>
      </c>
      <c r="E1035" s="224" t="s">
        <v>127</v>
      </c>
      <c r="F1035" s="224" t="s">
        <v>196</v>
      </c>
      <c r="G1035" s="224" t="s">
        <v>135</v>
      </c>
      <c r="H1035" s="224" t="s">
        <v>196</v>
      </c>
      <c r="I1035" s="224" t="s">
        <v>196</v>
      </c>
      <c r="J1035" s="224" t="s">
        <v>196</v>
      </c>
      <c r="K1035" s="224" t="s">
        <v>196</v>
      </c>
      <c r="L1035" s="224" t="s">
        <v>196</v>
      </c>
      <c r="M1035" s="225">
        <v>-46.83</v>
      </c>
      <c r="N1035" t="str">
        <f t="shared" si="16"/>
        <v>205300010100</v>
      </c>
    </row>
    <row r="1036" spans="1:14" x14ac:dyDescent="0.25">
      <c r="A1036" s="224" t="s">
        <v>108</v>
      </c>
      <c r="B1036" s="224" t="s">
        <v>264</v>
      </c>
      <c r="C1036" s="224" t="s">
        <v>265</v>
      </c>
      <c r="D1036" s="224" t="s">
        <v>126</v>
      </c>
      <c r="E1036" s="224" t="s">
        <v>127</v>
      </c>
      <c r="F1036" s="224" t="s">
        <v>196</v>
      </c>
      <c r="G1036" s="224" t="s">
        <v>135</v>
      </c>
      <c r="H1036" s="224" t="s">
        <v>196</v>
      </c>
      <c r="I1036" s="224" t="s">
        <v>196</v>
      </c>
      <c r="J1036" s="224" t="s">
        <v>196</v>
      </c>
      <c r="K1036" s="224" t="s">
        <v>196</v>
      </c>
      <c r="L1036" s="224" t="s">
        <v>196</v>
      </c>
      <c r="M1036" s="225">
        <v>-171.73</v>
      </c>
      <c r="N1036" t="str">
        <f t="shared" si="16"/>
        <v>205300010100</v>
      </c>
    </row>
    <row r="1037" spans="1:14" x14ac:dyDescent="0.25">
      <c r="A1037" s="224" t="s">
        <v>108</v>
      </c>
      <c r="B1037" s="224" t="s">
        <v>264</v>
      </c>
      <c r="C1037" s="224" t="s">
        <v>265</v>
      </c>
      <c r="D1037" s="224" t="s">
        <v>126</v>
      </c>
      <c r="E1037" s="224" t="s">
        <v>127</v>
      </c>
      <c r="F1037" s="224" t="s">
        <v>196</v>
      </c>
      <c r="G1037" s="224" t="s">
        <v>147</v>
      </c>
      <c r="H1037" s="224" t="s">
        <v>196</v>
      </c>
      <c r="I1037" s="224" t="s">
        <v>196</v>
      </c>
      <c r="J1037" s="224" t="s">
        <v>196</v>
      </c>
      <c r="K1037" s="224" t="s">
        <v>196</v>
      </c>
      <c r="L1037" s="224" t="s">
        <v>196</v>
      </c>
      <c r="M1037" s="225">
        <v>-10.95</v>
      </c>
      <c r="N1037" t="str">
        <f t="shared" si="16"/>
        <v>216000010100</v>
      </c>
    </row>
    <row r="1038" spans="1:14" x14ac:dyDescent="0.25">
      <c r="A1038" s="224" t="s">
        <v>108</v>
      </c>
      <c r="B1038" s="224" t="s">
        <v>264</v>
      </c>
      <c r="C1038" s="224" t="s">
        <v>265</v>
      </c>
      <c r="D1038" s="224" t="s">
        <v>126</v>
      </c>
      <c r="E1038" s="224" t="s">
        <v>127</v>
      </c>
      <c r="F1038" s="224" t="s">
        <v>196</v>
      </c>
      <c r="G1038" s="224" t="s">
        <v>147</v>
      </c>
      <c r="H1038" s="224" t="s">
        <v>196</v>
      </c>
      <c r="I1038" s="224" t="s">
        <v>196</v>
      </c>
      <c r="J1038" s="224" t="s">
        <v>196</v>
      </c>
      <c r="K1038" s="224" t="s">
        <v>196</v>
      </c>
      <c r="L1038" s="224" t="s">
        <v>196</v>
      </c>
      <c r="M1038" s="225">
        <v>-40.17</v>
      </c>
      <c r="N1038" t="str">
        <f t="shared" si="16"/>
        <v>216000010100</v>
      </c>
    </row>
    <row r="1039" spans="1:14" x14ac:dyDescent="0.25">
      <c r="A1039" s="224" t="s">
        <v>108</v>
      </c>
      <c r="B1039" s="224" t="s">
        <v>264</v>
      </c>
      <c r="C1039" s="224" t="s">
        <v>265</v>
      </c>
      <c r="D1039" s="224" t="s">
        <v>126</v>
      </c>
      <c r="E1039" s="224" t="s">
        <v>127</v>
      </c>
      <c r="F1039" s="224" t="s">
        <v>196</v>
      </c>
      <c r="G1039" s="224" t="s">
        <v>144</v>
      </c>
      <c r="H1039" s="224" t="s">
        <v>196</v>
      </c>
      <c r="I1039" s="224" t="s">
        <v>196</v>
      </c>
      <c r="J1039" s="224" t="s">
        <v>196</v>
      </c>
      <c r="K1039" s="224" t="s">
        <v>196</v>
      </c>
      <c r="L1039" s="224" t="s">
        <v>196</v>
      </c>
      <c r="M1039" s="225">
        <v>-49.98</v>
      </c>
      <c r="N1039" t="str">
        <f t="shared" si="16"/>
        <v>214000010100</v>
      </c>
    </row>
    <row r="1040" spans="1:14" x14ac:dyDescent="0.25">
      <c r="A1040" s="224" t="s">
        <v>108</v>
      </c>
      <c r="B1040" s="224" t="s">
        <v>264</v>
      </c>
      <c r="C1040" s="224" t="s">
        <v>265</v>
      </c>
      <c r="D1040" s="224" t="s">
        <v>126</v>
      </c>
      <c r="E1040" s="224" t="s">
        <v>127</v>
      </c>
      <c r="F1040" s="224" t="s">
        <v>196</v>
      </c>
      <c r="G1040" s="224" t="s">
        <v>144</v>
      </c>
      <c r="H1040" s="224" t="s">
        <v>196</v>
      </c>
      <c r="I1040" s="224" t="s">
        <v>196</v>
      </c>
      <c r="J1040" s="224" t="s">
        <v>196</v>
      </c>
      <c r="K1040" s="224" t="s">
        <v>196</v>
      </c>
      <c r="L1040" s="224" t="s">
        <v>196</v>
      </c>
      <c r="M1040" s="225">
        <v>-183.27</v>
      </c>
      <c r="N1040" t="str">
        <f t="shared" si="16"/>
        <v>214000010100</v>
      </c>
    </row>
    <row r="1041" spans="1:14" x14ac:dyDescent="0.25">
      <c r="A1041" s="224" t="s">
        <v>108</v>
      </c>
      <c r="B1041" s="224" t="s">
        <v>264</v>
      </c>
      <c r="C1041" s="224" t="s">
        <v>265</v>
      </c>
      <c r="D1041" s="224" t="s">
        <v>126</v>
      </c>
      <c r="E1041" s="224" t="s">
        <v>127</v>
      </c>
      <c r="F1041" s="224" t="s">
        <v>196</v>
      </c>
      <c r="G1041" s="224" t="s">
        <v>138</v>
      </c>
      <c r="H1041" s="224" t="s">
        <v>196</v>
      </c>
      <c r="I1041" s="224" t="s">
        <v>196</v>
      </c>
      <c r="J1041" s="224" t="s">
        <v>196</v>
      </c>
      <c r="K1041" s="224" t="s">
        <v>196</v>
      </c>
      <c r="L1041" s="224" t="s">
        <v>196</v>
      </c>
      <c r="M1041" s="225">
        <v>-10.95</v>
      </c>
      <c r="N1041" t="str">
        <f t="shared" si="16"/>
        <v>205800010100</v>
      </c>
    </row>
    <row r="1042" spans="1:14" x14ac:dyDescent="0.25">
      <c r="A1042" s="224" t="s">
        <v>108</v>
      </c>
      <c r="B1042" s="224" t="s">
        <v>264</v>
      </c>
      <c r="C1042" s="224" t="s">
        <v>265</v>
      </c>
      <c r="D1042" s="224" t="s">
        <v>126</v>
      </c>
      <c r="E1042" s="224" t="s">
        <v>127</v>
      </c>
      <c r="F1042" s="224" t="s">
        <v>196</v>
      </c>
      <c r="G1042" s="224" t="s">
        <v>138</v>
      </c>
      <c r="H1042" s="224" t="s">
        <v>196</v>
      </c>
      <c r="I1042" s="224" t="s">
        <v>196</v>
      </c>
      <c r="J1042" s="224" t="s">
        <v>196</v>
      </c>
      <c r="K1042" s="224" t="s">
        <v>196</v>
      </c>
      <c r="L1042" s="224" t="s">
        <v>196</v>
      </c>
      <c r="M1042" s="225">
        <v>-40.17</v>
      </c>
      <c r="N1042" t="str">
        <f t="shared" si="16"/>
        <v>205800010100</v>
      </c>
    </row>
    <row r="1043" spans="1:14" x14ac:dyDescent="0.25">
      <c r="A1043" s="224" t="s">
        <v>108</v>
      </c>
      <c r="B1043" s="224" t="s">
        <v>264</v>
      </c>
      <c r="C1043" s="224" t="s">
        <v>265</v>
      </c>
      <c r="D1043" s="224" t="s">
        <v>126</v>
      </c>
      <c r="E1043" s="224" t="s">
        <v>127</v>
      </c>
      <c r="F1043" s="224" t="s">
        <v>196</v>
      </c>
      <c r="G1043" s="224" t="s">
        <v>145</v>
      </c>
      <c r="H1043" s="224" t="s">
        <v>196</v>
      </c>
      <c r="I1043" s="224" t="s">
        <v>196</v>
      </c>
      <c r="J1043" s="224" t="s">
        <v>196</v>
      </c>
      <c r="K1043" s="224" t="s">
        <v>196</v>
      </c>
      <c r="L1043" s="224" t="s">
        <v>196</v>
      </c>
      <c r="M1043" s="225">
        <v>-31.56</v>
      </c>
      <c r="N1043" t="str">
        <f t="shared" si="16"/>
        <v>215000010100</v>
      </c>
    </row>
    <row r="1044" spans="1:14" x14ac:dyDescent="0.25">
      <c r="A1044" s="224" t="s">
        <v>108</v>
      </c>
      <c r="B1044" s="224" t="s">
        <v>264</v>
      </c>
      <c r="C1044" s="224" t="s">
        <v>265</v>
      </c>
      <c r="D1044" s="224" t="s">
        <v>126</v>
      </c>
      <c r="E1044" s="224" t="s">
        <v>127</v>
      </c>
      <c r="F1044" s="224" t="s">
        <v>196</v>
      </c>
      <c r="G1044" s="224" t="s">
        <v>145</v>
      </c>
      <c r="H1044" s="224" t="s">
        <v>196</v>
      </c>
      <c r="I1044" s="224" t="s">
        <v>196</v>
      </c>
      <c r="J1044" s="224" t="s">
        <v>196</v>
      </c>
      <c r="K1044" s="224" t="s">
        <v>196</v>
      </c>
      <c r="L1044" s="224" t="s">
        <v>196</v>
      </c>
      <c r="M1044" s="225">
        <v>-115.73</v>
      </c>
      <c r="N1044" t="str">
        <f t="shared" si="16"/>
        <v>215000010100</v>
      </c>
    </row>
    <row r="1045" spans="1:14" x14ac:dyDescent="0.25">
      <c r="A1045" s="224" t="s">
        <v>108</v>
      </c>
      <c r="B1045" s="224" t="s">
        <v>264</v>
      </c>
      <c r="C1045" s="224" t="s">
        <v>265</v>
      </c>
      <c r="D1045" s="224" t="s">
        <v>126</v>
      </c>
      <c r="E1045" s="224" t="s">
        <v>127</v>
      </c>
      <c r="F1045" s="224" t="s">
        <v>196</v>
      </c>
      <c r="G1045" s="224" t="s">
        <v>124</v>
      </c>
      <c r="H1045" s="224" t="s">
        <v>196</v>
      </c>
      <c r="I1045" s="224" t="s">
        <v>196</v>
      </c>
      <c r="J1045" s="224" t="s">
        <v>196</v>
      </c>
      <c r="K1045" s="224" t="s">
        <v>196</v>
      </c>
      <c r="L1045" s="224" t="s">
        <v>196</v>
      </c>
      <c r="M1045" s="225">
        <v>-414.36</v>
      </c>
      <c r="N1045" t="str">
        <f t="shared" si="16"/>
        <v>100000010100</v>
      </c>
    </row>
    <row r="1046" spans="1:14" x14ac:dyDescent="0.25">
      <c r="A1046" s="224" t="s">
        <v>108</v>
      </c>
      <c r="B1046" s="224" t="s">
        <v>264</v>
      </c>
      <c r="C1046" s="224" t="s">
        <v>265</v>
      </c>
      <c r="D1046" s="224" t="s">
        <v>126</v>
      </c>
      <c r="E1046" s="224" t="s">
        <v>127</v>
      </c>
      <c r="F1046" s="224" t="s">
        <v>196</v>
      </c>
      <c r="G1046" s="224" t="s">
        <v>124</v>
      </c>
      <c r="H1046" s="224" t="s">
        <v>196</v>
      </c>
      <c r="I1046" s="224" t="s">
        <v>196</v>
      </c>
      <c r="J1046" s="224" t="s">
        <v>196</v>
      </c>
      <c r="K1046" s="224" t="s">
        <v>196</v>
      </c>
      <c r="L1046" s="224" t="s">
        <v>196</v>
      </c>
      <c r="M1046" s="225">
        <v>-1519.27</v>
      </c>
      <c r="N1046" t="str">
        <f t="shared" si="16"/>
        <v>100000010100</v>
      </c>
    </row>
    <row r="1047" spans="1:14" x14ac:dyDescent="0.25">
      <c r="A1047" s="224" t="s">
        <v>108</v>
      </c>
      <c r="B1047" s="224" t="s">
        <v>264</v>
      </c>
      <c r="C1047" s="224" t="s">
        <v>265</v>
      </c>
      <c r="D1047" s="224" t="s">
        <v>126</v>
      </c>
      <c r="E1047" s="224" t="s">
        <v>127</v>
      </c>
      <c r="F1047" s="224" t="s">
        <v>125</v>
      </c>
      <c r="G1047" s="224" t="s">
        <v>149</v>
      </c>
      <c r="H1047" s="224" t="s">
        <v>196</v>
      </c>
      <c r="I1047" s="224" t="s">
        <v>128</v>
      </c>
      <c r="J1047" s="224" t="s">
        <v>196</v>
      </c>
      <c r="K1047" s="224" t="s">
        <v>196</v>
      </c>
      <c r="L1047" s="224" t="s">
        <v>196</v>
      </c>
      <c r="M1047" s="225">
        <v>639.63</v>
      </c>
      <c r="N1047" t="str">
        <f t="shared" si="16"/>
        <v>710000010100</v>
      </c>
    </row>
    <row r="1048" spans="1:14" x14ac:dyDescent="0.25">
      <c r="A1048" s="224" t="s">
        <v>108</v>
      </c>
      <c r="B1048" s="224" t="s">
        <v>264</v>
      </c>
      <c r="C1048" s="224" t="s">
        <v>265</v>
      </c>
      <c r="D1048" s="224" t="s">
        <v>126</v>
      </c>
      <c r="E1048" s="224" t="s">
        <v>127</v>
      </c>
      <c r="F1048" s="224" t="s">
        <v>125</v>
      </c>
      <c r="G1048" s="224" t="s">
        <v>149</v>
      </c>
      <c r="H1048" s="224" t="s">
        <v>196</v>
      </c>
      <c r="I1048" s="224" t="s">
        <v>128</v>
      </c>
      <c r="J1048" s="224" t="s">
        <v>196</v>
      </c>
      <c r="K1048" s="224" t="s">
        <v>196</v>
      </c>
      <c r="L1048" s="224" t="s">
        <v>196</v>
      </c>
      <c r="M1048" s="225">
        <v>159.91</v>
      </c>
      <c r="N1048" t="str">
        <f t="shared" si="16"/>
        <v>710000010100</v>
      </c>
    </row>
    <row r="1049" spans="1:14" x14ac:dyDescent="0.25">
      <c r="A1049" s="224" t="s">
        <v>108</v>
      </c>
      <c r="B1049" s="224" t="s">
        <v>264</v>
      </c>
      <c r="C1049" s="224" t="s">
        <v>265</v>
      </c>
      <c r="D1049" s="224" t="s">
        <v>126</v>
      </c>
      <c r="E1049" s="224" t="s">
        <v>127</v>
      </c>
      <c r="F1049" s="224" t="s">
        <v>125</v>
      </c>
      <c r="G1049" s="224" t="s">
        <v>149</v>
      </c>
      <c r="H1049" s="224" t="s">
        <v>196</v>
      </c>
      <c r="I1049" s="224" t="s">
        <v>128</v>
      </c>
      <c r="J1049" s="224" t="s">
        <v>196</v>
      </c>
      <c r="K1049" s="224" t="s">
        <v>196</v>
      </c>
      <c r="L1049" s="224" t="s">
        <v>196</v>
      </c>
      <c r="M1049" s="225">
        <v>2718.45</v>
      </c>
      <c r="N1049" t="str">
        <f t="shared" si="16"/>
        <v>710000010100</v>
      </c>
    </row>
    <row r="1050" spans="1:14" x14ac:dyDescent="0.25">
      <c r="A1050" s="224" t="s">
        <v>108</v>
      </c>
      <c r="B1050" s="224" t="s">
        <v>264</v>
      </c>
      <c r="C1050" s="224" t="s">
        <v>265</v>
      </c>
      <c r="D1050" s="224" t="s">
        <v>126</v>
      </c>
      <c r="E1050" s="224" t="s">
        <v>127</v>
      </c>
      <c r="F1050" s="224" t="s">
        <v>196</v>
      </c>
      <c r="G1050" s="224" t="s">
        <v>139</v>
      </c>
      <c r="H1050" s="224" t="s">
        <v>196</v>
      </c>
      <c r="I1050" s="224" t="s">
        <v>196</v>
      </c>
      <c r="J1050" s="224" t="s">
        <v>196</v>
      </c>
      <c r="K1050" s="224" t="s">
        <v>196</v>
      </c>
      <c r="L1050" s="224" t="s">
        <v>196</v>
      </c>
      <c r="M1050" s="225">
        <v>-148.93</v>
      </c>
      <c r="N1050" t="str">
        <f t="shared" si="16"/>
        <v>210000010100</v>
      </c>
    </row>
    <row r="1051" spans="1:14" x14ac:dyDescent="0.25">
      <c r="A1051" s="224" t="s">
        <v>108</v>
      </c>
      <c r="B1051" s="224" t="s">
        <v>264</v>
      </c>
      <c r="C1051" s="224" t="s">
        <v>265</v>
      </c>
      <c r="D1051" s="224" t="s">
        <v>126</v>
      </c>
      <c r="E1051" s="224" t="s">
        <v>127</v>
      </c>
      <c r="F1051" s="224" t="s">
        <v>196</v>
      </c>
      <c r="G1051" s="224" t="s">
        <v>139</v>
      </c>
      <c r="H1051" s="224" t="s">
        <v>196</v>
      </c>
      <c r="I1051" s="224" t="s">
        <v>196</v>
      </c>
      <c r="J1051" s="224" t="s">
        <v>196</v>
      </c>
      <c r="K1051" s="224" t="s">
        <v>196</v>
      </c>
      <c r="L1051" s="224" t="s">
        <v>196</v>
      </c>
      <c r="M1051" s="225">
        <v>-546.07000000000005</v>
      </c>
      <c r="N1051" t="str">
        <f t="shared" si="16"/>
        <v>210000010100</v>
      </c>
    </row>
    <row r="1052" spans="1:14" x14ac:dyDescent="0.25">
      <c r="A1052" s="224" t="s">
        <v>108</v>
      </c>
      <c r="B1052" s="224" t="s">
        <v>264</v>
      </c>
      <c r="C1052" s="224" t="s">
        <v>265</v>
      </c>
      <c r="D1052" s="224" t="s">
        <v>126</v>
      </c>
      <c r="E1052" s="224" t="s">
        <v>127</v>
      </c>
      <c r="F1052" s="224" t="s">
        <v>196</v>
      </c>
      <c r="G1052" s="224" t="s">
        <v>140</v>
      </c>
      <c r="H1052" s="224" t="s">
        <v>196</v>
      </c>
      <c r="I1052" s="224" t="s">
        <v>196</v>
      </c>
      <c r="J1052" s="224" t="s">
        <v>196</v>
      </c>
      <c r="K1052" s="224" t="s">
        <v>196</v>
      </c>
      <c r="L1052" s="224" t="s">
        <v>196</v>
      </c>
      <c r="M1052" s="225">
        <v>-52.77</v>
      </c>
      <c r="N1052" t="str">
        <f t="shared" si="16"/>
        <v>210500010100</v>
      </c>
    </row>
    <row r="1053" spans="1:14" x14ac:dyDescent="0.25">
      <c r="A1053" s="224" t="s">
        <v>108</v>
      </c>
      <c r="B1053" s="224" t="s">
        <v>264</v>
      </c>
      <c r="C1053" s="224" t="s">
        <v>265</v>
      </c>
      <c r="D1053" s="224" t="s">
        <v>126</v>
      </c>
      <c r="E1053" s="224" t="s">
        <v>127</v>
      </c>
      <c r="F1053" s="224" t="s">
        <v>196</v>
      </c>
      <c r="G1053" s="224" t="s">
        <v>140</v>
      </c>
      <c r="H1053" s="224" t="s">
        <v>196</v>
      </c>
      <c r="I1053" s="224" t="s">
        <v>196</v>
      </c>
      <c r="J1053" s="224" t="s">
        <v>196</v>
      </c>
      <c r="K1053" s="224" t="s">
        <v>196</v>
      </c>
      <c r="L1053" s="224" t="s">
        <v>196</v>
      </c>
      <c r="M1053" s="225">
        <v>-193.49</v>
      </c>
      <c r="N1053" t="str">
        <f t="shared" si="16"/>
        <v>210500010100</v>
      </c>
    </row>
    <row r="1054" spans="1:14" x14ac:dyDescent="0.25">
      <c r="A1054" s="224" t="s">
        <v>108</v>
      </c>
      <c r="B1054" s="224" t="s">
        <v>264</v>
      </c>
      <c r="C1054" s="224" t="s">
        <v>265</v>
      </c>
      <c r="D1054" s="224" t="s">
        <v>126</v>
      </c>
      <c r="E1054" s="224" t="s">
        <v>127</v>
      </c>
      <c r="F1054" s="224" t="s">
        <v>196</v>
      </c>
      <c r="G1054" s="224" t="s">
        <v>143</v>
      </c>
      <c r="H1054" s="224" t="s">
        <v>196</v>
      </c>
      <c r="I1054" s="224" t="s">
        <v>196</v>
      </c>
      <c r="J1054" s="224" t="s">
        <v>196</v>
      </c>
      <c r="K1054" s="224" t="s">
        <v>196</v>
      </c>
      <c r="L1054" s="224" t="s">
        <v>196</v>
      </c>
      <c r="M1054" s="225">
        <v>-23.25</v>
      </c>
      <c r="N1054" t="str">
        <f t="shared" si="16"/>
        <v>213000010100</v>
      </c>
    </row>
    <row r="1055" spans="1:14" x14ac:dyDescent="0.25">
      <c r="A1055" s="224" t="s">
        <v>108</v>
      </c>
      <c r="B1055" s="224" t="s">
        <v>264</v>
      </c>
      <c r="C1055" s="224" t="s">
        <v>265</v>
      </c>
      <c r="D1055" s="224" t="s">
        <v>126</v>
      </c>
      <c r="E1055" s="224" t="s">
        <v>127</v>
      </c>
      <c r="F1055" s="224" t="s">
        <v>196</v>
      </c>
      <c r="G1055" s="224" t="s">
        <v>143</v>
      </c>
      <c r="H1055" s="224" t="s">
        <v>196</v>
      </c>
      <c r="I1055" s="224" t="s">
        <v>196</v>
      </c>
      <c r="J1055" s="224" t="s">
        <v>196</v>
      </c>
      <c r="K1055" s="224" t="s">
        <v>196</v>
      </c>
      <c r="L1055" s="224" t="s">
        <v>196</v>
      </c>
      <c r="M1055" s="225">
        <v>-85.25</v>
      </c>
      <c r="N1055" t="str">
        <f t="shared" si="16"/>
        <v>213000010100</v>
      </c>
    </row>
    <row r="1056" spans="1:14" x14ac:dyDescent="0.25">
      <c r="A1056" s="224" t="s">
        <v>108</v>
      </c>
      <c r="B1056" s="224" t="s">
        <v>264</v>
      </c>
      <c r="C1056" s="224" t="s">
        <v>265</v>
      </c>
      <c r="D1056" s="224" t="s">
        <v>126</v>
      </c>
      <c r="E1056" s="224" t="s">
        <v>127</v>
      </c>
      <c r="F1056" s="224" t="s">
        <v>196</v>
      </c>
      <c r="G1056" s="224" t="s">
        <v>150</v>
      </c>
      <c r="H1056" s="224" t="s">
        <v>196</v>
      </c>
      <c r="I1056" s="224" t="s">
        <v>196</v>
      </c>
      <c r="J1056" s="224" t="s">
        <v>196</v>
      </c>
      <c r="K1056" s="224" t="s">
        <v>196</v>
      </c>
      <c r="L1056" s="224" t="s">
        <v>196</v>
      </c>
      <c r="M1056" s="225">
        <v>-4.43</v>
      </c>
      <c r="N1056" t="str">
        <f t="shared" si="16"/>
        <v>219000010100</v>
      </c>
    </row>
    <row r="1057" spans="1:14" x14ac:dyDescent="0.25">
      <c r="A1057" s="224" t="s">
        <v>108</v>
      </c>
      <c r="B1057" s="224" t="s">
        <v>264</v>
      </c>
      <c r="C1057" s="224" t="s">
        <v>265</v>
      </c>
      <c r="D1057" s="224" t="s">
        <v>126</v>
      </c>
      <c r="E1057" s="224" t="s">
        <v>127</v>
      </c>
      <c r="F1057" s="224" t="s">
        <v>125</v>
      </c>
      <c r="G1057" s="224" t="s">
        <v>149</v>
      </c>
      <c r="H1057" s="224" t="s">
        <v>196</v>
      </c>
      <c r="I1057" s="224" t="s">
        <v>128</v>
      </c>
      <c r="J1057" s="224" t="s">
        <v>196</v>
      </c>
      <c r="K1057" s="224" t="s">
        <v>196</v>
      </c>
      <c r="L1057" s="224" t="s">
        <v>196</v>
      </c>
      <c r="M1057" s="225">
        <v>213.21</v>
      </c>
      <c r="N1057" t="str">
        <f t="shared" si="16"/>
        <v>710000010100</v>
      </c>
    </row>
    <row r="1058" spans="1:14" x14ac:dyDescent="0.25">
      <c r="A1058" s="224" t="s">
        <v>108</v>
      </c>
      <c r="B1058" s="224" t="s">
        <v>264</v>
      </c>
      <c r="C1058" s="224" t="s">
        <v>265</v>
      </c>
      <c r="D1058" s="224" t="s">
        <v>126</v>
      </c>
      <c r="E1058" s="224" t="s">
        <v>127</v>
      </c>
      <c r="F1058" s="224" t="s">
        <v>125</v>
      </c>
      <c r="G1058" s="224" t="s">
        <v>152</v>
      </c>
      <c r="H1058" s="224" t="s">
        <v>196</v>
      </c>
      <c r="I1058" s="224" t="s">
        <v>128</v>
      </c>
      <c r="J1058" s="224" t="s">
        <v>196</v>
      </c>
      <c r="K1058" s="224" t="s">
        <v>196</v>
      </c>
      <c r="L1058" s="224" t="s">
        <v>196</v>
      </c>
      <c r="M1058" s="225">
        <v>46.83</v>
      </c>
      <c r="N1058" t="str">
        <f t="shared" si="16"/>
        <v>723000010100</v>
      </c>
    </row>
    <row r="1059" spans="1:14" x14ac:dyDescent="0.25">
      <c r="A1059" s="224" t="s">
        <v>108</v>
      </c>
      <c r="B1059" s="224" t="s">
        <v>264</v>
      </c>
      <c r="C1059" s="224" t="s">
        <v>265</v>
      </c>
      <c r="D1059" s="224" t="s">
        <v>126</v>
      </c>
      <c r="E1059" s="224" t="s">
        <v>127</v>
      </c>
      <c r="F1059" s="224" t="s">
        <v>125</v>
      </c>
      <c r="G1059" s="224" t="s">
        <v>152</v>
      </c>
      <c r="H1059" s="224" t="s">
        <v>196</v>
      </c>
      <c r="I1059" s="224" t="s">
        <v>128</v>
      </c>
      <c r="J1059" s="224" t="s">
        <v>196</v>
      </c>
      <c r="K1059" s="224" t="s">
        <v>196</v>
      </c>
      <c r="L1059" s="224" t="s">
        <v>196</v>
      </c>
      <c r="M1059" s="225">
        <v>171.73</v>
      </c>
      <c r="N1059" t="str">
        <f t="shared" si="16"/>
        <v>723000010100</v>
      </c>
    </row>
    <row r="1060" spans="1:14" x14ac:dyDescent="0.25">
      <c r="A1060" s="224" t="s">
        <v>108</v>
      </c>
      <c r="B1060" s="224" t="s">
        <v>264</v>
      </c>
      <c r="C1060" s="224" t="s">
        <v>265</v>
      </c>
      <c r="D1060" s="224" t="s">
        <v>126</v>
      </c>
      <c r="E1060" s="224" t="s">
        <v>127</v>
      </c>
      <c r="F1060" s="224" t="s">
        <v>125</v>
      </c>
      <c r="G1060" s="224" t="s">
        <v>153</v>
      </c>
      <c r="H1060" s="224" t="s">
        <v>196</v>
      </c>
      <c r="I1060" s="224" t="s">
        <v>128</v>
      </c>
      <c r="J1060" s="224" t="s">
        <v>196</v>
      </c>
      <c r="K1060" s="224" t="s">
        <v>196</v>
      </c>
      <c r="L1060" s="224" t="s">
        <v>196</v>
      </c>
      <c r="M1060" s="225">
        <v>10.95</v>
      </c>
      <c r="N1060" t="str">
        <f t="shared" si="16"/>
        <v>723100010100</v>
      </c>
    </row>
    <row r="1061" spans="1:14" x14ac:dyDescent="0.25">
      <c r="A1061" s="224" t="s">
        <v>108</v>
      </c>
      <c r="B1061" s="224" t="s">
        <v>264</v>
      </c>
      <c r="C1061" s="224" t="s">
        <v>265</v>
      </c>
      <c r="D1061" s="224" t="s">
        <v>126</v>
      </c>
      <c r="E1061" s="224" t="s">
        <v>127</v>
      </c>
      <c r="F1061" s="224" t="s">
        <v>125</v>
      </c>
      <c r="G1061" s="224" t="s">
        <v>153</v>
      </c>
      <c r="H1061" s="224" t="s">
        <v>196</v>
      </c>
      <c r="I1061" s="224" t="s">
        <v>128</v>
      </c>
      <c r="J1061" s="224" t="s">
        <v>196</v>
      </c>
      <c r="K1061" s="224" t="s">
        <v>196</v>
      </c>
      <c r="L1061" s="224" t="s">
        <v>196</v>
      </c>
      <c r="M1061" s="225">
        <v>40.17</v>
      </c>
      <c r="N1061" t="str">
        <f t="shared" si="16"/>
        <v>723100010100</v>
      </c>
    </row>
    <row r="1062" spans="1:14" x14ac:dyDescent="0.25">
      <c r="A1062" s="224" t="s">
        <v>108</v>
      </c>
      <c r="B1062" s="224" t="s">
        <v>264</v>
      </c>
      <c r="C1062" s="224" t="s">
        <v>265</v>
      </c>
      <c r="D1062" s="224" t="s">
        <v>126</v>
      </c>
      <c r="E1062" s="224" t="s">
        <v>127</v>
      </c>
      <c r="F1062" s="224" t="s">
        <v>125</v>
      </c>
      <c r="G1062" s="224" t="s">
        <v>154</v>
      </c>
      <c r="H1062" s="224" t="s">
        <v>196</v>
      </c>
      <c r="I1062" s="224" t="s">
        <v>128</v>
      </c>
      <c r="J1062" s="224" t="s">
        <v>196</v>
      </c>
      <c r="K1062" s="224" t="s">
        <v>196</v>
      </c>
      <c r="L1062" s="224" t="s">
        <v>196</v>
      </c>
      <c r="M1062" s="225">
        <v>185.87</v>
      </c>
      <c r="N1062" t="str">
        <f t="shared" si="16"/>
        <v>724000010100</v>
      </c>
    </row>
    <row r="1063" spans="1:14" x14ac:dyDescent="0.25">
      <c r="A1063" s="224" t="s">
        <v>108</v>
      </c>
      <c r="B1063" s="224" t="s">
        <v>264</v>
      </c>
      <c r="C1063" s="224" t="s">
        <v>265</v>
      </c>
      <c r="D1063" s="224" t="s">
        <v>126</v>
      </c>
      <c r="E1063" s="224" t="s">
        <v>127</v>
      </c>
      <c r="F1063" s="224" t="s">
        <v>125</v>
      </c>
      <c r="G1063" s="224" t="s">
        <v>154</v>
      </c>
      <c r="H1063" s="224" t="s">
        <v>196</v>
      </c>
      <c r="I1063" s="224" t="s">
        <v>128</v>
      </c>
      <c r="J1063" s="224" t="s">
        <v>196</v>
      </c>
      <c r="K1063" s="224" t="s">
        <v>196</v>
      </c>
      <c r="L1063" s="224" t="s">
        <v>196</v>
      </c>
      <c r="M1063" s="225">
        <v>681.53</v>
      </c>
      <c r="N1063" t="str">
        <f t="shared" si="16"/>
        <v>724000010100</v>
      </c>
    </row>
    <row r="1064" spans="1:14" x14ac:dyDescent="0.25">
      <c r="A1064" s="224" t="s">
        <v>108</v>
      </c>
      <c r="B1064" s="224" t="s">
        <v>264</v>
      </c>
      <c r="C1064" s="224" t="s">
        <v>265</v>
      </c>
      <c r="D1064" s="224" t="s">
        <v>126</v>
      </c>
      <c r="E1064" s="224" t="s">
        <v>127</v>
      </c>
      <c r="F1064" s="224" t="s">
        <v>125</v>
      </c>
      <c r="G1064" s="224" t="s">
        <v>157</v>
      </c>
      <c r="H1064" s="224" t="s">
        <v>196</v>
      </c>
      <c r="I1064" s="224" t="s">
        <v>128</v>
      </c>
      <c r="J1064" s="224" t="s">
        <v>196</v>
      </c>
      <c r="K1064" s="224" t="s">
        <v>196</v>
      </c>
      <c r="L1064" s="224" t="s">
        <v>196</v>
      </c>
      <c r="M1064" s="225">
        <v>52.77</v>
      </c>
      <c r="N1064" t="str">
        <f t="shared" si="16"/>
        <v>726900010100</v>
      </c>
    </row>
    <row r="1065" spans="1:14" x14ac:dyDescent="0.25">
      <c r="A1065" s="224" t="s">
        <v>108</v>
      </c>
      <c r="B1065" s="224" t="s">
        <v>264</v>
      </c>
      <c r="C1065" s="224" t="s">
        <v>265</v>
      </c>
      <c r="D1065" s="224" t="s">
        <v>126</v>
      </c>
      <c r="E1065" s="224" t="s">
        <v>127</v>
      </c>
      <c r="F1065" s="224" t="s">
        <v>125</v>
      </c>
      <c r="G1065" s="224" t="s">
        <v>157</v>
      </c>
      <c r="H1065" s="224" t="s">
        <v>196</v>
      </c>
      <c r="I1065" s="224" t="s">
        <v>128</v>
      </c>
      <c r="J1065" s="224" t="s">
        <v>196</v>
      </c>
      <c r="K1065" s="224" t="s">
        <v>196</v>
      </c>
      <c r="L1065" s="224" t="s">
        <v>196</v>
      </c>
      <c r="M1065" s="225">
        <v>193.49</v>
      </c>
      <c r="N1065" t="str">
        <f t="shared" si="16"/>
        <v>726900010100</v>
      </c>
    </row>
    <row r="1066" spans="1:14" x14ac:dyDescent="0.25">
      <c r="A1066" s="224" t="s">
        <v>108</v>
      </c>
      <c r="B1066" s="224" t="s">
        <v>264</v>
      </c>
      <c r="C1066" s="224" t="s">
        <v>265</v>
      </c>
      <c r="D1066" s="224" t="s">
        <v>126</v>
      </c>
      <c r="E1066" s="224" t="s">
        <v>127</v>
      </c>
      <c r="F1066" s="224" t="s">
        <v>125</v>
      </c>
      <c r="G1066" s="224" t="s">
        <v>157</v>
      </c>
      <c r="H1066" s="224" t="s">
        <v>196</v>
      </c>
      <c r="I1066" s="224" t="s">
        <v>128</v>
      </c>
      <c r="J1066" s="224" t="s">
        <v>196</v>
      </c>
      <c r="K1066" s="224" t="s">
        <v>196</v>
      </c>
      <c r="L1066" s="224" t="s">
        <v>196</v>
      </c>
      <c r="M1066" s="225">
        <v>9.6</v>
      </c>
      <c r="N1066" t="str">
        <f t="shared" si="16"/>
        <v>726900010100</v>
      </c>
    </row>
    <row r="1067" spans="1:14" x14ac:dyDescent="0.25">
      <c r="A1067" s="224" t="s">
        <v>108</v>
      </c>
      <c r="B1067" s="224" t="s">
        <v>264</v>
      </c>
      <c r="C1067" s="224" t="s">
        <v>265</v>
      </c>
      <c r="D1067" s="224" t="s">
        <v>126</v>
      </c>
      <c r="E1067" s="224" t="s">
        <v>127</v>
      </c>
      <c r="F1067" s="224" t="s">
        <v>196</v>
      </c>
      <c r="G1067" s="224" t="s">
        <v>150</v>
      </c>
      <c r="H1067" s="224" t="s">
        <v>196</v>
      </c>
      <c r="I1067" s="224" t="s">
        <v>196</v>
      </c>
      <c r="J1067" s="224" t="s">
        <v>196</v>
      </c>
      <c r="K1067" s="224" t="s">
        <v>196</v>
      </c>
      <c r="L1067" s="224" t="s">
        <v>196</v>
      </c>
      <c r="M1067" s="225">
        <v>-16.23</v>
      </c>
      <c r="N1067" t="str">
        <f t="shared" si="16"/>
        <v>219000010100</v>
      </c>
    </row>
    <row r="1068" spans="1:14" x14ac:dyDescent="0.25">
      <c r="A1068" s="224" t="s">
        <v>108</v>
      </c>
      <c r="B1068" s="224" t="s">
        <v>264</v>
      </c>
      <c r="C1068" s="224" t="s">
        <v>265</v>
      </c>
      <c r="D1068" s="224" t="s">
        <v>126</v>
      </c>
      <c r="E1068" s="224" t="s">
        <v>127</v>
      </c>
      <c r="F1068" s="224" t="s">
        <v>196</v>
      </c>
      <c r="G1068" s="224" t="s">
        <v>139</v>
      </c>
      <c r="H1068" s="224" t="s">
        <v>196</v>
      </c>
      <c r="I1068" s="224" t="s">
        <v>196</v>
      </c>
      <c r="J1068" s="224" t="s">
        <v>196</v>
      </c>
      <c r="K1068" s="224" t="s">
        <v>196</v>
      </c>
      <c r="L1068" s="224" t="s">
        <v>196</v>
      </c>
      <c r="M1068" s="225">
        <v>-16.48</v>
      </c>
      <c r="N1068" t="str">
        <f t="shared" si="16"/>
        <v>210000010100</v>
      </c>
    </row>
    <row r="1069" spans="1:14" x14ac:dyDescent="0.25">
      <c r="A1069" s="224" t="s">
        <v>108</v>
      </c>
      <c r="B1069" s="224" t="s">
        <v>264</v>
      </c>
      <c r="C1069" s="224" t="s">
        <v>265</v>
      </c>
      <c r="D1069" s="224" t="s">
        <v>126</v>
      </c>
      <c r="E1069" s="224" t="s">
        <v>127</v>
      </c>
      <c r="F1069" s="224" t="s">
        <v>196</v>
      </c>
      <c r="G1069" s="224" t="s">
        <v>139</v>
      </c>
      <c r="H1069" s="224" t="s">
        <v>196</v>
      </c>
      <c r="I1069" s="224" t="s">
        <v>196</v>
      </c>
      <c r="J1069" s="224" t="s">
        <v>196</v>
      </c>
      <c r="K1069" s="224" t="s">
        <v>196</v>
      </c>
      <c r="L1069" s="224" t="s">
        <v>196</v>
      </c>
      <c r="M1069" s="225">
        <v>-60.45</v>
      </c>
      <c r="N1069" t="str">
        <f t="shared" si="16"/>
        <v>210000010100</v>
      </c>
    </row>
    <row r="1070" spans="1:14" x14ac:dyDescent="0.25">
      <c r="A1070" s="224" t="s">
        <v>108</v>
      </c>
      <c r="B1070" s="224" t="s">
        <v>264</v>
      </c>
      <c r="C1070" s="224" t="s">
        <v>265</v>
      </c>
      <c r="D1070" s="224" t="s">
        <v>126</v>
      </c>
      <c r="E1070" s="224" t="s">
        <v>127</v>
      </c>
      <c r="F1070" s="224" t="s">
        <v>196</v>
      </c>
      <c r="G1070" s="224" t="s">
        <v>137</v>
      </c>
      <c r="H1070" s="224" t="s">
        <v>196</v>
      </c>
      <c r="I1070" s="224" t="s">
        <v>196</v>
      </c>
      <c r="J1070" s="224" t="s">
        <v>196</v>
      </c>
      <c r="K1070" s="224" t="s">
        <v>196</v>
      </c>
      <c r="L1070" s="224" t="s">
        <v>196</v>
      </c>
      <c r="M1070" s="225">
        <v>-185.87</v>
      </c>
      <c r="N1070" t="str">
        <f t="shared" si="16"/>
        <v>205600010100</v>
      </c>
    </row>
    <row r="1071" spans="1:14" x14ac:dyDescent="0.25">
      <c r="A1071" s="224" t="s">
        <v>108</v>
      </c>
      <c r="B1071" s="224" t="s">
        <v>264</v>
      </c>
      <c r="C1071" s="224" t="s">
        <v>265</v>
      </c>
      <c r="D1071" s="224" t="s">
        <v>126</v>
      </c>
      <c r="E1071" s="224" t="s">
        <v>127</v>
      </c>
      <c r="F1071" s="224" t="s">
        <v>196</v>
      </c>
      <c r="G1071" s="224" t="s">
        <v>137</v>
      </c>
      <c r="H1071" s="224" t="s">
        <v>196</v>
      </c>
      <c r="I1071" s="224" t="s">
        <v>196</v>
      </c>
      <c r="J1071" s="224" t="s">
        <v>196</v>
      </c>
      <c r="K1071" s="224" t="s">
        <v>196</v>
      </c>
      <c r="L1071" s="224" t="s">
        <v>196</v>
      </c>
      <c r="M1071" s="225">
        <v>-681.53</v>
      </c>
      <c r="N1071" t="str">
        <f t="shared" si="16"/>
        <v>205600010100</v>
      </c>
    </row>
    <row r="1072" spans="1:14" x14ac:dyDescent="0.25">
      <c r="A1072" s="224" t="s">
        <v>108</v>
      </c>
      <c r="B1072" s="224" t="s">
        <v>266</v>
      </c>
      <c r="C1072" s="224" t="s">
        <v>267</v>
      </c>
      <c r="D1072" s="224" t="s">
        <v>126</v>
      </c>
      <c r="E1072" s="224" t="s">
        <v>127</v>
      </c>
      <c r="F1072" s="224" t="s">
        <v>125</v>
      </c>
      <c r="G1072" s="224" t="s">
        <v>149</v>
      </c>
      <c r="H1072" s="224" t="s">
        <v>196</v>
      </c>
      <c r="I1072" s="224" t="s">
        <v>128</v>
      </c>
      <c r="J1072" s="224" t="s">
        <v>196</v>
      </c>
      <c r="K1072" s="224" t="s">
        <v>196</v>
      </c>
      <c r="L1072" s="224" t="s">
        <v>196</v>
      </c>
      <c r="M1072" s="225">
        <v>323.11</v>
      </c>
      <c r="N1072" t="str">
        <f t="shared" si="16"/>
        <v>710000010100</v>
      </c>
    </row>
    <row r="1073" spans="1:14" x14ac:dyDescent="0.25">
      <c r="A1073" s="224" t="s">
        <v>108</v>
      </c>
      <c r="B1073" s="224" t="s">
        <v>266</v>
      </c>
      <c r="C1073" s="224" t="s">
        <v>267</v>
      </c>
      <c r="D1073" s="224" t="s">
        <v>126</v>
      </c>
      <c r="E1073" s="224" t="s">
        <v>127</v>
      </c>
      <c r="F1073" s="224" t="s">
        <v>125</v>
      </c>
      <c r="G1073" s="224" t="s">
        <v>149</v>
      </c>
      <c r="H1073" s="224" t="s">
        <v>196</v>
      </c>
      <c r="I1073" s="224" t="s">
        <v>128</v>
      </c>
      <c r="J1073" s="224" t="s">
        <v>196</v>
      </c>
      <c r="K1073" s="224" t="s">
        <v>196</v>
      </c>
      <c r="L1073" s="224" t="s">
        <v>196</v>
      </c>
      <c r="M1073" s="225">
        <v>80.78</v>
      </c>
      <c r="N1073" t="str">
        <f t="shared" si="16"/>
        <v>710000010100</v>
      </c>
    </row>
    <row r="1074" spans="1:14" x14ac:dyDescent="0.25">
      <c r="A1074" s="224" t="s">
        <v>108</v>
      </c>
      <c r="B1074" s="224" t="s">
        <v>266</v>
      </c>
      <c r="C1074" s="224" t="s">
        <v>267</v>
      </c>
      <c r="D1074" s="224" t="s">
        <v>126</v>
      </c>
      <c r="E1074" s="224" t="s">
        <v>127</v>
      </c>
      <c r="F1074" s="224" t="s">
        <v>125</v>
      </c>
      <c r="G1074" s="224" t="s">
        <v>149</v>
      </c>
      <c r="H1074" s="224" t="s">
        <v>196</v>
      </c>
      <c r="I1074" s="224" t="s">
        <v>128</v>
      </c>
      <c r="J1074" s="224" t="s">
        <v>196</v>
      </c>
      <c r="K1074" s="224" t="s">
        <v>196</v>
      </c>
      <c r="L1074" s="224" t="s">
        <v>196</v>
      </c>
      <c r="M1074" s="225">
        <v>1184.73</v>
      </c>
      <c r="N1074" t="str">
        <f t="shared" si="16"/>
        <v>710000010100</v>
      </c>
    </row>
    <row r="1075" spans="1:14" x14ac:dyDescent="0.25">
      <c r="A1075" s="224" t="s">
        <v>108</v>
      </c>
      <c r="B1075" s="224" t="s">
        <v>266</v>
      </c>
      <c r="C1075" s="224" t="s">
        <v>267</v>
      </c>
      <c r="D1075" s="224" t="s">
        <v>126</v>
      </c>
      <c r="E1075" s="224" t="s">
        <v>127</v>
      </c>
      <c r="F1075" s="224" t="s">
        <v>125</v>
      </c>
      <c r="G1075" s="224" t="s">
        <v>149</v>
      </c>
      <c r="H1075" s="224" t="s">
        <v>196</v>
      </c>
      <c r="I1075" s="224" t="s">
        <v>128</v>
      </c>
      <c r="J1075" s="224" t="s">
        <v>196</v>
      </c>
      <c r="K1075" s="224" t="s">
        <v>196</v>
      </c>
      <c r="L1075" s="224" t="s">
        <v>196</v>
      </c>
      <c r="M1075" s="225">
        <v>188.48</v>
      </c>
      <c r="N1075" t="str">
        <f t="shared" si="16"/>
        <v>710000010100</v>
      </c>
    </row>
    <row r="1076" spans="1:14" x14ac:dyDescent="0.25">
      <c r="A1076" s="224" t="s">
        <v>108</v>
      </c>
      <c r="B1076" s="224" t="s">
        <v>266</v>
      </c>
      <c r="C1076" s="224" t="s">
        <v>267</v>
      </c>
      <c r="D1076" s="224" t="s">
        <v>126</v>
      </c>
      <c r="E1076" s="224" t="s">
        <v>127</v>
      </c>
      <c r="F1076" s="224" t="s">
        <v>125</v>
      </c>
      <c r="G1076" s="224" t="s">
        <v>149</v>
      </c>
      <c r="H1076" s="224" t="s">
        <v>196</v>
      </c>
      <c r="I1076" s="224" t="s">
        <v>128</v>
      </c>
      <c r="J1076" s="224" t="s">
        <v>196</v>
      </c>
      <c r="K1076" s="224" t="s">
        <v>196</v>
      </c>
      <c r="L1076" s="224" t="s">
        <v>196</v>
      </c>
      <c r="M1076" s="225">
        <v>107.7</v>
      </c>
      <c r="N1076" t="str">
        <f t="shared" si="16"/>
        <v>710000010100</v>
      </c>
    </row>
    <row r="1077" spans="1:14" x14ac:dyDescent="0.25">
      <c r="A1077" s="224" t="s">
        <v>108</v>
      </c>
      <c r="B1077" s="224" t="s">
        <v>266</v>
      </c>
      <c r="C1077" s="224" t="s">
        <v>267</v>
      </c>
      <c r="D1077" s="224" t="s">
        <v>126</v>
      </c>
      <c r="E1077" s="224" t="s">
        <v>127</v>
      </c>
      <c r="F1077" s="224" t="s">
        <v>125</v>
      </c>
      <c r="G1077" s="224" t="s">
        <v>152</v>
      </c>
      <c r="H1077" s="224" t="s">
        <v>196</v>
      </c>
      <c r="I1077" s="224" t="s">
        <v>128</v>
      </c>
      <c r="J1077" s="224" t="s">
        <v>196</v>
      </c>
      <c r="K1077" s="224" t="s">
        <v>196</v>
      </c>
      <c r="L1077" s="224" t="s">
        <v>196</v>
      </c>
      <c r="M1077" s="225">
        <v>23.96</v>
      </c>
      <c r="N1077" t="str">
        <f t="shared" si="16"/>
        <v>723000010100</v>
      </c>
    </row>
    <row r="1078" spans="1:14" x14ac:dyDescent="0.25">
      <c r="A1078" s="224" t="s">
        <v>108</v>
      </c>
      <c r="B1078" s="224" t="s">
        <v>266</v>
      </c>
      <c r="C1078" s="224" t="s">
        <v>267</v>
      </c>
      <c r="D1078" s="224" t="s">
        <v>126</v>
      </c>
      <c r="E1078" s="224" t="s">
        <v>127</v>
      </c>
      <c r="F1078" s="224" t="s">
        <v>125</v>
      </c>
      <c r="G1078" s="224" t="s">
        <v>152</v>
      </c>
      <c r="H1078" s="224" t="s">
        <v>196</v>
      </c>
      <c r="I1078" s="224" t="s">
        <v>128</v>
      </c>
      <c r="J1078" s="224" t="s">
        <v>196</v>
      </c>
      <c r="K1078" s="224" t="s">
        <v>196</v>
      </c>
      <c r="L1078" s="224" t="s">
        <v>196</v>
      </c>
      <c r="M1078" s="225">
        <v>87.83</v>
      </c>
      <c r="N1078" t="str">
        <f t="shared" si="16"/>
        <v>723000010100</v>
      </c>
    </row>
    <row r="1079" spans="1:14" x14ac:dyDescent="0.25">
      <c r="A1079" s="224" t="s">
        <v>108</v>
      </c>
      <c r="B1079" s="224" t="s">
        <v>266</v>
      </c>
      <c r="C1079" s="224" t="s">
        <v>267</v>
      </c>
      <c r="D1079" s="224" t="s">
        <v>126</v>
      </c>
      <c r="E1079" s="224" t="s">
        <v>127</v>
      </c>
      <c r="F1079" s="224" t="s">
        <v>125</v>
      </c>
      <c r="G1079" s="224" t="s">
        <v>153</v>
      </c>
      <c r="H1079" s="224" t="s">
        <v>196</v>
      </c>
      <c r="I1079" s="224" t="s">
        <v>128</v>
      </c>
      <c r="J1079" s="224" t="s">
        <v>196</v>
      </c>
      <c r="K1079" s="224" t="s">
        <v>196</v>
      </c>
      <c r="L1079" s="224" t="s">
        <v>196</v>
      </c>
      <c r="M1079" s="225">
        <v>5.61</v>
      </c>
      <c r="N1079" t="str">
        <f t="shared" si="16"/>
        <v>723100010100</v>
      </c>
    </row>
    <row r="1080" spans="1:14" x14ac:dyDescent="0.25">
      <c r="A1080" s="224" t="s">
        <v>108</v>
      </c>
      <c r="B1080" s="224" t="s">
        <v>266</v>
      </c>
      <c r="C1080" s="224" t="s">
        <v>267</v>
      </c>
      <c r="D1080" s="224" t="s">
        <v>126</v>
      </c>
      <c r="E1080" s="224" t="s">
        <v>127</v>
      </c>
      <c r="F1080" s="224" t="s">
        <v>125</v>
      </c>
      <c r="G1080" s="224" t="s">
        <v>153</v>
      </c>
      <c r="H1080" s="224" t="s">
        <v>196</v>
      </c>
      <c r="I1080" s="224" t="s">
        <v>128</v>
      </c>
      <c r="J1080" s="224" t="s">
        <v>196</v>
      </c>
      <c r="K1080" s="224" t="s">
        <v>196</v>
      </c>
      <c r="L1080" s="224" t="s">
        <v>196</v>
      </c>
      <c r="M1080" s="225">
        <v>20.54</v>
      </c>
      <c r="N1080" t="str">
        <f t="shared" si="16"/>
        <v>723100010100</v>
      </c>
    </row>
    <row r="1081" spans="1:14" x14ac:dyDescent="0.25">
      <c r="A1081" s="224" t="s">
        <v>108</v>
      </c>
      <c r="B1081" s="224" t="s">
        <v>266</v>
      </c>
      <c r="C1081" s="224" t="s">
        <v>267</v>
      </c>
      <c r="D1081" s="224" t="s">
        <v>126</v>
      </c>
      <c r="E1081" s="224" t="s">
        <v>127</v>
      </c>
      <c r="F1081" s="224" t="s">
        <v>196</v>
      </c>
      <c r="G1081" s="224" t="s">
        <v>147</v>
      </c>
      <c r="H1081" s="224" t="s">
        <v>196</v>
      </c>
      <c r="I1081" s="224" t="s">
        <v>196</v>
      </c>
      <c r="J1081" s="224" t="s">
        <v>196</v>
      </c>
      <c r="K1081" s="224" t="s">
        <v>196</v>
      </c>
      <c r="L1081" s="224" t="s">
        <v>196</v>
      </c>
      <c r="M1081" s="225">
        <v>-5.6</v>
      </c>
      <c r="N1081" t="str">
        <f t="shared" si="16"/>
        <v>216000010100</v>
      </c>
    </row>
    <row r="1082" spans="1:14" x14ac:dyDescent="0.25">
      <c r="A1082" s="224" t="s">
        <v>108</v>
      </c>
      <c r="B1082" s="224" t="s">
        <v>266</v>
      </c>
      <c r="C1082" s="224" t="s">
        <v>267</v>
      </c>
      <c r="D1082" s="224" t="s">
        <v>126</v>
      </c>
      <c r="E1082" s="224" t="s">
        <v>127</v>
      </c>
      <c r="F1082" s="224" t="s">
        <v>196</v>
      </c>
      <c r="G1082" s="224" t="s">
        <v>147</v>
      </c>
      <c r="H1082" s="224" t="s">
        <v>196</v>
      </c>
      <c r="I1082" s="224" t="s">
        <v>196</v>
      </c>
      <c r="J1082" s="224" t="s">
        <v>196</v>
      </c>
      <c r="K1082" s="224" t="s">
        <v>196</v>
      </c>
      <c r="L1082" s="224" t="s">
        <v>196</v>
      </c>
      <c r="M1082" s="225">
        <v>-20.55</v>
      </c>
      <c r="N1082" t="str">
        <f t="shared" si="16"/>
        <v>216000010100</v>
      </c>
    </row>
    <row r="1083" spans="1:14" x14ac:dyDescent="0.25">
      <c r="A1083" s="224" t="s">
        <v>108</v>
      </c>
      <c r="B1083" s="224" t="s">
        <v>266</v>
      </c>
      <c r="C1083" s="224" t="s">
        <v>267</v>
      </c>
      <c r="D1083" s="224" t="s">
        <v>126</v>
      </c>
      <c r="E1083" s="224" t="s">
        <v>127</v>
      </c>
      <c r="F1083" s="224" t="s">
        <v>196</v>
      </c>
      <c r="G1083" s="224" t="s">
        <v>144</v>
      </c>
      <c r="H1083" s="224" t="s">
        <v>196</v>
      </c>
      <c r="I1083" s="224" t="s">
        <v>196</v>
      </c>
      <c r="J1083" s="224" t="s">
        <v>196</v>
      </c>
      <c r="K1083" s="224" t="s">
        <v>196</v>
      </c>
      <c r="L1083" s="224" t="s">
        <v>196</v>
      </c>
      <c r="M1083" s="225">
        <v>-27.53</v>
      </c>
      <c r="N1083" t="str">
        <f t="shared" si="16"/>
        <v>214000010100</v>
      </c>
    </row>
    <row r="1084" spans="1:14" x14ac:dyDescent="0.25">
      <c r="A1084" s="224" t="s">
        <v>108</v>
      </c>
      <c r="B1084" s="224" t="s">
        <v>266</v>
      </c>
      <c r="C1084" s="224" t="s">
        <v>267</v>
      </c>
      <c r="D1084" s="224" t="s">
        <v>126</v>
      </c>
      <c r="E1084" s="224" t="s">
        <v>127</v>
      </c>
      <c r="F1084" s="224" t="s">
        <v>196</v>
      </c>
      <c r="G1084" s="224" t="s">
        <v>144</v>
      </c>
      <c r="H1084" s="224" t="s">
        <v>196</v>
      </c>
      <c r="I1084" s="224" t="s">
        <v>196</v>
      </c>
      <c r="J1084" s="224" t="s">
        <v>196</v>
      </c>
      <c r="K1084" s="224" t="s">
        <v>196</v>
      </c>
      <c r="L1084" s="224" t="s">
        <v>196</v>
      </c>
      <c r="M1084" s="225">
        <v>-100.96</v>
      </c>
      <c r="N1084" t="str">
        <f t="shared" si="16"/>
        <v>214000010100</v>
      </c>
    </row>
    <row r="1085" spans="1:14" x14ac:dyDescent="0.25">
      <c r="A1085" s="224" t="s">
        <v>108</v>
      </c>
      <c r="B1085" s="224" t="s">
        <v>266</v>
      </c>
      <c r="C1085" s="224" t="s">
        <v>267</v>
      </c>
      <c r="D1085" s="224" t="s">
        <v>126</v>
      </c>
      <c r="E1085" s="224" t="s">
        <v>127</v>
      </c>
      <c r="F1085" s="224" t="s">
        <v>196</v>
      </c>
      <c r="G1085" s="224" t="s">
        <v>138</v>
      </c>
      <c r="H1085" s="224" t="s">
        <v>196</v>
      </c>
      <c r="I1085" s="224" t="s">
        <v>196</v>
      </c>
      <c r="J1085" s="224" t="s">
        <v>196</v>
      </c>
      <c r="K1085" s="224" t="s">
        <v>196</v>
      </c>
      <c r="L1085" s="224" t="s">
        <v>196</v>
      </c>
      <c r="M1085" s="225">
        <v>-5.61</v>
      </c>
      <c r="N1085" t="str">
        <f t="shared" si="16"/>
        <v>205800010100</v>
      </c>
    </row>
    <row r="1086" spans="1:14" x14ac:dyDescent="0.25">
      <c r="A1086" s="224" t="s">
        <v>108</v>
      </c>
      <c r="B1086" s="224" t="s">
        <v>266</v>
      </c>
      <c r="C1086" s="224" t="s">
        <v>267</v>
      </c>
      <c r="D1086" s="224" t="s">
        <v>126</v>
      </c>
      <c r="E1086" s="224" t="s">
        <v>127</v>
      </c>
      <c r="F1086" s="224" t="s">
        <v>196</v>
      </c>
      <c r="G1086" s="224" t="s">
        <v>138</v>
      </c>
      <c r="H1086" s="224" t="s">
        <v>196</v>
      </c>
      <c r="I1086" s="224" t="s">
        <v>196</v>
      </c>
      <c r="J1086" s="224" t="s">
        <v>196</v>
      </c>
      <c r="K1086" s="224" t="s">
        <v>196</v>
      </c>
      <c r="L1086" s="224" t="s">
        <v>196</v>
      </c>
      <c r="M1086" s="225">
        <v>-20.54</v>
      </c>
      <c r="N1086" t="str">
        <f t="shared" si="16"/>
        <v>205800010100</v>
      </c>
    </row>
    <row r="1087" spans="1:14" x14ac:dyDescent="0.25">
      <c r="A1087" s="224" t="s">
        <v>108</v>
      </c>
      <c r="B1087" s="224" t="s">
        <v>266</v>
      </c>
      <c r="C1087" s="224" t="s">
        <v>267</v>
      </c>
      <c r="D1087" s="224" t="s">
        <v>126</v>
      </c>
      <c r="E1087" s="224" t="s">
        <v>127</v>
      </c>
      <c r="F1087" s="224" t="s">
        <v>196</v>
      </c>
      <c r="G1087" s="224" t="s">
        <v>145</v>
      </c>
      <c r="H1087" s="224" t="s">
        <v>196</v>
      </c>
      <c r="I1087" s="224" t="s">
        <v>196</v>
      </c>
      <c r="J1087" s="224" t="s">
        <v>196</v>
      </c>
      <c r="K1087" s="224" t="s">
        <v>196</v>
      </c>
      <c r="L1087" s="224" t="s">
        <v>196</v>
      </c>
      <c r="M1087" s="225">
        <v>-18.2</v>
      </c>
      <c r="N1087" t="str">
        <f t="shared" si="16"/>
        <v>215000010100</v>
      </c>
    </row>
    <row r="1088" spans="1:14" x14ac:dyDescent="0.25">
      <c r="A1088" s="224" t="s">
        <v>108</v>
      </c>
      <c r="B1088" s="224" t="s">
        <v>266</v>
      </c>
      <c r="C1088" s="224" t="s">
        <v>267</v>
      </c>
      <c r="D1088" s="224" t="s">
        <v>126</v>
      </c>
      <c r="E1088" s="224" t="s">
        <v>127</v>
      </c>
      <c r="F1088" s="224" t="s">
        <v>196</v>
      </c>
      <c r="G1088" s="224" t="s">
        <v>145</v>
      </c>
      <c r="H1088" s="224" t="s">
        <v>196</v>
      </c>
      <c r="I1088" s="224" t="s">
        <v>196</v>
      </c>
      <c r="J1088" s="224" t="s">
        <v>196</v>
      </c>
      <c r="K1088" s="224" t="s">
        <v>196</v>
      </c>
      <c r="L1088" s="224" t="s">
        <v>196</v>
      </c>
      <c r="M1088" s="225">
        <v>-66.75</v>
      </c>
      <c r="N1088" t="str">
        <f t="shared" si="16"/>
        <v>215000010100</v>
      </c>
    </row>
    <row r="1089" spans="1:14" x14ac:dyDescent="0.25">
      <c r="A1089" s="224" t="s">
        <v>108</v>
      </c>
      <c r="B1089" s="224" t="s">
        <v>266</v>
      </c>
      <c r="C1089" s="224" t="s">
        <v>267</v>
      </c>
      <c r="D1089" s="224" t="s">
        <v>126</v>
      </c>
      <c r="E1089" s="224" t="s">
        <v>127</v>
      </c>
      <c r="F1089" s="224" t="s">
        <v>196</v>
      </c>
      <c r="G1089" s="224" t="s">
        <v>124</v>
      </c>
      <c r="H1089" s="224" t="s">
        <v>196</v>
      </c>
      <c r="I1089" s="224" t="s">
        <v>196</v>
      </c>
      <c r="J1089" s="224" t="s">
        <v>196</v>
      </c>
      <c r="K1089" s="224" t="s">
        <v>196</v>
      </c>
      <c r="L1089" s="224" t="s">
        <v>196</v>
      </c>
      <c r="M1089" s="225">
        <v>-284.44</v>
      </c>
      <c r="N1089" t="str">
        <f t="shared" si="16"/>
        <v>100000010100</v>
      </c>
    </row>
    <row r="1090" spans="1:14" x14ac:dyDescent="0.25">
      <c r="A1090" s="224" t="s">
        <v>108</v>
      </c>
      <c r="B1090" s="224" t="s">
        <v>266</v>
      </c>
      <c r="C1090" s="224" t="s">
        <v>267</v>
      </c>
      <c r="D1090" s="224" t="s">
        <v>126</v>
      </c>
      <c r="E1090" s="224" t="s">
        <v>127</v>
      </c>
      <c r="F1090" s="224" t="s">
        <v>196</v>
      </c>
      <c r="G1090" s="224" t="s">
        <v>124</v>
      </c>
      <c r="H1090" s="224" t="s">
        <v>196</v>
      </c>
      <c r="I1090" s="224" t="s">
        <v>196</v>
      </c>
      <c r="J1090" s="224" t="s">
        <v>196</v>
      </c>
      <c r="K1090" s="224" t="s">
        <v>196</v>
      </c>
      <c r="L1090" s="224" t="s">
        <v>196</v>
      </c>
      <c r="M1090" s="225">
        <v>-1042.8900000000001</v>
      </c>
      <c r="N1090" t="str">
        <f t="shared" si="16"/>
        <v>100000010100</v>
      </c>
    </row>
    <row r="1091" spans="1:14" x14ac:dyDescent="0.25">
      <c r="A1091" s="224" t="s">
        <v>108</v>
      </c>
      <c r="B1091" s="224" t="s">
        <v>266</v>
      </c>
      <c r="C1091" s="224" t="s">
        <v>267</v>
      </c>
      <c r="D1091" s="224" t="s">
        <v>126</v>
      </c>
      <c r="E1091" s="224" t="s">
        <v>127</v>
      </c>
      <c r="F1091" s="224" t="s">
        <v>125</v>
      </c>
      <c r="G1091" s="224" t="s">
        <v>154</v>
      </c>
      <c r="H1091" s="224" t="s">
        <v>196</v>
      </c>
      <c r="I1091" s="224" t="s">
        <v>128</v>
      </c>
      <c r="J1091" s="224" t="s">
        <v>196</v>
      </c>
      <c r="K1091" s="224" t="s">
        <v>196</v>
      </c>
      <c r="L1091" s="224" t="s">
        <v>196</v>
      </c>
      <c r="M1091" s="225">
        <v>58.22</v>
      </c>
      <c r="N1091" t="str">
        <f t="shared" ref="N1091:N1154" si="17">CONCATENATE(G1091,E1091)</f>
        <v>724000010100</v>
      </c>
    </row>
    <row r="1092" spans="1:14" x14ac:dyDescent="0.25">
      <c r="A1092" s="224" t="s">
        <v>108</v>
      </c>
      <c r="B1092" s="224" t="s">
        <v>266</v>
      </c>
      <c r="C1092" s="224" t="s">
        <v>267</v>
      </c>
      <c r="D1092" s="224" t="s">
        <v>126</v>
      </c>
      <c r="E1092" s="224" t="s">
        <v>127</v>
      </c>
      <c r="F1092" s="224" t="s">
        <v>125</v>
      </c>
      <c r="G1092" s="224" t="s">
        <v>154</v>
      </c>
      <c r="H1092" s="224" t="s">
        <v>196</v>
      </c>
      <c r="I1092" s="224" t="s">
        <v>128</v>
      </c>
      <c r="J1092" s="224" t="s">
        <v>196</v>
      </c>
      <c r="K1092" s="224" t="s">
        <v>196</v>
      </c>
      <c r="L1092" s="224" t="s">
        <v>196</v>
      </c>
      <c r="M1092" s="225">
        <v>213.48</v>
      </c>
      <c r="N1092" t="str">
        <f t="shared" si="17"/>
        <v>724000010100</v>
      </c>
    </row>
    <row r="1093" spans="1:14" x14ac:dyDescent="0.25">
      <c r="A1093" s="224" t="s">
        <v>108</v>
      </c>
      <c r="B1093" s="224" t="s">
        <v>266</v>
      </c>
      <c r="C1093" s="224" t="s">
        <v>267</v>
      </c>
      <c r="D1093" s="224" t="s">
        <v>126</v>
      </c>
      <c r="E1093" s="224" t="s">
        <v>127</v>
      </c>
      <c r="F1093" s="224" t="s">
        <v>125</v>
      </c>
      <c r="G1093" s="224" t="s">
        <v>157</v>
      </c>
      <c r="H1093" s="224" t="s">
        <v>196</v>
      </c>
      <c r="I1093" s="224" t="s">
        <v>128</v>
      </c>
      <c r="J1093" s="224" t="s">
        <v>196</v>
      </c>
      <c r="K1093" s="224" t="s">
        <v>196</v>
      </c>
      <c r="L1093" s="224" t="s">
        <v>196</v>
      </c>
      <c r="M1093" s="225">
        <v>26.66</v>
      </c>
      <c r="N1093" t="str">
        <f t="shared" si="17"/>
        <v>726900010100</v>
      </c>
    </row>
    <row r="1094" spans="1:14" x14ac:dyDescent="0.25">
      <c r="A1094" s="224" t="s">
        <v>108</v>
      </c>
      <c r="B1094" s="224" t="s">
        <v>266</v>
      </c>
      <c r="C1094" s="224" t="s">
        <v>267</v>
      </c>
      <c r="D1094" s="224" t="s">
        <v>126</v>
      </c>
      <c r="E1094" s="224" t="s">
        <v>127</v>
      </c>
      <c r="F1094" s="224" t="s">
        <v>125</v>
      </c>
      <c r="G1094" s="224" t="s">
        <v>157</v>
      </c>
      <c r="H1094" s="224" t="s">
        <v>196</v>
      </c>
      <c r="I1094" s="224" t="s">
        <v>128</v>
      </c>
      <c r="J1094" s="224" t="s">
        <v>196</v>
      </c>
      <c r="K1094" s="224" t="s">
        <v>196</v>
      </c>
      <c r="L1094" s="224" t="s">
        <v>196</v>
      </c>
      <c r="M1094" s="225">
        <v>97.74</v>
      </c>
      <c r="N1094" t="str">
        <f t="shared" si="17"/>
        <v>726900010100</v>
      </c>
    </row>
    <row r="1095" spans="1:14" x14ac:dyDescent="0.25">
      <c r="A1095" s="224" t="s">
        <v>108</v>
      </c>
      <c r="B1095" s="224" t="s">
        <v>266</v>
      </c>
      <c r="C1095" s="224" t="s">
        <v>267</v>
      </c>
      <c r="D1095" s="224" t="s">
        <v>126</v>
      </c>
      <c r="E1095" s="224" t="s">
        <v>127</v>
      </c>
      <c r="F1095" s="224" t="s">
        <v>125</v>
      </c>
      <c r="G1095" s="224" t="s">
        <v>157</v>
      </c>
      <c r="H1095" s="224" t="s">
        <v>196</v>
      </c>
      <c r="I1095" s="224" t="s">
        <v>128</v>
      </c>
      <c r="J1095" s="224" t="s">
        <v>196</v>
      </c>
      <c r="K1095" s="224" t="s">
        <v>196</v>
      </c>
      <c r="L1095" s="224" t="s">
        <v>196</v>
      </c>
      <c r="M1095" s="225">
        <v>4.8499999999999996</v>
      </c>
      <c r="N1095" t="str">
        <f t="shared" si="17"/>
        <v>726900010100</v>
      </c>
    </row>
    <row r="1096" spans="1:14" x14ac:dyDescent="0.25">
      <c r="A1096" s="224" t="s">
        <v>108</v>
      </c>
      <c r="B1096" s="224" t="s">
        <v>266</v>
      </c>
      <c r="C1096" s="224" t="s">
        <v>267</v>
      </c>
      <c r="D1096" s="224" t="s">
        <v>126</v>
      </c>
      <c r="E1096" s="224" t="s">
        <v>127</v>
      </c>
      <c r="F1096" s="224" t="s">
        <v>125</v>
      </c>
      <c r="G1096" s="224" t="s">
        <v>157</v>
      </c>
      <c r="H1096" s="224" t="s">
        <v>196</v>
      </c>
      <c r="I1096" s="224" t="s">
        <v>128</v>
      </c>
      <c r="J1096" s="224" t="s">
        <v>196</v>
      </c>
      <c r="K1096" s="224" t="s">
        <v>196</v>
      </c>
      <c r="L1096" s="224" t="s">
        <v>196</v>
      </c>
      <c r="M1096" s="225">
        <v>17.77</v>
      </c>
      <c r="N1096" t="str">
        <f t="shared" si="17"/>
        <v>726900010100</v>
      </c>
    </row>
    <row r="1097" spans="1:14" x14ac:dyDescent="0.25">
      <c r="A1097" s="224" t="s">
        <v>108</v>
      </c>
      <c r="B1097" s="224" t="s">
        <v>266</v>
      </c>
      <c r="C1097" s="224" t="s">
        <v>267</v>
      </c>
      <c r="D1097" s="224" t="s">
        <v>126</v>
      </c>
      <c r="E1097" s="224" t="s">
        <v>127</v>
      </c>
      <c r="F1097" s="224" t="s">
        <v>196</v>
      </c>
      <c r="G1097" s="224" t="s">
        <v>140</v>
      </c>
      <c r="H1097" s="224" t="s">
        <v>196</v>
      </c>
      <c r="I1097" s="224" t="s">
        <v>196</v>
      </c>
      <c r="J1097" s="224" t="s">
        <v>196</v>
      </c>
      <c r="K1097" s="224" t="s">
        <v>196</v>
      </c>
      <c r="L1097" s="224" t="s">
        <v>196</v>
      </c>
      <c r="M1097" s="225">
        <v>-26.66</v>
      </c>
      <c r="N1097" t="str">
        <f t="shared" si="17"/>
        <v>210500010100</v>
      </c>
    </row>
    <row r="1098" spans="1:14" x14ac:dyDescent="0.25">
      <c r="A1098" s="224" t="s">
        <v>108</v>
      </c>
      <c r="B1098" s="224" t="s">
        <v>266</v>
      </c>
      <c r="C1098" s="224" t="s">
        <v>267</v>
      </c>
      <c r="D1098" s="224" t="s">
        <v>126</v>
      </c>
      <c r="E1098" s="224" t="s">
        <v>127</v>
      </c>
      <c r="F1098" s="224" t="s">
        <v>196</v>
      </c>
      <c r="G1098" s="224" t="s">
        <v>140</v>
      </c>
      <c r="H1098" s="224" t="s">
        <v>196</v>
      </c>
      <c r="I1098" s="224" t="s">
        <v>196</v>
      </c>
      <c r="J1098" s="224" t="s">
        <v>196</v>
      </c>
      <c r="K1098" s="224" t="s">
        <v>196</v>
      </c>
      <c r="L1098" s="224" t="s">
        <v>196</v>
      </c>
      <c r="M1098" s="225">
        <v>-97.74</v>
      </c>
      <c r="N1098" t="str">
        <f t="shared" si="17"/>
        <v>210500010100</v>
      </c>
    </row>
    <row r="1099" spans="1:14" x14ac:dyDescent="0.25">
      <c r="A1099" s="224" t="s">
        <v>108</v>
      </c>
      <c r="B1099" s="224" t="s">
        <v>266</v>
      </c>
      <c r="C1099" s="224" t="s">
        <v>267</v>
      </c>
      <c r="D1099" s="224" t="s">
        <v>126</v>
      </c>
      <c r="E1099" s="224" t="s">
        <v>127</v>
      </c>
      <c r="F1099" s="224" t="s">
        <v>196</v>
      </c>
      <c r="G1099" s="224" t="s">
        <v>143</v>
      </c>
      <c r="H1099" s="224" t="s">
        <v>196</v>
      </c>
      <c r="I1099" s="224" t="s">
        <v>196</v>
      </c>
      <c r="J1099" s="224" t="s">
        <v>196</v>
      </c>
      <c r="K1099" s="224" t="s">
        <v>196</v>
      </c>
      <c r="L1099" s="224" t="s">
        <v>196</v>
      </c>
      <c r="M1099" s="225">
        <v>-9.2100000000000009</v>
      </c>
      <c r="N1099" t="str">
        <f t="shared" si="17"/>
        <v>213000010100</v>
      </c>
    </row>
    <row r="1100" spans="1:14" x14ac:dyDescent="0.25">
      <c r="A1100" s="224" t="s">
        <v>108</v>
      </c>
      <c r="B1100" s="224" t="s">
        <v>266</v>
      </c>
      <c r="C1100" s="224" t="s">
        <v>267</v>
      </c>
      <c r="D1100" s="224" t="s">
        <v>126</v>
      </c>
      <c r="E1100" s="224" t="s">
        <v>127</v>
      </c>
      <c r="F1100" s="224" t="s">
        <v>196</v>
      </c>
      <c r="G1100" s="224" t="s">
        <v>143</v>
      </c>
      <c r="H1100" s="224" t="s">
        <v>196</v>
      </c>
      <c r="I1100" s="224" t="s">
        <v>196</v>
      </c>
      <c r="J1100" s="224" t="s">
        <v>196</v>
      </c>
      <c r="K1100" s="224" t="s">
        <v>196</v>
      </c>
      <c r="L1100" s="224" t="s">
        <v>196</v>
      </c>
      <c r="M1100" s="225">
        <v>-33.79</v>
      </c>
      <c r="N1100" t="str">
        <f t="shared" si="17"/>
        <v>213000010100</v>
      </c>
    </row>
    <row r="1101" spans="1:14" x14ac:dyDescent="0.25">
      <c r="A1101" s="224" t="s">
        <v>108</v>
      </c>
      <c r="B1101" s="224" t="s">
        <v>266</v>
      </c>
      <c r="C1101" s="224" t="s">
        <v>267</v>
      </c>
      <c r="D1101" s="224" t="s">
        <v>126</v>
      </c>
      <c r="E1101" s="224" t="s">
        <v>127</v>
      </c>
      <c r="F1101" s="224" t="s">
        <v>196</v>
      </c>
      <c r="G1101" s="224" t="s">
        <v>150</v>
      </c>
      <c r="H1101" s="224" t="s">
        <v>196</v>
      </c>
      <c r="I1101" s="224" t="s">
        <v>196</v>
      </c>
      <c r="J1101" s="224" t="s">
        <v>196</v>
      </c>
      <c r="K1101" s="224" t="s">
        <v>196</v>
      </c>
      <c r="L1101" s="224" t="s">
        <v>196</v>
      </c>
      <c r="M1101" s="225">
        <v>-8.2899999999999991</v>
      </c>
      <c r="N1101" t="str">
        <f t="shared" si="17"/>
        <v>219000010100</v>
      </c>
    </row>
    <row r="1102" spans="1:14" x14ac:dyDescent="0.25">
      <c r="A1102" s="224" t="s">
        <v>108</v>
      </c>
      <c r="B1102" s="224" t="s">
        <v>266</v>
      </c>
      <c r="C1102" s="224" t="s">
        <v>267</v>
      </c>
      <c r="D1102" s="224" t="s">
        <v>126</v>
      </c>
      <c r="E1102" s="224" t="s">
        <v>127</v>
      </c>
      <c r="F1102" s="224" t="s">
        <v>196</v>
      </c>
      <c r="G1102" s="224" t="s">
        <v>150</v>
      </c>
      <c r="H1102" s="224" t="s">
        <v>196</v>
      </c>
      <c r="I1102" s="224" t="s">
        <v>196</v>
      </c>
      <c r="J1102" s="224" t="s">
        <v>196</v>
      </c>
      <c r="K1102" s="224" t="s">
        <v>196</v>
      </c>
      <c r="L1102" s="224" t="s">
        <v>196</v>
      </c>
      <c r="M1102" s="225">
        <v>-30.4</v>
      </c>
      <c r="N1102" t="str">
        <f t="shared" si="17"/>
        <v>219000010100</v>
      </c>
    </row>
    <row r="1103" spans="1:14" x14ac:dyDescent="0.25">
      <c r="A1103" s="224" t="s">
        <v>108</v>
      </c>
      <c r="B1103" s="224" t="s">
        <v>266</v>
      </c>
      <c r="C1103" s="224" t="s">
        <v>267</v>
      </c>
      <c r="D1103" s="224" t="s">
        <v>126</v>
      </c>
      <c r="E1103" s="224" t="s">
        <v>127</v>
      </c>
      <c r="F1103" s="224" t="s">
        <v>196</v>
      </c>
      <c r="G1103" s="224" t="s">
        <v>137</v>
      </c>
      <c r="H1103" s="224" t="s">
        <v>196</v>
      </c>
      <c r="I1103" s="224" t="s">
        <v>196</v>
      </c>
      <c r="J1103" s="224" t="s">
        <v>196</v>
      </c>
      <c r="K1103" s="224" t="s">
        <v>196</v>
      </c>
      <c r="L1103" s="224" t="s">
        <v>196</v>
      </c>
      <c r="M1103" s="225">
        <v>-58.22</v>
      </c>
      <c r="N1103" t="str">
        <f t="shared" si="17"/>
        <v>205600010100</v>
      </c>
    </row>
    <row r="1104" spans="1:14" x14ac:dyDescent="0.25">
      <c r="A1104" s="224" t="s">
        <v>108</v>
      </c>
      <c r="B1104" s="224" t="s">
        <v>266</v>
      </c>
      <c r="C1104" s="224" t="s">
        <v>267</v>
      </c>
      <c r="D1104" s="224" t="s">
        <v>126</v>
      </c>
      <c r="E1104" s="224" t="s">
        <v>127</v>
      </c>
      <c r="F1104" s="224" t="s">
        <v>196</v>
      </c>
      <c r="G1104" s="224" t="s">
        <v>137</v>
      </c>
      <c r="H1104" s="224" t="s">
        <v>196</v>
      </c>
      <c r="I1104" s="224" t="s">
        <v>196</v>
      </c>
      <c r="J1104" s="224" t="s">
        <v>196</v>
      </c>
      <c r="K1104" s="224" t="s">
        <v>196</v>
      </c>
      <c r="L1104" s="224" t="s">
        <v>196</v>
      </c>
      <c r="M1104" s="225">
        <v>-213.48</v>
      </c>
      <c r="N1104" t="str">
        <f t="shared" si="17"/>
        <v>205600010100</v>
      </c>
    </row>
    <row r="1105" spans="1:14" x14ac:dyDescent="0.25">
      <c r="A1105" s="224" t="s">
        <v>108</v>
      </c>
      <c r="B1105" s="224" t="s">
        <v>266</v>
      </c>
      <c r="C1105" s="224" t="s">
        <v>267</v>
      </c>
      <c r="D1105" s="224" t="s">
        <v>126</v>
      </c>
      <c r="E1105" s="224" t="s">
        <v>127</v>
      </c>
      <c r="F1105" s="224" t="s">
        <v>196</v>
      </c>
      <c r="G1105" s="224" t="s">
        <v>134</v>
      </c>
      <c r="H1105" s="224" t="s">
        <v>196</v>
      </c>
      <c r="I1105" s="224" t="s">
        <v>196</v>
      </c>
      <c r="J1105" s="224" t="s">
        <v>196</v>
      </c>
      <c r="K1105" s="224" t="s">
        <v>196</v>
      </c>
      <c r="L1105" s="224" t="s">
        <v>196</v>
      </c>
      <c r="M1105" s="225">
        <v>-26.66</v>
      </c>
      <c r="N1105" t="str">
        <f t="shared" si="17"/>
        <v>205200010100</v>
      </c>
    </row>
    <row r="1106" spans="1:14" x14ac:dyDescent="0.25">
      <c r="A1106" s="224" t="s">
        <v>108</v>
      </c>
      <c r="B1106" s="224" t="s">
        <v>266</v>
      </c>
      <c r="C1106" s="224" t="s">
        <v>267</v>
      </c>
      <c r="D1106" s="224" t="s">
        <v>126</v>
      </c>
      <c r="E1106" s="224" t="s">
        <v>127</v>
      </c>
      <c r="F1106" s="224" t="s">
        <v>196</v>
      </c>
      <c r="G1106" s="224" t="s">
        <v>134</v>
      </c>
      <c r="H1106" s="224" t="s">
        <v>196</v>
      </c>
      <c r="I1106" s="224" t="s">
        <v>196</v>
      </c>
      <c r="J1106" s="224" t="s">
        <v>196</v>
      </c>
      <c r="K1106" s="224" t="s">
        <v>196</v>
      </c>
      <c r="L1106" s="224" t="s">
        <v>196</v>
      </c>
      <c r="M1106" s="225">
        <v>-97.74</v>
      </c>
      <c r="N1106" t="str">
        <f t="shared" si="17"/>
        <v>205200010100</v>
      </c>
    </row>
    <row r="1107" spans="1:14" x14ac:dyDescent="0.25">
      <c r="A1107" s="224" t="s">
        <v>108</v>
      </c>
      <c r="B1107" s="224" t="s">
        <v>266</v>
      </c>
      <c r="C1107" s="224" t="s">
        <v>267</v>
      </c>
      <c r="D1107" s="224" t="s">
        <v>126</v>
      </c>
      <c r="E1107" s="224" t="s">
        <v>127</v>
      </c>
      <c r="F1107" s="224" t="s">
        <v>196</v>
      </c>
      <c r="G1107" s="224" t="s">
        <v>139</v>
      </c>
      <c r="H1107" s="224" t="s">
        <v>196</v>
      </c>
      <c r="I1107" s="224" t="s">
        <v>196</v>
      </c>
      <c r="J1107" s="224" t="s">
        <v>196</v>
      </c>
      <c r="K1107" s="224" t="s">
        <v>196</v>
      </c>
      <c r="L1107" s="224" t="s">
        <v>196</v>
      </c>
      <c r="M1107" s="225">
        <v>-4.8499999999999996</v>
      </c>
      <c r="N1107" t="str">
        <f t="shared" si="17"/>
        <v>210000010100</v>
      </c>
    </row>
    <row r="1108" spans="1:14" x14ac:dyDescent="0.25">
      <c r="A1108" s="224" t="s">
        <v>108</v>
      </c>
      <c r="B1108" s="224" t="s">
        <v>266</v>
      </c>
      <c r="C1108" s="224" t="s">
        <v>267</v>
      </c>
      <c r="D1108" s="224" t="s">
        <v>126</v>
      </c>
      <c r="E1108" s="224" t="s">
        <v>127</v>
      </c>
      <c r="F1108" s="224" t="s">
        <v>196</v>
      </c>
      <c r="G1108" s="224" t="s">
        <v>139</v>
      </c>
      <c r="H1108" s="224" t="s">
        <v>196</v>
      </c>
      <c r="I1108" s="224" t="s">
        <v>196</v>
      </c>
      <c r="J1108" s="224" t="s">
        <v>196</v>
      </c>
      <c r="K1108" s="224" t="s">
        <v>196</v>
      </c>
      <c r="L1108" s="224" t="s">
        <v>196</v>
      </c>
      <c r="M1108" s="225">
        <v>-17.77</v>
      </c>
      <c r="N1108" t="str">
        <f t="shared" si="17"/>
        <v>210000010100</v>
      </c>
    </row>
    <row r="1109" spans="1:14" x14ac:dyDescent="0.25">
      <c r="A1109" s="224" t="s">
        <v>108</v>
      </c>
      <c r="B1109" s="224" t="s">
        <v>266</v>
      </c>
      <c r="C1109" s="224" t="s">
        <v>267</v>
      </c>
      <c r="D1109" s="224" t="s">
        <v>126</v>
      </c>
      <c r="E1109" s="224" t="s">
        <v>127</v>
      </c>
      <c r="F1109" s="224" t="s">
        <v>196</v>
      </c>
      <c r="G1109" s="224" t="s">
        <v>141</v>
      </c>
      <c r="H1109" s="224" t="s">
        <v>196</v>
      </c>
      <c r="I1109" s="224" t="s">
        <v>196</v>
      </c>
      <c r="J1109" s="224" t="s">
        <v>196</v>
      </c>
      <c r="K1109" s="224" t="s">
        <v>196</v>
      </c>
      <c r="L1109" s="224" t="s">
        <v>196</v>
      </c>
      <c r="M1109" s="225">
        <v>-23.96</v>
      </c>
      <c r="N1109" t="str">
        <f t="shared" si="17"/>
        <v>211000010100</v>
      </c>
    </row>
    <row r="1110" spans="1:14" x14ac:dyDescent="0.25">
      <c r="A1110" s="224" t="s">
        <v>108</v>
      </c>
      <c r="B1110" s="224" t="s">
        <v>266</v>
      </c>
      <c r="C1110" s="224" t="s">
        <v>267</v>
      </c>
      <c r="D1110" s="224" t="s">
        <v>126</v>
      </c>
      <c r="E1110" s="224" t="s">
        <v>127</v>
      </c>
      <c r="F1110" s="224" t="s">
        <v>196</v>
      </c>
      <c r="G1110" s="224" t="s">
        <v>141</v>
      </c>
      <c r="H1110" s="224" t="s">
        <v>196</v>
      </c>
      <c r="I1110" s="224" t="s">
        <v>196</v>
      </c>
      <c r="J1110" s="224" t="s">
        <v>196</v>
      </c>
      <c r="K1110" s="224" t="s">
        <v>196</v>
      </c>
      <c r="L1110" s="224" t="s">
        <v>196</v>
      </c>
      <c r="M1110" s="225">
        <v>-87.83</v>
      </c>
      <c r="N1110" t="str">
        <f t="shared" si="17"/>
        <v>211000010100</v>
      </c>
    </row>
    <row r="1111" spans="1:14" x14ac:dyDescent="0.25">
      <c r="A1111" s="224" t="s">
        <v>108</v>
      </c>
      <c r="B1111" s="224" t="s">
        <v>266</v>
      </c>
      <c r="C1111" s="224" t="s">
        <v>267</v>
      </c>
      <c r="D1111" s="224" t="s">
        <v>126</v>
      </c>
      <c r="E1111" s="224" t="s">
        <v>127</v>
      </c>
      <c r="F1111" s="224" t="s">
        <v>196</v>
      </c>
      <c r="G1111" s="224" t="s">
        <v>135</v>
      </c>
      <c r="H1111" s="224" t="s">
        <v>196</v>
      </c>
      <c r="I1111" s="224" t="s">
        <v>196</v>
      </c>
      <c r="J1111" s="224" t="s">
        <v>196</v>
      </c>
      <c r="K1111" s="224" t="s">
        <v>196</v>
      </c>
      <c r="L1111" s="224" t="s">
        <v>196</v>
      </c>
      <c r="M1111" s="225">
        <v>-23.96</v>
      </c>
      <c r="N1111" t="str">
        <f t="shared" si="17"/>
        <v>205300010100</v>
      </c>
    </row>
    <row r="1112" spans="1:14" x14ac:dyDescent="0.25">
      <c r="A1112" s="224" t="s">
        <v>108</v>
      </c>
      <c r="B1112" s="224" t="s">
        <v>266</v>
      </c>
      <c r="C1112" s="224" t="s">
        <v>267</v>
      </c>
      <c r="D1112" s="224" t="s">
        <v>126</v>
      </c>
      <c r="E1112" s="224" t="s">
        <v>127</v>
      </c>
      <c r="F1112" s="224" t="s">
        <v>196</v>
      </c>
      <c r="G1112" s="224" t="s">
        <v>135</v>
      </c>
      <c r="H1112" s="224" t="s">
        <v>196</v>
      </c>
      <c r="I1112" s="224" t="s">
        <v>196</v>
      </c>
      <c r="J1112" s="224" t="s">
        <v>196</v>
      </c>
      <c r="K1112" s="224" t="s">
        <v>196</v>
      </c>
      <c r="L1112" s="224" t="s">
        <v>196</v>
      </c>
      <c r="M1112" s="225">
        <v>-87.83</v>
      </c>
      <c r="N1112" t="str">
        <f t="shared" si="17"/>
        <v>205300010100</v>
      </c>
    </row>
    <row r="1113" spans="1:14" x14ac:dyDescent="0.25">
      <c r="A1113" s="224" t="s">
        <v>108</v>
      </c>
      <c r="B1113" s="224" t="s">
        <v>268</v>
      </c>
      <c r="C1113" s="224" t="s">
        <v>269</v>
      </c>
      <c r="D1113" s="224" t="s">
        <v>126</v>
      </c>
      <c r="E1113" s="224" t="s">
        <v>127</v>
      </c>
      <c r="F1113" s="224" t="s">
        <v>125</v>
      </c>
      <c r="G1113" s="224" t="s">
        <v>149</v>
      </c>
      <c r="H1113" s="224" t="s">
        <v>196</v>
      </c>
      <c r="I1113" s="224" t="s">
        <v>128</v>
      </c>
      <c r="J1113" s="224" t="s">
        <v>196</v>
      </c>
      <c r="K1113" s="224" t="s">
        <v>196</v>
      </c>
      <c r="L1113" s="224" t="s">
        <v>196</v>
      </c>
      <c r="M1113" s="225">
        <v>938.06</v>
      </c>
      <c r="N1113" t="str">
        <f t="shared" si="17"/>
        <v>710000010100</v>
      </c>
    </row>
    <row r="1114" spans="1:14" x14ac:dyDescent="0.25">
      <c r="A1114" s="224" t="s">
        <v>108</v>
      </c>
      <c r="B1114" s="224" t="s">
        <v>268</v>
      </c>
      <c r="C1114" s="224" t="s">
        <v>269</v>
      </c>
      <c r="D1114" s="224" t="s">
        <v>126</v>
      </c>
      <c r="E1114" s="224" t="s">
        <v>127</v>
      </c>
      <c r="F1114" s="224" t="s">
        <v>125</v>
      </c>
      <c r="G1114" s="224" t="s">
        <v>149</v>
      </c>
      <c r="H1114" s="224" t="s">
        <v>196</v>
      </c>
      <c r="I1114" s="224" t="s">
        <v>128</v>
      </c>
      <c r="J1114" s="224" t="s">
        <v>196</v>
      </c>
      <c r="K1114" s="224" t="s">
        <v>196</v>
      </c>
      <c r="L1114" s="224" t="s">
        <v>196</v>
      </c>
      <c r="M1114" s="225">
        <v>3439.54</v>
      </c>
      <c r="N1114" t="str">
        <f t="shared" si="17"/>
        <v>710000010100</v>
      </c>
    </row>
    <row r="1115" spans="1:14" x14ac:dyDescent="0.25">
      <c r="A1115" s="224" t="s">
        <v>108</v>
      </c>
      <c r="B1115" s="224" t="s">
        <v>268</v>
      </c>
      <c r="C1115" s="224" t="s">
        <v>269</v>
      </c>
      <c r="D1115" s="224" t="s">
        <v>126</v>
      </c>
      <c r="E1115" s="224" t="s">
        <v>127</v>
      </c>
      <c r="F1115" s="224" t="s">
        <v>125</v>
      </c>
      <c r="G1115" s="224" t="s">
        <v>152</v>
      </c>
      <c r="H1115" s="224" t="s">
        <v>196</v>
      </c>
      <c r="I1115" s="224" t="s">
        <v>128</v>
      </c>
      <c r="J1115" s="224" t="s">
        <v>196</v>
      </c>
      <c r="K1115" s="224" t="s">
        <v>196</v>
      </c>
      <c r="L1115" s="224" t="s">
        <v>196</v>
      </c>
      <c r="M1115" s="225">
        <v>55.59</v>
      </c>
      <c r="N1115" t="str">
        <f t="shared" si="17"/>
        <v>723000010100</v>
      </c>
    </row>
    <row r="1116" spans="1:14" x14ac:dyDescent="0.25">
      <c r="A1116" s="224" t="s">
        <v>108</v>
      </c>
      <c r="B1116" s="224" t="s">
        <v>268</v>
      </c>
      <c r="C1116" s="224" t="s">
        <v>269</v>
      </c>
      <c r="D1116" s="224" t="s">
        <v>126</v>
      </c>
      <c r="E1116" s="224" t="s">
        <v>127</v>
      </c>
      <c r="F1116" s="224" t="s">
        <v>125</v>
      </c>
      <c r="G1116" s="224" t="s">
        <v>152</v>
      </c>
      <c r="H1116" s="224" t="s">
        <v>196</v>
      </c>
      <c r="I1116" s="224" t="s">
        <v>128</v>
      </c>
      <c r="J1116" s="224" t="s">
        <v>196</v>
      </c>
      <c r="K1116" s="224" t="s">
        <v>196</v>
      </c>
      <c r="L1116" s="224" t="s">
        <v>196</v>
      </c>
      <c r="M1116" s="225">
        <v>203.82</v>
      </c>
      <c r="N1116" t="str">
        <f t="shared" si="17"/>
        <v>723000010100</v>
      </c>
    </row>
    <row r="1117" spans="1:14" x14ac:dyDescent="0.25">
      <c r="A1117" s="224" t="s">
        <v>108</v>
      </c>
      <c r="B1117" s="224" t="s">
        <v>268</v>
      </c>
      <c r="C1117" s="224" t="s">
        <v>269</v>
      </c>
      <c r="D1117" s="224" t="s">
        <v>126</v>
      </c>
      <c r="E1117" s="224" t="s">
        <v>127</v>
      </c>
      <c r="F1117" s="224" t="s">
        <v>125</v>
      </c>
      <c r="G1117" s="224" t="s">
        <v>153</v>
      </c>
      <c r="H1117" s="224" t="s">
        <v>196</v>
      </c>
      <c r="I1117" s="224" t="s">
        <v>128</v>
      </c>
      <c r="J1117" s="224" t="s">
        <v>196</v>
      </c>
      <c r="K1117" s="224" t="s">
        <v>196</v>
      </c>
      <c r="L1117" s="224" t="s">
        <v>196</v>
      </c>
      <c r="M1117" s="225">
        <v>13</v>
      </c>
      <c r="N1117" t="str">
        <f t="shared" si="17"/>
        <v>723100010100</v>
      </c>
    </row>
    <row r="1118" spans="1:14" x14ac:dyDescent="0.25">
      <c r="A1118" s="224" t="s">
        <v>108</v>
      </c>
      <c r="B1118" s="224" t="s">
        <v>268</v>
      </c>
      <c r="C1118" s="224" t="s">
        <v>269</v>
      </c>
      <c r="D1118" s="224" t="s">
        <v>126</v>
      </c>
      <c r="E1118" s="224" t="s">
        <v>127</v>
      </c>
      <c r="F1118" s="224" t="s">
        <v>125</v>
      </c>
      <c r="G1118" s="224" t="s">
        <v>153</v>
      </c>
      <c r="H1118" s="224" t="s">
        <v>196</v>
      </c>
      <c r="I1118" s="224" t="s">
        <v>128</v>
      </c>
      <c r="J1118" s="224" t="s">
        <v>196</v>
      </c>
      <c r="K1118" s="224" t="s">
        <v>196</v>
      </c>
      <c r="L1118" s="224" t="s">
        <v>196</v>
      </c>
      <c r="M1118" s="225">
        <v>47.66</v>
      </c>
      <c r="N1118" t="str">
        <f t="shared" si="17"/>
        <v>723100010100</v>
      </c>
    </row>
    <row r="1119" spans="1:14" x14ac:dyDescent="0.25">
      <c r="A1119" s="224" t="s">
        <v>108</v>
      </c>
      <c r="B1119" s="224" t="s">
        <v>268</v>
      </c>
      <c r="C1119" s="224" t="s">
        <v>269</v>
      </c>
      <c r="D1119" s="224" t="s">
        <v>126</v>
      </c>
      <c r="E1119" s="224" t="s">
        <v>127</v>
      </c>
      <c r="F1119" s="224" t="s">
        <v>125</v>
      </c>
      <c r="G1119" s="224" t="s">
        <v>154</v>
      </c>
      <c r="H1119" s="224" t="s">
        <v>196</v>
      </c>
      <c r="I1119" s="224" t="s">
        <v>128</v>
      </c>
      <c r="J1119" s="224" t="s">
        <v>196</v>
      </c>
      <c r="K1119" s="224" t="s">
        <v>196</v>
      </c>
      <c r="L1119" s="224" t="s">
        <v>196</v>
      </c>
      <c r="M1119" s="225">
        <v>188.41</v>
      </c>
      <c r="N1119" t="str">
        <f t="shared" si="17"/>
        <v>724000010100</v>
      </c>
    </row>
    <row r="1120" spans="1:14" x14ac:dyDescent="0.25">
      <c r="A1120" s="224" t="s">
        <v>108</v>
      </c>
      <c r="B1120" s="224" t="s">
        <v>268</v>
      </c>
      <c r="C1120" s="224" t="s">
        <v>269</v>
      </c>
      <c r="D1120" s="224" t="s">
        <v>126</v>
      </c>
      <c r="E1120" s="224" t="s">
        <v>127</v>
      </c>
      <c r="F1120" s="224" t="s">
        <v>125</v>
      </c>
      <c r="G1120" s="224" t="s">
        <v>154</v>
      </c>
      <c r="H1120" s="224" t="s">
        <v>196</v>
      </c>
      <c r="I1120" s="224" t="s">
        <v>128</v>
      </c>
      <c r="J1120" s="224" t="s">
        <v>196</v>
      </c>
      <c r="K1120" s="224" t="s">
        <v>196</v>
      </c>
      <c r="L1120" s="224" t="s">
        <v>196</v>
      </c>
      <c r="M1120" s="225">
        <v>690.84</v>
      </c>
      <c r="N1120" t="str">
        <f t="shared" si="17"/>
        <v>724000010100</v>
      </c>
    </row>
    <row r="1121" spans="1:14" x14ac:dyDescent="0.25">
      <c r="A1121" s="224" t="s">
        <v>108</v>
      </c>
      <c r="B1121" s="224" t="s">
        <v>268</v>
      </c>
      <c r="C1121" s="224" t="s">
        <v>269</v>
      </c>
      <c r="D1121" s="224" t="s">
        <v>126</v>
      </c>
      <c r="E1121" s="224" t="s">
        <v>127</v>
      </c>
      <c r="F1121" s="224" t="s">
        <v>125</v>
      </c>
      <c r="G1121" s="224" t="s">
        <v>151</v>
      </c>
      <c r="H1121" s="224" t="s">
        <v>196</v>
      </c>
      <c r="I1121" s="224" t="s">
        <v>128</v>
      </c>
      <c r="J1121" s="224" t="s">
        <v>196</v>
      </c>
      <c r="K1121" s="224" t="s">
        <v>196</v>
      </c>
      <c r="L1121" s="224" t="s">
        <v>196</v>
      </c>
      <c r="M1121" s="225">
        <v>2.0699999999999998</v>
      </c>
      <c r="N1121" t="str">
        <f t="shared" si="17"/>
        <v>722100010100</v>
      </c>
    </row>
    <row r="1122" spans="1:14" x14ac:dyDescent="0.25">
      <c r="A1122" s="224" t="s">
        <v>108</v>
      </c>
      <c r="B1122" s="224" t="s">
        <v>268</v>
      </c>
      <c r="C1122" s="224" t="s">
        <v>269</v>
      </c>
      <c r="D1122" s="224" t="s">
        <v>126</v>
      </c>
      <c r="E1122" s="224" t="s">
        <v>127</v>
      </c>
      <c r="F1122" s="224" t="s">
        <v>125</v>
      </c>
      <c r="G1122" s="224" t="s">
        <v>151</v>
      </c>
      <c r="H1122" s="224" t="s">
        <v>196</v>
      </c>
      <c r="I1122" s="224" t="s">
        <v>128</v>
      </c>
      <c r="J1122" s="224" t="s">
        <v>196</v>
      </c>
      <c r="K1122" s="224" t="s">
        <v>196</v>
      </c>
      <c r="L1122" s="224" t="s">
        <v>196</v>
      </c>
      <c r="M1122" s="225">
        <v>7.59</v>
      </c>
      <c r="N1122" t="str">
        <f t="shared" si="17"/>
        <v>722100010100</v>
      </c>
    </row>
    <row r="1123" spans="1:14" x14ac:dyDescent="0.25">
      <c r="A1123" s="224" t="s">
        <v>108</v>
      </c>
      <c r="B1123" s="224" t="s">
        <v>268</v>
      </c>
      <c r="C1123" s="224" t="s">
        <v>269</v>
      </c>
      <c r="D1123" s="224" t="s">
        <v>126</v>
      </c>
      <c r="E1123" s="224" t="s">
        <v>127</v>
      </c>
      <c r="F1123" s="224" t="s">
        <v>125</v>
      </c>
      <c r="G1123" s="224" t="s">
        <v>157</v>
      </c>
      <c r="H1123" s="224" t="s">
        <v>196</v>
      </c>
      <c r="I1123" s="224" t="s">
        <v>128</v>
      </c>
      <c r="J1123" s="224" t="s">
        <v>196</v>
      </c>
      <c r="K1123" s="224" t="s">
        <v>196</v>
      </c>
      <c r="L1123" s="224" t="s">
        <v>196</v>
      </c>
      <c r="M1123" s="225">
        <v>61.91</v>
      </c>
      <c r="N1123" t="str">
        <f t="shared" si="17"/>
        <v>726900010100</v>
      </c>
    </row>
    <row r="1124" spans="1:14" x14ac:dyDescent="0.25">
      <c r="A1124" s="224" t="s">
        <v>108</v>
      </c>
      <c r="B1124" s="224" t="s">
        <v>268</v>
      </c>
      <c r="C1124" s="224" t="s">
        <v>269</v>
      </c>
      <c r="D1124" s="224" t="s">
        <v>126</v>
      </c>
      <c r="E1124" s="224" t="s">
        <v>127</v>
      </c>
      <c r="F1124" s="224" t="s">
        <v>125</v>
      </c>
      <c r="G1124" s="224" t="s">
        <v>157</v>
      </c>
      <c r="H1124" s="224" t="s">
        <v>196</v>
      </c>
      <c r="I1124" s="224" t="s">
        <v>128</v>
      </c>
      <c r="J1124" s="224" t="s">
        <v>196</v>
      </c>
      <c r="K1124" s="224" t="s">
        <v>196</v>
      </c>
      <c r="L1124" s="224" t="s">
        <v>196</v>
      </c>
      <c r="M1124" s="225">
        <v>227.01</v>
      </c>
      <c r="N1124" t="str">
        <f t="shared" si="17"/>
        <v>726900010100</v>
      </c>
    </row>
    <row r="1125" spans="1:14" x14ac:dyDescent="0.25">
      <c r="A1125" s="224" t="s">
        <v>108</v>
      </c>
      <c r="B1125" s="224" t="s">
        <v>268</v>
      </c>
      <c r="C1125" s="224" t="s">
        <v>269</v>
      </c>
      <c r="D1125" s="224" t="s">
        <v>126</v>
      </c>
      <c r="E1125" s="224" t="s">
        <v>127</v>
      </c>
      <c r="F1125" s="224" t="s">
        <v>125</v>
      </c>
      <c r="G1125" s="224" t="s">
        <v>157</v>
      </c>
      <c r="H1125" s="224" t="s">
        <v>196</v>
      </c>
      <c r="I1125" s="224" t="s">
        <v>128</v>
      </c>
      <c r="J1125" s="224" t="s">
        <v>196</v>
      </c>
      <c r="K1125" s="224" t="s">
        <v>196</v>
      </c>
      <c r="L1125" s="224" t="s">
        <v>196</v>
      </c>
      <c r="M1125" s="225">
        <v>11.26</v>
      </c>
      <c r="N1125" t="str">
        <f t="shared" si="17"/>
        <v>726900010100</v>
      </c>
    </row>
    <row r="1126" spans="1:14" x14ac:dyDescent="0.25">
      <c r="A1126" s="224" t="s">
        <v>108</v>
      </c>
      <c r="B1126" s="224" t="s">
        <v>268</v>
      </c>
      <c r="C1126" s="224" t="s">
        <v>269</v>
      </c>
      <c r="D1126" s="224" t="s">
        <v>126</v>
      </c>
      <c r="E1126" s="224" t="s">
        <v>127</v>
      </c>
      <c r="F1126" s="224" t="s">
        <v>125</v>
      </c>
      <c r="G1126" s="224" t="s">
        <v>157</v>
      </c>
      <c r="H1126" s="224" t="s">
        <v>196</v>
      </c>
      <c r="I1126" s="224" t="s">
        <v>128</v>
      </c>
      <c r="J1126" s="224" t="s">
        <v>196</v>
      </c>
      <c r="K1126" s="224" t="s">
        <v>196</v>
      </c>
      <c r="L1126" s="224" t="s">
        <v>196</v>
      </c>
      <c r="M1126" s="225">
        <v>41.27</v>
      </c>
      <c r="N1126" t="str">
        <f t="shared" si="17"/>
        <v>726900010100</v>
      </c>
    </row>
    <row r="1127" spans="1:14" x14ac:dyDescent="0.25">
      <c r="A1127" s="224" t="s">
        <v>108</v>
      </c>
      <c r="B1127" s="224" t="s">
        <v>268</v>
      </c>
      <c r="C1127" s="224" t="s">
        <v>269</v>
      </c>
      <c r="D1127" s="224" t="s">
        <v>126</v>
      </c>
      <c r="E1127" s="224" t="s">
        <v>127</v>
      </c>
      <c r="F1127" s="224" t="s">
        <v>196</v>
      </c>
      <c r="G1127" s="224" t="s">
        <v>146</v>
      </c>
      <c r="H1127" s="224" t="s">
        <v>196</v>
      </c>
      <c r="I1127" s="224" t="s">
        <v>196</v>
      </c>
      <c r="J1127" s="224" t="s">
        <v>196</v>
      </c>
      <c r="K1127" s="224" t="s">
        <v>196</v>
      </c>
      <c r="L1127" s="224" t="s">
        <v>196</v>
      </c>
      <c r="M1127" s="225">
        <v>-2.59</v>
      </c>
      <c r="N1127" t="str">
        <f t="shared" si="17"/>
        <v>215500010100</v>
      </c>
    </row>
    <row r="1128" spans="1:14" x14ac:dyDescent="0.25">
      <c r="A1128" s="224" t="s">
        <v>108</v>
      </c>
      <c r="B1128" s="224" t="s">
        <v>268</v>
      </c>
      <c r="C1128" s="224" t="s">
        <v>269</v>
      </c>
      <c r="D1128" s="224" t="s">
        <v>126</v>
      </c>
      <c r="E1128" s="224" t="s">
        <v>127</v>
      </c>
      <c r="F1128" s="224" t="s">
        <v>196</v>
      </c>
      <c r="G1128" s="224" t="s">
        <v>146</v>
      </c>
      <c r="H1128" s="224" t="s">
        <v>196</v>
      </c>
      <c r="I1128" s="224" t="s">
        <v>196</v>
      </c>
      <c r="J1128" s="224" t="s">
        <v>196</v>
      </c>
      <c r="K1128" s="224" t="s">
        <v>196</v>
      </c>
      <c r="L1128" s="224" t="s">
        <v>196</v>
      </c>
      <c r="M1128" s="225">
        <v>-9.49</v>
      </c>
      <c r="N1128" t="str">
        <f t="shared" si="17"/>
        <v>215500010100</v>
      </c>
    </row>
    <row r="1129" spans="1:14" x14ac:dyDescent="0.25">
      <c r="A1129" s="224" t="s">
        <v>108</v>
      </c>
      <c r="B1129" s="224" t="s">
        <v>268</v>
      </c>
      <c r="C1129" s="224" t="s">
        <v>269</v>
      </c>
      <c r="D1129" s="224" t="s">
        <v>126</v>
      </c>
      <c r="E1129" s="224" t="s">
        <v>127</v>
      </c>
      <c r="F1129" s="224" t="s">
        <v>196</v>
      </c>
      <c r="G1129" s="224" t="s">
        <v>139</v>
      </c>
      <c r="H1129" s="224" t="s">
        <v>196</v>
      </c>
      <c r="I1129" s="224" t="s">
        <v>196</v>
      </c>
      <c r="J1129" s="224" t="s">
        <v>196</v>
      </c>
      <c r="K1129" s="224" t="s">
        <v>196</v>
      </c>
      <c r="L1129" s="224" t="s">
        <v>196</v>
      </c>
      <c r="M1129" s="225">
        <v>-1.07</v>
      </c>
      <c r="N1129" t="str">
        <f t="shared" si="17"/>
        <v>210000010100</v>
      </c>
    </row>
    <row r="1130" spans="1:14" x14ac:dyDescent="0.25">
      <c r="A1130" s="224" t="s">
        <v>108</v>
      </c>
      <c r="B1130" s="224" t="s">
        <v>268</v>
      </c>
      <c r="C1130" s="224" t="s">
        <v>269</v>
      </c>
      <c r="D1130" s="224" t="s">
        <v>126</v>
      </c>
      <c r="E1130" s="224" t="s">
        <v>127</v>
      </c>
      <c r="F1130" s="224" t="s">
        <v>196</v>
      </c>
      <c r="G1130" s="224" t="s">
        <v>139</v>
      </c>
      <c r="H1130" s="224" t="s">
        <v>196</v>
      </c>
      <c r="I1130" s="224" t="s">
        <v>196</v>
      </c>
      <c r="J1130" s="224" t="s">
        <v>196</v>
      </c>
      <c r="K1130" s="224" t="s">
        <v>196</v>
      </c>
      <c r="L1130" s="224" t="s">
        <v>196</v>
      </c>
      <c r="M1130" s="225">
        <v>-3.93</v>
      </c>
      <c r="N1130" t="str">
        <f t="shared" si="17"/>
        <v>210000010100</v>
      </c>
    </row>
    <row r="1131" spans="1:14" x14ac:dyDescent="0.25">
      <c r="A1131" s="224" t="s">
        <v>108</v>
      </c>
      <c r="B1131" s="224" t="s">
        <v>268</v>
      </c>
      <c r="C1131" s="224" t="s">
        <v>269</v>
      </c>
      <c r="D1131" s="224" t="s">
        <v>126</v>
      </c>
      <c r="E1131" s="224" t="s">
        <v>127</v>
      </c>
      <c r="F1131" s="224" t="s">
        <v>196</v>
      </c>
      <c r="G1131" s="224" t="s">
        <v>140</v>
      </c>
      <c r="H1131" s="224" t="s">
        <v>196</v>
      </c>
      <c r="I1131" s="224" t="s">
        <v>196</v>
      </c>
      <c r="J1131" s="224" t="s">
        <v>196</v>
      </c>
      <c r="K1131" s="224" t="s">
        <v>196</v>
      </c>
      <c r="L1131" s="224" t="s">
        <v>196</v>
      </c>
      <c r="M1131" s="225">
        <v>-61.91</v>
      </c>
      <c r="N1131" t="str">
        <f t="shared" si="17"/>
        <v>210500010100</v>
      </c>
    </row>
    <row r="1132" spans="1:14" x14ac:dyDescent="0.25">
      <c r="A1132" s="224" t="s">
        <v>108</v>
      </c>
      <c r="B1132" s="224" t="s">
        <v>268</v>
      </c>
      <c r="C1132" s="224" t="s">
        <v>269</v>
      </c>
      <c r="D1132" s="224" t="s">
        <v>126</v>
      </c>
      <c r="E1132" s="224" t="s">
        <v>127</v>
      </c>
      <c r="F1132" s="224" t="s">
        <v>196</v>
      </c>
      <c r="G1132" s="224" t="s">
        <v>140</v>
      </c>
      <c r="H1132" s="224" t="s">
        <v>196</v>
      </c>
      <c r="I1132" s="224" t="s">
        <v>196</v>
      </c>
      <c r="J1132" s="224" t="s">
        <v>196</v>
      </c>
      <c r="K1132" s="224" t="s">
        <v>196</v>
      </c>
      <c r="L1132" s="224" t="s">
        <v>196</v>
      </c>
      <c r="M1132" s="225">
        <v>-227.01</v>
      </c>
      <c r="N1132" t="str">
        <f t="shared" si="17"/>
        <v>210500010100</v>
      </c>
    </row>
    <row r="1133" spans="1:14" x14ac:dyDescent="0.25">
      <c r="A1133" s="224" t="s">
        <v>108</v>
      </c>
      <c r="B1133" s="224" t="s">
        <v>268</v>
      </c>
      <c r="C1133" s="224" t="s">
        <v>269</v>
      </c>
      <c r="D1133" s="224" t="s">
        <v>126</v>
      </c>
      <c r="E1133" s="224" t="s">
        <v>127</v>
      </c>
      <c r="F1133" s="224" t="s">
        <v>196</v>
      </c>
      <c r="G1133" s="224" t="s">
        <v>143</v>
      </c>
      <c r="H1133" s="224" t="s">
        <v>196</v>
      </c>
      <c r="I1133" s="224" t="s">
        <v>196</v>
      </c>
      <c r="J1133" s="224" t="s">
        <v>196</v>
      </c>
      <c r="K1133" s="224" t="s">
        <v>196</v>
      </c>
      <c r="L1133" s="224" t="s">
        <v>196</v>
      </c>
      <c r="M1133" s="225">
        <v>-23.25</v>
      </c>
      <c r="N1133" t="str">
        <f t="shared" si="17"/>
        <v>213000010100</v>
      </c>
    </row>
    <row r="1134" spans="1:14" x14ac:dyDescent="0.25">
      <c r="A1134" s="224" t="s">
        <v>108</v>
      </c>
      <c r="B1134" s="224" t="s">
        <v>268</v>
      </c>
      <c r="C1134" s="224" t="s">
        <v>269</v>
      </c>
      <c r="D1134" s="224" t="s">
        <v>126</v>
      </c>
      <c r="E1134" s="224" t="s">
        <v>127</v>
      </c>
      <c r="F1134" s="224" t="s">
        <v>196</v>
      </c>
      <c r="G1134" s="224" t="s">
        <v>143</v>
      </c>
      <c r="H1134" s="224" t="s">
        <v>196</v>
      </c>
      <c r="I1134" s="224" t="s">
        <v>196</v>
      </c>
      <c r="J1134" s="224" t="s">
        <v>196</v>
      </c>
      <c r="K1134" s="224" t="s">
        <v>196</v>
      </c>
      <c r="L1134" s="224" t="s">
        <v>196</v>
      </c>
      <c r="M1134" s="225">
        <v>-85.25</v>
      </c>
      <c r="N1134" t="str">
        <f t="shared" si="17"/>
        <v>213000010100</v>
      </c>
    </row>
    <row r="1135" spans="1:14" x14ac:dyDescent="0.25">
      <c r="A1135" s="224" t="s">
        <v>108</v>
      </c>
      <c r="B1135" s="224" t="s">
        <v>268</v>
      </c>
      <c r="C1135" s="224" t="s">
        <v>269</v>
      </c>
      <c r="D1135" s="224" t="s">
        <v>126</v>
      </c>
      <c r="E1135" s="224" t="s">
        <v>127</v>
      </c>
      <c r="F1135" s="224" t="s">
        <v>196</v>
      </c>
      <c r="G1135" s="224" t="s">
        <v>150</v>
      </c>
      <c r="H1135" s="224" t="s">
        <v>196</v>
      </c>
      <c r="I1135" s="224" t="s">
        <v>196</v>
      </c>
      <c r="J1135" s="224" t="s">
        <v>196</v>
      </c>
      <c r="K1135" s="224" t="s">
        <v>196</v>
      </c>
      <c r="L1135" s="224" t="s">
        <v>196</v>
      </c>
      <c r="M1135" s="225">
        <v>-16.23</v>
      </c>
      <c r="N1135" t="str">
        <f t="shared" si="17"/>
        <v>219000010100</v>
      </c>
    </row>
    <row r="1136" spans="1:14" x14ac:dyDescent="0.25">
      <c r="A1136" s="224" t="s">
        <v>108</v>
      </c>
      <c r="B1136" s="224" t="s">
        <v>268</v>
      </c>
      <c r="C1136" s="224" t="s">
        <v>269</v>
      </c>
      <c r="D1136" s="224" t="s">
        <v>126</v>
      </c>
      <c r="E1136" s="224" t="s">
        <v>127</v>
      </c>
      <c r="F1136" s="224" t="s">
        <v>196</v>
      </c>
      <c r="G1136" s="224" t="s">
        <v>139</v>
      </c>
      <c r="H1136" s="224" t="s">
        <v>196</v>
      </c>
      <c r="I1136" s="224" t="s">
        <v>196</v>
      </c>
      <c r="J1136" s="224" t="s">
        <v>196</v>
      </c>
      <c r="K1136" s="224" t="s">
        <v>196</v>
      </c>
      <c r="L1136" s="224" t="s">
        <v>196</v>
      </c>
      <c r="M1136" s="225">
        <v>-1.4</v>
      </c>
      <c r="N1136" t="str">
        <f t="shared" si="17"/>
        <v>210000010100</v>
      </c>
    </row>
    <row r="1137" spans="1:14" x14ac:dyDescent="0.25">
      <c r="A1137" s="224" t="s">
        <v>108</v>
      </c>
      <c r="B1137" s="224" t="s">
        <v>268</v>
      </c>
      <c r="C1137" s="224" t="s">
        <v>269</v>
      </c>
      <c r="D1137" s="224" t="s">
        <v>126</v>
      </c>
      <c r="E1137" s="224" t="s">
        <v>127</v>
      </c>
      <c r="F1137" s="224" t="s">
        <v>196</v>
      </c>
      <c r="G1137" s="224" t="s">
        <v>139</v>
      </c>
      <c r="H1137" s="224" t="s">
        <v>196</v>
      </c>
      <c r="I1137" s="224" t="s">
        <v>196</v>
      </c>
      <c r="J1137" s="224" t="s">
        <v>196</v>
      </c>
      <c r="K1137" s="224" t="s">
        <v>196</v>
      </c>
      <c r="L1137" s="224" t="s">
        <v>196</v>
      </c>
      <c r="M1137" s="225">
        <v>-5.14</v>
      </c>
      <c r="N1137" t="str">
        <f t="shared" si="17"/>
        <v>210000010100</v>
      </c>
    </row>
    <row r="1138" spans="1:14" x14ac:dyDescent="0.25">
      <c r="A1138" s="224" t="s">
        <v>108</v>
      </c>
      <c r="B1138" s="224" t="s">
        <v>268</v>
      </c>
      <c r="C1138" s="224" t="s">
        <v>269</v>
      </c>
      <c r="D1138" s="224" t="s">
        <v>126</v>
      </c>
      <c r="E1138" s="224" t="s">
        <v>127</v>
      </c>
      <c r="F1138" s="224" t="s">
        <v>196</v>
      </c>
      <c r="G1138" s="224" t="s">
        <v>139</v>
      </c>
      <c r="H1138" s="224" t="s">
        <v>196</v>
      </c>
      <c r="I1138" s="224" t="s">
        <v>196</v>
      </c>
      <c r="J1138" s="224" t="s">
        <v>196</v>
      </c>
      <c r="K1138" s="224" t="s">
        <v>196</v>
      </c>
      <c r="L1138" s="224" t="s">
        <v>196</v>
      </c>
      <c r="M1138" s="225">
        <v>-6.59</v>
      </c>
      <c r="N1138" t="str">
        <f t="shared" si="17"/>
        <v>210000010100</v>
      </c>
    </row>
    <row r="1139" spans="1:14" x14ac:dyDescent="0.25">
      <c r="A1139" s="224" t="s">
        <v>108</v>
      </c>
      <c r="B1139" s="224" t="s">
        <v>268</v>
      </c>
      <c r="C1139" s="224" t="s">
        <v>269</v>
      </c>
      <c r="D1139" s="224" t="s">
        <v>126</v>
      </c>
      <c r="E1139" s="224" t="s">
        <v>127</v>
      </c>
      <c r="F1139" s="224" t="s">
        <v>196</v>
      </c>
      <c r="G1139" s="224" t="s">
        <v>139</v>
      </c>
      <c r="H1139" s="224" t="s">
        <v>196</v>
      </c>
      <c r="I1139" s="224" t="s">
        <v>196</v>
      </c>
      <c r="J1139" s="224" t="s">
        <v>196</v>
      </c>
      <c r="K1139" s="224" t="s">
        <v>196</v>
      </c>
      <c r="L1139" s="224" t="s">
        <v>196</v>
      </c>
      <c r="M1139" s="225">
        <v>-24.18</v>
      </c>
      <c r="N1139" t="str">
        <f t="shared" si="17"/>
        <v>210000010100</v>
      </c>
    </row>
    <row r="1140" spans="1:14" x14ac:dyDescent="0.25">
      <c r="A1140" s="224" t="s">
        <v>108</v>
      </c>
      <c r="B1140" s="224" t="s">
        <v>268</v>
      </c>
      <c r="C1140" s="224" t="s">
        <v>269</v>
      </c>
      <c r="D1140" s="224" t="s">
        <v>126</v>
      </c>
      <c r="E1140" s="224" t="s">
        <v>127</v>
      </c>
      <c r="F1140" s="224" t="s">
        <v>196</v>
      </c>
      <c r="G1140" s="224" t="s">
        <v>137</v>
      </c>
      <c r="H1140" s="224" t="s">
        <v>196</v>
      </c>
      <c r="I1140" s="224" t="s">
        <v>196</v>
      </c>
      <c r="J1140" s="224" t="s">
        <v>196</v>
      </c>
      <c r="K1140" s="224" t="s">
        <v>196</v>
      </c>
      <c r="L1140" s="224" t="s">
        <v>196</v>
      </c>
      <c r="M1140" s="225">
        <v>-188.41</v>
      </c>
      <c r="N1140" t="str">
        <f t="shared" si="17"/>
        <v>205600010100</v>
      </c>
    </row>
    <row r="1141" spans="1:14" x14ac:dyDescent="0.25">
      <c r="A1141" s="224" t="s">
        <v>108</v>
      </c>
      <c r="B1141" s="224" t="s">
        <v>268</v>
      </c>
      <c r="C1141" s="224" t="s">
        <v>269</v>
      </c>
      <c r="D1141" s="224" t="s">
        <v>126</v>
      </c>
      <c r="E1141" s="224" t="s">
        <v>127</v>
      </c>
      <c r="F1141" s="224" t="s">
        <v>196</v>
      </c>
      <c r="G1141" s="224" t="s">
        <v>137</v>
      </c>
      <c r="H1141" s="224" t="s">
        <v>196</v>
      </c>
      <c r="I1141" s="224" t="s">
        <v>196</v>
      </c>
      <c r="J1141" s="224" t="s">
        <v>196</v>
      </c>
      <c r="K1141" s="224" t="s">
        <v>196</v>
      </c>
      <c r="L1141" s="224" t="s">
        <v>196</v>
      </c>
      <c r="M1141" s="225">
        <v>-690.84</v>
      </c>
      <c r="N1141" t="str">
        <f t="shared" si="17"/>
        <v>205600010100</v>
      </c>
    </row>
    <row r="1142" spans="1:14" x14ac:dyDescent="0.25">
      <c r="A1142" s="224" t="s">
        <v>108</v>
      </c>
      <c r="B1142" s="224" t="s">
        <v>268</v>
      </c>
      <c r="C1142" s="224" t="s">
        <v>269</v>
      </c>
      <c r="D1142" s="224" t="s">
        <v>126</v>
      </c>
      <c r="E1142" s="224" t="s">
        <v>127</v>
      </c>
      <c r="F1142" s="224" t="s">
        <v>196</v>
      </c>
      <c r="G1142" s="224" t="s">
        <v>160</v>
      </c>
      <c r="H1142" s="224" t="s">
        <v>196</v>
      </c>
      <c r="I1142" s="224" t="s">
        <v>196</v>
      </c>
      <c r="J1142" s="224" t="s">
        <v>196</v>
      </c>
      <c r="K1142" s="224" t="s">
        <v>196</v>
      </c>
      <c r="L1142" s="224" t="s">
        <v>196</v>
      </c>
      <c r="M1142" s="225">
        <v>-2.0699999999999998</v>
      </c>
      <c r="N1142" t="str">
        <f t="shared" si="17"/>
        <v>205700010100</v>
      </c>
    </row>
    <row r="1143" spans="1:14" x14ac:dyDescent="0.25">
      <c r="A1143" s="224" t="s">
        <v>108</v>
      </c>
      <c r="B1143" s="224" t="s">
        <v>268</v>
      </c>
      <c r="C1143" s="224" t="s">
        <v>269</v>
      </c>
      <c r="D1143" s="224" t="s">
        <v>126</v>
      </c>
      <c r="E1143" s="224" t="s">
        <v>127</v>
      </c>
      <c r="F1143" s="224" t="s">
        <v>196</v>
      </c>
      <c r="G1143" s="224" t="s">
        <v>139</v>
      </c>
      <c r="H1143" s="224" t="s">
        <v>196</v>
      </c>
      <c r="I1143" s="224" t="s">
        <v>196</v>
      </c>
      <c r="J1143" s="224" t="s">
        <v>196</v>
      </c>
      <c r="K1143" s="224" t="s">
        <v>196</v>
      </c>
      <c r="L1143" s="224" t="s">
        <v>196</v>
      </c>
      <c r="M1143" s="225">
        <v>-5.82</v>
      </c>
      <c r="N1143" t="str">
        <f t="shared" si="17"/>
        <v>210000010100</v>
      </c>
    </row>
    <row r="1144" spans="1:14" x14ac:dyDescent="0.25">
      <c r="A1144" s="224" t="s">
        <v>108</v>
      </c>
      <c r="B1144" s="224" t="s">
        <v>268</v>
      </c>
      <c r="C1144" s="224" t="s">
        <v>269</v>
      </c>
      <c r="D1144" s="224" t="s">
        <v>126</v>
      </c>
      <c r="E1144" s="224" t="s">
        <v>127</v>
      </c>
      <c r="F1144" s="224" t="s">
        <v>196</v>
      </c>
      <c r="G1144" s="224" t="s">
        <v>139</v>
      </c>
      <c r="H1144" s="224" t="s">
        <v>196</v>
      </c>
      <c r="I1144" s="224" t="s">
        <v>196</v>
      </c>
      <c r="J1144" s="224" t="s">
        <v>196</v>
      </c>
      <c r="K1144" s="224" t="s">
        <v>196</v>
      </c>
      <c r="L1144" s="224" t="s">
        <v>196</v>
      </c>
      <c r="M1144" s="225">
        <v>-21.32</v>
      </c>
      <c r="N1144" t="str">
        <f t="shared" si="17"/>
        <v>210000010100</v>
      </c>
    </row>
    <row r="1145" spans="1:14" x14ac:dyDescent="0.25">
      <c r="A1145" s="224" t="s">
        <v>108</v>
      </c>
      <c r="B1145" s="224" t="s">
        <v>268</v>
      </c>
      <c r="C1145" s="224" t="s">
        <v>269</v>
      </c>
      <c r="D1145" s="224" t="s">
        <v>126</v>
      </c>
      <c r="E1145" s="224" t="s">
        <v>127</v>
      </c>
      <c r="F1145" s="224" t="s">
        <v>196</v>
      </c>
      <c r="G1145" s="224" t="s">
        <v>150</v>
      </c>
      <c r="H1145" s="224" t="s">
        <v>196</v>
      </c>
      <c r="I1145" s="224" t="s">
        <v>196</v>
      </c>
      <c r="J1145" s="224" t="s">
        <v>196</v>
      </c>
      <c r="K1145" s="224" t="s">
        <v>196</v>
      </c>
      <c r="L1145" s="224" t="s">
        <v>196</v>
      </c>
      <c r="M1145" s="225">
        <v>-4.43</v>
      </c>
      <c r="N1145" t="str">
        <f t="shared" si="17"/>
        <v>219000010100</v>
      </c>
    </row>
    <row r="1146" spans="1:14" x14ac:dyDescent="0.25">
      <c r="A1146" s="224" t="s">
        <v>108</v>
      </c>
      <c r="B1146" s="224" t="s">
        <v>268</v>
      </c>
      <c r="C1146" s="224" t="s">
        <v>269</v>
      </c>
      <c r="D1146" s="224" t="s">
        <v>126</v>
      </c>
      <c r="E1146" s="224" t="s">
        <v>127</v>
      </c>
      <c r="F1146" s="224" t="s">
        <v>196</v>
      </c>
      <c r="G1146" s="224" t="s">
        <v>160</v>
      </c>
      <c r="H1146" s="224" t="s">
        <v>196</v>
      </c>
      <c r="I1146" s="224" t="s">
        <v>196</v>
      </c>
      <c r="J1146" s="224" t="s">
        <v>196</v>
      </c>
      <c r="K1146" s="224" t="s">
        <v>196</v>
      </c>
      <c r="L1146" s="224" t="s">
        <v>196</v>
      </c>
      <c r="M1146" s="225">
        <v>-7.59</v>
      </c>
      <c r="N1146" t="str">
        <f t="shared" si="17"/>
        <v>205700010100</v>
      </c>
    </row>
    <row r="1147" spans="1:14" x14ac:dyDescent="0.25">
      <c r="A1147" s="224" t="s">
        <v>108</v>
      </c>
      <c r="B1147" s="224" t="s">
        <v>268</v>
      </c>
      <c r="C1147" s="224" t="s">
        <v>269</v>
      </c>
      <c r="D1147" s="224" t="s">
        <v>126</v>
      </c>
      <c r="E1147" s="224" t="s">
        <v>127</v>
      </c>
      <c r="F1147" s="224" t="s">
        <v>196</v>
      </c>
      <c r="G1147" s="224" t="s">
        <v>139</v>
      </c>
      <c r="H1147" s="224" t="s">
        <v>196</v>
      </c>
      <c r="I1147" s="224" t="s">
        <v>196</v>
      </c>
      <c r="J1147" s="224" t="s">
        <v>196</v>
      </c>
      <c r="K1147" s="224" t="s">
        <v>196</v>
      </c>
      <c r="L1147" s="224" t="s">
        <v>196</v>
      </c>
      <c r="M1147" s="225">
        <v>-11.26</v>
      </c>
      <c r="N1147" t="str">
        <f t="shared" si="17"/>
        <v>210000010100</v>
      </c>
    </row>
    <row r="1148" spans="1:14" x14ac:dyDescent="0.25">
      <c r="A1148" s="224" t="s">
        <v>108</v>
      </c>
      <c r="B1148" s="224" t="s">
        <v>268</v>
      </c>
      <c r="C1148" s="224" t="s">
        <v>269</v>
      </c>
      <c r="D1148" s="224" t="s">
        <v>126</v>
      </c>
      <c r="E1148" s="224" t="s">
        <v>127</v>
      </c>
      <c r="F1148" s="224" t="s">
        <v>196</v>
      </c>
      <c r="G1148" s="224" t="s">
        <v>139</v>
      </c>
      <c r="H1148" s="224" t="s">
        <v>196</v>
      </c>
      <c r="I1148" s="224" t="s">
        <v>196</v>
      </c>
      <c r="J1148" s="224" t="s">
        <v>196</v>
      </c>
      <c r="K1148" s="224" t="s">
        <v>196</v>
      </c>
      <c r="L1148" s="224" t="s">
        <v>196</v>
      </c>
      <c r="M1148" s="225">
        <v>-41.27</v>
      </c>
      <c r="N1148" t="str">
        <f t="shared" si="17"/>
        <v>210000010100</v>
      </c>
    </row>
    <row r="1149" spans="1:14" x14ac:dyDescent="0.25">
      <c r="A1149" s="224" t="s">
        <v>108</v>
      </c>
      <c r="B1149" s="224" t="s">
        <v>268</v>
      </c>
      <c r="C1149" s="224" t="s">
        <v>269</v>
      </c>
      <c r="D1149" s="224" t="s">
        <v>126</v>
      </c>
      <c r="E1149" s="224" t="s">
        <v>127</v>
      </c>
      <c r="F1149" s="224" t="s">
        <v>196</v>
      </c>
      <c r="G1149" s="224" t="s">
        <v>134</v>
      </c>
      <c r="H1149" s="224" t="s">
        <v>196</v>
      </c>
      <c r="I1149" s="224" t="s">
        <v>196</v>
      </c>
      <c r="J1149" s="224" t="s">
        <v>196</v>
      </c>
      <c r="K1149" s="224" t="s">
        <v>196</v>
      </c>
      <c r="L1149" s="224" t="s">
        <v>196</v>
      </c>
      <c r="M1149" s="225">
        <v>-61.91</v>
      </c>
      <c r="N1149" t="str">
        <f t="shared" si="17"/>
        <v>205200010100</v>
      </c>
    </row>
    <row r="1150" spans="1:14" x14ac:dyDescent="0.25">
      <c r="A1150" s="224" t="s">
        <v>108</v>
      </c>
      <c r="B1150" s="224" t="s">
        <v>268</v>
      </c>
      <c r="C1150" s="224" t="s">
        <v>269</v>
      </c>
      <c r="D1150" s="224" t="s">
        <v>126</v>
      </c>
      <c r="E1150" s="224" t="s">
        <v>127</v>
      </c>
      <c r="F1150" s="224" t="s">
        <v>196</v>
      </c>
      <c r="G1150" s="224" t="s">
        <v>134</v>
      </c>
      <c r="H1150" s="224" t="s">
        <v>196</v>
      </c>
      <c r="I1150" s="224" t="s">
        <v>196</v>
      </c>
      <c r="J1150" s="224" t="s">
        <v>196</v>
      </c>
      <c r="K1150" s="224" t="s">
        <v>196</v>
      </c>
      <c r="L1150" s="224" t="s">
        <v>196</v>
      </c>
      <c r="M1150" s="225">
        <v>-227.01</v>
      </c>
      <c r="N1150" t="str">
        <f t="shared" si="17"/>
        <v>205200010100</v>
      </c>
    </row>
    <row r="1151" spans="1:14" x14ac:dyDescent="0.25">
      <c r="A1151" s="224" t="s">
        <v>108</v>
      </c>
      <c r="B1151" s="224" t="s">
        <v>268</v>
      </c>
      <c r="C1151" s="224" t="s">
        <v>269</v>
      </c>
      <c r="D1151" s="224" t="s">
        <v>126</v>
      </c>
      <c r="E1151" s="224" t="s">
        <v>127</v>
      </c>
      <c r="F1151" s="224" t="s">
        <v>196</v>
      </c>
      <c r="G1151" s="224" t="s">
        <v>141</v>
      </c>
      <c r="H1151" s="224" t="s">
        <v>196</v>
      </c>
      <c r="I1151" s="224" t="s">
        <v>196</v>
      </c>
      <c r="J1151" s="224" t="s">
        <v>196</v>
      </c>
      <c r="K1151" s="224" t="s">
        <v>196</v>
      </c>
      <c r="L1151" s="224" t="s">
        <v>196</v>
      </c>
      <c r="M1151" s="225">
        <v>-55.59</v>
      </c>
      <c r="N1151" t="str">
        <f t="shared" si="17"/>
        <v>211000010100</v>
      </c>
    </row>
    <row r="1152" spans="1:14" x14ac:dyDescent="0.25">
      <c r="A1152" s="224" t="s">
        <v>108</v>
      </c>
      <c r="B1152" s="224" t="s">
        <v>268</v>
      </c>
      <c r="C1152" s="224" t="s">
        <v>269</v>
      </c>
      <c r="D1152" s="224" t="s">
        <v>126</v>
      </c>
      <c r="E1152" s="224" t="s">
        <v>127</v>
      </c>
      <c r="F1152" s="224" t="s">
        <v>196</v>
      </c>
      <c r="G1152" s="224" t="s">
        <v>141</v>
      </c>
      <c r="H1152" s="224" t="s">
        <v>196</v>
      </c>
      <c r="I1152" s="224" t="s">
        <v>196</v>
      </c>
      <c r="J1152" s="224" t="s">
        <v>196</v>
      </c>
      <c r="K1152" s="224" t="s">
        <v>196</v>
      </c>
      <c r="L1152" s="224" t="s">
        <v>196</v>
      </c>
      <c r="M1152" s="225">
        <v>-203.82</v>
      </c>
      <c r="N1152" t="str">
        <f t="shared" si="17"/>
        <v>211000010100</v>
      </c>
    </row>
    <row r="1153" spans="1:14" x14ac:dyDescent="0.25">
      <c r="A1153" s="224" t="s">
        <v>108</v>
      </c>
      <c r="B1153" s="224" t="s">
        <v>268</v>
      </c>
      <c r="C1153" s="224" t="s">
        <v>269</v>
      </c>
      <c r="D1153" s="224" t="s">
        <v>126</v>
      </c>
      <c r="E1153" s="224" t="s">
        <v>127</v>
      </c>
      <c r="F1153" s="224" t="s">
        <v>196</v>
      </c>
      <c r="G1153" s="224" t="s">
        <v>135</v>
      </c>
      <c r="H1153" s="224" t="s">
        <v>196</v>
      </c>
      <c r="I1153" s="224" t="s">
        <v>196</v>
      </c>
      <c r="J1153" s="224" t="s">
        <v>196</v>
      </c>
      <c r="K1153" s="224" t="s">
        <v>196</v>
      </c>
      <c r="L1153" s="224" t="s">
        <v>196</v>
      </c>
      <c r="M1153" s="225">
        <v>-55.59</v>
      </c>
      <c r="N1153" t="str">
        <f t="shared" si="17"/>
        <v>205300010100</v>
      </c>
    </row>
    <row r="1154" spans="1:14" x14ac:dyDescent="0.25">
      <c r="A1154" s="224" t="s">
        <v>108</v>
      </c>
      <c r="B1154" s="224" t="s">
        <v>268</v>
      </c>
      <c r="C1154" s="224" t="s">
        <v>269</v>
      </c>
      <c r="D1154" s="224" t="s">
        <v>126</v>
      </c>
      <c r="E1154" s="224" t="s">
        <v>127</v>
      </c>
      <c r="F1154" s="224" t="s">
        <v>196</v>
      </c>
      <c r="G1154" s="224" t="s">
        <v>135</v>
      </c>
      <c r="H1154" s="224" t="s">
        <v>196</v>
      </c>
      <c r="I1154" s="224" t="s">
        <v>196</v>
      </c>
      <c r="J1154" s="224" t="s">
        <v>196</v>
      </c>
      <c r="K1154" s="224" t="s">
        <v>196</v>
      </c>
      <c r="L1154" s="224" t="s">
        <v>196</v>
      </c>
      <c r="M1154" s="225">
        <v>-203.82</v>
      </c>
      <c r="N1154" t="str">
        <f t="shared" si="17"/>
        <v>205300010100</v>
      </c>
    </row>
    <row r="1155" spans="1:14" x14ac:dyDescent="0.25">
      <c r="A1155" s="224" t="s">
        <v>108</v>
      </c>
      <c r="B1155" s="224" t="s">
        <v>268</v>
      </c>
      <c r="C1155" s="224" t="s">
        <v>269</v>
      </c>
      <c r="D1155" s="224" t="s">
        <v>126</v>
      </c>
      <c r="E1155" s="224" t="s">
        <v>127</v>
      </c>
      <c r="F1155" s="224" t="s">
        <v>196</v>
      </c>
      <c r="G1155" s="224" t="s">
        <v>147</v>
      </c>
      <c r="H1155" s="224" t="s">
        <v>196</v>
      </c>
      <c r="I1155" s="224" t="s">
        <v>196</v>
      </c>
      <c r="J1155" s="224" t="s">
        <v>196</v>
      </c>
      <c r="K1155" s="224" t="s">
        <v>196</v>
      </c>
      <c r="L1155" s="224" t="s">
        <v>196</v>
      </c>
      <c r="M1155" s="225">
        <v>-13</v>
      </c>
      <c r="N1155" t="str">
        <f t="shared" ref="N1155:N1218" si="18">CONCATENATE(G1155,E1155)</f>
        <v>216000010100</v>
      </c>
    </row>
    <row r="1156" spans="1:14" x14ac:dyDescent="0.25">
      <c r="A1156" s="224" t="s">
        <v>108</v>
      </c>
      <c r="B1156" s="224" t="s">
        <v>268</v>
      </c>
      <c r="C1156" s="224" t="s">
        <v>269</v>
      </c>
      <c r="D1156" s="224" t="s">
        <v>126</v>
      </c>
      <c r="E1156" s="224" t="s">
        <v>127</v>
      </c>
      <c r="F1156" s="224" t="s">
        <v>196</v>
      </c>
      <c r="G1156" s="224" t="s">
        <v>147</v>
      </c>
      <c r="H1156" s="224" t="s">
        <v>196</v>
      </c>
      <c r="I1156" s="224" t="s">
        <v>196</v>
      </c>
      <c r="J1156" s="224" t="s">
        <v>196</v>
      </c>
      <c r="K1156" s="224" t="s">
        <v>196</v>
      </c>
      <c r="L1156" s="224" t="s">
        <v>196</v>
      </c>
      <c r="M1156" s="225">
        <v>-47.66</v>
      </c>
      <c r="N1156" t="str">
        <f t="shared" si="18"/>
        <v>216000010100</v>
      </c>
    </row>
    <row r="1157" spans="1:14" x14ac:dyDescent="0.25">
      <c r="A1157" s="224" t="s">
        <v>108</v>
      </c>
      <c r="B1157" s="224" t="s">
        <v>268</v>
      </c>
      <c r="C1157" s="224" t="s">
        <v>269</v>
      </c>
      <c r="D1157" s="224" t="s">
        <v>126</v>
      </c>
      <c r="E1157" s="224" t="s">
        <v>127</v>
      </c>
      <c r="F1157" s="224" t="s">
        <v>196</v>
      </c>
      <c r="G1157" s="224" t="s">
        <v>144</v>
      </c>
      <c r="H1157" s="224" t="s">
        <v>196</v>
      </c>
      <c r="I1157" s="224" t="s">
        <v>196</v>
      </c>
      <c r="J1157" s="224" t="s">
        <v>196</v>
      </c>
      <c r="K1157" s="224" t="s">
        <v>196</v>
      </c>
      <c r="L1157" s="224" t="s">
        <v>196</v>
      </c>
      <c r="M1157" s="225">
        <v>-82.24</v>
      </c>
      <c r="N1157" t="str">
        <f t="shared" si="18"/>
        <v>214000010100</v>
      </c>
    </row>
    <row r="1158" spans="1:14" x14ac:dyDescent="0.25">
      <c r="A1158" s="224" t="s">
        <v>108</v>
      </c>
      <c r="B1158" s="224" t="s">
        <v>268</v>
      </c>
      <c r="C1158" s="224" t="s">
        <v>269</v>
      </c>
      <c r="D1158" s="224" t="s">
        <v>126</v>
      </c>
      <c r="E1158" s="224" t="s">
        <v>127</v>
      </c>
      <c r="F1158" s="224" t="s">
        <v>196</v>
      </c>
      <c r="G1158" s="224" t="s">
        <v>144</v>
      </c>
      <c r="H1158" s="224" t="s">
        <v>196</v>
      </c>
      <c r="I1158" s="224" t="s">
        <v>196</v>
      </c>
      <c r="J1158" s="224" t="s">
        <v>196</v>
      </c>
      <c r="K1158" s="224" t="s">
        <v>196</v>
      </c>
      <c r="L1158" s="224" t="s">
        <v>196</v>
      </c>
      <c r="M1158" s="225">
        <v>-301.54000000000002</v>
      </c>
      <c r="N1158" t="str">
        <f t="shared" si="18"/>
        <v>214000010100</v>
      </c>
    </row>
    <row r="1159" spans="1:14" x14ac:dyDescent="0.25">
      <c r="A1159" s="224" t="s">
        <v>108</v>
      </c>
      <c r="B1159" s="224" t="s">
        <v>268</v>
      </c>
      <c r="C1159" s="224" t="s">
        <v>269</v>
      </c>
      <c r="D1159" s="224" t="s">
        <v>126</v>
      </c>
      <c r="E1159" s="224" t="s">
        <v>127</v>
      </c>
      <c r="F1159" s="224" t="s">
        <v>196</v>
      </c>
      <c r="G1159" s="224" t="s">
        <v>138</v>
      </c>
      <c r="H1159" s="224" t="s">
        <v>196</v>
      </c>
      <c r="I1159" s="224" t="s">
        <v>196</v>
      </c>
      <c r="J1159" s="224" t="s">
        <v>196</v>
      </c>
      <c r="K1159" s="224" t="s">
        <v>196</v>
      </c>
      <c r="L1159" s="224" t="s">
        <v>196</v>
      </c>
      <c r="M1159" s="225">
        <v>-13</v>
      </c>
      <c r="N1159" t="str">
        <f t="shared" si="18"/>
        <v>205800010100</v>
      </c>
    </row>
    <row r="1160" spans="1:14" x14ac:dyDescent="0.25">
      <c r="A1160" s="224" t="s">
        <v>108</v>
      </c>
      <c r="B1160" s="224" t="s">
        <v>268</v>
      </c>
      <c r="C1160" s="224" t="s">
        <v>269</v>
      </c>
      <c r="D1160" s="224" t="s">
        <v>126</v>
      </c>
      <c r="E1160" s="224" t="s">
        <v>127</v>
      </c>
      <c r="F1160" s="224" t="s">
        <v>196</v>
      </c>
      <c r="G1160" s="224" t="s">
        <v>138</v>
      </c>
      <c r="H1160" s="224" t="s">
        <v>196</v>
      </c>
      <c r="I1160" s="224" t="s">
        <v>196</v>
      </c>
      <c r="J1160" s="224" t="s">
        <v>196</v>
      </c>
      <c r="K1160" s="224" t="s">
        <v>196</v>
      </c>
      <c r="L1160" s="224" t="s">
        <v>196</v>
      </c>
      <c r="M1160" s="225">
        <v>-47.66</v>
      </c>
      <c r="N1160" t="str">
        <f t="shared" si="18"/>
        <v>205800010100</v>
      </c>
    </row>
    <row r="1161" spans="1:14" x14ac:dyDescent="0.25">
      <c r="A1161" s="224" t="s">
        <v>108</v>
      </c>
      <c r="B1161" s="224" t="s">
        <v>268</v>
      </c>
      <c r="C1161" s="224" t="s">
        <v>269</v>
      </c>
      <c r="D1161" s="224" t="s">
        <v>126</v>
      </c>
      <c r="E1161" s="224" t="s">
        <v>127</v>
      </c>
      <c r="F1161" s="224" t="s">
        <v>196</v>
      </c>
      <c r="G1161" s="224" t="s">
        <v>145</v>
      </c>
      <c r="H1161" s="224" t="s">
        <v>196</v>
      </c>
      <c r="I1161" s="224" t="s">
        <v>196</v>
      </c>
      <c r="J1161" s="224" t="s">
        <v>196</v>
      </c>
      <c r="K1161" s="224" t="s">
        <v>196</v>
      </c>
      <c r="L1161" s="224" t="s">
        <v>196</v>
      </c>
      <c r="M1161" s="225">
        <v>-49.18</v>
      </c>
      <c r="N1161" t="str">
        <f t="shared" si="18"/>
        <v>215000010100</v>
      </c>
    </row>
    <row r="1162" spans="1:14" x14ac:dyDescent="0.25">
      <c r="A1162" s="224" t="s">
        <v>108</v>
      </c>
      <c r="B1162" s="224" t="s">
        <v>268</v>
      </c>
      <c r="C1162" s="224" t="s">
        <v>269</v>
      </c>
      <c r="D1162" s="224" t="s">
        <v>126</v>
      </c>
      <c r="E1162" s="224" t="s">
        <v>127</v>
      </c>
      <c r="F1162" s="224" t="s">
        <v>196</v>
      </c>
      <c r="G1162" s="224" t="s">
        <v>145</v>
      </c>
      <c r="H1162" s="224" t="s">
        <v>196</v>
      </c>
      <c r="I1162" s="224" t="s">
        <v>196</v>
      </c>
      <c r="J1162" s="224" t="s">
        <v>196</v>
      </c>
      <c r="K1162" s="224" t="s">
        <v>196</v>
      </c>
      <c r="L1162" s="224" t="s">
        <v>196</v>
      </c>
      <c r="M1162" s="225">
        <v>-180.33</v>
      </c>
      <c r="N1162" t="str">
        <f t="shared" si="18"/>
        <v>215000010100</v>
      </c>
    </row>
    <row r="1163" spans="1:14" x14ac:dyDescent="0.25">
      <c r="A1163" s="224" t="s">
        <v>108</v>
      </c>
      <c r="B1163" s="224" t="s">
        <v>268</v>
      </c>
      <c r="C1163" s="224" t="s">
        <v>269</v>
      </c>
      <c r="D1163" s="224" t="s">
        <v>126</v>
      </c>
      <c r="E1163" s="224" t="s">
        <v>127</v>
      </c>
      <c r="F1163" s="224" t="s">
        <v>196</v>
      </c>
      <c r="G1163" s="224" t="s">
        <v>124</v>
      </c>
      <c r="H1163" s="224" t="s">
        <v>196</v>
      </c>
      <c r="I1163" s="224" t="s">
        <v>196</v>
      </c>
      <c r="J1163" s="224" t="s">
        <v>196</v>
      </c>
      <c r="K1163" s="224" t="s">
        <v>196</v>
      </c>
      <c r="L1163" s="224" t="s">
        <v>196</v>
      </c>
      <c r="M1163" s="225">
        <v>-630.99</v>
      </c>
      <c r="N1163" t="str">
        <f t="shared" si="18"/>
        <v>100000010100</v>
      </c>
    </row>
    <row r="1164" spans="1:14" x14ac:dyDescent="0.25">
      <c r="A1164" s="224" t="s">
        <v>108</v>
      </c>
      <c r="B1164" s="224" t="s">
        <v>268</v>
      </c>
      <c r="C1164" s="224" t="s">
        <v>269</v>
      </c>
      <c r="D1164" s="224" t="s">
        <v>126</v>
      </c>
      <c r="E1164" s="224" t="s">
        <v>127</v>
      </c>
      <c r="F1164" s="224" t="s">
        <v>196</v>
      </c>
      <c r="G1164" s="224" t="s">
        <v>124</v>
      </c>
      <c r="H1164" s="224" t="s">
        <v>196</v>
      </c>
      <c r="I1164" s="224" t="s">
        <v>196</v>
      </c>
      <c r="J1164" s="224" t="s">
        <v>196</v>
      </c>
      <c r="K1164" s="224" t="s">
        <v>196</v>
      </c>
      <c r="L1164" s="224" t="s">
        <v>196</v>
      </c>
      <c r="M1164" s="225">
        <v>-2313.64</v>
      </c>
      <c r="N1164" t="str">
        <f t="shared" si="18"/>
        <v>100000010100</v>
      </c>
    </row>
    <row r="1165" spans="1:14" x14ac:dyDescent="0.25">
      <c r="A1165" s="224" t="s">
        <v>108</v>
      </c>
      <c r="B1165" s="224" t="s">
        <v>272</v>
      </c>
      <c r="C1165" s="224" t="s">
        <v>273</v>
      </c>
      <c r="D1165" s="224" t="s">
        <v>126</v>
      </c>
      <c r="E1165" s="224" t="s">
        <v>127</v>
      </c>
      <c r="F1165" s="224" t="s">
        <v>196</v>
      </c>
      <c r="G1165" s="224" t="s">
        <v>134</v>
      </c>
      <c r="H1165" s="224" t="s">
        <v>196</v>
      </c>
      <c r="I1165" s="224" t="s">
        <v>196</v>
      </c>
      <c r="J1165" s="224" t="s">
        <v>196</v>
      </c>
      <c r="K1165" s="224" t="s">
        <v>196</v>
      </c>
      <c r="L1165" s="224" t="s">
        <v>196</v>
      </c>
      <c r="M1165" s="225">
        <v>-27.75</v>
      </c>
      <c r="N1165" t="str">
        <f t="shared" si="18"/>
        <v>205200010100</v>
      </c>
    </row>
    <row r="1166" spans="1:14" x14ac:dyDescent="0.25">
      <c r="A1166" s="224" t="s">
        <v>108</v>
      </c>
      <c r="B1166" s="224" t="s">
        <v>272</v>
      </c>
      <c r="C1166" s="224" t="s">
        <v>273</v>
      </c>
      <c r="D1166" s="224" t="s">
        <v>126</v>
      </c>
      <c r="E1166" s="224" t="s">
        <v>127</v>
      </c>
      <c r="F1166" s="224" t="s">
        <v>196</v>
      </c>
      <c r="G1166" s="224" t="s">
        <v>134</v>
      </c>
      <c r="H1166" s="224" t="s">
        <v>196</v>
      </c>
      <c r="I1166" s="224" t="s">
        <v>196</v>
      </c>
      <c r="J1166" s="224" t="s">
        <v>196</v>
      </c>
      <c r="K1166" s="224" t="s">
        <v>196</v>
      </c>
      <c r="L1166" s="224" t="s">
        <v>196</v>
      </c>
      <c r="M1166" s="225">
        <v>-101.72</v>
      </c>
      <c r="N1166" t="str">
        <f t="shared" si="18"/>
        <v>205200010100</v>
      </c>
    </row>
    <row r="1167" spans="1:14" x14ac:dyDescent="0.25">
      <c r="A1167" s="224" t="s">
        <v>108</v>
      </c>
      <c r="B1167" s="224" t="s">
        <v>272</v>
      </c>
      <c r="C1167" s="224" t="s">
        <v>273</v>
      </c>
      <c r="D1167" s="224" t="s">
        <v>126</v>
      </c>
      <c r="E1167" s="224" t="s">
        <v>127</v>
      </c>
      <c r="F1167" s="224" t="s">
        <v>196</v>
      </c>
      <c r="G1167" s="224" t="s">
        <v>139</v>
      </c>
      <c r="H1167" s="224" t="s">
        <v>196</v>
      </c>
      <c r="I1167" s="224" t="s">
        <v>196</v>
      </c>
      <c r="J1167" s="224" t="s">
        <v>196</v>
      </c>
      <c r="K1167" s="224" t="s">
        <v>196</v>
      </c>
      <c r="L1167" s="224" t="s">
        <v>196</v>
      </c>
      <c r="M1167" s="225">
        <v>-5.04</v>
      </c>
      <c r="N1167" t="str">
        <f t="shared" si="18"/>
        <v>210000010100</v>
      </c>
    </row>
    <row r="1168" spans="1:14" x14ac:dyDescent="0.25">
      <c r="A1168" s="224" t="s">
        <v>108</v>
      </c>
      <c r="B1168" s="224" t="s">
        <v>272</v>
      </c>
      <c r="C1168" s="224" t="s">
        <v>273</v>
      </c>
      <c r="D1168" s="224" t="s">
        <v>126</v>
      </c>
      <c r="E1168" s="224" t="s">
        <v>127</v>
      </c>
      <c r="F1168" s="224" t="s">
        <v>196</v>
      </c>
      <c r="G1168" s="224" t="s">
        <v>139</v>
      </c>
      <c r="H1168" s="224" t="s">
        <v>196</v>
      </c>
      <c r="I1168" s="224" t="s">
        <v>196</v>
      </c>
      <c r="J1168" s="224" t="s">
        <v>196</v>
      </c>
      <c r="K1168" s="224" t="s">
        <v>196</v>
      </c>
      <c r="L1168" s="224" t="s">
        <v>196</v>
      </c>
      <c r="M1168" s="225">
        <v>-18.5</v>
      </c>
      <c r="N1168" t="str">
        <f t="shared" si="18"/>
        <v>210000010100</v>
      </c>
    </row>
    <row r="1169" spans="1:14" x14ac:dyDescent="0.25">
      <c r="A1169" s="224" t="s">
        <v>108</v>
      </c>
      <c r="B1169" s="224" t="s">
        <v>272</v>
      </c>
      <c r="C1169" s="224" t="s">
        <v>273</v>
      </c>
      <c r="D1169" s="224" t="s">
        <v>126</v>
      </c>
      <c r="E1169" s="224" t="s">
        <v>127</v>
      </c>
      <c r="F1169" s="224" t="s">
        <v>196</v>
      </c>
      <c r="G1169" s="224" t="s">
        <v>141</v>
      </c>
      <c r="H1169" s="224" t="s">
        <v>196</v>
      </c>
      <c r="I1169" s="224" t="s">
        <v>196</v>
      </c>
      <c r="J1169" s="224" t="s">
        <v>196</v>
      </c>
      <c r="K1169" s="224" t="s">
        <v>196</v>
      </c>
      <c r="L1169" s="224" t="s">
        <v>196</v>
      </c>
      <c r="M1169" s="225">
        <v>-24.17</v>
      </c>
      <c r="N1169" t="str">
        <f t="shared" si="18"/>
        <v>211000010100</v>
      </c>
    </row>
    <row r="1170" spans="1:14" x14ac:dyDescent="0.25">
      <c r="A1170" s="224" t="s">
        <v>108</v>
      </c>
      <c r="B1170" s="224" t="s">
        <v>272</v>
      </c>
      <c r="C1170" s="224" t="s">
        <v>273</v>
      </c>
      <c r="D1170" s="224" t="s">
        <v>126</v>
      </c>
      <c r="E1170" s="224" t="s">
        <v>127</v>
      </c>
      <c r="F1170" s="224" t="s">
        <v>196</v>
      </c>
      <c r="G1170" s="224" t="s">
        <v>141</v>
      </c>
      <c r="H1170" s="224" t="s">
        <v>196</v>
      </c>
      <c r="I1170" s="224" t="s">
        <v>196</v>
      </c>
      <c r="J1170" s="224" t="s">
        <v>196</v>
      </c>
      <c r="K1170" s="224" t="s">
        <v>196</v>
      </c>
      <c r="L1170" s="224" t="s">
        <v>196</v>
      </c>
      <c r="M1170" s="225">
        <v>-88.63</v>
      </c>
      <c r="N1170" t="str">
        <f t="shared" si="18"/>
        <v>211000010100</v>
      </c>
    </row>
    <row r="1171" spans="1:14" x14ac:dyDescent="0.25">
      <c r="A1171" s="224" t="s">
        <v>108</v>
      </c>
      <c r="B1171" s="224" t="s">
        <v>272</v>
      </c>
      <c r="C1171" s="224" t="s">
        <v>273</v>
      </c>
      <c r="D1171" s="224" t="s">
        <v>126</v>
      </c>
      <c r="E1171" s="224" t="s">
        <v>127</v>
      </c>
      <c r="F1171" s="224" t="s">
        <v>196</v>
      </c>
      <c r="G1171" s="224" t="s">
        <v>135</v>
      </c>
      <c r="H1171" s="224" t="s">
        <v>196</v>
      </c>
      <c r="I1171" s="224" t="s">
        <v>196</v>
      </c>
      <c r="J1171" s="224" t="s">
        <v>196</v>
      </c>
      <c r="K1171" s="224" t="s">
        <v>196</v>
      </c>
      <c r="L1171" s="224" t="s">
        <v>196</v>
      </c>
      <c r="M1171" s="225">
        <v>-24.17</v>
      </c>
      <c r="N1171" t="str">
        <f t="shared" si="18"/>
        <v>205300010100</v>
      </c>
    </row>
    <row r="1172" spans="1:14" x14ac:dyDescent="0.25">
      <c r="A1172" s="224" t="s">
        <v>108</v>
      </c>
      <c r="B1172" s="224" t="s">
        <v>272</v>
      </c>
      <c r="C1172" s="224" t="s">
        <v>273</v>
      </c>
      <c r="D1172" s="224" t="s">
        <v>126</v>
      </c>
      <c r="E1172" s="224" t="s">
        <v>127</v>
      </c>
      <c r="F1172" s="224" t="s">
        <v>196</v>
      </c>
      <c r="G1172" s="224" t="s">
        <v>135</v>
      </c>
      <c r="H1172" s="224" t="s">
        <v>196</v>
      </c>
      <c r="I1172" s="224" t="s">
        <v>196</v>
      </c>
      <c r="J1172" s="224" t="s">
        <v>196</v>
      </c>
      <c r="K1172" s="224" t="s">
        <v>196</v>
      </c>
      <c r="L1172" s="224" t="s">
        <v>196</v>
      </c>
      <c r="M1172" s="225">
        <v>-88.63</v>
      </c>
      <c r="N1172" t="str">
        <f t="shared" si="18"/>
        <v>205300010100</v>
      </c>
    </row>
    <row r="1173" spans="1:14" x14ac:dyDescent="0.25">
      <c r="A1173" s="224" t="s">
        <v>108</v>
      </c>
      <c r="B1173" s="224" t="s">
        <v>272</v>
      </c>
      <c r="C1173" s="224" t="s">
        <v>273</v>
      </c>
      <c r="D1173" s="224" t="s">
        <v>126</v>
      </c>
      <c r="E1173" s="224" t="s">
        <v>127</v>
      </c>
      <c r="F1173" s="224" t="s">
        <v>196</v>
      </c>
      <c r="G1173" s="224" t="s">
        <v>147</v>
      </c>
      <c r="H1173" s="224" t="s">
        <v>196</v>
      </c>
      <c r="I1173" s="224" t="s">
        <v>196</v>
      </c>
      <c r="J1173" s="224" t="s">
        <v>196</v>
      </c>
      <c r="K1173" s="224" t="s">
        <v>196</v>
      </c>
      <c r="L1173" s="224" t="s">
        <v>196</v>
      </c>
      <c r="M1173" s="225">
        <v>-5.65</v>
      </c>
      <c r="N1173" t="str">
        <f t="shared" si="18"/>
        <v>216000010100</v>
      </c>
    </row>
    <row r="1174" spans="1:14" x14ac:dyDescent="0.25">
      <c r="A1174" s="224" t="s">
        <v>108</v>
      </c>
      <c r="B1174" s="224" t="s">
        <v>272</v>
      </c>
      <c r="C1174" s="224" t="s">
        <v>273</v>
      </c>
      <c r="D1174" s="224" t="s">
        <v>126</v>
      </c>
      <c r="E1174" s="224" t="s">
        <v>127</v>
      </c>
      <c r="F1174" s="224" t="s">
        <v>196</v>
      </c>
      <c r="G1174" s="224" t="s">
        <v>147</v>
      </c>
      <c r="H1174" s="224" t="s">
        <v>196</v>
      </c>
      <c r="I1174" s="224" t="s">
        <v>196</v>
      </c>
      <c r="J1174" s="224" t="s">
        <v>196</v>
      </c>
      <c r="K1174" s="224" t="s">
        <v>196</v>
      </c>
      <c r="L1174" s="224" t="s">
        <v>196</v>
      </c>
      <c r="M1174" s="225">
        <v>-20.73</v>
      </c>
      <c r="N1174" t="str">
        <f t="shared" si="18"/>
        <v>216000010100</v>
      </c>
    </row>
    <row r="1175" spans="1:14" x14ac:dyDescent="0.25">
      <c r="A1175" s="224" t="s">
        <v>108</v>
      </c>
      <c r="B1175" s="224" t="s">
        <v>272</v>
      </c>
      <c r="C1175" s="224" t="s">
        <v>273</v>
      </c>
      <c r="D1175" s="224" t="s">
        <v>126</v>
      </c>
      <c r="E1175" s="224" t="s">
        <v>127</v>
      </c>
      <c r="F1175" s="224" t="s">
        <v>196</v>
      </c>
      <c r="G1175" s="224" t="s">
        <v>144</v>
      </c>
      <c r="H1175" s="224" t="s">
        <v>196</v>
      </c>
      <c r="I1175" s="224" t="s">
        <v>196</v>
      </c>
      <c r="J1175" s="224" t="s">
        <v>196</v>
      </c>
      <c r="K1175" s="224" t="s">
        <v>196</v>
      </c>
      <c r="L1175" s="224" t="s">
        <v>196</v>
      </c>
      <c r="M1175" s="225">
        <v>-51.12</v>
      </c>
      <c r="N1175" t="str">
        <f t="shared" si="18"/>
        <v>214000010100</v>
      </c>
    </row>
    <row r="1176" spans="1:14" x14ac:dyDescent="0.25">
      <c r="A1176" s="224" t="s">
        <v>108</v>
      </c>
      <c r="B1176" s="224" t="s">
        <v>272</v>
      </c>
      <c r="C1176" s="224" t="s">
        <v>273</v>
      </c>
      <c r="D1176" s="224" t="s">
        <v>126</v>
      </c>
      <c r="E1176" s="224" t="s">
        <v>127</v>
      </c>
      <c r="F1176" s="224" t="s">
        <v>196</v>
      </c>
      <c r="G1176" s="224" t="s">
        <v>144</v>
      </c>
      <c r="H1176" s="224" t="s">
        <v>196</v>
      </c>
      <c r="I1176" s="224" t="s">
        <v>196</v>
      </c>
      <c r="J1176" s="224" t="s">
        <v>196</v>
      </c>
      <c r="K1176" s="224" t="s">
        <v>196</v>
      </c>
      <c r="L1176" s="224" t="s">
        <v>196</v>
      </c>
      <c r="M1176" s="225">
        <v>-187.44</v>
      </c>
      <c r="N1176" t="str">
        <f t="shared" si="18"/>
        <v>214000010100</v>
      </c>
    </row>
    <row r="1177" spans="1:14" x14ac:dyDescent="0.25">
      <c r="A1177" s="224" t="s">
        <v>108</v>
      </c>
      <c r="B1177" s="224" t="s">
        <v>272</v>
      </c>
      <c r="C1177" s="224" t="s">
        <v>273</v>
      </c>
      <c r="D1177" s="224" t="s">
        <v>126</v>
      </c>
      <c r="E1177" s="224" t="s">
        <v>127</v>
      </c>
      <c r="F1177" s="224" t="s">
        <v>196</v>
      </c>
      <c r="G1177" s="224" t="s">
        <v>138</v>
      </c>
      <c r="H1177" s="224" t="s">
        <v>196</v>
      </c>
      <c r="I1177" s="224" t="s">
        <v>196</v>
      </c>
      <c r="J1177" s="224" t="s">
        <v>196</v>
      </c>
      <c r="K1177" s="224" t="s">
        <v>196</v>
      </c>
      <c r="L1177" s="224" t="s">
        <v>196</v>
      </c>
      <c r="M1177" s="225">
        <v>-5.65</v>
      </c>
      <c r="N1177" t="str">
        <f t="shared" si="18"/>
        <v>205800010100</v>
      </c>
    </row>
    <row r="1178" spans="1:14" x14ac:dyDescent="0.25">
      <c r="A1178" s="224" t="s">
        <v>108</v>
      </c>
      <c r="B1178" s="224" t="s">
        <v>272</v>
      </c>
      <c r="C1178" s="224" t="s">
        <v>273</v>
      </c>
      <c r="D1178" s="224" t="s">
        <v>126</v>
      </c>
      <c r="E1178" s="224" t="s">
        <v>127</v>
      </c>
      <c r="F1178" s="224" t="s">
        <v>196</v>
      </c>
      <c r="G1178" s="224" t="s">
        <v>138</v>
      </c>
      <c r="H1178" s="224" t="s">
        <v>196</v>
      </c>
      <c r="I1178" s="224" t="s">
        <v>196</v>
      </c>
      <c r="J1178" s="224" t="s">
        <v>196</v>
      </c>
      <c r="K1178" s="224" t="s">
        <v>196</v>
      </c>
      <c r="L1178" s="224" t="s">
        <v>196</v>
      </c>
      <c r="M1178" s="225">
        <v>-20.73</v>
      </c>
      <c r="N1178" t="str">
        <f t="shared" si="18"/>
        <v>205800010100</v>
      </c>
    </row>
    <row r="1179" spans="1:14" x14ac:dyDescent="0.25">
      <c r="A1179" s="224" t="s">
        <v>108</v>
      </c>
      <c r="B1179" s="224" t="s">
        <v>272</v>
      </c>
      <c r="C1179" s="224" t="s">
        <v>273</v>
      </c>
      <c r="D1179" s="224" t="s">
        <v>126</v>
      </c>
      <c r="E1179" s="224" t="s">
        <v>127</v>
      </c>
      <c r="F1179" s="224" t="s">
        <v>196</v>
      </c>
      <c r="G1179" s="224" t="s">
        <v>145</v>
      </c>
      <c r="H1179" s="224" t="s">
        <v>196</v>
      </c>
      <c r="I1179" s="224" t="s">
        <v>196</v>
      </c>
      <c r="J1179" s="224" t="s">
        <v>196</v>
      </c>
      <c r="K1179" s="224" t="s">
        <v>196</v>
      </c>
      <c r="L1179" s="224" t="s">
        <v>196</v>
      </c>
      <c r="M1179" s="225">
        <v>-19.100000000000001</v>
      </c>
      <c r="N1179" t="str">
        <f t="shared" si="18"/>
        <v>215000010100</v>
      </c>
    </row>
    <row r="1180" spans="1:14" x14ac:dyDescent="0.25">
      <c r="A1180" s="224" t="s">
        <v>108</v>
      </c>
      <c r="B1180" s="224" t="s">
        <v>272</v>
      </c>
      <c r="C1180" s="224" t="s">
        <v>273</v>
      </c>
      <c r="D1180" s="224" t="s">
        <v>126</v>
      </c>
      <c r="E1180" s="224" t="s">
        <v>127</v>
      </c>
      <c r="F1180" s="224" t="s">
        <v>196</v>
      </c>
      <c r="G1180" s="224" t="s">
        <v>145</v>
      </c>
      <c r="H1180" s="224" t="s">
        <v>196</v>
      </c>
      <c r="I1180" s="224" t="s">
        <v>196</v>
      </c>
      <c r="J1180" s="224" t="s">
        <v>196</v>
      </c>
      <c r="K1180" s="224" t="s">
        <v>196</v>
      </c>
      <c r="L1180" s="224" t="s">
        <v>196</v>
      </c>
      <c r="M1180" s="225">
        <v>-70.02</v>
      </c>
      <c r="N1180" t="str">
        <f t="shared" si="18"/>
        <v>215000010100</v>
      </c>
    </row>
    <row r="1181" spans="1:14" x14ac:dyDescent="0.25">
      <c r="A1181" s="224" t="s">
        <v>108</v>
      </c>
      <c r="B1181" s="224" t="s">
        <v>272</v>
      </c>
      <c r="C1181" s="224" t="s">
        <v>273</v>
      </c>
      <c r="D1181" s="224" t="s">
        <v>126</v>
      </c>
      <c r="E1181" s="224" t="s">
        <v>127</v>
      </c>
      <c r="F1181" s="224" t="s">
        <v>196</v>
      </c>
      <c r="G1181" s="224" t="s">
        <v>124</v>
      </c>
      <c r="H1181" s="224" t="s">
        <v>196</v>
      </c>
      <c r="I1181" s="224" t="s">
        <v>196</v>
      </c>
      <c r="J1181" s="224" t="s">
        <v>196</v>
      </c>
      <c r="K1181" s="224" t="s">
        <v>196</v>
      </c>
      <c r="L1181" s="224" t="s">
        <v>196</v>
      </c>
      <c r="M1181" s="225">
        <v>-240.15</v>
      </c>
      <c r="N1181" t="str">
        <f t="shared" si="18"/>
        <v>100000010100</v>
      </c>
    </row>
    <row r="1182" spans="1:14" x14ac:dyDescent="0.25">
      <c r="A1182" s="224" t="s">
        <v>108</v>
      </c>
      <c r="B1182" s="224" t="s">
        <v>272</v>
      </c>
      <c r="C1182" s="224" t="s">
        <v>273</v>
      </c>
      <c r="D1182" s="224" t="s">
        <v>126</v>
      </c>
      <c r="E1182" s="224" t="s">
        <v>127</v>
      </c>
      <c r="F1182" s="224" t="s">
        <v>196</v>
      </c>
      <c r="G1182" s="224" t="s">
        <v>124</v>
      </c>
      <c r="H1182" s="224" t="s">
        <v>196</v>
      </c>
      <c r="I1182" s="224" t="s">
        <v>196</v>
      </c>
      <c r="J1182" s="224" t="s">
        <v>196</v>
      </c>
      <c r="K1182" s="224" t="s">
        <v>196</v>
      </c>
      <c r="L1182" s="224" t="s">
        <v>196</v>
      </c>
      <c r="M1182" s="225">
        <v>-880.5</v>
      </c>
      <c r="N1182" t="str">
        <f t="shared" si="18"/>
        <v>100000010100</v>
      </c>
    </row>
    <row r="1183" spans="1:14" x14ac:dyDescent="0.25">
      <c r="A1183" s="224" t="s">
        <v>108</v>
      </c>
      <c r="B1183" s="224" t="s">
        <v>272</v>
      </c>
      <c r="C1183" s="224" t="s">
        <v>273</v>
      </c>
      <c r="D1183" s="224" t="s">
        <v>126</v>
      </c>
      <c r="E1183" s="224" t="s">
        <v>127</v>
      </c>
      <c r="F1183" s="224" t="s">
        <v>125</v>
      </c>
      <c r="G1183" s="224" t="s">
        <v>149</v>
      </c>
      <c r="H1183" s="224" t="s">
        <v>196</v>
      </c>
      <c r="I1183" s="224" t="s">
        <v>128</v>
      </c>
      <c r="J1183" s="224" t="s">
        <v>196</v>
      </c>
      <c r="K1183" s="224" t="s">
        <v>196</v>
      </c>
      <c r="L1183" s="224" t="s">
        <v>196</v>
      </c>
      <c r="M1183" s="225">
        <v>84.07</v>
      </c>
      <c r="N1183" t="str">
        <f t="shared" si="18"/>
        <v>710000010100</v>
      </c>
    </row>
    <row r="1184" spans="1:14" x14ac:dyDescent="0.25">
      <c r="A1184" s="224" t="s">
        <v>108</v>
      </c>
      <c r="B1184" s="224" t="s">
        <v>272</v>
      </c>
      <c r="C1184" s="224" t="s">
        <v>273</v>
      </c>
      <c r="D1184" s="224" t="s">
        <v>126</v>
      </c>
      <c r="E1184" s="224" t="s">
        <v>127</v>
      </c>
      <c r="F1184" s="224" t="s">
        <v>125</v>
      </c>
      <c r="G1184" s="224" t="s">
        <v>149</v>
      </c>
      <c r="H1184" s="224" t="s">
        <v>196</v>
      </c>
      <c r="I1184" s="224" t="s">
        <v>128</v>
      </c>
      <c r="J1184" s="224" t="s">
        <v>196</v>
      </c>
      <c r="K1184" s="224" t="s">
        <v>196</v>
      </c>
      <c r="L1184" s="224" t="s">
        <v>196</v>
      </c>
      <c r="M1184" s="225">
        <v>84.07</v>
      </c>
      <c r="N1184" t="str">
        <f t="shared" si="18"/>
        <v>710000010100</v>
      </c>
    </row>
    <row r="1185" spans="1:14" x14ac:dyDescent="0.25">
      <c r="A1185" s="224" t="s">
        <v>108</v>
      </c>
      <c r="B1185" s="224" t="s">
        <v>272</v>
      </c>
      <c r="C1185" s="224" t="s">
        <v>273</v>
      </c>
      <c r="D1185" s="224" t="s">
        <v>126</v>
      </c>
      <c r="E1185" s="224" t="s">
        <v>127</v>
      </c>
      <c r="F1185" s="224" t="s">
        <v>125</v>
      </c>
      <c r="G1185" s="224" t="s">
        <v>149</v>
      </c>
      <c r="H1185" s="224" t="s">
        <v>196</v>
      </c>
      <c r="I1185" s="224" t="s">
        <v>128</v>
      </c>
      <c r="J1185" s="224" t="s">
        <v>196</v>
      </c>
      <c r="K1185" s="224" t="s">
        <v>196</v>
      </c>
      <c r="L1185" s="224" t="s">
        <v>196</v>
      </c>
      <c r="M1185" s="225">
        <v>112.09</v>
      </c>
      <c r="N1185" t="str">
        <f t="shared" si="18"/>
        <v>710000010100</v>
      </c>
    </row>
    <row r="1186" spans="1:14" x14ac:dyDescent="0.25">
      <c r="A1186" s="224" t="s">
        <v>108</v>
      </c>
      <c r="B1186" s="224" t="s">
        <v>272</v>
      </c>
      <c r="C1186" s="224" t="s">
        <v>273</v>
      </c>
      <c r="D1186" s="224" t="s">
        <v>126</v>
      </c>
      <c r="E1186" s="224" t="s">
        <v>127</v>
      </c>
      <c r="F1186" s="224" t="s">
        <v>125</v>
      </c>
      <c r="G1186" s="224" t="s">
        <v>149</v>
      </c>
      <c r="H1186" s="224" t="s">
        <v>196</v>
      </c>
      <c r="I1186" s="224" t="s">
        <v>128</v>
      </c>
      <c r="J1186" s="224" t="s">
        <v>196</v>
      </c>
      <c r="K1186" s="224" t="s">
        <v>196</v>
      </c>
      <c r="L1186" s="224" t="s">
        <v>196</v>
      </c>
      <c r="M1186" s="225">
        <v>677.8</v>
      </c>
      <c r="N1186" t="str">
        <f t="shared" si="18"/>
        <v>710000010100</v>
      </c>
    </row>
    <row r="1187" spans="1:14" x14ac:dyDescent="0.25">
      <c r="A1187" s="224" t="s">
        <v>108</v>
      </c>
      <c r="B1187" s="224" t="s">
        <v>272</v>
      </c>
      <c r="C1187" s="224" t="s">
        <v>273</v>
      </c>
      <c r="D1187" s="224" t="s">
        <v>126</v>
      </c>
      <c r="E1187" s="224" t="s">
        <v>127</v>
      </c>
      <c r="F1187" s="224" t="s">
        <v>125</v>
      </c>
      <c r="G1187" s="224" t="s">
        <v>149</v>
      </c>
      <c r="H1187" s="224" t="s">
        <v>196</v>
      </c>
      <c r="I1187" s="224" t="s">
        <v>128</v>
      </c>
      <c r="J1187" s="224" t="s">
        <v>196</v>
      </c>
      <c r="K1187" s="224" t="s">
        <v>196</v>
      </c>
      <c r="L1187" s="224" t="s">
        <v>196</v>
      </c>
      <c r="M1187" s="225">
        <v>737.35</v>
      </c>
      <c r="N1187" t="str">
        <f t="shared" si="18"/>
        <v>710000010100</v>
      </c>
    </row>
    <row r="1188" spans="1:14" x14ac:dyDescent="0.25">
      <c r="A1188" s="224" t="s">
        <v>108</v>
      </c>
      <c r="B1188" s="224" t="s">
        <v>272</v>
      </c>
      <c r="C1188" s="224" t="s">
        <v>273</v>
      </c>
      <c r="D1188" s="224" t="s">
        <v>126</v>
      </c>
      <c r="E1188" s="224" t="s">
        <v>127</v>
      </c>
      <c r="F1188" s="224" t="s">
        <v>125</v>
      </c>
      <c r="G1188" s="224" t="s">
        <v>149</v>
      </c>
      <c r="H1188" s="224" t="s">
        <v>196</v>
      </c>
      <c r="I1188" s="224" t="s">
        <v>128</v>
      </c>
      <c r="J1188" s="224" t="s">
        <v>196</v>
      </c>
      <c r="K1188" s="224" t="s">
        <v>196</v>
      </c>
      <c r="L1188" s="224" t="s">
        <v>196</v>
      </c>
      <c r="M1188" s="225">
        <v>14.01</v>
      </c>
      <c r="N1188" t="str">
        <f t="shared" si="18"/>
        <v>710000010100</v>
      </c>
    </row>
    <row r="1189" spans="1:14" x14ac:dyDescent="0.25">
      <c r="A1189" s="224" t="s">
        <v>108</v>
      </c>
      <c r="B1189" s="224" t="s">
        <v>272</v>
      </c>
      <c r="C1189" s="224" t="s">
        <v>273</v>
      </c>
      <c r="D1189" s="224" t="s">
        <v>126</v>
      </c>
      <c r="E1189" s="224" t="s">
        <v>127</v>
      </c>
      <c r="F1189" s="224" t="s">
        <v>125</v>
      </c>
      <c r="G1189" s="224" t="s">
        <v>152</v>
      </c>
      <c r="H1189" s="224" t="s">
        <v>196</v>
      </c>
      <c r="I1189" s="224" t="s">
        <v>128</v>
      </c>
      <c r="J1189" s="224" t="s">
        <v>196</v>
      </c>
      <c r="K1189" s="224" t="s">
        <v>196</v>
      </c>
      <c r="L1189" s="224" t="s">
        <v>196</v>
      </c>
      <c r="M1189" s="225">
        <v>24.17</v>
      </c>
      <c r="N1189" t="str">
        <f t="shared" si="18"/>
        <v>723000010100</v>
      </c>
    </row>
    <row r="1190" spans="1:14" x14ac:dyDescent="0.25">
      <c r="A1190" s="224" t="s">
        <v>108</v>
      </c>
      <c r="B1190" s="224" t="s">
        <v>272</v>
      </c>
      <c r="C1190" s="224" t="s">
        <v>273</v>
      </c>
      <c r="D1190" s="224" t="s">
        <v>126</v>
      </c>
      <c r="E1190" s="224" t="s">
        <v>127</v>
      </c>
      <c r="F1190" s="224" t="s">
        <v>125</v>
      </c>
      <c r="G1190" s="224" t="s">
        <v>152</v>
      </c>
      <c r="H1190" s="224" t="s">
        <v>196</v>
      </c>
      <c r="I1190" s="224" t="s">
        <v>128</v>
      </c>
      <c r="J1190" s="224" t="s">
        <v>196</v>
      </c>
      <c r="K1190" s="224" t="s">
        <v>196</v>
      </c>
      <c r="L1190" s="224" t="s">
        <v>196</v>
      </c>
      <c r="M1190" s="225">
        <v>88.63</v>
      </c>
      <c r="N1190" t="str">
        <f t="shared" si="18"/>
        <v>723000010100</v>
      </c>
    </row>
    <row r="1191" spans="1:14" x14ac:dyDescent="0.25">
      <c r="A1191" s="224" t="s">
        <v>108</v>
      </c>
      <c r="B1191" s="224" t="s">
        <v>272</v>
      </c>
      <c r="C1191" s="224" t="s">
        <v>273</v>
      </c>
      <c r="D1191" s="224" t="s">
        <v>126</v>
      </c>
      <c r="E1191" s="224" t="s">
        <v>127</v>
      </c>
      <c r="F1191" s="224" t="s">
        <v>125</v>
      </c>
      <c r="G1191" s="224" t="s">
        <v>153</v>
      </c>
      <c r="H1191" s="224" t="s">
        <v>196</v>
      </c>
      <c r="I1191" s="224" t="s">
        <v>128</v>
      </c>
      <c r="J1191" s="224" t="s">
        <v>196</v>
      </c>
      <c r="K1191" s="224" t="s">
        <v>196</v>
      </c>
      <c r="L1191" s="224" t="s">
        <v>196</v>
      </c>
      <c r="M1191" s="225">
        <v>5.65</v>
      </c>
      <c r="N1191" t="str">
        <f t="shared" si="18"/>
        <v>723100010100</v>
      </c>
    </row>
    <row r="1192" spans="1:14" x14ac:dyDescent="0.25">
      <c r="A1192" s="224" t="s">
        <v>108</v>
      </c>
      <c r="B1192" s="224" t="s">
        <v>272</v>
      </c>
      <c r="C1192" s="224" t="s">
        <v>273</v>
      </c>
      <c r="D1192" s="224" t="s">
        <v>126</v>
      </c>
      <c r="E1192" s="224" t="s">
        <v>127</v>
      </c>
      <c r="F1192" s="224" t="s">
        <v>125</v>
      </c>
      <c r="G1192" s="224" t="s">
        <v>153</v>
      </c>
      <c r="H1192" s="224" t="s">
        <v>196</v>
      </c>
      <c r="I1192" s="224" t="s">
        <v>128</v>
      </c>
      <c r="J1192" s="224" t="s">
        <v>196</v>
      </c>
      <c r="K1192" s="224" t="s">
        <v>196</v>
      </c>
      <c r="L1192" s="224" t="s">
        <v>196</v>
      </c>
      <c r="M1192" s="225">
        <v>20.73</v>
      </c>
      <c r="N1192" t="str">
        <f t="shared" si="18"/>
        <v>723100010100</v>
      </c>
    </row>
    <row r="1193" spans="1:14" x14ac:dyDescent="0.25">
      <c r="A1193" s="224" t="s">
        <v>108</v>
      </c>
      <c r="B1193" s="224" t="s">
        <v>272</v>
      </c>
      <c r="C1193" s="224" t="s">
        <v>273</v>
      </c>
      <c r="D1193" s="224" t="s">
        <v>126</v>
      </c>
      <c r="E1193" s="224" t="s">
        <v>127</v>
      </c>
      <c r="F1193" s="224" t="s">
        <v>125</v>
      </c>
      <c r="G1193" s="224" t="s">
        <v>154</v>
      </c>
      <c r="H1193" s="224" t="s">
        <v>196</v>
      </c>
      <c r="I1193" s="224" t="s">
        <v>128</v>
      </c>
      <c r="J1193" s="224" t="s">
        <v>196</v>
      </c>
      <c r="K1193" s="224" t="s">
        <v>196</v>
      </c>
      <c r="L1193" s="224" t="s">
        <v>196</v>
      </c>
      <c r="M1193" s="225">
        <v>58.22</v>
      </c>
      <c r="N1193" t="str">
        <f t="shared" si="18"/>
        <v>724000010100</v>
      </c>
    </row>
    <row r="1194" spans="1:14" x14ac:dyDescent="0.25">
      <c r="A1194" s="224" t="s">
        <v>108</v>
      </c>
      <c r="B1194" s="224" t="s">
        <v>272</v>
      </c>
      <c r="C1194" s="224" t="s">
        <v>273</v>
      </c>
      <c r="D1194" s="224" t="s">
        <v>126</v>
      </c>
      <c r="E1194" s="224" t="s">
        <v>127</v>
      </c>
      <c r="F1194" s="224" t="s">
        <v>125</v>
      </c>
      <c r="G1194" s="224" t="s">
        <v>156</v>
      </c>
      <c r="H1194" s="224" t="s">
        <v>196</v>
      </c>
      <c r="I1194" s="224" t="s">
        <v>128</v>
      </c>
      <c r="J1194" s="224" t="s">
        <v>196</v>
      </c>
      <c r="K1194" s="224" t="s">
        <v>196</v>
      </c>
      <c r="L1194" s="224" t="s">
        <v>196</v>
      </c>
      <c r="M1194" s="225">
        <v>0.47</v>
      </c>
      <c r="N1194" t="str">
        <f t="shared" si="18"/>
        <v>725000010100</v>
      </c>
    </row>
    <row r="1195" spans="1:14" x14ac:dyDescent="0.25">
      <c r="A1195" s="224" t="s">
        <v>108</v>
      </c>
      <c r="B1195" s="224" t="s">
        <v>272</v>
      </c>
      <c r="C1195" s="224" t="s">
        <v>273</v>
      </c>
      <c r="D1195" s="224" t="s">
        <v>126</v>
      </c>
      <c r="E1195" s="224" t="s">
        <v>127</v>
      </c>
      <c r="F1195" s="224" t="s">
        <v>125</v>
      </c>
      <c r="G1195" s="224" t="s">
        <v>151</v>
      </c>
      <c r="H1195" s="224" t="s">
        <v>196</v>
      </c>
      <c r="I1195" s="224" t="s">
        <v>128</v>
      </c>
      <c r="J1195" s="224" t="s">
        <v>196</v>
      </c>
      <c r="K1195" s="224" t="s">
        <v>196</v>
      </c>
      <c r="L1195" s="224" t="s">
        <v>196</v>
      </c>
      <c r="M1195" s="225">
        <v>1.68</v>
      </c>
      <c r="N1195" t="str">
        <f t="shared" si="18"/>
        <v>722100010100</v>
      </c>
    </row>
    <row r="1196" spans="1:14" x14ac:dyDescent="0.25">
      <c r="A1196" s="224" t="s">
        <v>108</v>
      </c>
      <c r="B1196" s="224" t="s">
        <v>272</v>
      </c>
      <c r="C1196" s="224" t="s">
        <v>273</v>
      </c>
      <c r="D1196" s="224" t="s">
        <v>126</v>
      </c>
      <c r="E1196" s="224" t="s">
        <v>127</v>
      </c>
      <c r="F1196" s="224" t="s">
        <v>125</v>
      </c>
      <c r="G1196" s="224" t="s">
        <v>151</v>
      </c>
      <c r="H1196" s="224" t="s">
        <v>196</v>
      </c>
      <c r="I1196" s="224" t="s">
        <v>128</v>
      </c>
      <c r="J1196" s="224" t="s">
        <v>196</v>
      </c>
      <c r="K1196" s="224" t="s">
        <v>196</v>
      </c>
      <c r="L1196" s="224" t="s">
        <v>196</v>
      </c>
      <c r="M1196" s="225">
        <v>6.13</v>
      </c>
      <c r="N1196" t="str">
        <f t="shared" si="18"/>
        <v>722100010100</v>
      </c>
    </row>
    <row r="1197" spans="1:14" x14ac:dyDescent="0.25">
      <c r="A1197" s="224" t="s">
        <v>108</v>
      </c>
      <c r="B1197" s="224" t="s">
        <v>272</v>
      </c>
      <c r="C1197" s="224" t="s">
        <v>273</v>
      </c>
      <c r="D1197" s="224" t="s">
        <v>126</v>
      </c>
      <c r="E1197" s="224" t="s">
        <v>127</v>
      </c>
      <c r="F1197" s="224" t="s">
        <v>125</v>
      </c>
      <c r="G1197" s="224" t="s">
        <v>157</v>
      </c>
      <c r="H1197" s="224" t="s">
        <v>196</v>
      </c>
      <c r="I1197" s="224" t="s">
        <v>128</v>
      </c>
      <c r="J1197" s="224" t="s">
        <v>196</v>
      </c>
      <c r="K1197" s="224" t="s">
        <v>196</v>
      </c>
      <c r="L1197" s="224" t="s">
        <v>196</v>
      </c>
      <c r="M1197" s="225">
        <v>27.75</v>
      </c>
      <c r="N1197" t="str">
        <f t="shared" si="18"/>
        <v>726900010100</v>
      </c>
    </row>
    <row r="1198" spans="1:14" x14ac:dyDescent="0.25">
      <c r="A1198" s="224" t="s">
        <v>108</v>
      </c>
      <c r="B1198" s="224" t="s">
        <v>272</v>
      </c>
      <c r="C1198" s="224" t="s">
        <v>273</v>
      </c>
      <c r="D1198" s="224" t="s">
        <v>126</v>
      </c>
      <c r="E1198" s="224" t="s">
        <v>127</v>
      </c>
      <c r="F1198" s="224" t="s">
        <v>125</v>
      </c>
      <c r="G1198" s="224" t="s">
        <v>157</v>
      </c>
      <c r="H1198" s="224" t="s">
        <v>196</v>
      </c>
      <c r="I1198" s="224" t="s">
        <v>128</v>
      </c>
      <c r="J1198" s="224" t="s">
        <v>196</v>
      </c>
      <c r="K1198" s="224" t="s">
        <v>196</v>
      </c>
      <c r="L1198" s="224" t="s">
        <v>196</v>
      </c>
      <c r="M1198" s="225">
        <v>101.72</v>
      </c>
      <c r="N1198" t="str">
        <f t="shared" si="18"/>
        <v>726900010100</v>
      </c>
    </row>
    <row r="1199" spans="1:14" x14ac:dyDescent="0.25">
      <c r="A1199" s="224" t="s">
        <v>108</v>
      </c>
      <c r="B1199" s="224" t="s">
        <v>272</v>
      </c>
      <c r="C1199" s="224" t="s">
        <v>273</v>
      </c>
      <c r="D1199" s="224" t="s">
        <v>126</v>
      </c>
      <c r="E1199" s="224" t="s">
        <v>127</v>
      </c>
      <c r="F1199" s="224" t="s">
        <v>125</v>
      </c>
      <c r="G1199" s="224" t="s">
        <v>157</v>
      </c>
      <c r="H1199" s="224" t="s">
        <v>196</v>
      </c>
      <c r="I1199" s="224" t="s">
        <v>128</v>
      </c>
      <c r="J1199" s="224" t="s">
        <v>196</v>
      </c>
      <c r="K1199" s="224" t="s">
        <v>196</v>
      </c>
      <c r="L1199" s="224" t="s">
        <v>196</v>
      </c>
      <c r="M1199" s="225">
        <v>5.04</v>
      </c>
      <c r="N1199" t="str">
        <f t="shared" si="18"/>
        <v>726900010100</v>
      </c>
    </row>
    <row r="1200" spans="1:14" x14ac:dyDescent="0.25">
      <c r="A1200" s="224" t="s">
        <v>108</v>
      </c>
      <c r="B1200" s="224" t="s">
        <v>272</v>
      </c>
      <c r="C1200" s="224" t="s">
        <v>273</v>
      </c>
      <c r="D1200" s="224" t="s">
        <v>126</v>
      </c>
      <c r="E1200" s="224" t="s">
        <v>127</v>
      </c>
      <c r="F1200" s="224" t="s">
        <v>125</v>
      </c>
      <c r="G1200" s="224" t="s">
        <v>157</v>
      </c>
      <c r="H1200" s="224" t="s">
        <v>196</v>
      </c>
      <c r="I1200" s="224" t="s">
        <v>128</v>
      </c>
      <c r="J1200" s="224" t="s">
        <v>196</v>
      </c>
      <c r="K1200" s="224" t="s">
        <v>196</v>
      </c>
      <c r="L1200" s="224" t="s">
        <v>196</v>
      </c>
      <c r="M1200" s="225">
        <v>18.5</v>
      </c>
      <c r="N1200" t="str">
        <f t="shared" si="18"/>
        <v>726900010100</v>
      </c>
    </row>
    <row r="1201" spans="1:14" x14ac:dyDescent="0.25">
      <c r="A1201" s="224" t="s">
        <v>108</v>
      </c>
      <c r="B1201" s="224" t="s">
        <v>272</v>
      </c>
      <c r="C1201" s="224" t="s">
        <v>273</v>
      </c>
      <c r="D1201" s="224" t="s">
        <v>126</v>
      </c>
      <c r="E1201" s="224" t="s">
        <v>127</v>
      </c>
      <c r="F1201" s="224" t="s">
        <v>196</v>
      </c>
      <c r="G1201" s="224" t="s">
        <v>139</v>
      </c>
      <c r="H1201" s="224" t="s">
        <v>196</v>
      </c>
      <c r="I1201" s="224" t="s">
        <v>196</v>
      </c>
      <c r="J1201" s="224" t="s">
        <v>196</v>
      </c>
      <c r="K1201" s="224" t="s">
        <v>196</v>
      </c>
      <c r="L1201" s="224" t="s">
        <v>196</v>
      </c>
      <c r="M1201" s="225">
        <v>-21.43</v>
      </c>
      <c r="N1201" t="str">
        <f t="shared" si="18"/>
        <v>210000010100</v>
      </c>
    </row>
    <row r="1202" spans="1:14" x14ac:dyDescent="0.25">
      <c r="A1202" s="224" t="s">
        <v>108</v>
      </c>
      <c r="B1202" s="224" t="s">
        <v>272</v>
      </c>
      <c r="C1202" s="224" t="s">
        <v>273</v>
      </c>
      <c r="D1202" s="224" t="s">
        <v>126</v>
      </c>
      <c r="E1202" s="224" t="s">
        <v>127</v>
      </c>
      <c r="F1202" s="224" t="s">
        <v>196</v>
      </c>
      <c r="G1202" s="224" t="s">
        <v>139</v>
      </c>
      <c r="H1202" s="224" t="s">
        <v>196</v>
      </c>
      <c r="I1202" s="224" t="s">
        <v>196</v>
      </c>
      <c r="J1202" s="224" t="s">
        <v>196</v>
      </c>
      <c r="K1202" s="224" t="s">
        <v>196</v>
      </c>
      <c r="L1202" s="224" t="s">
        <v>196</v>
      </c>
      <c r="M1202" s="225">
        <v>-78.569999999999993</v>
      </c>
      <c r="N1202" t="str">
        <f t="shared" si="18"/>
        <v>210000010100</v>
      </c>
    </row>
    <row r="1203" spans="1:14" x14ac:dyDescent="0.25">
      <c r="A1203" s="224" t="s">
        <v>108</v>
      </c>
      <c r="B1203" s="224" t="s">
        <v>272</v>
      </c>
      <c r="C1203" s="224" t="s">
        <v>273</v>
      </c>
      <c r="D1203" s="224" t="s">
        <v>126</v>
      </c>
      <c r="E1203" s="224" t="s">
        <v>127</v>
      </c>
      <c r="F1203" s="224" t="s">
        <v>196</v>
      </c>
      <c r="G1203" s="224" t="s">
        <v>146</v>
      </c>
      <c r="H1203" s="224" t="s">
        <v>196</v>
      </c>
      <c r="I1203" s="224" t="s">
        <v>196</v>
      </c>
      <c r="J1203" s="224" t="s">
        <v>196</v>
      </c>
      <c r="K1203" s="224" t="s">
        <v>196</v>
      </c>
      <c r="L1203" s="224" t="s">
        <v>196</v>
      </c>
      <c r="M1203" s="225">
        <v>-0.5</v>
      </c>
      <c r="N1203" t="str">
        <f t="shared" si="18"/>
        <v>215500010100</v>
      </c>
    </row>
    <row r="1204" spans="1:14" x14ac:dyDescent="0.25">
      <c r="A1204" s="224" t="s">
        <v>108</v>
      </c>
      <c r="B1204" s="224" t="s">
        <v>272</v>
      </c>
      <c r="C1204" s="224" t="s">
        <v>273</v>
      </c>
      <c r="D1204" s="224" t="s">
        <v>126</v>
      </c>
      <c r="E1204" s="224" t="s">
        <v>127</v>
      </c>
      <c r="F1204" s="224" t="s">
        <v>196</v>
      </c>
      <c r="G1204" s="224" t="s">
        <v>146</v>
      </c>
      <c r="H1204" s="224" t="s">
        <v>196</v>
      </c>
      <c r="I1204" s="224" t="s">
        <v>196</v>
      </c>
      <c r="J1204" s="224" t="s">
        <v>196</v>
      </c>
      <c r="K1204" s="224" t="s">
        <v>196</v>
      </c>
      <c r="L1204" s="224" t="s">
        <v>196</v>
      </c>
      <c r="M1204" s="225">
        <v>-1.82</v>
      </c>
      <c r="N1204" t="str">
        <f t="shared" si="18"/>
        <v>215500010100</v>
      </c>
    </row>
    <row r="1205" spans="1:14" x14ac:dyDescent="0.25">
      <c r="A1205" s="224" t="s">
        <v>108</v>
      </c>
      <c r="B1205" s="224" t="s">
        <v>272</v>
      </c>
      <c r="C1205" s="224" t="s">
        <v>273</v>
      </c>
      <c r="D1205" s="224" t="s">
        <v>126</v>
      </c>
      <c r="E1205" s="224" t="s">
        <v>127</v>
      </c>
      <c r="F1205" s="224" t="s">
        <v>196</v>
      </c>
      <c r="G1205" s="224" t="s">
        <v>139</v>
      </c>
      <c r="H1205" s="224" t="s">
        <v>196</v>
      </c>
      <c r="I1205" s="224" t="s">
        <v>196</v>
      </c>
      <c r="J1205" s="224" t="s">
        <v>196</v>
      </c>
      <c r="K1205" s="224" t="s">
        <v>196</v>
      </c>
      <c r="L1205" s="224" t="s">
        <v>196</v>
      </c>
      <c r="M1205" s="225">
        <v>-0.7</v>
      </c>
      <c r="N1205" t="str">
        <f t="shared" si="18"/>
        <v>210000010100</v>
      </c>
    </row>
    <row r="1206" spans="1:14" x14ac:dyDescent="0.25">
      <c r="A1206" s="224" t="s">
        <v>108</v>
      </c>
      <c r="B1206" s="224" t="s">
        <v>272</v>
      </c>
      <c r="C1206" s="224" t="s">
        <v>273</v>
      </c>
      <c r="D1206" s="224" t="s">
        <v>126</v>
      </c>
      <c r="E1206" s="224" t="s">
        <v>127</v>
      </c>
      <c r="F1206" s="224" t="s">
        <v>196</v>
      </c>
      <c r="G1206" s="224" t="s">
        <v>139</v>
      </c>
      <c r="H1206" s="224" t="s">
        <v>196</v>
      </c>
      <c r="I1206" s="224" t="s">
        <v>196</v>
      </c>
      <c r="J1206" s="224" t="s">
        <v>196</v>
      </c>
      <c r="K1206" s="224" t="s">
        <v>196</v>
      </c>
      <c r="L1206" s="224" t="s">
        <v>196</v>
      </c>
      <c r="M1206" s="225">
        <v>-2.57</v>
      </c>
      <c r="N1206" t="str">
        <f t="shared" si="18"/>
        <v>210000010100</v>
      </c>
    </row>
    <row r="1207" spans="1:14" x14ac:dyDescent="0.25">
      <c r="A1207" s="224" t="s">
        <v>108</v>
      </c>
      <c r="B1207" s="224" t="s">
        <v>272</v>
      </c>
      <c r="C1207" s="224" t="s">
        <v>273</v>
      </c>
      <c r="D1207" s="224" t="s">
        <v>126</v>
      </c>
      <c r="E1207" s="224" t="s">
        <v>127</v>
      </c>
      <c r="F1207" s="224" t="s">
        <v>196</v>
      </c>
      <c r="G1207" s="224" t="s">
        <v>143</v>
      </c>
      <c r="H1207" s="224" t="s">
        <v>196</v>
      </c>
      <c r="I1207" s="224" t="s">
        <v>196</v>
      </c>
      <c r="J1207" s="224" t="s">
        <v>196</v>
      </c>
      <c r="K1207" s="224" t="s">
        <v>196</v>
      </c>
      <c r="L1207" s="224" t="s">
        <v>196</v>
      </c>
      <c r="M1207" s="225">
        <v>-9.2100000000000009</v>
      </c>
      <c r="N1207" t="str">
        <f t="shared" si="18"/>
        <v>213000010100</v>
      </c>
    </row>
    <row r="1208" spans="1:14" x14ac:dyDescent="0.25">
      <c r="A1208" s="224" t="s">
        <v>108</v>
      </c>
      <c r="B1208" s="224" t="s">
        <v>272</v>
      </c>
      <c r="C1208" s="224" t="s">
        <v>273</v>
      </c>
      <c r="D1208" s="224" t="s">
        <v>126</v>
      </c>
      <c r="E1208" s="224" t="s">
        <v>127</v>
      </c>
      <c r="F1208" s="224" t="s">
        <v>196</v>
      </c>
      <c r="G1208" s="224" t="s">
        <v>143</v>
      </c>
      <c r="H1208" s="224" t="s">
        <v>196</v>
      </c>
      <c r="I1208" s="224" t="s">
        <v>196</v>
      </c>
      <c r="J1208" s="224" t="s">
        <v>196</v>
      </c>
      <c r="K1208" s="224" t="s">
        <v>196</v>
      </c>
      <c r="L1208" s="224" t="s">
        <v>196</v>
      </c>
      <c r="M1208" s="225">
        <v>-33.79</v>
      </c>
      <c r="N1208" t="str">
        <f t="shared" si="18"/>
        <v>213000010100</v>
      </c>
    </row>
    <row r="1209" spans="1:14" x14ac:dyDescent="0.25">
      <c r="A1209" s="224" t="s">
        <v>108</v>
      </c>
      <c r="B1209" s="224" t="s">
        <v>272</v>
      </c>
      <c r="C1209" s="224" t="s">
        <v>273</v>
      </c>
      <c r="D1209" s="224" t="s">
        <v>126</v>
      </c>
      <c r="E1209" s="224" t="s">
        <v>127</v>
      </c>
      <c r="F1209" s="224" t="s">
        <v>196</v>
      </c>
      <c r="G1209" s="224" t="s">
        <v>150</v>
      </c>
      <c r="H1209" s="224" t="s">
        <v>196</v>
      </c>
      <c r="I1209" s="224" t="s">
        <v>196</v>
      </c>
      <c r="J1209" s="224" t="s">
        <v>196</v>
      </c>
      <c r="K1209" s="224" t="s">
        <v>196</v>
      </c>
      <c r="L1209" s="224" t="s">
        <v>196</v>
      </c>
      <c r="M1209" s="225">
        <v>-8.2899999999999991</v>
      </c>
      <c r="N1209" t="str">
        <f t="shared" si="18"/>
        <v>219000010100</v>
      </c>
    </row>
    <row r="1210" spans="1:14" x14ac:dyDescent="0.25">
      <c r="A1210" s="224" t="s">
        <v>108</v>
      </c>
      <c r="B1210" s="224" t="s">
        <v>272</v>
      </c>
      <c r="C1210" s="224" t="s">
        <v>273</v>
      </c>
      <c r="D1210" s="224" t="s">
        <v>126</v>
      </c>
      <c r="E1210" s="224" t="s">
        <v>127</v>
      </c>
      <c r="F1210" s="224" t="s">
        <v>125</v>
      </c>
      <c r="G1210" s="224" t="s">
        <v>154</v>
      </c>
      <c r="H1210" s="224" t="s">
        <v>196</v>
      </c>
      <c r="I1210" s="224" t="s">
        <v>128</v>
      </c>
      <c r="J1210" s="224" t="s">
        <v>196</v>
      </c>
      <c r="K1210" s="224" t="s">
        <v>196</v>
      </c>
      <c r="L1210" s="224" t="s">
        <v>196</v>
      </c>
      <c r="M1210" s="225">
        <v>213.48</v>
      </c>
      <c r="N1210" t="str">
        <f t="shared" si="18"/>
        <v>724000010100</v>
      </c>
    </row>
    <row r="1211" spans="1:14" x14ac:dyDescent="0.25">
      <c r="A1211" s="224" t="s">
        <v>108</v>
      </c>
      <c r="B1211" s="224" t="s">
        <v>272</v>
      </c>
      <c r="C1211" s="224" t="s">
        <v>273</v>
      </c>
      <c r="D1211" s="224" t="s">
        <v>126</v>
      </c>
      <c r="E1211" s="224" t="s">
        <v>127</v>
      </c>
      <c r="F1211" s="224" t="s">
        <v>125</v>
      </c>
      <c r="G1211" s="224" t="s">
        <v>156</v>
      </c>
      <c r="H1211" s="224" t="s">
        <v>196</v>
      </c>
      <c r="I1211" s="224" t="s">
        <v>128</v>
      </c>
      <c r="J1211" s="224" t="s">
        <v>196</v>
      </c>
      <c r="K1211" s="224" t="s">
        <v>196</v>
      </c>
      <c r="L1211" s="224" t="s">
        <v>196</v>
      </c>
      <c r="M1211" s="225">
        <v>0.13</v>
      </c>
      <c r="N1211" t="str">
        <f t="shared" si="18"/>
        <v>725000010100</v>
      </c>
    </row>
    <row r="1212" spans="1:14" x14ac:dyDescent="0.25">
      <c r="A1212" s="224" t="s">
        <v>108</v>
      </c>
      <c r="B1212" s="224" t="s">
        <v>272</v>
      </c>
      <c r="C1212" s="224" t="s">
        <v>273</v>
      </c>
      <c r="D1212" s="224" t="s">
        <v>126</v>
      </c>
      <c r="E1212" s="224" t="s">
        <v>127</v>
      </c>
      <c r="F1212" s="224" t="s">
        <v>125</v>
      </c>
      <c r="G1212" s="224" t="s">
        <v>149</v>
      </c>
      <c r="H1212" s="224" t="s">
        <v>196</v>
      </c>
      <c r="I1212" s="224" t="s">
        <v>128</v>
      </c>
      <c r="J1212" s="224" t="s">
        <v>196</v>
      </c>
      <c r="K1212" s="224" t="s">
        <v>196</v>
      </c>
      <c r="L1212" s="224" t="s">
        <v>196</v>
      </c>
      <c r="M1212" s="225">
        <v>241.7</v>
      </c>
      <c r="N1212" t="str">
        <f t="shared" si="18"/>
        <v>710000010100</v>
      </c>
    </row>
    <row r="1213" spans="1:14" x14ac:dyDescent="0.25">
      <c r="A1213" s="224" t="s">
        <v>108</v>
      </c>
      <c r="B1213" s="224" t="s">
        <v>272</v>
      </c>
      <c r="C1213" s="224" t="s">
        <v>273</v>
      </c>
      <c r="D1213" s="224" t="s">
        <v>126</v>
      </c>
      <c r="E1213" s="224" t="s">
        <v>127</v>
      </c>
      <c r="F1213" s="224" t="s">
        <v>125</v>
      </c>
      <c r="G1213" s="224" t="s">
        <v>149</v>
      </c>
      <c r="H1213" s="224" t="s">
        <v>196</v>
      </c>
      <c r="I1213" s="224" t="s">
        <v>128</v>
      </c>
      <c r="J1213" s="224" t="s">
        <v>196</v>
      </c>
      <c r="K1213" s="224" t="s">
        <v>196</v>
      </c>
      <c r="L1213" s="224" t="s">
        <v>196</v>
      </c>
      <c r="M1213" s="225">
        <v>10.51</v>
      </c>
      <c r="N1213" t="str">
        <f t="shared" si="18"/>
        <v>710000010100</v>
      </c>
    </row>
    <row r="1214" spans="1:14" x14ac:dyDescent="0.25">
      <c r="A1214" s="224" t="s">
        <v>108</v>
      </c>
      <c r="B1214" s="224" t="s">
        <v>272</v>
      </c>
      <c r="C1214" s="224" t="s">
        <v>273</v>
      </c>
      <c r="D1214" s="224" t="s">
        <v>126</v>
      </c>
      <c r="E1214" s="224" t="s">
        <v>127</v>
      </c>
      <c r="F1214" s="224" t="s">
        <v>196</v>
      </c>
      <c r="G1214" s="224" t="s">
        <v>150</v>
      </c>
      <c r="H1214" s="224" t="s">
        <v>196</v>
      </c>
      <c r="I1214" s="224" t="s">
        <v>196</v>
      </c>
      <c r="J1214" s="224" t="s">
        <v>196</v>
      </c>
      <c r="K1214" s="224" t="s">
        <v>196</v>
      </c>
      <c r="L1214" s="224" t="s">
        <v>196</v>
      </c>
      <c r="M1214" s="225">
        <v>-30.4</v>
      </c>
      <c r="N1214" t="str">
        <f t="shared" si="18"/>
        <v>219000010100</v>
      </c>
    </row>
    <row r="1215" spans="1:14" x14ac:dyDescent="0.25">
      <c r="A1215" s="224" t="s">
        <v>108</v>
      </c>
      <c r="B1215" s="224" t="s">
        <v>272</v>
      </c>
      <c r="C1215" s="224" t="s">
        <v>273</v>
      </c>
      <c r="D1215" s="224" t="s">
        <v>126</v>
      </c>
      <c r="E1215" s="224" t="s">
        <v>127</v>
      </c>
      <c r="F1215" s="224" t="s">
        <v>196</v>
      </c>
      <c r="G1215" s="224" t="s">
        <v>139</v>
      </c>
      <c r="H1215" s="224" t="s">
        <v>196</v>
      </c>
      <c r="I1215" s="224" t="s">
        <v>196</v>
      </c>
      <c r="J1215" s="224" t="s">
        <v>196</v>
      </c>
      <c r="K1215" s="224" t="s">
        <v>196</v>
      </c>
      <c r="L1215" s="224" t="s">
        <v>196</v>
      </c>
      <c r="M1215" s="225">
        <v>-2.2000000000000002</v>
      </c>
      <c r="N1215" t="str">
        <f t="shared" si="18"/>
        <v>210000010100</v>
      </c>
    </row>
    <row r="1216" spans="1:14" x14ac:dyDescent="0.25">
      <c r="A1216" s="224" t="s">
        <v>108</v>
      </c>
      <c r="B1216" s="224" t="s">
        <v>272</v>
      </c>
      <c r="C1216" s="224" t="s">
        <v>273</v>
      </c>
      <c r="D1216" s="224" t="s">
        <v>126</v>
      </c>
      <c r="E1216" s="224" t="s">
        <v>127</v>
      </c>
      <c r="F1216" s="224" t="s">
        <v>196</v>
      </c>
      <c r="G1216" s="224" t="s">
        <v>139</v>
      </c>
      <c r="H1216" s="224" t="s">
        <v>196</v>
      </c>
      <c r="I1216" s="224" t="s">
        <v>196</v>
      </c>
      <c r="J1216" s="224" t="s">
        <v>196</v>
      </c>
      <c r="K1216" s="224" t="s">
        <v>196</v>
      </c>
      <c r="L1216" s="224" t="s">
        <v>196</v>
      </c>
      <c r="M1216" s="225">
        <v>-8.06</v>
      </c>
      <c r="N1216" t="str">
        <f t="shared" si="18"/>
        <v>210000010100</v>
      </c>
    </row>
    <row r="1217" spans="1:14" x14ac:dyDescent="0.25">
      <c r="A1217" s="224" t="s">
        <v>108</v>
      </c>
      <c r="B1217" s="224" t="s">
        <v>272</v>
      </c>
      <c r="C1217" s="224" t="s">
        <v>273</v>
      </c>
      <c r="D1217" s="224" t="s">
        <v>126</v>
      </c>
      <c r="E1217" s="224" t="s">
        <v>127</v>
      </c>
      <c r="F1217" s="224" t="s">
        <v>196</v>
      </c>
      <c r="G1217" s="224" t="s">
        <v>142</v>
      </c>
      <c r="H1217" s="224" t="s">
        <v>196</v>
      </c>
      <c r="I1217" s="224" t="s">
        <v>196</v>
      </c>
      <c r="J1217" s="224" t="s">
        <v>196</v>
      </c>
      <c r="K1217" s="224" t="s">
        <v>196</v>
      </c>
      <c r="L1217" s="224" t="s">
        <v>196</v>
      </c>
      <c r="M1217" s="225">
        <v>-0.2</v>
      </c>
      <c r="N1217" t="str">
        <f t="shared" si="18"/>
        <v>212500010100</v>
      </c>
    </row>
    <row r="1218" spans="1:14" x14ac:dyDescent="0.25">
      <c r="A1218" s="224" t="s">
        <v>108</v>
      </c>
      <c r="B1218" s="224" t="s">
        <v>272</v>
      </c>
      <c r="C1218" s="224" t="s">
        <v>273</v>
      </c>
      <c r="D1218" s="224" t="s">
        <v>126</v>
      </c>
      <c r="E1218" s="224" t="s">
        <v>127</v>
      </c>
      <c r="F1218" s="224" t="s">
        <v>196</v>
      </c>
      <c r="G1218" s="224" t="s">
        <v>142</v>
      </c>
      <c r="H1218" s="224" t="s">
        <v>196</v>
      </c>
      <c r="I1218" s="224" t="s">
        <v>196</v>
      </c>
      <c r="J1218" s="224" t="s">
        <v>196</v>
      </c>
      <c r="K1218" s="224" t="s">
        <v>196</v>
      </c>
      <c r="L1218" s="224" t="s">
        <v>196</v>
      </c>
      <c r="M1218" s="225">
        <v>-0.72</v>
      </c>
      <c r="N1218" t="str">
        <f t="shared" si="18"/>
        <v>212500010100</v>
      </c>
    </row>
    <row r="1219" spans="1:14" x14ac:dyDescent="0.25">
      <c r="A1219" s="224" t="s">
        <v>108</v>
      </c>
      <c r="B1219" s="224" t="s">
        <v>272</v>
      </c>
      <c r="C1219" s="224" t="s">
        <v>273</v>
      </c>
      <c r="D1219" s="224" t="s">
        <v>126</v>
      </c>
      <c r="E1219" s="224" t="s">
        <v>127</v>
      </c>
      <c r="F1219" s="224" t="s">
        <v>196</v>
      </c>
      <c r="G1219" s="224" t="s">
        <v>139</v>
      </c>
      <c r="H1219" s="224" t="s">
        <v>196</v>
      </c>
      <c r="I1219" s="224" t="s">
        <v>196</v>
      </c>
      <c r="J1219" s="224" t="s">
        <v>196</v>
      </c>
      <c r="K1219" s="224" t="s">
        <v>196</v>
      </c>
      <c r="L1219" s="224" t="s">
        <v>196</v>
      </c>
      <c r="M1219" s="225">
        <v>-9.89</v>
      </c>
      <c r="N1219" t="str">
        <f t="shared" ref="N1219:N1282" si="19">CONCATENATE(G1219,E1219)</f>
        <v>210000010100</v>
      </c>
    </row>
    <row r="1220" spans="1:14" x14ac:dyDescent="0.25">
      <c r="A1220" s="224" t="s">
        <v>108</v>
      </c>
      <c r="B1220" s="224" t="s">
        <v>272</v>
      </c>
      <c r="C1220" s="224" t="s">
        <v>273</v>
      </c>
      <c r="D1220" s="224" t="s">
        <v>126</v>
      </c>
      <c r="E1220" s="224" t="s">
        <v>127</v>
      </c>
      <c r="F1220" s="224" t="s">
        <v>196</v>
      </c>
      <c r="G1220" s="224" t="s">
        <v>139</v>
      </c>
      <c r="H1220" s="224" t="s">
        <v>196</v>
      </c>
      <c r="I1220" s="224" t="s">
        <v>196</v>
      </c>
      <c r="J1220" s="224" t="s">
        <v>196</v>
      </c>
      <c r="K1220" s="224" t="s">
        <v>196</v>
      </c>
      <c r="L1220" s="224" t="s">
        <v>196</v>
      </c>
      <c r="M1220" s="225">
        <v>-36.270000000000003</v>
      </c>
      <c r="N1220" t="str">
        <f t="shared" si="19"/>
        <v>210000010100</v>
      </c>
    </row>
    <row r="1221" spans="1:14" x14ac:dyDescent="0.25">
      <c r="A1221" s="224" t="s">
        <v>108</v>
      </c>
      <c r="B1221" s="224" t="s">
        <v>272</v>
      </c>
      <c r="C1221" s="224" t="s">
        <v>273</v>
      </c>
      <c r="D1221" s="224" t="s">
        <v>126</v>
      </c>
      <c r="E1221" s="224" t="s">
        <v>127</v>
      </c>
      <c r="F1221" s="224" t="s">
        <v>196</v>
      </c>
      <c r="G1221" s="224" t="s">
        <v>140</v>
      </c>
      <c r="H1221" s="224" t="s">
        <v>196</v>
      </c>
      <c r="I1221" s="224" t="s">
        <v>196</v>
      </c>
      <c r="J1221" s="224" t="s">
        <v>196</v>
      </c>
      <c r="K1221" s="224" t="s">
        <v>196</v>
      </c>
      <c r="L1221" s="224" t="s">
        <v>196</v>
      </c>
      <c r="M1221" s="225">
        <v>-27.74</v>
      </c>
      <c r="N1221" t="str">
        <f t="shared" si="19"/>
        <v>210500010100</v>
      </c>
    </row>
    <row r="1222" spans="1:14" x14ac:dyDescent="0.25">
      <c r="A1222" s="224" t="s">
        <v>108</v>
      </c>
      <c r="B1222" s="224" t="s">
        <v>272</v>
      </c>
      <c r="C1222" s="224" t="s">
        <v>273</v>
      </c>
      <c r="D1222" s="224" t="s">
        <v>126</v>
      </c>
      <c r="E1222" s="224" t="s">
        <v>127</v>
      </c>
      <c r="F1222" s="224" t="s">
        <v>196</v>
      </c>
      <c r="G1222" s="224" t="s">
        <v>140</v>
      </c>
      <c r="H1222" s="224" t="s">
        <v>196</v>
      </c>
      <c r="I1222" s="224" t="s">
        <v>196</v>
      </c>
      <c r="J1222" s="224" t="s">
        <v>196</v>
      </c>
      <c r="K1222" s="224" t="s">
        <v>196</v>
      </c>
      <c r="L1222" s="224" t="s">
        <v>196</v>
      </c>
      <c r="M1222" s="225">
        <v>-101.73</v>
      </c>
      <c r="N1222" t="str">
        <f t="shared" si="19"/>
        <v>210500010100</v>
      </c>
    </row>
    <row r="1223" spans="1:14" x14ac:dyDescent="0.25">
      <c r="A1223" s="224" t="s">
        <v>108</v>
      </c>
      <c r="B1223" s="224" t="s">
        <v>272</v>
      </c>
      <c r="C1223" s="224" t="s">
        <v>273</v>
      </c>
      <c r="D1223" s="224" t="s">
        <v>126</v>
      </c>
      <c r="E1223" s="224" t="s">
        <v>127</v>
      </c>
      <c r="F1223" s="224" t="s">
        <v>196</v>
      </c>
      <c r="G1223" s="224" t="s">
        <v>160</v>
      </c>
      <c r="H1223" s="224" t="s">
        <v>196</v>
      </c>
      <c r="I1223" s="224" t="s">
        <v>196</v>
      </c>
      <c r="J1223" s="224" t="s">
        <v>196</v>
      </c>
      <c r="K1223" s="224" t="s">
        <v>196</v>
      </c>
      <c r="L1223" s="224" t="s">
        <v>196</v>
      </c>
      <c r="M1223" s="225">
        <v>-1.68</v>
      </c>
      <c r="N1223" t="str">
        <f t="shared" si="19"/>
        <v>205700010100</v>
      </c>
    </row>
    <row r="1224" spans="1:14" x14ac:dyDescent="0.25">
      <c r="A1224" s="224" t="s">
        <v>108</v>
      </c>
      <c r="B1224" s="224" t="s">
        <v>272</v>
      </c>
      <c r="C1224" s="224" t="s">
        <v>273</v>
      </c>
      <c r="D1224" s="224" t="s">
        <v>126</v>
      </c>
      <c r="E1224" s="224" t="s">
        <v>127</v>
      </c>
      <c r="F1224" s="224" t="s">
        <v>196</v>
      </c>
      <c r="G1224" s="224" t="s">
        <v>160</v>
      </c>
      <c r="H1224" s="224" t="s">
        <v>196</v>
      </c>
      <c r="I1224" s="224" t="s">
        <v>196</v>
      </c>
      <c r="J1224" s="224" t="s">
        <v>196</v>
      </c>
      <c r="K1224" s="224" t="s">
        <v>196</v>
      </c>
      <c r="L1224" s="224" t="s">
        <v>196</v>
      </c>
      <c r="M1224" s="225">
        <v>-6.13</v>
      </c>
      <c r="N1224" t="str">
        <f t="shared" si="19"/>
        <v>205700010100</v>
      </c>
    </row>
    <row r="1225" spans="1:14" x14ac:dyDescent="0.25">
      <c r="A1225" s="224" t="s">
        <v>108</v>
      </c>
      <c r="B1225" s="224" t="s">
        <v>272</v>
      </c>
      <c r="C1225" s="224" t="s">
        <v>273</v>
      </c>
      <c r="D1225" s="224" t="s">
        <v>126</v>
      </c>
      <c r="E1225" s="224" t="s">
        <v>127</v>
      </c>
      <c r="F1225" s="224" t="s">
        <v>196</v>
      </c>
      <c r="G1225" s="224" t="s">
        <v>136</v>
      </c>
      <c r="H1225" s="224" t="s">
        <v>196</v>
      </c>
      <c r="I1225" s="224" t="s">
        <v>196</v>
      </c>
      <c r="J1225" s="224" t="s">
        <v>196</v>
      </c>
      <c r="K1225" s="224" t="s">
        <v>196</v>
      </c>
      <c r="L1225" s="224" t="s">
        <v>196</v>
      </c>
      <c r="M1225" s="225">
        <v>-0.13</v>
      </c>
      <c r="N1225" t="str">
        <f t="shared" si="19"/>
        <v>205500010100</v>
      </c>
    </row>
    <row r="1226" spans="1:14" x14ac:dyDescent="0.25">
      <c r="A1226" s="224" t="s">
        <v>108</v>
      </c>
      <c r="B1226" s="224" t="s">
        <v>272</v>
      </c>
      <c r="C1226" s="224" t="s">
        <v>273</v>
      </c>
      <c r="D1226" s="224" t="s">
        <v>126</v>
      </c>
      <c r="E1226" s="224" t="s">
        <v>127</v>
      </c>
      <c r="F1226" s="224" t="s">
        <v>196</v>
      </c>
      <c r="G1226" s="224" t="s">
        <v>136</v>
      </c>
      <c r="H1226" s="224" t="s">
        <v>196</v>
      </c>
      <c r="I1226" s="224" t="s">
        <v>196</v>
      </c>
      <c r="J1226" s="224" t="s">
        <v>196</v>
      </c>
      <c r="K1226" s="224" t="s">
        <v>196</v>
      </c>
      <c r="L1226" s="224" t="s">
        <v>196</v>
      </c>
      <c r="M1226" s="225">
        <v>-0.47</v>
      </c>
      <c r="N1226" t="str">
        <f t="shared" si="19"/>
        <v>205500010100</v>
      </c>
    </row>
    <row r="1227" spans="1:14" x14ac:dyDescent="0.25">
      <c r="A1227" s="224" t="s">
        <v>108</v>
      </c>
      <c r="B1227" s="224" t="s">
        <v>272</v>
      </c>
      <c r="C1227" s="224" t="s">
        <v>273</v>
      </c>
      <c r="D1227" s="224" t="s">
        <v>126</v>
      </c>
      <c r="E1227" s="224" t="s">
        <v>127</v>
      </c>
      <c r="F1227" s="224" t="s">
        <v>196</v>
      </c>
      <c r="G1227" s="224" t="s">
        <v>137</v>
      </c>
      <c r="H1227" s="224" t="s">
        <v>196</v>
      </c>
      <c r="I1227" s="224" t="s">
        <v>196</v>
      </c>
      <c r="J1227" s="224" t="s">
        <v>196</v>
      </c>
      <c r="K1227" s="224" t="s">
        <v>196</v>
      </c>
      <c r="L1227" s="224" t="s">
        <v>196</v>
      </c>
      <c r="M1227" s="225">
        <v>-58.22</v>
      </c>
      <c r="N1227" t="str">
        <f t="shared" si="19"/>
        <v>205600010100</v>
      </c>
    </row>
    <row r="1228" spans="1:14" x14ac:dyDescent="0.25">
      <c r="A1228" s="224" t="s">
        <v>108</v>
      </c>
      <c r="B1228" s="224" t="s">
        <v>272</v>
      </c>
      <c r="C1228" s="224" t="s">
        <v>273</v>
      </c>
      <c r="D1228" s="224" t="s">
        <v>126</v>
      </c>
      <c r="E1228" s="224" t="s">
        <v>127</v>
      </c>
      <c r="F1228" s="224" t="s">
        <v>196</v>
      </c>
      <c r="G1228" s="224" t="s">
        <v>137</v>
      </c>
      <c r="H1228" s="224" t="s">
        <v>196</v>
      </c>
      <c r="I1228" s="224" t="s">
        <v>196</v>
      </c>
      <c r="J1228" s="224" t="s">
        <v>196</v>
      </c>
      <c r="K1228" s="224" t="s">
        <v>196</v>
      </c>
      <c r="L1228" s="224" t="s">
        <v>196</v>
      </c>
      <c r="M1228" s="225">
        <v>-213.48</v>
      </c>
      <c r="N1228" t="str">
        <f t="shared" si="19"/>
        <v>205600010100</v>
      </c>
    </row>
    <row r="1229" spans="1:14" x14ac:dyDescent="0.25">
      <c r="A1229" s="224" t="s">
        <v>108</v>
      </c>
      <c r="B1229" s="224" t="s">
        <v>274</v>
      </c>
      <c r="C1229" s="224" t="s">
        <v>275</v>
      </c>
      <c r="D1229" s="224" t="s">
        <v>126</v>
      </c>
      <c r="E1229" s="224" t="s">
        <v>127</v>
      </c>
      <c r="F1229" s="224" t="s">
        <v>125</v>
      </c>
      <c r="G1229" s="224" t="s">
        <v>149</v>
      </c>
      <c r="H1229" s="224" t="s">
        <v>196</v>
      </c>
      <c r="I1229" s="224" t="s">
        <v>128</v>
      </c>
      <c r="J1229" s="224" t="s">
        <v>196</v>
      </c>
      <c r="K1229" s="224" t="s">
        <v>196</v>
      </c>
      <c r="L1229" s="224" t="s">
        <v>196</v>
      </c>
      <c r="M1229" s="225">
        <v>335.04</v>
      </c>
      <c r="N1229" t="str">
        <f t="shared" si="19"/>
        <v>710000010100</v>
      </c>
    </row>
    <row r="1230" spans="1:14" x14ac:dyDescent="0.25">
      <c r="A1230" s="224" t="s">
        <v>108</v>
      </c>
      <c r="B1230" s="224" t="s">
        <v>274</v>
      </c>
      <c r="C1230" s="224" t="s">
        <v>275</v>
      </c>
      <c r="D1230" s="224" t="s">
        <v>126</v>
      </c>
      <c r="E1230" s="224" t="s">
        <v>127</v>
      </c>
      <c r="F1230" s="224" t="s">
        <v>125</v>
      </c>
      <c r="G1230" s="224" t="s">
        <v>149</v>
      </c>
      <c r="H1230" s="224" t="s">
        <v>196</v>
      </c>
      <c r="I1230" s="224" t="s">
        <v>128</v>
      </c>
      <c r="J1230" s="224" t="s">
        <v>196</v>
      </c>
      <c r="K1230" s="224" t="s">
        <v>196</v>
      </c>
      <c r="L1230" s="224" t="s">
        <v>196</v>
      </c>
      <c r="M1230" s="225">
        <v>83.76</v>
      </c>
      <c r="N1230" t="str">
        <f t="shared" si="19"/>
        <v>710000010100</v>
      </c>
    </row>
    <row r="1231" spans="1:14" x14ac:dyDescent="0.25">
      <c r="A1231" s="224" t="s">
        <v>108</v>
      </c>
      <c r="B1231" s="224" t="s">
        <v>274</v>
      </c>
      <c r="C1231" s="224" t="s">
        <v>275</v>
      </c>
      <c r="D1231" s="224" t="s">
        <v>126</v>
      </c>
      <c r="E1231" s="224" t="s">
        <v>127</v>
      </c>
      <c r="F1231" s="224" t="s">
        <v>125</v>
      </c>
      <c r="G1231" s="224" t="s">
        <v>149</v>
      </c>
      <c r="H1231" s="224" t="s">
        <v>196</v>
      </c>
      <c r="I1231" s="224" t="s">
        <v>128</v>
      </c>
      <c r="J1231" s="224" t="s">
        <v>196</v>
      </c>
      <c r="K1231" s="224" t="s">
        <v>196</v>
      </c>
      <c r="L1231" s="224" t="s">
        <v>196</v>
      </c>
      <c r="M1231" s="225">
        <v>1423.92</v>
      </c>
      <c r="N1231" t="str">
        <f t="shared" si="19"/>
        <v>710000010100</v>
      </c>
    </row>
    <row r="1232" spans="1:14" x14ac:dyDescent="0.25">
      <c r="A1232" s="224" t="s">
        <v>108</v>
      </c>
      <c r="B1232" s="224" t="s">
        <v>274</v>
      </c>
      <c r="C1232" s="224" t="s">
        <v>275</v>
      </c>
      <c r="D1232" s="224" t="s">
        <v>126</v>
      </c>
      <c r="E1232" s="224" t="s">
        <v>127</v>
      </c>
      <c r="F1232" s="224" t="s">
        <v>125</v>
      </c>
      <c r="G1232" s="224" t="s">
        <v>149</v>
      </c>
      <c r="H1232" s="224" t="s">
        <v>196</v>
      </c>
      <c r="I1232" s="224" t="s">
        <v>128</v>
      </c>
      <c r="J1232" s="224" t="s">
        <v>196</v>
      </c>
      <c r="K1232" s="224" t="s">
        <v>196</v>
      </c>
      <c r="L1232" s="224" t="s">
        <v>196</v>
      </c>
      <c r="M1232" s="225">
        <v>111.68</v>
      </c>
      <c r="N1232" t="str">
        <f t="shared" si="19"/>
        <v>710000010100</v>
      </c>
    </row>
    <row r="1233" spans="1:14" x14ac:dyDescent="0.25">
      <c r="A1233" s="224" t="s">
        <v>108</v>
      </c>
      <c r="B1233" s="224" t="s">
        <v>274</v>
      </c>
      <c r="C1233" s="224" t="s">
        <v>275</v>
      </c>
      <c r="D1233" s="224" t="s">
        <v>126</v>
      </c>
      <c r="E1233" s="224" t="s">
        <v>127</v>
      </c>
      <c r="F1233" s="224" t="s">
        <v>125</v>
      </c>
      <c r="G1233" s="224" t="s">
        <v>152</v>
      </c>
      <c r="H1233" s="224" t="s">
        <v>196</v>
      </c>
      <c r="I1233" s="224" t="s">
        <v>128</v>
      </c>
      <c r="J1233" s="224" t="s">
        <v>196</v>
      </c>
      <c r="K1233" s="224" t="s">
        <v>196</v>
      </c>
      <c r="L1233" s="224" t="s">
        <v>196</v>
      </c>
      <c r="M1233" s="225">
        <v>24.28</v>
      </c>
      <c r="N1233" t="str">
        <f t="shared" si="19"/>
        <v>723000010100</v>
      </c>
    </row>
    <row r="1234" spans="1:14" x14ac:dyDescent="0.25">
      <c r="A1234" s="224" t="s">
        <v>108</v>
      </c>
      <c r="B1234" s="224" t="s">
        <v>274</v>
      </c>
      <c r="C1234" s="224" t="s">
        <v>275</v>
      </c>
      <c r="D1234" s="224" t="s">
        <v>126</v>
      </c>
      <c r="E1234" s="224" t="s">
        <v>127</v>
      </c>
      <c r="F1234" s="224" t="s">
        <v>125</v>
      </c>
      <c r="G1234" s="224" t="s">
        <v>152</v>
      </c>
      <c r="H1234" s="224" t="s">
        <v>196</v>
      </c>
      <c r="I1234" s="224" t="s">
        <v>128</v>
      </c>
      <c r="J1234" s="224" t="s">
        <v>196</v>
      </c>
      <c r="K1234" s="224" t="s">
        <v>196</v>
      </c>
      <c r="L1234" s="224" t="s">
        <v>196</v>
      </c>
      <c r="M1234" s="225">
        <v>89.04</v>
      </c>
      <c r="N1234" t="str">
        <f t="shared" si="19"/>
        <v>723000010100</v>
      </c>
    </row>
    <row r="1235" spans="1:14" x14ac:dyDescent="0.25">
      <c r="A1235" s="224" t="s">
        <v>108</v>
      </c>
      <c r="B1235" s="224" t="s">
        <v>274</v>
      </c>
      <c r="C1235" s="224" t="s">
        <v>275</v>
      </c>
      <c r="D1235" s="224" t="s">
        <v>126</v>
      </c>
      <c r="E1235" s="224" t="s">
        <v>127</v>
      </c>
      <c r="F1235" s="224" t="s">
        <v>125</v>
      </c>
      <c r="G1235" s="224" t="s">
        <v>153</v>
      </c>
      <c r="H1235" s="224" t="s">
        <v>196</v>
      </c>
      <c r="I1235" s="224" t="s">
        <v>128</v>
      </c>
      <c r="J1235" s="224" t="s">
        <v>196</v>
      </c>
      <c r="K1235" s="224" t="s">
        <v>196</v>
      </c>
      <c r="L1235" s="224" t="s">
        <v>196</v>
      </c>
      <c r="M1235" s="225">
        <v>5.68</v>
      </c>
      <c r="N1235" t="str">
        <f t="shared" si="19"/>
        <v>723100010100</v>
      </c>
    </row>
    <row r="1236" spans="1:14" x14ac:dyDescent="0.25">
      <c r="A1236" s="224" t="s">
        <v>108</v>
      </c>
      <c r="B1236" s="224" t="s">
        <v>274</v>
      </c>
      <c r="C1236" s="224" t="s">
        <v>275</v>
      </c>
      <c r="D1236" s="224" t="s">
        <v>126</v>
      </c>
      <c r="E1236" s="224" t="s">
        <v>127</v>
      </c>
      <c r="F1236" s="224" t="s">
        <v>125</v>
      </c>
      <c r="G1236" s="224" t="s">
        <v>153</v>
      </c>
      <c r="H1236" s="224" t="s">
        <v>196</v>
      </c>
      <c r="I1236" s="224" t="s">
        <v>128</v>
      </c>
      <c r="J1236" s="224" t="s">
        <v>196</v>
      </c>
      <c r="K1236" s="224" t="s">
        <v>196</v>
      </c>
      <c r="L1236" s="224" t="s">
        <v>196</v>
      </c>
      <c r="M1236" s="225">
        <v>20.83</v>
      </c>
      <c r="N1236" t="str">
        <f t="shared" si="19"/>
        <v>723100010100</v>
      </c>
    </row>
    <row r="1237" spans="1:14" x14ac:dyDescent="0.25">
      <c r="A1237" s="224" t="s">
        <v>108</v>
      </c>
      <c r="B1237" s="224" t="s">
        <v>274</v>
      </c>
      <c r="C1237" s="224" t="s">
        <v>275</v>
      </c>
      <c r="D1237" s="224" t="s">
        <v>126</v>
      </c>
      <c r="E1237" s="224" t="s">
        <v>127</v>
      </c>
      <c r="F1237" s="224" t="s">
        <v>125</v>
      </c>
      <c r="G1237" s="224" t="s">
        <v>154</v>
      </c>
      <c r="H1237" s="224" t="s">
        <v>196</v>
      </c>
      <c r="I1237" s="224" t="s">
        <v>128</v>
      </c>
      <c r="J1237" s="224" t="s">
        <v>196</v>
      </c>
      <c r="K1237" s="224" t="s">
        <v>196</v>
      </c>
      <c r="L1237" s="224" t="s">
        <v>196</v>
      </c>
      <c r="M1237" s="225">
        <v>185.87</v>
      </c>
      <c r="N1237" t="str">
        <f t="shared" si="19"/>
        <v>724000010100</v>
      </c>
    </row>
    <row r="1238" spans="1:14" x14ac:dyDescent="0.25">
      <c r="A1238" s="224" t="s">
        <v>108</v>
      </c>
      <c r="B1238" s="224" t="s">
        <v>274</v>
      </c>
      <c r="C1238" s="224" t="s">
        <v>275</v>
      </c>
      <c r="D1238" s="224" t="s">
        <v>126</v>
      </c>
      <c r="E1238" s="224" t="s">
        <v>127</v>
      </c>
      <c r="F1238" s="224" t="s">
        <v>125</v>
      </c>
      <c r="G1238" s="224" t="s">
        <v>154</v>
      </c>
      <c r="H1238" s="224" t="s">
        <v>196</v>
      </c>
      <c r="I1238" s="224" t="s">
        <v>128</v>
      </c>
      <c r="J1238" s="224" t="s">
        <v>196</v>
      </c>
      <c r="K1238" s="224" t="s">
        <v>196</v>
      </c>
      <c r="L1238" s="224" t="s">
        <v>196</v>
      </c>
      <c r="M1238" s="225">
        <v>681.53</v>
      </c>
      <c r="N1238" t="str">
        <f t="shared" si="19"/>
        <v>724000010100</v>
      </c>
    </row>
    <row r="1239" spans="1:14" x14ac:dyDescent="0.25">
      <c r="A1239" s="224" t="s">
        <v>108</v>
      </c>
      <c r="B1239" s="224" t="s">
        <v>274</v>
      </c>
      <c r="C1239" s="224" t="s">
        <v>275</v>
      </c>
      <c r="D1239" s="224" t="s">
        <v>126</v>
      </c>
      <c r="E1239" s="224" t="s">
        <v>127</v>
      </c>
      <c r="F1239" s="224" t="s">
        <v>125</v>
      </c>
      <c r="G1239" s="224" t="s">
        <v>151</v>
      </c>
      <c r="H1239" s="224" t="s">
        <v>196</v>
      </c>
      <c r="I1239" s="224" t="s">
        <v>128</v>
      </c>
      <c r="J1239" s="224" t="s">
        <v>196</v>
      </c>
      <c r="K1239" s="224" t="s">
        <v>196</v>
      </c>
      <c r="L1239" s="224" t="s">
        <v>196</v>
      </c>
      <c r="M1239" s="225">
        <v>1.72</v>
      </c>
      <c r="N1239" t="str">
        <f t="shared" si="19"/>
        <v>722100010100</v>
      </c>
    </row>
    <row r="1240" spans="1:14" x14ac:dyDescent="0.25">
      <c r="A1240" s="224" t="s">
        <v>108</v>
      </c>
      <c r="B1240" s="224" t="s">
        <v>274</v>
      </c>
      <c r="C1240" s="224" t="s">
        <v>275</v>
      </c>
      <c r="D1240" s="224" t="s">
        <v>126</v>
      </c>
      <c r="E1240" s="224" t="s">
        <v>127</v>
      </c>
      <c r="F1240" s="224" t="s">
        <v>125</v>
      </c>
      <c r="G1240" s="224" t="s">
        <v>151</v>
      </c>
      <c r="H1240" s="224" t="s">
        <v>196</v>
      </c>
      <c r="I1240" s="224" t="s">
        <v>128</v>
      </c>
      <c r="J1240" s="224" t="s">
        <v>196</v>
      </c>
      <c r="K1240" s="224" t="s">
        <v>196</v>
      </c>
      <c r="L1240" s="224" t="s">
        <v>196</v>
      </c>
      <c r="M1240" s="225">
        <v>6.31</v>
      </c>
      <c r="N1240" t="str">
        <f t="shared" si="19"/>
        <v>722100010100</v>
      </c>
    </row>
    <row r="1241" spans="1:14" x14ac:dyDescent="0.25">
      <c r="A1241" s="224" t="s">
        <v>108</v>
      </c>
      <c r="B1241" s="224" t="s">
        <v>274</v>
      </c>
      <c r="C1241" s="224" t="s">
        <v>275</v>
      </c>
      <c r="D1241" s="224" t="s">
        <v>126</v>
      </c>
      <c r="E1241" s="224" t="s">
        <v>127</v>
      </c>
      <c r="F1241" s="224" t="s">
        <v>125</v>
      </c>
      <c r="G1241" s="224" t="s">
        <v>157</v>
      </c>
      <c r="H1241" s="224" t="s">
        <v>196</v>
      </c>
      <c r="I1241" s="224" t="s">
        <v>128</v>
      </c>
      <c r="J1241" s="224" t="s">
        <v>196</v>
      </c>
      <c r="K1241" s="224" t="s">
        <v>196</v>
      </c>
      <c r="L1241" s="224" t="s">
        <v>196</v>
      </c>
      <c r="M1241" s="225">
        <v>27.64</v>
      </c>
      <c r="N1241" t="str">
        <f t="shared" si="19"/>
        <v>726900010100</v>
      </c>
    </row>
    <row r="1242" spans="1:14" x14ac:dyDescent="0.25">
      <c r="A1242" s="224" t="s">
        <v>108</v>
      </c>
      <c r="B1242" s="224" t="s">
        <v>274</v>
      </c>
      <c r="C1242" s="224" t="s">
        <v>275</v>
      </c>
      <c r="D1242" s="224" t="s">
        <v>126</v>
      </c>
      <c r="E1242" s="224" t="s">
        <v>127</v>
      </c>
      <c r="F1242" s="224" t="s">
        <v>125</v>
      </c>
      <c r="G1242" s="224" t="s">
        <v>157</v>
      </c>
      <c r="H1242" s="224" t="s">
        <v>196</v>
      </c>
      <c r="I1242" s="224" t="s">
        <v>128</v>
      </c>
      <c r="J1242" s="224" t="s">
        <v>196</v>
      </c>
      <c r="K1242" s="224" t="s">
        <v>196</v>
      </c>
      <c r="L1242" s="224" t="s">
        <v>196</v>
      </c>
      <c r="M1242" s="225">
        <v>101.35</v>
      </c>
      <c r="N1242" t="str">
        <f t="shared" si="19"/>
        <v>726900010100</v>
      </c>
    </row>
    <row r="1243" spans="1:14" x14ac:dyDescent="0.25">
      <c r="A1243" s="224" t="s">
        <v>108</v>
      </c>
      <c r="B1243" s="224" t="s">
        <v>274</v>
      </c>
      <c r="C1243" s="224" t="s">
        <v>275</v>
      </c>
      <c r="D1243" s="224" t="s">
        <v>126</v>
      </c>
      <c r="E1243" s="224" t="s">
        <v>127</v>
      </c>
      <c r="F1243" s="224" t="s">
        <v>196</v>
      </c>
      <c r="G1243" s="224" t="s">
        <v>139</v>
      </c>
      <c r="H1243" s="224" t="s">
        <v>196</v>
      </c>
      <c r="I1243" s="224" t="s">
        <v>196</v>
      </c>
      <c r="J1243" s="224" t="s">
        <v>196</v>
      </c>
      <c r="K1243" s="224" t="s">
        <v>196</v>
      </c>
      <c r="L1243" s="224" t="s">
        <v>196</v>
      </c>
      <c r="M1243" s="225">
        <v>-5.03</v>
      </c>
      <c r="N1243" t="str">
        <f t="shared" si="19"/>
        <v>210000010100</v>
      </c>
    </row>
    <row r="1244" spans="1:14" x14ac:dyDescent="0.25">
      <c r="A1244" s="224" t="s">
        <v>108</v>
      </c>
      <c r="B1244" s="224" t="s">
        <v>274</v>
      </c>
      <c r="C1244" s="224" t="s">
        <v>275</v>
      </c>
      <c r="D1244" s="224" t="s">
        <v>126</v>
      </c>
      <c r="E1244" s="224" t="s">
        <v>127</v>
      </c>
      <c r="F1244" s="224" t="s">
        <v>196</v>
      </c>
      <c r="G1244" s="224" t="s">
        <v>139</v>
      </c>
      <c r="H1244" s="224" t="s">
        <v>196</v>
      </c>
      <c r="I1244" s="224" t="s">
        <v>196</v>
      </c>
      <c r="J1244" s="224" t="s">
        <v>196</v>
      </c>
      <c r="K1244" s="224" t="s">
        <v>196</v>
      </c>
      <c r="L1244" s="224" t="s">
        <v>196</v>
      </c>
      <c r="M1244" s="225">
        <v>-18.420000000000002</v>
      </c>
      <c r="N1244" t="str">
        <f t="shared" si="19"/>
        <v>210000010100</v>
      </c>
    </row>
    <row r="1245" spans="1:14" x14ac:dyDescent="0.25">
      <c r="A1245" s="224" t="s">
        <v>108</v>
      </c>
      <c r="B1245" s="224" t="s">
        <v>274</v>
      </c>
      <c r="C1245" s="224" t="s">
        <v>275</v>
      </c>
      <c r="D1245" s="224" t="s">
        <v>126</v>
      </c>
      <c r="E1245" s="224" t="s">
        <v>127</v>
      </c>
      <c r="F1245" s="224" t="s">
        <v>196</v>
      </c>
      <c r="G1245" s="224" t="s">
        <v>134</v>
      </c>
      <c r="H1245" s="224" t="s">
        <v>196</v>
      </c>
      <c r="I1245" s="224" t="s">
        <v>196</v>
      </c>
      <c r="J1245" s="224" t="s">
        <v>196</v>
      </c>
      <c r="K1245" s="224" t="s">
        <v>196</v>
      </c>
      <c r="L1245" s="224" t="s">
        <v>196</v>
      </c>
      <c r="M1245" s="225">
        <v>-27.64</v>
      </c>
      <c r="N1245" t="str">
        <f t="shared" si="19"/>
        <v>205200010100</v>
      </c>
    </row>
    <row r="1246" spans="1:14" x14ac:dyDescent="0.25">
      <c r="A1246" s="224" t="s">
        <v>108</v>
      </c>
      <c r="B1246" s="224" t="s">
        <v>274</v>
      </c>
      <c r="C1246" s="224" t="s">
        <v>275</v>
      </c>
      <c r="D1246" s="224" t="s">
        <v>126</v>
      </c>
      <c r="E1246" s="224" t="s">
        <v>127</v>
      </c>
      <c r="F1246" s="224" t="s">
        <v>196</v>
      </c>
      <c r="G1246" s="224" t="s">
        <v>134</v>
      </c>
      <c r="H1246" s="224" t="s">
        <v>196</v>
      </c>
      <c r="I1246" s="224" t="s">
        <v>196</v>
      </c>
      <c r="J1246" s="224" t="s">
        <v>196</v>
      </c>
      <c r="K1246" s="224" t="s">
        <v>196</v>
      </c>
      <c r="L1246" s="224" t="s">
        <v>196</v>
      </c>
      <c r="M1246" s="225">
        <v>-101.35</v>
      </c>
      <c r="N1246" t="str">
        <f t="shared" si="19"/>
        <v>205200010100</v>
      </c>
    </row>
    <row r="1247" spans="1:14" x14ac:dyDescent="0.25">
      <c r="A1247" s="224" t="s">
        <v>108</v>
      </c>
      <c r="B1247" s="224" t="s">
        <v>274</v>
      </c>
      <c r="C1247" s="224" t="s">
        <v>275</v>
      </c>
      <c r="D1247" s="224" t="s">
        <v>126</v>
      </c>
      <c r="E1247" s="224" t="s">
        <v>127</v>
      </c>
      <c r="F1247" s="224" t="s">
        <v>196</v>
      </c>
      <c r="G1247" s="224" t="s">
        <v>141</v>
      </c>
      <c r="H1247" s="224" t="s">
        <v>196</v>
      </c>
      <c r="I1247" s="224" t="s">
        <v>196</v>
      </c>
      <c r="J1247" s="224" t="s">
        <v>196</v>
      </c>
      <c r="K1247" s="224" t="s">
        <v>196</v>
      </c>
      <c r="L1247" s="224" t="s">
        <v>196</v>
      </c>
      <c r="M1247" s="225">
        <v>-24.28</v>
      </c>
      <c r="N1247" t="str">
        <f t="shared" si="19"/>
        <v>211000010100</v>
      </c>
    </row>
    <row r="1248" spans="1:14" x14ac:dyDescent="0.25">
      <c r="A1248" s="224" t="s">
        <v>108</v>
      </c>
      <c r="B1248" s="224" t="s">
        <v>274</v>
      </c>
      <c r="C1248" s="224" t="s">
        <v>275</v>
      </c>
      <c r="D1248" s="224" t="s">
        <v>126</v>
      </c>
      <c r="E1248" s="224" t="s">
        <v>127</v>
      </c>
      <c r="F1248" s="224" t="s">
        <v>196</v>
      </c>
      <c r="G1248" s="224" t="s">
        <v>141</v>
      </c>
      <c r="H1248" s="224" t="s">
        <v>196</v>
      </c>
      <c r="I1248" s="224" t="s">
        <v>196</v>
      </c>
      <c r="J1248" s="224" t="s">
        <v>196</v>
      </c>
      <c r="K1248" s="224" t="s">
        <v>196</v>
      </c>
      <c r="L1248" s="224" t="s">
        <v>196</v>
      </c>
      <c r="M1248" s="225">
        <v>-89.04</v>
      </c>
      <c r="N1248" t="str">
        <f t="shared" si="19"/>
        <v>211000010100</v>
      </c>
    </row>
    <row r="1249" spans="1:14" x14ac:dyDescent="0.25">
      <c r="A1249" s="224" t="s">
        <v>108</v>
      </c>
      <c r="B1249" s="224" t="s">
        <v>274</v>
      </c>
      <c r="C1249" s="224" t="s">
        <v>275</v>
      </c>
      <c r="D1249" s="224" t="s">
        <v>126</v>
      </c>
      <c r="E1249" s="224" t="s">
        <v>127</v>
      </c>
      <c r="F1249" s="224" t="s">
        <v>196</v>
      </c>
      <c r="G1249" s="224" t="s">
        <v>135</v>
      </c>
      <c r="H1249" s="224" t="s">
        <v>196</v>
      </c>
      <c r="I1249" s="224" t="s">
        <v>196</v>
      </c>
      <c r="J1249" s="224" t="s">
        <v>196</v>
      </c>
      <c r="K1249" s="224" t="s">
        <v>196</v>
      </c>
      <c r="L1249" s="224" t="s">
        <v>196</v>
      </c>
      <c r="M1249" s="225">
        <v>-24.28</v>
      </c>
      <c r="N1249" t="str">
        <f t="shared" si="19"/>
        <v>205300010100</v>
      </c>
    </row>
    <row r="1250" spans="1:14" x14ac:dyDescent="0.25">
      <c r="A1250" s="224" t="s">
        <v>108</v>
      </c>
      <c r="B1250" s="224" t="s">
        <v>274</v>
      </c>
      <c r="C1250" s="224" t="s">
        <v>275</v>
      </c>
      <c r="D1250" s="224" t="s">
        <v>126</v>
      </c>
      <c r="E1250" s="224" t="s">
        <v>127</v>
      </c>
      <c r="F1250" s="224" t="s">
        <v>196</v>
      </c>
      <c r="G1250" s="224" t="s">
        <v>135</v>
      </c>
      <c r="H1250" s="224" t="s">
        <v>196</v>
      </c>
      <c r="I1250" s="224" t="s">
        <v>196</v>
      </c>
      <c r="J1250" s="224" t="s">
        <v>196</v>
      </c>
      <c r="K1250" s="224" t="s">
        <v>196</v>
      </c>
      <c r="L1250" s="224" t="s">
        <v>196</v>
      </c>
      <c r="M1250" s="225">
        <v>-89.04</v>
      </c>
      <c r="N1250" t="str">
        <f t="shared" si="19"/>
        <v>205300010100</v>
      </c>
    </row>
    <row r="1251" spans="1:14" x14ac:dyDescent="0.25">
      <c r="A1251" s="224" t="s">
        <v>108</v>
      </c>
      <c r="B1251" s="224" t="s">
        <v>274</v>
      </c>
      <c r="C1251" s="224" t="s">
        <v>275</v>
      </c>
      <c r="D1251" s="224" t="s">
        <v>126</v>
      </c>
      <c r="E1251" s="224" t="s">
        <v>127</v>
      </c>
      <c r="F1251" s="224" t="s">
        <v>196</v>
      </c>
      <c r="G1251" s="224" t="s">
        <v>147</v>
      </c>
      <c r="H1251" s="224" t="s">
        <v>196</v>
      </c>
      <c r="I1251" s="224" t="s">
        <v>196</v>
      </c>
      <c r="J1251" s="224" t="s">
        <v>196</v>
      </c>
      <c r="K1251" s="224" t="s">
        <v>196</v>
      </c>
      <c r="L1251" s="224" t="s">
        <v>196</v>
      </c>
      <c r="M1251" s="225">
        <v>-5.68</v>
      </c>
      <c r="N1251" t="str">
        <f t="shared" si="19"/>
        <v>216000010100</v>
      </c>
    </row>
    <row r="1252" spans="1:14" x14ac:dyDescent="0.25">
      <c r="A1252" s="224" t="s">
        <v>108</v>
      </c>
      <c r="B1252" s="224" t="s">
        <v>274</v>
      </c>
      <c r="C1252" s="224" t="s">
        <v>275</v>
      </c>
      <c r="D1252" s="224" t="s">
        <v>126</v>
      </c>
      <c r="E1252" s="224" t="s">
        <v>127</v>
      </c>
      <c r="F1252" s="224" t="s">
        <v>196</v>
      </c>
      <c r="G1252" s="224" t="s">
        <v>147</v>
      </c>
      <c r="H1252" s="224" t="s">
        <v>196</v>
      </c>
      <c r="I1252" s="224" t="s">
        <v>196</v>
      </c>
      <c r="J1252" s="224" t="s">
        <v>196</v>
      </c>
      <c r="K1252" s="224" t="s">
        <v>196</v>
      </c>
      <c r="L1252" s="224" t="s">
        <v>196</v>
      </c>
      <c r="M1252" s="225">
        <v>-20.83</v>
      </c>
      <c r="N1252" t="str">
        <f t="shared" si="19"/>
        <v>216000010100</v>
      </c>
    </row>
    <row r="1253" spans="1:14" x14ac:dyDescent="0.25">
      <c r="A1253" s="224" t="s">
        <v>108</v>
      </c>
      <c r="B1253" s="224" t="s">
        <v>274</v>
      </c>
      <c r="C1253" s="224" t="s">
        <v>275</v>
      </c>
      <c r="D1253" s="224" t="s">
        <v>126</v>
      </c>
      <c r="E1253" s="224" t="s">
        <v>127</v>
      </c>
      <c r="F1253" s="224" t="s">
        <v>196</v>
      </c>
      <c r="G1253" s="224" t="s">
        <v>144</v>
      </c>
      <c r="H1253" s="224" t="s">
        <v>196</v>
      </c>
      <c r="I1253" s="224" t="s">
        <v>196</v>
      </c>
      <c r="J1253" s="224" t="s">
        <v>196</v>
      </c>
      <c r="K1253" s="224" t="s">
        <v>196</v>
      </c>
      <c r="L1253" s="224" t="s">
        <v>196</v>
      </c>
      <c r="M1253" s="225">
        <v>-36.369999999999997</v>
      </c>
      <c r="N1253" t="str">
        <f t="shared" si="19"/>
        <v>214000010100</v>
      </c>
    </row>
    <row r="1254" spans="1:14" x14ac:dyDescent="0.25">
      <c r="A1254" s="224" t="s">
        <v>108</v>
      </c>
      <c r="B1254" s="224" t="s">
        <v>274</v>
      </c>
      <c r="C1254" s="224" t="s">
        <v>275</v>
      </c>
      <c r="D1254" s="224" t="s">
        <v>126</v>
      </c>
      <c r="E1254" s="224" t="s">
        <v>127</v>
      </c>
      <c r="F1254" s="224" t="s">
        <v>196</v>
      </c>
      <c r="G1254" s="224" t="s">
        <v>144</v>
      </c>
      <c r="H1254" s="224" t="s">
        <v>196</v>
      </c>
      <c r="I1254" s="224" t="s">
        <v>196</v>
      </c>
      <c r="J1254" s="224" t="s">
        <v>196</v>
      </c>
      <c r="K1254" s="224" t="s">
        <v>196</v>
      </c>
      <c r="L1254" s="224" t="s">
        <v>196</v>
      </c>
      <c r="M1254" s="225">
        <v>-133.36000000000001</v>
      </c>
      <c r="N1254" t="str">
        <f t="shared" si="19"/>
        <v>214000010100</v>
      </c>
    </row>
    <row r="1255" spans="1:14" x14ac:dyDescent="0.25">
      <c r="A1255" s="224" t="s">
        <v>108</v>
      </c>
      <c r="B1255" s="224" t="s">
        <v>274</v>
      </c>
      <c r="C1255" s="224" t="s">
        <v>275</v>
      </c>
      <c r="D1255" s="224" t="s">
        <v>126</v>
      </c>
      <c r="E1255" s="224" t="s">
        <v>127</v>
      </c>
      <c r="F1255" s="224" t="s">
        <v>196</v>
      </c>
      <c r="G1255" s="224" t="s">
        <v>138</v>
      </c>
      <c r="H1255" s="224" t="s">
        <v>196</v>
      </c>
      <c r="I1255" s="224" t="s">
        <v>196</v>
      </c>
      <c r="J1255" s="224" t="s">
        <v>196</v>
      </c>
      <c r="K1255" s="224" t="s">
        <v>196</v>
      </c>
      <c r="L1255" s="224" t="s">
        <v>196</v>
      </c>
      <c r="M1255" s="225">
        <v>-5.68</v>
      </c>
      <c r="N1255" t="str">
        <f t="shared" si="19"/>
        <v>205800010100</v>
      </c>
    </row>
    <row r="1256" spans="1:14" x14ac:dyDescent="0.25">
      <c r="A1256" s="224" t="s">
        <v>108</v>
      </c>
      <c r="B1256" s="224" t="s">
        <v>274</v>
      </c>
      <c r="C1256" s="224" t="s">
        <v>275</v>
      </c>
      <c r="D1256" s="224" t="s">
        <v>126</v>
      </c>
      <c r="E1256" s="224" t="s">
        <v>127</v>
      </c>
      <c r="F1256" s="224" t="s">
        <v>196</v>
      </c>
      <c r="G1256" s="224" t="s">
        <v>138</v>
      </c>
      <c r="H1256" s="224" t="s">
        <v>196</v>
      </c>
      <c r="I1256" s="224" t="s">
        <v>196</v>
      </c>
      <c r="J1256" s="224" t="s">
        <v>196</v>
      </c>
      <c r="K1256" s="224" t="s">
        <v>196</v>
      </c>
      <c r="L1256" s="224" t="s">
        <v>196</v>
      </c>
      <c r="M1256" s="225">
        <v>-20.83</v>
      </c>
      <c r="N1256" t="str">
        <f t="shared" si="19"/>
        <v>205800010100</v>
      </c>
    </row>
    <row r="1257" spans="1:14" x14ac:dyDescent="0.25">
      <c r="A1257" s="224" t="s">
        <v>108</v>
      </c>
      <c r="B1257" s="224" t="s">
        <v>274</v>
      </c>
      <c r="C1257" s="224" t="s">
        <v>275</v>
      </c>
      <c r="D1257" s="224" t="s">
        <v>126</v>
      </c>
      <c r="E1257" s="224" t="s">
        <v>127</v>
      </c>
      <c r="F1257" s="224" t="s">
        <v>196</v>
      </c>
      <c r="G1257" s="224" t="s">
        <v>145</v>
      </c>
      <c r="H1257" s="224" t="s">
        <v>196</v>
      </c>
      <c r="I1257" s="224" t="s">
        <v>196</v>
      </c>
      <c r="J1257" s="224" t="s">
        <v>196</v>
      </c>
      <c r="K1257" s="224" t="s">
        <v>196</v>
      </c>
      <c r="L1257" s="224" t="s">
        <v>196</v>
      </c>
      <c r="M1257" s="225">
        <v>-18.68</v>
      </c>
      <c r="N1257" t="str">
        <f t="shared" si="19"/>
        <v>215000010100</v>
      </c>
    </row>
    <row r="1258" spans="1:14" x14ac:dyDescent="0.25">
      <c r="A1258" s="224" t="s">
        <v>108</v>
      </c>
      <c r="B1258" s="224" t="s">
        <v>274</v>
      </c>
      <c r="C1258" s="224" t="s">
        <v>275</v>
      </c>
      <c r="D1258" s="224" t="s">
        <v>126</v>
      </c>
      <c r="E1258" s="224" t="s">
        <v>127</v>
      </c>
      <c r="F1258" s="224" t="s">
        <v>196</v>
      </c>
      <c r="G1258" s="224" t="s">
        <v>145</v>
      </c>
      <c r="H1258" s="224" t="s">
        <v>196</v>
      </c>
      <c r="I1258" s="224" t="s">
        <v>196</v>
      </c>
      <c r="J1258" s="224" t="s">
        <v>196</v>
      </c>
      <c r="K1258" s="224" t="s">
        <v>196</v>
      </c>
      <c r="L1258" s="224" t="s">
        <v>196</v>
      </c>
      <c r="M1258" s="225">
        <v>-68.510000000000005</v>
      </c>
      <c r="N1258" t="str">
        <f t="shared" si="19"/>
        <v>215000010100</v>
      </c>
    </row>
    <row r="1259" spans="1:14" x14ac:dyDescent="0.25">
      <c r="A1259" s="224" t="s">
        <v>108</v>
      </c>
      <c r="B1259" s="224" t="s">
        <v>274</v>
      </c>
      <c r="C1259" s="224" t="s">
        <v>275</v>
      </c>
      <c r="D1259" s="224" t="s">
        <v>126</v>
      </c>
      <c r="E1259" s="224" t="s">
        <v>127</v>
      </c>
      <c r="F1259" s="224" t="s">
        <v>196</v>
      </c>
      <c r="G1259" s="224" t="s">
        <v>124</v>
      </c>
      <c r="H1259" s="224" t="s">
        <v>196</v>
      </c>
      <c r="I1259" s="224" t="s">
        <v>196</v>
      </c>
      <c r="J1259" s="224" t="s">
        <v>196</v>
      </c>
      <c r="K1259" s="224" t="s">
        <v>196</v>
      </c>
      <c r="L1259" s="224" t="s">
        <v>196</v>
      </c>
      <c r="M1259" s="225">
        <v>-278.51</v>
      </c>
      <c r="N1259" t="str">
        <f t="shared" si="19"/>
        <v>100000010100</v>
      </c>
    </row>
    <row r="1260" spans="1:14" x14ac:dyDescent="0.25">
      <c r="A1260" s="224" t="s">
        <v>108</v>
      </c>
      <c r="B1260" s="224" t="s">
        <v>274</v>
      </c>
      <c r="C1260" s="224" t="s">
        <v>275</v>
      </c>
      <c r="D1260" s="224" t="s">
        <v>126</v>
      </c>
      <c r="E1260" s="224" t="s">
        <v>127</v>
      </c>
      <c r="F1260" s="224" t="s">
        <v>196</v>
      </c>
      <c r="G1260" s="224" t="s">
        <v>124</v>
      </c>
      <c r="H1260" s="224" t="s">
        <v>196</v>
      </c>
      <c r="I1260" s="224" t="s">
        <v>196</v>
      </c>
      <c r="J1260" s="224" t="s">
        <v>196</v>
      </c>
      <c r="K1260" s="224" t="s">
        <v>196</v>
      </c>
      <c r="L1260" s="224" t="s">
        <v>196</v>
      </c>
      <c r="M1260" s="225">
        <v>-1021.19</v>
      </c>
      <c r="N1260" t="str">
        <f t="shared" si="19"/>
        <v>100000010100</v>
      </c>
    </row>
    <row r="1261" spans="1:14" x14ac:dyDescent="0.25">
      <c r="A1261" s="224" t="s">
        <v>108</v>
      </c>
      <c r="B1261" s="224" t="s">
        <v>274</v>
      </c>
      <c r="C1261" s="224" t="s">
        <v>275</v>
      </c>
      <c r="D1261" s="224" t="s">
        <v>126</v>
      </c>
      <c r="E1261" s="224" t="s">
        <v>127</v>
      </c>
      <c r="F1261" s="224" t="s">
        <v>125</v>
      </c>
      <c r="G1261" s="224" t="s">
        <v>157</v>
      </c>
      <c r="H1261" s="224" t="s">
        <v>196</v>
      </c>
      <c r="I1261" s="224" t="s">
        <v>128</v>
      </c>
      <c r="J1261" s="224" t="s">
        <v>196</v>
      </c>
      <c r="K1261" s="224" t="s">
        <v>196</v>
      </c>
      <c r="L1261" s="224" t="s">
        <v>196</v>
      </c>
      <c r="M1261" s="225">
        <v>5.03</v>
      </c>
      <c r="N1261" t="str">
        <f t="shared" si="19"/>
        <v>726900010100</v>
      </c>
    </row>
    <row r="1262" spans="1:14" x14ac:dyDescent="0.25">
      <c r="A1262" s="224" t="s">
        <v>108</v>
      </c>
      <c r="B1262" s="224" t="s">
        <v>274</v>
      </c>
      <c r="C1262" s="224" t="s">
        <v>275</v>
      </c>
      <c r="D1262" s="224" t="s">
        <v>126</v>
      </c>
      <c r="E1262" s="224" t="s">
        <v>127</v>
      </c>
      <c r="F1262" s="224" t="s">
        <v>125</v>
      </c>
      <c r="G1262" s="224" t="s">
        <v>157</v>
      </c>
      <c r="H1262" s="224" t="s">
        <v>196</v>
      </c>
      <c r="I1262" s="224" t="s">
        <v>128</v>
      </c>
      <c r="J1262" s="224" t="s">
        <v>196</v>
      </c>
      <c r="K1262" s="224" t="s">
        <v>196</v>
      </c>
      <c r="L1262" s="224" t="s">
        <v>196</v>
      </c>
      <c r="M1262" s="225">
        <v>18.420000000000002</v>
      </c>
      <c r="N1262" t="str">
        <f t="shared" si="19"/>
        <v>726900010100</v>
      </c>
    </row>
    <row r="1263" spans="1:14" x14ac:dyDescent="0.25">
      <c r="A1263" s="224" t="s">
        <v>108</v>
      </c>
      <c r="B1263" s="224" t="s">
        <v>274</v>
      </c>
      <c r="C1263" s="224" t="s">
        <v>275</v>
      </c>
      <c r="D1263" s="224" t="s">
        <v>126</v>
      </c>
      <c r="E1263" s="224" t="s">
        <v>127</v>
      </c>
      <c r="F1263" s="224" t="s">
        <v>196</v>
      </c>
      <c r="G1263" s="224" t="s">
        <v>146</v>
      </c>
      <c r="H1263" s="224" t="s">
        <v>196</v>
      </c>
      <c r="I1263" s="224" t="s">
        <v>196</v>
      </c>
      <c r="J1263" s="224" t="s">
        <v>196</v>
      </c>
      <c r="K1263" s="224" t="s">
        <v>196</v>
      </c>
      <c r="L1263" s="224" t="s">
        <v>196</v>
      </c>
      <c r="M1263" s="225">
        <v>-0.51</v>
      </c>
      <c r="N1263" t="str">
        <f t="shared" si="19"/>
        <v>215500010100</v>
      </c>
    </row>
    <row r="1264" spans="1:14" x14ac:dyDescent="0.25">
      <c r="A1264" s="224" t="s">
        <v>108</v>
      </c>
      <c r="B1264" s="224" t="s">
        <v>274</v>
      </c>
      <c r="C1264" s="224" t="s">
        <v>275</v>
      </c>
      <c r="D1264" s="224" t="s">
        <v>126</v>
      </c>
      <c r="E1264" s="224" t="s">
        <v>127</v>
      </c>
      <c r="F1264" s="224" t="s">
        <v>196</v>
      </c>
      <c r="G1264" s="224" t="s">
        <v>146</v>
      </c>
      <c r="H1264" s="224" t="s">
        <v>196</v>
      </c>
      <c r="I1264" s="224" t="s">
        <v>196</v>
      </c>
      <c r="J1264" s="224" t="s">
        <v>196</v>
      </c>
      <c r="K1264" s="224" t="s">
        <v>196</v>
      </c>
      <c r="L1264" s="224" t="s">
        <v>196</v>
      </c>
      <c r="M1264" s="225">
        <v>-1.86</v>
      </c>
      <c r="N1264" t="str">
        <f t="shared" si="19"/>
        <v>215500010100</v>
      </c>
    </row>
    <row r="1265" spans="1:14" x14ac:dyDescent="0.25">
      <c r="A1265" s="224" t="s">
        <v>108</v>
      </c>
      <c r="B1265" s="224" t="s">
        <v>274</v>
      </c>
      <c r="C1265" s="224" t="s">
        <v>275</v>
      </c>
      <c r="D1265" s="224" t="s">
        <v>126</v>
      </c>
      <c r="E1265" s="224" t="s">
        <v>127</v>
      </c>
      <c r="F1265" s="224" t="s">
        <v>196</v>
      </c>
      <c r="G1265" s="224" t="s">
        <v>143</v>
      </c>
      <c r="H1265" s="224" t="s">
        <v>196</v>
      </c>
      <c r="I1265" s="224" t="s">
        <v>196</v>
      </c>
      <c r="J1265" s="224" t="s">
        <v>196</v>
      </c>
      <c r="K1265" s="224" t="s">
        <v>196</v>
      </c>
      <c r="L1265" s="224" t="s">
        <v>196</v>
      </c>
      <c r="M1265" s="225">
        <v>-23.25</v>
      </c>
      <c r="N1265" t="str">
        <f t="shared" si="19"/>
        <v>213000010100</v>
      </c>
    </row>
    <row r="1266" spans="1:14" x14ac:dyDescent="0.25">
      <c r="A1266" s="224" t="s">
        <v>108</v>
      </c>
      <c r="B1266" s="224" t="s">
        <v>274</v>
      </c>
      <c r="C1266" s="224" t="s">
        <v>275</v>
      </c>
      <c r="D1266" s="224" t="s">
        <v>126</v>
      </c>
      <c r="E1266" s="224" t="s">
        <v>127</v>
      </c>
      <c r="F1266" s="224" t="s">
        <v>196</v>
      </c>
      <c r="G1266" s="224" t="s">
        <v>143</v>
      </c>
      <c r="H1266" s="224" t="s">
        <v>196</v>
      </c>
      <c r="I1266" s="224" t="s">
        <v>196</v>
      </c>
      <c r="J1266" s="224" t="s">
        <v>196</v>
      </c>
      <c r="K1266" s="224" t="s">
        <v>196</v>
      </c>
      <c r="L1266" s="224" t="s">
        <v>196</v>
      </c>
      <c r="M1266" s="225">
        <v>-85.25</v>
      </c>
      <c r="N1266" t="str">
        <f t="shared" si="19"/>
        <v>213000010100</v>
      </c>
    </row>
    <row r="1267" spans="1:14" x14ac:dyDescent="0.25">
      <c r="A1267" s="224" t="s">
        <v>108</v>
      </c>
      <c r="B1267" s="224" t="s">
        <v>274</v>
      </c>
      <c r="C1267" s="224" t="s">
        <v>275</v>
      </c>
      <c r="D1267" s="224" t="s">
        <v>126</v>
      </c>
      <c r="E1267" s="224" t="s">
        <v>127</v>
      </c>
      <c r="F1267" s="224" t="s">
        <v>196</v>
      </c>
      <c r="G1267" s="224" t="s">
        <v>139</v>
      </c>
      <c r="H1267" s="224" t="s">
        <v>196</v>
      </c>
      <c r="I1267" s="224" t="s">
        <v>196</v>
      </c>
      <c r="J1267" s="224" t="s">
        <v>196</v>
      </c>
      <c r="K1267" s="224" t="s">
        <v>196</v>
      </c>
      <c r="L1267" s="224" t="s">
        <v>196</v>
      </c>
      <c r="M1267" s="225">
        <v>-3.88</v>
      </c>
      <c r="N1267" t="str">
        <f t="shared" si="19"/>
        <v>210000010100</v>
      </c>
    </row>
    <row r="1268" spans="1:14" x14ac:dyDescent="0.25">
      <c r="A1268" s="224" t="s">
        <v>108</v>
      </c>
      <c r="B1268" s="224" t="s">
        <v>274</v>
      </c>
      <c r="C1268" s="224" t="s">
        <v>275</v>
      </c>
      <c r="D1268" s="224" t="s">
        <v>126</v>
      </c>
      <c r="E1268" s="224" t="s">
        <v>127</v>
      </c>
      <c r="F1268" s="224" t="s">
        <v>196</v>
      </c>
      <c r="G1268" s="224" t="s">
        <v>139</v>
      </c>
      <c r="H1268" s="224" t="s">
        <v>196</v>
      </c>
      <c r="I1268" s="224" t="s">
        <v>196</v>
      </c>
      <c r="J1268" s="224" t="s">
        <v>196</v>
      </c>
      <c r="K1268" s="224" t="s">
        <v>196</v>
      </c>
      <c r="L1268" s="224" t="s">
        <v>196</v>
      </c>
      <c r="M1268" s="225">
        <v>-14.21</v>
      </c>
      <c r="N1268" t="str">
        <f t="shared" si="19"/>
        <v>210000010100</v>
      </c>
    </row>
    <row r="1269" spans="1:14" x14ac:dyDescent="0.25">
      <c r="A1269" s="224" t="s">
        <v>108</v>
      </c>
      <c r="B1269" s="224" t="s">
        <v>274</v>
      </c>
      <c r="C1269" s="224" t="s">
        <v>275</v>
      </c>
      <c r="D1269" s="224" t="s">
        <v>126</v>
      </c>
      <c r="E1269" s="224" t="s">
        <v>127</v>
      </c>
      <c r="F1269" s="224" t="s">
        <v>196</v>
      </c>
      <c r="G1269" s="224" t="s">
        <v>140</v>
      </c>
      <c r="H1269" s="224" t="s">
        <v>196</v>
      </c>
      <c r="I1269" s="224" t="s">
        <v>196</v>
      </c>
      <c r="J1269" s="224" t="s">
        <v>196</v>
      </c>
      <c r="K1269" s="224" t="s">
        <v>196</v>
      </c>
      <c r="L1269" s="224" t="s">
        <v>196</v>
      </c>
      <c r="M1269" s="225">
        <v>-27.64</v>
      </c>
      <c r="N1269" t="str">
        <f t="shared" si="19"/>
        <v>210500010100</v>
      </c>
    </row>
    <row r="1270" spans="1:14" x14ac:dyDescent="0.25">
      <c r="A1270" s="224" t="s">
        <v>108</v>
      </c>
      <c r="B1270" s="224" t="s">
        <v>274</v>
      </c>
      <c r="C1270" s="224" t="s">
        <v>275</v>
      </c>
      <c r="D1270" s="224" t="s">
        <v>126</v>
      </c>
      <c r="E1270" s="224" t="s">
        <v>127</v>
      </c>
      <c r="F1270" s="224" t="s">
        <v>196</v>
      </c>
      <c r="G1270" s="224" t="s">
        <v>140</v>
      </c>
      <c r="H1270" s="224" t="s">
        <v>196</v>
      </c>
      <c r="I1270" s="224" t="s">
        <v>196</v>
      </c>
      <c r="J1270" s="224" t="s">
        <v>196</v>
      </c>
      <c r="K1270" s="224" t="s">
        <v>196</v>
      </c>
      <c r="L1270" s="224" t="s">
        <v>196</v>
      </c>
      <c r="M1270" s="225">
        <v>-101.35</v>
      </c>
      <c r="N1270" t="str">
        <f t="shared" si="19"/>
        <v>210500010100</v>
      </c>
    </row>
    <row r="1271" spans="1:14" x14ac:dyDescent="0.25">
      <c r="A1271" s="224" t="s">
        <v>108</v>
      </c>
      <c r="B1271" s="224" t="s">
        <v>274</v>
      </c>
      <c r="C1271" s="224" t="s">
        <v>275</v>
      </c>
      <c r="D1271" s="224" t="s">
        <v>126</v>
      </c>
      <c r="E1271" s="224" t="s">
        <v>127</v>
      </c>
      <c r="F1271" s="224" t="s">
        <v>196</v>
      </c>
      <c r="G1271" s="224" t="s">
        <v>160</v>
      </c>
      <c r="H1271" s="224" t="s">
        <v>196</v>
      </c>
      <c r="I1271" s="224" t="s">
        <v>196</v>
      </c>
      <c r="J1271" s="224" t="s">
        <v>196</v>
      </c>
      <c r="K1271" s="224" t="s">
        <v>196</v>
      </c>
      <c r="L1271" s="224" t="s">
        <v>196</v>
      </c>
      <c r="M1271" s="225">
        <v>-1.72</v>
      </c>
      <c r="N1271" t="str">
        <f t="shared" si="19"/>
        <v>205700010100</v>
      </c>
    </row>
    <row r="1272" spans="1:14" x14ac:dyDescent="0.25">
      <c r="A1272" s="224" t="s">
        <v>108</v>
      </c>
      <c r="B1272" s="224" t="s">
        <v>274</v>
      </c>
      <c r="C1272" s="224" t="s">
        <v>275</v>
      </c>
      <c r="D1272" s="224" t="s">
        <v>126</v>
      </c>
      <c r="E1272" s="224" t="s">
        <v>127</v>
      </c>
      <c r="F1272" s="224" t="s">
        <v>196</v>
      </c>
      <c r="G1272" s="224" t="s">
        <v>160</v>
      </c>
      <c r="H1272" s="224" t="s">
        <v>196</v>
      </c>
      <c r="I1272" s="224" t="s">
        <v>196</v>
      </c>
      <c r="J1272" s="224" t="s">
        <v>196</v>
      </c>
      <c r="K1272" s="224" t="s">
        <v>196</v>
      </c>
      <c r="L1272" s="224" t="s">
        <v>196</v>
      </c>
      <c r="M1272" s="225">
        <v>-6.31</v>
      </c>
      <c r="N1272" t="str">
        <f t="shared" si="19"/>
        <v>205700010100</v>
      </c>
    </row>
    <row r="1273" spans="1:14" x14ac:dyDescent="0.25">
      <c r="A1273" s="224" t="s">
        <v>108</v>
      </c>
      <c r="B1273" s="224" t="s">
        <v>274</v>
      </c>
      <c r="C1273" s="224" t="s">
        <v>275</v>
      </c>
      <c r="D1273" s="224" t="s">
        <v>126</v>
      </c>
      <c r="E1273" s="224" t="s">
        <v>127</v>
      </c>
      <c r="F1273" s="224" t="s">
        <v>196</v>
      </c>
      <c r="G1273" s="224" t="s">
        <v>137</v>
      </c>
      <c r="H1273" s="224" t="s">
        <v>196</v>
      </c>
      <c r="I1273" s="224" t="s">
        <v>196</v>
      </c>
      <c r="J1273" s="224" t="s">
        <v>196</v>
      </c>
      <c r="K1273" s="224" t="s">
        <v>196</v>
      </c>
      <c r="L1273" s="224" t="s">
        <v>196</v>
      </c>
      <c r="M1273" s="225">
        <v>-185.87</v>
      </c>
      <c r="N1273" t="str">
        <f t="shared" si="19"/>
        <v>205600010100</v>
      </c>
    </row>
    <row r="1274" spans="1:14" x14ac:dyDescent="0.25">
      <c r="A1274" s="224" t="s">
        <v>108</v>
      </c>
      <c r="B1274" s="224" t="s">
        <v>274</v>
      </c>
      <c r="C1274" s="224" t="s">
        <v>275</v>
      </c>
      <c r="D1274" s="224" t="s">
        <v>126</v>
      </c>
      <c r="E1274" s="224" t="s">
        <v>127</v>
      </c>
      <c r="F1274" s="224" t="s">
        <v>196</v>
      </c>
      <c r="G1274" s="224" t="s">
        <v>137</v>
      </c>
      <c r="H1274" s="224" t="s">
        <v>196</v>
      </c>
      <c r="I1274" s="224" t="s">
        <v>196</v>
      </c>
      <c r="J1274" s="224" t="s">
        <v>196</v>
      </c>
      <c r="K1274" s="224" t="s">
        <v>196</v>
      </c>
      <c r="L1274" s="224" t="s">
        <v>196</v>
      </c>
      <c r="M1274" s="225">
        <v>-681.53</v>
      </c>
      <c r="N1274" t="str">
        <f t="shared" si="19"/>
        <v>205600010100</v>
      </c>
    </row>
    <row r="1275" spans="1:14" x14ac:dyDescent="0.25">
      <c r="A1275" s="224" t="s">
        <v>108</v>
      </c>
      <c r="B1275" s="224" t="s">
        <v>278</v>
      </c>
      <c r="C1275" s="224" t="s">
        <v>369</v>
      </c>
      <c r="D1275" s="224" t="s">
        <v>126</v>
      </c>
      <c r="E1275" s="224" t="s">
        <v>127</v>
      </c>
      <c r="F1275" s="224" t="s">
        <v>196</v>
      </c>
      <c r="G1275" s="224" t="s">
        <v>140</v>
      </c>
      <c r="H1275" s="224" t="s">
        <v>196</v>
      </c>
      <c r="I1275" s="224" t="s">
        <v>196</v>
      </c>
      <c r="J1275" s="224" t="s">
        <v>196</v>
      </c>
      <c r="K1275" s="224" t="s">
        <v>196</v>
      </c>
      <c r="L1275" s="224" t="s">
        <v>196</v>
      </c>
      <c r="M1275" s="225">
        <v>-17.68</v>
      </c>
      <c r="N1275" t="str">
        <f t="shared" si="19"/>
        <v>210500010100</v>
      </c>
    </row>
    <row r="1276" spans="1:14" x14ac:dyDescent="0.25">
      <c r="A1276" s="224" t="s">
        <v>108</v>
      </c>
      <c r="B1276" s="224" t="s">
        <v>278</v>
      </c>
      <c r="C1276" s="224" t="s">
        <v>369</v>
      </c>
      <c r="D1276" s="224" t="s">
        <v>126</v>
      </c>
      <c r="E1276" s="224" t="s">
        <v>127</v>
      </c>
      <c r="F1276" s="224" t="s">
        <v>196</v>
      </c>
      <c r="G1276" s="224" t="s">
        <v>140</v>
      </c>
      <c r="H1276" s="224" t="s">
        <v>196</v>
      </c>
      <c r="I1276" s="224" t="s">
        <v>196</v>
      </c>
      <c r="J1276" s="224" t="s">
        <v>196</v>
      </c>
      <c r="K1276" s="224" t="s">
        <v>196</v>
      </c>
      <c r="L1276" s="224" t="s">
        <v>196</v>
      </c>
      <c r="M1276" s="225">
        <v>-64.849999999999994</v>
      </c>
      <c r="N1276" t="str">
        <f t="shared" si="19"/>
        <v>210500010100</v>
      </c>
    </row>
    <row r="1277" spans="1:14" x14ac:dyDescent="0.25">
      <c r="A1277" s="224" t="s">
        <v>108</v>
      </c>
      <c r="B1277" s="224" t="s">
        <v>278</v>
      </c>
      <c r="C1277" s="224" t="s">
        <v>369</v>
      </c>
      <c r="D1277" s="224" t="s">
        <v>126</v>
      </c>
      <c r="E1277" s="224" t="s">
        <v>127</v>
      </c>
      <c r="F1277" s="224" t="s">
        <v>196</v>
      </c>
      <c r="G1277" s="224" t="s">
        <v>136</v>
      </c>
      <c r="H1277" s="224" t="s">
        <v>196</v>
      </c>
      <c r="I1277" s="224" t="s">
        <v>196</v>
      </c>
      <c r="J1277" s="224" t="s">
        <v>196</v>
      </c>
      <c r="K1277" s="224" t="s">
        <v>196</v>
      </c>
      <c r="L1277" s="224" t="s">
        <v>196</v>
      </c>
      <c r="M1277" s="225">
        <v>-0.18</v>
      </c>
      <c r="N1277" t="str">
        <f t="shared" si="19"/>
        <v>205500010100</v>
      </c>
    </row>
    <row r="1278" spans="1:14" x14ac:dyDescent="0.25">
      <c r="A1278" s="224" t="s">
        <v>108</v>
      </c>
      <c r="B1278" s="224" t="s">
        <v>278</v>
      </c>
      <c r="C1278" s="224" t="s">
        <v>369</v>
      </c>
      <c r="D1278" s="224" t="s">
        <v>126</v>
      </c>
      <c r="E1278" s="224" t="s">
        <v>127</v>
      </c>
      <c r="F1278" s="224" t="s">
        <v>196</v>
      </c>
      <c r="G1278" s="224" t="s">
        <v>136</v>
      </c>
      <c r="H1278" s="224" t="s">
        <v>196</v>
      </c>
      <c r="I1278" s="224" t="s">
        <v>196</v>
      </c>
      <c r="J1278" s="224" t="s">
        <v>196</v>
      </c>
      <c r="K1278" s="224" t="s">
        <v>196</v>
      </c>
      <c r="L1278" s="224" t="s">
        <v>196</v>
      </c>
      <c r="M1278" s="225">
        <v>-0.67</v>
      </c>
      <c r="N1278" t="str">
        <f t="shared" si="19"/>
        <v>205500010100</v>
      </c>
    </row>
    <row r="1279" spans="1:14" x14ac:dyDescent="0.25">
      <c r="A1279" s="224" t="s">
        <v>108</v>
      </c>
      <c r="B1279" s="224" t="s">
        <v>278</v>
      </c>
      <c r="C1279" s="224" t="s">
        <v>369</v>
      </c>
      <c r="D1279" s="224" t="s">
        <v>126</v>
      </c>
      <c r="E1279" s="224" t="s">
        <v>127</v>
      </c>
      <c r="F1279" s="224" t="s">
        <v>196</v>
      </c>
      <c r="G1279" s="224" t="s">
        <v>134</v>
      </c>
      <c r="H1279" s="224" t="s">
        <v>196</v>
      </c>
      <c r="I1279" s="224" t="s">
        <v>196</v>
      </c>
      <c r="J1279" s="224" t="s">
        <v>196</v>
      </c>
      <c r="K1279" s="224" t="s">
        <v>196</v>
      </c>
      <c r="L1279" s="224" t="s">
        <v>196</v>
      </c>
      <c r="M1279" s="225">
        <v>-17.690000000000001</v>
      </c>
      <c r="N1279" t="str">
        <f t="shared" si="19"/>
        <v>205200010100</v>
      </c>
    </row>
    <row r="1280" spans="1:14" x14ac:dyDescent="0.25">
      <c r="A1280" s="224" t="s">
        <v>108</v>
      </c>
      <c r="B1280" s="224" t="s">
        <v>278</v>
      </c>
      <c r="C1280" s="224" t="s">
        <v>369</v>
      </c>
      <c r="D1280" s="224" t="s">
        <v>126</v>
      </c>
      <c r="E1280" s="224" t="s">
        <v>127</v>
      </c>
      <c r="F1280" s="224" t="s">
        <v>196</v>
      </c>
      <c r="G1280" s="224" t="s">
        <v>134</v>
      </c>
      <c r="H1280" s="224" t="s">
        <v>196</v>
      </c>
      <c r="I1280" s="224" t="s">
        <v>196</v>
      </c>
      <c r="J1280" s="224" t="s">
        <v>196</v>
      </c>
      <c r="K1280" s="224" t="s">
        <v>196</v>
      </c>
      <c r="L1280" s="224" t="s">
        <v>196</v>
      </c>
      <c r="M1280" s="225">
        <v>-64.84</v>
      </c>
      <c r="N1280" t="str">
        <f t="shared" si="19"/>
        <v>205200010100</v>
      </c>
    </row>
    <row r="1281" spans="1:14" x14ac:dyDescent="0.25">
      <c r="A1281" s="224" t="s">
        <v>108</v>
      </c>
      <c r="B1281" s="224" t="s">
        <v>278</v>
      </c>
      <c r="C1281" s="224" t="s">
        <v>369</v>
      </c>
      <c r="D1281" s="224" t="s">
        <v>126</v>
      </c>
      <c r="E1281" s="224" t="s">
        <v>127</v>
      </c>
      <c r="F1281" s="224" t="s">
        <v>196</v>
      </c>
      <c r="G1281" s="224" t="s">
        <v>139</v>
      </c>
      <c r="H1281" s="224" t="s">
        <v>196</v>
      </c>
      <c r="I1281" s="224" t="s">
        <v>196</v>
      </c>
      <c r="J1281" s="224" t="s">
        <v>196</v>
      </c>
      <c r="K1281" s="224" t="s">
        <v>196</v>
      </c>
      <c r="L1281" s="224" t="s">
        <v>196</v>
      </c>
      <c r="M1281" s="225">
        <v>-3.21</v>
      </c>
      <c r="N1281" t="str">
        <f t="shared" si="19"/>
        <v>210000010100</v>
      </c>
    </row>
    <row r="1282" spans="1:14" x14ac:dyDescent="0.25">
      <c r="A1282" s="224" t="s">
        <v>108</v>
      </c>
      <c r="B1282" s="224" t="s">
        <v>278</v>
      </c>
      <c r="C1282" s="224" t="s">
        <v>369</v>
      </c>
      <c r="D1282" s="224" t="s">
        <v>126</v>
      </c>
      <c r="E1282" s="224" t="s">
        <v>127</v>
      </c>
      <c r="F1282" s="224" t="s">
        <v>125</v>
      </c>
      <c r="G1282" s="224" t="s">
        <v>149</v>
      </c>
      <c r="H1282" s="224" t="s">
        <v>196</v>
      </c>
      <c r="I1282" s="224" t="s">
        <v>128</v>
      </c>
      <c r="J1282" s="224" t="s">
        <v>196</v>
      </c>
      <c r="K1282" s="224" t="s">
        <v>196</v>
      </c>
      <c r="L1282" s="224" t="s">
        <v>196</v>
      </c>
      <c r="M1282" s="225">
        <v>982.46</v>
      </c>
      <c r="N1282" t="str">
        <f t="shared" si="19"/>
        <v>710000010100</v>
      </c>
    </row>
    <row r="1283" spans="1:14" x14ac:dyDescent="0.25">
      <c r="A1283" s="224" t="s">
        <v>108</v>
      </c>
      <c r="B1283" s="224" t="s">
        <v>278</v>
      </c>
      <c r="C1283" s="224" t="s">
        <v>369</v>
      </c>
      <c r="D1283" s="224" t="s">
        <v>126</v>
      </c>
      <c r="E1283" s="224" t="s">
        <v>127</v>
      </c>
      <c r="F1283" s="224" t="s">
        <v>125</v>
      </c>
      <c r="G1283" s="224" t="s">
        <v>152</v>
      </c>
      <c r="H1283" s="224" t="s">
        <v>196</v>
      </c>
      <c r="I1283" s="224" t="s">
        <v>128</v>
      </c>
      <c r="J1283" s="224" t="s">
        <v>196</v>
      </c>
      <c r="K1283" s="224" t="s">
        <v>196</v>
      </c>
      <c r="L1283" s="224" t="s">
        <v>196</v>
      </c>
      <c r="M1283" s="225">
        <v>16.600000000000001</v>
      </c>
      <c r="N1283" t="str">
        <f t="shared" ref="N1283:N1346" si="20">CONCATENATE(G1283,E1283)</f>
        <v>723000010100</v>
      </c>
    </row>
    <row r="1284" spans="1:14" x14ac:dyDescent="0.25">
      <c r="A1284" s="224" t="s">
        <v>108</v>
      </c>
      <c r="B1284" s="224" t="s">
        <v>278</v>
      </c>
      <c r="C1284" s="224" t="s">
        <v>369</v>
      </c>
      <c r="D1284" s="224" t="s">
        <v>126</v>
      </c>
      <c r="E1284" s="224" t="s">
        <v>127</v>
      </c>
      <c r="F1284" s="224" t="s">
        <v>125</v>
      </c>
      <c r="G1284" s="224" t="s">
        <v>152</v>
      </c>
      <c r="H1284" s="224" t="s">
        <v>196</v>
      </c>
      <c r="I1284" s="224" t="s">
        <v>128</v>
      </c>
      <c r="J1284" s="224" t="s">
        <v>196</v>
      </c>
      <c r="K1284" s="224" t="s">
        <v>196</v>
      </c>
      <c r="L1284" s="224" t="s">
        <v>196</v>
      </c>
      <c r="M1284" s="225">
        <v>60.87</v>
      </c>
      <c r="N1284" t="str">
        <f t="shared" si="20"/>
        <v>723000010100</v>
      </c>
    </row>
    <row r="1285" spans="1:14" x14ac:dyDescent="0.25">
      <c r="A1285" s="224" t="s">
        <v>108</v>
      </c>
      <c r="B1285" s="224" t="s">
        <v>278</v>
      </c>
      <c r="C1285" s="224" t="s">
        <v>369</v>
      </c>
      <c r="D1285" s="224" t="s">
        <v>126</v>
      </c>
      <c r="E1285" s="224" t="s">
        <v>127</v>
      </c>
      <c r="F1285" s="224" t="s">
        <v>125</v>
      </c>
      <c r="G1285" s="224" t="s">
        <v>153</v>
      </c>
      <c r="H1285" s="224" t="s">
        <v>196</v>
      </c>
      <c r="I1285" s="224" t="s">
        <v>128</v>
      </c>
      <c r="J1285" s="224" t="s">
        <v>196</v>
      </c>
      <c r="K1285" s="224" t="s">
        <v>196</v>
      </c>
      <c r="L1285" s="224" t="s">
        <v>196</v>
      </c>
      <c r="M1285" s="225">
        <v>3.88</v>
      </c>
      <c r="N1285" t="str">
        <f t="shared" si="20"/>
        <v>723100010100</v>
      </c>
    </row>
    <row r="1286" spans="1:14" x14ac:dyDescent="0.25">
      <c r="A1286" s="224" t="s">
        <v>108</v>
      </c>
      <c r="B1286" s="224" t="s">
        <v>278</v>
      </c>
      <c r="C1286" s="224" t="s">
        <v>369</v>
      </c>
      <c r="D1286" s="224" t="s">
        <v>126</v>
      </c>
      <c r="E1286" s="224" t="s">
        <v>127</v>
      </c>
      <c r="F1286" s="224" t="s">
        <v>125</v>
      </c>
      <c r="G1286" s="224" t="s">
        <v>153</v>
      </c>
      <c r="H1286" s="224" t="s">
        <v>196</v>
      </c>
      <c r="I1286" s="224" t="s">
        <v>128</v>
      </c>
      <c r="J1286" s="224" t="s">
        <v>196</v>
      </c>
      <c r="K1286" s="224" t="s">
        <v>196</v>
      </c>
      <c r="L1286" s="224" t="s">
        <v>196</v>
      </c>
      <c r="M1286" s="225">
        <v>14.23</v>
      </c>
      <c r="N1286" t="str">
        <f t="shared" si="20"/>
        <v>723100010100</v>
      </c>
    </row>
    <row r="1287" spans="1:14" x14ac:dyDescent="0.25">
      <c r="A1287" s="224" t="s">
        <v>108</v>
      </c>
      <c r="B1287" s="224" t="s">
        <v>278</v>
      </c>
      <c r="C1287" s="224" t="s">
        <v>369</v>
      </c>
      <c r="D1287" s="224" t="s">
        <v>126</v>
      </c>
      <c r="E1287" s="224" t="s">
        <v>127</v>
      </c>
      <c r="F1287" s="224" t="s">
        <v>125</v>
      </c>
      <c r="G1287" s="224" t="s">
        <v>156</v>
      </c>
      <c r="H1287" s="224" t="s">
        <v>196</v>
      </c>
      <c r="I1287" s="224" t="s">
        <v>128</v>
      </c>
      <c r="J1287" s="224" t="s">
        <v>196</v>
      </c>
      <c r="K1287" s="224" t="s">
        <v>196</v>
      </c>
      <c r="L1287" s="224" t="s">
        <v>196</v>
      </c>
      <c r="M1287" s="225">
        <v>0.18</v>
      </c>
      <c r="N1287" t="str">
        <f t="shared" si="20"/>
        <v>725000010100</v>
      </c>
    </row>
    <row r="1288" spans="1:14" x14ac:dyDescent="0.25">
      <c r="A1288" s="224" t="s">
        <v>108</v>
      </c>
      <c r="B1288" s="224" t="s">
        <v>278</v>
      </c>
      <c r="C1288" s="224" t="s">
        <v>369</v>
      </c>
      <c r="D1288" s="224" t="s">
        <v>126</v>
      </c>
      <c r="E1288" s="224" t="s">
        <v>127</v>
      </c>
      <c r="F1288" s="224" t="s">
        <v>125</v>
      </c>
      <c r="G1288" s="224" t="s">
        <v>156</v>
      </c>
      <c r="H1288" s="224" t="s">
        <v>196</v>
      </c>
      <c r="I1288" s="224" t="s">
        <v>128</v>
      </c>
      <c r="J1288" s="224" t="s">
        <v>196</v>
      </c>
      <c r="K1288" s="224" t="s">
        <v>196</v>
      </c>
      <c r="L1288" s="224" t="s">
        <v>196</v>
      </c>
      <c r="M1288" s="225">
        <v>0.67</v>
      </c>
      <c r="N1288" t="str">
        <f t="shared" si="20"/>
        <v>725000010100</v>
      </c>
    </row>
    <row r="1289" spans="1:14" x14ac:dyDescent="0.25">
      <c r="A1289" s="224" t="s">
        <v>108</v>
      </c>
      <c r="B1289" s="224" t="s">
        <v>278</v>
      </c>
      <c r="C1289" s="224" t="s">
        <v>369</v>
      </c>
      <c r="D1289" s="224" t="s">
        <v>126</v>
      </c>
      <c r="E1289" s="224" t="s">
        <v>127</v>
      </c>
      <c r="F1289" s="224" t="s">
        <v>125</v>
      </c>
      <c r="G1289" s="224" t="s">
        <v>157</v>
      </c>
      <c r="H1289" s="224" t="s">
        <v>196</v>
      </c>
      <c r="I1289" s="224" t="s">
        <v>128</v>
      </c>
      <c r="J1289" s="224" t="s">
        <v>196</v>
      </c>
      <c r="K1289" s="224" t="s">
        <v>196</v>
      </c>
      <c r="L1289" s="224" t="s">
        <v>196</v>
      </c>
      <c r="M1289" s="225">
        <v>17.690000000000001</v>
      </c>
      <c r="N1289" t="str">
        <f t="shared" si="20"/>
        <v>726900010100</v>
      </c>
    </row>
    <row r="1290" spans="1:14" x14ac:dyDescent="0.25">
      <c r="A1290" s="224" t="s">
        <v>108</v>
      </c>
      <c r="B1290" s="224" t="s">
        <v>278</v>
      </c>
      <c r="C1290" s="224" t="s">
        <v>369</v>
      </c>
      <c r="D1290" s="224" t="s">
        <v>126</v>
      </c>
      <c r="E1290" s="224" t="s">
        <v>127</v>
      </c>
      <c r="F1290" s="224" t="s">
        <v>125</v>
      </c>
      <c r="G1290" s="224" t="s">
        <v>157</v>
      </c>
      <c r="H1290" s="224" t="s">
        <v>196</v>
      </c>
      <c r="I1290" s="224" t="s">
        <v>128</v>
      </c>
      <c r="J1290" s="224" t="s">
        <v>196</v>
      </c>
      <c r="K1290" s="224" t="s">
        <v>196</v>
      </c>
      <c r="L1290" s="224" t="s">
        <v>196</v>
      </c>
      <c r="M1290" s="225">
        <v>64.84</v>
      </c>
      <c r="N1290" t="str">
        <f t="shared" si="20"/>
        <v>726900010100</v>
      </c>
    </row>
    <row r="1291" spans="1:14" x14ac:dyDescent="0.25">
      <c r="A1291" s="224" t="s">
        <v>108</v>
      </c>
      <c r="B1291" s="224" t="s">
        <v>278</v>
      </c>
      <c r="C1291" s="224" t="s">
        <v>369</v>
      </c>
      <c r="D1291" s="224" t="s">
        <v>126</v>
      </c>
      <c r="E1291" s="224" t="s">
        <v>127</v>
      </c>
      <c r="F1291" s="224" t="s">
        <v>125</v>
      </c>
      <c r="G1291" s="224" t="s">
        <v>157</v>
      </c>
      <c r="H1291" s="224" t="s">
        <v>196</v>
      </c>
      <c r="I1291" s="224" t="s">
        <v>128</v>
      </c>
      <c r="J1291" s="224" t="s">
        <v>196</v>
      </c>
      <c r="K1291" s="224" t="s">
        <v>196</v>
      </c>
      <c r="L1291" s="224" t="s">
        <v>196</v>
      </c>
      <c r="M1291" s="225">
        <v>3.21</v>
      </c>
      <c r="N1291" t="str">
        <f t="shared" si="20"/>
        <v>726900010100</v>
      </c>
    </row>
    <row r="1292" spans="1:14" x14ac:dyDescent="0.25">
      <c r="A1292" s="224" t="s">
        <v>108</v>
      </c>
      <c r="B1292" s="224" t="s">
        <v>278</v>
      </c>
      <c r="C1292" s="224" t="s">
        <v>369</v>
      </c>
      <c r="D1292" s="224" t="s">
        <v>126</v>
      </c>
      <c r="E1292" s="224" t="s">
        <v>127</v>
      </c>
      <c r="F1292" s="224" t="s">
        <v>125</v>
      </c>
      <c r="G1292" s="224" t="s">
        <v>157</v>
      </c>
      <c r="H1292" s="224" t="s">
        <v>196</v>
      </c>
      <c r="I1292" s="224" t="s">
        <v>128</v>
      </c>
      <c r="J1292" s="224" t="s">
        <v>196</v>
      </c>
      <c r="K1292" s="224" t="s">
        <v>196</v>
      </c>
      <c r="L1292" s="224" t="s">
        <v>196</v>
      </c>
      <c r="M1292" s="225">
        <v>11.79</v>
      </c>
      <c r="N1292" t="str">
        <f t="shared" si="20"/>
        <v>726900010100</v>
      </c>
    </row>
    <row r="1293" spans="1:14" x14ac:dyDescent="0.25">
      <c r="A1293" s="224" t="s">
        <v>108</v>
      </c>
      <c r="B1293" s="224" t="s">
        <v>278</v>
      </c>
      <c r="C1293" s="224" t="s">
        <v>369</v>
      </c>
      <c r="D1293" s="224" t="s">
        <v>126</v>
      </c>
      <c r="E1293" s="224" t="s">
        <v>127</v>
      </c>
      <c r="F1293" s="224" t="s">
        <v>196</v>
      </c>
      <c r="G1293" s="224" t="s">
        <v>139</v>
      </c>
      <c r="H1293" s="224" t="s">
        <v>196</v>
      </c>
      <c r="I1293" s="224" t="s">
        <v>196</v>
      </c>
      <c r="J1293" s="224" t="s">
        <v>196</v>
      </c>
      <c r="K1293" s="224" t="s">
        <v>196</v>
      </c>
      <c r="L1293" s="224" t="s">
        <v>196</v>
      </c>
      <c r="M1293" s="225">
        <v>-4.29</v>
      </c>
      <c r="N1293" t="str">
        <f t="shared" si="20"/>
        <v>210000010100</v>
      </c>
    </row>
    <row r="1294" spans="1:14" x14ac:dyDescent="0.25">
      <c r="A1294" s="224" t="s">
        <v>108</v>
      </c>
      <c r="B1294" s="224" t="s">
        <v>278</v>
      </c>
      <c r="C1294" s="224" t="s">
        <v>369</v>
      </c>
      <c r="D1294" s="224" t="s">
        <v>126</v>
      </c>
      <c r="E1294" s="224" t="s">
        <v>127</v>
      </c>
      <c r="F1294" s="224" t="s">
        <v>196</v>
      </c>
      <c r="G1294" s="224" t="s">
        <v>139</v>
      </c>
      <c r="H1294" s="224" t="s">
        <v>196</v>
      </c>
      <c r="I1294" s="224" t="s">
        <v>196</v>
      </c>
      <c r="J1294" s="224" t="s">
        <v>196</v>
      </c>
      <c r="K1294" s="224" t="s">
        <v>196</v>
      </c>
      <c r="L1294" s="224" t="s">
        <v>196</v>
      </c>
      <c r="M1294" s="225">
        <v>-15.71</v>
      </c>
      <c r="N1294" t="str">
        <f t="shared" si="20"/>
        <v>210000010100</v>
      </c>
    </row>
    <row r="1295" spans="1:14" x14ac:dyDescent="0.25">
      <c r="A1295" s="224" t="s">
        <v>108</v>
      </c>
      <c r="B1295" s="224" t="s">
        <v>278</v>
      </c>
      <c r="C1295" s="224" t="s">
        <v>369</v>
      </c>
      <c r="D1295" s="224" t="s">
        <v>126</v>
      </c>
      <c r="E1295" s="224" t="s">
        <v>127</v>
      </c>
      <c r="F1295" s="224" t="s">
        <v>196</v>
      </c>
      <c r="G1295" s="224" t="s">
        <v>142</v>
      </c>
      <c r="H1295" s="224" t="s">
        <v>196</v>
      </c>
      <c r="I1295" s="224" t="s">
        <v>196</v>
      </c>
      <c r="J1295" s="224" t="s">
        <v>196</v>
      </c>
      <c r="K1295" s="224" t="s">
        <v>196</v>
      </c>
      <c r="L1295" s="224" t="s">
        <v>196</v>
      </c>
      <c r="M1295" s="225">
        <v>-0.28000000000000003</v>
      </c>
      <c r="N1295" t="str">
        <f t="shared" si="20"/>
        <v>212500010100</v>
      </c>
    </row>
    <row r="1296" spans="1:14" x14ac:dyDescent="0.25">
      <c r="A1296" s="224" t="s">
        <v>108</v>
      </c>
      <c r="B1296" s="224" t="s">
        <v>278</v>
      </c>
      <c r="C1296" s="224" t="s">
        <v>369</v>
      </c>
      <c r="D1296" s="224" t="s">
        <v>126</v>
      </c>
      <c r="E1296" s="224" t="s">
        <v>127</v>
      </c>
      <c r="F1296" s="224" t="s">
        <v>196</v>
      </c>
      <c r="G1296" s="224" t="s">
        <v>142</v>
      </c>
      <c r="H1296" s="224" t="s">
        <v>196</v>
      </c>
      <c r="I1296" s="224" t="s">
        <v>196</v>
      </c>
      <c r="J1296" s="224" t="s">
        <v>196</v>
      </c>
      <c r="K1296" s="224" t="s">
        <v>196</v>
      </c>
      <c r="L1296" s="224" t="s">
        <v>196</v>
      </c>
      <c r="M1296" s="225">
        <v>-1.02</v>
      </c>
      <c r="N1296" t="str">
        <f t="shared" si="20"/>
        <v>212500010100</v>
      </c>
    </row>
    <row r="1297" spans="1:14" x14ac:dyDescent="0.25">
      <c r="A1297" s="224" t="s">
        <v>108</v>
      </c>
      <c r="B1297" s="224" t="s">
        <v>278</v>
      </c>
      <c r="C1297" s="224" t="s">
        <v>369</v>
      </c>
      <c r="D1297" s="224" t="s">
        <v>126</v>
      </c>
      <c r="E1297" s="224" t="s">
        <v>127</v>
      </c>
      <c r="F1297" s="224" t="s">
        <v>196</v>
      </c>
      <c r="G1297" s="224" t="s">
        <v>139</v>
      </c>
      <c r="H1297" s="224" t="s">
        <v>196</v>
      </c>
      <c r="I1297" s="224" t="s">
        <v>196</v>
      </c>
      <c r="J1297" s="224" t="s">
        <v>196</v>
      </c>
      <c r="K1297" s="224" t="s">
        <v>196</v>
      </c>
      <c r="L1297" s="224" t="s">
        <v>196</v>
      </c>
      <c r="M1297" s="225">
        <v>-11.79</v>
      </c>
      <c r="N1297" t="str">
        <f t="shared" si="20"/>
        <v>210000010100</v>
      </c>
    </row>
    <row r="1298" spans="1:14" x14ac:dyDescent="0.25">
      <c r="A1298" s="224" t="s">
        <v>108</v>
      </c>
      <c r="B1298" s="224" t="s">
        <v>278</v>
      </c>
      <c r="C1298" s="224" t="s">
        <v>369</v>
      </c>
      <c r="D1298" s="224" t="s">
        <v>126</v>
      </c>
      <c r="E1298" s="224" t="s">
        <v>127</v>
      </c>
      <c r="F1298" s="224" t="s">
        <v>196</v>
      </c>
      <c r="G1298" s="224" t="s">
        <v>141</v>
      </c>
      <c r="H1298" s="224" t="s">
        <v>196</v>
      </c>
      <c r="I1298" s="224" t="s">
        <v>196</v>
      </c>
      <c r="J1298" s="224" t="s">
        <v>196</v>
      </c>
      <c r="K1298" s="224" t="s">
        <v>196</v>
      </c>
      <c r="L1298" s="224" t="s">
        <v>196</v>
      </c>
      <c r="M1298" s="225">
        <v>-16.600000000000001</v>
      </c>
      <c r="N1298" t="str">
        <f t="shared" si="20"/>
        <v>211000010100</v>
      </c>
    </row>
    <row r="1299" spans="1:14" x14ac:dyDescent="0.25">
      <c r="A1299" s="224" t="s">
        <v>108</v>
      </c>
      <c r="B1299" s="224" t="s">
        <v>278</v>
      </c>
      <c r="C1299" s="224" t="s">
        <v>369</v>
      </c>
      <c r="D1299" s="224" t="s">
        <v>126</v>
      </c>
      <c r="E1299" s="224" t="s">
        <v>127</v>
      </c>
      <c r="F1299" s="224" t="s">
        <v>196</v>
      </c>
      <c r="G1299" s="224" t="s">
        <v>141</v>
      </c>
      <c r="H1299" s="224" t="s">
        <v>196</v>
      </c>
      <c r="I1299" s="224" t="s">
        <v>196</v>
      </c>
      <c r="J1299" s="224" t="s">
        <v>196</v>
      </c>
      <c r="K1299" s="224" t="s">
        <v>196</v>
      </c>
      <c r="L1299" s="224" t="s">
        <v>196</v>
      </c>
      <c r="M1299" s="225">
        <v>-60.87</v>
      </c>
      <c r="N1299" t="str">
        <f t="shared" si="20"/>
        <v>211000010100</v>
      </c>
    </row>
    <row r="1300" spans="1:14" x14ac:dyDescent="0.25">
      <c r="A1300" s="224" t="s">
        <v>108</v>
      </c>
      <c r="B1300" s="224" t="s">
        <v>278</v>
      </c>
      <c r="C1300" s="224" t="s">
        <v>369</v>
      </c>
      <c r="D1300" s="224" t="s">
        <v>126</v>
      </c>
      <c r="E1300" s="224" t="s">
        <v>127</v>
      </c>
      <c r="F1300" s="224" t="s">
        <v>196</v>
      </c>
      <c r="G1300" s="224" t="s">
        <v>135</v>
      </c>
      <c r="H1300" s="224" t="s">
        <v>196</v>
      </c>
      <c r="I1300" s="224" t="s">
        <v>196</v>
      </c>
      <c r="J1300" s="224" t="s">
        <v>196</v>
      </c>
      <c r="K1300" s="224" t="s">
        <v>196</v>
      </c>
      <c r="L1300" s="224" t="s">
        <v>196</v>
      </c>
      <c r="M1300" s="225">
        <v>-16.600000000000001</v>
      </c>
      <c r="N1300" t="str">
        <f t="shared" si="20"/>
        <v>205300010100</v>
      </c>
    </row>
    <row r="1301" spans="1:14" x14ac:dyDescent="0.25">
      <c r="A1301" s="224" t="s">
        <v>108</v>
      </c>
      <c r="B1301" s="224" t="s">
        <v>278</v>
      </c>
      <c r="C1301" s="224" t="s">
        <v>369</v>
      </c>
      <c r="D1301" s="224" t="s">
        <v>126</v>
      </c>
      <c r="E1301" s="224" t="s">
        <v>127</v>
      </c>
      <c r="F1301" s="224" t="s">
        <v>196</v>
      </c>
      <c r="G1301" s="224" t="s">
        <v>135</v>
      </c>
      <c r="H1301" s="224" t="s">
        <v>196</v>
      </c>
      <c r="I1301" s="224" t="s">
        <v>196</v>
      </c>
      <c r="J1301" s="224" t="s">
        <v>196</v>
      </c>
      <c r="K1301" s="224" t="s">
        <v>196</v>
      </c>
      <c r="L1301" s="224" t="s">
        <v>196</v>
      </c>
      <c r="M1301" s="225">
        <v>-60.87</v>
      </c>
      <c r="N1301" t="str">
        <f t="shared" si="20"/>
        <v>205300010100</v>
      </c>
    </row>
    <row r="1302" spans="1:14" x14ac:dyDescent="0.25">
      <c r="A1302" s="224" t="s">
        <v>108</v>
      </c>
      <c r="B1302" s="224" t="s">
        <v>278</v>
      </c>
      <c r="C1302" s="224" t="s">
        <v>369</v>
      </c>
      <c r="D1302" s="224" t="s">
        <v>126</v>
      </c>
      <c r="E1302" s="224" t="s">
        <v>127</v>
      </c>
      <c r="F1302" s="224" t="s">
        <v>196</v>
      </c>
      <c r="G1302" s="224" t="s">
        <v>147</v>
      </c>
      <c r="H1302" s="224" t="s">
        <v>196</v>
      </c>
      <c r="I1302" s="224" t="s">
        <v>196</v>
      </c>
      <c r="J1302" s="224" t="s">
        <v>196</v>
      </c>
      <c r="K1302" s="224" t="s">
        <v>196</v>
      </c>
      <c r="L1302" s="224" t="s">
        <v>196</v>
      </c>
      <c r="M1302" s="225">
        <v>-3.88</v>
      </c>
      <c r="N1302" t="str">
        <f t="shared" si="20"/>
        <v>216000010100</v>
      </c>
    </row>
    <row r="1303" spans="1:14" x14ac:dyDescent="0.25">
      <c r="A1303" s="224" t="s">
        <v>108</v>
      </c>
      <c r="B1303" s="224" t="s">
        <v>278</v>
      </c>
      <c r="C1303" s="224" t="s">
        <v>369</v>
      </c>
      <c r="D1303" s="224" t="s">
        <v>126</v>
      </c>
      <c r="E1303" s="224" t="s">
        <v>127</v>
      </c>
      <c r="F1303" s="224" t="s">
        <v>196</v>
      </c>
      <c r="G1303" s="224" t="s">
        <v>147</v>
      </c>
      <c r="H1303" s="224" t="s">
        <v>196</v>
      </c>
      <c r="I1303" s="224" t="s">
        <v>196</v>
      </c>
      <c r="J1303" s="224" t="s">
        <v>196</v>
      </c>
      <c r="K1303" s="224" t="s">
        <v>196</v>
      </c>
      <c r="L1303" s="224" t="s">
        <v>196</v>
      </c>
      <c r="M1303" s="225">
        <v>-14.23</v>
      </c>
      <c r="N1303" t="str">
        <f t="shared" si="20"/>
        <v>216000010100</v>
      </c>
    </row>
    <row r="1304" spans="1:14" x14ac:dyDescent="0.25">
      <c r="A1304" s="224" t="s">
        <v>108</v>
      </c>
      <c r="B1304" s="224" t="s">
        <v>278</v>
      </c>
      <c r="C1304" s="224" t="s">
        <v>369</v>
      </c>
      <c r="D1304" s="224" t="s">
        <v>126</v>
      </c>
      <c r="E1304" s="224" t="s">
        <v>127</v>
      </c>
      <c r="F1304" s="224" t="s">
        <v>196</v>
      </c>
      <c r="G1304" s="224" t="s">
        <v>144</v>
      </c>
      <c r="H1304" s="224" t="s">
        <v>196</v>
      </c>
      <c r="I1304" s="224" t="s">
        <v>196</v>
      </c>
      <c r="J1304" s="224" t="s">
        <v>196</v>
      </c>
      <c r="K1304" s="224" t="s">
        <v>196</v>
      </c>
      <c r="L1304" s="224" t="s">
        <v>196</v>
      </c>
      <c r="M1304" s="225">
        <v>-25.92</v>
      </c>
      <c r="N1304" t="str">
        <f t="shared" si="20"/>
        <v>214000010100</v>
      </c>
    </row>
    <row r="1305" spans="1:14" x14ac:dyDescent="0.25">
      <c r="A1305" s="224" t="s">
        <v>108</v>
      </c>
      <c r="B1305" s="224" t="s">
        <v>278</v>
      </c>
      <c r="C1305" s="224" t="s">
        <v>369</v>
      </c>
      <c r="D1305" s="224" t="s">
        <v>126</v>
      </c>
      <c r="E1305" s="224" t="s">
        <v>127</v>
      </c>
      <c r="F1305" s="224" t="s">
        <v>196</v>
      </c>
      <c r="G1305" s="224" t="s">
        <v>144</v>
      </c>
      <c r="H1305" s="224" t="s">
        <v>196</v>
      </c>
      <c r="I1305" s="224" t="s">
        <v>196</v>
      </c>
      <c r="J1305" s="224" t="s">
        <v>196</v>
      </c>
      <c r="K1305" s="224" t="s">
        <v>196</v>
      </c>
      <c r="L1305" s="224" t="s">
        <v>196</v>
      </c>
      <c r="M1305" s="225">
        <v>-95.04</v>
      </c>
      <c r="N1305" t="str">
        <f t="shared" si="20"/>
        <v>214000010100</v>
      </c>
    </row>
    <row r="1306" spans="1:14" x14ac:dyDescent="0.25">
      <c r="A1306" s="224" t="s">
        <v>108</v>
      </c>
      <c r="B1306" s="224" t="s">
        <v>278</v>
      </c>
      <c r="C1306" s="224" t="s">
        <v>369</v>
      </c>
      <c r="D1306" s="224" t="s">
        <v>126</v>
      </c>
      <c r="E1306" s="224" t="s">
        <v>127</v>
      </c>
      <c r="F1306" s="224" t="s">
        <v>196</v>
      </c>
      <c r="G1306" s="224" t="s">
        <v>138</v>
      </c>
      <c r="H1306" s="224" t="s">
        <v>196</v>
      </c>
      <c r="I1306" s="224" t="s">
        <v>196</v>
      </c>
      <c r="J1306" s="224" t="s">
        <v>196</v>
      </c>
      <c r="K1306" s="224" t="s">
        <v>196</v>
      </c>
      <c r="L1306" s="224" t="s">
        <v>196</v>
      </c>
      <c r="M1306" s="225">
        <v>-3.88</v>
      </c>
      <c r="N1306" t="str">
        <f t="shared" si="20"/>
        <v>205800010100</v>
      </c>
    </row>
    <row r="1307" spans="1:14" x14ac:dyDescent="0.25">
      <c r="A1307" s="224" t="s">
        <v>108</v>
      </c>
      <c r="B1307" s="224" t="s">
        <v>278</v>
      </c>
      <c r="C1307" s="224" t="s">
        <v>369</v>
      </c>
      <c r="D1307" s="224" t="s">
        <v>126</v>
      </c>
      <c r="E1307" s="224" t="s">
        <v>127</v>
      </c>
      <c r="F1307" s="224" t="s">
        <v>125</v>
      </c>
      <c r="G1307" s="224" t="s">
        <v>149</v>
      </c>
      <c r="H1307" s="224" t="s">
        <v>196</v>
      </c>
      <c r="I1307" s="224" t="s">
        <v>128</v>
      </c>
      <c r="J1307" s="224" t="s">
        <v>196</v>
      </c>
      <c r="K1307" s="224" t="s">
        <v>196</v>
      </c>
      <c r="L1307" s="224" t="s">
        <v>196</v>
      </c>
      <c r="M1307" s="225">
        <v>267.94</v>
      </c>
      <c r="N1307" t="str">
        <f t="shared" si="20"/>
        <v>710000010100</v>
      </c>
    </row>
    <row r="1308" spans="1:14" x14ac:dyDescent="0.25">
      <c r="A1308" s="224" t="s">
        <v>108</v>
      </c>
      <c r="B1308" s="224" t="s">
        <v>278</v>
      </c>
      <c r="C1308" s="224" t="s">
        <v>369</v>
      </c>
      <c r="D1308" s="224" t="s">
        <v>126</v>
      </c>
      <c r="E1308" s="224" t="s">
        <v>127</v>
      </c>
      <c r="F1308" s="224" t="s">
        <v>196</v>
      </c>
      <c r="G1308" s="224" t="s">
        <v>138</v>
      </c>
      <c r="H1308" s="224" t="s">
        <v>196</v>
      </c>
      <c r="I1308" s="224" t="s">
        <v>196</v>
      </c>
      <c r="J1308" s="224" t="s">
        <v>196</v>
      </c>
      <c r="K1308" s="224" t="s">
        <v>196</v>
      </c>
      <c r="L1308" s="224" t="s">
        <v>196</v>
      </c>
      <c r="M1308" s="225">
        <v>-14.23</v>
      </c>
      <c r="N1308" t="str">
        <f t="shared" si="20"/>
        <v>205800010100</v>
      </c>
    </row>
    <row r="1309" spans="1:14" x14ac:dyDescent="0.25">
      <c r="A1309" s="224" t="s">
        <v>108</v>
      </c>
      <c r="B1309" s="224" t="s">
        <v>278</v>
      </c>
      <c r="C1309" s="224" t="s">
        <v>369</v>
      </c>
      <c r="D1309" s="224" t="s">
        <v>126</v>
      </c>
      <c r="E1309" s="224" t="s">
        <v>127</v>
      </c>
      <c r="F1309" s="224" t="s">
        <v>196</v>
      </c>
      <c r="G1309" s="224" t="s">
        <v>145</v>
      </c>
      <c r="H1309" s="224" t="s">
        <v>196</v>
      </c>
      <c r="I1309" s="224" t="s">
        <v>196</v>
      </c>
      <c r="J1309" s="224" t="s">
        <v>196</v>
      </c>
      <c r="K1309" s="224" t="s">
        <v>196</v>
      </c>
      <c r="L1309" s="224" t="s">
        <v>196</v>
      </c>
      <c r="M1309" s="225">
        <v>-11.05</v>
      </c>
      <c r="N1309" t="str">
        <f t="shared" si="20"/>
        <v>215000010100</v>
      </c>
    </row>
    <row r="1310" spans="1:14" x14ac:dyDescent="0.25">
      <c r="A1310" s="224" t="s">
        <v>108</v>
      </c>
      <c r="B1310" s="224" t="s">
        <v>278</v>
      </c>
      <c r="C1310" s="224" t="s">
        <v>369</v>
      </c>
      <c r="D1310" s="224" t="s">
        <v>126</v>
      </c>
      <c r="E1310" s="224" t="s">
        <v>127</v>
      </c>
      <c r="F1310" s="224" t="s">
        <v>196</v>
      </c>
      <c r="G1310" s="224" t="s">
        <v>145</v>
      </c>
      <c r="H1310" s="224" t="s">
        <v>196</v>
      </c>
      <c r="I1310" s="224" t="s">
        <v>196</v>
      </c>
      <c r="J1310" s="224" t="s">
        <v>196</v>
      </c>
      <c r="K1310" s="224" t="s">
        <v>196</v>
      </c>
      <c r="L1310" s="224" t="s">
        <v>196</v>
      </c>
      <c r="M1310" s="225">
        <v>-40.51</v>
      </c>
      <c r="N1310" t="str">
        <f t="shared" si="20"/>
        <v>215000010100</v>
      </c>
    </row>
    <row r="1311" spans="1:14" x14ac:dyDescent="0.25">
      <c r="A1311" s="224" t="s">
        <v>108</v>
      </c>
      <c r="B1311" s="224" t="s">
        <v>278</v>
      </c>
      <c r="C1311" s="224" t="s">
        <v>369</v>
      </c>
      <c r="D1311" s="224" t="s">
        <v>126</v>
      </c>
      <c r="E1311" s="224" t="s">
        <v>127</v>
      </c>
      <c r="F1311" s="224" t="s">
        <v>196</v>
      </c>
      <c r="G1311" s="224" t="s">
        <v>124</v>
      </c>
      <c r="H1311" s="224" t="s">
        <v>196</v>
      </c>
      <c r="I1311" s="224" t="s">
        <v>196</v>
      </c>
      <c r="J1311" s="224" t="s">
        <v>196</v>
      </c>
      <c r="K1311" s="224" t="s">
        <v>196</v>
      </c>
      <c r="L1311" s="224" t="s">
        <v>196</v>
      </c>
      <c r="M1311" s="225">
        <v>-188.24</v>
      </c>
      <c r="N1311" t="str">
        <f t="shared" si="20"/>
        <v>100000010100</v>
      </c>
    </row>
    <row r="1312" spans="1:14" x14ac:dyDescent="0.25">
      <c r="A1312" s="224" t="s">
        <v>108</v>
      </c>
      <c r="B1312" s="224" t="s">
        <v>278</v>
      </c>
      <c r="C1312" s="224" t="s">
        <v>369</v>
      </c>
      <c r="D1312" s="224" t="s">
        <v>126</v>
      </c>
      <c r="E1312" s="224" t="s">
        <v>127</v>
      </c>
      <c r="F1312" s="224" t="s">
        <v>196</v>
      </c>
      <c r="G1312" s="224" t="s">
        <v>124</v>
      </c>
      <c r="H1312" s="224" t="s">
        <v>196</v>
      </c>
      <c r="I1312" s="224" t="s">
        <v>196</v>
      </c>
      <c r="J1312" s="224" t="s">
        <v>196</v>
      </c>
      <c r="K1312" s="224" t="s">
        <v>196</v>
      </c>
      <c r="L1312" s="224" t="s">
        <v>196</v>
      </c>
      <c r="M1312" s="225">
        <v>-690.23</v>
      </c>
      <c r="N1312" t="str">
        <f t="shared" si="20"/>
        <v>100000010100</v>
      </c>
    </row>
    <row r="1313" spans="1:14" x14ac:dyDescent="0.25">
      <c r="A1313" s="224" t="s">
        <v>108</v>
      </c>
      <c r="B1313" s="224" t="s">
        <v>226</v>
      </c>
      <c r="C1313" s="224" t="s">
        <v>378</v>
      </c>
      <c r="D1313" s="224" t="s">
        <v>126</v>
      </c>
      <c r="E1313" s="224" t="s">
        <v>127</v>
      </c>
      <c r="F1313" s="224" t="s">
        <v>196</v>
      </c>
      <c r="G1313" s="224" t="s">
        <v>144</v>
      </c>
      <c r="H1313" s="224" t="s">
        <v>196</v>
      </c>
      <c r="I1313" s="224" t="s">
        <v>196</v>
      </c>
      <c r="J1313" s="224" t="s">
        <v>196</v>
      </c>
      <c r="K1313" s="224" t="s">
        <v>196</v>
      </c>
      <c r="L1313" s="224" t="s">
        <v>196</v>
      </c>
      <c r="M1313" s="225">
        <v>-100.24</v>
      </c>
      <c r="N1313" t="str">
        <f t="shared" si="20"/>
        <v>214000010100</v>
      </c>
    </row>
    <row r="1314" spans="1:14" x14ac:dyDescent="0.25">
      <c r="A1314" s="224" t="s">
        <v>108</v>
      </c>
      <c r="B1314" s="224" t="s">
        <v>226</v>
      </c>
      <c r="C1314" s="224" t="s">
        <v>378</v>
      </c>
      <c r="D1314" s="224" t="s">
        <v>126</v>
      </c>
      <c r="E1314" s="224" t="s">
        <v>127</v>
      </c>
      <c r="F1314" s="224" t="s">
        <v>196</v>
      </c>
      <c r="G1314" s="224" t="s">
        <v>138</v>
      </c>
      <c r="H1314" s="224" t="s">
        <v>196</v>
      </c>
      <c r="I1314" s="224" t="s">
        <v>196</v>
      </c>
      <c r="J1314" s="224" t="s">
        <v>196</v>
      </c>
      <c r="K1314" s="224" t="s">
        <v>196</v>
      </c>
      <c r="L1314" s="224" t="s">
        <v>196</v>
      </c>
      <c r="M1314" s="225">
        <v>-4.43</v>
      </c>
      <c r="N1314" t="str">
        <f t="shared" si="20"/>
        <v>205800010100</v>
      </c>
    </row>
    <row r="1315" spans="1:14" x14ac:dyDescent="0.25">
      <c r="A1315" s="224" t="s">
        <v>108</v>
      </c>
      <c r="B1315" s="224" t="s">
        <v>226</v>
      </c>
      <c r="C1315" s="224" t="s">
        <v>378</v>
      </c>
      <c r="D1315" s="224" t="s">
        <v>126</v>
      </c>
      <c r="E1315" s="224" t="s">
        <v>127</v>
      </c>
      <c r="F1315" s="224" t="s">
        <v>196</v>
      </c>
      <c r="G1315" s="224" t="s">
        <v>138</v>
      </c>
      <c r="H1315" s="224" t="s">
        <v>196</v>
      </c>
      <c r="I1315" s="224" t="s">
        <v>196</v>
      </c>
      <c r="J1315" s="224" t="s">
        <v>196</v>
      </c>
      <c r="K1315" s="224" t="s">
        <v>196</v>
      </c>
      <c r="L1315" s="224" t="s">
        <v>196</v>
      </c>
      <c r="M1315" s="225">
        <v>-16.2</v>
      </c>
      <c r="N1315" t="str">
        <f t="shared" si="20"/>
        <v>205800010100</v>
      </c>
    </row>
    <row r="1316" spans="1:14" x14ac:dyDescent="0.25">
      <c r="A1316" s="224" t="s">
        <v>108</v>
      </c>
      <c r="B1316" s="224" t="s">
        <v>226</v>
      </c>
      <c r="C1316" s="224" t="s">
        <v>378</v>
      </c>
      <c r="D1316" s="224" t="s">
        <v>126</v>
      </c>
      <c r="E1316" s="224" t="s">
        <v>127</v>
      </c>
      <c r="F1316" s="224" t="s">
        <v>196</v>
      </c>
      <c r="G1316" s="224" t="s">
        <v>145</v>
      </c>
      <c r="H1316" s="224" t="s">
        <v>196</v>
      </c>
      <c r="I1316" s="224" t="s">
        <v>196</v>
      </c>
      <c r="J1316" s="224" t="s">
        <v>196</v>
      </c>
      <c r="K1316" s="224" t="s">
        <v>196</v>
      </c>
      <c r="L1316" s="224" t="s">
        <v>196</v>
      </c>
      <c r="M1316" s="225">
        <v>-13.53</v>
      </c>
      <c r="N1316" t="str">
        <f t="shared" si="20"/>
        <v>215000010100</v>
      </c>
    </row>
    <row r="1317" spans="1:14" x14ac:dyDescent="0.25">
      <c r="A1317" s="224" t="s">
        <v>108</v>
      </c>
      <c r="B1317" s="224" t="s">
        <v>226</v>
      </c>
      <c r="C1317" s="224" t="s">
        <v>378</v>
      </c>
      <c r="D1317" s="224" t="s">
        <v>126</v>
      </c>
      <c r="E1317" s="224" t="s">
        <v>127</v>
      </c>
      <c r="F1317" s="224" t="s">
        <v>196</v>
      </c>
      <c r="G1317" s="224" t="s">
        <v>145</v>
      </c>
      <c r="H1317" s="224" t="s">
        <v>196</v>
      </c>
      <c r="I1317" s="224" t="s">
        <v>196</v>
      </c>
      <c r="J1317" s="224" t="s">
        <v>196</v>
      </c>
      <c r="K1317" s="224" t="s">
        <v>196</v>
      </c>
      <c r="L1317" s="224" t="s">
        <v>196</v>
      </c>
      <c r="M1317" s="225">
        <v>-49.6</v>
      </c>
      <c r="N1317" t="str">
        <f t="shared" si="20"/>
        <v>215000010100</v>
      </c>
    </row>
    <row r="1318" spans="1:14" x14ac:dyDescent="0.25">
      <c r="A1318" s="224" t="s">
        <v>108</v>
      </c>
      <c r="B1318" s="224" t="s">
        <v>226</v>
      </c>
      <c r="C1318" s="224" t="s">
        <v>378</v>
      </c>
      <c r="D1318" s="224" t="s">
        <v>126</v>
      </c>
      <c r="E1318" s="224" t="s">
        <v>127</v>
      </c>
      <c r="F1318" s="224" t="s">
        <v>196</v>
      </c>
      <c r="G1318" s="224" t="s">
        <v>124</v>
      </c>
      <c r="H1318" s="224" t="s">
        <v>196</v>
      </c>
      <c r="I1318" s="224" t="s">
        <v>196</v>
      </c>
      <c r="J1318" s="224" t="s">
        <v>196</v>
      </c>
      <c r="K1318" s="224" t="s">
        <v>196</v>
      </c>
      <c r="L1318" s="224" t="s">
        <v>196</v>
      </c>
      <c r="M1318" s="225">
        <v>-220.66</v>
      </c>
      <c r="N1318" t="str">
        <f t="shared" si="20"/>
        <v>100000010100</v>
      </c>
    </row>
    <row r="1319" spans="1:14" x14ac:dyDescent="0.25">
      <c r="A1319" s="224" t="s">
        <v>108</v>
      </c>
      <c r="B1319" s="224" t="s">
        <v>226</v>
      </c>
      <c r="C1319" s="224" t="s">
        <v>378</v>
      </c>
      <c r="D1319" s="224" t="s">
        <v>126</v>
      </c>
      <c r="E1319" s="224" t="s">
        <v>127</v>
      </c>
      <c r="F1319" s="224" t="s">
        <v>196</v>
      </c>
      <c r="G1319" s="224" t="s">
        <v>124</v>
      </c>
      <c r="H1319" s="224" t="s">
        <v>196</v>
      </c>
      <c r="I1319" s="224" t="s">
        <v>196</v>
      </c>
      <c r="J1319" s="224" t="s">
        <v>196</v>
      </c>
      <c r="K1319" s="224" t="s">
        <v>196</v>
      </c>
      <c r="L1319" s="224" t="s">
        <v>196</v>
      </c>
      <c r="M1319" s="225">
        <v>-809.12</v>
      </c>
      <c r="N1319" t="str">
        <f t="shared" si="20"/>
        <v>100000010100</v>
      </c>
    </row>
    <row r="1320" spans="1:14" x14ac:dyDescent="0.25">
      <c r="A1320" s="224" t="s">
        <v>108</v>
      </c>
      <c r="B1320" s="224" t="s">
        <v>226</v>
      </c>
      <c r="C1320" s="224" t="s">
        <v>378</v>
      </c>
      <c r="D1320" s="224" t="s">
        <v>126</v>
      </c>
      <c r="E1320" s="224" t="s">
        <v>127</v>
      </c>
      <c r="F1320" s="224" t="s">
        <v>196</v>
      </c>
      <c r="G1320" s="224" t="s">
        <v>134</v>
      </c>
      <c r="H1320" s="224" t="s">
        <v>196</v>
      </c>
      <c r="I1320" s="224" t="s">
        <v>196</v>
      </c>
      <c r="J1320" s="224" t="s">
        <v>196</v>
      </c>
      <c r="K1320" s="224" t="s">
        <v>196</v>
      </c>
      <c r="L1320" s="224" t="s">
        <v>196</v>
      </c>
      <c r="M1320" s="225">
        <v>-71.819999999999993</v>
      </c>
      <c r="N1320" t="str">
        <f t="shared" si="20"/>
        <v>205200010100</v>
      </c>
    </row>
    <row r="1321" spans="1:14" x14ac:dyDescent="0.25">
      <c r="A1321" s="224" t="s">
        <v>108</v>
      </c>
      <c r="B1321" s="224" t="s">
        <v>226</v>
      </c>
      <c r="C1321" s="224" t="s">
        <v>378</v>
      </c>
      <c r="D1321" s="224" t="s">
        <v>126</v>
      </c>
      <c r="E1321" s="224" t="s">
        <v>127</v>
      </c>
      <c r="F1321" s="224" t="s">
        <v>196</v>
      </c>
      <c r="G1321" s="224" t="s">
        <v>139</v>
      </c>
      <c r="H1321" s="224" t="s">
        <v>196</v>
      </c>
      <c r="I1321" s="224" t="s">
        <v>196</v>
      </c>
      <c r="J1321" s="224" t="s">
        <v>196</v>
      </c>
      <c r="K1321" s="224" t="s">
        <v>196</v>
      </c>
      <c r="L1321" s="224" t="s">
        <v>196</v>
      </c>
      <c r="M1321" s="225">
        <v>-3.56</v>
      </c>
      <c r="N1321" t="str">
        <f t="shared" si="20"/>
        <v>210000010100</v>
      </c>
    </row>
    <row r="1322" spans="1:14" x14ac:dyDescent="0.25">
      <c r="A1322" s="224" t="s">
        <v>108</v>
      </c>
      <c r="B1322" s="224" t="s">
        <v>226</v>
      </c>
      <c r="C1322" s="224" t="s">
        <v>378</v>
      </c>
      <c r="D1322" s="224" t="s">
        <v>126</v>
      </c>
      <c r="E1322" s="224" t="s">
        <v>127</v>
      </c>
      <c r="F1322" s="224" t="s">
        <v>196</v>
      </c>
      <c r="G1322" s="224" t="s">
        <v>139</v>
      </c>
      <c r="H1322" s="224" t="s">
        <v>196</v>
      </c>
      <c r="I1322" s="224" t="s">
        <v>196</v>
      </c>
      <c r="J1322" s="224" t="s">
        <v>196</v>
      </c>
      <c r="K1322" s="224" t="s">
        <v>196</v>
      </c>
      <c r="L1322" s="224" t="s">
        <v>196</v>
      </c>
      <c r="M1322" s="225">
        <v>-13.06</v>
      </c>
      <c r="N1322" t="str">
        <f t="shared" si="20"/>
        <v>210000010100</v>
      </c>
    </row>
    <row r="1323" spans="1:14" x14ac:dyDescent="0.25">
      <c r="A1323" s="224" t="s">
        <v>108</v>
      </c>
      <c r="B1323" s="224" t="s">
        <v>226</v>
      </c>
      <c r="C1323" s="224" t="s">
        <v>378</v>
      </c>
      <c r="D1323" s="224" t="s">
        <v>126</v>
      </c>
      <c r="E1323" s="224" t="s">
        <v>127</v>
      </c>
      <c r="F1323" s="224" t="s">
        <v>196</v>
      </c>
      <c r="G1323" s="224" t="s">
        <v>141</v>
      </c>
      <c r="H1323" s="224" t="s">
        <v>196</v>
      </c>
      <c r="I1323" s="224" t="s">
        <v>196</v>
      </c>
      <c r="J1323" s="224" t="s">
        <v>196</v>
      </c>
      <c r="K1323" s="224" t="s">
        <v>196</v>
      </c>
      <c r="L1323" s="224" t="s">
        <v>196</v>
      </c>
      <c r="M1323" s="225">
        <v>-18.91</v>
      </c>
      <c r="N1323" t="str">
        <f t="shared" si="20"/>
        <v>211000010100</v>
      </c>
    </row>
    <row r="1324" spans="1:14" x14ac:dyDescent="0.25">
      <c r="A1324" s="224" t="s">
        <v>108</v>
      </c>
      <c r="B1324" s="224" t="s">
        <v>226</v>
      </c>
      <c r="C1324" s="224" t="s">
        <v>378</v>
      </c>
      <c r="D1324" s="224" t="s">
        <v>126</v>
      </c>
      <c r="E1324" s="224" t="s">
        <v>127</v>
      </c>
      <c r="F1324" s="224" t="s">
        <v>196</v>
      </c>
      <c r="G1324" s="224" t="s">
        <v>141</v>
      </c>
      <c r="H1324" s="224" t="s">
        <v>196</v>
      </c>
      <c r="I1324" s="224" t="s">
        <v>196</v>
      </c>
      <c r="J1324" s="224" t="s">
        <v>196</v>
      </c>
      <c r="K1324" s="224" t="s">
        <v>196</v>
      </c>
      <c r="L1324" s="224" t="s">
        <v>196</v>
      </c>
      <c r="M1324" s="225">
        <v>-69.33</v>
      </c>
      <c r="N1324" t="str">
        <f t="shared" si="20"/>
        <v>211000010100</v>
      </c>
    </row>
    <row r="1325" spans="1:14" x14ac:dyDescent="0.25">
      <c r="A1325" s="224" t="s">
        <v>108</v>
      </c>
      <c r="B1325" s="224" t="s">
        <v>226</v>
      </c>
      <c r="C1325" s="224" t="s">
        <v>378</v>
      </c>
      <c r="D1325" s="224" t="s">
        <v>126</v>
      </c>
      <c r="E1325" s="224" t="s">
        <v>127</v>
      </c>
      <c r="F1325" s="224" t="s">
        <v>196</v>
      </c>
      <c r="G1325" s="224" t="s">
        <v>135</v>
      </c>
      <c r="H1325" s="224" t="s">
        <v>196</v>
      </c>
      <c r="I1325" s="224" t="s">
        <v>196</v>
      </c>
      <c r="J1325" s="224" t="s">
        <v>196</v>
      </c>
      <c r="K1325" s="224" t="s">
        <v>196</v>
      </c>
      <c r="L1325" s="224" t="s">
        <v>196</v>
      </c>
      <c r="M1325" s="225">
        <v>-18.91</v>
      </c>
      <c r="N1325" t="str">
        <f t="shared" si="20"/>
        <v>205300010100</v>
      </c>
    </row>
    <row r="1326" spans="1:14" x14ac:dyDescent="0.25">
      <c r="A1326" s="224" t="s">
        <v>108</v>
      </c>
      <c r="B1326" s="224" t="s">
        <v>226</v>
      </c>
      <c r="C1326" s="224" t="s">
        <v>378</v>
      </c>
      <c r="D1326" s="224" t="s">
        <v>126</v>
      </c>
      <c r="E1326" s="224" t="s">
        <v>127</v>
      </c>
      <c r="F1326" s="224" t="s">
        <v>196</v>
      </c>
      <c r="G1326" s="224" t="s">
        <v>135</v>
      </c>
      <c r="H1326" s="224" t="s">
        <v>196</v>
      </c>
      <c r="I1326" s="224" t="s">
        <v>196</v>
      </c>
      <c r="J1326" s="224" t="s">
        <v>196</v>
      </c>
      <c r="K1326" s="224" t="s">
        <v>196</v>
      </c>
      <c r="L1326" s="224" t="s">
        <v>196</v>
      </c>
      <c r="M1326" s="225">
        <v>-69.33</v>
      </c>
      <c r="N1326" t="str">
        <f t="shared" si="20"/>
        <v>205300010100</v>
      </c>
    </row>
    <row r="1327" spans="1:14" x14ac:dyDescent="0.25">
      <c r="A1327" s="224" t="s">
        <v>108</v>
      </c>
      <c r="B1327" s="224" t="s">
        <v>226</v>
      </c>
      <c r="C1327" s="224" t="s">
        <v>378</v>
      </c>
      <c r="D1327" s="224" t="s">
        <v>126</v>
      </c>
      <c r="E1327" s="224" t="s">
        <v>127</v>
      </c>
      <c r="F1327" s="224" t="s">
        <v>196</v>
      </c>
      <c r="G1327" s="224" t="s">
        <v>147</v>
      </c>
      <c r="H1327" s="224" t="s">
        <v>196</v>
      </c>
      <c r="I1327" s="224" t="s">
        <v>196</v>
      </c>
      <c r="J1327" s="224" t="s">
        <v>196</v>
      </c>
      <c r="K1327" s="224" t="s">
        <v>196</v>
      </c>
      <c r="L1327" s="224" t="s">
        <v>196</v>
      </c>
      <c r="M1327" s="225">
        <v>-4.42</v>
      </c>
      <c r="N1327" t="str">
        <f t="shared" si="20"/>
        <v>216000010100</v>
      </c>
    </row>
    <row r="1328" spans="1:14" x14ac:dyDescent="0.25">
      <c r="A1328" s="224" t="s">
        <v>108</v>
      </c>
      <c r="B1328" s="224" t="s">
        <v>226</v>
      </c>
      <c r="C1328" s="224" t="s">
        <v>378</v>
      </c>
      <c r="D1328" s="224" t="s">
        <v>126</v>
      </c>
      <c r="E1328" s="224" t="s">
        <v>127</v>
      </c>
      <c r="F1328" s="224" t="s">
        <v>196</v>
      </c>
      <c r="G1328" s="224" t="s">
        <v>147</v>
      </c>
      <c r="H1328" s="224" t="s">
        <v>196</v>
      </c>
      <c r="I1328" s="224" t="s">
        <v>196</v>
      </c>
      <c r="J1328" s="224" t="s">
        <v>196</v>
      </c>
      <c r="K1328" s="224" t="s">
        <v>196</v>
      </c>
      <c r="L1328" s="224" t="s">
        <v>196</v>
      </c>
      <c r="M1328" s="225">
        <v>-16.21</v>
      </c>
      <c r="N1328" t="str">
        <f t="shared" si="20"/>
        <v>216000010100</v>
      </c>
    </row>
    <row r="1329" spans="1:14" x14ac:dyDescent="0.25">
      <c r="A1329" s="224" t="s">
        <v>108</v>
      </c>
      <c r="B1329" s="224" t="s">
        <v>226</v>
      </c>
      <c r="C1329" s="224" t="s">
        <v>378</v>
      </c>
      <c r="D1329" s="224" t="s">
        <v>126</v>
      </c>
      <c r="E1329" s="224" t="s">
        <v>127</v>
      </c>
      <c r="F1329" s="224" t="s">
        <v>196</v>
      </c>
      <c r="G1329" s="224" t="s">
        <v>144</v>
      </c>
      <c r="H1329" s="224" t="s">
        <v>196</v>
      </c>
      <c r="I1329" s="224" t="s">
        <v>196</v>
      </c>
      <c r="J1329" s="224" t="s">
        <v>196</v>
      </c>
      <c r="K1329" s="224" t="s">
        <v>196</v>
      </c>
      <c r="L1329" s="224" t="s">
        <v>196</v>
      </c>
      <c r="M1329" s="225">
        <v>-27.34</v>
      </c>
      <c r="N1329" t="str">
        <f t="shared" si="20"/>
        <v>214000010100</v>
      </c>
    </row>
    <row r="1330" spans="1:14" x14ac:dyDescent="0.25">
      <c r="A1330" s="224" t="s">
        <v>108</v>
      </c>
      <c r="B1330" s="224" t="s">
        <v>226</v>
      </c>
      <c r="C1330" s="224" t="s">
        <v>378</v>
      </c>
      <c r="D1330" s="224" t="s">
        <v>126</v>
      </c>
      <c r="E1330" s="224" t="s">
        <v>127</v>
      </c>
      <c r="F1330" s="224" t="s">
        <v>196</v>
      </c>
      <c r="G1330" s="224" t="s">
        <v>142</v>
      </c>
      <c r="H1330" s="224" t="s">
        <v>196</v>
      </c>
      <c r="I1330" s="224" t="s">
        <v>196</v>
      </c>
      <c r="J1330" s="224" t="s">
        <v>196</v>
      </c>
      <c r="K1330" s="224" t="s">
        <v>196</v>
      </c>
      <c r="L1330" s="224" t="s">
        <v>196</v>
      </c>
      <c r="M1330" s="225">
        <v>-0.14000000000000001</v>
      </c>
      <c r="N1330" t="str">
        <f t="shared" si="20"/>
        <v>212500010100</v>
      </c>
    </row>
    <row r="1331" spans="1:14" x14ac:dyDescent="0.25">
      <c r="A1331" s="224" t="s">
        <v>108</v>
      </c>
      <c r="B1331" s="224" t="s">
        <v>226</v>
      </c>
      <c r="C1331" s="224" t="s">
        <v>378</v>
      </c>
      <c r="D1331" s="224" t="s">
        <v>126</v>
      </c>
      <c r="E1331" s="224" t="s">
        <v>127</v>
      </c>
      <c r="F1331" s="224" t="s">
        <v>196</v>
      </c>
      <c r="G1331" s="224" t="s">
        <v>142</v>
      </c>
      <c r="H1331" s="224" t="s">
        <v>196</v>
      </c>
      <c r="I1331" s="224" t="s">
        <v>196</v>
      </c>
      <c r="J1331" s="224" t="s">
        <v>196</v>
      </c>
      <c r="K1331" s="224" t="s">
        <v>196</v>
      </c>
      <c r="L1331" s="224" t="s">
        <v>196</v>
      </c>
      <c r="M1331" s="225">
        <v>-0.52</v>
      </c>
      <c r="N1331" t="str">
        <f t="shared" si="20"/>
        <v>212500010100</v>
      </c>
    </row>
    <row r="1332" spans="1:14" x14ac:dyDescent="0.25">
      <c r="A1332" s="224" t="s">
        <v>108</v>
      </c>
      <c r="B1332" s="224" t="s">
        <v>226</v>
      </c>
      <c r="C1332" s="224" t="s">
        <v>378</v>
      </c>
      <c r="D1332" s="224" t="s">
        <v>126</v>
      </c>
      <c r="E1332" s="224" t="s">
        <v>127</v>
      </c>
      <c r="F1332" s="224" t="s">
        <v>196</v>
      </c>
      <c r="G1332" s="224" t="s">
        <v>139</v>
      </c>
      <c r="H1332" s="224" t="s">
        <v>196</v>
      </c>
      <c r="I1332" s="224" t="s">
        <v>196</v>
      </c>
      <c r="J1332" s="224" t="s">
        <v>196</v>
      </c>
      <c r="K1332" s="224" t="s">
        <v>196</v>
      </c>
      <c r="L1332" s="224" t="s">
        <v>196</v>
      </c>
      <c r="M1332" s="225">
        <v>-3.19</v>
      </c>
      <c r="N1332" t="str">
        <f t="shared" si="20"/>
        <v>210000010100</v>
      </c>
    </row>
    <row r="1333" spans="1:14" x14ac:dyDescent="0.25">
      <c r="A1333" s="224" t="s">
        <v>108</v>
      </c>
      <c r="B1333" s="224" t="s">
        <v>226</v>
      </c>
      <c r="C1333" s="224" t="s">
        <v>378</v>
      </c>
      <c r="D1333" s="224" t="s">
        <v>126</v>
      </c>
      <c r="E1333" s="224" t="s">
        <v>127</v>
      </c>
      <c r="F1333" s="224" t="s">
        <v>196</v>
      </c>
      <c r="G1333" s="224" t="s">
        <v>139</v>
      </c>
      <c r="H1333" s="224" t="s">
        <v>196</v>
      </c>
      <c r="I1333" s="224" t="s">
        <v>196</v>
      </c>
      <c r="J1333" s="224" t="s">
        <v>196</v>
      </c>
      <c r="K1333" s="224" t="s">
        <v>196</v>
      </c>
      <c r="L1333" s="224" t="s">
        <v>196</v>
      </c>
      <c r="M1333" s="225">
        <v>-11.72</v>
      </c>
      <c r="N1333" t="str">
        <f t="shared" si="20"/>
        <v>210000010100</v>
      </c>
    </row>
    <row r="1334" spans="1:14" x14ac:dyDescent="0.25">
      <c r="A1334" s="224" t="s">
        <v>108</v>
      </c>
      <c r="B1334" s="224" t="s">
        <v>226</v>
      </c>
      <c r="C1334" s="224" t="s">
        <v>378</v>
      </c>
      <c r="D1334" s="224" t="s">
        <v>126</v>
      </c>
      <c r="E1334" s="224" t="s">
        <v>127</v>
      </c>
      <c r="F1334" s="224" t="s">
        <v>196</v>
      </c>
      <c r="G1334" s="224" t="s">
        <v>140</v>
      </c>
      <c r="H1334" s="224" t="s">
        <v>196</v>
      </c>
      <c r="I1334" s="224" t="s">
        <v>196</v>
      </c>
      <c r="J1334" s="224" t="s">
        <v>196</v>
      </c>
      <c r="K1334" s="224" t="s">
        <v>196</v>
      </c>
      <c r="L1334" s="224" t="s">
        <v>196</v>
      </c>
      <c r="M1334" s="225">
        <v>-19.59</v>
      </c>
      <c r="N1334" t="str">
        <f t="shared" si="20"/>
        <v>210500010100</v>
      </c>
    </row>
    <row r="1335" spans="1:14" x14ac:dyDescent="0.25">
      <c r="A1335" s="224" t="s">
        <v>108</v>
      </c>
      <c r="B1335" s="224" t="s">
        <v>226</v>
      </c>
      <c r="C1335" s="224" t="s">
        <v>378</v>
      </c>
      <c r="D1335" s="224" t="s">
        <v>126</v>
      </c>
      <c r="E1335" s="224" t="s">
        <v>127</v>
      </c>
      <c r="F1335" s="224" t="s">
        <v>196</v>
      </c>
      <c r="G1335" s="224" t="s">
        <v>140</v>
      </c>
      <c r="H1335" s="224" t="s">
        <v>196</v>
      </c>
      <c r="I1335" s="224" t="s">
        <v>196</v>
      </c>
      <c r="J1335" s="224" t="s">
        <v>196</v>
      </c>
      <c r="K1335" s="224" t="s">
        <v>196</v>
      </c>
      <c r="L1335" s="224" t="s">
        <v>196</v>
      </c>
      <c r="M1335" s="225">
        <v>-71.81</v>
      </c>
      <c r="N1335" t="str">
        <f t="shared" si="20"/>
        <v>210500010100</v>
      </c>
    </row>
    <row r="1336" spans="1:14" x14ac:dyDescent="0.25">
      <c r="A1336" s="224" t="s">
        <v>108</v>
      </c>
      <c r="B1336" s="224" t="s">
        <v>226</v>
      </c>
      <c r="C1336" s="224" t="s">
        <v>378</v>
      </c>
      <c r="D1336" s="224" t="s">
        <v>126</v>
      </c>
      <c r="E1336" s="224" t="s">
        <v>127</v>
      </c>
      <c r="F1336" s="224" t="s">
        <v>196</v>
      </c>
      <c r="G1336" s="224" t="s">
        <v>136</v>
      </c>
      <c r="H1336" s="224" t="s">
        <v>196</v>
      </c>
      <c r="I1336" s="224" t="s">
        <v>196</v>
      </c>
      <c r="J1336" s="224" t="s">
        <v>196</v>
      </c>
      <c r="K1336" s="224" t="s">
        <v>196</v>
      </c>
      <c r="L1336" s="224" t="s">
        <v>196</v>
      </c>
      <c r="M1336" s="225">
        <v>-0.09</v>
      </c>
      <c r="N1336" t="str">
        <f t="shared" si="20"/>
        <v>205500010100</v>
      </c>
    </row>
    <row r="1337" spans="1:14" x14ac:dyDescent="0.25">
      <c r="A1337" s="224" t="s">
        <v>108</v>
      </c>
      <c r="B1337" s="224" t="s">
        <v>226</v>
      </c>
      <c r="C1337" s="224" t="s">
        <v>378</v>
      </c>
      <c r="D1337" s="224" t="s">
        <v>126</v>
      </c>
      <c r="E1337" s="224" t="s">
        <v>127</v>
      </c>
      <c r="F1337" s="224" t="s">
        <v>196</v>
      </c>
      <c r="G1337" s="224" t="s">
        <v>136</v>
      </c>
      <c r="H1337" s="224" t="s">
        <v>196</v>
      </c>
      <c r="I1337" s="224" t="s">
        <v>196</v>
      </c>
      <c r="J1337" s="224" t="s">
        <v>196</v>
      </c>
      <c r="K1337" s="224" t="s">
        <v>196</v>
      </c>
      <c r="L1337" s="224" t="s">
        <v>196</v>
      </c>
      <c r="M1337" s="225">
        <v>-0.34</v>
      </c>
      <c r="N1337" t="str">
        <f t="shared" si="20"/>
        <v>205500010100</v>
      </c>
    </row>
    <row r="1338" spans="1:14" x14ac:dyDescent="0.25">
      <c r="A1338" s="224" t="s">
        <v>108</v>
      </c>
      <c r="B1338" s="224" t="s">
        <v>226</v>
      </c>
      <c r="C1338" s="224" t="s">
        <v>378</v>
      </c>
      <c r="D1338" s="224" t="s">
        <v>126</v>
      </c>
      <c r="E1338" s="224" t="s">
        <v>127</v>
      </c>
      <c r="F1338" s="224" t="s">
        <v>196</v>
      </c>
      <c r="G1338" s="224" t="s">
        <v>161</v>
      </c>
      <c r="H1338" s="224" t="s">
        <v>196</v>
      </c>
      <c r="I1338" s="224" t="s">
        <v>196</v>
      </c>
      <c r="J1338" s="224" t="s">
        <v>196</v>
      </c>
      <c r="K1338" s="224" t="s">
        <v>196</v>
      </c>
      <c r="L1338" s="224" t="s">
        <v>196</v>
      </c>
      <c r="M1338" s="225">
        <v>42.35</v>
      </c>
      <c r="N1338" t="str">
        <f t="shared" si="20"/>
        <v>208100010100</v>
      </c>
    </row>
    <row r="1339" spans="1:14" x14ac:dyDescent="0.25">
      <c r="A1339" s="224" t="s">
        <v>108</v>
      </c>
      <c r="B1339" s="224" t="s">
        <v>226</v>
      </c>
      <c r="C1339" s="224" t="s">
        <v>378</v>
      </c>
      <c r="D1339" s="224" t="s">
        <v>126</v>
      </c>
      <c r="E1339" s="224" t="s">
        <v>127</v>
      </c>
      <c r="F1339" s="224" t="s">
        <v>125</v>
      </c>
      <c r="G1339" s="224" t="s">
        <v>149</v>
      </c>
      <c r="H1339" s="224" t="s">
        <v>196</v>
      </c>
      <c r="I1339" s="224" t="s">
        <v>128</v>
      </c>
      <c r="J1339" s="224" t="s">
        <v>196</v>
      </c>
      <c r="K1339" s="224" t="s">
        <v>196</v>
      </c>
      <c r="L1339" s="224" t="s">
        <v>196</v>
      </c>
      <c r="M1339" s="225">
        <v>1088.06</v>
      </c>
      <c r="N1339" t="str">
        <f t="shared" si="20"/>
        <v>710000010100</v>
      </c>
    </row>
    <row r="1340" spans="1:14" x14ac:dyDescent="0.25">
      <c r="A1340" s="224" t="s">
        <v>108</v>
      </c>
      <c r="B1340" s="224" t="s">
        <v>226</v>
      </c>
      <c r="C1340" s="224" t="s">
        <v>378</v>
      </c>
      <c r="D1340" s="224" t="s">
        <v>126</v>
      </c>
      <c r="E1340" s="224" t="s">
        <v>127</v>
      </c>
      <c r="F1340" s="224" t="s">
        <v>125</v>
      </c>
      <c r="G1340" s="224" t="s">
        <v>152</v>
      </c>
      <c r="H1340" s="224" t="s">
        <v>196</v>
      </c>
      <c r="I1340" s="224" t="s">
        <v>128</v>
      </c>
      <c r="J1340" s="224" t="s">
        <v>196</v>
      </c>
      <c r="K1340" s="224" t="s">
        <v>196</v>
      </c>
      <c r="L1340" s="224" t="s">
        <v>196</v>
      </c>
      <c r="M1340" s="225">
        <v>18.91</v>
      </c>
      <c r="N1340" t="str">
        <f t="shared" si="20"/>
        <v>723000010100</v>
      </c>
    </row>
    <row r="1341" spans="1:14" x14ac:dyDescent="0.25">
      <c r="A1341" s="224" t="s">
        <v>108</v>
      </c>
      <c r="B1341" s="224" t="s">
        <v>226</v>
      </c>
      <c r="C1341" s="224" t="s">
        <v>378</v>
      </c>
      <c r="D1341" s="224" t="s">
        <v>126</v>
      </c>
      <c r="E1341" s="224" t="s">
        <v>127</v>
      </c>
      <c r="F1341" s="224" t="s">
        <v>125</v>
      </c>
      <c r="G1341" s="224" t="s">
        <v>152</v>
      </c>
      <c r="H1341" s="224" t="s">
        <v>196</v>
      </c>
      <c r="I1341" s="224" t="s">
        <v>128</v>
      </c>
      <c r="J1341" s="224" t="s">
        <v>196</v>
      </c>
      <c r="K1341" s="224" t="s">
        <v>196</v>
      </c>
      <c r="L1341" s="224" t="s">
        <v>196</v>
      </c>
      <c r="M1341" s="225">
        <v>69.33</v>
      </c>
      <c r="N1341" t="str">
        <f t="shared" si="20"/>
        <v>723000010100</v>
      </c>
    </row>
    <row r="1342" spans="1:14" x14ac:dyDescent="0.25">
      <c r="A1342" s="224" t="s">
        <v>108</v>
      </c>
      <c r="B1342" s="224" t="s">
        <v>226</v>
      </c>
      <c r="C1342" s="224" t="s">
        <v>378</v>
      </c>
      <c r="D1342" s="224" t="s">
        <v>126</v>
      </c>
      <c r="E1342" s="224" t="s">
        <v>127</v>
      </c>
      <c r="F1342" s="224" t="s">
        <v>125</v>
      </c>
      <c r="G1342" s="224" t="s">
        <v>153</v>
      </c>
      <c r="H1342" s="224" t="s">
        <v>196</v>
      </c>
      <c r="I1342" s="224" t="s">
        <v>128</v>
      </c>
      <c r="J1342" s="224" t="s">
        <v>196</v>
      </c>
      <c r="K1342" s="224" t="s">
        <v>196</v>
      </c>
      <c r="L1342" s="224" t="s">
        <v>196</v>
      </c>
      <c r="M1342" s="225">
        <v>4.43</v>
      </c>
      <c r="N1342" t="str">
        <f t="shared" si="20"/>
        <v>723100010100</v>
      </c>
    </row>
    <row r="1343" spans="1:14" x14ac:dyDescent="0.25">
      <c r="A1343" s="224" t="s">
        <v>108</v>
      </c>
      <c r="B1343" s="224" t="s">
        <v>226</v>
      </c>
      <c r="C1343" s="224" t="s">
        <v>378</v>
      </c>
      <c r="D1343" s="224" t="s">
        <v>126</v>
      </c>
      <c r="E1343" s="224" t="s">
        <v>127</v>
      </c>
      <c r="F1343" s="224" t="s">
        <v>125</v>
      </c>
      <c r="G1343" s="224" t="s">
        <v>153</v>
      </c>
      <c r="H1343" s="224" t="s">
        <v>196</v>
      </c>
      <c r="I1343" s="224" t="s">
        <v>128</v>
      </c>
      <c r="J1343" s="224" t="s">
        <v>196</v>
      </c>
      <c r="K1343" s="224" t="s">
        <v>196</v>
      </c>
      <c r="L1343" s="224" t="s">
        <v>196</v>
      </c>
      <c r="M1343" s="225">
        <v>16.2</v>
      </c>
      <c r="N1343" t="str">
        <f t="shared" si="20"/>
        <v>723100010100</v>
      </c>
    </row>
    <row r="1344" spans="1:14" x14ac:dyDescent="0.25">
      <c r="A1344" s="224" t="s">
        <v>108</v>
      </c>
      <c r="B1344" s="224" t="s">
        <v>226</v>
      </c>
      <c r="C1344" s="224" t="s">
        <v>378</v>
      </c>
      <c r="D1344" s="224" t="s">
        <v>126</v>
      </c>
      <c r="E1344" s="224" t="s">
        <v>127</v>
      </c>
      <c r="F1344" s="224" t="s">
        <v>125</v>
      </c>
      <c r="G1344" s="224" t="s">
        <v>156</v>
      </c>
      <c r="H1344" s="224" t="s">
        <v>196</v>
      </c>
      <c r="I1344" s="224" t="s">
        <v>128</v>
      </c>
      <c r="J1344" s="224" t="s">
        <v>196</v>
      </c>
      <c r="K1344" s="224" t="s">
        <v>196</v>
      </c>
      <c r="L1344" s="224" t="s">
        <v>196</v>
      </c>
      <c r="M1344" s="225">
        <v>0.09</v>
      </c>
      <c r="N1344" t="str">
        <f t="shared" si="20"/>
        <v>725000010100</v>
      </c>
    </row>
    <row r="1345" spans="1:14" x14ac:dyDescent="0.25">
      <c r="A1345" s="224" t="s">
        <v>108</v>
      </c>
      <c r="B1345" s="224" t="s">
        <v>226</v>
      </c>
      <c r="C1345" s="224" t="s">
        <v>378</v>
      </c>
      <c r="D1345" s="224" t="s">
        <v>126</v>
      </c>
      <c r="E1345" s="224" t="s">
        <v>127</v>
      </c>
      <c r="F1345" s="224" t="s">
        <v>125</v>
      </c>
      <c r="G1345" s="224" t="s">
        <v>156</v>
      </c>
      <c r="H1345" s="224" t="s">
        <v>196</v>
      </c>
      <c r="I1345" s="224" t="s">
        <v>128</v>
      </c>
      <c r="J1345" s="224" t="s">
        <v>196</v>
      </c>
      <c r="K1345" s="224" t="s">
        <v>196</v>
      </c>
      <c r="L1345" s="224" t="s">
        <v>196</v>
      </c>
      <c r="M1345" s="225">
        <v>0.34</v>
      </c>
      <c r="N1345" t="str">
        <f t="shared" si="20"/>
        <v>725000010100</v>
      </c>
    </row>
    <row r="1346" spans="1:14" x14ac:dyDescent="0.25">
      <c r="A1346" s="224" t="s">
        <v>108</v>
      </c>
      <c r="B1346" s="224" t="s">
        <v>226</v>
      </c>
      <c r="C1346" s="224" t="s">
        <v>378</v>
      </c>
      <c r="D1346" s="224" t="s">
        <v>126</v>
      </c>
      <c r="E1346" s="224" t="s">
        <v>127</v>
      </c>
      <c r="F1346" s="224" t="s">
        <v>125</v>
      </c>
      <c r="G1346" s="224" t="s">
        <v>157</v>
      </c>
      <c r="H1346" s="224" t="s">
        <v>196</v>
      </c>
      <c r="I1346" s="224" t="s">
        <v>128</v>
      </c>
      <c r="J1346" s="224" t="s">
        <v>196</v>
      </c>
      <c r="K1346" s="224" t="s">
        <v>196</v>
      </c>
      <c r="L1346" s="224" t="s">
        <v>196</v>
      </c>
      <c r="M1346" s="225">
        <v>19.579999999999998</v>
      </c>
      <c r="N1346" t="str">
        <f t="shared" si="20"/>
        <v>726900010100</v>
      </c>
    </row>
    <row r="1347" spans="1:14" x14ac:dyDescent="0.25">
      <c r="A1347" s="224" t="s">
        <v>108</v>
      </c>
      <c r="B1347" s="224" t="s">
        <v>226</v>
      </c>
      <c r="C1347" s="224" t="s">
        <v>378</v>
      </c>
      <c r="D1347" s="224" t="s">
        <v>126</v>
      </c>
      <c r="E1347" s="224" t="s">
        <v>127</v>
      </c>
      <c r="F1347" s="224" t="s">
        <v>125</v>
      </c>
      <c r="G1347" s="224" t="s">
        <v>157</v>
      </c>
      <c r="H1347" s="224" t="s">
        <v>196</v>
      </c>
      <c r="I1347" s="224" t="s">
        <v>128</v>
      </c>
      <c r="J1347" s="224" t="s">
        <v>196</v>
      </c>
      <c r="K1347" s="224" t="s">
        <v>196</v>
      </c>
      <c r="L1347" s="224" t="s">
        <v>196</v>
      </c>
      <c r="M1347" s="225">
        <v>71.819999999999993</v>
      </c>
      <c r="N1347" t="str">
        <f t="shared" ref="N1347:N1410" si="21">CONCATENATE(G1347,E1347)</f>
        <v>726900010100</v>
      </c>
    </row>
    <row r="1348" spans="1:14" x14ac:dyDescent="0.25">
      <c r="A1348" s="224" t="s">
        <v>108</v>
      </c>
      <c r="B1348" s="224" t="s">
        <v>226</v>
      </c>
      <c r="C1348" s="224" t="s">
        <v>378</v>
      </c>
      <c r="D1348" s="224" t="s">
        <v>126</v>
      </c>
      <c r="E1348" s="224" t="s">
        <v>127</v>
      </c>
      <c r="F1348" s="224" t="s">
        <v>125</v>
      </c>
      <c r="G1348" s="224" t="s">
        <v>157</v>
      </c>
      <c r="H1348" s="224" t="s">
        <v>196</v>
      </c>
      <c r="I1348" s="224" t="s">
        <v>128</v>
      </c>
      <c r="J1348" s="224" t="s">
        <v>196</v>
      </c>
      <c r="K1348" s="224" t="s">
        <v>196</v>
      </c>
      <c r="L1348" s="224" t="s">
        <v>196</v>
      </c>
      <c r="M1348" s="225">
        <v>3.56</v>
      </c>
      <c r="N1348" t="str">
        <f t="shared" si="21"/>
        <v>726900010100</v>
      </c>
    </row>
    <row r="1349" spans="1:14" x14ac:dyDescent="0.25">
      <c r="A1349" s="224" t="s">
        <v>108</v>
      </c>
      <c r="B1349" s="224" t="s">
        <v>226</v>
      </c>
      <c r="C1349" s="224" t="s">
        <v>378</v>
      </c>
      <c r="D1349" s="224" t="s">
        <v>126</v>
      </c>
      <c r="E1349" s="224" t="s">
        <v>127</v>
      </c>
      <c r="F1349" s="224" t="s">
        <v>125</v>
      </c>
      <c r="G1349" s="224" t="s">
        <v>157</v>
      </c>
      <c r="H1349" s="224" t="s">
        <v>196</v>
      </c>
      <c r="I1349" s="224" t="s">
        <v>128</v>
      </c>
      <c r="J1349" s="224" t="s">
        <v>196</v>
      </c>
      <c r="K1349" s="224" t="s">
        <v>196</v>
      </c>
      <c r="L1349" s="224" t="s">
        <v>196</v>
      </c>
      <c r="M1349" s="225">
        <v>13.06</v>
      </c>
      <c r="N1349" t="str">
        <f t="shared" si="21"/>
        <v>726900010100</v>
      </c>
    </row>
    <row r="1350" spans="1:14" x14ac:dyDescent="0.25">
      <c r="A1350" s="224" t="s">
        <v>108</v>
      </c>
      <c r="B1350" s="224" t="s">
        <v>226</v>
      </c>
      <c r="C1350" s="224" t="s">
        <v>378</v>
      </c>
      <c r="D1350" s="224" t="s">
        <v>126</v>
      </c>
      <c r="E1350" s="224" t="s">
        <v>127</v>
      </c>
      <c r="F1350" s="224" t="s">
        <v>196</v>
      </c>
      <c r="G1350" s="224" t="s">
        <v>139</v>
      </c>
      <c r="H1350" s="224" t="s">
        <v>196</v>
      </c>
      <c r="I1350" s="224" t="s">
        <v>196</v>
      </c>
      <c r="J1350" s="224" t="s">
        <v>196</v>
      </c>
      <c r="K1350" s="224" t="s">
        <v>196</v>
      </c>
      <c r="L1350" s="224" t="s">
        <v>196</v>
      </c>
      <c r="M1350" s="225">
        <v>-0.21</v>
      </c>
      <c r="N1350" t="str">
        <f t="shared" si="21"/>
        <v>210000010100</v>
      </c>
    </row>
    <row r="1351" spans="1:14" x14ac:dyDescent="0.25">
      <c r="A1351" s="224" t="s">
        <v>108</v>
      </c>
      <c r="B1351" s="224" t="s">
        <v>226</v>
      </c>
      <c r="C1351" s="224" t="s">
        <v>378</v>
      </c>
      <c r="D1351" s="224" t="s">
        <v>126</v>
      </c>
      <c r="E1351" s="224" t="s">
        <v>127</v>
      </c>
      <c r="F1351" s="224" t="s">
        <v>196</v>
      </c>
      <c r="G1351" s="224" t="s">
        <v>139</v>
      </c>
      <c r="H1351" s="224" t="s">
        <v>196</v>
      </c>
      <c r="I1351" s="224" t="s">
        <v>196</v>
      </c>
      <c r="J1351" s="224" t="s">
        <v>196</v>
      </c>
      <c r="K1351" s="224" t="s">
        <v>196</v>
      </c>
      <c r="L1351" s="224" t="s">
        <v>196</v>
      </c>
      <c r="M1351" s="225">
        <v>-0.79</v>
      </c>
      <c r="N1351" t="str">
        <f t="shared" si="21"/>
        <v>210000010100</v>
      </c>
    </row>
    <row r="1352" spans="1:14" x14ac:dyDescent="0.25">
      <c r="A1352" s="224" t="s">
        <v>108</v>
      </c>
      <c r="B1352" s="224" t="s">
        <v>226</v>
      </c>
      <c r="C1352" s="224" t="s">
        <v>378</v>
      </c>
      <c r="D1352" s="224" t="s">
        <v>126</v>
      </c>
      <c r="E1352" s="224" t="s">
        <v>127</v>
      </c>
      <c r="F1352" s="224" t="s">
        <v>196</v>
      </c>
      <c r="G1352" s="224" t="s">
        <v>142</v>
      </c>
      <c r="H1352" s="224" t="s">
        <v>196</v>
      </c>
      <c r="I1352" s="224" t="s">
        <v>196</v>
      </c>
      <c r="J1352" s="224" t="s">
        <v>196</v>
      </c>
      <c r="K1352" s="224" t="s">
        <v>196</v>
      </c>
      <c r="L1352" s="224" t="s">
        <v>196</v>
      </c>
      <c r="M1352" s="225">
        <v>-0.28999999999999998</v>
      </c>
      <c r="N1352" t="str">
        <f t="shared" si="21"/>
        <v>212500010100</v>
      </c>
    </row>
    <row r="1353" spans="1:14" x14ac:dyDescent="0.25">
      <c r="A1353" s="224" t="s">
        <v>108</v>
      </c>
      <c r="B1353" s="224" t="s">
        <v>226</v>
      </c>
      <c r="C1353" s="224" t="s">
        <v>378</v>
      </c>
      <c r="D1353" s="224" t="s">
        <v>126</v>
      </c>
      <c r="E1353" s="224" t="s">
        <v>127</v>
      </c>
      <c r="F1353" s="224" t="s">
        <v>196</v>
      </c>
      <c r="G1353" s="224" t="s">
        <v>142</v>
      </c>
      <c r="H1353" s="224" t="s">
        <v>196</v>
      </c>
      <c r="I1353" s="224" t="s">
        <v>196</v>
      </c>
      <c r="J1353" s="224" t="s">
        <v>196</v>
      </c>
      <c r="K1353" s="224" t="s">
        <v>196</v>
      </c>
      <c r="L1353" s="224" t="s">
        <v>196</v>
      </c>
      <c r="M1353" s="225">
        <v>-1.07</v>
      </c>
      <c r="N1353" t="str">
        <f t="shared" si="21"/>
        <v>212500010100</v>
      </c>
    </row>
    <row r="1354" spans="1:14" x14ac:dyDescent="0.25">
      <c r="A1354" s="224" t="s">
        <v>108</v>
      </c>
      <c r="B1354" s="224" t="s">
        <v>226</v>
      </c>
      <c r="C1354" s="224" t="s">
        <v>378</v>
      </c>
      <c r="D1354" s="224" t="s">
        <v>126</v>
      </c>
      <c r="E1354" s="224" t="s">
        <v>127</v>
      </c>
      <c r="F1354" s="224" t="s">
        <v>196</v>
      </c>
      <c r="G1354" s="224" t="s">
        <v>161</v>
      </c>
      <c r="H1354" s="224" t="s">
        <v>196</v>
      </c>
      <c r="I1354" s="224" t="s">
        <v>196</v>
      </c>
      <c r="J1354" s="224" t="s">
        <v>196</v>
      </c>
      <c r="K1354" s="224" t="s">
        <v>196</v>
      </c>
      <c r="L1354" s="224" t="s">
        <v>196</v>
      </c>
      <c r="M1354" s="225">
        <v>11.54</v>
      </c>
      <c r="N1354" t="str">
        <f t="shared" si="21"/>
        <v>208100010100</v>
      </c>
    </row>
    <row r="1355" spans="1:14" x14ac:dyDescent="0.25">
      <c r="A1355" s="224" t="s">
        <v>108</v>
      </c>
      <c r="B1355" s="224" t="s">
        <v>226</v>
      </c>
      <c r="C1355" s="224" t="s">
        <v>378</v>
      </c>
      <c r="D1355" s="224" t="s">
        <v>126</v>
      </c>
      <c r="E1355" s="224" t="s">
        <v>127</v>
      </c>
      <c r="F1355" s="224" t="s">
        <v>125</v>
      </c>
      <c r="G1355" s="224" t="s">
        <v>149</v>
      </c>
      <c r="H1355" s="224" t="s">
        <v>196</v>
      </c>
      <c r="I1355" s="224" t="s">
        <v>128</v>
      </c>
      <c r="J1355" s="224" t="s">
        <v>196</v>
      </c>
      <c r="K1355" s="224" t="s">
        <v>196</v>
      </c>
      <c r="L1355" s="224" t="s">
        <v>196</v>
      </c>
      <c r="M1355" s="225">
        <v>296.74</v>
      </c>
      <c r="N1355" t="str">
        <f t="shared" si="21"/>
        <v>710000010100</v>
      </c>
    </row>
    <row r="1356" spans="1:14" x14ac:dyDescent="0.25">
      <c r="A1356" s="224" t="s">
        <v>108</v>
      </c>
      <c r="B1356" s="224" t="s">
        <v>226</v>
      </c>
      <c r="C1356" s="224" t="s">
        <v>378</v>
      </c>
      <c r="D1356" s="224" t="s">
        <v>126</v>
      </c>
      <c r="E1356" s="224" t="s">
        <v>127</v>
      </c>
      <c r="F1356" s="224" t="s">
        <v>196</v>
      </c>
      <c r="G1356" s="224" t="s">
        <v>134</v>
      </c>
      <c r="H1356" s="224" t="s">
        <v>196</v>
      </c>
      <c r="I1356" s="224" t="s">
        <v>196</v>
      </c>
      <c r="J1356" s="224" t="s">
        <v>196</v>
      </c>
      <c r="K1356" s="224" t="s">
        <v>196</v>
      </c>
      <c r="L1356" s="224" t="s">
        <v>196</v>
      </c>
      <c r="M1356" s="225">
        <v>-19.579999999999998</v>
      </c>
      <c r="N1356" t="str">
        <f t="shared" si="21"/>
        <v>205200010100</v>
      </c>
    </row>
    <row r="1357" spans="1:14" x14ac:dyDescent="0.25">
      <c r="A1357" s="224" t="s">
        <v>108</v>
      </c>
      <c r="B1357" s="224" t="s">
        <v>282</v>
      </c>
      <c r="C1357" s="224" t="s">
        <v>283</v>
      </c>
      <c r="D1357" s="224" t="s">
        <v>126</v>
      </c>
      <c r="E1357" s="224" t="s">
        <v>127</v>
      </c>
      <c r="F1357" s="224" t="s">
        <v>125</v>
      </c>
      <c r="G1357" s="224" t="s">
        <v>149</v>
      </c>
      <c r="H1357" s="224" t="s">
        <v>196</v>
      </c>
      <c r="I1357" s="224" t="s">
        <v>128</v>
      </c>
      <c r="J1357" s="224" t="s">
        <v>196</v>
      </c>
      <c r="K1357" s="224" t="s">
        <v>196</v>
      </c>
      <c r="L1357" s="224" t="s">
        <v>196</v>
      </c>
      <c r="M1357" s="225">
        <v>148.35</v>
      </c>
      <c r="N1357" t="str">
        <f t="shared" si="21"/>
        <v>710000010100</v>
      </c>
    </row>
    <row r="1358" spans="1:14" x14ac:dyDescent="0.25">
      <c r="A1358" s="224" t="s">
        <v>108</v>
      </c>
      <c r="B1358" s="224" t="s">
        <v>282</v>
      </c>
      <c r="C1358" s="224" t="s">
        <v>283</v>
      </c>
      <c r="D1358" s="224" t="s">
        <v>126</v>
      </c>
      <c r="E1358" s="224" t="s">
        <v>127</v>
      </c>
      <c r="F1358" s="224" t="s">
        <v>125</v>
      </c>
      <c r="G1358" s="224" t="s">
        <v>149</v>
      </c>
      <c r="H1358" s="224" t="s">
        <v>196</v>
      </c>
      <c r="I1358" s="224" t="s">
        <v>128</v>
      </c>
      <c r="J1358" s="224" t="s">
        <v>196</v>
      </c>
      <c r="K1358" s="224" t="s">
        <v>196</v>
      </c>
      <c r="L1358" s="224" t="s">
        <v>196</v>
      </c>
      <c r="M1358" s="225">
        <v>593.41999999999996</v>
      </c>
      <c r="N1358" t="str">
        <f t="shared" si="21"/>
        <v>710000010100</v>
      </c>
    </row>
    <row r="1359" spans="1:14" x14ac:dyDescent="0.25">
      <c r="A1359" s="224" t="s">
        <v>108</v>
      </c>
      <c r="B1359" s="224" t="s">
        <v>282</v>
      </c>
      <c r="C1359" s="224" t="s">
        <v>283</v>
      </c>
      <c r="D1359" s="224" t="s">
        <v>126</v>
      </c>
      <c r="E1359" s="224" t="s">
        <v>127</v>
      </c>
      <c r="F1359" s="224" t="s">
        <v>125</v>
      </c>
      <c r="G1359" s="224" t="s">
        <v>149</v>
      </c>
      <c r="H1359" s="224" t="s">
        <v>196</v>
      </c>
      <c r="I1359" s="224" t="s">
        <v>128</v>
      </c>
      <c r="J1359" s="224" t="s">
        <v>196</v>
      </c>
      <c r="K1359" s="224" t="s">
        <v>196</v>
      </c>
      <c r="L1359" s="224" t="s">
        <v>196</v>
      </c>
      <c r="M1359" s="225">
        <v>197.81</v>
      </c>
      <c r="N1359" t="str">
        <f t="shared" si="21"/>
        <v>710000010100</v>
      </c>
    </row>
    <row r="1360" spans="1:14" x14ac:dyDescent="0.25">
      <c r="A1360" s="224" t="s">
        <v>108</v>
      </c>
      <c r="B1360" s="224" t="s">
        <v>282</v>
      </c>
      <c r="C1360" s="224" t="s">
        <v>283</v>
      </c>
      <c r="D1360" s="224" t="s">
        <v>126</v>
      </c>
      <c r="E1360" s="224" t="s">
        <v>127</v>
      </c>
      <c r="F1360" s="224" t="s">
        <v>125</v>
      </c>
      <c r="G1360" s="224" t="s">
        <v>149</v>
      </c>
      <c r="H1360" s="224" t="s">
        <v>196</v>
      </c>
      <c r="I1360" s="224" t="s">
        <v>128</v>
      </c>
      <c r="J1360" s="224" t="s">
        <v>196</v>
      </c>
      <c r="K1360" s="224" t="s">
        <v>196</v>
      </c>
      <c r="L1360" s="224" t="s">
        <v>196</v>
      </c>
      <c r="M1360" s="225">
        <v>2522.02</v>
      </c>
      <c r="N1360" t="str">
        <f t="shared" si="21"/>
        <v>710000010100</v>
      </c>
    </row>
    <row r="1361" spans="1:14" x14ac:dyDescent="0.25">
      <c r="A1361" s="224" t="s">
        <v>108</v>
      </c>
      <c r="B1361" s="224" t="s">
        <v>282</v>
      </c>
      <c r="C1361" s="224" t="s">
        <v>283</v>
      </c>
      <c r="D1361" s="224" t="s">
        <v>126</v>
      </c>
      <c r="E1361" s="224" t="s">
        <v>127</v>
      </c>
      <c r="F1361" s="224" t="s">
        <v>125</v>
      </c>
      <c r="G1361" s="224" t="s">
        <v>152</v>
      </c>
      <c r="H1361" s="224" t="s">
        <v>196</v>
      </c>
      <c r="I1361" s="224" t="s">
        <v>128</v>
      </c>
      <c r="J1361" s="224" t="s">
        <v>196</v>
      </c>
      <c r="K1361" s="224" t="s">
        <v>196</v>
      </c>
      <c r="L1361" s="224" t="s">
        <v>196</v>
      </c>
      <c r="M1361" s="225">
        <v>45.59</v>
      </c>
      <c r="N1361" t="str">
        <f t="shared" si="21"/>
        <v>723000010100</v>
      </c>
    </row>
    <row r="1362" spans="1:14" x14ac:dyDescent="0.25">
      <c r="A1362" s="224" t="s">
        <v>108</v>
      </c>
      <c r="B1362" s="224" t="s">
        <v>282</v>
      </c>
      <c r="C1362" s="224" t="s">
        <v>283</v>
      </c>
      <c r="D1362" s="224" t="s">
        <v>126</v>
      </c>
      <c r="E1362" s="224" t="s">
        <v>127</v>
      </c>
      <c r="F1362" s="224" t="s">
        <v>125</v>
      </c>
      <c r="G1362" s="224" t="s">
        <v>152</v>
      </c>
      <c r="H1362" s="224" t="s">
        <v>196</v>
      </c>
      <c r="I1362" s="224" t="s">
        <v>128</v>
      </c>
      <c r="J1362" s="224" t="s">
        <v>196</v>
      </c>
      <c r="K1362" s="224" t="s">
        <v>196</v>
      </c>
      <c r="L1362" s="224" t="s">
        <v>196</v>
      </c>
      <c r="M1362" s="225">
        <v>167.14</v>
      </c>
      <c r="N1362" t="str">
        <f t="shared" si="21"/>
        <v>723000010100</v>
      </c>
    </row>
    <row r="1363" spans="1:14" x14ac:dyDescent="0.25">
      <c r="A1363" s="224" t="s">
        <v>108</v>
      </c>
      <c r="B1363" s="224" t="s">
        <v>282</v>
      </c>
      <c r="C1363" s="224" t="s">
        <v>283</v>
      </c>
      <c r="D1363" s="224" t="s">
        <v>126</v>
      </c>
      <c r="E1363" s="224" t="s">
        <v>127</v>
      </c>
      <c r="F1363" s="224" t="s">
        <v>125</v>
      </c>
      <c r="G1363" s="224" t="s">
        <v>153</v>
      </c>
      <c r="H1363" s="224" t="s">
        <v>196</v>
      </c>
      <c r="I1363" s="224" t="s">
        <v>128</v>
      </c>
      <c r="J1363" s="224" t="s">
        <v>196</v>
      </c>
      <c r="K1363" s="224" t="s">
        <v>196</v>
      </c>
      <c r="L1363" s="224" t="s">
        <v>196</v>
      </c>
      <c r="M1363" s="225">
        <v>10.66</v>
      </c>
      <c r="N1363" t="str">
        <f t="shared" si="21"/>
        <v>723100010100</v>
      </c>
    </row>
    <row r="1364" spans="1:14" x14ac:dyDescent="0.25">
      <c r="A1364" s="224" t="s">
        <v>108</v>
      </c>
      <c r="B1364" s="224" t="s">
        <v>282</v>
      </c>
      <c r="C1364" s="224" t="s">
        <v>283</v>
      </c>
      <c r="D1364" s="224" t="s">
        <v>126</v>
      </c>
      <c r="E1364" s="224" t="s">
        <v>127</v>
      </c>
      <c r="F1364" s="224" t="s">
        <v>125</v>
      </c>
      <c r="G1364" s="224" t="s">
        <v>153</v>
      </c>
      <c r="H1364" s="224" t="s">
        <v>196</v>
      </c>
      <c r="I1364" s="224" t="s">
        <v>128</v>
      </c>
      <c r="J1364" s="224" t="s">
        <v>196</v>
      </c>
      <c r="K1364" s="224" t="s">
        <v>196</v>
      </c>
      <c r="L1364" s="224" t="s">
        <v>196</v>
      </c>
      <c r="M1364" s="225">
        <v>39.090000000000003</v>
      </c>
      <c r="N1364" t="str">
        <f t="shared" si="21"/>
        <v>723100010100</v>
      </c>
    </row>
    <row r="1365" spans="1:14" x14ac:dyDescent="0.25">
      <c r="A1365" s="224" t="s">
        <v>108</v>
      </c>
      <c r="B1365" s="224" t="s">
        <v>282</v>
      </c>
      <c r="C1365" s="224" t="s">
        <v>283</v>
      </c>
      <c r="D1365" s="224" t="s">
        <v>126</v>
      </c>
      <c r="E1365" s="224" t="s">
        <v>127</v>
      </c>
      <c r="F1365" s="224" t="s">
        <v>125</v>
      </c>
      <c r="G1365" s="224" t="s">
        <v>157</v>
      </c>
      <c r="H1365" s="224" t="s">
        <v>196</v>
      </c>
      <c r="I1365" s="224" t="s">
        <v>128</v>
      </c>
      <c r="J1365" s="224" t="s">
        <v>196</v>
      </c>
      <c r="K1365" s="224" t="s">
        <v>196</v>
      </c>
      <c r="L1365" s="224" t="s">
        <v>196</v>
      </c>
      <c r="M1365" s="225">
        <v>48.96</v>
      </c>
      <c r="N1365" t="str">
        <f t="shared" si="21"/>
        <v>726900010100</v>
      </c>
    </row>
    <row r="1366" spans="1:14" x14ac:dyDescent="0.25">
      <c r="A1366" s="224" t="s">
        <v>108</v>
      </c>
      <c r="B1366" s="224" t="s">
        <v>282</v>
      </c>
      <c r="C1366" s="224" t="s">
        <v>283</v>
      </c>
      <c r="D1366" s="224" t="s">
        <v>126</v>
      </c>
      <c r="E1366" s="224" t="s">
        <v>127</v>
      </c>
      <c r="F1366" s="224" t="s">
        <v>125</v>
      </c>
      <c r="G1366" s="224" t="s">
        <v>157</v>
      </c>
      <c r="H1366" s="224" t="s">
        <v>196</v>
      </c>
      <c r="I1366" s="224" t="s">
        <v>128</v>
      </c>
      <c r="J1366" s="224" t="s">
        <v>196</v>
      </c>
      <c r="K1366" s="224" t="s">
        <v>196</v>
      </c>
      <c r="L1366" s="224" t="s">
        <v>196</v>
      </c>
      <c r="M1366" s="225">
        <v>179.51</v>
      </c>
      <c r="N1366" t="str">
        <f t="shared" si="21"/>
        <v>726900010100</v>
      </c>
    </row>
    <row r="1367" spans="1:14" x14ac:dyDescent="0.25">
      <c r="A1367" s="224" t="s">
        <v>108</v>
      </c>
      <c r="B1367" s="224" t="s">
        <v>282</v>
      </c>
      <c r="C1367" s="224" t="s">
        <v>283</v>
      </c>
      <c r="D1367" s="224" t="s">
        <v>126</v>
      </c>
      <c r="E1367" s="224" t="s">
        <v>127</v>
      </c>
      <c r="F1367" s="224" t="s">
        <v>125</v>
      </c>
      <c r="G1367" s="224" t="s">
        <v>157</v>
      </c>
      <c r="H1367" s="224" t="s">
        <v>196</v>
      </c>
      <c r="I1367" s="224" t="s">
        <v>128</v>
      </c>
      <c r="J1367" s="224" t="s">
        <v>196</v>
      </c>
      <c r="K1367" s="224" t="s">
        <v>196</v>
      </c>
      <c r="L1367" s="224" t="s">
        <v>196</v>
      </c>
      <c r="M1367" s="225">
        <v>8.9</v>
      </c>
      <c r="N1367" t="str">
        <f t="shared" si="21"/>
        <v>726900010100</v>
      </c>
    </row>
    <row r="1368" spans="1:14" x14ac:dyDescent="0.25">
      <c r="A1368" s="224" t="s">
        <v>108</v>
      </c>
      <c r="B1368" s="224" t="s">
        <v>282</v>
      </c>
      <c r="C1368" s="224" t="s">
        <v>283</v>
      </c>
      <c r="D1368" s="224" t="s">
        <v>126</v>
      </c>
      <c r="E1368" s="224" t="s">
        <v>127</v>
      </c>
      <c r="F1368" s="224" t="s">
        <v>125</v>
      </c>
      <c r="G1368" s="224" t="s">
        <v>157</v>
      </c>
      <c r="H1368" s="224" t="s">
        <v>196</v>
      </c>
      <c r="I1368" s="224" t="s">
        <v>128</v>
      </c>
      <c r="J1368" s="224" t="s">
        <v>196</v>
      </c>
      <c r="K1368" s="224" t="s">
        <v>196</v>
      </c>
      <c r="L1368" s="224" t="s">
        <v>196</v>
      </c>
      <c r="M1368" s="225">
        <v>32.64</v>
      </c>
      <c r="N1368" t="str">
        <f t="shared" si="21"/>
        <v>726900010100</v>
      </c>
    </row>
    <row r="1369" spans="1:14" x14ac:dyDescent="0.25">
      <c r="A1369" s="224" t="s">
        <v>108</v>
      </c>
      <c r="B1369" s="224" t="s">
        <v>282</v>
      </c>
      <c r="C1369" s="224" t="s">
        <v>283</v>
      </c>
      <c r="D1369" s="224" t="s">
        <v>126</v>
      </c>
      <c r="E1369" s="224" t="s">
        <v>127</v>
      </c>
      <c r="F1369" s="224" t="s">
        <v>196</v>
      </c>
      <c r="G1369" s="224" t="s">
        <v>140</v>
      </c>
      <c r="H1369" s="224" t="s">
        <v>196</v>
      </c>
      <c r="I1369" s="224" t="s">
        <v>196</v>
      </c>
      <c r="J1369" s="224" t="s">
        <v>196</v>
      </c>
      <c r="K1369" s="224" t="s">
        <v>196</v>
      </c>
      <c r="L1369" s="224" t="s">
        <v>196</v>
      </c>
      <c r="M1369" s="225">
        <v>-48.96</v>
      </c>
      <c r="N1369" t="str">
        <f t="shared" si="21"/>
        <v>210500010100</v>
      </c>
    </row>
    <row r="1370" spans="1:14" x14ac:dyDescent="0.25">
      <c r="A1370" s="224" t="s">
        <v>108</v>
      </c>
      <c r="B1370" s="224" t="s">
        <v>282</v>
      </c>
      <c r="C1370" s="224" t="s">
        <v>283</v>
      </c>
      <c r="D1370" s="224" t="s">
        <v>126</v>
      </c>
      <c r="E1370" s="224" t="s">
        <v>127</v>
      </c>
      <c r="F1370" s="224" t="s">
        <v>196</v>
      </c>
      <c r="G1370" s="224" t="s">
        <v>140</v>
      </c>
      <c r="H1370" s="224" t="s">
        <v>196</v>
      </c>
      <c r="I1370" s="224" t="s">
        <v>196</v>
      </c>
      <c r="J1370" s="224" t="s">
        <v>196</v>
      </c>
      <c r="K1370" s="224" t="s">
        <v>196</v>
      </c>
      <c r="L1370" s="224" t="s">
        <v>196</v>
      </c>
      <c r="M1370" s="225">
        <v>-179.51</v>
      </c>
      <c r="N1370" t="str">
        <f t="shared" si="21"/>
        <v>210500010100</v>
      </c>
    </row>
    <row r="1371" spans="1:14" x14ac:dyDescent="0.25">
      <c r="A1371" s="224" t="s">
        <v>108</v>
      </c>
      <c r="B1371" s="224" t="s">
        <v>282</v>
      </c>
      <c r="C1371" s="224" t="s">
        <v>283</v>
      </c>
      <c r="D1371" s="224" t="s">
        <v>126</v>
      </c>
      <c r="E1371" s="224" t="s">
        <v>127</v>
      </c>
      <c r="F1371" s="224" t="s">
        <v>196</v>
      </c>
      <c r="G1371" s="224" t="s">
        <v>150</v>
      </c>
      <c r="H1371" s="224" t="s">
        <v>196</v>
      </c>
      <c r="I1371" s="224" t="s">
        <v>196</v>
      </c>
      <c r="J1371" s="224" t="s">
        <v>196</v>
      </c>
      <c r="K1371" s="224" t="s">
        <v>196</v>
      </c>
      <c r="L1371" s="224" t="s">
        <v>196</v>
      </c>
      <c r="M1371" s="225">
        <v>-4.43</v>
      </c>
      <c r="N1371" t="str">
        <f t="shared" si="21"/>
        <v>219000010100</v>
      </c>
    </row>
    <row r="1372" spans="1:14" x14ac:dyDescent="0.25">
      <c r="A1372" s="224" t="s">
        <v>108</v>
      </c>
      <c r="B1372" s="224" t="s">
        <v>282</v>
      </c>
      <c r="C1372" s="224" t="s">
        <v>283</v>
      </c>
      <c r="D1372" s="224" t="s">
        <v>126</v>
      </c>
      <c r="E1372" s="224" t="s">
        <v>127</v>
      </c>
      <c r="F1372" s="224" t="s">
        <v>196</v>
      </c>
      <c r="G1372" s="224" t="s">
        <v>150</v>
      </c>
      <c r="H1372" s="224" t="s">
        <v>196</v>
      </c>
      <c r="I1372" s="224" t="s">
        <v>196</v>
      </c>
      <c r="J1372" s="224" t="s">
        <v>196</v>
      </c>
      <c r="K1372" s="224" t="s">
        <v>196</v>
      </c>
      <c r="L1372" s="224" t="s">
        <v>196</v>
      </c>
      <c r="M1372" s="225">
        <v>-16.23</v>
      </c>
      <c r="N1372" t="str">
        <f t="shared" si="21"/>
        <v>219000010100</v>
      </c>
    </row>
    <row r="1373" spans="1:14" x14ac:dyDescent="0.25">
      <c r="A1373" s="224" t="s">
        <v>108</v>
      </c>
      <c r="B1373" s="224" t="s">
        <v>282</v>
      </c>
      <c r="C1373" s="224" t="s">
        <v>283</v>
      </c>
      <c r="D1373" s="224" t="s">
        <v>126</v>
      </c>
      <c r="E1373" s="224" t="s">
        <v>127</v>
      </c>
      <c r="F1373" s="224" t="s">
        <v>196</v>
      </c>
      <c r="G1373" s="224" t="s">
        <v>139</v>
      </c>
      <c r="H1373" s="224" t="s">
        <v>196</v>
      </c>
      <c r="I1373" s="224" t="s">
        <v>196</v>
      </c>
      <c r="J1373" s="224" t="s">
        <v>196</v>
      </c>
      <c r="K1373" s="224" t="s">
        <v>196</v>
      </c>
      <c r="L1373" s="224" t="s">
        <v>196</v>
      </c>
      <c r="M1373" s="225">
        <v>-2.12</v>
      </c>
      <c r="N1373" t="str">
        <f t="shared" si="21"/>
        <v>210000010100</v>
      </c>
    </row>
    <row r="1374" spans="1:14" x14ac:dyDescent="0.25">
      <c r="A1374" s="224" t="s">
        <v>108</v>
      </c>
      <c r="B1374" s="224" t="s">
        <v>282</v>
      </c>
      <c r="C1374" s="224" t="s">
        <v>283</v>
      </c>
      <c r="D1374" s="224" t="s">
        <v>126</v>
      </c>
      <c r="E1374" s="224" t="s">
        <v>127</v>
      </c>
      <c r="F1374" s="224" t="s">
        <v>196</v>
      </c>
      <c r="G1374" s="224" t="s">
        <v>139</v>
      </c>
      <c r="H1374" s="224" t="s">
        <v>196</v>
      </c>
      <c r="I1374" s="224" t="s">
        <v>196</v>
      </c>
      <c r="J1374" s="224" t="s">
        <v>196</v>
      </c>
      <c r="K1374" s="224" t="s">
        <v>196</v>
      </c>
      <c r="L1374" s="224" t="s">
        <v>196</v>
      </c>
      <c r="M1374" s="225">
        <v>-7.77</v>
      </c>
      <c r="N1374" t="str">
        <f t="shared" si="21"/>
        <v>210000010100</v>
      </c>
    </row>
    <row r="1375" spans="1:14" x14ac:dyDescent="0.25">
      <c r="A1375" s="224" t="s">
        <v>108</v>
      </c>
      <c r="B1375" s="224" t="s">
        <v>282</v>
      </c>
      <c r="C1375" s="224" t="s">
        <v>283</v>
      </c>
      <c r="D1375" s="224" t="s">
        <v>126</v>
      </c>
      <c r="E1375" s="224" t="s">
        <v>127</v>
      </c>
      <c r="F1375" s="224" t="s">
        <v>196</v>
      </c>
      <c r="G1375" s="224" t="s">
        <v>134</v>
      </c>
      <c r="H1375" s="224" t="s">
        <v>196</v>
      </c>
      <c r="I1375" s="224" t="s">
        <v>196</v>
      </c>
      <c r="J1375" s="224" t="s">
        <v>196</v>
      </c>
      <c r="K1375" s="224" t="s">
        <v>196</v>
      </c>
      <c r="L1375" s="224" t="s">
        <v>196</v>
      </c>
      <c r="M1375" s="225">
        <v>-48.96</v>
      </c>
      <c r="N1375" t="str">
        <f t="shared" si="21"/>
        <v>205200010100</v>
      </c>
    </row>
    <row r="1376" spans="1:14" x14ac:dyDescent="0.25">
      <c r="A1376" s="224" t="s">
        <v>108</v>
      </c>
      <c r="B1376" s="224" t="s">
        <v>282</v>
      </c>
      <c r="C1376" s="224" t="s">
        <v>283</v>
      </c>
      <c r="D1376" s="224" t="s">
        <v>126</v>
      </c>
      <c r="E1376" s="224" t="s">
        <v>127</v>
      </c>
      <c r="F1376" s="224" t="s">
        <v>196</v>
      </c>
      <c r="G1376" s="224" t="s">
        <v>134</v>
      </c>
      <c r="H1376" s="224" t="s">
        <v>196</v>
      </c>
      <c r="I1376" s="224" t="s">
        <v>196</v>
      </c>
      <c r="J1376" s="224" t="s">
        <v>196</v>
      </c>
      <c r="K1376" s="224" t="s">
        <v>196</v>
      </c>
      <c r="L1376" s="224" t="s">
        <v>196</v>
      </c>
      <c r="M1376" s="225">
        <v>-179.51</v>
      </c>
      <c r="N1376" t="str">
        <f t="shared" si="21"/>
        <v>205200010100</v>
      </c>
    </row>
    <row r="1377" spans="1:14" x14ac:dyDescent="0.25">
      <c r="A1377" s="224" t="s">
        <v>108</v>
      </c>
      <c r="B1377" s="224" t="s">
        <v>282</v>
      </c>
      <c r="C1377" s="224" t="s">
        <v>283</v>
      </c>
      <c r="D1377" s="224" t="s">
        <v>126</v>
      </c>
      <c r="E1377" s="224" t="s">
        <v>127</v>
      </c>
      <c r="F1377" s="224" t="s">
        <v>196</v>
      </c>
      <c r="G1377" s="224" t="s">
        <v>139</v>
      </c>
      <c r="H1377" s="224" t="s">
        <v>196</v>
      </c>
      <c r="I1377" s="224" t="s">
        <v>196</v>
      </c>
      <c r="J1377" s="224" t="s">
        <v>196</v>
      </c>
      <c r="K1377" s="224" t="s">
        <v>196</v>
      </c>
      <c r="L1377" s="224" t="s">
        <v>196</v>
      </c>
      <c r="M1377" s="225">
        <v>-8.9</v>
      </c>
      <c r="N1377" t="str">
        <f t="shared" si="21"/>
        <v>210000010100</v>
      </c>
    </row>
    <row r="1378" spans="1:14" x14ac:dyDescent="0.25">
      <c r="A1378" s="224" t="s">
        <v>108</v>
      </c>
      <c r="B1378" s="224" t="s">
        <v>282</v>
      </c>
      <c r="C1378" s="224" t="s">
        <v>283</v>
      </c>
      <c r="D1378" s="224" t="s">
        <v>126</v>
      </c>
      <c r="E1378" s="224" t="s">
        <v>127</v>
      </c>
      <c r="F1378" s="224" t="s">
        <v>196</v>
      </c>
      <c r="G1378" s="224" t="s">
        <v>139</v>
      </c>
      <c r="H1378" s="224" t="s">
        <v>196</v>
      </c>
      <c r="I1378" s="224" t="s">
        <v>196</v>
      </c>
      <c r="J1378" s="224" t="s">
        <v>196</v>
      </c>
      <c r="K1378" s="224" t="s">
        <v>196</v>
      </c>
      <c r="L1378" s="224" t="s">
        <v>196</v>
      </c>
      <c r="M1378" s="225">
        <v>-32.64</v>
      </c>
      <c r="N1378" t="str">
        <f t="shared" si="21"/>
        <v>210000010100</v>
      </c>
    </row>
    <row r="1379" spans="1:14" x14ac:dyDescent="0.25">
      <c r="A1379" s="224" t="s">
        <v>108</v>
      </c>
      <c r="B1379" s="224" t="s">
        <v>282</v>
      </c>
      <c r="C1379" s="224" t="s">
        <v>283</v>
      </c>
      <c r="D1379" s="224" t="s">
        <v>126</v>
      </c>
      <c r="E1379" s="224" t="s">
        <v>127</v>
      </c>
      <c r="F1379" s="224" t="s">
        <v>196</v>
      </c>
      <c r="G1379" s="224" t="s">
        <v>141</v>
      </c>
      <c r="H1379" s="224" t="s">
        <v>196</v>
      </c>
      <c r="I1379" s="224" t="s">
        <v>196</v>
      </c>
      <c r="J1379" s="224" t="s">
        <v>196</v>
      </c>
      <c r="K1379" s="224" t="s">
        <v>196</v>
      </c>
      <c r="L1379" s="224" t="s">
        <v>196</v>
      </c>
      <c r="M1379" s="225">
        <v>-45.58</v>
      </c>
      <c r="N1379" t="str">
        <f t="shared" si="21"/>
        <v>211000010100</v>
      </c>
    </row>
    <row r="1380" spans="1:14" x14ac:dyDescent="0.25">
      <c r="A1380" s="224" t="s">
        <v>108</v>
      </c>
      <c r="B1380" s="224" t="s">
        <v>282</v>
      </c>
      <c r="C1380" s="224" t="s">
        <v>283</v>
      </c>
      <c r="D1380" s="224" t="s">
        <v>126</v>
      </c>
      <c r="E1380" s="224" t="s">
        <v>127</v>
      </c>
      <c r="F1380" s="224" t="s">
        <v>196</v>
      </c>
      <c r="G1380" s="224" t="s">
        <v>141</v>
      </c>
      <c r="H1380" s="224" t="s">
        <v>196</v>
      </c>
      <c r="I1380" s="224" t="s">
        <v>196</v>
      </c>
      <c r="J1380" s="224" t="s">
        <v>196</v>
      </c>
      <c r="K1380" s="224" t="s">
        <v>196</v>
      </c>
      <c r="L1380" s="224" t="s">
        <v>196</v>
      </c>
      <c r="M1380" s="225">
        <v>-167.15</v>
      </c>
      <c r="N1380" t="str">
        <f t="shared" si="21"/>
        <v>211000010100</v>
      </c>
    </row>
    <row r="1381" spans="1:14" x14ac:dyDescent="0.25">
      <c r="A1381" s="224" t="s">
        <v>108</v>
      </c>
      <c r="B1381" s="224" t="s">
        <v>282</v>
      </c>
      <c r="C1381" s="224" t="s">
        <v>283</v>
      </c>
      <c r="D1381" s="224" t="s">
        <v>126</v>
      </c>
      <c r="E1381" s="224" t="s">
        <v>127</v>
      </c>
      <c r="F1381" s="224" t="s">
        <v>196</v>
      </c>
      <c r="G1381" s="224" t="s">
        <v>135</v>
      </c>
      <c r="H1381" s="224" t="s">
        <v>196</v>
      </c>
      <c r="I1381" s="224" t="s">
        <v>196</v>
      </c>
      <c r="J1381" s="224" t="s">
        <v>196</v>
      </c>
      <c r="K1381" s="224" t="s">
        <v>196</v>
      </c>
      <c r="L1381" s="224" t="s">
        <v>196</v>
      </c>
      <c r="M1381" s="225">
        <v>-45.59</v>
      </c>
      <c r="N1381" t="str">
        <f t="shared" si="21"/>
        <v>205300010100</v>
      </c>
    </row>
    <row r="1382" spans="1:14" x14ac:dyDescent="0.25">
      <c r="A1382" s="224" t="s">
        <v>108</v>
      </c>
      <c r="B1382" s="224" t="s">
        <v>282</v>
      </c>
      <c r="C1382" s="224" t="s">
        <v>283</v>
      </c>
      <c r="D1382" s="224" t="s">
        <v>126</v>
      </c>
      <c r="E1382" s="224" t="s">
        <v>127</v>
      </c>
      <c r="F1382" s="224" t="s">
        <v>196</v>
      </c>
      <c r="G1382" s="224" t="s">
        <v>135</v>
      </c>
      <c r="H1382" s="224" t="s">
        <v>196</v>
      </c>
      <c r="I1382" s="224" t="s">
        <v>196</v>
      </c>
      <c r="J1382" s="224" t="s">
        <v>196</v>
      </c>
      <c r="K1382" s="224" t="s">
        <v>196</v>
      </c>
      <c r="L1382" s="224" t="s">
        <v>196</v>
      </c>
      <c r="M1382" s="225">
        <v>-167.14</v>
      </c>
      <c r="N1382" t="str">
        <f t="shared" si="21"/>
        <v>205300010100</v>
      </c>
    </row>
    <row r="1383" spans="1:14" x14ac:dyDescent="0.25">
      <c r="A1383" s="224" t="s">
        <v>108</v>
      </c>
      <c r="B1383" s="224" t="s">
        <v>282</v>
      </c>
      <c r="C1383" s="224" t="s">
        <v>283</v>
      </c>
      <c r="D1383" s="224" t="s">
        <v>126</v>
      </c>
      <c r="E1383" s="224" t="s">
        <v>127</v>
      </c>
      <c r="F1383" s="224" t="s">
        <v>196</v>
      </c>
      <c r="G1383" s="224" t="s">
        <v>147</v>
      </c>
      <c r="H1383" s="224" t="s">
        <v>196</v>
      </c>
      <c r="I1383" s="224" t="s">
        <v>196</v>
      </c>
      <c r="J1383" s="224" t="s">
        <v>196</v>
      </c>
      <c r="K1383" s="224" t="s">
        <v>196</v>
      </c>
      <c r="L1383" s="224" t="s">
        <v>196</v>
      </c>
      <c r="M1383" s="225">
        <v>-10.66</v>
      </c>
      <c r="N1383" t="str">
        <f t="shared" si="21"/>
        <v>216000010100</v>
      </c>
    </row>
    <row r="1384" spans="1:14" x14ac:dyDescent="0.25">
      <c r="A1384" s="224" t="s">
        <v>108</v>
      </c>
      <c r="B1384" s="224" t="s">
        <v>282</v>
      </c>
      <c r="C1384" s="224" t="s">
        <v>283</v>
      </c>
      <c r="D1384" s="224" t="s">
        <v>126</v>
      </c>
      <c r="E1384" s="224" t="s">
        <v>127</v>
      </c>
      <c r="F1384" s="224" t="s">
        <v>196</v>
      </c>
      <c r="G1384" s="224" t="s">
        <v>147</v>
      </c>
      <c r="H1384" s="224" t="s">
        <v>196</v>
      </c>
      <c r="I1384" s="224" t="s">
        <v>196</v>
      </c>
      <c r="J1384" s="224" t="s">
        <v>196</v>
      </c>
      <c r="K1384" s="224" t="s">
        <v>196</v>
      </c>
      <c r="L1384" s="224" t="s">
        <v>196</v>
      </c>
      <c r="M1384" s="225">
        <v>-39.090000000000003</v>
      </c>
      <c r="N1384" t="str">
        <f t="shared" si="21"/>
        <v>216000010100</v>
      </c>
    </row>
    <row r="1385" spans="1:14" x14ac:dyDescent="0.25">
      <c r="A1385" s="224" t="s">
        <v>108</v>
      </c>
      <c r="B1385" s="224" t="s">
        <v>282</v>
      </c>
      <c r="C1385" s="224" t="s">
        <v>283</v>
      </c>
      <c r="D1385" s="224" t="s">
        <v>126</v>
      </c>
      <c r="E1385" s="224" t="s">
        <v>127</v>
      </c>
      <c r="F1385" s="224" t="s">
        <v>196</v>
      </c>
      <c r="G1385" s="224" t="s">
        <v>144</v>
      </c>
      <c r="H1385" s="224" t="s">
        <v>196</v>
      </c>
      <c r="I1385" s="224" t="s">
        <v>196</v>
      </c>
      <c r="J1385" s="224" t="s">
        <v>196</v>
      </c>
      <c r="K1385" s="224" t="s">
        <v>196</v>
      </c>
      <c r="L1385" s="224" t="s">
        <v>196</v>
      </c>
      <c r="M1385" s="225">
        <v>-115.68</v>
      </c>
      <c r="N1385" t="str">
        <f t="shared" si="21"/>
        <v>214000010100</v>
      </c>
    </row>
    <row r="1386" spans="1:14" x14ac:dyDescent="0.25">
      <c r="A1386" s="224" t="s">
        <v>108</v>
      </c>
      <c r="B1386" s="224" t="s">
        <v>282</v>
      </c>
      <c r="C1386" s="224" t="s">
        <v>283</v>
      </c>
      <c r="D1386" s="224" t="s">
        <v>126</v>
      </c>
      <c r="E1386" s="224" t="s">
        <v>127</v>
      </c>
      <c r="F1386" s="224" t="s">
        <v>196</v>
      </c>
      <c r="G1386" s="224" t="s">
        <v>144</v>
      </c>
      <c r="H1386" s="224" t="s">
        <v>196</v>
      </c>
      <c r="I1386" s="224" t="s">
        <v>196</v>
      </c>
      <c r="J1386" s="224" t="s">
        <v>196</v>
      </c>
      <c r="K1386" s="224" t="s">
        <v>196</v>
      </c>
      <c r="L1386" s="224" t="s">
        <v>196</v>
      </c>
      <c r="M1386" s="225">
        <v>-424.15</v>
      </c>
      <c r="N1386" t="str">
        <f t="shared" si="21"/>
        <v>214000010100</v>
      </c>
    </row>
    <row r="1387" spans="1:14" x14ac:dyDescent="0.25">
      <c r="A1387" s="224" t="s">
        <v>108</v>
      </c>
      <c r="B1387" s="224" t="s">
        <v>282</v>
      </c>
      <c r="C1387" s="224" t="s">
        <v>283</v>
      </c>
      <c r="D1387" s="224" t="s">
        <v>126</v>
      </c>
      <c r="E1387" s="224" t="s">
        <v>127</v>
      </c>
      <c r="F1387" s="224" t="s">
        <v>196</v>
      </c>
      <c r="G1387" s="224" t="s">
        <v>138</v>
      </c>
      <c r="H1387" s="224" t="s">
        <v>196</v>
      </c>
      <c r="I1387" s="224" t="s">
        <v>196</v>
      </c>
      <c r="J1387" s="224" t="s">
        <v>196</v>
      </c>
      <c r="K1387" s="224" t="s">
        <v>196</v>
      </c>
      <c r="L1387" s="224" t="s">
        <v>196</v>
      </c>
      <c r="M1387" s="225">
        <v>-10.66</v>
      </c>
      <c r="N1387" t="str">
        <f t="shared" si="21"/>
        <v>205800010100</v>
      </c>
    </row>
    <row r="1388" spans="1:14" x14ac:dyDescent="0.25">
      <c r="A1388" s="224" t="s">
        <v>108</v>
      </c>
      <c r="B1388" s="224" t="s">
        <v>282</v>
      </c>
      <c r="C1388" s="224" t="s">
        <v>283</v>
      </c>
      <c r="D1388" s="224" t="s">
        <v>126</v>
      </c>
      <c r="E1388" s="224" t="s">
        <v>127</v>
      </c>
      <c r="F1388" s="224" t="s">
        <v>196</v>
      </c>
      <c r="G1388" s="224" t="s">
        <v>138</v>
      </c>
      <c r="H1388" s="224" t="s">
        <v>196</v>
      </c>
      <c r="I1388" s="224" t="s">
        <v>196</v>
      </c>
      <c r="J1388" s="224" t="s">
        <v>196</v>
      </c>
      <c r="K1388" s="224" t="s">
        <v>196</v>
      </c>
      <c r="L1388" s="224" t="s">
        <v>196</v>
      </c>
      <c r="M1388" s="225">
        <v>-39.090000000000003</v>
      </c>
      <c r="N1388" t="str">
        <f t="shared" si="21"/>
        <v>205800010100</v>
      </c>
    </row>
    <row r="1389" spans="1:14" x14ac:dyDescent="0.25">
      <c r="A1389" s="224" t="s">
        <v>108</v>
      </c>
      <c r="B1389" s="224" t="s">
        <v>282</v>
      </c>
      <c r="C1389" s="224" t="s">
        <v>283</v>
      </c>
      <c r="D1389" s="224" t="s">
        <v>126</v>
      </c>
      <c r="E1389" s="224" t="s">
        <v>127</v>
      </c>
      <c r="F1389" s="224" t="s">
        <v>196</v>
      </c>
      <c r="G1389" s="224" t="s">
        <v>145</v>
      </c>
      <c r="H1389" s="224" t="s">
        <v>196</v>
      </c>
      <c r="I1389" s="224" t="s">
        <v>196</v>
      </c>
      <c r="J1389" s="224" t="s">
        <v>196</v>
      </c>
      <c r="K1389" s="224" t="s">
        <v>196</v>
      </c>
      <c r="L1389" s="224" t="s">
        <v>196</v>
      </c>
      <c r="M1389" s="225">
        <v>-40.24</v>
      </c>
      <c r="N1389" t="str">
        <f t="shared" si="21"/>
        <v>215000010100</v>
      </c>
    </row>
    <row r="1390" spans="1:14" x14ac:dyDescent="0.25">
      <c r="A1390" s="224" t="s">
        <v>108</v>
      </c>
      <c r="B1390" s="224" t="s">
        <v>282</v>
      </c>
      <c r="C1390" s="224" t="s">
        <v>283</v>
      </c>
      <c r="D1390" s="224" t="s">
        <v>126</v>
      </c>
      <c r="E1390" s="224" t="s">
        <v>127</v>
      </c>
      <c r="F1390" s="224" t="s">
        <v>196</v>
      </c>
      <c r="G1390" s="224" t="s">
        <v>145</v>
      </c>
      <c r="H1390" s="224" t="s">
        <v>196</v>
      </c>
      <c r="I1390" s="224" t="s">
        <v>196</v>
      </c>
      <c r="J1390" s="224" t="s">
        <v>196</v>
      </c>
      <c r="K1390" s="224" t="s">
        <v>196</v>
      </c>
      <c r="L1390" s="224" t="s">
        <v>196</v>
      </c>
      <c r="M1390" s="225">
        <v>-147.54</v>
      </c>
      <c r="N1390" t="str">
        <f t="shared" si="21"/>
        <v>215000010100</v>
      </c>
    </row>
    <row r="1391" spans="1:14" x14ac:dyDescent="0.25">
      <c r="A1391" s="224" t="s">
        <v>108</v>
      </c>
      <c r="B1391" s="224" t="s">
        <v>282</v>
      </c>
      <c r="C1391" s="224" t="s">
        <v>283</v>
      </c>
      <c r="D1391" s="224" t="s">
        <v>126</v>
      </c>
      <c r="E1391" s="224" t="s">
        <v>127</v>
      </c>
      <c r="F1391" s="224" t="s">
        <v>196</v>
      </c>
      <c r="G1391" s="224" t="s">
        <v>124</v>
      </c>
      <c r="H1391" s="224" t="s">
        <v>196</v>
      </c>
      <c r="I1391" s="224" t="s">
        <v>196</v>
      </c>
      <c r="J1391" s="224" t="s">
        <v>196</v>
      </c>
      <c r="K1391" s="224" t="s">
        <v>196</v>
      </c>
      <c r="L1391" s="224" t="s">
        <v>196</v>
      </c>
      <c r="M1391" s="225">
        <v>-474.1</v>
      </c>
      <c r="N1391" t="str">
        <f t="shared" si="21"/>
        <v>100000010100</v>
      </c>
    </row>
    <row r="1392" spans="1:14" x14ac:dyDescent="0.25">
      <c r="A1392" s="224" t="s">
        <v>108</v>
      </c>
      <c r="B1392" s="224" t="s">
        <v>282</v>
      </c>
      <c r="C1392" s="224" t="s">
        <v>283</v>
      </c>
      <c r="D1392" s="224" t="s">
        <v>126</v>
      </c>
      <c r="E1392" s="224" t="s">
        <v>127</v>
      </c>
      <c r="F1392" s="224" t="s">
        <v>196</v>
      </c>
      <c r="G1392" s="224" t="s">
        <v>124</v>
      </c>
      <c r="H1392" s="224" t="s">
        <v>196</v>
      </c>
      <c r="I1392" s="224" t="s">
        <v>196</v>
      </c>
      <c r="J1392" s="224" t="s">
        <v>196</v>
      </c>
      <c r="K1392" s="224" t="s">
        <v>196</v>
      </c>
      <c r="L1392" s="224" t="s">
        <v>196</v>
      </c>
      <c r="M1392" s="225">
        <v>-1738.39</v>
      </c>
      <c r="N1392" t="str">
        <f t="shared" si="21"/>
        <v>100000010100</v>
      </c>
    </row>
    <row r="1393" spans="1:14" x14ac:dyDescent="0.25">
      <c r="A1393" s="224" t="s">
        <v>108</v>
      </c>
      <c r="B1393" s="224" t="s">
        <v>284</v>
      </c>
      <c r="C1393" s="224" t="s">
        <v>285</v>
      </c>
      <c r="D1393" s="224" t="s">
        <v>126</v>
      </c>
      <c r="E1393" s="224" t="s">
        <v>127</v>
      </c>
      <c r="F1393" s="224" t="s">
        <v>196</v>
      </c>
      <c r="G1393" s="224" t="s">
        <v>139</v>
      </c>
      <c r="H1393" s="224" t="s">
        <v>196</v>
      </c>
      <c r="I1393" s="224" t="s">
        <v>196</v>
      </c>
      <c r="J1393" s="224" t="s">
        <v>196</v>
      </c>
      <c r="K1393" s="224" t="s">
        <v>196</v>
      </c>
      <c r="L1393" s="224" t="s">
        <v>196</v>
      </c>
      <c r="M1393" s="225">
        <v>-4.0199999999999996</v>
      </c>
      <c r="N1393" t="str">
        <f t="shared" si="21"/>
        <v>210000010100</v>
      </c>
    </row>
    <row r="1394" spans="1:14" x14ac:dyDescent="0.25">
      <c r="A1394" s="224" t="s">
        <v>108</v>
      </c>
      <c r="B1394" s="224" t="s">
        <v>284</v>
      </c>
      <c r="C1394" s="224" t="s">
        <v>285</v>
      </c>
      <c r="D1394" s="224" t="s">
        <v>126</v>
      </c>
      <c r="E1394" s="224" t="s">
        <v>127</v>
      </c>
      <c r="F1394" s="224" t="s">
        <v>196</v>
      </c>
      <c r="G1394" s="224" t="s">
        <v>139</v>
      </c>
      <c r="H1394" s="224" t="s">
        <v>196</v>
      </c>
      <c r="I1394" s="224" t="s">
        <v>196</v>
      </c>
      <c r="J1394" s="224" t="s">
        <v>196</v>
      </c>
      <c r="K1394" s="224" t="s">
        <v>196</v>
      </c>
      <c r="L1394" s="224" t="s">
        <v>196</v>
      </c>
      <c r="M1394" s="225">
        <v>-14.75</v>
      </c>
      <c r="N1394" t="str">
        <f t="shared" si="21"/>
        <v>210000010100</v>
      </c>
    </row>
    <row r="1395" spans="1:14" x14ac:dyDescent="0.25">
      <c r="A1395" s="224" t="s">
        <v>108</v>
      </c>
      <c r="B1395" s="224" t="s">
        <v>284</v>
      </c>
      <c r="C1395" s="224" t="s">
        <v>285</v>
      </c>
      <c r="D1395" s="224" t="s">
        <v>126</v>
      </c>
      <c r="E1395" s="224" t="s">
        <v>127</v>
      </c>
      <c r="F1395" s="224" t="s">
        <v>196</v>
      </c>
      <c r="G1395" s="224" t="s">
        <v>141</v>
      </c>
      <c r="H1395" s="224" t="s">
        <v>196</v>
      </c>
      <c r="I1395" s="224" t="s">
        <v>196</v>
      </c>
      <c r="J1395" s="224" t="s">
        <v>196</v>
      </c>
      <c r="K1395" s="224" t="s">
        <v>196</v>
      </c>
      <c r="L1395" s="224" t="s">
        <v>196</v>
      </c>
      <c r="M1395" s="225">
        <v>-19.89</v>
      </c>
      <c r="N1395" t="str">
        <f t="shared" si="21"/>
        <v>211000010100</v>
      </c>
    </row>
    <row r="1396" spans="1:14" x14ac:dyDescent="0.25">
      <c r="A1396" s="224" t="s">
        <v>108</v>
      </c>
      <c r="B1396" s="224" t="s">
        <v>284</v>
      </c>
      <c r="C1396" s="224" t="s">
        <v>285</v>
      </c>
      <c r="D1396" s="224" t="s">
        <v>126</v>
      </c>
      <c r="E1396" s="224" t="s">
        <v>127</v>
      </c>
      <c r="F1396" s="224" t="s">
        <v>196</v>
      </c>
      <c r="G1396" s="224" t="s">
        <v>141</v>
      </c>
      <c r="H1396" s="224" t="s">
        <v>196</v>
      </c>
      <c r="I1396" s="224" t="s">
        <v>196</v>
      </c>
      <c r="J1396" s="224" t="s">
        <v>196</v>
      </c>
      <c r="K1396" s="224" t="s">
        <v>196</v>
      </c>
      <c r="L1396" s="224" t="s">
        <v>196</v>
      </c>
      <c r="M1396" s="225">
        <v>-72.930000000000007</v>
      </c>
      <c r="N1396" t="str">
        <f t="shared" si="21"/>
        <v>211000010100</v>
      </c>
    </row>
    <row r="1397" spans="1:14" x14ac:dyDescent="0.25">
      <c r="A1397" s="224" t="s">
        <v>108</v>
      </c>
      <c r="B1397" s="224" t="s">
        <v>284</v>
      </c>
      <c r="C1397" s="224" t="s">
        <v>285</v>
      </c>
      <c r="D1397" s="224" t="s">
        <v>126</v>
      </c>
      <c r="E1397" s="224" t="s">
        <v>127</v>
      </c>
      <c r="F1397" s="224" t="s">
        <v>196</v>
      </c>
      <c r="G1397" s="224" t="s">
        <v>135</v>
      </c>
      <c r="H1397" s="224" t="s">
        <v>196</v>
      </c>
      <c r="I1397" s="224" t="s">
        <v>196</v>
      </c>
      <c r="J1397" s="224" t="s">
        <v>196</v>
      </c>
      <c r="K1397" s="224" t="s">
        <v>196</v>
      </c>
      <c r="L1397" s="224" t="s">
        <v>196</v>
      </c>
      <c r="M1397" s="225">
        <v>-19.89</v>
      </c>
      <c r="N1397" t="str">
        <f t="shared" si="21"/>
        <v>205300010100</v>
      </c>
    </row>
    <row r="1398" spans="1:14" x14ac:dyDescent="0.25">
      <c r="A1398" s="224" t="s">
        <v>108</v>
      </c>
      <c r="B1398" s="224" t="s">
        <v>284</v>
      </c>
      <c r="C1398" s="224" t="s">
        <v>285</v>
      </c>
      <c r="D1398" s="224" t="s">
        <v>126</v>
      </c>
      <c r="E1398" s="224" t="s">
        <v>127</v>
      </c>
      <c r="F1398" s="224" t="s">
        <v>196</v>
      </c>
      <c r="G1398" s="224" t="s">
        <v>135</v>
      </c>
      <c r="H1398" s="224" t="s">
        <v>196</v>
      </c>
      <c r="I1398" s="224" t="s">
        <v>196</v>
      </c>
      <c r="J1398" s="224" t="s">
        <v>196</v>
      </c>
      <c r="K1398" s="224" t="s">
        <v>196</v>
      </c>
      <c r="L1398" s="224" t="s">
        <v>196</v>
      </c>
      <c r="M1398" s="225">
        <v>-72.930000000000007</v>
      </c>
      <c r="N1398" t="str">
        <f t="shared" si="21"/>
        <v>205300010100</v>
      </c>
    </row>
    <row r="1399" spans="1:14" x14ac:dyDescent="0.25">
      <c r="A1399" s="224" t="s">
        <v>108</v>
      </c>
      <c r="B1399" s="224" t="s">
        <v>284</v>
      </c>
      <c r="C1399" s="224" t="s">
        <v>285</v>
      </c>
      <c r="D1399" s="224" t="s">
        <v>126</v>
      </c>
      <c r="E1399" s="224" t="s">
        <v>127</v>
      </c>
      <c r="F1399" s="224" t="s">
        <v>196</v>
      </c>
      <c r="G1399" s="224" t="s">
        <v>147</v>
      </c>
      <c r="H1399" s="224" t="s">
        <v>196</v>
      </c>
      <c r="I1399" s="224" t="s">
        <v>196</v>
      </c>
      <c r="J1399" s="224" t="s">
        <v>196</v>
      </c>
      <c r="K1399" s="224" t="s">
        <v>196</v>
      </c>
      <c r="L1399" s="224" t="s">
        <v>196</v>
      </c>
      <c r="M1399" s="225">
        <v>-4.6500000000000004</v>
      </c>
      <c r="N1399" t="str">
        <f t="shared" si="21"/>
        <v>216000010100</v>
      </c>
    </row>
    <row r="1400" spans="1:14" x14ac:dyDescent="0.25">
      <c r="A1400" s="224" t="s">
        <v>108</v>
      </c>
      <c r="B1400" s="224" t="s">
        <v>284</v>
      </c>
      <c r="C1400" s="224" t="s">
        <v>285</v>
      </c>
      <c r="D1400" s="224" t="s">
        <v>126</v>
      </c>
      <c r="E1400" s="224" t="s">
        <v>127</v>
      </c>
      <c r="F1400" s="224" t="s">
        <v>196</v>
      </c>
      <c r="G1400" s="224" t="s">
        <v>147</v>
      </c>
      <c r="H1400" s="224" t="s">
        <v>196</v>
      </c>
      <c r="I1400" s="224" t="s">
        <v>196</v>
      </c>
      <c r="J1400" s="224" t="s">
        <v>196</v>
      </c>
      <c r="K1400" s="224" t="s">
        <v>196</v>
      </c>
      <c r="L1400" s="224" t="s">
        <v>196</v>
      </c>
      <c r="M1400" s="225">
        <v>-17.059999999999999</v>
      </c>
      <c r="N1400" t="str">
        <f t="shared" si="21"/>
        <v>216000010100</v>
      </c>
    </row>
    <row r="1401" spans="1:14" x14ac:dyDescent="0.25">
      <c r="A1401" s="224" t="s">
        <v>108</v>
      </c>
      <c r="B1401" s="224" t="s">
        <v>284</v>
      </c>
      <c r="C1401" s="224" t="s">
        <v>285</v>
      </c>
      <c r="D1401" s="224" t="s">
        <v>126</v>
      </c>
      <c r="E1401" s="224" t="s">
        <v>127</v>
      </c>
      <c r="F1401" s="224" t="s">
        <v>196</v>
      </c>
      <c r="G1401" s="224" t="s">
        <v>144</v>
      </c>
      <c r="H1401" s="224" t="s">
        <v>196</v>
      </c>
      <c r="I1401" s="224" t="s">
        <v>196</v>
      </c>
      <c r="J1401" s="224" t="s">
        <v>196</v>
      </c>
      <c r="K1401" s="224" t="s">
        <v>196</v>
      </c>
      <c r="L1401" s="224" t="s">
        <v>196</v>
      </c>
      <c r="M1401" s="225">
        <v>-28.27</v>
      </c>
      <c r="N1401" t="str">
        <f t="shared" si="21"/>
        <v>214000010100</v>
      </c>
    </row>
    <row r="1402" spans="1:14" x14ac:dyDescent="0.25">
      <c r="A1402" s="224" t="s">
        <v>108</v>
      </c>
      <c r="B1402" s="224" t="s">
        <v>284</v>
      </c>
      <c r="C1402" s="224" t="s">
        <v>285</v>
      </c>
      <c r="D1402" s="224" t="s">
        <v>126</v>
      </c>
      <c r="E1402" s="224" t="s">
        <v>127</v>
      </c>
      <c r="F1402" s="224" t="s">
        <v>196</v>
      </c>
      <c r="G1402" s="224" t="s">
        <v>144</v>
      </c>
      <c r="H1402" s="224" t="s">
        <v>196</v>
      </c>
      <c r="I1402" s="224" t="s">
        <v>196</v>
      </c>
      <c r="J1402" s="224" t="s">
        <v>196</v>
      </c>
      <c r="K1402" s="224" t="s">
        <v>196</v>
      </c>
      <c r="L1402" s="224" t="s">
        <v>196</v>
      </c>
      <c r="M1402" s="225">
        <v>-103.64</v>
      </c>
      <c r="N1402" t="str">
        <f t="shared" si="21"/>
        <v>214000010100</v>
      </c>
    </row>
    <row r="1403" spans="1:14" x14ac:dyDescent="0.25">
      <c r="A1403" s="224" t="s">
        <v>108</v>
      </c>
      <c r="B1403" s="224" t="s">
        <v>284</v>
      </c>
      <c r="C1403" s="224" t="s">
        <v>285</v>
      </c>
      <c r="D1403" s="224" t="s">
        <v>126</v>
      </c>
      <c r="E1403" s="224" t="s">
        <v>127</v>
      </c>
      <c r="F1403" s="224" t="s">
        <v>196</v>
      </c>
      <c r="G1403" s="224" t="s">
        <v>138</v>
      </c>
      <c r="H1403" s="224" t="s">
        <v>196</v>
      </c>
      <c r="I1403" s="224" t="s">
        <v>196</v>
      </c>
      <c r="J1403" s="224" t="s">
        <v>196</v>
      </c>
      <c r="K1403" s="224" t="s">
        <v>196</v>
      </c>
      <c r="L1403" s="224" t="s">
        <v>196</v>
      </c>
      <c r="M1403" s="225">
        <v>-4.6500000000000004</v>
      </c>
      <c r="N1403" t="str">
        <f t="shared" si="21"/>
        <v>205800010100</v>
      </c>
    </row>
    <row r="1404" spans="1:14" x14ac:dyDescent="0.25">
      <c r="A1404" s="224" t="s">
        <v>108</v>
      </c>
      <c r="B1404" s="224" t="s">
        <v>284</v>
      </c>
      <c r="C1404" s="224" t="s">
        <v>285</v>
      </c>
      <c r="D1404" s="224" t="s">
        <v>126</v>
      </c>
      <c r="E1404" s="224" t="s">
        <v>127</v>
      </c>
      <c r="F1404" s="224" t="s">
        <v>196</v>
      </c>
      <c r="G1404" s="224" t="s">
        <v>138</v>
      </c>
      <c r="H1404" s="224" t="s">
        <v>196</v>
      </c>
      <c r="I1404" s="224" t="s">
        <v>196</v>
      </c>
      <c r="J1404" s="224" t="s">
        <v>196</v>
      </c>
      <c r="K1404" s="224" t="s">
        <v>196</v>
      </c>
      <c r="L1404" s="224" t="s">
        <v>196</v>
      </c>
      <c r="M1404" s="225">
        <v>-17.059999999999999</v>
      </c>
      <c r="N1404" t="str">
        <f t="shared" si="21"/>
        <v>205800010100</v>
      </c>
    </row>
    <row r="1405" spans="1:14" x14ac:dyDescent="0.25">
      <c r="A1405" s="224" t="s">
        <v>108</v>
      </c>
      <c r="B1405" s="224" t="s">
        <v>284</v>
      </c>
      <c r="C1405" s="224" t="s">
        <v>285</v>
      </c>
      <c r="D1405" s="224" t="s">
        <v>126</v>
      </c>
      <c r="E1405" s="224" t="s">
        <v>127</v>
      </c>
      <c r="F1405" s="224" t="s">
        <v>196</v>
      </c>
      <c r="G1405" s="224" t="s">
        <v>145</v>
      </c>
      <c r="H1405" s="224" t="s">
        <v>196</v>
      </c>
      <c r="I1405" s="224" t="s">
        <v>196</v>
      </c>
      <c r="J1405" s="224" t="s">
        <v>196</v>
      </c>
      <c r="K1405" s="224" t="s">
        <v>196</v>
      </c>
      <c r="L1405" s="224" t="s">
        <v>196</v>
      </c>
      <c r="M1405" s="225">
        <v>-14.46</v>
      </c>
      <c r="N1405" t="str">
        <f t="shared" si="21"/>
        <v>215000010100</v>
      </c>
    </row>
    <row r="1406" spans="1:14" x14ac:dyDescent="0.25">
      <c r="A1406" s="224" t="s">
        <v>108</v>
      </c>
      <c r="B1406" s="224" t="s">
        <v>284</v>
      </c>
      <c r="C1406" s="224" t="s">
        <v>285</v>
      </c>
      <c r="D1406" s="224" t="s">
        <v>126</v>
      </c>
      <c r="E1406" s="224" t="s">
        <v>127</v>
      </c>
      <c r="F1406" s="224" t="s">
        <v>196</v>
      </c>
      <c r="G1406" s="224" t="s">
        <v>145</v>
      </c>
      <c r="H1406" s="224" t="s">
        <v>196</v>
      </c>
      <c r="I1406" s="224" t="s">
        <v>196</v>
      </c>
      <c r="J1406" s="224" t="s">
        <v>196</v>
      </c>
      <c r="K1406" s="224" t="s">
        <v>196</v>
      </c>
      <c r="L1406" s="224" t="s">
        <v>196</v>
      </c>
      <c r="M1406" s="225">
        <v>-53.03</v>
      </c>
      <c r="N1406" t="str">
        <f t="shared" si="21"/>
        <v>215000010100</v>
      </c>
    </row>
    <row r="1407" spans="1:14" x14ac:dyDescent="0.25">
      <c r="A1407" s="224" t="s">
        <v>108</v>
      </c>
      <c r="B1407" s="224" t="s">
        <v>284</v>
      </c>
      <c r="C1407" s="224" t="s">
        <v>285</v>
      </c>
      <c r="D1407" s="224" t="s">
        <v>126</v>
      </c>
      <c r="E1407" s="224" t="s">
        <v>127</v>
      </c>
      <c r="F1407" s="224" t="s">
        <v>196</v>
      </c>
      <c r="G1407" s="224" t="s">
        <v>124</v>
      </c>
      <c r="H1407" s="224" t="s">
        <v>196</v>
      </c>
      <c r="I1407" s="224" t="s">
        <v>196</v>
      </c>
      <c r="J1407" s="224" t="s">
        <v>196</v>
      </c>
      <c r="K1407" s="224" t="s">
        <v>196</v>
      </c>
      <c r="L1407" s="224" t="s">
        <v>196</v>
      </c>
      <c r="M1407" s="225">
        <v>-231.41</v>
      </c>
      <c r="N1407" t="str">
        <f t="shared" si="21"/>
        <v>100000010100</v>
      </c>
    </row>
    <row r="1408" spans="1:14" x14ac:dyDescent="0.25">
      <c r="A1408" s="224" t="s">
        <v>108</v>
      </c>
      <c r="B1408" s="224" t="s">
        <v>284</v>
      </c>
      <c r="C1408" s="224" t="s">
        <v>285</v>
      </c>
      <c r="D1408" s="224" t="s">
        <v>126</v>
      </c>
      <c r="E1408" s="224" t="s">
        <v>127</v>
      </c>
      <c r="F1408" s="224" t="s">
        <v>196</v>
      </c>
      <c r="G1408" s="224" t="s">
        <v>124</v>
      </c>
      <c r="H1408" s="224" t="s">
        <v>196</v>
      </c>
      <c r="I1408" s="224" t="s">
        <v>196</v>
      </c>
      <c r="J1408" s="224" t="s">
        <v>196</v>
      </c>
      <c r="K1408" s="224" t="s">
        <v>196</v>
      </c>
      <c r="L1408" s="224" t="s">
        <v>196</v>
      </c>
      <c r="M1408" s="225">
        <v>-848.51</v>
      </c>
      <c r="N1408" t="str">
        <f t="shared" si="21"/>
        <v>100000010100</v>
      </c>
    </row>
    <row r="1409" spans="1:14" x14ac:dyDescent="0.25">
      <c r="A1409" s="224" t="s">
        <v>108</v>
      </c>
      <c r="B1409" s="224" t="s">
        <v>284</v>
      </c>
      <c r="C1409" s="224" t="s">
        <v>285</v>
      </c>
      <c r="D1409" s="224" t="s">
        <v>126</v>
      </c>
      <c r="E1409" s="224" t="s">
        <v>127</v>
      </c>
      <c r="F1409" s="224" t="s">
        <v>125</v>
      </c>
      <c r="G1409" s="224" t="s">
        <v>154</v>
      </c>
      <c r="H1409" s="224" t="s">
        <v>196</v>
      </c>
      <c r="I1409" s="224" t="s">
        <v>128</v>
      </c>
      <c r="J1409" s="224" t="s">
        <v>196</v>
      </c>
      <c r="K1409" s="224" t="s">
        <v>196</v>
      </c>
      <c r="L1409" s="224" t="s">
        <v>196</v>
      </c>
      <c r="M1409" s="225">
        <v>213.48</v>
      </c>
      <c r="N1409" t="str">
        <f t="shared" si="21"/>
        <v>724000010100</v>
      </c>
    </row>
    <row r="1410" spans="1:14" x14ac:dyDescent="0.25">
      <c r="A1410" s="224" t="s">
        <v>108</v>
      </c>
      <c r="B1410" s="224" t="s">
        <v>284</v>
      </c>
      <c r="C1410" s="224" t="s">
        <v>285</v>
      </c>
      <c r="D1410" s="224" t="s">
        <v>126</v>
      </c>
      <c r="E1410" s="224" t="s">
        <v>127</v>
      </c>
      <c r="F1410" s="224" t="s">
        <v>125</v>
      </c>
      <c r="G1410" s="224" t="s">
        <v>157</v>
      </c>
      <c r="H1410" s="224" t="s">
        <v>196</v>
      </c>
      <c r="I1410" s="224" t="s">
        <v>128</v>
      </c>
      <c r="J1410" s="224" t="s">
        <v>196</v>
      </c>
      <c r="K1410" s="224" t="s">
        <v>196</v>
      </c>
      <c r="L1410" s="224" t="s">
        <v>196</v>
      </c>
      <c r="M1410" s="225">
        <v>22.12</v>
      </c>
      <c r="N1410" t="str">
        <f t="shared" si="21"/>
        <v>726900010100</v>
      </c>
    </row>
    <row r="1411" spans="1:14" x14ac:dyDescent="0.25">
      <c r="A1411" s="224" t="s">
        <v>108</v>
      </c>
      <c r="B1411" s="224" t="s">
        <v>284</v>
      </c>
      <c r="C1411" s="224" t="s">
        <v>285</v>
      </c>
      <c r="D1411" s="224" t="s">
        <v>126</v>
      </c>
      <c r="E1411" s="224" t="s">
        <v>127</v>
      </c>
      <c r="F1411" s="224" t="s">
        <v>125</v>
      </c>
      <c r="G1411" s="224" t="s">
        <v>157</v>
      </c>
      <c r="H1411" s="224" t="s">
        <v>196</v>
      </c>
      <c r="I1411" s="224" t="s">
        <v>128</v>
      </c>
      <c r="J1411" s="224" t="s">
        <v>196</v>
      </c>
      <c r="K1411" s="224" t="s">
        <v>196</v>
      </c>
      <c r="L1411" s="224" t="s">
        <v>196</v>
      </c>
      <c r="M1411" s="225">
        <v>81.099999999999994</v>
      </c>
      <c r="N1411" t="str">
        <f t="shared" ref="N1411:N1474" si="22">CONCATENATE(G1411,E1411)</f>
        <v>726900010100</v>
      </c>
    </row>
    <row r="1412" spans="1:14" x14ac:dyDescent="0.25">
      <c r="A1412" s="224" t="s">
        <v>108</v>
      </c>
      <c r="B1412" s="224" t="s">
        <v>284</v>
      </c>
      <c r="C1412" s="224" t="s">
        <v>285</v>
      </c>
      <c r="D1412" s="224" t="s">
        <v>126</v>
      </c>
      <c r="E1412" s="224" t="s">
        <v>127</v>
      </c>
      <c r="F1412" s="224" t="s">
        <v>125</v>
      </c>
      <c r="G1412" s="224" t="s">
        <v>157</v>
      </c>
      <c r="H1412" s="224" t="s">
        <v>196</v>
      </c>
      <c r="I1412" s="224" t="s">
        <v>128</v>
      </c>
      <c r="J1412" s="224" t="s">
        <v>196</v>
      </c>
      <c r="K1412" s="224" t="s">
        <v>196</v>
      </c>
      <c r="L1412" s="224" t="s">
        <v>196</v>
      </c>
      <c r="M1412" s="225">
        <v>4.0199999999999996</v>
      </c>
      <c r="N1412" t="str">
        <f t="shared" si="22"/>
        <v>726900010100</v>
      </c>
    </row>
    <row r="1413" spans="1:14" x14ac:dyDescent="0.25">
      <c r="A1413" s="224" t="s">
        <v>108</v>
      </c>
      <c r="B1413" s="224" t="s">
        <v>284</v>
      </c>
      <c r="C1413" s="224" t="s">
        <v>285</v>
      </c>
      <c r="D1413" s="224" t="s">
        <v>126</v>
      </c>
      <c r="E1413" s="224" t="s">
        <v>127</v>
      </c>
      <c r="F1413" s="224" t="s">
        <v>125</v>
      </c>
      <c r="G1413" s="224" t="s">
        <v>157</v>
      </c>
      <c r="H1413" s="224" t="s">
        <v>196</v>
      </c>
      <c r="I1413" s="224" t="s">
        <v>128</v>
      </c>
      <c r="J1413" s="224" t="s">
        <v>196</v>
      </c>
      <c r="K1413" s="224" t="s">
        <v>196</v>
      </c>
      <c r="L1413" s="224" t="s">
        <v>196</v>
      </c>
      <c r="M1413" s="225">
        <v>14.75</v>
      </c>
      <c r="N1413" t="str">
        <f t="shared" si="22"/>
        <v>726900010100</v>
      </c>
    </row>
    <row r="1414" spans="1:14" x14ac:dyDescent="0.25">
      <c r="A1414" s="224" t="s">
        <v>108</v>
      </c>
      <c r="B1414" s="224" t="s">
        <v>284</v>
      </c>
      <c r="C1414" s="224" t="s">
        <v>285</v>
      </c>
      <c r="D1414" s="224" t="s">
        <v>126</v>
      </c>
      <c r="E1414" s="224" t="s">
        <v>127</v>
      </c>
      <c r="F1414" s="224" t="s">
        <v>196</v>
      </c>
      <c r="G1414" s="224" t="s">
        <v>139</v>
      </c>
      <c r="H1414" s="224" t="s">
        <v>196</v>
      </c>
      <c r="I1414" s="224" t="s">
        <v>196</v>
      </c>
      <c r="J1414" s="224" t="s">
        <v>196</v>
      </c>
      <c r="K1414" s="224" t="s">
        <v>196</v>
      </c>
      <c r="L1414" s="224" t="s">
        <v>196</v>
      </c>
      <c r="M1414" s="225">
        <v>-0.7</v>
      </c>
      <c r="N1414" t="str">
        <f t="shared" si="22"/>
        <v>210000010100</v>
      </c>
    </row>
    <row r="1415" spans="1:14" x14ac:dyDescent="0.25">
      <c r="A1415" s="224" t="s">
        <v>108</v>
      </c>
      <c r="B1415" s="224" t="s">
        <v>284</v>
      </c>
      <c r="C1415" s="224" t="s">
        <v>285</v>
      </c>
      <c r="D1415" s="224" t="s">
        <v>126</v>
      </c>
      <c r="E1415" s="224" t="s">
        <v>127</v>
      </c>
      <c r="F1415" s="224" t="s">
        <v>196</v>
      </c>
      <c r="G1415" s="224" t="s">
        <v>139</v>
      </c>
      <c r="H1415" s="224" t="s">
        <v>196</v>
      </c>
      <c r="I1415" s="224" t="s">
        <v>196</v>
      </c>
      <c r="J1415" s="224" t="s">
        <v>196</v>
      </c>
      <c r="K1415" s="224" t="s">
        <v>196</v>
      </c>
      <c r="L1415" s="224" t="s">
        <v>196</v>
      </c>
      <c r="M1415" s="225">
        <v>-2.57</v>
      </c>
      <c r="N1415" t="str">
        <f t="shared" si="22"/>
        <v>210000010100</v>
      </c>
    </row>
    <row r="1416" spans="1:14" x14ac:dyDescent="0.25">
      <c r="A1416" s="224" t="s">
        <v>108</v>
      </c>
      <c r="B1416" s="224" t="s">
        <v>284</v>
      </c>
      <c r="C1416" s="224" t="s">
        <v>285</v>
      </c>
      <c r="D1416" s="224" t="s">
        <v>126</v>
      </c>
      <c r="E1416" s="224" t="s">
        <v>127</v>
      </c>
      <c r="F1416" s="224" t="s">
        <v>196</v>
      </c>
      <c r="G1416" s="224" t="s">
        <v>140</v>
      </c>
      <c r="H1416" s="224" t="s">
        <v>196</v>
      </c>
      <c r="I1416" s="224" t="s">
        <v>196</v>
      </c>
      <c r="J1416" s="224" t="s">
        <v>196</v>
      </c>
      <c r="K1416" s="224" t="s">
        <v>196</v>
      </c>
      <c r="L1416" s="224" t="s">
        <v>196</v>
      </c>
      <c r="M1416" s="225">
        <v>-22.12</v>
      </c>
      <c r="N1416" t="str">
        <f t="shared" si="22"/>
        <v>210500010100</v>
      </c>
    </row>
    <row r="1417" spans="1:14" x14ac:dyDescent="0.25">
      <c r="A1417" s="224" t="s">
        <v>108</v>
      </c>
      <c r="B1417" s="224" t="s">
        <v>284</v>
      </c>
      <c r="C1417" s="224" t="s">
        <v>285</v>
      </c>
      <c r="D1417" s="224" t="s">
        <v>126</v>
      </c>
      <c r="E1417" s="224" t="s">
        <v>127</v>
      </c>
      <c r="F1417" s="224" t="s">
        <v>196</v>
      </c>
      <c r="G1417" s="224" t="s">
        <v>140</v>
      </c>
      <c r="H1417" s="224" t="s">
        <v>196</v>
      </c>
      <c r="I1417" s="224" t="s">
        <v>196</v>
      </c>
      <c r="J1417" s="224" t="s">
        <v>196</v>
      </c>
      <c r="K1417" s="224" t="s">
        <v>196</v>
      </c>
      <c r="L1417" s="224" t="s">
        <v>196</v>
      </c>
      <c r="M1417" s="225">
        <v>-81.099999999999994</v>
      </c>
      <c r="N1417" t="str">
        <f t="shared" si="22"/>
        <v>210500010100</v>
      </c>
    </row>
    <row r="1418" spans="1:14" x14ac:dyDescent="0.25">
      <c r="A1418" s="224" t="s">
        <v>108</v>
      </c>
      <c r="B1418" s="224" t="s">
        <v>284</v>
      </c>
      <c r="C1418" s="224" t="s">
        <v>285</v>
      </c>
      <c r="D1418" s="224" t="s">
        <v>126</v>
      </c>
      <c r="E1418" s="224" t="s">
        <v>127</v>
      </c>
      <c r="F1418" s="224" t="s">
        <v>196</v>
      </c>
      <c r="G1418" s="224" t="s">
        <v>143</v>
      </c>
      <c r="H1418" s="224" t="s">
        <v>196</v>
      </c>
      <c r="I1418" s="224" t="s">
        <v>196</v>
      </c>
      <c r="J1418" s="224" t="s">
        <v>196</v>
      </c>
      <c r="K1418" s="224" t="s">
        <v>196</v>
      </c>
      <c r="L1418" s="224" t="s">
        <v>196</v>
      </c>
      <c r="M1418" s="225">
        <v>-9.2100000000000009</v>
      </c>
      <c r="N1418" t="str">
        <f t="shared" si="22"/>
        <v>213000010100</v>
      </c>
    </row>
    <row r="1419" spans="1:14" x14ac:dyDescent="0.25">
      <c r="A1419" s="224" t="s">
        <v>108</v>
      </c>
      <c r="B1419" s="224" t="s">
        <v>284</v>
      </c>
      <c r="C1419" s="224" t="s">
        <v>285</v>
      </c>
      <c r="D1419" s="224" t="s">
        <v>126</v>
      </c>
      <c r="E1419" s="224" t="s">
        <v>127</v>
      </c>
      <c r="F1419" s="224" t="s">
        <v>196</v>
      </c>
      <c r="G1419" s="224" t="s">
        <v>143</v>
      </c>
      <c r="H1419" s="224" t="s">
        <v>196</v>
      </c>
      <c r="I1419" s="224" t="s">
        <v>196</v>
      </c>
      <c r="J1419" s="224" t="s">
        <v>196</v>
      </c>
      <c r="K1419" s="224" t="s">
        <v>196</v>
      </c>
      <c r="L1419" s="224" t="s">
        <v>196</v>
      </c>
      <c r="M1419" s="225">
        <v>-33.79</v>
      </c>
      <c r="N1419" t="str">
        <f t="shared" si="22"/>
        <v>213000010100</v>
      </c>
    </row>
    <row r="1420" spans="1:14" x14ac:dyDescent="0.25">
      <c r="A1420" s="224" t="s">
        <v>108</v>
      </c>
      <c r="B1420" s="224" t="s">
        <v>284</v>
      </c>
      <c r="C1420" s="224" t="s">
        <v>285</v>
      </c>
      <c r="D1420" s="224" t="s">
        <v>126</v>
      </c>
      <c r="E1420" s="224" t="s">
        <v>127</v>
      </c>
      <c r="F1420" s="224" t="s">
        <v>196</v>
      </c>
      <c r="G1420" s="224" t="s">
        <v>150</v>
      </c>
      <c r="H1420" s="224" t="s">
        <v>196</v>
      </c>
      <c r="I1420" s="224" t="s">
        <v>196</v>
      </c>
      <c r="J1420" s="224" t="s">
        <v>196</v>
      </c>
      <c r="K1420" s="224" t="s">
        <v>196</v>
      </c>
      <c r="L1420" s="224" t="s">
        <v>196</v>
      </c>
      <c r="M1420" s="225">
        <v>-4.43</v>
      </c>
      <c r="N1420" t="str">
        <f t="shared" si="22"/>
        <v>219000010100</v>
      </c>
    </row>
    <row r="1421" spans="1:14" x14ac:dyDescent="0.25">
      <c r="A1421" s="224" t="s">
        <v>108</v>
      </c>
      <c r="B1421" s="224" t="s">
        <v>284</v>
      </c>
      <c r="C1421" s="224" t="s">
        <v>285</v>
      </c>
      <c r="D1421" s="224" t="s">
        <v>126</v>
      </c>
      <c r="E1421" s="224" t="s">
        <v>127</v>
      </c>
      <c r="F1421" s="224" t="s">
        <v>196</v>
      </c>
      <c r="G1421" s="224" t="s">
        <v>150</v>
      </c>
      <c r="H1421" s="224" t="s">
        <v>196</v>
      </c>
      <c r="I1421" s="224" t="s">
        <v>196</v>
      </c>
      <c r="J1421" s="224" t="s">
        <v>196</v>
      </c>
      <c r="K1421" s="224" t="s">
        <v>196</v>
      </c>
      <c r="L1421" s="224" t="s">
        <v>196</v>
      </c>
      <c r="M1421" s="225">
        <v>-16.23</v>
      </c>
      <c r="N1421" t="str">
        <f t="shared" si="22"/>
        <v>219000010100</v>
      </c>
    </row>
    <row r="1422" spans="1:14" x14ac:dyDescent="0.25">
      <c r="A1422" s="224" t="s">
        <v>108</v>
      </c>
      <c r="B1422" s="224" t="s">
        <v>284</v>
      </c>
      <c r="C1422" s="224" t="s">
        <v>285</v>
      </c>
      <c r="D1422" s="224" t="s">
        <v>126</v>
      </c>
      <c r="E1422" s="224" t="s">
        <v>127</v>
      </c>
      <c r="F1422" s="224" t="s">
        <v>196</v>
      </c>
      <c r="G1422" s="224" t="s">
        <v>137</v>
      </c>
      <c r="H1422" s="224" t="s">
        <v>196</v>
      </c>
      <c r="I1422" s="224" t="s">
        <v>196</v>
      </c>
      <c r="J1422" s="224" t="s">
        <v>196</v>
      </c>
      <c r="K1422" s="224" t="s">
        <v>196</v>
      </c>
      <c r="L1422" s="224" t="s">
        <v>196</v>
      </c>
      <c r="M1422" s="225">
        <v>-58.22</v>
      </c>
      <c r="N1422" t="str">
        <f t="shared" si="22"/>
        <v>205600010100</v>
      </c>
    </row>
    <row r="1423" spans="1:14" x14ac:dyDescent="0.25">
      <c r="A1423" s="224" t="s">
        <v>108</v>
      </c>
      <c r="B1423" s="224" t="s">
        <v>284</v>
      </c>
      <c r="C1423" s="224" t="s">
        <v>285</v>
      </c>
      <c r="D1423" s="224" t="s">
        <v>126</v>
      </c>
      <c r="E1423" s="224" t="s">
        <v>127</v>
      </c>
      <c r="F1423" s="224" t="s">
        <v>196</v>
      </c>
      <c r="G1423" s="224" t="s">
        <v>137</v>
      </c>
      <c r="H1423" s="224" t="s">
        <v>196</v>
      </c>
      <c r="I1423" s="224" t="s">
        <v>196</v>
      </c>
      <c r="J1423" s="224" t="s">
        <v>196</v>
      </c>
      <c r="K1423" s="224" t="s">
        <v>196</v>
      </c>
      <c r="L1423" s="224" t="s">
        <v>196</v>
      </c>
      <c r="M1423" s="225">
        <v>-213.48</v>
      </c>
      <c r="N1423" t="str">
        <f t="shared" si="22"/>
        <v>205600010100</v>
      </c>
    </row>
    <row r="1424" spans="1:14" x14ac:dyDescent="0.25">
      <c r="A1424" s="224" t="s">
        <v>108</v>
      </c>
      <c r="B1424" s="224" t="s">
        <v>284</v>
      </c>
      <c r="C1424" s="224" t="s">
        <v>285</v>
      </c>
      <c r="D1424" s="224" t="s">
        <v>126</v>
      </c>
      <c r="E1424" s="224" t="s">
        <v>127</v>
      </c>
      <c r="F1424" s="224" t="s">
        <v>196</v>
      </c>
      <c r="G1424" s="224" t="s">
        <v>134</v>
      </c>
      <c r="H1424" s="224" t="s">
        <v>196</v>
      </c>
      <c r="I1424" s="224" t="s">
        <v>196</v>
      </c>
      <c r="J1424" s="224" t="s">
        <v>196</v>
      </c>
      <c r="K1424" s="224" t="s">
        <v>196</v>
      </c>
      <c r="L1424" s="224" t="s">
        <v>196</v>
      </c>
      <c r="M1424" s="225">
        <v>-22.12</v>
      </c>
      <c r="N1424" t="str">
        <f t="shared" si="22"/>
        <v>205200010100</v>
      </c>
    </row>
    <row r="1425" spans="1:14" x14ac:dyDescent="0.25">
      <c r="A1425" s="224" t="s">
        <v>108</v>
      </c>
      <c r="B1425" s="224" t="s">
        <v>284</v>
      </c>
      <c r="C1425" s="224" t="s">
        <v>285</v>
      </c>
      <c r="D1425" s="224" t="s">
        <v>126</v>
      </c>
      <c r="E1425" s="224" t="s">
        <v>127</v>
      </c>
      <c r="F1425" s="224" t="s">
        <v>196</v>
      </c>
      <c r="G1425" s="224" t="s">
        <v>134</v>
      </c>
      <c r="H1425" s="224" t="s">
        <v>196</v>
      </c>
      <c r="I1425" s="224" t="s">
        <v>196</v>
      </c>
      <c r="J1425" s="224" t="s">
        <v>196</v>
      </c>
      <c r="K1425" s="224" t="s">
        <v>196</v>
      </c>
      <c r="L1425" s="224" t="s">
        <v>196</v>
      </c>
      <c r="M1425" s="225">
        <v>-81.099999999999994</v>
      </c>
      <c r="N1425" t="str">
        <f t="shared" si="22"/>
        <v>205200010100</v>
      </c>
    </row>
    <row r="1426" spans="1:14" x14ac:dyDescent="0.25">
      <c r="A1426" s="224" t="s">
        <v>108</v>
      </c>
      <c r="B1426" s="224" t="s">
        <v>284</v>
      </c>
      <c r="C1426" s="224" t="s">
        <v>285</v>
      </c>
      <c r="D1426" s="224" t="s">
        <v>126</v>
      </c>
      <c r="E1426" s="224" t="s">
        <v>127</v>
      </c>
      <c r="F1426" s="224" t="s">
        <v>125</v>
      </c>
      <c r="G1426" s="224" t="s">
        <v>149</v>
      </c>
      <c r="H1426" s="224" t="s">
        <v>196</v>
      </c>
      <c r="I1426" s="224" t="s">
        <v>128</v>
      </c>
      <c r="J1426" s="224" t="s">
        <v>196</v>
      </c>
      <c r="K1426" s="224" t="s">
        <v>196</v>
      </c>
      <c r="L1426" s="224" t="s">
        <v>196</v>
      </c>
      <c r="M1426" s="225">
        <v>268.11</v>
      </c>
      <c r="N1426" t="str">
        <f t="shared" si="22"/>
        <v>710000010100</v>
      </c>
    </row>
    <row r="1427" spans="1:14" x14ac:dyDescent="0.25">
      <c r="A1427" s="224" t="s">
        <v>108</v>
      </c>
      <c r="B1427" s="224" t="s">
        <v>284</v>
      </c>
      <c r="C1427" s="224" t="s">
        <v>285</v>
      </c>
      <c r="D1427" s="224" t="s">
        <v>126</v>
      </c>
      <c r="E1427" s="224" t="s">
        <v>127</v>
      </c>
      <c r="F1427" s="224" t="s">
        <v>125</v>
      </c>
      <c r="G1427" s="224" t="s">
        <v>149</v>
      </c>
      <c r="H1427" s="224" t="s">
        <v>196</v>
      </c>
      <c r="I1427" s="224" t="s">
        <v>128</v>
      </c>
      <c r="J1427" s="224" t="s">
        <v>196</v>
      </c>
      <c r="K1427" s="224" t="s">
        <v>196</v>
      </c>
      <c r="L1427" s="224" t="s">
        <v>196</v>
      </c>
      <c r="M1427" s="225">
        <v>67.03</v>
      </c>
      <c r="N1427" t="str">
        <f t="shared" si="22"/>
        <v>710000010100</v>
      </c>
    </row>
    <row r="1428" spans="1:14" x14ac:dyDescent="0.25">
      <c r="A1428" s="224" t="s">
        <v>108</v>
      </c>
      <c r="B1428" s="224" t="s">
        <v>284</v>
      </c>
      <c r="C1428" s="224" t="s">
        <v>285</v>
      </c>
      <c r="D1428" s="224" t="s">
        <v>126</v>
      </c>
      <c r="E1428" s="224" t="s">
        <v>127</v>
      </c>
      <c r="F1428" s="224" t="s">
        <v>125</v>
      </c>
      <c r="G1428" s="224" t="s">
        <v>149</v>
      </c>
      <c r="H1428" s="224" t="s">
        <v>196</v>
      </c>
      <c r="I1428" s="224" t="s">
        <v>128</v>
      </c>
      <c r="J1428" s="224" t="s">
        <v>196</v>
      </c>
      <c r="K1428" s="224" t="s">
        <v>196</v>
      </c>
      <c r="L1428" s="224" t="s">
        <v>196</v>
      </c>
      <c r="M1428" s="225">
        <v>1139.49</v>
      </c>
      <c r="N1428" t="str">
        <f t="shared" si="22"/>
        <v>710000010100</v>
      </c>
    </row>
    <row r="1429" spans="1:14" x14ac:dyDescent="0.25">
      <c r="A1429" s="224" t="s">
        <v>108</v>
      </c>
      <c r="B1429" s="224" t="s">
        <v>284</v>
      </c>
      <c r="C1429" s="224" t="s">
        <v>285</v>
      </c>
      <c r="D1429" s="224" t="s">
        <v>126</v>
      </c>
      <c r="E1429" s="224" t="s">
        <v>127</v>
      </c>
      <c r="F1429" s="224" t="s">
        <v>125</v>
      </c>
      <c r="G1429" s="224" t="s">
        <v>149</v>
      </c>
      <c r="H1429" s="224" t="s">
        <v>196</v>
      </c>
      <c r="I1429" s="224" t="s">
        <v>128</v>
      </c>
      <c r="J1429" s="224" t="s">
        <v>196</v>
      </c>
      <c r="K1429" s="224" t="s">
        <v>196</v>
      </c>
      <c r="L1429" s="224" t="s">
        <v>196</v>
      </c>
      <c r="M1429" s="225">
        <v>89.37</v>
      </c>
      <c r="N1429" t="str">
        <f t="shared" si="22"/>
        <v>710000010100</v>
      </c>
    </row>
    <row r="1430" spans="1:14" x14ac:dyDescent="0.25">
      <c r="A1430" s="224" t="s">
        <v>108</v>
      </c>
      <c r="B1430" s="224" t="s">
        <v>284</v>
      </c>
      <c r="C1430" s="224" t="s">
        <v>285</v>
      </c>
      <c r="D1430" s="224" t="s">
        <v>126</v>
      </c>
      <c r="E1430" s="224" t="s">
        <v>127</v>
      </c>
      <c r="F1430" s="224" t="s">
        <v>125</v>
      </c>
      <c r="G1430" s="224" t="s">
        <v>152</v>
      </c>
      <c r="H1430" s="224" t="s">
        <v>196</v>
      </c>
      <c r="I1430" s="224" t="s">
        <v>128</v>
      </c>
      <c r="J1430" s="224" t="s">
        <v>196</v>
      </c>
      <c r="K1430" s="224" t="s">
        <v>196</v>
      </c>
      <c r="L1430" s="224" t="s">
        <v>196</v>
      </c>
      <c r="M1430" s="225">
        <v>19.89</v>
      </c>
      <c r="N1430" t="str">
        <f t="shared" si="22"/>
        <v>723000010100</v>
      </c>
    </row>
    <row r="1431" spans="1:14" x14ac:dyDescent="0.25">
      <c r="A1431" s="224" t="s">
        <v>108</v>
      </c>
      <c r="B1431" s="224" t="s">
        <v>284</v>
      </c>
      <c r="C1431" s="224" t="s">
        <v>285</v>
      </c>
      <c r="D1431" s="224" t="s">
        <v>126</v>
      </c>
      <c r="E1431" s="224" t="s">
        <v>127</v>
      </c>
      <c r="F1431" s="224" t="s">
        <v>125</v>
      </c>
      <c r="G1431" s="224" t="s">
        <v>152</v>
      </c>
      <c r="H1431" s="224" t="s">
        <v>196</v>
      </c>
      <c r="I1431" s="224" t="s">
        <v>128</v>
      </c>
      <c r="J1431" s="224" t="s">
        <v>196</v>
      </c>
      <c r="K1431" s="224" t="s">
        <v>196</v>
      </c>
      <c r="L1431" s="224" t="s">
        <v>196</v>
      </c>
      <c r="M1431" s="225">
        <v>72.930000000000007</v>
      </c>
      <c r="N1431" t="str">
        <f t="shared" si="22"/>
        <v>723000010100</v>
      </c>
    </row>
    <row r="1432" spans="1:14" x14ac:dyDescent="0.25">
      <c r="A1432" s="224" t="s">
        <v>108</v>
      </c>
      <c r="B1432" s="224" t="s">
        <v>284</v>
      </c>
      <c r="C1432" s="224" t="s">
        <v>285</v>
      </c>
      <c r="D1432" s="224" t="s">
        <v>126</v>
      </c>
      <c r="E1432" s="224" t="s">
        <v>127</v>
      </c>
      <c r="F1432" s="224" t="s">
        <v>125</v>
      </c>
      <c r="G1432" s="224" t="s">
        <v>153</v>
      </c>
      <c r="H1432" s="224" t="s">
        <v>196</v>
      </c>
      <c r="I1432" s="224" t="s">
        <v>128</v>
      </c>
      <c r="J1432" s="224" t="s">
        <v>196</v>
      </c>
      <c r="K1432" s="224" t="s">
        <v>196</v>
      </c>
      <c r="L1432" s="224" t="s">
        <v>196</v>
      </c>
      <c r="M1432" s="225">
        <v>4.6500000000000004</v>
      </c>
      <c r="N1432" t="str">
        <f t="shared" si="22"/>
        <v>723100010100</v>
      </c>
    </row>
    <row r="1433" spans="1:14" x14ac:dyDescent="0.25">
      <c r="A1433" s="224" t="s">
        <v>108</v>
      </c>
      <c r="B1433" s="224" t="s">
        <v>284</v>
      </c>
      <c r="C1433" s="224" t="s">
        <v>285</v>
      </c>
      <c r="D1433" s="224" t="s">
        <v>126</v>
      </c>
      <c r="E1433" s="224" t="s">
        <v>127</v>
      </c>
      <c r="F1433" s="224" t="s">
        <v>125</v>
      </c>
      <c r="G1433" s="224" t="s">
        <v>153</v>
      </c>
      <c r="H1433" s="224" t="s">
        <v>196</v>
      </c>
      <c r="I1433" s="224" t="s">
        <v>128</v>
      </c>
      <c r="J1433" s="224" t="s">
        <v>196</v>
      </c>
      <c r="K1433" s="224" t="s">
        <v>196</v>
      </c>
      <c r="L1433" s="224" t="s">
        <v>196</v>
      </c>
      <c r="M1433" s="225">
        <v>17.059999999999999</v>
      </c>
      <c r="N1433" t="str">
        <f t="shared" si="22"/>
        <v>723100010100</v>
      </c>
    </row>
    <row r="1434" spans="1:14" x14ac:dyDescent="0.25">
      <c r="A1434" s="224" t="s">
        <v>108</v>
      </c>
      <c r="B1434" s="224" t="s">
        <v>284</v>
      </c>
      <c r="C1434" s="224" t="s">
        <v>285</v>
      </c>
      <c r="D1434" s="224" t="s">
        <v>126</v>
      </c>
      <c r="E1434" s="224" t="s">
        <v>127</v>
      </c>
      <c r="F1434" s="224" t="s">
        <v>125</v>
      </c>
      <c r="G1434" s="224" t="s">
        <v>154</v>
      </c>
      <c r="H1434" s="224" t="s">
        <v>196</v>
      </c>
      <c r="I1434" s="224" t="s">
        <v>128</v>
      </c>
      <c r="J1434" s="224" t="s">
        <v>196</v>
      </c>
      <c r="K1434" s="224" t="s">
        <v>196</v>
      </c>
      <c r="L1434" s="224" t="s">
        <v>196</v>
      </c>
      <c r="M1434" s="225">
        <v>58.22</v>
      </c>
      <c r="N1434" t="str">
        <f t="shared" si="22"/>
        <v>724000010100</v>
      </c>
    </row>
    <row r="1435" spans="1:14" x14ac:dyDescent="0.25">
      <c r="A1435" s="224" t="s">
        <v>108</v>
      </c>
      <c r="B1435" s="224" t="s">
        <v>286</v>
      </c>
      <c r="C1435" s="224" t="s">
        <v>287</v>
      </c>
      <c r="D1435" s="224" t="s">
        <v>126</v>
      </c>
      <c r="E1435" s="224" t="s">
        <v>127</v>
      </c>
      <c r="F1435" s="224" t="s">
        <v>196</v>
      </c>
      <c r="G1435" s="224" t="s">
        <v>139</v>
      </c>
      <c r="H1435" s="224" t="s">
        <v>196</v>
      </c>
      <c r="I1435" s="224" t="s">
        <v>196</v>
      </c>
      <c r="J1435" s="224" t="s">
        <v>196</v>
      </c>
      <c r="K1435" s="224" t="s">
        <v>196</v>
      </c>
      <c r="L1435" s="224" t="s">
        <v>196</v>
      </c>
      <c r="M1435" s="225">
        <v>-60.44</v>
      </c>
      <c r="N1435" t="str">
        <f t="shared" si="22"/>
        <v>210000010100</v>
      </c>
    </row>
    <row r="1436" spans="1:14" x14ac:dyDescent="0.25">
      <c r="A1436" s="224" t="s">
        <v>108</v>
      </c>
      <c r="B1436" s="224" t="s">
        <v>286</v>
      </c>
      <c r="C1436" s="224" t="s">
        <v>287</v>
      </c>
      <c r="D1436" s="224" t="s">
        <v>126</v>
      </c>
      <c r="E1436" s="224" t="s">
        <v>127</v>
      </c>
      <c r="F1436" s="224" t="s">
        <v>196</v>
      </c>
      <c r="G1436" s="224" t="s">
        <v>142</v>
      </c>
      <c r="H1436" s="224" t="s">
        <v>196</v>
      </c>
      <c r="I1436" s="224" t="s">
        <v>196</v>
      </c>
      <c r="J1436" s="224" t="s">
        <v>196</v>
      </c>
      <c r="K1436" s="224" t="s">
        <v>196</v>
      </c>
      <c r="L1436" s="224" t="s">
        <v>196</v>
      </c>
      <c r="M1436" s="225">
        <v>-0.61</v>
      </c>
      <c r="N1436" t="str">
        <f t="shared" si="22"/>
        <v>212500010100</v>
      </c>
    </row>
    <row r="1437" spans="1:14" x14ac:dyDescent="0.25">
      <c r="A1437" s="224" t="s">
        <v>108</v>
      </c>
      <c r="B1437" s="224" t="s">
        <v>286</v>
      </c>
      <c r="C1437" s="224" t="s">
        <v>287</v>
      </c>
      <c r="D1437" s="224" t="s">
        <v>126</v>
      </c>
      <c r="E1437" s="224" t="s">
        <v>127</v>
      </c>
      <c r="F1437" s="224" t="s">
        <v>196</v>
      </c>
      <c r="G1437" s="224" t="s">
        <v>142</v>
      </c>
      <c r="H1437" s="224" t="s">
        <v>196</v>
      </c>
      <c r="I1437" s="224" t="s">
        <v>196</v>
      </c>
      <c r="J1437" s="224" t="s">
        <v>196</v>
      </c>
      <c r="K1437" s="224" t="s">
        <v>196</v>
      </c>
      <c r="L1437" s="224" t="s">
        <v>196</v>
      </c>
      <c r="M1437" s="225">
        <v>-2.23</v>
      </c>
      <c r="N1437" t="str">
        <f t="shared" si="22"/>
        <v>212500010100</v>
      </c>
    </row>
    <row r="1438" spans="1:14" x14ac:dyDescent="0.25">
      <c r="A1438" s="224" t="s">
        <v>108</v>
      </c>
      <c r="B1438" s="224" t="s">
        <v>286</v>
      </c>
      <c r="C1438" s="224" t="s">
        <v>287</v>
      </c>
      <c r="D1438" s="224" t="s">
        <v>126</v>
      </c>
      <c r="E1438" s="224" t="s">
        <v>127</v>
      </c>
      <c r="F1438" s="224" t="s">
        <v>125</v>
      </c>
      <c r="G1438" s="224" t="s">
        <v>152</v>
      </c>
      <c r="H1438" s="224" t="s">
        <v>196</v>
      </c>
      <c r="I1438" s="224" t="s">
        <v>128</v>
      </c>
      <c r="J1438" s="224" t="s">
        <v>196</v>
      </c>
      <c r="K1438" s="224" t="s">
        <v>196</v>
      </c>
      <c r="L1438" s="224" t="s">
        <v>196</v>
      </c>
      <c r="M1438" s="225">
        <v>118.44</v>
      </c>
      <c r="N1438" t="str">
        <f t="shared" si="22"/>
        <v>723000010100</v>
      </c>
    </row>
    <row r="1439" spans="1:14" x14ac:dyDescent="0.25">
      <c r="A1439" s="224" t="s">
        <v>108</v>
      </c>
      <c r="B1439" s="224" t="s">
        <v>286</v>
      </c>
      <c r="C1439" s="224" t="s">
        <v>287</v>
      </c>
      <c r="D1439" s="224" t="s">
        <v>126</v>
      </c>
      <c r="E1439" s="224" t="s">
        <v>127</v>
      </c>
      <c r="F1439" s="224" t="s">
        <v>125</v>
      </c>
      <c r="G1439" s="224" t="s">
        <v>153</v>
      </c>
      <c r="H1439" s="224" t="s">
        <v>196</v>
      </c>
      <c r="I1439" s="224" t="s">
        <v>128</v>
      </c>
      <c r="J1439" s="224" t="s">
        <v>196</v>
      </c>
      <c r="K1439" s="224" t="s">
        <v>196</v>
      </c>
      <c r="L1439" s="224" t="s">
        <v>196</v>
      </c>
      <c r="M1439" s="225">
        <v>7.56</v>
      </c>
      <c r="N1439" t="str">
        <f t="shared" si="22"/>
        <v>723100010100</v>
      </c>
    </row>
    <row r="1440" spans="1:14" x14ac:dyDescent="0.25">
      <c r="A1440" s="224" t="s">
        <v>108</v>
      </c>
      <c r="B1440" s="224" t="s">
        <v>286</v>
      </c>
      <c r="C1440" s="224" t="s">
        <v>287</v>
      </c>
      <c r="D1440" s="224" t="s">
        <v>126</v>
      </c>
      <c r="E1440" s="224" t="s">
        <v>127</v>
      </c>
      <c r="F1440" s="224" t="s">
        <v>125</v>
      </c>
      <c r="G1440" s="224" t="s">
        <v>153</v>
      </c>
      <c r="H1440" s="224" t="s">
        <v>196</v>
      </c>
      <c r="I1440" s="224" t="s">
        <v>128</v>
      </c>
      <c r="J1440" s="224" t="s">
        <v>196</v>
      </c>
      <c r="K1440" s="224" t="s">
        <v>196</v>
      </c>
      <c r="L1440" s="224" t="s">
        <v>196</v>
      </c>
      <c r="M1440" s="225">
        <v>27.7</v>
      </c>
      <c r="N1440" t="str">
        <f t="shared" si="22"/>
        <v>723100010100</v>
      </c>
    </row>
    <row r="1441" spans="1:14" x14ac:dyDescent="0.25">
      <c r="A1441" s="224" t="s">
        <v>108</v>
      </c>
      <c r="B1441" s="224" t="s">
        <v>286</v>
      </c>
      <c r="C1441" s="224" t="s">
        <v>287</v>
      </c>
      <c r="D1441" s="224" t="s">
        <v>126</v>
      </c>
      <c r="E1441" s="224" t="s">
        <v>127</v>
      </c>
      <c r="F1441" s="224" t="s">
        <v>125</v>
      </c>
      <c r="G1441" s="224" t="s">
        <v>154</v>
      </c>
      <c r="H1441" s="224" t="s">
        <v>196</v>
      </c>
      <c r="I1441" s="224" t="s">
        <v>128</v>
      </c>
      <c r="J1441" s="224" t="s">
        <v>196</v>
      </c>
      <c r="K1441" s="224" t="s">
        <v>196</v>
      </c>
      <c r="L1441" s="224" t="s">
        <v>196</v>
      </c>
      <c r="M1441" s="225">
        <v>188.41</v>
      </c>
      <c r="N1441" t="str">
        <f t="shared" si="22"/>
        <v>724000010100</v>
      </c>
    </row>
    <row r="1442" spans="1:14" x14ac:dyDescent="0.25">
      <c r="A1442" s="224" t="s">
        <v>108</v>
      </c>
      <c r="B1442" s="224" t="s">
        <v>286</v>
      </c>
      <c r="C1442" s="224" t="s">
        <v>287</v>
      </c>
      <c r="D1442" s="224" t="s">
        <v>126</v>
      </c>
      <c r="E1442" s="224" t="s">
        <v>127</v>
      </c>
      <c r="F1442" s="224" t="s">
        <v>125</v>
      </c>
      <c r="G1442" s="224" t="s">
        <v>154</v>
      </c>
      <c r="H1442" s="224" t="s">
        <v>196</v>
      </c>
      <c r="I1442" s="224" t="s">
        <v>128</v>
      </c>
      <c r="J1442" s="224" t="s">
        <v>196</v>
      </c>
      <c r="K1442" s="224" t="s">
        <v>196</v>
      </c>
      <c r="L1442" s="224" t="s">
        <v>196</v>
      </c>
      <c r="M1442" s="225">
        <v>690.84</v>
      </c>
      <c r="N1442" t="str">
        <f t="shared" si="22"/>
        <v>724000010100</v>
      </c>
    </row>
    <row r="1443" spans="1:14" x14ac:dyDescent="0.25">
      <c r="A1443" s="224" t="s">
        <v>108</v>
      </c>
      <c r="B1443" s="224" t="s">
        <v>286</v>
      </c>
      <c r="C1443" s="224" t="s">
        <v>287</v>
      </c>
      <c r="D1443" s="224" t="s">
        <v>126</v>
      </c>
      <c r="E1443" s="224" t="s">
        <v>127</v>
      </c>
      <c r="F1443" s="224" t="s">
        <v>125</v>
      </c>
      <c r="G1443" s="224" t="s">
        <v>156</v>
      </c>
      <c r="H1443" s="224" t="s">
        <v>196</v>
      </c>
      <c r="I1443" s="224" t="s">
        <v>128</v>
      </c>
      <c r="J1443" s="224" t="s">
        <v>196</v>
      </c>
      <c r="K1443" s="224" t="s">
        <v>196</v>
      </c>
      <c r="L1443" s="224" t="s">
        <v>196</v>
      </c>
      <c r="M1443" s="225">
        <v>0.31</v>
      </c>
      <c r="N1443" t="str">
        <f t="shared" si="22"/>
        <v>725000010100</v>
      </c>
    </row>
    <row r="1444" spans="1:14" x14ac:dyDescent="0.25">
      <c r="A1444" s="224" t="s">
        <v>108</v>
      </c>
      <c r="B1444" s="224" t="s">
        <v>286</v>
      </c>
      <c r="C1444" s="224" t="s">
        <v>287</v>
      </c>
      <c r="D1444" s="224" t="s">
        <v>126</v>
      </c>
      <c r="E1444" s="224" t="s">
        <v>127</v>
      </c>
      <c r="F1444" s="224" t="s">
        <v>125</v>
      </c>
      <c r="G1444" s="224" t="s">
        <v>156</v>
      </c>
      <c r="H1444" s="224" t="s">
        <v>196</v>
      </c>
      <c r="I1444" s="224" t="s">
        <v>128</v>
      </c>
      <c r="J1444" s="224" t="s">
        <v>196</v>
      </c>
      <c r="K1444" s="224" t="s">
        <v>196</v>
      </c>
      <c r="L1444" s="224" t="s">
        <v>196</v>
      </c>
      <c r="M1444" s="225">
        <v>1.1499999999999999</v>
      </c>
      <c r="N1444" t="str">
        <f t="shared" si="22"/>
        <v>725000010100</v>
      </c>
    </row>
    <row r="1445" spans="1:14" x14ac:dyDescent="0.25">
      <c r="A1445" s="224" t="s">
        <v>108</v>
      </c>
      <c r="B1445" s="224" t="s">
        <v>286</v>
      </c>
      <c r="C1445" s="224" t="s">
        <v>287</v>
      </c>
      <c r="D1445" s="224" t="s">
        <v>126</v>
      </c>
      <c r="E1445" s="224" t="s">
        <v>127</v>
      </c>
      <c r="F1445" s="224" t="s">
        <v>196</v>
      </c>
      <c r="G1445" s="224" t="s">
        <v>134</v>
      </c>
      <c r="H1445" s="224" t="s">
        <v>196</v>
      </c>
      <c r="I1445" s="224" t="s">
        <v>196</v>
      </c>
      <c r="J1445" s="224" t="s">
        <v>196</v>
      </c>
      <c r="K1445" s="224" t="s">
        <v>196</v>
      </c>
      <c r="L1445" s="224" t="s">
        <v>196</v>
      </c>
      <c r="M1445" s="225">
        <v>-38.08</v>
      </c>
      <c r="N1445" t="str">
        <f t="shared" si="22"/>
        <v>205200010100</v>
      </c>
    </row>
    <row r="1446" spans="1:14" x14ac:dyDescent="0.25">
      <c r="A1446" s="224" t="s">
        <v>108</v>
      </c>
      <c r="B1446" s="224" t="s">
        <v>286</v>
      </c>
      <c r="C1446" s="224" t="s">
        <v>287</v>
      </c>
      <c r="D1446" s="224" t="s">
        <v>126</v>
      </c>
      <c r="E1446" s="224" t="s">
        <v>127</v>
      </c>
      <c r="F1446" s="224" t="s">
        <v>196</v>
      </c>
      <c r="G1446" s="224" t="s">
        <v>134</v>
      </c>
      <c r="H1446" s="224" t="s">
        <v>196</v>
      </c>
      <c r="I1446" s="224" t="s">
        <v>196</v>
      </c>
      <c r="J1446" s="224" t="s">
        <v>196</v>
      </c>
      <c r="K1446" s="224" t="s">
        <v>196</v>
      </c>
      <c r="L1446" s="224" t="s">
        <v>196</v>
      </c>
      <c r="M1446" s="225">
        <v>-139.63999999999999</v>
      </c>
      <c r="N1446" t="str">
        <f t="shared" si="22"/>
        <v>205200010100</v>
      </c>
    </row>
    <row r="1447" spans="1:14" x14ac:dyDescent="0.25">
      <c r="A1447" s="224" t="s">
        <v>108</v>
      </c>
      <c r="B1447" s="224" t="s">
        <v>286</v>
      </c>
      <c r="C1447" s="224" t="s">
        <v>287</v>
      </c>
      <c r="D1447" s="224" t="s">
        <v>126</v>
      </c>
      <c r="E1447" s="224" t="s">
        <v>127</v>
      </c>
      <c r="F1447" s="224" t="s">
        <v>196</v>
      </c>
      <c r="G1447" s="224" t="s">
        <v>139</v>
      </c>
      <c r="H1447" s="224" t="s">
        <v>196</v>
      </c>
      <c r="I1447" s="224" t="s">
        <v>196</v>
      </c>
      <c r="J1447" s="224" t="s">
        <v>196</v>
      </c>
      <c r="K1447" s="224" t="s">
        <v>196</v>
      </c>
      <c r="L1447" s="224" t="s">
        <v>196</v>
      </c>
      <c r="M1447" s="225">
        <v>-6.93</v>
      </c>
      <c r="N1447" t="str">
        <f t="shared" si="22"/>
        <v>210000010100</v>
      </c>
    </row>
    <row r="1448" spans="1:14" x14ac:dyDescent="0.25">
      <c r="A1448" s="224" t="s">
        <v>108</v>
      </c>
      <c r="B1448" s="224" t="s">
        <v>286</v>
      </c>
      <c r="C1448" s="224" t="s">
        <v>287</v>
      </c>
      <c r="D1448" s="224" t="s">
        <v>126</v>
      </c>
      <c r="E1448" s="224" t="s">
        <v>127</v>
      </c>
      <c r="F1448" s="224" t="s">
        <v>196</v>
      </c>
      <c r="G1448" s="224" t="s">
        <v>139</v>
      </c>
      <c r="H1448" s="224" t="s">
        <v>196</v>
      </c>
      <c r="I1448" s="224" t="s">
        <v>196</v>
      </c>
      <c r="J1448" s="224" t="s">
        <v>196</v>
      </c>
      <c r="K1448" s="224" t="s">
        <v>196</v>
      </c>
      <c r="L1448" s="224" t="s">
        <v>196</v>
      </c>
      <c r="M1448" s="225">
        <v>-25.38</v>
      </c>
      <c r="N1448" t="str">
        <f t="shared" si="22"/>
        <v>210000010100</v>
      </c>
    </row>
    <row r="1449" spans="1:14" x14ac:dyDescent="0.25">
      <c r="A1449" s="224" t="s">
        <v>108</v>
      </c>
      <c r="B1449" s="224" t="s">
        <v>286</v>
      </c>
      <c r="C1449" s="224" t="s">
        <v>287</v>
      </c>
      <c r="D1449" s="224" t="s">
        <v>126</v>
      </c>
      <c r="E1449" s="224" t="s">
        <v>127</v>
      </c>
      <c r="F1449" s="224" t="s">
        <v>196</v>
      </c>
      <c r="G1449" s="224" t="s">
        <v>141</v>
      </c>
      <c r="H1449" s="224" t="s">
        <v>196</v>
      </c>
      <c r="I1449" s="224" t="s">
        <v>196</v>
      </c>
      <c r="J1449" s="224" t="s">
        <v>196</v>
      </c>
      <c r="K1449" s="224" t="s">
        <v>196</v>
      </c>
      <c r="L1449" s="224" t="s">
        <v>196</v>
      </c>
      <c r="M1449" s="225">
        <v>-32.299999999999997</v>
      </c>
      <c r="N1449" t="str">
        <f t="shared" si="22"/>
        <v>211000010100</v>
      </c>
    </row>
    <row r="1450" spans="1:14" x14ac:dyDescent="0.25">
      <c r="A1450" s="224" t="s">
        <v>108</v>
      </c>
      <c r="B1450" s="224" t="s">
        <v>286</v>
      </c>
      <c r="C1450" s="224" t="s">
        <v>287</v>
      </c>
      <c r="D1450" s="224" t="s">
        <v>126</v>
      </c>
      <c r="E1450" s="224" t="s">
        <v>127</v>
      </c>
      <c r="F1450" s="224" t="s">
        <v>196</v>
      </c>
      <c r="G1450" s="224" t="s">
        <v>141</v>
      </c>
      <c r="H1450" s="224" t="s">
        <v>196</v>
      </c>
      <c r="I1450" s="224" t="s">
        <v>196</v>
      </c>
      <c r="J1450" s="224" t="s">
        <v>196</v>
      </c>
      <c r="K1450" s="224" t="s">
        <v>196</v>
      </c>
      <c r="L1450" s="224" t="s">
        <v>196</v>
      </c>
      <c r="M1450" s="225">
        <v>-118.45</v>
      </c>
      <c r="N1450" t="str">
        <f t="shared" si="22"/>
        <v>211000010100</v>
      </c>
    </row>
    <row r="1451" spans="1:14" x14ac:dyDescent="0.25">
      <c r="A1451" s="224" t="s">
        <v>108</v>
      </c>
      <c r="B1451" s="224" t="s">
        <v>286</v>
      </c>
      <c r="C1451" s="224" t="s">
        <v>287</v>
      </c>
      <c r="D1451" s="224" t="s">
        <v>126</v>
      </c>
      <c r="E1451" s="224" t="s">
        <v>127</v>
      </c>
      <c r="F1451" s="224" t="s">
        <v>196</v>
      </c>
      <c r="G1451" s="224" t="s">
        <v>135</v>
      </c>
      <c r="H1451" s="224" t="s">
        <v>196</v>
      </c>
      <c r="I1451" s="224" t="s">
        <v>196</v>
      </c>
      <c r="J1451" s="224" t="s">
        <v>196</v>
      </c>
      <c r="K1451" s="224" t="s">
        <v>196</v>
      </c>
      <c r="L1451" s="224" t="s">
        <v>196</v>
      </c>
      <c r="M1451" s="225">
        <v>-32.31</v>
      </c>
      <c r="N1451" t="str">
        <f t="shared" si="22"/>
        <v>205300010100</v>
      </c>
    </row>
    <row r="1452" spans="1:14" x14ac:dyDescent="0.25">
      <c r="A1452" s="224" t="s">
        <v>108</v>
      </c>
      <c r="B1452" s="224" t="s">
        <v>286</v>
      </c>
      <c r="C1452" s="224" t="s">
        <v>287</v>
      </c>
      <c r="D1452" s="224" t="s">
        <v>126</v>
      </c>
      <c r="E1452" s="224" t="s">
        <v>127</v>
      </c>
      <c r="F1452" s="224" t="s">
        <v>196</v>
      </c>
      <c r="G1452" s="224" t="s">
        <v>135</v>
      </c>
      <c r="H1452" s="224" t="s">
        <v>196</v>
      </c>
      <c r="I1452" s="224" t="s">
        <v>196</v>
      </c>
      <c r="J1452" s="224" t="s">
        <v>196</v>
      </c>
      <c r="K1452" s="224" t="s">
        <v>196</v>
      </c>
      <c r="L1452" s="224" t="s">
        <v>196</v>
      </c>
      <c r="M1452" s="225">
        <v>-118.44</v>
      </c>
      <c r="N1452" t="str">
        <f t="shared" si="22"/>
        <v>205300010100</v>
      </c>
    </row>
    <row r="1453" spans="1:14" x14ac:dyDescent="0.25">
      <c r="A1453" s="224" t="s">
        <v>108</v>
      </c>
      <c r="B1453" s="224" t="s">
        <v>286</v>
      </c>
      <c r="C1453" s="224" t="s">
        <v>287</v>
      </c>
      <c r="D1453" s="224" t="s">
        <v>126</v>
      </c>
      <c r="E1453" s="224" t="s">
        <v>127</v>
      </c>
      <c r="F1453" s="224" t="s">
        <v>196</v>
      </c>
      <c r="G1453" s="224" t="s">
        <v>147</v>
      </c>
      <c r="H1453" s="224" t="s">
        <v>196</v>
      </c>
      <c r="I1453" s="224" t="s">
        <v>196</v>
      </c>
      <c r="J1453" s="224" t="s">
        <v>196</v>
      </c>
      <c r="K1453" s="224" t="s">
        <v>196</v>
      </c>
      <c r="L1453" s="224" t="s">
        <v>196</v>
      </c>
      <c r="M1453" s="225">
        <v>-7.56</v>
      </c>
      <c r="N1453" t="str">
        <f t="shared" si="22"/>
        <v>216000010100</v>
      </c>
    </row>
    <row r="1454" spans="1:14" x14ac:dyDescent="0.25">
      <c r="A1454" s="224" t="s">
        <v>108</v>
      </c>
      <c r="B1454" s="224" t="s">
        <v>286</v>
      </c>
      <c r="C1454" s="224" t="s">
        <v>287</v>
      </c>
      <c r="D1454" s="224" t="s">
        <v>126</v>
      </c>
      <c r="E1454" s="224" t="s">
        <v>127</v>
      </c>
      <c r="F1454" s="224" t="s">
        <v>196</v>
      </c>
      <c r="G1454" s="224" t="s">
        <v>147</v>
      </c>
      <c r="H1454" s="224" t="s">
        <v>196</v>
      </c>
      <c r="I1454" s="224" t="s">
        <v>196</v>
      </c>
      <c r="J1454" s="224" t="s">
        <v>196</v>
      </c>
      <c r="K1454" s="224" t="s">
        <v>196</v>
      </c>
      <c r="L1454" s="224" t="s">
        <v>196</v>
      </c>
      <c r="M1454" s="225">
        <v>-27.7</v>
      </c>
      <c r="N1454" t="str">
        <f t="shared" si="22"/>
        <v>216000010100</v>
      </c>
    </row>
    <row r="1455" spans="1:14" x14ac:dyDescent="0.25">
      <c r="A1455" s="224" t="s">
        <v>108</v>
      </c>
      <c r="B1455" s="224" t="s">
        <v>286</v>
      </c>
      <c r="C1455" s="224" t="s">
        <v>287</v>
      </c>
      <c r="D1455" s="224" t="s">
        <v>126</v>
      </c>
      <c r="E1455" s="224" t="s">
        <v>127</v>
      </c>
      <c r="F1455" s="224" t="s">
        <v>196</v>
      </c>
      <c r="G1455" s="224" t="s">
        <v>144</v>
      </c>
      <c r="H1455" s="224" t="s">
        <v>196</v>
      </c>
      <c r="I1455" s="224" t="s">
        <v>196</v>
      </c>
      <c r="J1455" s="224" t="s">
        <v>196</v>
      </c>
      <c r="K1455" s="224" t="s">
        <v>196</v>
      </c>
      <c r="L1455" s="224" t="s">
        <v>196</v>
      </c>
      <c r="M1455" s="225">
        <v>-81.33</v>
      </c>
      <c r="N1455" t="str">
        <f t="shared" si="22"/>
        <v>214000010100</v>
      </c>
    </row>
    <row r="1456" spans="1:14" x14ac:dyDescent="0.25">
      <c r="A1456" s="224" t="s">
        <v>108</v>
      </c>
      <c r="B1456" s="224" t="s">
        <v>286</v>
      </c>
      <c r="C1456" s="224" t="s">
        <v>287</v>
      </c>
      <c r="D1456" s="224" t="s">
        <v>126</v>
      </c>
      <c r="E1456" s="224" t="s">
        <v>127</v>
      </c>
      <c r="F1456" s="224" t="s">
        <v>196</v>
      </c>
      <c r="G1456" s="224" t="s">
        <v>144</v>
      </c>
      <c r="H1456" s="224" t="s">
        <v>196</v>
      </c>
      <c r="I1456" s="224" t="s">
        <v>196</v>
      </c>
      <c r="J1456" s="224" t="s">
        <v>196</v>
      </c>
      <c r="K1456" s="224" t="s">
        <v>196</v>
      </c>
      <c r="L1456" s="224" t="s">
        <v>196</v>
      </c>
      <c r="M1456" s="225">
        <v>-298.23</v>
      </c>
      <c r="N1456" t="str">
        <f t="shared" si="22"/>
        <v>214000010100</v>
      </c>
    </row>
    <row r="1457" spans="1:14" x14ac:dyDescent="0.25">
      <c r="A1457" s="224" t="s">
        <v>108</v>
      </c>
      <c r="B1457" s="224" t="s">
        <v>286</v>
      </c>
      <c r="C1457" s="224" t="s">
        <v>287</v>
      </c>
      <c r="D1457" s="224" t="s">
        <v>126</v>
      </c>
      <c r="E1457" s="224" t="s">
        <v>127</v>
      </c>
      <c r="F1457" s="224" t="s">
        <v>196</v>
      </c>
      <c r="G1457" s="224" t="s">
        <v>138</v>
      </c>
      <c r="H1457" s="224" t="s">
        <v>196</v>
      </c>
      <c r="I1457" s="224" t="s">
        <v>196</v>
      </c>
      <c r="J1457" s="224" t="s">
        <v>196</v>
      </c>
      <c r="K1457" s="224" t="s">
        <v>196</v>
      </c>
      <c r="L1457" s="224" t="s">
        <v>196</v>
      </c>
      <c r="M1457" s="225">
        <v>-7.56</v>
      </c>
      <c r="N1457" t="str">
        <f t="shared" si="22"/>
        <v>205800010100</v>
      </c>
    </row>
    <row r="1458" spans="1:14" x14ac:dyDescent="0.25">
      <c r="A1458" s="224" t="s">
        <v>108</v>
      </c>
      <c r="B1458" s="224" t="s">
        <v>286</v>
      </c>
      <c r="C1458" s="224" t="s">
        <v>287</v>
      </c>
      <c r="D1458" s="224" t="s">
        <v>126</v>
      </c>
      <c r="E1458" s="224" t="s">
        <v>127</v>
      </c>
      <c r="F1458" s="224" t="s">
        <v>196</v>
      </c>
      <c r="G1458" s="224" t="s">
        <v>138</v>
      </c>
      <c r="H1458" s="224" t="s">
        <v>196</v>
      </c>
      <c r="I1458" s="224" t="s">
        <v>196</v>
      </c>
      <c r="J1458" s="224" t="s">
        <v>196</v>
      </c>
      <c r="K1458" s="224" t="s">
        <v>196</v>
      </c>
      <c r="L1458" s="224" t="s">
        <v>196</v>
      </c>
      <c r="M1458" s="225">
        <v>-27.7</v>
      </c>
      <c r="N1458" t="str">
        <f t="shared" si="22"/>
        <v>205800010100</v>
      </c>
    </row>
    <row r="1459" spans="1:14" x14ac:dyDescent="0.25">
      <c r="A1459" s="224" t="s">
        <v>108</v>
      </c>
      <c r="B1459" s="224" t="s">
        <v>286</v>
      </c>
      <c r="C1459" s="224" t="s">
        <v>287</v>
      </c>
      <c r="D1459" s="224" t="s">
        <v>126</v>
      </c>
      <c r="E1459" s="224" t="s">
        <v>127</v>
      </c>
      <c r="F1459" s="224" t="s">
        <v>196</v>
      </c>
      <c r="G1459" s="224" t="s">
        <v>145</v>
      </c>
      <c r="H1459" s="224" t="s">
        <v>196</v>
      </c>
      <c r="I1459" s="224" t="s">
        <v>196</v>
      </c>
      <c r="J1459" s="224" t="s">
        <v>196</v>
      </c>
      <c r="K1459" s="224" t="s">
        <v>196</v>
      </c>
      <c r="L1459" s="224" t="s">
        <v>196</v>
      </c>
      <c r="M1459" s="225">
        <v>-27.58</v>
      </c>
      <c r="N1459" t="str">
        <f t="shared" si="22"/>
        <v>215000010100</v>
      </c>
    </row>
    <row r="1460" spans="1:14" x14ac:dyDescent="0.25">
      <c r="A1460" s="224" t="s">
        <v>108</v>
      </c>
      <c r="B1460" s="224" t="s">
        <v>286</v>
      </c>
      <c r="C1460" s="224" t="s">
        <v>287</v>
      </c>
      <c r="D1460" s="224" t="s">
        <v>126</v>
      </c>
      <c r="E1460" s="224" t="s">
        <v>127</v>
      </c>
      <c r="F1460" s="224" t="s">
        <v>196</v>
      </c>
      <c r="G1460" s="224" t="s">
        <v>145</v>
      </c>
      <c r="H1460" s="224" t="s">
        <v>196</v>
      </c>
      <c r="I1460" s="224" t="s">
        <v>196</v>
      </c>
      <c r="J1460" s="224" t="s">
        <v>196</v>
      </c>
      <c r="K1460" s="224" t="s">
        <v>196</v>
      </c>
      <c r="L1460" s="224" t="s">
        <v>196</v>
      </c>
      <c r="M1460" s="225">
        <v>-101.14</v>
      </c>
      <c r="N1460" t="str">
        <f t="shared" si="22"/>
        <v>215000010100</v>
      </c>
    </row>
    <row r="1461" spans="1:14" x14ac:dyDescent="0.25">
      <c r="A1461" s="224" t="s">
        <v>108</v>
      </c>
      <c r="B1461" s="224" t="s">
        <v>286</v>
      </c>
      <c r="C1461" s="224" t="s">
        <v>287</v>
      </c>
      <c r="D1461" s="224" t="s">
        <v>126</v>
      </c>
      <c r="E1461" s="224" t="s">
        <v>127</v>
      </c>
      <c r="F1461" s="224" t="s">
        <v>196</v>
      </c>
      <c r="G1461" s="224" t="s">
        <v>124</v>
      </c>
      <c r="H1461" s="224" t="s">
        <v>196</v>
      </c>
      <c r="I1461" s="224" t="s">
        <v>196</v>
      </c>
      <c r="J1461" s="224" t="s">
        <v>196</v>
      </c>
      <c r="K1461" s="224" t="s">
        <v>196</v>
      </c>
      <c r="L1461" s="224" t="s">
        <v>196</v>
      </c>
      <c r="M1461" s="225">
        <v>-333.3</v>
      </c>
      <c r="N1461" t="str">
        <f t="shared" si="22"/>
        <v>100000010100</v>
      </c>
    </row>
    <row r="1462" spans="1:14" x14ac:dyDescent="0.25">
      <c r="A1462" s="224" t="s">
        <v>108</v>
      </c>
      <c r="B1462" s="224" t="s">
        <v>286</v>
      </c>
      <c r="C1462" s="224" t="s">
        <v>287</v>
      </c>
      <c r="D1462" s="224" t="s">
        <v>126</v>
      </c>
      <c r="E1462" s="224" t="s">
        <v>127</v>
      </c>
      <c r="F1462" s="224" t="s">
        <v>196</v>
      </c>
      <c r="G1462" s="224" t="s">
        <v>124</v>
      </c>
      <c r="H1462" s="224" t="s">
        <v>196</v>
      </c>
      <c r="I1462" s="224" t="s">
        <v>196</v>
      </c>
      <c r="J1462" s="224" t="s">
        <v>196</v>
      </c>
      <c r="K1462" s="224" t="s">
        <v>196</v>
      </c>
      <c r="L1462" s="224" t="s">
        <v>196</v>
      </c>
      <c r="M1462" s="225">
        <v>-1222.07</v>
      </c>
      <c r="N1462" t="str">
        <f t="shared" si="22"/>
        <v>100000010100</v>
      </c>
    </row>
    <row r="1463" spans="1:14" x14ac:dyDescent="0.25">
      <c r="A1463" s="224" t="s">
        <v>108</v>
      </c>
      <c r="B1463" s="224" t="s">
        <v>286</v>
      </c>
      <c r="C1463" s="224" t="s">
        <v>287</v>
      </c>
      <c r="D1463" s="224" t="s">
        <v>126</v>
      </c>
      <c r="E1463" s="224" t="s">
        <v>127</v>
      </c>
      <c r="F1463" s="224" t="s">
        <v>196</v>
      </c>
      <c r="G1463" s="224" t="s">
        <v>140</v>
      </c>
      <c r="H1463" s="224" t="s">
        <v>196</v>
      </c>
      <c r="I1463" s="224" t="s">
        <v>196</v>
      </c>
      <c r="J1463" s="224" t="s">
        <v>196</v>
      </c>
      <c r="K1463" s="224" t="s">
        <v>196</v>
      </c>
      <c r="L1463" s="224" t="s">
        <v>196</v>
      </c>
      <c r="M1463" s="225">
        <v>-38.08</v>
      </c>
      <c r="N1463" t="str">
        <f t="shared" si="22"/>
        <v>210500010100</v>
      </c>
    </row>
    <row r="1464" spans="1:14" x14ac:dyDescent="0.25">
      <c r="A1464" s="224" t="s">
        <v>108</v>
      </c>
      <c r="B1464" s="224" t="s">
        <v>286</v>
      </c>
      <c r="C1464" s="224" t="s">
        <v>287</v>
      </c>
      <c r="D1464" s="224" t="s">
        <v>126</v>
      </c>
      <c r="E1464" s="224" t="s">
        <v>127</v>
      </c>
      <c r="F1464" s="224" t="s">
        <v>196</v>
      </c>
      <c r="G1464" s="224" t="s">
        <v>140</v>
      </c>
      <c r="H1464" s="224" t="s">
        <v>196</v>
      </c>
      <c r="I1464" s="224" t="s">
        <v>196</v>
      </c>
      <c r="J1464" s="224" t="s">
        <v>196</v>
      </c>
      <c r="K1464" s="224" t="s">
        <v>196</v>
      </c>
      <c r="L1464" s="224" t="s">
        <v>196</v>
      </c>
      <c r="M1464" s="225">
        <v>-139.63999999999999</v>
      </c>
      <c r="N1464" t="str">
        <f t="shared" si="22"/>
        <v>210500010100</v>
      </c>
    </row>
    <row r="1465" spans="1:14" x14ac:dyDescent="0.25">
      <c r="A1465" s="224" t="s">
        <v>108</v>
      </c>
      <c r="B1465" s="224" t="s">
        <v>286</v>
      </c>
      <c r="C1465" s="224" t="s">
        <v>287</v>
      </c>
      <c r="D1465" s="224" t="s">
        <v>126</v>
      </c>
      <c r="E1465" s="224" t="s">
        <v>127</v>
      </c>
      <c r="F1465" s="224" t="s">
        <v>196</v>
      </c>
      <c r="G1465" s="224" t="s">
        <v>143</v>
      </c>
      <c r="H1465" s="224" t="s">
        <v>196</v>
      </c>
      <c r="I1465" s="224" t="s">
        <v>196</v>
      </c>
      <c r="J1465" s="224" t="s">
        <v>196</v>
      </c>
      <c r="K1465" s="224" t="s">
        <v>196</v>
      </c>
      <c r="L1465" s="224" t="s">
        <v>196</v>
      </c>
      <c r="M1465" s="225">
        <v>-23.25</v>
      </c>
      <c r="N1465" t="str">
        <f t="shared" si="22"/>
        <v>213000010100</v>
      </c>
    </row>
    <row r="1466" spans="1:14" x14ac:dyDescent="0.25">
      <c r="A1466" s="224" t="s">
        <v>108</v>
      </c>
      <c r="B1466" s="224" t="s">
        <v>286</v>
      </c>
      <c r="C1466" s="224" t="s">
        <v>287</v>
      </c>
      <c r="D1466" s="224" t="s">
        <v>126</v>
      </c>
      <c r="E1466" s="224" t="s">
        <v>127</v>
      </c>
      <c r="F1466" s="224" t="s">
        <v>196</v>
      </c>
      <c r="G1466" s="224" t="s">
        <v>143</v>
      </c>
      <c r="H1466" s="224" t="s">
        <v>196</v>
      </c>
      <c r="I1466" s="224" t="s">
        <v>196</v>
      </c>
      <c r="J1466" s="224" t="s">
        <v>196</v>
      </c>
      <c r="K1466" s="224" t="s">
        <v>196</v>
      </c>
      <c r="L1466" s="224" t="s">
        <v>196</v>
      </c>
      <c r="M1466" s="225">
        <v>-85.25</v>
      </c>
      <c r="N1466" t="str">
        <f t="shared" si="22"/>
        <v>213000010100</v>
      </c>
    </row>
    <row r="1467" spans="1:14" x14ac:dyDescent="0.25">
      <c r="A1467" s="224" t="s">
        <v>108</v>
      </c>
      <c r="B1467" s="224" t="s">
        <v>286</v>
      </c>
      <c r="C1467" s="224" t="s">
        <v>287</v>
      </c>
      <c r="D1467" s="224" t="s">
        <v>126</v>
      </c>
      <c r="E1467" s="224" t="s">
        <v>127</v>
      </c>
      <c r="F1467" s="224" t="s">
        <v>196</v>
      </c>
      <c r="G1467" s="224" t="s">
        <v>150</v>
      </c>
      <c r="H1467" s="224" t="s">
        <v>196</v>
      </c>
      <c r="I1467" s="224" t="s">
        <v>196</v>
      </c>
      <c r="J1467" s="224" t="s">
        <v>196</v>
      </c>
      <c r="K1467" s="224" t="s">
        <v>196</v>
      </c>
      <c r="L1467" s="224" t="s">
        <v>196</v>
      </c>
      <c r="M1467" s="225">
        <v>-8.2899999999999991</v>
      </c>
      <c r="N1467" t="str">
        <f t="shared" si="22"/>
        <v>219000010100</v>
      </c>
    </row>
    <row r="1468" spans="1:14" x14ac:dyDescent="0.25">
      <c r="A1468" s="224" t="s">
        <v>108</v>
      </c>
      <c r="B1468" s="224" t="s">
        <v>286</v>
      </c>
      <c r="C1468" s="224" t="s">
        <v>287</v>
      </c>
      <c r="D1468" s="224" t="s">
        <v>126</v>
      </c>
      <c r="E1468" s="224" t="s">
        <v>127</v>
      </c>
      <c r="F1468" s="224" t="s">
        <v>196</v>
      </c>
      <c r="G1468" s="224" t="s">
        <v>150</v>
      </c>
      <c r="H1468" s="224" t="s">
        <v>196</v>
      </c>
      <c r="I1468" s="224" t="s">
        <v>196</v>
      </c>
      <c r="J1468" s="224" t="s">
        <v>196</v>
      </c>
      <c r="K1468" s="224" t="s">
        <v>196</v>
      </c>
      <c r="L1468" s="224" t="s">
        <v>196</v>
      </c>
      <c r="M1468" s="225">
        <v>-30.4</v>
      </c>
      <c r="N1468" t="str">
        <f t="shared" si="22"/>
        <v>219000010100</v>
      </c>
    </row>
    <row r="1469" spans="1:14" x14ac:dyDescent="0.25">
      <c r="A1469" s="224" t="s">
        <v>108</v>
      </c>
      <c r="B1469" s="224" t="s">
        <v>286</v>
      </c>
      <c r="C1469" s="224" t="s">
        <v>287</v>
      </c>
      <c r="D1469" s="224" t="s">
        <v>126</v>
      </c>
      <c r="E1469" s="224" t="s">
        <v>127</v>
      </c>
      <c r="F1469" s="224" t="s">
        <v>196</v>
      </c>
      <c r="G1469" s="224" t="s">
        <v>139</v>
      </c>
      <c r="H1469" s="224" t="s">
        <v>196</v>
      </c>
      <c r="I1469" s="224" t="s">
        <v>196</v>
      </c>
      <c r="J1469" s="224" t="s">
        <v>196</v>
      </c>
      <c r="K1469" s="224" t="s">
        <v>196</v>
      </c>
      <c r="L1469" s="224" t="s">
        <v>196</v>
      </c>
      <c r="M1469" s="225">
        <v>-8.24</v>
      </c>
      <c r="N1469" t="str">
        <f t="shared" si="22"/>
        <v>210000010100</v>
      </c>
    </row>
    <row r="1470" spans="1:14" x14ac:dyDescent="0.25">
      <c r="A1470" s="224" t="s">
        <v>108</v>
      </c>
      <c r="B1470" s="224" t="s">
        <v>286</v>
      </c>
      <c r="C1470" s="224" t="s">
        <v>287</v>
      </c>
      <c r="D1470" s="224" t="s">
        <v>126</v>
      </c>
      <c r="E1470" s="224" t="s">
        <v>127</v>
      </c>
      <c r="F1470" s="224" t="s">
        <v>196</v>
      </c>
      <c r="G1470" s="224" t="s">
        <v>139</v>
      </c>
      <c r="H1470" s="224" t="s">
        <v>196</v>
      </c>
      <c r="I1470" s="224" t="s">
        <v>196</v>
      </c>
      <c r="J1470" s="224" t="s">
        <v>196</v>
      </c>
      <c r="K1470" s="224" t="s">
        <v>196</v>
      </c>
      <c r="L1470" s="224" t="s">
        <v>196</v>
      </c>
      <c r="M1470" s="225">
        <v>-30.22</v>
      </c>
      <c r="N1470" t="str">
        <f t="shared" si="22"/>
        <v>210000010100</v>
      </c>
    </row>
    <row r="1471" spans="1:14" x14ac:dyDescent="0.25">
      <c r="A1471" s="224" t="s">
        <v>108</v>
      </c>
      <c r="B1471" s="224" t="s">
        <v>286</v>
      </c>
      <c r="C1471" s="224" t="s">
        <v>287</v>
      </c>
      <c r="D1471" s="224" t="s">
        <v>126</v>
      </c>
      <c r="E1471" s="224" t="s">
        <v>127</v>
      </c>
      <c r="F1471" s="224" t="s">
        <v>196</v>
      </c>
      <c r="G1471" s="224" t="s">
        <v>136</v>
      </c>
      <c r="H1471" s="224" t="s">
        <v>196</v>
      </c>
      <c r="I1471" s="224" t="s">
        <v>196</v>
      </c>
      <c r="J1471" s="224" t="s">
        <v>196</v>
      </c>
      <c r="K1471" s="224" t="s">
        <v>196</v>
      </c>
      <c r="L1471" s="224" t="s">
        <v>196</v>
      </c>
      <c r="M1471" s="225">
        <v>-0.31</v>
      </c>
      <c r="N1471" t="str">
        <f t="shared" si="22"/>
        <v>205500010100</v>
      </c>
    </row>
    <row r="1472" spans="1:14" x14ac:dyDescent="0.25">
      <c r="A1472" s="224" t="s">
        <v>108</v>
      </c>
      <c r="B1472" s="224" t="s">
        <v>286</v>
      </c>
      <c r="C1472" s="224" t="s">
        <v>287</v>
      </c>
      <c r="D1472" s="224" t="s">
        <v>126</v>
      </c>
      <c r="E1472" s="224" t="s">
        <v>127</v>
      </c>
      <c r="F1472" s="224" t="s">
        <v>196</v>
      </c>
      <c r="G1472" s="224" t="s">
        <v>136</v>
      </c>
      <c r="H1472" s="224" t="s">
        <v>196</v>
      </c>
      <c r="I1472" s="224" t="s">
        <v>196</v>
      </c>
      <c r="J1472" s="224" t="s">
        <v>196</v>
      </c>
      <c r="K1472" s="224" t="s">
        <v>196</v>
      </c>
      <c r="L1472" s="224" t="s">
        <v>196</v>
      </c>
      <c r="M1472" s="225">
        <v>-1.1499999999999999</v>
      </c>
      <c r="N1472" t="str">
        <f t="shared" si="22"/>
        <v>205500010100</v>
      </c>
    </row>
    <row r="1473" spans="1:14" x14ac:dyDescent="0.25">
      <c r="A1473" s="224" t="s">
        <v>108</v>
      </c>
      <c r="B1473" s="224" t="s">
        <v>286</v>
      </c>
      <c r="C1473" s="224" t="s">
        <v>287</v>
      </c>
      <c r="D1473" s="224" t="s">
        <v>126</v>
      </c>
      <c r="E1473" s="224" t="s">
        <v>127</v>
      </c>
      <c r="F1473" s="224" t="s">
        <v>196</v>
      </c>
      <c r="G1473" s="224" t="s">
        <v>137</v>
      </c>
      <c r="H1473" s="224" t="s">
        <v>196</v>
      </c>
      <c r="I1473" s="224" t="s">
        <v>196</v>
      </c>
      <c r="J1473" s="224" t="s">
        <v>196</v>
      </c>
      <c r="K1473" s="224" t="s">
        <v>196</v>
      </c>
      <c r="L1473" s="224" t="s">
        <v>196</v>
      </c>
      <c r="M1473" s="225">
        <v>-188.41</v>
      </c>
      <c r="N1473" t="str">
        <f t="shared" si="22"/>
        <v>205600010100</v>
      </c>
    </row>
    <row r="1474" spans="1:14" x14ac:dyDescent="0.25">
      <c r="A1474" s="224" t="s">
        <v>108</v>
      </c>
      <c r="B1474" s="224" t="s">
        <v>286</v>
      </c>
      <c r="C1474" s="224" t="s">
        <v>287</v>
      </c>
      <c r="D1474" s="224" t="s">
        <v>126</v>
      </c>
      <c r="E1474" s="224" t="s">
        <v>127</v>
      </c>
      <c r="F1474" s="224" t="s">
        <v>196</v>
      </c>
      <c r="G1474" s="224" t="s">
        <v>137</v>
      </c>
      <c r="H1474" s="224" t="s">
        <v>196</v>
      </c>
      <c r="I1474" s="224" t="s">
        <v>196</v>
      </c>
      <c r="J1474" s="224" t="s">
        <v>196</v>
      </c>
      <c r="K1474" s="224" t="s">
        <v>196</v>
      </c>
      <c r="L1474" s="224" t="s">
        <v>196</v>
      </c>
      <c r="M1474" s="225">
        <v>-690.84</v>
      </c>
      <c r="N1474" t="str">
        <f t="shared" si="22"/>
        <v>205600010100</v>
      </c>
    </row>
    <row r="1475" spans="1:14" x14ac:dyDescent="0.25">
      <c r="A1475" s="224" t="s">
        <v>108</v>
      </c>
      <c r="B1475" s="224" t="s">
        <v>286</v>
      </c>
      <c r="C1475" s="224" t="s">
        <v>287</v>
      </c>
      <c r="D1475" s="224" t="s">
        <v>126</v>
      </c>
      <c r="E1475" s="224" t="s">
        <v>127</v>
      </c>
      <c r="F1475" s="224" t="s">
        <v>125</v>
      </c>
      <c r="G1475" s="224" t="s">
        <v>149</v>
      </c>
      <c r="H1475" s="224" t="s">
        <v>196</v>
      </c>
      <c r="I1475" s="224" t="s">
        <v>128</v>
      </c>
      <c r="J1475" s="224" t="s">
        <v>196</v>
      </c>
      <c r="K1475" s="224" t="s">
        <v>196</v>
      </c>
      <c r="L1475" s="224" t="s">
        <v>196</v>
      </c>
      <c r="M1475" s="225">
        <v>461.62</v>
      </c>
      <c r="N1475" t="str">
        <f t="shared" ref="N1475:N1538" si="23">CONCATENATE(G1475,E1475)</f>
        <v>710000010100</v>
      </c>
    </row>
    <row r="1476" spans="1:14" x14ac:dyDescent="0.25">
      <c r="A1476" s="224" t="s">
        <v>108</v>
      </c>
      <c r="B1476" s="224" t="s">
        <v>286</v>
      </c>
      <c r="C1476" s="224" t="s">
        <v>287</v>
      </c>
      <c r="D1476" s="224" t="s">
        <v>126</v>
      </c>
      <c r="E1476" s="224" t="s">
        <v>127</v>
      </c>
      <c r="F1476" s="224" t="s">
        <v>125</v>
      </c>
      <c r="G1476" s="224" t="s">
        <v>149</v>
      </c>
      <c r="H1476" s="224" t="s">
        <v>196</v>
      </c>
      <c r="I1476" s="224" t="s">
        <v>128</v>
      </c>
      <c r="J1476" s="224" t="s">
        <v>196</v>
      </c>
      <c r="K1476" s="224" t="s">
        <v>196</v>
      </c>
      <c r="L1476" s="224" t="s">
        <v>196</v>
      </c>
      <c r="M1476" s="225">
        <v>115.41</v>
      </c>
      <c r="N1476" t="str">
        <f t="shared" si="23"/>
        <v>710000010100</v>
      </c>
    </row>
    <row r="1477" spans="1:14" x14ac:dyDescent="0.25">
      <c r="A1477" s="224" t="s">
        <v>108</v>
      </c>
      <c r="B1477" s="224" t="s">
        <v>286</v>
      </c>
      <c r="C1477" s="224" t="s">
        <v>287</v>
      </c>
      <c r="D1477" s="224" t="s">
        <v>126</v>
      </c>
      <c r="E1477" s="224" t="s">
        <v>127</v>
      </c>
      <c r="F1477" s="224" t="s">
        <v>125</v>
      </c>
      <c r="G1477" s="224" t="s">
        <v>149</v>
      </c>
      <c r="H1477" s="224" t="s">
        <v>196</v>
      </c>
      <c r="I1477" s="224" t="s">
        <v>128</v>
      </c>
      <c r="J1477" s="224" t="s">
        <v>196</v>
      </c>
      <c r="K1477" s="224" t="s">
        <v>196</v>
      </c>
      <c r="L1477" s="224" t="s">
        <v>196</v>
      </c>
      <c r="M1477" s="225">
        <v>1961.9</v>
      </c>
      <c r="N1477" t="str">
        <f t="shared" si="23"/>
        <v>710000010100</v>
      </c>
    </row>
    <row r="1478" spans="1:14" x14ac:dyDescent="0.25">
      <c r="A1478" s="224" t="s">
        <v>108</v>
      </c>
      <c r="B1478" s="224" t="s">
        <v>286</v>
      </c>
      <c r="C1478" s="224" t="s">
        <v>287</v>
      </c>
      <c r="D1478" s="224" t="s">
        <v>126</v>
      </c>
      <c r="E1478" s="224" t="s">
        <v>127</v>
      </c>
      <c r="F1478" s="224" t="s">
        <v>125</v>
      </c>
      <c r="G1478" s="224" t="s">
        <v>149</v>
      </c>
      <c r="H1478" s="224" t="s">
        <v>196</v>
      </c>
      <c r="I1478" s="224" t="s">
        <v>128</v>
      </c>
      <c r="J1478" s="224" t="s">
        <v>196</v>
      </c>
      <c r="K1478" s="224" t="s">
        <v>196</v>
      </c>
      <c r="L1478" s="224" t="s">
        <v>196</v>
      </c>
      <c r="M1478" s="225">
        <v>153.87</v>
      </c>
      <c r="N1478" t="str">
        <f t="shared" si="23"/>
        <v>710000010100</v>
      </c>
    </row>
    <row r="1479" spans="1:14" x14ac:dyDescent="0.25">
      <c r="A1479" s="224" t="s">
        <v>108</v>
      </c>
      <c r="B1479" s="224" t="s">
        <v>286</v>
      </c>
      <c r="C1479" s="224" t="s">
        <v>287</v>
      </c>
      <c r="D1479" s="224" t="s">
        <v>126</v>
      </c>
      <c r="E1479" s="224" t="s">
        <v>127</v>
      </c>
      <c r="F1479" s="224" t="s">
        <v>125</v>
      </c>
      <c r="G1479" s="224" t="s">
        <v>152</v>
      </c>
      <c r="H1479" s="224" t="s">
        <v>196</v>
      </c>
      <c r="I1479" s="224" t="s">
        <v>128</v>
      </c>
      <c r="J1479" s="224" t="s">
        <v>196</v>
      </c>
      <c r="K1479" s="224" t="s">
        <v>196</v>
      </c>
      <c r="L1479" s="224" t="s">
        <v>196</v>
      </c>
      <c r="M1479" s="225">
        <v>32.31</v>
      </c>
      <c r="N1479" t="str">
        <f t="shared" si="23"/>
        <v>723000010100</v>
      </c>
    </row>
    <row r="1480" spans="1:14" x14ac:dyDescent="0.25">
      <c r="A1480" s="224" t="s">
        <v>108</v>
      </c>
      <c r="B1480" s="224" t="s">
        <v>286</v>
      </c>
      <c r="C1480" s="224" t="s">
        <v>287</v>
      </c>
      <c r="D1480" s="224" t="s">
        <v>126</v>
      </c>
      <c r="E1480" s="224" t="s">
        <v>127</v>
      </c>
      <c r="F1480" s="224" t="s">
        <v>125</v>
      </c>
      <c r="G1480" s="224" t="s">
        <v>157</v>
      </c>
      <c r="H1480" s="224" t="s">
        <v>196</v>
      </c>
      <c r="I1480" s="224" t="s">
        <v>128</v>
      </c>
      <c r="J1480" s="224" t="s">
        <v>196</v>
      </c>
      <c r="K1480" s="224" t="s">
        <v>196</v>
      </c>
      <c r="L1480" s="224" t="s">
        <v>196</v>
      </c>
      <c r="M1480" s="225">
        <v>38.08</v>
      </c>
      <c r="N1480" t="str">
        <f t="shared" si="23"/>
        <v>726900010100</v>
      </c>
    </row>
    <row r="1481" spans="1:14" x14ac:dyDescent="0.25">
      <c r="A1481" s="224" t="s">
        <v>108</v>
      </c>
      <c r="B1481" s="224" t="s">
        <v>286</v>
      </c>
      <c r="C1481" s="224" t="s">
        <v>287</v>
      </c>
      <c r="D1481" s="224" t="s">
        <v>126</v>
      </c>
      <c r="E1481" s="224" t="s">
        <v>127</v>
      </c>
      <c r="F1481" s="224" t="s">
        <v>125</v>
      </c>
      <c r="G1481" s="224" t="s">
        <v>157</v>
      </c>
      <c r="H1481" s="224" t="s">
        <v>196</v>
      </c>
      <c r="I1481" s="224" t="s">
        <v>128</v>
      </c>
      <c r="J1481" s="224" t="s">
        <v>196</v>
      </c>
      <c r="K1481" s="224" t="s">
        <v>196</v>
      </c>
      <c r="L1481" s="224" t="s">
        <v>196</v>
      </c>
      <c r="M1481" s="225">
        <v>139.63999999999999</v>
      </c>
      <c r="N1481" t="str">
        <f t="shared" si="23"/>
        <v>726900010100</v>
      </c>
    </row>
    <row r="1482" spans="1:14" x14ac:dyDescent="0.25">
      <c r="A1482" s="224" t="s">
        <v>108</v>
      </c>
      <c r="B1482" s="224" t="s">
        <v>286</v>
      </c>
      <c r="C1482" s="224" t="s">
        <v>287</v>
      </c>
      <c r="D1482" s="224" t="s">
        <v>126</v>
      </c>
      <c r="E1482" s="224" t="s">
        <v>127</v>
      </c>
      <c r="F1482" s="224" t="s">
        <v>125</v>
      </c>
      <c r="G1482" s="224" t="s">
        <v>157</v>
      </c>
      <c r="H1482" s="224" t="s">
        <v>196</v>
      </c>
      <c r="I1482" s="224" t="s">
        <v>128</v>
      </c>
      <c r="J1482" s="224" t="s">
        <v>196</v>
      </c>
      <c r="K1482" s="224" t="s">
        <v>196</v>
      </c>
      <c r="L1482" s="224" t="s">
        <v>196</v>
      </c>
      <c r="M1482" s="225">
        <v>6.93</v>
      </c>
      <c r="N1482" t="str">
        <f t="shared" si="23"/>
        <v>726900010100</v>
      </c>
    </row>
    <row r="1483" spans="1:14" x14ac:dyDescent="0.25">
      <c r="A1483" s="224" t="s">
        <v>108</v>
      </c>
      <c r="B1483" s="224" t="s">
        <v>286</v>
      </c>
      <c r="C1483" s="224" t="s">
        <v>287</v>
      </c>
      <c r="D1483" s="224" t="s">
        <v>126</v>
      </c>
      <c r="E1483" s="224" t="s">
        <v>127</v>
      </c>
      <c r="F1483" s="224" t="s">
        <v>125</v>
      </c>
      <c r="G1483" s="224" t="s">
        <v>157</v>
      </c>
      <c r="H1483" s="224" t="s">
        <v>196</v>
      </c>
      <c r="I1483" s="224" t="s">
        <v>128</v>
      </c>
      <c r="J1483" s="224" t="s">
        <v>196</v>
      </c>
      <c r="K1483" s="224" t="s">
        <v>196</v>
      </c>
      <c r="L1483" s="224" t="s">
        <v>196</v>
      </c>
      <c r="M1483" s="225">
        <v>25.38</v>
      </c>
      <c r="N1483" t="str">
        <f t="shared" si="23"/>
        <v>726900010100</v>
      </c>
    </row>
    <row r="1484" spans="1:14" x14ac:dyDescent="0.25">
      <c r="A1484" s="224" t="s">
        <v>108</v>
      </c>
      <c r="B1484" s="224" t="s">
        <v>286</v>
      </c>
      <c r="C1484" s="224" t="s">
        <v>287</v>
      </c>
      <c r="D1484" s="224" t="s">
        <v>126</v>
      </c>
      <c r="E1484" s="224" t="s">
        <v>127</v>
      </c>
      <c r="F1484" s="224" t="s">
        <v>196</v>
      </c>
      <c r="G1484" s="224" t="s">
        <v>139</v>
      </c>
      <c r="H1484" s="224" t="s">
        <v>196</v>
      </c>
      <c r="I1484" s="224" t="s">
        <v>196</v>
      </c>
      <c r="J1484" s="224" t="s">
        <v>196</v>
      </c>
      <c r="K1484" s="224" t="s">
        <v>196</v>
      </c>
      <c r="L1484" s="224" t="s">
        <v>196</v>
      </c>
      <c r="M1484" s="225">
        <v>-16.489999999999998</v>
      </c>
      <c r="N1484" t="str">
        <f t="shared" si="23"/>
        <v>210000010100</v>
      </c>
    </row>
    <row r="1485" spans="1:14" x14ac:dyDescent="0.25">
      <c r="A1485" s="224" t="s">
        <v>108</v>
      </c>
      <c r="B1485" s="224" t="s">
        <v>288</v>
      </c>
      <c r="C1485" s="224" t="s">
        <v>289</v>
      </c>
      <c r="D1485" s="224" t="s">
        <v>126</v>
      </c>
      <c r="E1485" s="224" t="s">
        <v>132</v>
      </c>
      <c r="F1485" s="224" t="s">
        <v>196</v>
      </c>
      <c r="G1485" s="224" t="s">
        <v>136</v>
      </c>
      <c r="H1485" s="224" t="s">
        <v>196</v>
      </c>
      <c r="I1485" s="224" t="s">
        <v>196</v>
      </c>
      <c r="J1485" s="224" t="s">
        <v>196</v>
      </c>
      <c r="K1485" s="224" t="s">
        <v>196</v>
      </c>
      <c r="L1485" s="224" t="s">
        <v>196</v>
      </c>
      <c r="M1485" s="225">
        <v>-0.14000000000000001</v>
      </c>
      <c r="N1485" t="str">
        <f t="shared" si="23"/>
        <v>205500020100</v>
      </c>
    </row>
    <row r="1486" spans="1:14" x14ac:dyDescent="0.25">
      <c r="A1486" s="224" t="s">
        <v>108</v>
      </c>
      <c r="B1486" s="224" t="s">
        <v>288</v>
      </c>
      <c r="C1486" s="224" t="s">
        <v>289</v>
      </c>
      <c r="D1486" s="224" t="s">
        <v>126</v>
      </c>
      <c r="E1486" s="224" t="s">
        <v>132</v>
      </c>
      <c r="F1486" s="224" t="s">
        <v>196</v>
      </c>
      <c r="G1486" s="224" t="s">
        <v>136</v>
      </c>
      <c r="H1486" s="224" t="s">
        <v>196</v>
      </c>
      <c r="I1486" s="224" t="s">
        <v>196</v>
      </c>
      <c r="J1486" s="224" t="s">
        <v>196</v>
      </c>
      <c r="K1486" s="224" t="s">
        <v>196</v>
      </c>
      <c r="L1486" s="224" t="s">
        <v>196</v>
      </c>
      <c r="M1486" s="225">
        <v>-0.51</v>
      </c>
      <c r="N1486" t="str">
        <f t="shared" si="23"/>
        <v>205500020100</v>
      </c>
    </row>
    <row r="1487" spans="1:14" x14ac:dyDescent="0.25">
      <c r="A1487" s="224" t="s">
        <v>108</v>
      </c>
      <c r="B1487" s="224" t="s">
        <v>288</v>
      </c>
      <c r="C1487" s="224" t="s">
        <v>289</v>
      </c>
      <c r="D1487" s="224" t="s">
        <v>126</v>
      </c>
      <c r="E1487" s="224" t="s">
        <v>132</v>
      </c>
      <c r="F1487" s="224" t="s">
        <v>196</v>
      </c>
      <c r="G1487" s="224" t="s">
        <v>137</v>
      </c>
      <c r="H1487" s="224" t="s">
        <v>196</v>
      </c>
      <c r="I1487" s="224" t="s">
        <v>196</v>
      </c>
      <c r="J1487" s="224" t="s">
        <v>196</v>
      </c>
      <c r="K1487" s="224" t="s">
        <v>196</v>
      </c>
      <c r="L1487" s="224" t="s">
        <v>196</v>
      </c>
      <c r="M1487" s="225">
        <v>-63.6</v>
      </c>
      <c r="N1487" t="str">
        <f t="shared" si="23"/>
        <v>205600020100</v>
      </c>
    </row>
    <row r="1488" spans="1:14" x14ac:dyDescent="0.25">
      <c r="A1488" s="224" t="s">
        <v>108</v>
      </c>
      <c r="B1488" s="224" t="s">
        <v>288</v>
      </c>
      <c r="C1488" s="224" t="s">
        <v>289</v>
      </c>
      <c r="D1488" s="224" t="s">
        <v>126</v>
      </c>
      <c r="E1488" s="224" t="s">
        <v>132</v>
      </c>
      <c r="F1488" s="224" t="s">
        <v>196</v>
      </c>
      <c r="G1488" s="224" t="s">
        <v>137</v>
      </c>
      <c r="H1488" s="224" t="s">
        <v>196</v>
      </c>
      <c r="I1488" s="224" t="s">
        <v>196</v>
      </c>
      <c r="J1488" s="224" t="s">
        <v>196</v>
      </c>
      <c r="K1488" s="224" t="s">
        <v>196</v>
      </c>
      <c r="L1488" s="224" t="s">
        <v>196</v>
      </c>
      <c r="M1488" s="225">
        <v>-233.2</v>
      </c>
      <c r="N1488" t="str">
        <f t="shared" si="23"/>
        <v>205600020100</v>
      </c>
    </row>
    <row r="1489" spans="1:14" x14ac:dyDescent="0.25">
      <c r="A1489" s="224" t="s">
        <v>108</v>
      </c>
      <c r="B1489" s="224" t="s">
        <v>288</v>
      </c>
      <c r="C1489" s="224" t="s">
        <v>289</v>
      </c>
      <c r="D1489" s="224" t="s">
        <v>126</v>
      </c>
      <c r="E1489" s="224" t="s">
        <v>132</v>
      </c>
      <c r="F1489" s="224" t="s">
        <v>196</v>
      </c>
      <c r="G1489" s="224" t="s">
        <v>134</v>
      </c>
      <c r="H1489" s="224" t="s">
        <v>196</v>
      </c>
      <c r="I1489" s="224" t="s">
        <v>196</v>
      </c>
      <c r="J1489" s="224" t="s">
        <v>196</v>
      </c>
      <c r="K1489" s="224" t="s">
        <v>196</v>
      </c>
      <c r="L1489" s="224" t="s">
        <v>196</v>
      </c>
      <c r="M1489" s="225">
        <v>-10.83</v>
      </c>
      <c r="N1489" t="str">
        <f t="shared" si="23"/>
        <v>205200020100</v>
      </c>
    </row>
    <row r="1490" spans="1:14" x14ac:dyDescent="0.25">
      <c r="A1490" s="224" t="s">
        <v>108</v>
      </c>
      <c r="B1490" s="224" t="s">
        <v>288</v>
      </c>
      <c r="C1490" s="224" t="s">
        <v>289</v>
      </c>
      <c r="D1490" s="224" t="s">
        <v>126</v>
      </c>
      <c r="E1490" s="224" t="s">
        <v>132</v>
      </c>
      <c r="F1490" s="224" t="s">
        <v>196</v>
      </c>
      <c r="G1490" s="224" t="s">
        <v>134</v>
      </c>
      <c r="H1490" s="224" t="s">
        <v>196</v>
      </c>
      <c r="I1490" s="224" t="s">
        <v>196</v>
      </c>
      <c r="J1490" s="224" t="s">
        <v>196</v>
      </c>
      <c r="K1490" s="224" t="s">
        <v>196</v>
      </c>
      <c r="L1490" s="224" t="s">
        <v>196</v>
      </c>
      <c r="M1490" s="225">
        <v>-39.69</v>
      </c>
      <c r="N1490" t="str">
        <f t="shared" si="23"/>
        <v>205200020100</v>
      </c>
    </row>
    <row r="1491" spans="1:14" x14ac:dyDescent="0.25">
      <c r="A1491" s="224" t="s">
        <v>108</v>
      </c>
      <c r="B1491" s="224" t="s">
        <v>288</v>
      </c>
      <c r="C1491" s="224" t="s">
        <v>289</v>
      </c>
      <c r="D1491" s="224" t="s">
        <v>126</v>
      </c>
      <c r="E1491" s="224" t="s">
        <v>132</v>
      </c>
      <c r="F1491" s="224" t="s">
        <v>196</v>
      </c>
      <c r="G1491" s="224" t="s">
        <v>139</v>
      </c>
      <c r="H1491" s="224" t="s">
        <v>196</v>
      </c>
      <c r="I1491" s="224" t="s">
        <v>196</v>
      </c>
      <c r="J1491" s="224" t="s">
        <v>196</v>
      </c>
      <c r="K1491" s="224" t="s">
        <v>196</v>
      </c>
      <c r="L1491" s="224" t="s">
        <v>196</v>
      </c>
      <c r="M1491" s="225">
        <v>-1.97</v>
      </c>
      <c r="N1491" t="str">
        <f t="shared" si="23"/>
        <v>210000020100</v>
      </c>
    </row>
    <row r="1492" spans="1:14" x14ac:dyDescent="0.25">
      <c r="A1492" s="224" t="s">
        <v>108</v>
      </c>
      <c r="B1492" s="224" t="s">
        <v>288</v>
      </c>
      <c r="C1492" s="224" t="s">
        <v>289</v>
      </c>
      <c r="D1492" s="224" t="s">
        <v>126</v>
      </c>
      <c r="E1492" s="224" t="s">
        <v>132</v>
      </c>
      <c r="F1492" s="224" t="s">
        <v>196</v>
      </c>
      <c r="G1492" s="224" t="s">
        <v>139</v>
      </c>
      <c r="H1492" s="224" t="s">
        <v>196</v>
      </c>
      <c r="I1492" s="224" t="s">
        <v>196</v>
      </c>
      <c r="J1492" s="224" t="s">
        <v>196</v>
      </c>
      <c r="K1492" s="224" t="s">
        <v>196</v>
      </c>
      <c r="L1492" s="224" t="s">
        <v>196</v>
      </c>
      <c r="M1492" s="225">
        <v>-7.22</v>
      </c>
      <c r="N1492" t="str">
        <f t="shared" si="23"/>
        <v>210000020100</v>
      </c>
    </row>
    <row r="1493" spans="1:14" x14ac:dyDescent="0.25">
      <c r="A1493" s="224" t="s">
        <v>108</v>
      </c>
      <c r="B1493" s="224" t="s">
        <v>288</v>
      </c>
      <c r="C1493" s="224" t="s">
        <v>289</v>
      </c>
      <c r="D1493" s="224" t="s">
        <v>126</v>
      </c>
      <c r="E1493" s="224" t="s">
        <v>132</v>
      </c>
      <c r="F1493" s="224" t="s">
        <v>196</v>
      </c>
      <c r="G1493" s="224" t="s">
        <v>141</v>
      </c>
      <c r="H1493" s="224" t="s">
        <v>196</v>
      </c>
      <c r="I1493" s="224" t="s">
        <v>196</v>
      </c>
      <c r="J1493" s="224" t="s">
        <v>196</v>
      </c>
      <c r="K1493" s="224" t="s">
        <v>196</v>
      </c>
      <c r="L1493" s="224" t="s">
        <v>196</v>
      </c>
      <c r="M1493" s="225">
        <v>-9.5399999999999991</v>
      </c>
      <c r="N1493" t="str">
        <f t="shared" si="23"/>
        <v>211000020100</v>
      </c>
    </row>
    <row r="1494" spans="1:14" x14ac:dyDescent="0.25">
      <c r="A1494" s="224" t="s">
        <v>108</v>
      </c>
      <c r="B1494" s="224" t="s">
        <v>288</v>
      </c>
      <c r="C1494" s="224" t="s">
        <v>289</v>
      </c>
      <c r="D1494" s="224" t="s">
        <v>126</v>
      </c>
      <c r="E1494" s="224" t="s">
        <v>132</v>
      </c>
      <c r="F1494" s="224" t="s">
        <v>196</v>
      </c>
      <c r="G1494" s="224" t="s">
        <v>141</v>
      </c>
      <c r="H1494" s="224" t="s">
        <v>196</v>
      </c>
      <c r="I1494" s="224" t="s">
        <v>196</v>
      </c>
      <c r="J1494" s="224" t="s">
        <v>196</v>
      </c>
      <c r="K1494" s="224" t="s">
        <v>196</v>
      </c>
      <c r="L1494" s="224" t="s">
        <v>196</v>
      </c>
      <c r="M1494" s="225">
        <v>-34.96</v>
      </c>
      <c r="N1494" t="str">
        <f t="shared" si="23"/>
        <v>211000020100</v>
      </c>
    </row>
    <row r="1495" spans="1:14" x14ac:dyDescent="0.25">
      <c r="A1495" s="224" t="s">
        <v>108</v>
      </c>
      <c r="B1495" s="224" t="s">
        <v>288</v>
      </c>
      <c r="C1495" s="224" t="s">
        <v>289</v>
      </c>
      <c r="D1495" s="224" t="s">
        <v>126</v>
      </c>
      <c r="E1495" s="224" t="s">
        <v>132</v>
      </c>
      <c r="F1495" s="224" t="s">
        <v>196</v>
      </c>
      <c r="G1495" s="224" t="s">
        <v>135</v>
      </c>
      <c r="H1495" s="224" t="s">
        <v>196</v>
      </c>
      <c r="I1495" s="224" t="s">
        <v>196</v>
      </c>
      <c r="J1495" s="224" t="s">
        <v>196</v>
      </c>
      <c r="K1495" s="224" t="s">
        <v>196</v>
      </c>
      <c r="L1495" s="224" t="s">
        <v>196</v>
      </c>
      <c r="M1495" s="225">
        <v>-9.5399999999999991</v>
      </c>
      <c r="N1495" t="str">
        <f t="shared" si="23"/>
        <v>205300020100</v>
      </c>
    </row>
    <row r="1496" spans="1:14" x14ac:dyDescent="0.25">
      <c r="A1496" s="224" t="s">
        <v>108</v>
      </c>
      <c r="B1496" s="224" t="s">
        <v>288</v>
      </c>
      <c r="C1496" s="224" t="s">
        <v>289</v>
      </c>
      <c r="D1496" s="224" t="s">
        <v>126</v>
      </c>
      <c r="E1496" s="224" t="s">
        <v>132</v>
      </c>
      <c r="F1496" s="224" t="s">
        <v>196</v>
      </c>
      <c r="G1496" s="224" t="s">
        <v>135</v>
      </c>
      <c r="H1496" s="224" t="s">
        <v>196</v>
      </c>
      <c r="I1496" s="224" t="s">
        <v>196</v>
      </c>
      <c r="J1496" s="224" t="s">
        <v>196</v>
      </c>
      <c r="K1496" s="224" t="s">
        <v>196</v>
      </c>
      <c r="L1496" s="224" t="s">
        <v>196</v>
      </c>
      <c r="M1496" s="225">
        <v>-34.96</v>
      </c>
      <c r="N1496" t="str">
        <f t="shared" si="23"/>
        <v>205300020100</v>
      </c>
    </row>
    <row r="1497" spans="1:14" x14ac:dyDescent="0.25">
      <c r="A1497" s="224" t="s">
        <v>108</v>
      </c>
      <c r="B1497" s="224" t="s">
        <v>288</v>
      </c>
      <c r="C1497" s="224" t="s">
        <v>289</v>
      </c>
      <c r="D1497" s="224" t="s">
        <v>126</v>
      </c>
      <c r="E1497" s="224" t="s">
        <v>132</v>
      </c>
      <c r="F1497" s="224" t="s">
        <v>125</v>
      </c>
      <c r="G1497" s="224" t="s">
        <v>153</v>
      </c>
      <c r="H1497" s="224" t="s">
        <v>196</v>
      </c>
      <c r="I1497" s="224" t="s">
        <v>133</v>
      </c>
      <c r="J1497" s="224" t="s">
        <v>196</v>
      </c>
      <c r="K1497" s="224" t="s">
        <v>196</v>
      </c>
      <c r="L1497" s="224" t="s">
        <v>196</v>
      </c>
      <c r="M1497" s="225">
        <v>8.18</v>
      </c>
      <c r="N1497" t="str">
        <f t="shared" si="23"/>
        <v>723100020100</v>
      </c>
    </row>
    <row r="1498" spans="1:14" x14ac:dyDescent="0.25">
      <c r="A1498" s="224" t="s">
        <v>108</v>
      </c>
      <c r="B1498" s="224" t="s">
        <v>288</v>
      </c>
      <c r="C1498" s="224" t="s">
        <v>289</v>
      </c>
      <c r="D1498" s="224" t="s">
        <v>126</v>
      </c>
      <c r="E1498" s="224" t="s">
        <v>132</v>
      </c>
      <c r="F1498" s="224" t="s">
        <v>125</v>
      </c>
      <c r="G1498" s="224" t="s">
        <v>154</v>
      </c>
      <c r="H1498" s="224" t="s">
        <v>196</v>
      </c>
      <c r="I1498" s="224" t="s">
        <v>133</v>
      </c>
      <c r="J1498" s="224" t="s">
        <v>196</v>
      </c>
      <c r="K1498" s="224" t="s">
        <v>196</v>
      </c>
      <c r="L1498" s="224" t="s">
        <v>196</v>
      </c>
      <c r="M1498" s="225">
        <v>63.6</v>
      </c>
      <c r="N1498" t="str">
        <f t="shared" si="23"/>
        <v>724000020100</v>
      </c>
    </row>
    <row r="1499" spans="1:14" x14ac:dyDescent="0.25">
      <c r="A1499" s="224" t="s">
        <v>108</v>
      </c>
      <c r="B1499" s="224" t="s">
        <v>288</v>
      </c>
      <c r="C1499" s="224" t="s">
        <v>289</v>
      </c>
      <c r="D1499" s="224" t="s">
        <v>126</v>
      </c>
      <c r="E1499" s="224" t="s">
        <v>132</v>
      </c>
      <c r="F1499" s="224" t="s">
        <v>125</v>
      </c>
      <c r="G1499" s="224" t="s">
        <v>154</v>
      </c>
      <c r="H1499" s="224" t="s">
        <v>196</v>
      </c>
      <c r="I1499" s="224" t="s">
        <v>133</v>
      </c>
      <c r="J1499" s="224" t="s">
        <v>196</v>
      </c>
      <c r="K1499" s="224" t="s">
        <v>196</v>
      </c>
      <c r="L1499" s="224" t="s">
        <v>196</v>
      </c>
      <c r="M1499" s="225">
        <v>233.2</v>
      </c>
      <c r="N1499" t="str">
        <f t="shared" si="23"/>
        <v>724000020100</v>
      </c>
    </row>
    <row r="1500" spans="1:14" x14ac:dyDescent="0.25">
      <c r="A1500" s="224" t="s">
        <v>108</v>
      </c>
      <c r="B1500" s="224" t="s">
        <v>288</v>
      </c>
      <c r="C1500" s="224" t="s">
        <v>289</v>
      </c>
      <c r="D1500" s="224" t="s">
        <v>126</v>
      </c>
      <c r="E1500" s="224" t="s">
        <v>132</v>
      </c>
      <c r="F1500" s="224" t="s">
        <v>125</v>
      </c>
      <c r="G1500" s="224" t="s">
        <v>156</v>
      </c>
      <c r="H1500" s="224" t="s">
        <v>196</v>
      </c>
      <c r="I1500" s="224" t="s">
        <v>133</v>
      </c>
      <c r="J1500" s="224" t="s">
        <v>196</v>
      </c>
      <c r="K1500" s="224" t="s">
        <v>196</v>
      </c>
      <c r="L1500" s="224" t="s">
        <v>196</v>
      </c>
      <c r="M1500" s="225">
        <v>0.14000000000000001</v>
      </c>
      <c r="N1500" t="str">
        <f t="shared" si="23"/>
        <v>725000020100</v>
      </c>
    </row>
    <row r="1501" spans="1:14" x14ac:dyDescent="0.25">
      <c r="A1501" s="224" t="s">
        <v>108</v>
      </c>
      <c r="B1501" s="224" t="s">
        <v>288</v>
      </c>
      <c r="C1501" s="224" t="s">
        <v>289</v>
      </c>
      <c r="D1501" s="224" t="s">
        <v>126</v>
      </c>
      <c r="E1501" s="224" t="s">
        <v>132</v>
      </c>
      <c r="F1501" s="224" t="s">
        <v>125</v>
      </c>
      <c r="G1501" s="224" t="s">
        <v>156</v>
      </c>
      <c r="H1501" s="224" t="s">
        <v>196</v>
      </c>
      <c r="I1501" s="224" t="s">
        <v>133</v>
      </c>
      <c r="J1501" s="224" t="s">
        <v>196</v>
      </c>
      <c r="K1501" s="224" t="s">
        <v>196</v>
      </c>
      <c r="L1501" s="224" t="s">
        <v>196</v>
      </c>
      <c r="M1501" s="225">
        <v>0.51</v>
      </c>
      <c r="N1501" t="str">
        <f t="shared" si="23"/>
        <v>725000020100</v>
      </c>
    </row>
    <row r="1502" spans="1:14" x14ac:dyDescent="0.25">
      <c r="A1502" s="224" t="s">
        <v>108</v>
      </c>
      <c r="B1502" s="224" t="s">
        <v>288</v>
      </c>
      <c r="C1502" s="224" t="s">
        <v>289</v>
      </c>
      <c r="D1502" s="224" t="s">
        <v>126</v>
      </c>
      <c r="E1502" s="224" t="s">
        <v>132</v>
      </c>
      <c r="F1502" s="224" t="s">
        <v>125</v>
      </c>
      <c r="G1502" s="224" t="s">
        <v>157</v>
      </c>
      <c r="H1502" s="224" t="s">
        <v>196</v>
      </c>
      <c r="I1502" s="224" t="s">
        <v>133</v>
      </c>
      <c r="J1502" s="224" t="s">
        <v>196</v>
      </c>
      <c r="K1502" s="224" t="s">
        <v>196</v>
      </c>
      <c r="L1502" s="224" t="s">
        <v>196</v>
      </c>
      <c r="M1502" s="225">
        <v>10.83</v>
      </c>
      <c r="N1502" t="str">
        <f t="shared" si="23"/>
        <v>726900020100</v>
      </c>
    </row>
    <row r="1503" spans="1:14" x14ac:dyDescent="0.25">
      <c r="A1503" s="224" t="s">
        <v>108</v>
      </c>
      <c r="B1503" s="224" t="s">
        <v>288</v>
      </c>
      <c r="C1503" s="224" t="s">
        <v>289</v>
      </c>
      <c r="D1503" s="224" t="s">
        <v>126</v>
      </c>
      <c r="E1503" s="224" t="s">
        <v>132</v>
      </c>
      <c r="F1503" s="224" t="s">
        <v>125</v>
      </c>
      <c r="G1503" s="224" t="s">
        <v>157</v>
      </c>
      <c r="H1503" s="224" t="s">
        <v>196</v>
      </c>
      <c r="I1503" s="224" t="s">
        <v>133</v>
      </c>
      <c r="J1503" s="224" t="s">
        <v>196</v>
      </c>
      <c r="K1503" s="224" t="s">
        <v>196</v>
      </c>
      <c r="L1503" s="224" t="s">
        <v>196</v>
      </c>
      <c r="M1503" s="225">
        <v>39.69</v>
      </c>
      <c r="N1503" t="str">
        <f t="shared" si="23"/>
        <v>726900020100</v>
      </c>
    </row>
    <row r="1504" spans="1:14" x14ac:dyDescent="0.25">
      <c r="A1504" s="224" t="s">
        <v>108</v>
      </c>
      <c r="B1504" s="224" t="s">
        <v>288</v>
      </c>
      <c r="C1504" s="224" t="s">
        <v>289</v>
      </c>
      <c r="D1504" s="224" t="s">
        <v>126</v>
      </c>
      <c r="E1504" s="224" t="s">
        <v>132</v>
      </c>
      <c r="F1504" s="224" t="s">
        <v>125</v>
      </c>
      <c r="G1504" s="224" t="s">
        <v>157</v>
      </c>
      <c r="H1504" s="224" t="s">
        <v>196</v>
      </c>
      <c r="I1504" s="224" t="s">
        <v>133</v>
      </c>
      <c r="J1504" s="224" t="s">
        <v>196</v>
      </c>
      <c r="K1504" s="224" t="s">
        <v>196</v>
      </c>
      <c r="L1504" s="224" t="s">
        <v>196</v>
      </c>
      <c r="M1504" s="225">
        <v>1.97</v>
      </c>
      <c r="N1504" t="str">
        <f t="shared" si="23"/>
        <v>726900020100</v>
      </c>
    </row>
    <row r="1505" spans="1:14" x14ac:dyDescent="0.25">
      <c r="A1505" s="224" t="s">
        <v>108</v>
      </c>
      <c r="B1505" s="224" t="s">
        <v>288</v>
      </c>
      <c r="C1505" s="224" t="s">
        <v>289</v>
      </c>
      <c r="D1505" s="224" t="s">
        <v>126</v>
      </c>
      <c r="E1505" s="224" t="s">
        <v>132</v>
      </c>
      <c r="F1505" s="224" t="s">
        <v>125</v>
      </c>
      <c r="G1505" s="224" t="s">
        <v>157</v>
      </c>
      <c r="H1505" s="224" t="s">
        <v>196</v>
      </c>
      <c r="I1505" s="224" t="s">
        <v>133</v>
      </c>
      <c r="J1505" s="224" t="s">
        <v>196</v>
      </c>
      <c r="K1505" s="224" t="s">
        <v>196</v>
      </c>
      <c r="L1505" s="224" t="s">
        <v>196</v>
      </c>
      <c r="M1505" s="225">
        <v>7.22</v>
      </c>
      <c r="N1505" t="str">
        <f t="shared" si="23"/>
        <v>726900020100</v>
      </c>
    </row>
    <row r="1506" spans="1:14" x14ac:dyDescent="0.25">
      <c r="A1506" s="224" t="s">
        <v>108</v>
      </c>
      <c r="B1506" s="224" t="s">
        <v>288</v>
      </c>
      <c r="C1506" s="224" t="s">
        <v>289</v>
      </c>
      <c r="D1506" s="224" t="s">
        <v>126</v>
      </c>
      <c r="E1506" s="224" t="s">
        <v>132</v>
      </c>
      <c r="F1506" s="224" t="s">
        <v>196</v>
      </c>
      <c r="G1506" s="224" t="s">
        <v>146</v>
      </c>
      <c r="H1506" s="224" t="s">
        <v>196</v>
      </c>
      <c r="I1506" s="224" t="s">
        <v>196</v>
      </c>
      <c r="J1506" s="224" t="s">
        <v>196</v>
      </c>
      <c r="K1506" s="224" t="s">
        <v>196</v>
      </c>
      <c r="L1506" s="224" t="s">
        <v>196</v>
      </c>
      <c r="M1506" s="225">
        <v>-2.52</v>
      </c>
      <c r="N1506" t="str">
        <f t="shared" si="23"/>
        <v>215500020100</v>
      </c>
    </row>
    <row r="1507" spans="1:14" x14ac:dyDescent="0.25">
      <c r="A1507" s="224" t="s">
        <v>108</v>
      </c>
      <c r="B1507" s="224" t="s">
        <v>288</v>
      </c>
      <c r="C1507" s="224" t="s">
        <v>289</v>
      </c>
      <c r="D1507" s="224" t="s">
        <v>126</v>
      </c>
      <c r="E1507" s="224" t="s">
        <v>132</v>
      </c>
      <c r="F1507" s="224" t="s">
        <v>196</v>
      </c>
      <c r="G1507" s="224" t="s">
        <v>146</v>
      </c>
      <c r="H1507" s="224" t="s">
        <v>196</v>
      </c>
      <c r="I1507" s="224" t="s">
        <v>196</v>
      </c>
      <c r="J1507" s="224" t="s">
        <v>196</v>
      </c>
      <c r="K1507" s="224" t="s">
        <v>196</v>
      </c>
      <c r="L1507" s="224" t="s">
        <v>196</v>
      </c>
      <c r="M1507" s="225">
        <v>-9.24</v>
      </c>
      <c r="N1507" t="str">
        <f t="shared" si="23"/>
        <v>215500020100</v>
      </c>
    </row>
    <row r="1508" spans="1:14" x14ac:dyDescent="0.25">
      <c r="A1508" s="224" t="s">
        <v>108</v>
      </c>
      <c r="B1508" s="224" t="s">
        <v>288</v>
      </c>
      <c r="C1508" s="224" t="s">
        <v>289</v>
      </c>
      <c r="D1508" s="224" t="s">
        <v>126</v>
      </c>
      <c r="E1508" s="224" t="s">
        <v>132</v>
      </c>
      <c r="F1508" s="224" t="s">
        <v>196</v>
      </c>
      <c r="G1508" s="224" t="s">
        <v>140</v>
      </c>
      <c r="H1508" s="224" t="s">
        <v>196</v>
      </c>
      <c r="I1508" s="224" t="s">
        <v>196</v>
      </c>
      <c r="J1508" s="224" t="s">
        <v>196</v>
      </c>
      <c r="K1508" s="224" t="s">
        <v>196</v>
      </c>
      <c r="L1508" s="224" t="s">
        <v>196</v>
      </c>
      <c r="M1508" s="225">
        <v>-10.83</v>
      </c>
      <c r="N1508" t="str">
        <f t="shared" si="23"/>
        <v>210500020100</v>
      </c>
    </row>
    <row r="1509" spans="1:14" x14ac:dyDescent="0.25">
      <c r="A1509" s="224" t="s">
        <v>108</v>
      </c>
      <c r="B1509" s="224" t="s">
        <v>288</v>
      </c>
      <c r="C1509" s="224" t="s">
        <v>289</v>
      </c>
      <c r="D1509" s="224" t="s">
        <v>126</v>
      </c>
      <c r="E1509" s="224" t="s">
        <v>132</v>
      </c>
      <c r="F1509" s="224" t="s">
        <v>196</v>
      </c>
      <c r="G1509" s="224" t="s">
        <v>140</v>
      </c>
      <c r="H1509" s="224" t="s">
        <v>196</v>
      </c>
      <c r="I1509" s="224" t="s">
        <v>196</v>
      </c>
      <c r="J1509" s="224" t="s">
        <v>196</v>
      </c>
      <c r="K1509" s="224" t="s">
        <v>196</v>
      </c>
      <c r="L1509" s="224" t="s">
        <v>196</v>
      </c>
      <c r="M1509" s="225">
        <v>-39.69</v>
      </c>
      <c r="N1509" t="str">
        <f t="shared" si="23"/>
        <v>210500020100</v>
      </c>
    </row>
    <row r="1510" spans="1:14" x14ac:dyDescent="0.25">
      <c r="A1510" s="224" t="s">
        <v>108</v>
      </c>
      <c r="B1510" s="224" t="s">
        <v>288</v>
      </c>
      <c r="C1510" s="224" t="s">
        <v>289</v>
      </c>
      <c r="D1510" s="224" t="s">
        <v>126</v>
      </c>
      <c r="E1510" s="224" t="s">
        <v>132</v>
      </c>
      <c r="F1510" s="224" t="s">
        <v>196</v>
      </c>
      <c r="G1510" s="224" t="s">
        <v>142</v>
      </c>
      <c r="H1510" s="224" t="s">
        <v>196</v>
      </c>
      <c r="I1510" s="224" t="s">
        <v>196</v>
      </c>
      <c r="J1510" s="224" t="s">
        <v>196</v>
      </c>
      <c r="K1510" s="224" t="s">
        <v>196</v>
      </c>
      <c r="L1510" s="224" t="s">
        <v>196</v>
      </c>
      <c r="M1510" s="225">
        <v>-0.27</v>
      </c>
      <c r="N1510" t="str">
        <f t="shared" si="23"/>
        <v>212500020100</v>
      </c>
    </row>
    <row r="1511" spans="1:14" x14ac:dyDescent="0.25">
      <c r="A1511" s="224" t="s">
        <v>108</v>
      </c>
      <c r="B1511" s="224" t="s">
        <v>288</v>
      </c>
      <c r="C1511" s="224" t="s">
        <v>289</v>
      </c>
      <c r="D1511" s="224" t="s">
        <v>126</v>
      </c>
      <c r="E1511" s="224" t="s">
        <v>132</v>
      </c>
      <c r="F1511" s="224" t="s">
        <v>196</v>
      </c>
      <c r="G1511" s="224" t="s">
        <v>142</v>
      </c>
      <c r="H1511" s="224" t="s">
        <v>196</v>
      </c>
      <c r="I1511" s="224" t="s">
        <v>196</v>
      </c>
      <c r="J1511" s="224" t="s">
        <v>196</v>
      </c>
      <c r="K1511" s="224" t="s">
        <v>196</v>
      </c>
      <c r="L1511" s="224" t="s">
        <v>196</v>
      </c>
      <c r="M1511" s="225">
        <v>-0.99</v>
      </c>
      <c r="N1511" t="str">
        <f t="shared" si="23"/>
        <v>212500020100</v>
      </c>
    </row>
    <row r="1512" spans="1:14" x14ac:dyDescent="0.25">
      <c r="A1512" s="224" t="s">
        <v>108</v>
      </c>
      <c r="B1512" s="224" t="s">
        <v>288</v>
      </c>
      <c r="C1512" s="224" t="s">
        <v>289</v>
      </c>
      <c r="D1512" s="224" t="s">
        <v>126</v>
      </c>
      <c r="E1512" s="224" t="s">
        <v>132</v>
      </c>
      <c r="F1512" s="224" t="s">
        <v>196</v>
      </c>
      <c r="G1512" s="224" t="s">
        <v>142</v>
      </c>
      <c r="H1512" s="224" t="s">
        <v>196</v>
      </c>
      <c r="I1512" s="224" t="s">
        <v>196</v>
      </c>
      <c r="J1512" s="224" t="s">
        <v>196</v>
      </c>
      <c r="K1512" s="224" t="s">
        <v>196</v>
      </c>
      <c r="L1512" s="224" t="s">
        <v>196</v>
      </c>
      <c r="M1512" s="225">
        <v>-0.2</v>
      </c>
      <c r="N1512" t="str">
        <f t="shared" si="23"/>
        <v>212500020100</v>
      </c>
    </row>
    <row r="1513" spans="1:14" x14ac:dyDescent="0.25">
      <c r="A1513" s="224" t="s">
        <v>108</v>
      </c>
      <c r="B1513" s="224" t="s">
        <v>288</v>
      </c>
      <c r="C1513" s="224" t="s">
        <v>289</v>
      </c>
      <c r="D1513" s="224" t="s">
        <v>126</v>
      </c>
      <c r="E1513" s="224" t="s">
        <v>132</v>
      </c>
      <c r="F1513" s="224" t="s">
        <v>196</v>
      </c>
      <c r="G1513" s="224" t="s">
        <v>142</v>
      </c>
      <c r="H1513" s="224" t="s">
        <v>196</v>
      </c>
      <c r="I1513" s="224" t="s">
        <v>196</v>
      </c>
      <c r="J1513" s="224" t="s">
        <v>196</v>
      </c>
      <c r="K1513" s="224" t="s">
        <v>196</v>
      </c>
      <c r="L1513" s="224" t="s">
        <v>196</v>
      </c>
      <c r="M1513" s="225">
        <v>-0.75</v>
      </c>
      <c r="N1513" t="str">
        <f t="shared" si="23"/>
        <v>212500020100</v>
      </c>
    </row>
    <row r="1514" spans="1:14" x14ac:dyDescent="0.25">
      <c r="A1514" s="224" t="s">
        <v>108</v>
      </c>
      <c r="B1514" s="224" t="s">
        <v>288</v>
      </c>
      <c r="C1514" s="224" t="s">
        <v>289</v>
      </c>
      <c r="D1514" s="224" t="s">
        <v>126</v>
      </c>
      <c r="E1514" s="224" t="s">
        <v>132</v>
      </c>
      <c r="F1514" s="224" t="s">
        <v>196</v>
      </c>
      <c r="G1514" s="224" t="s">
        <v>139</v>
      </c>
      <c r="H1514" s="224" t="s">
        <v>196</v>
      </c>
      <c r="I1514" s="224" t="s">
        <v>196</v>
      </c>
      <c r="J1514" s="224" t="s">
        <v>196</v>
      </c>
      <c r="K1514" s="224" t="s">
        <v>196</v>
      </c>
      <c r="L1514" s="224" t="s">
        <v>196</v>
      </c>
      <c r="M1514" s="225">
        <v>-0.7</v>
      </c>
      <c r="N1514" t="str">
        <f t="shared" si="23"/>
        <v>210000020100</v>
      </c>
    </row>
    <row r="1515" spans="1:14" x14ac:dyDescent="0.25">
      <c r="A1515" s="224" t="s">
        <v>108</v>
      </c>
      <c r="B1515" s="224" t="s">
        <v>288</v>
      </c>
      <c r="C1515" s="224" t="s">
        <v>289</v>
      </c>
      <c r="D1515" s="224" t="s">
        <v>126</v>
      </c>
      <c r="E1515" s="224" t="s">
        <v>132</v>
      </c>
      <c r="F1515" s="224" t="s">
        <v>196</v>
      </c>
      <c r="G1515" s="224" t="s">
        <v>139</v>
      </c>
      <c r="H1515" s="224" t="s">
        <v>196</v>
      </c>
      <c r="I1515" s="224" t="s">
        <v>196</v>
      </c>
      <c r="J1515" s="224" t="s">
        <v>196</v>
      </c>
      <c r="K1515" s="224" t="s">
        <v>196</v>
      </c>
      <c r="L1515" s="224" t="s">
        <v>196</v>
      </c>
      <c r="M1515" s="225">
        <v>-2.57</v>
      </c>
      <c r="N1515" t="str">
        <f t="shared" si="23"/>
        <v>210000020100</v>
      </c>
    </row>
    <row r="1516" spans="1:14" x14ac:dyDescent="0.25">
      <c r="A1516" s="224" t="s">
        <v>108</v>
      </c>
      <c r="B1516" s="224" t="s">
        <v>288</v>
      </c>
      <c r="C1516" s="224" t="s">
        <v>289</v>
      </c>
      <c r="D1516" s="224" t="s">
        <v>126</v>
      </c>
      <c r="E1516" s="224" t="s">
        <v>132</v>
      </c>
      <c r="F1516" s="224" t="s">
        <v>196</v>
      </c>
      <c r="G1516" s="224" t="s">
        <v>143</v>
      </c>
      <c r="H1516" s="224" t="s">
        <v>196</v>
      </c>
      <c r="I1516" s="224" t="s">
        <v>196</v>
      </c>
      <c r="J1516" s="224" t="s">
        <v>196</v>
      </c>
      <c r="K1516" s="224" t="s">
        <v>196</v>
      </c>
      <c r="L1516" s="224" t="s">
        <v>196</v>
      </c>
      <c r="M1516" s="225">
        <v>-9.2100000000000009</v>
      </c>
      <c r="N1516" t="str">
        <f t="shared" si="23"/>
        <v>213000020100</v>
      </c>
    </row>
    <row r="1517" spans="1:14" x14ac:dyDescent="0.25">
      <c r="A1517" s="224" t="s">
        <v>108</v>
      </c>
      <c r="B1517" s="224" t="s">
        <v>288</v>
      </c>
      <c r="C1517" s="224" t="s">
        <v>289</v>
      </c>
      <c r="D1517" s="224" t="s">
        <v>126</v>
      </c>
      <c r="E1517" s="224" t="s">
        <v>132</v>
      </c>
      <c r="F1517" s="224" t="s">
        <v>196</v>
      </c>
      <c r="G1517" s="224" t="s">
        <v>143</v>
      </c>
      <c r="H1517" s="224" t="s">
        <v>196</v>
      </c>
      <c r="I1517" s="224" t="s">
        <v>196</v>
      </c>
      <c r="J1517" s="224" t="s">
        <v>196</v>
      </c>
      <c r="K1517" s="224" t="s">
        <v>196</v>
      </c>
      <c r="L1517" s="224" t="s">
        <v>196</v>
      </c>
      <c r="M1517" s="225">
        <v>-33.79</v>
      </c>
      <c r="N1517" t="str">
        <f t="shared" si="23"/>
        <v>213000020100</v>
      </c>
    </row>
    <row r="1518" spans="1:14" x14ac:dyDescent="0.25">
      <c r="A1518" s="224" t="s">
        <v>108</v>
      </c>
      <c r="B1518" s="224" t="s">
        <v>288</v>
      </c>
      <c r="C1518" s="224" t="s">
        <v>289</v>
      </c>
      <c r="D1518" s="224" t="s">
        <v>126</v>
      </c>
      <c r="E1518" s="224" t="s">
        <v>132</v>
      </c>
      <c r="F1518" s="224" t="s">
        <v>196</v>
      </c>
      <c r="G1518" s="224" t="s">
        <v>147</v>
      </c>
      <c r="H1518" s="224" t="s">
        <v>196</v>
      </c>
      <c r="I1518" s="224" t="s">
        <v>196</v>
      </c>
      <c r="J1518" s="224" t="s">
        <v>196</v>
      </c>
      <c r="K1518" s="224" t="s">
        <v>196</v>
      </c>
      <c r="L1518" s="224" t="s">
        <v>196</v>
      </c>
      <c r="M1518" s="225">
        <v>-2.23</v>
      </c>
      <c r="N1518" t="str">
        <f t="shared" si="23"/>
        <v>216000020100</v>
      </c>
    </row>
    <row r="1519" spans="1:14" x14ac:dyDescent="0.25">
      <c r="A1519" s="224" t="s">
        <v>108</v>
      </c>
      <c r="B1519" s="224" t="s">
        <v>288</v>
      </c>
      <c r="C1519" s="224" t="s">
        <v>289</v>
      </c>
      <c r="D1519" s="224" t="s">
        <v>126</v>
      </c>
      <c r="E1519" s="224" t="s">
        <v>132</v>
      </c>
      <c r="F1519" s="224" t="s">
        <v>196</v>
      </c>
      <c r="G1519" s="224" t="s">
        <v>147</v>
      </c>
      <c r="H1519" s="224" t="s">
        <v>196</v>
      </c>
      <c r="I1519" s="224" t="s">
        <v>196</v>
      </c>
      <c r="J1519" s="224" t="s">
        <v>196</v>
      </c>
      <c r="K1519" s="224" t="s">
        <v>196</v>
      </c>
      <c r="L1519" s="224" t="s">
        <v>196</v>
      </c>
      <c r="M1519" s="225">
        <v>-8.18</v>
      </c>
      <c r="N1519" t="str">
        <f t="shared" si="23"/>
        <v>216000020100</v>
      </c>
    </row>
    <row r="1520" spans="1:14" x14ac:dyDescent="0.25">
      <c r="A1520" s="224" t="s">
        <v>108</v>
      </c>
      <c r="B1520" s="224" t="s">
        <v>288</v>
      </c>
      <c r="C1520" s="224" t="s">
        <v>289</v>
      </c>
      <c r="D1520" s="224" t="s">
        <v>126</v>
      </c>
      <c r="E1520" s="224" t="s">
        <v>132</v>
      </c>
      <c r="F1520" s="224" t="s">
        <v>196</v>
      </c>
      <c r="G1520" s="224" t="s">
        <v>144</v>
      </c>
      <c r="H1520" s="224" t="s">
        <v>196</v>
      </c>
      <c r="I1520" s="224" t="s">
        <v>196</v>
      </c>
      <c r="J1520" s="224" t="s">
        <v>196</v>
      </c>
      <c r="K1520" s="224" t="s">
        <v>196</v>
      </c>
      <c r="L1520" s="224" t="s">
        <v>196</v>
      </c>
      <c r="M1520" s="225">
        <v>-14.8</v>
      </c>
      <c r="N1520" t="str">
        <f t="shared" si="23"/>
        <v>214000020100</v>
      </c>
    </row>
    <row r="1521" spans="1:14" x14ac:dyDescent="0.25">
      <c r="A1521" s="224" t="s">
        <v>108</v>
      </c>
      <c r="B1521" s="224" t="s">
        <v>288</v>
      </c>
      <c r="C1521" s="224" t="s">
        <v>289</v>
      </c>
      <c r="D1521" s="224" t="s">
        <v>126</v>
      </c>
      <c r="E1521" s="224" t="s">
        <v>132</v>
      </c>
      <c r="F1521" s="224" t="s">
        <v>196</v>
      </c>
      <c r="G1521" s="224" t="s">
        <v>144</v>
      </c>
      <c r="H1521" s="224" t="s">
        <v>196</v>
      </c>
      <c r="I1521" s="224" t="s">
        <v>196</v>
      </c>
      <c r="J1521" s="224" t="s">
        <v>196</v>
      </c>
      <c r="K1521" s="224" t="s">
        <v>196</v>
      </c>
      <c r="L1521" s="224" t="s">
        <v>196</v>
      </c>
      <c r="M1521" s="225">
        <v>-54.26</v>
      </c>
      <c r="N1521" t="str">
        <f t="shared" si="23"/>
        <v>214000020100</v>
      </c>
    </row>
    <row r="1522" spans="1:14" x14ac:dyDescent="0.25">
      <c r="A1522" s="224" t="s">
        <v>108</v>
      </c>
      <c r="B1522" s="224" t="s">
        <v>288</v>
      </c>
      <c r="C1522" s="224" t="s">
        <v>289</v>
      </c>
      <c r="D1522" s="224" t="s">
        <v>126</v>
      </c>
      <c r="E1522" s="224" t="s">
        <v>132</v>
      </c>
      <c r="F1522" s="224" t="s">
        <v>196</v>
      </c>
      <c r="G1522" s="224" t="s">
        <v>138</v>
      </c>
      <c r="H1522" s="224" t="s">
        <v>196</v>
      </c>
      <c r="I1522" s="224" t="s">
        <v>196</v>
      </c>
      <c r="J1522" s="224" t="s">
        <v>196</v>
      </c>
      <c r="K1522" s="224" t="s">
        <v>196</v>
      </c>
      <c r="L1522" s="224" t="s">
        <v>196</v>
      </c>
      <c r="M1522" s="225">
        <v>-2.23</v>
      </c>
      <c r="N1522" t="str">
        <f t="shared" si="23"/>
        <v>205800020100</v>
      </c>
    </row>
    <row r="1523" spans="1:14" x14ac:dyDescent="0.25">
      <c r="A1523" s="224" t="s">
        <v>108</v>
      </c>
      <c r="B1523" s="224" t="s">
        <v>288</v>
      </c>
      <c r="C1523" s="224" t="s">
        <v>289</v>
      </c>
      <c r="D1523" s="224" t="s">
        <v>126</v>
      </c>
      <c r="E1523" s="224" t="s">
        <v>132</v>
      </c>
      <c r="F1523" s="224" t="s">
        <v>196</v>
      </c>
      <c r="G1523" s="224" t="s">
        <v>138</v>
      </c>
      <c r="H1523" s="224" t="s">
        <v>196</v>
      </c>
      <c r="I1523" s="224" t="s">
        <v>196</v>
      </c>
      <c r="J1523" s="224" t="s">
        <v>196</v>
      </c>
      <c r="K1523" s="224" t="s">
        <v>196</v>
      </c>
      <c r="L1523" s="224" t="s">
        <v>196</v>
      </c>
      <c r="M1523" s="225">
        <v>-8.18</v>
      </c>
      <c r="N1523" t="str">
        <f t="shared" si="23"/>
        <v>205800020100</v>
      </c>
    </row>
    <row r="1524" spans="1:14" x14ac:dyDescent="0.25">
      <c r="A1524" s="224" t="s">
        <v>108</v>
      </c>
      <c r="B1524" s="224" t="s">
        <v>288</v>
      </c>
      <c r="C1524" s="224" t="s">
        <v>289</v>
      </c>
      <c r="D1524" s="224" t="s">
        <v>126</v>
      </c>
      <c r="E1524" s="224" t="s">
        <v>132</v>
      </c>
      <c r="F1524" s="224" t="s">
        <v>196</v>
      </c>
      <c r="G1524" s="224" t="s">
        <v>145</v>
      </c>
      <c r="H1524" s="224" t="s">
        <v>196</v>
      </c>
      <c r="I1524" s="224" t="s">
        <v>196</v>
      </c>
      <c r="J1524" s="224" t="s">
        <v>196</v>
      </c>
      <c r="K1524" s="224" t="s">
        <v>196</v>
      </c>
      <c r="L1524" s="224" t="s">
        <v>196</v>
      </c>
      <c r="M1524" s="225">
        <v>-4.0599999999999996</v>
      </c>
      <c r="N1524" t="str">
        <f t="shared" si="23"/>
        <v>215000020100</v>
      </c>
    </row>
    <row r="1525" spans="1:14" x14ac:dyDescent="0.25">
      <c r="A1525" s="224" t="s">
        <v>108</v>
      </c>
      <c r="B1525" s="224" t="s">
        <v>288</v>
      </c>
      <c r="C1525" s="224" t="s">
        <v>289</v>
      </c>
      <c r="D1525" s="224" t="s">
        <v>126</v>
      </c>
      <c r="E1525" s="224" t="s">
        <v>132</v>
      </c>
      <c r="F1525" s="224" t="s">
        <v>196</v>
      </c>
      <c r="G1525" s="224" t="s">
        <v>145</v>
      </c>
      <c r="H1525" s="224" t="s">
        <v>196</v>
      </c>
      <c r="I1525" s="224" t="s">
        <v>196</v>
      </c>
      <c r="J1525" s="224" t="s">
        <v>196</v>
      </c>
      <c r="K1525" s="224" t="s">
        <v>196</v>
      </c>
      <c r="L1525" s="224" t="s">
        <v>196</v>
      </c>
      <c r="M1525" s="225">
        <v>-14.89</v>
      </c>
      <c r="N1525" t="str">
        <f t="shared" si="23"/>
        <v>215000020100</v>
      </c>
    </row>
    <row r="1526" spans="1:14" x14ac:dyDescent="0.25">
      <c r="A1526" s="224" t="s">
        <v>108</v>
      </c>
      <c r="B1526" s="224" t="s">
        <v>288</v>
      </c>
      <c r="C1526" s="224" t="s">
        <v>289</v>
      </c>
      <c r="D1526" s="224" t="s">
        <v>126</v>
      </c>
      <c r="E1526" s="224" t="s">
        <v>132</v>
      </c>
      <c r="F1526" s="224" t="s">
        <v>196</v>
      </c>
      <c r="G1526" s="224" t="s">
        <v>124</v>
      </c>
      <c r="H1526" s="224" t="s">
        <v>196</v>
      </c>
      <c r="I1526" s="224" t="s">
        <v>196</v>
      </c>
      <c r="J1526" s="224" t="s">
        <v>196</v>
      </c>
      <c r="K1526" s="224" t="s">
        <v>196</v>
      </c>
      <c r="L1526" s="224" t="s">
        <v>196</v>
      </c>
      <c r="M1526" s="225">
        <v>-109.68</v>
      </c>
      <c r="N1526" t="str">
        <f t="shared" si="23"/>
        <v>100000020100</v>
      </c>
    </row>
    <row r="1527" spans="1:14" x14ac:dyDescent="0.25">
      <c r="A1527" s="224" t="s">
        <v>108</v>
      </c>
      <c r="B1527" s="224" t="s">
        <v>288</v>
      </c>
      <c r="C1527" s="224" t="s">
        <v>289</v>
      </c>
      <c r="D1527" s="224" t="s">
        <v>126</v>
      </c>
      <c r="E1527" s="224" t="s">
        <v>132</v>
      </c>
      <c r="F1527" s="224" t="s">
        <v>196</v>
      </c>
      <c r="G1527" s="224" t="s">
        <v>124</v>
      </c>
      <c r="H1527" s="224" t="s">
        <v>196</v>
      </c>
      <c r="I1527" s="224" t="s">
        <v>196</v>
      </c>
      <c r="J1527" s="224" t="s">
        <v>196</v>
      </c>
      <c r="K1527" s="224" t="s">
        <v>196</v>
      </c>
      <c r="L1527" s="224" t="s">
        <v>196</v>
      </c>
      <c r="M1527" s="225">
        <v>-402.15</v>
      </c>
      <c r="N1527" t="str">
        <f t="shared" si="23"/>
        <v>100000020100</v>
      </c>
    </row>
    <row r="1528" spans="1:14" x14ac:dyDescent="0.25">
      <c r="A1528" s="224" t="s">
        <v>108</v>
      </c>
      <c r="B1528" s="224" t="s">
        <v>288</v>
      </c>
      <c r="C1528" s="224" t="s">
        <v>289</v>
      </c>
      <c r="D1528" s="224" t="s">
        <v>126</v>
      </c>
      <c r="E1528" s="224" t="s">
        <v>132</v>
      </c>
      <c r="F1528" s="224" t="s">
        <v>125</v>
      </c>
      <c r="G1528" s="224" t="s">
        <v>149</v>
      </c>
      <c r="H1528" s="224" t="s">
        <v>196</v>
      </c>
      <c r="I1528" s="224" t="s">
        <v>133</v>
      </c>
      <c r="J1528" s="224" t="s">
        <v>196</v>
      </c>
      <c r="K1528" s="224" t="s">
        <v>196</v>
      </c>
      <c r="L1528" s="224" t="s">
        <v>196</v>
      </c>
      <c r="M1528" s="225">
        <v>131.22999999999999</v>
      </c>
      <c r="N1528" t="str">
        <f t="shared" si="23"/>
        <v>710000020100</v>
      </c>
    </row>
    <row r="1529" spans="1:14" x14ac:dyDescent="0.25">
      <c r="A1529" s="224" t="s">
        <v>108</v>
      </c>
      <c r="B1529" s="224" t="s">
        <v>288</v>
      </c>
      <c r="C1529" s="224" t="s">
        <v>289</v>
      </c>
      <c r="D1529" s="224" t="s">
        <v>126</v>
      </c>
      <c r="E1529" s="224" t="s">
        <v>132</v>
      </c>
      <c r="F1529" s="224" t="s">
        <v>125</v>
      </c>
      <c r="G1529" s="224" t="s">
        <v>149</v>
      </c>
      <c r="H1529" s="224" t="s">
        <v>196</v>
      </c>
      <c r="I1529" s="224" t="s">
        <v>133</v>
      </c>
      <c r="J1529" s="224" t="s">
        <v>196</v>
      </c>
      <c r="K1529" s="224" t="s">
        <v>196</v>
      </c>
      <c r="L1529" s="224" t="s">
        <v>196</v>
      </c>
      <c r="M1529" s="225">
        <v>32.81</v>
      </c>
      <c r="N1529" t="str">
        <f t="shared" si="23"/>
        <v>710000020100</v>
      </c>
    </row>
    <row r="1530" spans="1:14" x14ac:dyDescent="0.25">
      <c r="A1530" s="224" t="s">
        <v>108</v>
      </c>
      <c r="B1530" s="224" t="s">
        <v>288</v>
      </c>
      <c r="C1530" s="224" t="s">
        <v>289</v>
      </c>
      <c r="D1530" s="224" t="s">
        <v>126</v>
      </c>
      <c r="E1530" s="224" t="s">
        <v>132</v>
      </c>
      <c r="F1530" s="224" t="s">
        <v>125</v>
      </c>
      <c r="G1530" s="224" t="s">
        <v>149</v>
      </c>
      <c r="H1530" s="224" t="s">
        <v>196</v>
      </c>
      <c r="I1530" s="224" t="s">
        <v>133</v>
      </c>
      <c r="J1530" s="224" t="s">
        <v>196</v>
      </c>
      <c r="K1530" s="224" t="s">
        <v>196</v>
      </c>
      <c r="L1530" s="224" t="s">
        <v>196</v>
      </c>
      <c r="M1530" s="225">
        <v>550.07000000000005</v>
      </c>
      <c r="N1530" t="str">
        <f t="shared" si="23"/>
        <v>710000020100</v>
      </c>
    </row>
    <row r="1531" spans="1:14" x14ac:dyDescent="0.25">
      <c r="A1531" s="224" t="s">
        <v>108</v>
      </c>
      <c r="B1531" s="224" t="s">
        <v>288</v>
      </c>
      <c r="C1531" s="224" t="s">
        <v>289</v>
      </c>
      <c r="D1531" s="224" t="s">
        <v>126</v>
      </c>
      <c r="E1531" s="224" t="s">
        <v>132</v>
      </c>
      <c r="F1531" s="224" t="s">
        <v>125</v>
      </c>
      <c r="G1531" s="224" t="s">
        <v>149</v>
      </c>
      <c r="H1531" s="224" t="s">
        <v>196</v>
      </c>
      <c r="I1531" s="224" t="s">
        <v>133</v>
      </c>
      <c r="J1531" s="224" t="s">
        <v>196</v>
      </c>
      <c r="K1531" s="224" t="s">
        <v>196</v>
      </c>
      <c r="L1531" s="224" t="s">
        <v>196</v>
      </c>
      <c r="M1531" s="225">
        <v>7.66</v>
      </c>
      <c r="N1531" t="str">
        <f t="shared" si="23"/>
        <v>710000020100</v>
      </c>
    </row>
    <row r="1532" spans="1:14" x14ac:dyDescent="0.25">
      <c r="A1532" s="224" t="s">
        <v>108</v>
      </c>
      <c r="B1532" s="224" t="s">
        <v>288</v>
      </c>
      <c r="C1532" s="224" t="s">
        <v>289</v>
      </c>
      <c r="D1532" s="224" t="s">
        <v>126</v>
      </c>
      <c r="E1532" s="224" t="s">
        <v>132</v>
      </c>
      <c r="F1532" s="224" t="s">
        <v>125</v>
      </c>
      <c r="G1532" s="224" t="s">
        <v>149</v>
      </c>
      <c r="H1532" s="224" t="s">
        <v>196</v>
      </c>
      <c r="I1532" s="224" t="s">
        <v>133</v>
      </c>
      <c r="J1532" s="224" t="s">
        <v>196</v>
      </c>
      <c r="K1532" s="224" t="s">
        <v>196</v>
      </c>
      <c r="L1532" s="224" t="s">
        <v>196</v>
      </c>
      <c r="M1532" s="225">
        <v>43.74</v>
      </c>
      <c r="N1532" t="str">
        <f t="shared" si="23"/>
        <v>710000020100</v>
      </c>
    </row>
    <row r="1533" spans="1:14" x14ac:dyDescent="0.25">
      <c r="A1533" s="224" t="s">
        <v>108</v>
      </c>
      <c r="B1533" s="224" t="s">
        <v>288</v>
      </c>
      <c r="C1533" s="224" t="s">
        <v>289</v>
      </c>
      <c r="D1533" s="224" t="s">
        <v>126</v>
      </c>
      <c r="E1533" s="224" t="s">
        <v>132</v>
      </c>
      <c r="F1533" s="224" t="s">
        <v>125</v>
      </c>
      <c r="G1533" s="224" t="s">
        <v>152</v>
      </c>
      <c r="H1533" s="224" t="s">
        <v>196</v>
      </c>
      <c r="I1533" s="224" t="s">
        <v>133</v>
      </c>
      <c r="J1533" s="224" t="s">
        <v>196</v>
      </c>
      <c r="K1533" s="224" t="s">
        <v>196</v>
      </c>
      <c r="L1533" s="224" t="s">
        <v>196</v>
      </c>
      <c r="M1533" s="225">
        <v>9.5399999999999991</v>
      </c>
      <c r="N1533" t="str">
        <f t="shared" si="23"/>
        <v>723000020100</v>
      </c>
    </row>
    <row r="1534" spans="1:14" x14ac:dyDescent="0.25">
      <c r="A1534" s="224" t="s">
        <v>108</v>
      </c>
      <c r="B1534" s="224" t="s">
        <v>288</v>
      </c>
      <c r="C1534" s="224" t="s">
        <v>289</v>
      </c>
      <c r="D1534" s="224" t="s">
        <v>126</v>
      </c>
      <c r="E1534" s="224" t="s">
        <v>132</v>
      </c>
      <c r="F1534" s="224" t="s">
        <v>125</v>
      </c>
      <c r="G1534" s="224" t="s">
        <v>152</v>
      </c>
      <c r="H1534" s="224" t="s">
        <v>196</v>
      </c>
      <c r="I1534" s="224" t="s">
        <v>133</v>
      </c>
      <c r="J1534" s="224" t="s">
        <v>196</v>
      </c>
      <c r="K1534" s="224" t="s">
        <v>196</v>
      </c>
      <c r="L1534" s="224" t="s">
        <v>196</v>
      </c>
      <c r="M1534" s="225">
        <v>34.96</v>
      </c>
      <c r="N1534" t="str">
        <f t="shared" si="23"/>
        <v>723000020100</v>
      </c>
    </row>
    <row r="1535" spans="1:14" x14ac:dyDescent="0.25">
      <c r="A1535" s="224" t="s">
        <v>108</v>
      </c>
      <c r="B1535" s="224" t="s">
        <v>288</v>
      </c>
      <c r="C1535" s="224" t="s">
        <v>289</v>
      </c>
      <c r="D1535" s="224" t="s">
        <v>126</v>
      </c>
      <c r="E1535" s="224" t="s">
        <v>132</v>
      </c>
      <c r="F1535" s="224" t="s">
        <v>125</v>
      </c>
      <c r="G1535" s="224" t="s">
        <v>153</v>
      </c>
      <c r="H1535" s="224" t="s">
        <v>196</v>
      </c>
      <c r="I1535" s="224" t="s">
        <v>133</v>
      </c>
      <c r="J1535" s="224" t="s">
        <v>196</v>
      </c>
      <c r="K1535" s="224" t="s">
        <v>196</v>
      </c>
      <c r="L1535" s="224" t="s">
        <v>196</v>
      </c>
      <c r="M1535" s="225">
        <v>2.23</v>
      </c>
      <c r="N1535" t="str">
        <f t="shared" si="23"/>
        <v>723100020100</v>
      </c>
    </row>
    <row r="1536" spans="1:14" x14ac:dyDescent="0.25">
      <c r="A1536" s="224" t="s">
        <v>108</v>
      </c>
      <c r="B1536" s="224" t="s">
        <v>290</v>
      </c>
      <c r="C1536" s="224" t="s">
        <v>291</v>
      </c>
      <c r="D1536" s="224" t="s">
        <v>126</v>
      </c>
      <c r="E1536" s="224" t="s">
        <v>132</v>
      </c>
      <c r="F1536" s="224" t="s">
        <v>196</v>
      </c>
      <c r="G1536" s="224" t="s">
        <v>124</v>
      </c>
      <c r="H1536" s="224" t="s">
        <v>196</v>
      </c>
      <c r="I1536" s="224" t="s">
        <v>196</v>
      </c>
      <c r="J1536" s="224" t="s">
        <v>196</v>
      </c>
      <c r="K1536" s="224" t="s">
        <v>196</v>
      </c>
      <c r="L1536" s="224" t="s">
        <v>196</v>
      </c>
      <c r="M1536" s="225">
        <v>-238.7</v>
      </c>
      <c r="N1536" t="str">
        <f t="shared" si="23"/>
        <v>100000020100</v>
      </c>
    </row>
    <row r="1537" spans="1:14" x14ac:dyDescent="0.25">
      <c r="A1537" s="224" t="s">
        <v>108</v>
      </c>
      <c r="B1537" s="224" t="s">
        <v>290</v>
      </c>
      <c r="C1537" s="224" t="s">
        <v>291</v>
      </c>
      <c r="D1537" s="224" t="s">
        <v>126</v>
      </c>
      <c r="E1537" s="224" t="s">
        <v>127</v>
      </c>
      <c r="F1537" s="224" t="s">
        <v>196</v>
      </c>
      <c r="G1537" s="224" t="s">
        <v>124</v>
      </c>
      <c r="H1537" s="224" t="s">
        <v>196</v>
      </c>
      <c r="I1537" s="224" t="s">
        <v>196</v>
      </c>
      <c r="J1537" s="224" t="s">
        <v>196</v>
      </c>
      <c r="K1537" s="224" t="s">
        <v>196</v>
      </c>
      <c r="L1537" s="224" t="s">
        <v>196</v>
      </c>
      <c r="M1537" s="225">
        <v>-154.44</v>
      </c>
      <c r="N1537" t="str">
        <f t="shared" si="23"/>
        <v>100000010100</v>
      </c>
    </row>
    <row r="1538" spans="1:14" x14ac:dyDescent="0.25">
      <c r="A1538" s="224" t="s">
        <v>108</v>
      </c>
      <c r="B1538" s="224" t="s">
        <v>290</v>
      </c>
      <c r="C1538" s="224" t="s">
        <v>291</v>
      </c>
      <c r="D1538" s="224" t="s">
        <v>126</v>
      </c>
      <c r="E1538" s="224" t="s">
        <v>132</v>
      </c>
      <c r="F1538" s="224" t="s">
        <v>196</v>
      </c>
      <c r="G1538" s="224" t="s">
        <v>124</v>
      </c>
      <c r="H1538" s="224" t="s">
        <v>196</v>
      </c>
      <c r="I1538" s="224" t="s">
        <v>196</v>
      </c>
      <c r="J1538" s="224" t="s">
        <v>196</v>
      </c>
      <c r="K1538" s="224" t="s">
        <v>196</v>
      </c>
      <c r="L1538" s="224" t="s">
        <v>196</v>
      </c>
      <c r="M1538" s="225">
        <v>-875.21</v>
      </c>
      <c r="N1538" t="str">
        <f t="shared" si="23"/>
        <v>100000020100</v>
      </c>
    </row>
    <row r="1539" spans="1:14" x14ac:dyDescent="0.25">
      <c r="A1539" s="224" t="s">
        <v>108</v>
      </c>
      <c r="B1539" s="224" t="s">
        <v>290</v>
      </c>
      <c r="C1539" s="224" t="s">
        <v>291</v>
      </c>
      <c r="D1539" s="224" t="s">
        <v>126</v>
      </c>
      <c r="E1539" s="224" t="s">
        <v>127</v>
      </c>
      <c r="F1539" s="224" t="s">
        <v>196</v>
      </c>
      <c r="G1539" s="224" t="s">
        <v>138</v>
      </c>
      <c r="H1539" s="224" t="s">
        <v>196</v>
      </c>
      <c r="I1539" s="224" t="s">
        <v>196</v>
      </c>
      <c r="J1539" s="224" t="s">
        <v>196</v>
      </c>
      <c r="K1539" s="224" t="s">
        <v>196</v>
      </c>
      <c r="L1539" s="224" t="s">
        <v>196</v>
      </c>
      <c r="M1539" s="225">
        <v>-3.27</v>
      </c>
      <c r="N1539" t="str">
        <f t="shared" ref="N1539:N1602" si="24">CONCATENATE(G1539,E1539)</f>
        <v>205800010100</v>
      </c>
    </row>
    <row r="1540" spans="1:14" x14ac:dyDescent="0.25">
      <c r="A1540" s="224" t="s">
        <v>108</v>
      </c>
      <c r="B1540" s="224" t="s">
        <v>290</v>
      </c>
      <c r="C1540" s="224" t="s">
        <v>291</v>
      </c>
      <c r="D1540" s="224" t="s">
        <v>126</v>
      </c>
      <c r="E1540" s="224" t="s">
        <v>132</v>
      </c>
      <c r="F1540" s="224" t="s">
        <v>196</v>
      </c>
      <c r="G1540" s="224" t="s">
        <v>138</v>
      </c>
      <c r="H1540" s="224" t="s">
        <v>196</v>
      </c>
      <c r="I1540" s="224" t="s">
        <v>196</v>
      </c>
      <c r="J1540" s="224" t="s">
        <v>196</v>
      </c>
      <c r="K1540" s="224" t="s">
        <v>196</v>
      </c>
      <c r="L1540" s="224" t="s">
        <v>196</v>
      </c>
      <c r="M1540" s="225">
        <v>-18.5</v>
      </c>
      <c r="N1540" t="str">
        <f t="shared" si="24"/>
        <v>205800020100</v>
      </c>
    </row>
    <row r="1541" spans="1:14" x14ac:dyDescent="0.25">
      <c r="A1541" s="224" t="s">
        <v>108</v>
      </c>
      <c r="B1541" s="224" t="s">
        <v>290</v>
      </c>
      <c r="C1541" s="224" t="s">
        <v>291</v>
      </c>
      <c r="D1541" s="224" t="s">
        <v>126</v>
      </c>
      <c r="E1541" s="224" t="s">
        <v>127</v>
      </c>
      <c r="F1541" s="224" t="s">
        <v>196</v>
      </c>
      <c r="G1541" s="224" t="s">
        <v>145</v>
      </c>
      <c r="H1541" s="224" t="s">
        <v>196</v>
      </c>
      <c r="I1541" s="224" t="s">
        <v>196</v>
      </c>
      <c r="J1541" s="224" t="s">
        <v>196</v>
      </c>
      <c r="K1541" s="224" t="s">
        <v>196</v>
      </c>
      <c r="L1541" s="224" t="s">
        <v>196</v>
      </c>
      <c r="M1541" s="225">
        <v>-3.07</v>
      </c>
      <c r="N1541" t="str">
        <f t="shared" si="24"/>
        <v>215000010100</v>
      </c>
    </row>
    <row r="1542" spans="1:14" x14ac:dyDescent="0.25">
      <c r="A1542" s="224" t="s">
        <v>108</v>
      </c>
      <c r="B1542" s="224" t="s">
        <v>290</v>
      </c>
      <c r="C1542" s="224" t="s">
        <v>291</v>
      </c>
      <c r="D1542" s="224" t="s">
        <v>126</v>
      </c>
      <c r="E1542" s="224" t="s">
        <v>132</v>
      </c>
      <c r="F1542" s="224" t="s">
        <v>196</v>
      </c>
      <c r="G1542" s="224" t="s">
        <v>145</v>
      </c>
      <c r="H1542" s="224" t="s">
        <v>196</v>
      </c>
      <c r="I1542" s="224" t="s">
        <v>196</v>
      </c>
      <c r="J1542" s="224" t="s">
        <v>196</v>
      </c>
      <c r="K1542" s="224" t="s">
        <v>196</v>
      </c>
      <c r="L1542" s="224" t="s">
        <v>196</v>
      </c>
      <c r="M1542" s="225">
        <v>-17.41</v>
      </c>
      <c r="N1542" t="str">
        <f t="shared" si="24"/>
        <v>215000020100</v>
      </c>
    </row>
    <row r="1543" spans="1:14" x14ac:dyDescent="0.25">
      <c r="A1543" s="224" t="s">
        <v>108</v>
      </c>
      <c r="B1543" s="224" t="s">
        <v>290</v>
      </c>
      <c r="C1543" s="224" t="s">
        <v>291</v>
      </c>
      <c r="D1543" s="224" t="s">
        <v>126</v>
      </c>
      <c r="E1543" s="224" t="s">
        <v>132</v>
      </c>
      <c r="F1543" s="224" t="s">
        <v>125</v>
      </c>
      <c r="G1543" s="224" t="s">
        <v>153</v>
      </c>
      <c r="H1543" s="224" t="s">
        <v>196</v>
      </c>
      <c r="I1543" s="224" t="s">
        <v>133</v>
      </c>
      <c r="J1543" s="224" t="s">
        <v>196</v>
      </c>
      <c r="K1543" s="224" t="s">
        <v>196</v>
      </c>
      <c r="L1543" s="224" t="s">
        <v>196</v>
      </c>
      <c r="M1543" s="225">
        <v>5.05</v>
      </c>
      <c r="N1543" t="str">
        <f t="shared" si="24"/>
        <v>723100020100</v>
      </c>
    </row>
    <row r="1544" spans="1:14" x14ac:dyDescent="0.25">
      <c r="A1544" s="224" t="s">
        <v>108</v>
      </c>
      <c r="B1544" s="224" t="s">
        <v>290</v>
      </c>
      <c r="C1544" s="224" t="s">
        <v>291</v>
      </c>
      <c r="D1544" s="224" t="s">
        <v>126</v>
      </c>
      <c r="E1544" s="224" t="s">
        <v>127</v>
      </c>
      <c r="F1544" s="224" t="s">
        <v>125</v>
      </c>
      <c r="G1544" s="224" t="s">
        <v>153</v>
      </c>
      <c r="H1544" s="224" t="s">
        <v>196</v>
      </c>
      <c r="I1544" s="224" t="s">
        <v>128</v>
      </c>
      <c r="J1544" s="224" t="s">
        <v>196</v>
      </c>
      <c r="K1544" s="224" t="s">
        <v>196</v>
      </c>
      <c r="L1544" s="224" t="s">
        <v>196</v>
      </c>
      <c r="M1544" s="225">
        <v>3.27</v>
      </c>
      <c r="N1544" t="str">
        <f t="shared" si="24"/>
        <v>723100010100</v>
      </c>
    </row>
    <row r="1545" spans="1:14" x14ac:dyDescent="0.25">
      <c r="A1545" s="224" t="s">
        <v>108</v>
      </c>
      <c r="B1545" s="224" t="s">
        <v>290</v>
      </c>
      <c r="C1545" s="224" t="s">
        <v>291</v>
      </c>
      <c r="D1545" s="224" t="s">
        <v>126</v>
      </c>
      <c r="E1545" s="224" t="s">
        <v>132</v>
      </c>
      <c r="F1545" s="224" t="s">
        <v>125</v>
      </c>
      <c r="G1545" s="224" t="s">
        <v>153</v>
      </c>
      <c r="H1545" s="224" t="s">
        <v>196</v>
      </c>
      <c r="I1545" s="224" t="s">
        <v>133</v>
      </c>
      <c r="J1545" s="224" t="s">
        <v>196</v>
      </c>
      <c r="K1545" s="224" t="s">
        <v>196</v>
      </c>
      <c r="L1545" s="224" t="s">
        <v>196</v>
      </c>
      <c r="M1545" s="225">
        <v>18.5</v>
      </c>
      <c r="N1545" t="str">
        <f t="shared" si="24"/>
        <v>723100020100</v>
      </c>
    </row>
    <row r="1546" spans="1:14" x14ac:dyDescent="0.25">
      <c r="A1546" s="224" t="s">
        <v>108</v>
      </c>
      <c r="B1546" s="224" t="s">
        <v>290</v>
      </c>
      <c r="C1546" s="224" t="s">
        <v>291</v>
      </c>
      <c r="D1546" s="224" t="s">
        <v>126</v>
      </c>
      <c r="E1546" s="224" t="s">
        <v>127</v>
      </c>
      <c r="F1546" s="224" t="s">
        <v>125</v>
      </c>
      <c r="G1546" s="224" t="s">
        <v>154</v>
      </c>
      <c r="H1546" s="224" t="s">
        <v>196</v>
      </c>
      <c r="I1546" s="224" t="s">
        <v>128</v>
      </c>
      <c r="J1546" s="224" t="s">
        <v>196</v>
      </c>
      <c r="K1546" s="224" t="s">
        <v>196</v>
      </c>
      <c r="L1546" s="224" t="s">
        <v>196</v>
      </c>
      <c r="M1546" s="225">
        <v>32.020000000000003</v>
      </c>
      <c r="N1546" t="str">
        <f t="shared" si="24"/>
        <v>724000010100</v>
      </c>
    </row>
    <row r="1547" spans="1:14" x14ac:dyDescent="0.25">
      <c r="A1547" s="224" t="s">
        <v>108</v>
      </c>
      <c r="B1547" s="224" t="s">
        <v>290</v>
      </c>
      <c r="C1547" s="224" t="s">
        <v>291</v>
      </c>
      <c r="D1547" s="224" t="s">
        <v>126</v>
      </c>
      <c r="E1547" s="224" t="s">
        <v>132</v>
      </c>
      <c r="F1547" s="224" t="s">
        <v>125</v>
      </c>
      <c r="G1547" s="224" t="s">
        <v>154</v>
      </c>
      <c r="H1547" s="224" t="s">
        <v>196</v>
      </c>
      <c r="I1547" s="224" t="s">
        <v>133</v>
      </c>
      <c r="J1547" s="224" t="s">
        <v>196</v>
      </c>
      <c r="K1547" s="224" t="s">
        <v>196</v>
      </c>
      <c r="L1547" s="224" t="s">
        <v>196</v>
      </c>
      <c r="M1547" s="225">
        <v>49.49</v>
      </c>
      <c r="N1547" t="str">
        <f t="shared" si="24"/>
        <v>724000020100</v>
      </c>
    </row>
    <row r="1548" spans="1:14" x14ac:dyDescent="0.25">
      <c r="A1548" s="224" t="s">
        <v>108</v>
      </c>
      <c r="B1548" s="224" t="s">
        <v>290</v>
      </c>
      <c r="C1548" s="224" t="s">
        <v>291</v>
      </c>
      <c r="D1548" s="224" t="s">
        <v>126</v>
      </c>
      <c r="E1548" s="224" t="s">
        <v>127</v>
      </c>
      <c r="F1548" s="224" t="s">
        <v>125</v>
      </c>
      <c r="G1548" s="224" t="s">
        <v>154</v>
      </c>
      <c r="H1548" s="224" t="s">
        <v>196</v>
      </c>
      <c r="I1548" s="224" t="s">
        <v>128</v>
      </c>
      <c r="J1548" s="224" t="s">
        <v>196</v>
      </c>
      <c r="K1548" s="224" t="s">
        <v>196</v>
      </c>
      <c r="L1548" s="224" t="s">
        <v>196</v>
      </c>
      <c r="M1548" s="225">
        <v>8.73</v>
      </c>
      <c r="N1548" t="str">
        <f t="shared" si="24"/>
        <v>724000010100</v>
      </c>
    </row>
    <row r="1549" spans="1:14" x14ac:dyDescent="0.25">
      <c r="A1549" s="224" t="s">
        <v>108</v>
      </c>
      <c r="B1549" s="224" t="s">
        <v>290</v>
      </c>
      <c r="C1549" s="224" t="s">
        <v>291</v>
      </c>
      <c r="D1549" s="224" t="s">
        <v>126</v>
      </c>
      <c r="E1549" s="224" t="s">
        <v>132</v>
      </c>
      <c r="F1549" s="224" t="s">
        <v>125</v>
      </c>
      <c r="G1549" s="224" t="s">
        <v>154</v>
      </c>
      <c r="H1549" s="224" t="s">
        <v>196</v>
      </c>
      <c r="I1549" s="224" t="s">
        <v>133</v>
      </c>
      <c r="J1549" s="224" t="s">
        <v>196</v>
      </c>
      <c r="K1549" s="224" t="s">
        <v>196</v>
      </c>
      <c r="L1549" s="224" t="s">
        <v>196</v>
      </c>
      <c r="M1549" s="225">
        <v>181.46</v>
      </c>
      <c r="N1549" t="str">
        <f t="shared" si="24"/>
        <v>724000020100</v>
      </c>
    </row>
    <row r="1550" spans="1:14" x14ac:dyDescent="0.25">
      <c r="A1550" s="224" t="s">
        <v>108</v>
      </c>
      <c r="B1550" s="224" t="s">
        <v>290</v>
      </c>
      <c r="C1550" s="224" t="s">
        <v>291</v>
      </c>
      <c r="D1550" s="224" t="s">
        <v>126</v>
      </c>
      <c r="E1550" s="224" t="s">
        <v>127</v>
      </c>
      <c r="F1550" s="224" t="s">
        <v>125</v>
      </c>
      <c r="G1550" s="224" t="s">
        <v>156</v>
      </c>
      <c r="H1550" s="224" t="s">
        <v>196</v>
      </c>
      <c r="I1550" s="224" t="s">
        <v>128</v>
      </c>
      <c r="J1550" s="224" t="s">
        <v>196</v>
      </c>
      <c r="K1550" s="224" t="s">
        <v>196</v>
      </c>
      <c r="L1550" s="224" t="s">
        <v>196</v>
      </c>
      <c r="M1550" s="225">
        <v>0.13</v>
      </c>
      <c r="N1550" t="str">
        <f t="shared" si="24"/>
        <v>725000010100</v>
      </c>
    </row>
    <row r="1551" spans="1:14" x14ac:dyDescent="0.25">
      <c r="A1551" s="224" t="s">
        <v>108</v>
      </c>
      <c r="B1551" s="224" t="s">
        <v>290</v>
      </c>
      <c r="C1551" s="224" t="s">
        <v>291</v>
      </c>
      <c r="D1551" s="224" t="s">
        <v>126</v>
      </c>
      <c r="E1551" s="224" t="s">
        <v>127</v>
      </c>
      <c r="F1551" s="224" t="s">
        <v>125</v>
      </c>
      <c r="G1551" s="224" t="s">
        <v>149</v>
      </c>
      <c r="H1551" s="224" t="s">
        <v>196</v>
      </c>
      <c r="I1551" s="224" t="s">
        <v>128</v>
      </c>
      <c r="J1551" s="224" t="s">
        <v>196</v>
      </c>
      <c r="K1551" s="224" t="s">
        <v>196</v>
      </c>
      <c r="L1551" s="224" t="s">
        <v>196</v>
      </c>
      <c r="M1551" s="225">
        <v>12.56</v>
      </c>
      <c r="N1551" t="str">
        <f t="shared" si="24"/>
        <v>710000010100</v>
      </c>
    </row>
    <row r="1552" spans="1:14" x14ac:dyDescent="0.25">
      <c r="A1552" s="224" t="s">
        <v>108</v>
      </c>
      <c r="B1552" s="224" t="s">
        <v>290</v>
      </c>
      <c r="C1552" s="224" t="s">
        <v>291</v>
      </c>
      <c r="D1552" s="224" t="s">
        <v>126</v>
      </c>
      <c r="E1552" s="224" t="s">
        <v>132</v>
      </c>
      <c r="F1552" s="224" t="s">
        <v>125</v>
      </c>
      <c r="G1552" s="224" t="s">
        <v>149</v>
      </c>
      <c r="H1552" s="224" t="s">
        <v>196</v>
      </c>
      <c r="I1552" s="224" t="s">
        <v>133</v>
      </c>
      <c r="J1552" s="224" t="s">
        <v>196</v>
      </c>
      <c r="K1552" s="224" t="s">
        <v>196</v>
      </c>
      <c r="L1552" s="224" t="s">
        <v>196</v>
      </c>
      <c r="M1552" s="225">
        <v>284.77999999999997</v>
      </c>
      <c r="N1552" t="str">
        <f t="shared" si="24"/>
        <v>710000020100</v>
      </c>
    </row>
    <row r="1553" spans="1:14" x14ac:dyDescent="0.25">
      <c r="A1553" s="224" t="s">
        <v>108</v>
      </c>
      <c r="B1553" s="224" t="s">
        <v>290</v>
      </c>
      <c r="C1553" s="224" t="s">
        <v>291</v>
      </c>
      <c r="D1553" s="224" t="s">
        <v>126</v>
      </c>
      <c r="E1553" s="224" t="s">
        <v>127</v>
      </c>
      <c r="F1553" s="224" t="s">
        <v>125</v>
      </c>
      <c r="G1553" s="224" t="s">
        <v>149</v>
      </c>
      <c r="H1553" s="224" t="s">
        <v>196</v>
      </c>
      <c r="I1553" s="224" t="s">
        <v>128</v>
      </c>
      <c r="J1553" s="224" t="s">
        <v>196</v>
      </c>
      <c r="K1553" s="224" t="s">
        <v>196</v>
      </c>
      <c r="L1553" s="224" t="s">
        <v>196</v>
      </c>
      <c r="M1553" s="225">
        <v>50.26</v>
      </c>
      <c r="N1553" t="str">
        <f t="shared" si="24"/>
        <v>710000010100</v>
      </c>
    </row>
    <row r="1554" spans="1:14" x14ac:dyDescent="0.25">
      <c r="A1554" s="224" t="s">
        <v>108</v>
      </c>
      <c r="B1554" s="224" t="s">
        <v>290</v>
      </c>
      <c r="C1554" s="224" t="s">
        <v>291</v>
      </c>
      <c r="D1554" s="224" t="s">
        <v>126</v>
      </c>
      <c r="E1554" s="224" t="s">
        <v>132</v>
      </c>
      <c r="F1554" s="224" t="s">
        <v>125</v>
      </c>
      <c r="G1554" s="224" t="s">
        <v>149</v>
      </c>
      <c r="H1554" s="224" t="s">
        <v>196</v>
      </c>
      <c r="I1554" s="224" t="s">
        <v>133</v>
      </c>
      <c r="J1554" s="224" t="s">
        <v>196</v>
      </c>
      <c r="K1554" s="224" t="s">
        <v>196</v>
      </c>
      <c r="L1554" s="224" t="s">
        <v>196</v>
      </c>
      <c r="M1554" s="225">
        <v>71.2</v>
      </c>
      <c r="N1554" t="str">
        <f t="shared" si="24"/>
        <v>710000020100</v>
      </c>
    </row>
    <row r="1555" spans="1:14" x14ac:dyDescent="0.25">
      <c r="A1555" s="224" t="s">
        <v>108</v>
      </c>
      <c r="B1555" s="224" t="s">
        <v>290</v>
      </c>
      <c r="C1555" s="224" t="s">
        <v>291</v>
      </c>
      <c r="D1555" s="224" t="s">
        <v>126</v>
      </c>
      <c r="E1555" s="224" t="s">
        <v>127</v>
      </c>
      <c r="F1555" s="224" t="s">
        <v>125</v>
      </c>
      <c r="G1555" s="224" t="s">
        <v>149</v>
      </c>
      <c r="H1555" s="224" t="s">
        <v>196</v>
      </c>
      <c r="I1555" s="224" t="s">
        <v>128</v>
      </c>
      <c r="J1555" s="224" t="s">
        <v>196</v>
      </c>
      <c r="K1555" s="224" t="s">
        <v>196</v>
      </c>
      <c r="L1555" s="224" t="s">
        <v>196</v>
      </c>
      <c r="M1555" s="225">
        <v>213.59</v>
      </c>
      <c r="N1555" t="str">
        <f t="shared" si="24"/>
        <v>710000010100</v>
      </c>
    </row>
    <row r="1556" spans="1:14" x14ac:dyDescent="0.25">
      <c r="A1556" s="224" t="s">
        <v>108</v>
      </c>
      <c r="B1556" s="224" t="s">
        <v>290</v>
      </c>
      <c r="C1556" s="224" t="s">
        <v>291</v>
      </c>
      <c r="D1556" s="224" t="s">
        <v>126</v>
      </c>
      <c r="E1556" s="224" t="s">
        <v>132</v>
      </c>
      <c r="F1556" s="224" t="s">
        <v>125</v>
      </c>
      <c r="G1556" s="224" t="s">
        <v>149</v>
      </c>
      <c r="H1556" s="224" t="s">
        <v>196</v>
      </c>
      <c r="I1556" s="224" t="s">
        <v>133</v>
      </c>
      <c r="J1556" s="224" t="s">
        <v>196</v>
      </c>
      <c r="K1556" s="224" t="s">
        <v>196</v>
      </c>
      <c r="L1556" s="224" t="s">
        <v>196</v>
      </c>
      <c r="M1556" s="225">
        <v>1210.33</v>
      </c>
      <c r="N1556" t="str">
        <f t="shared" si="24"/>
        <v>710000020100</v>
      </c>
    </row>
    <row r="1557" spans="1:14" x14ac:dyDescent="0.25">
      <c r="A1557" s="224" t="s">
        <v>108</v>
      </c>
      <c r="B1557" s="224" t="s">
        <v>290</v>
      </c>
      <c r="C1557" s="224" t="s">
        <v>291</v>
      </c>
      <c r="D1557" s="224" t="s">
        <v>126</v>
      </c>
      <c r="E1557" s="224" t="s">
        <v>127</v>
      </c>
      <c r="F1557" s="224" t="s">
        <v>125</v>
      </c>
      <c r="G1557" s="224" t="s">
        <v>149</v>
      </c>
      <c r="H1557" s="224" t="s">
        <v>196</v>
      </c>
      <c r="I1557" s="224" t="s">
        <v>128</v>
      </c>
      <c r="J1557" s="224" t="s">
        <v>196</v>
      </c>
      <c r="K1557" s="224" t="s">
        <v>196</v>
      </c>
      <c r="L1557" s="224" t="s">
        <v>196</v>
      </c>
      <c r="M1557" s="225">
        <v>16.75</v>
      </c>
      <c r="N1557" t="str">
        <f t="shared" si="24"/>
        <v>710000010100</v>
      </c>
    </row>
    <row r="1558" spans="1:14" x14ac:dyDescent="0.25">
      <c r="A1558" s="224" t="s">
        <v>108</v>
      </c>
      <c r="B1558" s="224" t="s">
        <v>290</v>
      </c>
      <c r="C1558" s="224" t="s">
        <v>291</v>
      </c>
      <c r="D1558" s="224" t="s">
        <v>126</v>
      </c>
      <c r="E1558" s="224" t="s">
        <v>132</v>
      </c>
      <c r="F1558" s="224" t="s">
        <v>125</v>
      </c>
      <c r="G1558" s="224" t="s">
        <v>149</v>
      </c>
      <c r="H1558" s="224" t="s">
        <v>196</v>
      </c>
      <c r="I1558" s="224" t="s">
        <v>133</v>
      </c>
      <c r="J1558" s="224" t="s">
        <v>196</v>
      </c>
      <c r="K1558" s="224" t="s">
        <v>196</v>
      </c>
      <c r="L1558" s="224" t="s">
        <v>196</v>
      </c>
      <c r="M1558" s="225">
        <v>94.93</v>
      </c>
      <c r="N1558" t="str">
        <f t="shared" si="24"/>
        <v>710000020100</v>
      </c>
    </row>
    <row r="1559" spans="1:14" x14ac:dyDescent="0.25">
      <c r="A1559" s="224" t="s">
        <v>108</v>
      </c>
      <c r="B1559" s="224" t="s">
        <v>290</v>
      </c>
      <c r="C1559" s="224" t="s">
        <v>291</v>
      </c>
      <c r="D1559" s="224" t="s">
        <v>126</v>
      </c>
      <c r="E1559" s="224" t="s">
        <v>127</v>
      </c>
      <c r="F1559" s="224" t="s">
        <v>125</v>
      </c>
      <c r="G1559" s="224" t="s">
        <v>152</v>
      </c>
      <c r="H1559" s="224" t="s">
        <v>196</v>
      </c>
      <c r="I1559" s="224" t="s">
        <v>128</v>
      </c>
      <c r="J1559" s="224" t="s">
        <v>196</v>
      </c>
      <c r="K1559" s="224" t="s">
        <v>196</v>
      </c>
      <c r="L1559" s="224" t="s">
        <v>196</v>
      </c>
      <c r="M1559" s="225">
        <v>3.81</v>
      </c>
      <c r="N1559" t="str">
        <f t="shared" si="24"/>
        <v>723000010100</v>
      </c>
    </row>
    <row r="1560" spans="1:14" x14ac:dyDescent="0.25">
      <c r="A1560" s="224" t="s">
        <v>108</v>
      </c>
      <c r="B1560" s="224" t="s">
        <v>290</v>
      </c>
      <c r="C1560" s="224" t="s">
        <v>291</v>
      </c>
      <c r="D1560" s="224" t="s">
        <v>126</v>
      </c>
      <c r="E1560" s="224" t="s">
        <v>132</v>
      </c>
      <c r="F1560" s="224" t="s">
        <v>125</v>
      </c>
      <c r="G1560" s="224" t="s">
        <v>152</v>
      </c>
      <c r="H1560" s="224" t="s">
        <v>196</v>
      </c>
      <c r="I1560" s="224" t="s">
        <v>133</v>
      </c>
      <c r="J1560" s="224" t="s">
        <v>196</v>
      </c>
      <c r="K1560" s="224" t="s">
        <v>196</v>
      </c>
      <c r="L1560" s="224" t="s">
        <v>196</v>
      </c>
      <c r="M1560" s="225">
        <v>21.58</v>
      </c>
      <c r="N1560" t="str">
        <f t="shared" si="24"/>
        <v>723000020100</v>
      </c>
    </row>
    <row r="1561" spans="1:14" x14ac:dyDescent="0.25">
      <c r="A1561" s="224" t="s">
        <v>108</v>
      </c>
      <c r="B1561" s="224" t="s">
        <v>290</v>
      </c>
      <c r="C1561" s="224" t="s">
        <v>291</v>
      </c>
      <c r="D1561" s="224" t="s">
        <v>126</v>
      </c>
      <c r="E1561" s="224" t="s">
        <v>127</v>
      </c>
      <c r="F1561" s="224" t="s">
        <v>125</v>
      </c>
      <c r="G1561" s="224" t="s">
        <v>152</v>
      </c>
      <c r="H1561" s="224" t="s">
        <v>196</v>
      </c>
      <c r="I1561" s="224" t="s">
        <v>128</v>
      </c>
      <c r="J1561" s="224" t="s">
        <v>196</v>
      </c>
      <c r="K1561" s="224" t="s">
        <v>196</v>
      </c>
      <c r="L1561" s="224" t="s">
        <v>196</v>
      </c>
      <c r="M1561" s="225">
        <v>13.96</v>
      </c>
      <c r="N1561" t="str">
        <f t="shared" si="24"/>
        <v>723000010100</v>
      </c>
    </row>
    <row r="1562" spans="1:14" x14ac:dyDescent="0.25">
      <c r="A1562" s="224" t="s">
        <v>108</v>
      </c>
      <c r="B1562" s="224" t="s">
        <v>290</v>
      </c>
      <c r="C1562" s="224" t="s">
        <v>291</v>
      </c>
      <c r="D1562" s="224" t="s">
        <v>126</v>
      </c>
      <c r="E1562" s="224" t="s">
        <v>132</v>
      </c>
      <c r="F1562" s="224" t="s">
        <v>125</v>
      </c>
      <c r="G1562" s="224" t="s">
        <v>152</v>
      </c>
      <c r="H1562" s="224" t="s">
        <v>196</v>
      </c>
      <c r="I1562" s="224" t="s">
        <v>133</v>
      </c>
      <c r="J1562" s="224" t="s">
        <v>196</v>
      </c>
      <c r="K1562" s="224" t="s">
        <v>196</v>
      </c>
      <c r="L1562" s="224" t="s">
        <v>196</v>
      </c>
      <c r="M1562" s="225">
        <v>79.12</v>
      </c>
      <c r="N1562" t="str">
        <f t="shared" si="24"/>
        <v>723000020100</v>
      </c>
    </row>
    <row r="1563" spans="1:14" x14ac:dyDescent="0.25">
      <c r="A1563" s="224" t="s">
        <v>108</v>
      </c>
      <c r="B1563" s="224" t="s">
        <v>290</v>
      </c>
      <c r="C1563" s="224" t="s">
        <v>291</v>
      </c>
      <c r="D1563" s="224" t="s">
        <v>126</v>
      </c>
      <c r="E1563" s="224" t="s">
        <v>127</v>
      </c>
      <c r="F1563" s="224" t="s">
        <v>125</v>
      </c>
      <c r="G1563" s="224" t="s">
        <v>153</v>
      </c>
      <c r="H1563" s="224" t="s">
        <v>196</v>
      </c>
      <c r="I1563" s="224" t="s">
        <v>128</v>
      </c>
      <c r="J1563" s="224" t="s">
        <v>196</v>
      </c>
      <c r="K1563" s="224" t="s">
        <v>196</v>
      </c>
      <c r="L1563" s="224" t="s">
        <v>196</v>
      </c>
      <c r="M1563" s="225">
        <v>0.89</v>
      </c>
      <c r="N1563" t="str">
        <f t="shared" si="24"/>
        <v>723100010100</v>
      </c>
    </row>
    <row r="1564" spans="1:14" x14ac:dyDescent="0.25">
      <c r="A1564" s="224" t="s">
        <v>108</v>
      </c>
      <c r="B1564" s="224" t="s">
        <v>290</v>
      </c>
      <c r="C1564" s="224" t="s">
        <v>291</v>
      </c>
      <c r="D1564" s="224" t="s">
        <v>126</v>
      </c>
      <c r="E1564" s="224" t="s">
        <v>127</v>
      </c>
      <c r="F1564" s="224" t="s">
        <v>125</v>
      </c>
      <c r="G1564" s="224" t="s">
        <v>157</v>
      </c>
      <c r="H1564" s="224" t="s">
        <v>196</v>
      </c>
      <c r="I1564" s="224" t="s">
        <v>128</v>
      </c>
      <c r="J1564" s="224" t="s">
        <v>196</v>
      </c>
      <c r="K1564" s="224" t="s">
        <v>196</v>
      </c>
      <c r="L1564" s="224" t="s">
        <v>196</v>
      </c>
      <c r="M1564" s="225">
        <v>2.77</v>
      </c>
      <c r="N1564" t="str">
        <f t="shared" si="24"/>
        <v>726900010100</v>
      </c>
    </row>
    <row r="1565" spans="1:14" x14ac:dyDescent="0.25">
      <c r="A1565" s="224" t="s">
        <v>108</v>
      </c>
      <c r="B1565" s="224" t="s">
        <v>290</v>
      </c>
      <c r="C1565" s="224" t="s">
        <v>291</v>
      </c>
      <c r="D1565" s="224" t="s">
        <v>126</v>
      </c>
      <c r="E1565" s="224" t="s">
        <v>132</v>
      </c>
      <c r="F1565" s="224" t="s">
        <v>125</v>
      </c>
      <c r="G1565" s="224" t="s">
        <v>157</v>
      </c>
      <c r="H1565" s="224" t="s">
        <v>196</v>
      </c>
      <c r="I1565" s="224" t="s">
        <v>133</v>
      </c>
      <c r="J1565" s="224" t="s">
        <v>196</v>
      </c>
      <c r="K1565" s="224" t="s">
        <v>196</v>
      </c>
      <c r="L1565" s="224" t="s">
        <v>196</v>
      </c>
      <c r="M1565" s="225">
        <v>15.65</v>
      </c>
      <c r="N1565" t="str">
        <f t="shared" si="24"/>
        <v>726900020100</v>
      </c>
    </row>
    <row r="1566" spans="1:14" x14ac:dyDescent="0.25">
      <c r="A1566" s="224" t="s">
        <v>108</v>
      </c>
      <c r="B1566" s="224" t="s">
        <v>290</v>
      </c>
      <c r="C1566" s="224" t="s">
        <v>291</v>
      </c>
      <c r="D1566" s="224" t="s">
        <v>126</v>
      </c>
      <c r="E1566" s="224" t="s">
        <v>127</v>
      </c>
      <c r="F1566" s="224" t="s">
        <v>196</v>
      </c>
      <c r="G1566" s="224" t="s">
        <v>139</v>
      </c>
      <c r="H1566" s="224" t="s">
        <v>196</v>
      </c>
      <c r="I1566" s="224" t="s">
        <v>196</v>
      </c>
      <c r="J1566" s="224" t="s">
        <v>196</v>
      </c>
      <c r="K1566" s="224" t="s">
        <v>196</v>
      </c>
      <c r="L1566" s="224" t="s">
        <v>196</v>
      </c>
      <c r="M1566" s="225">
        <v>-0.16</v>
      </c>
      <c r="N1566" t="str">
        <f t="shared" si="24"/>
        <v>210000010100</v>
      </c>
    </row>
    <row r="1567" spans="1:14" x14ac:dyDescent="0.25">
      <c r="A1567" s="224" t="s">
        <v>108</v>
      </c>
      <c r="B1567" s="224" t="s">
        <v>290</v>
      </c>
      <c r="C1567" s="224" t="s">
        <v>291</v>
      </c>
      <c r="D1567" s="224" t="s">
        <v>126</v>
      </c>
      <c r="E1567" s="224" t="s">
        <v>132</v>
      </c>
      <c r="F1567" s="224" t="s">
        <v>196</v>
      </c>
      <c r="G1567" s="224" t="s">
        <v>139</v>
      </c>
      <c r="H1567" s="224" t="s">
        <v>196</v>
      </c>
      <c r="I1567" s="224" t="s">
        <v>196</v>
      </c>
      <c r="J1567" s="224" t="s">
        <v>196</v>
      </c>
      <c r="K1567" s="224" t="s">
        <v>196</v>
      </c>
      <c r="L1567" s="224" t="s">
        <v>196</v>
      </c>
      <c r="M1567" s="225">
        <v>-0.91</v>
      </c>
      <c r="N1567" t="str">
        <f t="shared" si="24"/>
        <v>210000020100</v>
      </c>
    </row>
    <row r="1568" spans="1:14" x14ac:dyDescent="0.25">
      <c r="A1568" s="224" t="s">
        <v>108</v>
      </c>
      <c r="B1568" s="224" t="s">
        <v>290</v>
      </c>
      <c r="C1568" s="224" t="s">
        <v>291</v>
      </c>
      <c r="D1568" s="224" t="s">
        <v>126</v>
      </c>
      <c r="E1568" s="224" t="s">
        <v>127</v>
      </c>
      <c r="F1568" s="224" t="s">
        <v>196</v>
      </c>
      <c r="G1568" s="224" t="s">
        <v>139</v>
      </c>
      <c r="H1568" s="224" t="s">
        <v>196</v>
      </c>
      <c r="I1568" s="224" t="s">
        <v>196</v>
      </c>
      <c r="J1568" s="224" t="s">
        <v>196</v>
      </c>
      <c r="K1568" s="224" t="s">
        <v>196</v>
      </c>
      <c r="L1568" s="224" t="s">
        <v>196</v>
      </c>
      <c r="M1568" s="225">
        <v>-0.59</v>
      </c>
      <c r="N1568" t="str">
        <f t="shared" si="24"/>
        <v>210000010100</v>
      </c>
    </row>
    <row r="1569" spans="1:14" x14ac:dyDescent="0.25">
      <c r="A1569" s="224" t="s">
        <v>108</v>
      </c>
      <c r="B1569" s="224" t="s">
        <v>290</v>
      </c>
      <c r="C1569" s="224" t="s">
        <v>291</v>
      </c>
      <c r="D1569" s="224" t="s">
        <v>126</v>
      </c>
      <c r="E1569" s="224" t="s">
        <v>132</v>
      </c>
      <c r="F1569" s="224" t="s">
        <v>196</v>
      </c>
      <c r="G1569" s="224" t="s">
        <v>139</v>
      </c>
      <c r="H1569" s="224" t="s">
        <v>196</v>
      </c>
      <c r="I1569" s="224" t="s">
        <v>196</v>
      </c>
      <c r="J1569" s="224" t="s">
        <v>196</v>
      </c>
      <c r="K1569" s="224" t="s">
        <v>196</v>
      </c>
      <c r="L1569" s="224" t="s">
        <v>196</v>
      </c>
      <c r="M1569" s="225">
        <v>-3.34</v>
      </c>
      <c r="N1569" t="str">
        <f t="shared" si="24"/>
        <v>210000020100</v>
      </c>
    </row>
    <row r="1570" spans="1:14" x14ac:dyDescent="0.25">
      <c r="A1570" s="224" t="s">
        <v>108</v>
      </c>
      <c r="B1570" s="224" t="s">
        <v>290</v>
      </c>
      <c r="C1570" s="224" t="s">
        <v>291</v>
      </c>
      <c r="D1570" s="224" t="s">
        <v>126</v>
      </c>
      <c r="E1570" s="224" t="s">
        <v>127</v>
      </c>
      <c r="F1570" s="224" t="s">
        <v>196</v>
      </c>
      <c r="G1570" s="224" t="s">
        <v>142</v>
      </c>
      <c r="H1570" s="224" t="s">
        <v>196</v>
      </c>
      <c r="I1570" s="224" t="s">
        <v>196</v>
      </c>
      <c r="J1570" s="224" t="s">
        <v>196</v>
      </c>
      <c r="K1570" s="224" t="s">
        <v>196</v>
      </c>
      <c r="L1570" s="224" t="s">
        <v>196</v>
      </c>
      <c r="M1570" s="225">
        <v>-7.0000000000000007E-2</v>
      </c>
      <c r="N1570" t="str">
        <f t="shared" si="24"/>
        <v>212500010100</v>
      </c>
    </row>
    <row r="1571" spans="1:14" x14ac:dyDescent="0.25">
      <c r="A1571" s="224" t="s">
        <v>108</v>
      </c>
      <c r="B1571" s="224" t="s">
        <v>290</v>
      </c>
      <c r="C1571" s="224" t="s">
        <v>291</v>
      </c>
      <c r="D1571" s="224" t="s">
        <v>126</v>
      </c>
      <c r="E1571" s="224" t="s">
        <v>132</v>
      </c>
      <c r="F1571" s="224" t="s">
        <v>196</v>
      </c>
      <c r="G1571" s="224" t="s">
        <v>142</v>
      </c>
      <c r="H1571" s="224" t="s">
        <v>196</v>
      </c>
      <c r="I1571" s="224" t="s">
        <v>196</v>
      </c>
      <c r="J1571" s="224" t="s">
        <v>196</v>
      </c>
      <c r="K1571" s="224" t="s">
        <v>196</v>
      </c>
      <c r="L1571" s="224" t="s">
        <v>196</v>
      </c>
      <c r="M1571" s="225">
        <v>-0.37</v>
      </c>
      <c r="N1571" t="str">
        <f t="shared" si="24"/>
        <v>212500020100</v>
      </c>
    </row>
    <row r="1572" spans="1:14" x14ac:dyDescent="0.25">
      <c r="A1572" s="224" t="s">
        <v>108</v>
      </c>
      <c r="B1572" s="224" t="s">
        <v>290</v>
      </c>
      <c r="C1572" s="224" t="s">
        <v>291</v>
      </c>
      <c r="D1572" s="224" t="s">
        <v>126</v>
      </c>
      <c r="E1572" s="224" t="s">
        <v>127</v>
      </c>
      <c r="F1572" s="224" t="s">
        <v>196</v>
      </c>
      <c r="G1572" s="224" t="s">
        <v>142</v>
      </c>
      <c r="H1572" s="224" t="s">
        <v>196</v>
      </c>
      <c r="I1572" s="224" t="s">
        <v>196</v>
      </c>
      <c r="J1572" s="224" t="s">
        <v>196</v>
      </c>
      <c r="K1572" s="224" t="s">
        <v>196</v>
      </c>
      <c r="L1572" s="224" t="s">
        <v>196</v>
      </c>
      <c r="M1572" s="225">
        <v>-0.24</v>
      </c>
      <c r="N1572" t="str">
        <f t="shared" si="24"/>
        <v>212500010100</v>
      </c>
    </row>
    <row r="1573" spans="1:14" x14ac:dyDescent="0.25">
      <c r="A1573" s="224" t="s">
        <v>108</v>
      </c>
      <c r="B1573" s="224" t="s">
        <v>290</v>
      </c>
      <c r="C1573" s="224" t="s">
        <v>291</v>
      </c>
      <c r="D1573" s="224" t="s">
        <v>126</v>
      </c>
      <c r="E1573" s="224" t="s">
        <v>132</v>
      </c>
      <c r="F1573" s="224" t="s">
        <v>196</v>
      </c>
      <c r="G1573" s="224" t="s">
        <v>142</v>
      </c>
      <c r="H1573" s="224" t="s">
        <v>196</v>
      </c>
      <c r="I1573" s="224" t="s">
        <v>196</v>
      </c>
      <c r="J1573" s="224" t="s">
        <v>196</v>
      </c>
      <c r="K1573" s="224" t="s">
        <v>196</v>
      </c>
      <c r="L1573" s="224" t="s">
        <v>196</v>
      </c>
      <c r="M1573" s="225">
        <v>-1.36</v>
      </c>
      <c r="N1573" t="str">
        <f t="shared" si="24"/>
        <v>212500020100</v>
      </c>
    </row>
    <row r="1574" spans="1:14" x14ac:dyDescent="0.25">
      <c r="A1574" s="224" t="s">
        <v>108</v>
      </c>
      <c r="B1574" s="224" t="s">
        <v>290</v>
      </c>
      <c r="C1574" s="224" t="s">
        <v>291</v>
      </c>
      <c r="D1574" s="224" t="s">
        <v>126</v>
      </c>
      <c r="E1574" s="224" t="s">
        <v>127</v>
      </c>
      <c r="F1574" s="224" t="s">
        <v>196</v>
      </c>
      <c r="G1574" s="224" t="s">
        <v>143</v>
      </c>
      <c r="H1574" s="224" t="s">
        <v>196</v>
      </c>
      <c r="I1574" s="224" t="s">
        <v>196</v>
      </c>
      <c r="J1574" s="224" t="s">
        <v>196</v>
      </c>
      <c r="K1574" s="224" t="s">
        <v>196</v>
      </c>
      <c r="L1574" s="224" t="s">
        <v>196</v>
      </c>
      <c r="M1574" s="225">
        <v>-1.38</v>
      </c>
      <c r="N1574" t="str">
        <f t="shared" si="24"/>
        <v>213000010100</v>
      </c>
    </row>
    <row r="1575" spans="1:14" x14ac:dyDescent="0.25">
      <c r="A1575" s="224" t="s">
        <v>108</v>
      </c>
      <c r="B1575" s="224" t="s">
        <v>290</v>
      </c>
      <c r="C1575" s="224" t="s">
        <v>291</v>
      </c>
      <c r="D1575" s="224" t="s">
        <v>126</v>
      </c>
      <c r="E1575" s="224" t="s">
        <v>132</v>
      </c>
      <c r="F1575" s="224" t="s">
        <v>196</v>
      </c>
      <c r="G1575" s="224" t="s">
        <v>143</v>
      </c>
      <c r="H1575" s="224" t="s">
        <v>196</v>
      </c>
      <c r="I1575" s="224" t="s">
        <v>196</v>
      </c>
      <c r="J1575" s="224" t="s">
        <v>196</v>
      </c>
      <c r="K1575" s="224" t="s">
        <v>196</v>
      </c>
      <c r="L1575" s="224" t="s">
        <v>196</v>
      </c>
      <c r="M1575" s="225">
        <v>-7.83</v>
      </c>
      <c r="N1575" t="str">
        <f t="shared" si="24"/>
        <v>213000020100</v>
      </c>
    </row>
    <row r="1576" spans="1:14" x14ac:dyDescent="0.25">
      <c r="A1576" s="224" t="s">
        <v>108</v>
      </c>
      <c r="B1576" s="224" t="s">
        <v>290</v>
      </c>
      <c r="C1576" s="224" t="s">
        <v>291</v>
      </c>
      <c r="D1576" s="224" t="s">
        <v>126</v>
      </c>
      <c r="E1576" s="224" t="s">
        <v>127</v>
      </c>
      <c r="F1576" s="224" t="s">
        <v>196</v>
      </c>
      <c r="G1576" s="224" t="s">
        <v>143</v>
      </c>
      <c r="H1576" s="224" t="s">
        <v>196</v>
      </c>
      <c r="I1576" s="224" t="s">
        <v>196</v>
      </c>
      <c r="J1576" s="224" t="s">
        <v>196</v>
      </c>
      <c r="K1576" s="224" t="s">
        <v>196</v>
      </c>
      <c r="L1576" s="224" t="s">
        <v>196</v>
      </c>
      <c r="M1576" s="225">
        <v>-5.07</v>
      </c>
      <c r="N1576" t="str">
        <f t="shared" si="24"/>
        <v>213000010100</v>
      </c>
    </row>
    <row r="1577" spans="1:14" x14ac:dyDescent="0.25">
      <c r="A1577" s="224" t="s">
        <v>108</v>
      </c>
      <c r="B1577" s="224" t="s">
        <v>290</v>
      </c>
      <c r="C1577" s="224" t="s">
        <v>291</v>
      </c>
      <c r="D1577" s="224" t="s">
        <v>126</v>
      </c>
      <c r="E1577" s="224" t="s">
        <v>132</v>
      </c>
      <c r="F1577" s="224" t="s">
        <v>196</v>
      </c>
      <c r="G1577" s="224" t="s">
        <v>143</v>
      </c>
      <c r="H1577" s="224" t="s">
        <v>196</v>
      </c>
      <c r="I1577" s="224" t="s">
        <v>196</v>
      </c>
      <c r="J1577" s="224" t="s">
        <v>196</v>
      </c>
      <c r="K1577" s="224" t="s">
        <v>196</v>
      </c>
      <c r="L1577" s="224" t="s">
        <v>196</v>
      </c>
      <c r="M1577" s="225">
        <v>-28.72</v>
      </c>
      <c r="N1577" t="str">
        <f t="shared" si="24"/>
        <v>213000020100</v>
      </c>
    </row>
    <row r="1578" spans="1:14" x14ac:dyDescent="0.25">
      <c r="A1578" s="224" t="s">
        <v>108</v>
      </c>
      <c r="B1578" s="224" t="s">
        <v>290</v>
      </c>
      <c r="C1578" s="224" t="s">
        <v>291</v>
      </c>
      <c r="D1578" s="224" t="s">
        <v>126</v>
      </c>
      <c r="E1578" s="224" t="s">
        <v>127</v>
      </c>
      <c r="F1578" s="224" t="s">
        <v>196</v>
      </c>
      <c r="G1578" s="224" t="s">
        <v>140</v>
      </c>
      <c r="H1578" s="224" t="s">
        <v>196</v>
      </c>
      <c r="I1578" s="224" t="s">
        <v>196</v>
      </c>
      <c r="J1578" s="224" t="s">
        <v>196</v>
      </c>
      <c r="K1578" s="224" t="s">
        <v>196</v>
      </c>
      <c r="L1578" s="224" t="s">
        <v>196</v>
      </c>
      <c r="M1578" s="225">
        <v>-4.1500000000000004</v>
      </c>
      <c r="N1578" t="str">
        <f t="shared" si="24"/>
        <v>210500010100</v>
      </c>
    </row>
    <row r="1579" spans="1:14" x14ac:dyDescent="0.25">
      <c r="A1579" s="224" t="s">
        <v>108</v>
      </c>
      <c r="B1579" s="224" t="s">
        <v>290</v>
      </c>
      <c r="C1579" s="224" t="s">
        <v>291</v>
      </c>
      <c r="D1579" s="224" t="s">
        <v>126</v>
      </c>
      <c r="E1579" s="224" t="s">
        <v>132</v>
      </c>
      <c r="F1579" s="224" t="s">
        <v>196</v>
      </c>
      <c r="G1579" s="224" t="s">
        <v>140</v>
      </c>
      <c r="H1579" s="224" t="s">
        <v>196</v>
      </c>
      <c r="I1579" s="224" t="s">
        <v>196</v>
      </c>
      <c r="J1579" s="224" t="s">
        <v>196</v>
      </c>
      <c r="K1579" s="224" t="s">
        <v>196</v>
      </c>
      <c r="L1579" s="224" t="s">
        <v>196</v>
      </c>
      <c r="M1579" s="225">
        <v>-23.49</v>
      </c>
      <c r="N1579" t="str">
        <f t="shared" si="24"/>
        <v>210500020100</v>
      </c>
    </row>
    <row r="1580" spans="1:14" x14ac:dyDescent="0.25">
      <c r="A1580" s="224" t="s">
        <v>108</v>
      </c>
      <c r="B1580" s="224" t="s">
        <v>290</v>
      </c>
      <c r="C1580" s="224" t="s">
        <v>291</v>
      </c>
      <c r="D1580" s="224" t="s">
        <v>126</v>
      </c>
      <c r="E1580" s="224" t="s">
        <v>127</v>
      </c>
      <c r="F1580" s="224" t="s">
        <v>196</v>
      </c>
      <c r="G1580" s="224" t="s">
        <v>140</v>
      </c>
      <c r="H1580" s="224" t="s">
        <v>196</v>
      </c>
      <c r="I1580" s="224" t="s">
        <v>196</v>
      </c>
      <c r="J1580" s="224" t="s">
        <v>196</v>
      </c>
      <c r="K1580" s="224" t="s">
        <v>196</v>
      </c>
      <c r="L1580" s="224" t="s">
        <v>196</v>
      </c>
      <c r="M1580" s="225">
        <v>-15.2</v>
      </c>
      <c r="N1580" t="str">
        <f t="shared" si="24"/>
        <v>210500010100</v>
      </c>
    </row>
    <row r="1581" spans="1:14" x14ac:dyDescent="0.25">
      <c r="A1581" s="224" t="s">
        <v>108</v>
      </c>
      <c r="B1581" s="224" t="s">
        <v>290</v>
      </c>
      <c r="C1581" s="224" t="s">
        <v>291</v>
      </c>
      <c r="D1581" s="224" t="s">
        <v>126</v>
      </c>
      <c r="E1581" s="224" t="s">
        <v>132</v>
      </c>
      <c r="F1581" s="224" t="s">
        <v>196</v>
      </c>
      <c r="G1581" s="224" t="s">
        <v>140</v>
      </c>
      <c r="H1581" s="224" t="s">
        <v>196</v>
      </c>
      <c r="I1581" s="224" t="s">
        <v>196</v>
      </c>
      <c r="J1581" s="224" t="s">
        <v>196</v>
      </c>
      <c r="K1581" s="224" t="s">
        <v>196</v>
      </c>
      <c r="L1581" s="224" t="s">
        <v>196</v>
      </c>
      <c r="M1581" s="225">
        <v>-86.15</v>
      </c>
      <c r="N1581" t="str">
        <f t="shared" si="24"/>
        <v>210500020100</v>
      </c>
    </row>
    <row r="1582" spans="1:14" x14ac:dyDescent="0.25">
      <c r="A1582" s="224" t="s">
        <v>108</v>
      </c>
      <c r="B1582" s="224" t="s">
        <v>290</v>
      </c>
      <c r="C1582" s="224" t="s">
        <v>291</v>
      </c>
      <c r="D1582" s="224" t="s">
        <v>126</v>
      </c>
      <c r="E1582" s="224" t="s">
        <v>127</v>
      </c>
      <c r="F1582" s="224" t="s">
        <v>196</v>
      </c>
      <c r="G1582" s="224" t="s">
        <v>137</v>
      </c>
      <c r="H1582" s="224" t="s">
        <v>196</v>
      </c>
      <c r="I1582" s="224" t="s">
        <v>196</v>
      </c>
      <c r="J1582" s="224" t="s">
        <v>196</v>
      </c>
      <c r="K1582" s="224" t="s">
        <v>196</v>
      </c>
      <c r="L1582" s="224" t="s">
        <v>196</v>
      </c>
      <c r="M1582" s="225">
        <v>-32.020000000000003</v>
      </c>
      <c r="N1582" t="str">
        <f t="shared" si="24"/>
        <v>205600010100</v>
      </c>
    </row>
    <row r="1583" spans="1:14" x14ac:dyDescent="0.25">
      <c r="A1583" s="224" t="s">
        <v>108</v>
      </c>
      <c r="B1583" s="224" t="s">
        <v>290</v>
      </c>
      <c r="C1583" s="224" t="s">
        <v>291</v>
      </c>
      <c r="D1583" s="224" t="s">
        <v>126</v>
      </c>
      <c r="E1583" s="224" t="s">
        <v>132</v>
      </c>
      <c r="F1583" s="224" t="s">
        <v>196</v>
      </c>
      <c r="G1583" s="224" t="s">
        <v>137</v>
      </c>
      <c r="H1583" s="224" t="s">
        <v>196</v>
      </c>
      <c r="I1583" s="224" t="s">
        <v>196</v>
      </c>
      <c r="J1583" s="224" t="s">
        <v>196</v>
      </c>
      <c r="K1583" s="224" t="s">
        <v>196</v>
      </c>
      <c r="L1583" s="224" t="s">
        <v>196</v>
      </c>
      <c r="M1583" s="225">
        <v>-49.49</v>
      </c>
      <c r="N1583" t="str">
        <f t="shared" si="24"/>
        <v>205600020100</v>
      </c>
    </row>
    <row r="1584" spans="1:14" x14ac:dyDescent="0.25">
      <c r="A1584" s="224" t="s">
        <v>108</v>
      </c>
      <c r="B1584" s="224" t="s">
        <v>290</v>
      </c>
      <c r="C1584" s="224" t="s">
        <v>291</v>
      </c>
      <c r="D1584" s="224" t="s">
        <v>126</v>
      </c>
      <c r="E1584" s="224" t="s">
        <v>127</v>
      </c>
      <c r="F1584" s="224" t="s">
        <v>196</v>
      </c>
      <c r="G1584" s="224" t="s">
        <v>137</v>
      </c>
      <c r="H1584" s="224" t="s">
        <v>196</v>
      </c>
      <c r="I1584" s="224" t="s">
        <v>196</v>
      </c>
      <c r="J1584" s="224" t="s">
        <v>196</v>
      </c>
      <c r="K1584" s="224" t="s">
        <v>196</v>
      </c>
      <c r="L1584" s="224" t="s">
        <v>196</v>
      </c>
      <c r="M1584" s="225">
        <v>-8.73</v>
      </c>
      <c r="N1584" t="str">
        <f t="shared" si="24"/>
        <v>205600010100</v>
      </c>
    </row>
    <row r="1585" spans="1:14" x14ac:dyDescent="0.25">
      <c r="A1585" s="224" t="s">
        <v>108</v>
      </c>
      <c r="B1585" s="224" t="s">
        <v>290</v>
      </c>
      <c r="C1585" s="224" t="s">
        <v>291</v>
      </c>
      <c r="D1585" s="224" t="s">
        <v>126</v>
      </c>
      <c r="E1585" s="224" t="s">
        <v>132</v>
      </c>
      <c r="F1585" s="224" t="s">
        <v>196</v>
      </c>
      <c r="G1585" s="224" t="s">
        <v>137</v>
      </c>
      <c r="H1585" s="224" t="s">
        <v>196</v>
      </c>
      <c r="I1585" s="224" t="s">
        <v>196</v>
      </c>
      <c r="J1585" s="224" t="s">
        <v>196</v>
      </c>
      <c r="K1585" s="224" t="s">
        <v>196</v>
      </c>
      <c r="L1585" s="224" t="s">
        <v>196</v>
      </c>
      <c r="M1585" s="225">
        <v>-181.46</v>
      </c>
      <c r="N1585" t="str">
        <f t="shared" si="24"/>
        <v>205600020100</v>
      </c>
    </row>
    <row r="1586" spans="1:14" x14ac:dyDescent="0.25">
      <c r="A1586" s="224" t="s">
        <v>108</v>
      </c>
      <c r="B1586" s="224" t="s">
        <v>290</v>
      </c>
      <c r="C1586" s="224" t="s">
        <v>291</v>
      </c>
      <c r="D1586" s="224" t="s">
        <v>126</v>
      </c>
      <c r="E1586" s="224" t="s">
        <v>127</v>
      </c>
      <c r="F1586" s="224" t="s">
        <v>196</v>
      </c>
      <c r="G1586" s="224" t="s">
        <v>136</v>
      </c>
      <c r="H1586" s="224" t="s">
        <v>196</v>
      </c>
      <c r="I1586" s="224" t="s">
        <v>196</v>
      </c>
      <c r="J1586" s="224" t="s">
        <v>196</v>
      </c>
      <c r="K1586" s="224" t="s">
        <v>196</v>
      </c>
      <c r="L1586" s="224" t="s">
        <v>196</v>
      </c>
      <c r="M1586" s="225">
        <v>-0.13</v>
      </c>
      <c r="N1586" t="str">
        <f t="shared" si="24"/>
        <v>205500010100</v>
      </c>
    </row>
    <row r="1587" spans="1:14" x14ac:dyDescent="0.25">
      <c r="A1587" s="224" t="s">
        <v>108</v>
      </c>
      <c r="B1587" s="224" t="s">
        <v>290</v>
      </c>
      <c r="C1587" s="224" t="s">
        <v>291</v>
      </c>
      <c r="D1587" s="224" t="s">
        <v>126</v>
      </c>
      <c r="E1587" s="224" t="s">
        <v>132</v>
      </c>
      <c r="F1587" s="224" t="s">
        <v>125</v>
      </c>
      <c r="G1587" s="224" t="s">
        <v>156</v>
      </c>
      <c r="H1587" s="224" t="s">
        <v>196</v>
      </c>
      <c r="I1587" s="224" t="s">
        <v>133</v>
      </c>
      <c r="J1587" s="224" t="s">
        <v>196</v>
      </c>
      <c r="K1587" s="224" t="s">
        <v>196</v>
      </c>
      <c r="L1587" s="224" t="s">
        <v>196</v>
      </c>
      <c r="M1587" s="225">
        <v>0.2</v>
      </c>
      <c r="N1587" t="str">
        <f t="shared" si="24"/>
        <v>725000020100</v>
      </c>
    </row>
    <row r="1588" spans="1:14" x14ac:dyDescent="0.25">
      <c r="A1588" s="224" t="s">
        <v>108</v>
      </c>
      <c r="B1588" s="224" t="s">
        <v>290</v>
      </c>
      <c r="C1588" s="224" t="s">
        <v>291</v>
      </c>
      <c r="D1588" s="224" t="s">
        <v>126</v>
      </c>
      <c r="E1588" s="224" t="s">
        <v>127</v>
      </c>
      <c r="F1588" s="224" t="s">
        <v>125</v>
      </c>
      <c r="G1588" s="224" t="s">
        <v>156</v>
      </c>
      <c r="H1588" s="224" t="s">
        <v>196</v>
      </c>
      <c r="I1588" s="224" t="s">
        <v>128</v>
      </c>
      <c r="J1588" s="224" t="s">
        <v>196</v>
      </c>
      <c r="K1588" s="224" t="s">
        <v>196</v>
      </c>
      <c r="L1588" s="224" t="s">
        <v>196</v>
      </c>
      <c r="M1588" s="225">
        <v>0.03</v>
      </c>
      <c r="N1588" t="str">
        <f t="shared" si="24"/>
        <v>725000010100</v>
      </c>
    </row>
    <row r="1589" spans="1:14" x14ac:dyDescent="0.25">
      <c r="A1589" s="224" t="s">
        <v>108</v>
      </c>
      <c r="B1589" s="224" t="s">
        <v>290</v>
      </c>
      <c r="C1589" s="224" t="s">
        <v>291</v>
      </c>
      <c r="D1589" s="224" t="s">
        <v>126</v>
      </c>
      <c r="E1589" s="224" t="s">
        <v>132</v>
      </c>
      <c r="F1589" s="224" t="s">
        <v>125</v>
      </c>
      <c r="G1589" s="224" t="s">
        <v>156</v>
      </c>
      <c r="H1589" s="224" t="s">
        <v>196</v>
      </c>
      <c r="I1589" s="224" t="s">
        <v>133</v>
      </c>
      <c r="J1589" s="224" t="s">
        <v>196</v>
      </c>
      <c r="K1589" s="224" t="s">
        <v>196</v>
      </c>
      <c r="L1589" s="224" t="s">
        <v>196</v>
      </c>
      <c r="M1589" s="225">
        <v>0.69</v>
      </c>
      <c r="N1589" t="str">
        <f t="shared" si="24"/>
        <v>725000020100</v>
      </c>
    </row>
    <row r="1590" spans="1:14" x14ac:dyDescent="0.25">
      <c r="A1590" s="224" t="s">
        <v>108</v>
      </c>
      <c r="B1590" s="224" t="s">
        <v>290</v>
      </c>
      <c r="C1590" s="224" t="s">
        <v>291</v>
      </c>
      <c r="D1590" s="224" t="s">
        <v>126</v>
      </c>
      <c r="E1590" s="224" t="s">
        <v>127</v>
      </c>
      <c r="F1590" s="224" t="s">
        <v>125</v>
      </c>
      <c r="G1590" s="224" t="s">
        <v>157</v>
      </c>
      <c r="H1590" s="224" t="s">
        <v>196</v>
      </c>
      <c r="I1590" s="224" t="s">
        <v>128</v>
      </c>
      <c r="J1590" s="224" t="s">
        <v>196</v>
      </c>
      <c r="K1590" s="224" t="s">
        <v>196</v>
      </c>
      <c r="L1590" s="224" t="s">
        <v>196</v>
      </c>
      <c r="M1590" s="225">
        <v>4.1500000000000004</v>
      </c>
      <c r="N1590" t="str">
        <f t="shared" si="24"/>
        <v>726900010100</v>
      </c>
    </row>
    <row r="1591" spans="1:14" x14ac:dyDescent="0.25">
      <c r="A1591" s="224" t="s">
        <v>108</v>
      </c>
      <c r="B1591" s="224" t="s">
        <v>290</v>
      </c>
      <c r="C1591" s="224" t="s">
        <v>291</v>
      </c>
      <c r="D1591" s="224" t="s">
        <v>126</v>
      </c>
      <c r="E1591" s="224" t="s">
        <v>132</v>
      </c>
      <c r="F1591" s="224" t="s">
        <v>125</v>
      </c>
      <c r="G1591" s="224" t="s">
        <v>157</v>
      </c>
      <c r="H1591" s="224" t="s">
        <v>196</v>
      </c>
      <c r="I1591" s="224" t="s">
        <v>133</v>
      </c>
      <c r="J1591" s="224" t="s">
        <v>196</v>
      </c>
      <c r="K1591" s="224" t="s">
        <v>196</v>
      </c>
      <c r="L1591" s="224" t="s">
        <v>196</v>
      </c>
      <c r="M1591" s="225">
        <v>23.49</v>
      </c>
      <c r="N1591" t="str">
        <f t="shared" si="24"/>
        <v>726900020100</v>
      </c>
    </row>
    <row r="1592" spans="1:14" x14ac:dyDescent="0.25">
      <c r="A1592" s="224" t="s">
        <v>108</v>
      </c>
      <c r="B1592" s="224" t="s">
        <v>290</v>
      </c>
      <c r="C1592" s="224" t="s">
        <v>291</v>
      </c>
      <c r="D1592" s="224" t="s">
        <v>126</v>
      </c>
      <c r="E1592" s="224" t="s">
        <v>127</v>
      </c>
      <c r="F1592" s="224" t="s">
        <v>125</v>
      </c>
      <c r="G1592" s="224" t="s">
        <v>157</v>
      </c>
      <c r="H1592" s="224" t="s">
        <v>196</v>
      </c>
      <c r="I1592" s="224" t="s">
        <v>128</v>
      </c>
      <c r="J1592" s="224" t="s">
        <v>196</v>
      </c>
      <c r="K1592" s="224" t="s">
        <v>196</v>
      </c>
      <c r="L1592" s="224" t="s">
        <v>196</v>
      </c>
      <c r="M1592" s="225">
        <v>15.2</v>
      </c>
      <c r="N1592" t="str">
        <f t="shared" si="24"/>
        <v>726900010100</v>
      </c>
    </row>
    <row r="1593" spans="1:14" x14ac:dyDescent="0.25">
      <c r="A1593" s="224" t="s">
        <v>108</v>
      </c>
      <c r="B1593" s="224" t="s">
        <v>290</v>
      </c>
      <c r="C1593" s="224" t="s">
        <v>291</v>
      </c>
      <c r="D1593" s="224" t="s">
        <v>126</v>
      </c>
      <c r="E1593" s="224" t="s">
        <v>132</v>
      </c>
      <c r="F1593" s="224" t="s">
        <v>125</v>
      </c>
      <c r="G1593" s="224" t="s">
        <v>157</v>
      </c>
      <c r="H1593" s="224" t="s">
        <v>196</v>
      </c>
      <c r="I1593" s="224" t="s">
        <v>133</v>
      </c>
      <c r="J1593" s="224" t="s">
        <v>196</v>
      </c>
      <c r="K1593" s="224" t="s">
        <v>196</v>
      </c>
      <c r="L1593" s="224" t="s">
        <v>196</v>
      </c>
      <c r="M1593" s="225">
        <v>86.15</v>
      </c>
      <c r="N1593" t="str">
        <f t="shared" si="24"/>
        <v>726900020100</v>
      </c>
    </row>
    <row r="1594" spans="1:14" x14ac:dyDescent="0.25">
      <c r="A1594" s="224" t="s">
        <v>108</v>
      </c>
      <c r="B1594" s="224" t="s">
        <v>290</v>
      </c>
      <c r="C1594" s="224" t="s">
        <v>291</v>
      </c>
      <c r="D1594" s="224" t="s">
        <v>126</v>
      </c>
      <c r="E1594" s="224" t="s">
        <v>127</v>
      </c>
      <c r="F1594" s="224" t="s">
        <v>125</v>
      </c>
      <c r="G1594" s="224" t="s">
        <v>157</v>
      </c>
      <c r="H1594" s="224" t="s">
        <v>196</v>
      </c>
      <c r="I1594" s="224" t="s">
        <v>128</v>
      </c>
      <c r="J1594" s="224" t="s">
        <v>196</v>
      </c>
      <c r="K1594" s="224" t="s">
        <v>196</v>
      </c>
      <c r="L1594" s="224" t="s">
        <v>196</v>
      </c>
      <c r="M1594" s="225">
        <v>0.75</v>
      </c>
      <c r="N1594" t="str">
        <f t="shared" si="24"/>
        <v>726900010100</v>
      </c>
    </row>
    <row r="1595" spans="1:14" x14ac:dyDescent="0.25">
      <c r="A1595" s="224" t="s">
        <v>108</v>
      </c>
      <c r="B1595" s="224" t="s">
        <v>290</v>
      </c>
      <c r="C1595" s="224" t="s">
        <v>291</v>
      </c>
      <c r="D1595" s="224" t="s">
        <v>126</v>
      </c>
      <c r="E1595" s="224" t="s">
        <v>132</v>
      </c>
      <c r="F1595" s="224" t="s">
        <v>125</v>
      </c>
      <c r="G1595" s="224" t="s">
        <v>157</v>
      </c>
      <c r="H1595" s="224" t="s">
        <v>196</v>
      </c>
      <c r="I1595" s="224" t="s">
        <v>133</v>
      </c>
      <c r="J1595" s="224" t="s">
        <v>196</v>
      </c>
      <c r="K1595" s="224" t="s">
        <v>196</v>
      </c>
      <c r="L1595" s="224" t="s">
        <v>196</v>
      </c>
      <c r="M1595" s="225">
        <v>4.28</v>
      </c>
      <c r="N1595" t="str">
        <f t="shared" si="24"/>
        <v>726900020100</v>
      </c>
    </row>
    <row r="1596" spans="1:14" x14ac:dyDescent="0.25">
      <c r="A1596" s="224" t="s">
        <v>108</v>
      </c>
      <c r="B1596" s="224" t="s">
        <v>290</v>
      </c>
      <c r="C1596" s="224" t="s">
        <v>291</v>
      </c>
      <c r="D1596" s="224" t="s">
        <v>126</v>
      </c>
      <c r="E1596" s="224" t="s">
        <v>127</v>
      </c>
      <c r="F1596" s="224" t="s">
        <v>196</v>
      </c>
      <c r="G1596" s="224" t="s">
        <v>147</v>
      </c>
      <c r="H1596" s="224" t="s">
        <v>196</v>
      </c>
      <c r="I1596" s="224" t="s">
        <v>196</v>
      </c>
      <c r="J1596" s="224" t="s">
        <v>196</v>
      </c>
      <c r="K1596" s="224" t="s">
        <v>196</v>
      </c>
      <c r="L1596" s="224" t="s">
        <v>196</v>
      </c>
      <c r="M1596" s="225">
        <v>-0.89</v>
      </c>
      <c r="N1596" t="str">
        <f t="shared" si="24"/>
        <v>216000010100</v>
      </c>
    </row>
    <row r="1597" spans="1:14" x14ac:dyDescent="0.25">
      <c r="A1597" s="224" t="s">
        <v>108</v>
      </c>
      <c r="B1597" s="224" t="s">
        <v>290</v>
      </c>
      <c r="C1597" s="224" t="s">
        <v>291</v>
      </c>
      <c r="D1597" s="224" t="s">
        <v>126</v>
      </c>
      <c r="E1597" s="224" t="s">
        <v>132</v>
      </c>
      <c r="F1597" s="224" t="s">
        <v>196</v>
      </c>
      <c r="G1597" s="224" t="s">
        <v>147</v>
      </c>
      <c r="H1597" s="224" t="s">
        <v>196</v>
      </c>
      <c r="I1597" s="224" t="s">
        <v>196</v>
      </c>
      <c r="J1597" s="224" t="s">
        <v>196</v>
      </c>
      <c r="K1597" s="224" t="s">
        <v>196</v>
      </c>
      <c r="L1597" s="224" t="s">
        <v>196</v>
      </c>
      <c r="M1597" s="225">
        <v>-5.05</v>
      </c>
      <c r="N1597" t="str">
        <f t="shared" si="24"/>
        <v>216000020100</v>
      </c>
    </row>
    <row r="1598" spans="1:14" x14ac:dyDescent="0.25">
      <c r="A1598" s="224" t="s">
        <v>108</v>
      </c>
      <c r="B1598" s="224" t="s">
        <v>290</v>
      </c>
      <c r="C1598" s="224" t="s">
        <v>291</v>
      </c>
      <c r="D1598" s="224" t="s">
        <v>126</v>
      </c>
      <c r="E1598" s="224" t="s">
        <v>127</v>
      </c>
      <c r="F1598" s="224" t="s">
        <v>196</v>
      </c>
      <c r="G1598" s="224" t="s">
        <v>147</v>
      </c>
      <c r="H1598" s="224" t="s">
        <v>196</v>
      </c>
      <c r="I1598" s="224" t="s">
        <v>196</v>
      </c>
      <c r="J1598" s="224" t="s">
        <v>196</v>
      </c>
      <c r="K1598" s="224" t="s">
        <v>196</v>
      </c>
      <c r="L1598" s="224" t="s">
        <v>196</v>
      </c>
      <c r="M1598" s="225">
        <v>-3.27</v>
      </c>
      <c r="N1598" t="str">
        <f t="shared" si="24"/>
        <v>216000010100</v>
      </c>
    </row>
    <row r="1599" spans="1:14" x14ac:dyDescent="0.25">
      <c r="A1599" s="224" t="s">
        <v>108</v>
      </c>
      <c r="B1599" s="224" t="s">
        <v>290</v>
      </c>
      <c r="C1599" s="224" t="s">
        <v>291</v>
      </c>
      <c r="D1599" s="224" t="s">
        <v>126</v>
      </c>
      <c r="E1599" s="224" t="s">
        <v>132</v>
      </c>
      <c r="F1599" s="224" t="s">
        <v>196</v>
      </c>
      <c r="G1599" s="224" t="s">
        <v>147</v>
      </c>
      <c r="H1599" s="224" t="s">
        <v>196</v>
      </c>
      <c r="I1599" s="224" t="s">
        <v>196</v>
      </c>
      <c r="J1599" s="224" t="s">
        <v>196</v>
      </c>
      <c r="K1599" s="224" t="s">
        <v>196</v>
      </c>
      <c r="L1599" s="224" t="s">
        <v>196</v>
      </c>
      <c r="M1599" s="225">
        <v>-18.5</v>
      </c>
      <c r="N1599" t="str">
        <f t="shared" si="24"/>
        <v>216000020100</v>
      </c>
    </row>
    <row r="1600" spans="1:14" x14ac:dyDescent="0.25">
      <c r="A1600" s="224" t="s">
        <v>108</v>
      </c>
      <c r="B1600" s="224" t="s">
        <v>290</v>
      </c>
      <c r="C1600" s="224" t="s">
        <v>291</v>
      </c>
      <c r="D1600" s="224" t="s">
        <v>126</v>
      </c>
      <c r="E1600" s="224" t="s">
        <v>127</v>
      </c>
      <c r="F1600" s="224" t="s">
        <v>196</v>
      </c>
      <c r="G1600" s="224" t="s">
        <v>144</v>
      </c>
      <c r="H1600" s="224" t="s">
        <v>196</v>
      </c>
      <c r="I1600" s="224" t="s">
        <v>196</v>
      </c>
      <c r="J1600" s="224" t="s">
        <v>196</v>
      </c>
      <c r="K1600" s="224" t="s">
        <v>196</v>
      </c>
      <c r="L1600" s="224" t="s">
        <v>196</v>
      </c>
      <c r="M1600" s="225">
        <v>-7.17</v>
      </c>
      <c r="N1600" t="str">
        <f t="shared" si="24"/>
        <v>214000010100</v>
      </c>
    </row>
    <row r="1601" spans="1:14" x14ac:dyDescent="0.25">
      <c r="A1601" s="224" t="s">
        <v>108</v>
      </c>
      <c r="B1601" s="224" t="s">
        <v>290</v>
      </c>
      <c r="C1601" s="224" t="s">
        <v>291</v>
      </c>
      <c r="D1601" s="224" t="s">
        <v>126</v>
      </c>
      <c r="E1601" s="224" t="s">
        <v>132</v>
      </c>
      <c r="F1601" s="224" t="s">
        <v>196</v>
      </c>
      <c r="G1601" s="224" t="s">
        <v>144</v>
      </c>
      <c r="H1601" s="224" t="s">
        <v>196</v>
      </c>
      <c r="I1601" s="224" t="s">
        <v>196</v>
      </c>
      <c r="J1601" s="224" t="s">
        <v>196</v>
      </c>
      <c r="K1601" s="224" t="s">
        <v>196</v>
      </c>
      <c r="L1601" s="224" t="s">
        <v>196</v>
      </c>
      <c r="M1601" s="225">
        <v>-40.64</v>
      </c>
      <c r="N1601" t="str">
        <f t="shared" si="24"/>
        <v>214000020100</v>
      </c>
    </row>
    <row r="1602" spans="1:14" x14ac:dyDescent="0.25">
      <c r="A1602" s="224" t="s">
        <v>108</v>
      </c>
      <c r="B1602" s="224" t="s">
        <v>290</v>
      </c>
      <c r="C1602" s="224" t="s">
        <v>291</v>
      </c>
      <c r="D1602" s="224" t="s">
        <v>126</v>
      </c>
      <c r="E1602" s="224" t="s">
        <v>127</v>
      </c>
      <c r="F1602" s="224" t="s">
        <v>196</v>
      </c>
      <c r="G1602" s="224" t="s">
        <v>144</v>
      </c>
      <c r="H1602" s="224" t="s">
        <v>196</v>
      </c>
      <c r="I1602" s="224" t="s">
        <v>196</v>
      </c>
      <c r="J1602" s="224" t="s">
        <v>196</v>
      </c>
      <c r="K1602" s="224" t="s">
        <v>196</v>
      </c>
      <c r="L1602" s="224" t="s">
        <v>196</v>
      </c>
      <c r="M1602" s="225">
        <v>-26.3</v>
      </c>
      <c r="N1602" t="str">
        <f t="shared" si="24"/>
        <v>214000010100</v>
      </c>
    </row>
    <row r="1603" spans="1:14" x14ac:dyDescent="0.25">
      <c r="A1603" s="224" t="s">
        <v>108</v>
      </c>
      <c r="B1603" s="224" t="s">
        <v>290</v>
      </c>
      <c r="C1603" s="224" t="s">
        <v>291</v>
      </c>
      <c r="D1603" s="224" t="s">
        <v>126</v>
      </c>
      <c r="E1603" s="224" t="s">
        <v>132</v>
      </c>
      <c r="F1603" s="224" t="s">
        <v>196</v>
      </c>
      <c r="G1603" s="224" t="s">
        <v>144</v>
      </c>
      <c r="H1603" s="224" t="s">
        <v>196</v>
      </c>
      <c r="I1603" s="224" t="s">
        <v>196</v>
      </c>
      <c r="J1603" s="224" t="s">
        <v>196</v>
      </c>
      <c r="K1603" s="224" t="s">
        <v>196</v>
      </c>
      <c r="L1603" s="224" t="s">
        <v>196</v>
      </c>
      <c r="M1603" s="225">
        <v>-149.02000000000001</v>
      </c>
      <c r="N1603" t="str">
        <f t="shared" ref="N1603:N1666" si="25">CONCATENATE(G1603,E1603)</f>
        <v>214000020100</v>
      </c>
    </row>
    <row r="1604" spans="1:14" x14ac:dyDescent="0.25">
      <c r="A1604" s="224" t="s">
        <v>108</v>
      </c>
      <c r="B1604" s="224" t="s">
        <v>290</v>
      </c>
      <c r="C1604" s="224" t="s">
        <v>291</v>
      </c>
      <c r="D1604" s="224" t="s">
        <v>126</v>
      </c>
      <c r="E1604" s="224" t="s">
        <v>127</v>
      </c>
      <c r="F1604" s="224" t="s">
        <v>196</v>
      </c>
      <c r="G1604" s="224" t="s">
        <v>138</v>
      </c>
      <c r="H1604" s="224" t="s">
        <v>196</v>
      </c>
      <c r="I1604" s="224" t="s">
        <v>196</v>
      </c>
      <c r="J1604" s="224" t="s">
        <v>196</v>
      </c>
      <c r="K1604" s="224" t="s">
        <v>196</v>
      </c>
      <c r="L1604" s="224" t="s">
        <v>196</v>
      </c>
      <c r="M1604" s="225">
        <v>-0.89</v>
      </c>
      <c r="N1604" t="str">
        <f t="shared" si="25"/>
        <v>205800010100</v>
      </c>
    </row>
    <row r="1605" spans="1:14" x14ac:dyDescent="0.25">
      <c r="A1605" s="224" t="s">
        <v>108</v>
      </c>
      <c r="B1605" s="224" t="s">
        <v>290</v>
      </c>
      <c r="C1605" s="224" t="s">
        <v>291</v>
      </c>
      <c r="D1605" s="224" t="s">
        <v>126</v>
      </c>
      <c r="E1605" s="224" t="s">
        <v>132</v>
      </c>
      <c r="F1605" s="224" t="s">
        <v>196</v>
      </c>
      <c r="G1605" s="224" t="s">
        <v>138</v>
      </c>
      <c r="H1605" s="224" t="s">
        <v>196</v>
      </c>
      <c r="I1605" s="224" t="s">
        <v>196</v>
      </c>
      <c r="J1605" s="224" t="s">
        <v>196</v>
      </c>
      <c r="K1605" s="224" t="s">
        <v>196</v>
      </c>
      <c r="L1605" s="224" t="s">
        <v>196</v>
      </c>
      <c r="M1605" s="225">
        <v>-5.05</v>
      </c>
      <c r="N1605" t="str">
        <f t="shared" si="25"/>
        <v>205800020100</v>
      </c>
    </row>
    <row r="1606" spans="1:14" x14ac:dyDescent="0.25">
      <c r="A1606" s="224" t="s">
        <v>108</v>
      </c>
      <c r="B1606" s="224" t="s">
        <v>290</v>
      </c>
      <c r="C1606" s="224" t="s">
        <v>291</v>
      </c>
      <c r="D1606" s="224" t="s">
        <v>126</v>
      </c>
      <c r="E1606" s="224" t="s">
        <v>132</v>
      </c>
      <c r="F1606" s="224" t="s">
        <v>196</v>
      </c>
      <c r="G1606" s="224" t="s">
        <v>136</v>
      </c>
      <c r="H1606" s="224" t="s">
        <v>196</v>
      </c>
      <c r="I1606" s="224" t="s">
        <v>196</v>
      </c>
      <c r="J1606" s="224" t="s">
        <v>196</v>
      </c>
      <c r="K1606" s="224" t="s">
        <v>196</v>
      </c>
      <c r="L1606" s="224" t="s">
        <v>196</v>
      </c>
      <c r="M1606" s="225">
        <v>-0.2</v>
      </c>
      <c r="N1606" t="str">
        <f t="shared" si="25"/>
        <v>205500020100</v>
      </c>
    </row>
    <row r="1607" spans="1:14" x14ac:dyDescent="0.25">
      <c r="A1607" s="224" t="s">
        <v>108</v>
      </c>
      <c r="B1607" s="224" t="s">
        <v>290</v>
      </c>
      <c r="C1607" s="224" t="s">
        <v>291</v>
      </c>
      <c r="D1607" s="224" t="s">
        <v>126</v>
      </c>
      <c r="E1607" s="224" t="s">
        <v>127</v>
      </c>
      <c r="F1607" s="224" t="s">
        <v>196</v>
      </c>
      <c r="G1607" s="224" t="s">
        <v>136</v>
      </c>
      <c r="H1607" s="224" t="s">
        <v>196</v>
      </c>
      <c r="I1607" s="224" t="s">
        <v>196</v>
      </c>
      <c r="J1607" s="224" t="s">
        <v>196</v>
      </c>
      <c r="K1607" s="224" t="s">
        <v>196</v>
      </c>
      <c r="L1607" s="224" t="s">
        <v>196</v>
      </c>
      <c r="M1607" s="225">
        <v>-0.03</v>
      </c>
      <c r="N1607" t="str">
        <f t="shared" si="25"/>
        <v>205500010100</v>
      </c>
    </row>
    <row r="1608" spans="1:14" x14ac:dyDescent="0.25">
      <c r="A1608" s="224" t="s">
        <v>108</v>
      </c>
      <c r="B1608" s="224" t="s">
        <v>290</v>
      </c>
      <c r="C1608" s="224" t="s">
        <v>291</v>
      </c>
      <c r="D1608" s="224" t="s">
        <v>126</v>
      </c>
      <c r="E1608" s="224" t="s">
        <v>132</v>
      </c>
      <c r="F1608" s="224" t="s">
        <v>196</v>
      </c>
      <c r="G1608" s="224" t="s">
        <v>136</v>
      </c>
      <c r="H1608" s="224" t="s">
        <v>196</v>
      </c>
      <c r="I1608" s="224" t="s">
        <v>196</v>
      </c>
      <c r="J1608" s="224" t="s">
        <v>196</v>
      </c>
      <c r="K1608" s="224" t="s">
        <v>196</v>
      </c>
      <c r="L1608" s="224" t="s">
        <v>196</v>
      </c>
      <c r="M1608" s="225">
        <v>-0.69</v>
      </c>
      <c r="N1608" t="str">
        <f t="shared" si="25"/>
        <v>205500020100</v>
      </c>
    </row>
    <row r="1609" spans="1:14" x14ac:dyDescent="0.25">
      <c r="A1609" s="224" t="s">
        <v>108</v>
      </c>
      <c r="B1609" s="224" t="s">
        <v>290</v>
      </c>
      <c r="C1609" s="224" t="s">
        <v>291</v>
      </c>
      <c r="D1609" s="224" t="s">
        <v>126</v>
      </c>
      <c r="E1609" s="224" t="s">
        <v>127</v>
      </c>
      <c r="F1609" s="224" t="s">
        <v>196</v>
      </c>
      <c r="G1609" s="224" t="s">
        <v>134</v>
      </c>
      <c r="H1609" s="224" t="s">
        <v>196</v>
      </c>
      <c r="I1609" s="224" t="s">
        <v>196</v>
      </c>
      <c r="J1609" s="224" t="s">
        <v>196</v>
      </c>
      <c r="K1609" s="224" t="s">
        <v>196</v>
      </c>
      <c r="L1609" s="224" t="s">
        <v>196</v>
      </c>
      <c r="M1609" s="225">
        <v>-4.1500000000000004</v>
      </c>
      <c r="N1609" t="str">
        <f t="shared" si="25"/>
        <v>205200010100</v>
      </c>
    </row>
    <row r="1610" spans="1:14" x14ac:dyDescent="0.25">
      <c r="A1610" s="224" t="s">
        <v>108</v>
      </c>
      <c r="B1610" s="224" t="s">
        <v>290</v>
      </c>
      <c r="C1610" s="224" t="s">
        <v>291</v>
      </c>
      <c r="D1610" s="224" t="s">
        <v>126</v>
      </c>
      <c r="E1610" s="224" t="s">
        <v>132</v>
      </c>
      <c r="F1610" s="224" t="s">
        <v>196</v>
      </c>
      <c r="G1610" s="224" t="s">
        <v>134</v>
      </c>
      <c r="H1610" s="224" t="s">
        <v>196</v>
      </c>
      <c r="I1610" s="224" t="s">
        <v>196</v>
      </c>
      <c r="J1610" s="224" t="s">
        <v>196</v>
      </c>
      <c r="K1610" s="224" t="s">
        <v>196</v>
      </c>
      <c r="L1610" s="224" t="s">
        <v>196</v>
      </c>
      <c r="M1610" s="225">
        <v>-23.49</v>
      </c>
      <c r="N1610" t="str">
        <f t="shared" si="25"/>
        <v>205200020100</v>
      </c>
    </row>
    <row r="1611" spans="1:14" x14ac:dyDescent="0.25">
      <c r="A1611" s="224" t="s">
        <v>108</v>
      </c>
      <c r="B1611" s="224" t="s">
        <v>290</v>
      </c>
      <c r="C1611" s="224" t="s">
        <v>291</v>
      </c>
      <c r="D1611" s="224" t="s">
        <v>126</v>
      </c>
      <c r="E1611" s="224" t="s">
        <v>127</v>
      </c>
      <c r="F1611" s="224" t="s">
        <v>196</v>
      </c>
      <c r="G1611" s="224" t="s">
        <v>134</v>
      </c>
      <c r="H1611" s="224" t="s">
        <v>196</v>
      </c>
      <c r="I1611" s="224" t="s">
        <v>196</v>
      </c>
      <c r="J1611" s="224" t="s">
        <v>196</v>
      </c>
      <c r="K1611" s="224" t="s">
        <v>196</v>
      </c>
      <c r="L1611" s="224" t="s">
        <v>196</v>
      </c>
      <c r="M1611" s="225">
        <v>-15.2</v>
      </c>
      <c r="N1611" t="str">
        <f t="shared" si="25"/>
        <v>205200010100</v>
      </c>
    </row>
    <row r="1612" spans="1:14" x14ac:dyDescent="0.25">
      <c r="A1612" s="224" t="s">
        <v>108</v>
      </c>
      <c r="B1612" s="224" t="s">
        <v>290</v>
      </c>
      <c r="C1612" s="224" t="s">
        <v>291</v>
      </c>
      <c r="D1612" s="224" t="s">
        <v>126</v>
      </c>
      <c r="E1612" s="224" t="s">
        <v>132</v>
      </c>
      <c r="F1612" s="224" t="s">
        <v>196</v>
      </c>
      <c r="G1612" s="224" t="s">
        <v>134</v>
      </c>
      <c r="H1612" s="224" t="s">
        <v>196</v>
      </c>
      <c r="I1612" s="224" t="s">
        <v>196</v>
      </c>
      <c r="J1612" s="224" t="s">
        <v>196</v>
      </c>
      <c r="K1612" s="224" t="s">
        <v>196</v>
      </c>
      <c r="L1612" s="224" t="s">
        <v>196</v>
      </c>
      <c r="M1612" s="225">
        <v>-86.15</v>
      </c>
      <c r="N1612" t="str">
        <f t="shared" si="25"/>
        <v>205200020100</v>
      </c>
    </row>
    <row r="1613" spans="1:14" x14ac:dyDescent="0.25">
      <c r="A1613" s="224" t="s">
        <v>108</v>
      </c>
      <c r="B1613" s="224" t="s">
        <v>290</v>
      </c>
      <c r="C1613" s="224" t="s">
        <v>291</v>
      </c>
      <c r="D1613" s="224" t="s">
        <v>126</v>
      </c>
      <c r="E1613" s="224" t="s">
        <v>127</v>
      </c>
      <c r="F1613" s="224" t="s">
        <v>196</v>
      </c>
      <c r="G1613" s="224" t="s">
        <v>139</v>
      </c>
      <c r="H1613" s="224" t="s">
        <v>196</v>
      </c>
      <c r="I1613" s="224" t="s">
        <v>196</v>
      </c>
      <c r="J1613" s="224" t="s">
        <v>196</v>
      </c>
      <c r="K1613" s="224" t="s">
        <v>196</v>
      </c>
      <c r="L1613" s="224" t="s">
        <v>196</v>
      </c>
      <c r="M1613" s="225">
        <v>-0.75</v>
      </c>
      <c r="N1613" t="str">
        <f t="shared" si="25"/>
        <v>210000010100</v>
      </c>
    </row>
    <row r="1614" spans="1:14" x14ac:dyDescent="0.25">
      <c r="A1614" s="224" t="s">
        <v>108</v>
      </c>
      <c r="B1614" s="224" t="s">
        <v>290</v>
      </c>
      <c r="C1614" s="224" t="s">
        <v>291</v>
      </c>
      <c r="D1614" s="224" t="s">
        <v>126</v>
      </c>
      <c r="E1614" s="224" t="s">
        <v>132</v>
      </c>
      <c r="F1614" s="224" t="s">
        <v>196</v>
      </c>
      <c r="G1614" s="224" t="s">
        <v>139</v>
      </c>
      <c r="H1614" s="224" t="s">
        <v>196</v>
      </c>
      <c r="I1614" s="224" t="s">
        <v>196</v>
      </c>
      <c r="J1614" s="224" t="s">
        <v>196</v>
      </c>
      <c r="K1614" s="224" t="s">
        <v>196</v>
      </c>
      <c r="L1614" s="224" t="s">
        <v>196</v>
      </c>
      <c r="M1614" s="225">
        <v>-4.28</v>
      </c>
      <c r="N1614" t="str">
        <f t="shared" si="25"/>
        <v>210000020100</v>
      </c>
    </row>
    <row r="1615" spans="1:14" x14ac:dyDescent="0.25">
      <c r="A1615" s="224" t="s">
        <v>108</v>
      </c>
      <c r="B1615" s="224" t="s">
        <v>290</v>
      </c>
      <c r="C1615" s="224" t="s">
        <v>291</v>
      </c>
      <c r="D1615" s="224" t="s">
        <v>126</v>
      </c>
      <c r="E1615" s="224" t="s">
        <v>127</v>
      </c>
      <c r="F1615" s="224" t="s">
        <v>196</v>
      </c>
      <c r="G1615" s="224" t="s">
        <v>139</v>
      </c>
      <c r="H1615" s="224" t="s">
        <v>196</v>
      </c>
      <c r="I1615" s="224" t="s">
        <v>196</v>
      </c>
      <c r="J1615" s="224" t="s">
        <v>196</v>
      </c>
      <c r="K1615" s="224" t="s">
        <v>196</v>
      </c>
      <c r="L1615" s="224" t="s">
        <v>196</v>
      </c>
      <c r="M1615" s="225">
        <v>-2.77</v>
      </c>
      <c r="N1615" t="str">
        <f t="shared" si="25"/>
        <v>210000010100</v>
      </c>
    </row>
    <row r="1616" spans="1:14" x14ac:dyDescent="0.25">
      <c r="A1616" s="224" t="s">
        <v>108</v>
      </c>
      <c r="B1616" s="224" t="s">
        <v>290</v>
      </c>
      <c r="C1616" s="224" t="s">
        <v>291</v>
      </c>
      <c r="D1616" s="224" t="s">
        <v>126</v>
      </c>
      <c r="E1616" s="224" t="s">
        <v>132</v>
      </c>
      <c r="F1616" s="224" t="s">
        <v>196</v>
      </c>
      <c r="G1616" s="224" t="s">
        <v>139</v>
      </c>
      <c r="H1616" s="224" t="s">
        <v>196</v>
      </c>
      <c r="I1616" s="224" t="s">
        <v>196</v>
      </c>
      <c r="J1616" s="224" t="s">
        <v>196</v>
      </c>
      <c r="K1616" s="224" t="s">
        <v>196</v>
      </c>
      <c r="L1616" s="224" t="s">
        <v>196</v>
      </c>
      <c r="M1616" s="225">
        <v>-15.65</v>
      </c>
      <c r="N1616" t="str">
        <f t="shared" si="25"/>
        <v>210000020100</v>
      </c>
    </row>
    <row r="1617" spans="1:14" x14ac:dyDescent="0.25">
      <c r="A1617" s="224" t="s">
        <v>108</v>
      </c>
      <c r="B1617" s="224" t="s">
        <v>290</v>
      </c>
      <c r="C1617" s="224" t="s">
        <v>291</v>
      </c>
      <c r="D1617" s="224" t="s">
        <v>126</v>
      </c>
      <c r="E1617" s="224" t="s">
        <v>127</v>
      </c>
      <c r="F1617" s="224" t="s">
        <v>196</v>
      </c>
      <c r="G1617" s="224" t="s">
        <v>141</v>
      </c>
      <c r="H1617" s="224" t="s">
        <v>196</v>
      </c>
      <c r="I1617" s="224" t="s">
        <v>196</v>
      </c>
      <c r="J1617" s="224" t="s">
        <v>196</v>
      </c>
      <c r="K1617" s="224" t="s">
        <v>196</v>
      </c>
      <c r="L1617" s="224" t="s">
        <v>196</v>
      </c>
      <c r="M1617" s="225">
        <v>-3.81</v>
      </c>
      <c r="N1617" t="str">
        <f t="shared" si="25"/>
        <v>211000010100</v>
      </c>
    </row>
    <row r="1618" spans="1:14" x14ac:dyDescent="0.25">
      <c r="A1618" s="224" t="s">
        <v>108</v>
      </c>
      <c r="B1618" s="224" t="s">
        <v>290</v>
      </c>
      <c r="C1618" s="224" t="s">
        <v>291</v>
      </c>
      <c r="D1618" s="224" t="s">
        <v>126</v>
      </c>
      <c r="E1618" s="224" t="s">
        <v>132</v>
      </c>
      <c r="F1618" s="224" t="s">
        <v>196</v>
      </c>
      <c r="G1618" s="224" t="s">
        <v>141</v>
      </c>
      <c r="H1618" s="224" t="s">
        <v>196</v>
      </c>
      <c r="I1618" s="224" t="s">
        <v>196</v>
      </c>
      <c r="J1618" s="224" t="s">
        <v>196</v>
      </c>
      <c r="K1618" s="224" t="s">
        <v>196</v>
      </c>
      <c r="L1618" s="224" t="s">
        <v>196</v>
      </c>
      <c r="M1618" s="225">
        <v>-21.58</v>
      </c>
      <c r="N1618" t="str">
        <f t="shared" si="25"/>
        <v>211000020100</v>
      </c>
    </row>
    <row r="1619" spans="1:14" x14ac:dyDescent="0.25">
      <c r="A1619" s="224" t="s">
        <v>108</v>
      </c>
      <c r="B1619" s="224" t="s">
        <v>290</v>
      </c>
      <c r="C1619" s="224" t="s">
        <v>291</v>
      </c>
      <c r="D1619" s="224" t="s">
        <v>126</v>
      </c>
      <c r="E1619" s="224" t="s">
        <v>127</v>
      </c>
      <c r="F1619" s="224" t="s">
        <v>196</v>
      </c>
      <c r="G1619" s="224" t="s">
        <v>141</v>
      </c>
      <c r="H1619" s="224" t="s">
        <v>196</v>
      </c>
      <c r="I1619" s="224" t="s">
        <v>196</v>
      </c>
      <c r="J1619" s="224" t="s">
        <v>196</v>
      </c>
      <c r="K1619" s="224" t="s">
        <v>196</v>
      </c>
      <c r="L1619" s="224" t="s">
        <v>196</v>
      </c>
      <c r="M1619" s="225">
        <v>-13.96</v>
      </c>
      <c r="N1619" t="str">
        <f t="shared" si="25"/>
        <v>211000010100</v>
      </c>
    </row>
    <row r="1620" spans="1:14" x14ac:dyDescent="0.25">
      <c r="A1620" s="224" t="s">
        <v>108</v>
      </c>
      <c r="B1620" s="224" t="s">
        <v>290</v>
      </c>
      <c r="C1620" s="224" t="s">
        <v>291</v>
      </c>
      <c r="D1620" s="224" t="s">
        <v>126</v>
      </c>
      <c r="E1620" s="224" t="s">
        <v>132</v>
      </c>
      <c r="F1620" s="224" t="s">
        <v>196</v>
      </c>
      <c r="G1620" s="224" t="s">
        <v>141</v>
      </c>
      <c r="H1620" s="224" t="s">
        <v>196</v>
      </c>
      <c r="I1620" s="224" t="s">
        <v>196</v>
      </c>
      <c r="J1620" s="224" t="s">
        <v>196</v>
      </c>
      <c r="K1620" s="224" t="s">
        <v>196</v>
      </c>
      <c r="L1620" s="224" t="s">
        <v>196</v>
      </c>
      <c r="M1620" s="225">
        <v>-79.12</v>
      </c>
      <c r="N1620" t="str">
        <f t="shared" si="25"/>
        <v>211000020100</v>
      </c>
    </row>
    <row r="1621" spans="1:14" x14ac:dyDescent="0.25">
      <c r="A1621" s="224" t="s">
        <v>108</v>
      </c>
      <c r="B1621" s="224" t="s">
        <v>290</v>
      </c>
      <c r="C1621" s="224" t="s">
        <v>291</v>
      </c>
      <c r="D1621" s="224" t="s">
        <v>126</v>
      </c>
      <c r="E1621" s="224" t="s">
        <v>127</v>
      </c>
      <c r="F1621" s="224" t="s">
        <v>196</v>
      </c>
      <c r="G1621" s="224" t="s">
        <v>135</v>
      </c>
      <c r="H1621" s="224" t="s">
        <v>196</v>
      </c>
      <c r="I1621" s="224" t="s">
        <v>196</v>
      </c>
      <c r="J1621" s="224" t="s">
        <v>196</v>
      </c>
      <c r="K1621" s="224" t="s">
        <v>196</v>
      </c>
      <c r="L1621" s="224" t="s">
        <v>196</v>
      </c>
      <c r="M1621" s="225">
        <v>-3.81</v>
      </c>
      <c r="N1621" t="str">
        <f t="shared" si="25"/>
        <v>205300010100</v>
      </c>
    </row>
    <row r="1622" spans="1:14" x14ac:dyDescent="0.25">
      <c r="A1622" s="224" t="s">
        <v>108</v>
      </c>
      <c r="B1622" s="224" t="s">
        <v>290</v>
      </c>
      <c r="C1622" s="224" t="s">
        <v>291</v>
      </c>
      <c r="D1622" s="224" t="s">
        <v>126</v>
      </c>
      <c r="E1622" s="224" t="s">
        <v>132</v>
      </c>
      <c r="F1622" s="224" t="s">
        <v>196</v>
      </c>
      <c r="G1622" s="224" t="s">
        <v>135</v>
      </c>
      <c r="H1622" s="224" t="s">
        <v>196</v>
      </c>
      <c r="I1622" s="224" t="s">
        <v>196</v>
      </c>
      <c r="J1622" s="224" t="s">
        <v>196</v>
      </c>
      <c r="K1622" s="224" t="s">
        <v>196</v>
      </c>
      <c r="L1622" s="224" t="s">
        <v>196</v>
      </c>
      <c r="M1622" s="225">
        <v>-21.58</v>
      </c>
      <c r="N1622" t="str">
        <f t="shared" si="25"/>
        <v>205300020100</v>
      </c>
    </row>
    <row r="1623" spans="1:14" x14ac:dyDescent="0.25">
      <c r="A1623" s="224" t="s">
        <v>108</v>
      </c>
      <c r="B1623" s="224" t="s">
        <v>290</v>
      </c>
      <c r="C1623" s="224" t="s">
        <v>291</v>
      </c>
      <c r="D1623" s="224" t="s">
        <v>126</v>
      </c>
      <c r="E1623" s="224" t="s">
        <v>127</v>
      </c>
      <c r="F1623" s="224" t="s">
        <v>196</v>
      </c>
      <c r="G1623" s="224" t="s">
        <v>135</v>
      </c>
      <c r="H1623" s="224" t="s">
        <v>196</v>
      </c>
      <c r="I1623" s="224" t="s">
        <v>196</v>
      </c>
      <c r="J1623" s="224" t="s">
        <v>196</v>
      </c>
      <c r="K1623" s="224" t="s">
        <v>196</v>
      </c>
      <c r="L1623" s="224" t="s">
        <v>196</v>
      </c>
      <c r="M1623" s="225">
        <v>-13.96</v>
      </c>
      <c r="N1623" t="str">
        <f t="shared" si="25"/>
        <v>205300010100</v>
      </c>
    </row>
    <row r="1624" spans="1:14" x14ac:dyDescent="0.25">
      <c r="A1624" s="224" t="s">
        <v>108</v>
      </c>
      <c r="B1624" s="224" t="s">
        <v>290</v>
      </c>
      <c r="C1624" s="224" t="s">
        <v>291</v>
      </c>
      <c r="D1624" s="224" t="s">
        <v>126</v>
      </c>
      <c r="E1624" s="224" t="s">
        <v>132</v>
      </c>
      <c r="F1624" s="224" t="s">
        <v>196</v>
      </c>
      <c r="G1624" s="224" t="s">
        <v>135</v>
      </c>
      <c r="H1624" s="224" t="s">
        <v>196</v>
      </c>
      <c r="I1624" s="224" t="s">
        <v>196</v>
      </c>
      <c r="J1624" s="224" t="s">
        <v>196</v>
      </c>
      <c r="K1624" s="224" t="s">
        <v>196</v>
      </c>
      <c r="L1624" s="224" t="s">
        <v>196</v>
      </c>
      <c r="M1624" s="225">
        <v>-79.12</v>
      </c>
      <c r="N1624" t="str">
        <f t="shared" si="25"/>
        <v>205300020100</v>
      </c>
    </row>
    <row r="1625" spans="1:14" x14ac:dyDescent="0.25">
      <c r="A1625" s="224" t="s">
        <v>108</v>
      </c>
      <c r="B1625" s="224" t="s">
        <v>290</v>
      </c>
      <c r="C1625" s="224" t="s">
        <v>291</v>
      </c>
      <c r="D1625" s="224" t="s">
        <v>126</v>
      </c>
      <c r="E1625" s="224" t="s">
        <v>127</v>
      </c>
      <c r="F1625" s="224" t="s">
        <v>196</v>
      </c>
      <c r="G1625" s="224" t="s">
        <v>145</v>
      </c>
      <c r="H1625" s="224" t="s">
        <v>196</v>
      </c>
      <c r="I1625" s="224" t="s">
        <v>196</v>
      </c>
      <c r="J1625" s="224" t="s">
        <v>196</v>
      </c>
      <c r="K1625" s="224" t="s">
        <v>196</v>
      </c>
      <c r="L1625" s="224" t="s">
        <v>196</v>
      </c>
      <c r="M1625" s="225">
        <v>-11.27</v>
      </c>
      <c r="N1625" t="str">
        <f t="shared" si="25"/>
        <v>215000010100</v>
      </c>
    </row>
    <row r="1626" spans="1:14" x14ac:dyDescent="0.25">
      <c r="A1626" s="224" t="s">
        <v>108</v>
      </c>
      <c r="B1626" s="224" t="s">
        <v>290</v>
      </c>
      <c r="C1626" s="224" t="s">
        <v>291</v>
      </c>
      <c r="D1626" s="224" t="s">
        <v>126</v>
      </c>
      <c r="E1626" s="224" t="s">
        <v>132</v>
      </c>
      <c r="F1626" s="224" t="s">
        <v>196</v>
      </c>
      <c r="G1626" s="224" t="s">
        <v>145</v>
      </c>
      <c r="H1626" s="224" t="s">
        <v>196</v>
      </c>
      <c r="I1626" s="224" t="s">
        <v>196</v>
      </c>
      <c r="J1626" s="224" t="s">
        <v>196</v>
      </c>
      <c r="K1626" s="224" t="s">
        <v>196</v>
      </c>
      <c r="L1626" s="224" t="s">
        <v>196</v>
      </c>
      <c r="M1626" s="225">
        <v>-63.84</v>
      </c>
      <c r="N1626" t="str">
        <f t="shared" si="25"/>
        <v>215000020100</v>
      </c>
    </row>
    <row r="1627" spans="1:14" x14ac:dyDescent="0.25">
      <c r="A1627" s="224" t="s">
        <v>108</v>
      </c>
      <c r="B1627" s="224" t="s">
        <v>290</v>
      </c>
      <c r="C1627" s="224" t="s">
        <v>291</v>
      </c>
      <c r="D1627" s="224" t="s">
        <v>126</v>
      </c>
      <c r="E1627" s="224" t="s">
        <v>127</v>
      </c>
      <c r="F1627" s="224" t="s">
        <v>196</v>
      </c>
      <c r="G1627" s="224" t="s">
        <v>124</v>
      </c>
      <c r="H1627" s="224" t="s">
        <v>196</v>
      </c>
      <c r="I1627" s="224" t="s">
        <v>196</v>
      </c>
      <c r="J1627" s="224" t="s">
        <v>196</v>
      </c>
      <c r="K1627" s="224" t="s">
        <v>196</v>
      </c>
      <c r="L1627" s="224" t="s">
        <v>196</v>
      </c>
      <c r="M1627" s="225">
        <v>-42.12</v>
      </c>
      <c r="N1627" t="str">
        <f t="shared" si="25"/>
        <v>100000010100</v>
      </c>
    </row>
    <row r="1628" spans="1:14" x14ac:dyDescent="0.25">
      <c r="A1628" s="224" t="s">
        <v>108</v>
      </c>
      <c r="B1628" s="224" t="s">
        <v>292</v>
      </c>
      <c r="C1628" s="224" t="s">
        <v>293</v>
      </c>
      <c r="D1628" s="224" t="s">
        <v>126</v>
      </c>
      <c r="E1628" s="224" t="s">
        <v>132</v>
      </c>
      <c r="F1628" s="224" t="s">
        <v>125</v>
      </c>
      <c r="G1628" s="224" t="s">
        <v>149</v>
      </c>
      <c r="H1628" s="224" t="s">
        <v>196</v>
      </c>
      <c r="I1628" s="224" t="s">
        <v>133</v>
      </c>
      <c r="J1628" s="224" t="s">
        <v>196</v>
      </c>
      <c r="K1628" s="224" t="s">
        <v>196</v>
      </c>
      <c r="L1628" s="224" t="s">
        <v>196</v>
      </c>
      <c r="M1628" s="225">
        <v>14.63</v>
      </c>
      <c r="N1628" t="str">
        <f t="shared" si="25"/>
        <v>710000020100</v>
      </c>
    </row>
    <row r="1629" spans="1:14" x14ac:dyDescent="0.25">
      <c r="A1629" s="224" t="s">
        <v>108</v>
      </c>
      <c r="B1629" s="224" t="s">
        <v>292</v>
      </c>
      <c r="C1629" s="224" t="s">
        <v>293</v>
      </c>
      <c r="D1629" s="224" t="s">
        <v>126</v>
      </c>
      <c r="E1629" s="224" t="s">
        <v>132</v>
      </c>
      <c r="F1629" s="224" t="s">
        <v>125</v>
      </c>
      <c r="G1629" s="224" t="s">
        <v>149</v>
      </c>
      <c r="H1629" s="224" t="s">
        <v>196</v>
      </c>
      <c r="I1629" s="224" t="s">
        <v>133</v>
      </c>
      <c r="J1629" s="224" t="s">
        <v>196</v>
      </c>
      <c r="K1629" s="224" t="s">
        <v>196</v>
      </c>
      <c r="L1629" s="224" t="s">
        <v>196</v>
      </c>
      <c r="M1629" s="225">
        <v>85.13</v>
      </c>
      <c r="N1629" t="str">
        <f t="shared" si="25"/>
        <v>710000020100</v>
      </c>
    </row>
    <row r="1630" spans="1:14" x14ac:dyDescent="0.25">
      <c r="A1630" s="224" t="s">
        <v>108</v>
      </c>
      <c r="B1630" s="224" t="s">
        <v>292</v>
      </c>
      <c r="C1630" s="224" t="s">
        <v>293</v>
      </c>
      <c r="D1630" s="224" t="s">
        <v>126</v>
      </c>
      <c r="E1630" s="224" t="s">
        <v>132</v>
      </c>
      <c r="F1630" s="224" t="s">
        <v>125</v>
      </c>
      <c r="G1630" s="224" t="s">
        <v>152</v>
      </c>
      <c r="H1630" s="224" t="s">
        <v>196</v>
      </c>
      <c r="I1630" s="224" t="s">
        <v>133</v>
      </c>
      <c r="J1630" s="224" t="s">
        <v>196</v>
      </c>
      <c r="K1630" s="224" t="s">
        <v>196</v>
      </c>
      <c r="L1630" s="224" t="s">
        <v>196</v>
      </c>
      <c r="M1630" s="225">
        <v>0.9</v>
      </c>
      <c r="N1630" t="str">
        <f t="shared" si="25"/>
        <v>723000020100</v>
      </c>
    </row>
    <row r="1631" spans="1:14" x14ac:dyDescent="0.25">
      <c r="A1631" s="224" t="s">
        <v>108</v>
      </c>
      <c r="B1631" s="224" t="s">
        <v>292</v>
      </c>
      <c r="C1631" s="224" t="s">
        <v>293</v>
      </c>
      <c r="D1631" s="224" t="s">
        <v>126</v>
      </c>
      <c r="E1631" s="224" t="s">
        <v>132</v>
      </c>
      <c r="F1631" s="224" t="s">
        <v>125</v>
      </c>
      <c r="G1631" s="224" t="s">
        <v>152</v>
      </c>
      <c r="H1631" s="224" t="s">
        <v>196</v>
      </c>
      <c r="I1631" s="224" t="s">
        <v>133</v>
      </c>
      <c r="J1631" s="224" t="s">
        <v>196</v>
      </c>
      <c r="K1631" s="224" t="s">
        <v>196</v>
      </c>
      <c r="L1631" s="224" t="s">
        <v>196</v>
      </c>
      <c r="M1631" s="225">
        <v>5.28</v>
      </c>
      <c r="N1631" t="str">
        <f t="shared" si="25"/>
        <v>723000020100</v>
      </c>
    </row>
    <row r="1632" spans="1:14" x14ac:dyDescent="0.25">
      <c r="A1632" s="224" t="s">
        <v>108</v>
      </c>
      <c r="B1632" s="224" t="s">
        <v>292</v>
      </c>
      <c r="C1632" s="224" t="s">
        <v>293</v>
      </c>
      <c r="D1632" s="224" t="s">
        <v>126</v>
      </c>
      <c r="E1632" s="224" t="s">
        <v>132</v>
      </c>
      <c r="F1632" s="224" t="s">
        <v>196</v>
      </c>
      <c r="G1632" s="224" t="s">
        <v>135</v>
      </c>
      <c r="H1632" s="224" t="s">
        <v>196</v>
      </c>
      <c r="I1632" s="224" t="s">
        <v>196</v>
      </c>
      <c r="J1632" s="224" t="s">
        <v>196</v>
      </c>
      <c r="K1632" s="224" t="s">
        <v>196</v>
      </c>
      <c r="L1632" s="224" t="s">
        <v>196</v>
      </c>
      <c r="M1632" s="225">
        <v>-0.9</v>
      </c>
      <c r="N1632" t="str">
        <f t="shared" si="25"/>
        <v>205300020100</v>
      </c>
    </row>
    <row r="1633" spans="1:14" x14ac:dyDescent="0.25">
      <c r="A1633" s="224" t="s">
        <v>108</v>
      </c>
      <c r="B1633" s="224" t="s">
        <v>292</v>
      </c>
      <c r="C1633" s="224" t="s">
        <v>293</v>
      </c>
      <c r="D1633" s="224" t="s">
        <v>126</v>
      </c>
      <c r="E1633" s="224" t="s">
        <v>132</v>
      </c>
      <c r="F1633" s="224" t="s">
        <v>196</v>
      </c>
      <c r="G1633" s="224" t="s">
        <v>135</v>
      </c>
      <c r="H1633" s="224" t="s">
        <v>196</v>
      </c>
      <c r="I1633" s="224" t="s">
        <v>196</v>
      </c>
      <c r="J1633" s="224" t="s">
        <v>196</v>
      </c>
      <c r="K1633" s="224" t="s">
        <v>196</v>
      </c>
      <c r="L1633" s="224" t="s">
        <v>196</v>
      </c>
      <c r="M1633" s="225">
        <v>-5.28</v>
      </c>
      <c r="N1633" t="str">
        <f t="shared" si="25"/>
        <v>205300020100</v>
      </c>
    </row>
    <row r="1634" spans="1:14" x14ac:dyDescent="0.25">
      <c r="A1634" s="224" t="s">
        <v>108</v>
      </c>
      <c r="B1634" s="224" t="s">
        <v>292</v>
      </c>
      <c r="C1634" s="224" t="s">
        <v>293</v>
      </c>
      <c r="D1634" s="224" t="s">
        <v>126</v>
      </c>
      <c r="E1634" s="224" t="s">
        <v>132</v>
      </c>
      <c r="F1634" s="224" t="s">
        <v>196</v>
      </c>
      <c r="G1634" s="224" t="s">
        <v>147</v>
      </c>
      <c r="H1634" s="224" t="s">
        <v>196</v>
      </c>
      <c r="I1634" s="224" t="s">
        <v>196</v>
      </c>
      <c r="J1634" s="224" t="s">
        <v>196</v>
      </c>
      <c r="K1634" s="224" t="s">
        <v>196</v>
      </c>
      <c r="L1634" s="224" t="s">
        <v>196</v>
      </c>
      <c r="M1634" s="225">
        <v>-0.21</v>
      </c>
      <c r="N1634" t="str">
        <f t="shared" si="25"/>
        <v>216000020100</v>
      </c>
    </row>
    <row r="1635" spans="1:14" x14ac:dyDescent="0.25">
      <c r="A1635" s="224" t="s">
        <v>108</v>
      </c>
      <c r="B1635" s="224" t="s">
        <v>292</v>
      </c>
      <c r="C1635" s="224" t="s">
        <v>293</v>
      </c>
      <c r="D1635" s="224" t="s">
        <v>126</v>
      </c>
      <c r="E1635" s="224" t="s">
        <v>132</v>
      </c>
      <c r="F1635" s="224" t="s">
        <v>196</v>
      </c>
      <c r="G1635" s="224" t="s">
        <v>147</v>
      </c>
      <c r="H1635" s="224" t="s">
        <v>196</v>
      </c>
      <c r="I1635" s="224" t="s">
        <v>196</v>
      </c>
      <c r="J1635" s="224" t="s">
        <v>196</v>
      </c>
      <c r="K1635" s="224" t="s">
        <v>196</v>
      </c>
      <c r="L1635" s="224" t="s">
        <v>196</v>
      </c>
      <c r="M1635" s="225">
        <v>-1.24</v>
      </c>
      <c r="N1635" t="str">
        <f t="shared" si="25"/>
        <v>216000020100</v>
      </c>
    </row>
    <row r="1636" spans="1:14" x14ac:dyDescent="0.25">
      <c r="A1636" s="224" t="s">
        <v>108</v>
      </c>
      <c r="B1636" s="224" t="s">
        <v>292</v>
      </c>
      <c r="C1636" s="224" t="s">
        <v>293</v>
      </c>
      <c r="D1636" s="224" t="s">
        <v>126</v>
      </c>
      <c r="E1636" s="224" t="s">
        <v>132</v>
      </c>
      <c r="F1636" s="224" t="s">
        <v>196</v>
      </c>
      <c r="G1636" s="224" t="s">
        <v>138</v>
      </c>
      <c r="H1636" s="224" t="s">
        <v>196</v>
      </c>
      <c r="I1636" s="224" t="s">
        <v>196</v>
      </c>
      <c r="J1636" s="224" t="s">
        <v>196</v>
      </c>
      <c r="K1636" s="224" t="s">
        <v>196</v>
      </c>
      <c r="L1636" s="224" t="s">
        <v>196</v>
      </c>
      <c r="M1636" s="225">
        <v>-0.21</v>
      </c>
      <c r="N1636" t="str">
        <f t="shared" si="25"/>
        <v>205800020100</v>
      </c>
    </row>
    <row r="1637" spans="1:14" x14ac:dyDescent="0.25">
      <c r="A1637" s="224" t="s">
        <v>108</v>
      </c>
      <c r="B1637" s="224" t="s">
        <v>292</v>
      </c>
      <c r="C1637" s="224" t="s">
        <v>293</v>
      </c>
      <c r="D1637" s="224" t="s">
        <v>126</v>
      </c>
      <c r="E1637" s="224" t="s">
        <v>132</v>
      </c>
      <c r="F1637" s="224" t="s">
        <v>196</v>
      </c>
      <c r="G1637" s="224" t="s">
        <v>138</v>
      </c>
      <c r="H1637" s="224" t="s">
        <v>196</v>
      </c>
      <c r="I1637" s="224" t="s">
        <v>196</v>
      </c>
      <c r="J1637" s="224" t="s">
        <v>196</v>
      </c>
      <c r="K1637" s="224" t="s">
        <v>196</v>
      </c>
      <c r="L1637" s="224" t="s">
        <v>196</v>
      </c>
      <c r="M1637" s="225">
        <v>-1.24</v>
      </c>
      <c r="N1637" t="str">
        <f t="shared" si="25"/>
        <v>205800020100</v>
      </c>
    </row>
    <row r="1638" spans="1:14" x14ac:dyDescent="0.25">
      <c r="A1638" s="224" t="s">
        <v>108</v>
      </c>
      <c r="B1638" s="224" t="s">
        <v>292</v>
      </c>
      <c r="C1638" s="224" t="s">
        <v>293</v>
      </c>
      <c r="D1638" s="224" t="s">
        <v>126</v>
      </c>
      <c r="E1638" s="224" t="s">
        <v>132</v>
      </c>
      <c r="F1638" s="224" t="s">
        <v>196</v>
      </c>
      <c r="G1638" s="224" t="s">
        <v>124</v>
      </c>
      <c r="H1638" s="224" t="s">
        <v>196</v>
      </c>
      <c r="I1638" s="224" t="s">
        <v>196</v>
      </c>
      <c r="J1638" s="224" t="s">
        <v>196</v>
      </c>
      <c r="K1638" s="224" t="s">
        <v>196</v>
      </c>
      <c r="L1638" s="224" t="s">
        <v>196</v>
      </c>
      <c r="M1638" s="225">
        <v>-13.51</v>
      </c>
      <c r="N1638" t="str">
        <f t="shared" si="25"/>
        <v>100000020100</v>
      </c>
    </row>
    <row r="1639" spans="1:14" x14ac:dyDescent="0.25">
      <c r="A1639" s="224" t="s">
        <v>108</v>
      </c>
      <c r="B1639" s="224" t="s">
        <v>292</v>
      </c>
      <c r="C1639" s="224" t="s">
        <v>293</v>
      </c>
      <c r="D1639" s="224" t="s">
        <v>126</v>
      </c>
      <c r="E1639" s="224" t="s">
        <v>132</v>
      </c>
      <c r="F1639" s="224" t="s">
        <v>196</v>
      </c>
      <c r="G1639" s="224" t="s">
        <v>124</v>
      </c>
      <c r="H1639" s="224" t="s">
        <v>196</v>
      </c>
      <c r="I1639" s="224" t="s">
        <v>196</v>
      </c>
      <c r="J1639" s="224" t="s">
        <v>196</v>
      </c>
      <c r="K1639" s="224" t="s">
        <v>196</v>
      </c>
      <c r="L1639" s="224" t="s">
        <v>196</v>
      </c>
      <c r="M1639" s="225">
        <v>-78.62</v>
      </c>
      <c r="N1639" t="str">
        <f t="shared" si="25"/>
        <v>100000020100</v>
      </c>
    </row>
    <row r="1640" spans="1:14" x14ac:dyDescent="0.25">
      <c r="A1640" s="224" t="s">
        <v>108</v>
      </c>
      <c r="B1640" s="224" t="s">
        <v>292</v>
      </c>
      <c r="C1640" s="224" t="s">
        <v>293</v>
      </c>
      <c r="D1640" s="224" t="s">
        <v>126</v>
      </c>
      <c r="E1640" s="224" t="s">
        <v>132</v>
      </c>
      <c r="F1640" s="224" t="s">
        <v>125</v>
      </c>
      <c r="G1640" s="224" t="s">
        <v>153</v>
      </c>
      <c r="H1640" s="224" t="s">
        <v>196</v>
      </c>
      <c r="I1640" s="224" t="s">
        <v>133</v>
      </c>
      <c r="J1640" s="224" t="s">
        <v>196</v>
      </c>
      <c r="K1640" s="224" t="s">
        <v>196</v>
      </c>
      <c r="L1640" s="224" t="s">
        <v>196</v>
      </c>
      <c r="M1640" s="225">
        <v>0.21</v>
      </c>
      <c r="N1640" t="str">
        <f t="shared" si="25"/>
        <v>723100020100</v>
      </c>
    </row>
    <row r="1641" spans="1:14" x14ac:dyDescent="0.25">
      <c r="A1641" s="224" t="s">
        <v>108</v>
      </c>
      <c r="B1641" s="224" t="s">
        <v>292</v>
      </c>
      <c r="C1641" s="224" t="s">
        <v>293</v>
      </c>
      <c r="D1641" s="224" t="s">
        <v>126</v>
      </c>
      <c r="E1641" s="224" t="s">
        <v>132</v>
      </c>
      <c r="F1641" s="224" t="s">
        <v>125</v>
      </c>
      <c r="G1641" s="224" t="s">
        <v>153</v>
      </c>
      <c r="H1641" s="224" t="s">
        <v>196</v>
      </c>
      <c r="I1641" s="224" t="s">
        <v>133</v>
      </c>
      <c r="J1641" s="224" t="s">
        <v>196</v>
      </c>
      <c r="K1641" s="224" t="s">
        <v>196</v>
      </c>
      <c r="L1641" s="224" t="s">
        <v>196</v>
      </c>
      <c r="M1641" s="225">
        <v>1.24</v>
      </c>
      <c r="N1641" t="str">
        <f t="shared" si="25"/>
        <v>723100020100</v>
      </c>
    </row>
    <row r="1642" spans="1:14" x14ac:dyDescent="0.25">
      <c r="A1642" s="224" t="s">
        <v>108</v>
      </c>
      <c r="B1642" s="224" t="s">
        <v>292</v>
      </c>
      <c r="C1642" s="224" t="s">
        <v>293</v>
      </c>
      <c r="D1642" s="224" t="s">
        <v>126</v>
      </c>
      <c r="E1642" s="224" t="s">
        <v>132</v>
      </c>
      <c r="F1642" s="224" t="s">
        <v>196</v>
      </c>
      <c r="G1642" s="224" t="s">
        <v>141</v>
      </c>
      <c r="H1642" s="224" t="s">
        <v>196</v>
      </c>
      <c r="I1642" s="224" t="s">
        <v>196</v>
      </c>
      <c r="J1642" s="224" t="s">
        <v>196</v>
      </c>
      <c r="K1642" s="224" t="s">
        <v>196</v>
      </c>
      <c r="L1642" s="224" t="s">
        <v>196</v>
      </c>
      <c r="M1642" s="225">
        <v>-0.91</v>
      </c>
      <c r="N1642" t="str">
        <f t="shared" si="25"/>
        <v>211000020100</v>
      </c>
    </row>
    <row r="1643" spans="1:14" x14ac:dyDescent="0.25">
      <c r="A1643" s="224" t="s">
        <v>108</v>
      </c>
      <c r="B1643" s="224" t="s">
        <v>292</v>
      </c>
      <c r="C1643" s="224" t="s">
        <v>293</v>
      </c>
      <c r="D1643" s="224" t="s">
        <v>126</v>
      </c>
      <c r="E1643" s="224" t="s">
        <v>132</v>
      </c>
      <c r="F1643" s="224" t="s">
        <v>196</v>
      </c>
      <c r="G1643" s="224" t="s">
        <v>141</v>
      </c>
      <c r="H1643" s="224" t="s">
        <v>196</v>
      </c>
      <c r="I1643" s="224" t="s">
        <v>196</v>
      </c>
      <c r="J1643" s="224" t="s">
        <v>196</v>
      </c>
      <c r="K1643" s="224" t="s">
        <v>196</v>
      </c>
      <c r="L1643" s="224" t="s">
        <v>196</v>
      </c>
      <c r="M1643" s="225">
        <v>-5.27</v>
      </c>
      <c r="N1643" t="str">
        <f t="shared" si="25"/>
        <v>211000020100</v>
      </c>
    </row>
    <row r="1644" spans="1:14" x14ac:dyDescent="0.25">
      <c r="A1644" s="224" t="s">
        <v>108</v>
      </c>
      <c r="B1644" s="224" t="s">
        <v>296</v>
      </c>
      <c r="C1644" s="224" t="s">
        <v>297</v>
      </c>
      <c r="D1644" s="224" t="s">
        <v>126</v>
      </c>
      <c r="E1644" s="224" t="s">
        <v>132</v>
      </c>
      <c r="F1644" s="224" t="s">
        <v>196</v>
      </c>
      <c r="G1644" s="224" t="s">
        <v>142</v>
      </c>
      <c r="H1644" s="224" t="s">
        <v>196</v>
      </c>
      <c r="I1644" s="224" t="s">
        <v>196</v>
      </c>
      <c r="J1644" s="224" t="s">
        <v>196</v>
      </c>
      <c r="K1644" s="224" t="s">
        <v>196</v>
      </c>
      <c r="L1644" s="224" t="s">
        <v>196</v>
      </c>
      <c r="M1644" s="225">
        <v>-0.48</v>
      </c>
      <c r="N1644" t="str">
        <f t="shared" si="25"/>
        <v>212500020100</v>
      </c>
    </row>
    <row r="1645" spans="1:14" x14ac:dyDescent="0.25">
      <c r="A1645" s="224" t="s">
        <v>108</v>
      </c>
      <c r="B1645" s="224" t="s">
        <v>296</v>
      </c>
      <c r="C1645" s="224" t="s">
        <v>297</v>
      </c>
      <c r="D1645" s="224" t="s">
        <v>126</v>
      </c>
      <c r="E1645" s="224" t="s">
        <v>132</v>
      </c>
      <c r="F1645" s="224" t="s">
        <v>196</v>
      </c>
      <c r="G1645" s="224" t="s">
        <v>142</v>
      </c>
      <c r="H1645" s="224" t="s">
        <v>196</v>
      </c>
      <c r="I1645" s="224" t="s">
        <v>196</v>
      </c>
      <c r="J1645" s="224" t="s">
        <v>196</v>
      </c>
      <c r="K1645" s="224" t="s">
        <v>196</v>
      </c>
      <c r="L1645" s="224" t="s">
        <v>196</v>
      </c>
      <c r="M1645" s="225">
        <v>-1.76</v>
      </c>
      <c r="N1645" t="str">
        <f t="shared" si="25"/>
        <v>212500020100</v>
      </c>
    </row>
    <row r="1646" spans="1:14" x14ac:dyDescent="0.25">
      <c r="A1646" s="224" t="s">
        <v>108</v>
      </c>
      <c r="B1646" s="224" t="s">
        <v>296</v>
      </c>
      <c r="C1646" s="224" t="s">
        <v>297</v>
      </c>
      <c r="D1646" s="224" t="s">
        <v>126</v>
      </c>
      <c r="E1646" s="224" t="s">
        <v>132</v>
      </c>
      <c r="F1646" s="224" t="s">
        <v>196</v>
      </c>
      <c r="G1646" s="224" t="s">
        <v>140</v>
      </c>
      <c r="H1646" s="224" t="s">
        <v>196</v>
      </c>
      <c r="I1646" s="224" t="s">
        <v>196</v>
      </c>
      <c r="J1646" s="224" t="s">
        <v>196</v>
      </c>
      <c r="K1646" s="224" t="s">
        <v>196</v>
      </c>
      <c r="L1646" s="224" t="s">
        <v>196</v>
      </c>
      <c r="M1646" s="225">
        <v>-30.11</v>
      </c>
      <c r="N1646" t="str">
        <f t="shared" si="25"/>
        <v>210500020100</v>
      </c>
    </row>
    <row r="1647" spans="1:14" x14ac:dyDescent="0.25">
      <c r="A1647" s="224" t="s">
        <v>108</v>
      </c>
      <c r="B1647" s="224" t="s">
        <v>296</v>
      </c>
      <c r="C1647" s="224" t="s">
        <v>297</v>
      </c>
      <c r="D1647" s="224" t="s">
        <v>126</v>
      </c>
      <c r="E1647" s="224" t="s">
        <v>132</v>
      </c>
      <c r="F1647" s="224" t="s">
        <v>196</v>
      </c>
      <c r="G1647" s="224" t="s">
        <v>140</v>
      </c>
      <c r="H1647" s="224" t="s">
        <v>196</v>
      </c>
      <c r="I1647" s="224" t="s">
        <v>196</v>
      </c>
      <c r="J1647" s="224" t="s">
        <v>196</v>
      </c>
      <c r="K1647" s="224" t="s">
        <v>196</v>
      </c>
      <c r="L1647" s="224" t="s">
        <v>196</v>
      </c>
      <c r="M1647" s="225">
        <v>-110.39</v>
      </c>
      <c r="N1647" t="str">
        <f t="shared" si="25"/>
        <v>210500020100</v>
      </c>
    </row>
    <row r="1648" spans="1:14" x14ac:dyDescent="0.25">
      <c r="A1648" s="224" t="s">
        <v>108</v>
      </c>
      <c r="B1648" s="224" t="s">
        <v>296</v>
      </c>
      <c r="C1648" s="224" t="s">
        <v>297</v>
      </c>
      <c r="D1648" s="224" t="s">
        <v>126</v>
      </c>
      <c r="E1648" s="224" t="s">
        <v>132</v>
      </c>
      <c r="F1648" s="224" t="s">
        <v>196</v>
      </c>
      <c r="G1648" s="224" t="s">
        <v>143</v>
      </c>
      <c r="H1648" s="224" t="s">
        <v>196</v>
      </c>
      <c r="I1648" s="224" t="s">
        <v>196</v>
      </c>
      <c r="J1648" s="224" t="s">
        <v>196</v>
      </c>
      <c r="K1648" s="224" t="s">
        <v>196</v>
      </c>
      <c r="L1648" s="224" t="s">
        <v>196</v>
      </c>
      <c r="M1648" s="225">
        <v>-23.25</v>
      </c>
      <c r="N1648" t="str">
        <f t="shared" si="25"/>
        <v>213000020100</v>
      </c>
    </row>
    <row r="1649" spans="1:14" x14ac:dyDescent="0.25">
      <c r="A1649" s="224" t="s">
        <v>108</v>
      </c>
      <c r="B1649" s="224" t="s">
        <v>296</v>
      </c>
      <c r="C1649" s="224" t="s">
        <v>297</v>
      </c>
      <c r="D1649" s="224" t="s">
        <v>126</v>
      </c>
      <c r="E1649" s="224" t="s">
        <v>132</v>
      </c>
      <c r="F1649" s="224" t="s">
        <v>196</v>
      </c>
      <c r="G1649" s="224" t="s">
        <v>143</v>
      </c>
      <c r="H1649" s="224" t="s">
        <v>196</v>
      </c>
      <c r="I1649" s="224" t="s">
        <v>196</v>
      </c>
      <c r="J1649" s="224" t="s">
        <v>196</v>
      </c>
      <c r="K1649" s="224" t="s">
        <v>196</v>
      </c>
      <c r="L1649" s="224" t="s">
        <v>196</v>
      </c>
      <c r="M1649" s="225">
        <v>-85.25</v>
      </c>
      <c r="N1649" t="str">
        <f t="shared" si="25"/>
        <v>213000020100</v>
      </c>
    </row>
    <row r="1650" spans="1:14" x14ac:dyDescent="0.25">
      <c r="A1650" s="224" t="s">
        <v>108</v>
      </c>
      <c r="B1650" s="224" t="s">
        <v>296</v>
      </c>
      <c r="C1650" s="224" t="s">
        <v>297</v>
      </c>
      <c r="D1650" s="224" t="s">
        <v>126</v>
      </c>
      <c r="E1650" s="224" t="s">
        <v>132</v>
      </c>
      <c r="F1650" s="224" t="s">
        <v>196</v>
      </c>
      <c r="G1650" s="224" t="s">
        <v>160</v>
      </c>
      <c r="H1650" s="224" t="s">
        <v>196</v>
      </c>
      <c r="I1650" s="224" t="s">
        <v>196</v>
      </c>
      <c r="J1650" s="224" t="s">
        <v>196</v>
      </c>
      <c r="K1650" s="224" t="s">
        <v>196</v>
      </c>
      <c r="L1650" s="224" t="s">
        <v>196</v>
      </c>
      <c r="M1650" s="225">
        <v>-2.38</v>
      </c>
      <c r="N1650" t="str">
        <f t="shared" si="25"/>
        <v>205700020100</v>
      </c>
    </row>
    <row r="1651" spans="1:14" x14ac:dyDescent="0.25">
      <c r="A1651" s="224" t="s">
        <v>108</v>
      </c>
      <c r="B1651" s="224" t="s">
        <v>296</v>
      </c>
      <c r="C1651" s="224" t="s">
        <v>297</v>
      </c>
      <c r="D1651" s="224" t="s">
        <v>126</v>
      </c>
      <c r="E1651" s="224" t="s">
        <v>132</v>
      </c>
      <c r="F1651" s="224" t="s">
        <v>196</v>
      </c>
      <c r="G1651" s="224" t="s">
        <v>160</v>
      </c>
      <c r="H1651" s="224" t="s">
        <v>196</v>
      </c>
      <c r="I1651" s="224" t="s">
        <v>196</v>
      </c>
      <c r="J1651" s="224" t="s">
        <v>196</v>
      </c>
      <c r="K1651" s="224" t="s">
        <v>196</v>
      </c>
      <c r="L1651" s="224" t="s">
        <v>196</v>
      </c>
      <c r="M1651" s="225">
        <v>-8.7200000000000006</v>
      </c>
      <c r="N1651" t="str">
        <f t="shared" si="25"/>
        <v>205700020100</v>
      </c>
    </row>
    <row r="1652" spans="1:14" x14ac:dyDescent="0.25">
      <c r="A1652" s="224" t="s">
        <v>108</v>
      </c>
      <c r="B1652" s="224" t="s">
        <v>296</v>
      </c>
      <c r="C1652" s="224" t="s">
        <v>297</v>
      </c>
      <c r="D1652" s="224" t="s">
        <v>126</v>
      </c>
      <c r="E1652" s="224" t="s">
        <v>132</v>
      </c>
      <c r="F1652" s="224" t="s">
        <v>196</v>
      </c>
      <c r="G1652" s="224" t="s">
        <v>136</v>
      </c>
      <c r="H1652" s="224" t="s">
        <v>196</v>
      </c>
      <c r="I1652" s="224" t="s">
        <v>196</v>
      </c>
      <c r="J1652" s="224" t="s">
        <v>196</v>
      </c>
      <c r="K1652" s="224" t="s">
        <v>196</v>
      </c>
      <c r="L1652" s="224" t="s">
        <v>196</v>
      </c>
      <c r="M1652" s="225">
        <v>-0.25</v>
      </c>
      <c r="N1652" t="str">
        <f t="shared" si="25"/>
        <v>205500020100</v>
      </c>
    </row>
    <row r="1653" spans="1:14" x14ac:dyDescent="0.25">
      <c r="A1653" s="224" t="s">
        <v>108</v>
      </c>
      <c r="B1653" s="224" t="s">
        <v>296</v>
      </c>
      <c r="C1653" s="224" t="s">
        <v>297</v>
      </c>
      <c r="D1653" s="224" t="s">
        <v>126</v>
      </c>
      <c r="E1653" s="224" t="s">
        <v>132</v>
      </c>
      <c r="F1653" s="224" t="s">
        <v>196</v>
      </c>
      <c r="G1653" s="224" t="s">
        <v>136</v>
      </c>
      <c r="H1653" s="224" t="s">
        <v>196</v>
      </c>
      <c r="I1653" s="224" t="s">
        <v>196</v>
      </c>
      <c r="J1653" s="224" t="s">
        <v>196</v>
      </c>
      <c r="K1653" s="224" t="s">
        <v>196</v>
      </c>
      <c r="L1653" s="224" t="s">
        <v>196</v>
      </c>
      <c r="M1653" s="225">
        <v>-0.9</v>
      </c>
      <c r="N1653" t="str">
        <f t="shared" si="25"/>
        <v>205500020100</v>
      </c>
    </row>
    <row r="1654" spans="1:14" x14ac:dyDescent="0.25">
      <c r="A1654" s="224" t="s">
        <v>108</v>
      </c>
      <c r="B1654" s="224" t="s">
        <v>296</v>
      </c>
      <c r="C1654" s="224" t="s">
        <v>297</v>
      </c>
      <c r="D1654" s="224" t="s">
        <v>126</v>
      </c>
      <c r="E1654" s="224" t="s">
        <v>132</v>
      </c>
      <c r="F1654" s="224" t="s">
        <v>196</v>
      </c>
      <c r="G1654" s="224" t="s">
        <v>137</v>
      </c>
      <c r="H1654" s="224" t="s">
        <v>196</v>
      </c>
      <c r="I1654" s="224" t="s">
        <v>196</v>
      </c>
      <c r="J1654" s="224" t="s">
        <v>196</v>
      </c>
      <c r="K1654" s="224" t="s">
        <v>196</v>
      </c>
      <c r="L1654" s="224" t="s">
        <v>196</v>
      </c>
      <c r="M1654" s="225">
        <v>-144.41</v>
      </c>
      <c r="N1654" t="str">
        <f t="shared" si="25"/>
        <v>205600020100</v>
      </c>
    </row>
    <row r="1655" spans="1:14" x14ac:dyDescent="0.25">
      <c r="A1655" s="224" t="s">
        <v>108</v>
      </c>
      <c r="B1655" s="224" t="s">
        <v>296</v>
      </c>
      <c r="C1655" s="224" t="s">
        <v>297</v>
      </c>
      <c r="D1655" s="224" t="s">
        <v>126</v>
      </c>
      <c r="E1655" s="224" t="s">
        <v>132</v>
      </c>
      <c r="F1655" s="224" t="s">
        <v>196</v>
      </c>
      <c r="G1655" s="224" t="s">
        <v>137</v>
      </c>
      <c r="H1655" s="224" t="s">
        <v>196</v>
      </c>
      <c r="I1655" s="224" t="s">
        <v>196</v>
      </c>
      <c r="J1655" s="224" t="s">
        <v>196</v>
      </c>
      <c r="K1655" s="224" t="s">
        <v>196</v>
      </c>
      <c r="L1655" s="224" t="s">
        <v>196</v>
      </c>
      <c r="M1655" s="225">
        <v>-529.49</v>
      </c>
      <c r="N1655" t="str">
        <f t="shared" si="25"/>
        <v>205600020100</v>
      </c>
    </row>
    <row r="1656" spans="1:14" x14ac:dyDescent="0.25">
      <c r="A1656" s="224" t="s">
        <v>108</v>
      </c>
      <c r="B1656" s="224" t="s">
        <v>296</v>
      </c>
      <c r="C1656" s="224" t="s">
        <v>297</v>
      </c>
      <c r="D1656" s="224" t="s">
        <v>126</v>
      </c>
      <c r="E1656" s="224" t="s">
        <v>132</v>
      </c>
      <c r="F1656" s="224" t="s">
        <v>196</v>
      </c>
      <c r="G1656" s="224" t="s">
        <v>134</v>
      </c>
      <c r="H1656" s="224" t="s">
        <v>196</v>
      </c>
      <c r="I1656" s="224" t="s">
        <v>196</v>
      </c>
      <c r="J1656" s="224" t="s">
        <v>196</v>
      </c>
      <c r="K1656" s="224" t="s">
        <v>196</v>
      </c>
      <c r="L1656" s="224" t="s">
        <v>196</v>
      </c>
      <c r="M1656" s="225">
        <v>-30.11</v>
      </c>
      <c r="N1656" t="str">
        <f t="shared" si="25"/>
        <v>205200020100</v>
      </c>
    </row>
    <row r="1657" spans="1:14" x14ac:dyDescent="0.25">
      <c r="A1657" s="224" t="s">
        <v>108</v>
      </c>
      <c r="B1657" s="224" t="s">
        <v>296</v>
      </c>
      <c r="C1657" s="224" t="s">
        <v>297</v>
      </c>
      <c r="D1657" s="224" t="s">
        <v>126</v>
      </c>
      <c r="E1657" s="224" t="s">
        <v>132</v>
      </c>
      <c r="F1657" s="224" t="s">
        <v>196</v>
      </c>
      <c r="G1657" s="224" t="s">
        <v>134</v>
      </c>
      <c r="H1657" s="224" t="s">
        <v>196</v>
      </c>
      <c r="I1657" s="224" t="s">
        <v>196</v>
      </c>
      <c r="J1657" s="224" t="s">
        <v>196</v>
      </c>
      <c r="K1657" s="224" t="s">
        <v>196</v>
      </c>
      <c r="L1657" s="224" t="s">
        <v>196</v>
      </c>
      <c r="M1657" s="225">
        <v>-110.39</v>
      </c>
      <c r="N1657" t="str">
        <f t="shared" si="25"/>
        <v>205200020100</v>
      </c>
    </row>
    <row r="1658" spans="1:14" x14ac:dyDescent="0.25">
      <c r="A1658" s="224" t="s">
        <v>108</v>
      </c>
      <c r="B1658" s="224" t="s">
        <v>296</v>
      </c>
      <c r="C1658" s="224" t="s">
        <v>297</v>
      </c>
      <c r="D1658" s="224" t="s">
        <v>126</v>
      </c>
      <c r="E1658" s="224" t="s">
        <v>132</v>
      </c>
      <c r="F1658" s="224" t="s">
        <v>196</v>
      </c>
      <c r="G1658" s="224" t="s">
        <v>139</v>
      </c>
      <c r="H1658" s="224" t="s">
        <v>196</v>
      </c>
      <c r="I1658" s="224" t="s">
        <v>196</v>
      </c>
      <c r="J1658" s="224" t="s">
        <v>196</v>
      </c>
      <c r="K1658" s="224" t="s">
        <v>196</v>
      </c>
      <c r="L1658" s="224" t="s">
        <v>196</v>
      </c>
      <c r="M1658" s="225">
        <v>-5.48</v>
      </c>
      <c r="N1658" t="str">
        <f t="shared" si="25"/>
        <v>210000020100</v>
      </c>
    </row>
    <row r="1659" spans="1:14" x14ac:dyDescent="0.25">
      <c r="A1659" s="224" t="s">
        <v>108</v>
      </c>
      <c r="B1659" s="224" t="s">
        <v>296</v>
      </c>
      <c r="C1659" s="224" t="s">
        <v>297</v>
      </c>
      <c r="D1659" s="224" t="s">
        <v>126</v>
      </c>
      <c r="E1659" s="224" t="s">
        <v>132</v>
      </c>
      <c r="F1659" s="224" t="s">
        <v>196</v>
      </c>
      <c r="G1659" s="224" t="s">
        <v>139</v>
      </c>
      <c r="H1659" s="224" t="s">
        <v>196</v>
      </c>
      <c r="I1659" s="224" t="s">
        <v>196</v>
      </c>
      <c r="J1659" s="224" t="s">
        <v>196</v>
      </c>
      <c r="K1659" s="224" t="s">
        <v>196</v>
      </c>
      <c r="L1659" s="224" t="s">
        <v>196</v>
      </c>
      <c r="M1659" s="225">
        <v>-20.07</v>
      </c>
      <c r="N1659" t="str">
        <f t="shared" si="25"/>
        <v>210000020100</v>
      </c>
    </row>
    <row r="1660" spans="1:14" x14ac:dyDescent="0.25">
      <c r="A1660" s="224" t="s">
        <v>108</v>
      </c>
      <c r="B1660" s="224" t="s">
        <v>296</v>
      </c>
      <c r="C1660" s="224" t="s">
        <v>297</v>
      </c>
      <c r="D1660" s="224" t="s">
        <v>126</v>
      </c>
      <c r="E1660" s="224" t="s">
        <v>132</v>
      </c>
      <c r="F1660" s="224" t="s">
        <v>196</v>
      </c>
      <c r="G1660" s="224" t="s">
        <v>141</v>
      </c>
      <c r="H1660" s="224" t="s">
        <v>196</v>
      </c>
      <c r="I1660" s="224" t="s">
        <v>196</v>
      </c>
      <c r="J1660" s="224" t="s">
        <v>196</v>
      </c>
      <c r="K1660" s="224" t="s">
        <v>196</v>
      </c>
      <c r="L1660" s="224" t="s">
        <v>196</v>
      </c>
      <c r="M1660" s="225">
        <v>-26.85</v>
      </c>
      <c r="N1660" t="str">
        <f t="shared" si="25"/>
        <v>211000020100</v>
      </c>
    </row>
    <row r="1661" spans="1:14" x14ac:dyDescent="0.25">
      <c r="A1661" s="224" t="s">
        <v>108</v>
      </c>
      <c r="B1661" s="224" t="s">
        <v>296</v>
      </c>
      <c r="C1661" s="224" t="s">
        <v>297</v>
      </c>
      <c r="D1661" s="224" t="s">
        <v>126</v>
      </c>
      <c r="E1661" s="224" t="s">
        <v>132</v>
      </c>
      <c r="F1661" s="224" t="s">
        <v>196</v>
      </c>
      <c r="G1661" s="224" t="s">
        <v>141</v>
      </c>
      <c r="H1661" s="224" t="s">
        <v>196</v>
      </c>
      <c r="I1661" s="224" t="s">
        <v>196</v>
      </c>
      <c r="J1661" s="224" t="s">
        <v>196</v>
      </c>
      <c r="K1661" s="224" t="s">
        <v>196</v>
      </c>
      <c r="L1661" s="224" t="s">
        <v>196</v>
      </c>
      <c r="M1661" s="225">
        <v>-98.44</v>
      </c>
      <c r="N1661" t="str">
        <f t="shared" si="25"/>
        <v>211000020100</v>
      </c>
    </row>
    <row r="1662" spans="1:14" x14ac:dyDescent="0.25">
      <c r="A1662" s="224" t="s">
        <v>108</v>
      </c>
      <c r="B1662" s="224" t="s">
        <v>296</v>
      </c>
      <c r="C1662" s="224" t="s">
        <v>297</v>
      </c>
      <c r="D1662" s="224" t="s">
        <v>126</v>
      </c>
      <c r="E1662" s="224" t="s">
        <v>132</v>
      </c>
      <c r="F1662" s="224" t="s">
        <v>196</v>
      </c>
      <c r="G1662" s="224" t="s">
        <v>135</v>
      </c>
      <c r="H1662" s="224" t="s">
        <v>196</v>
      </c>
      <c r="I1662" s="224" t="s">
        <v>196</v>
      </c>
      <c r="J1662" s="224" t="s">
        <v>196</v>
      </c>
      <c r="K1662" s="224" t="s">
        <v>196</v>
      </c>
      <c r="L1662" s="224" t="s">
        <v>196</v>
      </c>
      <c r="M1662" s="225">
        <v>-26.85</v>
      </c>
      <c r="N1662" t="str">
        <f t="shared" si="25"/>
        <v>205300020100</v>
      </c>
    </row>
    <row r="1663" spans="1:14" x14ac:dyDescent="0.25">
      <c r="A1663" s="224" t="s">
        <v>108</v>
      </c>
      <c r="B1663" s="224" t="s">
        <v>296</v>
      </c>
      <c r="C1663" s="224" t="s">
        <v>297</v>
      </c>
      <c r="D1663" s="224" t="s">
        <v>126</v>
      </c>
      <c r="E1663" s="224" t="s">
        <v>132</v>
      </c>
      <c r="F1663" s="224" t="s">
        <v>196</v>
      </c>
      <c r="G1663" s="224" t="s">
        <v>135</v>
      </c>
      <c r="H1663" s="224" t="s">
        <v>196</v>
      </c>
      <c r="I1663" s="224" t="s">
        <v>196</v>
      </c>
      <c r="J1663" s="224" t="s">
        <v>196</v>
      </c>
      <c r="K1663" s="224" t="s">
        <v>196</v>
      </c>
      <c r="L1663" s="224" t="s">
        <v>196</v>
      </c>
      <c r="M1663" s="225">
        <v>-98.44</v>
      </c>
      <c r="N1663" t="str">
        <f t="shared" si="25"/>
        <v>205300020100</v>
      </c>
    </row>
    <row r="1664" spans="1:14" x14ac:dyDescent="0.25">
      <c r="A1664" s="224" t="s">
        <v>108</v>
      </c>
      <c r="B1664" s="224" t="s">
        <v>296</v>
      </c>
      <c r="C1664" s="224" t="s">
        <v>297</v>
      </c>
      <c r="D1664" s="224" t="s">
        <v>126</v>
      </c>
      <c r="E1664" s="224" t="s">
        <v>132</v>
      </c>
      <c r="F1664" s="224" t="s">
        <v>196</v>
      </c>
      <c r="G1664" s="224" t="s">
        <v>147</v>
      </c>
      <c r="H1664" s="224" t="s">
        <v>196</v>
      </c>
      <c r="I1664" s="224" t="s">
        <v>196</v>
      </c>
      <c r="J1664" s="224" t="s">
        <v>196</v>
      </c>
      <c r="K1664" s="224" t="s">
        <v>196</v>
      </c>
      <c r="L1664" s="224" t="s">
        <v>196</v>
      </c>
      <c r="M1664" s="225">
        <v>-6.28</v>
      </c>
      <c r="N1664" t="str">
        <f t="shared" si="25"/>
        <v>216000020100</v>
      </c>
    </row>
    <row r="1665" spans="1:14" x14ac:dyDescent="0.25">
      <c r="A1665" s="224" t="s">
        <v>108</v>
      </c>
      <c r="B1665" s="224" t="s">
        <v>296</v>
      </c>
      <c r="C1665" s="224" t="s">
        <v>297</v>
      </c>
      <c r="D1665" s="224" t="s">
        <v>126</v>
      </c>
      <c r="E1665" s="224" t="s">
        <v>132</v>
      </c>
      <c r="F1665" s="224" t="s">
        <v>196</v>
      </c>
      <c r="G1665" s="224" t="s">
        <v>147</v>
      </c>
      <c r="H1665" s="224" t="s">
        <v>196</v>
      </c>
      <c r="I1665" s="224" t="s">
        <v>196</v>
      </c>
      <c r="J1665" s="224" t="s">
        <v>196</v>
      </c>
      <c r="K1665" s="224" t="s">
        <v>196</v>
      </c>
      <c r="L1665" s="224" t="s">
        <v>196</v>
      </c>
      <c r="M1665" s="225">
        <v>-23.03</v>
      </c>
      <c r="N1665" t="str">
        <f t="shared" si="25"/>
        <v>216000020100</v>
      </c>
    </row>
    <row r="1666" spans="1:14" x14ac:dyDescent="0.25">
      <c r="A1666" s="224" t="s">
        <v>108</v>
      </c>
      <c r="B1666" s="224" t="s">
        <v>296</v>
      </c>
      <c r="C1666" s="224" t="s">
        <v>297</v>
      </c>
      <c r="D1666" s="224" t="s">
        <v>126</v>
      </c>
      <c r="E1666" s="224" t="s">
        <v>132</v>
      </c>
      <c r="F1666" s="224" t="s">
        <v>196</v>
      </c>
      <c r="G1666" s="224" t="s">
        <v>144</v>
      </c>
      <c r="H1666" s="224" t="s">
        <v>196</v>
      </c>
      <c r="I1666" s="224" t="s">
        <v>196</v>
      </c>
      <c r="J1666" s="224" t="s">
        <v>196</v>
      </c>
      <c r="K1666" s="224" t="s">
        <v>196</v>
      </c>
      <c r="L1666" s="224" t="s">
        <v>196</v>
      </c>
      <c r="M1666" s="225">
        <v>-53.08</v>
      </c>
      <c r="N1666" t="str">
        <f t="shared" si="25"/>
        <v>214000020100</v>
      </c>
    </row>
    <row r="1667" spans="1:14" x14ac:dyDescent="0.25">
      <c r="A1667" s="224" t="s">
        <v>108</v>
      </c>
      <c r="B1667" s="224" t="s">
        <v>296</v>
      </c>
      <c r="C1667" s="224" t="s">
        <v>297</v>
      </c>
      <c r="D1667" s="224" t="s">
        <v>126</v>
      </c>
      <c r="E1667" s="224" t="s">
        <v>132</v>
      </c>
      <c r="F1667" s="224" t="s">
        <v>196</v>
      </c>
      <c r="G1667" s="224" t="s">
        <v>144</v>
      </c>
      <c r="H1667" s="224" t="s">
        <v>196</v>
      </c>
      <c r="I1667" s="224" t="s">
        <v>196</v>
      </c>
      <c r="J1667" s="224" t="s">
        <v>196</v>
      </c>
      <c r="K1667" s="224" t="s">
        <v>196</v>
      </c>
      <c r="L1667" s="224" t="s">
        <v>196</v>
      </c>
      <c r="M1667" s="225">
        <v>-194.65</v>
      </c>
      <c r="N1667" t="str">
        <f t="shared" ref="N1667:N1730" si="26">CONCATENATE(G1667,E1667)</f>
        <v>214000020100</v>
      </c>
    </row>
    <row r="1668" spans="1:14" x14ac:dyDescent="0.25">
      <c r="A1668" s="224" t="s">
        <v>108</v>
      </c>
      <c r="B1668" s="224" t="s">
        <v>296</v>
      </c>
      <c r="C1668" s="224" t="s">
        <v>297</v>
      </c>
      <c r="D1668" s="224" t="s">
        <v>126</v>
      </c>
      <c r="E1668" s="224" t="s">
        <v>132</v>
      </c>
      <c r="F1668" s="224" t="s">
        <v>196</v>
      </c>
      <c r="G1668" s="224" t="s">
        <v>138</v>
      </c>
      <c r="H1668" s="224" t="s">
        <v>196</v>
      </c>
      <c r="I1668" s="224" t="s">
        <v>196</v>
      </c>
      <c r="J1668" s="224" t="s">
        <v>196</v>
      </c>
      <c r="K1668" s="224" t="s">
        <v>196</v>
      </c>
      <c r="L1668" s="224" t="s">
        <v>196</v>
      </c>
      <c r="M1668" s="225">
        <v>-6.28</v>
      </c>
      <c r="N1668" t="str">
        <f t="shared" si="26"/>
        <v>205800020100</v>
      </c>
    </row>
    <row r="1669" spans="1:14" x14ac:dyDescent="0.25">
      <c r="A1669" s="224" t="s">
        <v>108</v>
      </c>
      <c r="B1669" s="224" t="s">
        <v>296</v>
      </c>
      <c r="C1669" s="224" t="s">
        <v>297</v>
      </c>
      <c r="D1669" s="224" t="s">
        <v>126</v>
      </c>
      <c r="E1669" s="224" t="s">
        <v>132</v>
      </c>
      <c r="F1669" s="224" t="s">
        <v>196</v>
      </c>
      <c r="G1669" s="224" t="s">
        <v>138</v>
      </c>
      <c r="H1669" s="224" t="s">
        <v>196</v>
      </c>
      <c r="I1669" s="224" t="s">
        <v>196</v>
      </c>
      <c r="J1669" s="224" t="s">
        <v>196</v>
      </c>
      <c r="K1669" s="224" t="s">
        <v>196</v>
      </c>
      <c r="L1669" s="224" t="s">
        <v>196</v>
      </c>
      <c r="M1669" s="225">
        <v>-23.03</v>
      </c>
      <c r="N1669" t="str">
        <f t="shared" si="26"/>
        <v>205800020100</v>
      </c>
    </row>
    <row r="1670" spans="1:14" x14ac:dyDescent="0.25">
      <c r="A1670" s="224" t="s">
        <v>108</v>
      </c>
      <c r="B1670" s="224" t="s">
        <v>296</v>
      </c>
      <c r="C1670" s="224" t="s">
        <v>297</v>
      </c>
      <c r="D1670" s="224" t="s">
        <v>126</v>
      </c>
      <c r="E1670" s="224" t="s">
        <v>132</v>
      </c>
      <c r="F1670" s="224" t="s">
        <v>196</v>
      </c>
      <c r="G1670" s="224" t="s">
        <v>145</v>
      </c>
      <c r="H1670" s="224" t="s">
        <v>196</v>
      </c>
      <c r="I1670" s="224" t="s">
        <v>196</v>
      </c>
      <c r="J1670" s="224" t="s">
        <v>196</v>
      </c>
      <c r="K1670" s="224" t="s">
        <v>196</v>
      </c>
      <c r="L1670" s="224" t="s">
        <v>196</v>
      </c>
      <c r="M1670" s="225">
        <v>-21.78</v>
      </c>
      <c r="N1670" t="str">
        <f t="shared" si="26"/>
        <v>215000020100</v>
      </c>
    </row>
    <row r="1671" spans="1:14" x14ac:dyDescent="0.25">
      <c r="A1671" s="224" t="s">
        <v>108</v>
      </c>
      <c r="B1671" s="224" t="s">
        <v>296</v>
      </c>
      <c r="C1671" s="224" t="s">
        <v>297</v>
      </c>
      <c r="D1671" s="224" t="s">
        <v>126</v>
      </c>
      <c r="E1671" s="224" t="s">
        <v>132</v>
      </c>
      <c r="F1671" s="224" t="s">
        <v>196</v>
      </c>
      <c r="G1671" s="224" t="s">
        <v>145</v>
      </c>
      <c r="H1671" s="224" t="s">
        <v>196</v>
      </c>
      <c r="I1671" s="224" t="s">
        <v>196</v>
      </c>
      <c r="J1671" s="224" t="s">
        <v>196</v>
      </c>
      <c r="K1671" s="224" t="s">
        <v>196</v>
      </c>
      <c r="L1671" s="224" t="s">
        <v>196</v>
      </c>
      <c r="M1671" s="225">
        <v>-79.87</v>
      </c>
      <c r="N1671" t="str">
        <f t="shared" si="26"/>
        <v>215000020100</v>
      </c>
    </row>
    <row r="1672" spans="1:14" x14ac:dyDescent="0.25">
      <c r="A1672" s="224" t="s">
        <v>108</v>
      </c>
      <c r="B1672" s="224" t="s">
        <v>296</v>
      </c>
      <c r="C1672" s="224" t="s">
        <v>297</v>
      </c>
      <c r="D1672" s="224" t="s">
        <v>126</v>
      </c>
      <c r="E1672" s="224" t="s">
        <v>132</v>
      </c>
      <c r="F1672" s="224" t="s">
        <v>196</v>
      </c>
      <c r="G1672" s="224" t="s">
        <v>124</v>
      </c>
      <c r="H1672" s="224" t="s">
        <v>196</v>
      </c>
      <c r="I1672" s="224" t="s">
        <v>196</v>
      </c>
      <c r="J1672" s="224" t="s">
        <v>196</v>
      </c>
      <c r="K1672" s="224" t="s">
        <v>196</v>
      </c>
      <c r="L1672" s="224" t="s">
        <v>196</v>
      </c>
      <c r="M1672" s="225">
        <v>-292.08</v>
      </c>
      <c r="N1672" t="str">
        <f t="shared" si="26"/>
        <v>100000020100</v>
      </c>
    </row>
    <row r="1673" spans="1:14" x14ac:dyDescent="0.25">
      <c r="A1673" s="224" t="s">
        <v>108</v>
      </c>
      <c r="B1673" s="224" t="s">
        <v>296</v>
      </c>
      <c r="C1673" s="224" t="s">
        <v>297</v>
      </c>
      <c r="D1673" s="224" t="s">
        <v>126</v>
      </c>
      <c r="E1673" s="224" t="s">
        <v>132</v>
      </c>
      <c r="F1673" s="224" t="s">
        <v>196</v>
      </c>
      <c r="G1673" s="224" t="s">
        <v>124</v>
      </c>
      <c r="H1673" s="224" t="s">
        <v>196</v>
      </c>
      <c r="I1673" s="224" t="s">
        <v>196</v>
      </c>
      <c r="J1673" s="224" t="s">
        <v>196</v>
      </c>
      <c r="K1673" s="224" t="s">
        <v>196</v>
      </c>
      <c r="L1673" s="224" t="s">
        <v>196</v>
      </c>
      <c r="M1673" s="225">
        <v>-1070.93</v>
      </c>
      <c r="N1673" t="str">
        <f t="shared" si="26"/>
        <v>100000020100</v>
      </c>
    </row>
    <row r="1674" spans="1:14" x14ac:dyDescent="0.25">
      <c r="A1674" s="224" t="s">
        <v>108</v>
      </c>
      <c r="B1674" s="224" t="s">
        <v>296</v>
      </c>
      <c r="C1674" s="224" t="s">
        <v>297</v>
      </c>
      <c r="D1674" s="224" t="s">
        <v>126</v>
      </c>
      <c r="E1674" s="224" t="s">
        <v>132</v>
      </c>
      <c r="F1674" s="224" t="s">
        <v>125</v>
      </c>
      <c r="G1674" s="224" t="s">
        <v>151</v>
      </c>
      <c r="H1674" s="224" t="s">
        <v>196</v>
      </c>
      <c r="I1674" s="224" t="s">
        <v>133</v>
      </c>
      <c r="J1674" s="224" t="s">
        <v>196</v>
      </c>
      <c r="K1674" s="224" t="s">
        <v>196</v>
      </c>
      <c r="L1674" s="224" t="s">
        <v>196</v>
      </c>
      <c r="M1674" s="225">
        <v>8.7200000000000006</v>
      </c>
      <c r="N1674" t="str">
        <f t="shared" si="26"/>
        <v>722100020100</v>
      </c>
    </row>
    <row r="1675" spans="1:14" x14ac:dyDescent="0.25">
      <c r="A1675" s="224" t="s">
        <v>108</v>
      </c>
      <c r="B1675" s="224" t="s">
        <v>296</v>
      </c>
      <c r="C1675" s="224" t="s">
        <v>297</v>
      </c>
      <c r="D1675" s="224" t="s">
        <v>126</v>
      </c>
      <c r="E1675" s="224" t="s">
        <v>132</v>
      </c>
      <c r="F1675" s="224" t="s">
        <v>125</v>
      </c>
      <c r="G1675" s="224" t="s">
        <v>157</v>
      </c>
      <c r="H1675" s="224" t="s">
        <v>196</v>
      </c>
      <c r="I1675" s="224" t="s">
        <v>133</v>
      </c>
      <c r="J1675" s="224" t="s">
        <v>196</v>
      </c>
      <c r="K1675" s="224" t="s">
        <v>196</v>
      </c>
      <c r="L1675" s="224" t="s">
        <v>196</v>
      </c>
      <c r="M1675" s="225">
        <v>30.11</v>
      </c>
      <c r="N1675" t="str">
        <f t="shared" si="26"/>
        <v>726900020100</v>
      </c>
    </row>
    <row r="1676" spans="1:14" x14ac:dyDescent="0.25">
      <c r="A1676" s="224" t="s">
        <v>108</v>
      </c>
      <c r="B1676" s="224" t="s">
        <v>296</v>
      </c>
      <c r="C1676" s="224" t="s">
        <v>297</v>
      </c>
      <c r="D1676" s="224" t="s">
        <v>126</v>
      </c>
      <c r="E1676" s="224" t="s">
        <v>132</v>
      </c>
      <c r="F1676" s="224" t="s">
        <v>125</v>
      </c>
      <c r="G1676" s="224" t="s">
        <v>157</v>
      </c>
      <c r="H1676" s="224" t="s">
        <v>196</v>
      </c>
      <c r="I1676" s="224" t="s">
        <v>133</v>
      </c>
      <c r="J1676" s="224" t="s">
        <v>196</v>
      </c>
      <c r="K1676" s="224" t="s">
        <v>196</v>
      </c>
      <c r="L1676" s="224" t="s">
        <v>196</v>
      </c>
      <c r="M1676" s="225">
        <v>110.39</v>
      </c>
      <c r="N1676" t="str">
        <f t="shared" si="26"/>
        <v>726900020100</v>
      </c>
    </row>
    <row r="1677" spans="1:14" x14ac:dyDescent="0.25">
      <c r="A1677" s="224" t="s">
        <v>108</v>
      </c>
      <c r="B1677" s="224" t="s">
        <v>296</v>
      </c>
      <c r="C1677" s="224" t="s">
        <v>297</v>
      </c>
      <c r="D1677" s="224" t="s">
        <v>126</v>
      </c>
      <c r="E1677" s="224" t="s">
        <v>132</v>
      </c>
      <c r="F1677" s="224" t="s">
        <v>125</v>
      </c>
      <c r="G1677" s="224" t="s">
        <v>157</v>
      </c>
      <c r="H1677" s="224" t="s">
        <v>196</v>
      </c>
      <c r="I1677" s="224" t="s">
        <v>133</v>
      </c>
      <c r="J1677" s="224" t="s">
        <v>196</v>
      </c>
      <c r="K1677" s="224" t="s">
        <v>196</v>
      </c>
      <c r="L1677" s="224" t="s">
        <v>196</v>
      </c>
      <c r="M1677" s="225">
        <v>5.48</v>
      </c>
      <c r="N1677" t="str">
        <f t="shared" si="26"/>
        <v>726900020100</v>
      </c>
    </row>
    <row r="1678" spans="1:14" x14ac:dyDescent="0.25">
      <c r="A1678" s="224" t="s">
        <v>108</v>
      </c>
      <c r="B1678" s="224" t="s">
        <v>296</v>
      </c>
      <c r="C1678" s="224" t="s">
        <v>297</v>
      </c>
      <c r="D1678" s="224" t="s">
        <v>126</v>
      </c>
      <c r="E1678" s="224" t="s">
        <v>132</v>
      </c>
      <c r="F1678" s="224" t="s">
        <v>125</v>
      </c>
      <c r="G1678" s="224" t="s">
        <v>157</v>
      </c>
      <c r="H1678" s="224" t="s">
        <v>196</v>
      </c>
      <c r="I1678" s="224" t="s">
        <v>133</v>
      </c>
      <c r="J1678" s="224" t="s">
        <v>196</v>
      </c>
      <c r="K1678" s="224" t="s">
        <v>196</v>
      </c>
      <c r="L1678" s="224" t="s">
        <v>196</v>
      </c>
      <c r="M1678" s="225">
        <v>20.07</v>
      </c>
      <c r="N1678" t="str">
        <f t="shared" si="26"/>
        <v>726900020100</v>
      </c>
    </row>
    <row r="1679" spans="1:14" x14ac:dyDescent="0.25">
      <c r="A1679" s="224" t="s">
        <v>108</v>
      </c>
      <c r="B1679" s="224" t="s">
        <v>296</v>
      </c>
      <c r="C1679" s="224" t="s">
        <v>297</v>
      </c>
      <c r="D1679" s="224" t="s">
        <v>126</v>
      </c>
      <c r="E1679" s="224" t="s">
        <v>132</v>
      </c>
      <c r="F1679" s="224" t="s">
        <v>196</v>
      </c>
      <c r="G1679" s="224" t="s">
        <v>146</v>
      </c>
      <c r="H1679" s="224" t="s">
        <v>196</v>
      </c>
      <c r="I1679" s="224" t="s">
        <v>196</v>
      </c>
      <c r="J1679" s="224" t="s">
        <v>196</v>
      </c>
      <c r="K1679" s="224" t="s">
        <v>196</v>
      </c>
      <c r="L1679" s="224" t="s">
        <v>196</v>
      </c>
      <c r="M1679" s="225">
        <v>-1.19</v>
      </c>
      <c r="N1679" t="str">
        <f t="shared" si="26"/>
        <v>215500020100</v>
      </c>
    </row>
    <row r="1680" spans="1:14" x14ac:dyDescent="0.25">
      <c r="A1680" s="224" t="s">
        <v>108</v>
      </c>
      <c r="B1680" s="224" t="s">
        <v>296</v>
      </c>
      <c r="C1680" s="224" t="s">
        <v>297</v>
      </c>
      <c r="D1680" s="224" t="s">
        <v>126</v>
      </c>
      <c r="E1680" s="224" t="s">
        <v>132</v>
      </c>
      <c r="F1680" s="224" t="s">
        <v>196</v>
      </c>
      <c r="G1680" s="224" t="s">
        <v>146</v>
      </c>
      <c r="H1680" s="224" t="s">
        <v>196</v>
      </c>
      <c r="I1680" s="224" t="s">
        <v>196</v>
      </c>
      <c r="J1680" s="224" t="s">
        <v>196</v>
      </c>
      <c r="K1680" s="224" t="s">
        <v>196</v>
      </c>
      <c r="L1680" s="224" t="s">
        <v>196</v>
      </c>
      <c r="M1680" s="225">
        <v>-4.38</v>
      </c>
      <c r="N1680" t="str">
        <f t="shared" si="26"/>
        <v>215500020100</v>
      </c>
    </row>
    <row r="1681" spans="1:14" x14ac:dyDescent="0.25">
      <c r="A1681" s="224" t="s">
        <v>108</v>
      </c>
      <c r="B1681" s="224" t="s">
        <v>296</v>
      </c>
      <c r="C1681" s="224" t="s">
        <v>297</v>
      </c>
      <c r="D1681" s="224" t="s">
        <v>126</v>
      </c>
      <c r="E1681" s="224" t="s">
        <v>132</v>
      </c>
      <c r="F1681" s="224" t="s">
        <v>196</v>
      </c>
      <c r="G1681" s="224" t="s">
        <v>139</v>
      </c>
      <c r="H1681" s="224" t="s">
        <v>196</v>
      </c>
      <c r="I1681" s="224" t="s">
        <v>196</v>
      </c>
      <c r="J1681" s="224" t="s">
        <v>196</v>
      </c>
      <c r="K1681" s="224" t="s">
        <v>196</v>
      </c>
      <c r="L1681" s="224" t="s">
        <v>196</v>
      </c>
      <c r="M1681" s="225">
        <v>-1.07</v>
      </c>
      <c r="N1681" t="str">
        <f t="shared" si="26"/>
        <v>210000020100</v>
      </c>
    </row>
    <row r="1682" spans="1:14" x14ac:dyDescent="0.25">
      <c r="A1682" s="224" t="s">
        <v>108</v>
      </c>
      <c r="B1682" s="224" t="s">
        <v>296</v>
      </c>
      <c r="C1682" s="224" t="s">
        <v>297</v>
      </c>
      <c r="D1682" s="224" t="s">
        <v>126</v>
      </c>
      <c r="E1682" s="224" t="s">
        <v>132</v>
      </c>
      <c r="F1682" s="224" t="s">
        <v>125</v>
      </c>
      <c r="G1682" s="224" t="s">
        <v>149</v>
      </c>
      <c r="H1682" s="224" t="s">
        <v>196</v>
      </c>
      <c r="I1682" s="224" t="s">
        <v>133</v>
      </c>
      <c r="J1682" s="224" t="s">
        <v>196</v>
      </c>
      <c r="K1682" s="224" t="s">
        <v>196</v>
      </c>
      <c r="L1682" s="224" t="s">
        <v>196</v>
      </c>
      <c r="M1682" s="225">
        <v>364.94</v>
      </c>
      <c r="N1682" t="str">
        <f t="shared" si="26"/>
        <v>710000020100</v>
      </c>
    </row>
    <row r="1683" spans="1:14" x14ac:dyDescent="0.25">
      <c r="A1683" s="224" t="s">
        <v>108</v>
      </c>
      <c r="B1683" s="224" t="s">
        <v>296</v>
      </c>
      <c r="C1683" s="224" t="s">
        <v>297</v>
      </c>
      <c r="D1683" s="224" t="s">
        <v>126</v>
      </c>
      <c r="E1683" s="224" t="s">
        <v>132</v>
      </c>
      <c r="F1683" s="224" t="s">
        <v>125</v>
      </c>
      <c r="G1683" s="224" t="s">
        <v>149</v>
      </c>
      <c r="H1683" s="224" t="s">
        <v>196</v>
      </c>
      <c r="I1683" s="224" t="s">
        <v>133</v>
      </c>
      <c r="J1683" s="224" t="s">
        <v>196</v>
      </c>
      <c r="K1683" s="224" t="s">
        <v>196</v>
      </c>
      <c r="L1683" s="224" t="s">
        <v>196</v>
      </c>
      <c r="M1683" s="225">
        <v>91.23</v>
      </c>
      <c r="N1683" t="str">
        <f t="shared" si="26"/>
        <v>710000020100</v>
      </c>
    </row>
    <row r="1684" spans="1:14" x14ac:dyDescent="0.25">
      <c r="A1684" s="224" t="s">
        <v>108</v>
      </c>
      <c r="B1684" s="224" t="s">
        <v>296</v>
      </c>
      <c r="C1684" s="224" t="s">
        <v>297</v>
      </c>
      <c r="D1684" s="224" t="s">
        <v>126</v>
      </c>
      <c r="E1684" s="224" t="s">
        <v>132</v>
      </c>
      <c r="F1684" s="224" t="s">
        <v>125</v>
      </c>
      <c r="G1684" s="224" t="s">
        <v>149</v>
      </c>
      <c r="H1684" s="224" t="s">
        <v>196</v>
      </c>
      <c r="I1684" s="224" t="s">
        <v>133</v>
      </c>
      <c r="J1684" s="224" t="s">
        <v>196</v>
      </c>
      <c r="K1684" s="224" t="s">
        <v>196</v>
      </c>
      <c r="L1684" s="224" t="s">
        <v>196</v>
      </c>
      <c r="M1684" s="225">
        <v>1550.98</v>
      </c>
      <c r="N1684" t="str">
        <f t="shared" si="26"/>
        <v>710000020100</v>
      </c>
    </row>
    <row r="1685" spans="1:14" x14ac:dyDescent="0.25">
      <c r="A1685" s="224" t="s">
        <v>108</v>
      </c>
      <c r="B1685" s="224" t="s">
        <v>296</v>
      </c>
      <c r="C1685" s="224" t="s">
        <v>297</v>
      </c>
      <c r="D1685" s="224" t="s">
        <v>126</v>
      </c>
      <c r="E1685" s="224" t="s">
        <v>132</v>
      </c>
      <c r="F1685" s="224" t="s">
        <v>125</v>
      </c>
      <c r="G1685" s="224" t="s">
        <v>149</v>
      </c>
      <c r="H1685" s="224" t="s">
        <v>196</v>
      </c>
      <c r="I1685" s="224" t="s">
        <v>133</v>
      </c>
      <c r="J1685" s="224" t="s">
        <v>196</v>
      </c>
      <c r="K1685" s="224" t="s">
        <v>196</v>
      </c>
      <c r="L1685" s="224" t="s">
        <v>196</v>
      </c>
      <c r="M1685" s="225">
        <v>121.65</v>
      </c>
      <c r="N1685" t="str">
        <f t="shared" si="26"/>
        <v>710000020100</v>
      </c>
    </row>
    <row r="1686" spans="1:14" x14ac:dyDescent="0.25">
      <c r="A1686" s="224" t="s">
        <v>108</v>
      </c>
      <c r="B1686" s="224" t="s">
        <v>296</v>
      </c>
      <c r="C1686" s="224" t="s">
        <v>297</v>
      </c>
      <c r="D1686" s="224" t="s">
        <v>126</v>
      </c>
      <c r="E1686" s="224" t="s">
        <v>132</v>
      </c>
      <c r="F1686" s="224" t="s">
        <v>125</v>
      </c>
      <c r="G1686" s="224" t="s">
        <v>152</v>
      </c>
      <c r="H1686" s="224" t="s">
        <v>196</v>
      </c>
      <c r="I1686" s="224" t="s">
        <v>133</v>
      </c>
      <c r="J1686" s="224" t="s">
        <v>196</v>
      </c>
      <c r="K1686" s="224" t="s">
        <v>196</v>
      </c>
      <c r="L1686" s="224" t="s">
        <v>196</v>
      </c>
      <c r="M1686" s="225">
        <v>26.85</v>
      </c>
      <c r="N1686" t="str">
        <f t="shared" si="26"/>
        <v>723000020100</v>
      </c>
    </row>
    <row r="1687" spans="1:14" x14ac:dyDescent="0.25">
      <c r="A1687" s="224" t="s">
        <v>108</v>
      </c>
      <c r="B1687" s="224" t="s">
        <v>296</v>
      </c>
      <c r="C1687" s="224" t="s">
        <v>297</v>
      </c>
      <c r="D1687" s="224" t="s">
        <v>126</v>
      </c>
      <c r="E1687" s="224" t="s">
        <v>132</v>
      </c>
      <c r="F1687" s="224" t="s">
        <v>125</v>
      </c>
      <c r="G1687" s="224" t="s">
        <v>152</v>
      </c>
      <c r="H1687" s="224" t="s">
        <v>196</v>
      </c>
      <c r="I1687" s="224" t="s">
        <v>133</v>
      </c>
      <c r="J1687" s="224" t="s">
        <v>196</v>
      </c>
      <c r="K1687" s="224" t="s">
        <v>196</v>
      </c>
      <c r="L1687" s="224" t="s">
        <v>196</v>
      </c>
      <c r="M1687" s="225">
        <v>98.44</v>
      </c>
      <c r="N1687" t="str">
        <f t="shared" si="26"/>
        <v>723000020100</v>
      </c>
    </row>
    <row r="1688" spans="1:14" x14ac:dyDescent="0.25">
      <c r="A1688" s="224" t="s">
        <v>108</v>
      </c>
      <c r="B1688" s="224" t="s">
        <v>296</v>
      </c>
      <c r="C1688" s="224" t="s">
        <v>297</v>
      </c>
      <c r="D1688" s="224" t="s">
        <v>126</v>
      </c>
      <c r="E1688" s="224" t="s">
        <v>132</v>
      </c>
      <c r="F1688" s="224" t="s">
        <v>125</v>
      </c>
      <c r="G1688" s="224" t="s">
        <v>153</v>
      </c>
      <c r="H1688" s="224" t="s">
        <v>196</v>
      </c>
      <c r="I1688" s="224" t="s">
        <v>133</v>
      </c>
      <c r="J1688" s="224" t="s">
        <v>196</v>
      </c>
      <c r="K1688" s="224" t="s">
        <v>196</v>
      </c>
      <c r="L1688" s="224" t="s">
        <v>196</v>
      </c>
      <c r="M1688" s="225">
        <v>6.28</v>
      </c>
      <c r="N1688" t="str">
        <f t="shared" si="26"/>
        <v>723100020100</v>
      </c>
    </row>
    <row r="1689" spans="1:14" x14ac:dyDescent="0.25">
      <c r="A1689" s="224" t="s">
        <v>108</v>
      </c>
      <c r="B1689" s="224" t="s">
        <v>296</v>
      </c>
      <c r="C1689" s="224" t="s">
        <v>297</v>
      </c>
      <c r="D1689" s="224" t="s">
        <v>126</v>
      </c>
      <c r="E1689" s="224" t="s">
        <v>132</v>
      </c>
      <c r="F1689" s="224" t="s">
        <v>125</v>
      </c>
      <c r="G1689" s="224" t="s">
        <v>153</v>
      </c>
      <c r="H1689" s="224" t="s">
        <v>196</v>
      </c>
      <c r="I1689" s="224" t="s">
        <v>133</v>
      </c>
      <c r="J1689" s="224" t="s">
        <v>196</v>
      </c>
      <c r="K1689" s="224" t="s">
        <v>196</v>
      </c>
      <c r="L1689" s="224" t="s">
        <v>196</v>
      </c>
      <c r="M1689" s="225">
        <v>23.03</v>
      </c>
      <c r="N1689" t="str">
        <f t="shared" si="26"/>
        <v>723100020100</v>
      </c>
    </row>
    <row r="1690" spans="1:14" x14ac:dyDescent="0.25">
      <c r="A1690" s="224" t="s">
        <v>108</v>
      </c>
      <c r="B1690" s="224" t="s">
        <v>296</v>
      </c>
      <c r="C1690" s="224" t="s">
        <v>297</v>
      </c>
      <c r="D1690" s="224" t="s">
        <v>126</v>
      </c>
      <c r="E1690" s="224" t="s">
        <v>132</v>
      </c>
      <c r="F1690" s="224" t="s">
        <v>125</v>
      </c>
      <c r="G1690" s="224" t="s">
        <v>154</v>
      </c>
      <c r="H1690" s="224" t="s">
        <v>196</v>
      </c>
      <c r="I1690" s="224" t="s">
        <v>133</v>
      </c>
      <c r="J1690" s="224" t="s">
        <v>196</v>
      </c>
      <c r="K1690" s="224" t="s">
        <v>196</v>
      </c>
      <c r="L1690" s="224" t="s">
        <v>196</v>
      </c>
      <c r="M1690" s="225">
        <v>144.41</v>
      </c>
      <c r="N1690" t="str">
        <f t="shared" si="26"/>
        <v>724000020100</v>
      </c>
    </row>
    <row r="1691" spans="1:14" x14ac:dyDescent="0.25">
      <c r="A1691" s="224" t="s">
        <v>108</v>
      </c>
      <c r="B1691" s="224" t="s">
        <v>296</v>
      </c>
      <c r="C1691" s="224" t="s">
        <v>297</v>
      </c>
      <c r="D1691" s="224" t="s">
        <v>126</v>
      </c>
      <c r="E1691" s="224" t="s">
        <v>132</v>
      </c>
      <c r="F1691" s="224" t="s">
        <v>125</v>
      </c>
      <c r="G1691" s="224" t="s">
        <v>154</v>
      </c>
      <c r="H1691" s="224" t="s">
        <v>196</v>
      </c>
      <c r="I1691" s="224" t="s">
        <v>133</v>
      </c>
      <c r="J1691" s="224" t="s">
        <v>196</v>
      </c>
      <c r="K1691" s="224" t="s">
        <v>196</v>
      </c>
      <c r="L1691" s="224" t="s">
        <v>196</v>
      </c>
      <c r="M1691" s="225">
        <v>529.49</v>
      </c>
      <c r="N1691" t="str">
        <f t="shared" si="26"/>
        <v>724000020100</v>
      </c>
    </row>
    <row r="1692" spans="1:14" x14ac:dyDescent="0.25">
      <c r="A1692" s="224" t="s">
        <v>108</v>
      </c>
      <c r="B1692" s="224" t="s">
        <v>296</v>
      </c>
      <c r="C1692" s="224" t="s">
        <v>297</v>
      </c>
      <c r="D1692" s="224" t="s">
        <v>126</v>
      </c>
      <c r="E1692" s="224" t="s">
        <v>132</v>
      </c>
      <c r="F1692" s="224" t="s">
        <v>125</v>
      </c>
      <c r="G1692" s="224" t="s">
        <v>156</v>
      </c>
      <c r="H1692" s="224" t="s">
        <v>196</v>
      </c>
      <c r="I1692" s="224" t="s">
        <v>133</v>
      </c>
      <c r="J1692" s="224" t="s">
        <v>196</v>
      </c>
      <c r="K1692" s="224" t="s">
        <v>196</v>
      </c>
      <c r="L1692" s="224" t="s">
        <v>196</v>
      </c>
      <c r="M1692" s="225">
        <v>0.25</v>
      </c>
      <c r="N1692" t="str">
        <f t="shared" si="26"/>
        <v>725000020100</v>
      </c>
    </row>
    <row r="1693" spans="1:14" x14ac:dyDescent="0.25">
      <c r="A1693" s="224" t="s">
        <v>108</v>
      </c>
      <c r="B1693" s="224" t="s">
        <v>296</v>
      </c>
      <c r="C1693" s="224" t="s">
        <v>297</v>
      </c>
      <c r="D1693" s="224" t="s">
        <v>126</v>
      </c>
      <c r="E1693" s="224" t="s">
        <v>132</v>
      </c>
      <c r="F1693" s="224" t="s">
        <v>125</v>
      </c>
      <c r="G1693" s="224" t="s">
        <v>156</v>
      </c>
      <c r="H1693" s="224" t="s">
        <v>196</v>
      </c>
      <c r="I1693" s="224" t="s">
        <v>133</v>
      </c>
      <c r="J1693" s="224" t="s">
        <v>196</v>
      </c>
      <c r="K1693" s="224" t="s">
        <v>196</v>
      </c>
      <c r="L1693" s="224" t="s">
        <v>196</v>
      </c>
      <c r="M1693" s="225">
        <v>0.9</v>
      </c>
      <c r="N1693" t="str">
        <f t="shared" si="26"/>
        <v>725000020100</v>
      </c>
    </row>
    <row r="1694" spans="1:14" x14ac:dyDescent="0.25">
      <c r="A1694" s="224" t="s">
        <v>108</v>
      </c>
      <c r="B1694" s="224" t="s">
        <v>296</v>
      </c>
      <c r="C1694" s="224" t="s">
        <v>297</v>
      </c>
      <c r="D1694" s="224" t="s">
        <v>126</v>
      </c>
      <c r="E1694" s="224" t="s">
        <v>132</v>
      </c>
      <c r="F1694" s="224" t="s">
        <v>125</v>
      </c>
      <c r="G1694" s="224" t="s">
        <v>151</v>
      </c>
      <c r="H1694" s="224" t="s">
        <v>196</v>
      </c>
      <c r="I1694" s="224" t="s">
        <v>133</v>
      </c>
      <c r="J1694" s="224" t="s">
        <v>196</v>
      </c>
      <c r="K1694" s="224" t="s">
        <v>196</v>
      </c>
      <c r="L1694" s="224" t="s">
        <v>196</v>
      </c>
      <c r="M1694" s="225">
        <v>2.38</v>
      </c>
      <c r="N1694" t="str">
        <f t="shared" si="26"/>
        <v>722100020100</v>
      </c>
    </row>
    <row r="1695" spans="1:14" x14ac:dyDescent="0.25">
      <c r="A1695" s="224" t="s">
        <v>108</v>
      </c>
      <c r="B1695" s="224" t="s">
        <v>296</v>
      </c>
      <c r="C1695" s="224" t="s">
        <v>297</v>
      </c>
      <c r="D1695" s="224" t="s">
        <v>126</v>
      </c>
      <c r="E1695" s="224" t="s">
        <v>132</v>
      </c>
      <c r="F1695" s="224" t="s">
        <v>196</v>
      </c>
      <c r="G1695" s="224" t="s">
        <v>139</v>
      </c>
      <c r="H1695" s="224" t="s">
        <v>196</v>
      </c>
      <c r="I1695" s="224" t="s">
        <v>196</v>
      </c>
      <c r="J1695" s="224" t="s">
        <v>196</v>
      </c>
      <c r="K1695" s="224" t="s">
        <v>196</v>
      </c>
      <c r="L1695" s="224" t="s">
        <v>196</v>
      </c>
      <c r="M1695" s="225">
        <v>-3.93</v>
      </c>
      <c r="N1695" t="str">
        <f t="shared" si="26"/>
        <v>210000020100</v>
      </c>
    </row>
    <row r="1696" spans="1:14" x14ac:dyDescent="0.25">
      <c r="A1696" s="224" t="s">
        <v>108</v>
      </c>
      <c r="B1696" s="224" t="s">
        <v>302</v>
      </c>
      <c r="C1696" s="224" t="s">
        <v>303</v>
      </c>
      <c r="D1696" s="224" t="s">
        <v>126</v>
      </c>
      <c r="E1696" s="224" t="s">
        <v>132</v>
      </c>
      <c r="F1696" s="224" t="s">
        <v>196</v>
      </c>
      <c r="G1696" s="224" t="s">
        <v>138</v>
      </c>
      <c r="H1696" s="224" t="s">
        <v>196</v>
      </c>
      <c r="I1696" s="224" t="s">
        <v>196</v>
      </c>
      <c r="J1696" s="224" t="s">
        <v>196</v>
      </c>
      <c r="K1696" s="224" t="s">
        <v>196</v>
      </c>
      <c r="L1696" s="224" t="s">
        <v>196</v>
      </c>
      <c r="M1696" s="225">
        <v>-3.37</v>
      </c>
      <c r="N1696" t="str">
        <f t="shared" si="26"/>
        <v>205800020100</v>
      </c>
    </row>
    <row r="1697" spans="1:14" x14ac:dyDescent="0.25">
      <c r="A1697" s="224" t="s">
        <v>108</v>
      </c>
      <c r="B1697" s="224" t="s">
        <v>302</v>
      </c>
      <c r="C1697" s="224" t="s">
        <v>303</v>
      </c>
      <c r="D1697" s="224" t="s">
        <v>126</v>
      </c>
      <c r="E1697" s="224" t="s">
        <v>132</v>
      </c>
      <c r="F1697" s="224" t="s">
        <v>196</v>
      </c>
      <c r="G1697" s="224" t="s">
        <v>138</v>
      </c>
      <c r="H1697" s="224" t="s">
        <v>196</v>
      </c>
      <c r="I1697" s="224" t="s">
        <v>196</v>
      </c>
      <c r="J1697" s="224" t="s">
        <v>196</v>
      </c>
      <c r="K1697" s="224" t="s">
        <v>196</v>
      </c>
      <c r="L1697" s="224" t="s">
        <v>196</v>
      </c>
      <c r="M1697" s="225">
        <v>-15.85</v>
      </c>
      <c r="N1697" t="str">
        <f t="shared" si="26"/>
        <v>205800020100</v>
      </c>
    </row>
    <row r="1698" spans="1:14" x14ac:dyDescent="0.25">
      <c r="A1698" s="224" t="s">
        <v>108</v>
      </c>
      <c r="B1698" s="224" t="s">
        <v>302</v>
      </c>
      <c r="C1698" s="224" t="s">
        <v>303</v>
      </c>
      <c r="D1698" s="224" t="s">
        <v>126</v>
      </c>
      <c r="E1698" s="224" t="s">
        <v>132</v>
      </c>
      <c r="F1698" s="224" t="s">
        <v>196</v>
      </c>
      <c r="G1698" s="224" t="s">
        <v>145</v>
      </c>
      <c r="H1698" s="224" t="s">
        <v>196</v>
      </c>
      <c r="I1698" s="224" t="s">
        <v>196</v>
      </c>
      <c r="J1698" s="224" t="s">
        <v>196</v>
      </c>
      <c r="K1698" s="224" t="s">
        <v>196</v>
      </c>
      <c r="L1698" s="224" t="s">
        <v>196</v>
      </c>
      <c r="M1698" s="225">
        <v>-9.7100000000000009</v>
      </c>
      <c r="N1698" t="str">
        <f t="shared" si="26"/>
        <v>215000020100</v>
      </c>
    </row>
    <row r="1699" spans="1:14" x14ac:dyDescent="0.25">
      <c r="A1699" s="224" t="s">
        <v>108</v>
      </c>
      <c r="B1699" s="224" t="s">
        <v>302</v>
      </c>
      <c r="C1699" s="224" t="s">
        <v>303</v>
      </c>
      <c r="D1699" s="224" t="s">
        <v>126</v>
      </c>
      <c r="E1699" s="224" t="s">
        <v>132</v>
      </c>
      <c r="F1699" s="224" t="s">
        <v>196</v>
      </c>
      <c r="G1699" s="224" t="s">
        <v>145</v>
      </c>
      <c r="H1699" s="224" t="s">
        <v>196</v>
      </c>
      <c r="I1699" s="224" t="s">
        <v>196</v>
      </c>
      <c r="J1699" s="224" t="s">
        <v>196</v>
      </c>
      <c r="K1699" s="224" t="s">
        <v>196</v>
      </c>
      <c r="L1699" s="224" t="s">
        <v>196</v>
      </c>
      <c r="M1699" s="225">
        <v>-45.7</v>
      </c>
      <c r="N1699" t="str">
        <f t="shared" si="26"/>
        <v>215000020100</v>
      </c>
    </row>
    <row r="1700" spans="1:14" x14ac:dyDescent="0.25">
      <c r="A1700" s="224" t="s">
        <v>108</v>
      </c>
      <c r="B1700" s="224" t="s">
        <v>302</v>
      </c>
      <c r="C1700" s="224" t="s">
        <v>303</v>
      </c>
      <c r="D1700" s="224" t="s">
        <v>126</v>
      </c>
      <c r="E1700" s="224" t="s">
        <v>132</v>
      </c>
      <c r="F1700" s="224" t="s">
        <v>196</v>
      </c>
      <c r="G1700" s="224" t="s">
        <v>124</v>
      </c>
      <c r="H1700" s="224" t="s">
        <v>196</v>
      </c>
      <c r="I1700" s="224" t="s">
        <v>196</v>
      </c>
      <c r="J1700" s="224" t="s">
        <v>196</v>
      </c>
      <c r="K1700" s="224" t="s">
        <v>196</v>
      </c>
      <c r="L1700" s="224" t="s">
        <v>196</v>
      </c>
      <c r="M1700" s="225">
        <v>-169.88</v>
      </c>
      <c r="N1700" t="str">
        <f t="shared" si="26"/>
        <v>100000020100</v>
      </c>
    </row>
    <row r="1701" spans="1:14" x14ac:dyDescent="0.25">
      <c r="A1701" s="224" t="s">
        <v>108</v>
      </c>
      <c r="B1701" s="224" t="s">
        <v>302</v>
      </c>
      <c r="C1701" s="224" t="s">
        <v>303</v>
      </c>
      <c r="D1701" s="224" t="s">
        <v>126</v>
      </c>
      <c r="E1701" s="224" t="s">
        <v>132</v>
      </c>
      <c r="F1701" s="224" t="s">
        <v>196</v>
      </c>
      <c r="G1701" s="224" t="s">
        <v>124</v>
      </c>
      <c r="H1701" s="224" t="s">
        <v>196</v>
      </c>
      <c r="I1701" s="224" t="s">
        <v>196</v>
      </c>
      <c r="J1701" s="224" t="s">
        <v>196</v>
      </c>
      <c r="K1701" s="224" t="s">
        <v>196</v>
      </c>
      <c r="L1701" s="224" t="s">
        <v>196</v>
      </c>
      <c r="M1701" s="225">
        <v>-799.33</v>
      </c>
      <c r="N1701" t="str">
        <f t="shared" si="26"/>
        <v>100000020100</v>
      </c>
    </row>
    <row r="1702" spans="1:14" x14ac:dyDescent="0.25">
      <c r="A1702" s="224" t="s">
        <v>108</v>
      </c>
      <c r="B1702" s="224" t="s">
        <v>302</v>
      </c>
      <c r="C1702" s="224" t="s">
        <v>303</v>
      </c>
      <c r="D1702" s="224" t="s">
        <v>126</v>
      </c>
      <c r="E1702" s="224" t="s">
        <v>132</v>
      </c>
      <c r="F1702" s="224" t="s">
        <v>196</v>
      </c>
      <c r="G1702" s="224" t="s">
        <v>135</v>
      </c>
      <c r="H1702" s="224" t="s">
        <v>196</v>
      </c>
      <c r="I1702" s="224" t="s">
        <v>196</v>
      </c>
      <c r="J1702" s="224" t="s">
        <v>196</v>
      </c>
      <c r="K1702" s="224" t="s">
        <v>196</v>
      </c>
      <c r="L1702" s="224" t="s">
        <v>196</v>
      </c>
      <c r="M1702" s="225">
        <v>-67.760000000000005</v>
      </c>
      <c r="N1702" t="str">
        <f t="shared" si="26"/>
        <v>205300020100</v>
      </c>
    </row>
    <row r="1703" spans="1:14" x14ac:dyDescent="0.25">
      <c r="A1703" s="224" t="s">
        <v>108</v>
      </c>
      <c r="B1703" s="224" t="s">
        <v>302</v>
      </c>
      <c r="C1703" s="224" t="s">
        <v>303</v>
      </c>
      <c r="D1703" s="224" t="s">
        <v>126</v>
      </c>
      <c r="E1703" s="224" t="s">
        <v>132</v>
      </c>
      <c r="F1703" s="224" t="s">
        <v>196</v>
      </c>
      <c r="G1703" s="224" t="s">
        <v>147</v>
      </c>
      <c r="H1703" s="224" t="s">
        <v>196</v>
      </c>
      <c r="I1703" s="224" t="s">
        <v>196</v>
      </c>
      <c r="J1703" s="224" t="s">
        <v>196</v>
      </c>
      <c r="K1703" s="224" t="s">
        <v>196</v>
      </c>
      <c r="L1703" s="224" t="s">
        <v>196</v>
      </c>
      <c r="M1703" s="225">
        <v>-3.37</v>
      </c>
      <c r="N1703" t="str">
        <f t="shared" si="26"/>
        <v>216000020100</v>
      </c>
    </row>
    <row r="1704" spans="1:14" x14ac:dyDescent="0.25">
      <c r="A1704" s="224" t="s">
        <v>108</v>
      </c>
      <c r="B1704" s="224" t="s">
        <v>302</v>
      </c>
      <c r="C1704" s="224" t="s">
        <v>303</v>
      </c>
      <c r="D1704" s="224" t="s">
        <v>126</v>
      </c>
      <c r="E1704" s="224" t="s">
        <v>132</v>
      </c>
      <c r="F1704" s="224" t="s">
        <v>196</v>
      </c>
      <c r="G1704" s="224" t="s">
        <v>147</v>
      </c>
      <c r="H1704" s="224" t="s">
        <v>196</v>
      </c>
      <c r="I1704" s="224" t="s">
        <v>196</v>
      </c>
      <c r="J1704" s="224" t="s">
        <v>196</v>
      </c>
      <c r="K1704" s="224" t="s">
        <v>196</v>
      </c>
      <c r="L1704" s="224" t="s">
        <v>196</v>
      </c>
      <c r="M1704" s="225">
        <v>-15.85</v>
      </c>
      <c r="N1704" t="str">
        <f t="shared" si="26"/>
        <v>216000020100</v>
      </c>
    </row>
    <row r="1705" spans="1:14" x14ac:dyDescent="0.25">
      <c r="A1705" s="224" t="s">
        <v>108</v>
      </c>
      <c r="B1705" s="224" t="s">
        <v>302</v>
      </c>
      <c r="C1705" s="224" t="s">
        <v>303</v>
      </c>
      <c r="D1705" s="224" t="s">
        <v>126</v>
      </c>
      <c r="E1705" s="224" t="s">
        <v>132</v>
      </c>
      <c r="F1705" s="224" t="s">
        <v>196</v>
      </c>
      <c r="G1705" s="224" t="s">
        <v>144</v>
      </c>
      <c r="H1705" s="224" t="s">
        <v>196</v>
      </c>
      <c r="I1705" s="224" t="s">
        <v>196</v>
      </c>
      <c r="J1705" s="224" t="s">
        <v>196</v>
      </c>
      <c r="K1705" s="224" t="s">
        <v>196</v>
      </c>
      <c r="L1705" s="224" t="s">
        <v>196</v>
      </c>
      <c r="M1705" s="225">
        <v>-18.920000000000002</v>
      </c>
      <c r="N1705" t="str">
        <f t="shared" si="26"/>
        <v>214000020100</v>
      </c>
    </row>
    <row r="1706" spans="1:14" x14ac:dyDescent="0.25">
      <c r="A1706" s="224" t="s">
        <v>108</v>
      </c>
      <c r="B1706" s="224" t="s">
        <v>302</v>
      </c>
      <c r="C1706" s="224" t="s">
        <v>303</v>
      </c>
      <c r="D1706" s="224" t="s">
        <v>126</v>
      </c>
      <c r="E1706" s="224" t="s">
        <v>132</v>
      </c>
      <c r="F1706" s="224" t="s">
        <v>196</v>
      </c>
      <c r="G1706" s="224" t="s">
        <v>144</v>
      </c>
      <c r="H1706" s="224" t="s">
        <v>196</v>
      </c>
      <c r="I1706" s="224" t="s">
        <v>196</v>
      </c>
      <c r="J1706" s="224" t="s">
        <v>196</v>
      </c>
      <c r="K1706" s="224" t="s">
        <v>196</v>
      </c>
      <c r="L1706" s="224" t="s">
        <v>196</v>
      </c>
      <c r="M1706" s="225">
        <v>-89.01</v>
      </c>
      <c r="N1706" t="str">
        <f t="shared" si="26"/>
        <v>214000020100</v>
      </c>
    </row>
    <row r="1707" spans="1:14" x14ac:dyDescent="0.25">
      <c r="A1707" s="224" t="s">
        <v>108</v>
      </c>
      <c r="B1707" s="224" t="s">
        <v>302</v>
      </c>
      <c r="C1707" s="224" t="s">
        <v>303</v>
      </c>
      <c r="D1707" s="224" t="s">
        <v>126</v>
      </c>
      <c r="E1707" s="224" t="s">
        <v>132</v>
      </c>
      <c r="F1707" s="224" t="s">
        <v>125</v>
      </c>
      <c r="G1707" s="224" t="s">
        <v>149</v>
      </c>
      <c r="H1707" s="224" t="s">
        <v>196</v>
      </c>
      <c r="I1707" s="224" t="s">
        <v>133</v>
      </c>
      <c r="J1707" s="224" t="s">
        <v>196</v>
      </c>
      <c r="K1707" s="224" t="s">
        <v>196</v>
      </c>
      <c r="L1707" s="224" t="s">
        <v>196</v>
      </c>
      <c r="M1707" s="225">
        <v>92.11</v>
      </c>
      <c r="N1707" t="str">
        <f t="shared" si="26"/>
        <v>710000020100</v>
      </c>
    </row>
    <row r="1708" spans="1:14" x14ac:dyDescent="0.25">
      <c r="A1708" s="224" t="s">
        <v>108</v>
      </c>
      <c r="B1708" s="224" t="s">
        <v>302</v>
      </c>
      <c r="C1708" s="224" t="s">
        <v>303</v>
      </c>
      <c r="D1708" s="224" t="s">
        <v>126</v>
      </c>
      <c r="E1708" s="224" t="s">
        <v>132</v>
      </c>
      <c r="F1708" s="224" t="s">
        <v>125</v>
      </c>
      <c r="G1708" s="224" t="s">
        <v>149</v>
      </c>
      <c r="H1708" s="224" t="s">
        <v>196</v>
      </c>
      <c r="I1708" s="224" t="s">
        <v>133</v>
      </c>
      <c r="J1708" s="224" t="s">
        <v>196</v>
      </c>
      <c r="K1708" s="224" t="s">
        <v>196</v>
      </c>
      <c r="L1708" s="224" t="s">
        <v>196</v>
      </c>
      <c r="M1708" s="225">
        <v>0.68</v>
      </c>
      <c r="N1708" t="str">
        <f t="shared" si="26"/>
        <v>710000020100</v>
      </c>
    </row>
    <row r="1709" spans="1:14" x14ac:dyDescent="0.25">
      <c r="A1709" s="224" t="s">
        <v>108</v>
      </c>
      <c r="B1709" s="224" t="s">
        <v>302</v>
      </c>
      <c r="C1709" s="224" t="s">
        <v>303</v>
      </c>
      <c r="D1709" s="224" t="s">
        <v>126</v>
      </c>
      <c r="E1709" s="224" t="s">
        <v>132</v>
      </c>
      <c r="F1709" s="224" t="s">
        <v>125</v>
      </c>
      <c r="G1709" s="224" t="s">
        <v>149</v>
      </c>
      <c r="H1709" s="224" t="s">
        <v>196</v>
      </c>
      <c r="I1709" s="224" t="s">
        <v>133</v>
      </c>
      <c r="J1709" s="224" t="s">
        <v>196</v>
      </c>
      <c r="K1709" s="224" t="s">
        <v>196</v>
      </c>
      <c r="L1709" s="224" t="s">
        <v>196</v>
      </c>
      <c r="M1709" s="225">
        <v>149.68</v>
      </c>
      <c r="N1709" t="str">
        <f t="shared" si="26"/>
        <v>710000020100</v>
      </c>
    </row>
    <row r="1710" spans="1:14" x14ac:dyDescent="0.25">
      <c r="A1710" s="224" t="s">
        <v>108</v>
      </c>
      <c r="B1710" s="224" t="s">
        <v>302</v>
      </c>
      <c r="C1710" s="224" t="s">
        <v>303</v>
      </c>
      <c r="D1710" s="224" t="s">
        <v>126</v>
      </c>
      <c r="E1710" s="224" t="s">
        <v>132</v>
      </c>
      <c r="F1710" s="224" t="s">
        <v>125</v>
      </c>
      <c r="G1710" s="224" t="s">
        <v>149</v>
      </c>
      <c r="H1710" s="224" t="s">
        <v>196</v>
      </c>
      <c r="I1710" s="224" t="s">
        <v>133</v>
      </c>
      <c r="J1710" s="224" t="s">
        <v>196</v>
      </c>
      <c r="K1710" s="224" t="s">
        <v>196</v>
      </c>
      <c r="L1710" s="224" t="s">
        <v>196</v>
      </c>
      <c r="M1710" s="225">
        <v>915.97</v>
      </c>
      <c r="N1710" t="str">
        <f t="shared" si="26"/>
        <v>710000020100</v>
      </c>
    </row>
    <row r="1711" spans="1:14" x14ac:dyDescent="0.25">
      <c r="A1711" s="224" t="s">
        <v>108</v>
      </c>
      <c r="B1711" s="224" t="s">
        <v>302</v>
      </c>
      <c r="C1711" s="224" t="s">
        <v>303</v>
      </c>
      <c r="D1711" s="224" t="s">
        <v>126</v>
      </c>
      <c r="E1711" s="224" t="s">
        <v>132</v>
      </c>
      <c r="F1711" s="224" t="s">
        <v>125</v>
      </c>
      <c r="G1711" s="224" t="s">
        <v>149</v>
      </c>
      <c r="H1711" s="224" t="s">
        <v>196</v>
      </c>
      <c r="I1711" s="224" t="s">
        <v>133</v>
      </c>
      <c r="J1711" s="224" t="s">
        <v>196</v>
      </c>
      <c r="K1711" s="224" t="s">
        <v>196</v>
      </c>
      <c r="L1711" s="224" t="s">
        <v>196</v>
      </c>
      <c r="M1711" s="225">
        <v>3.6</v>
      </c>
      <c r="N1711" t="str">
        <f t="shared" si="26"/>
        <v>710000020100</v>
      </c>
    </row>
    <row r="1712" spans="1:14" x14ac:dyDescent="0.25">
      <c r="A1712" s="224" t="s">
        <v>108</v>
      </c>
      <c r="B1712" s="224" t="s">
        <v>302</v>
      </c>
      <c r="C1712" s="224" t="s">
        <v>303</v>
      </c>
      <c r="D1712" s="224" t="s">
        <v>126</v>
      </c>
      <c r="E1712" s="224" t="s">
        <v>132</v>
      </c>
      <c r="F1712" s="224" t="s">
        <v>125</v>
      </c>
      <c r="G1712" s="224" t="s">
        <v>149</v>
      </c>
      <c r="H1712" s="224" t="s">
        <v>196</v>
      </c>
      <c r="I1712" s="224" t="s">
        <v>133</v>
      </c>
      <c r="J1712" s="224" t="s">
        <v>196</v>
      </c>
      <c r="K1712" s="224" t="s">
        <v>196</v>
      </c>
      <c r="L1712" s="224" t="s">
        <v>196</v>
      </c>
      <c r="M1712" s="225">
        <v>26.9</v>
      </c>
      <c r="N1712" t="str">
        <f t="shared" si="26"/>
        <v>710000020100</v>
      </c>
    </row>
    <row r="1713" spans="1:14" x14ac:dyDescent="0.25">
      <c r="A1713" s="224" t="s">
        <v>108</v>
      </c>
      <c r="B1713" s="224" t="s">
        <v>302</v>
      </c>
      <c r="C1713" s="224" t="s">
        <v>303</v>
      </c>
      <c r="D1713" s="224" t="s">
        <v>126</v>
      </c>
      <c r="E1713" s="224" t="s">
        <v>132</v>
      </c>
      <c r="F1713" s="224" t="s">
        <v>125</v>
      </c>
      <c r="G1713" s="224" t="s">
        <v>149</v>
      </c>
      <c r="H1713" s="224" t="s">
        <v>196</v>
      </c>
      <c r="I1713" s="224" t="s">
        <v>133</v>
      </c>
      <c r="J1713" s="224" t="s">
        <v>196</v>
      </c>
      <c r="K1713" s="224" t="s">
        <v>196</v>
      </c>
      <c r="L1713" s="224" t="s">
        <v>196</v>
      </c>
      <c r="M1713" s="225">
        <v>71.64</v>
      </c>
      <c r="N1713" t="str">
        <f t="shared" si="26"/>
        <v>710000020100</v>
      </c>
    </row>
    <row r="1714" spans="1:14" x14ac:dyDescent="0.25">
      <c r="A1714" s="224" t="s">
        <v>108</v>
      </c>
      <c r="B1714" s="224" t="s">
        <v>302</v>
      </c>
      <c r="C1714" s="224" t="s">
        <v>303</v>
      </c>
      <c r="D1714" s="224" t="s">
        <v>126</v>
      </c>
      <c r="E1714" s="224" t="s">
        <v>132</v>
      </c>
      <c r="F1714" s="224" t="s">
        <v>125</v>
      </c>
      <c r="G1714" s="224" t="s">
        <v>149</v>
      </c>
      <c r="H1714" s="224" t="s">
        <v>196</v>
      </c>
      <c r="I1714" s="224" t="s">
        <v>133</v>
      </c>
      <c r="J1714" s="224" t="s">
        <v>196</v>
      </c>
      <c r="K1714" s="224" t="s">
        <v>196</v>
      </c>
      <c r="L1714" s="224" t="s">
        <v>196</v>
      </c>
      <c r="M1714" s="225">
        <v>122.81</v>
      </c>
      <c r="N1714" t="str">
        <f t="shared" si="26"/>
        <v>710000020100</v>
      </c>
    </row>
    <row r="1715" spans="1:14" x14ac:dyDescent="0.25">
      <c r="A1715" s="224" t="s">
        <v>108</v>
      </c>
      <c r="B1715" s="224" t="s">
        <v>302</v>
      </c>
      <c r="C1715" s="224" t="s">
        <v>303</v>
      </c>
      <c r="D1715" s="224" t="s">
        <v>126</v>
      </c>
      <c r="E1715" s="224" t="s">
        <v>132</v>
      </c>
      <c r="F1715" s="224" t="s">
        <v>125</v>
      </c>
      <c r="G1715" s="224" t="s">
        <v>152</v>
      </c>
      <c r="H1715" s="224" t="s">
        <v>196</v>
      </c>
      <c r="I1715" s="224" t="s">
        <v>133</v>
      </c>
      <c r="J1715" s="224" t="s">
        <v>196</v>
      </c>
      <c r="K1715" s="224" t="s">
        <v>196</v>
      </c>
      <c r="L1715" s="224" t="s">
        <v>196</v>
      </c>
      <c r="M1715" s="225">
        <v>14.4</v>
      </c>
      <c r="N1715" t="str">
        <f t="shared" si="26"/>
        <v>723000020100</v>
      </c>
    </row>
    <row r="1716" spans="1:14" x14ac:dyDescent="0.25">
      <c r="A1716" s="224" t="s">
        <v>108</v>
      </c>
      <c r="B1716" s="224" t="s">
        <v>302</v>
      </c>
      <c r="C1716" s="224" t="s">
        <v>303</v>
      </c>
      <c r="D1716" s="224" t="s">
        <v>126</v>
      </c>
      <c r="E1716" s="224" t="s">
        <v>132</v>
      </c>
      <c r="F1716" s="224" t="s">
        <v>125</v>
      </c>
      <c r="G1716" s="224" t="s">
        <v>152</v>
      </c>
      <c r="H1716" s="224" t="s">
        <v>196</v>
      </c>
      <c r="I1716" s="224" t="s">
        <v>133</v>
      </c>
      <c r="J1716" s="224" t="s">
        <v>196</v>
      </c>
      <c r="K1716" s="224" t="s">
        <v>196</v>
      </c>
      <c r="L1716" s="224" t="s">
        <v>196</v>
      </c>
      <c r="M1716" s="225">
        <v>67.760000000000005</v>
      </c>
      <c r="N1716" t="str">
        <f t="shared" si="26"/>
        <v>723000020100</v>
      </c>
    </row>
    <row r="1717" spans="1:14" x14ac:dyDescent="0.25">
      <c r="A1717" s="224" t="s">
        <v>108</v>
      </c>
      <c r="B1717" s="224" t="s">
        <v>302</v>
      </c>
      <c r="C1717" s="224" t="s">
        <v>303</v>
      </c>
      <c r="D1717" s="224" t="s">
        <v>126</v>
      </c>
      <c r="E1717" s="224" t="s">
        <v>132</v>
      </c>
      <c r="F1717" s="224" t="s">
        <v>125</v>
      </c>
      <c r="G1717" s="224" t="s">
        <v>153</v>
      </c>
      <c r="H1717" s="224" t="s">
        <v>196</v>
      </c>
      <c r="I1717" s="224" t="s">
        <v>133</v>
      </c>
      <c r="J1717" s="224" t="s">
        <v>196</v>
      </c>
      <c r="K1717" s="224" t="s">
        <v>196</v>
      </c>
      <c r="L1717" s="224" t="s">
        <v>196</v>
      </c>
      <c r="M1717" s="225">
        <v>3.37</v>
      </c>
      <c r="N1717" t="str">
        <f t="shared" si="26"/>
        <v>723100020100</v>
      </c>
    </row>
    <row r="1718" spans="1:14" x14ac:dyDescent="0.25">
      <c r="A1718" s="224" t="s">
        <v>108</v>
      </c>
      <c r="B1718" s="224" t="s">
        <v>302</v>
      </c>
      <c r="C1718" s="224" t="s">
        <v>303</v>
      </c>
      <c r="D1718" s="224" t="s">
        <v>126</v>
      </c>
      <c r="E1718" s="224" t="s">
        <v>132</v>
      </c>
      <c r="F1718" s="224" t="s">
        <v>196</v>
      </c>
      <c r="G1718" s="224" t="s">
        <v>135</v>
      </c>
      <c r="H1718" s="224" t="s">
        <v>196</v>
      </c>
      <c r="I1718" s="224" t="s">
        <v>196</v>
      </c>
      <c r="J1718" s="224" t="s">
        <v>196</v>
      </c>
      <c r="K1718" s="224" t="s">
        <v>196</v>
      </c>
      <c r="L1718" s="224" t="s">
        <v>196</v>
      </c>
      <c r="M1718" s="225">
        <v>-14.4</v>
      </c>
      <c r="N1718" t="str">
        <f t="shared" si="26"/>
        <v>205300020100</v>
      </c>
    </row>
    <row r="1719" spans="1:14" x14ac:dyDescent="0.25">
      <c r="A1719" s="224" t="s">
        <v>108</v>
      </c>
      <c r="B1719" s="224" t="s">
        <v>302</v>
      </c>
      <c r="C1719" s="224" t="s">
        <v>303</v>
      </c>
      <c r="D1719" s="224" t="s">
        <v>126</v>
      </c>
      <c r="E1719" s="224" t="s">
        <v>132</v>
      </c>
      <c r="F1719" s="224" t="s">
        <v>125</v>
      </c>
      <c r="G1719" s="224" t="s">
        <v>153</v>
      </c>
      <c r="H1719" s="224" t="s">
        <v>196</v>
      </c>
      <c r="I1719" s="224" t="s">
        <v>133</v>
      </c>
      <c r="J1719" s="224" t="s">
        <v>196</v>
      </c>
      <c r="K1719" s="224" t="s">
        <v>196</v>
      </c>
      <c r="L1719" s="224" t="s">
        <v>196</v>
      </c>
      <c r="M1719" s="225">
        <v>15.85</v>
      </c>
      <c r="N1719" t="str">
        <f t="shared" si="26"/>
        <v>723100020100</v>
      </c>
    </row>
    <row r="1720" spans="1:14" x14ac:dyDescent="0.25">
      <c r="A1720" s="224" t="s">
        <v>108</v>
      </c>
      <c r="B1720" s="224" t="s">
        <v>302</v>
      </c>
      <c r="C1720" s="224" t="s">
        <v>303</v>
      </c>
      <c r="D1720" s="224" t="s">
        <v>126</v>
      </c>
      <c r="E1720" s="224" t="s">
        <v>132</v>
      </c>
      <c r="F1720" s="224" t="s">
        <v>125</v>
      </c>
      <c r="G1720" s="224" t="s">
        <v>154</v>
      </c>
      <c r="H1720" s="224" t="s">
        <v>196</v>
      </c>
      <c r="I1720" s="224" t="s">
        <v>133</v>
      </c>
      <c r="J1720" s="224" t="s">
        <v>196</v>
      </c>
      <c r="K1720" s="224" t="s">
        <v>196</v>
      </c>
      <c r="L1720" s="224" t="s">
        <v>196</v>
      </c>
      <c r="M1720" s="225">
        <v>52.18</v>
      </c>
      <c r="N1720" t="str">
        <f t="shared" si="26"/>
        <v>724000020100</v>
      </c>
    </row>
    <row r="1721" spans="1:14" x14ac:dyDescent="0.25">
      <c r="A1721" s="224" t="s">
        <v>108</v>
      </c>
      <c r="B1721" s="224" t="s">
        <v>302</v>
      </c>
      <c r="C1721" s="224" t="s">
        <v>303</v>
      </c>
      <c r="D1721" s="224" t="s">
        <v>126</v>
      </c>
      <c r="E1721" s="224" t="s">
        <v>132</v>
      </c>
      <c r="F1721" s="224" t="s">
        <v>125</v>
      </c>
      <c r="G1721" s="224" t="s">
        <v>154</v>
      </c>
      <c r="H1721" s="224" t="s">
        <v>196</v>
      </c>
      <c r="I1721" s="224" t="s">
        <v>133</v>
      </c>
      <c r="J1721" s="224" t="s">
        <v>196</v>
      </c>
      <c r="K1721" s="224" t="s">
        <v>196</v>
      </c>
      <c r="L1721" s="224" t="s">
        <v>196</v>
      </c>
      <c r="M1721" s="225">
        <v>245.52</v>
      </c>
      <c r="N1721" t="str">
        <f t="shared" si="26"/>
        <v>724000020100</v>
      </c>
    </row>
    <row r="1722" spans="1:14" x14ac:dyDescent="0.25">
      <c r="A1722" s="224" t="s">
        <v>108</v>
      </c>
      <c r="B1722" s="224" t="s">
        <v>302</v>
      </c>
      <c r="C1722" s="224" t="s">
        <v>303</v>
      </c>
      <c r="D1722" s="224" t="s">
        <v>126</v>
      </c>
      <c r="E1722" s="224" t="s">
        <v>132</v>
      </c>
      <c r="F1722" s="224" t="s">
        <v>125</v>
      </c>
      <c r="G1722" s="224" t="s">
        <v>156</v>
      </c>
      <c r="H1722" s="224" t="s">
        <v>196</v>
      </c>
      <c r="I1722" s="224" t="s">
        <v>133</v>
      </c>
      <c r="J1722" s="224" t="s">
        <v>196</v>
      </c>
      <c r="K1722" s="224" t="s">
        <v>196</v>
      </c>
      <c r="L1722" s="224" t="s">
        <v>196</v>
      </c>
      <c r="M1722" s="225">
        <v>0.6</v>
      </c>
      <c r="N1722" t="str">
        <f t="shared" si="26"/>
        <v>725000020100</v>
      </c>
    </row>
    <row r="1723" spans="1:14" x14ac:dyDescent="0.25">
      <c r="A1723" s="224" t="s">
        <v>108</v>
      </c>
      <c r="B1723" s="224" t="s">
        <v>302</v>
      </c>
      <c r="C1723" s="224" t="s">
        <v>303</v>
      </c>
      <c r="D1723" s="224" t="s">
        <v>126</v>
      </c>
      <c r="E1723" s="224" t="s">
        <v>132</v>
      </c>
      <c r="F1723" s="224" t="s">
        <v>125</v>
      </c>
      <c r="G1723" s="224" t="s">
        <v>156</v>
      </c>
      <c r="H1723" s="224" t="s">
        <v>196</v>
      </c>
      <c r="I1723" s="224" t="s">
        <v>133</v>
      </c>
      <c r="J1723" s="224" t="s">
        <v>196</v>
      </c>
      <c r="K1723" s="224" t="s">
        <v>196</v>
      </c>
      <c r="L1723" s="224" t="s">
        <v>196</v>
      </c>
      <c r="M1723" s="225">
        <v>2.84</v>
      </c>
      <c r="N1723" t="str">
        <f t="shared" si="26"/>
        <v>725000020100</v>
      </c>
    </row>
    <row r="1724" spans="1:14" x14ac:dyDescent="0.25">
      <c r="A1724" s="224" t="s">
        <v>108</v>
      </c>
      <c r="B1724" s="224" t="s">
        <v>302</v>
      </c>
      <c r="C1724" s="224" t="s">
        <v>303</v>
      </c>
      <c r="D1724" s="224" t="s">
        <v>126</v>
      </c>
      <c r="E1724" s="224" t="s">
        <v>132</v>
      </c>
      <c r="F1724" s="224" t="s">
        <v>125</v>
      </c>
      <c r="G1724" s="224" t="s">
        <v>151</v>
      </c>
      <c r="H1724" s="224" t="s">
        <v>196</v>
      </c>
      <c r="I1724" s="224" t="s">
        <v>133</v>
      </c>
      <c r="J1724" s="224" t="s">
        <v>196</v>
      </c>
      <c r="K1724" s="224" t="s">
        <v>196</v>
      </c>
      <c r="L1724" s="224" t="s">
        <v>196</v>
      </c>
      <c r="M1724" s="225">
        <v>0.85</v>
      </c>
      <c r="N1724" t="str">
        <f t="shared" si="26"/>
        <v>722100020100</v>
      </c>
    </row>
    <row r="1725" spans="1:14" x14ac:dyDescent="0.25">
      <c r="A1725" s="224" t="s">
        <v>108</v>
      </c>
      <c r="B1725" s="224" t="s">
        <v>302</v>
      </c>
      <c r="C1725" s="224" t="s">
        <v>303</v>
      </c>
      <c r="D1725" s="224" t="s">
        <v>126</v>
      </c>
      <c r="E1725" s="224" t="s">
        <v>132</v>
      </c>
      <c r="F1725" s="224" t="s">
        <v>125</v>
      </c>
      <c r="G1725" s="224" t="s">
        <v>151</v>
      </c>
      <c r="H1725" s="224" t="s">
        <v>196</v>
      </c>
      <c r="I1725" s="224" t="s">
        <v>133</v>
      </c>
      <c r="J1725" s="224" t="s">
        <v>196</v>
      </c>
      <c r="K1725" s="224" t="s">
        <v>196</v>
      </c>
      <c r="L1725" s="224" t="s">
        <v>196</v>
      </c>
      <c r="M1725" s="225">
        <v>4</v>
      </c>
      <c r="N1725" t="str">
        <f t="shared" si="26"/>
        <v>722100020100</v>
      </c>
    </row>
    <row r="1726" spans="1:14" x14ac:dyDescent="0.25">
      <c r="A1726" s="224" t="s">
        <v>108</v>
      </c>
      <c r="B1726" s="224" t="s">
        <v>302</v>
      </c>
      <c r="C1726" s="224" t="s">
        <v>303</v>
      </c>
      <c r="D1726" s="224" t="s">
        <v>126</v>
      </c>
      <c r="E1726" s="224" t="s">
        <v>132</v>
      </c>
      <c r="F1726" s="224" t="s">
        <v>125</v>
      </c>
      <c r="G1726" s="224" t="s">
        <v>157</v>
      </c>
      <c r="H1726" s="224" t="s">
        <v>196</v>
      </c>
      <c r="I1726" s="224" t="s">
        <v>133</v>
      </c>
      <c r="J1726" s="224" t="s">
        <v>196</v>
      </c>
      <c r="K1726" s="224" t="s">
        <v>196</v>
      </c>
      <c r="L1726" s="224" t="s">
        <v>196</v>
      </c>
      <c r="M1726" s="225">
        <v>16</v>
      </c>
      <c r="N1726" t="str">
        <f t="shared" si="26"/>
        <v>726900020100</v>
      </c>
    </row>
    <row r="1727" spans="1:14" x14ac:dyDescent="0.25">
      <c r="A1727" s="224" t="s">
        <v>108</v>
      </c>
      <c r="B1727" s="224" t="s">
        <v>302</v>
      </c>
      <c r="C1727" s="224" t="s">
        <v>303</v>
      </c>
      <c r="D1727" s="224" t="s">
        <v>126</v>
      </c>
      <c r="E1727" s="224" t="s">
        <v>132</v>
      </c>
      <c r="F1727" s="224" t="s">
        <v>125</v>
      </c>
      <c r="G1727" s="224" t="s">
        <v>157</v>
      </c>
      <c r="H1727" s="224" t="s">
        <v>196</v>
      </c>
      <c r="I1727" s="224" t="s">
        <v>133</v>
      </c>
      <c r="J1727" s="224" t="s">
        <v>196</v>
      </c>
      <c r="K1727" s="224" t="s">
        <v>196</v>
      </c>
      <c r="L1727" s="224" t="s">
        <v>196</v>
      </c>
      <c r="M1727" s="225">
        <v>75.3</v>
      </c>
      <c r="N1727" t="str">
        <f t="shared" si="26"/>
        <v>726900020100</v>
      </c>
    </row>
    <row r="1728" spans="1:14" x14ac:dyDescent="0.25">
      <c r="A1728" s="224" t="s">
        <v>108</v>
      </c>
      <c r="B1728" s="224" t="s">
        <v>302</v>
      </c>
      <c r="C1728" s="224" t="s">
        <v>303</v>
      </c>
      <c r="D1728" s="224" t="s">
        <v>126</v>
      </c>
      <c r="E1728" s="224" t="s">
        <v>132</v>
      </c>
      <c r="F1728" s="224" t="s">
        <v>125</v>
      </c>
      <c r="G1728" s="224" t="s">
        <v>157</v>
      </c>
      <c r="H1728" s="224" t="s">
        <v>196</v>
      </c>
      <c r="I1728" s="224" t="s">
        <v>133</v>
      </c>
      <c r="J1728" s="224" t="s">
        <v>196</v>
      </c>
      <c r="K1728" s="224" t="s">
        <v>196</v>
      </c>
      <c r="L1728" s="224" t="s">
        <v>196</v>
      </c>
      <c r="M1728" s="225">
        <v>2.91</v>
      </c>
      <c r="N1728" t="str">
        <f t="shared" si="26"/>
        <v>726900020100</v>
      </c>
    </row>
    <row r="1729" spans="1:14" x14ac:dyDescent="0.25">
      <c r="A1729" s="224" t="s">
        <v>108</v>
      </c>
      <c r="B1729" s="224" t="s">
        <v>302</v>
      </c>
      <c r="C1729" s="224" t="s">
        <v>303</v>
      </c>
      <c r="D1729" s="224" t="s">
        <v>126</v>
      </c>
      <c r="E1729" s="224" t="s">
        <v>132</v>
      </c>
      <c r="F1729" s="224" t="s">
        <v>125</v>
      </c>
      <c r="G1729" s="224" t="s">
        <v>157</v>
      </c>
      <c r="H1729" s="224" t="s">
        <v>196</v>
      </c>
      <c r="I1729" s="224" t="s">
        <v>133</v>
      </c>
      <c r="J1729" s="224" t="s">
        <v>196</v>
      </c>
      <c r="K1729" s="224" t="s">
        <v>196</v>
      </c>
      <c r="L1729" s="224" t="s">
        <v>196</v>
      </c>
      <c r="M1729" s="225">
        <v>13.69</v>
      </c>
      <c r="N1729" t="str">
        <f t="shared" si="26"/>
        <v>726900020100</v>
      </c>
    </row>
    <row r="1730" spans="1:14" x14ac:dyDescent="0.25">
      <c r="A1730" s="224" t="s">
        <v>108</v>
      </c>
      <c r="B1730" s="224" t="s">
        <v>302</v>
      </c>
      <c r="C1730" s="224" t="s">
        <v>303</v>
      </c>
      <c r="D1730" s="224" t="s">
        <v>126</v>
      </c>
      <c r="E1730" s="224" t="s">
        <v>132</v>
      </c>
      <c r="F1730" s="224" t="s">
        <v>196</v>
      </c>
      <c r="G1730" s="224" t="s">
        <v>139</v>
      </c>
      <c r="H1730" s="224" t="s">
        <v>196</v>
      </c>
      <c r="I1730" s="224" t="s">
        <v>196</v>
      </c>
      <c r="J1730" s="224" t="s">
        <v>196</v>
      </c>
      <c r="K1730" s="224" t="s">
        <v>196</v>
      </c>
      <c r="L1730" s="224" t="s">
        <v>196</v>
      </c>
      <c r="M1730" s="225">
        <v>-1.73</v>
      </c>
      <c r="N1730" t="str">
        <f t="shared" si="26"/>
        <v>210000020100</v>
      </c>
    </row>
    <row r="1731" spans="1:14" x14ac:dyDescent="0.25">
      <c r="A1731" s="224" t="s">
        <v>108</v>
      </c>
      <c r="B1731" s="224" t="s">
        <v>302</v>
      </c>
      <c r="C1731" s="224" t="s">
        <v>303</v>
      </c>
      <c r="D1731" s="224" t="s">
        <v>126</v>
      </c>
      <c r="E1731" s="224" t="s">
        <v>132</v>
      </c>
      <c r="F1731" s="224" t="s">
        <v>196</v>
      </c>
      <c r="G1731" s="224" t="s">
        <v>139</v>
      </c>
      <c r="H1731" s="224" t="s">
        <v>196</v>
      </c>
      <c r="I1731" s="224" t="s">
        <v>196</v>
      </c>
      <c r="J1731" s="224" t="s">
        <v>196</v>
      </c>
      <c r="K1731" s="224" t="s">
        <v>196</v>
      </c>
      <c r="L1731" s="224" t="s">
        <v>196</v>
      </c>
      <c r="M1731" s="225">
        <v>-8.16</v>
      </c>
      <c r="N1731" t="str">
        <f t="shared" ref="N1731:N1749" si="27">CONCATENATE(G1731,E1731)</f>
        <v>210000020100</v>
      </c>
    </row>
    <row r="1732" spans="1:14" x14ac:dyDescent="0.25">
      <c r="A1732" s="224" t="s">
        <v>108</v>
      </c>
      <c r="B1732" s="224" t="s">
        <v>302</v>
      </c>
      <c r="C1732" s="224" t="s">
        <v>303</v>
      </c>
      <c r="D1732" s="224" t="s">
        <v>126</v>
      </c>
      <c r="E1732" s="224" t="s">
        <v>132</v>
      </c>
      <c r="F1732" s="224" t="s">
        <v>196</v>
      </c>
      <c r="G1732" s="224" t="s">
        <v>142</v>
      </c>
      <c r="H1732" s="224" t="s">
        <v>196</v>
      </c>
      <c r="I1732" s="224" t="s">
        <v>196</v>
      </c>
      <c r="J1732" s="224" t="s">
        <v>196</v>
      </c>
      <c r="K1732" s="224" t="s">
        <v>196</v>
      </c>
      <c r="L1732" s="224" t="s">
        <v>196</v>
      </c>
      <c r="M1732" s="225">
        <v>-0.92</v>
      </c>
      <c r="N1732" t="str">
        <f t="shared" si="27"/>
        <v>212500020100</v>
      </c>
    </row>
    <row r="1733" spans="1:14" x14ac:dyDescent="0.25">
      <c r="A1733" s="224" t="s">
        <v>108</v>
      </c>
      <c r="B1733" s="224" t="s">
        <v>302</v>
      </c>
      <c r="C1733" s="224" t="s">
        <v>303</v>
      </c>
      <c r="D1733" s="224" t="s">
        <v>126</v>
      </c>
      <c r="E1733" s="224" t="s">
        <v>132</v>
      </c>
      <c r="F1733" s="224" t="s">
        <v>196</v>
      </c>
      <c r="G1733" s="224" t="s">
        <v>142</v>
      </c>
      <c r="H1733" s="224" t="s">
        <v>196</v>
      </c>
      <c r="I1733" s="224" t="s">
        <v>196</v>
      </c>
      <c r="J1733" s="224" t="s">
        <v>196</v>
      </c>
      <c r="K1733" s="224" t="s">
        <v>196</v>
      </c>
      <c r="L1733" s="224" t="s">
        <v>196</v>
      </c>
      <c r="M1733" s="225">
        <v>-4.3499999999999996</v>
      </c>
      <c r="N1733" t="str">
        <f t="shared" si="27"/>
        <v>212500020100</v>
      </c>
    </row>
    <row r="1734" spans="1:14" x14ac:dyDescent="0.25">
      <c r="A1734" s="224" t="s">
        <v>108</v>
      </c>
      <c r="B1734" s="224" t="s">
        <v>302</v>
      </c>
      <c r="C1734" s="224" t="s">
        <v>303</v>
      </c>
      <c r="D1734" s="224" t="s">
        <v>126</v>
      </c>
      <c r="E1734" s="224" t="s">
        <v>132</v>
      </c>
      <c r="F1734" s="224" t="s">
        <v>196</v>
      </c>
      <c r="G1734" s="224" t="s">
        <v>140</v>
      </c>
      <c r="H1734" s="224" t="s">
        <v>196</v>
      </c>
      <c r="I1734" s="224" t="s">
        <v>196</v>
      </c>
      <c r="J1734" s="224" t="s">
        <v>196</v>
      </c>
      <c r="K1734" s="224" t="s">
        <v>196</v>
      </c>
      <c r="L1734" s="224" t="s">
        <v>196</v>
      </c>
      <c r="M1734" s="225">
        <v>-16</v>
      </c>
      <c r="N1734" t="str">
        <f t="shared" si="27"/>
        <v>210500020100</v>
      </c>
    </row>
    <row r="1735" spans="1:14" x14ac:dyDescent="0.25">
      <c r="A1735" s="224" t="s">
        <v>108</v>
      </c>
      <c r="B1735" s="224" t="s">
        <v>302</v>
      </c>
      <c r="C1735" s="224" t="s">
        <v>303</v>
      </c>
      <c r="D1735" s="224" t="s">
        <v>126</v>
      </c>
      <c r="E1735" s="224" t="s">
        <v>132</v>
      </c>
      <c r="F1735" s="224" t="s">
        <v>196</v>
      </c>
      <c r="G1735" s="224" t="s">
        <v>140</v>
      </c>
      <c r="H1735" s="224" t="s">
        <v>196</v>
      </c>
      <c r="I1735" s="224" t="s">
        <v>196</v>
      </c>
      <c r="J1735" s="224" t="s">
        <v>196</v>
      </c>
      <c r="K1735" s="224" t="s">
        <v>196</v>
      </c>
      <c r="L1735" s="224" t="s">
        <v>196</v>
      </c>
      <c r="M1735" s="225">
        <v>-75.3</v>
      </c>
      <c r="N1735" t="str">
        <f t="shared" si="27"/>
        <v>210500020100</v>
      </c>
    </row>
    <row r="1736" spans="1:14" x14ac:dyDescent="0.25">
      <c r="A1736" s="224" t="s">
        <v>108</v>
      </c>
      <c r="B1736" s="224" t="s">
        <v>302</v>
      </c>
      <c r="C1736" s="224" t="s">
        <v>303</v>
      </c>
      <c r="D1736" s="224" t="s">
        <v>126</v>
      </c>
      <c r="E1736" s="224" t="s">
        <v>132</v>
      </c>
      <c r="F1736" s="224" t="s">
        <v>196</v>
      </c>
      <c r="G1736" s="224" t="s">
        <v>143</v>
      </c>
      <c r="H1736" s="224" t="s">
        <v>196</v>
      </c>
      <c r="I1736" s="224" t="s">
        <v>196</v>
      </c>
      <c r="J1736" s="224" t="s">
        <v>196</v>
      </c>
      <c r="K1736" s="224" t="s">
        <v>196</v>
      </c>
      <c r="L1736" s="224" t="s">
        <v>196</v>
      </c>
      <c r="M1736" s="225">
        <v>-7.54</v>
      </c>
      <c r="N1736" t="str">
        <f t="shared" si="27"/>
        <v>213000020100</v>
      </c>
    </row>
    <row r="1737" spans="1:14" x14ac:dyDescent="0.25">
      <c r="A1737" s="224" t="s">
        <v>108</v>
      </c>
      <c r="B1737" s="224" t="s">
        <v>302</v>
      </c>
      <c r="C1737" s="224" t="s">
        <v>303</v>
      </c>
      <c r="D1737" s="224" t="s">
        <v>126</v>
      </c>
      <c r="E1737" s="224" t="s">
        <v>132</v>
      </c>
      <c r="F1737" s="224" t="s">
        <v>196</v>
      </c>
      <c r="G1737" s="224" t="s">
        <v>143</v>
      </c>
      <c r="H1737" s="224" t="s">
        <v>196</v>
      </c>
      <c r="I1737" s="224" t="s">
        <v>196</v>
      </c>
      <c r="J1737" s="224" t="s">
        <v>196</v>
      </c>
      <c r="K1737" s="224" t="s">
        <v>196</v>
      </c>
      <c r="L1737" s="224" t="s">
        <v>196</v>
      </c>
      <c r="M1737" s="225">
        <v>-35.46</v>
      </c>
      <c r="N1737" t="str">
        <f t="shared" si="27"/>
        <v>213000020100</v>
      </c>
    </row>
    <row r="1738" spans="1:14" x14ac:dyDescent="0.25">
      <c r="A1738" s="224" t="s">
        <v>108</v>
      </c>
      <c r="B1738" s="224" t="s">
        <v>302</v>
      </c>
      <c r="C1738" s="224" t="s">
        <v>303</v>
      </c>
      <c r="D1738" s="224" t="s">
        <v>126</v>
      </c>
      <c r="E1738" s="224" t="s">
        <v>132</v>
      </c>
      <c r="F1738" s="224" t="s">
        <v>196</v>
      </c>
      <c r="G1738" s="224" t="s">
        <v>136</v>
      </c>
      <c r="H1738" s="224" t="s">
        <v>196</v>
      </c>
      <c r="I1738" s="224" t="s">
        <v>196</v>
      </c>
      <c r="J1738" s="224" t="s">
        <v>196</v>
      </c>
      <c r="K1738" s="224" t="s">
        <v>196</v>
      </c>
      <c r="L1738" s="224" t="s">
        <v>196</v>
      </c>
      <c r="M1738" s="225">
        <v>-0.6</v>
      </c>
      <c r="N1738" t="str">
        <f t="shared" si="27"/>
        <v>205500020100</v>
      </c>
    </row>
    <row r="1739" spans="1:14" x14ac:dyDescent="0.25">
      <c r="A1739" s="224" t="s">
        <v>108</v>
      </c>
      <c r="B1739" s="224" t="s">
        <v>302</v>
      </c>
      <c r="C1739" s="224" t="s">
        <v>303</v>
      </c>
      <c r="D1739" s="224" t="s">
        <v>126</v>
      </c>
      <c r="E1739" s="224" t="s">
        <v>132</v>
      </c>
      <c r="F1739" s="224" t="s">
        <v>196</v>
      </c>
      <c r="G1739" s="224" t="s">
        <v>136</v>
      </c>
      <c r="H1739" s="224" t="s">
        <v>196</v>
      </c>
      <c r="I1739" s="224" t="s">
        <v>196</v>
      </c>
      <c r="J1739" s="224" t="s">
        <v>196</v>
      </c>
      <c r="K1739" s="224" t="s">
        <v>196</v>
      </c>
      <c r="L1739" s="224" t="s">
        <v>196</v>
      </c>
      <c r="M1739" s="225">
        <v>-2.84</v>
      </c>
      <c r="N1739" t="str">
        <f t="shared" si="27"/>
        <v>205500020100</v>
      </c>
    </row>
    <row r="1740" spans="1:14" x14ac:dyDescent="0.25">
      <c r="A1740" s="224" t="s">
        <v>108</v>
      </c>
      <c r="B1740" s="224" t="s">
        <v>302</v>
      </c>
      <c r="C1740" s="224" t="s">
        <v>303</v>
      </c>
      <c r="D1740" s="224" t="s">
        <v>126</v>
      </c>
      <c r="E1740" s="224" t="s">
        <v>132</v>
      </c>
      <c r="F1740" s="224" t="s">
        <v>196</v>
      </c>
      <c r="G1740" s="224" t="s">
        <v>137</v>
      </c>
      <c r="H1740" s="224" t="s">
        <v>196</v>
      </c>
      <c r="I1740" s="224" t="s">
        <v>196</v>
      </c>
      <c r="J1740" s="224" t="s">
        <v>196</v>
      </c>
      <c r="K1740" s="224" t="s">
        <v>196</v>
      </c>
      <c r="L1740" s="224" t="s">
        <v>196</v>
      </c>
      <c r="M1740" s="225">
        <v>-52.18</v>
      </c>
      <c r="N1740" t="str">
        <f t="shared" si="27"/>
        <v>205600020100</v>
      </c>
    </row>
    <row r="1741" spans="1:14" x14ac:dyDescent="0.25">
      <c r="A1741" s="224" t="s">
        <v>108</v>
      </c>
      <c r="B1741" s="224" t="s">
        <v>302</v>
      </c>
      <c r="C1741" s="224" t="s">
        <v>303</v>
      </c>
      <c r="D1741" s="224" t="s">
        <v>126</v>
      </c>
      <c r="E1741" s="224" t="s">
        <v>132</v>
      </c>
      <c r="F1741" s="224" t="s">
        <v>196</v>
      </c>
      <c r="G1741" s="224" t="s">
        <v>137</v>
      </c>
      <c r="H1741" s="224" t="s">
        <v>196</v>
      </c>
      <c r="I1741" s="224" t="s">
        <v>196</v>
      </c>
      <c r="J1741" s="224" t="s">
        <v>196</v>
      </c>
      <c r="K1741" s="224" t="s">
        <v>196</v>
      </c>
      <c r="L1741" s="224" t="s">
        <v>196</v>
      </c>
      <c r="M1741" s="225">
        <v>-245.52</v>
      </c>
      <c r="N1741" t="str">
        <f t="shared" si="27"/>
        <v>205600020100</v>
      </c>
    </row>
    <row r="1742" spans="1:14" x14ac:dyDescent="0.25">
      <c r="A1742" s="224" t="s">
        <v>108</v>
      </c>
      <c r="B1742" s="224" t="s">
        <v>302</v>
      </c>
      <c r="C1742" s="224" t="s">
        <v>303</v>
      </c>
      <c r="D1742" s="224" t="s">
        <v>126</v>
      </c>
      <c r="E1742" s="224" t="s">
        <v>132</v>
      </c>
      <c r="F1742" s="224" t="s">
        <v>196</v>
      </c>
      <c r="G1742" s="224" t="s">
        <v>160</v>
      </c>
      <c r="H1742" s="224" t="s">
        <v>196</v>
      </c>
      <c r="I1742" s="224" t="s">
        <v>196</v>
      </c>
      <c r="J1742" s="224" t="s">
        <v>196</v>
      </c>
      <c r="K1742" s="224" t="s">
        <v>196</v>
      </c>
      <c r="L1742" s="224" t="s">
        <v>196</v>
      </c>
      <c r="M1742" s="225">
        <v>-0.85</v>
      </c>
      <c r="N1742" t="str">
        <f t="shared" si="27"/>
        <v>205700020100</v>
      </c>
    </row>
    <row r="1743" spans="1:14" x14ac:dyDescent="0.25">
      <c r="A1743" s="224" t="s">
        <v>108</v>
      </c>
      <c r="B1743" s="224" t="s">
        <v>302</v>
      </c>
      <c r="C1743" s="224" t="s">
        <v>303</v>
      </c>
      <c r="D1743" s="224" t="s">
        <v>126</v>
      </c>
      <c r="E1743" s="224" t="s">
        <v>132</v>
      </c>
      <c r="F1743" s="224" t="s">
        <v>196</v>
      </c>
      <c r="G1743" s="224" t="s">
        <v>160</v>
      </c>
      <c r="H1743" s="224" t="s">
        <v>196</v>
      </c>
      <c r="I1743" s="224" t="s">
        <v>196</v>
      </c>
      <c r="J1743" s="224" t="s">
        <v>196</v>
      </c>
      <c r="K1743" s="224" t="s">
        <v>196</v>
      </c>
      <c r="L1743" s="224" t="s">
        <v>196</v>
      </c>
      <c r="M1743" s="225">
        <v>-4</v>
      </c>
      <c r="N1743" t="str">
        <f t="shared" si="27"/>
        <v>205700020100</v>
      </c>
    </row>
    <row r="1744" spans="1:14" x14ac:dyDescent="0.25">
      <c r="A1744" s="224" t="s">
        <v>108</v>
      </c>
      <c r="B1744" s="224" t="s">
        <v>302</v>
      </c>
      <c r="C1744" s="224" t="s">
        <v>303</v>
      </c>
      <c r="D1744" s="224" t="s">
        <v>126</v>
      </c>
      <c r="E1744" s="224" t="s">
        <v>132</v>
      </c>
      <c r="F1744" s="224" t="s">
        <v>196</v>
      </c>
      <c r="G1744" s="224" t="s">
        <v>139</v>
      </c>
      <c r="H1744" s="224" t="s">
        <v>196</v>
      </c>
      <c r="I1744" s="224" t="s">
        <v>196</v>
      </c>
      <c r="J1744" s="224" t="s">
        <v>196</v>
      </c>
      <c r="K1744" s="224" t="s">
        <v>196</v>
      </c>
      <c r="L1744" s="224" t="s">
        <v>196</v>
      </c>
      <c r="M1744" s="225">
        <v>-2.91</v>
      </c>
      <c r="N1744" t="str">
        <f t="shared" si="27"/>
        <v>210000020100</v>
      </c>
    </row>
    <row r="1745" spans="1:14" x14ac:dyDescent="0.25">
      <c r="A1745" s="224" t="s">
        <v>108</v>
      </c>
      <c r="B1745" s="224" t="s">
        <v>302</v>
      </c>
      <c r="C1745" s="224" t="s">
        <v>303</v>
      </c>
      <c r="D1745" s="224" t="s">
        <v>126</v>
      </c>
      <c r="E1745" s="224" t="s">
        <v>132</v>
      </c>
      <c r="F1745" s="224" t="s">
        <v>196</v>
      </c>
      <c r="G1745" s="224" t="s">
        <v>139</v>
      </c>
      <c r="H1745" s="224" t="s">
        <v>196</v>
      </c>
      <c r="I1745" s="224" t="s">
        <v>196</v>
      </c>
      <c r="J1745" s="224" t="s">
        <v>196</v>
      </c>
      <c r="K1745" s="224" t="s">
        <v>196</v>
      </c>
      <c r="L1745" s="224" t="s">
        <v>196</v>
      </c>
      <c r="M1745" s="225">
        <v>-13.69</v>
      </c>
      <c r="N1745" t="str">
        <f t="shared" si="27"/>
        <v>210000020100</v>
      </c>
    </row>
    <row r="1746" spans="1:14" x14ac:dyDescent="0.25">
      <c r="A1746" s="224" t="s">
        <v>108</v>
      </c>
      <c r="B1746" s="224" t="s">
        <v>302</v>
      </c>
      <c r="C1746" s="224" t="s">
        <v>303</v>
      </c>
      <c r="D1746" s="224" t="s">
        <v>126</v>
      </c>
      <c r="E1746" s="224" t="s">
        <v>132</v>
      </c>
      <c r="F1746" s="224" t="s">
        <v>196</v>
      </c>
      <c r="G1746" s="224" t="s">
        <v>134</v>
      </c>
      <c r="H1746" s="224" t="s">
        <v>196</v>
      </c>
      <c r="I1746" s="224" t="s">
        <v>196</v>
      </c>
      <c r="J1746" s="224" t="s">
        <v>196</v>
      </c>
      <c r="K1746" s="224" t="s">
        <v>196</v>
      </c>
      <c r="L1746" s="224" t="s">
        <v>196</v>
      </c>
      <c r="M1746" s="225">
        <v>-16</v>
      </c>
      <c r="N1746" t="str">
        <f t="shared" si="27"/>
        <v>205200020100</v>
      </c>
    </row>
    <row r="1747" spans="1:14" x14ac:dyDescent="0.25">
      <c r="A1747" s="224" t="s">
        <v>108</v>
      </c>
      <c r="B1747" s="224" t="s">
        <v>302</v>
      </c>
      <c r="C1747" s="224" t="s">
        <v>303</v>
      </c>
      <c r="D1747" s="224" t="s">
        <v>126</v>
      </c>
      <c r="E1747" s="224" t="s">
        <v>132</v>
      </c>
      <c r="F1747" s="224" t="s">
        <v>196</v>
      </c>
      <c r="G1747" s="224" t="s">
        <v>134</v>
      </c>
      <c r="H1747" s="224" t="s">
        <v>196</v>
      </c>
      <c r="I1747" s="224" t="s">
        <v>196</v>
      </c>
      <c r="J1747" s="224" t="s">
        <v>196</v>
      </c>
      <c r="K1747" s="224" t="s">
        <v>196</v>
      </c>
      <c r="L1747" s="224" t="s">
        <v>196</v>
      </c>
      <c r="M1747" s="225">
        <v>-75.3</v>
      </c>
      <c r="N1747" t="str">
        <f t="shared" si="27"/>
        <v>205200020100</v>
      </c>
    </row>
    <row r="1748" spans="1:14" x14ac:dyDescent="0.25">
      <c r="A1748" s="224" t="s">
        <v>108</v>
      </c>
      <c r="B1748" s="224" t="s">
        <v>302</v>
      </c>
      <c r="C1748" s="224" t="s">
        <v>303</v>
      </c>
      <c r="D1748" s="224" t="s">
        <v>126</v>
      </c>
      <c r="E1748" s="224" t="s">
        <v>132</v>
      </c>
      <c r="F1748" s="224" t="s">
        <v>196</v>
      </c>
      <c r="G1748" s="224" t="s">
        <v>141</v>
      </c>
      <c r="H1748" s="224" t="s">
        <v>196</v>
      </c>
      <c r="I1748" s="224" t="s">
        <v>196</v>
      </c>
      <c r="J1748" s="224" t="s">
        <v>196</v>
      </c>
      <c r="K1748" s="224" t="s">
        <v>196</v>
      </c>
      <c r="L1748" s="224" t="s">
        <v>196</v>
      </c>
      <c r="M1748" s="225">
        <v>-14.4</v>
      </c>
      <c r="N1748" t="str">
        <f t="shared" si="27"/>
        <v>211000020100</v>
      </c>
    </row>
    <row r="1749" spans="1:14" x14ac:dyDescent="0.25">
      <c r="A1749" s="224" t="s">
        <v>108</v>
      </c>
      <c r="B1749" s="224" t="s">
        <v>302</v>
      </c>
      <c r="C1749" s="224" t="s">
        <v>303</v>
      </c>
      <c r="D1749" s="224" t="s">
        <v>126</v>
      </c>
      <c r="E1749" s="224" t="s">
        <v>132</v>
      </c>
      <c r="F1749" s="224" t="s">
        <v>196</v>
      </c>
      <c r="G1749" s="224" t="s">
        <v>141</v>
      </c>
      <c r="H1749" s="224" t="s">
        <v>196</v>
      </c>
      <c r="I1749" s="224" t="s">
        <v>196</v>
      </c>
      <c r="J1749" s="224" t="s">
        <v>196</v>
      </c>
      <c r="K1749" s="224" t="s">
        <v>196</v>
      </c>
      <c r="L1749" s="224" t="s">
        <v>196</v>
      </c>
      <c r="M1749" s="225">
        <v>-67.760000000000005</v>
      </c>
      <c r="N1749" t="str">
        <f t="shared" si="27"/>
        <v>211000020100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1"/>
  <sheetViews>
    <sheetView topLeftCell="A16" workbookViewId="0">
      <selection activeCell="I53" sqref="I53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-90117.2</v>
      </c>
      <c r="C4" s="185">
        <f>VLOOKUP(A4,$F$4:$G$72,2,FALSE)</f>
        <v>-90117.200000000026</v>
      </c>
      <c r="D4" s="185">
        <f>B4-C4</f>
        <v>0</v>
      </c>
      <c r="F4" s="184" t="s">
        <v>385</v>
      </c>
      <c r="G4" s="185">
        <v>-90117.200000000026</v>
      </c>
      <c r="H4" s="185">
        <f>VLOOKUP(F4,$A$4:$B$72,2,FALSE)</f>
        <v>-90117.2</v>
      </c>
      <c r="I4" s="185">
        <f>G4-H4</f>
        <v>0</v>
      </c>
    </row>
    <row r="5" spans="1:9" x14ac:dyDescent="0.25">
      <c r="A5" s="184" t="s">
        <v>386</v>
      </c>
      <c r="B5" s="185">
        <v>-10457.349999999999</v>
      </c>
      <c r="C5" s="185">
        <f t="shared" ref="C5:C60" si="0">VLOOKUP(A5,$F$4:$G$72,2,FALSE)</f>
        <v>-10457.350000000002</v>
      </c>
      <c r="D5" s="185">
        <f t="shared" ref="D5:D60" si="1">B5-C5</f>
        <v>0</v>
      </c>
      <c r="F5" s="184" t="s">
        <v>386</v>
      </c>
      <c r="G5" s="185">
        <v>-10457.350000000002</v>
      </c>
      <c r="H5" s="185">
        <f t="shared" ref="H5:H60" si="2">VLOOKUP(F5,$A$4:$B$72,2,FALSE)</f>
        <v>-10457.349999999999</v>
      </c>
      <c r="I5" s="185">
        <f t="shared" ref="I5:I60" si="3">G5-H5</f>
        <v>0</v>
      </c>
    </row>
    <row r="6" spans="1:9" x14ac:dyDescent="0.25">
      <c r="A6" s="184" t="s">
        <v>387</v>
      </c>
      <c r="B6" s="185">
        <v>-8900.74</v>
      </c>
      <c r="C6" s="185">
        <f t="shared" si="0"/>
        <v>-8900.739999999998</v>
      </c>
      <c r="D6" s="185">
        <f t="shared" si="1"/>
        <v>0</v>
      </c>
      <c r="F6" s="184" t="s">
        <v>387</v>
      </c>
      <c r="G6" s="185">
        <v>-8900.739999999998</v>
      </c>
      <c r="H6" s="185">
        <f t="shared" si="2"/>
        <v>-8900.74</v>
      </c>
      <c r="I6" s="185">
        <f t="shared" si="3"/>
        <v>0</v>
      </c>
    </row>
    <row r="7" spans="1:9" x14ac:dyDescent="0.25">
      <c r="A7" s="184" t="s">
        <v>388</v>
      </c>
      <c r="B7" s="185">
        <v>-949.32999999999993</v>
      </c>
      <c r="C7" s="185">
        <f t="shared" si="0"/>
        <v>-949.32999999999993</v>
      </c>
      <c r="D7" s="185">
        <f t="shared" si="1"/>
        <v>0</v>
      </c>
      <c r="F7" s="184" t="s">
        <v>388</v>
      </c>
      <c r="G7" s="185">
        <v>-949.32999999999993</v>
      </c>
      <c r="H7" s="185">
        <f t="shared" si="2"/>
        <v>-949.32999999999993</v>
      </c>
      <c r="I7" s="185">
        <f t="shared" si="3"/>
        <v>0</v>
      </c>
    </row>
    <row r="8" spans="1:9" x14ac:dyDescent="0.25">
      <c r="A8" s="184" t="s">
        <v>389</v>
      </c>
      <c r="B8" s="185">
        <v>-8377.5299999999988</v>
      </c>
      <c r="C8" s="185">
        <f t="shared" si="0"/>
        <v>-8377.5300000000007</v>
      </c>
      <c r="D8" s="185">
        <f t="shared" si="1"/>
        <v>0</v>
      </c>
      <c r="F8" s="184" t="s">
        <v>389</v>
      </c>
      <c r="G8" s="185">
        <v>-8377.5300000000007</v>
      </c>
      <c r="H8" s="185">
        <f t="shared" si="2"/>
        <v>-8377.5299999999988</v>
      </c>
      <c r="I8" s="185">
        <f t="shared" si="3"/>
        <v>0</v>
      </c>
    </row>
    <row r="9" spans="1:9" x14ac:dyDescent="0.25">
      <c r="A9" s="184" t="s">
        <v>390</v>
      </c>
      <c r="B9" s="185">
        <v>-935.99</v>
      </c>
      <c r="C9" s="185">
        <f t="shared" si="0"/>
        <v>-935.99</v>
      </c>
      <c r="D9" s="185">
        <f t="shared" si="1"/>
        <v>0</v>
      </c>
      <c r="F9" s="184" t="s">
        <v>390</v>
      </c>
      <c r="G9" s="185">
        <v>-935.99</v>
      </c>
      <c r="H9" s="185">
        <f t="shared" si="2"/>
        <v>-935.99</v>
      </c>
      <c r="I9" s="185">
        <f t="shared" si="3"/>
        <v>0</v>
      </c>
    </row>
    <row r="10" spans="1:9" x14ac:dyDescent="0.25">
      <c r="A10" s="184" t="s">
        <v>391</v>
      </c>
      <c r="B10" s="185">
        <v>-54.92</v>
      </c>
      <c r="C10" s="185">
        <f t="shared" si="0"/>
        <v>-54.92</v>
      </c>
      <c r="D10" s="185">
        <f t="shared" si="1"/>
        <v>0</v>
      </c>
      <c r="F10" s="184" t="s">
        <v>391</v>
      </c>
      <c r="G10" s="185">
        <v>-54.92</v>
      </c>
      <c r="H10" s="185">
        <f t="shared" si="2"/>
        <v>-54.92</v>
      </c>
      <c r="I10" s="185">
        <f t="shared" si="3"/>
        <v>0</v>
      </c>
    </row>
    <row r="11" spans="1:9" x14ac:dyDescent="0.25">
      <c r="A11" s="184" t="s">
        <v>392</v>
      </c>
      <c r="B11" s="185">
        <v>-9.75</v>
      </c>
      <c r="C11" s="185">
        <f t="shared" si="0"/>
        <v>-9.75</v>
      </c>
      <c r="D11" s="185">
        <f t="shared" si="1"/>
        <v>0</v>
      </c>
      <c r="F11" s="184" t="s">
        <v>392</v>
      </c>
      <c r="G11" s="185">
        <v>-9.75</v>
      </c>
      <c r="H11" s="185">
        <f t="shared" si="2"/>
        <v>-9.75</v>
      </c>
      <c r="I11" s="185">
        <f t="shared" si="3"/>
        <v>0</v>
      </c>
    </row>
    <row r="12" spans="1:9" x14ac:dyDescent="0.25">
      <c r="A12" s="184" t="s">
        <v>393</v>
      </c>
      <c r="B12" s="185">
        <v>-21278.92</v>
      </c>
      <c r="C12" s="185">
        <f t="shared" si="0"/>
        <v>-21278.920000000006</v>
      </c>
      <c r="D12" s="185">
        <f t="shared" si="1"/>
        <v>0</v>
      </c>
      <c r="F12" s="184" t="s">
        <v>393</v>
      </c>
      <c r="G12" s="185">
        <v>-21278.920000000006</v>
      </c>
      <c r="H12" s="185">
        <f t="shared" si="2"/>
        <v>-21278.92</v>
      </c>
      <c r="I12" s="185">
        <f t="shared" si="3"/>
        <v>0</v>
      </c>
    </row>
    <row r="13" spans="1:9" x14ac:dyDescent="0.25">
      <c r="A13" s="184" t="s">
        <v>394</v>
      </c>
      <c r="B13" s="185">
        <v>-3557.28</v>
      </c>
      <c r="C13" s="185">
        <f t="shared" si="0"/>
        <v>-3557.28</v>
      </c>
      <c r="D13" s="185">
        <f t="shared" si="1"/>
        <v>0</v>
      </c>
      <c r="F13" s="184" t="s">
        <v>394</v>
      </c>
      <c r="G13" s="185">
        <v>-3557.28</v>
      </c>
      <c r="H13" s="185">
        <f t="shared" si="2"/>
        <v>-3557.28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-1959.3000000000002</v>
      </c>
      <c r="C16" s="185">
        <f t="shared" si="0"/>
        <v>-1959.3000000000009</v>
      </c>
      <c r="D16" s="185">
        <f t="shared" si="1"/>
        <v>0</v>
      </c>
      <c r="F16" s="184" t="s">
        <v>397</v>
      </c>
      <c r="G16" s="185">
        <v>-1959.3000000000009</v>
      </c>
      <c r="H16" s="185">
        <f t="shared" si="2"/>
        <v>-1959.3000000000002</v>
      </c>
      <c r="I16" s="185">
        <f t="shared" si="3"/>
        <v>0</v>
      </c>
    </row>
    <row r="17" spans="1:9" x14ac:dyDescent="0.25">
      <c r="A17" s="184" t="s">
        <v>398</v>
      </c>
      <c r="B17" s="185">
        <v>-218.89</v>
      </c>
      <c r="C17" s="185">
        <f t="shared" si="0"/>
        <v>-218.89000000000001</v>
      </c>
      <c r="D17" s="185">
        <f t="shared" si="1"/>
        <v>0</v>
      </c>
      <c r="F17" s="184" t="s">
        <v>398</v>
      </c>
      <c r="G17" s="185">
        <v>-218.89000000000001</v>
      </c>
      <c r="H17" s="185">
        <f t="shared" si="2"/>
        <v>-218.89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7.36</v>
      </c>
      <c r="C20" s="185">
        <f t="shared" si="0"/>
        <v>7.36</v>
      </c>
      <c r="D20" s="185">
        <f t="shared" si="1"/>
        <v>0</v>
      </c>
      <c r="F20" s="184" t="s">
        <v>401</v>
      </c>
      <c r="G20" s="185">
        <v>7.36</v>
      </c>
      <c r="H20" s="185">
        <f t="shared" si="2"/>
        <v>7.36</v>
      </c>
      <c r="I20" s="185">
        <f t="shared" si="3"/>
        <v>0</v>
      </c>
    </row>
    <row r="21" spans="1:9" x14ac:dyDescent="0.25">
      <c r="A21" s="184" t="s">
        <v>402</v>
      </c>
      <c r="B21" s="185">
        <v>41.75</v>
      </c>
      <c r="C21" s="185">
        <f t="shared" si="0"/>
        <v>41.75</v>
      </c>
      <c r="D21" s="185">
        <f t="shared" si="1"/>
        <v>0</v>
      </c>
      <c r="F21" s="184" t="s">
        <v>402</v>
      </c>
      <c r="G21" s="185">
        <v>41.75</v>
      </c>
      <c r="H21" s="185">
        <f t="shared" si="2"/>
        <v>41.75</v>
      </c>
      <c r="I21" s="185">
        <f t="shared" si="3"/>
        <v>0</v>
      </c>
    </row>
    <row r="22" spans="1:9" x14ac:dyDescent="0.25">
      <c r="A22" s="184" t="s">
        <v>403</v>
      </c>
      <c r="B22" s="185">
        <v>-7581.08</v>
      </c>
      <c r="C22" s="185">
        <f t="shared" si="0"/>
        <v>-7581.0800000000045</v>
      </c>
      <c r="D22" s="185">
        <f t="shared" si="1"/>
        <v>0</v>
      </c>
      <c r="F22" s="184" t="s">
        <v>403</v>
      </c>
      <c r="G22" s="185">
        <v>-7581.0800000000045</v>
      </c>
      <c r="H22" s="185">
        <f t="shared" si="2"/>
        <v>-7581.08</v>
      </c>
      <c r="I22" s="185">
        <f t="shared" si="3"/>
        <v>0</v>
      </c>
    </row>
    <row r="23" spans="1:9" x14ac:dyDescent="0.25">
      <c r="A23" s="184" t="s">
        <v>404</v>
      </c>
      <c r="B23" s="185">
        <v>-612.74</v>
      </c>
      <c r="C23" s="185">
        <f t="shared" si="0"/>
        <v>-612.73999999999967</v>
      </c>
      <c r="D23" s="185">
        <f t="shared" si="1"/>
        <v>0</v>
      </c>
      <c r="F23" s="184" t="s">
        <v>404</v>
      </c>
      <c r="G23" s="185">
        <v>-612.73999999999967</v>
      </c>
      <c r="H23" s="185">
        <f t="shared" si="2"/>
        <v>-612.74</v>
      </c>
      <c r="I23" s="185">
        <f t="shared" si="3"/>
        <v>0</v>
      </c>
    </row>
    <row r="24" spans="1:9" x14ac:dyDescent="0.25">
      <c r="A24" s="184" t="s">
        <v>405</v>
      </c>
      <c r="B24" s="185">
        <v>-8900.73</v>
      </c>
      <c r="C24" s="185">
        <f t="shared" si="0"/>
        <v>-8900.7299999999977</v>
      </c>
      <c r="D24" s="185">
        <f t="shared" si="1"/>
        <v>0</v>
      </c>
      <c r="F24" s="184" t="s">
        <v>405</v>
      </c>
      <c r="G24" s="185">
        <v>-8900.7299999999977</v>
      </c>
      <c r="H24" s="185">
        <f t="shared" si="2"/>
        <v>-8900.73</v>
      </c>
      <c r="I24" s="185">
        <f t="shared" si="3"/>
        <v>0</v>
      </c>
    </row>
    <row r="25" spans="1:9" x14ac:dyDescent="0.25">
      <c r="A25" s="184" t="s">
        <v>406</v>
      </c>
      <c r="B25" s="185">
        <v>-949.33999999999992</v>
      </c>
      <c r="C25" s="185">
        <f t="shared" si="0"/>
        <v>-949.33999999999992</v>
      </c>
      <c r="D25" s="185">
        <f t="shared" si="1"/>
        <v>0</v>
      </c>
      <c r="F25" s="184" t="s">
        <v>406</v>
      </c>
      <c r="G25" s="185">
        <v>-949.33999999999992</v>
      </c>
      <c r="H25" s="185">
        <f t="shared" si="2"/>
        <v>-949.33999999999992</v>
      </c>
      <c r="I25" s="185">
        <f t="shared" si="3"/>
        <v>0</v>
      </c>
    </row>
    <row r="26" spans="1:9" x14ac:dyDescent="0.25">
      <c r="A26" s="184" t="s">
        <v>407</v>
      </c>
      <c r="B26" s="185">
        <v>-8377.52</v>
      </c>
      <c r="C26" s="185">
        <f t="shared" si="0"/>
        <v>-8377.52</v>
      </c>
      <c r="D26" s="185">
        <f t="shared" si="1"/>
        <v>0</v>
      </c>
      <c r="F26" s="184" t="s">
        <v>407</v>
      </c>
      <c r="G26" s="185">
        <v>-8377.52</v>
      </c>
      <c r="H26" s="185">
        <f t="shared" si="2"/>
        <v>-8377.52</v>
      </c>
      <c r="I26" s="185">
        <f t="shared" si="3"/>
        <v>0</v>
      </c>
    </row>
    <row r="27" spans="1:9" x14ac:dyDescent="0.25">
      <c r="A27" s="184" t="s">
        <v>408</v>
      </c>
      <c r="B27" s="185">
        <v>-936</v>
      </c>
      <c r="C27" s="185">
        <f t="shared" si="0"/>
        <v>-936</v>
      </c>
      <c r="D27" s="185">
        <f t="shared" si="1"/>
        <v>0</v>
      </c>
      <c r="F27" s="184" t="s">
        <v>408</v>
      </c>
      <c r="G27" s="185">
        <v>-936</v>
      </c>
      <c r="H27" s="185">
        <f t="shared" si="2"/>
        <v>-936</v>
      </c>
      <c r="I27" s="185">
        <f t="shared" si="3"/>
        <v>0</v>
      </c>
    </row>
    <row r="28" spans="1:9" x14ac:dyDescent="0.25">
      <c r="A28" s="184" t="s">
        <v>409</v>
      </c>
      <c r="B28" s="185">
        <v>-174.32</v>
      </c>
      <c r="C28" s="185">
        <f t="shared" si="0"/>
        <v>-174.32000000000002</v>
      </c>
      <c r="D28" s="185">
        <f t="shared" si="1"/>
        <v>0</v>
      </c>
      <c r="F28" s="184" t="s">
        <v>409</v>
      </c>
      <c r="G28" s="185">
        <v>-174.32000000000002</v>
      </c>
      <c r="H28" s="185">
        <f t="shared" si="2"/>
        <v>-174.32</v>
      </c>
      <c r="I28" s="185">
        <f t="shared" si="3"/>
        <v>0</v>
      </c>
    </row>
    <row r="29" spans="1:9" x14ac:dyDescent="0.25">
      <c r="A29" s="184" t="s">
        <v>410</v>
      </c>
      <c r="B29" s="185">
        <v>-18.16</v>
      </c>
      <c r="C29" s="185">
        <f t="shared" si="0"/>
        <v>-18.16</v>
      </c>
      <c r="D29" s="185">
        <f t="shared" si="1"/>
        <v>0</v>
      </c>
      <c r="F29" s="184" t="s">
        <v>410</v>
      </c>
      <c r="G29" s="185">
        <v>-18.16</v>
      </c>
      <c r="H29" s="185">
        <f t="shared" si="2"/>
        <v>-18.16</v>
      </c>
      <c r="I29" s="185">
        <f t="shared" si="3"/>
        <v>0</v>
      </c>
    </row>
    <row r="30" spans="1:9" x14ac:dyDescent="0.25">
      <c r="A30" s="184" t="s">
        <v>411</v>
      </c>
      <c r="B30" s="185">
        <v>-2250.9</v>
      </c>
      <c r="C30" s="185">
        <f t="shared" si="0"/>
        <v>-2250.8999999999996</v>
      </c>
      <c r="D30" s="185">
        <f t="shared" si="1"/>
        <v>0</v>
      </c>
      <c r="F30" s="184" t="s">
        <v>411</v>
      </c>
      <c r="G30" s="185">
        <v>-2250.8999999999996</v>
      </c>
      <c r="H30" s="185">
        <f t="shared" si="2"/>
        <v>-2250.9</v>
      </c>
      <c r="I30" s="185">
        <f t="shared" si="3"/>
        <v>0</v>
      </c>
    </row>
    <row r="31" spans="1:9" x14ac:dyDescent="0.25">
      <c r="A31" s="184" t="s">
        <v>412</v>
      </c>
      <c r="B31" s="185">
        <v>-494.1</v>
      </c>
      <c r="C31" s="185">
        <f t="shared" si="0"/>
        <v>-494.1</v>
      </c>
      <c r="D31" s="185">
        <f t="shared" si="1"/>
        <v>0</v>
      </c>
      <c r="F31" s="184" t="s">
        <v>412</v>
      </c>
      <c r="G31" s="185">
        <v>-494.1</v>
      </c>
      <c r="H31" s="185">
        <f t="shared" si="2"/>
        <v>-494.1</v>
      </c>
      <c r="I31" s="185">
        <f t="shared" si="3"/>
        <v>0</v>
      </c>
    </row>
    <row r="32" spans="1:9" x14ac:dyDescent="0.25">
      <c r="A32" s="184" t="s">
        <v>413</v>
      </c>
      <c r="B32" s="185">
        <v>-15249.269999999999</v>
      </c>
      <c r="C32" s="185">
        <f t="shared" si="0"/>
        <v>-15249.269999999997</v>
      </c>
      <c r="D32" s="185">
        <f t="shared" si="1"/>
        <v>0</v>
      </c>
      <c r="F32" s="184" t="s">
        <v>413</v>
      </c>
      <c r="G32" s="185">
        <v>-15249.269999999997</v>
      </c>
      <c r="H32" s="185">
        <f t="shared" si="2"/>
        <v>-15249.269999999999</v>
      </c>
      <c r="I32" s="185">
        <f t="shared" si="3"/>
        <v>0</v>
      </c>
    </row>
    <row r="33" spans="1:9" x14ac:dyDescent="0.25">
      <c r="A33" s="184" t="s">
        <v>414</v>
      </c>
      <c r="B33" s="185">
        <v>-1497.94</v>
      </c>
      <c r="C33" s="185">
        <f t="shared" si="0"/>
        <v>-1497.94</v>
      </c>
      <c r="D33" s="185">
        <f t="shared" si="1"/>
        <v>0</v>
      </c>
      <c r="F33" s="184" t="s">
        <v>414</v>
      </c>
      <c r="G33" s="185">
        <v>-1497.94</v>
      </c>
      <c r="H33" s="185">
        <f t="shared" si="2"/>
        <v>-1497.94</v>
      </c>
      <c r="I33" s="185">
        <f t="shared" si="3"/>
        <v>0</v>
      </c>
    </row>
    <row r="34" spans="1:9" x14ac:dyDescent="0.25">
      <c r="A34" s="184" t="s">
        <v>415</v>
      </c>
      <c r="B34" s="185">
        <v>-6853.5</v>
      </c>
      <c r="C34" s="185">
        <f t="shared" si="0"/>
        <v>-6853.5</v>
      </c>
      <c r="D34" s="185">
        <f t="shared" si="1"/>
        <v>0</v>
      </c>
      <c r="F34" s="184" t="s">
        <v>415</v>
      </c>
      <c r="G34" s="185">
        <v>-6853.5</v>
      </c>
      <c r="H34" s="185">
        <f t="shared" si="2"/>
        <v>-6853.5</v>
      </c>
      <c r="I34" s="185">
        <f t="shared" si="3"/>
        <v>0</v>
      </c>
    </row>
    <row r="35" spans="1:9" x14ac:dyDescent="0.25">
      <c r="A35" s="184" t="s">
        <v>416</v>
      </c>
      <c r="B35" s="185">
        <v>-609.24</v>
      </c>
      <c r="C35" s="185">
        <f t="shared" si="0"/>
        <v>-609.24</v>
      </c>
      <c r="D35" s="185">
        <f t="shared" si="1"/>
        <v>0</v>
      </c>
      <c r="F35" s="184" t="s">
        <v>416</v>
      </c>
      <c r="G35" s="185">
        <v>-609.24</v>
      </c>
      <c r="H35" s="185">
        <f t="shared" si="2"/>
        <v>-609.24</v>
      </c>
      <c r="I35" s="185">
        <f t="shared" si="3"/>
        <v>0</v>
      </c>
    </row>
    <row r="36" spans="1:9" x14ac:dyDescent="0.25">
      <c r="A36" s="184" t="s">
        <v>417</v>
      </c>
      <c r="B36" s="185">
        <v>-190.75</v>
      </c>
      <c r="C36" s="185">
        <f t="shared" si="0"/>
        <v>-190.74999999999997</v>
      </c>
      <c r="D36" s="185">
        <f t="shared" si="1"/>
        <v>0</v>
      </c>
      <c r="F36" s="184" t="s">
        <v>417</v>
      </c>
      <c r="G36" s="185">
        <v>-190.74999999999997</v>
      </c>
      <c r="H36" s="185">
        <f t="shared" si="2"/>
        <v>-190.75</v>
      </c>
      <c r="I36" s="185">
        <f t="shared" si="3"/>
        <v>0</v>
      </c>
    </row>
    <row r="37" spans="1:9" x14ac:dyDescent="0.25">
      <c r="A37" s="184" t="s">
        <v>418</v>
      </c>
      <c r="B37" s="185">
        <v>-43.31</v>
      </c>
      <c r="C37" s="185">
        <f t="shared" si="0"/>
        <v>-43.31</v>
      </c>
      <c r="D37" s="185">
        <f t="shared" si="1"/>
        <v>0</v>
      </c>
      <c r="F37" s="184" t="s">
        <v>418</v>
      </c>
      <c r="G37" s="185">
        <v>-43.31</v>
      </c>
      <c r="H37" s="185">
        <f t="shared" si="2"/>
        <v>-43.31</v>
      </c>
      <c r="I37" s="185">
        <f t="shared" si="3"/>
        <v>0</v>
      </c>
    </row>
    <row r="38" spans="1:9" x14ac:dyDescent="0.25">
      <c r="A38" s="184" t="s">
        <v>419</v>
      </c>
      <c r="B38" s="185">
        <v>-1959.2900000000002</v>
      </c>
      <c r="C38" s="185">
        <f t="shared" si="0"/>
        <v>-1959.2900000000009</v>
      </c>
      <c r="D38" s="185">
        <f t="shared" si="1"/>
        <v>0</v>
      </c>
      <c r="F38" s="184" t="s">
        <v>419</v>
      </c>
      <c r="G38" s="185">
        <v>-1959.2900000000009</v>
      </c>
      <c r="H38" s="185">
        <f t="shared" si="2"/>
        <v>-1959.2900000000002</v>
      </c>
      <c r="I38" s="185">
        <f t="shared" si="3"/>
        <v>0</v>
      </c>
    </row>
    <row r="39" spans="1:9" x14ac:dyDescent="0.25">
      <c r="A39" s="184" t="s">
        <v>420</v>
      </c>
      <c r="B39" s="185">
        <v>-218.89999999999998</v>
      </c>
      <c r="C39" s="185">
        <f t="shared" si="0"/>
        <v>-218.9</v>
      </c>
      <c r="D39" s="185">
        <f t="shared" si="1"/>
        <v>0</v>
      </c>
      <c r="F39" s="184" t="s">
        <v>420</v>
      </c>
      <c r="G39" s="185">
        <v>-218.9</v>
      </c>
      <c r="H39" s="185">
        <f t="shared" si="2"/>
        <v>-218.89999999999998</v>
      </c>
      <c r="I39" s="185">
        <f t="shared" si="3"/>
        <v>0</v>
      </c>
    </row>
    <row r="40" spans="1:9" x14ac:dyDescent="0.25">
      <c r="A40" s="184" t="s">
        <v>421</v>
      </c>
      <c r="B40" s="185">
        <v>-33.65</v>
      </c>
      <c r="C40" s="185">
        <f t="shared" si="0"/>
        <v>-33.65</v>
      </c>
      <c r="D40" s="185">
        <f t="shared" si="1"/>
        <v>0</v>
      </c>
      <c r="F40" s="184" t="s">
        <v>421</v>
      </c>
      <c r="G40" s="185">
        <v>-33.65</v>
      </c>
      <c r="H40" s="185">
        <f t="shared" si="2"/>
        <v>-33.65</v>
      </c>
      <c r="I40" s="185">
        <f t="shared" si="3"/>
        <v>0</v>
      </c>
    </row>
    <row r="41" spans="1:9" x14ac:dyDescent="0.25">
      <c r="A41" s="184" t="s">
        <v>422</v>
      </c>
      <c r="B41" s="185">
        <v>-33.65</v>
      </c>
      <c r="C41" s="185">
        <f t="shared" si="0"/>
        <v>-33.65</v>
      </c>
      <c r="D41" s="185">
        <f t="shared" si="1"/>
        <v>0</v>
      </c>
      <c r="F41" s="184" t="s">
        <v>422</v>
      </c>
      <c r="G41" s="185">
        <v>-33.65</v>
      </c>
      <c r="H41" s="185">
        <f t="shared" si="2"/>
        <v>-33.65</v>
      </c>
      <c r="I41" s="185">
        <f t="shared" si="3"/>
        <v>0</v>
      </c>
    </row>
    <row r="42" spans="1:9" x14ac:dyDescent="0.25">
      <c r="A42" s="184" t="s">
        <v>423</v>
      </c>
      <c r="B42" s="185">
        <v>-1022.5600000000001</v>
      </c>
      <c r="C42" s="185">
        <f t="shared" si="0"/>
        <v>-1022.5599999999995</v>
      </c>
      <c r="D42" s="185">
        <f t="shared" si="1"/>
        <v>0</v>
      </c>
      <c r="F42" s="184" t="s">
        <v>423</v>
      </c>
      <c r="G42" s="185">
        <v>-1022.5599999999995</v>
      </c>
      <c r="H42" s="185">
        <f t="shared" si="2"/>
        <v>-1022.5600000000001</v>
      </c>
      <c r="I42" s="185">
        <f t="shared" si="3"/>
        <v>0</v>
      </c>
    </row>
    <row r="43" spans="1:9" x14ac:dyDescent="0.25">
      <c r="A43" s="184" t="s">
        <v>424</v>
      </c>
      <c r="B43" s="185">
        <v>140518.89000000001</v>
      </c>
      <c r="C43" s="185">
        <f t="shared" si="0"/>
        <v>140518.89000000007</v>
      </c>
      <c r="D43" s="185">
        <f t="shared" si="1"/>
        <v>0</v>
      </c>
      <c r="F43" s="184" t="s">
        <v>424</v>
      </c>
      <c r="G43" s="185">
        <v>140518.89000000007</v>
      </c>
      <c r="H43" s="185">
        <f t="shared" si="2"/>
        <v>140518.89000000001</v>
      </c>
      <c r="I43" s="185">
        <f t="shared" si="3"/>
        <v>0</v>
      </c>
    </row>
    <row r="44" spans="1:9" x14ac:dyDescent="0.25">
      <c r="A44" s="184" t="s">
        <v>425</v>
      </c>
      <c r="B44" s="185">
        <v>14564.55</v>
      </c>
      <c r="C44" s="185">
        <f t="shared" si="0"/>
        <v>14564.549999999997</v>
      </c>
      <c r="D44" s="185">
        <f t="shared" si="1"/>
        <v>0</v>
      </c>
      <c r="F44" s="184" t="s">
        <v>425</v>
      </c>
      <c r="G44" s="185">
        <v>14564.549999999997</v>
      </c>
      <c r="H44" s="185">
        <f t="shared" si="2"/>
        <v>14564.55</v>
      </c>
      <c r="I44" s="185">
        <f t="shared" si="3"/>
        <v>0</v>
      </c>
    </row>
    <row r="45" spans="1:9" x14ac:dyDescent="0.25">
      <c r="A45" s="184" t="s">
        <v>426</v>
      </c>
      <c r="B45" s="185">
        <v>480</v>
      </c>
      <c r="C45" s="185">
        <f t="shared" si="0"/>
        <v>480</v>
      </c>
      <c r="D45" s="185">
        <f t="shared" si="1"/>
        <v>0</v>
      </c>
      <c r="F45" s="184" t="s">
        <v>426</v>
      </c>
      <c r="G45" s="185">
        <v>480</v>
      </c>
      <c r="H45" s="185">
        <f t="shared" si="2"/>
        <v>480</v>
      </c>
      <c r="I45" s="185">
        <f t="shared" si="3"/>
        <v>0</v>
      </c>
    </row>
    <row r="46" spans="1:9" x14ac:dyDescent="0.25">
      <c r="A46" s="184" t="s">
        <v>427</v>
      </c>
      <c r="B46" s="185">
        <v>1046.56</v>
      </c>
      <c r="C46" s="185">
        <f t="shared" si="0"/>
        <v>1046.56</v>
      </c>
      <c r="D46" s="185">
        <f t="shared" si="1"/>
        <v>0</v>
      </c>
      <c r="F46" s="184" t="s">
        <v>427</v>
      </c>
      <c r="G46" s="185">
        <v>1046.56</v>
      </c>
      <c r="H46" s="185">
        <f t="shared" si="2"/>
        <v>1046.56</v>
      </c>
      <c r="I46" s="185">
        <f t="shared" si="3"/>
        <v>0</v>
      </c>
    </row>
    <row r="47" spans="1:9" x14ac:dyDescent="0.25">
      <c r="A47" s="184" t="s">
        <v>428</v>
      </c>
      <c r="B47" s="185">
        <v>137.44</v>
      </c>
      <c r="C47" s="185">
        <f t="shared" si="0"/>
        <v>137.44000000000003</v>
      </c>
      <c r="D47" s="185">
        <f t="shared" si="1"/>
        <v>0</v>
      </c>
      <c r="F47" s="184" t="s">
        <v>428</v>
      </c>
      <c r="G47" s="185">
        <v>137.44000000000003</v>
      </c>
      <c r="H47" s="185">
        <f t="shared" si="2"/>
        <v>137.44</v>
      </c>
      <c r="I47" s="185">
        <f t="shared" si="3"/>
        <v>0</v>
      </c>
    </row>
    <row r="48" spans="1:9" x14ac:dyDescent="0.25">
      <c r="A48" s="184" t="s">
        <v>429</v>
      </c>
      <c r="B48" s="185">
        <v>27.57</v>
      </c>
      <c r="C48" s="185">
        <f t="shared" si="0"/>
        <v>27.57</v>
      </c>
      <c r="D48" s="185">
        <f t="shared" si="1"/>
        <v>0</v>
      </c>
      <c r="F48" s="184" t="s">
        <v>429</v>
      </c>
      <c r="G48" s="185">
        <v>27.57</v>
      </c>
      <c r="H48" s="185">
        <f t="shared" si="2"/>
        <v>27.57</v>
      </c>
      <c r="I48" s="185">
        <f t="shared" si="3"/>
        <v>0</v>
      </c>
    </row>
    <row r="49" spans="1:9" x14ac:dyDescent="0.25">
      <c r="A49" s="184" t="s">
        <v>430</v>
      </c>
      <c r="B49" s="185">
        <v>8377.5299999999988</v>
      </c>
      <c r="C49" s="185">
        <f t="shared" si="0"/>
        <v>8377.5300000000007</v>
      </c>
      <c r="D49" s="185">
        <f t="shared" si="1"/>
        <v>0</v>
      </c>
      <c r="F49" s="184" t="s">
        <v>430</v>
      </c>
      <c r="G49" s="185">
        <v>8377.5300000000007</v>
      </c>
      <c r="H49" s="185">
        <f t="shared" si="2"/>
        <v>8377.5299999999988</v>
      </c>
      <c r="I49" s="185">
        <f t="shared" si="3"/>
        <v>0</v>
      </c>
    </row>
    <row r="50" spans="1:9" x14ac:dyDescent="0.25">
      <c r="A50" s="184" t="s">
        <v>431</v>
      </c>
      <c r="B50" s="185">
        <v>935.99</v>
      </c>
      <c r="C50" s="185">
        <f t="shared" si="0"/>
        <v>935.99</v>
      </c>
      <c r="D50" s="185">
        <f t="shared" si="1"/>
        <v>0</v>
      </c>
      <c r="F50" s="184" t="s">
        <v>431</v>
      </c>
      <c r="G50" s="185">
        <v>935.99</v>
      </c>
      <c r="H50" s="185">
        <f t="shared" si="2"/>
        <v>935.99</v>
      </c>
      <c r="I50" s="185">
        <f t="shared" si="3"/>
        <v>0</v>
      </c>
    </row>
    <row r="51" spans="1:9" x14ac:dyDescent="0.25">
      <c r="A51" s="184" t="s">
        <v>432</v>
      </c>
      <c r="B51" s="185">
        <v>1959.3000000000002</v>
      </c>
      <c r="C51" s="185">
        <f t="shared" si="0"/>
        <v>1959.3000000000009</v>
      </c>
      <c r="D51" s="185">
        <f t="shared" si="1"/>
        <v>0</v>
      </c>
      <c r="F51" s="184" t="s">
        <v>432</v>
      </c>
      <c r="G51" s="185">
        <v>1959.3000000000009</v>
      </c>
      <c r="H51" s="185">
        <f t="shared" si="2"/>
        <v>1959.3000000000002</v>
      </c>
      <c r="I51" s="185">
        <f t="shared" si="3"/>
        <v>0</v>
      </c>
    </row>
    <row r="52" spans="1:9" x14ac:dyDescent="0.25">
      <c r="A52" s="184" t="s">
        <v>433</v>
      </c>
      <c r="B52" s="185">
        <v>218.89</v>
      </c>
      <c r="C52" s="185">
        <f t="shared" si="0"/>
        <v>218.89000000000001</v>
      </c>
      <c r="D52" s="185">
        <f t="shared" si="1"/>
        <v>0</v>
      </c>
      <c r="F52" s="184" t="s">
        <v>433</v>
      </c>
      <c r="G52" s="185">
        <v>218.89000000000001</v>
      </c>
      <c r="H52" s="185">
        <f t="shared" si="2"/>
        <v>218.89</v>
      </c>
      <c r="I52" s="185">
        <f t="shared" si="3"/>
        <v>0</v>
      </c>
    </row>
    <row r="53" spans="1:9" x14ac:dyDescent="0.25">
      <c r="A53" s="184" t="s">
        <v>434</v>
      </c>
      <c r="B53" s="185">
        <v>21278.92</v>
      </c>
      <c r="C53" s="185">
        <f t="shared" si="0"/>
        <v>21278.920000000006</v>
      </c>
      <c r="D53" s="185">
        <f t="shared" si="1"/>
        <v>0</v>
      </c>
      <c r="F53" s="184" t="s">
        <v>434</v>
      </c>
      <c r="G53" s="185">
        <v>21278.920000000006</v>
      </c>
      <c r="H53" s="185">
        <f t="shared" si="2"/>
        <v>21278.92</v>
      </c>
      <c r="I53" s="185">
        <f t="shared" si="3"/>
        <v>0</v>
      </c>
    </row>
    <row r="54" spans="1:9" x14ac:dyDescent="0.25">
      <c r="A54" s="184" t="s">
        <v>435</v>
      </c>
      <c r="B54" s="185">
        <v>3557.28</v>
      </c>
      <c r="C54" s="185">
        <f t="shared" si="0"/>
        <v>3557.28</v>
      </c>
      <c r="D54" s="185">
        <f t="shared" si="1"/>
        <v>0</v>
      </c>
      <c r="F54" s="184" t="s">
        <v>435</v>
      </c>
      <c r="G54" s="185">
        <v>3557.28</v>
      </c>
      <c r="H54" s="185">
        <f t="shared" si="2"/>
        <v>3557.28</v>
      </c>
      <c r="I54" s="185">
        <f t="shared" si="3"/>
        <v>0</v>
      </c>
    </row>
    <row r="55" spans="1:9" x14ac:dyDescent="0.25">
      <c r="A55" s="184" t="s">
        <v>436</v>
      </c>
      <c r="B55" s="185">
        <v>64.900000000000006</v>
      </c>
      <c r="C55" s="185">
        <f t="shared" si="0"/>
        <v>64.900000000000006</v>
      </c>
      <c r="D55" s="185">
        <f t="shared" si="1"/>
        <v>0</v>
      </c>
      <c r="F55" s="184" t="s">
        <v>436</v>
      </c>
      <c r="G55" s="185">
        <v>64.900000000000006</v>
      </c>
      <c r="H55" s="185">
        <f t="shared" si="2"/>
        <v>64.900000000000006</v>
      </c>
      <c r="I55" s="185">
        <f t="shared" si="3"/>
        <v>0</v>
      </c>
    </row>
    <row r="56" spans="1:9" x14ac:dyDescent="0.25">
      <c r="A56" s="184" t="s">
        <v>437</v>
      </c>
      <c r="B56" s="185">
        <v>64.900000000000006</v>
      </c>
      <c r="C56" s="185">
        <f t="shared" si="0"/>
        <v>64.900000000000006</v>
      </c>
      <c r="D56" s="185">
        <f t="shared" si="1"/>
        <v>0</v>
      </c>
      <c r="F56" s="184" t="s">
        <v>437</v>
      </c>
      <c r="G56" s="185">
        <v>64.900000000000006</v>
      </c>
      <c r="H56" s="185">
        <f t="shared" si="2"/>
        <v>64.900000000000006</v>
      </c>
      <c r="I56" s="185">
        <f t="shared" si="3"/>
        <v>0</v>
      </c>
    </row>
    <row r="57" spans="1:9" x14ac:dyDescent="0.25">
      <c r="A57" s="184" t="s">
        <v>438</v>
      </c>
      <c r="B57" s="185">
        <v>54.92</v>
      </c>
      <c r="C57" s="185">
        <f t="shared" si="0"/>
        <v>54.92</v>
      </c>
      <c r="D57" s="185">
        <f t="shared" si="1"/>
        <v>0</v>
      </c>
      <c r="F57" s="184" t="s">
        <v>438</v>
      </c>
      <c r="G57" s="185">
        <v>54.92</v>
      </c>
      <c r="H57" s="185">
        <f t="shared" si="2"/>
        <v>54.92</v>
      </c>
      <c r="I57" s="185">
        <f t="shared" si="3"/>
        <v>0</v>
      </c>
    </row>
    <row r="58" spans="1:9" x14ac:dyDescent="0.25">
      <c r="A58" s="184" t="s">
        <v>439</v>
      </c>
      <c r="B58" s="185">
        <v>9.75</v>
      </c>
      <c r="C58" s="185">
        <f t="shared" si="0"/>
        <v>9.75</v>
      </c>
      <c r="D58" s="185">
        <f t="shared" si="1"/>
        <v>0</v>
      </c>
      <c r="F58" s="184" t="s">
        <v>439</v>
      </c>
      <c r="G58" s="185">
        <v>9.75</v>
      </c>
      <c r="H58" s="185">
        <f t="shared" si="2"/>
        <v>9.75</v>
      </c>
      <c r="I58" s="185">
        <f t="shared" si="3"/>
        <v>0</v>
      </c>
    </row>
    <row r="59" spans="1:9" x14ac:dyDescent="0.25">
      <c r="A59" s="184" t="s">
        <v>440</v>
      </c>
      <c r="B59" s="185">
        <v>10519.03</v>
      </c>
      <c r="C59" s="185">
        <f t="shared" si="0"/>
        <v>10519.030000000002</v>
      </c>
      <c r="D59" s="185">
        <f t="shared" si="1"/>
        <v>0</v>
      </c>
      <c r="F59" s="184" t="s">
        <v>440</v>
      </c>
      <c r="G59" s="185">
        <v>10519.030000000002</v>
      </c>
      <c r="H59" s="185">
        <f t="shared" si="2"/>
        <v>10519.03</v>
      </c>
      <c r="I59" s="185">
        <f t="shared" si="3"/>
        <v>0</v>
      </c>
    </row>
    <row r="60" spans="1:9" x14ac:dyDescent="0.25">
      <c r="A60" s="184" t="s">
        <v>441</v>
      </c>
      <c r="B60" s="185">
        <v>1121.93</v>
      </c>
      <c r="C60" s="185">
        <f t="shared" si="0"/>
        <v>1121.9299999999998</v>
      </c>
      <c r="D60" s="185">
        <f t="shared" si="1"/>
        <v>0</v>
      </c>
      <c r="F60" s="184" t="s">
        <v>441</v>
      </c>
      <c r="G60" s="185">
        <v>1121.9299999999998</v>
      </c>
      <c r="H60" s="185">
        <f t="shared" si="2"/>
        <v>1121.93</v>
      </c>
      <c r="I60" s="185">
        <f t="shared" si="3"/>
        <v>0</v>
      </c>
    </row>
    <row r="61" spans="1:9" x14ac:dyDescent="0.25">
      <c r="A61" s="184" t="s">
        <v>189</v>
      </c>
      <c r="B61" s="185">
        <v>6.7075234255753458E-11</v>
      </c>
      <c r="F61" s="184" t="s">
        <v>189</v>
      </c>
      <c r="G61" s="185">
        <v>3.9563019527122378E-11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0"/>
  <sheetViews>
    <sheetView topLeftCell="A28" workbookViewId="0">
      <selection activeCell="H4" sqref="H4:I59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-45953.96</v>
      </c>
      <c r="C4" s="185">
        <f>VLOOKUP(A4,$F$4:$G$72,2,FALSE)</f>
        <v>-45953.959999999992</v>
      </c>
      <c r="D4" s="185">
        <f>B4-C4</f>
        <v>0</v>
      </c>
      <c r="F4" s="184" t="s">
        <v>385</v>
      </c>
      <c r="G4" s="185">
        <v>-45953.959999999992</v>
      </c>
      <c r="H4" s="185">
        <f>VLOOKUP(F4,$A$4:$B$72,2,FALSE)</f>
        <v>-45953.96</v>
      </c>
      <c r="I4" s="185">
        <f>G4-H4</f>
        <v>0</v>
      </c>
    </row>
    <row r="5" spans="1:9" x14ac:dyDescent="0.25">
      <c r="A5" s="184" t="s">
        <v>386</v>
      </c>
      <c r="B5" s="185">
        <v>-5113.91</v>
      </c>
      <c r="C5" s="185">
        <f t="shared" ref="C5:C59" si="0">VLOOKUP(A5,$F$4:$G$72,2,FALSE)</f>
        <v>-5113.91</v>
      </c>
      <c r="D5" s="185">
        <f t="shared" ref="D5:D59" si="1">B5-C5</f>
        <v>0</v>
      </c>
      <c r="F5" s="184" t="s">
        <v>386</v>
      </c>
      <c r="G5" s="185">
        <v>-5113.91</v>
      </c>
      <c r="H5" s="185">
        <f t="shared" ref="H5:H59" si="2">VLOOKUP(F5,$A$4:$B$72,2,FALSE)</f>
        <v>-5113.91</v>
      </c>
      <c r="I5" s="185">
        <f t="shared" ref="I5:I59" si="3">G5-H5</f>
        <v>0</v>
      </c>
    </row>
    <row r="6" spans="1:9" x14ac:dyDescent="0.25">
      <c r="A6" s="184" t="s">
        <v>387</v>
      </c>
      <c r="B6" s="185">
        <v>-4432.6099999999997</v>
      </c>
      <c r="C6" s="185">
        <f t="shared" si="0"/>
        <v>-4432.6100000000015</v>
      </c>
      <c r="D6" s="185">
        <f t="shared" si="1"/>
        <v>0</v>
      </c>
      <c r="F6" s="184" t="s">
        <v>387</v>
      </c>
      <c r="G6" s="185">
        <v>-4432.6100000000015</v>
      </c>
      <c r="H6" s="185">
        <f t="shared" si="2"/>
        <v>-4432.6099999999997</v>
      </c>
      <c r="I6" s="185">
        <f t="shared" si="3"/>
        <v>0</v>
      </c>
    </row>
    <row r="7" spans="1:9" x14ac:dyDescent="0.25">
      <c r="A7" s="184" t="s">
        <v>388</v>
      </c>
      <c r="B7" s="185">
        <v>-474.12</v>
      </c>
      <c r="C7" s="185">
        <f t="shared" si="0"/>
        <v>-474.12</v>
      </c>
      <c r="D7" s="185">
        <f t="shared" si="1"/>
        <v>0</v>
      </c>
      <c r="F7" s="184" t="s">
        <v>388</v>
      </c>
      <c r="G7" s="185">
        <v>-474.12</v>
      </c>
      <c r="H7" s="185">
        <f t="shared" si="2"/>
        <v>-474.12</v>
      </c>
      <c r="I7" s="185">
        <f t="shared" si="3"/>
        <v>0</v>
      </c>
    </row>
    <row r="8" spans="1:9" x14ac:dyDescent="0.25">
      <c r="A8" s="184" t="s">
        <v>389</v>
      </c>
      <c r="B8" s="185">
        <v>-4237.87</v>
      </c>
      <c r="C8" s="185">
        <f t="shared" si="0"/>
        <v>-4237.869999999999</v>
      </c>
      <c r="D8" s="185">
        <f t="shared" si="1"/>
        <v>0</v>
      </c>
      <c r="F8" s="184" t="s">
        <v>389</v>
      </c>
      <c r="G8" s="185">
        <v>-4237.869999999999</v>
      </c>
      <c r="H8" s="185">
        <f t="shared" si="2"/>
        <v>-4237.87</v>
      </c>
      <c r="I8" s="185">
        <f t="shared" si="3"/>
        <v>0</v>
      </c>
    </row>
    <row r="9" spans="1:9" x14ac:dyDescent="0.25">
      <c r="A9" s="184" t="s">
        <v>390</v>
      </c>
      <c r="B9" s="185">
        <v>-452.27</v>
      </c>
      <c r="C9" s="185">
        <f t="shared" si="0"/>
        <v>-452.27</v>
      </c>
      <c r="D9" s="185">
        <f t="shared" si="1"/>
        <v>0</v>
      </c>
      <c r="F9" s="184" t="s">
        <v>390</v>
      </c>
      <c r="G9" s="185">
        <v>-452.27</v>
      </c>
      <c r="H9" s="185">
        <f t="shared" si="2"/>
        <v>-452.27</v>
      </c>
      <c r="I9" s="185">
        <f t="shared" si="3"/>
        <v>0</v>
      </c>
    </row>
    <row r="10" spans="1:9" x14ac:dyDescent="0.25">
      <c r="A10" s="184" t="s">
        <v>391</v>
      </c>
      <c r="B10" s="185">
        <v>-27.03</v>
      </c>
      <c r="C10" s="185">
        <f t="shared" si="0"/>
        <v>-27.029999999999994</v>
      </c>
      <c r="D10" s="185">
        <f t="shared" si="1"/>
        <v>0</v>
      </c>
      <c r="F10" s="184" t="s">
        <v>391</v>
      </c>
      <c r="G10" s="185">
        <v>-27.029999999999994</v>
      </c>
      <c r="H10" s="185">
        <f t="shared" si="2"/>
        <v>-27.03</v>
      </c>
      <c r="I10" s="185">
        <f t="shared" si="3"/>
        <v>0</v>
      </c>
    </row>
    <row r="11" spans="1:9" x14ac:dyDescent="0.25">
      <c r="A11" s="184" t="s">
        <v>392</v>
      </c>
      <c r="B11" s="185">
        <v>-4.88</v>
      </c>
      <c r="C11" s="185">
        <f t="shared" si="0"/>
        <v>-4.88</v>
      </c>
      <c r="D11" s="185">
        <f t="shared" si="1"/>
        <v>0</v>
      </c>
      <c r="F11" s="184" t="s">
        <v>392</v>
      </c>
      <c r="G11" s="185">
        <v>-4.88</v>
      </c>
      <c r="H11" s="185">
        <f t="shared" si="2"/>
        <v>-4.88</v>
      </c>
      <c r="I11" s="185">
        <f t="shared" si="3"/>
        <v>0</v>
      </c>
    </row>
    <row r="12" spans="1:9" x14ac:dyDescent="0.25">
      <c r="A12" s="184" t="s">
        <v>393</v>
      </c>
      <c r="B12" s="185">
        <v>-10885.21</v>
      </c>
      <c r="C12" s="185">
        <f t="shared" si="0"/>
        <v>-10885.210000000001</v>
      </c>
      <c r="D12" s="185">
        <f t="shared" si="1"/>
        <v>0</v>
      </c>
      <c r="F12" s="184" t="s">
        <v>393</v>
      </c>
      <c r="G12" s="185">
        <v>-10885.210000000001</v>
      </c>
      <c r="H12" s="185">
        <f t="shared" si="2"/>
        <v>-10885.21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-1778.6399999999999</v>
      </c>
      <c r="D13" s="185">
        <f t="shared" si="1"/>
        <v>0</v>
      </c>
      <c r="F13" s="184" t="s">
        <v>394</v>
      </c>
      <c r="G13" s="185">
        <v>-1778.6399999999999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-991.1</v>
      </c>
      <c r="C16" s="185">
        <f t="shared" si="0"/>
        <v>-991.09999999999991</v>
      </c>
      <c r="D16" s="185">
        <f t="shared" si="1"/>
        <v>0</v>
      </c>
      <c r="F16" s="184" t="s">
        <v>397</v>
      </c>
      <c r="G16" s="185">
        <v>-991.09999999999991</v>
      </c>
      <c r="H16" s="185">
        <f t="shared" si="2"/>
        <v>-991.1</v>
      </c>
      <c r="I16" s="185">
        <f t="shared" si="3"/>
        <v>0</v>
      </c>
    </row>
    <row r="17" spans="1:9" x14ac:dyDescent="0.25">
      <c r="A17" s="184" t="s">
        <v>398</v>
      </c>
      <c r="B17" s="185">
        <v>-105.79</v>
      </c>
      <c r="C17" s="185">
        <f t="shared" si="0"/>
        <v>-105.78999999999999</v>
      </c>
      <c r="D17" s="185">
        <f t="shared" si="1"/>
        <v>0</v>
      </c>
      <c r="F17" s="184" t="s">
        <v>398</v>
      </c>
      <c r="G17" s="185">
        <v>-105.78999999999999</v>
      </c>
      <c r="H17" s="185">
        <f t="shared" si="2"/>
        <v>-105.79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321.45999999999998</v>
      </c>
      <c r="C20" s="185">
        <f t="shared" si="0"/>
        <v>321.45999999999998</v>
      </c>
      <c r="D20" s="185">
        <f t="shared" si="1"/>
        <v>0</v>
      </c>
      <c r="F20" s="184" t="s">
        <v>401</v>
      </c>
      <c r="G20" s="185">
        <v>321.45999999999998</v>
      </c>
      <c r="H20" s="185">
        <f t="shared" si="2"/>
        <v>321.45999999999998</v>
      </c>
      <c r="I20" s="185">
        <f t="shared" si="3"/>
        <v>0</v>
      </c>
    </row>
    <row r="21" spans="1:9" x14ac:dyDescent="0.25">
      <c r="A21" s="184" t="s">
        <v>402</v>
      </c>
      <c r="B21" s="185">
        <v>136.61000000000001</v>
      </c>
      <c r="C21" s="185">
        <f t="shared" si="0"/>
        <v>136.61000000000001</v>
      </c>
      <c r="D21" s="185">
        <f t="shared" si="1"/>
        <v>0</v>
      </c>
      <c r="F21" s="184" t="s">
        <v>402</v>
      </c>
      <c r="G21" s="185">
        <v>136.61000000000001</v>
      </c>
      <c r="H21" s="185">
        <f t="shared" si="2"/>
        <v>136.61000000000001</v>
      </c>
      <c r="I21" s="185">
        <f t="shared" si="3"/>
        <v>0</v>
      </c>
    </row>
    <row r="22" spans="1:9" x14ac:dyDescent="0.25">
      <c r="A22" s="184" t="s">
        <v>403</v>
      </c>
      <c r="B22" s="185">
        <v>-3714.8</v>
      </c>
      <c r="C22" s="185">
        <f t="shared" si="0"/>
        <v>-3714.8000000000011</v>
      </c>
      <c r="D22" s="185">
        <f t="shared" si="1"/>
        <v>0</v>
      </c>
      <c r="F22" s="184" t="s">
        <v>403</v>
      </c>
      <c r="G22" s="185">
        <v>-3714.8000000000011</v>
      </c>
      <c r="H22" s="185">
        <f t="shared" si="2"/>
        <v>-3714.8</v>
      </c>
      <c r="I22" s="185">
        <f t="shared" si="3"/>
        <v>0</v>
      </c>
    </row>
    <row r="23" spans="1:9" x14ac:dyDescent="0.25">
      <c r="A23" s="184" t="s">
        <v>404</v>
      </c>
      <c r="B23" s="185">
        <v>-257.14</v>
      </c>
      <c r="C23" s="185">
        <f t="shared" si="0"/>
        <v>-257.14</v>
      </c>
      <c r="D23" s="185">
        <f t="shared" si="1"/>
        <v>0</v>
      </c>
      <c r="F23" s="184" t="s">
        <v>404</v>
      </c>
      <c r="G23" s="185">
        <v>-257.14</v>
      </c>
      <c r="H23" s="185">
        <f t="shared" si="2"/>
        <v>-257.14</v>
      </c>
      <c r="I23" s="185">
        <f t="shared" si="3"/>
        <v>0</v>
      </c>
    </row>
    <row r="24" spans="1:9" x14ac:dyDescent="0.25">
      <c r="A24" s="184" t="s">
        <v>405</v>
      </c>
      <c r="B24" s="185">
        <v>-4432.6099999999997</v>
      </c>
      <c r="C24" s="185">
        <f t="shared" si="0"/>
        <v>-4432.6100000000015</v>
      </c>
      <c r="D24" s="185">
        <f t="shared" si="1"/>
        <v>0</v>
      </c>
      <c r="F24" s="184" t="s">
        <v>405</v>
      </c>
      <c r="G24" s="185">
        <v>-4432.6100000000015</v>
      </c>
      <c r="H24" s="185">
        <f t="shared" si="2"/>
        <v>-4432.6099999999997</v>
      </c>
      <c r="I24" s="185">
        <f t="shared" si="3"/>
        <v>0</v>
      </c>
    </row>
    <row r="25" spans="1:9" x14ac:dyDescent="0.25">
      <c r="A25" s="184" t="s">
        <v>406</v>
      </c>
      <c r="B25" s="185">
        <v>-474.12</v>
      </c>
      <c r="C25" s="185">
        <f t="shared" si="0"/>
        <v>-474.12</v>
      </c>
      <c r="D25" s="185">
        <f t="shared" si="1"/>
        <v>0</v>
      </c>
      <c r="F25" s="184" t="s">
        <v>406</v>
      </c>
      <c r="G25" s="185">
        <v>-474.12</v>
      </c>
      <c r="H25" s="185">
        <f t="shared" si="2"/>
        <v>-474.12</v>
      </c>
      <c r="I25" s="185">
        <f t="shared" si="3"/>
        <v>0</v>
      </c>
    </row>
    <row r="26" spans="1:9" x14ac:dyDescent="0.25">
      <c r="A26" s="184" t="s">
        <v>407</v>
      </c>
      <c r="B26" s="185">
        <v>-4237.87</v>
      </c>
      <c r="C26" s="185">
        <f t="shared" si="0"/>
        <v>-4237.87</v>
      </c>
      <c r="D26" s="185">
        <f t="shared" si="1"/>
        <v>0</v>
      </c>
      <c r="F26" s="184" t="s">
        <v>407</v>
      </c>
      <c r="G26" s="185">
        <v>-4237.87</v>
      </c>
      <c r="H26" s="185">
        <f t="shared" si="2"/>
        <v>-4237.87</v>
      </c>
      <c r="I26" s="185">
        <f t="shared" si="3"/>
        <v>0</v>
      </c>
    </row>
    <row r="27" spans="1:9" x14ac:dyDescent="0.25">
      <c r="A27" s="184" t="s">
        <v>408</v>
      </c>
      <c r="B27" s="185">
        <v>-452.27</v>
      </c>
      <c r="C27" s="185">
        <f t="shared" si="0"/>
        <v>-452.27</v>
      </c>
      <c r="D27" s="185">
        <f t="shared" si="1"/>
        <v>0</v>
      </c>
      <c r="F27" s="184" t="s">
        <v>408</v>
      </c>
      <c r="G27" s="185">
        <v>-452.27</v>
      </c>
      <c r="H27" s="185">
        <f t="shared" si="2"/>
        <v>-452.27</v>
      </c>
      <c r="I27" s="185">
        <f t="shared" si="3"/>
        <v>0</v>
      </c>
    </row>
    <row r="28" spans="1:9" x14ac:dyDescent="0.25">
      <c r="A28" s="184" t="s">
        <v>409</v>
      </c>
      <c r="B28" s="185">
        <v>-86.5</v>
      </c>
      <c r="C28" s="185">
        <f t="shared" si="0"/>
        <v>-86.5</v>
      </c>
      <c r="D28" s="185">
        <f t="shared" si="1"/>
        <v>0</v>
      </c>
      <c r="F28" s="184" t="s">
        <v>409</v>
      </c>
      <c r="G28" s="185">
        <v>-86.5</v>
      </c>
      <c r="H28" s="185">
        <f t="shared" si="2"/>
        <v>-86.5</v>
      </c>
      <c r="I28" s="185">
        <f t="shared" si="3"/>
        <v>0</v>
      </c>
    </row>
    <row r="29" spans="1:9" x14ac:dyDescent="0.25">
      <c r="A29" s="184" t="s">
        <v>410</v>
      </c>
      <c r="B29" s="185">
        <v>-9.09</v>
      </c>
      <c r="C29" s="185">
        <f t="shared" si="0"/>
        <v>-9.09</v>
      </c>
      <c r="D29" s="185">
        <f t="shared" si="1"/>
        <v>0</v>
      </c>
      <c r="F29" s="184" t="s">
        <v>410</v>
      </c>
      <c r="G29" s="185">
        <v>-9.09</v>
      </c>
      <c r="H29" s="185">
        <f t="shared" si="2"/>
        <v>-9.09</v>
      </c>
      <c r="I29" s="185">
        <f t="shared" si="3"/>
        <v>0</v>
      </c>
    </row>
    <row r="30" spans="1:9" x14ac:dyDescent="0.25">
      <c r="A30" s="184" t="s">
        <v>411</v>
      </c>
      <c r="B30" s="185">
        <v>-1492.95</v>
      </c>
      <c r="C30" s="185">
        <f t="shared" si="0"/>
        <v>-1492.95</v>
      </c>
      <c r="D30" s="185">
        <f t="shared" si="1"/>
        <v>0</v>
      </c>
      <c r="F30" s="184" t="s">
        <v>411</v>
      </c>
      <c r="G30" s="185">
        <v>-1492.95</v>
      </c>
      <c r="H30" s="185">
        <f t="shared" si="2"/>
        <v>-1492.95</v>
      </c>
      <c r="I30" s="185">
        <f t="shared" si="3"/>
        <v>0</v>
      </c>
    </row>
    <row r="31" spans="1:9" x14ac:dyDescent="0.25">
      <c r="A31" s="184" t="s">
        <v>412</v>
      </c>
      <c r="B31" s="185">
        <v>-247.05</v>
      </c>
      <c r="C31" s="185">
        <f t="shared" si="0"/>
        <v>-247.05</v>
      </c>
      <c r="D31" s="185">
        <f t="shared" si="1"/>
        <v>0</v>
      </c>
      <c r="F31" s="184" t="s">
        <v>412</v>
      </c>
      <c r="G31" s="185">
        <v>-247.05</v>
      </c>
      <c r="H31" s="185">
        <f t="shared" si="2"/>
        <v>-247.05</v>
      </c>
      <c r="I31" s="185">
        <f t="shared" si="3"/>
        <v>0</v>
      </c>
    </row>
    <row r="32" spans="1:9" x14ac:dyDescent="0.25">
      <c r="A32" s="184" t="s">
        <v>413</v>
      </c>
      <c r="B32" s="185">
        <v>-7722.17</v>
      </c>
      <c r="C32" s="185">
        <f t="shared" si="0"/>
        <v>-7722.1699999999973</v>
      </c>
      <c r="D32" s="185">
        <f t="shared" si="1"/>
        <v>0</v>
      </c>
      <c r="F32" s="184" t="s">
        <v>413</v>
      </c>
      <c r="G32" s="185">
        <v>-7722.1699999999973</v>
      </c>
      <c r="H32" s="185">
        <f t="shared" si="2"/>
        <v>-7722.17</v>
      </c>
      <c r="I32" s="185">
        <f t="shared" si="3"/>
        <v>0</v>
      </c>
    </row>
    <row r="33" spans="1:9" x14ac:dyDescent="0.25">
      <c r="A33" s="184" t="s">
        <v>414</v>
      </c>
      <c r="B33" s="185">
        <v>-756.92</v>
      </c>
      <c r="C33" s="185">
        <f t="shared" si="0"/>
        <v>-756.92</v>
      </c>
      <c r="D33" s="185">
        <f t="shared" si="1"/>
        <v>0</v>
      </c>
      <c r="F33" s="184" t="s">
        <v>414</v>
      </c>
      <c r="G33" s="185">
        <v>-756.92</v>
      </c>
      <c r="H33" s="185">
        <f t="shared" si="2"/>
        <v>-756.92</v>
      </c>
      <c r="I33" s="185">
        <f t="shared" si="3"/>
        <v>0</v>
      </c>
    </row>
    <row r="34" spans="1:9" x14ac:dyDescent="0.25">
      <c r="A34" s="184" t="s">
        <v>415</v>
      </c>
      <c r="B34" s="185">
        <v>-3467.28</v>
      </c>
      <c r="C34" s="185">
        <f t="shared" si="0"/>
        <v>-3467.28</v>
      </c>
      <c r="D34" s="185">
        <f t="shared" si="1"/>
        <v>0</v>
      </c>
      <c r="F34" s="184" t="s">
        <v>415</v>
      </c>
      <c r="G34" s="185">
        <v>-3467.28</v>
      </c>
      <c r="H34" s="185">
        <f t="shared" si="2"/>
        <v>-3467.28</v>
      </c>
      <c r="I34" s="185">
        <f t="shared" si="3"/>
        <v>0</v>
      </c>
    </row>
    <row r="35" spans="1:9" x14ac:dyDescent="0.25">
      <c r="A35" s="184" t="s">
        <v>416</v>
      </c>
      <c r="B35" s="185">
        <v>-313.27</v>
      </c>
      <c r="C35" s="185">
        <f t="shared" si="0"/>
        <v>-313.27000000000004</v>
      </c>
      <c r="D35" s="185">
        <f t="shared" si="1"/>
        <v>0</v>
      </c>
      <c r="F35" s="184" t="s">
        <v>416</v>
      </c>
      <c r="G35" s="185">
        <v>-313.27000000000004</v>
      </c>
      <c r="H35" s="185">
        <f t="shared" si="2"/>
        <v>-313.27</v>
      </c>
      <c r="I35" s="185">
        <f t="shared" si="3"/>
        <v>0</v>
      </c>
    </row>
    <row r="36" spans="1:9" x14ac:dyDescent="0.25">
      <c r="A36" s="184" t="s">
        <v>417</v>
      </c>
      <c r="B36" s="185">
        <v>-53.37</v>
      </c>
      <c r="C36" s="185">
        <f t="shared" si="0"/>
        <v>-53.370000000000005</v>
      </c>
      <c r="D36" s="185">
        <f t="shared" si="1"/>
        <v>0</v>
      </c>
      <c r="F36" s="184" t="s">
        <v>417</v>
      </c>
      <c r="G36" s="185">
        <v>-53.370000000000005</v>
      </c>
      <c r="H36" s="185">
        <f t="shared" si="2"/>
        <v>-53.37</v>
      </c>
      <c r="I36" s="185">
        <f t="shared" si="3"/>
        <v>0</v>
      </c>
    </row>
    <row r="37" spans="1:9" x14ac:dyDescent="0.25">
      <c r="A37" s="184" t="s">
        <v>418</v>
      </c>
      <c r="B37" s="185">
        <v>-17.329999999999998</v>
      </c>
      <c r="C37" s="185">
        <f t="shared" si="0"/>
        <v>-17.329999999999998</v>
      </c>
      <c r="D37" s="185">
        <f t="shared" si="1"/>
        <v>0</v>
      </c>
      <c r="F37" s="184" t="s">
        <v>418</v>
      </c>
      <c r="G37" s="185">
        <v>-17.329999999999998</v>
      </c>
      <c r="H37" s="185">
        <f t="shared" si="2"/>
        <v>-17.329999999999998</v>
      </c>
      <c r="I37" s="185">
        <f t="shared" si="3"/>
        <v>0</v>
      </c>
    </row>
    <row r="38" spans="1:9" x14ac:dyDescent="0.25">
      <c r="A38" s="184" t="s">
        <v>419</v>
      </c>
      <c r="B38" s="185">
        <v>-991.1</v>
      </c>
      <c r="C38" s="185">
        <f t="shared" si="0"/>
        <v>-991.1</v>
      </c>
      <c r="D38" s="185">
        <f t="shared" si="1"/>
        <v>0</v>
      </c>
      <c r="F38" s="184" t="s">
        <v>419</v>
      </c>
      <c r="G38" s="185">
        <v>-991.1</v>
      </c>
      <c r="H38" s="185">
        <f t="shared" si="2"/>
        <v>-991.1</v>
      </c>
      <c r="I38" s="185">
        <f t="shared" si="3"/>
        <v>0</v>
      </c>
    </row>
    <row r="39" spans="1:9" x14ac:dyDescent="0.25">
      <c r="A39" s="184" t="s">
        <v>420</v>
      </c>
      <c r="B39" s="185">
        <v>-105.79</v>
      </c>
      <c r="C39" s="185">
        <f t="shared" si="0"/>
        <v>-105.78999999999999</v>
      </c>
      <c r="D39" s="185">
        <f t="shared" si="1"/>
        <v>0</v>
      </c>
      <c r="F39" s="184" t="s">
        <v>420</v>
      </c>
      <c r="G39" s="185">
        <v>-105.78999999999999</v>
      </c>
      <c r="H39" s="185">
        <f t="shared" si="2"/>
        <v>-105.79</v>
      </c>
      <c r="I39" s="185">
        <f t="shared" si="3"/>
        <v>0</v>
      </c>
    </row>
    <row r="40" spans="1:9" x14ac:dyDescent="0.25">
      <c r="A40" s="184" t="s">
        <v>423</v>
      </c>
      <c r="B40" s="185">
        <v>-511.28</v>
      </c>
      <c r="C40" s="185">
        <f t="shared" si="0"/>
        <v>-511.28000000000014</v>
      </c>
      <c r="D40" s="185">
        <f t="shared" si="1"/>
        <v>0</v>
      </c>
      <c r="F40" s="184" t="s">
        <v>423</v>
      </c>
      <c r="G40" s="185">
        <v>-511.28000000000014</v>
      </c>
      <c r="H40" s="185">
        <f t="shared" si="2"/>
        <v>-511.28</v>
      </c>
      <c r="I40" s="185">
        <f t="shared" si="3"/>
        <v>0</v>
      </c>
    </row>
    <row r="41" spans="1:9" x14ac:dyDescent="0.25">
      <c r="A41" s="184" t="s">
        <v>442</v>
      </c>
      <c r="B41" s="185">
        <v>-49.15</v>
      </c>
      <c r="C41" s="185">
        <f t="shared" si="0"/>
        <v>-49.150000000000006</v>
      </c>
      <c r="D41" s="185">
        <f t="shared" si="1"/>
        <v>0</v>
      </c>
      <c r="F41" s="184" t="s">
        <v>442</v>
      </c>
      <c r="G41" s="185">
        <v>-49.150000000000006</v>
      </c>
      <c r="H41" s="185">
        <f t="shared" si="2"/>
        <v>-49.15</v>
      </c>
      <c r="I41" s="185">
        <f t="shared" si="3"/>
        <v>0</v>
      </c>
    </row>
    <row r="42" spans="1:9" x14ac:dyDescent="0.25">
      <c r="A42" s="184" t="s">
        <v>424</v>
      </c>
      <c r="B42" s="185">
        <v>70336.509999999995</v>
      </c>
      <c r="C42" s="185">
        <f t="shared" si="0"/>
        <v>70336.509999999995</v>
      </c>
      <c r="D42" s="185">
        <f t="shared" si="1"/>
        <v>0</v>
      </c>
      <c r="F42" s="184" t="s">
        <v>424</v>
      </c>
      <c r="G42" s="185">
        <v>70336.509999999995</v>
      </c>
      <c r="H42" s="185">
        <f t="shared" si="2"/>
        <v>70336.509999999995</v>
      </c>
      <c r="I42" s="185">
        <f t="shared" si="3"/>
        <v>0</v>
      </c>
    </row>
    <row r="43" spans="1:9" x14ac:dyDescent="0.25">
      <c r="A43" s="184" t="s">
        <v>425</v>
      </c>
      <c r="B43" s="185">
        <v>7221.46</v>
      </c>
      <c r="C43" s="185">
        <f t="shared" si="0"/>
        <v>7221.4600000000009</v>
      </c>
      <c r="D43" s="185">
        <f t="shared" si="1"/>
        <v>0</v>
      </c>
      <c r="F43" s="184" t="s">
        <v>425</v>
      </c>
      <c r="G43" s="185">
        <v>7221.4600000000009</v>
      </c>
      <c r="H43" s="185">
        <f t="shared" si="2"/>
        <v>7221.46</v>
      </c>
      <c r="I43" s="185">
        <f t="shared" si="3"/>
        <v>0</v>
      </c>
    </row>
    <row r="44" spans="1:9" x14ac:dyDescent="0.25">
      <c r="A44" s="184" t="s">
        <v>426</v>
      </c>
      <c r="B44" s="185">
        <v>1200</v>
      </c>
      <c r="C44" s="185">
        <f t="shared" si="0"/>
        <v>1200</v>
      </c>
      <c r="D44" s="185">
        <f t="shared" si="1"/>
        <v>0</v>
      </c>
      <c r="F44" s="184" t="s">
        <v>426</v>
      </c>
      <c r="G44" s="185">
        <v>1200</v>
      </c>
      <c r="H44" s="185">
        <f t="shared" si="2"/>
        <v>1200</v>
      </c>
      <c r="I44" s="185">
        <f t="shared" si="3"/>
        <v>0</v>
      </c>
    </row>
    <row r="45" spans="1:9" x14ac:dyDescent="0.25">
      <c r="A45" s="184" t="s">
        <v>427</v>
      </c>
      <c r="B45" s="185">
        <v>351.75</v>
      </c>
      <c r="C45" s="185">
        <f t="shared" si="0"/>
        <v>351.75</v>
      </c>
      <c r="D45" s="185">
        <f t="shared" si="1"/>
        <v>0</v>
      </c>
      <c r="F45" s="184" t="s">
        <v>427</v>
      </c>
      <c r="G45" s="185">
        <v>351.75</v>
      </c>
      <c r="H45" s="185">
        <f t="shared" si="2"/>
        <v>351.75</v>
      </c>
      <c r="I45" s="185">
        <f t="shared" si="3"/>
        <v>0</v>
      </c>
    </row>
    <row r="46" spans="1:9" x14ac:dyDescent="0.25">
      <c r="A46" s="184" t="s">
        <v>428</v>
      </c>
      <c r="B46" s="185">
        <v>84.86</v>
      </c>
      <c r="C46" s="185">
        <f t="shared" si="0"/>
        <v>84.86</v>
      </c>
      <c r="D46" s="185">
        <f t="shared" si="1"/>
        <v>0</v>
      </c>
      <c r="F46" s="184" t="s">
        <v>428</v>
      </c>
      <c r="G46" s="185">
        <v>84.86</v>
      </c>
      <c r="H46" s="185">
        <f t="shared" si="2"/>
        <v>84.86</v>
      </c>
      <c r="I46" s="185">
        <f t="shared" si="3"/>
        <v>0</v>
      </c>
    </row>
    <row r="47" spans="1:9" x14ac:dyDescent="0.25">
      <c r="A47" s="184" t="s">
        <v>429</v>
      </c>
      <c r="B47" s="185">
        <v>15.95</v>
      </c>
      <c r="C47" s="185">
        <f t="shared" si="0"/>
        <v>15.95</v>
      </c>
      <c r="D47" s="185">
        <f t="shared" si="1"/>
        <v>0</v>
      </c>
      <c r="F47" s="184" t="s">
        <v>429</v>
      </c>
      <c r="G47" s="185">
        <v>15.95</v>
      </c>
      <c r="H47" s="185">
        <f t="shared" si="2"/>
        <v>15.95</v>
      </c>
      <c r="I47" s="185">
        <f t="shared" si="3"/>
        <v>0</v>
      </c>
    </row>
    <row r="48" spans="1:9" x14ac:dyDescent="0.25">
      <c r="A48" s="184" t="s">
        <v>430</v>
      </c>
      <c r="B48" s="185">
        <v>4237.87</v>
      </c>
      <c r="C48" s="185">
        <f t="shared" si="0"/>
        <v>4237.869999999999</v>
      </c>
      <c r="D48" s="185">
        <f t="shared" si="1"/>
        <v>0</v>
      </c>
      <c r="F48" s="184" t="s">
        <v>430</v>
      </c>
      <c r="G48" s="185">
        <v>4237.869999999999</v>
      </c>
      <c r="H48" s="185">
        <f t="shared" si="2"/>
        <v>4237.87</v>
      </c>
      <c r="I48" s="185">
        <f t="shared" si="3"/>
        <v>0</v>
      </c>
    </row>
    <row r="49" spans="1:9" x14ac:dyDescent="0.25">
      <c r="A49" s="184" t="s">
        <v>431</v>
      </c>
      <c r="B49" s="185">
        <v>452.27</v>
      </c>
      <c r="C49" s="185">
        <f t="shared" si="0"/>
        <v>452.27</v>
      </c>
      <c r="D49" s="185">
        <f t="shared" si="1"/>
        <v>0</v>
      </c>
      <c r="F49" s="184" t="s">
        <v>431</v>
      </c>
      <c r="G49" s="185">
        <v>452.27</v>
      </c>
      <c r="H49" s="185">
        <f t="shared" si="2"/>
        <v>452.27</v>
      </c>
      <c r="I49" s="185">
        <f t="shared" si="3"/>
        <v>0</v>
      </c>
    </row>
    <row r="50" spans="1:9" x14ac:dyDescent="0.25">
      <c r="A50" s="184" t="s">
        <v>432</v>
      </c>
      <c r="B50" s="185">
        <v>991.1</v>
      </c>
      <c r="C50" s="185">
        <f t="shared" si="0"/>
        <v>991.09999999999991</v>
      </c>
      <c r="D50" s="185">
        <f t="shared" si="1"/>
        <v>0</v>
      </c>
      <c r="F50" s="184" t="s">
        <v>432</v>
      </c>
      <c r="G50" s="185">
        <v>991.09999999999991</v>
      </c>
      <c r="H50" s="185">
        <f t="shared" si="2"/>
        <v>991.1</v>
      </c>
      <c r="I50" s="185">
        <f t="shared" si="3"/>
        <v>0</v>
      </c>
    </row>
    <row r="51" spans="1:9" x14ac:dyDescent="0.25">
      <c r="A51" s="184" t="s">
        <v>433</v>
      </c>
      <c r="B51" s="185">
        <v>105.79</v>
      </c>
      <c r="C51" s="185">
        <f t="shared" si="0"/>
        <v>105.78999999999999</v>
      </c>
      <c r="D51" s="185">
        <f t="shared" si="1"/>
        <v>0</v>
      </c>
      <c r="F51" s="184" t="s">
        <v>433</v>
      </c>
      <c r="G51" s="185">
        <v>105.78999999999999</v>
      </c>
      <c r="H51" s="185">
        <f t="shared" si="2"/>
        <v>105.79</v>
      </c>
      <c r="I51" s="185">
        <f t="shared" si="3"/>
        <v>0</v>
      </c>
    </row>
    <row r="52" spans="1:9" x14ac:dyDescent="0.25">
      <c r="A52" s="184" t="s">
        <v>434</v>
      </c>
      <c r="B52" s="185">
        <v>10885.21</v>
      </c>
      <c r="C52" s="185">
        <f t="shared" si="0"/>
        <v>10885.210000000001</v>
      </c>
      <c r="D52" s="185">
        <f t="shared" si="1"/>
        <v>0</v>
      </c>
      <c r="F52" s="184" t="s">
        <v>434</v>
      </c>
      <c r="G52" s="185">
        <v>10885.210000000001</v>
      </c>
      <c r="H52" s="185">
        <f t="shared" si="2"/>
        <v>10885.21</v>
      </c>
      <c r="I52" s="185">
        <f t="shared" si="3"/>
        <v>0</v>
      </c>
    </row>
    <row r="53" spans="1:9" x14ac:dyDescent="0.25">
      <c r="A53" s="184" t="s">
        <v>435</v>
      </c>
      <c r="B53" s="185">
        <v>1778.64</v>
      </c>
      <c r="C53" s="185">
        <f t="shared" si="0"/>
        <v>1778.6399999999999</v>
      </c>
      <c r="D53" s="185">
        <f t="shared" si="1"/>
        <v>0</v>
      </c>
      <c r="F53" s="184" t="s">
        <v>435</v>
      </c>
      <c r="G53" s="185">
        <v>1778.6399999999999</v>
      </c>
      <c r="H53" s="185">
        <f t="shared" si="2"/>
        <v>1778.64</v>
      </c>
      <c r="I53" s="185">
        <f t="shared" si="3"/>
        <v>0</v>
      </c>
    </row>
    <row r="54" spans="1:9" x14ac:dyDescent="0.25">
      <c r="A54" s="184" t="s">
        <v>436</v>
      </c>
      <c r="B54" s="185">
        <v>31.25</v>
      </c>
      <c r="C54" s="185">
        <f t="shared" si="0"/>
        <v>31.25</v>
      </c>
      <c r="D54" s="185">
        <f t="shared" si="1"/>
        <v>0</v>
      </c>
      <c r="F54" s="184" t="s">
        <v>436</v>
      </c>
      <c r="G54" s="185">
        <v>31.25</v>
      </c>
      <c r="H54" s="185">
        <f t="shared" si="2"/>
        <v>31.25</v>
      </c>
      <c r="I54" s="185">
        <f t="shared" si="3"/>
        <v>0</v>
      </c>
    </row>
    <row r="55" spans="1:9" x14ac:dyDescent="0.25">
      <c r="A55" s="184" t="s">
        <v>437</v>
      </c>
      <c r="B55" s="185">
        <v>31.25</v>
      </c>
      <c r="C55" s="185">
        <f t="shared" si="0"/>
        <v>31.25</v>
      </c>
      <c r="D55" s="185">
        <f t="shared" si="1"/>
        <v>0</v>
      </c>
      <c r="F55" s="184" t="s">
        <v>437</v>
      </c>
      <c r="G55" s="185">
        <v>31.25</v>
      </c>
      <c r="H55" s="185">
        <f t="shared" si="2"/>
        <v>31.25</v>
      </c>
      <c r="I55" s="185">
        <f t="shared" si="3"/>
        <v>0</v>
      </c>
    </row>
    <row r="56" spans="1:9" x14ac:dyDescent="0.25">
      <c r="A56" s="184" t="s">
        <v>438</v>
      </c>
      <c r="B56" s="185">
        <v>27.03</v>
      </c>
      <c r="C56" s="185">
        <f t="shared" si="0"/>
        <v>27.029999999999994</v>
      </c>
      <c r="D56" s="185">
        <f t="shared" si="1"/>
        <v>0</v>
      </c>
      <c r="F56" s="184" t="s">
        <v>438</v>
      </c>
      <c r="G56" s="185">
        <v>27.029999999999994</v>
      </c>
      <c r="H56" s="185">
        <f t="shared" si="2"/>
        <v>27.03</v>
      </c>
      <c r="I56" s="185">
        <f t="shared" si="3"/>
        <v>0</v>
      </c>
    </row>
    <row r="57" spans="1:9" x14ac:dyDescent="0.25">
      <c r="A57" s="184" t="s">
        <v>439</v>
      </c>
      <c r="B57" s="185">
        <v>4.88</v>
      </c>
      <c r="C57" s="185">
        <f t="shared" si="0"/>
        <v>4.88</v>
      </c>
      <c r="D57" s="185">
        <f t="shared" si="1"/>
        <v>0</v>
      </c>
      <c r="F57" s="184" t="s">
        <v>439</v>
      </c>
      <c r="G57" s="185">
        <v>4.88</v>
      </c>
      <c r="H57" s="185">
        <f t="shared" si="2"/>
        <v>4.88</v>
      </c>
      <c r="I57" s="185">
        <f t="shared" si="3"/>
        <v>0</v>
      </c>
    </row>
    <row r="58" spans="1:9" x14ac:dyDescent="0.25">
      <c r="A58" s="184" t="s">
        <v>440</v>
      </c>
      <c r="B58" s="185">
        <v>5238.53</v>
      </c>
      <c r="C58" s="185">
        <f t="shared" si="0"/>
        <v>5238.53</v>
      </c>
      <c r="D58" s="185">
        <f t="shared" si="1"/>
        <v>0</v>
      </c>
      <c r="F58" s="184" t="s">
        <v>440</v>
      </c>
      <c r="G58" s="185">
        <v>5238.53</v>
      </c>
      <c r="H58" s="185">
        <f t="shared" si="2"/>
        <v>5238.53</v>
      </c>
      <c r="I58" s="185">
        <f t="shared" si="3"/>
        <v>0</v>
      </c>
    </row>
    <row r="59" spans="1:9" x14ac:dyDescent="0.25">
      <c r="A59" s="184" t="s">
        <v>441</v>
      </c>
      <c r="B59" s="185">
        <v>560.34</v>
      </c>
      <c r="C59" s="185">
        <f t="shared" si="0"/>
        <v>560.34</v>
      </c>
      <c r="D59" s="185">
        <f t="shared" si="1"/>
        <v>0</v>
      </c>
      <c r="F59" s="184" t="s">
        <v>441</v>
      </c>
      <c r="G59" s="185">
        <v>560.34</v>
      </c>
      <c r="H59" s="185">
        <f t="shared" si="2"/>
        <v>560.34</v>
      </c>
      <c r="I59" s="185">
        <f t="shared" si="3"/>
        <v>0</v>
      </c>
    </row>
    <row r="60" spans="1:9" x14ac:dyDescent="0.25">
      <c r="A60" s="184" t="s">
        <v>189</v>
      </c>
      <c r="B60" s="185">
        <v>3.4447111829649657E-11</v>
      </c>
      <c r="F60" s="184" t="s">
        <v>189</v>
      </c>
      <c r="G60" s="185">
        <v>2.0804691303055733E-11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9"/>
  <sheetViews>
    <sheetView workbookViewId="0">
      <selection activeCell="H4" sqref="H4:I58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-45099.93</v>
      </c>
      <c r="C4" s="185">
        <f>VLOOKUP(A4,$F$4:$G$72,2,FALSE)</f>
        <v>-45099.93</v>
      </c>
      <c r="D4" s="185">
        <f>B4-C4</f>
        <v>0</v>
      </c>
      <c r="F4" s="184" t="s">
        <v>385</v>
      </c>
      <c r="G4" s="185">
        <v>-45099.93</v>
      </c>
      <c r="H4" s="185">
        <f>VLOOKUP(F4,$A$4:$B$72,2,FALSE)</f>
        <v>-45099.93</v>
      </c>
      <c r="I4" s="185">
        <f>G4-H4</f>
        <v>0</v>
      </c>
    </row>
    <row r="5" spans="1:9" x14ac:dyDescent="0.25">
      <c r="A5" s="184" t="s">
        <v>386</v>
      </c>
      <c r="B5" s="185">
        <v>-5019.7</v>
      </c>
      <c r="C5" s="185">
        <f t="shared" ref="C5:C58" si="0">VLOOKUP(A5,$F$4:$G$72,2,FALSE)</f>
        <v>-5019.7000000000007</v>
      </c>
      <c r="D5" s="185">
        <f t="shared" ref="D5:D58" si="1">B5-C5</f>
        <v>0</v>
      </c>
      <c r="F5" s="184" t="s">
        <v>386</v>
      </c>
      <c r="G5" s="185">
        <v>-5019.7000000000007</v>
      </c>
      <c r="H5" s="185">
        <f t="shared" ref="H5:H58" si="2">VLOOKUP(F5,$A$4:$B$72,2,FALSE)</f>
        <v>-5019.7</v>
      </c>
      <c r="I5" s="185">
        <f t="shared" ref="I5:I58" si="3">G5-H5</f>
        <v>0</v>
      </c>
    </row>
    <row r="6" spans="1:9" x14ac:dyDescent="0.25">
      <c r="A6" s="184" t="s">
        <v>387</v>
      </c>
      <c r="B6" s="185">
        <v>-4481.7</v>
      </c>
      <c r="C6" s="185">
        <f t="shared" si="0"/>
        <v>-4481.6999999999989</v>
      </c>
      <c r="D6" s="185">
        <f t="shared" si="1"/>
        <v>0</v>
      </c>
      <c r="F6" s="184" t="s">
        <v>387</v>
      </c>
      <c r="G6" s="185">
        <v>-4481.6999999999989</v>
      </c>
      <c r="H6" s="185">
        <f t="shared" si="2"/>
        <v>-4481.7</v>
      </c>
      <c r="I6" s="185">
        <f t="shared" si="3"/>
        <v>0</v>
      </c>
    </row>
    <row r="7" spans="1:9" x14ac:dyDescent="0.25">
      <c r="A7" s="184" t="s">
        <v>388</v>
      </c>
      <c r="B7" s="185">
        <v>-481.86</v>
      </c>
      <c r="C7" s="185">
        <f t="shared" si="0"/>
        <v>-481.86</v>
      </c>
      <c r="D7" s="185">
        <f t="shared" si="1"/>
        <v>0</v>
      </c>
      <c r="F7" s="184" t="s">
        <v>388</v>
      </c>
      <c r="G7" s="185">
        <v>-481.86</v>
      </c>
      <c r="H7" s="185">
        <f t="shared" si="2"/>
        <v>-481.86</v>
      </c>
      <c r="I7" s="185">
        <f t="shared" si="3"/>
        <v>0</v>
      </c>
    </row>
    <row r="8" spans="1:9" x14ac:dyDescent="0.25">
      <c r="A8" s="184" t="s">
        <v>389</v>
      </c>
      <c r="B8" s="185">
        <v>-4185.17</v>
      </c>
      <c r="C8" s="185">
        <f t="shared" si="0"/>
        <v>-4185.17</v>
      </c>
      <c r="D8" s="185">
        <f t="shared" si="1"/>
        <v>0</v>
      </c>
      <c r="F8" s="184" t="s">
        <v>389</v>
      </c>
      <c r="G8" s="185">
        <v>-4185.17</v>
      </c>
      <c r="H8" s="185">
        <f t="shared" si="2"/>
        <v>-4185.17</v>
      </c>
      <c r="I8" s="185">
        <f t="shared" si="3"/>
        <v>0</v>
      </c>
    </row>
    <row r="9" spans="1:9" x14ac:dyDescent="0.25">
      <c r="A9" s="184" t="s">
        <v>390</v>
      </c>
      <c r="B9" s="185">
        <v>-457.24</v>
      </c>
      <c r="C9" s="185">
        <f t="shared" si="0"/>
        <v>-457.24</v>
      </c>
      <c r="D9" s="185">
        <f t="shared" si="1"/>
        <v>0</v>
      </c>
      <c r="F9" s="184" t="s">
        <v>390</v>
      </c>
      <c r="G9" s="185">
        <v>-457.24</v>
      </c>
      <c r="H9" s="185">
        <f t="shared" si="2"/>
        <v>-457.24</v>
      </c>
      <c r="I9" s="185">
        <f t="shared" si="3"/>
        <v>0</v>
      </c>
    </row>
    <row r="10" spans="1:9" x14ac:dyDescent="0.25">
      <c r="A10" s="184" t="s">
        <v>391</v>
      </c>
      <c r="B10" s="185">
        <v>-28.88</v>
      </c>
      <c r="C10" s="185">
        <f t="shared" si="0"/>
        <v>-28.880000000000003</v>
      </c>
      <c r="D10" s="185">
        <f t="shared" si="1"/>
        <v>0</v>
      </c>
      <c r="F10" s="184" t="s">
        <v>391</v>
      </c>
      <c r="G10" s="185">
        <v>-28.880000000000003</v>
      </c>
      <c r="H10" s="185">
        <f t="shared" si="2"/>
        <v>-28.88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</v>
      </c>
      <c r="D11" s="185">
        <f t="shared" si="1"/>
        <v>0</v>
      </c>
      <c r="F11" s="184" t="s">
        <v>392</v>
      </c>
      <c r="G11" s="185">
        <v>-6.13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-10885.21</v>
      </c>
      <c r="C12" s="185">
        <f t="shared" si="0"/>
        <v>-10885.21</v>
      </c>
      <c r="D12" s="185">
        <f t="shared" si="1"/>
        <v>0</v>
      </c>
      <c r="F12" s="184" t="s">
        <v>393</v>
      </c>
      <c r="G12" s="185">
        <v>-10885.21</v>
      </c>
      <c r="H12" s="185">
        <f t="shared" si="2"/>
        <v>-10885.21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394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-978.79</v>
      </c>
      <c r="C16" s="185">
        <f t="shared" si="0"/>
        <v>-978.78999999999985</v>
      </c>
      <c r="D16" s="185">
        <f t="shared" si="1"/>
        <v>0</v>
      </c>
      <c r="F16" s="184" t="s">
        <v>397</v>
      </c>
      <c r="G16" s="185">
        <v>-978.78999999999985</v>
      </c>
      <c r="H16" s="185">
        <f t="shared" si="2"/>
        <v>-978.79</v>
      </c>
      <c r="I16" s="185">
        <f t="shared" si="3"/>
        <v>0</v>
      </c>
    </row>
    <row r="17" spans="1:9" x14ac:dyDescent="0.25">
      <c r="A17" s="184" t="s">
        <v>398</v>
      </c>
      <c r="B17" s="185">
        <v>-106.91</v>
      </c>
      <c r="C17" s="185">
        <f t="shared" si="0"/>
        <v>-106.91</v>
      </c>
      <c r="D17" s="185">
        <f t="shared" si="1"/>
        <v>0</v>
      </c>
      <c r="F17" s="184" t="s">
        <v>398</v>
      </c>
      <c r="G17" s="185">
        <v>-106.91</v>
      </c>
      <c r="H17" s="185">
        <f t="shared" si="2"/>
        <v>-106.91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312.20999999999998</v>
      </c>
      <c r="C20" s="185">
        <f t="shared" si="0"/>
        <v>312.20999999999998</v>
      </c>
      <c r="D20" s="185">
        <f t="shared" si="1"/>
        <v>0</v>
      </c>
      <c r="F20" s="184" t="s">
        <v>401</v>
      </c>
      <c r="G20" s="185">
        <v>312.20999999999998</v>
      </c>
      <c r="H20" s="185">
        <f t="shared" si="2"/>
        <v>312.20999999999998</v>
      </c>
      <c r="I20" s="185">
        <f t="shared" si="3"/>
        <v>0</v>
      </c>
    </row>
    <row r="21" spans="1:9" x14ac:dyDescent="0.25">
      <c r="A21" s="184" t="s">
        <v>403</v>
      </c>
      <c r="B21" s="185">
        <v>-3658.51</v>
      </c>
      <c r="C21" s="185">
        <f t="shared" si="0"/>
        <v>-3658.51</v>
      </c>
      <c r="D21" s="185">
        <f t="shared" si="1"/>
        <v>0</v>
      </c>
      <c r="F21" s="184" t="s">
        <v>403</v>
      </c>
      <c r="G21" s="185">
        <v>-3658.51</v>
      </c>
      <c r="H21" s="185">
        <f t="shared" si="2"/>
        <v>-3658.51</v>
      </c>
      <c r="I21" s="185">
        <f t="shared" si="3"/>
        <v>0</v>
      </c>
    </row>
    <row r="22" spans="1:9" x14ac:dyDescent="0.25">
      <c r="A22" s="184" t="s">
        <v>404</v>
      </c>
      <c r="B22" s="185">
        <v>-258.52999999999997</v>
      </c>
      <c r="C22" s="185">
        <f t="shared" si="0"/>
        <v>-258.53000000000003</v>
      </c>
      <c r="D22" s="185">
        <f t="shared" si="1"/>
        <v>0</v>
      </c>
      <c r="F22" s="184" t="s">
        <v>404</v>
      </c>
      <c r="G22" s="185">
        <v>-258.53000000000003</v>
      </c>
      <c r="H22" s="185">
        <f t="shared" si="2"/>
        <v>-258.52999999999997</v>
      </c>
      <c r="I22" s="185">
        <f t="shared" si="3"/>
        <v>0</v>
      </c>
    </row>
    <row r="23" spans="1:9" x14ac:dyDescent="0.25">
      <c r="A23" s="184" t="s">
        <v>405</v>
      </c>
      <c r="B23" s="185">
        <v>-4481.7</v>
      </c>
      <c r="C23" s="185">
        <f t="shared" si="0"/>
        <v>-4481.6999999999989</v>
      </c>
      <c r="D23" s="185">
        <f t="shared" si="1"/>
        <v>0</v>
      </c>
      <c r="F23" s="184" t="s">
        <v>405</v>
      </c>
      <c r="G23" s="185">
        <v>-4481.6999999999989</v>
      </c>
      <c r="H23" s="185">
        <f t="shared" si="2"/>
        <v>-4481.7</v>
      </c>
      <c r="I23" s="185">
        <f t="shared" si="3"/>
        <v>0</v>
      </c>
    </row>
    <row r="24" spans="1:9" x14ac:dyDescent="0.25">
      <c r="A24" s="184" t="s">
        <v>406</v>
      </c>
      <c r="B24" s="185">
        <v>-481.86</v>
      </c>
      <c r="C24" s="185">
        <f t="shared" si="0"/>
        <v>-481.86</v>
      </c>
      <c r="D24" s="185">
        <f t="shared" si="1"/>
        <v>0</v>
      </c>
      <c r="F24" s="184" t="s">
        <v>406</v>
      </c>
      <c r="G24" s="185">
        <v>-481.86</v>
      </c>
      <c r="H24" s="185">
        <f t="shared" si="2"/>
        <v>-481.86</v>
      </c>
      <c r="I24" s="185">
        <f t="shared" si="3"/>
        <v>0</v>
      </c>
    </row>
    <row r="25" spans="1:9" x14ac:dyDescent="0.25">
      <c r="A25" s="184" t="s">
        <v>407</v>
      </c>
      <c r="B25" s="185">
        <v>-4185.16</v>
      </c>
      <c r="C25" s="185">
        <f t="shared" si="0"/>
        <v>-4185.16</v>
      </c>
      <c r="D25" s="185">
        <f t="shared" si="1"/>
        <v>0</v>
      </c>
      <c r="F25" s="184" t="s">
        <v>407</v>
      </c>
      <c r="G25" s="185">
        <v>-4185.16</v>
      </c>
      <c r="H25" s="185">
        <f t="shared" si="2"/>
        <v>-4185.16</v>
      </c>
      <c r="I25" s="185">
        <f t="shared" si="3"/>
        <v>0</v>
      </c>
    </row>
    <row r="26" spans="1:9" x14ac:dyDescent="0.25">
      <c r="A26" s="184" t="s">
        <v>408</v>
      </c>
      <c r="B26" s="185">
        <v>-457.25</v>
      </c>
      <c r="C26" s="185">
        <f t="shared" si="0"/>
        <v>-457.25</v>
      </c>
      <c r="D26" s="185">
        <f t="shared" si="1"/>
        <v>0</v>
      </c>
      <c r="F26" s="184" t="s">
        <v>408</v>
      </c>
      <c r="G26" s="185">
        <v>-457.25</v>
      </c>
      <c r="H26" s="185">
        <f t="shared" si="2"/>
        <v>-457.25</v>
      </c>
      <c r="I26" s="185">
        <f t="shared" si="3"/>
        <v>0</v>
      </c>
    </row>
    <row r="27" spans="1:9" x14ac:dyDescent="0.25">
      <c r="A27" s="184" t="s">
        <v>409</v>
      </c>
      <c r="B27" s="185">
        <v>-89.33</v>
      </c>
      <c r="C27" s="185">
        <f t="shared" si="0"/>
        <v>-89.330000000000013</v>
      </c>
      <c r="D27" s="185">
        <f t="shared" si="1"/>
        <v>0</v>
      </c>
      <c r="F27" s="184" t="s">
        <v>409</v>
      </c>
      <c r="G27" s="185">
        <v>-89.330000000000013</v>
      </c>
      <c r="H27" s="185">
        <f t="shared" si="2"/>
        <v>-89.33</v>
      </c>
      <c r="I27" s="185">
        <f t="shared" si="3"/>
        <v>0</v>
      </c>
    </row>
    <row r="28" spans="1:9" x14ac:dyDescent="0.25">
      <c r="A28" s="184" t="s">
        <v>410</v>
      </c>
      <c r="B28" s="185">
        <v>-11.45</v>
      </c>
      <c r="C28" s="185">
        <f t="shared" si="0"/>
        <v>-11.45</v>
      </c>
      <c r="D28" s="185">
        <f t="shared" si="1"/>
        <v>0</v>
      </c>
      <c r="F28" s="184" t="s">
        <v>410</v>
      </c>
      <c r="G28" s="185">
        <v>-11.45</v>
      </c>
      <c r="H28" s="185">
        <f t="shared" si="2"/>
        <v>-11.45</v>
      </c>
      <c r="I28" s="185">
        <f t="shared" si="3"/>
        <v>0</v>
      </c>
    </row>
    <row r="29" spans="1:9" x14ac:dyDescent="0.25">
      <c r="A29" s="184" t="s">
        <v>411</v>
      </c>
      <c r="B29" s="185">
        <v>-1492.95</v>
      </c>
      <c r="C29" s="185">
        <f t="shared" si="0"/>
        <v>-1492.95</v>
      </c>
      <c r="D29" s="185">
        <f t="shared" si="1"/>
        <v>0</v>
      </c>
      <c r="F29" s="184" t="s">
        <v>411</v>
      </c>
      <c r="G29" s="185">
        <v>-1492.95</v>
      </c>
      <c r="H29" s="185">
        <f t="shared" si="2"/>
        <v>-1492.95</v>
      </c>
      <c r="I29" s="185">
        <f t="shared" si="3"/>
        <v>0</v>
      </c>
    </row>
    <row r="30" spans="1:9" x14ac:dyDescent="0.25">
      <c r="A30" s="184" t="s">
        <v>412</v>
      </c>
      <c r="B30" s="185">
        <v>-247.05</v>
      </c>
      <c r="C30" s="185">
        <f t="shared" si="0"/>
        <v>-247.05</v>
      </c>
      <c r="D30" s="185">
        <f t="shared" si="1"/>
        <v>0</v>
      </c>
      <c r="F30" s="184" t="s">
        <v>412</v>
      </c>
      <c r="G30" s="185">
        <v>-247.05</v>
      </c>
      <c r="H30" s="185">
        <f t="shared" si="2"/>
        <v>-247.05</v>
      </c>
      <c r="I30" s="185">
        <f t="shared" si="3"/>
        <v>0</v>
      </c>
    </row>
    <row r="31" spans="1:9" x14ac:dyDescent="0.25">
      <c r="A31" s="184" t="s">
        <v>413</v>
      </c>
      <c r="B31" s="185">
        <v>-7731.22</v>
      </c>
      <c r="C31" s="185">
        <f t="shared" si="0"/>
        <v>-7731.2200000000012</v>
      </c>
      <c r="D31" s="185">
        <f t="shared" si="1"/>
        <v>0</v>
      </c>
      <c r="F31" s="184" t="s">
        <v>413</v>
      </c>
      <c r="G31" s="185">
        <v>-7731.2200000000012</v>
      </c>
      <c r="H31" s="185">
        <f t="shared" si="2"/>
        <v>-7731.22</v>
      </c>
      <c r="I31" s="185">
        <f t="shared" si="3"/>
        <v>0</v>
      </c>
    </row>
    <row r="32" spans="1:9" x14ac:dyDescent="0.25">
      <c r="A32" s="184" t="s">
        <v>414</v>
      </c>
      <c r="B32" s="185">
        <v>-773.27</v>
      </c>
      <c r="C32" s="185">
        <f t="shared" si="0"/>
        <v>-773.27</v>
      </c>
      <c r="D32" s="185">
        <f t="shared" si="1"/>
        <v>0</v>
      </c>
      <c r="F32" s="184" t="s">
        <v>414</v>
      </c>
      <c r="G32" s="185">
        <v>-773.27</v>
      </c>
      <c r="H32" s="185">
        <f t="shared" si="2"/>
        <v>-773.27</v>
      </c>
      <c r="I32" s="185">
        <f t="shared" si="3"/>
        <v>0</v>
      </c>
    </row>
    <row r="33" spans="1:9" x14ac:dyDescent="0.25">
      <c r="A33" s="184" t="s">
        <v>415</v>
      </c>
      <c r="B33" s="185">
        <v>-3429.17</v>
      </c>
      <c r="C33" s="185">
        <f t="shared" si="0"/>
        <v>-3429.17</v>
      </c>
      <c r="D33" s="185">
        <f t="shared" si="1"/>
        <v>0</v>
      </c>
      <c r="F33" s="184" t="s">
        <v>415</v>
      </c>
      <c r="G33" s="185">
        <v>-3429.17</v>
      </c>
      <c r="H33" s="185">
        <f t="shared" si="2"/>
        <v>-3429.17</v>
      </c>
      <c r="I33" s="185">
        <f t="shared" si="3"/>
        <v>0</v>
      </c>
    </row>
    <row r="34" spans="1:9" x14ac:dyDescent="0.25">
      <c r="A34" s="184" t="s">
        <v>416</v>
      </c>
      <c r="B34" s="185">
        <v>-320.39</v>
      </c>
      <c r="C34" s="185">
        <f t="shared" si="0"/>
        <v>-320.39</v>
      </c>
      <c r="D34" s="185">
        <f t="shared" si="1"/>
        <v>0</v>
      </c>
      <c r="F34" s="184" t="s">
        <v>416</v>
      </c>
      <c r="G34" s="185">
        <v>-320.39</v>
      </c>
      <c r="H34" s="185">
        <f t="shared" si="2"/>
        <v>-320.39</v>
      </c>
      <c r="I34" s="185">
        <f t="shared" si="3"/>
        <v>0</v>
      </c>
    </row>
    <row r="35" spans="1:9" x14ac:dyDescent="0.25">
      <c r="A35" s="184" t="s">
        <v>417</v>
      </c>
      <c r="B35" s="185">
        <v>-53.37</v>
      </c>
      <c r="C35" s="185">
        <f t="shared" si="0"/>
        <v>-53.37</v>
      </c>
      <c r="D35" s="185">
        <f t="shared" si="1"/>
        <v>0</v>
      </c>
      <c r="F35" s="184" t="s">
        <v>417</v>
      </c>
      <c r="G35" s="185">
        <v>-53.37</v>
      </c>
      <c r="H35" s="185">
        <f t="shared" si="2"/>
        <v>-53.37</v>
      </c>
      <c r="I35" s="185">
        <f t="shared" si="3"/>
        <v>0</v>
      </c>
    </row>
    <row r="36" spans="1:9" x14ac:dyDescent="0.25">
      <c r="A36" s="184" t="s">
        <v>418</v>
      </c>
      <c r="B36" s="185">
        <v>-17.329999999999998</v>
      </c>
      <c r="C36" s="185">
        <f t="shared" si="0"/>
        <v>-17.329999999999998</v>
      </c>
      <c r="D36" s="185">
        <f t="shared" si="1"/>
        <v>0</v>
      </c>
      <c r="F36" s="184" t="s">
        <v>418</v>
      </c>
      <c r="G36" s="185">
        <v>-17.329999999999998</v>
      </c>
      <c r="H36" s="185">
        <f t="shared" si="2"/>
        <v>-17.329999999999998</v>
      </c>
      <c r="I36" s="185">
        <f t="shared" si="3"/>
        <v>0</v>
      </c>
    </row>
    <row r="37" spans="1:9" x14ac:dyDescent="0.25">
      <c r="A37" s="184" t="s">
        <v>419</v>
      </c>
      <c r="B37" s="185">
        <v>-978.78</v>
      </c>
      <c r="C37" s="185">
        <f t="shared" si="0"/>
        <v>-978.77999999999986</v>
      </c>
      <c r="D37" s="185">
        <f t="shared" si="1"/>
        <v>0</v>
      </c>
      <c r="F37" s="184" t="s">
        <v>419</v>
      </c>
      <c r="G37" s="185">
        <v>-978.77999999999986</v>
      </c>
      <c r="H37" s="185">
        <f t="shared" si="2"/>
        <v>-978.78</v>
      </c>
      <c r="I37" s="185">
        <f t="shared" si="3"/>
        <v>0</v>
      </c>
    </row>
    <row r="38" spans="1:9" x14ac:dyDescent="0.25">
      <c r="A38" s="184" t="s">
        <v>420</v>
      </c>
      <c r="B38" s="185">
        <v>-106.92</v>
      </c>
      <c r="C38" s="185">
        <f t="shared" si="0"/>
        <v>-106.92</v>
      </c>
      <c r="D38" s="185">
        <f t="shared" si="1"/>
        <v>0</v>
      </c>
      <c r="F38" s="184" t="s">
        <v>420</v>
      </c>
      <c r="G38" s="185">
        <v>-106.92</v>
      </c>
      <c r="H38" s="185">
        <f t="shared" si="2"/>
        <v>-106.92</v>
      </c>
      <c r="I38" s="185">
        <f t="shared" si="3"/>
        <v>0</v>
      </c>
    </row>
    <row r="39" spans="1:9" x14ac:dyDescent="0.25">
      <c r="A39" s="184" t="s">
        <v>423</v>
      </c>
      <c r="B39" s="185">
        <v>-511.28</v>
      </c>
      <c r="C39" s="185">
        <f t="shared" si="0"/>
        <v>-511.28000000000014</v>
      </c>
      <c r="D39" s="185">
        <f t="shared" si="1"/>
        <v>0</v>
      </c>
      <c r="F39" s="184" t="s">
        <v>423</v>
      </c>
      <c r="G39" s="185">
        <v>-511.28000000000014</v>
      </c>
      <c r="H39" s="185">
        <f t="shared" si="2"/>
        <v>-511.28</v>
      </c>
      <c r="I39" s="185">
        <f t="shared" si="3"/>
        <v>0</v>
      </c>
    </row>
    <row r="40" spans="1:9" x14ac:dyDescent="0.25">
      <c r="A40" s="184" t="s">
        <v>442</v>
      </c>
      <c r="B40" s="185">
        <v>-49.15</v>
      </c>
      <c r="C40" s="185">
        <f t="shared" si="0"/>
        <v>-49.15</v>
      </c>
      <c r="D40" s="185">
        <f t="shared" si="1"/>
        <v>0</v>
      </c>
      <c r="F40" s="184" t="s">
        <v>442</v>
      </c>
      <c r="G40" s="185">
        <v>-49.15</v>
      </c>
      <c r="H40" s="185">
        <f t="shared" si="2"/>
        <v>-49.15</v>
      </c>
      <c r="I40" s="185">
        <f t="shared" si="3"/>
        <v>0</v>
      </c>
    </row>
    <row r="41" spans="1:9" x14ac:dyDescent="0.25">
      <c r="A41" s="184" t="s">
        <v>424</v>
      </c>
      <c r="B41" s="185">
        <v>69384.350000000006</v>
      </c>
      <c r="C41" s="185">
        <f t="shared" si="0"/>
        <v>69384.350000000006</v>
      </c>
      <c r="D41" s="185">
        <f t="shared" si="1"/>
        <v>0</v>
      </c>
      <c r="F41" s="184" t="s">
        <v>424</v>
      </c>
      <c r="G41" s="185">
        <v>69384.350000000006</v>
      </c>
      <c r="H41" s="185">
        <f t="shared" si="2"/>
        <v>69384.350000000006</v>
      </c>
      <c r="I41" s="185">
        <f t="shared" si="3"/>
        <v>0</v>
      </c>
    </row>
    <row r="42" spans="1:9" x14ac:dyDescent="0.25">
      <c r="A42" s="184" t="s">
        <v>425</v>
      </c>
      <c r="B42" s="185">
        <v>7300.91</v>
      </c>
      <c r="C42" s="185">
        <f t="shared" si="0"/>
        <v>7300.9099999999989</v>
      </c>
      <c r="D42" s="185">
        <f t="shared" si="1"/>
        <v>0</v>
      </c>
      <c r="F42" s="184" t="s">
        <v>425</v>
      </c>
      <c r="G42" s="185">
        <v>7300.9099999999989</v>
      </c>
      <c r="H42" s="185">
        <f t="shared" si="2"/>
        <v>7300.91</v>
      </c>
      <c r="I42" s="185">
        <f t="shared" si="3"/>
        <v>0</v>
      </c>
    </row>
    <row r="43" spans="1:9" x14ac:dyDescent="0.25">
      <c r="A43" s="184" t="s">
        <v>426</v>
      </c>
      <c r="B43" s="185">
        <v>1200</v>
      </c>
      <c r="C43" s="185">
        <f t="shared" si="0"/>
        <v>1200</v>
      </c>
      <c r="D43" s="185">
        <f t="shared" si="1"/>
        <v>0</v>
      </c>
      <c r="F43" s="184" t="s">
        <v>426</v>
      </c>
      <c r="G43" s="185">
        <v>1200</v>
      </c>
      <c r="H43" s="185">
        <f t="shared" si="2"/>
        <v>1200</v>
      </c>
      <c r="I43" s="185">
        <f t="shared" si="3"/>
        <v>0</v>
      </c>
    </row>
    <row r="44" spans="1:9" x14ac:dyDescent="0.25">
      <c r="A44" s="184" t="s">
        <v>427</v>
      </c>
      <c r="B44" s="185">
        <v>354.38</v>
      </c>
      <c r="C44" s="185">
        <f t="shared" si="0"/>
        <v>354.38</v>
      </c>
      <c r="D44" s="185">
        <f t="shared" si="1"/>
        <v>0</v>
      </c>
      <c r="F44" s="184" t="s">
        <v>427</v>
      </c>
      <c r="G44" s="185">
        <v>354.38</v>
      </c>
      <c r="H44" s="185">
        <f t="shared" si="2"/>
        <v>354.38</v>
      </c>
      <c r="I44" s="185">
        <f t="shared" si="3"/>
        <v>0</v>
      </c>
    </row>
    <row r="45" spans="1:9" x14ac:dyDescent="0.25">
      <c r="A45" s="184" t="s">
        <v>428</v>
      </c>
      <c r="B45" s="185">
        <v>84.86</v>
      </c>
      <c r="C45" s="185">
        <f t="shared" si="0"/>
        <v>84.86</v>
      </c>
      <c r="D45" s="185">
        <f t="shared" si="1"/>
        <v>0</v>
      </c>
      <c r="F45" s="184" t="s">
        <v>428</v>
      </c>
      <c r="G45" s="185">
        <v>84.86</v>
      </c>
      <c r="H45" s="185">
        <f t="shared" si="2"/>
        <v>84.86</v>
      </c>
      <c r="I45" s="185">
        <f t="shared" si="3"/>
        <v>0</v>
      </c>
    </row>
    <row r="46" spans="1:9" x14ac:dyDescent="0.25">
      <c r="A46" s="184" t="s">
        <v>429</v>
      </c>
      <c r="B46" s="185">
        <v>15.95</v>
      </c>
      <c r="C46" s="185">
        <f t="shared" si="0"/>
        <v>15.95</v>
      </c>
      <c r="D46" s="185">
        <f t="shared" si="1"/>
        <v>0</v>
      </c>
      <c r="F46" s="184" t="s">
        <v>429</v>
      </c>
      <c r="G46" s="185">
        <v>15.95</v>
      </c>
      <c r="H46" s="185">
        <f t="shared" si="2"/>
        <v>15.95</v>
      </c>
      <c r="I46" s="185">
        <f t="shared" si="3"/>
        <v>0</v>
      </c>
    </row>
    <row r="47" spans="1:9" x14ac:dyDescent="0.25">
      <c r="A47" s="184" t="s">
        <v>430</v>
      </c>
      <c r="B47" s="185">
        <v>4185.17</v>
      </c>
      <c r="C47" s="185">
        <f t="shared" si="0"/>
        <v>4185.17</v>
      </c>
      <c r="D47" s="185">
        <f t="shared" si="1"/>
        <v>0</v>
      </c>
      <c r="F47" s="184" t="s">
        <v>430</v>
      </c>
      <c r="G47" s="185">
        <v>4185.17</v>
      </c>
      <c r="H47" s="185">
        <f t="shared" si="2"/>
        <v>4185.17</v>
      </c>
      <c r="I47" s="185">
        <f t="shared" si="3"/>
        <v>0</v>
      </c>
    </row>
    <row r="48" spans="1:9" x14ac:dyDescent="0.25">
      <c r="A48" s="184" t="s">
        <v>431</v>
      </c>
      <c r="B48" s="185">
        <v>457.24</v>
      </c>
      <c r="C48" s="185">
        <f t="shared" si="0"/>
        <v>457.24</v>
      </c>
      <c r="D48" s="185">
        <f t="shared" si="1"/>
        <v>0</v>
      </c>
      <c r="F48" s="184" t="s">
        <v>431</v>
      </c>
      <c r="G48" s="185">
        <v>457.24</v>
      </c>
      <c r="H48" s="185">
        <f t="shared" si="2"/>
        <v>457.24</v>
      </c>
      <c r="I48" s="185">
        <f t="shared" si="3"/>
        <v>0</v>
      </c>
    </row>
    <row r="49" spans="1:9" x14ac:dyDescent="0.25">
      <c r="A49" s="184" t="s">
        <v>432</v>
      </c>
      <c r="B49" s="185">
        <v>978.79</v>
      </c>
      <c r="C49" s="185">
        <f t="shared" si="0"/>
        <v>978.78999999999985</v>
      </c>
      <c r="D49" s="185">
        <f t="shared" si="1"/>
        <v>0</v>
      </c>
      <c r="F49" s="184" t="s">
        <v>432</v>
      </c>
      <c r="G49" s="185">
        <v>978.78999999999985</v>
      </c>
      <c r="H49" s="185">
        <f t="shared" si="2"/>
        <v>978.79</v>
      </c>
      <c r="I49" s="185">
        <f t="shared" si="3"/>
        <v>0</v>
      </c>
    </row>
    <row r="50" spans="1:9" x14ac:dyDescent="0.25">
      <c r="A50" s="184" t="s">
        <v>433</v>
      </c>
      <c r="B50" s="185">
        <v>106.91</v>
      </c>
      <c r="C50" s="185">
        <f t="shared" si="0"/>
        <v>106.91</v>
      </c>
      <c r="D50" s="185">
        <f t="shared" si="1"/>
        <v>0</v>
      </c>
      <c r="F50" s="184" t="s">
        <v>433</v>
      </c>
      <c r="G50" s="185">
        <v>106.91</v>
      </c>
      <c r="H50" s="185">
        <f t="shared" si="2"/>
        <v>106.91</v>
      </c>
      <c r="I50" s="185">
        <f t="shared" si="3"/>
        <v>0</v>
      </c>
    </row>
    <row r="51" spans="1:9" x14ac:dyDescent="0.25">
      <c r="A51" s="184" t="s">
        <v>434</v>
      </c>
      <c r="B51" s="185">
        <v>10885.21</v>
      </c>
      <c r="C51" s="185">
        <f t="shared" si="0"/>
        <v>10885.21</v>
      </c>
      <c r="D51" s="185">
        <f t="shared" si="1"/>
        <v>0</v>
      </c>
      <c r="F51" s="184" t="s">
        <v>434</v>
      </c>
      <c r="G51" s="185">
        <v>10885.21</v>
      </c>
      <c r="H51" s="185">
        <f t="shared" si="2"/>
        <v>10885.21</v>
      </c>
      <c r="I51" s="185">
        <f t="shared" si="3"/>
        <v>0</v>
      </c>
    </row>
    <row r="52" spans="1:9" x14ac:dyDescent="0.25">
      <c r="A52" s="184" t="s">
        <v>435</v>
      </c>
      <c r="B52" s="185">
        <v>1778.64</v>
      </c>
      <c r="C52" s="185">
        <f t="shared" si="0"/>
        <v>1778.64</v>
      </c>
      <c r="D52" s="185">
        <f t="shared" si="1"/>
        <v>0</v>
      </c>
      <c r="F52" s="184" t="s">
        <v>435</v>
      </c>
      <c r="G52" s="185">
        <v>1778.64</v>
      </c>
      <c r="H52" s="185">
        <f t="shared" si="2"/>
        <v>1778.64</v>
      </c>
      <c r="I52" s="185">
        <f t="shared" si="3"/>
        <v>0</v>
      </c>
    </row>
    <row r="53" spans="1:9" x14ac:dyDescent="0.25">
      <c r="A53" s="184" t="s">
        <v>436</v>
      </c>
      <c r="B53" s="185">
        <v>31.25</v>
      </c>
      <c r="C53" s="185">
        <f t="shared" si="0"/>
        <v>31.25</v>
      </c>
      <c r="D53" s="185">
        <f t="shared" si="1"/>
        <v>0</v>
      </c>
      <c r="F53" s="184" t="s">
        <v>436</v>
      </c>
      <c r="G53" s="185">
        <v>31.25</v>
      </c>
      <c r="H53" s="185">
        <f t="shared" si="2"/>
        <v>31.25</v>
      </c>
      <c r="I53" s="185">
        <f t="shared" si="3"/>
        <v>0</v>
      </c>
    </row>
    <row r="54" spans="1:9" x14ac:dyDescent="0.25">
      <c r="A54" s="184" t="s">
        <v>437</v>
      </c>
      <c r="B54" s="185">
        <v>31.25</v>
      </c>
      <c r="C54" s="185">
        <f t="shared" si="0"/>
        <v>31.25</v>
      </c>
      <c r="D54" s="185">
        <f t="shared" si="1"/>
        <v>0</v>
      </c>
      <c r="F54" s="184" t="s">
        <v>437</v>
      </c>
      <c r="G54" s="185">
        <v>31.25</v>
      </c>
      <c r="H54" s="185">
        <f t="shared" si="2"/>
        <v>31.25</v>
      </c>
      <c r="I54" s="185">
        <f t="shared" si="3"/>
        <v>0</v>
      </c>
    </row>
    <row r="55" spans="1:9" x14ac:dyDescent="0.25">
      <c r="A55" s="184" t="s">
        <v>438</v>
      </c>
      <c r="B55" s="185">
        <v>28.88</v>
      </c>
      <c r="C55" s="185">
        <f t="shared" si="0"/>
        <v>28.880000000000003</v>
      </c>
      <c r="D55" s="185">
        <f t="shared" si="1"/>
        <v>0</v>
      </c>
      <c r="F55" s="184" t="s">
        <v>438</v>
      </c>
      <c r="G55" s="185">
        <v>28.880000000000003</v>
      </c>
      <c r="H55" s="185">
        <f t="shared" si="2"/>
        <v>28.88</v>
      </c>
      <c r="I55" s="185">
        <f t="shared" si="3"/>
        <v>0</v>
      </c>
    </row>
    <row r="56" spans="1:9" x14ac:dyDescent="0.25">
      <c r="A56" s="184" t="s">
        <v>439</v>
      </c>
      <c r="B56" s="185">
        <v>6.13</v>
      </c>
      <c r="C56" s="185">
        <f t="shared" si="0"/>
        <v>6.13</v>
      </c>
      <c r="D56" s="185">
        <f t="shared" si="1"/>
        <v>0</v>
      </c>
      <c r="F56" s="184" t="s">
        <v>439</v>
      </c>
      <c r="G56" s="185">
        <v>6.13</v>
      </c>
      <c r="H56" s="185">
        <f t="shared" si="2"/>
        <v>6.13</v>
      </c>
      <c r="I56" s="185">
        <f t="shared" si="3"/>
        <v>0</v>
      </c>
    </row>
    <row r="57" spans="1:9" x14ac:dyDescent="0.25">
      <c r="A57" s="184" t="s">
        <v>440</v>
      </c>
      <c r="B57" s="185">
        <v>5296.54</v>
      </c>
      <c r="C57" s="185">
        <f t="shared" si="0"/>
        <v>5296.5400000000009</v>
      </c>
      <c r="D57" s="185">
        <f t="shared" si="1"/>
        <v>0</v>
      </c>
      <c r="F57" s="184" t="s">
        <v>440</v>
      </c>
      <c r="G57" s="185">
        <v>5296.5400000000009</v>
      </c>
      <c r="H57" s="185">
        <f t="shared" si="2"/>
        <v>5296.54</v>
      </c>
      <c r="I57" s="185">
        <f t="shared" si="3"/>
        <v>0</v>
      </c>
    </row>
    <row r="58" spans="1:9" x14ac:dyDescent="0.25">
      <c r="A58" s="184" t="s">
        <v>441</v>
      </c>
      <c r="B58" s="185">
        <v>569.47</v>
      </c>
      <c r="C58" s="185">
        <f t="shared" si="0"/>
        <v>569.47</v>
      </c>
      <c r="D58" s="185">
        <f t="shared" si="1"/>
        <v>0</v>
      </c>
      <c r="F58" s="184" t="s">
        <v>441</v>
      </c>
      <c r="G58" s="185">
        <v>569.47</v>
      </c>
      <c r="H58" s="185">
        <f t="shared" si="2"/>
        <v>569.47</v>
      </c>
      <c r="I58" s="185">
        <f t="shared" si="3"/>
        <v>0</v>
      </c>
    </row>
    <row r="59" spans="1:9" x14ac:dyDescent="0.25">
      <c r="A59" s="184" t="s">
        <v>189</v>
      </c>
      <c r="B59" s="185">
        <v>6.2527760746888816E-11</v>
      </c>
      <c r="F59" s="184" t="s">
        <v>189</v>
      </c>
      <c r="G59" s="185">
        <v>4.8885340220294893E-11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9"/>
  <sheetViews>
    <sheetView workbookViewId="0">
      <selection activeCell="H4" sqref="H4:I58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-45622.82</v>
      </c>
      <c r="C4" s="185">
        <f>VLOOKUP(A4,$F$4:$G$72,2,FALSE)</f>
        <v>-45622.820000000014</v>
      </c>
      <c r="D4" s="185">
        <f>B4-C4</f>
        <v>0</v>
      </c>
      <c r="F4" s="184" t="s">
        <v>385</v>
      </c>
      <c r="G4" s="185">
        <v>-45622.820000000014</v>
      </c>
      <c r="H4" s="185">
        <f>VLOOKUP(F4,$A$4:$B$72,2,FALSE)</f>
        <v>-45622.82</v>
      </c>
      <c r="I4" s="185">
        <f>G4-H4</f>
        <v>0</v>
      </c>
    </row>
    <row r="5" spans="1:9" x14ac:dyDescent="0.25">
      <c r="A5" s="184" t="s">
        <v>386</v>
      </c>
      <c r="B5" s="185">
        <v>-5017.82</v>
      </c>
      <c r="C5" s="185">
        <f t="shared" ref="C5:C58" si="0">VLOOKUP(A5,$F$4:$G$72,2,FALSE)</f>
        <v>-5017.82</v>
      </c>
      <c r="D5" s="185">
        <f t="shared" ref="D5:D58" si="1">B5-C5</f>
        <v>0</v>
      </c>
      <c r="F5" s="184" t="s">
        <v>386</v>
      </c>
      <c r="G5" s="185">
        <v>-5017.82</v>
      </c>
      <c r="H5" s="185">
        <f t="shared" ref="H5:H58" si="2">VLOOKUP(F5,$A$4:$B$72,2,FALSE)</f>
        <v>-5017.82</v>
      </c>
      <c r="I5" s="185">
        <f t="shared" ref="I5:I58" si="3">G5-H5</f>
        <v>0</v>
      </c>
    </row>
    <row r="6" spans="1:9" x14ac:dyDescent="0.25">
      <c r="A6" s="184" t="s">
        <v>387</v>
      </c>
      <c r="B6" s="185">
        <v>-4457.43</v>
      </c>
      <c r="C6" s="185">
        <f t="shared" si="0"/>
        <v>-4457.4299999999985</v>
      </c>
      <c r="D6" s="185">
        <f t="shared" si="1"/>
        <v>0</v>
      </c>
      <c r="F6" s="184" t="s">
        <v>387</v>
      </c>
      <c r="G6" s="185">
        <v>-4457.4299999999985</v>
      </c>
      <c r="H6" s="185">
        <f t="shared" si="2"/>
        <v>-4457.43</v>
      </c>
      <c r="I6" s="185">
        <f t="shared" si="3"/>
        <v>0</v>
      </c>
    </row>
    <row r="7" spans="1:9" x14ac:dyDescent="0.25">
      <c r="A7" s="184" t="s">
        <v>388</v>
      </c>
      <c r="B7" s="185">
        <v>-485.57</v>
      </c>
      <c r="C7" s="185">
        <f t="shared" si="0"/>
        <v>-485.57</v>
      </c>
      <c r="D7" s="185">
        <f t="shared" si="1"/>
        <v>0</v>
      </c>
      <c r="F7" s="184" t="s">
        <v>388</v>
      </c>
      <c r="G7" s="185">
        <v>-485.57</v>
      </c>
      <c r="H7" s="185">
        <f t="shared" si="2"/>
        <v>-485.57</v>
      </c>
      <c r="I7" s="185">
        <f t="shared" si="3"/>
        <v>0</v>
      </c>
    </row>
    <row r="8" spans="1:9" x14ac:dyDescent="0.25">
      <c r="A8" s="184" t="s">
        <v>389</v>
      </c>
      <c r="B8" s="185">
        <v>-4207.8</v>
      </c>
      <c r="C8" s="185">
        <f t="shared" si="0"/>
        <v>-4207.7999999999993</v>
      </c>
      <c r="D8" s="185">
        <f t="shared" si="1"/>
        <v>0</v>
      </c>
      <c r="F8" s="184" t="s">
        <v>389</v>
      </c>
      <c r="G8" s="185">
        <v>-4207.7999999999993</v>
      </c>
      <c r="H8" s="185">
        <f t="shared" si="2"/>
        <v>-4207.8</v>
      </c>
      <c r="I8" s="185">
        <f t="shared" si="3"/>
        <v>0</v>
      </c>
    </row>
    <row r="9" spans="1:9" x14ac:dyDescent="0.25">
      <c r="A9" s="184" t="s">
        <v>390</v>
      </c>
      <c r="B9" s="185">
        <v>-457.15</v>
      </c>
      <c r="C9" s="185">
        <f t="shared" si="0"/>
        <v>-457.15</v>
      </c>
      <c r="D9" s="185">
        <f t="shared" si="1"/>
        <v>0</v>
      </c>
      <c r="F9" s="184" t="s">
        <v>390</v>
      </c>
      <c r="G9" s="185">
        <v>-457.15</v>
      </c>
      <c r="H9" s="185">
        <f t="shared" si="2"/>
        <v>-457.15</v>
      </c>
      <c r="I9" s="185">
        <f t="shared" si="3"/>
        <v>0</v>
      </c>
    </row>
    <row r="10" spans="1:9" x14ac:dyDescent="0.25">
      <c r="A10" s="184" t="s">
        <v>391</v>
      </c>
      <c r="B10" s="185">
        <v>-28.88</v>
      </c>
      <c r="C10" s="185">
        <f t="shared" si="0"/>
        <v>-28.880000000000003</v>
      </c>
      <c r="D10" s="185">
        <f t="shared" si="1"/>
        <v>0</v>
      </c>
      <c r="F10" s="184" t="s">
        <v>391</v>
      </c>
      <c r="G10" s="185">
        <v>-28.880000000000003</v>
      </c>
      <c r="H10" s="185">
        <f t="shared" si="2"/>
        <v>-28.88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-6.1300000000000008</v>
      </c>
      <c r="D11" s="185">
        <f t="shared" si="1"/>
        <v>0</v>
      </c>
      <c r="F11" s="184" t="s">
        <v>392</v>
      </c>
      <c r="G11" s="185">
        <v>-6.1300000000000008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-10885.21</v>
      </c>
      <c r="C12" s="185">
        <f t="shared" si="0"/>
        <v>-10885.210000000001</v>
      </c>
      <c r="D12" s="185">
        <f t="shared" si="1"/>
        <v>0</v>
      </c>
      <c r="F12" s="184" t="s">
        <v>393</v>
      </c>
      <c r="G12" s="185">
        <v>-10885.210000000001</v>
      </c>
      <c r="H12" s="185">
        <f t="shared" si="2"/>
        <v>-10885.21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-1778.6400000000003</v>
      </c>
      <c r="D13" s="185">
        <f t="shared" si="1"/>
        <v>0</v>
      </c>
      <c r="F13" s="184" t="s">
        <v>394</v>
      </c>
      <c r="G13" s="185">
        <v>-1778.6400000000003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-984.08</v>
      </c>
      <c r="C16" s="185">
        <f t="shared" si="0"/>
        <v>-984.07999999999993</v>
      </c>
      <c r="D16" s="185">
        <f t="shared" si="1"/>
        <v>0</v>
      </c>
      <c r="F16" s="184" t="s">
        <v>397</v>
      </c>
      <c r="G16" s="185">
        <v>-984.07999999999993</v>
      </c>
      <c r="H16" s="185">
        <f t="shared" si="2"/>
        <v>-984.08</v>
      </c>
      <c r="I16" s="185">
        <f t="shared" si="3"/>
        <v>0</v>
      </c>
    </row>
    <row r="17" spans="1:9" x14ac:dyDescent="0.25">
      <c r="A17" s="184" t="s">
        <v>398</v>
      </c>
      <c r="B17" s="185">
        <v>-106.91</v>
      </c>
      <c r="C17" s="185">
        <f t="shared" si="0"/>
        <v>-106.91000000000001</v>
      </c>
      <c r="D17" s="185">
        <f t="shared" si="1"/>
        <v>0</v>
      </c>
      <c r="F17" s="184" t="s">
        <v>398</v>
      </c>
      <c r="G17" s="185">
        <v>-106.91000000000001</v>
      </c>
      <c r="H17" s="185">
        <f t="shared" si="2"/>
        <v>-106.91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359.1</v>
      </c>
      <c r="C20" s="185">
        <f t="shared" si="0"/>
        <v>359.1</v>
      </c>
      <c r="D20" s="185">
        <f t="shared" si="1"/>
        <v>0</v>
      </c>
      <c r="F20" s="184" t="s">
        <v>401</v>
      </c>
      <c r="G20" s="185">
        <v>359.1</v>
      </c>
      <c r="H20" s="185">
        <f t="shared" si="2"/>
        <v>359.1</v>
      </c>
      <c r="I20" s="185">
        <f t="shared" si="3"/>
        <v>0</v>
      </c>
    </row>
    <row r="21" spans="1:9" x14ac:dyDescent="0.25">
      <c r="A21" s="184" t="s">
        <v>403</v>
      </c>
      <c r="B21" s="185">
        <v>-3553.6</v>
      </c>
      <c r="C21" s="185">
        <f t="shared" si="0"/>
        <v>-3553.6</v>
      </c>
      <c r="D21" s="185">
        <f t="shared" si="1"/>
        <v>0</v>
      </c>
      <c r="F21" s="184" t="s">
        <v>403</v>
      </c>
      <c r="G21" s="185">
        <v>-3553.6</v>
      </c>
      <c r="H21" s="185">
        <f t="shared" si="2"/>
        <v>-3553.6</v>
      </c>
      <c r="I21" s="185">
        <f t="shared" si="3"/>
        <v>0</v>
      </c>
    </row>
    <row r="22" spans="1:9" x14ac:dyDescent="0.25">
      <c r="A22" s="184" t="s">
        <v>404</v>
      </c>
      <c r="B22" s="185">
        <v>-259.20999999999998</v>
      </c>
      <c r="C22" s="185">
        <f t="shared" si="0"/>
        <v>-259.20999999999998</v>
      </c>
      <c r="D22" s="185">
        <f t="shared" si="1"/>
        <v>0</v>
      </c>
      <c r="F22" s="184" t="s">
        <v>404</v>
      </c>
      <c r="G22" s="185">
        <v>-259.20999999999998</v>
      </c>
      <c r="H22" s="185">
        <f t="shared" si="2"/>
        <v>-259.20999999999998</v>
      </c>
      <c r="I22" s="185">
        <f t="shared" si="3"/>
        <v>0</v>
      </c>
    </row>
    <row r="23" spans="1:9" x14ac:dyDescent="0.25">
      <c r="A23" s="184" t="s">
        <v>405</v>
      </c>
      <c r="B23" s="185">
        <v>-4457.43</v>
      </c>
      <c r="C23" s="185">
        <f t="shared" si="0"/>
        <v>-4457.4299999999985</v>
      </c>
      <c r="D23" s="185">
        <f t="shared" si="1"/>
        <v>0</v>
      </c>
      <c r="F23" s="184" t="s">
        <v>405</v>
      </c>
      <c r="G23" s="185">
        <v>-4457.4299999999985</v>
      </c>
      <c r="H23" s="185">
        <f t="shared" si="2"/>
        <v>-4457.43</v>
      </c>
      <c r="I23" s="185">
        <f t="shared" si="3"/>
        <v>0</v>
      </c>
    </row>
    <row r="24" spans="1:9" x14ac:dyDescent="0.25">
      <c r="A24" s="184" t="s">
        <v>406</v>
      </c>
      <c r="B24" s="185">
        <v>-485.57</v>
      </c>
      <c r="C24" s="185">
        <f t="shared" si="0"/>
        <v>-485.57</v>
      </c>
      <c r="D24" s="185">
        <f t="shared" si="1"/>
        <v>0</v>
      </c>
      <c r="F24" s="184" t="s">
        <v>406</v>
      </c>
      <c r="G24" s="185">
        <v>-485.57</v>
      </c>
      <c r="H24" s="185">
        <f t="shared" si="2"/>
        <v>-485.57</v>
      </c>
      <c r="I24" s="185">
        <f t="shared" si="3"/>
        <v>0</v>
      </c>
    </row>
    <row r="25" spans="1:9" x14ac:dyDescent="0.25">
      <c r="A25" s="184" t="s">
        <v>407</v>
      </c>
      <c r="B25" s="185">
        <v>-4207.79</v>
      </c>
      <c r="C25" s="185">
        <f t="shared" si="0"/>
        <v>-4207.7899999999991</v>
      </c>
      <c r="D25" s="185">
        <f t="shared" si="1"/>
        <v>0</v>
      </c>
      <c r="F25" s="184" t="s">
        <v>407</v>
      </c>
      <c r="G25" s="185">
        <v>-4207.7899999999991</v>
      </c>
      <c r="H25" s="185">
        <f t="shared" si="2"/>
        <v>-4207.79</v>
      </c>
      <c r="I25" s="185">
        <f t="shared" si="3"/>
        <v>0</v>
      </c>
    </row>
    <row r="26" spans="1:9" x14ac:dyDescent="0.25">
      <c r="A26" s="184" t="s">
        <v>408</v>
      </c>
      <c r="B26" s="185">
        <v>-457.16</v>
      </c>
      <c r="C26" s="185">
        <f t="shared" si="0"/>
        <v>-457.15999999999997</v>
      </c>
      <c r="D26" s="185">
        <f t="shared" si="1"/>
        <v>0</v>
      </c>
      <c r="F26" s="184" t="s">
        <v>408</v>
      </c>
      <c r="G26" s="185">
        <v>-457.15999999999997</v>
      </c>
      <c r="H26" s="185">
        <f t="shared" si="2"/>
        <v>-457.16</v>
      </c>
      <c r="I26" s="185">
        <f t="shared" si="3"/>
        <v>0</v>
      </c>
    </row>
    <row r="27" spans="1:9" x14ac:dyDescent="0.25">
      <c r="A27" s="184" t="s">
        <v>409</v>
      </c>
      <c r="B27" s="185">
        <v>-89.33</v>
      </c>
      <c r="C27" s="185">
        <f t="shared" si="0"/>
        <v>-89.330000000000013</v>
      </c>
      <c r="D27" s="185">
        <f t="shared" si="1"/>
        <v>0</v>
      </c>
      <c r="F27" s="184" t="s">
        <v>409</v>
      </c>
      <c r="G27" s="185">
        <v>-89.330000000000013</v>
      </c>
      <c r="H27" s="185">
        <f t="shared" si="2"/>
        <v>-89.33</v>
      </c>
      <c r="I27" s="185">
        <f t="shared" si="3"/>
        <v>0</v>
      </c>
    </row>
    <row r="28" spans="1:9" x14ac:dyDescent="0.25">
      <c r="A28" s="184" t="s">
        <v>410</v>
      </c>
      <c r="B28" s="185">
        <v>-11.45</v>
      </c>
      <c r="C28" s="185">
        <f t="shared" si="0"/>
        <v>-11.450000000000001</v>
      </c>
      <c r="D28" s="185">
        <f t="shared" si="1"/>
        <v>0</v>
      </c>
      <c r="F28" s="184" t="s">
        <v>410</v>
      </c>
      <c r="G28" s="185">
        <v>-11.450000000000001</v>
      </c>
      <c r="H28" s="185">
        <f t="shared" si="2"/>
        <v>-11.45</v>
      </c>
      <c r="I28" s="185">
        <f t="shared" si="3"/>
        <v>0</v>
      </c>
    </row>
    <row r="29" spans="1:9" x14ac:dyDescent="0.25">
      <c r="A29" s="184" t="s">
        <v>411</v>
      </c>
      <c r="B29" s="185">
        <v>-1492.95</v>
      </c>
      <c r="C29" s="185">
        <f t="shared" si="0"/>
        <v>-1492.95</v>
      </c>
      <c r="D29" s="185">
        <f t="shared" si="1"/>
        <v>0</v>
      </c>
      <c r="F29" s="184" t="s">
        <v>411</v>
      </c>
      <c r="G29" s="185">
        <v>-1492.95</v>
      </c>
      <c r="H29" s="185">
        <f t="shared" si="2"/>
        <v>-1492.95</v>
      </c>
      <c r="I29" s="185">
        <f t="shared" si="3"/>
        <v>0</v>
      </c>
    </row>
    <row r="30" spans="1:9" x14ac:dyDescent="0.25">
      <c r="A30" s="184" t="s">
        <v>412</v>
      </c>
      <c r="B30" s="185">
        <v>-247.05</v>
      </c>
      <c r="C30" s="185">
        <f t="shared" si="0"/>
        <v>-247.05</v>
      </c>
      <c r="D30" s="185">
        <f t="shared" si="1"/>
        <v>0</v>
      </c>
      <c r="F30" s="184" t="s">
        <v>412</v>
      </c>
      <c r="G30" s="185">
        <v>-247.05</v>
      </c>
      <c r="H30" s="185">
        <f t="shared" si="2"/>
        <v>-247.05</v>
      </c>
      <c r="I30" s="185">
        <f t="shared" si="3"/>
        <v>0</v>
      </c>
    </row>
    <row r="31" spans="1:9" x14ac:dyDescent="0.25">
      <c r="A31" s="184" t="s">
        <v>413</v>
      </c>
      <c r="B31" s="185">
        <v>-7685.52</v>
      </c>
      <c r="C31" s="185">
        <f t="shared" si="0"/>
        <v>-7685.5199999999977</v>
      </c>
      <c r="D31" s="185">
        <f t="shared" si="1"/>
        <v>0</v>
      </c>
      <c r="F31" s="184" t="s">
        <v>413</v>
      </c>
      <c r="G31" s="185">
        <v>-7685.5199999999977</v>
      </c>
      <c r="H31" s="185">
        <f t="shared" si="2"/>
        <v>-7685.52</v>
      </c>
      <c r="I31" s="185">
        <f t="shared" si="3"/>
        <v>0</v>
      </c>
    </row>
    <row r="32" spans="1:9" x14ac:dyDescent="0.25">
      <c r="A32" s="184" t="s">
        <v>414</v>
      </c>
      <c r="B32" s="185">
        <v>-770.65</v>
      </c>
      <c r="C32" s="185">
        <f t="shared" si="0"/>
        <v>-770.65000000000009</v>
      </c>
      <c r="D32" s="185">
        <f t="shared" si="1"/>
        <v>0</v>
      </c>
      <c r="F32" s="184" t="s">
        <v>414</v>
      </c>
      <c r="G32" s="185">
        <v>-770.65000000000009</v>
      </c>
      <c r="H32" s="185">
        <f t="shared" si="2"/>
        <v>-770.65</v>
      </c>
      <c r="I32" s="185">
        <f t="shared" si="3"/>
        <v>0</v>
      </c>
    </row>
    <row r="33" spans="1:9" x14ac:dyDescent="0.25">
      <c r="A33" s="184" t="s">
        <v>415</v>
      </c>
      <c r="B33" s="185">
        <v>-3432.72</v>
      </c>
      <c r="C33" s="185">
        <f t="shared" si="0"/>
        <v>-3432.7199999999993</v>
      </c>
      <c r="D33" s="185">
        <f t="shared" si="1"/>
        <v>0</v>
      </c>
      <c r="F33" s="184" t="s">
        <v>415</v>
      </c>
      <c r="G33" s="185">
        <v>-3432.7199999999993</v>
      </c>
      <c r="H33" s="185">
        <f t="shared" si="2"/>
        <v>-3432.72</v>
      </c>
      <c r="I33" s="185">
        <f t="shared" si="3"/>
        <v>0</v>
      </c>
    </row>
    <row r="34" spans="1:9" x14ac:dyDescent="0.25">
      <c r="A34" s="184" t="s">
        <v>416</v>
      </c>
      <c r="B34" s="185">
        <v>-319.82</v>
      </c>
      <c r="C34" s="185">
        <f t="shared" si="0"/>
        <v>-319.82</v>
      </c>
      <c r="D34" s="185">
        <f t="shared" si="1"/>
        <v>0</v>
      </c>
      <c r="F34" s="184" t="s">
        <v>416</v>
      </c>
      <c r="G34" s="185">
        <v>-319.82</v>
      </c>
      <c r="H34" s="185">
        <f t="shared" si="2"/>
        <v>-319.82</v>
      </c>
      <c r="I34" s="185">
        <f t="shared" si="3"/>
        <v>0</v>
      </c>
    </row>
    <row r="35" spans="1:9" x14ac:dyDescent="0.25">
      <c r="A35" s="184" t="s">
        <v>417</v>
      </c>
      <c r="B35" s="185">
        <v>-53.37</v>
      </c>
      <c r="C35" s="185">
        <f t="shared" si="0"/>
        <v>-53.370000000000005</v>
      </c>
      <c r="D35" s="185">
        <f t="shared" si="1"/>
        <v>0</v>
      </c>
      <c r="F35" s="184" t="s">
        <v>417</v>
      </c>
      <c r="G35" s="185">
        <v>-53.370000000000005</v>
      </c>
      <c r="H35" s="185">
        <f t="shared" si="2"/>
        <v>-53.37</v>
      </c>
      <c r="I35" s="185">
        <f t="shared" si="3"/>
        <v>0</v>
      </c>
    </row>
    <row r="36" spans="1:9" x14ac:dyDescent="0.25">
      <c r="A36" s="184" t="s">
        <v>418</v>
      </c>
      <c r="B36" s="185">
        <v>-17.329999999999998</v>
      </c>
      <c r="C36" s="185">
        <f t="shared" si="0"/>
        <v>-17.329999999999998</v>
      </c>
      <c r="D36" s="185">
        <f t="shared" si="1"/>
        <v>0</v>
      </c>
      <c r="F36" s="184" t="s">
        <v>418</v>
      </c>
      <c r="G36" s="185">
        <v>-17.329999999999998</v>
      </c>
      <c r="H36" s="185">
        <f t="shared" si="2"/>
        <v>-17.329999999999998</v>
      </c>
      <c r="I36" s="185">
        <f t="shared" si="3"/>
        <v>0</v>
      </c>
    </row>
    <row r="37" spans="1:9" x14ac:dyDescent="0.25">
      <c r="A37" s="184" t="s">
        <v>419</v>
      </c>
      <c r="B37" s="185">
        <v>-984.08</v>
      </c>
      <c r="C37" s="185">
        <f t="shared" si="0"/>
        <v>-984.07999999999993</v>
      </c>
      <c r="D37" s="185">
        <f t="shared" si="1"/>
        <v>0</v>
      </c>
      <c r="F37" s="184" t="s">
        <v>419</v>
      </c>
      <c r="G37" s="185">
        <v>-984.07999999999993</v>
      </c>
      <c r="H37" s="185">
        <f t="shared" si="2"/>
        <v>-984.08</v>
      </c>
      <c r="I37" s="185">
        <f t="shared" si="3"/>
        <v>0</v>
      </c>
    </row>
    <row r="38" spans="1:9" x14ac:dyDescent="0.25">
      <c r="A38" s="184" t="s">
        <v>420</v>
      </c>
      <c r="B38" s="185">
        <v>-106.91</v>
      </c>
      <c r="C38" s="185">
        <f t="shared" si="0"/>
        <v>-106.91000000000001</v>
      </c>
      <c r="D38" s="185">
        <f t="shared" si="1"/>
        <v>0</v>
      </c>
      <c r="F38" s="184" t="s">
        <v>420</v>
      </c>
      <c r="G38" s="185">
        <v>-106.91000000000001</v>
      </c>
      <c r="H38" s="185">
        <f t="shared" si="2"/>
        <v>-106.91</v>
      </c>
      <c r="I38" s="185">
        <f t="shared" si="3"/>
        <v>0</v>
      </c>
    </row>
    <row r="39" spans="1:9" x14ac:dyDescent="0.25">
      <c r="A39" s="184" t="s">
        <v>423</v>
      </c>
      <c r="B39" s="185">
        <v>-511.28</v>
      </c>
      <c r="C39" s="185">
        <f t="shared" si="0"/>
        <v>-511.2799999999998</v>
      </c>
      <c r="D39" s="185">
        <f t="shared" si="1"/>
        <v>0</v>
      </c>
      <c r="F39" s="184" t="s">
        <v>423</v>
      </c>
      <c r="G39" s="185">
        <v>-511.2799999999998</v>
      </c>
      <c r="H39" s="185">
        <f t="shared" si="2"/>
        <v>-511.28</v>
      </c>
      <c r="I39" s="185">
        <f t="shared" si="3"/>
        <v>0</v>
      </c>
    </row>
    <row r="40" spans="1:9" x14ac:dyDescent="0.25">
      <c r="A40" s="184" t="s">
        <v>442</v>
      </c>
      <c r="B40" s="185">
        <v>-49.15</v>
      </c>
      <c r="C40" s="185">
        <f t="shared" si="0"/>
        <v>-49.15</v>
      </c>
      <c r="D40" s="185">
        <f t="shared" si="1"/>
        <v>0</v>
      </c>
      <c r="F40" s="184" t="s">
        <v>442</v>
      </c>
      <c r="G40" s="185">
        <v>-49.15</v>
      </c>
      <c r="H40" s="185">
        <f t="shared" si="2"/>
        <v>-49.15</v>
      </c>
      <c r="I40" s="185">
        <f t="shared" si="3"/>
        <v>0</v>
      </c>
    </row>
    <row r="41" spans="1:9" x14ac:dyDescent="0.25">
      <c r="A41" s="184" t="s">
        <v>424</v>
      </c>
      <c r="B41" s="185">
        <v>69001.36</v>
      </c>
      <c r="C41" s="185">
        <f t="shared" si="0"/>
        <v>69001.36</v>
      </c>
      <c r="D41" s="185">
        <f t="shared" si="1"/>
        <v>0</v>
      </c>
      <c r="F41" s="184" t="s">
        <v>424</v>
      </c>
      <c r="G41" s="185">
        <v>69001.36</v>
      </c>
      <c r="H41" s="185">
        <f t="shared" si="2"/>
        <v>69001.36</v>
      </c>
      <c r="I41" s="185">
        <f t="shared" si="3"/>
        <v>0</v>
      </c>
    </row>
    <row r="42" spans="1:9" x14ac:dyDescent="0.25">
      <c r="A42" s="184" t="s">
        <v>425</v>
      </c>
      <c r="B42" s="185">
        <v>7404.45</v>
      </c>
      <c r="C42" s="185">
        <f t="shared" si="0"/>
        <v>7404.45</v>
      </c>
      <c r="D42" s="185">
        <f t="shared" si="1"/>
        <v>0</v>
      </c>
      <c r="F42" s="184" t="s">
        <v>425</v>
      </c>
      <c r="G42" s="185">
        <v>7404.45</v>
      </c>
      <c r="H42" s="185">
        <f t="shared" si="2"/>
        <v>7404.45</v>
      </c>
      <c r="I42" s="185">
        <f t="shared" si="3"/>
        <v>0</v>
      </c>
    </row>
    <row r="43" spans="1:9" x14ac:dyDescent="0.25">
      <c r="A43" s="184" t="s">
        <v>426</v>
      </c>
      <c r="B43" s="185">
        <v>1920</v>
      </c>
      <c r="C43" s="185">
        <f t="shared" si="0"/>
        <v>1920</v>
      </c>
      <c r="D43" s="185">
        <f t="shared" si="1"/>
        <v>0</v>
      </c>
      <c r="F43" s="184" t="s">
        <v>426</v>
      </c>
      <c r="G43" s="185">
        <v>1920</v>
      </c>
      <c r="H43" s="185">
        <f t="shared" si="2"/>
        <v>1920</v>
      </c>
      <c r="I43" s="185">
        <f t="shared" si="3"/>
        <v>0</v>
      </c>
    </row>
    <row r="44" spans="1:9" x14ac:dyDescent="0.25">
      <c r="A44" s="184" t="s">
        <v>427</v>
      </c>
      <c r="B44" s="185">
        <v>249.38</v>
      </c>
      <c r="C44" s="185">
        <f t="shared" si="0"/>
        <v>249.38</v>
      </c>
      <c r="D44" s="185">
        <f t="shared" si="1"/>
        <v>0</v>
      </c>
      <c r="F44" s="184" t="s">
        <v>427</v>
      </c>
      <c r="G44" s="185">
        <v>249.38</v>
      </c>
      <c r="H44" s="185">
        <f t="shared" si="2"/>
        <v>249.38</v>
      </c>
      <c r="I44" s="185">
        <f t="shared" si="3"/>
        <v>0</v>
      </c>
    </row>
    <row r="45" spans="1:9" x14ac:dyDescent="0.25">
      <c r="A45" s="184" t="s">
        <v>428</v>
      </c>
      <c r="B45" s="185">
        <v>84.86</v>
      </c>
      <c r="C45" s="185">
        <f t="shared" si="0"/>
        <v>84.86</v>
      </c>
      <c r="D45" s="185">
        <f t="shared" si="1"/>
        <v>0</v>
      </c>
      <c r="F45" s="184" t="s">
        <v>428</v>
      </c>
      <c r="G45" s="185">
        <v>84.86</v>
      </c>
      <c r="H45" s="185">
        <f t="shared" si="2"/>
        <v>84.86</v>
      </c>
      <c r="I45" s="185">
        <f t="shared" si="3"/>
        <v>0</v>
      </c>
    </row>
    <row r="46" spans="1:9" x14ac:dyDescent="0.25">
      <c r="A46" s="184" t="s">
        <v>429</v>
      </c>
      <c r="B46" s="185">
        <v>15.95</v>
      </c>
      <c r="C46" s="185">
        <f t="shared" si="0"/>
        <v>15.95</v>
      </c>
      <c r="D46" s="185">
        <f t="shared" si="1"/>
        <v>0</v>
      </c>
      <c r="F46" s="184" t="s">
        <v>429</v>
      </c>
      <c r="G46" s="185">
        <v>15.95</v>
      </c>
      <c r="H46" s="185">
        <f t="shared" si="2"/>
        <v>15.95</v>
      </c>
      <c r="I46" s="185">
        <f t="shared" si="3"/>
        <v>0</v>
      </c>
    </row>
    <row r="47" spans="1:9" x14ac:dyDescent="0.25">
      <c r="A47" s="184" t="s">
        <v>430</v>
      </c>
      <c r="B47" s="185">
        <v>4207.8</v>
      </c>
      <c r="C47" s="185">
        <f t="shared" si="0"/>
        <v>4207.7999999999984</v>
      </c>
      <c r="D47" s="185">
        <f t="shared" si="1"/>
        <v>0</v>
      </c>
      <c r="F47" s="184" t="s">
        <v>430</v>
      </c>
      <c r="G47" s="185">
        <v>4207.7999999999984</v>
      </c>
      <c r="H47" s="185">
        <f t="shared" si="2"/>
        <v>4207.8</v>
      </c>
      <c r="I47" s="185">
        <f t="shared" si="3"/>
        <v>0</v>
      </c>
    </row>
    <row r="48" spans="1:9" x14ac:dyDescent="0.25">
      <c r="A48" s="184" t="s">
        <v>431</v>
      </c>
      <c r="B48" s="185">
        <v>457.15</v>
      </c>
      <c r="C48" s="185">
        <f t="shared" si="0"/>
        <v>457.15</v>
      </c>
      <c r="D48" s="185">
        <f t="shared" si="1"/>
        <v>0</v>
      </c>
      <c r="F48" s="184" t="s">
        <v>431</v>
      </c>
      <c r="G48" s="185">
        <v>457.15</v>
      </c>
      <c r="H48" s="185">
        <f t="shared" si="2"/>
        <v>457.15</v>
      </c>
      <c r="I48" s="185">
        <f t="shared" si="3"/>
        <v>0</v>
      </c>
    </row>
    <row r="49" spans="1:9" x14ac:dyDescent="0.25">
      <c r="A49" s="184" t="s">
        <v>432</v>
      </c>
      <c r="B49" s="185">
        <v>984.08</v>
      </c>
      <c r="C49" s="185">
        <f t="shared" si="0"/>
        <v>984.07999999999993</v>
      </c>
      <c r="D49" s="185">
        <f t="shared" si="1"/>
        <v>0</v>
      </c>
      <c r="F49" s="184" t="s">
        <v>432</v>
      </c>
      <c r="G49" s="185">
        <v>984.07999999999993</v>
      </c>
      <c r="H49" s="185">
        <f t="shared" si="2"/>
        <v>984.08</v>
      </c>
      <c r="I49" s="185">
        <f t="shared" si="3"/>
        <v>0</v>
      </c>
    </row>
    <row r="50" spans="1:9" x14ac:dyDescent="0.25">
      <c r="A50" s="184" t="s">
        <v>433</v>
      </c>
      <c r="B50" s="185">
        <v>106.91</v>
      </c>
      <c r="C50" s="185">
        <f t="shared" si="0"/>
        <v>106.91000000000001</v>
      </c>
      <c r="D50" s="185">
        <f t="shared" si="1"/>
        <v>0</v>
      </c>
      <c r="F50" s="184" t="s">
        <v>433</v>
      </c>
      <c r="G50" s="185">
        <v>106.91000000000001</v>
      </c>
      <c r="H50" s="185">
        <f t="shared" si="2"/>
        <v>106.91</v>
      </c>
      <c r="I50" s="185">
        <f t="shared" si="3"/>
        <v>0</v>
      </c>
    </row>
    <row r="51" spans="1:9" x14ac:dyDescent="0.25">
      <c r="A51" s="184" t="s">
        <v>434</v>
      </c>
      <c r="B51" s="185">
        <v>10885.21</v>
      </c>
      <c r="C51" s="185">
        <f t="shared" si="0"/>
        <v>10885.210000000001</v>
      </c>
      <c r="D51" s="185">
        <f t="shared" si="1"/>
        <v>0</v>
      </c>
      <c r="F51" s="184" t="s">
        <v>434</v>
      </c>
      <c r="G51" s="185">
        <v>10885.210000000001</v>
      </c>
      <c r="H51" s="185">
        <f t="shared" si="2"/>
        <v>10885.21</v>
      </c>
      <c r="I51" s="185">
        <f t="shared" si="3"/>
        <v>0</v>
      </c>
    </row>
    <row r="52" spans="1:9" x14ac:dyDescent="0.25">
      <c r="A52" s="184" t="s">
        <v>435</v>
      </c>
      <c r="B52" s="185">
        <v>1778.64</v>
      </c>
      <c r="C52" s="185">
        <f t="shared" si="0"/>
        <v>1778.6399999999999</v>
      </c>
      <c r="D52" s="185">
        <f t="shared" si="1"/>
        <v>0</v>
      </c>
      <c r="F52" s="184" t="s">
        <v>435</v>
      </c>
      <c r="G52" s="185">
        <v>1778.6399999999999</v>
      </c>
      <c r="H52" s="185">
        <f t="shared" si="2"/>
        <v>1778.64</v>
      </c>
      <c r="I52" s="185">
        <f t="shared" si="3"/>
        <v>0</v>
      </c>
    </row>
    <row r="53" spans="1:9" x14ac:dyDescent="0.25">
      <c r="A53" s="184" t="s">
        <v>436</v>
      </c>
      <c r="B53" s="185">
        <v>31.25</v>
      </c>
      <c r="C53" s="185">
        <f t="shared" si="0"/>
        <v>31.25</v>
      </c>
      <c r="D53" s="185">
        <f t="shared" si="1"/>
        <v>0</v>
      </c>
      <c r="F53" s="184" t="s">
        <v>436</v>
      </c>
      <c r="G53" s="185">
        <v>31.25</v>
      </c>
      <c r="H53" s="185">
        <f t="shared" si="2"/>
        <v>31.25</v>
      </c>
      <c r="I53" s="185">
        <f t="shared" si="3"/>
        <v>0</v>
      </c>
    </row>
    <row r="54" spans="1:9" x14ac:dyDescent="0.25">
      <c r="A54" s="184" t="s">
        <v>437</v>
      </c>
      <c r="B54" s="185">
        <v>31.25</v>
      </c>
      <c r="C54" s="185">
        <f t="shared" si="0"/>
        <v>31.25</v>
      </c>
      <c r="D54" s="185">
        <f t="shared" si="1"/>
        <v>0</v>
      </c>
      <c r="F54" s="184" t="s">
        <v>437</v>
      </c>
      <c r="G54" s="185">
        <v>31.25</v>
      </c>
      <c r="H54" s="185">
        <f t="shared" si="2"/>
        <v>31.25</v>
      </c>
      <c r="I54" s="185">
        <f t="shared" si="3"/>
        <v>0</v>
      </c>
    </row>
    <row r="55" spans="1:9" x14ac:dyDescent="0.25">
      <c r="A55" s="184" t="s">
        <v>438</v>
      </c>
      <c r="B55" s="185">
        <v>28.88</v>
      </c>
      <c r="C55" s="185">
        <f t="shared" si="0"/>
        <v>28.880000000000003</v>
      </c>
      <c r="D55" s="185">
        <f t="shared" si="1"/>
        <v>0</v>
      </c>
      <c r="F55" s="184" t="s">
        <v>438</v>
      </c>
      <c r="G55" s="185">
        <v>28.880000000000003</v>
      </c>
      <c r="H55" s="185">
        <f t="shared" si="2"/>
        <v>28.88</v>
      </c>
      <c r="I55" s="185">
        <f t="shared" si="3"/>
        <v>0</v>
      </c>
    </row>
    <row r="56" spans="1:9" x14ac:dyDescent="0.25">
      <c r="A56" s="184" t="s">
        <v>439</v>
      </c>
      <c r="B56" s="185">
        <v>6.13</v>
      </c>
      <c r="C56" s="185">
        <f t="shared" si="0"/>
        <v>6.1300000000000008</v>
      </c>
      <c r="D56" s="185">
        <f t="shared" si="1"/>
        <v>0</v>
      </c>
      <c r="F56" s="184" t="s">
        <v>439</v>
      </c>
      <c r="G56" s="185">
        <v>6.1300000000000008</v>
      </c>
      <c r="H56" s="185">
        <f t="shared" si="2"/>
        <v>6.13</v>
      </c>
      <c r="I56" s="185">
        <f t="shared" si="3"/>
        <v>0</v>
      </c>
    </row>
    <row r="57" spans="1:9" x14ac:dyDescent="0.25">
      <c r="A57" s="184" t="s">
        <v>440</v>
      </c>
      <c r="B57" s="185">
        <v>5267.86</v>
      </c>
      <c r="C57" s="185">
        <f t="shared" si="0"/>
        <v>5267.8599999999979</v>
      </c>
      <c r="D57" s="185">
        <f t="shared" si="1"/>
        <v>0</v>
      </c>
      <c r="F57" s="184" t="s">
        <v>440</v>
      </c>
      <c r="G57" s="185">
        <v>5267.8599999999979</v>
      </c>
      <c r="H57" s="185">
        <f t="shared" si="2"/>
        <v>5267.86</v>
      </c>
      <c r="I57" s="185">
        <f t="shared" si="3"/>
        <v>0</v>
      </c>
    </row>
    <row r="58" spans="1:9" x14ac:dyDescent="0.25">
      <c r="A58" s="184" t="s">
        <v>441</v>
      </c>
      <c r="B58" s="185">
        <v>573.86</v>
      </c>
      <c r="C58" s="185">
        <f t="shared" si="0"/>
        <v>573.86</v>
      </c>
      <c r="D58" s="185">
        <f t="shared" si="1"/>
        <v>0</v>
      </c>
      <c r="F58" s="184" t="s">
        <v>441</v>
      </c>
      <c r="G58" s="185">
        <v>573.86</v>
      </c>
      <c r="H58" s="185">
        <f t="shared" si="2"/>
        <v>573.86</v>
      </c>
      <c r="I58" s="185">
        <f t="shared" si="3"/>
        <v>0</v>
      </c>
    </row>
    <row r="59" spans="1:9" x14ac:dyDescent="0.25">
      <c r="A59" s="184" t="s">
        <v>189</v>
      </c>
      <c r="B59" s="185">
        <v>-1.3301360013429075E-11</v>
      </c>
      <c r="F59" s="184" t="s">
        <v>189</v>
      </c>
      <c r="G59" s="185">
        <v>-1.4210854715202004E-11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7"/>
  <sheetViews>
    <sheetView workbookViewId="0">
      <selection activeCell="H4" sqref="H4:I36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-46919.55</v>
      </c>
      <c r="C4" s="185">
        <f>VLOOKUP(A4,$F$4:$G$72,2,FALSE)</f>
        <v>-46919.55000000001</v>
      </c>
      <c r="D4" s="185">
        <f>B4-C4</f>
        <v>0</v>
      </c>
      <c r="F4" s="184" t="s">
        <v>385</v>
      </c>
      <c r="G4" s="185">
        <v>-46919.55000000001</v>
      </c>
      <c r="H4" s="185">
        <f>VLOOKUP(F4,$A$4:$B$72,2,FALSE)</f>
        <v>-46919.55</v>
      </c>
      <c r="I4" s="185">
        <f>G4-H4</f>
        <v>0</v>
      </c>
    </row>
    <row r="5" spans="1:9" x14ac:dyDescent="0.25">
      <c r="A5" s="184" t="s">
        <v>386</v>
      </c>
      <c r="B5" s="185">
        <v>-5185.7299999999996</v>
      </c>
      <c r="C5" s="185">
        <f t="shared" ref="C5:C36" si="0">VLOOKUP(A5,$F$4:$G$72,2,FALSE)</f>
        <v>-5185.7299999999996</v>
      </c>
      <c r="D5" s="185">
        <f t="shared" ref="D5:D36" si="1">B5-C5</f>
        <v>0</v>
      </c>
      <c r="F5" s="184" t="s">
        <v>386</v>
      </c>
      <c r="G5" s="185">
        <v>-5185.7299999999996</v>
      </c>
      <c r="H5" s="185">
        <f t="shared" ref="H5:H36" si="2">VLOOKUP(F5,$A$4:$B$72,2,FALSE)</f>
        <v>-5185.7299999999996</v>
      </c>
      <c r="I5" s="185">
        <f t="shared" ref="I5:I36" si="3">G5-H5</f>
        <v>0</v>
      </c>
    </row>
    <row r="6" spans="1:9" x14ac:dyDescent="0.25">
      <c r="A6" s="184" t="s">
        <v>387</v>
      </c>
      <c r="B6" s="185">
        <v>-4457.43</v>
      </c>
      <c r="C6" s="185">
        <f t="shared" si="0"/>
        <v>-4457.4299999999994</v>
      </c>
      <c r="D6" s="185">
        <f t="shared" si="1"/>
        <v>0</v>
      </c>
      <c r="F6" s="184" t="s">
        <v>387</v>
      </c>
      <c r="G6" s="185">
        <v>-4457.4299999999994</v>
      </c>
      <c r="H6" s="185">
        <f t="shared" si="2"/>
        <v>-4457.43</v>
      </c>
      <c r="I6" s="185">
        <f t="shared" si="3"/>
        <v>0</v>
      </c>
    </row>
    <row r="7" spans="1:9" x14ac:dyDescent="0.25">
      <c r="A7" s="184" t="s">
        <v>388</v>
      </c>
      <c r="B7" s="185">
        <v>-474.56</v>
      </c>
      <c r="C7" s="185">
        <f t="shared" si="0"/>
        <v>-474.56</v>
      </c>
      <c r="D7" s="185">
        <f t="shared" si="1"/>
        <v>0</v>
      </c>
      <c r="F7" s="184" t="s">
        <v>388</v>
      </c>
      <c r="G7" s="185">
        <v>-474.56</v>
      </c>
      <c r="H7" s="185">
        <f t="shared" si="2"/>
        <v>-474.56</v>
      </c>
      <c r="I7" s="185">
        <f t="shared" si="3"/>
        <v>0</v>
      </c>
    </row>
    <row r="8" spans="1:9" x14ac:dyDescent="0.25">
      <c r="A8" s="184" t="s">
        <v>389</v>
      </c>
      <c r="B8" s="185">
        <v>-4333.05</v>
      </c>
      <c r="C8" s="185">
        <f t="shared" si="0"/>
        <v>-4333.0500000000011</v>
      </c>
      <c r="D8" s="185">
        <f t="shared" si="1"/>
        <v>0</v>
      </c>
      <c r="F8" s="184" t="s">
        <v>389</v>
      </c>
      <c r="G8" s="185">
        <v>-4333.0500000000011</v>
      </c>
      <c r="H8" s="185">
        <f t="shared" si="2"/>
        <v>-4333.05</v>
      </c>
      <c r="I8" s="185">
        <f t="shared" si="3"/>
        <v>0</v>
      </c>
    </row>
    <row r="9" spans="1:9" x14ac:dyDescent="0.25">
      <c r="A9" s="184" t="s">
        <v>390</v>
      </c>
      <c r="B9" s="185">
        <v>-469.88</v>
      </c>
      <c r="C9" s="185">
        <f t="shared" si="0"/>
        <v>-469.88</v>
      </c>
      <c r="D9" s="185">
        <f t="shared" si="1"/>
        <v>0</v>
      </c>
      <c r="F9" s="184" t="s">
        <v>390</v>
      </c>
      <c r="G9" s="185">
        <v>-469.88</v>
      </c>
      <c r="H9" s="185">
        <f t="shared" si="2"/>
        <v>-469.88</v>
      </c>
      <c r="I9" s="185">
        <f t="shared" si="3"/>
        <v>0</v>
      </c>
    </row>
    <row r="10" spans="1:9" x14ac:dyDescent="0.25">
      <c r="A10" s="184" t="s">
        <v>397</v>
      </c>
      <c r="B10" s="185">
        <v>-1013.36</v>
      </c>
      <c r="C10" s="185">
        <f t="shared" si="0"/>
        <v>-1013.36</v>
      </c>
      <c r="D10" s="185">
        <f t="shared" si="1"/>
        <v>0</v>
      </c>
      <c r="F10" s="184" t="s">
        <v>397</v>
      </c>
      <c r="G10" s="185">
        <v>-1013.36</v>
      </c>
      <c r="H10" s="185">
        <f t="shared" si="2"/>
        <v>-1013.36</v>
      </c>
      <c r="I10" s="185">
        <f t="shared" si="3"/>
        <v>0</v>
      </c>
    </row>
    <row r="11" spans="1:9" x14ac:dyDescent="0.25">
      <c r="A11" s="184" t="s">
        <v>398</v>
      </c>
      <c r="B11" s="185">
        <v>-109.9</v>
      </c>
      <c r="C11" s="185">
        <f t="shared" si="0"/>
        <v>-109.9</v>
      </c>
      <c r="D11" s="185">
        <f t="shared" si="1"/>
        <v>0</v>
      </c>
      <c r="F11" s="184" t="s">
        <v>398</v>
      </c>
      <c r="G11" s="185">
        <v>-109.9</v>
      </c>
      <c r="H11" s="185">
        <f t="shared" si="2"/>
        <v>-109.9</v>
      </c>
      <c r="I11" s="185">
        <f t="shared" si="3"/>
        <v>0</v>
      </c>
    </row>
    <row r="12" spans="1:9" x14ac:dyDescent="0.25">
      <c r="A12" s="184" t="s">
        <v>401</v>
      </c>
      <c r="B12" s="185">
        <v>74.59</v>
      </c>
      <c r="C12" s="185">
        <f t="shared" si="0"/>
        <v>74.59</v>
      </c>
      <c r="D12" s="185">
        <f t="shared" si="1"/>
        <v>0</v>
      </c>
      <c r="F12" s="184" t="s">
        <v>401</v>
      </c>
      <c r="G12" s="185">
        <v>74.59</v>
      </c>
      <c r="H12" s="185">
        <f t="shared" si="2"/>
        <v>74.59</v>
      </c>
      <c r="I12" s="185">
        <f t="shared" si="3"/>
        <v>0</v>
      </c>
    </row>
    <row r="13" spans="1:9" x14ac:dyDescent="0.25">
      <c r="A13" s="184" t="s">
        <v>403</v>
      </c>
      <c r="B13" s="185">
        <v>-3365.89</v>
      </c>
      <c r="C13" s="185">
        <f t="shared" si="0"/>
        <v>-3365.8900000000003</v>
      </c>
      <c r="D13" s="185">
        <f t="shared" si="1"/>
        <v>0</v>
      </c>
      <c r="F13" s="184" t="s">
        <v>403</v>
      </c>
      <c r="G13" s="185">
        <v>-3365.8900000000003</v>
      </c>
      <c r="H13" s="185">
        <f t="shared" si="2"/>
        <v>-3365.89</v>
      </c>
      <c r="I13" s="185">
        <f t="shared" si="3"/>
        <v>0</v>
      </c>
    </row>
    <row r="14" spans="1:9" x14ac:dyDescent="0.25">
      <c r="A14" s="184" t="s">
        <v>404</v>
      </c>
      <c r="B14" s="185">
        <v>-230.53</v>
      </c>
      <c r="C14" s="185">
        <f t="shared" si="0"/>
        <v>-230.53</v>
      </c>
      <c r="D14" s="185">
        <f t="shared" si="1"/>
        <v>0</v>
      </c>
      <c r="F14" s="184" t="s">
        <v>404</v>
      </c>
      <c r="G14" s="185">
        <v>-230.53</v>
      </c>
      <c r="H14" s="185">
        <f t="shared" si="2"/>
        <v>-230.53</v>
      </c>
      <c r="I14" s="185">
        <f t="shared" si="3"/>
        <v>0</v>
      </c>
    </row>
    <row r="15" spans="1:9" x14ac:dyDescent="0.25">
      <c r="A15" s="184" t="s">
        <v>405</v>
      </c>
      <c r="B15" s="185">
        <v>-4457.43</v>
      </c>
      <c r="C15" s="185">
        <f t="shared" si="0"/>
        <v>-4457.4299999999994</v>
      </c>
      <c r="D15" s="185">
        <f t="shared" si="1"/>
        <v>0</v>
      </c>
      <c r="F15" s="184" t="s">
        <v>405</v>
      </c>
      <c r="G15" s="185">
        <v>-4457.4299999999994</v>
      </c>
      <c r="H15" s="185">
        <f t="shared" si="2"/>
        <v>-4457.43</v>
      </c>
      <c r="I15" s="185">
        <f t="shared" si="3"/>
        <v>0</v>
      </c>
    </row>
    <row r="16" spans="1:9" x14ac:dyDescent="0.25">
      <c r="A16" s="184" t="s">
        <v>406</v>
      </c>
      <c r="B16" s="185">
        <v>-474.56</v>
      </c>
      <c r="C16" s="185">
        <f t="shared" si="0"/>
        <v>-474.56</v>
      </c>
      <c r="D16" s="185">
        <f t="shared" si="1"/>
        <v>0</v>
      </c>
      <c r="F16" s="184" t="s">
        <v>406</v>
      </c>
      <c r="G16" s="185">
        <v>-474.56</v>
      </c>
      <c r="H16" s="185">
        <f t="shared" si="2"/>
        <v>-474.56</v>
      </c>
      <c r="I16" s="185">
        <f t="shared" si="3"/>
        <v>0</v>
      </c>
    </row>
    <row r="17" spans="1:9" x14ac:dyDescent="0.25">
      <c r="A17" s="184" t="s">
        <v>407</v>
      </c>
      <c r="B17" s="185">
        <v>-4333.05</v>
      </c>
      <c r="C17" s="185">
        <f t="shared" si="0"/>
        <v>-4333.0500000000011</v>
      </c>
      <c r="D17" s="185">
        <f t="shared" si="1"/>
        <v>0</v>
      </c>
      <c r="F17" s="184" t="s">
        <v>407</v>
      </c>
      <c r="G17" s="185">
        <v>-4333.0500000000011</v>
      </c>
      <c r="H17" s="185">
        <f t="shared" si="2"/>
        <v>-4333.05</v>
      </c>
      <c r="I17" s="185">
        <f t="shared" si="3"/>
        <v>0</v>
      </c>
    </row>
    <row r="18" spans="1:9" x14ac:dyDescent="0.25">
      <c r="A18" s="184" t="s">
        <v>408</v>
      </c>
      <c r="B18" s="185">
        <v>-469.88</v>
      </c>
      <c r="C18" s="185">
        <f t="shared" si="0"/>
        <v>-469.88</v>
      </c>
      <c r="D18" s="185">
        <f t="shared" si="1"/>
        <v>0</v>
      </c>
      <c r="F18" s="184" t="s">
        <v>408</v>
      </c>
      <c r="G18" s="185">
        <v>-469.88</v>
      </c>
      <c r="H18" s="185">
        <f t="shared" si="2"/>
        <v>-469.88</v>
      </c>
      <c r="I18" s="185">
        <f t="shared" si="3"/>
        <v>0</v>
      </c>
    </row>
    <row r="19" spans="1:9" x14ac:dyDescent="0.25">
      <c r="A19" s="184" t="s">
        <v>413</v>
      </c>
      <c r="B19" s="185">
        <v>-8059.12</v>
      </c>
      <c r="C19" s="185">
        <f t="shared" si="0"/>
        <v>-8059.1200000000008</v>
      </c>
      <c r="D19" s="185">
        <f t="shared" si="1"/>
        <v>0</v>
      </c>
      <c r="F19" s="184" t="s">
        <v>413</v>
      </c>
      <c r="G19" s="185">
        <v>-8059.1200000000008</v>
      </c>
      <c r="H19" s="185">
        <f t="shared" si="2"/>
        <v>-8059.12</v>
      </c>
      <c r="I19" s="185">
        <f t="shared" si="3"/>
        <v>0</v>
      </c>
    </row>
    <row r="20" spans="1:9" x14ac:dyDescent="0.25">
      <c r="A20" s="184" t="s">
        <v>414</v>
      </c>
      <c r="B20" s="185">
        <v>-813.01</v>
      </c>
      <c r="C20" s="185">
        <f t="shared" si="0"/>
        <v>-813.01</v>
      </c>
      <c r="D20" s="185">
        <f t="shared" si="1"/>
        <v>0</v>
      </c>
      <c r="F20" s="184" t="s">
        <v>414</v>
      </c>
      <c r="G20" s="185">
        <v>-813.01</v>
      </c>
      <c r="H20" s="185">
        <f t="shared" si="2"/>
        <v>-813.01</v>
      </c>
      <c r="I20" s="185">
        <f t="shared" si="3"/>
        <v>0</v>
      </c>
    </row>
    <row r="21" spans="1:9" x14ac:dyDescent="0.25">
      <c r="A21" s="184" t="s">
        <v>415</v>
      </c>
      <c r="B21" s="185">
        <v>-3563.9</v>
      </c>
      <c r="C21" s="185">
        <f t="shared" si="0"/>
        <v>-3563.9</v>
      </c>
      <c r="D21" s="185">
        <f t="shared" si="1"/>
        <v>0</v>
      </c>
      <c r="F21" s="184" t="s">
        <v>415</v>
      </c>
      <c r="G21" s="185">
        <v>-3563.9</v>
      </c>
      <c r="H21" s="185">
        <f t="shared" si="2"/>
        <v>-3563.9</v>
      </c>
      <c r="I21" s="185">
        <f t="shared" si="3"/>
        <v>0</v>
      </c>
    </row>
    <row r="22" spans="1:9" x14ac:dyDescent="0.25">
      <c r="A22" s="184" t="s">
        <v>416</v>
      </c>
      <c r="B22" s="185">
        <v>-332.28</v>
      </c>
      <c r="C22" s="185">
        <f t="shared" si="0"/>
        <v>-332.28000000000003</v>
      </c>
      <c r="D22" s="185">
        <f t="shared" si="1"/>
        <v>0</v>
      </c>
      <c r="F22" s="184" t="s">
        <v>416</v>
      </c>
      <c r="G22" s="185">
        <v>-332.28000000000003</v>
      </c>
      <c r="H22" s="185">
        <f t="shared" si="2"/>
        <v>-332.28</v>
      </c>
      <c r="I22" s="185">
        <f t="shared" si="3"/>
        <v>0</v>
      </c>
    </row>
    <row r="23" spans="1:9" x14ac:dyDescent="0.25">
      <c r="A23" s="184" t="s">
        <v>419</v>
      </c>
      <c r="B23" s="185">
        <v>-1013.35</v>
      </c>
      <c r="C23" s="185">
        <f t="shared" si="0"/>
        <v>-1013.35</v>
      </c>
      <c r="D23" s="185">
        <f t="shared" si="1"/>
        <v>0</v>
      </c>
      <c r="F23" s="184" t="s">
        <v>419</v>
      </c>
      <c r="G23" s="185">
        <v>-1013.35</v>
      </c>
      <c r="H23" s="185">
        <f t="shared" si="2"/>
        <v>-1013.35</v>
      </c>
      <c r="I23" s="185">
        <f t="shared" si="3"/>
        <v>0</v>
      </c>
    </row>
    <row r="24" spans="1:9" x14ac:dyDescent="0.25">
      <c r="A24" s="184" t="s">
        <v>420</v>
      </c>
      <c r="B24" s="185">
        <v>-109.91</v>
      </c>
      <c r="C24" s="185">
        <f t="shared" si="0"/>
        <v>-109.91</v>
      </c>
      <c r="D24" s="185">
        <f t="shared" si="1"/>
        <v>0</v>
      </c>
      <c r="F24" s="184" t="s">
        <v>420</v>
      </c>
      <c r="G24" s="185">
        <v>-109.91</v>
      </c>
      <c r="H24" s="185">
        <f t="shared" si="2"/>
        <v>-109.91</v>
      </c>
      <c r="I24" s="185">
        <f t="shared" si="3"/>
        <v>0</v>
      </c>
    </row>
    <row r="25" spans="1:9" x14ac:dyDescent="0.25">
      <c r="A25" s="184" t="s">
        <v>423</v>
      </c>
      <c r="B25" s="185">
        <v>-511.28</v>
      </c>
      <c r="C25" s="185">
        <f t="shared" si="0"/>
        <v>-511.28000000000014</v>
      </c>
      <c r="D25" s="185">
        <f t="shared" si="1"/>
        <v>0</v>
      </c>
      <c r="F25" s="184" t="s">
        <v>423</v>
      </c>
      <c r="G25" s="185">
        <v>-511.28000000000014</v>
      </c>
      <c r="H25" s="185">
        <f t="shared" si="2"/>
        <v>-511.28</v>
      </c>
      <c r="I25" s="185">
        <f t="shared" si="3"/>
        <v>0</v>
      </c>
    </row>
    <row r="26" spans="1:9" x14ac:dyDescent="0.25">
      <c r="A26" s="184" t="s">
        <v>442</v>
      </c>
      <c r="B26" s="185">
        <v>-49.15</v>
      </c>
      <c r="C26" s="185">
        <f t="shared" si="0"/>
        <v>-49.15</v>
      </c>
      <c r="D26" s="185">
        <f t="shared" si="1"/>
        <v>0</v>
      </c>
      <c r="F26" s="184" t="s">
        <v>442</v>
      </c>
      <c r="G26" s="185">
        <v>-49.15</v>
      </c>
      <c r="H26" s="185">
        <f t="shared" si="2"/>
        <v>-49.15</v>
      </c>
      <c r="I26" s="185">
        <f t="shared" si="3"/>
        <v>0</v>
      </c>
    </row>
    <row r="27" spans="1:9" x14ac:dyDescent="0.25">
      <c r="A27" s="184" t="s">
        <v>424</v>
      </c>
      <c r="B27" s="185">
        <v>68938.55</v>
      </c>
      <c r="C27" s="185">
        <f t="shared" si="0"/>
        <v>68938.55</v>
      </c>
      <c r="D27" s="185">
        <f t="shared" si="1"/>
        <v>0</v>
      </c>
      <c r="F27" s="184" t="s">
        <v>424</v>
      </c>
      <c r="G27" s="185">
        <v>68938.55</v>
      </c>
      <c r="H27" s="185">
        <f t="shared" si="2"/>
        <v>68938.55</v>
      </c>
      <c r="I27" s="185">
        <f t="shared" si="3"/>
        <v>0</v>
      </c>
    </row>
    <row r="28" spans="1:9" x14ac:dyDescent="0.25">
      <c r="A28" s="184" t="s">
        <v>425</v>
      </c>
      <c r="B28" s="185">
        <v>7237.52</v>
      </c>
      <c r="C28" s="185">
        <f t="shared" si="0"/>
        <v>7237.52</v>
      </c>
      <c r="D28" s="185">
        <f t="shared" si="1"/>
        <v>0</v>
      </c>
      <c r="F28" s="184" t="s">
        <v>425</v>
      </c>
      <c r="G28" s="185">
        <v>7237.52</v>
      </c>
      <c r="H28" s="185">
        <f t="shared" si="2"/>
        <v>7237.52</v>
      </c>
      <c r="I28" s="185">
        <f t="shared" si="3"/>
        <v>0</v>
      </c>
    </row>
    <row r="29" spans="1:9" x14ac:dyDescent="0.25">
      <c r="A29" s="184" t="s">
        <v>426</v>
      </c>
      <c r="B29" s="185">
        <v>2400</v>
      </c>
      <c r="C29" s="185">
        <f t="shared" si="0"/>
        <v>2400</v>
      </c>
      <c r="D29" s="185">
        <f t="shared" si="1"/>
        <v>0</v>
      </c>
      <c r="F29" s="184" t="s">
        <v>426</v>
      </c>
      <c r="G29" s="185">
        <v>2400</v>
      </c>
      <c r="H29" s="185">
        <f t="shared" si="2"/>
        <v>2400</v>
      </c>
      <c r="I29" s="185">
        <f t="shared" si="3"/>
        <v>0</v>
      </c>
    </row>
    <row r="30" spans="1:9" x14ac:dyDescent="0.25">
      <c r="A30" s="184" t="s">
        <v>427</v>
      </c>
      <c r="B30" s="185">
        <v>341.25</v>
      </c>
      <c r="C30" s="185">
        <f t="shared" si="0"/>
        <v>341.25</v>
      </c>
      <c r="D30" s="185">
        <f t="shared" si="1"/>
        <v>0</v>
      </c>
      <c r="F30" s="184" t="s">
        <v>427</v>
      </c>
      <c r="G30" s="185">
        <v>341.25</v>
      </c>
      <c r="H30" s="185">
        <f t="shared" si="2"/>
        <v>341.25</v>
      </c>
      <c r="I30" s="185">
        <f t="shared" si="3"/>
        <v>0</v>
      </c>
    </row>
    <row r="31" spans="1:9" x14ac:dyDescent="0.25">
      <c r="A31" s="184" t="s">
        <v>430</v>
      </c>
      <c r="B31" s="185">
        <v>4333.05</v>
      </c>
      <c r="C31" s="185">
        <f t="shared" si="0"/>
        <v>4333.0500000000011</v>
      </c>
      <c r="D31" s="185">
        <f t="shared" si="1"/>
        <v>0</v>
      </c>
      <c r="F31" s="184" t="s">
        <v>430</v>
      </c>
      <c r="G31" s="185">
        <v>4333.0500000000011</v>
      </c>
      <c r="H31" s="185">
        <f t="shared" si="2"/>
        <v>4333.05</v>
      </c>
      <c r="I31" s="185">
        <f t="shared" si="3"/>
        <v>0</v>
      </c>
    </row>
    <row r="32" spans="1:9" x14ac:dyDescent="0.25">
      <c r="A32" s="184" t="s">
        <v>431</v>
      </c>
      <c r="B32" s="185">
        <v>469.88</v>
      </c>
      <c r="C32" s="185">
        <f t="shared" si="0"/>
        <v>469.88</v>
      </c>
      <c r="D32" s="185">
        <f t="shared" si="1"/>
        <v>0</v>
      </c>
      <c r="F32" s="184" t="s">
        <v>431</v>
      </c>
      <c r="G32" s="185">
        <v>469.88</v>
      </c>
      <c r="H32" s="185">
        <f t="shared" si="2"/>
        <v>469.88</v>
      </c>
      <c r="I32" s="185">
        <f t="shared" si="3"/>
        <v>0</v>
      </c>
    </row>
    <row r="33" spans="1:9" x14ac:dyDescent="0.25">
      <c r="A33" s="184" t="s">
        <v>432</v>
      </c>
      <c r="B33" s="185">
        <v>1013.36</v>
      </c>
      <c r="C33" s="185">
        <f t="shared" si="0"/>
        <v>1013.36</v>
      </c>
      <c r="D33" s="185">
        <f t="shared" si="1"/>
        <v>0</v>
      </c>
      <c r="F33" s="184" t="s">
        <v>432</v>
      </c>
      <c r="G33" s="185">
        <v>1013.36</v>
      </c>
      <c r="H33" s="185">
        <f t="shared" si="2"/>
        <v>1013.36</v>
      </c>
      <c r="I33" s="185">
        <f t="shared" si="3"/>
        <v>0</v>
      </c>
    </row>
    <row r="34" spans="1:9" x14ac:dyDescent="0.25">
      <c r="A34" s="184" t="s">
        <v>433</v>
      </c>
      <c r="B34" s="185">
        <v>109.9</v>
      </c>
      <c r="C34" s="185">
        <f t="shared" si="0"/>
        <v>109.9</v>
      </c>
      <c r="D34" s="185">
        <f t="shared" si="1"/>
        <v>0</v>
      </c>
      <c r="F34" s="184" t="s">
        <v>433</v>
      </c>
      <c r="G34" s="185">
        <v>109.9</v>
      </c>
      <c r="H34" s="185">
        <f t="shared" si="2"/>
        <v>109.9</v>
      </c>
      <c r="I34" s="185">
        <f t="shared" si="3"/>
        <v>0</v>
      </c>
    </row>
    <row r="35" spans="1:9" x14ac:dyDescent="0.25">
      <c r="A35" s="184" t="s">
        <v>440</v>
      </c>
      <c r="B35" s="185">
        <v>5267.86</v>
      </c>
      <c r="C35" s="185">
        <f t="shared" si="0"/>
        <v>5267.8600000000015</v>
      </c>
      <c r="D35" s="185">
        <f t="shared" si="1"/>
        <v>0</v>
      </c>
      <c r="F35" s="184" t="s">
        <v>440</v>
      </c>
      <c r="G35" s="185">
        <v>5267.8600000000015</v>
      </c>
      <c r="H35" s="185">
        <f t="shared" si="2"/>
        <v>5267.86</v>
      </c>
      <c r="I35" s="185">
        <f t="shared" si="3"/>
        <v>0</v>
      </c>
    </row>
    <row r="36" spans="1:9" x14ac:dyDescent="0.25">
      <c r="A36" s="184" t="s">
        <v>441</v>
      </c>
      <c r="B36" s="185">
        <v>560.84</v>
      </c>
      <c r="C36" s="185">
        <f t="shared" si="0"/>
        <v>560.84</v>
      </c>
      <c r="D36" s="185">
        <f t="shared" si="1"/>
        <v>0</v>
      </c>
      <c r="F36" s="184" t="s">
        <v>441</v>
      </c>
      <c r="G36" s="185">
        <v>560.84</v>
      </c>
      <c r="H36" s="185">
        <f t="shared" si="2"/>
        <v>560.84</v>
      </c>
      <c r="I36" s="185">
        <f t="shared" si="3"/>
        <v>0</v>
      </c>
    </row>
    <row r="37" spans="1:9" x14ac:dyDescent="0.25">
      <c r="A37" s="184" t="s">
        <v>189</v>
      </c>
      <c r="B37" s="185">
        <v>1.0800249583553523E-11</v>
      </c>
      <c r="F37" s="184" t="s">
        <v>189</v>
      </c>
      <c r="G37" s="185">
        <v>-1.0231815394945443E-12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9"/>
  <sheetViews>
    <sheetView workbookViewId="0">
      <selection activeCell="H4" sqref="H4:I58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-45146.1</v>
      </c>
      <c r="C4" s="185">
        <f>VLOOKUP(A4,$F$4:$G$72,2,FALSE)</f>
        <v>-45146.1</v>
      </c>
      <c r="D4" s="185">
        <f>B4-C4</f>
        <v>0</v>
      </c>
      <c r="F4" s="184" t="s">
        <v>385</v>
      </c>
      <c r="G4" s="185">
        <v>-45146.1</v>
      </c>
      <c r="H4" s="185">
        <f>VLOOKUP(F4,$A$4:$B$72,2,FALSE)</f>
        <v>-45146.1</v>
      </c>
      <c r="I4" s="185">
        <f>G4-H4</f>
        <v>0</v>
      </c>
    </row>
    <row r="5" spans="1:9" x14ac:dyDescent="0.25">
      <c r="A5" s="184" t="s">
        <v>386</v>
      </c>
      <c r="B5" s="185">
        <v>-5368.6</v>
      </c>
      <c r="C5" s="185">
        <f t="shared" ref="C5:C58" si="0">VLOOKUP(A5,$F$4:$G$72,2,FALSE)</f>
        <v>-5368.5999999999995</v>
      </c>
      <c r="D5" s="185">
        <f t="shared" ref="D5:D58" si="1">B5-C5</f>
        <v>0</v>
      </c>
      <c r="F5" s="184" t="s">
        <v>386</v>
      </c>
      <c r="G5" s="185">
        <v>-5368.5999999999995</v>
      </c>
      <c r="H5" s="185">
        <f t="shared" ref="H5:H58" si="2">VLOOKUP(F5,$A$4:$B$72,2,FALSE)</f>
        <v>-5368.6</v>
      </c>
      <c r="I5" s="185">
        <f t="shared" ref="I5:I58" si="3">G5-H5</f>
        <v>0</v>
      </c>
    </row>
    <row r="6" spans="1:9" x14ac:dyDescent="0.25">
      <c r="A6" s="184" t="s">
        <v>387</v>
      </c>
      <c r="B6" s="185">
        <v>-4457.43</v>
      </c>
      <c r="C6" s="185">
        <f t="shared" si="0"/>
        <v>-4457.43</v>
      </c>
      <c r="D6" s="185">
        <f t="shared" si="1"/>
        <v>0</v>
      </c>
      <c r="F6" s="184" t="s">
        <v>387</v>
      </c>
      <c r="G6" s="185">
        <v>-4457.43</v>
      </c>
      <c r="H6" s="185">
        <f t="shared" si="2"/>
        <v>-4457.43</v>
      </c>
      <c r="I6" s="185">
        <f t="shared" si="3"/>
        <v>0</v>
      </c>
    </row>
    <row r="7" spans="1:9" x14ac:dyDescent="0.25">
      <c r="A7" s="184" t="s">
        <v>388</v>
      </c>
      <c r="B7" s="185">
        <v>-479.52</v>
      </c>
      <c r="C7" s="185">
        <f t="shared" si="0"/>
        <v>-479.51999999999992</v>
      </c>
      <c r="D7" s="185">
        <f t="shared" si="1"/>
        <v>0</v>
      </c>
      <c r="F7" s="184" t="s">
        <v>388</v>
      </c>
      <c r="G7" s="185">
        <v>-479.51999999999992</v>
      </c>
      <c r="H7" s="185">
        <f t="shared" si="2"/>
        <v>-479.52</v>
      </c>
      <c r="I7" s="185">
        <f t="shared" si="3"/>
        <v>0</v>
      </c>
    </row>
    <row r="8" spans="1:9" x14ac:dyDescent="0.25">
      <c r="A8" s="184" t="s">
        <v>389</v>
      </c>
      <c r="B8" s="185">
        <v>-4187.83</v>
      </c>
      <c r="C8" s="185">
        <f t="shared" si="0"/>
        <v>-4187.83</v>
      </c>
      <c r="D8" s="185">
        <f t="shared" si="1"/>
        <v>0</v>
      </c>
      <c r="F8" s="184" t="s">
        <v>389</v>
      </c>
      <c r="G8" s="185">
        <v>-4187.83</v>
      </c>
      <c r="H8" s="185">
        <f t="shared" si="2"/>
        <v>-4187.83</v>
      </c>
      <c r="I8" s="185">
        <f t="shared" si="3"/>
        <v>0</v>
      </c>
    </row>
    <row r="9" spans="1:9" x14ac:dyDescent="0.25">
      <c r="A9" s="184" t="s">
        <v>390</v>
      </c>
      <c r="B9" s="185">
        <v>-482.54</v>
      </c>
      <c r="C9" s="185">
        <f t="shared" si="0"/>
        <v>-482.53999999999991</v>
      </c>
      <c r="D9" s="185">
        <f t="shared" si="1"/>
        <v>0</v>
      </c>
      <c r="F9" s="184" t="s">
        <v>390</v>
      </c>
      <c r="G9" s="185">
        <v>-482.53999999999991</v>
      </c>
      <c r="H9" s="185">
        <f t="shared" si="2"/>
        <v>-482.54</v>
      </c>
      <c r="I9" s="185">
        <f t="shared" si="3"/>
        <v>0</v>
      </c>
    </row>
    <row r="10" spans="1:9" x14ac:dyDescent="0.25">
      <c r="A10" s="184" t="s">
        <v>391</v>
      </c>
      <c r="B10" s="185">
        <v>-28.88</v>
      </c>
      <c r="C10" s="185">
        <f t="shared" si="0"/>
        <v>-28.88000000000001</v>
      </c>
      <c r="D10" s="185">
        <f t="shared" si="1"/>
        <v>0</v>
      </c>
      <c r="F10" s="184" t="s">
        <v>391</v>
      </c>
      <c r="G10" s="185">
        <v>-28.88000000000001</v>
      </c>
      <c r="H10" s="185">
        <f t="shared" si="2"/>
        <v>-28.88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-6.1300000000000008</v>
      </c>
      <c r="D11" s="185">
        <f t="shared" si="1"/>
        <v>0</v>
      </c>
      <c r="F11" s="184" t="s">
        <v>392</v>
      </c>
      <c r="G11" s="185">
        <v>-6.1300000000000008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-10885.21</v>
      </c>
      <c r="C12" s="185">
        <f t="shared" si="0"/>
        <v>-10885.21</v>
      </c>
      <c r="D12" s="185">
        <f t="shared" si="1"/>
        <v>0</v>
      </c>
      <c r="F12" s="184" t="s">
        <v>393</v>
      </c>
      <c r="G12" s="185">
        <v>-10885.21</v>
      </c>
      <c r="H12" s="185">
        <f t="shared" si="2"/>
        <v>-10885.21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394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-979.41</v>
      </c>
      <c r="C16" s="185">
        <f t="shared" si="0"/>
        <v>-979.40999999999985</v>
      </c>
      <c r="D16" s="185">
        <f t="shared" si="1"/>
        <v>0</v>
      </c>
      <c r="F16" s="184" t="s">
        <v>397</v>
      </c>
      <c r="G16" s="185">
        <v>-979.40999999999985</v>
      </c>
      <c r="H16" s="185">
        <f t="shared" si="2"/>
        <v>-979.41</v>
      </c>
      <c r="I16" s="185">
        <f t="shared" si="3"/>
        <v>0</v>
      </c>
    </row>
    <row r="17" spans="1:9" x14ac:dyDescent="0.25">
      <c r="A17" s="184" t="s">
        <v>398</v>
      </c>
      <c r="B17" s="185">
        <v>-112.85</v>
      </c>
      <c r="C17" s="185">
        <f t="shared" si="0"/>
        <v>-112.85</v>
      </c>
      <c r="D17" s="185">
        <f t="shared" si="1"/>
        <v>0</v>
      </c>
      <c r="F17" s="184" t="s">
        <v>398</v>
      </c>
      <c r="G17" s="185">
        <v>-112.85</v>
      </c>
      <c r="H17" s="185">
        <f t="shared" si="2"/>
        <v>-112.85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245.51</v>
      </c>
      <c r="C20" s="185">
        <f t="shared" si="0"/>
        <v>245.51000000000002</v>
      </c>
      <c r="D20" s="185">
        <f t="shared" si="1"/>
        <v>0</v>
      </c>
      <c r="F20" s="184" t="s">
        <v>401</v>
      </c>
      <c r="G20" s="185">
        <v>245.51000000000002</v>
      </c>
      <c r="H20" s="185">
        <f t="shared" si="2"/>
        <v>245.51</v>
      </c>
      <c r="I20" s="185">
        <f t="shared" si="3"/>
        <v>0</v>
      </c>
    </row>
    <row r="21" spans="1:9" x14ac:dyDescent="0.25">
      <c r="A21" s="184" t="s">
        <v>403</v>
      </c>
      <c r="B21" s="185">
        <v>-3778.6</v>
      </c>
      <c r="C21" s="185">
        <f t="shared" si="0"/>
        <v>-3778.599999999999</v>
      </c>
      <c r="D21" s="185">
        <f t="shared" si="1"/>
        <v>0</v>
      </c>
      <c r="F21" s="184" t="s">
        <v>403</v>
      </c>
      <c r="G21" s="185">
        <v>-3778.599999999999</v>
      </c>
      <c r="H21" s="185">
        <f t="shared" si="2"/>
        <v>-3778.6</v>
      </c>
      <c r="I21" s="185">
        <f t="shared" si="3"/>
        <v>0</v>
      </c>
    </row>
    <row r="22" spans="1:9" x14ac:dyDescent="0.25">
      <c r="A22" s="184" t="s">
        <v>404</v>
      </c>
      <c r="B22" s="185">
        <v>-258.11</v>
      </c>
      <c r="C22" s="185">
        <f t="shared" si="0"/>
        <v>-258.11</v>
      </c>
      <c r="D22" s="185">
        <f t="shared" si="1"/>
        <v>0</v>
      </c>
      <c r="F22" s="184" t="s">
        <v>404</v>
      </c>
      <c r="G22" s="185">
        <v>-258.11</v>
      </c>
      <c r="H22" s="185">
        <f t="shared" si="2"/>
        <v>-258.11</v>
      </c>
      <c r="I22" s="185">
        <f t="shared" si="3"/>
        <v>0</v>
      </c>
    </row>
    <row r="23" spans="1:9" x14ac:dyDescent="0.25">
      <c r="A23" s="184" t="s">
        <v>405</v>
      </c>
      <c r="B23" s="185">
        <v>-4457.42</v>
      </c>
      <c r="C23" s="185">
        <f t="shared" si="0"/>
        <v>-4457.4199999999992</v>
      </c>
      <c r="D23" s="185">
        <f t="shared" si="1"/>
        <v>0</v>
      </c>
      <c r="F23" s="184" t="s">
        <v>405</v>
      </c>
      <c r="G23" s="185">
        <v>-4457.4199999999992</v>
      </c>
      <c r="H23" s="185">
        <f t="shared" si="2"/>
        <v>-4457.42</v>
      </c>
      <c r="I23" s="185">
        <f t="shared" si="3"/>
        <v>0</v>
      </c>
    </row>
    <row r="24" spans="1:9" x14ac:dyDescent="0.25">
      <c r="A24" s="184" t="s">
        <v>406</v>
      </c>
      <c r="B24" s="185">
        <v>-479.53</v>
      </c>
      <c r="C24" s="185">
        <f t="shared" si="0"/>
        <v>-479.53</v>
      </c>
      <c r="D24" s="185">
        <f t="shared" si="1"/>
        <v>0</v>
      </c>
      <c r="F24" s="184" t="s">
        <v>406</v>
      </c>
      <c r="G24" s="185">
        <v>-479.53</v>
      </c>
      <c r="H24" s="185">
        <f t="shared" si="2"/>
        <v>-479.53</v>
      </c>
      <c r="I24" s="185">
        <f t="shared" si="3"/>
        <v>0</v>
      </c>
    </row>
    <row r="25" spans="1:9" x14ac:dyDescent="0.25">
      <c r="A25" s="184" t="s">
        <v>407</v>
      </c>
      <c r="B25" s="185">
        <v>-4187.82</v>
      </c>
      <c r="C25" s="185">
        <f t="shared" si="0"/>
        <v>-4187.82</v>
      </c>
      <c r="D25" s="185">
        <f t="shared" si="1"/>
        <v>0</v>
      </c>
      <c r="F25" s="184" t="s">
        <v>407</v>
      </c>
      <c r="G25" s="185">
        <v>-4187.82</v>
      </c>
      <c r="H25" s="185">
        <f t="shared" si="2"/>
        <v>-4187.82</v>
      </c>
      <c r="I25" s="185">
        <f t="shared" si="3"/>
        <v>0</v>
      </c>
    </row>
    <row r="26" spans="1:9" x14ac:dyDescent="0.25">
      <c r="A26" s="184" t="s">
        <v>408</v>
      </c>
      <c r="B26" s="185">
        <v>-482.55</v>
      </c>
      <c r="C26" s="185">
        <f t="shared" si="0"/>
        <v>-482.5499999999999</v>
      </c>
      <c r="D26" s="185">
        <f t="shared" si="1"/>
        <v>0</v>
      </c>
      <c r="F26" s="184" t="s">
        <v>408</v>
      </c>
      <c r="G26" s="185">
        <v>-482.5499999999999</v>
      </c>
      <c r="H26" s="185">
        <f t="shared" si="2"/>
        <v>-482.55</v>
      </c>
      <c r="I26" s="185">
        <f t="shared" si="3"/>
        <v>0</v>
      </c>
    </row>
    <row r="27" spans="1:9" x14ac:dyDescent="0.25">
      <c r="A27" s="184" t="s">
        <v>409</v>
      </c>
      <c r="B27" s="185">
        <v>-89.32</v>
      </c>
      <c r="C27" s="185">
        <f t="shared" si="0"/>
        <v>-89.320000000000022</v>
      </c>
      <c r="D27" s="185">
        <f t="shared" si="1"/>
        <v>0</v>
      </c>
      <c r="F27" s="184" t="s">
        <v>409</v>
      </c>
      <c r="G27" s="185">
        <v>-89.320000000000022</v>
      </c>
      <c r="H27" s="185">
        <f t="shared" si="2"/>
        <v>-89.32</v>
      </c>
      <c r="I27" s="185">
        <f t="shared" si="3"/>
        <v>0</v>
      </c>
    </row>
    <row r="28" spans="1:9" x14ac:dyDescent="0.25">
      <c r="A28" s="184" t="s">
        <v>410</v>
      </c>
      <c r="B28" s="185">
        <v>-11.46</v>
      </c>
      <c r="C28" s="185">
        <f t="shared" si="0"/>
        <v>-11.46</v>
      </c>
      <c r="D28" s="185">
        <f t="shared" si="1"/>
        <v>0</v>
      </c>
      <c r="F28" s="184" t="s">
        <v>410</v>
      </c>
      <c r="G28" s="185">
        <v>-11.46</v>
      </c>
      <c r="H28" s="185">
        <f t="shared" si="2"/>
        <v>-11.46</v>
      </c>
      <c r="I28" s="185">
        <f t="shared" si="3"/>
        <v>0</v>
      </c>
    </row>
    <row r="29" spans="1:9" x14ac:dyDescent="0.25">
      <c r="A29" s="184" t="s">
        <v>411</v>
      </c>
      <c r="B29" s="185">
        <v>-1492.95</v>
      </c>
      <c r="C29" s="185">
        <f t="shared" si="0"/>
        <v>-1492.95</v>
      </c>
      <c r="D29" s="185">
        <f t="shared" si="1"/>
        <v>0</v>
      </c>
      <c r="F29" s="184" t="s">
        <v>411</v>
      </c>
      <c r="G29" s="185">
        <v>-1492.95</v>
      </c>
      <c r="H29" s="185">
        <f t="shared" si="2"/>
        <v>-1492.95</v>
      </c>
      <c r="I29" s="185">
        <f t="shared" si="3"/>
        <v>0</v>
      </c>
    </row>
    <row r="30" spans="1:9" x14ac:dyDescent="0.25">
      <c r="A30" s="184" t="s">
        <v>412</v>
      </c>
      <c r="B30" s="185">
        <v>-247.05</v>
      </c>
      <c r="C30" s="185">
        <f t="shared" si="0"/>
        <v>-247.05</v>
      </c>
      <c r="D30" s="185">
        <f t="shared" si="1"/>
        <v>0</v>
      </c>
      <c r="F30" s="184" t="s">
        <v>412</v>
      </c>
      <c r="G30" s="185">
        <v>-247.05</v>
      </c>
      <c r="H30" s="185">
        <f t="shared" si="2"/>
        <v>-247.05</v>
      </c>
      <c r="I30" s="185">
        <f t="shared" si="3"/>
        <v>0</v>
      </c>
    </row>
    <row r="31" spans="1:9" x14ac:dyDescent="0.25">
      <c r="A31" s="184" t="s">
        <v>413</v>
      </c>
      <c r="B31" s="185">
        <v>-7676.69</v>
      </c>
      <c r="C31" s="185">
        <f t="shared" si="0"/>
        <v>-7676.6899999999978</v>
      </c>
      <c r="D31" s="185">
        <f t="shared" si="1"/>
        <v>0</v>
      </c>
      <c r="F31" s="184" t="s">
        <v>413</v>
      </c>
      <c r="G31" s="185">
        <v>-7676.6899999999978</v>
      </c>
      <c r="H31" s="185">
        <f t="shared" si="2"/>
        <v>-7676.69</v>
      </c>
      <c r="I31" s="185">
        <f t="shared" si="3"/>
        <v>0</v>
      </c>
    </row>
    <row r="32" spans="1:9" x14ac:dyDescent="0.25">
      <c r="A32" s="184" t="s">
        <v>414</v>
      </c>
      <c r="B32" s="185">
        <v>-797.11</v>
      </c>
      <c r="C32" s="185">
        <f t="shared" si="0"/>
        <v>-797.11</v>
      </c>
      <c r="D32" s="185">
        <f t="shared" si="1"/>
        <v>0</v>
      </c>
      <c r="F32" s="184" t="s">
        <v>414</v>
      </c>
      <c r="G32" s="185">
        <v>-797.11</v>
      </c>
      <c r="H32" s="185">
        <f t="shared" si="2"/>
        <v>-797.11</v>
      </c>
      <c r="I32" s="185">
        <f t="shared" si="3"/>
        <v>0</v>
      </c>
    </row>
    <row r="33" spans="1:9" x14ac:dyDescent="0.25">
      <c r="A33" s="184" t="s">
        <v>415</v>
      </c>
      <c r="B33" s="185">
        <v>-3410.29</v>
      </c>
      <c r="C33" s="185">
        <f t="shared" si="0"/>
        <v>-3410.2899999999995</v>
      </c>
      <c r="D33" s="185">
        <f t="shared" si="1"/>
        <v>0</v>
      </c>
      <c r="F33" s="184" t="s">
        <v>415</v>
      </c>
      <c r="G33" s="185">
        <v>-3410.2899999999995</v>
      </c>
      <c r="H33" s="185">
        <f t="shared" si="2"/>
        <v>-3410.29</v>
      </c>
      <c r="I33" s="185">
        <f t="shared" si="3"/>
        <v>0</v>
      </c>
    </row>
    <row r="34" spans="1:9" x14ac:dyDescent="0.25">
      <c r="A34" s="184" t="s">
        <v>416</v>
      </c>
      <c r="B34" s="185">
        <v>-327.08999999999997</v>
      </c>
      <c r="C34" s="185">
        <f t="shared" si="0"/>
        <v>-327.08999999999997</v>
      </c>
      <c r="D34" s="185">
        <f t="shared" si="1"/>
        <v>0</v>
      </c>
      <c r="F34" s="184" t="s">
        <v>416</v>
      </c>
      <c r="G34" s="185">
        <v>-327.08999999999997</v>
      </c>
      <c r="H34" s="185">
        <f t="shared" si="2"/>
        <v>-327.08999999999997</v>
      </c>
      <c r="I34" s="185">
        <f t="shared" si="3"/>
        <v>0</v>
      </c>
    </row>
    <row r="35" spans="1:9" x14ac:dyDescent="0.25">
      <c r="A35" s="184" t="s">
        <v>417</v>
      </c>
      <c r="B35" s="185">
        <v>-63.72</v>
      </c>
      <c r="C35" s="185">
        <f t="shared" si="0"/>
        <v>-63.720000000000006</v>
      </c>
      <c r="D35" s="185">
        <f t="shared" si="1"/>
        <v>0</v>
      </c>
      <c r="F35" s="184" t="s">
        <v>417</v>
      </c>
      <c r="G35" s="185">
        <v>-63.720000000000006</v>
      </c>
      <c r="H35" s="185">
        <f t="shared" si="2"/>
        <v>-63.72</v>
      </c>
      <c r="I35" s="185">
        <f t="shared" si="3"/>
        <v>0</v>
      </c>
    </row>
    <row r="36" spans="1:9" x14ac:dyDescent="0.25">
      <c r="A36" s="184" t="s">
        <v>418</v>
      </c>
      <c r="B36" s="185">
        <v>-17.329999999999998</v>
      </c>
      <c r="C36" s="185">
        <f t="shared" si="0"/>
        <v>-17.330000000000002</v>
      </c>
      <c r="D36" s="185">
        <f t="shared" si="1"/>
        <v>0</v>
      </c>
      <c r="F36" s="184" t="s">
        <v>418</v>
      </c>
      <c r="G36" s="185">
        <v>-17.330000000000002</v>
      </c>
      <c r="H36" s="185">
        <f t="shared" si="2"/>
        <v>-17.329999999999998</v>
      </c>
      <c r="I36" s="185">
        <f t="shared" si="3"/>
        <v>0</v>
      </c>
    </row>
    <row r="37" spans="1:9" x14ac:dyDescent="0.25">
      <c r="A37" s="184" t="s">
        <v>419</v>
      </c>
      <c r="B37" s="185">
        <v>-979.41</v>
      </c>
      <c r="C37" s="185">
        <f t="shared" si="0"/>
        <v>-979.40999999999985</v>
      </c>
      <c r="D37" s="185">
        <f t="shared" si="1"/>
        <v>0</v>
      </c>
      <c r="F37" s="184" t="s">
        <v>419</v>
      </c>
      <c r="G37" s="185">
        <v>-979.40999999999985</v>
      </c>
      <c r="H37" s="185">
        <f t="shared" si="2"/>
        <v>-979.41</v>
      </c>
      <c r="I37" s="185">
        <f t="shared" si="3"/>
        <v>0</v>
      </c>
    </row>
    <row r="38" spans="1:9" x14ac:dyDescent="0.25">
      <c r="A38" s="184" t="s">
        <v>420</v>
      </c>
      <c r="B38" s="185">
        <v>-112.85</v>
      </c>
      <c r="C38" s="185">
        <f t="shared" si="0"/>
        <v>-112.85</v>
      </c>
      <c r="D38" s="185">
        <f t="shared" si="1"/>
        <v>0</v>
      </c>
      <c r="F38" s="184" t="s">
        <v>420</v>
      </c>
      <c r="G38" s="185">
        <v>-112.85</v>
      </c>
      <c r="H38" s="185">
        <f t="shared" si="2"/>
        <v>-112.85</v>
      </c>
      <c r="I38" s="185">
        <f t="shared" si="3"/>
        <v>0</v>
      </c>
    </row>
    <row r="39" spans="1:9" x14ac:dyDescent="0.25">
      <c r="A39" s="184" t="s">
        <v>423</v>
      </c>
      <c r="B39" s="185">
        <v>-536.78</v>
      </c>
      <c r="C39" s="185">
        <f t="shared" si="0"/>
        <v>-536.77999999999963</v>
      </c>
      <c r="D39" s="185">
        <f t="shared" si="1"/>
        <v>0</v>
      </c>
      <c r="F39" s="184" t="s">
        <v>423</v>
      </c>
      <c r="G39" s="185">
        <v>-536.77999999999963</v>
      </c>
      <c r="H39" s="185">
        <f t="shared" si="2"/>
        <v>-536.78</v>
      </c>
      <c r="I39" s="185">
        <f t="shared" si="3"/>
        <v>0</v>
      </c>
    </row>
    <row r="40" spans="1:9" x14ac:dyDescent="0.25">
      <c r="A40" s="184" t="s">
        <v>442</v>
      </c>
      <c r="B40" s="185">
        <v>-49.15</v>
      </c>
      <c r="C40" s="185">
        <f t="shared" si="0"/>
        <v>-49.15</v>
      </c>
      <c r="D40" s="185">
        <f t="shared" si="1"/>
        <v>0</v>
      </c>
      <c r="F40" s="184" t="s">
        <v>442</v>
      </c>
      <c r="G40" s="185">
        <v>-49.15</v>
      </c>
      <c r="H40" s="185">
        <f t="shared" si="2"/>
        <v>-49.15</v>
      </c>
      <c r="I40" s="185">
        <f t="shared" si="3"/>
        <v>0</v>
      </c>
    </row>
    <row r="41" spans="1:9" x14ac:dyDescent="0.25">
      <c r="A41" s="184" t="s">
        <v>424</v>
      </c>
      <c r="B41" s="185">
        <v>68423.16</v>
      </c>
      <c r="C41" s="185">
        <f t="shared" si="0"/>
        <v>68423.16</v>
      </c>
      <c r="D41" s="185">
        <f t="shared" si="1"/>
        <v>0</v>
      </c>
      <c r="F41" s="184" t="s">
        <v>424</v>
      </c>
      <c r="G41" s="185">
        <v>68423.16</v>
      </c>
      <c r="H41" s="185">
        <f t="shared" si="2"/>
        <v>68423.16</v>
      </c>
      <c r="I41" s="185">
        <f t="shared" si="3"/>
        <v>0</v>
      </c>
    </row>
    <row r="42" spans="1:9" x14ac:dyDescent="0.25">
      <c r="A42" s="184" t="s">
        <v>425</v>
      </c>
      <c r="B42" s="185">
        <v>7487.49</v>
      </c>
      <c r="C42" s="185">
        <f t="shared" si="0"/>
        <v>7487.49</v>
      </c>
      <c r="D42" s="185">
        <f t="shared" si="1"/>
        <v>0</v>
      </c>
      <c r="F42" s="184" t="s">
        <v>425</v>
      </c>
      <c r="G42" s="185">
        <v>7487.49</v>
      </c>
      <c r="H42" s="185">
        <f t="shared" si="2"/>
        <v>7487.49</v>
      </c>
      <c r="I42" s="185">
        <f t="shared" si="3"/>
        <v>0</v>
      </c>
    </row>
    <row r="43" spans="1:9" x14ac:dyDescent="0.25">
      <c r="A43" s="184" t="s">
        <v>426</v>
      </c>
      <c r="B43" s="185">
        <v>2340</v>
      </c>
      <c r="C43" s="185">
        <f t="shared" si="0"/>
        <v>2340</v>
      </c>
      <c r="D43" s="185">
        <f t="shared" si="1"/>
        <v>0</v>
      </c>
      <c r="F43" s="184" t="s">
        <v>426</v>
      </c>
      <c r="G43" s="185">
        <v>2340</v>
      </c>
      <c r="H43" s="185">
        <f t="shared" si="2"/>
        <v>2340</v>
      </c>
      <c r="I43" s="185">
        <f t="shared" si="3"/>
        <v>0</v>
      </c>
    </row>
    <row r="44" spans="1:9" x14ac:dyDescent="0.25">
      <c r="A44" s="184" t="s">
        <v>427</v>
      </c>
      <c r="B44" s="185">
        <v>576.15</v>
      </c>
      <c r="C44" s="185">
        <f t="shared" si="0"/>
        <v>576.15</v>
      </c>
      <c r="D44" s="185">
        <f t="shared" si="1"/>
        <v>0</v>
      </c>
      <c r="F44" s="184" t="s">
        <v>427</v>
      </c>
      <c r="G44" s="185">
        <v>576.15</v>
      </c>
      <c r="H44" s="185">
        <f t="shared" si="2"/>
        <v>576.15</v>
      </c>
      <c r="I44" s="185">
        <f t="shared" si="3"/>
        <v>0</v>
      </c>
    </row>
    <row r="45" spans="1:9" x14ac:dyDescent="0.25">
      <c r="A45" s="184" t="s">
        <v>428</v>
      </c>
      <c r="B45" s="185">
        <v>84.86</v>
      </c>
      <c r="C45" s="185">
        <f t="shared" si="0"/>
        <v>84.86</v>
      </c>
      <c r="D45" s="185">
        <f t="shared" si="1"/>
        <v>0</v>
      </c>
      <c r="F45" s="184" t="s">
        <v>428</v>
      </c>
      <c r="G45" s="185">
        <v>84.86</v>
      </c>
      <c r="H45" s="185">
        <f t="shared" si="2"/>
        <v>84.86</v>
      </c>
      <c r="I45" s="185">
        <f t="shared" si="3"/>
        <v>0</v>
      </c>
    </row>
    <row r="46" spans="1:9" x14ac:dyDescent="0.25">
      <c r="A46" s="184" t="s">
        <v>429</v>
      </c>
      <c r="B46" s="185">
        <v>15.95</v>
      </c>
      <c r="C46" s="185">
        <f t="shared" si="0"/>
        <v>15.95</v>
      </c>
      <c r="D46" s="185">
        <f t="shared" si="1"/>
        <v>0</v>
      </c>
      <c r="F46" s="184" t="s">
        <v>429</v>
      </c>
      <c r="G46" s="185">
        <v>15.95</v>
      </c>
      <c r="H46" s="185">
        <f t="shared" si="2"/>
        <v>15.95</v>
      </c>
      <c r="I46" s="185">
        <f t="shared" si="3"/>
        <v>0</v>
      </c>
    </row>
    <row r="47" spans="1:9" x14ac:dyDescent="0.25">
      <c r="A47" s="184" t="s">
        <v>430</v>
      </c>
      <c r="B47" s="185">
        <v>4187.83</v>
      </c>
      <c r="C47" s="185">
        <f t="shared" si="0"/>
        <v>4187.83</v>
      </c>
      <c r="D47" s="185">
        <f t="shared" si="1"/>
        <v>0</v>
      </c>
      <c r="F47" s="184" t="s">
        <v>430</v>
      </c>
      <c r="G47" s="185">
        <v>4187.83</v>
      </c>
      <c r="H47" s="185">
        <f t="shared" si="2"/>
        <v>4187.83</v>
      </c>
      <c r="I47" s="185">
        <f t="shared" si="3"/>
        <v>0</v>
      </c>
    </row>
    <row r="48" spans="1:9" x14ac:dyDescent="0.25">
      <c r="A48" s="184" t="s">
        <v>431</v>
      </c>
      <c r="B48" s="185">
        <v>482.54</v>
      </c>
      <c r="C48" s="185">
        <f t="shared" si="0"/>
        <v>482.53999999999991</v>
      </c>
      <c r="D48" s="185">
        <f t="shared" si="1"/>
        <v>0</v>
      </c>
      <c r="F48" s="184" t="s">
        <v>431</v>
      </c>
      <c r="G48" s="185">
        <v>482.53999999999991</v>
      </c>
      <c r="H48" s="185">
        <f t="shared" si="2"/>
        <v>482.54</v>
      </c>
      <c r="I48" s="185">
        <f t="shared" si="3"/>
        <v>0</v>
      </c>
    </row>
    <row r="49" spans="1:9" x14ac:dyDescent="0.25">
      <c r="A49" s="184" t="s">
        <v>432</v>
      </c>
      <c r="B49" s="185">
        <v>979.41</v>
      </c>
      <c r="C49" s="185">
        <f t="shared" si="0"/>
        <v>979.40999999999985</v>
      </c>
      <c r="D49" s="185">
        <f t="shared" si="1"/>
        <v>0</v>
      </c>
      <c r="F49" s="184" t="s">
        <v>432</v>
      </c>
      <c r="G49" s="185">
        <v>979.40999999999985</v>
      </c>
      <c r="H49" s="185">
        <f t="shared" si="2"/>
        <v>979.41</v>
      </c>
      <c r="I49" s="185">
        <f t="shared" si="3"/>
        <v>0</v>
      </c>
    </row>
    <row r="50" spans="1:9" x14ac:dyDescent="0.25">
      <c r="A50" s="184" t="s">
        <v>433</v>
      </c>
      <c r="B50" s="185">
        <v>112.85</v>
      </c>
      <c r="C50" s="185">
        <f t="shared" si="0"/>
        <v>112.85</v>
      </c>
      <c r="D50" s="185">
        <f t="shared" si="1"/>
        <v>0</v>
      </c>
      <c r="F50" s="184" t="s">
        <v>433</v>
      </c>
      <c r="G50" s="185">
        <v>112.85</v>
      </c>
      <c r="H50" s="185">
        <f t="shared" si="2"/>
        <v>112.85</v>
      </c>
      <c r="I50" s="185">
        <f t="shared" si="3"/>
        <v>0</v>
      </c>
    </row>
    <row r="51" spans="1:9" x14ac:dyDescent="0.25">
      <c r="A51" s="184" t="s">
        <v>434</v>
      </c>
      <c r="B51" s="185">
        <v>10885.21</v>
      </c>
      <c r="C51" s="185">
        <f t="shared" si="0"/>
        <v>10885.21</v>
      </c>
      <c r="D51" s="185">
        <f t="shared" si="1"/>
        <v>0</v>
      </c>
      <c r="F51" s="184" t="s">
        <v>434</v>
      </c>
      <c r="G51" s="185">
        <v>10885.21</v>
      </c>
      <c r="H51" s="185">
        <f t="shared" si="2"/>
        <v>10885.21</v>
      </c>
      <c r="I51" s="185">
        <f t="shared" si="3"/>
        <v>0</v>
      </c>
    </row>
    <row r="52" spans="1:9" x14ac:dyDescent="0.25">
      <c r="A52" s="184" t="s">
        <v>435</v>
      </c>
      <c r="B52" s="185">
        <v>1778.64</v>
      </c>
      <c r="C52" s="185">
        <f t="shared" si="0"/>
        <v>1778.64</v>
      </c>
      <c r="D52" s="185">
        <f t="shared" si="1"/>
        <v>0</v>
      </c>
      <c r="F52" s="184" t="s">
        <v>435</v>
      </c>
      <c r="G52" s="185">
        <v>1778.64</v>
      </c>
      <c r="H52" s="185">
        <f t="shared" si="2"/>
        <v>1778.64</v>
      </c>
      <c r="I52" s="185">
        <f t="shared" si="3"/>
        <v>0</v>
      </c>
    </row>
    <row r="53" spans="1:9" x14ac:dyDescent="0.25">
      <c r="A53" s="184" t="s">
        <v>436</v>
      </c>
      <c r="B53" s="185">
        <v>31.25</v>
      </c>
      <c r="C53" s="185">
        <f t="shared" si="0"/>
        <v>31.25</v>
      </c>
      <c r="D53" s="185">
        <f t="shared" si="1"/>
        <v>0</v>
      </c>
      <c r="F53" s="184" t="s">
        <v>436</v>
      </c>
      <c r="G53" s="185">
        <v>31.25</v>
      </c>
      <c r="H53" s="185">
        <f t="shared" si="2"/>
        <v>31.25</v>
      </c>
      <c r="I53" s="185">
        <f t="shared" si="3"/>
        <v>0</v>
      </c>
    </row>
    <row r="54" spans="1:9" x14ac:dyDescent="0.25">
      <c r="A54" s="184" t="s">
        <v>437</v>
      </c>
      <c r="B54" s="185">
        <v>31.25</v>
      </c>
      <c r="C54" s="185">
        <f t="shared" si="0"/>
        <v>31.25</v>
      </c>
      <c r="D54" s="185">
        <f t="shared" si="1"/>
        <v>0</v>
      </c>
      <c r="F54" s="184" t="s">
        <v>437</v>
      </c>
      <c r="G54" s="185">
        <v>31.25</v>
      </c>
      <c r="H54" s="185">
        <f t="shared" si="2"/>
        <v>31.25</v>
      </c>
      <c r="I54" s="185">
        <f t="shared" si="3"/>
        <v>0</v>
      </c>
    </row>
    <row r="55" spans="1:9" x14ac:dyDescent="0.25">
      <c r="A55" s="184" t="s">
        <v>438</v>
      </c>
      <c r="B55" s="185">
        <v>28.88</v>
      </c>
      <c r="C55" s="185">
        <f t="shared" si="0"/>
        <v>28.88000000000001</v>
      </c>
      <c r="D55" s="185">
        <f t="shared" si="1"/>
        <v>0</v>
      </c>
      <c r="F55" s="184" t="s">
        <v>438</v>
      </c>
      <c r="G55" s="185">
        <v>28.88000000000001</v>
      </c>
      <c r="H55" s="185">
        <f t="shared" si="2"/>
        <v>28.88</v>
      </c>
      <c r="I55" s="185">
        <f t="shared" si="3"/>
        <v>0</v>
      </c>
    </row>
    <row r="56" spans="1:9" x14ac:dyDescent="0.25">
      <c r="A56" s="184" t="s">
        <v>439</v>
      </c>
      <c r="B56" s="185">
        <v>6.13</v>
      </c>
      <c r="C56" s="185">
        <f t="shared" si="0"/>
        <v>6.1300000000000008</v>
      </c>
      <c r="D56" s="185">
        <f t="shared" si="1"/>
        <v>0</v>
      </c>
      <c r="F56" s="184" t="s">
        <v>439</v>
      </c>
      <c r="G56" s="185">
        <v>6.1300000000000008</v>
      </c>
      <c r="H56" s="185">
        <f t="shared" si="2"/>
        <v>6.13</v>
      </c>
      <c r="I56" s="185">
        <f t="shared" si="3"/>
        <v>0</v>
      </c>
    </row>
    <row r="57" spans="1:9" x14ac:dyDescent="0.25">
      <c r="A57" s="184" t="s">
        <v>440</v>
      </c>
      <c r="B57" s="185">
        <v>5267.86</v>
      </c>
      <c r="C57" s="185">
        <f t="shared" si="0"/>
        <v>5267.86</v>
      </c>
      <c r="D57" s="185">
        <f t="shared" si="1"/>
        <v>0</v>
      </c>
      <c r="F57" s="184" t="s">
        <v>440</v>
      </c>
      <c r="G57" s="185">
        <v>5267.86</v>
      </c>
      <c r="H57" s="185">
        <f t="shared" si="2"/>
        <v>5267.86</v>
      </c>
      <c r="I57" s="185">
        <f t="shared" si="3"/>
        <v>0</v>
      </c>
    </row>
    <row r="58" spans="1:9" x14ac:dyDescent="0.25">
      <c r="A58" s="184" t="s">
        <v>441</v>
      </c>
      <c r="B58" s="185">
        <v>566.71</v>
      </c>
      <c r="C58" s="185">
        <f t="shared" si="0"/>
        <v>566.71</v>
      </c>
      <c r="D58" s="185">
        <f t="shared" si="1"/>
        <v>0</v>
      </c>
      <c r="F58" s="184" t="s">
        <v>441</v>
      </c>
      <c r="G58" s="185">
        <v>566.71</v>
      </c>
      <c r="H58" s="185">
        <f t="shared" si="2"/>
        <v>566.71</v>
      </c>
      <c r="I58" s="185">
        <f t="shared" si="3"/>
        <v>0</v>
      </c>
    </row>
    <row r="59" spans="1:9" x14ac:dyDescent="0.25">
      <c r="A59" s="184" t="s">
        <v>189</v>
      </c>
      <c r="B59" s="185">
        <v>-2.6375346351414919E-11</v>
      </c>
      <c r="F59" s="184" t="s">
        <v>189</v>
      </c>
      <c r="G59" s="185">
        <v>-2.6375346351414919E-11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1"/>
  <sheetViews>
    <sheetView workbookViewId="0">
      <selection activeCell="H4" sqref="H4:I60"/>
    </sheetView>
  </sheetViews>
  <sheetFormatPr defaultRowHeight="15" x14ac:dyDescent="0.25"/>
  <cols>
    <col min="1" max="1" width="13.140625" bestFit="1" customWidth="1"/>
    <col min="2" max="2" width="16.28515625" style="185" bestFit="1" customWidth="1"/>
    <col min="3" max="3" width="14.5703125" style="185" bestFit="1" customWidth="1"/>
    <col min="4" max="4" width="11.85546875" style="185" bestFit="1" customWidth="1"/>
    <col min="6" max="6" width="13.140625" bestFit="1" customWidth="1"/>
    <col min="7" max="7" width="16.28515625" style="185" bestFit="1" customWidth="1"/>
    <col min="8" max="8" width="13.42578125" style="185" bestFit="1" customWidth="1"/>
    <col min="9" max="9" width="11.85546875" style="185" bestFit="1" customWidth="1"/>
  </cols>
  <sheetData>
    <row r="2" spans="1:9" x14ac:dyDescent="0.25">
      <c r="A2" t="s">
        <v>355</v>
      </c>
      <c r="F2" t="s">
        <v>455</v>
      </c>
    </row>
    <row r="3" spans="1:9" x14ac:dyDescent="0.25">
      <c r="A3" s="183" t="s">
        <v>190</v>
      </c>
      <c r="B3" s="185" t="s">
        <v>191</v>
      </c>
      <c r="C3" s="185" t="s">
        <v>356</v>
      </c>
      <c r="D3" s="185" t="s">
        <v>199</v>
      </c>
      <c r="F3" s="183" t="s">
        <v>190</v>
      </c>
      <c r="G3" s="185" t="s">
        <v>191</v>
      </c>
      <c r="H3" s="185" t="s">
        <v>357</v>
      </c>
      <c r="I3" s="185" t="s">
        <v>199</v>
      </c>
    </row>
    <row r="4" spans="1:9" x14ac:dyDescent="0.25">
      <c r="A4" s="184" t="s">
        <v>385</v>
      </c>
      <c r="B4" s="185">
        <v>-48405.16</v>
      </c>
      <c r="C4" s="185">
        <f>VLOOKUP(A4,$F$4:$G$72,2,FALSE)</f>
        <v>-48405.160000000011</v>
      </c>
      <c r="D4" s="185">
        <f>B4-C4</f>
        <v>0</v>
      </c>
      <c r="F4" s="184" t="s">
        <v>385</v>
      </c>
      <c r="G4" s="185">
        <v>-48405.160000000011</v>
      </c>
      <c r="H4" s="185">
        <f>VLOOKUP(F4,$A$4:$B$72,2,FALSE)</f>
        <v>-48405.16</v>
      </c>
      <c r="I4" s="185">
        <f>G4-H4</f>
        <v>0</v>
      </c>
    </row>
    <row r="5" spans="1:9" x14ac:dyDescent="0.25">
      <c r="A5" s="184" t="s">
        <v>386</v>
      </c>
      <c r="B5" s="185">
        <v>-5209.6899999999996</v>
      </c>
      <c r="C5" s="185">
        <f t="shared" ref="C5:C60" si="0">VLOOKUP(A5,$F$4:$G$72,2,FALSE)</f>
        <v>-5209.6900000000005</v>
      </c>
      <c r="D5" s="185">
        <f t="shared" ref="D5:D60" si="1">B5-C5</f>
        <v>0</v>
      </c>
      <c r="F5" s="184" t="s">
        <v>386</v>
      </c>
      <c r="G5" s="185">
        <v>-5209.6900000000005</v>
      </c>
      <c r="H5" s="185">
        <f t="shared" ref="H5:H60" si="2">VLOOKUP(F5,$A$4:$B$72,2,FALSE)</f>
        <v>-5209.6899999999996</v>
      </c>
      <c r="I5" s="185">
        <f t="shared" ref="I5:I60" si="3">G5-H5</f>
        <v>0</v>
      </c>
    </row>
    <row r="6" spans="1:9" x14ac:dyDescent="0.25">
      <c r="A6" s="184" t="s">
        <v>387</v>
      </c>
      <c r="B6" s="185">
        <v>-4443.5</v>
      </c>
      <c r="C6" s="185">
        <f t="shared" si="0"/>
        <v>-4443.5</v>
      </c>
      <c r="D6" s="185">
        <f t="shared" si="1"/>
        <v>0</v>
      </c>
      <c r="F6" s="184" t="s">
        <v>387</v>
      </c>
      <c r="G6" s="185">
        <v>-4443.5</v>
      </c>
      <c r="H6" s="185">
        <f t="shared" si="2"/>
        <v>-4443.5</v>
      </c>
      <c r="I6" s="185">
        <f t="shared" si="3"/>
        <v>0</v>
      </c>
    </row>
    <row r="7" spans="1:9" x14ac:dyDescent="0.25">
      <c r="A7" s="184" t="s">
        <v>388</v>
      </c>
      <c r="B7" s="185">
        <v>-486.03</v>
      </c>
      <c r="C7" s="185">
        <f t="shared" si="0"/>
        <v>-486.03</v>
      </c>
      <c r="D7" s="185">
        <f t="shared" si="1"/>
        <v>0</v>
      </c>
      <c r="F7" s="184" t="s">
        <v>388</v>
      </c>
      <c r="G7" s="185">
        <v>-486.03</v>
      </c>
      <c r="H7" s="185">
        <f t="shared" si="2"/>
        <v>-486.03</v>
      </c>
      <c r="I7" s="185">
        <f t="shared" si="3"/>
        <v>0</v>
      </c>
    </row>
    <row r="8" spans="1:9" x14ac:dyDescent="0.25">
      <c r="A8" s="184" t="s">
        <v>389</v>
      </c>
      <c r="B8" s="185">
        <v>-4508.2</v>
      </c>
      <c r="C8" s="185">
        <f t="shared" si="0"/>
        <v>-4508.2</v>
      </c>
      <c r="D8" s="185">
        <f t="shared" si="1"/>
        <v>0</v>
      </c>
      <c r="F8" s="184" t="s">
        <v>389</v>
      </c>
      <c r="G8" s="185">
        <v>-4508.2</v>
      </c>
      <c r="H8" s="185">
        <f t="shared" si="2"/>
        <v>-4508.2</v>
      </c>
      <c r="I8" s="185">
        <f t="shared" si="3"/>
        <v>0</v>
      </c>
    </row>
    <row r="9" spans="1:9" x14ac:dyDescent="0.25">
      <c r="A9" s="184" t="s">
        <v>390</v>
      </c>
      <c r="B9" s="185">
        <v>-468.69</v>
      </c>
      <c r="C9" s="185">
        <f t="shared" si="0"/>
        <v>-468.69000000000005</v>
      </c>
      <c r="D9" s="185">
        <f t="shared" si="1"/>
        <v>0</v>
      </c>
      <c r="F9" s="184" t="s">
        <v>390</v>
      </c>
      <c r="G9" s="185">
        <v>-468.69000000000005</v>
      </c>
      <c r="H9" s="185">
        <f t="shared" si="2"/>
        <v>-468.69</v>
      </c>
      <c r="I9" s="185">
        <f t="shared" si="3"/>
        <v>0</v>
      </c>
    </row>
    <row r="10" spans="1:9" x14ac:dyDescent="0.25">
      <c r="A10" s="184" t="s">
        <v>391</v>
      </c>
      <c r="B10" s="185">
        <v>-28.88</v>
      </c>
      <c r="C10" s="185">
        <f t="shared" si="0"/>
        <v>-28.880000000000003</v>
      </c>
      <c r="D10" s="185">
        <f t="shared" si="1"/>
        <v>0</v>
      </c>
      <c r="F10" s="184" t="s">
        <v>391</v>
      </c>
      <c r="G10" s="185">
        <v>-28.880000000000003</v>
      </c>
      <c r="H10" s="185">
        <f t="shared" si="2"/>
        <v>-28.88</v>
      </c>
      <c r="I10" s="185">
        <f t="shared" si="3"/>
        <v>0</v>
      </c>
    </row>
    <row r="11" spans="1:9" x14ac:dyDescent="0.25">
      <c r="A11" s="184" t="s">
        <v>392</v>
      </c>
      <c r="B11" s="185">
        <v>-6.13</v>
      </c>
      <c r="C11" s="185">
        <f t="shared" si="0"/>
        <v>-6.13</v>
      </c>
      <c r="D11" s="185">
        <f t="shared" si="1"/>
        <v>0</v>
      </c>
      <c r="F11" s="184" t="s">
        <v>392</v>
      </c>
      <c r="G11" s="185">
        <v>-6.13</v>
      </c>
      <c r="H11" s="185">
        <f t="shared" si="2"/>
        <v>-6.13</v>
      </c>
      <c r="I11" s="185">
        <f t="shared" si="3"/>
        <v>0</v>
      </c>
    </row>
    <row r="12" spans="1:9" x14ac:dyDescent="0.25">
      <c r="A12" s="184" t="s">
        <v>393</v>
      </c>
      <c r="B12" s="185">
        <v>-10885.21</v>
      </c>
      <c r="C12" s="185">
        <f t="shared" si="0"/>
        <v>-10885.21</v>
      </c>
      <c r="D12" s="185">
        <f t="shared" si="1"/>
        <v>0</v>
      </c>
      <c r="F12" s="184" t="s">
        <v>393</v>
      </c>
      <c r="G12" s="185">
        <v>-10885.21</v>
      </c>
      <c r="H12" s="185">
        <f t="shared" si="2"/>
        <v>-10885.21</v>
      </c>
      <c r="I12" s="185">
        <f t="shared" si="3"/>
        <v>0</v>
      </c>
    </row>
    <row r="13" spans="1:9" x14ac:dyDescent="0.25">
      <c r="A13" s="184" t="s">
        <v>394</v>
      </c>
      <c r="B13" s="185">
        <v>-1778.64</v>
      </c>
      <c r="C13" s="185">
        <f t="shared" si="0"/>
        <v>-1778.64</v>
      </c>
      <c r="D13" s="185">
        <f t="shared" si="1"/>
        <v>0</v>
      </c>
      <c r="F13" s="184" t="s">
        <v>394</v>
      </c>
      <c r="G13" s="185">
        <v>-1778.64</v>
      </c>
      <c r="H13" s="185">
        <f t="shared" si="2"/>
        <v>-1778.64</v>
      </c>
      <c r="I13" s="185">
        <f t="shared" si="3"/>
        <v>0</v>
      </c>
    </row>
    <row r="14" spans="1:9" x14ac:dyDescent="0.25">
      <c r="A14" s="184" t="s">
        <v>395</v>
      </c>
      <c r="B14" s="185">
        <v>-84.86</v>
      </c>
      <c r="C14" s="185">
        <f t="shared" si="0"/>
        <v>-84.86</v>
      </c>
      <c r="D14" s="185">
        <f t="shared" si="1"/>
        <v>0</v>
      </c>
      <c r="F14" s="184" t="s">
        <v>395</v>
      </c>
      <c r="G14" s="185">
        <v>-84.86</v>
      </c>
      <c r="H14" s="185">
        <f t="shared" si="2"/>
        <v>-84.86</v>
      </c>
      <c r="I14" s="185">
        <f t="shared" si="3"/>
        <v>0</v>
      </c>
    </row>
    <row r="15" spans="1:9" x14ac:dyDescent="0.25">
      <c r="A15" s="184" t="s">
        <v>396</v>
      </c>
      <c r="B15" s="185">
        <v>-15.95</v>
      </c>
      <c r="C15" s="185">
        <f t="shared" si="0"/>
        <v>-15.95</v>
      </c>
      <c r="D15" s="185">
        <f t="shared" si="1"/>
        <v>0</v>
      </c>
      <c r="F15" s="184" t="s">
        <v>396</v>
      </c>
      <c r="G15" s="185">
        <v>-15.95</v>
      </c>
      <c r="H15" s="185">
        <f t="shared" si="2"/>
        <v>-15.95</v>
      </c>
      <c r="I15" s="185">
        <f t="shared" si="3"/>
        <v>0</v>
      </c>
    </row>
    <row r="16" spans="1:9" x14ac:dyDescent="0.25">
      <c r="A16" s="184" t="s">
        <v>397</v>
      </c>
      <c r="B16" s="185">
        <v>-1054.3399999999999</v>
      </c>
      <c r="C16" s="185">
        <f t="shared" si="0"/>
        <v>-1054.3399999999999</v>
      </c>
      <c r="D16" s="185">
        <f t="shared" si="1"/>
        <v>0</v>
      </c>
      <c r="F16" s="184" t="s">
        <v>397</v>
      </c>
      <c r="G16" s="185">
        <v>-1054.3399999999999</v>
      </c>
      <c r="H16" s="185">
        <f t="shared" si="2"/>
        <v>-1054.3399999999999</v>
      </c>
      <c r="I16" s="185">
        <f t="shared" si="3"/>
        <v>0</v>
      </c>
    </row>
    <row r="17" spans="1:9" x14ac:dyDescent="0.25">
      <c r="A17" s="184" t="s">
        <v>398</v>
      </c>
      <c r="B17" s="185">
        <v>-109.63</v>
      </c>
      <c r="C17" s="185">
        <f t="shared" si="0"/>
        <v>-109.63000000000001</v>
      </c>
      <c r="D17" s="185">
        <f t="shared" si="1"/>
        <v>0</v>
      </c>
      <c r="F17" s="184" t="s">
        <v>398</v>
      </c>
      <c r="G17" s="185">
        <v>-109.63000000000001</v>
      </c>
      <c r="H17" s="185">
        <f t="shared" si="2"/>
        <v>-109.63</v>
      </c>
      <c r="I17" s="185">
        <f t="shared" si="3"/>
        <v>0</v>
      </c>
    </row>
    <row r="18" spans="1:9" x14ac:dyDescent="0.25">
      <c r="A18" s="184" t="s">
        <v>399</v>
      </c>
      <c r="B18" s="185">
        <v>-31.25</v>
      </c>
      <c r="C18" s="185">
        <f t="shared" si="0"/>
        <v>-31.25</v>
      </c>
      <c r="D18" s="185">
        <f t="shared" si="1"/>
        <v>0</v>
      </c>
      <c r="F18" s="184" t="s">
        <v>399</v>
      </c>
      <c r="G18" s="185">
        <v>-31.25</v>
      </c>
      <c r="H18" s="185">
        <f t="shared" si="2"/>
        <v>-31.25</v>
      </c>
      <c r="I18" s="185">
        <f t="shared" si="3"/>
        <v>0</v>
      </c>
    </row>
    <row r="19" spans="1:9" x14ac:dyDescent="0.25">
      <c r="A19" s="184" t="s">
        <v>400</v>
      </c>
      <c r="B19" s="185">
        <v>-31.25</v>
      </c>
      <c r="C19" s="185">
        <f t="shared" si="0"/>
        <v>-31.25</v>
      </c>
      <c r="D19" s="185">
        <f t="shared" si="1"/>
        <v>0</v>
      </c>
      <c r="F19" s="184" t="s">
        <v>400</v>
      </c>
      <c r="G19" s="185">
        <v>-31.25</v>
      </c>
      <c r="H19" s="185">
        <f t="shared" si="2"/>
        <v>-31.25</v>
      </c>
      <c r="I19" s="185">
        <f t="shared" si="3"/>
        <v>0</v>
      </c>
    </row>
    <row r="20" spans="1:9" x14ac:dyDescent="0.25">
      <c r="A20" s="184" t="s">
        <v>401</v>
      </c>
      <c r="B20" s="185">
        <v>36.1</v>
      </c>
      <c r="C20" s="185">
        <f t="shared" si="0"/>
        <v>36.1</v>
      </c>
      <c r="D20" s="185">
        <f t="shared" si="1"/>
        <v>0</v>
      </c>
      <c r="F20" s="184" t="s">
        <v>401</v>
      </c>
      <c r="G20" s="185">
        <v>36.1</v>
      </c>
      <c r="H20" s="185">
        <f t="shared" si="2"/>
        <v>36.1</v>
      </c>
      <c r="I20" s="185">
        <f t="shared" si="3"/>
        <v>0</v>
      </c>
    </row>
    <row r="21" spans="1:9" x14ac:dyDescent="0.25">
      <c r="A21" s="184" t="s">
        <v>402</v>
      </c>
      <c r="B21" s="185">
        <v>45.06</v>
      </c>
      <c r="C21" s="185">
        <f t="shared" si="0"/>
        <v>45.06</v>
      </c>
      <c r="D21" s="185">
        <f t="shared" si="1"/>
        <v>0</v>
      </c>
      <c r="F21" s="184" t="s">
        <v>402</v>
      </c>
      <c r="G21" s="185">
        <v>45.06</v>
      </c>
      <c r="H21" s="185">
        <f t="shared" si="2"/>
        <v>45.06</v>
      </c>
      <c r="I21" s="185">
        <f t="shared" si="3"/>
        <v>0</v>
      </c>
    </row>
    <row r="22" spans="1:9" x14ac:dyDescent="0.25">
      <c r="A22" s="184" t="s">
        <v>403</v>
      </c>
      <c r="B22" s="185">
        <v>-3776.09</v>
      </c>
      <c r="C22" s="185">
        <f t="shared" si="0"/>
        <v>-3776.09</v>
      </c>
      <c r="D22" s="185">
        <f t="shared" si="1"/>
        <v>0</v>
      </c>
      <c r="F22" s="184" t="s">
        <v>403</v>
      </c>
      <c r="G22" s="185">
        <v>-3776.09</v>
      </c>
      <c r="H22" s="185">
        <f t="shared" si="2"/>
        <v>-3776.09</v>
      </c>
      <c r="I22" s="185">
        <f t="shared" si="3"/>
        <v>0</v>
      </c>
    </row>
    <row r="23" spans="1:9" x14ac:dyDescent="0.25">
      <c r="A23" s="184" t="s">
        <v>404</v>
      </c>
      <c r="B23" s="185">
        <v>-259.29000000000002</v>
      </c>
      <c r="C23" s="185">
        <f t="shared" si="0"/>
        <v>-259.29000000000008</v>
      </c>
      <c r="D23" s="185">
        <f t="shared" si="1"/>
        <v>0</v>
      </c>
      <c r="F23" s="184" t="s">
        <v>404</v>
      </c>
      <c r="G23" s="185">
        <v>-259.29000000000008</v>
      </c>
      <c r="H23" s="185">
        <f t="shared" si="2"/>
        <v>-259.29000000000002</v>
      </c>
      <c r="I23" s="185">
        <f t="shared" si="3"/>
        <v>0</v>
      </c>
    </row>
    <row r="24" spans="1:9" x14ac:dyDescent="0.25">
      <c r="A24" s="184" t="s">
        <v>405</v>
      </c>
      <c r="B24" s="185">
        <v>-4443.5</v>
      </c>
      <c r="C24" s="185">
        <f t="shared" si="0"/>
        <v>-4443.5</v>
      </c>
      <c r="D24" s="185">
        <f t="shared" si="1"/>
        <v>0</v>
      </c>
      <c r="F24" s="184" t="s">
        <v>405</v>
      </c>
      <c r="G24" s="185">
        <v>-4443.5</v>
      </c>
      <c r="H24" s="185">
        <f t="shared" si="2"/>
        <v>-4443.5</v>
      </c>
      <c r="I24" s="185">
        <f t="shared" si="3"/>
        <v>0</v>
      </c>
    </row>
    <row r="25" spans="1:9" x14ac:dyDescent="0.25">
      <c r="A25" s="184" t="s">
        <v>406</v>
      </c>
      <c r="B25" s="185">
        <v>-486.03</v>
      </c>
      <c r="C25" s="185">
        <f t="shared" si="0"/>
        <v>-486.03</v>
      </c>
      <c r="D25" s="185">
        <f t="shared" si="1"/>
        <v>0</v>
      </c>
      <c r="F25" s="184" t="s">
        <v>406</v>
      </c>
      <c r="G25" s="185">
        <v>-486.03</v>
      </c>
      <c r="H25" s="185">
        <f t="shared" si="2"/>
        <v>-486.03</v>
      </c>
      <c r="I25" s="185">
        <f t="shared" si="3"/>
        <v>0</v>
      </c>
    </row>
    <row r="26" spans="1:9" x14ac:dyDescent="0.25">
      <c r="A26" s="184" t="s">
        <v>407</v>
      </c>
      <c r="B26" s="185">
        <v>-4508.2</v>
      </c>
      <c r="C26" s="185">
        <f t="shared" si="0"/>
        <v>-4508.2</v>
      </c>
      <c r="D26" s="185">
        <f t="shared" si="1"/>
        <v>0</v>
      </c>
      <c r="F26" s="184" t="s">
        <v>407</v>
      </c>
      <c r="G26" s="185">
        <v>-4508.2</v>
      </c>
      <c r="H26" s="185">
        <f t="shared" si="2"/>
        <v>-4508.2</v>
      </c>
      <c r="I26" s="185">
        <f t="shared" si="3"/>
        <v>0</v>
      </c>
    </row>
    <row r="27" spans="1:9" x14ac:dyDescent="0.25">
      <c r="A27" s="184" t="s">
        <v>408</v>
      </c>
      <c r="B27" s="185">
        <v>-468.69</v>
      </c>
      <c r="C27" s="185">
        <f t="shared" si="0"/>
        <v>-468.69000000000005</v>
      </c>
      <c r="D27" s="185">
        <f t="shared" si="1"/>
        <v>0</v>
      </c>
      <c r="F27" s="184" t="s">
        <v>408</v>
      </c>
      <c r="G27" s="185">
        <v>-468.69000000000005</v>
      </c>
      <c r="H27" s="185">
        <f t="shared" si="2"/>
        <v>-468.69</v>
      </c>
      <c r="I27" s="185">
        <f t="shared" si="3"/>
        <v>0</v>
      </c>
    </row>
    <row r="28" spans="1:9" x14ac:dyDescent="0.25">
      <c r="A28" s="184" t="s">
        <v>409</v>
      </c>
      <c r="B28" s="185">
        <v>-89.33</v>
      </c>
      <c r="C28" s="185">
        <f t="shared" si="0"/>
        <v>-89.330000000000013</v>
      </c>
      <c r="D28" s="185">
        <f t="shared" si="1"/>
        <v>0</v>
      </c>
      <c r="F28" s="184" t="s">
        <v>409</v>
      </c>
      <c r="G28" s="185">
        <v>-89.330000000000013</v>
      </c>
      <c r="H28" s="185">
        <f t="shared" si="2"/>
        <v>-89.33</v>
      </c>
      <c r="I28" s="185">
        <f t="shared" si="3"/>
        <v>0</v>
      </c>
    </row>
    <row r="29" spans="1:9" x14ac:dyDescent="0.25">
      <c r="A29" s="184" t="s">
        <v>410</v>
      </c>
      <c r="B29" s="185">
        <v>-11.45</v>
      </c>
      <c r="C29" s="185">
        <f t="shared" si="0"/>
        <v>-11.45</v>
      </c>
      <c r="D29" s="185">
        <f t="shared" si="1"/>
        <v>0</v>
      </c>
      <c r="F29" s="184" t="s">
        <v>410</v>
      </c>
      <c r="G29" s="185">
        <v>-11.45</v>
      </c>
      <c r="H29" s="185">
        <f t="shared" si="2"/>
        <v>-11.45</v>
      </c>
      <c r="I29" s="185">
        <f t="shared" si="3"/>
        <v>0</v>
      </c>
    </row>
    <row r="30" spans="1:9" x14ac:dyDescent="0.25">
      <c r="A30" s="184" t="s">
        <v>411</v>
      </c>
      <c r="B30" s="185">
        <v>-1492.95</v>
      </c>
      <c r="C30" s="185">
        <f t="shared" si="0"/>
        <v>-1492.95</v>
      </c>
      <c r="D30" s="185">
        <f t="shared" si="1"/>
        <v>0</v>
      </c>
      <c r="F30" s="184" t="s">
        <v>411</v>
      </c>
      <c r="G30" s="185">
        <v>-1492.95</v>
      </c>
      <c r="H30" s="185">
        <f t="shared" si="2"/>
        <v>-1492.95</v>
      </c>
      <c r="I30" s="185">
        <f t="shared" si="3"/>
        <v>0</v>
      </c>
    </row>
    <row r="31" spans="1:9" x14ac:dyDescent="0.25">
      <c r="A31" s="184" t="s">
        <v>412</v>
      </c>
      <c r="B31" s="185">
        <v>-247.05</v>
      </c>
      <c r="C31" s="185">
        <f t="shared" si="0"/>
        <v>-247.05</v>
      </c>
      <c r="D31" s="185">
        <f t="shared" si="1"/>
        <v>0</v>
      </c>
      <c r="F31" s="184" t="s">
        <v>412</v>
      </c>
      <c r="G31" s="185">
        <v>-247.05</v>
      </c>
      <c r="H31" s="185">
        <f t="shared" si="2"/>
        <v>-247.05</v>
      </c>
      <c r="I31" s="185">
        <f t="shared" si="3"/>
        <v>0</v>
      </c>
    </row>
    <row r="32" spans="1:9" x14ac:dyDescent="0.25">
      <c r="A32" s="184" t="s">
        <v>413</v>
      </c>
      <c r="B32" s="185">
        <v>-8725.82</v>
      </c>
      <c r="C32" s="185">
        <f t="shared" si="0"/>
        <v>-8725.82</v>
      </c>
      <c r="D32" s="185">
        <f t="shared" si="1"/>
        <v>0</v>
      </c>
      <c r="F32" s="184" t="s">
        <v>413</v>
      </c>
      <c r="G32" s="185">
        <v>-8725.82</v>
      </c>
      <c r="H32" s="185">
        <f t="shared" si="2"/>
        <v>-8725.82</v>
      </c>
      <c r="I32" s="185">
        <f t="shared" si="3"/>
        <v>0</v>
      </c>
    </row>
    <row r="33" spans="1:9" x14ac:dyDescent="0.25">
      <c r="A33" s="184" t="s">
        <v>414</v>
      </c>
      <c r="B33" s="185">
        <v>-788.17</v>
      </c>
      <c r="C33" s="185">
        <f t="shared" si="0"/>
        <v>-788.17000000000007</v>
      </c>
      <c r="D33" s="185">
        <f t="shared" si="1"/>
        <v>0</v>
      </c>
      <c r="F33" s="184" t="s">
        <v>414</v>
      </c>
      <c r="G33" s="185">
        <v>-788.17000000000007</v>
      </c>
      <c r="H33" s="185">
        <f t="shared" si="2"/>
        <v>-788.17</v>
      </c>
      <c r="I33" s="185">
        <f t="shared" si="3"/>
        <v>0</v>
      </c>
    </row>
    <row r="34" spans="1:9" x14ac:dyDescent="0.25">
      <c r="A34" s="184" t="s">
        <v>415</v>
      </c>
      <c r="B34" s="185">
        <v>-3698.64</v>
      </c>
      <c r="C34" s="185">
        <f t="shared" si="0"/>
        <v>-3698.639999999999</v>
      </c>
      <c r="D34" s="185">
        <f t="shared" si="1"/>
        <v>0</v>
      </c>
      <c r="F34" s="184" t="s">
        <v>415</v>
      </c>
      <c r="G34" s="185">
        <v>-3698.639999999999</v>
      </c>
      <c r="H34" s="185">
        <f t="shared" si="2"/>
        <v>-3698.64</v>
      </c>
      <c r="I34" s="185">
        <f t="shared" si="3"/>
        <v>0</v>
      </c>
    </row>
    <row r="35" spans="1:9" x14ac:dyDescent="0.25">
      <c r="A35" s="184" t="s">
        <v>416</v>
      </c>
      <c r="B35" s="185">
        <v>-326.89</v>
      </c>
      <c r="C35" s="185">
        <f t="shared" si="0"/>
        <v>-326.89</v>
      </c>
      <c r="D35" s="185">
        <f t="shared" si="1"/>
        <v>0</v>
      </c>
      <c r="F35" s="184" t="s">
        <v>416</v>
      </c>
      <c r="G35" s="185">
        <v>-326.89</v>
      </c>
      <c r="H35" s="185">
        <f t="shared" si="2"/>
        <v>-326.89</v>
      </c>
      <c r="I35" s="185">
        <f t="shared" si="3"/>
        <v>0</v>
      </c>
    </row>
    <row r="36" spans="1:9" x14ac:dyDescent="0.25">
      <c r="A36" s="184" t="s">
        <v>417</v>
      </c>
      <c r="B36" s="185">
        <v>-45.21</v>
      </c>
      <c r="C36" s="185">
        <f t="shared" si="0"/>
        <v>-45.21</v>
      </c>
      <c r="D36" s="185">
        <f t="shared" si="1"/>
        <v>0</v>
      </c>
      <c r="F36" s="184" t="s">
        <v>417</v>
      </c>
      <c r="G36" s="185">
        <v>-45.21</v>
      </c>
      <c r="H36" s="185">
        <f t="shared" si="2"/>
        <v>-45.21</v>
      </c>
      <c r="I36" s="185">
        <f t="shared" si="3"/>
        <v>0</v>
      </c>
    </row>
    <row r="37" spans="1:9" x14ac:dyDescent="0.25">
      <c r="A37" s="184" t="s">
        <v>418</v>
      </c>
      <c r="B37" s="185">
        <v>-17.329999999999998</v>
      </c>
      <c r="C37" s="185">
        <f t="shared" si="0"/>
        <v>-17.329999999999998</v>
      </c>
      <c r="D37" s="185">
        <f t="shared" si="1"/>
        <v>0</v>
      </c>
      <c r="F37" s="184" t="s">
        <v>418</v>
      </c>
      <c r="G37" s="185">
        <v>-17.329999999999998</v>
      </c>
      <c r="H37" s="185">
        <f t="shared" si="2"/>
        <v>-17.329999999999998</v>
      </c>
      <c r="I37" s="185">
        <f t="shared" si="3"/>
        <v>0</v>
      </c>
    </row>
    <row r="38" spans="1:9" x14ac:dyDescent="0.25">
      <c r="A38" s="184" t="s">
        <v>419</v>
      </c>
      <c r="B38" s="185">
        <v>-1054.3399999999999</v>
      </c>
      <c r="C38" s="185">
        <f t="shared" si="0"/>
        <v>-1054.3399999999999</v>
      </c>
      <c r="D38" s="185">
        <f t="shared" si="1"/>
        <v>0</v>
      </c>
      <c r="F38" s="184" t="s">
        <v>419</v>
      </c>
      <c r="G38" s="185">
        <v>-1054.3399999999999</v>
      </c>
      <c r="H38" s="185">
        <f t="shared" si="2"/>
        <v>-1054.3399999999999</v>
      </c>
      <c r="I38" s="185">
        <f t="shared" si="3"/>
        <v>0</v>
      </c>
    </row>
    <row r="39" spans="1:9" x14ac:dyDescent="0.25">
      <c r="A39" s="184" t="s">
        <v>420</v>
      </c>
      <c r="B39" s="185">
        <v>-109.63</v>
      </c>
      <c r="C39" s="185">
        <f t="shared" si="0"/>
        <v>-109.63000000000001</v>
      </c>
      <c r="D39" s="185">
        <f t="shared" si="1"/>
        <v>0</v>
      </c>
      <c r="F39" s="184" t="s">
        <v>420</v>
      </c>
      <c r="G39" s="185">
        <v>-109.63000000000001</v>
      </c>
      <c r="H39" s="185">
        <f t="shared" si="2"/>
        <v>-109.63</v>
      </c>
      <c r="I39" s="185">
        <f t="shared" si="3"/>
        <v>0</v>
      </c>
    </row>
    <row r="40" spans="1:9" x14ac:dyDescent="0.25">
      <c r="A40" s="184" t="s">
        <v>423</v>
      </c>
      <c r="B40" s="185">
        <v>-516.12</v>
      </c>
      <c r="C40" s="185">
        <f t="shared" si="0"/>
        <v>-516.12</v>
      </c>
      <c r="D40" s="185">
        <f t="shared" si="1"/>
        <v>0</v>
      </c>
      <c r="F40" s="184" t="s">
        <v>423</v>
      </c>
      <c r="G40" s="185">
        <v>-516.12</v>
      </c>
      <c r="H40" s="185">
        <f t="shared" si="2"/>
        <v>-516.12</v>
      </c>
      <c r="I40" s="185">
        <f t="shared" si="3"/>
        <v>0</v>
      </c>
    </row>
    <row r="41" spans="1:9" x14ac:dyDescent="0.25">
      <c r="A41" s="184" t="s">
        <v>442</v>
      </c>
      <c r="B41" s="185">
        <v>-49.15</v>
      </c>
      <c r="C41" s="185">
        <f t="shared" si="0"/>
        <v>-49.15</v>
      </c>
      <c r="D41" s="185">
        <f t="shared" si="1"/>
        <v>0</v>
      </c>
      <c r="F41" s="184" t="s">
        <v>442</v>
      </c>
      <c r="G41" s="185">
        <v>-49.15</v>
      </c>
      <c r="H41" s="185">
        <f t="shared" si="2"/>
        <v>-49.15</v>
      </c>
      <c r="I41" s="185">
        <f t="shared" si="3"/>
        <v>0</v>
      </c>
    </row>
    <row r="42" spans="1:9" x14ac:dyDescent="0.25">
      <c r="A42" s="184" t="s">
        <v>443</v>
      </c>
      <c r="B42" s="185">
        <v>3388.66</v>
      </c>
      <c r="C42" s="185">
        <f t="shared" si="0"/>
        <v>3388.66</v>
      </c>
      <c r="D42" s="185">
        <f t="shared" si="1"/>
        <v>0</v>
      </c>
      <c r="F42" s="184" t="s">
        <v>443</v>
      </c>
      <c r="G42" s="185">
        <v>3388.66</v>
      </c>
      <c r="H42" s="185">
        <f t="shared" si="2"/>
        <v>3388.66</v>
      </c>
      <c r="I42" s="185">
        <f t="shared" si="3"/>
        <v>0</v>
      </c>
    </row>
    <row r="43" spans="1:9" x14ac:dyDescent="0.25">
      <c r="A43" s="184" t="s">
        <v>424</v>
      </c>
      <c r="B43" s="185">
        <v>70122.710000000006</v>
      </c>
      <c r="C43" s="185">
        <f t="shared" si="0"/>
        <v>70122.710000000021</v>
      </c>
      <c r="D43" s="185">
        <f t="shared" si="1"/>
        <v>0</v>
      </c>
      <c r="F43" s="184" t="s">
        <v>424</v>
      </c>
      <c r="G43" s="185">
        <v>70122.710000000021</v>
      </c>
      <c r="H43" s="185">
        <f t="shared" si="2"/>
        <v>70122.710000000006</v>
      </c>
      <c r="I43" s="185">
        <f t="shared" si="3"/>
        <v>0</v>
      </c>
    </row>
    <row r="44" spans="1:9" x14ac:dyDescent="0.25">
      <c r="A44" s="184" t="s">
        <v>425</v>
      </c>
      <c r="B44" s="185">
        <v>7364.14</v>
      </c>
      <c r="C44" s="185">
        <f t="shared" si="0"/>
        <v>7364.14</v>
      </c>
      <c r="D44" s="185">
        <f t="shared" si="1"/>
        <v>0</v>
      </c>
      <c r="F44" s="184" t="s">
        <v>425</v>
      </c>
      <c r="G44" s="185">
        <v>7364.14</v>
      </c>
      <c r="H44" s="185">
        <f t="shared" si="2"/>
        <v>7364.14</v>
      </c>
      <c r="I44" s="185">
        <f t="shared" si="3"/>
        <v>0</v>
      </c>
    </row>
    <row r="45" spans="1:9" x14ac:dyDescent="0.25">
      <c r="A45" s="184" t="s">
        <v>426</v>
      </c>
      <c r="B45" s="185">
        <v>2400</v>
      </c>
      <c r="C45" s="185">
        <f t="shared" si="0"/>
        <v>2400</v>
      </c>
      <c r="D45" s="185">
        <f t="shared" si="1"/>
        <v>0</v>
      </c>
      <c r="F45" s="184" t="s">
        <v>426</v>
      </c>
      <c r="G45" s="185">
        <v>2400</v>
      </c>
      <c r="H45" s="185">
        <f t="shared" si="2"/>
        <v>2400</v>
      </c>
      <c r="I45" s="185">
        <f t="shared" si="3"/>
        <v>0</v>
      </c>
    </row>
    <row r="46" spans="1:9" x14ac:dyDescent="0.25">
      <c r="A46" s="184" t="s">
        <v>427</v>
      </c>
      <c r="B46" s="185">
        <v>475.8</v>
      </c>
      <c r="C46" s="185">
        <f t="shared" si="0"/>
        <v>475.8</v>
      </c>
      <c r="D46" s="185">
        <f t="shared" si="1"/>
        <v>0</v>
      </c>
      <c r="F46" s="184" t="s">
        <v>427</v>
      </c>
      <c r="G46" s="185">
        <v>475.8</v>
      </c>
      <c r="H46" s="185">
        <f t="shared" si="2"/>
        <v>475.8</v>
      </c>
      <c r="I46" s="185">
        <f t="shared" si="3"/>
        <v>0</v>
      </c>
    </row>
    <row r="47" spans="1:9" x14ac:dyDescent="0.25">
      <c r="A47" s="184" t="s">
        <v>428</v>
      </c>
      <c r="B47" s="185">
        <v>84.86</v>
      </c>
      <c r="C47" s="185">
        <f t="shared" si="0"/>
        <v>84.86</v>
      </c>
      <c r="D47" s="185">
        <f t="shared" si="1"/>
        <v>0</v>
      </c>
      <c r="F47" s="184" t="s">
        <v>428</v>
      </c>
      <c r="G47" s="185">
        <v>84.86</v>
      </c>
      <c r="H47" s="185">
        <f t="shared" si="2"/>
        <v>84.86</v>
      </c>
      <c r="I47" s="185">
        <f t="shared" si="3"/>
        <v>0</v>
      </c>
    </row>
    <row r="48" spans="1:9" x14ac:dyDescent="0.25">
      <c r="A48" s="184" t="s">
        <v>429</v>
      </c>
      <c r="B48" s="185">
        <v>15.95</v>
      </c>
      <c r="C48" s="185">
        <f t="shared" si="0"/>
        <v>15.95</v>
      </c>
      <c r="D48" s="185">
        <f t="shared" si="1"/>
        <v>0</v>
      </c>
      <c r="F48" s="184" t="s">
        <v>429</v>
      </c>
      <c r="G48" s="185">
        <v>15.95</v>
      </c>
      <c r="H48" s="185">
        <f t="shared" si="2"/>
        <v>15.95</v>
      </c>
      <c r="I48" s="185">
        <f t="shared" si="3"/>
        <v>0</v>
      </c>
    </row>
    <row r="49" spans="1:9" x14ac:dyDescent="0.25">
      <c r="A49" s="184" t="s">
        <v>430</v>
      </c>
      <c r="B49" s="185">
        <v>4508.2</v>
      </c>
      <c r="C49" s="185">
        <f t="shared" si="0"/>
        <v>4508.2</v>
      </c>
      <c r="D49" s="185">
        <f t="shared" si="1"/>
        <v>0</v>
      </c>
      <c r="F49" s="184" t="s">
        <v>430</v>
      </c>
      <c r="G49" s="185">
        <v>4508.2</v>
      </c>
      <c r="H49" s="185">
        <f t="shared" si="2"/>
        <v>4508.2</v>
      </c>
      <c r="I49" s="185">
        <f t="shared" si="3"/>
        <v>0</v>
      </c>
    </row>
    <row r="50" spans="1:9" x14ac:dyDescent="0.25">
      <c r="A50" s="184" t="s">
        <v>431</v>
      </c>
      <c r="B50" s="185">
        <v>468.69</v>
      </c>
      <c r="C50" s="185">
        <f t="shared" si="0"/>
        <v>468.69000000000005</v>
      </c>
      <c r="D50" s="185">
        <f t="shared" si="1"/>
        <v>0</v>
      </c>
      <c r="F50" s="184" t="s">
        <v>431</v>
      </c>
      <c r="G50" s="185">
        <v>468.69000000000005</v>
      </c>
      <c r="H50" s="185">
        <f t="shared" si="2"/>
        <v>468.69</v>
      </c>
      <c r="I50" s="185">
        <f t="shared" si="3"/>
        <v>0</v>
      </c>
    </row>
    <row r="51" spans="1:9" x14ac:dyDescent="0.25">
      <c r="A51" s="184" t="s">
        <v>432</v>
      </c>
      <c r="B51" s="185">
        <v>1054.3399999999999</v>
      </c>
      <c r="C51" s="185">
        <f t="shared" si="0"/>
        <v>1054.3399999999999</v>
      </c>
      <c r="D51" s="185">
        <f t="shared" si="1"/>
        <v>0</v>
      </c>
      <c r="F51" s="184" t="s">
        <v>432</v>
      </c>
      <c r="G51" s="185">
        <v>1054.3399999999999</v>
      </c>
      <c r="H51" s="185">
        <f t="shared" si="2"/>
        <v>1054.3399999999999</v>
      </c>
      <c r="I51" s="185">
        <f t="shared" si="3"/>
        <v>0</v>
      </c>
    </row>
    <row r="52" spans="1:9" x14ac:dyDescent="0.25">
      <c r="A52" s="184" t="s">
        <v>433</v>
      </c>
      <c r="B52" s="185">
        <v>109.63</v>
      </c>
      <c r="C52" s="185">
        <f t="shared" si="0"/>
        <v>109.63000000000001</v>
      </c>
      <c r="D52" s="185">
        <f t="shared" si="1"/>
        <v>0</v>
      </c>
      <c r="F52" s="184" t="s">
        <v>433</v>
      </c>
      <c r="G52" s="185">
        <v>109.63000000000001</v>
      </c>
      <c r="H52" s="185">
        <f t="shared" si="2"/>
        <v>109.63</v>
      </c>
      <c r="I52" s="185">
        <f t="shared" si="3"/>
        <v>0</v>
      </c>
    </row>
    <row r="53" spans="1:9" x14ac:dyDescent="0.25">
      <c r="A53" s="184" t="s">
        <v>434</v>
      </c>
      <c r="B53" s="185">
        <v>10885.21</v>
      </c>
      <c r="C53" s="185">
        <f t="shared" si="0"/>
        <v>10885.21</v>
      </c>
      <c r="D53" s="185">
        <f t="shared" si="1"/>
        <v>0</v>
      </c>
      <c r="F53" s="184" t="s">
        <v>434</v>
      </c>
      <c r="G53" s="185">
        <v>10885.21</v>
      </c>
      <c r="H53" s="185">
        <f t="shared" si="2"/>
        <v>10885.21</v>
      </c>
      <c r="I53" s="185">
        <f t="shared" si="3"/>
        <v>0</v>
      </c>
    </row>
    <row r="54" spans="1:9" x14ac:dyDescent="0.25">
      <c r="A54" s="184" t="s">
        <v>435</v>
      </c>
      <c r="B54" s="185">
        <v>1778.64</v>
      </c>
      <c r="C54" s="185">
        <f t="shared" si="0"/>
        <v>1778.64</v>
      </c>
      <c r="D54" s="185">
        <f t="shared" si="1"/>
        <v>0</v>
      </c>
      <c r="F54" s="184" t="s">
        <v>435</v>
      </c>
      <c r="G54" s="185">
        <v>1778.64</v>
      </c>
      <c r="H54" s="185">
        <f t="shared" si="2"/>
        <v>1778.64</v>
      </c>
      <c r="I54" s="185">
        <f t="shared" si="3"/>
        <v>0</v>
      </c>
    </row>
    <row r="55" spans="1:9" x14ac:dyDescent="0.25">
      <c r="A55" s="184" t="s">
        <v>436</v>
      </c>
      <c r="B55" s="185">
        <v>31.25</v>
      </c>
      <c r="C55" s="185">
        <f t="shared" si="0"/>
        <v>31.25</v>
      </c>
      <c r="D55" s="185">
        <f t="shared" si="1"/>
        <v>0</v>
      </c>
      <c r="F55" s="184" t="s">
        <v>436</v>
      </c>
      <c r="G55" s="185">
        <v>31.25</v>
      </c>
      <c r="H55" s="185">
        <f t="shared" si="2"/>
        <v>31.25</v>
      </c>
      <c r="I55" s="185">
        <f t="shared" si="3"/>
        <v>0</v>
      </c>
    </row>
    <row r="56" spans="1:9" x14ac:dyDescent="0.25">
      <c r="A56" s="184" t="s">
        <v>437</v>
      </c>
      <c r="B56" s="185">
        <v>31.25</v>
      </c>
      <c r="C56" s="185">
        <f t="shared" si="0"/>
        <v>31.25</v>
      </c>
      <c r="D56" s="185">
        <f t="shared" si="1"/>
        <v>0</v>
      </c>
      <c r="F56" s="184" t="s">
        <v>437</v>
      </c>
      <c r="G56" s="185">
        <v>31.25</v>
      </c>
      <c r="H56" s="185">
        <f t="shared" si="2"/>
        <v>31.25</v>
      </c>
      <c r="I56" s="185">
        <f t="shared" si="3"/>
        <v>0</v>
      </c>
    </row>
    <row r="57" spans="1:9" x14ac:dyDescent="0.25">
      <c r="A57" s="184" t="s">
        <v>438</v>
      </c>
      <c r="B57" s="185">
        <v>28.88</v>
      </c>
      <c r="C57" s="185">
        <f t="shared" si="0"/>
        <v>28.880000000000003</v>
      </c>
      <c r="D57" s="185">
        <f t="shared" si="1"/>
        <v>0</v>
      </c>
      <c r="F57" s="184" t="s">
        <v>438</v>
      </c>
      <c r="G57" s="185">
        <v>28.880000000000003</v>
      </c>
      <c r="H57" s="185">
        <f t="shared" si="2"/>
        <v>28.88</v>
      </c>
      <c r="I57" s="185">
        <f t="shared" si="3"/>
        <v>0</v>
      </c>
    </row>
    <row r="58" spans="1:9" x14ac:dyDescent="0.25">
      <c r="A58" s="184" t="s">
        <v>439</v>
      </c>
      <c r="B58" s="185">
        <v>6.13</v>
      </c>
      <c r="C58" s="185">
        <f t="shared" si="0"/>
        <v>6.13</v>
      </c>
      <c r="D58" s="185">
        <f t="shared" si="1"/>
        <v>0</v>
      </c>
      <c r="F58" s="184" t="s">
        <v>439</v>
      </c>
      <c r="G58" s="185">
        <v>6.13</v>
      </c>
      <c r="H58" s="185">
        <f t="shared" si="2"/>
        <v>6.13</v>
      </c>
      <c r="I58" s="185">
        <f t="shared" si="3"/>
        <v>0</v>
      </c>
    </row>
    <row r="59" spans="1:9" x14ac:dyDescent="0.25">
      <c r="A59" s="184" t="s">
        <v>440</v>
      </c>
      <c r="B59" s="185">
        <v>5251.39</v>
      </c>
      <c r="C59" s="185">
        <f t="shared" si="0"/>
        <v>5251.3900000000012</v>
      </c>
      <c r="D59" s="185">
        <f t="shared" si="1"/>
        <v>0</v>
      </c>
      <c r="F59" s="184" t="s">
        <v>440</v>
      </c>
      <c r="G59" s="185">
        <v>5251.3900000000012</v>
      </c>
      <c r="H59" s="185">
        <f t="shared" si="2"/>
        <v>5251.39</v>
      </c>
      <c r="I59" s="185">
        <f t="shared" si="3"/>
        <v>0</v>
      </c>
    </row>
    <row r="60" spans="1:9" x14ac:dyDescent="0.25">
      <c r="A60" s="184" t="s">
        <v>441</v>
      </c>
      <c r="B60" s="185">
        <v>574.4</v>
      </c>
      <c r="C60" s="185">
        <f t="shared" si="0"/>
        <v>574.4</v>
      </c>
      <c r="D60" s="185">
        <f t="shared" si="1"/>
        <v>0</v>
      </c>
      <c r="F60" s="184" t="s">
        <v>441</v>
      </c>
      <c r="G60" s="185">
        <v>574.4</v>
      </c>
      <c r="H60" s="185">
        <f t="shared" si="2"/>
        <v>574.4</v>
      </c>
      <c r="I60" s="185">
        <f t="shared" si="3"/>
        <v>0</v>
      </c>
    </row>
    <row r="61" spans="1:9" x14ac:dyDescent="0.25">
      <c r="A61" s="184" t="s">
        <v>189</v>
      </c>
      <c r="B61" s="185">
        <v>4.9453774408902973E-11</v>
      </c>
      <c r="F61" s="184" t="s">
        <v>189</v>
      </c>
      <c r="G61" s="185">
        <v>3.5811353882309049E-11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Year xmlns="9e30f06f-ad7a-453a-8e08-8a8878e30bd1" xsi:nil="true"/>
    <Division xmlns="9e30f06f-ad7a-453a-8e08-8a8878e30bd1">Unspecified</Division>
    <PublishingExpirationDate xmlns="http://schemas.microsoft.com/sharepoint/v3" xsi:nil="true"/>
    <PublishingStartDate xmlns="http://schemas.microsoft.com/sharepoint/v3" xsi:nil="true"/>
    <_dlc_DocId xmlns="bb65cc95-6d4e-4879-a879-9838761499af">33E6D4FPPFNA-357414633-2220</_dlc_DocId>
    <_dlc_DocIdUrl xmlns="bb65cc95-6d4e-4879-a879-9838761499af">
      <Url>https://doa.wi.gov/_layouts/15/DocIdRedir.aspx?ID=33E6D4FPPFNA-357414633-2220</Url>
      <Description>33E6D4FPPFNA-357414633-2220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CBE10C32D2C74D87FA545C576563B9" ma:contentTypeVersion="2" ma:contentTypeDescription="Create a new document." ma:contentTypeScope="" ma:versionID="fb55e749ce36f283e7c6a77ebaad7b16">
  <xsd:schema xmlns:xsd="http://www.w3.org/2001/XMLSchema" xmlns:xs="http://www.w3.org/2001/XMLSchema" xmlns:p="http://schemas.microsoft.com/office/2006/metadata/properties" xmlns:ns1="http://schemas.microsoft.com/sharepoint/v3" xmlns:ns2="bb65cc95-6d4e-4879-a879-9838761499af" xmlns:ns3="9e30f06f-ad7a-453a-8e08-8a8878e30bd1" targetNamespace="http://schemas.microsoft.com/office/2006/metadata/properties" ma:root="true" ma:fieldsID="20b210a1d7b43a0195f2dd61363d433f" ns1:_="" ns2:_="" ns3:_="">
    <xsd:import namespace="http://schemas.microsoft.com/sharepoint/v3"/>
    <xsd:import namespace="bb65cc95-6d4e-4879-a879-9838761499af"/>
    <xsd:import namespace="9e30f06f-ad7a-453a-8e08-8a8878e30bd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Division" minOccurs="0"/>
                <xsd:element ref="ns3:Document_x0020_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65cc95-6d4e-4879-a879-9838761499af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30f06f-ad7a-453a-8e08-8a8878e30bd1" elementFormDefault="qualified">
    <xsd:import namespace="http://schemas.microsoft.com/office/2006/documentManagement/types"/>
    <xsd:import namespace="http://schemas.microsoft.com/office/infopath/2007/PartnerControls"/>
    <xsd:element name="Division" ma:index="13" nillable="true" ma:displayName="Division" ma:default="Unspecified" ma:description="DOA division" ma:format="RadioButtons" ma:internalName="Division">
      <xsd:simpleType>
        <xsd:restriction base="dms:Choice">
          <xsd:enumeration value="CPD"/>
          <xsd:enumeration value="DEBF"/>
          <xsd:enumeration value="DEHCR"/>
          <xsd:enumeration value="DEO"/>
          <xsd:enumeration value="DET"/>
          <xsd:enumeration value="DFD"/>
          <xsd:enumeration value="DFM"/>
          <xsd:enumeration value="DHA"/>
          <xsd:enumeration value="DIR"/>
          <xsd:enumeration value="DPM"/>
          <xsd:enumeration value="Gaming"/>
          <xsd:enumeration value="Legal"/>
          <xsd:enumeration value="SECY"/>
          <xsd:enumeration value="STAR"/>
          <xsd:enumeration value="Unspecified"/>
        </xsd:restriction>
      </xsd:simpleType>
    </xsd:element>
    <xsd:element name="Document_x0020_Year" ma:index="14" nillable="true" ma:displayName="Document Year" ma:description="Optional column for document year" ma:internalName="Document_x0020_Year">
      <xsd:simpleType>
        <xsd:restriction base="dms:Text">
          <xsd:maxLength value="255"/>
        </xsd:restriction>
      </xsd:simpleType>
    </xsd:element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1BCF87D-3D38-4A81-94B3-880665D25475}"/>
</file>

<file path=customXml/itemProps2.xml><?xml version="1.0" encoding="utf-8"?>
<ds:datastoreItem xmlns:ds="http://schemas.openxmlformats.org/officeDocument/2006/customXml" ds:itemID="{1A7AF99E-9AF5-468C-854F-85E77664D773}"/>
</file>

<file path=customXml/itemProps3.xml><?xml version="1.0" encoding="utf-8"?>
<ds:datastoreItem xmlns:ds="http://schemas.openxmlformats.org/officeDocument/2006/customXml" ds:itemID="{1E2858DC-37F5-47F5-B20F-B4FCA867E97B}"/>
</file>

<file path=customXml/itemProps4.xml><?xml version="1.0" encoding="utf-8"?>
<ds:datastoreItem xmlns:ds="http://schemas.openxmlformats.org/officeDocument/2006/customXml" ds:itemID="{CB547CF8-EECA-4D8A-87DB-5E8FF6605E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FIN Pivot</vt:lpstr>
      <vt:lpstr>PP 1 compare</vt:lpstr>
      <vt:lpstr>Compare PP 2 and 3</vt:lpstr>
      <vt:lpstr>Compare PP 4</vt:lpstr>
      <vt:lpstr>Compare PP 5</vt:lpstr>
      <vt:lpstr>Compare PP6</vt:lpstr>
      <vt:lpstr>Compare PP 7</vt:lpstr>
      <vt:lpstr>Compare PP 8</vt:lpstr>
      <vt:lpstr>Compare PP 9</vt:lpstr>
      <vt:lpstr>Compare PP 10</vt:lpstr>
      <vt:lpstr>Compare PP 11</vt:lpstr>
      <vt:lpstr>Compare PP 12</vt:lpstr>
      <vt:lpstr>Compare PP 13</vt:lpstr>
      <vt:lpstr>FIN all PP</vt:lpstr>
      <vt:lpstr>Compare</vt:lpstr>
      <vt:lpstr>HCM PP1 old</vt:lpstr>
      <vt:lpstr>HCM PP1</vt:lpstr>
      <vt:lpstr>HCM PP 2 and 3</vt:lpstr>
      <vt:lpstr>HCM PP 4</vt:lpstr>
      <vt:lpstr>HCM PP 5</vt:lpstr>
      <vt:lpstr>HCM PP 6</vt:lpstr>
      <vt:lpstr>HCM PP 7</vt:lpstr>
      <vt:lpstr>HCM PP 8</vt:lpstr>
      <vt:lpstr>HCM PP 9</vt:lpstr>
      <vt:lpstr>HCM PP 10</vt:lpstr>
      <vt:lpstr>HCM PP 11</vt:lpstr>
      <vt:lpstr>HCM PP 12</vt:lpstr>
      <vt:lpstr>HCM PP 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Miller, Scott A - DOA</cp:lastModifiedBy>
  <dcterms:created xsi:type="dcterms:W3CDTF">2016-06-20T20:36:39Z</dcterms:created>
  <dcterms:modified xsi:type="dcterms:W3CDTF">2016-07-25T13:34:59Z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0x010100D2CBE10C32D2C74D87FA545C576563B9</vt:lpwstr>
  </property>
  <property fmtid="{D5CDD505-2E9C-101B-9397-08002B2CF9AE}" pid="3" name="_dlc_DocIdItemGuid">
    <vt:lpwstr>ea8f9b9e-97c4-4ae2-818e-79d32100bca8</vt:lpwstr>
  </property>
</Properties>
</file>